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2690"/>
  </bookViews>
  <sheets>
    <sheet name="Trend-Sales" sheetId="6" r:id="rId1"/>
    <sheet name="Trend-Group" sheetId="4" r:id="rId2"/>
    <sheet name="Trend-Country" sheetId="5" r:id="rId3"/>
    <sheet name="Pivots" sheetId="3" r:id="rId4"/>
    <sheet name="Sales BD" sheetId="1" r:id="rId5"/>
    <sheet name="Clients" sheetId="2" r:id="rId6"/>
  </sheets>
  <definedNames>
    <definedName name="_xlnm._FilterDatabase" localSheetId="3" hidden="1">Pivots!$I$30:$O$143</definedName>
    <definedName name="_xlnm._FilterDatabase" localSheetId="2" hidden="1">'Trend-Country'!$B$8:$G$28</definedName>
  </definedNames>
  <calcPr calcId="162913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3" i="6" l="1"/>
  <c r="T13" i="6"/>
  <c r="R13" i="6"/>
  <c r="T12" i="6"/>
  <c r="S12" i="6"/>
  <c r="R12" i="6"/>
  <c r="T11" i="6"/>
  <c r="S11" i="6"/>
  <c r="R11" i="6"/>
  <c r="Q10" i="6"/>
  <c r="P10" i="6"/>
  <c r="O10" i="6"/>
  <c r="N10" i="6"/>
  <c r="M10" i="6"/>
  <c r="C29" i="6"/>
  <c r="C28" i="6"/>
  <c r="J24" i="6" s="1"/>
  <c r="C27" i="6"/>
  <c r="H24" i="6" l="1"/>
  <c r="I24" i="6"/>
  <c r="G5" i="5"/>
  <c r="F5" i="5"/>
  <c r="E5" i="5"/>
  <c r="D5" i="5"/>
  <c r="C5" i="5"/>
  <c r="I25" i="4" l="1"/>
  <c r="J25" i="4"/>
  <c r="H25" i="4"/>
  <c r="D47" i="5" l="1"/>
  <c r="E47" i="5"/>
  <c r="F47" i="5"/>
  <c r="G47" i="5"/>
  <c r="H47" i="5"/>
  <c r="I47" i="5"/>
  <c r="J47" i="5"/>
  <c r="C47" i="5"/>
  <c r="H51" i="5"/>
  <c r="I51" i="5"/>
  <c r="J51" i="5"/>
  <c r="H52" i="5"/>
  <c r="I52" i="5"/>
  <c r="J52" i="5"/>
  <c r="H53" i="5"/>
  <c r="I53" i="5"/>
  <c r="J53" i="5"/>
  <c r="H54" i="5"/>
  <c r="I54" i="5"/>
  <c r="J54" i="5"/>
  <c r="H55" i="5"/>
  <c r="I55" i="5"/>
  <c r="J55" i="5"/>
  <c r="H56" i="5"/>
  <c r="I56" i="5"/>
  <c r="J56" i="5"/>
  <c r="H57" i="5"/>
  <c r="I57" i="5"/>
  <c r="J57" i="5"/>
  <c r="H58" i="5"/>
  <c r="I58" i="5"/>
  <c r="J58" i="5"/>
  <c r="H59" i="5"/>
  <c r="I59" i="5"/>
  <c r="J59" i="5"/>
  <c r="H60" i="5"/>
  <c r="I60" i="5"/>
  <c r="J60" i="5"/>
  <c r="H61" i="5"/>
  <c r="I61" i="5"/>
  <c r="J61" i="5"/>
  <c r="H62" i="5"/>
  <c r="I62" i="5"/>
  <c r="J62" i="5"/>
  <c r="H63" i="5"/>
  <c r="I63" i="5"/>
  <c r="J63" i="5"/>
  <c r="H64" i="5"/>
  <c r="I64" i="5"/>
  <c r="J64" i="5"/>
  <c r="H65" i="5"/>
  <c r="I65" i="5"/>
  <c r="J65" i="5"/>
  <c r="H66" i="5"/>
  <c r="I66" i="5"/>
  <c r="J66" i="5"/>
  <c r="H67" i="5"/>
  <c r="I67" i="5"/>
  <c r="J67" i="5"/>
  <c r="H68" i="5"/>
  <c r="I68" i="5"/>
  <c r="J68" i="5"/>
  <c r="H69" i="5"/>
  <c r="I69" i="5"/>
  <c r="J69" i="5"/>
  <c r="H70" i="5"/>
  <c r="I70" i="5"/>
  <c r="J70" i="5"/>
  <c r="H71" i="5"/>
  <c r="I71" i="5"/>
  <c r="J71" i="5"/>
  <c r="H72" i="5"/>
  <c r="I72" i="5"/>
  <c r="J72" i="5"/>
  <c r="H73" i="5"/>
  <c r="I73" i="5"/>
  <c r="J73" i="5"/>
  <c r="H74" i="5"/>
  <c r="I74" i="5"/>
  <c r="J74" i="5"/>
  <c r="H75" i="5"/>
  <c r="I75" i="5"/>
  <c r="J75" i="5"/>
  <c r="H76" i="5"/>
  <c r="I76" i="5"/>
  <c r="J76" i="5"/>
  <c r="H77" i="5"/>
  <c r="I77" i="5"/>
  <c r="J77" i="5"/>
  <c r="H78" i="5"/>
  <c r="I78" i="5"/>
  <c r="J78" i="5"/>
  <c r="H79" i="5"/>
  <c r="I79" i="5"/>
  <c r="J79" i="5"/>
  <c r="H80" i="5"/>
  <c r="I80" i="5"/>
  <c r="J80" i="5"/>
  <c r="H81" i="5"/>
  <c r="I81" i="5"/>
  <c r="J81" i="5"/>
  <c r="H82" i="5"/>
  <c r="I82" i="5"/>
  <c r="J82" i="5"/>
  <c r="H83" i="5"/>
  <c r="I83" i="5"/>
  <c r="J83" i="5"/>
  <c r="H84" i="5"/>
  <c r="I84" i="5"/>
  <c r="J84" i="5"/>
  <c r="H85" i="5"/>
  <c r="I85" i="5"/>
  <c r="J85" i="5"/>
  <c r="H86" i="5"/>
  <c r="I86" i="5"/>
  <c r="J86" i="5"/>
  <c r="H87" i="5"/>
  <c r="I87" i="5"/>
  <c r="J87" i="5"/>
  <c r="H88" i="5"/>
  <c r="I88" i="5"/>
  <c r="J88" i="5"/>
  <c r="H89" i="5"/>
  <c r="I89" i="5"/>
  <c r="J89" i="5"/>
  <c r="H90" i="5"/>
  <c r="I90" i="5"/>
  <c r="J90" i="5"/>
  <c r="H91" i="5"/>
  <c r="I91" i="5"/>
  <c r="J91" i="5"/>
  <c r="H92" i="5"/>
  <c r="I92" i="5"/>
  <c r="J92" i="5"/>
  <c r="H93" i="5"/>
  <c r="I93" i="5"/>
  <c r="J93" i="5"/>
  <c r="H94" i="5"/>
  <c r="I94" i="5"/>
  <c r="J94" i="5"/>
  <c r="H95" i="5"/>
  <c r="I95" i="5"/>
  <c r="J95" i="5"/>
  <c r="H96" i="5"/>
  <c r="I96" i="5"/>
  <c r="J96" i="5"/>
  <c r="H97" i="5"/>
  <c r="I97" i="5"/>
  <c r="J97" i="5"/>
  <c r="H98" i="5"/>
  <c r="I98" i="5"/>
  <c r="J98" i="5"/>
  <c r="H99" i="5"/>
  <c r="I99" i="5"/>
  <c r="J99" i="5"/>
  <c r="H100" i="5"/>
  <c r="I100" i="5"/>
  <c r="J100" i="5"/>
  <c r="H101" i="5"/>
  <c r="I101" i="5"/>
  <c r="J101" i="5"/>
  <c r="H102" i="5"/>
  <c r="I102" i="5"/>
  <c r="J102" i="5"/>
  <c r="H103" i="5"/>
  <c r="I103" i="5"/>
  <c r="J103" i="5"/>
  <c r="H104" i="5"/>
  <c r="I104" i="5"/>
  <c r="J104" i="5"/>
  <c r="H105" i="5"/>
  <c r="I105" i="5"/>
  <c r="J105" i="5"/>
  <c r="H106" i="5"/>
  <c r="I106" i="5"/>
  <c r="J106" i="5"/>
  <c r="H107" i="5"/>
  <c r="I107" i="5"/>
  <c r="J107" i="5"/>
  <c r="H108" i="5"/>
  <c r="I108" i="5"/>
  <c r="J108" i="5"/>
  <c r="H109" i="5"/>
  <c r="I109" i="5"/>
  <c r="J109" i="5"/>
  <c r="H110" i="5"/>
  <c r="I110" i="5"/>
  <c r="J110" i="5"/>
  <c r="H111" i="5"/>
  <c r="I111" i="5"/>
  <c r="J111" i="5"/>
  <c r="H112" i="5"/>
  <c r="I112" i="5"/>
  <c r="J112" i="5"/>
  <c r="H113" i="5"/>
  <c r="I113" i="5"/>
  <c r="J113" i="5"/>
  <c r="H114" i="5"/>
  <c r="I114" i="5"/>
  <c r="J114" i="5"/>
  <c r="H115" i="5"/>
  <c r="I115" i="5"/>
  <c r="J115" i="5"/>
  <c r="H116" i="5"/>
  <c r="I116" i="5"/>
  <c r="J116" i="5"/>
  <c r="H117" i="5"/>
  <c r="I117" i="5"/>
  <c r="J117" i="5"/>
  <c r="H118" i="5"/>
  <c r="I118" i="5"/>
  <c r="J118" i="5"/>
  <c r="H119" i="5"/>
  <c r="I119" i="5"/>
  <c r="J119" i="5"/>
  <c r="H120" i="5"/>
  <c r="I120" i="5"/>
  <c r="J120" i="5"/>
  <c r="H121" i="5"/>
  <c r="I121" i="5"/>
  <c r="J121" i="5"/>
  <c r="H122" i="5"/>
  <c r="I122" i="5"/>
  <c r="J122" i="5"/>
  <c r="H123" i="5"/>
  <c r="I123" i="5"/>
  <c r="J123" i="5"/>
  <c r="H124" i="5"/>
  <c r="I124" i="5"/>
  <c r="J124" i="5"/>
  <c r="H125" i="5"/>
  <c r="I125" i="5"/>
  <c r="J125" i="5"/>
  <c r="H126" i="5"/>
  <c r="I126" i="5"/>
  <c r="J126" i="5"/>
  <c r="H127" i="5"/>
  <c r="I127" i="5"/>
  <c r="J127" i="5"/>
  <c r="H128" i="5"/>
  <c r="I128" i="5"/>
  <c r="J128" i="5"/>
  <c r="H129" i="5"/>
  <c r="I129" i="5"/>
  <c r="J129" i="5"/>
  <c r="H130" i="5"/>
  <c r="I130" i="5"/>
  <c r="J130" i="5"/>
  <c r="H131" i="5"/>
  <c r="I131" i="5"/>
  <c r="J131" i="5"/>
  <c r="H132" i="5"/>
  <c r="I132" i="5"/>
  <c r="J132" i="5"/>
  <c r="H133" i="5"/>
  <c r="I133" i="5"/>
  <c r="J133" i="5"/>
  <c r="H134" i="5"/>
  <c r="I134" i="5"/>
  <c r="J134" i="5"/>
  <c r="H135" i="5"/>
  <c r="I135" i="5"/>
  <c r="J135" i="5"/>
  <c r="H136" i="5"/>
  <c r="I136" i="5"/>
  <c r="J136" i="5"/>
  <c r="H137" i="5"/>
  <c r="I137" i="5"/>
  <c r="J137" i="5"/>
  <c r="H138" i="5"/>
  <c r="I138" i="5"/>
  <c r="J138" i="5"/>
  <c r="H139" i="5"/>
  <c r="I139" i="5"/>
  <c r="J139" i="5"/>
  <c r="H140" i="5"/>
  <c r="I140" i="5"/>
  <c r="J140" i="5"/>
  <c r="H141" i="5"/>
  <c r="I141" i="5"/>
  <c r="J141" i="5"/>
  <c r="H142" i="5"/>
  <c r="I142" i="5"/>
  <c r="J142" i="5"/>
  <c r="H143" i="5"/>
  <c r="I143" i="5"/>
  <c r="J143" i="5"/>
  <c r="H144" i="5"/>
  <c r="I144" i="5"/>
  <c r="J144" i="5"/>
  <c r="H145" i="5"/>
  <c r="I145" i="5"/>
  <c r="J145" i="5"/>
  <c r="H146" i="5"/>
  <c r="I146" i="5"/>
  <c r="J146" i="5"/>
  <c r="H147" i="5"/>
  <c r="I147" i="5"/>
  <c r="J147" i="5"/>
  <c r="H148" i="5"/>
  <c r="I148" i="5"/>
  <c r="J148" i="5"/>
  <c r="H149" i="5"/>
  <c r="I149" i="5"/>
  <c r="J149" i="5"/>
  <c r="H150" i="5"/>
  <c r="I150" i="5"/>
  <c r="J150" i="5"/>
  <c r="H151" i="5"/>
  <c r="I151" i="5"/>
  <c r="J151" i="5"/>
  <c r="H152" i="5"/>
  <c r="I152" i="5"/>
  <c r="J152" i="5"/>
  <c r="H153" i="5"/>
  <c r="I153" i="5"/>
  <c r="J153" i="5"/>
  <c r="H154" i="5"/>
  <c r="I154" i="5"/>
  <c r="J154" i="5"/>
  <c r="H155" i="5"/>
  <c r="I155" i="5"/>
  <c r="J155" i="5"/>
  <c r="H156" i="5"/>
  <c r="I156" i="5"/>
  <c r="J156" i="5"/>
  <c r="H157" i="5"/>
  <c r="I157" i="5"/>
  <c r="J157" i="5"/>
  <c r="H158" i="5"/>
  <c r="I158" i="5"/>
  <c r="J158" i="5"/>
  <c r="H159" i="5"/>
  <c r="I159" i="5"/>
  <c r="J159" i="5"/>
  <c r="H160" i="5"/>
  <c r="I160" i="5"/>
  <c r="J160" i="5"/>
  <c r="H161" i="5"/>
  <c r="I161" i="5"/>
  <c r="J161" i="5"/>
  <c r="I50" i="5"/>
  <c r="J50" i="5"/>
  <c r="H50" i="5"/>
  <c r="H10" i="5"/>
  <c r="I10" i="5"/>
  <c r="J10" i="5"/>
  <c r="H11" i="5"/>
  <c r="I11" i="5"/>
  <c r="J11" i="5"/>
  <c r="H12" i="5"/>
  <c r="I12" i="5"/>
  <c r="J12" i="5"/>
  <c r="H13" i="5"/>
  <c r="I13" i="5"/>
  <c r="J13" i="5"/>
  <c r="H14" i="5"/>
  <c r="I14" i="5"/>
  <c r="J14" i="5"/>
  <c r="H15" i="5"/>
  <c r="I15" i="5"/>
  <c r="J15" i="5"/>
  <c r="H16" i="5"/>
  <c r="I16" i="5"/>
  <c r="J16" i="5"/>
  <c r="H17" i="5"/>
  <c r="I17" i="5"/>
  <c r="J17" i="5"/>
  <c r="H18" i="5"/>
  <c r="I18" i="5"/>
  <c r="J18" i="5"/>
  <c r="H19" i="5"/>
  <c r="I19" i="5"/>
  <c r="J19" i="5"/>
  <c r="H20" i="5"/>
  <c r="I20" i="5"/>
  <c r="J20" i="5"/>
  <c r="H21" i="5"/>
  <c r="I21" i="5"/>
  <c r="J21" i="5"/>
  <c r="H22" i="5"/>
  <c r="I22" i="5"/>
  <c r="J22" i="5"/>
  <c r="H23" i="5"/>
  <c r="I23" i="5"/>
  <c r="J23" i="5"/>
  <c r="H24" i="5"/>
  <c r="I24" i="5"/>
  <c r="J24" i="5"/>
  <c r="H25" i="5"/>
  <c r="I25" i="5"/>
  <c r="J25" i="5"/>
  <c r="H26" i="5"/>
  <c r="I26" i="5"/>
  <c r="J26" i="5"/>
  <c r="H27" i="5"/>
  <c r="I27" i="5"/>
  <c r="J27" i="5"/>
  <c r="H28" i="5"/>
  <c r="I28" i="5"/>
  <c r="J28" i="5"/>
  <c r="I9" i="5"/>
  <c r="J9" i="5"/>
  <c r="H9" i="5"/>
  <c r="D6" i="5"/>
  <c r="E6" i="5"/>
  <c r="F6" i="5"/>
  <c r="G6" i="5"/>
  <c r="C6" i="5"/>
  <c r="O96" i="3"/>
  <c r="O77" i="3"/>
  <c r="O81" i="3"/>
  <c r="O46" i="3"/>
  <c r="O116" i="3"/>
  <c r="O83" i="3"/>
  <c r="O108" i="3"/>
  <c r="O100" i="3"/>
  <c r="O78" i="3"/>
  <c r="O86" i="3"/>
  <c r="O142" i="3"/>
  <c r="O106" i="3"/>
  <c r="O34" i="3"/>
  <c r="O55" i="3"/>
  <c r="O66" i="3"/>
  <c r="O132" i="3"/>
  <c r="O95" i="3"/>
  <c r="O31" i="3"/>
  <c r="O87" i="3"/>
  <c r="O110" i="3"/>
  <c r="O102" i="3"/>
  <c r="O121" i="3"/>
  <c r="O43" i="3"/>
  <c r="O129" i="3"/>
  <c r="O114" i="3"/>
  <c r="O135" i="3"/>
  <c r="O60" i="3"/>
  <c r="O53" i="3"/>
  <c r="O124" i="3"/>
  <c r="O47" i="3"/>
  <c r="O56" i="3"/>
  <c r="O99" i="3"/>
  <c r="O109" i="3"/>
  <c r="O101" i="3"/>
  <c r="O44" i="3"/>
  <c r="O91" i="3"/>
  <c r="O97" i="3"/>
  <c r="O33" i="3"/>
  <c r="O92" i="3"/>
  <c r="O39" i="3"/>
  <c r="O32" i="3"/>
  <c r="O127" i="3"/>
  <c r="O117" i="3"/>
  <c r="O119" i="3"/>
  <c r="O125" i="3"/>
  <c r="O37" i="3"/>
  <c r="O80" i="3"/>
  <c r="O72" i="3"/>
  <c r="O40" i="3"/>
  <c r="O59" i="3"/>
  <c r="O137" i="3"/>
  <c r="O112" i="3"/>
  <c r="O133" i="3"/>
  <c r="O140" i="3"/>
  <c r="O113" i="3"/>
  <c r="O68" i="3"/>
  <c r="O123" i="3"/>
  <c r="O82" i="3"/>
  <c r="O90" i="3"/>
  <c r="O41" i="3"/>
  <c r="O103" i="3"/>
  <c r="O74" i="3"/>
  <c r="O35" i="3"/>
  <c r="O139" i="3"/>
  <c r="O115" i="3"/>
  <c r="O105" i="3"/>
  <c r="O141" i="3"/>
  <c r="O50" i="3"/>
  <c r="O88" i="3"/>
  <c r="O93" i="3"/>
  <c r="O126" i="3"/>
  <c r="O89" i="3"/>
  <c r="O118" i="3"/>
  <c r="O131" i="3"/>
  <c r="O76" i="3"/>
  <c r="O36" i="3"/>
  <c r="O67" i="3"/>
  <c r="O75" i="3"/>
  <c r="O42" i="3"/>
  <c r="O51" i="3"/>
  <c r="O134" i="3"/>
  <c r="O128" i="3"/>
  <c r="O107" i="3"/>
  <c r="O138" i="3"/>
  <c r="O122" i="3"/>
  <c r="O85" i="3"/>
  <c r="O45" i="3"/>
  <c r="O98" i="3"/>
  <c r="O52" i="3"/>
  <c r="O57" i="3"/>
  <c r="O94" i="3"/>
  <c r="O54" i="3"/>
  <c r="O70" i="3"/>
  <c r="O73" i="3"/>
  <c r="O64" i="3"/>
  <c r="O120" i="3"/>
  <c r="O38" i="3"/>
  <c r="O48" i="3"/>
  <c r="O79" i="3"/>
  <c r="O111" i="3"/>
  <c r="O61" i="3"/>
  <c r="O104" i="3"/>
  <c r="O65" i="3"/>
  <c r="O130" i="3"/>
  <c r="O62" i="3"/>
  <c r="O69" i="3"/>
  <c r="O84" i="3"/>
  <c r="O58" i="3"/>
  <c r="O63" i="3"/>
  <c r="O136" i="3"/>
  <c r="O71" i="3"/>
  <c r="O49" i="3"/>
  <c r="I31" i="4"/>
  <c r="C31" i="4"/>
  <c r="I30" i="4"/>
  <c r="C30" i="4"/>
  <c r="H24" i="4" s="1"/>
  <c r="I29" i="4"/>
  <c r="C29" i="4"/>
  <c r="D26" i="4"/>
  <c r="E26" i="4"/>
  <c r="F26" i="4"/>
  <c r="G26" i="4"/>
  <c r="C26" i="4"/>
  <c r="N14720" i="1"/>
  <c r="M14720" i="1"/>
  <c r="L14720" i="1"/>
  <c r="K14720" i="1"/>
  <c r="N14719" i="1"/>
  <c r="M14719" i="1"/>
  <c r="L14719" i="1"/>
  <c r="K14719" i="1"/>
  <c r="N14718" i="1"/>
  <c r="M14718" i="1"/>
  <c r="L14718" i="1"/>
  <c r="K14718" i="1"/>
  <c r="N14717" i="1"/>
  <c r="M14717" i="1"/>
  <c r="L14717" i="1"/>
  <c r="K14717" i="1"/>
  <c r="N14716" i="1"/>
  <c r="M14716" i="1"/>
  <c r="L14716" i="1"/>
  <c r="K14716" i="1"/>
  <c r="N14715" i="1"/>
  <c r="M14715" i="1"/>
  <c r="L14715" i="1"/>
  <c r="K14715" i="1"/>
  <c r="N14714" i="1"/>
  <c r="M14714" i="1"/>
  <c r="L14714" i="1"/>
  <c r="K14714" i="1"/>
  <c r="N14713" i="1"/>
  <c r="M14713" i="1"/>
  <c r="L14713" i="1"/>
  <c r="K14713" i="1"/>
  <c r="N14712" i="1"/>
  <c r="M14712" i="1"/>
  <c r="L14712" i="1"/>
  <c r="K14712" i="1"/>
  <c r="N14711" i="1"/>
  <c r="M14711" i="1"/>
  <c r="L14711" i="1"/>
  <c r="K14711" i="1"/>
  <c r="N14710" i="1"/>
  <c r="M14710" i="1"/>
  <c r="L14710" i="1"/>
  <c r="K14710" i="1"/>
  <c r="N14709" i="1"/>
  <c r="M14709" i="1"/>
  <c r="L14709" i="1"/>
  <c r="K14709" i="1"/>
  <c r="N14708" i="1"/>
  <c r="M14708" i="1"/>
  <c r="L14708" i="1"/>
  <c r="K14708" i="1"/>
  <c r="N14707" i="1"/>
  <c r="M14707" i="1"/>
  <c r="L14707" i="1"/>
  <c r="K14707" i="1"/>
  <c r="N14706" i="1"/>
  <c r="M14706" i="1"/>
  <c r="L14706" i="1"/>
  <c r="K14706" i="1"/>
  <c r="N14705" i="1"/>
  <c r="M14705" i="1"/>
  <c r="L14705" i="1"/>
  <c r="K14705" i="1"/>
  <c r="N14704" i="1"/>
  <c r="M14704" i="1"/>
  <c r="L14704" i="1"/>
  <c r="K14704" i="1"/>
  <c r="N14703" i="1"/>
  <c r="M14703" i="1"/>
  <c r="L14703" i="1"/>
  <c r="K14703" i="1"/>
  <c r="N14702" i="1"/>
  <c r="M14702" i="1"/>
  <c r="L14702" i="1"/>
  <c r="K14702" i="1"/>
  <c r="N14701" i="1"/>
  <c r="M14701" i="1"/>
  <c r="L14701" i="1"/>
  <c r="K14701" i="1"/>
  <c r="N14700" i="1"/>
  <c r="M14700" i="1"/>
  <c r="L14700" i="1"/>
  <c r="K14700" i="1"/>
  <c r="N14699" i="1"/>
  <c r="M14699" i="1"/>
  <c r="L14699" i="1"/>
  <c r="K14699" i="1"/>
  <c r="N14698" i="1"/>
  <c r="M14698" i="1"/>
  <c r="L14698" i="1"/>
  <c r="K14698" i="1"/>
  <c r="N14697" i="1"/>
  <c r="M14697" i="1"/>
  <c r="L14697" i="1"/>
  <c r="K14697" i="1"/>
  <c r="N14696" i="1"/>
  <c r="M14696" i="1"/>
  <c r="L14696" i="1"/>
  <c r="K14696" i="1"/>
  <c r="N14695" i="1"/>
  <c r="M14695" i="1"/>
  <c r="L14695" i="1"/>
  <c r="K14695" i="1"/>
  <c r="N14694" i="1"/>
  <c r="M14694" i="1"/>
  <c r="L14694" i="1"/>
  <c r="K14694" i="1"/>
  <c r="N14693" i="1"/>
  <c r="M14693" i="1"/>
  <c r="L14693" i="1"/>
  <c r="K14693" i="1"/>
  <c r="N14692" i="1"/>
  <c r="M14692" i="1"/>
  <c r="L14692" i="1"/>
  <c r="K14692" i="1"/>
  <c r="N14691" i="1"/>
  <c r="M14691" i="1"/>
  <c r="L14691" i="1"/>
  <c r="K14691" i="1"/>
  <c r="N14690" i="1"/>
  <c r="M14690" i="1"/>
  <c r="L14690" i="1"/>
  <c r="K14690" i="1"/>
  <c r="N14689" i="1"/>
  <c r="M14689" i="1"/>
  <c r="L14689" i="1"/>
  <c r="K14689" i="1"/>
  <c r="N14688" i="1"/>
  <c r="M14688" i="1"/>
  <c r="L14688" i="1"/>
  <c r="K14688" i="1"/>
  <c r="N14687" i="1"/>
  <c r="M14687" i="1"/>
  <c r="L14687" i="1"/>
  <c r="K14687" i="1"/>
  <c r="N14686" i="1"/>
  <c r="M14686" i="1"/>
  <c r="L14686" i="1"/>
  <c r="K14686" i="1"/>
  <c r="N14685" i="1"/>
  <c r="M14685" i="1"/>
  <c r="L14685" i="1"/>
  <c r="K14685" i="1"/>
  <c r="N14684" i="1"/>
  <c r="M14684" i="1"/>
  <c r="L14684" i="1"/>
  <c r="K14684" i="1"/>
  <c r="N14683" i="1"/>
  <c r="M14683" i="1"/>
  <c r="L14683" i="1"/>
  <c r="K14683" i="1"/>
  <c r="N14682" i="1"/>
  <c r="M14682" i="1"/>
  <c r="L14682" i="1"/>
  <c r="K14682" i="1"/>
  <c r="N14681" i="1"/>
  <c r="M14681" i="1"/>
  <c r="L14681" i="1"/>
  <c r="K14681" i="1"/>
  <c r="N14680" i="1"/>
  <c r="M14680" i="1"/>
  <c r="L14680" i="1"/>
  <c r="K14680" i="1"/>
  <c r="N14679" i="1"/>
  <c r="M14679" i="1"/>
  <c r="L14679" i="1"/>
  <c r="K14679" i="1"/>
  <c r="N14678" i="1"/>
  <c r="M14678" i="1"/>
  <c r="L14678" i="1"/>
  <c r="K14678" i="1"/>
  <c r="N14677" i="1"/>
  <c r="M14677" i="1"/>
  <c r="L14677" i="1"/>
  <c r="K14677" i="1"/>
  <c r="N14676" i="1"/>
  <c r="M14676" i="1"/>
  <c r="L14676" i="1"/>
  <c r="K14676" i="1"/>
  <c r="N14675" i="1"/>
  <c r="M14675" i="1"/>
  <c r="L14675" i="1"/>
  <c r="K14675" i="1"/>
  <c r="N14674" i="1"/>
  <c r="M14674" i="1"/>
  <c r="L14674" i="1"/>
  <c r="K14674" i="1"/>
  <c r="N14673" i="1"/>
  <c r="M14673" i="1"/>
  <c r="L14673" i="1"/>
  <c r="K14673" i="1"/>
  <c r="N14672" i="1"/>
  <c r="M14672" i="1"/>
  <c r="L14672" i="1"/>
  <c r="K14672" i="1"/>
  <c r="N14671" i="1"/>
  <c r="M14671" i="1"/>
  <c r="L14671" i="1"/>
  <c r="K14671" i="1"/>
  <c r="N14670" i="1"/>
  <c r="M14670" i="1"/>
  <c r="L14670" i="1"/>
  <c r="K14670" i="1"/>
  <c r="N14669" i="1"/>
  <c r="M14669" i="1"/>
  <c r="L14669" i="1"/>
  <c r="K14669" i="1"/>
  <c r="N14668" i="1"/>
  <c r="M14668" i="1"/>
  <c r="L14668" i="1"/>
  <c r="K14668" i="1"/>
  <c r="N14667" i="1"/>
  <c r="M14667" i="1"/>
  <c r="L14667" i="1"/>
  <c r="K14667" i="1"/>
  <c r="N14666" i="1"/>
  <c r="M14666" i="1"/>
  <c r="L14666" i="1"/>
  <c r="K14666" i="1"/>
  <c r="N14665" i="1"/>
  <c r="M14665" i="1"/>
  <c r="L14665" i="1"/>
  <c r="K14665" i="1"/>
  <c r="N14664" i="1"/>
  <c r="M14664" i="1"/>
  <c r="L14664" i="1"/>
  <c r="K14664" i="1"/>
  <c r="N14663" i="1"/>
  <c r="M14663" i="1"/>
  <c r="L14663" i="1"/>
  <c r="K14663" i="1"/>
  <c r="N14662" i="1"/>
  <c r="M14662" i="1"/>
  <c r="L14662" i="1"/>
  <c r="K14662" i="1"/>
  <c r="N14661" i="1"/>
  <c r="M14661" i="1"/>
  <c r="L14661" i="1"/>
  <c r="K14661" i="1"/>
  <c r="N14660" i="1"/>
  <c r="M14660" i="1"/>
  <c r="L14660" i="1"/>
  <c r="K14660" i="1"/>
  <c r="N14659" i="1"/>
  <c r="M14659" i="1"/>
  <c r="L14659" i="1"/>
  <c r="K14659" i="1"/>
  <c r="N14658" i="1"/>
  <c r="M14658" i="1"/>
  <c r="L14658" i="1"/>
  <c r="K14658" i="1"/>
  <c r="N14657" i="1"/>
  <c r="M14657" i="1"/>
  <c r="L14657" i="1"/>
  <c r="K14657" i="1"/>
  <c r="N14656" i="1"/>
  <c r="M14656" i="1"/>
  <c r="L14656" i="1"/>
  <c r="K14656" i="1"/>
  <c r="N14655" i="1"/>
  <c r="M14655" i="1"/>
  <c r="L14655" i="1"/>
  <c r="K14655" i="1"/>
  <c r="N14654" i="1"/>
  <c r="M14654" i="1"/>
  <c r="L14654" i="1"/>
  <c r="K14654" i="1"/>
  <c r="N14653" i="1"/>
  <c r="M14653" i="1"/>
  <c r="L14653" i="1"/>
  <c r="K14653" i="1"/>
  <c r="N14652" i="1"/>
  <c r="M14652" i="1"/>
  <c r="L14652" i="1"/>
  <c r="K14652" i="1"/>
  <c r="N14651" i="1"/>
  <c r="M14651" i="1"/>
  <c r="L14651" i="1"/>
  <c r="K14651" i="1"/>
  <c r="N14650" i="1"/>
  <c r="M14650" i="1"/>
  <c r="L14650" i="1"/>
  <c r="K14650" i="1"/>
  <c r="N14649" i="1"/>
  <c r="M14649" i="1"/>
  <c r="L14649" i="1"/>
  <c r="K14649" i="1"/>
  <c r="N14648" i="1"/>
  <c r="M14648" i="1"/>
  <c r="L14648" i="1"/>
  <c r="K14648" i="1"/>
  <c r="N14647" i="1"/>
  <c r="M14647" i="1"/>
  <c r="L14647" i="1"/>
  <c r="K14647" i="1"/>
  <c r="N14646" i="1"/>
  <c r="M14646" i="1"/>
  <c r="L14646" i="1"/>
  <c r="K14646" i="1"/>
  <c r="N14645" i="1"/>
  <c r="M14645" i="1"/>
  <c r="L14645" i="1"/>
  <c r="K14645" i="1"/>
  <c r="N14644" i="1"/>
  <c r="M14644" i="1"/>
  <c r="L14644" i="1"/>
  <c r="K14644" i="1"/>
  <c r="N14643" i="1"/>
  <c r="M14643" i="1"/>
  <c r="L14643" i="1"/>
  <c r="K14643" i="1"/>
  <c r="N14642" i="1"/>
  <c r="M14642" i="1"/>
  <c r="L14642" i="1"/>
  <c r="K14642" i="1"/>
  <c r="N14641" i="1"/>
  <c r="M14641" i="1"/>
  <c r="L14641" i="1"/>
  <c r="K14641" i="1"/>
  <c r="N14640" i="1"/>
  <c r="M14640" i="1"/>
  <c r="L14640" i="1"/>
  <c r="K14640" i="1"/>
  <c r="N14639" i="1"/>
  <c r="M14639" i="1"/>
  <c r="L14639" i="1"/>
  <c r="K14639" i="1"/>
  <c r="N14638" i="1"/>
  <c r="M14638" i="1"/>
  <c r="L14638" i="1"/>
  <c r="K14638" i="1"/>
  <c r="N14637" i="1"/>
  <c r="M14637" i="1"/>
  <c r="L14637" i="1"/>
  <c r="K14637" i="1"/>
  <c r="N14636" i="1"/>
  <c r="M14636" i="1"/>
  <c r="L14636" i="1"/>
  <c r="K14636" i="1"/>
  <c r="N14635" i="1"/>
  <c r="M14635" i="1"/>
  <c r="L14635" i="1"/>
  <c r="K14635" i="1"/>
  <c r="N14634" i="1"/>
  <c r="M14634" i="1"/>
  <c r="L14634" i="1"/>
  <c r="K14634" i="1"/>
  <c r="N14633" i="1"/>
  <c r="M14633" i="1"/>
  <c r="L14633" i="1"/>
  <c r="K14633" i="1"/>
  <c r="N14632" i="1"/>
  <c r="M14632" i="1"/>
  <c r="L14632" i="1"/>
  <c r="K14632" i="1"/>
  <c r="N14631" i="1"/>
  <c r="M14631" i="1"/>
  <c r="L14631" i="1"/>
  <c r="K14631" i="1"/>
  <c r="N14630" i="1"/>
  <c r="M14630" i="1"/>
  <c r="L14630" i="1"/>
  <c r="K14630" i="1"/>
  <c r="N14629" i="1"/>
  <c r="M14629" i="1"/>
  <c r="L14629" i="1"/>
  <c r="K14629" i="1"/>
  <c r="N14628" i="1"/>
  <c r="M14628" i="1"/>
  <c r="L14628" i="1"/>
  <c r="K14628" i="1"/>
  <c r="N14627" i="1"/>
  <c r="M14627" i="1"/>
  <c r="L14627" i="1"/>
  <c r="K14627" i="1"/>
  <c r="N14626" i="1"/>
  <c r="M14626" i="1"/>
  <c r="L14626" i="1"/>
  <c r="K14626" i="1"/>
  <c r="N14625" i="1"/>
  <c r="M14625" i="1"/>
  <c r="L14625" i="1"/>
  <c r="K14625" i="1"/>
  <c r="N14624" i="1"/>
  <c r="M14624" i="1"/>
  <c r="L14624" i="1"/>
  <c r="K14624" i="1"/>
  <c r="N14623" i="1"/>
  <c r="M14623" i="1"/>
  <c r="L14623" i="1"/>
  <c r="K14623" i="1"/>
  <c r="N14622" i="1"/>
  <c r="M14622" i="1"/>
  <c r="L14622" i="1"/>
  <c r="K14622" i="1"/>
  <c r="N14621" i="1"/>
  <c r="M14621" i="1"/>
  <c r="L14621" i="1"/>
  <c r="K14621" i="1"/>
  <c r="N14620" i="1"/>
  <c r="M14620" i="1"/>
  <c r="L14620" i="1"/>
  <c r="K14620" i="1"/>
  <c r="N14619" i="1"/>
  <c r="M14619" i="1"/>
  <c r="L14619" i="1"/>
  <c r="K14619" i="1"/>
  <c r="N14618" i="1"/>
  <c r="M14618" i="1"/>
  <c r="L14618" i="1"/>
  <c r="K14618" i="1"/>
  <c r="N14617" i="1"/>
  <c r="M14617" i="1"/>
  <c r="L14617" i="1"/>
  <c r="K14617" i="1"/>
  <c r="N14616" i="1"/>
  <c r="M14616" i="1"/>
  <c r="L14616" i="1"/>
  <c r="K14616" i="1"/>
  <c r="N14615" i="1"/>
  <c r="M14615" i="1"/>
  <c r="L14615" i="1"/>
  <c r="K14615" i="1"/>
  <c r="N14614" i="1"/>
  <c r="M14614" i="1"/>
  <c r="L14614" i="1"/>
  <c r="K14614" i="1"/>
  <c r="N14613" i="1"/>
  <c r="M14613" i="1"/>
  <c r="L14613" i="1"/>
  <c r="K14613" i="1"/>
  <c r="N14612" i="1"/>
  <c r="M14612" i="1"/>
  <c r="L14612" i="1"/>
  <c r="K14612" i="1"/>
  <c r="N14611" i="1"/>
  <c r="M14611" i="1"/>
  <c r="L14611" i="1"/>
  <c r="K14611" i="1"/>
  <c r="N14610" i="1"/>
  <c r="M14610" i="1"/>
  <c r="L14610" i="1"/>
  <c r="K14610" i="1"/>
  <c r="N14609" i="1"/>
  <c r="M14609" i="1"/>
  <c r="L14609" i="1"/>
  <c r="K14609" i="1"/>
  <c r="N14608" i="1"/>
  <c r="M14608" i="1"/>
  <c r="L14608" i="1"/>
  <c r="K14608" i="1"/>
  <c r="N14607" i="1"/>
  <c r="M14607" i="1"/>
  <c r="L14607" i="1"/>
  <c r="K14607" i="1"/>
  <c r="N14606" i="1"/>
  <c r="M14606" i="1"/>
  <c r="L14606" i="1"/>
  <c r="K14606" i="1"/>
  <c r="N14605" i="1"/>
  <c r="M14605" i="1"/>
  <c r="L14605" i="1"/>
  <c r="K14605" i="1"/>
  <c r="N14604" i="1"/>
  <c r="M14604" i="1"/>
  <c r="L14604" i="1"/>
  <c r="K14604" i="1"/>
  <c r="N14603" i="1"/>
  <c r="M14603" i="1"/>
  <c r="L14603" i="1"/>
  <c r="K14603" i="1"/>
  <c r="N14602" i="1"/>
  <c r="M14602" i="1"/>
  <c r="L14602" i="1"/>
  <c r="K14602" i="1"/>
  <c r="N14601" i="1"/>
  <c r="M14601" i="1"/>
  <c r="L14601" i="1"/>
  <c r="K14601" i="1"/>
  <c r="N14600" i="1"/>
  <c r="M14600" i="1"/>
  <c r="L14600" i="1"/>
  <c r="K14600" i="1"/>
  <c r="N14599" i="1"/>
  <c r="M14599" i="1"/>
  <c r="L14599" i="1"/>
  <c r="K14599" i="1"/>
  <c r="N14598" i="1"/>
  <c r="M14598" i="1"/>
  <c r="L14598" i="1"/>
  <c r="K14598" i="1"/>
  <c r="N14597" i="1"/>
  <c r="M14597" i="1"/>
  <c r="L14597" i="1"/>
  <c r="K14597" i="1"/>
  <c r="N14596" i="1"/>
  <c r="M14596" i="1"/>
  <c r="L14596" i="1"/>
  <c r="K14596" i="1"/>
  <c r="N14595" i="1"/>
  <c r="M14595" i="1"/>
  <c r="L14595" i="1"/>
  <c r="K14595" i="1"/>
  <c r="N14594" i="1"/>
  <c r="M14594" i="1"/>
  <c r="L14594" i="1"/>
  <c r="K14594" i="1"/>
  <c r="N14593" i="1"/>
  <c r="M14593" i="1"/>
  <c r="L14593" i="1"/>
  <c r="K14593" i="1"/>
  <c r="N14592" i="1"/>
  <c r="M14592" i="1"/>
  <c r="L14592" i="1"/>
  <c r="K14592" i="1"/>
  <c r="N14591" i="1"/>
  <c r="M14591" i="1"/>
  <c r="L14591" i="1"/>
  <c r="K14591" i="1"/>
  <c r="N14590" i="1"/>
  <c r="M14590" i="1"/>
  <c r="L14590" i="1"/>
  <c r="K14590" i="1"/>
  <c r="N14589" i="1"/>
  <c r="M14589" i="1"/>
  <c r="L14589" i="1"/>
  <c r="K14589" i="1"/>
  <c r="N14588" i="1"/>
  <c r="M14588" i="1"/>
  <c r="L14588" i="1"/>
  <c r="K14588" i="1"/>
  <c r="N14587" i="1"/>
  <c r="M14587" i="1"/>
  <c r="L14587" i="1"/>
  <c r="K14587" i="1"/>
  <c r="N14586" i="1"/>
  <c r="M14586" i="1"/>
  <c r="L14586" i="1"/>
  <c r="K14586" i="1"/>
  <c r="N14585" i="1"/>
  <c r="M14585" i="1"/>
  <c r="L14585" i="1"/>
  <c r="K14585" i="1"/>
  <c r="N14584" i="1"/>
  <c r="M14584" i="1"/>
  <c r="L14584" i="1"/>
  <c r="K14584" i="1"/>
  <c r="N14583" i="1"/>
  <c r="M14583" i="1"/>
  <c r="L14583" i="1"/>
  <c r="K14583" i="1"/>
  <c r="N14582" i="1"/>
  <c r="M14582" i="1"/>
  <c r="L14582" i="1"/>
  <c r="K14582" i="1"/>
  <c r="N14581" i="1"/>
  <c r="M14581" i="1"/>
  <c r="L14581" i="1"/>
  <c r="K14581" i="1"/>
  <c r="N14580" i="1"/>
  <c r="M14580" i="1"/>
  <c r="L14580" i="1"/>
  <c r="K14580" i="1"/>
  <c r="N14579" i="1"/>
  <c r="M14579" i="1"/>
  <c r="L14579" i="1"/>
  <c r="K14579" i="1"/>
  <c r="N14578" i="1"/>
  <c r="M14578" i="1"/>
  <c r="L14578" i="1"/>
  <c r="K14578" i="1"/>
  <c r="N14577" i="1"/>
  <c r="M14577" i="1"/>
  <c r="L14577" i="1"/>
  <c r="K14577" i="1"/>
  <c r="N14576" i="1"/>
  <c r="M14576" i="1"/>
  <c r="L14576" i="1"/>
  <c r="K14576" i="1"/>
  <c r="N14575" i="1"/>
  <c r="M14575" i="1"/>
  <c r="L14575" i="1"/>
  <c r="K14575" i="1"/>
  <c r="N14574" i="1"/>
  <c r="M14574" i="1"/>
  <c r="L14574" i="1"/>
  <c r="K14574" i="1"/>
  <c r="N14573" i="1"/>
  <c r="M14573" i="1"/>
  <c r="L14573" i="1"/>
  <c r="K14573" i="1"/>
  <c r="N14572" i="1"/>
  <c r="M14572" i="1"/>
  <c r="L14572" i="1"/>
  <c r="K14572" i="1"/>
  <c r="N14571" i="1"/>
  <c r="M14571" i="1"/>
  <c r="L14571" i="1"/>
  <c r="K14571" i="1"/>
  <c r="N14570" i="1"/>
  <c r="M14570" i="1"/>
  <c r="L14570" i="1"/>
  <c r="K14570" i="1"/>
  <c r="N14569" i="1"/>
  <c r="M14569" i="1"/>
  <c r="L14569" i="1"/>
  <c r="K14569" i="1"/>
  <c r="N14568" i="1"/>
  <c r="M14568" i="1"/>
  <c r="L14568" i="1"/>
  <c r="K14568" i="1"/>
  <c r="N14567" i="1"/>
  <c r="M14567" i="1"/>
  <c r="L14567" i="1"/>
  <c r="K14567" i="1"/>
  <c r="N14566" i="1"/>
  <c r="M14566" i="1"/>
  <c r="L14566" i="1"/>
  <c r="K14566" i="1"/>
  <c r="N14565" i="1"/>
  <c r="M14565" i="1"/>
  <c r="L14565" i="1"/>
  <c r="K14565" i="1"/>
  <c r="N14564" i="1"/>
  <c r="M14564" i="1"/>
  <c r="L14564" i="1"/>
  <c r="K14564" i="1"/>
  <c r="N14563" i="1"/>
  <c r="M14563" i="1"/>
  <c r="L14563" i="1"/>
  <c r="K14563" i="1"/>
  <c r="N14562" i="1"/>
  <c r="M14562" i="1"/>
  <c r="L14562" i="1"/>
  <c r="K14562" i="1"/>
  <c r="N14561" i="1"/>
  <c r="M14561" i="1"/>
  <c r="L14561" i="1"/>
  <c r="K14561" i="1"/>
  <c r="N14560" i="1"/>
  <c r="M14560" i="1"/>
  <c r="L14560" i="1"/>
  <c r="K14560" i="1"/>
  <c r="N14559" i="1"/>
  <c r="M14559" i="1"/>
  <c r="L14559" i="1"/>
  <c r="K14559" i="1"/>
  <c r="N14558" i="1"/>
  <c r="M14558" i="1"/>
  <c r="L14558" i="1"/>
  <c r="K14558" i="1"/>
  <c r="N14557" i="1"/>
  <c r="M14557" i="1"/>
  <c r="L14557" i="1"/>
  <c r="K14557" i="1"/>
  <c r="N14556" i="1"/>
  <c r="M14556" i="1"/>
  <c r="L14556" i="1"/>
  <c r="K14556" i="1"/>
  <c r="N14555" i="1"/>
  <c r="M14555" i="1"/>
  <c r="L14555" i="1"/>
  <c r="K14555" i="1"/>
  <c r="N14554" i="1"/>
  <c r="M14554" i="1"/>
  <c r="L14554" i="1"/>
  <c r="K14554" i="1"/>
  <c r="N14553" i="1"/>
  <c r="M14553" i="1"/>
  <c r="L14553" i="1"/>
  <c r="K14553" i="1"/>
  <c r="N14552" i="1"/>
  <c r="M14552" i="1"/>
  <c r="L14552" i="1"/>
  <c r="K14552" i="1"/>
  <c r="N14551" i="1"/>
  <c r="M14551" i="1"/>
  <c r="L14551" i="1"/>
  <c r="K14551" i="1"/>
  <c r="N14550" i="1"/>
  <c r="M14550" i="1"/>
  <c r="L14550" i="1"/>
  <c r="K14550" i="1"/>
  <c r="N14549" i="1"/>
  <c r="M14549" i="1"/>
  <c r="L14549" i="1"/>
  <c r="K14549" i="1"/>
  <c r="N14548" i="1"/>
  <c r="M14548" i="1"/>
  <c r="L14548" i="1"/>
  <c r="K14548" i="1"/>
  <c r="N14547" i="1"/>
  <c r="M14547" i="1"/>
  <c r="L14547" i="1"/>
  <c r="K14547" i="1"/>
  <c r="N14546" i="1"/>
  <c r="M14546" i="1"/>
  <c r="L14546" i="1"/>
  <c r="K14546" i="1"/>
  <c r="N14545" i="1"/>
  <c r="M14545" i="1"/>
  <c r="L14545" i="1"/>
  <c r="K14545" i="1"/>
  <c r="N14544" i="1"/>
  <c r="M14544" i="1"/>
  <c r="L14544" i="1"/>
  <c r="K14544" i="1"/>
  <c r="N14543" i="1"/>
  <c r="M14543" i="1"/>
  <c r="L14543" i="1"/>
  <c r="K14543" i="1"/>
  <c r="N14542" i="1"/>
  <c r="M14542" i="1"/>
  <c r="L14542" i="1"/>
  <c r="K14542" i="1"/>
  <c r="N14541" i="1"/>
  <c r="M14541" i="1"/>
  <c r="L14541" i="1"/>
  <c r="K14541" i="1"/>
  <c r="N14540" i="1"/>
  <c r="M14540" i="1"/>
  <c r="L14540" i="1"/>
  <c r="K14540" i="1"/>
  <c r="N14539" i="1"/>
  <c r="M14539" i="1"/>
  <c r="L14539" i="1"/>
  <c r="K14539" i="1"/>
  <c r="N14538" i="1"/>
  <c r="M14538" i="1"/>
  <c r="L14538" i="1"/>
  <c r="K14538" i="1"/>
  <c r="N14537" i="1"/>
  <c r="M14537" i="1"/>
  <c r="L14537" i="1"/>
  <c r="K14537" i="1"/>
  <c r="N14536" i="1"/>
  <c r="M14536" i="1"/>
  <c r="L14536" i="1"/>
  <c r="K14536" i="1"/>
  <c r="N14535" i="1"/>
  <c r="M14535" i="1"/>
  <c r="L14535" i="1"/>
  <c r="K14535" i="1"/>
  <c r="N14534" i="1"/>
  <c r="M14534" i="1"/>
  <c r="L14534" i="1"/>
  <c r="K14534" i="1"/>
  <c r="N14533" i="1"/>
  <c r="M14533" i="1"/>
  <c r="L14533" i="1"/>
  <c r="K14533" i="1"/>
  <c r="N14532" i="1"/>
  <c r="M14532" i="1"/>
  <c r="L14532" i="1"/>
  <c r="K14532" i="1"/>
  <c r="N14531" i="1"/>
  <c r="M14531" i="1"/>
  <c r="L14531" i="1"/>
  <c r="K14531" i="1"/>
  <c r="N14530" i="1"/>
  <c r="M14530" i="1"/>
  <c r="L14530" i="1"/>
  <c r="K14530" i="1"/>
  <c r="N14529" i="1"/>
  <c r="M14529" i="1"/>
  <c r="L14529" i="1"/>
  <c r="K14529" i="1"/>
  <c r="N14528" i="1"/>
  <c r="M14528" i="1"/>
  <c r="L14528" i="1"/>
  <c r="K14528" i="1"/>
  <c r="N14527" i="1"/>
  <c r="M14527" i="1"/>
  <c r="L14527" i="1"/>
  <c r="K14527" i="1"/>
  <c r="N14526" i="1"/>
  <c r="M14526" i="1"/>
  <c r="L14526" i="1"/>
  <c r="K14526" i="1"/>
  <c r="N14525" i="1"/>
  <c r="M14525" i="1"/>
  <c r="L14525" i="1"/>
  <c r="K14525" i="1"/>
  <c r="N14524" i="1"/>
  <c r="M14524" i="1"/>
  <c r="L14524" i="1"/>
  <c r="K14524" i="1"/>
  <c r="N14523" i="1"/>
  <c r="M14523" i="1"/>
  <c r="L14523" i="1"/>
  <c r="K14523" i="1"/>
  <c r="N14522" i="1"/>
  <c r="M14522" i="1"/>
  <c r="L14522" i="1"/>
  <c r="K14522" i="1"/>
  <c r="N14521" i="1"/>
  <c r="M14521" i="1"/>
  <c r="L14521" i="1"/>
  <c r="K14521" i="1"/>
  <c r="N14520" i="1"/>
  <c r="M14520" i="1"/>
  <c r="L14520" i="1"/>
  <c r="K14520" i="1"/>
  <c r="N14519" i="1"/>
  <c r="M14519" i="1"/>
  <c r="L14519" i="1"/>
  <c r="K14519" i="1"/>
  <c r="N14518" i="1"/>
  <c r="M14518" i="1"/>
  <c r="L14518" i="1"/>
  <c r="K14518" i="1"/>
  <c r="N14517" i="1"/>
  <c r="M14517" i="1"/>
  <c r="L14517" i="1"/>
  <c r="K14517" i="1"/>
  <c r="N14516" i="1"/>
  <c r="M14516" i="1"/>
  <c r="L14516" i="1"/>
  <c r="K14516" i="1"/>
  <c r="N14515" i="1"/>
  <c r="M14515" i="1"/>
  <c r="L14515" i="1"/>
  <c r="K14515" i="1"/>
  <c r="N14514" i="1"/>
  <c r="M14514" i="1"/>
  <c r="L14514" i="1"/>
  <c r="K14514" i="1"/>
  <c r="N14513" i="1"/>
  <c r="M14513" i="1"/>
  <c r="L14513" i="1"/>
  <c r="K14513" i="1"/>
  <c r="N14512" i="1"/>
  <c r="M14512" i="1"/>
  <c r="L14512" i="1"/>
  <c r="K14512" i="1"/>
  <c r="N14511" i="1"/>
  <c r="M14511" i="1"/>
  <c r="L14511" i="1"/>
  <c r="K14511" i="1"/>
  <c r="N14510" i="1"/>
  <c r="M14510" i="1"/>
  <c r="L14510" i="1"/>
  <c r="K14510" i="1"/>
  <c r="N14509" i="1"/>
  <c r="M14509" i="1"/>
  <c r="L14509" i="1"/>
  <c r="K14509" i="1"/>
  <c r="N14508" i="1"/>
  <c r="M14508" i="1"/>
  <c r="L14508" i="1"/>
  <c r="K14508" i="1"/>
  <c r="N14507" i="1"/>
  <c r="M14507" i="1"/>
  <c r="L14507" i="1"/>
  <c r="K14507" i="1"/>
  <c r="N14506" i="1"/>
  <c r="M14506" i="1"/>
  <c r="L14506" i="1"/>
  <c r="K14506" i="1"/>
  <c r="N14505" i="1"/>
  <c r="M14505" i="1"/>
  <c r="L14505" i="1"/>
  <c r="K14505" i="1"/>
  <c r="N14504" i="1"/>
  <c r="M14504" i="1"/>
  <c r="L14504" i="1"/>
  <c r="K14504" i="1"/>
  <c r="N14503" i="1"/>
  <c r="M14503" i="1"/>
  <c r="L14503" i="1"/>
  <c r="K14503" i="1"/>
  <c r="N14502" i="1"/>
  <c r="M14502" i="1"/>
  <c r="L14502" i="1"/>
  <c r="K14502" i="1"/>
  <c r="N14501" i="1"/>
  <c r="M14501" i="1"/>
  <c r="L14501" i="1"/>
  <c r="K14501" i="1"/>
  <c r="N14500" i="1"/>
  <c r="M14500" i="1"/>
  <c r="L14500" i="1"/>
  <c r="K14500" i="1"/>
  <c r="N14499" i="1"/>
  <c r="M14499" i="1"/>
  <c r="L14499" i="1"/>
  <c r="K14499" i="1"/>
  <c r="N14498" i="1"/>
  <c r="M14498" i="1"/>
  <c r="L14498" i="1"/>
  <c r="K14498" i="1"/>
  <c r="N14497" i="1"/>
  <c r="M14497" i="1"/>
  <c r="L14497" i="1"/>
  <c r="K14497" i="1"/>
  <c r="N14496" i="1"/>
  <c r="M14496" i="1"/>
  <c r="L14496" i="1"/>
  <c r="K14496" i="1"/>
  <c r="N14495" i="1"/>
  <c r="M14495" i="1"/>
  <c r="L14495" i="1"/>
  <c r="K14495" i="1"/>
  <c r="N14494" i="1"/>
  <c r="M14494" i="1"/>
  <c r="L14494" i="1"/>
  <c r="K14494" i="1"/>
  <c r="N14493" i="1"/>
  <c r="M14493" i="1"/>
  <c r="L14493" i="1"/>
  <c r="K14493" i="1"/>
  <c r="N14492" i="1"/>
  <c r="M14492" i="1"/>
  <c r="L14492" i="1"/>
  <c r="K14492" i="1"/>
  <c r="N14491" i="1"/>
  <c r="M14491" i="1"/>
  <c r="L14491" i="1"/>
  <c r="K14491" i="1"/>
  <c r="N14490" i="1"/>
  <c r="M14490" i="1"/>
  <c r="L14490" i="1"/>
  <c r="K14490" i="1"/>
  <c r="N14489" i="1"/>
  <c r="M14489" i="1"/>
  <c r="L14489" i="1"/>
  <c r="K14489" i="1"/>
  <c r="N14488" i="1"/>
  <c r="M14488" i="1"/>
  <c r="L14488" i="1"/>
  <c r="K14488" i="1"/>
  <c r="N14487" i="1"/>
  <c r="M14487" i="1"/>
  <c r="L14487" i="1"/>
  <c r="K14487" i="1"/>
  <c r="N14486" i="1"/>
  <c r="M14486" i="1"/>
  <c r="L14486" i="1"/>
  <c r="K14486" i="1"/>
  <c r="N14485" i="1"/>
  <c r="M14485" i="1"/>
  <c r="L14485" i="1"/>
  <c r="K14485" i="1"/>
  <c r="N14484" i="1"/>
  <c r="M14484" i="1"/>
  <c r="L14484" i="1"/>
  <c r="K14484" i="1"/>
  <c r="N14483" i="1"/>
  <c r="M14483" i="1"/>
  <c r="L14483" i="1"/>
  <c r="K14483" i="1"/>
  <c r="N14482" i="1"/>
  <c r="M14482" i="1"/>
  <c r="L14482" i="1"/>
  <c r="K14482" i="1"/>
  <c r="N14481" i="1"/>
  <c r="M14481" i="1"/>
  <c r="L14481" i="1"/>
  <c r="K14481" i="1"/>
  <c r="N14480" i="1"/>
  <c r="M14480" i="1"/>
  <c r="L14480" i="1"/>
  <c r="K14480" i="1"/>
  <c r="N14479" i="1"/>
  <c r="M14479" i="1"/>
  <c r="L14479" i="1"/>
  <c r="K14479" i="1"/>
  <c r="N14478" i="1"/>
  <c r="M14478" i="1"/>
  <c r="L14478" i="1"/>
  <c r="K14478" i="1"/>
  <c r="N14477" i="1"/>
  <c r="M14477" i="1"/>
  <c r="L14477" i="1"/>
  <c r="K14477" i="1"/>
  <c r="N14476" i="1"/>
  <c r="M14476" i="1"/>
  <c r="L14476" i="1"/>
  <c r="K14476" i="1"/>
  <c r="N14475" i="1"/>
  <c r="M14475" i="1"/>
  <c r="L14475" i="1"/>
  <c r="K14475" i="1"/>
  <c r="N14474" i="1"/>
  <c r="M14474" i="1"/>
  <c r="L14474" i="1"/>
  <c r="K14474" i="1"/>
  <c r="N14473" i="1"/>
  <c r="M14473" i="1"/>
  <c r="L14473" i="1"/>
  <c r="K14473" i="1"/>
  <c r="N14472" i="1"/>
  <c r="M14472" i="1"/>
  <c r="L14472" i="1"/>
  <c r="K14472" i="1"/>
  <c r="N14471" i="1"/>
  <c r="M14471" i="1"/>
  <c r="L14471" i="1"/>
  <c r="K14471" i="1"/>
  <c r="N14470" i="1"/>
  <c r="M14470" i="1"/>
  <c r="L14470" i="1"/>
  <c r="K14470" i="1"/>
  <c r="N14469" i="1"/>
  <c r="M14469" i="1"/>
  <c r="L14469" i="1"/>
  <c r="K14469" i="1"/>
  <c r="N14468" i="1"/>
  <c r="M14468" i="1"/>
  <c r="L14468" i="1"/>
  <c r="K14468" i="1"/>
  <c r="N14467" i="1"/>
  <c r="M14467" i="1"/>
  <c r="L14467" i="1"/>
  <c r="K14467" i="1"/>
  <c r="N14466" i="1"/>
  <c r="M14466" i="1"/>
  <c r="L14466" i="1"/>
  <c r="K14466" i="1"/>
  <c r="N14465" i="1"/>
  <c r="M14465" i="1"/>
  <c r="L14465" i="1"/>
  <c r="K14465" i="1"/>
  <c r="N14464" i="1"/>
  <c r="M14464" i="1"/>
  <c r="L14464" i="1"/>
  <c r="K14464" i="1"/>
  <c r="N14463" i="1"/>
  <c r="M14463" i="1"/>
  <c r="L14463" i="1"/>
  <c r="K14463" i="1"/>
  <c r="N14462" i="1"/>
  <c r="M14462" i="1"/>
  <c r="L14462" i="1"/>
  <c r="K14462" i="1"/>
  <c r="N14461" i="1"/>
  <c r="M14461" i="1"/>
  <c r="L14461" i="1"/>
  <c r="K14461" i="1"/>
  <c r="N14460" i="1"/>
  <c r="M14460" i="1"/>
  <c r="L14460" i="1"/>
  <c r="K14460" i="1"/>
  <c r="N14459" i="1"/>
  <c r="M14459" i="1"/>
  <c r="L14459" i="1"/>
  <c r="K14459" i="1"/>
  <c r="N14458" i="1"/>
  <c r="M14458" i="1"/>
  <c r="L14458" i="1"/>
  <c r="K14458" i="1"/>
  <c r="N14457" i="1"/>
  <c r="M14457" i="1"/>
  <c r="L14457" i="1"/>
  <c r="K14457" i="1"/>
  <c r="N14456" i="1"/>
  <c r="M14456" i="1"/>
  <c r="L14456" i="1"/>
  <c r="K14456" i="1"/>
  <c r="N14455" i="1"/>
  <c r="M14455" i="1"/>
  <c r="L14455" i="1"/>
  <c r="K14455" i="1"/>
  <c r="N14454" i="1"/>
  <c r="M14454" i="1"/>
  <c r="L14454" i="1"/>
  <c r="K14454" i="1"/>
  <c r="N14453" i="1"/>
  <c r="M14453" i="1"/>
  <c r="L14453" i="1"/>
  <c r="K14453" i="1"/>
  <c r="N14452" i="1"/>
  <c r="M14452" i="1"/>
  <c r="L14452" i="1"/>
  <c r="K14452" i="1"/>
  <c r="N14451" i="1"/>
  <c r="M14451" i="1"/>
  <c r="L14451" i="1"/>
  <c r="K14451" i="1"/>
  <c r="N14450" i="1"/>
  <c r="M14450" i="1"/>
  <c r="L14450" i="1"/>
  <c r="K14450" i="1"/>
  <c r="N14449" i="1"/>
  <c r="M14449" i="1"/>
  <c r="L14449" i="1"/>
  <c r="K14449" i="1"/>
  <c r="N14448" i="1"/>
  <c r="M14448" i="1"/>
  <c r="L14448" i="1"/>
  <c r="K14448" i="1"/>
  <c r="N14447" i="1"/>
  <c r="M14447" i="1"/>
  <c r="L14447" i="1"/>
  <c r="K14447" i="1"/>
  <c r="N14446" i="1"/>
  <c r="M14446" i="1"/>
  <c r="L14446" i="1"/>
  <c r="K14446" i="1"/>
  <c r="N14445" i="1"/>
  <c r="M14445" i="1"/>
  <c r="L14445" i="1"/>
  <c r="K14445" i="1"/>
  <c r="N14444" i="1"/>
  <c r="M14444" i="1"/>
  <c r="L14444" i="1"/>
  <c r="K14444" i="1"/>
  <c r="N14443" i="1"/>
  <c r="M14443" i="1"/>
  <c r="L14443" i="1"/>
  <c r="K14443" i="1"/>
  <c r="N14442" i="1"/>
  <c r="M14442" i="1"/>
  <c r="L14442" i="1"/>
  <c r="K14442" i="1"/>
  <c r="N14441" i="1"/>
  <c r="M14441" i="1"/>
  <c r="L14441" i="1"/>
  <c r="K14441" i="1"/>
  <c r="N14440" i="1"/>
  <c r="M14440" i="1"/>
  <c r="L14440" i="1"/>
  <c r="K14440" i="1"/>
  <c r="N14439" i="1"/>
  <c r="M14439" i="1"/>
  <c r="L14439" i="1"/>
  <c r="K14439" i="1"/>
  <c r="N14438" i="1"/>
  <c r="M14438" i="1"/>
  <c r="L14438" i="1"/>
  <c r="K14438" i="1"/>
  <c r="N14437" i="1"/>
  <c r="M14437" i="1"/>
  <c r="L14437" i="1"/>
  <c r="K14437" i="1"/>
  <c r="N14436" i="1"/>
  <c r="M14436" i="1"/>
  <c r="L14436" i="1"/>
  <c r="K14436" i="1"/>
  <c r="N14435" i="1"/>
  <c r="M14435" i="1"/>
  <c r="L14435" i="1"/>
  <c r="K14435" i="1"/>
  <c r="N14434" i="1"/>
  <c r="M14434" i="1"/>
  <c r="L14434" i="1"/>
  <c r="K14434" i="1"/>
  <c r="N14433" i="1"/>
  <c r="M14433" i="1"/>
  <c r="L14433" i="1"/>
  <c r="K14433" i="1"/>
  <c r="N14432" i="1"/>
  <c r="M14432" i="1"/>
  <c r="L14432" i="1"/>
  <c r="K14432" i="1"/>
  <c r="N14431" i="1"/>
  <c r="M14431" i="1"/>
  <c r="L14431" i="1"/>
  <c r="K14431" i="1"/>
  <c r="N14430" i="1"/>
  <c r="M14430" i="1"/>
  <c r="L14430" i="1"/>
  <c r="K14430" i="1"/>
  <c r="N14429" i="1"/>
  <c r="M14429" i="1"/>
  <c r="L14429" i="1"/>
  <c r="K14429" i="1"/>
  <c r="N14428" i="1"/>
  <c r="M14428" i="1"/>
  <c r="L14428" i="1"/>
  <c r="K14428" i="1"/>
  <c r="N14427" i="1"/>
  <c r="M14427" i="1"/>
  <c r="L14427" i="1"/>
  <c r="K14427" i="1"/>
  <c r="N14426" i="1"/>
  <c r="M14426" i="1"/>
  <c r="L14426" i="1"/>
  <c r="K14426" i="1"/>
  <c r="N14425" i="1"/>
  <c r="M14425" i="1"/>
  <c r="L14425" i="1"/>
  <c r="K14425" i="1"/>
  <c r="N14424" i="1"/>
  <c r="M14424" i="1"/>
  <c r="L14424" i="1"/>
  <c r="K14424" i="1"/>
  <c r="N14423" i="1"/>
  <c r="M14423" i="1"/>
  <c r="L14423" i="1"/>
  <c r="K14423" i="1"/>
  <c r="N14422" i="1"/>
  <c r="M14422" i="1"/>
  <c r="L14422" i="1"/>
  <c r="K14422" i="1"/>
  <c r="N14421" i="1"/>
  <c r="M14421" i="1"/>
  <c r="L14421" i="1"/>
  <c r="K14421" i="1"/>
  <c r="N14420" i="1"/>
  <c r="M14420" i="1"/>
  <c r="L14420" i="1"/>
  <c r="K14420" i="1"/>
  <c r="N14419" i="1"/>
  <c r="M14419" i="1"/>
  <c r="L14419" i="1"/>
  <c r="K14419" i="1"/>
  <c r="N14418" i="1"/>
  <c r="M14418" i="1"/>
  <c r="L14418" i="1"/>
  <c r="K14418" i="1"/>
  <c r="N14417" i="1"/>
  <c r="M14417" i="1"/>
  <c r="L14417" i="1"/>
  <c r="K14417" i="1"/>
  <c r="N14416" i="1"/>
  <c r="M14416" i="1"/>
  <c r="L14416" i="1"/>
  <c r="K14416" i="1"/>
  <c r="N14415" i="1"/>
  <c r="M14415" i="1"/>
  <c r="L14415" i="1"/>
  <c r="K14415" i="1"/>
  <c r="N14414" i="1"/>
  <c r="M14414" i="1"/>
  <c r="L14414" i="1"/>
  <c r="K14414" i="1"/>
  <c r="N14413" i="1"/>
  <c r="M14413" i="1"/>
  <c r="L14413" i="1"/>
  <c r="K14413" i="1"/>
  <c r="N14412" i="1"/>
  <c r="M14412" i="1"/>
  <c r="L14412" i="1"/>
  <c r="K14412" i="1"/>
  <c r="N14411" i="1"/>
  <c r="M14411" i="1"/>
  <c r="L14411" i="1"/>
  <c r="K14411" i="1"/>
  <c r="N14410" i="1"/>
  <c r="M14410" i="1"/>
  <c r="L14410" i="1"/>
  <c r="K14410" i="1"/>
  <c r="N14409" i="1"/>
  <c r="M14409" i="1"/>
  <c r="L14409" i="1"/>
  <c r="K14409" i="1"/>
  <c r="N14408" i="1"/>
  <c r="M14408" i="1"/>
  <c r="L14408" i="1"/>
  <c r="K14408" i="1"/>
  <c r="N14407" i="1"/>
  <c r="M14407" i="1"/>
  <c r="L14407" i="1"/>
  <c r="K14407" i="1"/>
  <c r="N14406" i="1"/>
  <c r="M14406" i="1"/>
  <c r="L14406" i="1"/>
  <c r="K14406" i="1"/>
  <c r="N14405" i="1"/>
  <c r="M14405" i="1"/>
  <c r="L14405" i="1"/>
  <c r="K14405" i="1"/>
  <c r="N14404" i="1"/>
  <c r="M14404" i="1"/>
  <c r="L14404" i="1"/>
  <c r="K14404" i="1"/>
  <c r="N14403" i="1"/>
  <c r="M14403" i="1"/>
  <c r="L14403" i="1"/>
  <c r="K14403" i="1"/>
  <c r="N14402" i="1"/>
  <c r="M14402" i="1"/>
  <c r="L14402" i="1"/>
  <c r="K14402" i="1"/>
  <c r="N14401" i="1"/>
  <c r="M14401" i="1"/>
  <c r="L14401" i="1"/>
  <c r="K14401" i="1"/>
  <c r="N14400" i="1"/>
  <c r="M14400" i="1"/>
  <c r="L14400" i="1"/>
  <c r="K14400" i="1"/>
  <c r="N14399" i="1"/>
  <c r="M14399" i="1"/>
  <c r="L14399" i="1"/>
  <c r="K14399" i="1"/>
  <c r="N14398" i="1"/>
  <c r="M14398" i="1"/>
  <c r="L14398" i="1"/>
  <c r="K14398" i="1"/>
  <c r="N14397" i="1"/>
  <c r="M14397" i="1"/>
  <c r="L14397" i="1"/>
  <c r="K14397" i="1"/>
  <c r="N14396" i="1"/>
  <c r="M14396" i="1"/>
  <c r="L14396" i="1"/>
  <c r="K14396" i="1"/>
  <c r="N14395" i="1"/>
  <c r="M14395" i="1"/>
  <c r="L14395" i="1"/>
  <c r="K14395" i="1"/>
  <c r="N14394" i="1"/>
  <c r="M14394" i="1"/>
  <c r="L14394" i="1"/>
  <c r="K14394" i="1"/>
  <c r="N14393" i="1"/>
  <c r="M14393" i="1"/>
  <c r="L14393" i="1"/>
  <c r="K14393" i="1"/>
  <c r="N14392" i="1"/>
  <c r="M14392" i="1"/>
  <c r="L14392" i="1"/>
  <c r="K14392" i="1"/>
  <c r="N14391" i="1"/>
  <c r="M14391" i="1"/>
  <c r="L14391" i="1"/>
  <c r="K14391" i="1"/>
  <c r="N14390" i="1"/>
  <c r="M14390" i="1"/>
  <c r="L14390" i="1"/>
  <c r="K14390" i="1"/>
  <c r="N14389" i="1"/>
  <c r="M14389" i="1"/>
  <c r="L14389" i="1"/>
  <c r="K14389" i="1"/>
  <c r="N14388" i="1"/>
  <c r="M14388" i="1"/>
  <c r="L14388" i="1"/>
  <c r="K14388" i="1"/>
  <c r="N14387" i="1"/>
  <c r="M14387" i="1"/>
  <c r="L14387" i="1"/>
  <c r="K14387" i="1"/>
  <c r="N14386" i="1"/>
  <c r="M14386" i="1"/>
  <c r="L14386" i="1"/>
  <c r="K14386" i="1"/>
  <c r="N14385" i="1"/>
  <c r="M14385" i="1"/>
  <c r="L14385" i="1"/>
  <c r="K14385" i="1"/>
  <c r="N14384" i="1"/>
  <c r="M14384" i="1"/>
  <c r="L14384" i="1"/>
  <c r="K14384" i="1"/>
  <c r="N14383" i="1"/>
  <c r="M14383" i="1"/>
  <c r="L14383" i="1"/>
  <c r="K14383" i="1"/>
  <c r="N14382" i="1"/>
  <c r="M14382" i="1"/>
  <c r="L14382" i="1"/>
  <c r="K14382" i="1"/>
  <c r="N14381" i="1"/>
  <c r="M14381" i="1"/>
  <c r="L14381" i="1"/>
  <c r="K14381" i="1"/>
  <c r="N14380" i="1"/>
  <c r="M14380" i="1"/>
  <c r="L14380" i="1"/>
  <c r="K14380" i="1"/>
  <c r="N14379" i="1"/>
  <c r="M14379" i="1"/>
  <c r="L14379" i="1"/>
  <c r="K14379" i="1"/>
  <c r="N14378" i="1"/>
  <c r="M14378" i="1"/>
  <c r="L14378" i="1"/>
  <c r="K14378" i="1"/>
  <c r="N14377" i="1"/>
  <c r="M14377" i="1"/>
  <c r="L14377" i="1"/>
  <c r="K14377" i="1"/>
  <c r="N14376" i="1"/>
  <c r="M14376" i="1"/>
  <c r="L14376" i="1"/>
  <c r="K14376" i="1"/>
  <c r="N14375" i="1"/>
  <c r="M14375" i="1"/>
  <c r="L14375" i="1"/>
  <c r="K14375" i="1"/>
  <c r="N14374" i="1"/>
  <c r="M14374" i="1"/>
  <c r="L14374" i="1"/>
  <c r="K14374" i="1"/>
  <c r="N14373" i="1"/>
  <c r="M14373" i="1"/>
  <c r="L14373" i="1"/>
  <c r="K14373" i="1"/>
  <c r="N14372" i="1"/>
  <c r="M14372" i="1"/>
  <c r="L14372" i="1"/>
  <c r="K14372" i="1"/>
  <c r="N14371" i="1"/>
  <c r="M14371" i="1"/>
  <c r="L14371" i="1"/>
  <c r="K14371" i="1"/>
  <c r="N14370" i="1"/>
  <c r="M14370" i="1"/>
  <c r="L14370" i="1"/>
  <c r="K14370" i="1"/>
  <c r="N14369" i="1"/>
  <c r="M14369" i="1"/>
  <c r="L14369" i="1"/>
  <c r="K14369" i="1"/>
  <c r="N14368" i="1"/>
  <c r="M14368" i="1"/>
  <c r="L14368" i="1"/>
  <c r="K14368" i="1"/>
  <c r="N14367" i="1"/>
  <c r="M14367" i="1"/>
  <c r="L14367" i="1"/>
  <c r="K14367" i="1"/>
  <c r="N14366" i="1"/>
  <c r="M14366" i="1"/>
  <c r="L14366" i="1"/>
  <c r="K14366" i="1"/>
  <c r="N14365" i="1"/>
  <c r="M14365" i="1"/>
  <c r="L14365" i="1"/>
  <c r="K14365" i="1"/>
  <c r="N14364" i="1"/>
  <c r="M14364" i="1"/>
  <c r="L14364" i="1"/>
  <c r="K14364" i="1"/>
  <c r="N14363" i="1"/>
  <c r="M14363" i="1"/>
  <c r="L14363" i="1"/>
  <c r="K14363" i="1"/>
  <c r="N14362" i="1"/>
  <c r="M14362" i="1"/>
  <c r="L14362" i="1"/>
  <c r="K14362" i="1"/>
  <c r="N14361" i="1"/>
  <c r="M14361" i="1"/>
  <c r="L14361" i="1"/>
  <c r="K14361" i="1"/>
  <c r="N14360" i="1"/>
  <c r="M14360" i="1"/>
  <c r="L14360" i="1"/>
  <c r="K14360" i="1"/>
  <c r="N14359" i="1"/>
  <c r="M14359" i="1"/>
  <c r="L14359" i="1"/>
  <c r="K14359" i="1"/>
  <c r="N14358" i="1"/>
  <c r="M14358" i="1"/>
  <c r="L14358" i="1"/>
  <c r="K14358" i="1"/>
  <c r="N14357" i="1"/>
  <c r="M14357" i="1"/>
  <c r="L14357" i="1"/>
  <c r="K14357" i="1"/>
  <c r="N14356" i="1"/>
  <c r="M14356" i="1"/>
  <c r="L14356" i="1"/>
  <c r="K14356" i="1"/>
  <c r="N14355" i="1"/>
  <c r="M14355" i="1"/>
  <c r="L14355" i="1"/>
  <c r="K14355" i="1"/>
  <c r="N14354" i="1"/>
  <c r="M14354" i="1"/>
  <c r="L14354" i="1"/>
  <c r="K14354" i="1"/>
  <c r="N14353" i="1"/>
  <c r="M14353" i="1"/>
  <c r="L14353" i="1"/>
  <c r="K14353" i="1"/>
  <c r="N14352" i="1"/>
  <c r="M14352" i="1"/>
  <c r="L14352" i="1"/>
  <c r="K14352" i="1"/>
  <c r="N14351" i="1"/>
  <c r="M14351" i="1"/>
  <c r="L14351" i="1"/>
  <c r="K14351" i="1"/>
  <c r="N14350" i="1"/>
  <c r="M14350" i="1"/>
  <c r="L14350" i="1"/>
  <c r="K14350" i="1"/>
  <c r="N14349" i="1"/>
  <c r="M14349" i="1"/>
  <c r="L14349" i="1"/>
  <c r="K14349" i="1"/>
  <c r="N14348" i="1"/>
  <c r="M14348" i="1"/>
  <c r="L14348" i="1"/>
  <c r="K14348" i="1"/>
  <c r="N14347" i="1"/>
  <c r="M14347" i="1"/>
  <c r="L14347" i="1"/>
  <c r="K14347" i="1"/>
  <c r="N14346" i="1"/>
  <c r="M14346" i="1"/>
  <c r="L14346" i="1"/>
  <c r="K14346" i="1"/>
  <c r="N14345" i="1"/>
  <c r="M14345" i="1"/>
  <c r="L14345" i="1"/>
  <c r="K14345" i="1"/>
  <c r="N14344" i="1"/>
  <c r="M14344" i="1"/>
  <c r="L14344" i="1"/>
  <c r="K14344" i="1"/>
  <c r="N14343" i="1"/>
  <c r="M14343" i="1"/>
  <c r="L14343" i="1"/>
  <c r="K14343" i="1"/>
  <c r="N14342" i="1"/>
  <c r="M14342" i="1"/>
  <c r="L14342" i="1"/>
  <c r="K14342" i="1"/>
  <c r="N14341" i="1"/>
  <c r="M14341" i="1"/>
  <c r="L14341" i="1"/>
  <c r="K14341" i="1"/>
  <c r="N14340" i="1"/>
  <c r="M14340" i="1"/>
  <c r="L14340" i="1"/>
  <c r="K14340" i="1"/>
  <c r="N14339" i="1"/>
  <c r="M14339" i="1"/>
  <c r="L14339" i="1"/>
  <c r="K14339" i="1"/>
  <c r="N14338" i="1"/>
  <c r="M14338" i="1"/>
  <c r="L14338" i="1"/>
  <c r="K14338" i="1"/>
  <c r="N14337" i="1"/>
  <c r="M14337" i="1"/>
  <c r="L14337" i="1"/>
  <c r="K14337" i="1"/>
  <c r="N14336" i="1"/>
  <c r="M14336" i="1"/>
  <c r="L14336" i="1"/>
  <c r="K14336" i="1"/>
  <c r="N14335" i="1"/>
  <c r="M14335" i="1"/>
  <c r="L14335" i="1"/>
  <c r="K14335" i="1"/>
  <c r="N14334" i="1"/>
  <c r="M14334" i="1"/>
  <c r="L14334" i="1"/>
  <c r="K14334" i="1"/>
  <c r="N14333" i="1"/>
  <c r="M14333" i="1"/>
  <c r="L14333" i="1"/>
  <c r="K14333" i="1"/>
  <c r="N14332" i="1"/>
  <c r="M14332" i="1"/>
  <c r="L14332" i="1"/>
  <c r="K14332" i="1"/>
  <c r="N14331" i="1"/>
  <c r="M14331" i="1"/>
  <c r="L14331" i="1"/>
  <c r="K14331" i="1"/>
  <c r="N14330" i="1"/>
  <c r="M14330" i="1"/>
  <c r="L14330" i="1"/>
  <c r="K14330" i="1"/>
  <c r="N14329" i="1"/>
  <c r="M14329" i="1"/>
  <c r="L14329" i="1"/>
  <c r="K14329" i="1"/>
  <c r="N14328" i="1"/>
  <c r="M14328" i="1"/>
  <c r="L14328" i="1"/>
  <c r="K14328" i="1"/>
  <c r="N14327" i="1"/>
  <c r="M14327" i="1"/>
  <c r="L14327" i="1"/>
  <c r="K14327" i="1"/>
  <c r="N14326" i="1"/>
  <c r="M14326" i="1"/>
  <c r="L14326" i="1"/>
  <c r="K14326" i="1"/>
  <c r="N14325" i="1"/>
  <c r="M14325" i="1"/>
  <c r="L14325" i="1"/>
  <c r="K14325" i="1"/>
  <c r="N14324" i="1"/>
  <c r="M14324" i="1"/>
  <c r="L14324" i="1"/>
  <c r="K14324" i="1"/>
  <c r="N14323" i="1"/>
  <c r="M14323" i="1"/>
  <c r="L14323" i="1"/>
  <c r="K14323" i="1"/>
  <c r="N14322" i="1"/>
  <c r="M14322" i="1"/>
  <c r="L14322" i="1"/>
  <c r="K14322" i="1"/>
  <c r="N14321" i="1"/>
  <c r="M14321" i="1"/>
  <c r="L14321" i="1"/>
  <c r="K14321" i="1"/>
  <c r="N14320" i="1"/>
  <c r="M14320" i="1"/>
  <c r="L14320" i="1"/>
  <c r="K14320" i="1"/>
  <c r="N14319" i="1"/>
  <c r="M14319" i="1"/>
  <c r="L14319" i="1"/>
  <c r="K14319" i="1"/>
  <c r="N14318" i="1"/>
  <c r="M14318" i="1"/>
  <c r="L14318" i="1"/>
  <c r="K14318" i="1"/>
  <c r="N14317" i="1"/>
  <c r="M14317" i="1"/>
  <c r="L14317" i="1"/>
  <c r="K14317" i="1"/>
  <c r="N14316" i="1"/>
  <c r="M14316" i="1"/>
  <c r="L14316" i="1"/>
  <c r="K14316" i="1"/>
  <c r="N14315" i="1"/>
  <c r="M14315" i="1"/>
  <c r="L14315" i="1"/>
  <c r="K14315" i="1"/>
  <c r="N14314" i="1"/>
  <c r="M14314" i="1"/>
  <c r="L14314" i="1"/>
  <c r="K14314" i="1"/>
  <c r="N14313" i="1"/>
  <c r="M14313" i="1"/>
  <c r="L14313" i="1"/>
  <c r="K14313" i="1"/>
  <c r="N14312" i="1"/>
  <c r="M14312" i="1"/>
  <c r="L14312" i="1"/>
  <c r="K14312" i="1"/>
  <c r="N14311" i="1"/>
  <c r="M14311" i="1"/>
  <c r="L14311" i="1"/>
  <c r="K14311" i="1"/>
  <c r="N14310" i="1"/>
  <c r="M14310" i="1"/>
  <c r="L14310" i="1"/>
  <c r="K14310" i="1"/>
  <c r="N14309" i="1"/>
  <c r="M14309" i="1"/>
  <c r="L14309" i="1"/>
  <c r="K14309" i="1"/>
  <c r="N14308" i="1"/>
  <c r="M14308" i="1"/>
  <c r="L14308" i="1"/>
  <c r="K14308" i="1"/>
  <c r="N14307" i="1"/>
  <c r="M14307" i="1"/>
  <c r="L14307" i="1"/>
  <c r="K14307" i="1"/>
  <c r="N14306" i="1"/>
  <c r="M14306" i="1"/>
  <c r="L14306" i="1"/>
  <c r="K14306" i="1"/>
  <c r="N14305" i="1"/>
  <c r="M14305" i="1"/>
  <c r="L14305" i="1"/>
  <c r="K14305" i="1"/>
  <c r="N14304" i="1"/>
  <c r="M14304" i="1"/>
  <c r="L14304" i="1"/>
  <c r="K14304" i="1"/>
  <c r="N14303" i="1"/>
  <c r="M14303" i="1"/>
  <c r="L14303" i="1"/>
  <c r="K14303" i="1"/>
  <c r="N14302" i="1"/>
  <c r="M14302" i="1"/>
  <c r="L14302" i="1"/>
  <c r="K14302" i="1"/>
  <c r="N14301" i="1"/>
  <c r="M14301" i="1"/>
  <c r="L14301" i="1"/>
  <c r="K14301" i="1"/>
  <c r="N14300" i="1"/>
  <c r="M14300" i="1"/>
  <c r="L14300" i="1"/>
  <c r="K14300" i="1"/>
  <c r="N14299" i="1"/>
  <c r="M14299" i="1"/>
  <c r="L14299" i="1"/>
  <c r="K14299" i="1"/>
  <c r="N14298" i="1"/>
  <c r="M14298" i="1"/>
  <c r="L14298" i="1"/>
  <c r="K14298" i="1"/>
  <c r="N14297" i="1"/>
  <c r="M14297" i="1"/>
  <c r="L14297" i="1"/>
  <c r="K14297" i="1"/>
  <c r="N14296" i="1"/>
  <c r="M14296" i="1"/>
  <c r="L14296" i="1"/>
  <c r="K14296" i="1"/>
  <c r="N14295" i="1"/>
  <c r="M14295" i="1"/>
  <c r="L14295" i="1"/>
  <c r="K14295" i="1"/>
  <c r="N14294" i="1"/>
  <c r="M14294" i="1"/>
  <c r="L14294" i="1"/>
  <c r="K14294" i="1"/>
  <c r="N14293" i="1"/>
  <c r="M14293" i="1"/>
  <c r="L14293" i="1"/>
  <c r="K14293" i="1"/>
  <c r="N14292" i="1"/>
  <c r="M14292" i="1"/>
  <c r="L14292" i="1"/>
  <c r="K14292" i="1"/>
  <c r="N14291" i="1"/>
  <c r="M14291" i="1"/>
  <c r="L14291" i="1"/>
  <c r="K14291" i="1"/>
  <c r="N14290" i="1"/>
  <c r="M14290" i="1"/>
  <c r="L14290" i="1"/>
  <c r="K14290" i="1"/>
  <c r="N14289" i="1"/>
  <c r="M14289" i="1"/>
  <c r="L14289" i="1"/>
  <c r="K14289" i="1"/>
  <c r="N14288" i="1"/>
  <c r="M14288" i="1"/>
  <c r="L14288" i="1"/>
  <c r="K14288" i="1"/>
  <c r="N14287" i="1"/>
  <c r="M14287" i="1"/>
  <c r="L14287" i="1"/>
  <c r="K14287" i="1"/>
  <c r="N14286" i="1"/>
  <c r="M14286" i="1"/>
  <c r="L14286" i="1"/>
  <c r="K14286" i="1"/>
  <c r="N14285" i="1"/>
  <c r="M14285" i="1"/>
  <c r="L14285" i="1"/>
  <c r="K14285" i="1"/>
  <c r="N14284" i="1"/>
  <c r="M14284" i="1"/>
  <c r="L14284" i="1"/>
  <c r="K14284" i="1"/>
  <c r="N14283" i="1"/>
  <c r="M14283" i="1"/>
  <c r="L14283" i="1"/>
  <c r="K14283" i="1"/>
  <c r="N14282" i="1"/>
  <c r="M14282" i="1"/>
  <c r="L14282" i="1"/>
  <c r="K14282" i="1"/>
  <c r="N14281" i="1"/>
  <c r="M14281" i="1"/>
  <c r="L14281" i="1"/>
  <c r="K14281" i="1"/>
  <c r="N14280" i="1"/>
  <c r="M14280" i="1"/>
  <c r="L14280" i="1"/>
  <c r="K14280" i="1"/>
  <c r="N14279" i="1"/>
  <c r="M14279" i="1"/>
  <c r="L14279" i="1"/>
  <c r="K14279" i="1"/>
  <c r="N14278" i="1"/>
  <c r="M14278" i="1"/>
  <c r="L14278" i="1"/>
  <c r="K14278" i="1"/>
  <c r="N14277" i="1"/>
  <c r="M14277" i="1"/>
  <c r="L14277" i="1"/>
  <c r="K14277" i="1"/>
  <c r="N14276" i="1"/>
  <c r="M14276" i="1"/>
  <c r="L14276" i="1"/>
  <c r="K14276" i="1"/>
  <c r="N14275" i="1"/>
  <c r="M14275" i="1"/>
  <c r="L14275" i="1"/>
  <c r="K14275" i="1"/>
  <c r="N14274" i="1"/>
  <c r="M14274" i="1"/>
  <c r="L14274" i="1"/>
  <c r="K14274" i="1"/>
  <c r="N14273" i="1"/>
  <c r="M14273" i="1"/>
  <c r="L14273" i="1"/>
  <c r="K14273" i="1"/>
  <c r="N14272" i="1"/>
  <c r="M14272" i="1"/>
  <c r="L14272" i="1"/>
  <c r="K14272" i="1"/>
  <c r="N14271" i="1"/>
  <c r="M14271" i="1"/>
  <c r="L14271" i="1"/>
  <c r="K14271" i="1"/>
  <c r="N14270" i="1"/>
  <c r="M14270" i="1"/>
  <c r="L14270" i="1"/>
  <c r="K14270" i="1"/>
  <c r="N14269" i="1"/>
  <c r="M14269" i="1"/>
  <c r="L14269" i="1"/>
  <c r="K14269" i="1"/>
  <c r="N14268" i="1"/>
  <c r="M14268" i="1"/>
  <c r="L14268" i="1"/>
  <c r="K14268" i="1"/>
  <c r="N14267" i="1"/>
  <c r="M14267" i="1"/>
  <c r="L14267" i="1"/>
  <c r="K14267" i="1"/>
  <c r="N14266" i="1"/>
  <c r="M14266" i="1"/>
  <c r="L14266" i="1"/>
  <c r="K14266" i="1"/>
  <c r="N14265" i="1"/>
  <c r="M14265" i="1"/>
  <c r="L14265" i="1"/>
  <c r="K14265" i="1"/>
  <c r="N14264" i="1"/>
  <c r="M14264" i="1"/>
  <c r="L14264" i="1"/>
  <c r="K14264" i="1"/>
  <c r="N14263" i="1"/>
  <c r="M14263" i="1"/>
  <c r="L14263" i="1"/>
  <c r="K14263" i="1"/>
  <c r="N14262" i="1"/>
  <c r="M14262" i="1"/>
  <c r="L14262" i="1"/>
  <c r="K14262" i="1"/>
  <c r="N14261" i="1"/>
  <c r="M14261" i="1"/>
  <c r="L14261" i="1"/>
  <c r="K14261" i="1"/>
  <c r="N14260" i="1"/>
  <c r="M14260" i="1"/>
  <c r="L14260" i="1"/>
  <c r="K14260" i="1"/>
  <c r="N14259" i="1"/>
  <c r="M14259" i="1"/>
  <c r="L14259" i="1"/>
  <c r="K14259" i="1"/>
  <c r="N14258" i="1"/>
  <c r="M14258" i="1"/>
  <c r="L14258" i="1"/>
  <c r="K14258" i="1"/>
  <c r="N14257" i="1"/>
  <c r="M14257" i="1"/>
  <c r="L14257" i="1"/>
  <c r="K14257" i="1"/>
  <c r="N14256" i="1"/>
  <c r="M14256" i="1"/>
  <c r="L14256" i="1"/>
  <c r="K14256" i="1"/>
  <c r="N14255" i="1"/>
  <c r="M14255" i="1"/>
  <c r="L14255" i="1"/>
  <c r="K14255" i="1"/>
  <c r="N14254" i="1"/>
  <c r="M14254" i="1"/>
  <c r="L14254" i="1"/>
  <c r="K14254" i="1"/>
  <c r="N14253" i="1"/>
  <c r="M14253" i="1"/>
  <c r="L14253" i="1"/>
  <c r="K14253" i="1"/>
  <c r="N14252" i="1"/>
  <c r="M14252" i="1"/>
  <c r="L14252" i="1"/>
  <c r="K14252" i="1"/>
  <c r="N14251" i="1"/>
  <c r="M14251" i="1"/>
  <c r="L14251" i="1"/>
  <c r="K14251" i="1"/>
  <c r="N14250" i="1"/>
  <c r="M14250" i="1"/>
  <c r="L14250" i="1"/>
  <c r="K14250" i="1"/>
  <c r="N14249" i="1"/>
  <c r="M14249" i="1"/>
  <c r="L14249" i="1"/>
  <c r="K14249" i="1"/>
  <c r="N14248" i="1"/>
  <c r="M14248" i="1"/>
  <c r="L14248" i="1"/>
  <c r="K14248" i="1"/>
  <c r="N14247" i="1"/>
  <c r="M14247" i="1"/>
  <c r="L14247" i="1"/>
  <c r="K14247" i="1"/>
  <c r="N14246" i="1"/>
  <c r="M14246" i="1"/>
  <c r="L14246" i="1"/>
  <c r="K14246" i="1"/>
  <c r="N14245" i="1"/>
  <c r="M14245" i="1"/>
  <c r="L14245" i="1"/>
  <c r="K14245" i="1"/>
  <c r="N14244" i="1"/>
  <c r="M14244" i="1"/>
  <c r="L14244" i="1"/>
  <c r="K14244" i="1"/>
  <c r="N14243" i="1"/>
  <c r="M14243" i="1"/>
  <c r="L14243" i="1"/>
  <c r="K14243" i="1"/>
  <c r="N14242" i="1"/>
  <c r="M14242" i="1"/>
  <c r="L14242" i="1"/>
  <c r="K14242" i="1"/>
  <c r="N14241" i="1"/>
  <c r="M14241" i="1"/>
  <c r="L14241" i="1"/>
  <c r="K14241" i="1"/>
  <c r="N14240" i="1"/>
  <c r="M14240" i="1"/>
  <c r="L14240" i="1"/>
  <c r="K14240" i="1"/>
  <c r="N14239" i="1"/>
  <c r="M14239" i="1"/>
  <c r="L14239" i="1"/>
  <c r="K14239" i="1"/>
  <c r="N14238" i="1"/>
  <c r="M14238" i="1"/>
  <c r="L14238" i="1"/>
  <c r="K14238" i="1"/>
  <c r="N14237" i="1"/>
  <c r="M14237" i="1"/>
  <c r="L14237" i="1"/>
  <c r="K14237" i="1"/>
  <c r="N14236" i="1"/>
  <c r="M14236" i="1"/>
  <c r="L14236" i="1"/>
  <c r="K14236" i="1"/>
  <c r="N14235" i="1"/>
  <c r="M14235" i="1"/>
  <c r="L14235" i="1"/>
  <c r="K14235" i="1"/>
  <c r="N14234" i="1"/>
  <c r="M14234" i="1"/>
  <c r="L14234" i="1"/>
  <c r="K14234" i="1"/>
  <c r="N14233" i="1"/>
  <c r="M14233" i="1"/>
  <c r="L14233" i="1"/>
  <c r="K14233" i="1"/>
  <c r="N14232" i="1"/>
  <c r="M14232" i="1"/>
  <c r="L14232" i="1"/>
  <c r="K14232" i="1"/>
  <c r="N14231" i="1"/>
  <c r="M14231" i="1"/>
  <c r="L14231" i="1"/>
  <c r="K14231" i="1"/>
  <c r="N14230" i="1"/>
  <c r="M14230" i="1"/>
  <c r="L14230" i="1"/>
  <c r="K14230" i="1"/>
  <c r="N14229" i="1"/>
  <c r="M14229" i="1"/>
  <c r="L14229" i="1"/>
  <c r="K14229" i="1"/>
  <c r="N14228" i="1"/>
  <c r="M14228" i="1"/>
  <c r="L14228" i="1"/>
  <c r="K14228" i="1"/>
  <c r="N14227" i="1"/>
  <c r="M14227" i="1"/>
  <c r="L14227" i="1"/>
  <c r="K14227" i="1"/>
  <c r="N14226" i="1"/>
  <c r="M14226" i="1"/>
  <c r="L14226" i="1"/>
  <c r="K14226" i="1"/>
  <c r="N14225" i="1"/>
  <c r="M14225" i="1"/>
  <c r="L14225" i="1"/>
  <c r="K14225" i="1"/>
  <c r="N14224" i="1"/>
  <c r="M14224" i="1"/>
  <c r="L14224" i="1"/>
  <c r="K14224" i="1"/>
  <c r="N14223" i="1"/>
  <c r="M14223" i="1"/>
  <c r="L14223" i="1"/>
  <c r="K14223" i="1"/>
  <c r="N14222" i="1"/>
  <c r="M14222" i="1"/>
  <c r="L14222" i="1"/>
  <c r="K14222" i="1"/>
  <c r="N14221" i="1"/>
  <c r="M14221" i="1"/>
  <c r="L14221" i="1"/>
  <c r="K14221" i="1"/>
  <c r="N14220" i="1"/>
  <c r="M14220" i="1"/>
  <c r="L14220" i="1"/>
  <c r="K14220" i="1"/>
  <c r="N14219" i="1"/>
  <c r="M14219" i="1"/>
  <c r="L14219" i="1"/>
  <c r="K14219" i="1"/>
  <c r="N14218" i="1"/>
  <c r="M14218" i="1"/>
  <c r="L14218" i="1"/>
  <c r="K14218" i="1"/>
  <c r="N14217" i="1"/>
  <c r="M14217" i="1"/>
  <c r="L14217" i="1"/>
  <c r="K14217" i="1"/>
  <c r="N14216" i="1"/>
  <c r="M14216" i="1"/>
  <c r="L14216" i="1"/>
  <c r="K14216" i="1"/>
  <c r="N14215" i="1"/>
  <c r="M14215" i="1"/>
  <c r="L14215" i="1"/>
  <c r="K14215" i="1"/>
  <c r="N14214" i="1"/>
  <c r="M14214" i="1"/>
  <c r="L14214" i="1"/>
  <c r="K14214" i="1"/>
  <c r="N14213" i="1"/>
  <c r="M14213" i="1"/>
  <c r="L14213" i="1"/>
  <c r="K14213" i="1"/>
  <c r="N14212" i="1"/>
  <c r="M14212" i="1"/>
  <c r="L14212" i="1"/>
  <c r="K14212" i="1"/>
  <c r="N14211" i="1"/>
  <c r="M14211" i="1"/>
  <c r="L14211" i="1"/>
  <c r="K14211" i="1"/>
  <c r="N14210" i="1"/>
  <c r="M14210" i="1"/>
  <c r="L14210" i="1"/>
  <c r="K14210" i="1"/>
  <c r="N14209" i="1"/>
  <c r="M14209" i="1"/>
  <c r="L14209" i="1"/>
  <c r="K14209" i="1"/>
  <c r="N14208" i="1"/>
  <c r="M14208" i="1"/>
  <c r="L14208" i="1"/>
  <c r="K14208" i="1"/>
  <c r="N14207" i="1"/>
  <c r="M14207" i="1"/>
  <c r="L14207" i="1"/>
  <c r="K14207" i="1"/>
  <c r="N14206" i="1"/>
  <c r="M14206" i="1"/>
  <c r="L14206" i="1"/>
  <c r="K14206" i="1"/>
  <c r="N14205" i="1"/>
  <c r="M14205" i="1"/>
  <c r="L14205" i="1"/>
  <c r="K14205" i="1"/>
  <c r="N14204" i="1"/>
  <c r="M14204" i="1"/>
  <c r="L14204" i="1"/>
  <c r="K14204" i="1"/>
  <c r="N14203" i="1"/>
  <c r="M14203" i="1"/>
  <c r="L14203" i="1"/>
  <c r="K14203" i="1"/>
  <c r="N14202" i="1"/>
  <c r="M14202" i="1"/>
  <c r="L14202" i="1"/>
  <c r="K14202" i="1"/>
  <c r="N14201" i="1"/>
  <c r="M14201" i="1"/>
  <c r="L14201" i="1"/>
  <c r="K14201" i="1"/>
  <c r="N14200" i="1"/>
  <c r="M14200" i="1"/>
  <c r="L14200" i="1"/>
  <c r="K14200" i="1"/>
  <c r="N14199" i="1"/>
  <c r="M14199" i="1"/>
  <c r="L14199" i="1"/>
  <c r="K14199" i="1"/>
  <c r="N14198" i="1"/>
  <c r="M14198" i="1"/>
  <c r="L14198" i="1"/>
  <c r="K14198" i="1"/>
  <c r="N14197" i="1"/>
  <c r="M14197" i="1"/>
  <c r="L14197" i="1"/>
  <c r="K14197" i="1"/>
  <c r="N14196" i="1"/>
  <c r="M14196" i="1"/>
  <c r="L14196" i="1"/>
  <c r="K14196" i="1"/>
  <c r="N14195" i="1"/>
  <c r="M14195" i="1"/>
  <c r="L14195" i="1"/>
  <c r="K14195" i="1"/>
  <c r="N14194" i="1"/>
  <c r="M14194" i="1"/>
  <c r="L14194" i="1"/>
  <c r="K14194" i="1"/>
  <c r="N14193" i="1"/>
  <c r="M14193" i="1"/>
  <c r="L14193" i="1"/>
  <c r="K14193" i="1"/>
  <c r="N14192" i="1"/>
  <c r="M14192" i="1"/>
  <c r="L14192" i="1"/>
  <c r="K14192" i="1"/>
  <c r="N14191" i="1"/>
  <c r="M14191" i="1"/>
  <c r="L14191" i="1"/>
  <c r="K14191" i="1"/>
  <c r="N14190" i="1"/>
  <c r="M14190" i="1"/>
  <c r="L14190" i="1"/>
  <c r="K14190" i="1"/>
  <c r="N14189" i="1"/>
  <c r="M14189" i="1"/>
  <c r="L14189" i="1"/>
  <c r="K14189" i="1"/>
  <c r="N14188" i="1"/>
  <c r="M14188" i="1"/>
  <c r="L14188" i="1"/>
  <c r="K14188" i="1"/>
  <c r="N14187" i="1"/>
  <c r="M14187" i="1"/>
  <c r="L14187" i="1"/>
  <c r="K14187" i="1"/>
  <c r="N14186" i="1"/>
  <c r="M14186" i="1"/>
  <c r="L14186" i="1"/>
  <c r="K14186" i="1"/>
  <c r="N14185" i="1"/>
  <c r="M14185" i="1"/>
  <c r="L14185" i="1"/>
  <c r="K14185" i="1"/>
  <c r="N14184" i="1"/>
  <c r="M14184" i="1"/>
  <c r="L14184" i="1"/>
  <c r="K14184" i="1"/>
  <c r="N14183" i="1"/>
  <c r="M14183" i="1"/>
  <c r="L14183" i="1"/>
  <c r="K14183" i="1"/>
  <c r="N14182" i="1"/>
  <c r="M14182" i="1"/>
  <c r="L14182" i="1"/>
  <c r="K14182" i="1"/>
  <c r="N14181" i="1"/>
  <c r="M14181" i="1"/>
  <c r="L14181" i="1"/>
  <c r="K14181" i="1"/>
  <c r="N14180" i="1"/>
  <c r="M14180" i="1"/>
  <c r="L14180" i="1"/>
  <c r="K14180" i="1"/>
  <c r="N14179" i="1"/>
  <c r="M14179" i="1"/>
  <c r="L14179" i="1"/>
  <c r="K14179" i="1"/>
  <c r="N14178" i="1"/>
  <c r="M14178" i="1"/>
  <c r="L14178" i="1"/>
  <c r="K14178" i="1"/>
  <c r="N14177" i="1"/>
  <c r="M14177" i="1"/>
  <c r="L14177" i="1"/>
  <c r="K14177" i="1"/>
  <c r="N14176" i="1"/>
  <c r="M14176" i="1"/>
  <c r="L14176" i="1"/>
  <c r="K14176" i="1"/>
  <c r="N14175" i="1"/>
  <c r="M14175" i="1"/>
  <c r="L14175" i="1"/>
  <c r="K14175" i="1"/>
  <c r="N14174" i="1"/>
  <c r="M14174" i="1"/>
  <c r="L14174" i="1"/>
  <c r="K14174" i="1"/>
  <c r="N14173" i="1"/>
  <c r="M14173" i="1"/>
  <c r="L14173" i="1"/>
  <c r="K14173" i="1"/>
  <c r="N14172" i="1"/>
  <c r="M14172" i="1"/>
  <c r="L14172" i="1"/>
  <c r="K14172" i="1"/>
  <c r="N14171" i="1"/>
  <c r="M14171" i="1"/>
  <c r="L14171" i="1"/>
  <c r="K14171" i="1"/>
  <c r="N14170" i="1"/>
  <c r="M14170" i="1"/>
  <c r="L14170" i="1"/>
  <c r="K14170" i="1"/>
  <c r="N14169" i="1"/>
  <c r="M14169" i="1"/>
  <c r="L14169" i="1"/>
  <c r="K14169" i="1"/>
  <c r="N14168" i="1"/>
  <c r="M14168" i="1"/>
  <c r="L14168" i="1"/>
  <c r="K14168" i="1"/>
  <c r="N14167" i="1"/>
  <c r="M14167" i="1"/>
  <c r="L14167" i="1"/>
  <c r="K14167" i="1"/>
  <c r="N14166" i="1"/>
  <c r="M14166" i="1"/>
  <c r="L14166" i="1"/>
  <c r="K14166" i="1"/>
  <c r="N14165" i="1"/>
  <c r="M14165" i="1"/>
  <c r="L14165" i="1"/>
  <c r="K14165" i="1"/>
  <c r="N14164" i="1"/>
  <c r="M14164" i="1"/>
  <c r="L14164" i="1"/>
  <c r="K14164" i="1"/>
  <c r="N14163" i="1"/>
  <c r="M14163" i="1"/>
  <c r="L14163" i="1"/>
  <c r="K14163" i="1"/>
  <c r="N14162" i="1"/>
  <c r="M14162" i="1"/>
  <c r="L14162" i="1"/>
  <c r="K14162" i="1"/>
  <c r="N14161" i="1"/>
  <c r="M14161" i="1"/>
  <c r="L14161" i="1"/>
  <c r="K14161" i="1"/>
  <c r="N14160" i="1"/>
  <c r="M14160" i="1"/>
  <c r="L14160" i="1"/>
  <c r="K14160" i="1"/>
  <c r="N14159" i="1"/>
  <c r="M14159" i="1"/>
  <c r="L14159" i="1"/>
  <c r="K14159" i="1"/>
  <c r="N14158" i="1"/>
  <c r="M14158" i="1"/>
  <c r="L14158" i="1"/>
  <c r="K14158" i="1"/>
  <c r="N14157" i="1"/>
  <c r="M14157" i="1"/>
  <c r="L14157" i="1"/>
  <c r="K14157" i="1"/>
  <c r="N14156" i="1"/>
  <c r="M14156" i="1"/>
  <c r="L14156" i="1"/>
  <c r="K14156" i="1"/>
  <c r="N14155" i="1"/>
  <c r="M14155" i="1"/>
  <c r="L14155" i="1"/>
  <c r="K14155" i="1"/>
  <c r="N14154" i="1"/>
  <c r="M14154" i="1"/>
  <c r="L14154" i="1"/>
  <c r="K14154" i="1"/>
  <c r="N14153" i="1"/>
  <c r="M14153" i="1"/>
  <c r="L14153" i="1"/>
  <c r="K14153" i="1"/>
  <c r="N14152" i="1"/>
  <c r="M14152" i="1"/>
  <c r="L14152" i="1"/>
  <c r="K14152" i="1"/>
  <c r="N14151" i="1"/>
  <c r="M14151" i="1"/>
  <c r="L14151" i="1"/>
  <c r="K14151" i="1"/>
  <c r="N14150" i="1"/>
  <c r="M14150" i="1"/>
  <c r="L14150" i="1"/>
  <c r="K14150" i="1"/>
  <c r="N14149" i="1"/>
  <c r="M14149" i="1"/>
  <c r="L14149" i="1"/>
  <c r="K14149" i="1"/>
  <c r="N14148" i="1"/>
  <c r="M14148" i="1"/>
  <c r="L14148" i="1"/>
  <c r="K14148" i="1"/>
  <c r="N14147" i="1"/>
  <c r="M14147" i="1"/>
  <c r="L14147" i="1"/>
  <c r="K14147" i="1"/>
  <c r="N14146" i="1"/>
  <c r="M14146" i="1"/>
  <c r="L14146" i="1"/>
  <c r="K14146" i="1"/>
  <c r="N14145" i="1"/>
  <c r="M14145" i="1"/>
  <c r="L14145" i="1"/>
  <c r="K14145" i="1"/>
  <c r="N14144" i="1"/>
  <c r="M14144" i="1"/>
  <c r="L14144" i="1"/>
  <c r="K14144" i="1"/>
  <c r="N14143" i="1"/>
  <c r="M14143" i="1"/>
  <c r="L14143" i="1"/>
  <c r="K14143" i="1"/>
  <c r="N14142" i="1"/>
  <c r="M14142" i="1"/>
  <c r="L14142" i="1"/>
  <c r="K14142" i="1"/>
  <c r="N14141" i="1"/>
  <c r="M14141" i="1"/>
  <c r="L14141" i="1"/>
  <c r="K14141" i="1"/>
  <c r="N14140" i="1"/>
  <c r="M14140" i="1"/>
  <c r="L14140" i="1"/>
  <c r="K14140" i="1"/>
  <c r="N14139" i="1"/>
  <c r="M14139" i="1"/>
  <c r="L14139" i="1"/>
  <c r="K14139" i="1"/>
  <c r="N14138" i="1"/>
  <c r="M14138" i="1"/>
  <c r="L14138" i="1"/>
  <c r="K14138" i="1"/>
  <c r="N14137" i="1"/>
  <c r="M14137" i="1"/>
  <c r="L14137" i="1"/>
  <c r="K14137" i="1"/>
  <c r="N14136" i="1"/>
  <c r="M14136" i="1"/>
  <c r="L14136" i="1"/>
  <c r="K14136" i="1"/>
  <c r="N14135" i="1"/>
  <c r="M14135" i="1"/>
  <c r="L14135" i="1"/>
  <c r="K14135" i="1"/>
  <c r="N14134" i="1"/>
  <c r="M14134" i="1"/>
  <c r="L14134" i="1"/>
  <c r="K14134" i="1"/>
  <c r="N14133" i="1"/>
  <c r="M14133" i="1"/>
  <c r="L14133" i="1"/>
  <c r="K14133" i="1"/>
  <c r="N14132" i="1"/>
  <c r="M14132" i="1"/>
  <c r="L14132" i="1"/>
  <c r="K14132" i="1"/>
  <c r="N14131" i="1"/>
  <c r="M14131" i="1"/>
  <c r="L14131" i="1"/>
  <c r="K14131" i="1"/>
  <c r="N14130" i="1"/>
  <c r="M14130" i="1"/>
  <c r="L14130" i="1"/>
  <c r="K14130" i="1"/>
  <c r="N14129" i="1"/>
  <c r="M14129" i="1"/>
  <c r="L14129" i="1"/>
  <c r="K14129" i="1"/>
  <c r="N14128" i="1"/>
  <c r="M14128" i="1"/>
  <c r="L14128" i="1"/>
  <c r="K14128" i="1"/>
  <c r="N14127" i="1"/>
  <c r="M14127" i="1"/>
  <c r="L14127" i="1"/>
  <c r="K14127" i="1"/>
  <c r="N14126" i="1"/>
  <c r="M14126" i="1"/>
  <c r="L14126" i="1"/>
  <c r="K14126" i="1"/>
  <c r="N14125" i="1"/>
  <c r="M14125" i="1"/>
  <c r="L14125" i="1"/>
  <c r="K14125" i="1"/>
  <c r="N14124" i="1"/>
  <c r="M14124" i="1"/>
  <c r="L14124" i="1"/>
  <c r="K14124" i="1"/>
  <c r="N14123" i="1"/>
  <c r="M14123" i="1"/>
  <c r="L14123" i="1"/>
  <c r="K14123" i="1"/>
  <c r="N14122" i="1"/>
  <c r="M14122" i="1"/>
  <c r="L14122" i="1"/>
  <c r="K14122" i="1"/>
  <c r="N14121" i="1"/>
  <c r="M14121" i="1"/>
  <c r="L14121" i="1"/>
  <c r="K14121" i="1"/>
  <c r="N14120" i="1"/>
  <c r="M14120" i="1"/>
  <c r="L14120" i="1"/>
  <c r="K14120" i="1"/>
  <c r="N14119" i="1"/>
  <c r="M14119" i="1"/>
  <c r="L14119" i="1"/>
  <c r="K14119" i="1"/>
  <c r="N14118" i="1"/>
  <c r="M14118" i="1"/>
  <c r="L14118" i="1"/>
  <c r="K14118" i="1"/>
  <c r="N14117" i="1"/>
  <c r="M14117" i="1"/>
  <c r="L14117" i="1"/>
  <c r="K14117" i="1"/>
  <c r="N14116" i="1"/>
  <c r="M14116" i="1"/>
  <c r="L14116" i="1"/>
  <c r="K14116" i="1"/>
  <c r="N14115" i="1"/>
  <c r="M14115" i="1"/>
  <c r="L14115" i="1"/>
  <c r="K14115" i="1"/>
  <c r="N14114" i="1"/>
  <c r="M14114" i="1"/>
  <c r="L14114" i="1"/>
  <c r="K14114" i="1"/>
  <c r="N14113" i="1"/>
  <c r="M14113" i="1"/>
  <c r="L14113" i="1"/>
  <c r="K14113" i="1"/>
  <c r="N14112" i="1"/>
  <c r="M14112" i="1"/>
  <c r="L14112" i="1"/>
  <c r="K14112" i="1"/>
  <c r="N14111" i="1"/>
  <c r="M14111" i="1"/>
  <c r="L14111" i="1"/>
  <c r="K14111" i="1"/>
  <c r="N14110" i="1"/>
  <c r="M14110" i="1"/>
  <c r="L14110" i="1"/>
  <c r="K14110" i="1"/>
  <c r="N14109" i="1"/>
  <c r="M14109" i="1"/>
  <c r="L14109" i="1"/>
  <c r="K14109" i="1"/>
  <c r="N14108" i="1"/>
  <c r="M14108" i="1"/>
  <c r="L14108" i="1"/>
  <c r="K14108" i="1"/>
  <c r="N14107" i="1"/>
  <c r="M14107" i="1"/>
  <c r="L14107" i="1"/>
  <c r="K14107" i="1"/>
  <c r="N14106" i="1"/>
  <c r="M14106" i="1"/>
  <c r="L14106" i="1"/>
  <c r="K14106" i="1"/>
  <c r="N14105" i="1"/>
  <c r="M14105" i="1"/>
  <c r="L14105" i="1"/>
  <c r="K14105" i="1"/>
  <c r="N14104" i="1"/>
  <c r="M14104" i="1"/>
  <c r="L14104" i="1"/>
  <c r="K14104" i="1"/>
  <c r="N14103" i="1"/>
  <c r="M14103" i="1"/>
  <c r="L14103" i="1"/>
  <c r="K14103" i="1"/>
  <c r="N14102" i="1"/>
  <c r="M14102" i="1"/>
  <c r="L14102" i="1"/>
  <c r="K14102" i="1"/>
  <c r="N14101" i="1"/>
  <c r="M14101" i="1"/>
  <c r="L14101" i="1"/>
  <c r="K14101" i="1"/>
  <c r="N14100" i="1"/>
  <c r="M14100" i="1"/>
  <c r="L14100" i="1"/>
  <c r="K14100" i="1"/>
  <c r="N14099" i="1"/>
  <c r="M14099" i="1"/>
  <c r="L14099" i="1"/>
  <c r="K14099" i="1"/>
  <c r="N14098" i="1"/>
  <c r="M14098" i="1"/>
  <c r="L14098" i="1"/>
  <c r="K14098" i="1"/>
  <c r="N14097" i="1"/>
  <c r="M14097" i="1"/>
  <c r="L14097" i="1"/>
  <c r="K14097" i="1"/>
  <c r="N14096" i="1"/>
  <c r="M14096" i="1"/>
  <c r="L14096" i="1"/>
  <c r="K14096" i="1"/>
  <c r="N14095" i="1"/>
  <c r="M14095" i="1"/>
  <c r="L14095" i="1"/>
  <c r="K14095" i="1"/>
  <c r="N14094" i="1"/>
  <c r="M14094" i="1"/>
  <c r="L14094" i="1"/>
  <c r="K14094" i="1"/>
  <c r="N14093" i="1"/>
  <c r="M14093" i="1"/>
  <c r="L14093" i="1"/>
  <c r="K14093" i="1"/>
  <c r="N14092" i="1"/>
  <c r="M14092" i="1"/>
  <c r="L14092" i="1"/>
  <c r="K14092" i="1"/>
  <c r="N14091" i="1"/>
  <c r="M14091" i="1"/>
  <c r="L14091" i="1"/>
  <c r="K14091" i="1"/>
  <c r="N14090" i="1"/>
  <c r="M14090" i="1"/>
  <c r="L14090" i="1"/>
  <c r="K14090" i="1"/>
  <c r="N14089" i="1"/>
  <c r="M14089" i="1"/>
  <c r="L14089" i="1"/>
  <c r="K14089" i="1"/>
  <c r="N14088" i="1"/>
  <c r="M14088" i="1"/>
  <c r="L14088" i="1"/>
  <c r="K14088" i="1"/>
  <c r="N14087" i="1"/>
  <c r="M14087" i="1"/>
  <c r="L14087" i="1"/>
  <c r="K14087" i="1"/>
  <c r="N14086" i="1"/>
  <c r="M14086" i="1"/>
  <c r="L14086" i="1"/>
  <c r="K14086" i="1"/>
  <c r="N14085" i="1"/>
  <c r="M14085" i="1"/>
  <c r="L14085" i="1"/>
  <c r="K14085" i="1"/>
  <c r="N14084" i="1"/>
  <c r="M14084" i="1"/>
  <c r="L14084" i="1"/>
  <c r="K14084" i="1"/>
  <c r="N14083" i="1"/>
  <c r="M14083" i="1"/>
  <c r="L14083" i="1"/>
  <c r="K14083" i="1"/>
  <c r="N14082" i="1"/>
  <c r="M14082" i="1"/>
  <c r="L14082" i="1"/>
  <c r="K14082" i="1"/>
  <c r="N14081" i="1"/>
  <c r="M14081" i="1"/>
  <c r="L14081" i="1"/>
  <c r="K14081" i="1"/>
  <c r="N14080" i="1"/>
  <c r="M14080" i="1"/>
  <c r="L14080" i="1"/>
  <c r="K14080" i="1"/>
  <c r="N14079" i="1"/>
  <c r="M14079" i="1"/>
  <c r="L14079" i="1"/>
  <c r="K14079" i="1"/>
  <c r="N14078" i="1"/>
  <c r="M14078" i="1"/>
  <c r="L14078" i="1"/>
  <c r="K14078" i="1"/>
  <c r="N14077" i="1"/>
  <c r="M14077" i="1"/>
  <c r="L14077" i="1"/>
  <c r="K14077" i="1"/>
  <c r="N14076" i="1"/>
  <c r="M14076" i="1"/>
  <c r="L14076" i="1"/>
  <c r="K14076" i="1"/>
  <c r="N14075" i="1"/>
  <c r="M14075" i="1"/>
  <c r="L14075" i="1"/>
  <c r="K14075" i="1"/>
  <c r="N14074" i="1"/>
  <c r="M14074" i="1"/>
  <c r="L14074" i="1"/>
  <c r="K14074" i="1"/>
  <c r="N14073" i="1"/>
  <c r="M14073" i="1"/>
  <c r="L14073" i="1"/>
  <c r="K14073" i="1"/>
  <c r="N14072" i="1"/>
  <c r="M14072" i="1"/>
  <c r="L14072" i="1"/>
  <c r="K14072" i="1"/>
  <c r="N14071" i="1"/>
  <c r="M14071" i="1"/>
  <c r="L14071" i="1"/>
  <c r="K14071" i="1"/>
  <c r="N14070" i="1"/>
  <c r="M14070" i="1"/>
  <c r="L14070" i="1"/>
  <c r="K14070" i="1"/>
  <c r="N14069" i="1"/>
  <c r="M14069" i="1"/>
  <c r="L14069" i="1"/>
  <c r="K14069" i="1"/>
  <c r="N14068" i="1"/>
  <c r="M14068" i="1"/>
  <c r="L14068" i="1"/>
  <c r="K14068" i="1"/>
  <c r="N14067" i="1"/>
  <c r="M14067" i="1"/>
  <c r="L14067" i="1"/>
  <c r="K14067" i="1"/>
  <c r="N14066" i="1"/>
  <c r="M14066" i="1"/>
  <c r="L14066" i="1"/>
  <c r="K14066" i="1"/>
  <c r="N14065" i="1"/>
  <c r="M14065" i="1"/>
  <c r="L14065" i="1"/>
  <c r="K14065" i="1"/>
  <c r="N14064" i="1"/>
  <c r="M14064" i="1"/>
  <c r="L14064" i="1"/>
  <c r="K14064" i="1"/>
  <c r="N14063" i="1"/>
  <c r="M14063" i="1"/>
  <c r="L14063" i="1"/>
  <c r="K14063" i="1"/>
  <c r="N14062" i="1"/>
  <c r="M14062" i="1"/>
  <c r="L14062" i="1"/>
  <c r="K14062" i="1"/>
  <c r="N14061" i="1"/>
  <c r="M14061" i="1"/>
  <c r="L14061" i="1"/>
  <c r="K14061" i="1"/>
  <c r="N14060" i="1"/>
  <c r="M14060" i="1"/>
  <c r="L14060" i="1"/>
  <c r="K14060" i="1"/>
  <c r="N14059" i="1"/>
  <c r="M14059" i="1"/>
  <c r="L14059" i="1"/>
  <c r="K14059" i="1"/>
  <c r="N14058" i="1"/>
  <c r="M14058" i="1"/>
  <c r="L14058" i="1"/>
  <c r="K14058" i="1"/>
  <c r="N14057" i="1"/>
  <c r="M14057" i="1"/>
  <c r="L14057" i="1"/>
  <c r="K14057" i="1"/>
  <c r="N14056" i="1"/>
  <c r="M14056" i="1"/>
  <c r="L14056" i="1"/>
  <c r="K14056" i="1"/>
  <c r="N14055" i="1"/>
  <c r="M14055" i="1"/>
  <c r="L14055" i="1"/>
  <c r="K14055" i="1"/>
  <c r="N14054" i="1"/>
  <c r="M14054" i="1"/>
  <c r="L14054" i="1"/>
  <c r="K14054" i="1"/>
  <c r="N14053" i="1"/>
  <c r="M14053" i="1"/>
  <c r="L14053" i="1"/>
  <c r="K14053" i="1"/>
  <c r="N14052" i="1"/>
  <c r="M14052" i="1"/>
  <c r="L14052" i="1"/>
  <c r="K14052" i="1"/>
  <c r="N14051" i="1"/>
  <c r="M14051" i="1"/>
  <c r="L14051" i="1"/>
  <c r="K14051" i="1"/>
  <c r="N14050" i="1"/>
  <c r="M14050" i="1"/>
  <c r="L14050" i="1"/>
  <c r="K14050" i="1"/>
  <c r="N14049" i="1"/>
  <c r="M14049" i="1"/>
  <c r="L14049" i="1"/>
  <c r="K14049" i="1"/>
  <c r="N14048" i="1"/>
  <c r="M14048" i="1"/>
  <c r="L14048" i="1"/>
  <c r="K14048" i="1"/>
  <c r="N14047" i="1"/>
  <c r="M14047" i="1"/>
  <c r="L14047" i="1"/>
  <c r="K14047" i="1"/>
  <c r="N14046" i="1"/>
  <c r="M14046" i="1"/>
  <c r="L14046" i="1"/>
  <c r="K14046" i="1"/>
  <c r="N14045" i="1"/>
  <c r="M14045" i="1"/>
  <c r="L14045" i="1"/>
  <c r="K14045" i="1"/>
  <c r="N14044" i="1"/>
  <c r="M14044" i="1"/>
  <c r="L14044" i="1"/>
  <c r="K14044" i="1"/>
  <c r="N14043" i="1"/>
  <c r="M14043" i="1"/>
  <c r="L14043" i="1"/>
  <c r="K14043" i="1"/>
  <c r="N14042" i="1"/>
  <c r="M14042" i="1"/>
  <c r="L14042" i="1"/>
  <c r="K14042" i="1"/>
  <c r="N14041" i="1"/>
  <c r="M14041" i="1"/>
  <c r="L14041" i="1"/>
  <c r="K14041" i="1"/>
  <c r="N14040" i="1"/>
  <c r="M14040" i="1"/>
  <c r="L14040" i="1"/>
  <c r="K14040" i="1"/>
  <c r="N14039" i="1"/>
  <c r="M14039" i="1"/>
  <c r="L14039" i="1"/>
  <c r="K14039" i="1"/>
  <c r="N14038" i="1"/>
  <c r="M14038" i="1"/>
  <c r="L14038" i="1"/>
  <c r="K14038" i="1"/>
  <c r="N14037" i="1"/>
  <c r="M14037" i="1"/>
  <c r="L14037" i="1"/>
  <c r="K14037" i="1"/>
  <c r="N14036" i="1"/>
  <c r="M14036" i="1"/>
  <c r="L14036" i="1"/>
  <c r="K14036" i="1"/>
  <c r="N14035" i="1"/>
  <c r="M14035" i="1"/>
  <c r="L14035" i="1"/>
  <c r="K14035" i="1"/>
  <c r="N14034" i="1"/>
  <c r="M14034" i="1"/>
  <c r="L14034" i="1"/>
  <c r="K14034" i="1"/>
  <c r="N14033" i="1"/>
  <c r="M14033" i="1"/>
  <c r="L14033" i="1"/>
  <c r="K14033" i="1"/>
  <c r="N14032" i="1"/>
  <c r="M14032" i="1"/>
  <c r="L14032" i="1"/>
  <c r="K14032" i="1"/>
  <c r="N14031" i="1"/>
  <c r="M14031" i="1"/>
  <c r="L14031" i="1"/>
  <c r="K14031" i="1"/>
  <c r="N14030" i="1"/>
  <c r="M14030" i="1"/>
  <c r="L14030" i="1"/>
  <c r="K14030" i="1"/>
  <c r="N14029" i="1"/>
  <c r="M14029" i="1"/>
  <c r="L14029" i="1"/>
  <c r="K14029" i="1"/>
  <c r="N14028" i="1"/>
  <c r="M14028" i="1"/>
  <c r="L14028" i="1"/>
  <c r="K14028" i="1"/>
  <c r="N14027" i="1"/>
  <c r="M14027" i="1"/>
  <c r="L14027" i="1"/>
  <c r="K14027" i="1"/>
  <c r="N14026" i="1"/>
  <c r="M14026" i="1"/>
  <c r="L14026" i="1"/>
  <c r="K14026" i="1"/>
  <c r="N14025" i="1"/>
  <c r="M14025" i="1"/>
  <c r="L14025" i="1"/>
  <c r="K14025" i="1"/>
  <c r="N14024" i="1"/>
  <c r="M14024" i="1"/>
  <c r="L14024" i="1"/>
  <c r="K14024" i="1"/>
  <c r="N14023" i="1"/>
  <c r="M14023" i="1"/>
  <c r="L14023" i="1"/>
  <c r="K14023" i="1"/>
  <c r="N14022" i="1"/>
  <c r="M14022" i="1"/>
  <c r="L14022" i="1"/>
  <c r="K14022" i="1"/>
  <c r="N14021" i="1"/>
  <c r="M14021" i="1"/>
  <c r="L14021" i="1"/>
  <c r="K14021" i="1"/>
  <c r="N14020" i="1"/>
  <c r="M14020" i="1"/>
  <c r="L14020" i="1"/>
  <c r="K14020" i="1"/>
  <c r="N14019" i="1"/>
  <c r="M14019" i="1"/>
  <c r="L14019" i="1"/>
  <c r="K14019" i="1"/>
  <c r="N14018" i="1"/>
  <c r="M14018" i="1"/>
  <c r="L14018" i="1"/>
  <c r="K14018" i="1"/>
  <c r="N14017" i="1"/>
  <c r="M14017" i="1"/>
  <c r="L14017" i="1"/>
  <c r="K14017" i="1"/>
  <c r="N14016" i="1"/>
  <c r="M14016" i="1"/>
  <c r="L14016" i="1"/>
  <c r="K14016" i="1"/>
  <c r="N14015" i="1"/>
  <c r="M14015" i="1"/>
  <c r="L14015" i="1"/>
  <c r="K14015" i="1"/>
  <c r="N14014" i="1"/>
  <c r="M14014" i="1"/>
  <c r="L14014" i="1"/>
  <c r="K14014" i="1"/>
  <c r="N14013" i="1"/>
  <c r="M14013" i="1"/>
  <c r="L14013" i="1"/>
  <c r="K14013" i="1"/>
  <c r="N14012" i="1"/>
  <c r="M14012" i="1"/>
  <c r="L14012" i="1"/>
  <c r="K14012" i="1"/>
  <c r="N14011" i="1"/>
  <c r="M14011" i="1"/>
  <c r="L14011" i="1"/>
  <c r="K14011" i="1"/>
  <c r="N14010" i="1"/>
  <c r="M14010" i="1"/>
  <c r="L14010" i="1"/>
  <c r="K14010" i="1"/>
  <c r="N14009" i="1"/>
  <c r="M14009" i="1"/>
  <c r="L14009" i="1"/>
  <c r="K14009" i="1"/>
  <c r="N14008" i="1"/>
  <c r="M14008" i="1"/>
  <c r="L14008" i="1"/>
  <c r="K14008" i="1"/>
  <c r="N14007" i="1"/>
  <c r="M14007" i="1"/>
  <c r="L14007" i="1"/>
  <c r="K14007" i="1"/>
  <c r="N14006" i="1"/>
  <c r="M14006" i="1"/>
  <c r="L14006" i="1"/>
  <c r="K14006" i="1"/>
  <c r="N14005" i="1"/>
  <c r="M14005" i="1"/>
  <c r="L14005" i="1"/>
  <c r="K14005" i="1"/>
  <c r="N14004" i="1"/>
  <c r="M14004" i="1"/>
  <c r="L14004" i="1"/>
  <c r="K14004" i="1"/>
  <c r="N14003" i="1"/>
  <c r="M14003" i="1"/>
  <c r="L14003" i="1"/>
  <c r="K14003" i="1"/>
  <c r="N14002" i="1"/>
  <c r="M14002" i="1"/>
  <c r="L14002" i="1"/>
  <c r="K14002" i="1"/>
  <c r="N14001" i="1"/>
  <c r="M14001" i="1"/>
  <c r="L14001" i="1"/>
  <c r="K14001" i="1"/>
  <c r="N14000" i="1"/>
  <c r="M14000" i="1"/>
  <c r="L14000" i="1"/>
  <c r="K14000" i="1"/>
  <c r="N13999" i="1"/>
  <c r="M13999" i="1"/>
  <c r="L13999" i="1"/>
  <c r="K13999" i="1"/>
  <c r="N13998" i="1"/>
  <c r="M13998" i="1"/>
  <c r="L13998" i="1"/>
  <c r="K13998" i="1"/>
  <c r="N13997" i="1"/>
  <c r="M13997" i="1"/>
  <c r="L13997" i="1"/>
  <c r="K13997" i="1"/>
  <c r="N13996" i="1"/>
  <c r="M13996" i="1"/>
  <c r="L13996" i="1"/>
  <c r="K13996" i="1"/>
  <c r="N13995" i="1"/>
  <c r="M13995" i="1"/>
  <c r="L13995" i="1"/>
  <c r="K13995" i="1"/>
  <c r="N13994" i="1"/>
  <c r="M13994" i="1"/>
  <c r="L13994" i="1"/>
  <c r="K13994" i="1"/>
  <c r="N13993" i="1"/>
  <c r="M13993" i="1"/>
  <c r="L13993" i="1"/>
  <c r="K13993" i="1"/>
  <c r="N13992" i="1"/>
  <c r="M13992" i="1"/>
  <c r="L13992" i="1"/>
  <c r="K13992" i="1"/>
  <c r="N13991" i="1"/>
  <c r="M13991" i="1"/>
  <c r="L13991" i="1"/>
  <c r="K13991" i="1"/>
  <c r="N13990" i="1"/>
  <c r="M13990" i="1"/>
  <c r="L13990" i="1"/>
  <c r="K13990" i="1"/>
  <c r="N13989" i="1"/>
  <c r="M13989" i="1"/>
  <c r="L13989" i="1"/>
  <c r="K13989" i="1"/>
  <c r="N13988" i="1"/>
  <c r="M13988" i="1"/>
  <c r="L13988" i="1"/>
  <c r="K13988" i="1"/>
  <c r="N13987" i="1"/>
  <c r="M13987" i="1"/>
  <c r="L13987" i="1"/>
  <c r="K13987" i="1"/>
  <c r="N13986" i="1"/>
  <c r="M13986" i="1"/>
  <c r="L13986" i="1"/>
  <c r="K13986" i="1"/>
  <c r="N13985" i="1"/>
  <c r="M13985" i="1"/>
  <c r="L13985" i="1"/>
  <c r="K13985" i="1"/>
  <c r="N13984" i="1"/>
  <c r="M13984" i="1"/>
  <c r="L13984" i="1"/>
  <c r="K13984" i="1"/>
  <c r="N13983" i="1"/>
  <c r="M13983" i="1"/>
  <c r="L13983" i="1"/>
  <c r="K13983" i="1"/>
  <c r="N13982" i="1"/>
  <c r="M13982" i="1"/>
  <c r="L13982" i="1"/>
  <c r="K13982" i="1"/>
  <c r="N13981" i="1"/>
  <c r="M13981" i="1"/>
  <c r="L13981" i="1"/>
  <c r="K13981" i="1"/>
  <c r="N13980" i="1"/>
  <c r="M13980" i="1"/>
  <c r="L13980" i="1"/>
  <c r="K13980" i="1"/>
  <c r="N13979" i="1"/>
  <c r="M13979" i="1"/>
  <c r="L13979" i="1"/>
  <c r="K13979" i="1"/>
  <c r="N13978" i="1"/>
  <c r="M13978" i="1"/>
  <c r="L13978" i="1"/>
  <c r="K13978" i="1"/>
  <c r="N13977" i="1"/>
  <c r="M13977" i="1"/>
  <c r="L13977" i="1"/>
  <c r="K13977" i="1"/>
  <c r="N13976" i="1"/>
  <c r="M13976" i="1"/>
  <c r="L13976" i="1"/>
  <c r="K13976" i="1"/>
  <c r="N13975" i="1"/>
  <c r="M13975" i="1"/>
  <c r="L13975" i="1"/>
  <c r="K13975" i="1"/>
  <c r="N13974" i="1"/>
  <c r="M13974" i="1"/>
  <c r="L13974" i="1"/>
  <c r="K13974" i="1"/>
  <c r="N13973" i="1"/>
  <c r="M13973" i="1"/>
  <c r="L13973" i="1"/>
  <c r="K13973" i="1"/>
  <c r="N13972" i="1"/>
  <c r="M13972" i="1"/>
  <c r="L13972" i="1"/>
  <c r="K13972" i="1"/>
  <c r="N13971" i="1"/>
  <c r="M13971" i="1"/>
  <c r="L13971" i="1"/>
  <c r="K13971" i="1"/>
  <c r="N13970" i="1"/>
  <c r="M13970" i="1"/>
  <c r="L13970" i="1"/>
  <c r="K13970" i="1"/>
  <c r="N13969" i="1"/>
  <c r="M13969" i="1"/>
  <c r="L13969" i="1"/>
  <c r="K13969" i="1"/>
  <c r="N13968" i="1"/>
  <c r="M13968" i="1"/>
  <c r="L13968" i="1"/>
  <c r="K13968" i="1"/>
  <c r="N13967" i="1"/>
  <c r="M13967" i="1"/>
  <c r="L13967" i="1"/>
  <c r="K13967" i="1"/>
  <c r="N13966" i="1"/>
  <c r="M13966" i="1"/>
  <c r="L13966" i="1"/>
  <c r="K13966" i="1"/>
  <c r="N13965" i="1"/>
  <c r="M13965" i="1"/>
  <c r="L13965" i="1"/>
  <c r="K13965" i="1"/>
  <c r="N13964" i="1"/>
  <c r="M13964" i="1"/>
  <c r="L13964" i="1"/>
  <c r="K13964" i="1"/>
  <c r="N13963" i="1"/>
  <c r="M13963" i="1"/>
  <c r="L13963" i="1"/>
  <c r="K13963" i="1"/>
  <c r="N13962" i="1"/>
  <c r="M13962" i="1"/>
  <c r="L13962" i="1"/>
  <c r="K13962" i="1"/>
  <c r="N13961" i="1"/>
  <c r="M13961" i="1"/>
  <c r="L13961" i="1"/>
  <c r="K13961" i="1"/>
  <c r="N13960" i="1"/>
  <c r="M13960" i="1"/>
  <c r="L13960" i="1"/>
  <c r="K13960" i="1"/>
  <c r="N13959" i="1"/>
  <c r="M13959" i="1"/>
  <c r="L13959" i="1"/>
  <c r="K13959" i="1"/>
  <c r="N13958" i="1"/>
  <c r="M13958" i="1"/>
  <c r="L13958" i="1"/>
  <c r="K13958" i="1"/>
  <c r="N13957" i="1"/>
  <c r="M13957" i="1"/>
  <c r="L13957" i="1"/>
  <c r="K13957" i="1"/>
  <c r="N13956" i="1"/>
  <c r="M13956" i="1"/>
  <c r="L13956" i="1"/>
  <c r="K13956" i="1"/>
  <c r="N13955" i="1"/>
  <c r="M13955" i="1"/>
  <c r="L13955" i="1"/>
  <c r="K13955" i="1"/>
  <c r="N13954" i="1"/>
  <c r="M13954" i="1"/>
  <c r="L13954" i="1"/>
  <c r="K13954" i="1"/>
  <c r="N13953" i="1"/>
  <c r="M13953" i="1"/>
  <c r="L13953" i="1"/>
  <c r="K13953" i="1"/>
  <c r="N13952" i="1"/>
  <c r="M13952" i="1"/>
  <c r="L13952" i="1"/>
  <c r="K13952" i="1"/>
  <c r="N13951" i="1"/>
  <c r="M13951" i="1"/>
  <c r="L13951" i="1"/>
  <c r="K13951" i="1"/>
  <c r="N13950" i="1"/>
  <c r="M13950" i="1"/>
  <c r="L13950" i="1"/>
  <c r="K13950" i="1"/>
  <c r="N13949" i="1"/>
  <c r="M13949" i="1"/>
  <c r="L13949" i="1"/>
  <c r="K13949" i="1"/>
  <c r="N13948" i="1"/>
  <c r="M13948" i="1"/>
  <c r="L13948" i="1"/>
  <c r="K13948" i="1"/>
  <c r="N13947" i="1"/>
  <c r="M13947" i="1"/>
  <c r="L13947" i="1"/>
  <c r="K13947" i="1"/>
  <c r="N13946" i="1"/>
  <c r="M13946" i="1"/>
  <c r="L13946" i="1"/>
  <c r="K13946" i="1"/>
  <c r="N13945" i="1"/>
  <c r="M13945" i="1"/>
  <c r="L13945" i="1"/>
  <c r="K13945" i="1"/>
  <c r="N13944" i="1"/>
  <c r="M13944" i="1"/>
  <c r="L13944" i="1"/>
  <c r="K13944" i="1"/>
  <c r="N13943" i="1"/>
  <c r="M13943" i="1"/>
  <c r="L13943" i="1"/>
  <c r="K13943" i="1"/>
  <c r="N13942" i="1"/>
  <c r="M13942" i="1"/>
  <c r="L13942" i="1"/>
  <c r="K13942" i="1"/>
  <c r="N13941" i="1"/>
  <c r="M13941" i="1"/>
  <c r="L13941" i="1"/>
  <c r="K13941" i="1"/>
  <c r="N13940" i="1"/>
  <c r="M13940" i="1"/>
  <c r="L13940" i="1"/>
  <c r="K13940" i="1"/>
  <c r="N13939" i="1"/>
  <c r="M13939" i="1"/>
  <c r="L13939" i="1"/>
  <c r="K13939" i="1"/>
  <c r="N13938" i="1"/>
  <c r="M13938" i="1"/>
  <c r="L13938" i="1"/>
  <c r="K13938" i="1"/>
  <c r="N13937" i="1"/>
  <c r="M13937" i="1"/>
  <c r="L13937" i="1"/>
  <c r="K13937" i="1"/>
  <c r="N13936" i="1"/>
  <c r="M13936" i="1"/>
  <c r="L13936" i="1"/>
  <c r="K13936" i="1"/>
  <c r="N13935" i="1"/>
  <c r="M13935" i="1"/>
  <c r="L13935" i="1"/>
  <c r="K13935" i="1"/>
  <c r="N13934" i="1"/>
  <c r="M13934" i="1"/>
  <c r="L13934" i="1"/>
  <c r="K13934" i="1"/>
  <c r="N13933" i="1"/>
  <c r="M13933" i="1"/>
  <c r="L13933" i="1"/>
  <c r="K13933" i="1"/>
  <c r="N13932" i="1"/>
  <c r="M13932" i="1"/>
  <c r="L13932" i="1"/>
  <c r="K13932" i="1"/>
  <c r="N13931" i="1"/>
  <c r="M13931" i="1"/>
  <c r="L13931" i="1"/>
  <c r="K13931" i="1"/>
  <c r="N13930" i="1"/>
  <c r="M13930" i="1"/>
  <c r="L13930" i="1"/>
  <c r="K13930" i="1"/>
  <c r="N13929" i="1"/>
  <c r="M13929" i="1"/>
  <c r="L13929" i="1"/>
  <c r="K13929" i="1"/>
  <c r="N13928" i="1"/>
  <c r="M13928" i="1"/>
  <c r="L13928" i="1"/>
  <c r="K13928" i="1"/>
  <c r="N13927" i="1"/>
  <c r="M13927" i="1"/>
  <c r="L13927" i="1"/>
  <c r="K13927" i="1"/>
  <c r="N13926" i="1"/>
  <c r="M13926" i="1"/>
  <c r="L13926" i="1"/>
  <c r="K13926" i="1"/>
  <c r="N13925" i="1"/>
  <c r="M13925" i="1"/>
  <c r="L13925" i="1"/>
  <c r="K13925" i="1"/>
  <c r="N13924" i="1"/>
  <c r="M13924" i="1"/>
  <c r="L13924" i="1"/>
  <c r="K13924" i="1"/>
  <c r="N13923" i="1"/>
  <c r="M13923" i="1"/>
  <c r="L13923" i="1"/>
  <c r="K13923" i="1"/>
  <c r="N13922" i="1"/>
  <c r="M13922" i="1"/>
  <c r="L13922" i="1"/>
  <c r="K13922" i="1"/>
  <c r="N13921" i="1"/>
  <c r="M13921" i="1"/>
  <c r="L13921" i="1"/>
  <c r="K13921" i="1"/>
  <c r="N13920" i="1"/>
  <c r="M13920" i="1"/>
  <c r="L13920" i="1"/>
  <c r="K13920" i="1"/>
  <c r="N13919" i="1"/>
  <c r="M13919" i="1"/>
  <c r="L13919" i="1"/>
  <c r="K13919" i="1"/>
  <c r="N13918" i="1"/>
  <c r="M13918" i="1"/>
  <c r="L13918" i="1"/>
  <c r="K13918" i="1"/>
  <c r="N13917" i="1"/>
  <c r="M13917" i="1"/>
  <c r="L13917" i="1"/>
  <c r="K13917" i="1"/>
  <c r="N13916" i="1"/>
  <c r="M13916" i="1"/>
  <c r="L13916" i="1"/>
  <c r="K13916" i="1"/>
  <c r="N13915" i="1"/>
  <c r="M13915" i="1"/>
  <c r="L13915" i="1"/>
  <c r="K13915" i="1"/>
  <c r="N13914" i="1"/>
  <c r="M13914" i="1"/>
  <c r="L13914" i="1"/>
  <c r="K13914" i="1"/>
  <c r="N13913" i="1"/>
  <c r="M13913" i="1"/>
  <c r="L13913" i="1"/>
  <c r="K13913" i="1"/>
  <c r="N13912" i="1"/>
  <c r="M13912" i="1"/>
  <c r="L13912" i="1"/>
  <c r="K13912" i="1"/>
  <c r="N13911" i="1"/>
  <c r="M13911" i="1"/>
  <c r="L13911" i="1"/>
  <c r="K13911" i="1"/>
  <c r="N13910" i="1"/>
  <c r="M13910" i="1"/>
  <c r="L13910" i="1"/>
  <c r="K13910" i="1"/>
  <c r="N13909" i="1"/>
  <c r="M13909" i="1"/>
  <c r="L13909" i="1"/>
  <c r="K13909" i="1"/>
  <c r="N13908" i="1"/>
  <c r="M13908" i="1"/>
  <c r="L13908" i="1"/>
  <c r="K13908" i="1"/>
  <c r="N13907" i="1"/>
  <c r="M13907" i="1"/>
  <c r="L13907" i="1"/>
  <c r="K13907" i="1"/>
  <c r="N13906" i="1"/>
  <c r="M13906" i="1"/>
  <c r="L13906" i="1"/>
  <c r="K13906" i="1"/>
  <c r="N13905" i="1"/>
  <c r="M13905" i="1"/>
  <c r="L13905" i="1"/>
  <c r="K13905" i="1"/>
  <c r="N13904" i="1"/>
  <c r="M13904" i="1"/>
  <c r="L13904" i="1"/>
  <c r="K13904" i="1"/>
  <c r="N13903" i="1"/>
  <c r="M13903" i="1"/>
  <c r="L13903" i="1"/>
  <c r="K13903" i="1"/>
  <c r="N13902" i="1"/>
  <c r="M13902" i="1"/>
  <c r="L13902" i="1"/>
  <c r="K13902" i="1"/>
  <c r="N13901" i="1"/>
  <c r="M13901" i="1"/>
  <c r="L13901" i="1"/>
  <c r="K13901" i="1"/>
  <c r="N13900" i="1"/>
  <c r="M13900" i="1"/>
  <c r="L13900" i="1"/>
  <c r="K13900" i="1"/>
  <c r="N13899" i="1"/>
  <c r="M13899" i="1"/>
  <c r="L13899" i="1"/>
  <c r="K13899" i="1"/>
  <c r="N13898" i="1"/>
  <c r="M13898" i="1"/>
  <c r="L13898" i="1"/>
  <c r="K13898" i="1"/>
  <c r="N13897" i="1"/>
  <c r="M13897" i="1"/>
  <c r="L13897" i="1"/>
  <c r="K13897" i="1"/>
  <c r="N13896" i="1"/>
  <c r="M13896" i="1"/>
  <c r="L13896" i="1"/>
  <c r="K13896" i="1"/>
  <c r="N13895" i="1"/>
  <c r="M13895" i="1"/>
  <c r="L13895" i="1"/>
  <c r="K13895" i="1"/>
  <c r="N13894" i="1"/>
  <c r="M13894" i="1"/>
  <c r="L13894" i="1"/>
  <c r="K13894" i="1"/>
  <c r="N13893" i="1"/>
  <c r="M13893" i="1"/>
  <c r="L13893" i="1"/>
  <c r="K13893" i="1"/>
  <c r="N13892" i="1"/>
  <c r="M13892" i="1"/>
  <c r="L13892" i="1"/>
  <c r="K13892" i="1"/>
  <c r="N13891" i="1"/>
  <c r="M13891" i="1"/>
  <c r="L13891" i="1"/>
  <c r="K13891" i="1"/>
  <c r="N13890" i="1"/>
  <c r="M13890" i="1"/>
  <c r="L13890" i="1"/>
  <c r="K13890" i="1"/>
  <c r="N13889" i="1"/>
  <c r="M13889" i="1"/>
  <c r="L13889" i="1"/>
  <c r="K13889" i="1"/>
  <c r="N13888" i="1"/>
  <c r="M13888" i="1"/>
  <c r="L13888" i="1"/>
  <c r="K13888" i="1"/>
  <c r="N13887" i="1"/>
  <c r="M13887" i="1"/>
  <c r="L13887" i="1"/>
  <c r="K13887" i="1"/>
  <c r="N13886" i="1"/>
  <c r="M13886" i="1"/>
  <c r="L13886" i="1"/>
  <c r="K13886" i="1"/>
  <c r="N13885" i="1"/>
  <c r="M13885" i="1"/>
  <c r="L13885" i="1"/>
  <c r="K13885" i="1"/>
  <c r="N13884" i="1"/>
  <c r="M13884" i="1"/>
  <c r="L13884" i="1"/>
  <c r="K13884" i="1"/>
  <c r="N13883" i="1"/>
  <c r="M13883" i="1"/>
  <c r="L13883" i="1"/>
  <c r="K13883" i="1"/>
  <c r="N13882" i="1"/>
  <c r="M13882" i="1"/>
  <c r="L13882" i="1"/>
  <c r="K13882" i="1"/>
  <c r="N13881" i="1"/>
  <c r="M13881" i="1"/>
  <c r="L13881" i="1"/>
  <c r="K13881" i="1"/>
  <c r="N13880" i="1"/>
  <c r="M13880" i="1"/>
  <c r="L13880" i="1"/>
  <c r="K13880" i="1"/>
  <c r="N13879" i="1"/>
  <c r="M13879" i="1"/>
  <c r="L13879" i="1"/>
  <c r="K13879" i="1"/>
  <c r="N13878" i="1"/>
  <c r="M13878" i="1"/>
  <c r="L13878" i="1"/>
  <c r="K13878" i="1"/>
  <c r="N13877" i="1"/>
  <c r="M13877" i="1"/>
  <c r="L13877" i="1"/>
  <c r="K13877" i="1"/>
  <c r="N13876" i="1"/>
  <c r="M13876" i="1"/>
  <c r="L13876" i="1"/>
  <c r="K13876" i="1"/>
  <c r="N13875" i="1"/>
  <c r="M13875" i="1"/>
  <c r="L13875" i="1"/>
  <c r="K13875" i="1"/>
  <c r="N13874" i="1"/>
  <c r="M13874" i="1"/>
  <c r="L13874" i="1"/>
  <c r="K13874" i="1"/>
  <c r="N13873" i="1"/>
  <c r="M13873" i="1"/>
  <c r="L13873" i="1"/>
  <c r="K13873" i="1"/>
  <c r="N13872" i="1"/>
  <c r="M13872" i="1"/>
  <c r="L13872" i="1"/>
  <c r="K13872" i="1"/>
  <c r="N13871" i="1"/>
  <c r="M13871" i="1"/>
  <c r="L13871" i="1"/>
  <c r="K13871" i="1"/>
  <c r="N13870" i="1"/>
  <c r="M13870" i="1"/>
  <c r="L13870" i="1"/>
  <c r="K13870" i="1"/>
  <c r="N13869" i="1"/>
  <c r="M13869" i="1"/>
  <c r="L13869" i="1"/>
  <c r="K13869" i="1"/>
  <c r="N13868" i="1"/>
  <c r="M13868" i="1"/>
  <c r="L13868" i="1"/>
  <c r="K13868" i="1"/>
  <c r="N13867" i="1"/>
  <c r="M13867" i="1"/>
  <c r="L13867" i="1"/>
  <c r="K13867" i="1"/>
  <c r="N13866" i="1"/>
  <c r="M13866" i="1"/>
  <c r="L13866" i="1"/>
  <c r="K13866" i="1"/>
  <c r="N13865" i="1"/>
  <c r="M13865" i="1"/>
  <c r="L13865" i="1"/>
  <c r="K13865" i="1"/>
  <c r="N13864" i="1"/>
  <c r="M13864" i="1"/>
  <c r="L13864" i="1"/>
  <c r="K13864" i="1"/>
  <c r="N13863" i="1"/>
  <c r="M13863" i="1"/>
  <c r="L13863" i="1"/>
  <c r="K13863" i="1"/>
  <c r="N13862" i="1"/>
  <c r="M13862" i="1"/>
  <c r="L13862" i="1"/>
  <c r="K13862" i="1"/>
  <c r="N13861" i="1"/>
  <c r="M13861" i="1"/>
  <c r="L13861" i="1"/>
  <c r="K13861" i="1"/>
  <c r="N13860" i="1"/>
  <c r="M13860" i="1"/>
  <c r="L13860" i="1"/>
  <c r="K13860" i="1"/>
  <c r="N13859" i="1"/>
  <c r="M13859" i="1"/>
  <c r="L13859" i="1"/>
  <c r="K13859" i="1"/>
  <c r="N13858" i="1"/>
  <c r="M13858" i="1"/>
  <c r="L13858" i="1"/>
  <c r="K13858" i="1"/>
  <c r="N13857" i="1"/>
  <c r="M13857" i="1"/>
  <c r="L13857" i="1"/>
  <c r="K13857" i="1"/>
  <c r="N13856" i="1"/>
  <c r="M13856" i="1"/>
  <c r="L13856" i="1"/>
  <c r="K13856" i="1"/>
  <c r="N13855" i="1"/>
  <c r="M13855" i="1"/>
  <c r="L13855" i="1"/>
  <c r="K13855" i="1"/>
  <c r="N13854" i="1"/>
  <c r="M13854" i="1"/>
  <c r="L13854" i="1"/>
  <c r="K13854" i="1"/>
  <c r="N13853" i="1"/>
  <c r="M13853" i="1"/>
  <c r="L13853" i="1"/>
  <c r="K13853" i="1"/>
  <c r="N13852" i="1"/>
  <c r="M13852" i="1"/>
  <c r="L13852" i="1"/>
  <c r="K13852" i="1"/>
  <c r="N13851" i="1"/>
  <c r="M13851" i="1"/>
  <c r="L13851" i="1"/>
  <c r="K13851" i="1"/>
  <c r="N13850" i="1"/>
  <c r="M13850" i="1"/>
  <c r="L13850" i="1"/>
  <c r="K13850" i="1"/>
  <c r="N13849" i="1"/>
  <c r="M13849" i="1"/>
  <c r="L13849" i="1"/>
  <c r="K13849" i="1"/>
  <c r="N13848" i="1"/>
  <c r="M13848" i="1"/>
  <c r="L13848" i="1"/>
  <c r="K13848" i="1"/>
  <c r="N13847" i="1"/>
  <c r="M13847" i="1"/>
  <c r="L13847" i="1"/>
  <c r="K13847" i="1"/>
  <c r="N13846" i="1"/>
  <c r="M13846" i="1"/>
  <c r="L13846" i="1"/>
  <c r="K13846" i="1"/>
  <c r="N13845" i="1"/>
  <c r="M13845" i="1"/>
  <c r="L13845" i="1"/>
  <c r="K13845" i="1"/>
  <c r="N13844" i="1"/>
  <c r="M13844" i="1"/>
  <c r="L13844" i="1"/>
  <c r="K13844" i="1"/>
  <c r="N13843" i="1"/>
  <c r="M13843" i="1"/>
  <c r="L13843" i="1"/>
  <c r="K13843" i="1"/>
  <c r="N13842" i="1"/>
  <c r="M13842" i="1"/>
  <c r="L13842" i="1"/>
  <c r="K13842" i="1"/>
  <c r="N13841" i="1"/>
  <c r="M13841" i="1"/>
  <c r="L13841" i="1"/>
  <c r="K13841" i="1"/>
  <c r="N13840" i="1"/>
  <c r="M13840" i="1"/>
  <c r="L13840" i="1"/>
  <c r="K13840" i="1"/>
  <c r="N13839" i="1"/>
  <c r="M13839" i="1"/>
  <c r="L13839" i="1"/>
  <c r="K13839" i="1"/>
  <c r="N13838" i="1"/>
  <c r="M13838" i="1"/>
  <c r="L13838" i="1"/>
  <c r="K13838" i="1"/>
  <c r="N13837" i="1"/>
  <c r="M13837" i="1"/>
  <c r="L13837" i="1"/>
  <c r="K13837" i="1"/>
  <c r="N13836" i="1"/>
  <c r="M13836" i="1"/>
  <c r="L13836" i="1"/>
  <c r="K13836" i="1"/>
  <c r="N13835" i="1"/>
  <c r="M13835" i="1"/>
  <c r="L13835" i="1"/>
  <c r="K13835" i="1"/>
  <c r="N13834" i="1"/>
  <c r="M13834" i="1"/>
  <c r="L13834" i="1"/>
  <c r="K13834" i="1"/>
  <c r="N13833" i="1"/>
  <c r="M13833" i="1"/>
  <c r="L13833" i="1"/>
  <c r="K13833" i="1"/>
  <c r="N13832" i="1"/>
  <c r="M13832" i="1"/>
  <c r="L13832" i="1"/>
  <c r="K13832" i="1"/>
  <c r="N13831" i="1"/>
  <c r="M13831" i="1"/>
  <c r="L13831" i="1"/>
  <c r="K13831" i="1"/>
  <c r="N13830" i="1"/>
  <c r="M13830" i="1"/>
  <c r="L13830" i="1"/>
  <c r="K13830" i="1"/>
  <c r="N13829" i="1"/>
  <c r="M13829" i="1"/>
  <c r="L13829" i="1"/>
  <c r="K13829" i="1"/>
  <c r="N13828" i="1"/>
  <c r="M13828" i="1"/>
  <c r="L13828" i="1"/>
  <c r="K13828" i="1"/>
  <c r="N13827" i="1"/>
  <c r="M13827" i="1"/>
  <c r="L13827" i="1"/>
  <c r="K13827" i="1"/>
  <c r="N13826" i="1"/>
  <c r="M13826" i="1"/>
  <c r="L13826" i="1"/>
  <c r="K13826" i="1"/>
  <c r="N13825" i="1"/>
  <c r="M13825" i="1"/>
  <c r="L13825" i="1"/>
  <c r="K13825" i="1"/>
  <c r="N13824" i="1"/>
  <c r="M13824" i="1"/>
  <c r="L13824" i="1"/>
  <c r="K13824" i="1"/>
  <c r="N13823" i="1"/>
  <c r="M13823" i="1"/>
  <c r="L13823" i="1"/>
  <c r="K13823" i="1"/>
  <c r="N13822" i="1"/>
  <c r="M13822" i="1"/>
  <c r="L13822" i="1"/>
  <c r="K13822" i="1"/>
  <c r="N13821" i="1"/>
  <c r="M13821" i="1"/>
  <c r="L13821" i="1"/>
  <c r="K13821" i="1"/>
  <c r="N13820" i="1"/>
  <c r="M13820" i="1"/>
  <c r="L13820" i="1"/>
  <c r="K13820" i="1"/>
  <c r="N13819" i="1"/>
  <c r="M13819" i="1"/>
  <c r="L13819" i="1"/>
  <c r="K13819" i="1"/>
  <c r="N13818" i="1"/>
  <c r="M13818" i="1"/>
  <c r="L13818" i="1"/>
  <c r="K13818" i="1"/>
  <c r="N13817" i="1"/>
  <c r="M13817" i="1"/>
  <c r="L13817" i="1"/>
  <c r="K13817" i="1"/>
  <c r="N13816" i="1"/>
  <c r="M13816" i="1"/>
  <c r="L13816" i="1"/>
  <c r="K13816" i="1"/>
  <c r="N13815" i="1"/>
  <c r="M13815" i="1"/>
  <c r="L13815" i="1"/>
  <c r="K13815" i="1"/>
  <c r="N13814" i="1"/>
  <c r="M13814" i="1"/>
  <c r="L13814" i="1"/>
  <c r="K13814" i="1"/>
  <c r="N13813" i="1"/>
  <c r="M13813" i="1"/>
  <c r="L13813" i="1"/>
  <c r="K13813" i="1"/>
  <c r="N13812" i="1"/>
  <c r="M13812" i="1"/>
  <c r="L13812" i="1"/>
  <c r="K13812" i="1"/>
  <c r="N13811" i="1"/>
  <c r="M13811" i="1"/>
  <c r="L13811" i="1"/>
  <c r="K13811" i="1"/>
  <c r="N13810" i="1"/>
  <c r="M13810" i="1"/>
  <c r="L13810" i="1"/>
  <c r="K13810" i="1"/>
  <c r="N13809" i="1"/>
  <c r="M13809" i="1"/>
  <c r="L13809" i="1"/>
  <c r="K13809" i="1"/>
  <c r="N13808" i="1"/>
  <c r="M13808" i="1"/>
  <c r="L13808" i="1"/>
  <c r="K13808" i="1"/>
  <c r="N13807" i="1"/>
  <c r="M13807" i="1"/>
  <c r="L13807" i="1"/>
  <c r="K13807" i="1"/>
  <c r="N13806" i="1"/>
  <c r="M13806" i="1"/>
  <c r="L13806" i="1"/>
  <c r="K13806" i="1"/>
  <c r="N13805" i="1"/>
  <c r="M13805" i="1"/>
  <c r="L13805" i="1"/>
  <c r="K13805" i="1"/>
  <c r="N13804" i="1"/>
  <c r="M13804" i="1"/>
  <c r="L13804" i="1"/>
  <c r="K13804" i="1"/>
  <c r="N13803" i="1"/>
  <c r="M13803" i="1"/>
  <c r="L13803" i="1"/>
  <c r="K13803" i="1"/>
  <c r="N13802" i="1"/>
  <c r="M13802" i="1"/>
  <c r="L13802" i="1"/>
  <c r="K13802" i="1"/>
  <c r="N13801" i="1"/>
  <c r="M13801" i="1"/>
  <c r="L13801" i="1"/>
  <c r="K13801" i="1"/>
  <c r="N13800" i="1"/>
  <c r="M13800" i="1"/>
  <c r="L13800" i="1"/>
  <c r="K13800" i="1"/>
  <c r="N13799" i="1"/>
  <c r="M13799" i="1"/>
  <c r="L13799" i="1"/>
  <c r="K13799" i="1"/>
  <c r="N13798" i="1"/>
  <c r="M13798" i="1"/>
  <c r="L13798" i="1"/>
  <c r="K13798" i="1"/>
  <c r="N13797" i="1"/>
  <c r="M13797" i="1"/>
  <c r="L13797" i="1"/>
  <c r="K13797" i="1"/>
  <c r="N13796" i="1"/>
  <c r="M13796" i="1"/>
  <c r="L13796" i="1"/>
  <c r="K13796" i="1"/>
  <c r="N13795" i="1"/>
  <c r="M13795" i="1"/>
  <c r="L13795" i="1"/>
  <c r="K13795" i="1"/>
  <c r="N13794" i="1"/>
  <c r="M13794" i="1"/>
  <c r="L13794" i="1"/>
  <c r="K13794" i="1"/>
  <c r="N13793" i="1"/>
  <c r="M13793" i="1"/>
  <c r="L13793" i="1"/>
  <c r="K13793" i="1"/>
  <c r="N13792" i="1"/>
  <c r="M13792" i="1"/>
  <c r="L13792" i="1"/>
  <c r="K13792" i="1"/>
  <c r="N13791" i="1"/>
  <c r="M13791" i="1"/>
  <c r="L13791" i="1"/>
  <c r="K13791" i="1"/>
  <c r="N13790" i="1"/>
  <c r="M13790" i="1"/>
  <c r="L13790" i="1"/>
  <c r="K13790" i="1"/>
  <c r="N13789" i="1"/>
  <c r="M13789" i="1"/>
  <c r="L13789" i="1"/>
  <c r="K13789" i="1"/>
  <c r="N13788" i="1"/>
  <c r="M13788" i="1"/>
  <c r="L13788" i="1"/>
  <c r="K13788" i="1"/>
  <c r="N13787" i="1"/>
  <c r="M13787" i="1"/>
  <c r="L13787" i="1"/>
  <c r="K13787" i="1"/>
  <c r="N13786" i="1"/>
  <c r="M13786" i="1"/>
  <c r="L13786" i="1"/>
  <c r="K13786" i="1"/>
  <c r="N13785" i="1"/>
  <c r="M13785" i="1"/>
  <c r="L13785" i="1"/>
  <c r="K13785" i="1"/>
  <c r="N13784" i="1"/>
  <c r="M13784" i="1"/>
  <c r="L13784" i="1"/>
  <c r="K13784" i="1"/>
  <c r="N13783" i="1"/>
  <c r="M13783" i="1"/>
  <c r="L13783" i="1"/>
  <c r="K13783" i="1"/>
  <c r="N13782" i="1"/>
  <c r="M13782" i="1"/>
  <c r="L13782" i="1"/>
  <c r="K13782" i="1"/>
  <c r="N13781" i="1"/>
  <c r="M13781" i="1"/>
  <c r="L13781" i="1"/>
  <c r="K13781" i="1"/>
  <c r="N13780" i="1"/>
  <c r="M13780" i="1"/>
  <c r="L13780" i="1"/>
  <c r="K13780" i="1"/>
  <c r="N13779" i="1"/>
  <c r="M13779" i="1"/>
  <c r="L13779" i="1"/>
  <c r="K13779" i="1"/>
  <c r="N13778" i="1"/>
  <c r="M13778" i="1"/>
  <c r="L13778" i="1"/>
  <c r="K13778" i="1"/>
  <c r="N13777" i="1"/>
  <c r="M13777" i="1"/>
  <c r="L13777" i="1"/>
  <c r="K13777" i="1"/>
  <c r="N13776" i="1"/>
  <c r="M13776" i="1"/>
  <c r="L13776" i="1"/>
  <c r="K13776" i="1"/>
  <c r="N13775" i="1"/>
  <c r="M13775" i="1"/>
  <c r="L13775" i="1"/>
  <c r="K13775" i="1"/>
  <c r="N13774" i="1"/>
  <c r="M13774" i="1"/>
  <c r="L13774" i="1"/>
  <c r="K13774" i="1"/>
  <c r="N13773" i="1"/>
  <c r="M13773" i="1"/>
  <c r="L13773" i="1"/>
  <c r="K13773" i="1"/>
  <c r="N13772" i="1"/>
  <c r="M13772" i="1"/>
  <c r="L13772" i="1"/>
  <c r="K13772" i="1"/>
  <c r="N13771" i="1"/>
  <c r="M13771" i="1"/>
  <c r="L13771" i="1"/>
  <c r="K13771" i="1"/>
  <c r="N13770" i="1"/>
  <c r="M13770" i="1"/>
  <c r="L13770" i="1"/>
  <c r="K13770" i="1"/>
  <c r="N13769" i="1"/>
  <c r="M13769" i="1"/>
  <c r="L13769" i="1"/>
  <c r="K13769" i="1"/>
  <c r="N13768" i="1"/>
  <c r="M13768" i="1"/>
  <c r="L13768" i="1"/>
  <c r="K13768" i="1"/>
  <c r="N13767" i="1"/>
  <c r="M13767" i="1"/>
  <c r="L13767" i="1"/>
  <c r="K13767" i="1"/>
  <c r="N13766" i="1"/>
  <c r="M13766" i="1"/>
  <c r="L13766" i="1"/>
  <c r="K13766" i="1"/>
  <c r="N13765" i="1"/>
  <c r="M13765" i="1"/>
  <c r="L13765" i="1"/>
  <c r="K13765" i="1"/>
  <c r="N13764" i="1"/>
  <c r="M13764" i="1"/>
  <c r="L13764" i="1"/>
  <c r="K13764" i="1"/>
  <c r="N13763" i="1"/>
  <c r="M13763" i="1"/>
  <c r="L13763" i="1"/>
  <c r="K13763" i="1"/>
  <c r="N13762" i="1"/>
  <c r="M13762" i="1"/>
  <c r="L13762" i="1"/>
  <c r="K13762" i="1"/>
  <c r="N13761" i="1"/>
  <c r="M13761" i="1"/>
  <c r="L13761" i="1"/>
  <c r="K13761" i="1"/>
  <c r="N13760" i="1"/>
  <c r="M13760" i="1"/>
  <c r="L13760" i="1"/>
  <c r="K13760" i="1"/>
  <c r="N13759" i="1"/>
  <c r="M13759" i="1"/>
  <c r="L13759" i="1"/>
  <c r="K13759" i="1"/>
  <c r="N13758" i="1"/>
  <c r="M13758" i="1"/>
  <c r="L13758" i="1"/>
  <c r="K13758" i="1"/>
  <c r="N13757" i="1"/>
  <c r="M13757" i="1"/>
  <c r="L13757" i="1"/>
  <c r="K13757" i="1"/>
  <c r="N13756" i="1"/>
  <c r="M13756" i="1"/>
  <c r="L13756" i="1"/>
  <c r="K13756" i="1"/>
  <c r="N13755" i="1"/>
  <c r="M13755" i="1"/>
  <c r="L13755" i="1"/>
  <c r="K13755" i="1"/>
  <c r="N13754" i="1"/>
  <c r="M13754" i="1"/>
  <c r="L13754" i="1"/>
  <c r="K13754" i="1"/>
  <c r="N13753" i="1"/>
  <c r="M13753" i="1"/>
  <c r="L13753" i="1"/>
  <c r="K13753" i="1"/>
  <c r="N13752" i="1"/>
  <c r="M13752" i="1"/>
  <c r="L13752" i="1"/>
  <c r="K13752" i="1"/>
  <c r="N13751" i="1"/>
  <c r="M13751" i="1"/>
  <c r="L13751" i="1"/>
  <c r="K13751" i="1"/>
  <c r="N13750" i="1"/>
  <c r="M13750" i="1"/>
  <c r="L13750" i="1"/>
  <c r="K13750" i="1"/>
  <c r="N13749" i="1"/>
  <c r="M13749" i="1"/>
  <c r="L13749" i="1"/>
  <c r="K13749" i="1"/>
  <c r="N13748" i="1"/>
  <c r="M13748" i="1"/>
  <c r="L13748" i="1"/>
  <c r="K13748" i="1"/>
  <c r="N13747" i="1"/>
  <c r="M13747" i="1"/>
  <c r="L13747" i="1"/>
  <c r="K13747" i="1"/>
  <c r="N13746" i="1"/>
  <c r="M13746" i="1"/>
  <c r="L13746" i="1"/>
  <c r="K13746" i="1"/>
  <c r="N13745" i="1"/>
  <c r="M13745" i="1"/>
  <c r="L13745" i="1"/>
  <c r="K13745" i="1"/>
  <c r="N13744" i="1"/>
  <c r="M13744" i="1"/>
  <c r="L13744" i="1"/>
  <c r="K13744" i="1"/>
  <c r="N13743" i="1"/>
  <c r="M13743" i="1"/>
  <c r="L13743" i="1"/>
  <c r="K13743" i="1"/>
  <c r="N13742" i="1"/>
  <c r="M13742" i="1"/>
  <c r="L13742" i="1"/>
  <c r="K13742" i="1"/>
  <c r="N13741" i="1"/>
  <c r="M13741" i="1"/>
  <c r="L13741" i="1"/>
  <c r="K13741" i="1"/>
  <c r="N13740" i="1"/>
  <c r="M13740" i="1"/>
  <c r="L13740" i="1"/>
  <c r="K13740" i="1"/>
  <c r="N13739" i="1"/>
  <c r="M13739" i="1"/>
  <c r="L13739" i="1"/>
  <c r="K13739" i="1"/>
  <c r="N13738" i="1"/>
  <c r="M13738" i="1"/>
  <c r="L13738" i="1"/>
  <c r="K13738" i="1"/>
  <c r="N13737" i="1"/>
  <c r="M13737" i="1"/>
  <c r="L13737" i="1"/>
  <c r="K13737" i="1"/>
  <c r="N13736" i="1"/>
  <c r="M13736" i="1"/>
  <c r="L13736" i="1"/>
  <c r="K13736" i="1"/>
  <c r="N13735" i="1"/>
  <c r="M13735" i="1"/>
  <c r="L13735" i="1"/>
  <c r="K13735" i="1"/>
  <c r="N13734" i="1"/>
  <c r="M13734" i="1"/>
  <c r="L13734" i="1"/>
  <c r="K13734" i="1"/>
  <c r="N13733" i="1"/>
  <c r="M13733" i="1"/>
  <c r="L13733" i="1"/>
  <c r="K13733" i="1"/>
  <c r="N13732" i="1"/>
  <c r="M13732" i="1"/>
  <c r="L13732" i="1"/>
  <c r="K13732" i="1"/>
  <c r="N13731" i="1"/>
  <c r="M13731" i="1"/>
  <c r="L13731" i="1"/>
  <c r="K13731" i="1"/>
  <c r="N13730" i="1"/>
  <c r="M13730" i="1"/>
  <c r="L13730" i="1"/>
  <c r="K13730" i="1"/>
  <c r="N13729" i="1"/>
  <c r="M13729" i="1"/>
  <c r="L13729" i="1"/>
  <c r="K13729" i="1"/>
  <c r="N13728" i="1"/>
  <c r="M13728" i="1"/>
  <c r="L13728" i="1"/>
  <c r="K13728" i="1"/>
  <c r="N13727" i="1"/>
  <c r="M13727" i="1"/>
  <c r="L13727" i="1"/>
  <c r="K13727" i="1"/>
  <c r="N13726" i="1"/>
  <c r="M13726" i="1"/>
  <c r="L13726" i="1"/>
  <c r="K13726" i="1"/>
  <c r="N13725" i="1"/>
  <c r="M13725" i="1"/>
  <c r="L13725" i="1"/>
  <c r="K13725" i="1"/>
  <c r="N13724" i="1"/>
  <c r="M13724" i="1"/>
  <c r="L13724" i="1"/>
  <c r="K13724" i="1"/>
  <c r="N13723" i="1"/>
  <c r="M13723" i="1"/>
  <c r="L13723" i="1"/>
  <c r="K13723" i="1"/>
  <c r="N13722" i="1"/>
  <c r="M13722" i="1"/>
  <c r="L13722" i="1"/>
  <c r="K13722" i="1"/>
  <c r="N13721" i="1"/>
  <c r="M13721" i="1"/>
  <c r="L13721" i="1"/>
  <c r="K13721" i="1"/>
  <c r="N13720" i="1"/>
  <c r="M13720" i="1"/>
  <c r="L13720" i="1"/>
  <c r="K13720" i="1"/>
  <c r="N13719" i="1"/>
  <c r="M13719" i="1"/>
  <c r="L13719" i="1"/>
  <c r="K13719" i="1"/>
  <c r="N13718" i="1"/>
  <c r="M13718" i="1"/>
  <c r="L13718" i="1"/>
  <c r="K13718" i="1"/>
  <c r="N13717" i="1"/>
  <c r="M13717" i="1"/>
  <c r="L13717" i="1"/>
  <c r="K13717" i="1"/>
  <c r="N13716" i="1"/>
  <c r="M13716" i="1"/>
  <c r="L13716" i="1"/>
  <c r="K13716" i="1"/>
  <c r="N13715" i="1"/>
  <c r="M13715" i="1"/>
  <c r="L13715" i="1"/>
  <c r="K13715" i="1"/>
  <c r="N13714" i="1"/>
  <c r="M13714" i="1"/>
  <c r="L13714" i="1"/>
  <c r="K13714" i="1"/>
  <c r="N13713" i="1"/>
  <c r="M13713" i="1"/>
  <c r="L13713" i="1"/>
  <c r="K13713" i="1"/>
  <c r="N13712" i="1"/>
  <c r="M13712" i="1"/>
  <c r="L13712" i="1"/>
  <c r="K13712" i="1"/>
  <c r="N13711" i="1"/>
  <c r="M13711" i="1"/>
  <c r="L13711" i="1"/>
  <c r="K13711" i="1"/>
  <c r="N13710" i="1"/>
  <c r="M13710" i="1"/>
  <c r="L13710" i="1"/>
  <c r="K13710" i="1"/>
  <c r="N13709" i="1"/>
  <c r="M13709" i="1"/>
  <c r="L13709" i="1"/>
  <c r="K13709" i="1"/>
  <c r="N13708" i="1"/>
  <c r="M13708" i="1"/>
  <c r="L13708" i="1"/>
  <c r="K13708" i="1"/>
  <c r="N13707" i="1"/>
  <c r="M13707" i="1"/>
  <c r="L13707" i="1"/>
  <c r="K13707" i="1"/>
  <c r="N13706" i="1"/>
  <c r="M13706" i="1"/>
  <c r="L13706" i="1"/>
  <c r="K13706" i="1"/>
  <c r="N13705" i="1"/>
  <c r="M13705" i="1"/>
  <c r="L13705" i="1"/>
  <c r="K13705" i="1"/>
  <c r="N13704" i="1"/>
  <c r="M13704" i="1"/>
  <c r="L13704" i="1"/>
  <c r="K13704" i="1"/>
  <c r="N13703" i="1"/>
  <c r="M13703" i="1"/>
  <c r="L13703" i="1"/>
  <c r="K13703" i="1"/>
  <c r="N13702" i="1"/>
  <c r="M13702" i="1"/>
  <c r="L13702" i="1"/>
  <c r="K13702" i="1"/>
  <c r="N13701" i="1"/>
  <c r="M13701" i="1"/>
  <c r="L13701" i="1"/>
  <c r="K13701" i="1"/>
  <c r="N13700" i="1"/>
  <c r="M13700" i="1"/>
  <c r="L13700" i="1"/>
  <c r="K13700" i="1"/>
  <c r="N13699" i="1"/>
  <c r="M13699" i="1"/>
  <c r="L13699" i="1"/>
  <c r="K13699" i="1"/>
  <c r="N13698" i="1"/>
  <c r="M13698" i="1"/>
  <c r="L13698" i="1"/>
  <c r="K13698" i="1"/>
  <c r="N13697" i="1"/>
  <c r="M13697" i="1"/>
  <c r="L13697" i="1"/>
  <c r="K13697" i="1"/>
  <c r="N13696" i="1"/>
  <c r="M13696" i="1"/>
  <c r="L13696" i="1"/>
  <c r="K13696" i="1"/>
  <c r="N13695" i="1"/>
  <c r="M13695" i="1"/>
  <c r="L13695" i="1"/>
  <c r="K13695" i="1"/>
  <c r="N13694" i="1"/>
  <c r="M13694" i="1"/>
  <c r="L13694" i="1"/>
  <c r="K13694" i="1"/>
  <c r="N13693" i="1"/>
  <c r="M13693" i="1"/>
  <c r="L13693" i="1"/>
  <c r="K13693" i="1"/>
  <c r="N13692" i="1"/>
  <c r="M13692" i="1"/>
  <c r="L13692" i="1"/>
  <c r="K13692" i="1"/>
  <c r="N13691" i="1"/>
  <c r="M13691" i="1"/>
  <c r="L13691" i="1"/>
  <c r="K13691" i="1"/>
  <c r="N13690" i="1"/>
  <c r="M13690" i="1"/>
  <c r="L13690" i="1"/>
  <c r="K13690" i="1"/>
  <c r="N13689" i="1"/>
  <c r="M13689" i="1"/>
  <c r="L13689" i="1"/>
  <c r="K13689" i="1"/>
  <c r="N13688" i="1"/>
  <c r="M13688" i="1"/>
  <c r="L13688" i="1"/>
  <c r="K13688" i="1"/>
  <c r="N13687" i="1"/>
  <c r="M13687" i="1"/>
  <c r="L13687" i="1"/>
  <c r="K13687" i="1"/>
  <c r="N13686" i="1"/>
  <c r="M13686" i="1"/>
  <c r="L13686" i="1"/>
  <c r="K13686" i="1"/>
  <c r="N13685" i="1"/>
  <c r="M13685" i="1"/>
  <c r="L13685" i="1"/>
  <c r="K13685" i="1"/>
  <c r="N13684" i="1"/>
  <c r="M13684" i="1"/>
  <c r="L13684" i="1"/>
  <c r="K13684" i="1"/>
  <c r="N13683" i="1"/>
  <c r="M13683" i="1"/>
  <c r="L13683" i="1"/>
  <c r="K13683" i="1"/>
  <c r="N13682" i="1"/>
  <c r="M13682" i="1"/>
  <c r="L13682" i="1"/>
  <c r="K13682" i="1"/>
  <c r="N13681" i="1"/>
  <c r="M13681" i="1"/>
  <c r="L13681" i="1"/>
  <c r="K13681" i="1"/>
  <c r="N13680" i="1"/>
  <c r="M13680" i="1"/>
  <c r="L13680" i="1"/>
  <c r="K13680" i="1"/>
  <c r="N13679" i="1"/>
  <c r="M13679" i="1"/>
  <c r="L13679" i="1"/>
  <c r="K13679" i="1"/>
  <c r="N13678" i="1"/>
  <c r="M13678" i="1"/>
  <c r="L13678" i="1"/>
  <c r="K13678" i="1"/>
  <c r="N13677" i="1"/>
  <c r="M13677" i="1"/>
  <c r="L13677" i="1"/>
  <c r="K13677" i="1"/>
  <c r="N13676" i="1"/>
  <c r="M13676" i="1"/>
  <c r="L13676" i="1"/>
  <c r="K13676" i="1"/>
  <c r="N13675" i="1"/>
  <c r="M13675" i="1"/>
  <c r="L13675" i="1"/>
  <c r="K13675" i="1"/>
  <c r="N13674" i="1"/>
  <c r="M13674" i="1"/>
  <c r="L13674" i="1"/>
  <c r="K13674" i="1"/>
  <c r="N13673" i="1"/>
  <c r="M13673" i="1"/>
  <c r="L13673" i="1"/>
  <c r="K13673" i="1"/>
  <c r="N13672" i="1"/>
  <c r="M13672" i="1"/>
  <c r="L13672" i="1"/>
  <c r="K13672" i="1"/>
  <c r="N13671" i="1"/>
  <c r="M13671" i="1"/>
  <c r="L13671" i="1"/>
  <c r="K13671" i="1"/>
  <c r="N13670" i="1"/>
  <c r="M13670" i="1"/>
  <c r="L13670" i="1"/>
  <c r="K13670" i="1"/>
  <c r="N13669" i="1"/>
  <c r="M13669" i="1"/>
  <c r="L13669" i="1"/>
  <c r="K13669" i="1"/>
  <c r="N13668" i="1"/>
  <c r="M13668" i="1"/>
  <c r="L13668" i="1"/>
  <c r="K13668" i="1"/>
  <c r="N13667" i="1"/>
  <c r="M13667" i="1"/>
  <c r="L13667" i="1"/>
  <c r="K13667" i="1"/>
  <c r="N13666" i="1"/>
  <c r="M13666" i="1"/>
  <c r="L13666" i="1"/>
  <c r="K13666" i="1"/>
  <c r="N13665" i="1"/>
  <c r="M13665" i="1"/>
  <c r="L13665" i="1"/>
  <c r="K13665" i="1"/>
  <c r="N13664" i="1"/>
  <c r="M13664" i="1"/>
  <c r="L13664" i="1"/>
  <c r="K13664" i="1"/>
  <c r="N13663" i="1"/>
  <c r="M13663" i="1"/>
  <c r="L13663" i="1"/>
  <c r="K13663" i="1"/>
  <c r="N13662" i="1"/>
  <c r="M13662" i="1"/>
  <c r="L13662" i="1"/>
  <c r="K13662" i="1"/>
  <c r="N13661" i="1"/>
  <c r="M13661" i="1"/>
  <c r="L13661" i="1"/>
  <c r="K13661" i="1"/>
  <c r="N13660" i="1"/>
  <c r="M13660" i="1"/>
  <c r="L13660" i="1"/>
  <c r="K13660" i="1"/>
  <c r="N13659" i="1"/>
  <c r="M13659" i="1"/>
  <c r="L13659" i="1"/>
  <c r="K13659" i="1"/>
  <c r="N13658" i="1"/>
  <c r="M13658" i="1"/>
  <c r="L13658" i="1"/>
  <c r="K13658" i="1"/>
  <c r="N13657" i="1"/>
  <c r="M13657" i="1"/>
  <c r="L13657" i="1"/>
  <c r="K13657" i="1"/>
  <c r="N13656" i="1"/>
  <c r="M13656" i="1"/>
  <c r="L13656" i="1"/>
  <c r="K13656" i="1"/>
  <c r="N13655" i="1"/>
  <c r="M13655" i="1"/>
  <c r="L13655" i="1"/>
  <c r="K13655" i="1"/>
  <c r="N13654" i="1"/>
  <c r="M13654" i="1"/>
  <c r="L13654" i="1"/>
  <c r="K13654" i="1"/>
  <c r="N13653" i="1"/>
  <c r="M13653" i="1"/>
  <c r="L13653" i="1"/>
  <c r="K13653" i="1"/>
  <c r="N13652" i="1"/>
  <c r="M13652" i="1"/>
  <c r="L13652" i="1"/>
  <c r="K13652" i="1"/>
  <c r="N13651" i="1"/>
  <c r="M13651" i="1"/>
  <c r="L13651" i="1"/>
  <c r="K13651" i="1"/>
  <c r="N13650" i="1"/>
  <c r="M13650" i="1"/>
  <c r="L13650" i="1"/>
  <c r="K13650" i="1"/>
  <c r="N13649" i="1"/>
  <c r="M13649" i="1"/>
  <c r="L13649" i="1"/>
  <c r="K13649" i="1"/>
  <c r="N13648" i="1"/>
  <c r="M13648" i="1"/>
  <c r="L13648" i="1"/>
  <c r="K13648" i="1"/>
  <c r="N13647" i="1"/>
  <c r="M13647" i="1"/>
  <c r="L13647" i="1"/>
  <c r="K13647" i="1"/>
  <c r="N13646" i="1"/>
  <c r="M13646" i="1"/>
  <c r="L13646" i="1"/>
  <c r="K13646" i="1"/>
  <c r="N13645" i="1"/>
  <c r="M13645" i="1"/>
  <c r="L13645" i="1"/>
  <c r="K13645" i="1"/>
  <c r="N13644" i="1"/>
  <c r="M13644" i="1"/>
  <c r="L13644" i="1"/>
  <c r="K13644" i="1"/>
  <c r="N13643" i="1"/>
  <c r="M13643" i="1"/>
  <c r="L13643" i="1"/>
  <c r="K13643" i="1"/>
  <c r="N13642" i="1"/>
  <c r="M13642" i="1"/>
  <c r="L13642" i="1"/>
  <c r="K13642" i="1"/>
  <c r="N13641" i="1"/>
  <c r="M13641" i="1"/>
  <c r="L13641" i="1"/>
  <c r="K13641" i="1"/>
  <c r="N13640" i="1"/>
  <c r="M13640" i="1"/>
  <c r="L13640" i="1"/>
  <c r="K13640" i="1"/>
  <c r="N13639" i="1"/>
  <c r="M13639" i="1"/>
  <c r="L13639" i="1"/>
  <c r="K13639" i="1"/>
  <c r="N13638" i="1"/>
  <c r="M13638" i="1"/>
  <c r="L13638" i="1"/>
  <c r="K13638" i="1"/>
  <c r="N13637" i="1"/>
  <c r="M13637" i="1"/>
  <c r="L13637" i="1"/>
  <c r="K13637" i="1"/>
  <c r="N13636" i="1"/>
  <c r="M13636" i="1"/>
  <c r="L13636" i="1"/>
  <c r="K13636" i="1"/>
  <c r="N13635" i="1"/>
  <c r="M13635" i="1"/>
  <c r="L13635" i="1"/>
  <c r="K13635" i="1"/>
  <c r="N13634" i="1"/>
  <c r="M13634" i="1"/>
  <c r="L13634" i="1"/>
  <c r="K13634" i="1"/>
  <c r="N13633" i="1"/>
  <c r="M13633" i="1"/>
  <c r="L13633" i="1"/>
  <c r="K13633" i="1"/>
  <c r="N13632" i="1"/>
  <c r="M13632" i="1"/>
  <c r="L13632" i="1"/>
  <c r="K13632" i="1"/>
  <c r="N13631" i="1"/>
  <c r="M13631" i="1"/>
  <c r="L13631" i="1"/>
  <c r="K13631" i="1"/>
  <c r="N13630" i="1"/>
  <c r="M13630" i="1"/>
  <c r="L13630" i="1"/>
  <c r="K13630" i="1"/>
  <c r="N13629" i="1"/>
  <c r="M13629" i="1"/>
  <c r="L13629" i="1"/>
  <c r="K13629" i="1"/>
  <c r="N13628" i="1"/>
  <c r="M13628" i="1"/>
  <c r="L13628" i="1"/>
  <c r="K13628" i="1"/>
  <c r="N13627" i="1"/>
  <c r="M13627" i="1"/>
  <c r="L13627" i="1"/>
  <c r="K13627" i="1"/>
  <c r="N13626" i="1"/>
  <c r="M13626" i="1"/>
  <c r="L13626" i="1"/>
  <c r="K13626" i="1"/>
  <c r="N13625" i="1"/>
  <c r="M13625" i="1"/>
  <c r="L13625" i="1"/>
  <c r="K13625" i="1"/>
  <c r="N13624" i="1"/>
  <c r="M13624" i="1"/>
  <c r="L13624" i="1"/>
  <c r="K13624" i="1"/>
  <c r="N13623" i="1"/>
  <c r="M13623" i="1"/>
  <c r="L13623" i="1"/>
  <c r="K13623" i="1"/>
  <c r="N13622" i="1"/>
  <c r="M13622" i="1"/>
  <c r="L13622" i="1"/>
  <c r="K13622" i="1"/>
  <c r="N13621" i="1"/>
  <c r="M13621" i="1"/>
  <c r="L13621" i="1"/>
  <c r="K13621" i="1"/>
  <c r="N13620" i="1"/>
  <c r="M13620" i="1"/>
  <c r="L13620" i="1"/>
  <c r="K13620" i="1"/>
  <c r="N13619" i="1"/>
  <c r="M13619" i="1"/>
  <c r="L13619" i="1"/>
  <c r="K13619" i="1"/>
  <c r="N13618" i="1"/>
  <c r="M13618" i="1"/>
  <c r="L13618" i="1"/>
  <c r="K13618" i="1"/>
  <c r="N13617" i="1"/>
  <c r="M13617" i="1"/>
  <c r="L13617" i="1"/>
  <c r="K13617" i="1"/>
  <c r="N13616" i="1"/>
  <c r="M13616" i="1"/>
  <c r="L13616" i="1"/>
  <c r="K13616" i="1"/>
  <c r="N13615" i="1"/>
  <c r="M13615" i="1"/>
  <c r="L13615" i="1"/>
  <c r="K13615" i="1"/>
  <c r="N13614" i="1"/>
  <c r="M13614" i="1"/>
  <c r="L13614" i="1"/>
  <c r="K13614" i="1"/>
  <c r="N13613" i="1"/>
  <c r="M13613" i="1"/>
  <c r="L13613" i="1"/>
  <c r="K13613" i="1"/>
  <c r="N13612" i="1"/>
  <c r="M13612" i="1"/>
  <c r="L13612" i="1"/>
  <c r="K13612" i="1"/>
  <c r="N13611" i="1"/>
  <c r="M13611" i="1"/>
  <c r="L13611" i="1"/>
  <c r="K13611" i="1"/>
  <c r="N13610" i="1"/>
  <c r="M13610" i="1"/>
  <c r="L13610" i="1"/>
  <c r="K13610" i="1"/>
  <c r="N13609" i="1"/>
  <c r="M13609" i="1"/>
  <c r="L13609" i="1"/>
  <c r="K13609" i="1"/>
  <c r="N13608" i="1"/>
  <c r="M13608" i="1"/>
  <c r="L13608" i="1"/>
  <c r="K13608" i="1"/>
  <c r="N13607" i="1"/>
  <c r="M13607" i="1"/>
  <c r="L13607" i="1"/>
  <c r="K13607" i="1"/>
  <c r="N13606" i="1"/>
  <c r="M13606" i="1"/>
  <c r="L13606" i="1"/>
  <c r="K13606" i="1"/>
  <c r="N13605" i="1"/>
  <c r="M13605" i="1"/>
  <c r="L13605" i="1"/>
  <c r="K13605" i="1"/>
  <c r="N13604" i="1"/>
  <c r="M13604" i="1"/>
  <c r="L13604" i="1"/>
  <c r="K13604" i="1"/>
  <c r="N13603" i="1"/>
  <c r="M13603" i="1"/>
  <c r="L13603" i="1"/>
  <c r="K13603" i="1"/>
  <c r="N13602" i="1"/>
  <c r="M13602" i="1"/>
  <c r="L13602" i="1"/>
  <c r="K13602" i="1"/>
  <c r="N13601" i="1"/>
  <c r="M13601" i="1"/>
  <c r="L13601" i="1"/>
  <c r="K13601" i="1"/>
  <c r="N13600" i="1"/>
  <c r="M13600" i="1"/>
  <c r="L13600" i="1"/>
  <c r="K13600" i="1"/>
  <c r="N13599" i="1"/>
  <c r="M13599" i="1"/>
  <c r="L13599" i="1"/>
  <c r="K13599" i="1"/>
  <c r="N13598" i="1"/>
  <c r="M13598" i="1"/>
  <c r="L13598" i="1"/>
  <c r="K13598" i="1"/>
  <c r="N13597" i="1"/>
  <c r="M13597" i="1"/>
  <c r="L13597" i="1"/>
  <c r="K13597" i="1"/>
  <c r="N13596" i="1"/>
  <c r="M13596" i="1"/>
  <c r="L13596" i="1"/>
  <c r="K13596" i="1"/>
  <c r="N13595" i="1"/>
  <c r="M13595" i="1"/>
  <c r="L13595" i="1"/>
  <c r="K13595" i="1"/>
  <c r="N13594" i="1"/>
  <c r="M13594" i="1"/>
  <c r="L13594" i="1"/>
  <c r="K13594" i="1"/>
  <c r="N13593" i="1"/>
  <c r="M13593" i="1"/>
  <c r="L13593" i="1"/>
  <c r="K13593" i="1"/>
  <c r="N13592" i="1"/>
  <c r="M13592" i="1"/>
  <c r="L13592" i="1"/>
  <c r="K13592" i="1"/>
  <c r="N13591" i="1"/>
  <c r="M13591" i="1"/>
  <c r="L13591" i="1"/>
  <c r="K13591" i="1"/>
  <c r="N13590" i="1"/>
  <c r="M13590" i="1"/>
  <c r="L13590" i="1"/>
  <c r="K13590" i="1"/>
  <c r="N13589" i="1"/>
  <c r="M13589" i="1"/>
  <c r="L13589" i="1"/>
  <c r="K13589" i="1"/>
  <c r="N13588" i="1"/>
  <c r="M13588" i="1"/>
  <c r="L13588" i="1"/>
  <c r="K13588" i="1"/>
  <c r="N13587" i="1"/>
  <c r="M13587" i="1"/>
  <c r="L13587" i="1"/>
  <c r="K13587" i="1"/>
  <c r="N13586" i="1"/>
  <c r="M13586" i="1"/>
  <c r="L13586" i="1"/>
  <c r="K13586" i="1"/>
  <c r="N13585" i="1"/>
  <c r="M13585" i="1"/>
  <c r="L13585" i="1"/>
  <c r="K13585" i="1"/>
  <c r="N13584" i="1"/>
  <c r="M13584" i="1"/>
  <c r="L13584" i="1"/>
  <c r="K13584" i="1"/>
  <c r="N13583" i="1"/>
  <c r="M13583" i="1"/>
  <c r="L13583" i="1"/>
  <c r="K13583" i="1"/>
  <c r="N13582" i="1"/>
  <c r="M13582" i="1"/>
  <c r="L13582" i="1"/>
  <c r="K13582" i="1"/>
  <c r="N13581" i="1"/>
  <c r="M13581" i="1"/>
  <c r="L13581" i="1"/>
  <c r="K13581" i="1"/>
  <c r="N13580" i="1"/>
  <c r="M13580" i="1"/>
  <c r="L13580" i="1"/>
  <c r="K13580" i="1"/>
  <c r="N13579" i="1"/>
  <c r="M13579" i="1"/>
  <c r="L13579" i="1"/>
  <c r="K13579" i="1"/>
  <c r="N13578" i="1"/>
  <c r="M13578" i="1"/>
  <c r="L13578" i="1"/>
  <c r="K13578" i="1"/>
  <c r="N13577" i="1"/>
  <c r="M13577" i="1"/>
  <c r="L13577" i="1"/>
  <c r="K13577" i="1"/>
  <c r="N13576" i="1"/>
  <c r="M13576" i="1"/>
  <c r="L13576" i="1"/>
  <c r="K13576" i="1"/>
  <c r="N13575" i="1"/>
  <c r="M13575" i="1"/>
  <c r="L13575" i="1"/>
  <c r="K13575" i="1"/>
  <c r="N13574" i="1"/>
  <c r="M13574" i="1"/>
  <c r="L13574" i="1"/>
  <c r="K13574" i="1"/>
  <c r="N13573" i="1"/>
  <c r="M13573" i="1"/>
  <c r="L13573" i="1"/>
  <c r="K13573" i="1"/>
  <c r="N13572" i="1"/>
  <c r="M13572" i="1"/>
  <c r="L13572" i="1"/>
  <c r="K13572" i="1"/>
  <c r="N13571" i="1"/>
  <c r="M13571" i="1"/>
  <c r="L13571" i="1"/>
  <c r="K13571" i="1"/>
  <c r="N13570" i="1"/>
  <c r="M13570" i="1"/>
  <c r="L13570" i="1"/>
  <c r="K13570" i="1"/>
  <c r="N13569" i="1"/>
  <c r="M13569" i="1"/>
  <c r="L13569" i="1"/>
  <c r="K13569" i="1"/>
  <c r="N13568" i="1"/>
  <c r="M13568" i="1"/>
  <c r="L13568" i="1"/>
  <c r="K13568" i="1"/>
  <c r="N13567" i="1"/>
  <c r="M13567" i="1"/>
  <c r="L13567" i="1"/>
  <c r="K13567" i="1"/>
  <c r="N13566" i="1"/>
  <c r="M13566" i="1"/>
  <c r="L13566" i="1"/>
  <c r="K13566" i="1"/>
  <c r="N13565" i="1"/>
  <c r="M13565" i="1"/>
  <c r="L13565" i="1"/>
  <c r="K13565" i="1"/>
  <c r="N13564" i="1"/>
  <c r="M13564" i="1"/>
  <c r="L13564" i="1"/>
  <c r="K13564" i="1"/>
  <c r="N13563" i="1"/>
  <c r="M13563" i="1"/>
  <c r="L13563" i="1"/>
  <c r="K13563" i="1"/>
  <c r="N13562" i="1"/>
  <c r="M13562" i="1"/>
  <c r="L13562" i="1"/>
  <c r="K13562" i="1"/>
  <c r="N13561" i="1"/>
  <c r="M13561" i="1"/>
  <c r="L13561" i="1"/>
  <c r="K13561" i="1"/>
  <c r="N13560" i="1"/>
  <c r="M13560" i="1"/>
  <c r="L13560" i="1"/>
  <c r="K13560" i="1"/>
  <c r="N13559" i="1"/>
  <c r="M13559" i="1"/>
  <c r="L13559" i="1"/>
  <c r="K13559" i="1"/>
  <c r="N13558" i="1"/>
  <c r="M13558" i="1"/>
  <c r="L13558" i="1"/>
  <c r="K13558" i="1"/>
  <c r="N13557" i="1"/>
  <c r="M13557" i="1"/>
  <c r="L13557" i="1"/>
  <c r="K13557" i="1"/>
  <c r="N13556" i="1"/>
  <c r="M13556" i="1"/>
  <c r="L13556" i="1"/>
  <c r="K13556" i="1"/>
  <c r="N13555" i="1"/>
  <c r="M13555" i="1"/>
  <c r="L13555" i="1"/>
  <c r="K13555" i="1"/>
  <c r="N13554" i="1"/>
  <c r="M13554" i="1"/>
  <c r="L13554" i="1"/>
  <c r="K13554" i="1"/>
  <c r="N13553" i="1"/>
  <c r="M13553" i="1"/>
  <c r="L13553" i="1"/>
  <c r="K13553" i="1"/>
  <c r="N13552" i="1"/>
  <c r="M13552" i="1"/>
  <c r="L13552" i="1"/>
  <c r="K13552" i="1"/>
  <c r="N13551" i="1"/>
  <c r="M13551" i="1"/>
  <c r="L13551" i="1"/>
  <c r="K13551" i="1"/>
  <c r="N13550" i="1"/>
  <c r="M13550" i="1"/>
  <c r="L13550" i="1"/>
  <c r="K13550" i="1"/>
  <c r="N13549" i="1"/>
  <c r="M13549" i="1"/>
  <c r="L13549" i="1"/>
  <c r="K13549" i="1"/>
  <c r="N13548" i="1"/>
  <c r="M13548" i="1"/>
  <c r="L13548" i="1"/>
  <c r="K13548" i="1"/>
  <c r="N13547" i="1"/>
  <c r="M13547" i="1"/>
  <c r="L13547" i="1"/>
  <c r="K13547" i="1"/>
  <c r="N13546" i="1"/>
  <c r="M13546" i="1"/>
  <c r="L13546" i="1"/>
  <c r="K13546" i="1"/>
  <c r="N13545" i="1"/>
  <c r="M13545" i="1"/>
  <c r="L13545" i="1"/>
  <c r="K13545" i="1"/>
  <c r="N13544" i="1"/>
  <c r="M13544" i="1"/>
  <c r="L13544" i="1"/>
  <c r="K13544" i="1"/>
  <c r="N13543" i="1"/>
  <c r="M13543" i="1"/>
  <c r="L13543" i="1"/>
  <c r="K13543" i="1"/>
  <c r="N13542" i="1"/>
  <c r="M13542" i="1"/>
  <c r="L13542" i="1"/>
  <c r="K13542" i="1"/>
  <c r="N13541" i="1"/>
  <c r="M13541" i="1"/>
  <c r="L13541" i="1"/>
  <c r="K13541" i="1"/>
  <c r="N13540" i="1"/>
  <c r="M13540" i="1"/>
  <c r="L13540" i="1"/>
  <c r="K13540" i="1"/>
  <c r="N13539" i="1"/>
  <c r="M13539" i="1"/>
  <c r="L13539" i="1"/>
  <c r="K13539" i="1"/>
  <c r="N13538" i="1"/>
  <c r="M13538" i="1"/>
  <c r="L13538" i="1"/>
  <c r="K13538" i="1"/>
  <c r="N13537" i="1"/>
  <c r="M13537" i="1"/>
  <c r="L13537" i="1"/>
  <c r="K13537" i="1"/>
  <c r="N13536" i="1"/>
  <c r="M13536" i="1"/>
  <c r="L13536" i="1"/>
  <c r="K13536" i="1"/>
  <c r="N13535" i="1"/>
  <c r="M13535" i="1"/>
  <c r="L13535" i="1"/>
  <c r="K13535" i="1"/>
  <c r="N13534" i="1"/>
  <c r="M13534" i="1"/>
  <c r="L13534" i="1"/>
  <c r="K13534" i="1"/>
  <c r="N13533" i="1"/>
  <c r="M13533" i="1"/>
  <c r="L13533" i="1"/>
  <c r="K13533" i="1"/>
  <c r="N13532" i="1"/>
  <c r="M13532" i="1"/>
  <c r="L13532" i="1"/>
  <c r="K13532" i="1"/>
  <c r="N13531" i="1"/>
  <c r="M13531" i="1"/>
  <c r="L13531" i="1"/>
  <c r="K13531" i="1"/>
  <c r="N13530" i="1"/>
  <c r="M13530" i="1"/>
  <c r="L13530" i="1"/>
  <c r="K13530" i="1"/>
  <c r="N13529" i="1"/>
  <c r="M13529" i="1"/>
  <c r="L13529" i="1"/>
  <c r="K13529" i="1"/>
  <c r="N13528" i="1"/>
  <c r="M13528" i="1"/>
  <c r="L13528" i="1"/>
  <c r="K13528" i="1"/>
  <c r="N13527" i="1"/>
  <c r="M13527" i="1"/>
  <c r="L13527" i="1"/>
  <c r="K13527" i="1"/>
  <c r="N13526" i="1"/>
  <c r="M13526" i="1"/>
  <c r="L13526" i="1"/>
  <c r="K13526" i="1"/>
  <c r="N13525" i="1"/>
  <c r="M13525" i="1"/>
  <c r="L13525" i="1"/>
  <c r="K13525" i="1"/>
  <c r="N13524" i="1"/>
  <c r="M13524" i="1"/>
  <c r="L13524" i="1"/>
  <c r="K13524" i="1"/>
  <c r="N13523" i="1"/>
  <c r="M13523" i="1"/>
  <c r="L13523" i="1"/>
  <c r="K13523" i="1"/>
  <c r="N13522" i="1"/>
  <c r="M13522" i="1"/>
  <c r="L13522" i="1"/>
  <c r="K13522" i="1"/>
  <c r="N13521" i="1"/>
  <c r="M13521" i="1"/>
  <c r="L13521" i="1"/>
  <c r="K13521" i="1"/>
  <c r="N13520" i="1"/>
  <c r="M13520" i="1"/>
  <c r="L13520" i="1"/>
  <c r="K13520" i="1"/>
  <c r="N13519" i="1"/>
  <c r="M13519" i="1"/>
  <c r="L13519" i="1"/>
  <c r="K13519" i="1"/>
  <c r="N13518" i="1"/>
  <c r="M13518" i="1"/>
  <c r="L13518" i="1"/>
  <c r="K13518" i="1"/>
  <c r="N13517" i="1"/>
  <c r="M13517" i="1"/>
  <c r="L13517" i="1"/>
  <c r="K13517" i="1"/>
  <c r="N13516" i="1"/>
  <c r="M13516" i="1"/>
  <c r="L13516" i="1"/>
  <c r="K13516" i="1"/>
  <c r="N13515" i="1"/>
  <c r="M13515" i="1"/>
  <c r="L13515" i="1"/>
  <c r="K13515" i="1"/>
  <c r="N13514" i="1"/>
  <c r="M13514" i="1"/>
  <c r="L13514" i="1"/>
  <c r="K13514" i="1"/>
  <c r="N13513" i="1"/>
  <c r="M13513" i="1"/>
  <c r="L13513" i="1"/>
  <c r="K13513" i="1"/>
  <c r="N13512" i="1"/>
  <c r="M13512" i="1"/>
  <c r="L13512" i="1"/>
  <c r="K13512" i="1"/>
  <c r="N13511" i="1"/>
  <c r="M13511" i="1"/>
  <c r="L13511" i="1"/>
  <c r="K13511" i="1"/>
  <c r="N13510" i="1"/>
  <c r="M13510" i="1"/>
  <c r="L13510" i="1"/>
  <c r="K13510" i="1"/>
  <c r="N13509" i="1"/>
  <c r="M13509" i="1"/>
  <c r="L13509" i="1"/>
  <c r="K13509" i="1"/>
  <c r="N13508" i="1"/>
  <c r="M13508" i="1"/>
  <c r="L13508" i="1"/>
  <c r="K13508" i="1"/>
  <c r="N13507" i="1"/>
  <c r="M13507" i="1"/>
  <c r="L13507" i="1"/>
  <c r="K13507" i="1"/>
  <c r="N13506" i="1"/>
  <c r="M13506" i="1"/>
  <c r="L13506" i="1"/>
  <c r="K13506" i="1"/>
  <c r="N13505" i="1"/>
  <c r="M13505" i="1"/>
  <c r="L13505" i="1"/>
  <c r="K13505" i="1"/>
  <c r="N13504" i="1"/>
  <c r="M13504" i="1"/>
  <c r="L13504" i="1"/>
  <c r="K13504" i="1"/>
  <c r="N13503" i="1"/>
  <c r="M13503" i="1"/>
  <c r="L13503" i="1"/>
  <c r="K13503" i="1"/>
  <c r="N13502" i="1"/>
  <c r="M13502" i="1"/>
  <c r="L13502" i="1"/>
  <c r="K13502" i="1"/>
  <c r="N13501" i="1"/>
  <c r="M13501" i="1"/>
  <c r="L13501" i="1"/>
  <c r="K13501" i="1"/>
  <c r="N13500" i="1"/>
  <c r="M13500" i="1"/>
  <c r="L13500" i="1"/>
  <c r="K13500" i="1"/>
  <c r="N13499" i="1"/>
  <c r="M13499" i="1"/>
  <c r="L13499" i="1"/>
  <c r="K13499" i="1"/>
  <c r="N13498" i="1"/>
  <c r="M13498" i="1"/>
  <c r="L13498" i="1"/>
  <c r="K13498" i="1"/>
  <c r="N13497" i="1"/>
  <c r="M13497" i="1"/>
  <c r="L13497" i="1"/>
  <c r="K13497" i="1"/>
  <c r="N13496" i="1"/>
  <c r="M13496" i="1"/>
  <c r="L13496" i="1"/>
  <c r="K13496" i="1"/>
  <c r="N13495" i="1"/>
  <c r="M13495" i="1"/>
  <c r="L13495" i="1"/>
  <c r="K13495" i="1"/>
  <c r="N13494" i="1"/>
  <c r="M13494" i="1"/>
  <c r="L13494" i="1"/>
  <c r="K13494" i="1"/>
  <c r="N13493" i="1"/>
  <c r="M13493" i="1"/>
  <c r="L13493" i="1"/>
  <c r="K13493" i="1"/>
  <c r="N13492" i="1"/>
  <c r="M13492" i="1"/>
  <c r="L13492" i="1"/>
  <c r="K13492" i="1"/>
  <c r="N13491" i="1"/>
  <c r="M13491" i="1"/>
  <c r="L13491" i="1"/>
  <c r="K13491" i="1"/>
  <c r="N13490" i="1"/>
  <c r="M13490" i="1"/>
  <c r="L13490" i="1"/>
  <c r="K13490" i="1"/>
  <c r="N13489" i="1"/>
  <c r="M13489" i="1"/>
  <c r="L13489" i="1"/>
  <c r="K13489" i="1"/>
  <c r="N13488" i="1"/>
  <c r="M13488" i="1"/>
  <c r="L13488" i="1"/>
  <c r="K13488" i="1"/>
  <c r="N13487" i="1"/>
  <c r="M13487" i="1"/>
  <c r="L13487" i="1"/>
  <c r="K13487" i="1"/>
  <c r="N13486" i="1"/>
  <c r="M13486" i="1"/>
  <c r="L13486" i="1"/>
  <c r="K13486" i="1"/>
  <c r="N13485" i="1"/>
  <c r="M13485" i="1"/>
  <c r="L13485" i="1"/>
  <c r="K13485" i="1"/>
  <c r="N13484" i="1"/>
  <c r="M13484" i="1"/>
  <c r="L13484" i="1"/>
  <c r="K13484" i="1"/>
  <c r="N13483" i="1"/>
  <c r="M13483" i="1"/>
  <c r="L13483" i="1"/>
  <c r="K13483" i="1"/>
  <c r="N13482" i="1"/>
  <c r="M13482" i="1"/>
  <c r="L13482" i="1"/>
  <c r="K13482" i="1"/>
  <c r="N13481" i="1"/>
  <c r="M13481" i="1"/>
  <c r="L13481" i="1"/>
  <c r="K13481" i="1"/>
  <c r="N13480" i="1"/>
  <c r="M13480" i="1"/>
  <c r="L13480" i="1"/>
  <c r="K13480" i="1"/>
  <c r="N13479" i="1"/>
  <c r="M13479" i="1"/>
  <c r="L13479" i="1"/>
  <c r="K13479" i="1"/>
  <c r="N13478" i="1"/>
  <c r="M13478" i="1"/>
  <c r="L13478" i="1"/>
  <c r="K13478" i="1"/>
  <c r="N13477" i="1"/>
  <c r="M13477" i="1"/>
  <c r="L13477" i="1"/>
  <c r="K13477" i="1"/>
  <c r="N13476" i="1"/>
  <c r="M13476" i="1"/>
  <c r="L13476" i="1"/>
  <c r="K13476" i="1"/>
  <c r="N13475" i="1"/>
  <c r="M13475" i="1"/>
  <c r="L13475" i="1"/>
  <c r="K13475" i="1"/>
  <c r="N13474" i="1"/>
  <c r="M13474" i="1"/>
  <c r="L13474" i="1"/>
  <c r="K13474" i="1"/>
  <c r="N13473" i="1"/>
  <c r="M13473" i="1"/>
  <c r="L13473" i="1"/>
  <c r="K13473" i="1"/>
  <c r="N13472" i="1"/>
  <c r="M13472" i="1"/>
  <c r="L13472" i="1"/>
  <c r="K13472" i="1"/>
  <c r="N13471" i="1"/>
  <c r="M13471" i="1"/>
  <c r="L13471" i="1"/>
  <c r="K13471" i="1"/>
  <c r="N13470" i="1"/>
  <c r="M13470" i="1"/>
  <c r="L13470" i="1"/>
  <c r="K13470" i="1"/>
  <c r="N13469" i="1"/>
  <c r="M13469" i="1"/>
  <c r="L13469" i="1"/>
  <c r="K13469" i="1"/>
  <c r="N13468" i="1"/>
  <c r="M13468" i="1"/>
  <c r="L13468" i="1"/>
  <c r="K13468" i="1"/>
  <c r="N13467" i="1"/>
  <c r="M13467" i="1"/>
  <c r="L13467" i="1"/>
  <c r="K13467" i="1"/>
  <c r="N13466" i="1"/>
  <c r="M13466" i="1"/>
  <c r="L13466" i="1"/>
  <c r="K13466" i="1"/>
  <c r="N13465" i="1"/>
  <c r="M13465" i="1"/>
  <c r="L13465" i="1"/>
  <c r="K13465" i="1"/>
  <c r="N13464" i="1"/>
  <c r="M13464" i="1"/>
  <c r="L13464" i="1"/>
  <c r="K13464" i="1"/>
  <c r="N13463" i="1"/>
  <c r="M13463" i="1"/>
  <c r="L13463" i="1"/>
  <c r="K13463" i="1"/>
  <c r="N13462" i="1"/>
  <c r="M13462" i="1"/>
  <c r="L13462" i="1"/>
  <c r="K13462" i="1"/>
  <c r="N13461" i="1"/>
  <c r="M13461" i="1"/>
  <c r="L13461" i="1"/>
  <c r="K13461" i="1"/>
  <c r="N13460" i="1"/>
  <c r="M13460" i="1"/>
  <c r="L13460" i="1"/>
  <c r="K13460" i="1"/>
  <c r="N13459" i="1"/>
  <c r="M13459" i="1"/>
  <c r="L13459" i="1"/>
  <c r="K13459" i="1"/>
  <c r="N13458" i="1"/>
  <c r="M13458" i="1"/>
  <c r="L13458" i="1"/>
  <c r="K13458" i="1"/>
  <c r="N13457" i="1"/>
  <c r="M13457" i="1"/>
  <c r="L13457" i="1"/>
  <c r="K13457" i="1"/>
  <c r="N13456" i="1"/>
  <c r="M13456" i="1"/>
  <c r="L13456" i="1"/>
  <c r="K13456" i="1"/>
  <c r="N13455" i="1"/>
  <c r="M13455" i="1"/>
  <c r="L13455" i="1"/>
  <c r="K13455" i="1"/>
  <c r="N13454" i="1"/>
  <c r="M13454" i="1"/>
  <c r="L13454" i="1"/>
  <c r="K13454" i="1"/>
  <c r="N13453" i="1"/>
  <c r="M13453" i="1"/>
  <c r="L13453" i="1"/>
  <c r="K13453" i="1"/>
  <c r="N13452" i="1"/>
  <c r="M13452" i="1"/>
  <c r="L13452" i="1"/>
  <c r="K13452" i="1"/>
  <c r="N13451" i="1"/>
  <c r="M13451" i="1"/>
  <c r="L13451" i="1"/>
  <c r="K13451" i="1"/>
  <c r="N13450" i="1"/>
  <c r="M13450" i="1"/>
  <c r="L13450" i="1"/>
  <c r="K13450" i="1"/>
  <c r="N13449" i="1"/>
  <c r="M13449" i="1"/>
  <c r="L13449" i="1"/>
  <c r="K13449" i="1"/>
  <c r="N13448" i="1"/>
  <c r="M13448" i="1"/>
  <c r="L13448" i="1"/>
  <c r="K13448" i="1"/>
  <c r="N13447" i="1"/>
  <c r="M13447" i="1"/>
  <c r="L13447" i="1"/>
  <c r="K13447" i="1"/>
  <c r="N13446" i="1"/>
  <c r="M13446" i="1"/>
  <c r="L13446" i="1"/>
  <c r="K13446" i="1"/>
  <c r="N13445" i="1"/>
  <c r="M13445" i="1"/>
  <c r="L13445" i="1"/>
  <c r="K13445" i="1"/>
  <c r="N13444" i="1"/>
  <c r="M13444" i="1"/>
  <c r="L13444" i="1"/>
  <c r="K13444" i="1"/>
  <c r="N13443" i="1"/>
  <c r="M13443" i="1"/>
  <c r="L13443" i="1"/>
  <c r="K13443" i="1"/>
  <c r="N13442" i="1"/>
  <c r="M13442" i="1"/>
  <c r="L13442" i="1"/>
  <c r="K13442" i="1"/>
  <c r="N13441" i="1"/>
  <c r="M13441" i="1"/>
  <c r="L13441" i="1"/>
  <c r="K13441" i="1"/>
  <c r="N13440" i="1"/>
  <c r="M13440" i="1"/>
  <c r="L13440" i="1"/>
  <c r="K13440" i="1"/>
  <c r="N13439" i="1"/>
  <c r="M13439" i="1"/>
  <c r="L13439" i="1"/>
  <c r="K13439" i="1"/>
  <c r="N13438" i="1"/>
  <c r="M13438" i="1"/>
  <c r="L13438" i="1"/>
  <c r="K13438" i="1"/>
  <c r="N13437" i="1"/>
  <c r="M13437" i="1"/>
  <c r="L13437" i="1"/>
  <c r="K13437" i="1"/>
  <c r="N13436" i="1"/>
  <c r="M13436" i="1"/>
  <c r="L13436" i="1"/>
  <c r="K13436" i="1"/>
  <c r="N13435" i="1"/>
  <c r="M13435" i="1"/>
  <c r="L13435" i="1"/>
  <c r="K13435" i="1"/>
  <c r="N13434" i="1"/>
  <c r="M13434" i="1"/>
  <c r="L13434" i="1"/>
  <c r="K13434" i="1"/>
  <c r="N13433" i="1"/>
  <c r="M13433" i="1"/>
  <c r="L13433" i="1"/>
  <c r="K13433" i="1"/>
  <c r="N13432" i="1"/>
  <c r="M13432" i="1"/>
  <c r="L13432" i="1"/>
  <c r="K13432" i="1"/>
  <c r="N13431" i="1"/>
  <c r="M13431" i="1"/>
  <c r="L13431" i="1"/>
  <c r="K13431" i="1"/>
  <c r="N13430" i="1"/>
  <c r="M13430" i="1"/>
  <c r="L13430" i="1"/>
  <c r="K13430" i="1"/>
  <c r="N13429" i="1"/>
  <c r="M13429" i="1"/>
  <c r="L13429" i="1"/>
  <c r="K13429" i="1"/>
  <c r="N13428" i="1"/>
  <c r="M13428" i="1"/>
  <c r="L13428" i="1"/>
  <c r="K13428" i="1"/>
  <c r="N13427" i="1"/>
  <c r="M13427" i="1"/>
  <c r="L13427" i="1"/>
  <c r="K13427" i="1"/>
  <c r="N13426" i="1"/>
  <c r="M13426" i="1"/>
  <c r="L13426" i="1"/>
  <c r="K13426" i="1"/>
  <c r="N13425" i="1"/>
  <c r="M13425" i="1"/>
  <c r="L13425" i="1"/>
  <c r="K13425" i="1"/>
  <c r="N13424" i="1"/>
  <c r="M13424" i="1"/>
  <c r="L13424" i="1"/>
  <c r="K13424" i="1"/>
  <c r="N13423" i="1"/>
  <c r="M13423" i="1"/>
  <c r="L13423" i="1"/>
  <c r="K13423" i="1"/>
  <c r="N13422" i="1"/>
  <c r="M13422" i="1"/>
  <c r="L13422" i="1"/>
  <c r="K13422" i="1"/>
  <c r="N13421" i="1"/>
  <c r="M13421" i="1"/>
  <c r="L13421" i="1"/>
  <c r="K13421" i="1"/>
  <c r="N13420" i="1"/>
  <c r="M13420" i="1"/>
  <c r="L13420" i="1"/>
  <c r="K13420" i="1"/>
  <c r="N13419" i="1"/>
  <c r="M13419" i="1"/>
  <c r="L13419" i="1"/>
  <c r="K13419" i="1"/>
  <c r="N13418" i="1"/>
  <c r="M13418" i="1"/>
  <c r="L13418" i="1"/>
  <c r="K13418" i="1"/>
  <c r="N13417" i="1"/>
  <c r="M13417" i="1"/>
  <c r="L13417" i="1"/>
  <c r="K13417" i="1"/>
  <c r="N13416" i="1"/>
  <c r="M13416" i="1"/>
  <c r="L13416" i="1"/>
  <c r="K13416" i="1"/>
  <c r="N13415" i="1"/>
  <c r="M13415" i="1"/>
  <c r="L13415" i="1"/>
  <c r="K13415" i="1"/>
  <c r="N13414" i="1"/>
  <c r="M13414" i="1"/>
  <c r="L13414" i="1"/>
  <c r="K13414" i="1"/>
  <c r="N13413" i="1"/>
  <c r="M13413" i="1"/>
  <c r="L13413" i="1"/>
  <c r="K13413" i="1"/>
  <c r="N13412" i="1"/>
  <c r="M13412" i="1"/>
  <c r="L13412" i="1"/>
  <c r="K13412" i="1"/>
  <c r="N13411" i="1"/>
  <c r="M13411" i="1"/>
  <c r="L13411" i="1"/>
  <c r="K13411" i="1"/>
  <c r="N13410" i="1"/>
  <c r="M13410" i="1"/>
  <c r="L13410" i="1"/>
  <c r="K13410" i="1"/>
  <c r="N13409" i="1"/>
  <c r="M13409" i="1"/>
  <c r="L13409" i="1"/>
  <c r="K13409" i="1"/>
  <c r="N13408" i="1"/>
  <c r="M13408" i="1"/>
  <c r="L13408" i="1"/>
  <c r="K13408" i="1"/>
  <c r="N13407" i="1"/>
  <c r="M13407" i="1"/>
  <c r="L13407" i="1"/>
  <c r="K13407" i="1"/>
  <c r="N13406" i="1"/>
  <c r="M13406" i="1"/>
  <c r="L13406" i="1"/>
  <c r="K13406" i="1"/>
  <c r="N13405" i="1"/>
  <c r="M13405" i="1"/>
  <c r="L13405" i="1"/>
  <c r="K13405" i="1"/>
  <c r="N13404" i="1"/>
  <c r="M13404" i="1"/>
  <c r="L13404" i="1"/>
  <c r="K13404" i="1"/>
  <c r="N13403" i="1"/>
  <c r="M13403" i="1"/>
  <c r="L13403" i="1"/>
  <c r="K13403" i="1"/>
  <c r="N13402" i="1"/>
  <c r="M13402" i="1"/>
  <c r="L13402" i="1"/>
  <c r="K13402" i="1"/>
  <c r="N13401" i="1"/>
  <c r="M13401" i="1"/>
  <c r="L13401" i="1"/>
  <c r="K13401" i="1"/>
  <c r="N13400" i="1"/>
  <c r="M13400" i="1"/>
  <c r="L13400" i="1"/>
  <c r="K13400" i="1"/>
  <c r="N13399" i="1"/>
  <c r="M13399" i="1"/>
  <c r="L13399" i="1"/>
  <c r="K13399" i="1"/>
  <c r="N13398" i="1"/>
  <c r="M13398" i="1"/>
  <c r="L13398" i="1"/>
  <c r="K13398" i="1"/>
  <c r="N13397" i="1"/>
  <c r="M13397" i="1"/>
  <c r="L13397" i="1"/>
  <c r="K13397" i="1"/>
  <c r="N13396" i="1"/>
  <c r="M13396" i="1"/>
  <c r="L13396" i="1"/>
  <c r="K13396" i="1"/>
  <c r="N13395" i="1"/>
  <c r="M13395" i="1"/>
  <c r="L13395" i="1"/>
  <c r="K13395" i="1"/>
  <c r="N13394" i="1"/>
  <c r="M13394" i="1"/>
  <c r="L13394" i="1"/>
  <c r="K13394" i="1"/>
  <c r="N13393" i="1"/>
  <c r="M13393" i="1"/>
  <c r="L13393" i="1"/>
  <c r="K13393" i="1"/>
  <c r="N13392" i="1"/>
  <c r="M13392" i="1"/>
  <c r="L13392" i="1"/>
  <c r="K13392" i="1"/>
  <c r="N13391" i="1"/>
  <c r="M13391" i="1"/>
  <c r="L13391" i="1"/>
  <c r="K13391" i="1"/>
  <c r="N13390" i="1"/>
  <c r="M13390" i="1"/>
  <c r="L13390" i="1"/>
  <c r="K13390" i="1"/>
  <c r="N13389" i="1"/>
  <c r="M13389" i="1"/>
  <c r="L13389" i="1"/>
  <c r="K13389" i="1"/>
  <c r="N13388" i="1"/>
  <c r="M13388" i="1"/>
  <c r="L13388" i="1"/>
  <c r="K13388" i="1"/>
  <c r="N13387" i="1"/>
  <c r="M13387" i="1"/>
  <c r="L13387" i="1"/>
  <c r="K13387" i="1"/>
  <c r="N13386" i="1"/>
  <c r="M13386" i="1"/>
  <c r="L13386" i="1"/>
  <c r="K13386" i="1"/>
  <c r="N13385" i="1"/>
  <c r="M13385" i="1"/>
  <c r="L13385" i="1"/>
  <c r="K13385" i="1"/>
  <c r="N13384" i="1"/>
  <c r="M13384" i="1"/>
  <c r="L13384" i="1"/>
  <c r="K13384" i="1"/>
  <c r="N13383" i="1"/>
  <c r="M13383" i="1"/>
  <c r="L13383" i="1"/>
  <c r="K13383" i="1"/>
  <c r="N13382" i="1"/>
  <c r="M13382" i="1"/>
  <c r="L13382" i="1"/>
  <c r="K13382" i="1"/>
  <c r="N13381" i="1"/>
  <c r="M13381" i="1"/>
  <c r="L13381" i="1"/>
  <c r="K13381" i="1"/>
  <c r="N13380" i="1"/>
  <c r="M13380" i="1"/>
  <c r="L13380" i="1"/>
  <c r="K13380" i="1"/>
  <c r="N13379" i="1"/>
  <c r="M13379" i="1"/>
  <c r="L13379" i="1"/>
  <c r="K13379" i="1"/>
  <c r="N13378" i="1"/>
  <c r="M13378" i="1"/>
  <c r="L13378" i="1"/>
  <c r="K13378" i="1"/>
  <c r="N13377" i="1"/>
  <c r="M13377" i="1"/>
  <c r="L13377" i="1"/>
  <c r="K13377" i="1"/>
  <c r="N13376" i="1"/>
  <c r="M13376" i="1"/>
  <c r="L13376" i="1"/>
  <c r="K13376" i="1"/>
  <c r="N13375" i="1"/>
  <c r="M13375" i="1"/>
  <c r="L13375" i="1"/>
  <c r="K13375" i="1"/>
  <c r="N13374" i="1"/>
  <c r="M13374" i="1"/>
  <c r="L13374" i="1"/>
  <c r="K13374" i="1"/>
  <c r="N13373" i="1"/>
  <c r="M13373" i="1"/>
  <c r="L13373" i="1"/>
  <c r="K13373" i="1"/>
  <c r="N13372" i="1"/>
  <c r="M13372" i="1"/>
  <c r="L13372" i="1"/>
  <c r="K13372" i="1"/>
  <c r="N13371" i="1"/>
  <c r="M13371" i="1"/>
  <c r="L13371" i="1"/>
  <c r="K13371" i="1"/>
  <c r="N13370" i="1"/>
  <c r="M13370" i="1"/>
  <c r="L13370" i="1"/>
  <c r="K13370" i="1"/>
  <c r="N13369" i="1"/>
  <c r="M13369" i="1"/>
  <c r="L13369" i="1"/>
  <c r="K13369" i="1"/>
  <c r="N13368" i="1"/>
  <c r="M13368" i="1"/>
  <c r="L13368" i="1"/>
  <c r="K13368" i="1"/>
  <c r="N13367" i="1"/>
  <c r="M13367" i="1"/>
  <c r="L13367" i="1"/>
  <c r="K13367" i="1"/>
  <c r="N13366" i="1"/>
  <c r="M13366" i="1"/>
  <c r="L13366" i="1"/>
  <c r="K13366" i="1"/>
  <c r="N13365" i="1"/>
  <c r="M13365" i="1"/>
  <c r="L13365" i="1"/>
  <c r="K13365" i="1"/>
  <c r="N13364" i="1"/>
  <c r="M13364" i="1"/>
  <c r="L13364" i="1"/>
  <c r="K13364" i="1"/>
  <c r="N13363" i="1"/>
  <c r="M13363" i="1"/>
  <c r="L13363" i="1"/>
  <c r="K13363" i="1"/>
  <c r="N13362" i="1"/>
  <c r="M13362" i="1"/>
  <c r="L13362" i="1"/>
  <c r="K13362" i="1"/>
  <c r="N13361" i="1"/>
  <c r="M13361" i="1"/>
  <c r="L13361" i="1"/>
  <c r="K13361" i="1"/>
  <c r="N13360" i="1"/>
  <c r="M13360" i="1"/>
  <c r="L13360" i="1"/>
  <c r="K13360" i="1"/>
  <c r="N13359" i="1"/>
  <c r="M13359" i="1"/>
  <c r="L13359" i="1"/>
  <c r="K13359" i="1"/>
  <c r="N13358" i="1"/>
  <c r="M13358" i="1"/>
  <c r="L13358" i="1"/>
  <c r="K13358" i="1"/>
  <c r="N13357" i="1"/>
  <c r="M13357" i="1"/>
  <c r="L13357" i="1"/>
  <c r="K13357" i="1"/>
  <c r="N13356" i="1"/>
  <c r="M13356" i="1"/>
  <c r="L13356" i="1"/>
  <c r="K13356" i="1"/>
  <c r="N13355" i="1"/>
  <c r="M13355" i="1"/>
  <c r="L13355" i="1"/>
  <c r="K13355" i="1"/>
  <c r="N13354" i="1"/>
  <c r="M13354" i="1"/>
  <c r="L13354" i="1"/>
  <c r="K13354" i="1"/>
  <c r="N13353" i="1"/>
  <c r="M13353" i="1"/>
  <c r="L13353" i="1"/>
  <c r="K13353" i="1"/>
  <c r="N13352" i="1"/>
  <c r="M13352" i="1"/>
  <c r="L13352" i="1"/>
  <c r="K13352" i="1"/>
  <c r="N13351" i="1"/>
  <c r="M13351" i="1"/>
  <c r="L13351" i="1"/>
  <c r="K13351" i="1"/>
  <c r="N13350" i="1"/>
  <c r="M13350" i="1"/>
  <c r="L13350" i="1"/>
  <c r="K13350" i="1"/>
  <c r="N13349" i="1"/>
  <c r="M13349" i="1"/>
  <c r="L13349" i="1"/>
  <c r="K13349" i="1"/>
  <c r="N13348" i="1"/>
  <c r="M13348" i="1"/>
  <c r="L13348" i="1"/>
  <c r="K13348" i="1"/>
  <c r="N13347" i="1"/>
  <c r="M13347" i="1"/>
  <c r="L13347" i="1"/>
  <c r="K13347" i="1"/>
  <c r="N13346" i="1"/>
  <c r="M13346" i="1"/>
  <c r="L13346" i="1"/>
  <c r="K13346" i="1"/>
  <c r="N13345" i="1"/>
  <c r="M13345" i="1"/>
  <c r="L13345" i="1"/>
  <c r="K13345" i="1"/>
  <c r="N13344" i="1"/>
  <c r="M13344" i="1"/>
  <c r="L13344" i="1"/>
  <c r="K13344" i="1"/>
  <c r="N13343" i="1"/>
  <c r="M13343" i="1"/>
  <c r="L13343" i="1"/>
  <c r="K13343" i="1"/>
  <c r="N13342" i="1"/>
  <c r="M13342" i="1"/>
  <c r="L13342" i="1"/>
  <c r="K13342" i="1"/>
  <c r="N13341" i="1"/>
  <c r="M13341" i="1"/>
  <c r="L13341" i="1"/>
  <c r="K13341" i="1"/>
  <c r="N13340" i="1"/>
  <c r="M13340" i="1"/>
  <c r="L13340" i="1"/>
  <c r="K13340" i="1"/>
  <c r="N13339" i="1"/>
  <c r="M13339" i="1"/>
  <c r="L13339" i="1"/>
  <c r="K13339" i="1"/>
  <c r="N13338" i="1"/>
  <c r="M13338" i="1"/>
  <c r="L13338" i="1"/>
  <c r="K13338" i="1"/>
  <c r="N13337" i="1"/>
  <c r="M13337" i="1"/>
  <c r="L13337" i="1"/>
  <c r="K13337" i="1"/>
  <c r="N13336" i="1"/>
  <c r="M13336" i="1"/>
  <c r="L13336" i="1"/>
  <c r="K13336" i="1"/>
  <c r="N13335" i="1"/>
  <c r="M13335" i="1"/>
  <c r="L13335" i="1"/>
  <c r="K13335" i="1"/>
  <c r="N13334" i="1"/>
  <c r="M13334" i="1"/>
  <c r="L13334" i="1"/>
  <c r="K13334" i="1"/>
  <c r="N13333" i="1"/>
  <c r="M13333" i="1"/>
  <c r="L13333" i="1"/>
  <c r="K13333" i="1"/>
  <c r="N13332" i="1"/>
  <c r="M13332" i="1"/>
  <c r="L13332" i="1"/>
  <c r="K13332" i="1"/>
  <c r="N13331" i="1"/>
  <c r="M13331" i="1"/>
  <c r="L13331" i="1"/>
  <c r="K13331" i="1"/>
  <c r="N13330" i="1"/>
  <c r="M13330" i="1"/>
  <c r="L13330" i="1"/>
  <c r="K13330" i="1"/>
  <c r="N13329" i="1"/>
  <c r="M13329" i="1"/>
  <c r="L13329" i="1"/>
  <c r="K13329" i="1"/>
  <c r="N13328" i="1"/>
  <c r="M13328" i="1"/>
  <c r="L13328" i="1"/>
  <c r="K13328" i="1"/>
  <c r="N13327" i="1"/>
  <c r="M13327" i="1"/>
  <c r="L13327" i="1"/>
  <c r="K13327" i="1"/>
  <c r="N13326" i="1"/>
  <c r="M13326" i="1"/>
  <c r="L13326" i="1"/>
  <c r="K13326" i="1"/>
  <c r="N13325" i="1"/>
  <c r="M13325" i="1"/>
  <c r="L13325" i="1"/>
  <c r="K13325" i="1"/>
  <c r="N13324" i="1"/>
  <c r="M13324" i="1"/>
  <c r="L13324" i="1"/>
  <c r="K13324" i="1"/>
  <c r="N13323" i="1"/>
  <c r="M13323" i="1"/>
  <c r="L13323" i="1"/>
  <c r="K13323" i="1"/>
  <c r="N13322" i="1"/>
  <c r="M13322" i="1"/>
  <c r="L13322" i="1"/>
  <c r="K13322" i="1"/>
  <c r="N13321" i="1"/>
  <c r="M13321" i="1"/>
  <c r="L13321" i="1"/>
  <c r="K13321" i="1"/>
  <c r="N13320" i="1"/>
  <c r="M13320" i="1"/>
  <c r="L13320" i="1"/>
  <c r="K13320" i="1"/>
  <c r="N13319" i="1"/>
  <c r="M13319" i="1"/>
  <c r="L13319" i="1"/>
  <c r="K13319" i="1"/>
  <c r="N13318" i="1"/>
  <c r="M13318" i="1"/>
  <c r="L13318" i="1"/>
  <c r="K13318" i="1"/>
  <c r="N13317" i="1"/>
  <c r="M13317" i="1"/>
  <c r="L13317" i="1"/>
  <c r="K13317" i="1"/>
  <c r="N13316" i="1"/>
  <c r="M13316" i="1"/>
  <c r="L13316" i="1"/>
  <c r="K13316" i="1"/>
  <c r="N13315" i="1"/>
  <c r="M13315" i="1"/>
  <c r="L13315" i="1"/>
  <c r="K13315" i="1"/>
  <c r="N13314" i="1"/>
  <c r="M13314" i="1"/>
  <c r="L13314" i="1"/>
  <c r="K13314" i="1"/>
  <c r="N13313" i="1"/>
  <c r="M13313" i="1"/>
  <c r="L13313" i="1"/>
  <c r="K13313" i="1"/>
  <c r="N13312" i="1"/>
  <c r="M13312" i="1"/>
  <c r="L13312" i="1"/>
  <c r="K13312" i="1"/>
  <c r="N13311" i="1"/>
  <c r="M13311" i="1"/>
  <c r="L13311" i="1"/>
  <c r="K13311" i="1"/>
  <c r="N13310" i="1"/>
  <c r="M13310" i="1"/>
  <c r="L13310" i="1"/>
  <c r="K13310" i="1"/>
  <c r="N13309" i="1"/>
  <c r="M13309" i="1"/>
  <c r="L13309" i="1"/>
  <c r="K13309" i="1"/>
  <c r="N13308" i="1"/>
  <c r="M13308" i="1"/>
  <c r="L13308" i="1"/>
  <c r="K13308" i="1"/>
  <c r="N13307" i="1"/>
  <c r="M13307" i="1"/>
  <c r="L13307" i="1"/>
  <c r="K13307" i="1"/>
  <c r="N13306" i="1"/>
  <c r="M13306" i="1"/>
  <c r="L13306" i="1"/>
  <c r="K13306" i="1"/>
  <c r="N13305" i="1"/>
  <c r="M13305" i="1"/>
  <c r="L13305" i="1"/>
  <c r="K13305" i="1"/>
  <c r="N13304" i="1"/>
  <c r="M13304" i="1"/>
  <c r="L13304" i="1"/>
  <c r="K13304" i="1"/>
  <c r="N13303" i="1"/>
  <c r="M13303" i="1"/>
  <c r="L13303" i="1"/>
  <c r="K13303" i="1"/>
  <c r="N13302" i="1"/>
  <c r="M13302" i="1"/>
  <c r="L13302" i="1"/>
  <c r="K13302" i="1"/>
  <c r="N13301" i="1"/>
  <c r="M13301" i="1"/>
  <c r="L13301" i="1"/>
  <c r="K13301" i="1"/>
  <c r="N13300" i="1"/>
  <c r="M13300" i="1"/>
  <c r="L13300" i="1"/>
  <c r="K13300" i="1"/>
  <c r="N13299" i="1"/>
  <c r="M13299" i="1"/>
  <c r="L13299" i="1"/>
  <c r="K13299" i="1"/>
  <c r="N13298" i="1"/>
  <c r="M13298" i="1"/>
  <c r="L13298" i="1"/>
  <c r="K13298" i="1"/>
  <c r="N13297" i="1"/>
  <c r="M13297" i="1"/>
  <c r="L13297" i="1"/>
  <c r="K13297" i="1"/>
  <c r="N13296" i="1"/>
  <c r="M13296" i="1"/>
  <c r="L13296" i="1"/>
  <c r="K13296" i="1"/>
  <c r="N13295" i="1"/>
  <c r="M13295" i="1"/>
  <c r="L13295" i="1"/>
  <c r="K13295" i="1"/>
  <c r="N13294" i="1"/>
  <c r="M13294" i="1"/>
  <c r="L13294" i="1"/>
  <c r="K13294" i="1"/>
  <c r="N13293" i="1"/>
  <c r="M13293" i="1"/>
  <c r="L13293" i="1"/>
  <c r="K13293" i="1"/>
  <c r="N13292" i="1"/>
  <c r="M13292" i="1"/>
  <c r="L13292" i="1"/>
  <c r="K13292" i="1"/>
  <c r="N13291" i="1"/>
  <c r="M13291" i="1"/>
  <c r="L13291" i="1"/>
  <c r="K13291" i="1"/>
  <c r="N13290" i="1"/>
  <c r="M13290" i="1"/>
  <c r="L13290" i="1"/>
  <c r="K13290" i="1"/>
  <c r="N13289" i="1"/>
  <c r="M13289" i="1"/>
  <c r="L13289" i="1"/>
  <c r="K13289" i="1"/>
  <c r="N13288" i="1"/>
  <c r="M13288" i="1"/>
  <c r="L13288" i="1"/>
  <c r="K13288" i="1"/>
  <c r="N13287" i="1"/>
  <c r="M13287" i="1"/>
  <c r="L13287" i="1"/>
  <c r="K13287" i="1"/>
  <c r="N13286" i="1"/>
  <c r="M13286" i="1"/>
  <c r="L13286" i="1"/>
  <c r="K13286" i="1"/>
  <c r="N13285" i="1"/>
  <c r="M13285" i="1"/>
  <c r="L13285" i="1"/>
  <c r="K13285" i="1"/>
  <c r="N13284" i="1"/>
  <c r="M13284" i="1"/>
  <c r="L13284" i="1"/>
  <c r="K13284" i="1"/>
  <c r="N13283" i="1"/>
  <c r="M13283" i="1"/>
  <c r="L13283" i="1"/>
  <c r="K13283" i="1"/>
  <c r="N13282" i="1"/>
  <c r="M13282" i="1"/>
  <c r="L13282" i="1"/>
  <c r="K13282" i="1"/>
  <c r="N13281" i="1"/>
  <c r="M13281" i="1"/>
  <c r="L13281" i="1"/>
  <c r="K13281" i="1"/>
  <c r="N13280" i="1"/>
  <c r="M13280" i="1"/>
  <c r="L13280" i="1"/>
  <c r="K13280" i="1"/>
  <c r="N13279" i="1"/>
  <c r="M13279" i="1"/>
  <c r="L13279" i="1"/>
  <c r="K13279" i="1"/>
  <c r="N13278" i="1"/>
  <c r="M13278" i="1"/>
  <c r="L13278" i="1"/>
  <c r="K13278" i="1"/>
  <c r="N13277" i="1"/>
  <c r="M13277" i="1"/>
  <c r="L13277" i="1"/>
  <c r="K13277" i="1"/>
  <c r="N13276" i="1"/>
  <c r="M13276" i="1"/>
  <c r="L13276" i="1"/>
  <c r="K13276" i="1"/>
  <c r="N13275" i="1"/>
  <c r="M13275" i="1"/>
  <c r="L13275" i="1"/>
  <c r="K13275" i="1"/>
  <c r="N13274" i="1"/>
  <c r="M13274" i="1"/>
  <c r="L13274" i="1"/>
  <c r="K13274" i="1"/>
  <c r="N13273" i="1"/>
  <c r="M13273" i="1"/>
  <c r="L13273" i="1"/>
  <c r="K13273" i="1"/>
  <c r="N13272" i="1"/>
  <c r="M13272" i="1"/>
  <c r="L13272" i="1"/>
  <c r="K13272" i="1"/>
  <c r="N13271" i="1"/>
  <c r="M13271" i="1"/>
  <c r="L13271" i="1"/>
  <c r="K13271" i="1"/>
  <c r="N13270" i="1"/>
  <c r="M13270" i="1"/>
  <c r="L13270" i="1"/>
  <c r="K13270" i="1"/>
  <c r="N13269" i="1"/>
  <c r="M13269" i="1"/>
  <c r="L13269" i="1"/>
  <c r="K13269" i="1"/>
  <c r="N13268" i="1"/>
  <c r="M13268" i="1"/>
  <c r="L13268" i="1"/>
  <c r="K13268" i="1"/>
  <c r="N13267" i="1"/>
  <c r="M13267" i="1"/>
  <c r="L13267" i="1"/>
  <c r="K13267" i="1"/>
  <c r="N13266" i="1"/>
  <c r="M13266" i="1"/>
  <c r="L13266" i="1"/>
  <c r="K13266" i="1"/>
  <c r="N13265" i="1"/>
  <c r="M13265" i="1"/>
  <c r="L13265" i="1"/>
  <c r="K13265" i="1"/>
  <c r="N13264" i="1"/>
  <c r="M13264" i="1"/>
  <c r="L13264" i="1"/>
  <c r="K13264" i="1"/>
  <c r="N13263" i="1"/>
  <c r="M13263" i="1"/>
  <c r="L13263" i="1"/>
  <c r="K13263" i="1"/>
  <c r="N13262" i="1"/>
  <c r="M13262" i="1"/>
  <c r="L13262" i="1"/>
  <c r="K13262" i="1"/>
  <c r="N13261" i="1"/>
  <c r="M13261" i="1"/>
  <c r="L13261" i="1"/>
  <c r="K13261" i="1"/>
  <c r="N13260" i="1"/>
  <c r="M13260" i="1"/>
  <c r="L13260" i="1"/>
  <c r="K13260" i="1"/>
  <c r="N13259" i="1"/>
  <c r="M13259" i="1"/>
  <c r="L13259" i="1"/>
  <c r="K13259" i="1"/>
  <c r="N13258" i="1"/>
  <c r="M13258" i="1"/>
  <c r="L13258" i="1"/>
  <c r="K13258" i="1"/>
  <c r="N13257" i="1"/>
  <c r="M13257" i="1"/>
  <c r="L13257" i="1"/>
  <c r="K13257" i="1"/>
  <c r="N13256" i="1"/>
  <c r="M13256" i="1"/>
  <c r="L13256" i="1"/>
  <c r="K13256" i="1"/>
  <c r="N13255" i="1"/>
  <c r="M13255" i="1"/>
  <c r="L13255" i="1"/>
  <c r="K13255" i="1"/>
  <c r="N13254" i="1"/>
  <c r="M13254" i="1"/>
  <c r="L13254" i="1"/>
  <c r="K13254" i="1"/>
  <c r="N13253" i="1"/>
  <c r="M13253" i="1"/>
  <c r="L13253" i="1"/>
  <c r="K13253" i="1"/>
  <c r="N13252" i="1"/>
  <c r="M13252" i="1"/>
  <c r="L13252" i="1"/>
  <c r="K13252" i="1"/>
  <c r="N13251" i="1"/>
  <c r="M13251" i="1"/>
  <c r="L13251" i="1"/>
  <c r="K13251" i="1"/>
  <c r="N13250" i="1"/>
  <c r="M13250" i="1"/>
  <c r="L13250" i="1"/>
  <c r="K13250" i="1"/>
  <c r="N13249" i="1"/>
  <c r="M13249" i="1"/>
  <c r="L13249" i="1"/>
  <c r="K13249" i="1"/>
  <c r="N13248" i="1"/>
  <c r="M13248" i="1"/>
  <c r="L13248" i="1"/>
  <c r="K13248" i="1"/>
  <c r="N13247" i="1"/>
  <c r="M13247" i="1"/>
  <c r="L13247" i="1"/>
  <c r="K13247" i="1"/>
  <c r="N13246" i="1"/>
  <c r="M13246" i="1"/>
  <c r="L13246" i="1"/>
  <c r="K13246" i="1"/>
  <c r="N13245" i="1"/>
  <c r="M13245" i="1"/>
  <c r="L13245" i="1"/>
  <c r="K13245" i="1"/>
  <c r="N13244" i="1"/>
  <c r="M13244" i="1"/>
  <c r="L13244" i="1"/>
  <c r="K13244" i="1"/>
  <c r="N13243" i="1"/>
  <c r="M13243" i="1"/>
  <c r="L13243" i="1"/>
  <c r="K13243" i="1"/>
  <c r="N13242" i="1"/>
  <c r="M13242" i="1"/>
  <c r="L13242" i="1"/>
  <c r="K13242" i="1"/>
  <c r="N13241" i="1"/>
  <c r="M13241" i="1"/>
  <c r="L13241" i="1"/>
  <c r="K13241" i="1"/>
  <c r="N13240" i="1"/>
  <c r="M13240" i="1"/>
  <c r="L13240" i="1"/>
  <c r="K13240" i="1"/>
  <c r="N13239" i="1"/>
  <c r="M13239" i="1"/>
  <c r="L13239" i="1"/>
  <c r="K13239" i="1"/>
  <c r="N13238" i="1"/>
  <c r="M13238" i="1"/>
  <c r="L13238" i="1"/>
  <c r="K13238" i="1"/>
  <c r="N13237" i="1"/>
  <c r="M13237" i="1"/>
  <c r="L13237" i="1"/>
  <c r="K13237" i="1"/>
  <c r="N13236" i="1"/>
  <c r="M13236" i="1"/>
  <c r="L13236" i="1"/>
  <c r="K13236" i="1"/>
  <c r="N13235" i="1"/>
  <c r="M13235" i="1"/>
  <c r="L13235" i="1"/>
  <c r="K13235" i="1"/>
  <c r="N13234" i="1"/>
  <c r="M13234" i="1"/>
  <c r="L13234" i="1"/>
  <c r="K13234" i="1"/>
  <c r="N13233" i="1"/>
  <c r="M13233" i="1"/>
  <c r="L13233" i="1"/>
  <c r="K13233" i="1"/>
  <c r="N13232" i="1"/>
  <c r="M13232" i="1"/>
  <c r="L13232" i="1"/>
  <c r="K13232" i="1"/>
  <c r="N13231" i="1"/>
  <c r="M13231" i="1"/>
  <c r="L13231" i="1"/>
  <c r="K13231" i="1"/>
  <c r="N13230" i="1"/>
  <c r="M13230" i="1"/>
  <c r="L13230" i="1"/>
  <c r="K13230" i="1"/>
  <c r="N13229" i="1"/>
  <c r="M13229" i="1"/>
  <c r="L13229" i="1"/>
  <c r="K13229" i="1"/>
  <c r="N13228" i="1"/>
  <c r="M13228" i="1"/>
  <c r="L13228" i="1"/>
  <c r="K13228" i="1"/>
  <c r="N13227" i="1"/>
  <c r="M13227" i="1"/>
  <c r="L13227" i="1"/>
  <c r="K13227" i="1"/>
  <c r="N13226" i="1"/>
  <c r="M13226" i="1"/>
  <c r="L13226" i="1"/>
  <c r="K13226" i="1"/>
  <c r="N13225" i="1"/>
  <c r="M13225" i="1"/>
  <c r="L13225" i="1"/>
  <c r="K13225" i="1"/>
  <c r="N13224" i="1"/>
  <c r="M13224" i="1"/>
  <c r="L13224" i="1"/>
  <c r="K13224" i="1"/>
  <c r="N13223" i="1"/>
  <c r="M13223" i="1"/>
  <c r="L13223" i="1"/>
  <c r="K13223" i="1"/>
  <c r="N13222" i="1"/>
  <c r="M13222" i="1"/>
  <c r="L13222" i="1"/>
  <c r="K13222" i="1"/>
  <c r="N13221" i="1"/>
  <c r="M13221" i="1"/>
  <c r="L13221" i="1"/>
  <c r="K13221" i="1"/>
  <c r="N13220" i="1"/>
  <c r="M13220" i="1"/>
  <c r="L13220" i="1"/>
  <c r="K13220" i="1"/>
  <c r="N13219" i="1"/>
  <c r="M13219" i="1"/>
  <c r="L13219" i="1"/>
  <c r="K13219" i="1"/>
  <c r="N13218" i="1"/>
  <c r="M13218" i="1"/>
  <c r="L13218" i="1"/>
  <c r="K13218" i="1"/>
  <c r="N13217" i="1"/>
  <c r="M13217" i="1"/>
  <c r="L13217" i="1"/>
  <c r="K13217" i="1"/>
  <c r="N13216" i="1"/>
  <c r="M13216" i="1"/>
  <c r="L13216" i="1"/>
  <c r="K13216" i="1"/>
  <c r="N13215" i="1"/>
  <c r="M13215" i="1"/>
  <c r="L13215" i="1"/>
  <c r="K13215" i="1"/>
  <c r="N13214" i="1"/>
  <c r="M13214" i="1"/>
  <c r="L13214" i="1"/>
  <c r="K13214" i="1"/>
  <c r="N13213" i="1"/>
  <c r="M13213" i="1"/>
  <c r="L13213" i="1"/>
  <c r="K13213" i="1"/>
  <c r="N13212" i="1"/>
  <c r="M13212" i="1"/>
  <c r="L13212" i="1"/>
  <c r="K13212" i="1"/>
  <c r="N13211" i="1"/>
  <c r="M13211" i="1"/>
  <c r="L13211" i="1"/>
  <c r="K13211" i="1"/>
  <c r="N13210" i="1"/>
  <c r="M13210" i="1"/>
  <c r="L13210" i="1"/>
  <c r="K13210" i="1"/>
  <c r="N13209" i="1"/>
  <c r="M13209" i="1"/>
  <c r="L13209" i="1"/>
  <c r="K13209" i="1"/>
  <c r="N13208" i="1"/>
  <c r="M13208" i="1"/>
  <c r="L13208" i="1"/>
  <c r="K13208" i="1"/>
  <c r="N13207" i="1"/>
  <c r="M13207" i="1"/>
  <c r="L13207" i="1"/>
  <c r="K13207" i="1"/>
  <c r="N13206" i="1"/>
  <c r="M13206" i="1"/>
  <c r="L13206" i="1"/>
  <c r="K13206" i="1"/>
  <c r="N13205" i="1"/>
  <c r="M13205" i="1"/>
  <c r="L13205" i="1"/>
  <c r="K13205" i="1"/>
  <c r="N13204" i="1"/>
  <c r="M13204" i="1"/>
  <c r="L13204" i="1"/>
  <c r="K13204" i="1"/>
  <c r="N13203" i="1"/>
  <c r="M13203" i="1"/>
  <c r="L13203" i="1"/>
  <c r="K13203" i="1"/>
  <c r="N13202" i="1"/>
  <c r="M13202" i="1"/>
  <c r="L13202" i="1"/>
  <c r="K13202" i="1"/>
  <c r="N13201" i="1"/>
  <c r="M13201" i="1"/>
  <c r="L13201" i="1"/>
  <c r="K13201" i="1"/>
  <c r="N13200" i="1"/>
  <c r="M13200" i="1"/>
  <c r="L13200" i="1"/>
  <c r="K13200" i="1"/>
  <c r="N13199" i="1"/>
  <c r="M13199" i="1"/>
  <c r="L13199" i="1"/>
  <c r="K13199" i="1"/>
  <c r="N13198" i="1"/>
  <c r="M13198" i="1"/>
  <c r="L13198" i="1"/>
  <c r="K13198" i="1"/>
  <c r="N13197" i="1"/>
  <c r="M13197" i="1"/>
  <c r="L13197" i="1"/>
  <c r="K13197" i="1"/>
  <c r="N13196" i="1"/>
  <c r="M13196" i="1"/>
  <c r="L13196" i="1"/>
  <c r="K13196" i="1"/>
  <c r="N13195" i="1"/>
  <c r="M13195" i="1"/>
  <c r="L13195" i="1"/>
  <c r="K13195" i="1"/>
  <c r="N13194" i="1"/>
  <c r="M13194" i="1"/>
  <c r="L13194" i="1"/>
  <c r="K13194" i="1"/>
  <c r="N13193" i="1"/>
  <c r="M13193" i="1"/>
  <c r="L13193" i="1"/>
  <c r="K13193" i="1"/>
  <c r="N13192" i="1"/>
  <c r="M13192" i="1"/>
  <c r="L13192" i="1"/>
  <c r="K13192" i="1"/>
  <c r="N13191" i="1"/>
  <c r="M13191" i="1"/>
  <c r="L13191" i="1"/>
  <c r="K13191" i="1"/>
  <c r="N13190" i="1"/>
  <c r="M13190" i="1"/>
  <c r="L13190" i="1"/>
  <c r="K13190" i="1"/>
  <c r="N13189" i="1"/>
  <c r="M13189" i="1"/>
  <c r="L13189" i="1"/>
  <c r="K13189" i="1"/>
  <c r="N13188" i="1"/>
  <c r="M13188" i="1"/>
  <c r="L13188" i="1"/>
  <c r="K13188" i="1"/>
  <c r="N13187" i="1"/>
  <c r="M13187" i="1"/>
  <c r="L13187" i="1"/>
  <c r="K13187" i="1"/>
  <c r="N13186" i="1"/>
  <c r="M13186" i="1"/>
  <c r="L13186" i="1"/>
  <c r="K13186" i="1"/>
  <c r="N13185" i="1"/>
  <c r="M13185" i="1"/>
  <c r="L13185" i="1"/>
  <c r="K13185" i="1"/>
  <c r="N13184" i="1"/>
  <c r="M13184" i="1"/>
  <c r="L13184" i="1"/>
  <c r="K13184" i="1"/>
  <c r="N13183" i="1"/>
  <c r="M13183" i="1"/>
  <c r="L13183" i="1"/>
  <c r="K13183" i="1"/>
  <c r="N13182" i="1"/>
  <c r="M13182" i="1"/>
  <c r="L13182" i="1"/>
  <c r="K13182" i="1"/>
  <c r="N13181" i="1"/>
  <c r="M13181" i="1"/>
  <c r="L13181" i="1"/>
  <c r="K13181" i="1"/>
  <c r="N13180" i="1"/>
  <c r="M13180" i="1"/>
  <c r="L13180" i="1"/>
  <c r="K13180" i="1"/>
  <c r="N13179" i="1"/>
  <c r="M13179" i="1"/>
  <c r="L13179" i="1"/>
  <c r="K13179" i="1"/>
  <c r="N13178" i="1"/>
  <c r="M13178" i="1"/>
  <c r="L13178" i="1"/>
  <c r="K13178" i="1"/>
  <c r="N13177" i="1"/>
  <c r="M13177" i="1"/>
  <c r="L13177" i="1"/>
  <c r="K13177" i="1"/>
  <c r="N13176" i="1"/>
  <c r="M13176" i="1"/>
  <c r="L13176" i="1"/>
  <c r="K13176" i="1"/>
  <c r="N13175" i="1"/>
  <c r="M13175" i="1"/>
  <c r="L13175" i="1"/>
  <c r="K13175" i="1"/>
  <c r="N13174" i="1"/>
  <c r="M13174" i="1"/>
  <c r="L13174" i="1"/>
  <c r="K13174" i="1"/>
  <c r="N13173" i="1"/>
  <c r="M13173" i="1"/>
  <c r="L13173" i="1"/>
  <c r="K13173" i="1"/>
  <c r="N13172" i="1"/>
  <c r="M13172" i="1"/>
  <c r="L13172" i="1"/>
  <c r="K13172" i="1"/>
  <c r="N13171" i="1"/>
  <c r="M13171" i="1"/>
  <c r="L13171" i="1"/>
  <c r="K13171" i="1"/>
  <c r="N13170" i="1"/>
  <c r="M13170" i="1"/>
  <c r="L13170" i="1"/>
  <c r="K13170" i="1"/>
  <c r="N13169" i="1"/>
  <c r="M13169" i="1"/>
  <c r="L13169" i="1"/>
  <c r="K13169" i="1"/>
  <c r="N13168" i="1"/>
  <c r="M13168" i="1"/>
  <c r="L13168" i="1"/>
  <c r="K13168" i="1"/>
  <c r="N13167" i="1"/>
  <c r="M13167" i="1"/>
  <c r="L13167" i="1"/>
  <c r="K13167" i="1"/>
  <c r="N13166" i="1"/>
  <c r="M13166" i="1"/>
  <c r="L13166" i="1"/>
  <c r="K13166" i="1"/>
  <c r="N13165" i="1"/>
  <c r="M13165" i="1"/>
  <c r="L13165" i="1"/>
  <c r="K13165" i="1"/>
  <c r="N13164" i="1"/>
  <c r="M13164" i="1"/>
  <c r="L13164" i="1"/>
  <c r="K13164" i="1"/>
  <c r="N13163" i="1"/>
  <c r="M13163" i="1"/>
  <c r="L13163" i="1"/>
  <c r="K13163" i="1"/>
  <c r="N13162" i="1"/>
  <c r="M13162" i="1"/>
  <c r="L13162" i="1"/>
  <c r="K13162" i="1"/>
  <c r="N13161" i="1"/>
  <c r="M13161" i="1"/>
  <c r="L13161" i="1"/>
  <c r="K13161" i="1"/>
  <c r="N13160" i="1"/>
  <c r="M13160" i="1"/>
  <c r="L13160" i="1"/>
  <c r="K13160" i="1"/>
  <c r="N13159" i="1"/>
  <c r="M13159" i="1"/>
  <c r="L13159" i="1"/>
  <c r="K13159" i="1"/>
  <c r="N13158" i="1"/>
  <c r="M13158" i="1"/>
  <c r="L13158" i="1"/>
  <c r="K13158" i="1"/>
  <c r="N13157" i="1"/>
  <c r="M13157" i="1"/>
  <c r="L13157" i="1"/>
  <c r="K13157" i="1"/>
  <c r="N13156" i="1"/>
  <c r="M13156" i="1"/>
  <c r="L13156" i="1"/>
  <c r="K13156" i="1"/>
  <c r="N13155" i="1"/>
  <c r="M13155" i="1"/>
  <c r="L13155" i="1"/>
  <c r="K13155" i="1"/>
  <c r="N13154" i="1"/>
  <c r="M13154" i="1"/>
  <c r="L13154" i="1"/>
  <c r="K13154" i="1"/>
  <c r="N13153" i="1"/>
  <c r="M13153" i="1"/>
  <c r="L13153" i="1"/>
  <c r="K13153" i="1"/>
  <c r="N13152" i="1"/>
  <c r="M13152" i="1"/>
  <c r="L13152" i="1"/>
  <c r="K13152" i="1"/>
  <c r="N13151" i="1"/>
  <c r="M13151" i="1"/>
  <c r="L13151" i="1"/>
  <c r="K13151" i="1"/>
  <c r="N13150" i="1"/>
  <c r="M13150" i="1"/>
  <c r="L13150" i="1"/>
  <c r="K13150" i="1"/>
  <c r="N13149" i="1"/>
  <c r="M13149" i="1"/>
  <c r="L13149" i="1"/>
  <c r="K13149" i="1"/>
  <c r="N13148" i="1"/>
  <c r="M13148" i="1"/>
  <c r="L13148" i="1"/>
  <c r="K13148" i="1"/>
  <c r="N13147" i="1"/>
  <c r="M13147" i="1"/>
  <c r="L13147" i="1"/>
  <c r="K13147" i="1"/>
  <c r="N13146" i="1"/>
  <c r="M13146" i="1"/>
  <c r="L13146" i="1"/>
  <c r="K13146" i="1"/>
  <c r="N13145" i="1"/>
  <c r="M13145" i="1"/>
  <c r="L13145" i="1"/>
  <c r="K13145" i="1"/>
  <c r="N13144" i="1"/>
  <c r="M13144" i="1"/>
  <c r="L13144" i="1"/>
  <c r="K13144" i="1"/>
  <c r="N13143" i="1"/>
  <c r="M13143" i="1"/>
  <c r="L13143" i="1"/>
  <c r="K13143" i="1"/>
  <c r="N13142" i="1"/>
  <c r="M13142" i="1"/>
  <c r="L13142" i="1"/>
  <c r="K13142" i="1"/>
  <c r="N13141" i="1"/>
  <c r="M13141" i="1"/>
  <c r="L13141" i="1"/>
  <c r="K13141" i="1"/>
  <c r="N13140" i="1"/>
  <c r="M13140" i="1"/>
  <c r="L13140" i="1"/>
  <c r="K13140" i="1"/>
  <c r="N13139" i="1"/>
  <c r="M13139" i="1"/>
  <c r="L13139" i="1"/>
  <c r="K13139" i="1"/>
  <c r="N13138" i="1"/>
  <c r="M13138" i="1"/>
  <c r="L13138" i="1"/>
  <c r="K13138" i="1"/>
  <c r="N13137" i="1"/>
  <c r="M13137" i="1"/>
  <c r="L13137" i="1"/>
  <c r="K13137" i="1"/>
  <c r="N13136" i="1"/>
  <c r="M13136" i="1"/>
  <c r="L13136" i="1"/>
  <c r="K13136" i="1"/>
  <c r="N13135" i="1"/>
  <c r="M13135" i="1"/>
  <c r="L13135" i="1"/>
  <c r="K13135" i="1"/>
  <c r="N13134" i="1"/>
  <c r="M13134" i="1"/>
  <c r="L13134" i="1"/>
  <c r="K13134" i="1"/>
  <c r="N13133" i="1"/>
  <c r="M13133" i="1"/>
  <c r="L13133" i="1"/>
  <c r="K13133" i="1"/>
  <c r="N13132" i="1"/>
  <c r="M13132" i="1"/>
  <c r="L13132" i="1"/>
  <c r="K13132" i="1"/>
  <c r="N13131" i="1"/>
  <c r="M13131" i="1"/>
  <c r="L13131" i="1"/>
  <c r="K13131" i="1"/>
  <c r="N13130" i="1"/>
  <c r="M13130" i="1"/>
  <c r="L13130" i="1"/>
  <c r="K13130" i="1"/>
  <c r="N13129" i="1"/>
  <c r="M13129" i="1"/>
  <c r="L13129" i="1"/>
  <c r="K13129" i="1"/>
  <c r="N13128" i="1"/>
  <c r="M13128" i="1"/>
  <c r="L13128" i="1"/>
  <c r="K13128" i="1"/>
  <c r="N13127" i="1"/>
  <c r="M13127" i="1"/>
  <c r="L13127" i="1"/>
  <c r="K13127" i="1"/>
  <c r="N13126" i="1"/>
  <c r="M13126" i="1"/>
  <c r="L13126" i="1"/>
  <c r="K13126" i="1"/>
  <c r="N13125" i="1"/>
  <c r="M13125" i="1"/>
  <c r="L13125" i="1"/>
  <c r="K13125" i="1"/>
  <c r="N13124" i="1"/>
  <c r="M13124" i="1"/>
  <c r="L13124" i="1"/>
  <c r="K13124" i="1"/>
  <c r="N13123" i="1"/>
  <c r="M13123" i="1"/>
  <c r="L13123" i="1"/>
  <c r="K13123" i="1"/>
  <c r="N13122" i="1"/>
  <c r="M13122" i="1"/>
  <c r="L13122" i="1"/>
  <c r="K13122" i="1"/>
  <c r="N13121" i="1"/>
  <c r="M13121" i="1"/>
  <c r="L13121" i="1"/>
  <c r="K13121" i="1"/>
  <c r="N13120" i="1"/>
  <c r="M13120" i="1"/>
  <c r="L13120" i="1"/>
  <c r="K13120" i="1"/>
  <c r="N13119" i="1"/>
  <c r="M13119" i="1"/>
  <c r="L13119" i="1"/>
  <c r="K13119" i="1"/>
  <c r="N13118" i="1"/>
  <c r="M13118" i="1"/>
  <c r="L13118" i="1"/>
  <c r="K13118" i="1"/>
  <c r="N13117" i="1"/>
  <c r="M13117" i="1"/>
  <c r="L13117" i="1"/>
  <c r="K13117" i="1"/>
  <c r="N13116" i="1"/>
  <c r="M13116" i="1"/>
  <c r="L13116" i="1"/>
  <c r="K13116" i="1"/>
  <c r="N13115" i="1"/>
  <c r="M13115" i="1"/>
  <c r="L13115" i="1"/>
  <c r="K13115" i="1"/>
  <c r="N13114" i="1"/>
  <c r="M13114" i="1"/>
  <c r="L13114" i="1"/>
  <c r="K13114" i="1"/>
  <c r="N13113" i="1"/>
  <c r="M13113" i="1"/>
  <c r="L13113" i="1"/>
  <c r="K13113" i="1"/>
  <c r="N13112" i="1"/>
  <c r="M13112" i="1"/>
  <c r="L13112" i="1"/>
  <c r="K13112" i="1"/>
  <c r="N13111" i="1"/>
  <c r="M13111" i="1"/>
  <c r="L13111" i="1"/>
  <c r="K13111" i="1"/>
  <c r="N13110" i="1"/>
  <c r="M13110" i="1"/>
  <c r="L13110" i="1"/>
  <c r="K13110" i="1"/>
  <c r="N13109" i="1"/>
  <c r="M13109" i="1"/>
  <c r="L13109" i="1"/>
  <c r="K13109" i="1"/>
  <c r="N13108" i="1"/>
  <c r="M13108" i="1"/>
  <c r="L13108" i="1"/>
  <c r="K13108" i="1"/>
  <c r="N13107" i="1"/>
  <c r="M13107" i="1"/>
  <c r="L13107" i="1"/>
  <c r="K13107" i="1"/>
  <c r="N13106" i="1"/>
  <c r="M13106" i="1"/>
  <c r="L13106" i="1"/>
  <c r="K13106" i="1"/>
  <c r="N13105" i="1"/>
  <c r="M13105" i="1"/>
  <c r="L13105" i="1"/>
  <c r="K13105" i="1"/>
  <c r="N13104" i="1"/>
  <c r="M13104" i="1"/>
  <c r="L13104" i="1"/>
  <c r="K13104" i="1"/>
  <c r="N13103" i="1"/>
  <c r="M13103" i="1"/>
  <c r="L13103" i="1"/>
  <c r="K13103" i="1"/>
  <c r="N13102" i="1"/>
  <c r="M13102" i="1"/>
  <c r="L13102" i="1"/>
  <c r="K13102" i="1"/>
  <c r="N13101" i="1"/>
  <c r="M13101" i="1"/>
  <c r="L13101" i="1"/>
  <c r="K13101" i="1"/>
  <c r="N13100" i="1"/>
  <c r="M13100" i="1"/>
  <c r="L13100" i="1"/>
  <c r="K13100" i="1"/>
  <c r="N13099" i="1"/>
  <c r="M13099" i="1"/>
  <c r="L13099" i="1"/>
  <c r="K13099" i="1"/>
  <c r="N13098" i="1"/>
  <c r="M13098" i="1"/>
  <c r="L13098" i="1"/>
  <c r="K13098" i="1"/>
  <c r="N13097" i="1"/>
  <c r="M13097" i="1"/>
  <c r="L13097" i="1"/>
  <c r="K13097" i="1"/>
  <c r="N13096" i="1"/>
  <c r="M13096" i="1"/>
  <c r="L13096" i="1"/>
  <c r="K13096" i="1"/>
  <c r="N13095" i="1"/>
  <c r="M13095" i="1"/>
  <c r="L13095" i="1"/>
  <c r="K13095" i="1"/>
  <c r="N13094" i="1"/>
  <c r="M13094" i="1"/>
  <c r="L13094" i="1"/>
  <c r="K13094" i="1"/>
  <c r="N13093" i="1"/>
  <c r="M13093" i="1"/>
  <c r="L13093" i="1"/>
  <c r="K13093" i="1"/>
  <c r="N13092" i="1"/>
  <c r="M13092" i="1"/>
  <c r="L13092" i="1"/>
  <c r="K13092" i="1"/>
  <c r="N13091" i="1"/>
  <c r="M13091" i="1"/>
  <c r="L13091" i="1"/>
  <c r="K13091" i="1"/>
  <c r="N13090" i="1"/>
  <c r="M13090" i="1"/>
  <c r="L13090" i="1"/>
  <c r="K13090" i="1"/>
  <c r="N13089" i="1"/>
  <c r="M13089" i="1"/>
  <c r="L13089" i="1"/>
  <c r="K13089" i="1"/>
  <c r="N13088" i="1"/>
  <c r="M13088" i="1"/>
  <c r="L13088" i="1"/>
  <c r="K13088" i="1"/>
  <c r="N13087" i="1"/>
  <c r="M13087" i="1"/>
  <c r="L13087" i="1"/>
  <c r="K13087" i="1"/>
  <c r="N13086" i="1"/>
  <c r="M13086" i="1"/>
  <c r="L13086" i="1"/>
  <c r="K13086" i="1"/>
  <c r="N13085" i="1"/>
  <c r="M13085" i="1"/>
  <c r="L13085" i="1"/>
  <c r="K13085" i="1"/>
  <c r="N13084" i="1"/>
  <c r="M13084" i="1"/>
  <c r="L13084" i="1"/>
  <c r="K13084" i="1"/>
  <c r="N13083" i="1"/>
  <c r="M13083" i="1"/>
  <c r="L13083" i="1"/>
  <c r="K13083" i="1"/>
  <c r="N13082" i="1"/>
  <c r="M13082" i="1"/>
  <c r="L13082" i="1"/>
  <c r="K13082" i="1"/>
  <c r="N13081" i="1"/>
  <c r="M13081" i="1"/>
  <c r="L13081" i="1"/>
  <c r="K13081" i="1"/>
  <c r="N13080" i="1"/>
  <c r="M13080" i="1"/>
  <c r="L13080" i="1"/>
  <c r="K13080" i="1"/>
  <c r="N13079" i="1"/>
  <c r="M13079" i="1"/>
  <c r="L13079" i="1"/>
  <c r="K13079" i="1"/>
  <c r="N13078" i="1"/>
  <c r="M13078" i="1"/>
  <c r="L13078" i="1"/>
  <c r="K13078" i="1"/>
  <c r="N13077" i="1"/>
  <c r="M13077" i="1"/>
  <c r="L13077" i="1"/>
  <c r="K13077" i="1"/>
  <c r="N13076" i="1"/>
  <c r="M13076" i="1"/>
  <c r="L13076" i="1"/>
  <c r="K13076" i="1"/>
  <c r="N13075" i="1"/>
  <c r="M13075" i="1"/>
  <c r="L13075" i="1"/>
  <c r="K13075" i="1"/>
  <c r="N13074" i="1"/>
  <c r="M13074" i="1"/>
  <c r="L13074" i="1"/>
  <c r="K13074" i="1"/>
  <c r="N13073" i="1"/>
  <c r="M13073" i="1"/>
  <c r="L13073" i="1"/>
  <c r="K13073" i="1"/>
  <c r="N13072" i="1"/>
  <c r="M13072" i="1"/>
  <c r="L13072" i="1"/>
  <c r="K13072" i="1"/>
  <c r="N13071" i="1"/>
  <c r="M13071" i="1"/>
  <c r="L13071" i="1"/>
  <c r="K13071" i="1"/>
  <c r="N13070" i="1"/>
  <c r="M13070" i="1"/>
  <c r="L13070" i="1"/>
  <c r="K13070" i="1"/>
  <c r="N13069" i="1"/>
  <c r="M13069" i="1"/>
  <c r="L13069" i="1"/>
  <c r="K13069" i="1"/>
  <c r="N13068" i="1"/>
  <c r="M13068" i="1"/>
  <c r="L13068" i="1"/>
  <c r="K13068" i="1"/>
  <c r="N13067" i="1"/>
  <c r="M13067" i="1"/>
  <c r="L13067" i="1"/>
  <c r="K13067" i="1"/>
  <c r="N13066" i="1"/>
  <c r="M13066" i="1"/>
  <c r="L13066" i="1"/>
  <c r="K13066" i="1"/>
  <c r="N13065" i="1"/>
  <c r="M13065" i="1"/>
  <c r="L13065" i="1"/>
  <c r="K13065" i="1"/>
  <c r="N13064" i="1"/>
  <c r="M13064" i="1"/>
  <c r="L13064" i="1"/>
  <c r="K13064" i="1"/>
  <c r="N13063" i="1"/>
  <c r="M13063" i="1"/>
  <c r="L13063" i="1"/>
  <c r="K13063" i="1"/>
  <c r="N13062" i="1"/>
  <c r="M13062" i="1"/>
  <c r="L13062" i="1"/>
  <c r="K13062" i="1"/>
  <c r="N13061" i="1"/>
  <c r="M13061" i="1"/>
  <c r="L13061" i="1"/>
  <c r="K13061" i="1"/>
  <c r="N13060" i="1"/>
  <c r="M13060" i="1"/>
  <c r="L13060" i="1"/>
  <c r="K13060" i="1"/>
  <c r="N13059" i="1"/>
  <c r="M13059" i="1"/>
  <c r="L13059" i="1"/>
  <c r="K13059" i="1"/>
  <c r="N13058" i="1"/>
  <c r="M13058" i="1"/>
  <c r="L13058" i="1"/>
  <c r="K13058" i="1"/>
  <c r="N13057" i="1"/>
  <c r="M13057" i="1"/>
  <c r="L13057" i="1"/>
  <c r="K13057" i="1"/>
  <c r="N13056" i="1"/>
  <c r="M13056" i="1"/>
  <c r="L13056" i="1"/>
  <c r="K13056" i="1"/>
  <c r="N13055" i="1"/>
  <c r="M13055" i="1"/>
  <c r="L13055" i="1"/>
  <c r="K13055" i="1"/>
  <c r="N13054" i="1"/>
  <c r="M13054" i="1"/>
  <c r="L13054" i="1"/>
  <c r="K13054" i="1"/>
  <c r="N13053" i="1"/>
  <c r="M13053" i="1"/>
  <c r="L13053" i="1"/>
  <c r="K13053" i="1"/>
  <c r="N13052" i="1"/>
  <c r="M13052" i="1"/>
  <c r="L13052" i="1"/>
  <c r="K13052" i="1"/>
  <c r="N13051" i="1"/>
  <c r="M13051" i="1"/>
  <c r="L13051" i="1"/>
  <c r="K13051" i="1"/>
  <c r="N13050" i="1"/>
  <c r="M13050" i="1"/>
  <c r="L13050" i="1"/>
  <c r="K13050" i="1"/>
  <c r="N13049" i="1"/>
  <c r="M13049" i="1"/>
  <c r="L13049" i="1"/>
  <c r="K13049" i="1"/>
  <c r="N13048" i="1"/>
  <c r="M13048" i="1"/>
  <c r="L13048" i="1"/>
  <c r="K13048" i="1"/>
  <c r="N13047" i="1"/>
  <c r="M13047" i="1"/>
  <c r="L13047" i="1"/>
  <c r="K13047" i="1"/>
  <c r="N13046" i="1"/>
  <c r="M13046" i="1"/>
  <c r="L13046" i="1"/>
  <c r="K13046" i="1"/>
  <c r="N13045" i="1"/>
  <c r="M13045" i="1"/>
  <c r="L13045" i="1"/>
  <c r="K13045" i="1"/>
  <c r="N13044" i="1"/>
  <c r="M13044" i="1"/>
  <c r="L13044" i="1"/>
  <c r="K13044" i="1"/>
  <c r="N13043" i="1"/>
  <c r="M13043" i="1"/>
  <c r="L13043" i="1"/>
  <c r="K13043" i="1"/>
  <c r="N13042" i="1"/>
  <c r="M13042" i="1"/>
  <c r="L13042" i="1"/>
  <c r="K13042" i="1"/>
  <c r="N13041" i="1"/>
  <c r="M13041" i="1"/>
  <c r="L13041" i="1"/>
  <c r="K13041" i="1"/>
  <c r="N13040" i="1"/>
  <c r="M13040" i="1"/>
  <c r="L13040" i="1"/>
  <c r="K13040" i="1"/>
  <c r="N13039" i="1"/>
  <c r="M13039" i="1"/>
  <c r="L13039" i="1"/>
  <c r="K13039" i="1"/>
  <c r="N13038" i="1"/>
  <c r="M13038" i="1"/>
  <c r="L13038" i="1"/>
  <c r="K13038" i="1"/>
  <c r="N13037" i="1"/>
  <c r="M13037" i="1"/>
  <c r="L13037" i="1"/>
  <c r="K13037" i="1"/>
  <c r="N13036" i="1"/>
  <c r="M13036" i="1"/>
  <c r="L13036" i="1"/>
  <c r="K13036" i="1"/>
  <c r="N13035" i="1"/>
  <c r="M13035" i="1"/>
  <c r="L13035" i="1"/>
  <c r="K13035" i="1"/>
  <c r="N13034" i="1"/>
  <c r="M13034" i="1"/>
  <c r="L13034" i="1"/>
  <c r="K13034" i="1"/>
  <c r="N13033" i="1"/>
  <c r="M13033" i="1"/>
  <c r="L13033" i="1"/>
  <c r="K13033" i="1"/>
  <c r="N13032" i="1"/>
  <c r="M13032" i="1"/>
  <c r="L13032" i="1"/>
  <c r="K13032" i="1"/>
  <c r="N13031" i="1"/>
  <c r="M13031" i="1"/>
  <c r="L13031" i="1"/>
  <c r="K13031" i="1"/>
  <c r="N13030" i="1"/>
  <c r="M13030" i="1"/>
  <c r="L13030" i="1"/>
  <c r="K13030" i="1"/>
  <c r="N13029" i="1"/>
  <c r="M13029" i="1"/>
  <c r="L13029" i="1"/>
  <c r="K13029" i="1"/>
  <c r="N13028" i="1"/>
  <c r="M13028" i="1"/>
  <c r="L13028" i="1"/>
  <c r="K13028" i="1"/>
  <c r="N13027" i="1"/>
  <c r="M13027" i="1"/>
  <c r="L13027" i="1"/>
  <c r="K13027" i="1"/>
  <c r="N13026" i="1"/>
  <c r="M13026" i="1"/>
  <c r="L13026" i="1"/>
  <c r="K13026" i="1"/>
  <c r="N13025" i="1"/>
  <c r="M13025" i="1"/>
  <c r="L13025" i="1"/>
  <c r="K13025" i="1"/>
  <c r="N13024" i="1"/>
  <c r="M13024" i="1"/>
  <c r="L13024" i="1"/>
  <c r="K13024" i="1"/>
  <c r="N13023" i="1"/>
  <c r="M13023" i="1"/>
  <c r="L13023" i="1"/>
  <c r="K13023" i="1"/>
  <c r="N13022" i="1"/>
  <c r="M13022" i="1"/>
  <c r="L13022" i="1"/>
  <c r="K13022" i="1"/>
  <c r="N13021" i="1"/>
  <c r="M13021" i="1"/>
  <c r="L13021" i="1"/>
  <c r="K13021" i="1"/>
  <c r="N13020" i="1"/>
  <c r="M13020" i="1"/>
  <c r="L13020" i="1"/>
  <c r="K13020" i="1"/>
  <c r="N13019" i="1"/>
  <c r="M13019" i="1"/>
  <c r="L13019" i="1"/>
  <c r="K13019" i="1"/>
  <c r="N13018" i="1"/>
  <c r="M13018" i="1"/>
  <c r="L13018" i="1"/>
  <c r="K13018" i="1"/>
  <c r="N13017" i="1"/>
  <c r="M13017" i="1"/>
  <c r="L13017" i="1"/>
  <c r="K13017" i="1"/>
  <c r="N13016" i="1"/>
  <c r="M13016" i="1"/>
  <c r="L13016" i="1"/>
  <c r="K13016" i="1"/>
  <c r="N13015" i="1"/>
  <c r="M13015" i="1"/>
  <c r="L13015" i="1"/>
  <c r="K13015" i="1"/>
  <c r="N13014" i="1"/>
  <c r="M13014" i="1"/>
  <c r="L13014" i="1"/>
  <c r="K13014" i="1"/>
  <c r="N13013" i="1"/>
  <c r="M13013" i="1"/>
  <c r="L13013" i="1"/>
  <c r="K13013" i="1"/>
  <c r="N13012" i="1"/>
  <c r="M13012" i="1"/>
  <c r="L13012" i="1"/>
  <c r="K13012" i="1"/>
  <c r="N13011" i="1"/>
  <c r="M13011" i="1"/>
  <c r="L13011" i="1"/>
  <c r="K13011" i="1"/>
  <c r="N13010" i="1"/>
  <c r="M13010" i="1"/>
  <c r="L13010" i="1"/>
  <c r="K13010" i="1"/>
  <c r="N13009" i="1"/>
  <c r="M13009" i="1"/>
  <c r="L13009" i="1"/>
  <c r="K13009" i="1"/>
  <c r="N13008" i="1"/>
  <c r="M13008" i="1"/>
  <c r="L13008" i="1"/>
  <c r="K13008" i="1"/>
  <c r="N13007" i="1"/>
  <c r="M13007" i="1"/>
  <c r="L13007" i="1"/>
  <c r="K13007" i="1"/>
  <c r="N13006" i="1"/>
  <c r="M13006" i="1"/>
  <c r="L13006" i="1"/>
  <c r="K13006" i="1"/>
  <c r="N13005" i="1"/>
  <c r="M13005" i="1"/>
  <c r="L13005" i="1"/>
  <c r="K13005" i="1"/>
  <c r="N13004" i="1"/>
  <c r="M13004" i="1"/>
  <c r="L13004" i="1"/>
  <c r="K13004" i="1"/>
  <c r="N13003" i="1"/>
  <c r="M13003" i="1"/>
  <c r="L13003" i="1"/>
  <c r="K13003" i="1"/>
  <c r="N13002" i="1"/>
  <c r="M13002" i="1"/>
  <c r="L13002" i="1"/>
  <c r="K13002" i="1"/>
  <c r="N13001" i="1"/>
  <c r="M13001" i="1"/>
  <c r="L13001" i="1"/>
  <c r="K13001" i="1"/>
  <c r="N13000" i="1"/>
  <c r="M13000" i="1"/>
  <c r="L13000" i="1"/>
  <c r="K13000" i="1"/>
  <c r="N12999" i="1"/>
  <c r="M12999" i="1"/>
  <c r="L12999" i="1"/>
  <c r="K12999" i="1"/>
  <c r="N12998" i="1"/>
  <c r="M12998" i="1"/>
  <c r="L12998" i="1"/>
  <c r="K12998" i="1"/>
  <c r="N12997" i="1"/>
  <c r="M12997" i="1"/>
  <c r="L12997" i="1"/>
  <c r="K12997" i="1"/>
  <c r="N12996" i="1"/>
  <c r="M12996" i="1"/>
  <c r="L12996" i="1"/>
  <c r="K12996" i="1"/>
  <c r="N12995" i="1"/>
  <c r="M12995" i="1"/>
  <c r="L12995" i="1"/>
  <c r="K12995" i="1"/>
  <c r="N12994" i="1"/>
  <c r="M12994" i="1"/>
  <c r="L12994" i="1"/>
  <c r="K12994" i="1"/>
  <c r="N12993" i="1"/>
  <c r="M12993" i="1"/>
  <c r="L12993" i="1"/>
  <c r="K12993" i="1"/>
  <c r="N12992" i="1"/>
  <c r="M12992" i="1"/>
  <c r="L12992" i="1"/>
  <c r="K12992" i="1"/>
  <c r="N12991" i="1"/>
  <c r="M12991" i="1"/>
  <c r="L12991" i="1"/>
  <c r="K12991" i="1"/>
  <c r="N12990" i="1"/>
  <c r="M12990" i="1"/>
  <c r="L12990" i="1"/>
  <c r="K12990" i="1"/>
  <c r="N12989" i="1"/>
  <c r="M12989" i="1"/>
  <c r="L12989" i="1"/>
  <c r="K12989" i="1"/>
  <c r="N12988" i="1"/>
  <c r="M12988" i="1"/>
  <c r="L12988" i="1"/>
  <c r="K12988" i="1"/>
  <c r="N12987" i="1"/>
  <c r="M12987" i="1"/>
  <c r="L12987" i="1"/>
  <c r="K12987" i="1"/>
  <c r="N12986" i="1"/>
  <c r="M12986" i="1"/>
  <c r="L12986" i="1"/>
  <c r="K12986" i="1"/>
  <c r="N12985" i="1"/>
  <c r="M12985" i="1"/>
  <c r="L12985" i="1"/>
  <c r="K12985" i="1"/>
  <c r="N12984" i="1"/>
  <c r="M12984" i="1"/>
  <c r="L12984" i="1"/>
  <c r="K12984" i="1"/>
  <c r="N12983" i="1"/>
  <c r="M12983" i="1"/>
  <c r="L12983" i="1"/>
  <c r="K12983" i="1"/>
  <c r="N12982" i="1"/>
  <c r="M12982" i="1"/>
  <c r="L12982" i="1"/>
  <c r="K12982" i="1"/>
  <c r="N12981" i="1"/>
  <c r="M12981" i="1"/>
  <c r="L12981" i="1"/>
  <c r="K12981" i="1"/>
  <c r="N12980" i="1"/>
  <c r="M12980" i="1"/>
  <c r="L12980" i="1"/>
  <c r="K12980" i="1"/>
  <c r="N12979" i="1"/>
  <c r="M12979" i="1"/>
  <c r="L12979" i="1"/>
  <c r="K12979" i="1"/>
  <c r="N12978" i="1"/>
  <c r="M12978" i="1"/>
  <c r="L12978" i="1"/>
  <c r="K12978" i="1"/>
  <c r="N12977" i="1"/>
  <c r="M12977" i="1"/>
  <c r="L12977" i="1"/>
  <c r="K12977" i="1"/>
  <c r="N12976" i="1"/>
  <c r="M12976" i="1"/>
  <c r="L12976" i="1"/>
  <c r="K12976" i="1"/>
  <c r="N12975" i="1"/>
  <c r="M12975" i="1"/>
  <c r="L12975" i="1"/>
  <c r="K12975" i="1"/>
  <c r="N12974" i="1"/>
  <c r="M12974" i="1"/>
  <c r="L12974" i="1"/>
  <c r="K12974" i="1"/>
  <c r="N12973" i="1"/>
  <c r="M12973" i="1"/>
  <c r="L12973" i="1"/>
  <c r="K12973" i="1"/>
  <c r="N12972" i="1"/>
  <c r="M12972" i="1"/>
  <c r="L12972" i="1"/>
  <c r="K12972" i="1"/>
  <c r="N12971" i="1"/>
  <c r="M12971" i="1"/>
  <c r="L12971" i="1"/>
  <c r="K12971" i="1"/>
  <c r="N12970" i="1"/>
  <c r="M12970" i="1"/>
  <c r="L12970" i="1"/>
  <c r="K12970" i="1"/>
  <c r="N12969" i="1"/>
  <c r="M12969" i="1"/>
  <c r="L12969" i="1"/>
  <c r="K12969" i="1"/>
  <c r="N12968" i="1"/>
  <c r="M12968" i="1"/>
  <c r="L12968" i="1"/>
  <c r="K12968" i="1"/>
  <c r="N12967" i="1"/>
  <c r="M12967" i="1"/>
  <c r="L12967" i="1"/>
  <c r="K12967" i="1"/>
  <c r="N12966" i="1"/>
  <c r="M12966" i="1"/>
  <c r="L12966" i="1"/>
  <c r="K12966" i="1"/>
  <c r="N12965" i="1"/>
  <c r="M12965" i="1"/>
  <c r="L12965" i="1"/>
  <c r="K12965" i="1"/>
  <c r="N12964" i="1"/>
  <c r="M12964" i="1"/>
  <c r="L12964" i="1"/>
  <c r="K12964" i="1"/>
  <c r="N12963" i="1"/>
  <c r="M12963" i="1"/>
  <c r="L12963" i="1"/>
  <c r="K12963" i="1"/>
  <c r="N12962" i="1"/>
  <c r="M12962" i="1"/>
  <c r="L12962" i="1"/>
  <c r="K12962" i="1"/>
  <c r="N12961" i="1"/>
  <c r="M12961" i="1"/>
  <c r="L12961" i="1"/>
  <c r="K12961" i="1"/>
  <c r="N12960" i="1"/>
  <c r="M12960" i="1"/>
  <c r="L12960" i="1"/>
  <c r="K12960" i="1"/>
  <c r="N12959" i="1"/>
  <c r="M12959" i="1"/>
  <c r="L12959" i="1"/>
  <c r="K12959" i="1"/>
  <c r="N12958" i="1"/>
  <c r="M12958" i="1"/>
  <c r="L12958" i="1"/>
  <c r="K12958" i="1"/>
  <c r="N12957" i="1"/>
  <c r="M12957" i="1"/>
  <c r="L12957" i="1"/>
  <c r="K12957" i="1"/>
  <c r="N12956" i="1"/>
  <c r="M12956" i="1"/>
  <c r="L12956" i="1"/>
  <c r="K12956" i="1"/>
  <c r="N12955" i="1"/>
  <c r="M12955" i="1"/>
  <c r="L12955" i="1"/>
  <c r="K12955" i="1"/>
  <c r="N12954" i="1"/>
  <c r="M12954" i="1"/>
  <c r="L12954" i="1"/>
  <c r="K12954" i="1"/>
  <c r="N12953" i="1"/>
  <c r="M12953" i="1"/>
  <c r="L12953" i="1"/>
  <c r="K12953" i="1"/>
  <c r="N12952" i="1"/>
  <c r="M12952" i="1"/>
  <c r="L12952" i="1"/>
  <c r="K12952" i="1"/>
  <c r="N12951" i="1"/>
  <c r="M12951" i="1"/>
  <c r="L12951" i="1"/>
  <c r="K12951" i="1"/>
  <c r="N12950" i="1"/>
  <c r="M12950" i="1"/>
  <c r="L12950" i="1"/>
  <c r="K12950" i="1"/>
  <c r="N12949" i="1"/>
  <c r="M12949" i="1"/>
  <c r="L12949" i="1"/>
  <c r="K12949" i="1"/>
  <c r="N12948" i="1"/>
  <c r="M12948" i="1"/>
  <c r="L12948" i="1"/>
  <c r="K12948" i="1"/>
  <c r="N12947" i="1"/>
  <c r="M12947" i="1"/>
  <c r="L12947" i="1"/>
  <c r="K12947" i="1"/>
  <c r="N12946" i="1"/>
  <c r="M12946" i="1"/>
  <c r="L12946" i="1"/>
  <c r="K12946" i="1"/>
  <c r="N12945" i="1"/>
  <c r="M12945" i="1"/>
  <c r="L12945" i="1"/>
  <c r="K12945" i="1"/>
  <c r="N12944" i="1"/>
  <c r="M12944" i="1"/>
  <c r="L12944" i="1"/>
  <c r="K12944" i="1"/>
  <c r="N12943" i="1"/>
  <c r="M12943" i="1"/>
  <c r="L12943" i="1"/>
  <c r="K12943" i="1"/>
  <c r="N12942" i="1"/>
  <c r="M12942" i="1"/>
  <c r="L12942" i="1"/>
  <c r="K12942" i="1"/>
  <c r="N12941" i="1"/>
  <c r="M12941" i="1"/>
  <c r="L12941" i="1"/>
  <c r="K12941" i="1"/>
  <c r="N12940" i="1"/>
  <c r="M12940" i="1"/>
  <c r="L12940" i="1"/>
  <c r="K12940" i="1"/>
  <c r="N12939" i="1"/>
  <c r="M12939" i="1"/>
  <c r="L12939" i="1"/>
  <c r="K12939" i="1"/>
  <c r="N12938" i="1"/>
  <c r="M12938" i="1"/>
  <c r="L12938" i="1"/>
  <c r="K12938" i="1"/>
  <c r="N12937" i="1"/>
  <c r="M12937" i="1"/>
  <c r="L12937" i="1"/>
  <c r="K12937" i="1"/>
  <c r="N12936" i="1"/>
  <c r="M12936" i="1"/>
  <c r="L12936" i="1"/>
  <c r="K12936" i="1"/>
  <c r="N12935" i="1"/>
  <c r="M12935" i="1"/>
  <c r="L12935" i="1"/>
  <c r="K12935" i="1"/>
  <c r="N12934" i="1"/>
  <c r="M12934" i="1"/>
  <c r="L12934" i="1"/>
  <c r="K12934" i="1"/>
  <c r="N12933" i="1"/>
  <c r="M12933" i="1"/>
  <c r="L12933" i="1"/>
  <c r="K12933" i="1"/>
  <c r="N12932" i="1"/>
  <c r="M12932" i="1"/>
  <c r="L12932" i="1"/>
  <c r="K12932" i="1"/>
  <c r="N12931" i="1"/>
  <c r="M12931" i="1"/>
  <c r="L12931" i="1"/>
  <c r="K12931" i="1"/>
  <c r="N12930" i="1"/>
  <c r="M12930" i="1"/>
  <c r="L12930" i="1"/>
  <c r="K12930" i="1"/>
  <c r="N12929" i="1"/>
  <c r="M12929" i="1"/>
  <c r="L12929" i="1"/>
  <c r="K12929" i="1"/>
  <c r="N12928" i="1"/>
  <c r="M12928" i="1"/>
  <c r="L12928" i="1"/>
  <c r="K12928" i="1"/>
  <c r="N12927" i="1"/>
  <c r="M12927" i="1"/>
  <c r="L12927" i="1"/>
  <c r="K12927" i="1"/>
  <c r="N12926" i="1"/>
  <c r="M12926" i="1"/>
  <c r="L12926" i="1"/>
  <c r="K12926" i="1"/>
  <c r="N12925" i="1"/>
  <c r="M12925" i="1"/>
  <c r="L12925" i="1"/>
  <c r="K12925" i="1"/>
  <c r="N12924" i="1"/>
  <c r="M12924" i="1"/>
  <c r="L12924" i="1"/>
  <c r="K12924" i="1"/>
  <c r="N12923" i="1"/>
  <c r="M12923" i="1"/>
  <c r="L12923" i="1"/>
  <c r="K12923" i="1"/>
  <c r="N12922" i="1"/>
  <c r="M12922" i="1"/>
  <c r="L12922" i="1"/>
  <c r="K12922" i="1"/>
  <c r="N12921" i="1"/>
  <c r="M12921" i="1"/>
  <c r="L12921" i="1"/>
  <c r="K12921" i="1"/>
  <c r="N12920" i="1"/>
  <c r="M12920" i="1"/>
  <c r="L12920" i="1"/>
  <c r="K12920" i="1"/>
  <c r="N12919" i="1"/>
  <c r="M12919" i="1"/>
  <c r="L12919" i="1"/>
  <c r="K12919" i="1"/>
  <c r="N12918" i="1"/>
  <c r="M12918" i="1"/>
  <c r="L12918" i="1"/>
  <c r="K12918" i="1"/>
  <c r="N12917" i="1"/>
  <c r="M12917" i="1"/>
  <c r="L12917" i="1"/>
  <c r="K12917" i="1"/>
  <c r="N12916" i="1"/>
  <c r="M12916" i="1"/>
  <c r="L12916" i="1"/>
  <c r="K12916" i="1"/>
  <c r="N12915" i="1"/>
  <c r="M12915" i="1"/>
  <c r="L12915" i="1"/>
  <c r="K12915" i="1"/>
  <c r="N12914" i="1"/>
  <c r="M12914" i="1"/>
  <c r="L12914" i="1"/>
  <c r="K12914" i="1"/>
  <c r="N12913" i="1"/>
  <c r="M12913" i="1"/>
  <c r="L12913" i="1"/>
  <c r="K12913" i="1"/>
  <c r="N12912" i="1"/>
  <c r="M12912" i="1"/>
  <c r="L12912" i="1"/>
  <c r="K12912" i="1"/>
  <c r="N12911" i="1"/>
  <c r="M12911" i="1"/>
  <c r="L12911" i="1"/>
  <c r="K12911" i="1"/>
  <c r="N12910" i="1"/>
  <c r="M12910" i="1"/>
  <c r="L12910" i="1"/>
  <c r="K12910" i="1"/>
  <c r="N12909" i="1"/>
  <c r="M12909" i="1"/>
  <c r="L12909" i="1"/>
  <c r="K12909" i="1"/>
  <c r="N12908" i="1"/>
  <c r="M12908" i="1"/>
  <c r="L12908" i="1"/>
  <c r="K12908" i="1"/>
  <c r="N12907" i="1"/>
  <c r="M12907" i="1"/>
  <c r="L12907" i="1"/>
  <c r="K12907" i="1"/>
  <c r="N12906" i="1"/>
  <c r="M12906" i="1"/>
  <c r="L12906" i="1"/>
  <c r="K12906" i="1"/>
  <c r="N12905" i="1"/>
  <c r="M12905" i="1"/>
  <c r="L12905" i="1"/>
  <c r="K12905" i="1"/>
  <c r="N12904" i="1"/>
  <c r="M12904" i="1"/>
  <c r="L12904" i="1"/>
  <c r="K12904" i="1"/>
  <c r="N12903" i="1"/>
  <c r="M12903" i="1"/>
  <c r="L12903" i="1"/>
  <c r="K12903" i="1"/>
  <c r="N12902" i="1"/>
  <c r="M12902" i="1"/>
  <c r="L12902" i="1"/>
  <c r="K12902" i="1"/>
  <c r="N12901" i="1"/>
  <c r="M12901" i="1"/>
  <c r="L12901" i="1"/>
  <c r="K12901" i="1"/>
  <c r="N12900" i="1"/>
  <c r="M12900" i="1"/>
  <c r="L12900" i="1"/>
  <c r="K12900" i="1"/>
  <c r="N12899" i="1"/>
  <c r="M12899" i="1"/>
  <c r="L12899" i="1"/>
  <c r="K12899" i="1"/>
  <c r="N12898" i="1"/>
  <c r="M12898" i="1"/>
  <c r="L12898" i="1"/>
  <c r="K12898" i="1"/>
  <c r="N12897" i="1"/>
  <c r="M12897" i="1"/>
  <c r="L12897" i="1"/>
  <c r="K12897" i="1"/>
  <c r="N12896" i="1"/>
  <c r="M12896" i="1"/>
  <c r="L12896" i="1"/>
  <c r="K12896" i="1"/>
  <c r="N12895" i="1"/>
  <c r="M12895" i="1"/>
  <c r="L12895" i="1"/>
  <c r="K12895" i="1"/>
  <c r="N12894" i="1"/>
  <c r="M12894" i="1"/>
  <c r="L12894" i="1"/>
  <c r="K12894" i="1"/>
  <c r="N12893" i="1"/>
  <c r="M12893" i="1"/>
  <c r="L12893" i="1"/>
  <c r="K12893" i="1"/>
  <c r="N12892" i="1"/>
  <c r="M12892" i="1"/>
  <c r="L12892" i="1"/>
  <c r="K12892" i="1"/>
  <c r="N12891" i="1"/>
  <c r="M12891" i="1"/>
  <c r="L12891" i="1"/>
  <c r="K12891" i="1"/>
  <c r="N12890" i="1"/>
  <c r="M12890" i="1"/>
  <c r="L12890" i="1"/>
  <c r="K12890" i="1"/>
  <c r="N12889" i="1"/>
  <c r="M12889" i="1"/>
  <c r="L12889" i="1"/>
  <c r="K12889" i="1"/>
  <c r="N12888" i="1"/>
  <c r="M12888" i="1"/>
  <c r="L12888" i="1"/>
  <c r="K12888" i="1"/>
  <c r="N12887" i="1"/>
  <c r="M12887" i="1"/>
  <c r="L12887" i="1"/>
  <c r="K12887" i="1"/>
  <c r="N12886" i="1"/>
  <c r="M12886" i="1"/>
  <c r="L12886" i="1"/>
  <c r="K12886" i="1"/>
  <c r="N12885" i="1"/>
  <c r="M12885" i="1"/>
  <c r="L12885" i="1"/>
  <c r="K12885" i="1"/>
  <c r="N12884" i="1"/>
  <c r="M12884" i="1"/>
  <c r="L12884" i="1"/>
  <c r="K12884" i="1"/>
  <c r="N12883" i="1"/>
  <c r="M12883" i="1"/>
  <c r="L12883" i="1"/>
  <c r="K12883" i="1"/>
  <c r="N12882" i="1"/>
  <c r="M12882" i="1"/>
  <c r="L12882" i="1"/>
  <c r="K12882" i="1"/>
  <c r="N12881" i="1"/>
  <c r="M12881" i="1"/>
  <c r="L12881" i="1"/>
  <c r="K12881" i="1"/>
  <c r="N12880" i="1"/>
  <c r="M12880" i="1"/>
  <c r="L12880" i="1"/>
  <c r="K12880" i="1"/>
  <c r="N12879" i="1"/>
  <c r="M12879" i="1"/>
  <c r="L12879" i="1"/>
  <c r="K12879" i="1"/>
  <c r="N12878" i="1"/>
  <c r="M12878" i="1"/>
  <c r="L12878" i="1"/>
  <c r="K12878" i="1"/>
  <c r="N12877" i="1"/>
  <c r="M12877" i="1"/>
  <c r="L12877" i="1"/>
  <c r="K12877" i="1"/>
  <c r="N12876" i="1"/>
  <c r="M12876" i="1"/>
  <c r="L12876" i="1"/>
  <c r="K12876" i="1"/>
  <c r="N12875" i="1"/>
  <c r="M12875" i="1"/>
  <c r="L12875" i="1"/>
  <c r="K12875" i="1"/>
  <c r="N12874" i="1"/>
  <c r="M12874" i="1"/>
  <c r="L12874" i="1"/>
  <c r="K12874" i="1"/>
  <c r="N12873" i="1"/>
  <c r="M12873" i="1"/>
  <c r="L12873" i="1"/>
  <c r="K12873" i="1"/>
  <c r="N12872" i="1"/>
  <c r="M12872" i="1"/>
  <c r="L12872" i="1"/>
  <c r="K12872" i="1"/>
  <c r="N12871" i="1"/>
  <c r="M12871" i="1"/>
  <c r="L12871" i="1"/>
  <c r="K12871" i="1"/>
  <c r="N12870" i="1"/>
  <c r="M12870" i="1"/>
  <c r="L12870" i="1"/>
  <c r="K12870" i="1"/>
  <c r="N12869" i="1"/>
  <c r="M12869" i="1"/>
  <c r="L12869" i="1"/>
  <c r="K12869" i="1"/>
  <c r="N12868" i="1"/>
  <c r="M12868" i="1"/>
  <c r="L12868" i="1"/>
  <c r="K12868" i="1"/>
  <c r="N12867" i="1"/>
  <c r="M12867" i="1"/>
  <c r="L12867" i="1"/>
  <c r="K12867" i="1"/>
  <c r="N12866" i="1"/>
  <c r="M12866" i="1"/>
  <c r="L12866" i="1"/>
  <c r="K12866" i="1"/>
  <c r="N12865" i="1"/>
  <c r="M12865" i="1"/>
  <c r="L12865" i="1"/>
  <c r="K12865" i="1"/>
  <c r="N12864" i="1"/>
  <c r="M12864" i="1"/>
  <c r="L12864" i="1"/>
  <c r="K12864" i="1"/>
  <c r="N12863" i="1"/>
  <c r="M12863" i="1"/>
  <c r="L12863" i="1"/>
  <c r="K12863" i="1"/>
  <c r="N12862" i="1"/>
  <c r="M12862" i="1"/>
  <c r="L12862" i="1"/>
  <c r="K12862" i="1"/>
  <c r="N12861" i="1"/>
  <c r="M12861" i="1"/>
  <c r="L12861" i="1"/>
  <c r="K12861" i="1"/>
  <c r="N12860" i="1"/>
  <c r="M12860" i="1"/>
  <c r="L12860" i="1"/>
  <c r="K12860" i="1"/>
  <c r="N12859" i="1"/>
  <c r="M12859" i="1"/>
  <c r="L12859" i="1"/>
  <c r="K12859" i="1"/>
  <c r="N12858" i="1"/>
  <c r="M12858" i="1"/>
  <c r="L12858" i="1"/>
  <c r="K12858" i="1"/>
  <c r="N12857" i="1"/>
  <c r="M12857" i="1"/>
  <c r="L12857" i="1"/>
  <c r="K12857" i="1"/>
  <c r="N12856" i="1"/>
  <c r="M12856" i="1"/>
  <c r="L12856" i="1"/>
  <c r="K12856" i="1"/>
  <c r="N12855" i="1"/>
  <c r="M12855" i="1"/>
  <c r="L12855" i="1"/>
  <c r="K12855" i="1"/>
  <c r="N12854" i="1"/>
  <c r="M12854" i="1"/>
  <c r="L12854" i="1"/>
  <c r="K12854" i="1"/>
  <c r="N12853" i="1"/>
  <c r="M12853" i="1"/>
  <c r="L12853" i="1"/>
  <c r="K12853" i="1"/>
  <c r="N12852" i="1"/>
  <c r="M12852" i="1"/>
  <c r="L12852" i="1"/>
  <c r="K12852" i="1"/>
  <c r="N12851" i="1"/>
  <c r="M12851" i="1"/>
  <c r="L12851" i="1"/>
  <c r="K12851" i="1"/>
  <c r="N12850" i="1"/>
  <c r="M12850" i="1"/>
  <c r="L12850" i="1"/>
  <c r="K12850" i="1"/>
  <c r="N12849" i="1"/>
  <c r="M12849" i="1"/>
  <c r="L12849" i="1"/>
  <c r="K12849" i="1"/>
  <c r="N12848" i="1"/>
  <c r="M12848" i="1"/>
  <c r="L12848" i="1"/>
  <c r="K12848" i="1"/>
  <c r="N12847" i="1"/>
  <c r="M12847" i="1"/>
  <c r="L12847" i="1"/>
  <c r="K12847" i="1"/>
  <c r="N12846" i="1"/>
  <c r="M12846" i="1"/>
  <c r="L12846" i="1"/>
  <c r="K12846" i="1"/>
  <c r="N12845" i="1"/>
  <c r="M12845" i="1"/>
  <c r="L12845" i="1"/>
  <c r="K12845" i="1"/>
  <c r="N12844" i="1"/>
  <c r="M12844" i="1"/>
  <c r="L12844" i="1"/>
  <c r="K12844" i="1"/>
  <c r="N12843" i="1"/>
  <c r="M12843" i="1"/>
  <c r="L12843" i="1"/>
  <c r="K12843" i="1"/>
  <c r="N12842" i="1"/>
  <c r="M12842" i="1"/>
  <c r="L12842" i="1"/>
  <c r="K12842" i="1"/>
  <c r="N12841" i="1"/>
  <c r="M12841" i="1"/>
  <c r="L12841" i="1"/>
  <c r="K12841" i="1"/>
  <c r="N12840" i="1"/>
  <c r="M12840" i="1"/>
  <c r="L12840" i="1"/>
  <c r="K12840" i="1"/>
  <c r="N12839" i="1"/>
  <c r="M12839" i="1"/>
  <c r="L12839" i="1"/>
  <c r="K12839" i="1"/>
  <c r="N12838" i="1"/>
  <c r="M12838" i="1"/>
  <c r="L12838" i="1"/>
  <c r="K12838" i="1"/>
  <c r="N12837" i="1"/>
  <c r="M12837" i="1"/>
  <c r="L12837" i="1"/>
  <c r="K12837" i="1"/>
  <c r="N12836" i="1"/>
  <c r="M12836" i="1"/>
  <c r="L12836" i="1"/>
  <c r="K12836" i="1"/>
  <c r="N12835" i="1"/>
  <c r="M12835" i="1"/>
  <c r="L12835" i="1"/>
  <c r="K12835" i="1"/>
  <c r="N12834" i="1"/>
  <c r="M12834" i="1"/>
  <c r="L12834" i="1"/>
  <c r="K12834" i="1"/>
  <c r="N12833" i="1"/>
  <c r="M12833" i="1"/>
  <c r="L12833" i="1"/>
  <c r="K12833" i="1"/>
  <c r="N12832" i="1"/>
  <c r="M12832" i="1"/>
  <c r="L12832" i="1"/>
  <c r="K12832" i="1"/>
  <c r="N12831" i="1"/>
  <c r="M12831" i="1"/>
  <c r="L12831" i="1"/>
  <c r="K12831" i="1"/>
  <c r="N12830" i="1"/>
  <c r="M12830" i="1"/>
  <c r="L12830" i="1"/>
  <c r="K12830" i="1"/>
  <c r="N12829" i="1"/>
  <c r="M12829" i="1"/>
  <c r="L12829" i="1"/>
  <c r="K12829" i="1"/>
  <c r="N12828" i="1"/>
  <c r="M12828" i="1"/>
  <c r="L12828" i="1"/>
  <c r="K12828" i="1"/>
  <c r="N12827" i="1"/>
  <c r="M12827" i="1"/>
  <c r="L12827" i="1"/>
  <c r="K12827" i="1"/>
  <c r="N12826" i="1"/>
  <c r="M12826" i="1"/>
  <c r="L12826" i="1"/>
  <c r="K12826" i="1"/>
  <c r="N12825" i="1"/>
  <c r="M12825" i="1"/>
  <c r="L12825" i="1"/>
  <c r="K12825" i="1"/>
  <c r="N12824" i="1"/>
  <c r="M12824" i="1"/>
  <c r="L12824" i="1"/>
  <c r="K12824" i="1"/>
  <c r="N12823" i="1"/>
  <c r="M12823" i="1"/>
  <c r="L12823" i="1"/>
  <c r="K12823" i="1"/>
  <c r="N12822" i="1"/>
  <c r="M12822" i="1"/>
  <c r="L12822" i="1"/>
  <c r="K12822" i="1"/>
  <c r="N12821" i="1"/>
  <c r="M12821" i="1"/>
  <c r="L12821" i="1"/>
  <c r="K12821" i="1"/>
  <c r="N12820" i="1"/>
  <c r="M12820" i="1"/>
  <c r="L12820" i="1"/>
  <c r="K12820" i="1"/>
  <c r="N12819" i="1"/>
  <c r="M12819" i="1"/>
  <c r="L12819" i="1"/>
  <c r="K12819" i="1"/>
  <c r="N12818" i="1"/>
  <c r="M12818" i="1"/>
  <c r="L12818" i="1"/>
  <c r="K12818" i="1"/>
  <c r="N12817" i="1"/>
  <c r="M12817" i="1"/>
  <c r="L12817" i="1"/>
  <c r="K12817" i="1"/>
  <c r="N12816" i="1"/>
  <c r="M12816" i="1"/>
  <c r="L12816" i="1"/>
  <c r="K12816" i="1"/>
  <c r="N12815" i="1"/>
  <c r="M12815" i="1"/>
  <c r="L12815" i="1"/>
  <c r="K12815" i="1"/>
  <c r="N12814" i="1"/>
  <c r="M12814" i="1"/>
  <c r="L12814" i="1"/>
  <c r="K12814" i="1"/>
  <c r="N12813" i="1"/>
  <c r="M12813" i="1"/>
  <c r="L12813" i="1"/>
  <c r="K12813" i="1"/>
  <c r="N12812" i="1"/>
  <c r="M12812" i="1"/>
  <c r="L12812" i="1"/>
  <c r="K12812" i="1"/>
  <c r="N12811" i="1"/>
  <c r="M12811" i="1"/>
  <c r="L12811" i="1"/>
  <c r="K12811" i="1"/>
  <c r="N12810" i="1"/>
  <c r="M12810" i="1"/>
  <c r="L12810" i="1"/>
  <c r="K12810" i="1"/>
  <c r="N12809" i="1"/>
  <c r="M12809" i="1"/>
  <c r="L12809" i="1"/>
  <c r="K12809" i="1"/>
  <c r="N12808" i="1"/>
  <c r="M12808" i="1"/>
  <c r="L12808" i="1"/>
  <c r="K12808" i="1"/>
  <c r="N12807" i="1"/>
  <c r="M12807" i="1"/>
  <c r="L12807" i="1"/>
  <c r="K12807" i="1"/>
  <c r="N12806" i="1"/>
  <c r="M12806" i="1"/>
  <c r="L12806" i="1"/>
  <c r="K12806" i="1"/>
  <c r="N12805" i="1"/>
  <c r="M12805" i="1"/>
  <c r="L12805" i="1"/>
  <c r="K12805" i="1"/>
  <c r="N12804" i="1"/>
  <c r="M12804" i="1"/>
  <c r="L12804" i="1"/>
  <c r="K12804" i="1"/>
  <c r="N12803" i="1"/>
  <c r="M12803" i="1"/>
  <c r="L12803" i="1"/>
  <c r="K12803" i="1"/>
  <c r="N12802" i="1"/>
  <c r="M12802" i="1"/>
  <c r="L12802" i="1"/>
  <c r="K12802" i="1"/>
  <c r="N12801" i="1"/>
  <c r="M12801" i="1"/>
  <c r="L12801" i="1"/>
  <c r="K12801" i="1"/>
  <c r="N12800" i="1"/>
  <c r="M12800" i="1"/>
  <c r="L12800" i="1"/>
  <c r="K12800" i="1"/>
  <c r="N12799" i="1"/>
  <c r="M12799" i="1"/>
  <c r="L12799" i="1"/>
  <c r="K12799" i="1"/>
  <c r="N12798" i="1"/>
  <c r="M12798" i="1"/>
  <c r="L12798" i="1"/>
  <c r="K12798" i="1"/>
  <c r="N12797" i="1"/>
  <c r="M12797" i="1"/>
  <c r="L12797" i="1"/>
  <c r="K12797" i="1"/>
  <c r="N12796" i="1"/>
  <c r="M12796" i="1"/>
  <c r="L12796" i="1"/>
  <c r="K12796" i="1"/>
  <c r="N12795" i="1"/>
  <c r="M12795" i="1"/>
  <c r="L12795" i="1"/>
  <c r="K12795" i="1"/>
  <c r="N12794" i="1"/>
  <c r="M12794" i="1"/>
  <c r="L12794" i="1"/>
  <c r="K12794" i="1"/>
  <c r="N12793" i="1"/>
  <c r="M12793" i="1"/>
  <c r="L12793" i="1"/>
  <c r="K12793" i="1"/>
  <c r="N12792" i="1"/>
  <c r="M12792" i="1"/>
  <c r="L12792" i="1"/>
  <c r="K12792" i="1"/>
  <c r="N12791" i="1"/>
  <c r="M12791" i="1"/>
  <c r="L12791" i="1"/>
  <c r="K12791" i="1"/>
  <c r="N12790" i="1"/>
  <c r="M12790" i="1"/>
  <c r="L12790" i="1"/>
  <c r="K12790" i="1"/>
  <c r="N12789" i="1"/>
  <c r="M12789" i="1"/>
  <c r="L12789" i="1"/>
  <c r="K12789" i="1"/>
  <c r="N12788" i="1"/>
  <c r="M12788" i="1"/>
  <c r="L12788" i="1"/>
  <c r="K12788" i="1"/>
  <c r="N12787" i="1"/>
  <c r="M12787" i="1"/>
  <c r="L12787" i="1"/>
  <c r="K12787" i="1"/>
  <c r="N12786" i="1"/>
  <c r="M12786" i="1"/>
  <c r="L12786" i="1"/>
  <c r="K12786" i="1"/>
  <c r="N12785" i="1"/>
  <c r="M12785" i="1"/>
  <c r="L12785" i="1"/>
  <c r="K12785" i="1"/>
  <c r="N12784" i="1"/>
  <c r="M12784" i="1"/>
  <c r="L12784" i="1"/>
  <c r="K12784" i="1"/>
  <c r="N12783" i="1"/>
  <c r="M12783" i="1"/>
  <c r="L12783" i="1"/>
  <c r="K12783" i="1"/>
  <c r="N12782" i="1"/>
  <c r="M12782" i="1"/>
  <c r="L12782" i="1"/>
  <c r="K12782" i="1"/>
  <c r="N12781" i="1"/>
  <c r="M12781" i="1"/>
  <c r="L12781" i="1"/>
  <c r="K12781" i="1"/>
  <c r="N12780" i="1"/>
  <c r="M12780" i="1"/>
  <c r="L12780" i="1"/>
  <c r="K12780" i="1"/>
  <c r="N12779" i="1"/>
  <c r="M12779" i="1"/>
  <c r="L12779" i="1"/>
  <c r="K12779" i="1"/>
  <c r="N12778" i="1"/>
  <c r="M12778" i="1"/>
  <c r="L12778" i="1"/>
  <c r="K12778" i="1"/>
  <c r="N12777" i="1"/>
  <c r="M12777" i="1"/>
  <c r="L12777" i="1"/>
  <c r="K12777" i="1"/>
  <c r="N12776" i="1"/>
  <c r="M12776" i="1"/>
  <c r="L12776" i="1"/>
  <c r="K12776" i="1"/>
  <c r="N12775" i="1"/>
  <c r="M12775" i="1"/>
  <c r="L12775" i="1"/>
  <c r="K12775" i="1"/>
  <c r="N12774" i="1"/>
  <c r="M12774" i="1"/>
  <c r="L12774" i="1"/>
  <c r="K12774" i="1"/>
  <c r="N12773" i="1"/>
  <c r="M12773" i="1"/>
  <c r="L12773" i="1"/>
  <c r="K12773" i="1"/>
  <c r="N12772" i="1"/>
  <c r="M12772" i="1"/>
  <c r="L12772" i="1"/>
  <c r="K12772" i="1"/>
  <c r="N12771" i="1"/>
  <c r="M12771" i="1"/>
  <c r="L12771" i="1"/>
  <c r="K12771" i="1"/>
  <c r="N12770" i="1"/>
  <c r="M12770" i="1"/>
  <c r="L12770" i="1"/>
  <c r="K12770" i="1"/>
  <c r="N12769" i="1"/>
  <c r="M12769" i="1"/>
  <c r="L12769" i="1"/>
  <c r="K12769" i="1"/>
  <c r="N12768" i="1"/>
  <c r="M12768" i="1"/>
  <c r="L12768" i="1"/>
  <c r="K12768" i="1"/>
  <c r="N12767" i="1"/>
  <c r="M12767" i="1"/>
  <c r="L12767" i="1"/>
  <c r="K12767" i="1"/>
  <c r="N12766" i="1"/>
  <c r="M12766" i="1"/>
  <c r="L12766" i="1"/>
  <c r="K12766" i="1"/>
  <c r="N12765" i="1"/>
  <c r="M12765" i="1"/>
  <c r="L12765" i="1"/>
  <c r="K12765" i="1"/>
  <c r="N12764" i="1"/>
  <c r="M12764" i="1"/>
  <c r="L12764" i="1"/>
  <c r="K12764" i="1"/>
  <c r="N12763" i="1"/>
  <c r="M12763" i="1"/>
  <c r="L12763" i="1"/>
  <c r="K12763" i="1"/>
  <c r="N12762" i="1"/>
  <c r="M12762" i="1"/>
  <c r="L12762" i="1"/>
  <c r="K12762" i="1"/>
  <c r="N12761" i="1"/>
  <c r="M12761" i="1"/>
  <c r="L12761" i="1"/>
  <c r="K12761" i="1"/>
  <c r="N12760" i="1"/>
  <c r="M12760" i="1"/>
  <c r="L12760" i="1"/>
  <c r="K12760" i="1"/>
  <c r="N12759" i="1"/>
  <c r="M12759" i="1"/>
  <c r="L12759" i="1"/>
  <c r="K12759" i="1"/>
  <c r="N12758" i="1"/>
  <c r="M12758" i="1"/>
  <c r="L12758" i="1"/>
  <c r="K12758" i="1"/>
  <c r="N12757" i="1"/>
  <c r="M12757" i="1"/>
  <c r="L12757" i="1"/>
  <c r="K12757" i="1"/>
  <c r="N12756" i="1"/>
  <c r="M12756" i="1"/>
  <c r="L12756" i="1"/>
  <c r="K12756" i="1"/>
  <c r="N12755" i="1"/>
  <c r="M12755" i="1"/>
  <c r="L12755" i="1"/>
  <c r="K12755" i="1"/>
  <c r="N12754" i="1"/>
  <c r="M12754" i="1"/>
  <c r="L12754" i="1"/>
  <c r="K12754" i="1"/>
  <c r="N12753" i="1"/>
  <c r="M12753" i="1"/>
  <c r="L12753" i="1"/>
  <c r="K12753" i="1"/>
  <c r="N12752" i="1"/>
  <c r="M12752" i="1"/>
  <c r="L12752" i="1"/>
  <c r="K12752" i="1"/>
  <c r="N12751" i="1"/>
  <c r="M12751" i="1"/>
  <c r="L12751" i="1"/>
  <c r="K12751" i="1"/>
  <c r="N12750" i="1"/>
  <c r="M12750" i="1"/>
  <c r="L12750" i="1"/>
  <c r="K12750" i="1"/>
  <c r="N12749" i="1"/>
  <c r="M12749" i="1"/>
  <c r="L12749" i="1"/>
  <c r="K12749" i="1"/>
  <c r="N12748" i="1"/>
  <c r="M12748" i="1"/>
  <c r="L12748" i="1"/>
  <c r="K12748" i="1"/>
  <c r="N12747" i="1"/>
  <c r="M12747" i="1"/>
  <c r="L12747" i="1"/>
  <c r="K12747" i="1"/>
  <c r="N12746" i="1"/>
  <c r="M12746" i="1"/>
  <c r="L12746" i="1"/>
  <c r="K12746" i="1"/>
  <c r="N12745" i="1"/>
  <c r="M12745" i="1"/>
  <c r="L12745" i="1"/>
  <c r="K12745" i="1"/>
  <c r="N12744" i="1"/>
  <c r="M12744" i="1"/>
  <c r="L12744" i="1"/>
  <c r="K12744" i="1"/>
  <c r="N12743" i="1"/>
  <c r="M12743" i="1"/>
  <c r="L12743" i="1"/>
  <c r="K12743" i="1"/>
  <c r="N12742" i="1"/>
  <c r="M12742" i="1"/>
  <c r="L12742" i="1"/>
  <c r="K12742" i="1"/>
  <c r="N12741" i="1"/>
  <c r="M12741" i="1"/>
  <c r="L12741" i="1"/>
  <c r="K12741" i="1"/>
  <c r="N12740" i="1"/>
  <c r="M12740" i="1"/>
  <c r="L12740" i="1"/>
  <c r="K12740" i="1"/>
  <c r="N12739" i="1"/>
  <c r="M12739" i="1"/>
  <c r="L12739" i="1"/>
  <c r="K12739" i="1"/>
  <c r="N12738" i="1"/>
  <c r="M12738" i="1"/>
  <c r="L12738" i="1"/>
  <c r="K12738" i="1"/>
  <c r="N12737" i="1"/>
  <c r="M12737" i="1"/>
  <c r="L12737" i="1"/>
  <c r="K12737" i="1"/>
  <c r="N12736" i="1"/>
  <c r="M12736" i="1"/>
  <c r="L12736" i="1"/>
  <c r="K12736" i="1"/>
  <c r="N12735" i="1"/>
  <c r="M12735" i="1"/>
  <c r="L12735" i="1"/>
  <c r="K12735" i="1"/>
  <c r="N12734" i="1"/>
  <c r="M12734" i="1"/>
  <c r="L12734" i="1"/>
  <c r="K12734" i="1"/>
  <c r="N12733" i="1"/>
  <c r="M12733" i="1"/>
  <c r="L12733" i="1"/>
  <c r="K12733" i="1"/>
  <c r="N12732" i="1"/>
  <c r="M12732" i="1"/>
  <c r="L12732" i="1"/>
  <c r="K12732" i="1"/>
  <c r="N12731" i="1"/>
  <c r="M12731" i="1"/>
  <c r="L12731" i="1"/>
  <c r="K12731" i="1"/>
  <c r="N12730" i="1"/>
  <c r="M12730" i="1"/>
  <c r="L12730" i="1"/>
  <c r="K12730" i="1"/>
  <c r="N12729" i="1"/>
  <c r="M12729" i="1"/>
  <c r="L12729" i="1"/>
  <c r="K12729" i="1"/>
  <c r="N12728" i="1"/>
  <c r="M12728" i="1"/>
  <c r="L12728" i="1"/>
  <c r="K12728" i="1"/>
  <c r="N12727" i="1"/>
  <c r="M12727" i="1"/>
  <c r="L12727" i="1"/>
  <c r="K12727" i="1"/>
  <c r="N12726" i="1"/>
  <c r="M12726" i="1"/>
  <c r="L12726" i="1"/>
  <c r="K12726" i="1"/>
  <c r="N12725" i="1"/>
  <c r="M12725" i="1"/>
  <c r="L12725" i="1"/>
  <c r="K12725" i="1"/>
  <c r="N12724" i="1"/>
  <c r="M12724" i="1"/>
  <c r="L12724" i="1"/>
  <c r="K12724" i="1"/>
  <c r="N12723" i="1"/>
  <c r="M12723" i="1"/>
  <c r="L12723" i="1"/>
  <c r="K12723" i="1"/>
  <c r="N12722" i="1"/>
  <c r="M12722" i="1"/>
  <c r="L12722" i="1"/>
  <c r="K12722" i="1"/>
  <c r="N12721" i="1"/>
  <c r="M12721" i="1"/>
  <c r="L12721" i="1"/>
  <c r="K12721" i="1"/>
  <c r="N12720" i="1"/>
  <c r="M12720" i="1"/>
  <c r="L12720" i="1"/>
  <c r="K12720" i="1"/>
  <c r="N12719" i="1"/>
  <c r="M12719" i="1"/>
  <c r="L12719" i="1"/>
  <c r="K12719" i="1"/>
  <c r="N12718" i="1"/>
  <c r="M12718" i="1"/>
  <c r="L12718" i="1"/>
  <c r="K12718" i="1"/>
  <c r="N12717" i="1"/>
  <c r="M12717" i="1"/>
  <c r="L12717" i="1"/>
  <c r="K12717" i="1"/>
  <c r="N12716" i="1"/>
  <c r="M12716" i="1"/>
  <c r="L12716" i="1"/>
  <c r="K12716" i="1"/>
  <c r="N12715" i="1"/>
  <c r="M12715" i="1"/>
  <c r="L12715" i="1"/>
  <c r="K12715" i="1"/>
  <c r="N12714" i="1"/>
  <c r="M12714" i="1"/>
  <c r="L12714" i="1"/>
  <c r="K12714" i="1"/>
  <c r="N12713" i="1"/>
  <c r="M12713" i="1"/>
  <c r="L12713" i="1"/>
  <c r="K12713" i="1"/>
  <c r="N12712" i="1"/>
  <c r="M12712" i="1"/>
  <c r="L12712" i="1"/>
  <c r="K12712" i="1"/>
  <c r="N12711" i="1"/>
  <c r="M12711" i="1"/>
  <c r="L12711" i="1"/>
  <c r="K12711" i="1"/>
  <c r="N12710" i="1"/>
  <c r="M12710" i="1"/>
  <c r="L12710" i="1"/>
  <c r="K12710" i="1"/>
  <c r="N12709" i="1"/>
  <c r="M12709" i="1"/>
  <c r="L12709" i="1"/>
  <c r="K12709" i="1"/>
  <c r="N12708" i="1"/>
  <c r="M12708" i="1"/>
  <c r="L12708" i="1"/>
  <c r="K12708" i="1"/>
  <c r="N12707" i="1"/>
  <c r="M12707" i="1"/>
  <c r="L12707" i="1"/>
  <c r="K12707" i="1"/>
  <c r="N12706" i="1"/>
  <c r="M12706" i="1"/>
  <c r="L12706" i="1"/>
  <c r="K12706" i="1"/>
  <c r="N12705" i="1"/>
  <c r="M12705" i="1"/>
  <c r="L12705" i="1"/>
  <c r="K12705" i="1"/>
  <c r="N12704" i="1"/>
  <c r="M12704" i="1"/>
  <c r="L12704" i="1"/>
  <c r="K12704" i="1"/>
  <c r="N12703" i="1"/>
  <c r="M12703" i="1"/>
  <c r="L12703" i="1"/>
  <c r="K12703" i="1"/>
  <c r="N12702" i="1"/>
  <c r="M12702" i="1"/>
  <c r="L12702" i="1"/>
  <c r="K12702" i="1"/>
  <c r="N12701" i="1"/>
  <c r="M12701" i="1"/>
  <c r="L12701" i="1"/>
  <c r="K12701" i="1"/>
  <c r="N12700" i="1"/>
  <c r="M12700" i="1"/>
  <c r="L12700" i="1"/>
  <c r="K12700" i="1"/>
  <c r="N12699" i="1"/>
  <c r="M12699" i="1"/>
  <c r="L12699" i="1"/>
  <c r="K12699" i="1"/>
  <c r="N12698" i="1"/>
  <c r="M12698" i="1"/>
  <c r="L12698" i="1"/>
  <c r="K12698" i="1"/>
  <c r="N12697" i="1"/>
  <c r="M12697" i="1"/>
  <c r="L12697" i="1"/>
  <c r="K12697" i="1"/>
  <c r="N12696" i="1"/>
  <c r="M12696" i="1"/>
  <c r="L12696" i="1"/>
  <c r="K12696" i="1"/>
  <c r="N12695" i="1"/>
  <c r="M12695" i="1"/>
  <c r="L12695" i="1"/>
  <c r="K12695" i="1"/>
  <c r="N12694" i="1"/>
  <c r="M12694" i="1"/>
  <c r="L12694" i="1"/>
  <c r="K12694" i="1"/>
  <c r="N12693" i="1"/>
  <c r="M12693" i="1"/>
  <c r="L12693" i="1"/>
  <c r="K12693" i="1"/>
  <c r="N12692" i="1"/>
  <c r="M12692" i="1"/>
  <c r="L12692" i="1"/>
  <c r="K12692" i="1"/>
  <c r="N12691" i="1"/>
  <c r="M12691" i="1"/>
  <c r="L12691" i="1"/>
  <c r="K12691" i="1"/>
  <c r="N12690" i="1"/>
  <c r="M12690" i="1"/>
  <c r="L12690" i="1"/>
  <c r="K12690" i="1"/>
  <c r="N12689" i="1"/>
  <c r="M12689" i="1"/>
  <c r="L12689" i="1"/>
  <c r="K12689" i="1"/>
  <c r="N12688" i="1"/>
  <c r="M12688" i="1"/>
  <c r="L12688" i="1"/>
  <c r="K12688" i="1"/>
  <c r="N12687" i="1"/>
  <c r="M12687" i="1"/>
  <c r="L12687" i="1"/>
  <c r="K12687" i="1"/>
  <c r="N12686" i="1"/>
  <c r="M12686" i="1"/>
  <c r="L12686" i="1"/>
  <c r="K12686" i="1"/>
  <c r="N12685" i="1"/>
  <c r="M12685" i="1"/>
  <c r="L12685" i="1"/>
  <c r="K12685" i="1"/>
  <c r="N12684" i="1"/>
  <c r="M12684" i="1"/>
  <c r="L12684" i="1"/>
  <c r="K12684" i="1"/>
  <c r="N12683" i="1"/>
  <c r="M12683" i="1"/>
  <c r="L12683" i="1"/>
  <c r="K12683" i="1"/>
  <c r="N12682" i="1"/>
  <c r="M12682" i="1"/>
  <c r="L12682" i="1"/>
  <c r="K12682" i="1"/>
  <c r="N12681" i="1"/>
  <c r="M12681" i="1"/>
  <c r="L12681" i="1"/>
  <c r="K12681" i="1"/>
  <c r="N12680" i="1"/>
  <c r="M12680" i="1"/>
  <c r="L12680" i="1"/>
  <c r="K12680" i="1"/>
  <c r="N12679" i="1"/>
  <c r="M12679" i="1"/>
  <c r="L12679" i="1"/>
  <c r="K12679" i="1"/>
  <c r="N12678" i="1"/>
  <c r="M12678" i="1"/>
  <c r="L12678" i="1"/>
  <c r="K12678" i="1"/>
  <c r="N12677" i="1"/>
  <c r="M12677" i="1"/>
  <c r="L12677" i="1"/>
  <c r="K12677" i="1"/>
  <c r="N12676" i="1"/>
  <c r="M12676" i="1"/>
  <c r="L12676" i="1"/>
  <c r="K12676" i="1"/>
  <c r="N12675" i="1"/>
  <c r="M12675" i="1"/>
  <c r="L12675" i="1"/>
  <c r="K12675" i="1"/>
  <c r="N12674" i="1"/>
  <c r="M12674" i="1"/>
  <c r="L12674" i="1"/>
  <c r="K12674" i="1"/>
  <c r="N12673" i="1"/>
  <c r="M12673" i="1"/>
  <c r="L12673" i="1"/>
  <c r="K12673" i="1"/>
  <c r="N12672" i="1"/>
  <c r="M12672" i="1"/>
  <c r="L12672" i="1"/>
  <c r="K12672" i="1"/>
  <c r="N12671" i="1"/>
  <c r="M12671" i="1"/>
  <c r="L12671" i="1"/>
  <c r="K12671" i="1"/>
  <c r="N12670" i="1"/>
  <c r="M12670" i="1"/>
  <c r="L12670" i="1"/>
  <c r="K12670" i="1"/>
  <c r="N12669" i="1"/>
  <c r="M12669" i="1"/>
  <c r="L12669" i="1"/>
  <c r="K12669" i="1"/>
  <c r="N12668" i="1"/>
  <c r="M12668" i="1"/>
  <c r="L12668" i="1"/>
  <c r="K12668" i="1"/>
  <c r="N12667" i="1"/>
  <c r="M12667" i="1"/>
  <c r="L12667" i="1"/>
  <c r="K12667" i="1"/>
  <c r="N12666" i="1"/>
  <c r="M12666" i="1"/>
  <c r="L12666" i="1"/>
  <c r="K12666" i="1"/>
  <c r="N12665" i="1"/>
  <c r="M12665" i="1"/>
  <c r="L12665" i="1"/>
  <c r="K12665" i="1"/>
  <c r="N12664" i="1"/>
  <c r="M12664" i="1"/>
  <c r="L12664" i="1"/>
  <c r="K12664" i="1"/>
  <c r="N12663" i="1"/>
  <c r="M12663" i="1"/>
  <c r="L12663" i="1"/>
  <c r="K12663" i="1"/>
  <c r="N12662" i="1"/>
  <c r="M12662" i="1"/>
  <c r="L12662" i="1"/>
  <c r="K12662" i="1"/>
  <c r="N12661" i="1"/>
  <c r="M12661" i="1"/>
  <c r="L12661" i="1"/>
  <c r="K12661" i="1"/>
  <c r="N12660" i="1"/>
  <c r="M12660" i="1"/>
  <c r="L12660" i="1"/>
  <c r="K12660" i="1"/>
  <c r="N12659" i="1"/>
  <c r="M12659" i="1"/>
  <c r="L12659" i="1"/>
  <c r="K12659" i="1"/>
  <c r="N12658" i="1"/>
  <c r="M12658" i="1"/>
  <c r="L12658" i="1"/>
  <c r="K12658" i="1"/>
  <c r="N12657" i="1"/>
  <c r="M12657" i="1"/>
  <c r="L12657" i="1"/>
  <c r="K12657" i="1"/>
  <c r="N12656" i="1"/>
  <c r="M12656" i="1"/>
  <c r="L12656" i="1"/>
  <c r="K12656" i="1"/>
  <c r="N12655" i="1"/>
  <c r="M12655" i="1"/>
  <c r="L12655" i="1"/>
  <c r="K12655" i="1"/>
  <c r="N12654" i="1"/>
  <c r="M12654" i="1"/>
  <c r="L12654" i="1"/>
  <c r="K12654" i="1"/>
  <c r="N12653" i="1"/>
  <c r="M12653" i="1"/>
  <c r="L12653" i="1"/>
  <c r="K12653" i="1"/>
  <c r="N12652" i="1"/>
  <c r="M12652" i="1"/>
  <c r="L12652" i="1"/>
  <c r="K12652" i="1"/>
  <c r="N12651" i="1"/>
  <c r="M12651" i="1"/>
  <c r="L12651" i="1"/>
  <c r="K12651" i="1"/>
  <c r="N12650" i="1"/>
  <c r="M12650" i="1"/>
  <c r="L12650" i="1"/>
  <c r="K12650" i="1"/>
  <c r="N12649" i="1"/>
  <c r="M12649" i="1"/>
  <c r="L12649" i="1"/>
  <c r="K12649" i="1"/>
  <c r="N12648" i="1"/>
  <c r="M12648" i="1"/>
  <c r="L12648" i="1"/>
  <c r="K12648" i="1"/>
  <c r="N12647" i="1"/>
  <c r="M12647" i="1"/>
  <c r="L12647" i="1"/>
  <c r="K12647" i="1"/>
  <c r="N12646" i="1"/>
  <c r="M12646" i="1"/>
  <c r="L12646" i="1"/>
  <c r="K12646" i="1"/>
  <c r="N12645" i="1"/>
  <c r="M12645" i="1"/>
  <c r="L12645" i="1"/>
  <c r="K12645" i="1"/>
  <c r="N12644" i="1"/>
  <c r="M12644" i="1"/>
  <c r="L12644" i="1"/>
  <c r="K12644" i="1"/>
  <c r="N12643" i="1"/>
  <c r="M12643" i="1"/>
  <c r="L12643" i="1"/>
  <c r="K12643" i="1"/>
  <c r="N12642" i="1"/>
  <c r="M12642" i="1"/>
  <c r="L12642" i="1"/>
  <c r="K12642" i="1"/>
  <c r="N12641" i="1"/>
  <c r="M12641" i="1"/>
  <c r="L12641" i="1"/>
  <c r="K12641" i="1"/>
  <c r="N12640" i="1"/>
  <c r="M12640" i="1"/>
  <c r="L12640" i="1"/>
  <c r="K12640" i="1"/>
  <c r="N12639" i="1"/>
  <c r="M12639" i="1"/>
  <c r="L12639" i="1"/>
  <c r="K12639" i="1"/>
  <c r="N12638" i="1"/>
  <c r="M12638" i="1"/>
  <c r="L12638" i="1"/>
  <c r="K12638" i="1"/>
  <c r="N12637" i="1"/>
  <c r="M12637" i="1"/>
  <c r="L12637" i="1"/>
  <c r="K12637" i="1"/>
  <c r="N12636" i="1"/>
  <c r="M12636" i="1"/>
  <c r="L12636" i="1"/>
  <c r="K12636" i="1"/>
  <c r="N12635" i="1"/>
  <c r="M12635" i="1"/>
  <c r="L12635" i="1"/>
  <c r="K12635" i="1"/>
  <c r="N12634" i="1"/>
  <c r="M12634" i="1"/>
  <c r="L12634" i="1"/>
  <c r="K12634" i="1"/>
  <c r="N12633" i="1"/>
  <c r="M12633" i="1"/>
  <c r="L12633" i="1"/>
  <c r="K12633" i="1"/>
  <c r="N12632" i="1"/>
  <c r="M12632" i="1"/>
  <c r="L12632" i="1"/>
  <c r="K12632" i="1"/>
  <c r="N12631" i="1"/>
  <c r="M12631" i="1"/>
  <c r="L12631" i="1"/>
  <c r="K12631" i="1"/>
  <c r="N12630" i="1"/>
  <c r="M12630" i="1"/>
  <c r="L12630" i="1"/>
  <c r="K12630" i="1"/>
  <c r="N12629" i="1"/>
  <c r="M12629" i="1"/>
  <c r="L12629" i="1"/>
  <c r="K12629" i="1"/>
  <c r="N12628" i="1"/>
  <c r="M12628" i="1"/>
  <c r="L12628" i="1"/>
  <c r="K12628" i="1"/>
  <c r="N12627" i="1"/>
  <c r="M12627" i="1"/>
  <c r="L12627" i="1"/>
  <c r="K12627" i="1"/>
  <c r="N12626" i="1"/>
  <c r="M12626" i="1"/>
  <c r="L12626" i="1"/>
  <c r="K12626" i="1"/>
  <c r="N12625" i="1"/>
  <c r="M12625" i="1"/>
  <c r="L12625" i="1"/>
  <c r="K12625" i="1"/>
  <c r="N12624" i="1"/>
  <c r="M12624" i="1"/>
  <c r="L12624" i="1"/>
  <c r="K12624" i="1"/>
  <c r="N12623" i="1"/>
  <c r="M12623" i="1"/>
  <c r="L12623" i="1"/>
  <c r="K12623" i="1"/>
  <c r="N12622" i="1"/>
  <c r="M12622" i="1"/>
  <c r="L12622" i="1"/>
  <c r="K12622" i="1"/>
  <c r="N12621" i="1"/>
  <c r="M12621" i="1"/>
  <c r="L12621" i="1"/>
  <c r="K12621" i="1"/>
  <c r="N12620" i="1"/>
  <c r="M12620" i="1"/>
  <c r="L12620" i="1"/>
  <c r="K12620" i="1"/>
  <c r="N12619" i="1"/>
  <c r="M12619" i="1"/>
  <c r="L12619" i="1"/>
  <c r="K12619" i="1"/>
  <c r="N12618" i="1"/>
  <c r="M12618" i="1"/>
  <c r="L12618" i="1"/>
  <c r="K12618" i="1"/>
  <c r="N12617" i="1"/>
  <c r="M12617" i="1"/>
  <c r="L12617" i="1"/>
  <c r="K12617" i="1"/>
  <c r="N12616" i="1"/>
  <c r="M12616" i="1"/>
  <c r="L12616" i="1"/>
  <c r="K12616" i="1"/>
  <c r="N12615" i="1"/>
  <c r="M12615" i="1"/>
  <c r="L12615" i="1"/>
  <c r="K12615" i="1"/>
  <c r="N12614" i="1"/>
  <c r="M12614" i="1"/>
  <c r="L12614" i="1"/>
  <c r="K12614" i="1"/>
  <c r="N12613" i="1"/>
  <c r="M12613" i="1"/>
  <c r="L12613" i="1"/>
  <c r="K12613" i="1"/>
  <c r="N12612" i="1"/>
  <c r="M12612" i="1"/>
  <c r="L12612" i="1"/>
  <c r="K12612" i="1"/>
  <c r="N12611" i="1"/>
  <c r="M12611" i="1"/>
  <c r="L12611" i="1"/>
  <c r="K12611" i="1"/>
  <c r="N12610" i="1"/>
  <c r="M12610" i="1"/>
  <c r="L12610" i="1"/>
  <c r="K12610" i="1"/>
  <c r="N12609" i="1"/>
  <c r="M12609" i="1"/>
  <c r="L12609" i="1"/>
  <c r="K12609" i="1"/>
  <c r="N12608" i="1"/>
  <c r="M12608" i="1"/>
  <c r="L12608" i="1"/>
  <c r="K12608" i="1"/>
  <c r="N12607" i="1"/>
  <c r="M12607" i="1"/>
  <c r="L12607" i="1"/>
  <c r="K12607" i="1"/>
  <c r="N12606" i="1"/>
  <c r="M12606" i="1"/>
  <c r="L12606" i="1"/>
  <c r="K12606" i="1"/>
  <c r="N12605" i="1"/>
  <c r="M12605" i="1"/>
  <c r="L12605" i="1"/>
  <c r="K12605" i="1"/>
  <c r="N12604" i="1"/>
  <c r="M12604" i="1"/>
  <c r="L12604" i="1"/>
  <c r="K12604" i="1"/>
  <c r="N12603" i="1"/>
  <c r="M12603" i="1"/>
  <c r="L12603" i="1"/>
  <c r="K12603" i="1"/>
  <c r="N12602" i="1"/>
  <c r="M12602" i="1"/>
  <c r="L12602" i="1"/>
  <c r="K12602" i="1"/>
  <c r="N12601" i="1"/>
  <c r="M12601" i="1"/>
  <c r="L12601" i="1"/>
  <c r="K12601" i="1"/>
  <c r="N12600" i="1"/>
  <c r="M12600" i="1"/>
  <c r="L12600" i="1"/>
  <c r="K12600" i="1"/>
  <c r="N12599" i="1"/>
  <c r="M12599" i="1"/>
  <c r="L12599" i="1"/>
  <c r="K12599" i="1"/>
  <c r="N12598" i="1"/>
  <c r="M12598" i="1"/>
  <c r="L12598" i="1"/>
  <c r="K12598" i="1"/>
  <c r="N12597" i="1"/>
  <c r="M12597" i="1"/>
  <c r="L12597" i="1"/>
  <c r="K12597" i="1"/>
  <c r="N12596" i="1"/>
  <c r="M12596" i="1"/>
  <c r="L12596" i="1"/>
  <c r="K12596" i="1"/>
  <c r="N12595" i="1"/>
  <c r="M12595" i="1"/>
  <c r="L12595" i="1"/>
  <c r="K12595" i="1"/>
  <c r="N12594" i="1"/>
  <c r="M12594" i="1"/>
  <c r="L12594" i="1"/>
  <c r="K12594" i="1"/>
  <c r="N12593" i="1"/>
  <c r="M12593" i="1"/>
  <c r="L12593" i="1"/>
  <c r="K12593" i="1"/>
  <c r="N12592" i="1"/>
  <c r="M12592" i="1"/>
  <c r="L12592" i="1"/>
  <c r="K12592" i="1"/>
  <c r="N12591" i="1"/>
  <c r="M12591" i="1"/>
  <c r="L12591" i="1"/>
  <c r="K12591" i="1"/>
  <c r="N12590" i="1"/>
  <c r="M12590" i="1"/>
  <c r="L12590" i="1"/>
  <c r="K12590" i="1"/>
  <c r="N12589" i="1"/>
  <c r="M12589" i="1"/>
  <c r="L12589" i="1"/>
  <c r="K12589" i="1"/>
  <c r="N12588" i="1"/>
  <c r="M12588" i="1"/>
  <c r="L12588" i="1"/>
  <c r="K12588" i="1"/>
  <c r="N12587" i="1"/>
  <c r="M12587" i="1"/>
  <c r="L12587" i="1"/>
  <c r="K12587" i="1"/>
  <c r="N12586" i="1"/>
  <c r="M12586" i="1"/>
  <c r="L12586" i="1"/>
  <c r="K12586" i="1"/>
  <c r="N12585" i="1"/>
  <c r="M12585" i="1"/>
  <c r="L12585" i="1"/>
  <c r="K12585" i="1"/>
  <c r="N12584" i="1"/>
  <c r="M12584" i="1"/>
  <c r="L12584" i="1"/>
  <c r="K12584" i="1"/>
  <c r="N12583" i="1"/>
  <c r="M12583" i="1"/>
  <c r="L12583" i="1"/>
  <c r="K12583" i="1"/>
  <c r="N12582" i="1"/>
  <c r="M12582" i="1"/>
  <c r="L12582" i="1"/>
  <c r="K12582" i="1"/>
  <c r="N12581" i="1"/>
  <c r="M12581" i="1"/>
  <c r="L12581" i="1"/>
  <c r="K12581" i="1"/>
  <c r="N12580" i="1"/>
  <c r="M12580" i="1"/>
  <c r="L12580" i="1"/>
  <c r="K12580" i="1"/>
  <c r="N12579" i="1"/>
  <c r="M12579" i="1"/>
  <c r="L12579" i="1"/>
  <c r="K12579" i="1"/>
  <c r="N12578" i="1"/>
  <c r="M12578" i="1"/>
  <c r="L12578" i="1"/>
  <c r="K12578" i="1"/>
  <c r="N12577" i="1"/>
  <c r="M12577" i="1"/>
  <c r="L12577" i="1"/>
  <c r="K12577" i="1"/>
  <c r="N12576" i="1"/>
  <c r="M12576" i="1"/>
  <c r="L12576" i="1"/>
  <c r="K12576" i="1"/>
  <c r="N12575" i="1"/>
  <c r="M12575" i="1"/>
  <c r="L12575" i="1"/>
  <c r="K12575" i="1"/>
  <c r="N12574" i="1"/>
  <c r="M12574" i="1"/>
  <c r="L12574" i="1"/>
  <c r="K12574" i="1"/>
  <c r="N12573" i="1"/>
  <c r="M12573" i="1"/>
  <c r="L12573" i="1"/>
  <c r="K12573" i="1"/>
  <c r="N12572" i="1"/>
  <c r="M12572" i="1"/>
  <c r="L12572" i="1"/>
  <c r="K12572" i="1"/>
  <c r="N12571" i="1"/>
  <c r="M12571" i="1"/>
  <c r="L12571" i="1"/>
  <c r="K12571" i="1"/>
  <c r="N12570" i="1"/>
  <c r="M12570" i="1"/>
  <c r="L12570" i="1"/>
  <c r="K12570" i="1"/>
  <c r="N12569" i="1"/>
  <c r="M12569" i="1"/>
  <c r="L12569" i="1"/>
  <c r="K12569" i="1"/>
  <c r="N12568" i="1"/>
  <c r="M12568" i="1"/>
  <c r="L12568" i="1"/>
  <c r="K12568" i="1"/>
  <c r="N12567" i="1"/>
  <c r="M12567" i="1"/>
  <c r="L12567" i="1"/>
  <c r="K12567" i="1"/>
  <c r="N12566" i="1"/>
  <c r="M12566" i="1"/>
  <c r="L12566" i="1"/>
  <c r="K12566" i="1"/>
  <c r="N12565" i="1"/>
  <c r="M12565" i="1"/>
  <c r="L12565" i="1"/>
  <c r="K12565" i="1"/>
  <c r="N12564" i="1"/>
  <c r="M12564" i="1"/>
  <c r="L12564" i="1"/>
  <c r="K12564" i="1"/>
  <c r="N12563" i="1"/>
  <c r="M12563" i="1"/>
  <c r="L12563" i="1"/>
  <c r="K12563" i="1"/>
  <c r="N12562" i="1"/>
  <c r="M12562" i="1"/>
  <c r="L12562" i="1"/>
  <c r="K12562" i="1"/>
  <c r="N12561" i="1"/>
  <c r="M12561" i="1"/>
  <c r="L12561" i="1"/>
  <c r="K12561" i="1"/>
  <c r="N12560" i="1"/>
  <c r="M12560" i="1"/>
  <c r="L12560" i="1"/>
  <c r="K12560" i="1"/>
  <c r="N12559" i="1"/>
  <c r="M12559" i="1"/>
  <c r="L12559" i="1"/>
  <c r="K12559" i="1"/>
  <c r="N12558" i="1"/>
  <c r="M12558" i="1"/>
  <c r="L12558" i="1"/>
  <c r="K12558" i="1"/>
  <c r="N12557" i="1"/>
  <c r="M12557" i="1"/>
  <c r="L12557" i="1"/>
  <c r="K12557" i="1"/>
  <c r="N12556" i="1"/>
  <c r="M12556" i="1"/>
  <c r="L12556" i="1"/>
  <c r="K12556" i="1"/>
  <c r="N12555" i="1"/>
  <c r="M12555" i="1"/>
  <c r="L12555" i="1"/>
  <c r="K12555" i="1"/>
  <c r="N12554" i="1"/>
  <c r="M12554" i="1"/>
  <c r="L12554" i="1"/>
  <c r="K12554" i="1"/>
  <c r="N12553" i="1"/>
  <c r="M12553" i="1"/>
  <c r="L12553" i="1"/>
  <c r="K12553" i="1"/>
  <c r="N12552" i="1"/>
  <c r="M12552" i="1"/>
  <c r="L12552" i="1"/>
  <c r="K12552" i="1"/>
  <c r="N12551" i="1"/>
  <c r="M12551" i="1"/>
  <c r="L12551" i="1"/>
  <c r="K12551" i="1"/>
  <c r="N12550" i="1"/>
  <c r="M12550" i="1"/>
  <c r="L12550" i="1"/>
  <c r="K12550" i="1"/>
  <c r="N12549" i="1"/>
  <c r="M12549" i="1"/>
  <c r="L12549" i="1"/>
  <c r="K12549" i="1"/>
  <c r="N12548" i="1"/>
  <c r="M12548" i="1"/>
  <c r="L12548" i="1"/>
  <c r="K12548" i="1"/>
  <c r="N12547" i="1"/>
  <c r="M12547" i="1"/>
  <c r="L12547" i="1"/>
  <c r="K12547" i="1"/>
  <c r="N12546" i="1"/>
  <c r="M12546" i="1"/>
  <c r="L12546" i="1"/>
  <c r="K12546" i="1"/>
  <c r="N12545" i="1"/>
  <c r="M12545" i="1"/>
  <c r="L12545" i="1"/>
  <c r="K12545" i="1"/>
  <c r="N12544" i="1"/>
  <c r="M12544" i="1"/>
  <c r="L12544" i="1"/>
  <c r="K12544" i="1"/>
  <c r="N12543" i="1"/>
  <c r="M12543" i="1"/>
  <c r="L12543" i="1"/>
  <c r="K12543" i="1"/>
  <c r="N12542" i="1"/>
  <c r="M12542" i="1"/>
  <c r="L12542" i="1"/>
  <c r="K12542" i="1"/>
  <c r="N12541" i="1"/>
  <c r="M12541" i="1"/>
  <c r="L12541" i="1"/>
  <c r="K12541" i="1"/>
  <c r="N12540" i="1"/>
  <c r="M12540" i="1"/>
  <c r="L12540" i="1"/>
  <c r="K12540" i="1"/>
  <c r="N12539" i="1"/>
  <c r="M12539" i="1"/>
  <c r="L12539" i="1"/>
  <c r="K12539" i="1"/>
  <c r="N12538" i="1"/>
  <c r="M12538" i="1"/>
  <c r="L12538" i="1"/>
  <c r="K12538" i="1"/>
  <c r="N12537" i="1"/>
  <c r="M12537" i="1"/>
  <c r="L12537" i="1"/>
  <c r="K12537" i="1"/>
  <c r="N12536" i="1"/>
  <c r="M12536" i="1"/>
  <c r="L12536" i="1"/>
  <c r="K12536" i="1"/>
  <c r="N12535" i="1"/>
  <c r="M12535" i="1"/>
  <c r="L12535" i="1"/>
  <c r="K12535" i="1"/>
  <c r="N12534" i="1"/>
  <c r="M12534" i="1"/>
  <c r="L12534" i="1"/>
  <c r="K12534" i="1"/>
  <c r="N12533" i="1"/>
  <c r="M12533" i="1"/>
  <c r="L12533" i="1"/>
  <c r="K12533" i="1"/>
  <c r="N12532" i="1"/>
  <c r="M12532" i="1"/>
  <c r="L12532" i="1"/>
  <c r="K12532" i="1"/>
  <c r="N12531" i="1"/>
  <c r="M12531" i="1"/>
  <c r="L12531" i="1"/>
  <c r="K12531" i="1"/>
  <c r="N12530" i="1"/>
  <c r="M12530" i="1"/>
  <c r="L12530" i="1"/>
  <c r="K12530" i="1"/>
  <c r="N12529" i="1"/>
  <c r="M12529" i="1"/>
  <c r="L12529" i="1"/>
  <c r="K12529" i="1"/>
  <c r="N12528" i="1"/>
  <c r="M12528" i="1"/>
  <c r="L12528" i="1"/>
  <c r="K12528" i="1"/>
  <c r="N12527" i="1"/>
  <c r="M12527" i="1"/>
  <c r="L12527" i="1"/>
  <c r="K12527" i="1"/>
  <c r="N12526" i="1"/>
  <c r="M12526" i="1"/>
  <c r="L12526" i="1"/>
  <c r="K12526" i="1"/>
  <c r="N12525" i="1"/>
  <c r="M12525" i="1"/>
  <c r="L12525" i="1"/>
  <c r="K12525" i="1"/>
  <c r="N12524" i="1"/>
  <c r="M12524" i="1"/>
  <c r="L12524" i="1"/>
  <c r="K12524" i="1"/>
  <c r="N12523" i="1"/>
  <c r="M12523" i="1"/>
  <c r="L12523" i="1"/>
  <c r="K12523" i="1"/>
  <c r="N12522" i="1"/>
  <c r="M12522" i="1"/>
  <c r="L12522" i="1"/>
  <c r="K12522" i="1"/>
  <c r="N12521" i="1"/>
  <c r="M12521" i="1"/>
  <c r="L12521" i="1"/>
  <c r="K12521" i="1"/>
  <c r="N12520" i="1"/>
  <c r="M12520" i="1"/>
  <c r="L12520" i="1"/>
  <c r="K12520" i="1"/>
  <c r="N12519" i="1"/>
  <c r="M12519" i="1"/>
  <c r="L12519" i="1"/>
  <c r="K12519" i="1"/>
  <c r="N12518" i="1"/>
  <c r="M12518" i="1"/>
  <c r="L12518" i="1"/>
  <c r="K12518" i="1"/>
  <c r="N12517" i="1"/>
  <c r="M12517" i="1"/>
  <c r="L12517" i="1"/>
  <c r="K12517" i="1"/>
  <c r="N12516" i="1"/>
  <c r="M12516" i="1"/>
  <c r="L12516" i="1"/>
  <c r="K12516" i="1"/>
  <c r="N12515" i="1"/>
  <c r="M12515" i="1"/>
  <c r="L12515" i="1"/>
  <c r="K12515" i="1"/>
  <c r="N12514" i="1"/>
  <c r="M12514" i="1"/>
  <c r="L12514" i="1"/>
  <c r="K12514" i="1"/>
  <c r="N12513" i="1"/>
  <c r="M12513" i="1"/>
  <c r="L12513" i="1"/>
  <c r="K12513" i="1"/>
  <c r="N12512" i="1"/>
  <c r="M12512" i="1"/>
  <c r="L12512" i="1"/>
  <c r="K12512" i="1"/>
  <c r="N12511" i="1"/>
  <c r="M12511" i="1"/>
  <c r="L12511" i="1"/>
  <c r="K12511" i="1"/>
  <c r="N12510" i="1"/>
  <c r="M12510" i="1"/>
  <c r="L12510" i="1"/>
  <c r="K12510" i="1"/>
  <c r="N12509" i="1"/>
  <c r="M12509" i="1"/>
  <c r="L12509" i="1"/>
  <c r="K12509" i="1"/>
  <c r="N12508" i="1"/>
  <c r="M12508" i="1"/>
  <c r="L12508" i="1"/>
  <c r="K12508" i="1"/>
  <c r="N12507" i="1"/>
  <c r="M12507" i="1"/>
  <c r="L12507" i="1"/>
  <c r="K12507" i="1"/>
  <c r="N12506" i="1"/>
  <c r="M12506" i="1"/>
  <c r="L12506" i="1"/>
  <c r="K12506" i="1"/>
  <c r="N12505" i="1"/>
  <c r="M12505" i="1"/>
  <c r="L12505" i="1"/>
  <c r="K12505" i="1"/>
  <c r="N12504" i="1"/>
  <c r="M12504" i="1"/>
  <c r="L12504" i="1"/>
  <c r="K12504" i="1"/>
  <c r="N12503" i="1"/>
  <c r="M12503" i="1"/>
  <c r="L12503" i="1"/>
  <c r="K12503" i="1"/>
  <c r="N12502" i="1"/>
  <c r="M12502" i="1"/>
  <c r="L12502" i="1"/>
  <c r="K12502" i="1"/>
  <c r="N12501" i="1"/>
  <c r="M12501" i="1"/>
  <c r="L12501" i="1"/>
  <c r="K12501" i="1"/>
  <c r="N12500" i="1"/>
  <c r="M12500" i="1"/>
  <c r="L12500" i="1"/>
  <c r="K12500" i="1"/>
  <c r="N12499" i="1"/>
  <c r="M12499" i="1"/>
  <c r="L12499" i="1"/>
  <c r="K12499" i="1"/>
  <c r="N12498" i="1"/>
  <c r="M12498" i="1"/>
  <c r="L12498" i="1"/>
  <c r="K12498" i="1"/>
  <c r="N12497" i="1"/>
  <c r="M12497" i="1"/>
  <c r="L12497" i="1"/>
  <c r="K12497" i="1"/>
  <c r="N12496" i="1"/>
  <c r="M12496" i="1"/>
  <c r="L12496" i="1"/>
  <c r="K12496" i="1"/>
  <c r="N12495" i="1"/>
  <c r="M12495" i="1"/>
  <c r="L12495" i="1"/>
  <c r="K12495" i="1"/>
  <c r="N12494" i="1"/>
  <c r="M12494" i="1"/>
  <c r="L12494" i="1"/>
  <c r="K12494" i="1"/>
  <c r="N12493" i="1"/>
  <c r="M12493" i="1"/>
  <c r="L12493" i="1"/>
  <c r="K12493" i="1"/>
  <c r="N12492" i="1"/>
  <c r="M12492" i="1"/>
  <c r="L12492" i="1"/>
  <c r="K12492" i="1"/>
  <c r="N12491" i="1"/>
  <c r="M12491" i="1"/>
  <c r="L12491" i="1"/>
  <c r="K12491" i="1"/>
  <c r="N12490" i="1"/>
  <c r="M12490" i="1"/>
  <c r="L12490" i="1"/>
  <c r="K12490" i="1"/>
  <c r="N12489" i="1"/>
  <c r="M12489" i="1"/>
  <c r="L12489" i="1"/>
  <c r="K12489" i="1"/>
  <c r="N12488" i="1"/>
  <c r="M12488" i="1"/>
  <c r="L12488" i="1"/>
  <c r="K12488" i="1"/>
  <c r="N12487" i="1"/>
  <c r="M12487" i="1"/>
  <c r="L12487" i="1"/>
  <c r="K12487" i="1"/>
  <c r="N12486" i="1"/>
  <c r="M12486" i="1"/>
  <c r="L12486" i="1"/>
  <c r="K12486" i="1"/>
  <c r="N12485" i="1"/>
  <c r="M12485" i="1"/>
  <c r="L12485" i="1"/>
  <c r="K12485" i="1"/>
  <c r="N12484" i="1"/>
  <c r="M12484" i="1"/>
  <c r="L12484" i="1"/>
  <c r="K12484" i="1"/>
  <c r="N12483" i="1"/>
  <c r="M12483" i="1"/>
  <c r="L12483" i="1"/>
  <c r="K12483" i="1"/>
  <c r="N12482" i="1"/>
  <c r="M12482" i="1"/>
  <c r="L12482" i="1"/>
  <c r="K12482" i="1"/>
  <c r="N12481" i="1"/>
  <c r="M12481" i="1"/>
  <c r="L12481" i="1"/>
  <c r="K12481" i="1"/>
  <c r="N12480" i="1"/>
  <c r="M12480" i="1"/>
  <c r="L12480" i="1"/>
  <c r="K12480" i="1"/>
  <c r="N12479" i="1"/>
  <c r="M12479" i="1"/>
  <c r="L12479" i="1"/>
  <c r="K12479" i="1"/>
  <c r="N12478" i="1"/>
  <c r="M12478" i="1"/>
  <c r="L12478" i="1"/>
  <c r="K12478" i="1"/>
  <c r="N12477" i="1"/>
  <c r="M12477" i="1"/>
  <c r="L12477" i="1"/>
  <c r="K12477" i="1"/>
  <c r="N12476" i="1"/>
  <c r="M12476" i="1"/>
  <c r="L12476" i="1"/>
  <c r="K12476" i="1"/>
  <c r="N12475" i="1"/>
  <c r="M12475" i="1"/>
  <c r="L12475" i="1"/>
  <c r="K12475" i="1"/>
  <c r="N12474" i="1"/>
  <c r="M12474" i="1"/>
  <c r="L12474" i="1"/>
  <c r="K12474" i="1"/>
  <c r="N12473" i="1"/>
  <c r="M12473" i="1"/>
  <c r="L12473" i="1"/>
  <c r="K12473" i="1"/>
  <c r="N12472" i="1"/>
  <c r="M12472" i="1"/>
  <c r="L12472" i="1"/>
  <c r="K12472" i="1"/>
  <c r="N12471" i="1"/>
  <c r="M12471" i="1"/>
  <c r="L12471" i="1"/>
  <c r="K12471" i="1"/>
  <c r="N12470" i="1"/>
  <c r="M12470" i="1"/>
  <c r="L12470" i="1"/>
  <c r="K12470" i="1"/>
  <c r="N12469" i="1"/>
  <c r="M12469" i="1"/>
  <c r="L12469" i="1"/>
  <c r="K12469" i="1"/>
  <c r="N12468" i="1"/>
  <c r="M12468" i="1"/>
  <c r="L12468" i="1"/>
  <c r="K12468" i="1"/>
  <c r="N12467" i="1"/>
  <c r="M12467" i="1"/>
  <c r="L12467" i="1"/>
  <c r="K12467" i="1"/>
  <c r="N12466" i="1"/>
  <c r="M12466" i="1"/>
  <c r="L12466" i="1"/>
  <c r="K12466" i="1"/>
  <c r="N12465" i="1"/>
  <c r="M12465" i="1"/>
  <c r="L12465" i="1"/>
  <c r="K12465" i="1"/>
  <c r="N12464" i="1"/>
  <c r="M12464" i="1"/>
  <c r="L12464" i="1"/>
  <c r="K12464" i="1"/>
  <c r="N12463" i="1"/>
  <c r="M12463" i="1"/>
  <c r="L12463" i="1"/>
  <c r="K12463" i="1"/>
  <c r="N12462" i="1"/>
  <c r="M12462" i="1"/>
  <c r="L12462" i="1"/>
  <c r="K12462" i="1"/>
  <c r="N12461" i="1"/>
  <c r="M12461" i="1"/>
  <c r="L12461" i="1"/>
  <c r="K12461" i="1"/>
  <c r="N12460" i="1"/>
  <c r="M12460" i="1"/>
  <c r="L12460" i="1"/>
  <c r="K12460" i="1"/>
  <c r="N12459" i="1"/>
  <c r="M12459" i="1"/>
  <c r="L12459" i="1"/>
  <c r="K12459" i="1"/>
  <c r="N12458" i="1"/>
  <c r="M12458" i="1"/>
  <c r="L12458" i="1"/>
  <c r="K12458" i="1"/>
  <c r="N12457" i="1"/>
  <c r="M12457" i="1"/>
  <c r="L12457" i="1"/>
  <c r="K12457" i="1"/>
  <c r="N12456" i="1"/>
  <c r="M12456" i="1"/>
  <c r="L12456" i="1"/>
  <c r="K12456" i="1"/>
  <c r="N12455" i="1"/>
  <c r="M12455" i="1"/>
  <c r="L12455" i="1"/>
  <c r="K12455" i="1"/>
  <c r="N12454" i="1"/>
  <c r="M12454" i="1"/>
  <c r="L12454" i="1"/>
  <c r="K12454" i="1"/>
  <c r="N12453" i="1"/>
  <c r="M12453" i="1"/>
  <c r="L12453" i="1"/>
  <c r="K12453" i="1"/>
  <c r="N12452" i="1"/>
  <c r="M12452" i="1"/>
  <c r="L12452" i="1"/>
  <c r="K12452" i="1"/>
  <c r="N12451" i="1"/>
  <c r="M12451" i="1"/>
  <c r="L12451" i="1"/>
  <c r="K12451" i="1"/>
  <c r="N12450" i="1"/>
  <c r="M12450" i="1"/>
  <c r="L12450" i="1"/>
  <c r="K12450" i="1"/>
  <c r="N12449" i="1"/>
  <c r="M12449" i="1"/>
  <c r="L12449" i="1"/>
  <c r="K12449" i="1"/>
  <c r="N12448" i="1"/>
  <c r="M12448" i="1"/>
  <c r="L12448" i="1"/>
  <c r="K12448" i="1"/>
  <c r="N12447" i="1"/>
  <c r="M12447" i="1"/>
  <c r="L12447" i="1"/>
  <c r="K12447" i="1"/>
  <c r="N12446" i="1"/>
  <c r="M12446" i="1"/>
  <c r="L12446" i="1"/>
  <c r="K12446" i="1"/>
  <c r="N12445" i="1"/>
  <c r="M12445" i="1"/>
  <c r="L12445" i="1"/>
  <c r="K12445" i="1"/>
  <c r="N12444" i="1"/>
  <c r="M12444" i="1"/>
  <c r="L12444" i="1"/>
  <c r="K12444" i="1"/>
  <c r="N12443" i="1"/>
  <c r="M12443" i="1"/>
  <c r="L12443" i="1"/>
  <c r="K12443" i="1"/>
  <c r="N12442" i="1"/>
  <c r="M12442" i="1"/>
  <c r="L12442" i="1"/>
  <c r="K12442" i="1"/>
  <c r="N12441" i="1"/>
  <c r="M12441" i="1"/>
  <c r="L12441" i="1"/>
  <c r="K12441" i="1"/>
  <c r="N12440" i="1"/>
  <c r="M12440" i="1"/>
  <c r="L12440" i="1"/>
  <c r="K12440" i="1"/>
  <c r="N12439" i="1"/>
  <c r="M12439" i="1"/>
  <c r="L12439" i="1"/>
  <c r="K12439" i="1"/>
  <c r="N12438" i="1"/>
  <c r="M12438" i="1"/>
  <c r="L12438" i="1"/>
  <c r="K12438" i="1"/>
  <c r="N12437" i="1"/>
  <c r="M12437" i="1"/>
  <c r="L12437" i="1"/>
  <c r="K12437" i="1"/>
  <c r="N12436" i="1"/>
  <c r="M12436" i="1"/>
  <c r="L12436" i="1"/>
  <c r="K12436" i="1"/>
  <c r="N12435" i="1"/>
  <c r="M12435" i="1"/>
  <c r="L12435" i="1"/>
  <c r="K12435" i="1"/>
  <c r="N12434" i="1"/>
  <c r="M12434" i="1"/>
  <c r="L12434" i="1"/>
  <c r="K12434" i="1"/>
  <c r="N12433" i="1"/>
  <c r="M12433" i="1"/>
  <c r="L12433" i="1"/>
  <c r="K12433" i="1"/>
  <c r="N12432" i="1"/>
  <c r="M12432" i="1"/>
  <c r="L12432" i="1"/>
  <c r="K12432" i="1"/>
  <c r="N12431" i="1"/>
  <c r="M12431" i="1"/>
  <c r="L12431" i="1"/>
  <c r="K12431" i="1"/>
  <c r="N12430" i="1"/>
  <c r="M12430" i="1"/>
  <c r="L12430" i="1"/>
  <c r="K12430" i="1"/>
  <c r="N12429" i="1"/>
  <c r="M12429" i="1"/>
  <c r="L12429" i="1"/>
  <c r="K12429" i="1"/>
  <c r="N12428" i="1"/>
  <c r="M12428" i="1"/>
  <c r="L12428" i="1"/>
  <c r="K12428" i="1"/>
  <c r="N12427" i="1"/>
  <c r="M12427" i="1"/>
  <c r="L12427" i="1"/>
  <c r="K12427" i="1"/>
  <c r="N12426" i="1"/>
  <c r="M12426" i="1"/>
  <c r="L12426" i="1"/>
  <c r="K12426" i="1"/>
  <c r="N12425" i="1"/>
  <c r="M12425" i="1"/>
  <c r="L12425" i="1"/>
  <c r="K12425" i="1"/>
  <c r="N12424" i="1"/>
  <c r="M12424" i="1"/>
  <c r="L12424" i="1"/>
  <c r="K12424" i="1"/>
  <c r="N12423" i="1"/>
  <c r="M12423" i="1"/>
  <c r="L12423" i="1"/>
  <c r="K12423" i="1"/>
  <c r="N12422" i="1"/>
  <c r="M12422" i="1"/>
  <c r="L12422" i="1"/>
  <c r="K12422" i="1"/>
  <c r="N12421" i="1"/>
  <c r="M12421" i="1"/>
  <c r="L12421" i="1"/>
  <c r="K12421" i="1"/>
  <c r="N12420" i="1"/>
  <c r="M12420" i="1"/>
  <c r="L12420" i="1"/>
  <c r="K12420" i="1"/>
  <c r="N12419" i="1"/>
  <c r="M12419" i="1"/>
  <c r="L12419" i="1"/>
  <c r="K12419" i="1"/>
  <c r="N12418" i="1"/>
  <c r="M12418" i="1"/>
  <c r="L12418" i="1"/>
  <c r="K12418" i="1"/>
  <c r="N12417" i="1"/>
  <c r="M12417" i="1"/>
  <c r="L12417" i="1"/>
  <c r="K12417" i="1"/>
  <c r="N12416" i="1"/>
  <c r="M12416" i="1"/>
  <c r="L12416" i="1"/>
  <c r="K12416" i="1"/>
  <c r="N12415" i="1"/>
  <c r="M12415" i="1"/>
  <c r="L12415" i="1"/>
  <c r="K12415" i="1"/>
  <c r="N12414" i="1"/>
  <c r="M12414" i="1"/>
  <c r="L12414" i="1"/>
  <c r="K12414" i="1"/>
  <c r="N12413" i="1"/>
  <c r="M12413" i="1"/>
  <c r="L12413" i="1"/>
  <c r="K12413" i="1"/>
  <c r="N12412" i="1"/>
  <c r="M12412" i="1"/>
  <c r="L12412" i="1"/>
  <c r="K12412" i="1"/>
  <c r="N12411" i="1"/>
  <c r="M12411" i="1"/>
  <c r="L12411" i="1"/>
  <c r="K12411" i="1"/>
  <c r="N12410" i="1"/>
  <c r="M12410" i="1"/>
  <c r="L12410" i="1"/>
  <c r="K12410" i="1"/>
  <c r="N12409" i="1"/>
  <c r="M12409" i="1"/>
  <c r="L12409" i="1"/>
  <c r="K12409" i="1"/>
  <c r="N12408" i="1"/>
  <c r="M12408" i="1"/>
  <c r="L12408" i="1"/>
  <c r="K12408" i="1"/>
  <c r="N12407" i="1"/>
  <c r="M12407" i="1"/>
  <c r="L12407" i="1"/>
  <c r="K12407" i="1"/>
  <c r="N12406" i="1"/>
  <c r="M12406" i="1"/>
  <c r="L12406" i="1"/>
  <c r="K12406" i="1"/>
  <c r="N12405" i="1"/>
  <c r="M12405" i="1"/>
  <c r="L12405" i="1"/>
  <c r="K12405" i="1"/>
  <c r="N12404" i="1"/>
  <c r="M12404" i="1"/>
  <c r="L12404" i="1"/>
  <c r="K12404" i="1"/>
  <c r="N12403" i="1"/>
  <c r="M12403" i="1"/>
  <c r="L12403" i="1"/>
  <c r="K12403" i="1"/>
  <c r="N12402" i="1"/>
  <c r="M12402" i="1"/>
  <c r="L12402" i="1"/>
  <c r="K12402" i="1"/>
  <c r="N12401" i="1"/>
  <c r="M12401" i="1"/>
  <c r="L12401" i="1"/>
  <c r="K12401" i="1"/>
  <c r="N12400" i="1"/>
  <c r="M12400" i="1"/>
  <c r="L12400" i="1"/>
  <c r="K12400" i="1"/>
  <c r="N12399" i="1"/>
  <c r="M12399" i="1"/>
  <c r="L12399" i="1"/>
  <c r="K12399" i="1"/>
  <c r="N12398" i="1"/>
  <c r="M12398" i="1"/>
  <c r="L12398" i="1"/>
  <c r="K12398" i="1"/>
  <c r="N12397" i="1"/>
  <c r="M12397" i="1"/>
  <c r="L12397" i="1"/>
  <c r="K12397" i="1"/>
  <c r="N12396" i="1"/>
  <c r="M12396" i="1"/>
  <c r="L12396" i="1"/>
  <c r="K12396" i="1"/>
  <c r="N12395" i="1"/>
  <c r="M12395" i="1"/>
  <c r="L12395" i="1"/>
  <c r="K12395" i="1"/>
  <c r="N12394" i="1"/>
  <c r="M12394" i="1"/>
  <c r="L12394" i="1"/>
  <c r="K12394" i="1"/>
  <c r="N12393" i="1"/>
  <c r="M12393" i="1"/>
  <c r="L12393" i="1"/>
  <c r="K12393" i="1"/>
  <c r="N12392" i="1"/>
  <c r="M12392" i="1"/>
  <c r="L12392" i="1"/>
  <c r="K12392" i="1"/>
  <c r="N12391" i="1"/>
  <c r="M12391" i="1"/>
  <c r="L12391" i="1"/>
  <c r="K12391" i="1"/>
  <c r="N12390" i="1"/>
  <c r="M12390" i="1"/>
  <c r="L12390" i="1"/>
  <c r="K12390" i="1"/>
  <c r="N12389" i="1"/>
  <c r="M12389" i="1"/>
  <c r="L12389" i="1"/>
  <c r="K12389" i="1"/>
  <c r="N12388" i="1"/>
  <c r="M12388" i="1"/>
  <c r="L12388" i="1"/>
  <c r="K12388" i="1"/>
  <c r="N12387" i="1"/>
  <c r="M12387" i="1"/>
  <c r="L12387" i="1"/>
  <c r="K12387" i="1"/>
  <c r="N12386" i="1"/>
  <c r="M12386" i="1"/>
  <c r="L12386" i="1"/>
  <c r="K12386" i="1"/>
  <c r="N12385" i="1"/>
  <c r="M12385" i="1"/>
  <c r="L12385" i="1"/>
  <c r="K12385" i="1"/>
  <c r="N12384" i="1"/>
  <c r="M12384" i="1"/>
  <c r="L12384" i="1"/>
  <c r="K12384" i="1"/>
  <c r="N12383" i="1"/>
  <c r="M12383" i="1"/>
  <c r="L12383" i="1"/>
  <c r="K12383" i="1"/>
  <c r="N12382" i="1"/>
  <c r="M12382" i="1"/>
  <c r="L12382" i="1"/>
  <c r="K12382" i="1"/>
  <c r="N12381" i="1"/>
  <c r="M12381" i="1"/>
  <c r="L12381" i="1"/>
  <c r="K12381" i="1"/>
  <c r="N12380" i="1"/>
  <c r="M12380" i="1"/>
  <c r="L12380" i="1"/>
  <c r="K12380" i="1"/>
  <c r="N12379" i="1"/>
  <c r="M12379" i="1"/>
  <c r="L12379" i="1"/>
  <c r="K12379" i="1"/>
  <c r="N12378" i="1"/>
  <c r="M12378" i="1"/>
  <c r="L12378" i="1"/>
  <c r="K12378" i="1"/>
  <c r="N12377" i="1"/>
  <c r="M12377" i="1"/>
  <c r="L12377" i="1"/>
  <c r="K12377" i="1"/>
  <c r="N12376" i="1"/>
  <c r="M12376" i="1"/>
  <c r="L12376" i="1"/>
  <c r="K12376" i="1"/>
  <c r="N12375" i="1"/>
  <c r="M12375" i="1"/>
  <c r="L12375" i="1"/>
  <c r="K12375" i="1"/>
  <c r="N12374" i="1"/>
  <c r="M12374" i="1"/>
  <c r="L12374" i="1"/>
  <c r="K12374" i="1"/>
  <c r="N12373" i="1"/>
  <c r="M12373" i="1"/>
  <c r="L12373" i="1"/>
  <c r="K12373" i="1"/>
  <c r="N12372" i="1"/>
  <c r="M12372" i="1"/>
  <c r="L12372" i="1"/>
  <c r="K12372" i="1"/>
  <c r="N12371" i="1"/>
  <c r="M12371" i="1"/>
  <c r="L12371" i="1"/>
  <c r="K12371" i="1"/>
  <c r="N12370" i="1"/>
  <c r="M12370" i="1"/>
  <c r="L12370" i="1"/>
  <c r="K12370" i="1"/>
  <c r="N12369" i="1"/>
  <c r="M12369" i="1"/>
  <c r="L12369" i="1"/>
  <c r="K12369" i="1"/>
  <c r="N12368" i="1"/>
  <c r="M12368" i="1"/>
  <c r="L12368" i="1"/>
  <c r="K12368" i="1"/>
  <c r="N12367" i="1"/>
  <c r="M12367" i="1"/>
  <c r="L12367" i="1"/>
  <c r="K12367" i="1"/>
  <c r="N12366" i="1"/>
  <c r="M12366" i="1"/>
  <c r="L12366" i="1"/>
  <c r="K12366" i="1"/>
  <c r="N12365" i="1"/>
  <c r="M12365" i="1"/>
  <c r="L12365" i="1"/>
  <c r="K12365" i="1"/>
  <c r="N12364" i="1"/>
  <c r="M12364" i="1"/>
  <c r="L12364" i="1"/>
  <c r="K12364" i="1"/>
  <c r="N12363" i="1"/>
  <c r="M12363" i="1"/>
  <c r="L12363" i="1"/>
  <c r="K12363" i="1"/>
  <c r="N12362" i="1"/>
  <c r="M12362" i="1"/>
  <c r="L12362" i="1"/>
  <c r="K12362" i="1"/>
  <c r="N12361" i="1"/>
  <c r="M12361" i="1"/>
  <c r="L12361" i="1"/>
  <c r="K12361" i="1"/>
  <c r="N12360" i="1"/>
  <c r="M12360" i="1"/>
  <c r="L12360" i="1"/>
  <c r="K12360" i="1"/>
  <c r="N12359" i="1"/>
  <c r="M12359" i="1"/>
  <c r="L12359" i="1"/>
  <c r="K12359" i="1"/>
  <c r="N12358" i="1"/>
  <c r="M12358" i="1"/>
  <c r="L12358" i="1"/>
  <c r="K12358" i="1"/>
  <c r="N12357" i="1"/>
  <c r="M12357" i="1"/>
  <c r="L12357" i="1"/>
  <c r="K12357" i="1"/>
  <c r="N12356" i="1"/>
  <c r="M12356" i="1"/>
  <c r="L12356" i="1"/>
  <c r="K12356" i="1"/>
  <c r="N12355" i="1"/>
  <c r="M12355" i="1"/>
  <c r="L12355" i="1"/>
  <c r="K12355" i="1"/>
  <c r="N12354" i="1"/>
  <c r="M12354" i="1"/>
  <c r="L12354" i="1"/>
  <c r="K12354" i="1"/>
  <c r="N12353" i="1"/>
  <c r="M12353" i="1"/>
  <c r="L12353" i="1"/>
  <c r="K12353" i="1"/>
  <c r="N12352" i="1"/>
  <c r="M12352" i="1"/>
  <c r="L12352" i="1"/>
  <c r="K12352" i="1"/>
  <c r="N12351" i="1"/>
  <c r="M12351" i="1"/>
  <c r="L12351" i="1"/>
  <c r="K12351" i="1"/>
  <c r="N12350" i="1"/>
  <c r="M12350" i="1"/>
  <c r="L12350" i="1"/>
  <c r="K12350" i="1"/>
  <c r="N12349" i="1"/>
  <c r="M12349" i="1"/>
  <c r="L12349" i="1"/>
  <c r="K12349" i="1"/>
  <c r="N12348" i="1"/>
  <c r="M12348" i="1"/>
  <c r="L12348" i="1"/>
  <c r="K12348" i="1"/>
  <c r="N12347" i="1"/>
  <c r="M12347" i="1"/>
  <c r="L12347" i="1"/>
  <c r="K12347" i="1"/>
  <c r="N12346" i="1"/>
  <c r="M12346" i="1"/>
  <c r="L12346" i="1"/>
  <c r="K12346" i="1"/>
  <c r="N12345" i="1"/>
  <c r="M12345" i="1"/>
  <c r="L12345" i="1"/>
  <c r="K12345" i="1"/>
  <c r="N12344" i="1"/>
  <c r="M12344" i="1"/>
  <c r="L12344" i="1"/>
  <c r="K12344" i="1"/>
  <c r="N12343" i="1"/>
  <c r="M12343" i="1"/>
  <c r="L12343" i="1"/>
  <c r="K12343" i="1"/>
  <c r="N12342" i="1"/>
  <c r="M12342" i="1"/>
  <c r="L12342" i="1"/>
  <c r="K12342" i="1"/>
  <c r="N12341" i="1"/>
  <c r="M12341" i="1"/>
  <c r="L12341" i="1"/>
  <c r="K12341" i="1"/>
  <c r="N12340" i="1"/>
  <c r="M12340" i="1"/>
  <c r="L12340" i="1"/>
  <c r="K12340" i="1"/>
  <c r="N12339" i="1"/>
  <c r="M12339" i="1"/>
  <c r="L12339" i="1"/>
  <c r="K12339" i="1"/>
  <c r="N12338" i="1"/>
  <c r="M12338" i="1"/>
  <c r="L12338" i="1"/>
  <c r="K12338" i="1"/>
  <c r="N12337" i="1"/>
  <c r="M12337" i="1"/>
  <c r="L12337" i="1"/>
  <c r="K12337" i="1"/>
  <c r="N12336" i="1"/>
  <c r="M12336" i="1"/>
  <c r="L12336" i="1"/>
  <c r="K12336" i="1"/>
  <c r="N12335" i="1"/>
  <c r="M12335" i="1"/>
  <c r="L12335" i="1"/>
  <c r="K12335" i="1"/>
  <c r="N12334" i="1"/>
  <c r="M12334" i="1"/>
  <c r="L12334" i="1"/>
  <c r="K12334" i="1"/>
  <c r="N12333" i="1"/>
  <c r="M12333" i="1"/>
  <c r="L12333" i="1"/>
  <c r="K12333" i="1"/>
  <c r="N12332" i="1"/>
  <c r="M12332" i="1"/>
  <c r="L12332" i="1"/>
  <c r="K12332" i="1"/>
  <c r="N12331" i="1"/>
  <c r="M12331" i="1"/>
  <c r="L12331" i="1"/>
  <c r="K12331" i="1"/>
  <c r="N12330" i="1"/>
  <c r="M12330" i="1"/>
  <c r="L12330" i="1"/>
  <c r="K12330" i="1"/>
  <c r="N12329" i="1"/>
  <c r="M12329" i="1"/>
  <c r="L12329" i="1"/>
  <c r="K12329" i="1"/>
  <c r="N12328" i="1"/>
  <c r="M12328" i="1"/>
  <c r="L12328" i="1"/>
  <c r="K12328" i="1"/>
  <c r="N12327" i="1"/>
  <c r="M12327" i="1"/>
  <c r="L12327" i="1"/>
  <c r="K12327" i="1"/>
  <c r="N12326" i="1"/>
  <c r="M12326" i="1"/>
  <c r="L12326" i="1"/>
  <c r="K12326" i="1"/>
  <c r="N12325" i="1"/>
  <c r="M12325" i="1"/>
  <c r="L12325" i="1"/>
  <c r="K12325" i="1"/>
  <c r="N12324" i="1"/>
  <c r="M12324" i="1"/>
  <c r="L12324" i="1"/>
  <c r="K12324" i="1"/>
  <c r="N12323" i="1"/>
  <c r="M12323" i="1"/>
  <c r="L12323" i="1"/>
  <c r="K12323" i="1"/>
  <c r="N12322" i="1"/>
  <c r="M12322" i="1"/>
  <c r="L12322" i="1"/>
  <c r="K12322" i="1"/>
  <c r="N12321" i="1"/>
  <c r="M12321" i="1"/>
  <c r="L12321" i="1"/>
  <c r="K12321" i="1"/>
  <c r="N12320" i="1"/>
  <c r="M12320" i="1"/>
  <c r="L12320" i="1"/>
  <c r="K12320" i="1"/>
  <c r="N12319" i="1"/>
  <c r="M12319" i="1"/>
  <c r="L12319" i="1"/>
  <c r="K12319" i="1"/>
  <c r="N12318" i="1"/>
  <c r="M12318" i="1"/>
  <c r="L12318" i="1"/>
  <c r="K12318" i="1"/>
  <c r="N12317" i="1"/>
  <c r="M12317" i="1"/>
  <c r="L12317" i="1"/>
  <c r="K12317" i="1"/>
  <c r="N12316" i="1"/>
  <c r="M12316" i="1"/>
  <c r="L12316" i="1"/>
  <c r="K12316" i="1"/>
  <c r="N12315" i="1"/>
  <c r="M12315" i="1"/>
  <c r="L12315" i="1"/>
  <c r="K12315" i="1"/>
  <c r="N12314" i="1"/>
  <c r="M12314" i="1"/>
  <c r="L12314" i="1"/>
  <c r="K12314" i="1"/>
  <c r="N12313" i="1"/>
  <c r="M12313" i="1"/>
  <c r="L12313" i="1"/>
  <c r="K12313" i="1"/>
  <c r="N12312" i="1"/>
  <c r="M12312" i="1"/>
  <c r="L12312" i="1"/>
  <c r="K12312" i="1"/>
  <c r="N12311" i="1"/>
  <c r="M12311" i="1"/>
  <c r="L12311" i="1"/>
  <c r="K12311" i="1"/>
  <c r="N12310" i="1"/>
  <c r="M12310" i="1"/>
  <c r="L12310" i="1"/>
  <c r="K12310" i="1"/>
  <c r="N12309" i="1"/>
  <c r="M12309" i="1"/>
  <c r="L12309" i="1"/>
  <c r="K12309" i="1"/>
  <c r="N12308" i="1"/>
  <c r="M12308" i="1"/>
  <c r="L12308" i="1"/>
  <c r="K12308" i="1"/>
  <c r="N12307" i="1"/>
  <c r="M12307" i="1"/>
  <c r="L12307" i="1"/>
  <c r="K12307" i="1"/>
  <c r="N12306" i="1"/>
  <c r="M12306" i="1"/>
  <c r="L12306" i="1"/>
  <c r="K12306" i="1"/>
  <c r="N12305" i="1"/>
  <c r="M12305" i="1"/>
  <c r="L12305" i="1"/>
  <c r="K12305" i="1"/>
  <c r="N12304" i="1"/>
  <c r="M12304" i="1"/>
  <c r="L12304" i="1"/>
  <c r="K12304" i="1"/>
  <c r="N12303" i="1"/>
  <c r="M12303" i="1"/>
  <c r="L12303" i="1"/>
  <c r="K12303" i="1"/>
  <c r="N12302" i="1"/>
  <c r="M12302" i="1"/>
  <c r="L12302" i="1"/>
  <c r="K12302" i="1"/>
  <c r="N12301" i="1"/>
  <c r="M12301" i="1"/>
  <c r="L12301" i="1"/>
  <c r="K12301" i="1"/>
  <c r="N12300" i="1"/>
  <c r="M12300" i="1"/>
  <c r="L12300" i="1"/>
  <c r="K12300" i="1"/>
  <c r="N12299" i="1"/>
  <c r="M12299" i="1"/>
  <c r="L12299" i="1"/>
  <c r="K12299" i="1"/>
  <c r="N12298" i="1"/>
  <c r="M12298" i="1"/>
  <c r="L12298" i="1"/>
  <c r="K12298" i="1"/>
  <c r="N12297" i="1"/>
  <c r="M12297" i="1"/>
  <c r="L12297" i="1"/>
  <c r="K12297" i="1"/>
  <c r="N12296" i="1"/>
  <c r="M12296" i="1"/>
  <c r="L12296" i="1"/>
  <c r="K12296" i="1"/>
  <c r="N12295" i="1"/>
  <c r="M12295" i="1"/>
  <c r="L12295" i="1"/>
  <c r="K12295" i="1"/>
  <c r="N12294" i="1"/>
  <c r="M12294" i="1"/>
  <c r="L12294" i="1"/>
  <c r="K12294" i="1"/>
  <c r="N12293" i="1"/>
  <c r="M12293" i="1"/>
  <c r="L12293" i="1"/>
  <c r="K12293" i="1"/>
  <c r="N12292" i="1"/>
  <c r="M12292" i="1"/>
  <c r="L12292" i="1"/>
  <c r="K12292" i="1"/>
  <c r="N12291" i="1"/>
  <c r="M12291" i="1"/>
  <c r="L12291" i="1"/>
  <c r="K12291" i="1"/>
  <c r="N12290" i="1"/>
  <c r="M12290" i="1"/>
  <c r="L12290" i="1"/>
  <c r="K12290" i="1"/>
  <c r="N12289" i="1"/>
  <c r="M12289" i="1"/>
  <c r="L12289" i="1"/>
  <c r="K12289" i="1"/>
  <c r="N12288" i="1"/>
  <c r="M12288" i="1"/>
  <c r="L12288" i="1"/>
  <c r="K12288" i="1"/>
  <c r="N12287" i="1"/>
  <c r="M12287" i="1"/>
  <c r="L12287" i="1"/>
  <c r="K12287" i="1"/>
  <c r="N12286" i="1"/>
  <c r="M12286" i="1"/>
  <c r="L12286" i="1"/>
  <c r="K12286" i="1"/>
  <c r="N12285" i="1"/>
  <c r="M12285" i="1"/>
  <c r="L12285" i="1"/>
  <c r="K12285" i="1"/>
  <c r="N12284" i="1"/>
  <c r="M12284" i="1"/>
  <c r="L12284" i="1"/>
  <c r="K12284" i="1"/>
  <c r="N12283" i="1"/>
  <c r="M12283" i="1"/>
  <c r="L12283" i="1"/>
  <c r="K12283" i="1"/>
  <c r="N12282" i="1"/>
  <c r="M12282" i="1"/>
  <c r="L12282" i="1"/>
  <c r="K12282" i="1"/>
  <c r="N12281" i="1"/>
  <c r="M12281" i="1"/>
  <c r="L12281" i="1"/>
  <c r="K12281" i="1"/>
  <c r="N12280" i="1"/>
  <c r="M12280" i="1"/>
  <c r="L12280" i="1"/>
  <c r="K12280" i="1"/>
  <c r="N12279" i="1"/>
  <c r="M12279" i="1"/>
  <c r="L12279" i="1"/>
  <c r="K12279" i="1"/>
  <c r="N12278" i="1"/>
  <c r="M12278" i="1"/>
  <c r="L12278" i="1"/>
  <c r="K12278" i="1"/>
  <c r="N12277" i="1"/>
  <c r="M12277" i="1"/>
  <c r="L12277" i="1"/>
  <c r="K12277" i="1"/>
  <c r="N12276" i="1"/>
  <c r="M12276" i="1"/>
  <c r="L12276" i="1"/>
  <c r="K12276" i="1"/>
  <c r="N12275" i="1"/>
  <c r="M12275" i="1"/>
  <c r="L12275" i="1"/>
  <c r="K12275" i="1"/>
  <c r="N12274" i="1"/>
  <c r="M12274" i="1"/>
  <c r="L12274" i="1"/>
  <c r="K12274" i="1"/>
  <c r="N12273" i="1"/>
  <c r="M12273" i="1"/>
  <c r="L12273" i="1"/>
  <c r="K12273" i="1"/>
  <c r="N12272" i="1"/>
  <c r="M12272" i="1"/>
  <c r="L12272" i="1"/>
  <c r="K12272" i="1"/>
  <c r="N12271" i="1"/>
  <c r="M12271" i="1"/>
  <c r="L12271" i="1"/>
  <c r="K12271" i="1"/>
  <c r="N12270" i="1"/>
  <c r="M12270" i="1"/>
  <c r="L12270" i="1"/>
  <c r="K12270" i="1"/>
  <c r="N12269" i="1"/>
  <c r="M12269" i="1"/>
  <c r="L12269" i="1"/>
  <c r="K12269" i="1"/>
  <c r="N12268" i="1"/>
  <c r="M12268" i="1"/>
  <c r="L12268" i="1"/>
  <c r="K12268" i="1"/>
  <c r="N12267" i="1"/>
  <c r="M12267" i="1"/>
  <c r="L12267" i="1"/>
  <c r="K12267" i="1"/>
  <c r="N12266" i="1"/>
  <c r="M12266" i="1"/>
  <c r="L12266" i="1"/>
  <c r="K12266" i="1"/>
  <c r="N12265" i="1"/>
  <c r="M12265" i="1"/>
  <c r="L12265" i="1"/>
  <c r="K12265" i="1"/>
  <c r="N12264" i="1"/>
  <c r="M12264" i="1"/>
  <c r="L12264" i="1"/>
  <c r="K12264" i="1"/>
  <c r="N12263" i="1"/>
  <c r="M12263" i="1"/>
  <c r="L12263" i="1"/>
  <c r="K12263" i="1"/>
  <c r="N12262" i="1"/>
  <c r="M12262" i="1"/>
  <c r="L12262" i="1"/>
  <c r="K12262" i="1"/>
  <c r="N12261" i="1"/>
  <c r="M12261" i="1"/>
  <c r="L12261" i="1"/>
  <c r="K12261" i="1"/>
  <c r="N12260" i="1"/>
  <c r="M12260" i="1"/>
  <c r="L12260" i="1"/>
  <c r="K12260" i="1"/>
  <c r="N12259" i="1"/>
  <c r="M12259" i="1"/>
  <c r="L12259" i="1"/>
  <c r="K12259" i="1"/>
  <c r="N12258" i="1"/>
  <c r="M12258" i="1"/>
  <c r="L12258" i="1"/>
  <c r="K12258" i="1"/>
  <c r="N12257" i="1"/>
  <c r="M12257" i="1"/>
  <c r="L12257" i="1"/>
  <c r="K12257" i="1"/>
  <c r="N12256" i="1"/>
  <c r="M12256" i="1"/>
  <c r="L12256" i="1"/>
  <c r="K12256" i="1"/>
  <c r="N12255" i="1"/>
  <c r="M12255" i="1"/>
  <c r="L12255" i="1"/>
  <c r="K12255" i="1"/>
  <c r="N12254" i="1"/>
  <c r="M12254" i="1"/>
  <c r="L12254" i="1"/>
  <c r="K12254" i="1"/>
  <c r="N12253" i="1"/>
  <c r="M12253" i="1"/>
  <c r="L12253" i="1"/>
  <c r="K12253" i="1"/>
  <c r="N12252" i="1"/>
  <c r="M12252" i="1"/>
  <c r="L12252" i="1"/>
  <c r="K12252" i="1"/>
  <c r="N12251" i="1"/>
  <c r="M12251" i="1"/>
  <c r="L12251" i="1"/>
  <c r="K12251" i="1"/>
  <c r="N12250" i="1"/>
  <c r="M12250" i="1"/>
  <c r="L12250" i="1"/>
  <c r="K12250" i="1"/>
  <c r="N12249" i="1"/>
  <c r="M12249" i="1"/>
  <c r="L12249" i="1"/>
  <c r="K12249" i="1"/>
  <c r="N12248" i="1"/>
  <c r="M12248" i="1"/>
  <c r="L12248" i="1"/>
  <c r="K12248" i="1"/>
  <c r="N12247" i="1"/>
  <c r="M12247" i="1"/>
  <c r="L12247" i="1"/>
  <c r="K12247" i="1"/>
  <c r="N12246" i="1"/>
  <c r="M12246" i="1"/>
  <c r="L12246" i="1"/>
  <c r="K12246" i="1"/>
  <c r="N12245" i="1"/>
  <c r="M12245" i="1"/>
  <c r="L12245" i="1"/>
  <c r="K12245" i="1"/>
  <c r="N12244" i="1"/>
  <c r="M12244" i="1"/>
  <c r="L12244" i="1"/>
  <c r="K12244" i="1"/>
  <c r="N12243" i="1"/>
  <c r="M12243" i="1"/>
  <c r="L12243" i="1"/>
  <c r="K12243" i="1"/>
  <c r="N12242" i="1"/>
  <c r="M12242" i="1"/>
  <c r="L12242" i="1"/>
  <c r="K12242" i="1"/>
  <c r="N12241" i="1"/>
  <c r="M12241" i="1"/>
  <c r="L12241" i="1"/>
  <c r="K12241" i="1"/>
  <c r="N12240" i="1"/>
  <c r="M12240" i="1"/>
  <c r="L12240" i="1"/>
  <c r="K12240" i="1"/>
  <c r="N12239" i="1"/>
  <c r="M12239" i="1"/>
  <c r="L12239" i="1"/>
  <c r="K12239" i="1"/>
  <c r="N12238" i="1"/>
  <c r="M12238" i="1"/>
  <c r="L12238" i="1"/>
  <c r="K12238" i="1"/>
  <c r="N12237" i="1"/>
  <c r="M12237" i="1"/>
  <c r="L12237" i="1"/>
  <c r="K12237" i="1"/>
  <c r="N12236" i="1"/>
  <c r="M12236" i="1"/>
  <c r="L12236" i="1"/>
  <c r="K12236" i="1"/>
  <c r="N12235" i="1"/>
  <c r="M12235" i="1"/>
  <c r="L12235" i="1"/>
  <c r="K12235" i="1"/>
  <c r="N12234" i="1"/>
  <c r="M12234" i="1"/>
  <c r="L12234" i="1"/>
  <c r="K12234" i="1"/>
  <c r="N12233" i="1"/>
  <c r="M12233" i="1"/>
  <c r="L12233" i="1"/>
  <c r="K12233" i="1"/>
  <c r="N12232" i="1"/>
  <c r="M12232" i="1"/>
  <c r="L12232" i="1"/>
  <c r="K12232" i="1"/>
  <c r="N12231" i="1"/>
  <c r="M12231" i="1"/>
  <c r="L12231" i="1"/>
  <c r="K12231" i="1"/>
  <c r="N12230" i="1"/>
  <c r="M12230" i="1"/>
  <c r="L12230" i="1"/>
  <c r="K12230" i="1"/>
  <c r="N12229" i="1"/>
  <c r="M12229" i="1"/>
  <c r="L12229" i="1"/>
  <c r="K12229" i="1"/>
  <c r="N12228" i="1"/>
  <c r="M12228" i="1"/>
  <c r="L12228" i="1"/>
  <c r="K12228" i="1"/>
  <c r="N12227" i="1"/>
  <c r="M12227" i="1"/>
  <c r="L12227" i="1"/>
  <c r="K12227" i="1"/>
  <c r="N12226" i="1"/>
  <c r="M12226" i="1"/>
  <c r="L12226" i="1"/>
  <c r="K12226" i="1"/>
  <c r="N12225" i="1"/>
  <c r="M12225" i="1"/>
  <c r="L12225" i="1"/>
  <c r="K12225" i="1"/>
  <c r="N12224" i="1"/>
  <c r="M12224" i="1"/>
  <c r="L12224" i="1"/>
  <c r="K12224" i="1"/>
  <c r="N12223" i="1"/>
  <c r="M12223" i="1"/>
  <c r="L12223" i="1"/>
  <c r="K12223" i="1"/>
  <c r="N12222" i="1"/>
  <c r="M12222" i="1"/>
  <c r="L12222" i="1"/>
  <c r="K12222" i="1"/>
  <c r="N12221" i="1"/>
  <c r="M12221" i="1"/>
  <c r="L12221" i="1"/>
  <c r="K12221" i="1"/>
  <c r="N12220" i="1"/>
  <c r="M12220" i="1"/>
  <c r="L12220" i="1"/>
  <c r="K12220" i="1"/>
  <c r="N12219" i="1"/>
  <c r="M12219" i="1"/>
  <c r="L12219" i="1"/>
  <c r="K12219" i="1"/>
  <c r="N12218" i="1"/>
  <c r="M12218" i="1"/>
  <c r="L12218" i="1"/>
  <c r="K12218" i="1"/>
  <c r="N12217" i="1"/>
  <c r="M12217" i="1"/>
  <c r="L12217" i="1"/>
  <c r="K12217" i="1"/>
  <c r="N12216" i="1"/>
  <c r="M12216" i="1"/>
  <c r="L12216" i="1"/>
  <c r="K12216" i="1"/>
  <c r="N12215" i="1"/>
  <c r="M12215" i="1"/>
  <c r="L12215" i="1"/>
  <c r="K12215" i="1"/>
  <c r="N12214" i="1"/>
  <c r="M12214" i="1"/>
  <c r="L12214" i="1"/>
  <c r="K12214" i="1"/>
  <c r="N12213" i="1"/>
  <c r="M12213" i="1"/>
  <c r="L12213" i="1"/>
  <c r="K12213" i="1"/>
  <c r="N12212" i="1"/>
  <c r="M12212" i="1"/>
  <c r="L12212" i="1"/>
  <c r="K12212" i="1"/>
  <c r="N12211" i="1"/>
  <c r="M12211" i="1"/>
  <c r="L12211" i="1"/>
  <c r="K12211" i="1"/>
  <c r="N12210" i="1"/>
  <c r="M12210" i="1"/>
  <c r="L12210" i="1"/>
  <c r="K12210" i="1"/>
  <c r="N12209" i="1"/>
  <c r="M12209" i="1"/>
  <c r="L12209" i="1"/>
  <c r="K12209" i="1"/>
  <c r="N12208" i="1"/>
  <c r="M12208" i="1"/>
  <c r="L12208" i="1"/>
  <c r="K12208" i="1"/>
  <c r="N12207" i="1"/>
  <c r="M12207" i="1"/>
  <c r="L12207" i="1"/>
  <c r="K12207" i="1"/>
  <c r="N12206" i="1"/>
  <c r="M12206" i="1"/>
  <c r="L12206" i="1"/>
  <c r="K12206" i="1"/>
  <c r="N12205" i="1"/>
  <c r="M12205" i="1"/>
  <c r="L12205" i="1"/>
  <c r="K12205" i="1"/>
  <c r="N12204" i="1"/>
  <c r="M12204" i="1"/>
  <c r="L12204" i="1"/>
  <c r="K12204" i="1"/>
  <c r="N12203" i="1"/>
  <c r="M12203" i="1"/>
  <c r="L12203" i="1"/>
  <c r="K12203" i="1"/>
  <c r="N12202" i="1"/>
  <c r="M12202" i="1"/>
  <c r="L12202" i="1"/>
  <c r="K12202" i="1"/>
  <c r="N12201" i="1"/>
  <c r="M12201" i="1"/>
  <c r="L12201" i="1"/>
  <c r="K12201" i="1"/>
  <c r="N12200" i="1"/>
  <c r="M12200" i="1"/>
  <c r="L12200" i="1"/>
  <c r="K12200" i="1"/>
  <c r="N12199" i="1"/>
  <c r="M12199" i="1"/>
  <c r="L12199" i="1"/>
  <c r="K12199" i="1"/>
  <c r="N12198" i="1"/>
  <c r="M12198" i="1"/>
  <c r="L12198" i="1"/>
  <c r="K12198" i="1"/>
  <c r="N12197" i="1"/>
  <c r="M12197" i="1"/>
  <c r="L12197" i="1"/>
  <c r="K12197" i="1"/>
  <c r="N12196" i="1"/>
  <c r="M12196" i="1"/>
  <c r="L12196" i="1"/>
  <c r="K12196" i="1"/>
  <c r="N12195" i="1"/>
  <c r="M12195" i="1"/>
  <c r="L12195" i="1"/>
  <c r="K12195" i="1"/>
  <c r="N12194" i="1"/>
  <c r="M12194" i="1"/>
  <c r="L12194" i="1"/>
  <c r="K12194" i="1"/>
  <c r="N12193" i="1"/>
  <c r="M12193" i="1"/>
  <c r="L12193" i="1"/>
  <c r="K12193" i="1"/>
  <c r="N12192" i="1"/>
  <c r="M12192" i="1"/>
  <c r="L12192" i="1"/>
  <c r="K12192" i="1"/>
  <c r="N12191" i="1"/>
  <c r="M12191" i="1"/>
  <c r="L12191" i="1"/>
  <c r="K12191" i="1"/>
  <c r="N12190" i="1"/>
  <c r="M12190" i="1"/>
  <c r="L12190" i="1"/>
  <c r="K12190" i="1"/>
  <c r="N12189" i="1"/>
  <c r="M12189" i="1"/>
  <c r="L12189" i="1"/>
  <c r="K12189" i="1"/>
  <c r="N12188" i="1"/>
  <c r="M12188" i="1"/>
  <c r="L12188" i="1"/>
  <c r="K12188" i="1"/>
  <c r="N12187" i="1"/>
  <c r="M12187" i="1"/>
  <c r="L12187" i="1"/>
  <c r="K12187" i="1"/>
  <c r="N12186" i="1"/>
  <c r="M12186" i="1"/>
  <c r="L12186" i="1"/>
  <c r="K12186" i="1"/>
  <c r="N12185" i="1"/>
  <c r="M12185" i="1"/>
  <c r="L12185" i="1"/>
  <c r="K12185" i="1"/>
  <c r="N12184" i="1"/>
  <c r="M12184" i="1"/>
  <c r="L12184" i="1"/>
  <c r="K12184" i="1"/>
  <c r="N12183" i="1"/>
  <c r="M12183" i="1"/>
  <c r="L12183" i="1"/>
  <c r="K12183" i="1"/>
  <c r="N12182" i="1"/>
  <c r="M12182" i="1"/>
  <c r="L12182" i="1"/>
  <c r="K12182" i="1"/>
  <c r="N12181" i="1"/>
  <c r="M12181" i="1"/>
  <c r="L12181" i="1"/>
  <c r="K12181" i="1"/>
  <c r="N12180" i="1"/>
  <c r="M12180" i="1"/>
  <c r="L12180" i="1"/>
  <c r="K12180" i="1"/>
  <c r="N12179" i="1"/>
  <c r="M12179" i="1"/>
  <c r="L12179" i="1"/>
  <c r="K12179" i="1"/>
  <c r="N12178" i="1"/>
  <c r="M12178" i="1"/>
  <c r="L12178" i="1"/>
  <c r="K12178" i="1"/>
  <c r="N12177" i="1"/>
  <c r="M12177" i="1"/>
  <c r="L12177" i="1"/>
  <c r="K12177" i="1"/>
  <c r="N12176" i="1"/>
  <c r="M12176" i="1"/>
  <c r="L12176" i="1"/>
  <c r="K12176" i="1"/>
  <c r="N12175" i="1"/>
  <c r="M12175" i="1"/>
  <c r="L12175" i="1"/>
  <c r="K12175" i="1"/>
  <c r="N12174" i="1"/>
  <c r="M12174" i="1"/>
  <c r="L12174" i="1"/>
  <c r="K12174" i="1"/>
  <c r="N12173" i="1"/>
  <c r="M12173" i="1"/>
  <c r="L12173" i="1"/>
  <c r="K12173" i="1"/>
  <c r="N12172" i="1"/>
  <c r="M12172" i="1"/>
  <c r="L12172" i="1"/>
  <c r="K12172" i="1"/>
  <c r="N12171" i="1"/>
  <c r="M12171" i="1"/>
  <c r="L12171" i="1"/>
  <c r="K12171" i="1"/>
  <c r="N12170" i="1"/>
  <c r="M12170" i="1"/>
  <c r="L12170" i="1"/>
  <c r="K12170" i="1"/>
  <c r="N12169" i="1"/>
  <c r="M12169" i="1"/>
  <c r="L12169" i="1"/>
  <c r="K12169" i="1"/>
  <c r="N12168" i="1"/>
  <c r="M12168" i="1"/>
  <c r="L12168" i="1"/>
  <c r="K12168" i="1"/>
  <c r="N12167" i="1"/>
  <c r="M12167" i="1"/>
  <c r="L12167" i="1"/>
  <c r="K12167" i="1"/>
  <c r="N12166" i="1"/>
  <c r="M12166" i="1"/>
  <c r="L12166" i="1"/>
  <c r="K12166" i="1"/>
  <c r="N12165" i="1"/>
  <c r="M12165" i="1"/>
  <c r="L12165" i="1"/>
  <c r="K12165" i="1"/>
  <c r="N12164" i="1"/>
  <c r="M12164" i="1"/>
  <c r="L12164" i="1"/>
  <c r="K12164" i="1"/>
  <c r="N12163" i="1"/>
  <c r="M12163" i="1"/>
  <c r="L12163" i="1"/>
  <c r="K12163" i="1"/>
  <c r="N12162" i="1"/>
  <c r="M12162" i="1"/>
  <c r="L12162" i="1"/>
  <c r="K12162" i="1"/>
  <c r="N12161" i="1"/>
  <c r="M12161" i="1"/>
  <c r="L12161" i="1"/>
  <c r="K12161" i="1"/>
  <c r="N12160" i="1"/>
  <c r="M12160" i="1"/>
  <c r="L12160" i="1"/>
  <c r="K12160" i="1"/>
  <c r="N12159" i="1"/>
  <c r="M12159" i="1"/>
  <c r="L12159" i="1"/>
  <c r="K12159" i="1"/>
  <c r="N12158" i="1"/>
  <c r="M12158" i="1"/>
  <c r="L12158" i="1"/>
  <c r="K12158" i="1"/>
  <c r="N12157" i="1"/>
  <c r="M12157" i="1"/>
  <c r="L12157" i="1"/>
  <c r="K12157" i="1"/>
  <c r="N12156" i="1"/>
  <c r="M12156" i="1"/>
  <c r="L12156" i="1"/>
  <c r="K12156" i="1"/>
  <c r="N12155" i="1"/>
  <c r="M12155" i="1"/>
  <c r="L12155" i="1"/>
  <c r="K12155" i="1"/>
  <c r="N12154" i="1"/>
  <c r="M12154" i="1"/>
  <c r="L12154" i="1"/>
  <c r="K12154" i="1"/>
  <c r="N12153" i="1"/>
  <c r="M12153" i="1"/>
  <c r="L12153" i="1"/>
  <c r="K12153" i="1"/>
  <c r="N12152" i="1"/>
  <c r="M12152" i="1"/>
  <c r="L12152" i="1"/>
  <c r="K12152" i="1"/>
  <c r="N12151" i="1"/>
  <c r="M12151" i="1"/>
  <c r="L12151" i="1"/>
  <c r="K12151" i="1"/>
  <c r="N12150" i="1"/>
  <c r="M12150" i="1"/>
  <c r="L12150" i="1"/>
  <c r="K12150" i="1"/>
  <c r="N12149" i="1"/>
  <c r="M12149" i="1"/>
  <c r="L12149" i="1"/>
  <c r="K12149" i="1"/>
  <c r="N12148" i="1"/>
  <c r="M12148" i="1"/>
  <c r="L12148" i="1"/>
  <c r="K12148" i="1"/>
  <c r="N12147" i="1"/>
  <c r="M12147" i="1"/>
  <c r="L12147" i="1"/>
  <c r="K12147" i="1"/>
  <c r="N12146" i="1"/>
  <c r="M12146" i="1"/>
  <c r="L12146" i="1"/>
  <c r="K12146" i="1"/>
  <c r="N12145" i="1"/>
  <c r="M12145" i="1"/>
  <c r="L12145" i="1"/>
  <c r="K12145" i="1"/>
  <c r="N12144" i="1"/>
  <c r="M12144" i="1"/>
  <c r="L12144" i="1"/>
  <c r="K12144" i="1"/>
  <c r="N12143" i="1"/>
  <c r="M12143" i="1"/>
  <c r="L12143" i="1"/>
  <c r="K12143" i="1"/>
  <c r="N12142" i="1"/>
  <c r="M12142" i="1"/>
  <c r="L12142" i="1"/>
  <c r="K12142" i="1"/>
  <c r="N12141" i="1"/>
  <c r="M12141" i="1"/>
  <c r="L12141" i="1"/>
  <c r="K12141" i="1"/>
  <c r="N12140" i="1"/>
  <c r="M12140" i="1"/>
  <c r="L12140" i="1"/>
  <c r="K12140" i="1"/>
  <c r="N12139" i="1"/>
  <c r="M12139" i="1"/>
  <c r="L12139" i="1"/>
  <c r="K12139" i="1"/>
  <c r="N12138" i="1"/>
  <c r="M12138" i="1"/>
  <c r="L12138" i="1"/>
  <c r="K12138" i="1"/>
  <c r="N12137" i="1"/>
  <c r="M12137" i="1"/>
  <c r="L12137" i="1"/>
  <c r="K12137" i="1"/>
  <c r="N12136" i="1"/>
  <c r="M12136" i="1"/>
  <c r="L12136" i="1"/>
  <c r="K12136" i="1"/>
  <c r="N12135" i="1"/>
  <c r="M12135" i="1"/>
  <c r="L12135" i="1"/>
  <c r="K12135" i="1"/>
  <c r="N12134" i="1"/>
  <c r="M12134" i="1"/>
  <c r="L12134" i="1"/>
  <c r="K12134" i="1"/>
  <c r="N12133" i="1"/>
  <c r="M12133" i="1"/>
  <c r="L12133" i="1"/>
  <c r="K12133" i="1"/>
  <c r="N12132" i="1"/>
  <c r="M12132" i="1"/>
  <c r="L12132" i="1"/>
  <c r="K12132" i="1"/>
  <c r="N12131" i="1"/>
  <c r="M12131" i="1"/>
  <c r="L12131" i="1"/>
  <c r="K12131" i="1"/>
  <c r="N12130" i="1"/>
  <c r="M12130" i="1"/>
  <c r="L12130" i="1"/>
  <c r="K12130" i="1"/>
  <c r="N12129" i="1"/>
  <c r="M12129" i="1"/>
  <c r="L12129" i="1"/>
  <c r="K12129" i="1"/>
  <c r="N12128" i="1"/>
  <c r="M12128" i="1"/>
  <c r="L12128" i="1"/>
  <c r="K12128" i="1"/>
  <c r="N12127" i="1"/>
  <c r="M12127" i="1"/>
  <c r="L12127" i="1"/>
  <c r="K12127" i="1"/>
  <c r="N12126" i="1"/>
  <c r="M12126" i="1"/>
  <c r="L12126" i="1"/>
  <c r="K12126" i="1"/>
  <c r="N12125" i="1"/>
  <c r="M12125" i="1"/>
  <c r="L12125" i="1"/>
  <c r="K12125" i="1"/>
  <c r="N12124" i="1"/>
  <c r="M12124" i="1"/>
  <c r="L12124" i="1"/>
  <c r="K12124" i="1"/>
  <c r="N12123" i="1"/>
  <c r="M12123" i="1"/>
  <c r="L12123" i="1"/>
  <c r="K12123" i="1"/>
  <c r="N12122" i="1"/>
  <c r="M12122" i="1"/>
  <c r="L12122" i="1"/>
  <c r="K12122" i="1"/>
  <c r="N12121" i="1"/>
  <c r="M12121" i="1"/>
  <c r="L12121" i="1"/>
  <c r="K12121" i="1"/>
  <c r="N12120" i="1"/>
  <c r="M12120" i="1"/>
  <c r="L12120" i="1"/>
  <c r="K12120" i="1"/>
  <c r="N12119" i="1"/>
  <c r="M12119" i="1"/>
  <c r="L12119" i="1"/>
  <c r="K12119" i="1"/>
  <c r="N12118" i="1"/>
  <c r="M12118" i="1"/>
  <c r="L12118" i="1"/>
  <c r="K12118" i="1"/>
  <c r="N12117" i="1"/>
  <c r="M12117" i="1"/>
  <c r="L12117" i="1"/>
  <c r="K12117" i="1"/>
  <c r="N12116" i="1"/>
  <c r="M12116" i="1"/>
  <c r="L12116" i="1"/>
  <c r="K12116" i="1"/>
  <c r="N12115" i="1"/>
  <c r="M12115" i="1"/>
  <c r="L12115" i="1"/>
  <c r="K12115" i="1"/>
  <c r="N12114" i="1"/>
  <c r="M12114" i="1"/>
  <c r="L12114" i="1"/>
  <c r="K12114" i="1"/>
  <c r="N12113" i="1"/>
  <c r="M12113" i="1"/>
  <c r="L12113" i="1"/>
  <c r="K12113" i="1"/>
  <c r="N12112" i="1"/>
  <c r="M12112" i="1"/>
  <c r="L12112" i="1"/>
  <c r="K12112" i="1"/>
  <c r="N12111" i="1"/>
  <c r="M12111" i="1"/>
  <c r="L12111" i="1"/>
  <c r="K12111" i="1"/>
  <c r="N12110" i="1"/>
  <c r="M12110" i="1"/>
  <c r="L12110" i="1"/>
  <c r="K12110" i="1"/>
  <c r="N12109" i="1"/>
  <c r="M12109" i="1"/>
  <c r="L12109" i="1"/>
  <c r="K12109" i="1"/>
  <c r="N12108" i="1"/>
  <c r="M12108" i="1"/>
  <c r="L12108" i="1"/>
  <c r="K12108" i="1"/>
  <c r="N12107" i="1"/>
  <c r="M12107" i="1"/>
  <c r="L12107" i="1"/>
  <c r="K12107" i="1"/>
  <c r="N12106" i="1"/>
  <c r="M12106" i="1"/>
  <c r="L12106" i="1"/>
  <c r="K12106" i="1"/>
  <c r="N12105" i="1"/>
  <c r="M12105" i="1"/>
  <c r="L12105" i="1"/>
  <c r="K12105" i="1"/>
  <c r="N12104" i="1"/>
  <c r="M12104" i="1"/>
  <c r="L12104" i="1"/>
  <c r="K12104" i="1"/>
  <c r="N12103" i="1"/>
  <c r="M12103" i="1"/>
  <c r="L12103" i="1"/>
  <c r="K12103" i="1"/>
  <c r="N12102" i="1"/>
  <c r="M12102" i="1"/>
  <c r="L12102" i="1"/>
  <c r="K12102" i="1"/>
  <c r="N12101" i="1"/>
  <c r="M12101" i="1"/>
  <c r="L12101" i="1"/>
  <c r="K12101" i="1"/>
  <c r="N12100" i="1"/>
  <c r="M12100" i="1"/>
  <c r="L12100" i="1"/>
  <c r="K12100" i="1"/>
  <c r="N12099" i="1"/>
  <c r="M12099" i="1"/>
  <c r="L12099" i="1"/>
  <c r="K12099" i="1"/>
  <c r="N12098" i="1"/>
  <c r="M12098" i="1"/>
  <c r="L12098" i="1"/>
  <c r="K12098" i="1"/>
  <c r="N12097" i="1"/>
  <c r="M12097" i="1"/>
  <c r="L12097" i="1"/>
  <c r="K12097" i="1"/>
  <c r="N12096" i="1"/>
  <c r="M12096" i="1"/>
  <c r="L12096" i="1"/>
  <c r="K12096" i="1"/>
  <c r="N12095" i="1"/>
  <c r="M12095" i="1"/>
  <c r="L12095" i="1"/>
  <c r="K12095" i="1"/>
  <c r="N12094" i="1"/>
  <c r="M12094" i="1"/>
  <c r="L12094" i="1"/>
  <c r="K12094" i="1"/>
  <c r="N12093" i="1"/>
  <c r="M12093" i="1"/>
  <c r="L12093" i="1"/>
  <c r="K12093" i="1"/>
  <c r="N12092" i="1"/>
  <c r="M12092" i="1"/>
  <c r="L12092" i="1"/>
  <c r="K12092" i="1"/>
  <c r="N12091" i="1"/>
  <c r="M12091" i="1"/>
  <c r="L12091" i="1"/>
  <c r="K12091" i="1"/>
  <c r="N12090" i="1"/>
  <c r="M12090" i="1"/>
  <c r="L12090" i="1"/>
  <c r="K12090" i="1"/>
  <c r="N12089" i="1"/>
  <c r="M12089" i="1"/>
  <c r="L12089" i="1"/>
  <c r="K12089" i="1"/>
  <c r="N12088" i="1"/>
  <c r="M12088" i="1"/>
  <c r="L12088" i="1"/>
  <c r="K12088" i="1"/>
  <c r="N12087" i="1"/>
  <c r="M12087" i="1"/>
  <c r="L12087" i="1"/>
  <c r="K12087" i="1"/>
  <c r="N12086" i="1"/>
  <c r="M12086" i="1"/>
  <c r="L12086" i="1"/>
  <c r="K12086" i="1"/>
  <c r="N12085" i="1"/>
  <c r="M12085" i="1"/>
  <c r="L12085" i="1"/>
  <c r="K12085" i="1"/>
  <c r="N12084" i="1"/>
  <c r="M12084" i="1"/>
  <c r="L12084" i="1"/>
  <c r="K12084" i="1"/>
  <c r="N12083" i="1"/>
  <c r="M12083" i="1"/>
  <c r="L12083" i="1"/>
  <c r="K12083" i="1"/>
  <c r="N12082" i="1"/>
  <c r="M12082" i="1"/>
  <c r="L12082" i="1"/>
  <c r="K12082" i="1"/>
  <c r="N12081" i="1"/>
  <c r="M12081" i="1"/>
  <c r="L12081" i="1"/>
  <c r="K12081" i="1"/>
  <c r="N12080" i="1"/>
  <c r="M12080" i="1"/>
  <c r="L12080" i="1"/>
  <c r="K12080" i="1"/>
  <c r="N12079" i="1"/>
  <c r="M12079" i="1"/>
  <c r="L12079" i="1"/>
  <c r="K12079" i="1"/>
  <c r="N12078" i="1"/>
  <c r="M12078" i="1"/>
  <c r="L12078" i="1"/>
  <c r="K12078" i="1"/>
  <c r="N12077" i="1"/>
  <c r="M12077" i="1"/>
  <c r="L12077" i="1"/>
  <c r="K12077" i="1"/>
  <c r="N12076" i="1"/>
  <c r="M12076" i="1"/>
  <c r="L12076" i="1"/>
  <c r="K12076" i="1"/>
  <c r="N12075" i="1"/>
  <c r="M12075" i="1"/>
  <c r="L12075" i="1"/>
  <c r="K12075" i="1"/>
  <c r="N12074" i="1"/>
  <c r="M12074" i="1"/>
  <c r="L12074" i="1"/>
  <c r="K12074" i="1"/>
  <c r="N12073" i="1"/>
  <c r="M12073" i="1"/>
  <c r="L12073" i="1"/>
  <c r="K12073" i="1"/>
  <c r="N12072" i="1"/>
  <c r="M12072" i="1"/>
  <c r="L12072" i="1"/>
  <c r="K12072" i="1"/>
  <c r="N12071" i="1"/>
  <c r="M12071" i="1"/>
  <c r="L12071" i="1"/>
  <c r="K12071" i="1"/>
  <c r="N12070" i="1"/>
  <c r="M12070" i="1"/>
  <c r="L12070" i="1"/>
  <c r="K12070" i="1"/>
  <c r="N12069" i="1"/>
  <c r="M12069" i="1"/>
  <c r="L12069" i="1"/>
  <c r="K12069" i="1"/>
  <c r="N12068" i="1"/>
  <c r="M12068" i="1"/>
  <c r="L12068" i="1"/>
  <c r="K12068" i="1"/>
  <c r="N12067" i="1"/>
  <c r="M12067" i="1"/>
  <c r="L12067" i="1"/>
  <c r="K12067" i="1"/>
  <c r="N12066" i="1"/>
  <c r="M12066" i="1"/>
  <c r="L12066" i="1"/>
  <c r="K12066" i="1"/>
  <c r="N12065" i="1"/>
  <c r="M12065" i="1"/>
  <c r="L12065" i="1"/>
  <c r="K12065" i="1"/>
  <c r="N12064" i="1"/>
  <c r="M12064" i="1"/>
  <c r="L12064" i="1"/>
  <c r="K12064" i="1"/>
  <c r="N12063" i="1"/>
  <c r="M12063" i="1"/>
  <c r="L12063" i="1"/>
  <c r="K12063" i="1"/>
  <c r="N12062" i="1"/>
  <c r="M12062" i="1"/>
  <c r="L12062" i="1"/>
  <c r="K12062" i="1"/>
  <c r="N12061" i="1"/>
  <c r="M12061" i="1"/>
  <c r="L12061" i="1"/>
  <c r="K12061" i="1"/>
  <c r="N12060" i="1"/>
  <c r="M12060" i="1"/>
  <c r="L12060" i="1"/>
  <c r="K12060" i="1"/>
  <c r="N12059" i="1"/>
  <c r="M12059" i="1"/>
  <c r="L12059" i="1"/>
  <c r="K12059" i="1"/>
  <c r="N12058" i="1"/>
  <c r="M12058" i="1"/>
  <c r="L12058" i="1"/>
  <c r="K12058" i="1"/>
  <c r="N12057" i="1"/>
  <c r="M12057" i="1"/>
  <c r="L12057" i="1"/>
  <c r="K12057" i="1"/>
  <c r="N12056" i="1"/>
  <c r="M12056" i="1"/>
  <c r="L12056" i="1"/>
  <c r="K12056" i="1"/>
  <c r="N12055" i="1"/>
  <c r="M12055" i="1"/>
  <c r="L12055" i="1"/>
  <c r="K12055" i="1"/>
  <c r="N12054" i="1"/>
  <c r="M12054" i="1"/>
  <c r="L12054" i="1"/>
  <c r="K12054" i="1"/>
  <c r="N12053" i="1"/>
  <c r="M12053" i="1"/>
  <c r="L12053" i="1"/>
  <c r="K12053" i="1"/>
  <c r="N12052" i="1"/>
  <c r="M12052" i="1"/>
  <c r="L12052" i="1"/>
  <c r="K12052" i="1"/>
  <c r="N12051" i="1"/>
  <c r="M12051" i="1"/>
  <c r="L12051" i="1"/>
  <c r="K12051" i="1"/>
  <c r="N12050" i="1"/>
  <c r="M12050" i="1"/>
  <c r="L12050" i="1"/>
  <c r="K12050" i="1"/>
  <c r="N12049" i="1"/>
  <c r="M12049" i="1"/>
  <c r="L12049" i="1"/>
  <c r="K12049" i="1"/>
  <c r="N12048" i="1"/>
  <c r="M12048" i="1"/>
  <c r="L12048" i="1"/>
  <c r="K12048" i="1"/>
  <c r="N12047" i="1"/>
  <c r="M12047" i="1"/>
  <c r="L12047" i="1"/>
  <c r="K12047" i="1"/>
  <c r="N12046" i="1"/>
  <c r="M12046" i="1"/>
  <c r="L12046" i="1"/>
  <c r="K12046" i="1"/>
  <c r="N12045" i="1"/>
  <c r="M12045" i="1"/>
  <c r="L12045" i="1"/>
  <c r="K12045" i="1"/>
  <c r="N12044" i="1"/>
  <c r="M12044" i="1"/>
  <c r="L12044" i="1"/>
  <c r="K12044" i="1"/>
  <c r="N12043" i="1"/>
  <c r="M12043" i="1"/>
  <c r="L12043" i="1"/>
  <c r="K12043" i="1"/>
  <c r="N12042" i="1"/>
  <c r="M12042" i="1"/>
  <c r="L12042" i="1"/>
  <c r="K12042" i="1"/>
  <c r="N12041" i="1"/>
  <c r="M12041" i="1"/>
  <c r="L12041" i="1"/>
  <c r="K12041" i="1"/>
  <c r="N12040" i="1"/>
  <c r="M12040" i="1"/>
  <c r="L12040" i="1"/>
  <c r="K12040" i="1"/>
  <c r="N12039" i="1"/>
  <c r="M12039" i="1"/>
  <c r="L12039" i="1"/>
  <c r="K12039" i="1"/>
  <c r="N12038" i="1"/>
  <c r="M12038" i="1"/>
  <c r="L12038" i="1"/>
  <c r="K12038" i="1"/>
  <c r="N12037" i="1"/>
  <c r="M12037" i="1"/>
  <c r="L12037" i="1"/>
  <c r="K12037" i="1"/>
  <c r="N12036" i="1"/>
  <c r="M12036" i="1"/>
  <c r="L12036" i="1"/>
  <c r="K12036" i="1"/>
  <c r="N12035" i="1"/>
  <c r="M12035" i="1"/>
  <c r="L12035" i="1"/>
  <c r="K12035" i="1"/>
  <c r="N12034" i="1"/>
  <c r="M12034" i="1"/>
  <c r="L12034" i="1"/>
  <c r="K12034" i="1"/>
  <c r="N12033" i="1"/>
  <c r="M12033" i="1"/>
  <c r="L12033" i="1"/>
  <c r="K12033" i="1"/>
  <c r="N12032" i="1"/>
  <c r="M12032" i="1"/>
  <c r="L12032" i="1"/>
  <c r="K12032" i="1"/>
  <c r="N12031" i="1"/>
  <c r="M12031" i="1"/>
  <c r="L12031" i="1"/>
  <c r="K12031" i="1"/>
  <c r="N12030" i="1"/>
  <c r="M12030" i="1"/>
  <c r="L12030" i="1"/>
  <c r="K12030" i="1"/>
  <c r="N12029" i="1"/>
  <c r="M12029" i="1"/>
  <c r="L12029" i="1"/>
  <c r="K12029" i="1"/>
  <c r="N12028" i="1"/>
  <c r="M12028" i="1"/>
  <c r="L12028" i="1"/>
  <c r="K12028" i="1"/>
  <c r="N12027" i="1"/>
  <c r="M12027" i="1"/>
  <c r="L12027" i="1"/>
  <c r="K12027" i="1"/>
  <c r="N12026" i="1"/>
  <c r="M12026" i="1"/>
  <c r="L12026" i="1"/>
  <c r="K12026" i="1"/>
  <c r="N12025" i="1"/>
  <c r="M12025" i="1"/>
  <c r="L12025" i="1"/>
  <c r="K12025" i="1"/>
  <c r="N12024" i="1"/>
  <c r="M12024" i="1"/>
  <c r="L12024" i="1"/>
  <c r="K12024" i="1"/>
  <c r="N12023" i="1"/>
  <c r="M12023" i="1"/>
  <c r="L12023" i="1"/>
  <c r="K12023" i="1"/>
  <c r="N12022" i="1"/>
  <c r="M12022" i="1"/>
  <c r="L12022" i="1"/>
  <c r="K12022" i="1"/>
  <c r="N12021" i="1"/>
  <c r="M12021" i="1"/>
  <c r="L12021" i="1"/>
  <c r="K12021" i="1"/>
  <c r="N12020" i="1"/>
  <c r="M12020" i="1"/>
  <c r="L12020" i="1"/>
  <c r="K12020" i="1"/>
  <c r="N12019" i="1"/>
  <c r="M12019" i="1"/>
  <c r="L12019" i="1"/>
  <c r="K12019" i="1"/>
  <c r="N12018" i="1"/>
  <c r="M12018" i="1"/>
  <c r="L12018" i="1"/>
  <c r="K12018" i="1"/>
  <c r="N12017" i="1"/>
  <c r="M12017" i="1"/>
  <c r="L12017" i="1"/>
  <c r="K12017" i="1"/>
  <c r="N12016" i="1"/>
  <c r="M12016" i="1"/>
  <c r="L12016" i="1"/>
  <c r="K12016" i="1"/>
  <c r="N12015" i="1"/>
  <c r="M12015" i="1"/>
  <c r="L12015" i="1"/>
  <c r="K12015" i="1"/>
  <c r="N12014" i="1"/>
  <c r="M12014" i="1"/>
  <c r="L12014" i="1"/>
  <c r="K12014" i="1"/>
  <c r="N12013" i="1"/>
  <c r="M12013" i="1"/>
  <c r="L12013" i="1"/>
  <c r="K12013" i="1"/>
  <c r="N12012" i="1"/>
  <c r="M12012" i="1"/>
  <c r="L12012" i="1"/>
  <c r="K12012" i="1"/>
  <c r="N12011" i="1"/>
  <c r="M12011" i="1"/>
  <c r="L12011" i="1"/>
  <c r="K12011" i="1"/>
  <c r="N12010" i="1"/>
  <c r="M12010" i="1"/>
  <c r="L12010" i="1"/>
  <c r="K12010" i="1"/>
  <c r="N12009" i="1"/>
  <c r="M12009" i="1"/>
  <c r="L12009" i="1"/>
  <c r="K12009" i="1"/>
  <c r="N12008" i="1"/>
  <c r="M12008" i="1"/>
  <c r="L12008" i="1"/>
  <c r="K12008" i="1"/>
  <c r="N12007" i="1"/>
  <c r="M12007" i="1"/>
  <c r="L12007" i="1"/>
  <c r="K12007" i="1"/>
  <c r="N12006" i="1"/>
  <c r="M12006" i="1"/>
  <c r="L12006" i="1"/>
  <c r="K12006" i="1"/>
  <c r="N12005" i="1"/>
  <c r="M12005" i="1"/>
  <c r="L12005" i="1"/>
  <c r="K12005" i="1"/>
  <c r="N12004" i="1"/>
  <c r="M12004" i="1"/>
  <c r="L12004" i="1"/>
  <c r="K12004" i="1"/>
  <c r="N12003" i="1"/>
  <c r="M12003" i="1"/>
  <c r="L12003" i="1"/>
  <c r="K12003" i="1"/>
  <c r="N12002" i="1"/>
  <c r="M12002" i="1"/>
  <c r="L12002" i="1"/>
  <c r="K12002" i="1"/>
  <c r="N12001" i="1"/>
  <c r="M12001" i="1"/>
  <c r="L12001" i="1"/>
  <c r="K12001" i="1"/>
  <c r="N12000" i="1"/>
  <c r="M12000" i="1"/>
  <c r="L12000" i="1"/>
  <c r="K12000" i="1"/>
  <c r="N11999" i="1"/>
  <c r="M11999" i="1"/>
  <c r="L11999" i="1"/>
  <c r="K11999" i="1"/>
  <c r="N11998" i="1"/>
  <c r="M11998" i="1"/>
  <c r="L11998" i="1"/>
  <c r="K11998" i="1"/>
  <c r="N11997" i="1"/>
  <c r="M11997" i="1"/>
  <c r="L11997" i="1"/>
  <c r="K11997" i="1"/>
  <c r="N11996" i="1"/>
  <c r="M11996" i="1"/>
  <c r="L11996" i="1"/>
  <c r="K11996" i="1"/>
  <c r="N11995" i="1"/>
  <c r="M11995" i="1"/>
  <c r="L11995" i="1"/>
  <c r="K11995" i="1"/>
  <c r="N11994" i="1"/>
  <c r="M11994" i="1"/>
  <c r="L11994" i="1"/>
  <c r="K11994" i="1"/>
  <c r="N11993" i="1"/>
  <c r="M11993" i="1"/>
  <c r="L11993" i="1"/>
  <c r="K11993" i="1"/>
  <c r="N11992" i="1"/>
  <c r="M11992" i="1"/>
  <c r="L11992" i="1"/>
  <c r="K11992" i="1"/>
  <c r="N11991" i="1"/>
  <c r="M11991" i="1"/>
  <c r="L11991" i="1"/>
  <c r="K11991" i="1"/>
  <c r="N11990" i="1"/>
  <c r="M11990" i="1"/>
  <c r="L11990" i="1"/>
  <c r="K11990" i="1"/>
  <c r="N11989" i="1"/>
  <c r="M11989" i="1"/>
  <c r="L11989" i="1"/>
  <c r="K11989" i="1"/>
  <c r="N11988" i="1"/>
  <c r="M11988" i="1"/>
  <c r="L11988" i="1"/>
  <c r="K11988" i="1"/>
  <c r="N11987" i="1"/>
  <c r="M11987" i="1"/>
  <c r="L11987" i="1"/>
  <c r="K11987" i="1"/>
  <c r="N11986" i="1"/>
  <c r="M11986" i="1"/>
  <c r="L11986" i="1"/>
  <c r="K11986" i="1"/>
  <c r="N11985" i="1"/>
  <c r="M11985" i="1"/>
  <c r="L11985" i="1"/>
  <c r="K11985" i="1"/>
  <c r="N11984" i="1"/>
  <c r="M11984" i="1"/>
  <c r="L11984" i="1"/>
  <c r="K11984" i="1"/>
  <c r="N11983" i="1"/>
  <c r="M11983" i="1"/>
  <c r="L11983" i="1"/>
  <c r="K11983" i="1"/>
  <c r="N11982" i="1"/>
  <c r="M11982" i="1"/>
  <c r="L11982" i="1"/>
  <c r="K11982" i="1"/>
  <c r="N11981" i="1"/>
  <c r="M11981" i="1"/>
  <c r="L11981" i="1"/>
  <c r="K11981" i="1"/>
  <c r="N11980" i="1"/>
  <c r="M11980" i="1"/>
  <c r="L11980" i="1"/>
  <c r="K11980" i="1"/>
  <c r="N11979" i="1"/>
  <c r="M11979" i="1"/>
  <c r="L11979" i="1"/>
  <c r="K11979" i="1"/>
  <c r="N11978" i="1"/>
  <c r="M11978" i="1"/>
  <c r="L11978" i="1"/>
  <c r="K11978" i="1"/>
  <c r="N11977" i="1"/>
  <c r="M11977" i="1"/>
  <c r="L11977" i="1"/>
  <c r="K11977" i="1"/>
  <c r="N11976" i="1"/>
  <c r="M11976" i="1"/>
  <c r="L11976" i="1"/>
  <c r="K11976" i="1"/>
  <c r="N11975" i="1"/>
  <c r="M11975" i="1"/>
  <c r="L11975" i="1"/>
  <c r="K11975" i="1"/>
  <c r="N11974" i="1"/>
  <c r="M11974" i="1"/>
  <c r="L11974" i="1"/>
  <c r="K11974" i="1"/>
  <c r="N11973" i="1"/>
  <c r="M11973" i="1"/>
  <c r="L11973" i="1"/>
  <c r="K11973" i="1"/>
  <c r="N11972" i="1"/>
  <c r="M11972" i="1"/>
  <c r="L11972" i="1"/>
  <c r="K11972" i="1"/>
  <c r="N11971" i="1"/>
  <c r="M11971" i="1"/>
  <c r="L11971" i="1"/>
  <c r="K11971" i="1"/>
  <c r="N11970" i="1"/>
  <c r="M11970" i="1"/>
  <c r="L11970" i="1"/>
  <c r="K11970" i="1"/>
  <c r="N11969" i="1"/>
  <c r="M11969" i="1"/>
  <c r="L11969" i="1"/>
  <c r="K11969" i="1"/>
  <c r="N11968" i="1"/>
  <c r="M11968" i="1"/>
  <c r="L11968" i="1"/>
  <c r="K11968" i="1"/>
  <c r="N11967" i="1"/>
  <c r="M11967" i="1"/>
  <c r="L11967" i="1"/>
  <c r="K11967" i="1"/>
  <c r="N11966" i="1"/>
  <c r="M11966" i="1"/>
  <c r="L11966" i="1"/>
  <c r="K11966" i="1"/>
  <c r="N11965" i="1"/>
  <c r="M11965" i="1"/>
  <c r="L11965" i="1"/>
  <c r="K11965" i="1"/>
  <c r="N11964" i="1"/>
  <c r="M11964" i="1"/>
  <c r="L11964" i="1"/>
  <c r="K11964" i="1"/>
  <c r="N11963" i="1"/>
  <c r="M11963" i="1"/>
  <c r="L11963" i="1"/>
  <c r="K11963" i="1"/>
  <c r="N11962" i="1"/>
  <c r="M11962" i="1"/>
  <c r="L11962" i="1"/>
  <c r="K11962" i="1"/>
  <c r="N11961" i="1"/>
  <c r="M11961" i="1"/>
  <c r="L11961" i="1"/>
  <c r="K11961" i="1"/>
  <c r="N11960" i="1"/>
  <c r="M11960" i="1"/>
  <c r="L11960" i="1"/>
  <c r="K11960" i="1"/>
  <c r="N11959" i="1"/>
  <c r="M11959" i="1"/>
  <c r="L11959" i="1"/>
  <c r="K11959" i="1"/>
  <c r="N11958" i="1"/>
  <c r="M11958" i="1"/>
  <c r="L11958" i="1"/>
  <c r="K11958" i="1"/>
  <c r="N11957" i="1"/>
  <c r="M11957" i="1"/>
  <c r="L11957" i="1"/>
  <c r="K11957" i="1"/>
  <c r="N11956" i="1"/>
  <c r="M11956" i="1"/>
  <c r="L11956" i="1"/>
  <c r="K11956" i="1"/>
  <c r="N11955" i="1"/>
  <c r="M11955" i="1"/>
  <c r="L11955" i="1"/>
  <c r="K11955" i="1"/>
  <c r="N11954" i="1"/>
  <c r="M11954" i="1"/>
  <c r="L11954" i="1"/>
  <c r="K11954" i="1"/>
  <c r="N11953" i="1"/>
  <c r="M11953" i="1"/>
  <c r="L11953" i="1"/>
  <c r="K11953" i="1"/>
  <c r="N11952" i="1"/>
  <c r="M11952" i="1"/>
  <c r="L11952" i="1"/>
  <c r="K11952" i="1"/>
  <c r="N11951" i="1"/>
  <c r="M11951" i="1"/>
  <c r="L11951" i="1"/>
  <c r="K11951" i="1"/>
  <c r="N11950" i="1"/>
  <c r="M11950" i="1"/>
  <c r="L11950" i="1"/>
  <c r="K11950" i="1"/>
  <c r="N11949" i="1"/>
  <c r="M11949" i="1"/>
  <c r="L11949" i="1"/>
  <c r="K11949" i="1"/>
  <c r="N11948" i="1"/>
  <c r="M11948" i="1"/>
  <c r="L11948" i="1"/>
  <c r="K11948" i="1"/>
  <c r="N11947" i="1"/>
  <c r="M11947" i="1"/>
  <c r="L11947" i="1"/>
  <c r="K11947" i="1"/>
  <c r="N11946" i="1"/>
  <c r="M11946" i="1"/>
  <c r="L11946" i="1"/>
  <c r="K11946" i="1"/>
  <c r="N11945" i="1"/>
  <c r="M11945" i="1"/>
  <c r="L11945" i="1"/>
  <c r="K11945" i="1"/>
  <c r="N11944" i="1"/>
  <c r="M11944" i="1"/>
  <c r="L11944" i="1"/>
  <c r="K11944" i="1"/>
  <c r="N11943" i="1"/>
  <c r="M11943" i="1"/>
  <c r="L11943" i="1"/>
  <c r="K11943" i="1"/>
  <c r="N11942" i="1"/>
  <c r="M11942" i="1"/>
  <c r="L11942" i="1"/>
  <c r="K11942" i="1"/>
  <c r="N11941" i="1"/>
  <c r="M11941" i="1"/>
  <c r="L11941" i="1"/>
  <c r="K11941" i="1"/>
  <c r="N11940" i="1"/>
  <c r="M11940" i="1"/>
  <c r="L11940" i="1"/>
  <c r="K11940" i="1"/>
  <c r="N11939" i="1"/>
  <c r="M11939" i="1"/>
  <c r="L11939" i="1"/>
  <c r="K11939" i="1"/>
  <c r="N11938" i="1"/>
  <c r="M11938" i="1"/>
  <c r="L11938" i="1"/>
  <c r="K11938" i="1"/>
  <c r="N11937" i="1"/>
  <c r="M11937" i="1"/>
  <c r="L11937" i="1"/>
  <c r="K11937" i="1"/>
  <c r="N11936" i="1"/>
  <c r="M11936" i="1"/>
  <c r="L11936" i="1"/>
  <c r="K11936" i="1"/>
  <c r="N11935" i="1"/>
  <c r="M11935" i="1"/>
  <c r="L11935" i="1"/>
  <c r="K11935" i="1"/>
  <c r="N11934" i="1"/>
  <c r="M11934" i="1"/>
  <c r="L11934" i="1"/>
  <c r="K11934" i="1"/>
  <c r="N11933" i="1"/>
  <c r="M11933" i="1"/>
  <c r="L11933" i="1"/>
  <c r="K11933" i="1"/>
  <c r="N11932" i="1"/>
  <c r="M11932" i="1"/>
  <c r="L11932" i="1"/>
  <c r="K11932" i="1"/>
  <c r="N11931" i="1"/>
  <c r="M11931" i="1"/>
  <c r="L11931" i="1"/>
  <c r="K11931" i="1"/>
  <c r="N11930" i="1"/>
  <c r="M11930" i="1"/>
  <c r="L11930" i="1"/>
  <c r="K11930" i="1"/>
  <c r="N11929" i="1"/>
  <c r="M11929" i="1"/>
  <c r="L11929" i="1"/>
  <c r="K11929" i="1"/>
  <c r="N11928" i="1"/>
  <c r="M11928" i="1"/>
  <c r="L11928" i="1"/>
  <c r="K11928" i="1"/>
  <c r="N11927" i="1"/>
  <c r="M11927" i="1"/>
  <c r="L11927" i="1"/>
  <c r="K11927" i="1"/>
  <c r="N11926" i="1"/>
  <c r="M11926" i="1"/>
  <c r="L11926" i="1"/>
  <c r="K11926" i="1"/>
  <c r="N11925" i="1"/>
  <c r="M11925" i="1"/>
  <c r="L11925" i="1"/>
  <c r="K11925" i="1"/>
  <c r="N11924" i="1"/>
  <c r="M11924" i="1"/>
  <c r="L11924" i="1"/>
  <c r="K11924" i="1"/>
  <c r="N11923" i="1"/>
  <c r="M11923" i="1"/>
  <c r="L11923" i="1"/>
  <c r="K11923" i="1"/>
  <c r="N11922" i="1"/>
  <c r="M11922" i="1"/>
  <c r="L11922" i="1"/>
  <c r="K11922" i="1"/>
  <c r="N11921" i="1"/>
  <c r="M11921" i="1"/>
  <c r="L11921" i="1"/>
  <c r="K11921" i="1"/>
  <c r="N11920" i="1"/>
  <c r="M11920" i="1"/>
  <c r="L11920" i="1"/>
  <c r="K11920" i="1"/>
  <c r="N11919" i="1"/>
  <c r="M11919" i="1"/>
  <c r="L11919" i="1"/>
  <c r="K11919" i="1"/>
  <c r="N11918" i="1"/>
  <c r="M11918" i="1"/>
  <c r="L11918" i="1"/>
  <c r="K11918" i="1"/>
  <c r="N11917" i="1"/>
  <c r="M11917" i="1"/>
  <c r="L11917" i="1"/>
  <c r="K11917" i="1"/>
  <c r="N11916" i="1"/>
  <c r="M11916" i="1"/>
  <c r="L11916" i="1"/>
  <c r="K11916" i="1"/>
  <c r="N11915" i="1"/>
  <c r="M11915" i="1"/>
  <c r="L11915" i="1"/>
  <c r="K11915" i="1"/>
  <c r="N11914" i="1"/>
  <c r="M11914" i="1"/>
  <c r="L11914" i="1"/>
  <c r="K11914" i="1"/>
  <c r="N11913" i="1"/>
  <c r="M11913" i="1"/>
  <c r="L11913" i="1"/>
  <c r="K11913" i="1"/>
  <c r="N11912" i="1"/>
  <c r="M11912" i="1"/>
  <c r="L11912" i="1"/>
  <c r="K11912" i="1"/>
  <c r="N11911" i="1"/>
  <c r="M11911" i="1"/>
  <c r="L11911" i="1"/>
  <c r="K11911" i="1"/>
  <c r="N11910" i="1"/>
  <c r="M11910" i="1"/>
  <c r="L11910" i="1"/>
  <c r="K11910" i="1"/>
  <c r="N11909" i="1"/>
  <c r="M11909" i="1"/>
  <c r="L11909" i="1"/>
  <c r="K11909" i="1"/>
  <c r="N11908" i="1"/>
  <c r="M11908" i="1"/>
  <c r="L11908" i="1"/>
  <c r="K11908" i="1"/>
  <c r="N11907" i="1"/>
  <c r="M11907" i="1"/>
  <c r="L11907" i="1"/>
  <c r="K11907" i="1"/>
  <c r="N11906" i="1"/>
  <c r="M11906" i="1"/>
  <c r="L11906" i="1"/>
  <c r="K11906" i="1"/>
  <c r="N11905" i="1"/>
  <c r="M11905" i="1"/>
  <c r="L11905" i="1"/>
  <c r="K11905" i="1"/>
  <c r="N11904" i="1"/>
  <c r="M11904" i="1"/>
  <c r="L11904" i="1"/>
  <c r="K11904" i="1"/>
  <c r="N11903" i="1"/>
  <c r="M11903" i="1"/>
  <c r="L11903" i="1"/>
  <c r="K11903" i="1"/>
  <c r="N11902" i="1"/>
  <c r="M11902" i="1"/>
  <c r="L11902" i="1"/>
  <c r="K11902" i="1"/>
  <c r="N11901" i="1"/>
  <c r="M11901" i="1"/>
  <c r="L11901" i="1"/>
  <c r="K11901" i="1"/>
  <c r="N11900" i="1"/>
  <c r="M11900" i="1"/>
  <c r="L11900" i="1"/>
  <c r="K11900" i="1"/>
  <c r="N11899" i="1"/>
  <c r="M11899" i="1"/>
  <c r="L11899" i="1"/>
  <c r="K11899" i="1"/>
  <c r="N11898" i="1"/>
  <c r="M11898" i="1"/>
  <c r="L11898" i="1"/>
  <c r="K11898" i="1"/>
  <c r="N11897" i="1"/>
  <c r="M11897" i="1"/>
  <c r="L11897" i="1"/>
  <c r="K11897" i="1"/>
  <c r="N11896" i="1"/>
  <c r="M11896" i="1"/>
  <c r="L11896" i="1"/>
  <c r="K11896" i="1"/>
  <c r="N11895" i="1"/>
  <c r="M11895" i="1"/>
  <c r="L11895" i="1"/>
  <c r="K11895" i="1"/>
  <c r="N11894" i="1"/>
  <c r="M11894" i="1"/>
  <c r="L11894" i="1"/>
  <c r="K11894" i="1"/>
  <c r="N11893" i="1"/>
  <c r="M11893" i="1"/>
  <c r="L11893" i="1"/>
  <c r="K11893" i="1"/>
  <c r="N11892" i="1"/>
  <c r="M11892" i="1"/>
  <c r="L11892" i="1"/>
  <c r="K11892" i="1"/>
  <c r="N11891" i="1"/>
  <c r="M11891" i="1"/>
  <c r="L11891" i="1"/>
  <c r="K11891" i="1"/>
  <c r="N11890" i="1"/>
  <c r="M11890" i="1"/>
  <c r="L11890" i="1"/>
  <c r="K11890" i="1"/>
  <c r="N11889" i="1"/>
  <c r="M11889" i="1"/>
  <c r="L11889" i="1"/>
  <c r="K11889" i="1"/>
  <c r="N11888" i="1"/>
  <c r="M11888" i="1"/>
  <c r="L11888" i="1"/>
  <c r="K11888" i="1"/>
  <c r="N11887" i="1"/>
  <c r="M11887" i="1"/>
  <c r="L11887" i="1"/>
  <c r="K11887" i="1"/>
  <c r="N11886" i="1"/>
  <c r="M11886" i="1"/>
  <c r="L11886" i="1"/>
  <c r="K11886" i="1"/>
  <c r="N11885" i="1"/>
  <c r="M11885" i="1"/>
  <c r="L11885" i="1"/>
  <c r="K11885" i="1"/>
  <c r="N11884" i="1"/>
  <c r="M11884" i="1"/>
  <c r="L11884" i="1"/>
  <c r="K11884" i="1"/>
  <c r="N11883" i="1"/>
  <c r="M11883" i="1"/>
  <c r="L11883" i="1"/>
  <c r="K11883" i="1"/>
  <c r="N11882" i="1"/>
  <c r="M11882" i="1"/>
  <c r="L11882" i="1"/>
  <c r="K11882" i="1"/>
  <c r="N11881" i="1"/>
  <c r="M11881" i="1"/>
  <c r="L11881" i="1"/>
  <c r="K11881" i="1"/>
  <c r="N11880" i="1"/>
  <c r="M11880" i="1"/>
  <c r="L11880" i="1"/>
  <c r="K11880" i="1"/>
  <c r="N11879" i="1"/>
  <c r="M11879" i="1"/>
  <c r="L11879" i="1"/>
  <c r="K11879" i="1"/>
  <c r="N11878" i="1"/>
  <c r="M11878" i="1"/>
  <c r="L11878" i="1"/>
  <c r="K11878" i="1"/>
  <c r="N11877" i="1"/>
  <c r="M11877" i="1"/>
  <c r="L11877" i="1"/>
  <c r="K11877" i="1"/>
  <c r="N11876" i="1"/>
  <c r="M11876" i="1"/>
  <c r="L11876" i="1"/>
  <c r="K11876" i="1"/>
  <c r="N11875" i="1"/>
  <c r="M11875" i="1"/>
  <c r="L11875" i="1"/>
  <c r="K11875" i="1"/>
  <c r="N11874" i="1"/>
  <c r="M11874" i="1"/>
  <c r="L11874" i="1"/>
  <c r="K11874" i="1"/>
  <c r="N11873" i="1"/>
  <c r="M11873" i="1"/>
  <c r="L11873" i="1"/>
  <c r="K11873" i="1"/>
  <c r="N11872" i="1"/>
  <c r="M11872" i="1"/>
  <c r="L11872" i="1"/>
  <c r="K11872" i="1"/>
  <c r="N11871" i="1"/>
  <c r="M11871" i="1"/>
  <c r="L11871" i="1"/>
  <c r="K11871" i="1"/>
  <c r="N11870" i="1"/>
  <c r="M11870" i="1"/>
  <c r="L11870" i="1"/>
  <c r="K11870" i="1"/>
  <c r="N11869" i="1"/>
  <c r="M11869" i="1"/>
  <c r="L11869" i="1"/>
  <c r="K11869" i="1"/>
  <c r="N11868" i="1"/>
  <c r="M11868" i="1"/>
  <c r="L11868" i="1"/>
  <c r="K11868" i="1"/>
  <c r="N11867" i="1"/>
  <c r="M11867" i="1"/>
  <c r="L11867" i="1"/>
  <c r="K11867" i="1"/>
  <c r="N11866" i="1"/>
  <c r="M11866" i="1"/>
  <c r="L11866" i="1"/>
  <c r="K11866" i="1"/>
  <c r="N11865" i="1"/>
  <c r="M11865" i="1"/>
  <c r="L11865" i="1"/>
  <c r="K11865" i="1"/>
  <c r="N11864" i="1"/>
  <c r="M11864" i="1"/>
  <c r="L11864" i="1"/>
  <c r="K11864" i="1"/>
  <c r="N11863" i="1"/>
  <c r="M11863" i="1"/>
  <c r="L11863" i="1"/>
  <c r="K11863" i="1"/>
  <c r="N11862" i="1"/>
  <c r="M11862" i="1"/>
  <c r="L11862" i="1"/>
  <c r="K11862" i="1"/>
  <c r="N11861" i="1"/>
  <c r="M11861" i="1"/>
  <c r="L11861" i="1"/>
  <c r="K11861" i="1"/>
  <c r="N11860" i="1"/>
  <c r="M11860" i="1"/>
  <c r="L11860" i="1"/>
  <c r="K11860" i="1"/>
  <c r="N11859" i="1"/>
  <c r="M11859" i="1"/>
  <c r="L11859" i="1"/>
  <c r="K11859" i="1"/>
  <c r="N11858" i="1"/>
  <c r="M11858" i="1"/>
  <c r="L11858" i="1"/>
  <c r="K11858" i="1"/>
  <c r="N11857" i="1"/>
  <c r="M11857" i="1"/>
  <c r="L11857" i="1"/>
  <c r="K11857" i="1"/>
  <c r="N11856" i="1"/>
  <c r="M11856" i="1"/>
  <c r="L11856" i="1"/>
  <c r="K11856" i="1"/>
  <c r="N11855" i="1"/>
  <c r="M11855" i="1"/>
  <c r="L11855" i="1"/>
  <c r="K11855" i="1"/>
  <c r="N11854" i="1"/>
  <c r="M11854" i="1"/>
  <c r="L11854" i="1"/>
  <c r="K11854" i="1"/>
  <c r="N11853" i="1"/>
  <c r="M11853" i="1"/>
  <c r="L11853" i="1"/>
  <c r="K11853" i="1"/>
  <c r="N11852" i="1"/>
  <c r="M11852" i="1"/>
  <c r="L11852" i="1"/>
  <c r="K11852" i="1"/>
  <c r="N11851" i="1"/>
  <c r="M11851" i="1"/>
  <c r="L11851" i="1"/>
  <c r="K11851" i="1"/>
  <c r="N11850" i="1"/>
  <c r="M11850" i="1"/>
  <c r="L11850" i="1"/>
  <c r="K11850" i="1"/>
  <c r="N11849" i="1"/>
  <c r="M11849" i="1"/>
  <c r="L11849" i="1"/>
  <c r="K11849" i="1"/>
  <c r="N11848" i="1"/>
  <c r="M11848" i="1"/>
  <c r="L11848" i="1"/>
  <c r="K11848" i="1"/>
  <c r="N11847" i="1"/>
  <c r="M11847" i="1"/>
  <c r="L11847" i="1"/>
  <c r="K11847" i="1"/>
  <c r="N11846" i="1"/>
  <c r="M11846" i="1"/>
  <c r="L11846" i="1"/>
  <c r="K11846" i="1"/>
  <c r="N11845" i="1"/>
  <c r="M11845" i="1"/>
  <c r="L11845" i="1"/>
  <c r="K11845" i="1"/>
  <c r="N11844" i="1"/>
  <c r="M11844" i="1"/>
  <c r="L11844" i="1"/>
  <c r="K11844" i="1"/>
  <c r="N11843" i="1"/>
  <c r="M11843" i="1"/>
  <c r="L11843" i="1"/>
  <c r="K11843" i="1"/>
  <c r="N11842" i="1"/>
  <c r="M11842" i="1"/>
  <c r="L11842" i="1"/>
  <c r="K11842" i="1"/>
  <c r="N11841" i="1"/>
  <c r="M11841" i="1"/>
  <c r="L11841" i="1"/>
  <c r="K11841" i="1"/>
  <c r="N11840" i="1"/>
  <c r="M11840" i="1"/>
  <c r="L11840" i="1"/>
  <c r="K11840" i="1"/>
  <c r="N11839" i="1"/>
  <c r="M11839" i="1"/>
  <c r="L11839" i="1"/>
  <c r="K11839" i="1"/>
  <c r="N11838" i="1"/>
  <c r="M11838" i="1"/>
  <c r="L11838" i="1"/>
  <c r="K11838" i="1"/>
  <c r="N11837" i="1"/>
  <c r="M11837" i="1"/>
  <c r="L11837" i="1"/>
  <c r="K11837" i="1"/>
  <c r="N11836" i="1"/>
  <c r="M11836" i="1"/>
  <c r="L11836" i="1"/>
  <c r="K11836" i="1"/>
  <c r="N11835" i="1"/>
  <c r="M11835" i="1"/>
  <c r="L11835" i="1"/>
  <c r="K11835" i="1"/>
  <c r="N11834" i="1"/>
  <c r="M11834" i="1"/>
  <c r="L11834" i="1"/>
  <c r="K11834" i="1"/>
  <c r="N11833" i="1"/>
  <c r="M11833" i="1"/>
  <c r="L11833" i="1"/>
  <c r="K11833" i="1"/>
  <c r="N11832" i="1"/>
  <c r="M11832" i="1"/>
  <c r="L11832" i="1"/>
  <c r="K11832" i="1"/>
  <c r="N11831" i="1"/>
  <c r="M11831" i="1"/>
  <c r="L11831" i="1"/>
  <c r="K11831" i="1"/>
  <c r="N11830" i="1"/>
  <c r="M11830" i="1"/>
  <c r="L11830" i="1"/>
  <c r="K11830" i="1"/>
  <c r="N11829" i="1"/>
  <c r="M11829" i="1"/>
  <c r="L11829" i="1"/>
  <c r="K11829" i="1"/>
  <c r="N11828" i="1"/>
  <c r="M11828" i="1"/>
  <c r="L11828" i="1"/>
  <c r="K11828" i="1"/>
  <c r="N11827" i="1"/>
  <c r="M11827" i="1"/>
  <c r="L11827" i="1"/>
  <c r="K11827" i="1"/>
  <c r="N11826" i="1"/>
  <c r="M11826" i="1"/>
  <c r="L11826" i="1"/>
  <c r="K11826" i="1"/>
  <c r="N11825" i="1"/>
  <c r="M11825" i="1"/>
  <c r="L11825" i="1"/>
  <c r="K11825" i="1"/>
  <c r="N11824" i="1"/>
  <c r="M11824" i="1"/>
  <c r="L11824" i="1"/>
  <c r="K11824" i="1"/>
  <c r="N11823" i="1"/>
  <c r="M11823" i="1"/>
  <c r="L11823" i="1"/>
  <c r="K11823" i="1"/>
  <c r="N11822" i="1"/>
  <c r="M11822" i="1"/>
  <c r="L11822" i="1"/>
  <c r="K11822" i="1"/>
  <c r="N11821" i="1"/>
  <c r="M11821" i="1"/>
  <c r="L11821" i="1"/>
  <c r="K11821" i="1"/>
  <c r="N11820" i="1"/>
  <c r="M11820" i="1"/>
  <c r="L11820" i="1"/>
  <c r="K11820" i="1"/>
  <c r="N11819" i="1"/>
  <c r="M11819" i="1"/>
  <c r="L11819" i="1"/>
  <c r="K11819" i="1"/>
  <c r="N11818" i="1"/>
  <c r="M11818" i="1"/>
  <c r="L11818" i="1"/>
  <c r="K11818" i="1"/>
  <c r="N11817" i="1"/>
  <c r="M11817" i="1"/>
  <c r="L11817" i="1"/>
  <c r="K11817" i="1"/>
  <c r="N11816" i="1"/>
  <c r="M11816" i="1"/>
  <c r="L11816" i="1"/>
  <c r="K11816" i="1"/>
  <c r="N11815" i="1"/>
  <c r="M11815" i="1"/>
  <c r="L11815" i="1"/>
  <c r="K11815" i="1"/>
  <c r="N11814" i="1"/>
  <c r="M11814" i="1"/>
  <c r="L11814" i="1"/>
  <c r="K11814" i="1"/>
  <c r="N11813" i="1"/>
  <c r="M11813" i="1"/>
  <c r="L11813" i="1"/>
  <c r="K11813" i="1"/>
  <c r="N11812" i="1"/>
  <c r="M11812" i="1"/>
  <c r="L11812" i="1"/>
  <c r="K11812" i="1"/>
  <c r="N11811" i="1"/>
  <c r="M11811" i="1"/>
  <c r="L11811" i="1"/>
  <c r="K11811" i="1"/>
  <c r="N11810" i="1"/>
  <c r="M11810" i="1"/>
  <c r="L11810" i="1"/>
  <c r="K11810" i="1"/>
  <c r="N11809" i="1"/>
  <c r="M11809" i="1"/>
  <c r="L11809" i="1"/>
  <c r="K11809" i="1"/>
  <c r="N11808" i="1"/>
  <c r="M11808" i="1"/>
  <c r="L11808" i="1"/>
  <c r="K11808" i="1"/>
  <c r="N11807" i="1"/>
  <c r="M11807" i="1"/>
  <c r="L11807" i="1"/>
  <c r="K11807" i="1"/>
  <c r="N11806" i="1"/>
  <c r="M11806" i="1"/>
  <c r="L11806" i="1"/>
  <c r="K11806" i="1"/>
  <c r="N11805" i="1"/>
  <c r="M11805" i="1"/>
  <c r="L11805" i="1"/>
  <c r="K11805" i="1"/>
  <c r="N11804" i="1"/>
  <c r="M11804" i="1"/>
  <c r="L11804" i="1"/>
  <c r="K11804" i="1"/>
  <c r="N11803" i="1"/>
  <c r="M11803" i="1"/>
  <c r="L11803" i="1"/>
  <c r="K11803" i="1"/>
  <c r="N11802" i="1"/>
  <c r="M11802" i="1"/>
  <c r="L11802" i="1"/>
  <c r="K11802" i="1"/>
  <c r="N11801" i="1"/>
  <c r="M11801" i="1"/>
  <c r="L11801" i="1"/>
  <c r="K11801" i="1"/>
  <c r="N11800" i="1"/>
  <c r="M11800" i="1"/>
  <c r="L11800" i="1"/>
  <c r="K11800" i="1"/>
  <c r="N11799" i="1"/>
  <c r="M11799" i="1"/>
  <c r="L11799" i="1"/>
  <c r="K11799" i="1"/>
  <c r="N11798" i="1"/>
  <c r="M11798" i="1"/>
  <c r="L11798" i="1"/>
  <c r="K11798" i="1"/>
  <c r="N11797" i="1"/>
  <c r="M11797" i="1"/>
  <c r="L11797" i="1"/>
  <c r="K11797" i="1"/>
  <c r="N11796" i="1"/>
  <c r="M11796" i="1"/>
  <c r="L11796" i="1"/>
  <c r="K11796" i="1"/>
  <c r="N11795" i="1"/>
  <c r="M11795" i="1"/>
  <c r="L11795" i="1"/>
  <c r="K11795" i="1"/>
  <c r="N11794" i="1"/>
  <c r="M11794" i="1"/>
  <c r="L11794" i="1"/>
  <c r="K11794" i="1"/>
  <c r="N11793" i="1"/>
  <c r="M11793" i="1"/>
  <c r="L11793" i="1"/>
  <c r="K11793" i="1"/>
  <c r="N11792" i="1"/>
  <c r="M11792" i="1"/>
  <c r="L11792" i="1"/>
  <c r="K11792" i="1"/>
  <c r="N11791" i="1"/>
  <c r="M11791" i="1"/>
  <c r="L11791" i="1"/>
  <c r="K11791" i="1"/>
  <c r="N11790" i="1"/>
  <c r="M11790" i="1"/>
  <c r="L11790" i="1"/>
  <c r="K11790" i="1"/>
  <c r="N11789" i="1"/>
  <c r="M11789" i="1"/>
  <c r="L11789" i="1"/>
  <c r="K11789" i="1"/>
  <c r="N11788" i="1"/>
  <c r="M11788" i="1"/>
  <c r="L11788" i="1"/>
  <c r="K11788" i="1"/>
  <c r="N11787" i="1"/>
  <c r="M11787" i="1"/>
  <c r="L11787" i="1"/>
  <c r="K11787" i="1"/>
  <c r="N11786" i="1"/>
  <c r="M11786" i="1"/>
  <c r="L11786" i="1"/>
  <c r="K11786" i="1"/>
  <c r="N11785" i="1"/>
  <c r="M11785" i="1"/>
  <c r="L11785" i="1"/>
  <c r="K11785" i="1"/>
  <c r="N11784" i="1"/>
  <c r="M11784" i="1"/>
  <c r="L11784" i="1"/>
  <c r="K11784" i="1"/>
  <c r="N11783" i="1"/>
  <c r="M11783" i="1"/>
  <c r="L11783" i="1"/>
  <c r="K11783" i="1"/>
  <c r="N11782" i="1"/>
  <c r="M11782" i="1"/>
  <c r="L11782" i="1"/>
  <c r="K11782" i="1"/>
  <c r="N11781" i="1"/>
  <c r="M11781" i="1"/>
  <c r="L11781" i="1"/>
  <c r="K11781" i="1"/>
  <c r="N11780" i="1"/>
  <c r="M11780" i="1"/>
  <c r="L11780" i="1"/>
  <c r="K11780" i="1"/>
  <c r="N11779" i="1"/>
  <c r="M11779" i="1"/>
  <c r="L11779" i="1"/>
  <c r="K11779" i="1"/>
  <c r="N11778" i="1"/>
  <c r="M11778" i="1"/>
  <c r="L11778" i="1"/>
  <c r="K11778" i="1"/>
  <c r="N11777" i="1"/>
  <c r="M11777" i="1"/>
  <c r="L11777" i="1"/>
  <c r="K11777" i="1"/>
  <c r="N11776" i="1"/>
  <c r="M11776" i="1"/>
  <c r="L11776" i="1"/>
  <c r="K11776" i="1"/>
  <c r="N11775" i="1"/>
  <c r="M11775" i="1"/>
  <c r="L11775" i="1"/>
  <c r="K11775" i="1"/>
  <c r="N11774" i="1"/>
  <c r="M11774" i="1"/>
  <c r="L11774" i="1"/>
  <c r="K11774" i="1"/>
  <c r="N11773" i="1"/>
  <c r="M11773" i="1"/>
  <c r="L11773" i="1"/>
  <c r="K11773" i="1"/>
  <c r="N11772" i="1"/>
  <c r="M11772" i="1"/>
  <c r="L11772" i="1"/>
  <c r="K11772" i="1"/>
  <c r="N11771" i="1"/>
  <c r="M11771" i="1"/>
  <c r="L11771" i="1"/>
  <c r="K11771" i="1"/>
  <c r="N11770" i="1"/>
  <c r="M11770" i="1"/>
  <c r="L11770" i="1"/>
  <c r="K11770" i="1"/>
  <c r="N11769" i="1"/>
  <c r="M11769" i="1"/>
  <c r="L11769" i="1"/>
  <c r="K11769" i="1"/>
  <c r="N11768" i="1"/>
  <c r="M11768" i="1"/>
  <c r="L11768" i="1"/>
  <c r="K11768" i="1"/>
  <c r="N11767" i="1"/>
  <c r="M11767" i="1"/>
  <c r="L11767" i="1"/>
  <c r="K11767" i="1"/>
  <c r="N11766" i="1"/>
  <c r="M11766" i="1"/>
  <c r="L11766" i="1"/>
  <c r="K11766" i="1"/>
  <c r="N11765" i="1"/>
  <c r="M11765" i="1"/>
  <c r="L11765" i="1"/>
  <c r="K11765" i="1"/>
  <c r="N11764" i="1"/>
  <c r="M11764" i="1"/>
  <c r="L11764" i="1"/>
  <c r="K11764" i="1"/>
  <c r="N11763" i="1"/>
  <c r="M11763" i="1"/>
  <c r="L11763" i="1"/>
  <c r="K11763" i="1"/>
  <c r="N11762" i="1"/>
  <c r="M11762" i="1"/>
  <c r="L11762" i="1"/>
  <c r="K11762" i="1"/>
  <c r="N11761" i="1"/>
  <c r="M11761" i="1"/>
  <c r="L11761" i="1"/>
  <c r="K11761" i="1"/>
  <c r="N11760" i="1"/>
  <c r="M11760" i="1"/>
  <c r="L11760" i="1"/>
  <c r="K11760" i="1"/>
  <c r="N11759" i="1"/>
  <c r="M11759" i="1"/>
  <c r="L11759" i="1"/>
  <c r="K11759" i="1"/>
  <c r="N11758" i="1"/>
  <c r="M11758" i="1"/>
  <c r="L11758" i="1"/>
  <c r="K11758" i="1"/>
  <c r="N11757" i="1"/>
  <c r="M11757" i="1"/>
  <c r="L11757" i="1"/>
  <c r="K11757" i="1"/>
  <c r="N11756" i="1"/>
  <c r="M11756" i="1"/>
  <c r="L11756" i="1"/>
  <c r="K11756" i="1"/>
  <c r="N11755" i="1"/>
  <c r="M11755" i="1"/>
  <c r="L11755" i="1"/>
  <c r="K11755" i="1"/>
  <c r="N11754" i="1"/>
  <c r="M11754" i="1"/>
  <c r="L11754" i="1"/>
  <c r="K11754" i="1"/>
  <c r="N11753" i="1"/>
  <c r="M11753" i="1"/>
  <c r="L11753" i="1"/>
  <c r="K11753" i="1"/>
  <c r="N11752" i="1"/>
  <c r="M11752" i="1"/>
  <c r="L11752" i="1"/>
  <c r="K11752" i="1"/>
  <c r="N11751" i="1"/>
  <c r="M11751" i="1"/>
  <c r="L11751" i="1"/>
  <c r="K11751" i="1"/>
  <c r="N11750" i="1"/>
  <c r="M11750" i="1"/>
  <c r="L11750" i="1"/>
  <c r="K11750" i="1"/>
  <c r="N11749" i="1"/>
  <c r="M11749" i="1"/>
  <c r="L11749" i="1"/>
  <c r="K11749" i="1"/>
  <c r="N11748" i="1"/>
  <c r="M11748" i="1"/>
  <c r="L11748" i="1"/>
  <c r="K11748" i="1"/>
  <c r="N11747" i="1"/>
  <c r="M11747" i="1"/>
  <c r="L11747" i="1"/>
  <c r="K11747" i="1"/>
  <c r="N11746" i="1"/>
  <c r="M11746" i="1"/>
  <c r="L11746" i="1"/>
  <c r="K11746" i="1"/>
  <c r="N11745" i="1"/>
  <c r="M11745" i="1"/>
  <c r="L11745" i="1"/>
  <c r="K11745" i="1"/>
  <c r="N11744" i="1"/>
  <c r="M11744" i="1"/>
  <c r="L11744" i="1"/>
  <c r="K11744" i="1"/>
  <c r="N11743" i="1"/>
  <c r="M11743" i="1"/>
  <c r="L11743" i="1"/>
  <c r="K11743" i="1"/>
  <c r="N11742" i="1"/>
  <c r="M11742" i="1"/>
  <c r="L11742" i="1"/>
  <c r="K11742" i="1"/>
  <c r="N11741" i="1"/>
  <c r="M11741" i="1"/>
  <c r="L11741" i="1"/>
  <c r="K11741" i="1"/>
  <c r="N11740" i="1"/>
  <c r="M11740" i="1"/>
  <c r="L11740" i="1"/>
  <c r="K11740" i="1"/>
  <c r="N11739" i="1"/>
  <c r="M11739" i="1"/>
  <c r="L11739" i="1"/>
  <c r="K11739" i="1"/>
  <c r="N11738" i="1"/>
  <c r="M11738" i="1"/>
  <c r="L11738" i="1"/>
  <c r="K11738" i="1"/>
  <c r="N11737" i="1"/>
  <c r="M11737" i="1"/>
  <c r="L11737" i="1"/>
  <c r="K11737" i="1"/>
  <c r="N11736" i="1"/>
  <c r="M11736" i="1"/>
  <c r="L11736" i="1"/>
  <c r="K11736" i="1"/>
  <c r="N11735" i="1"/>
  <c r="M11735" i="1"/>
  <c r="L11735" i="1"/>
  <c r="K11735" i="1"/>
  <c r="N11734" i="1"/>
  <c r="M11734" i="1"/>
  <c r="L11734" i="1"/>
  <c r="K11734" i="1"/>
  <c r="N11733" i="1"/>
  <c r="M11733" i="1"/>
  <c r="L11733" i="1"/>
  <c r="K11733" i="1"/>
  <c r="N11732" i="1"/>
  <c r="M11732" i="1"/>
  <c r="L11732" i="1"/>
  <c r="K11732" i="1"/>
  <c r="N11731" i="1"/>
  <c r="M11731" i="1"/>
  <c r="L11731" i="1"/>
  <c r="K11731" i="1"/>
  <c r="N11730" i="1"/>
  <c r="M11730" i="1"/>
  <c r="L11730" i="1"/>
  <c r="K11730" i="1"/>
  <c r="N11729" i="1"/>
  <c r="M11729" i="1"/>
  <c r="L11729" i="1"/>
  <c r="K11729" i="1"/>
  <c r="N11728" i="1"/>
  <c r="M11728" i="1"/>
  <c r="L11728" i="1"/>
  <c r="K11728" i="1"/>
  <c r="N11727" i="1"/>
  <c r="M11727" i="1"/>
  <c r="L11727" i="1"/>
  <c r="K11727" i="1"/>
  <c r="N11726" i="1"/>
  <c r="M11726" i="1"/>
  <c r="L11726" i="1"/>
  <c r="K11726" i="1"/>
  <c r="N11725" i="1"/>
  <c r="M11725" i="1"/>
  <c r="L11725" i="1"/>
  <c r="K11725" i="1"/>
  <c r="N11724" i="1"/>
  <c r="M11724" i="1"/>
  <c r="L11724" i="1"/>
  <c r="K11724" i="1"/>
  <c r="N11723" i="1"/>
  <c r="M11723" i="1"/>
  <c r="L11723" i="1"/>
  <c r="K11723" i="1"/>
  <c r="N11722" i="1"/>
  <c r="M11722" i="1"/>
  <c r="L11722" i="1"/>
  <c r="K11722" i="1"/>
  <c r="N11721" i="1"/>
  <c r="M11721" i="1"/>
  <c r="L11721" i="1"/>
  <c r="K11721" i="1"/>
  <c r="N11720" i="1"/>
  <c r="M11720" i="1"/>
  <c r="L11720" i="1"/>
  <c r="K11720" i="1"/>
  <c r="N11719" i="1"/>
  <c r="M11719" i="1"/>
  <c r="L11719" i="1"/>
  <c r="K11719" i="1"/>
  <c r="N11718" i="1"/>
  <c r="M11718" i="1"/>
  <c r="L11718" i="1"/>
  <c r="K11718" i="1"/>
  <c r="N11717" i="1"/>
  <c r="M11717" i="1"/>
  <c r="L11717" i="1"/>
  <c r="K11717" i="1"/>
  <c r="N11716" i="1"/>
  <c r="M11716" i="1"/>
  <c r="L11716" i="1"/>
  <c r="K11716" i="1"/>
  <c r="N11715" i="1"/>
  <c r="M11715" i="1"/>
  <c r="L11715" i="1"/>
  <c r="K11715" i="1"/>
  <c r="N11714" i="1"/>
  <c r="M11714" i="1"/>
  <c r="L11714" i="1"/>
  <c r="K11714" i="1"/>
  <c r="N11713" i="1"/>
  <c r="M11713" i="1"/>
  <c r="L11713" i="1"/>
  <c r="K11713" i="1"/>
  <c r="N11712" i="1"/>
  <c r="M11712" i="1"/>
  <c r="L11712" i="1"/>
  <c r="K11712" i="1"/>
  <c r="N11711" i="1"/>
  <c r="M11711" i="1"/>
  <c r="L11711" i="1"/>
  <c r="K11711" i="1"/>
  <c r="N11710" i="1"/>
  <c r="M11710" i="1"/>
  <c r="L11710" i="1"/>
  <c r="K11710" i="1"/>
  <c r="N11709" i="1"/>
  <c r="M11709" i="1"/>
  <c r="L11709" i="1"/>
  <c r="K11709" i="1"/>
  <c r="N11708" i="1"/>
  <c r="M11708" i="1"/>
  <c r="L11708" i="1"/>
  <c r="K11708" i="1"/>
  <c r="N11707" i="1"/>
  <c r="M11707" i="1"/>
  <c r="L11707" i="1"/>
  <c r="K11707" i="1"/>
  <c r="N11706" i="1"/>
  <c r="M11706" i="1"/>
  <c r="L11706" i="1"/>
  <c r="K11706" i="1"/>
  <c r="N11705" i="1"/>
  <c r="M11705" i="1"/>
  <c r="L11705" i="1"/>
  <c r="K11705" i="1"/>
  <c r="N11704" i="1"/>
  <c r="M11704" i="1"/>
  <c r="L11704" i="1"/>
  <c r="K11704" i="1"/>
  <c r="N11703" i="1"/>
  <c r="M11703" i="1"/>
  <c r="L11703" i="1"/>
  <c r="K11703" i="1"/>
  <c r="N11702" i="1"/>
  <c r="M11702" i="1"/>
  <c r="L11702" i="1"/>
  <c r="K11702" i="1"/>
  <c r="N11701" i="1"/>
  <c r="M11701" i="1"/>
  <c r="L11701" i="1"/>
  <c r="K11701" i="1"/>
  <c r="N11700" i="1"/>
  <c r="M11700" i="1"/>
  <c r="L11700" i="1"/>
  <c r="K11700" i="1"/>
  <c r="N11699" i="1"/>
  <c r="M11699" i="1"/>
  <c r="L11699" i="1"/>
  <c r="K11699" i="1"/>
  <c r="N11698" i="1"/>
  <c r="M11698" i="1"/>
  <c r="L11698" i="1"/>
  <c r="K11698" i="1"/>
  <c r="N11697" i="1"/>
  <c r="M11697" i="1"/>
  <c r="L11697" i="1"/>
  <c r="K11697" i="1"/>
  <c r="N11696" i="1"/>
  <c r="M11696" i="1"/>
  <c r="L11696" i="1"/>
  <c r="K11696" i="1"/>
  <c r="N11695" i="1"/>
  <c r="M11695" i="1"/>
  <c r="L11695" i="1"/>
  <c r="K11695" i="1"/>
  <c r="N11694" i="1"/>
  <c r="M11694" i="1"/>
  <c r="L11694" i="1"/>
  <c r="K11694" i="1"/>
  <c r="N11693" i="1"/>
  <c r="M11693" i="1"/>
  <c r="L11693" i="1"/>
  <c r="K11693" i="1"/>
  <c r="N11692" i="1"/>
  <c r="M11692" i="1"/>
  <c r="L11692" i="1"/>
  <c r="K11692" i="1"/>
  <c r="N11691" i="1"/>
  <c r="M11691" i="1"/>
  <c r="L11691" i="1"/>
  <c r="K11691" i="1"/>
  <c r="N11690" i="1"/>
  <c r="M11690" i="1"/>
  <c r="L11690" i="1"/>
  <c r="K11690" i="1"/>
  <c r="N11689" i="1"/>
  <c r="M11689" i="1"/>
  <c r="L11689" i="1"/>
  <c r="K11689" i="1"/>
  <c r="N11688" i="1"/>
  <c r="M11688" i="1"/>
  <c r="L11688" i="1"/>
  <c r="K11688" i="1"/>
  <c r="N11687" i="1"/>
  <c r="M11687" i="1"/>
  <c r="L11687" i="1"/>
  <c r="K11687" i="1"/>
  <c r="N11686" i="1"/>
  <c r="M11686" i="1"/>
  <c r="L11686" i="1"/>
  <c r="K11686" i="1"/>
  <c r="N11685" i="1"/>
  <c r="M11685" i="1"/>
  <c r="L11685" i="1"/>
  <c r="K11685" i="1"/>
  <c r="N11684" i="1"/>
  <c r="M11684" i="1"/>
  <c r="L11684" i="1"/>
  <c r="K11684" i="1"/>
  <c r="N11683" i="1"/>
  <c r="M11683" i="1"/>
  <c r="L11683" i="1"/>
  <c r="K11683" i="1"/>
  <c r="N11682" i="1"/>
  <c r="M11682" i="1"/>
  <c r="L11682" i="1"/>
  <c r="K11682" i="1"/>
  <c r="N11681" i="1"/>
  <c r="M11681" i="1"/>
  <c r="L11681" i="1"/>
  <c r="K11681" i="1"/>
  <c r="N11680" i="1"/>
  <c r="M11680" i="1"/>
  <c r="L11680" i="1"/>
  <c r="K11680" i="1"/>
  <c r="N11679" i="1"/>
  <c r="M11679" i="1"/>
  <c r="L11679" i="1"/>
  <c r="K11679" i="1"/>
  <c r="N11678" i="1"/>
  <c r="M11678" i="1"/>
  <c r="L11678" i="1"/>
  <c r="K11678" i="1"/>
  <c r="N11677" i="1"/>
  <c r="M11677" i="1"/>
  <c r="L11677" i="1"/>
  <c r="K11677" i="1"/>
  <c r="N11676" i="1"/>
  <c r="M11676" i="1"/>
  <c r="L11676" i="1"/>
  <c r="K11676" i="1"/>
  <c r="N11675" i="1"/>
  <c r="M11675" i="1"/>
  <c r="L11675" i="1"/>
  <c r="K11675" i="1"/>
  <c r="N11674" i="1"/>
  <c r="M11674" i="1"/>
  <c r="L11674" i="1"/>
  <c r="K11674" i="1"/>
  <c r="N11673" i="1"/>
  <c r="M11673" i="1"/>
  <c r="L11673" i="1"/>
  <c r="K11673" i="1"/>
  <c r="N11672" i="1"/>
  <c r="M11672" i="1"/>
  <c r="L11672" i="1"/>
  <c r="K11672" i="1"/>
  <c r="N11671" i="1"/>
  <c r="M11671" i="1"/>
  <c r="L11671" i="1"/>
  <c r="K11671" i="1"/>
  <c r="N11670" i="1"/>
  <c r="M11670" i="1"/>
  <c r="L11670" i="1"/>
  <c r="K11670" i="1"/>
  <c r="N11669" i="1"/>
  <c r="M11669" i="1"/>
  <c r="L11669" i="1"/>
  <c r="K11669" i="1"/>
  <c r="N11668" i="1"/>
  <c r="M11668" i="1"/>
  <c r="L11668" i="1"/>
  <c r="K11668" i="1"/>
  <c r="N11667" i="1"/>
  <c r="M11667" i="1"/>
  <c r="L11667" i="1"/>
  <c r="K11667" i="1"/>
  <c r="N11666" i="1"/>
  <c r="M11666" i="1"/>
  <c r="L11666" i="1"/>
  <c r="K11666" i="1"/>
  <c r="N11665" i="1"/>
  <c r="M11665" i="1"/>
  <c r="L11665" i="1"/>
  <c r="K11665" i="1"/>
  <c r="N11664" i="1"/>
  <c r="M11664" i="1"/>
  <c r="L11664" i="1"/>
  <c r="K11664" i="1"/>
  <c r="N11663" i="1"/>
  <c r="M11663" i="1"/>
  <c r="L11663" i="1"/>
  <c r="K11663" i="1"/>
  <c r="N11662" i="1"/>
  <c r="M11662" i="1"/>
  <c r="L11662" i="1"/>
  <c r="K11662" i="1"/>
  <c r="N11661" i="1"/>
  <c r="M11661" i="1"/>
  <c r="L11661" i="1"/>
  <c r="K11661" i="1"/>
  <c r="N11660" i="1"/>
  <c r="M11660" i="1"/>
  <c r="L11660" i="1"/>
  <c r="K11660" i="1"/>
  <c r="N11659" i="1"/>
  <c r="M11659" i="1"/>
  <c r="L11659" i="1"/>
  <c r="K11659" i="1"/>
  <c r="N11658" i="1"/>
  <c r="M11658" i="1"/>
  <c r="L11658" i="1"/>
  <c r="K11658" i="1"/>
  <c r="N11657" i="1"/>
  <c r="M11657" i="1"/>
  <c r="L11657" i="1"/>
  <c r="K11657" i="1"/>
  <c r="N11656" i="1"/>
  <c r="M11656" i="1"/>
  <c r="L11656" i="1"/>
  <c r="K11656" i="1"/>
  <c r="N11655" i="1"/>
  <c r="M11655" i="1"/>
  <c r="L11655" i="1"/>
  <c r="K11655" i="1"/>
  <c r="N11654" i="1"/>
  <c r="M11654" i="1"/>
  <c r="L11654" i="1"/>
  <c r="K11654" i="1"/>
  <c r="N11653" i="1"/>
  <c r="M11653" i="1"/>
  <c r="L11653" i="1"/>
  <c r="K11653" i="1"/>
  <c r="N11652" i="1"/>
  <c r="M11652" i="1"/>
  <c r="L11652" i="1"/>
  <c r="K11652" i="1"/>
  <c r="N11651" i="1"/>
  <c r="M11651" i="1"/>
  <c r="L11651" i="1"/>
  <c r="K11651" i="1"/>
  <c r="N11650" i="1"/>
  <c r="M11650" i="1"/>
  <c r="L11650" i="1"/>
  <c r="K11650" i="1"/>
  <c r="N11649" i="1"/>
  <c r="M11649" i="1"/>
  <c r="L11649" i="1"/>
  <c r="K11649" i="1"/>
  <c r="N11648" i="1"/>
  <c r="M11648" i="1"/>
  <c r="L11648" i="1"/>
  <c r="K11648" i="1"/>
  <c r="N11647" i="1"/>
  <c r="M11647" i="1"/>
  <c r="L11647" i="1"/>
  <c r="K11647" i="1"/>
  <c r="N11646" i="1"/>
  <c r="M11646" i="1"/>
  <c r="L11646" i="1"/>
  <c r="K11646" i="1"/>
  <c r="N11645" i="1"/>
  <c r="M11645" i="1"/>
  <c r="L11645" i="1"/>
  <c r="K11645" i="1"/>
  <c r="N11644" i="1"/>
  <c r="M11644" i="1"/>
  <c r="L11644" i="1"/>
  <c r="K11644" i="1"/>
  <c r="N11643" i="1"/>
  <c r="M11643" i="1"/>
  <c r="L11643" i="1"/>
  <c r="K11643" i="1"/>
  <c r="N11642" i="1"/>
  <c r="M11642" i="1"/>
  <c r="L11642" i="1"/>
  <c r="K11642" i="1"/>
  <c r="N11641" i="1"/>
  <c r="M11641" i="1"/>
  <c r="L11641" i="1"/>
  <c r="K11641" i="1"/>
  <c r="N11640" i="1"/>
  <c r="M11640" i="1"/>
  <c r="L11640" i="1"/>
  <c r="K11640" i="1"/>
  <c r="N11639" i="1"/>
  <c r="M11639" i="1"/>
  <c r="L11639" i="1"/>
  <c r="K11639" i="1"/>
  <c r="N11638" i="1"/>
  <c r="M11638" i="1"/>
  <c r="L11638" i="1"/>
  <c r="K11638" i="1"/>
  <c r="N11637" i="1"/>
  <c r="M11637" i="1"/>
  <c r="L11637" i="1"/>
  <c r="K11637" i="1"/>
  <c r="N11636" i="1"/>
  <c r="M11636" i="1"/>
  <c r="L11636" i="1"/>
  <c r="K11636" i="1"/>
  <c r="N11635" i="1"/>
  <c r="M11635" i="1"/>
  <c r="L11635" i="1"/>
  <c r="K11635" i="1"/>
  <c r="N11634" i="1"/>
  <c r="M11634" i="1"/>
  <c r="L11634" i="1"/>
  <c r="K11634" i="1"/>
  <c r="N11633" i="1"/>
  <c r="M11633" i="1"/>
  <c r="L11633" i="1"/>
  <c r="K11633" i="1"/>
  <c r="N11632" i="1"/>
  <c r="M11632" i="1"/>
  <c r="L11632" i="1"/>
  <c r="K11632" i="1"/>
  <c r="N11631" i="1"/>
  <c r="M11631" i="1"/>
  <c r="L11631" i="1"/>
  <c r="K11631" i="1"/>
  <c r="N11630" i="1"/>
  <c r="M11630" i="1"/>
  <c r="L11630" i="1"/>
  <c r="K11630" i="1"/>
  <c r="N11629" i="1"/>
  <c r="M11629" i="1"/>
  <c r="L11629" i="1"/>
  <c r="K11629" i="1"/>
  <c r="N11628" i="1"/>
  <c r="M11628" i="1"/>
  <c r="L11628" i="1"/>
  <c r="K11628" i="1"/>
  <c r="N11627" i="1"/>
  <c r="M11627" i="1"/>
  <c r="L11627" i="1"/>
  <c r="K11627" i="1"/>
  <c r="N11626" i="1"/>
  <c r="M11626" i="1"/>
  <c r="L11626" i="1"/>
  <c r="K11626" i="1"/>
  <c r="N11625" i="1"/>
  <c r="M11625" i="1"/>
  <c r="L11625" i="1"/>
  <c r="K11625" i="1"/>
  <c r="N11624" i="1"/>
  <c r="M11624" i="1"/>
  <c r="L11624" i="1"/>
  <c r="K11624" i="1"/>
  <c r="N11623" i="1"/>
  <c r="M11623" i="1"/>
  <c r="L11623" i="1"/>
  <c r="K11623" i="1"/>
  <c r="N11622" i="1"/>
  <c r="M11622" i="1"/>
  <c r="L11622" i="1"/>
  <c r="K11622" i="1"/>
  <c r="N11621" i="1"/>
  <c r="M11621" i="1"/>
  <c r="L11621" i="1"/>
  <c r="K11621" i="1"/>
  <c r="N11620" i="1"/>
  <c r="M11620" i="1"/>
  <c r="L11620" i="1"/>
  <c r="K11620" i="1"/>
  <c r="N11619" i="1"/>
  <c r="M11619" i="1"/>
  <c r="L11619" i="1"/>
  <c r="K11619" i="1"/>
  <c r="N11618" i="1"/>
  <c r="M11618" i="1"/>
  <c r="L11618" i="1"/>
  <c r="K11618" i="1"/>
  <c r="N11617" i="1"/>
  <c r="M11617" i="1"/>
  <c r="L11617" i="1"/>
  <c r="K11617" i="1"/>
  <c r="N11616" i="1"/>
  <c r="M11616" i="1"/>
  <c r="L11616" i="1"/>
  <c r="K11616" i="1"/>
  <c r="N11615" i="1"/>
  <c r="M11615" i="1"/>
  <c r="L11615" i="1"/>
  <c r="K11615" i="1"/>
  <c r="N11614" i="1"/>
  <c r="M11614" i="1"/>
  <c r="L11614" i="1"/>
  <c r="K11614" i="1"/>
  <c r="N11613" i="1"/>
  <c r="M11613" i="1"/>
  <c r="L11613" i="1"/>
  <c r="K11613" i="1"/>
  <c r="N11612" i="1"/>
  <c r="M11612" i="1"/>
  <c r="L11612" i="1"/>
  <c r="K11612" i="1"/>
  <c r="N11611" i="1"/>
  <c r="M11611" i="1"/>
  <c r="L11611" i="1"/>
  <c r="K11611" i="1"/>
  <c r="N11610" i="1"/>
  <c r="M11610" i="1"/>
  <c r="L11610" i="1"/>
  <c r="K11610" i="1"/>
  <c r="N11609" i="1"/>
  <c r="M11609" i="1"/>
  <c r="L11609" i="1"/>
  <c r="K11609" i="1"/>
  <c r="N11608" i="1"/>
  <c r="M11608" i="1"/>
  <c r="L11608" i="1"/>
  <c r="K11608" i="1"/>
  <c r="N11607" i="1"/>
  <c r="M11607" i="1"/>
  <c r="L11607" i="1"/>
  <c r="K11607" i="1"/>
  <c r="N11606" i="1"/>
  <c r="M11606" i="1"/>
  <c r="L11606" i="1"/>
  <c r="K11606" i="1"/>
  <c r="N11605" i="1"/>
  <c r="M11605" i="1"/>
  <c r="L11605" i="1"/>
  <c r="K11605" i="1"/>
  <c r="N11604" i="1"/>
  <c r="M11604" i="1"/>
  <c r="L11604" i="1"/>
  <c r="K11604" i="1"/>
  <c r="N11603" i="1"/>
  <c r="M11603" i="1"/>
  <c r="L11603" i="1"/>
  <c r="K11603" i="1"/>
  <c r="N11602" i="1"/>
  <c r="M11602" i="1"/>
  <c r="L11602" i="1"/>
  <c r="K11602" i="1"/>
  <c r="N11601" i="1"/>
  <c r="M11601" i="1"/>
  <c r="L11601" i="1"/>
  <c r="K11601" i="1"/>
  <c r="N11600" i="1"/>
  <c r="M11600" i="1"/>
  <c r="L11600" i="1"/>
  <c r="K11600" i="1"/>
  <c r="N11599" i="1"/>
  <c r="M11599" i="1"/>
  <c r="L11599" i="1"/>
  <c r="K11599" i="1"/>
  <c r="N11598" i="1"/>
  <c r="M11598" i="1"/>
  <c r="L11598" i="1"/>
  <c r="K11598" i="1"/>
  <c r="N11597" i="1"/>
  <c r="M11597" i="1"/>
  <c r="L11597" i="1"/>
  <c r="K11597" i="1"/>
  <c r="N11596" i="1"/>
  <c r="M11596" i="1"/>
  <c r="L11596" i="1"/>
  <c r="K11596" i="1"/>
  <c r="N11595" i="1"/>
  <c r="M11595" i="1"/>
  <c r="L11595" i="1"/>
  <c r="K11595" i="1"/>
  <c r="N11594" i="1"/>
  <c r="M11594" i="1"/>
  <c r="L11594" i="1"/>
  <c r="K11594" i="1"/>
  <c r="N11593" i="1"/>
  <c r="M11593" i="1"/>
  <c r="L11593" i="1"/>
  <c r="K11593" i="1"/>
  <c r="N11592" i="1"/>
  <c r="M11592" i="1"/>
  <c r="L11592" i="1"/>
  <c r="K11592" i="1"/>
  <c r="N11591" i="1"/>
  <c r="M11591" i="1"/>
  <c r="L11591" i="1"/>
  <c r="K11591" i="1"/>
  <c r="N11590" i="1"/>
  <c r="M11590" i="1"/>
  <c r="L11590" i="1"/>
  <c r="K11590" i="1"/>
  <c r="N11589" i="1"/>
  <c r="M11589" i="1"/>
  <c r="L11589" i="1"/>
  <c r="K11589" i="1"/>
  <c r="N11588" i="1"/>
  <c r="M11588" i="1"/>
  <c r="L11588" i="1"/>
  <c r="K11588" i="1"/>
  <c r="N11587" i="1"/>
  <c r="M11587" i="1"/>
  <c r="L11587" i="1"/>
  <c r="K11587" i="1"/>
  <c r="N11586" i="1"/>
  <c r="M11586" i="1"/>
  <c r="L11586" i="1"/>
  <c r="K11586" i="1"/>
  <c r="N11585" i="1"/>
  <c r="M11585" i="1"/>
  <c r="L11585" i="1"/>
  <c r="K11585" i="1"/>
  <c r="N11584" i="1"/>
  <c r="M11584" i="1"/>
  <c r="L11584" i="1"/>
  <c r="K11584" i="1"/>
  <c r="N11583" i="1"/>
  <c r="M11583" i="1"/>
  <c r="L11583" i="1"/>
  <c r="K11583" i="1"/>
  <c r="N11582" i="1"/>
  <c r="M11582" i="1"/>
  <c r="L11582" i="1"/>
  <c r="K11582" i="1"/>
  <c r="N11581" i="1"/>
  <c r="M11581" i="1"/>
  <c r="L11581" i="1"/>
  <c r="K11581" i="1"/>
  <c r="N11580" i="1"/>
  <c r="M11580" i="1"/>
  <c r="L11580" i="1"/>
  <c r="K11580" i="1"/>
  <c r="N11579" i="1"/>
  <c r="M11579" i="1"/>
  <c r="L11579" i="1"/>
  <c r="K11579" i="1"/>
  <c r="N11578" i="1"/>
  <c r="M11578" i="1"/>
  <c r="L11578" i="1"/>
  <c r="K11578" i="1"/>
  <c r="N11577" i="1"/>
  <c r="M11577" i="1"/>
  <c r="L11577" i="1"/>
  <c r="K11577" i="1"/>
  <c r="N11576" i="1"/>
  <c r="M11576" i="1"/>
  <c r="L11576" i="1"/>
  <c r="K11576" i="1"/>
  <c r="N11575" i="1"/>
  <c r="M11575" i="1"/>
  <c r="L11575" i="1"/>
  <c r="K11575" i="1"/>
  <c r="N11574" i="1"/>
  <c r="M11574" i="1"/>
  <c r="L11574" i="1"/>
  <c r="K11574" i="1"/>
  <c r="N11573" i="1"/>
  <c r="M11573" i="1"/>
  <c r="L11573" i="1"/>
  <c r="K11573" i="1"/>
  <c r="N11572" i="1"/>
  <c r="M11572" i="1"/>
  <c r="L11572" i="1"/>
  <c r="K11572" i="1"/>
  <c r="N11571" i="1"/>
  <c r="M11571" i="1"/>
  <c r="L11571" i="1"/>
  <c r="K11571" i="1"/>
  <c r="N11570" i="1"/>
  <c r="M11570" i="1"/>
  <c r="L11570" i="1"/>
  <c r="K11570" i="1"/>
  <c r="N11569" i="1"/>
  <c r="M11569" i="1"/>
  <c r="L11569" i="1"/>
  <c r="K11569" i="1"/>
  <c r="N11568" i="1"/>
  <c r="M11568" i="1"/>
  <c r="L11568" i="1"/>
  <c r="K11568" i="1"/>
  <c r="N11567" i="1"/>
  <c r="M11567" i="1"/>
  <c r="L11567" i="1"/>
  <c r="K11567" i="1"/>
  <c r="N11566" i="1"/>
  <c r="M11566" i="1"/>
  <c r="L11566" i="1"/>
  <c r="K11566" i="1"/>
  <c r="N11565" i="1"/>
  <c r="M11565" i="1"/>
  <c r="L11565" i="1"/>
  <c r="K11565" i="1"/>
  <c r="N11564" i="1"/>
  <c r="M11564" i="1"/>
  <c r="L11564" i="1"/>
  <c r="K11564" i="1"/>
  <c r="N11563" i="1"/>
  <c r="M11563" i="1"/>
  <c r="L11563" i="1"/>
  <c r="K11563" i="1"/>
  <c r="N11562" i="1"/>
  <c r="M11562" i="1"/>
  <c r="L11562" i="1"/>
  <c r="K11562" i="1"/>
  <c r="N11561" i="1"/>
  <c r="M11561" i="1"/>
  <c r="L11561" i="1"/>
  <c r="K11561" i="1"/>
  <c r="N11560" i="1"/>
  <c r="M11560" i="1"/>
  <c r="L11560" i="1"/>
  <c r="K11560" i="1"/>
  <c r="N11559" i="1"/>
  <c r="M11559" i="1"/>
  <c r="L11559" i="1"/>
  <c r="K11559" i="1"/>
  <c r="N11558" i="1"/>
  <c r="M11558" i="1"/>
  <c r="L11558" i="1"/>
  <c r="K11558" i="1"/>
  <c r="N11557" i="1"/>
  <c r="M11557" i="1"/>
  <c r="L11557" i="1"/>
  <c r="K11557" i="1"/>
  <c r="N11556" i="1"/>
  <c r="M11556" i="1"/>
  <c r="L11556" i="1"/>
  <c r="K11556" i="1"/>
  <c r="N11555" i="1"/>
  <c r="M11555" i="1"/>
  <c r="L11555" i="1"/>
  <c r="K11555" i="1"/>
  <c r="N11554" i="1"/>
  <c r="M11554" i="1"/>
  <c r="L11554" i="1"/>
  <c r="K11554" i="1"/>
  <c r="N11553" i="1"/>
  <c r="M11553" i="1"/>
  <c r="L11553" i="1"/>
  <c r="K11553" i="1"/>
  <c r="N11552" i="1"/>
  <c r="M11552" i="1"/>
  <c r="L11552" i="1"/>
  <c r="K11552" i="1"/>
  <c r="N11551" i="1"/>
  <c r="M11551" i="1"/>
  <c r="L11551" i="1"/>
  <c r="K11551" i="1"/>
  <c r="N11550" i="1"/>
  <c r="M11550" i="1"/>
  <c r="L11550" i="1"/>
  <c r="K11550" i="1"/>
  <c r="N11549" i="1"/>
  <c r="M11549" i="1"/>
  <c r="L11549" i="1"/>
  <c r="K11549" i="1"/>
  <c r="N11548" i="1"/>
  <c r="M11548" i="1"/>
  <c r="L11548" i="1"/>
  <c r="K11548" i="1"/>
  <c r="N11547" i="1"/>
  <c r="M11547" i="1"/>
  <c r="L11547" i="1"/>
  <c r="K11547" i="1"/>
  <c r="N11546" i="1"/>
  <c r="M11546" i="1"/>
  <c r="L11546" i="1"/>
  <c r="K11546" i="1"/>
  <c r="N11545" i="1"/>
  <c r="M11545" i="1"/>
  <c r="L11545" i="1"/>
  <c r="K11545" i="1"/>
  <c r="N11544" i="1"/>
  <c r="M11544" i="1"/>
  <c r="L11544" i="1"/>
  <c r="K11544" i="1"/>
  <c r="N11543" i="1"/>
  <c r="M11543" i="1"/>
  <c r="L11543" i="1"/>
  <c r="K11543" i="1"/>
  <c r="N11542" i="1"/>
  <c r="M11542" i="1"/>
  <c r="L11542" i="1"/>
  <c r="K11542" i="1"/>
  <c r="N11541" i="1"/>
  <c r="M11541" i="1"/>
  <c r="L11541" i="1"/>
  <c r="K11541" i="1"/>
  <c r="N11540" i="1"/>
  <c r="M11540" i="1"/>
  <c r="L11540" i="1"/>
  <c r="K11540" i="1"/>
  <c r="N11539" i="1"/>
  <c r="M11539" i="1"/>
  <c r="L11539" i="1"/>
  <c r="K11539" i="1"/>
  <c r="N11538" i="1"/>
  <c r="M11538" i="1"/>
  <c r="L11538" i="1"/>
  <c r="K11538" i="1"/>
  <c r="N11537" i="1"/>
  <c r="M11537" i="1"/>
  <c r="L11537" i="1"/>
  <c r="K11537" i="1"/>
  <c r="N11536" i="1"/>
  <c r="M11536" i="1"/>
  <c r="L11536" i="1"/>
  <c r="K11536" i="1"/>
  <c r="N11535" i="1"/>
  <c r="M11535" i="1"/>
  <c r="L11535" i="1"/>
  <c r="K11535" i="1"/>
  <c r="N11534" i="1"/>
  <c r="M11534" i="1"/>
  <c r="L11534" i="1"/>
  <c r="K11534" i="1"/>
  <c r="N11533" i="1"/>
  <c r="M11533" i="1"/>
  <c r="L11533" i="1"/>
  <c r="K11533" i="1"/>
  <c r="N11532" i="1"/>
  <c r="M11532" i="1"/>
  <c r="L11532" i="1"/>
  <c r="K11532" i="1"/>
  <c r="N11531" i="1"/>
  <c r="M11531" i="1"/>
  <c r="L11531" i="1"/>
  <c r="K11531" i="1"/>
  <c r="N11530" i="1"/>
  <c r="M11530" i="1"/>
  <c r="L11530" i="1"/>
  <c r="K11530" i="1"/>
  <c r="N11529" i="1"/>
  <c r="M11529" i="1"/>
  <c r="L11529" i="1"/>
  <c r="K11529" i="1"/>
  <c r="N11528" i="1"/>
  <c r="M11528" i="1"/>
  <c r="L11528" i="1"/>
  <c r="K11528" i="1"/>
  <c r="N11527" i="1"/>
  <c r="M11527" i="1"/>
  <c r="L11527" i="1"/>
  <c r="K11527" i="1"/>
  <c r="N11526" i="1"/>
  <c r="M11526" i="1"/>
  <c r="L11526" i="1"/>
  <c r="K11526" i="1"/>
  <c r="N11525" i="1"/>
  <c r="M11525" i="1"/>
  <c r="L11525" i="1"/>
  <c r="K11525" i="1"/>
  <c r="N11524" i="1"/>
  <c r="M11524" i="1"/>
  <c r="L11524" i="1"/>
  <c r="K11524" i="1"/>
  <c r="N11523" i="1"/>
  <c r="M11523" i="1"/>
  <c r="L11523" i="1"/>
  <c r="K11523" i="1"/>
  <c r="N11522" i="1"/>
  <c r="M11522" i="1"/>
  <c r="L11522" i="1"/>
  <c r="K11522" i="1"/>
  <c r="N11521" i="1"/>
  <c r="M11521" i="1"/>
  <c r="L11521" i="1"/>
  <c r="K11521" i="1"/>
  <c r="N11520" i="1"/>
  <c r="M11520" i="1"/>
  <c r="L11520" i="1"/>
  <c r="K11520" i="1"/>
  <c r="N11519" i="1"/>
  <c r="M11519" i="1"/>
  <c r="L11519" i="1"/>
  <c r="K11519" i="1"/>
  <c r="N11518" i="1"/>
  <c r="M11518" i="1"/>
  <c r="L11518" i="1"/>
  <c r="K11518" i="1"/>
  <c r="N11517" i="1"/>
  <c r="M11517" i="1"/>
  <c r="L11517" i="1"/>
  <c r="K11517" i="1"/>
  <c r="N11516" i="1"/>
  <c r="M11516" i="1"/>
  <c r="L11516" i="1"/>
  <c r="K11516" i="1"/>
  <c r="N11515" i="1"/>
  <c r="M11515" i="1"/>
  <c r="L11515" i="1"/>
  <c r="K11515" i="1"/>
  <c r="N11514" i="1"/>
  <c r="M11514" i="1"/>
  <c r="L11514" i="1"/>
  <c r="K11514" i="1"/>
  <c r="N11513" i="1"/>
  <c r="M11513" i="1"/>
  <c r="L11513" i="1"/>
  <c r="K11513" i="1"/>
  <c r="N11512" i="1"/>
  <c r="M11512" i="1"/>
  <c r="L11512" i="1"/>
  <c r="K11512" i="1"/>
  <c r="N11511" i="1"/>
  <c r="M11511" i="1"/>
  <c r="L11511" i="1"/>
  <c r="K11511" i="1"/>
  <c r="N11510" i="1"/>
  <c r="M11510" i="1"/>
  <c r="L11510" i="1"/>
  <c r="K11510" i="1"/>
  <c r="N11509" i="1"/>
  <c r="M11509" i="1"/>
  <c r="L11509" i="1"/>
  <c r="K11509" i="1"/>
  <c r="N11508" i="1"/>
  <c r="M11508" i="1"/>
  <c r="L11508" i="1"/>
  <c r="K11508" i="1"/>
  <c r="N11507" i="1"/>
  <c r="M11507" i="1"/>
  <c r="L11507" i="1"/>
  <c r="K11507" i="1"/>
  <c r="N11506" i="1"/>
  <c r="M11506" i="1"/>
  <c r="L11506" i="1"/>
  <c r="K11506" i="1"/>
  <c r="N11505" i="1"/>
  <c r="M11505" i="1"/>
  <c r="L11505" i="1"/>
  <c r="K11505" i="1"/>
  <c r="N11504" i="1"/>
  <c r="M11504" i="1"/>
  <c r="L11504" i="1"/>
  <c r="K11504" i="1"/>
  <c r="N11503" i="1"/>
  <c r="M11503" i="1"/>
  <c r="L11503" i="1"/>
  <c r="K11503" i="1"/>
  <c r="N11502" i="1"/>
  <c r="M11502" i="1"/>
  <c r="L11502" i="1"/>
  <c r="K11502" i="1"/>
  <c r="N11501" i="1"/>
  <c r="M11501" i="1"/>
  <c r="L11501" i="1"/>
  <c r="K11501" i="1"/>
  <c r="N11500" i="1"/>
  <c r="M11500" i="1"/>
  <c r="L11500" i="1"/>
  <c r="K11500" i="1"/>
  <c r="N11499" i="1"/>
  <c r="M11499" i="1"/>
  <c r="L11499" i="1"/>
  <c r="K11499" i="1"/>
  <c r="N11498" i="1"/>
  <c r="M11498" i="1"/>
  <c r="L11498" i="1"/>
  <c r="K11498" i="1"/>
  <c r="N11497" i="1"/>
  <c r="M11497" i="1"/>
  <c r="L11497" i="1"/>
  <c r="K11497" i="1"/>
  <c r="N11496" i="1"/>
  <c r="M11496" i="1"/>
  <c r="L11496" i="1"/>
  <c r="K11496" i="1"/>
  <c r="N11495" i="1"/>
  <c r="M11495" i="1"/>
  <c r="L11495" i="1"/>
  <c r="K11495" i="1"/>
  <c r="N11494" i="1"/>
  <c r="M11494" i="1"/>
  <c r="L11494" i="1"/>
  <c r="K11494" i="1"/>
  <c r="N11493" i="1"/>
  <c r="M11493" i="1"/>
  <c r="L11493" i="1"/>
  <c r="K11493" i="1"/>
  <c r="N11492" i="1"/>
  <c r="M11492" i="1"/>
  <c r="L11492" i="1"/>
  <c r="K11492" i="1"/>
  <c r="N11491" i="1"/>
  <c r="M11491" i="1"/>
  <c r="L11491" i="1"/>
  <c r="K11491" i="1"/>
  <c r="N11490" i="1"/>
  <c r="M11490" i="1"/>
  <c r="L11490" i="1"/>
  <c r="K11490" i="1"/>
  <c r="N11489" i="1"/>
  <c r="M11489" i="1"/>
  <c r="L11489" i="1"/>
  <c r="K11489" i="1"/>
  <c r="N11488" i="1"/>
  <c r="M11488" i="1"/>
  <c r="L11488" i="1"/>
  <c r="K11488" i="1"/>
  <c r="N11487" i="1"/>
  <c r="M11487" i="1"/>
  <c r="L11487" i="1"/>
  <c r="K11487" i="1"/>
  <c r="N11486" i="1"/>
  <c r="M11486" i="1"/>
  <c r="L11486" i="1"/>
  <c r="K11486" i="1"/>
  <c r="N11485" i="1"/>
  <c r="M11485" i="1"/>
  <c r="L11485" i="1"/>
  <c r="K11485" i="1"/>
  <c r="N11484" i="1"/>
  <c r="M11484" i="1"/>
  <c r="L11484" i="1"/>
  <c r="K11484" i="1"/>
  <c r="N11483" i="1"/>
  <c r="M11483" i="1"/>
  <c r="L11483" i="1"/>
  <c r="K11483" i="1"/>
  <c r="N11482" i="1"/>
  <c r="M11482" i="1"/>
  <c r="L11482" i="1"/>
  <c r="K11482" i="1"/>
  <c r="N11481" i="1"/>
  <c r="M11481" i="1"/>
  <c r="L11481" i="1"/>
  <c r="K11481" i="1"/>
  <c r="N11480" i="1"/>
  <c r="M11480" i="1"/>
  <c r="L11480" i="1"/>
  <c r="K11480" i="1"/>
  <c r="N11479" i="1"/>
  <c r="M11479" i="1"/>
  <c r="L11479" i="1"/>
  <c r="K11479" i="1"/>
  <c r="N11478" i="1"/>
  <c r="M11478" i="1"/>
  <c r="L11478" i="1"/>
  <c r="K11478" i="1"/>
  <c r="N11477" i="1"/>
  <c r="M11477" i="1"/>
  <c r="L11477" i="1"/>
  <c r="K11477" i="1"/>
  <c r="N11476" i="1"/>
  <c r="M11476" i="1"/>
  <c r="L11476" i="1"/>
  <c r="K11476" i="1"/>
  <c r="N11475" i="1"/>
  <c r="M11475" i="1"/>
  <c r="L11475" i="1"/>
  <c r="K11475" i="1"/>
  <c r="N11474" i="1"/>
  <c r="M11474" i="1"/>
  <c r="L11474" i="1"/>
  <c r="K11474" i="1"/>
  <c r="N11473" i="1"/>
  <c r="M11473" i="1"/>
  <c r="L11473" i="1"/>
  <c r="K11473" i="1"/>
  <c r="N11472" i="1"/>
  <c r="M11472" i="1"/>
  <c r="L11472" i="1"/>
  <c r="K11472" i="1"/>
  <c r="N11471" i="1"/>
  <c r="M11471" i="1"/>
  <c r="L11471" i="1"/>
  <c r="K11471" i="1"/>
  <c r="N11470" i="1"/>
  <c r="M11470" i="1"/>
  <c r="L11470" i="1"/>
  <c r="K11470" i="1"/>
  <c r="N11469" i="1"/>
  <c r="M11469" i="1"/>
  <c r="L11469" i="1"/>
  <c r="K11469" i="1"/>
  <c r="N11468" i="1"/>
  <c r="M11468" i="1"/>
  <c r="L11468" i="1"/>
  <c r="K11468" i="1"/>
  <c r="N11467" i="1"/>
  <c r="M11467" i="1"/>
  <c r="L11467" i="1"/>
  <c r="K11467" i="1"/>
  <c r="N11466" i="1"/>
  <c r="M11466" i="1"/>
  <c r="L11466" i="1"/>
  <c r="K11466" i="1"/>
  <c r="N11465" i="1"/>
  <c r="M11465" i="1"/>
  <c r="L11465" i="1"/>
  <c r="K11465" i="1"/>
  <c r="N11464" i="1"/>
  <c r="M11464" i="1"/>
  <c r="L11464" i="1"/>
  <c r="K11464" i="1"/>
  <c r="N11463" i="1"/>
  <c r="M11463" i="1"/>
  <c r="L11463" i="1"/>
  <c r="K11463" i="1"/>
  <c r="N11462" i="1"/>
  <c r="M11462" i="1"/>
  <c r="L11462" i="1"/>
  <c r="K11462" i="1"/>
  <c r="N11461" i="1"/>
  <c r="M11461" i="1"/>
  <c r="L11461" i="1"/>
  <c r="K11461" i="1"/>
  <c r="N11460" i="1"/>
  <c r="M11460" i="1"/>
  <c r="L11460" i="1"/>
  <c r="K11460" i="1"/>
  <c r="N11459" i="1"/>
  <c r="M11459" i="1"/>
  <c r="L11459" i="1"/>
  <c r="K11459" i="1"/>
  <c r="N11458" i="1"/>
  <c r="M11458" i="1"/>
  <c r="L11458" i="1"/>
  <c r="K11458" i="1"/>
  <c r="N11457" i="1"/>
  <c r="M11457" i="1"/>
  <c r="L11457" i="1"/>
  <c r="K11457" i="1"/>
  <c r="N11456" i="1"/>
  <c r="M11456" i="1"/>
  <c r="L11456" i="1"/>
  <c r="K11456" i="1"/>
  <c r="N11455" i="1"/>
  <c r="M11455" i="1"/>
  <c r="L11455" i="1"/>
  <c r="K11455" i="1"/>
  <c r="N11454" i="1"/>
  <c r="M11454" i="1"/>
  <c r="L11454" i="1"/>
  <c r="K11454" i="1"/>
  <c r="N11453" i="1"/>
  <c r="M11453" i="1"/>
  <c r="L11453" i="1"/>
  <c r="K11453" i="1"/>
  <c r="N11452" i="1"/>
  <c r="M11452" i="1"/>
  <c r="L11452" i="1"/>
  <c r="K11452" i="1"/>
  <c r="N11451" i="1"/>
  <c r="M11451" i="1"/>
  <c r="L11451" i="1"/>
  <c r="K11451" i="1"/>
  <c r="N11450" i="1"/>
  <c r="M11450" i="1"/>
  <c r="L11450" i="1"/>
  <c r="K11450" i="1"/>
  <c r="N11449" i="1"/>
  <c r="M11449" i="1"/>
  <c r="L11449" i="1"/>
  <c r="K11449" i="1"/>
  <c r="N11448" i="1"/>
  <c r="M11448" i="1"/>
  <c r="L11448" i="1"/>
  <c r="K11448" i="1"/>
  <c r="N11447" i="1"/>
  <c r="M11447" i="1"/>
  <c r="L11447" i="1"/>
  <c r="K11447" i="1"/>
  <c r="N11446" i="1"/>
  <c r="M11446" i="1"/>
  <c r="L11446" i="1"/>
  <c r="K11446" i="1"/>
  <c r="N11445" i="1"/>
  <c r="M11445" i="1"/>
  <c r="L11445" i="1"/>
  <c r="K11445" i="1"/>
  <c r="N11444" i="1"/>
  <c r="M11444" i="1"/>
  <c r="L11444" i="1"/>
  <c r="K11444" i="1"/>
  <c r="N11443" i="1"/>
  <c r="M11443" i="1"/>
  <c r="L11443" i="1"/>
  <c r="K11443" i="1"/>
  <c r="N11442" i="1"/>
  <c r="M11442" i="1"/>
  <c r="L11442" i="1"/>
  <c r="K11442" i="1"/>
  <c r="N11441" i="1"/>
  <c r="M11441" i="1"/>
  <c r="L11441" i="1"/>
  <c r="K11441" i="1"/>
  <c r="N11440" i="1"/>
  <c r="M11440" i="1"/>
  <c r="L11440" i="1"/>
  <c r="K11440" i="1"/>
  <c r="N11439" i="1"/>
  <c r="M11439" i="1"/>
  <c r="L11439" i="1"/>
  <c r="K11439" i="1"/>
  <c r="N11438" i="1"/>
  <c r="M11438" i="1"/>
  <c r="L11438" i="1"/>
  <c r="K11438" i="1"/>
  <c r="N11437" i="1"/>
  <c r="M11437" i="1"/>
  <c r="L11437" i="1"/>
  <c r="K11437" i="1"/>
  <c r="N11436" i="1"/>
  <c r="M11436" i="1"/>
  <c r="L11436" i="1"/>
  <c r="K11436" i="1"/>
  <c r="N11435" i="1"/>
  <c r="M11435" i="1"/>
  <c r="L11435" i="1"/>
  <c r="K11435" i="1"/>
  <c r="N11434" i="1"/>
  <c r="M11434" i="1"/>
  <c r="L11434" i="1"/>
  <c r="K11434" i="1"/>
  <c r="N11433" i="1"/>
  <c r="M11433" i="1"/>
  <c r="L11433" i="1"/>
  <c r="K11433" i="1"/>
  <c r="N11432" i="1"/>
  <c r="M11432" i="1"/>
  <c r="L11432" i="1"/>
  <c r="K11432" i="1"/>
  <c r="N11431" i="1"/>
  <c r="M11431" i="1"/>
  <c r="L11431" i="1"/>
  <c r="K11431" i="1"/>
  <c r="N11430" i="1"/>
  <c r="M11430" i="1"/>
  <c r="L11430" i="1"/>
  <c r="K11430" i="1"/>
  <c r="N11429" i="1"/>
  <c r="M11429" i="1"/>
  <c r="L11429" i="1"/>
  <c r="K11429" i="1"/>
  <c r="N11428" i="1"/>
  <c r="M11428" i="1"/>
  <c r="L11428" i="1"/>
  <c r="K11428" i="1"/>
  <c r="N11427" i="1"/>
  <c r="M11427" i="1"/>
  <c r="L11427" i="1"/>
  <c r="K11427" i="1"/>
  <c r="N11426" i="1"/>
  <c r="M11426" i="1"/>
  <c r="L11426" i="1"/>
  <c r="K11426" i="1"/>
  <c r="N11425" i="1"/>
  <c r="M11425" i="1"/>
  <c r="L11425" i="1"/>
  <c r="K11425" i="1"/>
  <c r="N11424" i="1"/>
  <c r="M11424" i="1"/>
  <c r="L11424" i="1"/>
  <c r="K11424" i="1"/>
  <c r="N11423" i="1"/>
  <c r="M11423" i="1"/>
  <c r="L11423" i="1"/>
  <c r="K11423" i="1"/>
  <c r="N11422" i="1"/>
  <c r="M11422" i="1"/>
  <c r="L11422" i="1"/>
  <c r="K11422" i="1"/>
  <c r="N11421" i="1"/>
  <c r="M11421" i="1"/>
  <c r="L11421" i="1"/>
  <c r="K11421" i="1"/>
  <c r="N11420" i="1"/>
  <c r="M11420" i="1"/>
  <c r="L11420" i="1"/>
  <c r="K11420" i="1"/>
  <c r="N11419" i="1"/>
  <c r="M11419" i="1"/>
  <c r="L11419" i="1"/>
  <c r="K11419" i="1"/>
  <c r="N11418" i="1"/>
  <c r="M11418" i="1"/>
  <c r="L11418" i="1"/>
  <c r="K11418" i="1"/>
  <c r="N11417" i="1"/>
  <c r="M11417" i="1"/>
  <c r="L11417" i="1"/>
  <c r="K11417" i="1"/>
  <c r="N11416" i="1"/>
  <c r="M11416" i="1"/>
  <c r="L11416" i="1"/>
  <c r="K11416" i="1"/>
  <c r="N11415" i="1"/>
  <c r="M11415" i="1"/>
  <c r="L11415" i="1"/>
  <c r="K11415" i="1"/>
  <c r="N11414" i="1"/>
  <c r="M11414" i="1"/>
  <c r="L11414" i="1"/>
  <c r="K11414" i="1"/>
  <c r="N11413" i="1"/>
  <c r="M11413" i="1"/>
  <c r="L11413" i="1"/>
  <c r="K11413" i="1"/>
  <c r="N11412" i="1"/>
  <c r="M11412" i="1"/>
  <c r="L11412" i="1"/>
  <c r="K11412" i="1"/>
  <c r="N11411" i="1"/>
  <c r="M11411" i="1"/>
  <c r="L11411" i="1"/>
  <c r="K11411" i="1"/>
  <c r="N11410" i="1"/>
  <c r="M11410" i="1"/>
  <c r="L11410" i="1"/>
  <c r="K11410" i="1"/>
  <c r="N11409" i="1"/>
  <c r="M11409" i="1"/>
  <c r="L11409" i="1"/>
  <c r="K11409" i="1"/>
  <c r="N11408" i="1"/>
  <c r="M11408" i="1"/>
  <c r="L11408" i="1"/>
  <c r="K11408" i="1"/>
  <c r="N11407" i="1"/>
  <c r="M11407" i="1"/>
  <c r="L11407" i="1"/>
  <c r="K11407" i="1"/>
  <c r="N11406" i="1"/>
  <c r="M11406" i="1"/>
  <c r="L11406" i="1"/>
  <c r="K11406" i="1"/>
  <c r="N11405" i="1"/>
  <c r="M11405" i="1"/>
  <c r="L11405" i="1"/>
  <c r="K11405" i="1"/>
  <c r="N11404" i="1"/>
  <c r="M11404" i="1"/>
  <c r="L11404" i="1"/>
  <c r="K11404" i="1"/>
  <c r="N11403" i="1"/>
  <c r="M11403" i="1"/>
  <c r="L11403" i="1"/>
  <c r="K11403" i="1"/>
  <c r="N11402" i="1"/>
  <c r="M11402" i="1"/>
  <c r="L11402" i="1"/>
  <c r="K11402" i="1"/>
  <c r="N11401" i="1"/>
  <c r="M11401" i="1"/>
  <c r="L11401" i="1"/>
  <c r="K11401" i="1"/>
  <c r="N11400" i="1"/>
  <c r="M11400" i="1"/>
  <c r="L11400" i="1"/>
  <c r="K11400" i="1"/>
  <c r="N11399" i="1"/>
  <c r="M11399" i="1"/>
  <c r="L11399" i="1"/>
  <c r="K11399" i="1"/>
  <c r="N11398" i="1"/>
  <c r="M11398" i="1"/>
  <c r="L11398" i="1"/>
  <c r="K11398" i="1"/>
  <c r="N11397" i="1"/>
  <c r="M11397" i="1"/>
  <c r="L11397" i="1"/>
  <c r="K11397" i="1"/>
  <c r="N11396" i="1"/>
  <c r="M11396" i="1"/>
  <c r="L11396" i="1"/>
  <c r="K11396" i="1"/>
  <c r="N11395" i="1"/>
  <c r="M11395" i="1"/>
  <c r="L11395" i="1"/>
  <c r="K11395" i="1"/>
  <c r="N11394" i="1"/>
  <c r="M11394" i="1"/>
  <c r="L11394" i="1"/>
  <c r="K11394" i="1"/>
  <c r="N11393" i="1"/>
  <c r="M11393" i="1"/>
  <c r="L11393" i="1"/>
  <c r="K11393" i="1"/>
  <c r="N11392" i="1"/>
  <c r="M11392" i="1"/>
  <c r="L11392" i="1"/>
  <c r="K11392" i="1"/>
  <c r="N11391" i="1"/>
  <c r="M11391" i="1"/>
  <c r="L11391" i="1"/>
  <c r="K11391" i="1"/>
  <c r="N11390" i="1"/>
  <c r="M11390" i="1"/>
  <c r="L11390" i="1"/>
  <c r="K11390" i="1"/>
  <c r="N11389" i="1"/>
  <c r="M11389" i="1"/>
  <c r="L11389" i="1"/>
  <c r="K11389" i="1"/>
  <c r="N11388" i="1"/>
  <c r="M11388" i="1"/>
  <c r="L11388" i="1"/>
  <c r="K11388" i="1"/>
  <c r="N11387" i="1"/>
  <c r="M11387" i="1"/>
  <c r="L11387" i="1"/>
  <c r="K11387" i="1"/>
  <c r="N11386" i="1"/>
  <c r="M11386" i="1"/>
  <c r="L11386" i="1"/>
  <c r="K11386" i="1"/>
  <c r="N11385" i="1"/>
  <c r="M11385" i="1"/>
  <c r="L11385" i="1"/>
  <c r="K11385" i="1"/>
  <c r="N11384" i="1"/>
  <c r="M11384" i="1"/>
  <c r="L11384" i="1"/>
  <c r="K11384" i="1"/>
  <c r="N11383" i="1"/>
  <c r="M11383" i="1"/>
  <c r="L11383" i="1"/>
  <c r="K11383" i="1"/>
  <c r="N11382" i="1"/>
  <c r="M11382" i="1"/>
  <c r="L11382" i="1"/>
  <c r="K11382" i="1"/>
  <c r="N11381" i="1"/>
  <c r="M11381" i="1"/>
  <c r="L11381" i="1"/>
  <c r="K11381" i="1"/>
  <c r="N11380" i="1"/>
  <c r="M11380" i="1"/>
  <c r="L11380" i="1"/>
  <c r="K11380" i="1"/>
  <c r="N11379" i="1"/>
  <c r="M11379" i="1"/>
  <c r="L11379" i="1"/>
  <c r="K11379" i="1"/>
  <c r="N11378" i="1"/>
  <c r="M11378" i="1"/>
  <c r="L11378" i="1"/>
  <c r="K11378" i="1"/>
  <c r="N11377" i="1"/>
  <c r="M11377" i="1"/>
  <c r="L11377" i="1"/>
  <c r="K11377" i="1"/>
  <c r="N11376" i="1"/>
  <c r="M11376" i="1"/>
  <c r="L11376" i="1"/>
  <c r="K11376" i="1"/>
  <c r="N11375" i="1"/>
  <c r="M11375" i="1"/>
  <c r="L11375" i="1"/>
  <c r="K11375" i="1"/>
  <c r="N11374" i="1"/>
  <c r="M11374" i="1"/>
  <c r="L11374" i="1"/>
  <c r="K11374" i="1"/>
  <c r="N11373" i="1"/>
  <c r="M11373" i="1"/>
  <c r="L11373" i="1"/>
  <c r="K11373" i="1"/>
  <c r="N11372" i="1"/>
  <c r="M11372" i="1"/>
  <c r="L11372" i="1"/>
  <c r="K11372" i="1"/>
  <c r="N11371" i="1"/>
  <c r="M11371" i="1"/>
  <c r="L11371" i="1"/>
  <c r="K11371" i="1"/>
  <c r="N11370" i="1"/>
  <c r="M11370" i="1"/>
  <c r="L11370" i="1"/>
  <c r="K11370" i="1"/>
  <c r="N11369" i="1"/>
  <c r="M11369" i="1"/>
  <c r="L11369" i="1"/>
  <c r="K11369" i="1"/>
  <c r="N11368" i="1"/>
  <c r="M11368" i="1"/>
  <c r="L11368" i="1"/>
  <c r="K11368" i="1"/>
  <c r="N11367" i="1"/>
  <c r="M11367" i="1"/>
  <c r="L11367" i="1"/>
  <c r="K11367" i="1"/>
  <c r="N11366" i="1"/>
  <c r="M11366" i="1"/>
  <c r="L11366" i="1"/>
  <c r="K11366" i="1"/>
  <c r="N11365" i="1"/>
  <c r="M11365" i="1"/>
  <c r="L11365" i="1"/>
  <c r="K11365" i="1"/>
  <c r="N11364" i="1"/>
  <c r="M11364" i="1"/>
  <c r="L11364" i="1"/>
  <c r="K11364" i="1"/>
  <c r="N11363" i="1"/>
  <c r="M11363" i="1"/>
  <c r="L11363" i="1"/>
  <c r="K11363" i="1"/>
  <c r="N11362" i="1"/>
  <c r="M11362" i="1"/>
  <c r="L11362" i="1"/>
  <c r="K11362" i="1"/>
  <c r="N11361" i="1"/>
  <c r="M11361" i="1"/>
  <c r="L11361" i="1"/>
  <c r="K11361" i="1"/>
  <c r="N11360" i="1"/>
  <c r="M11360" i="1"/>
  <c r="L11360" i="1"/>
  <c r="K11360" i="1"/>
  <c r="N11359" i="1"/>
  <c r="M11359" i="1"/>
  <c r="L11359" i="1"/>
  <c r="K11359" i="1"/>
  <c r="N11358" i="1"/>
  <c r="M11358" i="1"/>
  <c r="L11358" i="1"/>
  <c r="K11358" i="1"/>
  <c r="N11357" i="1"/>
  <c r="M11357" i="1"/>
  <c r="L11357" i="1"/>
  <c r="K11357" i="1"/>
  <c r="N11356" i="1"/>
  <c r="M11356" i="1"/>
  <c r="L11356" i="1"/>
  <c r="K11356" i="1"/>
  <c r="N11355" i="1"/>
  <c r="M11355" i="1"/>
  <c r="L11355" i="1"/>
  <c r="K11355" i="1"/>
  <c r="N11354" i="1"/>
  <c r="M11354" i="1"/>
  <c r="L11354" i="1"/>
  <c r="K11354" i="1"/>
  <c r="N11353" i="1"/>
  <c r="M11353" i="1"/>
  <c r="L11353" i="1"/>
  <c r="K11353" i="1"/>
  <c r="N11352" i="1"/>
  <c r="M11352" i="1"/>
  <c r="L11352" i="1"/>
  <c r="K11352" i="1"/>
  <c r="N11351" i="1"/>
  <c r="M11351" i="1"/>
  <c r="L11351" i="1"/>
  <c r="K11351" i="1"/>
  <c r="N11350" i="1"/>
  <c r="M11350" i="1"/>
  <c r="L11350" i="1"/>
  <c r="K11350" i="1"/>
  <c r="N11349" i="1"/>
  <c r="M11349" i="1"/>
  <c r="L11349" i="1"/>
  <c r="K11349" i="1"/>
  <c r="N11348" i="1"/>
  <c r="M11348" i="1"/>
  <c r="L11348" i="1"/>
  <c r="K11348" i="1"/>
  <c r="N11347" i="1"/>
  <c r="M11347" i="1"/>
  <c r="L11347" i="1"/>
  <c r="K11347" i="1"/>
  <c r="N11346" i="1"/>
  <c r="M11346" i="1"/>
  <c r="L11346" i="1"/>
  <c r="K11346" i="1"/>
  <c r="N11345" i="1"/>
  <c r="M11345" i="1"/>
  <c r="L11345" i="1"/>
  <c r="K11345" i="1"/>
  <c r="N11344" i="1"/>
  <c r="M11344" i="1"/>
  <c r="L11344" i="1"/>
  <c r="K11344" i="1"/>
  <c r="N11343" i="1"/>
  <c r="M11343" i="1"/>
  <c r="L11343" i="1"/>
  <c r="K11343" i="1"/>
  <c r="N11342" i="1"/>
  <c r="M11342" i="1"/>
  <c r="L11342" i="1"/>
  <c r="K11342" i="1"/>
  <c r="N11341" i="1"/>
  <c r="M11341" i="1"/>
  <c r="L11341" i="1"/>
  <c r="K11341" i="1"/>
  <c r="N11340" i="1"/>
  <c r="M11340" i="1"/>
  <c r="L11340" i="1"/>
  <c r="K11340" i="1"/>
  <c r="N11339" i="1"/>
  <c r="M11339" i="1"/>
  <c r="L11339" i="1"/>
  <c r="K11339" i="1"/>
  <c r="N11338" i="1"/>
  <c r="M11338" i="1"/>
  <c r="L11338" i="1"/>
  <c r="K11338" i="1"/>
  <c r="N11337" i="1"/>
  <c r="M11337" i="1"/>
  <c r="L11337" i="1"/>
  <c r="K11337" i="1"/>
  <c r="N11336" i="1"/>
  <c r="M11336" i="1"/>
  <c r="L11336" i="1"/>
  <c r="K11336" i="1"/>
  <c r="N11335" i="1"/>
  <c r="M11335" i="1"/>
  <c r="L11335" i="1"/>
  <c r="K11335" i="1"/>
  <c r="N11334" i="1"/>
  <c r="M11334" i="1"/>
  <c r="L11334" i="1"/>
  <c r="K11334" i="1"/>
  <c r="N11333" i="1"/>
  <c r="M11333" i="1"/>
  <c r="L11333" i="1"/>
  <c r="K11333" i="1"/>
  <c r="N11332" i="1"/>
  <c r="M11332" i="1"/>
  <c r="L11332" i="1"/>
  <c r="K11332" i="1"/>
  <c r="N11331" i="1"/>
  <c r="M11331" i="1"/>
  <c r="L11331" i="1"/>
  <c r="K11331" i="1"/>
  <c r="N11330" i="1"/>
  <c r="M11330" i="1"/>
  <c r="L11330" i="1"/>
  <c r="K11330" i="1"/>
  <c r="N11329" i="1"/>
  <c r="M11329" i="1"/>
  <c r="L11329" i="1"/>
  <c r="K11329" i="1"/>
  <c r="N11328" i="1"/>
  <c r="M11328" i="1"/>
  <c r="L11328" i="1"/>
  <c r="K11328" i="1"/>
  <c r="N11327" i="1"/>
  <c r="M11327" i="1"/>
  <c r="L11327" i="1"/>
  <c r="K11327" i="1"/>
  <c r="N11326" i="1"/>
  <c r="M11326" i="1"/>
  <c r="L11326" i="1"/>
  <c r="K11326" i="1"/>
  <c r="N11325" i="1"/>
  <c r="M11325" i="1"/>
  <c r="L11325" i="1"/>
  <c r="K11325" i="1"/>
  <c r="N11324" i="1"/>
  <c r="M11324" i="1"/>
  <c r="L11324" i="1"/>
  <c r="K11324" i="1"/>
  <c r="N11323" i="1"/>
  <c r="M11323" i="1"/>
  <c r="L11323" i="1"/>
  <c r="K11323" i="1"/>
  <c r="N11322" i="1"/>
  <c r="M11322" i="1"/>
  <c r="L11322" i="1"/>
  <c r="K11322" i="1"/>
  <c r="N11321" i="1"/>
  <c r="M11321" i="1"/>
  <c r="L11321" i="1"/>
  <c r="K11321" i="1"/>
  <c r="N11320" i="1"/>
  <c r="M11320" i="1"/>
  <c r="L11320" i="1"/>
  <c r="K11320" i="1"/>
  <c r="N11319" i="1"/>
  <c r="M11319" i="1"/>
  <c r="L11319" i="1"/>
  <c r="K11319" i="1"/>
  <c r="N11318" i="1"/>
  <c r="M11318" i="1"/>
  <c r="L11318" i="1"/>
  <c r="K11318" i="1"/>
  <c r="N11317" i="1"/>
  <c r="M11317" i="1"/>
  <c r="L11317" i="1"/>
  <c r="K11317" i="1"/>
  <c r="N11316" i="1"/>
  <c r="M11316" i="1"/>
  <c r="L11316" i="1"/>
  <c r="K11316" i="1"/>
  <c r="N11315" i="1"/>
  <c r="M11315" i="1"/>
  <c r="L11315" i="1"/>
  <c r="K11315" i="1"/>
  <c r="N11314" i="1"/>
  <c r="M11314" i="1"/>
  <c r="L11314" i="1"/>
  <c r="K11314" i="1"/>
  <c r="N11313" i="1"/>
  <c r="M11313" i="1"/>
  <c r="L11313" i="1"/>
  <c r="K11313" i="1"/>
  <c r="N11312" i="1"/>
  <c r="M11312" i="1"/>
  <c r="L11312" i="1"/>
  <c r="K11312" i="1"/>
  <c r="N11311" i="1"/>
  <c r="M11311" i="1"/>
  <c r="L11311" i="1"/>
  <c r="K11311" i="1"/>
  <c r="N11310" i="1"/>
  <c r="M11310" i="1"/>
  <c r="L11310" i="1"/>
  <c r="K11310" i="1"/>
  <c r="N11309" i="1"/>
  <c r="M11309" i="1"/>
  <c r="L11309" i="1"/>
  <c r="K11309" i="1"/>
  <c r="N11308" i="1"/>
  <c r="M11308" i="1"/>
  <c r="L11308" i="1"/>
  <c r="K11308" i="1"/>
  <c r="N11307" i="1"/>
  <c r="M11307" i="1"/>
  <c r="L11307" i="1"/>
  <c r="K11307" i="1"/>
  <c r="N11306" i="1"/>
  <c r="M11306" i="1"/>
  <c r="L11306" i="1"/>
  <c r="K11306" i="1"/>
  <c r="N11305" i="1"/>
  <c r="M11305" i="1"/>
  <c r="L11305" i="1"/>
  <c r="K11305" i="1"/>
  <c r="N11304" i="1"/>
  <c r="M11304" i="1"/>
  <c r="L11304" i="1"/>
  <c r="K11304" i="1"/>
  <c r="N11303" i="1"/>
  <c r="M11303" i="1"/>
  <c r="L11303" i="1"/>
  <c r="K11303" i="1"/>
  <c r="N11302" i="1"/>
  <c r="M11302" i="1"/>
  <c r="L11302" i="1"/>
  <c r="K11302" i="1"/>
  <c r="N11301" i="1"/>
  <c r="M11301" i="1"/>
  <c r="L11301" i="1"/>
  <c r="K11301" i="1"/>
  <c r="N11300" i="1"/>
  <c r="M11300" i="1"/>
  <c r="L11300" i="1"/>
  <c r="K11300" i="1"/>
  <c r="N11299" i="1"/>
  <c r="M11299" i="1"/>
  <c r="L11299" i="1"/>
  <c r="K11299" i="1"/>
  <c r="N11298" i="1"/>
  <c r="M11298" i="1"/>
  <c r="L11298" i="1"/>
  <c r="K11298" i="1"/>
  <c r="N11297" i="1"/>
  <c r="M11297" i="1"/>
  <c r="L11297" i="1"/>
  <c r="K11297" i="1"/>
  <c r="N11296" i="1"/>
  <c r="M11296" i="1"/>
  <c r="L11296" i="1"/>
  <c r="K11296" i="1"/>
  <c r="N11295" i="1"/>
  <c r="M11295" i="1"/>
  <c r="L11295" i="1"/>
  <c r="K11295" i="1"/>
  <c r="N11294" i="1"/>
  <c r="M11294" i="1"/>
  <c r="L11294" i="1"/>
  <c r="K11294" i="1"/>
  <c r="N11293" i="1"/>
  <c r="M11293" i="1"/>
  <c r="L11293" i="1"/>
  <c r="K11293" i="1"/>
  <c r="N11292" i="1"/>
  <c r="M11292" i="1"/>
  <c r="L11292" i="1"/>
  <c r="K11292" i="1"/>
  <c r="N11291" i="1"/>
  <c r="M11291" i="1"/>
  <c r="L11291" i="1"/>
  <c r="K11291" i="1"/>
  <c r="N11290" i="1"/>
  <c r="M11290" i="1"/>
  <c r="L11290" i="1"/>
  <c r="K11290" i="1"/>
  <c r="N11289" i="1"/>
  <c r="M11289" i="1"/>
  <c r="L11289" i="1"/>
  <c r="K11289" i="1"/>
  <c r="N11288" i="1"/>
  <c r="M11288" i="1"/>
  <c r="L11288" i="1"/>
  <c r="K11288" i="1"/>
  <c r="N11287" i="1"/>
  <c r="M11287" i="1"/>
  <c r="L11287" i="1"/>
  <c r="K11287" i="1"/>
  <c r="N11286" i="1"/>
  <c r="M11286" i="1"/>
  <c r="L11286" i="1"/>
  <c r="K11286" i="1"/>
  <c r="N11285" i="1"/>
  <c r="M11285" i="1"/>
  <c r="L11285" i="1"/>
  <c r="K11285" i="1"/>
  <c r="N11284" i="1"/>
  <c r="M11284" i="1"/>
  <c r="L11284" i="1"/>
  <c r="K11284" i="1"/>
  <c r="N11283" i="1"/>
  <c r="M11283" i="1"/>
  <c r="L11283" i="1"/>
  <c r="K11283" i="1"/>
  <c r="N11282" i="1"/>
  <c r="M11282" i="1"/>
  <c r="L11282" i="1"/>
  <c r="K11282" i="1"/>
  <c r="N11281" i="1"/>
  <c r="M11281" i="1"/>
  <c r="L11281" i="1"/>
  <c r="K11281" i="1"/>
  <c r="N11280" i="1"/>
  <c r="M11280" i="1"/>
  <c r="L11280" i="1"/>
  <c r="K11280" i="1"/>
  <c r="N11279" i="1"/>
  <c r="M11279" i="1"/>
  <c r="L11279" i="1"/>
  <c r="K11279" i="1"/>
  <c r="N11278" i="1"/>
  <c r="M11278" i="1"/>
  <c r="L11278" i="1"/>
  <c r="K11278" i="1"/>
  <c r="N11277" i="1"/>
  <c r="M11277" i="1"/>
  <c r="L11277" i="1"/>
  <c r="K11277" i="1"/>
  <c r="N11276" i="1"/>
  <c r="M11276" i="1"/>
  <c r="L11276" i="1"/>
  <c r="K11276" i="1"/>
  <c r="N11275" i="1"/>
  <c r="M11275" i="1"/>
  <c r="L11275" i="1"/>
  <c r="K11275" i="1"/>
  <c r="N11274" i="1"/>
  <c r="M11274" i="1"/>
  <c r="L11274" i="1"/>
  <c r="K11274" i="1"/>
  <c r="N11273" i="1"/>
  <c r="M11273" i="1"/>
  <c r="L11273" i="1"/>
  <c r="K11273" i="1"/>
  <c r="N11272" i="1"/>
  <c r="M11272" i="1"/>
  <c r="L11272" i="1"/>
  <c r="K11272" i="1"/>
  <c r="N11271" i="1"/>
  <c r="M11271" i="1"/>
  <c r="L11271" i="1"/>
  <c r="K11271" i="1"/>
  <c r="N11270" i="1"/>
  <c r="M11270" i="1"/>
  <c r="L11270" i="1"/>
  <c r="K11270" i="1"/>
  <c r="N11269" i="1"/>
  <c r="M11269" i="1"/>
  <c r="L11269" i="1"/>
  <c r="K11269" i="1"/>
  <c r="N11268" i="1"/>
  <c r="M11268" i="1"/>
  <c r="L11268" i="1"/>
  <c r="K11268" i="1"/>
  <c r="N11267" i="1"/>
  <c r="M11267" i="1"/>
  <c r="L11267" i="1"/>
  <c r="K11267" i="1"/>
  <c r="N11266" i="1"/>
  <c r="M11266" i="1"/>
  <c r="L11266" i="1"/>
  <c r="K11266" i="1"/>
  <c r="N11265" i="1"/>
  <c r="M11265" i="1"/>
  <c r="L11265" i="1"/>
  <c r="K11265" i="1"/>
  <c r="N11264" i="1"/>
  <c r="M11264" i="1"/>
  <c r="L11264" i="1"/>
  <c r="K11264" i="1"/>
  <c r="N11263" i="1"/>
  <c r="M11263" i="1"/>
  <c r="L11263" i="1"/>
  <c r="K11263" i="1"/>
  <c r="N11262" i="1"/>
  <c r="M11262" i="1"/>
  <c r="L11262" i="1"/>
  <c r="K11262" i="1"/>
  <c r="N11261" i="1"/>
  <c r="M11261" i="1"/>
  <c r="L11261" i="1"/>
  <c r="K11261" i="1"/>
  <c r="N11260" i="1"/>
  <c r="M11260" i="1"/>
  <c r="L11260" i="1"/>
  <c r="K11260" i="1"/>
  <c r="N11259" i="1"/>
  <c r="M11259" i="1"/>
  <c r="L11259" i="1"/>
  <c r="K11259" i="1"/>
  <c r="N11258" i="1"/>
  <c r="M11258" i="1"/>
  <c r="L11258" i="1"/>
  <c r="K11258" i="1"/>
  <c r="N11257" i="1"/>
  <c r="M11257" i="1"/>
  <c r="L11257" i="1"/>
  <c r="K11257" i="1"/>
  <c r="N11256" i="1"/>
  <c r="M11256" i="1"/>
  <c r="L11256" i="1"/>
  <c r="K11256" i="1"/>
  <c r="N11255" i="1"/>
  <c r="M11255" i="1"/>
  <c r="L11255" i="1"/>
  <c r="K11255" i="1"/>
  <c r="N11254" i="1"/>
  <c r="M11254" i="1"/>
  <c r="L11254" i="1"/>
  <c r="K11254" i="1"/>
  <c r="N11253" i="1"/>
  <c r="M11253" i="1"/>
  <c r="L11253" i="1"/>
  <c r="K11253" i="1"/>
  <c r="N11252" i="1"/>
  <c r="M11252" i="1"/>
  <c r="L11252" i="1"/>
  <c r="K11252" i="1"/>
  <c r="N11251" i="1"/>
  <c r="M11251" i="1"/>
  <c r="L11251" i="1"/>
  <c r="K11251" i="1"/>
  <c r="N11250" i="1"/>
  <c r="M11250" i="1"/>
  <c r="L11250" i="1"/>
  <c r="K11250" i="1"/>
  <c r="N11249" i="1"/>
  <c r="M11249" i="1"/>
  <c r="L11249" i="1"/>
  <c r="K11249" i="1"/>
  <c r="N11248" i="1"/>
  <c r="M11248" i="1"/>
  <c r="L11248" i="1"/>
  <c r="K11248" i="1"/>
  <c r="N11247" i="1"/>
  <c r="M11247" i="1"/>
  <c r="L11247" i="1"/>
  <c r="K11247" i="1"/>
  <c r="N11246" i="1"/>
  <c r="M11246" i="1"/>
  <c r="L11246" i="1"/>
  <c r="K11246" i="1"/>
  <c r="N11245" i="1"/>
  <c r="M11245" i="1"/>
  <c r="L11245" i="1"/>
  <c r="K11245" i="1"/>
  <c r="N11244" i="1"/>
  <c r="M11244" i="1"/>
  <c r="L11244" i="1"/>
  <c r="K11244" i="1"/>
  <c r="N11243" i="1"/>
  <c r="M11243" i="1"/>
  <c r="L11243" i="1"/>
  <c r="K11243" i="1"/>
  <c r="N11242" i="1"/>
  <c r="M11242" i="1"/>
  <c r="L11242" i="1"/>
  <c r="K11242" i="1"/>
  <c r="N11241" i="1"/>
  <c r="M11241" i="1"/>
  <c r="L11241" i="1"/>
  <c r="K11241" i="1"/>
  <c r="N11240" i="1"/>
  <c r="M11240" i="1"/>
  <c r="L11240" i="1"/>
  <c r="K11240" i="1"/>
  <c r="N11239" i="1"/>
  <c r="M11239" i="1"/>
  <c r="L11239" i="1"/>
  <c r="K11239" i="1"/>
  <c r="N11238" i="1"/>
  <c r="M11238" i="1"/>
  <c r="L11238" i="1"/>
  <c r="K11238" i="1"/>
  <c r="N11237" i="1"/>
  <c r="M11237" i="1"/>
  <c r="L11237" i="1"/>
  <c r="K11237" i="1"/>
  <c r="N11236" i="1"/>
  <c r="M11236" i="1"/>
  <c r="L11236" i="1"/>
  <c r="K11236" i="1"/>
  <c r="N11235" i="1"/>
  <c r="M11235" i="1"/>
  <c r="L11235" i="1"/>
  <c r="K11235" i="1"/>
  <c r="N11234" i="1"/>
  <c r="M11234" i="1"/>
  <c r="L11234" i="1"/>
  <c r="K11234" i="1"/>
  <c r="N11233" i="1"/>
  <c r="M11233" i="1"/>
  <c r="L11233" i="1"/>
  <c r="K11233" i="1"/>
  <c r="N11232" i="1"/>
  <c r="M11232" i="1"/>
  <c r="L11232" i="1"/>
  <c r="K11232" i="1"/>
  <c r="N11231" i="1"/>
  <c r="M11231" i="1"/>
  <c r="L11231" i="1"/>
  <c r="K11231" i="1"/>
  <c r="N11230" i="1"/>
  <c r="M11230" i="1"/>
  <c r="L11230" i="1"/>
  <c r="K11230" i="1"/>
  <c r="N11229" i="1"/>
  <c r="M11229" i="1"/>
  <c r="L11229" i="1"/>
  <c r="K11229" i="1"/>
  <c r="N11228" i="1"/>
  <c r="M11228" i="1"/>
  <c r="L11228" i="1"/>
  <c r="K11228" i="1"/>
  <c r="N11227" i="1"/>
  <c r="M11227" i="1"/>
  <c r="L11227" i="1"/>
  <c r="K11227" i="1"/>
  <c r="N11226" i="1"/>
  <c r="M11226" i="1"/>
  <c r="L11226" i="1"/>
  <c r="K11226" i="1"/>
  <c r="N11225" i="1"/>
  <c r="M11225" i="1"/>
  <c r="L11225" i="1"/>
  <c r="K11225" i="1"/>
  <c r="N11224" i="1"/>
  <c r="M11224" i="1"/>
  <c r="L11224" i="1"/>
  <c r="K11224" i="1"/>
  <c r="N11223" i="1"/>
  <c r="M11223" i="1"/>
  <c r="L11223" i="1"/>
  <c r="K11223" i="1"/>
  <c r="N11222" i="1"/>
  <c r="M11222" i="1"/>
  <c r="L11222" i="1"/>
  <c r="K11222" i="1"/>
  <c r="N11221" i="1"/>
  <c r="M11221" i="1"/>
  <c r="L11221" i="1"/>
  <c r="K11221" i="1"/>
  <c r="N11220" i="1"/>
  <c r="M11220" i="1"/>
  <c r="L11220" i="1"/>
  <c r="K11220" i="1"/>
  <c r="N11219" i="1"/>
  <c r="M11219" i="1"/>
  <c r="L11219" i="1"/>
  <c r="K11219" i="1"/>
  <c r="N11218" i="1"/>
  <c r="M11218" i="1"/>
  <c r="L11218" i="1"/>
  <c r="K11218" i="1"/>
  <c r="N11217" i="1"/>
  <c r="M11217" i="1"/>
  <c r="L11217" i="1"/>
  <c r="K11217" i="1"/>
  <c r="N11216" i="1"/>
  <c r="M11216" i="1"/>
  <c r="L11216" i="1"/>
  <c r="K11216" i="1"/>
  <c r="N11215" i="1"/>
  <c r="M11215" i="1"/>
  <c r="L11215" i="1"/>
  <c r="K11215" i="1"/>
  <c r="N11214" i="1"/>
  <c r="M11214" i="1"/>
  <c r="L11214" i="1"/>
  <c r="K11214" i="1"/>
  <c r="N11213" i="1"/>
  <c r="M11213" i="1"/>
  <c r="L11213" i="1"/>
  <c r="K11213" i="1"/>
  <c r="N11212" i="1"/>
  <c r="M11212" i="1"/>
  <c r="L11212" i="1"/>
  <c r="K11212" i="1"/>
  <c r="N11211" i="1"/>
  <c r="M11211" i="1"/>
  <c r="L11211" i="1"/>
  <c r="K11211" i="1"/>
  <c r="N11210" i="1"/>
  <c r="M11210" i="1"/>
  <c r="L11210" i="1"/>
  <c r="K11210" i="1"/>
  <c r="N11209" i="1"/>
  <c r="M11209" i="1"/>
  <c r="L11209" i="1"/>
  <c r="K11209" i="1"/>
  <c r="N11208" i="1"/>
  <c r="M11208" i="1"/>
  <c r="L11208" i="1"/>
  <c r="K11208" i="1"/>
  <c r="N11207" i="1"/>
  <c r="M11207" i="1"/>
  <c r="L11207" i="1"/>
  <c r="K11207" i="1"/>
  <c r="N11206" i="1"/>
  <c r="M11206" i="1"/>
  <c r="L11206" i="1"/>
  <c r="K11206" i="1"/>
  <c r="N11205" i="1"/>
  <c r="M11205" i="1"/>
  <c r="L11205" i="1"/>
  <c r="K11205" i="1"/>
  <c r="N11204" i="1"/>
  <c r="M11204" i="1"/>
  <c r="L11204" i="1"/>
  <c r="K11204" i="1"/>
  <c r="N11203" i="1"/>
  <c r="M11203" i="1"/>
  <c r="L11203" i="1"/>
  <c r="K11203" i="1"/>
  <c r="N11202" i="1"/>
  <c r="M11202" i="1"/>
  <c r="L11202" i="1"/>
  <c r="K11202" i="1"/>
  <c r="N11201" i="1"/>
  <c r="M11201" i="1"/>
  <c r="L11201" i="1"/>
  <c r="K11201" i="1"/>
  <c r="N11200" i="1"/>
  <c r="M11200" i="1"/>
  <c r="L11200" i="1"/>
  <c r="K11200" i="1"/>
  <c r="N11199" i="1"/>
  <c r="M11199" i="1"/>
  <c r="L11199" i="1"/>
  <c r="K11199" i="1"/>
  <c r="N11198" i="1"/>
  <c r="M11198" i="1"/>
  <c r="L11198" i="1"/>
  <c r="K11198" i="1"/>
  <c r="N11197" i="1"/>
  <c r="M11197" i="1"/>
  <c r="L11197" i="1"/>
  <c r="K11197" i="1"/>
  <c r="N11196" i="1"/>
  <c r="M11196" i="1"/>
  <c r="L11196" i="1"/>
  <c r="K11196" i="1"/>
  <c r="N11195" i="1"/>
  <c r="M11195" i="1"/>
  <c r="L11195" i="1"/>
  <c r="K11195" i="1"/>
  <c r="N11194" i="1"/>
  <c r="M11194" i="1"/>
  <c r="L11194" i="1"/>
  <c r="K11194" i="1"/>
  <c r="N11193" i="1"/>
  <c r="M11193" i="1"/>
  <c r="L11193" i="1"/>
  <c r="K11193" i="1"/>
  <c r="N11192" i="1"/>
  <c r="M11192" i="1"/>
  <c r="L11192" i="1"/>
  <c r="K11192" i="1"/>
  <c r="N11191" i="1"/>
  <c r="M11191" i="1"/>
  <c r="L11191" i="1"/>
  <c r="K11191" i="1"/>
  <c r="N11190" i="1"/>
  <c r="M11190" i="1"/>
  <c r="L11190" i="1"/>
  <c r="K11190" i="1"/>
  <c r="N11189" i="1"/>
  <c r="M11189" i="1"/>
  <c r="L11189" i="1"/>
  <c r="K11189" i="1"/>
  <c r="N11188" i="1"/>
  <c r="M11188" i="1"/>
  <c r="L11188" i="1"/>
  <c r="K11188" i="1"/>
  <c r="N11187" i="1"/>
  <c r="M11187" i="1"/>
  <c r="L11187" i="1"/>
  <c r="K11187" i="1"/>
  <c r="N11186" i="1"/>
  <c r="M11186" i="1"/>
  <c r="L11186" i="1"/>
  <c r="K11186" i="1"/>
  <c r="N11185" i="1"/>
  <c r="M11185" i="1"/>
  <c r="L11185" i="1"/>
  <c r="K11185" i="1"/>
  <c r="N11184" i="1"/>
  <c r="M11184" i="1"/>
  <c r="L11184" i="1"/>
  <c r="K11184" i="1"/>
  <c r="N11183" i="1"/>
  <c r="M11183" i="1"/>
  <c r="L11183" i="1"/>
  <c r="K11183" i="1"/>
  <c r="N11182" i="1"/>
  <c r="M11182" i="1"/>
  <c r="L11182" i="1"/>
  <c r="K11182" i="1"/>
  <c r="N11181" i="1"/>
  <c r="M11181" i="1"/>
  <c r="L11181" i="1"/>
  <c r="K11181" i="1"/>
  <c r="N11180" i="1"/>
  <c r="M11180" i="1"/>
  <c r="L11180" i="1"/>
  <c r="K11180" i="1"/>
  <c r="N11179" i="1"/>
  <c r="M11179" i="1"/>
  <c r="L11179" i="1"/>
  <c r="K11179" i="1"/>
  <c r="N11178" i="1"/>
  <c r="M11178" i="1"/>
  <c r="L11178" i="1"/>
  <c r="K11178" i="1"/>
  <c r="N11177" i="1"/>
  <c r="M11177" i="1"/>
  <c r="L11177" i="1"/>
  <c r="K11177" i="1"/>
  <c r="N11176" i="1"/>
  <c r="M11176" i="1"/>
  <c r="L11176" i="1"/>
  <c r="K11176" i="1"/>
  <c r="N11175" i="1"/>
  <c r="M11175" i="1"/>
  <c r="L11175" i="1"/>
  <c r="K11175" i="1"/>
  <c r="N11174" i="1"/>
  <c r="M11174" i="1"/>
  <c r="L11174" i="1"/>
  <c r="K11174" i="1"/>
  <c r="N11173" i="1"/>
  <c r="M11173" i="1"/>
  <c r="L11173" i="1"/>
  <c r="K11173" i="1"/>
  <c r="N11172" i="1"/>
  <c r="M11172" i="1"/>
  <c r="L11172" i="1"/>
  <c r="K11172" i="1"/>
  <c r="N11171" i="1"/>
  <c r="M11171" i="1"/>
  <c r="L11171" i="1"/>
  <c r="K11171" i="1"/>
  <c r="N11170" i="1"/>
  <c r="M11170" i="1"/>
  <c r="L11170" i="1"/>
  <c r="K11170" i="1"/>
  <c r="N11169" i="1"/>
  <c r="M11169" i="1"/>
  <c r="L11169" i="1"/>
  <c r="K11169" i="1"/>
  <c r="N11168" i="1"/>
  <c r="M11168" i="1"/>
  <c r="L11168" i="1"/>
  <c r="K11168" i="1"/>
  <c r="N11167" i="1"/>
  <c r="M11167" i="1"/>
  <c r="L11167" i="1"/>
  <c r="K11167" i="1"/>
  <c r="N11166" i="1"/>
  <c r="M11166" i="1"/>
  <c r="L11166" i="1"/>
  <c r="K11166" i="1"/>
  <c r="N11165" i="1"/>
  <c r="M11165" i="1"/>
  <c r="L11165" i="1"/>
  <c r="K11165" i="1"/>
  <c r="N11164" i="1"/>
  <c r="M11164" i="1"/>
  <c r="L11164" i="1"/>
  <c r="K11164" i="1"/>
  <c r="N11163" i="1"/>
  <c r="M11163" i="1"/>
  <c r="L11163" i="1"/>
  <c r="K11163" i="1"/>
  <c r="N11162" i="1"/>
  <c r="M11162" i="1"/>
  <c r="L11162" i="1"/>
  <c r="K11162" i="1"/>
  <c r="N11161" i="1"/>
  <c r="M11161" i="1"/>
  <c r="L11161" i="1"/>
  <c r="K11161" i="1"/>
  <c r="N11160" i="1"/>
  <c r="M11160" i="1"/>
  <c r="L11160" i="1"/>
  <c r="K11160" i="1"/>
  <c r="N11159" i="1"/>
  <c r="M11159" i="1"/>
  <c r="L11159" i="1"/>
  <c r="K11159" i="1"/>
  <c r="N11158" i="1"/>
  <c r="M11158" i="1"/>
  <c r="L11158" i="1"/>
  <c r="K11158" i="1"/>
  <c r="N11157" i="1"/>
  <c r="M11157" i="1"/>
  <c r="L11157" i="1"/>
  <c r="K11157" i="1"/>
  <c r="N11156" i="1"/>
  <c r="M11156" i="1"/>
  <c r="L11156" i="1"/>
  <c r="K11156" i="1"/>
  <c r="N11155" i="1"/>
  <c r="M11155" i="1"/>
  <c r="L11155" i="1"/>
  <c r="K11155" i="1"/>
  <c r="N11154" i="1"/>
  <c r="M11154" i="1"/>
  <c r="L11154" i="1"/>
  <c r="K11154" i="1"/>
  <c r="N11153" i="1"/>
  <c r="M11153" i="1"/>
  <c r="L11153" i="1"/>
  <c r="K11153" i="1"/>
  <c r="N11152" i="1"/>
  <c r="M11152" i="1"/>
  <c r="L11152" i="1"/>
  <c r="K11152" i="1"/>
  <c r="N11151" i="1"/>
  <c r="M11151" i="1"/>
  <c r="L11151" i="1"/>
  <c r="K11151" i="1"/>
  <c r="N11150" i="1"/>
  <c r="M11150" i="1"/>
  <c r="L11150" i="1"/>
  <c r="K11150" i="1"/>
  <c r="N11149" i="1"/>
  <c r="M11149" i="1"/>
  <c r="L11149" i="1"/>
  <c r="K11149" i="1"/>
  <c r="N11148" i="1"/>
  <c r="M11148" i="1"/>
  <c r="L11148" i="1"/>
  <c r="K11148" i="1"/>
  <c r="N11147" i="1"/>
  <c r="M11147" i="1"/>
  <c r="L11147" i="1"/>
  <c r="K11147" i="1"/>
  <c r="N11146" i="1"/>
  <c r="M11146" i="1"/>
  <c r="L11146" i="1"/>
  <c r="K11146" i="1"/>
  <c r="N11145" i="1"/>
  <c r="M11145" i="1"/>
  <c r="L11145" i="1"/>
  <c r="K11145" i="1"/>
  <c r="N11144" i="1"/>
  <c r="M11144" i="1"/>
  <c r="L11144" i="1"/>
  <c r="K11144" i="1"/>
  <c r="N11143" i="1"/>
  <c r="M11143" i="1"/>
  <c r="L11143" i="1"/>
  <c r="K11143" i="1"/>
  <c r="N11142" i="1"/>
  <c r="M11142" i="1"/>
  <c r="L11142" i="1"/>
  <c r="K11142" i="1"/>
  <c r="N11141" i="1"/>
  <c r="M11141" i="1"/>
  <c r="L11141" i="1"/>
  <c r="K11141" i="1"/>
  <c r="N11140" i="1"/>
  <c r="M11140" i="1"/>
  <c r="L11140" i="1"/>
  <c r="K11140" i="1"/>
  <c r="N11139" i="1"/>
  <c r="M11139" i="1"/>
  <c r="L11139" i="1"/>
  <c r="K11139" i="1"/>
  <c r="N11138" i="1"/>
  <c r="M11138" i="1"/>
  <c r="L11138" i="1"/>
  <c r="K11138" i="1"/>
  <c r="N11137" i="1"/>
  <c r="M11137" i="1"/>
  <c r="L11137" i="1"/>
  <c r="K11137" i="1"/>
  <c r="N11136" i="1"/>
  <c r="M11136" i="1"/>
  <c r="L11136" i="1"/>
  <c r="K11136" i="1"/>
  <c r="N11135" i="1"/>
  <c r="M11135" i="1"/>
  <c r="L11135" i="1"/>
  <c r="K11135" i="1"/>
  <c r="N11134" i="1"/>
  <c r="M11134" i="1"/>
  <c r="L11134" i="1"/>
  <c r="K11134" i="1"/>
  <c r="N11133" i="1"/>
  <c r="M11133" i="1"/>
  <c r="L11133" i="1"/>
  <c r="K11133" i="1"/>
  <c r="N11132" i="1"/>
  <c r="M11132" i="1"/>
  <c r="L11132" i="1"/>
  <c r="K11132" i="1"/>
  <c r="N11131" i="1"/>
  <c r="M11131" i="1"/>
  <c r="L11131" i="1"/>
  <c r="K11131" i="1"/>
  <c r="N11130" i="1"/>
  <c r="M11130" i="1"/>
  <c r="L11130" i="1"/>
  <c r="K11130" i="1"/>
  <c r="N11129" i="1"/>
  <c r="M11129" i="1"/>
  <c r="L11129" i="1"/>
  <c r="K11129" i="1"/>
  <c r="N11128" i="1"/>
  <c r="M11128" i="1"/>
  <c r="L11128" i="1"/>
  <c r="K11128" i="1"/>
  <c r="N11127" i="1"/>
  <c r="M11127" i="1"/>
  <c r="L11127" i="1"/>
  <c r="K11127" i="1"/>
  <c r="N11126" i="1"/>
  <c r="M11126" i="1"/>
  <c r="L11126" i="1"/>
  <c r="K11126" i="1"/>
  <c r="N11125" i="1"/>
  <c r="M11125" i="1"/>
  <c r="L11125" i="1"/>
  <c r="K11125" i="1"/>
  <c r="N11124" i="1"/>
  <c r="M11124" i="1"/>
  <c r="L11124" i="1"/>
  <c r="K11124" i="1"/>
  <c r="N11123" i="1"/>
  <c r="M11123" i="1"/>
  <c r="L11123" i="1"/>
  <c r="K11123" i="1"/>
  <c r="N11122" i="1"/>
  <c r="M11122" i="1"/>
  <c r="L11122" i="1"/>
  <c r="K11122" i="1"/>
  <c r="N11121" i="1"/>
  <c r="M11121" i="1"/>
  <c r="L11121" i="1"/>
  <c r="K11121" i="1"/>
  <c r="N11120" i="1"/>
  <c r="M11120" i="1"/>
  <c r="L11120" i="1"/>
  <c r="K11120" i="1"/>
  <c r="N11119" i="1"/>
  <c r="M11119" i="1"/>
  <c r="L11119" i="1"/>
  <c r="K11119" i="1"/>
  <c r="N11118" i="1"/>
  <c r="M11118" i="1"/>
  <c r="L11118" i="1"/>
  <c r="K11118" i="1"/>
  <c r="N11117" i="1"/>
  <c r="M11117" i="1"/>
  <c r="L11117" i="1"/>
  <c r="K11117" i="1"/>
  <c r="N11116" i="1"/>
  <c r="M11116" i="1"/>
  <c r="L11116" i="1"/>
  <c r="K11116" i="1"/>
  <c r="N11115" i="1"/>
  <c r="M11115" i="1"/>
  <c r="L11115" i="1"/>
  <c r="K11115" i="1"/>
  <c r="N11114" i="1"/>
  <c r="M11114" i="1"/>
  <c r="L11114" i="1"/>
  <c r="K11114" i="1"/>
  <c r="N11113" i="1"/>
  <c r="M11113" i="1"/>
  <c r="L11113" i="1"/>
  <c r="K11113" i="1"/>
  <c r="N11112" i="1"/>
  <c r="M11112" i="1"/>
  <c r="L11112" i="1"/>
  <c r="K11112" i="1"/>
  <c r="N11111" i="1"/>
  <c r="M11111" i="1"/>
  <c r="L11111" i="1"/>
  <c r="K11111" i="1"/>
  <c r="N11110" i="1"/>
  <c r="M11110" i="1"/>
  <c r="L11110" i="1"/>
  <c r="K11110" i="1"/>
  <c r="N11109" i="1"/>
  <c r="M11109" i="1"/>
  <c r="L11109" i="1"/>
  <c r="K11109" i="1"/>
  <c r="N11108" i="1"/>
  <c r="M11108" i="1"/>
  <c r="L11108" i="1"/>
  <c r="K11108" i="1"/>
  <c r="N11107" i="1"/>
  <c r="M11107" i="1"/>
  <c r="L11107" i="1"/>
  <c r="K11107" i="1"/>
  <c r="N11106" i="1"/>
  <c r="M11106" i="1"/>
  <c r="L11106" i="1"/>
  <c r="K11106" i="1"/>
  <c r="N11105" i="1"/>
  <c r="M11105" i="1"/>
  <c r="L11105" i="1"/>
  <c r="K11105" i="1"/>
  <c r="N11104" i="1"/>
  <c r="M11104" i="1"/>
  <c r="L11104" i="1"/>
  <c r="K11104" i="1"/>
  <c r="N11103" i="1"/>
  <c r="M11103" i="1"/>
  <c r="L11103" i="1"/>
  <c r="K11103" i="1"/>
  <c r="N11102" i="1"/>
  <c r="M11102" i="1"/>
  <c r="L11102" i="1"/>
  <c r="K11102" i="1"/>
  <c r="N11101" i="1"/>
  <c r="M11101" i="1"/>
  <c r="L11101" i="1"/>
  <c r="K11101" i="1"/>
  <c r="N11100" i="1"/>
  <c r="M11100" i="1"/>
  <c r="L11100" i="1"/>
  <c r="K11100" i="1"/>
  <c r="N11099" i="1"/>
  <c r="M11099" i="1"/>
  <c r="L11099" i="1"/>
  <c r="K11099" i="1"/>
  <c r="N11098" i="1"/>
  <c r="M11098" i="1"/>
  <c r="L11098" i="1"/>
  <c r="K11098" i="1"/>
  <c r="N11097" i="1"/>
  <c r="M11097" i="1"/>
  <c r="L11097" i="1"/>
  <c r="K11097" i="1"/>
  <c r="N11096" i="1"/>
  <c r="M11096" i="1"/>
  <c r="L11096" i="1"/>
  <c r="K11096" i="1"/>
  <c r="N11095" i="1"/>
  <c r="M11095" i="1"/>
  <c r="L11095" i="1"/>
  <c r="K11095" i="1"/>
  <c r="N11094" i="1"/>
  <c r="M11094" i="1"/>
  <c r="L11094" i="1"/>
  <c r="K11094" i="1"/>
  <c r="N11093" i="1"/>
  <c r="M11093" i="1"/>
  <c r="L11093" i="1"/>
  <c r="K11093" i="1"/>
  <c r="N11092" i="1"/>
  <c r="M11092" i="1"/>
  <c r="L11092" i="1"/>
  <c r="K11092" i="1"/>
  <c r="N11091" i="1"/>
  <c r="M11091" i="1"/>
  <c r="L11091" i="1"/>
  <c r="K11091" i="1"/>
  <c r="N11090" i="1"/>
  <c r="M11090" i="1"/>
  <c r="L11090" i="1"/>
  <c r="K11090" i="1"/>
  <c r="N11089" i="1"/>
  <c r="M11089" i="1"/>
  <c r="L11089" i="1"/>
  <c r="K11089" i="1"/>
  <c r="N11088" i="1"/>
  <c r="M11088" i="1"/>
  <c r="L11088" i="1"/>
  <c r="K11088" i="1"/>
  <c r="N11087" i="1"/>
  <c r="M11087" i="1"/>
  <c r="L11087" i="1"/>
  <c r="K11087" i="1"/>
  <c r="N11086" i="1"/>
  <c r="M11086" i="1"/>
  <c r="L11086" i="1"/>
  <c r="K11086" i="1"/>
  <c r="N11085" i="1"/>
  <c r="M11085" i="1"/>
  <c r="L11085" i="1"/>
  <c r="K11085" i="1"/>
  <c r="N11084" i="1"/>
  <c r="M11084" i="1"/>
  <c r="L11084" i="1"/>
  <c r="K11084" i="1"/>
  <c r="N11083" i="1"/>
  <c r="M11083" i="1"/>
  <c r="L11083" i="1"/>
  <c r="K11083" i="1"/>
  <c r="N11082" i="1"/>
  <c r="M11082" i="1"/>
  <c r="L11082" i="1"/>
  <c r="K11082" i="1"/>
  <c r="N11081" i="1"/>
  <c r="M11081" i="1"/>
  <c r="L11081" i="1"/>
  <c r="K11081" i="1"/>
  <c r="N11080" i="1"/>
  <c r="M11080" i="1"/>
  <c r="L11080" i="1"/>
  <c r="K11080" i="1"/>
  <c r="N11079" i="1"/>
  <c r="M11079" i="1"/>
  <c r="L11079" i="1"/>
  <c r="K11079" i="1"/>
  <c r="N11078" i="1"/>
  <c r="M11078" i="1"/>
  <c r="L11078" i="1"/>
  <c r="K11078" i="1"/>
  <c r="N11077" i="1"/>
  <c r="M11077" i="1"/>
  <c r="L11077" i="1"/>
  <c r="K11077" i="1"/>
  <c r="N11076" i="1"/>
  <c r="M11076" i="1"/>
  <c r="L11076" i="1"/>
  <c r="K11076" i="1"/>
  <c r="N11075" i="1"/>
  <c r="M11075" i="1"/>
  <c r="L11075" i="1"/>
  <c r="K11075" i="1"/>
  <c r="N11074" i="1"/>
  <c r="M11074" i="1"/>
  <c r="L11074" i="1"/>
  <c r="K11074" i="1"/>
  <c r="N11073" i="1"/>
  <c r="M11073" i="1"/>
  <c r="L11073" i="1"/>
  <c r="K11073" i="1"/>
  <c r="N11072" i="1"/>
  <c r="M11072" i="1"/>
  <c r="L11072" i="1"/>
  <c r="K11072" i="1"/>
  <c r="N11071" i="1"/>
  <c r="M11071" i="1"/>
  <c r="L11071" i="1"/>
  <c r="K11071" i="1"/>
  <c r="N11070" i="1"/>
  <c r="M11070" i="1"/>
  <c r="L11070" i="1"/>
  <c r="K11070" i="1"/>
  <c r="N11069" i="1"/>
  <c r="M11069" i="1"/>
  <c r="L11069" i="1"/>
  <c r="K11069" i="1"/>
  <c r="N11068" i="1"/>
  <c r="M11068" i="1"/>
  <c r="L11068" i="1"/>
  <c r="K11068" i="1"/>
  <c r="N11067" i="1"/>
  <c r="M11067" i="1"/>
  <c r="L11067" i="1"/>
  <c r="K11067" i="1"/>
  <c r="N11066" i="1"/>
  <c r="M11066" i="1"/>
  <c r="L11066" i="1"/>
  <c r="K11066" i="1"/>
  <c r="N11065" i="1"/>
  <c r="M11065" i="1"/>
  <c r="L11065" i="1"/>
  <c r="K11065" i="1"/>
  <c r="N11064" i="1"/>
  <c r="M11064" i="1"/>
  <c r="L11064" i="1"/>
  <c r="K11064" i="1"/>
  <c r="N11063" i="1"/>
  <c r="M11063" i="1"/>
  <c r="L11063" i="1"/>
  <c r="K11063" i="1"/>
  <c r="N11062" i="1"/>
  <c r="M11062" i="1"/>
  <c r="L11062" i="1"/>
  <c r="K11062" i="1"/>
  <c r="N11061" i="1"/>
  <c r="M11061" i="1"/>
  <c r="L11061" i="1"/>
  <c r="K11061" i="1"/>
  <c r="N11060" i="1"/>
  <c r="M11060" i="1"/>
  <c r="L11060" i="1"/>
  <c r="K11060" i="1"/>
  <c r="N11059" i="1"/>
  <c r="M11059" i="1"/>
  <c r="L11059" i="1"/>
  <c r="K11059" i="1"/>
  <c r="N11058" i="1"/>
  <c r="M11058" i="1"/>
  <c r="L11058" i="1"/>
  <c r="K11058" i="1"/>
  <c r="N11057" i="1"/>
  <c r="M11057" i="1"/>
  <c r="L11057" i="1"/>
  <c r="K11057" i="1"/>
  <c r="N11056" i="1"/>
  <c r="M11056" i="1"/>
  <c r="L11056" i="1"/>
  <c r="K11056" i="1"/>
  <c r="N11055" i="1"/>
  <c r="M11055" i="1"/>
  <c r="L11055" i="1"/>
  <c r="K11055" i="1"/>
  <c r="N11054" i="1"/>
  <c r="M11054" i="1"/>
  <c r="L11054" i="1"/>
  <c r="K11054" i="1"/>
  <c r="N11053" i="1"/>
  <c r="M11053" i="1"/>
  <c r="L11053" i="1"/>
  <c r="K11053" i="1"/>
  <c r="N11052" i="1"/>
  <c r="M11052" i="1"/>
  <c r="L11052" i="1"/>
  <c r="K11052" i="1"/>
  <c r="N11051" i="1"/>
  <c r="M11051" i="1"/>
  <c r="L11051" i="1"/>
  <c r="K11051" i="1"/>
  <c r="N11050" i="1"/>
  <c r="M11050" i="1"/>
  <c r="L11050" i="1"/>
  <c r="K11050" i="1"/>
  <c r="N11049" i="1"/>
  <c r="M11049" i="1"/>
  <c r="L11049" i="1"/>
  <c r="K11049" i="1"/>
  <c r="N11048" i="1"/>
  <c r="M11048" i="1"/>
  <c r="L11048" i="1"/>
  <c r="K11048" i="1"/>
  <c r="N11047" i="1"/>
  <c r="M11047" i="1"/>
  <c r="L11047" i="1"/>
  <c r="K11047" i="1"/>
  <c r="N11046" i="1"/>
  <c r="M11046" i="1"/>
  <c r="L11046" i="1"/>
  <c r="K11046" i="1"/>
  <c r="N11045" i="1"/>
  <c r="M11045" i="1"/>
  <c r="L11045" i="1"/>
  <c r="K11045" i="1"/>
  <c r="N11044" i="1"/>
  <c r="M11044" i="1"/>
  <c r="L11044" i="1"/>
  <c r="K11044" i="1"/>
  <c r="N11043" i="1"/>
  <c r="M11043" i="1"/>
  <c r="L11043" i="1"/>
  <c r="K11043" i="1"/>
  <c r="N11042" i="1"/>
  <c r="M11042" i="1"/>
  <c r="L11042" i="1"/>
  <c r="K11042" i="1"/>
  <c r="N11041" i="1"/>
  <c r="M11041" i="1"/>
  <c r="L11041" i="1"/>
  <c r="K11041" i="1"/>
  <c r="N11040" i="1"/>
  <c r="M11040" i="1"/>
  <c r="L11040" i="1"/>
  <c r="K11040" i="1"/>
  <c r="N11039" i="1"/>
  <c r="M11039" i="1"/>
  <c r="L11039" i="1"/>
  <c r="K11039" i="1"/>
  <c r="N11038" i="1"/>
  <c r="M11038" i="1"/>
  <c r="L11038" i="1"/>
  <c r="K11038" i="1"/>
  <c r="N11037" i="1"/>
  <c r="M11037" i="1"/>
  <c r="L11037" i="1"/>
  <c r="K11037" i="1"/>
  <c r="N11036" i="1"/>
  <c r="M11036" i="1"/>
  <c r="L11036" i="1"/>
  <c r="K11036" i="1"/>
  <c r="N11035" i="1"/>
  <c r="M11035" i="1"/>
  <c r="L11035" i="1"/>
  <c r="K11035" i="1"/>
  <c r="N11034" i="1"/>
  <c r="M11034" i="1"/>
  <c r="L11034" i="1"/>
  <c r="K11034" i="1"/>
  <c r="N11033" i="1"/>
  <c r="M11033" i="1"/>
  <c r="L11033" i="1"/>
  <c r="K11033" i="1"/>
  <c r="N11032" i="1"/>
  <c r="M11032" i="1"/>
  <c r="L11032" i="1"/>
  <c r="K11032" i="1"/>
  <c r="N11031" i="1"/>
  <c r="M11031" i="1"/>
  <c r="L11031" i="1"/>
  <c r="K11031" i="1"/>
  <c r="N11030" i="1"/>
  <c r="M11030" i="1"/>
  <c r="L11030" i="1"/>
  <c r="K11030" i="1"/>
  <c r="N11029" i="1"/>
  <c r="M11029" i="1"/>
  <c r="L11029" i="1"/>
  <c r="K11029" i="1"/>
  <c r="N11028" i="1"/>
  <c r="M11028" i="1"/>
  <c r="L11028" i="1"/>
  <c r="K11028" i="1"/>
  <c r="N11027" i="1"/>
  <c r="M11027" i="1"/>
  <c r="L11027" i="1"/>
  <c r="K11027" i="1"/>
  <c r="N11026" i="1"/>
  <c r="M11026" i="1"/>
  <c r="L11026" i="1"/>
  <c r="K11026" i="1"/>
  <c r="N11025" i="1"/>
  <c r="M11025" i="1"/>
  <c r="L11025" i="1"/>
  <c r="K11025" i="1"/>
  <c r="N11024" i="1"/>
  <c r="M11024" i="1"/>
  <c r="L11024" i="1"/>
  <c r="K11024" i="1"/>
  <c r="N11023" i="1"/>
  <c r="M11023" i="1"/>
  <c r="L11023" i="1"/>
  <c r="K11023" i="1"/>
  <c r="N11022" i="1"/>
  <c r="M11022" i="1"/>
  <c r="L11022" i="1"/>
  <c r="K11022" i="1"/>
  <c r="N11021" i="1"/>
  <c r="M11021" i="1"/>
  <c r="L11021" i="1"/>
  <c r="K11021" i="1"/>
  <c r="N11020" i="1"/>
  <c r="M11020" i="1"/>
  <c r="L11020" i="1"/>
  <c r="K11020" i="1"/>
  <c r="N11019" i="1"/>
  <c r="M11019" i="1"/>
  <c r="L11019" i="1"/>
  <c r="K11019" i="1"/>
  <c r="N11018" i="1"/>
  <c r="M11018" i="1"/>
  <c r="L11018" i="1"/>
  <c r="K11018" i="1"/>
  <c r="N11017" i="1"/>
  <c r="M11017" i="1"/>
  <c r="L11017" i="1"/>
  <c r="K11017" i="1"/>
  <c r="N11016" i="1"/>
  <c r="M11016" i="1"/>
  <c r="L11016" i="1"/>
  <c r="K11016" i="1"/>
  <c r="N11015" i="1"/>
  <c r="M11015" i="1"/>
  <c r="L11015" i="1"/>
  <c r="K11015" i="1"/>
  <c r="N11014" i="1"/>
  <c r="M11014" i="1"/>
  <c r="L11014" i="1"/>
  <c r="K11014" i="1"/>
  <c r="N11013" i="1"/>
  <c r="M11013" i="1"/>
  <c r="L11013" i="1"/>
  <c r="K11013" i="1"/>
  <c r="N11012" i="1"/>
  <c r="M11012" i="1"/>
  <c r="L11012" i="1"/>
  <c r="K11012" i="1"/>
  <c r="N11011" i="1"/>
  <c r="M11011" i="1"/>
  <c r="L11011" i="1"/>
  <c r="K11011" i="1"/>
  <c r="N11010" i="1"/>
  <c r="M11010" i="1"/>
  <c r="L11010" i="1"/>
  <c r="K11010" i="1"/>
  <c r="N11009" i="1"/>
  <c r="M11009" i="1"/>
  <c r="L11009" i="1"/>
  <c r="K11009" i="1"/>
  <c r="N11008" i="1"/>
  <c r="M11008" i="1"/>
  <c r="L11008" i="1"/>
  <c r="K11008" i="1"/>
  <c r="N11007" i="1"/>
  <c r="M11007" i="1"/>
  <c r="L11007" i="1"/>
  <c r="K11007" i="1"/>
  <c r="N11006" i="1"/>
  <c r="M11006" i="1"/>
  <c r="L11006" i="1"/>
  <c r="K11006" i="1"/>
  <c r="N11005" i="1"/>
  <c r="M11005" i="1"/>
  <c r="L11005" i="1"/>
  <c r="K11005" i="1"/>
  <c r="N11004" i="1"/>
  <c r="M11004" i="1"/>
  <c r="L11004" i="1"/>
  <c r="K11004" i="1"/>
  <c r="N11003" i="1"/>
  <c r="M11003" i="1"/>
  <c r="L11003" i="1"/>
  <c r="K11003" i="1"/>
  <c r="N11002" i="1"/>
  <c r="M11002" i="1"/>
  <c r="L11002" i="1"/>
  <c r="K11002" i="1"/>
  <c r="N11001" i="1"/>
  <c r="M11001" i="1"/>
  <c r="L11001" i="1"/>
  <c r="K11001" i="1"/>
  <c r="N11000" i="1"/>
  <c r="M11000" i="1"/>
  <c r="L11000" i="1"/>
  <c r="K11000" i="1"/>
  <c r="N10999" i="1"/>
  <c r="M10999" i="1"/>
  <c r="L10999" i="1"/>
  <c r="K10999" i="1"/>
  <c r="N10998" i="1"/>
  <c r="M10998" i="1"/>
  <c r="L10998" i="1"/>
  <c r="K10998" i="1"/>
  <c r="N10997" i="1"/>
  <c r="M10997" i="1"/>
  <c r="L10997" i="1"/>
  <c r="K10997" i="1"/>
  <c r="N10996" i="1"/>
  <c r="M10996" i="1"/>
  <c r="L10996" i="1"/>
  <c r="K10996" i="1"/>
  <c r="N10995" i="1"/>
  <c r="M10995" i="1"/>
  <c r="L10995" i="1"/>
  <c r="K10995" i="1"/>
  <c r="N10994" i="1"/>
  <c r="M10994" i="1"/>
  <c r="L10994" i="1"/>
  <c r="K10994" i="1"/>
  <c r="N10993" i="1"/>
  <c r="M10993" i="1"/>
  <c r="L10993" i="1"/>
  <c r="K10993" i="1"/>
  <c r="N10992" i="1"/>
  <c r="M10992" i="1"/>
  <c r="L10992" i="1"/>
  <c r="K10992" i="1"/>
  <c r="N10991" i="1"/>
  <c r="M10991" i="1"/>
  <c r="L10991" i="1"/>
  <c r="K10991" i="1"/>
  <c r="N10990" i="1"/>
  <c r="M10990" i="1"/>
  <c r="L10990" i="1"/>
  <c r="K10990" i="1"/>
  <c r="N10989" i="1"/>
  <c r="M10989" i="1"/>
  <c r="L10989" i="1"/>
  <c r="K10989" i="1"/>
  <c r="N10988" i="1"/>
  <c r="M10988" i="1"/>
  <c r="L10988" i="1"/>
  <c r="K10988" i="1"/>
  <c r="N10987" i="1"/>
  <c r="M10987" i="1"/>
  <c r="L10987" i="1"/>
  <c r="K10987" i="1"/>
  <c r="N10986" i="1"/>
  <c r="M10986" i="1"/>
  <c r="L10986" i="1"/>
  <c r="K10986" i="1"/>
  <c r="N10985" i="1"/>
  <c r="M10985" i="1"/>
  <c r="L10985" i="1"/>
  <c r="K10985" i="1"/>
  <c r="N10984" i="1"/>
  <c r="M10984" i="1"/>
  <c r="L10984" i="1"/>
  <c r="K10984" i="1"/>
  <c r="N10983" i="1"/>
  <c r="M10983" i="1"/>
  <c r="L10983" i="1"/>
  <c r="K10983" i="1"/>
  <c r="N10982" i="1"/>
  <c r="M10982" i="1"/>
  <c r="L10982" i="1"/>
  <c r="K10982" i="1"/>
  <c r="N10981" i="1"/>
  <c r="M10981" i="1"/>
  <c r="L10981" i="1"/>
  <c r="K10981" i="1"/>
  <c r="N10980" i="1"/>
  <c r="M10980" i="1"/>
  <c r="L10980" i="1"/>
  <c r="K10980" i="1"/>
  <c r="N10979" i="1"/>
  <c r="M10979" i="1"/>
  <c r="L10979" i="1"/>
  <c r="K10979" i="1"/>
  <c r="N10978" i="1"/>
  <c r="M10978" i="1"/>
  <c r="L10978" i="1"/>
  <c r="K10978" i="1"/>
  <c r="N10977" i="1"/>
  <c r="M10977" i="1"/>
  <c r="L10977" i="1"/>
  <c r="K10977" i="1"/>
  <c r="N10976" i="1"/>
  <c r="M10976" i="1"/>
  <c r="L10976" i="1"/>
  <c r="K10976" i="1"/>
  <c r="N10975" i="1"/>
  <c r="M10975" i="1"/>
  <c r="L10975" i="1"/>
  <c r="K10975" i="1"/>
  <c r="N10974" i="1"/>
  <c r="M10974" i="1"/>
  <c r="L10974" i="1"/>
  <c r="K10974" i="1"/>
  <c r="N10973" i="1"/>
  <c r="M10973" i="1"/>
  <c r="L10973" i="1"/>
  <c r="K10973" i="1"/>
  <c r="N10972" i="1"/>
  <c r="M10972" i="1"/>
  <c r="L10972" i="1"/>
  <c r="K10972" i="1"/>
  <c r="N10971" i="1"/>
  <c r="M10971" i="1"/>
  <c r="L10971" i="1"/>
  <c r="K10971" i="1"/>
  <c r="N10970" i="1"/>
  <c r="M10970" i="1"/>
  <c r="L10970" i="1"/>
  <c r="K10970" i="1"/>
  <c r="N10969" i="1"/>
  <c r="M10969" i="1"/>
  <c r="L10969" i="1"/>
  <c r="K10969" i="1"/>
  <c r="N10968" i="1"/>
  <c r="M10968" i="1"/>
  <c r="L10968" i="1"/>
  <c r="K10968" i="1"/>
  <c r="N10967" i="1"/>
  <c r="M10967" i="1"/>
  <c r="L10967" i="1"/>
  <c r="K10967" i="1"/>
  <c r="N10966" i="1"/>
  <c r="M10966" i="1"/>
  <c r="L10966" i="1"/>
  <c r="K10966" i="1"/>
  <c r="N10965" i="1"/>
  <c r="M10965" i="1"/>
  <c r="L10965" i="1"/>
  <c r="K10965" i="1"/>
  <c r="N10964" i="1"/>
  <c r="M10964" i="1"/>
  <c r="L10964" i="1"/>
  <c r="K10964" i="1"/>
  <c r="N10963" i="1"/>
  <c r="M10963" i="1"/>
  <c r="L10963" i="1"/>
  <c r="K10963" i="1"/>
  <c r="N10962" i="1"/>
  <c r="M10962" i="1"/>
  <c r="L10962" i="1"/>
  <c r="K10962" i="1"/>
  <c r="N10961" i="1"/>
  <c r="M10961" i="1"/>
  <c r="L10961" i="1"/>
  <c r="K10961" i="1"/>
  <c r="N10960" i="1"/>
  <c r="M10960" i="1"/>
  <c r="L10960" i="1"/>
  <c r="K10960" i="1"/>
  <c r="N10959" i="1"/>
  <c r="M10959" i="1"/>
  <c r="L10959" i="1"/>
  <c r="K10959" i="1"/>
  <c r="N10958" i="1"/>
  <c r="M10958" i="1"/>
  <c r="L10958" i="1"/>
  <c r="K10958" i="1"/>
  <c r="N10957" i="1"/>
  <c r="M10957" i="1"/>
  <c r="L10957" i="1"/>
  <c r="K10957" i="1"/>
  <c r="N10956" i="1"/>
  <c r="M10956" i="1"/>
  <c r="L10956" i="1"/>
  <c r="K10956" i="1"/>
  <c r="N10955" i="1"/>
  <c r="M10955" i="1"/>
  <c r="L10955" i="1"/>
  <c r="K10955" i="1"/>
  <c r="N10954" i="1"/>
  <c r="M10954" i="1"/>
  <c r="L10954" i="1"/>
  <c r="K10954" i="1"/>
  <c r="N10953" i="1"/>
  <c r="M10953" i="1"/>
  <c r="L10953" i="1"/>
  <c r="K10953" i="1"/>
  <c r="N10952" i="1"/>
  <c r="M10952" i="1"/>
  <c r="L10952" i="1"/>
  <c r="K10952" i="1"/>
  <c r="N10951" i="1"/>
  <c r="M10951" i="1"/>
  <c r="L10951" i="1"/>
  <c r="K10951" i="1"/>
  <c r="N10950" i="1"/>
  <c r="M10950" i="1"/>
  <c r="L10950" i="1"/>
  <c r="K10950" i="1"/>
  <c r="N10949" i="1"/>
  <c r="M10949" i="1"/>
  <c r="L10949" i="1"/>
  <c r="K10949" i="1"/>
  <c r="N10948" i="1"/>
  <c r="M10948" i="1"/>
  <c r="L10948" i="1"/>
  <c r="K10948" i="1"/>
  <c r="N10947" i="1"/>
  <c r="M10947" i="1"/>
  <c r="L10947" i="1"/>
  <c r="K10947" i="1"/>
  <c r="N10946" i="1"/>
  <c r="M10946" i="1"/>
  <c r="L10946" i="1"/>
  <c r="K10946" i="1"/>
  <c r="N10945" i="1"/>
  <c r="M10945" i="1"/>
  <c r="L10945" i="1"/>
  <c r="K10945" i="1"/>
  <c r="N10944" i="1"/>
  <c r="M10944" i="1"/>
  <c r="L10944" i="1"/>
  <c r="K10944" i="1"/>
  <c r="N10943" i="1"/>
  <c r="M10943" i="1"/>
  <c r="L10943" i="1"/>
  <c r="K10943" i="1"/>
  <c r="N10942" i="1"/>
  <c r="M10942" i="1"/>
  <c r="L10942" i="1"/>
  <c r="K10942" i="1"/>
  <c r="N10941" i="1"/>
  <c r="M10941" i="1"/>
  <c r="L10941" i="1"/>
  <c r="K10941" i="1"/>
  <c r="N10940" i="1"/>
  <c r="M10940" i="1"/>
  <c r="L10940" i="1"/>
  <c r="K10940" i="1"/>
  <c r="N10939" i="1"/>
  <c r="M10939" i="1"/>
  <c r="L10939" i="1"/>
  <c r="K10939" i="1"/>
  <c r="N10938" i="1"/>
  <c r="M10938" i="1"/>
  <c r="L10938" i="1"/>
  <c r="K10938" i="1"/>
  <c r="N10937" i="1"/>
  <c r="M10937" i="1"/>
  <c r="L10937" i="1"/>
  <c r="K10937" i="1"/>
  <c r="N10936" i="1"/>
  <c r="M10936" i="1"/>
  <c r="L10936" i="1"/>
  <c r="K10936" i="1"/>
  <c r="N10935" i="1"/>
  <c r="M10935" i="1"/>
  <c r="L10935" i="1"/>
  <c r="K10935" i="1"/>
  <c r="N10934" i="1"/>
  <c r="M10934" i="1"/>
  <c r="L10934" i="1"/>
  <c r="K10934" i="1"/>
  <c r="N10933" i="1"/>
  <c r="M10933" i="1"/>
  <c r="L10933" i="1"/>
  <c r="K10933" i="1"/>
  <c r="N10932" i="1"/>
  <c r="M10932" i="1"/>
  <c r="L10932" i="1"/>
  <c r="K10932" i="1"/>
  <c r="N10931" i="1"/>
  <c r="M10931" i="1"/>
  <c r="L10931" i="1"/>
  <c r="K10931" i="1"/>
  <c r="N10930" i="1"/>
  <c r="M10930" i="1"/>
  <c r="L10930" i="1"/>
  <c r="K10930" i="1"/>
  <c r="N10929" i="1"/>
  <c r="M10929" i="1"/>
  <c r="L10929" i="1"/>
  <c r="K10929" i="1"/>
  <c r="N10928" i="1"/>
  <c r="M10928" i="1"/>
  <c r="L10928" i="1"/>
  <c r="K10928" i="1"/>
  <c r="N10927" i="1"/>
  <c r="M10927" i="1"/>
  <c r="L10927" i="1"/>
  <c r="K10927" i="1"/>
  <c r="N10926" i="1"/>
  <c r="M10926" i="1"/>
  <c r="L10926" i="1"/>
  <c r="K10926" i="1"/>
  <c r="N10925" i="1"/>
  <c r="M10925" i="1"/>
  <c r="L10925" i="1"/>
  <c r="K10925" i="1"/>
  <c r="N10924" i="1"/>
  <c r="M10924" i="1"/>
  <c r="L10924" i="1"/>
  <c r="K10924" i="1"/>
  <c r="N10923" i="1"/>
  <c r="M10923" i="1"/>
  <c r="L10923" i="1"/>
  <c r="K10923" i="1"/>
  <c r="N10922" i="1"/>
  <c r="M10922" i="1"/>
  <c r="L10922" i="1"/>
  <c r="K10922" i="1"/>
  <c r="N10921" i="1"/>
  <c r="M10921" i="1"/>
  <c r="L10921" i="1"/>
  <c r="K10921" i="1"/>
  <c r="N10920" i="1"/>
  <c r="M10920" i="1"/>
  <c r="L10920" i="1"/>
  <c r="K10920" i="1"/>
  <c r="N10919" i="1"/>
  <c r="M10919" i="1"/>
  <c r="L10919" i="1"/>
  <c r="K10919" i="1"/>
  <c r="N10918" i="1"/>
  <c r="M10918" i="1"/>
  <c r="L10918" i="1"/>
  <c r="K10918" i="1"/>
  <c r="N10917" i="1"/>
  <c r="M10917" i="1"/>
  <c r="L10917" i="1"/>
  <c r="K10917" i="1"/>
  <c r="N10916" i="1"/>
  <c r="M10916" i="1"/>
  <c r="L10916" i="1"/>
  <c r="K10916" i="1"/>
  <c r="N10915" i="1"/>
  <c r="M10915" i="1"/>
  <c r="L10915" i="1"/>
  <c r="K10915" i="1"/>
  <c r="N10914" i="1"/>
  <c r="M10914" i="1"/>
  <c r="L10914" i="1"/>
  <c r="K10914" i="1"/>
  <c r="N10913" i="1"/>
  <c r="M10913" i="1"/>
  <c r="L10913" i="1"/>
  <c r="K10913" i="1"/>
  <c r="N10912" i="1"/>
  <c r="M10912" i="1"/>
  <c r="L10912" i="1"/>
  <c r="K10912" i="1"/>
  <c r="N10911" i="1"/>
  <c r="M10911" i="1"/>
  <c r="L10911" i="1"/>
  <c r="K10911" i="1"/>
  <c r="N10910" i="1"/>
  <c r="M10910" i="1"/>
  <c r="L10910" i="1"/>
  <c r="K10910" i="1"/>
  <c r="N10909" i="1"/>
  <c r="M10909" i="1"/>
  <c r="L10909" i="1"/>
  <c r="K10909" i="1"/>
  <c r="N10908" i="1"/>
  <c r="M10908" i="1"/>
  <c r="L10908" i="1"/>
  <c r="K10908" i="1"/>
  <c r="N10907" i="1"/>
  <c r="M10907" i="1"/>
  <c r="L10907" i="1"/>
  <c r="K10907" i="1"/>
  <c r="N10906" i="1"/>
  <c r="M10906" i="1"/>
  <c r="L10906" i="1"/>
  <c r="K10906" i="1"/>
  <c r="N10905" i="1"/>
  <c r="M10905" i="1"/>
  <c r="L10905" i="1"/>
  <c r="K10905" i="1"/>
  <c r="N10904" i="1"/>
  <c r="M10904" i="1"/>
  <c r="L10904" i="1"/>
  <c r="K10904" i="1"/>
  <c r="N10903" i="1"/>
  <c r="M10903" i="1"/>
  <c r="L10903" i="1"/>
  <c r="K10903" i="1"/>
  <c r="N10902" i="1"/>
  <c r="M10902" i="1"/>
  <c r="L10902" i="1"/>
  <c r="K10902" i="1"/>
  <c r="N10901" i="1"/>
  <c r="M10901" i="1"/>
  <c r="L10901" i="1"/>
  <c r="K10901" i="1"/>
  <c r="N10900" i="1"/>
  <c r="M10900" i="1"/>
  <c r="L10900" i="1"/>
  <c r="K10900" i="1"/>
  <c r="N10899" i="1"/>
  <c r="M10899" i="1"/>
  <c r="L10899" i="1"/>
  <c r="K10899" i="1"/>
  <c r="N10898" i="1"/>
  <c r="M10898" i="1"/>
  <c r="L10898" i="1"/>
  <c r="K10898" i="1"/>
  <c r="N10897" i="1"/>
  <c r="M10897" i="1"/>
  <c r="L10897" i="1"/>
  <c r="K10897" i="1"/>
  <c r="N10896" i="1"/>
  <c r="M10896" i="1"/>
  <c r="L10896" i="1"/>
  <c r="K10896" i="1"/>
  <c r="N10895" i="1"/>
  <c r="M10895" i="1"/>
  <c r="L10895" i="1"/>
  <c r="K10895" i="1"/>
  <c r="N10894" i="1"/>
  <c r="M10894" i="1"/>
  <c r="L10894" i="1"/>
  <c r="K10894" i="1"/>
  <c r="N10893" i="1"/>
  <c r="M10893" i="1"/>
  <c r="L10893" i="1"/>
  <c r="K10893" i="1"/>
  <c r="N10892" i="1"/>
  <c r="M10892" i="1"/>
  <c r="L10892" i="1"/>
  <c r="K10892" i="1"/>
  <c r="N10891" i="1"/>
  <c r="M10891" i="1"/>
  <c r="L10891" i="1"/>
  <c r="K10891" i="1"/>
  <c r="N10890" i="1"/>
  <c r="M10890" i="1"/>
  <c r="L10890" i="1"/>
  <c r="K10890" i="1"/>
  <c r="N10889" i="1"/>
  <c r="M10889" i="1"/>
  <c r="L10889" i="1"/>
  <c r="K10889" i="1"/>
  <c r="N10888" i="1"/>
  <c r="M10888" i="1"/>
  <c r="L10888" i="1"/>
  <c r="K10888" i="1"/>
  <c r="N10887" i="1"/>
  <c r="M10887" i="1"/>
  <c r="L10887" i="1"/>
  <c r="K10887" i="1"/>
  <c r="N10886" i="1"/>
  <c r="M10886" i="1"/>
  <c r="L10886" i="1"/>
  <c r="K10886" i="1"/>
  <c r="N10885" i="1"/>
  <c r="M10885" i="1"/>
  <c r="L10885" i="1"/>
  <c r="K10885" i="1"/>
  <c r="N10884" i="1"/>
  <c r="M10884" i="1"/>
  <c r="L10884" i="1"/>
  <c r="K10884" i="1"/>
  <c r="N10883" i="1"/>
  <c r="M10883" i="1"/>
  <c r="L10883" i="1"/>
  <c r="K10883" i="1"/>
  <c r="N10882" i="1"/>
  <c r="M10882" i="1"/>
  <c r="L10882" i="1"/>
  <c r="K10882" i="1"/>
  <c r="N10881" i="1"/>
  <c r="M10881" i="1"/>
  <c r="L10881" i="1"/>
  <c r="K10881" i="1"/>
  <c r="N10880" i="1"/>
  <c r="M10880" i="1"/>
  <c r="L10880" i="1"/>
  <c r="K10880" i="1"/>
  <c r="N10879" i="1"/>
  <c r="M10879" i="1"/>
  <c r="L10879" i="1"/>
  <c r="K10879" i="1"/>
  <c r="N10878" i="1"/>
  <c r="M10878" i="1"/>
  <c r="L10878" i="1"/>
  <c r="K10878" i="1"/>
  <c r="N10877" i="1"/>
  <c r="M10877" i="1"/>
  <c r="L10877" i="1"/>
  <c r="K10877" i="1"/>
  <c r="N10876" i="1"/>
  <c r="M10876" i="1"/>
  <c r="L10876" i="1"/>
  <c r="K10876" i="1"/>
  <c r="N10875" i="1"/>
  <c r="M10875" i="1"/>
  <c r="L10875" i="1"/>
  <c r="K10875" i="1"/>
  <c r="N10874" i="1"/>
  <c r="M10874" i="1"/>
  <c r="L10874" i="1"/>
  <c r="K10874" i="1"/>
  <c r="N10873" i="1"/>
  <c r="M10873" i="1"/>
  <c r="L10873" i="1"/>
  <c r="K10873" i="1"/>
  <c r="N10872" i="1"/>
  <c r="M10872" i="1"/>
  <c r="L10872" i="1"/>
  <c r="K10872" i="1"/>
  <c r="N10871" i="1"/>
  <c r="M10871" i="1"/>
  <c r="L10871" i="1"/>
  <c r="K10871" i="1"/>
  <c r="N10870" i="1"/>
  <c r="M10870" i="1"/>
  <c r="L10870" i="1"/>
  <c r="K10870" i="1"/>
  <c r="N10869" i="1"/>
  <c r="M10869" i="1"/>
  <c r="L10869" i="1"/>
  <c r="K10869" i="1"/>
  <c r="N10868" i="1"/>
  <c r="M10868" i="1"/>
  <c r="L10868" i="1"/>
  <c r="K10868" i="1"/>
  <c r="N10867" i="1"/>
  <c r="M10867" i="1"/>
  <c r="L10867" i="1"/>
  <c r="K10867" i="1"/>
  <c r="N10866" i="1"/>
  <c r="M10866" i="1"/>
  <c r="L10866" i="1"/>
  <c r="K10866" i="1"/>
  <c r="N10865" i="1"/>
  <c r="M10865" i="1"/>
  <c r="L10865" i="1"/>
  <c r="K10865" i="1"/>
  <c r="N10864" i="1"/>
  <c r="M10864" i="1"/>
  <c r="L10864" i="1"/>
  <c r="K10864" i="1"/>
  <c r="N10863" i="1"/>
  <c r="M10863" i="1"/>
  <c r="L10863" i="1"/>
  <c r="K10863" i="1"/>
  <c r="N10862" i="1"/>
  <c r="M10862" i="1"/>
  <c r="L10862" i="1"/>
  <c r="K10862" i="1"/>
  <c r="N10861" i="1"/>
  <c r="M10861" i="1"/>
  <c r="L10861" i="1"/>
  <c r="K10861" i="1"/>
  <c r="N10860" i="1"/>
  <c r="M10860" i="1"/>
  <c r="L10860" i="1"/>
  <c r="K10860" i="1"/>
  <c r="N10859" i="1"/>
  <c r="M10859" i="1"/>
  <c r="L10859" i="1"/>
  <c r="K10859" i="1"/>
  <c r="N10858" i="1"/>
  <c r="M10858" i="1"/>
  <c r="L10858" i="1"/>
  <c r="K10858" i="1"/>
  <c r="N10857" i="1"/>
  <c r="M10857" i="1"/>
  <c r="L10857" i="1"/>
  <c r="K10857" i="1"/>
  <c r="N10856" i="1"/>
  <c r="M10856" i="1"/>
  <c r="L10856" i="1"/>
  <c r="K10856" i="1"/>
  <c r="N10855" i="1"/>
  <c r="M10855" i="1"/>
  <c r="L10855" i="1"/>
  <c r="K10855" i="1"/>
  <c r="N10854" i="1"/>
  <c r="M10854" i="1"/>
  <c r="L10854" i="1"/>
  <c r="K10854" i="1"/>
  <c r="N10853" i="1"/>
  <c r="M10853" i="1"/>
  <c r="L10853" i="1"/>
  <c r="K10853" i="1"/>
  <c r="N10852" i="1"/>
  <c r="M10852" i="1"/>
  <c r="L10852" i="1"/>
  <c r="K10852" i="1"/>
  <c r="N10851" i="1"/>
  <c r="M10851" i="1"/>
  <c r="L10851" i="1"/>
  <c r="K10851" i="1"/>
  <c r="N10850" i="1"/>
  <c r="M10850" i="1"/>
  <c r="L10850" i="1"/>
  <c r="K10850" i="1"/>
  <c r="N10849" i="1"/>
  <c r="M10849" i="1"/>
  <c r="L10849" i="1"/>
  <c r="K10849" i="1"/>
  <c r="N10848" i="1"/>
  <c r="M10848" i="1"/>
  <c r="L10848" i="1"/>
  <c r="K10848" i="1"/>
  <c r="N10847" i="1"/>
  <c r="M10847" i="1"/>
  <c r="L10847" i="1"/>
  <c r="K10847" i="1"/>
  <c r="N10846" i="1"/>
  <c r="M10846" i="1"/>
  <c r="L10846" i="1"/>
  <c r="K10846" i="1"/>
  <c r="N10845" i="1"/>
  <c r="M10845" i="1"/>
  <c r="L10845" i="1"/>
  <c r="K10845" i="1"/>
  <c r="N10844" i="1"/>
  <c r="M10844" i="1"/>
  <c r="L10844" i="1"/>
  <c r="K10844" i="1"/>
  <c r="N10843" i="1"/>
  <c r="M10843" i="1"/>
  <c r="L10843" i="1"/>
  <c r="K10843" i="1"/>
  <c r="N10842" i="1"/>
  <c r="M10842" i="1"/>
  <c r="L10842" i="1"/>
  <c r="K10842" i="1"/>
  <c r="N10841" i="1"/>
  <c r="M10841" i="1"/>
  <c r="L10841" i="1"/>
  <c r="K10841" i="1"/>
  <c r="N10840" i="1"/>
  <c r="M10840" i="1"/>
  <c r="L10840" i="1"/>
  <c r="K10840" i="1"/>
  <c r="N10839" i="1"/>
  <c r="M10839" i="1"/>
  <c r="L10839" i="1"/>
  <c r="K10839" i="1"/>
  <c r="N10838" i="1"/>
  <c r="M10838" i="1"/>
  <c r="L10838" i="1"/>
  <c r="K10838" i="1"/>
  <c r="N10837" i="1"/>
  <c r="M10837" i="1"/>
  <c r="L10837" i="1"/>
  <c r="K10837" i="1"/>
  <c r="N10836" i="1"/>
  <c r="M10836" i="1"/>
  <c r="L10836" i="1"/>
  <c r="K10836" i="1"/>
  <c r="N10835" i="1"/>
  <c r="M10835" i="1"/>
  <c r="L10835" i="1"/>
  <c r="K10835" i="1"/>
  <c r="N10834" i="1"/>
  <c r="M10834" i="1"/>
  <c r="L10834" i="1"/>
  <c r="K10834" i="1"/>
  <c r="N10833" i="1"/>
  <c r="M10833" i="1"/>
  <c r="L10833" i="1"/>
  <c r="K10833" i="1"/>
  <c r="N10832" i="1"/>
  <c r="M10832" i="1"/>
  <c r="L10832" i="1"/>
  <c r="K10832" i="1"/>
  <c r="N10831" i="1"/>
  <c r="M10831" i="1"/>
  <c r="L10831" i="1"/>
  <c r="K10831" i="1"/>
  <c r="N10830" i="1"/>
  <c r="M10830" i="1"/>
  <c r="L10830" i="1"/>
  <c r="K10830" i="1"/>
  <c r="N10829" i="1"/>
  <c r="M10829" i="1"/>
  <c r="L10829" i="1"/>
  <c r="K10829" i="1"/>
  <c r="N10828" i="1"/>
  <c r="M10828" i="1"/>
  <c r="L10828" i="1"/>
  <c r="K10828" i="1"/>
  <c r="N10827" i="1"/>
  <c r="M10827" i="1"/>
  <c r="L10827" i="1"/>
  <c r="K10827" i="1"/>
  <c r="N10826" i="1"/>
  <c r="M10826" i="1"/>
  <c r="L10826" i="1"/>
  <c r="K10826" i="1"/>
  <c r="N10825" i="1"/>
  <c r="M10825" i="1"/>
  <c r="L10825" i="1"/>
  <c r="K10825" i="1"/>
  <c r="N10824" i="1"/>
  <c r="M10824" i="1"/>
  <c r="L10824" i="1"/>
  <c r="K10824" i="1"/>
  <c r="N10823" i="1"/>
  <c r="M10823" i="1"/>
  <c r="L10823" i="1"/>
  <c r="K10823" i="1"/>
  <c r="N10822" i="1"/>
  <c r="M10822" i="1"/>
  <c r="L10822" i="1"/>
  <c r="K10822" i="1"/>
  <c r="N10821" i="1"/>
  <c r="M10821" i="1"/>
  <c r="L10821" i="1"/>
  <c r="K10821" i="1"/>
  <c r="N10820" i="1"/>
  <c r="M10820" i="1"/>
  <c r="L10820" i="1"/>
  <c r="K10820" i="1"/>
  <c r="N10819" i="1"/>
  <c r="M10819" i="1"/>
  <c r="L10819" i="1"/>
  <c r="K10819" i="1"/>
  <c r="N10818" i="1"/>
  <c r="M10818" i="1"/>
  <c r="L10818" i="1"/>
  <c r="K10818" i="1"/>
  <c r="N10817" i="1"/>
  <c r="M10817" i="1"/>
  <c r="L10817" i="1"/>
  <c r="K10817" i="1"/>
  <c r="N10816" i="1"/>
  <c r="M10816" i="1"/>
  <c r="L10816" i="1"/>
  <c r="K10816" i="1"/>
  <c r="N10815" i="1"/>
  <c r="M10815" i="1"/>
  <c r="L10815" i="1"/>
  <c r="K10815" i="1"/>
  <c r="N10814" i="1"/>
  <c r="M10814" i="1"/>
  <c r="L10814" i="1"/>
  <c r="K10814" i="1"/>
  <c r="N10813" i="1"/>
  <c r="M10813" i="1"/>
  <c r="L10813" i="1"/>
  <c r="K10813" i="1"/>
  <c r="N10812" i="1"/>
  <c r="M10812" i="1"/>
  <c r="L10812" i="1"/>
  <c r="K10812" i="1"/>
  <c r="N10811" i="1"/>
  <c r="M10811" i="1"/>
  <c r="L10811" i="1"/>
  <c r="K10811" i="1"/>
  <c r="N10810" i="1"/>
  <c r="M10810" i="1"/>
  <c r="L10810" i="1"/>
  <c r="K10810" i="1"/>
  <c r="N10809" i="1"/>
  <c r="M10809" i="1"/>
  <c r="L10809" i="1"/>
  <c r="K10809" i="1"/>
  <c r="N10808" i="1"/>
  <c r="M10808" i="1"/>
  <c r="L10808" i="1"/>
  <c r="K10808" i="1"/>
  <c r="N10807" i="1"/>
  <c r="M10807" i="1"/>
  <c r="L10807" i="1"/>
  <c r="K10807" i="1"/>
  <c r="N10806" i="1"/>
  <c r="M10806" i="1"/>
  <c r="L10806" i="1"/>
  <c r="K10806" i="1"/>
  <c r="N10805" i="1"/>
  <c r="M10805" i="1"/>
  <c r="L10805" i="1"/>
  <c r="K10805" i="1"/>
  <c r="N10804" i="1"/>
  <c r="M10804" i="1"/>
  <c r="L10804" i="1"/>
  <c r="K10804" i="1"/>
  <c r="N10803" i="1"/>
  <c r="M10803" i="1"/>
  <c r="L10803" i="1"/>
  <c r="K10803" i="1"/>
  <c r="N10802" i="1"/>
  <c r="M10802" i="1"/>
  <c r="L10802" i="1"/>
  <c r="K10802" i="1"/>
  <c r="N10801" i="1"/>
  <c r="M10801" i="1"/>
  <c r="L10801" i="1"/>
  <c r="K10801" i="1"/>
  <c r="N10800" i="1"/>
  <c r="M10800" i="1"/>
  <c r="L10800" i="1"/>
  <c r="K10800" i="1"/>
  <c r="N10799" i="1"/>
  <c r="M10799" i="1"/>
  <c r="L10799" i="1"/>
  <c r="K10799" i="1"/>
  <c r="N10798" i="1"/>
  <c r="M10798" i="1"/>
  <c r="L10798" i="1"/>
  <c r="K10798" i="1"/>
  <c r="N10797" i="1"/>
  <c r="M10797" i="1"/>
  <c r="L10797" i="1"/>
  <c r="K10797" i="1"/>
  <c r="N10796" i="1"/>
  <c r="M10796" i="1"/>
  <c r="L10796" i="1"/>
  <c r="K10796" i="1"/>
  <c r="N10795" i="1"/>
  <c r="M10795" i="1"/>
  <c r="L10795" i="1"/>
  <c r="K10795" i="1"/>
  <c r="N10794" i="1"/>
  <c r="M10794" i="1"/>
  <c r="L10794" i="1"/>
  <c r="K10794" i="1"/>
  <c r="N10793" i="1"/>
  <c r="M10793" i="1"/>
  <c r="L10793" i="1"/>
  <c r="K10793" i="1"/>
  <c r="N10792" i="1"/>
  <c r="M10792" i="1"/>
  <c r="L10792" i="1"/>
  <c r="K10792" i="1"/>
  <c r="N10791" i="1"/>
  <c r="M10791" i="1"/>
  <c r="L10791" i="1"/>
  <c r="K10791" i="1"/>
  <c r="N10790" i="1"/>
  <c r="M10790" i="1"/>
  <c r="L10790" i="1"/>
  <c r="K10790" i="1"/>
  <c r="N10789" i="1"/>
  <c r="M10789" i="1"/>
  <c r="L10789" i="1"/>
  <c r="K10789" i="1"/>
  <c r="N10788" i="1"/>
  <c r="M10788" i="1"/>
  <c r="L10788" i="1"/>
  <c r="K10788" i="1"/>
  <c r="N10787" i="1"/>
  <c r="M10787" i="1"/>
  <c r="L10787" i="1"/>
  <c r="K10787" i="1"/>
  <c r="N10786" i="1"/>
  <c r="M10786" i="1"/>
  <c r="L10786" i="1"/>
  <c r="K10786" i="1"/>
  <c r="N10785" i="1"/>
  <c r="M10785" i="1"/>
  <c r="L10785" i="1"/>
  <c r="K10785" i="1"/>
  <c r="N10784" i="1"/>
  <c r="M10784" i="1"/>
  <c r="L10784" i="1"/>
  <c r="K10784" i="1"/>
  <c r="N10783" i="1"/>
  <c r="M10783" i="1"/>
  <c r="L10783" i="1"/>
  <c r="K10783" i="1"/>
  <c r="N10782" i="1"/>
  <c r="M10782" i="1"/>
  <c r="L10782" i="1"/>
  <c r="K10782" i="1"/>
  <c r="N10781" i="1"/>
  <c r="M10781" i="1"/>
  <c r="L10781" i="1"/>
  <c r="K10781" i="1"/>
  <c r="N10780" i="1"/>
  <c r="M10780" i="1"/>
  <c r="L10780" i="1"/>
  <c r="K10780" i="1"/>
  <c r="N10779" i="1"/>
  <c r="M10779" i="1"/>
  <c r="L10779" i="1"/>
  <c r="K10779" i="1"/>
  <c r="N10778" i="1"/>
  <c r="M10778" i="1"/>
  <c r="L10778" i="1"/>
  <c r="K10778" i="1"/>
  <c r="N10777" i="1"/>
  <c r="M10777" i="1"/>
  <c r="L10777" i="1"/>
  <c r="K10777" i="1"/>
  <c r="N10776" i="1"/>
  <c r="M10776" i="1"/>
  <c r="L10776" i="1"/>
  <c r="K10776" i="1"/>
  <c r="N10775" i="1"/>
  <c r="M10775" i="1"/>
  <c r="L10775" i="1"/>
  <c r="K10775" i="1"/>
  <c r="N10774" i="1"/>
  <c r="M10774" i="1"/>
  <c r="L10774" i="1"/>
  <c r="K10774" i="1"/>
  <c r="N10773" i="1"/>
  <c r="M10773" i="1"/>
  <c r="L10773" i="1"/>
  <c r="K10773" i="1"/>
  <c r="N10772" i="1"/>
  <c r="M10772" i="1"/>
  <c r="L10772" i="1"/>
  <c r="K10772" i="1"/>
  <c r="N10771" i="1"/>
  <c r="M10771" i="1"/>
  <c r="L10771" i="1"/>
  <c r="K10771" i="1"/>
  <c r="N10770" i="1"/>
  <c r="M10770" i="1"/>
  <c r="L10770" i="1"/>
  <c r="K10770" i="1"/>
  <c r="N10769" i="1"/>
  <c r="M10769" i="1"/>
  <c r="L10769" i="1"/>
  <c r="K10769" i="1"/>
  <c r="N10768" i="1"/>
  <c r="M10768" i="1"/>
  <c r="L10768" i="1"/>
  <c r="K10768" i="1"/>
  <c r="N10767" i="1"/>
  <c r="M10767" i="1"/>
  <c r="L10767" i="1"/>
  <c r="K10767" i="1"/>
  <c r="N10766" i="1"/>
  <c r="M10766" i="1"/>
  <c r="L10766" i="1"/>
  <c r="K10766" i="1"/>
  <c r="N10765" i="1"/>
  <c r="M10765" i="1"/>
  <c r="L10765" i="1"/>
  <c r="K10765" i="1"/>
  <c r="N10764" i="1"/>
  <c r="M10764" i="1"/>
  <c r="L10764" i="1"/>
  <c r="K10764" i="1"/>
  <c r="N10763" i="1"/>
  <c r="M10763" i="1"/>
  <c r="L10763" i="1"/>
  <c r="K10763" i="1"/>
  <c r="N10762" i="1"/>
  <c r="M10762" i="1"/>
  <c r="L10762" i="1"/>
  <c r="K10762" i="1"/>
  <c r="N10761" i="1"/>
  <c r="M10761" i="1"/>
  <c r="L10761" i="1"/>
  <c r="K10761" i="1"/>
  <c r="N10760" i="1"/>
  <c r="M10760" i="1"/>
  <c r="L10760" i="1"/>
  <c r="K10760" i="1"/>
  <c r="N10759" i="1"/>
  <c r="M10759" i="1"/>
  <c r="L10759" i="1"/>
  <c r="K10759" i="1"/>
  <c r="N10758" i="1"/>
  <c r="M10758" i="1"/>
  <c r="L10758" i="1"/>
  <c r="K10758" i="1"/>
  <c r="N10757" i="1"/>
  <c r="M10757" i="1"/>
  <c r="L10757" i="1"/>
  <c r="K10757" i="1"/>
  <c r="N10756" i="1"/>
  <c r="M10756" i="1"/>
  <c r="L10756" i="1"/>
  <c r="K10756" i="1"/>
  <c r="N10755" i="1"/>
  <c r="M10755" i="1"/>
  <c r="L10755" i="1"/>
  <c r="K10755" i="1"/>
  <c r="N10754" i="1"/>
  <c r="M10754" i="1"/>
  <c r="L10754" i="1"/>
  <c r="K10754" i="1"/>
  <c r="N10753" i="1"/>
  <c r="M10753" i="1"/>
  <c r="L10753" i="1"/>
  <c r="K10753" i="1"/>
  <c r="N10752" i="1"/>
  <c r="M10752" i="1"/>
  <c r="L10752" i="1"/>
  <c r="K10752" i="1"/>
  <c r="N10751" i="1"/>
  <c r="M10751" i="1"/>
  <c r="L10751" i="1"/>
  <c r="K10751" i="1"/>
  <c r="N10750" i="1"/>
  <c r="M10750" i="1"/>
  <c r="L10750" i="1"/>
  <c r="K10750" i="1"/>
  <c r="N10749" i="1"/>
  <c r="M10749" i="1"/>
  <c r="L10749" i="1"/>
  <c r="K10749" i="1"/>
  <c r="N10748" i="1"/>
  <c r="M10748" i="1"/>
  <c r="L10748" i="1"/>
  <c r="K10748" i="1"/>
  <c r="N10747" i="1"/>
  <c r="M10747" i="1"/>
  <c r="L10747" i="1"/>
  <c r="K10747" i="1"/>
  <c r="N10746" i="1"/>
  <c r="M10746" i="1"/>
  <c r="L10746" i="1"/>
  <c r="K10746" i="1"/>
  <c r="N10745" i="1"/>
  <c r="M10745" i="1"/>
  <c r="L10745" i="1"/>
  <c r="K10745" i="1"/>
  <c r="N10744" i="1"/>
  <c r="M10744" i="1"/>
  <c r="L10744" i="1"/>
  <c r="K10744" i="1"/>
  <c r="N10743" i="1"/>
  <c r="M10743" i="1"/>
  <c r="L10743" i="1"/>
  <c r="K10743" i="1"/>
  <c r="N10742" i="1"/>
  <c r="M10742" i="1"/>
  <c r="L10742" i="1"/>
  <c r="K10742" i="1"/>
  <c r="N10741" i="1"/>
  <c r="M10741" i="1"/>
  <c r="L10741" i="1"/>
  <c r="K10741" i="1"/>
  <c r="N10740" i="1"/>
  <c r="M10740" i="1"/>
  <c r="L10740" i="1"/>
  <c r="K10740" i="1"/>
  <c r="N10739" i="1"/>
  <c r="M10739" i="1"/>
  <c r="L10739" i="1"/>
  <c r="K10739" i="1"/>
  <c r="N10738" i="1"/>
  <c r="M10738" i="1"/>
  <c r="L10738" i="1"/>
  <c r="K10738" i="1"/>
  <c r="N10737" i="1"/>
  <c r="M10737" i="1"/>
  <c r="L10737" i="1"/>
  <c r="K10737" i="1"/>
  <c r="N10736" i="1"/>
  <c r="M10736" i="1"/>
  <c r="L10736" i="1"/>
  <c r="K10736" i="1"/>
  <c r="N10735" i="1"/>
  <c r="M10735" i="1"/>
  <c r="L10735" i="1"/>
  <c r="K10735" i="1"/>
  <c r="N10734" i="1"/>
  <c r="M10734" i="1"/>
  <c r="L10734" i="1"/>
  <c r="K10734" i="1"/>
  <c r="N10733" i="1"/>
  <c r="M10733" i="1"/>
  <c r="L10733" i="1"/>
  <c r="K10733" i="1"/>
  <c r="N10732" i="1"/>
  <c r="M10732" i="1"/>
  <c r="L10732" i="1"/>
  <c r="K10732" i="1"/>
  <c r="N10731" i="1"/>
  <c r="M10731" i="1"/>
  <c r="L10731" i="1"/>
  <c r="K10731" i="1"/>
  <c r="N10730" i="1"/>
  <c r="M10730" i="1"/>
  <c r="L10730" i="1"/>
  <c r="K10730" i="1"/>
  <c r="N10729" i="1"/>
  <c r="M10729" i="1"/>
  <c r="L10729" i="1"/>
  <c r="K10729" i="1"/>
  <c r="N10728" i="1"/>
  <c r="M10728" i="1"/>
  <c r="L10728" i="1"/>
  <c r="K10728" i="1"/>
  <c r="N10727" i="1"/>
  <c r="M10727" i="1"/>
  <c r="L10727" i="1"/>
  <c r="K10727" i="1"/>
  <c r="N10726" i="1"/>
  <c r="M10726" i="1"/>
  <c r="L10726" i="1"/>
  <c r="K10726" i="1"/>
  <c r="N10725" i="1"/>
  <c r="M10725" i="1"/>
  <c r="L10725" i="1"/>
  <c r="K10725" i="1"/>
  <c r="N10724" i="1"/>
  <c r="M10724" i="1"/>
  <c r="L10724" i="1"/>
  <c r="K10724" i="1"/>
  <c r="N10723" i="1"/>
  <c r="M10723" i="1"/>
  <c r="L10723" i="1"/>
  <c r="K10723" i="1"/>
  <c r="N10722" i="1"/>
  <c r="M10722" i="1"/>
  <c r="L10722" i="1"/>
  <c r="K10722" i="1"/>
  <c r="N10721" i="1"/>
  <c r="M10721" i="1"/>
  <c r="L10721" i="1"/>
  <c r="K10721" i="1"/>
  <c r="N10720" i="1"/>
  <c r="M10720" i="1"/>
  <c r="L10720" i="1"/>
  <c r="K10720" i="1"/>
  <c r="N10719" i="1"/>
  <c r="M10719" i="1"/>
  <c r="L10719" i="1"/>
  <c r="K10719" i="1"/>
  <c r="N10718" i="1"/>
  <c r="M10718" i="1"/>
  <c r="L10718" i="1"/>
  <c r="K10718" i="1"/>
  <c r="N10717" i="1"/>
  <c r="M10717" i="1"/>
  <c r="L10717" i="1"/>
  <c r="K10717" i="1"/>
  <c r="N10716" i="1"/>
  <c r="M10716" i="1"/>
  <c r="L10716" i="1"/>
  <c r="K10716" i="1"/>
  <c r="N10715" i="1"/>
  <c r="M10715" i="1"/>
  <c r="L10715" i="1"/>
  <c r="K10715" i="1"/>
  <c r="N10714" i="1"/>
  <c r="M10714" i="1"/>
  <c r="L10714" i="1"/>
  <c r="K10714" i="1"/>
  <c r="N10713" i="1"/>
  <c r="M10713" i="1"/>
  <c r="L10713" i="1"/>
  <c r="K10713" i="1"/>
  <c r="N10712" i="1"/>
  <c r="M10712" i="1"/>
  <c r="L10712" i="1"/>
  <c r="K10712" i="1"/>
  <c r="N10711" i="1"/>
  <c r="M10711" i="1"/>
  <c r="L10711" i="1"/>
  <c r="K10711" i="1"/>
  <c r="N10710" i="1"/>
  <c r="M10710" i="1"/>
  <c r="L10710" i="1"/>
  <c r="K10710" i="1"/>
  <c r="N10709" i="1"/>
  <c r="M10709" i="1"/>
  <c r="L10709" i="1"/>
  <c r="K10709" i="1"/>
  <c r="N10708" i="1"/>
  <c r="M10708" i="1"/>
  <c r="L10708" i="1"/>
  <c r="K10708" i="1"/>
  <c r="N10707" i="1"/>
  <c r="M10707" i="1"/>
  <c r="L10707" i="1"/>
  <c r="K10707" i="1"/>
  <c r="N10706" i="1"/>
  <c r="M10706" i="1"/>
  <c r="L10706" i="1"/>
  <c r="K10706" i="1"/>
  <c r="N10705" i="1"/>
  <c r="M10705" i="1"/>
  <c r="L10705" i="1"/>
  <c r="K10705" i="1"/>
  <c r="N10704" i="1"/>
  <c r="M10704" i="1"/>
  <c r="L10704" i="1"/>
  <c r="K10704" i="1"/>
  <c r="N10703" i="1"/>
  <c r="M10703" i="1"/>
  <c r="L10703" i="1"/>
  <c r="K10703" i="1"/>
  <c r="N10702" i="1"/>
  <c r="M10702" i="1"/>
  <c r="L10702" i="1"/>
  <c r="K10702" i="1"/>
  <c r="N10701" i="1"/>
  <c r="M10701" i="1"/>
  <c r="L10701" i="1"/>
  <c r="K10701" i="1"/>
  <c r="N10700" i="1"/>
  <c r="M10700" i="1"/>
  <c r="L10700" i="1"/>
  <c r="K10700" i="1"/>
  <c r="N10699" i="1"/>
  <c r="M10699" i="1"/>
  <c r="L10699" i="1"/>
  <c r="K10699" i="1"/>
  <c r="N10698" i="1"/>
  <c r="M10698" i="1"/>
  <c r="L10698" i="1"/>
  <c r="K10698" i="1"/>
  <c r="N10697" i="1"/>
  <c r="M10697" i="1"/>
  <c r="L10697" i="1"/>
  <c r="K10697" i="1"/>
  <c r="N10696" i="1"/>
  <c r="M10696" i="1"/>
  <c r="L10696" i="1"/>
  <c r="K10696" i="1"/>
  <c r="N10695" i="1"/>
  <c r="M10695" i="1"/>
  <c r="L10695" i="1"/>
  <c r="K10695" i="1"/>
  <c r="N10694" i="1"/>
  <c r="M10694" i="1"/>
  <c r="L10694" i="1"/>
  <c r="K10694" i="1"/>
  <c r="N10693" i="1"/>
  <c r="M10693" i="1"/>
  <c r="L10693" i="1"/>
  <c r="K10693" i="1"/>
  <c r="N10692" i="1"/>
  <c r="M10692" i="1"/>
  <c r="L10692" i="1"/>
  <c r="K10692" i="1"/>
  <c r="N10691" i="1"/>
  <c r="M10691" i="1"/>
  <c r="L10691" i="1"/>
  <c r="K10691" i="1"/>
  <c r="N10690" i="1"/>
  <c r="M10690" i="1"/>
  <c r="L10690" i="1"/>
  <c r="K10690" i="1"/>
  <c r="N10689" i="1"/>
  <c r="M10689" i="1"/>
  <c r="L10689" i="1"/>
  <c r="K10689" i="1"/>
  <c r="N10688" i="1"/>
  <c r="M10688" i="1"/>
  <c r="L10688" i="1"/>
  <c r="K10688" i="1"/>
  <c r="N10687" i="1"/>
  <c r="M10687" i="1"/>
  <c r="L10687" i="1"/>
  <c r="K10687" i="1"/>
  <c r="N10686" i="1"/>
  <c r="M10686" i="1"/>
  <c r="L10686" i="1"/>
  <c r="K10686" i="1"/>
  <c r="N10685" i="1"/>
  <c r="M10685" i="1"/>
  <c r="L10685" i="1"/>
  <c r="K10685" i="1"/>
  <c r="N10684" i="1"/>
  <c r="M10684" i="1"/>
  <c r="L10684" i="1"/>
  <c r="K10684" i="1"/>
  <c r="N10683" i="1"/>
  <c r="M10683" i="1"/>
  <c r="L10683" i="1"/>
  <c r="K10683" i="1"/>
  <c r="N10682" i="1"/>
  <c r="M10682" i="1"/>
  <c r="L10682" i="1"/>
  <c r="K10682" i="1"/>
  <c r="N10681" i="1"/>
  <c r="M10681" i="1"/>
  <c r="L10681" i="1"/>
  <c r="K10681" i="1"/>
  <c r="N10680" i="1"/>
  <c r="M10680" i="1"/>
  <c r="L10680" i="1"/>
  <c r="K10680" i="1"/>
  <c r="N10679" i="1"/>
  <c r="M10679" i="1"/>
  <c r="L10679" i="1"/>
  <c r="K10679" i="1"/>
  <c r="N10678" i="1"/>
  <c r="M10678" i="1"/>
  <c r="L10678" i="1"/>
  <c r="K10678" i="1"/>
  <c r="N10677" i="1"/>
  <c r="M10677" i="1"/>
  <c r="L10677" i="1"/>
  <c r="K10677" i="1"/>
  <c r="N10676" i="1"/>
  <c r="M10676" i="1"/>
  <c r="L10676" i="1"/>
  <c r="K10676" i="1"/>
  <c r="N10675" i="1"/>
  <c r="M10675" i="1"/>
  <c r="L10675" i="1"/>
  <c r="K10675" i="1"/>
  <c r="N10674" i="1"/>
  <c r="M10674" i="1"/>
  <c r="L10674" i="1"/>
  <c r="K10674" i="1"/>
  <c r="N10673" i="1"/>
  <c r="M10673" i="1"/>
  <c r="L10673" i="1"/>
  <c r="K10673" i="1"/>
  <c r="N10672" i="1"/>
  <c r="M10672" i="1"/>
  <c r="L10672" i="1"/>
  <c r="K10672" i="1"/>
  <c r="N10671" i="1"/>
  <c r="M10671" i="1"/>
  <c r="L10671" i="1"/>
  <c r="K10671" i="1"/>
  <c r="N10670" i="1"/>
  <c r="M10670" i="1"/>
  <c r="L10670" i="1"/>
  <c r="K10670" i="1"/>
  <c r="N10669" i="1"/>
  <c r="M10669" i="1"/>
  <c r="L10669" i="1"/>
  <c r="K10669" i="1"/>
  <c r="N10668" i="1"/>
  <c r="M10668" i="1"/>
  <c r="L10668" i="1"/>
  <c r="K10668" i="1"/>
  <c r="N10667" i="1"/>
  <c r="M10667" i="1"/>
  <c r="L10667" i="1"/>
  <c r="K10667" i="1"/>
  <c r="N10666" i="1"/>
  <c r="M10666" i="1"/>
  <c r="L10666" i="1"/>
  <c r="K10666" i="1"/>
  <c r="N10665" i="1"/>
  <c r="M10665" i="1"/>
  <c r="L10665" i="1"/>
  <c r="K10665" i="1"/>
  <c r="N10664" i="1"/>
  <c r="M10664" i="1"/>
  <c r="L10664" i="1"/>
  <c r="K10664" i="1"/>
  <c r="N10663" i="1"/>
  <c r="M10663" i="1"/>
  <c r="L10663" i="1"/>
  <c r="K10663" i="1"/>
  <c r="N10662" i="1"/>
  <c r="M10662" i="1"/>
  <c r="L10662" i="1"/>
  <c r="K10662" i="1"/>
  <c r="N10661" i="1"/>
  <c r="M10661" i="1"/>
  <c r="L10661" i="1"/>
  <c r="K10661" i="1"/>
  <c r="N10660" i="1"/>
  <c r="M10660" i="1"/>
  <c r="L10660" i="1"/>
  <c r="K10660" i="1"/>
  <c r="N10659" i="1"/>
  <c r="M10659" i="1"/>
  <c r="L10659" i="1"/>
  <c r="K10659" i="1"/>
  <c r="N10658" i="1"/>
  <c r="M10658" i="1"/>
  <c r="L10658" i="1"/>
  <c r="K10658" i="1"/>
  <c r="N10657" i="1"/>
  <c r="M10657" i="1"/>
  <c r="L10657" i="1"/>
  <c r="K10657" i="1"/>
  <c r="N10656" i="1"/>
  <c r="M10656" i="1"/>
  <c r="L10656" i="1"/>
  <c r="K10656" i="1"/>
  <c r="N10655" i="1"/>
  <c r="M10655" i="1"/>
  <c r="L10655" i="1"/>
  <c r="K10655" i="1"/>
  <c r="N10654" i="1"/>
  <c r="M10654" i="1"/>
  <c r="L10654" i="1"/>
  <c r="K10654" i="1"/>
  <c r="N10653" i="1"/>
  <c r="M10653" i="1"/>
  <c r="L10653" i="1"/>
  <c r="K10653" i="1"/>
  <c r="N10652" i="1"/>
  <c r="M10652" i="1"/>
  <c r="L10652" i="1"/>
  <c r="K10652" i="1"/>
  <c r="N10651" i="1"/>
  <c r="M10651" i="1"/>
  <c r="L10651" i="1"/>
  <c r="K10651" i="1"/>
  <c r="N10650" i="1"/>
  <c r="M10650" i="1"/>
  <c r="L10650" i="1"/>
  <c r="K10650" i="1"/>
  <c r="N10649" i="1"/>
  <c r="M10649" i="1"/>
  <c r="L10649" i="1"/>
  <c r="K10649" i="1"/>
  <c r="N10648" i="1"/>
  <c r="M10648" i="1"/>
  <c r="L10648" i="1"/>
  <c r="K10648" i="1"/>
  <c r="N10647" i="1"/>
  <c r="M10647" i="1"/>
  <c r="L10647" i="1"/>
  <c r="K10647" i="1"/>
  <c r="N10646" i="1"/>
  <c r="M10646" i="1"/>
  <c r="L10646" i="1"/>
  <c r="K10646" i="1"/>
  <c r="N10645" i="1"/>
  <c r="M10645" i="1"/>
  <c r="L10645" i="1"/>
  <c r="K10645" i="1"/>
  <c r="N10644" i="1"/>
  <c r="M10644" i="1"/>
  <c r="L10644" i="1"/>
  <c r="K10644" i="1"/>
  <c r="N10643" i="1"/>
  <c r="M10643" i="1"/>
  <c r="L10643" i="1"/>
  <c r="K10643" i="1"/>
  <c r="N10642" i="1"/>
  <c r="M10642" i="1"/>
  <c r="L10642" i="1"/>
  <c r="K10642" i="1"/>
  <c r="N10641" i="1"/>
  <c r="M10641" i="1"/>
  <c r="L10641" i="1"/>
  <c r="K10641" i="1"/>
  <c r="N10640" i="1"/>
  <c r="M10640" i="1"/>
  <c r="L10640" i="1"/>
  <c r="K10640" i="1"/>
  <c r="N10639" i="1"/>
  <c r="M10639" i="1"/>
  <c r="L10639" i="1"/>
  <c r="K10639" i="1"/>
  <c r="N10638" i="1"/>
  <c r="M10638" i="1"/>
  <c r="L10638" i="1"/>
  <c r="K10638" i="1"/>
  <c r="N10637" i="1"/>
  <c r="M10637" i="1"/>
  <c r="L10637" i="1"/>
  <c r="K10637" i="1"/>
  <c r="N10636" i="1"/>
  <c r="M10636" i="1"/>
  <c r="L10636" i="1"/>
  <c r="K10636" i="1"/>
  <c r="N10635" i="1"/>
  <c r="M10635" i="1"/>
  <c r="L10635" i="1"/>
  <c r="K10635" i="1"/>
  <c r="N10634" i="1"/>
  <c r="M10634" i="1"/>
  <c r="L10634" i="1"/>
  <c r="K10634" i="1"/>
  <c r="N10633" i="1"/>
  <c r="M10633" i="1"/>
  <c r="L10633" i="1"/>
  <c r="K10633" i="1"/>
  <c r="N10632" i="1"/>
  <c r="M10632" i="1"/>
  <c r="L10632" i="1"/>
  <c r="K10632" i="1"/>
  <c r="N10631" i="1"/>
  <c r="M10631" i="1"/>
  <c r="L10631" i="1"/>
  <c r="K10631" i="1"/>
  <c r="N10630" i="1"/>
  <c r="M10630" i="1"/>
  <c r="L10630" i="1"/>
  <c r="K10630" i="1"/>
  <c r="N10629" i="1"/>
  <c r="M10629" i="1"/>
  <c r="L10629" i="1"/>
  <c r="K10629" i="1"/>
  <c r="N10628" i="1"/>
  <c r="M10628" i="1"/>
  <c r="L10628" i="1"/>
  <c r="K10628" i="1"/>
  <c r="N10627" i="1"/>
  <c r="M10627" i="1"/>
  <c r="L10627" i="1"/>
  <c r="K10627" i="1"/>
  <c r="N10626" i="1"/>
  <c r="M10626" i="1"/>
  <c r="L10626" i="1"/>
  <c r="K10626" i="1"/>
  <c r="N10625" i="1"/>
  <c r="M10625" i="1"/>
  <c r="L10625" i="1"/>
  <c r="K10625" i="1"/>
  <c r="N10624" i="1"/>
  <c r="M10624" i="1"/>
  <c r="L10624" i="1"/>
  <c r="K10624" i="1"/>
  <c r="N10623" i="1"/>
  <c r="M10623" i="1"/>
  <c r="L10623" i="1"/>
  <c r="K10623" i="1"/>
  <c r="N10622" i="1"/>
  <c r="M10622" i="1"/>
  <c r="L10622" i="1"/>
  <c r="K10622" i="1"/>
  <c r="N10621" i="1"/>
  <c r="M10621" i="1"/>
  <c r="L10621" i="1"/>
  <c r="K10621" i="1"/>
  <c r="N10620" i="1"/>
  <c r="M10620" i="1"/>
  <c r="L10620" i="1"/>
  <c r="K10620" i="1"/>
  <c r="N10619" i="1"/>
  <c r="M10619" i="1"/>
  <c r="L10619" i="1"/>
  <c r="K10619" i="1"/>
  <c r="N10618" i="1"/>
  <c r="M10618" i="1"/>
  <c r="L10618" i="1"/>
  <c r="K10618" i="1"/>
  <c r="N10617" i="1"/>
  <c r="M10617" i="1"/>
  <c r="L10617" i="1"/>
  <c r="K10617" i="1"/>
  <c r="N10616" i="1"/>
  <c r="M10616" i="1"/>
  <c r="L10616" i="1"/>
  <c r="K10616" i="1"/>
  <c r="N10615" i="1"/>
  <c r="M10615" i="1"/>
  <c r="L10615" i="1"/>
  <c r="K10615" i="1"/>
  <c r="N10614" i="1"/>
  <c r="M10614" i="1"/>
  <c r="L10614" i="1"/>
  <c r="K10614" i="1"/>
  <c r="N10613" i="1"/>
  <c r="M10613" i="1"/>
  <c r="L10613" i="1"/>
  <c r="K10613" i="1"/>
  <c r="N10612" i="1"/>
  <c r="M10612" i="1"/>
  <c r="L10612" i="1"/>
  <c r="K10612" i="1"/>
  <c r="N10611" i="1"/>
  <c r="M10611" i="1"/>
  <c r="L10611" i="1"/>
  <c r="K10611" i="1"/>
  <c r="N10610" i="1"/>
  <c r="M10610" i="1"/>
  <c r="L10610" i="1"/>
  <c r="K10610" i="1"/>
  <c r="N10609" i="1"/>
  <c r="M10609" i="1"/>
  <c r="L10609" i="1"/>
  <c r="K10609" i="1"/>
  <c r="N10608" i="1"/>
  <c r="M10608" i="1"/>
  <c r="L10608" i="1"/>
  <c r="K10608" i="1"/>
  <c r="N10607" i="1"/>
  <c r="M10607" i="1"/>
  <c r="L10607" i="1"/>
  <c r="K10607" i="1"/>
  <c r="N10606" i="1"/>
  <c r="M10606" i="1"/>
  <c r="L10606" i="1"/>
  <c r="K10606" i="1"/>
  <c r="N10605" i="1"/>
  <c r="M10605" i="1"/>
  <c r="L10605" i="1"/>
  <c r="K10605" i="1"/>
  <c r="N10604" i="1"/>
  <c r="M10604" i="1"/>
  <c r="L10604" i="1"/>
  <c r="K10604" i="1"/>
  <c r="N10603" i="1"/>
  <c r="M10603" i="1"/>
  <c r="L10603" i="1"/>
  <c r="K10603" i="1"/>
  <c r="N10602" i="1"/>
  <c r="M10602" i="1"/>
  <c r="L10602" i="1"/>
  <c r="K10602" i="1"/>
  <c r="N10601" i="1"/>
  <c r="M10601" i="1"/>
  <c r="L10601" i="1"/>
  <c r="K10601" i="1"/>
  <c r="N10600" i="1"/>
  <c r="M10600" i="1"/>
  <c r="L10600" i="1"/>
  <c r="K10600" i="1"/>
  <c r="N10599" i="1"/>
  <c r="M10599" i="1"/>
  <c r="L10599" i="1"/>
  <c r="K10599" i="1"/>
  <c r="N10598" i="1"/>
  <c r="M10598" i="1"/>
  <c r="L10598" i="1"/>
  <c r="K10598" i="1"/>
  <c r="N10597" i="1"/>
  <c r="M10597" i="1"/>
  <c r="L10597" i="1"/>
  <c r="K10597" i="1"/>
  <c r="N10596" i="1"/>
  <c r="M10596" i="1"/>
  <c r="L10596" i="1"/>
  <c r="K10596" i="1"/>
  <c r="N10595" i="1"/>
  <c r="M10595" i="1"/>
  <c r="L10595" i="1"/>
  <c r="K10595" i="1"/>
  <c r="N10594" i="1"/>
  <c r="M10594" i="1"/>
  <c r="L10594" i="1"/>
  <c r="K10594" i="1"/>
  <c r="N10593" i="1"/>
  <c r="M10593" i="1"/>
  <c r="L10593" i="1"/>
  <c r="K10593" i="1"/>
  <c r="N10592" i="1"/>
  <c r="M10592" i="1"/>
  <c r="L10592" i="1"/>
  <c r="K10592" i="1"/>
  <c r="N10591" i="1"/>
  <c r="M10591" i="1"/>
  <c r="L10591" i="1"/>
  <c r="K10591" i="1"/>
  <c r="N10590" i="1"/>
  <c r="M10590" i="1"/>
  <c r="L10590" i="1"/>
  <c r="K10590" i="1"/>
  <c r="N10589" i="1"/>
  <c r="M10589" i="1"/>
  <c r="L10589" i="1"/>
  <c r="K10589" i="1"/>
  <c r="N10588" i="1"/>
  <c r="M10588" i="1"/>
  <c r="L10588" i="1"/>
  <c r="K10588" i="1"/>
  <c r="N10587" i="1"/>
  <c r="M10587" i="1"/>
  <c r="L10587" i="1"/>
  <c r="K10587" i="1"/>
  <c r="N10586" i="1"/>
  <c r="M10586" i="1"/>
  <c r="L10586" i="1"/>
  <c r="K10586" i="1"/>
  <c r="N10585" i="1"/>
  <c r="M10585" i="1"/>
  <c r="L10585" i="1"/>
  <c r="K10585" i="1"/>
  <c r="N10584" i="1"/>
  <c r="M10584" i="1"/>
  <c r="L10584" i="1"/>
  <c r="K10584" i="1"/>
  <c r="N10583" i="1"/>
  <c r="M10583" i="1"/>
  <c r="L10583" i="1"/>
  <c r="K10583" i="1"/>
  <c r="N10582" i="1"/>
  <c r="M10582" i="1"/>
  <c r="L10582" i="1"/>
  <c r="K10582" i="1"/>
  <c r="N10581" i="1"/>
  <c r="M10581" i="1"/>
  <c r="L10581" i="1"/>
  <c r="K10581" i="1"/>
  <c r="N10580" i="1"/>
  <c r="M10580" i="1"/>
  <c r="L10580" i="1"/>
  <c r="K10580" i="1"/>
  <c r="N10579" i="1"/>
  <c r="M10579" i="1"/>
  <c r="L10579" i="1"/>
  <c r="K10579" i="1"/>
  <c r="N10578" i="1"/>
  <c r="M10578" i="1"/>
  <c r="L10578" i="1"/>
  <c r="K10578" i="1"/>
  <c r="N10577" i="1"/>
  <c r="M10577" i="1"/>
  <c r="L10577" i="1"/>
  <c r="K10577" i="1"/>
  <c r="N10576" i="1"/>
  <c r="M10576" i="1"/>
  <c r="L10576" i="1"/>
  <c r="K10576" i="1"/>
  <c r="N10575" i="1"/>
  <c r="M10575" i="1"/>
  <c r="L10575" i="1"/>
  <c r="K10575" i="1"/>
  <c r="N10574" i="1"/>
  <c r="M10574" i="1"/>
  <c r="L10574" i="1"/>
  <c r="K10574" i="1"/>
  <c r="N10573" i="1"/>
  <c r="M10573" i="1"/>
  <c r="L10573" i="1"/>
  <c r="K10573" i="1"/>
  <c r="N10572" i="1"/>
  <c r="M10572" i="1"/>
  <c r="L10572" i="1"/>
  <c r="K10572" i="1"/>
  <c r="N10571" i="1"/>
  <c r="M10571" i="1"/>
  <c r="L10571" i="1"/>
  <c r="K10571" i="1"/>
  <c r="N10570" i="1"/>
  <c r="M10570" i="1"/>
  <c r="L10570" i="1"/>
  <c r="K10570" i="1"/>
  <c r="N10569" i="1"/>
  <c r="M10569" i="1"/>
  <c r="L10569" i="1"/>
  <c r="K10569" i="1"/>
  <c r="N10568" i="1"/>
  <c r="M10568" i="1"/>
  <c r="L10568" i="1"/>
  <c r="K10568" i="1"/>
  <c r="N10567" i="1"/>
  <c r="M10567" i="1"/>
  <c r="L10567" i="1"/>
  <c r="K10567" i="1"/>
  <c r="N10566" i="1"/>
  <c r="M10566" i="1"/>
  <c r="L10566" i="1"/>
  <c r="K10566" i="1"/>
  <c r="N10565" i="1"/>
  <c r="M10565" i="1"/>
  <c r="L10565" i="1"/>
  <c r="K10565" i="1"/>
  <c r="N10564" i="1"/>
  <c r="M10564" i="1"/>
  <c r="L10564" i="1"/>
  <c r="K10564" i="1"/>
  <c r="N10563" i="1"/>
  <c r="M10563" i="1"/>
  <c r="L10563" i="1"/>
  <c r="K10563" i="1"/>
  <c r="N10562" i="1"/>
  <c r="M10562" i="1"/>
  <c r="L10562" i="1"/>
  <c r="K10562" i="1"/>
  <c r="N10561" i="1"/>
  <c r="M10561" i="1"/>
  <c r="L10561" i="1"/>
  <c r="K10561" i="1"/>
  <c r="N10560" i="1"/>
  <c r="M10560" i="1"/>
  <c r="L10560" i="1"/>
  <c r="K10560" i="1"/>
  <c r="N10559" i="1"/>
  <c r="M10559" i="1"/>
  <c r="L10559" i="1"/>
  <c r="K10559" i="1"/>
  <c r="N10558" i="1"/>
  <c r="M10558" i="1"/>
  <c r="L10558" i="1"/>
  <c r="K10558" i="1"/>
  <c r="N10557" i="1"/>
  <c r="M10557" i="1"/>
  <c r="L10557" i="1"/>
  <c r="K10557" i="1"/>
  <c r="N10556" i="1"/>
  <c r="M10556" i="1"/>
  <c r="L10556" i="1"/>
  <c r="K10556" i="1"/>
  <c r="N10555" i="1"/>
  <c r="M10555" i="1"/>
  <c r="L10555" i="1"/>
  <c r="K10555" i="1"/>
  <c r="N10554" i="1"/>
  <c r="M10554" i="1"/>
  <c r="L10554" i="1"/>
  <c r="K10554" i="1"/>
  <c r="N10553" i="1"/>
  <c r="M10553" i="1"/>
  <c r="L10553" i="1"/>
  <c r="K10553" i="1"/>
  <c r="N10552" i="1"/>
  <c r="M10552" i="1"/>
  <c r="L10552" i="1"/>
  <c r="K10552" i="1"/>
  <c r="N10551" i="1"/>
  <c r="M10551" i="1"/>
  <c r="L10551" i="1"/>
  <c r="K10551" i="1"/>
  <c r="N10550" i="1"/>
  <c r="M10550" i="1"/>
  <c r="L10550" i="1"/>
  <c r="K10550" i="1"/>
  <c r="N10549" i="1"/>
  <c r="M10549" i="1"/>
  <c r="L10549" i="1"/>
  <c r="K10549" i="1"/>
  <c r="N10548" i="1"/>
  <c r="M10548" i="1"/>
  <c r="L10548" i="1"/>
  <c r="K10548" i="1"/>
  <c r="N10547" i="1"/>
  <c r="M10547" i="1"/>
  <c r="L10547" i="1"/>
  <c r="K10547" i="1"/>
  <c r="N10546" i="1"/>
  <c r="M10546" i="1"/>
  <c r="L10546" i="1"/>
  <c r="K10546" i="1"/>
  <c r="N10545" i="1"/>
  <c r="M10545" i="1"/>
  <c r="L10545" i="1"/>
  <c r="K10545" i="1"/>
  <c r="N10544" i="1"/>
  <c r="M10544" i="1"/>
  <c r="L10544" i="1"/>
  <c r="K10544" i="1"/>
  <c r="N10543" i="1"/>
  <c r="M10543" i="1"/>
  <c r="L10543" i="1"/>
  <c r="K10543" i="1"/>
  <c r="N10542" i="1"/>
  <c r="M10542" i="1"/>
  <c r="L10542" i="1"/>
  <c r="K10542" i="1"/>
  <c r="N10541" i="1"/>
  <c r="M10541" i="1"/>
  <c r="L10541" i="1"/>
  <c r="K10541" i="1"/>
  <c r="N10540" i="1"/>
  <c r="M10540" i="1"/>
  <c r="L10540" i="1"/>
  <c r="K10540" i="1"/>
  <c r="N10539" i="1"/>
  <c r="M10539" i="1"/>
  <c r="L10539" i="1"/>
  <c r="K10539" i="1"/>
  <c r="N10538" i="1"/>
  <c r="M10538" i="1"/>
  <c r="L10538" i="1"/>
  <c r="K10538" i="1"/>
  <c r="N10537" i="1"/>
  <c r="M10537" i="1"/>
  <c r="L10537" i="1"/>
  <c r="K10537" i="1"/>
  <c r="N10536" i="1"/>
  <c r="M10536" i="1"/>
  <c r="L10536" i="1"/>
  <c r="K10536" i="1"/>
  <c r="N10535" i="1"/>
  <c r="M10535" i="1"/>
  <c r="L10535" i="1"/>
  <c r="K10535" i="1"/>
  <c r="N10534" i="1"/>
  <c r="M10534" i="1"/>
  <c r="L10534" i="1"/>
  <c r="K10534" i="1"/>
  <c r="N10533" i="1"/>
  <c r="M10533" i="1"/>
  <c r="L10533" i="1"/>
  <c r="K10533" i="1"/>
  <c r="N10532" i="1"/>
  <c r="M10532" i="1"/>
  <c r="L10532" i="1"/>
  <c r="K10532" i="1"/>
  <c r="N10531" i="1"/>
  <c r="M10531" i="1"/>
  <c r="L10531" i="1"/>
  <c r="K10531" i="1"/>
  <c r="N10530" i="1"/>
  <c r="M10530" i="1"/>
  <c r="L10530" i="1"/>
  <c r="K10530" i="1"/>
  <c r="N10529" i="1"/>
  <c r="M10529" i="1"/>
  <c r="L10529" i="1"/>
  <c r="K10529" i="1"/>
  <c r="N10528" i="1"/>
  <c r="M10528" i="1"/>
  <c r="L10528" i="1"/>
  <c r="K10528" i="1"/>
  <c r="N10527" i="1"/>
  <c r="M10527" i="1"/>
  <c r="L10527" i="1"/>
  <c r="K10527" i="1"/>
  <c r="N10526" i="1"/>
  <c r="M10526" i="1"/>
  <c r="L10526" i="1"/>
  <c r="K10526" i="1"/>
  <c r="N10525" i="1"/>
  <c r="M10525" i="1"/>
  <c r="L10525" i="1"/>
  <c r="K10525" i="1"/>
  <c r="N10524" i="1"/>
  <c r="M10524" i="1"/>
  <c r="L10524" i="1"/>
  <c r="K10524" i="1"/>
  <c r="N10523" i="1"/>
  <c r="M10523" i="1"/>
  <c r="L10523" i="1"/>
  <c r="K10523" i="1"/>
  <c r="N10522" i="1"/>
  <c r="M10522" i="1"/>
  <c r="L10522" i="1"/>
  <c r="K10522" i="1"/>
  <c r="N10521" i="1"/>
  <c r="M10521" i="1"/>
  <c r="L10521" i="1"/>
  <c r="K10521" i="1"/>
  <c r="N10520" i="1"/>
  <c r="M10520" i="1"/>
  <c r="L10520" i="1"/>
  <c r="K10520" i="1"/>
  <c r="N10519" i="1"/>
  <c r="M10519" i="1"/>
  <c r="L10519" i="1"/>
  <c r="K10519" i="1"/>
  <c r="N10518" i="1"/>
  <c r="M10518" i="1"/>
  <c r="L10518" i="1"/>
  <c r="K10518" i="1"/>
  <c r="N10517" i="1"/>
  <c r="M10517" i="1"/>
  <c r="L10517" i="1"/>
  <c r="K10517" i="1"/>
  <c r="N10516" i="1"/>
  <c r="M10516" i="1"/>
  <c r="L10516" i="1"/>
  <c r="K10516" i="1"/>
  <c r="N10515" i="1"/>
  <c r="M10515" i="1"/>
  <c r="L10515" i="1"/>
  <c r="K10515" i="1"/>
  <c r="N10514" i="1"/>
  <c r="M10514" i="1"/>
  <c r="L10514" i="1"/>
  <c r="K10514" i="1"/>
  <c r="N10513" i="1"/>
  <c r="M10513" i="1"/>
  <c r="L10513" i="1"/>
  <c r="K10513" i="1"/>
  <c r="N10512" i="1"/>
  <c r="M10512" i="1"/>
  <c r="L10512" i="1"/>
  <c r="K10512" i="1"/>
  <c r="N10511" i="1"/>
  <c r="M10511" i="1"/>
  <c r="L10511" i="1"/>
  <c r="K10511" i="1"/>
  <c r="N10510" i="1"/>
  <c r="M10510" i="1"/>
  <c r="L10510" i="1"/>
  <c r="K10510" i="1"/>
  <c r="N10509" i="1"/>
  <c r="M10509" i="1"/>
  <c r="L10509" i="1"/>
  <c r="K10509" i="1"/>
  <c r="N10508" i="1"/>
  <c r="M10508" i="1"/>
  <c r="L10508" i="1"/>
  <c r="K10508" i="1"/>
  <c r="N10507" i="1"/>
  <c r="M10507" i="1"/>
  <c r="L10507" i="1"/>
  <c r="K10507" i="1"/>
  <c r="N10506" i="1"/>
  <c r="M10506" i="1"/>
  <c r="L10506" i="1"/>
  <c r="K10506" i="1"/>
  <c r="N10505" i="1"/>
  <c r="M10505" i="1"/>
  <c r="L10505" i="1"/>
  <c r="K10505" i="1"/>
  <c r="N10504" i="1"/>
  <c r="M10504" i="1"/>
  <c r="L10504" i="1"/>
  <c r="K10504" i="1"/>
  <c r="N10503" i="1"/>
  <c r="M10503" i="1"/>
  <c r="L10503" i="1"/>
  <c r="K10503" i="1"/>
  <c r="N10502" i="1"/>
  <c r="M10502" i="1"/>
  <c r="L10502" i="1"/>
  <c r="K10502" i="1"/>
  <c r="N10501" i="1"/>
  <c r="M10501" i="1"/>
  <c r="L10501" i="1"/>
  <c r="K10501" i="1"/>
  <c r="N10500" i="1"/>
  <c r="M10500" i="1"/>
  <c r="L10500" i="1"/>
  <c r="K10500" i="1"/>
  <c r="N10499" i="1"/>
  <c r="M10499" i="1"/>
  <c r="L10499" i="1"/>
  <c r="K10499" i="1"/>
  <c r="N10498" i="1"/>
  <c r="M10498" i="1"/>
  <c r="L10498" i="1"/>
  <c r="K10498" i="1"/>
  <c r="N10497" i="1"/>
  <c r="M10497" i="1"/>
  <c r="L10497" i="1"/>
  <c r="K10497" i="1"/>
  <c r="N10496" i="1"/>
  <c r="M10496" i="1"/>
  <c r="L10496" i="1"/>
  <c r="K10496" i="1"/>
  <c r="N10495" i="1"/>
  <c r="M10495" i="1"/>
  <c r="L10495" i="1"/>
  <c r="K10495" i="1"/>
  <c r="N10494" i="1"/>
  <c r="M10494" i="1"/>
  <c r="L10494" i="1"/>
  <c r="K10494" i="1"/>
  <c r="N10493" i="1"/>
  <c r="M10493" i="1"/>
  <c r="L10493" i="1"/>
  <c r="K10493" i="1"/>
  <c r="N10492" i="1"/>
  <c r="M10492" i="1"/>
  <c r="L10492" i="1"/>
  <c r="K10492" i="1"/>
  <c r="N10491" i="1"/>
  <c r="M10491" i="1"/>
  <c r="L10491" i="1"/>
  <c r="K10491" i="1"/>
  <c r="N10490" i="1"/>
  <c r="M10490" i="1"/>
  <c r="L10490" i="1"/>
  <c r="K10490" i="1"/>
  <c r="N10489" i="1"/>
  <c r="M10489" i="1"/>
  <c r="L10489" i="1"/>
  <c r="K10489" i="1"/>
  <c r="N10488" i="1"/>
  <c r="M10488" i="1"/>
  <c r="L10488" i="1"/>
  <c r="K10488" i="1"/>
  <c r="N10487" i="1"/>
  <c r="M10487" i="1"/>
  <c r="L10487" i="1"/>
  <c r="K10487" i="1"/>
  <c r="N10486" i="1"/>
  <c r="M10486" i="1"/>
  <c r="L10486" i="1"/>
  <c r="K10486" i="1"/>
  <c r="N10485" i="1"/>
  <c r="M10485" i="1"/>
  <c r="L10485" i="1"/>
  <c r="K10485" i="1"/>
  <c r="N10484" i="1"/>
  <c r="M10484" i="1"/>
  <c r="L10484" i="1"/>
  <c r="K10484" i="1"/>
  <c r="N10483" i="1"/>
  <c r="M10483" i="1"/>
  <c r="L10483" i="1"/>
  <c r="K10483" i="1"/>
  <c r="N10482" i="1"/>
  <c r="M10482" i="1"/>
  <c r="L10482" i="1"/>
  <c r="K10482" i="1"/>
  <c r="N10481" i="1"/>
  <c r="M10481" i="1"/>
  <c r="L10481" i="1"/>
  <c r="K10481" i="1"/>
  <c r="N10480" i="1"/>
  <c r="M10480" i="1"/>
  <c r="L10480" i="1"/>
  <c r="K10480" i="1"/>
  <c r="N10479" i="1"/>
  <c r="M10479" i="1"/>
  <c r="L10479" i="1"/>
  <c r="K10479" i="1"/>
  <c r="N10478" i="1"/>
  <c r="M10478" i="1"/>
  <c r="L10478" i="1"/>
  <c r="K10478" i="1"/>
  <c r="N10477" i="1"/>
  <c r="M10477" i="1"/>
  <c r="L10477" i="1"/>
  <c r="K10477" i="1"/>
  <c r="N10476" i="1"/>
  <c r="M10476" i="1"/>
  <c r="L10476" i="1"/>
  <c r="K10476" i="1"/>
  <c r="N10475" i="1"/>
  <c r="M10475" i="1"/>
  <c r="L10475" i="1"/>
  <c r="K10475" i="1"/>
  <c r="N10474" i="1"/>
  <c r="M10474" i="1"/>
  <c r="L10474" i="1"/>
  <c r="K10474" i="1"/>
  <c r="N10473" i="1"/>
  <c r="M10473" i="1"/>
  <c r="L10473" i="1"/>
  <c r="K10473" i="1"/>
  <c r="N10472" i="1"/>
  <c r="M10472" i="1"/>
  <c r="L10472" i="1"/>
  <c r="K10472" i="1"/>
  <c r="N10471" i="1"/>
  <c r="M10471" i="1"/>
  <c r="L10471" i="1"/>
  <c r="K10471" i="1"/>
  <c r="N10470" i="1"/>
  <c r="M10470" i="1"/>
  <c r="L10470" i="1"/>
  <c r="K10470" i="1"/>
  <c r="N10469" i="1"/>
  <c r="M10469" i="1"/>
  <c r="L10469" i="1"/>
  <c r="K10469" i="1"/>
  <c r="N10468" i="1"/>
  <c r="M10468" i="1"/>
  <c r="L10468" i="1"/>
  <c r="K10468" i="1"/>
  <c r="N10467" i="1"/>
  <c r="M10467" i="1"/>
  <c r="L10467" i="1"/>
  <c r="K10467" i="1"/>
  <c r="N10466" i="1"/>
  <c r="M10466" i="1"/>
  <c r="L10466" i="1"/>
  <c r="K10466" i="1"/>
  <c r="N10465" i="1"/>
  <c r="M10465" i="1"/>
  <c r="L10465" i="1"/>
  <c r="K10465" i="1"/>
  <c r="N10464" i="1"/>
  <c r="M10464" i="1"/>
  <c r="L10464" i="1"/>
  <c r="K10464" i="1"/>
  <c r="N10463" i="1"/>
  <c r="M10463" i="1"/>
  <c r="L10463" i="1"/>
  <c r="K10463" i="1"/>
  <c r="N10462" i="1"/>
  <c r="M10462" i="1"/>
  <c r="L10462" i="1"/>
  <c r="K10462" i="1"/>
  <c r="N10461" i="1"/>
  <c r="M10461" i="1"/>
  <c r="L10461" i="1"/>
  <c r="K10461" i="1"/>
  <c r="N10460" i="1"/>
  <c r="M10460" i="1"/>
  <c r="L10460" i="1"/>
  <c r="K10460" i="1"/>
  <c r="N10459" i="1"/>
  <c r="M10459" i="1"/>
  <c r="L10459" i="1"/>
  <c r="K10459" i="1"/>
  <c r="N10458" i="1"/>
  <c r="M10458" i="1"/>
  <c r="L10458" i="1"/>
  <c r="K10458" i="1"/>
  <c r="N10457" i="1"/>
  <c r="M10457" i="1"/>
  <c r="L10457" i="1"/>
  <c r="K10457" i="1"/>
  <c r="N10456" i="1"/>
  <c r="M10456" i="1"/>
  <c r="L10456" i="1"/>
  <c r="K10456" i="1"/>
  <c r="N10455" i="1"/>
  <c r="M10455" i="1"/>
  <c r="L10455" i="1"/>
  <c r="K10455" i="1"/>
  <c r="N10454" i="1"/>
  <c r="M10454" i="1"/>
  <c r="L10454" i="1"/>
  <c r="K10454" i="1"/>
  <c r="N10453" i="1"/>
  <c r="M10453" i="1"/>
  <c r="L10453" i="1"/>
  <c r="K10453" i="1"/>
  <c r="N10452" i="1"/>
  <c r="M10452" i="1"/>
  <c r="L10452" i="1"/>
  <c r="K10452" i="1"/>
  <c r="N10451" i="1"/>
  <c r="M10451" i="1"/>
  <c r="L10451" i="1"/>
  <c r="K10451" i="1"/>
  <c r="N10450" i="1"/>
  <c r="M10450" i="1"/>
  <c r="L10450" i="1"/>
  <c r="K10450" i="1"/>
  <c r="N10449" i="1"/>
  <c r="M10449" i="1"/>
  <c r="L10449" i="1"/>
  <c r="K10449" i="1"/>
  <c r="N10448" i="1"/>
  <c r="M10448" i="1"/>
  <c r="L10448" i="1"/>
  <c r="K10448" i="1"/>
  <c r="N10447" i="1"/>
  <c r="M10447" i="1"/>
  <c r="L10447" i="1"/>
  <c r="K10447" i="1"/>
  <c r="N10446" i="1"/>
  <c r="M10446" i="1"/>
  <c r="L10446" i="1"/>
  <c r="K10446" i="1"/>
  <c r="N10445" i="1"/>
  <c r="M10445" i="1"/>
  <c r="L10445" i="1"/>
  <c r="K10445" i="1"/>
  <c r="N10444" i="1"/>
  <c r="M10444" i="1"/>
  <c r="L10444" i="1"/>
  <c r="K10444" i="1"/>
  <c r="N10443" i="1"/>
  <c r="M10443" i="1"/>
  <c r="L10443" i="1"/>
  <c r="K10443" i="1"/>
  <c r="N10442" i="1"/>
  <c r="M10442" i="1"/>
  <c r="L10442" i="1"/>
  <c r="K10442" i="1"/>
  <c r="N10441" i="1"/>
  <c r="M10441" i="1"/>
  <c r="L10441" i="1"/>
  <c r="K10441" i="1"/>
  <c r="N10440" i="1"/>
  <c r="M10440" i="1"/>
  <c r="L10440" i="1"/>
  <c r="K10440" i="1"/>
  <c r="N10439" i="1"/>
  <c r="M10439" i="1"/>
  <c r="L10439" i="1"/>
  <c r="K10439" i="1"/>
  <c r="N10438" i="1"/>
  <c r="M10438" i="1"/>
  <c r="L10438" i="1"/>
  <c r="K10438" i="1"/>
  <c r="N10437" i="1"/>
  <c r="M10437" i="1"/>
  <c r="L10437" i="1"/>
  <c r="K10437" i="1"/>
  <c r="N10436" i="1"/>
  <c r="M10436" i="1"/>
  <c r="L10436" i="1"/>
  <c r="K10436" i="1"/>
  <c r="N10435" i="1"/>
  <c r="M10435" i="1"/>
  <c r="L10435" i="1"/>
  <c r="K10435" i="1"/>
  <c r="N10434" i="1"/>
  <c r="M10434" i="1"/>
  <c r="L10434" i="1"/>
  <c r="K10434" i="1"/>
  <c r="N10433" i="1"/>
  <c r="M10433" i="1"/>
  <c r="L10433" i="1"/>
  <c r="K10433" i="1"/>
  <c r="N10432" i="1"/>
  <c r="M10432" i="1"/>
  <c r="L10432" i="1"/>
  <c r="K10432" i="1"/>
  <c r="N10431" i="1"/>
  <c r="M10431" i="1"/>
  <c r="L10431" i="1"/>
  <c r="K10431" i="1"/>
  <c r="N10430" i="1"/>
  <c r="M10430" i="1"/>
  <c r="L10430" i="1"/>
  <c r="K10430" i="1"/>
  <c r="N10429" i="1"/>
  <c r="M10429" i="1"/>
  <c r="L10429" i="1"/>
  <c r="K10429" i="1"/>
  <c r="N10428" i="1"/>
  <c r="M10428" i="1"/>
  <c r="L10428" i="1"/>
  <c r="K10428" i="1"/>
  <c r="N10427" i="1"/>
  <c r="M10427" i="1"/>
  <c r="L10427" i="1"/>
  <c r="K10427" i="1"/>
  <c r="N10426" i="1"/>
  <c r="M10426" i="1"/>
  <c r="L10426" i="1"/>
  <c r="K10426" i="1"/>
  <c r="N10425" i="1"/>
  <c r="M10425" i="1"/>
  <c r="L10425" i="1"/>
  <c r="K10425" i="1"/>
  <c r="N10424" i="1"/>
  <c r="M10424" i="1"/>
  <c r="L10424" i="1"/>
  <c r="K10424" i="1"/>
  <c r="N10423" i="1"/>
  <c r="M10423" i="1"/>
  <c r="L10423" i="1"/>
  <c r="K10423" i="1"/>
  <c r="N10422" i="1"/>
  <c r="M10422" i="1"/>
  <c r="L10422" i="1"/>
  <c r="K10422" i="1"/>
  <c r="N10421" i="1"/>
  <c r="M10421" i="1"/>
  <c r="L10421" i="1"/>
  <c r="K10421" i="1"/>
  <c r="N10420" i="1"/>
  <c r="M10420" i="1"/>
  <c r="L10420" i="1"/>
  <c r="K10420" i="1"/>
  <c r="N10419" i="1"/>
  <c r="M10419" i="1"/>
  <c r="L10419" i="1"/>
  <c r="K10419" i="1"/>
  <c r="N10418" i="1"/>
  <c r="M10418" i="1"/>
  <c r="L10418" i="1"/>
  <c r="K10418" i="1"/>
  <c r="N10417" i="1"/>
  <c r="M10417" i="1"/>
  <c r="L10417" i="1"/>
  <c r="K10417" i="1"/>
  <c r="N10416" i="1"/>
  <c r="M10416" i="1"/>
  <c r="L10416" i="1"/>
  <c r="K10416" i="1"/>
  <c r="N10415" i="1"/>
  <c r="M10415" i="1"/>
  <c r="L10415" i="1"/>
  <c r="K10415" i="1"/>
  <c r="N10414" i="1"/>
  <c r="M10414" i="1"/>
  <c r="L10414" i="1"/>
  <c r="K10414" i="1"/>
  <c r="N10413" i="1"/>
  <c r="M10413" i="1"/>
  <c r="L10413" i="1"/>
  <c r="K10413" i="1"/>
  <c r="N10412" i="1"/>
  <c r="M10412" i="1"/>
  <c r="L10412" i="1"/>
  <c r="K10412" i="1"/>
  <c r="N10411" i="1"/>
  <c r="M10411" i="1"/>
  <c r="L10411" i="1"/>
  <c r="K10411" i="1"/>
  <c r="N10410" i="1"/>
  <c r="M10410" i="1"/>
  <c r="L10410" i="1"/>
  <c r="K10410" i="1"/>
  <c r="N10409" i="1"/>
  <c r="M10409" i="1"/>
  <c r="L10409" i="1"/>
  <c r="K10409" i="1"/>
  <c r="N10408" i="1"/>
  <c r="M10408" i="1"/>
  <c r="L10408" i="1"/>
  <c r="K10408" i="1"/>
  <c r="N10407" i="1"/>
  <c r="M10407" i="1"/>
  <c r="L10407" i="1"/>
  <c r="K10407" i="1"/>
  <c r="N10406" i="1"/>
  <c r="M10406" i="1"/>
  <c r="L10406" i="1"/>
  <c r="K10406" i="1"/>
  <c r="N10405" i="1"/>
  <c r="M10405" i="1"/>
  <c r="L10405" i="1"/>
  <c r="K10405" i="1"/>
  <c r="N10404" i="1"/>
  <c r="M10404" i="1"/>
  <c r="L10404" i="1"/>
  <c r="K10404" i="1"/>
  <c r="N10403" i="1"/>
  <c r="M10403" i="1"/>
  <c r="L10403" i="1"/>
  <c r="K10403" i="1"/>
  <c r="N10402" i="1"/>
  <c r="M10402" i="1"/>
  <c r="L10402" i="1"/>
  <c r="K10402" i="1"/>
  <c r="N10401" i="1"/>
  <c r="M10401" i="1"/>
  <c r="L10401" i="1"/>
  <c r="K10401" i="1"/>
  <c r="N10400" i="1"/>
  <c r="M10400" i="1"/>
  <c r="L10400" i="1"/>
  <c r="K10400" i="1"/>
  <c r="N10399" i="1"/>
  <c r="M10399" i="1"/>
  <c r="L10399" i="1"/>
  <c r="K10399" i="1"/>
  <c r="N10398" i="1"/>
  <c r="M10398" i="1"/>
  <c r="L10398" i="1"/>
  <c r="K10398" i="1"/>
  <c r="N10397" i="1"/>
  <c r="M10397" i="1"/>
  <c r="L10397" i="1"/>
  <c r="K10397" i="1"/>
  <c r="N10396" i="1"/>
  <c r="M10396" i="1"/>
  <c r="L10396" i="1"/>
  <c r="K10396" i="1"/>
  <c r="N10395" i="1"/>
  <c r="M10395" i="1"/>
  <c r="L10395" i="1"/>
  <c r="K10395" i="1"/>
  <c r="N10394" i="1"/>
  <c r="M10394" i="1"/>
  <c r="L10394" i="1"/>
  <c r="K10394" i="1"/>
  <c r="N10393" i="1"/>
  <c r="M10393" i="1"/>
  <c r="L10393" i="1"/>
  <c r="K10393" i="1"/>
  <c r="N10392" i="1"/>
  <c r="M10392" i="1"/>
  <c r="L10392" i="1"/>
  <c r="K10392" i="1"/>
  <c r="N10391" i="1"/>
  <c r="M10391" i="1"/>
  <c r="L10391" i="1"/>
  <c r="K10391" i="1"/>
  <c r="N10390" i="1"/>
  <c r="M10390" i="1"/>
  <c r="L10390" i="1"/>
  <c r="K10390" i="1"/>
  <c r="N10389" i="1"/>
  <c r="M10389" i="1"/>
  <c r="L10389" i="1"/>
  <c r="K10389" i="1"/>
  <c r="N10388" i="1"/>
  <c r="M10388" i="1"/>
  <c r="L10388" i="1"/>
  <c r="K10388" i="1"/>
  <c r="N10387" i="1"/>
  <c r="M10387" i="1"/>
  <c r="L10387" i="1"/>
  <c r="K10387" i="1"/>
  <c r="N10386" i="1"/>
  <c r="M10386" i="1"/>
  <c r="L10386" i="1"/>
  <c r="K10386" i="1"/>
  <c r="N10385" i="1"/>
  <c r="M10385" i="1"/>
  <c r="L10385" i="1"/>
  <c r="K10385" i="1"/>
  <c r="N10384" i="1"/>
  <c r="M10384" i="1"/>
  <c r="L10384" i="1"/>
  <c r="K10384" i="1"/>
  <c r="N10383" i="1"/>
  <c r="M10383" i="1"/>
  <c r="L10383" i="1"/>
  <c r="K10383" i="1"/>
  <c r="N10382" i="1"/>
  <c r="M10382" i="1"/>
  <c r="L10382" i="1"/>
  <c r="K10382" i="1"/>
  <c r="N10381" i="1"/>
  <c r="M10381" i="1"/>
  <c r="L10381" i="1"/>
  <c r="K10381" i="1"/>
  <c r="N10380" i="1"/>
  <c r="M10380" i="1"/>
  <c r="L10380" i="1"/>
  <c r="K10380" i="1"/>
  <c r="N10379" i="1"/>
  <c r="M10379" i="1"/>
  <c r="L10379" i="1"/>
  <c r="K10379" i="1"/>
  <c r="N10378" i="1"/>
  <c r="M10378" i="1"/>
  <c r="L10378" i="1"/>
  <c r="K10378" i="1"/>
  <c r="N10377" i="1"/>
  <c r="M10377" i="1"/>
  <c r="L10377" i="1"/>
  <c r="K10377" i="1"/>
  <c r="N10376" i="1"/>
  <c r="M10376" i="1"/>
  <c r="L10376" i="1"/>
  <c r="K10376" i="1"/>
  <c r="N10375" i="1"/>
  <c r="M10375" i="1"/>
  <c r="L10375" i="1"/>
  <c r="K10375" i="1"/>
  <c r="N10374" i="1"/>
  <c r="M10374" i="1"/>
  <c r="L10374" i="1"/>
  <c r="K10374" i="1"/>
  <c r="N10373" i="1"/>
  <c r="M10373" i="1"/>
  <c r="L10373" i="1"/>
  <c r="K10373" i="1"/>
  <c r="N10372" i="1"/>
  <c r="M10372" i="1"/>
  <c r="L10372" i="1"/>
  <c r="K10372" i="1"/>
  <c r="N10371" i="1"/>
  <c r="M10371" i="1"/>
  <c r="L10371" i="1"/>
  <c r="K10371" i="1"/>
  <c r="N10370" i="1"/>
  <c r="M10370" i="1"/>
  <c r="L10370" i="1"/>
  <c r="K10370" i="1"/>
  <c r="N10369" i="1"/>
  <c r="M10369" i="1"/>
  <c r="L10369" i="1"/>
  <c r="K10369" i="1"/>
  <c r="N10368" i="1"/>
  <c r="M10368" i="1"/>
  <c r="L10368" i="1"/>
  <c r="K10368" i="1"/>
  <c r="N10367" i="1"/>
  <c r="M10367" i="1"/>
  <c r="L10367" i="1"/>
  <c r="K10367" i="1"/>
  <c r="N10366" i="1"/>
  <c r="M10366" i="1"/>
  <c r="L10366" i="1"/>
  <c r="K10366" i="1"/>
  <c r="N10365" i="1"/>
  <c r="M10365" i="1"/>
  <c r="L10365" i="1"/>
  <c r="K10365" i="1"/>
  <c r="N10364" i="1"/>
  <c r="M10364" i="1"/>
  <c r="L10364" i="1"/>
  <c r="K10364" i="1"/>
  <c r="N10363" i="1"/>
  <c r="M10363" i="1"/>
  <c r="L10363" i="1"/>
  <c r="K10363" i="1"/>
  <c r="N10362" i="1"/>
  <c r="M10362" i="1"/>
  <c r="L10362" i="1"/>
  <c r="K10362" i="1"/>
  <c r="N10361" i="1"/>
  <c r="M10361" i="1"/>
  <c r="L10361" i="1"/>
  <c r="K10361" i="1"/>
  <c r="N10360" i="1"/>
  <c r="M10360" i="1"/>
  <c r="L10360" i="1"/>
  <c r="K10360" i="1"/>
  <c r="N10359" i="1"/>
  <c r="M10359" i="1"/>
  <c r="L10359" i="1"/>
  <c r="K10359" i="1"/>
  <c r="N10358" i="1"/>
  <c r="M10358" i="1"/>
  <c r="L10358" i="1"/>
  <c r="K10358" i="1"/>
  <c r="N10357" i="1"/>
  <c r="M10357" i="1"/>
  <c r="L10357" i="1"/>
  <c r="K10357" i="1"/>
  <c r="N10356" i="1"/>
  <c r="M10356" i="1"/>
  <c r="L10356" i="1"/>
  <c r="K10356" i="1"/>
  <c r="N10355" i="1"/>
  <c r="M10355" i="1"/>
  <c r="L10355" i="1"/>
  <c r="K10355" i="1"/>
  <c r="N10354" i="1"/>
  <c r="M10354" i="1"/>
  <c r="L10354" i="1"/>
  <c r="K10354" i="1"/>
  <c r="N10353" i="1"/>
  <c r="M10353" i="1"/>
  <c r="L10353" i="1"/>
  <c r="K10353" i="1"/>
  <c r="N10352" i="1"/>
  <c r="M10352" i="1"/>
  <c r="L10352" i="1"/>
  <c r="K10352" i="1"/>
  <c r="N10351" i="1"/>
  <c r="M10351" i="1"/>
  <c r="L10351" i="1"/>
  <c r="K10351" i="1"/>
  <c r="N10350" i="1"/>
  <c r="M10350" i="1"/>
  <c r="L10350" i="1"/>
  <c r="K10350" i="1"/>
  <c r="N10349" i="1"/>
  <c r="M10349" i="1"/>
  <c r="L10349" i="1"/>
  <c r="K10349" i="1"/>
  <c r="N10348" i="1"/>
  <c r="M10348" i="1"/>
  <c r="L10348" i="1"/>
  <c r="K10348" i="1"/>
  <c r="N10347" i="1"/>
  <c r="M10347" i="1"/>
  <c r="L10347" i="1"/>
  <c r="K10347" i="1"/>
  <c r="N10346" i="1"/>
  <c r="M10346" i="1"/>
  <c r="L10346" i="1"/>
  <c r="K10346" i="1"/>
  <c r="N10345" i="1"/>
  <c r="M10345" i="1"/>
  <c r="L10345" i="1"/>
  <c r="K10345" i="1"/>
  <c r="N10344" i="1"/>
  <c r="M10344" i="1"/>
  <c r="L10344" i="1"/>
  <c r="K10344" i="1"/>
  <c r="N10343" i="1"/>
  <c r="M10343" i="1"/>
  <c r="L10343" i="1"/>
  <c r="K10343" i="1"/>
  <c r="N10342" i="1"/>
  <c r="M10342" i="1"/>
  <c r="L10342" i="1"/>
  <c r="K10342" i="1"/>
  <c r="N10341" i="1"/>
  <c r="M10341" i="1"/>
  <c r="L10341" i="1"/>
  <c r="K10341" i="1"/>
  <c r="N10340" i="1"/>
  <c r="M10340" i="1"/>
  <c r="L10340" i="1"/>
  <c r="K10340" i="1"/>
  <c r="N10339" i="1"/>
  <c r="M10339" i="1"/>
  <c r="L10339" i="1"/>
  <c r="K10339" i="1"/>
  <c r="N10338" i="1"/>
  <c r="M10338" i="1"/>
  <c r="L10338" i="1"/>
  <c r="K10338" i="1"/>
  <c r="N10337" i="1"/>
  <c r="M10337" i="1"/>
  <c r="L10337" i="1"/>
  <c r="K10337" i="1"/>
  <c r="N10336" i="1"/>
  <c r="M10336" i="1"/>
  <c r="L10336" i="1"/>
  <c r="K10336" i="1"/>
  <c r="N10335" i="1"/>
  <c r="M10335" i="1"/>
  <c r="L10335" i="1"/>
  <c r="K10335" i="1"/>
  <c r="N10334" i="1"/>
  <c r="M10334" i="1"/>
  <c r="L10334" i="1"/>
  <c r="K10334" i="1"/>
  <c r="N10333" i="1"/>
  <c r="M10333" i="1"/>
  <c r="L10333" i="1"/>
  <c r="K10333" i="1"/>
  <c r="N10332" i="1"/>
  <c r="M10332" i="1"/>
  <c r="L10332" i="1"/>
  <c r="K10332" i="1"/>
  <c r="N10331" i="1"/>
  <c r="M10331" i="1"/>
  <c r="L10331" i="1"/>
  <c r="K10331" i="1"/>
  <c r="N10330" i="1"/>
  <c r="M10330" i="1"/>
  <c r="L10330" i="1"/>
  <c r="K10330" i="1"/>
  <c r="N10329" i="1"/>
  <c r="M10329" i="1"/>
  <c r="L10329" i="1"/>
  <c r="K10329" i="1"/>
  <c r="N10328" i="1"/>
  <c r="M10328" i="1"/>
  <c r="L10328" i="1"/>
  <c r="K10328" i="1"/>
  <c r="N10327" i="1"/>
  <c r="M10327" i="1"/>
  <c r="L10327" i="1"/>
  <c r="K10327" i="1"/>
  <c r="N10326" i="1"/>
  <c r="M10326" i="1"/>
  <c r="L10326" i="1"/>
  <c r="K10326" i="1"/>
  <c r="N10325" i="1"/>
  <c r="M10325" i="1"/>
  <c r="L10325" i="1"/>
  <c r="K10325" i="1"/>
  <c r="N10324" i="1"/>
  <c r="M10324" i="1"/>
  <c r="L10324" i="1"/>
  <c r="K10324" i="1"/>
  <c r="N10323" i="1"/>
  <c r="M10323" i="1"/>
  <c r="L10323" i="1"/>
  <c r="K10323" i="1"/>
  <c r="N10322" i="1"/>
  <c r="M10322" i="1"/>
  <c r="L10322" i="1"/>
  <c r="K10322" i="1"/>
  <c r="N10321" i="1"/>
  <c r="M10321" i="1"/>
  <c r="L10321" i="1"/>
  <c r="K10321" i="1"/>
  <c r="N10320" i="1"/>
  <c r="M10320" i="1"/>
  <c r="L10320" i="1"/>
  <c r="K10320" i="1"/>
  <c r="N10319" i="1"/>
  <c r="M10319" i="1"/>
  <c r="L10319" i="1"/>
  <c r="K10319" i="1"/>
  <c r="N10318" i="1"/>
  <c r="M10318" i="1"/>
  <c r="L10318" i="1"/>
  <c r="K10318" i="1"/>
  <c r="N10317" i="1"/>
  <c r="M10317" i="1"/>
  <c r="L10317" i="1"/>
  <c r="K10317" i="1"/>
  <c r="N10316" i="1"/>
  <c r="M10316" i="1"/>
  <c r="L10316" i="1"/>
  <c r="K10316" i="1"/>
  <c r="N10315" i="1"/>
  <c r="M10315" i="1"/>
  <c r="L10315" i="1"/>
  <c r="K10315" i="1"/>
  <c r="N10314" i="1"/>
  <c r="M10314" i="1"/>
  <c r="L10314" i="1"/>
  <c r="K10314" i="1"/>
  <c r="N10313" i="1"/>
  <c r="M10313" i="1"/>
  <c r="L10313" i="1"/>
  <c r="K10313" i="1"/>
  <c r="N10312" i="1"/>
  <c r="M10312" i="1"/>
  <c r="L10312" i="1"/>
  <c r="K10312" i="1"/>
  <c r="N10311" i="1"/>
  <c r="M10311" i="1"/>
  <c r="L10311" i="1"/>
  <c r="K10311" i="1"/>
  <c r="N10310" i="1"/>
  <c r="M10310" i="1"/>
  <c r="L10310" i="1"/>
  <c r="K10310" i="1"/>
  <c r="N10309" i="1"/>
  <c r="M10309" i="1"/>
  <c r="L10309" i="1"/>
  <c r="K10309" i="1"/>
  <c r="N10308" i="1"/>
  <c r="M10308" i="1"/>
  <c r="L10308" i="1"/>
  <c r="K10308" i="1"/>
  <c r="N10307" i="1"/>
  <c r="M10307" i="1"/>
  <c r="L10307" i="1"/>
  <c r="K10307" i="1"/>
  <c r="N10306" i="1"/>
  <c r="M10306" i="1"/>
  <c r="L10306" i="1"/>
  <c r="K10306" i="1"/>
  <c r="N10305" i="1"/>
  <c r="M10305" i="1"/>
  <c r="L10305" i="1"/>
  <c r="K10305" i="1"/>
  <c r="N10304" i="1"/>
  <c r="M10304" i="1"/>
  <c r="L10304" i="1"/>
  <c r="K10304" i="1"/>
  <c r="N10303" i="1"/>
  <c r="M10303" i="1"/>
  <c r="L10303" i="1"/>
  <c r="K10303" i="1"/>
  <c r="N10302" i="1"/>
  <c r="M10302" i="1"/>
  <c r="L10302" i="1"/>
  <c r="K10302" i="1"/>
  <c r="N10301" i="1"/>
  <c r="M10301" i="1"/>
  <c r="L10301" i="1"/>
  <c r="K10301" i="1"/>
  <c r="N10300" i="1"/>
  <c r="M10300" i="1"/>
  <c r="L10300" i="1"/>
  <c r="K10300" i="1"/>
  <c r="N10299" i="1"/>
  <c r="M10299" i="1"/>
  <c r="L10299" i="1"/>
  <c r="K10299" i="1"/>
  <c r="N10298" i="1"/>
  <c r="M10298" i="1"/>
  <c r="L10298" i="1"/>
  <c r="K10298" i="1"/>
  <c r="N10297" i="1"/>
  <c r="M10297" i="1"/>
  <c r="L10297" i="1"/>
  <c r="K10297" i="1"/>
  <c r="N10296" i="1"/>
  <c r="M10296" i="1"/>
  <c r="L10296" i="1"/>
  <c r="K10296" i="1"/>
  <c r="N10295" i="1"/>
  <c r="M10295" i="1"/>
  <c r="L10295" i="1"/>
  <c r="K10295" i="1"/>
  <c r="N10294" i="1"/>
  <c r="M10294" i="1"/>
  <c r="L10294" i="1"/>
  <c r="K10294" i="1"/>
  <c r="N10293" i="1"/>
  <c r="M10293" i="1"/>
  <c r="L10293" i="1"/>
  <c r="K10293" i="1"/>
  <c r="N10292" i="1"/>
  <c r="M10292" i="1"/>
  <c r="L10292" i="1"/>
  <c r="K10292" i="1"/>
  <c r="N10291" i="1"/>
  <c r="M10291" i="1"/>
  <c r="L10291" i="1"/>
  <c r="K10291" i="1"/>
  <c r="N10290" i="1"/>
  <c r="M10290" i="1"/>
  <c r="L10290" i="1"/>
  <c r="K10290" i="1"/>
  <c r="N10289" i="1"/>
  <c r="M10289" i="1"/>
  <c r="L10289" i="1"/>
  <c r="K10289" i="1"/>
  <c r="N10288" i="1"/>
  <c r="M10288" i="1"/>
  <c r="L10288" i="1"/>
  <c r="K10288" i="1"/>
  <c r="N10287" i="1"/>
  <c r="M10287" i="1"/>
  <c r="L10287" i="1"/>
  <c r="K10287" i="1"/>
  <c r="N10286" i="1"/>
  <c r="M10286" i="1"/>
  <c r="L10286" i="1"/>
  <c r="K10286" i="1"/>
  <c r="N10285" i="1"/>
  <c r="M10285" i="1"/>
  <c r="L10285" i="1"/>
  <c r="K10285" i="1"/>
  <c r="N10284" i="1"/>
  <c r="M10284" i="1"/>
  <c r="L10284" i="1"/>
  <c r="K10284" i="1"/>
  <c r="N10283" i="1"/>
  <c r="M10283" i="1"/>
  <c r="L10283" i="1"/>
  <c r="K10283" i="1"/>
  <c r="N10282" i="1"/>
  <c r="M10282" i="1"/>
  <c r="L10282" i="1"/>
  <c r="K10282" i="1"/>
  <c r="N10281" i="1"/>
  <c r="M10281" i="1"/>
  <c r="L10281" i="1"/>
  <c r="K10281" i="1"/>
  <c r="N10280" i="1"/>
  <c r="M10280" i="1"/>
  <c r="L10280" i="1"/>
  <c r="K10280" i="1"/>
  <c r="N10279" i="1"/>
  <c r="M10279" i="1"/>
  <c r="L10279" i="1"/>
  <c r="K10279" i="1"/>
  <c r="N10278" i="1"/>
  <c r="M10278" i="1"/>
  <c r="L10278" i="1"/>
  <c r="K10278" i="1"/>
  <c r="N10277" i="1"/>
  <c r="M10277" i="1"/>
  <c r="L10277" i="1"/>
  <c r="K10277" i="1"/>
  <c r="N10276" i="1"/>
  <c r="M10276" i="1"/>
  <c r="L10276" i="1"/>
  <c r="K10276" i="1"/>
  <c r="N10275" i="1"/>
  <c r="M10275" i="1"/>
  <c r="L10275" i="1"/>
  <c r="K10275" i="1"/>
  <c r="N10274" i="1"/>
  <c r="M10274" i="1"/>
  <c r="L10274" i="1"/>
  <c r="K10274" i="1"/>
  <c r="N10273" i="1"/>
  <c r="M10273" i="1"/>
  <c r="L10273" i="1"/>
  <c r="K10273" i="1"/>
  <c r="N10272" i="1"/>
  <c r="M10272" i="1"/>
  <c r="L10272" i="1"/>
  <c r="K10272" i="1"/>
  <c r="N10271" i="1"/>
  <c r="M10271" i="1"/>
  <c r="L10271" i="1"/>
  <c r="K10271" i="1"/>
  <c r="N10270" i="1"/>
  <c r="M10270" i="1"/>
  <c r="L10270" i="1"/>
  <c r="K10270" i="1"/>
  <c r="N10269" i="1"/>
  <c r="M10269" i="1"/>
  <c r="L10269" i="1"/>
  <c r="K10269" i="1"/>
  <c r="N10268" i="1"/>
  <c r="M10268" i="1"/>
  <c r="L10268" i="1"/>
  <c r="K10268" i="1"/>
  <c r="N10267" i="1"/>
  <c r="M10267" i="1"/>
  <c r="L10267" i="1"/>
  <c r="K10267" i="1"/>
  <c r="N10266" i="1"/>
  <c r="M10266" i="1"/>
  <c r="L10266" i="1"/>
  <c r="K10266" i="1"/>
  <c r="N10265" i="1"/>
  <c r="M10265" i="1"/>
  <c r="L10265" i="1"/>
  <c r="K10265" i="1"/>
  <c r="N10264" i="1"/>
  <c r="M10264" i="1"/>
  <c r="L10264" i="1"/>
  <c r="K10264" i="1"/>
  <c r="N10263" i="1"/>
  <c r="M10263" i="1"/>
  <c r="L10263" i="1"/>
  <c r="K10263" i="1"/>
  <c r="N10262" i="1"/>
  <c r="M10262" i="1"/>
  <c r="L10262" i="1"/>
  <c r="K10262" i="1"/>
  <c r="N10261" i="1"/>
  <c r="M10261" i="1"/>
  <c r="L10261" i="1"/>
  <c r="K10261" i="1"/>
  <c r="N10260" i="1"/>
  <c r="M10260" i="1"/>
  <c r="L10260" i="1"/>
  <c r="K10260" i="1"/>
  <c r="N10259" i="1"/>
  <c r="M10259" i="1"/>
  <c r="L10259" i="1"/>
  <c r="K10259" i="1"/>
  <c r="N10258" i="1"/>
  <c r="M10258" i="1"/>
  <c r="L10258" i="1"/>
  <c r="K10258" i="1"/>
  <c r="N10257" i="1"/>
  <c r="M10257" i="1"/>
  <c r="L10257" i="1"/>
  <c r="K10257" i="1"/>
  <c r="N10256" i="1"/>
  <c r="M10256" i="1"/>
  <c r="L10256" i="1"/>
  <c r="K10256" i="1"/>
  <c r="N10255" i="1"/>
  <c r="M10255" i="1"/>
  <c r="L10255" i="1"/>
  <c r="K10255" i="1"/>
  <c r="N10254" i="1"/>
  <c r="M10254" i="1"/>
  <c r="L10254" i="1"/>
  <c r="K10254" i="1"/>
  <c r="N10253" i="1"/>
  <c r="M10253" i="1"/>
  <c r="L10253" i="1"/>
  <c r="K10253" i="1"/>
  <c r="N10252" i="1"/>
  <c r="M10252" i="1"/>
  <c r="L10252" i="1"/>
  <c r="K10252" i="1"/>
  <c r="N10251" i="1"/>
  <c r="M10251" i="1"/>
  <c r="L10251" i="1"/>
  <c r="K10251" i="1"/>
  <c r="N10250" i="1"/>
  <c r="M10250" i="1"/>
  <c r="L10250" i="1"/>
  <c r="K10250" i="1"/>
  <c r="N10249" i="1"/>
  <c r="M10249" i="1"/>
  <c r="L10249" i="1"/>
  <c r="K10249" i="1"/>
  <c r="N10248" i="1"/>
  <c r="M10248" i="1"/>
  <c r="L10248" i="1"/>
  <c r="K10248" i="1"/>
  <c r="N10247" i="1"/>
  <c r="M10247" i="1"/>
  <c r="L10247" i="1"/>
  <c r="K10247" i="1"/>
  <c r="N10246" i="1"/>
  <c r="M10246" i="1"/>
  <c r="L10246" i="1"/>
  <c r="K10246" i="1"/>
  <c r="N10245" i="1"/>
  <c r="M10245" i="1"/>
  <c r="L10245" i="1"/>
  <c r="K10245" i="1"/>
  <c r="N10244" i="1"/>
  <c r="M10244" i="1"/>
  <c r="L10244" i="1"/>
  <c r="K10244" i="1"/>
  <c r="N10243" i="1"/>
  <c r="M10243" i="1"/>
  <c r="L10243" i="1"/>
  <c r="K10243" i="1"/>
  <c r="N10242" i="1"/>
  <c r="M10242" i="1"/>
  <c r="L10242" i="1"/>
  <c r="K10242" i="1"/>
  <c r="N10241" i="1"/>
  <c r="M10241" i="1"/>
  <c r="L10241" i="1"/>
  <c r="K10241" i="1"/>
  <c r="N10240" i="1"/>
  <c r="M10240" i="1"/>
  <c r="L10240" i="1"/>
  <c r="K10240" i="1"/>
  <c r="N10239" i="1"/>
  <c r="M10239" i="1"/>
  <c r="L10239" i="1"/>
  <c r="K10239" i="1"/>
  <c r="N10238" i="1"/>
  <c r="M10238" i="1"/>
  <c r="L10238" i="1"/>
  <c r="K10238" i="1"/>
  <c r="N10237" i="1"/>
  <c r="M10237" i="1"/>
  <c r="L10237" i="1"/>
  <c r="K10237" i="1"/>
  <c r="N10236" i="1"/>
  <c r="M10236" i="1"/>
  <c r="L10236" i="1"/>
  <c r="K10236" i="1"/>
  <c r="N10235" i="1"/>
  <c r="M10235" i="1"/>
  <c r="L10235" i="1"/>
  <c r="K10235" i="1"/>
  <c r="N10234" i="1"/>
  <c r="M10234" i="1"/>
  <c r="L10234" i="1"/>
  <c r="K10234" i="1"/>
  <c r="N10233" i="1"/>
  <c r="M10233" i="1"/>
  <c r="L10233" i="1"/>
  <c r="K10233" i="1"/>
  <c r="N10232" i="1"/>
  <c r="M10232" i="1"/>
  <c r="L10232" i="1"/>
  <c r="K10232" i="1"/>
  <c r="N10231" i="1"/>
  <c r="M10231" i="1"/>
  <c r="L10231" i="1"/>
  <c r="K10231" i="1"/>
  <c r="N10230" i="1"/>
  <c r="M10230" i="1"/>
  <c r="L10230" i="1"/>
  <c r="K10230" i="1"/>
  <c r="N10229" i="1"/>
  <c r="M10229" i="1"/>
  <c r="L10229" i="1"/>
  <c r="K10229" i="1"/>
  <c r="N10228" i="1"/>
  <c r="M10228" i="1"/>
  <c r="L10228" i="1"/>
  <c r="K10228" i="1"/>
  <c r="N10227" i="1"/>
  <c r="M10227" i="1"/>
  <c r="L10227" i="1"/>
  <c r="K10227" i="1"/>
  <c r="N10226" i="1"/>
  <c r="M10226" i="1"/>
  <c r="L10226" i="1"/>
  <c r="K10226" i="1"/>
  <c r="N10225" i="1"/>
  <c r="M10225" i="1"/>
  <c r="L10225" i="1"/>
  <c r="K10225" i="1"/>
  <c r="N10224" i="1"/>
  <c r="M10224" i="1"/>
  <c r="L10224" i="1"/>
  <c r="K10224" i="1"/>
  <c r="N10223" i="1"/>
  <c r="M10223" i="1"/>
  <c r="L10223" i="1"/>
  <c r="K10223" i="1"/>
  <c r="N10222" i="1"/>
  <c r="M10222" i="1"/>
  <c r="L10222" i="1"/>
  <c r="K10222" i="1"/>
  <c r="N10221" i="1"/>
  <c r="M10221" i="1"/>
  <c r="L10221" i="1"/>
  <c r="K10221" i="1"/>
  <c r="N10220" i="1"/>
  <c r="M10220" i="1"/>
  <c r="L10220" i="1"/>
  <c r="K10220" i="1"/>
  <c r="N10219" i="1"/>
  <c r="M10219" i="1"/>
  <c r="L10219" i="1"/>
  <c r="K10219" i="1"/>
  <c r="N10218" i="1"/>
  <c r="M10218" i="1"/>
  <c r="L10218" i="1"/>
  <c r="K10218" i="1"/>
  <c r="N10217" i="1"/>
  <c r="M10217" i="1"/>
  <c r="L10217" i="1"/>
  <c r="K10217" i="1"/>
  <c r="N10216" i="1"/>
  <c r="M10216" i="1"/>
  <c r="L10216" i="1"/>
  <c r="K10216" i="1"/>
  <c r="N10215" i="1"/>
  <c r="M10215" i="1"/>
  <c r="L10215" i="1"/>
  <c r="K10215" i="1"/>
  <c r="N10214" i="1"/>
  <c r="M10214" i="1"/>
  <c r="L10214" i="1"/>
  <c r="K10214" i="1"/>
  <c r="N10213" i="1"/>
  <c r="M10213" i="1"/>
  <c r="L10213" i="1"/>
  <c r="K10213" i="1"/>
  <c r="N10212" i="1"/>
  <c r="M10212" i="1"/>
  <c r="L10212" i="1"/>
  <c r="K10212" i="1"/>
  <c r="N10211" i="1"/>
  <c r="M10211" i="1"/>
  <c r="L10211" i="1"/>
  <c r="K10211" i="1"/>
  <c r="N10210" i="1"/>
  <c r="M10210" i="1"/>
  <c r="L10210" i="1"/>
  <c r="K10210" i="1"/>
  <c r="N10209" i="1"/>
  <c r="M10209" i="1"/>
  <c r="L10209" i="1"/>
  <c r="K10209" i="1"/>
  <c r="N10208" i="1"/>
  <c r="M10208" i="1"/>
  <c r="L10208" i="1"/>
  <c r="K10208" i="1"/>
  <c r="N10207" i="1"/>
  <c r="M10207" i="1"/>
  <c r="L10207" i="1"/>
  <c r="K10207" i="1"/>
  <c r="N10206" i="1"/>
  <c r="M10206" i="1"/>
  <c r="L10206" i="1"/>
  <c r="K10206" i="1"/>
  <c r="N10205" i="1"/>
  <c r="M10205" i="1"/>
  <c r="L10205" i="1"/>
  <c r="K10205" i="1"/>
  <c r="N10204" i="1"/>
  <c r="M10204" i="1"/>
  <c r="L10204" i="1"/>
  <c r="K10204" i="1"/>
  <c r="N10203" i="1"/>
  <c r="M10203" i="1"/>
  <c r="L10203" i="1"/>
  <c r="K10203" i="1"/>
  <c r="N10202" i="1"/>
  <c r="M10202" i="1"/>
  <c r="L10202" i="1"/>
  <c r="K10202" i="1"/>
  <c r="N10201" i="1"/>
  <c r="M10201" i="1"/>
  <c r="L10201" i="1"/>
  <c r="K10201" i="1"/>
  <c r="N10200" i="1"/>
  <c r="M10200" i="1"/>
  <c r="L10200" i="1"/>
  <c r="K10200" i="1"/>
  <c r="N10199" i="1"/>
  <c r="M10199" i="1"/>
  <c r="L10199" i="1"/>
  <c r="K10199" i="1"/>
  <c r="N10198" i="1"/>
  <c r="M10198" i="1"/>
  <c r="L10198" i="1"/>
  <c r="K10198" i="1"/>
  <c r="N10197" i="1"/>
  <c r="M10197" i="1"/>
  <c r="L10197" i="1"/>
  <c r="K10197" i="1"/>
  <c r="N10196" i="1"/>
  <c r="M10196" i="1"/>
  <c r="L10196" i="1"/>
  <c r="K10196" i="1"/>
  <c r="N10195" i="1"/>
  <c r="M10195" i="1"/>
  <c r="L10195" i="1"/>
  <c r="K10195" i="1"/>
  <c r="N10194" i="1"/>
  <c r="M10194" i="1"/>
  <c r="L10194" i="1"/>
  <c r="K10194" i="1"/>
  <c r="N10193" i="1"/>
  <c r="M10193" i="1"/>
  <c r="L10193" i="1"/>
  <c r="K10193" i="1"/>
  <c r="N10192" i="1"/>
  <c r="M10192" i="1"/>
  <c r="L10192" i="1"/>
  <c r="K10192" i="1"/>
  <c r="N10191" i="1"/>
  <c r="M10191" i="1"/>
  <c r="L10191" i="1"/>
  <c r="K10191" i="1"/>
  <c r="N10190" i="1"/>
  <c r="M10190" i="1"/>
  <c r="L10190" i="1"/>
  <c r="K10190" i="1"/>
  <c r="N10189" i="1"/>
  <c r="M10189" i="1"/>
  <c r="L10189" i="1"/>
  <c r="K10189" i="1"/>
  <c r="N10188" i="1"/>
  <c r="M10188" i="1"/>
  <c r="L10188" i="1"/>
  <c r="K10188" i="1"/>
  <c r="N10187" i="1"/>
  <c r="M10187" i="1"/>
  <c r="L10187" i="1"/>
  <c r="K10187" i="1"/>
  <c r="N10186" i="1"/>
  <c r="M10186" i="1"/>
  <c r="L10186" i="1"/>
  <c r="K10186" i="1"/>
  <c r="N10185" i="1"/>
  <c r="M10185" i="1"/>
  <c r="L10185" i="1"/>
  <c r="K10185" i="1"/>
  <c r="N10184" i="1"/>
  <c r="M10184" i="1"/>
  <c r="L10184" i="1"/>
  <c r="K10184" i="1"/>
  <c r="N10183" i="1"/>
  <c r="M10183" i="1"/>
  <c r="L10183" i="1"/>
  <c r="K10183" i="1"/>
  <c r="N10182" i="1"/>
  <c r="M10182" i="1"/>
  <c r="L10182" i="1"/>
  <c r="K10182" i="1"/>
  <c r="N10181" i="1"/>
  <c r="M10181" i="1"/>
  <c r="L10181" i="1"/>
  <c r="K10181" i="1"/>
  <c r="N10180" i="1"/>
  <c r="M10180" i="1"/>
  <c r="L10180" i="1"/>
  <c r="K10180" i="1"/>
  <c r="N10179" i="1"/>
  <c r="M10179" i="1"/>
  <c r="L10179" i="1"/>
  <c r="K10179" i="1"/>
  <c r="N10178" i="1"/>
  <c r="M10178" i="1"/>
  <c r="L10178" i="1"/>
  <c r="K10178" i="1"/>
  <c r="N10177" i="1"/>
  <c r="M10177" i="1"/>
  <c r="L10177" i="1"/>
  <c r="K10177" i="1"/>
  <c r="N10176" i="1"/>
  <c r="M10176" i="1"/>
  <c r="L10176" i="1"/>
  <c r="K10176" i="1"/>
  <c r="N10175" i="1"/>
  <c r="M10175" i="1"/>
  <c r="L10175" i="1"/>
  <c r="K10175" i="1"/>
  <c r="N10174" i="1"/>
  <c r="M10174" i="1"/>
  <c r="L10174" i="1"/>
  <c r="K10174" i="1"/>
  <c r="N10173" i="1"/>
  <c r="M10173" i="1"/>
  <c r="L10173" i="1"/>
  <c r="K10173" i="1"/>
  <c r="N10172" i="1"/>
  <c r="M10172" i="1"/>
  <c r="L10172" i="1"/>
  <c r="K10172" i="1"/>
  <c r="N10171" i="1"/>
  <c r="M10171" i="1"/>
  <c r="L10171" i="1"/>
  <c r="K10171" i="1"/>
  <c r="N10170" i="1"/>
  <c r="M10170" i="1"/>
  <c r="L10170" i="1"/>
  <c r="K10170" i="1"/>
  <c r="N10169" i="1"/>
  <c r="M10169" i="1"/>
  <c r="L10169" i="1"/>
  <c r="K10169" i="1"/>
  <c r="N10168" i="1"/>
  <c r="M10168" i="1"/>
  <c r="L10168" i="1"/>
  <c r="K10168" i="1"/>
  <c r="N10167" i="1"/>
  <c r="M10167" i="1"/>
  <c r="L10167" i="1"/>
  <c r="K10167" i="1"/>
  <c r="N10166" i="1"/>
  <c r="M10166" i="1"/>
  <c r="L10166" i="1"/>
  <c r="K10166" i="1"/>
  <c r="N10165" i="1"/>
  <c r="M10165" i="1"/>
  <c r="L10165" i="1"/>
  <c r="K10165" i="1"/>
  <c r="N10164" i="1"/>
  <c r="M10164" i="1"/>
  <c r="L10164" i="1"/>
  <c r="K10164" i="1"/>
  <c r="N10163" i="1"/>
  <c r="M10163" i="1"/>
  <c r="L10163" i="1"/>
  <c r="K10163" i="1"/>
  <c r="N10162" i="1"/>
  <c r="M10162" i="1"/>
  <c r="L10162" i="1"/>
  <c r="K10162" i="1"/>
  <c r="N10161" i="1"/>
  <c r="M10161" i="1"/>
  <c r="L10161" i="1"/>
  <c r="K10161" i="1"/>
  <c r="N10160" i="1"/>
  <c r="M10160" i="1"/>
  <c r="L10160" i="1"/>
  <c r="K10160" i="1"/>
  <c r="N10159" i="1"/>
  <c r="M10159" i="1"/>
  <c r="L10159" i="1"/>
  <c r="K10159" i="1"/>
  <c r="N10158" i="1"/>
  <c r="M10158" i="1"/>
  <c r="L10158" i="1"/>
  <c r="K10158" i="1"/>
  <c r="N10157" i="1"/>
  <c r="M10157" i="1"/>
  <c r="L10157" i="1"/>
  <c r="K10157" i="1"/>
  <c r="N10156" i="1"/>
  <c r="M10156" i="1"/>
  <c r="L10156" i="1"/>
  <c r="K10156" i="1"/>
  <c r="N10155" i="1"/>
  <c r="M10155" i="1"/>
  <c r="L10155" i="1"/>
  <c r="K10155" i="1"/>
  <c r="N10154" i="1"/>
  <c r="M10154" i="1"/>
  <c r="L10154" i="1"/>
  <c r="K10154" i="1"/>
  <c r="N10153" i="1"/>
  <c r="M10153" i="1"/>
  <c r="L10153" i="1"/>
  <c r="K10153" i="1"/>
  <c r="N10152" i="1"/>
  <c r="M10152" i="1"/>
  <c r="L10152" i="1"/>
  <c r="K10152" i="1"/>
  <c r="N10151" i="1"/>
  <c r="M10151" i="1"/>
  <c r="L10151" i="1"/>
  <c r="K10151" i="1"/>
  <c r="N10150" i="1"/>
  <c r="M10150" i="1"/>
  <c r="L10150" i="1"/>
  <c r="K10150" i="1"/>
  <c r="N10149" i="1"/>
  <c r="M10149" i="1"/>
  <c r="L10149" i="1"/>
  <c r="K10149" i="1"/>
  <c r="N10148" i="1"/>
  <c r="M10148" i="1"/>
  <c r="L10148" i="1"/>
  <c r="K10148" i="1"/>
  <c r="N10147" i="1"/>
  <c r="M10147" i="1"/>
  <c r="L10147" i="1"/>
  <c r="K10147" i="1"/>
  <c r="N10146" i="1"/>
  <c r="M10146" i="1"/>
  <c r="L10146" i="1"/>
  <c r="K10146" i="1"/>
  <c r="N10145" i="1"/>
  <c r="M10145" i="1"/>
  <c r="L10145" i="1"/>
  <c r="K10145" i="1"/>
  <c r="N10144" i="1"/>
  <c r="M10144" i="1"/>
  <c r="L10144" i="1"/>
  <c r="K10144" i="1"/>
  <c r="N10143" i="1"/>
  <c r="M10143" i="1"/>
  <c r="L10143" i="1"/>
  <c r="K10143" i="1"/>
  <c r="N10142" i="1"/>
  <c r="M10142" i="1"/>
  <c r="L10142" i="1"/>
  <c r="K10142" i="1"/>
  <c r="N10141" i="1"/>
  <c r="M10141" i="1"/>
  <c r="L10141" i="1"/>
  <c r="K10141" i="1"/>
  <c r="N10140" i="1"/>
  <c r="M10140" i="1"/>
  <c r="L10140" i="1"/>
  <c r="K10140" i="1"/>
  <c r="N10139" i="1"/>
  <c r="M10139" i="1"/>
  <c r="L10139" i="1"/>
  <c r="K10139" i="1"/>
  <c r="N10138" i="1"/>
  <c r="M10138" i="1"/>
  <c r="L10138" i="1"/>
  <c r="K10138" i="1"/>
  <c r="N10137" i="1"/>
  <c r="M10137" i="1"/>
  <c r="L10137" i="1"/>
  <c r="K10137" i="1"/>
  <c r="N10136" i="1"/>
  <c r="M10136" i="1"/>
  <c r="L10136" i="1"/>
  <c r="K10136" i="1"/>
  <c r="N10135" i="1"/>
  <c r="M10135" i="1"/>
  <c r="L10135" i="1"/>
  <c r="K10135" i="1"/>
  <c r="N10134" i="1"/>
  <c r="M10134" i="1"/>
  <c r="L10134" i="1"/>
  <c r="K10134" i="1"/>
  <c r="N10133" i="1"/>
  <c r="M10133" i="1"/>
  <c r="L10133" i="1"/>
  <c r="K10133" i="1"/>
  <c r="N10132" i="1"/>
  <c r="M10132" i="1"/>
  <c r="L10132" i="1"/>
  <c r="K10132" i="1"/>
  <c r="N10131" i="1"/>
  <c r="M10131" i="1"/>
  <c r="L10131" i="1"/>
  <c r="K10131" i="1"/>
  <c r="N10130" i="1"/>
  <c r="M10130" i="1"/>
  <c r="L10130" i="1"/>
  <c r="K10130" i="1"/>
  <c r="N10129" i="1"/>
  <c r="M10129" i="1"/>
  <c r="L10129" i="1"/>
  <c r="K10129" i="1"/>
  <c r="N10128" i="1"/>
  <c r="M10128" i="1"/>
  <c r="L10128" i="1"/>
  <c r="K10128" i="1"/>
  <c r="N10127" i="1"/>
  <c r="M10127" i="1"/>
  <c r="L10127" i="1"/>
  <c r="K10127" i="1"/>
  <c r="N10126" i="1"/>
  <c r="M10126" i="1"/>
  <c r="L10126" i="1"/>
  <c r="K10126" i="1"/>
  <c r="N10125" i="1"/>
  <c r="M10125" i="1"/>
  <c r="L10125" i="1"/>
  <c r="K10125" i="1"/>
  <c r="N10124" i="1"/>
  <c r="M10124" i="1"/>
  <c r="L10124" i="1"/>
  <c r="K10124" i="1"/>
  <c r="N10123" i="1"/>
  <c r="M10123" i="1"/>
  <c r="L10123" i="1"/>
  <c r="K10123" i="1"/>
  <c r="N10122" i="1"/>
  <c r="M10122" i="1"/>
  <c r="L10122" i="1"/>
  <c r="K10122" i="1"/>
  <c r="N10121" i="1"/>
  <c r="M10121" i="1"/>
  <c r="L10121" i="1"/>
  <c r="K10121" i="1"/>
  <c r="N10120" i="1"/>
  <c r="M10120" i="1"/>
  <c r="L10120" i="1"/>
  <c r="K10120" i="1"/>
  <c r="N10119" i="1"/>
  <c r="M10119" i="1"/>
  <c r="L10119" i="1"/>
  <c r="K10119" i="1"/>
  <c r="N10118" i="1"/>
  <c r="M10118" i="1"/>
  <c r="L10118" i="1"/>
  <c r="K10118" i="1"/>
  <c r="N10117" i="1"/>
  <c r="M10117" i="1"/>
  <c r="L10117" i="1"/>
  <c r="K10117" i="1"/>
  <c r="N10116" i="1"/>
  <c r="M10116" i="1"/>
  <c r="L10116" i="1"/>
  <c r="K10116" i="1"/>
  <c r="N10115" i="1"/>
  <c r="M10115" i="1"/>
  <c r="L10115" i="1"/>
  <c r="K10115" i="1"/>
  <c r="N10114" i="1"/>
  <c r="M10114" i="1"/>
  <c r="L10114" i="1"/>
  <c r="K10114" i="1"/>
  <c r="N10113" i="1"/>
  <c r="M10113" i="1"/>
  <c r="L10113" i="1"/>
  <c r="K10113" i="1"/>
  <c r="N10112" i="1"/>
  <c r="M10112" i="1"/>
  <c r="L10112" i="1"/>
  <c r="K10112" i="1"/>
  <c r="N10111" i="1"/>
  <c r="M10111" i="1"/>
  <c r="L10111" i="1"/>
  <c r="K10111" i="1"/>
  <c r="N10110" i="1"/>
  <c r="M10110" i="1"/>
  <c r="L10110" i="1"/>
  <c r="K10110" i="1"/>
  <c r="N10109" i="1"/>
  <c r="M10109" i="1"/>
  <c r="L10109" i="1"/>
  <c r="K10109" i="1"/>
  <c r="N10108" i="1"/>
  <c r="M10108" i="1"/>
  <c r="L10108" i="1"/>
  <c r="K10108" i="1"/>
  <c r="N10107" i="1"/>
  <c r="M10107" i="1"/>
  <c r="L10107" i="1"/>
  <c r="K10107" i="1"/>
  <c r="N10106" i="1"/>
  <c r="M10106" i="1"/>
  <c r="L10106" i="1"/>
  <c r="K10106" i="1"/>
  <c r="N10105" i="1"/>
  <c r="M10105" i="1"/>
  <c r="L10105" i="1"/>
  <c r="K10105" i="1"/>
  <c r="N10104" i="1"/>
  <c r="M10104" i="1"/>
  <c r="L10104" i="1"/>
  <c r="K10104" i="1"/>
  <c r="N10103" i="1"/>
  <c r="M10103" i="1"/>
  <c r="L10103" i="1"/>
  <c r="K10103" i="1"/>
  <c r="N10102" i="1"/>
  <c r="M10102" i="1"/>
  <c r="L10102" i="1"/>
  <c r="K10102" i="1"/>
  <c r="N10101" i="1"/>
  <c r="M10101" i="1"/>
  <c r="L10101" i="1"/>
  <c r="K10101" i="1"/>
  <c r="N10100" i="1"/>
  <c r="M10100" i="1"/>
  <c r="L10100" i="1"/>
  <c r="K10100" i="1"/>
  <c r="N10099" i="1"/>
  <c r="M10099" i="1"/>
  <c r="L10099" i="1"/>
  <c r="K10099" i="1"/>
  <c r="N10098" i="1"/>
  <c r="M10098" i="1"/>
  <c r="L10098" i="1"/>
  <c r="K10098" i="1"/>
  <c r="N10097" i="1"/>
  <c r="M10097" i="1"/>
  <c r="L10097" i="1"/>
  <c r="K10097" i="1"/>
  <c r="N10096" i="1"/>
  <c r="M10096" i="1"/>
  <c r="L10096" i="1"/>
  <c r="K10096" i="1"/>
  <c r="N10095" i="1"/>
  <c r="M10095" i="1"/>
  <c r="L10095" i="1"/>
  <c r="K10095" i="1"/>
  <c r="N10094" i="1"/>
  <c r="M10094" i="1"/>
  <c r="L10094" i="1"/>
  <c r="K10094" i="1"/>
  <c r="N10093" i="1"/>
  <c r="M10093" i="1"/>
  <c r="L10093" i="1"/>
  <c r="K10093" i="1"/>
  <c r="N10092" i="1"/>
  <c r="M10092" i="1"/>
  <c r="L10092" i="1"/>
  <c r="K10092" i="1"/>
  <c r="N10091" i="1"/>
  <c r="M10091" i="1"/>
  <c r="L10091" i="1"/>
  <c r="K10091" i="1"/>
  <c r="N10090" i="1"/>
  <c r="M10090" i="1"/>
  <c r="L10090" i="1"/>
  <c r="K10090" i="1"/>
  <c r="N10089" i="1"/>
  <c r="M10089" i="1"/>
  <c r="L10089" i="1"/>
  <c r="K10089" i="1"/>
  <c r="N10088" i="1"/>
  <c r="M10088" i="1"/>
  <c r="L10088" i="1"/>
  <c r="K10088" i="1"/>
  <c r="N10087" i="1"/>
  <c r="M10087" i="1"/>
  <c r="L10087" i="1"/>
  <c r="K10087" i="1"/>
  <c r="N10086" i="1"/>
  <c r="M10086" i="1"/>
  <c r="L10086" i="1"/>
  <c r="K10086" i="1"/>
  <c r="N10085" i="1"/>
  <c r="M10085" i="1"/>
  <c r="L10085" i="1"/>
  <c r="K10085" i="1"/>
  <c r="N10084" i="1"/>
  <c r="M10084" i="1"/>
  <c r="L10084" i="1"/>
  <c r="K10084" i="1"/>
  <c r="N10083" i="1"/>
  <c r="M10083" i="1"/>
  <c r="L10083" i="1"/>
  <c r="K10083" i="1"/>
  <c r="N10082" i="1"/>
  <c r="M10082" i="1"/>
  <c r="L10082" i="1"/>
  <c r="K10082" i="1"/>
  <c r="N10081" i="1"/>
  <c r="M10081" i="1"/>
  <c r="L10081" i="1"/>
  <c r="K10081" i="1"/>
  <c r="N10080" i="1"/>
  <c r="M10080" i="1"/>
  <c r="L10080" i="1"/>
  <c r="K10080" i="1"/>
  <c r="N10079" i="1"/>
  <c r="M10079" i="1"/>
  <c r="L10079" i="1"/>
  <c r="K10079" i="1"/>
  <c r="N10078" i="1"/>
  <c r="M10078" i="1"/>
  <c r="L10078" i="1"/>
  <c r="K10078" i="1"/>
  <c r="N10077" i="1"/>
  <c r="M10077" i="1"/>
  <c r="L10077" i="1"/>
  <c r="K10077" i="1"/>
  <c r="N10076" i="1"/>
  <c r="M10076" i="1"/>
  <c r="L10076" i="1"/>
  <c r="K10076" i="1"/>
  <c r="N10075" i="1"/>
  <c r="M10075" i="1"/>
  <c r="L10075" i="1"/>
  <c r="K10075" i="1"/>
  <c r="N10074" i="1"/>
  <c r="M10074" i="1"/>
  <c r="L10074" i="1"/>
  <c r="K10074" i="1"/>
  <c r="N10073" i="1"/>
  <c r="M10073" i="1"/>
  <c r="L10073" i="1"/>
  <c r="K10073" i="1"/>
  <c r="N10072" i="1"/>
  <c r="M10072" i="1"/>
  <c r="L10072" i="1"/>
  <c r="K10072" i="1"/>
  <c r="N10071" i="1"/>
  <c r="M10071" i="1"/>
  <c r="L10071" i="1"/>
  <c r="K10071" i="1"/>
  <c r="N10070" i="1"/>
  <c r="M10070" i="1"/>
  <c r="L10070" i="1"/>
  <c r="K10070" i="1"/>
  <c r="N10069" i="1"/>
  <c r="M10069" i="1"/>
  <c r="L10069" i="1"/>
  <c r="K10069" i="1"/>
  <c r="N10068" i="1"/>
  <c r="M10068" i="1"/>
  <c r="L10068" i="1"/>
  <c r="K10068" i="1"/>
  <c r="N10067" i="1"/>
  <c r="M10067" i="1"/>
  <c r="L10067" i="1"/>
  <c r="K10067" i="1"/>
  <c r="N10066" i="1"/>
  <c r="M10066" i="1"/>
  <c r="L10066" i="1"/>
  <c r="K10066" i="1"/>
  <c r="N10065" i="1"/>
  <c r="M10065" i="1"/>
  <c r="L10065" i="1"/>
  <c r="K10065" i="1"/>
  <c r="N10064" i="1"/>
  <c r="M10064" i="1"/>
  <c r="L10064" i="1"/>
  <c r="K10064" i="1"/>
  <c r="N10063" i="1"/>
  <c r="M10063" i="1"/>
  <c r="L10063" i="1"/>
  <c r="K10063" i="1"/>
  <c r="N10062" i="1"/>
  <c r="M10062" i="1"/>
  <c r="L10062" i="1"/>
  <c r="K10062" i="1"/>
  <c r="N10061" i="1"/>
  <c r="M10061" i="1"/>
  <c r="L10061" i="1"/>
  <c r="K10061" i="1"/>
  <c r="N10060" i="1"/>
  <c r="M10060" i="1"/>
  <c r="L10060" i="1"/>
  <c r="K10060" i="1"/>
  <c r="N10059" i="1"/>
  <c r="M10059" i="1"/>
  <c r="L10059" i="1"/>
  <c r="K10059" i="1"/>
  <c r="N10058" i="1"/>
  <c r="M10058" i="1"/>
  <c r="L10058" i="1"/>
  <c r="K10058" i="1"/>
  <c r="N10057" i="1"/>
  <c r="M10057" i="1"/>
  <c r="L10057" i="1"/>
  <c r="K10057" i="1"/>
  <c r="N10056" i="1"/>
  <c r="M10056" i="1"/>
  <c r="L10056" i="1"/>
  <c r="K10056" i="1"/>
  <c r="N10055" i="1"/>
  <c r="M10055" i="1"/>
  <c r="L10055" i="1"/>
  <c r="K10055" i="1"/>
  <c r="N10054" i="1"/>
  <c r="M10054" i="1"/>
  <c r="L10054" i="1"/>
  <c r="K10054" i="1"/>
  <c r="N10053" i="1"/>
  <c r="M10053" i="1"/>
  <c r="L10053" i="1"/>
  <c r="K10053" i="1"/>
  <c r="N10052" i="1"/>
  <c r="M10052" i="1"/>
  <c r="L10052" i="1"/>
  <c r="K10052" i="1"/>
  <c r="N10051" i="1"/>
  <c r="M10051" i="1"/>
  <c r="L10051" i="1"/>
  <c r="K10051" i="1"/>
  <c r="N10050" i="1"/>
  <c r="M10050" i="1"/>
  <c r="L10050" i="1"/>
  <c r="K10050" i="1"/>
  <c r="N10049" i="1"/>
  <c r="M10049" i="1"/>
  <c r="L10049" i="1"/>
  <c r="K10049" i="1"/>
  <c r="N10048" i="1"/>
  <c r="M10048" i="1"/>
  <c r="L10048" i="1"/>
  <c r="K10048" i="1"/>
  <c r="N10047" i="1"/>
  <c r="M10047" i="1"/>
  <c r="L10047" i="1"/>
  <c r="K10047" i="1"/>
  <c r="N10046" i="1"/>
  <c r="M10046" i="1"/>
  <c r="L10046" i="1"/>
  <c r="K10046" i="1"/>
  <c r="N10045" i="1"/>
  <c r="M10045" i="1"/>
  <c r="L10045" i="1"/>
  <c r="K10045" i="1"/>
  <c r="N10044" i="1"/>
  <c r="M10044" i="1"/>
  <c r="L10044" i="1"/>
  <c r="K10044" i="1"/>
  <c r="N10043" i="1"/>
  <c r="M10043" i="1"/>
  <c r="L10043" i="1"/>
  <c r="K10043" i="1"/>
  <c r="N10042" i="1"/>
  <c r="M10042" i="1"/>
  <c r="L10042" i="1"/>
  <c r="K10042" i="1"/>
  <c r="N10041" i="1"/>
  <c r="M10041" i="1"/>
  <c r="L10041" i="1"/>
  <c r="K10041" i="1"/>
  <c r="N10040" i="1"/>
  <c r="M10040" i="1"/>
  <c r="L10040" i="1"/>
  <c r="K10040" i="1"/>
  <c r="N10039" i="1"/>
  <c r="M10039" i="1"/>
  <c r="L10039" i="1"/>
  <c r="K10039" i="1"/>
  <c r="N10038" i="1"/>
  <c r="M10038" i="1"/>
  <c r="L10038" i="1"/>
  <c r="K10038" i="1"/>
  <c r="N10037" i="1"/>
  <c r="M10037" i="1"/>
  <c r="L10037" i="1"/>
  <c r="K10037" i="1"/>
  <c r="N10036" i="1"/>
  <c r="M10036" i="1"/>
  <c r="L10036" i="1"/>
  <c r="K10036" i="1"/>
  <c r="N10035" i="1"/>
  <c r="M10035" i="1"/>
  <c r="L10035" i="1"/>
  <c r="K10035" i="1"/>
  <c r="N10034" i="1"/>
  <c r="M10034" i="1"/>
  <c r="L10034" i="1"/>
  <c r="K10034" i="1"/>
  <c r="N10033" i="1"/>
  <c r="M10033" i="1"/>
  <c r="L10033" i="1"/>
  <c r="K10033" i="1"/>
  <c r="N10032" i="1"/>
  <c r="M10032" i="1"/>
  <c r="L10032" i="1"/>
  <c r="K10032" i="1"/>
  <c r="N10031" i="1"/>
  <c r="M10031" i="1"/>
  <c r="L10031" i="1"/>
  <c r="K10031" i="1"/>
  <c r="N10030" i="1"/>
  <c r="M10030" i="1"/>
  <c r="L10030" i="1"/>
  <c r="K10030" i="1"/>
  <c r="N10029" i="1"/>
  <c r="M10029" i="1"/>
  <c r="L10029" i="1"/>
  <c r="K10029" i="1"/>
  <c r="N10028" i="1"/>
  <c r="M10028" i="1"/>
  <c r="L10028" i="1"/>
  <c r="K10028" i="1"/>
  <c r="N10027" i="1"/>
  <c r="M10027" i="1"/>
  <c r="L10027" i="1"/>
  <c r="K10027" i="1"/>
  <c r="N10026" i="1"/>
  <c r="M10026" i="1"/>
  <c r="L10026" i="1"/>
  <c r="K10026" i="1"/>
  <c r="N10025" i="1"/>
  <c r="M10025" i="1"/>
  <c r="L10025" i="1"/>
  <c r="K10025" i="1"/>
  <c r="N10024" i="1"/>
  <c r="M10024" i="1"/>
  <c r="L10024" i="1"/>
  <c r="K10024" i="1"/>
  <c r="N10023" i="1"/>
  <c r="M10023" i="1"/>
  <c r="L10023" i="1"/>
  <c r="K10023" i="1"/>
  <c r="N10022" i="1"/>
  <c r="M10022" i="1"/>
  <c r="L10022" i="1"/>
  <c r="K10022" i="1"/>
  <c r="N10021" i="1"/>
  <c r="M10021" i="1"/>
  <c r="L10021" i="1"/>
  <c r="K10021" i="1"/>
  <c r="N10020" i="1"/>
  <c r="M10020" i="1"/>
  <c r="L10020" i="1"/>
  <c r="K10020" i="1"/>
  <c r="N10019" i="1"/>
  <c r="M10019" i="1"/>
  <c r="L10019" i="1"/>
  <c r="K10019" i="1"/>
  <c r="N10018" i="1"/>
  <c r="M10018" i="1"/>
  <c r="L10018" i="1"/>
  <c r="K10018" i="1"/>
  <c r="N10017" i="1"/>
  <c r="M10017" i="1"/>
  <c r="L10017" i="1"/>
  <c r="K10017" i="1"/>
  <c r="N10016" i="1"/>
  <c r="M10016" i="1"/>
  <c r="L10016" i="1"/>
  <c r="K10016" i="1"/>
  <c r="N10015" i="1"/>
  <c r="M10015" i="1"/>
  <c r="L10015" i="1"/>
  <c r="K10015" i="1"/>
  <c r="N10014" i="1"/>
  <c r="M10014" i="1"/>
  <c r="L10014" i="1"/>
  <c r="K10014" i="1"/>
  <c r="N10013" i="1"/>
  <c r="M10013" i="1"/>
  <c r="L10013" i="1"/>
  <c r="K10013" i="1"/>
  <c r="N10012" i="1"/>
  <c r="M10012" i="1"/>
  <c r="L10012" i="1"/>
  <c r="K10012" i="1"/>
  <c r="N10011" i="1"/>
  <c r="M10011" i="1"/>
  <c r="L10011" i="1"/>
  <c r="K10011" i="1"/>
  <c r="N10010" i="1"/>
  <c r="M10010" i="1"/>
  <c r="L10010" i="1"/>
  <c r="K10010" i="1"/>
  <c r="N10009" i="1"/>
  <c r="M10009" i="1"/>
  <c r="L10009" i="1"/>
  <c r="K10009" i="1"/>
  <c r="N10008" i="1"/>
  <c r="M10008" i="1"/>
  <c r="L10008" i="1"/>
  <c r="K10008" i="1"/>
  <c r="N10007" i="1"/>
  <c r="M10007" i="1"/>
  <c r="L10007" i="1"/>
  <c r="K10007" i="1"/>
  <c r="N10006" i="1"/>
  <c r="M10006" i="1"/>
  <c r="L10006" i="1"/>
  <c r="K10006" i="1"/>
  <c r="N10005" i="1"/>
  <c r="M10005" i="1"/>
  <c r="L10005" i="1"/>
  <c r="K10005" i="1"/>
  <c r="N10004" i="1"/>
  <c r="M10004" i="1"/>
  <c r="L10004" i="1"/>
  <c r="K10004" i="1"/>
  <c r="N10003" i="1"/>
  <c r="M10003" i="1"/>
  <c r="L10003" i="1"/>
  <c r="K10003" i="1"/>
  <c r="N10002" i="1"/>
  <c r="M10002" i="1"/>
  <c r="L10002" i="1"/>
  <c r="K10002" i="1"/>
  <c r="N10001" i="1"/>
  <c r="M10001" i="1"/>
  <c r="L10001" i="1"/>
  <c r="K10001" i="1"/>
  <c r="N10000" i="1"/>
  <c r="M10000" i="1"/>
  <c r="L10000" i="1"/>
  <c r="K10000" i="1"/>
  <c r="N9999" i="1"/>
  <c r="M9999" i="1"/>
  <c r="L9999" i="1"/>
  <c r="K9999" i="1"/>
  <c r="N9998" i="1"/>
  <c r="M9998" i="1"/>
  <c r="L9998" i="1"/>
  <c r="K9998" i="1"/>
  <c r="N9997" i="1"/>
  <c r="M9997" i="1"/>
  <c r="L9997" i="1"/>
  <c r="K9997" i="1"/>
  <c r="N9996" i="1"/>
  <c r="M9996" i="1"/>
  <c r="L9996" i="1"/>
  <c r="K9996" i="1"/>
  <c r="N9995" i="1"/>
  <c r="M9995" i="1"/>
  <c r="L9995" i="1"/>
  <c r="K9995" i="1"/>
  <c r="N9994" i="1"/>
  <c r="M9994" i="1"/>
  <c r="L9994" i="1"/>
  <c r="K9994" i="1"/>
  <c r="N9993" i="1"/>
  <c r="M9993" i="1"/>
  <c r="L9993" i="1"/>
  <c r="K9993" i="1"/>
  <c r="N9992" i="1"/>
  <c r="M9992" i="1"/>
  <c r="L9992" i="1"/>
  <c r="K9992" i="1"/>
  <c r="N9991" i="1"/>
  <c r="M9991" i="1"/>
  <c r="L9991" i="1"/>
  <c r="K9991" i="1"/>
  <c r="N9990" i="1"/>
  <c r="M9990" i="1"/>
  <c r="L9990" i="1"/>
  <c r="K9990" i="1"/>
  <c r="N9989" i="1"/>
  <c r="M9989" i="1"/>
  <c r="L9989" i="1"/>
  <c r="K9989" i="1"/>
  <c r="N9988" i="1"/>
  <c r="M9988" i="1"/>
  <c r="L9988" i="1"/>
  <c r="K9988" i="1"/>
  <c r="N9987" i="1"/>
  <c r="M9987" i="1"/>
  <c r="L9987" i="1"/>
  <c r="K9987" i="1"/>
  <c r="N9986" i="1"/>
  <c r="M9986" i="1"/>
  <c r="L9986" i="1"/>
  <c r="K9986" i="1"/>
  <c r="N9985" i="1"/>
  <c r="M9985" i="1"/>
  <c r="L9985" i="1"/>
  <c r="K9985" i="1"/>
  <c r="N9984" i="1"/>
  <c r="M9984" i="1"/>
  <c r="L9984" i="1"/>
  <c r="K9984" i="1"/>
  <c r="N9983" i="1"/>
  <c r="M9983" i="1"/>
  <c r="L9983" i="1"/>
  <c r="K9983" i="1"/>
  <c r="N9982" i="1"/>
  <c r="M9982" i="1"/>
  <c r="L9982" i="1"/>
  <c r="K9982" i="1"/>
  <c r="N9981" i="1"/>
  <c r="M9981" i="1"/>
  <c r="L9981" i="1"/>
  <c r="K9981" i="1"/>
  <c r="N9980" i="1"/>
  <c r="M9980" i="1"/>
  <c r="L9980" i="1"/>
  <c r="K9980" i="1"/>
  <c r="N9979" i="1"/>
  <c r="M9979" i="1"/>
  <c r="L9979" i="1"/>
  <c r="K9979" i="1"/>
  <c r="N9978" i="1"/>
  <c r="M9978" i="1"/>
  <c r="L9978" i="1"/>
  <c r="K9978" i="1"/>
  <c r="N9977" i="1"/>
  <c r="M9977" i="1"/>
  <c r="L9977" i="1"/>
  <c r="K9977" i="1"/>
  <c r="N9976" i="1"/>
  <c r="M9976" i="1"/>
  <c r="L9976" i="1"/>
  <c r="K9976" i="1"/>
  <c r="N9975" i="1"/>
  <c r="M9975" i="1"/>
  <c r="L9975" i="1"/>
  <c r="K9975" i="1"/>
  <c r="N9974" i="1"/>
  <c r="M9974" i="1"/>
  <c r="L9974" i="1"/>
  <c r="K9974" i="1"/>
  <c r="N9973" i="1"/>
  <c r="M9973" i="1"/>
  <c r="L9973" i="1"/>
  <c r="K9973" i="1"/>
  <c r="N9972" i="1"/>
  <c r="M9972" i="1"/>
  <c r="L9972" i="1"/>
  <c r="K9972" i="1"/>
  <c r="N9971" i="1"/>
  <c r="M9971" i="1"/>
  <c r="L9971" i="1"/>
  <c r="K9971" i="1"/>
  <c r="N9970" i="1"/>
  <c r="M9970" i="1"/>
  <c r="L9970" i="1"/>
  <c r="K9970" i="1"/>
  <c r="N9969" i="1"/>
  <c r="M9969" i="1"/>
  <c r="L9969" i="1"/>
  <c r="K9969" i="1"/>
  <c r="N9968" i="1"/>
  <c r="M9968" i="1"/>
  <c r="L9968" i="1"/>
  <c r="K9968" i="1"/>
  <c r="N9967" i="1"/>
  <c r="M9967" i="1"/>
  <c r="L9967" i="1"/>
  <c r="K9967" i="1"/>
  <c r="N9966" i="1"/>
  <c r="M9966" i="1"/>
  <c r="L9966" i="1"/>
  <c r="K9966" i="1"/>
  <c r="N9965" i="1"/>
  <c r="M9965" i="1"/>
  <c r="L9965" i="1"/>
  <c r="K9965" i="1"/>
  <c r="N9964" i="1"/>
  <c r="M9964" i="1"/>
  <c r="L9964" i="1"/>
  <c r="K9964" i="1"/>
  <c r="N9963" i="1"/>
  <c r="M9963" i="1"/>
  <c r="L9963" i="1"/>
  <c r="K9963" i="1"/>
  <c r="N9962" i="1"/>
  <c r="M9962" i="1"/>
  <c r="L9962" i="1"/>
  <c r="K9962" i="1"/>
  <c r="N9961" i="1"/>
  <c r="M9961" i="1"/>
  <c r="L9961" i="1"/>
  <c r="K9961" i="1"/>
  <c r="N9960" i="1"/>
  <c r="M9960" i="1"/>
  <c r="L9960" i="1"/>
  <c r="K9960" i="1"/>
  <c r="N9959" i="1"/>
  <c r="M9959" i="1"/>
  <c r="L9959" i="1"/>
  <c r="K9959" i="1"/>
  <c r="N9958" i="1"/>
  <c r="M9958" i="1"/>
  <c r="L9958" i="1"/>
  <c r="K9958" i="1"/>
  <c r="N9957" i="1"/>
  <c r="M9957" i="1"/>
  <c r="L9957" i="1"/>
  <c r="K9957" i="1"/>
  <c r="N9956" i="1"/>
  <c r="M9956" i="1"/>
  <c r="L9956" i="1"/>
  <c r="K9956" i="1"/>
  <c r="N9955" i="1"/>
  <c r="M9955" i="1"/>
  <c r="L9955" i="1"/>
  <c r="K9955" i="1"/>
  <c r="N9954" i="1"/>
  <c r="M9954" i="1"/>
  <c r="L9954" i="1"/>
  <c r="K9954" i="1"/>
  <c r="N9953" i="1"/>
  <c r="M9953" i="1"/>
  <c r="L9953" i="1"/>
  <c r="K9953" i="1"/>
  <c r="N9952" i="1"/>
  <c r="M9952" i="1"/>
  <c r="L9952" i="1"/>
  <c r="K9952" i="1"/>
  <c r="N9951" i="1"/>
  <c r="M9951" i="1"/>
  <c r="L9951" i="1"/>
  <c r="K9951" i="1"/>
  <c r="N9950" i="1"/>
  <c r="M9950" i="1"/>
  <c r="L9950" i="1"/>
  <c r="K9950" i="1"/>
  <c r="N9949" i="1"/>
  <c r="M9949" i="1"/>
  <c r="L9949" i="1"/>
  <c r="K9949" i="1"/>
  <c r="N9948" i="1"/>
  <c r="M9948" i="1"/>
  <c r="L9948" i="1"/>
  <c r="K9948" i="1"/>
  <c r="N9947" i="1"/>
  <c r="M9947" i="1"/>
  <c r="L9947" i="1"/>
  <c r="K9947" i="1"/>
  <c r="N9946" i="1"/>
  <c r="M9946" i="1"/>
  <c r="L9946" i="1"/>
  <c r="K9946" i="1"/>
  <c r="N9945" i="1"/>
  <c r="M9945" i="1"/>
  <c r="L9945" i="1"/>
  <c r="K9945" i="1"/>
  <c r="N9944" i="1"/>
  <c r="M9944" i="1"/>
  <c r="L9944" i="1"/>
  <c r="K9944" i="1"/>
  <c r="N9943" i="1"/>
  <c r="M9943" i="1"/>
  <c r="L9943" i="1"/>
  <c r="K9943" i="1"/>
  <c r="N9942" i="1"/>
  <c r="M9942" i="1"/>
  <c r="L9942" i="1"/>
  <c r="K9942" i="1"/>
  <c r="N9941" i="1"/>
  <c r="M9941" i="1"/>
  <c r="L9941" i="1"/>
  <c r="K9941" i="1"/>
  <c r="N9940" i="1"/>
  <c r="M9940" i="1"/>
  <c r="L9940" i="1"/>
  <c r="K9940" i="1"/>
  <c r="N9939" i="1"/>
  <c r="M9939" i="1"/>
  <c r="L9939" i="1"/>
  <c r="K9939" i="1"/>
  <c r="N9938" i="1"/>
  <c r="M9938" i="1"/>
  <c r="L9938" i="1"/>
  <c r="K9938" i="1"/>
  <c r="N9937" i="1"/>
  <c r="M9937" i="1"/>
  <c r="L9937" i="1"/>
  <c r="K9937" i="1"/>
  <c r="N9936" i="1"/>
  <c r="M9936" i="1"/>
  <c r="L9936" i="1"/>
  <c r="K9936" i="1"/>
  <c r="N9935" i="1"/>
  <c r="M9935" i="1"/>
  <c r="L9935" i="1"/>
  <c r="K9935" i="1"/>
  <c r="N9934" i="1"/>
  <c r="M9934" i="1"/>
  <c r="L9934" i="1"/>
  <c r="K9934" i="1"/>
  <c r="N9933" i="1"/>
  <c r="M9933" i="1"/>
  <c r="L9933" i="1"/>
  <c r="K9933" i="1"/>
  <c r="N9932" i="1"/>
  <c r="M9932" i="1"/>
  <c r="L9932" i="1"/>
  <c r="K9932" i="1"/>
  <c r="N9931" i="1"/>
  <c r="M9931" i="1"/>
  <c r="L9931" i="1"/>
  <c r="K9931" i="1"/>
  <c r="N9930" i="1"/>
  <c r="M9930" i="1"/>
  <c r="L9930" i="1"/>
  <c r="K9930" i="1"/>
  <c r="N9929" i="1"/>
  <c r="M9929" i="1"/>
  <c r="L9929" i="1"/>
  <c r="K9929" i="1"/>
  <c r="N9928" i="1"/>
  <c r="M9928" i="1"/>
  <c r="L9928" i="1"/>
  <c r="K9928" i="1"/>
  <c r="N9927" i="1"/>
  <c r="M9927" i="1"/>
  <c r="L9927" i="1"/>
  <c r="K9927" i="1"/>
  <c r="N9926" i="1"/>
  <c r="M9926" i="1"/>
  <c r="L9926" i="1"/>
  <c r="K9926" i="1"/>
  <c r="N9925" i="1"/>
  <c r="M9925" i="1"/>
  <c r="L9925" i="1"/>
  <c r="K9925" i="1"/>
  <c r="N9924" i="1"/>
  <c r="M9924" i="1"/>
  <c r="L9924" i="1"/>
  <c r="K9924" i="1"/>
  <c r="N9923" i="1"/>
  <c r="M9923" i="1"/>
  <c r="L9923" i="1"/>
  <c r="K9923" i="1"/>
  <c r="N9922" i="1"/>
  <c r="M9922" i="1"/>
  <c r="L9922" i="1"/>
  <c r="K9922" i="1"/>
  <c r="N9921" i="1"/>
  <c r="M9921" i="1"/>
  <c r="L9921" i="1"/>
  <c r="K9921" i="1"/>
  <c r="N9920" i="1"/>
  <c r="M9920" i="1"/>
  <c r="L9920" i="1"/>
  <c r="K9920" i="1"/>
  <c r="N9919" i="1"/>
  <c r="M9919" i="1"/>
  <c r="L9919" i="1"/>
  <c r="K9919" i="1"/>
  <c r="N9918" i="1"/>
  <c r="M9918" i="1"/>
  <c r="L9918" i="1"/>
  <c r="K9918" i="1"/>
  <c r="N9917" i="1"/>
  <c r="M9917" i="1"/>
  <c r="L9917" i="1"/>
  <c r="K9917" i="1"/>
  <c r="N9916" i="1"/>
  <c r="M9916" i="1"/>
  <c r="L9916" i="1"/>
  <c r="K9916" i="1"/>
  <c r="N9915" i="1"/>
  <c r="M9915" i="1"/>
  <c r="L9915" i="1"/>
  <c r="K9915" i="1"/>
  <c r="N9914" i="1"/>
  <c r="M9914" i="1"/>
  <c r="L9914" i="1"/>
  <c r="K9914" i="1"/>
  <c r="N9913" i="1"/>
  <c r="M9913" i="1"/>
  <c r="L9913" i="1"/>
  <c r="K9913" i="1"/>
  <c r="N9912" i="1"/>
  <c r="M9912" i="1"/>
  <c r="L9912" i="1"/>
  <c r="K9912" i="1"/>
  <c r="N9911" i="1"/>
  <c r="M9911" i="1"/>
  <c r="L9911" i="1"/>
  <c r="K9911" i="1"/>
  <c r="N9910" i="1"/>
  <c r="M9910" i="1"/>
  <c r="L9910" i="1"/>
  <c r="K9910" i="1"/>
  <c r="N9909" i="1"/>
  <c r="M9909" i="1"/>
  <c r="L9909" i="1"/>
  <c r="K9909" i="1"/>
  <c r="N9908" i="1"/>
  <c r="M9908" i="1"/>
  <c r="L9908" i="1"/>
  <c r="K9908" i="1"/>
  <c r="N9907" i="1"/>
  <c r="M9907" i="1"/>
  <c r="L9907" i="1"/>
  <c r="K9907" i="1"/>
  <c r="N9906" i="1"/>
  <c r="M9906" i="1"/>
  <c r="L9906" i="1"/>
  <c r="K9906" i="1"/>
  <c r="N9905" i="1"/>
  <c r="M9905" i="1"/>
  <c r="L9905" i="1"/>
  <c r="K9905" i="1"/>
  <c r="N9904" i="1"/>
  <c r="M9904" i="1"/>
  <c r="L9904" i="1"/>
  <c r="K9904" i="1"/>
  <c r="N9903" i="1"/>
  <c r="M9903" i="1"/>
  <c r="L9903" i="1"/>
  <c r="K9903" i="1"/>
  <c r="N9902" i="1"/>
  <c r="M9902" i="1"/>
  <c r="L9902" i="1"/>
  <c r="K9902" i="1"/>
  <c r="N9901" i="1"/>
  <c r="M9901" i="1"/>
  <c r="L9901" i="1"/>
  <c r="K9901" i="1"/>
  <c r="N9900" i="1"/>
  <c r="M9900" i="1"/>
  <c r="L9900" i="1"/>
  <c r="K9900" i="1"/>
  <c r="N9899" i="1"/>
  <c r="M9899" i="1"/>
  <c r="L9899" i="1"/>
  <c r="K9899" i="1"/>
  <c r="N9898" i="1"/>
  <c r="M9898" i="1"/>
  <c r="L9898" i="1"/>
  <c r="K9898" i="1"/>
  <c r="N9897" i="1"/>
  <c r="M9897" i="1"/>
  <c r="L9897" i="1"/>
  <c r="K9897" i="1"/>
  <c r="N9896" i="1"/>
  <c r="M9896" i="1"/>
  <c r="L9896" i="1"/>
  <c r="K9896" i="1"/>
  <c r="N9895" i="1"/>
  <c r="M9895" i="1"/>
  <c r="L9895" i="1"/>
  <c r="K9895" i="1"/>
  <c r="N9894" i="1"/>
  <c r="M9894" i="1"/>
  <c r="L9894" i="1"/>
  <c r="K9894" i="1"/>
  <c r="N9893" i="1"/>
  <c r="M9893" i="1"/>
  <c r="L9893" i="1"/>
  <c r="K9893" i="1"/>
  <c r="N9892" i="1"/>
  <c r="M9892" i="1"/>
  <c r="L9892" i="1"/>
  <c r="K9892" i="1"/>
  <c r="N9891" i="1"/>
  <c r="M9891" i="1"/>
  <c r="L9891" i="1"/>
  <c r="K9891" i="1"/>
  <c r="N9890" i="1"/>
  <c r="M9890" i="1"/>
  <c r="L9890" i="1"/>
  <c r="K9890" i="1"/>
  <c r="N9889" i="1"/>
  <c r="M9889" i="1"/>
  <c r="L9889" i="1"/>
  <c r="K9889" i="1"/>
  <c r="N9888" i="1"/>
  <c r="M9888" i="1"/>
  <c r="L9888" i="1"/>
  <c r="K9888" i="1"/>
  <c r="N9887" i="1"/>
  <c r="M9887" i="1"/>
  <c r="L9887" i="1"/>
  <c r="K9887" i="1"/>
  <c r="N9886" i="1"/>
  <c r="M9886" i="1"/>
  <c r="L9886" i="1"/>
  <c r="K9886" i="1"/>
  <c r="N9885" i="1"/>
  <c r="M9885" i="1"/>
  <c r="L9885" i="1"/>
  <c r="K9885" i="1"/>
  <c r="N9884" i="1"/>
  <c r="M9884" i="1"/>
  <c r="L9884" i="1"/>
  <c r="K9884" i="1"/>
  <c r="N9883" i="1"/>
  <c r="M9883" i="1"/>
  <c r="L9883" i="1"/>
  <c r="K9883" i="1"/>
  <c r="N9882" i="1"/>
  <c r="M9882" i="1"/>
  <c r="L9882" i="1"/>
  <c r="K9882" i="1"/>
  <c r="N9881" i="1"/>
  <c r="M9881" i="1"/>
  <c r="L9881" i="1"/>
  <c r="K9881" i="1"/>
  <c r="N9880" i="1"/>
  <c r="M9880" i="1"/>
  <c r="L9880" i="1"/>
  <c r="K9880" i="1"/>
  <c r="N9879" i="1"/>
  <c r="M9879" i="1"/>
  <c r="L9879" i="1"/>
  <c r="K9879" i="1"/>
  <c r="N9878" i="1"/>
  <c r="M9878" i="1"/>
  <c r="L9878" i="1"/>
  <c r="K9878" i="1"/>
  <c r="N9877" i="1"/>
  <c r="M9877" i="1"/>
  <c r="L9877" i="1"/>
  <c r="K9877" i="1"/>
  <c r="N9876" i="1"/>
  <c r="M9876" i="1"/>
  <c r="L9876" i="1"/>
  <c r="K9876" i="1"/>
  <c r="N9875" i="1"/>
  <c r="M9875" i="1"/>
  <c r="L9875" i="1"/>
  <c r="K9875" i="1"/>
  <c r="N9874" i="1"/>
  <c r="M9874" i="1"/>
  <c r="L9874" i="1"/>
  <c r="K9874" i="1"/>
  <c r="N9873" i="1"/>
  <c r="M9873" i="1"/>
  <c r="L9873" i="1"/>
  <c r="K9873" i="1"/>
  <c r="N9872" i="1"/>
  <c r="M9872" i="1"/>
  <c r="L9872" i="1"/>
  <c r="K9872" i="1"/>
  <c r="N9871" i="1"/>
  <c r="M9871" i="1"/>
  <c r="L9871" i="1"/>
  <c r="K9871" i="1"/>
  <c r="N9870" i="1"/>
  <c r="M9870" i="1"/>
  <c r="L9870" i="1"/>
  <c r="K9870" i="1"/>
  <c r="N9869" i="1"/>
  <c r="M9869" i="1"/>
  <c r="L9869" i="1"/>
  <c r="K9869" i="1"/>
  <c r="N9868" i="1"/>
  <c r="M9868" i="1"/>
  <c r="L9868" i="1"/>
  <c r="K9868" i="1"/>
  <c r="N9867" i="1"/>
  <c r="M9867" i="1"/>
  <c r="L9867" i="1"/>
  <c r="K9867" i="1"/>
  <c r="N9866" i="1"/>
  <c r="M9866" i="1"/>
  <c r="L9866" i="1"/>
  <c r="K9866" i="1"/>
  <c r="N9865" i="1"/>
  <c r="M9865" i="1"/>
  <c r="L9865" i="1"/>
  <c r="K9865" i="1"/>
  <c r="N9864" i="1"/>
  <c r="M9864" i="1"/>
  <c r="L9864" i="1"/>
  <c r="K9864" i="1"/>
  <c r="N9863" i="1"/>
  <c r="M9863" i="1"/>
  <c r="L9863" i="1"/>
  <c r="K9863" i="1"/>
  <c r="N9862" i="1"/>
  <c r="M9862" i="1"/>
  <c r="L9862" i="1"/>
  <c r="K9862" i="1"/>
  <c r="N9861" i="1"/>
  <c r="M9861" i="1"/>
  <c r="L9861" i="1"/>
  <c r="K9861" i="1"/>
  <c r="N9860" i="1"/>
  <c r="M9860" i="1"/>
  <c r="L9860" i="1"/>
  <c r="K9860" i="1"/>
  <c r="N9859" i="1"/>
  <c r="M9859" i="1"/>
  <c r="L9859" i="1"/>
  <c r="K9859" i="1"/>
  <c r="N9858" i="1"/>
  <c r="M9858" i="1"/>
  <c r="L9858" i="1"/>
  <c r="K9858" i="1"/>
  <c r="N9857" i="1"/>
  <c r="M9857" i="1"/>
  <c r="L9857" i="1"/>
  <c r="K9857" i="1"/>
  <c r="N9856" i="1"/>
  <c r="M9856" i="1"/>
  <c r="L9856" i="1"/>
  <c r="K9856" i="1"/>
  <c r="N9855" i="1"/>
  <c r="M9855" i="1"/>
  <c r="L9855" i="1"/>
  <c r="K9855" i="1"/>
  <c r="N9854" i="1"/>
  <c r="M9854" i="1"/>
  <c r="L9854" i="1"/>
  <c r="K9854" i="1"/>
  <c r="N9853" i="1"/>
  <c r="M9853" i="1"/>
  <c r="L9853" i="1"/>
  <c r="K9853" i="1"/>
  <c r="N9852" i="1"/>
  <c r="M9852" i="1"/>
  <c r="L9852" i="1"/>
  <c r="K9852" i="1"/>
  <c r="N9851" i="1"/>
  <c r="M9851" i="1"/>
  <c r="L9851" i="1"/>
  <c r="K9851" i="1"/>
  <c r="N9850" i="1"/>
  <c r="M9850" i="1"/>
  <c r="L9850" i="1"/>
  <c r="K9850" i="1"/>
  <c r="N9849" i="1"/>
  <c r="M9849" i="1"/>
  <c r="L9849" i="1"/>
  <c r="K9849" i="1"/>
  <c r="N9848" i="1"/>
  <c r="M9848" i="1"/>
  <c r="L9848" i="1"/>
  <c r="K9848" i="1"/>
  <c r="N9847" i="1"/>
  <c r="M9847" i="1"/>
  <c r="L9847" i="1"/>
  <c r="K9847" i="1"/>
  <c r="N9846" i="1"/>
  <c r="M9846" i="1"/>
  <c r="L9846" i="1"/>
  <c r="K9846" i="1"/>
  <c r="N9845" i="1"/>
  <c r="M9845" i="1"/>
  <c r="L9845" i="1"/>
  <c r="K9845" i="1"/>
  <c r="N9844" i="1"/>
  <c r="M9844" i="1"/>
  <c r="L9844" i="1"/>
  <c r="K9844" i="1"/>
  <c r="N9843" i="1"/>
  <c r="M9843" i="1"/>
  <c r="L9843" i="1"/>
  <c r="K9843" i="1"/>
  <c r="N9842" i="1"/>
  <c r="M9842" i="1"/>
  <c r="L9842" i="1"/>
  <c r="K9842" i="1"/>
  <c r="N9841" i="1"/>
  <c r="M9841" i="1"/>
  <c r="L9841" i="1"/>
  <c r="K9841" i="1"/>
  <c r="N9840" i="1"/>
  <c r="M9840" i="1"/>
  <c r="L9840" i="1"/>
  <c r="K9840" i="1"/>
  <c r="N9839" i="1"/>
  <c r="M9839" i="1"/>
  <c r="L9839" i="1"/>
  <c r="K9839" i="1"/>
  <c r="N9838" i="1"/>
  <c r="M9838" i="1"/>
  <c r="L9838" i="1"/>
  <c r="K9838" i="1"/>
  <c r="N9837" i="1"/>
  <c r="M9837" i="1"/>
  <c r="L9837" i="1"/>
  <c r="K9837" i="1"/>
  <c r="N9836" i="1"/>
  <c r="M9836" i="1"/>
  <c r="L9836" i="1"/>
  <c r="K9836" i="1"/>
  <c r="N9835" i="1"/>
  <c r="M9835" i="1"/>
  <c r="L9835" i="1"/>
  <c r="K9835" i="1"/>
  <c r="N9834" i="1"/>
  <c r="M9834" i="1"/>
  <c r="L9834" i="1"/>
  <c r="K9834" i="1"/>
  <c r="N9833" i="1"/>
  <c r="M9833" i="1"/>
  <c r="L9833" i="1"/>
  <c r="K9833" i="1"/>
  <c r="N9832" i="1"/>
  <c r="M9832" i="1"/>
  <c r="L9832" i="1"/>
  <c r="K9832" i="1"/>
  <c r="N9831" i="1"/>
  <c r="M9831" i="1"/>
  <c r="L9831" i="1"/>
  <c r="K9831" i="1"/>
  <c r="N9830" i="1"/>
  <c r="M9830" i="1"/>
  <c r="L9830" i="1"/>
  <c r="K9830" i="1"/>
  <c r="N9829" i="1"/>
  <c r="M9829" i="1"/>
  <c r="L9829" i="1"/>
  <c r="K9829" i="1"/>
  <c r="N9828" i="1"/>
  <c r="M9828" i="1"/>
  <c r="L9828" i="1"/>
  <c r="K9828" i="1"/>
  <c r="N9827" i="1"/>
  <c r="M9827" i="1"/>
  <c r="L9827" i="1"/>
  <c r="K9827" i="1"/>
  <c r="N9826" i="1"/>
  <c r="M9826" i="1"/>
  <c r="L9826" i="1"/>
  <c r="K9826" i="1"/>
  <c r="N9825" i="1"/>
  <c r="M9825" i="1"/>
  <c r="L9825" i="1"/>
  <c r="K9825" i="1"/>
  <c r="N9824" i="1"/>
  <c r="M9824" i="1"/>
  <c r="L9824" i="1"/>
  <c r="K9824" i="1"/>
  <c r="N9823" i="1"/>
  <c r="M9823" i="1"/>
  <c r="L9823" i="1"/>
  <c r="K9823" i="1"/>
  <c r="N9822" i="1"/>
  <c r="M9822" i="1"/>
  <c r="L9822" i="1"/>
  <c r="K9822" i="1"/>
  <c r="N9821" i="1"/>
  <c r="M9821" i="1"/>
  <c r="L9821" i="1"/>
  <c r="K9821" i="1"/>
  <c r="N9820" i="1"/>
  <c r="M9820" i="1"/>
  <c r="L9820" i="1"/>
  <c r="K9820" i="1"/>
  <c r="N9819" i="1"/>
  <c r="M9819" i="1"/>
  <c r="L9819" i="1"/>
  <c r="K9819" i="1"/>
  <c r="N9818" i="1"/>
  <c r="M9818" i="1"/>
  <c r="L9818" i="1"/>
  <c r="K9818" i="1"/>
  <c r="N9817" i="1"/>
  <c r="M9817" i="1"/>
  <c r="L9817" i="1"/>
  <c r="K9817" i="1"/>
  <c r="N9816" i="1"/>
  <c r="M9816" i="1"/>
  <c r="L9816" i="1"/>
  <c r="K9816" i="1"/>
  <c r="N9815" i="1"/>
  <c r="M9815" i="1"/>
  <c r="L9815" i="1"/>
  <c r="K9815" i="1"/>
  <c r="N9814" i="1"/>
  <c r="M9814" i="1"/>
  <c r="L9814" i="1"/>
  <c r="K9814" i="1"/>
  <c r="N9813" i="1"/>
  <c r="M9813" i="1"/>
  <c r="L9813" i="1"/>
  <c r="K9813" i="1"/>
  <c r="N9812" i="1"/>
  <c r="M9812" i="1"/>
  <c r="L9812" i="1"/>
  <c r="K9812" i="1"/>
  <c r="N9811" i="1"/>
  <c r="M9811" i="1"/>
  <c r="L9811" i="1"/>
  <c r="K9811" i="1"/>
  <c r="N9810" i="1"/>
  <c r="M9810" i="1"/>
  <c r="L9810" i="1"/>
  <c r="K9810" i="1"/>
  <c r="N9809" i="1"/>
  <c r="M9809" i="1"/>
  <c r="L9809" i="1"/>
  <c r="K9809" i="1"/>
  <c r="N9808" i="1"/>
  <c r="M9808" i="1"/>
  <c r="L9808" i="1"/>
  <c r="K9808" i="1"/>
  <c r="N9807" i="1"/>
  <c r="M9807" i="1"/>
  <c r="L9807" i="1"/>
  <c r="K9807" i="1"/>
  <c r="N9806" i="1"/>
  <c r="M9806" i="1"/>
  <c r="L9806" i="1"/>
  <c r="K9806" i="1"/>
  <c r="N9805" i="1"/>
  <c r="M9805" i="1"/>
  <c r="L9805" i="1"/>
  <c r="K9805" i="1"/>
  <c r="N9804" i="1"/>
  <c r="M9804" i="1"/>
  <c r="L9804" i="1"/>
  <c r="K9804" i="1"/>
  <c r="N9803" i="1"/>
  <c r="M9803" i="1"/>
  <c r="L9803" i="1"/>
  <c r="K9803" i="1"/>
  <c r="N9802" i="1"/>
  <c r="M9802" i="1"/>
  <c r="L9802" i="1"/>
  <c r="K9802" i="1"/>
  <c r="N9801" i="1"/>
  <c r="M9801" i="1"/>
  <c r="L9801" i="1"/>
  <c r="K9801" i="1"/>
  <c r="N9800" i="1"/>
  <c r="M9800" i="1"/>
  <c r="L9800" i="1"/>
  <c r="K9800" i="1"/>
  <c r="N9799" i="1"/>
  <c r="M9799" i="1"/>
  <c r="L9799" i="1"/>
  <c r="K9799" i="1"/>
  <c r="N9798" i="1"/>
  <c r="M9798" i="1"/>
  <c r="L9798" i="1"/>
  <c r="K9798" i="1"/>
  <c r="N9797" i="1"/>
  <c r="M9797" i="1"/>
  <c r="L9797" i="1"/>
  <c r="K9797" i="1"/>
  <c r="N9796" i="1"/>
  <c r="M9796" i="1"/>
  <c r="L9796" i="1"/>
  <c r="K9796" i="1"/>
  <c r="N9795" i="1"/>
  <c r="M9795" i="1"/>
  <c r="L9795" i="1"/>
  <c r="K9795" i="1"/>
  <c r="N9794" i="1"/>
  <c r="M9794" i="1"/>
  <c r="L9794" i="1"/>
  <c r="K9794" i="1"/>
  <c r="N9793" i="1"/>
  <c r="M9793" i="1"/>
  <c r="L9793" i="1"/>
  <c r="K9793" i="1"/>
  <c r="N9792" i="1"/>
  <c r="M9792" i="1"/>
  <c r="L9792" i="1"/>
  <c r="K9792" i="1"/>
  <c r="N9791" i="1"/>
  <c r="M9791" i="1"/>
  <c r="L9791" i="1"/>
  <c r="K9791" i="1"/>
  <c r="N9790" i="1"/>
  <c r="M9790" i="1"/>
  <c r="L9790" i="1"/>
  <c r="K9790" i="1"/>
  <c r="N9789" i="1"/>
  <c r="M9789" i="1"/>
  <c r="L9789" i="1"/>
  <c r="K9789" i="1"/>
  <c r="N9788" i="1"/>
  <c r="M9788" i="1"/>
  <c r="L9788" i="1"/>
  <c r="K9788" i="1"/>
  <c r="N9787" i="1"/>
  <c r="M9787" i="1"/>
  <c r="L9787" i="1"/>
  <c r="K9787" i="1"/>
  <c r="N9786" i="1"/>
  <c r="M9786" i="1"/>
  <c r="L9786" i="1"/>
  <c r="K9786" i="1"/>
  <c r="N9785" i="1"/>
  <c r="M9785" i="1"/>
  <c r="L9785" i="1"/>
  <c r="K9785" i="1"/>
  <c r="N9784" i="1"/>
  <c r="M9784" i="1"/>
  <c r="L9784" i="1"/>
  <c r="K9784" i="1"/>
  <c r="N9783" i="1"/>
  <c r="M9783" i="1"/>
  <c r="L9783" i="1"/>
  <c r="K9783" i="1"/>
  <c r="N9782" i="1"/>
  <c r="M9782" i="1"/>
  <c r="L9782" i="1"/>
  <c r="K9782" i="1"/>
  <c r="N9781" i="1"/>
  <c r="M9781" i="1"/>
  <c r="L9781" i="1"/>
  <c r="K9781" i="1"/>
  <c r="N9780" i="1"/>
  <c r="M9780" i="1"/>
  <c r="L9780" i="1"/>
  <c r="K9780" i="1"/>
  <c r="N9779" i="1"/>
  <c r="M9779" i="1"/>
  <c r="L9779" i="1"/>
  <c r="K9779" i="1"/>
  <c r="N9778" i="1"/>
  <c r="M9778" i="1"/>
  <c r="L9778" i="1"/>
  <c r="K9778" i="1"/>
  <c r="N9777" i="1"/>
  <c r="M9777" i="1"/>
  <c r="L9777" i="1"/>
  <c r="K9777" i="1"/>
  <c r="N9776" i="1"/>
  <c r="M9776" i="1"/>
  <c r="L9776" i="1"/>
  <c r="K9776" i="1"/>
  <c r="N9775" i="1"/>
  <c r="M9775" i="1"/>
  <c r="L9775" i="1"/>
  <c r="K9775" i="1"/>
  <c r="N9774" i="1"/>
  <c r="M9774" i="1"/>
  <c r="L9774" i="1"/>
  <c r="K9774" i="1"/>
  <c r="N9773" i="1"/>
  <c r="M9773" i="1"/>
  <c r="L9773" i="1"/>
  <c r="K9773" i="1"/>
  <c r="N9772" i="1"/>
  <c r="M9772" i="1"/>
  <c r="L9772" i="1"/>
  <c r="K9772" i="1"/>
  <c r="N9771" i="1"/>
  <c r="M9771" i="1"/>
  <c r="L9771" i="1"/>
  <c r="K9771" i="1"/>
  <c r="N9770" i="1"/>
  <c r="M9770" i="1"/>
  <c r="L9770" i="1"/>
  <c r="K9770" i="1"/>
  <c r="N9769" i="1"/>
  <c r="M9769" i="1"/>
  <c r="L9769" i="1"/>
  <c r="K9769" i="1"/>
  <c r="N9768" i="1"/>
  <c r="M9768" i="1"/>
  <c r="L9768" i="1"/>
  <c r="K9768" i="1"/>
  <c r="N9767" i="1"/>
  <c r="M9767" i="1"/>
  <c r="L9767" i="1"/>
  <c r="K9767" i="1"/>
  <c r="N9766" i="1"/>
  <c r="M9766" i="1"/>
  <c r="L9766" i="1"/>
  <c r="K9766" i="1"/>
  <c r="N9765" i="1"/>
  <c r="M9765" i="1"/>
  <c r="L9765" i="1"/>
  <c r="K9765" i="1"/>
  <c r="N9764" i="1"/>
  <c r="M9764" i="1"/>
  <c r="L9764" i="1"/>
  <c r="K9764" i="1"/>
  <c r="N9763" i="1"/>
  <c r="M9763" i="1"/>
  <c r="L9763" i="1"/>
  <c r="K9763" i="1"/>
  <c r="N9762" i="1"/>
  <c r="M9762" i="1"/>
  <c r="L9762" i="1"/>
  <c r="K9762" i="1"/>
  <c r="N9761" i="1"/>
  <c r="M9761" i="1"/>
  <c r="L9761" i="1"/>
  <c r="K9761" i="1"/>
  <c r="N9760" i="1"/>
  <c r="M9760" i="1"/>
  <c r="L9760" i="1"/>
  <c r="K9760" i="1"/>
  <c r="N9759" i="1"/>
  <c r="M9759" i="1"/>
  <c r="L9759" i="1"/>
  <c r="K9759" i="1"/>
  <c r="N9758" i="1"/>
  <c r="M9758" i="1"/>
  <c r="L9758" i="1"/>
  <c r="K9758" i="1"/>
  <c r="N9757" i="1"/>
  <c r="M9757" i="1"/>
  <c r="L9757" i="1"/>
  <c r="K9757" i="1"/>
  <c r="N9756" i="1"/>
  <c r="M9756" i="1"/>
  <c r="L9756" i="1"/>
  <c r="K9756" i="1"/>
  <c r="N9755" i="1"/>
  <c r="M9755" i="1"/>
  <c r="L9755" i="1"/>
  <c r="K9755" i="1"/>
  <c r="N9754" i="1"/>
  <c r="M9754" i="1"/>
  <c r="L9754" i="1"/>
  <c r="K9754" i="1"/>
  <c r="N9753" i="1"/>
  <c r="M9753" i="1"/>
  <c r="L9753" i="1"/>
  <c r="K9753" i="1"/>
  <c r="N9752" i="1"/>
  <c r="M9752" i="1"/>
  <c r="L9752" i="1"/>
  <c r="K9752" i="1"/>
  <c r="N9751" i="1"/>
  <c r="M9751" i="1"/>
  <c r="L9751" i="1"/>
  <c r="K9751" i="1"/>
  <c r="N9750" i="1"/>
  <c r="M9750" i="1"/>
  <c r="L9750" i="1"/>
  <c r="K9750" i="1"/>
  <c r="N9749" i="1"/>
  <c r="M9749" i="1"/>
  <c r="L9749" i="1"/>
  <c r="K9749" i="1"/>
  <c r="N9748" i="1"/>
  <c r="M9748" i="1"/>
  <c r="L9748" i="1"/>
  <c r="K9748" i="1"/>
  <c r="N9747" i="1"/>
  <c r="M9747" i="1"/>
  <c r="L9747" i="1"/>
  <c r="K9747" i="1"/>
  <c r="N9746" i="1"/>
  <c r="M9746" i="1"/>
  <c r="L9746" i="1"/>
  <c r="K9746" i="1"/>
  <c r="N9745" i="1"/>
  <c r="M9745" i="1"/>
  <c r="L9745" i="1"/>
  <c r="K9745" i="1"/>
  <c r="N9744" i="1"/>
  <c r="M9744" i="1"/>
  <c r="L9744" i="1"/>
  <c r="K9744" i="1"/>
  <c r="N9743" i="1"/>
  <c r="M9743" i="1"/>
  <c r="L9743" i="1"/>
  <c r="K9743" i="1"/>
  <c r="N9742" i="1"/>
  <c r="M9742" i="1"/>
  <c r="L9742" i="1"/>
  <c r="K9742" i="1"/>
  <c r="N9741" i="1"/>
  <c r="M9741" i="1"/>
  <c r="L9741" i="1"/>
  <c r="K9741" i="1"/>
  <c r="N9740" i="1"/>
  <c r="M9740" i="1"/>
  <c r="L9740" i="1"/>
  <c r="K9740" i="1"/>
  <c r="N9739" i="1"/>
  <c r="M9739" i="1"/>
  <c r="L9739" i="1"/>
  <c r="K9739" i="1"/>
  <c r="N9738" i="1"/>
  <c r="M9738" i="1"/>
  <c r="L9738" i="1"/>
  <c r="K9738" i="1"/>
  <c r="N9737" i="1"/>
  <c r="M9737" i="1"/>
  <c r="L9737" i="1"/>
  <c r="K9737" i="1"/>
  <c r="N9736" i="1"/>
  <c r="M9736" i="1"/>
  <c r="L9736" i="1"/>
  <c r="K9736" i="1"/>
  <c r="N9735" i="1"/>
  <c r="M9735" i="1"/>
  <c r="L9735" i="1"/>
  <c r="K9735" i="1"/>
  <c r="N9734" i="1"/>
  <c r="M9734" i="1"/>
  <c r="L9734" i="1"/>
  <c r="K9734" i="1"/>
  <c r="N9733" i="1"/>
  <c r="M9733" i="1"/>
  <c r="L9733" i="1"/>
  <c r="K9733" i="1"/>
  <c r="N9732" i="1"/>
  <c r="M9732" i="1"/>
  <c r="L9732" i="1"/>
  <c r="K9732" i="1"/>
  <c r="N9731" i="1"/>
  <c r="M9731" i="1"/>
  <c r="L9731" i="1"/>
  <c r="K9731" i="1"/>
  <c r="N9730" i="1"/>
  <c r="M9730" i="1"/>
  <c r="L9730" i="1"/>
  <c r="K9730" i="1"/>
  <c r="N9729" i="1"/>
  <c r="M9729" i="1"/>
  <c r="L9729" i="1"/>
  <c r="K9729" i="1"/>
  <c r="N9728" i="1"/>
  <c r="M9728" i="1"/>
  <c r="L9728" i="1"/>
  <c r="K9728" i="1"/>
  <c r="N9727" i="1"/>
  <c r="M9727" i="1"/>
  <c r="L9727" i="1"/>
  <c r="K9727" i="1"/>
  <c r="N9726" i="1"/>
  <c r="M9726" i="1"/>
  <c r="L9726" i="1"/>
  <c r="K9726" i="1"/>
  <c r="N9725" i="1"/>
  <c r="M9725" i="1"/>
  <c r="L9725" i="1"/>
  <c r="K9725" i="1"/>
  <c r="N9724" i="1"/>
  <c r="M9724" i="1"/>
  <c r="L9724" i="1"/>
  <c r="K9724" i="1"/>
  <c r="N9723" i="1"/>
  <c r="M9723" i="1"/>
  <c r="L9723" i="1"/>
  <c r="K9723" i="1"/>
  <c r="N9722" i="1"/>
  <c r="M9722" i="1"/>
  <c r="L9722" i="1"/>
  <c r="K9722" i="1"/>
  <c r="N9721" i="1"/>
  <c r="M9721" i="1"/>
  <c r="L9721" i="1"/>
  <c r="K9721" i="1"/>
  <c r="N9720" i="1"/>
  <c r="M9720" i="1"/>
  <c r="L9720" i="1"/>
  <c r="K9720" i="1"/>
  <c r="N9719" i="1"/>
  <c r="M9719" i="1"/>
  <c r="L9719" i="1"/>
  <c r="K9719" i="1"/>
  <c r="N9718" i="1"/>
  <c r="M9718" i="1"/>
  <c r="L9718" i="1"/>
  <c r="K9718" i="1"/>
  <c r="N9717" i="1"/>
  <c r="M9717" i="1"/>
  <c r="L9717" i="1"/>
  <c r="K9717" i="1"/>
  <c r="N9716" i="1"/>
  <c r="M9716" i="1"/>
  <c r="L9716" i="1"/>
  <c r="K9716" i="1"/>
  <c r="N9715" i="1"/>
  <c r="M9715" i="1"/>
  <c r="L9715" i="1"/>
  <c r="K9715" i="1"/>
  <c r="N9714" i="1"/>
  <c r="M9714" i="1"/>
  <c r="L9714" i="1"/>
  <c r="K9714" i="1"/>
  <c r="N9713" i="1"/>
  <c r="M9713" i="1"/>
  <c r="L9713" i="1"/>
  <c r="K9713" i="1"/>
  <c r="N9712" i="1"/>
  <c r="M9712" i="1"/>
  <c r="L9712" i="1"/>
  <c r="K9712" i="1"/>
  <c r="N9711" i="1"/>
  <c r="M9711" i="1"/>
  <c r="L9711" i="1"/>
  <c r="K9711" i="1"/>
  <c r="N9710" i="1"/>
  <c r="M9710" i="1"/>
  <c r="L9710" i="1"/>
  <c r="K9710" i="1"/>
  <c r="N9709" i="1"/>
  <c r="M9709" i="1"/>
  <c r="L9709" i="1"/>
  <c r="K9709" i="1"/>
  <c r="N9708" i="1"/>
  <c r="M9708" i="1"/>
  <c r="L9708" i="1"/>
  <c r="K9708" i="1"/>
  <c r="N9707" i="1"/>
  <c r="M9707" i="1"/>
  <c r="L9707" i="1"/>
  <c r="K9707" i="1"/>
  <c r="N9706" i="1"/>
  <c r="M9706" i="1"/>
  <c r="L9706" i="1"/>
  <c r="K9706" i="1"/>
  <c r="N9705" i="1"/>
  <c r="M9705" i="1"/>
  <c r="L9705" i="1"/>
  <c r="K9705" i="1"/>
  <c r="N9704" i="1"/>
  <c r="M9704" i="1"/>
  <c r="L9704" i="1"/>
  <c r="K9704" i="1"/>
  <c r="N9703" i="1"/>
  <c r="M9703" i="1"/>
  <c r="L9703" i="1"/>
  <c r="K9703" i="1"/>
  <c r="N9702" i="1"/>
  <c r="M9702" i="1"/>
  <c r="L9702" i="1"/>
  <c r="K9702" i="1"/>
  <c r="N9701" i="1"/>
  <c r="M9701" i="1"/>
  <c r="L9701" i="1"/>
  <c r="K9701" i="1"/>
  <c r="N9700" i="1"/>
  <c r="M9700" i="1"/>
  <c r="L9700" i="1"/>
  <c r="K9700" i="1"/>
  <c r="N9699" i="1"/>
  <c r="M9699" i="1"/>
  <c r="L9699" i="1"/>
  <c r="K9699" i="1"/>
  <c r="N9698" i="1"/>
  <c r="M9698" i="1"/>
  <c r="L9698" i="1"/>
  <c r="K9698" i="1"/>
  <c r="N9697" i="1"/>
  <c r="M9697" i="1"/>
  <c r="L9697" i="1"/>
  <c r="K9697" i="1"/>
  <c r="N9696" i="1"/>
  <c r="M9696" i="1"/>
  <c r="L9696" i="1"/>
  <c r="K9696" i="1"/>
  <c r="N9695" i="1"/>
  <c r="M9695" i="1"/>
  <c r="L9695" i="1"/>
  <c r="K9695" i="1"/>
  <c r="N9694" i="1"/>
  <c r="M9694" i="1"/>
  <c r="L9694" i="1"/>
  <c r="K9694" i="1"/>
  <c r="N9693" i="1"/>
  <c r="M9693" i="1"/>
  <c r="L9693" i="1"/>
  <c r="K9693" i="1"/>
  <c r="N9692" i="1"/>
  <c r="M9692" i="1"/>
  <c r="L9692" i="1"/>
  <c r="K9692" i="1"/>
  <c r="N9691" i="1"/>
  <c r="M9691" i="1"/>
  <c r="L9691" i="1"/>
  <c r="K9691" i="1"/>
  <c r="N9690" i="1"/>
  <c r="M9690" i="1"/>
  <c r="L9690" i="1"/>
  <c r="K9690" i="1"/>
  <c r="N9689" i="1"/>
  <c r="M9689" i="1"/>
  <c r="L9689" i="1"/>
  <c r="K9689" i="1"/>
  <c r="N9688" i="1"/>
  <c r="M9688" i="1"/>
  <c r="L9688" i="1"/>
  <c r="K9688" i="1"/>
  <c r="N9687" i="1"/>
  <c r="M9687" i="1"/>
  <c r="L9687" i="1"/>
  <c r="K9687" i="1"/>
  <c r="N9686" i="1"/>
  <c r="M9686" i="1"/>
  <c r="L9686" i="1"/>
  <c r="K9686" i="1"/>
  <c r="N9685" i="1"/>
  <c r="M9685" i="1"/>
  <c r="L9685" i="1"/>
  <c r="K9685" i="1"/>
  <c r="N9684" i="1"/>
  <c r="M9684" i="1"/>
  <c r="L9684" i="1"/>
  <c r="K9684" i="1"/>
  <c r="N9683" i="1"/>
  <c r="M9683" i="1"/>
  <c r="L9683" i="1"/>
  <c r="K9683" i="1"/>
  <c r="N9682" i="1"/>
  <c r="M9682" i="1"/>
  <c r="L9682" i="1"/>
  <c r="K9682" i="1"/>
  <c r="N9681" i="1"/>
  <c r="M9681" i="1"/>
  <c r="L9681" i="1"/>
  <c r="K9681" i="1"/>
  <c r="N9680" i="1"/>
  <c r="M9680" i="1"/>
  <c r="L9680" i="1"/>
  <c r="K9680" i="1"/>
  <c r="N9679" i="1"/>
  <c r="M9679" i="1"/>
  <c r="L9679" i="1"/>
  <c r="K9679" i="1"/>
  <c r="N9678" i="1"/>
  <c r="M9678" i="1"/>
  <c r="L9678" i="1"/>
  <c r="K9678" i="1"/>
  <c r="N9677" i="1"/>
  <c r="M9677" i="1"/>
  <c r="L9677" i="1"/>
  <c r="K9677" i="1"/>
  <c r="N9676" i="1"/>
  <c r="M9676" i="1"/>
  <c r="L9676" i="1"/>
  <c r="K9676" i="1"/>
  <c r="N9675" i="1"/>
  <c r="M9675" i="1"/>
  <c r="L9675" i="1"/>
  <c r="K9675" i="1"/>
  <c r="N9674" i="1"/>
  <c r="M9674" i="1"/>
  <c r="L9674" i="1"/>
  <c r="K9674" i="1"/>
  <c r="N9673" i="1"/>
  <c r="M9673" i="1"/>
  <c r="L9673" i="1"/>
  <c r="K9673" i="1"/>
  <c r="N9672" i="1"/>
  <c r="M9672" i="1"/>
  <c r="L9672" i="1"/>
  <c r="K9672" i="1"/>
  <c r="N9671" i="1"/>
  <c r="M9671" i="1"/>
  <c r="L9671" i="1"/>
  <c r="K9671" i="1"/>
  <c r="N9670" i="1"/>
  <c r="M9670" i="1"/>
  <c r="L9670" i="1"/>
  <c r="K9670" i="1"/>
  <c r="N9669" i="1"/>
  <c r="M9669" i="1"/>
  <c r="L9669" i="1"/>
  <c r="K9669" i="1"/>
  <c r="N9668" i="1"/>
  <c r="M9668" i="1"/>
  <c r="L9668" i="1"/>
  <c r="K9668" i="1"/>
  <c r="N9667" i="1"/>
  <c r="M9667" i="1"/>
  <c r="L9667" i="1"/>
  <c r="K9667" i="1"/>
  <c r="N9666" i="1"/>
  <c r="M9666" i="1"/>
  <c r="L9666" i="1"/>
  <c r="K9666" i="1"/>
  <c r="N9665" i="1"/>
  <c r="M9665" i="1"/>
  <c r="L9665" i="1"/>
  <c r="K9665" i="1"/>
  <c r="N9664" i="1"/>
  <c r="M9664" i="1"/>
  <c r="L9664" i="1"/>
  <c r="K9664" i="1"/>
  <c r="N9663" i="1"/>
  <c r="M9663" i="1"/>
  <c r="L9663" i="1"/>
  <c r="K9663" i="1"/>
  <c r="N9662" i="1"/>
  <c r="M9662" i="1"/>
  <c r="L9662" i="1"/>
  <c r="K9662" i="1"/>
  <c r="N9661" i="1"/>
  <c r="M9661" i="1"/>
  <c r="L9661" i="1"/>
  <c r="K9661" i="1"/>
  <c r="N9660" i="1"/>
  <c r="M9660" i="1"/>
  <c r="L9660" i="1"/>
  <c r="K9660" i="1"/>
  <c r="N9659" i="1"/>
  <c r="M9659" i="1"/>
  <c r="L9659" i="1"/>
  <c r="K9659" i="1"/>
  <c r="N9658" i="1"/>
  <c r="M9658" i="1"/>
  <c r="L9658" i="1"/>
  <c r="K9658" i="1"/>
  <c r="N9657" i="1"/>
  <c r="M9657" i="1"/>
  <c r="L9657" i="1"/>
  <c r="K9657" i="1"/>
  <c r="N9656" i="1"/>
  <c r="M9656" i="1"/>
  <c r="L9656" i="1"/>
  <c r="K9656" i="1"/>
  <c r="N9655" i="1"/>
  <c r="M9655" i="1"/>
  <c r="L9655" i="1"/>
  <c r="K9655" i="1"/>
  <c r="N9654" i="1"/>
  <c r="M9654" i="1"/>
  <c r="L9654" i="1"/>
  <c r="K9654" i="1"/>
  <c r="N9653" i="1"/>
  <c r="M9653" i="1"/>
  <c r="L9653" i="1"/>
  <c r="K9653" i="1"/>
  <c r="N9652" i="1"/>
  <c r="M9652" i="1"/>
  <c r="L9652" i="1"/>
  <c r="K9652" i="1"/>
  <c r="N9651" i="1"/>
  <c r="M9651" i="1"/>
  <c r="L9651" i="1"/>
  <c r="K9651" i="1"/>
  <c r="N9650" i="1"/>
  <c r="M9650" i="1"/>
  <c r="L9650" i="1"/>
  <c r="K9650" i="1"/>
  <c r="N9649" i="1"/>
  <c r="M9649" i="1"/>
  <c r="L9649" i="1"/>
  <c r="K9649" i="1"/>
  <c r="N9648" i="1"/>
  <c r="M9648" i="1"/>
  <c r="L9648" i="1"/>
  <c r="K9648" i="1"/>
  <c r="N9647" i="1"/>
  <c r="M9647" i="1"/>
  <c r="L9647" i="1"/>
  <c r="K9647" i="1"/>
  <c r="N9646" i="1"/>
  <c r="M9646" i="1"/>
  <c r="L9646" i="1"/>
  <c r="K9646" i="1"/>
  <c r="N9645" i="1"/>
  <c r="M9645" i="1"/>
  <c r="L9645" i="1"/>
  <c r="K9645" i="1"/>
  <c r="N9644" i="1"/>
  <c r="M9644" i="1"/>
  <c r="L9644" i="1"/>
  <c r="K9644" i="1"/>
  <c r="N9643" i="1"/>
  <c r="M9643" i="1"/>
  <c r="L9643" i="1"/>
  <c r="K9643" i="1"/>
  <c r="N9642" i="1"/>
  <c r="M9642" i="1"/>
  <c r="L9642" i="1"/>
  <c r="K9642" i="1"/>
  <c r="N9641" i="1"/>
  <c r="M9641" i="1"/>
  <c r="L9641" i="1"/>
  <c r="K9641" i="1"/>
  <c r="N9640" i="1"/>
  <c r="M9640" i="1"/>
  <c r="L9640" i="1"/>
  <c r="K9640" i="1"/>
  <c r="N9639" i="1"/>
  <c r="M9639" i="1"/>
  <c r="L9639" i="1"/>
  <c r="K9639" i="1"/>
  <c r="N9638" i="1"/>
  <c r="M9638" i="1"/>
  <c r="L9638" i="1"/>
  <c r="K9638" i="1"/>
  <c r="N9637" i="1"/>
  <c r="M9637" i="1"/>
  <c r="L9637" i="1"/>
  <c r="K9637" i="1"/>
  <c r="N9636" i="1"/>
  <c r="M9636" i="1"/>
  <c r="L9636" i="1"/>
  <c r="K9636" i="1"/>
  <c r="N9635" i="1"/>
  <c r="M9635" i="1"/>
  <c r="L9635" i="1"/>
  <c r="K9635" i="1"/>
  <c r="N9634" i="1"/>
  <c r="M9634" i="1"/>
  <c r="L9634" i="1"/>
  <c r="K9634" i="1"/>
  <c r="N9633" i="1"/>
  <c r="M9633" i="1"/>
  <c r="L9633" i="1"/>
  <c r="K9633" i="1"/>
  <c r="N9632" i="1"/>
  <c r="M9632" i="1"/>
  <c r="L9632" i="1"/>
  <c r="K9632" i="1"/>
  <c r="N9631" i="1"/>
  <c r="M9631" i="1"/>
  <c r="L9631" i="1"/>
  <c r="K9631" i="1"/>
  <c r="N9630" i="1"/>
  <c r="M9630" i="1"/>
  <c r="L9630" i="1"/>
  <c r="K9630" i="1"/>
  <c r="N9629" i="1"/>
  <c r="M9629" i="1"/>
  <c r="L9629" i="1"/>
  <c r="K9629" i="1"/>
  <c r="N9628" i="1"/>
  <c r="M9628" i="1"/>
  <c r="L9628" i="1"/>
  <c r="K9628" i="1"/>
  <c r="N9627" i="1"/>
  <c r="M9627" i="1"/>
  <c r="L9627" i="1"/>
  <c r="K9627" i="1"/>
  <c r="N9626" i="1"/>
  <c r="M9626" i="1"/>
  <c r="L9626" i="1"/>
  <c r="K9626" i="1"/>
  <c r="N9625" i="1"/>
  <c r="M9625" i="1"/>
  <c r="L9625" i="1"/>
  <c r="K9625" i="1"/>
  <c r="N9624" i="1"/>
  <c r="M9624" i="1"/>
  <c r="L9624" i="1"/>
  <c r="K9624" i="1"/>
  <c r="N9623" i="1"/>
  <c r="M9623" i="1"/>
  <c r="L9623" i="1"/>
  <c r="K9623" i="1"/>
  <c r="N9622" i="1"/>
  <c r="M9622" i="1"/>
  <c r="L9622" i="1"/>
  <c r="K9622" i="1"/>
  <c r="N9621" i="1"/>
  <c r="M9621" i="1"/>
  <c r="L9621" i="1"/>
  <c r="K9621" i="1"/>
  <c r="N9620" i="1"/>
  <c r="M9620" i="1"/>
  <c r="L9620" i="1"/>
  <c r="K9620" i="1"/>
  <c r="N9619" i="1"/>
  <c r="M9619" i="1"/>
  <c r="L9619" i="1"/>
  <c r="K9619" i="1"/>
  <c r="N9618" i="1"/>
  <c r="M9618" i="1"/>
  <c r="L9618" i="1"/>
  <c r="K9618" i="1"/>
  <c r="N9617" i="1"/>
  <c r="M9617" i="1"/>
  <c r="L9617" i="1"/>
  <c r="K9617" i="1"/>
  <c r="N9616" i="1"/>
  <c r="M9616" i="1"/>
  <c r="L9616" i="1"/>
  <c r="K9616" i="1"/>
  <c r="N9615" i="1"/>
  <c r="M9615" i="1"/>
  <c r="L9615" i="1"/>
  <c r="K9615" i="1"/>
  <c r="N9614" i="1"/>
  <c r="M9614" i="1"/>
  <c r="L9614" i="1"/>
  <c r="K9614" i="1"/>
  <c r="N9613" i="1"/>
  <c r="M9613" i="1"/>
  <c r="L9613" i="1"/>
  <c r="K9613" i="1"/>
  <c r="N9612" i="1"/>
  <c r="M9612" i="1"/>
  <c r="L9612" i="1"/>
  <c r="K9612" i="1"/>
  <c r="N9611" i="1"/>
  <c r="M9611" i="1"/>
  <c r="L9611" i="1"/>
  <c r="K9611" i="1"/>
  <c r="N9610" i="1"/>
  <c r="M9610" i="1"/>
  <c r="L9610" i="1"/>
  <c r="K9610" i="1"/>
  <c r="N9609" i="1"/>
  <c r="M9609" i="1"/>
  <c r="L9609" i="1"/>
  <c r="K9609" i="1"/>
  <c r="N9608" i="1"/>
  <c r="M9608" i="1"/>
  <c r="L9608" i="1"/>
  <c r="K9608" i="1"/>
  <c r="N9607" i="1"/>
  <c r="M9607" i="1"/>
  <c r="L9607" i="1"/>
  <c r="K9607" i="1"/>
  <c r="N9606" i="1"/>
  <c r="M9606" i="1"/>
  <c r="L9606" i="1"/>
  <c r="K9606" i="1"/>
  <c r="N9605" i="1"/>
  <c r="M9605" i="1"/>
  <c r="L9605" i="1"/>
  <c r="K9605" i="1"/>
  <c r="N9604" i="1"/>
  <c r="M9604" i="1"/>
  <c r="L9604" i="1"/>
  <c r="K9604" i="1"/>
  <c r="N9603" i="1"/>
  <c r="M9603" i="1"/>
  <c r="L9603" i="1"/>
  <c r="K9603" i="1"/>
  <c r="N9602" i="1"/>
  <c r="M9602" i="1"/>
  <c r="L9602" i="1"/>
  <c r="K9602" i="1"/>
  <c r="N9601" i="1"/>
  <c r="M9601" i="1"/>
  <c r="L9601" i="1"/>
  <c r="K9601" i="1"/>
  <c r="N9600" i="1"/>
  <c r="M9600" i="1"/>
  <c r="L9600" i="1"/>
  <c r="K9600" i="1"/>
  <c r="N9599" i="1"/>
  <c r="M9599" i="1"/>
  <c r="L9599" i="1"/>
  <c r="K9599" i="1"/>
  <c r="N9598" i="1"/>
  <c r="M9598" i="1"/>
  <c r="L9598" i="1"/>
  <c r="K9598" i="1"/>
  <c r="N9597" i="1"/>
  <c r="M9597" i="1"/>
  <c r="L9597" i="1"/>
  <c r="K9597" i="1"/>
  <c r="N9596" i="1"/>
  <c r="M9596" i="1"/>
  <c r="L9596" i="1"/>
  <c r="K9596" i="1"/>
  <c r="N9595" i="1"/>
  <c r="M9595" i="1"/>
  <c r="L9595" i="1"/>
  <c r="K9595" i="1"/>
  <c r="N9594" i="1"/>
  <c r="M9594" i="1"/>
  <c r="L9594" i="1"/>
  <c r="K9594" i="1"/>
  <c r="N9593" i="1"/>
  <c r="M9593" i="1"/>
  <c r="L9593" i="1"/>
  <c r="K9593" i="1"/>
  <c r="N9592" i="1"/>
  <c r="M9592" i="1"/>
  <c r="L9592" i="1"/>
  <c r="K9592" i="1"/>
  <c r="N9591" i="1"/>
  <c r="M9591" i="1"/>
  <c r="L9591" i="1"/>
  <c r="K9591" i="1"/>
  <c r="N9590" i="1"/>
  <c r="M9590" i="1"/>
  <c r="L9590" i="1"/>
  <c r="K9590" i="1"/>
  <c r="N9589" i="1"/>
  <c r="M9589" i="1"/>
  <c r="L9589" i="1"/>
  <c r="K9589" i="1"/>
  <c r="N9588" i="1"/>
  <c r="M9588" i="1"/>
  <c r="L9588" i="1"/>
  <c r="K9588" i="1"/>
  <c r="N9587" i="1"/>
  <c r="M9587" i="1"/>
  <c r="L9587" i="1"/>
  <c r="K9587" i="1"/>
  <c r="N9586" i="1"/>
  <c r="M9586" i="1"/>
  <c r="L9586" i="1"/>
  <c r="K9586" i="1"/>
  <c r="N9585" i="1"/>
  <c r="M9585" i="1"/>
  <c r="L9585" i="1"/>
  <c r="K9585" i="1"/>
  <c r="N9584" i="1"/>
  <c r="M9584" i="1"/>
  <c r="L9584" i="1"/>
  <c r="K9584" i="1"/>
  <c r="N9583" i="1"/>
  <c r="M9583" i="1"/>
  <c r="L9583" i="1"/>
  <c r="K9583" i="1"/>
  <c r="N9582" i="1"/>
  <c r="M9582" i="1"/>
  <c r="L9582" i="1"/>
  <c r="K9582" i="1"/>
  <c r="N9581" i="1"/>
  <c r="M9581" i="1"/>
  <c r="L9581" i="1"/>
  <c r="K9581" i="1"/>
  <c r="N9580" i="1"/>
  <c r="M9580" i="1"/>
  <c r="L9580" i="1"/>
  <c r="K9580" i="1"/>
  <c r="N9579" i="1"/>
  <c r="M9579" i="1"/>
  <c r="L9579" i="1"/>
  <c r="K9579" i="1"/>
  <c r="N9578" i="1"/>
  <c r="M9578" i="1"/>
  <c r="L9578" i="1"/>
  <c r="K9578" i="1"/>
  <c r="N9577" i="1"/>
  <c r="M9577" i="1"/>
  <c r="L9577" i="1"/>
  <c r="K9577" i="1"/>
  <c r="N9576" i="1"/>
  <c r="M9576" i="1"/>
  <c r="L9576" i="1"/>
  <c r="K9576" i="1"/>
  <c r="N9575" i="1"/>
  <c r="M9575" i="1"/>
  <c r="L9575" i="1"/>
  <c r="K9575" i="1"/>
  <c r="N9574" i="1"/>
  <c r="M9574" i="1"/>
  <c r="L9574" i="1"/>
  <c r="K9574" i="1"/>
  <c r="N9573" i="1"/>
  <c r="M9573" i="1"/>
  <c r="L9573" i="1"/>
  <c r="K9573" i="1"/>
  <c r="N9572" i="1"/>
  <c r="M9572" i="1"/>
  <c r="L9572" i="1"/>
  <c r="K9572" i="1"/>
  <c r="N9571" i="1"/>
  <c r="M9571" i="1"/>
  <c r="L9571" i="1"/>
  <c r="K9571" i="1"/>
  <c r="N9570" i="1"/>
  <c r="M9570" i="1"/>
  <c r="L9570" i="1"/>
  <c r="K9570" i="1"/>
  <c r="N9569" i="1"/>
  <c r="M9569" i="1"/>
  <c r="L9569" i="1"/>
  <c r="K9569" i="1"/>
  <c r="N9568" i="1"/>
  <c r="M9568" i="1"/>
  <c r="L9568" i="1"/>
  <c r="K9568" i="1"/>
  <c r="N9567" i="1"/>
  <c r="M9567" i="1"/>
  <c r="L9567" i="1"/>
  <c r="K9567" i="1"/>
  <c r="N9566" i="1"/>
  <c r="M9566" i="1"/>
  <c r="L9566" i="1"/>
  <c r="K9566" i="1"/>
  <c r="N9565" i="1"/>
  <c r="M9565" i="1"/>
  <c r="L9565" i="1"/>
  <c r="K9565" i="1"/>
  <c r="N9564" i="1"/>
  <c r="M9564" i="1"/>
  <c r="L9564" i="1"/>
  <c r="K9564" i="1"/>
  <c r="N9563" i="1"/>
  <c r="M9563" i="1"/>
  <c r="L9563" i="1"/>
  <c r="K9563" i="1"/>
  <c r="N9562" i="1"/>
  <c r="M9562" i="1"/>
  <c r="L9562" i="1"/>
  <c r="K9562" i="1"/>
  <c r="N9561" i="1"/>
  <c r="M9561" i="1"/>
  <c r="L9561" i="1"/>
  <c r="K9561" i="1"/>
  <c r="N9560" i="1"/>
  <c r="M9560" i="1"/>
  <c r="L9560" i="1"/>
  <c r="K9560" i="1"/>
  <c r="N9559" i="1"/>
  <c r="M9559" i="1"/>
  <c r="L9559" i="1"/>
  <c r="K9559" i="1"/>
  <c r="N9558" i="1"/>
  <c r="M9558" i="1"/>
  <c r="L9558" i="1"/>
  <c r="K9558" i="1"/>
  <c r="N9557" i="1"/>
  <c r="M9557" i="1"/>
  <c r="L9557" i="1"/>
  <c r="K9557" i="1"/>
  <c r="N9556" i="1"/>
  <c r="M9556" i="1"/>
  <c r="L9556" i="1"/>
  <c r="K9556" i="1"/>
  <c r="N9555" i="1"/>
  <c r="M9555" i="1"/>
  <c r="L9555" i="1"/>
  <c r="K9555" i="1"/>
  <c r="N9554" i="1"/>
  <c r="M9554" i="1"/>
  <c r="L9554" i="1"/>
  <c r="K9554" i="1"/>
  <c r="N9553" i="1"/>
  <c r="M9553" i="1"/>
  <c r="L9553" i="1"/>
  <c r="K9553" i="1"/>
  <c r="N9552" i="1"/>
  <c r="M9552" i="1"/>
  <c r="L9552" i="1"/>
  <c r="K9552" i="1"/>
  <c r="N9551" i="1"/>
  <c r="M9551" i="1"/>
  <c r="L9551" i="1"/>
  <c r="K9551" i="1"/>
  <c r="N9550" i="1"/>
  <c r="M9550" i="1"/>
  <c r="L9550" i="1"/>
  <c r="K9550" i="1"/>
  <c r="N9549" i="1"/>
  <c r="M9549" i="1"/>
  <c r="L9549" i="1"/>
  <c r="K9549" i="1"/>
  <c r="N9548" i="1"/>
  <c r="M9548" i="1"/>
  <c r="L9548" i="1"/>
  <c r="K9548" i="1"/>
  <c r="N9547" i="1"/>
  <c r="M9547" i="1"/>
  <c r="L9547" i="1"/>
  <c r="K9547" i="1"/>
  <c r="N9546" i="1"/>
  <c r="M9546" i="1"/>
  <c r="L9546" i="1"/>
  <c r="K9546" i="1"/>
  <c r="N9545" i="1"/>
  <c r="M9545" i="1"/>
  <c r="L9545" i="1"/>
  <c r="K9545" i="1"/>
  <c r="N9544" i="1"/>
  <c r="M9544" i="1"/>
  <c r="L9544" i="1"/>
  <c r="K9544" i="1"/>
  <c r="N9543" i="1"/>
  <c r="M9543" i="1"/>
  <c r="L9543" i="1"/>
  <c r="K9543" i="1"/>
  <c r="N9542" i="1"/>
  <c r="M9542" i="1"/>
  <c r="L9542" i="1"/>
  <c r="K9542" i="1"/>
  <c r="N9541" i="1"/>
  <c r="M9541" i="1"/>
  <c r="L9541" i="1"/>
  <c r="K9541" i="1"/>
  <c r="N9540" i="1"/>
  <c r="M9540" i="1"/>
  <c r="L9540" i="1"/>
  <c r="K9540" i="1"/>
  <c r="N9539" i="1"/>
  <c r="M9539" i="1"/>
  <c r="L9539" i="1"/>
  <c r="K9539" i="1"/>
  <c r="N9538" i="1"/>
  <c r="M9538" i="1"/>
  <c r="L9538" i="1"/>
  <c r="K9538" i="1"/>
  <c r="N9537" i="1"/>
  <c r="M9537" i="1"/>
  <c r="L9537" i="1"/>
  <c r="K9537" i="1"/>
  <c r="N9536" i="1"/>
  <c r="M9536" i="1"/>
  <c r="L9536" i="1"/>
  <c r="K9536" i="1"/>
  <c r="N9535" i="1"/>
  <c r="M9535" i="1"/>
  <c r="L9535" i="1"/>
  <c r="K9535" i="1"/>
  <c r="N9534" i="1"/>
  <c r="M9534" i="1"/>
  <c r="L9534" i="1"/>
  <c r="K9534" i="1"/>
  <c r="N9533" i="1"/>
  <c r="M9533" i="1"/>
  <c r="L9533" i="1"/>
  <c r="K9533" i="1"/>
  <c r="N9532" i="1"/>
  <c r="M9532" i="1"/>
  <c r="L9532" i="1"/>
  <c r="K9532" i="1"/>
  <c r="N9531" i="1"/>
  <c r="M9531" i="1"/>
  <c r="L9531" i="1"/>
  <c r="K9531" i="1"/>
  <c r="N9530" i="1"/>
  <c r="M9530" i="1"/>
  <c r="L9530" i="1"/>
  <c r="K9530" i="1"/>
  <c r="N9529" i="1"/>
  <c r="M9529" i="1"/>
  <c r="L9529" i="1"/>
  <c r="K9529" i="1"/>
  <c r="N9528" i="1"/>
  <c r="M9528" i="1"/>
  <c r="L9528" i="1"/>
  <c r="K9528" i="1"/>
  <c r="N9527" i="1"/>
  <c r="M9527" i="1"/>
  <c r="L9527" i="1"/>
  <c r="K9527" i="1"/>
  <c r="N9526" i="1"/>
  <c r="M9526" i="1"/>
  <c r="L9526" i="1"/>
  <c r="K9526" i="1"/>
  <c r="N9525" i="1"/>
  <c r="M9525" i="1"/>
  <c r="L9525" i="1"/>
  <c r="K9525" i="1"/>
  <c r="N9524" i="1"/>
  <c r="M9524" i="1"/>
  <c r="L9524" i="1"/>
  <c r="K9524" i="1"/>
  <c r="N9523" i="1"/>
  <c r="M9523" i="1"/>
  <c r="L9523" i="1"/>
  <c r="K9523" i="1"/>
  <c r="N9522" i="1"/>
  <c r="M9522" i="1"/>
  <c r="L9522" i="1"/>
  <c r="K9522" i="1"/>
  <c r="N9521" i="1"/>
  <c r="M9521" i="1"/>
  <c r="L9521" i="1"/>
  <c r="K9521" i="1"/>
  <c r="N9520" i="1"/>
  <c r="M9520" i="1"/>
  <c r="L9520" i="1"/>
  <c r="K9520" i="1"/>
  <c r="N9519" i="1"/>
  <c r="M9519" i="1"/>
  <c r="L9519" i="1"/>
  <c r="K9519" i="1"/>
  <c r="N9518" i="1"/>
  <c r="M9518" i="1"/>
  <c r="L9518" i="1"/>
  <c r="K9518" i="1"/>
  <c r="N9517" i="1"/>
  <c r="M9517" i="1"/>
  <c r="L9517" i="1"/>
  <c r="K9517" i="1"/>
  <c r="N9516" i="1"/>
  <c r="M9516" i="1"/>
  <c r="L9516" i="1"/>
  <c r="K9516" i="1"/>
  <c r="N9515" i="1"/>
  <c r="M9515" i="1"/>
  <c r="L9515" i="1"/>
  <c r="K9515" i="1"/>
  <c r="N9514" i="1"/>
  <c r="M9514" i="1"/>
  <c r="L9514" i="1"/>
  <c r="K9514" i="1"/>
  <c r="N9513" i="1"/>
  <c r="M9513" i="1"/>
  <c r="L9513" i="1"/>
  <c r="K9513" i="1"/>
  <c r="N9512" i="1"/>
  <c r="M9512" i="1"/>
  <c r="L9512" i="1"/>
  <c r="K9512" i="1"/>
  <c r="N9511" i="1"/>
  <c r="M9511" i="1"/>
  <c r="L9511" i="1"/>
  <c r="K9511" i="1"/>
  <c r="N9510" i="1"/>
  <c r="M9510" i="1"/>
  <c r="L9510" i="1"/>
  <c r="K9510" i="1"/>
  <c r="N9509" i="1"/>
  <c r="M9509" i="1"/>
  <c r="L9509" i="1"/>
  <c r="K9509" i="1"/>
  <c r="N9508" i="1"/>
  <c r="M9508" i="1"/>
  <c r="L9508" i="1"/>
  <c r="K9508" i="1"/>
  <c r="N9507" i="1"/>
  <c r="M9507" i="1"/>
  <c r="L9507" i="1"/>
  <c r="K9507" i="1"/>
  <c r="N9506" i="1"/>
  <c r="M9506" i="1"/>
  <c r="L9506" i="1"/>
  <c r="K9506" i="1"/>
  <c r="N9505" i="1"/>
  <c r="M9505" i="1"/>
  <c r="L9505" i="1"/>
  <c r="K9505" i="1"/>
  <c r="N9504" i="1"/>
  <c r="M9504" i="1"/>
  <c r="L9504" i="1"/>
  <c r="K9504" i="1"/>
  <c r="N9503" i="1"/>
  <c r="M9503" i="1"/>
  <c r="L9503" i="1"/>
  <c r="K9503" i="1"/>
  <c r="N9502" i="1"/>
  <c r="M9502" i="1"/>
  <c r="L9502" i="1"/>
  <c r="K9502" i="1"/>
  <c r="N9501" i="1"/>
  <c r="M9501" i="1"/>
  <c r="L9501" i="1"/>
  <c r="K9501" i="1"/>
  <c r="N9500" i="1"/>
  <c r="M9500" i="1"/>
  <c r="L9500" i="1"/>
  <c r="K9500" i="1"/>
  <c r="N9499" i="1"/>
  <c r="M9499" i="1"/>
  <c r="L9499" i="1"/>
  <c r="K9499" i="1"/>
  <c r="N9498" i="1"/>
  <c r="M9498" i="1"/>
  <c r="L9498" i="1"/>
  <c r="K9498" i="1"/>
  <c r="N9497" i="1"/>
  <c r="M9497" i="1"/>
  <c r="L9497" i="1"/>
  <c r="K9497" i="1"/>
  <c r="N9496" i="1"/>
  <c r="M9496" i="1"/>
  <c r="L9496" i="1"/>
  <c r="K9496" i="1"/>
  <c r="N9495" i="1"/>
  <c r="M9495" i="1"/>
  <c r="L9495" i="1"/>
  <c r="K9495" i="1"/>
  <c r="N9494" i="1"/>
  <c r="M9494" i="1"/>
  <c r="L9494" i="1"/>
  <c r="K9494" i="1"/>
  <c r="N9493" i="1"/>
  <c r="M9493" i="1"/>
  <c r="L9493" i="1"/>
  <c r="K9493" i="1"/>
  <c r="N9492" i="1"/>
  <c r="M9492" i="1"/>
  <c r="L9492" i="1"/>
  <c r="K9492" i="1"/>
  <c r="N9491" i="1"/>
  <c r="M9491" i="1"/>
  <c r="L9491" i="1"/>
  <c r="K9491" i="1"/>
  <c r="N9490" i="1"/>
  <c r="M9490" i="1"/>
  <c r="L9490" i="1"/>
  <c r="K9490" i="1"/>
  <c r="N9489" i="1"/>
  <c r="M9489" i="1"/>
  <c r="L9489" i="1"/>
  <c r="K9489" i="1"/>
  <c r="N9488" i="1"/>
  <c r="M9488" i="1"/>
  <c r="L9488" i="1"/>
  <c r="K9488" i="1"/>
  <c r="N9487" i="1"/>
  <c r="M9487" i="1"/>
  <c r="L9487" i="1"/>
  <c r="K9487" i="1"/>
  <c r="N9486" i="1"/>
  <c r="M9486" i="1"/>
  <c r="L9486" i="1"/>
  <c r="K9486" i="1"/>
  <c r="N9485" i="1"/>
  <c r="M9485" i="1"/>
  <c r="L9485" i="1"/>
  <c r="K9485" i="1"/>
  <c r="N9484" i="1"/>
  <c r="M9484" i="1"/>
  <c r="L9484" i="1"/>
  <c r="K9484" i="1"/>
  <c r="N9483" i="1"/>
  <c r="M9483" i="1"/>
  <c r="L9483" i="1"/>
  <c r="K9483" i="1"/>
  <c r="N9482" i="1"/>
  <c r="M9482" i="1"/>
  <c r="L9482" i="1"/>
  <c r="K9482" i="1"/>
  <c r="N9481" i="1"/>
  <c r="M9481" i="1"/>
  <c r="L9481" i="1"/>
  <c r="K9481" i="1"/>
  <c r="N9480" i="1"/>
  <c r="M9480" i="1"/>
  <c r="L9480" i="1"/>
  <c r="K9480" i="1"/>
  <c r="N9479" i="1"/>
  <c r="M9479" i="1"/>
  <c r="L9479" i="1"/>
  <c r="K9479" i="1"/>
  <c r="N9478" i="1"/>
  <c r="M9478" i="1"/>
  <c r="L9478" i="1"/>
  <c r="K9478" i="1"/>
  <c r="N9477" i="1"/>
  <c r="M9477" i="1"/>
  <c r="L9477" i="1"/>
  <c r="K9477" i="1"/>
  <c r="N9476" i="1"/>
  <c r="M9476" i="1"/>
  <c r="L9476" i="1"/>
  <c r="K9476" i="1"/>
  <c r="N9475" i="1"/>
  <c r="M9475" i="1"/>
  <c r="L9475" i="1"/>
  <c r="K9475" i="1"/>
  <c r="N9474" i="1"/>
  <c r="M9474" i="1"/>
  <c r="L9474" i="1"/>
  <c r="K9474" i="1"/>
  <c r="N9473" i="1"/>
  <c r="M9473" i="1"/>
  <c r="L9473" i="1"/>
  <c r="K9473" i="1"/>
  <c r="N9472" i="1"/>
  <c r="M9472" i="1"/>
  <c r="L9472" i="1"/>
  <c r="K9472" i="1"/>
  <c r="N9471" i="1"/>
  <c r="M9471" i="1"/>
  <c r="L9471" i="1"/>
  <c r="K9471" i="1"/>
  <c r="N9470" i="1"/>
  <c r="M9470" i="1"/>
  <c r="L9470" i="1"/>
  <c r="K9470" i="1"/>
  <c r="N9469" i="1"/>
  <c r="M9469" i="1"/>
  <c r="L9469" i="1"/>
  <c r="K9469" i="1"/>
  <c r="N9468" i="1"/>
  <c r="M9468" i="1"/>
  <c r="L9468" i="1"/>
  <c r="K9468" i="1"/>
  <c r="N9467" i="1"/>
  <c r="M9467" i="1"/>
  <c r="L9467" i="1"/>
  <c r="K9467" i="1"/>
  <c r="N9466" i="1"/>
  <c r="M9466" i="1"/>
  <c r="L9466" i="1"/>
  <c r="K9466" i="1"/>
  <c r="N9465" i="1"/>
  <c r="M9465" i="1"/>
  <c r="L9465" i="1"/>
  <c r="K9465" i="1"/>
  <c r="N9464" i="1"/>
  <c r="M9464" i="1"/>
  <c r="L9464" i="1"/>
  <c r="K9464" i="1"/>
  <c r="N9463" i="1"/>
  <c r="M9463" i="1"/>
  <c r="L9463" i="1"/>
  <c r="K9463" i="1"/>
  <c r="N9462" i="1"/>
  <c r="M9462" i="1"/>
  <c r="L9462" i="1"/>
  <c r="K9462" i="1"/>
  <c r="N9461" i="1"/>
  <c r="M9461" i="1"/>
  <c r="L9461" i="1"/>
  <c r="K9461" i="1"/>
  <c r="N9460" i="1"/>
  <c r="M9460" i="1"/>
  <c r="L9460" i="1"/>
  <c r="K9460" i="1"/>
  <c r="N9459" i="1"/>
  <c r="M9459" i="1"/>
  <c r="L9459" i="1"/>
  <c r="K9459" i="1"/>
  <c r="N9458" i="1"/>
  <c r="M9458" i="1"/>
  <c r="L9458" i="1"/>
  <c r="K9458" i="1"/>
  <c r="N9457" i="1"/>
  <c r="M9457" i="1"/>
  <c r="L9457" i="1"/>
  <c r="K9457" i="1"/>
  <c r="N9456" i="1"/>
  <c r="M9456" i="1"/>
  <c r="L9456" i="1"/>
  <c r="K9456" i="1"/>
  <c r="N9455" i="1"/>
  <c r="M9455" i="1"/>
  <c r="L9455" i="1"/>
  <c r="K9455" i="1"/>
  <c r="N9454" i="1"/>
  <c r="M9454" i="1"/>
  <c r="L9454" i="1"/>
  <c r="K9454" i="1"/>
  <c r="N9453" i="1"/>
  <c r="M9453" i="1"/>
  <c r="L9453" i="1"/>
  <c r="K9453" i="1"/>
  <c r="N9452" i="1"/>
  <c r="M9452" i="1"/>
  <c r="L9452" i="1"/>
  <c r="K9452" i="1"/>
  <c r="N9451" i="1"/>
  <c r="M9451" i="1"/>
  <c r="L9451" i="1"/>
  <c r="K9451" i="1"/>
  <c r="N9450" i="1"/>
  <c r="M9450" i="1"/>
  <c r="L9450" i="1"/>
  <c r="K9450" i="1"/>
  <c r="N9449" i="1"/>
  <c r="M9449" i="1"/>
  <c r="L9449" i="1"/>
  <c r="K9449" i="1"/>
  <c r="N9448" i="1"/>
  <c r="M9448" i="1"/>
  <c r="L9448" i="1"/>
  <c r="K9448" i="1"/>
  <c r="N9447" i="1"/>
  <c r="M9447" i="1"/>
  <c r="L9447" i="1"/>
  <c r="K9447" i="1"/>
  <c r="N9446" i="1"/>
  <c r="M9446" i="1"/>
  <c r="L9446" i="1"/>
  <c r="K9446" i="1"/>
  <c r="N9445" i="1"/>
  <c r="M9445" i="1"/>
  <c r="L9445" i="1"/>
  <c r="K9445" i="1"/>
  <c r="N9444" i="1"/>
  <c r="M9444" i="1"/>
  <c r="L9444" i="1"/>
  <c r="K9444" i="1"/>
  <c r="N9443" i="1"/>
  <c r="M9443" i="1"/>
  <c r="L9443" i="1"/>
  <c r="K9443" i="1"/>
  <c r="N9442" i="1"/>
  <c r="M9442" i="1"/>
  <c r="L9442" i="1"/>
  <c r="K9442" i="1"/>
  <c r="N9441" i="1"/>
  <c r="M9441" i="1"/>
  <c r="L9441" i="1"/>
  <c r="K9441" i="1"/>
  <c r="N9440" i="1"/>
  <c r="M9440" i="1"/>
  <c r="L9440" i="1"/>
  <c r="K9440" i="1"/>
  <c r="N9439" i="1"/>
  <c r="M9439" i="1"/>
  <c r="L9439" i="1"/>
  <c r="K9439" i="1"/>
  <c r="N9438" i="1"/>
  <c r="M9438" i="1"/>
  <c r="L9438" i="1"/>
  <c r="K9438" i="1"/>
  <c r="N9437" i="1"/>
  <c r="M9437" i="1"/>
  <c r="L9437" i="1"/>
  <c r="K9437" i="1"/>
  <c r="N9436" i="1"/>
  <c r="M9436" i="1"/>
  <c r="L9436" i="1"/>
  <c r="K9436" i="1"/>
  <c r="N9435" i="1"/>
  <c r="M9435" i="1"/>
  <c r="L9435" i="1"/>
  <c r="K9435" i="1"/>
  <c r="N9434" i="1"/>
  <c r="M9434" i="1"/>
  <c r="L9434" i="1"/>
  <c r="K9434" i="1"/>
  <c r="N9433" i="1"/>
  <c r="M9433" i="1"/>
  <c r="L9433" i="1"/>
  <c r="K9433" i="1"/>
  <c r="N9432" i="1"/>
  <c r="M9432" i="1"/>
  <c r="L9432" i="1"/>
  <c r="K9432" i="1"/>
  <c r="N9431" i="1"/>
  <c r="M9431" i="1"/>
  <c r="L9431" i="1"/>
  <c r="K9431" i="1"/>
  <c r="N9430" i="1"/>
  <c r="M9430" i="1"/>
  <c r="L9430" i="1"/>
  <c r="K9430" i="1"/>
  <c r="N9429" i="1"/>
  <c r="M9429" i="1"/>
  <c r="L9429" i="1"/>
  <c r="K9429" i="1"/>
  <c r="N9428" i="1"/>
  <c r="M9428" i="1"/>
  <c r="L9428" i="1"/>
  <c r="K9428" i="1"/>
  <c r="N9427" i="1"/>
  <c r="M9427" i="1"/>
  <c r="L9427" i="1"/>
  <c r="K9427" i="1"/>
  <c r="N9426" i="1"/>
  <c r="M9426" i="1"/>
  <c r="L9426" i="1"/>
  <c r="K9426" i="1"/>
  <c r="N9425" i="1"/>
  <c r="M9425" i="1"/>
  <c r="L9425" i="1"/>
  <c r="K9425" i="1"/>
  <c r="N9424" i="1"/>
  <c r="M9424" i="1"/>
  <c r="L9424" i="1"/>
  <c r="K9424" i="1"/>
  <c r="N9423" i="1"/>
  <c r="M9423" i="1"/>
  <c r="L9423" i="1"/>
  <c r="K9423" i="1"/>
  <c r="N9422" i="1"/>
  <c r="M9422" i="1"/>
  <c r="L9422" i="1"/>
  <c r="K9422" i="1"/>
  <c r="N9421" i="1"/>
  <c r="M9421" i="1"/>
  <c r="L9421" i="1"/>
  <c r="K9421" i="1"/>
  <c r="N9420" i="1"/>
  <c r="M9420" i="1"/>
  <c r="L9420" i="1"/>
  <c r="K9420" i="1"/>
  <c r="N9419" i="1"/>
  <c r="M9419" i="1"/>
  <c r="L9419" i="1"/>
  <c r="K9419" i="1"/>
  <c r="N9418" i="1"/>
  <c r="M9418" i="1"/>
  <c r="L9418" i="1"/>
  <c r="K9418" i="1"/>
  <c r="N9417" i="1"/>
  <c r="M9417" i="1"/>
  <c r="L9417" i="1"/>
  <c r="K9417" i="1"/>
  <c r="N9416" i="1"/>
  <c r="M9416" i="1"/>
  <c r="L9416" i="1"/>
  <c r="K9416" i="1"/>
  <c r="N9415" i="1"/>
  <c r="M9415" i="1"/>
  <c r="L9415" i="1"/>
  <c r="K9415" i="1"/>
  <c r="N9414" i="1"/>
  <c r="M9414" i="1"/>
  <c r="L9414" i="1"/>
  <c r="K9414" i="1"/>
  <c r="N9413" i="1"/>
  <c r="M9413" i="1"/>
  <c r="L9413" i="1"/>
  <c r="K9413" i="1"/>
  <c r="N9412" i="1"/>
  <c r="M9412" i="1"/>
  <c r="L9412" i="1"/>
  <c r="K9412" i="1"/>
  <c r="N9411" i="1"/>
  <c r="M9411" i="1"/>
  <c r="L9411" i="1"/>
  <c r="K9411" i="1"/>
  <c r="N9410" i="1"/>
  <c r="M9410" i="1"/>
  <c r="L9410" i="1"/>
  <c r="K9410" i="1"/>
  <c r="N9409" i="1"/>
  <c r="M9409" i="1"/>
  <c r="L9409" i="1"/>
  <c r="K9409" i="1"/>
  <c r="N9408" i="1"/>
  <c r="M9408" i="1"/>
  <c r="L9408" i="1"/>
  <c r="K9408" i="1"/>
  <c r="N9407" i="1"/>
  <c r="M9407" i="1"/>
  <c r="L9407" i="1"/>
  <c r="K9407" i="1"/>
  <c r="N9406" i="1"/>
  <c r="M9406" i="1"/>
  <c r="L9406" i="1"/>
  <c r="K9406" i="1"/>
  <c r="N9405" i="1"/>
  <c r="M9405" i="1"/>
  <c r="L9405" i="1"/>
  <c r="K9405" i="1"/>
  <c r="N9404" i="1"/>
  <c r="M9404" i="1"/>
  <c r="L9404" i="1"/>
  <c r="K9404" i="1"/>
  <c r="N9403" i="1"/>
  <c r="M9403" i="1"/>
  <c r="L9403" i="1"/>
  <c r="K9403" i="1"/>
  <c r="N9402" i="1"/>
  <c r="M9402" i="1"/>
  <c r="L9402" i="1"/>
  <c r="K9402" i="1"/>
  <c r="N9401" i="1"/>
  <c r="M9401" i="1"/>
  <c r="L9401" i="1"/>
  <c r="K9401" i="1"/>
  <c r="N9400" i="1"/>
  <c r="M9400" i="1"/>
  <c r="L9400" i="1"/>
  <c r="K9400" i="1"/>
  <c r="N9399" i="1"/>
  <c r="M9399" i="1"/>
  <c r="L9399" i="1"/>
  <c r="K9399" i="1"/>
  <c r="N9398" i="1"/>
  <c r="M9398" i="1"/>
  <c r="L9398" i="1"/>
  <c r="K9398" i="1"/>
  <c r="N9397" i="1"/>
  <c r="M9397" i="1"/>
  <c r="L9397" i="1"/>
  <c r="K9397" i="1"/>
  <c r="N9396" i="1"/>
  <c r="M9396" i="1"/>
  <c r="L9396" i="1"/>
  <c r="K9396" i="1"/>
  <c r="N9395" i="1"/>
  <c r="M9395" i="1"/>
  <c r="L9395" i="1"/>
  <c r="K9395" i="1"/>
  <c r="N9394" i="1"/>
  <c r="M9394" i="1"/>
  <c r="L9394" i="1"/>
  <c r="K9394" i="1"/>
  <c r="N9393" i="1"/>
  <c r="M9393" i="1"/>
  <c r="L9393" i="1"/>
  <c r="K9393" i="1"/>
  <c r="N9392" i="1"/>
  <c r="M9392" i="1"/>
  <c r="L9392" i="1"/>
  <c r="K9392" i="1"/>
  <c r="N9391" i="1"/>
  <c r="M9391" i="1"/>
  <c r="L9391" i="1"/>
  <c r="K9391" i="1"/>
  <c r="N9390" i="1"/>
  <c r="M9390" i="1"/>
  <c r="L9390" i="1"/>
  <c r="K9390" i="1"/>
  <c r="N9389" i="1"/>
  <c r="M9389" i="1"/>
  <c r="L9389" i="1"/>
  <c r="K9389" i="1"/>
  <c r="N9388" i="1"/>
  <c r="M9388" i="1"/>
  <c r="L9388" i="1"/>
  <c r="K9388" i="1"/>
  <c r="N9387" i="1"/>
  <c r="M9387" i="1"/>
  <c r="L9387" i="1"/>
  <c r="K9387" i="1"/>
  <c r="N9386" i="1"/>
  <c r="M9386" i="1"/>
  <c r="L9386" i="1"/>
  <c r="K9386" i="1"/>
  <c r="N9385" i="1"/>
  <c r="M9385" i="1"/>
  <c r="L9385" i="1"/>
  <c r="K9385" i="1"/>
  <c r="N9384" i="1"/>
  <c r="M9384" i="1"/>
  <c r="L9384" i="1"/>
  <c r="K9384" i="1"/>
  <c r="N9383" i="1"/>
  <c r="M9383" i="1"/>
  <c r="L9383" i="1"/>
  <c r="K9383" i="1"/>
  <c r="N9382" i="1"/>
  <c r="M9382" i="1"/>
  <c r="L9382" i="1"/>
  <c r="K9382" i="1"/>
  <c r="N9381" i="1"/>
  <c r="M9381" i="1"/>
  <c r="L9381" i="1"/>
  <c r="K9381" i="1"/>
  <c r="N9380" i="1"/>
  <c r="M9380" i="1"/>
  <c r="L9380" i="1"/>
  <c r="K9380" i="1"/>
  <c r="N9379" i="1"/>
  <c r="M9379" i="1"/>
  <c r="L9379" i="1"/>
  <c r="K9379" i="1"/>
  <c r="N9378" i="1"/>
  <c r="M9378" i="1"/>
  <c r="L9378" i="1"/>
  <c r="K9378" i="1"/>
  <c r="N9377" i="1"/>
  <c r="M9377" i="1"/>
  <c r="L9377" i="1"/>
  <c r="K9377" i="1"/>
  <c r="N9376" i="1"/>
  <c r="M9376" i="1"/>
  <c r="L9376" i="1"/>
  <c r="K9376" i="1"/>
  <c r="N9375" i="1"/>
  <c r="M9375" i="1"/>
  <c r="L9375" i="1"/>
  <c r="K9375" i="1"/>
  <c r="N9374" i="1"/>
  <c r="M9374" i="1"/>
  <c r="L9374" i="1"/>
  <c r="K9374" i="1"/>
  <c r="N9373" i="1"/>
  <c r="M9373" i="1"/>
  <c r="L9373" i="1"/>
  <c r="K9373" i="1"/>
  <c r="N9372" i="1"/>
  <c r="M9372" i="1"/>
  <c r="L9372" i="1"/>
  <c r="K9372" i="1"/>
  <c r="N9371" i="1"/>
  <c r="M9371" i="1"/>
  <c r="L9371" i="1"/>
  <c r="K9371" i="1"/>
  <c r="N9370" i="1"/>
  <c r="M9370" i="1"/>
  <c r="L9370" i="1"/>
  <c r="K9370" i="1"/>
  <c r="N9369" i="1"/>
  <c r="M9369" i="1"/>
  <c r="L9369" i="1"/>
  <c r="K9369" i="1"/>
  <c r="N9368" i="1"/>
  <c r="M9368" i="1"/>
  <c r="L9368" i="1"/>
  <c r="K9368" i="1"/>
  <c r="N9367" i="1"/>
  <c r="M9367" i="1"/>
  <c r="L9367" i="1"/>
  <c r="K9367" i="1"/>
  <c r="N9366" i="1"/>
  <c r="M9366" i="1"/>
  <c r="L9366" i="1"/>
  <c r="K9366" i="1"/>
  <c r="N9365" i="1"/>
  <c r="M9365" i="1"/>
  <c r="L9365" i="1"/>
  <c r="K9365" i="1"/>
  <c r="N9364" i="1"/>
  <c r="M9364" i="1"/>
  <c r="L9364" i="1"/>
  <c r="K9364" i="1"/>
  <c r="N9363" i="1"/>
  <c r="M9363" i="1"/>
  <c r="L9363" i="1"/>
  <c r="K9363" i="1"/>
  <c r="N9362" i="1"/>
  <c r="M9362" i="1"/>
  <c r="L9362" i="1"/>
  <c r="K9362" i="1"/>
  <c r="N9361" i="1"/>
  <c r="M9361" i="1"/>
  <c r="L9361" i="1"/>
  <c r="K9361" i="1"/>
  <c r="N9360" i="1"/>
  <c r="M9360" i="1"/>
  <c r="L9360" i="1"/>
  <c r="K9360" i="1"/>
  <c r="N9359" i="1"/>
  <c r="M9359" i="1"/>
  <c r="L9359" i="1"/>
  <c r="K9359" i="1"/>
  <c r="N9358" i="1"/>
  <c r="M9358" i="1"/>
  <c r="L9358" i="1"/>
  <c r="K9358" i="1"/>
  <c r="N9357" i="1"/>
  <c r="M9357" i="1"/>
  <c r="L9357" i="1"/>
  <c r="K9357" i="1"/>
  <c r="N9356" i="1"/>
  <c r="M9356" i="1"/>
  <c r="L9356" i="1"/>
  <c r="K9356" i="1"/>
  <c r="N9355" i="1"/>
  <c r="M9355" i="1"/>
  <c r="L9355" i="1"/>
  <c r="K9355" i="1"/>
  <c r="N9354" i="1"/>
  <c r="M9354" i="1"/>
  <c r="L9354" i="1"/>
  <c r="K9354" i="1"/>
  <c r="N9353" i="1"/>
  <c r="M9353" i="1"/>
  <c r="L9353" i="1"/>
  <c r="K9353" i="1"/>
  <c r="N9352" i="1"/>
  <c r="M9352" i="1"/>
  <c r="L9352" i="1"/>
  <c r="K9352" i="1"/>
  <c r="N9351" i="1"/>
  <c r="M9351" i="1"/>
  <c r="L9351" i="1"/>
  <c r="K9351" i="1"/>
  <c r="N9350" i="1"/>
  <c r="M9350" i="1"/>
  <c r="L9350" i="1"/>
  <c r="K9350" i="1"/>
  <c r="N9349" i="1"/>
  <c r="M9349" i="1"/>
  <c r="L9349" i="1"/>
  <c r="K9349" i="1"/>
  <c r="N9348" i="1"/>
  <c r="M9348" i="1"/>
  <c r="L9348" i="1"/>
  <c r="K9348" i="1"/>
  <c r="N9347" i="1"/>
  <c r="M9347" i="1"/>
  <c r="L9347" i="1"/>
  <c r="K9347" i="1"/>
  <c r="N9346" i="1"/>
  <c r="M9346" i="1"/>
  <c r="L9346" i="1"/>
  <c r="K9346" i="1"/>
  <c r="N9345" i="1"/>
  <c r="M9345" i="1"/>
  <c r="L9345" i="1"/>
  <c r="K9345" i="1"/>
  <c r="N9344" i="1"/>
  <c r="M9344" i="1"/>
  <c r="L9344" i="1"/>
  <c r="K9344" i="1"/>
  <c r="N9343" i="1"/>
  <c r="M9343" i="1"/>
  <c r="L9343" i="1"/>
  <c r="K9343" i="1"/>
  <c r="N9342" i="1"/>
  <c r="M9342" i="1"/>
  <c r="L9342" i="1"/>
  <c r="K9342" i="1"/>
  <c r="N9341" i="1"/>
  <c r="M9341" i="1"/>
  <c r="L9341" i="1"/>
  <c r="K9341" i="1"/>
  <c r="N9340" i="1"/>
  <c r="M9340" i="1"/>
  <c r="L9340" i="1"/>
  <c r="K9340" i="1"/>
  <c r="N9339" i="1"/>
  <c r="M9339" i="1"/>
  <c r="L9339" i="1"/>
  <c r="K9339" i="1"/>
  <c r="N9338" i="1"/>
  <c r="M9338" i="1"/>
  <c r="L9338" i="1"/>
  <c r="K9338" i="1"/>
  <c r="N9337" i="1"/>
  <c r="M9337" i="1"/>
  <c r="L9337" i="1"/>
  <c r="K9337" i="1"/>
  <c r="N9336" i="1"/>
  <c r="M9336" i="1"/>
  <c r="L9336" i="1"/>
  <c r="K9336" i="1"/>
  <c r="N9335" i="1"/>
  <c r="M9335" i="1"/>
  <c r="L9335" i="1"/>
  <c r="K9335" i="1"/>
  <c r="N9334" i="1"/>
  <c r="M9334" i="1"/>
  <c r="L9334" i="1"/>
  <c r="K9334" i="1"/>
  <c r="N9333" i="1"/>
  <c r="M9333" i="1"/>
  <c r="L9333" i="1"/>
  <c r="K9333" i="1"/>
  <c r="N9332" i="1"/>
  <c r="M9332" i="1"/>
  <c r="L9332" i="1"/>
  <c r="K9332" i="1"/>
  <c r="N9331" i="1"/>
  <c r="M9331" i="1"/>
  <c r="L9331" i="1"/>
  <c r="K9331" i="1"/>
  <c r="N9330" i="1"/>
  <c r="M9330" i="1"/>
  <c r="L9330" i="1"/>
  <c r="K9330" i="1"/>
  <c r="N9329" i="1"/>
  <c r="M9329" i="1"/>
  <c r="L9329" i="1"/>
  <c r="K9329" i="1"/>
  <c r="N9328" i="1"/>
  <c r="M9328" i="1"/>
  <c r="L9328" i="1"/>
  <c r="K9328" i="1"/>
  <c r="N9327" i="1"/>
  <c r="M9327" i="1"/>
  <c r="L9327" i="1"/>
  <c r="K9327" i="1"/>
  <c r="N9326" i="1"/>
  <c r="M9326" i="1"/>
  <c r="L9326" i="1"/>
  <c r="K9326" i="1"/>
  <c r="N9325" i="1"/>
  <c r="M9325" i="1"/>
  <c r="L9325" i="1"/>
  <c r="K9325" i="1"/>
  <c r="N9324" i="1"/>
  <c r="M9324" i="1"/>
  <c r="L9324" i="1"/>
  <c r="K9324" i="1"/>
  <c r="N9323" i="1"/>
  <c r="M9323" i="1"/>
  <c r="L9323" i="1"/>
  <c r="K9323" i="1"/>
  <c r="N9322" i="1"/>
  <c r="M9322" i="1"/>
  <c r="L9322" i="1"/>
  <c r="K9322" i="1"/>
  <c r="N9321" i="1"/>
  <c r="M9321" i="1"/>
  <c r="L9321" i="1"/>
  <c r="K9321" i="1"/>
  <c r="N9320" i="1"/>
  <c r="M9320" i="1"/>
  <c r="L9320" i="1"/>
  <c r="K9320" i="1"/>
  <c r="N9319" i="1"/>
  <c r="M9319" i="1"/>
  <c r="L9319" i="1"/>
  <c r="K9319" i="1"/>
  <c r="N9318" i="1"/>
  <c r="M9318" i="1"/>
  <c r="L9318" i="1"/>
  <c r="K9318" i="1"/>
  <c r="N9317" i="1"/>
  <c r="M9317" i="1"/>
  <c r="L9317" i="1"/>
  <c r="K9317" i="1"/>
  <c r="N9316" i="1"/>
  <c r="M9316" i="1"/>
  <c r="L9316" i="1"/>
  <c r="K9316" i="1"/>
  <c r="N9315" i="1"/>
  <c r="M9315" i="1"/>
  <c r="L9315" i="1"/>
  <c r="K9315" i="1"/>
  <c r="N9314" i="1"/>
  <c r="M9314" i="1"/>
  <c r="L9314" i="1"/>
  <c r="K9314" i="1"/>
  <c r="N9313" i="1"/>
  <c r="M9313" i="1"/>
  <c r="L9313" i="1"/>
  <c r="K9313" i="1"/>
  <c r="N9312" i="1"/>
  <c r="M9312" i="1"/>
  <c r="L9312" i="1"/>
  <c r="K9312" i="1"/>
  <c r="N9311" i="1"/>
  <c r="M9311" i="1"/>
  <c r="L9311" i="1"/>
  <c r="K9311" i="1"/>
  <c r="N9310" i="1"/>
  <c r="M9310" i="1"/>
  <c r="L9310" i="1"/>
  <c r="K9310" i="1"/>
  <c r="N9309" i="1"/>
  <c r="M9309" i="1"/>
  <c r="L9309" i="1"/>
  <c r="K9309" i="1"/>
  <c r="N9308" i="1"/>
  <c r="M9308" i="1"/>
  <c r="L9308" i="1"/>
  <c r="K9308" i="1"/>
  <c r="N9307" i="1"/>
  <c r="M9307" i="1"/>
  <c r="L9307" i="1"/>
  <c r="K9307" i="1"/>
  <c r="N9306" i="1"/>
  <c r="M9306" i="1"/>
  <c r="L9306" i="1"/>
  <c r="K9306" i="1"/>
  <c r="N9305" i="1"/>
  <c r="M9305" i="1"/>
  <c r="L9305" i="1"/>
  <c r="K9305" i="1"/>
  <c r="N9304" i="1"/>
  <c r="M9304" i="1"/>
  <c r="L9304" i="1"/>
  <c r="K9304" i="1"/>
  <c r="N9303" i="1"/>
  <c r="M9303" i="1"/>
  <c r="L9303" i="1"/>
  <c r="K9303" i="1"/>
  <c r="N9302" i="1"/>
  <c r="M9302" i="1"/>
  <c r="L9302" i="1"/>
  <c r="K9302" i="1"/>
  <c r="N9301" i="1"/>
  <c r="M9301" i="1"/>
  <c r="L9301" i="1"/>
  <c r="K9301" i="1"/>
  <c r="N9300" i="1"/>
  <c r="M9300" i="1"/>
  <c r="L9300" i="1"/>
  <c r="K9300" i="1"/>
  <c r="N9299" i="1"/>
  <c r="M9299" i="1"/>
  <c r="L9299" i="1"/>
  <c r="K9299" i="1"/>
  <c r="N9298" i="1"/>
  <c r="M9298" i="1"/>
  <c r="L9298" i="1"/>
  <c r="K9298" i="1"/>
  <c r="N9297" i="1"/>
  <c r="M9297" i="1"/>
  <c r="L9297" i="1"/>
  <c r="K9297" i="1"/>
  <c r="N9296" i="1"/>
  <c r="M9296" i="1"/>
  <c r="L9296" i="1"/>
  <c r="K9296" i="1"/>
  <c r="N9295" i="1"/>
  <c r="M9295" i="1"/>
  <c r="L9295" i="1"/>
  <c r="K9295" i="1"/>
  <c r="N9294" i="1"/>
  <c r="M9294" i="1"/>
  <c r="L9294" i="1"/>
  <c r="K9294" i="1"/>
  <c r="N9293" i="1"/>
  <c r="M9293" i="1"/>
  <c r="L9293" i="1"/>
  <c r="K9293" i="1"/>
  <c r="N9292" i="1"/>
  <c r="M9292" i="1"/>
  <c r="L9292" i="1"/>
  <c r="K9292" i="1"/>
  <c r="N9291" i="1"/>
  <c r="M9291" i="1"/>
  <c r="L9291" i="1"/>
  <c r="K9291" i="1"/>
  <c r="N9290" i="1"/>
  <c r="M9290" i="1"/>
  <c r="L9290" i="1"/>
  <c r="K9290" i="1"/>
  <c r="N9289" i="1"/>
  <c r="M9289" i="1"/>
  <c r="L9289" i="1"/>
  <c r="K9289" i="1"/>
  <c r="N9288" i="1"/>
  <c r="M9288" i="1"/>
  <c r="L9288" i="1"/>
  <c r="K9288" i="1"/>
  <c r="N9287" i="1"/>
  <c r="M9287" i="1"/>
  <c r="L9287" i="1"/>
  <c r="K9287" i="1"/>
  <c r="N9286" i="1"/>
  <c r="M9286" i="1"/>
  <c r="L9286" i="1"/>
  <c r="K9286" i="1"/>
  <c r="N9285" i="1"/>
  <c r="M9285" i="1"/>
  <c r="L9285" i="1"/>
  <c r="K9285" i="1"/>
  <c r="N9284" i="1"/>
  <c r="M9284" i="1"/>
  <c r="L9284" i="1"/>
  <c r="K9284" i="1"/>
  <c r="N9283" i="1"/>
  <c r="M9283" i="1"/>
  <c r="L9283" i="1"/>
  <c r="K9283" i="1"/>
  <c r="N9282" i="1"/>
  <c r="M9282" i="1"/>
  <c r="L9282" i="1"/>
  <c r="K9282" i="1"/>
  <c r="N9281" i="1"/>
  <c r="M9281" i="1"/>
  <c r="L9281" i="1"/>
  <c r="K9281" i="1"/>
  <c r="N9280" i="1"/>
  <c r="M9280" i="1"/>
  <c r="L9280" i="1"/>
  <c r="K9280" i="1"/>
  <c r="N9279" i="1"/>
  <c r="M9279" i="1"/>
  <c r="L9279" i="1"/>
  <c r="K9279" i="1"/>
  <c r="N9278" i="1"/>
  <c r="M9278" i="1"/>
  <c r="L9278" i="1"/>
  <c r="K9278" i="1"/>
  <c r="N9277" i="1"/>
  <c r="M9277" i="1"/>
  <c r="L9277" i="1"/>
  <c r="K9277" i="1"/>
  <c r="N9276" i="1"/>
  <c r="M9276" i="1"/>
  <c r="L9276" i="1"/>
  <c r="K9276" i="1"/>
  <c r="N9275" i="1"/>
  <c r="M9275" i="1"/>
  <c r="L9275" i="1"/>
  <c r="K9275" i="1"/>
  <c r="N9274" i="1"/>
  <c r="M9274" i="1"/>
  <c r="L9274" i="1"/>
  <c r="K9274" i="1"/>
  <c r="N9273" i="1"/>
  <c r="M9273" i="1"/>
  <c r="L9273" i="1"/>
  <c r="K9273" i="1"/>
  <c r="N9272" i="1"/>
  <c r="M9272" i="1"/>
  <c r="L9272" i="1"/>
  <c r="K9272" i="1"/>
  <c r="N9271" i="1"/>
  <c r="M9271" i="1"/>
  <c r="L9271" i="1"/>
  <c r="K9271" i="1"/>
  <c r="N9270" i="1"/>
  <c r="M9270" i="1"/>
  <c r="L9270" i="1"/>
  <c r="K9270" i="1"/>
  <c r="N9269" i="1"/>
  <c r="M9269" i="1"/>
  <c r="L9269" i="1"/>
  <c r="K9269" i="1"/>
  <c r="N9268" i="1"/>
  <c r="M9268" i="1"/>
  <c r="L9268" i="1"/>
  <c r="K9268" i="1"/>
  <c r="N9267" i="1"/>
  <c r="M9267" i="1"/>
  <c r="L9267" i="1"/>
  <c r="K9267" i="1"/>
  <c r="N9266" i="1"/>
  <c r="M9266" i="1"/>
  <c r="L9266" i="1"/>
  <c r="K9266" i="1"/>
  <c r="N9265" i="1"/>
  <c r="M9265" i="1"/>
  <c r="L9265" i="1"/>
  <c r="K9265" i="1"/>
  <c r="N9264" i="1"/>
  <c r="M9264" i="1"/>
  <c r="L9264" i="1"/>
  <c r="K9264" i="1"/>
  <c r="N9263" i="1"/>
  <c r="M9263" i="1"/>
  <c r="L9263" i="1"/>
  <c r="K9263" i="1"/>
  <c r="N9262" i="1"/>
  <c r="M9262" i="1"/>
  <c r="L9262" i="1"/>
  <c r="K9262" i="1"/>
  <c r="N9261" i="1"/>
  <c r="M9261" i="1"/>
  <c r="L9261" i="1"/>
  <c r="K9261" i="1"/>
  <c r="N9260" i="1"/>
  <c r="M9260" i="1"/>
  <c r="L9260" i="1"/>
  <c r="K9260" i="1"/>
  <c r="N9259" i="1"/>
  <c r="M9259" i="1"/>
  <c r="L9259" i="1"/>
  <c r="K9259" i="1"/>
  <c r="N9258" i="1"/>
  <c r="M9258" i="1"/>
  <c r="L9258" i="1"/>
  <c r="K9258" i="1"/>
  <c r="N9257" i="1"/>
  <c r="M9257" i="1"/>
  <c r="L9257" i="1"/>
  <c r="K9257" i="1"/>
  <c r="N9256" i="1"/>
  <c r="M9256" i="1"/>
  <c r="L9256" i="1"/>
  <c r="K9256" i="1"/>
  <c r="N9255" i="1"/>
  <c r="M9255" i="1"/>
  <c r="L9255" i="1"/>
  <c r="K9255" i="1"/>
  <c r="N9254" i="1"/>
  <c r="M9254" i="1"/>
  <c r="L9254" i="1"/>
  <c r="K9254" i="1"/>
  <c r="N9253" i="1"/>
  <c r="M9253" i="1"/>
  <c r="L9253" i="1"/>
  <c r="K9253" i="1"/>
  <c r="N9252" i="1"/>
  <c r="M9252" i="1"/>
  <c r="L9252" i="1"/>
  <c r="K9252" i="1"/>
  <c r="N9251" i="1"/>
  <c r="M9251" i="1"/>
  <c r="L9251" i="1"/>
  <c r="K9251" i="1"/>
  <c r="N9250" i="1"/>
  <c r="M9250" i="1"/>
  <c r="L9250" i="1"/>
  <c r="K9250" i="1"/>
  <c r="N9249" i="1"/>
  <c r="M9249" i="1"/>
  <c r="L9249" i="1"/>
  <c r="K9249" i="1"/>
  <c r="N9248" i="1"/>
  <c r="M9248" i="1"/>
  <c r="L9248" i="1"/>
  <c r="K9248" i="1"/>
  <c r="N9247" i="1"/>
  <c r="M9247" i="1"/>
  <c r="L9247" i="1"/>
  <c r="K9247" i="1"/>
  <c r="N9246" i="1"/>
  <c r="M9246" i="1"/>
  <c r="L9246" i="1"/>
  <c r="K9246" i="1"/>
  <c r="N9245" i="1"/>
  <c r="M9245" i="1"/>
  <c r="L9245" i="1"/>
  <c r="K9245" i="1"/>
  <c r="N9244" i="1"/>
  <c r="M9244" i="1"/>
  <c r="L9244" i="1"/>
  <c r="K9244" i="1"/>
  <c r="N9243" i="1"/>
  <c r="M9243" i="1"/>
  <c r="L9243" i="1"/>
  <c r="K9243" i="1"/>
  <c r="N9242" i="1"/>
  <c r="M9242" i="1"/>
  <c r="L9242" i="1"/>
  <c r="K9242" i="1"/>
  <c r="N9241" i="1"/>
  <c r="M9241" i="1"/>
  <c r="L9241" i="1"/>
  <c r="K9241" i="1"/>
  <c r="N9240" i="1"/>
  <c r="M9240" i="1"/>
  <c r="L9240" i="1"/>
  <c r="K9240" i="1"/>
  <c r="N9239" i="1"/>
  <c r="M9239" i="1"/>
  <c r="L9239" i="1"/>
  <c r="K9239" i="1"/>
  <c r="N9238" i="1"/>
  <c r="M9238" i="1"/>
  <c r="L9238" i="1"/>
  <c r="K9238" i="1"/>
  <c r="N9237" i="1"/>
  <c r="M9237" i="1"/>
  <c r="L9237" i="1"/>
  <c r="K9237" i="1"/>
  <c r="N9236" i="1"/>
  <c r="M9236" i="1"/>
  <c r="L9236" i="1"/>
  <c r="K9236" i="1"/>
  <c r="N9235" i="1"/>
  <c r="M9235" i="1"/>
  <c r="L9235" i="1"/>
  <c r="K9235" i="1"/>
  <c r="N9234" i="1"/>
  <c r="M9234" i="1"/>
  <c r="L9234" i="1"/>
  <c r="K9234" i="1"/>
  <c r="N9233" i="1"/>
  <c r="M9233" i="1"/>
  <c r="L9233" i="1"/>
  <c r="K9233" i="1"/>
  <c r="N9232" i="1"/>
  <c r="M9232" i="1"/>
  <c r="L9232" i="1"/>
  <c r="K9232" i="1"/>
  <c r="N9231" i="1"/>
  <c r="M9231" i="1"/>
  <c r="L9231" i="1"/>
  <c r="K9231" i="1"/>
  <c r="N9230" i="1"/>
  <c r="M9230" i="1"/>
  <c r="L9230" i="1"/>
  <c r="K9230" i="1"/>
  <c r="N9229" i="1"/>
  <c r="M9229" i="1"/>
  <c r="L9229" i="1"/>
  <c r="K9229" i="1"/>
  <c r="N9228" i="1"/>
  <c r="M9228" i="1"/>
  <c r="L9228" i="1"/>
  <c r="K9228" i="1"/>
  <c r="N9227" i="1"/>
  <c r="M9227" i="1"/>
  <c r="L9227" i="1"/>
  <c r="K9227" i="1"/>
  <c r="N9226" i="1"/>
  <c r="M9226" i="1"/>
  <c r="L9226" i="1"/>
  <c r="K9226" i="1"/>
  <c r="N9225" i="1"/>
  <c r="M9225" i="1"/>
  <c r="L9225" i="1"/>
  <c r="K9225" i="1"/>
  <c r="N9224" i="1"/>
  <c r="M9224" i="1"/>
  <c r="L9224" i="1"/>
  <c r="K9224" i="1"/>
  <c r="N9223" i="1"/>
  <c r="M9223" i="1"/>
  <c r="L9223" i="1"/>
  <c r="K9223" i="1"/>
  <c r="N9222" i="1"/>
  <c r="M9222" i="1"/>
  <c r="L9222" i="1"/>
  <c r="K9222" i="1"/>
  <c r="N9221" i="1"/>
  <c r="M9221" i="1"/>
  <c r="L9221" i="1"/>
  <c r="K9221" i="1"/>
  <c r="N9220" i="1"/>
  <c r="M9220" i="1"/>
  <c r="L9220" i="1"/>
  <c r="K9220" i="1"/>
  <c r="N9219" i="1"/>
  <c r="M9219" i="1"/>
  <c r="L9219" i="1"/>
  <c r="K9219" i="1"/>
  <c r="N9218" i="1"/>
  <c r="M9218" i="1"/>
  <c r="L9218" i="1"/>
  <c r="K9218" i="1"/>
  <c r="N9217" i="1"/>
  <c r="M9217" i="1"/>
  <c r="L9217" i="1"/>
  <c r="K9217" i="1"/>
  <c r="N9216" i="1"/>
  <c r="M9216" i="1"/>
  <c r="L9216" i="1"/>
  <c r="K9216" i="1"/>
  <c r="N9215" i="1"/>
  <c r="M9215" i="1"/>
  <c r="L9215" i="1"/>
  <c r="K9215" i="1"/>
  <c r="N9214" i="1"/>
  <c r="M9214" i="1"/>
  <c r="L9214" i="1"/>
  <c r="K9214" i="1"/>
  <c r="N9213" i="1"/>
  <c r="M9213" i="1"/>
  <c r="L9213" i="1"/>
  <c r="K9213" i="1"/>
  <c r="N9212" i="1"/>
  <c r="M9212" i="1"/>
  <c r="L9212" i="1"/>
  <c r="K9212" i="1"/>
  <c r="N9211" i="1"/>
  <c r="M9211" i="1"/>
  <c r="L9211" i="1"/>
  <c r="K9211" i="1"/>
  <c r="N9210" i="1"/>
  <c r="M9210" i="1"/>
  <c r="L9210" i="1"/>
  <c r="K9210" i="1"/>
  <c r="N9209" i="1"/>
  <c r="M9209" i="1"/>
  <c r="L9209" i="1"/>
  <c r="K9209" i="1"/>
  <c r="N9208" i="1"/>
  <c r="M9208" i="1"/>
  <c r="L9208" i="1"/>
  <c r="K9208" i="1"/>
  <c r="N9207" i="1"/>
  <c r="M9207" i="1"/>
  <c r="L9207" i="1"/>
  <c r="K9207" i="1"/>
  <c r="N9206" i="1"/>
  <c r="M9206" i="1"/>
  <c r="L9206" i="1"/>
  <c r="K9206" i="1"/>
  <c r="N9205" i="1"/>
  <c r="M9205" i="1"/>
  <c r="L9205" i="1"/>
  <c r="K9205" i="1"/>
  <c r="N9204" i="1"/>
  <c r="M9204" i="1"/>
  <c r="L9204" i="1"/>
  <c r="K9204" i="1"/>
  <c r="N9203" i="1"/>
  <c r="M9203" i="1"/>
  <c r="L9203" i="1"/>
  <c r="K9203" i="1"/>
  <c r="N9202" i="1"/>
  <c r="M9202" i="1"/>
  <c r="L9202" i="1"/>
  <c r="K9202" i="1"/>
  <c r="N9201" i="1"/>
  <c r="M9201" i="1"/>
  <c r="L9201" i="1"/>
  <c r="K9201" i="1"/>
  <c r="N9200" i="1"/>
  <c r="M9200" i="1"/>
  <c r="L9200" i="1"/>
  <c r="K9200" i="1"/>
  <c r="N9199" i="1"/>
  <c r="M9199" i="1"/>
  <c r="L9199" i="1"/>
  <c r="K9199" i="1"/>
  <c r="N9198" i="1"/>
  <c r="M9198" i="1"/>
  <c r="L9198" i="1"/>
  <c r="K9198" i="1"/>
  <c r="N9197" i="1"/>
  <c r="M9197" i="1"/>
  <c r="L9197" i="1"/>
  <c r="K9197" i="1"/>
  <c r="N9196" i="1"/>
  <c r="M9196" i="1"/>
  <c r="L9196" i="1"/>
  <c r="K9196" i="1"/>
  <c r="N9195" i="1"/>
  <c r="M9195" i="1"/>
  <c r="L9195" i="1"/>
  <c r="K9195" i="1"/>
  <c r="N9194" i="1"/>
  <c r="M9194" i="1"/>
  <c r="L9194" i="1"/>
  <c r="K9194" i="1"/>
  <c r="N9193" i="1"/>
  <c r="M9193" i="1"/>
  <c r="L9193" i="1"/>
  <c r="K9193" i="1"/>
  <c r="N9192" i="1"/>
  <c r="M9192" i="1"/>
  <c r="L9192" i="1"/>
  <c r="K9192" i="1"/>
  <c r="N9191" i="1"/>
  <c r="M9191" i="1"/>
  <c r="L9191" i="1"/>
  <c r="K9191" i="1"/>
  <c r="N9190" i="1"/>
  <c r="M9190" i="1"/>
  <c r="L9190" i="1"/>
  <c r="K9190" i="1"/>
  <c r="N9189" i="1"/>
  <c r="M9189" i="1"/>
  <c r="L9189" i="1"/>
  <c r="K9189" i="1"/>
  <c r="N9188" i="1"/>
  <c r="M9188" i="1"/>
  <c r="L9188" i="1"/>
  <c r="K9188" i="1"/>
  <c r="N9187" i="1"/>
  <c r="M9187" i="1"/>
  <c r="L9187" i="1"/>
  <c r="K9187" i="1"/>
  <c r="N9186" i="1"/>
  <c r="M9186" i="1"/>
  <c r="L9186" i="1"/>
  <c r="K9186" i="1"/>
  <c r="N9185" i="1"/>
  <c r="M9185" i="1"/>
  <c r="L9185" i="1"/>
  <c r="K9185" i="1"/>
  <c r="N9184" i="1"/>
  <c r="M9184" i="1"/>
  <c r="L9184" i="1"/>
  <c r="K9184" i="1"/>
  <c r="N9183" i="1"/>
  <c r="M9183" i="1"/>
  <c r="L9183" i="1"/>
  <c r="K9183" i="1"/>
  <c r="N9182" i="1"/>
  <c r="M9182" i="1"/>
  <c r="L9182" i="1"/>
  <c r="K9182" i="1"/>
  <c r="N9181" i="1"/>
  <c r="M9181" i="1"/>
  <c r="L9181" i="1"/>
  <c r="K9181" i="1"/>
  <c r="N9180" i="1"/>
  <c r="M9180" i="1"/>
  <c r="L9180" i="1"/>
  <c r="K9180" i="1"/>
  <c r="N9179" i="1"/>
  <c r="M9179" i="1"/>
  <c r="L9179" i="1"/>
  <c r="K9179" i="1"/>
  <c r="N9178" i="1"/>
  <c r="M9178" i="1"/>
  <c r="L9178" i="1"/>
  <c r="K9178" i="1"/>
  <c r="N9177" i="1"/>
  <c r="M9177" i="1"/>
  <c r="L9177" i="1"/>
  <c r="K9177" i="1"/>
  <c r="N9176" i="1"/>
  <c r="M9176" i="1"/>
  <c r="L9176" i="1"/>
  <c r="K9176" i="1"/>
  <c r="N9175" i="1"/>
  <c r="M9175" i="1"/>
  <c r="L9175" i="1"/>
  <c r="K9175" i="1"/>
  <c r="N9174" i="1"/>
  <c r="M9174" i="1"/>
  <c r="L9174" i="1"/>
  <c r="K9174" i="1"/>
  <c r="N9173" i="1"/>
  <c r="M9173" i="1"/>
  <c r="L9173" i="1"/>
  <c r="K9173" i="1"/>
  <c r="N9172" i="1"/>
  <c r="M9172" i="1"/>
  <c r="L9172" i="1"/>
  <c r="K9172" i="1"/>
  <c r="N9171" i="1"/>
  <c r="M9171" i="1"/>
  <c r="L9171" i="1"/>
  <c r="K9171" i="1"/>
  <c r="N9170" i="1"/>
  <c r="M9170" i="1"/>
  <c r="L9170" i="1"/>
  <c r="K9170" i="1"/>
  <c r="N9169" i="1"/>
  <c r="M9169" i="1"/>
  <c r="L9169" i="1"/>
  <c r="K9169" i="1"/>
  <c r="N9168" i="1"/>
  <c r="M9168" i="1"/>
  <c r="L9168" i="1"/>
  <c r="K9168" i="1"/>
  <c r="N9167" i="1"/>
  <c r="M9167" i="1"/>
  <c r="L9167" i="1"/>
  <c r="K9167" i="1"/>
  <c r="N9166" i="1"/>
  <c r="M9166" i="1"/>
  <c r="L9166" i="1"/>
  <c r="K9166" i="1"/>
  <c r="N9165" i="1"/>
  <c r="M9165" i="1"/>
  <c r="L9165" i="1"/>
  <c r="K9165" i="1"/>
  <c r="N9164" i="1"/>
  <c r="M9164" i="1"/>
  <c r="L9164" i="1"/>
  <c r="K9164" i="1"/>
  <c r="N9163" i="1"/>
  <c r="M9163" i="1"/>
  <c r="L9163" i="1"/>
  <c r="K9163" i="1"/>
  <c r="N9162" i="1"/>
  <c r="M9162" i="1"/>
  <c r="L9162" i="1"/>
  <c r="K9162" i="1"/>
  <c r="N9161" i="1"/>
  <c r="M9161" i="1"/>
  <c r="L9161" i="1"/>
  <c r="K9161" i="1"/>
  <c r="N9160" i="1"/>
  <c r="M9160" i="1"/>
  <c r="L9160" i="1"/>
  <c r="K9160" i="1"/>
  <c r="N9159" i="1"/>
  <c r="M9159" i="1"/>
  <c r="L9159" i="1"/>
  <c r="K9159" i="1"/>
  <c r="N9158" i="1"/>
  <c r="M9158" i="1"/>
  <c r="L9158" i="1"/>
  <c r="K9158" i="1"/>
  <c r="N9157" i="1"/>
  <c r="M9157" i="1"/>
  <c r="L9157" i="1"/>
  <c r="K9157" i="1"/>
  <c r="N9156" i="1"/>
  <c r="M9156" i="1"/>
  <c r="L9156" i="1"/>
  <c r="K9156" i="1"/>
  <c r="N9155" i="1"/>
  <c r="M9155" i="1"/>
  <c r="L9155" i="1"/>
  <c r="K9155" i="1"/>
  <c r="N9154" i="1"/>
  <c r="M9154" i="1"/>
  <c r="L9154" i="1"/>
  <c r="K9154" i="1"/>
  <c r="N9153" i="1"/>
  <c r="M9153" i="1"/>
  <c r="L9153" i="1"/>
  <c r="K9153" i="1"/>
  <c r="N9152" i="1"/>
  <c r="M9152" i="1"/>
  <c r="L9152" i="1"/>
  <c r="K9152" i="1"/>
  <c r="N9151" i="1"/>
  <c r="M9151" i="1"/>
  <c r="L9151" i="1"/>
  <c r="K9151" i="1"/>
  <c r="N9150" i="1"/>
  <c r="M9150" i="1"/>
  <c r="L9150" i="1"/>
  <c r="K9150" i="1"/>
  <c r="N9149" i="1"/>
  <c r="M9149" i="1"/>
  <c r="L9149" i="1"/>
  <c r="K9149" i="1"/>
  <c r="N9148" i="1"/>
  <c r="M9148" i="1"/>
  <c r="L9148" i="1"/>
  <c r="K9148" i="1"/>
  <c r="N9147" i="1"/>
  <c r="M9147" i="1"/>
  <c r="L9147" i="1"/>
  <c r="K9147" i="1"/>
  <c r="N9146" i="1"/>
  <c r="M9146" i="1"/>
  <c r="L9146" i="1"/>
  <c r="K9146" i="1"/>
  <c r="N9145" i="1"/>
  <c r="M9145" i="1"/>
  <c r="L9145" i="1"/>
  <c r="K9145" i="1"/>
  <c r="N9144" i="1"/>
  <c r="M9144" i="1"/>
  <c r="L9144" i="1"/>
  <c r="K9144" i="1"/>
  <c r="N9143" i="1"/>
  <c r="M9143" i="1"/>
  <c r="L9143" i="1"/>
  <c r="K9143" i="1"/>
  <c r="N9142" i="1"/>
  <c r="M9142" i="1"/>
  <c r="L9142" i="1"/>
  <c r="K9142" i="1"/>
  <c r="N9141" i="1"/>
  <c r="M9141" i="1"/>
  <c r="L9141" i="1"/>
  <c r="K9141" i="1"/>
  <c r="N9140" i="1"/>
  <c r="M9140" i="1"/>
  <c r="L9140" i="1"/>
  <c r="K9140" i="1"/>
  <c r="N9139" i="1"/>
  <c r="M9139" i="1"/>
  <c r="L9139" i="1"/>
  <c r="K9139" i="1"/>
  <c r="N9138" i="1"/>
  <c r="M9138" i="1"/>
  <c r="L9138" i="1"/>
  <c r="K9138" i="1"/>
  <c r="N9137" i="1"/>
  <c r="M9137" i="1"/>
  <c r="L9137" i="1"/>
  <c r="K9137" i="1"/>
  <c r="N9136" i="1"/>
  <c r="M9136" i="1"/>
  <c r="L9136" i="1"/>
  <c r="K9136" i="1"/>
  <c r="N9135" i="1"/>
  <c r="M9135" i="1"/>
  <c r="L9135" i="1"/>
  <c r="K9135" i="1"/>
  <c r="N9134" i="1"/>
  <c r="M9134" i="1"/>
  <c r="L9134" i="1"/>
  <c r="K9134" i="1"/>
  <c r="N9133" i="1"/>
  <c r="M9133" i="1"/>
  <c r="L9133" i="1"/>
  <c r="K9133" i="1"/>
  <c r="N9132" i="1"/>
  <c r="M9132" i="1"/>
  <c r="L9132" i="1"/>
  <c r="K9132" i="1"/>
  <c r="N9131" i="1"/>
  <c r="M9131" i="1"/>
  <c r="L9131" i="1"/>
  <c r="K9131" i="1"/>
  <c r="N9130" i="1"/>
  <c r="M9130" i="1"/>
  <c r="L9130" i="1"/>
  <c r="K9130" i="1"/>
  <c r="N9129" i="1"/>
  <c r="M9129" i="1"/>
  <c r="L9129" i="1"/>
  <c r="K9129" i="1"/>
  <c r="N9128" i="1"/>
  <c r="M9128" i="1"/>
  <c r="L9128" i="1"/>
  <c r="K9128" i="1"/>
  <c r="N9127" i="1"/>
  <c r="M9127" i="1"/>
  <c r="L9127" i="1"/>
  <c r="K9127" i="1"/>
  <c r="N9126" i="1"/>
  <c r="M9126" i="1"/>
  <c r="L9126" i="1"/>
  <c r="K9126" i="1"/>
  <c r="N9125" i="1"/>
  <c r="M9125" i="1"/>
  <c r="L9125" i="1"/>
  <c r="K9125" i="1"/>
  <c r="N9124" i="1"/>
  <c r="M9124" i="1"/>
  <c r="L9124" i="1"/>
  <c r="K9124" i="1"/>
  <c r="N9123" i="1"/>
  <c r="M9123" i="1"/>
  <c r="L9123" i="1"/>
  <c r="K9123" i="1"/>
  <c r="N9122" i="1"/>
  <c r="M9122" i="1"/>
  <c r="L9122" i="1"/>
  <c r="K9122" i="1"/>
  <c r="N9121" i="1"/>
  <c r="M9121" i="1"/>
  <c r="L9121" i="1"/>
  <c r="K9121" i="1"/>
  <c r="N9120" i="1"/>
  <c r="M9120" i="1"/>
  <c r="L9120" i="1"/>
  <c r="K9120" i="1"/>
  <c r="N9119" i="1"/>
  <c r="M9119" i="1"/>
  <c r="L9119" i="1"/>
  <c r="K9119" i="1"/>
  <c r="N9118" i="1"/>
  <c r="M9118" i="1"/>
  <c r="L9118" i="1"/>
  <c r="K9118" i="1"/>
  <c r="N9117" i="1"/>
  <c r="M9117" i="1"/>
  <c r="L9117" i="1"/>
  <c r="K9117" i="1"/>
  <c r="N9116" i="1"/>
  <c r="M9116" i="1"/>
  <c r="L9116" i="1"/>
  <c r="K9116" i="1"/>
  <c r="N9115" i="1"/>
  <c r="M9115" i="1"/>
  <c r="L9115" i="1"/>
  <c r="K9115" i="1"/>
  <c r="N9114" i="1"/>
  <c r="M9114" i="1"/>
  <c r="L9114" i="1"/>
  <c r="K9114" i="1"/>
  <c r="N9113" i="1"/>
  <c r="M9113" i="1"/>
  <c r="L9113" i="1"/>
  <c r="K9113" i="1"/>
  <c r="N9112" i="1"/>
  <c r="M9112" i="1"/>
  <c r="L9112" i="1"/>
  <c r="K9112" i="1"/>
  <c r="N9111" i="1"/>
  <c r="M9111" i="1"/>
  <c r="L9111" i="1"/>
  <c r="K9111" i="1"/>
  <c r="N9110" i="1"/>
  <c r="M9110" i="1"/>
  <c r="L9110" i="1"/>
  <c r="K9110" i="1"/>
  <c r="N9109" i="1"/>
  <c r="M9109" i="1"/>
  <c r="L9109" i="1"/>
  <c r="K9109" i="1"/>
  <c r="N9108" i="1"/>
  <c r="M9108" i="1"/>
  <c r="L9108" i="1"/>
  <c r="K9108" i="1"/>
  <c r="N9107" i="1"/>
  <c r="M9107" i="1"/>
  <c r="L9107" i="1"/>
  <c r="K9107" i="1"/>
  <c r="N9106" i="1"/>
  <c r="M9106" i="1"/>
  <c r="L9106" i="1"/>
  <c r="K9106" i="1"/>
  <c r="N9105" i="1"/>
  <c r="M9105" i="1"/>
  <c r="L9105" i="1"/>
  <c r="K9105" i="1"/>
  <c r="N9104" i="1"/>
  <c r="M9104" i="1"/>
  <c r="L9104" i="1"/>
  <c r="K9104" i="1"/>
  <c r="N9103" i="1"/>
  <c r="M9103" i="1"/>
  <c r="L9103" i="1"/>
  <c r="K9103" i="1"/>
  <c r="N9102" i="1"/>
  <c r="M9102" i="1"/>
  <c r="L9102" i="1"/>
  <c r="K9102" i="1"/>
  <c r="N9101" i="1"/>
  <c r="M9101" i="1"/>
  <c r="L9101" i="1"/>
  <c r="K9101" i="1"/>
  <c r="N9100" i="1"/>
  <c r="M9100" i="1"/>
  <c r="L9100" i="1"/>
  <c r="K9100" i="1"/>
  <c r="N9099" i="1"/>
  <c r="M9099" i="1"/>
  <c r="L9099" i="1"/>
  <c r="K9099" i="1"/>
  <c r="N9098" i="1"/>
  <c r="M9098" i="1"/>
  <c r="L9098" i="1"/>
  <c r="K9098" i="1"/>
  <c r="N9097" i="1"/>
  <c r="M9097" i="1"/>
  <c r="L9097" i="1"/>
  <c r="K9097" i="1"/>
  <c r="N9096" i="1"/>
  <c r="M9096" i="1"/>
  <c r="L9096" i="1"/>
  <c r="K9096" i="1"/>
  <c r="N9095" i="1"/>
  <c r="M9095" i="1"/>
  <c r="L9095" i="1"/>
  <c r="K9095" i="1"/>
  <c r="N9094" i="1"/>
  <c r="M9094" i="1"/>
  <c r="L9094" i="1"/>
  <c r="K9094" i="1"/>
  <c r="N9093" i="1"/>
  <c r="M9093" i="1"/>
  <c r="L9093" i="1"/>
  <c r="K9093" i="1"/>
  <c r="N9092" i="1"/>
  <c r="M9092" i="1"/>
  <c r="L9092" i="1"/>
  <c r="K9092" i="1"/>
  <c r="N9091" i="1"/>
  <c r="M9091" i="1"/>
  <c r="L9091" i="1"/>
  <c r="K9091" i="1"/>
  <c r="N9090" i="1"/>
  <c r="M9090" i="1"/>
  <c r="L9090" i="1"/>
  <c r="K9090" i="1"/>
  <c r="N9089" i="1"/>
  <c r="M9089" i="1"/>
  <c r="L9089" i="1"/>
  <c r="K9089" i="1"/>
  <c r="N9088" i="1"/>
  <c r="M9088" i="1"/>
  <c r="L9088" i="1"/>
  <c r="K9088" i="1"/>
  <c r="N9087" i="1"/>
  <c r="M9087" i="1"/>
  <c r="L9087" i="1"/>
  <c r="K9087" i="1"/>
  <c r="N9086" i="1"/>
  <c r="M9086" i="1"/>
  <c r="L9086" i="1"/>
  <c r="K9086" i="1"/>
  <c r="N9085" i="1"/>
  <c r="M9085" i="1"/>
  <c r="L9085" i="1"/>
  <c r="K9085" i="1"/>
  <c r="N9084" i="1"/>
  <c r="M9084" i="1"/>
  <c r="L9084" i="1"/>
  <c r="K9084" i="1"/>
  <c r="N9083" i="1"/>
  <c r="M9083" i="1"/>
  <c r="L9083" i="1"/>
  <c r="K9083" i="1"/>
  <c r="N9082" i="1"/>
  <c r="M9082" i="1"/>
  <c r="L9082" i="1"/>
  <c r="K9082" i="1"/>
  <c r="N9081" i="1"/>
  <c r="M9081" i="1"/>
  <c r="L9081" i="1"/>
  <c r="K9081" i="1"/>
  <c r="N9080" i="1"/>
  <c r="M9080" i="1"/>
  <c r="L9080" i="1"/>
  <c r="K9080" i="1"/>
  <c r="N9079" i="1"/>
  <c r="M9079" i="1"/>
  <c r="L9079" i="1"/>
  <c r="K9079" i="1"/>
  <c r="N9078" i="1"/>
  <c r="M9078" i="1"/>
  <c r="L9078" i="1"/>
  <c r="K9078" i="1"/>
  <c r="N9077" i="1"/>
  <c r="M9077" i="1"/>
  <c r="L9077" i="1"/>
  <c r="K9077" i="1"/>
  <c r="N9076" i="1"/>
  <c r="M9076" i="1"/>
  <c r="L9076" i="1"/>
  <c r="K9076" i="1"/>
  <c r="N9075" i="1"/>
  <c r="M9075" i="1"/>
  <c r="L9075" i="1"/>
  <c r="K9075" i="1"/>
  <c r="N9074" i="1"/>
  <c r="M9074" i="1"/>
  <c r="L9074" i="1"/>
  <c r="K9074" i="1"/>
  <c r="N9073" i="1"/>
  <c r="M9073" i="1"/>
  <c r="L9073" i="1"/>
  <c r="K9073" i="1"/>
  <c r="N9072" i="1"/>
  <c r="M9072" i="1"/>
  <c r="L9072" i="1"/>
  <c r="K9072" i="1"/>
  <c r="N9071" i="1"/>
  <c r="M9071" i="1"/>
  <c r="L9071" i="1"/>
  <c r="K9071" i="1"/>
  <c r="N9070" i="1"/>
  <c r="M9070" i="1"/>
  <c r="L9070" i="1"/>
  <c r="K9070" i="1"/>
  <c r="N9069" i="1"/>
  <c r="M9069" i="1"/>
  <c r="L9069" i="1"/>
  <c r="K9069" i="1"/>
  <c r="N9068" i="1"/>
  <c r="M9068" i="1"/>
  <c r="L9068" i="1"/>
  <c r="K9068" i="1"/>
  <c r="N9067" i="1"/>
  <c r="M9067" i="1"/>
  <c r="L9067" i="1"/>
  <c r="K9067" i="1"/>
  <c r="N9066" i="1"/>
  <c r="M9066" i="1"/>
  <c r="L9066" i="1"/>
  <c r="K9066" i="1"/>
  <c r="N9065" i="1"/>
  <c r="M9065" i="1"/>
  <c r="L9065" i="1"/>
  <c r="K9065" i="1"/>
  <c r="N9064" i="1"/>
  <c r="M9064" i="1"/>
  <c r="L9064" i="1"/>
  <c r="K9064" i="1"/>
  <c r="N9063" i="1"/>
  <c r="M9063" i="1"/>
  <c r="L9063" i="1"/>
  <c r="K9063" i="1"/>
  <c r="N9062" i="1"/>
  <c r="M9062" i="1"/>
  <c r="L9062" i="1"/>
  <c r="K9062" i="1"/>
  <c r="N9061" i="1"/>
  <c r="M9061" i="1"/>
  <c r="L9061" i="1"/>
  <c r="K9061" i="1"/>
  <c r="N9060" i="1"/>
  <c r="M9060" i="1"/>
  <c r="L9060" i="1"/>
  <c r="K9060" i="1"/>
  <c r="N9059" i="1"/>
  <c r="M9059" i="1"/>
  <c r="L9059" i="1"/>
  <c r="K9059" i="1"/>
  <c r="N9058" i="1"/>
  <c r="M9058" i="1"/>
  <c r="L9058" i="1"/>
  <c r="K9058" i="1"/>
  <c r="N9057" i="1"/>
  <c r="M9057" i="1"/>
  <c r="L9057" i="1"/>
  <c r="K9057" i="1"/>
  <c r="N9056" i="1"/>
  <c r="M9056" i="1"/>
  <c r="L9056" i="1"/>
  <c r="K9056" i="1"/>
  <c r="N9055" i="1"/>
  <c r="M9055" i="1"/>
  <c r="L9055" i="1"/>
  <c r="K9055" i="1"/>
  <c r="N9054" i="1"/>
  <c r="M9054" i="1"/>
  <c r="L9054" i="1"/>
  <c r="K9054" i="1"/>
  <c r="N9053" i="1"/>
  <c r="M9053" i="1"/>
  <c r="L9053" i="1"/>
  <c r="K9053" i="1"/>
  <c r="N9052" i="1"/>
  <c r="M9052" i="1"/>
  <c r="L9052" i="1"/>
  <c r="K9052" i="1"/>
  <c r="N9051" i="1"/>
  <c r="M9051" i="1"/>
  <c r="L9051" i="1"/>
  <c r="K9051" i="1"/>
  <c r="N9050" i="1"/>
  <c r="M9050" i="1"/>
  <c r="L9050" i="1"/>
  <c r="K9050" i="1"/>
  <c r="N9049" i="1"/>
  <c r="M9049" i="1"/>
  <c r="L9049" i="1"/>
  <c r="K9049" i="1"/>
  <c r="N9048" i="1"/>
  <c r="M9048" i="1"/>
  <c r="L9048" i="1"/>
  <c r="K9048" i="1"/>
  <c r="N9047" i="1"/>
  <c r="M9047" i="1"/>
  <c r="L9047" i="1"/>
  <c r="K9047" i="1"/>
  <c r="N9046" i="1"/>
  <c r="M9046" i="1"/>
  <c r="L9046" i="1"/>
  <c r="K9046" i="1"/>
  <c r="N9045" i="1"/>
  <c r="M9045" i="1"/>
  <c r="L9045" i="1"/>
  <c r="K9045" i="1"/>
  <c r="N9044" i="1"/>
  <c r="M9044" i="1"/>
  <c r="L9044" i="1"/>
  <c r="K9044" i="1"/>
  <c r="N9043" i="1"/>
  <c r="M9043" i="1"/>
  <c r="L9043" i="1"/>
  <c r="K9043" i="1"/>
  <c r="N9042" i="1"/>
  <c r="M9042" i="1"/>
  <c r="L9042" i="1"/>
  <c r="K9042" i="1"/>
  <c r="N9041" i="1"/>
  <c r="M9041" i="1"/>
  <c r="L9041" i="1"/>
  <c r="K9041" i="1"/>
  <c r="N9040" i="1"/>
  <c r="M9040" i="1"/>
  <c r="L9040" i="1"/>
  <c r="K9040" i="1"/>
  <c r="N9039" i="1"/>
  <c r="M9039" i="1"/>
  <c r="L9039" i="1"/>
  <c r="K9039" i="1"/>
  <c r="N9038" i="1"/>
  <c r="M9038" i="1"/>
  <c r="L9038" i="1"/>
  <c r="K9038" i="1"/>
  <c r="N9037" i="1"/>
  <c r="M9037" i="1"/>
  <c r="L9037" i="1"/>
  <c r="K9037" i="1"/>
  <c r="N9036" i="1"/>
  <c r="M9036" i="1"/>
  <c r="L9036" i="1"/>
  <c r="K9036" i="1"/>
  <c r="N9035" i="1"/>
  <c r="M9035" i="1"/>
  <c r="L9035" i="1"/>
  <c r="K9035" i="1"/>
  <c r="N9034" i="1"/>
  <c r="M9034" i="1"/>
  <c r="L9034" i="1"/>
  <c r="K9034" i="1"/>
  <c r="N9033" i="1"/>
  <c r="M9033" i="1"/>
  <c r="L9033" i="1"/>
  <c r="K9033" i="1"/>
  <c r="N9032" i="1"/>
  <c r="M9032" i="1"/>
  <c r="L9032" i="1"/>
  <c r="K9032" i="1"/>
  <c r="N9031" i="1"/>
  <c r="M9031" i="1"/>
  <c r="L9031" i="1"/>
  <c r="K9031" i="1"/>
  <c r="N9030" i="1"/>
  <c r="M9030" i="1"/>
  <c r="L9030" i="1"/>
  <c r="K9030" i="1"/>
  <c r="N9029" i="1"/>
  <c r="M9029" i="1"/>
  <c r="L9029" i="1"/>
  <c r="K9029" i="1"/>
  <c r="N9028" i="1"/>
  <c r="M9028" i="1"/>
  <c r="L9028" i="1"/>
  <c r="K9028" i="1"/>
  <c r="N9027" i="1"/>
  <c r="M9027" i="1"/>
  <c r="L9027" i="1"/>
  <c r="K9027" i="1"/>
  <c r="N9026" i="1"/>
  <c r="M9026" i="1"/>
  <c r="L9026" i="1"/>
  <c r="K9026" i="1"/>
  <c r="N9025" i="1"/>
  <c r="M9025" i="1"/>
  <c r="L9025" i="1"/>
  <c r="K9025" i="1"/>
  <c r="N9024" i="1"/>
  <c r="M9024" i="1"/>
  <c r="L9024" i="1"/>
  <c r="K9024" i="1"/>
  <c r="N9023" i="1"/>
  <c r="M9023" i="1"/>
  <c r="L9023" i="1"/>
  <c r="K9023" i="1"/>
  <c r="N9022" i="1"/>
  <c r="M9022" i="1"/>
  <c r="L9022" i="1"/>
  <c r="K9022" i="1"/>
  <c r="N9021" i="1"/>
  <c r="M9021" i="1"/>
  <c r="L9021" i="1"/>
  <c r="K9021" i="1"/>
  <c r="N9020" i="1"/>
  <c r="M9020" i="1"/>
  <c r="L9020" i="1"/>
  <c r="K9020" i="1"/>
  <c r="N9019" i="1"/>
  <c r="M9019" i="1"/>
  <c r="L9019" i="1"/>
  <c r="K9019" i="1"/>
  <c r="N9018" i="1"/>
  <c r="M9018" i="1"/>
  <c r="L9018" i="1"/>
  <c r="K9018" i="1"/>
  <c r="N9017" i="1"/>
  <c r="M9017" i="1"/>
  <c r="L9017" i="1"/>
  <c r="K9017" i="1"/>
  <c r="N9016" i="1"/>
  <c r="M9016" i="1"/>
  <c r="L9016" i="1"/>
  <c r="K9016" i="1"/>
  <c r="N9015" i="1"/>
  <c r="M9015" i="1"/>
  <c r="L9015" i="1"/>
  <c r="K9015" i="1"/>
  <c r="N9014" i="1"/>
  <c r="M9014" i="1"/>
  <c r="L9014" i="1"/>
  <c r="K9014" i="1"/>
  <c r="N9013" i="1"/>
  <c r="M9013" i="1"/>
  <c r="L9013" i="1"/>
  <c r="K9013" i="1"/>
  <c r="N9012" i="1"/>
  <c r="M9012" i="1"/>
  <c r="L9012" i="1"/>
  <c r="K9012" i="1"/>
  <c r="N9011" i="1"/>
  <c r="M9011" i="1"/>
  <c r="L9011" i="1"/>
  <c r="K9011" i="1"/>
  <c r="N9010" i="1"/>
  <c r="M9010" i="1"/>
  <c r="L9010" i="1"/>
  <c r="K9010" i="1"/>
  <c r="N9009" i="1"/>
  <c r="M9009" i="1"/>
  <c r="L9009" i="1"/>
  <c r="K9009" i="1"/>
  <c r="N9008" i="1"/>
  <c r="M9008" i="1"/>
  <c r="L9008" i="1"/>
  <c r="K9008" i="1"/>
  <c r="N9007" i="1"/>
  <c r="M9007" i="1"/>
  <c r="L9007" i="1"/>
  <c r="K9007" i="1"/>
  <c r="N9006" i="1"/>
  <c r="M9006" i="1"/>
  <c r="L9006" i="1"/>
  <c r="K9006" i="1"/>
  <c r="N9005" i="1"/>
  <c r="M9005" i="1"/>
  <c r="L9005" i="1"/>
  <c r="K9005" i="1"/>
  <c r="N9004" i="1"/>
  <c r="M9004" i="1"/>
  <c r="L9004" i="1"/>
  <c r="K9004" i="1"/>
  <c r="N9003" i="1"/>
  <c r="M9003" i="1"/>
  <c r="L9003" i="1"/>
  <c r="K9003" i="1"/>
  <c r="N9002" i="1"/>
  <c r="M9002" i="1"/>
  <c r="L9002" i="1"/>
  <c r="K9002" i="1"/>
  <c r="N9001" i="1"/>
  <c r="M9001" i="1"/>
  <c r="L9001" i="1"/>
  <c r="K9001" i="1"/>
  <c r="N9000" i="1"/>
  <c r="M9000" i="1"/>
  <c r="L9000" i="1"/>
  <c r="K9000" i="1"/>
  <c r="N8999" i="1"/>
  <c r="M8999" i="1"/>
  <c r="L8999" i="1"/>
  <c r="K8999" i="1"/>
  <c r="N8998" i="1"/>
  <c r="M8998" i="1"/>
  <c r="L8998" i="1"/>
  <c r="K8998" i="1"/>
  <c r="N8997" i="1"/>
  <c r="M8997" i="1"/>
  <c r="L8997" i="1"/>
  <c r="K8997" i="1"/>
  <c r="N8996" i="1"/>
  <c r="M8996" i="1"/>
  <c r="L8996" i="1"/>
  <c r="K8996" i="1"/>
  <c r="N8995" i="1"/>
  <c r="M8995" i="1"/>
  <c r="L8995" i="1"/>
  <c r="K8995" i="1"/>
  <c r="N8994" i="1"/>
  <c r="M8994" i="1"/>
  <c r="L8994" i="1"/>
  <c r="K8994" i="1"/>
  <c r="N8993" i="1"/>
  <c r="M8993" i="1"/>
  <c r="L8993" i="1"/>
  <c r="K8993" i="1"/>
  <c r="N8992" i="1"/>
  <c r="M8992" i="1"/>
  <c r="L8992" i="1"/>
  <c r="K8992" i="1"/>
  <c r="N8991" i="1"/>
  <c r="M8991" i="1"/>
  <c r="L8991" i="1"/>
  <c r="K8991" i="1"/>
  <c r="N8990" i="1"/>
  <c r="M8990" i="1"/>
  <c r="L8990" i="1"/>
  <c r="K8990" i="1"/>
  <c r="N8989" i="1"/>
  <c r="M8989" i="1"/>
  <c r="L8989" i="1"/>
  <c r="K8989" i="1"/>
  <c r="N8988" i="1"/>
  <c r="M8988" i="1"/>
  <c r="L8988" i="1"/>
  <c r="K8988" i="1"/>
  <c r="N8987" i="1"/>
  <c r="M8987" i="1"/>
  <c r="L8987" i="1"/>
  <c r="K8987" i="1"/>
  <c r="N8986" i="1"/>
  <c r="M8986" i="1"/>
  <c r="L8986" i="1"/>
  <c r="K8986" i="1"/>
  <c r="N8985" i="1"/>
  <c r="M8985" i="1"/>
  <c r="L8985" i="1"/>
  <c r="K8985" i="1"/>
  <c r="N8984" i="1"/>
  <c r="M8984" i="1"/>
  <c r="L8984" i="1"/>
  <c r="K8984" i="1"/>
  <c r="N8983" i="1"/>
  <c r="M8983" i="1"/>
  <c r="L8983" i="1"/>
  <c r="K8983" i="1"/>
  <c r="N8982" i="1"/>
  <c r="M8982" i="1"/>
  <c r="L8982" i="1"/>
  <c r="K8982" i="1"/>
  <c r="N8981" i="1"/>
  <c r="M8981" i="1"/>
  <c r="L8981" i="1"/>
  <c r="K8981" i="1"/>
  <c r="N8980" i="1"/>
  <c r="M8980" i="1"/>
  <c r="L8980" i="1"/>
  <c r="K8980" i="1"/>
  <c r="N8979" i="1"/>
  <c r="M8979" i="1"/>
  <c r="L8979" i="1"/>
  <c r="K8979" i="1"/>
  <c r="N8978" i="1"/>
  <c r="M8978" i="1"/>
  <c r="L8978" i="1"/>
  <c r="K8978" i="1"/>
  <c r="N8977" i="1"/>
  <c r="M8977" i="1"/>
  <c r="L8977" i="1"/>
  <c r="K8977" i="1"/>
  <c r="N8976" i="1"/>
  <c r="M8976" i="1"/>
  <c r="L8976" i="1"/>
  <c r="K8976" i="1"/>
  <c r="N8975" i="1"/>
  <c r="M8975" i="1"/>
  <c r="L8975" i="1"/>
  <c r="K8975" i="1"/>
  <c r="N8974" i="1"/>
  <c r="M8974" i="1"/>
  <c r="L8974" i="1"/>
  <c r="K8974" i="1"/>
  <c r="N8973" i="1"/>
  <c r="M8973" i="1"/>
  <c r="L8973" i="1"/>
  <c r="K8973" i="1"/>
  <c r="N8972" i="1"/>
  <c r="M8972" i="1"/>
  <c r="L8972" i="1"/>
  <c r="K8972" i="1"/>
  <c r="N8971" i="1"/>
  <c r="M8971" i="1"/>
  <c r="L8971" i="1"/>
  <c r="K8971" i="1"/>
  <c r="N8970" i="1"/>
  <c r="M8970" i="1"/>
  <c r="L8970" i="1"/>
  <c r="K8970" i="1"/>
  <c r="N8969" i="1"/>
  <c r="M8969" i="1"/>
  <c r="L8969" i="1"/>
  <c r="K8969" i="1"/>
  <c r="N8968" i="1"/>
  <c r="M8968" i="1"/>
  <c r="L8968" i="1"/>
  <c r="K8968" i="1"/>
  <c r="N8967" i="1"/>
  <c r="M8967" i="1"/>
  <c r="L8967" i="1"/>
  <c r="K8967" i="1"/>
  <c r="N8966" i="1"/>
  <c r="M8966" i="1"/>
  <c r="L8966" i="1"/>
  <c r="K8966" i="1"/>
  <c r="N8965" i="1"/>
  <c r="M8965" i="1"/>
  <c r="L8965" i="1"/>
  <c r="K8965" i="1"/>
  <c r="N8964" i="1"/>
  <c r="M8964" i="1"/>
  <c r="L8964" i="1"/>
  <c r="K8964" i="1"/>
  <c r="N8963" i="1"/>
  <c r="M8963" i="1"/>
  <c r="L8963" i="1"/>
  <c r="K8963" i="1"/>
  <c r="N8962" i="1"/>
  <c r="M8962" i="1"/>
  <c r="L8962" i="1"/>
  <c r="K8962" i="1"/>
  <c r="N8961" i="1"/>
  <c r="M8961" i="1"/>
  <c r="L8961" i="1"/>
  <c r="K8961" i="1"/>
  <c r="N8960" i="1"/>
  <c r="M8960" i="1"/>
  <c r="L8960" i="1"/>
  <c r="K8960" i="1"/>
  <c r="N8959" i="1"/>
  <c r="M8959" i="1"/>
  <c r="L8959" i="1"/>
  <c r="K8959" i="1"/>
  <c r="N8958" i="1"/>
  <c r="M8958" i="1"/>
  <c r="L8958" i="1"/>
  <c r="K8958" i="1"/>
  <c r="N8957" i="1"/>
  <c r="M8957" i="1"/>
  <c r="L8957" i="1"/>
  <c r="K8957" i="1"/>
  <c r="N8956" i="1"/>
  <c r="M8956" i="1"/>
  <c r="L8956" i="1"/>
  <c r="K8956" i="1"/>
  <c r="N8955" i="1"/>
  <c r="M8955" i="1"/>
  <c r="L8955" i="1"/>
  <c r="K8955" i="1"/>
  <c r="N8954" i="1"/>
  <c r="M8954" i="1"/>
  <c r="L8954" i="1"/>
  <c r="K8954" i="1"/>
  <c r="N8953" i="1"/>
  <c r="M8953" i="1"/>
  <c r="L8953" i="1"/>
  <c r="K8953" i="1"/>
  <c r="N8952" i="1"/>
  <c r="M8952" i="1"/>
  <c r="L8952" i="1"/>
  <c r="K8952" i="1"/>
  <c r="N8951" i="1"/>
  <c r="M8951" i="1"/>
  <c r="L8951" i="1"/>
  <c r="K8951" i="1"/>
  <c r="N8950" i="1"/>
  <c r="M8950" i="1"/>
  <c r="L8950" i="1"/>
  <c r="K8950" i="1"/>
  <c r="N8949" i="1"/>
  <c r="M8949" i="1"/>
  <c r="L8949" i="1"/>
  <c r="K8949" i="1"/>
  <c r="N8948" i="1"/>
  <c r="M8948" i="1"/>
  <c r="L8948" i="1"/>
  <c r="K8948" i="1"/>
  <c r="N8947" i="1"/>
  <c r="M8947" i="1"/>
  <c r="L8947" i="1"/>
  <c r="K8947" i="1"/>
  <c r="N8946" i="1"/>
  <c r="M8946" i="1"/>
  <c r="L8946" i="1"/>
  <c r="K8946" i="1"/>
  <c r="N8945" i="1"/>
  <c r="M8945" i="1"/>
  <c r="L8945" i="1"/>
  <c r="K8945" i="1"/>
  <c r="N8944" i="1"/>
  <c r="M8944" i="1"/>
  <c r="L8944" i="1"/>
  <c r="K8944" i="1"/>
  <c r="N8943" i="1"/>
  <c r="M8943" i="1"/>
  <c r="L8943" i="1"/>
  <c r="K8943" i="1"/>
  <c r="N8942" i="1"/>
  <c r="M8942" i="1"/>
  <c r="L8942" i="1"/>
  <c r="K8942" i="1"/>
  <c r="N8941" i="1"/>
  <c r="M8941" i="1"/>
  <c r="L8941" i="1"/>
  <c r="K8941" i="1"/>
  <c r="N8940" i="1"/>
  <c r="M8940" i="1"/>
  <c r="L8940" i="1"/>
  <c r="K8940" i="1"/>
  <c r="N8939" i="1"/>
  <c r="M8939" i="1"/>
  <c r="L8939" i="1"/>
  <c r="K8939" i="1"/>
  <c r="N8938" i="1"/>
  <c r="M8938" i="1"/>
  <c r="L8938" i="1"/>
  <c r="K8938" i="1"/>
  <c r="N8937" i="1"/>
  <c r="M8937" i="1"/>
  <c r="L8937" i="1"/>
  <c r="K8937" i="1"/>
  <c r="N8936" i="1"/>
  <c r="M8936" i="1"/>
  <c r="L8936" i="1"/>
  <c r="K8936" i="1"/>
  <c r="N8935" i="1"/>
  <c r="M8935" i="1"/>
  <c r="L8935" i="1"/>
  <c r="K8935" i="1"/>
  <c r="N8934" i="1"/>
  <c r="M8934" i="1"/>
  <c r="L8934" i="1"/>
  <c r="K8934" i="1"/>
  <c r="N8933" i="1"/>
  <c r="M8933" i="1"/>
  <c r="L8933" i="1"/>
  <c r="K8933" i="1"/>
  <c r="N8932" i="1"/>
  <c r="M8932" i="1"/>
  <c r="L8932" i="1"/>
  <c r="K8932" i="1"/>
  <c r="N8931" i="1"/>
  <c r="M8931" i="1"/>
  <c r="L8931" i="1"/>
  <c r="K8931" i="1"/>
  <c r="N8930" i="1"/>
  <c r="M8930" i="1"/>
  <c r="L8930" i="1"/>
  <c r="K8930" i="1"/>
  <c r="N8929" i="1"/>
  <c r="M8929" i="1"/>
  <c r="L8929" i="1"/>
  <c r="K8929" i="1"/>
  <c r="N8928" i="1"/>
  <c r="M8928" i="1"/>
  <c r="L8928" i="1"/>
  <c r="K8928" i="1"/>
  <c r="N8927" i="1"/>
  <c r="M8927" i="1"/>
  <c r="L8927" i="1"/>
  <c r="K8927" i="1"/>
  <c r="N8926" i="1"/>
  <c r="M8926" i="1"/>
  <c r="L8926" i="1"/>
  <c r="K8926" i="1"/>
  <c r="N8925" i="1"/>
  <c r="M8925" i="1"/>
  <c r="L8925" i="1"/>
  <c r="K8925" i="1"/>
  <c r="N8924" i="1"/>
  <c r="M8924" i="1"/>
  <c r="L8924" i="1"/>
  <c r="K8924" i="1"/>
  <c r="N8923" i="1"/>
  <c r="M8923" i="1"/>
  <c r="L8923" i="1"/>
  <c r="K8923" i="1"/>
  <c r="N8922" i="1"/>
  <c r="M8922" i="1"/>
  <c r="L8922" i="1"/>
  <c r="K8922" i="1"/>
  <c r="N8921" i="1"/>
  <c r="M8921" i="1"/>
  <c r="L8921" i="1"/>
  <c r="K8921" i="1"/>
  <c r="N8920" i="1"/>
  <c r="M8920" i="1"/>
  <c r="L8920" i="1"/>
  <c r="K8920" i="1"/>
  <c r="N8919" i="1"/>
  <c r="M8919" i="1"/>
  <c r="L8919" i="1"/>
  <c r="K8919" i="1"/>
  <c r="N8918" i="1"/>
  <c r="M8918" i="1"/>
  <c r="L8918" i="1"/>
  <c r="K8918" i="1"/>
  <c r="N8917" i="1"/>
  <c r="M8917" i="1"/>
  <c r="L8917" i="1"/>
  <c r="K8917" i="1"/>
  <c r="N8916" i="1"/>
  <c r="M8916" i="1"/>
  <c r="L8916" i="1"/>
  <c r="K8916" i="1"/>
  <c r="N8915" i="1"/>
  <c r="M8915" i="1"/>
  <c r="L8915" i="1"/>
  <c r="K8915" i="1"/>
  <c r="N8914" i="1"/>
  <c r="M8914" i="1"/>
  <c r="L8914" i="1"/>
  <c r="K8914" i="1"/>
  <c r="N8913" i="1"/>
  <c r="M8913" i="1"/>
  <c r="L8913" i="1"/>
  <c r="K8913" i="1"/>
  <c r="N8912" i="1"/>
  <c r="M8912" i="1"/>
  <c r="L8912" i="1"/>
  <c r="K8912" i="1"/>
  <c r="N8911" i="1"/>
  <c r="M8911" i="1"/>
  <c r="L8911" i="1"/>
  <c r="K8911" i="1"/>
  <c r="N8910" i="1"/>
  <c r="M8910" i="1"/>
  <c r="L8910" i="1"/>
  <c r="K8910" i="1"/>
  <c r="N8909" i="1"/>
  <c r="M8909" i="1"/>
  <c r="L8909" i="1"/>
  <c r="K8909" i="1"/>
  <c r="N8908" i="1"/>
  <c r="M8908" i="1"/>
  <c r="L8908" i="1"/>
  <c r="K8908" i="1"/>
  <c r="N8907" i="1"/>
  <c r="M8907" i="1"/>
  <c r="L8907" i="1"/>
  <c r="K8907" i="1"/>
  <c r="N8906" i="1"/>
  <c r="M8906" i="1"/>
  <c r="L8906" i="1"/>
  <c r="K8906" i="1"/>
  <c r="N8905" i="1"/>
  <c r="M8905" i="1"/>
  <c r="L8905" i="1"/>
  <c r="K8905" i="1"/>
  <c r="N8904" i="1"/>
  <c r="M8904" i="1"/>
  <c r="L8904" i="1"/>
  <c r="K8904" i="1"/>
  <c r="N8903" i="1"/>
  <c r="M8903" i="1"/>
  <c r="L8903" i="1"/>
  <c r="K8903" i="1"/>
  <c r="N8902" i="1"/>
  <c r="M8902" i="1"/>
  <c r="L8902" i="1"/>
  <c r="K8902" i="1"/>
  <c r="N8901" i="1"/>
  <c r="M8901" i="1"/>
  <c r="L8901" i="1"/>
  <c r="K8901" i="1"/>
  <c r="N8900" i="1"/>
  <c r="M8900" i="1"/>
  <c r="L8900" i="1"/>
  <c r="K8900" i="1"/>
  <c r="N8899" i="1"/>
  <c r="M8899" i="1"/>
  <c r="L8899" i="1"/>
  <c r="K8899" i="1"/>
  <c r="N8898" i="1"/>
  <c r="M8898" i="1"/>
  <c r="L8898" i="1"/>
  <c r="K8898" i="1"/>
  <c r="N8897" i="1"/>
  <c r="M8897" i="1"/>
  <c r="L8897" i="1"/>
  <c r="K8897" i="1"/>
  <c r="N8896" i="1"/>
  <c r="M8896" i="1"/>
  <c r="L8896" i="1"/>
  <c r="K8896" i="1"/>
  <c r="N8895" i="1"/>
  <c r="M8895" i="1"/>
  <c r="L8895" i="1"/>
  <c r="K8895" i="1"/>
  <c r="N8894" i="1"/>
  <c r="M8894" i="1"/>
  <c r="L8894" i="1"/>
  <c r="K8894" i="1"/>
  <c r="N8893" i="1"/>
  <c r="M8893" i="1"/>
  <c r="L8893" i="1"/>
  <c r="K8893" i="1"/>
  <c r="N8892" i="1"/>
  <c r="M8892" i="1"/>
  <c r="L8892" i="1"/>
  <c r="K8892" i="1"/>
  <c r="N8891" i="1"/>
  <c r="M8891" i="1"/>
  <c r="L8891" i="1"/>
  <c r="K8891" i="1"/>
  <c r="N8890" i="1"/>
  <c r="M8890" i="1"/>
  <c r="L8890" i="1"/>
  <c r="K8890" i="1"/>
  <c r="N8889" i="1"/>
  <c r="M8889" i="1"/>
  <c r="L8889" i="1"/>
  <c r="K8889" i="1"/>
  <c r="N8888" i="1"/>
  <c r="M8888" i="1"/>
  <c r="L8888" i="1"/>
  <c r="K8888" i="1"/>
  <c r="N8887" i="1"/>
  <c r="M8887" i="1"/>
  <c r="L8887" i="1"/>
  <c r="K8887" i="1"/>
  <c r="N8886" i="1"/>
  <c r="M8886" i="1"/>
  <c r="L8886" i="1"/>
  <c r="K8886" i="1"/>
  <c r="N8885" i="1"/>
  <c r="M8885" i="1"/>
  <c r="L8885" i="1"/>
  <c r="K8885" i="1"/>
  <c r="N8884" i="1"/>
  <c r="M8884" i="1"/>
  <c r="L8884" i="1"/>
  <c r="K8884" i="1"/>
  <c r="N8883" i="1"/>
  <c r="M8883" i="1"/>
  <c r="L8883" i="1"/>
  <c r="K8883" i="1"/>
  <c r="N8882" i="1"/>
  <c r="M8882" i="1"/>
  <c r="L8882" i="1"/>
  <c r="K8882" i="1"/>
  <c r="N8881" i="1"/>
  <c r="M8881" i="1"/>
  <c r="L8881" i="1"/>
  <c r="K8881" i="1"/>
  <c r="N8880" i="1"/>
  <c r="M8880" i="1"/>
  <c r="L8880" i="1"/>
  <c r="K8880" i="1"/>
  <c r="N8879" i="1"/>
  <c r="M8879" i="1"/>
  <c r="L8879" i="1"/>
  <c r="K8879" i="1"/>
  <c r="N8878" i="1"/>
  <c r="M8878" i="1"/>
  <c r="L8878" i="1"/>
  <c r="K8878" i="1"/>
  <c r="N8877" i="1"/>
  <c r="M8877" i="1"/>
  <c r="L8877" i="1"/>
  <c r="K8877" i="1"/>
  <c r="N8876" i="1"/>
  <c r="M8876" i="1"/>
  <c r="L8876" i="1"/>
  <c r="K8876" i="1"/>
  <c r="N8875" i="1"/>
  <c r="M8875" i="1"/>
  <c r="L8875" i="1"/>
  <c r="K8875" i="1"/>
  <c r="N8874" i="1"/>
  <c r="M8874" i="1"/>
  <c r="L8874" i="1"/>
  <c r="K8874" i="1"/>
  <c r="N8873" i="1"/>
  <c r="M8873" i="1"/>
  <c r="L8873" i="1"/>
  <c r="K8873" i="1"/>
  <c r="N8872" i="1"/>
  <c r="M8872" i="1"/>
  <c r="L8872" i="1"/>
  <c r="K8872" i="1"/>
  <c r="N8871" i="1"/>
  <c r="M8871" i="1"/>
  <c r="L8871" i="1"/>
  <c r="K8871" i="1"/>
  <c r="N8870" i="1"/>
  <c r="M8870" i="1"/>
  <c r="L8870" i="1"/>
  <c r="K8870" i="1"/>
  <c r="N8869" i="1"/>
  <c r="M8869" i="1"/>
  <c r="L8869" i="1"/>
  <c r="K8869" i="1"/>
  <c r="N8868" i="1"/>
  <c r="M8868" i="1"/>
  <c r="L8868" i="1"/>
  <c r="K8868" i="1"/>
  <c r="N8867" i="1"/>
  <c r="M8867" i="1"/>
  <c r="L8867" i="1"/>
  <c r="K8867" i="1"/>
  <c r="N8866" i="1"/>
  <c r="M8866" i="1"/>
  <c r="L8866" i="1"/>
  <c r="K8866" i="1"/>
  <c r="N8865" i="1"/>
  <c r="M8865" i="1"/>
  <c r="L8865" i="1"/>
  <c r="K8865" i="1"/>
  <c r="N8864" i="1"/>
  <c r="M8864" i="1"/>
  <c r="L8864" i="1"/>
  <c r="K8864" i="1"/>
  <c r="N8863" i="1"/>
  <c r="M8863" i="1"/>
  <c r="L8863" i="1"/>
  <c r="K8863" i="1"/>
  <c r="N8862" i="1"/>
  <c r="M8862" i="1"/>
  <c r="L8862" i="1"/>
  <c r="K8862" i="1"/>
  <c r="N8861" i="1"/>
  <c r="M8861" i="1"/>
  <c r="L8861" i="1"/>
  <c r="K8861" i="1"/>
  <c r="N8860" i="1"/>
  <c r="M8860" i="1"/>
  <c r="L8860" i="1"/>
  <c r="K8860" i="1"/>
  <c r="N8859" i="1"/>
  <c r="M8859" i="1"/>
  <c r="L8859" i="1"/>
  <c r="K8859" i="1"/>
  <c r="N8858" i="1"/>
  <c r="M8858" i="1"/>
  <c r="L8858" i="1"/>
  <c r="K8858" i="1"/>
  <c r="N8857" i="1"/>
  <c r="M8857" i="1"/>
  <c r="L8857" i="1"/>
  <c r="K8857" i="1"/>
  <c r="N8856" i="1"/>
  <c r="M8856" i="1"/>
  <c r="L8856" i="1"/>
  <c r="K8856" i="1"/>
  <c r="N8855" i="1"/>
  <c r="M8855" i="1"/>
  <c r="L8855" i="1"/>
  <c r="K8855" i="1"/>
  <c r="N8854" i="1"/>
  <c r="M8854" i="1"/>
  <c r="L8854" i="1"/>
  <c r="K8854" i="1"/>
  <c r="N8853" i="1"/>
  <c r="M8853" i="1"/>
  <c r="L8853" i="1"/>
  <c r="K8853" i="1"/>
  <c r="N8852" i="1"/>
  <c r="M8852" i="1"/>
  <c r="L8852" i="1"/>
  <c r="K8852" i="1"/>
  <c r="N8851" i="1"/>
  <c r="M8851" i="1"/>
  <c r="L8851" i="1"/>
  <c r="K8851" i="1"/>
  <c r="N8850" i="1"/>
  <c r="M8850" i="1"/>
  <c r="L8850" i="1"/>
  <c r="K8850" i="1"/>
  <c r="N8849" i="1"/>
  <c r="M8849" i="1"/>
  <c r="L8849" i="1"/>
  <c r="K8849" i="1"/>
  <c r="N8848" i="1"/>
  <c r="M8848" i="1"/>
  <c r="L8848" i="1"/>
  <c r="K8848" i="1"/>
  <c r="N8847" i="1"/>
  <c r="M8847" i="1"/>
  <c r="L8847" i="1"/>
  <c r="K8847" i="1"/>
  <c r="N8846" i="1"/>
  <c r="M8846" i="1"/>
  <c r="L8846" i="1"/>
  <c r="K8846" i="1"/>
  <c r="N8845" i="1"/>
  <c r="M8845" i="1"/>
  <c r="L8845" i="1"/>
  <c r="K8845" i="1"/>
  <c r="N8844" i="1"/>
  <c r="M8844" i="1"/>
  <c r="L8844" i="1"/>
  <c r="K8844" i="1"/>
  <c r="N8843" i="1"/>
  <c r="M8843" i="1"/>
  <c r="L8843" i="1"/>
  <c r="K8843" i="1"/>
  <c r="N8842" i="1"/>
  <c r="M8842" i="1"/>
  <c r="L8842" i="1"/>
  <c r="K8842" i="1"/>
  <c r="N8841" i="1"/>
  <c r="M8841" i="1"/>
  <c r="L8841" i="1"/>
  <c r="K8841" i="1"/>
  <c r="N8840" i="1"/>
  <c r="M8840" i="1"/>
  <c r="L8840" i="1"/>
  <c r="K8840" i="1"/>
  <c r="N8839" i="1"/>
  <c r="M8839" i="1"/>
  <c r="L8839" i="1"/>
  <c r="K8839" i="1"/>
  <c r="N8838" i="1"/>
  <c r="M8838" i="1"/>
  <c r="L8838" i="1"/>
  <c r="K8838" i="1"/>
  <c r="N8837" i="1"/>
  <c r="M8837" i="1"/>
  <c r="L8837" i="1"/>
  <c r="K8837" i="1"/>
  <c r="N8836" i="1"/>
  <c r="M8836" i="1"/>
  <c r="L8836" i="1"/>
  <c r="K8836" i="1"/>
  <c r="N8835" i="1"/>
  <c r="M8835" i="1"/>
  <c r="L8835" i="1"/>
  <c r="K8835" i="1"/>
  <c r="N8834" i="1"/>
  <c r="M8834" i="1"/>
  <c r="L8834" i="1"/>
  <c r="K8834" i="1"/>
  <c r="N8833" i="1"/>
  <c r="M8833" i="1"/>
  <c r="L8833" i="1"/>
  <c r="K8833" i="1"/>
  <c r="N8832" i="1"/>
  <c r="M8832" i="1"/>
  <c r="L8832" i="1"/>
  <c r="K8832" i="1"/>
  <c r="N8831" i="1"/>
  <c r="M8831" i="1"/>
  <c r="L8831" i="1"/>
  <c r="K8831" i="1"/>
  <c r="N8830" i="1"/>
  <c r="M8830" i="1"/>
  <c r="L8830" i="1"/>
  <c r="K8830" i="1"/>
  <c r="N8829" i="1"/>
  <c r="M8829" i="1"/>
  <c r="L8829" i="1"/>
  <c r="K8829" i="1"/>
  <c r="N8828" i="1"/>
  <c r="M8828" i="1"/>
  <c r="L8828" i="1"/>
  <c r="K8828" i="1"/>
  <c r="N8827" i="1"/>
  <c r="M8827" i="1"/>
  <c r="L8827" i="1"/>
  <c r="K8827" i="1"/>
  <c r="N8826" i="1"/>
  <c r="M8826" i="1"/>
  <c r="L8826" i="1"/>
  <c r="K8826" i="1"/>
  <c r="N8825" i="1"/>
  <c r="M8825" i="1"/>
  <c r="L8825" i="1"/>
  <c r="K8825" i="1"/>
  <c r="N8824" i="1"/>
  <c r="M8824" i="1"/>
  <c r="L8824" i="1"/>
  <c r="K8824" i="1"/>
  <c r="N8823" i="1"/>
  <c r="M8823" i="1"/>
  <c r="L8823" i="1"/>
  <c r="K8823" i="1"/>
  <c r="N8822" i="1"/>
  <c r="M8822" i="1"/>
  <c r="L8822" i="1"/>
  <c r="K8822" i="1"/>
  <c r="N8821" i="1"/>
  <c r="M8821" i="1"/>
  <c r="L8821" i="1"/>
  <c r="K8821" i="1"/>
  <c r="N8820" i="1"/>
  <c r="M8820" i="1"/>
  <c r="L8820" i="1"/>
  <c r="K8820" i="1"/>
  <c r="N8819" i="1"/>
  <c r="M8819" i="1"/>
  <c r="L8819" i="1"/>
  <c r="K8819" i="1"/>
  <c r="N8818" i="1"/>
  <c r="M8818" i="1"/>
  <c r="L8818" i="1"/>
  <c r="K8818" i="1"/>
  <c r="N8817" i="1"/>
  <c r="M8817" i="1"/>
  <c r="L8817" i="1"/>
  <c r="K8817" i="1"/>
  <c r="N8816" i="1"/>
  <c r="M8816" i="1"/>
  <c r="L8816" i="1"/>
  <c r="K8816" i="1"/>
  <c r="N8815" i="1"/>
  <c r="M8815" i="1"/>
  <c r="L8815" i="1"/>
  <c r="K8815" i="1"/>
  <c r="N8814" i="1"/>
  <c r="M8814" i="1"/>
  <c r="L8814" i="1"/>
  <c r="K8814" i="1"/>
  <c r="N8813" i="1"/>
  <c r="M8813" i="1"/>
  <c r="L8813" i="1"/>
  <c r="K8813" i="1"/>
  <c r="N8812" i="1"/>
  <c r="M8812" i="1"/>
  <c r="L8812" i="1"/>
  <c r="K8812" i="1"/>
  <c r="N8811" i="1"/>
  <c r="M8811" i="1"/>
  <c r="L8811" i="1"/>
  <c r="K8811" i="1"/>
  <c r="N8810" i="1"/>
  <c r="M8810" i="1"/>
  <c r="L8810" i="1"/>
  <c r="K8810" i="1"/>
  <c r="N8809" i="1"/>
  <c r="M8809" i="1"/>
  <c r="L8809" i="1"/>
  <c r="K8809" i="1"/>
  <c r="N8808" i="1"/>
  <c r="M8808" i="1"/>
  <c r="L8808" i="1"/>
  <c r="K8808" i="1"/>
  <c r="N8807" i="1"/>
  <c r="M8807" i="1"/>
  <c r="L8807" i="1"/>
  <c r="K8807" i="1"/>
  <c r="N8806" i="1"/>
  <c r="M8806" i="1"/>
  <c r="L8806" i="1"/>
  <c r="K8806" i="1"/>
  <c r="N8805" i="1"/>
  <c r="M8805" i="1"/>
  <c r="L8805" i="1"/>
  <c r="K8805" i="1"/>
  <c r="N8804" i="1"/>
  <c r="M8804" i="1"/>
  <c r="L8804" i="1"/>
  <c r="K8804" i="1"/>
  <c r="N8803" i="1"/>
  <c r="M8803" i="1"/>
  <c r="L8803" i="1"/>
  <c r="K8803" i="1"/>
  <c r="N8802" i="1"/>
  <c r="M8802" i="1"/>
  <c r="L8802" i="1"/>
  <c r="K8802" i="1"/>
  <c r="N8801" i="1"/>
  <c r="M8801" i="1"/>
  <c r="L8801" i="1"/>
  <c r="K8801" i="1"/>
  <c r="N8800" i="1"/>
  <c r="M8800" i="1"/>
  <c r="L8800" i="1"/>
  <c r="K8800" i="1"/>
  <c r="N8799" i="1"/>
  <c r="M8799" i="1"/>
  <c r="L8799" i="1"/>
  <c r="K8799" i="1"/>
  <c r="N8798" i="1"/>
  <c r="M8798" i="1"/>
  <c r="L8798" i="1"/>
  <c r="K8798" i="1"/>
  <c r="N8797" i="1"/>
  <c r="M8797" i="1"/>
  <c r="L8797" i="1"/>
  <c r="K8797" i="1"/>
  <c r="N8796" i="1"/>
  <c r="M8796" i="1"/>
  <c r="L8796" i="1"/>
  <c r="K8796" i="1"/>
  <c r="N8795" i="1"/>
  <c r="M8795" i="1"/>
  <c r="L8795" i="1"/>
  <c r="K8795" i="1"/>
  <c r="N8794" i="1"/>
  <c r="M8794" i="1"/>
  <c r="L8794" i="1"/>
  <c r="K8794" i="1"/>
  <c r="N8793" i="1"/>
  <c r="M8793" i="1"/>
  <c r="L8793" i="1"/>
  <c r="K8793" i="1"/>
  <c r="N8792" i="1"/>
  <c r="M8792" i="1"/>
  <c r="L8792" i="1"/>
  <c r="K8792" i="1"/>
  <c r="N8791" i="1"/>
  <c r="M8791" i="1"/>
  <c r="L8791" i="1"/>
  <c r="K8791" i="1"/>
  <c r="N8790" i="1"/>
  <c r="M8790" i="1"/>
  <c r="L8790" i="1"/>
  <c r="K8790" i="1"/>
  <c r="N8789" i="1"/>
  <c r="M8789" i="1"/>
  <c r="L8789" i="1"/>
  <c r="K8789" i="1"/>
  <c r="N8788" i="1"/>
  <c r="M8788" i="1"/>
  <c r="L8788" i="1"/>
  <c r="K8788" i="1"/>
  <c r="N8787" i="1"/>
  <c r="M8787" i="1"/>
  <c r="L8787" i="1"/>
  <c r="K8787" i="1"/>
  <c r="N8786" i="1"/>
  <c r="M8786" i="1"/>
  <c r="L8786" i="1"/>
  <c r="K8786" i="1"/>
  <c r="N8785" i="1"/>
  <c r="M8785" i="1"/>
  <c r="L8785" i="1"/>
  <c r="K8785" i="1"/>
  <c r="N8784" i="1"/>
  <c r="M8784" i="1"/>
  <c r="L8784" i="1"/>
  <c r="K8784" i="1"/>
  <c r="N8783" i="1"/>
  <c r="M8783" i="1"/>
  <c r="L8783" i="1"/>
  <c r="K8783" i="1"/>
  <c r="N8782" i="1"/>
  <c r="M8782" i="1"/>
  <c r="L8782" i="1"/>
  <c r="K8782" i="1"/>
  <c r="N8781" i="1"/>
  <c r="M8781" i="1"/>
  <c r="L8781" i="1"/>
  <c r="K8781" i="1"/>
  <c r="N8780" i="1"/>
  <c r="M8780" i="1"/>
  <c r="L8780" i="1"/>
  <c r="K8780" i="1"/>
  <c r="N8779" i="1"/>
  <c r="M8779" i="1"/>
  <c r="L8779" i="1"/>
  <c r="K8779" i="1"/>
  <c r="N8778" i="1"/>
  <c r="M8778" i="1"/>
  <c r="L8778" i="1"/>
  <c r="K8778" i="1"/>
  <c r="N8777" i="1"/>
  <c r="M8777" i="1"/>
  <c r="L8777" i="1"/>
  <c r="K8777" i="1"/>
  <c r="N8776" i="1"/>
  <c r="M8776" i="1"/>
  <c r="L8776" i="1"/>
  <c r="K8776" i="1"/>
  <c r="N8775" i="1"/>
  <c r="M8775" i="1"/>
  <c r="L8775" i="1"/>
  <c r="K8775" i="1"/>
  <c r="N8774" i="1"/>
  <c r="M8774" i="1"/>
  <c r="L8774" i="1"/>
  <c r="K8774" i="1"/>
  <c r="N8773" i="1"/>
  <c r="M8773" i="1"/>
  <c r="L8773" i="1"/>
  <c r="K8773" i="1"/>
  <c r="N8772" i="1"/>
  <c r="M8772" i="1"/>
  <c r="L8772" i="1"/>
  <c r="K8772" i="1"/>
  <c r="N8771" i="1"/>
  <c r="M8771" i="1"/>
  <c r="L8771" i="1"/>
  <c r="K8771" i="1"/>
  <c r="N8770" i="1"/>
  <c r="M8770" i="1"/>
  <c r="L8770" i="1"/>
  <c r="K8770" i="1"/>
  <c r="N8769" i="1"/>
  <c r="M8769" i="1"/>
  <c r="L8769" i="1"/>
  <c r="K8769" i="1"/>
  <c r="N8768" i="1"/>
  <c r="M8768" i="1"/>
  <c r="L8768" i="1"/>
  <c r="K8768" i="1"/>
  <c r="N8767" i="1"/>
  <c r="M8767" i="1"/>
  <c r="L8767" i="1"/>
  <c r="K8767" i="1"/>
  <c r="N8766" i="1"/>
  <c r="M8766" i="1"/>
  <c r="L8766" i="1"/>
  <c r="K8766" i="1"/>
  <c r="N8765" i="1"/>
  <c r="M8765" i="1"/>
  <c r="L8765" i="1"/>
  <c r="K8765" i="1"/>
  <c r="N8764" i="1"/>
  <c r="M8764" i="1"/>
  <c r="L8764" i="1"/>
  <c r="K8764" i="1"/>
  <c r="N8763" i="1"/>
  <c r="M8763" i="1"/>
  <c r="L8763" i="1"/>
  <c r="K8763" i="1"/>
  <c r="N8762" i="1"/>
  <c r="M8762" i="1"/>
  <c r="L8762" i="1"/>
  <c r="K8762" i="1"/>
  <c r="N8761" i="1"/>
  <c r="M8761" i="1"/>
  <c r="L8761" i="1"/>
  <c r="K8761" i="1"/>
  <c r="N8760" i="1"/>
  <c r="M8760" i="1"/>
  <c r="L8760" i="1"/>
  <c r="K8760" i="1"/>
  <c r="N8759" i="1"/>
  <c r="M8759" i="1"/>
  <c r="L8759" i="1"/>
  <c r="K8759" i="1"/>
  <c r="N8758" i="1"/>
  <c r="M8758" i="1"/>
  <c r="L8758" i="1"/>
  <c r="K8758" i="1"/>
  <c r="N8757" i="1"/>
  <c r="M8757" i="1"/>
  <c r="L8757" i="1"/>
  <c r="K8757" i="1"/>
  <c r="N8756" i="1"/>
  <c r="M8756" i="1"/>
  <c r="L8756" i="1"/>
  <c r="K8756" i="1"/>
  <c r="N8755" i="1"/>
  <c r="M8755" i="1"/>
  <c r="L8755" i="1"/>
  <c r="K8755" i="1"/>
  <c r="N8754" i="1"/>
  <c r="M8754" i="1"/>
  <c r="L8754" i="1"/>
  <c r="K8754" i="1"/>
  <c r="N8753" i="1"/>
  <c r="M8753" i="1"/>
  <c r="L8753" i="1"/>
  <c r="K8753" i="1"/>
  <c r="N8752" i="1"/>
  <c r="M8752" i="1"/>
  <c r="L8752" i="1"/>
  <c r="K8752" i="1"/>
  <c r="N8751" i="1"/>
  <c r="M8751" i="1"/>
  <c r="L8751" i="1"/>
  <c r="K8751" i="1"/>
  <c r="N8750" i="1"/>
  <c r="M8750" i="1"/>
  <c r="L8750" i="1"/>
  <c r="K8750" i="1"/>
  <c r="N8749" i="1"/>
  <c r="M8749" i="1"/>
  <c r="L8749" i="1"/>
  <c r="K8749" i="1"/>
  <c r="N8748" i="1"/>
  <c r="M8748" i="1"/>
  <c r="L8748" i="1"/>
  <c r="K8748" i="1"/>
  <c r="N8747" i="1"/>
  <c r="M8747" i="1"/>
  <c r="L8747" i="1"/>
  <c r="K8747" i="1"/>
  <c r="N8746" i="1"/>
  <c r="M8746" i="1"/>
  <c r="L8746" i="1"/>
  <c r="K8746" i="1"/>
  <c r="N8745" i="1"/>
  <c r="M8745" i="1"/>
  <c r="L8745" i="1"/>
  <c r="K8745" i="1"/>
  <c r="N8744" i="1"/>
  <c r="M8744" i="1"/>
  <c r="L8744" i="1"/>
  <c r="K8744" i="1"/>
  <c r="N8743" i="1"/>
  <c r="M8743" i="1"/>
  <c r="L8743" i="1"/>
  <c r="K8743" i="1"/>
  <c r="N8742" i="1"/>
  <c r="M8742" i="1"/>
  <c r="L8742" i="1"/>
  <c r="K8742" i="1"/>
  <c r="N8741" i="1"/>
  <c r="M8741" i="1"/>
  <c r="L8741" i="1"/>
  <c r="K8741" i="1"/>
  <c r="N8740" i="1"/>
  <c r="M8740" i="1"/>
  <c r="L8740" i="1"/>
  <c r="K8740" i="1"/>
  <c r="N8739" i="1"/>
  <c r="M8739" i="1"/>
  <c r="L8739" i="1"/>
  <c r="K8739" i="1"/>
  <c r="N8738" i="1"/>
  <c r="M8738" i="1"/>
  <c r="L8738" i="1"/>
  <c r="K8738" i="1"/>
  <c r="N8737" i="1"/>
  <c r="M8737" i="1"/>
  <c r="L8737" i="1"/>
  <c r="K8737" i="1"/>
  <c r="N8736" i="1"/>
  <c r="M8736" i="1"/>
  <c r="L8736" i="1"/>
  <c r="K8736" i="1"/>
  <c r="N8735" i="1"/>
  <c r="M8735" i="1"/>
  <c r="L8735" i="1"/>
  <c r="K8735" i="1"/>
  <c r="N8734" i="1"/>
  <c r="M8734" i="1"/>
  <c r="L8734" i="1"/>
  <c r="K8734" i="1"/>
  <c r="N8733" i="1"/>
  <c r="M8733" i="1"/>
  <c r="L8733" i="1"/>
  <c r="K8733" i="1"/>
  <c r="N8732" i="1"/>
  <c r="M8732" i="1"/>
  <c r="L8732" i="1"/>
  <c r="K8732" i="1"/>
  <c r="N8731" i="1"/>
  <c r="M8731" i="1"/>
  <c r="L8731" i="1"/>
  <c r="K8731" i="1"/>
  <c r="N8730" i="1"/>
  <c r="M8730" i="1"/>
  <c r="L8730" i="1"/>
  <c r="K8730" i="1"/>
  <c r="N8729" i="1"/>
  <c r="M8729" i="1"/>
  <c r="L8729" i="1"/>
  <c r="K8729" i="1"/>
  <c r="N8728" i="1"/>
  <c r="M8728" i="1"/>
  <c r="L8728" i="1"/>
  <c r="K8728" i="1"/>
  <c r="N8727" i="1"/>
  <c r="M8727" i="1"/>
  <c r="L8727" i="1"/>
  <c r="K8727" i="1"/>
  <c r="N8726" i="1"/>
  <c r="M8726" i="1"/>
  <c r="L8726" i="1"/>
  <c r="K8726" i="1"/>
  <c r="N8725" i="1"/>
  <c r="M8725" i="1"/>
  <c r="L8725" i="1"/>
  <c r="K8725" i="1"/>
  <c r="N8724" i="1"/>
  <c r="M8724" i="1"/>
  <c r="L8724" i="1"/>
  <c r="K8724" i="1"/>
  <c r="N8723" i="1"/>
  <c r="M8723" i="1"/>
  <c r="L8723" i="1"/>
  <c r="K8723" i="1"/>
  <c r="N8722" i="1"/>
  <c r="M8722" i="1"/>
  <c r="L8722" i="1"/>
  <c r="K8722" i="1"/>
  <c r="N8721" i="1"/>
  <c r="M8721" i="1"/>
  <c r="L8721" i="1"/>
  <c r="K8721" i="1"/>
  <c r="N8720" i="1"/>
  <c r="M8720" i="1"/>
  <c r="L8720" i="1"/>
  <c r="K8720" i="1"/>
  <c r="N8719" i="1"/>
  <c r="M8719" i="1"/>
  <c r="L8719" i="1"/>
  <c r="K8719" i="1"/>
  <c r="N8718" i="1"/>
  <c r="M8718" i="1"/>
  <c r="L8718" i="1"/>
  <c r="K8718" i="1"/>
  <c r="N8717" i="1"/>
  <c r="M8717" i="1"/>
  <c r="L8717" i="1"/>
  <c r="K8717" i="1"/>
  <c r="N8716" i="1"/>
  <c r="M8716" i="1"/>
  <c r="L8716" i="1"/>
  <c r="K8716" i="1"/>
  <c r="N8715" i="1"/>
  <c r="M8715" i="1"/>
  <c r="L8715" i="1"/>
  <c r="K8715" i="1"/>
  <c r="N8714" i="1"/>
  <c r="M8714" i="1"/>
  <c r="L8714" i="1"/>
  <c r="K8714" i="1"/>
  <c r="N8713" i="1"/>
  <c r="M8713" i="1"/>
  <c r="L8713" i="1"/>
  <c r="K8713" i="1"/>
  <c r="N8712" i="1"/>
  <c r="M8712" i="1"/>
  <c r="L8712" i="1"/>
  <c r="K8712" i="1"/>
  <c r="N8711" i="1"/>
  <c r="M8711" i="1"/>
  <c r="L8711" i="1"/>
  <c r="K8711" i="1"/>
  <c r="N8710" i="1"/>
  <c r="M8710" i="1"/>
  <c r="L8710" i="1"/>
  <c r="K8710" i="1"/>
  <c r="N8709" i="1"/>
  <c r="M8709" i="1"/>
  <c r="L8709" i="1"/>
  <c r="K8709" i="1"/>
  <c r="N8708" i="1"/>
  <c r="M8708" i="1"/>
  <c r="L8708" i="1"/>
  <c r="K8708" i="1"/>
  <c r="N8707" i="1"/>
  <c r="M8707" i="1"/>
  <c r="L8707" i="1"/>
  <c r="K8707" i="1"/>
  <c r="N8706" i="1"/>
  <c r="M8706" i="1"/>
  <c r="L8706" i="1"/>
  <c r="K8706" i="1"/>
  <c r="N8705" i="1"/>
  <c r="M8705" i="1"/>
  <c r="L8705" i="1"/>
  <c r="K8705" i="1"/>
  <c r="N8704" i="1"/>
  <c r="M8704" i="1"/>
  <c r="L8704" i="1"/>
  <c r="K8704" i="1"/>
  <c r="N8703" i="1"/>
  <c r="M8703" i="1"/>
  <c r="L8703" i="1"/>
  <c r="K8703" i="1"/>
  <c r="N8702" i="1"/>
  <c r="M8702" i="1"/>
  <c r="L8702" i="1"/>
  <c r="K8702" i="1"/>
  <c r="N8701" i="1"/>
  <c r="M8701" i="1"/>
  <c r="L8701" i="1"/>
  <c r="K8701" i="1"/>
  <c r="N8700" i="1"/>
  <c r="M8700" i="1"/>
  <c r="L8700" i="1"/>
  <c r="K8700" i="1"/>
  <c r="N8699" i="1"/>
  <c r="M8699" i="1"/>
  <c r="L8699" i="1"/>
  <c r="K8699" i="1"/>
  <c r="N8698" i="1"/>
  <c r="M8698" i="1"/>
  <c r="L8698" i="1"/>
  <c r="K8698" i="1"/>
  <c r="N8697" i="1"/>
  <c r="M8697" i="1"/>
  <c r="L8697" i="1"/>
  <c r="K8697" i="1"/>
  <c r="N8696" i="1"/>
  <c r="M8696" i="1"/>
  <c r="L8696" i="1"/>
  <c r="K8696" i="1"/>
  <c r="N8695" i="1"/>
  <c r="M8695" i="1"/>
  <c r="L8695" i="1"/>
  <c r="K8695" i="1"/>
  <c r="N8694" i="1"/>
  <c r="M8694" i="1"/>
  <c r="L8694" i="1"/>
  <c r="K8694" i="1"/>
  <c r="N8693" i="1"/>
  <c r="M8693" i="1"/>
  <c r="L8693" i="1"/>
  <c r="K8693" i="1"/>
  <c r="N8692" i="1"/>
  <c r="M8692" i="1"/>
  <c r="L8692" i="1"/>
  <c r="K8692" i="1"/>
  <c r="N8691" i="1"/>
  <c r="M8691" i="1"/>
  <c r="L8691" i="1"/>
  <c r="K8691" i="1"/>
  <c r="N8690" i="1"/>
  <c r="M8690" i="1"/>
  <c r="L8690" i="1"/>
  <c r="K8690" i="1"/>
  <c r="N8689" i="1"/>
  <c r="M8689" i="1"/>
  <c r="L8689" i="1"/>
  <c r="K8689" i="1"/>
  <c r="N8688" i="1"/>
  <c r="M8688" i="1"/>
  <c r="L8688" i="1"/>
  <c r="K8688" i="1"/>
  <c r="N8687" i="1"/>
  <c r="M8687" i="1"/>
  <c r="L8687" i="1"/>
  <c r="K8687" i="1"/>
  <c r="N8686" i="1"/>
  <c r="M8686" i="1"/>
  <c r="L8686" i="1"/>
  <c r="K8686" i="1"/>
  <c r="N8685" i="1"/>
  <c r="M8685" i="1"/>
  <c r="L8685" i="1"/>
  <c r="K8685" i="1"/>
  <c r="N8684" i="1"/>
  <c r="M8684" i="1"/>
  <c r="L8684" i="1"/>
  <c r="K8684" i="1"/>
  <c r="N8683" i="1"/>
  <c r="M8683" i="1"/>
  <c r="L8683" i="1"/>
  <c r="K8683" i="1"/>
  <c r="N8682" i="1"/>
  <c r="M8682" i="1"/>
  <c r="L8682" i="1"/>
  <c r="K8682" i="1"/>
  <c r="N8681" i="1"/>
  <c r="M8681" i="1"/>
  <c r="L8681" i="1"/>
  <c r="K8681" i="1"/>
  <c r="N8680" i="1"/>
  <c r="M8680" i="1"/>
  <c r="L8680" i="1"/>
  <c r="K8680" i="1"/>
  <c r="N8679" i="1"/>
  <c r="M8679" i="1"/>
  <c r="L8679" i="1"/>
  <c r="K8679" i="1"/>
  <c r="N8678" i="1"/>
  <c r="M8678" i="1"/>
  <c r="L8678" i="1"/>
  <c r="K8678" i="1"/>
  <c r="N8677" i="1"/>
  <c r="M8677" i="1"/>
  <c r="L8677" i="1"/>
  <c r="K8677" i="1"/>
  <c r="N8676" i="1"/>
  <c r="M8676" i="1"/>
  <c r="L8676" i="1"/>
  <c r="K8676" i="1"/>
  <c r="N8675" i="1"/>
  <c r="M8675" i="1"/>
  <c r="L8675" i="1"/>
  <c r="K8675" i="1"/>
  <c r="N8674" i="1"/>
  <c r="M8674" i="1"/>
  <c r="L8674" i="1"/>
  <c r="K8674" i="1"/>
  <c r="N8673" i="1"/>
  <c r="M8673" i="1"/>
  <c r="L8673" i="1"/>
  <c r="K8673" i="1"/>
  <c r="N8672" i="1"/>
  <c r="M8672" i="1"/>
  <c r="L8672" i="1"/>
  <c r="K8672" i="1"/>
  <c r="N8671" i="1"/>
  <c r="M8671" i="1"/>
  <c r="L8671" i="1"/>
  <c r="K8671" i="1"/>
  <c r="N8670" i="1"/>
  <c r="M8670" i="1"/>
  <c r="L8670" i="1"/>
  <c r="K8670" i="1"/>
  <c r="N8669" i="1"/>
  <c r="M8669" i="1"/>
  <c r="L8669" i="1"/>
  <c r="K8669" i="1"/>
  <c r="N8668" i="1"/>
  <c r="M8668" i="1"/>
  <c r="L8668" i="1"/>
  <c r="K8668" i="1"/>
  <c r="N8667" i="1"/>
  <c r="M8667" i="1"/>
  <c r="L8667" i="1"/>
  <c r="K8667" i="1"/>
  <c r="N8666" i="1"/>
  <c r="M8666" i="1"/>
  <c r="L8666" i="1"/>
  <c r="K8666" i="1"/>
  <c r="N8665" i="1"/>
  <c r="M8665" i="1"/>
  <c r="L8665" i="1"/>
  <c r="K8665" i="1"/>
  <c r="N8664" i="1"/>
  <c r="M8664" i="1"/>
  <c r="L8664" i="1"/>
  <c r="K8664" i="1"/>
  <c r="N8663" i="1"/>
  <c r="M8663" i="1"/>
  <c r="L8663" i="1"/>
  <c r="K8663" i="1"/>
  <c r="N8662" i="1"/>
  <c r="M8662" i="1"/>
  <c r="L8662" i="1"/>
  <c r="K8662" i="1"/>
  <c r="N8661" i="1"/>
  <c r="M8661" i="1"/>
  <c r="L8661" i="1"/>
  <c r="K8661" i="1"/>
  <c r="N8660" i="1"/>
  <c r="M8660" i="1"/>
  <c r="L8660" i="1"/>
  <c r="K8660" i="1"/>
  <c r="N8659" i="1"/>
  <c r="M8659" i="1"/>
  <c r="L8659" i="1"/>
  <c r="K8659" i="1"/>
  <c r="N8658" i="1"/>
  <c r="M8658" i="1"/>
  <c r="L8658" i="1"/>
  <c r="K8658" i="1"/>
  <c r="N8657" i="1"/>
  <c r="M8657" i="1"/>
  <c r="L8657" i="1"/>
  <c r="K8657" i="1"/>
  <c r="N8656" i="1"/>
  <c r="M8656" i="1"/>
  <c r="L8656" i="1"/>
  <c r="K8656" i="1"/>
  <c r="N8655" i="1"/>
  <c r="M8655" i="1"/>
  <c r="L8655" i="1"/>
  <c r="K8655" i="1"/>
  <c r="N8654" i="1"/>
  <c r="M8654" i="1"/>
  <c r="L8654" i="1"/>
  <c r="K8654" i="1"/>
  <c r="N8653" i="1"/>
  <c r="M8653" i="1"/>
  <c r="L8653" i="1"/>
  <c r="K8653" i="1"/>
  <c r="N8652" i="1"/>
  <c r="M8652" i="1"/>
  <c r="L8652" i="1"/>
  <c r="K8652" i="1"/>
  <c r="N8651" i="1"/>
  <c r="M8651" i="1"/>
  <c r="L8651" i="1"/>
  <c r="K8651" i="1"/>
  <c r="N8650" i="1"/>
  <c r="M8650" i="1"/>
  <c r="L8650" i="1"/>
  <c r="K8650" i="1"/>
  <c r="N8649" i="1"/>
  <c r="M8649" i="1"/>
  <c r="L8649" i="1"/>
  <c r="K8649" i="1"/>
  <c r="N8648" i="1"/>
  <c r="M8648" i="1"/>
  <c r="L8648" i="1"/>
  <c r="K8648" i="1"/>
  <c r="N8647" i="1"/>
  <c r="M8647" i="1"/>
  <c r="L8647" i="1"/>
  <c r="K8647" i="1"/>
  <c r="N8646" i="1"/>
  <c r="M8646" i="1"/>
  <c r="L8646" i="1"/>
  <c r="K8646" i="1"/>
  <c r="N8645" i="1"/>
  <c r="M8645" i="1"/>
  <c r="L8645" i="1"/>
  <c r="K8645" i="1"/>
  <c r="N8644" i="1"/>
  <c r="M8644" i="1"/>
  <c r="L8644" i="1"/>
  <c r="K8644" i="1"/>
  <c r="N8643" i="1"/>
  <c r="M8643" i="1"/>
  <c r="L8643" i="1"/>
  <c r="K8643" i="1"/>
  <c r="N8642" i="1"/>
  <c r="M8642" i="1"/>
  <c r="L8642" i="1"/>
  <c r="K8642" i="1"/>
  <c r="N8641" i="1"/>
  <c r="M8641" i="1"/>
  <c r="L8641" i="1"/>
  <c r="K8641" i="1"/>
  <c r="N8640" i="1"/>
  <c r="M8640" i="1"/>
  <c r="L8640" i="1"/>
  <c r="K8640" i="1"/>
  <c r="N8639" i="1"/>
  <c r="M8639" i="1"/>
  <c r="L8639" i="1"/>
  <c r="K8639" i="1"/>
  <c r="N8638" i="1"/>
  <c r="M8638" i="1"/>
  <c r="L8638" i="1"/>
  <c r="K8638" i="1"/>
  <c r="N8637" i="1"/>
  <c r="M8637" i="1"/>
  <c r="L8637" i="1"/>
  <c r="K8637" i="1"/>
  <c r="N8636" i="1"/>
  <c r="M8636" i="1"/>
  <c r="L8636" i="1"/>
  <c r="K8636" i="1"/>
  <c r="N8635" i="1"/>
  <c r="M8635" i="1"/>
  <c r="L8635" i="1"/>
  <c r="K8635" i="1"/>
  <c r="N8634" i="1"/>
  <c r="M8634" i="1"/>
  <c r="L8634" i="1"/>
  <c r="K8634" i="1"/>
  <c r="N8633" i="1"/>
  <c r="M8633" i="1"/>
  <c r="L8633" i="1"/>
  <c r="K8633" i="1"/>
  <c r="N8632" i="1"/>
  <c r="M8632" i="1"/>
  <c r="L8632" i="1"/>
  <c r="K8632" i="1"/>
  <c r="N8631" i="1"/>
  <c r="M8631" i="1"/>
  <c r="L8631" i="1"/>
  <c r="K8631" i="1"/>
  <c r="N8630" i="1"/>
  <c r="M8630" i="1"/>
  <c r="L8630" i="1"/>
  <c r="K8630" i="1"/>
  <c r="N8629" i="1"/>
  <c r="M8629" i="1"/>
  <c r="L8629" i="1"/>
  <c r="K8629" i="1"/>
  <c r="N8628" i="1"/>
  <c r="M8628" i="1"/>
  <c r="L8628" i="1"/>
  <c r="K8628" i="1"/>
  <c r="N8627" i="1"/>
  <c r="M8627" i="1"/>
  <c r="L8627" i="1"/>
  <c r="K8627" i="1"/>
  <c r="N8626" i="1"/>
  <c r="M8626" i="1"/>
  <c r="L8626" i="1"/>
  <c r="K8626" i="1"/>
  <c r="N8625" i="1"/>
  <c r="M8625" i="1"/>
  <c r="L8625" i="1"/>
  <c r="K8625" i="1"/>
  <c r="N8624" i="1"/>
  <c r="M8624" i="1"/>
  <c r="L8624" i="1"/>
  <c r="K8624" i="1"/>
  <c r="N8623" i="1"/>
  <c r="M8623" i="1"/>
  <c r="L8623" i="1"/>
  <c r="K8623" i="1"/>
  <c r="N8622" i="1"/>
  <c r="M8622" i="1"/>
  <c r="L8622" i="1"/>
  <c r="K8622" i="1"/>
  <c r="N8621" i="1"/>
  <c r="M8621" i="1"/>
  <c r="L8621" i="1"/>
  <c r="K8621" i="1"/>
  <c r="N8620" i="1"/>
  <c r="M8620" i="1"/>
  <c r="L8620" i="1"/>
  <c r="K8620" i="1"/>
  <c r="N8619" i="1"/>
  <c r="M8619" i="1"/>
  <c r="L8619" i="1"/>
  <c r="K8619" i="1"/>
  <c r="N8618" i="1"/>
  <c r="M8618" i="1"/>
  <c r="L8618" i="1"/>
  <c r="K8618" i="1"/>
  <c r="N8617" i="1"/>
  <c r="M8617" i="1"/>
  <c r="L8617" i="1"/>
  <c r="K8617" i="1"/>
  <c r="N8616" i="1"/>
  <c r="M8616" i="1"/>
  <c r="L8616" i="1"/>
  <c r="K8616" i="1"/>
  <c r="N8615" i="1"/>
  <c r="M8615" i="1"/>
  <c r="L8615" i="1"/>
  <c r="K8615" i="1"/>
  <c r="N8614" i="1"/>
  <c r="M8614" i="1"/>
  <c r="L8614" i="1"/>
  <c r="K8614" i="1"/>
  <c r="N8613" i="1"/>
  <c r="M8613" i="1"/>
  <c r="L8613" i="1"/>
  <c r="K8613" i="1"/>
  <c r="N8612" i="1"/>
  <c r="M8612" i="1"/>
  <c r="L8612" i="1"/>
  <c r="K8612" i="1"/>
  <c r="N8611" i="1"/>
  <c r="M8611" i="1"/>
  <c r="L8611" i="1"/>
  <c r="K8611" i="1"/>
  <c r="N8610" i="1"/>
  <c r="M8610" i="1"/>
  <c r="L8610" i="1"/>
  <c r="K8610" i="1"/>
  <c r="N8609" i="1"/>
  <c r="M8609" i="1"/>
  <c r="L8609" i="1"/>
  <c r="K8609" i="1"/>
  <c r="N8608" i="1"/>
  <c r="M8608" i="1"/>
  <c r="L8608" i="1"/>
  <c r="K8608" i="1"/>
  <c r="N8607" i="1"/>
  <c r="M8607" i="1"/>
  <c r="L8607" i="1"/>
  <c r="K8607" i="1"/>
  <c r="N8606" i="1"/>
  <c r="M8606" i="1"/>
  <c r="L8606" i="1"/>
  <c r="K8606" i="1"/>
  <c r="N8605" i="1"/>
  <c r="M8605" i="1"/>
  <c r="L8605" i="1"/>
  <c r="K8605" i="1"/>
  <c r="N8604" i="1"/>
  <c r="M8604" i="1"/>
  <c r="L8604" i="1"/>
  <c r="K8604" i="1"/>
  <c r="N8603" i="1"/>
  <c r="M8603" i="1"/>
  <c r="L8603" i="1"/>
  <c r="K8603" i="1"/>
  <c r="N8602" i="1"/>
  <c r="M8602" i="1"/>
  <c r="L8602" i="1"/>
  <c r="K8602" i="1"/>
  <c r="N8601" i="1"/>
  <c r="M8601" i="1"/>
  <c r="L8601" i="1"/>
  <c r="K8601" i="1"/>
  <c r="N8600" i="1"/>
  <c r="M8600" i="1"/>
  <c r="L8600" i="1"/>
  <c r="K8600" i="1"/>
  <c r="N8599" i="1"/>
  <c r="M8599" i="1"/>
  <c r="L8599" i="1"/>
  <c r="K8599" i="1"/>
  <c r="N8598" i="1"/>
  <c r="M8598" i="1"/>
  <c r="L8598" i="1"/>
  <c r="K8598" i="1"/>
  <c r="N8597" i="1"/>
  <c r="M8597" i="1"/>
  <c r="L8597" i="1"/>
  <c r="K8597" i="1"/>
  <c r="N8596" i="1"/>
  <c r="M8596" i="1"/>
  <c r="L8596" i="1"/>
  <c r="K8596" i="1"/>
  <c r="N8595" i="1"/>
  <c r="M8595" i="1"/>
  <c r="L8595" i="1"/>
  <c r="K8595" i="1"/>
  <c r="N8594" i="1"/>
  <c r="M8594" i="1"/>
  <c r="L8594" i="1"/>
  <c r="K8594" i="1"/>
  <c r="N8593" i="1"/>
  <c r="M8593" i="1"/>
  <c r="L8593" i="1"/>
  <c r="K8593" i="1"/>
  <c r="N8592" i="1"/>
  <c r="M8592" i="1"/>
  <c r="L8592" i="1"/>
  <c r="K8592" i="1"/>
  <c r="N8591" i="1"/>
  <c r="M8591" i="1"/>
  <c r="L8591" i="1"/>
  <c r="K8591" i="1"/>
  <c r="N8590" i="1"/>
  <c r="M8590" i="1"/>
  <c r="L8590" i="1"/>
  <c r="K8590" i="1"/>
  <c r="N8589" i="1"/>
  <c r="M8589" i="1"/>
  <c r="L8589" i="1"/>
  <c r="K8589" i="1"/>
  <c r="N8588" i="1"/>
  <c r="M8588" i="1"/>
  <c r="L8588" i="1"/>
  <c r="K8588" i="1"/>
  <c r="N8587" i="1"/>
  <c r="M8587" i="1"/>
  <c r="L8587" i="1"/>
  <c r="K8587" i="1"/>
  <c r="N8586" i="1"/>
  <c r="M8586" i="1"/>
  <c r="L8586" i="1"/>
  <c r="K8586" i="1"/>
  <c r="N8585" i="1"/>
  <c r="M8585" i="1"/>
  <c r="L8585" i="1"/>
  <c r="K8585" i="1"/>
  <c r="N8584" i="1"/>
  <c r="M8584" i="1"/>
  <c r="L8584" i="1"/>
  <c r="K8584" i="1"/>
  <c r="N8583" i="1"/>
  <c r="M8583" i="1"/>
  <c r="L8583" i="1"/>
  <c r="K8583" i="1"/>
  <c r="N8582" i="1"/>
  <c r="M8582" i="1"/>
  <c r="L8582" i="1"/>
  <c r="K8582" i="1"/>
  <c r="N8581" i="1"/>
  <c r="M8581" i="1"/>
  <c r="L8581" i="1"/>
  <c r="K8581" i="1"/>
  <c r="N8580" i="1"/>
  <c r="M8580" i="1"/>
  <c r="L8580" i="1"/>
  <c r="K8580" i="1"/>
  <c r="N8579" i="1"/>
  <c r="M8579" i="1"/>
  <c r="L8579" i="1"/>
  <c r="K8579" i="1"/>
  <c r="N8578" i="1"/>
  <c r="M8578" i="1"/>
  <c r="L8578" i="1"/>
  <c r="K8578" i="1"/>
  <c r="N8577" i="1"/>
  <c r="M8577" i="1"/>
  <c r="L8577" i="1"/>
  <c r="K8577" i="1"/>
  <c r="N8576" i="1"/>
  <c r="M8576" i="1"/>
  <c r="L8576" i="1"/>
  <c r="K8576" i="1"/>
  <c r="N8575" i="1"/>
  <c r="M8575" i="1"/>
  <c r="L8575" i="1"/>
  <c r="K8575" i="1"/>
  <c r="N8574" i="1"/>
  <c r="M8574" i="1"/>
  <c r="L8574" i="1"/>
  <c r="K8574" i="1"/>
  <c r="N8573" i="1"/>
  <c r="M8573" i="1"/>
  <c r="L8573" i="1"/>
  <c r="K8573" i="1"/>
  <c r="N8572" i="1"/>
  <c r="M8572" i="1"/>
  <c r="L8572" i="1"/>
  <c r="K8572" i="1"/>
  <c r="N8571" i="1"/>
  <c r="M8571" i="1"/>
  <c r="L8571" i="1"/>
  <c r="K8571" i="1"/>
  <c r="N8570" i="1"/>
  <c r="M8570" i="1"/>
  <c r="L8570" i="1"/>
  <c r="K8570" i="1"/>
  <c r="N8569" i="1"/>
  <c r="M8569" i="1"/>
  <c r="L8569" i="1"/>
  <c r="K8569" i="1"/>
  <c r="N8568" i="1"/>
  <c r="M8568" i="1"/>
  <c r="L8568" i="1"/>
  <c r="K8568" i="1"/>
  <c r="N8567" i="1"/>
  <c r="M8567" i="1"/>
  <c r="L8567" i="1"/>
  <c r="K8567" i="1"/>
  <c r="N8566" i="1"/>
  <c r="M8566" i="1"/>
  <c r="L8566" i="1"/>
  <c r="K8566" i="1"/>
  <c r="N8565" i="1"/>
  <c r="M8565" i="1"/>
  <c r="L8565" i="1"/>
  <c r="K8565" i="1"/>
  <c r="N8564" i="1"/>
  <c r="M8564" i="1"/>
  <c r="L8564" i="1"/>
  <c r="K8564" i="1"/>
  <c r="N8563" i="1"/>
  <c r="M8563" i="1"/>
  <c r="L8563" i="1"/>
  <c r="K8563" i="1"/>
  <c r="N8562" i="1"/>
  <c r="M8562" i="1"/>
  <c r="L8562" i="1"/>
  <c r="K8562" i="1"/>
  <c r="N8561" i="1"/>
  <c r="M8561" i="1"/>
  <c r="L8561" i="1"/>
  <c r="K8561" i="1"/>
  <c r="N8560" i="1"/>
  <c r="M8560" i="1"/>
  <c r="L8560" i="1"/>
  <c r="K8560" i="1"/>
  <c r="N8559" i="1"/>
  <c r="M8559" i="1"/>
  <c r="L8559" i="1"/>
  <c r="K8559" i="1"/>
  <c r="N8558" i="1"/>
  <c r="M8558" i="1"/>
  <c r="L8558" i="1"/>
  <c r="K8558" i="1"/>
  <c r="N8557" i="1"/>
  <c r="M8557" i="1"/>
  <c r="L8557" i="1"/>
  <c r="K8557" i="1"/>
  <c r="N8556" i="1"/>
  <c r="M8556" i="1"/>
  <c r="L8556" i="1"/>
  <c r="K8556" i="1"/>
  <c r="N8555" i="1"/>
  <c r="M8555" i="1"/>
  <c r="L8555" i="1"/>
  <c r="K8555" i="1"/>
  <c r="N8554" i="1"/>
  <c r="M8554" i="1"/>
  <c r="L8554" i="1"/>
  <c r="K8554" i="1"/>
  <c r="N8553" i="1"/>
  <c r="M8553" i="1"/>
  <c r="L8553" i="1"/>
  <c r="K8553" i="1"/>
  <c r="N8552" i="1"/>
  <c r="M8552" i="1"/>
  <c r="L8552" i="1"/>
  <c r="K8552" i="1"/>
  <c r="N8551" i="1"/>
  <c r="M8551" i="1"/>
  <c r="L8551" i="1"/>
  <c r="K8551" i="1"/>
  <c r="N8550" i="1"/>
  <c r="M8550" i="1"/>
  <c r="L8550" i="1"/>
  <c r="K8550" i="1"/>
  <c r="N8549" i="1"/>
  <c r="M8549" i="1"/>
  <c r="L8549" i="1"/>
  <c r="K8549" i="1"/>
  <c r="N8548" i="1"/>
  <c r="M8548" i="1"/>
  <c r="L8548" i="1"/>
  <c r="K8548" i="1"/>
  <c r="N8547" i="1"/>
  <c r="M8547" i="1"/>
  <c r="L8547" i="1"/>
  <c r="K8547" i="1"/>
  <c r="N8546" i="1"/>
  <c r="M8546" i="1"/>
  <c r="L8546" i="1"/>
  <c r="K8546" i="1"/>
  <c r="N8545" i="1"/>
  <c r="M8545" i="1"/>
  <c r="L8545" i="1"/>
  <c r="K8545" i="1"/>
  <c r="N8544" i="1"/>
  <c r="M8544" i="1"/>
  <c r="L8544" i="1"/>
  <c r="K8544" i="1"/>
  <c r="N8543" i="1"/>
  <c r="M8543" i="1"/>
  <c r="L8543" i="1"/>
  <c r="K8543" i="1"/>
  <c r="N8542" i="1"/>
  <c r="M8542" i="1"/>
  <c r="L8542" i="1"/>
  <c r="K8542" i="1"/>
  <c r="N8541" i="1"/>
  <c r="M8541" i="1"/>
  <c r="L8541" i="1"/>
  <c r="K8541" i="1"/>
  <c r="N8540" i="1"/>
  <c r="M8540" i="1"/>
  <c r="L8540" i="1"/>
  <c r="K8540" i="1"/>
  <c r="N8539" i="1"/>
  <c r="M8539" i="1"/>
  <c r="L8539" i="1"/>
  <c r="K8539" i="1"/>
  <c r="N8538" i="1"/>
  <c r="M8538" i="1"/>
  <c r="L8538" i="1"/>
  <c r="K8538" i="1"/>
  <c r="N8537" i="1"/>
  <c r="M8537" i="1"/>
  <c r="L8537" i="1"/>
  <c r="K8537" i="1"/>
  <c r="N8536" i="1"/>
  <c r="M8536" i="1"/>
  <c r="L8536" i="1"/>
  <c r="K8536" i="1"/>
  <c r="N8535" i="1"/>
  <c r="M8535" i="1"/>
  <c r="L8535" i="1"/>
  <c r="K8535" i="1"/>
  <c r="N8534" i="1"/>
  <c r="M8534" i="1"/>
  <c r="L8534" i="1"/>
  <c r="K8534" i="1"/>
  <c r="N8533" i="1"/>
  <c r="M8533" i="1"/>
  <c r="L8533" i="1"/>
  <c r="K8533" i="1"/>
  <c r="N8532" i="1"/>
  <c r="M8532" i="1"/>
  <c r="L8532" i="1"/>
  <c r="K8532" i="1"/>
  <c r="N8531" i="1"/>
  <c r="M8531" i="1"/>
  <c r="L8531" i="1"/>
  <c r="K8531" i="1"/>
  <c r="N8530" i="1"/>
  <c r="M8530" i="1"/>
  <c r="L8530" i="1"/>
  <c r="K8530" i="1"/>
  <c r="N8529" i="1"/>
  <c r="M8529" i="1"/>
  <c r="L8529" i="1"/>
  <c r="K8529" i="1"/>
  <c r="N8528" i="1"/>
  <c r="M8528" i="1"/>
  <c r="L8528" i="1"/>
  <c r="K8528" i="1"/>
  <c r="N8527" i="1"/>
  <c r="M8527" i="1"/>
  <c r="L8527" i="1"/>
  <c r="K8527" i="1"/>
  <c r="N8526" i="1"/>
  <c r="M8526" i="1"/>
  <c r="L8526" i="1"/>
  <c r="K8526" i="1"/>
  <c r="N8525" i="1"/>
  <c r="M8525" i="1"/>
  <c r="L8525" i="1"/>
  <c r="K8525" i="1"/>
  <c r="N8524" i="1"/>
  <c r="M8524" i="1"/>
  <c r="L8524" i="1"/>
  <c r="K8524" i="1"/>
  <c r="N8523" i="1"/>
  <c r="M8523" i="1"/>
  <c r="L8523" i="1"/>
  <c r="K8523" i="1"/>
  <c r="N8522" i="1"/>
  <c r="M8522" i="1"/>
  <c r="L8522" i="1"/>
  <c r="K8522" i="1"/>
  <c r="N8521" i="1"/>
  <c r="M8521" i="1"/>
  <c r="L8521" i="1"/>
  <c r="K8521" i="1"/>
  <c r="N8520" i="1"/>
  <c r="M8520" i="1"/>
  <c r="L8520" i="1"/>
  <c r="K8520" i="1"/>
  <c r="N8519" i="1"/>
  <c r="M8519" i="1"/>
  <c r="L8519" i="1"/>
  <c r="K8519" i="1"/>
  <c r="N8518" i="1"/>
  <c r="M8518" i="1"/>
  <c r="L8518" i="1"/>
  <c r="K8518" i="1"/>
  <c r="N8517" i="1"/>
  <c r="M8517" i="1"/>
  <c r="L8517" i="1"/>
  <c r="K8517" i="1"/>
  <c r="N8516" i="1"/>
  <c r="M8516" i="1"/>
  <c r="L8516" i="1"/>
  <c r="K8516" i="1"/>
  <c r="N8515" i="1"/>
  <c r="M8515" i="1"/>
  <c r="L8515" i="1"/>
  <c r="K8515" i="1"/>
  <c r="N8514" i="1"/>
  <c r="M8514" i="1"/>
  <c r="L8514" i="1"/>
  <c r="K8514" i="1"/>
  <c r="N8513" i="1"/>
  <c r="M8513" i="1"/>
  <c r="L8513" i="1"/>
  <c r="K8513" i="1"/>
  <c r="N8512" i="1"/>
  <c r="M8512" i="1"/>
  <c r="L8512" i="1"/>
  <c r="K8512" i="1"/>
  <c r="N8511" i="1"/>
  <c r="M8511" i="1"/>
  <c r="L8511" i="1"/>
  <c r="K8511" i="1"/>
  <c r="N8510" i="1"/>
  <c r="M8510" i="1"/>
  <c r="L8510" i="1"/>
  <c r="K8510" i="1"/>
  <c r="N8509" i="1"/>
  <c r="M8509" i="1"/>
  <c r="L8509" i="1"/>
  <c r="K8509" i="1"/>
  <c r="N8508" i="1"/>
  <c r="M8508" i="1"/>
  <c r="L8508" i="1"/>
  <c r="K8508" i="1"/>
  <c r="N8507" i="1"/>
  <c r="M8507" i="1"/>
  <c r="L8507" i="1"/>
  <c r="K8507" i="1"/>
  <c r="N8506" i="1"/>
  <c r="M8506" i="1"/>
  <c r="L8506" i="1"/>
  <c r="K8506" i="1"/>
  <c r="N8505" i="1"/>
  <c r="M8505" i="1"/>
  <c r="L8505" i="1"/>
  <c r="K8505" i="1"/>
  <c r="N8504" i="1"/>
  <c r="M8504" i="1"/>
  <c r="L8504" i="1"/>
  <c r="K8504" i="1"/>
  <c r="N8503" i="1"/>
  <c r="M8503" i="1"/>
  <c r="L8503" i="1"/>
  <c r="K8503" i="1"/>
  <c r="N8502" i="1"/>
  <c r="M8502" i="1"/>
  <c r="L8502" i="1"/>
  <c r="K8502" i="1"/>
  <c r="N8501" i="1"/>
  <c r="M8501" i="1"/>
  <c r="L8501" i="1"/>
  <c r="K8501" i="1"/>
  <c r="N8500" i="1"/>
  <c r="M8500" i="1"/>
  <c r="L8500" i="1"/>
  <c r="K8500" i="1"/>
  <c r="N8499" i="1"/>
  <c r="M8499" i="1"/>
  <c r="L8499" i="1"/>
  <c r="K8499" i="1"/>
  <c r="N8498" i="1"/>
  <c r="M8498" i="1"/>
  <c r="L8498" i="1"/>
  <c r="K8498" i="1"/>
  <c r="N8497" i="1"/>
  <c r="M8497" i="1"/>
  <c r="L8497" i="1"/>
  <c r="K8497" i="1"/>
  <c r="N8496" i="1"/>
  <c r="M8496" i="1"/>
  <c r="L8496" i="1"/>
  <c r="K8496" i="1"/>
  <c r="N8495" i="1"/>
  <c r="M8495" i="1"/>
  <c r="L8495" i="1"/>
  <c r="K8495" i="1"/>
  <c r="N8494" i="1"/>
  <c r="M8494" i="1"/>
  <c r="L8494" i="1"/>
  <c r="K8494" i="1"/>
  <c r="N8493" i="1"/>
  <c r="M8493" i="1"/>
  <c r="L8493" i="1"/>
  <c r="K8493" i="1"/>
  <c r="N8492" i="1"/>
  <c r="M8492" i="1"/>
  <c r="L8492" i="1"/>
  <c r="K8492" i="1"/>
  <c r="N8491" i="1"/>
  <c r="M8491" i="1"/>
  <c r="L8491" i="1"/>
  <c r="K8491" i="1"/>
  <c r="N8490" i="1"/>
  <c r="M8490" i="1"/>
  <c r="L8490" i="1"/>
  <c r="K8490" i="1"/>
  <c r="N8489" i="1"/>
  <c r="M8489" i="1"/>
  <c r="L8489" i="1"/>
  <c r="K8489" i="1"/>
  <c r="N8488" i="1"/>
  <c r="M8488" i="1"/>
  <c r="L8488" i="1"/>
  <c r="K8488" i="1"/>
  <c r="N8487" i="1"/>
  <c r="M8487" i="1"/>
  <c r="L8487" i="1"/>
  <c r="K8487" i="1"/>
  <c r="N8486" i="1"/>
  <c r="M8486" i="1"/>
  <c r="L8486" i="1"/>
  <c r="K8486" i="1"/>
  <c r="N8485" i="1"/>
  <c r="M8485" i="1"/>
  <c r="L8485" i="1"/>
  <c r="K8485" i="1"/>
  <c r="N8484" i="1"/>
  <c r="M8484" i="1"/>
  <c r="L8484" i="1"/>
  <c r="K8484" i="1"/>
  <c r="N8483" i="1"/>
  <c r="M8483" i="1"/>
  <c r="L8483" i="1"/>
  <c r="K8483" i="1"/>
  <c r="N8482" i="1"/>
  <c r="M8482" i="1"/>
  <c r="L8482" i="1"/>
  <c r="K8482" i="1"/>
  <c r="N8481" i="1"/>
  <c r="M8481" i="1"/>
  <c r="L8481" i="1"/>
  <c r="K8481" i="1"/>
  <c r="N8480" i="1"/>
  <c r="M8480" i="1"/>
  <c r="L8480" i="1"/>
  <c r="K8480" i="1"/>
  <c r="N8479" i="1"/>
  <c r="M8479" i="1"/>
  <c r="L8479" i="1"/>
  <c r="K8479" i="1"/>
  <c r="N8478" i="1"/>
  <c r="M8478" i="1"/>
  <c r="L8478" i="1"/>
  <c r="K8478" i="1"/>
  <c r="N8477" i="1"/>
  <c r="M8477" i="1"/>
  <c r="L8477" i="1"/>
  <c r="K8477" i="1"/>
  <c r="N8476" i="1"/>
  <c r="M8476" i="1"/>
  <c r="L8476" i="1"/>
  <c r="K8476" i="1"/>
  <c r="N8475" i="1"/>
  <c r="M8475" i="1"/>
  <c r="L8475" i="1"/>
  <c r="K8475" i="1"/>
  <c r="N8474" i="1"/>
  <c r="M8474" i="1"/>
  <c r="L8474" i="1"/>
  <c r="K8474" i="1"/>
  <c r="N8473" i="1"/>
  <c r="M8473" i="1"/>
  <c r="L8473" i="1"/>
  <c r="K8473" i="1"/>
  <c r="N8472" i="1"/>
  <c r="M8472" i="1"/>
  <c r="L8472" i="1"/>
  <c r="K8472" i="1"/>
  <c r="N8471" i="1"/>
  <c r="M8471" i="1"/>
  <c r="L8471" i="1"/>
  <c r="K8471" i="1"/>
  <c r="N8470" i="1"/>
  <c r="M8470" i="1"/>
  <c r="L8470" i="1"/>
  <c r="K8470" i="1"/>
  <c r="N8469" i="1"/>
  <c r="M8469" i="1"/>
  <c r="L8469" i="1"/>
  <c r="K8469" i="1"/>
  <c r="N8468" i="1"/>
  <c r="M8468" i="1"/>
  <c r="L8468" i="1"/>
  <c r="K8468" i="1"/>
  <c r="N8467" i="1"/>
  <c r="M8467" i="1"/>
  <c r="L8467" i="1"/>
  <c r="K8467" i="1"/>
  <c r="N8466" i="1"/>
  <c r="M8466" i="1"/>
  <c r="L8466" i="1"/>
  <c r="K8466" i="1"/>
  <c r="N8465" i="1"/>
  <c r="M8465" i="1"/>
  <c r="L8465" i="1"/>
  <c r="K8465" i="1"/>
  <c r="N8464" i="1"/>
  <c r="M8464" i="1"/>
  <c r="L8464" i="1"/>
  <c r="K8464" i="1"/>
  <c r="N8463" i="1"/>
  <c r="M8463" i="1"/>
  <c r="L8463" i="1"/>
  <c r="K8463" i="1"/>
  <c r="N8462" i="1"/>
  <c r="M8462" i="1"/>
  <c r="L8462" i="1"/>
  <c r="K8462" i="1"/>
  <c r="N8461" i="1"/>
  <c r="M8461" i="1"/>
  <c r="L8461" i="1"/>
  <c r="K8461" i="1"/>
  <c r="N8460" i="1"/>
  <c r="M8460" i="1"/>
  <c r="L8460" i="1"/>
  <c r="K8460" i="1"/>
  <c r="N8459" i="1"/>
  <c r="M8459" i="1"/>
  <c r="L8459" i="1"/>
  <c r="K8459" i="1"/>
  <c r="N8458" i="1"/>
  <c r="M8458" i="1"/>
  <c r="L8458" i="1"/>
  <c r="K8458" i="1"/>
  <c r="N8457" i="1"/>
  <c r="M8457" i="1"/>
  <c r="L8457" i="1"/>
  <c r="K8457" i="1"/>
  <c r="N8456" i="1"/>
  <c r="M8456" i="1"/>
  <c r="L8456" i="1"/>
  <c r="K8456" i="1"/>
  <c r="N8455" i="1"/>
  <c r="M8455" i="1"/>
  <c r="L8455" i="1"/>
  <c r="K8455" i="1"/>
  <c r="N8454" i="1"/>
  <c r="M8454" i="1"/>
  <c r="L8454" i="1"/>
  <c r="K8454" i="1"/>
  <c r="N8453" i="1"/>
  <c r="M8453" i="1"/>
  <c r="L8453" i="1"/>
  <c r="K8453" i="1"/>
  <c r="N8452" i="1"/>
  <c r="M8452" i="1"/>
  <c r="L8452" i="1"/>
  <c r="K8452" i="1"/>
  <c r="N8451" i="1"/>
  <c r="M8451" i="1"/>
  <c r="L8451" i="1"/>
  <c r="K8451" i="1"/>
  <c r="N8450" i="1"/>
  <c r="M8450" i="1"/>
  <c r="L8450" i="1"/>
  <c r="K8450" i="1"/>
  <c r="N8449" i="1"/>
  <c r="M8449" i="1"/>
  <c r="L8449" i="1"/>
  <c r="K8449" i="1"/>
  <c r="N8448" i="1"/>
  <c r="M8448" i="1"/>
  <c r="L8448" i="1"/>
  <c r="K8448" i="1"/>
  <c r="N8447" i="1"/>
  <c r="M8447" i="1"/>
  <c r="L8447" i="1"/>
  <c r="K8447" i="1"/>
  <c r="N8446" i="1"/>
  <c r="M8446" i="1"/>
  <c r="L8446" i="1"/>
  <c r="K8446" i="1"/>
  <c r="N8445" i="1"/>
  <c r="M8445" i="1"/>
  <c r="L8445" i="1"/>
  <c r="K8445" i="1"/>
  <c r="N8444" i="1"/>
  <c r="M8444" i="1"/>
  <c r="L8444" i="1"/>
  <c r="K8444" i="1"/>
  <c r="N8443" i="1"/>
  <c r="M8443" i="1"/>
  <c r="L8443" i="1"/>
  <c r="K8443" i="1"/>
  <c r="N8442" i="1"/>
  <c r="M8442" i="1"/>
  <c r="L8442" i="1"/>
  <c r="K8442" i="1"/>
  <c r="N8441" i="1"/>
  <c r="M8441" i="1"/>
  <c r="L8441" i="1"/>
  <c r="K8441" i="1"/>
  <c r="N8440" i="1"/>
  <c r="M8440" i="1"/>
  <c r="L8440" i="1"/>
  <c r="K8440" i="1"/>
  <c r="N8439" i="1"/>
  <c r="M8439" i="1"/>
  <c r="L8439" i="1"/>
  <c r="K8439" i="1"/>
  <c r="N8438" i="1"/>
  <c r="M8438" i="1"/>
  <c r="L8438" i="1"/>
  <c r="K8438" i="1"/>
  <c r="N8437" i="1"/>
  <c r="M8437" i="1"/>
  <c r="L8437" i="1"/>
  <c r="K8437" i="1"/>
  <c r="N8436" i="1"/>
  <c r="M8436" i="1"/>
  <c r="L8436" i="1"/>
  <c r="K8436" i="1"/>
  <c r="N8435" i="1"/>
  <c r="M8435" i="1"/>
  <c r="L8435" i="1"/>
  <c r="K8435" i="1"/>
  <c r="N8434" i="1"/>
  <c r="M8434" i="1"/>
  <c r="L8434" i="1"/>
  <c r="K8434" i="1"/>
  <c r="N8433" i="1"/>
  <c r="M8433" i="1"/>
  <c r="L8433" i="1"/>
  <c r="K8433" i="1"/>
  <c r="N8432" i="1"/>
  <c r="M8432" i="1"/>
  <c r="L8432" i="1"/>
  <c r="K8432" i="1"/>
  <c r="N8431" i="1"/>
  <c r="M8431" i="1"/>
  <c r="L8431" i="1"/>
  <c r="K8431" i="1"/>
  <c r="N8430" i="1"/>
  <c r="M8430" i="1"/>
  <c r="L8430" i="1"/>
  <c r="K8430" i="1"/>
  <c r="N8429" i="1"/>
  <c r="M8429" i="1"/>
  <c r="L8429" i="1"/>
  <c r="K8429" i="1"/>
  <c r="N8428" i="1"/>
  <c r="M8428" i="1"/>
  <c r="L8428" i="1"/>
  <c r="K8428" i="1"/>
  <c r="N8427" i="1"/>
  <c r="M8427" i="1"/>
  <c r="L8427" i="1"/>
  <c r="K8427" i="1"/>
  <c r="N8426" i="1"/>
  <c r="M8426" i="1"/>
  <c r="L8426" i="1"/>
  <c r="K8426" i="1"/>
  <c r="N8425" i="1"/>
  <c r="M8425" i="1"/>
  <c r="L8425" i="1"/>
  <c r="K8425" i="1"/>
  <c r="N8424" i="1"/>
  <c r="M8424" i="1"/>
  <c r="L8424" i="1"/>
  <c r="K8424" i="1"/>
  <c r="N8423" i="1"/>
  <c r="M8423" i="1"/>
  <c r="L8423" i="1"/>
  <c r="K8423" i="1"/>
  <c r="N8422" i="1"/>
  <c r="M8422" i="1"/>
  <c r="L8422" i="1"/>
  <c r="K8422" i="1"/>
  <c r="N8421" i="1"/>
  <c r="M8421" i="1"/>
  <c r="L8421" i="1"/>
  <c r="K8421" i="1"/>
  <c r="N8420" i="1"/>
  <c r="M8420" i="1"/>
  <c r="L8420" i="1"/>
  <c r="K8420" i="1"/>
  <c r="N8419" i="1"/>
  <c r="M8419" i="1"/>
  <c r="L8419" i="1"/>
  <c r="K8419" i="1"/>
  <c r="N8418" i="1"/>
  <c r="M8418" i="1"/>
  <c r="L8418" i="1"/>
  <c r="K8418" i="1"/>
  <c r="N8417" i="1"/>
  <c r="M8417" i="1"/>
  <c r="L8417" i="1"/>
  <c r="K8417" i="1"/>
  <c r="N8416" i="1"/>
  <c r="M8416" i="1"/>
  <c r="L8416" i="1"/>
  <c r="K8416" i="1"/>
  <c r="N8415" i="1"/>
  <c r="M8415" i="1"/>
  <c r="L8415" i="1"/>
  <c r="K8415" i="1"/>
  <c r="N8414" i="1"/>
  <c r="M8414" i="1"/>
  <c r="L8414" i="1"/>
  <c r="K8414" i="1"/>
  <c r="N8413" i="1"/>
  <c r="M8413" i="1"/>
  <c r="L8413" i="1"/>
  <c r="K8413" i="1"/>
  <c r="N8412" i="1"/>
  <c r="M8412" i="1"/>
  <c r="L8412" i="1"/>
  <c r="K8412" i="1"/>
  <c r="N8411" i="1"/>
  <c r="M8411" i="1"/>
  <c r="L8411" i="1"/>
  <c r="K8411" i="1"/>
  <c r="N8410" i="1"/>
  <c r="M8410" i="1"/>
  <c r="L8410" i="1"/>
  <c r="K8410" i="1"/>
  <c r="N8409" i="1"/>
  <c r="M8409" i="1"/>
  <c r="L8409" i="1"/>
  <c r="K8409" i="1"/>
  <c r="N8408" i="1"/>
  <c r="M8408" i="1"/>
  <c r="L8408" i="1"/>
  <c r="K8408" i="1"/>
  <c r="N8407" i="1"/>
  <c r="M8407" i="1"/>
  <c r="L8407" i="1"/>
  <c r="K8407" i="1"/>
  <c r="N8406" i="1"/>
  <c r="M8406" i="1"/>
  <c r="L8406" i="1"/>
  <c r="K8406" i="1"/>
  <c r="N8405" i="1"/>
  <c r="M8405" i="1"/>
  <c r="L8405" i="1"/>
  <c r="K8405" i="1"/>
  <c r="N8404" i="1"/>
  <c r="M8404" i="1"/>
  <c r="L8404" i="1"/>
  <c r="K8404" i="1"/>
  <c r="N8403" i="1"/>
  <c r="M8403" i="1"/>
  <c r="L8403" i="1"/>
  <c r="K8403" i="1"/>
  <c r="N8402" i="1"/>
  <c r="M8402" i="1"/>
  <c r="L8402" i="1"/>
  <c r="K8402" i="1"/>
  <c r="N8401" i="1"/>
  <c r="M8401" i="1"/>
  <c r="L8401" i="1"/>
  <c r="K8401" i="1"/>
  <c r="N8400" i="1"/>
  <c r="M8400" i="1"/>
  <c r="L8400" i="1"/>
  <c r="K8400" i="1"/>
  <c r="N8399" i="1"/>
  <c r="M8399" i="1"/>
  <c r="L8399" i="1"/>
  <c r="K8399" i="1"/>
  <c r="N8398" i="1"/>
  <c r="M8398" i="1"/>
  <c r="L8398" i="1"/>
  <c r="K8398" i="1"/>
  <c r="N8397" i="1"/>
  <c r="M8397" i="1"/>
  <c r="L8397" i="1"/>
  <c r="K8397" i="1"/>
  <c r="N8396" i="1"/>
  <c r="M8396" i="1"/>
  <c r="L8396" i="1"/>
  <c r="K8396" i="1"/>
  <c r="N8395" i="1"/>
  <c r="M8395" i="1"/>
  <c r="L8395" i="1"/>
  <c r="K8395" i="1"/>
  <c r="N8394" i="1"/>
  <c r="M8394" i="1"/>
  <c r="L8394" i="1"/>
  <c r="K8394" i="1"/>
  <c r="N8393" i="1"/>
  <c r="M8393" i="1"/>
  <c r="L8393" i="1"/>
  <c r="K8393" i="1"/>
  <c r="N8392" i="1"/>
  <c r="M8392" i="1"/>
  <c r="L8392" i="1"/>
  <c r="K8392" i="1"/>
  <c r="N8391" i="1"/>
  <c r="M8391" i="1"/>
  <c r="L8391" i="1"/>
  <c r="K8391" i="1"/>
  <c r="N8390" i="1"/>
  <c r="M8390" i="1"/>
  <c r="L8390" i="1"/>
  <c r="K8390" i="1"/>
  <c r="N8389" i="1"/>
  <c r="M8389" i="1"/>
  <c r="L8389" i="1"/>
  <c r="K8389" i="1"/>
  <c r="N8388" i="1"/>
  <c r="M8388" i="1"/>
  <c r="L8388" i="1"/>
  <c r="K8388" i="1"/>
  <c r="N8387" i="1"/>
  <c r="M8387" i="1"/>
  <c r="L8387" i="1"/>
  <c r="K8387" i="1"/>
  <c r="N8386" i="1"/>
  <c r="M8386" i="1"/>
  <c r="L8386" i="1"/>
  <c r="K8386" i="1"/>
  <c r="N8385" i="1"/>
  <c r="M8385" i="1"/>
  <c r="L8385" i="1"/>
  <c r="K8385" i="1"/>
  <c r="N8384" i="1"/>
  <c r="M8384" i="1"/>
  <c r="L8384" i="1"/>
  <c r="K8384" i="1"/>
  <c r="N8383" i="1"/>
  <c r="M8383" i="1"/>
  <c r="L8383" i="1"/>
  <c r="K8383" i="1"/>
  <c r="N8382" i="1"/>
  <c r="M8382" i="1"/>
  <c r="L8382" i="1"/>
  <c r="K8382" i="1"/>
  <c r="N8381" i="1"/>
  <c r="M8381" i="1"/>
  <c r="L8381" i="1"/>
  <c r="K8381" i="1"/>
  <c r="N8380" i="1"/>
  <c r="M8380" i="1"/>
  <c r="L8380" i="1"/>
  <c r="K8380" i="1"/>
  <c r="N8379" i="1"/>
  <c r="M8379" i="1"/>
  <c r="L8379" i="1"/>
  <c r="K8379" i="1"/>
  <c r="N8378" i="1"/>
  <c r="M8378" i="1"/>
  <c r="L8378" i="1"/>
  <c r="K8378" i="1"/>
  <c r="N8377" i="1"/>
  <c r="M8377" i="1"/>
  <c r="L8377" i="1"/>
  <c r="K8377" i="1"/>
  <c r="N8376" i="1"/>
  <c r="M8376" i="1"/>
  <c r="L8376" i="1"/>
  <c r="K8376" i="1"/>
  <c r="N8375" i="1"/>
  <c r="M8375" i="1"/>
  <c r="L8375" i="1"/>
  <c r="K8375" i="1"/>
  <c r="N8374" i="1"/>
  <c r="M8374" i="1"/>
  <c r="L8374" i="1"/>
  <c r="K8374" i="1"/>
  <c r="N8373" i="1"/>
  <c r="M8373" i="1"/>
  <c r="L8373" i="1"/>
  <c r="K8373" i="1"/>
  <c r="N8372" i="1"/>
  <c r="M8372" i="1"/>
  <c r="L8372" i="1"/>
  <c r="K8372" i="1"/>
  <c r="N8371" i="1"/>
  <c r="M8371" i="1"/>
  <c r="L8371" i="1"/>
  <c r="K8371" i="1"/>
  <c r="N8370" i="1"/>
  <c r="M8370" i="1"/>
  <c r="L8370" i="1"/>
  <c r="K8370" i="1"/>
  <c r="N8369" i="1"/>
  <c r="M8369" i="1"/>
  <c r="L8369" i="1"/>
  <c r="K8369" i="1"/>
  <c r="N8368" i="1"/>
  <c r="M8368" i="1"/>
  <c r="L8368" i="1"/>
  <c r="K8368" i="1"/>
  <c r="N8367" i="1"/>
  <c r="M8367" i="1"/>
  <c r="L8367" i="1"/>
  <c r="K8367" i="1"/>
  <c r="N8366" i="1"/>
  <c r="M8366" i="1"/>
  <c r="L8366" i="1"/>
  <c r="K8366" i="1"/>
  <c r="N8365" i="1"/>
  <c r="M8365" i="1"/>
  <c r="L8365" i="1"/>
  <c r="K8365" i="1"/>
  <c r="N8364" i="1"/>
  <c r="M8364" i="1"/>
  <c r="L8364" i="1"/>
  <c r="K8364" i="1"/>
  <c r="N8363" i="1"/>
  <c r="M8363" i="1"/>
  <c r="L8363" i="1"/>
  <c r="K8363" i="1"/>
  <c r="N8362" i="1"/>
  <c r="M8362" i="1"/>
  <c r="L8362" i="1"/>
  <c r="K8362" i="1"/>
  <c r="N8361" i="1"/>
  <c r="M8361" i="1"/>
  <c r="L8361" i="1"/>
  <c r="K8361" i="1"/>
  <c r="N8360" i="1"/>
  <c r="M8360" i="1"/>
  <c r="L8360" i="1"/>
  <c r="K8360" i="1"/>
  <c r="N8359" i="1"/>
  <c r="M8359" i="1"/>
  <c r="L8359" i="1"/>
  <c r="K8359" i="1"/>
  <c r="N8358" i="1"/>
  <c r="M8358" i="1"/>
  <c r="L8358" i="1"/>
  <c r="K8358" i="1"/>
  <c r="N8357" i="1"/>
  <c r="M8357" i="1"/>
  <c r="L8357" i="1"/>
  <c r="K8357" i="1"/>
  <c r="N8356" i="1"/>
  <c r="M8356" i="1"/>
  <c r="L8356" i="1"/>
  <c r="K8356" i="1"/>
  <c r="N8355" i="1"/>
  <c r="M8355" i="1"/>
  <c r="L8355" i="1"/>
  <c r="K8355" i="1"/>
  <c r="N8354" i="1"/>
  <c r="M8354" i="1"/>
  <c r="L8354" i="1"/>
  <c r="K8354" i="1"/>
  <c r="N8353" i="1"/>
  <c r="M8353" i="1"/>
  <c r="L8353" i="1"/>
  <c r="K8353" i="1"/>
  <c r="N8352" i="1"/>
  <c r="M8352" i="1"/>
  <c r="L8352" i="1"/>
  <c r="K8352" i="1"/>
  <c r="N8351" i="1"/>
  <c r="M8351" i="1"/>
  <c r="L8351" i="1"/>
  <c r="K8351" i="1"/>
  <c r="N8350" i="1"/>
  <c r="M8350" i="1"/>
  <c r="L8350" i="1"/>
  <c r="K8350" i="1"/>
  <c r="N8349" i="1"/>
  <c r="M8349" i="1"/>
  <c r="L8349" i="1"/>
  <c r="K8349" i="1"/>
  <c r="N8348" i="1"/>
  <c r="M8348" i="1"/>
  <c r="L8348" i="1"/>
  <c r="K8348" i="1"/>
  <c r="N8347" i="1"/>
  <c r="M8347" i="1"/>
  <c r="L8347" i="1"/>
  <c r="K8347" i="1"/>
  <c r="N8346" i="1"/>
  <c r="M8346" i="1"/>
  <c r="L8346" i="1"/>
  <c r="K8346" i="1"/>
  <c r="N8345" i="1"/>
  <c r="M8345" i="1"/>
  <c r="L8345" i="1"/>
  <c r="K8345" i="1"/>
  <c r="N8344" i="1"/>
  <c r="M8344" i="1"/>
  <c r="L8344" i="1"/>
  <c r="K8344" i="1"/>
  <c r="N8343" i="1"/>
  <c r="M8343" i="1"/>
  <c r="L8343" i="1"/>
  <c r="K8343" i="1"/>
  <c r="N8342" i="1"/>
  <c r="M8342" i="1"/>
  <c r="L8342" i="1"/>
  <c r="K8342" i="1"/>
  <c r="N8341" i="1"/>
  <c r="M8341" i="1"/>
  <c r="L8341" i="1"/>
  <c r="K8341" i="1"/>
  <c r="N8340" i="1"/>
  <c r="M8340" i="1"/>
  <c r="L8340" i="1"/>
  <c r="K8340" i="1"/>
  <c r="N8339" i="1"/>
  <c r="M8339" i="1"/>
  <c r="L8339" i="1"/>
  <c r="K8339" i="1"/>
  <c r="N8338" i="1"/>
  <c r="M8338" i="1"/>
  <c r="L8338" i="1"/>
  <c r="K8338" i="1"/>
  <c r="N8337" i="1"/>
  <c r="M8337" i="1"/>
  <c r="L8337" i="1"/>
  <c r="K8337" i="1"/>
  <c r="N8336" i="1"/>
  <c r="M8336" i="1"/>
  <c r="L8336" i="1"/>
  <c r="K8336" i="1"/>
  <c r="N8335" i="1"/>
  <c r="M8335" i="1"/>
  <c r="L8335" i="1"/>
  <c r="K8335" i="1"/>
  <c r="N8334" i="1"/>
  <c r="M8334" i="1"/>
  <c r="L8334" i="1"/>
  <c r="K8334" i="1"/>
  <c r="N8333" i="1"/>
  <c r="M8333" i="1"/>
  <c r="L8333" i="1"/>
  <c r="K8333" i="1"/>
  <c r="N8332" i="1"/>
  <c r="M8332" i="1"/>
  <c r="L8332" i="1"/>
  <c r="K8332" i="1"/>
  <c r="N8331" i="1"/>
  <c r="M8331" i="1"/>
  <c r="L8331" i="1"/>
  <c r="K8331" i="1"/>
  <c r="N8330" i="1"/>
  <c r="M8330" i="1"/>
  <c r="L8330" i="1"/>
  <c r="K8330" i="1"/>
  <c r="N8329" i="1"/>
  <c r="M8329" i="1"/>
  <c r="L8329" i="1"/>
  <c r="K8329" i="1"/>
  <c r="N8328" i="1"/>
  <c r="M8328" i="1"/>
  <c r="L8328" i="1"/>
  <c r="K8328" i="1"/>
  <c r="N8327" i="1"/>
  <c r="M8327" i="1"/>
  <c r="L8327" i="1"/>
  <c r="K8327" i="1"/>
  <c r="N8326" i="1"/>
  <c r="M8326" i="1"/>
  <c r="L8326" i="1"/>
  <c r="K8326" i="1"/>
  <c r="N8325" i="1"/>
  <c r="M8325" i="1"/>
  <c r="L8325" i="1"/>
  <c r="K8325" i="1"/>
  <c r="N8324" i="1"/>
  <c r="M8324" i="1"/>
  <c r="L8324" i="1"/>
  <c r="K8324" i="1"/>
  <c r="N8323" i="1"/>
  <c r="M8323" i="1"/>
  <c r="L8323" i="1"/>
  <c r="K8323" i="1"/>
  <c r="N8322" i="1"/>
  <c r="M8322" i="1"/>
  <c r="L8322" i="1"/>
  <c r="K8322" i="1"/>
  <c r="N8321" i="1"/>
  <c r="M8321" i="1"/>
  <c r="L8321" i="1"/>
  <c r="K8321" i="1"/>
  <c r="N8320" i="1"/>
  <c r="M8320" i="1"/>
  <c r="L8320" i="1"/>
  <c r="K8320" i="1"/>
  <c r="N8319" i="1"/>
  <c r="M8319" i="1"/>
  <c r="L8319" i="1"/>
  <c r="K8319" i="1"/>
  <c r="N8318" i="1"/>
  <c r="M8318" i="1"/>
  <c r="L8318" i="1"/>
  <c r="K8318" i="1"/>
  <c r="N8317" i="1"/>
  <c r="M8317" i="1"/>
  <c r="L8317" i="1"/>
  <c r="K8317" i="1"/>
  <c r="N8316" i="1"/>
  <c r="M8316" i="1"/>
  <c r="L8316" i="1"/>
  <c r="K8316" i="1"/>
  <c r="N8315" i="1"/>
  <c r="M8315" i="1"/>
  <c r="L8315" i="1"/>
  <c r="K8315" i="1"/>
  <c r="N8314" i="1"/>
  <c r="M8314" i="1"/>
  <c r="L8314" i="1"/>
  <c r="K8314" i="1"/>
  <c r="N8313" i="1"/>
  <c r="M8313" i="1"/>
  <c r="L8313" i="1"/>
  <c r="K8313" i="1"/>
  <c r="N8312" i="1"/>
  <c r="M8312" i="1"/>
  <c r="L8312" i="1"/>
  <c r="K8312" i="1"/>
  <c r="N8311" i="1"/>
  <c r="M8311" i="1"/>
  <c r="L8311" i="1"/>
  <c r="K8311" i="1"/>
  <c r="N8310" i="1"/>
  <c r="M8310" i="1"/>
  <c r="L8310" i="1"/>
  <c r="K8310" i="1"/>
  <c r="N8309" i="1"/>
  <c r="M8309" i="1"/>
  <c r="L8309" i="1"/>
  <c r="K8309" i="1"/>
  <c r="N8308" i="1"/>
  <c r="M8308" i="1"/>
  <c r="L8308" i="1"/>
  <c r="K8308" i="1"/>
  <c r="N8307" i="1"/>
  <c r="M8307" i="1"/>
  <c r="L8307" i="1"/>
  <c r="K8307" i="1"/>
  <c r="N8306" i="1"/>
  <c r="M8306" i="1"/>
  <c r="L8306" i="1"/>
  <c r="K8306" i="1"/>
  <c r="N8305" i="1"/>
  <c r="M8305" i="1"/>
  <c r="L8305" i="1"/>
  <c r="K8305" i="1"/>
  <c r="N8304" i="1"/>
  <c r="M8304" i="1"/>
  <c r="L8304" i="1"/>
  <c r="K8304" i="1"/>
  <c r="N8303" i="1"/>
  <c r="M8303" i="1"/>
  <c r="L8303" i="1"/>
  <c r="K8303" i="1"/>
  <c r="N8302" i="1"/>
  <c r="M8302" i="1"/>
  <c r="L8302" i="1"/>
  <c r="K8302" i="1"/>
  <c r="N8301" i="1"/>
  <c r="M8301" i="1"/>
  <c r="L8301" i="1"/>
  <c r="K8301" i="1"/>
  <c r="N8300" i="1"/>
  <c r="M8300" i="1"/>
  <c r="L8300" i="1"/>
  <c r="K8300" i="1"/>
  <c r="N8299" i="1"/>
  <c r="M8299" i="1"/>
  <c r="L8299" i="1"/>
  <c r="K8299" i="1"/>
  <c r="N8298" i="1"/>
  <c r="M8298" i="1"/>
  <c r="L8298" i="1"/>
  <c r="K8298" i="1"/>
  <c r="N8297" i="1"/>
  <c r="M8297" i="1"/>
  <c r="L8297" i="1"/>
  <c r="K8297" i="1"/>
  <c r="N8296" i="1"/>
  <c r="M8296" i="1"/>
  <c r="L8296" i="1"/>
  <c r="K8296" i="1"/>
  <c r="N8295" i="1"/>
  <c r="M8295" i="1"/>
  <c r="L8295" i="1"/>
  <c r="K8295" i="1"/>
  <c r="N8294" i="1"/>
  <c r="M8294" i="1"/>
  <c r="L8294" i="1"/>
  <c r="K8294" i="1"/>
  <c r="N8293" i="1"/>
  <c r="M8293" i="1"/>
  <c r="L8293" i="1"/>
  <c r="K8293" i="1"/>
  <c r="N8292" i="1"/>
  <c r="M8292" i="1"/>
  <c r="L8292" i="1"/>
  <c r="K8292" i="1"/>
  <c r="N8291" i="1"/>
  <c r="M8291" i="1"/>
  <c r="L8291" i="1"/>
  <c r="K8291" i="1"/>
  <c r="N8290" i="1"/>
  <c r="M8290" i="1"/>
  <c r="L8290" i="1"/>
  <c r="K8290" i="1"/>
  <c r="N8289" i="1"/>
  <c r="M8289" i="1"/>
  <c r="L8289" i="1"/>
  <c r="K8289" i="1"/>
  <c r="N8288" i="1"/>
  <c r="M8288" i="1"/>
  <c r="L8288" i="1"/>
  <c r="K8288" i="1"/>
  <c r="N8287" i="1"/>
  <c r="M8287" i="1"/>
  <c r="L8287" i="1"/>
  <c r="K8287" i="1"/>
  <c r="N8286" i="1"/>
  <c r="M8286" i="1"/>
  <c r="L8286" i="1"/>
  <c r="K8286" i="1"/>
  <c r="N8285" i="1"/>
  <c r="M8285" i="1"/>
  <c r="L8285" i="1"/>
  <c r="K8285" i="1"/>
  <c r="N8284" i="1"/>
  <c r="M8284" i="1"/>
  <c r="L8284" i="1"/>
  <c r="K8284" i="1"/>
  <c r="N8283" i="1"/>
  <c r="M8283" i="1"/>
  <c r="L8283" i="1"/>
  <c r="K8283" i="1"/>
  <c r="N8282" i="1"/>
  <c r="M8282" i="1"/>
  <c r="L8282" i="1"/>
  <c r="K8282" i="1"/>
  <c r="N8281" i="1"/>
  <c r="M8281" i="1"/>
  <c r="L8281" i="1"/>
  <c r="K8281" i="1"/>
  <c r="N8280" i="1"/>
  <c r="M8280" i="1"/>
  <c r="L8280" i="1"/>
  <c r="K8280" i="1"/>
  <c r="N8279" i="1"/>
  <c r="M8279" i="1"/>
  <c r="L8279" i="1"/>
  <c r="K8279" i="1"/>
  <c r="N8278" i="1"/>
  <c r="M8278" i="1"/>
  <c r="L8278" i="1"/>
  <c r="K8278" i="1"/>
  <c r="N8277" i="1"/>
  <c r="M8277" i="1"/>
  <c r="L8277" i="1"/>
  <c r="K8277" i="1"/>
  <c r="N8276" i="1"/>
  <c r="M8276" i="1"/>
  <c r="L8276" i="1"/>
  <c r="K8276" i="1"/>
  <c r="N8275" i="1"/>
  <c r="M8275" i="1"/>
  <c r="L8275" i="1"/>
  <c r="K8275" i="1"/>
  <c r="N8274" i="1"/>
  <c r="M8274" i="1"/>
  <c r="L8274" i="1"/>
  <c r="K8274" i="1"/>
  <c r="N8273" i="1"/>
  <c r="M8273" i="1"/>
  <c r="L8273" i="1"/>
  <c r="K8273" i="1"/>
  <c r="N8272" i="1"/>
  <c r="M8272" i="1"/>
  <c r="L8272" i="1"/>
  <c r="K8272" i="1"/>
  <c r="N8271" i="1"/>
  <c r="M8271" i="1"/>
  <c r="L8271" i="1"/>
  <c r="K8271" i="1"/>
  <c r="N8270" i="1"/>
  <c r="M8270" i="1"/>
  <c r="L8270" i="1"/>
  <c r="K8270" i="1"/>
  <c r="N8269" i="1"/>
  <c r="M8269" i="1"/>
  <c r="L8269" i="1"/>
  <c r="K8269" i="1"/>
  <c r="N8268" i="1"/>
  <c r="M8268" i="1"/>
  <c r="L8268" i="1"/>
  <c r="K8268" i="1"/>
  <c r="N8267" i="1"/>
  <c r="M8267" i="1"/>
  <c r="L8267" i="1"/>
  <c r="K8267" i="1"/>
  <c r="N8266" i="1"/>
  <c r="M8266" i="1"/>
  <c r="L8266" i="1"/>
  <c r="K8266" i="1"/>
  <c r="N8265" i="1"/>
  <c r="M8265" i="1"/>
  <c r="L8265" i="1"/>
  <c r="K8265" i="1"/>
  <c r="N8264" i="1"/>
  <c r="M8264" i="1"/>
  <c r="L8264" i="1"/>
  <c r="K8264" i="1"/>
  <c r="N8263" i="1"/>
  <c r="M8263" i="1"/>
  <c r="L8263" i="1"/>
  <c r="K8263" i="1"/>
  <c r="N8262" i="1"/>
  <c r="M8262" i="1"/>
  <c r="L8262" i="1"/>
  <c r="K8262" i="1"/>
  <c r="N8261" i="1"/>
  <c r="M8261" i="1"/>
  <c r="L8261" i="1"/>
  <c r="K8261" i="1"/>
  <c r="N8260" i="1"/>
  <c r="M8260" i="1"/>
  <c r="L8260" i="1"/>
  <c r="K8260" i="1"/>
  <c r="N8259" i="1"/>
  <c r="M8259" i="1"/>
  <c r="L8259" i="1"/>
  <c r="K8259" i="1"/>
  <c r="N8258" i="1"/>
  <c r="M8258" i="1"/>
  <c r="L8258" i="1"/>
  <c r="K8258" i="1"/>
  <c r="N8257" i="1"/>
  <c r="M8257" i="1"/>
  <c r="L8257" i="1"/>
  <c r="K8257" i="1"/>
  <c r="N8256" i="1"/>
  <c r="M8256" i="1"/>
  <c r="L8256" i="1"/>
  <c r="K8256" i="1"/>
  <c r="N8255" i="1"/>
  <c r="M8255" i="1"/>
  <c r="L8255" i="1"/>
  <c r="K8255" i="1"/>
  <c r="N8254" i="1"/>
  <c r="M8254" i="1"/>
  <c r="L8254" i="1"/>
  <c r="K8254" i="1"/>
  <c r="N8253" i="1"/>
  <c r="M8253" i="1"/>
  <c r="L8253" i="1"/>
  <c r="K8253" i="1"/>
  <c r="N8252" i="1"/>
  <c r="M8252" i="1"/>
  <c r="L8252" i="1"/>
  <c r="K8252" i="1"/>
  <c r="N8251" i="1"/>
  <c r="M8251" i="1"/>
  <c r="L8251" i="1"/>
  <c r="K8251" i="1"/>
  <c r="N8250" i="1"/>
  <c r="M8250" i="1"/>
  <c r="L8250" i="1"/>
  <c r="K8250" i="1"/>
  <c r="N8249" i="1"/>
  <c r="M8249" i="1"/>
  <c r="L8249" i="1"/>
  <c r="K8249" i="1"/>
  <c r="N8248" i="1"/>
  <c r="M8248" i="1"/>
  <c r="L8248" i="1"/>
  <c r="K8248" i="1"/>
  <c r="N8247" i="1"/>
  <c r="M8247" i="1"/>
  <c r="L8247" i="1"/>
  <c r="K8247" i="1"/>
  <c r="N8246" i="1"/>
  <c r="M8246" i="1"/>
  <c r="L8246" i="1"/>
  <c r="K8246" i="1"/>
  <c r="N8245" i="1"/>
  <c r="M8245" i="1"/>
  <c r="L8245" i="1"/>
  <c r="K8245" i="1"/>
  <c r="N8244" i="1"/>
  <c r="M8244" i="1"/>
  <c r="L8244" i="1"/>
  <c r="K8244" i="1"/>
  <c r="N8243" i="1"/>
  <c r="M8243" i="1"/>
  <c r="L8243" i="1"/>
  <c r="K8243" i="1"/>
  <c r="N8242" i="1"/>
  <c r="M8242" i="1"/>
  <c r="L8242" i="1"/>
  <c r="K8242" i="1"/>
  <c r="N8241" i="1"/>
  <c r="M8241" i="1"/>
  <c r="L8241" i="1"/>
  <c r="K8241" i="1"/>
  <c r="N8240" i="1"/>
  <c r="M8240" i="1"/>
  <c r="L8240" i="1"/>
  <c r="K8240" i="1"/>
  <c r="N8239" i="1"/>
  <c r="M8239" i="1"/>
  <c r="L8239" i="1"/>
  <c r="K8239" i="1"/>
  <c r="N8238" i="1"/>
  <c r="M8238" i="1"/>
  <c r="L8238" i="1"/>
  <c r="K8238" i="1"/>
  <c r="N8237" i="1"/>
  <c r="M8237" i="1"/>
  <c r="L8237" i="1"/>
  <c r="K8237" i="1"/>
  <c r="N8236" i="1"/>
  <c r="M8236" i="1"/>
  <c r="L8236" i="1"/>
  <c r="K8236" i="1"/>
  <c r="N8235" i="1"/>
  <c r="M8235" i="1"/>
  <c r="L8235" i="1"/>
  <c r="K8235" i="1"/>
  <c r="N8234" i="1"/>
  <c r="M8234" i="1"/>
  <c r="L8234" i="1"/>
  <c r="K8234" i="1"/>
  <c r="N8233" i="1"/>
  <c r="M8233" i="1"/>
  <c r="L8233" i="1"/>
  <c r="K8233" i="1"/>
  <c r="N8232" i="1"/>
  <c r="M8232" i="1"/>
  <c r="L8232" i="1"/>
  <c r="K8232" i="1"/>
  <c r="N8231" i="1"/>
  <c r="M8231" i="1"/>
  <c r="L8231" i="1"/>
  <c r="K8231" i="1"/>
  <c r="N8230" i="1"/>
  <c r="M8230" i="1"/>
  <c r="L8230" i="1"/>
  <c r="K8230" i="1"/>
  <c r="N8229" i="1"/>
  <c r="M8229" i="1"/>
  <c r="L8229" i="1"/>
  <c r="K8229" i="1"/>
  <c r="N8228" i="1"/>
  <c r="M8228" i="1"/>
  <c r="L8228" i="1"/>
  <c r="K8228" i="1"/>
  <c r="N8227" i="1"/>
  <c r="M8227" i="1"/>
  <c r="L8227" i="1"/>
  <c r="K8227" i="1"/>
  <c r="N8226" i="1"/>
  <c r="M8226" i="1"/>
  <c r="L8226" i="1"/>
  <c r="K8226" i="1"/>
  <c r="N8225" i="1"/>
  <c r="M8225" i="1"/>
  <c r="L8225" i="1"/>
  <c r="K8225" i="1"/>
  <c r="N8224" i="1"/>
  <c r="M8224" i="1"/>
  <c r="L8224" i="1"/>
  <c r="K8224" i="1"/>
  <c r="N8223" i="1"/>
  <c r="M8223" i="1"/>
  <c r="L8223" i="1"/>
  <c r="K8223" i="1"/>
  <c r="N8222" i="1"/>
  <c r="M8222" i="1"/>
  <c r="L8222" i="1"/>
  <c r="K8222" i="1"/>
  <c r="N8221" i="1"/>
  <c r="M8221" i="1"/>
  <c r="L8221" i="1"/>
  <c r="K8221" i="1"/>
  <c r="N8220" i="1"/>
  <c r="M8220" i="1"/>
  <c r="L8220" i="1"/>
  <c r="K8220" i="1"/>
  <c r="N8219" i="1"/>
  <c r="M8219" i="1"/>
  <c r="L8219" i="1"/>
  <c r="K8219" i="1"/>
  <c r="N8218" i="1"/>
  <c r="M8218" i="1"/>
  <c r="L8218" i="1"/>
  <c r="K8218" i="1"/>
  <c r="N8217" i="1"/>
  <c r="M8217" i="1"/>
  <c r="L8217" i="1"/>
  <c r="K8217" i="1"/>
  <c r="N8216" i="1"/>
  <c r="M8216" i="1"/>
  <c r="L8216" i="1"/>
  <c r="K8216" i="1"/>
  <c r="N8215" i="1"/>
  <c r="M8215" i="1"/>
  <c r="L8215" i="1"/>
  <c r="K8215" i="1"/>
  <c r="N8214" i="1"/>
  <c r="M8214" i="1"/>
  <c r="L8214" i="1"/>
  <c r="K8214" i="1"/>
  <c r="N8213" i="1"/>
  <c r="M8213" i="1"/>
  <c r="L8213" i="1"/>
  <c r="K8213" i="1"/>
  <c r="N8212" i="1"/>
  <c r="M8212" i="1"/>
  <c r="L8212" i="1"/>
  <c r="K8212" i="1"/>
  <c r="N8211" i="1"/>
  <c r="M8211" i="1"/>
  <c r="L8211" i="1"/>
  <c r="K8211" i="1"/>
  <c r="N8210" i="1"/>
  <c r="M8210" i="1"/>
  <c r="L8210" i="1"/>
  <c r="K8210" i="1"/>
  <c r="N8209" i="1"/>
  <c r="M8209" i="1"/>
  <c r="L8209" i="1"/>
  <c r="K8209" i="1"/>
  <c r="N8208" i="1"/>
  <c r="M8208" i="1"/>
  <c r="L8208" i="1"/>
  <c r="K8208" i="1"/>
  <c r="N8207" i="1"/>
  <c r="M8207" i="1"/>
  <c r="L8207" i="1"/>
  <c r="K8207" i="1"/>
  <c r="N8206" i="1"/>
  <c r="M8206" i="1"/>
  <c r="L8206" i="1"/>
  <c r="K8206" i="1"/>
  <c r="N8205" i="1"/>
  <c r="M8205" i="1"/>
  <c r="L8205" i="1"/>
  <c r="K8205" i="1"/>
  <c r="N8204" i="1"/>
  <c r="M8204" i="1"/>
  <c r="L8204" i="1"/>
  <c r="K8204" i="1"/>
  <c r="N8203" i="1"/>
  <c r="M8203" i="1"/>
  <c r="L8203" i="1"/>
  <c r="K8203" i="1"/>
  <c r="N8202" i="1"/>
  <c r="M8202" i="1"/>
  <c r="L8202" i="1"/>
  <c r="K8202" i="1"/>
  <c r="N8201" i="1"/>
  <c r="M8201" i="1"/>
  <c r="L8201" i="1"/>
  <c r="K8201" i="1"/>
  <c r="N8200" i="1"/>
  <c r="M8200" i="1"/>
  <c r="L8200" i="1"/>
  <c r="K8200" i="1"/>
  <c r="N8199" i="1"/>
  <c r="M8199" i="1"/>
  <c r="L8199" i="1"/>
  <c r="K8199" i="1"/>
  <c r="N8198" i="1"/>
  <c r="M8198" i="1"/>
  <c r="L8198" i="1"/>
  <c r="K8198" i="1"/>
  <c r="N8197" i="1"/>
  <c r="M8197" i="1"/>
  <c r="L8197" i="1"/>
  <c r="K8197" i="1"/>
  <c r="N8196" i="1"/>
  <c r="M8196" i="1"/>
  <c r="L8196" i="1"/>
  <c r="K8196" i="1"/>
  <c r="N8195" i="1"/>
  <c r="M8195" i="1"/>
  <c r="L8195" i="1"/>
  <c r="K8195" i="1"/>
  <c r="N8194" i="1"/>
  <c r="M8194" i="1"/>
  <c r="L8194" i="1"/>
  <c r="K8194" i="1"/>
  <c r="N8193" i="1"/>
  <c r="M8193" i="1"/>
  <c r="L8193" i="1"/>
  <c r="K8193" i="1"/>
  <c r="N8192" i="1"/>
  <c r="M8192" i="1"/>
  <c r="L8192" i="1"/>
  <c r="K8192" i="1"/>
  <c r="N8191" i="1"/>
  <c r="M8191" i="1"/>
  <c r="L8191" i="1"/>
  <c r="K8191" i="1"/>
  <c r="N8190" i="1"/>
  <c r="M8190" i="1"/>
  <c r="L8190" i="1"/>
  <c r="K8190" i="1"/>
  <c r="N8189" i="1"/>
  <c r="M8189" i="1"/>
  <c r="L8189" i="1"/>
  <c r="K8189" i="1"/>
  <c r="N8188" i="1"/>
  <c r="M8188" i="1"/>
  <c r="L8188" i="1"/>
  <c r="K8188" i="1"/>
  <c r="N8187" i="1"/>
  <c r="M8187" i="1"/>
  <c r="L8187" i="1"/>
  <c r="K8187" i="1"/>
  <c r="N8186" i="1"/>
  <c r="M8186" i="1"/>
  <c r="L8186" i="1"/>
  <c r="K8186" i="1"/>
  <c r="N8185" i="1"/>
  <c r="M8185" i="1"/>
  <c r="L8185" i="1"/>
  <c r="K8185" i="1"/>
  <c r="N8184" i="1"/>
  <c r="M8184" i="1"/>
  <c r="L8184" i="1"/>
  <c r="K8184" i="1"/>
  <c r="N8183" i="1"/>
  <c r="M8183" i="1"/>
  <c r="L8183" i="1"/>
  <c r="K8183" i="1"/>
  <c r="N8182" i="1"/>
  <c r="M8182" i="1"/>
  <c r="L8182" i="1"/>
  <c r="K8182" i="1"/>
  <c r="N8181" i="1"/>
  <c r="M8181" i="1"/>
  <c r="L8181" i="1"/>
  <c r="K8181" i="1"/>
  <c r="N8180" i="1"/>
  <c r="M8180" i="1"/>
  <c r="L8180" i="1"/>
  <c r="K8180" i="1"/>
  <c r="N8179" i="1"/>
  <c r="M8179" i="1"/>
  <c r="L8179" i="1"/>
  <c r="K8179" i="1"/>
  <c r="N8178" i="1"/>
  <c r="M8178" i="1"/>
  <c r="L8178" i="1"/>
  <c r="K8178" i="1"/>
  <c r="N8177" i="1"/>
  <c r="M8177" i="1"/>
  <c r="L8177" i="1"/>
  <c r="K8177" i="1"/>
  <c r="N8176" i="1"/>
  <c r="M8176" i="1"/>
  <c r="L8176" i="1"/>
  <c r="K8176" i="1"/>
  <c r="N8175" i="1"/>
  <c r="M8175" i="1"/>
  <c r="L8175" i="1"/>
  <c r="K8175" i="1"/>
  <c r="N8174" i="1"/>
  <c r="M8174" i="1"/>
  <c r="L8174" i="1"/>
  <c r="K8174" i="1"/>
  <c r="N8173" i="1"/>
  <c r="M8173" i="1"/>
  <c r="L8173" i="1"/>
  <c r="K8173" i="1"/>
  <c r="N8172" i="1"/>
  <c r="M8172" i="1"/>
  <c r="L8172" i="1"/>
  <c r="K8172" i="1"/>
  <c r="N8171" i="1"/>
  <c r="M8171" i="1"/>
  <c r="L8171" i="1"/>
  <c r="K8171" i="1"/>
  <c r="N8170" i="1"/>
  <c r="M8170" i="1"/>
  <c r="L8170" i="1"/>
  <c r="K8170" i="1"/>
  <c r="N8169" i="1"/>
  <c r="M8169" i="1"/>
  <c r="L8169" i="1"/>
  <c r="K8169" i="1"/>
  <c r="N8168" i="1"/>
  <c r="M8168" i="1"/>
  <c r="L8168" i="1"/>
  <c r="K8168" i="1"/>
  <c r="N8167" i="1"/>
  <c r="M8167" i="1"/>
  <c r="L8167" i="1"/>
  <c r="K8167" i="1"/>
  <c r="N8166" i="1"/>
  <c r="M8166" i="1"/>
  <c r="L8166" i="1"/>
  <c r="K8166" i="1"/>
  <c r="N8165" i="1"/>
  <c r="M8165" i="1"/>
  <c r="L8165" i="1"/>
  <c r="K8165" i="1"/>
  <c r="N8164" i="1"/>
  <c r="M8164" i="1"/>
  <c r="L8164" i="1"/>
  <c r="K8164" i="1"/>
  <c r="N8163" i="1"/>
  <c r="M8163" i="1"/>
  <c r="L8163" i="1"/>
  <c r="K8163" i="1"/>
  <c r="N8162" i="1"/>
  <c r="M8162" i="1"/>
  <c r="L8162" i="1"/>
  <c r="K8162" i="1"/>
  <c r="N8161" i="1"/>
  <c r="M8161" i="1"/>
  <c r="L8161" i="1"/>
  <c r="K8161" i="1"/>
  <c r="N8160" i="1"/>
  <c r="M8160" i="1"/>
  <c r="L8160" i="1"/>
  <c r="K8160" i="1"/>
  <c r="N8159" i="1"/>
  <c r="M8159" i="1"/>
  <c r="L8159" i="1"/>
  <c r="K8159" i="1"/>
  <c r="N8158" i="1"/>
  <c r="M8158" i="1"/>
  <c r="L8158" i="1"/>
  <c r="K8158" i="1"/>
  <c r="N8157" i="1"/>
  <c r="M8157" i="1"/>
  <c r="L8157" i="1"/>
  <c r="K8157" i="1"/>
  <c r="N8156" i="1"/>
  <c r="M8156" i="1"/>
  <c r="L8156" i="1"/>
  <c r="K8156" i="1"/>
  <c r="N8155" i="1"/>
  <c r="M8155" i="1"/>
  <c r="L8155" i="1"/>
  <c r="K8155" i="1"/>
  <c r="N8154" i="1"/>
  <c r="M8154" i="1"/>
  <c r="L8154" i="1"/>
  <c r="K8154" i="1"/>
  <c r="N8153" i="1"/>
  <c r="M8153" i="1"/>
  <c r="L8153" i="1"/>
  <c r="K8153" i="1"/>
  <c r="N8152" i="1"/>
  <c r="M8152" i="1"/>
  <c r="L8152" i="1"/>
  <c r="K8152" i="1"/>
  <c r="N8151" i="1"/>
  <c r="M8151" i="1"/>
  <c r="L8151" i="1"/>
  <c r="K8151" i="1"/>
  <c r="N8150" i="1"/>
  <c r="M8150" i="1"/>
  <c r="L8150" i="1"/>
  <c r="K8150" i="1"/>
  <c r="N8149" i="1"/>
  <c r="M8149" i="1"/>
  <c r="L8149" i="1"/>
  <c r="K8149" i="1"/>
  <c r="N8148" i="1"/>
  <c r="M8148" i="1"/>
  <c r="L8148" i="1"/>
  <c r="K8148" i="1"/>
  <c r="N8147" i="1"/>
  <c r="M8147" i="1"/>
  <c r="L8147" i="1"/>
  <c r="K8147" i="1"/>
  <c r="N8146" i="1"/>
  <c r="M8146" i="1"/>
  <c r="L8146" i="1"/>
  <c r="K8146" i="1"/>
  <c r="N8145" i="1"/>
  <c r="M8145" i="1"/>
  <c r="L8145" i="1"/>
  <c r="K8145" i="1"/>
  <c r="N8144" i="1"/>
  <c r="M8144" i="1"/>
  <c r="L8144" i="1"/>
  <c r="K8144" i="1"/>
  <c r="N8143" i="1"/>
  <c r="M8143" i="1"/>
  <c r="L8143" i="1"/>
  <c r="K8143" i="1"/>
  <c r="N8142" i="1"/>
  <c r="M8142" i="1"/>
  <c r="L8142" i="1"/>
  <c r="K8142" i="1"/>
  <c r="N8141" i="1"/>
  <c r="M8141" i="1"/>
  <c r="L8141" i="1"/>
  <c r="K8141" i="1"/>
  <c r="N8140" i="1"/>
  <c r="M8140" i="1"/>
  <c r="L8140" i="1"/>
  <c r="K8140" i="1"/>
  <c r="N8139" i="1"/>
  <c r="M8139" i="1"/>
  <c r="L8139" i="1"/>
  <c r="K8139" i="1"/>
  <c r="N8138" i="1"/>
  <c r="M8138" i="1"/>
  <c r="L8138" i="1"/>
  <c r="K8138" i="1"/>
  <c r="N8137" i="1"/>
  <c r="M8137" i="1"/>
  <c r="L8137" i="1"/>
  <c r="K8137" i="1"/>
  <c r="N8136" i="1"/>
  <c r="M8136" i="1"/>
  <c r="L8136" i="1"/>
  <c r="K8136" i="1"/>
  <c r="N8135" i="1"/>
  <c r="M8135" i="1"/>
  <c r="L8135" i="1"/>
  <c r="K8135" i="1"/>
  <c r="N8134" i="1"/>
  <c r="M8134" i="1"/>
  <c r="L8134" i="1"/>
  <c r="K8134" i="1"/>
  <c r="N8133" i="1"/>
  <c r="M8133" i="1"/>
  <c r="L8133" i="1"/>
  <c r="K8133" i="1"/>
  <c r="N8132" i="1"/>
  <c r="M8132" i="1"/>
  <c r="L8132" i="1"/>
  <c r="K8132" i="1"/>
  <c r="N8131" i="1"/>
  <c r="M8131" i="1"/>
  <c r="L8131" i="1"/>
  <c r="K8131" i="1"/>
  <c r="N8130" i="1"/>
  <c r="M8130" i="1"/>
  <c r="L8130" i="1"/>
  <c r="K8130" i="1"/>
  <c r="N8129" i="1"/>
  <c r="M8129" i="1"/>
  <c r="L8129" i="1"/>
  <c r="K8129" i="1"/>
  <c r="N8128" i="1"/>
  <c r="M8128" i="1"/>
  <c r="L8128" i="1"/>
  <c r="K8128" i="1"/>
  <c r="N8127" i="1"/>
  <c r="M8127" i="1"/>
  <c r="L8127" i="1"/>
  <c r="K8127" i="1"/>
  <c r="N8126" i="1"/>
  <c r="M8126" i="1"/>
  <c r="L8126" i="1"/>
  <c r="K8126" i="1"/>
  <c r="N8125" i="1"/>
  <c r="M8125" i="1"/>
  <c r="L8125" i="1"/>
  <c r="K8125" i="1"/>
  <c r="N8124" i="1"/>
  <c r="M8124" i="1"/>
  <c r="L8124" i="1"/>
  <c r="K8124" i="1"/>
  <c r="N8123" i="1"/>
  <c r="M8123" i="1"/>
  <c r="L8123" i="1"/>
  <c r="K8123" i="1"/>
  <c r="N8122" i="1"/>
  <c r="M8122" i="1"/>
  <c r="L8122" i="1"/>
  <c r="K8122" i="1"/>
  <c r="N8121" i="1"/>
  <c r="M8121" i="1"/>
  <c r="L8121" i="1"/>
  <c r="K8121" i="1"/>
  <c r="N8120" i="1"/>
  <c r="M8120" i="1"/>
  <c r="L8120" i="1"/>
  <c r="K8120" i="1"/>
  <c r="N8119" i="1"/>
  <c r="M8119" i="1"/>
  <c r="L8119" i="1"/>
  <c r="K8119" i="1"/>
  <c r="N8118" i="1"/>
  <c r="M8118" i="1"/>
  <c r="L8118" i="1"/>
  <c r="K8118" i="1"/>
  <c r="N8117" i="1"/>
  <c r="M8117" i="1"/>
  <c r="L8117" i="1"/>
  <c r="K8117" i="1"/>
  <c r="N8116" i="1"/>
  <c r="M8116" i="1"/>
  <c r="L8116" i="1"/>
  <c r="K8116" i="1"/>
  <c r="N8115" i="1"/>
  <c r="M8115" i="1"/>
  <c r="L8115" i="1"/>
  <c r="K8115" i="1"/>
  <c r="N8114" i="1"/>
  <c r="M8114" i="1"/>
  <c r="L8114" i="1"/>
  <c r="K8114" i="1"/>
  <c r="N8113" i="1"/>
  <c r="M8113" i="1"/>
  <c r="L8113" i="1"/>
  <c r="K8113" i="1"/>
  <c r="N8112" i="1"/>
  <c r="M8112" i="1"/>
  <c r="L8112" i="1"/>
  <c r="K8112" i="1"/>
  <c r="N8111" i="1"/>
  <c r="M8111" i="1"/>
  <c r="L8111" i="1"/>
  <c r="K8111" i="1"/>
  <c r="N8110" i="1"/>
  <c r="M8110" i="1"/>
  <c r="L8110" i="1"/>
  <c r="K8110" i="1"/>
  <c r="N8109" i="1"/>
  <c r="M8109" i="1"/>
  <c r="L8109" i="1"/>
  <c r="K8109" i="1"/>
  <c r="N8108" i="1"/>
  <c r="M8108" i="1"/>
  <c r="L8108" i="1"/>
  <c r="K8108" i="1"/>
  <c r="N8107" i="1"/>
  <c r="M8107" i="1"/>
  <c r="L8107" i="1"/>
  <c r="K8107" i="1"/>
  <c r="N8106" i="1"/>
  <c r="M8106" i="1"/>
  <c r="L8106" i="1"/>
  <c r="K8106" i="1"/>
  <c r="N8105" i="1"/>
  <c r="M8105" i="1"/>
  <c r="L8105" i="1"/>
  <c r="K8105" i="1"/>
  <c r="N8104" i="1"/>
  <c r="M8104" i="1"/>
  <c r="L8104" i="1"/>
  <c r="K8104" i="1"/>
  <c r="N8103" i="1"/>
  <c r="M8103" i="1"/>
  <c r="L8103" i="1"/>
  <c r="K8103" i="1"/>
  <c r="N8102" i="1"/>
  <c r="M8102" i="1"/>
  <c r="L8102" i="1"/>
  <c r="K8102" i="1"/>
  <c r="N8101" i="1"/>
  <c r="M8101" i="1"/>
  <c r="L8101" i="1"/>
  <c r="K8101" i="1"/>
  <c r="N8100" i="1"/>
  <c r="M8100" i="1"/>
  <c r="L8100" i="1"/>
  <c r="K8100" i="1"/>
  <c r="N8099" i="1"/>
  <c r="M8099" i="1"/>
  <c r="L8099" i="1"/>
  <c r="K8099" i="1"/>
  <c r="N8098" i="1"/>
  <c r="M8098" i="1"/>
  <c r="L8098" i="1"/>
  <c r="K8098" i="1"/>
  <c r="N8097" i="1"/>
  <c r="M8097" i="1"/>
  <c r="L8097" i="1"/>
  <c r="K8097" i="1"/>
  <c r="N8096" i="1"/>
  <c r="M8096" i="1"/>
  <c r="L8096" i="1"/>
  <c r="K8096" i="1"/>
  <c r="N8095" i="1"/>
  <c r="M8095" i="1"/>
  <c r="L8095" i="1"/>
  <c r="K8095" i="1"/>
  <c r="N8094" i="1"/>
  <c r="M8094" i="1"/>
  <c r="L8094" i="1"/>
  <c r="K8094" i="1"/>
  <c r="N8093" i="1"/>
  <c r="M8093" i="1"/>
  <c r="L8093" i="1"/>
  <c r="K8093" i="1"/>
  <c r="N8092" i="1"/>
  <c r="M8092" i="1"/>
  <c r="L8092" i="1"/>
  <c r="K8092" i="1"/>
  <c r="N8091" i="1"/>
  <c r="M8091" i="1"/>
  <c r="L8091" i="1"/>
  <c r="K8091" i="1"/>
  <c r="N8090" i="1"/>
  <c r="M8090" i="1"/>
  <c r="L8090" i="1"/>
  <c r="K8090" i="1"/>
  <c r="N8089" i="1"/>
  <c r="M8089" i="1"/>
  <c r="L8089" i="1"/>
  <c r="K8089" i="1"/>
  <c r="N8088" i="1"/>
  <c r="M8088" i="1"/>
  <c r="L8088" i="1"/>
  <c r="K8088" i="1"/>
  <c r="N8087" i="1"/>
  <c r="M8087" i="1"/>
  <c r="L8087" i="1"/>
  <c r="K8087" i="1"/>
  <c r="N8086" i="1"/>
  <c r="M8086" i="1"/>
  <c r="L8086" i="1"/>
  <c r="K8086" i="1"/>
  <c r="N8085" i="1"/>
  <c r="M8085" i="1"/>
  <c r="L8085" i="1"/>
  <c r="K8085" i="1"/>
  <c r="N8084" i="1"/>
  <c r="M8084" i="1"/>
  <c r="L8084" i="1"/>
  <c r="K8084" i="1"/>
  <c r="N8083" i="1"/>
  <c r="M8083" i="1"/>
  <c r="L8083" i="1"/>
  <c r="K8083" i="1"/>
  <c r="N8082" i="1"/>
  <c r="M8082" i="1"/>
  <c r="L8082" i="1"/>
  <c r="K8082" i="1"/>
  <c r="N8081" i="1"/>
  <c r="M8081" i="1"/>
  <c r="L8081" i="1"/>
  <c r="K8081" i="1"/>
  <c r="N8080" i="1"/>
  <c r="M8080" i="1"/>
  <c r="L8080" i="1"/>
  <c r="K8080" i="1"/>
  <c r="N8079" i="1"/>
  <c r="M8079" i="1"/>
  <c r="L8079" i="1"/>
  <c r="K8079" i="1"/>
  <c r="N8078" i="1"/>
  <c r="M8078" i="1"/>
  <c r="L8078" i="1"/>
  <c r="K8078" i="1"/>
  <c r="N8077" i="1"/>
  <c r="M8077" i="1"/>
  <c r="L8077" i="1"/>
  <c r="K8077" i="1"/>
  <c r="N8076" i="1"/>
  <c r="M8076" i="1"/>
  <c r="L8076" i="1"/>
  <c r="K8076" i="1"/>
  <c r="N8075" i="1"/>
  <c r="M8075" i="1"/>
  <c r="L8075" i="1"/>
  <c r="K8075" i="1"/>
  <c r="N8074" i="1"/>
  <c r="M8074" i="1"/>
  <c r="L8074" i="1"/>
  <c r="K8074" i="1"/>
  <c r="N8073" i="1"/>
  <c r="M8073" i="1"/>
  <c r="L8073" i="1"/>
  <c r="K8073" i="1"/>
  <c r="N8072" i="1"/>
  <c r="M8072" i="1"/>
  <c r="L8072" i="1"/>
  <c r="K8072" i="1"/>
  <c r="N8071" i="1"/>
  <c r="M8071" i="1"/>
  <c r="L8071" i="1"/>
  <c r="K8071" i="1"/>
  <c r="N8070" i="1"/>
  <c r="M8070" i="1"/>
  <c r="L8070" i="1"/>
  <c r="K8070" i="1"/>
  <c r="N8069" i="1"/>
  <c r="M8069" i="1"/>
  <c r="L8069" i="1"/>
  <c r="K8069" i="1"/>
  <c r="N8068" i="1"/>
  <c r="M8068" i="1"/>
  <c r="L8068" i="1"/>
  <c r="K8068" i="1"/>
  <c r="N8067" i="1"/>
  <c r="M8067" i="1"/>
  <c r="L8067" i="1"/>
  <c r="K8067" i="1"/>
  <c r="N8066" i="1"/>
  <c r="M8066" i="1"/>
  <c r="L8066" i="1"/>
  <c r="K8066" i="1"/>
  <c r="N8065" i="1"/>
  <c r="M8065" i="1"/>
  <c r="L8065" i="1"/>
  <c r="K8065" i="1"/>
  <c r="N8064" i="1"/>
  <c r="M8064" i="1"/>
  <c r="L8064" i="1"/>
  <c r="K8064" i="1"/>
  <c r="N8063" i="1"/>
  <c r="M8063" i="1"/>
  <c r="L8063" i="1"/>
  <c r="K8063" i="1"/>
  <c r="N8062" i="1"/>
  <c r="M8062" i="1"/>
  <c r="L8062" i="1"/>
  <c r="K8062" i="1"/>
  <c r="N8061" i="1"/>
  <c r="M8061" i="1"/>
  <c r="L8061" i="1"/>
  <c r="K8061" i="1"/>
  <c r="N8060" i="1"/>
  <c r="M8060" i="1"/>
  <c r="L8060" i="1"/>
  <c r="K8060" i="1"/>
  <c r="N8059" i="1"/>
  <c r="M8059" i="1"/>
  <c r="L8059" i="1"/>
  <c r="K8059" i="1"/>
  <c r="N8058" i="1"/>
  <c r="M8058" i="1"/>
  <c r="L8058" i="1"/>
  <c r="K8058" i="1"/>
  <c r="N8057" i="1"/>
  <c r="M8057" i="1"/>
  <c r="L8057" i="1"/>
  <c r="K8057" i="1"/>
  <c r="N8056" i="1"/>
  <c r="M8056" i="1"/>
  <c r="L8056" i="1"/>
  <c r="K8056" i="1"/>
  <c r="N8055" i="1"/>
  <c r="M8055" i="1"/>
  <c r="L8055" i="1"/>
  <c r="K8055" i="1"/>
  <c r="N8054" i="1"/>
  <c r="M8054" i="1"/>
  <c r="L8054" i="1"/>
  <c r="K8054" i="1"/>
  <c r="N8053" i="1"/>
  <c r="M8053" i="1"/>
  <c r="L8053" i="1"/>
  <c r="K8053" i="1"/>
  <c r="N8052" i="1"/>
  <c r="M8052" i="1"/>
  <c r="L8052" i="1"/>
  <c r="K8052" i="1"/>
  <c r="N8051" i="1"/>
  <c r="M8051" i="1"/>
  <c r="L8051" i="1"/>
  <c r="K8051" i="1"/>
  <c r="N8050" i="1"/>
  <c r="M8050" i="1"/>
  <c r="L8050" i="1"/>
  <c r="K8050" i="1"/>
  <c r="N8049" i="1"/>
  <c r="M8049" i="1"/>
  <c r="L8049" i="1"/>
  <c r="K8049" i="1"/>
  <c r="N8048" i="1"/>
  <c r="M8048" i="1"/>
  <c r="L8048" i="1"/>
  <c r="K8048" i="1"/>
  <c r="N8047" i="1"/>
  <c r="M8047" i="1"/>
  <c r="L8047" i="1"/>
  <c r="K8047" i="1"/>
  <c r="N8046" i="1"/>
  <c r="M8046" i="1"/>
  <c r="L8046" i="1"/>
  <c r="K8046" i="1"/>
  <c r="N8045" i="1"/>
  <c r="M8045" i="1"/>
  <c r="L8045" i="1"/>
  <c r="K8045" i="1"/>
  <c r="N8044" i="1"/>
  <c r="M8044" i="1"/>
  <c r="L8044" i="1"/>
  <c r="K8044" i="1"/>
  <c r="N8043" i="1"/>
  <c r="M8043" i="1"/>
  <c r="L8043" i="1"/>
  <c r="K8043" i="1"/>
  <c r="N8042" i="1"/>
  <c r="M8042" i="1"/>
  <c r="L8042" i="1"/>
  <c r="K8042" i="1"/>
  <c r="N8041" i="1"/>
  <c r="M8041" i="1"/>
  <c r="L8041" i="1"/>
  <c r="K8041" i="1"/>
  <c r="N8040" i="1"/>
  <c r="M8040" i="1"/>
  <c r="L8040" i="1"/>
  <c r="K8040" i="1"/>
  <c r="N8039" i="1"/>
  <c r="M8039" i="1"/>
  <c r="L8039" i="1"/>
  <c r="K8039" i="1"/>
  <c r="N8038" i="1"/>
  <c r="M8038" i="1"/>
  <c r="L8038" i="1"/>
  <c r="K8038" i="1"/>
  <c r="N8037" i="1"/>
  <c r="M8037" i="1"/>
  <c r="L8037" i="1"/>
  <c r="K8037" i="1"/>
  <c r="N8036" i="1"/>
  <c r="M8036" i="1"/>
  <c r="L8036" i="1"/>
  <c r="K8036" i="1"/>
  <c r="N8035" i="1"/>
  <c r="M8035" i="1"/>
  <c r="L8035" i="1"/>
  <c r="K8035" i="1"/>
  <c r="N8034" i="1"/>
  <c r="M8034" i="1"/>
  <c r="L8034" i="1"/>
  <c r="K8034" i="1"/>
  <c r="N8033" i="1"/>
  <c r="M8033" i="1"/>
  <c r="L8033" i="1"/>
  <c r="K8033" i="1"/>
  <c r="N8032" i="1"/>
  <c r="M8032" i="1"/>
  <c r="L8032" i="1"/>
  <c r="K8032" i="1"/>
  <c r="N8031" i="1"/>
  <c r="M8031" i="1"/>
  <c r="L8031" i="1"/>
  <c r="K8031" i="1"/>
  <c r="N8030" i="1"/>
  <c r="M8030" i="1"/>
  <c r="L8030" i="1"/>
  <c r="K8030" i="1"/>
  <c r="N8029" i="1"/>
  <c r="M8029" i="1"/>
  <c r="L8029" i="1"/>
  <c r="K8029" i="1"/>
  <c r="N8028" i="1"/>
  <c r="M8028" i="1"/>
  <c r="L8028" i="1"/>
  <c r="K8028" i="1"/>
  <c r="N8027" i="1"/>
  <c r="M8027" i="1"/>
  <c r="L8027" i="1"/>
  <c r="K8027" i="1"/>
  <c r="N8026" i="1"/>
  <c r="M8026" i="1"/>
  <c r="L8026" i="1"/>
  <c r="K8026" i="1"/>
  <c r="N8025" i="1"/>
  <c r="M8025" i="1"/>
  <c r="L8025" i="1"/>
  <c r="K8025" i="1"/>
  <c r="N8024" i="1"/>
  <c r="M8024" i="1"/>
  <c r="L8024" i="1"/>
  <c r="K8024" i="1"/>
  <c r="N8023" i="1"/>
  <c r="M8023" i="1"/>
  <c r="L8023" i="1"/>
  <c r="K8023" i="1"/>
  <c r="N8022" i="1"/>
  <c r="M8022" i="1"/>
  <c r="L8022" i="1"/>
  <c r="K8022" i="1"/>
  <c r="N8021" i="1"/>
  <c r="M8021" i="1"/>
  <c r="L8021" i="1"/>
  <c r="K8021" i="1"/>
  <c r="N8020" i="1"/>
  <c r="M8020" i="1"/>
  <c r="L8020" i="1"/>
  <c r="K8020" i="1"/>
  <c r="N8019" i="1"/>
  <c r="M8019" i="1"/>
  <c r="L8019" i="1"/>
  <c r="K8019" i="1"/>
  <c r="N8018" i="1"/>
  <c r="M8018" i="1"/>
  <c r="L8018" i="1"/>
  <c r="K8018" i="1"/>
  <c r="N8017" i="1"/>
  <c r="M8017" i="1"/>
  <c r="L8017" i="1"/>
  <c r="K8017" i="1"/>
  <c r="N8016" i="1"/>
  <c r="M8016" i="1"/>
  <c r="L8016" i="1"/>
  <c r="K8016" i="1"/>
  <c r="N8015" i="1"/>
  <c r="M8015" i="1"/>
  <c r="L8015" i="1"/>
  <c r="K8015" i="1"/>
  <c r="N8014" i="1"/>
  <c r="M8014" i="1"/>
  <c r="L8014" i="1"/>
  <c r="K8014" i="1"/>
  <c r="N8013" i="1"/>
  <c r="M8013" i="1"/>
  <c r="L8013" i="1"/>
  <c r="K8013" i="1"/>
  <c r="N8012" i="1"/>
  <c r="M8012" i="1"/>
  <c r="L8012" i="1"/>
  <c r="K8012" i="1"/>
  <c r="N8011" i="1"/>
  <c r="M8011" i="1"/>
  <c r="L8011" i="1"/>
  <c r="K8011" i="1"/>
  <c r="N8010" i="1"/>
  <c r="M8010" i="1"/>
  <c r="L8010" i="1"/>
  <c r="K8010" i="1"/>
  <c r="N8009" i="1"/>
  <c r="M8009" i="1"/>
  <c r="L8009" i="1"/>
  <c r="K8009" i="1"/>
  <c r="N8008" i="1"/>
  <c r="M8008" i="1"/>
  <c r="L8008" i="1"/>
  <c r="K8008" i="1"/>
  <c r="N8007" i="1"/>
  <c r="M8007" i="1"/>
  <c r="L8007" i="1"/>
  <c r="K8007" i="1"/>
  <c r="N8006" i="1"/>
  <c r="M8006" i="1"/>
  <c r="L8006" i="1"/>
  <c r="K8006" i="1"/>
  <c r="N8005" i="1"/>
  <c r="M8005" i="1"/>
  <c r="L8005" i="1"/>
  <c r="K8005" i="1"/>
  <c r="N8004" i="1"/>
  <c r="M8004" i="1"/>
  <c r="L8004" i="1"/>
  <c r="K8004" i="1"/>
  <c r="N8003" i="1"/>
  <c r="M8003" i="1"/>
  <c r="L8003" i="1"/>
  <c r="K8003" i="1"/>
  <c r="N8002" i="1"/>
  <c r="M8002" i="1"/>
  <c r="L8002" i="1"/>
  <c r="K8002" i="1"/>
  <c r="N8001" i="1"/>
  <c r="M8001" i="1"/>
  <c r="L8001" i="1"/>
  <c r="K8001" i="1"/>
  <c r="N8000" i="1"/>
  <c r="M8000" i="1"/>
  <c r="L8000" i="1"/>
  <c r="K8000" i="1"/>
  <c r="N7999" i="1"/>
  <c r="M7999" i="1"/>
  <c r="L7999" i="1"/>
  <c r="K7999" i="1"/>
  <c r="N7998" i="1"/>
  <c r="M7998" i="1"/>
  <c r="L7998" i="1"/>
  <c r="K7998" i="1"/>
  <c r="N7997" i="1"/>
  <c r="M7997" i="1"/>
  <c r="L7997" i="1"/>
  <c r="K7997" i="1"/>
  <c r="N7996" i="1"/>
  <c r="M7996" i="1"/>
  <c r="L7996" i="1"/>
  <c r="K7996" i="1"/>
  <c r="N7995" i="1"/>
  <c r="M7995" i="1"/>
  <c r="L7995" i="1"/>
  <c r="K7995" i="1"/>
  <c r="N7994" i="1"/>
  <c r="M7994" i="1"/>
  <c r="L7994" i="1"/>
  <c r="K7994" i="1"/>
  <c r="N7993" i="1"/>
  <c r="M7993" i="1"/>
  <c r="L7993" i="1"/>
  <c r="K7993" i="1"/>
  <c r="N7992" i="1"/>
  <c r="M7992" i="1"/>
  <c r="L7992" i="1"/>
  <c r="K7992" i="1"/>
  <c r="N7991" i="1"/>
  <c r="M7991" i="1"/>
  <c r="L7991" i="1"/>
  <c r="K7991" i="1"/>
  <c r="N7990" i="1"/>
  <c r="M7990" i="1"/>
  <c r="L7990" i="1"/>
  <c r="K7990" i="1"/>
  <c r="N7989" i="1"/>
  <c r="M7989" i="1"/>
  <c r="L7989" i="1"/>
  <c r="K7989" i="1"/>
  <c r="N7988" i="1"/>
  <c r="M7988" i="1"/>
  <c r="L7988" i="1"/>
  <c r="K7988" i="1"/>
  <c r="N7987" i="1"/>
  <c r="M7987" i="1"/>
  <c r="L7987" i="1"/>
  <c r="K7987" i="1"/>
  <c r="N7986" i="1"/>
  <c r="M7986" i="1"/>
  <c r="L7986" i="1"/>
  <c r="K7986" i="1"/>
  <c r="N7985" i="1"/>
  <c r="M7985" i="1"/>
  <c r="L7985" i="1"/>
  <c r="K7985" i="1"/>
  <c r="N7984" i="1"/>
  <c r="M7984" i="1"/>
  <c r="L7984" i="1"/>
  <c r="K7984" i="1"/>
  <c r="N7983" i="1"/>
  <c r="M7983" i="1"/>
  <c r="L7983" i="1"/>
  <c r="K7983" i="1"/>
  <c r="N7982" i="1"/>
  <c r="M7982" i="1"/>
  <c r="L7982" i="1"/>
  <c r="K7982" i="1"/>
  <c r="N7981" i="1"/>
  <c r="M7981" i="1"/>
  <c r="L7981" i="1"/>
  <c r="K7981" i="1"/>
  <c r="N7980" i="1"/>
  <c r="M7980" i="1"/>
  <c r="L7980" i="1"/>
  <c r="K7980" i="1"/>
  <c r="N7979" i="1"/>
  <c r="M7979" i="1"/>
  <c r="L7979" i="1"/>
  <c r="K7979" i="1"/>
  <c r="N7978" i="1"/>
  <c r="M7978" i="1"/>
  <c r="L7978" i="1"/>
  <c r="K7978" i="1"/>
  <c r="N7977" i="1"/>
  <c r="M7977" i="1"/>
  <c r="L7977" i="1"/>
  <c r="K7977" i="1"/>
  <c r="N7976" i="1"/>
  <c r="M7976" i="1"/>
  <c r="L7976" i="1"/>
  <c r="K7976" i="1"/>
  <c r="N7975" i="1"/>
  <c r="M7975" i="1"/>
  <c r="L7975" i="1"/>
  <c r="K7975" i="1"/>
  <c r="N7974" i="1"/>
  <c r="M7974" i="1"/>
  <c r="L7974" i="1"/>
  <c r="K7974" i="1"/>
  <c r="N7973" i="1"/>
  <c r="M7973" i="1"/>
  <c r="L7973" i="1"/>
  <c r="K7973" i="1"/>
  <c r="N7972" i="1"/>
  <c r="M7972" i="1"/>
  <c r="L7972" i="1"/>
  <c r="K7972" i="1"/>
  <c r="N7971" i="1"/>
  <c r="M7971" i="1"/>
  <c r="L7971" i="1"/>
  <c r="K7971" i="1"/>
  <c r="N7970" i="1"/>
  <c r="M7970" i="1"/>
  <c r="L7970" i="1"/>
  <c r="K7970" i="1"/>
  <c r="N7969" i="1"/>
  <c r="M7969" i="1"/>
  <c r="L7969" i="1"/>
  <c r="K7969" i="1"/>
  <c r="N7968" i="1"/>
  <c r="M7968" i="1"/>
  <c r="L7968" i="1"/>
  <c r="K7968" i="1"/>
  <c r="N7967" i="1"/>
  <c r="M7967" i="1"/>
  <c r="L7967" i="1"/>
  <c r="K7967" i="1"/>
  <c r="N7966" i="1"/>
  <c r="M7966" i="1"/>
  <c r="L7966" i="1"/>
  <c r="K7966" i="1"/>
  <c r="N7965" i="1"/>
  <c r="M7965" i="1"/>
  <c r="L7965" i="1"/>
  <c r="K7965" i="1"/>
  <c r="N7964" i="1"/>
  <c r="M7964" i="1"/>
  <c r="L7964" i="1"/>
  <c r="K7964" i="1"/>
  <c r="N7963" i="1"/>
  <c r="M7963" i="1"/>
  <c r="L7963" i="1"/>
  <c r="K7963" i="1"/>
  <c r="N7962" i="1"/>
  <c r="M7962" i="1"/>
  <c r="L7962" i="1"/>
  <c r="K7962" i="1"/>
  <c r="N7961" i="1"/>
  <c r="M7961" i="1"/>
  <c r="L7961" i="1"/>
  <c r="K7961" i="1"/>
  <c r="N7960" i="1"/>
  <c r="M7960" i="1"/>
  <c r="L7960" i="1"/>
  <c r="K7960" i="1"/>
  <c r="N7959" i="1"/>
  <c r="M7959" i="1"/>
  <c r="L7959" i="1"/>
  <c r="K7959" i="1"/>
  <c r="N7958" i="1"/>
  <c r="M7958" i="1"/>
  <c r="L7958" i="1"/>
  <c r="K7958" i="1"/>
  <c r="N7957" i="1"/>
  <c r="M7957" i="1"/>
  <c r="L7957" i="1"/>
  <c r="K7957" i="1"/>
  <c r="N7956" i="1"/>
  <c r="M7956" i="1"/>
  <c r="L7956" i="1"/>
  <c r="K7956" i="1"/>
  <c r="N7955" i="1"/>
  <c r="M7955" i="1"/>
  <c r="L7955" i="1"/>
  <c r="K7955" i="1"/>
  <c r="N7954" i="1"/>
  <c r="M7954" i="1"/>
  <c r="L7954" i="1"/>
  <c r="K7954" i="1"/>
  <c r="N7953" i="1"/>
  <c r="M7953" i="1"/>
  <c r="L7953" i="1"/>
  <c r="K7953" i="1"/>
  <c r="N7952" i="1"/>
  <c r="M7952" i="1"/>
  <c r="L7952" i="1"/>
  <c r="K7952" i="1"/>
  <c r="N7951" i="1"/>
  <c r="M7951" i="1"/>
  <c r="L7951" i="1"/>
  <c r="K7951" i="1"/>
  <c r="N7950" i="1"/>
  <c r="M7950" i="1"/>
  <c r="L7950" i="1"/>
  <c r="K7950" i="1"/>
  <c r="N7949" i="1"/>
  <c r="M7949" i="1"/>
  <c r="L7949" i="1"/>
  <c r="K7949" i="1"/>
  <c r="N7948" i="1"/>
  <c r="M7948" i="1"/>
  <c r="L7948" i="1"/>
  <c r="K7948" i="1"/>
  <c r="N7947" i="1"/>
  <c r="M7947" i="1"/>
  <c r="L7947" i="1"/>
  <c r="K7947" i="1"/>
  <c r="N7946" i="1"/>
  <c r="M7946" i="1"/>
  <c r="L7946" i="1"/>
  <c r="K7946" i="1"/>
  <c r="N7945" i="1"/>
  <c r="M7945" i="1"/>
  <c r="L7945" i="1"/>
  <c r="K7945" i="1"/>
  <c r="N7944" i="1"/>
  <c r="M7944" i="1"/>
  <c r="L7944" i="1"/>
  <c r="K7944" i="1"/>
  <c r="N7943" i="1"/>
  <c r="M7943" i="1"/>
  <c r="L7943" i="1"/>
  <c r="K7943" i="1"/>
  <c r="N7942" i="1"/>
  <c r="M7942" i="1"/>
  <c r="L7942" i="1"/>
  <c r="K7942" i="1"/>
  <c r="N7941" i="1"/>
  <c r="M7941" i="1"/>
  <c r="L7941" i="1"/>
  <c r="K7941" i="1"/>
  <c r="N7940" i="1"/>
  <c r="M7940" i="1"/>
  <c r="L7940" i="1"/>
  <c r="K7940" i="1"/>
  <c r="N7939" i="1"/>
  <c r="M7939" i="1"/>
  <c r="L7939" i="1"/>
  <c r="K7939" i="1"/>
  <c r="N7938" i="1"/>
  <c r="M7938" i="1"/>
  <c r="L7938" i="1"/>
  <c r="K7938" i="1"/>
  <c r="N7937" i="1"/>
  <c r="M7937" i="1"/>
  <c r="L7937" i="1"/>
  <c r="K7937" i="1"/>
  <c r="N7936" i="1"/>
  <c r="M7936" i="1"/>
  <c r="L7936" i="1"/>
  <c r="K7936" i="1"/>
  <c r="N7935" i="1"/>
  <c r="M7935" i="1"/>
  <c r="L7935" i="1"/>
  <c r="K7935" i="1"/>
  <c r="N7934" i="1"/>
  <c r="M7934" i="1"/>
  <c r="L7934" i="1"/>
  <c r="K7934" i="1"/>
  <c r="N7933" i="1"/>
  <c r="M7933" i="1"/>
  <c r="L7933" i="1"/>
  <c r="K7933" i="1"/>
  <c r="N7932" i="1"/>
  <c r="M7932" i="1"/>
  <c r="L7932" i="1"/>
  <c r="K7932" i="1"/>
  <c r="N7931" i="1"/>
  <c r="M7931" i="1"/>
  <c r="L7931" i="1"/>
  <c r="K7931" i="1"/>
  <c r="N7930" i="1"/>
  <c r="M7930" i="1"/>
  <c r="L7930" i="1"/>
  <c r="K7930" i="1"/>
  <c r="N7929" i="1"/>
  <c r="M7929" i="1"/>
  <c r="L7929" i="1"/>
  <c r="K7929" i="1"/>
  <c r="N7928" i="1"/>
  <c r="M7928" i="1"/>
  <c r="L7928" i="1"/>
  <c r="K7928" i="1"/>
  <c r="N7927" i="1"/>
  <c r="M7927" i="1"/>
  <c r="L7927" i="1"/>
  <c r="K7927" i="1"/>
  <c r="N7926" i="1"/>
  <c r="M7926" i="1"/>
  <c r="L7926" i="1"/>
  <c r="K7926" i="1"/>
  <c r="N7925" i="1"/>
  <c r="M7925" i="1"/>
  <c r="L7925" i="1"/>
  <c r="K7925" i="1"/>
  <c r="N7924" i="1"/>
  <c r="M7924" i="1"/>
  <c r="L7924" i="1"/>
  <c r="K7924" i="1"/>
  <c r="N7923" i="1"/>
  <c r="M7923" i="1"/>
  <c r="L7923" i="1"/>
  <c r="K7923" i="1"/>
  <c r="N7922" i="1"/>
  <c r="M7922" i="1"/>
  <c r="L7922" i="1"/>
  <c r="K7922" i="1"/>
  <c r="N7921" i="1"/>
  <c r="M7921" i="1"/>
  <c r="L7921" i="1"/>
  <c r="K7921" i="1"/>
  <c r="N7920" i="1"/>
  <c r="M7920" i="1"/>
  <c r="L7920" i="1"/>
  <c r="K7920" i="1"/>
  <c r="N7919" i="1"/>
  <c r="M7919" i="1"/>
  <c r="L7919" i="1"/>
  <c r="K7919" i="1"/>
  <c r="N7918" i="1"/>
  <c r="M7918" i="1"/>
  <c r="L7918" i="1"/>
  <c r="K7918" i="1"/>
  <c r="N7917" i="1"/>
  <c r="M7917" i="1"/>
  <c r="L7917" i="1"/>
  <c r="K7917" i="1"/>
  <c r="N7916" i="1"/>
  <c r="M7916" i="1"/>
  <c r="L7916" i="1"/>
  <c r="K7916" i="1"/>
  <c r="N7915" i="1"/>
  <c r="M7915" i="1"/>
  <c r="L7915" i="1"/>
  <c r="K7915" i="1"/>
  <c r="N7914" i="1"/>
  <c r="M7914" i="1"/>
  <c r="L7914" i="1"/>
  <c r="K7914" i="1"/>
  <c r="N7913" i="1"/>
  <c r="M7913" i="1"/>
  <c r="L7913" i="1"/>
  <c r="K7913" i="1"/>
  <c r="N7912" i="1"/>
  <c r="M7912" i="1"/>
  <c r="L7912" i="1"/>
  <c r="K7912" i="1"/>
  <c r="N7911" i="1"/>
  <c r="M7911" i="1"/>
  <c r="L7911" i="1"/>
  <c r="K7911" i="1"/>
  <c r="N7910" i="1"/>
  <c r="M7910" i="1"/>
  <c r="L7910" i="1"/>
  <c r="K7910" i="1"/>
  <c r="N7909" i="1"/>
  <c r="M7909" i="1"/>
  <c r="L7909" i="1"/>
  <c r="K7909" i="1"/>
  <c r="N7908" i="1"/>
  <c r="M7908" i="1"/>
  <c r="L7908" i="1"/>
  <c r="K7908" i="1"/>
  <c r="N7907" i="1"/>
  <c r="M7907" i="1"/>
  <c r="L7907" i="1"/>
  <c r="K7907" i="1"/>
  <c r="N7906" i="1"/>
  <c r="M7906" i="1"/>
  <c r="L7906" i="1"/>
  <c r="K7906" i="1"/>
  <c r="N7905" i="1"/>
  <c r="M7905" i="1"/>
  <c r="L7905" i="1"/>
  <c r="K7905" i="1"/>
  <c r="N7904" i="1"/>
  <c r="M7904" i="1"/>
  <c r="L7904" i="1"/>
  <c r="K7904" i="1"/>
  <c r="N7903" i="1"/>
  <c r="M7903" i="1"/>
  <c r="L7903" i="1"/>
  <c r="K7903" i="1"/>
  <c r="N7902" i="1"/>
  <c r="M7902" i="1"/>
  <c r="L7902" i="1"/>
  <c r="K7902" i="1"/>
  <c r="N7901" i="1"/>
  <c r="M7901" i="1"/>
  <c r="L7901" i="1"/>
  <c r="K7901" i="1"/>
  <c r="N7900" i="1"/>
  <c r="M7900" i="1"/>
  <c r="L7900" i="1"/>
  <c r="K7900" i="1"/>
  <c r="N7899" i="1"/>
  <c r="M7899" i="1"/>
  <c r="L7899" i="1"/>
  <c r="K7899" i="1"/>
  <c r="N7898" i="1"/>
  <c r="M7898" i="1"/>
  <c r="L7898" i="1"/>
  <c r="K7898" i="1"/>
  <c r="N7897" i="1"/>
  <c r="M7897" i="1"/>
  <c r="L7897" i="1"/>
  <c r="K7897" i="1"/>
  <c r="N7896" i="1"/>
  <c r="M7896" i="1"/>
  <c r="L7896" i="1"/>
  <c r="K7896" i="1"/>
  <c r="N7895" i="1"/>
  <c r="M7895" i="1"/>
  <c r="L7895" i="1"/>
  <c r="K7895" i="1"/>
  <c r="N7894" i="1"/>
  <c r="M7894" i="1"/>
  <c r="L7894" i="1"/>
  <c r="K7894" i="1"/>
  <c r="N7893" i="1"/>
  <c r="M7893" i="1"/>
  <c r="L7893" i="1"/>
  <c r="K7893" i="1"/>
  <c r="N7892" i="1"/>
  <c r="M7892" i="1"/>
  <c r="L7892" i="1"/>
  <c r="K7892" i="1"/>
  <c r="N7891" i="1"/>
  <c r="M7891" i="1"/>
  <c r="L7891" i="1"/>
  <c r="K7891" i="1"/>
  <c r="N7890" i="1"/>
  <c r="M7890" i="1"/>
  <c r="L7890" i="1"/>
  <c r="K7890" i="1"/>
  <c r="N7889" i="1"/>
  <c r="M7889" i="1"/>
  <c r="L7889" i="1"/>
  <c r="K7889" i="1"/>
  <c r="N7888" i="1"/>
  <c r="M7888" i="1"/>
  <c r="L7888" i="1"/>
  <c r="K7888" i="1"/>
  <c r="N7887" i="1"/>
  <c r="M7887" i="1"/>
  <c r="L7887" i="1"/>
  <c r="K7887" i="1"/>
  <c r="N7886" i="1"/>
  <c r="M7886" i="1"/>
  <c r="L7886" i="1"/>
  <c r="K7886" i="1"/>
  <c r="N7885" i="1"/>
  <c r="M7885" i="1"/>
  <c r="L7885" i="1"/>
  <c r="K7885" i="1"/>
  <c r="N7884" i="1"/>
  <c r="M7884" i="1"/>
  <c r="L7884" i="1"/>
  <c r="K7884" i="1"/>
  <c r="N7883" i="1"/>
  <c r="M7883" i="1"/>
  <c r="L7883" i="1"/>
  <c r="K7883" i="1"/>
  <c r="N7882" i="1"/>
  <c r="M7882" i="1"/>
  <c r="L7882" i="1"/>
  <c r="K7882" i="1"/>
  <c r="N7881" i="1"/>
  <c r="M7881" i="1"/>
  <c r="L7881" i="1"/>
  <c r="K7881" i="1"/>
  <c r="N7880" i="1"/>
  <c r="M7880" i="1"/>
  <c r="L7880" i="1"/>
  <c r="K7880" i="1"/>
  <c r="N7879" i="1"/>
  <c r="M7879" i="1"/>
  <c r="L7879" i="1"/>
  <c r="K7879" i="1"/>
  <c r="N7878" i="1"/>
  <c r="M7878" i="1"/>
  <c r="L7878" i="1"/>
  <c r="K7878" i="1"/>
  <c r="N7877" i="1"/>
  <c r="M7877" i="1"/>
  <c r="L7877" i="1"/>
  <c r="K7877" i="1"/>
  <c r="N7876" i="1"/>
  <c r="M7876" i="1"/>
  <c r="L7876" i="1"/>
  <c r="K7876" i="1"/>
  <c r="N7875" i="1"/>
  <c r="M7875" i="1"/>
  <c r="L7875" i="1"/>
  <c r="K7875" i="1"/>
  <c r="N7874" i="1"/>
  <c r="M7874" i="1"/>
  <c r="L7874" i="1"/>
  <c r="K7874" i="1"/>
  <c r="N7873" i="1"/>
  <c r="M7873" i="1"/>
  <c r="L7873" i="1"/>
  <c r="K7873" i="1"/>
  <c r="N7872" i="1"/>
  <c r="M7872" i="1"/>
  <c r="L7872" i="1"/>
  <c r="K7872" i="1"/>
  <c r="N7871" i="1"/>
  <c r="M7871" i="1"/>
  <c r="L7871" i="1"/>
  <c r="K7871" i="1"/>
  <c r="N7870" i="1"/>
  <c r="M7870" i="1"/>
  <c r="L7870" i="1"/>
  <c r="K7870" i="1"/>
  <c r="N7869" i="1"/>
  <c r="M7869" i="1"/>
  <c r="L7869" i="1"/>
  <c r="K7869" i="1"/>
  <c r="N7868" i="1"/>
  <c r="M7868" i="1"/>
  <c r="L7868" i="1"/>
  <c r="K7868" i="1"/>
  <c r="N7867" i="1"/>
  <c r="M7867" i="1"/>
  <c r="L7867" i="1"/>
  <c r="K7867" i="1"/>
  <c r="N7866" i="1"/>
  <c r="M7866" i="1"/>
  <c r="L7866" i="1"/>
  <c r="K7866" i="1"/>
  <c r="N7865" i="1"/>
  <c r="M7865" i="1"/>
  <c r="L7865" i="1"/>
  <c r="K7865" i="1"/>
  <c r="N7864" i="1"/>
  <c r="M7864" i="1"/>
  <c r="L7864" i="1"/>
  <c r="K7864" i="1"/>
  <c r="N7863" i="1"/>
  <c r="M7863" i="1"/>
  <c r="L7863" i="1"/>
  <c r="K7863" i="1"/>
  <c r="N7862" i="1"/>
  <c r="M7862" i="1"/>
  <c r="L7862" i="1"/>
  <c r="K7862" i="1"/>
  <c r="N7861" i="1"/>
  <c r="M7861" i="1"/>
  <c r="L7861" i="1"/>
  <c r="K7861" i="1"/>
  <c r="N7860" i="1"/>
  <c r="M7860" i="1"/>
  <c r="L7860" i="1"/>
  <c r="K7860" i="1"/>
  <c r="N7859" i="1"/>
  <c r="M7859" i="1"/>
  <c r="L7859" i="1"/>
  <c r="K7859" i="1"/>
  <c r="N7858" i="1"/>
  <c r="M7858" i="1"/>
  <c r="L7858" i="1"/>
  <c r="K7858" i="1"/>
  <c r="N7857" i="1"/>
  <c r="M7857" i="1"/>
  <c r="L7857" i="1"/>
  <c r="K7857" i="1"/>
  <c r="N7856" i="1"/>
  <c r="M7856" i="1"/>
  <c r="L7856" i="1"/>
  <c r="K7856" i="1"/>
  <c r="N7855" i="1"/>
  <c r="M7855" i="1"/>
  <c r="L7855" i="1"/>
  <c r="K7855" i="1"/>
  <c r="N7854" i="1"/>
  <c r="M7854" i="1"/>
  <c r="L7854" i="1"/>
  <c r="K7854" i="1"/>
  <c r="N7853" i="1"/>
  <c r="M7853" i="1"/>
  <c r="L7853" i="1"/>
  <c r="K7853" i="1"/>
  <c r="N7852" i="1"/>
  <c r="M7852" i="1"/>
  <c r="L7852" i="1"/>
  <c r="K7852" i="1"/>
  <c r="N7851" i="1"/>
  <c r="M7851" i="1"/>
  <c r="L7851" i="1"/>
  <c r="K7851" i="1"/>
  <c r="N7850" i="1"/>
  <c r="M7850" i="1"/>
  <c r="L7850" i="1"/>
  <c r="K7850" i="1"/>
  <c r="N7849" i="1"/>
  <c r="M7849" i="1"/>
  <c r="L7849" i="1"/>
  <c r="K7849" i="1"/>
  <c r="N7848" i="1"/>
  <c r="M7848" i="1"/>
  <c r="L7848" i="1"/>
  <c r="K7848" i="1"/>
  <c r="N7847" i="1"/>
  <c r="M7847" i="1"/>
  <c r="L7847" i="1"/>
  <c r="K7847" i="1"/>
  <c r="N7846" i="1"/>
  <c r="M7846" i="1"/>
  <c r="L7846" i="1"/>
  <c r="K7846" i="1"/>
  <c r="N7845" i="1"/>
  <c r="M7845" i="1"/>
  <c r="L7845" i="1"/>
  <c r="K7845" i="1"/>
  <c r="N7844" i="1"/>
  <c r="M7844" i="1"/>
  <c r="L7844" i="1"/>
  <c r="K7844" i="1"/>
  <c r="N7843" i="1"/>
  <c r="M7843" i="1"/>
  <c r="L7843" i="1"/>
  <c r="K7843" i="1"/>
  <c r="N7842" i="1"/>
  <c r="M7842" i="1"/>
  <c r="L7842" i="1"/>
  <c r="K7842" i="1"/>
  <c r="N7841" i="1"/>
  <c r="M7841" i="1"/>
  <c r="L7841" i="1"/>
  <c r="K7841" i="1"/>
  <c r="N7840" i="1"/>
  <c r="M7840" i="1"/>
  <c r="L7840" i="1"/>
  <c r="K7840" i="1"/>
  <c r="N7839" i="1"/>
  <c r="M7839" i="1"/>
  <c r="L7839" i="1"/>
  <c r="K7839" i="1"/>
  <c r="N7838" i="1"/>
  <c r="M7838" i="1"/>
  <c r="L7838" i="1"/>
  <c r="K7838" i="1"/>
  <c r="N7837" i="1"/>
  <c r="M7837" i="1"/>
  <c r="L7837" i="1"/>
  <c r="K7837" i="1"/>
  <c r="N7836" i="1"/>
  <c r="M7836" i="1"/>
  <c r="L7836" i="1"/>
  <c r="K7836" i="1"/>
  <c r="N7835" i="1"/>
  <c r="M7835" i="1"/>
  <c r="L7835" i="1"/>
  <c r="K7835" i="1"/>
  <c r="N7834" i="1"/>
  <c r="M7834" i="1"/>
  <c r="L7834" i="1"/>
  <c r="K7834" i="1"/>
  <c r="N7833" i="1"/>
  <c r="M7833" i="1"/>
  <c r="L7833" i="1"/>
  <c r="K7833" i="1"/>
  <c r="N7832" i="1"/>
  <c r="M7832" i="1"/>
  <c r="L7832" i="1"/>
  <c r="K7832" i="1"/>
  <c r="N7831" i="1"/>
  <c r="M7831" i="1"/>
  <c r="L7831" i="1"/>
  <c r="K7831" i="1"/>
  <c r="N7830" i="1"/>
  <c r="M7830" i="1"/>
  <c r="L7830" i="1"/>
  <c r="K7830" i="1"/>
  <c r="N7829" i="1"/>
  <c r="M7829" i="1"/>
  <c r="L7829" i="1"/>
  <c r="K7829" i="1"/>
  <c r="N7828" i="1"/>
  <c r="M7828" i="1"/>
  <c r="L7828" i="1"/>
  <c r="K7828" i="1"/>
  <c r="N7827" i="1"/>
  <c r="M7827" i="1"/>
  <c r="L7827" i="1"/>
  <c r="K7827" i="1"/>
  <c r="N7826" i="1"/>
  <c r="M7826" i="1"/>
  <c r="L7826" i="1"/>
  <c r="K7826" i="1"/>
  <c r="N7825" i="1"/>
  <c r="M7825" i="1"/>
  <c r="L7825" i="1"/>
  <c r="K7825" i="1"/>
  <c r="N7824" i="1"/>
  <c r="M7824" i="1"/>
  <c r="L7824" i="1"/>
  <c r="K7824" i="1"/>
  <c r="N7823" i="1"/>
  <c r="M7823" i="1"/>
  <c r="L7823" i="1"/>
  <c r="K7823" i="1"/>
  <c r="N7822" i="1"/>
  <c r="M7822" i="1"/>
  <c r="L7822" i="1"/>
  <c r="K7822" i="1"/>
  <c r="N7821" i="1"/>
  <c r="M7821" i="1"/>
  <c r="L7821" i="1"/>
  <c r="K7821" i="1"/>
  <c r="N7820" i="1"/>
  <c r="M7820" i="1"/>
  <c r="L7820" i="1"/>
  <c r="K7820" i="1"/>
  <c r="N7819" i="1"/>
  <c r="M7819" i="1"/>
  <c r="L7819" i="1"/>
  <c r="K7819" i="1"/>
  <c r="N7818" i="1"/>
  <c r="M7818" i="1"/>
  <c r="L7818" i="1"/>
  <c r="K7818" i="1"/>
  <c r="N7817" i="1"/>
  <c r="M7817" i="1"/>
  <c r="L7817" i="1"/>
  <c r="K7817" i="1"/>
  <c r="N7816" i="1"/>
  <c r="M7816" i="1"/>
  <c r="L7816" i="1"/>
  <c r="K7816" i="1"/>
  <c r="N7815" i="1"/>
  <c r="M7815" i="1"/>
  <c r="L7815" i="1"/>
  <c r="K7815" i="1"/>
  <c r="N7814" i="1"/>
  <c r="M7814" i="1"/>
  <c r="L7814" i="1"/>
  <c r="K7814" i="1"/>
  <c r="N7813" i="1"/>
  <c r="M7813" i="1"/>
  <c r="L7813" i="1"/>
  <c r="K7813" i="1"/>
  <c r="N7812" i="1"/>
  <c r="M7812" i="1"/>
  <c r="L7812" i="1"/>
  <c r="K7812" i="1"/>
  <c r="N7811" i="1"/>
  <c r="M7811" i="1"/>
  <c r="L7811" i="1"/>
  <c r="K7811" i="1"/>
  <c r="N7810" i="1"/>
  <c r="M7810" i="1"/>
  <c r="L7810" i="1"/>
  <c r="K7810" i="1"/>
  <c r="N7809" i="1"/>
  <c r="M7809" i="1"/>
  <c r="L7809" i="1"/>
  <c r="K7809" i="1"/>
  <c r="N7808" i="1"/>
  <c r="M7808" i="1"/>
  <c r="L7808" i="1"/>
  <c r="K7808" i="1"/>
  <c r="N7807" i="1"/>
  <c r="M7807" i="1"/>
  <c r="L7807" i="1"/>
  <c r="K7807" i="1"/>
  <c r="N7806" i="1"/>
  <c r="M7806" i="1"/>
  <c r="L7806" i="1"/>
  <c r="K7806" i="1"/>
  <c r="N7805" i="1"/>
  <c r="M7805" i="1"/>
  <c r="L7805" i="1"/>
  <c r="K7805" i="1"/>
  <c r="N7804" i="1"/>
  <c r="M7804" i="1"/>
  <c r="L7804" i="1"/>
  <c r="K7804" i="1"/>
  <c r="N7803" i="1"/>
  <c r="M7803" i="1"/>
  <c r="L7803" i="1"/>
  <c r="K7803" i="1"/>
  <c r="N7802" i="1"/>
  <c r="M7802" i="1"/>
  <c r="L7802" i="1"/>
  <c r="K7802" i="1"/>
  <c r="N7801" i="1"/>
  <c r="M7801" i="1"/>
  <c r="L7801" i="1"/>
  <c r="K7801" i="1"/>
  <c r="N7800" i="1"/>
  <c r="M7800" i="1"/>
  <c r="L7800" i="1"/>
  <c r="K7800" i="1"/>
  <c r="N7799" i="1"/>
  <c r="M7799" i="1"/>
  <c r="L7799" i="1"/>
  <c r="K7799" i="1"/>
  <c r="N7798" i="1"/>
  <c r="M7798" i="1"/>
  <c r="L7798" i="1"/>
  <c r="K7798" i="1"/>
  <c r="N7797" i="1"/>
  <c r="M7797" i="1"/>
  <c r="L7797" i="1"/>
  <c r="K7797" i="1"/>
  <c r="N7796" i="1"/>
  <c r="M7796" i="1"/>
  <c r="L7796" i="1"/>
  <c r="K7796" i="1"/>
  <c r="N7795" i="1"/>
  <c r="M7795" i="1"/>
  <c r="L7795" i="1"/>
  <c r="K7795" i="1"/>
  <c r="N7794" i="1"/>
  <c r="M7794" i="1"/>
  <c r="L7794" i="1"/>
  <c r="K7794" i="1"/>
  <c r="N7793" i="1"/>
  <c r="M7793" i="1"/>
  <c r="L7793" i="1"/>
  <c r="K7793" i="1"/>
  <c r="N7792" i="1"/>
  <c r="M7792" i="1"/>
  <c r="L7792" i="1"/>
  <c r="K7792" i="1"/>
  <c r="N7791" i="1"/>
  <c r="M7791" i="1"/>
  <c r="L7791" i="1"/>
  <c r="K7791" i="1"/>
  <c r="N7790" i="1"/>
  <c r="M7790" i="1"/>
  <c r="L7790" i="1"/>
  <c r="K7790" i="1"/>
  <c r="N7789" i="1"/>
  <c r="M7789" i="1"/>
  <c r="L7789" i="1"/>
  <c r="K7789" i="1"/>
  <c r="N7788" i="1"/>
  <c r="M7788" i="1"/>
  <c r="L7788" i="1"/>
  <c r="K7788" i="1"/>
  <c r="N7787" i="1"/>
  <c r="M7787" i="1"/>
  <c r="L7787" i="1"/>
  <c r="K7787" i="1"/>
  <c r="N7786" i="1"/>
  <c r="M7786" i="1"/>
  <c r="L7786" i="1"/>
  <c r="K7786" i="1"/>
  <c r="N7785" i="1"/>
  <c r="M7785" i="1"/>
  <c r="L7785" i="1"/>
  <c r="K7785" i="1"/>
  <c r="N7784" i="1"/>
  <c r="M7784" i="1"/>
  <c r="L7784" i="1"/>
  <c r="K7784" i="1"/>
  <c r="N7783" i="1"/>
  <c r="M7783" i="1"/>
  <c r="L7783" i="1"/>
  <c r="K7783" i="1"/>
  <c r="N7782" i="1"/>
  <c r="M7782" i="1"/>
  <c r="L7782" i="1"/>
  <c r="K7782" i="1"/>
  <c r="N7781" i="1"/>
  <c r="M7781" i="1"/>
  <c r="L7781" i="1"/>
  <c r="K7781" i="1"/>
  <c r="N7780" i="1"/>
  <c r="M7780" i="1"/>
  <c r="L7780" i="1"/>
  <c r="K7780" i="1"/>
  <c r="N7779" i="1"/>
  <c r="M7779" i="1"/>
  <c r="L7779" i="1"/>
  <c r="K7779" i="1"/>
  <c r="N7778" i="1"/>
  <c r="M7778" i="1"/>
  <c r="L7778" i="1"/>
  <c r="K7778" i="1"/>
  <c r="N7777" i="1"/>
  <c r="M7777" i="1"/>
  <c r="L7777" i="1"/>
  <c r="K7777" i="1"/>
  <c r="N7776" i="1"/>
  <c r="M7776" i="1"/>
  <c r="L7776" i="1"/>
  <c r="K7776" i="1"/>
  <c r="N7775" i="1"/>
  <c r="M7775" i="1"/>
  <c r="L7775" i="1"/>
  <c r="K7775" i="1"/>
  <c r="N7774" i="1"/>
  <c r="M7774" i="1"/>
  <c r="L7774" i="1"/>
  <c r="K7774" i="1"/>
  <c r="N7773" i="1"/>
  <c r="M7773" i="1"/>
  <c r="L7773" i="1"/>
  <c r="K7773" i="1"/>
  <c r="N7772" i="1"/>
  <c r="M7772" i="1"/>
  <c r="L7772" i="1"/>
  <c r="K7772" i="1"/>
  <c r="N7771" i="1"/>
  <c r="M7771" i="1"/>
  <c r="L7771" i="1"/>
  <c r="K7771" i="1"/>
  <c r="N7770" i="1"/>
  <c r="M7770" i="1"/>
  <c r="L7770" i="1"/>
  <c r="K7770" i="1"/>
  <c r="N7769" i="1"/>
  <c r="M7769" i="1"/>
  <c r="L7769" i="1"/>
  <c r="K7769" i="1"/>
  <c r="N7768" i="1"/>
  <c r="M7768" i="1"/>
  <c r="L7768" i="1"/>
  <c r="K7768" i="1"/>
  <c r="N7767" i="1"/>
  <c r="M7767" i="1"/>
  <c r="L7767" i="1"/>
  <c r="K7767" i="1"/>
  <c r="N7766" i="1"/>
  <c r="M7766" i="1"/>
  <c r="L7766" i="1"/>
  <c r="K7766" i="1"/>
  <c r="N7765" i="1"/>
  <c r="M7765" i="1"/>
  <c r="L7765" i="1"/>
  <c r="K7765" i="1"/>
  <c r="N7764" i="1"/>
  <c r="M7764" i="1"/>
  <c r="L7764" i="1"/>
  <c r="K7764" i="1"/>
  <c r="N7763" i="1"/>
  <c r="M7763" i="1"/>
  <c r="L7763" i="1"/>
  <c r="K7763" i="1"/>
  <c r="N7762" i="1"/>
  <c r="M7762" i="1"/>
  <c r="L7762" i="1"/>
  <c r="K7762" i="1"/>
  <c r="N7761" i="1"/>
  <c r="M7761" i="1"/>
  <c r="L7761" i="1"/>
  <c r="K7761" i="1"/>
  <c r="N7760" i="1"/>
  <c r="M7760" i="1"/>
  <c r="L7760" i="1"/>
  <c r="K7760" i="1"/>
  <c r="N7759" i="1"/>
  <c r="M7759" i="1"/>
  <c r="L7759" i="1"/>
  <c r="K7759" i="1"/>
  <c r="N7758" i="1"/>
  <c r="M7758" i="1"/>
  <c r="L7758" i="1"/>
  <c r="K7758" i="1"/>
  <c r="N7757" i="1"/>
  <c r="M7757" i="1"/>
  <c r="L7757" i="1"/>
  <c r="K7757" i="1"/>
  <c r="N7756" i="1"/>
  <c r="M7756" i="1"/>
  <c r="L7756" i="1"/>
  <c r="K7756" i="1"/>
  <c r="N7755" i="1"/>
  <c r="M7755" i="1"/>
  <c r="L7755" i="1"/>
  <c r="K7755" i="1"/>
  <c r="N7754" i="1"/>
  <c r="M7754" i="1"/>
  <c r="L7754" i="1"/>
  <c r="K7754" i="1"/>
  <c r="N7753" i="1"/>
  <c r="M7753" i="1"/>
  <c r="L7753" i="1"/>
  <c r="K7753" i="1"/>
  <c r="N7752" i="1"/>
  <c r="M7752" i="1"/>
  <c r="L7752" i="1"/>
  <c r="K7752" i="1"/>
  <c r="N7751" i="1"/>
  <c r="M7751" i="1"/>
  <c r="L7751" i="1"/>
  <c r="K7751" i="1"/>
  <c r="N7750" i="1"/>
  <c r="M7750" i="1"/>
  <c r="L7750" i="1"/>
  <c r="K7750" i="1"/>
  <c r="N7749" i="1"/>
  <c r="M7749" i="1"/>
  <c r="L7749" i="1"/>
  <c r="K7749" i="1"/>
  <c r="N7748" i="1"/>
  <c r="M7748" i="1"/>
  <c r="L7748" i="1"/>
  <c r="K7748" i="1"/>
  <c r="N7747" i="1"/>
  <c r="M7747" i="1"/>
  <c r="L7747" i="1"/>
  <c r="K7747" i="1"/>
  <c r="N7746" i="1"/>
  <c r="M7746" i="1"/>
  <c r="L7746" i="1"/>
  <c r="K7746" i="1"/>
  <c r="N7745" i="1"/>
  <c r="M7745" i="1"/>
  <c r="L7745" i="1"/>
  <c r="K7745" i="1"/>
  <c r="N7744" i="1"/>
  <c r="M7744" i="1"/>
  <c r="L7744" i="1"/>
  <c r="K7744" i="1"/>
  <c r="N7743" i="1"/>
  <c r="M7743" i="1"/>
  <c r="L7743" i="1"/>
  <c r="K7743" i="1"/>
  <c r="N7742" i="1"/>
  <c r="M7742" i="1"/>
  <c r="L7742" i="1"/>
  <c r="K7742" i="1"/>
  <c r="N7741" i="1"/>
  <c r="M7741" i="1"/>
  <c r="L7741" i="1"/>
  <c r="K7741" i="1"/>
  <c r="N7740" i="1"/>
  <c r="M7740" i="1"/>
  <c r="L7740" i="1"/>
  <c r="K7740" i="1"/>
  <c r="N7739" i="1"/>
  <c r="M7739" i="1"/>
  <c r="L7739" i="1"/>
  <c r="K7739" i="1"/>
  <c r="N7738" i="1"/>
  <c r="M7738" i="1"/>
  <c r="L7738" i="1"/>
  <c r="K7738" i="1"/>
  <c r="N7737" i="1"/>
  <c r="M7737" i="1"/>
  <c r="L7737" i="1"/>
  <c r="K7737" i="1"/>
  <c r="N7736" i="1"/>
  <c r="M7736" i="1"/>
  <c r="L7736" i="1"/>
  <c r="K7736" i="1"/>
  <c r="N7735" i="1"/>
  <c r="M7735" i="1"/>
  <c r="L7735" i="1"/>
  <c r="K7735" i="1"/>
  <c r="N7734" i="1"/>
  <c r="M7734" i="1"/>
  <c r="L7734" i="1"/>
  <c r="K7734" i="1"/>
  <c r="N7733" i="1"/>
  <c r="M7733" i="1"/>
  <c r="L7733" i="1"/>
  <c r="K7733" i="1"/>
  <c r="N7732" i="1"/>
  <c r="M7732" i="1"/>
  <c r="L7732" i="1"/>
  <c r="K7732" i="1"/>
  <c r="N7731" i="1"/>
  <c r="M7731" i="1"/>
  <c r="L7731" i="1"/>
  <c r="K7731" i="1"/>
  <c r="N7730" i="1"/>
  <c r="M7730" i="1"/>
  <c r="L7730" i="1"/>
  <c r="K7730" i="1"/>
  <c r="N7729" i="1"/>
  <c r="M7729" i="1"/>
  <c r="L7729" i="1"/>
  <c r="K7729" i="1"/>
  <c r="N7728" i="1"/>
  <c r="M7728" i="1"/>
  <c r="L7728" i="1"/>
  <c r="K7728" i="1"/>
  <c r="N7727" i="1"/>
  <c r="M7727" i="1"/>
  <c r="L7727" i="1"/>
  <c r="K7727" i="1"/>
  <c r="N7726" i="1"/>
  <c r="M7726" i="1"/>
  <c r="L7726" i="1"/>
  <c r="K7726" i="1"/>
  <c r="N7725" i="1"/>
  <c r="M7725" i="1"/>
  <c r="L7725" i="1"/>
  <c r="K7725" i="1"/>
  <c r="N7724" i="1"/>
  <c r="M7724" i="1"/>
  <c r="L7724" i="1"/>
  <c r="K7724" i="1"/>
  <c r="N7723" i="1"/>
  <c r="M7723" i="1"/>
  <c r="L7723" i="1"/>
  <c r="K7723" i="1"/>
  <c r="N7722" i="1"/>
  <c r="M7722" i="1"/>
  <c r="L7722" i="1"/>
  <c r="K7722" i="1"/>
  <c r="N7721" i="1"/>
  <c r="M7721" i="1"/>
  <c r="L7721" i="1"/>
  <c r="K7721" i="1"/>
  <c r="N7720" i="1"/>
  <c r="M7720" i="1"/>
  <c r="L7720" i="1"/>
  <c r="K7720" i="1"/>
  <c r="N7719" i="1"/>
  <c r="M7719" i="1"/>
  <c r="L7719" i="1"/>
  <c r="K7719" i="1"/>
  <c r="N7718" i="1"/>
  <c r="M7718" i="1"/>
  <c r="L7718" i="1"/>
  <c r="K7718" i="1"/>
  <c r="N7717" i="1"/>
  <c r="M7717" i="1"/>
  <c r="L7717" i="1"/>
  <c r="K7717" i="1"/>
  <c r="N7716" i="1"/>
  <c r="M7716" i="1"/>
  <c r="L7716" i="1"/>
  <c r="K7716" i="1"/>
  <c r="N7715" i="1"/>
  <c r="M7715" i="1"/>
  <c r="L7715" i="1"/>
  <c r="K7715" i="1"/>
  <c r="N7714" i="1"/>
  <c r="M7714" i="1"/>
  <c r="L7714" i="1"/>
  <c r="K7714" i="1"/>
  <c r="N7713" i="1"/>
  <c r="M7713" i="1"/>
  <c r="L7713" i="1"/>
  <c r="K7713" i="1"/>
  <c r="N7712" i="1"/>
  <c r="M7712" i="1"/>
  <c r="L7712" i="1"/>
  <c r="K7712" i="1"/>
  <c r="N7711" i="1"/>
  <c r="M7711" i="1"/>
  <c r="L7711" i="1"/>
  <c r="K7711" i="1"/>
  <c r="N7710" i="1"/>
  <c r="M7710" i="1"/>
  <c r="L7710" i="1"/>
  <c r="K7710" i="1"/>
  <c r="N7709" i="1"/>
  <c r="M7709" i="1"/>
  <c r="L7709" i="1"/>
  <c r="K7709" i="1"/>
  <c r="N7708" i="1"/>
  <c r="M7708" i="1"/>
  <c r="L7708" i="1"/>
  <c r="K7708" i="1"/>
  <c r="N7707" i="1"/>
  <c r="M7707" i="1"/>
  <c r="L7707" i="1"/>
  <c r="K7707" i="1"/>
  <c r="N7706" i="1"/>
  <c r="M7706" i="1"/>
  <c r="L7706" i="1"/>
  <c r="K7706" i="1"/>
  <c r="N7705" i="1"/>
  <c r="M7705" i="1"/>
  <c r="L7705" i="1"/>
  <c r="K7705" i="1"/>
  <c r="N7704" i="1"/>
  <c r="M7704" i="1"/>
  <c r="L7704" i="1"/>
  <c r="K7704" i="1"/>
  <c r="N7703" i="1"/>
  <c r="M7703" i="1"/>
  <c r="L7703" i="1"/>
  <c r="K7703" i="1"/>
  <c r="N7702" i="1"/>
  <c r="M7702" i="1"/>
  <c r="L7702" i="1"/>
  <c r="K7702" i="1"/>
  <c r="N7701" i="1"/>
  <c r="M7701" i="1"/>
  <c r="L7701" i="1"/>
  <c r="K7701" i="1"/>
  <c r="N7700" i="1"/>
  <c r="M7700" i="1"/>
  <c r="L7700" i="1"/>
  <c r="K7700" i="1"/>
  <c r="N7699" i="1"/>
  <c r="M7699" i="1"/>
  <c r="L7699" i="1"/>
  <c r="K7699" i="1"/>
  <c r="N7698" i="1"/>
  <c r="M7698" i="1"/>
  <c r="L7698" i="1"/>
  <c r="K7698" i="1"/>
  <c r="N7697" i="1"/>
  <c r="M7697" i="1"/>
  <c r="L7697" i="1"/>
  <c r="K7697" i="1"/>
  <c r="N7696" i="1"/>
  <c r="M7696" i="1"/>
  <c r="L7696" i="1"/>
  <c r="K7696" i="1"/>
  <c r="N7695" i="1"/>
  <c r="M7695" i="1"/>
  <c r="L7695" i="1"/>
  <c r="K7695" i="1"/>
  <c r="N7694" i="1"/>
  <c r="M7694" i="1"/>
  <c r="L7694" i="1"/>
  <c r="K7694" i="1"/>
  <c r="N7693" i="1"/>
  <c r="M7693" i="1"/>
  <c r="L7693" i="1"/>
  <c r="K7693" i="1"/>
  <c r="N7692" i="1"/>
  <c r="M7692" i="1"/>
  <c r="L7692" i="1"/>
  <c r="K7692" i="1"/>
  <c r="N7691" i="1"/>
  <c r="M7691" i="1"/>
  <c r="L7691" i="1"/>
  <c r="K7691" i="1"/>
  <c r="N7690" i="1"/>
  <c r="M7690" i="1"/>
  <c r="L7690" i="1"/>
  <c r="K7690" i="1"/>
  <c r="N7689" i="1"/>
  <c r="M7689" i="1"/>
  <c r="L7689" i="1"/>
  <c r="K7689" i="1"/>
  <c r="N7688" i="1"/>
  <c r="M7688" i="1"/>
  <c r="L7688" i="1"/>
  <c r="K7688" i="1"/>
  <c r="N7687" i="1"/>
  <c r="M7687" i="1"/>
  <c r="L7687" i="1"/>
  <c r="K7687" i="1"/>
  <c r="N7686" i="1"/>
  <c r="M7686" i="1"/>
  <c r="L7686" i="1"/>
  <c r="K7686" i="1"/>
  <c r="N7685" i="1"/>
  <c r="M7685" i="1"/>
  <c r="L7685" i="1"/>
  <c r="K7685" i="1"/>
  <c r="N7684" i="1"/>
  <c r="M7684" i="1"/>
  <c r="L7684" i="1"/>
  <c r="K7684" i="1"/>
  <c r="N7683" i="1"/>
  <c r="M7683" i="1"/>
  <c r="L7683" i="1"/>
  <c r="K7683" i="1"/>
  <c r="N7682" i="1"/>
  <c r="M7682" i="1"/>
  <c r="L7682" i="1"/>
  <c r="K7682" i="1"/>
  <c r="N7681" i="1"/>
  <c r="M7681" i="1"/>
  <c r="L7681" i="1"/>
  <c r="K7681" i="1"/>
  <c r="N7680" i="1"/>
  <c r="M7680" i="1"/>
  <c r="L7680" i="1"/>
  <c r="K7680" i="1"/>
  <c r="N7679" i="1"/>
  <c r="M7679" i="1"/>
  <c r="L7679" i="1"/>
  <c r="K7679" i="1"/>
  <c r="N7678" i="1"/>
  <c r="M7678" i="1"/>
  <c r="L7678" i="1"/>
  <c r="K7678" i="1"/>
  <c r="N7677" i="1"/>
  <c r="M7677" i="1"/>
  <c r="L7677" i="1"/>
  <c r="K7677" i="1"/>
  <c r="N7676" i="1"/>
  <c r="M7676" i="1"/>
  <c r="L7676" i="1"/>
  <c r="K7676" i="1"/>
  <c r="N7675" i="1"/>
  <c r="M7675" i="1"/>
  <c r="L7675" i="1"/>
  <c r="K7675" i="1"/>
  <c r="N7674" i="1"/>
  <c r="M7674" i="1"/>
  <c r="L7674" i="1"/>
  <c r="K7674" i="1"/>
  <c r="N7673" i="1"/>
  <c r="M7673" i="1"/>
  <c r="L7673" i="1"/>
  <c r="K7673" i="1"/>
  <c r="N7672" i="1"/>
  <c r="M7672" i="1"/>
  <c r="L7672" i="1"/>
  <c r="K7672" i="1"/>
  <c r="N7671" i="1"/>
  <c r="M7671" i="1"/>
  <c r="L7671" i="1"/>
  <c r="K7671" i="1"/>
  <c r="N7670" i="1"/>
  <c r="M7670" i="1"/>
  <c r="L7670" i="1"/>
  <c r="K7670" i="1"/>
  <c r="N7669" i="1"/>
  <c r="M7669" i="1"/>
  <c r="L7669" i="1"/>
  <c r="K7669" i="1"/>
  <c r="N7668" i="1"/>
  <c r="M7668" i="1"/>
  <c r="L7668" i="1"/>
  <c r="K7668" i="1"/>
  <c r="N7667" i="1"/>
  <c r="M7667" i="1"/>
  <c r="L7667" i="1"/>
  <c r="K7667" i="1"/>
  <c r="N7666" i="1"/>
  <c r="M7666" i="1"/>
  <c r="L7666" i="1"/>
  <c r="K7666" i="1"/>
  <c r="N7665" i="1"/>
  <c r="M7665" i="1"/>
  <c r="L7665" i="1"/>
  <c r="K7665" i="1"/>
  <c r="N7664" i="1"/>
  <c r="M7664" i="1"/>
  <c r="L7664" i="1"/>
  <c r="K7664" i="1"/>
  <c r="N7663" i="1"/>
  <c r="M7663" i="1"/>
  <c r="L7663" i="1"/>
  <c r="K7663" i="1"/>
  <c r="N7662" i="1"/>
  <c r="M7662" i="1"/>
  <c r="L7662" i="1"/>
  <c r="K7662" i="1"/>
  <c r="N7661" i="1"/>
  <c r="M7661" i="1"/>
  <c r="L7661" i="1"/>
  <c r="K7661" i="1"/>
  <c r="N7660" i="1"/>
  <c r="M7660" i="1"/>
  <c r="L7660" i="1"/>
  <c r="K7660" i="1"/>
  <c r="N7659" i="1"/>
  <c r="M7659" i="1"/>
  <c r="L7659" i="1"/>
  <c r="K7659" i="1"/>
  <c r="N7658" i="1"/>
  <c r="M7658" i="1"/>
  <c r="L7658" i="1"/>
  <c r="K7658" i="1"/>
  <c r="N7657" i="1"/>
  <c r="M7657" i="1"/>
  <c r="L7657" i="1"/>
  <c r="K7657" i="1"/>
  <c r="N7656" i="1"/>
  <c r="M7656" i="1"/>
  <c r="L7656" i="1"/>
  <c r="K7656" i="1"/>
  <c r="N7655" i="1"/>
  <c r="M7655" i="1"/>
  <c r="L7655" i="1"/>
  <c r="K7655" i="1"/>
  <c r="N7654" i="1"/>
  <c r="M7654" i="1"/>
  <c r="L7654" i="1"/>
  <c r="K7654" i="1"/>
  <c r="N7653" i="1"/>
  <c r="M7653" i="1"/>
  <c r="L7653" i="1"/>
  <c r="K7653" i="1"/>
  <c r="N7652" i="1"/>
  <c r="M7652" i="1"/>
  <c r="L7652" i="1"/>
  <c r="K7652" i="1"/>
  <c r="N7651" i="1"/>
  <c r="M7651" i="1"/>
  <c r="L7651" i="1"/>
  <c r="K7651" i="1"/>
  <c r="N7650" i="1"/>
  <c r="M7650" i="1"/>
  <c r="L7650" i="1"/>
  <c r="K7650" i="1"/>
  <c r="N7649" i="1"/>
  <c r="M7649" i="1"/>
  <c r="L7649" i="1"/>
  <c r="K7649" i="1"/>
  <c r="N7648" i="1"/>
  <c r="M7648" i="1"/>
  <c r="L7648" i="1"/>
  <c r="K7648" i="1"/>
  <c r="N7647" i="1"/>
  <c r="M7647" i="1"/>
  <c r="L7647" i="1"/>
  <c r="K7647" i="1"/>
  <c r="N7646" i="1"/>
  <c r="M7646" i="1"/>
  <c r="L7646" i="1"/>
  <c r="K7646" i="1"/>
  <c r="N7645" i="1"/>
  <c r="M7645" i="1"/>
  <c r="L7645" i="1"/>
  <c r="K7645" i="1"/>
  <c r="N7644" i="1"/>
  <c r="M7644" i="1"/>
  <c r="L7644" i="1"/>
  <c r="K7644" i="1"/>
  <c r="N7643" i="1"/>
  <c r="M7643" i="1"/>
  <c r="L7643" i="1"/>
  <c r="K7643" i="1"/>
  <c r="N7642" i="1"/>
  <c r="M7642" i="1"/>
  <c r="L7642" i="1"/>
  <c r="K7642" i="1"/>
  <c r="N7641" i="1"/>
  <c r="M7641" i="1"/>
  <c r="L7641" i="1"/>
  <c r="K7641" i="1"/>
  <c r="N7640" i="1"/>
  <c r="M7640" i="1"/>
  <c r="L7640" i="1"/>
  <c r="K7640" i="1"/>
  <c r="N7639" i="1"/>
  <c r="M7639" i="1"/>
  <c r="L7639" i="1"/>
  <c r="K7639" i="1"/>
  <c r="N7638" i="1"/>
  <c r="M7638" i="1"/>
  <c r="L7638" i="1"/>
  <c r="K7638" i="1"/>
  <c r="N7637" i="1"/>
  <c r="M7637" i="1"/>
  <c r="L7637" i="1"/>
  <c r="K7637" i="1"/>
  <c r="N7636" i="1"/>
  <c r="M7636" i="1"/>
  <c r="L7636" i="1"/>
  <c r="K7636" i="1"/>
  <c r="N7635" i="1"/>
  <c r="M7635" i="1"/>
  <c r="L7635" i="1"/>
  <c r="K7635" i="1"/>
  <c r="N7634" i="1"/>
  <c r="M7634" i="1"/>
  <c r="L7634" i="1"/>
  <c r="K7634" i="1"/>
  <c r="N7633" i="1"/>
  <c r="M7633" i="1"/>
  <c r="L7633" i="1"/>
  <c r="K7633" i="1"/>
  <c r="N7632" i="1"/>
  <c r="M7632" i="1"/>
  <c r="L7632" i="1"/>
  <c r="K7632" i="1"/>
  <c r="N7631" i="1"/>
  <c r="M7631" i="1"/>
  <c r="L7631" i="1"/>
  <c r="K7631" i="1"/>
  <c r="N7630" i="1"/>
  <c r="M7630" i="1"/>
  <c r="L7630" i="1"/>
  <c r="K7630" i="1"/>
  <c r="N7629" i="1"/>
  <c r="M7629" i="1"/>
  <c r="L7629" i="1"/>
  <c r="K7629" i="1"/>
  <c r="N7628" i="1"/>
  <c r="M7628" i="1"/>
  <c r="L7628" i="1"/>
  <c r="K7628" i="1"/>
  <c r="N7627" i="1"/>
  <c r="M7627" i="1"/>
  <c r="L7627" i="1"/>
  <c r="K7627" i="1"/>
  <c r="N7626" i="1"/>
  <c r="M7626" i="1"/>
  <c r="L7626" i="1"/>
  <c r="K7626" i="1"/>
  <c r="N7625" i="1"/>
  <c r="M7625" i="1"/>
  <c r="L7625" i="1"/>
  <c r="K7625" i="1"/>
  <c r="N7624" i="1"/>
  <c r="M7624" i="1"/>
  <c r="L7624" i="1"/>
  <c r="K7624" i="1"/>
  <c r="N7623" i="1"/>
  <c r="M7623" i="1"/>
  <c r="L7623" i="1"/>
  <c r="K7623" i="1"/>
  <c r="N7622" i="1"/>
  <c r="M7622" i="1"/>
  <c r="L7622" i="1"/>
  <c r="K7622" i="1"/>
  <c r="N7621" i="1"/>
  <c r="M7621" i="1"/>
  <c r="L7621" i="1"/>
  <c r="K7621" i="1"/>
  <c r="N7620" i="1"/>
  <c r="M7620" i="1"/>
  <c r="L7620" i="1"/>
  <c r="K7620" i="1"/>
  <c r="N7619" i="1"/>
  <c r="M7619" i="1"/>
  <c r="L7619" i="1"/>
  <c r="K7619" i="1"/>
  <c r="N7618" i="1"/>
  <c r="M7618" i="1"/>
  <c r="L7618" i="1"/>
  <c r="K7618" i="1"/>
  <c r="N7617" i="1"/>
  <c r="M7617" i="1"/>
  <c r="L7617" i="1"/>
  <c r="K7617" i="1"/>
  <c r="N7616" i="1"/>
  <c r="M7616" i="1"/>
  <c r="L7616" i="1"/>
  <c r="K7616" i="1"/>
  <c r="N7615" i="1"/>
  <c r="M7615" i="1"/>
  <c r="L7615" i="1"/>
  <c r="K7615" i="1"/>
  <c r="N7614" i="1"/>
  <c r="M7614" i="1"/>
  <c r="L7614" i="1"/>
  <c r="K7614" i="1"/>
  <c r="N7613" i="1"/>
  <c r="M7613" i="1"/>
  <c r="L7613" i="1"/>
  <c r="K7613" i="1"/>
  <c r="N7612" i="1"/>
  <c r="M7612" i="1"/>
  <c r="L7612" i="1"/>
  <c r="K7612" i="1"/>
  <c r="N7611" i="1"/>
  <c r="M7611" i="1"/>
  <c r="L7611" i="1"/>
  <c r="K7611" i="1"/>
  <c r="N7610" i="1"/>
  <c r="M7610" i="1"/>
  <c r="L7610" i="1"/>
  <c r="K7610" i="1"/>
  <c r="N7609" i="1"/>
  <c r="M7609" i="1"/>
  <c r="L7609" i="1"/>
  <c r="K7609" i="1"/>
  <c r="N7608" i="1"/>
  <c r="M7608" i="1"/>
  <c r="L7608" i="1"/>
  <c r="K7608" i="1"/>
  <c r="N7607" i="1"/>
  <c r="M7607" i="1"/>
  <c r="L7607" i="1"/>
  <c r="K7607" i="1"/>
  <c r="N7606" i="1"/>
  <c r="M7606" i="1"/>
  <c r="L7606" i="1"/>
  <c r="K7606" i="1"/>
  <c r="N7605" i="1"/>
  <c r="M7605" i="1"/>
  <c r="L7605" i="1"/>
  <c r="K7605" i="1"/>
  <c r="N7604" i="1"/>
  <c r="M7604" i="1"/>
  <c r="L7604" i="1"/>
  <c r="K7604" i="1"/>
  <c r="N7603" i="1"/>
  <c r="M7603" i="1"/>
  <c r="L7603" i="1"/>
  <c r="K7603" i="1"/>
  <c r="N7602" i="1"/>
  <c r="M7602" i="1"/>
  <c r="L7602" i="1"/>
  <c r="K7602" i="1"/>
  <c r="N7601" i="1"/>
  <c r="M7601" i="1"/>
  <c r="L7601" i="1"/>
  <c r="K7601" i="1"/>
  <c r="N7600" i="1"/>
  <c r="M7600" i="1"/>
  <c r="L7600" i="1"/>
  <c r="K7600" i="1"/>
  <c r="N7599" i="1"/>
  <c r="M7599" i="1"/>
  <c r="L7599" i="1"/>
  <c r="K7599" i="1"/>
  <c r="N7598" i="1"/>
  <c r="M7598" i="1"/>
  <c r="L7598" i="1"/>
  <c r="K7598" i="1"/>
  <c r="N7597" i="1"/>
  <c r="M7597" i="1"/>
  <c r="L7597" i="1"/>
  <c r="K7597" i="1"/>
  <c r="N7596" i="1"/>
  <c r="M7596" i="1"/>
  <c r="L7596" i="1"/>
  <c r="K7596" i="1"/>
  <c r="N7595" i="1"/>
  <c r="M7595" i="1"/>
  <c r="L7595" i="1"/>
  <c r="K7595" i="1"/>
  <c r="N7594" i="1"/>
  <c r="M7594" i="1"/>
  <c r="L7594" i="1"/>
  <c r="K7594" i="1"/>
  <c r="N7593" i="1"/>
  <c r="M7593" i="1"/>
  <c r="L7593" i="1"/>
  <c r="K7593" i="1"/>
  <c r="N7592" i="1"/>
  <c r="M7592" i="1"/>
  <c r="L7592" i="1"/>
  <c r="K7592" i="1"/>
  <c r="N7591" i="1"/>
  <c r="M7591" i="1"/>
  <c r="L7591" i="1"/>
  <c r="K7591" i="1"/>
  <c r="N7590" i="1"/>
  <c r="M7590" i="1"/>
  <c r="L7590" i="1"/>
  <c r="K7590" i="1"/>
  <c r="N7589" i="1"/>
  <c r="M7589" i="1"/>
  <c r="L7589" i="1"/>
  <c r="K7589" i="1"/>
  <c r="N7588" i="1"/>
  <c r="M7588" i="1"/>
  <c r="L7588" i="1"/>
  <c r="K7588" i="1"/>
  <c r="N7587" i="1"/>
  <c r="M7587" i="1"/>
  <c r="L7587" i="1"/>
  <c r="K7587" i="1"/>
  <c r="N7586" i="1"/>
  <c r="M7586" i="1"/>
  <c r="L7586" i="1"/>
  <c r="K7586" i="1"/>
  <c r="N7585" i="1"/>
  <c r="M7585" i="1"/>
  <c r="L7585" i="1"/>
  <c r="K7585" i="1"/>
  <c r="N7584" i="1"/>
  <c r="M7584" i="1"/>
  <c r="L7584" i="1"/>
  <c r="K7584" i="1"/>
  <c r="N7583" i="1"/>
  <c r="M7583" i="1"/>
  <c r="L7583" i="1"/>
  <c r="K7583" i="1"/>
  <c r="N7582" i="1"/>
  <c r="M7582" i="1"/>
  <c r="L7582" i="1"/>
  <c r="K7582" i="1"/>
  <c r="N7581" i="1"/>
  <c r="M7581" i="1"/>
  <c r="L7581" i="1"/>
  <c r="K7581" i="1"/>
  <c r="N7580" i="1"/>
  <c r="M7580" i="1"/>
  <c r="L7580" i="1"/>
  <c r="K7580" i="1"/>
  <c r="N7579" i="1"/>
  <c r="M7579" i="1"/>
  <c r="L7579" i="1"/>
  <c r="K7579" i="1"/>
  <c r="N7578" i="1"/>
  <c r="M7578" i="1"/>
  <c r="L7578" i="1"/>
  <c r="K7578" i="1"/>
  <c r="N7577" i="1"/>
  <c r="M7577" i="1"/>
  <c r="L7577" i="1"/>
  <c r="K7577" i="1"/>
  <c r="N7576" i="1"/>
  <c r="M7576" i="1"/>
  <c r="L7576" i="1"/>
  <c r="K7576" i="1"/>
  <c r="N7575" i="1"/>
  <c r="M7575" i="1"/>
  <c r="L7575" i="1"/>
  <c r="K7575" i="1"/>
  <c r="N7574" i="1"/>
  <c r="M7574" i="1"/>
  <c r="L7574" i="1"/>
  <c r="K7574" i="1"/>
  <c r="N7573" i="1"/>
  <c r="M7573" i="1"/>
  <c r="L7573" i="1"/>
  <c r="K7573" i="1"/>
  <c r="N7572" i="1"/>
  <c r="M7572" i="1"/>
  <c r="L7572" i="1"/>
  <c r="K7572" i="1"/>
  <c r="N7571" i="1"/>
  <c r="M7571" i="1"/>
  <c r="L7571" i="1"/>
  <c r="K7571" i="1"/>
  <c r="N7570" i="1"/>
  <c r="M7570" i="1"/>
  <c r="L7570" i="1"/>
  <c r="K7570" i="1"/>
  <c r="N7569" i="1"/>
  <c r="M7569" i="1"/>
  <c r="L7569" i="1"/>
  <c r="K7569" i="1"/>
  <c r="N7568" i="1"/>
  <c r="M7568" i="1"/>
  <c r="L7568" i="1"/>
  <c r="K7568" i="1"/>
  <c r="N7567" i="1"/>
  <c r="M7567" i="1"/>
  <c r="L7567" i="1"/>
  <c r="K7567" i="1"/>
  <c r="N7566" i="1"/>
  <c r="M7566" i="1"/>
  <c r="L7566" i="1"/>
  <c r="K7566" i="1"/>
  <c r="N7565" i="1"/>
  <c r="M7565" i="1"/>
  <c r="L7565" i="1"/>
  <c r="K7565" i="1"/>
  <c r="N7564" i="1"/>
  <c r="M7564" i="1"/>
  <c r="L7564" i="1"/>
  <c r="K7564" i="1"/>
  <c r="N7563" i="1"/>
  <c r="M7563" i="1"/>
  <c r="L7563" i="1"/>
  <c r="K7563" i="1"/>
  <c r="N7562" i="1"/>
  <c r="M7562" i="1"/>
  <c r="L7562" i="1"/>
  <c r="K7562" i="1"/>
  <c r="N7561" i="1"/>
  <c r="M7561" i="1"/>
  <c r="L7561" i="1"/>
  <c r="K7561" i="1"/>
  <c r="N7560" i="1"/>
  <c r="M7560" i="1"/>
  <c r="L7560" i="1"/>
  <c r="K7560" i="1"/>
  <c r="N7559" i="1"/>
  <c r="M7559" i="1"/>
  <c r="L7559" i="1"/>
  <c r="K7559" i="1"/>
  <c r="N7558" i="1"/>
  <c r="M7558" i="1"/>
  <c r="L7558" i="1"/>
  <c r="K7558" i="1"/>
  <c r="N7557" i="1"/>
  <c r="M7557" i="1"/>
  <c r="L7557" i="1"/>
  <c r="K7557" i="1"/>
  <c r="N7556" i="1"/>
  <c r="M7556" i="1"/>
  <c r="L7556" i="1"/>
  <c r="K7556" i="1"/>
  <c r="N7555" i="1"/>
  <c r="M7555" i="1"/>
  <c r="L7555" i="1"/>
  <c r="K7555" i="1"/>
  <c r="N7554" i="1"/>
  <c r="M7554" i="1"/>
  <c r="L7554" i="1"/>
  <c r="K7554" i="1"/>
  <c r="N7553" i="1"/>
  <c r="M7553" i="1"/>
  <c r="L7553" i="1"/>
  <c r="K7553" i="1"/>
  <c r="N7552" i="1"/>
  <c r="M7552" i="1"/>
  <c r="L7552" i="1"/>
  <c r="K7552" i="1"/>
  <c r="N7551" i="1"/>
  <c r="M7551" i="1"/>
  <c r="L7551" i="1"/>
  <c r="K7551" i="1"/>
  <c r="N7550" i="1"/>
  <c r="M7550" i="1"/>
  <c r="L7550" i="1"/>
  <c r="K7550" i="1"/>
  <c r="N7549" i="1"/>
  <c r="M7549" i="1"/>
  <c r="L7549" i="1"/>
  <c r="K7549" i="1"/>
  <c r="N7548" i="1"/>
  <c r="M7548" i="1"/>
  <c r="L7548" i="1"/>
  <c r="K7548" i="1"/>
  <c r="N7547" i="1"/>
  <c r="M7547" i="1"/>
  <c r="L7547" i="1"/>
  <c r="K7547" i="1"/>
  <c r="N7546" i="1"/>
  <c r="M7546" i="1"/>
  <c r="L7546" i="1"/>
  <c r="K7546" i="1"/>
  <c r="N7545" i="1"/>
  <c r="M7545" i="1"/>
  <c r="L7545" i="1"/>
  <c r="K7545" i="1"/>
  <c r="N7544" i="1"/>
  <c r="M7544" i="1"/>
  <c r="L7544" i="1"/>
  <c r="K7544" i="1"/>
  <c r="N7543" i="1"/>
  <c r="M7543" i="1"/>
  <c r="L7543" i="1"/>
  <c r="K7543" i="1"/>
  <c r="N7542" i="1"/>
  <c r="M7542" i="1"/>
  <c r="L7542" i="1"/>
  <c r="K7542" i="1"/>
  <c r="N7541" i="1"/>
  <c r="M7541" i="1"/>
  <c r="L7541" i="1"/>
  <c r="K7541" i="1"/>
  <c r="N7540" i="1"/>
  <c r="M7540" i="1"/>
  <c r="L7540" i="1"/>
  <c r="K7540" i="1"/>
  <c r="N7539" i="1"/>
  <c r="M7539" i="1"/>
  <c r="L7539" i="1"/>
  <c r="K7539" i="1"/>
  <c r="N7538" i="1"/>
  <c r="M7538" i="1"/>
  <c r="L7538" i="1"/>
  <c r="K7538" i="1"/>
  <c r="N7537" i="1"/>
  <c r="M7537" i="1"/>
  <c r="L7537" i="1"/>
  <c r="K7537" i="1"/>
  <c r="N7536" i="1"/>
  <c r="M7536" i="1"/>
  <c r="L7536" i="1"/>
  <c r="K7536" i="1"/>
  <c r="N7535" i="1"/>
  <c r="M7535" i="1"/>
  <c r="L7535" i="1"/>
  <c r="K7535" i="1"/>
  <c r="N7534" i="1"/>
  <c r="M7534" i="1"/>
  <c r="L7534" i="1"/>
  <c r="K7534" i="1"/>
  <c r="N7533" i="1"/>
  <c r="M7533" i="1"/>
  <c r="L7533" i="1"/>
  <c r="K7533" i="1"/>
  <c r="N7532" i="1"/>
  <c r="M7532" i="1"/>
  <c r="L7532" i="1"/>
  <c r="K7532" i="1"/>
  <c r="N7531" i="1"/>
  <c r="M7531" i="1"/>
  <c r="L7531" i="1"/>
  <c r="K7531" i="1"/>
  <c r="N7530" i="1"/>
  <c r="M7530" i="1"/>
  <c r="L7530" i="1"/>
  <c r="K7530" i="1"/>
  <c r="N7529" i="1"/>
  <c r="M7529" i="1"/>
  <c r="L7529" i="1"/>
  <c r="K7529" i="1"/>
  <c r="N7528" i="1"/>
  <c r="M7528" i="1"/>
  <c r="L7528" i="1"/>
  <c r="K7528" i="1"/>
  <c r="N7527" i="1"/>
  <c r="M7527" i="1"/>
  <c r="L7527" i="1"/>
  <c r="K7527" i="1"/>
  <c r="N7526" i="1"/>
  <c r="M7526" i="1"/>
  <c r="L7526" i="1"/>
  <c r="K7526" i="1"/>
  <c r="N7525" i="1"/>
  <c r="M7525" i="1"/>
  <c r="L7525" i="1"/>
  <c r="K7525" i="1"/>
  <c r="N7524" i="1"/>
  <c r="M7524" i="1"/>
  <c r="L7524" i="1"/>
  <c r="K7524" i="1"/>
  <c r="N7523" i="1"/>
  <c r="M7523" i="1"/>
  <c r="L7523" i="1"/>
  <c r="K7523" i="1"/>
  <c r="N7522" i="1"/>
  <c r="M7522" i="1"/>
  <c r="L7522" i="1"/>
  <c r="K7522" i="1"/>
  <c r="N7521" i="1"/>
  <c r="M7521" i="1"/>
  <c r="L7521" i="1"/>
  <c r="K7521" i="1"/>
  <c r="N7520" i="1"/>
  <c r="M7520" i="1"/>
  <c r="L7520" i="1"/>
  <c r="K7520" i="1"/>
  <c r="N7519" i="1"/>
  <c r="M7519" i="1"/>
  <c r="L7519" i="1"/>
  <c r="K7519" i="1"/>
  <c r="N7518" i="1"/>
  <c r="M7518" i="1"/>
  <c r="L7518" i="1"/>
  <c r="K7518" i="1"/>
  <c r="N7517" i="1"/>
  <c r="M7517" i="1"/>
  <c r="L7517" i="1"/>
  <c r="K7517" i="1"/>
  <c r="N7516" i="1"/>
  <c r="M7516" i="1"/>
  <c r="L7516" i="1"/>
  <c r="K7516" i="1"/>
  <c r="N7515" i="1"/>
  <c r="M7515" i="1"/>
  <c r="L7515" i="1"/>
  <c r="K7515" i="1"/>
  <c r="N7514" i="1"/>
  <c r="M7514" i="1"/>
  <c r="L7514" i="1"/>
  <c r="K7514" i="1"/>
  <c r="N7513" i="1"/>
  <c r="M7513" i="1"/>
  <c r="L7513" i="1"/>
  <c r="K7513" i="1"/>
  <c r="N7512" i="1"/>
  <c r="M7512" i="1"/>
  <c r="L7512" i="1"/>
  <c r="K7512" i="1"/>
  <c r="N7511" i="1"/>
  <c r="M7511" i="1"/>
  <c r="L7511" i="1"/>
  <c r="K7511" i="1"/>
  <c r="N7510" i="1"/>
  <c r="M7510" i="1"/>
  <c r="L7510" i="1"/>
  <c r="K7510" i="1"/>
  <c r="N7509" i="1"/>
  <c r="M7509" i="1"/>
  <c r="L7509" i="1"/>
  <c r="K7509" i="1"/>
  <c r="N7508" i="1"/>
  <c r="M7508" i="1"/>
  <c r="L7508" i="1"/>
  <c r="K7508" i="1"/>
  <c r="N7507" i="1"/>
  <c r="M7507" i="1"/>
  <c r="L7507" i="1"/>
  <c r="K7507" i="1"/>
  <c r="N7506" i="1"/>
  <c r="M7506" i="1"/>
  <c r="L7506" i="1"/>
  <c r="K7506" i="1"/>
  <c r="N7505" i="1"/>
  <c r="M7505" i="1"/>
  <c r="L7505" i="1"/>
  <c r="K7505" i="1"/>
  <c r="N7504" i="1"/>
  <c r="M7504" i="1"/>
  <c r="L7504" i="1"/>
  <c r="K7504" i="1"/>
  <c r="N7503" i="1"/>
  <c r="M7503" i="1"/>
  <c r="L7503" i="1"/>
  <c r="K7503" i="1"/>
  <c r="N7502" i="1"/>
  <c r="M7502" i="1"/>
  <c r="L7502" i="1"/>
  <c r="K7502" i="1"/>
  <c r="N7501" i="1"/>
  <c r="M7501" i="1"/>
  <c r="L7501" i="1"/>
  <c r="K7501" i="1"/>
  <c r="N7500" i="1"/>
  <c r="M7500" i="1"/>
  <c r="L7500" i="1"/>
  <c r="K7500" i="1"/>
  <c r="N7499" i="1"/>
  <c r="M7499" i="1"/>
  <c r="L7499" i="1"/>
  <c r="K7499" i="1"/>
  <c r="N7498" i="1"/>
  <c r="M7498" i="1"/>
  <c r="L7498" i="1"/>
  <c r="K7498" i="1"/>
  <c r="N7497" i="1"/>
  <c r="M7497" i="1"/>
  <c r="L7497" i="1"/>
  <c r="K7497" i="1"/>
  <c r="N7496" i="1"/>
  <c r="M7496" i="1"/>
  <c r="L7496" i="1"/>
  <c r="K7496" i="1"/>
  <c r="N7495" i="1"/>
  <c r="M7495" i="1"/>
  <c r="L7495" i="1"/>
  <c r="K7495" i="1"/>
  <c r="N7494" i="1"/>
  <c r="M7494" i="1"/>
  <c r="L7494" i="1"/>
  <c r="K7494" i="1"/>
  <c r="N7493" i="1"/>
  <c r="M7493" i="1"/>
  <c r="L7493" i="1"/>
  <c r="K7493" i="1"/>
  <c r="N7492" i="1"/>
  <c r="M7492" i="1"/>
  <c r="L7492" i="1"/>
  <c r="K7492" i="1"/>
  <c r="N7491" i="1"/>
  <c r="M7491" i="1"/>
  <c r="L7491" i="1"/>
  <c r="K7491" i="1"/>
  <c r="N7490" i="1"/>
  <c r="M7490" i="1"/>
  <c r="L7490" i="1"/>
  <c r="K7490" i="1"/>
  <c r="N7489" i="1"/>
  <c r="M7489" i="1"/>
  <c r="L7489" i="1"/>
  <c r="K7489" i="1"/>
  <c r="N7488" i="1"/>
  <c r="M7488" i="1"/>
  <c r="L7488" i="1"/>
  <c r="K7488" i="1"/>
  <c r="N7487" i="1"/>
  <c r="M7487" i="1"/>
  <c r="L7487" i="1"/>
  <c r="K7487" i="1"/>
  <c r="N7486" i="1"/>
  <c r="M7486" i="1"/>
  <c r="L7486" i="1"/>
  <c r="K7486" i="1"/>
  <c r="N7485" i="1"/>
  <c r="M7485" i="1"/>
  <c r="L7485" i="1"/>
  <c r="K7485" i="1"/>
  <c r="N7484" i="1"/>
  <c r="M7484" i="1"/>
  <c r="L7484" i="1"/>
  <c r="K7484" i="1"/>
  <c r="N7483" i="1"/>
  <c r="M7483" i="1"/>
  <c r="L7483" i="1"/>
  <c r="K7483" i="1"/>
  <c r="N7482" i="1"/>
  <c r="M7482" i="1"/>
  <c r="L7482" i="1"/>
  <c r="K7482" i="1"/>
  <c r="N7481" i="1"/>
  <c r="M7481" i="1"/>
  <c r="L7481" i="1"/>
  <c r="K7481" i="1"/>
  <c r="N7480" i="1"/>
  <c r="M7480" i="1"/>
  <c r="L7480" i="1"/>
  <c r="K7480" i="1"/>
  <c r="N7479" i="1"/>
  <c r="M7479" i="1"/>
  <c r="L7479" i="1"/>
  <c r="K7479" i="1"/>
  <c r="N7478" i="1"/>
  <c r="M7478" i="1"/>
  <c r="L7478" i="1"/>
  <c r="K7478" i="1"/>
  <c r="N7477" i="1"/>
  <c r="M7477" i="1"/>
  <c r="L7477" i="1"/>
  <c r="K7477" i="1"/>
  <c r="N7476" i="1"/>
  <c r="M7476" i="1"/>
  <c r="L7476" i="1"/>
  <c r="K7476" i="1"/>
  <c r="N7475" i="1"/>
  <c r="M7475" i="1"/>
  <c r="L7475" i="1"/>
  <c r="K7475" i="1"/>
  <c r="N7474" i="1"/>
  <c r="M7474" i="1"/>
  <c r="L7474" i="1"/>
  <c r="K7474" i="1"/>
  <c r="N7473" i="1"/>
  <c r="M7473" i="1"/>
  <c r="L7473" i="1"/>
  <c r="K7473" i="1"/>
  <c r="N7472" i="1"/>
  <c r="M7472" i="1"/>
  <c r="L7472" i="1"/>
  <c r="K7472" i="1"/>
  <c r="N7471" i="1"/>
  <c r="M7471" i="1"/>
  <c r="L7471" i="1"/>
  <c r="K7471" i="1"/>
  <c r="N7470" i="1"/>
  <c r="M7470" i="1"/>
  <c r="L7470" i="1"/>
  <c r="K7470" i="1"/>
  <c r="N7469" i="1"/>
  <c r="M7469" i="1"/>
  <c r="L7469" i="1"/>
  <c r="K7469" i="1"/>
  <c r="N7468" i="1"/>
  <c r="M7468" i="1"/>
  <c r="L7468" i="1"/>
  <c r="K7468" i="1"/>
  <c r="N7467" i="1"/>
  <c r="M7467" i="1"/>
  <c r="L7467" i="1"/>
  <c r="K7467" i="1"/>
  <c r="N7466" i="1"/>
  <c r="M7466" i="1"/>
  <c r="L7466" i="1"/>
  <c r="K7466" i="1"/>
  <c r="N7465" i="1"/>
  <c r="M7465" i="1"/>
  <c r="L7465" i="1"/>
  <c r="K7465" i="1"/>
  <c r="N7464" i="1"/>
  <c r="M7464" i="1"/>
  <c r="L7464" i="1"/>
  <c r="K7464" i="1"/>
  <c r="N7463" i="1"/>
  <c r="M7463" i="1"/>
  <c r="L7463" i="1"/>
  <c r="K7463" i="1"/>
  <c r="N7462" i="1"/>
  <c r="M7462" i="1"/>
  <c r="L7462" i="1"/>
  <c r="K7462" i="1"/>
  <c r="N7461" i="1"/>
  <c r="M7461" i="1"/>
  <c r="L7461" i="1"/>
  <c r="K7461" i="1"/>
  <c r="N7460" i="1"/>
  <c r="M7460" i="1"/>
  <c r="L7460" i="1"/>
  <c r="K7460" i="1"/>
  <c r="N7459" i="1"/>
  <c r="M7459" i="1"/>
  <c r="L7459" i="1"/>
  <c r="K7459" i="1"/>
  <c r="N7458" i="1"/>
  <c r="M7458" i="1"/>
  <c r="L7458" i="1"/>
  <c r="K7458" i="1"/>
  <c r="N7457" i="1"/>
  <c r="M7457" i="1"/>
  <c r="L7457" i="1"/>
  <c r="K7457" i="1"/>
  <c r="N7456" i="1"/>
  <c r="M7456" i="1"/>
  <c r="L7456" i="1"/>
  <c r="K7456" i="1"/>
  <c r="N7455" i="1"/>
  <c r="M7455" i="1"/>
  <c r="L7455" i="1"/>
  <c r="K7455" i="1"/>
  <c r="N7454" i="1"/>
  <c r="M7454" i="1"/>
  <c r="L7454" i="1"/>
  <c r="K7454" i="1"/>
  <c r="N7453" i="1"/>
  <c r="M7453" i="1"/>
  <c r="L7453" i="1"/>
  <c r="K7453" i="1"/>
  <c r="N7452" i="1"/>
  <c r="M7452" i="1"/>
  <c r="L7452" i="1"/>
  <c r="K7452" i="1"/>
  <c r="N7451" i="1"/>
  <c r="M7451" i="1"/>
  <c r="L7451" i="1"/>
  <c r="K7451" i="1"/>
  <c r="N7450" i="1"/>
  <c r="M7450" i="1"/>
  <c r="L7450" i="1"/>
  <c r="K7450" i="1"/>
  <c r="N7449" i="1"/>
  <c r="M7449" i="1"/>
  <c r="L7449" i="1"/>
  <c r="K7449" i="1"/>
  <c r="N7448" i="1"/>
  <c r="M7448" i="1"/>
  <c r="L7448" i="1"/>
  <c r="K7448" i="1"/>
  <c r="N7447" i="1"/>
  <c r="M7447" i="1"/>
  <c r="L7447" i="1"/>
  <c r="K7447" i="1"/>
  <c r="N7446" i="1"/>
  <c r="M7446" i="1"/>
  <c r="L7446" i="1"/>
  <c r="K7446" i="1"/>
  <c r="N7445" i="1"/>
  <c r="M7445" i="1"/>
  <c r="L7445" i="1"/>
  <c r="K7445" i="1"/>
  <c r="N7444" i="1"/>
  <c r="M7444" i="1"/>
  <c r="L7444" i="1"/>
  <c r="K7444" i="1"/>
  <c r="N7443" i="1"/>
  <c r="M7443" i="1"/>
  <c r="L7443" i="1"/>
  <c r="K7443" i="1"/>
  <c r="N7442" i="1"/>
  <c r="M7442" i="1"/>
  <c r="L7442" i="1"/>
  <c r="K7442" i="1"/>
  <c r="N7441" i="1"/>
  <c r="M7441" i="1"/>
  <c r="L7441" i="1"/>
  <c r="K7441" i="1"/>
  <c r="N7440" i="1"/>
  <c r="M7440" i="1"/>
  <c r="L7440" i="1"/>
  <c r="K7440" i="1"/>
  <c r="N7439" i="1"/>
  <c r="M7439" i="1"/>
  <c r="L7439" i="1"/>
  <c r="K7439" i="1"/>
  <c r="N7438" i="1"/>
  <c r="M7438" i="1"/>
  <c r="L7438" i="1"/>
  <c r="K7438" i="1"/>
  <c r="N7437" i="1"/>
  <c r="M7437" i="1"/>
  <c r="L7437" i="1"/>
  <c r="K7437" i="1"/>
  <c r="N7436" i="1"/>
  <c r="M7436" i="1"/>
  <c r="L7436" i="1"/>
  <c r="K7436" i="1"/>
  <c r="N7435" i="1"/>
  <c r="M7435" i="1"/>
  <c r="L7435" i="1"/>
  <c r="K7435" i="1"/>
  <c r="N7434" i="1"/>
  <c r="M7434" i="1"/>
  <c r="L7434" i="1"/>
  <c r="K7434" i="1"/>
  <c r="N7433" i="1"/>
  <c r="M7433" i="1"/>
  <c r="L7433" i="1"/>
  <c r="K7433" i="1"/>
  <c r="N7432" i="1"/>
  <c r="M7432" i="1"/>
  <c r="L7432" i="1"/>
  <c r="K7432" i="1"/>
  <c r="N7431" i="1"/>
  <c r="M7431" i="1"/>
  <c r="L7431" i="1"/>
  <c r="K7431" i="1"/>
  <c r="N7430" i="1"/>
  <c r="M7430" i="1"/>
  <c r="L7430" i="1"/>
  <c r="K7430" i="1"/>
  <c r="N7429" i="1"/>
  <c r="M7429" i="1"/>
  <c r="L7429" i="1"/>
  <c r="K7429" i="1"/>
  <c r="N7428" i="1"/>
  <c r="M7428" i="1"/>
  <c r="L7428" i="1"/>
  <c r="K7428" i="1"/>
  <c r="N7427" i="1"/>
  <c r="M7427" i="1"/>
  <c r="L7427" i="1"/>
  <c r="K7427" i="1"/>
  <c r="N7426" i="1"/>
  <c r="M7426" i="1"/>
  <c r="L7426" i="1"/>
  <c r="K7426" i="1"/>
  <c r="N7425" i="1"/>
  <c r="M7425" i="1"/>
  <c r="L7425" i="1"/>
  <c r="K7425" i="1"/>
  <c r="N7424" i="1"/>
  <c r="M7424" i="1"/>
  <c r="L7424" i="1"/>
  <c r="K7424" i="1"/>
  <c r="N7423" i="1"/>
  <c r="M7423" i="1"/>
  <c r="L7423" i="1"/>
  <c r="K7423" i="1"/>
  <c r="N7422" i="1"/>
  <c r="M7422" i="1"/>
  <c r="L7422" i="1"/>
  <c r="K7422" i="1"/>
  <c r="N7421" i="1"/>
  <c r="M7421" i="1"/>
  <c r="L7421" i="1"/>
  <c r="K7421" i="1"/>
  <c r="N7420" i="1"/>
  <c r="M7420" i="1"/>
  <c r="L7420" i="1"/>
  <c r="K7420" i="1"/>
  <c r="N7419" i="1"/>
  <c r="M7419" i="1"/>
  <c r="L7419" i="1"/>
  <c r="K7419" i="1"/>
  <c r="N7418" i="1"/>
  <c r="M7418" i="1"/>
  <c r="L7418" i="1"/>
  <c r="K7418" i="1"/>
  <c r="N7417" i="1"/>
  <c r="M7417" i="1"/>
  <c r="L7417" i="1"/>
  <c r="K7417" i="1"/>
  <c r="N7416" i="1"/>
  <c r="M7416" i="1"/>
  <c r="L7416" i="1"/>
  <c r="K7416" i="1"/>
  <c r="N7415" i="1"/>
  <c r="M7415" i="1"/>
  <c r="L7415" i="1"/>
  <c r="K7415" i="1"/>
  <c r="N7414" i="1"/>
  <c r="M7414" i="1"/>
  <c r="L7414" i="1"/>
  <c r="K7414" i="1"/>
  <c r="N7413" i="1"/>
  <c r="M7413" i="1"/>
  <c r="L7413" i="1"/>
  <c r="K7413" i="1"/>
  <c r="N7412" i="1"/>
  <c r="M7412" i="1"/>
  <c r="L7412" i="1"/>
  <c r="K7412" i="1"/>
  <c r="N7411" i="1"/>
  <c r="M7411" i="1"/>
  <c r="L7411" i="1"/>
  <c r="K7411" i="1"/>
  <c r="N7410" i="1"/>
  <c r="M7410" i="1"/>
  <c r="L7410" i="1"/>
  <c r="K7410" i="1"/>
  <c r="N7409" i="1"/>
  <c r="M7409" i="1"/>
  <c r="L7409" i="1"/>
  <c r="K7409" i="1"/>
  <c r="N7408" i="1"/>
  <c r="M7408" i="1"/>
  <c r="L7408" i="1"/>
  <c r="K7408" i="1"/>
  <c r="N7407" i="1"/>
  <c r="M7407" i="1"/>
  <c r="L7407" i="1"/>
  <c r="K7407" i="1"/>
  <c r="N7406" i="1"/>
  <c r="M7406" i="1"/>
  <c r="L7406" i="1"/>
  <c r="K7406" i="1"/>
  <c r="N7405" i="1"/>
  <c r="M7405" i="1"/>
  <c r="L7405" i="1"/>
  <c r="K7405" i="1"/>
  <c r="N7404" i="1"/>
  <c r="M7404" i="1"/>
  <c r="L7404" i="1"/>
  <c r="K7404" i="1"/>
  <c r="N7403" i="1"/>
  <c r="M7403" i="1"/>
  <c r="L7403" i="1"/>
  <c r="K7403" i="1"/>
  <c r="N7402" i="1"/>
  <c r="M7402" i="1"/>
  <c r="L7402" i="1"/>
  <c r="K7402" i="1"/>
  <c r="N7401" i="1"/>
  <c r="M7401" i="1"/>
  <c r="L7401" i="1"/>
  <c r="K7401" i="1"/>
  <c r="N7400" i="1"/>
  <c r="M7400" i="1"/>
  <c r="L7400" i="1"/>
  <c r="K7400" i="1"/>
  <c r="N7399" i="1"/>
  <c r="M7399" i="1"/>
  <c r="L7399" i="1"/>
  <c r="K7399" i="1"/>
  <c r="N7398" i="1"/>
  <c r="M7398" i="1"/>
  <c r="L7398" i="1"/>
  <c r="K7398" i="1"/>
  <c r="N7397" i="1"/>
  <c r="M7397" i="1"/>
  <c r="L7397" i="1"/>
  <c r="K7397" i="1"/>
  <c r="N7396" i="1"/>
  <c r="M7396" i="1"/>
  <c r="L7396" i="1"/>
  <c r="K7396" i="1"/>
  <c r="N7395" i="1"/>
  <c r="M7395" i="1"/>
  <c r="L7395" i="1"/>
  <c r="K7395" i="1"/>
  <c r="N7394" i="1"/>
  <c r="M7394" i="1"/>
  <c r="L7394" i="1"/>
  <c r="K7394" i="1"/>
  <c r="N7393" i="1"/>
  <c r="M7393" i="1"/>
  <c r="L7393" i="1"/>
  <c r="K7393" i="1"/>
  <c r="N7392" i="1"/>
  <c r="M7392" i="1"/>
  <c r="L7392" i="1"/>
  <c r="K7392" i="1"/>
  <c r="N7391" i="1"/>
  <c r="M7391" i="1"/>
  <c r="L7391" i="1"/>
  <c r="K7391" i="1"/>
  <c r="N7390" i="1"/>
  <c r="M7390" i="1"/>
  <c r="L7390" i="1"/>
  <c r="K7390" i="1"/>
  <c r="N7389" i="1"/>
  <c r="M7389" i="1"/>
  <c r="L7389" i="1"/>
  <c r="K7389" i="1"/>
  <c r="N7388" i="1"/>
  <c r="M7388" i="1"/>
  <c r="L7388" i="1"/>
  <c r="K7388" i="1"/>
  <c r="N7387" i="1"/>
  <c r="M7387" i="1"/>
  <c r="L7387" i="1"/>
  <c r="K7387" i="1"/>
  <c r="N7386" i="1"/>
  <c r="M7386" i="1"/>
  <c r="L7386" i="1"/>
  <c r="K7386" i="1"/>
  <c r="N7385" i="1"/>
  <c r="M7385" i="1"/>
  <c r="L7385" i="1"/>
  <c r="K7385" i="1"/>
  <c r="N7384" i="1"/>
  <c r="M7384" i="1"/>
  <c r="L7384" i="1"/>
  <c r="K7384" i="1"/>
  <c r="N7383" i="1"/>
  <c r="M7383" i="1"/>
  <c r="L7383" i="1"/>
  <c r="K7383" i="1"/>
  <c r="N7382" i="1"/>
  <c r="M7382" i="1"/>
  <c r="L7382" i="1"/>
  <c r="K7382" i="1"/>
  <c r="N7381" i="1"/>
  <c r="M7381" i="1"/>
  <c r="L7381" i="1"/>
  <c r="K7381" i="1"/>
  <c r="N7380" i="1"/>
  <c r="M7380" i="1"/>
  <c r="L7380" i="1"/>
  <c r="K7380" i="1"/>
  <c r="N7379" i="1"/>
  <c r="M7379" i="1"/>
  <c r="L7379" i="1"/>
  <c r="K7379" i="1"/>
  <c r="N7378" i="1"/>
  <c r="M7378" i="1"/>
  <c r="L7378" i="1"/>
  <c r="K7378" i="1"/>
  <c r="N7377" i="1"/>
  <c r="M7377" i="1"/>
  <c r="L7377" i="1"/>
  <c r="K7377" i="1"/>
  <c r="N7376" i="1"/>
  <c r="M7376" i="1"/>
  <c r="L7376" i="1"/>
  <c r="K7376" i="1"/>
  <c r="N7375" i="1"/>
  <c r="M7375" i="1"/>
  <c r="L7375" i="1"/>
  <c r="K7375" i="1"/>
  <c r="N7374" i="1"/>
  <c r="M7374" i="1"/>
  <c r="L7374" i="1"/>
  <c r="K7374" i="1"/>
  <c r="N7373" i="1"/>
  <c r="M7373" i="1"/>
  <c r="L7373" i="1"/>
  <c r="K7373" i="1"/>
  <c r="N7372" i="1"/>
  <c r="M7372" i="1"/>
  <c r="L7372" i="1"/>
  <c r="K7372" i="1"/>
  <c r="N7371" i="1"/>
  <c r="M7371" i="1"/>
  <c r="L7371" i="1"/>
  <c r="K7371" i="1"/>
  <c r="N7370" i="1"/>
  <c r="M7370" i="1"/>
  <c r="L7370" i="1"/>
  <c r="K7370" i="1"/>
  <c r="N7369" i="1"/>
  <c r="M7369" i="1"/>
  <c r="L7369" i="1"/>
  <c r="K7369" i="1"/>
  <c r="N7368" i="1"/>
  <c r="M7368" i="1"/>
  <c r="L7368" i="1"/>
  <c r="K7368" i="1"/>
  <c r="N7367" i="1"/>
  <c r="M7367" i="1"/>
  <c r="L7367" i="1"/>
  <c r="K7367" i="1"/>
  <c r="N7366" i="1"/>
  <c r="M7366" i="1"/>
  <c r="L7366" i="1"/>
  <c r="K7366" i="1"/>
  <c r="N7365" i="1"/>
  <c r="M7365" i="1"/>
  <c r="L7365" i="1"/>
  <c r="K7365" i="1"/>
  <c r="N7364" i="1"/>
  <c r="M7364" i="1"/>
  <c r="L7364" i="1"/>
  <c r="K7364" i="1"/>
  <c r="N7363" i="1"/>
  <c r="M7363" i="1"/>
  <c r="L7363" i="1"/>
  <c r="K7363" i="1"/>
  <c r="N7362" i="1"/>
  <c r="M7362" i="1"/>
  <c r="L7362" i="1"/>
  <c r="K7362" i="1"/>
  <c r="N7361" i="1"/>
  <c r="M7361" i="1"/>
  <c r="L7361" i="1"/>
  <c r="K7361" i="1"/>
  <c r="N7360" i="1"/>
  <c r="M7360" i="1"/>
  <c r="L7360" i="1"/>
  <c r="K7360" i="1"/>
  <c r="N7359" i="1"/>
  <c r="M7359" i="1"/>
  <c r="L7359" i="1"/>
  <c r="K7359" i="1"/>
  <c r="N7358" i="1"/>
  <c r="M7358" i="1"/>
  <c r="L7358" i="1"/>
  <c r="K7358" i="1"/>
  <c r="N7357" i="1"/>
  <c r="M7357" i="1"/>
  <c r="L7357" i="1"/>
  <c r="K7357" i="1"/>
  <c r="N7356" i="1"/>
  <c r="M7356" i="1"/>
  <c r="L7356" i="1"/>
  <c r="K7356" i="1"/>
  <c r="N7355" i="1"/>
  <c r="M7355" i="1"/>
  <c r="L7355" i="1"/>
  <c r="K7355" i="1"/>
  <c r="N7354" i="1"/>
  <c r="M7354" i="1"/>
  <c r="L7354" i="1"/>
  <c r="K7354" i="1"/>
  <c r="N7353" i="1"/>
  <c r="M7353" i="1"/>
  <c r="L7353" i="1"/>
  <c r="K7353" i="1"/>
  <c r="N7352" i="1"/>
  <c r="M7352" i="1"/>
  <c r="L7352" i="1"/>
  <c r="K7352" i="1"/>
  <c r="N7351" i="1"/>
  <c r="M7351" i="1"/>
  <c r="L7351" i="1"/>
  <c r="K7351" i="1"/>
  <c r="N7350" i="1"/>
  <c r="M7350" i="1"/>
  <c r="L7350" i="1"/>
  <c r="K7350" i="1"/>
  <c r="N7349" i="1"/>
  <c r="M7349" i="1"/>
  <c r="L7349" i="1"/>
  <c r="K7349" i="1"/>
  <c r="N7348" i="1"/>
  <c r="M7348" i="1"/>
  <c r="L7348" i="1"/>
  <c r="K7348" i="1"/>
  <c r="N7347" i="1"/>
  <c r="M7347" i="1"/>
  <c r="L7347" i="1"/>
  <c r="K7347" i="1"/>
  <c r="N7346" i="1"/>
  <c r="M7346" i="1"/>
  <c r="L7346" i="1"/>
  <c r="K7346" i="1"/>
  <c r="N7345" i="1"/>
  <c r="M7345" i="1"/>
  <c r="L7345" i="1"/>
  <c r="K7345" i="1"/>
  <c r="N7344" i="1"/>
  <c r="M7344" i="1"/>
  <c r="L7344" i="1"/>
  <c r="K7344" i="1"/>
  <c r="N7343" i="1"/>
  <c r="M7343" i="1"/>
  <c r="L7343" i="1"/>
  <c r="K7343" i="1"/>
  <c r="N7342" i="1"/>
  <c r="M7342" i="1"/>
  <c r="L7342" i="1"/>
  <c r="K7342" i="1"/>
  <c r="N7341" i="1"/>
  <c r="M7341" i="1"/>
  <c r="L7341" i="1"/>
  <c r="K7341" i="1"/>
  <c r="N7340" i="1"/>
  <c r="M7340" i="1"/>
  <c r="L7340" i="1"/>
  <c r="K7340" i="1"/>
  <c r="N7339" i="1"/>
  <c r="M7339" i="1"/>
  <c r="L7339" i="1"/>
  <c r="K7339" i="1"/>
  <c r="N7338" i="1"/>
  <c r="M7338" i="1"/>
  <c r="L7338" i="1"/>
  <c r="K7338" i="1"/>
  <c r="N7337" i="1"/>
  <c r="M7337" i="1"/>
  <c r="L7337" i="1"/>
  <c r="K7337" i="1"/>
  <c r="N7336" i="1"/>
  <c r="M7336" i="1"/>
  <c r="L7336" i="1"/>
  <c r="K7336" i="1"/>
  <c r="N7335" i="1"/>
  <c r="M7335" i="1"/>
  <c r="L7335" i="1"/>
  <c r="K7335" i="1"/>
  <c r="N7334" i="1"/>
  <c r="M7334" i="1"/>
  <c r="L7334" i="1"/>
  <c r="K7334" i="1"/>
  <c r="N7333" i="1"/>
  <c r="M7333" i="1"/>
  <c r="L7333" i="1"/>
  <c r="K7333" i="1"/>
  <c r="N7332" i="1"/>
  <c r="M7332" i="1"/>
  <c r="L7332" i="1"/>
  <c r="K7332" i="1"/>
  <c r="N7331" i="1"/>
  <c r="M7331" i="1"/>
  <c r="L7331" i="1"/>
  <c r="K7331" i="1"/>
  <c r="N7330" i="1"/>
  <c r="M7330" i="1"/>
  <c r="L7330" i="1"/>
  <c r="K7330" i="1"/>
  <c r="N7329" i="1"/>
  <c r="M7329" i="1"/>
  <c r="L7329" i="1"/>
  <c r="K7329" i="1"/>
  <c r="N7328" i="1"/>
  <c r="M7328" i="1"/>
  <c r="L7328" i="1"/>
  <c r="K7328" i="1"/>
  <c r="N7327" i="1"/>
  <c r="M7327" i="1"/>
  <c r="L7327" i="1"/>
  <c r="K7327" i="1"/>
  <c r="N7326" i="1"/>
  <c r="M7326" i="1"/>
  <c r="L7326" i="1"/>
  <c r="K7326" i="1"/>
  <c r="N7325" i="1"/>
  <c r="M7325" i="1"/>
  <c r="L7325" i="1"/>
  <c r="K7325" i="1"/>
  <c r="N7324" i="1"/>
  <c r="M7324" i="1"/>
  <c r="L7324" i="1"/>
  <c r="K7324" i="1"/>
  <c r="N7323" i="1"/>
  <c r="M7323" i="1"/>
  <c r="L7323" i="1"/>
  <c r="K7323" i="1"/>
  <c r="N7322" i="1"/>
  <c r="M7322" i="1"/>
  <c r="L7322" i="1"/>
  <c r="K7322" i="1"/>
  <c r="N7321" i="1"/>
  <c r="M7321" i="1"/>
  <c r="L7321" i="1"/>
  <c r="K7321" i="1"/>
  <c r="N7320" i="1"/>
  <c r="M7320" i="1"/>
  <c r="L7320" i="1"/>
  <c r="K7320" i="1"/>
  <c r="N7319" i="1"/>
  <c r="M7319" i="1"/>
  <c r="L7319" i="1"/>
  <c r="K7319" i="1"/>
  <c r="N7318" i="1"/>
  <c r="M7318" i="1"/>
  <c r="L7318" i="1"/>
  <c r="K7318" i="1"/>
  <c r="N7317" i="1"/>
  <c r="M7317" i="1"/>
  <c r="L7317" i="1"/>
  <c r="K7317" i="1"/>
  <c r="N7316" i="1"/>
  <c r="M7316" i="1"/>
  <c r="L7316" i="1"/>
  <c r="K7316" i="1"/>
  <c r="N7315" i="1"/>
  <c r="M7315" i="1"/>
  <c r="L7315" i="1"/>
  <c r="K7315" i="1"/>
  <c r="N7314" i="1"/>
  <c r="M7314" i="1"/>
  <c r="L7314" i="1"/>
  <c r="K7314" i="1"/>
  <c r="N7313" i="1"/>
  <c r="M7313" i="1"/>
  <c r="L7313" i="1"/>
  <c r="K7313" i="1"/>
  <c r="N7312" i="1"/>
  <c r="M7312" i="1"/>
  <c r="L7312" i="1"/>
  <c r="K7312" i="1"/>
  <c r="N7311" i="1"/>
  <c r="M7311" i="1"/>
  <c r="L7311" i="1"/>
  <c r="K7311" i="1"/>
  <c r="N7310" i="1"/>
  <c r="M7310" i="1"/>
  <c r="L7310" i="1"/>
  <c r="K7310" i="1"/>
  <c r="N7309" i="1"/>
  <c r="M7309" i="1"/>
  <c r="L7309" i="1"/>
  <c r="K7309" i="1"/>
  <c r="N7308" i="1"/>
  <c r="M7308" i="1"/>
  <c r="L7308" i="1"/>
  <c r="K7308" i="1"/>
  <c r="N7307" i="1"/>
  <c r="M7307" i="1"/>
  <c r="L7307" i="1"/>
  <c r="K7307" i="1"/>
  <c r="N7306" i="1"/>
  <c r="M7306" i="1"/>
  <c r="L7306" i="1"/>
  <c r="K7306" i="1"/>
  <c r="N7305" i="1"/>
  <c r="M7305" i="1"/>
  <c r="L7305" i="1"/>
  <c r="K7305" i="1"/>
  <c r="N7304" i="1"/>
  <c r="M7304" i="1"/>
  <c r="L7304" i="1"/>
  <c r="K7304" i="1"/>
  <c r="N7303" i="1"/>
  <c r="M7303" i="1"/>
  <c r="L7303" i="1"/>
  <c r="K7303" i="1"/>
  <c r="N7302" i="1"/>
  <c r="M7302" i="1"/>
  <c r="L7302" i="1"/>
  <c r="K7302" i="1"/>
  <c r="N7301" i="1"/>
  <c r="M7301" i="1"/>
  <c r="L7301" i="1"/>
  <c r="K7301" i="1"/>
  <c r="N7300" i="1"/>
  <c r="M7300" i="1"/>
  <c r="L7300" i="1"/>
  <c r="K7300" i="1"/>
  <c r="N7299" i="1"/>
  <c r="M7299" i="1"/>
  <c r="L7299" i="1"/>
  <c r="K7299" i="1"/>
  <c r="N7298" i="1"/>
  <c r="M7298" i="1"/>
  <c r="L7298" i="1"/>
  <c r="K7298" i="1"/>
  <c r="N7297" i="1"/>
  <c r="M7297" i="1"/>
  <c r="L7297" i="1"/>
  <c r="K7297" i="1"/>
  <c r="N7296" i="1"/>
  <c r="M7296" i="1"/>
  <c r="L7296" i="1"/>
  <c r="K7296" i="1"/>
  <c r="N7295" i="1"/>
  <c r="M7295" i="1"/>
  <c r="L7295" i="1"/>
  <c r="K7295" i="1"/>
  <c r="N7294" i="1"/>
  <c r="M7294" i="1"/>
  <c r="L7294" i="1"/>
  <c r="K7294" i="1"/>
  <c r="N7293" i="1"/>
  <c r="M7293" i="1"/>
  <c r="L7293" i="1"/>
  <c r="K7293" i="1"/>
  <c r="N7292" i="1"/>
  <c r="M7292" i="1"/>
  <c r="L7292" i="1"/>
  <c r="K7292" i="1"/>
  <c r="N7291" i="1"/>
  <c r="M7291" i="1"/>
  <c r="L7291" i="1"/>
  <c r="K7291" i="1"/>
  <c r="N7290" i="1"/>
  <c r="M7290" i="1"/>
  <c r="L7290" i="1"/>
  <c r="K7290" i="1"/>
  <c r="N7289" i="1"/>
  <c r="M7289" i="1"/>
  <c r="L7289" i="1"/>
  <c r="K7289" i="1"/>
  <c r="N7288" i="1"/>
  <c r="M7288" i="1"/>
  <c r="L7288" i="1"/>
  <c r="K7288" i="1"/>
  <c r="N7287" i="1"/>
  <c r="M7287" i="1"/>
  <c r="L7287" i="1"/>
  <c r="K7287" i="1"/>
  <c r="N7286" i="1"/>
  <c r="M7286" i="1"/>
  <c r="L7286" i="1"/>
  <c r="K7286" i="1"/>
  <c r="N7285" i="1"/>
  <c r="M7285" i="1"/>
  <c r="L7285" i="1"/>
  <c r="K7285" i="1"/>
  <c r="N7284" i="1"/>
  <c r="M7284" i="1"/>
  <c r="L7284" i="1"/>
  <c r="K7284" i="1"/>
  <c r="N7283" i="1"/>
  <c r="M7283" i="1"/>
  <c r="L7283" i="1"/>
  <c r="K7283" i="1"/>
  <c r="N7282" i="1"/>
  <c r="M7282" i="1"/>
  <c r="L7282" i="1"/>
  <c r="K7282" i="1"/>
  <c r="N7281" i="1"/>
  <c r="M7281" i="1"/>
  <c r="L7281" i="1"/>
  <c r="K7281" i="1"/>
  <c r="N7280" i="1"/>
  <c r="M7280" i="1"/>
  <c r="L7280" i="1"/>
  <c r="K7280" i="1"/>
  <c r="N7279" i="1"/>
  <c r="M7279" i="1"/>
  <c r="L7279" i="1"/>
  <c r="K7279" i="1"/>
  <c r="N7278" i="1"/>
  <c r="M7278" i="1"/>
  <c r="L7278" i="1"/>
  <c r="K7278" i="1"/>
  <c r="N7277" i="1"/>
  <c r="M7277" i="1"/>
  <c r="L7277" i="1"/>
  <c r="K7277" i="1"/>
  <c r="N7276" i="1"/>
  <c r="M7276" i="1"/>
  <c r="L7276" i="1"/>
  <c r="K7276" i="1"/>
  <c r="N7275" i="1"/>
  <c r="M7275" i="1"/>
  <c r="L7275" i="1"/>
  <c r="K7275" i="1"/>
  <c r="N7274" i="1"/>
  <c r="M7274" i="1"/>
  <c r="L7274" i="1"/>
  <c r="K7274" i="1"/>
  <c r="N7273" i="1"/>
  <c r="M7273" i="1"/>
  <c r="L7273" i="1"/>
  <c r="K7273" i="1"/>
  <c r="N7272" i="1"/>
  <c r="M7272" i="1"/>
  <c r="L7272" i="1"/>
  <c r="K7272" i="1"/>
  <c r="N7271" i="1"/>
  <c r="M7271" i="1"/>
  <c r="L7271" i="1"/>
  <c r="K7271" i="1"/>
  <c r="N7270" i="1"/>
  <c r="M7270" i="1"/>
  <c r="L7270" i="1"/>
  <c r="K7270" i="1"/>
  <c r="N7269" i="1"/>
  <c r="M7269" i="1"/>
  <c r="L7269" i="1"/>
  <c r="K7269" i="1"/>
  <c r="N7268" i="1"/>
  <c r="M7268" i="1"/>
  <c r="L7268" i="1"/>
  <c r="K7268" i="1"/>
  <c r="N7267" i="1"/>
  <c r="M7267" i="1"/>
  <c r="L7267" i="1"/>
  <c r="K7267" i="1"/>
  <c r="N7266" i="1"/>
  <c r="M7266" i="1"/>
  <c r="L7266" i="1"/>
  <c r="K7266" i="1"/>
  <c r="N7265" i="1"/>
  <c r="M7265" i="1"/>
  <c r="L7265" i="1"/>
  <c r="K7265" i="1"/>
  <c r="N7264" i="1"/>
  <c r="M7264" i="1"/>
  <c r="L7264" i="1"/>
  <c r="K7264" i="1"/>
  <c r="N7263" i="1"/>
  <c r="M7263" i="1"/>
  <c r="L7263" i="1"/>
  <c r="K7263" i="1"/>
  <c r="N7262" i="1"/>
  <c r="M7262" i="1"/>
  <c r="L7262" i="1"/>
  <c r="K7262" i="1"/>
  <c r="N7261" i="1"/>
  <c r="M7261" i="1"/>
  <c r="L7261" i="1"/>
  <c r="K7261" i="1"/>
  <c r="N7260" i="1"/>
  <c r="M7260" i="1"/>
  <c r="L7260" i="1"/>
  <c r="K7260" i="1"/>
  <c r="N7259" i="1"/>
  <c r="M7259" i="1"/>
  <c r="L7259" i="1"/>
  <c r="K7259" i="1"/>
  <c r="N7258" i="1"/>
  <c r="M7258" i="1"/>
  <c r="L7258" i="1"/>
  <c r="K7258" i="1"/>
  <c r="N7257" i="1"/>
  <c r="M7257" i="1"/>
  <c r="L7257" i="1"/>
  <c r="K7257" i="1"/>
  <c r="N7256" i="1"/>
  <c r="M7256" i="1"/>
  <c r="L7256" i="1"/>
  <c r="K7256" i="1"/>
  <c r="N7255" i="1"/>
  <c r="M7255" i="1"/>
  <c r="L7255" i="1"/>
  <c r="K7255" i="1"/>
  <c r="N7254" i="1"/>
  <c r="M7254" i="1"/>
  <c r="L7254" i="1"/>
  <c r="K7254" i="1"/>
  <c r="N7253" i="1"/>
  <c r="M7253" i="1"/>
  <c r="L7253" i="1"/>
  <c r="K7253" i="1"/>
  <c r="N7252" i="1"/>
  <c r="M7252" i="1"/>
  <c r="L7252" i="1"/>
  <c r="K7252" i="1"/>
  <c r="N7251" i="1"/>
  <c r="M7251" i="1"/>
  <c r="L7251" i="1"/>
  <c r="K7251" i="1"/>
  <c r="N7250" i="1"/>
  <c r="M7250" i="1"/>
  <c r="L7250" i="1"/>
  <c r="K7250" i="1"/>
  <c r="N7249" i="1"/>
  <c r="M7249" i="1"/>
  <c r="L7249" i="1"/>
  <c r="K7249" i="1"/>
  <c r="N7248" i="1"/>
  <c r="M7248" i="1"/>
  <c r="L7248" i="1"/>
  <c r="K7248" i="1"/>
  <c r="N7247" i="1"/>
  <c r="M7247" i="1"/>
  <c r="L7247" i="1"/>
  <c r="K7247" i="1"/>
  <c r="N7246" i="1"/>
  <c r="M7246" i="1"/>
  <c r="L7246" i="1"/>
  <c r="K7246" i="1"/>
  <c r="N7245" i="1"/>
  <c r="M7245" i="1"/>
  <c r="L7245" i="1"/>
  <c r="K7245" i="1"/>
  <c r="N7244" i="1"/>
  <c r="M7244" i="1"/>
  <c r="L7244" i="1"/>
  <c r="K7244" i="1"/>
  <c r="N7243" i="1"/>
  <c r="M7243" i="1"/>
  <c r="L7243" i="1"/>
  <c r="K7243" i="1"/>
  <c r="N7242" i="1"/>
  <c r="M7242" i="1"/>
  <c r="L7242" i="1"/>
  <c r="K7242" i="1"/>
  <c r="N7241" i="1"/>
  <c r="M7241" i="1"/>
  <c r="L7241" i="1"/>
  <c r="K7241" i="1"/>
  <c r="N7240" i="1"/>
  <c r="M7240" i="1"/>
  <c r="L7240" i="1"/>
  <c r="K7240" i="1"/>
  <c r="N7239" i="1"/>
  <c r="M7239" i="1"/>
  <c r="L7239" i="1"/>
  <c r="K7239" i="1"/>
  <c r="N7238" i="1"/>
  <c r="M7238" i="1"/>
  <c r="L7238" i="1"/>
  <c r="K7238" i="1"/>
  <c r="N7237" i="1"/>
  <c r="M7237" i="1"/>
  <c r="L7237" i="1"/>
  <c r="K7237" i="1"/>
  <c r="N7236" i="1"/>
  <c r="M7236" i="1"/>
  <c r="L7236" i="1"/>
  <c r="K7236" i="1"/>
  <c r="N7235" i="1"/>
  <c r="M7235" i="1"/>
  <c r="L7235" i="1"/>
  <c r="K7235" i="1"/>
  <c r="N7234" i="1"/>
  <c r="M7234" i="1"/>
  <c r="L7234" i="1"/>
  <c r="K7234" i="1"/>
  <c r="N7233" i="1"/>
  <c r="M7233" i="1"/>
  <c r="L7233" i="1"/>
  <c r="K7233" i="1"/>
  <c r="N7232" i="1"/>
  <c r="M7232" i="1"/>
  <c r="L7232" i="1"/>
  <c r="K7232" i="1"/>
  <c r="N7231" i="1"/>
  <c r="M7231" i="1"/>
  <c r="L7231" i="1"/>
  <c r="K7231" i="1"/>
  <c r="N7230" i="1"/>
  <c r="M7230" i="1"/>
  <c r="L7230" i="1"/>
  <c r="K7230" i="1"/>
  <c r="N7229" i="1"/>
  <c r="M7229" i="1"/>
  <c r="L7229" i="1"/>
  <c r="K7229" i="1"/>
  <c r="N7228" i="1"/>
  <c r="M7228" i="1"/>
  <c r="L7228" i="1"/>
  <c r="K7228" i="1"/>
  <c r="N7227" i="1"/>
  <c r="M7227" i="1"/>
  <c r="L7227" i="1"/>
  <c r="K7227" i="1"/>
  <c r="N7226" i="1"/>
  <c r="M7226" i="1"/>
  <c r="L7226" i="1"/>
  <c r="K7226" i="1"/>
  <c r="N7225" i="1"/>
  <c r="M7225" i="1"/>
  <c r="L7225" i="1"/>
  <c r="K7225" i="1"/>
  <c r="N7224" i="1"/>
  <c r="M7224" i="1"/>
  <c r="L7224" i="1"/>
  <c r="K7224" i="1"/>
  <c r="N7223" i="1"/>
  <c r="M7223" i="1"/>
  <c r="L7223" i="1"/>
  <c r="K7223" i="1"/>
  <c r="N7222" i="1"/>
  <c r="M7222" i="1"/>
  <c r="L7222" i="1"/>
  <c r="K7222" i="1"/>
  <c r="N7221" i="1"/>
  <c r="M7221" i="1"/>
  <c r="L7221" i="1"/>
  <c r="K7221" i="1"/>
  <c r="N7220" i="1"/>
  <c r="M7220" i="1"/>
  <c r="L7220" i="1"/>
  <c r="K7220" i="1"/>
  <c r="N7219" i="1"/>
  <c r="M7219" i="1"/>
  <c r="L7219" i="1"/>
  <c r="K7219" i="1"/>
  <c r="N7218" i="1"/>
  <c r="M7218" i="1"/>
  <c r="L7218" i="1"/>
  <c r="K7218" i="1"/>
  <c r="N7217" i="1"/>
  <c r="M7217" i="1"/>
  <c r="L7217" i="1"/>
  <c r="K7217" i="1"/>
  <c r="N7216" i="1"/>
  <c r="M7216" i="1"/>
  <c r="L7216" i="1"/>
  <c r="K7216" i="1"/>
  <c r="N7215" i="1"/>
  <c r="M7215" i="1"/>
  <c r="L7215" i="1"/>
  <c r="K7215" i="1"/>
  <c r="N7214" i="1"/>
  <c r="M7214" i="1"/>
  <c r="L7214" i="1"/>
  <c r="K7214" i="1"/>
  <c r="N7213" i="1"/>
  <c r="M7213" i="1"/>
  <c r="L7213" i="1"/>
  <c r="K7213" i="1"/>
  <c r="N7212" i="1"/>
  <c r="M7212" i="1"/>
  <c r="L7212" i="1"/>
  <c r="K7212" i="1"/>
  <c r="N7211" i="1"/>
  <c r="M7211" i="1"/>
  <c r="L7211" i="1"/>
  <c r="K7211" i="1"/>
  <c r="N7210" i="1"/>
  <c r="M7210" i="1"/>
  <c r="L7210" i="1"/>
  <c r="K7210" i="1"/>
  <c r="N7209" i="1"/>
  <c r="M7209" i="1"/>
  <c r="L7209" i="1"/>
  <c r="K7209" i="1"/>
  <c r="N7208" i="1"/>
  <c r="M7208" i="1"/>
  <c r="L7208" i="1"/>
  <c r="K7208" i="1"/>
  <c r="N7207" i="1"/>
  <c r="M7207" i="1"/>
  <c r="L7207" i="1"/>
  <c r="K7207" i="1"/>
  <c r="N7206" i="1"/>
  <c r="M7206" i="1"/>
  <c r="L7206" i="1"/>
  <c r="K7206" i="1"/>
  <c r="N7205" i="1"/>
  <c r="M7205" i="1"/>
  <c r="L7205" i="1"/>
  <c r="K7205" i="1"/>
  <c r="N7204" i="1"/>
  <c r="M7204" i="1"/>
  <c r="L7204" i="1"/>
  <c r="K7204" i="1"/>
  <c r="N7203" i="1"/>
  <c r="M7203" i="1"/>
  <c r="L7203" i="1"/>
  <c r="K7203" i="1"/>
  <c r="N7202" i="1"/>
  <c r="M7202" i="1"/>
  <c r="L7202" i="1"/>
  <c r="K7202" i="1"/>
  <c r="N7201" i="1"/>
  <c r="M7201" i="1"/>
  <c r="L7201" i="1"/>
  <c r="K7201" i="1"/>
  <c r="N7200" i="1"/>
  <c r="M7200" i="1"/>
  <c r="L7200" i="1"/>
  <c r="K7200" i="1"/>
  <c r="N7199" i="1"/>
  <c r="M7199" i="1"/>
  <c r="L7199" i="1"/>
  <c r="K7199" i="1"/>
  <c r="N7198" i="1"/>
  <c r="M7198" i="1"/>
  <c r="L7198" i="1"/>
  <c r="K7198" i="1"/>
  <c r="N7197" i="1"/>
  <c r="M7197" i="1"/>
  <c r="L7197" i="1"/>
  <c r="K7197" i="1"/>
  <c r="N7196" i="1"/>
  <c r="M7196" i="1"/>
  <c r="L7196" i="1"/>
  <c r="K7196" i="1"/>
  <c r="N7195" i="1"/>
  <c r="M7195" i="1"/>
  <c r="L7195" i="1"/>
  <c r="K7195" i="1"/>
  <c r="N7194" i="1"/>
  <c r="M7194" i="1"/>
  <c r="L7194" i="1"/>
  <c r="K7194" i="1"/>
  <c r="N7193" i="1"/>
  <c r="M7193" i="1"/>
  <c r="L7193" i="1"/>
  <c r="K7193" i="1"/>
  <c r="N7192" i="1"/>
  <c r="M7192" i="1"/>
  <c r="L7192" i="1"/>
  <c r="K7192" i="1"/>
  <c r="N7191" i="1"/>
  <c r="M7191" i="1"/>
  <c r="L7191" i="1"/>
  <c r="K7191" i="1"/>
  <c r="N7190" i="1"/>
  <c r="M7190" i="1"/>
  <c r="L7190" i="1"/>
  <c r="K7190" i="1"/>
  <c r="N7189" i="1"/>
  <c r="M7189" i="1"/>
  <c r="L7189" i="1"/>
  <c r="K7189" i="1"/>
  <c r="N7188" i="1"/>
  <c r="M7188" i="1"/>
  <c r="L7188" i="1"/>
  <c r="K7188" i="1"/>
  <c r="N7187" i="1"/>
  <c r="M7187" i="1"/>
  <c r="L7187" i="1"/>
  <c r="K7187" i="1"/>
  <c r="N7186" i="1"/>
  <c r="M7186" i="1"/>
  <c r="L7186" i="1"/>
  <c r="K7186" i="1"/>
  <c r="N7185" i="1"/>
  <c r="M7185" i="1"/>
  <c r="L7185" i="1"/>
  <c r="K7185" i="1"/>
  <c r="N7184" i="1"/>
  <c r="M7184" i="1"/>
  <c r="L7184" i="1"/>
  <c r="K7184" i="1"/>
  <c r="N7183" i="1"/>
  <c r="M7183" i="1"/>
  <c r="L7183" i="1"/>
  <c r="K7183" i="1"/>
  <c r="N7182" i="1"/>
  <c r="M7182" i="1"/>
  <c r="L7182" i="1"/>
  <c r="K7182" i="1"/>
  <c r="N7181" i="1"/>
  <c r="M7181" i="1"/>
  <c r="L7181" i="1"/>
  <c r="K7181" i="1"/>
  <c r="N7180" i="1"/>
  <c r="M7180" i="1"/>
  <c r="L7180" i="1"/>
  <c r="K7180" i="1"/>
  <c r="N7179" i="1"/>
  <c r="M7179" i="1"/>
  <c r="L7179" i="1"/>
  <c r="K7179" i="1"/>
  <c r="N7178" i="1"/>
  <c r="M7178" i="1"/>
  <c r="L7178" i="1"/>
  <c r="K7178" i="1"/>
  <c r="N7177" i="1"/>
  <c r="M7177" i="1"/>
  <c r="L7177" i="1"/>
  <c r="K7177" i="1"/>
  <c r="N7176" i="1"/>
  <c r="M7176" i="1"/>
  <c r="L7176" i="1"/>
  <c r="K7176" i="1"/>
  <c r="N7175" i="1"/>
  <c r="M7175" i="1"/>
  <c r="L7175" i="1"/>
  <c r="K7175" i="1"/>
  <c r="N7174" i="1"/>
  <c r="M7174" i="1"/>
  <c r="L7174" i="1"/>
  <c r="K7174" i="1"/>
  <c r="N7173" i="1"/>
  <c r="M7173" i="1"/>
  <c r="L7173" i="1"/>
  <c r="K7173" i="1"/>
  <c r="N7172" i="1"/>
  <c r="M7172" i="1"/>
  <c r="L7172" i="1"/>
  <c r="K7172" i="1"/>
  <c r="N7171" i="1"/>
  <c r="M7171" i="1"/>
  <c r="L7171" i="1"/>
  <c r="K7171" i="1"/>
  <c r="N7170" i="1"/>
  <c r="M7170" i="1"/>
  <c r="L7170" i="1"/>
  <c r="K7170" i="1"/>
  <c r="N7169" i="1"/>
  <c r="M7169" i="1"/>
  <c r="L7169" i="1"/>
  <c r="K7169" i="1"/>
  <c r="N7168" i="1"/>
  <c r="M7168" i="1"/>
  <c r="L7168" i="1"/>
  <c r="K7168" i="1"/>
  <c r="N7167" i="1"/>
  <c r="M7167" i="1"/>
  <c r="L7167" i="1"/>
  <c r="K7167" i="1"/>
  <c r="N7166" i="1"/>
  <c r="M7166" i="1"/>
  <c r="L7166" i="1"/>
  <c r="K7166" i="1"/>
  <c r="N7165" i="1"/>
  <c r="M7165" i="1"/>
  <c r="L7165" i="1"/>
  <c r="K7165" i="1"/>
  <c r="N7164" i="1"/>
  <c r="M7164" i="1"/>
  <c r="L7164" i="1"/>
  <c r="K7164" i="1"/>
  <c r="N7163" i="1"/>
  <c r="M7163" i="1"/>
  <c r="L7163" i="1"/>
  <c r="K7163" i="1"/>
  <c r="N7162" i="1"/>
  <c r="M7162" i="1"/>
  <c r="L7162" i="1"/>
  <c r="K7162" i="1"/>
  <c r="N7161" i="1"/>
  <c r="M7161" i="1"/>
  <c r="L7161" i="1"/>
  <c r="K7161" i="1"/>
  <c r="N7160" i="1"/>
  <c r="M7160" i="1"/>
  <c r="L7160" i="1"/>
  <c r="K7160" i="1"/>
  <c r="N7159" i="1"/>
  <c r="M7159" i="1"/>
  <c r="L7159" i="1"/>
  <c r="K7159" i="1"/>
  <c r="N7158" i="1"/>
  <c r="M7158" i="1"/>
  <c r="L7158" i="1"/>
  <c r="K7158" i="1"/>
  <c r="N7157" i="1"/>
  <c r="M7157" i="1"/>
  <c r="L7157" i="1"/>
  <c r="K7157" i="1"/>
  <c r="N7156" i="1"/>
  <c r="M7156" i="1"/>
  <c r="L7156" i="1"/>
  <c r="K7156" i="1"/>
  <c r="N7155" i="1"/>
  <c r="M7155" i="1"/>
  <c r="L7155" i="1"/>
  <c r="K7155" i="1"/>
  <c r="N7154" i="1"/>
  <c r="M7154" i="1"/>
  <c r="L7154" i="1"/>
  <c r="K7154" i="1"/>
  <c r="N7153" i="1"/>
  <c r="M7153" i="1"/>
  <c r="L7153" i="1"/>
  <c r="K7153" i="1"/>
  <c r="N7152" i="1"/>
  <c r="M7152" i="1"/>
  <c r="L7152" i="1"/>
  <c r="K7152" i="1"/>
  <c r="N7151" i="1"/>
  <c r="M7151" i="1"/>
  <c r="L7151" i="1"/>
  <c r="K7151" i="1"/>
  <c r="N7150" i="1"/>
  <c r="M7150" i="1"/>
  <c r="L7150" i="1"/>
  <c r="K7150" i="1"/>
  <c r="N7149" i="1"/>
  <c r="M7149" i="1"/>
  <c r="L7149" i="1"/>
  <c r="K7149" i="1"/>
  <c r="N7148" i="1"/>
  <c r="M7148" i="1"/>
  <c r="L7148" i="1"/>
  <c r="K7148" i="1"/>
  <c r="N7147" i="1"/>
  <c r="M7147" i="1"/>
  <c r="L7147" i="1"/>
  <c r="K7147" i="1"/>
  <c r="N7146" i="1"/>
  <c r="M7146" i="1"/>
  <c r="L7146" i="1"/>
  <c r="K7146" i="1"/>
  <c r="N7145" i="1"/>
  <c r="M7145" i="1"/>
  <c r="L7145" i="1"/>
  <c r="K7145" i="1"/>
  <c r="N7144" i="1"/>
  <c r="M7144" i="1"/>
  <c r="L7144" i="1"/>
  <c r="K7144" i="1"/>
  <c r="N7143" i="1"/>
  <c r="M7143" i="1"/>
  <c r="L7143" i="1"/>
  <c r="K7143" i="1"/>
  <c r="N7142" i="1"/>
  <c r="M7142" i="1"/>
  <c r="L7142" i="1"/>
  <c r="K7142" i="1"/>
  <c r="N7141" i="1"/>
  <c r="M7141" i="1"/>
  <c r="L7141" i="1"/>
  <c r="K7141" i="1"/>
  <c r="N7140" i="1"/>
  <c r="M7140" i="1"/>
  <c r="L7140" i="1"/>
  <c r="K7140" i="1"/>
  <c r="N7139" i="1"/>
  <c r="M7139" i="1"/>
  <c r="L7139" i="1"/>
  <c r="K7139" i="1"/>
  <c r="N7138" i="1"/>
  <c r="M7138" i="1"/>
  <c r="L7138" i="1"/>
  <c r="K7138" i="1"/>
  <c r="N7137" i="1"/>
  <c r="M7137" i="1"/>
  <c r="L7137" i="1"/>
  <c r="K7137" i="1"/>
  <c r="N7136" i="1"/>
  <c r="M7136" i="1"/>
  <c r="L7136" i="1"/>
  <c r="K7136" i="1"/>
  <c r="N7135" i="1"/>
  <c r="M7135" i="1"/>
  <c r="L7135" i="1"/>
  <c r="K7135" i="1"/>
  <c r="N7134" i="1"/>
  <c r="M7134" i="1"/>
  <c r="L7134" i="1"/>
  <c r="K7134" i="1"/>
  <c r="N7133" i="1"/>
  <c r="M7133" i="1"/>
  <c r="L7133" i="1"/>
  <c r="K7133" i="1"/>
  <c r="N7132" i="1"/>
  <c r="M7132" i="1"/>
  <c r="L7132" i="1"/>
  <c r="K7132" i="1"/>
  <c r="N7131" i="1"/>
  <c r="M7131" i="1"/>
  <c r="L7131" i="1"/>
  <c r="K7131" i="1"/>
  <c r="N7130" i="1"/>
  <c r="M7130" i="1"/>
  <c r="L7130" i="1"/>
  <c r="K7130" i="1"/>
  <c r="N7129" i="1"/>
  <c r="M7129" i="1"/>
  <c r="L7129" i="1"/>
  <c r="K7129" i="1"/>
  <c r="N7128" i="1"/>
  <c r="M7128" i="1"/>
  <c r="L7128" i="1"/>
  <c r="K7128" i="1"/>
  <c r="N7127" i="1"/>
  <c r="M7127" i="1"/>
  <c r="L7127" i="1"/>
  <c r="K7127" i="1"/>
  <c r="N7126" i="1"/>
  <c r="M7126" i="1"/>
  <c r="L7126" i="1"/>
  <c r="K7126" i="1"/>
  <c r="N7125" i="1"/>
  <c r="M7125" i="1"/>
  <c r="L7125" i="1"/>
  <c r="K7125" i="1"/>
  <c r="N7124" i="1"/>
  <c r="M7124" i="1"/>
  <c r="L7124" i="1"/>
  <c r="K7124" i="1"/>
  <c r="N7123" i="1"/>
  <c r="M7123" i="1"/>
  <c r="L7123" i="1"/>
  <c r="K7123" i="1"/>
  <c r="N7122" i="1"/>
  <c r="M7122" i="1"/>
  <c r="L7122" i="1"/>
  <c r="K7122" i="1"/>
  <c r="N7121" i="1"/>
  <c r="M7121" i="1"/>
  <c r="L7121" i="1"/>
  <c r="K7121" i="1"/>
  <c r="N7120" i="1"/>
  <c r="M7120" i="1"/>
  <c r="L7120" i="1"/>
  <c r="K7120" i="1"/>
  <c r="N7119" i="1"/>
  <c r="M7119" i="1"/>
  <c r="L7119" i="1"/>
  <c r="K7119" i="1"/>
  <c r="N7118" i="1"/>
  <c r="M7118" i="1"/>
  <c r="L7118" i="1"/>
  <c r="K7118" i="1"/>
  <c r="N7117" i="1"/>
  <c r="M7117" i="1"/>
  <c r="L7117" i="1"/>
  <c r="K7117" i="1"/>
  <c r="N7116" i="1"/>
  <c r="M7116" i="1"/>
  <c r="L7116" i="1"/>
  <c r="K7116" i="1"/>
  <c r="N7115" i="1"/>
  <c r="M7115" i="1"/>
  <c r="L7115" i="1"/>
  <c r="K7115" i="1"/>
  <c r="N7114" i="1"/>
  <c r="M7114" i="1"/>
  <c r="L7114" i="1"/>
  <c r="K7114" i="1"/>
  <c r="N7113" i="1"/>
  <c r="M7113" i="1"/>
  <c r="L7113" i="1"/>
  <c r="K7113" i="1"/>
  <c r="N7112" i="1"/>
  <c r="M7112" i="1"/>
  <c r="L7112" i="1"/>
  <c r="K7112" i="1"/>
  <c r="N7111" i="1"/>
  <c r="M7111" i="1"/>
  <c r="L7111" i="1"/>
  <c r="K7111" i="1"/>
  <c r="N7110" i="1"/>
  <c r="M7110" i="1"/>
  <c r="L7110" i="1"/>
  <c r="K7110" i="1"/>
  <c r="N7109" i="1"/>
  <c r="M7109" i="1"/>
  <c r="L7109" i="1"/>
  <c r="K7109" i="1"/>
  <c r="N7108" i="1"/>
  <c r="M7108" i="1"/>
  <c r="L7108" i="1"/>
  <c r="K7108" i="1"/>
  <c r="N7107" i="1"/>
  <c r="M7107" i="1"/>
  <c r="L7107" i="1"/>
  <c r="K7107" i="1"/>
  <c r="N7106" i="1"/>
  <c r="M7106" i="1"/>
  <c r="L7106" i="1"/>
  <c r="K7106" i="1"/>
  <c r="N7105" i="1"/>
  <c r="M7105" i="1"/>
  <c r="L7105" i="1"/>
  <c r="K7105" i="1"/>
  <c r="N7104" i="1"/>
  <c r="M7104" i="1"/>
  <c r="L7104" i="1"/>
  <c r="K7104" i="1"/>
  <c r="N7103" i="1"/>
  <c r="M7103" i="1"/>
  <c r="L7103" i="1"/>
  <c r="K7103" i="1"/>
  <c r="N7102" i="1"/>
  <c r="M7102" i="1"/>
  <c r="L7102" i="1"/>
  <c r="K7102" i="1"/>
  <c r="N7101" i="1"/>
  <c r="M7101" i="1"/>
  <c r="L7101" i="1"/>
  <c r="K7101" i="1"/>
  <c r="N7100" i="1"/>
  <c r="M7100" i="1"/>
  <c r="L7100" i="1"/>
  <c r="K7100" i="1"/>
  <c r="N7099" i="1"/>
  <c r="M7099" i="1"/>
  <c r="L7099" i="1"/>
  <c r="K7099" i="1"/>
  <c r="N7098" i="1"/>
  <c r="M7098" i="1"/>
  <c r="L7098" i="1"/>
  <c r="K7098" i="1"/>
  <c r="N7097" i="1"/>
  <c r="M7097" i="1"/>
  <c r="L7097" i="1"/>
  <c r="K7097" i="1"/>
  <c r="N7096" i="1"/>
  <c r="M7096" i="1"/>
  <c r="L7096" i="1"/>
  <c r="K7096" i="1"/>
  <c r="N7095" i="1"/>
  <c r="M7095" i="1"/>
  <c r="L7095" i="1"/>
  <c r="K7095" i="1"/>
  <c r="N7094" i="1"/>
  <c r="M7094" i="1"/>
  <c r="L7094" i="1"/>
  <c r="K7094" i="1"/>
  <c r="N7093" i="1"/>
  <c r="M7093" i="1"/>
  <c r="L7093" i="1"/>
  <c r="K7093" i="1"/>
  <c r="N7092" i="1"/>
  <c r="M7092" i="1"/>
  <c r="L7092" i="1"/>
  <c r="K7092" i="1"/>
  <c r="N7091" i="1"/>
  <c r="M7091" i="1"/>
  <c r="L7091" i="1"/>
  <c r="K7091" i="1"/>
  <c r="N7090" i="1"/>
  <c r="M7090" i="1"/>
  <c r="L7090" i="1"/>
  <c r="K7090" i="1"/>
  <c r="N7089" i="1"/>
  <c r="M7089" i="1"/>
  <c r="L7089" i="1"/>
  <c r="K7089" i="1"/>
  <c r="N7088" i="1"/>
  <c r="M7088" i="1"/>
  <c r="L7088" i="1"/>
  <c r="K7088" i="1"/>
  <c r="N7087" i="1"/>
  <c r="M7087" i="1"/>
  <c r="L7087" i="1"/>
  <c r="K7087" i="1"/>
  <c r="N7086" i="1"/>
  <c r="M7086" i="1"/>
  <c r="L7086" i="1"/>
  <c r="K7086" i="1"/>
  <c r="N7085" i="1"/>
  <c r="M7085" i="1"/>
  <c r="L7085" i="1"/>
  <c r="K7085" i="1"/>
  <c r="N7084" i="1"/>
  <c r="M7084" i="1"/>
  <c r="L7084" i="1"/>
  <c r="K7084" i="1"/>
  <c r="N7083" i="1"/>
  <c r="M7083" i="1"/>
  <c r="L7083" i="1"/>
  <c r="K7083" i="1"/>
  <c r="N7082" i="1"/>
  <c r="M7082" i="1"/>
  <c r="L7082" i="1"/>
  <c r="K7082" i="1"/>
  <c r="N7081" i="1"/>
  <c r="M7081" i="1"/>
  <c r="L7081" i="1"/>
  <c r="K7081" i="1"/>
  <c r="N7080" i="1"/>
  <c r="M7080" i="1"/>
  <c r="L7080" i="1"/>
  <c r="K7080" i="1"/>
  <c r="N7079" i="1"/>
  <c r="M7079" i="1"/>
  <c r="L7079" i="1"/>
  <c r="K7079" i="1"/>
  <c r="N7078" i="1"/>
  <c r="M7078" i="1"/>
  <c r="L7078" i="1"/>
  <c r="K7078" i="1"/>
  <c r="N7077" i="1"/>
  <c r="M7077" i="1"/>
  <c r="L7077" i="1"/>
  <c r="K7077" i="1"/>
  <c r="N7076" i="1"/>
  <c r="M7076" i="1"/>
  <c r="L7076" i="1"/>
  <c r="K7076" i="1"/>
  <c r="N7075" i="1"/>
  <c r="M7075" i="1"/>
  <c r="L7075" i="1"/>
  <c r="K7075" i="1"/>
  <c r="N7074" i="1"/>
  <c r="M7074" i="1"/>
  <c r="L7074" i="1"/>
  <c r="K7074" i="1"/>
  <c r="N7073" i="1"/>
  <c r="M7073" i="1"/>
  <c r="L7073" i="1"/>
  <c r="K7073" i="1"/>
  <c r="N7072" i="1"/>
  <c r="M7072" i="1"/>
  <c r="L7072" i="1"/>
  <c r="K7072" i="1"/>
  <c r="N7071" i="1"/>
  <c r="M7071" i="1"/>
  <c r="L7071" i="1"/>
  <c r="K7071" i="1"/>
  <c r="N7070" i="1"/>
  <c r="M7070" i="1"/>
  <c r="L7070" i="1"/>
  <c r="K7070" i="1"/>
  <c r="N7069" i="1"/>
  <c r="M7069" i="1"/>
  <c r="L7069" i="1"/>
  <c r="K7069" i="1"/>
  <c r="N7068" i="1"/>
  <c r="M7068" i="1"/>
  <c r="L7068" i="1"/>
  <c r="K7068" i="1"/>
  <c r="N7067" i="1"/>
  <c r="M7067" i="1"/>
  <c r="L7067" i="1"/>
  <c r="K7067" i="1"/>
  <c r="N7066" i="1"/>
  <c r="M7066" i="1"/>
  <c r="L7066" i="1"/>
  <c r="K7066" i="1"/>
  <c r="N7065" i="1"/>
  <c r="M7065" i="1"/>
  <c r="L7065" i="1"/>
  <c r="K7065" i="1"/>
  <c r="N7064" i="1"/>
  <c r="M7064" i="1"/>
  <c r="L7064" i="1"/>
  <c r="K7064" i="1"/>
  <c r="N7063" i="1"/>
  <c r="M7063" i="1"/>
  <c r="L7063" i="1"/>
  <c r="K7063" i="1"/>
  <c r="N7062" i="1"/>
  <c r="M7062" i="1"/>
  <c r="L7062" i="1"/>
  <c r="K7062" i="1"/>
  <c r="N7061" i="1"/>
  <c r="M7061" i="1"/>
  <c r="L7061" i="1"/>
  <c r="K7061" i="1"/>
  <c r="N7060" i="1"/>
  <c r="M7060" i="1"/>
  <c r="L7060" i="1"/>
  <c r="K7060" i="1"/>
  <c r="N7059" i="1"/>
  <c r="M7059" i="1"/>
  <c r="L7059" i="1"/>
  <c r="K7059" i="1"/>
  <c r="N7058" i="1"/>
  <c r="M7058" i="1"/>
  <c r="L7058" i="1"/>
  <c r="K7058" i="1"/>
  <c r="N7057" i="1"/>
  <c r="M7057" i="1"/>
  <c r="L7057" i="1"/>
  <c r="K7057" i="1"/>
  <c r="N7056" i="1"/>
  <c r="M7056" i="1"/>
  <c r="L7056" i="1"/>
  <c r="K7056" i="1"/>
  <c r="N7055" i="1"/>
  <c r="M7055" i="1"/>
  <c r="L7055" i="1"/>
  <c r="K7055" i="1"/>
  <c r="N7054" i="1"/>
  <c r="M7054" i="1"/>
  <c r="L7054" i="1"/>
  <c r="K7054" i="1"/>
  <c r="N7053" i="1"/>
  <c r="M7053" i="1"/>
  <c r="L7053" i="1"/>
  <c r="K7053" i="1"/>
  <c r="N7052" i="1"/>
  <c r="M7052" i="1"/>
  <c r="L7052" i="1"/>
  <c r="K7052" i="1"/>
  <c r="N7051" i="1"/>
  <c r="M7051" i="1"/>
  <c r="L7051" i="1"/>
  <c r="K7051" i="1"/>
  <c r="N7050" i="1"/>
  <c r="M7050" i="1"/>
  <c r="L7050" i="1"/>
  <c r="K7050" i="1"/>
  <c r="N7049" i="1"/>
  <c r="M7049" i="1"/>
  <c r="L7049" i="1"/>
  <c r="K7049" i="1"/>
  <c r="N7048" i="1"/>
  <c r="M7048" i="1"/>
  <c r="L7048" i="1"/>
  <c r="K7048" i="1"/>
  <c r="N7047" i="1"/>
  <c r="M7047" i="1"/>
  <c r="L7047" i="1"/>
  <c r="K7047" i="1"/>
  <c r="N7046" i="1"/>
  <c r="M7046" i="1"/>
  <c r="L7046" i="1"/>
  <c r="K7046" i="1"/>
  <c r="N7045" i="1"/>
  <c r="M7045" i="1"/>
  <c r="L7045" i="1"/>
  <c r="K7045" i="1"/>
  <c r="N7044" i="1"/>
  <c r="M7044" i="1"/>
  <c r="L7044" i="1"/>
  <c r="K7044" i="1"/>
  <c r="N7043" i="1"/>
  <c r="M7043" i="1"/>
  <c r="L7043" i="1"/>
  <c r="K7043" i="1"/>
  <c r="N7042" i="1"/>
  <c r="M7042" i="1"/>
  <c r="L7042" i="1"/>
  <c r="K7042" i="1"/>
  <c r="N7041" i="1"/>
  <c r="M7041" i="1"/>
  <c r="L7041" i="1"/>
  <c r="K7041" i="1"/>
  <c r="N7040" i="1"/>
  <c r="M7040" i="1"/>
  <c r="L7040" i="1"/>
  <c r="K7040" i="1"/>
  <c r="N7039" i="1"/>
  <c r="M7039" i="1"/>
  <c r="L7039" i="1"/>
  <c r="K7039" i="1"/>
  <c r="N7038" i="1"/>
  <c r="M7038" i="1"/>
  <c r="L7038" i="1"/>
  <c r="K7038" i="1"/>
  <c r="N7037" i="1"/>
  <c r="M7037" i="1"/>
  <c r="L7037" i="1"/>
  <c r="K7037" i="1"/>
  <c r="N7036" i="1"/>
  <c r="M7036" i="1"/>
  <c r="L7036" i="1"/>
  <c r="K7036" i="1"/>
  <c r="N7035" i="1"/>
  <c r="M7035" i="1"/>
  <c r="L7035" i="1"/>
  <c r="K7035" i="1"/>
  <c r="N7034" i="1"/>
  <c r="M7034" i="1"/>
  <c r="L7034" i="1"/>
  <c r="K7034" i="1"/>
  <c r="N7033" i="1"/>
  <c r="M7033" i="1"/>
  <c r="L7033" i="1"/>
  <c r="K7033" i="1"/>
  <c r="N7032" i="1"/>
  <c r="M7032" i="1"/>
  <c r="L7032" i="1"/>
  <c r="K7032" i="1"/>
  <c r="N7031" i="1"/>
  <c r="M7031" i="1"/>
  <c r="L7031" i="1"/>
  <c r="K7031" i="1"/>
  <c r="N7030" i="1"/>
  <c r="M7030" i="1"/>
  <c r="L7030" i="1"/>
  <c r="K7030" i="1"/>
  <c r="N7029" i="1"/>
  <c r="M7029" i="1"/>
  <c r="L7029" i="1"/>
  <c r="K7029" i="1"/>
  <c r="N7028" i="1"/>
  <c r="M7028" i="1"/>
  <c r="L7028" i="1"/>
  <c r="K7028" i="1"/>
  <c r="N7027" i="1"/>
  <c r="M7027" i="1"/>
  <c r="L7027" i="1"/>
  <c r="K7027" i="1"/>
  <c r="N7026" i="1"/>
  <c r="M7026" i="1"/>
  <c r="L7026" i="1"/>
  <c r="K7026" i="1"/>
  <c r="N7025" i="1"/>
  <c r="M7025" i="1"/>
  <c r="L7025" i="1"/>
  <c r="K7025" i="1"/>
  <c r="N7024" i="1"/>
  <c r="M7024" i="1"/>
  <c r="L7024" i="1"/>
  <c r="K7024" i="1"/>
  <c r="N7023" i="1"/>
  <c r="M7023" i="1"/>
  <c r="L7023" i="1"/>
  <c r="K7023" i="1"/>
  <c r="N7022" i="1"/>
  <c r="M7022" i="1"/>
  <c r="L7022" i="1"/>
  <c r="K7022" i="1"/>
  <c r="N7021" i="1"/>
  <c r="M7021" i="1"/>
  <c r="L7021" i="1"/>
  <c r="K7021" i="1"/>
  <c r="N7020" i="1"/>
  <c r="M7020" i="1"/>
  <c r="L7020" i="1"/>
  <c r="K7020" i="1"/>
  <c r="N7019" i="1"/>
  <c r="M7019" i="1"/>
  <c r="L7019" i="1"/>
  <c r="K7019" i="1"/>
  <c r="N7018" i="1"/>
  <c r="M7018" i="1"/>
  <c r="L7018" i="1"/>
  <c r="K7018" i="1"/>
  <c r="N7017" i="1"/>
  <c r="M7017" i="1"/>
  <c r="L7017" i="1"/>
  <c r="K7017" i="1"/>
  <c r="N7016" i="1"/>
  <c r="M7016" i="1"/>
  <c r="L7016" i="1"/>
  <c r="K7016" i="1"/>
  <c r="N7015" i="1"/>
  <c r="M7015" i="1"/>
  <c r="L7015" i="1"/>
  <c r="K7015" i="1"/>
  <c r="N7014" i="1"/>
  <c r="M7014" i="1"/>
  <c r="L7014" i="1"/>
  <c r="K7014" i="1"/>
  <c r="N7013" i="1"/>
  <c r="M7013" i="1"/>
  <c r="L7013" i="1"/>
  <c r="K7013" i="1"/>
  <c r="N7012" i="1"/>
  <c r="M7012" i="1"/>
  <c r="L7012" i="1"/>
  <c r="K7012" i="1"/>
  <c r="N7011" i="1"/>
  <c r="M7011" i="1"/>
  <c r="L7011" i="1"/>
  <c r="K7011" i="1"/>
  <c r="N7010" i="1"/>
  <c r="M7010" i="1"/>
  <c r="L7010" i="1"/>
  <c r="K7010" i="1"/>
  <c r="N7009" i="1"/>
  <c r="M7009" i="1"/>
  <c r="L7009" i="1"/>
  <c r="K7009" i="1"/>
  <c r="N7008" i="1"/>
  <c r="M7008" i="1"/>
  <c r="L7008" i="1"/>
  <c r="K7008" i="1"/>
  <c r="N7007" i="1"/>
  <c r="M7007" i="1"/>
  <c r="L7007" i="1"/>
  <c r="K7007" i="1"/>
  <c r="N7006" i="1"/>
  <c r="M7006" i="1"/>
  <c r="L7006" i="1"/>
  <c r="K7006" i="1"/>
  <c r="N7005" i="1"/>
  <c r="M7005" i="1"/>
  <c r="L7005" i="1"/>
  <c r="K7005" i="1"/>
  <c r="N7004" i="1"/>
  <c r="M7004" i="1"/>
  <c r="L7004" i="1"/>
  <c r="K7004" i="1"/>
  <c r="N7003" i="1"/>
  <c r="M7003" i="1"/>
  <c r="L7003" i="1"/>
  <c r="K7003" i="1"/>
  <c r="N7002" i="1"/>
  <c r="M7002" i="1"/>
  <c r="L7002" i="1"/>
  <c r="K7002" i="1"/>
  <c r="N7001" i="1"/>
  <c r="M7001" i="1"/>
  <c r="L7001" i="1"/>
  <c r="K7001" i="1"/>
  <c r="N7000" i="1"/>
  <c r="M7000" i="1"/>
  <c r="L7000" i="1"/>
  <c r="K7000" i="1"/>
  <c r="N6999" i="1"/>
  <c r="M6999" i="1"/>
  <c r="L6999" i="1"/>
  <c r="K6999" i="1"/>
  <c r="N6998" i="1"/>
  <c r="M6998" i="1"/>
  <c r="L6998" i="1"/>
  <c r="K6998" i="1"/>
  <c r="N6997" i="1"/>
  <c r="M6997" i="1"/>
  <c r="L6997" i="1"/>
  <c r="K6997" i="1"/>
  <c r="N6996" i="1"/>
  <c r="M6996" i="1"/>
  <c r="L6996" i="1"/>
  <c r="K6996" i="1"/>
  <c r="N6995" i="1"/>
  <c r="M6995" i="1"/>
  <c r="L6995" i="1"/>
  <c r="K6995" i="1"/>
  <c r="N6994" i="1"/>
  <c r="M6994" i="1"/>
  <c r="L6994" i="1"/>
  <c r="K6994" i="1"/>
  <c r="N6993" i="1"/>
  <c r="M6993" i="1"/>
  <c r="L6993" i="1"/>
  <c r="K6993" i="1"/>
  <c r="N6992" i="1"/>
  <c r="M6992" i="1"/>
  <c r="L6992" i="1"/>
  <c r="K6992" i="1"/>
  <c r="N6991" i="1"/>
  <c r="M6991" i="1"/>
  <c r="L6991" i="1"/>
  <c r="K6991" i="1"/>
  <c r="N6990" i="1"/>
  <c r="M6990" i="1"/>
  <c r="L6990" i="1"/>
  <c r="K6990" i="1"/>
  <c r="N6989" i="1"/>
  <c r="M6989" i="1"/>
  <c r="L6989" i="1"/>
  <c r="K6989" i="1"/>
  <c r="N6988" i="1"/>
  <c r="M6988" i="1"/>
  <c r="L6988" i="1"/>
  <c r="K6988" i="1"/>
  <c r="N6987" i="1"/>
  <c r="M6987" i="1"/>
  <c r="L6987" i="1"/>
  <c r="K6987" i="1"/>
  <c r="N6986" i="1"/>
  <c r="M6986" i="1"/>
  <c r="L6986" i="1"/>
  <c r="K6986" i="1"/>
  <c r="N6985" i="1"/>
  <c r="M6985" i="1"/>
  <c r="L6985" i="1"/>
  <c r="K6985" i="1"/>
  <c r="N6984" i="1"/>
  <c r="M6984" i="1"/>
  <c r="L6984" i="1"/>
  <c r="K6984" i="1"/>
  <c r="N6983" i="1"/>
  <c r="M6983" i="1"/>
  <c r="L6983" i="1"/>
  <c r="K6983" i="1"/>
  <c r="N6982" i="1"/>
  <c r="M6982" i="1"/>
  <c r="L6982" i="1"/>
  <c r="K6982" i="1"/>
  <c r="N6981" i="1"/>
  <c r="M6981" i="1"/>
  <c r="L6981" i="1"/>
  <c r="K6981" i="1"/>
  <c r="N6980" i="1"/>
  <c r="M6980" i="1"/>
  <c r="L6980" i="1"/>
  <c r="K6980" i="1"/>
  <c r="N6979" i="1"/>
  <c r="M6979" i="1"/>
  <c r="L6979" i="1"/>
  <c r="K6979" i="1"/>
  <c r="N6978" i="1"/>
  <c r="M6978" i="1"/>
  <c r="L6978" i="1"/>
  <c r="K6978" i="1"/>
  <c r="N6977" i="1"/>
  <c r="M6977" i="1"/>
  <c r="L6977" i="1"/>
  <c r="K6977" i="1"/>
  <c r="N6976" i="1"/>
  <c r="M6976" i="1"/>
  <c r="L6976" i="1"/>
  <c r="K6976" i="1"/>
  <c r="N6975" i="1"/>
  <c r="M6975" i="1"/>
  <c r="L6975" i="1"/>
  <c r="K6975" i="1"/>
  <c r="N6974" i="1"/>
  <c r="M6974" i="1"/>
  <c r="L6974" i="1"/>
  <c r="K6974" i="1"/>
  <c r="N6973" i="1"/>
  <c r="M6973" i="1"/>
  <c r="L6973" i="1"/>
  <c r="K6973" i="1"/>
  <c r="N6972" i="1"/>
  <c r="M6972" i="1"/>
  <c r="L6972" i="1"/>
  <c r="K6972" i="1"/>
  <c r="N6971" i="1"/>
  <c r="M6971" i="1"/>
  <c r="L6971" i="1"/>
  <c r="K6971" i="1"/>
  <c r="N6970" i="1"/>
  <c r="M6970" i="1"/>
  <c r="L6970" i="1"/>
  <c r="K6970" i="1"/>
  <c r="N6969" i="1"/>
  <c r="M6969" i="1"/>
  <c r="L6969" i="1"/>
  <c r="K6969" i="1"/>
  <c r="N6968" i="1"/>
  <c r="M6968" i="1"/>
  <c r="L6968" i="1"/>
  <c r="K6968" i="1"/>
  <c r="N6967" i="1"/>
  <c r="M6967" i="1"/>
  <c r="L6967" i="1"/>
  <c r="K6967" i="1"/>
  <c r="N6966" i="1"/>
  <c r="M6966" i="1"/>
  <c r="L6966" i="1"/>
  <c r="K6966" i="1"/>
  <c r="N6965" i="1"/>
  <c r="M6965" i="1"/>
  <c r="L6965" i="1"/>
  <c r="K6965" i="1"/>
  <c r="N6964" i="1"/>
  <c r="M6964" i="1"/>
  <c r="L6964" i="1"/>
  <c r="K6964" i="1"/>
  <c r="N6963" i="1"/>
  <c r="M6963" i="1"/>
  <c r="L6963" i="1"/>
  <c r="K6963" i="1"/>
  <c r="N6962" i="1"/>
  <c r="M6962" i="1"/>
  <c r="L6962" i="1"/>
  <c r="K6962" i="1"/>
  <c r="N6961" i="1"/>
  <c r="M6961" i="1"/>
  <c r="L6961" i="1"/>
  <c r="K6961" i="1"/>
  <c r="N6960" i="1"/>
  <c r="M6960" i="1"/>
  <c r="L6960" i="1"/>
  <c r="K6960" i="1"/>
  <c r="N6959" i="1"/>
  <c r="M6959" i="1"/>
  <c r="L6959" i="1"/>
  <c r="K6959" i="1"/>
  <c r="N6958" i="1"/>
  <c r="M6958" i="1"/>
  <c r="L6958" i="1"/>
  <c r="K6958" i="1"/>
  <c r="N6957" i="1"/>
  <c r="M6957" i="1"/>
  <c r="L6957" i="1"/>
  <c r="K6957" i="1"/>
  <c r="N6956" i="1"/>
  <c r="M6956" i="1"/>
  <c r="L6956" i="1"/>
  <c r="K6956" i="1"/>
  <c r="N6955" i="1"/>
  <c r="M6955" i="1"/>
  <c r="L6955" i="1"/>
  <c r="K6955" i="1"/>
  <c r="N6954" i="1"/>
  <c r="M6954" i="1"/>
  <c r="L6954" i="1"/>
  <c r="K6954" i="1"/>
  <c r="N6953" i="1"/>
  <c r="M6953" i="1"/>
  <c r="L6953" i="1"/>
  <c r="K6953" i="1"/>
  <c r="N6952" i="1"/>
  <c r="M6952" i="1"/>
  <c r="L6952" i="1"/>
  <c r="K6952" i="1"/>
  <c r="N6951" i="1"/>
  <c r="M6951" i="1"/>
  <c r="L6951" i="1"/>
  <c r="K6951" i="1"/>
  <c r="N6950" i="1"/>
  <c r="M6950" i="1"/>
  <c r="L6950" i="1"/>
  <c r="K6950" i="1"/>
  <c r="N6949" i="1"/>
  <c r="M6949" i="1"/>
  <c r="L6949" i="1"/>
  <c r="K6949" i="1"/>
  <c r="N6948" i="1"/>
  <c r="M6948" i="1"/>
  <c r="L6948" i="1"/>
  <c r="K6948" i="1"/>
  <c r="N6947" i="1"/>
  <c r="M6947" i="1"/>
  <c r="L6947" i="1"/>
  <c r="K6947" i="1"/>
  <c r="N6946" i="1"/>
  <c r="M6946" i="1"/>
  <c r="L6946" i="1"/>
  <c r="K6946" i="1"/>
  <c r="N6945" i="1"/>
  <c r="M6945" i="1"/>
  <c r="L6945" i="1"/>
  <c r="K6945" i="1"/>
  <c r="N6944" i="1"/>
  <c r="M6944" i="1"/>
  <c r="L6944" i="1"/>
  <c r="K6944" i="1"/>
  <c r="N6943" i="1"/>
  <c r="M6943" i="1"/>
  <c r="L6943" i="1"/>
  <c r="K6943" i="1"/>
  <c r="N6942" i="1"/>
  <c r="M6942" i="1"/>
  <c r="L6942" i="1"/>
  <c r="K6942" i="1"/>
  <c r="N6941" i="1"/>
  <c r="M6941" i="1"/>
  <c r="L6941" i="1"/>
  <c r="K6941" i="1"/>
  <c r="N6940" i="1"/>
  <c r="M6940" i="1"/>
  <c r="L6940" i="1"/>
  <c r="K6940" i="1"/>
  <c r="N6939" i="1"/>
  <c r="M6939" i="1"/>
  <c r="L6939" i="1"/>
  <c r="K6939" i="1"/>
  <c r="N6938" i="1"/>
  <c r="M6938" i="1"/>
  <c r="L6938" i="1"/>
  <c r="K6938" i="1"/>
  <c r="N6937" i="1"/>
  <c r="M6937" i="1"/>
  <c r="L6937" i="1"/>
  <c r="K6937" i="1"/>
  <c r="N6936" i="1"/>
  <c r="M6936" i="1"/>
  <c r="L6936" i="1"/>
  <c r="K6936" i="1"/>
  <c r="N6935" i="1"/>
  <c r="M6935" i="1"/>
  <c r="L6935" i="1"/>
  <c r="K6935" i="1"/>
  <c r="N6934" i="1"/>
  <c r="M6934" i="1"/>
  <c r="L6934" i="1"/>
  <c r="K6934" i="1"/>
  <c r="N6933" i="1"/>
  <c r="M6933" i="1"/>
  <c r="L6933" i="1"/>
  <c r="K6933" i="1"/>
  <c r="N6932" i="1"/>
  <c r="M6932" i="1"/>
  <c r="L6932" i="1"/>
  <c r="K6932" i="1"/>
  <c r="N6931" i="1"/>
  <c r="M6931" i="1"/>
  <c r="L6931" i="1"/>
  <c r="K6931" i="1"/>
  <c r="N6930" i="1"/>
  <c r="M6930" i="1"/>
  <c r="L6930" i="1"/>
  <c r="K6930" i="1"/>
  <c r="N6929" i="1"/>
  <c r="M6929" i="1"/>
  <c r="L6929" i="1"/>
  <c r="K6929" i="1"/>
  <c r="N6928" i="1"/>
  <c r="M6928" i="1"/>
  <c r="L6928" i="1"/>
  <c r="K6928" i="1"/>
  <c r="N6927" i="1"/>
  <c r="M6927" i="1"/>
  <c r="L6927" i="1"/>
  <c r="K6927" i="1"/>
  <c r="N6926" i="1"/>
  <c r="M6926" i="1"/>
  <c r="L6926" i="1"/>
  <c r="K6926" i="1"/>
  <c r="N6925" i="1"/>
  <c r="M6925" i="1"/>
  <c r="L6925" i="1"/>
  <c r="K6925" i="1"/>
  <c r="N6924" i="1"/>
  <c r="M6924" i="1"/>
  <c r="L6924" i="1"/>
  <c r="K6924" i="1"/>
  <c r="N6923" i="1"/>
  <c r="M6923" i="1"/>
  <c r="L6923" i="1"/>
  <c r="K6923" i="1"/>
  <c r="N6922" i="1"/>
  <c r="M6922" i="1"/>
  <c r="L6922" i="1"/>
  <c r="K6922" i="1"/>
  <c r="N6921" i="1"/>
  <c r="M6921" i="1"/>
  <c r="L6921" i="1"/>
  <c r="K6921" i="1"/>
  <c r="N6920" i="1"/>
  <c r="M6920" i="1"/>
  <c r="L6920" i="1"/>
  <c r="K6920" i="1"/>
  <c r="N6919" i="1"/>
  <c r="M6919" i="1"/>
  <c r="L6919" i="1"/>
  <c r="K6919" i="1"/>
  <c r="N6918" i="1"/>
  <c r="M6918" i="1"/>
  <c r="L6918" i="1"/>
  <c r="K6918" i="1"/>
  <c r="N6917" i="1"/>
  <c r="M6917" i="1"/>
  <c r="L6917" i="1"/>
  <c r="K6917" i="1"/>
  <c r="N6916" i="1"/>
  <c r="M6916" i="1"/>
  <c r="L6916" i="1"/>
  <c r="K6916" i="1"/>
  <c r="N6915" i="1"/>
  <c r="M6915" i="1"/>
  <c r="L6915" i="1"/>
  <c r="K6915" i="1"/>
  <c r="N6914" i="1"/>
  <c r="M6914" i="1"/>
  <c r="L6914" i="1"/>
  <c r="K6914" i="1"/>
  <c r="N6913" i="1"/>
  <c r="M6913" i="1"/>
  <c r="L6913" i="1"/>
  <c r="K6913" i="1"/>
  <c r="N6912" i="1"/>
  <c r="M6912" i="1"/>
  <c r="L6912" i="1"/>
  <c r="K6912" i="1"/>
  <c r="N6911" i="1"/>
  <c r="M6911" i="1"/>
  <c r="L6911" i="1"/>
  <c r="K6911" i="1"/>
  <c r="N6910" i="1"/>
  <c r="M6910" i="1"/>
  <c r="L6910" i="1"/>
  <c r="K6910" i="1"/>
  <c r="N6909" i="1"/>
  <c r="M6909" i="1"/>
  <c r="L6909" i="1"/>
  <c r="K6909" i="1"/>
  <c r="N6908" i="1"/>
  <c r="M6908" i="1"/>
  <c r="L6908" i="1"/>
  <c r="K6908" i="1"/>
  <c r="N6907" i="1"/>
  <c r="M6907" i="1"/>
  <c r="L6907" i="1"/>
  <c r="K6907" i="1"/>
  <c r="N6906" i="1"/>
  <c r="M6906" i="1"/>
  <c r="L6906" i="1"/>
  <c r="K6906" i="1"/>
  <c r="N6905" i="1"/>
  <c r="M6905" i="1"/>
  <c r="L6905" i="1"/>
  <c r="K6905" i="1"/>
  <c r="N6904" i="1"/>
  <c r="M6904" i="1"/>
  <c r="L6904" i="1"/>
  <c r="K6904" i="1"/>
  <c r="N6903" i="1"/>
  <c r="M6903" i="1"/>
  <c r="L6903" i="1"/>
  <c r="K6903" i="1"/>
  <c r="N6902" i="1"/>
  <c r="M6902" i="1"/>
  <c r="L6902" i="1"/>
  <c r="K6902" i="1"/>
  <c r="N6901" i="1"/>
  <c r="M6901" i="1"/>
  <c r="L6901" i="1"/>
  <c r="K6901" i="1"/>
  <c r="N6900" i="1"/>
  <c r="M6900" i="1"/>
  <c r="L6900" i="1"/>
  <c r="K6900" i="1"/>
  <c r="N6899" i="1"/>
  <c r="M6899" i="1"/>
  <c r="L6899" i="1"/>
  <c r="K6899" i="1"/>
  <c r="N6898" i="1"/>
  <c r="M6898" i="1"/>
  <c r="L6898" i="1"/>
  <c r="K6898" i="1"/>
  <c r="N6897" i="1"/>
  <c r="M6897" i="1"/>
  <c r="L6897" i="1"/>
  <c r="K6897" i="1"/>
  <c r="N6896" i="1"/>
  <c r="M6896" i="1"/>
  <c r="L6896" i="1"/>
  <c r="K6896" i="1"/>
  <c r="N6895" i="1"/>
  <c r="M6895" i="1"/>
  <c r="L6895" i="1"/>
  <c r="K6895" i="1"/>
  <c r="N6894" i="1"/>
  <c r="M6894" i="1"/>
  <c r="L6894" i="1"/>
  <c r="K6894" i="1"/>
  <c r="N6893" i="1"/>
  <c r="M6893" i="1"/>
  <c r="L6893" i="1"/>
  <c r="K6893" i="1"/>
  <c r="N6892" i="1"/>
  <c r="M6892" i="1"/>
  <c r="L6892" i="1"/>
  <c r="K6892" i="1"/>
  <c r="N6891" i="1"/>
  <c r="M6891" i="1"/>
  <c r="L6891" i="1"/>
  <c r="K6891" i="1"/>
  <c r="N6890" i="1"/>
  <c r="M6890" i="1"/>
  <c r="L6890" i="1"/>
  <c r="K6890" i="1"/>
  <c r="N6889" i="1"/>
  <c r="M6889" i="1"/>
  <c r="L6889" i="1"/>
  <c r="K6889" i="1"/>
  <c r="N6888" i="1"/>
  <c r="M6888" i="1"/>
  <c r="L6888" i="1"/>
  <c r="K6888" i="1"/>
  <c r="N6887" i="1"/>
  <c r="M6887" i="1"/>
  <c r="L6887" i="1"/>
  <c r="K6887" i="1"/>
  <c r="N6886" i="1"/>
  <c r="M6886" i="1"/>
  <c r="L6886" i="1"/>
  <c r="K6886" i="1"/>
  <c r="N6885" i="1"/>
  <c r="M6885" i="1"/>
  <c r="L6885" i="1"/>
  <c r="K6885" i="1"/>
  <c r="N6884" i="1"/>
  <c r="M6884" i="1"/>
  <c r="L6884" i="1"/>
  <c r="K6884" i="1"/>
  <c r="N6883" i="1"/>
  <c r="M6883" i="1"/>
  <c r="L6883" i="1"/>
  <c r="K6883" i="1"/>
  <c r="N6882" i="1"/>
  <c r="M6882" i="1"/>
  <c r="L6882" i="1"/>
  <c r="K6882" i="1"/>
  <c r="N6881" i="1"/>
  <c r="M6881" i="1"/>
  <c r="L6881" i="1"/>
  <c r="K6881" i="1"/>
  <c r="N6880" i="1"/>
  <c r="M6880" i="1"/>
  <c r="L6880" i="1"/>
  <c r="K6880" i="1"/>
  <c r="N6879" i="1"/>
  <c r="M6879" i="1"/>
  <c r="L6879" i="1"/>
  <c r="K6879" i="1"/>
  <c r="N6878" i="1"/>
  <c r="M6878" i="1"/>
  <c r="L6878" i="1"/>
  <c r="K6878" i="1"/>
  <c r="N6877" i="1"/>
  <c r="M6877" i="1"/>
  <c r="L6877" i="1"/>
  <c r="K6877" i="1"/>
  <c r="N6876" i="1"/>
  <c r="M6876" i="1"/>
  <c r="L6876" i="1"/>
  <c r="K6876" i="1"/>
  <c r="N6875" i="1"/>
  <c r="M6875" i="1"/>
  <c r="L6875" i="1"/>
  <c r="K6875" i="1"/>
  <c r="N6874" i="1"/>
  <c r="M6874" i="1"/>
  <c r="L6874" i="1"/>
  <c r="K6874" i="1"/>
  <c r="N6873" i="1"/>
  <c r="M6873" i="1"/>
  <c r="L6873" i="1"/>
  <c r="K6873" i="1"/>
  <c r="N6872" i="1"/>
  <c r="M6872" i="1"/>
  <c r="L6872" i="1"/>
  <c r="K6872" i="1"/>
  <c r="N6871" i="1"/>
  <c r="M6871" i="1"/>
  <c r="L6871" i="1"/>
  <c r="K6871" i="1"/>
  <c r="N6870" i="1"/>
  <c r="M6870" i="1"/>
  <c r="L6870" i="1"/>
  <c r="K6870" i="1"/>
  <c r="N6869" i="1"/>
  <c r="M6869" i="1"/>
  <c r="L6869" i="1"/>
  <c r="K6869" i="1"/>
  <c r="N6868" i="1"/>
  <c r="M6868" i="1"/>
  <c r="L6868" i="1"/>
  <c r="K6868" i="1"/>
  <c r="N6867" i="1"/>
  <c r="M6867" i="1"/>
  <c r="L6867" i="1"/>
  <c r="K6867" i="1"/>
  <c r="N6866" i="1"/>
  <c r="M6866" i="1"/>
  <c r="L6866" i="1"/>
  <c r="K6866" i="1"/>
  <c r="N6865" i="1"/>
  <c r="M6865" i="1"/>
  <c r="L6865" i="1"/>
  <c r="K6865" i="1"/>
  <c r="N6864" i="1"/>
  <c r="M6864" i="1"/>
  <c r="L6864" i="1"/>
  <c r="K6864" i="1"/>
  <c r="N6863" i="1"/>
  <c r="M6863" i="1"/>
  <c r="L6863" i="1"/>
  <c r="K6863" i="1"/>
  <c r="N6862" i="1"/>
  <c r="M6862" i="1"/>
  <c r="L6862" i="1"/>
  <c r="K6862" i="1"/>
  <c r="N6861" i="1"/>
  <c r="M6861" i="1"/>
  <c r="L6861" i="1"/>
  <c r="K6861" i="1"/>
  <c r="N6860" i="1"/>
  <c r="M6860" i="1"/>
  <c r="L6860" i="1"/>
  <c r="K6860" i="1"/>
  <c r="N6859" i="1"/>
  <c r="M6859" i="1"/>
  <c r="L6859" i="1"/>
  <c r="K6859" i="1"/>
  <c r="N6858" i="1"/>
  <c r="M6858" i="1"/>
  <c r="L6858" i="1"/>
  <c r="K6858" i="1"/>
  <c r="N6857" i="1"/>
  <c r="M6857" i="1"/>
  <c r="L6857" i="1"/>
  <c r="K6857" i="1"/>
  <c r="N6856" i="1"/>
  <c r="M6856" i="1"/>
  <c r="L6856" i="1"/>
  <c r="K6856" i="1"/>
  <c r="N6855" i="1"/>
  <c r="M6855" i="1"/>
  <c r="L6855" i="1"/>
  <c r="K6855" i="1"/>
  <c r="N6854" i="1"/>
  <c r="M6854" i="1"/>
  <c r="L6854" i="1"/>
  <c r="K6854" i="1"/>
  <c r="N6853" i="1"/>
  <c r="M6853" i="1"/>
  <c r="L6853" i="1"/>
  <c r="K6853" i="1"/>
  <c r="N6852" i="1"/>
  <c r="M6852" i="1"/>
  <c r="L6852" i="1"/>
  <c r="K6852" i="1"/>
  <c r="N6851" i="1"/>
  <c r="M6851" i="1"/>
  <c r="L6851" i="1"/>
  <c r="K6851" i="1"/>
  <c r="N6850" i="1"/>
  <c r="M6850" i="1"/>
  <c r="L6850" i="1"/>
  <c r="K6850" i="1"/>
  <c r="N6849" i="1"/>
  <c r="M6849" i="1"/>
  <c r="L6849" i="1"/>
  <c r="K6849" i="1"/>
  <c r="N6848" i="1"/>
  <c r="M6848" i="1"/>
  <c r="L6848" i="1"/>
  <c r="K6848" i="1"/>
  <c r="N6847" i="1"/>
  <c r="M6847" i="1"/>
  <c r="L6847" i="1"/>
  <c r="K6847" i="1"/>
  <c r="N6846" i="1"/>
  <c r="M6846" i="1"/>
  <c r="L6846" i="1"/>
  <c r="K6846" i="1"/>
  <c r="N6845" i="1"/>
  <c r="M6845" i="1"/>
  <c r="L6845" i="1"/>
  <c r="K6845" i="1"/>
  <c r="N6844" i="1"/>
  <c r="M6844" i="1"/>
  <c r="L6844" i="1"/>
  <c r="K6844" i="1"/>
  <c r="N6843" i="1"/>
  <c r="M6843" i="1"/>
  <c r="L6843" i="1"/>
  <c r="K6843" i="1"/>
  <c r="N6842" i="1"/>
  <c r="M6842" i="1"/>
  <c r="L6842" i="1"/>
  <c r="K6842" i="1"/>
  <c r="N6841" i="1"/>
  <c r="M6841" i="1"/>
  <c r="L6841" i="1"/>
  <c r="K6841" i="1"/>
  <c r="N6840" i="1"/>
  <c r="M6840" i="1"/>
  <c r="L6840" i="1"/>
  <c r="K6840" i="1"/>
  <c r="N6839" i="1"/>
  <c r="M6839" i="1"/>
  <c r="L6839" i="1"/>
  <c r="K6839" i="1"/>
  <c r="N6838" i="1"/>
  <c r="M6838" i="1"/>
  <c r="L6838" i="1"/>
  <c r="K6838" i="1"/>
  <c r="N6837" i="1"/>
  <c r="M6837" i="1"/>
  <c r="L6837" i="1"/>
  <c r="K6837" i="1"/>
  <c r="N6836" i="1"/>
  <c r="M6836" i="1"/>
  <c r="L6836" i="1"/>
  <c r="K6836" i="1"/>
  <c r="N6835" i="1"/>
  <c r="M6835" i="1"/>
  <c r="L6835" i="1"/>
  <c r="K6835" i="1"/>
  <c r="N6834" i="1"/>
  <c r="M6834" i="1"/>
  <c r="L6834" i="1"/>
  <c r="K6834" i="1"/>
  <c r="N6833" i="1"/>
  <c r="M6833" i="1"/>
  <c r="L6833" i="1"/>
  <c r="K6833" i="1"/>
  <c r="N6832" i="1"/>
  <c r="M6832" i="1"/>
  <c r="L6832" i="1"/>
  <c r="K6832" i="1"/>
  <c r="N6831" i="1"/>
  <c r="M6831" i="1"/>
  <c r="L6831" i="1"/>
  <c r="K6831" i="1"/>
  <c r="N6830" i="1"/>
  <c r="M6830" i="1"/>
  <c r="L6830" i="1"/>
  <c r="K6830" i="1"/>
  <c r="N6829" i="1"/>
  <c r="M6829" i="1"/>
  <c r="L6829" i="1"/>
  <c r="K6829" i="1"/>
  <c r="N6828" i="1"/>
  <c r="M6828" i="1"/>
  <c r="L6828" i="1"/>
  <c r="K6828" i="1"/>
  <c r="N6827" i="1"/>
  <c r="M6827" i="1"/>
  <c r="L6827" i="1"/>
  <c r="K6827" i="1"/>
  <c r="N6826" i="1"/>
  <c r="M6826" i="1"/>
  <c r="L6826" i="1"/>
  <c r="K6826" i="1"/>
  <c r="N6825" i="1"/>
  <c r="M6825" i="1"/>
  <c r="L6825" i="1"/>
  <c r="K6825" i="1"/>
  <c r="N6824" i="1"/>
  <c r="M6824" i="1"/>
  <c r="L6824" i="1"/>
  <c r="K6824" i="1"/>
  <c r="N6823" i="1"/>
  <c r="M6823" i="1"/>
  <c r="L6823" i="1"/>
  <c r="K6823" i="1"/>
  <c r="N6822" i="1"/>
  <c r="M6822" i="1"/>
  <c r="L6822" i="1"/>
  <c r="K6822" i="1"/>
  <c r="N6821" i="1"/>
  <c r="M6821" i="1"/>
  <c r="L6821" i="1"/>
  <c r="K6821" i="1"/>
  <c r="N6820" i="1"/>
  <c r="M6820" i="1"/>
  <c r="L6820" i="1"/>
  <c r="K6820" i="1"/>
  <c r="N6819" i="1"/>
  <c r="M6819" i="1"/>
  <c r="L6819" i="1"/>
  <c r="K6819" i="1"/>
  <c r="N6818" i="1"/>
  <c r="M6818" i="1"/>
  <c r="L6818" i="1"/>
  <c r="K6818" i="1"/>
  <c r="N6817" i="1"/>
  <c r="M6817" i="1"/>
  <c r="L6817" i="1"/>
  <c r="K6817" i="1"/>
  <c r="N6816" i="1"/>
  <c r="M6816" i="1"/>
  <c r="L6816" i="1"/>
  <c r="K6816" i="1"/>
  <c r="N6815" i="1"/>
  <c r="M6815" i="1"/>
  <c r="L6815" i="1"/>
  <c r="K6815" i="1"/>
  <c r="N6814" i="1"/>
  <c r="M6814" i="1"/>
  <c r="L6814" i="1"/>
  <c r="K6814" i="1"/>
  <c r="N6813" i="1"/>
  <c r="M6813" i="1"/>
  <c r="L6813" i="1"/>
  <c r="K6813" i="1"/>
  <c r="N6812" i="1"/>
  <c r="M6812" i="1"/>
  <c r="L6812" i="1"/>
  <c r="K6812" i="1"/>
  <c r="N6811" i="1"/>
  <c r="M6811" i="1"/>
  <c r="L6811" i="1"/>
  <c r="K6811" i="1"/>
  <c r="N6810" i="1"/>
  <c r="M6810" i="1"/>
  <c r="L6810" i="1"/>
  <c r="K6810" i="1"/>
  <c r="N6809" i="1"/>
  <c r="M6809" i="1"/>
  <c r="L6809" i="1"/>
  <c r="K6809" i="1"/>
  <c r="N6808" i="1"/>
  <c r="M6808" i="1"/>
  <c r="L6808" i="1"/>
  <c r="K6808" i="1"/>
  <c r="N6807" i="1"/>
  <c r="M6807" i="1"/>
  <c r="L6807" i="1"/>
  <c r="K6807" i="1"/>
  <c r="N6806" i="1"/>
  <c r="M6806" i="1"/>
  <c r="L6806" i="1"/>
  <c r="K6806" i="1"/>
  <c r="N6805" i="1"/>
  <c r="M6805" i="1"/>
  <c r="L6805" i="1"/>
  <c r="K6805" i="1"/>
  <c r="N6804" i="1"/>
  <c r="M6804" i="1"/>
  <c r="L6804" i="1"/>
  <c r="K6804" i="1"/>
  <c r="N6803" i="1"/>
  <c r="M6803" i="1"/>
  <c r="L6803" i="1"/>
  <c r="K6803" i="1"/>
  <c r="N6802" i="1"/>
  <c r="M6802" i="1"/>
  <c r="L6802" i="1"/>
  <c r="K6802" i="1"/>
  <c r="N6801" i="1"/>
  <c r="M6801" i="1"/>
  <c r="L6801" i="1"/>
  <c r="K6801" i="1"/>
  <c r="N6800" i="1"/>
  <c r="M6800" i="1"/>
  <c r="L6800" i="1"/>
  <c r="K6800" i="1"/>
  <c r="N6799" i="1"/>
  <c r="M6799" i="1"/>
  <c r="L6799" i="1"/>
  <c r="K6799" i="1"/>
  <c r="N6798" i="1"/>
  <c r="M6798" i="1"/>
  <c r="L6798" i="1"/>
  <c r="K6798" i="1"/>
  <c r="N6797" i="1"/>
  <c r="M6797" i="1"/>
  <c r="L6797" i="1"/>
  <c r="K6797" i="1"/>
  <c r="N6796" i="1"/>
  <c r="M6796" i="1"/>
  <c r="L6796" i="1"/>
  <c r="K6796" i="1"/>
  <c r="N6795" i="1"/>
  <c r="M6795" i="1"/>
  <c r="L6795" i="1"/>
  <c r="K6795" i="1"/>
  <c r="N6794" i="1"/>
  <c r="M6794" i="1"/>
  <c r="L6794" i="1"/>
  <c r="K6794" i="1"/>
  <c r="N6793" i="1"/>
  <c r="M6793" i="1"/>
  <c r="L6793" i="1"/>
  <c r="K6793" i="1"/>
  <c r="N6792" i="1"/>
  <c r="M6792" i="1"/>
  <c r="L6792" i="1"/>
  <c r="K6792" i="1"/>
  <c r="N6791" i="1"/>
  <c r="M6791" i="1"/>
  <c r="L6791" i="1"/>
  <c r="K6791" i="1"/>
  <c r="N6790" i="1"/>
  <c r="M6790" i="1"/>
  <c r="L6790" i="1"/>
  <c r="K6790" i="1"/>
  <c r="N6789" i="1"/>
  <c r="M6789" i="1"/>
  <c r="L6789" i="1"/>
  <c r="K6789" i="1"/>
  <c r="N6788" i="1"/>
  <c r="M6788" i="1"/>
  <c r="L6788" i="1"/>
  <c r="K6788" i="1"/>
  <c r="N6787" i="1"/>
  <c r="M6787" i="1"/>
  <c r="L6787" i="1"/>
  <c r="K6787" i="1"/>
  <c r="N6786" i="1"/>
  <c r="M6786" i="1"/>
  <c r="L6786" i="1"/>
  <c r="K6786" i="1"/>
  <c r="N6785" i="1"/>
  <c r="M6785" i="1"/>
  <c r="L6785" i="1"/>
  <c r="K6785" i="1"/>
  <c r="N6784" i="1"/>
  <c r="M6784" i="1"/>
  <c r="L6784" i="1"/>
  <c r="K6784" i="1"/>
  <c r="N6783" i="1"/>
  <c r="M6783" i="1"/>
  <c r="L6783" i="1"/>
  <c r="K6783" i="1"/>
  <c r="N6782" i="1"/>
  <c r="M6782" i="1"/>
  <c r="L6782" i="1"/>
  <c r="K6782" i="1"/>
  <c r="N6781" i="1"/>
  <c r="M6781" i="1"/>
  <c r="L6781" i="1"/>
  <c r="K6781" i="1"/>
  <c r="N6780" i="1"/>
  <c r="M6780" i="1"/>
  <c r="L6780" i="1"/>
  <c r="K6780" i="1"/>
  <c r="N6779" i="1"/>
  <c r="M6779" i="1"/>
  <c r="L6779" i="1"/>
  <c r="K6779" i="1"/>
  <c r="N6778" i="1"/>
  <c r="M6778" i="1"/>
  <c r="L6778" i="1"/>
  <c r="K6778" i="1"/>
  <c r="N6777" i="1"/>
  <c r="M6777" i="1"/>
  <c r="L6777" i="1"/>
  <c r="K6777" i="1"/>
  <c r="N6776" i="1"/>
  <c r="M6776" i="1"/>
  <c r="L6776" i="1"/>
  <c r="K6776" i="1"/>
  <c r="N6775" i="1"/>
  <c r="M6775" i="1"/>
  <c r="L6775" i="1"/>
  <c r="K6775" i="1"/>
  <c r="N6774" i="1"/>
  <c r="M6774" i="1"/>
  <c r="L6774" i="1"/>
  <c r="K6774" i="1"/>
  <c r="N6773" i="1"/>
  <c r="M6773" i="1"/>
  <c r="L6773" i="1"/>
  <c r="K6773" i="1"/>
  <c r="N6772" i="1"/>
  <c r="M6772" i="1"/>
  <c r="L6772" i="1"/>
  <c r="K6772" i="1"/>
  <c r="N6771" i="1"/>
  <c r="M6771" i="1"/>
  <c r="L6771" i="1"/>
  <c r="K6771" i="1"/>
  <c r="N6770" i="1"/>
  <c r="M6770" i="1"/>
  <c r="L6770" i="1"/>
  <c r="K6770" i="1"/>
  <c r="N6769" i="1"/>
  <c r="M6769" i="1"/>
  <c r="L6769" i="1"/>
  <c r="K6769" i="1"/>
  <c r="N6768" i="1"/>
  <c r="M6768" i="1"/>
  <c r="L6768" i="1"/>
  <c r="K6768" i="1"/>
  <c r="N6767" i="1"/>
  <c r="M6767" i="1"/>
  <c r="L6767" i="1"/>
  <c r="K6767" i="1"/>
  <c r="N6766" i="1"/>
  <c r="M6766" i="1"/>
  <c r="L6766" i="1"/>
  <c r="K6766" i="1"/>
  <c r="N6765" i="1"/>
  <c r="M6765" i="1"/>
  <c r="L6765" i="1"/>
  <c r="K6765" i="1"/>
  <c r="N6764" i="1"/>
  <c r="M6764" i="1"/>
  <c r="L6764" i="1"/>
  <c r="K6764" i="1"/>
  <c r="N6763" i="1"/>
  <c r="M6763" i="1"/>
  <c r="L6763" i="1"/>
  <c r="K6763" i="1"/>
  <c r="N6762" i="1"/>
  <c r="M6762" i="1"/>
  <c r="L6762" i="1"/>
  <c r="K6762" i="1"/>
  <c r="N6761" i="1"/>
  <c r="M6761" i="1"/>
  <c r="L6761" i="1"/>
  <c r="K6761" i="1"/>
  <c r="N6760" i="1"/>
  <c r="M6760" i="1"/>
  <c r="L6760" i="1"/>
  <c r="K6760" i="1"/>
  <c r="N6759" i="1"/>
  <c r="M6759" i="1"/>
  <c r="L6759" i="1"/>
  <c r="K6759" i="1"/>
  <c r="N6758" i="1"/>
  <c r="M6758" i="1"/>
  <c r="L6758" i="1"/>
  <c r="K6758" i="1"/>
  <c r="N6757" i="1"/>
  <c r="M6757" i="1"/>
  <c r="L6757" i="1"/>
  <c r="K6757" i="1"/>
  <c r="N6756" i="1"/>
  <c r="M6756" i="1"/>
  <c r="L6756" i="1"/>
  <c r="K6756" i="1"/>
  <c r="N6755" i="1"/>
  <c r="M6755" i="1"/>
  <c r="L6755" i="1"/>
  <c r="K6755" i="1"/>
  <c r="N6754" i="1"/>
  <c r="M6754" i="1"/>
  <c r="L6754" i="1"/>
  <c r="K6754" i="1"/>
  <c r="N6753" i="1"/>
  <c r="M6753" i="1"/>
  <c r="L6753" i="1"/>
  <c r="K6753" i="1"/>
  <c r="N6752" i="1"/>
  <c r="M6752" i="1"/>
  <c r="L6752" i="1"/>
  <c r="K6752" i="1"/>
  <c r="N6751" i="1"/>
  <c r="M6751" i="1"/>
  <c r="L6751" i="1"/>
  <c r="K6751" i="1"/>
  <c r="N6750" i="1"/>
  <c r="M6750" i="1"/>
  <c r="L6750" i="1"/>
  <c r="K6750" i="1"/>
  <c r="N6749" i="1"/>
  <c r="M6749" i="1"/>
  <c r="L6749" i="1"/>
  <c r="K6749" i="1"/>
  <c r="N6748" i="1"/>
  <c r="M6748" i="1"/>
  <c r="L6748" i="1"/>
  <c r="K6748" i="1"/>
  <c r="N6747" i="1"/>
  <c r="M6747" i="1"/>
  <c r="L6747" i="1"/>
  <c r="K6747" i="1"/>
  <c r="N6746" i="1"/>
  <c r="M6746" i="1"/>
  <c r="L6746" i="1"/>
  <c r="K6746" i="1"/>
  <c r="N6745" i="1"/>
  <c r="M6745" i="1"/>
  <c r="L6745" i="1"/>
  <c r="K6745" i="1"/>
  <c r="N6744" i="1"/>
  <c r="M6744" i="1"/>
  <c r="L6744" i="1"/>
  <c r="K6744" i="1"/>
  <c r="N6743" i="1"/>
  <c r="M6743" i="1"/>
  <c r="L6743" i="1"/>
  <c r="K6743" i="1"/>
  <c r="N6742" i="1"/>
  <c r="M6742" i="1"/>
  <c r="L6742" i="1"/>
  <c r="K6742" i="1"/>
  <c r="N6741" i="1"/>
  <c r="M6741" i="1"/>
  <c r="L6741" i="1"/>
  <c r="K6741" i="1"/>
  <c r="N6740" i="1"/>
  <c r="M6740" i="1"/>
  <c r="L6740" i="1"/>
  <c r="K6740" i="1"/>
  <c r="N6739" i="1"/>
  <c r="M6739" i="1"/>
  <c r="L6739" i="1"/>
  <c r="K6739" i="1"/>
  <c r="N6738" i="1"/>
  <c r="M6738" i="1"/>
  <c r="L6738" i="1"/>
  <c r="K6738" i="1"/>
  <c r="N6737" i="1"/>
  <c r="M6737" i="1"/>
  <c r="L6737" i="1"/>
  <c r="K6737" i="1"/>
  <c r="N6736" i="1"/>
  <c r="M6736" i="1"/>
  <c r="L6736" i="1"/>
  <c r="K6736" i="1"/>
  <c r="N6735" i="1"/>
  <c r="M6735" i="1"/>
  <c r="L6735" i="1"/>
  <c r="K6735" i="1"/>
  <c r="N6734" i="1"/>
  <c r="M6734" i="1"/>
  <c r="L6734" i="1"/>
  <c r="K6734" i="1"/>
  <c r="N6733" i="1"/>
  <c r="M6733" i="1"/>
  <c r="L6733" i="1"/>
  <c r="K6733" i="1"/>
  <c r="N6732" i="1"/>
  <c r="M6732" i="1"/>
  <c r="L6732" i="1"/>
  <c r="K6732" i="1"/>
  <c r="N6731" i="1"/>
  <c r="M6731" i="1"/>
  <c r="L6731" i="1"/>
  <c r="K6731" i="1"/>
  <c r="N6730" i="1"/>
  <c r="M6730" i="1"/>
  <c r="L6730" i="1"/>
  <c r="K6730" i="1"/>
  <c r="N6729" i="1"/>
  <c r="M6729" i="1"/>
  <c r="L6729" i="1"/>
  <c r="K6729" i="1"/>
  <c r="N6728" i="1"/>
  <c r="M6728" i="1"/>
  <c r="L6728" i="1"/>
  <c r="K6728" i="1"/>
  <c r="N6727" i="1"/>
  <c r="M6727" i="1"/>
  <c r="L6727" i="1"/>
  <c r="K6727" i="1"/>
  <c r="N6726" i="1"/>
  <c r="M6726" i="1"/>
  <c r="L6726" i="1"/>
  <c r="K6726" i="1"/>
  <c r="N6725" i="1"/>
  <c r="M6725" i="1"/>
  <c r="L6725" i="1"/>
  <c r="K6725" i="1"/>
  <c r="N6724" i="1"/>
  <c r="M6724" i="1"/>
  <c r="L6724" i="1"/>
  <c r="K6724" i="1"/>
  <c r="N6723" i="1"/>
  <c r="M6723" i="1"/>
  <c r="L6723" i="1"/>
  <c r="K6723" i="1"/>
  <c r="N6722" i="1"/>
  <c r="M6722" i="1"/>
  <c r="L6722" i="1"/>
  <c r="K6722" i="1"/>
  <c r="N6721" i="1"/>
  <c r="M6721" i="1"/>
  <c r="L6721" i="1"/>
  <c r="K6721" i="1"/>
  <c r="N6720" i="1"/>
  <c r="M6720" i="1"/>
  <c r="L6720" i="1"/>
  <c r="K6720" i="1"/>
  <c r="N6719" i="1"/>
  <c r="M6719" i="1"/>
  <c r="L6719" i="1"/>
  <c r="K6719" i="1"/>
  <c r="N6718" i="1"/>
  <c r="M6718" i="1"/>
  <c r="L6718" i="1"/>
  <c r="K6718" i="1"/>
  <c r="N6717" i="1"/>
  <c r="M6717" i="1"/>
  <c r="L6717" i="1"/>
  <c r="K6717" i="1"/>
  <c r="N6716" i="1"/>
  <c r="M6716" i="1"/>
  <c r="L6716" i="1"/>
  <c r="K6716" i="1"/>
  <c r="N6715" i="1"/>
  <c r="M6715" i="1"/>
  <c r="L6715" i="1"/>
  <c r="K6715" i="1"/>
  <c r="N6714" i="1"/>
  <c r="M6714" i="1"/>
  <c r="L6714" i="1"/>
  <c r="K6714" i="1"/>
  <c r="N6713" i="1"/>
  <c r="M6713" i="1"/>
  <c r="L6713" i="1"/>
  <c r="K6713" i="1"/>
  <c r="N6712" i="1"/>
  <c r="M6712" i="1"/>
  <c r="L6712" i="1"/>
  <c r="K6712" i="1"/>
  <c r="N6711" i="1"/>
  <c r="M6711" i="1"/>
  <c r="L6711" i="1"/>
  <c r="K6711" i="1"/>
  <c r="N6710" i="1"/>
  <c r="M6710" i="1"/>
  <c r="L6710" i="1"/>
  <c r="K6710" i="1"/>
  <c r="N6709" i="1"/>
  <c r="M6709" i="1"/>
  <c r="L6709" i="1"/>
  <c r="K6709" i="1"/>
  <c r="N6708" i="1"/>
  <c r="M6708" i="1"/>
  <c r="L6708" i="1"/>
  <c r="K6708" i="1"/>
  <c r="N6707" i="1"/>
  <c r="M6707" i="1"/>
  <c r="L6707" i="1"/>
  <c r="K6707" i="1"/>
  <c r="N6706" i="1"/>
  <c r="M6706" i="1"/>
  <c r="L6706" i="1"/>
  <c r="K6706" i="1"/>
  <c r="N6705" i="1"/>
  <c r="M6705" i="1"/>
  <c r="L6705" i="1"/>
  <c r="K6705" i="1"/>
  <c r="N6704" i="1"/>
  <c r="M6704" i="1"/>
  <c r="L6704" i="1"/>
  <c r="K6704" i="1"/>
  <c r="N6703" i="1"/>
  <c r="M6703" i="1"/>
  <c r="L6703" i="1"/>
  <c r="K6703" i="1"/>
  <c r="N6702" i="1"/>
  <c r="M6702" i="1"/>
  <c r="L6702" i="1"/>
  <c r="K6702" i="1"/>
  <c r="N6701" i="1"/>
  <c r="M6701" i="1"/>
  <c r="L6701" i="1"/>
  <c r="K6701" i="1"/>
  <c r="N6700" i="1"/>
  <c r="M6700" i="1"/>
  <c r="L6700" i="1"/>
  <c r="K6700" i="1"/>
  <c r="N6699" i="1"/>
  <c r="M6699" i="1"/>
  <c r="L6699" i="1"/>
  <c r="K6699" i="1"/>
  <c r="N6698" i="1"/>
  <c r="M6698" i="1"/>
  <c r="L6698" i="1"/>
  <c r="K6698" i="1"/>
  <c r="N6697" i="1"/>
  <c r="M6697" i="1"/>
  <c r="L6697" i="1"/>
  <c r="K6697" i="1"/>
  <c r="N6696" i="1"/>
  <c r="M6696" i="1"/>
  <c r="L6696" i="1"/>
  <c r="K6696" i="1"/>
  <c r="N6695" i="1"/>
  <c r="M6695" i="1"/>
  <c r="L6695" i="1"/>
  <c r="K6695" i="1"/>
  <c r="N6694" i="1"/>
  <c r="M6694" i="1"/>
  <c r="L6694" i="1"/>
  <c r="K6694" i="1"/>
  <c r="N6693" i="1"/>
  <c r="M6693" i="1"/>
  <c r="L6693" i="1"/>
  <c r="K6693" i="1"/>
  <c r="N6692" i="1"/>
  <c r="M6692" i="1"/>
  <c r="L6692" i="1"/>
  <c r="K6692" i="1"/>
  <c r="N6691" i="1"/>
  <c r="M6691" i="1"/>
  <c r="L6691" i="1"/>
  <c r="K6691" i="1"/>
  <c r="N6690" i="1"/>
  <c r="M6690" i="1"/>
  <c r="L6690" i="1"/>
  <c r="K6690" i="1"/>
  <c r="N6689" i="1"/>
  <c r="M6689" i="1"/>
  <c r="L6689" i="1"/>
  <c r="K6689" i="1"/>
  <c r="N6688" i="1"/>
  <c r="M6688" i="1"/>
  <c r="L6688" i="1"/>
  <c r="K6688" i="1"/>
  <c r="N6687" i="1"/>
  <c r="M6687" i="1"/>
  <c r="L6687" i="1"/>
  <c r="K6687" i="1"/>
  <c r="N6686" i="1"/>
  <c r="M6686" i="1"/>
  <c r="L6686" i="1"/>
  <c r="K6686" i="1"/>
  <c r="N6685" i="1"/>
  <c r="M6685" i="1"/>
  <c r="L6685" i="1"/>
  <c r="K6685" i="1"/>
  <c r="N6684" i="1"/>
  <c r="M6684" i="1"/>
  <c r="L6684" i="1"/>
  <c r="K6684" i="1"/>
  <c r="N6683" i="1"/>
  <c r="M6683" i="1"/>
  <c r="L6683" i="1"/>
  <c r="K6683" i="1"/>
  <c r="N6682" i="1"/>
  <c r="M6682" i="1"/>
  <c r="L6682" i="1"/>
  <c r="K6682" i="1"/>
  <c r="N6681" i="1"/>
  <c r="M6681" i="1"/>
  <c r="L6681" i="1"/>
  <c r="K6681" i="1"/>
  <c r="N6680" i="1"/>
  <c r="M6680" i="1"/>
  <c r="L6680" i="1"/>
  <c r="K6680" i="1"/>
  <c r="N6679" i="1"/>
  <c r="M6679" i="1"/>
  <c r="L6679" i="1"/>
  <c r="K6679" i="1"/>
  <c r="N6678" i="1"/>
  <c r="M6678" i="1"/>
  <c r="L6678" i="1"/>
  <c r="K6678" i="1"/>
  <c r="N6677" i="1"/>
  <c r="M6677" i="1"/>
  <c r="L6677" i="1"/>
  <c r="K6677" i="1"/>
  <c r="N6676" i="1"/>
  <c r="M6676" i="1"/>
  <c r="L6676" i="1"/>
  <c r="K6676" i="1"/>
  <c r="N6675" i="1"/>
  <c r="M6675" i="1"/>
  <c r="L6675" i="1"/>
  <c r="K6675" i="1"/>
  <c r="N6674" i="1"/>
  <c r="M6674" i="1"/>
  <c r="L6674" i="1"/>
  <c r="K6674" i="1"/>
  <c r="N6673" i="1"/>
  <c r="M6673" i="1"/>
  <c r="L6673" i="1"/>
  <c r="K6673" i="1"/>
  <c r="N6672" i="1"/>
  <c r="M6672" i="1"/>
  <c r="L6672" i="1"/>
  <c r="K6672" i="1"/>
  <c r="N6671" i="1"/>
  <c r="M6671" i="1"/>
  <c r="L6671" i="1"/>
  <c r="K6671" i="1"/>
  <c r="N6670" i="1"/>
  <c r="M6670" i="1"/>
  <c r="L6670" i="1"/>
  <c r="K6670" i="1"/>
  <c r="N6669" i="1"/>
  <c r="M6669" i="1"/>
  <c r="L6669" i="1"/>
  <c r="K6669" i="1"/>
  <c r="N6668" i="1"/>
  <c r="M6668" i="1"/>
  <c r="L6668" i="1"/>
  <c r="K6668" i="1"/>
  <c r="N6667" i="1"/>
  <c r="M6667" i="1"/>
  <c r="L6667" i="1"/>
  <c r="K6667" i="1"/>
  <c r="N6666" i="1"/>
  <c r="M6666" i="1"/>
  <c r="L6666" i="1"/>
  <c r="K6666" i="1"/>
  <c r="N6665" i="1"/>
  <c r="M6665" i="1"/>
  <c r="L6665" i="1"/>
  <c r="K6665" i="1"/>
  <c r="N6664" i="1"/>
  <c r="M6664" i="1"/>
  <c r="L6664" i="1"/>
  <c r="K6664" i="1"/>
  <c r="N6663" i="1"/>
  <c r="M6663" i="1"/>
  <c r="L6663" i="1"/>
  <c r="K6663" i="1"/>
  <c r="N6662" i="1"/>
  <c r="M6662" i="1"/>
  <c r="L6662" i="1"/>
  <c r="K6662" i="1"/>
  <c r="N6661" i="1"/>
  <c r="M6661" i="1"/>
  <c r="L6661" i="1"/>
  <c r="K6661" i="1"/>
  <c r="N6660" i="1"/>
  <c r="M6660" i="1"/>
  <c r="L6660" i="1"/>
  <c r="K6660" i="1"/>
  <c r="N6659" i="1"/>
  <c r="M6659" i="1"/>
  <c r="L6659" i="1"/>
  <c r="K6659" i="1"/>
  <c r="N6658" i="1"/>
  <c r="M6658" i="1"/>
  <c r="L6658" i="1"/>
  <c r="K6658" i="1"/>
  <c r="N6657" i="1"/>
  <c r="M6657" i="1"/>
  <c r="L6657" i="1"/>
  <c r="K6657" i="1"/>
  <c r="N6656" i="1"/>
  <c r="M6656" i="1"/>
  <c r="L6656" i="1"/>
  <c r="K6656" i="1"/>
  <c r="N6655" i="1"/>
  <c r="M6655" i="1"/>
  <c r="L6655" i="1"/>
  <c r="K6655" i="1"/>
  <c r="N6654" i="1"/>
  <c r="M6654" i="1"/>
  <c r="L6654" i="1"/>
  <c r="K6654" i="1"/>
  <c r="N6653" i="1"/>
  <c r="M6653" i="1"/>
  <c r="L6653" i="1"/>
  <c r="K6653" i="1"/>
  <c r="N6652" i="1"/>
  <c r="M6652" i="1"/>
  <c r="L6652" i="1"/>
  <c r="K6652" i="1"/>
  <c r="N6651" i="1"/>
  <c r="M6651" i="1"/>
  <c r="L6651" i="1"/>
  <c r="K6651" i="1"/>
  <c r="N6650" i="1"/>
  <c r="M6650" i="1"/>
  <c r="L6650" i="1"/>
  <c r="K6650" i="1"/>
  <c r="N6649" i="1"/>
  <c r="M6649" i="1"/>
  <c r="L6649" i="1"/>
  <c r="K6649" i="1"/>
  <c r="N6648" i="1"/>
  <c r="M6648" i="1"/>
  <c r="L6648" i="1"/>
  <c r="K6648" i="1"/>
  <c r="N6647" i="1"/>
  <c r="M6647" i="1"/>
  <c r="L6647" i="1"/>
  <c r="K6647" i="1"/>
  <c r="N6646" i="1"/>
  <c r="M6646" i="1"/>
  <c r="L6646" i="1"/>
  <c r="K6646" i="1"/>
  <c r="N6645" i="1"/>
  <c r="M6645" i="1"/>
  <c r="L6645" i="1"/>
  <c r="K6645" i="1"/>
  <c r="N6644" i="1"/>
  <c r="M6644" i="1"/>
  <c r="L6644" i="1"/>
  <c r="K6644" i="1"/>
  <c r="N6643" i="1"/>
  <c r="M6643" i="1"/>
  <c r="L6643" i="1"/>
  <c r="K6643" i="1"/>
  <c r="N6642" i="1"/>
  <c r="M6642" i="1"/>
  <c r="L6642" i="1"/>
  <c r="K6642" i="1"/>
  <c r="N6641" i="1"/>
  <c r="M6641" i="1"/>
  <c r="L6641" i="1"/>
  <c r="K6641" i="1"/>
  <c r="N6640" i="1"/>
  <c r="M6640" i="1"/>
  <c r="L6640" i="1"/>
  <c r="K6640" i="1"/>
  <c r="N6639" i="1"/>
  <c r="M6639" i="1"/>
  <c r="L6639" i="1"/>
  <c r="K6639" i="1"/>
  <c r="N6638" i="1"/>
  <c r="M6638" i="1"/>
  <c r="L6638" i="1"/>
  <c r="K6638" i="1"/>
  <c r="N6637" i="1"/>
  <c r="M6637" i="1"/>
  <c r="L6637" i="1"/>
  <c r="K6637" i="1"/>
  <c r="N6636" i="1"/>
  <c r="M6636" i="1"/>
  <c r="L6636" i="1"/>
  <c r="K6636" i="1"/>
  <c r="N6635" i="1"/>
  <c r="M6635" i="1"/>
  <c r="L6635" i="1"/>
  <c r="K6635" i="1"/>
  <c r="N6634" i="1"/>
  <c r="M6634" i="1"/>
  <c r="L6634" i="1"/>
  <c r="K6634" i="1"/>
  <c r="N6633" i="1"/>
  <c r="M6633" i="1"/>
  <c r="L6633" i="1"/>
  <c r="K6633" i="1"/>
  <c r="N6632" i="1"/>
  <c r="M6632" i="1"/>
  <c r="L6632" i="1"/>
  <c r="K6632" i="1"/>
  <c r="N6631" i="1"/>
  <c r="M6631" i="1"/>
  <c r="L6631" i="1"/>
  <c r="K6631" i="1"/>
  <c r="N6630" i="1"/>
  <c r="M6630" i="1"/>
  <c r="L6630" i="1"/>
  <c r="K6630" i="1"/>
  <c r="N6629" i="1"/>
  <c r="M6629" i="1"/>
  <c r="L6629" i="1"/>
  <c r="K6629" i="1"/>
  <c r="N6628" i="1"/>
  <c r="M6628" i="1"/>
  <c r="L6628" i="1"/>
  <c r="K6628" i="1"/>
  <c r="N6627" i="1"/>
  <c r="M6627" i="1"/>
  <c r="L6627" i="1"/>
  <c r="K6627" i="1"/>
  <c r="N6626" i="1"/>
  <c r="M6626" i="1"/>
  <c r="L6626" i="1"/>
  <c r="K6626" i="1"/>
  <c r="N6625" i="1"/>
  <c r="M6625" i="1"/>
  <c r="L6625" i="1"/>
  <c r="K6625" i="1"/>
  <c r="N6624" i="1"/>
  <c r="M6624" i="1"/>
  <c r="L6624" i="1"/>
  <c r="K6624" i="1"/>
  <c r="N6623" i="1"/>
  <c r="M6623" i="1"/>
  <c r="L6623" i="1"/>
  <c r="K6623" i="1"/>
  <c r="N6622" i="1"/>
  <c r="M6622" i="1"/>
  <c r="L6622" i="1"/>
  <c r="K6622" i="1"/>
  <c r="N6621" i="1"/>
  <c r="M6621" i="1"/>
  <c r="L6621" i="1"/>
  <c r="K6621" i="1"/>
  <c r="N6620" i="1"/>
  <c r="M6620" i="1"/>
  <c r="L6620" i="1"/>
  <c r="K6620" i="1"/>
  <c r="N6619" i="1"/>
  <c r="M6619" i="1"/>
  <c r="L6619" i="1"/>
  <c r="K6619" i="1"/>
  <c r="N6618" i="1"/>
  <c r="M6618" i="1"/>
  <c r="L6618" i="1"/>
  <c r="K6618" i="1"/>
  <c r="N6617" i="1"/>
  <c r="M6617" i="1"/>
  <c r="L6617" i="1"/>
  <c r="K6617" i="1"/>
  <c r="N6616" i="1"/>
  <c r="M6616" i="1"/>
  <c r="L6616" i="1"/>
  <c r="K6616" i="1"/>
  <c r="N6615" i="1"/>
  <c r="M6615" i="1"/>
  <c r="L6615" i="1"/>
  <c r="K6615" i="1"/>
  <c r="N6614" i="1"/>
  <c r="M6614" i="1"/>
  <c r="L6614" i="1"/>
  <c r="K6614" i="1"/>
  <c r="N6613" i="1"/>
  <c r="M6613" i="1"/>
  <c r="L6613" i="1"/>
  <c r="K6613" i="1"/>
  <c r="N6612" i="1"/>
  <c r="M6612" i="1"/>
  <c r="L6612" i="1"/>
  <c r="K6612" i="1"/>
  <c r="N6611" i="1"/>
  <c r="M6611" i="1"/>
  <c r="L6611" i="1"/>
  <c r="K6611" i="1"/>
  <c r="N6610" i="1"/>
  <c r="M6610" i="1"/>
  <c r="L6610" i="1"/>
  <c r="K6610" i="1"/>
  <c r="N6609" i="1"/>
  <c r="M6609" i="1"/>
  <c r="L6609" i="1"/>
  <c r="K6609" i="1"/>
  <c r="N6608" i="1"/>
  <c r="M6608" i="1"/>
  <c r="L6608" i="1"/>
  <c r="K6608" i="1"/>
  <c r="N6607" i="1"/>
  <c r="M6607" i="1"/>
  <c r="L6607" i="1"/>
  <c r="K6607" i="1"/>
  <c r="N6606" i="1"/>
  <c r="M6606" i="1"/>
  <c r="L6606" i="1"/>
  <c r="K6606" i="1"/>
  <c r="N6605" i="1"/>
  <c r="M6605" i="1"/>
  <c r="L6605" i="1"/>
  <c r="K6605" i="1"/>
  <c r="N6604" i="1"/>
  <c r="M6604" i="1"/>
  <c r="L6604" i="1"/>
  <c r="K6604" i="1"/>
  <c r="N6603" i="1"/>
  <c r="M6603" i="1"/>
  <c r="L6603" i="1"/>
  <c r="K6603" i="1"/>
  <c r="N6602" i="1"/>
  <c r="M6602" i="1"/>
  <c r="L6602" i="1"/>
  <c r="K6602" i="1"/>
  <c r="N6601" i="1"/>
  <c r="M6601" i="1"/>
  <c r="L6601" i="1"/>
  <c r="K6601" i="1"/>
  <c r="N6600" i="1"/>
  <c r="M6600" i="1"/>
  <c r="L6600" i="1"/>
  <c r="K6600" i="1"/>
  <c r="N6599" i="1"/>
  <c r="M6599" i="1"/>
  <c r="L6599" i="1"/>
  <c r="K6599" i="1"/>
  <c r="N6598" i="1"/>
  <c r="M6598" i="1"/>
  <c r="L6598" i="1"/>
  <c r="K6598" i="1"/>
  <c r="N6597" i="1"/>
  <c r="M6597" i="1"/>
  <c r="L6597" i="1"/>
  <c r="K6597" i="1"/>
  <c r="N6596" i="1"/>
  <c r="M6596" i="1"/>
  <c r="L6596" i="1"/>
  <c r="K6596" i="1"/>
  <c r="N6595" i="1"/>
  <c r="M6595" i="1"/>
  <c r="L6595" i="1"/>
  <c r="K6595" i="1"/>
  <c r="N6594" i="1"/>
  <c r="M6594" i="1"/>
  <c r="L6594" i="1"/>
  <c r="K6594" i="1"/>
  <c r="N6593" i="1"/>
  <c r="M6593" i="1"/>
  <c r="L6593" i="1"/>
  <c r="K6593" i="1"/>
  <c r="N6592" i="1"/>
  <c r="M6592" i="1"/>
  <c r="L6592" i="1"/>
  <c r="K6592" i="1"/>
  <c r="N6591" i="1"/>
  <c r="M6591" i="1"/>
  <c r="L6591" i="1"/>
  <c r="K6591" i="1"/>
  <c r="N6590" i="1"/>
  <c r="M6590" i="1"/>
  <c r="L6590" i="1"/>
  <c r="K6590" i="1"/>
  <c r="N6589" i="1"/>
  <c r="M6589" i="1"/>
  <c r="L6589" i="1"/>
  <c r="K6589" i="1"/>
  <c r="N6588" i="1"/>
  <c r="M6588" i="1"/>
  <c r="L6588" i="1"/>
  <c r="K6588" i="1"/>
  <c r="N6587" i="1"/>
  <c r="M6587" i="1"/>
  <c r="L6587" i="1"/>
  <c r="K6587" i="1"/>
  <c r="N6586" i="1"/>
  <c r="M6586" i="1"/>
  <c r="L6586" i="1"/>
  <c r="K6586" i="1"/>
  <c r="N6585" i="1"/>
  <c r="M6585" i="1"/>
  <c r="L6585" i="1"/>
  <c r="K6585" i="1"/>
  <c r="N6584" i="1"/>
  <c r="M6584" i="1"/>
  <c r="L6584" i="1"/>
  <c r="K6584" i="1"/>
  <c r="N6583" i="1"/>
  <c r="M6583" i="1"/>
  <c r="L6583" i="1"/>
  <c r="K6583" i="1"/>
  <c r="N6582" i="1"/>
  <c r="M6582" i="1"/>
  <c r="L6582" i="1"/>
  <c r="K6582" i="1"/>
  <c r="N6581" i="1"/>
  <c r="M6581" i="1"/>
  <c r="L6581" i="1"/>
  <c r="K6581" i="1"/>
  <c r="N6580" i="1"/>
  <c r="M6580" i="1"/>
  <c r="L6580" i="1"/>
  <c r="K6580" i="1"/>
  <c r="N6579" i="1"/>
  <c r="M6579" i="1"/>
  <c r="L6579" i="1"/>
  <c r="K6579" i="1"/>
  <c r="N6578" i="1"/>
  <c r="M6578" i="1"/>
  <c r="L6578" i="1"/>
  <c r="K6578" i="1"/>
  <c r="N6577" i="1"/>
  <c r="M6577" i="1"/>
  <c r="L6577" i="1"/>
  <c r="K6577" i="1"/>
  <c r="N6576" i="1"/>
  <c r="M6576" i="1"/>
  <c r="L6576" i="1"/>
  <c r="K6576" i="1"/>
  <c r="N6575" i="1"/>
  <c r="M6575" i="1"/>
  <c r="L6575" i="1"/>
  <c r="K6575" i="1"/>
  <c r="N6574" i="1"/>
  <c r="M6574" i="1"/>
  <c r="L6574" i="1"/>
  <c r="K6574" i="1"/>
  <c r="N6573" i="1"/>
  <c r="M6573" i="1"/>
  <c r="L6573" i="1"/>
  <c r="K6573" i="1"/>
  <c r="N6572" i="1"/>
  <c r="M6572" i="1"/>
  <c r="L6572" i="1"/>
  <c r="K6572" i="1"/>
  <c r="N6571" i="1"/>
  <c r="M6571" i="1"/>
  <c r="L6571" i="1"/>
  <c r="K6571" i="1"/>
  <c r="N6570" i="1"/>
  <c r="M6570" i="1"/>
  <c r="L6570" i="1"/>
  <c r="K6570" i="1"/>
  <c r="N6569" i="1"/>
  <c r="M6569" i="1"/>
  <c r="L6569" i="1"/>
  <c r="K6569" i="1"/>
  <c r="N6568" i="1"/>
  <c r="M6568" i="1"/>
  <c r="L6568" i="1"/>
  <c r="K6568" i="1"/>
  <c r="N6567" i="1"/>
  <c r="M6567" i="1"/>
  <c r="L6567" i="1"/>
  <c r="K6567" i="1"/>
  <c r="N6566" i="1"/>
  <c r="M6566" i="1"/>
  <c r="L6566" i="1"/>
  <c r="K6566" i="1"/>
  <c r="N6565" i="1"/>
  <c r="M6565" i="1"/>
  <c r="L6565" i="1"/>
  <c r="K6565" i="1"/>
  <c r="N6564" i="1"/>
  <c r="M6564" i="1"/>
  <c r="L6564" i="1"/>
  <c r="K6564" i="1"/>
  <c r="N6563" i="1"/>
  <c r="M6563" i="1"/>
  <c r="L6563" i="1"/>
  <c r="K6563" i="1"/>
  <c r="N6562" i="1"/>
  <c r="M6562" i="1"/>
  <c r="L6562" i="1"/>
  <c r="K6562" i="1"/>
  <c r="N6561" i="1"/>
  <c r="M6561" i="1"/>
  <c r="L6561" i="1"/>
  <c r="K6561" i="1"/>
  <c r="N6560" i="1"/>
  <c r="M6560" i="1"/>
  <c r="L6560" i="1"/>
  <c r="K6560" i="1"/>
  <c r="N6559" i="1"/>
  <c r="M6559" i="1"/>
  <c r="L6559" i="1"/>
  <c r="K6559" i="1"/>
  <c r="N6558" i="1"/>
  <c r="M6558" i="1"/>
  <c r="L6558" i="1"/>
  <c r="K6558" i="1"/>
  <c r="N6557" i="1"/>
  <c r="M6557" i="1"/>
  <c r="L6557" i="1"/>
  <c r="K6557" i="1"/>
  <c r="N6556" i="1"/>
  <c r="M6556" i="1"/>
  <c r="L6556" i="1"/>
  <c r="K6556" i="1"/>
  <c r="N6555" i="1"/>
  <c r="M6555" i="1"/>
  <c r="L6555" i="1"/>
  <c r="K6555" i="1"/>
  <c r="N6554" i="1"/>
  <c r="M6554" i="1"/>
  <c r="L6554" i="1"/>
  <c r="K6554" i="1"/>
  <c r="N6553" i="1"/>
  <c r="M6553" i="1"/>
  <c r="L6553" i="1"/>
  <c r="K6553" i="1"/>
  <c r="N6552" i="1"/>
  <c r="M6552" i="1"/>
  <c r="L6552" i="1"/>
  <c r="K6552" i="1"/>
  <c r="N6551" i="1"/>
  <c r="M6551" i="1"/>
  <c r="L6551" i="1"/>
  <c r="K6551" i="1"/>
  <c r="N6550" i="1"/>
  <c r="M6550" i="1"/>
  <c r="L6550" i="1"/>
  <c r="K6550" i="1"/>
  <c r="N6549" i="1"/>
  <c r="M6549" i="1"/>
  <c r="L6549" i="1"/>
  <c r="K6549" i="1"/>
  <c r="N6548" i="1"/>
  <c r="M6548" i="1"/>
  <c r="L6548" i="1"/>
  <c r="K6548" i="1"/>
  <c r="N6547" i="1"/>
  <c r="M6547" i="1"/>
  <c r="L6547" i="1"/>
  <c r="K6547" i="1"/>
  <c r="N6546" i="1"/>
  <c r="M6546" i="1"/>
  <c r="L6546" i="1"/>
  <c r="K6546" i="1"/>
  <c r="N6545" i="1"/>
  <c r="M6545" i="1"/>
  <c r="L6545" i="1"/>
  <c r="K6545" i="1"/>
  <c r="N6544" i="1"/>
  <c r="M6544" i="1"/>
  <c r="L6544" i="1"/>
  <c r="K6544" i="1"/>
  <c r="N6543" i="1"/>
  <c r="M6543" i="1"/>
  <c r="L6543" i="1"/>
  <c r="K6543" i="1"/>
  <c r="N6542" i="1"/>
  <c r="M6542" i="1"/>
  <c r="L6542" i="1"/>
  <c r="K6542" i="1"/>
  <c r="N6541" i="1"/>
  <c r="M6541" i="1"/>
  <c r="L6541" i="1"/>
  <c r="K6541" i="1"/>
  <c r="N6540" i="1"/>
  <c r="M6540" i="1"/>
  <c r="L6540" i="1"/>
  <c r="K6540" i="1"/>
  <c r="N6539" i="1"/>
  <c r="M6539" i="1"/>
  <c r="L6539" i="1"/>
  <c r="K6539" i="1"/>
  <c r="N6538" i="1"/>
  <c r="M6538" i="1"/>
  <c r="L6538" i="1"/>
  <c r="K6538" i="1"/>
  <c r="N6537" i="1"/>
  <c r="M6537" i="1"/>
  <c r="L6537" i="1"/>
  <c r="K6537" i="1"/>
  <c r="N6536" i="1"/>
  <c r="M6536" i="1"/>
  <c r="L6536" i="1"/>
  <c r="K6536" i="1"/>
  <c r="N6535" i="1"/>
  <c r="M6535" i="1"/>
  <c r="L6535" i="1"/>
  <c r="K6535" i="1"/>
  <c r="N6534" i="1"/>
  <c r="M6534" i="1"/>
  <c r="L6534" i="1"/>
  <c r="K6534" i="1"/>
  <c r="N6533" i="1"/>
  <c r="M6533" i="1"/>
  <c r="L6533" i="1"/>
  <c r="K6533" i="1"/>
  <c r="N6532" i="1"/>
  <c r="M6532" i="1"/>
  <c r="L6532" i="1"/>
  <c r="K6532" i="1"/>
  <c r="N6531" i="1"/>
  <c r="M6531" i="1"/>
  <c r="L6531" i="1"/>
  <c r="K6531" i="1"/>
  <c r="N6530" i="1"/>
  <c r="M6530" i="1"/>
  <c r="L6530" i="1"/>
  <c r="K6530" i="1"/>
  <c r="N6529" i="1"/>
  <c r="M6529" i="1"/>
  <c r="L6529" i="1"/>
  <c r="K6529" i="1"/>
  <c r="N6528" i="1"/>
  <c r="M6528" i="1"/>
  <c r="L6528" i="1"/>
  <c r="K6528" i="1"/>
  <c r="N6527" i="1"/>
  <c r="M6527" i="1"/>
  <c r="L6527" i="1"/>
  <c r="K6527" i="1"/>
  <c r="N6526" i="1"/>
  <c r="M6526" i="1"/>
  <c r="L6526" i="1"/>
  <c r="K6526" i="1"/>
  <c r="N6525" i="1"/>
  <c r="M6525" i="1"/>
  <c r="L6525" i="1"/>
  <c r="K6525" i="1"/>
  <c r="N6524" i="1"/>
  <c r="M6524" i="1"/>
  <c r="L6524" i="1"/>
  <c r="K6524" i="1"/>
  <c r="N6523" i="1"/>
  <c r="M6523" i="1"/>
  <c r="L6523" i="1"/>
  <c r="K6523" i="1"/>
  <c r="N6522" i="1"/>
  <c r="M6522" i="1"/>
  <c r="L6522" i="1"/>
  <c r="K6522" i="1"/>
  <c r="N6521" i="1"/>
  <c r="M6521" i="1"/>
  <c r="L6521" i="1"/>
  <c r="K6521" i="1"/>
  <c r="N6520" i="1"/>
  <c r="M6520" i="1"/>
  <c r="L6520" i="1"/>
  <c r="K6520" i="1"/>
  <c r="N6519" i="1"/>
  <c r="M6519" i="1"/>
  <c r="L6519" i="1"/>
  <c r="K6519" i="1"/>
  <c r="N6518" i="1"/>
  <c r="M6518" i="1"/>
  <c r="L6518" i="1"/>
  <c r="K6518" i="1"/>
  <c r="N6517" i="1"/>
  <c r="M6517" i="1"/>
  <c r="L6517" i="1"/>
  <c r="K6517" i="1"/>
  <c r="N6516" i="1"/>
  <c r="M6516" i="1"/>
  <c r="L6516" i="1"/>
  <c r="K6516" i="1"/>
  <c r="N6515" i="1"/>
  <c r="M6515" i="1"/>
  <c r="L6515" i="1"/>
  <c r="K6515" i="1"/>
  <c r="N6514" i="1"/>
  <c r="M6514" i="1"/>
  <c r="L6514" i="1"/>
  <c r="K6514" i="1"/>
  <c r="N6513" i="1"/>
  <c r="M6513" i="1"/>
  <c r="L6513" i="1"/>
  <c r="K6513" i="1"/>
  <c r="N6512" i="1"/>
  <c r="M6512" i="1"/>
  <c r="L6512" i="1"/>
  <c r="K6512" i="1"/>
  <c r="N6511" i="1"/>
  <c r="M6511" i="1"/>
  <c r="L6511" i="1"/>
  <c r="K6511" i="1"/>
  <c r="N6510" i="1"/>
  <c r="M6510" i="1"/>
  <c r="L6510" i="1"/>
  <c r="K6510" i="1"/>
  <c r="N6509" i="1"/>
  <c r="M6509" i="1"/>
  <c r="L6509" i="1"/>
  <c r="K6509" i="1"/>
  <c r="N6508" i="1"/>
  <c r="M6508" i="1"/>
  <c r="L6508" i="1"/>
  <c r="K6508" i="1"/>
  <c r="N6507" i="1"/>
  <c r="M6507" i="1"/>
  <c r="L6507" i="1"/>
  <c r="K6507" i="1"/>
  <c r="N6506" i="1"/>
  <c r="M6506" i="1"/>
  <c r="L6506" i="1"/>
  <c r="K6506" i="1"/>
  <c r="N6505" i="1"/>
  <c r="M6505" i="1"/>
  <c r="L6505" i="1"/>
  <c r="K6505" i="1"/>
  <c r="N6504" i="1"/>
  <c r="M6504" i="1"/>
  <c r="L6504" i="1"/>
  <c r="K6504" i="1"/>
  <c r="N6503" i="1"/>
  <c r="M6503" i="1"/>
  <c r="L6503" i="1"/>
  <c r="K6503" i="1"/>
  <c r="N6502" i="1"/>
  <c r="M6502" i="1"/>
  <c r="L6502" i="1"/>
  <c r="K6502" i="1"/>
  <c r="N6501" i="1"/>
  <c r="M6501" i="1"/>
  <c r="L6501" i="1"/>
  <c r="K6501" i="1"/>
  <c r="N6500" i="1"/>
  <c r="M6500" i="1"/>
  <c r="L6500" i="1"/>
  <c r="K6500" i="1"/>
  <c r="N6499" i="1"/>
  <c r="M6499" i="1"/>
  <c r="L6499" i="1"/>
  <c r="K6499" i="1"/>
  <c r="N6498" i="1"/>
  <c r="M6498" i="1"/>
  <c r="L6498" i="1"/>
  <c r="K6498" i="1"/>
  <c r="N6497" i="1"/>
  <c r="M6497" i="1"/>
  <c r="L6497" i="1"/>
  <c r="K6497" i="1"/>
  <c r="N6496" i="1"/>
  <c r="M6496" i="1"/>
  <c r="L6496" i="1"/>
  <c r="K6496" i="1"/>
  <c r="N6495" i="1"/>
  <c r="M6495" i="1"/>
  <c r="L6495" i="1"/>
  <c r="K6495" i="1"/>
  <c r="N6494" i="1"/>
  <c r="M6494" i="1"/>
  <c r="L6494" i="1"/>
  <c r="K6494" i="1"/>
  <c r="N6493" i="1"/>
  <c r="M6493" i="1"/>
  <c r="L6493" i="1"/>
  <c r="K6493" i="1"/>
  <c r="N6492" i="1"/>
  <c r="M6492" i="1"/>
  <c r="L6492" i="1"/>
  <c r="K6492" i="1"/>
  <c r="N6491" i="1"/>
  <c r="M6491" i="1"/>
  <c r="L6491" i="1"/>
  <c r="K6491" i="1"/>
  <c r="N6490" i="1"/>
  <c r="M6490" i="1"/>
  <c r="L6490" i="1"/>
  <c r="K6490" i="1"/>
  <c r="N6489" i="1"/>
  <c r="M6489" i="1"/>
  <c r="L6489" i="1"/>
  <c r="K6489" i="1"/>
  <c r="N6488" i="1"/>
  <c r="M6488" i="1"/>
  <c r="L6488" i="1"/>
  <c r="K6488" i="1"/>
  <c r="N6487" i="1"/>
  <c r="M6487" i="1"/>
  <c r="L6487" i="1"/>
  <c r="K6487" i="1"/>
  <c r="N6486" i="1"/>
  <c r="M6486" i="1"/>
  <c r="L6486" i="1"/>
  <c r="K6486" i="1"/>
  <c r="N6485" i="1"/>
  <c r="M6485" i="1"/>
  <c r="L6485" i="1"/>
  <c r="K6485" i="1"/>
  <c r="N6484" i="1"/>
  <c r="M6484" i="1"/>
  <c r="L6484" i="1"/>
  <c r="K6484" i="1"/>
  <c r="N6483" i="1"/>
  <c r="M6483" i="1"/>
  <c r="L6483" i="1"/>
  <c r="K6483" i="1"/>
  <c r="N6482" i="1"/>
  <c r="M6482" i="1"/>
  <c r="L6482" i="1"/>
  <c r="K6482" i="1"/>
  <c r="N6481" i="1"/>
  <c r="M6481" i="1"/>
  <c r="L6481" i="1"/>
  <c r="K6481" i="1"/>
  <c r="N6480" i="1"/>
  <c r="M6480" i="1"/>
  <c r="L6480" i="1"/>
  <c r="K6480" i="1"/>
  <c r="N6479" i="1"/>
  <c r="M6479" i="1"/>
  <c r="L6479" i="1"/>
  <c r="K6479" i="1"/>
  <c r="N6478" i="1"/>
  <c r="M6478" i="1"/>
  <c r="L6478" i="1"/>
  <c r="K6478" i="1"/>
  <c r="N6477" i="1"/>
  <c r="M6477" i="1"/>
  <c r="L6477" i="1"/>
  <c r="K6477" i="1"/>
  <c r="N6476" i="1"/>
  <c r="M6476" i="1"/>
  <c r="L6476" i="1"/>
  <c r="K6476" i="1"/>
  <c r="N6475" i="1"/>
  <c r="M6475" i="1"/>
  <c r="L6475" i="1"/>
  <c r="K6475" i="1"/>
  <c r="N6474" i="1"/>
  <c r="M6474" i="1"/>
  <c r="L6474" i="1"/>
  <c r="K6474" i="1"/>
  <c r="N6473" i="1"/>
  <c r="M6473" i="1"/>
  <c r="L6473" i="1"/>
  <c r="K6473" i="1"/>
  <c r="N6472" i="1"/>
  <c r="M6472" i="1"/>
  <c r="L6472" i="1"/>
  <c r="K6472" i="1"/>
  <c r="N6471" i="1"/>
  <c r="M6471" i="1"/>
  <c r="L6471" i="1"/>
  <c r="K6471" i="1"/>
  <c r="N6470" i="1"/>
  <c r="M6470" i="1"/>
  <c r="L6470" i="1"/>
  <c r="K6470" i="1"/>
  <c r="N6469" i="1"/>
  <c r="M6469" i="1"/>
  <c r="L6469" i="1"/>
  <c r="K6469" i="1"/>
  <c r="N6468" i="1"/>
  <c r="M6468" i="1"/>
  <c r="L6468" i="1"/>
  <c r="K6468" i="1"/>
  <c r="N6467" i="1"/>
  <c r="M6467" i="1"/>
  <c r="L6467" i="1"/>
  <c r="K6467" i="1"/>
  <c r="N6466" i="1"/>
  <c r="M6466" i="1"/>
  <c r="L6466" i="1"/>
  <c r="K6466" i="1"/>
  <c r="N6465" i="1"/>
  <c r="M6465" i="1"/>
  <c r="L6465" i="1"/>
  <c r="K6465" i="1"/>
  <c r="N6464" i="1"/>
  <c r="M6464" i="1"/>
  <c r="L6464" i="1"/>
  <c r="K6464" i="1"/>
  <c r="N6463" i="1"/>
  <c r="M6463" i="1"/>
  <c r="L6463" i="1"/>
  <c r="K6463" i="1"/>
  <c r="N6462" i="1"/>
  <c r="M6462" i="1"/>
  <c r="L6462" i="1"/>
  <c r="K6462" i="1"/>
  <c r="N6461" i="1"/>
  <c r="M6461" i="1"/>
  <c r="L6461" i="1"/>
  <c r="K6461" i="1"/>
  <c r="N6460" i="1"/>
  <c r="M6460" i="1"/>
  <c r="L6460" i="1"/>
  <c r="K6460" i="1"/>
  <c r="N6459" i="1"/>
  <c r="M6459" i="1"/>
  <c r="L6459" i="1"/>
  <c r="K6459" i="1"/>
  <c r="N6458" i="1"/>
  <c r="M6458" i="1"/>
  <c r="L6458" i="1"/>
  <c r="K6458" i="1"/>
  <c r="N6457" i="1"/>
  <c r="M6457" i="1"/>
  <c r="L6457" i="1"/>
  <c r="K6457" i="1"/>
  <c r="N6456" i="1"/>
  <c r="M6456" i="1"/>
  <c r="L6456" i="1"/>
  <c r="K6456" i="1"/>
  <c r="N6455" i="1"/>
  <c r="M6455" i="1"/>
  <c r="L6455" i="1"/>
  <c r="K6455" i="1"/>
  <c r="N6454" i="1"/>
  <c r="M6454" i="1"/>
  <c r="L6454" i="1"/>
  <c r="K6454" i="1"/>
  <c r="N6453" i="1"/>
  <c r="M6453" i="1"/>
  <c r="L6453" i="1"/>
  <c r="K6453" i="1"/>
  <c r="N6452" i="1"/>
  <c r="M6452" i="1"/>
  <c r="L6452" i="1"/>
  <c r="K6452" i="1"/>
  <c r="N6451" i="1"/>
  <c r="M6451" i="1"/>
  <c r="L6451" i="1"/>
  <c r="K6451" i="1"/>
  <c r="N6450" i="1"/>
  <c r="M6450" i="1"/>
  <c r="L6450" i="1"/>
  <c r="K6450" i="1"/>
  <c r="N6449" i="1"/>
  <c r="M6449" i="1"/>
  <c r="L6449" i="1"/>
  <c r="K6449" i="1"/>
  <c r="N6448" i="1"/>
  <c r="M6448" i="1"/>
  <c r="L6448" i="1"/>
  <c r="K6448" i="1"/>
  <c r="N6447" i="1"/>
  <c r="M6447" i="1"/>
  <c r="L6447" i="1"/>
  <c r="K6447" i="1"/>
  <c r="N6446" i="1"/>
  <c r="M6446" i="1"/>
  <c r="L6446" i="1"/>
  <c r="K6446" i="1"/>
  <c r="N6445" i="1"/>
  <c r="M6445" i="1"/>
  <c r="L6445" i="1"/>
  <c r="K6445" i="1"/>
  <c r="N6444" i="1"/>
  <c r="M6444" i="1"/>
  <c r="L6444" i="1"/>
  <c r="K6444" i="1"/>
  <c r="N6443" i="1"/>
  <c r="M6443" i="1"/>
  <c r="L6443" i="1"/>
  <c r="K6443" i="1"/>
  <c r="N6442" i="1"/>
  <c r="M6442" i="1"/>
  <c r="L6442" i="1"/>
  <c r="K6442" i="1"/>
  <c r="N6441" i="1"/>
  <c r="M6441" i="1"/>
  <c r="L6441" i="1"/>
  <c r="K6441" i="1"/>
  <c r="N6440" i="1"/>
  <c r="M6440" i="1"/>
  <c r="L6440" i="1"/>
  <c r="K6440" i="1"/>
  <c r="N6439" i="1"/>
  <c r="M6439" i="1"/>
  <c r="L6439" i="1"/>
  <c r="K6439" i="1"/>
  <c r="N6438" i="1"/>
  <c r="M6438" i="1"/>
  <c r="L6438" i="1"/>
  <c r="K6438" i="1"/>
  <c r="N6437" i="1"/>
  <c r="M6437" i="1"/>
  <c r="L6437" i="1"/>
  <c r="K6437" i="1"/>
  <c r="N6436" i="1"/>
  <c r="M6436" i="1"/>
  <c r="L6436" i="1"/>
  <c r="K6436" i="1"/>
  <c r="N6435" i="1"/>
  <c r="M6435" i="1"/>
  <c r="L6435" i="1"/>
  <c r="K6435" i="1"/>
  <c r="N6434" i="1"/>
  <c r="M6434" i="1"/>
  <c r="L6434" i="1"/>
  <c r="K6434" i="1"/>
  <c r="N6433" i="1"/>
  <c r="M6433" i="1"/>
  <c r="L6433" i="1"/>
  <c r="K6433" i="1"/>
  <c r="N6432" i="1"/>
  <c r="M6432" i="1"/>
  <c r="L6432" i="1"/>
  <c r="K6432" i="1"/>
  <c r="N6431" i="1"/>
  <c r="M6431" i="1"/>
  <c r="L6431" i="1"/>
  <c r="K6431" i="1"/>
  <c r="N6430" i="1"/>
  <c r="M6430" i="1"/>
  <c r="L6430" i="1"/>
  <c r="K6430" i="1"/>
  <c r="N6429" i="1"/>
  <c r="M6429" i="1"/>
  <c r="L6429" i="1"/>
  <c r="K6429" i="1"/>
  <c r="N6428" i="1"/>
  <c r="M6428" i="1"/>
  <c r="L6428" i="1"/>
  <c r="K6428" i="1"/>
  <c r="N6427" i="1"/>
  <c r="M6427" i="1"/>
  <c r="L6427" i="1"/>
  <c r="K6427" i="1"/>
  <c r="N6426" i="1"/>
  <c r="M6426" i="1"/>
  <c r="L6426" i="1"/>
  <c r="K6426" i="1"/>
  <c r="N6425" i="1"/>
  <c r="M6425" i="1"/>
  <c r="L6425" i="1"/>
  <c r="K6425" i="1"/>
  <c r="N6424" i="1"/>
  <c r="M6424" i="1"/>
  <c r="L6424" i="1"/>
  <c r="K6424" i="1"/>
  <c r="N6423" i="1"/>
  <c r="M6423" i="1"/>
  <c r="L6423" i="1"/>
  <c r="K6423" i="1"/>
  <c r="N6422" i="1"/>
  <c r="M6422" i="1"/>
  <c r="L6422" i="1"/>
  <c r="K6422" i="1"/>
  <c r="N6421" i="1"/>
  <c r="M6421" i="1"/>
  <c r="L6421" i="1"/>
  <c r="K6421" i="1"/>
  <c r="N6420" i="1"/>
  <c r="M6420" i="1"/>
  <c r="L6420" i="1"/>
  <c r="K6420" i="1"/>
  <c r="N6419" i="1"/>
  <c r="M6419" i="1"/>
  <c r="L6419" i="1"/>
  <c r="K6419" i="1"/>
  <c r="N6418" i="1"/>
  <c r="M6418" i="1"/>
  <c r="L6418" i="1"/>
  <c r="K6418" i="1"/>
  <c r="N6417" i="1"/>
  <c r="M6417" i="1"/>
  <c r="L6417" i="1"/>
  <c r="K6417" i="1"/>
  <c r="N6416" i="1"/>
  <c r="M6416" i="1"/>
  <c r="L6416" i="1"/>
  <c r="K6416" i="1"/>
  <c r="N6415" i="1"/>
  <c r="M6415" i="1"/>
  <c r="L6415" i="1"/>
  <c r="K6415" i="1"/>
  <c r="N6414" i="1"/>
  <c r="M6414" i="1"/>
  <c r="L6414" i="1"/>
  <c r="K6414" i="1"/>
  <c r="N6413" i="1"/>
  <c r="M6413" i="1"/>
  <c r="L6413" i="1"/>
  <c r="K6413" i="1"/>
  <c r="N6412" i="1"/>
  <c r="M6412" i="1"/>
  <c r="L6412" i="1"/>
  <c r="K6412" i="1"/>
  <c r="N6411" i="1"/>
  <c r="M6411" i="1"/>
  <c r="L6411" i="1"/>
  <c r="K6411" i="1"/>
  <c r="N6410" i="1"/>
  <c r="M6410" i="1"/>
  <c r="L6410" i="1"/>
  <c r="K6410" i="1"/>
  <c r="N6409" i="1"/>
  <c r="M6409" i="1"/>
  <c r="L6409" i="1"/>
  <c r="K6409" i="1"/>
  <c r="N6408" i="1"/>
  <c r="M6408" i="1"/>
  <c r="L6408" i="1"/>
  <c r="K6408" i="1"/>
  <c r="N6407" i="1"/>
  <c r="M6407" i="1"/>
  <c r="L6407" i="1"/>
  <c r="K6407" i="1"/>
  <c r="N6406" i="1"/>
  <c r="M6406" i="1"/>
  <c r="L6406" i="1"/>
  <c r="K6406" i="1"/>
  <c r="N6405" i="1"/>
  <c r="M6405" i="1"/>
  <c r="L6405" i="1"/>
  <c r="K6405" i="1"/>
  <c r="N6404" i="1"/>
  <c r="M6404" i="1"/>
  <c r="L6404" i="1"/>
  <c r="K6404" i="1"/>
  <c r="N6403" i="1"/>
  <c r="M6403" i="1"/>
  <c r="L6403" i="1"/>
  <c r="K6403" i="1"/>
  <c r="N6402" i="1"/>
  <c r="M6402" i="1"/>
  <c r="L6402" i="1"/>
  <c r="K6402" i="1"/>
  <c r="N6401" i="1"/>
  <c r="M6401" i="1"/>
  <c r="L6401" i="1"/>
  <c r="K6401" i="1"/>
  <c r="N6400" i="1"/>
  <c r="M6400" i="1"/>
  <c r="L6400" i="1"/>
  <c r="K6400" i="1"/>
  <c r="N6399" i="1"/>
  <c r="M6399" i="1"/>
  <c r="L6399" i="1"/>
  <c r="K6399" i="1"/>
  <c r="N6398" i="1"/>
  <c r="M6398" i="1"/>
  <c r="L6398" i="1"/>
  <c r="K6398" i="1"/>
  <c r="N6397" i="1"/>
  <c r="M6397" i="1"/>
  <c r="L6397" i="1"/>
  <c r="K6397" i="1"/>
  <c r="N6396" i="1"/>
  <c r="M6396" i="1"/>
  <c r="L6396" i="1"/>
  <c r="K6396" i="1"/>
  <c r="N6395" i="1"/>
  <c r="M6395" i="1"/>
  <c r="L6395" i="1"/>
  <c r="K6395" i="1"/>
  <c r="N6394" i="1"/>
  <c r="M6394" i="1"/>
  <c r="L6394" i="1"/>
  <c r="K6394" i="1"/>
  <c r="N6393" i="1"/>
  <c r="M6393" i="1"/>
  <c r="L6393" i="1"/>
  <c r="K6393" i="1"/>
  <c r="N6392" i="1"/>
  <c r="M6392" i="1"/>
  <c r="L6392" i="1"/>
  <c r="K6392" i="1"/>
  <c r="N6391" i="1"/>
  <c r="M6391" i="1"/>
  <c r="L6391" i="1"/>
  <c r="K6391" i="1"/>
  <c r="N6390" i="1"/>
  <c r="M6390" i="1"/>
  <c r="L6390" i="1"/>
  <c r="K6390" i="1"/>
  <c r="N6389" i="1"/>
  <c r="M6389" i="1"/>
  <c r="L6389" i="1"/>
  <c r="K6389" i="1"/>
  <c r="N6388" i="1"/>
  <c r="M6388" i="1"/>
  <c r="L6388" i="1"/>
  <c r="K6388" i="1"/>
  <c r="N6387" i="1"/>
  <c r="M6387" i="1"/>
  <c r="L6387" i="1"/>
  <c r="K6387" i="1"/>
  <c r="N6386" i="1"/>
  <c r="M6386" i="1"/>
  <c r="L6386" i="1"/>
  <c r="K6386" i="1"/>
  <c r="N6385" i="1"/>
  <c r="M6385" i="1"/>
  <c r="L6385" i="1"/>
  <c r="K6385" i="1"/>
  <c r="N6384" i="1"/>
  <c r="M6384" i="1"/>
  <c r="L6384" i="1"/>
  <c r="K6384" i="1"/>
  <c r="N6383" i="1"/>
  <c r="M6383" i="1"/>
  <c r="L6383" i="1"/>
  <c r="K6383" i="1"/>
  <c r="N6382" i="1"/>
  <c r="M6382" i="1"/>
  <c r="L6382" i="1"/>
  <c r="K6382" i="1"/>
  <c r="N6381" i="1"/>
  <c r="M6381" i="1"/>
  <c r="L6381" i="1"/>
  <c r="K6381" i="1"/>
  <c r="N6380" i="1"/>
  <c r="M6380" i="1"/>
  <c r="L6380" i="1"/>
  <c r="K6380" i="1"/>
  <c r="N6379" i="1"/>
  <c r="M6379" i="1"/>
  <c r="L6379" i="1"/>
  <c r="K6379" i="1"/>
  <c r="N6378" i="1"/>
  <c r="M6378" i="1"/>
  <c r="L6378" i="1"/>
  <c r="K6378" i="1"/>
  <c r="N6377" i="1"/>
  <c r="M6377" i="1"/>
  <c r="L6377" i="1"/>
  <c r="K6377" i="1"/>
  <c r="N6376" i="1"/>
  <c r="M6376" i="1"/>
  <c r="L6376" i="1"/>
  <c r="K6376" i="1"/>
  <c r="N6375" i="1"/>
  <c r="M6375" i="1"/>
  <c r="L6375" i="1"/>
  <c r="K6375" i="1"/>
  <c r="N6374" i="1"/>
  <c r="M6374" i="1"/>
  <c r="L6374" i="1"/>
  <c r="K6374" i="1"/>
  <c r="N6373" i="1"/>
  <c r="M6373" i="1"/>
  <c r="L6373" i="1"/>
  <c r="K6373" i="1"/>
  <c r="N6372" i="1"/>
  <c r="M6372" i="1"/>
  <c r="L6372" i="1"/>
  <c r="K6372" i="1"/>
  <c r="N6371" i="1"/>
  <c r="M6371" i="1"/>
  <c r="L6371" i="1"/>
  <c r="K6371" i="1"/>
  <c r="N6370" i="1"/>
  <c r="M6370" i="1"/>
  <c r="L6370" i="1"/>
  <c r="K6370" i="1"/>
  <c r="N6369" i="1"/>
  <c r="M6369" i="1"/>
  <c r="L6369" i="1"/>
  <c r="K6369" i="1"/>
  <c r="N6368" i="1"/>
  <c r="M6368" i="1"/>
  <c r="L6368" i="1"/>
  <c r="K6368" i="1"/>
  <c r="N6367" i="1"/>
  <c r="M6367" i="1"/>
  <c r="L6367" i="1"/>
  <c r="K6367" i="1"/>
  <c r="N6366" i="1"/>
  <c r="M6366" i="1"/>
  <c r="L6366" i="1"/>
  <c r="K6366" i="1"/>
  <c r="N6365" i="1"/>
  <c r="M6365" i="1"/>
  <c r="L6365" i="1"/>
  <c r="K6365" i="1"/>
  <c r="N6364" i="1"/>
  <c r="M6364" i="1"/>
  <c r="L6364" i="1"/>
  <c r="K6364" i="1"/>
  <c r="N6363" i="1"/>
  <c r="M6363" i="1"/>
  <c r="L6363" i="1"/>
  <c r="K6363" i="1"/>
  <c r="N6362" i="1"/>
  <c r="M6362" i="1"/>
  <c r="L6362" i="1"/>
  <c r="K6362" i="1"/>
  <c r="N6361" i="1"/>
  <c r="M6361" i="1"/>
  <c r="L6361" i="1"/>
  <c r="K6361" i="1"/>
  <c r="N6360" i="1"/>
  <c r="M6360" i="1"/>
  <c r="L6360" i="1"/>
  <c r="K6360" i="1"/>
  <c r="N6359" i="1"/>
  <c r="M6359" i="1"/>
  <c r="L6359" i="1"/>
  <c r="K6359" i="1"/>
  <c r="N6358" i="1"/>
  <c r="M6358" i="1"/>
  <c r="L6358" i="1"/>
  <c r="K6358" i="1"/>
  <c r="N6357" i="1"/>
  <c r="M6357" i="1"/>
  <c r="L6357" i="1"/>
  <c r="K6357" i="1"/>
  <c r="N6356" i="1"/>
  <c r="M6356" i="1"/>
  <c r="L6356" i="1"/>
  <c r="K6356" i="1"/>
  <c r="N6355" i="1"/>
  <c r="M6355" i="1"/>
  <c r="L6355" i="1"/>
  <c r="K6355" i="1"/>
  <c r="N6354" i="1"/>
  <c r="M6354" i="1"/>
  <c r="L6354" i="1"/>
  <c r="K6354" i="1"/>
  <c r="N6353" i="1"/>
  <c r="M6353" i="1"/>
  <c r="L6353" i="1"/>
  <c r="K6353" i="1"/>
  <c r="N6352" i="1"/>
  <c r="M6352" i="1"/>
  <c r="L6352" i="1"/>
  <c r="K6352" i="1"/>
  <c r="N6351" i="1"/>
  <c r="M6351" i="1"/>
  <c r="L6351" i="1"/>
  <c r="K6351" i="1"/>
  <c r="N6350" i="1"/>
  <c r="M6350" i="1"/>
  <c r="L6350" i="1"/>
  <c r="K6350" i="1"/>
  <c r="N6349" i="1"/>
  <c r="M6349" i="1"/>
  <c r="L6349" i="1"/>
  <c r="K6349" i="1"/>
  <c r="N6348" i="1"/>
  <c r="M6348" i="1"/>
  <c r="L6348" i="1"/>
  <c r="K6348" i="1"/>
  <c r="N6347" i="1"/>
  <c r="M6347" i="1"/>
  <c r="L6347" i="1"/>
  <c r="K6347" i="1"/>
  <c r="N6346" i="1"/>
  <c r="M6346" i="1"/>
  <c r="L6346" i="1"/>
  <c r="K6346" i="1"/>
  <c r="N6345" i="1"/>
  <c r="M6345" i="1"/>
  <c r="L6345" i="1"/>
  <c r="K6345" i="1"/>
  <c r="N6344" i="1"/>
  <c r="M6344" i="1"/>
  <c r="L6344" i="1"/>
  <c r="K6344" i="1"/>
  <c r="N6343" i="1"/>
  <c r="M6343" i="1"/>
  <c r="L6343" i="1"/>
  <c r="K6343" i="1"/>
  <c r="N6342" i="1"/>
  <c r="M6342" i="1"/>
  <c r="L6342" i="1"/>
  <c r="K6342" i="1"/>
  <c r="N6341" i="1"/>
  <c r="M6341" i="1"/>
  <c r="L6341" i="1"/>
  <c r="K6341" i="1"/>
  <c r="N6340" i="1"/>
  <c r="M6340" i="1"/>
  <c r="L6340" i="1"/>
  <c r="K6340" i="1"/>
  <c r="N6339" i="1"/>
  <c r="M6339" i="1"/>
  <c r="L6339" i="1"/>
  <c r="K6339" i="1"/>
  <c r="N6338" i="1"/>
  <c r="M6338" i="1"/>
  <c r="L6338" i="1"/>
  <c r="K6338" i="1"/>
  <c r="N6337" i="1"/>
  <c r="M6337" i="1"/>
  <c r="L6337" i="1"/>
  <c r="K6337" i="1"/>
  <c r="N6336" i="1"/>
  <c r="M6336" i="1"/>
  <c r="L6336" i="1"/>
  <c r="K6336" i="1"/>
  <c r="N6335" i="1"/>
  <c r="M6335" i="1"/>
  <c r="L6335" i="1"/>
  <c r="K6335" i="1"/>
  <c r="N6334" i="1"/>
  <c r="M6334" i="1"/>
  <c r="L6334" i="1"/>
  <c r="K6334" i="1"/>
  <c r="N6333" i="1"/>
  <c r="M6333" i="1"/>
  <c r="L6333" i="1"/>
  <c r="K6333" i="1"/>
  <c r="N6332" i="1"/>
  <c r="M6332" i="1"/>
  <c r="L6332" i="1"/>
  <c r="K6332" i="1"/>
  <c r="N6331" i="1"/>
  <c r="M6331" i="1"/>
  <c r="L6331" i="1"/>
  <c r="K6331" i="1"/>
  <c r="N6330" i="1"/>
  <c r="M6330" i="1"/>
  <c r="L6330" i="1"/>
  <c r="K6330" i="1"/>
  <c r="N6329" i="1"/>
  <c r="M6329" i="1"/>
  <c r="L6329" i="1"/>
  <c r="K6329" i="1"/>
  <c r="N6328" i="1"/>
  <c r="M6328" i="1"/>
  <c r="L6328" i="1"/>
  <c r="K6328" i="1"/>
  <c r="N6327" i="1"/>
  <c r="M6327" i="1"/>
  <c r="L6327" i="1"/>
  <c r="K6327" i="1"/>
  <c r="N6326" i="1"/>
  <c r="M6326" i="1"/>
  <c r="L6326" i="1"/>
  <c r="K6326" i="1"/>
  <c r="N6325" i="1"/>
  <c r="M6325" i="1"/>
  <c r="L6325" i="1"/>
  <c r="K6325" i="1"/>
  <c r="N6324" i="1"/>
  <c r="M6324" i="1"/>
  <c r="L6324" i="1"/>
  <c r="K6324" i="1"/>
  <c r="N6323" i="1"/>
  <c r="M6323" i="1"/>
  <c r="L6323" i="1"/>
  <c r="K6323" i="1"/>
  <c r="N6322" i="1"/>
  <c r="M6322" i="1"/>
  <c r="L6322" i="1"/>
  <c r="K6322" i="1"/>
  <c r="N6321" i="1"/>
  <c r="M6321" i="1"/>
  <c r="L6321" i="1"/>
  <c r="K6321" i="1"/>
  <c r="N6320" i="1"/>
  <c r="M6320" i="1"/>
  <c r="L6320" i="1"/>
  <c r="K6320" i="1"/>
  <c r="N6319" i="1"/>
  <c r="M6319" i="1"/>
  <c r="L6319" i="1"/>
  <c r="K6319" i="1"/>
  <c r="N6318" i="1"/>
  <c r="M6318" i="1"/>
  <c r="L6318" i="1"/>
  <c r="K6318" i="1"/>
  <c r="N6317" i="1"/>
  <c r="M6317" i="1"/>
  <c r="L6317" i="1"/>
  <c r="K6317" i="1"/>
  <c r="N6316" i="1"/>
  <c r="M6316" i="1"/>
  <c r="L6316" i="1"/>
  <c r="K6316" i="1"/>
  <c r="N6315" i="1"/>
  <c r="M6315" i="1"/>
  <c r="L6315" i="1"/>
  <c r="K6315" i="1"/>
  <c r="N6314" i="1"/>
  <c r="M6314" i="1"/>
  <c r="L6314" i="1"/>
  <c r="K6314" i="1"/>
  <c r="N6313" i="1"/>
  <c r="M6313" i="1"/>
  <c r="L6313" i="1"/>
  <c r="K6313" i="1"/>
  <c r="N6312" i="1"/>
  <c r="M6312" i="1"/>
  <c r="L6312" i="1"/>
  <c r="K6312" i="1"/>
  <c r="N6311" i="1"/>
  <c r="M6311" i="1"/>
  <c r="L6311" i="1"/>
  <c r="K6311" i="1"/>
  <c r="N6310" i="1"/>
  <c r="M6310" i="1"/>
  <c r="L6310" i="1"/>
  <c r="K6310" i="1"/>
  <c r="N6309" i="1"/>
  <c r="M6309" i="1"/>
  <c r="L6309" i="1"/>
  <c r="K6309" i="1"/>
  <c r="N6308" i="1"/>
  <c r="M6308" i="1"/>
  <c r="L6308" i="1"/>
  <c r="K6308" i="1"/>
  <c r="N6307" i="1"/>
  <c r="M6307" i="1"/>
  <c r="L6307" i="1"/>
  <c r="K6307" i="1"/>
  <c r="N6306" i="1"/>
  <c r="M6306" i="1"/>
  <c r="L6306" i="1"/>
  <c r="K6306" i="1"/>
  <c r="N6305" i="1"/>
  <c r="M6305" i="1"/>
  <c r="L6305" i="1"/>
  <c r="K6305" i="1"/>
  <c r="N6304" i="1"/>
  <c r="M6304" i="1"/>
  <c r="L6304" i="1"/>
  <c r="K6304" i="1"/>
  <c r="N6303" i="1"/>
  <c r="M6303" i="1"/>
  <c r="L6303" i="1"/>
  <c r="K6303" i="1"/>
  <c r="N6302" i="1"/>
  <c r="M6302" i="1"/>
  <c r="L6302" i="1"/>
  <c r="K6302" i="1"/>
  <c r="N6301" i="1"/>
  <c r="M6301" i="1"/>
  <c r="L6301" i="1"/>
  <c r="K6301" i="1"/>
  <c r="N6300" i="1"/>
  <c r="M6300" i="1"/>
  <c r="L6300" i="1"/>
  <c r="K6300" i="1"/>
  <c r="N6299" i="1"/>
  <c r="M6299" i="1"/>
  <c r="L6299" i="1"/>
  <c r="K6299" i="1"/>
  <c r="N6298" i="1"/>
  <c r="M6298" i="1"/>
  <c r="L6298" i="1"/>
  <c r="K6298" i="1"/>
  <c r="N6297" i="1"/>
  <c r="M6297" i="1"/>
  <c r="L6297" i="1"/>
  <c r="K6297" i="1"/>
  <c r="N6296" i="1"/>
  <c r="M6296" i="1"/>
  <c r="L6296" i="1"/>
  <c r="K6296" i="1"/>
  <c r="N6295" i="1"/>
  <c r="M6295" i="1"/>
  <c r="L6295" i="1"/>
  <c r="K6295" i="1"/>
  <c r="N6294" i="1"/>
  <c r="M6294" i="1"/>
  <c r="L6294" i="1"/>
  <c r="K6294" i="1"/>
  <c r="N6293" i="1"/>
  <c r="M6293" i="1"/>
  <c r="L6293" i="1"/>
  <c r="K6293" i="1"/>
  <c r="N6292" i="1"/>
  <c r="M6292" i="1"/>
  <c r="L6292" i="1"/>
  <c r="K6292" i="1"/>
  <c r="N6291" i="1"/>
  <c r="M6291" i="1"/>
  <c r="L6291" i="1"/>
  <c r="K6291" i="1"/>
  <c r="N6290" i="1"/>
  <c r="M6290" i="1"/>
  <c r="L6290" i="1"/>
  <c r="K6290" i="1"/>
  <c r="N6289" i="1"/>
  <c r="M6289" i="1"/>
  <c r="L6289" i="1"/>
  <c r="K6289" i="1"/>
  <c r="N6288" i="1"/>
  <c r="M6288" i="1"/>
  <c r="L6288" i="1"/>
  <c r="K6288" i="1"/>
  <c r="N6287" i="1"/>
  <c r="M6287" i="1"/>
  <c r="L6287" i="1"/>
  <c r="K6287" i="1"/>
  <c r="N6286" i="1"/>
  <c r="M6286" i="1"/>
  <c r="L6286" i="1"/>
  <c r="K6286" i="1"/>
  <c r="N6285" i="1"/>
  <c r="M6285" i="1"/>
  <c r="L6285" i="1"/>
  <c r="K6285" i="1"/>
  <c r="N6284" i="1"/>
  <c r="M6284" i="1"/>
  <c r="L6284" i="1"/>
  <c r="K6284" i="1"/>
  <c r="N6283" i="1"/>
  <c r="M6283" i="1"/>
  <c r="L6283" i="1"/>
  <c r="K6283" i="1"/>
  <c r="N6282" i="1"/>
  <c r="M6282" i="1"/>
  <c r="L6282" i="1"/>
  <c r="K6282" i="1"/>
  <c r="N6281" i="1"/>
  <c r="M6281" i="1"/>
  <c r="L6281" i="1"/>
  <c r="K6281" i="1"/>
  <c r="N6280" i="1"/>
  <c r="M6280" i="1"/>
  <c r="L6280" i="1"/>
  <c r="K6280" i="1"/>
  <c r="N6279" i="1"/>
  <c r="M6279" i="1"/>
  <c r="L6279" i="1"/>
  <c r="K6279" i="1"/>
  <c r="N6278" i="1"/>
  <c r="M6278" i="1"/>
  <c r="L6278" i="1"/>
  <c r="K6278" i="1"/>
  <c r="N6277" i="1"/>
  <c r="M6277" i="1"/>
  <c r="L6277" i="1"/>
  <c r="K6277" i="1"/>
  <c r="N6276" i="1"/>
  <c r="M6276" i="1"/>
  <c r="L6276" i="1"/>
  <c r="K6276" i="1"/>
  <c r="N6275" i="1"/>
  <c r="M6275" i="1"/>
  <c r="L6275" i="1"/>
  <c r="K6275" i="1"/>
  <c r="N6274" i="1"/>
  <c r="M6274" i="1"/>
  <c r="L6274" i="1"/>
  <c r="K6274" i="1"/>
  <c r="N6273" i="1"/>
  <c r="M6273" i="1"/>
  <c r="L6273" i="1"/>
  <c r="K6273" i="1"/>
  <c r="N6272" i="1"/>
  <c r="M6272" i="1"/>
  <c r="L6272" i="1"/>
  <c r="K6272" i="1"/>
  <c r="N6271" i="1"/>
  <c r="M6271" i="1"/>
  <c r="L6271" i="1"/>
  <c r="K6271" i="1"/>
  <c r="N6270" i="1"/>
  <c r="M6270" i="1"/>
  <c r="L6270" i="1"/>
  <c r="K6270" i="1"/>
  <c r="N6269" i="1"/>
  <c r="M6269" i="1"/>
  <c r="L6269" i="1"/>
  <c r="K6269" i="1"/>
  <c r="N6268" i="1"/>
  <c r="M6268" i="1"/>
  <c r="L6268" i="1"/>
  <c r="K6268" i="1"/>
  <c r="N6267" i="1"/>
  <c r="M6267" i="1"/>
  <c r="L6267" i="1"/>
  <c r="K6267" i="1"/>
  <c r="N6266" i="1"/>
  <c r="M6266" i="1"/>
  <c r="L6266" i="1"/>
  <c r="K6266" i="1"/>
  <c r="N6265" i="1"/>
  <c r="M6265" i="1"/>
  <c r="L6265" i="1"/>
  <c r="K6265" i="1"/>
  <c r="N6264" i="1"/>
  <c r="M6264" i="1"/>
  <c r="L6264" i="1"/>
  <c r="K6264" i="1"/>
  <c r="N6263" i="1"/>
  <c r="M6263" i="1"/>
  <c r="L6263" i="1"/>
  <c r="K6263" i="1"/>
  <c r="N6262" i="1"/>
  <c r="M6262" i="1"/>
  <c r="L6262" i="1"/>
  <c r="K6262" i="1"/>
  <c r="N6261" i="1"/>
  <c r="M6261" i="1"/>
  <c r="L6261" i="1"/>
  <c r="K6261" i="1"/>
  <c r="N6260" i="1"/>
  <c r="M6260" i="1"/>
  <c r="L6260" i="1"/>
  <c r="K6260" i="1"/>
  <c r="N6259" i="1"/>
  <c r="M6259" i="1"/>
  <c r="L6259" i="1"/>
  <c r="K6259" i="1"/>
  <c r="N6258" i="1"/>
  <c r="M6258" i="1"/>
  <c r="L6258" i="1"/>
  <c r="K6258" i="1"/>
  <c r="N6257" i="1"/>
  <c r="M6257" i="1"/>
  <c r="L6257" i="1"/>
  <c r="K6257" i="1"/>
  <c r="N6256" i="1"/>
  <c r="M6256" i="1"/>
  <c r="L6256" i="1"/>
  <c r="K6256" i="1"/>
  <c r="N6255" i="1"/>
  <c r="M6255" i="1"/>
  <c r="L6255" i="1"/>
  <c r="K6255" i="1"/>
  <c r="N6254" i="1"/>
  <c r="M6254" i="1"/>
  <c r="L6254" i="1"/>
  <c r="K6254" i="1"/>
  <c r="N6253" i="1"/>
  <c r="M6253" i="1"/>
  <c r="L6253" i="1"/>
  <c r="K6253" i="1"/>
  <c r="N6252" i="1"/>
  <c r="M6252" i="1"/>
  <c r="L6252" i="1"/>
  <c r="K6252" i="1"/>
  <c r="N6251" i="1"/>
  <c r="M6251" i="1"/>
  <c r="L6251" i="1"/>
  <c r="K6251" i="1"/>
  <c r="N6250" i="1"/>
  <c r="M6250" i="1"/>
  <c r="L6250" i="1"/>
  <c r="K6250" i="1"/>
  <c r="N6249" i="1"/>
  <c r="M6249" i="1"/>
  <c r="L6249" i="1"/>
  <c r="K6249" i="1"/>
  <c r="N6248" i="1"/>
  <c r="M6248" i="1"/>
  <c r="L6248" i="1"/>
  <c r="K6248" i="1"/>
  <c r="N6247" i="1"/>
  <c r="M6247" i="1"/>
  <c r="L6247" i="1"/>
  <c r="K6247" i="1"/>
  <c r="N6246" i="1"/>
  <c r="M6246" i="1"/>
  <c r="L6246" i="1"/>
  <c r="K6246" i="1"/>
  <c r="N6245" i="1"/>
  <c r="M6245" i="1"/>
  <c r="L6245" i="1"/>
  <c r="K6245" i="1"/>
  <c r="N6244" i="1"/>
  <c r="M6244" i="1"/>
  <c r="L6244" i="1"/>
  <c r="K6244" i="1"/>
  <c r="N6243" i="1"/>
  <c r="M6243" i="1"/>
  <c r="L6243" i="1"/>
  <c r="K6243" i="1"/>
  <c r="N6242" i="1"/>
  <c r="M6242" i="1"/>
  <c r="L6242" i="1"/>
  <c r="K6242" i="1"/>
  <c r="N6241" i="1"/>
  <c r="M6241" i="1"/>
  <c r="L6241" i="1"/>
  <c r="K6241" i="1"/>
  <c r="N6240" i="1"/>
  <c r="M6240" i="1"/>
  <c r="L6240" i="1"/>
  <c r="K6240" i="1"/>
  <c r="N6239" i="1"/>
  <c r="M6239" i="1"/>
  <c r="L6239" i="1"/>
  <c r="K6239" i="1"/>
  <c r="N6238" i="1"/>
  <c r="M6238" i="1"/>
  <c r="L6238" i="1"/>
  <c r="K6238" i="1"/>
  <c r="N6237" i="1"/>
  <c r="M6237" i="1"/>
  <c r="L6237" i="1"/>
  <c r="K6237" i="1"/>
  <c r="N6236" i="1"/>
  <c r="M6236" i="1"/>
  <c r="L6236" i="1"/>
  <c r="K6236" i="1"/>
  <c r="N6235" i="1"/>
  <c r="M6235" i="1"/>
  <c r="L6235" i="1"/>
  <c r="K6235" i="1"/>
  <c r="N6234" i="1"/>
  <c r="M6234" i="1"/>
  <c r="L6234" i="1"/>
  <c r="K6234" i="1"/>
  <c r="N6233" i="1"/>
  <c r="M6233" i="1"/>
  <c r="L6233" i="1"/>
  <c r="K6233" i="1"/>
  <c r="N6232" i="1"/>
  <c r="M6232" i="1"/>
  <c r="L6232" i="1"/>
  <c r="K6232" i="1"/>
  <c r="N6231" i="1"/>
  <c r="M6231" i="1"/>
  <c r="L6231" i="1"/>
  <c r="K6231" i="1"/>
  <c r="N6230" i="1"/>
  <c r="M6230" i="1"/>
  <c r="L6230" i="1"/>
  <c r="K6230" i="1"/>
  <c r="N6229" i="1"/>
  <c r="M6229" i="1"/>
  <c r="L6229" i="1"/>
  <c r="K6229" i="1"/>
  <c r="N6228" i="1"/>
  <c r="M6228" i="1"/>
  <c r="L6228" i="1"/>
  <c r="K6228" i="1"/>
  <c r="N6227" i="1"/>
  <c r="M6227" i="1"/>
  <c r="L6227" i="1"/>
  <c r="K6227" i="1"/>
  <c r="N6226" i="1"/>
  <c r="M6226" i="1"/>
  <c r="L6226" i="1"/>
  <c r="K6226" i="1"/>
  <c r="N6225" i="1"/>
  <c r="M6225" i="1"/>
  <c r="L6225" i="1"/>
  <c r="K6225" i="1"/>
  <c r="N6224" i="1"/>
  <c r="M6224" i="1"/>
  <c r="L6224" i="1"/>
  <c r="K6224" i="1"/>
  <c r="N6223" i="1"/>
  <c r="M6223" i="1"/>
  <c r="L6223" i="1"/>
  <c r="K6223" i="1"/>
  <c r="N6222" i="1"/>
  <c r="M6222" i="1"/>
  <c r="L6222" i="1"/>
  <c r="K6222" i="1"/>
  <c r="N6221" i="1"/>
  <c r="M6221" i="1"/>
  <c r="L6221" i="1"/>
  <c r="K6221" i="1"/>
  <c r="N6220" i="1"/>
  <c r="M6220" i="1"/>
  <c r="L6220" i="1"/>
  <c r="K6220" i="1"/>
  <c r="N6219" i="1"/>
  <c r="M6219" i="1"/>
  <c r="L6219" i="1"/>
  <c r="K6219" i="1"/>
  <c r="N6218" i="1"/>
  <c r="M6218" i="1"/>
  <c r="L6218" i="1"/>
  <c r="K6218" i="1"/>
  <c r="N6217" i="1"/>
  <c r="M6217" i="1"/>
  <c r="L6217" i="1"/>
  <c r="K6217" i="1"/>
  <c r="N6216" i="1"/>
  <c r="M6216" i="1"/>
  <c r="L6216" i="1"/>
  <c r="K6216" i="1"/>
  <c r="N6215" i="1"/>
  <c r="M6215" i="1"/>
  <c r="L6215" i="1"/>
  <c r="K6215" i="1"/>
  <c r="N6214" i="1"/>
  <c r="M6214" i="1"/>
  <c r="L6214" i="1"/>
  <c r="K6214" i="1"/>
  <c r="N6213" i="1"/>
  <c r="M6213" i="1"/>
  <c r="L6213" i="1"/>
  <c r="K6213" i="1"/>
  <c r="N6212" i="1"/>
  <c r="M6212" i="1"/>
  <c r="L6212" i="1"/>
  <c r="K6212" i="1"/>
  <c r="N6211" i="1"/>
  <c r="M6211" i="1"/>
  <c r="L6211" i="1"/>
  <c r="K6211" i="1"/>
  <c r="N6210" i="1"/>
  <c r="M6210" i="1"/>
  <c r="L6210" i="1"/>
  <c r="K6210" i="1"/>
  <c r="N6209" i="1"/>
  <c r="M6209" i="1"/>
  <c r="L6209" i="1"/>
  <c r="K6209" i="1"/>
  <c r="N6208" i="1"/>
  <c r="M6208" i="1"/>
  <c r="L6208" i="1"/>
  <c r="K6208" i="1"/>
  <c r="N6207" i="1"/>
  <c r="M6207" i="1"/>
  <c r="L6207" i="1"/>
  <c r="K6207" i="1"/>
  <c r="N6206" i="1"/>
  <c r="M6206" i="1"/>
  <c r="L6206" i="1"/>
  <c r="K6206" i="1"/>
  <c r="N6205" i="1"/>
  <c r="M6205" i="1"/>
  <c r="L6205" i="1"/>
  <c r="K6205" i="1"/>
  <c r="N6204" i="1"/>
  <c r="M6204" i="1"/>
  <c r="L6204" i="1"/>
  <c r="K6204" i="1"/>
  <c r="N6203" i="1"/>
  <c r="M6203" i="1"/>
  <c r="L6203" i="1"/>
  <c r="K6203" i="1"/>
  <c r="N6202" i="1"/>
  <c r="M6202" i="1"/>
  <c r="L6202" i="1"/>
  <c r="K6202" i="1"/>
  <c r="N6201" i="1"/>
  <c r="M6201" i="1"/>
  <c r="L6201" i="1"/>
  <c r="K6201" i="1"/>
  <c r="N6200" i="1"/>
  <c r="M6200" i="1"/>
  <c r="L6200" i="1"/>
  <c r="K6200" i="1"/>
  <c r="N6199" i="1"/>
  <c r="M6199" i="1"/>
  <c r="L6199" i="1"/>
  <c r="K6199" i="1"/>
  <c r="N6198" i="1"/>
  <c r="M6198" i="1"/>
  <c r="L6198" i="1"/>
  <c r="K6198" i="1"/>
  <c r="N6197" i="1"/>
  <c r="M6197" i="1"/>
  <c r="L6197" i="1"/>
  <c r="K6197" i="1"/>
  <c r="N6196" i="1"/>
  <c r="M6196" i="1"/>
  <c r="L6196" i="1"/>
  <c r="K6196" i="1"/>
  <c r="N6195" i="1"/>
  <c r="M6195" i="1"/>
  <c r="L6195" i="1"/>
  <c r="K6195" i="1"/>
  <c r="N6194" i="1"/>
  <c r="M6194" i="1"/>
  <c r="L6194" i="1"/>
  <c r="K6194" i="1"/>
  <c r="N6193" i="1"/>
  <c r="M6193" i="1"/>
  <c r="L6193" i="1"/>
  <c r="K6193" i="1"/>
  <c r="N6192" i="1"/>
  <c r="M6192" i="1"/>
  <c r="L6192" i="1"/>
  <c r="K6192" i="1"/>
  <c r="N6191" i="1"/>
  <c r="M6191" i="1"/>
  <c r="L6191" i="1"/>
  <c r="K6191" i="1"/>
  <c r="N6190" i="1"/>
  <c r="M6190" i="1"/>
  <c r="L6190" i="1"/>
  <c r="K6190" i="1"/>
  <c r="N6189" i="1"/>
  <c r="M6189" i="1"/>
  <c r="L6189" i="1"/>
  <c r="K6189" i="1"/>
  <c r="N6188" i="1"/>
  <c r="M6188" i="1"/>
  <c r="L6188" i="1"/>
  <c r="K6188" i="1"/>
  <c r="N6187" i="1"/>
  <c r="M6187" i="1"/>
  <c r="L6187" i="1"/>
  <c r="K6187" i="1"/>
  <c r="N6186" i="1"/>
  <c r="M6186" i="1"/>
  <c r="L6186" i="1"/>
  <c r="K6186" i="1"/>
  <c r="N6185" i="1"/>
  <c r="M6185" i="1"/>
  <c r="L6185" i="1"/>
  <c r="K6185" i="1"/>
  <c r="N6184" i="1"/>
  <c r="M6184" i="1"/>
  <c r="L6184" i="1"/>
  <c r="K6184" i="1"/>
  <c r="N6183" i="1"/>
  <c r="M6183" i="1"/>
  <c r="L6183" i="1"/>
  <c r="K6183" i="1"/>
  <c r="N6182" i="1"/>
  <c r="M6182" i="1"/>
  <c r="L6182" i="1"/>
  <c r="K6182" i="1"/>
  <c r="N6181" i="1"/>
  <c r="M6181" i="1"/>
  <c r="L6181" i="1"/>
  <c r="K6181" i="1"/>
  <c r="N6180" i="1"/>
  <c r="M6180" i="1"/>
  <c r="L6180" i="1"/>
  <c r="K6180" i="1"/>
  <c r="N6179" i="1"/>
  <c r="M6179" i="1"/>
  <c r="L6179" i="1"/>
  <c r="K6179" i="1"/>
  <c r="N6178" i="1"/>
  <c r="M6178" i="1"/>
  <c r="L6178" i="1"/>
  <c r="K6178" i="1"/>
  <c r="N6177" i="1"/>
  <c r="M6177" i="1"/>
  <c r="L6177" i="1"/>
  <c r="K6177" i="1"/>
  <c r="N6176" i="1"/>
  <c r="M6176" i="1"/>
  <c r="L6176" i="1"/>
  <c r="K6176" i="1"/>
  <c r="N6175" i="1"/>
  <c r="M6175" i="1"/>
  <c r="L6175" i="1"/>
  <c r="K6175" i="1"/>
  <c r="N6174" i="1"/>
  <c r="M6174" i="1"/>
  <c r="L6174" i="1"/>
  <c r="K6174" i="1"/>
  <c r="N6173" i="1"/>
  <c r="M6173" i="1"/>
  <c r="L6173" i="1"/>
  <c r="K6173" i="1"/>
  <c r="N6172" i="1"/>
  <c r="M6172" i="1"/>
  <c r="L6172" i="1"/>
  <c r="K6172" i="1"/>
  <c r="N6171" i="1"/>
  <c r="M6171" i="1"/>
  <c r="L6171" i="1"/>
  <c r="K6171" i="1"/>
  <c r="N6170" i="1"/>
  <c r="M6170" i="1"/>
  <c r="L6170" i="1"/>
  <c r="K6170" i="1"/>
  <c r="N6169" i="1"/>
  <c r="M6169" i="1"/>
  <c r="L6169" i="1"/>
  <c r="K6169" i="1"/>
  <c r="N6168" i="1"/>
  <c r="M6168" i="1"/>
  <c r="L6168" i="1"/>
  <c r="K6168" i="1"/>
  <c r="N6167" i="1"/>
  <c r="M6167" i="1"/>
  <c r="L6167" i="1"/>
  <c r="K6167" i="1"/>
  <c r="N6166" i="1"/>
  <c r="M6166" i="1"/>
  <c r="L6166" i="1"/>
  <c r="K6166" i="1"/>
  <c r="N6165" i="1"/>
  <c r="M6165" i="1"/>
  <c r="L6165" i="1"/>
  <c r="K6165" i="1"/>
  <c r="N6164" i="1"/>
  <c r="M6164" i="1"/>
  <c r="L6164" i="1"/>
  <c r="K6164" i="1"/>
  <c r="N6163" i="1"/>
  <c r="M6163" i="1"/>
  <c r="L6163" i="1"/>
  <c r="K6163" i="1"/>
  <c r="N6162" i="1"/>
  <c r="M6162" i="1"/>
  <c r="L6162" i="1"/>
  <c r="K6162" i="1"/>
  <c r="N6161" i="1"/>
  <c r="M6161" i="1"/>
  <c r="L6161" i="1"/>
  <c r="K6161" i="1"/>
  <c r="N6160" i="1"/>
  <c r="M6160" i="1"/>
  <c r="L6160" i="1"/>
  <c r="K6160" i="1"/>
  <c r="N6159" i="1"/>
  <c r="M6159" i="1"/>
  <c r="L6159" i="1"/>
  <c r="K6159" i="1"/>
  <c r="N6158" i="1"/>
  <c r="M6158" i="1"/>
  <c r="L6158" i="1"/>
  <c r="K6158" i="1"/>
  <c r="N6157" i="1"/>
  <c r="M6157" i="1"/>
  <c r="L6157" i="1"/>
  <c r="K6157" i="1"/>
  <c r="N6156" i="1"/>
  <c r="M6156" i="1"/>
  <c r="L6156" i="1"/>
  <c r="K6156" i="1"/>
  <c r="N6155" i="1"/>
  <c r="M6155" i="1"/>
  <c r="L6155" i="1"/>
  <c r="K6155" i="1"/>
  <c r="N6154" i="1"/>
  <c r="M6154" i="1"/>
  <c r="L6154" i="1"/>
  <c r="K6154" i="1"/>
  <c r="N6153" i="1"/>
  <c r="M6153" i="1"/>
  <c r="L6153" i="1"/>
  <c r="K6153" i="1"/>
  <c r="N6152" i="1"/>
  <c r="M6152" i="1"/>
  <c r="L6152" i="1"/>
  <c r="K6152" i="1"/>
  <c r="N6151" i="1"/>
  <c r="M6151" i="1"/>
  <c r="L6151" i="1"/>
  <c r="K6151" i="1"/>
  <c r="N6150" i="1"/>
  <c r="M6150" i="1"/>
  <c r="L6150" i="1"/>
  <c r="K6150" i="1"/>
  <c r="N6149" i="1"/>
  <c r="M6149" i="1"/>
  <c r="L6149" i="1"/>
  <c r="K6149" i="1"/>
  <c r="N6148" i="1"/>
  <c r="M6148" i="1"/>
  <c r="L6148" i="1"/>
  <c r="K6148" i="1"/>
  <c r="N6147" i="1"/>
  <c r="M6147" i="1"/>
  <c r="L6147" i="1"/>
  <c r="K6147" i="1"/>
  <c r="N6146" i="1"/>
  <c r="M6146" i="1"/>
  <c r="L6146" i="1"/>
  <c r="K6146" i="1"/>
  <c r="N6145" i="1"/>
  <c r="M6145" i="1"/>
  <c r="L6145" i="1"/>
  <c r="K6145" i="1"/>
  <c r="N6144" i="1"/>
  <c r="M6144" i="1"/>
  <c r="L6144" i="1"/>
  <c r="K6144" i="1"/>
  <c r="N6143" i="1"/>
  <c r="M6143" i="1"/>
  <c r="L6143" i="1"/>
  <c r="K6143" i="1"/>
  <c r="N6142" i="1"/>
  <c r="M6142" i="1"/>
  <c r="L6142" i="1"/>
  <c r="K6142" i="1"/>
  <c r="N6141" i="1"/>
  <c r="M6141" i="1"/>
  <c r="L6141" i="1"/>
  <c r="K6141" i="1"/>
  <c r="N6140" i="1"/>
  <c r="M6140" i="1"/>
  <c r="L6140" i="1"/>
  <c r="K6140" i="1"/>
  <c r="N6139" i="1"/>
  <c r="M6139" i="1"/>
  <c r="L6139" i="1"/>
  <c r="K6139" i="1"/>
  <c r="N6138" i="1"/>
  <c r="M6138" i="1"/>
  <c r="L6138" i="1"/>
  <c r="K6138" i="1"/>
  <c r="N6137" i="1"/>
  <c r="M6137" i="1"/>
  <c r="L6137" i="1"/>
  <c r="K6137" i="1"/>
  <c r="N6136" i="1"/>
  <c r="M6136" i="1"/>
  <c r="L6136" i="1"/>
  <c r="K6136" i="1"/>
  <c r="N6135" i="1"/>
  <c r="M6135" i="1"/>
  <c r="L6135" i="1"/>
  <c r="K6135" i="1"/>
  <c r="N6134" i="1"/>
  <c r="M6134" i="1"/>
  <c r="L6134" i="1"/>
  <c r="K6134" i="1"/>
  <c r="N6133" i="1"/>
  <c r="M6133" i="1"/>
  <c r="L6133" i="1"/>
  <c r="K6133" i="1"/>
  <c r="N6132" i="1"/>
  <c r="M6132" i="1"/>
  <c r="L6132" i="1"/>
  <c r="K6132" i="1"/>
  <c r="N6131" i="1"/>
  <c r="M6131" i="1"/>
  <c r="L6131" i="1"/>
  <c r="K6131" i="1"/>
  <c r="N6130" i="1"/>
  <c r="M6130" i="1"/>
  <c r="L6130" i="1"/>
  <c r="K6130" i="1"/>
  <c r="N6129" i="1"/>
  <c r="M6129" i="1"/>
  <c r="L6129" i="1"/>
  <c r="K6129" i="1"/>
  <c r="N6128" i="1"/>
  <c r="M6128" i="1"/>
  <c r="L6128" i="1"/>
  <c r="K6128" i="1"/>
  <c r="N6127" i="1"/>
  <c r="M6127" i="1"/>
  <c r="L6127" i="1"/>
  <c r="K6127" i="1"/>
  <c r="N6126" i="1"/>
  <c r="M6126" i="1"/>
  <c r="L6126" i="1"/>
  <c r="K6126" i="1"/>
  <c r="N6125" i="1"/>
  <c r="M6125" i="1"/>
  <c r="L6125" i="1"/>
  <c r="K6125" i="1"/>
  <c r="N6124" i="1"/>
  <c r="M6124" i="1"/>
  <c r="L6124" i="1"/>
  <c r="K6124" i="1"/>
  <c r="N6123" i="1"/>
  <c r="M6123" i="1"/>
  <c r="L6123" i="1"/>
  <c r="K6123" i="1"/>
  <c r="N6122" i="1"/>
  <c r="M6122" i="1"/>
  <c r="L6122" i="1"/>
  <c r="K6122" i="1"/>
  <c r="N6121" i="1"/>
  <c r="M6121" i="1"/>
  <c r="L6121" i="1"/>
  <c r="K6121" i="1"/>
  <c r="N6120" i="1"/>
  <c r="M6120" i="1"/>
  <c r="L6120" i="1"/>
  <c r="K6120" i="1"/>
  <c r="N6119" i="1"/>
  <c r="M6119" i="1"/>
  <c r="L6119" i="1"/>
  <c r="K6119" i="1"/>
  <c r="N6118" i="1"/>
  <c r="M6118" i="1"/>
  <c r="L6118" i="1"/>
  <c r="K6118" i="1"/>
  <c r="N6117" i="1"/>
  <c r="M6117" i="1"/>
  <c r="L6117" i="1"/>
  <c r="K6117" i="1"/>
  <c r="N6116" i="1"/>
  <c r="M6116" i="1"/>
  <c r="L6116" i="1"/>
  <c r="K6116" i="1"/>
  <c r="N6115" i="1"/>
  <c r="M6115" i="1"/>
  <c r="L6115" i="1"/>
  <c r="K6115" i="1"/>
  <c r="N6114" i="1"/>
  <c r="M6114" i="1"/>
  <c r="L6114" i="1"/>
  <c r="K6114" i="1"/>
  <c r="N6113" i="1"/>
  <c r="M6113" i="1"/>
  <c r="L6113" i="1"/>
  <c r="K6113" i="1"/>
  <c r="N6112" i="1"/>
  <c r="M6112" i="1"/>
  <c r="L6112" i="1"/>
  <c r="K6112" i="1"/>
  <c r="N6111" i="1"/>
  <c r="M6111" i="1"/>
  <c r="L6111" i="1"/>
  <c r="K6111" i="1"/>
  <c r="N6110" i="1"/>
  <c r="M6110" i="1"/>
  <c r="L6110" i="1"/>
  <c r="K6110" i="1"/>
  <c r="N6109" i="1"/>
  <c r="M6109" i="1"/>
  <c r="L6109" i="1"/>
  <c r="K6109" i="1"/>
  <c r="N6108" i="1"/>
  <c r="M6108" i="1"/>
  <c r="L6108" i="1"/>
  <c r="K6108" i="1"/>
  <c r="N6107" i="1"/>
  <c r="M6107" i="1"/>
  <c r="L6107" i="1"/>
  <c r="K6107" i="1"/>
  <c r="N6106" i="1"/>
  <c r="M6106" i="1"/>
  <c r="L6106" i="1"/>
  <c r="K6106" i="1"/>
  <c r="N6105" i="1"/>
  <c r="M6105" i="1"/>
  <c r="L6105" i="1"/>
  <c r="K6105" i="1"/>
  <c r="N6104" i="1"/>
  <c r="M6104" i="1"/>
  <c r="L6104" i="1"/>
  <c r="K6104" i="1"/>
  <c r="N6103" i="1"/>
  <c r="M6103" i="1"/>
  <c r="L6103" i="1"/>
  <c r="K6103" i="1"/>
  <c r="N6102" i="1"/>
  <c r="M6102" i="1"/>
  <c r="L6102" i="1"/>
  <c r="K6102" i="1"/>
  <c r="N6101" i="1"/>
  <c r="M6101" i="1"/>
  <c r="L6101" i="1"/>
  <c r="K6101" i="1"/>
  <c r="N6100" i="1"/>
  <c r="M6100" i="1"/>
  <c r="L6100" i="1"/>
  <c r="K6100" i="1"/>
  <c r="N6099" i="1"/>
  <c r="M6099" i="1"/>
  <c r="L6099" i="1"/>
  <c r="K6099" i="1"/>
  <c r="N6098" i="1"/>
  <c r="M6098" i="1"/>
  <c r="L6098" i="1"/>
  <c r="K6098" i="1"/>
  <c r="N6097" i="1"/>
  <c r="M6097" i="1"/>
  <c r="L6097" i="1"/>
  <c r="K6097" i="1"/>
  <c r="N6096" i="1"/>
  <c r="M6096" i="1"/>
  <c r="L6096" i="1"/>
  <c r="K6096" i="1"/>
  <c r="N6095" i="1"/>
  <c r="M6095" i="1"/>
  <c r="L6095" i="1"/>
  <c r="K6095" i="1"/>
  <c r="N6094" i="1"/>
  <c r="M6094" i="1"/>
  <c r="L6094" i="1"/>
  <c r="K6094" i="1"/>
  <c r="N6093" i="1"/>
  <c r="M6093" i="1"/>
  <c r="L6093" i="1"/>
  <c r="K6093" i="1"/>
  <c r="N6092" i="1"/>
  <c r="M6092" i="1"/>
  <c r="L6092" i="1"/>
  <c r="K6092" i="1"/>
  <c r="N6091" i="1"/>
  <c r="M6091" i="1"/>
  <c r="L6091" i="1"/>
  <c r="K6091" i="1"/>
  <c r="N6090" i="1"/>
  <c r="M6090" i="1"/>
  <c r="L6090" i="1"/>
  <c r="K6090" i="1"/>
  <c r="N6089" i="1"/>
  <c r="M6089" i="1"/>
  <c r="L6089" i="1"/>
  <c r="K6089" i="1"/>
  <c r="N6088" i="1"/>
  <c r="M6088" i="1"/>
  <c r="L6088" i="1"/>
  <c r="K6088" i="1"/>
  <c r="N6087" i="1"/>
  <c r="M6087" i="1"/>
  <c r="L6087" i="1"/>
  <c r="K6087" i="1"/>
  <c r="N6086" i="1"/>
  <c r="M6086" i="1"/>
  <c r="L6086" i="1"/>
  <c r="K6086" i="1"/>
  <c r="N6085" i="1"/>
  <c r="M6085" i="1"/>
  <c r="L6085" i="1"/>
  <c r="K6085" i="1"/>
  <c r="N6084" i="1"/>
  <c r="M6084" i="1"/>
  <c r="L6084" i="1"/>
  <c r="K6084" i="1"/>
  <c r="N6083" i="1"/>
  <c r="M6083" i="1"/>
  <c r="L6083" i="1"/>
  <c r="K6083" i="1"/>
  <c r="N6082" i="1"/>
  <c r="M6082" i="1"/>
  <c r="L6082" i="1"/>
  <c r="K6082" i="1"/>
  <c r="N6081" i="1"/>
  <c r="M6081" i="1"/>
  <c r="L6081" i="1"/>
  <c r="K6081" i="1"/>
  <c r="N6080" i="1"/>
  <c r="M6080" i="1"/>
  <c r="L6080" i="1"/>
  <c r="K6080" i="1"/>
  <c r="N6079" i="1"/>
  <c r="M6079" i="1"/>
  <c r="L6079" i="1"/>
  <c r="K6079" i="1"/>
  <c r="N6078" i="1"/>
  <c r="M6078" i="1"/>
  <c r="L6078" i="1"/>
  <c r="K6078" i="1"/>
  <c r="N6077" i="1"/>
  <c r="M6077" i="1"/>
  <c r="L6077" i="1"/>
  <c r="K6077" i="1"/>
  <c r="N6076" i="1"/>
  <c r="M6076" i="1"/>
  <c r="L6076" i="1"/>
  <c r="K6076" i="1"/>
  <c r="N6075" i="1"/>
  <c r="M6075" i="1"/>
  <c r="L6075" i="1"/>
  <c r="K6075" i="1"/>
  <c r="N6074" i="1"/>
  <c r="M6074" i="1"/>
  <c r="L6074" i="1"/>
  <c r="K6074" i="1"/>
  <c r="N6073" i="1"/>
  <c r="M6073" i="1"/>
  <c r="L6073" i="1"/>
  <c r="K6073" i="1"/>
  <c r="N6072" i="1"/>
  <c r="M6072" i="1"/>
  <c r="L6072" i="1"/>
  <c r="K6072" i="1"/>
  <c r="N6071" i="1"/>
  <c r="M6071" i="1"/>
  <c r="L6071" i="1"/>
  <c r="K6071" i="1"/>
  <c r="N6070" i="1"/>
  <c r="M6070" i="1"/>
  <c r="L6070" i="1"/>
  <c r="K6070" i="1"/>
  <c r="N6069" i="1"/>
  <c r="M6069" i="1"/>
  <c r="L6069" i="1"/>
  <c r="K6069" i="1"/>
  <c r="N6068" i="1"/>
  <c r="M6068" i="1"/>
  <c r="L6068" i="1"/>
  <c r="K6068" i="1"/>
  <c r="N6067" i="1"/>
  <c r="M6067" i="1"/>
  <c r="L6067" i="1"/>
  <c r="K6067" i="1"/>
  <c r="N6066" i="1"/>
  <c r="M6066" i="1"/>
  <c r="L6066" i="1"/>
  <c r="K6066" i="1"/>
  <c r="N6065" i="1"/>
  <c r="M6065" i="1"/>
  <c r="L6065" i="1"/>
  <c r="K6065" i="1"/>
  <c r="N6064" i="1"/>
  <c r="M6064" i="1"/>
  <c r="L6064" i="1"/>
  <c r="K6064" i="1"/>
  <c r="N6063" i="1"/>
  <c r="M6063" i="1"/>
  <c r="L6063" i="1"/>
  <c r="K6063" i="1"/>
  <c r="N6062" i="1"/>
  <c r="M6062" i="1"/>
  <c r="L6062" i="1"/>
  <c r="K6062" i="1"/>
  <c r="N6061" i="1"/>
  <c r="M6061" i="1"/>
  <c r="L6061" i="1"/>
  <c r="K6061" i="1"/>
  <c r="N6060" i="1"/>
  <c r="M6060" i="1"/>
  <c r="L6060" i="1"/>
  <c r="K6060" i="1"/>
  <c r="N6059" i="1"/>
  <c r="M6059" i="1"/>
  <c r="L6059" i="1"/>
  <c r="K6059" i="1"/>
  <c r="N6058" i="1"/>
  <c r="M6058" i="1"/>
  <c r="L6058" i="1"/>
  <c r="K6058" i="1"/>
  <c r="N6057" i="1"/>
  <c r="M6057" i="1"/>
  <c r="L6057" i="1"/>
  <c r="K6057" i="1"/>
  <c r="N6056" i="1"/>
  <c r="M6056" i="1"/>
  <c r="L6056" i="1"/>
  <c r="K6056" i="1"/>
  <c r="N6055" i="1"/>
  <c r="M6055" i="1"/>
  <c r="L6055" i="1"/>
  <c r="K6055" i="1"/>
  <c r="N6054" i="1"/>
  <c r="M6054" i="1"/>
  <c r="L6054" i="1"/>
  <c r="K6054" i="1"/>
  <c r="N6053" i="1"/>
  <c r="M6053" i="1"/>
  <c r="L6053" i="1"/>
  <c r="K6053" i="1"/>
  <c r="N6052" i="1"/>
  <c r="M6052" i="1"/>
  <c r="L6052" i="1"/>
  <c r="K6052" i="1"/>
  <c r="N6051" i="1"/>
  <c r="M6051" i="1"/>
  <c r="L6051" i="1"/>
  <c r="K6051" i="1"/>
  <c r="N6050" i="1"/>
  <c r="M6050" i="1"/>
  <c r="L6050" i="1"/>
  <c r="K6050" i="1"/>
  <c r="N6049" i="1"/>
  <c r="M6049" i="1"/>
  <c r="L6049" i="1"/>
  <c r="K6049" i="1"/>
  <c r="N6048" i="1"/>
  <c r="M6048" i="1"/>
  <c r="L6048" i="1"/>
  <c r="K6048" i="1"/>
  <c r="N6047" i="1"/>
  <c r="M6047" i="1"/>
  <c r="L6047" i="1"/>
  <c r="K6047" i="1"/>
  <c r="N6046" i="1"/>
  <c r="M6046" i="1"/>
  <c r="L6046" i="1"/>
  <c r="K6046" i="1"/>
  <c r="N6045" i="1"/>
  <c r="M6045" i="1"/>
  <c r="L6045" i="1"/>
  <c r="K6045" i="1"/>
  <c r="N6044" i="1"/>
  <c r="M6044" i="1"/>
  <c r="L6044" i="1"/>
  <c r="K6044" i="1"/>
  <c r="N6043" i="1"/>
  <c r="M6043" i="1"/>
  <c r="L6043" i="1"/>
  <c r="K6043" i="1"/>
  <c r="N6042" i="1"/>
  <c r="M6042" i="1"/>
  <c r="L6042" i="1"/>
  <c r="K6042" i="1"/>
  <c r="N6041" i="1"/>
  <c r="M6041" i="1"/>
  <c r="L6041" i="1"/>
  <c r="K6041" i="1"/>
  <c r="N6040" i="1"/>
  <c r="M6040" i="1"/>
  <c r="L6040" i="1"/>
  <c r="K6040" i="1"/>
  <c r="N6039" i="1"/>
  <c r="M6039" i="1"/>
  <c r="L6039" i="1"/>
  <c r="K6039" i="1"/>
  <c r="N6038" i="1"/>
  <c r="M6038" i="1"/>
  <c r="L6038" i="1"/>
  <c r="K6038" i="1"/>
  <c r="N6037" i="1"/>
  <c r="M6037" i="1"/>
  <c r="L6037" i="1"/>
  <c r="K6037" i="1"/>
  <c r="N6036" i="1"/>
  <c r="M6036" i="1"/>
  <c r="L6036" i="1"/>
  <c r="K6036" i="1"/>
  <c r="N6035" i="1"/>
  <c r="M6035" i="1"/>
  <c r="L6035" i="1"/>
  <c r="K6035" i="1"/>
  <c r="N6034" i="1"/>
  <c r="M6034" i="1"/>
  <c r="L6034" i="1"/>
  <c r="K6034" i="1"/>
  <c r="N6033" i="1"/>
  <c r="M6033" i="1"/>
  <c r="L6033" i="1"/>
  <c r="K6033" i="1"/>
  <c r="N6032" i="1"/>
  <c r="M6032" i="1"/>
  <c r="L6032" i="1"/>
  <c r="K6032" i="1"/>
  <c r="N6031" i="1"/>
  <c r="M6031" i="1"/>
  <c r="L6031" i="1"/>
  <c r="K6031" i="1"/>
  <c r="N6030" i="1"/>
  <c r="M6030" i="1"/>
  <c r="L6030" i="1"/>
  <c r="K6030" i="1"/>
  <c r="N6029" i="1"/>
  <c r="M6029" i="1"/>
  <c r="L6029" i="1"/>
  <c r="K6029" i="1"/>
  <c r="N6028" i="1"/>
  <c r="M6028" i="1"/>
  <c r="L6028" i="1"/>
  <c r="K6028" i="1"/>
  <c r="N6027" i="1"/>
  <c r="M6027" i="1"/>
  <c r="L6027" i="1"/>
  <c r="K6027" i="1"/>
  <c r="N6026" i="1"/>
  <c r="M6026" i="1"/>
  <c r="L6026" i="1"/>
  <c r="K6026" i="1"/>
  <c r="N6025" i="1"/>
  <c r="M6025" i="1"/>
  <c r="L6025" i="1"/>
  <c r="K6025" i="1"/>
  <c r="N6024" i="1"/>
  <c r="M6024" i="1"/>
  <c r="L6024" i="1"/>
  <c r="K6024" i="1"/>
  <c r="N6023" i="1"/>
  <c r="M6023" i="1"/>
  <c r="L6023" i="1"/>
  <c r="K6023" i="1"/>
  <c r="N6022" i="1"/>
  <c r="M6022" i="1"/>
  <c r="L6022" i="1"/>
  <c r="K6022" i="1"/>
  <c r="N6021" i="1"/>
  <c r="M6021" i="1"/>
  <c r="L6021" i="1"/>
  <c r="K6021" i="1"/>
  <c r="N6020" i="1"/>
  <c r="M6020" i="1"/>
  <c r="L6020" i="1"/>
  <c r="K6020" i="1"/>
  <c r="N6019" i="1"/>
  <c r="M6019" i="1"/>
  <c r="L6019" i="1"/>
  <c r="K6019" i="1"/>
  <c r="N6018" i="1"/>
  <c r="M6018" i="1"/>
  <c r="L6018" i="1"/>
  <c r="K6018" i="1"/>
  <c r="N6017" i="1"/>
  <c r="M6017" i="1"/>
  <c r="L6017" i="1"/>
  <c r="K6017" i="1"/>
  <c r="N6016" i="1"/>
  <c r="M6016" i="1"/>
  <c r="L6016" i="1"/>
  <c r="K6016" i="1"/>
  <c r="N6015" i="1"/>
  <c r="M6015" i="1"/>
  <c r="L6015" i="1"/>
  <c r="K6015" i="1"/>
  <c r="N6014" i="1"/>
  <c r="M6014" i="1"/>
  <c r="L6014" i="1"/>
  <c r="K6014" i="1"/>
  <c r="N6013" i="1"/>
  <c r="M6013" i="1"/>
  <c r="L6013" i="1"/>
  <c r="K6013" i="1"/>
  <c r="N6012" i="1"/>
  <c r="M6012" i="1"/>
  <c r="L6012" i="1"/>
  <c r="K6012" i="1"/>
  <c r="N6011" i="1"/>
  <c r="M6011" i="1"/>
  <c r="L6011" i="1"/>
  <c r="K6011" i="1"/>
  <c r="N6010" i="1"/>
  <c r="M6010" i="1"/>
  <c r="L6010" i="1"/>
  <c r="K6010" i="1"/>
  <c r="N6009" i="1"/>
  <c r="M6009" i="1"/>
  <c r="L6009" i="1"/>
  <c r="K6009" i="1"/>
  <c r="N6008" i="1"/>
  <c r="M6008" i="1"/>
  <c r="L6008" i="1"/>
  <c r="K6008" i="1"/>
  <c r="N6007" i="1"/>
  <c r="M6007" i="1"/>
  <c r="L6007" i="1"/>
  <c r="K6007" i="1"/>
  <c r="N6006" i="1"/>
  <c r="M6006" i="1"/>
  <c r="L6006" i="1"/>
  <c r="K6006" i="1"/>
  <c r="N6005" i="1"/>
  <c r="M6005" i="1"/>
  <c r="L6005" i="1"/>
  <c r="K6005" i="1"/>
  <c r="N6004" i="1"/>
  <c r="M6004" i="1"/>
  <c r="L6004" i="1"/>
  <c r="K6004" i="1"/>
  <c r="N6003" i="1"/>
  <c r="M6003" i="1"/>
  <c r="L6003" i="1"/>
  <c r="K6003" i="1"/>
  <c r="N6002" i="1"/>
  <c r="M6002" i="1"/>
  <c r="L6002" i="1"/>
  <c r="K6002" i="1"/>
  <c r="N6001" i="1"/>
  <c r="M6001" i="1"/>
  <c r="L6001" i="1"/>
  <c r="K6001" i="1"/>
  <c r="N6000" i="1"/>
  <c r="M6000" i="1"/>
  <c r="L6000" i="1"/>
  <c r="K6000" i="1"/>
  <c r="N5999" i="1"/>
  <c r="M5999" i="1"/>
  <c r="L5999" i="1"/>
  <c r="K5999" i="1"/>
  <c r="N5998" i="1"/>
  <c r="M5998" i="1"/>
  <c r="L5998" i="1"/>
  <c r="K5998" i="1"/>
  <c r="N5997" i="1"/>
  <c r="M5997" i="1"/>
  <c r="L5997" i="1"/>
  <c r="K5997" i="1"/>
  <c r="N5996" i="1"/>
  <c r="M5996" i="1"/>
  <c r="L5996" i="1"/>
  <c r="K5996" i="1"/>
  <c r="N5995" i="1"/>
  <c r="M5995" i="1"/>
  <c r="L5995" i="1"/>
  <c r="K5995" i="1"/>
  <c r="N5994" i="1"/>
  <c r="M5994" i="1"/>
  <c r="L5994" i="1"/>
  <c r="K5994" i="1"/>
  <c r="N5993" i="1"/>
  <c r="M5993" i="1"/>
  <c r="L5993" i="1"/>
  <c r="K5993" i="1"/>
  <c r="N5992" i="1"/>
  <c r="M5992" i="1"/>
  <c r="L5992" i="1"/>
  <c r="K5992" i="1"/>
  <c r="N5991" i="1"/>
  <c r="M5991" i="1"/>
  <c r="L5991" i="1"/>
  <c r="K5991" i="1"/>
  <c r="N5990" i="1"/>
  <c r="M5990" i="1"/>
  <c r="L5990" i="1"/>
  <c r="K5990" i="1"/>
  <c r="N5989" i="1"/>
  <c r="M5989" i="1"/>
  <c r="L5989" i="1"/>
  <c r="K5989" i="1"/>
  <c r="N5988" i="1"/>
  <c r="M5988" i="1"/>
  <c r="L5988" i="1"/>
  <c r="K5988" i="1"/>
  <c r="N5987" i="1"/>
  <c r="M5987" i="1"/>
  <c r="L5987" i="1"/>
  <c r="K5987" i="1"/>
  <c r="N5986" i="1"/>
  <c r="M5986" i="1"/>
  <c r="L5986" i="1"/>
  <c r="K5986" i="1"/>
  <c r="N5985" i="1"/>
  <c r="M5985" i="1"/>
  <c r="L5985" i="1"/>
  <c r="K5985" i="1"/>
  <c r="N5984" i="1"/>
  <c r="M5984" i="1"/>
  <c r="L5984" i="1"/>
  <c r="K5984" i="1"/>
  <c r="N5983" i="1"/>
  <c r="M5983" i="1"/>
  <c r="L5983" i="1"/>
  <c r="K5983" i="1"/>
  <c r="N5982" i="1"/>
  <c r="M5982" i="1"/>
  <c r="L5982" i="1"/>
  <c r="K5982" i="1"/>
  <c r="N5981" i="1"/>
  <c r="M5981" i="1"/>
  <c r="L5981" i="1"/>
  <c r="K5981" i="1"/>
  <c r="N5980" i="1"/>
  <c r="M5980" i="1"/>
  <c r="L5980" i="1"/>
  <c r="K5980" i="1"/>
  <c r="N5979" i="1"/>
  <c r="M5979" i="1"/>
  <c r="L5979" i="1"/>
  <c r="K5979" i="1"/>
  <c r="N5978" i="1"/>
  <c r="M5978" i="1"/>
  <c r="L5978" i="1"/>
  <c r="K5978" i="1"/>
  <c r="N5977" i="1"/>
  <c r="M5977" i="1"/>
  <c r="L5977" i="1"/>
  <c r="K5977" i="1"/>
  <c r="N5976" i="1"/>
  <c r="M5976" i="1"/>
  <c r="L5976" i="1"/>
  <c r="K5976" i="1"/>
  <c r="N5975" i="1"/>
  <c r="M5975" i="1"/>
  <c r="L5975" i="1"/>
  <c r="K5975" i="1"/>
  <c r="N5974" i="1"/>
  <c r="M5974" i="1"/>
  <c r="L5974" i="1"/>
  <c r="K5974" i="1"/>
  <c r="N5973" i="1"/>
  <c r="M5973" i="1"/>
  <c r="L5973" i="1"/>
  <c r="K5973" i="1"/>
  <c r="N5972" i="1"/>
  <c r="M5972" i="1"/>
  <c r="L5972" i="1"/>
  <c r="K5972" i="1"/>
  <c r="N5971" i="1"/>
  <c r="M5971" i="1"/>
  <c r="L5971" i="1"/>
  <c r="K5971" i="1"/>
  <c r="N5970" i="1"/>
  <c r="M5970" i="1"/>
  <c r="L5970" i="1"/>
  <c r="K5970" i="1"/>
  <c r="N5969" i="1"/>
  <c r="M5969" i="1"/>
  <c r="L5969" i="1"/>
  <c r="K5969" i="1"/>
  <c r="N5968" i="1"/>
  <c r="M5968" i="1"/>
  <c r="L5968" i="1"/>
  <c r="K5968" i="1"/>
  <c r="N5967" i="1"/>
  <c r="M5967" i="1"/>
  <c r="L5967" i="1"/>
  <c r="K5967" i="1"/>
  <c r="N5966" i="1"/>
  <c r="M5966" i="1"/>
  <c r="L5966" i="1"/>
  <c r="K5966" i="1"/>
  <c r="N5965" i="1"/>
  <c r="M5965" i="1"/>
  <c r="L5965" i="1"/>
  <c r="K5965" i="1"/>
  <c r="N5964" i="1"/>
  <c r="M5964" i="1"/>
  <c r="L5964" i="1"/>
  <c r="K5964" i="1"/>
  <c r="N5963" i="1"/>
  <c r="M5963" i="1"/>
  <c r="L5963" i="1"/>
  <c r="K5963" i="1"/>
  <c r="N5962" i="1"/>
  <c r="M5962" i="1"/>
  <c r="L5962" i="1"/>
  <c r="K5962" i="1"/>
  <c r="N5961" i="1"/>
  <c r="M5961" i="1"/>
  <c r="L5961" i="1"/>
  <c r="K5961" i="1"/>
  <c r="N5960" i="1"/>
  <c r="M5960" i="1"/>
  <c r="L5960" i="1"/>
  <c r="K5960" i="1"/>
  <c r="N5959" i="1"/>
  <c r="M5959" i="1"/>
  <c r="L5959" i="1"/>
  <c r="K5959" i="1"/>
  <c r="N5958" i="1"/>
  <c r="M5958" i="1"/>
  <c r="L5958" i="1"/>
  <c r="K5958" i="1"/>
  <c r="N5957" i="1"/>
  <c r="M5957" i="1"/>
  <c r="L5957" i="1"/>
  <c r="K5957" i="1"/>
  <c r="N5956" i="1"/>
  <c r="M5956" i="1"/>
  <c r="L5956" i="1"/>
  <c r="K5956" i="1"/>
  <c r="N5955" i="1"/>
  <c r="M5955" i="1"/>
  <c r="L5955" i="1"/>
  <c r="K5955" i="1"/>
  <c r="N5954" i="1"/>
  <c r="M5954" i="1"/>
  <c r="L5954" i="1"/>
  <c r="K5954" i="1"/>
  <c r="N5953" i="1"/>
  <c r="M5953" i="1"/>
  <c r="L5953" i="1"/>
  <c r="K5953" i="1"/>
  <c r="N5952" i="1"/>
  <c r="M5952" i="1"/>
  <c r="L5952" i="1"/>
  <c r="K5952" i="1"/>
  <c r="N5951" i="1"/>
  <c r="M5951" i="1"/>
  <c r="L5951" i="1"/>
  <c r="K5951" i="1"/>
  <c r="N5950" i="1"/>
  <c r="M5950" i="1"/>
  <c r="L5950" i="1"/>
  <c r="K5950" i="1"/>
  <c r="N5949" i="1"/>
  <c r="M5949" i="1"/>
  <c r="L5949" i="1"/>
  <c r="K5949" i="1"/>
  <c r="N5948" i="1"/>
  <c r="M5948" i="1"/>
  <c r="L5948" i="1"/>
  <c r="K5948" i="1"/>
  <c r="N5947" i="1"/>
  <c r="M5947" i="1"/>
  <c r="L5947" i="1"/>
  <c r="K5947" i="1"/>
  <c r="N5946" i="1"/>
  <c r="M5946" i="1"/>
  <c r="L5946" i="1"/>
  <c r="K5946" i="1"/>
  <c r="N5945" i="1"/>
  <c r="M5945" i="1"/>
  <c r="L5945" i="1"/>
  <c r="K5945" i="1"/>
  <c r="N5944" i="1"/>
  <c r="M5944" i="1"/>
  <c r="L5944" i="1"/>
  <c r="K5944" i="1"/>
  <c r="N5943" i="1"/>
  <c r="M5943" i="1"/>
  <c r="L5943" i="1"/>
  <c r="K5943" i="1"/>
  <c r="N5942" i="1"/>
  <c r="M5942" i="1"/>
  <c r="L5942" i="1"/>
  <c r="K5942" i="1"/>
  <c r="N5941" i="1"/>
  <c r="M5941" i="1"/>
  <c r="L5941" i="1"/>
  <c r="K5941" i="1"/>
  <c r="N5940" i="1"/>
  <c r="M5940" i="1"/>
  <c r="L5940" i="1"/>
  <c r="K5940" i="1"/>
  <c r="N5939" i="1"/>
  <c r="M5939" i="1"/>
  <c r="L5939" i="1"/>
  <c r="K5939" i="1"/>
  <c r="N5938" i="1"/>
  <c r="M5938" i="1"/>
  <c r="L5938" i="1"/>
  <c r="K5938" i="1"/>
  <c r="N5937" i="1"/>
  <c r="M5937" i="1"/>
  <c r="L5937" i="1"/>
  <c r="K5937" i="1"/>
  <c r="N5936" i="1"/>
  <c r="M5936" i="1"/>
  <c r="L5936" i="1"/>
  <c r="K5936" i="1"/>
  <c r="N5935" i="1"/>
  <c r="M5935" i="1"/>
  <c r="L5935" i="1"/>
  <c r="K5935" i="1"/>
  <c r="N5934" i="1"/>
  <c r="M5934" i="1"/>
  <c r="L5934" i="1"/>
  <c r="K5934" i="1"/>
  <c r="N5933" i="1"/>
  <c r="M5933" i="1"/>
  <c r="L5933" i="1"/>
  <c r="K5933" i="1"/>
  <c r="N5932" i="1"/>
  <c r="M5932" i="1"/>
  <c r="L5932" i="1"/>
  <c r="K5932" i="1"/>
  <c r="N5931" i="1"/>
  <c r="M5931" i="1"/>
  <c r="L5931" i="1"/>
  <c r="K5931" i="1"/>
  <c r="N5930" i="1"/>
  <c r="M5930" i="1"/>
  <c r="L5930" i="1"/>
  <c r="K5930" i="1"/>
  <c r="N5929" i="1"/>
  <c r="M5929" i="1"/>
  <c r="L5929" i="1"/>
  <c r="K5929" i="1"/>
  <c r="N5928" i="1"/>
  <c r="M5928" i="1"/>
  <c r="L5928" i="1"/>
  <c r="K5928" i="1"/>
  <c r="N5927" i="1"/>
  <c r="M5927" i="1"/>
  <c r="L5927" i="1"/>
  <c r="K5927" i="1"/>
  <c r="N5926" i="1"/>
  <c r="M5926" i="1"/>
  <c r="L5926" i="1"/>
  <c r="K5926" i="1"/>
  <c r="N5925" i="1"/>
  <c r="M5925" i="1"/>
  <c r="L5925" i="1"/>
  <c r="K5925" i="1"/>
  <c r="N5924" i="1"/>
  <c r="M5924" i="1"/>
  <c r="L5924" i="1"/>
  <c r="K5924" i="1"/>
  <c r="N5923" i="1"/>
  <c r="M5923" i="1"/>
  <c r="L5923" i="1"/>
  <c r="K5923" i="1"/>
  <c r="N5922" i="1"/>
  <c r="M5922" i="1"/>
  <c r="L5922" i="1"/>
  <c r="K5922" i="1"/>
  <c r="N5921" i="1"/>
  <c r="M5921" i="1"/>
  <c r="L5921" i="1"/>
  <c r="K5921" i="1"/>
  <c r="N5920" i="1"/>
  <c r="M5920" i="1"/>
  <c r="L5920" i="1"/>
  <c r="K5920" i="1"/>
  <c r="N5919" i="1"/>
  <c r="M5919" i="1"/>
  <c r="L5919" i="1"/>
  <c r="K5919" i="1"/>
  <c r="N5918" i="1"/>
  <c r="M5918" i="1"/>
  <c r="L5918" i="1"/>
  <c r="K5918" i="1"/>
  <c r="N5917" i="1"/>
  <c r="M5917" i="1"/>
  <c r="L5917" i="1"/>
  <c r="K5917" i="1"/>
  <c r="N5916" i="1"/>
  <c r="M5916" i="1"/>
  <c r="L5916" i="1"/>
  <c r="K5916" i="1"/>
  <c r="N5915" i="1"/>
  <c r="M5915" i="1"/>
  <c r="L5915" i="1"/>
  <c r="K5915" i="1"/>
  <c r="N5914" i="1"/>
  <c r="M5914" i="1"/>
  <c r="L5914" i="1"/>
  <c r="K5914" i="1"/>
  <c r="N5913" i="1"/>
  <c r="M5913" i="1"/>
  <c r="L5913" i="1"/>
  <c r="K5913" i="1"/>
  <c r="N5912" i="1"/>
  <c r="M5912" i="1"/>
  <c r="L5912" i="1"/>
  <c r="K5912" i="1"/>
  <c r="N5911" i="1"/>
  <c r="M5911" i="1"/>
  <c r="L5911" i="1"/>
  <c r="K5911" i="1"/>
  <c r="N5910" i="1"/>
  <c r="M5910" i="1"/>
  <c r="L5910" i="1"/>
  <c r="K5910" i="1"/>
  <c r="N5909" i="1"/>
  <c r="M5909" i="1"/>
  <c r="L5909" i="1"/>
  <c r="K5909" i="1"/>
  <c r="N5908" i="1"/>
  <c r="M5908" i="1"/>
  <c r="L5908" i="1"/>
  <c r="K5908" i="1"/>
  <c r="N5907" i="1"/>
  <c r="M5907" i="1"/>
  <c r="L5907" i="1"/>
  <c r="K5907" i="1"/>
  <c r="N5906" i="1"/>
  <c r="M5906" i="1"/>
  <c r="L5906" i="1"/>
  <c r="K5906" i="1"/>
  <c r="N5905" i="1"/>
  <c r="M5905" i="1"/>
  <c r="L5905" i="1"/>
  <c r="K5905" i="1"/>
  <c r="N5904" i="1"/>
  <c r="M5904" i="1"/>
  <c r="L5904" i="1"/>
  <c r="K5904" i="1"/>
  <c r="N5903" i="1"/>
  <c r="M5903" i="1"/>
  <c r="L5903" i="1"/>
  <c r="K5903" i="1"/>
  <c r="N5902" i="1"/>
  <c r="M5902" i="1"/>
  <c r="L5902" i="1"/>
  <c r="K5902" i="1"/>
  <c r="N5901" i="1"/>
  <c r="M5901" i="1"/>
  <c r="L5901" i="1"/>
  <c r="K5901" i="1"/>
  <c r="N5900" i="1"/>
  <c r="M5900" i="1"/>
  <c r="L5900" i="1"/>
  <c r="K5900" i="1"/>
  <c r="N5899" i="1"/>
  <c r="M5899" i="1"/>
  <c r="L5899" i="1"/>
  <c r="K5899" i="1"/>
  <c r="N5898" i="1"/>
  <c r="M5898" i="1"/>
  <c r="L5898" i="1"/>
  <c r="K5898" i="1"/>
  <c r="N5897" i="1"/>
  <c r="M5897" i="1"/>
  <c r="L5897" i="1"/>
  <c r="K5897" i="1"/>
  <c r="N5896" i="1"/>
  <c r="M5896" i="1"/>
  <c r="L5896" i="1"/>
  <c r="K5896" i="1"/>
  <c r="N5895" i="1"/>
  <c r="M5895" i="1"/>
  <c r="L5895" i="1"/>
  <c r="K5895" i="1"/>
  <c r="N5894" i="1"/>
  <c r="M5894" i="1"/>
  <c r="L5894" i="1"/>
  <c r="K5894" i="1"/>
  <c r="N5893" i="1"/>
  <c r="M5893" i="1"/>
  <c r="L5893" i="1"/>
  <c r="K5893" i="1"/>
  <c r="N5892" i="1"/>
  <c r="M5892" i="1"/>
  <c r="L5892" i="1"/>
  <c r="K5892" i="1"/>
  <c r="N5891" i="1"/>
  <c r="M5891" i="1"/>
  <c r="L5891" i="1"/>
  <c r="K5891" i="1"/>
  <c r="N5890" i="1"/>
  <c r="M5890" i="1"/>
  <c r="L5890" i="1"/>
  <c r="K5890" i="1"/>
  <c r="N5889" i="1"/>
  <c r="M5889" i="1"/>
  <c r="L5889" i="1"/>
  <c r="K5889" i="1"/>
  <c r="N5888" i="1"/>
  <c r="M5888" i="1"/>
  <c r="L5888" i="1"/>
  <c r="K5888" i="1"/>
  <c r="N5887" i="1"/>
  <c r="M5887" i="1"/>
  <c r="L5887" i="1"/>
  <c r="K5887" i="1"/>
  <c r="N5886" i="1"/>
  <c r="M5886" i="1"/>
  <c r="L5886" i="1"/>
  <c r="K5886" i="1"/>
  <c r="N5885" i="1"/>
  <c r="M5885" i="1"/>
  <c r="L5885" i="1"/>
  <c r="K5885" i="1"/>
  <c r="N5884" i="1"/>
  <c r="M5884" i="1"/>
  <c r="L5884" i="1"/>
  <c r="K5884" i="1"/>
  <c r="N5883" i="1"/>
  <c r="M5883" i="1"/>
  <c r="L5883" i="1"/>
  <c r="K5883" i="1"/>
  <c r="N5882" i="1"/>
  <c r="M5882" i="1"/>
  <c r="L5882" i="1"/>
  <c r="K5882" i="1"/>
  <c r="N5881" i="1"/>
  <c r="M5881" i="1"/>
  <c r="L5881" i="1"/>
  <c r="K5881" i="1"/>
  <c r="N5880" i="1"/>
  <c r="M5880" i="1"/>
  <c r="L5880" i="1"/>
  <c r="K5880" i="1"/>
  <c r="N5879" i="1"/>
  <c r="M5879" i="1"/>
  <c r="L5879" i="1"/>
  <c r="K5879" i="1"/>
  <c r="N5878" i="1"/>
  <c r="M5878" i="1"/>
  <c r="L5878" i="1"/>
  <c r="K5878" i="1"/>
  <c r="N5877" i="1"/>
  <c r="M5877" i="1"/>
  <c r="L5877" i="1"/>
  <c r="K5877" i="1"/>
  <c r="N5876" i="1"/>
  <c r="M5876" i="1"/>
  <c r="L5876" i="1"/>
  <c r="K5876" i="1"/>
  <c r="N5875" i="1"/>
  <c r="M5875" i="1"/>
  <c r="L5875" i="1"/>
  <c r="K5875" i="1"/>
  <c r="N5874" i="1"/>
  <c r="M5874" i="1"/>
  <c r="L5874" i="1"/>
  <c r="K5874" i="1"/>
  <c r="N5873" i="1"/>
  <c r="M5873" i="1"/>
  <c r="L5873" i="1"/>
  <c r="K5873" i="1"/>
  <c r="N5872" i="1"/>
  <c r="M5872" i="1"/>
  <c r="L5872" i="1"/>
  <c r="K5872" i="1"/>
  <c r="N5871" i="1"/>
  <c r="M5871" i="1"/>
  <c r="L5871" i="1"/>
  <c r="K5871" i="1"/>
  <c r="N5870" i="1"/>
  <c r="M5870" i="1"/>
  <c r="L5870" i="1"/>
  <c r="K5870" i="1"/>
  <c r="N5869" i="1"/>
  <c r="M5869" i="1"/>
  <c r="L5869" i="1"/>
  <c r="K5869" i="1"/>
  <c r="N5868" i="1"/>
  <c r="M5868" i="1"/>
  <c r="L5868" i="1"/>
  <c r="K5868" i="1"/>
  <c r="N5867" i="1"/>
  <c r="M5867" i="1"/>
  <c r="L5867" i="1"/>
  <c r="K5867" i="1"/>
  <c r="N5866" i="1"/>
  <c r="M5866" i="1"/>
  <c r="L5866" i="1"/>
  <c r="K5866" i="1"/>
  <c r="N5865" i="1"/>
  <c r="M5865" i="1"/>
  <c r="L5865" i="1"/>
  <c r="K5865" i="1"/>
  <c r="N5864" i="1"/>
  <c r="M5864" i="1"/>
  <c r="L5864" i="1"/>
  <c r="K5864" i="1"/>
  <c r="N5863" i="1"/>
  <c r="M5863" i="1"/>
  <c r="L5863" i="1"/>
  <c r="K5863" i="1"/>
  <c r="N5862" i="1"/>
  <c r="M5862" i="1"/>
  <c r="L5862" i="1"/>
  <c r="K5862" i="1"/>
  <c r="N5861" i="1"/>
  <c r="M5861" i="1"/>
  <c r="L5861" i="1"/>
  <c r="K5861" i="1"/>
  <c r="N5860" i="1"/>
  <c r="M5860" i="1"/>
  <c r="L5860" i="1"/>
  <c r="K5860" i="1"/>
  <c r="N5859" i="1"/>
  <c r="M5859" i="1"/>
  <c r="L5859" i="1"/>
  <c r="K5859" i="1"/>
  <c r="N5858" i="1"/>
  <c r="M5858" i="1"/>
  <c r="L5858" i="1"/>
  <c r="K5858" i="1"/>
  <c r="N5857" i="1"/>
  <c r="M5857" i="1"/>
  <c r="L5857" i="1"/>
  <c r="K5857" i="1"/>
  <c r="N5856" i="1"/>
  <c r="M5856" i="1"/>
  <c r="L5856" i="1"/>
  <c r="K5856" i="1"/>
  <c r="N5855" i="1"/>
  <c r="M5855" i="1"/>
  <c r="L5855" i="1"/>
  <c r="K5855" i="1"/>
  <c r="N5854" i="1"/>
  <c r="M5854" i="1"/>
  <c r="L5854" i="1"/>
  <c r="K5854" i="1"/>
  <c r="N5853" i="1"/>
  <c r="M5853" i="1"/>
  <c r="L5853" i="1"/>
  <c r="K5853" i="1"/>
  <c r="N5852" i="1"/>
  <c r="M5852" i="1"/>
  <c r="L5852" i="1"/>
  <c r="K5852" i="1"/>
  <c r="N5851" i="1"/>
  <c r="M5851" i="1"/>
  <c r="L5851" i="1"/>
  <c r="K5851" i="1"/>
  <c r="N5850" i="1"/>
  <c r="M5850" i="1"/>
  <c r="L5850" i="1"/>
  <c r="K5850" i="1"/>
  <c r="N5849" i="1"/>
  <c r="M5849" i="1"/>
  <c r="L5849" i="1"/>
  <c r="K5849" i="1"/>
  <c r="N5848" i="1"/>
  <c r="M5848" i="1"/>
  <c r="L5848" i="1"/>
  <c r="K5848" i="1"/>
  <c r="N5847" i="1"/>
  <c r="M5847" i="1"/>
  <c r="L5847" i="1"/>
  <c r="K5847" i="1"/>
  <c r="N5846" i="1"/>
  <c r="M5846" i="1"/>
  <c r="L5846" i="1"/>
  <c r="K5846" i="1"/>
  <c r="N5845" i="1"/>
  <c r="M5845" i="1"/>
  <c r="L5845" i="1"/>
  <c r="K5845" i="1"/>
  <c r="N5844" i="1"/>
  <c r="M5844" i="1"/>
  <c r="L5844" i="1"/>
  <c r="K5844" i="1"/>
  <c r="N5843" i="1"/>
  <c r="M5843" i="1"/>
  <c r="L5843" i="1"/>
  <c r="K5843" i="1"/>
  <c r="N5842" i="1"/>
  <c r="M5842" i="1"/>
  <c r="L5842" i="1"/>
  <c r="K5842" i="1"/>
  <c r="N5841" i="1"/>
  <c r="M5841" i="1"/>
  <c r="L5841" i="1"/>
  <c r="K5841" i="1"/>
  <c r="N5840" i="1"/>
  <c r="M5840" i="1"/>
  <c r="L5840" i="1"/>
  <c r="K5840" i="1"/>
  <c r="N5839" i="1"/>
  <c r="M5839" i="1"/>
  <c r="L5839" i="1"/>
  <c r="K5839" i="1"/>
  <c r="N5838" i="1"/>
  <c r="M5838" i="1"/>
  <c r="L5838" i="1"/>
  <c r="K5838" i="1"/>
  <c r="N5837" i="1"/>
  <c r="M5837" i="1"/>
  <c r="L5837" i="1"/>
  <c r="K5837" i="1"/>
  <c r="N5836" i="1"/>
  <c r="M5836" i="1"/>
  <c r="L5836" i="1"/>
  <c r="K5836" i="1"/>
  <c r="N5835" i="1"/>
  <c r="M5835" i="1"/>
  <c r="L5835" i="1"/>
  <c r="K5835" i="1"/>
  <c r="N5834" i="1"/>
  <c r="M5834" i="1"/>
  <c r="L5834" i="1"/>
  <c r="K5834" i="1"/>
  <c r="N5833" i="1"/>
  <c r="M5833" i="1"/>
  <c r="L5833" i="1"/>
  <c r="K5833" i="1"/>
  <c r="N5832" i="1"/>
  <c r="M5832" i="1"/>
  <c r="L5832" i="1"/>
  <c r="K5832" i="1"/>
  <c r="N5831" i="1"/>
  <c r="M5831" i="1"/>
  <c r="L5831" i="1"/>
  <c r="K5831" i="1"/>
  <c r="N5830" i="1"/>
  <c r="M5830" i="1"/>
  <c r="L5830" i="1"/>
  <c r="K5830" i="1"/>
  <c r="N5829" i="1"/>
  <c r="M5829" i="1"/>
  <c r="L5829" i="1"/>
  <c r="K5829" i="1"/>
  <c r="N5828" i="1"/>
  <c r="M5828" i="1"/>
  <c r="L5828" i="1"/>
  <c r="K5828" i="1"/>
  <c r="N5827" i="1"/>
  <c r="M5827" i="1"/>
  <c r="L5827" i="1"/>
  <c r="K5827" i="1"/>
  <c r="N5826" i="1"/>
  <c r="M5826" i="1"/>
  <c r="L5826" i="1"/>
  <c r="K5826" i="1"/>
  <c r="N5825" i="1"/>
  <c r="M5825" i="1"/>
  <c r="L5825" i="1"/>
  <c r="K5825" i="1"/>
  <c r="N5824" i="1"/>
  <c r="M5824" i="1"/>
  <c r="L5824" i="1"/>
  <c r="K5824" i="1"/>
  <c r="N5823" i="1"/>
  <c r="M5823" i="1"/>
  <c r="L5823" i="1"/>
  <c r="K5823" i="1"/>
  <c r="N5822" i="1"/>
  <c r="M5822" i="1"/>
  <c r="L5822" i="1"/>
  <c r="K5822" i="1"/>
  <c r="N5821" i="1"/>
  <c r="M5821" i="1"/>
  <c r="L5821" i="1"/>
  <c r="K5821" i="1"/>
  <c r="N5820" i="1"/>
  <c r="M5820" i="1"/>
  <c r="L5820" i="1"/>
  <c r="K5820" i="1"/>
  <c r="N5819" i="1"/>
  <c r="M5819" i="1"/>
  <c r="L5819" i="1"/>
  <c r="K5819" i="1"/>
  <c r="N5818" i="1"/>
  <c r="M5818" i="1"/>
  <c r="L5818" i="1"/>
  <c r="K5818" i="1"/>
  <c r="N5817" i="1"/>
  <c r="M5817" i="1"/>
  <c r="L5817" i="1"/>
  <c r="K5817" i="1"/>
  <c r="N5816" i="1"/>
  <c r="M5816" i="1"/>
  <c r="L5816" i="1"/>
  <c r="K5816" i="1"/>
  <c r="N5815" i="1"/>
  <c r="M5815" i="1"/>
  <c r="L5815" i="1"/>
  <c r="K5815" i="1"/>
  <c r="N5814" i="1"/>
  <c r="M5814" i="1"/>
  <c r="L5814" i="1"/>
  <c r="K5814" i="1"/>
  <c r="N5813" i="1"/>
  <c r="M5813" i="1"/>
  <c r="L5813" i="1"/>
  <c r="K5813" i="1"/>
  <c r="N5812" i="1"/>
  <c r="M5812" i="1"/>
  <c r="L5812" i="1"/>
  <c r="K5812" i="1"/>
  <c r="N5811" i="1"/>
  <c r="M5811" i="1"/>
  <c r="L5811" i="1"/>
  <c r="K5811" i="1"/>
  <c r="N5810" i="1"/>
  <c r="M5810" i="1"/>
  <c r="L5810" i="1"/>
  <c r="K5810" i="1"/>
  <c r="N5809" i="1"/>
  <c r="M5809" i="1"/>
  <c r="L5809" i="1"/>
  <c r="K5809" i="1"/>
  <c r="N5808" i="1"/>
  <c r="M5808" i="1"/>
  <c r="L5808" i="1"/>
  <c r="K5808" i="1"/>
  <c r="N5807" i="1"/>
  <c r="M5807" i="1"/>
  <c r="L5807" i="1"/>
  <c r="K5807" i="1"/>
  <c r="N5806" i="1"/>
  <c r="M5806" i="1"/>
  <c r="L5806" i="1"/>
  <c r="K5806" i="1"/>
  <c r="N5805" i="1"/>
  <c r="M5805" i="1"/>
  <c r="L5805" i="1"/>
  <c r="K5805" i="1"/>
  <c r="N5804" i="1"/>
  <c r="M5804" i="1"/>
  <c r="L5804" i="1"/>
  <c r="K5804" i="1"/>
  <c r="N5803" i="1"/>
  <c r="M5803" i="1"/>
  <c r="L5803" i="1"/>
  <c r="K5803" i="1"/>
  <c r="N5802" i="1"/>
  <c r="M5802" i="1"/>
  <c r="L5802" i="1"/>
  <c r="K5802" i="1"/>
  <c r="N5801" i="1"/>
  <c r="M5801" i="1"/>
  <c r="L5801" i="1"/>
  <c r="K5801" i="1"/>
  <c r="N5800" i="1"/>
  <c r="M5800" i="1"/>
  <c r="L5800" i="1"/>
  <c r="K5800" i="1"/>
  <c r="N5799" i="1"/>
  <c r="M5799" i="1"/>
  <c r="L5799" i="1"/>
  <c r="K5799" i="1"/>
  <c r="N5798" i="1"/>
  <c r="M5798" i="1"/>
  <c r="L5798" i="1"/>
  <c r="K5798" i="1"/>
  <c r="N5797" i="1"/>
  <c r="M5797" i="1"/>
  <c r="L5797" i="1"/>
  <c r="K5797" i="1"/>
  <c r="N5796" i="1"/>
  <c r="M5796" i="1"/>
  <c r="L5796" i="1"/>
  <c r="K5796" i="1"/>
  <c r="N5795" i="1"/>
  <c r="M5795" i="1"/>
  <c r="L5795" i="1"/>
  <c r="K5795" i="1"/>
  <c r="N5794" i="1"/>
  <c r="M5794" i="1"/>
  <c r="L5794" i="1"/>
  <c r="K5794" i="1"/>
  <c r="N5793" i="1"/>
  <c r="M5793" i="1"/>
  <c r="L5793" i="1"/>
  <c r="K5793" i="1"/>
  <c r="N5792" i="1"/>
  <c r="M5792" i="1"/>
  <c r="L5792" i="1"/>
  <c r="K5792" i="1"/>
  <c r="N5791" i="1"/>
  <c r="M5791" i="1"/>
  <c r="L5791" i="1"/>
  <c r="K5791" i="1"/>
  <c r="N5790" i="1"/>
  <c r="M5790" i="1"/>
  <c r="L5790" i="1"/>
  <c r="K5790" i="1"/>
  <c r="N5789" i="1"/>
  <c r="M5789" i="1"/>
  <c r="L5789" i="1"/>
  <c r="K5789" i="1"/>
  <c r="N5788" i="1"/>
  <c r="M5788" i="1"/>
  <c r="L5788" i="1"/>
  <c r="K5788" i="1"/>
  <c r="N5787" i="1"/>
  <c r="M5787" i="1"/>
  <c r="L5787" i="1"/>
  <c r="K5787" i="1"/>
  <c r="N5786" i="1"/>
  <c r="M5786" i="1"/>
  <c r="L5786" i="1"/>
  <c r="K5786" i="1"/>
  <c r="N5785" i="1"/>
  <c r="M5785" i="1"/>
  <c r="L5785" i="1"/>
  <c r="K5785" i="1"/>
  <c r="N5784" i="1"/>
  <c r="M5784" i="1"/>
  <c r="L5784" i="1"/>
  <c r="K5784" i="1"/>
  <c r="N5783" i="1"/>
  <c r="M5783" i="1"/>
  <c r="L5783" i="1"/>
  <c r="K5783" i="1"/>
  <c r="N5782" i="1"/>
  <c r="M5782" i="1"/>
  <c r="L5782" i="1"/>
  <c r="K5782" i="1"/>
  <c r="N5781" i="1"/>
  <c r="M5781" i="1"/>
  <c r="L5781" i="1"/>
  <c r="K5781" i="1"/>
  <c r="N5780" i="1"/>
  <c r="M5780" i="1"/>
  <c r="L5780" i="1"/>
  <c r="K5780" i="1"/>
  <c r="N5779" i="1"/>
  <c r="M5779" i="1"/>
  <c r="L5779" i="1"/>
  <c r="K5779" i="1"/>
  <c r="N5778" i="1"/>
  <c r="M5778" i="1"/>
  <c r="L5778" i="1"/>
  <c r="K5778" i="1"/>
  <c r="N5777" i="1"/>
  <c r="M5777" i="1"/>
  <c r="L5777" i="1"/>
  <c r="K5777" i="1"/>
  <c r="N5776" i="1"/>
  <c r="M5776" i="1"/>
  <c r="L5776" i="1"/>
  <c r="K5776" i="1"/>
  <c r="N5775" i="1"/>
  <c r="M5775" i="1"/>
  <c r="L5775" i="1"/>
  <c r="K5775" i="1"/>
  <c r="N5774" i="1"/>
  <c r="M5774" i="1"/>
  <c r="L5774" i="1"/>
  <c r="K5774" i="1"/>
  <c r="N5773" i="1"/>
  <c r="M5773" i="1"/>
  <c r="L5773" i="1"/>
  <c r="K5773" i="1"/>
  <c r="N5772" i="1"/>
  <c r="M5772" i="1"/>
  <c r="L5772" i="1"/>
  <c r="K5772" i="1"/>
  <c r="N5771" i="1"/>
  <c r="M5771" i="1"/>
  <c r="L5771" i="1"/>
  <c r="K5771" i="1"/>
  <c r="N5770" i="1"/>
  <c r="M5770" i="1"/>
  <c r="L5770" i="1"/>
  <c r="K5770" i="1"/>
  <c r="N5769" i="1"/>
  <c r="M5769" i="1"/>
  <c r="L5769" i="1"/>
  <c r="K5769" i="1"/>
  <c r="N5768" i="1"/>
  <c r="M5768" i="1"/>
  <c r="L5768" i="1"/>
  <c r="K5768" i="1"/>
  <c r="N5767" i="1"/>
  <c r="M5767" i="1"/>
  <c r="L5767" i="1"/>
  <c r="K5767" i="1"/>
  <c r="N5766" i="1"/>
  <c r="M5766" i="1"/>
  <c r="L5766" i="1"/>
  <c r="K5766" i="1"/>
  <c r="N5765" i="1"/>
  <c r="M5765" i="1"/>
  <c r="L5765" i="1"/>
  <c r="K5765" i="1"/>
  <c r="N5764" i="1"/>
  <c r="M5764" i="1"/>
  <c r="L5764" i="1"/>
  <c r="K5764" i="1"/>
  <c r="N5763" i="1"/>
  <c r="M5763" i="1"/>
  <c r="L5763" i="1"/>
  <c r="K5763" i="1"/>
  <c r="N5762" i="1"/>
  <c r="M5762" i="1"/>
  <c r="L5762" i="1"/>
  <c r="K5762" i="1"/>
  <c r="N5761" i="1"/>
  <c r="M5761" i="1"/>
  <c r="L5761" i="1"/>
  <c r="K5761" i="1"/>
  <c r="N5760" i="1"/>
  <c r="M5760" i="1"/>
  <c r="L5760" i="1"/>
  <c r="K5760" i="1"/>
  <c r="N5759" i="1"/>
  <c r="M5759" i="1"/>
  <c r="L5759" i="1"/>
  <c r="K5759" i="1"/>
  <c r="N5758" i="1"/>
  <c r="M5758" i="1"/>
  <c r="L5758" i="1"/>
  <c r="K5758" i="1"/>
  <c r="N5757" i="1"/>
  <c r="M5757" i="1"/>
  <c r="L5757" i="1"/>
  <c r="K5757" i="1"/>
  <c r="N5756" i="1"/>
  <c r="M5756" i="1"/>
  <c r="L5756" i="1"/>
  <c r="K5756" i="1"/>
  <c r="N5755" i="1"/>
  <c r="M5755" i="1"/>
  <c r="L5755" i="1"/>
  <c r="K5755" i="1"/>
  <c r="N5754" i="1"/>
  <c r="M5754" i="1"/>
  <c r="L5754" i="1"/>
  <c r="K5754" i="1"/>
  <c r="N5753" i="1"/>
  <c r="M5753" i="1"/>
  <c r="L5753" i="1"/>
  <c r="K5753" i="1"/>
  <c r="N5752" i="1"/>
  <c r="M5752" i="1"/>
  <c r="L5752" i="1"/>
  <c r="K5752" i="1"/>
  <c r="N5751" i="1"/>
  <c r="M5751" i="1"/>
  <c r="L5751" i="1"/>
  <c r="K5751" i="1"/>
  <c r="N5750" i="1"/>
  <c r="M5750" i="1"/>
  <c r="L5750" i="1"/>
  <c r="K5750" i="1"/>
  <c r="N5749" i="1"/>
  <c r="M5749" i="1"/>
  <c r="L5749" i="1"/>
  <c r="K5749" i="1"/>
  <c r="N5748" i="1"/>
  <c r="M5748" i="1"/>
  <c r="L5748" i="1"/>
  <c r="K5748" i="1"/>
  <c r="N5747" i="1"/>
  <c r="M5747" i="1"/>
  <c r="L5747" i="1"/>
  <c r="K5747" i="1"/>
  <c r="N5746" i="1"/>
  <c r="M5746" i="1"/>
  <c r="L5746" i="1"/>
  <c r="K5746" i="1"/>
  <c r="N5745" i="1"/>
  <c r="M5745" i="1"/>
  <c r="L5745" i="1"/>
  <c r="K5745" i="1"/>
  <c r="N5744" i="1"/>
  <c r="M5744" i="1"/>
  <c r="L5744" i="1"/>
  <c r="K5744" i="1"/>
  <c r="N5743" i="1"/>
  <c r="M5743" i="1"/>
  <c r="L5743" i="1"/>
  <c r="K5743" i="1"/>
  <c r="N5742" i="1"/>
  <c r="M5742" i="1"/>
  <c r="L5742" i="1"/>
  <c r="K5742" i="1"/>
  <c r="N5741" i="1"/>
  <c r="M5741" i="1"/>
  <c r="L5741" i="1"/>
  <c r="K5741" i="1"/>
  <c r="N5740" i="1"/>
  <c r="M5740" i="1"/>
  <c r="L5740" i="1"/>
  <c r="K5740" i="1"/>
  <c r="N5739" i="1"/>
  <c r="M5739" i="1"/>
  <c r="L5739" i="1"/>
  <c r="K5739" i="1"/>
  <c r="N5738" i="1"/>
  <c r="M5738" i="1"/>
  <c r="L5738" i="1"/>
  <c r="K5738" i="1"/>
  <c r="N5737" i="1"/>
  <c r="M5737" i="1"/>
  <c r="L5737" i="1"/>
  <c r="K5737" i="1"/>
  <c r="N5736" i="1"/>
  <c r="M5736" i="1"/>
  <c r="L5736" i="1"/>
  <c r="K5736" i="1"/>
  <c r="N5735" i="1"/>
  <c r="M5735" i="1"/>
  <c r="L5735" i="1"/>
  <c r="K5735" i="1"/>
  <c r="N5734" i="1"/>
  <c r="M5734" i="1"/>
  <c r="L5734" i="1"/>
  <c r="K5734" i="1"/>
  <c r="N5733" i="1"/>
  <c r="M5733" i="1"/>
  <c r="L5733" i="1"/>
  <c r="K5733" i="1"/>
  <c r="N5732" i="1"/>
  <c r="M5732" i="1"/>
  <c r="L5732" i="1"/>
  <c r="K5732" i="1"/>
  <c r="N5731" i="1"/>
  <c r="M5731" i="1"/>
  <c r="L5731" i="1"/>
  <c r="K5731" i="1"/>
  <c r="N5730" i="1"/>
  <c r="M5730" i="1"/>
  <c r="L5730" i="1"/>
  <c r="K5730" i="1"/>
  <c r="N5729" i="1"/>
  <c r="M5729" i="1"/>
  <c r="L5729" i="1"/>
  <c r="K5729" i="1"/>
  <c r="N5728" i="1"/>
  <c r="M5728" i="1"/>
  <c r="L5728" i="1"/>
  <c r="K5728" i="1"/>
  <c r="N5727" i="1"/>
  <c r="M5727" i="1"/>
  <c r="L5727" i="1"/>
  <c r="K5727" i="1"/>
  <c r="N5726" i="1"/>
  <c r="M5726" i="1"/>
  <c r="L5726" i="1"/>
  <c r="K5726" i="1"/>
  <c r="N5725" i="1"/>
  <c r="M5725" i="1"/>
  <c r="L5725" i="1"/>
  <c r="K5725" i="1"/>
  <c r="N5724" i="1"/>
  <c r="M5724" i="1"/>
  <c r="L5724" i="1"/>
  <c r="K5724" i="1"/>
  <c r="N5723" i="1"/>
  <c r="M5723" i="1"/>
  <c r="L5723" i="1"/>
  <c r="K5723" i="1"/>
  <c r="N5722" i="1"/>
  <c r="M5722" i="1"/>
  <c r="L5722" i="1"/>
  <c r="K5722" i="1"/>
  <c r="N5721" i="1"/>
  <c r="M5721" i="1"/>
  <c r="L5721" i="1"/>
  <c r="K5721" i="1"/>
  <c r="N5720" i="1"/>
  <c r="M5720" i="1"/>
  <c r="L5720" i="1"/>
  <c r="K5720" i="1"/>
  <c r="N5719" i="1"/>
  <c r="M5719" i="1"/>
  <c r="L5719" i="1"/>
  <c r="K5719" i="1"/>
  <c r="N5718" i="1"/>
  <c r="M5718" i="1"/>
  <c r="L5718" i="1"/>
  <c r="K5718" i="1"/>
  <c r="N5717" i="1"/>
  <c r="M5717" i="1"/>
  <c r="L5717" i="1"/>
  <c r="K5717" i="1"/>
  <c r="N5716" i="1"/>
  <c r="M5716" i="1"/>
  <c r="L5716" i="1"/>
  <c r="K5716" i="1"/>
  <c r="N5715" i="1"/>
  <c r="M5715" i="1"/>
  <c r="L5715" i="1"/>
  <c r="K5715" i="1"/>
  <c r="N5714" i="1"/>
  <c r="M5714" i="1"/>
  <c r="L5714" i="1"/>
  <c r="K5714" i="1"/>
  <c r="N5713" i="1"/>
  <c r="M5713" i="1"/>
  <c r="L5713" i="1"/>
  <c r="K5713" i="1"/>
  <c r="N5712" i="1"/>
  <c r="M5712" i="1"/>
  <c r="L5712" i="1"/>
  <c r="K5712" i="1"/>
  <c r="N5711" i="1"/>
  <c r="M5711" i="1"/>
  <c r="L5711" i="1"/>
  <c r="K5711" i="1"/>
  <c r="N5710" i="1"/>
  <c r="M5710" i="1"/>
  <c r="L5710" i="1"/>
  <c r="K5710" i="1"/>
  <c r="N5709" i="1"/>
  <c r="M5709" i="1"/>
  <c r="L5709" i="1"/>
  <c r="K5709" i="1"/>
  <c r="N5708" i="1"/>
  <c r="M5708" i="1"/>
  <c r="L5708" i="1"/>
  <c r="K5708" i="1"/>
  <c r="N5707" i="1"/>
  <c r="M5707" i="1"/>
  <c r="L5707" i="1"/>
  <c r="K5707" i="1"/>
  <c r="N5706" i="1"/>
  <c r="M5706" i="1"/>
  <c r="L5706" i="1"/>
  <c r="K5706" i="1"/>
  <c r="N5705" i="1"/>
  <c r="M5705" i="1"/>
  <c r="L5705" i="1"/>
  <c r="K5705" i="1"/>
  <c r="N5704" i="1"/>
  <c r="M5704" i="1"/>
  <c r="L5704" i="1"/>
  <c r="K5704" i="1"/>
  <c r="N5703" i="1"/>
  <c r="M5703" i="1"/>
  <c r="L5703" i="1"/>
  <c r="K5703" i="1"/>
  <c r="N5702" i="1"/>
  <c r="M5702" i="1"/>
  <c r="L5702" i="1"/>
  <c r="K5702" i="1"/>
  <c r="N5701" i="1"/>
  <c r="M5701" i="1"/>
  <c r="L5701" i="1"/>
  <c r="K5701" i="1"/>
  <c r="N5700" i="1"/>
  <c r="M5700" i="1"/>
  <c r="L5700" i="1"/>
  <c r="K5700" i="1"/>
  <c r="N5699" i="1"/>
  <c r="M5699" i="1"/>
  <c r="L5699" i="1"/>
  <c r="K5699" i="1"/>
  <c r="N5698" i="1"/>
  <c r="M5698" i="1"/>
  <c r="L5698" i="1"/>
  <c r="K5698" i="1"/>
  <c r="N5697" i="1"/>
  <c r="M5697" i="1"/>
  <c r="L5697" i="1"/>
  <c r="K5697" i="1"/>
  <c r="N5696" i="1"/>
  <c r="M5696" i="1"/>
  <c r="L5696" i="1"/>
  <c r="K5696" i="1"/>
  <c r="N5695" i="1"/>
  <c r="M5695" i="1"/>
  <c r="L5695" i="1"/>
  <c r="K5695" i="1"/>
  <c r="N5694" i="1"/>
  <c r="M5694" i="1"/>
  <c r="L5694" i="1"/>
  <c r="K5694" i="1"/>
  <c r="N5693" i="1"/>
  <c r="M5693" i="1"/>
  <c r="L5693" i="1"/>
  <c r="K5693" i="1"/>
  <c r="N5692" i="1"/>
  <c r="M5692" i="1"/>
  <c r="L5692" i="1"/>
  <c r="K5692" i="1"/>
  <c r="N5691" i="1"/>
  <c r="M5691" i="1"/>
  <c r="L5691" i="1"/>
  <c r="K5691" i="1"/>
  <c r="N5690" i="1"/>
  <c r="M5690" i="1"/>
  <c r="L5690" i="1"/>
  <c r="K5690" i="1"/>
  <c r="N5689" i="1"/>
  <c r="M5689" i="1"/>
  <c r="L5689" i="1"/>
  <c r="K5689" i="1"/>
  <c r="N5688" i="1"/>
  <c r="M5688" i="1"/>
  <c r="L5688" i="1"/>
  <c r="K5688" i="1"/>
  <c r="N5687" i="1"/>
  <c r="M5687" i="1"/>
  <c r="L5687" i="1"/>
  <c r="K5687" i="1"/>
  <c r="N5686" i="1"/>
  <c r="M5686" i="1"/>
  <c r="L5686" i="1"/>
  <c r="K5686" i="1"/>
  <c r="N5685" i="1"/>
  <c r="M5685" i="1"/>
  <c r="L5685" i="1"/>
  <c r="K5685" i="1"/>
  <c r="N5684" i="1"/>
  <c r="M5684" i="1"/>
  <c r="L5684" i="1"/>
  <c r="K5684" i="1"/>
  <c r="N5683" i="1"/>
  <c r="M5683" i="1"/>
  <c r="L5683" i="1"/>
  <c r="K5683" i="1"/>
  <c r="N5682" i="1"/>
  <c r="M5682" i="1"/>
  <c r="L5682" i="1"/>
  <c r="K5682" i="1"/>
  <c r="N5681" i="1"/>
  <c r="M5681" i="1"/>
  <c r="L5681" i="1"/>
  <c r="K5681" i="1"/>
  <c r="N5680" i="1"/>
  <c r="M5680" i="1"/>
  <c r="L5680" i="1"/>
  <c r="K5680" i="1"/>
  <c r="N5679" i="1"/>
  <c r="M5679" i="1"/>
  <c r="L5679" i="1"/>
  <c r="K5679" i="1"/>
  <c r="N5678" i="1"/>
  <c r="M5678" i="1"/>
  <c r="L5678" i="1"/>
  <c r="K5678" i="1"/>
  <c r="N5677" i="1"/>
  <c r="M5677" i="1"/>
  <c r="L5677" i="1"/>
  <c r="K5677" i="1"/>
  <c r="N5676" i="1"/>
  <c r="M5676" i="1"/>
  <c r="L5676" i="1"/>
  <c r="K5676" i="1"/>
  <c r="N5675" i="1"/>
  <c r="M5675" i="1"/>
  <c r="L5675" i="1"/>
  <c r="K5675" i="1"/>
  <c r="N5674" i="1"/>
  <c r="M5674" i="1"/>
  <c r="L5674" i="1"/>
  <c r="K5674" i="1"/>
  <c r="N5673" i="1"/>
  <c r="M5673" i="1"/>
  <c r="L5673" i="1"/>
  <c r="K5673" i="1"/>
  <c r="N5672" i="1"/>
  <c r="M5672" i="1"/>
  <c r="L5672" i="1"/>
  <c r="K5672" i="1"/>
  <c r="N5671" i="1"/>
  <c r="M5671" i="1"/>
  <c r="L5671" i="1"/>
  <c r="K5671" i="1"/>
  <c r="N5670" i="1"/>
  <c r="M5670" i="1"/>
  <c r="L5670" i="1"/>
  <c r="K5670" i="1"/>
  <c r="N5669" i="1"/>
  <c r="M5669" i="1"/>
  <c r="L5669" i="1"/>
  <c r="K5669" i="1"/>
  <c r="N5668" i="1"/>
  <c r="M5668" i="1"/>
  <c r="L5668" i="1"/>
  <c r="K5668" i="1"/>
  <c r="N5667" i="1"/>
  <c r="M5667" i="1"/>
  <c r="L5667" i="1"/>
  <c r="K5667" i="1"/>
  <c r="N5666" i="1"/>
  <c r="M5666" i="1"/>
  <c r="L5666" i="1"/>
  <c r="K5666" i="1"/>
  <c r="N5665" i="1"/>
  <c r="M5665" i="1"/>
  <c r="L5665" i="1"/>
  <c r="K5665" i="1"/>
  <c r="N5664" i="1"/>
  <c r="M5664" i="1"/>
  <c r="L5664" i="1"/>
  <c r="K5664" i="1"/>
  <c r="N5663" i="1"/>
  <c r="M5663" i="1"/>
  <c r="L5663" i="1"/>
  <c r="K5663" i="1"/>
  <c r="N5662" i="1"/>
  <c r="M5662" i="1"/>
  <c r="L5662" i="1"/>
  <c r="K5662" i="1"/>
  <c r="N5661" i="1"/>
  <c r="M5661" i="1"/>
  <c r="L5661" i="1"/>
  <c r="K5661" i="1"/>
  <c r="N5660" i="1"/>
  <c r="M5660" i="1"/>
  <c r="L5660" i="1"/>
  <c r="K5660" i="1"/>
  <c r="N5659" i="1"/>
  <c r="M5659" i="1"/>
  <c r="L5659" i="1"/>
  <c r="K5659" i="1"/>
  <c r="N5658" i="1"/>
  <c r="M5658" i="1"/>
  <c r="L5658" i="1"/>
  <c r="K5658" i="1"/>
  <c r="N5657" i="1"/>
  <c r="M5657" i="1"/>
  <c r="L5657" i="1"/>
  <c r="K5657" i="1"/>
  <c r="N5656" i="1"/>
  <c r="M5656" i="1"/>
  <c r="L5656" i="1"/>
  <c r="K5656" i="1"/>
  <c r="N5655" i="1"/>
  <c r="M5655" i="1"/>
  <c r="L5655" i="1"/>
  <c r="K5655" i="1"/>
  <c r="N5654" i="1"/>
  <c r="M5654" i="1"/>
  <c r="L5654" i="1"/>
  <c r="K5654" i="1"/>
  <c r="N5653" i="1"/>
  <c r="M5653" i="1"/>
  <c r="L5653" i="1"/>
  <c r="K5653" i="1"/>
  <c r="N5652" i="1"/>
  <c r="M5652" i="1"/>
  <c r="L5652" i="1"/>
  <c r="K5652" i="1"/>
  <c r="N5651" i="1"/>
  <c r="M5651" i="1"/>
  <c r="L5651" i="1"/>
  <c r="K5651" i="1"/>
  <c r="N5650" i="1"/>
  <c r="M5650" i="1"/>
  <c r="L5650" i="1"/>
  <c r="K5650" i="1"/>
  <c r="N5649" i="1"/>
  <c r="M5649" i="1"/>
  <c r="L5649" i="1"/>
  <c r="K5649" i="1"/>
  <c r="N5648" i="1"/>
  <c r="M5648" i="1"/>
  <c r="L5648" i="1"/>
  <c r="K5648" i="1"/>
  <c r="N5647" i="1"/>
  <c r="M5647" i="1"/>
  <c r="L5647" i="1"/>
  <c r="K5647" i="1"/>
  <c r="N5646" i="1"/>
  <c r="M5646" i="1"/>
  <c r="L5646" i="1"/>
  <c r="K5646" i="1"/>
  <c r="N5645" i="1"/>
  <c r="M5645" i="1"/>
  <c r="L5645" i="1"/>
  <c r="K5645" i="1"/>
  <c r="N5644" i="1"/>
  <c r="M5644" i="1"/>
  <c r="L5644" i="1"/>
  <c r="K5644" i="1"/>
  <c r="N5643" i="1"/>
  <c r="M5643" i="1"/>
  <c r="L5643" i="1"/>
  <c r="K5643" i="1"/>
  <c r="N5642" i="1"/>
  <c r="M5642" i="1"/>
  <c r="L5642" i="1"/>
  <c r="K5642" i="1"/>
  <c r="N5641" i="1"/>
  <c r="M5641" i="1"/>
  <c r="L5641" i="1"/>
  <c r="K5641" i="1"/>
  <c r="N5640" i="1"/>
  <c r="M5640" i="1"/>
  <c r="L5640" i="1"/>
  <c r="K5640" i="1"/>
  <c r="N5639" i="1"/>
  <c r="M5639" i="1"/>
  <c r="L5639" i="1"/>
  <c r="K5639" i="1"/>
  <c r="N5638" i="1"/>
  <c r="M5638" i="1"/>
  <c r="L5638" i="1"/>
  <c r="K5638" i="1"/>
  <c r="N5637" i="1"/>
  <c r="M5637" i="1"/>
  <c r="L5637" i="1"/>
  <c r="K5637" i="1"/>
  <c r="N5636" i="1"/>
  <c r="M5636" i="1"/>
  <c r="L5636" i="1"/>
  <c r="K5636" i="1"/>
  <c r="N5635" i="1"/>
  <c r="M5635" i="1"/>
  <c r="L5635" i="1"/>
  <c r="K5635" i="1"/>
  <c r="N5634" i="1"/>
  <c r="M5634" i="1"/>
  <c r="L5634" i="1"/>
  <c r="K5634" i="1"/>
  <c r="N5633" i="1"/>
  <c r="M5633" i="1"/>
  <c r="L5633" i="1"/>
  <c r="K5633" i="1"/>
  <c r="N5632" i="1"/>
  <c r="M5632" i="1"/>
  <c r="L5632" i="1"/>
  <c r="K5632" i="1"/>
  <c r="N5631" i="1"/>
  <c r="M5631" i="1"/>
  <c r="L5631" i="1"/>
  <c r="K5631" i="1"/>
  <c r="N5630" i="1"/>
  <c r="M5630" i="1"/>
  <c r="L5630" i="1"/>
  <c r="K5630" i="1"/>
  <c r="N5629" i="1"/>
  <c r="M5629" i="1"/>
  <c r="L5629" i="1"/>
  <c r="K5629" i="1"/>
  <c r="N5628" i="1"/>
  <c r="M5628" i="1"/>
  <c r="L5628" i="1"/>
  <c r="K5628" i="1"/>
  <c r="N5627" i="1"/>
  <c r="M5627" i="1"/>
  <c r="L5627" i="1"/>
  <c r="K5627" i="1"/>
  <c r="N5626" i="1"/>
  <c r="M5626" i="1"/>
  <c r="L5626" i="1"/>
  <c r="K5626" i="1"/>
  <c r="N5625" i="1"/>
  <c r="M5625" i="1"/>
  <c r="L5625" i="1"/>
  <c r="K5625" i="1"/>
  <c r="N5624" i="1"/>
  <c r="M5624" i="1"/>
  <c r="L5624" i="1"/>
  <c r="K5624" i="1"/>
  <c r="N5623" i="1"/>
  <c r="M5623" i="1"/>
  <c r="L5623" i="1"/>
  <c r="K5623" i="1"/>
  <c r="N5622" i="1"/>
  <c r="M5622" i="1"/>
  <c r="L5622" i="1"/>
  <c r="K5622" i="1"/>
  <c r="N5621" i="1"/>
  <c r="M5621" i="1"/>
  <c r="L5621" i="1"/>
  <c r="K5621" i="1"/>
  <c r="N5620" i="1"/>
  <c r="M5620" i="1"/>
  <c r="L5620" i="1"/>
  <c r="K5620" i="1"/>
  <c r="N5619" i="1"/>
  <c r="M5619" i="1"/>
  <c r="L5619" i="1"/>
  <c r="K5619" i="1"/>
  <c r="N5618" i="1"/>
  <c r="M5618" i="1"/>
  <c r="L5618" i="1"/>
  <c r="K5618" i="1"/>
  <c r="N5617" i="1"/>
  <c r="M5617" i="1"/>
  <c r="L5617" i="1"/>
  <c r="K5617" i="1"/>
  <c r="N5616" i="1"/>
  <c r="M5616" i="1"/>
  <c r="L5616" i="1"/>
  <c r="K5616" i="1"/>
  <c r="N5615" i="1"/>
  <c r="M5615" i="1"/>
  <c r="L5615" i="1"/>
  <c r="K5615" i="1"/>
  <c r="N5614" i="1"/>
  <c r="M5614" i="1"/>
  <c r="L5614" i="1"/>
  <c r="K5614" i="1"/>
  <c r="N5613" i="1"/>
  <c r="M5613" i="1"/>
  <c r="L5613" i="1"/>
  <c r="K5613" i="1"/>
  <c r="N5612" i="1"/>
  <c r="M5612" i="1"/>
  <c r="L5612" i="1"/>
  <c r="K5612" i="1"/>
  <c r="N5611" i="1"/>
  <c r="M5611" i="1"/>
  <c r="L5611" i="1"/>
  <c r="K5611" i="1"/>
  <c r="N5610" i="1"/>
  <c r="M5610" i="1"/>
  <c r="L5610" i="1"/>
  <c r="K5610" i="1"/>
  <c r="N5609" i="1"/>
  <c r="M5609" i="1"/>
  <c r="L5609" i="1"/>
  <c r="K5609" i="1"/>
  <c r="N5608" i="1"/>
  <c r="M5608" i="1"/>
  <c r="L5608" i="1"/>
  <c r="K5608" i="1"/>
  <c r="N5607" i="1"/>
  <c r="M5607" i="1"/>
  <c r="L5607" i="1"/>
  <c r="K5607" i="1"/>
  <c r="N5606" i="1"/>
  <c r="M5606" i="1"/>
  <c r="L5606" i="1"/>
  <c r="K5606" i="1"/>
  <c r="N5605" i="1"/>
  <c r="M5605" i="1"/>
  <c r="L5605" i="1"/>
  <c r="K5605" i="1"/>
  <c r="N5604" i="1"/>
  <c r="M5604" i="1"/>
  <c r="L5604" i="1"/>
  <c r="K5604" i="1"/>
  <c r="N5603" i="1"/>
  <c r="M5603" i="1"/>
  <c r="L5603" i="1"/>
  <c r="K5603" i="1"/>
  <c r="N5602" i="1"/>
  <c r="M5602" i="1"/>
  <c r="L5602" i="1"/>
  <c r="K5602" i="1"/>
  <c r="N5601" i="1"/>
  <c r="M5601" i="1"/>
  <c r="L5601" i="1"/>
  <c r="K5601" i="1"/>
  <c r="N5600" i="1"/>
  <c r="M5600" i="1"/>
  <c r="L5600" i="1"/>
  <c r="K5600" i="1"/>
  <c r="N5599" i="1"/>
  <c r="M5599" i="1"/>
  <c r="L5599" i="1"/>
  <c r="K5599" i="1"/>
  <c r="N5598" i="1"/>
  <c r="M5598" i="1"/>
  <c r="L5598" i="1"/>
  <c r="K5598" i="1"/>
  <c r="N5597" i="1"/>
  <c r="M5597" i="1"/>
  <c r="L5597" i="1"/>
  <c r="K5597" i="1"/>
  <c r="N5596" i="1"/>
  <c r="M5596" i="1"/>
  <c r="L5596" i="1"/>
  <c r="K5596" i="1"/>
  <c r="N5595" i="1"/>
  <c r="M5595" i="1"/>
  <c r="L5595" i="1"/>
  <c r="K5595" i="1"/>
  <c r="N5594" i="1"/>
  <c r="M5594" i="1"/>
  <c r="L5594" i="1"/>
  <c r="K5594" i="1"/>
  <c r="N5593" i="1"/>
  <c r="M5593" i="1"/>
  <c r="L5593" i="1"/>
  <c r="K5593" i="1"/>
  <c r="N5592" i="1"/>
  <c r="M5592" i="1"/>
  <c r="L5592" i="1"/>
  <c r="K5592" i="1"/>
  <c r="N5591" i="1"/>
  <c r="M5591" i="1"/>
  <c r="L5591" i="1"/>
  <c r="K5591" i="1"/>
  <c r="N5590" i="1"/>
  <c r="M5590" i="1"/>
  <c r="L5590" i="1"/>
  <c r="K5590" i="1"/>
  <c r="N5589" i="1"/>
  <c r="M5589" i="1"/>
  <c r="L5589" i="1"/>
  <c r="K5589" i="1"/>
  <c r="N5588" i="1"/>
  <c r="M5588" i="1"/>
  <c r="L5588" i="1"/>
  <c r="K5588" i="1"/>
  <c r="N5587" i="1"/>
  <c r="M5587" i="1"/>
  <c r="L5587" i="1"/>
  <c r="K5587" i="1"/>
  <c r="N5586" i="1"/>
  <c r="M5586" i="1"/>
  <c r="L5586" i="1"/>
  <c r="K5586" i="1"/>
  <c r="N5585" i="1"/>
  <c r="M5585" i="1"/>
  <c r="L5585" i="1"/>
  <c r="K5585" i="1"/>
  <c r="N5584" i="1"/>
  <c r="M5584" i="1"/>
  <c r="L5584" i="1"/>
  <c r="K5584" i="1"/>
  <c r="N5583" i="1"/>
  <c r="M5583" i="1"/>
  <c r="L5583" i="1"/>
  <c r="K5583" i="1"/>
  <c r="N5582" i="1"/>
  <c r="M5582" i="1"/>
  <c r="L5582" i="1"/>
  <c r="K5582" i="1"/>
  <c r="N5581" i="1"/>
  <c r="M5581" i="1"/>
  <c r="L5581" i="1"/>
  <c r="K5581" i="1"/>
  <c r="N5580" i="1"/>
  <c r="M5580" i="1"/>
  <c r="L5580" i="1"/>
  <c r="K5580" i="1"/>
  <c r="N5579" i="1"/>
  <c r="M5579" i="1"/>
  <c r="L5579" i="1"/>
  <c r="K5579" i="1"/>
  <c r="N5578" i="1"/>
  <c r="M5578" i="1"/>
  <c r="L5578" i="1"/>
  <c r="K5578" i="1"/>
  <c r="N5577" i="1"/>
  <c r="M5577" i="1"/>
  <c r="L5577" i="1"/>
  <c r="K5577" i="1"/>
  <c r="N5576" i="1"/>
  <c r="M5576" i="1"/>
  <c r="L5576" i="1"/>
  <c r="K5576" i="1"/>
  <c r="N5575" i="1"/>
  <c r="M5575" i="1"/>
  <c r="L5575" i="1"/>
  <c r="K5575" i="1"/>
  <c r="N5574" i="1"/>
  <c r="M5574" i="1"/>
  <c r="L5574" i="1"/>
  <c r="K5574" i="1"/>
  <c r="N5573" i="1"/>
  <c r="M5573" i="1"/>
  <c r="L5573" i="1"/>
  <c r="K5573" i="1"/>
  <c r="N5572" i="1"/>
  <c r="M5572" i="1"/>
  <c r="L5572" i="1"/>
  <c r="K5572" i="1"/>
  <c r="N5571" i="1"/>
  <c r="M5571" i="1"/>
  <c r="L5571" i="1"/>
  <c r="K5571" i="1"/>
  <c r="N5570" i="1"/>
  <c r="M5570" i="1"/>
  <c r="L5570" i="1"/>
  <c r="K5570" i="1"/>
  <c r="N5569" i="1"/>
  <c r="M5569" i="1"/>
  <c r="L5569" i="1"/>
  <c r="K5569" i="1"/>
  <c r="N5568" i="1"/>
  <c r="M5568" i="1"/>
  <c r="L5568" i="1"/>
  <c r="K5568" i="1"/>
  <c r="N5567" i="1"/>
  <c r="M5567" i="1"/>
  <c r="L5567" i="1"/>
  <c r="K5567" i="1"/>
  <c r="N5566" i="1"/>
  <c r="M5566" i="1"/>
  <c r="L5566" i="1"/>
  <c r="K5566" i="1"/>
  <c r="N5565" i="1"/>
  <c r="M5565" i="1"/>
  <c r="L5565" i="1"/>
  <c r="K5565" i="1"/>
  <c r="N5564" i="1"/>
  <c r="M5564" i="1"/>
  <c r="L5564" i="1"/>
  <c r="K5564" i="1"/>
  <c r="N5563" i="1"/>
  <c r="M5563" i="1"/>
  <c r="L5563" i="1"/>
  <c r="K5563" i="1"/>
  <c r="N5562" i="1"/>
  <c r="M5562" i="1"/>
  <c r="L5562" i="1"/>
  <c r="K5562" i="1"/>
  <c r="N5561" i="1"/>
  <c r="M5561" i="1"/>
  <c r="L5561" i="1"/>
  <c r="K5561" i="1"/>
  <c r="N5560" i="1"/>
  <c r="M5560" i="1"/>
  <c r="L5560" i="1"/>
  <c r="K5560" i="1"/>
  <c r="N5559" i="1"/>
  <c r="M5559" i="1"/>
  <c r="L5559" i="1"/>
  <c r="K5559" i="1"/>
  <c r="N5558" i="1"/>
  <c r="M5558" i="1"/>
  <c r="L5558" i="1"/>
  <c r="K5558" i="1"/>
  <c r="N5557" i="1"/>
  <c r="M5557" i="1"/>
  <c r="L5557" i="1"/>
  <c r="K5557" i="1"/>
  <c r="N5556" i="1"/>
  <c r="M5556" i="1"/>
  <c r="L5556" i="1"/>
  <c r="K5556" i="1"/>
  <c r="N5555" i="1"/>
  <c r="M5555" i="1"/>
  <c r="L5555" i="1"/>
  <c r="K5555" i="1"/>
  <c r="N5554" i="1"/>
  <c r="M5554" i="1"/>
  <c r="L5554" i="1"/>
  <c r="K5554" i="1"/>
  <c r="N5553" i="1"/>
  <c r="M5553" i="1"/>
  <c r="L5553" i="1"/>
  <c r="K5553" i="1"/>
  <c r="N5552" i="1"/>
  <c r="M5552" i="1"/>
  <c r="L5552" i="1"/>
  <c r="K5552" i="1"/>
  <c r="N5551" i="1"/>
  <c r="M5551" i="1"/>
  <c r="L5551" i="1"/>
  <c r="K5551" i="1"/>
  <c r="N5550" i="1"/>
  <c r="M5550" i="1"/>
  <c r="L5550" i="1"/>
  <c r="K5550" i="1"/>
  <c r="N5549" i="1"/>
  <c r="M5549" i="1"/>
  <c r="L5549" i="1"/>
  <c r="K5549" i="1"/>
  <c r="N5548" i="1"/>
  <c r="M5548" i="1"/>
  <c r="L5548" i="1"/>
  <c r="K5548" i="1"/>
  <c r="N5547" i="1"/>
  <c r="M5547" i="1"/>
  <c r="L5547" i="1"/>
  <c r="K5547" i="1"/>
  <c r="N5546" i="1"/>
  <c r="M5546" i="1"/>
  <c r="L5546" i="1"/>
  <c r="K5546" i="1"/>
  <c r="N5545" i="1"/>
  <c r="M5545" i="1"/>
  <c r="L5545" i="1"/>
  <c r="K5545" i="1"/>
  <c r="N5544" i="1"/>
  <c r="M5544" i="1"/>
  <c r="L5544" i="1"/>
  <c r="K5544" i="1"/>
  <c r="N5543" i="1"/>
  <c r="M5543" i="1"/>
  <c r="L5543" i="1"/>
  <c r="K5543" i="1"/>
  <c r="N5542" i="1"/>
  <c r="M5542" i="1"/>
  <c r="L5542" i="1"/>
  <c r="K5542" i="1"/>
  <c r="N5541" i="1"/>
  <c r="M5541" i="1"/>
  <c r="L5541" i="1"/>
  <c r="K5541" i="1"/>
  <c r="N5540" i="1"/>
  <c r="M5540" i="1"/>
  <c r="L5540" i="1"/>
  <c r="K5540" i="1"/>
  <c r="N5539" i="1"/>
  <c r="M5539" i="1"/>
  <c r="L5539" i="1"/>
  <c r="K5539" i="1"/>
  <c r="N5538" i="1"/>
  <c r="M5538" i="1"/>
  <c r="L5538" i="1"/>
  <c r="K5538" i="1"/>
  <c r="N5537" i="1"/>
  <c r="M5537" i="1"/>
  <c r="L5537" i="1"/>
  <c r="K5537" i="1"/>
  <c r="N5536" i="1"/>
  <c r="M5536" i="1"/>
  <c r="L5536" i="1"/>
  <c r="K5536" i="1"/>
  <c r="N5535" i="1"/>
  <c r="M5535" i="1"/>
  <c r="L5535" i="1"/>
  <c r="K5535" i="1"/>
  <c r="N5534" i="1"/>
  <c r="M5534" i="1"/>
  <c r="L5534" i="1"/>
  <c r="K5534" i="1"/>
  <c r="N5533" i="1"/>
  <c r="M5533" i="1"/>
  <c r="L5533" i="1"/>
  <c r="K5533" i="1"/>
  <c r="N5532" i="1"/>
  <c r="M5532" i="1"/>
  <c r="L5532" i="1"/>
  <c r="K5532" i="1"/>
  <c r="N5531" i="1"/>
  <c r="M5531" i="1"/>
  <c r="L5531" i="1"/>
  <c r="K5531" i="1"/>
  <c r="N5530" i="1"/>
  <c r="M5530" i="1"/>
  <c r="L5530" i="1"/>
  <c r="K5530" i="1"/>
  <c r="N5529" i="1"/>
  <c r="M5529" i="1"/>
  <c r="L5529" i="1"/>
  <c r="K5529" i="1"/>
  <c r="N5528" i="1"/>
  <c r="M5528" i="1"/>
  <c r="L5528" i="1"/>
  <c r="K5528" i="1"/>
  <c r="N5527" i="1"/>
  <c r="M5527" i="1"/>
  <c r="L5527" i="1"/>
  <c r="K5527" i="1"/>
  <c r="N5526" i="1"/>
  <c r="M5526" i="1"/>
  <c r="L5526" i="1"/>
  <c r="K5526" i="1"/>
  <c r="N5525" i="1"/>
  <c r="M5525" i="1"/>
  <c r="L5525" i="1"/>
  <c r="K5525" i="1"/>
  <c r="N5524" i="1"/>
  <c r="M5524" i="1"/>
  <c r="L5524" i="1"/>
  <c r="K5524" i="1"/>
  <c r="N5523" i="1"/>
  <c r="M5523" i="1"/>
  <c r="L5523" i="1"/>
  <c r="K5523" i="1"/>
  <c r="N5522" i="1"/>
  <c r="M5522" i="1"/>
  <c r="L5522" i="1"/>
  <c r="K5522" i="1"/>
  <c r="N5521" i="1"/>
  <c r="M5521" i="1"/>
  <c r="L5521" i="1"/>
  <c r="K5521" i="1"/>
  <c r="N5520" i="1"/>
  <c r="M5520" i="1"/>
  <c r="L5520" i="1"/>
  <c r="K5520" i="1"/>
  <c r="N5519" i="1"/>
  <c r="M5519" i="1"/>
  <c r="L5519" i="1"/>
  <c r="K5519" i="1"/>
  <c r="N5518" i="1"/>
  <c r="M5518" i="1"/>
  <c r="L5518" i="1"/>
  <c r="K5518" i="1"/>
  <c r="N5517" i="1"/>
  <c r="M5517" i="1"/>
  <c r="L5517" i="1"/>
  <c r="K5517" i="1"/>
  <c r="N5516" i="1"/>
  <c r="M5516" i="1"/>
  <c r="L5516" i="1"/>
  <c r="K5516" i="1"/>
  <c r="N5515" i="1"/>
  <c r="M5515" i="1"/>
  <c r="L5515" i="1"/>
  <c r="K5515" i="1"/>
  <c r="N5514" i="1"/>
  <c r="M5514" i="1"/>
  <c r="L5514" i="1"/>
  <c r="K5514" i="1"/>
  <c r="N5513" i="1"/>
  <c r="M5513" i="1"/>
  <c r="L5513" i="1"/>
  <c r="K5513" i="1"/>
  <c r="N5512" i="1"/>
  <c r="M5512" i="1"/>
  <c r="L5512" i="1"/>
  <c r="K5512" i="1"/>
  <c r="N5511" i="1"/>
  <c r="M5511" i="1"/>
  <c r="L5511" i="1"/>
  <c r="K5511" i="1"/>
  <c r="N5510" i="1"/>
  <c r="M5510" i="1"/>
  <c r="L5510" i="1"/>
  <c r="K5510" i="1"/>
  <c r="N5509" i="1"/>
  <c r="M5509" i="1"/>
  <c r="L5509" i="1"/>
  <c r="K5509" i="1"/>
  <c r="N5508" i="1"/>
  <c r="M5508" i="1"/>
  <c r="L5508" i="1"/>
  <c r="K5508" i="1"/>
  <c r="N5507" i="1"/>
  <c r="M5507" i="1"/>
  <c r="L5507" i="1"/>
  <c r="K5507" i="1"/>
  <c r="N5506" i="1"/>
  <c r="M5506" i="1"/>
  <c r="L5506" i="1"/>
  <c r="K5506" i="1"/>
  <c r="N5505" i="1"/>
  <c r="M5505" i="1"/>
  <c r="L5505" i="1"/>
  <c r="K5505" i="1"/>
  <c r="N5504" i="1"/>
  <c r="M5504" i="1"/>
  <c r="L5504" i="1"/>
  <c r="K5504" i="1"/>
  <c r="N5503" i="1"/>
  <c r="M5503" i="1"/>
  <c r="L5503" i="1"/>
  <c r="K5503" i="1"/>
  <c r="N5502" i="1"/>
  <c r="M5502" i="1"/>
  <c r="L5502" i="1"/>
  <c r="K5502" i="1"/>
  <c r="N5501" i="1"/>
  <c r="M5501" i="1"/>
  <c r="L5501" i="1"/>
  <c r="K5501" i="1"/>
  <c r="N5500" i="1"/>
  <c r="M5500" i="1"/>
  <c r="L5500" i="1"/>
  <c r="K5500" i="1"/>
  <c r="N5499" i="1"/>
  <c r="M5499" i="1"/>
  <c r="L5499" i="1"/>
  <c r="K5499" i="1"/>
  <c r="N5498" i="1"/>
  <c r="M5498" i="1"/>
  <c r="L5498" i="1"/>
  <c r="K5498" i="1"/>
  <c r="N5497" i="1"/>
  <c r="M5497" i="1"/>
  <c r="L5497" i="1"/>
  <c r="K5497" i="1"/>
  <c r="N5496" i="1"/>
  <c r="M5496" i="1"/>
  <c r="L5496" i="1"/>
  <c r="K5496" i="1"/>
  <c r="N5495" i="1"/>
  <c r="M5495" i="1"/>
  <c r="L5495" i="1"/>
  <c r="K5495" i="1"/>
  <c r="N5494" i="1"/>
  <c r="M5494" i="1"/>
  <c r="L5494" i="1"/>
  <c r="K5494" i="1"/>
  <c r="N5493" i="1"/>
  <c r="M5493" i="1"/>
  <c r="L5493" i="1"/>
  <c r="K5493" i="1"/>
  <c r="N5492" i="1"/>
  <c r="M5492" i="1"/>
  <c r="L5492" i="1"/>
  <c r="K5492" i="1"/>
  <c r="N5491" i="1"/>
  <c r="M5491" i="1"/>
  <c r="L5491" i="1"/>
  <c r="K5491" i="1"/>
  <c r="N5490" i="1"/>
  <c r="M5490" i="1"/>
  <c r="L5490" i="1"/>
  <c r="K5490" i="1"/>
  <c r="N5489" i="1"/>
  <c r="M5489" i="1"/>
  <c r="L5489" i="1"/>
  <c r="K5489" i="1"/>
  <c r="N5488" i="1"/>
  <c r="M5488" i="1"/>
  <c r="L5488" i="1"/>
  <c r="K5488" i="1"/>
  <c r="N5487" i="1"/>
  <c r="M5487" i="1"/>
  <c r="L5487" i="1"/>
  <c r="K5487" i="1"/>
  <c r="N5486" i="1"/>
  <c r="M5486" i="1"/>
  <c r="L5486" i="1"/>
  <c r="K5486" i="1"/>
  <c r="N5485" i="1"/>
  <c r="M5485" i="1"/>
  <c r="L5485" i="1"/>
  <c r="K5485" i="1"/>
  <c r="N5484" i="1"/>
  <c r="M5484" i="1"/>
  <c r="L5484" i="1"/>
  <c r="K5484" i="1"/>
  <c r="N5483" i="1"/>
  <c r="M5483" i="1"/>
  <c r="L5483" i="1"/>
  <c r="K5483" i="1"/>
  <c r="N5482" i="1"/>
  <c r="M5482" i="1"/>
  <c r="L5482" i="1"/>
  <c r="K5482" i="1"/>
  <c r="N5481" i="1"/>
  <c r="M5481" i="1"/>
  <c r="L5481" i="1"/>
  <c r="K5481" i="1"/>
  <c r="N5480" i="1"/>
  <c r="M5480" i="1"/>
  <c r="L5480" i="1"/>
  <c r="K5480" i="1"/>
  <c r="N5479" i="1"/>
  <c r="M5479" i="1"/>
  <c r="L5479" i="1"/>
  <c r="K5479" i="1"/>
  <c r="N5478" i="1"/>
  <c r="M5478" i="1"/>
  <c r="L5478" i="1"/>
  <c r="K5478" i="1"/>
  <c r="N5477" i="1"/>
  <c r="M5477" i="1"/>
  <c r="L5477" i="1"/>
  <c r="K5477" i="1"/>
  <c r="N5476" i="1"/>
  <c r="M5476" i="1"/>
  <c r="L5476" i="1"/>
  <c r="K5476" i="1"/>
  <c r="N5475" i="1"/>
  <c r="M5475" i="1"/>
  <c r="L5475" i="1"/>
  <c r="K5475" i="1"/>
  <c r="N5474" i="1"/>
  <c r="M5474" i="1"/>
  <c r="L5474" i="1"/>
  <c r="K5474" i="1"/>
  <c r="N5473" i="1"/>
  <c r="M5473" i="1"/>
  <c r="L5473" i="1"/>
  <c r="K5473" i="1"/>
  <c r="N5472" i="1"/>
  <c r="M5472" i="1"/>
  <c r="L5472" i="1"/>
  <c r="K5472" i="1"/>
  <c r="N5471" i="1"/>
  <c r="M5471" i="1"/>
  <c r="L5471" i="1"/>
  <c r="K5471" i="1"/>
  <c r="N5470" i="1"/>
  <c r="M5470" i="1"/>
  <c r="L5470" i="1"/>
  <c r="K5470" i="1"/>
  <c r="N5469" i="1"/>
  <c r="M5469" i="1"/>
  <c r="L5469" i="1"/>
  <c r="K5469" i="1"/>
  <c r="N5468" i="1"/>
  <c r="M5468" i="1"/>
  <c r="L5468" i="1"/>
  <c r="K5468" i="1"/>
  <c r="N5467" i="1"/>
  <c r="M5467" i="1"/>
  <c r="L5467" i="1"/>
  <c r="K5467" i="1"/>
  <c r="N5466" i="1"/>
  <c r="M5466" i="1"/>
  <c r="L5466" i="1"/>
  <c r="K5466" i="1"/>
  <c r="N5465" i="1"/>
  <c r="M5465" i="1"/>
  <c r="L5465" i="1"/>
  <c r="K5465" i="1"/>
  <c r="N5464" i="1"/>
  <c r="M5464" i="1"/>
  <c r="L5464" i="1"/>
  <c r="K5464" i="1"/>
  <c r="N5463" i="1"/>
  <c r="M5463" i="1"/>
  <c r="L5463" i="1"/>
  <c r="K5463" i="1"/>
  <c r="N5462" i="1"/>
  <c r="M5462" i="1"/>
  <c r="L5462" i="1"/>
  <c r="K5462" i="1"/>
  <c r="N5461" i="1"/>
  <c r="M5461" i="1"/>
  <c r="L5461" i="1"/>
  <c r="K5461" i="1"/>
  <c r="N5460" i="1"/>
  <c r="M5460" i="1"/>
  <c r="L5460" i="1"/>
  <c r="K5460" i="1"/>
  <c r="N5459" i="1"/>
  <c r="M5459" i="1"/>
  <c r="L5459" i="1"/>
  <c r="K5459" i="1"/>
  <c r="N5458" i="1"/>
  <c r="M5458" i="1"/>
  <c r="L5458" i="1"/>
  <c r="K5458" i="1"/>
  <c r="N5457" i="1"/>
  <c r="M5457" i="1"/>
  <c r="L5457" i="1"/>
  <c r="K5457" i="1"/>
  <c r="N5456" i="1"/>
  <c r="M5456" i="1"/>
  <c r="L5456" i="1"/>
  <c r="K5456" i="1"/>
  <c r="N5455" i="1"/>
  <c r="M5455" i="1"/>
  <c r="L5455" i="1"/>
  <c r="K5455" i="1"/>
  <c r="N5454" i="1"/>
  <c r="M5454" i="1"/>
  <c r="L5454" i="1"/>
  <c r="K5454" i="1"/>
  <c r="N5453" i="1"/>
  <c r="M5453" i="1"/>
  <c r="L5453" i="1"/>
  <c r="K5453" i="1"/>
  <c r="N5452" i="1"/>
  <c r="M5452" i="1"/>
  <c r="L5452" i="1"/>
  <c r="K5452" i="1"/>
  <c r="N5451" i="1"/>
  <c r="M5451" i="1"/>
  <c r="L5451" i="1"/>
  <c r="K5451" i="1"/>
  <c r="N5450" i="1"/>
  <c r="M5450" i="1"/>
  <c r="L5450" i="1"/>
  <c r="K5450" i="1"/>
  <c r="N5449" i="1"/>
  <c r="M5449" i="1"/>
  <c r="L5449" i="1"/>
  <c r="K5449" i="1"/>
  <c r="N5448" i="1"/>
  <c r="M5448" i="1"/>
  <c r="L5448" i="1"/>
  <c r="K5448" i="1"/>
  <c r="N5447" i="1"/>
  <c r="M5447" i="1"/>
  <c r="L5447" i="1"/>
  <c r="K5447" i="1"/>
  <c r="N5446" i="1"/>
  <c r="M5446" i="1"/>
  <c r="L5446" i="1"/>
  <c r="K5446" i="1"/>
  <c r="N5445" i="1"/>
  <c r="M5445" i="1"/>
  <c r="L5445" i="1"/>
  <c r="K5445" i="1"/>
  <c r="N5444" i="1"/>
  <c r="M5444" i="1"/>
  <c r="L5444" i="1"/>
  <c r="K5444" i="1"/>
  <c r="N5443" i="1"/>
  <c r="M5443" i="1"/>
  <c r="L5443" i="1"/>
  <c r="K5443" i="1"/>
  <c r="N5442" i="1"/>
  <c r="M5442" i="1"/>
  <c r="L5442" i="1"/>
  <c r="K5442" i="1"/>
  <c r="N5441" i="1"/>
  <c r="M5441" i="1"/>
  <c r="L5441" i="1"/>
  <c r="K5441" i="1"/>
  <c r="N5440" i="1"/>
  <c r="M5440" i="1"/>
  <c r="L5440" i="1"/>
  <c r="K5440" i="1"/>
  <c r="N5439" i="1"/>
  <c r="M5439" i="1"/>
  <c r="L5439" i="1"/>
  <c r="K5439" i="1"/>
  <c r="N5438" i="1"/>
  <c r="M5438" i="1"/>
  <c r="L5438" i="1"/>
  <c r="K5438" i="1"/>
  <c r="N5437" i="1"/>
  <c r="M5437" i="1"/>
  <c r="L5437" i="1"/>
  <c r="K5437" i="1"/>
  <c r="N5436" i="1"/>
  <c r="M5436" i="1"/>
  <c r="L5436" i="1"/>
  <c r="K5436" i="1"/>
  <c r="N5435" i="1"/>
  <c r="M5435" i="1"/>
  <c r="L5435" i="1"/>
  <c r="K5435" i="1"/>
  <c r="N5434" i="1"/>
  <c r="M5434" i="1"/>
  <c r="L5434" i="1"/>
  <c r="K5434" i="1"/>
  <c r="N5433" i="1"/>
  <c r="M5433" i="1"/>
  <c r="L5433" i="1"/>
  <c r="K5433" i="1"/>
  <c r="N5432" i="1"/>
  <c r="M5432" i="1"/>
  <c r="L5432" i="1"/>
  <c r="K5432" i="1"/>
  <c r="N5431" i="1"/>
  <c r="M5431" i="1"/>
  <c r="L5431" i="1"/>
  <c r="K5431" i="1"/>
  <c r="N5430" i="1"/>
  <c r="M5430" i="1"/>
  <c r="L5430" i="1"/>
  <c r="K5430" i="1"/>
  <c r="N5429" i="1"/>
  <c r="M5429" i="1"/>
  <c r="L5429" i="1"/>
  <c r="K5429" i="1"/>
  <c r="N5428" i="1"/>
  <c r="M5428" i="1"/>
  <c r="L5428" i="1"/>
  <c r="K5428" i="1"/>
  <c r="N5427" i="1"/>
  <c r="M5427" i="1"/>
  <c r="L5427" i="1"/>
  <c r="K5427" i="1"/>
  <c r="N5426" i="1"/>
  <c r="M5426" i="1"/>
  <c r="L5426" i="1"/>
  <c r="K5426" i="1"/>
  <c r="N5425" i="1"/>
  <c r="M5425" i="1"/>
  <c r="L5425" i="1"/>
  <c r="K5425" i="1"/>
  <c r="N5424" i="1"/>
  <c r="M5424" i="1"/>
  <c r="L5424" i="1"/>
  <c r="K5424" i="1"/>
  <c r="N5423" i="1"/>
  <c r="M5423" i="1"/>
  <c r="L5423" i="1"/>
  <c r="K5423" i="1"/>
  <c r="N5422" i="1"/>
  <c r="M5422" i="1"/>
  <c r="L5422" i="1"/>
  <c r="K5422" i="1"/>
  <c r="N5421" i="1"/>
  <c r="M5421" i="1"/>
  <c r="L5421" i="1"/>
  <c r="K5421" i="1"/>
  <c r="N5420" i="1"/>
  <c r="M5420" i="1"/>
  <c r="L5420" i="1"/>
  <c r="K5420" i="1"/>
  <c r="N5419" i="1"/>
  <c r="M5419" i="1"/>
  <c r="L5419" i="1"/>
  <c r="K5419" i="1"/>
  <c r="N5418" i="1"/>
  <c r="M5418" i="1"/>
  <c r="L5418" i="1"/>
  <c r="K5418" i="1"/>
  <c r="N5417" i="1"/>
  <c r="M5417" i="1"/>
  <c r="L5417" i="1"/>
  <c r="K5417" i="1"/>
  <c r="N5416" i="1"/>
  <c r="M5416" i="1"/>
  <c r="L5416" i="1"/>
  <c r="K5416" i="1"/>
  <c r="N5415" i="1"/>
  <c r="M5415" i="1"/>
  <c r="L5415" i="1"/>
  <c r="K5415" i="1"/>
  <c r="N5414" i="1"/>
  <c r="M5414" i="1"/>
  <c r="L5414" i="1"/>
  <c r="K5414" i="1"/>
  <c r="N5413" i="1"/>
  <c r="M5413" i="1"/>
  <c r="L5413" i="1"/>
  <c r="K5413" i="1"/>
  <c r="N5412" i="1"/>
  <c r="M5412" i="1"/>
  <c r="L5412" i="1"/>
  <c r="K5412" i="1"/>
  <c r="N5411" i="1"/>
  <c r="M5411" i="1"/>
  <c r="L5411" i="1"/>
  <c r="K5411" i="1"/>
  <c r="N5410" i="1"/>
  <c r="M5410" i="1"/>
  <c r="L5410" i="1"/>
  <c r="K5410" i="1"/>
  <c r="N5409" i="1"/>
  <c r="M5409" i="1"/>
  <c r="L5409" i="1"/>
  <c r="K5409" i="1"/>
  <c r="N5408" i="1"/>
  <c r="M5408" i="1"/>
  <c r="L5408" i="1"/>
  <c r="K5408" i="1"/>
  <c r="N5407" i="1"/>
  <c r="M5407" i="1"/>
  <c r="L5407" i="1"/>
  <c r="K5407" i="1"/>
  <c r="N5406" i="1"/>
  <c r="M5406" i="1"/>
  <c r="L5406" i="1"/>
  <c r="K5406" i="1"/>
  <c r="N5405" i="1"/>
  <c r="M5405" i="1"/>
  <c r="L5405" i="1"/>
  <c r="K5405" i="1"/>
  <c r="N5404" i="1"/>
  <c r="M5404" i="1"/>
  <c r="L5404" i="1"/>
  <c r="K5404" i="1"/>
  <c r="N5403" i="1"/>
  <c r="M5403" i="1"/>
  <c r="L5403" i="1"/>
  <c r="K5403" i="1"/>
  <c r="N5402" i="1"/>
  <c r="M5402" i="1"/>
  <c r="L5402" i="1"/>
  <c r="K5402" i="1"/>
  <c r="N5401" i="1"/>
  <c r="M5401" i="1"/>
  <c r="L5401" i="1"/>
  <c r="K5401" i="1"/>
  <c r="N5400" i="1"/>
  <c r="M5400" i="1"/>
  <c r="L5400" i="1"/>
  <c r="K5400" i="1"/>
  <c r="N5399" i="1"/>
  <c r="M5399" i="1"/>
  <c r="L5399" i="1"/>
  <c r="K5399" i="1"/>
  <c r="N5398" i="1"/>
  <c r="M5398" i="1"/>
  <c r="L5398" i="1"/>
  <c r="K5398" i="1"/>
  <c r="N5397" i="1"/>
  <c r="M5397" i="1"/>
  <c r="L5397" i="1"/>
  <c r="K5397" i="1"/>
  <c r="N5396" i="1"/>
  <c r="M5396" i="1"/>
  <c r="L5396" i="1"/>
  <c r="K5396" i="1"/>
  <c r="N5395" i="1"/>
  <c r="M5395" i="1"/>
  <c r="L5395" i="1"/>
  <c r="K5395" i="1"/>
  <c r="N5394" i="1"/>
  <c r="M5394" i="1"/>
  <c r="L5394" i="1"/>
  <c r="K5394" i="1"/>
  <c r="N5393" i="1"/>
  <c r="M5393" i="1"/>
  <c r="L5393" i="1"/>
  <c r="K5393" i="1"/>
  <c r="N5392" i="1"/>
  <c r="M5392" i="1"/>
  <c r="L5392" i="1"/>
  <c r="K5392" i="1"/>
  <c r="N5391" i="1"/>
  <c r="M5391" i="1"/>
  <c r="L5391" i="1"/>
  <c r="K5391" i="1"/>
  <c r="N5390" i="1"/>
  <c r="M5390" i="1"/>
  <c r="L5390" i="1"/>
  <c r="K5390" i="1"/>
  <c r="N5389" i="1"/>
  <c r="M5389" i="1"/>
  <c r="L5389" i="1"/>
  <c r="K5389" i="1"/>
  <c r="N5388" i="1"/>
  <c r="M5388" i="1"/>
  <c r="L5388" i="1"/>
  <c r="K5388" i="1"/>
  <c r="N5387" i="1"/>
  <c r="M5387" i="1"/>
  <c r="L5387" i="1"/>
  <c r="K5387" i="1"/>
  <c r="N5386" i="1"/>
  <c r="M5386" i="1"/>
  <c r="L5386" i="1"/>
  <c r="K5386" i="1"/>
  <c r="N5385" i="1"/>
  <c r="M5385" i="1"/>
  <c r="L5385" i="1"/>
  <c r="K5385" i="1"/>
  <c r="N5384" i="1"/>
  <c r="M5384" i="1"/>
  <c r="L5384" i="1"/>
  <c r="K5384" i="1"/>
  <c r="N5383" i="1"/>
  <c r="M5383" i="1"/>
  <c r="L5383" i="1"/>
  <c r="K5383" i="1"/>
  <c r="N5382" i="1"/>
  <c r="M5382" i="1"/>
  <c r="L5382" i="1"/>
  <c r="K5382" i="1"/>
  <c r="N5381" i="1"/>
  <c r="M5381" i="1"/>
  <c r="L5381" i="1"/>
  <c r="K5381" i="1"/>
  <c r="N5380" i="1"/>
  <c r="M5380" i="1"/>
  <c r="L5380" i="1"/>
  <c r="K5380" i="1"/>
  <c r="N5379" i="1"/>
  <c r="M5379" i="1"/>
  <c r="L5379" i="1"/>
  <c r="K5379" i="1"/>
  <c r="N5378" i="1"/>
  <c r="M5378" i="1"/>
  <c r="L5378" i="1"/>
  <c r="K5378" i="1"/>
  <c r="N5377" i="1"/>
  <c r="M5377" i="1"/>
  <c r="L5377" i="1"/>
  <c r="K5377" i="1"/>
  <c r="N5376" i="1"/>
  <c r="M5376" i="1"/>
  <c r="L5376" i="1"/>
  <c r="K5376" i="1"/>
  <c r="N5375" i="1"/>
  <c r="M5375" i="1"/>
  <c r="L5375" i="1"/>
  <c r="K5375" i="1"/>
  <c r="N5374" i="1"/>
  <c r="M5374" i="1"/>
  <c r="L5374" i="1"/>
  <c r="K5374" i="1"/>
  <c r="N5373" i="1"/>
  <c r="M5373" i="1"/>
  <c r="L5373" i="1"/>
  <c r="K5373" i="1"/>
  <c r="N5372" i="1"/>
  <c r="M5372" i="1"/>
  <c r="L5372" i="1"/>
  <c r="K5372" i="1"/>
  <c r="N5371" i="1"/>
  <c r="M5371" i="1"/>
  <c r="L5371" i="1"/>
  <c r="K5371" i="1"/>
  <c r="N5370" i="1"/>
  <c r="M5370" i="1"/>
  <c r="L5370" i="1"/>
  <c r="K5370" i="1"/>
  <c r="N5369" i="1"/>
  <c r="M5369" i="1"/>
  <c r="L5369" i="1"/>
  <c r="K5369" i="1"/>
  <c r="N5368" i="1"/>
  <c r="M5368" i="1"/>
  <c r="L5368" i="1"/>
  <c r="K5368" i="1"/>
  <c r="N5367" i="1"/>
  <c r="M5367" i="1"/>
  <c r="L5367" i="1"/>
  <c r="K5367" i="1"/>
  <c r="N5366" i="1"/>
  <c r="M5366" i="1"/>
  <c r="L5366" i="1"/>
  <c r="K5366" i="1"/>
  <c r="N5365" i="1"/>
  <c r="M5365" i="1"/>
  <c r="L5365" i="1"/>
  <c r="K5365" i="1"/>
  <c r="N5364" i="1"/>
  <c r="M5364" i="1"/>
  <c r="L5364" i="1"/>
  <c r="K5364" i="1"/>
  <c r="N5363" i="1"/>
  <c r="M5363" i="1"/>
  <c r="L5363" i="1"/>
  <c r="K5363" i="1"/>
  <c r="N5362" i="1"/>
  <c r="M5362" i="1"/>
  <c r="L5362" i="1"/>
  <c r="K5362" i="1"/>
  <c r="N5361" i="1"/>
  <c r="M5361" i="1"/>
  <c r="L5361" i="1"/>
  <c r="K5361" i="1"/>
  <c r="N5360" i="1"/>
  <c r="M5360" i="1"/>
  <c r="L5360" i="1"/>
  <c r="K5360" i="1"/>
  <c r="N5359" i="1"/>
  <c r="M5359" i="1"/>
  <c r="L5359" i="1"/>
  <c r="K5359" i="1"/>
  <c r="N5358" i="1"/>
  <c r="M5358" i="1"/>
  <c r="L5358" i="1"/>
  <c r="K5358" i="1"/>
  <c r="N5357" i="1"/>
  <c r="M5357" i="1"/>
  <c r="L5357" i="1"/>
  <c r="K5357" i="1"/>
  <c r="N5356" i="1"/>
  <c r="M5356" i="1"/>
  <c r="L5356" i="1"/>
  <c r="K5356" i="1"/>
  <c r="N5355" i="1"/>
  <c r="M5355" i="1"/>
  <c r="L5355" i="1"/>
  <c r="K5355" i="1"/>
  <c r="N5354" i="1"/>
  <c r="M5354" i="1"/>
  <c r="L5354" i="1"/>
  <c r="K5354" i="1"/>
  <c r="N5353" i="1"/>
  <c r="M5353" i="1"/>
  <c r="L5353" i="1"/>
  <c r="K5353" i="1"/>
  <c r="N5352" i="1"/>
  <c r="M5352" i="1"/>
  <c r="L5352" i="1"/>
  <c r="K5352" i="1"/>
  <c r="N5351" i="1"/>
  <c r="M5351" i="1"/>
  <c r="L5351" i="1"/>
  <c r="K5351" i="1"/>
  <c r="N5350" i="1"/>
  <c r="M5350" i="1"/>
  <c r="L5350" i="1"/>
  <c r="K5350" i="1"/>
  <c r="N5349" i="1"/>
  <c r="M5349" i="1"/>
  <c r="L5349" i="1"/>
  <c r="K5349" i="1"/>
  <c r="N5348" i="1"/>
  <c r="M5348" i="1"/>
  <c r="L5348" i="1"/>
  <c r="K5348" i="1"/>
  <c r="N5347" i="1"/>
  <c r="M5347" i="1"/>
  <c r="L5347" i="1"/>
  <c r="K5347" i="1"/>
  <c r="N5346" i="1"/>
  <c r="M5346" i="1"/>
  <c r="L5346" i="1"/>
  <c r="K5346" i="1"/>
  <c r="N5345" i="1"/>
  <c r="M5345" i="1"/>
  <c r="L5345" i="1"/>
  <c r="K5345" i="1"/>
  <c r="N5344" i="1"/>
  <c r="M5344" i="1"/>
  <c r="L5344" i="1"/>
  <c r="K5344" i="1"/>
  <c r="N5343" i="1"/>
  <c r="M5343" i="1"/>
  <c r="L5343" i="1"/>
  <c r="K5343" i="1"/>
  <c r="N5342" i="1"/>
  <c r="M5342" i="1"/>
  <c r="L5342" i="1"/>
  <c r="K5342" i="1"/>
  <c r="N5341" i="1"/>
  <c r="M5341" i="1"/>
  <c r="L5341" i="1"/>
  <c r="K5341" i="1"/>
  <c r="N5340" i="1"/>
  <c r="M5340" i="1"/>
  <c r="L5340" i="1"/>
  <c r="K5340" i="1"/>
  <c r="N5339" i="1"/>
  <c r="M5339" i="1"/>
  <c r="L5339" i="1"/>
  <c r="K5339" i="1"/>
  <c r="N5338" i="1"/>
  <c r="M5338" i="1"/>
  <c r="L5338" i="1"/>
  <c r="K5338" i="1"/>
  <c r="N5337" i="1"/>
  <c r="M5337" i="1"/>
  <c r="L5337" i="1"/>
  <c r="K5337" i="1"/>
  <c r="N5336" i="1"/>
  <c r="M5336" i="1"/>
  <c r="L5336" i="1"/>
  <c r="K5336" i="1"/>
  <c r="N5335" i="1"/>
  <c r="M5335" i="1"/>
  <c r="L5335" i="1"/>
  <c r="K5335" i="1"/>
  <c r="N5334" i="1"/>
  <c r="M5334" i="1"/>
  <c r="L5334" i="1"/>
  <c r="K5334" i="1"/>
  <c r="N5333" i="1"/>
  <c r="M5333" i="1"/>
  <c r="L5333" i="1"/>
  <c r="K5333" i="1"/>
  <c r="N5332" i="1"/>
  <c r="M5332" i="1"/>
  <c r="L5332" i="1"/>
  <c r="K5332" i="1"/>
  <c r="N5331" i="1"/>
  <c r="M5331" i="1"/>
  <c r="L5331" i="1"/>
  <c r="K5331" i="1"/>
  <c r="N5330" i="1"/>
  <c r="M5330" i="1"/>
  <c r="L5330" i="1"/>
  <c r="K5330" i="1"/>
  <c r="N5329" i="1"/>
  <c r="M5329" i="1"/>
  <c r="L5329" i="1"/>
  <c r="K5329" i="1"/>
  <c r="N5328" i="1"/>
  <c r="M5328" i="1"/>
  <c r="L5328" i="1"/>
  <c r="K5328" i="1"/>
  <c r="N5327" i="1"/>
  <c r="M5327" i="1"/>
  <c r="L5327" i="1"/>
  <c r="K5327" i="1"/>
  <c r="N5326" i="1"/>
  <c r="M5326" i="1"/>
  <c r="L5326" i="1"/>
  <c r="K5326" i="1"/>
  <c r="N5325" i="1"/>
  <c r="M5325" i="1"/>
  <c r="L5325" i="1"/>
  <c r="K5325" i="1"/>
  <c r="N5324" i="1"/>
  <c r="M5324" i="1"/>
  <c r="L5324" i="1"/>
  <c r="K5324" i="1"/>
  <c r="N5323" i="1"/>
  <c r="M5323" i="1"/>
  <c r="L5323" i="1"/>
  <c r="K5323" i="1"/>
  <c r="N5322" i="1"/>
  <c r="M5322" i="1"/>
  <c r="L5322" i="1"/>
  <c r="K5322" i="1"/>
  <c r="N5321" i="1"/>
  <c r="M5321" i="1"/>
  <c r="L5321" i="1"/>
  <c r="K5321" i="1"/>
  <c r="N5320" i="1"/>
  <c r="M5320" i="1"/>
  <c r="L5320" i="1"/>
  <c r="K5320" i="1"/>
  <c r="N5319" i="1"/>
  <c r="M5319" i="1"/>
  <c r="L5319" i="1"/>
  <c r="K5319" i="1"/>
  <c r="N5318" i="1"/>
  <c r="M5318" i="1"/>
  <c r="L5318" i="1"/>
  <c r="K5318" i="1"/>
  <c r="N5317" i="1"/>
  <c r="M5317" i="1"/>
  <c r="L5317" i="1"/>
  <c r="K5317" i="1"/>
  <c r="N5316" i="1"/>
  <c r="M5316" i="1"/>
  <c r="L5316" i="1"/>
  <c r="K5316" i="1"/>
  <c r="N5315" i="1"/>
  <c r="M5315" i="1"/>
  <c r="L5315" i="1"/>
  <c r="K5315" i="1"/>
  <c r="N5314" i="1"/>
  <c r="M5314" i="1"/>
  <c r="L5314" i="1"/>
  <c r="K5314" i="1"/>
  <c r="N5313" i="1"/>
  <c r="M5313" i="1"/>
  <c r="L5313" i="1"/>
  <c r="K5313" i="1"/>
  <c r="N5312" i="1"/>
  <c r="M5312" i="1"/>
  <c r="L5312" i="1"/>
  <c r="K5312" i="1"/>
  <c r="N5311" i="1"/>
  <c r="M5311" i="1"/>
  <c r="L5311" i="1"/>
  <c r="K5311" i="1"/>
  <c r="N5310" i="1"/>
  <c r="M5310" i="1"/>
  <c r="L5310" i="1"/>
  <c r="K5310" i="1"/>
  <c r="N5309" i="1"/>
  <c r="M5309" i="1"/>
  <c r="L5309" i="1"/>
  <c r="K5309" i="1"/>
  <c r="N5308" i="1"/>
  <c r="M5308" i="1"/>
  <c r="L5308" i="1"/>
  <c r="K5308" i="1"/>
  <c r="N5307" i="1"/>
  <c r="M5307" i="1"/>
  <c r="L5307" i="1"/>
  <c r="K5307" i="1"/>
  <c r="N5306" i="1"/>
  <c r="M5306" i="1"/>
  <c r="L5306" i="1"/>
  <c r="K5306" i="1"/>
  <c r="N5305" i="1"/>
  <c r="M5305" i="1"/>
  <c r="L5305" i="1"/>
  <c r="K5305" i="1"/>
  <c r="N5304" i="1"/>
  <c r="M5304" i="1"/>
  <c r="L5304" i="1"/>
  <c r="K5304" i="1"/>
  <c r="N5303" i="1"/>
  <c r="M5303" i="1"/>
  <c r="L5303" i="1"/>
  <c r="K5303" i="1"/>
  <c r="N5302" i="1"/>
  <c r="M5302" i="1"/>
  <c r="L5302" i="1"/>
  <c r="K5302" i="1"/>
  <c r="N5301" i="1"/>
  <c r="M5301" i="1"/>
  <c r="L5301" i="1"/>
  <c r="K5301" i="1"/>
  <c r="N5300" i="1"/>
  <c r="M5300" i="1"/>
  <c r="L5300" i="1"/>
  <c r="K5300" i="1"/>
  <c r="N5299" i="1"/>
  <c r="M5299" i="1"/>
  <c r="L5299" i="1"/>
  <c r="K5299" i="1"/>
  <c r="N5298" i="1"/>
  <c r="M5298" i="1"/>
  <c r="L5298" i="1"/>
  <c r="K5298" i="1"/>
  <c r="N5297" i="1"/>
  <c r="M5297" i="1"/>
  <c r="L5297" i="1"/>
  <c r="K5297" i="1"/>
  <c r="N5296" i="1"/>
  <c r="M5296" i="1"/>
  <c r="L5296" i="1"/>
  <c r="K5296" i="1"/>
  <c r="N5295" i="1"/>
  <c r="M5295" i="1"/>
  <c r="L5295" i="1"/>
  <c r="K5295" i="1"/>
  <c r="N5294" i="1"/>
  <c r="M5294" i="1"/>
  <c r="L5294" i="1"/>
  <c r="K5294" i="1"/>
  <c r="N5293" i="1"/>
  <c r="M5293" i="1"/>
  <c r="L5293" i="1"/>
  <c r="K5293" i="1"/>
  <c r="N5292" i="1"/>
  <c r="M5292" i="1"/>
  <c r="L5292" i="1"/>
  <c r="K5292" i="1"/>
  <c r="N5291" i="1"/>
  <c r="M5291" i="1"/>
  <c r="L5291" i="1"/>
  <c r="K5291" i="1"/>
  <c r="N5290" i="1"/>
  <c r="M5290" i="1"/>
  <c r="L5290" i="1"/>
  <c r="K5290" i="1"/>
  <c r="N5289" i="1"/>
  <c r="M5289" i="1"/>
  <c r="L5289" i="1"/>
  <c r="K5289" i="1"/>
  <c r="N5288" i="1"/>
  <c r="M5288" i="1"/>
  <c r="L5288" i="1"/>
  <c r="K5288" i="1"/>
  <c r="N5287" i="1"/>
  <c r="M5287" i="1"/>
  <c r="L5287" i="1"/>
  <c r="K5287" i="1"/>
  <c r="N5286" i="1"/>
  <c r="M5286" i="1"/>
  <c r="L5286" i="1"/>
  <c r="K5286" i="1"/>
  <c r="N5285" i="1"/>
  <c r="M5285" i="1"/>
  <c r="L5285" i="1"/>
  <c r="K5285" i="1"/>
  <c r="N5284" i="1"/>
  <c r="M5284" i="1"/>
  <c r="L5284" i="1"/>
  <c r="K5284" i="1"/>
  <c r="N5283" i="1"/>
  <c r="M5283" i="1"/>
  <c r="L5283" i="1"/>
  <c r="K5283" i="1"/>
  <c r="N5282" i="1"/>
  <c r="M5282" i="1"/>
  <c r="L5282" i="1"/>
  <c r="K5282" i="1"/>
  <c r="N5281" i="1"/>
  <c r="M5281" i="1"/>
  <c r="L5281" i="1"/>
  <c r="K5281" i="1"/>
  <c r="N5280" i="1"/>
  <c r="M5280" i="1"/>
  <c r="L5280" i="1"/>
  <c r="K5280" i="1"/>
  <c r="N5279" i="1"/>
  <c r="M5279" i="1"/>
  <c r="L5279" i="1"/>
  <c r="K5279" i="1"/>
  <c r="N5278" i="1"/>
  <c r="M5278" i="1"/>
  <c r="L5278" i="1"/>
  <c r="K5278" i="1"/>
  <c r="N5277" i="1"/>
  <c r="M5277" i="1"/>
  <c r="L5277" i="1"/>
  <c r="K5277" i="1"/>
  <c r="N5276" i="1"/>
  <c r="M5276" i="1"/>
  <c r="L5276" i="1"/>
  <c r="K5276" i="1"/>
  <c r="N5275" i="1"/>
  <c r="M5275" i="1"/>
  <c r="L5275" i="1"/>
  <c r="K5275" i="1"/>
  <c r="N5274" i="1"/>
  <c r="M5274" i="1"/>
  <c r="L5274" i="1"/>
  <c r="K5274" i="1"/>
  <c r="N5273" i="1"/>
  <c r="M5273" i="1"/>
  <c r="L5273" i="1"/>
  <c r="K5273" i="1"/>
  <c r="N5272" i="1"/>
  <c r="M5272" i="1"/>
  <c r="L5272" i="1"/>
  <c r="K5272" i="1"/>
  <c r="N5271" i="1"/>
  <c r="M5271" i="1"/>
  <c r="L5271" i="1"/>
  <c r="K5271" i="1"/>
  <c r="N5270" i="1"/>
  <c r="M5270" i="1"/>
  <c r="L5270" i="1"/>
  <c r="K5270" i="1"/>
  <c r="N5269" i="1"/>
  <c r="M5269" i="1"/>
  <c r="L5269" i="1"/>
  <c r="K5269" i="1"/>
  <c r="N5268" i="1"/>
  <c r="M5268" i="1"/>
  <c r="L5268" i="1"/>
  <c r="K5268" i="1"/>
  <c r="N5267" i="1"/>
  <c r="M5267" i="1"/>
  <c r="L5267" i="1"/>
  <c r="K5267" i="1"/>
  <c r="N5266" i="1"/>
  <c r="M5266" i="1"/>
  <c r="L5266" i="1"/>
  <c r="K5266" i="1"/>
  <c r="N5265" i="1"/>
  <c r="M5265" i="1"/>
  <c r="L5265" i="1"/>
  <c r="K5265" i="1"/>
  <c r="N5264" i="1"/>
  <c r="M5264" i="1"/>
  <c r="L5264" i="1"/>
  <c r="K5264" i="1"/>
  <c r="N5263" i="1"/>
  <c r="M5263" i="1"/>
  <c r="L5263" i="1"/>
  <c r="K5263" i="1"/>
  <c r="N5262" i="1"/>
  <c r="M5262" i="1"/>
  <c r="L5262" i="1"/>
  <c r="K5262" i="1"/>
  <c r="N5261" i="1"/>
  <c r="M5261" i="1"/>
  <c r="L5261" i="1"/>
  <c r="K5261" i="1"/>
  <c r="N5260" i="1"/>
  <c r="M5260" i="1"/>
  <c r="L5260" i="1"/>
  <c r="K5260" i="1"/>
  <c r="N5259" i="1"/>
  <c r="M5259" i="1"/>
  <c r="L5259" i="1"/>
  <c r="K5259" i="1"/>
  <c r="N5258" i="1"/>
  <c r="M5258" i="1"/>
  <c r="L5258" i="1"/>
  <c r="K5258" i="1"/>
  <c r="N5257" i="1"/>
  <c r="M5257" i="1"/>
  <c r="L5257" i="1"/>
  <c r="K5257" i="1"/>
  <c r="N5256" i="1"/>
  <c r="M5256" i="1"/>
  <c r="L5256" i="1"/>
  <c r="K5256" i="1"/>
  <c r="N5255" i="1"/>
  <c r="M5255" i="1"/>
  <c r="L5255" i="1"/>
  <c r="K5255" i="1"/>
  <c r="N5254" i="1"/>
  <c r="M5254" i="1"/>
  <c r="L5254" i="1"/>
  <c r="K5254" i="1"/>
  <c r="N5253" i="1"/>
  <c r="M5253" i="1"/>
  <c r="L5253" i="1"/>
  <c r="K5253" i="1"/>
  <c r="N5252" i="1"/>
  <c r="M5252" i="1"/>
  <c r="L5252" i="1"/>
  <c r="K5252" i="1"/>
  <c r="N5251" i="1"/>
  <c r="M5251" i="1"/>
  <c r="L5251" i="1"/>
  <c r="K5251" i="1"/>
  <c r="N5250" i="1"/>
  <c r="M5250" i="1"/>
  <c r="L5250" i="1"/>
  <c r="K5250" i="1"/>
  <c r="N5249" i="1"/>
  <c r="M5249" i="1"/>
  <c r="L5249" i="1"/>
  <c r="K5249" i="1"/>
  <c r="N5248" i="1"/>
  <c r="M5248" i="1"/>
  <c r="L5248" i="1"/>
  <c r="K5248" i="1"/>
  <c r="N5247" i="1"/>
  <c r="M5247" i="1"/>
  <c r="L5247" i="1"/>
  <c r="K5247" i="1"/>
  <c r="N5246" i="1"/>
  <c r="M5246" i="1"/>
  <c r="L5246" i="1"/>
  <c r="K5246" i="1"/>
  <c r="N5245" i="1"/>
  <c r="M5245" i="1"/>
  <c r="L5245" i="1"/>
  <c r="K5245" i="1"/>
  <c r="N5244" i="1"/>
  <c r="M5244" i="1"/>
  <c r="L5244" i="1"/>
  <c r="K5244" i="1"/>
  <c r="N5243" i="1"/>
  <c r="M5243" i="1"/>
  <c r="L5243" i="1"/>
  <c r="K5243" i="1"/>
  <c r="N5242" i="1"/>
  <c r="M5242" i="1"/>
  <c r="L5242" i="1"/>
  <c r="K5242" i="1"/>
  <c r="N5241" i="1"/>
  <c r="M5241" i="1"/>
  <c r="L5241" i="1"/>
  <c r="K5241" i="1"/>
  <c r="N5240" i="1"/>
  <c r="M5240" i="1"/>
  <c r="L5240" i="1"/>
  <c r="K5240" i="1"/>
  <c r="N5239" i="1"/>
  <c r="M5239" i="1"/>
  <c r="L5239" i="1"/>
  <c r="K5239" i="1"/>
  <c r="N5238" i="1"/>
  <c r="M5238" i="1"/>
  <c r="L5238" i="1"/>
  <c r="K5238" i="1"/>
  <c r="N5237" i="1"/>
  <c r="M5237" i="1"/>
  <c r="L5237" i="1"/>
  <c r="K5237" i="1"/>
  <c r="N5236" i="1"/>
  <c r="M5236" i="1"/>
  <c r="L5236" i="1"/>
  <c r="K5236" i="1"/>
  <c r="N5235" i="1"/>
  <c r="M5235" i="1"/>
  <c r="L5235" i="1"/>
  <c r="K5235" i="1"/>
  <c r="N5234" i="1"/>
  <c r="M5234" i="1"/>
  <c r="L5234" i="1"/>
  <c r="K5234" i="1"/>
  <c r="N5233" i="1"/>
  <c r="M5233" i="1"/>
  <c r="L5233" i="1"/>
  <c r="K5233" i="1"/>
  <c r="N5232" i="1"/>
  <c r="M5232" i="1"/>
  <c r="L5232" i="1"/>
  <c r="K5232" i="1"/>
  <c r="N5231" i="1"/>
  <c r="M5231" i="1"/>
  <c r="L5231" i="1"/>
  <c r="K5231" i="1"/>
  <c r="N5230" i="1"/>
  <c r="M5230" i="1"/>
  <c r="L5230" i="1"/>
  <c r="K5230" i="1"/>
  <c r="N5229" i="1"/>
  <c r="M5229" i="1"/>
  <c r="L5229" i="1"/>
  <c r="K5229" i="1"/>
  <c r="N5228" i="1"/>
  <c r="M5228" i="1"/>
  <c r="L5228" i="1"/>
  <c r="K5228" i="1"/>
  <c r="N5227" i="1"/>
  <c r="M5227" i="1"/>
  <c r="L5227" i="1"/>
  <c r="K5227" i="1"/>
  <c r="N5226" i="1"/>
  <c r="M5226" i="1"/>
  <c r="L5226" i="1"/>
  <c r="K5226" i="1"/>
  <c r="N5225" i="1"/>
  <c r="M5225" i="1"/>
  <c r="L5225" i="1"/>
  <c r="K5225" i="1"/>
  <c r="N5224" i="1"/>
  <c r="M5224" i="1"/>
  <c r="L5224" i="1"/>
  <c r="K5224" i="1"/>
  <c r="N5223" i="1"/>
  <c r="M5223" i="1"/>
  <c r="L5223" i="1"/>
  <c r="K5223" i="1"/>
  <c r="N5222" i="1"/>
  <c r="M5222" i="1"/>
  <c r="L5222" i="1"/>
  <c r="K5222" i="1"/>
  <c r="N5221" i="1"/>
  <c r="M5221" i="1"/>
  <c r="L5221" i="1"/>
  <c r="K5221" i="1"/>
  <c r="N5220" i="1"/>
  <c r="M5220" i="1"/>
  <c r="L5220" i="1"/>
  <c r="K5220" i="1"/>
  <c r="N5219" i="1"/>
  <c r="M5219" i="1"/>
  <c r="L5219" i="1"/>
  <c r="K5219" i="1"/>
  <c r="N5218" i="1"/>
  <c r="M5218" i="1"/>
  <c r="L5218" i="1"/>
  <c r="K5218" i="1"/>
  <c r="N5217" i="1"/>
  <c r="M5217" i="1"/>
  <c r="L5217" i="1"/>
  <c r="K5217" i="1"/>
  <c r="N5216" i="1"/>
  <c r="M5216" i="1"/>
  <c r="L5216" i="1"/>
  <c r="K5216" i="1"/>
  <c r="N5215" i="1"/>
  <c r="M5215" i="1"/>
  <c r="L5215" i="1"/>
  <c r="K5215" i="1"/>
  <c r="N5214" i="1"/>
  <c r="M5214" i="1"/>
  <c r="L5214" i="1"/>
  <c r="K5214" i="1"/>
  <c r="N5213" i="1"/>
  <c r="M5213" i="1"/>
  <c r="L5213" i="1"/>
  <c r="K5213" i="1"/>
  <c r="N5212" i="1"/>
  <c r="M5212" i="1"/>
  <c r="L5212" i="1"/>
  <c r="K5212" i="1"/>
  <c r="N5211" i="1"/>
  <c r="M5211" i="1"/>
  <c r="L5211" i="1"/>
  <c r="K5211" i="1"/>
  <c r="N5210" i="1"/>
  <c r="M5210" i="1"/>
  <c r="L5210" i="1"/>
  <c r="K5210" i="1"/>
  <c r="N5209" i="1"/>
  <c r="M5209" i="1"/>
  <c r="L5209" i="1"/>
  <c r="K5209" i="1"/>
  <c r="N5208" i="1"/>
  <c r="M5208" i="1"/>
  <c r="L5208" i="1"/>
  <c r="K5208" i="1"/>
  <c r="N5207" i="1"/>
  <c r="M5207" i="1"/>
  <c r="L5207" i="1"/>
  <c r="K5207" i="1"/>
  <c r="N5206" i="1"/>
  <c r="M5206" i="1"/>
  <c r="L5206" i="1"/>
  <c r="K5206" i="1"/>
  <c r="N5205" i="1"/>
  <c r="M5205" i="1"/>
  <c r="L5205" i="1"/>
  <c r="K5205" i="1"/>
  <c r="N5204" i="1"/>
  <c r="M5204" i="1"/>
  <c r="L5204" i="1"/>
  <c r="K5204" i="1"/>
  <c r="N5203" i="1"/>
  <c r="M5203" i="1"/>
  <c r="L5203" i="1"/>
  <c r="K5203" i="1"/>
  <c r="N5202" i="1"/>
  <c r="M5202" i="1"/>
  <c r="L5202" i="1"/>
  <c r="K5202" i="1"/>
  <c r="N5201" i="1"/>
  <c r="M5201" i="1"/>
  <c r="L5201" i="1"/>
  <c r="K5201" i="1"/>
  <c r="N5200" i="1"/>
  <c r="M5200" i="1"/>
  <c r="L5200" i="1"/>
  <c r="K5200" i="1"/>
  <c r="N5199" i="1"/>
  <c r="M5199" i="1"/>
  <c r="L5199" i="1"/>
  <c r="K5199" i="1"/>
  <c r="N5198" i="1"/>
  <c r="M5198" i="1"/>
  <c r="L5198" i="1"/>
  <c r="K5198" i="1"/>
  <c r="N5197" i="1"/>
  <c r="M5197" i="1"/>
  <c r="L5197" i="1"/>
  <c r="K5197" i="1"/>
  <c r="N5196" i="1"/>
  <c r="M5196" i="1"/>
  <c r="L5196" i="1"/>
  <c r="K5196" i="1"/>
  <c r="N5195" i="1"/>
  <c r="M5195" i="1"/>
  <c r="L5195" i="1"/>
  <c r="K5195" i="1"/>
  <c r="N5194" i="1"/>
  <c r="M5194" i="1"/>
  <c r="L5194" i="1"/>
  <c r="K5194" i="1"/>
  <c r="N5193" i="1"/>
  <c r="M5193" i="1"/>
  <c r="L5193" i="1"/>
  <c r="K5193" i="1"/>
  <c r="N5192" i="1"/>
  <c r="M5192" i="1"/>
  <c r="L5192" i="1"/>
  <c r="K5192" i="1"/>
  <c r="N5191" i="1"/>
  <c r="M5191" i="1"/>
  <c r="L5191" i="1"/>
  <c r="K5191" i="1"/>
  <c r="N5190" i="1"/>
  <c r="M5190" i="1"/>
  <c r="L5190" i="1"/>
  <c r="K5190" i="1"/>
  <c r="N5189" i="1"/>
  <c r="M5189" i="1"/>
  <c r="L5189" i="1"/>
  <c r="K5189" i="1"/>
  <c r="N5188" i="1"/>
  <c r="M5188" i="1"/>
  <c r="L5188" i="1"/>
  <c r="K5188" i="1"/>
  <c r="N5187" i="1"/>
  <c r="M5187" i="1"/>
  <c r="L5187" i="1"/>
  <c r="K5187" i="1"/>
  <c r="N5186" i="1"/>
  <c r="M5186" i="1"/>
  <c r="L5186" i="1"/>
  <c r="K5186" i="1"/>
  <c r="N5185" i="1"/>
  <c r="M5185" i="1"/>
  <c r="L5185" i="1"/>
  <c r="K5185" i="1"/>
  <c r="N5184" i="1"/>
  <c r="M5184" i="1"/>
  <c r="L5184" i="1"/>
  <c r="K5184" i="1"/>
  <c r="N5183" i="1"/>
  <c r="M5183" i="1"/>
  <c r="L5183" i="1"/>
  <c r="K5183" i="1"/>
  <c r="N5182" i="1"/>
  <c r="M5182" i="1"/>
  <c r="L5182" i="1"/>
  <c r="K5182" i="1"/>
  <c r="N5181" i="1"/>
  <c r="M5181" i="1"/>
  <c r="L5181" i="1"/>
  <c r="K5181" i="1"/>
  <c r="N5180" i="1"/>
  <c r="M5180" i="1"/>
  <c r="L5180" i="1"/>
  <c r="K5180" i="1"/>
  <c r="N5179" i="1"/>
  <c r="M5179" i="1"/>
  <c r="L5179" i="1"/>
  <c r="K5179" i="1"/>
  <c r="N5178" i="1"/>
  <c r="M5178" i="1"/>
  <c r="L5178" i="1"/>
  <c r="K5178" i="1"/>
  <c r="N5177" i="1"/>
  <c r="M5177" i="1"/>
  <c r="L5177" i="1"/>
  <c r="K5177" i="1"/>
  <c r="N5176" i="1"/>
  <c r="M5176" i="1"/>
  <c r="L5176" i="1"/>
  <c r="K5176" i="1"/>
  <c r="N5175" i="1"/>
  <c r="M5175" i="1"/>
  <c r="L5175" i="1"/>
  <c r="K5175" i="1"/>
  <c r="N5174" i="1"/>
  <c r="M5174" i="1"/>
  <c r="L5174" i="1"/>
  <c r="K5174" i="1"/>
  <c r="N5173" i="1"/>
  <c r="M5173" i="1"/>
  <c r="L5173" i="1"/>
  <c r="K5173" i="1"/>
  <c r="N5172" i="1"/>
  <c r="M5172" i="1"/>
  <c r="L5172" i="1"/>
  <c r="K5172" i="1"/>
  <c r="N5171" i="1"/>
  <c r="M5171" i="1"/>
  <c r="L5171" i="1"/>
  <c r="K5171" i="1"/>
  <c r="N5170" i="1"/>
  <c r="M5170" i="1"/>
  <c r="L5170" i="1"/>
  <c r="K5170" i="1"/>
  <c r="N5169" i="1"/>
  <c r="M5169" i="1"/>
  <c r="L5169" i="1"/>
  <c r="K5169" i="1"/>
  <c r="N5168" i="1"/>
  <c r="M5168" i="1"/>
  <c r="L5168" i="1"/>
  <c r="K5168" i="1"/>
  <c r="N5167" i="1"/>
  <c r="M5167" i="1"/>
  <c r="L5167" i="1"/>
  <c r="K5167" i="1"/>
  <c r="N5166" i="1"/>
  <c r="M5166" i="1"/>
  <c r="L5166" i="1"/>
  <c r="K5166" i="1"/>
  <c r="N5165" i="1"/>
  <c r="M5165" i="1"/>
  <c r="L5165" i="1"/>
  <c r="K5165" i="1"/>
  <c r="N5164" i="1"/>
  <c r="M5164" i="1"/>
  <c r="L5164" i="1"/>
  <c r="K5164" i="1"/>
  <c r="N5163" i="1"/>
  <c r="M5163" i="1"/>
  <c r="L5163" i="1"/>
  <c r="K5163" i="1"/>
  <c r="N5162" i="1"/>
  <c r="M5162" i="1"/>
  <c r="L5162" i="1"/>
  <c r="K5162" i="1"/>
  <c r="N5161" i="1"/>
  <c r="M5161" i="1"/>
  <c r="L5161" i="1"/>
  <c r="K5161" i="1"/>
  <c r="N5160" i="1"/>
  <c r="M5160" i="1"/>
  <c r="L5160" i="1"/>
  <c r="K5160" i="1"/>
  <c r="N5159" i="1"/>
  <c r="M5159" i="1"/>
  <c r="L5159" i="1"/>
  <c r="K5159" i="1"/>
  <c r="N5158" i="1"/>
  <c r="M5158" i="1"/>
  <c r="L5158" i="1"/>
  <c r="K5158" i="1"/>
  <c r="N5157" i="1"/>
  <c r="M5157" i="1"/>
  <c r="L5157" i="1"/>
  <c r="K5157" i="1"/>
  <c r="N5156" i="1"/>
  <c r="M5156" i="1"/>
  <c r="L5156" i="1"/>
  <c r="K5156" i="1"/>
  <c r="N5155" i="1"/>
  <c r="M5155" i="1"/>
  <c r="L5155" i="1"/>
  <c r="K5155" i="1"/>
  <c r="N5154" i="1"/>
  <c r="M5154" i="1"/>
  <c r="L5154" i="1"/>
  <c r="K5154" i="1"/>
  <c r="N5153" i="1"/>
  <c r="M5153" i="1"/>
  <c r="L5153" i="1"/>
  <c r="K5153" i="1"/>
  <c r="N5152" i="1"/>
  <c r="M5152" i="1"/>
  <c r="L5152" i="1"/>
  <c r="K5152" i="1"/>
  <c r="N5151" i="1"/>
  <c r="M5151" i="1"/>
  <c r="L5151" i="1"/>
  <c r="K5151" i="1"/>
  <c r="N5150" i="1"/>
  <c r="M5150" i="1"/>
  <c r="L5150" i="1"/>
  <c r="K5150" i="1"/>
  <c r="N5149" i="1"/>
  <c r="M5149" i="1"/>
  <c r="L5149" i="1"/>
  <c r="K5149" i="1"/>
  <c r="N5148" i="1"/>
  <c r="M5148" i="1"/>
  <c r="L5148" i="1"/>
  <c r="K5148" i="1"/>
  <c r="N5147" i="1"/>
  <c r="M5147" i="1"/>
  <c r="L5147" i="1"/>
  <c r="K5147" i="1"/>
  <c r="N5146" i="1"/>
  <c r="M5146" i="1"/>
  <c r="L5146" i="1"/>
  <c r="K5146" i="1"/>
  <c r="N5145" i="1"/>
  <c r="M5145" i="1"/>
  <c r="L5145" i="1"/>
  <c r="K5145" i="1"/>
  <c r="N5144" i="1"/>
  <c r="M5144" i="1"/>
  <c r="L5144" i="1"/>
  <c r="K5144" i="1"/>
  <c r="N5143" i="1"/>
  <c r="M5143" i="1"/>
  <c r="L5143" i="1"/>
  <c r="K5143" i="1"/>
  <c r="N5142" i="1"/>
  <c r="M5142" i="1"/>
  <c r="L5142" i="1"/>
  <c r="K5142" i="1"/>
  <c r="N5141" i="1"/>
  <c r="M5141" i="1"/>
  <c r="L5141" i="1"/>
  <c r="K5141" i="1"/>
  <c r="N5140" i="1"/>
  <c r="M5140" i="1"/>
  <c r="L5140" i="1"/>
  <c r="K5140" i="1"/>
  <c r="N5139" i="1"/>
  <c r="M5139" i="1"/>
  <c r="L5139" i="1"/>
  <c r="K5139" i="1"/>
  <c r="N5138" i="1"/>
  <c r="M5138" i="1"/>
  <c r="L5138" i="1"/>
  <c r="K5138" i="1"/>
  <c r="N5137" i="1"/>
  <c r="M5137" i="1"/>
  <c r="L5137" i="1"/>
  <c r="K5137" i="1"/>
  <c r="N5136" i="1"/>
  <c r="M5136" i="1"/>
  <c r="L5136" i="1"/>
  <c r="K5136" i="1"/>
  <c r="N5135" i="1"/>
  <c r="M5135" i="1"/>
  <c r="L5135" i="1"/>
  <c r="K5135" i="1"/>
  <c r="N5134" i="1"/>
  <c r="M5134" i="1"/>
  <c r="L5134" i="1"/>
  <c r="K5134" i="1"/>
  <c r="N5133" i="1"/>
  <c r="M5133" i="1"/>
  <c r="L5133" i="1"/>
  <c r="K5133" i="1"/>
  <c r="N5132" i="1"/>
  <c r="M5132" i="1"/>
  <c r="L5132" i="1"/>
  <c r="K5132" i="1"/>
  <c r="N5131" i="1"/>
  <c r="M5131" i="1"/>
  <c r="L5131" i="1"/>
  <c r="K5131" i="1"/>
  <c r="N5130" i="1"/>
  <c r="M5130" i="1"/>
  <c r="L5130" i="1"/>
  <c r="K5130" i="1"/>
  <c r="N5129" i="1"/>
  <c r="M5129" i="1"/>
  <c r="L5129" i="1"/>
  <c r="K5129" i="1"/>
  <c r="N5128" i="1"/>
  <c r="M5128" i="1"/>
  <c r="L5128" i="1"/>
  <c r="K5128" i="1"/>
  <c r="N5127" i="1"/>
  <c r="M5127" i="1"/>
  <c r="L5127" i="1"/>
  <c r="K5127" i="1"/>
  <c r="N5126" i="1"/>
  <c r="M5126" i="1"/>
  <c r="L5126" i="1"/>
  <c r="K5126" i="1"/>
  <c r="N5125" i="1"/>
  <c r="M5125" i="1"/>
  <c r="L5125" i="1"/>
  <c r="K5125" i="1"/>
  <c r="N5124" i="1"/>
  <c r="M5124" i="1"/>
  <c r="L5124" i="1"/>
  <c r="K5124" i="1"/>
  <c r="N5123" i="1"/>
  <c r="M5123" i="1"/>
  <c r="L5123" i="1"/>
  <c r="K5123" i="1"/>
  <c r="N5122" i="1"/>
  <c r="M5122" i="1"/>
  <c r="L5122" i="1"/>
  <c r="K5122" i="1"/>
  <c r="N5121" i="1"/>
  <c r="M5121" i="1"/>
  <c r="L5121" i="1"/>
  <c r="K5121" i="1"/>
  <c r="N5120" i="1"/>
  <c r="M5120" i="1"/>
  <c r="L5120" i="1"/>
  <c r="K5120" i="1"/>
  <c r="N5119" i="1"/>
  <c r="M5119" i="1"/>
  <c r="L5119" i="1"/>
  <c r="K5119" i="1"/>
  <c r="N5118" i="1"/>
  <c r="M5118" i="1"/>
  <c r="L5118" i="1"/>
  <c r="K5118" i="1"/>
  <c r="N5117" i="1"/>
  <c r="M5117" i="1"/>
  <c r="L5117" i="1"/>
  <c r="K5117" i="1"/>
  <c r="N5116" i="1"/>
  <c r="M5116" i="1"/>
  <c r="L5116" i="1"/>
  <c r="K5116" i="1"/>
  <c r="N5115" i="1"/>
  <c r="M5115" i="1"/>
  <c r="L5115" i="1"/>
  <c r="K5115" i="1"/>
  <c r="N5114" i="1"/>
  <c r="M5114" i="1"/>
  <c r="L5114" i="1"/>
  <c r="K5114" i="1"/>
  <c r="N5113" i="1"/>
  <c r="M5113" i="1"/>
  <c r="L5113" i="1"/>
  <c r="K5113" i="1"/>
  <c r="N5112" i="1"/>
  <c r="M5112" i="1"/>
  <c r="L5112" i="1"/>
  <c r="K5112" i="1"/>
  <c r="N5111" i="1"/>
  <c r="M5111" i="1"/>
  <c r="L5111" i="1"/>
  <c r="K5111" i="1"/>
  <c r="N5110" i="1"/>
  <c r="M5110" i="1"/>
  <c r="L5110" i="1"/>
  <c r="K5110" i="1"/>
  <c r="N5109" i="1"/>
  <c r="M5109" i="1"/>
  <c r="L5109" i="1"/>
  <c r="K5109" i="1"/>
  <c r="N5108" i="1"/>
  <c r="M5108" i="1"/>
  <c r="L5108" i="1"/>
  <c r="K5108" i="1"/>
  <c r="N5107" i="1"/>
  <c r="M5107" i="1"/>
  <c r="L5107" i="1"/>
  <c r="K5107" i="1"/>
  <c r="N5106" i="1"/>
  <c r="M5106" i="1"/>
  <c r="L5106" i="1"/>
  <c r="K5106" i="1"/>
  <c r="N5105" i="1"/>
  <c r="M5105" i="1"/>
  <c r="L5105" i="1"/>
  <c r="K5105" i="1"/>
  <c r="N5104" i="1"/>
  <c r="M5104" i="1"/>
  <c r="L5104" i="1"/>
  <c r="K5104" i="1"/>
  <c r="N5103" i="1"/>
  <c r="M5103" i="1"/>
  <c r="L5103" i="1"/>
  <c r="K5103" i="1"/>
  <c r="N5102" i="1"/>
  <c r="M5102" i="1"/>
  <c r="L5102" i="1"/>
  <c r="K5102" i="1"/>
  <c r="N5101" i="1"/>
  <c r="M5101" i="1"/>
  <c r="L5101" i="1"/>
  <c r="K5101" i="1"/>
  <c r="N5100" i="1"/>
  <c r="M5100" i="1"/>
  <c r="L5100" i="1"/>
  <c r="K5100" i="1"/>
  <c r="N5099" i="1"/>
  <c r="M5099" i="1"/>
  <c r="L5099" i="1"/>
  <c r="K5099" i="1"/>
  <c r="N5098" i="1"/>
  <c r="M5098" i="1"/>
  <c r="L5098" i="1"/>
  <c r="K5098" i="1"/>
  <c r="N5097" i="1"/>
  <c r="M5097" i="1"/>
  <c r="L5097" i="1"/>
  <c r="K5097" i="1"/>
  <c r="N5096" i="1"/>
  <c r="M5096" i="1"/>
  <c r="L5096" i="1"/>
  <c r="K5096" i="1"/>
  <c r="N5095" i="1"/>
  <c r="M5095" i="1"/>
  <c r="L5095" i="1"/>
  <c r="K5095" i="1"/>
  <c r="N5094" i="1"/>
  <c r="M5094" i="1"/>
  <c r="L5094" i="1"/>
  <c r="K5094" i="1"/>
  <c r="N5093" i="1"/>
  <c r="M5093" i="1"/>
  <c r="L5093" i="1"/>
  <c r="K5093" i="1"/>
  <c r="N5092" i="1"/>
  <c r="M5092" i="1"/>
  <c r="L5092" i="1"/>
  <c r="K5092" i="1"/>
  <c r="N5091" i="1"/>
  <c r="M5091" i="1"/>
  <c r="L5091" i="1"/>
  <c r="K5091" i="1"/>
  <c r="N5090" i="1"/>
  <c r="M5090" i="1"/>
  <c r="L5090" i="1"/>
  <c r="K5090" i="1"/>
  <c r="N5089" i="1"/>
  <c r="M5089" i="1"/>
  <c r="L5089" i="1"/>
  <c r="K5089" i="1"/>
  <c r="N5088" i="1"/>
  <c r="M5088" i="1"/>
  <c r="L5088" i="1"/>
  <c r="K5088" i="1"/>
  <c r="N5087" i="1"/>
  <c r="M5087" i="1"/>
  <c r="L5087" i="1"/>
  <c r="K5087" i="1"/>
  <c r="N5086" i="1"/>
  <c r="M5086" i="1"/>
  <c r="L5086" i="1"/>
  <c r="K5086" i="1"/>
  <c r="N5085" i="1"/>
  <c r="M5085" i="1"/>
  <c r="L5085" i="1"/>
  <c r="K5085" i="1"/>
  <c r="N5084" i="1"/>
  <c r="M5084" i="1"/>
  <c r="L5084" i="1"/>
  <c r="K5084" i="1"/>
  <c r="N5083" i="1"/>
  <c r="M5083" i="1"/>
  <c r="L5083" i="1"/>
  <c r="K5083" i="1"/>
  <c r="N5082" i="1"/>
  <c r="M5082" i="1"/>
  <c r="L5082" i="1"/>
  <c r="K5082" i="1"/>
  <c r="N5081" i="1"/>
  <c r="M5081" i="1"/>
  <c r="L5081" i="1"/>
  <c r="K5081" i="1"/>
  <c r="N5080" i="1"/>
  <c r="M5080" i="1"/>
  <c r="L5080" i="1"/>
  <c r="K5080" i="1"/>
  <c r="N5079" i="1"/>
  <c r="M5079" i="1"/>
  <c r="L5079" i="1"/>
  <c r="K5079" i="1"/>
  <c r="N5078" i="1"/>
  <c r="M5078" i="1"/>
  <c r="L5078" i="1"/>
  <c r="K5078" i="1"/>
  <c r="N5077" i="1"/>
  <c r="M5077" i="1"/>
  <c r="L5077" i="1"/>
  <c r="K5077" i="1"/>
  <c r="N5076" i="1"/>
  <c r="M5076" i="1"/>
  <c r="L5076" i="1"/>
  <c r="K5076" i="1"/>
  <c r="N5075" i="1"/>
  <c r="M5075" i="1"/>
  <c r="L5075" i="1"/>
  <c r="K5075" i="1"/>
  <c r="N5074" i="1"/>
  <c r="M5074" i="1"/>
  <c r="L5074" i="1"/>
  <c r="K5074" i="1"/>
  <c r="N5073" i="1"/>
  <c r="M5073" i="1"/>
  <c r="L5073" i="1"/>
  <c r="K5073" i="1"/>
  <c r="N5072" i="1"/>
  <c r="M5072" i="1"/>
  <c r="L5072" i="1"/>
  <c r="K5072" i="1"/>
  <c r="N5071" i="1"/>
  <c r="M5071" i="1"/>
  <c r="L5071" i="1"/>
  <c r="K5071" i="1"/>
  <c r="N5070" i="1"/>
  <c r="M5070" i="1"/>
  <c r="L5070" i="1"/>
  <c r="K5070" i="1"/>
  <c r="N5069" i="1"/>
  <c r="M5069" i="1"/>
  <c r="L5069" i="1"/>
  <c r="K5069" i="1"/>
  <c r="N5068" i="1"/>
  <c r="M5068" i="1"/>
  <c r="L5068" i="1"/>
  <c r="K5068" i="1"/>
  <c r="N5067" i="1"/>
  <c r="M5067" i="1"/>
  <c r="L5067" i="1"/>
  <c r="K5067" i="1"/>
  <c r="N5066" i="1"/>
  <c r="M5066" i="1"/>
  <c r="L5066" i="1"/>
  <c r="K5066" i="1"/>
  <c r="N5065" i="1"/>
  <c r="M5065" i="1"/>
  <c r="L5065" i="1"/>
  <c r="K5065" i="1"/>
  <c r="N5064" i="1"/>
  <c r="M5064" i="1"/>
  <c r="L5064" i="1"/>
  <c r="K5064" i="1"/>
  <c r="N5063" i="1"/>
  <c r="M5063" i="1"/>
  <c r="L5063" i="1"/>
  <c r="K5063" i="1"/>
  <c r="N5062" i="1"/>
  <c r="M5062" i="1"/>
  <c r="L5062" i="1"/>
  <c r="K5062" i="1"/>
  <c r="N5061" i="1"/>
  <c r="M5061" i="1"/>
  <c r="L5061" i="1"/>
  <c r="K5061" i="1"/>
  <c r="N5060" i="1"/>
  <c r="M5060" i="1"/>
  <c r="L5060" i="1"/>
  <c r="K5060" i="1"/>
  <c r="N5059" i="1"/>
  <c r="M5059" i="1"/>
  <c r="L5059" i="1"/>
  <c r="K5059" i="1"/>
  <c r="N5058" i="1"/>
  <c r="M5058" i="1"/>
  <c r="L5058" i="1"/>
  <c r="K5058" i="1"/>
  <c r="N5057" i="1"/>
  <c r="M5057" i="1"/>
  <c r="L5057" i="1"/>
  <c r="K5057" i="1"/>
  <c r="N5056" i="1"/>
  <c r="M5056" i="1"/>
  <c r="L5056" i="1"/>
  <c r="K5056" i="1"/>
  <c r="N5055" i="1"/>
  <c r="M5055" i="1"/>
  <c r="L5055" i="1"/>
  <c r="K5055" i="1"/>
  <c r="N5054" i="1"/>
  <c r="M5054" i="1"/>
  <c r="L5054" i="1"/>
  <c r="K5054" i="1"/>
  <c r="N5053" i="1"/>
  <c r="M5053" i="1"/>
  <c r="L5053" i="1"/>
  <c r="K5053" i="1"/>
  <c r="N5052" i="1"/>
  <c r="M5052" i="1"/>
  <c r="L5052" i="1"/>
  <c r="K5052" i="1"/>
  <c r="N5051" i="1"/>
  <c r="M5051" i="1"/>
  <c r="L5051" i="1"/>
  <c r="K5051" i="1"/>
  <c r="N5050" i="1"/>
  <c r="M5050" i="1"/>
  <c r="L5050" i="1"/>
  <c r="K5050" i="1"/>
  <c r="N5049" i="1"/>
  <c r="M5049" i="1"/>
  <c r="L5049" i="1"/>
  <c r="K5049" i="1"/>
  <c r="N5048" i="1"/>
  <c r="M5048" i="1"/>
  <c r="L5048" i="1"/>
  <c r="K5048" i="1"/>
  <c r="N5047" i="1"/>
  <c r="M5047" i="1"/>
  <c r="L5047" i="1"/>
  <c r="K5047" i="1"/>
  <c r="N5046" i="1"/>
  <c r="M5046" i="1"/>
  <c r="L5046" i="1"/>
  <c r="K5046" i="1"/>
  <c r="N5045" i="1"/>
  <c r="M5045" i="1"/>
  <c r="L5045" i="1"/>
  <c r="K5045" i="1"/>
  <c r="N5044" i="1"/>
  <c r="M5044" i="1"/>
  <c r="L5044" i="1"/>
  <c r="K5044" i="1"/>
  <c r="N5043" i="1"/>
  <c r="M5043" i="1"/>
  <c r="L5043" i="1"/>
  <c r="K5043" i="1"/>
  <c r="N5042" i="1"/>
  <c r="M5042" i="1"/>
  <c r="L5042" i="1"/>
  <c r="K5042" i="1"/>
  <c r="N5041" i="1"/>
  <c r="M5041" i="1"/>
  <c r="L5041" i="1"/>
  <c r="K5041" i="1"/>
  <c r="N5040" i="1"/>
  <c r="M5040" i="1"/>
  <c r="L5040" i="1"/>
  <c r="K5040" i="1"/>
  <c r="N5039" i="1"/>
  <c r="M5039" i="1"/>
  <c r="L5039" i="1"/>
  <c r="K5039" i="1"/>
  <c r="N5038" i="1"/>
  <c r="M5038" i="1"/>
  <c r="L5038" i="1"/>
  <c r="K5038" i="1"/>
  <c r="N5037" i="1"/>
  <c r="M5037" i="1"/>
  <c r="L5037" i="1"/>
  <c r="K5037" i="1"/>
  <c r="N5036" i="1"/>
  <c r="M5036" i="1"/>
  <c r="L5036" i="1"/>
  <c r="K5036" i="1"/>
  <c r="N5035" i="1"/>
  <c r="M5035" i="1"/>
  <c r="L5035" i="1"/>
  <c r="K5035" i="1"/>
  <c r="N5034" i="1"/>
  <c r="M5034" i="1"/>
  <c r="L5034" i="1"/>
  <c r="K5034" i="1"/>
  <c r="N5033" i="1"/>
  <c r="M5033" i="1"/>
  <c r="L5033" i="1"/>
  <c r="K5033" i="1"/>
  <c r="N5032" i="1"/>
  <c r="M5032" i="1"/>
  <c r="L5032" i="1"/>
  <c r="K5032" i="1"/>
  <c r="N5031" i="1"/>
  <c r="M5031" i="1"/>
  <c r="L5031" i="1"/>
  <c r="K5031" i="1"/>
  <c r="N5030" i="1"/>
  <c r="M5030" i="1"/>
  <c r="L5030" i="1"/>
  <c r="K5030" i="1"/>
  <c r="N5029" i="1"/>
  <c r="M5029" i="1"/>
  <c r="L5029" i="1"/>
  <c r="K5029" i="1"/>
  <c r="N5028" i="1"/>
  <c r="M5028" i="1"/>
  <c r="L5028" i="1"/>
  <c r="K5028" i="1"/>
  <c r="N5027" i="1"/>
  <c r="M5027" i="1"/>
  <c r="L5027" i="1"/>
  <c r="K5027" i="1"/>
  <c r="N5026" i="1"/>
  <c r="M5026" i="1"/>
  <c r="L5026" i="1"/>
  <c r="K5026" i="1"/>
  <c r="N5025" i="1"/>
  <c r="M5025" i="1"/>
  <c r="L5025" i="1"/>
  <c r="K5025" i="1"/>
  <c r="N5024" i="1"/>
  <c r="M5024" i="1"/>
  <c r="L5024" i="1"/>
  <c r="K5024" i="1"/>
  <c r="N5023" i="1"/>
  <c r="M5023" i="1"/>
  <c r="L5023" i="1"/>
  <c r="K5023" i="1"/>
  <c r="N5022" i="1"/>
  <c r="M5022" i="1"/>
  <c r="L5022" i="1"/>
  <c r="K5022" i="1"/>
  <c r="N5021" i="1"/>
  <c r="M5021" i="1"/>
  <c r="L5021" i="1"/>
  <c r="K5021" i="1"/>
  <c r="N5020" i="1"/>
  <c r="M5020" i="1"/>
  <c r="L5020" i="1"/>
  <c r="K5020" i="1"/>
  <c r="N5019" i="1"/>
  <c r="M5019" i="1"/>
  <c r="L5019" i="1"/>
  <c r="K5019" i="1"/>
  <c r="N5018" i="1"/>
  <c r="M5018" i="1"/>
  <c r="L5018" i="1"/>
  <c r="K5018" i="1"/>
  <c r="N5017" i="1"/>
  <c r="M5017" i="1"/>
  <c r="L5017" i="1"/>
  <c r="K5017" i="1"/>
  <c r="N5016" i="1"/>
  <c r="M5016" i="1"/>
  <c r="L5016" i="1"/>
  <c r="K5016" i="1"/>
  <c r="N5015" i="1"/>
  <c r="M5015" i="1"/>
  <c r="L5015" i="1"/>
  <c r="K5015" i="1"/>
  <c r="N5014" i="1"/>
  <c r="M5014" i="1"/>
  <c r="L5014" i="1"/>
  <c r="K5014" i="1"/>
  <c r="N5013" i="1"/>
  <c r="M5013" i="1"/>
  <c r="L5013" i="1"/>
  <c r="K5013" i="1"/>
  <c r="N5012" i="1"/>
  <c r="M5012" i="1"/>
  <c r="L5012" i="1"/>
  <c r="K5012" i="1"/>
  <c r="N5011" i="1"/>
  <c r="M5011" i="1"/>
  <c r="L5011" i="1"/>
  <c r="K5011" i="1"/>
  <c r="N5010" i="1"/>
  <c r="M5010" i="1"/>
  <c r="L5010" i="1"/>
  <c r="K5010" i="1"/>
  <c r="N5009" i="1"/>
  <c r="M5009" i="1"/>
  <c r="L5009" i="1"/>
  <c r="K5009" i="1"/>
  <c r="N5008" i="1"/>
  <c r="M5008" i="1"/>
  <c r="L5008" i="1"/>
  <c r="K5008" i="1"/>
  <c r="N5007" i="1"/>
  <c r="M5007" i="1"/>
  <c r="L5007" i="1"/>
  <c r="K5007" i="1"/>
  <c r="N5006" i="1"/>
  <c r="M5006" i="1"/>
  <c r="L5006" i="1"/>
  <c r="K5006" i="1"/>
  <c r="N5005" i="1"/>
  <c r="M5005" i="1"/>
  <c r="L5005" i="1"/>
  <c r="K5005" i="1"/>
  <c r="N5004" i="1"/>
  <c r="M5004" i="1"/>
  <c r="L5004" i="1"/>
  <c r="K5004" i="1"/>
  <c r="N5003" i="1"/>
  <c r="M5003" i="1"/>
  <c r="L5003" i="1"/>
  <c r="K5003" i="1"/>
  <c r="N5002" i="1"/>
  <c r="M5002" i="1"/>
  <c r="L5002" i="1"/>
  <c r="K5002" i="1"/>
  <c r="N5001" i="1"/>
  <c r="M5001" i="1"/>
  <c r="L5001" i="1"/>
  <c r="K5001" i="1"/>
  <c r="N5000" i="1"/>
  <c r="M5000" i="1"/>
  <c r="L5000" i="1"/>
  <c r="K5000" i="1"/>
  <c r="N4999" i="1"/>
  <c r="M4999" i="1"/>
  <c r="L4999" i="1"/>
  <c r="K4999" i="1"/>
  <c r="N4998" i="1"/>
  <c r="M4998" i="1"/>
  <c r="L4998" i="1"/>
  <c r="K4998" i="1"/>
  <c r="N4997" i="1"/>
  <c r="M4997" i="1"/>
  <c r="L4997" i="1"/>
  <c r="K4997" i="1"/>
  <c r="N4996" i="1"/>
  <c r="M4996" i="1"/>
  <c r="L4996" i="1"/>
  <c r="K4996" i="1"/>
  <c r="N4995" i="1"/>
  <c r="M4995" i="1"/>
  <c r="L4995" i="1"/>
  <c r="K4995" i="1"/>
  <c r="N4994" i="1"/>
  <c r="M4994" i="1"/>
  <c r="L4994" i="1"/>
  <c r="K4994" i="1"/>
  <c r="N4993" i="1"/>
  <c r="M4993" i="1"/>
  <c r="L4993" i="1"/>
  <c r="K4993" i="1"/>
  <c r="N4992" i="1"/>
  <c r="M4992" i="1"/>
  <c r="L4992" i="1"/>
  <c r="K4992" i="1"/>
  <c r="N4991" i="1"/>
  <c r="M4991" i="1"/>
  <c r="L4991" i="1"/>
  <c r="K4991" i="1"/>
  <c r="N4990" i="1"/>
  <c r="M4990" i="1"/>
  <c r="L4990" i="1"/>
  <c r="K4990" i="1"/>
  <c r="N4989" i="1"/>
  <c r="M4989" i="1"/>
  <c r="L4989" i="1"/>
  <c r="K4989" i="1"/>
  <c r="N4988" i="1"/>
  <c r="M4988" i="1"/>
  <c r="L4988" i="1"/>
  <c r="K4988" i="1"/>
  <c r="N4987" i="1"/>
  <c r="M4987" i="1"/>
  <c r="L4987" i="1"/>
  <c r="K4987" i="1"/>
  <c r="N4986" i="1"/>
  <c r="M4986" i="1"/>
  <c r="L4986" i="1"/>
  <c r="K4986" i="1"/>
  <c r="N4985" i="1"/>
  <c r="M4985" i="1"/>
  <c r="L4985" i="1"/>
  <c r="K4985" i="1"/>
  <c r="N4984" i="1"/>
  <c r="M4984" i="1"/>
  <c r="L4984" i="1"/>
  <c r="K4984" i="1"/>
  <c r="N4983" i="1"/>
  <c r="M4983" i="1"/>
  <c r="L4983" i="1"/>
  <c r="K4983" i="1"/>
  <c r="N4982" i="1"/>
  <c r="M4982" i="1"/>
  <c r="L4982" i="1"/>
  <c r="K4982" i="1"/>
  <c r="N4981" i="1"/>
  <c r="M4981" i="1"/>
  <c r="L4981" i="1"/>
  <c r="K4981" i="1"/>
  <c r="N4980" i="1"/>
  <c r="M4980" i="1"/>
  <c r="L4980" i="1"/>
  <c r="K4980" i="1"/>
  <c r="N4979" i="1"/>
  <c r="M4979" i="1"/>
  <c r="L4979" i="1"/>
  <c r="K4979" i="1"/>
  <c r="N4978" i="1"/>
  <c r="M4978" i="1"/>
  <c r="L4978" i="1"/>
  <c r="K4978" i="1"/>
  <c r="N4977" i="1"/>
  <c r="M4977" i="1"/>
  <c r="L4977" i="1"/>
  <c r="K4977" i="1"/>
  <c r="N4976" i="1"/>
  <c r="M4976" i="1"/>
  <c r="L4976" i="1"/>
  <c r="K4976" i="1"/>
  <c r="N4975" i="1"/>
  <c r="M4975" i="1"/>
  <c r="L4975" i="1"/>
  <c r="K4975" i="1"/>
  <c r="N4974" i="1"/>
  <c r="M4974" i="1"/>
  <c r="L4974" i="1"/>
  <c r="K4974" i="1"/>
  <c r="N4973" i="1"/>
  <c r="M4973" i="1"/>
  <c r="L4973" i="1"/>
  <c r="K4973" i="1"/>
  <c r="N4972" i="1"/>
  <c r="M4972" i="1"/>
  <c r="L4972" i="1"/>
  <c r="K4972" i="1"/>
  <c r="N4971" i="1"/>
  <c r="M4971" i="1"/>
  <c r="L4971" i="1"/>
  <c r="K4971" i="1"/>
  <c r="N4970" i="1"/>
  <c r="M4970" i="1"/>
  <c r="L4970" i="1"/>
  <c r="K4970" i="1"/>
  <c r="N4969" i="1"/>
  <c r="M4969" i="1"/>
  <c r="L4969" i="1"/>
  <c r="K4969" i="1"/>
  <c r="N4968" i="1"/>
  <c r="M4968" i="1"/>
  <c r="L4968" i="1"/>
  <c r="K4968" i="1"/>
  <c r="N4967" i="1"/>
  <c r="M4967" i="1"/>
  <c r="L4967" i="1"/>
  <c r="K4967" i="1"/>
  <c r="N4966" i="1"/>
  <c r="M4966" i="1"/>
  <c r="L4966" i="1"/>
  <c r="K4966" i="1"/>
  <c r="N4965" i="1"/>
  <c r="M4965" i="1"/>
  <c r="L4965" i="1"/>
  <c r="K4965" i="1"/>
  <c r="N4964" i="1"/>
  <c r="M4964" i="1"/>
  <c r="L4964" i="1"/>
  <c r="K4964" i="1"/>
  <c r="N4963" i="1"/>
  <c r="M4963" i="1"/>
  <c r="L4963" i="1"/>
  <c r="K4963" i="1"/>
  <c r="N4962" i="1"/>
  <c r="M4962" i="1"/>
  <c r="L4962" i="1"/>
  <c r="K4962" i="1"/>
  <c r="N4961" i="1"/>
  <c r="M4961" i="1"/>
  <c r="L4961" i="1"/>
  <c r="K4961" i="1"/>
  <c r="N4960" i="1"/>
  <c r="M4960" i="1"/>
  <c r="L4960" i="1"/>
  <c r="K4960" i="1"/>
  <c r="N4959" i="1"/>
  <c r="M4959" i="1"/>
  <c r="L4959" i="1"/>
  <c r="K4959" i="1"/>
  <c r="N4958" i="1"/>
  <c r="M4958" i="1"/>
  <c r="L4958" i="1"/>
  <c r="K4958" i="1"/>
  <c r="N4957" i="1"/>
  <c r="M4957" i="1"/>
  <c r="L4957" i="1"/>
  <c r="K4957" i="1"/>
  <c r="N4956" i="1"/>
  <c r="M4956" i="1"/>
  <c r="L4956" i="1"/>
  <c r="K4956" i="1"/>
  <c r="N4955" i="1"/>
  <c r="M4955" i="1"/>
  <c r="L4955" i="1"/>
  <c r="K4955" i="1"/>
  <c r="N4954" i="1"/>
  <c r="M4954" i="1"/>
  <c r="L4954" i="1"/>
  <c r="K4954" i="1"/>
  <c r="N4953" i="1"/>
  <c r="M4953" i="1"/>
  <c r="L4953" i="1"/>
  <c r="K4953" i="1"/>
  <c r="N4952" i="1"/>
  <c r="M4952" i="1"/>
  <c r="L4952" i="1"/>
  <c r="K4952" i="1"/>
  <c r="N4951" i="1"/>
  <c r="M4951" i="1"/>
  <c r="L4951" i="1"/>
  <c r="K4951" i="1"/>
  <c r="N4950" i="1"/>
  <c r="M4950" i="1"/>
  <c r="L4950" i="1"/>
  <c r="K4950" i="1"/>
  <c r="N4949" i="1"/>
  <c r="M4949" i="1"/>
  <c r="L4949" i="1"/>
  <c r="K4949" i="1"/>
  <c r="N4948" i="1"/>
  <c r="M4948" i="1"/>
  <c r="L4948" i="1"/>
  <c r="K4948" i="1"/>
  <c r="N4947" i="1"/>
  <c r="M4947" i="1"/>
  <c r="L4947" i="1"/>
  <c r="K4947" i="1"/>
  <c r="N4946" i="1"/>
  <c r="M4946" i="1"/>
  <c r="L4946" i="1"/>
  <c r="K4946" i="1"/>
  <c r="N4945" i="1"/>
  <c r="M4945" i="1"/>
  <c r="L4945" i="1"/>
  <c r="K4945" i="1"/>
  <c r="N4944" i="1"/>
  <c r="M4944" i="1"/>
  <c r="L4944" i="1"/>
  <c r="K4944" i="1"/>
  <c r="N4943" i="1"/>
  <c r="M4943" i="1"/>
  <c r="L4943" i="1"/>
  <c r="K4943" i="1"/>
  <c r="N4942" i="1"/>
  <c r="M4942" i="1"/>
  <c r="L4942" i="1"/>
  <c r="K4942" i="1"/>
  <c r="N4941" i="1"/>
  <c r="M4941" i="1"/>
  <c r="L4941" i="1"/>
  <c r="K4941" i="1"/>
  <c r="N4940" i="1"/>
  <c r="M4940" i="1"/>
  <c r="L4940" i="1"/>
  <c r="K4940" i="1"/>
  <c r="N4939" i="1"/>
  <c r="M4939" i="1"/>
  <c r="L4939" i="1"/>
  <c r="K4939" i="1"/>
  <c r="N4938" i="1"/>
  <c r="M4938" i="1"/>
  <c r="L4938" i="1"/>
  <c r="K4938" i="1"/>
  <c r="N4937" i="1"/>
  <c r="M4937" i="1"/>
  <c r="L4937" i="1"/>
  <c r="K4937" i="1"/>
  <c r="N4936" i="1"/>
  <c r="M4936" i="1"/>
  <c r="L4936" i="1"/>
  <c r="K4936" i="1"/>
  <c r="N4935" i="1"/>
  <c r="M4935" i="1"/>
  <c r="L4935" i="1"/>
  <c r="K4935" i="1"/>
  <c r="N4934" i="1"/>
  <c r="M4934" i="1"/>
  <c r="L4934" i="1"/>
  <c r="K4934" i="1"/>
  <c r="N4933" i="1"/>
  <c r="M4933" i="1"/>
  <c r="L4933" i="1"/>
  <c r="K4933" i="1"/>
  <c r="N4932" i="1"/>
  <c r="M4932" i="1"/>
  <c r="L4932" i="1"/>
  <c r="K4932" i="1"/>
  <c r="N4931" i="1"/>
  <c r="M4931" i="1"/>
  <c r="L4931" i="1"/>
  <c r="K4931" i="1"/>
  <c r="N4930" i="1"/>
  <c r="M4930" i="1"/>
  <c r="L4930" i="1"/>
  <c r="K4930" i="1"/>
  <c r="N4929" i="1"/>
  <c r="M4929" i="1"/>
  <c r="L4929" i="1"/>
  <c r="K4929" i="1"/>
  <c r="N4928" i="1"/>
  <c r="M4928" i="1"/>
  <c r="L4928" i="1"/>
  <c r="K4928" i="1"/>
  <c r="N4927" i="1"/>
  <c r="M4927" i="1"/>
  <c r="L4927" i="1"/>
  <c r="K4927" i="1"/>
  <c r="N4926" i="1"/>
  <c r="M4926" i="1"/>
  <c r="L4926" i="1"/>
  <c r="K4926" i="1"/>
  <c r="N4925" i="1"/>
  <c r="M4925" i="1"/>
  <c r="L4925" i="1"/>
  <c r="K4925" i="1"/>
  <c r="N4924" i="1"/>
  <c r="M4924" i="1"/>
  <c r="L4924" i="1"/>
  <c r="K4924" i="1"/>
  <c r="N4923" i="1"/>
  <c r="M4923" i="1"/>
  <c r="L4923" i="1"/>
  <c r="K4923" i="1"/>
  <c r="N4922" i="1"/>
  <c r="M4922" i="1"/>
  <c r="L4922" i="1"/>
  <c r="K4922" i="1"/>
  <c r="N4921" i="1"/>
  <c r="M4921" i="1"/>
  <c r="L4921" i="1"/>
  <c r="K4921" i="1"/>
  <c r="N4920" i="1"/>
  <c r="M4920" i="1"/>
  <c r="L4920" i="1"/>
  <c r="K4920" i="1"/>
  <c r="N4919" i="1"/>
  <c r="M4919" i="1"/>
  <c r="L4919" i="1"/>
  <c r="K4919" i="1"/>
  <c r="N4918" i="1"/>
  <c r="M4918" i="1"/>
  <c r="L4918" i="1"/>
  <c r="K4918" i="1"/>
  <c r="N4917" i="1"/>
  <c r="M4917" i="1"/>
  <c r="L4917" i="1"/>
  <c r="K4917" i="1"/>
  <c r="N4916" i="1"/>
  <c r="M4916" i="1"/>
  <c r="L4916" i="1"/>
  <c r="K4916" i="1"/>
  <c r="N4915" i="1"/>
  <c r="M4915" i="1"/>
  <c r="L4915" i="1"/>
  <c r="K4915" i="1"/>
  <c r="N4914" i="1"/>
  <c r="M4914" i="1"/>
  <c r="L4914" i="1"/>
  <c r="K4914" i="1"/>
  <c r="N4913" i="1"/>
  <c r="M4913" i="1"/>
  <c r="L4913" i="1"/>
  <c r="K4913" i="1"/>
  <c r="N4912" i="1"/>
  <c r="M4912" i="1"/>
  <c r="L4912" i="1"/>
  <c r="K4912" i="1"/>
  <c r="N4911" i="1"/>
  <c r="M4911" i="1"/>
  <c r="L4911" i="1"/>
  <c r="K4911" i="1"/>
  <c r="N4910" i="1"/>
  <c r="M4910" i="1"/>
  <c r="L4910" i="1"/>
  <c r="K4910" i="1"/>
  <c r="N4909" i="1"/>
  <c r="M4909" i="1"/>
  <c r="L4909" i="1"/>
  <c r="K4909" i="1"/>
  <c r="N4908" i="1"/>
  <c r="M4908" i="1"/>
  <c r="L4908" i="1"/>
  <c r="K4908" i="1"/>
  <c r="N4907" i="1"/>
  <c r="M4907" i="1"/>
  <c r="L4907" i="1"/>
  <c r="K4907" i="1"/>
  <c r="N4906" i="1"/>
  <c r="M4906" i="1"/>
  <c r="L4906" i="1"/>
  <c r="K4906" i="1"/>
  <c r="N4905" i="1"/>
  <c r="M4905" i="1"/>
  <c r="L4905" i="1"/>
  <c r="K4905" i="1"/>
  <c r="N4904" i="1"/>
  <c r="M4904" i="1"/>
  <c r="L4904" i="1"/>
  <c r="K4904" i="1"/>
  <c r="N4903" i="1"/>
  <c r="M4903" i="1"/>
  <c r="L4903" i="1"/>
  <c r="K4903" i="1"/>
  <c r="N4902" i="1"/>
  <c r="M4902" i="1"/>
  <c r="L4902" i="1"/>
  <c r="K4902" i="1"/>
  <c r="N4901" i="1"/>
  <c r="M4901" i="1"/>
  <c r="L4901" i="1"/>
  <c r="K4901" i="1"/>
  <c r="N4900" i="1"/>
  <c r="M4900" i="1"/>
  <c r="L4900" i="1"/>
  <c r="K4900" i="1"/>
  <c r="N4899" i="1"/>
  <c r="M4899" i="1"/>
  <c r="L4899" i="1"/>
  <c r="K4899" i="1"/>
  <c r="N4898" i="1"/>
  <c r="M4898" i="1"/>
  <c r="L4898" i="1"/>
  <c r="K4898" i="1"/>
  <c r="N4897" i="1"/>
  <c r="M4897" i="1"/>
  <c r="L4897" i="1"/>
  <c r="K4897" i="1"/>
  <c r="N4896" i="1"/>
  <c r="M4896" i="1"/>
  <c r="L4896" i="1"/>
  <c r="K4896" i="1"/>
  <c r="N4895" i="1"/>
  <c r="M4895" i="1"/>
  <c r="L4895" i="1"/>
  <c r="K4895" i="1"/>
  <c r="N4894" i="1"/>
  <c r="M4894" i="1"/>
  <c r="L4894" i="1"/>
  <c r="K4894" i="1"/>
  <c r="N4893" i="1"/>
  <c r="M4893" i="1"/>
  <c r="L4893" i="1"/>
  <c r="K4893" i="1"/>
  <c r="N4892" i="1"/>
  <c r="M4892" i="1"/>
  <c r="L4892" i="1"/>
  <c r="K4892" i="1"/>
  <c r="N4891" i="1"/>
  <c r="M4891" i="1"/>
  <c r="L4891" i="1"/>
  <c r="K4891" i="1"/>
  <c r="N4890" i="1"/>
  <c r="M4890" i="1"/>
  <c r="L4890" i="1"/>
  <c r="K4890" i="1"/>
  <c r="N4889" i="1"/>
  <c r="M4889" i="1"/>
  <c r="L4889" i="1"/>
  <c r="K4889" i="1"/>
  <c r="N4888" i="1"/>
  <c r="M4888" i="1"/>
  <c r="L4888" i="1"/>
  <c r="K4888" i="1"/>
  <c r="N4887" i="1"/>
  <c r="M4887" i="1"/>
  <c r="L4887" i="1"/>
  <c r="K4887" i="1"/>
  <c r="N4886" i="1"/>
  <c r="M4886" i="1"/>
  <c r="L4886" i="1"/>
  <c r="K4886" i="1"/>
  <c r="N4885" i="1"/>
  <c r="M4885" i="1"/>
  <c r="L4885" i="1"/>
  <c r="K4885" i="1"/>
  <c r="N4884" i="1"/>
  <c r="M4884" i="1"/>
  <c r="L4884" i="1"/>
  <c r="K4884" i="1"/>
  <c r="N4883" i="1"/>
  <c r="M4883" i="1"/>
  <c r="L4883" i="1"/>
  <c r="K4883" i="1"/>
  <c r="N4882" i="1"/>
  <c r="M4882" i="1"/>
  <c r="L4882" i="1"/>
  <c r="K4882" i="1"/>
  <c r="N4881" i="1"/>
  <c r="M4881" i="1"/>
  <c r="L4881" i="1"/>
  <c r="K4881" i="1"/>
  <c r="N4880" i="1"/>
  <c r="M4880" i="1"/>
  <c r="L4880" i="1"/>
  <c r="K4880" i="1"/>
  <c r="N4879" i="1"/>
  <c r="M4879" i="1"/>
  <c r="L4879" i="1"/>
  <c r="K4879" i="1"/>
  <c r="N4878" i="1"/>
  <c r="M4878" i="1"/>
  <c r="L4878" i="1"/>
  <c r="K4878" i="1"/>
  <c r="N4877" i="1"/>
  <c r="M4877" i="1"/>
  <c r="L4877" i="1"/>
  <c r="K4877" i="1"/>
  <c r="N4876" i="1"/>
  <c r="M4876" i="1"/>
  <c r="L4876" i="1"/>
  <c r="K4876" i="1"/>
  <c r="N4875" i="1"/>
  <c r="M4875" i="1"/>
  <c r="L4875" i="1"/>
  <c r="K4875" i="1"/>
  <c r="N4874" i="1"/>
  <c r="M4874" i="1"/>
  <c r="L4874" i="1"/>
  <c r="K4874" i="1"/>
  <c r="N4873" i="1"/>
  <c r="M4873" i="1"/>
  <c r="L4873" i="1"/>
  <c r="K4873" i="1"/>
  <c r="N4872" i="1"/>
  <c r="M4872" i="1"/>
  <c r="L4872" i="1"/>
  <c r="K4872" i="1"/>
  <c r="N4871" i="1"/>
  <c r="M4871" i="1"/>
  <c r="L4871" i="1"/>
  <c r="K4871" i="1"/>
  <c r="N4870" i="1"/>
  <c r="M4870" i="1"/>
  <c r="L4870" i="1"/>
  <c r="K4870" i="1"/>
  <c r="N4869" i="1"/>
  <c r="M4869" i="1"/>
  <c r="L4869" i="1"/>
  <c r="K4869" i="1"/>
  <c r="N4868" i="1"/>
  <c r="M4868" i="1"/>
  <c r="L4868" i="1"/>
  <c r="K4868" i="1"/>
  <c r="N4867" i="1"/>
  <c r="M4867" i="1"/>
  <c r="L4867" i="1"/>
  <c r="K4867" i="1"/>
  <c r="N4866" i="1"/>
  <c r="M4866" i="1"/>
  <c r="L4866" i="1"/>
  <c r="K4866" i="1"/>
  <c r="N4865" i="1"/>
  <c r="M4865" i="1"/>
  <c r="L4865" i="1"/>
  <c r="K4865" i="1"/>
  <c r="N4864" i="1"/>
  <c r="M4864" i="1"/>
  <c r="L4864" i="1"/>
  <c r="K4864" i="1"/>
  <c r="N4863" i="1"/>
  <c r="M4863" i="1"/>
  <c r="L4863" i="1"/>
  <c r="K4863" i="1"/>
  <c r="N4862" i="1"/>
  <c r="M4862" i="1"/>
  <c r="L4862" i="1"/>
  <c r="K4862" i="1"/>
  <c r="N4861" i="1"/>
  <c r="M4861" i="1"/>
  <c r="L4861" i="1"/>
  <c r="K4861" i="1"/>
  <c r="N4860" i="1"/>
  <c r="M4860" i="1"/>
  <c r="L4860" i="1"/>
  <c r="K4860" i="1"/>
  <c r="N4859" i="1"/>
  <c r="M4859" i="1"/>
  <c r="L4859" i="1"/>
  <c r="K4859" i="1"/>
  <c r="N4858" i="1"/>
  <c r="M4858" i="1"/>
  <c r="L4858" i="1"/>
  <c r="K4858" i="1"/>
  <c r="N4857" i="1"/>
  <c r="M4857" i="1"/>
  <c r="L4857" i="1"/>
  <c r="K4857" i="1"/>
  <c r="N4856" i="1"/>
  <c r="M4856" i="1"/>
  <c r="L4856" i="1"/>
  <c r="K4856" i="1"/>
  <c r="N4855" i="1"/>
  <c r="M4855" i="1"/>
  <c r="L4855" i="1"/>
  <c r="K4855" i="1"/>
  <c r="N4854" i="1"/>
  <c r="M4854" i="1"/>
  <c r="L4854" i="1"/>
  <c r="K4854" i="1"/>
  <c r="N4853" i="1"/>
  <c r="M4853" i="1"/>
  <c r="L4853" i="1"/>
  <c r="K4853" i="1"/>
  <c r="N4852" i="1"/>
  <c r="M4852" i="1"/>
  <c r="L4852" i="1"/>
  <c r="K4852" i="1"/>
  <c r="N4851" i="1"/>
  <c r="M4851" i="1"/>
  <c r="L4851" i="1"/>
  <c r="K4851" i="1"/>
  <c r="N4850" i="1"/>
  <c r="M4850" i="1"/>
  <c r="L4850" i="1"/>
  <c r="K4850" i="1"/>
  <c r="N4849" i="1"/>
  <c r="M4849" i="1"/>
  <c r="L4849" i="1"/>
  <c r="K4849" i="1"/>
  <c r="N4848" i="1"/>
  <c r="M4848" i="1"/>
  <c r="L4848" i="1"/>
  <c r="K4848" i="1"/>
  <c r="N4847" i="1"/>
  <c r="M4847" i="1"/>
  <c r="L4847" i="1"/>
  <c r="K4847" i="1"/>
  <c r="N4846" i="1"/>
  <c r="M4846" i="1"/>
  <c r="L4846" i="1"/>
  <c r="K4846" i="1"/>
  <c r="N4845" i="1"/>
  <c r="M4845" i="1"/>
  <c r="L4845" i="1"/>
  <c r="K4845" i="1"/>
  <c r="N4844" i="1"/>
  <c r="M4844" i="1"/>
  <c r="L4844" i="1"/>
  <c r="K4844" i="1"/>
  <c r="N4843" i="1"/>
  <c r="M4843" i="1"/>
  <c r="L4843" i="1"/>
  <c r="K4843" i="1"/>
  <c r="N4842" i="1"/>
  <c r="M4842" i="1"/>
  <c r="L4842" i="1"/>
  <c r="K4842" i="1"/>
  <c r="N4841" i="1"/>
  <c r="M4841" i="1"/>
  <c r="L4841" i="1"/>
  <c r="K4841" i="1"/>
  <c r="N4840" i="1"/>
  <c r="M4840" i="1"/>
  <c r="L4840" i="1"/>
  <c r="K4840" i="1"/>
  <c r="N4839" i="1"/>
  <c r="M4839" i="1"/>
  <c r="L4839" i="1"/>
  <c r="K4839" i="1"/>
  <c r="N4838" i="1"/>
  <c r="M4838" i="1"/>
  <c r="L4838" i="1"/>
  <c r="K4838" i="1"/>
  <c r="N4837" i="1"/>
  <c r="M4837" i="1"/>
  <c r="L4837" i="1"/>
  <c r="K4837" i="1"/>
  <c r="N4836" i="1"/>
  <c r="M4836" i="1"/>
  <c r="L4836" i="1"/>
  <c r="K4836" i="1"/>
  <c r="N4835" i="1"/>
  <c r="M4835" i="1"/>
  <c r="L4835" i="1"/>
  <c r="K4835" i="1"/>
  <c r="N4834" i="1"/>
  <c r="M4834" i="1"/>
  <c r="L4834" i="1"/>
  <c r="K4834" i="1"/>
  <c r="N4833" i="1"/>
  <c r="M4833" i="1"/>
  <c r="L4833" i="1"/>
  <c r="K4833" i="1"/>
  <c r="N4832" i="1"/>
  <c r="M4832" i="1"/>
  <c r="L4832" i="1"/>
  <c r="K4832" i="1"/>
  <c r="N4831" i="1"/>
  <c r="M4831" i="1"/>
  <c r="L4831" i="1"/>
  <c r="K4831" i="1"/>
  <c r="N4830" i="1"/>
  <c r="M4830" i="1"/>
  <c r="L4830" i="1"/>
  <c r="K4830" i="1"/>
  <c r="N4829" i="1"/>
  <c r="M4829" i="1"/>
  <c r="L4829" i="1"/>
  <c r="K4829" i="1"/>
  <c r="N4828" i="1"/>
  <c r="M4828" i="1"/>
  <c r="L4828" i="1"/>
  <c r="K4828" i="1"/>
  <c r="N4827" i="1"/>
  <c r="M4827" i="1"/>
  <c r="L4827" i="1"/>
  <c r="K4827" i="1"/>
  <c r="N4826" i="1"/>
  <c r="M4826" i="1"/>
  <c r="L4826" i="1"/>
  <c r="K4826" i="1"/>
  <c r="N4825" i="1"/>
  <c r="M4825" i="1"/>
  <c r="L4825" i="1"/>
  <c r="K4825" i="1"/>
  <c r="N4824" i="1"/>
  <c r="M4824" i="1"/>
  <c r="L4824" i="1"/>
  <c r="K4824" i="1"/>
  <c r="N4823" i="1"/>
  <c r="M4823" i="1"/>
  <c r="L4823" i="1"/>
  <c r="K4823" i="1"/>
  <c r="N4822" i="1"/>
  <c r="M4822" i="1"/>
  <c r="L4822" i="1"/>
  <c r="K4822" i="1"/>
  <c r="N4821" i="1"/>
  <c r="M4821" i="1"/>
  <c r="L4821" i="1"/>
  <c r="K4821" i="1"/>
  <c r="N4820" i="1"/>
  <c r="M4820" i="1"/>
  <c r="L4820" i="1"/>
  <c r="K4820" i="1"/>
  <c r="N4819" i="1"/>
  <c r="M4819" i="1"/>
  <c r="L4819" i="1"/>
  <c r="K4819" i="1"/>
  <c r="N4818" i="1"/>
  <c r="M4818" i="1"/>
  <c r="L4818" i="1"/>
  <c r="K4818" i="1"/>
  <c r="N4817" i="1"/>
  <c r="M4817" i="1"/>
  <c r="L4817" i="1"/>
  <c r="K4817" i="1"/>
  <c r="N4816" i="1"/>
  <c r="M4816" i="1"/>
  <c r="L4816" i="1"/>
  <c r="K4816" i="1"/>
  <c r="N4815" i="1"/>
  <c r="M4815" i="1"/>
  <c r="L4815" i="1"/>
  <c r="K4815" i="1"/>
  <c r="N4814" i="1"/>
  <c r="M4814" i="1"/>
  <c r="L4814" i="1"/>
  <c r="K4814" i="1"/>
  <c r="N4813" i="1"/>
  <c r="M4813" i="1"/>
  <c r="L4813" i="1"/>
  <c r="K4813" i="1"/>
  <c r="N4812" i="1"/>
  <c r="M4812" i="1"/>
  <c r="L4812" i="1"/>
  <c r="K4812" i="1"/>
  <c r="N4811" i="1"/>
  <c r="M4811" i="1"/>
  <c r="L4811" i="1"/>
  <c r="K4811" i="1"/>
  <c r="N4810" i="1"/>
  <c r="M4810" i="1"/>
  <c r="L4810" i="1"/>
  <c r="K4810" i="1"/>
  <c r="N4809" i="1"/>
  <c r="M4809" i="1"/>
  <c r="L4809" i="1"/>
  <c r="K4809" i="1"/>
  <c r="N4808" i="1"/>
  <c r="M4808" i="1"/>
  <c r="L4808" i="1"/>
  <c r="K4808" i="1"/>
  <c r="N4807" i="1"/>
  <c r="M4807" i="1"/>
  <c r="L4807" i="1"/>
  <c r="K4807" i="1"/>
  <c r="N4806" i="1"/>
  <c r="M4806" i="1"/>
  <c r="L4806" i="1"/>
  <c r="K4806" i="1"/>
  <c r="N4805" i="1"/>
  <c r="M4805" i="1"/>
  <c r="L4805" i="1"/>
  <c r="K4805" i="1"/>
  <c r="N4804" i="1"/>
  <c r="M4804" i="1"/>
  <c r="L4804" i="1"/>
  <c r="K4804" i="1"/>
  <c r="N4803" i="1"/>
  <c r="M4803" i="1"/>
  <c r="L4803" i="1"/>
  <c r="K4803" i="1"/>
  <c r="N4802" i="1"/>
  <c r="M4802" i="1"/>
  <c r="L4802" i="1"/>
  <c r="K4802" i="1"/>
  <c r="N4801" i="1"/>
  <c r="M4801" i="1"/>
  <c r="L4801" i="1"/>
  <c r="K4801" i="1"/>
  <c r="N4800" i="1"/>
  <c r="M4800" i="1"/>
  <c r="L4800" i="1"/>
  <c r="K4800" i="1"/>
  <c r="N4799" i="1"/>
  <c r="M4799" i="1"/>
  <c r="L4799" i="1"/>
  <c r="K4799" i="1"/>
  <c r="N4798" i="1"/>
  <c r="M4798" i="1"/>
  <c r="L4798" i="1"/>
  <c r="K4798" i="1"/>
  <c r="N4797" i="1"/>
  <c r="M4797" i="1"/>
  <c r="L4797" i="1"/>
  <c r="K4797" i="1"/>
  <c r="N4796" i="1"/>
  <c r="M4796" i="1"/>
  <c r="L4796" i="1"/>
  <c r="K4796" i="1"/>
  <c r="N4795" i="1"/>
  <c r="M4795" i="1"/>
  <c r="L4795" i="1"/>
  <c r="K4795" i="1"/>
  <c r="N4794" i="1"/>
  <c r="M4794" i="1"/>
  <c r="L4794" i="1"/>
  <c r="K4794" i="1"/>
  <c r="N4793" i="1"/>
  <c r="M4793" i="1"/>
  <c r="L4793" i="1"/>
  <c r="K4793" i="1"/>
  <c r="N4792" i="1"/>
  <c r="M4792" i="1"/>
  <c r="L4792" i="1"/>
  <c r="K4792" i="1"/>
  <c r="N4791" i="1"/>
  <c r="M4791" i="1"/>
  <c r="L4791" i="1"/>
  <c r="K4791" i="1"/>
  <c r="N4790" i="1"/>
  <c r="M4790" i="1"/>
  <c r="L4790" i="1"/>
  <c r="K4790" i="1"/>
  <c r="N4789" i="1"/>
  <c r="M4789" i="1"/>
  <c r="L4789" i="1"/>
  <c r="K4789" i="1"/>
  <c r="N4788" i="1"/>
  <c r="M4788" i="1"/>
  <c r="L4788" i="1"/>
  <c r="K4788" i="1"/>
  <c r="N4787" i="1"/>
  <c r="M4787" i="1"/>
  <c r="L4787" i="1"/>
  <c r="K4787" i="1"/>
  <c r="N4786" i="1"/>
  <c r="M4786" i="1"/>
  <c r="L4786" i="1"/>
  <c r="K4786" i="1"/>
  <c r="N4785" i="1"/>
  <c r="M4785" i="1"/>
  <c r="L4785" i="1"/>
  <c r="K4785" i="1"/>
  <c r="N4784" i="1"/>
  <c r="M4784" i="1"/>
  <c r="L4784" i="1"/>
  <c r="K4784" i="1"/>
  <c r="N4783" i="1"/>
  <c r="M4783" i="1"/>
  <c r="L4783" i="1"/>
  <c r="K4783" i="1"/>
  <c r="N4782" i="1"/>
  <c r="M4782" i="1"/>
  <c r="L4782" i="1"/>
  <c r="K4782" i="1"/>
  <c r="N4781" i="1"/>
  <c r="M4781" i="1"/>
  <c r="L4781" i="1"/>
  <c r="K4781" i="1"/>
  <c r="N4780" i="1"/>
  <c r="M4780" i="1"/>
  <c r="L4780" i="1"/>
  <c r="K4780" i="1"/>
  <c r="N4779" i="1"/>
  <c r="M4779" i="1"/>
  <c r="L4779" i="1"/>
  <c r="K4779" i="1"/>
  <c r="N4778" i="1"/>
  <c r="M4778" i="1"/>
  <c r="L4778" i="1"/>
  <c r="K4778" i="1"/>
  <c r="N4777" i="1"/>
  <c r="M4777" i="1"/>
  <c r="L4777" i="1"/>
  <c r="K4777" i="1"/>
  <c r="N4776" i="1"/>
  <c r="M4776" i="1"/>
  <c r="L4776" i="1"/>
  <c r="K4776" i="1"/>
  <c r="N4775" i="1"/>
  <c r="M4775" i="1"/>
  <c r="L4775" i="1"/>
  <c r="K4775" i="1"/>
  <c r="N4774" i="1"/>
  <c r="M4774" i="1"/>
  <c r="L4774" i="1"/>
  <c r="K4774" i="1"/>
  <c r="N4773" i="1"/>
  <c r="M4773" i="1"/>
  <c r="L4773" i="1"/>
  <c r="K4773" i="1"/>
  <c r="N4772" i="1"/>
  <c r="M4772" i="1"/>
  <c r="L4772" i="1"/>
  <c r="K4772" i="1"/>
  <c r="N4771" i="1"/>
  <c r="M4771" i="1"/>
  <c r="L4771" i="1"/>
  <c r="K4771" i="1"/>
  <c r="N4770" i="1"/>
  <c r="M4770" i="1"/>
  <c r="L4770" i="1"/>
  <c r="K4770" i="1"/>
  <c r="N4769" i="1"/>
  <c r="M4769" i="1"/>
  <c r="L4769" i="1"/>
  <c r="K4769" i="1"/>
  <c r="N4768" i="1"/>
  <c r="M4768" i="1"/>
  <c r="L4768" i="1"/>
  <c r="K4768" i="1"/>
  <c r="N4767" i="1"/>
  <c r="M4767" i="1"/>
  <c r="L4767" i="1"/>
  <c r="K4767" i="1"/>
  <c r="N4766" i="1"/>
  <c r="M4766" i="1"/>
  <c r="L4766" i="1"/>
  <c r="K4766" i="1"/>
  <c r="N4765" i="1"/>
  <c r="M4765" i="1"/>
  <c r="L4765" i="1"/>
  <c r="K4765" i="1"/>
  <c r="N4764" i="1"/>
  <c r="M4764" i="1"/>
  <c r="L4764" i="1"/>
  <c r="K4764" i="1"/>
  <c r="N4763" i="1"/>
  <c r="M4763" i="1"/>
  <c r="L4763" i="1"/>
  <c r="K4763" i="1"/>
  <c r="N4762" i="1"/>
  <c r="M4762" i="1"/>
  <c r="L4762" i="1"/>
  <c r="K4762" i="1"/>
  <c r="N4761" i="1"/>
  <c r="M4761" i="1"/>
  <c r="L4761" i="1"/>
  <c r="K4761" i="1"/>
  <c r="N4760" i="1"/>
  <c r="M4760" i="1"/>
  <c r="L4760" i="1"/>
  <c r="K4760" i="1"/>
  <c r="N4759" i="1"/>
  <c r="M4759" i="1"/>
  <c r="L4759" i="1"/>
  <c r="K4759" i="1"/>
  <c r="N4758" i="1"/>
  <c r="M4758" i="1"/>
  <c r="L4758" i="1"/>
  <c r="K4758" i="1"/>
  <c r="N4757" i="1"/>
  <c r="M4757" i="1"/>
  <c r="L4757" i="1"/>
  <c r="K4757" i="1"/>
  <c r="N4756" i="1"/>
  <c r="M4756" i="1"/>
  <c r="L4756" i="1"/>
  <c r="K4756" i="1"/>
  <c r="N4755" i="1"/>
  <c r="M4755" i="1"/>
  <c r="L4755" i="1"/>
  <c r="K4755" i="1"/>
  <c r="N4754" i="1"/>
  <c r="M4754" i="1"/>
  <c r="L4754" i="1"/>
  <c r="K4754" i="1"/>
  <c r="N4753" i="1"/>
  <c r="M4753" i="1"/>
  <c r="L4753" i="1"/>
  <c r="K4753" i="1"/>
  <c r="N4752" i="1"/>
  <c r="M4752" i="1"/>
  <c r="L4752" i="1"/>
  <c r="K4752" i="1"/>
  <c r="N4751" i="1"/>
  <c r="M4751" i="1"/>
  <c r="L4751" i="1"/>
  <c r="K4751" i="1"/>
  <c r="N4750" i="1"/>
  <c r="M4750" i="1"/>
  <c r="L4750" i="1"/>
  <c r="K4750" i="1"/>
  <c r="N4749" i="1"/>
  <c r="M4749" i="1"/>
  <c r="L4749" i="1"/>
  <c r="K4749" i="1"/>
  <c r="N4748" i="1"/>
  <c r="M4748" i="1"/>
  <c r="L4748" i="1"/>
  <c r="K4748" i="1"/>
  <c r="N4747" i="1"/>
  <c r="M4747" i="1"/>
  <c r="L4747" i="1"/>
  <c r="K4747" i="1"/>
  <c r="N4746" i="1"/>
  <c r="M4746" i="1"/>
  <c r="L4746" i="1"/>
  <c r="K4746" i="1"/>
  <c r="N4745" i="1"/>
  <c r="M4745" i="1"/>
  <c r="L4745" i="1"/>
  <c r="K4745" i="1"/>
  <c r="N4744" i="1"/>
  <c r="M4744" i="1"/>
  <c r="L4744" i="1"/>
  <c r="K4744" i="1"/>
  <c r="N4743" i="1"/>
  <c r="M4743" i="1"/>
  <c r="L4743" i="1"/>
  <c r="K4743" i="1"/>
  <c r="N4742" i="1"/>
  <c r="M4742" i="1"/>
  <c r="L4742" i="1"/>
  <c r="K4742" i="1"/>
  <c r="N4741" i="1"/>
  <c r="M4741" i="1"/>
  <c r="L4741" i="1"/>
  <c r="K4741" i="1"/>
  <c r="N4740" i="1"/>
  <c r="M4740" i="1"/>
  <c r="L4740" i="1"/>
  <c r="K4740" i="1"/>
  <c r="N4739" i="1"/>
  <c r="M4739" i="1"/>
  <c r="L4739" i="1"/>
  <c r="K4739" i="1"/>
  <c r="N4738" i="1"/>
  <c r="M4738" i="1"/>
  <c r="L4738" i="1"/>
  <c r="K4738" i="1"/>
  <c r="N4737" i="1"/>
  <c r="M4737" i="1"/>
  <c r="L4737" i="1"/>
  <c r="K4737" i="1"/>
  <c r="N4736" i="1"/>
  <c r="M4736" i="1"/>
  <c r="L4736" i="1"/>
  <c r="K4736" i="1"/>
  <c r="N4735" i="1"/>
  <c r="M4735" i="1"/>
  <c r="L4735" i="1"/>
  <c r="K4735" i="1"/>
  <c r="N4734" i="1"/>
  <c r="M4734" i="1"/>
  <c r="L4734" i="1"/>
  <c r="K4734" i="1"/>
  <c r="N4733" i="1"/>
  <c r="M4733" i="1"/>
  <c r="L4733" i="1"/>
  <c r="K4733" i="1"/>
  <c r="N4732" i="1"/>
  <c r="M4732" i="1"/>
  <c r="L4732" i="1"/>
  <c r="K4732" i="1"/>
  <c r="N4731" i="1"/>
  <c r="M4731" i="1"/>
  <c r="L4731" i="1"/>
  <c r="K4731" i="1"/>
  <c r="N4730" i="1"/>
  <c r="M4730" i="1"/>
  <c r="L4730" i="1"/>
  <c r="K4730" i="1"/>
  <c r="N4729" i="1"/>
  <c r="M4729" i="1"/>
  <c r="L4729" i="1"/>
  <c r="K4729" i="1"/>
  <c r="N4728" i="1"/>
  <c r="M4728" i="1"/>
  <c r="L4728" i="1"/>
  <c r="K4728" i="1"/>
  <c r="N4727" i="1"/>
  <c r="M4727" i="1"/>
  <c r="L4727" i="1"/>
  <c r="K4727" i="1"/>
  <c r="N4726" i="1"/>
  <c r="M4726" i="1"/>
  <c r="L4726" i="1"/>
  <c r="K4726" i="1"/>
  <c r="N4725" i="1"/>
  <c r="M4725" i="1"/>
  <c r="L4725" i="1"/>
  <c r="K4725" i="1"/>
  <c r="N4724" i="1"/>
  <c r="M4724" i="1"/>
  <c r="L4724" i="1"/>
  <c r="K4724" i="1"/>
  <c r="N4723" i="1"/>
  <c r="M4723" i="1"/>
  <c r="L4723" i="1"/>
  <c r="K4723" i="1"/>
  <c r="N4722" i="1"/>
  <c r="M4722" i="1"/>
  <c r="L4722" i="1"/>
  <c r="K4722" i="1"/>
  <c r="N4721" i="1"/>
  <c r="M4721" i="1"/>
  <c r="L4721" i="1"/>
  <c r="K4721" i="1"/>
  <c r="N4720" i="1"/>
  <c r="M4720" i="1"/>
  <c r="L4720" i="1"/>
  <c r="K4720" i="1"/>
  <c r="N4719" i="1"/>
  <c r="M4719" i="1"/>
  <c r="L4719" i="1"/>
  <c r="K4719" i="1"/>
  <c r="N4718" i="1"/>
  <c r="M4718" i="1"/>
  <c r="L4718" i="1"/>
  <c r="K4718" i="1"/>
  <c r="N4717" i="1"/>
  <c r="M4717" i="1"/>
  <c r="L4717" i="1"/>
  <c r="K4717" i="1"/>
  <c r="N4716" i="1"/>
  <c r="M4716" i="1"/>
  <c r="L4716" i="1"/>
  <c r="K4716" i="1"/>
  <c r="N4715" i="1"/>
  <c r="M4715" i="1"/>
  <c r="L4715" i="1"/>
  <c r="K4715" i="1"/>
  <c r="N4714" i="1"/>
  <c r="M4714" i="1"/>
  <c r="L4714" i="1"/>
  <c r="K4714" i="1"/>
  <c r="N4713" i="1"/>
  <c r="M4713" i="1"/>
  <c r="L4713" i="1"/>
  <c r="K4713" i="1"/>
  <c r="N4712" i="1"/>
  <c r="M4712" i="1"/>
  <c r="L4712" i="1"/>
  <c r="K4712" i="1"/>
  <c r="N4711" i="1"/>
  <c r="M4711" i="1"/>
  <c r="L4711" i="1"/>
  <c r="K4711" i="1"/>
  <c r="N4710" i="1"/>
  <c r="M4710" i="1"/>
  <c r="L4710" i="1"/>
  <c r="K4710" i="1"/>
  <c r="N4709" i="1"/>
  <c r="M4709" i="1"/>
  <c r="L4709" i="1"/>
  <c r="K4709" i="1"/>
  <c r="N4708" i="1"/>
  <c r="M4708" i="1"/>
  <c r="L4708" i="1"/>
  <c r="K4708" i="1"/>
  <c r="N4707" i="1"/>
  <c r="M4707" i="1"/>
  <c r="L4707" i="1"/>
  <c r="K4707" i="1"/>
  <c r="N4706" i="1"/>
  <c r="M4706" i="1"/>
  <c r="L4706" i="1"/>
  <c r="K4706" i="1"/>
  <c r="N4705" i="1"/>
  <c r="M4705" i="1"/>
  <c r="L4705" i="1"/>
  <c r="K4705" i="1"/>
  <c r="N4704" i="1"/>
  <c r="M4704" i="1"/>
  <c r="L4704" i="1"/>
  <c r="K4704" i="1"/>
  <c r="N4703" i="1"/>
  <c r="M4703" i="1"/>
  <c r="L4703" i="1"/>
  <c r="K4703" i="1"/>
  <c r="N4702" i="1"/>
  <c r="M4702" i="1"/>
  <c r="L4702" i="1"/>
  <c r="K4702" i="1"/>
  <c r="N4701" i="1"/>
  <c r="M4701" i="1"/>
  <c r="L4701" i="1"/>
  <c r="K4701" i="1"/>
  <c r="N4700" i="1"/>
  <c r="M4700" i="1"/>
  <c r="L4700" i="1"/>
  <c r="K4700" i="1"/>
  <c r="N4699" i="1"/>
  <c r="M4699" i="1"/>
  <c r="L4699" i="1"/>
  <c r="K4699" i="1"/>
  <c r="N4698" i="1"/>
  <c r="M4698" i="1"/>
  <c r="L4698" i="1"/>
  <c r="K4698" i="1"/>
  <c r="N4697" i="1"/>
  <c r="M4697" i="1"/>
  <c r="L4697" i="1"/>
  <c r="K4697" i="1"/>
  <c r="N4696" i="1"/>
  <c r="M4696" i="1"/>
  <c r="L4696" i="1"/>
  <c r="K4696" i="1"/>
  <c r="N4695" i="1"/>
  <c r="M4695" i="1"/>
  <c r="L4695" i="1"/>
  <c r="K4695" i="1"/>
  <c r="N4694" i="1"/>
  <c r="M4694" i="1"/>
  <c r="L4694" i="1"/>
  <c r="K4694" i="1"/>
  <c r="N4693" i="1"/>
  <c r="M4693" i="1"/>
  <c r="L4693" i="1"/>
  <c r="K4693" i="1"/>
  <c r="N4692" i="1"/>
  <c r="M4692" i="1"/>
  <c r="L4692" i="1"/>
  <c r="K4692" i="1"/>
  <c r="N4691" i="1"/>
  <c r="M4691" i="1"/>
  <c r="L4691" i="1"/>
  <c r="K4691" i="1"/>
  <c r="N4690" i="1"/>
  <c r="M4690" i="1"/>
  <c r="L4690" i="1"/>
  <c r="K4690" i="1"/>
  <c r="N4689" i="1"/>
  <c r="M4689" i="1"/>
  <c r="L4689" i="1"/>
  <c r="K4689" i="1"/>
  <c r="N4688" i="1"/>
  <c r="M4688" i="1"/>
  <c r="L4688" i="1"/>
  <c r="K4688" i="1"/>
  <c r="N4687" i="1"/>
  <c r="M4687" i="1"/>
  <c r="L4687" i="1"/>
  <c r="K4687" i="1"/>
  <c r="N4686" i="1"/>
  <c r="M4686" i="1"/>
  <c r="L4686" i="1"/>
  <c r="K4686" i="1"/>
  <c r="N4685" i="1"/>
  <c r="M4685" i="1"/>
  <c r="L4685" i="1"/>
  <c r="K4685" i="1"/>
  <c r="N4684" i="1"/>
  <c r="M4684" i="1"/>
  <c r="L4684" i="1"/>
  <c r="K4684" i="1"/>
  <c r="N4683" i="1"/>
  <c r="M4683" i="1"/>
  <c r="L4683" i="1"/>
  <c r="K4683" i="1"/>
  <c r="N4682" i="1"/>
  <c r="M4682" i="1"/>
  <c r="L4682" i="1"/>
  <c r="K4682" i="1"/>
  <c r="N4681" i="1"/>
  <c r="M4681" i="1"/>
  <c r="L4681" i="1"/>
  <c r="K4681" i="1"/>
  <c r="N4680" i="1"/>
  <c r="M4680" i="1"/>
  <c r="L4680" i="1"/>
  <c r="K4680" i="1"/>
  <c r="N4679" i="1"/>
  <c r="M4679" i="1"/>
  <c r="L4679" i="1"/>
  <c r="K4679" i="1"/>
  <c r="N4678" i="1"/>
  <c r="M4678" i="1"/>
  <c r="L4678" i="1"/>
  <c r="K4678" i="1"/>
  <c r="N4677" i="1"/>
  <c r="M4677" i="1"/>
  <c r="L4677" i="1"/>
  <c r="K4677" i="1"/>
  <c r="N4676" i="1"/>
  <c r="M4676" i="1"/>
  <c r="L4676" i="1"/>
  <c r="K4676" i="1"/>
  <c r="N4675" i="1"/>
  <c r="M4675" i="1"/>
  <c r="L4675" i="1"/>
  <c r="K4675" i="1"/>
  <c r="N4674" i="1"/>
  <c r="M4674" i="1"/>
  <c r="L4674" i="1"/>
  <c r="K4674" i="1"/>
  <c r="N4673" i="1"/>
  <c r="M4673" i="1"/>
  <c r="L4673" i="1"/>
  <c r="K4673" i="1"/>
  <c r="N4672" i="1"/>
  <c r="M4672" i="1"/>
  <c r="L4672" i="1"/>
  <c r="K4672" i="1"/>
  <c r="N4671" i="1"/>
  <c r="M4671" i="1"/>
  <c r="L4671" i="1"/>
  <c r="K4671" i="1"/>
  <c r="N4670" i="1"/>
  <c r="M4670" i="1"/>
  <c r="L4670" i="1"/>
  <c r="K4670" i="1"/>
  <c r="N4669" i="1"/>
  <c r="M4669" i="1"/>
  <c r="L4669" i="1"/>
  <c r="K4669" i="1"/>
  <c r="N4668" i="1"/>
  <c r="M4668" i="1"/>
  <c r="L4668" i="1"/>
  <c r="K4668" i="1"/>
  <c r="N4667" i="1"/>
  <c r="M4667" i="1"/>
  <c r="L4667" i="1"/>
  <c r="K4667" i="1"/>
  <c r="N4666" i="1"/>
  <c r="M4666" i="1"/>
  <c r="L4666" i="1"/>
  <c r="K4666" i="1"/>
  <c r="N4665" i="1"/>
  <c r="M4665" i="1"/>
  <c r="L4665" i="1"/>
  <c r="K4665" i="1"/>
  <c r="N4664" i="1"/>
  <c r="M4664" i="1"/>
  <c r="L4664" i="1"/>
  <c r="K4664" i="1"/>
  <c r="N4663" i="1"/>
  <c r="M4663" i="1"/>
  <c r="L4663" i="1"/>
  <c r="K4663" i="1"/>
  <c r="N4662" i="1"/>
  <c r="M4662" i="1"/>
  <c r="L4662" i="1"/>
  <c r="K4662" i="1"/>
  <c r="N4661" i="1"/>
  <c r="M4661" i="1"/>
  <c r="L4661" i="1"/>
  <c r="K4661" i="1"/>
  <c r="N4660" i="1"/>
  <c r="M4660" i="1"/>
  <c r="L4660" i="1"/>
  <c r="K4660" i="1"/>
  <c r="N4659" i="1"/>
  <c r="M4659" i="1"/>
  <c r="L4659" i="1"/>
  <c r="K4659" i="1"/>
  <c r="N4658" i="1"/>
  <c r="M4658" i="1"/>
  <c r="L4658" i="1"/>
  <c r="K4658" i="1"/>
  <c r="N4657" i="1"/>
  <c r="M4657" i="1"/>
  <c r="L4657" i="1"/>
  <c r="K4657" i="1"/>
  <c r="N4656" i="1"/>
  <c r="M4656" i="1"/>
  <c r="L4656" i="1"/>
  <c r="K4656" i="1"/>
  <c r="N4655" i="1"/>
  <c r="M4655" i="1"/>
  <c r="L4655" i="1"/>
  <c r="K4655" i="1"/>
  <c r="N4654" i="1"/>
  <c r="M4654" i="1"/>
  <c r="L4654" i="1"/>
  <c r="K4654" i="1"/>
  <c r="N4653" i="1"/>
  <c r="M4653" i="1"/>
  <c r="L4653" i="1"/>
  <c r="K4653" i="1"/>
  <c r="N4652" i="1"/>
  <c r="M4652" i="1"/>
  <c r="L4652" i="1"/>
  <c r="K4652" i="1"/>
  <c r="N4651" i="1"/>
  <c r="M4651" i="1"/>
  <c r="L4651" i="1"/>
  <c r="K4651" i="1"/>
  <c r="N4650" i="1"/>
  <c r="M4650" i="1"/>
  <c r="L4650" i="1"/>
  <c r="K4650" i="1"/>
  <c r="N4649" i="1"/>
  <c r="M4649" i="1"/>
  <c r="L4649" i="1"/>
  <c r="K4649" i="1"/>
  <c r="N4648" i="1"/>
  <c r="M4648" i="1"/>
  <c r="L4648" i="1"/>
  <c r="K4648" i="1"/>
  <c r="N4647" i="1"/>
  <c r="M4647" i="1"/>
  <c r="L4647" i="1"/>
  <c r="K4647" i="1"/>
  <c r="N4646" i="1"/>
  <c r="M4646" i="1"/>
  <c r="L4646" i="1"/>
  <c r="K4646" i="1"/>
  <c r="N4645" i="1"/>
  <c r="M4645" i="1"/>
  <c r="L4645" i="1"/>
  <c r="K4645" i="1"/>
  <c r="N4644" i="1"/>
  <c r="M4644" i="1"/>
  <c r="L4644" i="1"/>
  <c r="K4644" i="1"/>
  <c r="N4643" i="1"/>
  <c r="M4643" i="1"/>
  <c r="L4643" i="1"/>
  <c r="K4643" i="1"/>
  <c r="N4642" i="1"/>
  <c r="M4642" i="1"/>
  <c r="L4642" i="1"/>
  <c r="K4642" i="1"/>
  <c r="N4641" i="1"/>
  <c r="M4641" i="1"/>
  <c r="L4641" i="1"/>
  <c r="K4641" i="1"/>
  <c r="N4640" i="1"/>
  <c r="M4640" i="1"/>
  <c r="L4640" i="1"/>
  <c r="K4640" i="1"/>
  <c r="N4639" i="1"/>
  <c r="M4639" i="1"/>
  <c r="L4639" i="1"/>
  <c r="K4639" i="1"/>
  <c r="N4638" i="1"/>
  <c r="M4638" i="1"/>
  <c r="L4638" i="1"/>
  <c r="K4638" i="1"/>
  <c r="N4637" i="1"/>
  <c r="M4637" i="1"/>
  <c r="L4637" i="1"/>
  <c r="K4637" i="1"/>
  <c r="N4636" i="1"/>
  <c r="M4636" i="1"/>
  <c r="L4636" i="1"/>
  <c r="K4636" i="1"/>
  <c r="N4635" i="1"/>
  <c r="M4635" i="1"/>
  <c r="L4635" i="1"/>
  <c r="K4635" i="1"/>
  <c r="N4634" i="1"/>
  <c r="M4634" i="1"/>
  <c r="L4634" i="1"/>
  <c r="K4634" i="1"/>
  <c r="N4633" i="1"/>
  <c r="M4633" i="1"/>
  <c r="L4633" i="1"/>
  <c r="K4633" i="1"/>
  <c r="N4632" i="1"/>
  <c r="M4632" i="1"/>
  <c r="L4632" i="1"/>
  <c r="K4632" i="1"/>
  <c r="N4631" i="1"/>
  <c r="M4631" i="1"/>
  <c r="L4631" i="1"/>
  <c r="K4631" i="1"/>
  <c r="N4630" i="1"/>
  <c r="M4630" i="1"/>
  <c r="L4630" i="1"/>
  <c r="K4630" i="1"/>
  <c r="N4629" i="1"/>
  <c r="M4629" i="1"/>
  <c r="L4629" i="1"/>
  <c r="K4629" i="1"/>
  <c r="N4628" i="1"/>
  <c r="M4628" i="1"/>
  <c r="L4628" i="1"/>
  <c r="K4628" i="1"/>
  <c r="N4627" i="1"/>
  <c r="M4627" i="1"/>
  <c r="L4627" i="1"/>
  <c r="K4627" i="1"/>
  <c r="N4626" i="1"/>
  <c r="M4626" i="1"/>
  <c r="L4626" i="1"/>
  <c r="K4626" i="1"/>
  <c r="N4625" i="1"/>
  <c r="M4625" i="1"/>
  <c r="L4625" i="1"/>
  <c r="K4625" i="1"/>
  <c r="N4624" i="1"/>
  <c r="M4624" i="1"/>
  <c r="L4624" i="1"/>
  <c r="K4624" i="1"/>
  <c r="N4623" i="1"/>
  <c r="M4623" i="1"/>
  <c r="L4623" i="1"/>
  <c r="K4623" i="1"/>
  <c r="N4622" i="1"/>
  <c r="M4622" i="1"/>
  <c r="L4622" i="1"/>
  <c r="K4622" i="1"/>
  <c r="N4621" i="1"/>
  <c r="M4621" i="1"/>
  <c r="L4621" i="1"/>
  <c r="K4621" i="1"/>
  <c r="N4620" i="1"/>
  <c r="M4620" i="1"/>
  <c r="L4620" i="1"/>
  <c r="K4620" i="1"/>
  <c r="N4619" i="1"/>
  <c r="M4619" i="1"/>
  <c r="L4619" i="1"/>
  <c r="K4619" i="1"/>
  <c r="N4618" i="1"/>
  <c r="M4618" i="1"/>
  <c r="L4618" i="1"/>
  <c r="K4618" i="1"/>
  <c r="N4617" i="1"/>
  <c r="M4617" i="1"/>
  <c r="L4617" i="1"/>
  <c r="K4617" i="1"/>
  <c r="N4616" i="1"/>
  <c r="M4616" i="1"/>
  <c r="L4616" i="1"/>
  <c r="K4616" i="1"/>
  <c r="N4615" i="1"/>
  <c r="M4615" i="1"/>
  <c r="L4615" i="1"/>
  <c r="K4615" i="1"/>
  <c r="N4614" i="1"/>
  <c r="M4614" i="1"/>
  <c r="L4614" i="1"/>
  <c r="K4614" i="1"/>
  <c r="N4613" i="1"/>
  <c r="M4613" i="1"/>
  <c r="L4613" i="1"/>
  <c r="K4613" i="1"/>
  <c r="N4612" i="1"/>
  <c r="M4612" i="1"/>
  <c r="L4612" i="1"/>
  <c r="K4612" i="1"/>
  <c r="N4611" i="1"/>
  <c r="M4611" i="1"/>
  <c r="L4611" i="1"/>
  <c r="K4611" i="1"/>
  <c r="N4610" i="1"/>
  <c r="M4610" i="1"/>
  <c r="L4610" i="1"/>
  <c r="K4610" i="1"/>
  <c r="N4609" i="1"/>
  <c r="M4609" i="1"/>
  <c r="L4609" i="1"/>
  <c r="K4609" i="1"/>
  <c r="N4608" i="1"/>
  <c r="M4608" i="1"/>
  <c r="L4608" i="1"/>
  <c r="K4608" i="1"/>
  <c r="N4607" i="1"/>
  <c r="M4607" i="1"/>
  <c r="L4607" i="1"/>
  <c r="K4607" i="1"/>
  <c r="N4606" i="1"/>
  <c r="M4606" i="1"/>
  <c r="L4606" i="1"/>
  <c r="K4606" i="1"/>
  <c r="N4605" i="1"/>
  <c r="M4605" i="1"/>
  <c r="L4605" i="1"/>
  <c r="K4605" i="1"/>
  <c r="N4604" i="1"/>
  <c r="M4604" i="1"/>
  <c r="L4604" i="1"/>
  <c r="K4604" i="1"/>
  <c r="N4603" i="1"/>
  <c r="M4603" i="1"/>
  <c r="L4603" i="1"/>
  <c r="K4603" i="1"/>
  <c r="N4602" i="1"/>
  <c r="M4602" i="1"/>
  <c r="L4602" i="1"/>
  <c r="K4602" i="1"/>
  <c r="N4601" i="1"/>
  <c r="M4601" i="1"/>
  <c r="L4601" i="1"/>
  <c r="K4601" i="1"/>
  <c r="N4600" i="1"/>
  <c r="M4600" i="1"/>
  <c r="L4600" i="1"/>
  <c r="K4600" i="1"/>
  <c r="N4599" i="1"/>
  <c r="M4599" i="1"/>
  <c r="L4599" i="1"/>
  <c r="K4599" i="1"/>
  <c r="N4598" i="1"/>
  <c r="M4598" i="1"/>
  <c r="L4598" i="1"/>
  <c r="K4598" i="1"/>
  <c r="N4597" i="1"/>
  <c r="M4597" i="1"/>
  <c r="L4597" i="1"/>
  <c r="K4597" i="1"/>
  <c r="N4596" i="1"/>
  <c r="M4596" i="1"/>
  <c r="L4596" i="1"/>
  <c r="K4596" i="1"/>
  <c r="N4595" i="1"/>
  <c r="M4595" i="1"/>
  <c r="L4595" i="1"/>
  <c r="K4595" i="1"/>
  <c r="N4594" i="1"/>
  <c r="M4594" i="1"/>
  <c r="L4594" i="1"/>
  <c r="K4594" i="1"/>
  <c r="N4593" i="1"/>
  <c r="M4593" i="1"/>
  <c r="L4593" i="1"/>
  <c r="K4593" i="1"/>
  <c r="N4592" i="1"/>
  <c r="M4592" i="1"/>
  <c r="L4592" i="1"/>
  <c r="K4592" i="1"/>
  <c r="N4591" i="1"/>
  <c r="M4591" i="1"/>
  <c r="L4591" i="1"/>
  <c r="K4591" i="1"/>
  <c r="N4590" i="1"/>
  <c r="M4590" i="1"/>
  <c r="L4590" i="1"/>
  <c r="K4590" i="1"/>
  <c r="N4589" i="1"/>
  <c r="M4589" i="1"/>
  <c r="L4589" i="1"/>
  <c r="K4589" i="1"/>
  <c r="N4588" i="1"/>
  <c r="M4588" i="1"/>
  <c r="L4588" i="1"/>
  <c r="K4588" i="1"/>
  <c r="N4587" i="1"/>
  <c r="M4587" i="1"/>
  <c r="L4587" i="1"/>
  <c r="K4587" i="1"/>
  <c r="N4586" i="1"/>
  <c r="M4586" i="1"/>
  <c r="L4586" i="1"/>
  <c r="K4586" i="1"/>
  <c r="N4585" i="1"/>
  <c r="M4585" i="1"/>
  <c r="L4585" i="1"/>
  <c r="K4585" i="1"/>
  <c r="N4584" i="1"/>
  <c r="M4584" i="1"/>
  <c r="L4584" i="1"/>
  <c r="K4584" i="1"/>
  <c r="N4583" i="1"/>
  <c r="M4583" i="1"/>
  <c r="L4583" i="1"/>
  <c r="K4583" i="1"/>
  <c r="N4582" i="1"/>
  <c r="M4582" i="1"/>
  <c r="L4582" i="1"/>
  <c r="K4582" i="1"/>
  <c r="N4581" i="1"/>
  <c r="M4581" i="1"/>
  <c r="L4581" i="1"/>
  <c r="K4581" i="1"/>
  <c r="N4580" i="1"/>
  <c r="M4580" i="1"/>
  <c r="L4580" i="1"/>
  <c r="K4580" i="1"/>
  <c r="N4579" i="1"/>
  <c r="M4579" i="1"/>
  <c r="L4579" i="1"/>
  <c r="K4579" i="1"/>
  <c r="N4578" i="1"/>
  <c r="M4578" i="1"/>
  <c r="L4578" i="1"/>
  <c r="K4578" i="1"/>
  <c r="N4577" i="1"/>
  <c r="M4577" i="1"/>
  <c r="L4577" i="1"/>
  <c r="K4577" i="1"/>
  <c r="N4576" i="1"/>
  <c r="M4576" i="1"/>
  <c r="L4576" i="1"/>
  <c r="K4576" i="1"/>
  <c r="N4575" i="1"/>
  <c r="M4575" i="1"/>
  <c r="L4575" i="1"/>
  <c r="K4575" i="1"/>
  <c r="N4574" i="1"/>
  <c r="M4574" i="1"/>
  <c r="L4574" i="1"/>
  <c r="K4574" i="1"/>
  <c r="N4573" i="1"/>
  <c r="M4573" i="1"/>
  <c r="L4573" i="1"/>
  <c r="K4573" i="1"/>
  <c r="N4572" i="1"/>
  <c r="M4572" i="1"/>
  <c r="L4572" i="1"/>
  <c r="K4572" i="1"/>
  <c r="N4571" i="1"/>
  <c r="M4571" i="1"/>
  <c r="L4571" i="1"/>
  <c r="K4571" i="1"/>
  <c r="N4570" i="1"/>
  <c r="M4570" i="1"/>
  <c r="L4570" i="1"/>
  <c r="K4570" i="1"/>
  <c r="N4569" i="1"/>
  <c r="M4569" i="1"/>
  <c r="L4569" i="1"/>
  <c r="K4569" i="1"/>
  <c r="N4568" i="1"/>
  <c r="M4568" i="1"/>
  <c r="L4568" i="1"/>
  <c r="K4568" i="1"/>
  <c r="N4567" i="1"/>
  <c r="M4567" i="1"/>
  <c r="L4567" i="1"/>
  <c r="K4567" i="1"/>
  <c r="N4566" i="1"/>
  <c r="M4566" i="1"/>
  <c r="L4566" i="1"/>
  <c r="K4566" i="1"/>
  <c r="N4565" i="1"/>
  <c r="M4565" i="1"/>
  <c r="L4565" i="1"/>
  <c r="K4565" i="1"/>
  <c r="N4564" i="1"/>
  <c r="M4564" i="1"/>
  <c r="L4564" i="1"/>
  <c r="K4564" i="1"/>
  <c r="N4563" i="1"/>
  <c r="M4563" i="1"/>
  <c r="L4563" i="1"/>
  <c r="K4563" i="1"/>
  <c r="N4562" i="1"/>
  <c r="M4562" i="1"/>
  <c r="L4562" i="1"/>
  <c r="K4562" i="1"/>
  <c r="N4561" i="1"/>
  <c r="M4561" i="1"/>
  <c r="L4561" i="1"/>
  <c r="K4561" i="1"/>
  <c r="N4560" i="1"/>
  <c r="M4560" i="1"/>
  <c r="L4560" i="1"/>
  <c r="K4560" i="1"/>
  <c r="N4559" i="1"/>
  <c r="M4559" i="1"/>
  <c r="L4559" i="1"/>
  <c r="K4559" i="1"/>
  <c r="N4558" i="1"/>
  <c r="M4558" i="1"/>
  <c r="L4558" i="1"/>
  <c r="K4558" i="1"/>
  <c r="N4557" i="1"/>
  <c r="M4557" i="1"/>
  <c r="L4557" i="1"/>
  <c r="K4557" i="1"/>
  <c r="N4556" i="1"/>
  <c r="M4556" i="1"/>
  <c r="L4556" i="1"/>
  <c r="K4556" i="1"/>
  <c r="N4555" i="1"/>
  <c r="M4555" i="1"/>
  <c r="L4555" i="1"/>
  <c r="K4555" i="1"/>
  <c r="N4554" i="1"/>
  <c r="M4554" i="1"/>
  <c r="L4554" i="1"/>
  <c r="K4554" i="1"/>
  <c r="N4553" i="1"/>
  <c r="M4553" i="1"/>
  <c r="L4553" i="1"/>
  <c r="K4553" i="1"/>
  <c r="N4552" i="1"/>
  <c r="M4552" i="1"/>
  <c r="L4552" i="1"/>
  <c r="K4552" i="1"/>
  <c r="N4551" i="1"/>
  <c r="M4551" i="1"/>
  <c r="L4551" i="1"/>
  <c r="K4551" i="1"/>
  <c r="N4550" i="1"/>
  <c r="M4550" i="1"/>
  <c r="L4550" i="1"/>
  <c r="K4550" i="1"/>
  <c r="N4549" i="1"/>
  <c r="M4549" i="1"/>
  <c r="L4549" i="1"/>
  <c r="K4549" i="1"/>
  <c r="N4548" i="1"/>
  <c r="M4548" i="1"/>
  <c r="L4548" i="1"/>
  <c r="K4548" i="1"/>
  <c r="N4547" i="1"/>
  <c r="M4547" i="1"/>
  <c r="L4547" i="1"/>
  <c r="K4547" i="1"/>
  <c r="N4546" i="1"/>
  <c r="M4546" i="1"/>
  <c r="L4546" i="1"/>
  <c r="K4546" i="1"/>
  <c r="N4545" i="1"/>
  <c r="M4545" i="1"/>
  <c r="L4545" i="1"/>
  <c r="K4545" i="1"/>
  <c r="N4544" i="1"/>
  <c r="M4544" i="1"/>
  <c r="L4544" i="1"/>
  <c r="K4544" i="1"/>
  <c r="N4543" i="1"/>
  <c r="M4543" i="1"/>
  <c r="L4543" i="1"/>
  <c r="K4543" i="1"/>
  <c r="N4542" i="1"/>
  <c r="M4542" i="1"/>
  <c r="L4542" i="1"/>
  <c r="K4542" i="1"/>
  <c r="N4541" i="1"/>
  <c r="M4541" i="1"/>
  <c r="L4541" i="1"/>
  <c r="K4541" i="1"/>
  <c r="N4540" i="1"/>
  <c r="M4540" i="1"/>
  <c r="L4540" i="1"/>
  <c r="K4540" i="1"/>
  <c r="N4539" i="1"/>
  <c r="M4539" i="1"/>
  <c r="L4539" i="1"/>
  <c r="K4539" i="1"/>
  <c r="N4538" i="1"/>
  <c r="M4538" i="1"/>
  <c r="L4538" i="1"/>
  <c r="K4538" i="1"/>
  <c r="N4537" i="1"/>
  <c r="M4537" i="1"/>
  <c r="L4537" i="1"/>
  <c r="K4537" i="1"/>
  <c r="N4536" i="1"/>
  <c r="M4536" i="1"/>
  <c r="L4536" i="1"/>
  <c r="K4536" i="1"/>
  <c r="N4535" i="1"/>
  <c r="M4535" i="1"/>
  <c r="L4535" i="1"/>
  <c r="K4535" i="1"/>
  <c r="N4534" i="1"/>
  <c r="M4534" i="1"/>
  <c r="L4534" i="1"/>
  <c r="K4534" i="1"/>
  <c r="N4533" i="1"/>
  <c r="M4533" i="1"/>
  <c r="L4533" i="1"/>
  <c r="K4533" i="1"/>
  <c r="N4532" i="1"/>
  <c r="M4532" i="1"/>
  <c r="L4532" i="1"/>
  <c r="K4532" i="1"/>
  <c r="N4531" i="1"/>
  <c r="M4531" i="1"/>
  <c r="L4531" i="1"/>
  <c r="K4531" i="1"/>
  <c r="N4530" i="1"/>
  <c r="M4530" i="1"/>
  <c r="L4530" i="1"/>
  <c r="K4530" i="1"/>
  <c r="N4529" i="1"/>
  <c r="M4529" i="1"/>
  <c r="L4529" i="1"/>
  <c r="K4529" i="1"/>
  <c r="N4528" i="1"/>
  <c r="M4528" i="1"/>
  <c r="L4528" i="1"/>
  <c r="K4528" i="1"/>
  <c r="N4527" i="1"/>
  <c r="M4527" i="1"/>
  <c r="L4527" i="1"/>
  <c r="K4527" i="1"/>
  <c r="N4526" i="1"/>
  <c r="M4526" i="1"/>
  <c r="L4526" i="1"/>
  <c r="K4526" i="1"/>
  <c r="N4525" i="1"/>
  <c r="M4525" i="1"/>
  <c r="L4525" i="1"/>
  <c r="K4525" i="1"/>
  <c r="N4524" i="1"/>
  <c r="M4524" i="1"/>
  <c r="L4524" i="1"/>
  <c r="K4524" i="1"/>
  <c r="N4523" i="1"/>
  <c r="M4523" i="1"/>
  <c r="L4523" i="1"/>
  <c r="K4523" i="1"/>
  <c r="N4522" i="1"/>
  <c r="M4522" i="1"/>
  <c r="L4522" i="1"/>
  <c r="K4522" i="1"/>
  <c r="N4521" i="1"/>
  <c r="M4521" i="1"/>
  <c r="L4521" i="1"/>
  <c r="K4521" i="1"/>
  <c r="N4520" i="1"/>
  <c r="M4520" i="1"/>
  <c r="L4520" i="1"/>
  <c r="K4520" i="1"/>
  <c r="N4519" i="1"/>
  <c r="M4519" i="1"/>
  <c r="L4519" i="1"/>
  <c r="K4519" i="1"/>
  <c r="N4518" i="1"/>
  <c r="M4518" i="1"/>
  <c r="L4518" i="1"/>
  <c r="K4518" i="1"/>
  <c r="N4517" i="1"/>
  <c r="M4517" i="1"/>
  <c r="L4517" i="1"/>
  <c r="K4517" i="1"/>
  <c r="N4516" i="1"/>
  <c r="M4516" i="1"/>
  <c r="L4516" i="1"/>
  <c r="K4516" i="1"/>
  <c r="N4515" i="1"/>
  <c r="M4515" i="1"/>
  <c r="L4515" i="1"/>
  <c r="K4515" i="1"/>
  <c r="N4514" i="1"/>
  <c r="M4514" i="1"/>
  <c r="L4514" i="1"/>
  <c r="K4514" i="1"/>
  <c r="N4513" i="1"/>
  <c r="M4513" i="1"/>
  <c r="L4513" i="1"/>
  <c r="K4513" i="1"/>
  <c r="N4512" i="1"/>
  <c r="M4512" i="1"/>
  <c r="L4512" i="1"/>
  <c r="K4512" i="1"/>
  <c r="N4511" i="1"/>
  <c r="M4511" i="1"/>
  <c r="L4511" i="1"/>
  <c r="K4511" i="1"/>
  <c r="N4510" i="1"/>
  <c r="M4510" i="1"/>
  <c r="L4510" i="1"/>
  <c r="K4510" i="1"/>
  <c r="N4509" i="1"/>
  <c r="M4509" i="1"/>
  <c r="L4509" i="1"/>
  <c r="K4509" i="1"/>
  <c r="N4508" i="1"/>
  <c r="M4508" i="1"/>
  <c r="L4508" i="1"/>
  <c r="K4508" i="1"/>
  <c r="N4507" i="1"/>
  <c r="M4507" i="1"/>
  <c r="L4507" i="1"/>
  <c r="K4507" i="1"/>
  <c r="N4506" i="1"/>
  <c r="M4506" i="1"/>
  <c r="L4506" i="1"/>
  <c r="K4506" i="1"/>
  <c r="N4505" i="1"/>
  <c r="M4505" i="1"/>
  <c r="L4505" i="1"/>
  <c r="K4505" i="1"/>
  <c r="N4504" i="1"/>
  <c r="M4504" i="1"/>
  <c r="L4504" i="1"/>
  <c r="K4504" i="1"/>
  <c r="N4503" i="1"/>
  <c r="M4503" i="1"/>
  <c r="L4503" i="1"/>
  <c r="K4503" i="1"/>
  <c r="N4502" i="1"/>
  <c r="M4502" i="1"/>
  <c r="L4502" i="1"/>
  <c r="K4502" i="1"/>
  <c r="N4501" i="1"/>
  <c r="M4501" i="1"/>
  <c r="L4501" i="1"/>
  <c r="K4501" i="1"/>
  <c r="N4500" i="1"/>
  <c r="M4500" i="1"/>
  <c r="L4500" i="1"/>
  <c r="K4500" i="1"/>
  <c r="N4499" i="1"/>
  <c r="M4499" i="1"/>
  <c r="L4499" i="1"/>
  <c r="K4499" i="1"/>
  <c r="N4498" i="1"/>
  <c r="M4498" i="1"/>
  <c r="L4498" i="1"/>
  <c r="K4498" i="1"/>
  <c r="N4497" i="1"/>
  <c r="M4497" i="1"/>
  <c r="L4497" i="1"/>
  <c r="K4497" i="1"/>
  <c r="N4496" i="1"/>
  <c r="M4496" i="1"/>
  <c r="L4496" i="1"/>
  <c r="K4496" i="1"/>
  <c r="N4495" i="1"/>
  <c r="M4495" i="1"/>
  <c r="L4495" i="1"/>
  <c r="K4495" i="1"/>
  <c r="N4494" i="1"/>
  <c r="M4494" i="1"/>
  <c r="L4494" i="1"/>
  <c r="K4494" i="1"/>
  <c r="N4493" i="1"/>
  <c r="M4493" i="1"/>
  <c r="L4493" i="1"/>
  <c r="K4493" i="1"/>
  <c r="N4492" i="1"/>
  <c r="M4492" i="1"/>
  <c r="L4492" i="1"/>
  <c r="K4492" i="1"/>
  <c r="N4491" i="1"/>
  <c r="M4491" i="1"/>
  <c r="L4491" i="1"/>
  <c r="K4491" i="1"/>
  <c r="N4490" i="1"/>
  <c r="M4490" i="1"/>
  <c r="L4490" i="1"/>
  <c r="K4490" i="1"/>
  <c r="N4489" i="1"/>
  <c r="M4489" i="1"/>
  <c r="L4489" i="1"/>
  <c r="K4489" i="1"/>
  <c r="N4488" i="1"/>
  <c r="M4488" i="1"/>
  <c r="L4488" i="1"/>
  <c r="K4488" i="1"/>
  <c r="N4487" i="1"/>
  <c r="M4487" i="1"/>
  <c r="L4487" i="1"/>
  <c r="K4487" i="1"/>
  <c r="N4486" i="1"/>
  <c r="M4486" i="1"/>
  <c r="L4486" i="1"/>
  <c r="K4486" i="1"/>
  <c r="N4485" i="1"/>
  <c r="M4485" i="1"/>
  <c r="L4485" i="1"/>
  <c r="K4485" i="1"/>
  <c r="N4484" i="1"/>
  <c r="M4484" i="1"/>
  <c r="L4484" i="1"/>
  <c r="K4484" i="1"/>
  <c r="N4483" i="1"/>
  <c r="M4483" i="1"/>
  <c r="L4483" i="1"/>
  <c r="K4483" i="1"/>
  <c r="N4482" i="1"/>
  <c r="M4482" i="1"/>
  <c r="L4482" i="1"/>
  <c r="K4482" i="1"/>
  <c r="N4481" i="1"/>
  <c r="M4481" i="1"/>
  <c r="L4481" i="1"/>
  <c r="K4481" i="1"/>
  <c r="N4480" i="1"/>
  <c r="M4480" i="1"/>
  <c r="L4480" i="1"/>
  <c r="K4480" i="1"/>
  <c r="N4479" i="1"/>
  <c r="M4479" i="1"/>
  <c r="L4479" i="1"/>
  <c r="K4479" i="1"/>
  <c r="N4478" i="1"/>
  <c r="M4478" i="1"/>
  <c r="L4478" i="1"/>
  <c r="K4478" i="1"/>
  <c r="N4477" i="1"/>
  <c r="M4477" i="1"/>
  <c r="L4477" i="1"/>
  <c r="K4477" i="1"/>
  <c r="N4476" i="1"/>
  <c r="M4476" i="1"/>
  <c r="L4476" i="1"/>
  <c r="K4476" i="1"/>
  <c r="N4475" i="1"/>
  <c r="M4475" i="1"/>
  <c r="L4475" i="1"/>
  <c r="K4475" i="1"/>
  <c r="N4474" i="1"/>
  <c r="M4474" i="1"/>
  <c r="L4474" i="1"/>
  <c r="K4474" i="1"/>
  <c r="N4473" i="1"/>
  <c r="M4473" i="1"/>
  <c r="L4473" i="1"/>
  <c r="K4473" i="1"/>
  <c r="N4472" i="1"/>
  <c r="M4472" i="1"/>
  <c r="L4472" i="1"/>
  <c r="K4472" i="1"/>
  <c r="N4471" i="1"/>
  <c r="M4471" i="1"/>
  <c r="L4471" i="1"/>
  <c r="K4471" i="1"/>
  <c r="N4470" i="1"/>
  <c r="M4470" i="1"/>
  <c r="L4470" i="1"/>
  <c r="K4470" i="1"/>
  <c r="N4469" i="1"/>
  <c r="M4469" i="1"/>
  <c r="L4469" i="1"/>
  <c r="K4469" i="1"/>
  <c r="N4468" i="1"/>
  <c r="M4468" i="1"/>
  <c r="L4468" i="1"/>
  <c r="K4468" i="1"/>
  <c r="N4467" i="1"/>
  <c r="M4467" i="1"/>
  <c r="L4467" i="1"/>
  <c r="K4467" i="1"/>
  <c r="N4466" i="1"/>
  <c r="M4466" i="1"/>
  <c r="L4466" i="1"/>
  <c r="K4466" i="1"/>
  <c r="N4465" i="1"/>
  <c r="M4465" i="1"/>
  <c r="L4465" i="1"/>
  <c r="K4465" i="1"/>
  <c r="N4464" i="1"/>
  <c r="M4464" i="1"/>
  <c r="L4464" i="1"/>
  <c r="K4464" i="1"/>
  <c r="N4463" i="1"/>
  <c r="M4463" i="1"/>
  <c r="L4463" i="1"/>
  <c r="K4463" i="1"/>
  <c r="N4462" i="1"/>
  <c r="M4462" i="1"/>
  <c r="L4462" i="1"/>
  <c r="K4462" i="1"/>
  <c r="N4461" i="1"/>
  <c r="M4461" i="1"/>
  <c r="L4461" i="1"/>
  <c r="K4461" i="1"/>
  <c r="N4460" i="1"/>
  <c r="M4460" i="1"/>
  <c r="L4460" i="1"/>
  <c r="K4460" i="1"/>
  <c r="N4459" i="1"/>
  <c r="M4459" i="1"/>
  <c r="L4459" i="1"/>
  <c r="K4459" i="1"/>
  <c r="N4458" i="1"/>
  <c r="M4458" i="1"/>
  <c r="L4458" i="1"/>
  <c r="K4458" i="1"/>
  <c r="N4457" i="1"/>
  <c r="M4457" i="1"/>
  <c r="L4457" i="1"/>
  <c r="K4457" i="1"/>
  <c r="N4456" i="1"/>
  <c r="M4456" i="1"/>
  <c r="L4456" i="1"/>
  <c r="K4456" i="1"/>
  <c r="N4455" i="1"/>
  <c r="M4455" i="1"/>
  <c r="L4455" i="1"/>
  <c r="K4455" i="1"/>
  <c r="N4454" i="1"/>
  <c r="M4454" i="1"/>
  <c r="L4454" i="1"/>
  <c r="K4454" i="1"/>
  <c r="N4453" i="1"/>
  <c r="M4453" i="1"/>
  <c r="L4453" i="1"/>
  <c r="K4453" i="1"/>
  <c r="N4452" i="1"/>
  <c r="M4452" i="1"/>
  <c r="L4452" i="1"/>
  <c r="K4452" i="1"/>
  <c r="N4451" i="1"/>
  <c r="M4451" i="1"/>
  <c r="L4451" i="1"/>
  <c r="K4451" i="1"/>
  <c r="N4450" i="1"/>
  <c r="M4450" i="1"/>
  <c r="L4450" i="1"/>
  <c r="K4450" i="1"/>
  <c r="N4449" i="1"/>
  <c r="M4449" i="1"/>
  <c r="L4449" i="1"/>
  <c r="K4449" i="1"/>
  <c r="N4448" i="1"/>
  <c r="M4448" i="1"/>
  <c r="L4448" i="1"/>
  <c r="K4448" i="1"/>
  <c r="N4447" i="1"/>
  <c r="M4447" i="1"/>
  <c r="L4447" i="1"/>
  <c r="K4447" i="1"/>
  <c r="N4446" i="1"/>
  <c r="M4446" i="1"/>
  <c r="L4446" i="1"/>
  <c r="K4446" i="1"/>
  <c r="N4445" i="1"/>
  <c r="M4445" i="1"/>
  <c r="L4445" i="1"/>
  <c r="K4445" i="1"/>
  <c r="N4444" i="1"/>
  <c r="M4444" i="1"/>
  <c r="L4444" i="1"/>
  <c r="K4444" i="1"/>
  <c r="N4443" i="1"/>
  <c r="M4443" i="1"/>
  <c r="L4443" i="1"/>
  <c r="K4443" i="1"/>
  <c r="N4442" i="1"/>
  <c r="M4442" i="1"/>
  <c r="L4442" i="1"/>
  <c r="K4442" i="1"/>
  <c r="N4441" i="1"/>
  <c r="M4441" i="1"/>
  <c r="L4441" i="1"/>
  <c r="K4441" i="1"/>
  <c r="N4440" i="1"/>
  <c r="M4440" i="1"/>
  <c r="L4440" i="1"/>
  <c r="K4440" i="1"/>
  <c r="N4439" i="1"/>
  <c r="M4439" i="1"/>
  <c r="L4439" i="1"/>
  <c r="K4439" i="1"/>
  <c r="N4438" i="1"/>
  <c r="M4438" i="1"/>
  <c r="L4438" i="1"/>
  <c r="K4438" i="1"/>
  <c r="N4437" i="1"/>
  <c r="M4437" i="1"/>
  <c r="L4437" i="1"/>
  <c r="K4437" i="1"/>
  <c r="N4436" i="1"/>
  <c r="M4436" i="1"/>
  <c r="L4436" i="1"/>
  <c r="K4436" i="1"/>
  <c r="N4435" i="1"/>
  <c r="M4435" i="1"/>
  <c r="L4435" i="1"/>
  <c r="K4435" i="1"/>
  <c r="N4434" i="1"/>
  <c r="M4434" i="1"/>
  <c r="L4434" i="1"/>
  <c r="K4434" i="1"/>
  <c r="N4433" i="1"/>
  <c r="M4433" i="1"/>
  <c r="L4433" i="1"/>
  <c r="K4433" i="1"/>
  <c r="N4432" i="1"/>
  <c r="M4432" i="1"/>
  <c r="L4432" i="1"/>
  <c r="K4432" i="1"/>
  <c r="N4431" i="1"/>
  <c r="M4431" i="1"/>
  <c r="L4431" i="1"/>
  <c r="K4431" i="1"/>
  <c r="N4430" i="1"/>
  <c r="M4430" i="1"/>
  <c r="L4430" i="1"/>
  <c r="K4430" i="1"/>
  <c r="N4429" i="1"/>
  <c r="M4429" i="1"/>
  <c r="L4429" i="1"/>
  <c r="K4429" i="1"/>
  <c r="N4428" i="1"/>
  <c r="M4428" i="1"/>
  <c r="L4428" i="1"/>
  <c r="K4428" i="1"/>
  <c r="N4427" i="1"/>
  <c r="M4427" i="1"/>
  <c r="L4427" i="1"/>
  <c r="K4427" i="1"/>
  <c r="N4426" i="1"/>
  <c r="M4426" i="1"/>
  <c r="L4426" i="1"/>
  <c r="K4426" i="1"/>
  <c r="N4425" i="1"/>
  <c r="M4425" i="1"/>
  <c r="L4425" i="1"/>
  <c r="K4425" i="1"/>
  <c r="N4424" i="1"/>
  <c r="M4424" i="1"/>
  <c r="L4424" i="1"/>
  <c r="K4424" i="1"/>
  <c r="N4423" i="1"/>
  <c r="M4423" i="1"/>
  <c r="L4423" i="1"/>
  <c r="K4423" i="1"/>
  <c r="N4422" i="1"/>
  <c r="M4422" i="1"/>
  <c r="L4422" i="1"/>
  <c r="K4422" i="1"/>
  <c r="N4421" i="1"/>
  <c r="M4421" i="1"/>
  <c r="L4421" i="1"/>
  <c r="K4421" i="1"/>
  <c r="N4420" i="1"/>
  <c r="M4420" i="1"/>
  <c r="L4420" i="1"/>
  <c r="K4420" i="1"/>
  <c r="N4419" i="1"/>
  <c r="M4419" i="1"/>
  <c r="L4419" i="1"/>
  <c r="K4419" i="1"/>
  <c r="N4418" i="1"/>
  <c r="M4418" i="1"/>
  <c r="L4418" i="1"/>
  <c r="K4418" i="1"/>
  <c r="N4417" i="1"/>
  <c r="M4417" i="1"/>
  <c r="L4417" i="1"/>
  <c r="K4417" i="1"/>
  <c r="N4416" i="1"/>
  <c r="M4416" i="1"/>
  <c r="L4416" i="1"/>
  <c r="K4416" i="1"/>
  <c r="N4415" i="1"/>
  <c r="M4415" i="1"/>
  <c r="L4415" i="1"/>
  <c r="K4415" i="1"/>
  <c r="N4414" i="1"/>
  <c r="M4414" i="1"/>
  <c r="L4414" i="1"/>
  <c r="K4414" i="1"/>
  <c r="N4413" i="1"/>
  <c r="M4413" i="1"/>
  <c r="L4413" i="1"/>
  <c r="K4413" i="1"/>
  <c r="N4412" i="1"/>
  <c r="M4412" i="1"/>
  <c r="L4412" i="1"/>
  <c r="K4412" i="1"/>
  <c r="N4411" i="1"/>
  <c r="M4411" i="1"/>
  <c r="L4411" i="1"/>
  <c r="K4411" i="1"/>
  <c r="N4410" i="1"/>
  <c r="M4410" i="1"/>
  <c r="L4410" i="1"/>
  <c r="K4410" i="1"/>
  <c r="N4409" i="1"/>
  <c r="M4409" i="1"/>
  <c r="L4409" i="1"/>
  <c r="K4409" i="1"/>
  <c r="N4408" i="1"/>
  <c r="M4408" i="1"/>
  <c r="L4408" i="1"/>
  <c r="K4408" i="1"/>
  <c r="N4407" i="1"/>
  <c r="M4407" i="1"/>
  <c r="L4407" i="1"/>
  <c r="K4407" i="1"/>
  <c r="N4406" i="1"/>
  <c r="M4406" i="1"/>
  <c r="L4406" i="1"/>
  <c r="K4406" i="1"/>
  <c r="N4405" i="1"/>
  <c r="M4405" i="1"/>
  <c r="L4405" i="1"/>
  <c r="K4405" i="1"/>
  <c r="N4404" i="1"/>
  <c r="M4404" i="1"/>
  <c r="L4404" i="1"/>
  <c r="K4404" i="1"/>
  <c r="N4403" i="1"/>
  <c r="M4403" i="1"/>
  <c r="L4403" i="1"/>
  <c r="K4403" i="1"/>
  <c r="N4402" i="1"/>
  <c r="M4402" i="1"/>
  <c r="L4402" i="1"/>
  <c r="K4402" i="1"/>
  <c r="N4401" i="1"/>
  <c r="M4401" i="1"/>
  <c r="L4401" i="1"/>
  <c r="K4401" i="1"/>
  <c r="N4400" i="1"/>
  <c r="M4400" i="1"/>
  <c r="L4400" i="1"/>
  <c r="K4400" i="1"/>
  <c r="N4399" i="1"/>
  <c r="M4399" i="1"/>
  <c r="L4399" i="1"/>
  <c r="K4399" i="1"/>
  <c r="N4398" i="1"/>
  <c r="M4398" i="1"/>
  <c r="L4398" i="1"/>
  <c r="K4398" i="1"/>
  <c r="N4397" i="1"/>
  <c r="M4397" i="1"/>
  <c r="L4397" i="1"/>
  <c r="K4397" i="1"/>
  <c r="N4396" i="1"/>
  <c r="M4396" i="1"/>
  <c r="L4396" i="1"/>
  <c r="K4396" i="1"/>
  <c r="N4395" i="1"/>
  <c r="M4395" i="1"/>
  <c r="L4395" i="1"/>
  <c r="K4395" i="1"/>
  <c r="N4394" i="1"/>
  <c r="M4394" i="1"/>
  <c r="L4394" i="1"/>
  <c r="K4394" i="1"/>
  <c r="N4393" i="1"/>
  <c r="M4393" i="1"/>
  <c r="L4393" i="1"/>
  <c r="K4393" i="1"/>
  <c r="N4392" i="1"/>
  <c r="M4392" i="1"/>
  <c r="L4392" i="1"/>
  <c r="K4392" i="1"/>
  <c r="N4391" i="1"/>
  <c r="M4391" i="1"/>
  <c r="L4391" i="1"/>
  <c r="K4391" i="1"/>
  <c r="N4390" i="1"/>
  <c r="M4390" i="1"/>
  <c r="L4390" i="1"/>
  <c r="K4390" i="1"/>
  <c r="N4389" i="1"/>
  <c r="M4389" i="1"/>
  <c r="L4389" i="1"/>
  <c r="K4389" i="1"/>
  <c r="N4388" i="1"/>
  <c r="M4388" i="1"/>
  <c r="L4388" i="1"/>
  <c r="K4388" i="1"/>
  <c r="N4387" i="1"/>
  <c r="M4387" i="1"/>
  <c r="L4387" i="1"/>
  <c r="K4387" i="1"/>
  <c r="N4386" i="1"/>
  <c r="M4386" i="1"/>
  <c r="L4386" i="1"/>
  <c r="K4386" i="1"/>
  <c r="N4385" i="1"/>
  <c r="M4385" i="1"/>
  <c r="L4385" i="1"/>
  <c r="K4385" i="1"/>
  <c r="N4384" i="1"/>
  <c r="M4384" i="1"/>
  <c r="L4384" i="1"/>
  <c r="K4384" i="1"/>
  <c r="N4383" i="1"/>
  <c r="M4383" i="1"/>
  <c r="L4383" i="1"/>
  <c r="K4383" i="1"/>
  <c r="N4382" i="1"/>
  <c r="M4382" i="1"/>
  <c r="L4382" i="1"/>
  <c r="K4382" i="1"/>
  <c r="N4381" i="1"/>
  <c r="M4381" i="1"/>
  <c r="L4381" i="1"/>
  <c r="K4381" i="1"/>
  <c r="N4380" i="1"/>
  <c r="M4380" i="1"/>
  <c r="L4380" i="1"/>
  <c r="K4380" i="1"/>
  <c r="N4379" i="1"/>
  <c r="M4379" i="1"/>
  <c r="L4379" i="1"/>
  <c r="K4379" i="1"/>
  <c r="N4378" i="1"/>
  <c r="M4378" i="1"/>
  <c r="L4378" i="1"/>
  <c r="K4378" i="1"/>
  <c r="N4377" i="1"/>
  <c r="M4377" i="1"/>
  <c r="L4377" i="1"/>
  <c r="K4377" i="1"/>
  <c r="N4376" i="1"/>
  <c r="M4376" i="1"/>
  <c r="L4376" i="1"/>
  <c r="K4376" i="1"/>
  <c r="N4375" i="1"/>
  <c r="M4375" i="1"/>
  <c r="L4375" i="1"/>
  <c r="K4375" i="1"/>
  <c r="N4374" i="1"/>
  <c r="M4374" i="1"/>
  <c r="L4374" i="1"/>
  <c r="K4374" i="1"/>
  <c r="N4373" i="1"/>
  <c r="M4373" i="1"/>
  <c r="L4373" i="1"/>
  <c r="K4373" i="1"/>
  <c r="N4372" i="1"/>
  <c r="M4372" i="1"/>
  <c r="L4372" i="1"/>
  <c r="K4372" i="1"/>
  <c r="N4371" i="1"/>
  <c r="M4371" i="1"/>
  <c r="L4371" i="1"/>
  <c r="K4371" i="1"/>
  <c r="N4370" i="1"/>
  <c r="M4370" i="1"/>
  <c r="L4370" i="1"/>
  <c r="K4370" i="1"/>
  <c r="N4369" i="1"/>
  <c r="M4369" i="1"/>
  <c r="L4369" i="1"/>
  <c r="K4369" i="1"/>
  <c r="N4368" i="1"/>
  <c r="M4368" i="1"/>
  <c r="L4368" i="1"/>
  <c r="K4368" i="1"/>
  <c r="N4367" i="1"/>
  <c r="M4367" i="1"/>
  <c r="L4367" i="1"/>
  <c r="K4367" i="1"/>
  <c r="N4366" i="1"/>
  <c r="M4366" i="1"/>
  <c r="L4366" i="1"/>
  <c r="K4366" i="1"/>
  <c r="N4365" i="1"/>
  <c r="M4365" i="1"/>
  <c r="L4365" i="1"/>
  <c r="K4365" i="1"/>
  <c r="N4364" i="1"/>
  <c r="M4364" i="1"/>
  <c r="L4364" i="1"/>
  <c r="K4364" i="1"/>
  <c r="N4363" i="1"/>
  <c r="M4363" i="1"/>
  <c r="L4363" i="1"/>
  <c r="K4363" i="1"/>
  <c r="N4362" i="1"/>
  <c r="M4362" i="1"/>
  <c r="L4362" i="1"/>
  <c r="K4362" i="1"/>
  <c r="N4361" i="1"/>
  <c r="M4361" i="1"/>
  <c r="L4361" i="1"/>
  <c r="K4361" i="1"/>
  <c r="N4360" i="1"/>
  <c r="M4360" i="1"/>
  <c r="L4360" i="1"/>
  <c r="K4360" i="1"/>
  <c r="N4359" i="1"/>
  <c r="M4359" i="1"/>
  <c r="L4359" i="1"/>
  <c r="K4359" i="1"/>
  <c r="N4358" i="1"/>
  <c r="M4358" i="1"/>
  <c r="L4358" i="1"/>
  <c r="K4358" i="1"/>
  <c r="N4357" i="1"/>
  <c r="M4357" i="1"/>
  <c r="L4357" i="1"/>
  <c r="K4357" i="1"/>
  <c r="N4356" i="1"/>
  <c r="M4356" i="1"/>
  <c r="L4356" i="1"/>
  <c r="K4356" i="1"/>
  <c r="N4355" i="1"/>
  <c r="M4355" i="1"/>
  <c r="L4355" i="1"/>
  <c r="K4355" i="1"/>
  <c r="N4354" i="1"/>
  <c r="M4354" i="1"/>
  <c r="L4354" i="1"/>
  <c r="K4354" i="1"/>
  <c r="N4353" i="1"/>
  <c r="M4353" i="1"/>
  <c r="L4353" i="1"/>
  <c r="K4353" i="1"/>
  <c r="N4352" i="1"/>
  <c r="M4352" i="1"/>
  <c r="L4352" i="1"/>
  <c r="K4352" i="1"/>
  <c r="N4351" i="1"/>
  <c r="M4351" i="1"/>
  <c r="L4351" i="1"/>
  <c r="K4351" i="1"/>
  <c r="N4350" i="1"/>
  <c r="M4350" i="1"/>
  <c r="L4350" i="1"/>
  <c r="K4350" i="1"/>
  <c r="N4349" i="1"/>
  <c r="M4349" i="1"/>
  <c r="L4349" i="1"/>
  <c r="K4349" i="1"/>
  <c r="N4348" i="1"/>
  <c r="M4348" i="1"/>
  <c r="L4348" i="1"/>
  <c r="K4348" i="1"/>
  <c r="N4347" i="1"/>
  <c r="M4347" i="1"/>
  <c r="L4347" i="1"/>
  <c r="K4347" i="1"/>
  <c r="N4346" i="1"/>
  <c r="M4346" i="1"/>
  <c r="L4346" i="1"/>
  <c r="K4346" i="1"/>
  <c r="N4345" i="1"/>
  <c r="M4345" i="1"/>
  <c r="L4345" i="1"/>
  <c r="K4345" i="1"/>
  <c r="N4344" i="1"/>
  <c r="M4344" i="1"/>
  <c r="L4344" i="1"/>
  <c r="K4344" i="1"/>
  <c r="N4343" i="1"/>
  <c r="M4343" i="1"/>
  <c r="L4343" i="1"/>
  <c r="K4343" i="1"/>
  <c r="N4342" i="1"/>
  <c r="M4342" i="1"/>
  <c r="L4342" i="1"/>
  <c r="K4342" i="1"/>
  <c r="N4341" i="1"/>
  <c r="M4341" i="1"/>
  <c r="L4341" i="1"/>
  <c r="K4341" i="1"/>
  <c r="N4340" i="1"/>
  <c r="M4340" i="1"/>
  <c r="L4340" i="1"/>
  <c r="K4340" i="1"/>
  <c r="N4339" i="1"/>
  <c r="M4339" i="1"/>
  <c r="L4339" i="1"/>
  <c r="K4339" i="1"/>
  <c r="N4338" i="1"/>
  <c r="M4338" i="1"/>
  <c r="L4338" i="1"/>
  <c r="K4338" i="1"/>
  <c r="N4337" i="1"/>
  <c r="M4337" i="1"/>
  <c r="L4337" i="1"/>
  <c r="K4337" i="1"/>
  <c r="N4336" i="1"/>
  <c r="M4336" i="1"/>
  <c r="L4336" i="1"/>
  <c r="K4336" i="1"/>
  <c r="N4335" i="1"/>
  <c r="M4335" i="1"/>
  <c r="L4335" i="1"/>
  <c r="K4335" i="1"/>
  <c r="N4334" i="1"/>
  <c r="M4334" i="1"/>
  <c r="L4334" i="1"/>
  <c r="K4334" i="1"/>
  <c r="N4333" i="1"/>
  <c r="M4333" i="1"/>
  <c r="L4333" i="1"/>
  <c r="K4333" i="1"/>
  <c r="N4332" i="1"/>
  <c r="M4332" i="1"/>
  <c r="L4332" i="1"/>
  <c r="K4332" i="1"/>
  <c r="N4331" i="1"/>
  <c r="M4331" i="1"/>
  <c r="L4331" i="1"/>
  <c r="K4331" i="1"/>
  <c r="N4330" i="1"/>
  <c r="M4330" i="1"/>
  <c r="L4330" i="1"/>
  <c r="K4330" i="1"/>
  <c r="N4329" i="1"/>
  <c r="M4329" i="1"/>
  <c r="L4329" i="1"/>
  <c r="K4329" i="1"/>
  <c r="N4328" i="1"/>
  <c r="M4328" i="1"/>
  <c r="L4328" i="1"/>
  <c r="K4328" i="1"/>
  <c r="N4327" i="1"/>
  <c r="M4327" i="1"/>
  <c r="L4327" i="1"/>
  <c r="K4327" i="1"/>
  <c r="N4326" i="1"/>
  <c r="M4326" i="1"/>
  <c r="L4326" i="1"/>
  <c r="K4326" i="1"/>
  <c r="N4325" i="1"/>
  <c r="M4325" i="1"/>
  <c r="L4325" i="1"/>
  <c r="K4325" i="1"/>
  <c r="N4324" i="1"/>
  <c r="M4324" i="1"/>
  <c r="L4324" i="1"/>
  <c r="K4324" i="1"/>
  <c r="N4323" i="1"/>
  <c r="M4323" i="1"/>
  <c r="L4323" i="1"/>
  <c r="K4323" i="1"/>
  <c r="N4322" i="1"/>
  <c r="M4322" i="1"/>
  <c r="L4322" i="1"/>
  <c r="K4322" i="1"/>
  <c r="N4321" i="1"/>
  <c r="M4321" i="1"/>
  <c r="L4321" i="1"/>
  <c r="K4321" i="1"/>
  <c r="N4320" i="1"/>
  <c r="M4320" i="1"/>
  <c r="L4320" i="1"/>
  <c r="K4320" i="1"/>
  <c r="N4319" i="1"/>
  <c r="M4319" i="1"/>
  <c r="L4319" i="1"/>
  <c r="K4319" i="1"/>
  <c r="N4318" i="1"/>
  <c r="M4318" i="1"/>
  <c r="L4318" i="1"/>
  <c r="K4318" i="1"/>
  <c r="N4317" i="1"/>
  <c r="M4317" i="1"/>
  <c r="L4317" i="1"/>
  <c r="K4317" i="1"/>
  <c r="N4316" i="1"/>
  <c r="M4316" i="1"/>
  <c r="L4316" i="1"/>
  <c r="K4316" i="1"/>
  <c r="N4315" i="1"/>
  <c r="M4315" i="1"/>
  <c r="L4315" i="1"/>
  <c r="K4315" i="1"/>
  <c r="N4314" i="1"/>
  <c r="M4314" i="1"/>
  <c r="L4314" i="1"/>
  <c r="K4314" i="1"/>
  <c r="N4313" i="1"/>
  <c r="M4313" i="1"/>
  <c r="L4313" i="1"/>
  <c r="K4313" i="1"/>
  <c r="N4312" i="1"/>
  <c r="M4312" i="1"/>
  <c r="L4312" i="1"/>
  <c r="K4312" i="1"/>
  <c r="N4311" i="1"/>
  <c r="M4311" i="1"/>
  <c r="L4311" i="1"/>
  <c r="K4311" i="1"/>
  <c r="N4310" i="1"/>
  <c r="M4310" i="1"/>
  <c r="L4310" i="1"/>
  <c r="K4310" i="1"/>
  <c r="N4309" i="1"/>
  <c r="M4309" i="1"/>
  <c r="L4309" i="1"/>
  <c r="K4309" i="1"/>
  <c r="N4308" i="1"/>
  <c r="M4308" i="1"/>
  <c r="L4308" i="1"/>
  <c r="K4308" i="1"/>
  <c r="N4307" i="1"/>
  <c r="M4307" i="1"/>
  <c r="L4307" i="1"/>
  <c r="K4307" i="1"/>
  <c r="N4306" i="1"/>
  <c r="M4306" i="1"/>
  <c r="L4306" i="1"/>
  <c r="K4306" i="1"/>
  <c r="N4305" i="1"/>
  <c r="M4305" i="1"/>
  <c r="L4305" i="1"/>
  <c r="K4305" i="1"/>
  <c r="N4304" i="1"/>
  <c r="M4304" i="1"/>
  <c r="L4304" i="1"/>
  <c r="K4304" i="1"/>
  <c r="N4303" i="1"/>
  <c r="M4303" i="1"/>
  <c r="L4303" i="1"/>
  <c r="K4303" i="1"/>
  <c r="N4302" i="1"/>
  <c r="M4302" i="1"/>
  <c r="L4302" i="1"/>
  <c r="K4302" i="1"/>
  <c r="N4301" i="1"/>
  <c r="M4301" i="1"/>
  <c r="L4301" i="1"/>
  <c r="K4301" i="1"/>
  <c r="N4300" i="1"/>
  <c r="M4300" i="1"/>
  <c r="L4300" i="1"/>
  <c r="K4300" i="1"/>
  <c r="N4299" i="1"/>
  <c r="M4299" i="1"/>
  <c r="L4299" i="1"/>
  <c r="K4299" i="1"/>
  <c r="N4298" i="1"/>
  <c r="M4298" i="1"/>
  <c r="L4298" i="1"/>
  <c r="K4298" i="1"/>
  <c r="N4297" i="1"/>
  <c r="M4297" i="1"/>
  <c r="L4297" i="1"/>
  <c r="K4297" i="1"/>
  <c r="N4296" i="1"/>
  <c r="M4296" i="1"/>
  <c r="L4296" i="1"/>
  <c r="K4296" i="1"/>
  <c r="N4295" i="1"/>
  <c r="M4295" i="1"/>
  <c r="L4295" i="1"/>
  <c r="K4295" i="1"/>
  <c r="N4294" i="1"/>
  <c r="M4294" i="1"/>
  <c r="L4294" i="1"/>
  <c r="K4294" i="1"/>
  <c r="N4293" i="1"/>
  <c r="M4293" i="1"/>
  <c r="L4293" i="1"/>
  <c r="K4293" i="1"/>
  <c r="N4292" i="1"/>
  <c r="M4292" i="1"/>
  <c r="L4292" i="1"/>
  <c r="K4292" i="1"/>
  <c r="N4291" i="1"/>
  <c r="M4291" i="1"/>
  <c r="L4291" i="1"/>
  <c r="K4291" i="1"/>
  <c r="N4290" i="1"/>
  <c r="M4290" i="1"/>
  <c r="L4290" i="1"/>
  <c r="K4290" i="1"/>
  <c r="N4289" i="1"/>
  <c r="M4289" i="1"/>
  <c r="L4289" i="1"/>
  <c r="K4289" i="1"/>
  <c r="N4288" i="1"/>
  <c r="M4288" i="1"/>
  <c r="L4288" i="1"/>
  <c r="K4288" i="1"/>
  <c r="N4287" i="1"/>
  <c r="M4287" i="1"/>
  <c r="L4287" i="1"/>
  <c r="K4287" i="1"/>
  <c r="N4286" i="1"/>
  <c r="M4286" i="1"/>
  <c r="L4286" i="1"/>
  <c r="K4286" i="1"/>
  <c r="N4285" i="1"/>
  <c r="M4285" i="1"/>
  <c r="L4285" i="1"/>
  <c r="K4285" i="1"/>
  <c r="N4284" i="1"/>
  <c r="M4284" i="1"/>
  <c r="L4284" i="1"/>
  <c r="K4284" i="1"/>
  <c r="N4283" i="1"/>
  <c r="M4283" i="1"/>
  <c r="L4283" i="1"/>
  <c r="K4283" i="1"/>
  <c r="N4282" i="1"/>
  <c r="M4282" i="1"/>
  <c r="L4282" i="1"/>
  <c r="K4282" i="1"/>
  <c r="N4281" i="1"/>
  <c r="M4281" i="1"/>
  <c r="L4281" i="1"/>
  <c r="K4281" i="1"/>
  <c r="N4280" i="1"/>
  <c r="M4280" i="1"/>
  <c r="L4280" i="1"/>
  <c r="K4280" i="1"/>
  <c r="N4279" i="1"/>
  <c r="M4279" i="1"/>
  <c r="L4279" i="1"/>
  <c r="K4279" i="1"/>
  <c r="N4278" i="1"/>
  <c r="M4278" i="1"/>
  <c r="L4278" i="1"/>
  <c r="K4278" i="1"/>
  <c r="N4277" i="1"/>
  <c r="M4277" i="1"/>
  <c r="L4277" i="1"/>
  <c r="K4277" i="1"/>
  <c r="N4276" i="1"/>
  <c r="M4276" i="1"/>
  <c r="L4276" i="1"/>
  <c r="K4276" i="1"/>
  <c r="N4275" i="1"/>
  <c r="M4275" i="1"/>
  <c r="L4275" i="1"/>
  <c r="K4275" i="1"/>
  <c r="N4274" i="1"/>
  <c r="M4274" i="1"/>
  <c r="L4274" i="1"/>
  <c r="K4274" i="1"/>
  <c r="N4273" i="1"/>
  <c r="M4273" i="1"/>
  <c r="L4273" i="1"/>
  <c r="K4273" i="1"/>
  <c r="N4272" i="1"/>
  <c r="M4272" i="1"/>
  <c r="L4272" i="1"/>
  <c r="K4272" i="1"/>
  <c r="N4271" i="1"/>
  <c r="M4271" i="1"/>
  <c r="L4271" i="1"/>
  <c r="K4271" i="1"/>
  <c r="N4270" i="1"/>
  <c r="M4270" i="1"/>
  <c r="L4270" i="1"/>
  <c r="K4270" i="1"/>
  <c r="N4269" i="1"/>
  <c r="M4269" i="1"/>
  <c r="L4269" i="1"/>
  <c r="K4269" i="1"/>
  <c r="N4268" i="1"/>
  <c r="M4268" i="1"/>
  <c r="L4268" i="1"/>
  <c r="K4268" i="1"/>
  <c r="N4267" i="1"/>
  <c r="M4267" i="1"/>
  <c r="L4267" i="1"/>
  <c r="K4267" i="1"/>
  <c r="N4266" i="1"/>
  <c r="M4266" i="1"/>
  <c r="L4266" i="1"/>
  <c r="K4266" i="1"/>
  <c r="N4265" i="1"/>
  <c r="M4265" i="1"/>
  <c r="L4265" i="1"/>
  <c r="K4265" i="1"/>
  <c r="N4264" i="1"/>
  <c r="M4264" i="1"/>
  <c r="L4264" i="1"/>
  <c r="K4264" i="1"/>
  <c r="N4263" i="1"/>
  <c r="M4263" i="1"/>
  <c r="L4263" i="1"/>
  <c r="K4263" i="1"/>
  <c r="N4262" i="1"/>
  <c r="M4262" i="1"/>
  <c r="L4262" i="1"/>
  <c r="K4262" i="1"/>
  <c r="N4261" i="1"/>
  <c r="M4261" i="1"/>
  <c r="L4261" i="1"/>
  <c r="K4261" i="1"/>
  <c r="N4260" i="1"/>
  <c r="M4260" i="1"/>
  <c r="L4260" i="1"/>
  <c r="K4260" i="1"/>
  <c r="N4259" i="1"/>
  <c r="M4259" i="1"/>
  <c r="L4259" i="1"/>
  <c r="K4259" i="1"/>
  <c r="N4258" i="1"/>
  <c r="M4258" i="1"/>
  <c r="L4258" i="1"/>
  <c r="K4258" i="1"/>
  <c r="N4257" i="1"/>
  <c r="M4257" i="1"/>
  <c r="L4257" i="1"/>
  <c r="K4257" i="1"/>
  <c r="N4256" i="1"/>
  <c r="M4256" i="1"/>
  <c r="L4256" i="1"/>
  <c r="K4256" i="1"/>
  <c r="N4255" i="1"/>
  <c r="M4255" i="1"/>
  <c r="L4255" i="1"/>
  <c r="K4255" i="1"/>
  <c r="N4254" i="1"/>
  <c r="M4254" i="1"/>
  <c r="L4254" i="1"/>
  <c r="K4254" i="1"/>
  <c r="N4253" i="1"/>
  <c r="M4253" i="1"/>
  <c r="L4253" i="1"/>
  <c r="K4253" i="1"/>
  <c r="N4252" i="1"/>
  <c r="M4252" i="1"/>
  <c r="L4252" i="1"/>
  <c r="K4252" i="1"/>
  <c r="N4251" i="1"/>
  <c r="M4251" i="1"/>
  <c r="L4251" i="1"/>
  <c r="K4251" i="1"/>
  <c r="N4250" i="1"/>
  <c r="M4250" i="1"/>
  <c r="L4250" i="1"/>
  <c r="K4250" i="1"/>
  <c r="N4249" i="1"/>
  <c r="M4249" i="1"/>
  <c r="L4249" i="1"/>
  <c r="K4249" i="1"/>
  <c r="N4248" i="1"/>
  <c r="M4248" i="1"/>
  <c r="L4248" i="1"/>
  <c r="K4248" i="1"/>
  <c r="N4247" i="1"/>
  <c r="M4247" i="1"/>
  <c r="L4247" i="1"/>
  <c r="K4247" i="1"/>
  <c r="N4246" i="1"/>
  <c r="M4246" i="1"/>
  <c r="L4246" i="1"/>
  <c r="K4246" i="1"/>
  <c r="N4245" i="1"/>
  <c r="M4245" i="1"/>
  <c r="L4245" i="1"/>
  <c r="K4245" i="1"/>
  <c r="N4244" i="1"/>
  <c r="M4244" i="1"/>
  <c r="L4244" i="1"/>
  <c r="K4244" i="1"/>
  <c r="N4243" i="1"/>
  <c r="M4243" i="1"/>
  <c r="L4243" i="1"/>
  <c r="K4243" i="1"/>
  <c r="N4242" i="1"/>
  <c r="M4242" i="1"/>
  <c r="L4242" i="1"/>
  <c r="K4242" i="1"/>
  <c r="N4241" i="1"/>
  <c r="M4241" i="1"/>
  <c r="L4241" i="1"/>
  <c r="K4241" i="1"/>
  <c r="N4240" i="1"/>
  <c r="M4240" i="1"/>
  <c r="L4240" i="1"/>
  <c r="K4240" i="1"/>
  <c r="N4239" i="1"/>
  <c r="M4239" i="1"/>
  <c r="L4239" i="1"/>
  <c r="K4239" i="1"/>
  <c r="N4238" i="1"/>
  <c r="M4238" i="1"/>
  <c r="L4238" i="1"/>
  <c r="K4238" i="1"/>
  <c r="N4237" i="1"/>
  <c r="M4237" i="1"/>
  <c r="L4237" i="1"/>
  <c r="K4237" i="1"/>
  <c r="N4236" i="1"/>
  <c r="M4236" i="1"/>
  <c r="L4236" i="1"/>
  <c r="K4236" i="1"/>
  <c r="N4235" i="1"/>
  <c r="M4235" i="1"/>
  <c r="L4235" i="1"/>
  <c r="K4235" i="1"/>
  <c r="N4234" i="1"/>
  <c r="M4234" i="1"/>
  <c r="L4234" i="1"/>
  <c r="K4234" i="1"/>
  <c r="N4233" i="1"/>
  <c r="M4233" i="1"/>
  <c r="L4233" i="1"/>
  <c r="K4233" i="1"/>
  <c r="N4232" i="1"/>
  <c r="M4232" i="1"/>
  <c r="L4232" i="1"/>
  <c r="K4232" i="1"/>
  <c r="N4231" i="1"/>
  <c r="M4231" i="1"/>
  <c r="L4231" i="1"/>
  <c r="K4231" i="1"/>
  <c r="N4230" i="1"/>
  <c r="M4230" i="1"/>
  <c r="L4230" i="1"/>
  <c r="K4230" i="1"/>
  <c r="N4229" i="1"/>
  <c r="M4229" i="1"/>
  <c r="L4229" i="1"/>
  <c r="K4229" i="1"/>
  <c r="N4228" i="1"/>
  <c r="M4228" i="1"/>
  <c r="L4228" i="1"/>
  <c r="K4228" i="1"/>
  <c r="N4227" i="1"/>
  <c r="M4227" i="1"/>
  <c r="L4227" i="1"/>
  <c r="K4227" i="1"/>
  <c r="N4226" i="1"/>
  <c r="M4226" i="1"/>
  <c r="L4226" i="1"/>
  <c r="K4226" i="1"/>
  <c r="N4225" i="1"/>
  <c r="M4225" i="1"/>
  <c r="L4225" i="1"/>
  <c r="K4225" i="1"/>
  <c r="N4224" i="1"/>
  <c r="M4224" i="1"/>
  <c r="L4224" i="1"/>
  <c r="K4224" i="1"/>
  <c r="N4223" i="1"/>
  <c r="M4223" i="1"/>
  <c r="L4223" i="1"/>
  <c r="K4223" i="1"/>
  <c r="N4222" i="1"/>
  <c r="M4222" i="1"/>
  <c r="L4222" i="1"/>
  <c r="K4222" i="1"/>
  <c r="N4221" i="1"/>
  <c r="M4221" i="1"/>
  <c r="L4221" i="1"/>
  <c r="K4221" i="1"/>
  <c r="N4220" i="1"/>
  <c r="M4220" i="1"/>
  <c r="L4220" i="1"/>
  <c r="K4220" i="1"/>
  <c r="N4219" i="1"/>
  <c r="M4219" i="1"/>
  <c r="L4219" i="1"/>
  <c r="K4219" i="1"/>
  <c r="N4218" i="1"/>
  <c r="M4218" i="1"/>
  <c r="L4218" i="1"/>
  <c r="K4218" i="1"/>
  <c r="N4217" i="1"/>
  <c r="M4217" i="1"/>
  <c r="L4217" i="1"/>
  <c r="K4217" i="1"/>
  <c r="N4216" i="1"/>
  <c r="M4216" i="1"/>
  <c r="L4216" i="1"/>
  <c r="K4216" i="1"/>
  <c r="N4215" i="1"/>
  <c r="M4215" i="1"/>
  <c r="L4215" i="1"/>
  <c r="K4215" i="1"/>
  <c r="N4214" i="1"/>
  <c r="M4214" i="1"/>
  <c r="L4214" i="1"/>
  <c r="K4214" i="1"/>
  <c r="N4213" i="1"/>
  <c r="M4213" i="1"/>
  <c r="L4213" i="1"/>
  <c r="K4213" i="1"/>
  <c r="N4212" i="1"/>
  <c r="M4212" i="1"/>
  <c r="L4212" i="1"/>
  <c r="K4212" i="1"/>
  <c r="N4211" i="1"/>
  <c r="M4211" i="1"/>
  <c r="L4211" i="1"/>
  <c r="K4211" i="1"/>
  <c r="N4210" i="1"/>
  <c r="M4210" i="1"/>
  <c r="L4210" i="1"/>
  <c r="K4210" i="1"/>
  <c r="N4209" i="1"/>
  <c r="M4209" i="1"/>
  <c r="L4209" i="1"/>
  <c r="K4209" i="1"/>
  <c r="N4208" i="1"/>
  <c r="M4208" i="1"/>
  <c r="L4208" i="1"/>
  <c r="K4208" i="1"/>
  <c r="N4207" i="1"/>
  <c r="M4207" i="1"/>
  <c r="L4207" i="1"/>
  <c r="K4207" i="1"/>
  <c r="N4206" i="1"/>
  <c r="M4206" i="1"/>
  <c r="L4206" i="1"/>
  <c r="K4206" i="1"/>
  <c r="N4205" i="1"/>
  <c r="M4205" i="1"/>
  <c r="L4205" i="1"/>
  <c r="K4205" i="1"/>
  <c r="N4204" i="1"/>
  <c r="M4204" i="1"/>
  <c r="L4204" i="1"/>
  <c r="K4204" i="1"/>
  <c r="N4203" i="1"/>
  <c r="M4203" i="1"/>
  <c r="L4203" i="1"/>
  <c r="K4203" i="1"/>
  <c r="N4202" i="1"/>
  <c r="M4202" i="1"/>
  <c r="L4202" i="1"/>
  <c r="K4202" i="1"/>
  <c r="N4201" i="1"/>
  <c r="M4201" i="1"/>
  <c r="L4201" i="1"/>
  <c r="K4201" i="1"/>
  <c r="N4200" i="1"/>
  <c r="M4200" i="1"/>
  <c r="L4200" i="1"/>
  <c r="K4200" i="1"/>
  <c r="N4199" i="1"/>
  <c r="M4199" i="1"/>
  <c r="L4199" i="1"/>
  <c r="K4199" i="1"/>
  <c r="N4198" i="1"/>
  <c r="M4198" i="1"/>
  <c r="L4198" i="1"/>
  <c r="K4198" i="1"/>
  <c r="N4197" i="1"/>
  <c r="M4197" i="1"/>
  <c r="L4197" i="1"/>
  <c r="K4197" i="1"/>
  <c r="N4196" i="1"/>
  <c r="M4196" i="1"/>
  <c r="L4196" i="1"/>
  <c r="K4196" i="1"/>
  <c r="N4195" i="1"/>
  <c r="M4195" i="1"/>
  <c r="L4195" i="1"/>
  <c r="K4195" i="1"/>
  <c r="N4194" i="1"/>
  <c r="M4194" i="1"/>
  <c r="L4194" i="1"/>
  <c r="K4194" i="1"/>
  <c r="N4193" i="1"/>
  <c r="M4193" i="1"/>
  <c r="L4193" i="1"/>
  <c r="K4193" i="1"/>
  <c r="N4192" i="1"/>
  <c r="M4192" i="1"/>
  <c r="L4192" i="1"/>
  <c r="K4192" i="1"/>
  <c r="N4191" i="1"/>
  <c r="M4191" i="1"/>
  <c r="L4191" i="1"/>
  <c r="K4191" i="1"/>
  <c r="N4190" i="1"/>
  <c r="M4190" i="1"/>
  <c r="L4190" i="1"/>
  <c r="K4190" i="1"/>
  <c r="N4189" i="1"/>
  <c r="M4189" i="1"/>
  <c r="L4189" i="1"/>
  <c r="K4189" i="1"/>
  <c r="N4188" i="1"/>
  <c r="M4188" i="1"/>
  <c r="L4188" i="1"/>
  <c r="K4188" i="1"/>
  <c r="N4187" i="1"/>
  <c r="M4187" i="1"/>
  <c r="L4187" i="1"/>
  <c r="K4187" i="1"/>
  <c r="N4186" i="1"/>
  <c r="M4186" i="1"/>
  <c r="L4186" i="1"/>
  <c r="K4186" i="1"/>
  <c r="N4185" i="1"/>
  <c r="M4185" i="1"/>
  <c r="L4185" i="1"/>
  <c r="K4185" i="1"/>
  <c r="N4184" i="1"/>
  <c r="M4184" i="1"/>
  <c r="L4184" i="1"/>
  <c r="K4184" i="1"/>
  <c r="N4183" i="1"/>
  <c r="M4183" i="1"/>
  <c r="L4183" i="1"/>
  <c r="K4183" i="1"/>
  <c r="N4182" i="1"/>
  <c r="M4182" i="1"/>
  <c r="L4182" i="1"/>
  <c r="K4182" i="1"/>
  <c r="N4181" i="1"/>
  <c r="M4181" i="1"/>
  <c r="L4181" i="1"/>
  <c r="K4181" i="1"/>
  <c r="N4180" i="1"/>
  <c r="M4180" i="1"/>
  <c r="L4180" i="1"/>
  <c r="K4180" i="1"/>
  <c r="N4179" i="1"/>
  <c r="M4179" i="1"/>
  <c r="L4179" i="1"/>
  <c r="K4179" i="1"/>
  <c r="N4178" i="1"/>
  <c r="M4178" i="1"/>
  <c r="L4178" i="1"/>
  <c r="K4178" i="1"/>
  <c r="N4177" i="1"/>
  <c r="M4177" i="1"/>
  <c r="L4177" i="1"/>
  <c r="K4177" i="1"/>
  <c r="N4176" i="1"/>
  <c r="M4176" i="1"/>
  <c r="L4176" i="1"/>
  <c r="K4176" i="1"/>
  <c r="N4175" i="1"/>
  <c r="M4175" i="1"/>
  <c r="L4175" i="1"/>
  <c r="K4175" i="1"/>
  <c r="N4174" i="1"/>
  <c r="M4174" i="1"/>
  <c r="L4174" i="1"/>
  <c r="K4174" i="1"/>
  <c r="N4173" i="1"/>
  <c r="M4173" i="1"/>
  <c r="L4173" i="1"/>
  <c r="K4173" i="1"/>
  <c r="N4172" i="1"/>
  <c r="M4172" i="1"/>
  <c r="L4172" i="1"/>
  <c r="K4172" i="1"/>
  <c r="N4171" i="1"/>
  <c r="M4171" i="1"/>
  <c r="L4171" i="1"/>
  <c r="K4171" i="1"/>
  <c r="N4170" i="1"/>
  <c r="M4170" i="1"/>
  <c r="L4170" i="1"/>
  <c r="K4170" i="1"/>
  <c r="N4169" i="1"/>
  <c r="M4169" i="1"/>
  <c r="L4169" i="1"/>
  <c r="K4169" i="1"/>
  <c r="N4168" i="1"/>
  <c r="M4168" i="1"/>
  <c r="L4168" i="1"/>
  <c r="K4168" i="1"/>
  <c r="N4167" i="1"/>
  <c r="M4167" i="1"/>
  <c r="L4167" i="1"/>
  <c r="K4167" i="1"/>
  <c r="N4166" i="1"/>
  <c r="M4166" i="1"/>
  <c r="L4166" i="1"/>
  <c r="K4166" i="1"/>
  <c r="N4165" i="1"/>
  <c r="M4165" i="1"/>
  <c r="L4165" i="1"/>
  <c r="K4165" i="1"/>
  <c r="N4164" i="1"/>
  <c r="M4164" i="1"/>
  <c r="L4164" i="1"/>
  <c r="K4164" i="1"/>
  <c r="N4163" i="1"/>
  <c r="M4163" i="1"/>
  <c r="L4163" i="1"/>
  <c r="K4163" i="1"/>
  <c r="N4162" i="1"/>
  <c r="M4162" i="1"/>
  <c r="L4162" i="1"/>
  <c r="K4162" i="1"/>
  <c r="N4161" i="1"/>
  <c r="M4161" i="1"/>
  <c r="L4161" i="1"/>
  <c r="K4161" i="1"/>
  <c r="N4160" i="1"/>
  <c r="M4160" i="1"/>
  <c r="L4160" i="1"/>
  <c r="K4160" i="1"/>
  <c r="N4159" i="1"/>
  <c r="M4159" i="1"/>
  <c r="L4159" i="1"/>
  <c r="K4159" i="1"/>
  <c r="N4158" i="1"/>
  <c r="M4158" i="1"/>
  <c r="L4158" i="1"/>
  <c r="K4158" i="1"/>
  <c r="N4157" i="1"/>
  <c r="M4157" i="1"/>
  <c r="L4157" i="1"/>
  <c r="K4157" i="1"/>
  <c r="N4156" i="1"/>
  <c r="M4156" i="1"/>
  <c r="L4156" i="1"/>
  <c r="K4156" i="1"/>
  <c r="N4155" i="1"/>
  <c r="M4155" i="1"/>
  <c r="L4155" i="1"/>
  <c r="K4155" i="1"/>
  <c r="N4154" i="1"/>
  <c r="M4154" i="1"/>
  <c r="L4154" i="1"/>
  <c r="K4154" i="1"/>
  <c r="N4153" i="1"/>
  <c r="M4153" i="1"/>
  <c r="L4153" i="1"/>
  <c r="K4153" i="1"/>
  <c r="N4152" i="1"/>
  <c r="M4152" i="1"/>
  <c r="L4152" i="1"/>
  <c r="K4152" i="1"/>
  <c r="N4151" i="1"/>
  <c r="M4151" i="1"/>
  <c r="L4151" i="1"/>
  <c r="K4151" i="1"/>
  <c r="N4150" i="1"/>
  <c r="M4150" i="1"/>
  <c r="L4150" i="1"/>
  <c r="K4150" i="1"/>
  <c r="N4149" i="1"/>
  <c r="M4149" i="1"/>
  <c r="L4149" i="1"/>
  <c r="K4149" i="1"/>
  <c r="N4148" i="1"/>
  <c r="M4148" i="1"/>
  <c r="L4148" i="1"/>
  <c r="K4148" i="1"/>
  <c r="N4147" i="1"/>
  <c r="M4147" i="1"/>
  <c r="L4147" i="1"/>
  <c r="K4147" i="1"/>
  <c r="N4146" i="1"/>
  <c r="M4146" i="1"/>
  <c r="L4146" i="1"/>
  <c r="K4146" i="1"/>
  <c r="N4145" i="1"/>
  <c r="M4145" i="1"/>
  <c r="L4145" i="1"/>
  <c r="K4145" i="1"/>
  <c r="N4144" i="1"/>
  <c r="M4144" i="1"/>
  <c r="L4144" i="1"/>
  <c r="K4144" i="1"/>
  <c r="N4143" i="1"/>
  <c r="M4143" i="1"/>
  <c r="L4143" i="1"/>
  <c r="K4143" i="1"/>
  <c r="N4142" i="1"/>
  <c r="M4142" i="1"/>
  <c r="L4142" i="1"/>
  <c r="K4142" i="1"/>
  <c r="N4141" i="1"/>
  <c r="M4141" i="1"/>
  <c r="L4141" i="1"/>
  <c r="K4141" i="1"/>
  <c r="N4140" i="1"/>
  <c r="M4140" i="1"/>
  <c r="L4140" i="1"/>
  <c r="K4140" i="1"/>
  <c r="N4139" i="1"/>
  <c r="M4139" i="1"/>
  <c r="L4139" i="1"/>
  <c r="K4139" i="1"/>
  <c r="N4138" i="1"/>
  <c r="M4138" i="1"/>
  <c r="L4138" i="1"/>
  <c r="K4138" i="1"/>
  <c r="N4137" i="1"/>
  <c r="M4137" i="1"/>
  <c r="L4137" i="1"/>
  <c r="K4137" i="1"/>
  <c r="N4136" i="1"/>
  <c r="M4136" i="1"/>
  <c r="L4136" i="1"/>
  <c r="K4136" i="1"/>
  <c r="N4135" i="1"/>
  <c r="M4135" i="1"/>
  <c r="L4135" i="1"/>
  <c r="K4135" i="1"/>
  <c r="N4134" i="1"/>
  <c r="M4134" i="1"/>
  <c r="L4134" i="1"/>
  <c r="K4134" i="1"/>
  <c r="N4133" i="1"/>
  <c r="M4133" i="1"/>
  <c r="L4133" i="1"/>
  <c r="K4133" i="1"/>
  <c r="N4132" i="1"/>
  <c r="M4132" i="1"/>
  <c r="L4132" i="1"/>
  <c r="K4132" i="1"/>
  <c r="N4131" i="1"/>
  <c r="M4131" i="1"/>
  <c r="L4131" i="1"/>
  <c r="K4131" i="1"/>
  <c r="N4130" i="1"/>
  <c r="M4130" i="1"/>
  <c r="L4130" i="1"/>
  <c r="K4130" i="1"/>
  <c r="N4129" i="1"/>
  <c r="M4129" i="1"/>
  <c r="L4129" i="1"/>
  <c r="K4129" i="1"/>
  <c r="N4128" i="1"/>
  <c r="M4128" i="1"/>
  <c r="L4128" i="1"/>
  <c r="K4128" i="1"/>
  <c r="N4127" i="1"/>
  <c r="M4127" i="1"/>
  <c r="L4127" i="1"/>
  <c r="K4127" i="1"/>
  <c r="N4126" i="1"/>
  <c r="M4126" i="1"/>
  <c r="L4126" i="1"/>
  <c r="K4126" i="1"/>
  <c r="N4125" i="1"/>
  <c r="M4125" i="1"/>
  <c r="L4125" i="1"/>
  <c r="K4125" i="1"/>
  <c r="N4124" i="1"/>
  <c r="M4124" i="1"/>
  <c r="L4124" i="1"/>
  <c r="K4124" i="1"/>
  <c r="N4123" i="1"/>
  <c r="M4123" i="1"/>
  <c r="L4123" i="1"/>
  <c r="K4123" i="1"/>
  <c r="N4122" i="1"/>
  <c r="M4122" i="1"/>
  <c r="L4122" i="1"/>
  <c r="K4122" i="1"/>
  <c r="N4121" i="1"/>
  <c r="M4121" i="1"/>
  <c r="L4121" i="1"/>
  <c r="K4121" i="1"/>
  <c r="N4120" i="1"/>
  <c r="M4120" i="1"/>
  <c r="L4120" i="1"/>
  <c r="K4120" i="1"/>
  <c r="N4119" i="1"/>
  <c r="M4119" i="1"/>
  <c r="L4119" i="1"/>
  <c r="K4119" i="1"/>
  <c r="N4118" i="1"/>
  <c r="M4118" i="1"/>
  <c r="L4118" i="1"/>
  <c r="K4118" i="1"/>
  <c r="N4117" i="1"/>
  <c r="M4117" i="1"/>
  <c r="L4117" i="1"/>
  <c r="K4117" i="1"/>
  <c r="N4116" i="1"/>
  <c r="M4116" i="1"/>
  <c r="L4116" i="1"/>
  <c r="K4116" i="1"/>
  <c r="N4115" i="1"/>
  <c r="M4115" i="1"/>
  <c r="L4115" i="1"/>
  <c r="K4115" i="1"/>
  <c r="N4114" i="1"/>
  <c r="M4114" i="1"/>
  <c r="L4114" i="1"/>
  <c r="K4114" i="1"/>
  <c r="N4113" i="1"/>
  <c r="M4113" i="1"/>
  <c r="L4113" i="1"/>
  <c r="K4113" i="1"/>
  <c r="N4112" i="1"/>
  <c r="M4112" i="1"/>
  <c r="L4112" i="1"/>
  <c r="K4112" i="1"/>
  <c r="N4111" i="1"/>
  <c r="M4111" i="1"/>
  <c r="L4111" i="1"/>
  <c r="K4111" i="1"/>
  <c r="N4110" i="1"/>
  <c r="M4110" i="1"/>
  <c r="L4110" i="1"/>
  <c r="K4110" i="1"/>
  <c r="N4109" i="1"/>
  <c r="M4109" i="1"/>
  <c r="L4109" i="1"/>
  <c r="K4109" i="1"/>
  <c r="N4108" i="1"/>
  <c r="M4108" i="1"/>
  <c r="L4108" i="1"/>
  <c r="K4108" i="1"/>
  <c r="N4107" i="1"/>
  <c r="M4107" i="1"/>
  <c r="L4107" i="1"/>
  <c r="K4107" i="1"/>
  <c r="N4106" i="1"/>
  <c r="M4106" i="1"/>
  <c r="L4106" i="1"/>
  <c r="K4106" i="1"/>
  <c r="N4105" i="1"/>
  <c r="M4105" i="1"/>
  <c r="L4105" i="1"/>
  <c r="K4105" i="1"/>
  <c r="N4104" i="1"/>
  <c r="M4104" i="1"/>
  <c r="L4104" i="1"/>
  <c r="K4104" i="1"/>
  <c r="N4103" i="1"/>
  <c r="M4103" i="1"/>
  <c r="L4103" i="1"/>
  <c r="K4103" i="1"/>
  <c r="N4102" i="1"/>
  <c r="M4102" i="1"/>
  <c r="L4102" i="1"/>
  <c r="K4102" i="1"/>
  <c r="N4101" i="1"/>
  <c r="M4101" i="1"/>
  <c r="L4101" i="1"/>
  <c r="K4101" i="1"/>
  <c r="N4100" i="1"/>
  <c r="M4100" i="1"/>
  <c r="L4100" i="1"/>
  <c r="K4100" i="1"/>
  <c r="N4099" i="1"/>
  <c r="M4099" i="1"/>
  <c r="L4099" i="1"/>
  <c r="K4099" i="1"/>
  <c r="N4098" i="1"/>
  <c r="M4098" i="1"/>
  <c r="L4098" i="1"/>
  <c r="K4098" i="1"/>
  <c r="N4097" i="1"/>
  <c r="M4097" i="1"/>
  <c r="L4097" i="1"/>
  <c r="K4097" i="1"/>
  <c r="N4096" i="1"/>
  <c r="M4096" i="1"/>
  <c r="L4096" i="1"/>
  <c r="K4096" i="1"/>
  <c r="N4095" i="1"/>
  <c r="M4095" i="1"/>
  <c r="L4095" i="1"/>
  <c r="K4095" i="1"/>
  <c r="N4094" i="1"/>
  <c r="M4094" i="1"/>
  <c r="L4094" i="1"/>
  <c r="K4094" i="1"/>
  <c r="N4093" i="1"/>
  <c r="M4093" i="1"/>
  <c r="L4093" i="1"/>
  <c r="K4093" i="1"/>
  <c r="N4092" i="1"/>
  <c r="M4092" i="1"/>
  <c r="L4092" i="1"/>
  <c r="K4092" i="1"/>
  <c r="N4091" i="1"/>
  <c r="M4091" i="1"/>
  <c r="L4091" i="1"/>
  <c r="K4091" i="1"/>
  <c r="N4090" i="1"/>
  <c r="M4090" i="1"/>
  <c r="L4090" i="1"/>
  <c r="K4090" i="1"/>
  <c r="N4089" i="1"/>
  <c r="M4089" i="1"/>
  <c r="L4089" i="1"/>
  <c r="K4089" i="1"/>
  <c r="N4088" i="1"/>
  <c r="M4088" i="1"/>
  <c r="L4088" i="1"/>
  <c r="K4088" i="1"/>
  <c r="N4087" i="1"/>
  <c r="M4087" i="1"/>
  <c r="L4087" i="1"/>
  <c r="K4087" i="1"/>
  <c r="N4086" i="1"/>
  <c r="M4086" i="1"/>
  <c r="L4086" i="1"/>
  <c r="K4086" i="1"/>
  <c r="N4085" i="1"/>
  <c r="M4085" i="1"/>
  <c r="L4085" i="1"/>
  <c r="K4085" i="1"/>
  <c r="N4084" i="1"/>
  <c r="M4084" i="1"/>
  <c r="L4084" i="1"/>
  <c r="K4084" i="1"/>
  <c r="N4083" i="1"/>
  <c r="M4083" i="1"/>
  <c r="L4083" i="1"/>
  <c r="K4083" i="1"/>
  <c r="N4082" i="1"/>
  <c r="M4082" i="1"/>
  <c r="L4082" i="1"/>
  <c r="K4082" i="1"/>
  <c r="N4081" i="1"/>
  <c r="M4081" i="1"/>
  <c r="L4081" i="1"/>
  <c r="K4081" i="1"/>
  <c r="N4080" i="1"/>
  <c r="M4080" i="1"/>
  <c r="L4080" i="1"/>
  <c r="K4080" i="1"/>
  <c r="N4079" i="1"/>
  <c r="M4079" i="1"/>
  <c r="L4079" i="1"/>
  <c r="K4079" i="1"/>
  <c r="N4078" i="1"/>
  <c r="M4078" i="1"/>
  <c r="L4078" i="1"/>
  <c r="K4078" i="1"/>
  <c r="N4077" i="1"/>
  <c r="M4077" i="1"/>
  <c r="L4077" i="1"/>
  <c r="K4077" i="1"/>
  <c r="N4076" i="1"/>
  <c r="M4076" i="1"/>
  <c r="L4076" i="1"/>
  <c r="K4076" i="1"/>
  <c r="N4075" i="1"/>
  <c r="M4075" i="1"/>
  <c r="L4075" i="1"/>
  <c r="K4075" i="1"/>
  <c r="N4074" i="1"/>
  <c r="M4074" i="1"/>
  <c r="L4074" i="1"/>
  <c r="K4074" i="1"/>
  <c r="N4073" i="1"/>
  <c r="M4073" i="1"/>
  <c r="L4073" i="1"/>
  <c r="K4073" i="1"/>
  <c r="N4072" i="1"/>
  <c r="M4072" i="1"/>
  <c r="L4072" i="1"/>
  <c r="K4072" i="1"/>
  <c r="N4071" i="1"/>
  <c r="M4071" i="1"/>
  <c r="L4071" i="1"/>
  <c r="K4071" i="1"/>
  <c r="N4070" i="1"/>
  <c r="M4070" i="1"/>
  <c r="L4070" i="1"/>
  <c r="K4070" i="1"/>
  <c r="N4069" i="1"/>
  <c r="M4069" i="1"/>
  <c r="L4069" i="1"/>
  <c r="K4069" i="1"/>
  <c r="N4068" i="1"/>
  <c r="M4068" i="1"/>
  <c r="L4068" i="1"/>
  <c r="K4068" i="1"/>
  <c r="N4067" i="1"/>
  <c r="M4067" i="1"/>
  <c r="L4067" i="1"/>
  <c r="K4067" i="1"/>
  <c r="N4066" i="1"/>
  <c r="M4066" i="1"/>
  <c r="L4066" i="1"/>
  <c r="K4066" i="1"/>
  <c r="N4065" i="1"/>
  <c r="M4065" i="1"/>
  <c r="L4065" i="1"/>
  <c r="K4065" i="1"/>
  <c r="N4064" i="1"/>
  <c r="M4064" i="1"/>
  <c r="L4064" i="1"/>
  <c r="K4064" i="1"/>
  <c r="N4063" i="1"/>
  <c r="M4063" i="1"/>
  <c r="L4063" i="1"/>
  <c r="K4063" i="1"/>
  <c r="N4062" i="1"/>
  <c r="M4062" i="1"/>
  <c r="L4062" i="1"/>
  <c r="K4062" i="1"/>
  <c r="N4061" i="1"/>
  <c r="M4061" i="1"/>
  <c r="L4061" i="1"/>
  <c r="K4061" i="1"/>
  <c r="N4060" i="1"/>
  <c r="M4060" i="1"/>
  <c r="L4060" i="1"/>
  <c r="K4060" i="1"/>
  <c r="N4059" i="1"/>
  <c r="M4059" i="1"/>
  <c r="L4059" i="1"/>
  <c r="K4059" i="1"/>
  <c r="N4058" i="1"/>
  <c r="M4058" i="1"/>
  <c r="L4058" i="1"/>
  <c r="K4058" i="1"/>
  <c r="N4057" i="1"/>
  <c r="M4057" i="1"/>
  <c r="L4057" i="1"/>
  <c r="K4057" i="1"/>
  <c r="N4056" i="1"/>
  <c r="M4056" i="1"/>
  <c r="L4056" i="1"/>
  <c r="K4056" i="1"/>
  <c r="N4055" i="1"/>
  <c r="M4055" i="1"/>
  <c r="L4055" i="1"/>
  <c r="K4055" i="1"/>
  <c r="N4054" i="1"/>
  <c r="M4054" i="1"/>
  <c r="L4054" i="1"/>
  <c r="K4054" i="1"/>
  <c r="N4053" i="1"/>
  <c r="M4053" i="1"/>
  <c r="L4053" i="1"/>
  <c r="K4053" i="1"/>
  <c r="N4052" i="1"/>
  <c r="M4052" i="1"/>
  <c r="L4052" i="1"/>
  <c r="K4052" i="1"/>
  <c r="N4051" i="1"/>
  <c r="M4051" i="1"/>
  <c r="L4051" i="1"/>
  <c r="K4051" i="1"/>
  <c r="N4050" i="1"/>
  <c r="M4050" i="1"/>
  <c r="L4050" i="1"/>
  <c r="K4050" i="1"/>
  <c r="N4049" i="1"/>
  <c r="M4049" i="1"/>
  <c r="L4049" i="1"/>
  <c r="K4049" i="1"/>
  <c r="N4048" i="1"/>
  <c r="M4048" i="1"/>
  <c r="L4048" i="1"/>
  <c r="K4048" i="1"/>
  <c r="N4047" i="1"/>
  <c r="M4047" i="1"/>
  <c r="L4047" i="1"/>
  <c r="K4047" i="1"/>
  <c r="N4046" i="1"/>
  <c r="M4046" i="1"/>
  <c r="L4046" i="1"/>
  <c r="K4046" i="1"/>
  <c r="N4045" i="1"/>
  <c r="M4045" i="1"/>
  <c r="L4045" i="1"/>
  <c r="K4045" i="1"/>
  <c r="N4044" i="1"/>
  <c r="M4044" i="1"/>
  <c r="L4044" i="1"/>
  <c r="K4044" i="1"/>
  <c r="N4043" i="1"/>
  <c r="M4043" i="1"/>
  <c r="L4043" i="1"/>
  <c r="K4043" i="1"/>
  <c r="N4042" i="1"/>
  <c r="M4042" i="1"/>
  <c r="L4042" i="1"/>
  <c r="K4042" i="1"/>
  <c r="N4041" i="1"/>
  <c r="M4041" i="1"/>
  <c r="L4041" i="1"/>
  <c r="K4041" i="1"/>
  <c r="N4040" i="1"/>
  <c r="M4040" i="1"/>
  <c r="L4040" i="1"/>
  <c r="K4040" i="1"/>
  <c r="N4039" i="1"/>
  <c r="M4039" i="1"/>
  <c r="L4039" i="1"/>
  <c r="K4039" i="1"/>
  <c r="N4038" i="1"/>
  <c r="M4038" i="1"/>
  <c r="L4038" i="1"/>
  <c r="K4038" i="1"/>
  <c r="N4037" i="1"/>
  <c r="M4037" i="1"/>
  <c r="L4037" i="1"/>
  <c r="K4037" i="1"/>
  <c r="N4036" i="1"/>
  <c r="M4036" i="1"/>
  <c r="L4036" i="1"/>
  <c r="K4036" i="1"/>
  <c r="N4035" i="1"/>
  <c r="M4035" i="1"/>
  <c r="L4035" i="1"/>
  <c r="K4035" i="1"/>
  <c r="N4034" i="1"/>
  <c r="M4034" i="1"/>
  <c r="L4034" i="1"/>
  <c r="K4034" i="1"/>
  <c r="N4033" i="1"/>
  <c r="M4033" i="1"/>
  <c r="L4033" i="1"/>
  <c r="K4033" i="1"/>
  <c r="N4032" i="1"/>
  <c r="M4032" i="1"/>
  <c r="L4032" i="1"/>
  <c r="K4032" i="1"/>
  <c r="N4031" i="1"/>
  <c r="M4031" i="1"/>
  <c r="L4031" i="1"/>
  <c r="K4031" i="1"/>
  <c r="N4030" i="1"/>
  <c r="M4030" i="1"/>
  <c r="L4030" i="1"/>
  <c r="K4030" i="1"/>
  <c r="N4029" i="1"/>
  <c r="M4029" i="1"/>
  <c r="L4029" i="1"/>
  <c r="K4029" i="1"/>
  <c r="N4028" i="1"/>
  <c r="M4028" i="1"/>
  <c r="L4028" i="1"/>
  <c r="K4028" i="1"/>
  <c r="N4027" i="1"/>
  <c r="M4027" i="1"/>
  <c r="L4027" i="1"/>
  <c r="K4027" i="1"/>
  <c r="N4026" i="1"/>
  <c r="M4026" i="1"/>
  <c r="L4026" i="1"/>
  <c r="K4026" i="1"/>
  <c r="N4025" i="1"/>
  <c r="M4025" i="1"/>
  <c r="L4025" i="1"/>
  <c r="K4025" i="1"/>
  <c r="N4024" i="1"/>
  <c r="M4024" i="1"/>
  <c r="L4024" i="1"/>
  <c r="K4024" i="1"/>
  <c r="N4023" i="1"/>
  <c r="M4023" i="1"/>
  <c r="L4023" i="1"/>
  <c r="K4023" i="1"/>
  <c r="N4022" i="1"/>
  <c r="M4022" i="1"/>
  <c r="L4022" i="1"/>
  <c r="K4022" i="1"/>
  <c r="N4021" i="1"/>
  <c r="M4021" i="1"/>
  <c r="L4021" i="1"/>
  <c r="K4021" i="1"/>
  <c r="N4020" i="1"/>
  <c r="M4020" i="1"/>
  <c r="L4020" i="1"/>
  <c r="K4020" i="1"/>
  <c r="N4019" i="1"/>
  <c r="M4019" i="1"/>
  <c r="L4019" i="1"/>
  <c r="K4019" i="1"/>
  <c r="N4018" i="1"/>
  <c r="M4018" i="1"/>
  <c r="L4018" i="1"/>
  <c r="K4018" i="1"/>
  <c r="N4017" i="1"/>
  <c r="M4017" i="1"/>
  <c r="L4017" i="1"/>
  <c r="K4017" i="1"/>
  <c r="N4016" i="1"/>
  <c r="M4016" i="1"/>
  <c r="L4016" i="1"/>
  <c r="K4016" i="1"/>
  <c r="N4015" i="1"/>
  <c r="M4015" i="1"/>
  <c r="L4015" i="1"/>
  <c r="K4015" i="1"/>
  <c r="N4014" i="1"/>
  <c r="M4014" i="1"/>
  <c r="L4014" i="1"/>
  <c r="K4014" i="1"/>
  <c r="N4013" i="1"/>
  <c r="M4013" i="1"/>
  <c r="L4013" i="1"/>
  <c r="K4013" i="1"/>
  <c r="N4012" i="1"/>
  <c r="M4012" i="1"/>
  <c r="L4012" i="1"/>
  <c r="K4012" i="1"/>
  <c r="N4011" i="1"/>
  <c r="M4011" i="1"/>
  <c r="L4011" i="1"/>
  <c r="K4011" i="1"/>
  <c r="N4010" i="1"/>
  <c r="M4010" i="1"/>
  <c r="L4010" i="1"/>
  <c r="K4010" i="1"/>
  <c r="N4009" i="1"/>
  <c r="M4009" i="1"/>
  <c r="L4009" i="1"/>
  <c r="K4009" i="1"/>
  <c r="N4008" i="1"/>
  <c r="M4008" i="1"/>
  <c r="L4008" i="1"/>
  <c r="K4008" i="1"/>
  <c r="N4007" i="1"/>
  <c r="M4007" i="1"/>
  <c r="L4007" i="1"/>
  <c r="K4007" i="1"/>
  <c r="N4006" i="1"/>
  <c r="M4006" i="1"/>
  <c r="L4006" i="1"/>
  <c r="K4006" i="1"/>
  <c r="N4005" i="1"/>
  <c r="M4005" i="1"/>
  <c r="L4005" i="1"/>
  <c r="K4005" i="1"/>
  <c r="N4004" i="1"/>
  <c r="M4004" i="1"/>
  <c r="L4004" i="1"/>
  <c r="K4004" i="1"/>
  <c r="N4003" i="1"/>
  <c r="M4003" i="1"/>
  <c r="L4003" i="1"/>
  <c r="K4003" i="1"/>
  <c r="N4002" i="1"/>
  <c r="M4002" i="1"/>
  <c r="L4002" i="1"/>
  <c r="K4002" i="1"/>
  <c r="N4001" i="1"/>
  <c r="M4001" i="1"/>
  <c r="L4001" i="1"/>
  <c r="K4001" i="1"/>
  <c r="N4000" i="1"/>
  <c r="M4000" i="1"/>
  <c r="L4000" i="1"/>
  <c r="K4000" i="1"/>
  <c r="N3999" i="1"/>
  <c r="M3999" i="1"/>
  <c r="L3999" i="1"/>
  <c r="K3999" i="1"/>
  <c r="N3998" i="1"/>
  <c r="M3998" i="1"/>
  <c r="L3998" i="1"/>
  <c r="K3998" i="1"/>
  <c r="N3997" i="1"/>
  <c r="M3997" i="1"/>
  <c r="L3997" i="1"/>
  <c r="K3997" i="1"/>
  <c r="N3996" i="1"/>
  <c r="M3996" i="1"/>
  <c r="L3996" i="1"/>
  <c r="K3996" i="1"/>
  <c r="N3995" i="1"/>
  <c r="M3995" i="1"/>
  <c r="L3995" i="1"/>
  <c r="K3995" i="1"/>
  <c r="N3994" i="1"/>
  <c r="M3994" i="1"/>
  <c r="L3994" i="1"/>
  <c r="K3994" i="1"/>
  <c r="N3993" i="1"/>
  <c r="M3993" i="1"/>
  <c r="L3993" i="1"/>
  <c r="K3993" i="1"/>
  <c r="N3992" i="1"/>
  <c r="M3992" i="1"/>
  <c r="L3992" i="1"/>
  <c r="K3992" i="1"/>
  <c r="N3991" i="1"/>
  <c r="M3991" i="1"/>
  <c r="L3991" i="1"/>
  <c r="K3991" i="1"/>
  <c r="N3990" i="1"/>
  <c r="M3990" i="1"/>
  <c r="L3990" i="1"/>
  <c r="K3990" i="1"/>
  <c r="N3989" i="1"/>
  <c r="M3989" i="1"/>
  <c r="L3989" i="1"/>
  <c r="K3989" i="1"/>
  <c r="N3988" i="1"/>
  <c r="M3988" i="1"/>
  <c r="L3988" i="1"/>
  <c r="K3988" i="1"/>
  <c r="N3987" i="1"/>
  <c r="M3987" i="1"/>
  <c r="L3987" i="1"/>
  <c r="K3987" i="1"/>
  <c r="N3986" i="1"/>
  <c r="M3986" i="1"/>
  <c r="L3986" i="1"/>
  <c r="K3986" i="1"/>
  <c r="N3985" i="1"/>
  <c r="M3985" i="1"/>
  <c r="L3985" i="1"/>
  <c r="K3985" i="1"/>
  <c r="N3984" i="1"/>
  <c r="M3984" i="1"/>
  <c r="L3984" i="1"/>
  <c r="K3984" i="1"/>
  <c r="N3983" i="1"/>
  <c r="M3983" i="1"/>
  <c r="L3983" i="1"/>
  <c r="K3983" i="1"/>
  <c r="N3982" i="1"/>
  <c r="M3982" i="1"/>
  <c r="L3982" i="1"/>
  <c r="K3982" i="1"/>
  <c r="N3981" i="1"/>
  <c r="M3981" i="1"/>
  <c r="L3981" i="1"/>
  <c r="K3981" i="1"/>
  <c r="N3980" i="1"/>
  <c r="M3980" i="1"/>
  <c r="L3980" i="1"/>
  <c r="K3980" i="1"/>
  <c r="N3979" i="1"/>
  <c r="M3979" i="1"/>
  <c r="L3979" i="1"/>
  <c r="K3979" i="1"/>
  <c r="N3978" i="1"/>
  <c r="M3978" i="1"/>
  <c r="L3978" i="1"/>
  <c r="K3978" i="1"/>
  <c r="N3977" i="1"/>
  <c r="M3977" i="1"/>
  <c r="L3977" i="1"/>
  <c r="K3977" i="1"/>
  <c r="N3976" i="1"/>
  <c r="M3976" i="1"/>
  <c r="L3976" i="1"/>
  <c r="K3976" i="1"/>
  <c r="N3975" i="1"/>
  <c r="M3975" i="1"/>
  <c r="L3975" i="1"/>
  <c r="K3975" i="1"/>
  <c r="N3974" i="1"/>
  <c r="M3974" i="1"/>
  <c r="L3974" i="1"/>
  <c r="K3974" i="1"/>
  <c r="N3973" i="1"/>
  <c r="M3973" i="1"/>
  <c r="L3973" i="1"/>
  <c r="K3973" i="1"/>
  <c r="N3972" i="1"/>
  <c r="M3972" i="1"/>
  <c r="L3972" i="1"/>
  <c r="K3972" i="1"/>
  <c r="N3971" i="1"/>
  <c r="M3971" i="1"/>
  <c r="L3971" i="1"/>
  <c r="K3971" i="1"/>
  <c r="N3970" i="1"/>
  <c r="M3970" i="1"/>
  <c r="L3970" i="1"/>
  <c r="K3970" i="1"/>
  <c r="N3969" i="1"/>
  <c r="M3969" i="1"/>
  <c r="L3969" i="1"/>
  <c r="K3969" i="1"/>
  <c r="N3968" i="1"/>
  <c r="M3968" i="1"/>
  <c r="L3968" i="1"/>
  <c r="K3968" i="1"/>
  <c r="N3967" i="1"/>
  <c r="M3967" i="1"/>
  <c r="L3967" i="1"/>
  <c r="K3967" i="1"/>
  <c r="N3966" i="1"/>
  <c r="M3966" i="1"/>
  <c r="L3966" i="1"/>
  <c r="K3966" i="1"/>
  <c r="N3965" i="1"/>
  <c r="M3965" i="1"/>
  <c r="L3965" i="1"/>
  <c r="K3965" i="1"/>
  <c r="N3964" i="1"/>
  <c r="M3964" i="1"/>
  <c r="L3964" i="1"/>
  <c r="K3964" i="1"/>
  <c r="N3963" i="1"/>
  <c r="M3963" i="1"/>
  <c r="L3963" i="1"/>
  <c r="K3963" i="1"/>
  <c r="N3962" i="1"/>
  <c r="M3962" i="1"/>
  <c r="L3962" i="1"/>
  <c r="K3962" i="1"/>
  <c r="N3961" i="1"/>
  <c r="M3961" i="1"/>
  <c r="L3961" i="1"/>
  <c r="K3961" i="1"/>
  <c r="N3960" i="1"/>
  <c r="M3960" i="1"/>
  <c r="L3960" i="1"/>
  <c r="K3960" i="1"/>
  <c r="N3959" i="1"/>
  <c r="M3959" i="1"/>
  <c r="L3959" i="1"/>
  <c r="K3959" i="1"/>
  <c r="N3958" i="1"/>
  <c r="M3958" i="1"/>
  <c r="L3958" i="1"/>
  <c r="K3958" i="1"/>
  <c r="N3957" i="1"/>
  <c r="M3957" i="1"/>
  <c r="L3957" i="1"/>
  <c r="K3957" i="1"/>
  <c r="N3956" i="1"/>
  <c r="M3956" i="1"/>
  <c r="L3956" i="1"/>
  <c r="K3956" i="1"/>
  <c r="N3955" i="1"/>
  <c r="M3955" i="1"/>
  <c r="L3955" i="1"/>
  <c r="K3955" i="1"/>
  <c r="N3954" i="1"/>
  <c r="M3954" i="1"/>
  <c r="L3954" i="1"/>
  <c r="K3954" i="1"/>
  <c r="N3953" i="1"/>
  <c r="M3953" i="1"/>
  <c r="L3953" i="1"/>
  <c r="K3953" i="1"/>
  <c r="N3952" i="1"/>
  <c r="M3952" i="1"/>
  <c r="L3952" i="1"/>
  <c r="K3952" i="1"/>
  <c r="N3951" i="1"/>
  <c r="M3951" i="1"/>
  <c r="L3951" i="1"/>
  <c r="K3951" i="1"/>
  <c r="N3950" i="1"/>
  <c r="M3950" i="1"/>
  <c r="L3950" i="1"/>
  <c r="K3950" i="1"/>
  <c r="N3949" i="1"/>
  <c r="M3949" i="1"/>
  <c r="L3949" i="1"/>
  <c r="K3949" i="1"/>
  <c r="N3948" i="1"/>
  <c r="M3948" i="1"/>
  <c r="L3948" i="1"/>
  <c r="K3948" i="1"/>
  <c r="N3947" i="1"/>
  <c r="M3947" i="1"/>
  <c r="L3947" i="1"/>
  <c r="K3947" i="1"/>
  <c r="N3946" i="1"/>
  <c r="M3946" i="1"/>
  <c r="L3946" i="1"/>
  <c r="K3946" i="1"/>
  <c r="N3945" i="1"/>
  <c r="M3945" i="1"/>
  <c r="L3945" i="1"/>
  <c r="K3945" i="1"/>
  <c r="N3944" i="1"/>
  <c r="M3944" i="1"/>
  <c r="L3944" i="1"/>
  <c r="K3944" i="1"/>
  <c r="N3943" i="1"/>
  <c r="M3943" i="1"/>
  <c r="L3943" i="1"/>
  <c r="K3943" i="1"/>
  <c r="N3942" i="1"/>
  <c r="M3942" i="1"/>
  <c r="L3942" i="1"/>
  <c r="K3942" i="1"/>
  <c r="N3941" i="1"/>
  <c r="M3941" i="1"/>
  <c r="L3941" i="1"/>
  <c r="K3941" i="1"/>
  <c r="N3940" i="1"/>
  <c r="M3940" i="1"/>
  <c r="L3940" i="1"/>
  <c r="K3940" i="1"/>
  <c r="N3939" i="1"/>
  <c r="M3939" i="1"/>
  <c r="L3939" i="1"/>
  <c r="K3939" i="1"/>
  <c r="N3938" i="1"/>
  <c r="M3938" i="1"/>
  <c r="L3938" i="1"/>
  <c r="K3938" i="1"/>
  <c r="N3937" i="1"/>
  <c r="M3937" i="1"/>
  <c r="L3937" i="1"/>
  <c r="K3937" i="1"/>
  <c r="N3936" i="1"/>
  <c r="M3936" i="1"/>
  <c r="L3936" i="1"/>
  <c r="K3936" i="1"/>
  <c r="N3935" i="1"/>
  <c r="M3935" i="1"/>
  <c r="L3935" i="1"/>
  <c r="K3935" i="1"/>
  <c r="N3934" i="1"/>
  <c r="M3934" i="1"/>
  <c r="L3934" i="1"/>
  <c r="K3934" i="1"/>
  <c r="N3933" i="1"/>
  <c r="M3933" i="1"/>
  <c r="L3933" i="1"/>
  <c r="K3933" i="1"/>
  <c r="N3932" i="1"/>
  <c r="M3932" i="1"/>
  <c r="L3932" i="1"/>
  <c r="K3932" i="1"/>
  <c r="N3931" i="1"/>
  <c r="M3931" i="1"/>
  <c r="L3931" i="1"/>
  <c r="K3931" i="1"/>
  <c r="N3930" i="1"/>
  <c r="M3930" i="1"/>
  <c r="L3930" i="1"/>
  <c r="K3930" i="1"/>
  <c r="N3929" i="1"/>
  <c r="M3929" i="1"/>
  <c r="L3929" i="1"/>
  <c r="K3929" i="1"/>
  <c r="N3928" i="1"/>
  <c r="M3928" i="1"/>
  <c r="L3928" i="1"/>
  <c r="K3928" i="1"/>
  <c r="N3927" i="1"/>
  <c r="M3927" i="1"/>
  <c r="L3927" i="1"/>
  <c r="K3927" i="1"/>
  <c r="N3926" i="1"/>
  <c r="M3926" i="1"/>
  <c r="L3926" i="1"/>
  <c r="K3926" i="1"/>
  <c r="N3925" i="1"/>
  <c r="M3925" i="1"/>
  <c r="L3925" i="1"/>
  <c r="K3925" i="1"/>
  <c r="N3924" i="1"/>
  <c r="M3924" i="1"/>
  <c r="L3924" i="1"/>
  <c r="K3924" i="1"/>
  <c r="N3923" i="1"/>
  <c r="M3923" i="1"/>
  <c r="L3923" i="1"/>
  <c r="K3923" i="1"/>
  <c r="N3922" i="1"/>
  <c r="M3922" i="1"/>
  <c r="L3922" i="1"/>
  <c r="K3922" i="1"/>
  <c r="N3921" i="1"/>
  <c r="M3921" i="1"/>
  <c r="L3921" i="1"/>
  <c r="K3921" i="1"/>
  <c r="N3920" i="1"/>
  <c r="M3920" i="1"/>
  <c r="L3920" i="1"/>
  <c r="K3920" i="1"/>
  <c r="N3919" i="1"/>
  <c r="M3919" i="1"/>
  <c r="L3919" i="1"/>
  <c r="K3919" i="1"/>
  <c r="N3918" i="1"/>
  <c r="M3918" i="1"/>
  <c r="L3918" i="1"/>
  <c r="K3918" i="1"/>
  <c r="N3917" i="1"/>
  <c r="M3917" i="1"/>
  <c r="L3917" i="1"/>
  <c r="K3917" i="1"/>
  <c r="N3916" i="1"/>
  <c r="M3916" i="1"/>
  <c r="L3916" i="1"/>
  <c r="K3916" i="1"/>
  <c r="N3915" i="1"/>
  <c r="M3915" i="1"/>
  <c r="L3915" i="1"/>
  <c r="K3915" i="1"/>
  <c r="N3914" i="1"/>
  <c r="M3914" i="1"/>
  <c r="L3914" i="1"/>
  <c r="K3914" i="1"/>
  <c r="N3913" i="1"/>
  <c r="M3913" i="1"/>
  <c r="L3913" i="1"/>
  <c r="K3913" i="1"/>
  <c r="N3912" i="1"/>
  <c r="M3912" i="1"/>
  <c r="L3912" i="1"/>
  <c r="K3912" i="1"/>
  <c r="N3911" i="1"/>
  <c r="M3911" i="1"/>
  <c r="L3911" i="1"/>
  <c r="K3911" i="1"/>
  <c r="N3910" i="1"/>
  <c r="M3910" i="1"/>
  <c r="L3910" i="1"/>
  <c r="K3910" i="1"/>
  <c r="N3909" i="1"/>
  <c r="M3909" i="1"/>
  <c r="L3909" i="1"/>
  <c r="K3909" i="1"/>
  <c r="N3908" i="1"/>
  <c r="M3908" i="1"/>
  <c r="L3908" i="1"/>
  <c r="K3908" i="1"/>
  <c r="N3907" i="1"/>
  <c r="M3907" i="1"/>
  <c r="L3907" i="1"/>
  <c r="K3907" i="1"/>
  <c r="N3906" i="1"/>
  <c r="M3906" i="1"/>
  <c r="L3906" i="1"/>
  <c r="K3906" i="1"/>
  <c r="N3905" i="1"/>
  <c r="M3905" i="1"/>
  <c r="L3905" i="1"/>
  <c r="K3905" i="1"/>
  <c r="N3904" i="1"/>
  <c r="M3904" i="1"/>
  <c r="L3904" i="1"/>
  <c r="K3904" i="1"/>
  <c r="N3903" i="1"/>
  <c r="M3903" i="1"/>
  <c r="L3903" i="1"/>
  <c r="K3903" i="1"/>
  <c r="N3902" i="1"/>
  <c r="M3902" i="1"/>
  <c r="L3902" i="1"/>
  <c r="K3902" i="1"/>
  <c r="N3901" i="1"/>
  <c r="M3901" i="1"/>
  <c r="L3901" i="1"/>
  <c r="K3901" i="1"/>
  <c r="N3900" i="1"/>
  <c r="M3900" i="1"/>
  <c r="L3900" i="1"/>
  <c r="K3900" i="1"/>
  <c r="N3899" i="1"/>
  <c r="M3899" i="1"/>
  <c r="L3899" i="1"/>
  <c r="K3899" i="1"/>
  <c r="N3898" i="1"/>
  <c r="M3898" i="1"/>
  <c r="L3898" i="1"/>
  <c r="K3898" i="1"/>
  <c r="N3897" i="1"/>
  <c r="M3897" i="1"/>
  <c r="L3897" i="1"/>
  <c r="K3897" i="1"/>
  <c r="N3896" i="1"/>
  <c r="M3896" i="1"/>
  <c r="L3896" i="1"/>
  <c r="K3896" i="1"/>
  <c r="N3895" i="1"/>
  <c r="M3895" i="1"/>
  <c r="L3895" i="1"/>
  <c r="K3895" i="1"/>
  <c r="N3894" i="1"/>
  <c r="M3894" i="1"/>
  <c r="L3894" i="1"/>
  <c r="K3894" i="1"/>
  <c r="N3893" i="1"/>
  <c r="M3893" i="1"/>
  <c r="L3893" i="1"/>
  <c r="K3893" i="1"/>
  <c r="N3892" i="1"/>
  <c r="M3892" i="1"/>
  <c r="L3892" i="1"/>
  <c r="K3892" i="1"/>
  <c r="N3891" i="1"/>
  <c r="M3891" i="1"/>
  <c r="L3891" i="1"/>
  <c r="K3891" i="1"/>
  <c r="N3890" i="1"/>
  <c r="M3890" i="1"/>
  <c r="L3890" i="1"/>
  <c r="K3890" i="1"/>
  <c r="N3889" i="1"/>
  <c r="M3889" i="1"/>
  <c r="L3889" i="1"/>
  <c r="K3889" i="1"/>
  <c r="N3888" i="1"/>
  <c r="M3888" i="1"/>
  <c r="L3888" i="1"/>
  <c r="K3888" i="1"/>
  <c r="N3887" i="1"/>
  <c r="M3887" i="1"/>
  <c r="L3887" i="1"/>
  <c r="K3887" i="1"/>
  <c r="N3886" i="1"/>
  <c r="M3886" i="1"/>
  <c r="L3886" i="1"/>
  <c r="K3886" i="1"/>
  <c r="N3885" i="1"/>
  <c r="M3885" i="1"/>
  <c r="L3885" i="1"/>
  <c r="K3885" i="1"/>
  <c r="N3884" i="1"/>
  <c r="M3884" i="1"/>
  <c r="L3884" i="1"/>
  <c r="K3884" i="1"/>
  <c r="N3883" i="1"/>
  <c r="M3883" i="1"/>
  <c r="L3883" i="1"/>
  <c r="K3883" i="1"/>
  <c r="N3882" i="1"/>
  <c r="M3882" i="1"/>
  <c r="L3882" i="1"/>
  <c r="K3882" i="1"/>
  <c r="N3881" i="1"/>
  <c r="M3881" i="1"/>
  <c r="L3881" i="1"/>
  <c r="K3881" i="1"/>
  <c r="N3880" i="1"/>
  <c r="M3880" i="1"/>
  <c r="L3880" i="1"/>
  <c r="K3880" i="1"/>
  <c r="N3879" i="1"/>
  <c r="M3879" i="1"/>
  <c r="L3879" i="1"/>
  <c r="K3879" i="1"/>
  <c r="N3878" i="1"/>
  <c r="M3878" i="1"/>
  <c r="L3878" i="1"/>
  <c r="K3878" i="1"/>
  <c r="N3877" i="1"/>
  <c r="M3877" i="1"/>
  <c r="L3877" i="1"/>
  <c r="K3877" i="1"/>
  <c r="N3876" i="1"/>
  <c r="M3876" i="1"/>
  <c r="L3876" i="1"/>
  <c r="K3876" i="1"/>
  <c r="N3875" i="1"/>
  <c r="M3875" i="1"/>
  <c r="L3875" i="1"/>
  <c r="K3875" i="1"/>
  <c r="N3874" i="1"/>
  <c r="M3874" i="1"/>
  <c r="L3874" i="1"/>
  <c r="K3874" i="1"/>
  <c r="N3873" i="1"/>
  <c r="M3873" i="1"/>
  <c r="L3873" i="1"/>
  <c r="K3873" i="1"/>
  <c r="N3872" i="1"/>
  <c r="M3872" i="1"/>
  <c r="L3872" i="1"/>
  <c r="K3872" i="1"/>
  <c r="N3871" i="1"/>
  <c r="M3871" i="1"/>
  <c r="L3871" i="1"/>
  <c r="K3871" i="1"/>
  <c r="N3870" i="1"/>
  <c r="M3870" i="1"/>
  <c r="L3870" i="1"/>
  <c r="K3870" i="1"/>
  <c r="N3869" i="1"/>
  <c r="M3869" i="1"/>
  <c r="L3869" i="1"/>
  <c r="K3869" i="1"/>
  <c r="N3868" i="1"/>
  <c r="M3868" i="1"/>
  <c r="L3868" i="1"/>
  <c r="K3868" i="1"/>
  <c r="N3867" i="1"/>
  <c r="M3867" i="1"/>
  <c r="L3867" i="1"/>
  <c r="K3867" i="1"/>
  <c r="N3866" i="1"/>
  <c r="M3866" i="1"/>
  <c r="L3866" i="1"/>
  <c r="K3866" i="1"/>
  <c r="N3865" i="1"/>
  <c r="M3865" i="1"/>
  <c r="L3865" i="1"/>
  <c r="K3865" i="1"/>
  <c r="N3864" i="1"/>
  <c r="M3864" i="1"/>
  <c r="L3864" i="1"/>
  <c r="K3864" i="1"/>
  <c r="N3863" i="1"/>
  <c r="M3863" i="1"/>
  <c r="L3863" i="1"/>
  <c r="K3863" i="1"/>
  <c r="N3862" i="1"/>
  <c r="M3862" i="1"/>
  <c r="L3862" i="1"/>
  <c r="K3862" i="1"/>
  <c r="N3861" i="1"/>
  <c r="M3861" i="1"/>
  <c r="L3861" i="1"/>
  <c r="K3861" i="1"/>
  <c r="N3860" i="1"/>
  <c r="M3860" i="1"/>
  <c r="L3860" i="1"/>
  <c r="K3860" i="1"/>
  <c r="N3859" i="1"/>
  <c r="M3859" i="1"/>
  <c r="L3859" i="1"/>
  <c r="K3859" i="1"/>
  <c r="N3858" i="1"/>
  <c r="M3858" i="1"/>
  <c r="L3858" i="1"/>
  <c r="K3858" i="1"/>
  <c r="N3857" i="1"/>
  <c r="M3857" i="1"/>
  <c r="L3857" i="1"/>
  <c r="K3857" i="1"/>
  <c r="N3856" i="1"/>
  <c r="M3856" i="1"/>
  <c r="L3856" i="1"/>
  <c r="K3856" i="1"/>
  <c r="N3855" i="1"/>
  <c r="M3855" i="1"/>
  <c r="L3855" i="1"/>
  <c r="K3855" i="1"/>
  <c r="N3854" i="1"/>
  <c r="M3854" i="1"/>
  <c r="L3854" i="1"/>
  <c r="K3854" i="1"/>
  <c r="N3853" i="1"/>
  <c r="M3853" i="1"/>
  <c r="L3853" i="1"/>
  <c r="K3853" i="1"/>
  <c r="N3852" i="1"/>
  <c r="M3852" i="1"/>
  <c r="L3852" i="1"/>
  <c r="K3852" i="1"/>
  <c r="N3851" i="1"/>
  <c r="M3851" i="1"/>
  <c r="L3851" i="1"/>
  <c r="K3851" i="1"/>
  <c r="N3850" i="1"/>
  <c r="M3850" i="1"/>
  <c r="L3850" i="1"/>
  <c r="K3850" i="1"/>
  <c r="N3849" i="1"/>
  <c r="M3849" i="1"/>
  <c r="L3849" i="1"/>
  <c r="K3849" i="1"/>
  <c r="N3848" i="1"/>
  <c r="M3848" i="1"/>
  <c r="L3848" i="1"/>
  <c r="K3848" i="1"/>
  <c r="N3847" i="1"/>
  <c r="M3847" i="1"/>
  <c r="L3847" i="1"/>
  <c r="K3847" i="1"/>
  <c r="N3846" i="1"/>
  <c r="M3846" i="1"/>
  <c r="L3846" i="1"/>
  <c r="K3846" i="1"/>
  <c r="N3845" i="1"/>
  <c r="M3845" i="1"/>
  <c r="L3845" i="1"/>
  <c r="K3845" i="1"/>
  <c r="N3844" i="1"/>
  <c r="M3844" i="1"/>
  <c r="L3844" i="1"/>
  <c r="K3844" i="1"/>
  <c r="N3843" i="1"/>
  <c r="M3843" i="1"/>
  <c r="L3843" i="1"/>
  <c r="K3843" i="1"/>
  <c r="N3842" i="1"/>
  <c r="M3842" i="1"/>
  <c r="L3842" i="1"/>
  <c r="K3842" i="1"/>
  <c r="N3841" i="1"/>
  <c r="M3841" i="1"/>
  <c r="L3841" i="1"/>
  <c r="K3841" i="1"/>
  <c r="N3840" i="1"/>
  <c r="M3840" i="1"/>
  <c r="L3840" i="1"/>
  <c r="K3840" i="1"/>
  <c r="N3839" i="1"/>
  <c r="M3839" i="1"/>
  <c r="L3839" i="1"/>
  <c r="K3839" i="1"/>
  <c r="N3838" i="1"/>
  <c r="M3838" i="1"/>
  <c r="L3838" i="1"/>
  <c r="K3838" i="1"/>
  <c r="N3837" i="1"/>
  <c r="M3837" i="1"/>
  <c r="L3837" i="1"/>
  <c r="K3837" i="1"/>
  <c r="N3836" i="1"/>
  <c r="M3836" i="1"/>
  <c r="L3836" i="1"/>
  <c r="K3836" i="1"/>
  <c r="N3835" i="1"/>
  <c r="M3835" i="1"/>
  <c r="L3835" i="1"/>
  <c r="K3835" i="1"/>
  <c r="N3834" i="1"/>
  <c r="M3834" i="1"/>
  <c r="L3834" i="1"/>
  <c r="K3834" i="1"/>
  <c r="N3833" i="1"/>
  <c r="M3833" i="1"/>
  <c r="L3833" i="1"/>
  <c r="K3833" i="1"/>
  <c r="N3832" i="1"/>
  <c r="M3832" i="1"/>
  <c r="L3832" i="1"/>
  <c r="K3832" i="1"/>
  <c r="N3831" i="1"/>
  <c r="M3831" i="1"/>
  <c r="L3831" i="1"/>
  <c r="K3831" i="1"/>
  <c r="N3830" i="1"/>
  <c r="M3830" i="1"/>
  <c r="L3830" i="1"/>
  <c r="K3830" i="1"/>
  <c r="N3829" i="1"/>
  <c r="M3829" i="1"/>
  <c r="L3829" i="1"/>
  <c r="K3829" i="1"/>
  <c r="N3828" i="1"/>
  <c r="M3828" i="1"/>
  <c r="L3828" i="1"/>
  <c r="K3828" i="1"/>
  <c r="N3827" i="1"/>
  <c r="M3827" i="1"/>
  <c r="L3827" i="1"/>
  <c r="K3827" i="1"/>
  <c r="N3826" i="1"/>
  <c r="M3826" i="1"/>
  <c r="L3826" i="1"/>
  <c r="K3826" i="1"/>
  <c r="N3825" i="1"/>
  <c r="M3825" i="1"/>
  <c r="L3825" i="1"/>
  <c r="K3825" i="1"/>
  <c r="N3824" i="1"/>
  <c r="M3824" i="1"/>
  <c r="L3824" i="1"/>
  <c r="K3824" i="1"/>
  <c r="N3823" i="1"/>
  <c r="M3823" i="1"/>
  <c r="L3823" i="1"/>
  <c r="K3823" i="1"/>
  <c r="N3822" i="1"/>
  <c r="M3822" i="1"/>
  <c r="L3822" i="1"/>
  <c r="K3822" i="1"/>
  <c r="N3821" i="1"/>
  <c r="M3821" i="1"/>
  <c r="L3821" i="1"/>
  <c r="K3821" i="1"/>
  <c r="N3820" i="1"/>
  <c r="M3820" i="1"/>
  <c r="L3820" i="1"/>
  <c r="K3820" i="1"/>
  <c r="N3819" i="1"/>
  <c r="M3819" i="1"/>
  <c r="L3819" i="1"/>
  <c r="K3819" i="1"/>
  <c r="N3818" i="1"/>
  <c r="M3818" i="1"/>
  <c r="L3818" i="1"/>
  <c r="K3818" i="1"/>
  <c r="N3817" i="1"/>
  <c r="M3817" i="1"/>
  <c r="L3817" i="1"/>
  <c r="K3817" i="1"/>
  <c r="N3816" i="1"/>
  <c r="M3816" i="1"/>
  <c r="L3816" i="1"/>
  <c r="K3816" i="1"/>
  <c r="N3815" i="1"/>
  <c r="M3815" i="1"/>
  <c r="L3815" i="1"/>
  <c r="K3815" i="1"/>
  <c r="N3814" i="1"/>
  <c r="M3814" i="1"/>
  <c r="L3814" i="1"/>
  <c r="K3814" i="1"/>
  <c r="N3813" i="1"/>
  <c r="M3813" i="1"/>
  <c r="L3813" i="1"/>
  <c r="K3813" i="1"/>
  <c r="N3812" i="1"/>
  <c r="M3812" i="1"/>
  <c r="L3812" i="1"/>
  <c r="K3812" i="1"/>
  <c r="N3811" i="1"/>
  <c r="M3811" i="1"/>
  <c r="L3811" i="1"/>
  <c r="K3811" i="1"/>
  <c r="N3810" i="1"/>
  <c r="M3810" i="1"/>
  <c r="L3810" i="1"/>
  <c r="K3810" i="1"/>
  <c r="N3809" i="1"/>
  <c r="M3809" i="1"/>
  <c r="L3809" i="1"/>
  <c r="K3809" i="1"/>
  <c r="N3808" i="1"/>
  <c r="M3808" i="1"/>
  <c r="L3808" i="1"/>
  <c r="K3808" i="1"/>
  <c r="N3807" i="1"/>
  <c r="M3807" i="1"/>
  <c r="L3807" i="1"/>
  <c r="K3807" i="1"/>
  <c r="N3806" i="1"/>
  <c r="M3806" i="1"/>
  <c r="L3806" i="1"/>
  <c r="K3806" i="1"/>
  <c r="N3805" i="1"/>
  <c r="M3805" i="1"/>
  <c r="L3805" i="1"/>
  <c r="K3805" i="1"/>
  <c r="N3804" i="1"/>
  <c r="M3804" i="1"/>
  <c r="L3804" i="1"/>
  <c r="K3804" i="1"/>
  <c r="N3803" i="1"/>
  <c r="M3803" i="1"/>
  <c r="L3803" i="1"/>
  <c r="K3803" i="1"/>
  <c r="N3802" i="1"/>
  <c r="M3802" i="1"/>
  <c r="L3802" i="1"/>
  <c r="K3802" i="1"/>
  <c r="N3801" i="1"/>
  <c r="M3801" i="1"/>
  <c r="L3801" i="1"/>
  <c r="K3801" i="1"/>
  <c r="N3800" i="1"/>
  <c r="M3800" i="1"/>
  <c r="L3800" i="1"/>
  <c r="K3800" i="1"/>
  <c r="N3799" i="1"/>
  <c r="M3799" i="1"/>
  <c r="L3799" i="1"/>
  <c r="K3799" i="1"/>
  <c r="N3798" i="1"/>
  <c r="M3798" i="1"/>
  <c r="L3798" i="1"/>
  <c r="K3798" i="1"/>
  <c r="N3797" i="1"/>
  <c r="M3797" i="1"/>
  <c r="L3797" i="1"/>
  <c r="K3797" i="1"/>
  <c r="N3796" i="1"/>
  <c r="M3796" i="1"/>
  <c r="L3796" i="1"/>
  <c r="K3796" i="1"/>
  <c r="N3795" i="1"/>
  <c r="M3795" i="1"/>
  <c r="L3795" i="1"/>
  <c r="K3795" i="1"/>
  <c r="N3794" i="1"/>
  <c r="M3794" i="1"/>
  <c r="L3794" i="1"/>
  <c r="K3794" i="1"/>
  <c r="N3793" i="1"/>
  <c r="M3793" i="1"/>
  <c r="L3793" i="1"/>
  <c r="K3793" i="1"/>
  <c r="N3792" i="1"/>
  <c r="M3792" i="1"/>
  <c r="L3792" i="1"/>
  <c r="K3792" i="1"/>
  <c r="N3791" i="1"/>
  <c r="M3791" i="1"/>
  <c r="L3791" i="1"/>
  <c r="K3791" i="1"/>
  <c r="N3790" i="1"/>
  <c r="M3790" i="1"/>
  <c r="L3790" i="1"/>
  <c r="K3790" i="1"/>
  <c r="N3789" i="1"/>
  <c r="M3789" i="1"/>
  <c r="L3789" i="1"/>
  <c r="K3789" i="1"/>
  <c r="N3788" i="1"/>
  <c r="M3788" i="1"/>
  <c r="L3788" i="1"/>
  <c r="K3788" i="1"/>
  <c r="N3787" i="1"/>
  <c r="M3787" i="1"/>
  <c r="L3787" i="1"/>
  <c r="K3787" i="1"/>
  <c r="N3786" i="1"/>
  <c r="M3786" i="1"/>
  <c r="L3786" i="1"/>
  <c r="K3786" i="1"/>
  <c r="N3785" i="1"/>
  <c r="M3785" i="1"/>
  <c r="L3785" i="1"/>
  <c r="K3785" i="1"/>
  <c r="N3784" i="1"/>
  <c r="M3784" i="1"/>
  <c r="L3784" i="1"/>
  <c r="K3784" i="1"/>
  <c r="N3783" i="1"/>
  <c r="M3783" i="1"/>
  <c r="L3783" i="1"/>
  <c r="K3783" i="1"/>
  <c r="N3782" i="1"/>
  <c r="M3782" i="1"/>
  <c r="L3782" i="1"/>
  <c r="K3782" i="1"/>
  <c r="N3781" i="1"/>
  <c r="M3781" i="1"/>
  <c r="L3781" i="1"/>
  <c r="K3781" i="1"/>
  <c r="N3780" i="1"/>
  <c r="M3780" i="1"/>
  <c r="L3780" i="1"/>
  <c r="K3780" i="1"/>
  <c r="N3779" i="1"/>
  <c r="M3779" i="1"/>
  <c r="L3779" i="1"/>
  <c r="K3779" i="1"/>
  <c r="N3778" i="1"/>
  <c r="M3778" i="1"/>
  <c r="L3778" i="1"/>
  <c r="K3778" i="1"/>
  <c r="N3777" i="1"/>
  <c r="M3777" i="1"/>
  <c r="L3777" i="1"/>
  <c r="K3777" i="1"/>
  <c r="N3776" i="1"/>
  <c r="M3776" i="1"/>
  <c r="L3776" i="1"/>
  <c r="K3776" i="1"/>
  <c r="N3775" i="1"/>
  <c r="M3775" i="1"/>
  <c r="L3775" i="1"/>
  <c r="K3775" i="1"/>
  <c r="N3774" i="1"/>
  <c r="M3774" i="1"/>
  <c r="L3774" i="1"/>
  <c r="K3774" i="1"/>
  <c r="N3773" i="1"/>
  <c r="M3773" i="1"/>
  <c r="L3773" i="1"/>
  <c r="K3773" i="1"/>
  <c r="N3772" i="1"/>
  <c r="M3772" i="1"/>
  <c r="L3772" i="1"/>
  <c r="K3772" i="1"/>
  <c r="N3771" i="1"/>
  <c r="M3771" i="1"/>
  <c r="L3771" i="1"/>
  <c r="K3771" i="1"/>
  <c r="N3770" i="1"/>
  <c r="M3770" i="1"/>
  <c r="L3770" i="1"/>
  <c r="K3770" i="1"/>
  <c r="N3769" i="1"/>
  <c r="M3769" i="1"/>
  <c r="L3769" i="1"/>
  <c r="K3769" i="1"/>
  <c r="N3768" i="1"/>
  <c r="M3768" i="1"/>
  <c r="L3768" i="1"/>
  <c r="K3768" i="1"/>
  <c r="N3767" i="1"/>
  <c r="M3767" i="1"/>
  <c r="L3767" i="1"/>
  <c r="K3767" i="1"/>
  <c r="N3766" i="1"/>
  <c r="M3766" i="1"/>
  <c r="L3766" i="1"/>
  <c r="K3766" i="1"/>
  <c r="N3765" i="1"/>
  <c r="M3765" i="1"/>
  <c r="L3765" i="1"/>
  <c r="K3765" i="1"/>
  <c r="N3764" i="1"/>
  <c r="M3764" i="1"/>
  <c r="L3764" i="1"/>
  <c r="K3764" i="1"/>
  <c r="N3763" i="1"/>
  <c r="M3763" i="1"/>
  <c r="L3763" i="1"/>
  <c r="K3763" i="1"/>
  <c r="N3762" i="1"/>
  <c r="M3762" i="1"/>
  <c r="L3762" i="1"/>
  <c r="K3762" i="1"/>
  <c r="N3761" i="1"/>
  <c r="M3761" i="1"/>
  <c r="L3761" i="1"/>
  <c r="K3761" i="1"/>
  <c r="N3760" i="1"/>
  <c r="M3760" i="1"/>
  <c r="L3760" i="1"/>
  <c r="K3760" i="1"/>
  <c r="N3759" i="1"/>
  <c r="M3759" i="1"/>
  <c r="L3759" i="1"/>
  <c r="K3759" i="1"/>
  <c r="N3758" i="1"/>
  <c r="M3758" i="1"/>
  <c r="L3758" i="1"/>
  <c r="K3758" i="1"/>
  <c r="N3757" i="1"/>
  <c r="M3757" i="1"/>
  <c r="L3757" i="1"/>
  <c r="K3757" i="1"/>
  <c r="N3756" i="1"/>
  <c r="M3756" i="1"/>
  <c r="L3756" i="1"/>
  <c r="K3756" i="1"/>
  <c r="N3755" i="1"/>
  <c r="M3755" i="1"/>
  <c r="L3755" i="1"/>
  <c r="K3755" i="1"/>
  <c r="N3754" i="1"/>
  <c r="M3754" i="1"/>
  <c r="L3754" i="1"/>
  <c r="K3754" i="1"/>
  <c r="N3753" i="1"/>
  <c r="M3753" i="1"/>
  <c r="L3753" i="1"/>
  <c r="K3753" i="1"/>
  <c r="N3752" i="1"/>
  <c r="M3752" i="1"/>
  <c r="L3752" i="1"/>
  <c r="K3752" i="1"/>
  <c r="N3751" i="1"/>
  <c r="M3751" i="1"/>
  <c r="L3751" i="1"/>
  <c r="K3751" i="1"/>
  <c r="N3750" i="1"/>
  <c r="M3750" i="1"/>
  <c r="L3750" i="1"/>
  <c r="K3750" i="1"/>
  <c r="N3749" i="1"/>
  <c r="M3749" i="1"/>
  <c r="L3749" i="1"/>
  <c r="K3749" i="1"/>
  <c r="N3748" i="1"/>
  <c r="M3748" i="1"/>
  <c r="L3748" i="1"/>
  <c r="K3748" i="1"/>
  <c r="N3747" i="1"/>
  <c r="M3747" i="1"/>
  <c r="L3747" i="1"/>
  <c r="K3747" i="1"/>
  <c r="N3746" i="1"/>
  <c r="M3746" i="1"/>
  <c r="L3746" i="1"/>
  <c r="K3746" i="1"/>
  <c r="N3745" i="1"/>
  <c r="M3745" i="1"/>
  <c r="L3745" i="1"/>
  <c r="K3745" i="1"/>
  <c r="N3744" i="1"/>
  <c r="M3744" i="1"/>
  <c r="L3744" i="1"/>
  <c r="K3744" i="1"/>
  <c r="N3743" i="1"/>
  <c r="M3743" i="1"/>
  <c r="L3743" i="1"/>
  <c r="K3743" i="1"/>
  <c r="N3742" i="1"/>
  <c r="M3742" i="1"/>
  <c r="L3742" i="1"/>
  <c r="K3742" i="1"/>
  <c r="N3741" i="1"/>
  <c r="M3741" i="1"/>
  <c r="L3741" i="1"/>
  <c r="K3741" i="1"/>
  <c r="N3740" i="1"/>
  <c r="M3740" i="1"/>
  <c r="L3740" i="1"/>
  <c r="K3740" i="1"/>
  <c r="N3739" i="1"/>
  <c r="M3739" i="1"/>
  <c r="L3739" i="1"/>
  <c r="K3739" i="1"/>
  <c r="N3738" i="1"/>
  <c r="M3738" i="1"/>
  <c r="L3738" i="1"/>
  <c r="K3738" i="1"/>
  <c r="N3737" i="1"/>
  <c r="M3737" i="1"/>
  <c r="L3737" i="1"/>
  <c r="K3737" i="1"/>
  <c r="N3736" i="1"/>
  <c r="M3736" i="1"/>
  <c r="L3736" i="1"/>
  <c r="K3736" i="1"/>
  <c r="N3735" i="1"/>
  <c r="M3735" i="1"/>
  <c r="L3735" i="1"/>
  <c r="K3735" i="1"/>
  <c r="N3734" i="1"/>
  <c r="M3734" i="1"/>
  <c r="L3734" i="1"/>
  <c r="K3734" i="1"/>
  <c r="N3733" i="1"/>
  <c r="M3733" i="1"/>
  <c r="L3733" i="1"/>
  <c r="K3733" i="1"/>
  <c r="N3732" i="1"/>
  <c r="M3732" i="1"/>
  <c r="L3732" i="1"/>
  <c r="K3732" i="1"/>
  <c r="N3731" i="1"/>
  <c r="M3731" i="1"/>
  <c r="L3731" i="1"/>
  <c r="K3731" i="1"/>
  <c r="N3730" i="1"/>
  <c r="M3730" i="1"/>
  <c r="L3730" i="1"/>
  <c r="K3730" i="1"/>
  <c r="N3729" i="1"/>
  <c r="M3729" i="1"/>
  <c r="L3729" i="1"/>
  <c r="K3729" i="1"/>
  <c r="N3728" i="1"/>
  <c r="M3728" i="1"/>
  <c r="L3728" i="1"/>
  <c r="K3728" i="1"/>
  <c r="N3727" i="1"/>
  <c r="M3727" i="1"/>
  <c r="L3727" i="1"/>
  <c r="K3727" i="1"/>
  <c r="N3726" i="1"/>
  <c r="M3726" i="1"/>
  <c r="L3726" i="1"/>
  <c r="K3726" i="1"/>
  <c r="N3725" i="1"/>
  <c r="M3725" i="1"/>
  <c r="L3725" i="1"/>
  <c r="K3725" i="1"/>
  <c r="N3724" i="1"/>
  <c r="M3724" i="1"/>
  <c r="L3724" i="1"/>
  <c r="K3724" i="1"/>
  <c r="N3723" i="1"/>
  <c r="M3723" i="1"/>
  <c r="L3723" i="1"/>
  <c r="K3723" i="1"/>
  <c r="N3722" i="1"/>
  <c r="M3722" i="1"/>
  <c r="L3722" i="1"/>
  <c r="K3722" i="1"/>
  <c r="N3721" i="1"/>
  <c r="M3721" i="1"/>
  <c r="L3721" i="1"/>
  <c r="K3721" i="1"/>
  <c r="N3720" i="1"/>
  <c r="M3720" i="1"/>
  <c r="L3720" i="1"/>
  <c r="K3720" i="1"/>
  <c r="N3719" i="1"/>
  <c r="M3719" i="1"/>
  <c r="L3719" i="1"/>
  <c r="K3719" i="1"/>
  <c r="N3718" i="1"/>
  <c r="M3718" i="1"/>
  <c r="L3718" i="1"/>
  <c r="K3718" i="1"/>
  <c r="N3717" i="1"/>
  <c r="M3717" i="1"/>
  <c r="L3717" i="1"/>
  <c r="K3717" i="1"/>
  <c r="N3716" i="1"/>
  <c r="M3716" i="1"/>
  <c r="L3716" i="1"/>
  <c r="K3716" i="1"/>
  <c r="N3715" i="1"/>
  <c r="M3715" i="1"/>
  <c r="L3715" i="1"/>
  <c r="K3715" i="1"/>
  <c r="N3714" i="1"/>
  <c r="M3714" i="1"/>
  <c r="L3714" i="1"/>
  <c r="K3714" i="1"/>
  <c r="N3713" i="1"/>
  <c r="M3713" i="1"/>
  <c r="L3713" i="1"/>
  <c r="K3713" i="1"/>
  <c r="N3712" i="1"/>
  <c r="M3712" i="1"/>
  <c r="L3712" i="1"/>
  <c r="K3712" i="1"/>
  <c r="N3711" i="1"/>
  <c r="M3711" i="1"/>
  <c r="L3711" i="1"/>
  <c r="K3711" i="1"/>
  <c r="N3710" i="1"/>
  <c r="M3710" i="1"/>
  <c r="L3710" i="1"/>
  <c r="K3710" i="1"/>
  <c r="N3709" i="1"/>
  <c r="M3709" i="1"/>
  <c r="L3709" i="1"/>
  <c r="K3709" i="1"/>
  <c r="N3708" i="1"/>
  <c r="M3708" i="1"/>
  <c r="L3708" i="1"/>
  <c r="K3708" i="1"/>
  <c r="N3707" i="1"/>
  <c r="M3707" i="1"/>
  <c r="L3707" i="1"/>
  <c r="K3707" i="1"/>
  <c r="N3706" i="1"/>
  <c r="M3706" i="1"/>
  <c r="L3706" i="1"/>
  <c r="K3706" i="1"/>
  <c r="N3705" i="1"/>
  <c r="M3705" i="1"/>
  <c r="L3705" i="1"/>
  <c r="K3705" i="1"/>
  <c r="N3704" i="1"/>
  <c r="M3704" i="1"/>
  <c r="L3704" i="1"/>
  <c r="K3704" i="1"/>
  <c r="N3703" i="1"/>
  <c r="M3703" i="1"/>
  <c r="L3703" i="1"/>
  <c r="K3703" i="1"/>
  <c r="N3702" i="1"/>
  <c r="M3702" i="1"/>
  <c r="L3702" i="1"/>
  <c r="K3702" i="1"/>
  <c r="N3701" i="1"/>
  <c r="M3701" i="1"/>
  <c r="L3701" i="1"/>
  <c r="K3701" i="1"/>
  <c r="N3700" i="1"/>
  <c r="M3700" i="1"/>
  <c r="L3700" i="1"/>
  <c r="K3700" i="1"/>
  <c r="N3699" i="1"/>
  <c r="M3699" i="1"/>
  <c r="L3699" i="1"/>
  <c r="K3699" i="1"/>
  <c r="N3698" i="1"/>
  <c r="M3698" i="1"/>
  <c r="L3698" i="1"/>
  <c r="K3698" i="1"/>
  <c r="N3697" i="1"/>
  <c r="M3697" i="1"/>
  <c r="L3697" i="1"/>
  <c r="K3697" i="1"/>
  <c r="N3696" i="1"/>
  <c r="M3696" i="1"/>
  <c r="L3696" i="1"/>
  <c r="K3696" i="1"/>
  <c r="N3695" i="1"/>
  <c r="M3695" i="1"/>
  <c r="L3695" i="1"/>
  <c r="K3695" i="1"/>
  <c r="N3694" i="1"/>
  <c r="M3694" i="1"/>
  <c r="L3694" i="1"/>
  <c r="K3694" i="1"/>
  <c r="N3693" i="1"/>
  <c r="M3693" i="1"/>
  <c r="L3693" i="1"/>
  <c r="K3693" i="1"/>
  <c r="N3692" i="1"/>
  <c r="M3692" i="1"/>
  <c r="L3692" i="1"/>
  <c r="K3692" i="1"/>
  <c r="N3691" i="1"/>
  <c r="M3691" i="1"/>
  <c r="L3691" i="1"/>
  <c r="K3691" i="1"/>
  <c r="N3690" i="1"/>
  <c r="M3690" i="1"/>
  <c r="L3690" i="1"/>
  <c r="K3690" i="1"/>
  <c r="N3689" i="1"/>
  <c r="M3689" i="1"/>
  <c r="L3689" i="1"/>
  <c r="K3689" i="1"/>
  <c r="N3688" i="1"/>
  <c r="M3688" i="1"/>
  <c r="L3688" i="1"/>
  <c r="K3688" i="1"/>
  <c r="N3687" i="1"/>
  <c r="M3687" i="1"/>
  <c r="L3687" i="1"/>
  <c r="K3687" i="1"/>
  <c r="N3686" i="1"/>
  <c r="M3686" i="1"/>
  <c r="L3686" i="1"/>
  <c r="K3686" i="1"/>
  <c r="N3685" i="1"/>
  <c r="M3685" i="1"/>
  <c r="L3685" i="1"/>
  <c r="K3685" i="1"/>
  <c r="N3684" i="1"/>
  <c r="M3684" i="1"/>
  <c r="L3684" i="1"/>
  <c r="K3684" i="1"/>
  <c r="N3683" i="1"/>
  <c r="M3683" i="1"/>
  <c r="L3683" i="1"/>
  <c r="K3683" i="1"/>
  <c r="N3682" i="1"/>
  <c r="M3682" i="1"/>
  <c r="L3682" i="1"/>
  <c r="K3682" i="1"/>
  <c r="N3681" i="1"/>
  <c r="M3681" i="1"/>
  <c r="L3681" i="1"/>
  <c r="K3681" i="1"/>
  <c r="N3680" i="1"/>
  <c r="M3680" i="1"/>
  <c r="L3680" i="1"/>
  <c r="K3680" i="1"/>
  <c r="N3679" i="1"/>
  <c r="M3679" i="1"/>
  <c r="L3679" i="1"/>
  <c r="K3679" i="1"/>
  <c r="N3678" i="1"/>
  <c r="M3678" i="1"/>
  <c r="L3678" i="1"/>
  <c r="K3678" i="1"/>
  <c r="N3677" i="1"/>
  <c r="M3677" i="1"/>
  <c r="L3677" i="1"/>
  <c r="K3677" i="1"/>
  <c r="N3676" i="1"/>
  <c r="M3676" i="1"/>
  <c r="L3676" i="1"/>
  <c r="K3676" i="1"/>
  <c r="N3675" i="1"/>
  <c r="M3675" i="1"/>
  <c r="L3675" i="1"/>
  <c r="K3675" i="1"/>
  <c r="N3674" i="1"/>
  <c r="M3674" i="1"/>
  <c r="L3674" i="1"/>
  <c r="K3674" i="1"/>
  <c r="N3673" i="1"/>
  <c r="M3673" i="1"/>
  <c r="L3673" i="1"/>
  <c r="K3673" i="1"/>
  <c r="N3672" i="1"/>
  <c r="M3672" i="1"/>
  <c r="L3672" i="1"/>
  <c r="K3672" i="1"/>
  <c r="N3671" i="1"/>
  <c r="M3671" i="1"/>
  <c r="L3671" i="1"/>
  <c r="K3671" i="1"/>
  <c r="N3670" i="1"/>
  <c r="M3670" i="1"/>
  <c r="L3670" i="1"/>
  <c r="K3670" i="1"/>
  <c r="N3669" i="1"/>
  <c r="M3669" i="1"/>
  <c r="L3669" i="1"/>
  <c r="K3669" i="1"/>
  <c r="N3668" i="1"/>
  <c r="M3668" i="1"/>
  <c r="L3668" i="1"/>
  <c r="K3668" i="1"/>
  <c r="N3667" i="1"/>
  <c r="M3667" i="1"/>
  <c r="L3667" i="1"/>
  <c r="K3667" i="1"/>
  <c r="N3666" i="1"/>
  <c r="M3666" i="1"/>
  <c r="L3666" i="1"/>
  <c r="K3666" i="1"/>
  <c r="N3665" i="1"/>
  <c r="M3665" i="1"/>
  <c r="L3665" i="1"/>
  <c r="K3665" i="1"/>
  <c r="N3664" i="1"/>
  <c r="M3664" i="1"/>
  <c r="L3664" i="1"/>
  <c r="K3664" i="1"/>
  <c r="N3663" i="1"/>
  <c r="M3663" i="1"/>
  <c r="L3663" i="1"/>
  <c r="K3663" i="1"/>
  <c r="N3662" i="1"/>
  <c r="M3662" i="1"/>
  <c r="L3662" i="1"/>
  <c r="K3662" i="1"/>
  <c r="N3661" i="1"/>
  <c r="M3661" i="1"/>
  <c r="L3661" i="1"/>
  <c r="K3661" i="1"/>
  <c r="N3660" i="1"/>
  <c r="M3660" i="1"/>
  <c r="L3660" i="1"/>
  <c r="K3660" i="1"/>
  <c r="N3659" i="1"/>
  <c r="M3659" i="1"/>
  <c r="L3659" i="1"/>
  <c r="K3659" i="1"/>
  <c r="N3658" i="1"/>
  <c r="M3658" i="1"/>
  <c r="L3658" i="1"/>
  <c r="K3658" i="1"/>
  <c r="N3657" i="1"/>
  <c r="M3657" i="1"/>
  <c r="L3657" i="1"/>
  <c r="K3657" i="1"/>
  <c r="N3656" i="1"/>
  <c r="M3656" i="1"/>
  <c r="L3656" i="1"/>
  <c r="K3656" i="1"/>
  <c r="N3655" i="1"/>
  <c r="M3655" i="1"/>
  <c r="L3655" i="1"/>
  <c r="K3655" i="1"/>
  <c r="N3654" i="1"/>
  <c r="M3654" i="1"/>
  <c r="L3654" i="1"/>
  <c r="K3654" i="1"/>
  <c r="N3653" i="1"/>
  <c r="M3653" i="1"/>
  <c r="L3653" i="1"/>
  <c r="K3653" i="1"/>
  <c r="N3652" i="1"/>
  <c r="M3652" i="1"/>
  <c r="L3652" i="1"/>
  <c r="K3652" i="1"/>
  <c r="N3651" i="1"/>
  <c r="M3651" i="1"/>
  <c r="L3651" i="1"/>
  <c r="K3651" i="1"/>
  <c r="N3650" i="1"/>
  <c r="M3650" i="1"/>
  <c r="L3650" i="1"/>
  <c r="K3650" i="1"/>
  <c r="N3649" i="1"/>
  <c r="M3649" i="1"/>
  <c r="L3649" i="1"/>
  <c r="K3649" i="1"/>
  <c r="N3648" i="1"/>
  <c r="M3648" i="1"/>
  <c r="L3648" i="1"/>
  <c r="K3648" i="1"/>
  <c r="N3647" i="1"/>
  <c r="M3647" i="1"/>
  <c r="L3647" i="1"/>
  <c r="K3647" i="1"/>
  <c r="N3646" i="1"/>
  <c r="M3646" i="1"/>
  <c r="L3646" i="1"/>
  <c r="K3646" i="1"/>
  <c r="N3645" i="1"/>
  <c r="M3645" i="1"/>
  <c r="L3645" i="1"/>
  <c r="K3645" i="1"/>
  <c r="N3644" i="1"/>
  <c r="M3644" i="1"/>
  <c r="L3644" i="1"/>
  <c r="K3644" i="1"/>
  <c r="N3643" i="1"/>
  <c r="M3643" i="1"/>
  <c r="L3643" i="1"/>
  <c r="K3643" i="1"/>
  <c r="N3642" i="1"/>
  <c r="M3642" i="1"/>
  <c r="L3642" i="1"/>
  <c r="K3642" i="1"/>
  <c r="N3641" i="1"/>
  <c r="M3641" i="1"/>
  <c r="L3641" i="1"/>
  <c r="K3641" i="1"/>
  <c r="N3640" i="1"/>
  <c r="M3640" i="1"/>
  <c r="L3640" i="1"/>
  <c r="K3640" i="1"/>
  <c r="N3639" i="1"/>
  <c r="M3639" i="1"/>
  <c r="L3639" i="1"/>
  <c r="K3639" i="1"/>
  <c r="N3638" i="1"/>
  <c r="M3638" i="1"/>
  <c r="L3638" i="1"/>
  <c r="K3638" i="1"/>
  <c r="N3637" i="1"/>
  <c r="M3637" i="1"/>
  <c r="L3637" i="1"/>
  <c r="K3637" i="1"/>
  <c r="N3636" i="1"/>
  <c r="M3636" i="1"/>
  <c r="L3636" i="1"/>
  <c r="K3636" i="1"/>
  <c r="N3635" i="1"/>
  <c r="M3635" i="1"/>
  <c r="L3635" i="1"/>
  <c r="K3635" i="1"/>
  <c r="N3634" i="1"/>
  <c r="M3634" i="1"/>
  <c r="L3634" i="1"/>
  <c r="K3634" i="1"/>
  <c r="N3633" i="1"/>
  <c r="M3633" i="1"/>
  <c r="L3633" i="1"/>
  <c r="K3633" i="1"/>
  <c r="N3632" i="1"/>
  <c r="M3632" i="1"/>
  <c r="L3632" i="1"/>
  <c r="K3632" i="1"/>
  <c r="N3631" i="1"/>
  <c r="M3631" i="1"/>
  <c r="L3631" i="1"/>
  <c r="K3631" i="1"/>
  <c r="N3630" i="1"/>
  <c r="M3630" i="1"/>
  <c r="L3630" i="1"/>
  <c r="K3630" i="1"/>
  <c r="N3629" i="1"/>
  <c r="M3629" i="1"/>
  <c r="L3629" i="1"/>
  <c r="K3629" i="1"/>
  <c r="N3628" i="1"/>
  <c r="M3628" i="1"/>
  <c r="L3628" i="1"/>
  <c r="K3628" i="1"/>
  <c r="N3627" i="1"/>
  <c r="M3627" i="1"/>
  <c r="L3627" i="1"/>
  <c r="K3627" i="1"/>
  <c r="N3626" i="1"/>
  <c r="M3626" i="1"/>
  <c r="L3626" i="1"/>
  <c r="K3626" i="1"/>
  <c r="N3625" i="1"/>
  <c r="M3625" i="1"/>
  <c r="L3625" i="1"/>
  <c r="K3625" i="1"/>
  <c r="N3624" i="1"/>
  <c r="M3624" i="1"/>
  <c r="L3624" i="1"/>
  <c r="K3624" i="1"/>
  <c r="N3623" i="1"/>
  <c r="M3623" i="1"/>
  <c r="L3623" i="1"/>
  <c r="K3623" i="1"/>
  <c r="N3622" i="1"/>
  <c r="M3622" i="1"/>
  <c r="L3622" i="1"/>
  <c r="K3622" i="1"/>
  <c r="N3621" i="1"/>
  <c r="M3621" i="1"/>
  <c r="L3621" i="1"/>
  <c r="K3621" i="1"/>
  <c r="N3620" i="1"/>
  <c r="M3620" i="1"/>
  <c r="L3620" i="1"/>
  <c r="K3620" i="1"/>
  <c r="N3619" i="1"/>
  <c r="M3619" i="1"/>
  <c r="L3619" i="1"/>
  <c r="K3619" i="1"/>
  <c r="N3618" i="1"/>
  <c r="M3618" i="1"/>
  <c r="L3618" i="1"/>
  <c r="K3618" i="1"/>
  <c r="N3617" i="1"/>
  <c r="M3617" i="1"/>
  <c r="L3617" i="1"/>
  <c r="K3617" i="1"/>
  <c r="N3616" i="1"/>
  <c r="M3616" i="1"/>
  <c r="L3616" i="1"/>
  <c r="K3616" i="1"/>
  <c r="N3615" i="1"/>
  <c r="M3615" i="1"/>
  <c r="L3615" i="1"/>
  <c r="K3615" i="1"/>
  <c r="N3614" i="1"/>
  <c r="M3614" i="1"/>
  <c r="L3614" i="1"/>
  <c r="K3614" i="1"/>
  <c r="N3613" i="1"/>
  <c r="M3613" i="1"/>
  <c r="L3613" i="1"/>
  <c r="K3613" i="1"/>
  <c r="N3612" i="1"/>
  <c r="M3612" i="1"/>
  <c r="L3612" i="1"/>
  <c r="K3612" i="1"/>
  <c r="N3611" i="1"/>
  <c r="M3611" i="1"/>
  <c r="L3611" i="1"/>
  <c r="K3611" i="1"/>
  <c r="N3610" i="1"/>
  <c r="M3610" i="1"/>
  <c r="L3610" i="1"/>
  <c r="K3610" i="1"/>
  <c r="N3609" i="1"/>
  <c r="M3609" i="1"/>
  <c r="L3609" i="1"/>
  <c r="K3609" i="1"/>
  <c r="N3608" i="1"/>
  <c r="M3608" i="1"/>
  <c r="L3608" i="1"/>
  <c r="K3608" i="1"/>
  <c r="N3607" i="1"/>
  <c r="M3607" i="1"/>
  <c r="L3607" i="1"/>
  <c r="K3607" i="1"/>
  <c r="N3606" i="1"/>
  <c r="M3606" i="1"/>
  <c r="L3606" i="1"/>
  <c r="K3606" i="1"/>
  <c r="N3605" i="1"/>
  <c r="M3605" i="1"/>
  <c r="L3605" i="1"/>
  <c r="K3605" i="1"/>
  <c r="N3604" i="1"/>
  <c r="M3604" i="1"/>
  <c r="L3604" i="1"/>
  <c r="K3604" i="1"/>
  <c r="N3603" i="1"/>
  <c r="M3603" i="1"/>
  <c r="L3603" i="1"/>
  <c r="K3603" i="1"/>
  <c r="N3602" i="1"/>
  <c r="M3602" i="1"/>
  <c r="L3602" i="1"/>
  <c r="K3602" i="1"/>
  <c r="N3601" i="1"/>
  <c r="M3601" i="1"/>
  <c r="L3601" i="1"/>
  <c r="K3601" i="1"/>
  <c r="N3600" i="1"/>
  <c r="M3600" i="1"/>
  <c r="L3600" i="1"/>
  <c r="K3600" i="1"/>
  <c r="N3599" i="1"/>
  <c r="M3599" i="1"/>
  <c r="L3599" i="1"/>
  <c r="K3599" i="1"/>
  <c r="N3598" i="1"/>
  <c r="M3598" i="1"/>
  <c r="L3598" i="1"/>
  <c r="K3598" i="1"/>
  <c r="N3597" i="1"/>
  <c r="M3597" i="1"/>
  <c r="L3597" i="1"/>
  <c r="K3597" i="1"/>
  <c r="N3596" i="1"/>
  <c r="M3596" i="1"/>
  <c r="L3596" i="1"/>
  <c r="K3596" i="1"/>
  <c r="N3595" i="1"/>
  <c r="M3595" i="1"/>
  <c r="L3595" i="1"/>
  <c r="K3595" i="1"/>
  <c r="N3594" i="1"/>
  <c r="M3594" i="1"/>
  <c r="L3594" i="1"/>
  <c r="K3594" i="1"/>
  <c r="N3593" i="1"/>
  <c r="M3593" i="1"/>
  <c r="L3593" i="1"/>
  <c r="K3593" i="1"/>
  <c r="N3592" i="1"/>
  <c r="M3592" i="1"/>
  <c r="L3592" i="1"/>
  <c r="K3592" i="1"/>
  <c r="N3591" i="1"/>
  <c r="M3591" i="1"/>
  <c r="L3591" i="1"/>
  <c r="K3591" i="1"/>
  <c r="N3590" i="1"/>
  <c r="M3590" i="1"/>
  <c r="L3590" i="1"/>
  <c r="K3590" i="1"/>
  <c r="N3589" i="1"/>
  <c r="M3589" i="1"/>
  <c r="L3589" i="1"/>
  <c r="K3589" i="1"/>
  <c r="N3588" i="1"/>
  <c r="M3588" i="1"/>
  <c r="L3588" i="1"/>
  <c r="K3588" i="1"/>
  <c r="N3587" i="1"/>
  <c r="M3587" i="1"/>
  <c r="L3587" i="1"/>
  <c r="K3587" i="1"/>
  <c r="N3586" i="1"/>
  <c r="M3586" i="1"/>
  <c r="L3586" i="1"/>
  <c r="K3586" i="1"/>
  <c r="N3585" i="1"/>
  <c r="M3585" i="1"/>
  <c r="L3585" i="1"/>
  <c r="K3585" i="1"/>
  <c r="N3584" i="1"/>
  <c r="M3584" i="1"/>
  <c r="L3584" i="1"/>
  <c r="K3584" i="1"/>
  <c r="N3583" i="1"/>
  <c r="M3583" i="1"/>
  <c r="L3583" i="1"/>
  <c r="K3583" i="1"/>
  <c r="N3582" i="1"/>
  <c r="M3582" i="1"/>
  <c r="L3582" i="1"/>
  <c r="K3582" i="1"/>
  <c r="N3581" i="1"/>
  <c r="M3581" i="1"/>
  <c r="L3581" i="1"/>
  <c r="K3581" i="1"/>
  <c r="N3580" i="1"/>
  <c r="M3580" i="1"/>
  <c r="L3580" i="1"/>
  <c r="K3580" i="1"/>
  <c r="N3579" i="1"/>
  <c r="M3579" i="1"/>
  <c r="L3579" i="1"/>
  <c r="K3579" i="1"/>
  <c r="N3578" i="1"/>
  <c r="M3578" i="1"/>
  <c r="L3578" i="1"/>
  <c r="K3578" i="1"/>
  <c r="N3577" i="1"/>
  <c r="M3577" i="1"/>
  <c r="L3577" i="1"/>
  <c r="K3577" i="1"/>
  <c r="N3576" i="1"/>
  <c r="M3576" i="1"/>
  <c r="L3576" i="1"/>
  <c r="K3576" i="1"/>
  <c r="N3575" i="1"/>
  <c r="M3575" i="1"/>
  <c r="L3575" i="1"/>
  <c r="K3575" i="1"/>
  <c r="N3574" i="1"/>
  <c r="M3574" i="1"/>
  <c r="L3574" i="1"/>
  <c r="K3574" i="1"/>
  <c r="N3573" i="1"/>
  <c r="M3573" i="1"/>
  <c r="L3573" i="1"/>
  <c r="K3573" i="1"/>
  <c r="N3572" i="1"/>
  <c r="M3572" i="1"/>
  <c r="L3572" i="1"/>
  <c r="K3572" i="1"/>
  <c r="N3571" i="1"/>
  <c r="M3571" i="1"/>
  <c r="L3571" i="1"/>
  <c r="K3571" i="1"/>
  <c r="N3570" i="1"/>
  <c r="M3570" i="1"/>
  <c r="L3570" i="1"/>
  <c r="K3570" i="1"/>
  <c r="N3569" i="1"/>
  <c r="M3569" i="1"/>
  <c r="L3569" i="1"/>
  <c r="K3569" i="1"/>
  <c r="N3568" i="1"/>
  <c r="M3568" i="1"/>
  <c r="L3568" i="1"/>
  <c r="K3568" i="1"/>
  <c r="N3567" i="1"/>
  <c r="M3567" i="1"/>
  <c r="L3567" i="1"/>
  <c r="K3567" i="1"/>
  <c r="N3566" i="1"/>
  <c r="M3566" i="1"/>
  <c r="L3566" i="1"/>
  <c r="K3566" i="1"/>
  <c r="N3565" i="1"/>
  <c r="M3565" i="1"/>
  <c r="L3565" i="1"/>
  <c r="K3565" i="1"/>
  <c r="N3564" i="1"/>
  <c r="M3564" i="1"/>
  <c r="L3564" i="1"/>
  <c r="K3564" i="1"/>
  <c r="N3563" i="1"/>
  <c r="M3563" i="1"/>
  <c r="L3563" i="1"/>
  <c r="K3563" i="1"/>
  <c r="N3562" i="1"/>
  <c r="M3562" i="1"/>
  <c r="L3562" i="1"/>
  <c r="K3562" i="1"/>
  <c r="N3561" i="1"/>
  <c r="M3561" i="1"/>
  <c r="L3561" i="1"/>
  <c r="K3561" i="1"/>
  <c r="N3560" i="1"/>
  <c r="M3560" i="1"/>
  <c r="L3560" i="1"/>
  <c r="K3560" i="1"/>
  <c r="N3559" i="1"/>
  <c r="M3559" i="1"/>
  <c r="L3559" i="1"/>
  <c r="K3559" i="1"/>
  <c r="N3558" i="1"/>
  <c r="M3558" i="1"/>
  <c r="L3558" i="1"/>
  <c r="K3558" i="1"/>
  <c r="N3557" i="1"/>
  <c r="M3557" i="1"/>
  <c r="L3557" i="1"/>
  <c r="K3557" i="1"/>
  <c r="N3556" i="1"/>
  <c r="M3556" i="1"/>
  <c r="L3556" i="1"/>
  <c r="K3556" i="1"/>
  <c r="N3555" i="1"/>
  <c r="M3555" i="1"/>
  <c r="L3555" i="1"/>
  <c r="K3555" i="1"/>
  <c r="N3554" i="1"/>
  <c r="M3554" i="1"/>
  <c r="L3554" i="1"/>
  <c r="K3554" i="1"/>
  <c r="N3553" i="1"/>
  <c r="M3553" i="1"/>
  <c r="L3553" i="1"/>
  <c r="K3553" i="1"/>
  <c r="N3552" i="1"/>
  <c r="M3552" i="1"/>
  <c r="L3552" i="1"/>
  <c r="K3552" i="1"/>
  <c r="N3551" i="1"/>
  <c r="M3551" i="1"/>
  <c r="L3551" i="1"/>
  <c r="K3551" i="1"/>
  <c r="N3550" i="1"/>
  <c r="M3550" i="1"/>
  <c r="L3550" i="1"/>
  <c r="K3550" i="1"/>
  <c r="N3549" i="1"/>
  <c r="M3549" i="1"/>
  <c r="L3549" i="1"/>
  <c r="K3549" i="1"/>
  <c r="N3548" i="1"/>
  <c r="M3548" i="1"/>
  <c r="L3548" i="1"/>
  <c r="K3548" i="1"/>
  <c r="N3547" i="1"/>
  <c r="M3547" i="1"/>
  <c r="L3547" i="1"/>
  <c r="K3547" i="1"/>
  <c r="N3546" i="1"/>
  <c r="M3546" i="1"/>
  <c r="L3546" i="1"/>
  <c r="K3546" i="1"/>
  <c r="N3545" i="1"/>
  <c r="M3545" i="1"/>
  <c r="L3545" i="1"/>
  <c r="K3545" i="1"/>
  <c r="N3544" i="1"/>
  <c r="M3544" i="1"/>
  <c r="L3544" i="1"/>
  <c r="K3544" i="1"/>
  <c r="N3543" i="1"/>
  <c r="M3543" i="1"/>
  <c r="L3543" i="1"/>
  <c r="K3543" i="1"/>
  <c r="N3542" i="1"/>
  <c r="M3542" i="1"/>
  <c r="L3542" i="1"/>
  <c r="K3542" i="1"/>
  <c r="N3541" i="1"/>
  <c r="M3541" i="1"/>
  <c r="L3541" i="1"/>
  <c r="K3541" i="1"/>
  <c r="N3540" i="1"/>
  <c r="M3540" i="1"/>
  <c r="L3540" i="1"/>
  <c r="K3540" i="1"/>
  <c r="N3539" i="1"/>
  <c r="M3539" i="1"/>
  <c r="L3539" i="1"/>
  <c r="K3539" i="1"/>
  <c r="N3538" i="1"/>
  <c r="M3538" i="1"/>
  <c r="L3538" i="1"/>
  <c r="K3538" i="1"/>
  <c r="N3537" i="1"/>
  <c r="M3537" i="1"/>
  <c r="L3537" i="1"/>
  <c r="K3537" i="1"/>
  <c r="N3536" i="1"/>
  <c r="M3536" i="1"/>
  <c r="L3536" i="1"/>
  <c r="K3536" i="1"/>
  <c r="N3535" i="1"/>
  <c r="M3535" i="1"/>
  <c r="L3535" i="1"/>
  <c r="K3535" i="1"/>
  <c r="N3534" i="1"/>
  <c r="M3534" i="1"/>
  <c r="L3534" i="1"/>
  <c r="K3534" i="1"/>
  <c r="N3533" i="1"/>
  <c r="M3533" i="1"/>
  <c r="L3533" i="1"/>
  <c r="K3533" i="1"/>
  <c r="N3532" i="1"/>
  <c r="M3532" i="1"/>
  <c r="L3532" i="1"/>
  <c r="K3532" i="1"/>
  <c r="N3531" i="1"/>
  <c r="M3531" i="1"/>
  <c r="L3531" i="1"/>
  <c r="K3531" i="1"/>
  <c r="N3530" i="1"/>
  <c r="M3530" i="1"/>
  <c r="L3530" i="1"/>
  <c r="K3530" i="1"/>
  <c r="N3529" i="1"/>
  <c r="M3529" i="1"/>
  <c r="L3529" i="1"/>
  <c r="K3529" i="1"/>
  <c r="N3528" i="1"/>
  <c r="M3528" i="1"/>
  <c r="L3528" i="1"/>
  <c r="K3528" i="1"/>
  <c r="N3527" i="1"/>
  <c r="M3527" i="1"/>
  <c r="L3527" i="1"/>
  <c r="K3527" i="1"/>
  <c r="N3526" i="1"/>
  <c r="M3526" i="1"/>
  <c r="L3526" i="1"/>
  <c r="K3526" i="1"/>
  <c r="N3525" i="1"/>
  <c r="M3525" i="1"/>
  <c r="L3525" i="1"/>
  <c r="K3525" i="1"/>
  <c r="N3524" i="1"/>
  <c r="M3524" i="1"/>
  <c r="L3524" i="1"/>
  <c r="K3524" i="1"/>
  <c r="N3523" i="1"/>
  <c r="M3523" i="1"/>
  <c r="L3523" i="1"/>
  <c r="K3523" i="1"/>
  <c r="N3522" i="1"/>
  <c r="M3522" i="1"/>
  <c r="L3522" i="1"/>
  <c r="K3522" i="1"/>
  <c r="N3521" i="1"/>
  <c r="M3521" i="1"/>
  <c r="L3521" i="1"/>
  <c r="K3521" i="1"/>
  <c r="N3520" i="1"/>
  <c r="M3520" i="1"/>
  <c r="L3520" i="1"/>
  <c r="K3520" i="1"/>
  <c r="N3519" i="1"/>
  <c r="M3519" i="1"/>
  <c r="L3519" i="1"/>
  <c r="K3519" i="1"/>
  <c r="N3518" i="1"/>
  <c r="M3518" i="1"/>
  <c r="L3518" i="1"/>
  <c r="K3518" i="1"/>
  <c r="N3517" i="1"/>
  <c r="M3517" i="1"/>
  <c r="L3517" i="1"/>
  <c r="K3517" i="1"/>
  <c r="N3516" i="1"/>
  <c r="M3516" i="1"/>
  <c r="L3516" i="1"/>
  <c r="K3516" i="1"/>
  <c r="N3515" i="1"/>
  <c r="M3515" i="1"/>
  <c r="L3515" i="1"/>
  <c r="K3515" i="1"/>
  <c r="N3514" i="1"/>
  <c r="M3514" i="1"/>
  <c r="L3514" i="1"/>
  <c r="K3514" i="1"/>
  <c r="N3513" i="1"/>
  <c r="M3513" i="1"/>
  <c r="L3513" i="1"/>
  <c r="K3513" i="1"/>
  <c r="N3512" i="1"/>
  <c r="M3512" i="1"/>
  <c r="L3512" i="1"/>
  <c r="K3512" i="1"/>
  <c r="N3511" i="1"/>
  <c r="M3511" i="1"/>
  <c r="L3511" i="1"/>
  <c r="K3511" i="1"/>
  <c r="N3510" i="1"/>
  <c r="M3510" i="1"/>
  <c r="L3510" i="1"/>
  <c r="K3510" i="1"/>
  <c r="N3509" i="1"/>
  <c r="M3509" i="1"/>
  <c r="L3509" i="1"/>
  <c r="K3509" i="1"/>
  <c r="N3508" i="1"/>
  <c r="M3508" i="1"/>
  <c r="L3508" i="1"/>
  <c r="K3508" i="1"/>
  <c r="N3507" i="1"/>
  <c r="M3507" i="1"/>
  <c r="L3507" i="1"/>
  <c r="K3507" i="1"/>
  <c r="N3506" i="1"/>
  <c r="M3506" i="1"/>
  <c r="L3506" i="1"/>
  <c r="K3506" i="1"/>
  <c r="N3505" i="1"/>
  <c r="M3505" i="1"/>
  <c r="L3505" i="1"/>
  <c r="K3505" i="1"/>
  <c r="N3504" i="1"/>
  <c r="M3504" i="1"/>
  <c r="L3504" i="1"/>
  <c r="K3504" i="1"/>
  <c r="N3503" i="1"/>
  <c r="M3503" i="1"/>
  <c r="L3503" i="1"/>
  <c r="K3503" i="1"/>
  <c r="N3502" i="1"/>
  <c r="M3502" i="1"/>
  <c r="L3502" i="1"/>
  <c r="K3502" i="1"/>
  <c r="N3501" i="1"/>
  <c r="M3501" i="1"/>
  <c r="L3501" i="1"/>
  <c r="K3501" i="1"/>
  <c r="N3500" i="1"/>
  <c r="M3500" i="1"/>
  <c r="L3500" i="1"/>
  <c r="K3500" i="1"/>
  <c r="N3499" i="1"/>
  <c r="M3499" i="1"/>
  <c r="L3499" i="1"/>
  <c r="K3499" i="1"/>
  <c r="N3498" i="1"/>
  <c r="M3498" i="1"/>
  <c r="L3498" i="1"/>
  <c r="K3498" i="1"/>
  <c r="N3497" i="1"/>
  <c r="M3497" i="1"/>
  <c r="L3497" i="1"/>
  <c r="K3497" i="1"/>
  <c r="N3496" i="1"/>
  <c r="M3496" i="1"/>
  <c r="L3496" i="1"/>
  <c r="K3496" i="1"/>
  <c r="N3495" i="1"/>
  <c r="M3495" i="1"/>
  <c r="L3495" i="1"/>
  <c r="K3495" i="1"/>
  <c r="N3494" i="1"/>
  <c r="M3494" i="1"/>
  <c r="L3494" i="1"/>
  <c r="K3494" i="1"/>
  <c r="N3493" i="1"/>
  <c r="M3493" i="1"/>
  <c r="L3493" i="1"/>
  <c r="K3493" i="1"/>
  <c r="N3492" i="1"/>
  <c r="M3492" i="1"/>
  <c r="L3492" i="1"/>
  <c r="K3492" i="1"/>
  <c r="N3491" i="1"/>
  <c r="M3491" i="1"/>
  <c r="L3491" i="1"/>
  <c r="K3491" i="1"/>
  <c r="N3490" i="1"/>
  <c r="M3490" i="1"/>
  <c r="L3490" i="1"/>
  <c r="K3490" i="1"/>
  <c r="N3489" i="1"/>
  <c r="M3489" i="1"/>
  <c r="L3489" i="1"/>
  <c r="K3489" i="1"/>
  <c r="N3488" i="1"/>
  <c r="M3488" i="1"/>
  <c r="L3488" i="1"/>
  <c r="K3488" i="1"/>
  <c r="N3487" i="1"/>
  <c r="M3487" i="1"/>
  <c r="L3487" i="1"/>
  <c r="K3487" i="1"/>
  <c r="N3486" i="1"/>
  <c r="M3486" i="1"/>
  <c r="L3486" i="1"/>
  <c r="K3486" i="1"/>
  <c r="N3485" i="1"/>
  <c r="M3485" i="1"/>
  <c r="L3485" i="1"/>
  <c r="K3485" i="1"/>
  <c r="N3484" i="1"/>
  <c r="M3484" i="1"/>
  <c r="L3484" i="1"/>
  <c r="K3484" i="1"/>
  <c r="N3483" i="1"/>
  <c r="M3483" i="1"/>
  <c r="L3483" i="1"/>
  <c r="K3483" i="1"/>
  <c r="N3482" i="1"/>
  <c r="M3482" i="1"/>
  <c r="L3482" i="1"/>
  <c r="K3482" i="1"/>
  <c r="N3481" i="1"/>
  <c r="M3481" i="1"/>
  <c r="L3481" i="1"/>
  <c r="K3481" i="1"/>
  <c r="N3480" i="1"/>
  <c r="M3480" i="1"/>
  <c r="L3480" i="1"/>
  <c r="K3480" i="1"/>
  <c r="N3479" i="1"/>
  <c r="M3479" i="1"/>
  <c r="L3479" i="1"/>
  <c r="K3479" i="1"/>
  <c r="N3478" i="1"/>
  <c r="M3478" i="1"/>
  <c r="L3478" i="1"/>
  <c r="K3478" i="1"/>
  <c r="N3477" i="1"/>
  <c r="M3477" i="1"/>
  <c r="L3477" i="1"/>
  <c r="K3477" i="1"/>
  <c r="N3476" i="1"/>
  <c r="M3476" i="1"/>
  <c r="L3476" i="1"/>
  <c r="K3476" i="1"/>
  <c r="N3475" i="1"/>
  <c r="M3475" i="1"/>
  <c r="L3475" i="1"/>
  <c r="K3475" i="1"/>
  <c r="N3474" i="1"/>
  <c r="M3474" i="1"/>
  <c r="L3474" i="1"/>
  <c r="K3474" i="1"/>
  <c r="N3473" i="1"/>
  <c r="M3473" i="1"/>
  <c r="L3473" i="1"/>
  <c r="K3473" i="1"/>
  <c r="N3472" i="1"/>
  <c r="M3472" i="1"/>
  <c r="L3472" i="1"/>
  <c r="K3472" i="1"/>
  <c r="N3471" i="1"/>
  <c r="M3471" i="1"/>
  <c r="L3471" i="1"/>
  <c r="K3471" i="1"/>
  <c r="N3470" i="1"/>
  <c r="M3470" i="1"/>
  <c r="L3470" i="1"/>
  <c r="K3470" i="1"/>
  <c r="N3469" i="1"/>
  <c r="M3469" i="1"/>
  <c r="L3469" i="1"/>
  <c r="K3469" i="1"/>
  <c r="N3468" i="1"/>
  <c r="M3468" i="1"/>
  <c r="L3468" i="1"/>
  <c r="K3468" i="1"/>
  <c r="N3467" i="1"/>
  <c r="M3467" i="1"/>
  <c r="L3467" i="1"/>
  <c r="K3467" i="1"/>
  <c r="N3466" i="1"/>
  <c r="M3466" i="1"/>
  <c r="L3466" i="1"/>
  <c r="K3466" i="1"/>
  <c r="N3465" i="1"/>
  <c r="M3465" i="1"/>
  <c r="L3465" i="1"/>
  <c r="K3465" i="1"/>
  <c r="N3464" i="1"/>
  <c r="M3464" i="1"/>
  <c r="L3464" i="1"/>
  <c r="K3464" i="1"/>
  <c r="N3463" i="1"/>
  <c r="M3463" i="1"/>
  <c r="L3463" i="1"/>
  <c r="K3463" i="1"/>
  <c r="N3462" i="1"/>
  <c r="M3462" i="1"/>
  <c r="L3462" i="1"/>
  <c r="K3462" i="1"/>
  <c r="N3461" i="1"/>
  <c r="M3461" i="1"/>
  <c r="L3461" i="1"/>
  <c r="K3461" i="1"/>
  <c r="N3460" i="1"/>
  <c r="M3460" i="1"/>
  <c r="L3460" i="1"/>
  <c r="K3460" i="1"/>
  <c r="N3459" i="1"/>
  <c r="M3459" i="1"/>
  <c r="L3459" i="1"/>
  <c r="K3459" i="1"/>
  <c r="N3458" i="1"/>
  <c r="M3458" i="1"/>
  <c r="L3458" i="1"/>
  <c r="K3458" i="1"/>
  <c r="N3457" i="1"/>
  <c r="M3457" i="1"/>
  <c r="L3457" i="1"/>
  <c r="K3457" i="1"/>
  <c r="N3456" i="1"/>
  <c r="M3456" i="1"/>
  <c r="L3456" i="1"/>
  <c r="K3456" i="1"/>
  <c r="N3455" i="1"/>
  <c r="M3455" i="1"/>
  <c r="L3455" i="1"/>
  <c r="K3455" i="1"/>
  <c r="N3454" i="1"/>
  <c r="M3454" i="1"/>
  <c r="L3454" i="1"/>
  <c r="K3454" i="1"/>
  <c r="N3453" i="1"/>
  <c r="M3453" i="1"/>
  <c r="L3453" i="1"/>
  <c r="K3453" i="1"/>
  <c r="N3452" i="1"/>
  <c r="M3452" i="1"/>
  <c r="L3452" i="1"/>
  <c r="K3452" i="1"/>
  <c r="N3451" i="1"/>
  <c r="M3451" i="1"/>
  <c r="L3451" i="1"/>
  <c r="K3451" i="1"/>
  <c r="N3450" i="1"/>
  <c r="M3450" i="1"/>
  <c r="L3450" i="1"/>
  <c r="K3450" i="1"/>
  <c r="N3449" i="1"/>
  <c r="M3449" i="1"/>
  <c r="L3449" i="1"/>
  <c r="K3449" i="1"/>
  <c r="N3448" i="1"/>
  <c r="M3448" i="1"/>
  <c r="L3448" i="1"/>
  <c r="K3448" i="1"/>
  <c r="N3447" i="1"/>
  <c r="M3447" i="1"/>
  <c r="L3447" i="1"/>
  <c r="K3447" i="1"/>
  <c r="N3446" i="1"/>
  <c r="M3446" i="1"/>
  <c r="L3446" i="1"/>
  <c r="K3446" i="1"/>
  <c r="N3445" i="1"/>
  <c r="M3445" i="1"/>
  <c r="L3445" i="1"/>
  <c r="K3445" i="1"/>
  <c r="N3444" i="1"/>
  <c r="M3444" i="1"/>
  <c r="L3444" i="1"/>
  <c r="K3444" i="1"/>
  <c r="N3443" i="1"/>
  <c r="M3443" i="1"/>
  <c r="L3443" i="1"/>
  <c r="K3443" i="1"/>
  <c r="N3442" i="1"/>
  <c r="M3442" i="1"/>
  <c r="L3442" i="1"/>
  <c r="K3442" i="1"/>
  <c r="N3441" i="1"/>
  <c r="M3441" i="1"/>
  <c r="L3441" i="1"/>
  <c r="K3441" i="1"/>
  <c r="N3440" i="1"/>
  <c r="M3440" i="1"/>
  <c r="L3440" i="1"/>
  <c r="K3440" i="1"/>
  <c r="N3439" i="1"/>
  <c r="M3439" i="1"/>
  <c r="L3439" i="1"/>
  <c r="K3439" i="1"/>
  <c r="N3438" i="1"/>
  <c r="M3438" i="1"/>
  <c r="L3438" i="1"/>
  <c r="K3438" i="1"/>
  <c r="N3437" i="1"/>
  <c r="M3437" i="1"/>
  <c r="L3437" i="1"/>
  <c r="K3437" i="1"/>
  <c r="N3436" i="1"/>
  <c r="M3436" i="1"/>
  <c r="L3436" i="1"/>
  <c r="K3436" i="1"/>
  <c r="N3435" i="1"/>
  <c r="M3435" i="1"/>
  <c r="L3435" i="1"/>
  <c r="K3435" i="1"/>
  <c r="N3434" i="1"/>
  <c r="M3434" i="1"/>
  <c r="L3434" i="1"/>
  <c r="K3434" i="1"/>
  <c r="N3433" i="1"/>
  <c r="M3433" i="1"/>
  <c r="L3433" i="1"/>
  <c r="K3433" i="1"/>
  <c r="N3432" i="1"/>
  <c r="M3432" i="1"/>
  <c r="L3432" i="1"/>
  <c r="K3432" i="1"/>
  <c r="N3431" i="1"/>
  <c r="M3431" i="1"/>
  <c r="L3431" i="1"/>
  <c r="K3431" i="1"/>
  <c r="N3430" i="1"/>
  <c r="M3430" i="1"/>
  <c r="L3430" i="1"/>
  <c r="K3430" i="1"/>
  <c r="N3429" i="1"/>
  <c r="M3429" i="1"/>
  <c r="L3429" i="1"/>
  <c r="K3429" i="1"/>
  <c r="N3428" i="1"/>
  <c r="M3428" i="1"/>
  <c r="L3428" i="1"/>
  <c r="K3428" i="1"/>
  <c r="N3427" i="1"/>
  <c r="M3427" i="1"/>
  <c r="L3427" i="1"/>
  <c r="K3427" i="1"/>
  <c r="N3426" i="1"/>
  <c r="M3426" i="1"/>
  <c r="L3426" i="1"/>
  <c r="K3426" i="1"/>
  <c r="N3425" i="1"/>
  <c r="M3425" i="1"/>
  <c r="L3425" i="1"/>
  <c r="K3425" i="1"/>
  <c r="N3424" i="1"/>
  <c r="M3424" i="1"/>
  <c r="L3424" i="1"/>
  <c r="K3424" i="1"/>
  <c r="N3423" i="1"/>
  <c r="M3423" i="1"/>
  <c r="L3423" i="1"/>
  <c r="K3423" i="1"/>
  <c r="N3422" i="1"/>
  <c r="M3422" i="1"/>
  <c r="L3422" i="1"/>
  <c r="K3422" i="1"/>
  <c r="N3421" i="1"/>
  <c r="M3421" i="1"/>
  <c r="L3421" i="1"/>
  <c r="K3421" i="1"/>
  <c r="N3420" i="1"/>
  <c r="M3420" i="1"/>
  <c r="L3420" i="1"/>
  <c r="K3420" i="1"/>
  <c r="N3419" i="1"/>
  <c r="M3419" i="1"/>
  <c r="L3419" i="1"/>
  <c r="K3419" i="1"/>
  <c r="N3418" i="1"/>
  <c r="M3418" i="1"/>
  <c r="L3418" i="1"/>
  <c r="K3418" i="1"/>
  <c r="N3417" i="1"/>
  <c r="M3417" i="1"/>
  <c r="L3417" i="1"/>
  <c r="K3417" i="1"/>
  <c r="N3416" i="1"/>
  <c r="M3416" i="1"/>
  <c r="L3416" i="1"/>
  <c r="K3416" i="1"/>
  <c r="N3415" i="1"/>
  <c r="M3415" i="1"/>
  <c r="L3415" i="1"/>
  <c r="K3415" i="1"/>
  <c r="N3414" i="1"/>
  <c r="M3414" i="1"/>
  <c r="L3414" i="1"/>
  <c r="K3414" i="1"/>
  <c r="N3413" i="1"/>
  <c r="M3413" i="1"/>
  <c r="L3413" i="1"/>
  <c r="K3413" i="1"/>
  <c r="N3412" i="1"/>
  <c r="M3412" i="1"/>
  <c r="L3412" i="1"/>
  <c r="K3412" i="1"/>
  <c r="N3411" i="1"/>
  <c r="M3411" i="1"/>
  <c r="L3411" i="1"/>
  <c r="K3411" i="1"/>
  <c r="N3410" i="1"/>
  <c r="M3410" i="1"/>
  <c r="L3410" i="1"/>
  <c r="K3410" i="1"/>
  <c r="N3409" i="1"/>
  <c r="M3409" i="1"/>
  <c r="L3409" i="1"/>
  <c r="K3409" i="1"/>
  <c r="N3408" i="1"/>
  <c r="M3408" i="1"/>
  <c r="L3408" i="1"/>
  <c r="K3408" i="1"/>
  <c r="N3407" i="1"/>
  <c r="M3407" i="1"/>
  <c r="L3407" i="1"/>
  <c r="K3407" i="1"/>
  <c r="N3406" i="1"/>
  <c r="M3406" i="1"/>
  <c r="L3406" i="1"/>
  <c r="K3406" i="1"/>
  <c r="N3405" i="1"/>
  <c r="M3405" i="1"/>
  <c r="L3405" i="1"/>
  <c r="K3405" i="1"/>
  <c r="N3404" i="1"/>
  <c r="M3404" i="1"/>
  <c r="L3404" i="1"/>
  <c r="K3404" i="1"/>
  <c r="N3403" i="1"/>
  <c r="M3403" i="1"/>
  <c r="L3403" i="1"/>
  <c r="K3403" i="1"/>
  <c r="N3402" i="1"/>
  <c r="M3402" i="1"/>
  <c r="L3402" i="1"/>
  <c r="K3402" i="1"/>
  <c r="N3401" i="1"/>
  <c r="M3401" i="1"/>
  <c r="L3401" i="1"/>
  <c r="K3401" i="1"/>
  <c r="N3400" i="1"/>
  <c r="M3400" i="1"/>
  <c r="L3400" i="1"/>
  <c r="K3400" i="1"/>
  <c r="N3399" i="1"/>
  <c r="M3399" i="1"/>
  <c r="L3399" i="1"/>
  <c r="K3399" i="1"/>
  <c r="N3398" i="1"/>
  <c r="M3398" i="1"/>
  <c r="L3398" i="1"/>
  <c r="K3398" i="1"/>
  <c r="N3397" i="1"/>
  <c r="M3397" i="1"/>
  <c r="L3397" i="1"/>
  <c r="K3397" i="1"/>
  <c r="N3396" i="1"/>
  <c r="M3396" i="1"/>
  <c r="L3396" i="1"/>
  <c r="K3396" i="1"/>
  <c r="N3395" i="1"/>
  <c r="M3395" i="1"/>
  <c r="L3395" i="1"/>
  <c r="K3395" i="1"/>
  <c r="N3394" i="1"/>
  <c r="M3394" i="1"/>
  <c r="L3394" i="1"/>
  <c r="K3394" i="1"/>
  <c r="N3393" i="1"/>
  <c r="M3393" i="1"/>
  <c r="L3393" i="1"/>
  <c r="K3393" i="1"/>
  <c r="N3392" i="1"/>
  <c r="M3392" i="1"/>
  <c r="L3392" i="1"/>
  <c r="K3392" i="1"/>
  <c r="N3391" i="1"/>
  <c r="M3391" i="1"/>
  <c r="L3391" i="1"/>
  <c r="K3391" i="1"/>
  <c r="N3390" i="1"/>
  <c r="M3390" i="1"/>
  <c r="L3390" i="1"/>
  <c r="K3390" i="1"/>
  <c r="N3389" i="1"/>
  <c r="M3389" i="1"/>
  <c r="L3389" i="1"/>
  <c r="K3389" i="1"/>
  <c r="N3388" i="1"/>
  <c r="M3388" i="1"/>
  <c r="L3388" i="1"/>
  <c r="K3388" i="1"/>
  <c r="N3387" i="1"/>
  <c r="M3387" i="1"/>
  <c r="L3387" i="1"/>
  <c r="K3387" i="1"/>
  <c r="N3386" i="1"/>
  <c r="M3386" i="1"/>
  <c r="L3386" i="1"/>
  <c r="K3386" i="1"/>
  <c r="N3385" i="1"/>
  <c r="M3385" i="1"/>
  <c r="L3385" i="1"/>
  <c r="K3385" i="1"/>
  <c r="N3384" i="1"/>
  <c r="M3384" i="1"/>
  <c r="L3384" i="1"/>
  <c r="K3384" i="1"/>
  <c r="N3383" i="1"/>
  <c r="M3383" i="1"/>
  <c r="L3383" i="1"/>
  <c r="K3383" i="1"/>
  <c r="N3382" i="1"/>
  <c r="M3382" i="1"/>
  <c r="L3382" i="1"/>
  <c r="K3382" i="1"/>
  <c r="N3381" i="1"/>
  <c r="M3381" i="1"/>
  <c r="L3381" i="1"/>
  <c r="K3381" i="1"/>
  <c r="N3380" i="1"/>
  <c r="M3380" i="1"/>
  <c r="L3380" i="1"/>
  <c r="K3380" i="1"/>
  <c r="N3379" i="1"/>
  <c r="M3379" i="1"/>
  <c r="L3379" i="1"/>
  <c r="K3379" i="1"/>
  <c r="N3378" i="1"/>
  <c r="M3378" i="1"/>
  <c r="L3378" i="1"/>
  <c r="K3378" i="1"/>
  <c r="N3377" i="1"/>
  <c r="M3377" i="1"/>
  <c r="L3377" i="1"/>
  <c r="K3377" i="1"/>
  <c r="N3376" i="1"/>
  <c r="M3376" i="1"/>
  <c r="L3376" i="1"/>
  <c r="K3376" i="1"/>
  <c r="N3375" i="1"/>
  <c r="M3375" i="1"/>
  <c r="L3375" i="1"/>
  <c r="K3375" i="1"/>
  <c r="N3374" i="1"/>
  <c r="M3374" i="1"/>
  <c r="L3374" i="1"/>
  <c r="K3374" i="1"/>
  <c r="N3373" i="1"/>
  <c r="M3373" i="1"/>
  <c r="L3373" i="1"/>
  <c r="K3373" i="1"/>
  <c r="N3372" i="1"/>
  <c r="M3372" i="1"/>
  <c r="L3372" i="1"/>
  <c r="K3372" i="1"/>
  <c r="N3371" i="1"/>
  <c r="M3371" i="1"/>
  <c r="L3371" i="1"/>
  <c r="K3371" i="1"/>
  <c r="N3370" i="1"/>
  <c r="M3370" i="1"/>
  <c r="L3370" i="1"/>
  <c r="K3370" i="1"/>
  <c r="N3369" i="1"/>
  <c r="M3369" i="1"/>
  <c r="L3369" i="1"/>
  <c r="K3369" i="1"/>
  <c r="N3368" i="1"/>
  <c r="M3368" i="1"/>
  <c r="L3368" i="1"/>
  <c r="K3368" i="1"/>
  <c r="N3367" i="1"/>
  <c r="M3367" i="1"/>
  <c r="L3367" i="1"/>
  <c r="K3367" i="1"/>
  <c r="N3366" i="1"/>
  <c r="M3366" i="1"/>
  <c r="L3366" i="1"/>
  <c r="K3366" i="1"/>
  <c r="N3365" i="1"/>
  <c r="M3365" i="1"/>
  <c r="L3365" i="1"/>
  <c r="K3365" i="1"/>
  <c r="N3364" i="1"/>
  <c r="M3364" i="1"/>
  <c r="L3364" i="1"/>
  <c r="K3364" i="1"/>
  <c r="N3363" i="1"/>
  <c r="M3363" i="1"/>
  <c r="L3363" i="1"/>
  <c r="K3363" i="1"/>
  <c r="N3362" i="1"/>
  <c r="M3362" i="1"/>
  <c r="L3362" i="1"/>
  <c r="K3362" i="1"/>
  <c r="N3361" i="1"/>
  <c r="M3361" i="1"/>
  <c r="L3361" i="1"/>
  <c r="K3361" i="1"/>
  <c r="N3360" i="1"/>
  <c r="M3360" i="1"/>
  <c r="L3360" i="1"/>
  <c r="K3360" i="1"/>
  <c r="N3359" i="1"/>
  <c r="M3359" i="1"/>
  <c r="L3359" i="1"/>
  <c r="K3359" i="1"/>
  <c r="N3358" i="1"/>
  <c r="M3358" i="1"/>
  <c r="L3358" i="1"/>
  <c r="K3358" i="1"/>
  <c r="N3357" i="1"/>
  <c r="M3357" i="1"/>
  <c r="L3357" i="1"/>
  <c r="K3357" i="1"/>
  <c r="N3356" i="1"/>
  <c r="M3356" i="1"/>
  <c r="L3356" i="1"/>
  <c r="K3356" i="1"/>
  <c r="N3355" i="1"/>
  <c r="M3355" i="1"/>
  <c r="L3355" i="1"/>
  <c r="K3355" i="1"/>
  <c r="N3354" i="1"/>
  <c r="M3354" i="1"/>
  <c r="L3354" i="1"/>
  <c r="K3354" i="1"/>
  <c r="N3353" i="1"/>
  <c r="M3353" i="1"/>
  <c r="L3353" i="1"/>
  <c r="K3353" i="1"/>
  <c r="N3352" i="1"/>
  <c r="M3352" i="1"/>
  <c r="L3352" i="1"/>
  <c r="K3352" i="1"/>
  <c r="N3351" i="1"/>
  <c r="M3351" i="1"/>
  <c r="L3351" i="1"/>
  <c r="K3351" i="1"/>
  <c r="N3350" i="1"/>
  <c r="M3350" i="1"/>
  <c r="L3350" i="1"/>
  <c r="K3350" i="1"/>
  <c r="N3349" i="1"/>
  <c r="M3349" i="1"/>
  <c r="L3349" i="1"/>
  <c r="K3349" i="1"/>
  <c r="N3348" i="1"/>
  <c r="M3348" i="1"/>
  <c r="L3348" i="1"/>
  <c r="K3348" i="1"/>
  <c r="N3347" i="1"/>
  <c r="M3347" i="1"/>
  <c r="L3347" i="1"/>
  <c r="K3347" i="1"/>
  <c r="N3346" i="1"/>
  <c r="M3346" i="1"/>
  <c r="L3346" i="1"/>
  <c r="K3346" i="1"/>
  <c r="N3345" i="1"/>
  <c r="M3345" i="1"/>
  <c r="L3345" i="1"/>
  <c r="K3345" i="1"/>
  <c r="N3344" i="1"/>
  <c r="M3344" i="1"/>
  <c r="L3344" i="1"/>
  <c r="K3344" i="1"/>
  <c r="N3343" i="1"/>
  <c r="M3343" i="1"/>
  <c r="L3343" i="1"/>
  <c r="K3343" i="1"/>
  <c r="N3342" i="1"/>
  <c r="M3342" i="1"/>
  <c r="L3342" i="1"/>
  <c r="K3342" i="1"/>
  <c r="N3341" i="1"/>
  <c r="M3341" i="1"/>
  <c r="L3341" i="1"/>
  <c r="K3341" i="1"/>
  <c r="N3340" i="1"/>
  <c r="M3340" i="1"/>
  <c r="L3340" i="1"/>
  <c r="K3340" i="1"/>
  <c r="N3339" i="1"/>
  <c r="M3339" i="1"/>
  <c r="L3339" i="1"/>
  <c r="K3339" i="1"/>
  <c r="N3338" i="1"/>
  <c r="M3338" i="1"/>
  <c r="L3338" i="1"/>
  <c r="K3338" i="1"/>
  <c r="N3337" i="1"/>
  <c r="M3337" i="1"/>
  <c r="L3337" i="1"/>
  <c r="K3337" i="1"/>
  <c r="N3336" i="1"/>
  <c r="M3336" i="1"/>
  <c r="L3336" i="1"/>
  <c r="K3336" i="1"/>
  <c r="N3335" i="1"/>
  <c r="M3335" i="1"/>
  <c r="L3335" i="1"/>
  <c r="K3335" i="1"/>
  <c r="N3334" i="1"/>
  <c r="M3334" i="1"/>
  <c r="L3334" i="1"/>
  <c r="K3334" i="1"/>
  <c r="N3333" i="1"/>
  <c r="M3333" i="1"/>
  <c r="L3333" i="1"/>
  <c r="K3333" i="1"/>
  <c r="N3332" i="1"/>
  <c r="M3332" i="1"/>
  <c r="L3332" i="1"/>
  <c r="K3332" i="1"/>
  <c r="N3331" i="1"/>
  <c r="M3331" i="1"/>
  <c r="L3331" i="1"/>
  <c r="K3331" i="1"/>
  <c r="N3330" i="1"/>
  <c r="M3330" i="1"/>
  <c r="L3330" i="1"/>
  <c r="K3330" i="1"/>
  <c r="N3329" i="1"/>
  <c r="M3329" i="1"/>
  <c r="L3329" i="1"/>
  <c r="K3329" i="1"/>
  <c r="N3328" i="1"/>
  <c r="M3328" i="1"/>
  <c r="L3328" i="1"/>
  <c r="K3328" i="1"/>
  <c r="N3327" i="1"/>
  <c r="M3327" i="1"/>
  <c r="L3327" i="1"/>
  <c r="K3327" i="1"/>
  <c r="N3326" i="1"/>
  <c r="M3326" i="1"/>
  <c r="L3326" i="1"/>
  <c r="K3326" i="1"/>
  <c r="N3325" i="1"/>
  <c r="M3325" i="1"/>
  <c r="L3325" i="1"/>
  <c r="K3325" i="1"/>
  <c r="N3324" i="1"/>
  <c r="M3324" i="1"/>
  <c r="L3324" i="1"/>
  <c r="K3324" i="1"/>
  <c r="N3323" i="1"/>
  <c r="M3323" i="1"/>
  <c r="L3323" i="1"/>
  <c r="K3323" i="1"/>
  <c r="N3322" i="1"/>
  <c r="M3322" i="1"/>
  <c r="L3322" i="1"/>
  <c r="K3322" i="1"/>
  <c r="N3321" i="1"/>
  <c r="M3321" i="1"/>
  <c r="L3321" i="1"/>
  <c r="K3321" i="1"/>
  <c r="N3320" i="1"/>
  <c r="M3320" i="1"/>
  <c r="L3320" i="1"/>
  <c r="K3320" i="1"/>
  <c r="N3319" i="1"/>
  <c r="M3319" i="1"/>
  <c r="L3319" i="1"/>
  <c r="K3319" i="1"/>
  <c r="N3318" i="1"/>
  <c r="M3318" i="1"/>
  <c r="L3318" i="1"/>
  <c r="K3318" i="1"/>
  <c r="N3317" i="1"/>
  <c r="M3317" i="1"/>
  <c r="L3317" i="1"/>
  <c r="K3317" i="1"/>
  <c r="N3316" i="1"/>
  <c r="M3316" i="1"/>
  <c r="L3316" i="1"/>
  <c r="K3316" i="1"/>
  <c r="N3315" i="1"/>
  <c r="M3315" i="1"/>
  <c r="L3315" i="1"/>
  <c r="K3315" i="1"/>
  <c r="N3314" i="1"/>
  <c r="M3314" i="1"/>
  <c r="L3314" i="1"/>
  <c r="K3314" i="1"/>
  <c r="N3313" i="1"/>
  <c r="M3313" i="1"/>
  <c r="L3313" i="1"/>
  <c r="K3313" i="1"/>
  <c r="N3312" i="1"/>
  <c r="M3312" i="1"/>
  <c r="L3312" i="1"/>
  <c r="K3312" i="1"/>
  <c r="N3311" i="1"/>
  <c r="M3311" i="1"/>
  <c r="L3311" i="1"/>
  <c r="K3311" i="1"/>
  <c r="N3310" i="1"/>
  <c r="M3310" i="1"/>
  <c r="L3310" i="1"/>
  <c r="K3310" i="1"/>
  <c r="N3309" i="1"/>
  <c r="M3309" i="1"/>
  <c r="L3309" i="1"/>
  <c r="K3309" i="1"/>
  <c r="N3308" i="1"/>
  <c r="M3308" i="1"/>
  <c r="L3308" i="1"/>
  <c r="K3308" i="1"/>
  <c r="N3307" i="1"/>
  <c r="M3307" i="1"/>
  <c r="L3307" i="1"/>
  <c r="K3307" i="1"/>
  <c r="N3306" i="1"/>
  <c r="M3306" i="1"/>
  <c r="L3306" i="1"/>
  <c r="K3306" i="1"/>
  <c r="N3305" i="1"/>
  <c r="M3305" i="1"/>
  <c r="L3305" i="1"/>
  <c r="K3305" i="1"/>
  <c r="N3304" i="1"/>
  <c r="M3304" i="1"/>
  <c r="L3304" i="1"/>
  <c r="K3304" i="1"/>
  <c r="N3303" i="1"/>
  <c r="M3303" i="1"/>
  <c r="L3303" i="1"/>
  <c r="K3303" i="1"/>
  <c r="N3302" i="1"/>
  <c r="M3302" i="1"/>
  <c r="L3302" i="1"/>
  <c r="K3302" i="1"/>
  <c r="N3301" i="1"/>
  <c r="M3301" i="1"/>
  <c r="L3301" i="1"/>
  <c r="K3301" i="1"/>
  <c r="N3300" i="1"/>
  <c r="M3300" i="1"/>
  <c r="L3300" i="1"/>
  <c r="K3300" i="1"/>
  <c r="N3299" i="1"/>
  <c r="M3299" i="1"/>
  <c r="L3299" i="1"/>
  <c r="K3299" i="1"/>
  <c r="N3298" i="1"/>
  <c r="M3298" i="1"/>
  <c r="L3298" i="1"/>
  <c r="K3298" i="1"/>
  <c r="N3297" i="1"/>
  <c r="M3297" i="1"/>
  <c r="L3297" i="1"/>
  <c r="K3297" i="1"/>
  <c r="N3296" i="1"/>
  <c r="M3296" i="1"/>
  <c r="L3296" i="1"/>
  <c r="K3296" i="1"/>
  <c r="N3295" i="1"/>
  <c r="M3295" i="1"/>
  <c r="L3295" i="1"/>
  <c r="K3295" i="1"/>
  <c r="N3294" i="1"/>
  <c r="M3294" i="1"/>
  <c r="L3294" i="1"/>
  <c r="K3294" i="1"/>
  <c r="N3293" i="1"/>
  <c r="M3293" i="1"/>
  <c r="L3293" i="1"/>
  <c r="K3293" i="1"/>
  <c r="N3292" i="1"/>
  <c r="M3292" i="1"/>
  <c r="L3292" i="1"/>
  <c r="K3292" i="1"/>
  <c r="N3291" i="1"/>
  <c r="M3291" i="1"/>
  <c r="L3291" i="1"/>
  <c r="K3291" i="1"/>
  <c r="N3290" i="1"/>
  <c r="M3290" i="1"/>
  <c r="L3290" i="1"/>
  <c r="K3290" i="1"/>
  <c r="N3289" i="1"/>
  <c r="M3289" i="1"/>
  <c r="L3289" i="1"/>
  <c r="K3289" i="1"/>
  <c r="N3288" i="1"/>
  <c r="M3288" i="1"/>
  <c r="L3288" i="1"/>
  <c r="K3288" i="1"/>
  <c r="N3287" i="1"/>
  <c r="M3287" i="1"/>
  <c r="L3287" i="1"/>
  <c r="K3287" i="1"/>
  <c r="N3286" i="1"/>
  <c r="M3286" i="1"/>
  <c r="L3286" i="1"/>
  <c r="K3286" i="1"/>
  <c r="N3285" i="1"/>
  <c r="M3285" i="1"/>
  <c r="L3285" i="1"/>
  <c r="K3285" i="1"/>
  <c r="N3284" i="1"/>
  <c r="M3284" i="1"/>
  <c r="L3284" i="1"/>
  <c r="K3284" i="1"/>
  <c r="N3283" i="1"/>
  <c r="M3283" i="1"/>
  <c r="L3283" i="1"/>
  <c r="K3283" i="1"/>
  <c r="N3282" i="1"/>
  <c r="M3282" i="1"/>
  <c r="L3282" i="1"/>
  <c r="K3282" i="1"/>
  <c r="N3281" i="1"/>
  <c r="M3281" i="1"/>
  <c r="L3281" i="1"/>
  <c r="K3281" i="1"/>
  <c r="N3280" i="1"/>
  <c r="M3280" i="1"/>
  <c r="L3280" i="1"/>
  <c r="K3280" i="1"/>
  <c r="N3279" i="1"/>
  <c r="M3279" i="1"/>
  <c r="L3279" i="1"/>
  <c r="K3279" i="1"/>
  <c r="N3278" i="1"/>
  <c r="M3278" i="1"/>
  <c r="L3278" i="1"/>
  <c r="K3278" i="1"/>
  <c r="N3277" i="1"/>
  <c r="M3277" i="1"/>
  <c r="L3277" i="1"/>
  <c r="K3277" i="1"/>
  <c r="N3276" i="1"/>
  <c r="M3276" i="1"/>
  <c r="L3276" i="1"/>
  <c r="K3276" i="1"/>
  <c r="N3275" i="1"/>
  <c r="M3275" i="1"/>
  <c r="L3275" i="1"/>
  <c r="K3275" i="1"/>
  <c r="N3274" i="1"/>
  <c r="M3274" i="1"/>
  <c r="L3274" i="1"/>
  <c r="K3274" i="1"/>
  <c r="N3273" i="1"/>
  <c r="M3273" i="1"/>
  <c r="L3273" i="1"/>
  <c r="K3273" i="1"/>
  <c r="N3272" i="1"/>
  <c r="M3272" i="1"/>
  <c r="L3272" i="1"/>
  <c r="K3272" i="1"/>
  <c r="N3271" i="1"/>
  <c r="M3271" i="1"/>
  <c r="L3271" i="1"/>
  <c r="K3271" i="1"/>
  <c r="N3270" i="1"/>
  <c r="M3270" i="1"/>
  <c r="L3270" i="1"/>
  <c r="K3270" i="1"/>
  <c r="N3269" i="1"/>
  <c r="M3269" i="1"/>
  <c r="L3269" i="1"/>
  <c r="K3269" i="1"/>
  <c r="N3268" i="1"/>
  <c r="M3268" i="1"/>
  <c r="L3268" i="1"/>
  <c r="K3268" i="1"/>
  <c r="N3267" i="1"/>
  <c r="M3267" i="1"/>
  <c r="L3267" i="1"/>
  <c r="K3267" i="1"/>
  <c r="N3266" i="1"/>
  <c r="M3266" i="1"/>
  <c r="L3266" i="1"/>
  <c r="K3266" i="1"/>
  <c r="N3265" i="1"/>
  <c r="M3265" i="1"/>
  <c r="L3265" i="1"/>
  <c r="K3265" i="1"/>
  <c r="N3264" i="1"/>
  <c r="M3264" i="1"/>
  <c r="L3264" i="1"/>
  <c r="K3264" i="1"/>
  <c r="N3263" i="1"/>
  <c r="M3263" i="1"/>
  <c r="L3263" i="1"/>
  <c r="K3263" i="1"/>
  <c r="N3262" i="1"/>
  <c r="M3262" i="1"/>
  <c r="L3262" i="1"/>
  <c r="K3262" i="1"/>
  <c r="N3261" i="1"/>
  <c r="M3261" i="1"/>
  <c r="L3261" i="1"/>
  <c r="K3261" i="1"/>
  <c r="N3260" i="1"/>
  <c r="M3260" i="1"/>
  <c r="L3260" i="1"/>
  <c r="K3260" i="1"/>
  <c r="N3259" i="1"/>
  <c r="M3259" i="1"/>
  <c r="L3259" i="1"/>
  <c r="K3259" i="1"/>
  <c r="N3258" i="1"/>
  <c r="M3258" i="1"/>
  <c r="L3258" i="1"/>
  <c r="K3258" i="1"/>
  <c r="N3257" i="1"/>
  <c r="M3257" i="1"/>
  <c r="L3257" i="1"/>
  <c r="K3257" i="1"/>
  <c r="N3256" i="1"/>
  <c r="M3256" i="1"/>
  <c r="L3256" i="1"/>
  <c r="K3256" i="1"/>
  <c r="N3255" i="1"/>
  <c r="M3255" i="1"/>
  <c r="L3255" i="1"/>
  <c r="K3255" i="1"/>
  <c r="N3254" i="1"/>
  <c r="M3254" i="1"/>
  <c r="L3254" i="1"/>
  <c r="K3254" i="1"/>
  <c r="N3253" i="1"/>
  <c r="M3253" i="1"/>
  <c r="L3253" i="1"/>
  <c r="K3253" i="1"/>
  <c r="N3252" i="1"/>
  <c r="M3252" i="1"/>
  <c r="L3252" i="1"/>
  <c r="K3252" i="1"/>
  <c r="N3251" i="1"/>
  <c r="M3251" i="1"/>
  <c r="L3251" i="1"/>
  <c r="K3251" i="1"/>
  <c r="N3250" i="1"/>
  <c r="M3250" i="1"/>
  <c r="L3250" i="1"/>
  <c r="K3250" i="1"/>
  <c r="N3249" i="1"/>
  <c r="M3249" i="1"/>
  <c r="L3249" i="1"/>
  <c r="K3249" i="1"/>
  <c r="N3248" i="1"/>
  <c r="M3248" i="1"/>
  <c r="L3248" i="1"/>
  <c r="K3248" i="1"/>
  <c r="N3247" i="1"/>
  <c r="M3247" i="1"/>
  <c r="L3247" i="1"/>
  <c r="K3247" i="1"/>
  <c r="N3246" i="1"/>
  <c r="M3246" i="1"/>
  <c r="L3246" i="1"/>
  <c r="K3246" i="1"/>
  <c r="N3245" i="1"/>
  <c r="M3245" i="1"/>
  <c r="L3245" i="1"/>
  <c r="K3245" i="1"/>
  <c r="N3244" i="1"/>
  <c r="M3244" i="1"/>
  <c r="L3244" i="1"/>
  <c r="K3244" i="1"/>
  <c r="N3243" i="1"/>
  <c r="M3243" i="1"/>
  <c r="L3243" i="1"/>
  <c r="K3243" i="1"/>
  <c r="N3242" i="1"/>
  <c r="M3242" i="1"/>
  <c r="L3242" i="1"/>
  <c r="K3242" i="1"/>
  <c r="N3241" i="1"/>
  <c r="M3241" i="1"/>
  <c r="L3241" i="1"/>
  <c r="K3241" i="1"/>
  <c r="N3240" i="1"/>
  <c r="M3240" i="1"/>
  <c r="L3240" i="1"/>
  <c r="K3240" i="1"/>
  <c r="N3239" i="1"/>
  <c r="M3239" i="1"/>
  <c r="L3239" i="1"/>
  <c r="K3239" i="1"/>
  <c r="N3238" i="1"/>
  <c r="M3238" i="1"/>
  <c r="L3238" i="1"/>
  <c r="K3238" i="1"/>
  <c r="N3237" i="1"/>
  <c r="M3237" i="1"/>
  <c r="L3237" i="1"/>
  <c r="K3237" i="1"/>
  <c r="N3236" i="1"/>
  <c r="M3236" i="1"/>
  <c r="L3236" i="1"/>
  <c r="K3236" i="1"/>
  <c r="N3235" i="1"/>
  <c r="M3235" i="1"/>
  <c r="L3235" i="1"/>
  <c r="K3235" i="1"/>
  <c r="N3234" i="1"/>
  <c r="M3234" i="1"/>
  <c r="L3234" i="1"/>
  <c r="K3234" i="1"/>
  <c r="N3233" i="1"/>
  <c r="M3233" i="1"/>
  <c r="L3233" i="1"/>
  <c r="K3233" i="1"/>
  <c r="N3232" i="1"/>
  <c r="M3232" i="1"/>
  <c r="L3232" i="1"/>
  <c r="K3232" i="1"/>
  <c r="N3231" i="1"/>
  <c r="M3231" i="1"/>
  <c r="L3231" i="1"/>
  <c r="K3231" i="1"/>
  <c r="N3230" i="1"/>
  <c r="M3230" i="1"/>
  <c r="L3230" i="1"/>
  <c r="K3230" i="1"/>
  <c r="N3229" i="1"/>
  <c r="M3229" i="1"/>
  <c r="L3229" i="1"/>
  <c r="K3229" i="1"/>
  <c r="N3228" i="1"/>
  <c r="M3228" i="1"/>
  <c r="L3228" i="1"/>
  <c r="K3228" i="1"/>
  <c r="N3227" i="1"/>
  <c r="M3227" i="1"/>
  <c r="L3227" i="1"/>
  <c r="K3227" i="1"/>
  <c r="N3226" i="1"/>
  <c r="M3226" i="1"/>
  <c r="L3226" i="1"/>
  <c r="K3226" i="1"/>
  <c r="N3225" i="1"/>
  <c r="M3225" i="1"/>
  <c r="L3225" i="1"/>
  <c r="K3225" i="1"/>
  <c r="N3224" i="1"/>
  <c r="M3224" i="1"/>
  <c r="L3224" i="1"/>
  <c r="K3224" i="1"/>
  <c r="N3223" i="1"/>
  <c r="M3223" i="1"/>
  <c r="L3223" i="1"/>
  <c r="K3223" i="1"/>
  <c r="N3222" i="1"/>
  <c r="M3222" i="1"/>
  <c r="L3222" i="1"/>
  <c r="K3222" i="1"/>
  <c r="N3221" i="1"/>
  <c r="M3221" i="1"/>
  <c r="L3221" i="1"/>
  <c r="K3221" i="1"/>
  <c r="N3220" i="1"/>
  <c r="M3220" i="1"/>
  <c r="L3220" i="1"/>
  <c r="K3220" i="1"/>
  <c r="N3219" i="1"/>
  <c r="M3219" i="1"/>
  <c r="L3219" i="1"/>
  <c r="K3219" i="1"/>
  <c r="N3218" i="1"/>
  <c r="M3218" i="1"/>
  <c r="L3218" i="1"/>
  <c r="K3218" i="1"/>
  <c r="N3217" i="1"/>
  <c r="M3217" i="1"/>
  <c r="L3217" i="1"/>
  <c r="K3217" i="1"/>
  <c r="N3216" i="1"/>
  <c r="M3216" i="1"/>
  <c r="L3216" i="1"/>
  <c r="K3216" i="1"/>
  <c r="N3215" i="1"/>
  <c r="M3215" i="1"/>
  <c r="L3215" i="1"/>
  <c r="K3215" i="1"/>
  <c r="N3214" i="1"/>
  <c r="M3214" i="1"/>
  <c r="L3214" i="1"/>
  <c r="K3214" i="1"/>
  <c r="N3213" i="1"/>
  <c r="M3213" i="1"/>
  <c r="L3213" i="1"/>
  <c r="K3213" i="1"/>
  <c r="N3212" i="1"/>
  <c r="M3212" i="1"/>
  <c r="L3212" i="1"/>
  <c r="K3212" i="1"/>
  <c r="N3211" i="1"/>
  <c r="M3211" i="1"/>
  <c r="L3211" i="1"/>
  <c r="K3211" i="1"/>
  <c r="N3210" i="1"/>
  <c r="M3210" i="1"/>
  <c r="L3210" i="1"/>
  <c r="K3210" i="1"/>
  <c r="N3209" i="1"/>
  <c r="M3209" i="1"/>
  <c r="L3209" i="1"/>
  <c r="K3209" i="1"/>
  <c r="N3208" i="1"/>
  <c r="M3208" i="1"/>
  <c r="L3208" i="1"/>
  <c r="K3208" i="1"/>
  <c r="N3207" i="1"/>
  <c r="M3207" i="1"/>
  <c r="L3207" i="1"/>
  <c r="K3207" i="1"/>
  <c r="N3206" i="1"/>
  <c r="M3206" i="1"/>
  <c r="L3206" i="1"/>
  <c r="K3206" i="1"/>
  <c r="N3205" i="1"/>
  <c r="M3205" i="1"/>
  <c r="L3205" i="1"/>
  <c r="K3205" i="1"/>
  <c r="N3204" i="1"/>
  <c r="M3204" i="1"/>
  <c r="L3204" i="1"/>
  <c r="K3204" i="1"/>
  <c r="N3203" i="1"/>
  <c r="M3203" i="1"/>
  <c r="L3203" i="1"/>
  <c r="K3203" i="1"/>
  <c r="N3202" i="1"/>
  <c r="M3202" i="1"/>
  <c r="L3202" i="1"/>
  <c r="K3202" i="1"/>
  <c r="N3201" i="1"/>
  <c r="M3201" i="1"/>
  <c r="L3201" i="1"/>
  <c r="K3201" i="1"/>
  <c r="N3200" i="1"/>
  <c r="M3200" i="1"/>
  <c r="L3200" i="1"/>
  <c r="K3200" i="1"/>
  <c r="N3199" i="1"/>
  <c r="M3199" i="1"/>
  <c r="L3199" i="1"/>
  <c r="K3199" i="1"/>
  <c r="N3198" i="1"/>
  <c r="M3198" i="1"/>
  <c r="L3198" i="1"/>
  <c r="K3198" i="1"/>
  <c r="N3197" i="1"/>
  <c r="M3197" i="1"/>
  <c r="L3197" i="1"/>
  <c r="K3197" i="1"/>
  <c r="N3196" i="1"/>
  <c r="M3196" i="1"/>
  <c r="L3196" i="1"/>
  <c r="K3196" i="1"/>
  <c r="N3195" i="1"/>
  <c r="M3195" i="1"/>
  <c r="L3195" i="1"/>
  <c r="K3195" i="1"/>
  <c r="N3194" i="1"/>
  <c r="M3194" i="1"/>
  <c r="L3194" i="1"/>
  <c r="K3194" i="1"/>
  <c r="N3193" i="1"/>
  <c r="M3193" i="1"/>
  <c r="L3193" i="1"/>
  <c r="K3193" i="1"/>
  <c r="N3192" i="1"/>
  <c r="M3192" i="1"/>
  <c r="L3192" i="1"/>
  <c r="K3192" i="1"/>
  <c r="N3191" i="1"/>
  <c r="M3191" i="1"/>
  <c r="L3191" i="1"/>
  <c r="K3191" i="1"/>
  <c r="N3190" i="1"/>
  <c r="M3190" i="1"/>
  <c r="L3190" i="1"/>
  <c r="K3190" i="1"/>
  <c r="N3189" i="1"/>
  <c r="M3189" i="1"/>
  <c r="L3189" i="1"/>
  <c r="K3189" i="1"/>
  <c r="N3188" i="1"/>
  <c r="M3188" i="1"/>
  <c r="L3188" i="1"/>
  <c r="K3188" i="1"/>
  <c r="N3187" i="1"/>
  <c r="M3187" i="1"/>
  <c r="L3187" i="1"/>
  <c r="K3187" i="1"/>
  <c r="N3186" i="1"/>
  <c r="M3186" i="1"/>
  <c r="L3186" i="1"/>
  <c r="K3186" i="1"/>
  <c r="N3185" i="1"/>
  <c r="M3185" i="1"/>
  <c r="L3185" i="1"/>
  <c r="K3185" i="1"/>
  <c r="N3184" i="1"/>
  <c r="M3184" i="1"/>
  <c r="L3184" i="1"/>
  <c r="K3184" i="1"/>
  <c r="N3183" i="1"/>
  <c r="M3183" i="1"/>
  <c r="L3183" i="1"/>
  <c r="K3183" i="1"/>
  <c r="N3182" i="1"/>
  <c r="M3182" i="1"/>
  <c r="L3182" i="1"/>
  <c r="K3182" i="1"/>
  <c r="N3181" i="1"/>
  <c r="M3181" i="1"/>
  <c r="L3181" i="1"/>
  <c r="K3181" i="1"/>
  <c r="N3180" i="1"/>
  <c r="M3180" i="1"/>
  <c r="L3180" i="1"/>
  <c r="K3180" i="1"/>
  <c r="N3179" i="1"/>
  <c r="M3179" i="1"/>
  <c r="L3179" i="1"/>
  <c r="K3179" i="1"/>
  <c r="N3178" i="1"/>
  <c r="M3178" i="1"/>
  <c r="L3178" i="1"/>
  <c r="K3178" i="1"/>
  <c r="N3177" i="1"/>
  <c r="M3177" i="1"/>
  <c r="L3177" i="1"/>
  <c r="K3177" i="1"/>
  <c r="N3176" i="1"/>
  <c r="M3176" i="1"/>
  <c r="L3176" i="1"/>
  <c r="K3176" i="1"/>
  <c r="N3175" i="1"/>
  <c r="M3175" i="1"/>
  <c r="L3175" i="1"/>
  <c r="K3175" i="1"/>
  <c r="N3174" i="1"/>
  <c r="M3174" i="1"/>
  <c r="L3174" i="1"/>
  <c r="K3174" i="1"/>
  <c r="N3173" i="1"/>
  <c r="M3173" i="1"/>
  <c r="L3173" i="1"/>
  <c r="K3173" i="1"/>
  <c r="N3172" i="1"/>
  <c r="M3172" i="1"/>
  <c r="L3172" i="1"/>
  <c r="K3172" i="1"/>
  <c r="N3171" i="1"/>
  <c r="M3171" i="1"/>
  <c r="L3171" i="1"/>
  <c r="K3171" i="1"/>
  <c r="N3170" i="1"/>
  <c r="M3170" i="1"/>
  <c r="L3170" i="1"/>
  <c r="K3170" i="1"/>
  <c r="N3169" i="1"/>
  <c r="M3169" i="1"/>
  <c r="L3169" i="1"/>
  <c r="K3169" i="1"/>
  <c r="N3168" i="1"/>
  <c r="M3168" i="1"/>
  <c r="L3168" i="1"/>
  <c r="K3168" i="1"/>
  <c r="N3167" i="1"/>
  <c r="M3167" i="1"/>
  <c r="L3167" i="1"/>
  <c r="K3167" i="1"/>
  <c r="N3166" i="1"/>
  <c r="M3166" i="1"/>
  <c r="L3166" i="1"/>
  <c r="K3166" i="1"/>
  <c r="N3165" i="1"/>
  <c r="M3165" i="1"/>
  <c r="L3165" i="1"/>
  <c r="K3165" i="1"/>
  <c r="N3164" i="1"/>
  <c r="M3164" i="1"/>
  <c r="L3164" i="1"/>
  <c r="K3164" i="1"/>
  <c r="N3163" i="1"/>
  <c r="M3163" i="1"/>
  <c r="L3163" i="1"/>
  <c r="K3163" i="1"/>
  <c r="N3162" i="1"/>
  <c r="M3162" i="1"/>
  <c r="L3162" i="1"/>
  <c r="K3162" i="1"/>
  <c r="N3161" i="1"/>
  <c r="M3161" i="1"/>
  <c r="L3161" i="1"/>
  <c r="K3161" i="1"/>
  <c r="N3160" i="1"/>
  <c r="M3160" i="1"/>
  <c r="L3160" i="1"/>
  <c r="K3160" i="1"/>
  <c r="N3159" i="1"/>
  <c r="M3159" i="1"/>
  <c r="L3159" i="1"/>
  <c r="K3159" i="1"/>
  <c r="N3158" i="1"/>
  <c r="M3158" i="1"/>
  <c r="L3158" i="1"/>
  <c r="K3158" i="1"/>
  <c r="N3157" i="1"/>
  <c r="M3157" i="1"/>
  <c r="L3157" i="1"/>
  <c r="K3157" i="1"/>
  <c r="N3156" i="1"/>
  <c r="M3156" i="1"/>
  <c r="L3156" i="1"/>
  <c r="K3156" i="1"/>
  <c r="N3155" i="1"/>
  <c r="M3155" i="1"/>
  <c r="L3155" i="1"/>
  <c r="K3155" i="1"/>
  <c r="N3154" i="1"/>
  <c r="M3154" i="1"/>
  <c r="L3154" i="1"/>
  <c r="K3154" i="1"/>
  <c r="N3153" i="1"/>
  <c r="M3153" i="1"/>
  <c r="L3153" i="1"/>
  <c r="K3153" i="1"/>
  <c r="N3152" i="1"/>
  <c r="M3152" i="1"/>
  <c r="L3152" i="1"/>
  <c r="K3152" i="1"/>
  <c r="N3151" i="1"/>
  <c r="M3151" i="1"/>
  <c r="L3151" i="1"/>
  <c r="K3151" i="1"/>
  <c r="N3150" i="1"/>
  <c r="M3150" i="1"/>
  <c r="L3150" i="1"/>
  <c r="K3150" i="1"/>
  <c r="N3149" i="1"/>
  <c r="M3149" i="1"/>
  <c r="L3149" i="1"/>
  <c r="K3149" i="1"/>
  <c r="N3148" i="1"/>
  <c r="M3148" i="1"/>
  <c r="L3148" i="1"/>
  <c r="K3148" i="1"/>
  <c r="N3147" i="1"/>
  <c r="M3147" i="1"/>
  <c r="L3147" i="1"/>
  <c r="K3147" i="1"/>
  <c r="N3146" i="1"/>
  <c r="M3146" i="1"/>
  <c r="L3146" i="1"/>
  <c r="K3146" i="1"/>
  <c r="N3145" i="1"/>
  <c r="M3145" i="1"/>
  <c r="L3145" i="1"/>
  <c r="K3145" i="1"/>
  <c r="N3144" i="1"/>
  <c r="M3144" i="1"/>
  <c r="L3144" i="1"/>
  <c r="K3144" i="1"/>
  <c r="N3143" i="1"/>
  <c r="M3143" i="1"/>
  <c r="L3143" i="1"/>
  <c r="K3143" i="1"/>
  <c r="N3142" i="1"/>
  <c r="M3142" i="1"/>
  <c r="L3142" i="1"/>
  <c r="K3142" i="1"/>
  <c r="N3141" i="1"/>
  <c r="M3141" i="1"/>
  <c r="L3141" i="1"/>
  <c r="K3141" i="1"/>
  <c r="N3140" i="1"/>
  <c r="M3140" i="1"/>
  <c r="L3140" i="1"/>
  <c r="K3140" i="1"/>
  <c r="N3139" i="1"/>
  <c r="M3139" i="1"/>
  <c r="L3139" i="1"/>
  <c r="K3139" i="1"/>
  <c r="N3138" i="1"/>
  <c r="M3138" i="1"/>
  <c r="L3138" i="1"/>
  <c r="K3138" i="1"/>
  <c r="N3137" i="1"/>
  <c r="M3137" i="1"/>
  <c r="L3137" i="1"/>
  <c r="K3137" i="1"/>
  <c r="N3136" i="1"/>
  <c r="M3136" i="1"/>
  <c r="L3136" i="1"/>
  <c r="K3136" i="1"/>
  <c r="N3135" i="1"/>
  <c r="M3135" i="1"/>
  <c r="L3135" i="1"/>
  <c r="K3135" i="1"/>
  <c r="N3134" i="1"/>
  <c r="M3134" i="1"/>
  <c r="L3134" i="1"/>
  <c r="K3134" i="1"/>
  <c r="N3133" i="1"/>
  <c r="M3133" i="1"/>
  <c r="L3133" i="1"/>
  <c r="K3133" i="1"/>
  <c r="N3132" i="1"/>
  <c r="M3132" i="1"/>
  <c r="L3132" i="1"/>
  <c r="K3132" i="1"/>
  <c r="N3131" i="1"/>
  <c r="M3131" i="1"/>
  <c r="L3131" i="1"/>
  <c r="K3131" i="1"/>
  <c r="N3130" i="1"/>
  <c r="M3130" i="1"/>
  <c r="L3130" i="1"/>
  <c r="K3130" i="1"/>
  <c r="N3129" i="1"/>
  <c r="M3129" i="1"/>
  <c r="L3129" i="1"/>
  <c r="K3129" i="1"/>
  <c r="N3128" i="1"/>
  <c r="M3128" i="1"/>
  <c r="L3128" i="1"/>
  <c r="K3128" i="1"/>
  <c r="N3127" i="1"/>
  <c r="M3127" i="1"/>
  <c r="L3127" i="1"/>
  <c r="K3127" i="1"/>
  <c r="N3126" i="1"/>
  <c r="M3126" i="1"/>
  <c r="L3126" i="1"/>
  <c r="K3126" i="1"/>
  <c r="N3125" i="1"/>
  <c r="M3125" i="1"/>
  <c r="L3125" i="1"/>
  <c r="K3125" i="1"/>
  <c r="N3124" i="1"/>
  <c r="M3124" i="1"/>
  <c r="L3124" i="1"/>
  <c r="K3124" i="1"/>
  <c r="N3123" i="1"/>
  <c r="M3123" i="1"/>
  <c r="L3123" i="1"/>
  <c r="K3123" i="1"/>
  <c r="N3122" i="1"/>
  <c r="M3122" i="1"/>
  <c r="L3122" i="1"/>
  <c r="K3122" i="1"/>
  <c r="N3121" i="1"/>
  <c r="M3121" i="1"/>
  <c r="L3121" i="1"/>
  <c r="K3121" i="1"/>
  <c r="N3120" i="1"/>
  <c r="M3120" i="1"/>
  <c r="L3120" i="1"/>
  <c r="K3120" i="1"/>
  <c r="N3119" i="1"/>
  <c r="M3119" i="1"/>
  <c r="L3119" i="1"/>
  <c r="K3119" i="1"/>
  <c r="N3118" i="1"/>
  <c r="M3118" i="1"/>
  <c r="L3118" i="1"/>
  <c r="K3118" i="1"/>
  <c r="N3117" i="1"/>
  <c r="M3117" i="1"/>
  <c r="L3117" i="1"/>
  <c r="K3117" i="1"/>
  <c r="N3116" i="1"/>
  <c r="M3116" i="1"/>
  <c r="L3116" i="1"/>
  <c r="K3116" i="1"/>
  <c r="N3115" i="1"/>
  <c r="M3115" i="1"/>
  <c r="L3115" i="1"/>
  <c r="K3115" i="1"/>
  <c r="N3114" i="1"/>
  <c r="M3114" i="1"/>
  <c r="L3114" i="1"/>
  <c r="K3114" i="1"/>
  <c r="N3113" i="1"/>
  <c r="M3113" i="1"/>
  <c r="L3113" i="1"/>
  <c r="K3113" i="1"/>
  <c r="N3112" i="1"/>
  <c r="M3112" i="1"/>
  <c r="L3112" i="1"/>
  <c r="K3112" i="1"/>
  <c r="N3111" i="1"/>
  <c r="M3111" i="1"/>
  <c r="L3111" i="1"/>
  <c r="K3111" i="1"/>
  <c r="N3110" i="1"/>
  <c r="M3110" i="1"/>
  <c r="L3110" i="1"/>
  <c r="K3110" i="1"/>
  <c r="N3109" i="1"/>
  <c r="M3109" i="1"/>
  <c r="L3109" i="1"/>
  <c r="K3109" i="1"/>
  <c r="N3108" i="1"/>
  <c r="M3108" i="1"/>
  <c r="L3108" i="1"/>
  <c r="K3108" i="1"/>
  <c r="N3107" i="1"/>
  <c r="M3107" i="1"/>
  <c r="L3107" i="1"/>
  <c r="K3107" i="1"/>
  <c r="N3106" i="1"/>
  <c r="M3106" i="1"/>
  <c r="L3106" i="1"/>
  <c r="K3106" i="1"/>
  <c r="N3105" i="1"/>
  <c r="M3105" i="1"/>
  <c r="L3105" i="1"/>
  <c r="K3105" i="1"/>
  <c r="N3104" i="1"/>
  <c r="M3104" i="1"/>
  <c r="L3104" i="1"/>
  <c r="K3104" i="1"/>
  <c r="N3103" i="1"/>
  <c r="M3103" i="1"/>
  <c r="L3103" i="1"/>
  <c r="K3103" i="1"/>
  <c r="N3102" i="1"/>
  <c r="M3102" i="1"/>
  <c r="L3102" i="1"/>
  <c r="K3102" i="1"/>
  <c r="N3101" i="1"/>
  <c r="M3101" i="1"/>
  <c r="L3101" i="1"/>
  <c r="K3101" i="1"/>
  <c r="N3100" i="1"/>
  <c r="M3100" i="1"/>
  <c r="L3100" i="1"/>
  <c r="K3100" i="1"/>
  <c r="N3099" i="1"/>
  <c r="M3099" i="1"/>
  <c r="L3099" i="1"/>
  <c r="K3099" i="1"/>
  <c r="N3098" i="1"/>
  <c r="M3098" i="1"/>
  <c r="L3098" i="1"/>
  <c r="K3098" i="1"/>
  <c r="N3097" i="1"/>
  <c r="M3097" i="1"/>
  <c r="L3097" i="1"/>
  <c r="K3097" i="1"/>
  <c r="N3096" i="1"/>
  <c r="M3096" i="1"/>
  <c r="L3096" i="1"/>
  <c r="K3096" i="1"/>
  <c r="N3095" i="1"/>
  <c r="M3095" i="1"/>
  <c r="L3095" i="1"/>
  <c r="K3095" i="1"/>
  <c r="N3094" i="1"/>
  <c r="M3094" i="1"/>
  <c r="L3094" i="1"/>
  <c r="K3094" i="1"/>
  <c r="N3093" i="1"/>
  <c r="M3093" i="1"/>
  <c r="L3093" i="1"/>
  <c r="K3093" i="1"/>
  <c r="N3092" i="1"/>
  <c r="M3092" i="1"/>
  <c r="L3092" i="1"/>
  <c r="K3092" i="1"/>
  <c r="N3091" i="1"/>
  <c r="M3091" i="1"/>
  <c r="L3091" i="1"/>
  <c r="K3091" i="1"/>
  <c r="N3090" i="1"/>
  <c r="M3090" i="1"/>
  <c r="L3090" i="1"/>
  <c r="K3090" i="1"/>
  <c r="N3089" i="1"/>
  <c r="M3089" i="1"/>
  <c r="L3089" i="1"/>
  <c r="K3089" i="1"/>
  <c r="N3088" i="1"/>
  <c r="M3088" i="1"/>
  <c r="L3088" i="1"/>
  <c r="K3088" i="1"/>
  <c r="N3087" i="1"/>
  <c r="M3087" i="1"/>
  <c r="L3087" i="1"/>
  <c r="K3087" i="1"/>
  <c r="N3086" i="1"/>
  <c r="M3086" i="1"/>
  <c r="L3086" i="1"/>
  <c r="K3086" i="1"/>
  <c r="N3085" i="1"/>
  <c r="M3085" i="1"/>
  <c r="L3085" i="1"/>
  <c r="K3085" i="1"/>
  <c r="N3084" i="1"/>
  <c r="M3084" i="1"/>
  <c r="L3084" i="1"/>
  <c r="K3084" i="1"/>
  <c r="N3083" i="1"/>
  <c r="M3083" i="1"/>
  <c r="L3083" i="1"/>
  <c r="K3083" i="1"/>
  <c r="N3082" i="1"/>
  <c r="M3082" i="1"/>
  <c r="L3082" i="1"/>
  <c r="K3082" i="1"/>
  <c r="N3081" i="1"/>
  <c r="M3081" i="1"/>
  <c r="L3081" i="1"/>
  <c r="K3081" i="1"/>
  <c r="N3080" i="1"/>
  <c r="M3080" i="1"/>
  <c r="L3080" i="1"/>
  <c r="K3080" i="1"/>
  <c r="N3079" i="1"/>
  <c r="M3079" i="1"/>
  <c r="L3079" i="1"/>
  <c r="K3079" i="1"/>
  <c r="N3078" i="1"/>
  <c r="M3078" i="1"/>
  <c r="L3078" i="1"/>
  <c r="K3078" i="1"/>
  <c r="N3077" i="1"/>
  <c r="M3077" i="1"/>
  <c r="L3077" i="1"/>
  <c r="K3077" i="1"/>
  <c r="N3076" i="1"/>
  <c r="M3076" i="1"/>
  <c r="L3076" i="1"/>
  <c r="K3076" i="1"/>
  <c r="N3075" i="1"/>
  <c r="M3075" i="1"/>
  <c r="L3075" i="1"/>
  <c r="K3075" i="1"/>
  <c r="N3074" i="1"/>
  <c r="M3074" i="1"/>
  <c r="L3074" i="1"/>
  <c r="K3074" i="1"/>
  <c r="N3073" i="1"/>
  <c r="M3073" i="1"/>
  <c r="L3073" i="1"/>
  <c r="K3073" i="1"/>
  <c r="N3072" i="1"/>
  <c r="M3072" i="1"/>
  <c r="L3072" i="1"/>
  <c r="K3072" i="1"/>
  <c r="N3071" i="1"/>
  <c r="M3071" i="1"/>
  <c r="L3071" i="1"/>
  <c r="K3071" i="1"/>
  <c r="N3070" i="1"/>
  <c r="M3070" i="1"/>
  <c r="L3070" i="1"/>
  <c r="K3070" i="1"/>
  <c r="N3069" i="1"/>
  <c r="M3069" i="1"/>
  <c r="L3069" i="1"/>
  <c r="K3069" i="1"/>
  <c r="N3068" i="1"/>
  <c r="M3068" i="1"/>
  <c r="L3068" i="1"/>
  <c r="K3068" i="1"/>
  <c r="N3067" i="1"/>
  <c r="M3067" i="1"/>
  <c r="L3067" i="1"/>
  <c r="K3067" i="1"/>
  <c r="N3066" i="1"/>
  <c r="M3066" i="1"/>
  <c r="L3066" i="1"/>
  <c r="K3066" i="1"/>
  <c r="N3065" i="1"/>
  <c r="M3065" i="1"/>
  <c r="L3065" i="1"/>
  <c r="K3065" i="1"/>
  <c r="N3064" i="1"/>
  <c r="M3064" i="1"/>
  <c r="L3064" i="1"/>
  <c r="K3064" i="1"/>
  <c r="N3063" i="1"/>
  <c r="M3063" i="1"/>
  <c r="L3063" i="1"/>
  <c r="K3063" i="1"/>
  <c r="N3062" i="1"/>
  <c r="M3062" i="1"/>
  <c r="L3062" i="1"/>
  <c r="K3062" i="1"/>
  <c r="N3061" i="1"/>
  <c r="M3061" i="1"/>
  <c r="L3061" i="1"/>
  <c r="K3061" i="1"/>
  <c r="N3060" i="1"/>
  <c r="M3060" i="1"/>
  <c r="L3060" i="1"/>
  <c r="K3060" i="1"/>
  <c r="N3059" i="1"/>
  <c r="M3059" i="1"/>
  <c r="L3059" i="1"/>
  <c r="K3059" i="1"/>
  <c r="N3058" i="1"/>
  <c r="M3058" i="1"/>
  <c r="L3058" i="1"/>
  <c r="K3058" i="1"/>
  <c r="N3057" i="1"/>
  <c r="M3057" i="1"/>
  <c r="L3057" i="1"/>
  <c r="K3057" i="1"/>
  <c r="N3056" i="1"/>
  <c r="M3056" i="1"/>
  <c r="L3056" i="1"/>
  <c r="K3056" i="1"/>
  <c r="N3055" i="1"/>
  <c r="M3055" i="1"/>
  <c r="L3055" i="1"/>
  <c r="K3055" i="1"/>
  <c r="N3054" i="1"/>
  <c r="M3054" i="1"/>
  <c r="L3054" i="1"/>
  <c r="K3054" i="1"/>
  <c r="N3053" i="1"/>
  <c r="M3053" i="1"/>
  <c r="L3053" i="1"/>
  <c r="K3053" i="1"/>
  <c r="N3052" i="1"/>
  <c r="M3052" i="1"/>
  <c r="L3052" i="1"/>
  <c r="K3052" i="1"/>
  <c r="N3051" i="1"/>
  <c r="M3051" i="1"/>
  <c r="L3051" i="1"/>
  <c r="K3051" i="1"/>
  <c r="N3050" i="1"/>
  <c r="M3050" i="1"/>
  <c r="L3050" i="1"/>
  <c r="K3050" i="1"/>
  <c r="N3049" i="1"/>
  <c r="M3049" i="1"/>
  <c r="L3049" i="1"/>
  <c r="K3049" i="1"/>
  <c r="N3048" i="1"/>
  <c r="M3048" i="1"/>
  <c r="L3048" i="1"/>
  <c r="K3048" i="1"/>
  <c r="N3047" i="1"/>
  <c r="M3047" i="1"/>
  <c r="L3047" i="1"/>
  <c r="K3047" i="1"/>
  <c r="N3046" i="1"/>
  <c r="M3046" i="1"/>
  <c r="L3046" i="1"/>
  <c r="K3046" i="1"/>
  <c r="N3045" i="1"/>
  <c r="M3045" i="1"/>
  <c r="L3045" i="1"/>
  <c r="K3045" i="1"/>
  <c r="N3044" i="1"/>
  <c r="M3044" i="1"/>
  <c r="L3044" i="1"/>
  <c r="K3044" i="1"/>
  <c r="N3043" i="1"/>
  <c r="M3043" i="1"/>
  <c r="L3043" i="1"/>
  <c r="K3043" i="1"/>
  <c r="N3042" i="1"/>
  <c r="M3042" i="1"/>
  <c r="L3042" i="1"/>
  <c r="K3042" i="1"/>
  <c r="N3041" i="1"/>
  <c r="M3041" i="1"/>
  <c r="L3041" i="1"/>
  <c r="K3041" i="1"/>
  <c r="N3040" i="1"/>
  <c r="M3040" i="1"/>
  <c r="L3040" i="1"/>
  <c r="K3040" i="1"/>
  <c r="N3039" i="1"/>
  <c r="M3039" i="1"/>
  <c r="L3039" i="1"/>
  <c r="K3039" i="1"/>
  <c r="N3038" i="1"/>
  <c r="M3038" i="1"/>
  <c r="L3038" i="1"/>
  <c r="K3038" i="1"/>
  <c r="N3037" i="1"/>
  <c r="M3037" i="1"/>
  <c r="L3037" i="1"/>
  <c r="K3037" i="1"/>
  <c r="N3036" i="1"/>
  <c r="M3036" i="1"/>
  <c r="L3036" i="1"/>
  <c r="K3036" i="1"/>
  <c r="N3035" i="1"/>
  <c r="M3035" i="1"/>
  <c r="L3035" i="1"/>
  <c r="K3035" i="1"/>
  <c r="N3034" i="1"/>
  <c r="M3034" i="1"/>
  <c r="L3034" i="1"/>
  <c r="K3034" i="1"/>
  <c r="N3033" i="1"/>
  <c r="M3033" i="1"/>
  <c r="L3033" i="1"/>
  <c r="K3033" i="1"/>
  <c r="N3032" i="1"/>
  <c r="M3032" i="1"/>
  <c r="L3032" i="1"/>
  <c r="K3032" i="1"/>
  <c r="N3031" i="1"/>
  <c r="M3031" i="1"/>
  <c r="L3031" i="1"/>
  <c r="K3031" i="1"/>
  <c r="N3030" i="1"/>
  <c r="M3030" i="1"/>
  <c r="L3030" i="1"/>
  <c r="K3030" i="1"/>
  <c r="N3029" i="1"/>
  <c r="M3029" i="1"/>
  <c r="L3029" i="1"/>
  <c r="K3029" i="1"/>
  <c r="N3028" i="1"/>
  <c r="M3028" i="1"/>
  <c r="L3028" i="1"/>
  <c r="K3028" i="1"/>
  <c r="N3027" i="1"/>
  <c r="M3027" i="1"/>
  <c r="L3027" i="1"/>
  <c r="K3027" i="1"/>
  <c r="N3026" i="1"/>
  <c r="M3026" i="1"/>
  <c r="L3026" i="1"/>
  <c r="K3026" i="1"/>
  <c r="N3025" i="1"/>
  <c r="M3025" i="1"/>
  <c r="L3025" i="1"/>
  <c r="K3025" i="1"/>
  <c r="N3024" i="1"/>
  <c r="M3024" i="1"/>
  <c r="L3024" i="1"/>
  <c r="K3024" i="1"/>
  <c r="N3023" i="1"/>
  <c r="M3023" i="1"/>
  <c r="L3023" i="1"/>
  <c r="K3023" i="1"/>
  <c r="N3022" i="1"/>
  <c r="M3022" i="1"/>
  <c r="L3022" i="1"/>
  <c r="K3022" i="1"/>
  <c r="N3021" i="1"/>
  <c r="M3021" i="1"/>
  <c r="L3021" i="1"/>
  <c r="K3021" i="1"/>
  <c r="N3020" i="1"/>
  <c r="M3020" i="1"/>
  <c r="L3020" i="1"/>
  <c r="K3020" i="1"/>
  <c r="N3019" i="1"/>
  <c r="M3019" i="1"/>
  <c r="L3019" i="1"/>
  <c r="K3019" i="1"/>
  <c r="N3018" i="1"/>
  <c r="M3018" i="1"/>
  <c r="L3018" i="1"/>
  <c r="K3018" i="1"/>
  <c r="N3017" i="1"/>
  <c r="M3017" i="1"/>
  <c r="L3017" i="1"/>
  <c r="K3017" i="1"/>
  <c r="N3016" i="1"/>
  <c r="M3016" i="1"/>
  <c r="L3016" i="1"/>
  <c r="K3016" i="1"/>
  <c r="N3015" i="1"/>
  <c r="M3015" i="1"/>
  <c r="L3015" i="1"/>
  <c r="K3015" i="1"/>
  <c r="N3014" i="1"/>
  <c r="M3014" i="1"/>
  <c r="L3014" i="1"/>
  <c r="K3014" i="1"/>
  <c r="N3013" i="1"/>
  <c r="M3013" i="1"/>
  <c r="L3013" i="1"/>
  <c r="K3013" i="1"/>
  <c r="N3012" i="1"/>
  <c r="M3012" i="1"/>
  <c r="L3012" i="1"/>
  <c r="K3012" i="1"/>
  <c r="N3011" i="1"/>
  <c r="M3011" i="1"/>
  <c r="L3011" i="1"/>
  <c r="K3011" i="1"/>
  <c r="N3010" i="1"/>
  <c r="M3010" i="1"/>
  <c r="L3010" i="1"/>
  <c r="K3010" i="1"/>
  <c r="N3009" i="1"/>
  <c r="M3009" i="1"/>
  <c r="L3009" i="1"/>
  <c r="K3009" i="1"/>
  <c r="N3008" i="1"/>
  <c r="M3008" i="1"/>
  <c r="L3008" i="1"/>
  <c r="K3008" i="1"/>
  <c r="N3007" i="1"/>
  <c r="M3007" i="1"/>
  <c r="L3007" i="1"/>
  <c r="K3007" i="1"/>
  <c r="N3006" i="1"/>
  <c r="M3006" i="1"/>
  <c r="L3006" i="1"/>
  <c r="K3006" i="1"/>
  <c r="N3005" i="1"/>
  <c r="M3005" i="1"/>
  <c r="L3005" i="1"/>
  <c r="K3005" i="1"/>
  <c r="N3004" i="1"/>
  <c r="M3004" i="1"/>
  <c r="L3004" i="1"/>
  <c r="K3004" i="1"/>
  <c r="N3003" i="1"/>
  <c r="M3003" i="1"/>
  <c r="L3003" i="1"/>
  <c r="K3003" i="1"/>
  <c r="N3002" i="1"/>
  <c r="M3002" i="1"/>
  <c r="L3002" i="1"/>
  <c r="K3002" i="1"/>
  <c r="N3001" i="1"/>
  <c r="M3001" i="1"/>
  <c r="L3001" i="1"/>
  <c r="K3001" i="1"/>
  <c r="N3000" i="1"/>
  <c r="M3000" i="1"/>
  <c r="L3000" i="1"/>
  <c r="K3000" i="1"/>
  <c r="N2999" i="1"/>
  <c r="M2999" i="1"/>
  <c r="L2999" i="1"/>
  <c r="K2999" i="1"/>
  <c r="N2998" i="1"/>
  <c r="M2998" i="1"/>
  <c r="L2998" i="1"/>
  <c r="K2998" i="1"/>
  <c r="N2997" i="1"/>
  <c r="M2997" i="1"/>
  <c r="L2997" i="1"/>
  <c r="K2997" i="1"/>
  <c r="N2996" i="1"/>
  <c r="M2996" i="1"/>
  <c r="L2996" i="1"/>
  <c r="K2996" i="1"/>
  <c r="N2995" i="1"/>
  <c r="M2995" i="1"/>
  <c r="L2995" i="1"/>
  <c r="K2995" i="1"/>
  <c r="N2994" i="1"/>
  <c r="M2994" i="1"/>
  <c r="L2994" i="1"/>
  <c r="K2994" i="1"/>
  <c r="N2993" i="1"/>
  <c r="M2993" i="1"/>
  <c r="L2993" i="1"/>
  <c r="K2993" i="1"/>
  <c r="N2992" i="1"/>
  <c r="M2992" i="1"/>
  <c r="L2992" i="1"/>
  <c r="K2992" i="1"/>
  <c r="N2991" i="1"/>
  <c r="M2991" i="1"/>
  <c r="L2991" i="1"/>
  <c r="K2991" i="1"/>
  <c r="N2990" i="1"/>
  <c r="M2990" i="1"/>
  <c r="L2990" i="1"/>
  <c r="K2990" i="1"/>
  <c r="N2989" i="1"/>
  <c r="M2989" i="1"/>
  <c r="L2989" i="1"/>
  <c r="K2989" i="1"/>
  <c r="N2988" i="1"/>
  <c r="M2988" i="1"/>
  <c r="L2988" i="1"/>
  <c r="K2988" i="1"/>
  <c r="N2987" i="1"/>
  <c r="M2987" i="1"/>
  <c r="L2987" i="1"/>
  <c r="K2987" i="1"/>
  <c r="N2986" i="1"/>
  <c r="M2986" i="1"/>
  <c r="L2986" i="1"/>
  <c r="K2986" i="1"/>
  <c r="N2985" i="1"/>
  <c r="M2985" i="1"/>
  <c r="L2985" i="1"/>
  <c r="K2985" i="1"/>
  <c r="N2984" i="1"/>
  <c r="M2984" i="1"/>
  <c r="L2984" i="1"/>
  <c r="K2984" i="1"/>
  <c r="N2983" i="1"/>
  <c r="M2983" i="1"/>
  <c r="L2983" i="1"/>
  <c r="K2983" i="1"/>
  <c r="N2982" i="1"/>
  <c r="M2982" i="1"/>
  <c r="L2982" i="1"/>
  <c r="K2982" i="1"/>
  <c r="N2981" i="1"/>
  <c r="M2981" i="1"/>
  <c r="L2981" i="1"/>
  <c r="K2981" i="1"/>
  <c r="N2980" i="1"/>
  <c r="M2980" i="1"/>
  <c r="L2980" i="1"/>
  <c r="K2980" i="1"/>
  <c r="N2979" i="1"/>
  <c r="M2979" i="1"/>
  <c r="L2979" i="1"/>
  <c r="K2979" i="1"/>
  <c r="N2978" i="1"/>
  <c r="M2978" i="1"/>
  <c r="L2978" i="1"/>
  <c r="K2978" i="1"/>
  <c r="N2977" i="1"/>
  <c r="M2977" i="1"/>
  <c r="L2977" i="1"/>
  <c r="K2977" i="1"/>
  <c r="N2976" i="1"/>
  <c r="M2976" i="1"/>
  <c r="L2976" i="1"/>
  <c r="K2976" i="1"/>
  <c r="N2975" i="1"/>
  <c r="M2975" i="1"/>
  <c r="L2975" i="1"/>
  <c r="K2975" i="1"/>
  <c r="N2974" i="1"/>
  <c r="M2974" i="1"/>
  <c r="L2974" i="1"/>
  <c r="K2974" i="1"/>
  <c r="N2973" i="1"/>
  <c r="M2973" i="1"/>
  <c r="L2973" i="1"/>
  <c r="K2973" i="1"/>
  <c r="N2972" i="1"/>
  <c r="M2972" i="1"/>
  <c r="L2972" i="1"/>
  <c r="K2972" i="1"/>
  <c r="N2971" i="1"/>
  <c r="M2971" i="1"/>
  <c r="L2971" i="1"/>
  <c r="K2971" i="1"/>
  <c r="N2970" i="1"/>
  <c r="M2970" i="1"/>
  <c r="L2970" i="1"/>
  <c r="K2970" i="1"/>
  <c r="N2969" i="1"/>
  <c r="M2969" i="1"/>
  <c r="L2969" i="1"/>
  <c r="K2969" i="1"/>
  <c r="N2968" i="1"/>
  <c r="M2968" i="1"/>
  <c r="L2968" i="1"/>
  <c r="K2968" i="1"/>
  <c r="N2967" i="1"/>
  <c r="M2967" i="1"/>
  <c r="L2967" i="1"/>
  <c r="K2967" i="1"/>
  <c r="N2966" i="1"/>
  <c r="M2966" i="1"/>
  <c r="L2966" i="1"/>
  <c r="K2966" i="1"/>
  <c r="N2965" i="1"/>
  <c r="M2965" i="1"/>
  <c r="L2965" i="1"/>
  <c r="K2965" i="1"/>
  <c r="N2964" i="1"/>
  <c r="M2964" i="1"/>
  <c r="L2964" i="1"/>
  <c r="K2964" i="1"/>
  <c r="N2963" i="1"/>
  <c r="M2963" i="1"/>
  <c r="L2963" i="1"/>
  <c r="K2963" i="1"/>
  <c r="N2962" i="1"/>
  <c r="M2962" i="1"/>
  <c r="L2962" i="1"/>
  <c r="K2962" i="1"/>
  <c r="N2961" i="1"/>
  <c r="M2961" i="1"/>
  <c r="L2961" i="1"/>
  <c r="K2961" i="1"/>
  <c r="N2960" i="1"/>
  <c r="M2960" i="1"/>
  <c r="L2960" i="1"/>
  <c r="K2960" i="1"/>
  <c r="N2959" i="1"/>
  <c r="M2959" i="1"/>
  <c r="L2959" i="1"/>
  <c r="K2959" i="1"/>
  <c r="N2958" i="1"/>
  <c r="M2958" i="1"/>
  <c r="L2958" i="1"/>
  <c r="K2958" i="1"/>
  <c r="N2957" i="1"/>
  <c r="M2957" i="1"/>
  <c r="L2957" i="1"/>
  <c r="K2957" i="1"/>
  <c r="N2956" i="1"/>
  <c r="M2956" i="1"/>
  <c r="L2956" i="1"/>
  <c r="K2956" i="1"/>
  <c r="N2955" i="1"/>
  <c r="M2955" i="1"/>
  <c r="L2955" i="1"/>
  <c r="K2955" i="1"/>
  <c r="N2954" i="1"/>
  <c r="M2954" i="1"/>
  <c r="L2954" i="1"/>
  <c r="K2954" i="1"/>
  <c r="N2953" i="1"/>
  <c r="M2953" i="1"/>
  <c r="L2953" i="1"/>
  <c r="K2953" i="1"/>
  <c r="N2952" i="1"/>
  <c r="M2952" i="1"/>
  <c r="L2952" i="1"/>
  <c r="K2952" i="1"/>
  <c r="N2951" i="1"/>
  <c r="M2951" i="1"/>
  <c r="L2951" i="1"/>
  <c r="K2951" i="1"/>
  <c r="N2950" i="1"/>
  <c r="M2950" i="1"/>
  <c r="L2950" i="1"/>
  <c r="K2950" i="1"/>
  <c r="N2949" i="1"/>
  <c r="M2949" i="1"/>
  <c r="L2949" i="1"/>
  <c r="K2949" i="1"/>
  <c r="N2948" i="1"/>
  <c r="M2948" i="1"/>
  <c r="L2948" i="1"/>
  <c r="K2948" i="1"/>
  <c r="N2947" i="1"/>
  <c r="M2947" i="1"/>
  <c r="L2947" i="1"/>
  <c r="K2947" i="1"/>
  <c r="N2946" i="1"/>
  <c r="M2946" i="1"/>
  <c r="L2946" i="1"/>
  <c r="K2946" i="1"/>
  <c r="N2945" i="1"/>
  <c r="M2945" i="1"/>
  <c r="L2945" i="1"/>
  <c r="K2945" i="1"/>
  <c r="N2944" i="1"/>
  <c r="M2944" i="1"/>
  <c r="L2944" i="1"/>
  <c r="K2944" i="1"/>
  <c r="N2943" i="1"/>
  <c r="M2943" i="1"/>
  <c r="L2943" i="1"/>
  <c r="K2943" i="1"/>
  <c r="N2942" i="1"/>
  <c r="M2942" i="1"/>
  <c r="L2942" i="1"/>
  <c r="K2942" i="1"/>
  <c r="N2941" i="1"/>
  <c r="M2941" i="1"/>
  <c r="L2941" i="1"/>
  <c r="K2941" i="1"/>
  <c r="N2940" i="1"/>
  <c r="M2940" i="1"/>
  <c r="L2940" i="1"/>
  <c r="K2940" i="1"/>
  <c r="N2939" i="1"/>
  <c r="M2939" i="1"/>
  <c r="L2939" i="1"/>
  <c r="K2939" i="1"/>
  <c r="N2938" i="1"/>
  <c r="M2938" i="1"/>
  <c r="L2938" i="1"/>
  <c r="K2938" i="1"/>
  <c r="N2937" i="1"/>
  <c r="M2937" i="1"/>
  <c r="L2937" i="1"/>
  <c r="K2937" i="1"/>
  <c r="N2936" i="1"/>
  <c r="M2936" i="1"/>
  <c r="L2936" i="1"/>
  <c r="K2936" i="1"/>
  <c r="N2935" i="1"/>
  <c r="M2935" i="1"/>
  <c r="L2935" i="1"/>
  <c r="K2935" i="1"/>
  <c r="N2934" i="1"/>
  <c r="M2934" i="1"/>
  <c r="L2934" i="1"/>
  <c r="K2934" i="1"/>
  <c r="N2933" i="1"/>
  <c r="M2933" i="1"/>
  <c r="L2933" i="1"/>
  <c r="K2933" i="1"/>
  <c r="N2932" i="1"/>
  <c r="M2932" i="1"/>
  <c r="L2932" i="1"/>
  <c r="K2932" i="1"/>
  <c r="N2931" i="1"/>
  <c r="M2931" i="1"/>
  <c r="L2931" i="1"/>
  <c r="K2931" i="1"/>
  <c r="N2930" i="1"/>
  <c r="M2930" i="1"/>
  <c r="L2930" i="1"/>
  <c r="K2930" i="1"/>
  <c r="N2929" i="1"/>
  <c r="M2929" i="1"/>
  <c r="L2929" i="1"/>
  <c r="K2929" i="1"/>
  <c r="N2928" i="1"/>
  <c r="M2928" i="1"/>
  <c r="L2928" i="1"/>
  <c r="K2928" i="1"/>
  <c r="N2927" i="1"/>
  <c r="M2927" i="1"/>
  <c r="L2927" i="1"/>
  <c r="K2927" i="1"/>
  <c r="N2926" i="1"/>
  <c r="M2926" i="1"/>
  <c r="L2926" i="1"/>
  <c r="K2926" i="1"/>
  <c r="N2925" i="1"/>
  <c r="M2925" i="1"/>
  <c r="L2925" i="1"/>
  <c r="K2925" i="1"/>
  <c r="N2924" i="1"/>
  <c r="M2924" i="1"/>
  <c r="L2924" i="1"/>
  <c r="K2924" i="1"/>
  <c r="N2923" i="1"/>
  <c r="M2923" i="1"/>
  <c r="L2923" i="1"/>
  <c r="K2923" i="1"/>
  <c r="N2922" i="1"/>
  <c r="M2922" i="1"/>
  <c r="L2922" i="1"/>
  <c r="K2922" i="1"/>
  <c r="N2921" i="1"/>
  <c r="M2921" i="1"/>
  <c r="L2921" i="1"/>
  <c r="K2921" i="1"/>
  <c r="N2920" i="1"/>
  <c r="M2920" i="1"/>
  <c r="L2920" i="1"/>
  <c r="K2920" i="1"/>
  <c r="N2919" i="1"/>
  <c r="M2919" i="1"/>
  <c r="L2919" i="1"/>
  <c r="K2919" i="1"/>
  <c r="N2918" i="1"/>
  <c r="M2918" i="1"/>
  <c r="L2918" i="1"/>
  <c r="K2918" i="1"/>
  <c r="N2917" i="1"/>
  <c r="M2917" i="1"/>
  <c r="L2917" i="1"/>
  <c r="K2917" i="1"/>
  <c r="N2916" i="1"/>
  <c r="M2916" i="1"/>
  <c r="L2916" i="1"/>
  <c r="K2916" i="1"/>
  <c r="N2915" i="1"/>
  <c r="M2915" i="1"/>
  <c r="L2915" i="1"/>
  <c r="K2915" i="1"/>
  <c r="N2914" i="1"/>
  <c r="M2914" i="1"/>
  <c r="L2914" i="1"/>
  <c r="K2914" i="1"/>
  <c r="N2913" i="1"/>
  <c r="M2913" i="1"/>
  <c r="L2913" i="1"/>
  <c r="K2913" i="1"/>
  <c r="N2912" i="1"/>
  <c r="M2912" i="1"/>
  <c r="L2912" i="1"/>
  <c r="K2912" i="1"/>
  <c r="N2911" i="1"/>
  <c r="M2911" i="1"/>
  <c r="L2911" i="1"/>
  <c r="K2911" i="1"/>
  <c r="N2910" i="1"/>
  <c r="M2910" i="1"/>
  <c r="L2910" i="1"/>
  <c r="K2910" i="1"/>
  <c r="N2909" i="1"/>
  <c r="M2909" i="1"/>
  <c r="L2909" i="1"/>
  <c r="K2909" i="1"/>
  <c r="N2908" i="1"/>
  <c r="M2908" i="1"/>
  <c r="L2908" i="1"/>
  <c r="K2908" i="1"/>
  <c r="N2907" i="1"/>
  <c r="M2907" i="1"/>
  <c r="L2907" i="1"/>
  <c r="K2907" i="1"/>
  <c r="N2906" i="1"/>
  <c r="M2906" i="1"/>
  <c r="L2906" i="1"/>
  <c r="K2906" i="1"/>
  <c r="N2905" i="1"/>
  <c r="M2905" i="1"/>
  <c r="L2905" i="1"/>
  <c r="K2905" i="1"/>
  <c r="N2904" i="1"/>
  <c r="M2904" i="1"/>
  <c r="L2904" i="1"/>
  <c r="K2904" i="1"/>
  <c r="N2903" i="1"/>
  <c r="M2903" i="1"/>
  <c r="L2903" i="1"/>
  <c r="K2903" i="1"/>
  <c r="N2902" i="1"/>
  <c r="M2902" i="1"/>
  <c r="L2902" i="1"/>
  <c r="K2902" i="1"/>
  <c r="N2901" i="1"/>
  <c r="M2901" i="1"/>
  <c r="L2901" i="1"/>
  <c r="K2901" i="1"/>
  <c r="N2900" i="1"/>
  <c r="M2900" i="1"/>
  <c r="L2900" i="1"/>
  <c r="K2900" i="1"/>
  <c r="N2899" i="1"/>
  <c r="M2899" i="1"/>
  <c r="L2899" i="1"/>
  <c r="K2899" i="1"/>
  <c r="N2898" i="1"/>
  <c r="M2898" i="1"/>
  <c r="L2898" i="1"/>
  <c r="K2898" i="1"/>
  <c r="N2897" i="1"/>
  <c r="M2897" i="1"/>
  <c r="L2897" i="1"/>
  <c r="K2897" i="1"/>
  <c r="N2896" i="1"/>
  <c r="M2896" i="1"/>
  <c r="L2896" i="1"/>
  <c r="K2896" i="1"/>
  <c r="N2895" i="1"/>
  <c r="M2895" i="1"/>
  <c r="L2895" i="1"/>
  <c r="K2895" i="1"/>
  <c r="N2894" i="1"/>
  <c r="M2894" i="1"/>
  <c r="L2894" i="1"/>
  <c r="K2894" i="1"/>
  <c r="N2893" i="1"/>
  <c r="M2893" i="1"/>
  <c r="L2893" i="1"/>
  <c r="K2893" i="1"/>
  <c r="N2892" i="1"/>
  <c r="M2892" i="1"/>
  <c r="L2892" i="1"/>
  <c r="K2892" i="1"/>
  <c r="N2891" i="1"/>
  <c r="M2891" i="1"/>
  <c r="L2891" i="1"/>
  <c r="K2891" i="1"/>
  <c r="N2890" i="1"/>
  <c r="M2890" i="1"/>
  <c r="L2890" i="1"/>
  <c r="K2890" i="1"/>
  <c r="N2889" i="1"/>
  <c r="M2889" i="1"/>
  <c r="L2889" i="1"/>
  <c r="K2889" i="1"/>
  <c r="N2888" i="1"/>
  <c r="M2888" i="1"/>
  <c r="L2888" i="1"/>
  <c r="K2888" i="1"/>
  <c r="N2887" i="1"/>
  <c r="M2887" i="1"/>
  <c r="L2887" i="1"/>
  <c r="K2887" i="1"/>
  <c r="N2886" i="1"/>
  <c r="M2886" i="1"/>
  <c r="L2886" i="1"/>
  <c r="K2886" i="1"/>
  <c r="N2885" i="1"/>
  <c r="M2885" i="1"/>
  <c r="L2885" i="1"/>
  <c r="K2885" i="1"/>
  <c r="N2884" i="1"/>
  <c r="M2884" i="1"/>
  <c r="L2884" i="1"/>
  <c r="K2884" i="1"/>
  <c r="N2883" i="1"/>
  <c r="M2883" i="1"/>
  <c r="L2883" i="1"/>
  <c r="K2883" i="1"/>
  <c r="N2882" i="1"/>
  <c r="M2882" i="1"/>
  <c r="L2882" i="1"/>
  <c r="K2882" i="1"/>
  <c r="N2881" i="1"/>
  <c r="M2881" i="1"/>
  <c r="L2881" i="1"/>
  <c r="K2881" i="1"/>
  <c r="N2880" i="1"/>
  <c r="M2880" i="1"/>
  <c r="L2880" i="1"/>
  <c r="K2880" i="1"/>
  <c r="N2879" i="1"/>
  <c r="M2879" i="1"/>
  <c r="L2879" i="1"/>
  <c r="K2879" i="1"/>
  <c r="N2878" i="1"/>
  <c r="M2878" i="1"/>
  <c r="L2878" i="1"/>
  <c r="K2878" i="1"/>
  <c r="N2877" i="1"/>
  <c r="M2877" i="1"/>
  <c r="L2877" i="1"/>
  <c r="K2877" i="1"/>
  <c r="N2876" i="1"/>
  <c r="M2876" i="1"/>
  <c r="L2876" i="1"/>
  <c r="K2876" i="1"/>
  <c r="N2875" i="1"/>
  <c r="M2875" i="1"/>
  <c r="L2875" i="1"/>
  <c r="K2875" i="1"/>
  <c r="N2874" i="1"/>
  <c r="M2874" i="1"/>
  <c r="L2874" i="1"/>
  <c r="K2874" i="1"/>
  <c r="N2873" i="1"/>
  <c r="M2873" i="1"/>
  <c r="L2873" i="1"/>
  <c r="K2873" i="1"/>
  <c r="N2872" i="1"/>
  <c r="M2872" i="1"/>
  <c r="L2872" i="1"/>
  <c r="K2872" i="1"/>
  <c r="N2871" i="1"/>
  <c r="M2871" i="1"/>
  <c r="L2871" i="1"/>
  <c r="K2871" i="1"/>
  <c r="N2870" i="1"/>
  <c r="M2870" i="1"/>
  <c r="L2870" i="1"/>
  <c r="K2870" i="1"/>
  <c r="N2869" i="1"/>
  <c r="M2869" i="1"/>
  <c r="L2869" i="1"/>
  <c r="K2869" i="1"/>
  <c r="N2868" i="1"/>
  <c r="M2868" i="1"/>
  <c r="L2868" i="1"/>
  <c r="K2868" i="1"/>
  <c r="N2867" i="1"/>
  <c r="M2867" i="1"/>
  <c r="L2867" i="1"/>
  <c r="K2867" i="1"/>
  <c r="N2866" i="1"/>
  <c r="M2866" i="1"/>
  <c r="L2866" i="1"/>
  <c r="K2866" i="1"/>
  <c r="N2865" i="1"/>
  <c r="M2865" i="1"/>
  <c r="L2865" i="1"/>
  <c r="K2865" i="1"/>
  <c r="N2864" i="1"/>
  <c r="M2864" i="1"/>
  <c r="L2864" i="1"/>
  <c r="K2864" i="1"/>
  <c r="N2863" i="1"/>
  <c r="M2863" i="1"/>
  <c r="L2863" i="1"/>
  <c r="K2863" i="1"/>
  <c r="N2862" i="1"/>
  <c r="M2862" i="1"/>
  <c r="L2862" i="1"/>
  <c r="K2862" i="1"/>
  <c r="N2861" i="1"/>
  <c r="M2861" i="1"/>
  <c r="L2861" i="1"/>
  <c r="K2861" i="1"/>
  <c r="N2860" i="1"/>
  <c r="M2860" i="1"/>
  <c r="L2860" i="1"/>
  <c r="K2860" i="1"/>
  <c r="N2859" i="1"/>
  <c r="M2859" i="1"/>
  <c r="L2859" i="1"/>
  <c r="K2859" i="1"/>
  <c r="N2858" i="1"/>
  <c r="M2858" i="1"/>
  <c r="L2858" i="1"/>
  <c r="K2858" i="1"/>
  <c r="N2857" i="1"/>
  <c r="M2857" i="1"/>
  <c r="L2857" i="1"/>
  <c r="K2857" i="1"/>
  <c r="N2856" i="1"/>
  <c r="M2856" i="1"/>
  <c r="L2856" i="1"/>
  <c r="K2856" i="1"/>
  <c r="N2855" i="1"/>
  <c r="M2855" i="1"/>
  <c r="L2855" i="1"/>
  <c r="K2855" i="1"/>
  <c r="N2854" i="1"/>
  <c r="M2854" i="1"/>
  <c r="L2854" i="1"/>
  <c r="K2854" i="1"/>
  <c r="N2853" i="1"/>
  <c r="M2853" i="1"/>
  <c r="L2853" i="1"/>
  <c r="K2853" i="1"/>
  <c r="N2852" i="1"/>
  <c r="M2852" i="1"/>
  <c r="L2852" i="1"/>
  <c r="K2852" i="1"/>
  <c r="N2851" i="1"/>
  <c r="M2851" i="1"/>
  <c r="L2851" i="1"/>
  <c r="K2851" i="1"/>
  <c r="N2850" i="1"/>
  <c r="M2850" i="1"/>
  <c r="L2850" i="1"/>
  <c r="K2850" i="1"/>
  <c r="N2849" i="1"/>
  <c r="M2849" i="1"/>
  <c r="L2849" i="1"/>
  <c r="K2849" i="1"/>
  <c r="N2848" i="1"/>
  <c r="M2848" i="1"/>
  <c r="L2848" i="1"/>
  <c r="K2848" i="1"/>
  <c r="N2847" i="1"/>
  <c r="M2847" i="1"/>
  <c r="L2847" i="1"/>
  <c r="K2847" i="1"/>
  <c r="N2846" i="1"/>
  <c r="M2846" i="1"/>
  <c r="L2846" i="1"/>
  <c r="K2846" i="1"/>
  <c r="N2845" i="1"/>
  <c r="M2845" i="1"/>
  <c r="L2845" i="1"/>
  <c r="K2845" i="1"/>
  <c r="N2844" i="1"/>
  <c r="M2844" i="1"/>
  <c r="L2844" i="1"/>
  <c r="K2844" i="1"/>
  <c r="N2843" i="1"/>
  <c r="M2843" i="1"/>
  <c r="L2843" i="1"/>
  <c r="K2843" i="1"/>
  <c r="N2842" i="1"/>
  <c r="M2842" i="1"/>
  <c r="L2842" i="1"/>
  <c r="K2842" i="1"/>
  <c r="N2841" i="1"/>
  <c r="M2841" i="1"/>
  <c r="L2841" i="1"/>
  <c r="K2841" i="1"/>
  <c r="N2840" i="1"/>
  <c r="M2840" i="1"/>
  <c r="L2840" i="1"/>
  <c r="K2840" i="1"/>
  <c r="N2839" i="1"/>
  <c r="M2839" i="1"/>
  <c r="L2839" i="1"/>
  <c r="K2839" i="1"/>
  <c r="N2838" i="1"/>
  <c r="M2838" i="1"/>
  <c r="L2838" i="1"/>
  <c r="K2838" i="1"/>
  <c r="N2837" i="1"/>
  <c r="M2837" i="1"/>
  <c r="L2837" i="1"/>
  <c r="K2837" i="1"/>
  <c r="N2836" i="1"/>
  <c r="M2836" i="1"/>
  <c r="L2836" i="1"/>
  <c r="K2836" i="1"/>
  <c r="N2835" i="1"/>
  <c r="M2835" i="1"/>
  <c r="L2835" i="1"/>
  <c r="K2835" i="1"/>
  <c r="N2834" i="1"/>
  <c r="M2834" i="1"/>
  <c r="L2834" i="1"/>
  <c r="K2834" i="1"/>
  <c r="N2833" i="1"/>
  <c r="M2833" i="1"/>
  <c r="L2833" i="1"/>
  <c r="K2833" i="1"/>
  <c r="N2832" i="1"/>
  <c r="M2832" i="1"/>
  <c r="L2832" i="1"/>
  <c r="K2832" i="1"/>
  <c r="N2831" i="1"/>
  <c r="M2831" i="1"/>
  <c r="L2831" i="1"/>
  <c r="K2831" i="1"/>
  <c r="N2830" i="1"/>
  <c r="M2830" i="1"/>
  <c r="L2830" i="1"/>
  <c r="K2830" i="1"/>
  <c r="N2829" i="1"/>
  <c r="M2829" i="1"/>
  <c r="L2829" i="1"/>
  <c r="K2829" i="1"/>
  <c r="N2828" i="1"/>
  <c r="M2828" i="1"/>
  <c r="L2828" i="1"/>
  <c r="K2828" i="1"/>
  <c r="N2827" i="1"/>
  <c r="M2827" i="1"/>
  <c r="L2827" i="1"/>
  <c r="K2827" i="1"/>
  <c r="N2826" i="1"/>
  <c r="M2826" i="1"/>
  <c r="L2826" i="1"/>
  <c r="K2826" i="1"/>
  <c r="N2825" i="1"/>
  <c r="M2825" i="1"/>
  <c r="L2825" i="1"/>
  <c r="K2825" i="1"/>
  <c r="N2824" i="1"/>
  <c r="M2824" i="1"/>
  <c r="L2824" i="1"/>
  <c r="K2824" i="1"/>
  <c r="N2823" i="1"/>
  <c r="M2823" i="1"/>
  <c r="L2823" i="1"/>
  <c r="K2823" i="1"/>
  <c r="N2822" i="1"/>
  <c r="M2822" i="1"/>
  <c r="L2822" i="1"/>
  <c r="K2822" i="1"/>
  <c r="N2821" i="1"/>
  <c r="M2821" i="1"/>
  <c r="L2821" i="1"/>
  <c r="K2821" i="1"/>
  <c r="N2820" i="1"/>
  <c r="M2820" i="1"/>
  <c r="L2820" i="1"/>
  <c r="K2820" i="1"/>
  <c r="N2819" i="1"/>
  <c r="M2819" i="1"/>
  <c r="L2819" i="1"/>
  <c r="K2819" i="1"/>
  <c r="N2818" i="1"/>
  <c r="M2818" i="1"/>
  <c r="L2818" i="1"/>
  <c r="K2818" i="1"/>
  <c r="N2817" i="1"/>
  <c r="M2817" i="1"/>
  <c r="L2817" i="1"/>
  <c r="K2817" i="1"/>
  <c r="N2816" i="1"/>
  <c r="M2816" i="1"/>
  <c r="L2816" i="1"/>
  <c r="K2816" i="1"/>
  <c r="N2815" i="1"/>
  <c r="M2815" i="1"/>
  <c r="L2815" i="1"/>
  <c r="K2815" i="1"/>
  <c r="N2814" i="1"/>
  <c r="M2814" i="1"/>
  <c r="L2814" i="1"/>
  <c r="K2814" i="1"/>
  <c r="N2813" i="1"/>
  <c r="M2813" i="1"/>
  <c r="L2813" i="1"/>
  <c r="K2813" i="1"/>
  <c r="N2812" i="1"/>
  <c r="M2812" i="1"/>
  <c r="L2812" i="1"/>
  <c r="K2812" i="1"/>
  <c r="N2811" i="1"/>
  <c r="M2811" i="1"/>
  <c r="L2811" i="1"/>
  <c r="K2811" i="1"/>
  <c r="N2810" i="1"/>
  <c r="M2810" i="1"/>
  <c r="L2810" i="1"/>
  <c r="K2810" i="1"/>
  <c r="N2809" i="1"/>
  <c r="M2809" i="1"/>
  <c r="L2809" i="1"/>
  <c r="K2809" i="1"/>
  <c r="N2808" i="1"/>
  <c r="M2808" i="1"/>
  <c r="L2808" i="1"/>
  <c r="K2808" i="1"/>
  <c r="N2807" i="1"/>
  <c r="M2807" i="1"/>
  <c r="L2807" i="1"/>
  <c r="K2807" i="1"/>
  <c r="N2806" i="1"/>
  <c r="M2806" i="1"/>
  <c r="L2806" i="1"/>
  <c r="K2806" i="1"/>
  <c r="N2805" i="1"/>
  <c r="M2805" i="1"/>
  <c r="L2805" i="1"/>
  <c r="K2805" i="1"/>
  <c r="N2804" i="1"/>
  <c r="M2804" i="1"/>
  <c r="L2804" i="1"/>
  <c r="K2804" i="1"/>
  <c r="N2803" i="1"/>
  <c r="M2803" i="1"/>
  <c r="L2803" i="1"/>
  <c r="K2803" i="1"/>
  <c r="N2802" i="1"/>
  <c r="M2802" i="1"/>
  <c r="L2802" i="1"/>
  <c r="K2802" i="1"/>
  <c r="N2801" i="1"/>
  <c r="M2801" i="1"/>
  <c r="L2801" i="1"/>
  <c r="K2801" i="1"/>
  <c r="N2800" i="1"/>
  <c r="M2800" i="1"/>
  <c r="L2800" i="1"/>
  <c r="K2800" i="1"/>
  <c r="N2799" i="1"/>
  <c r="M2799" i="1"/>
  <c r="L2799" i="1"/>
  <c r="K2799" i="1"/>
  <c r="N2798" i="1"/>
  <c r="M2798" i="1"/>
  <c r="L2798" i="1"/>
  <c r="K2798" i="1"/>
  <c r="N2797" i="1"/>
  <c r="M2797" i="1"/>
  <c r="L2797" i="1"/>
  <c r="K2797" i="1"/>
  <c r="N2796" i="1"/>
  <c r="M2796" i="1"/>
  <c r="L2796" i="1"/>
  <c r="K2796" i="1"/>
  <c r="N2795" i="1"/>
  <c r="M2795" i="1"/>
  <c r="L2795" i="1"/>
  <c r="K2795" i="1"/>
  <c r="N2794" i="1"/>
  <c r="M2794" i="1"/>
  <c r="L2794" i="1"/>
  <c r="K2794" i="1"/>
  <c r="N2793" i="1"/>
  <c r="M2793" i="1"/>
  <c r="L2793" i="1"/>
  <c r="K2793" i="1"/>
  <c r="N2792" i="1"/>
  <c r="M2792" i="1"/>
  <c r="L2792" i="1"/>
  <c r="K2792" i="1"/>
  <c r="N2791" i="1"/>
  <c r="M2791" i="1"/>
  <c r="L2791" i="1"/>
  <c r="K2791" i="1"/>
  <c r="N2790" i="1"/>
  <c r="M2790" i="1"/>
  <c r="L2790" i="1"/>
  <c r="K2790" i="1"/>
  <c r="N2789" i="1"/>
  <c r="M2789" i="1"/>
  <c r="L2789" i="1"/>
  <c r="K2789" i="1"/>
  <c r="N2788" i="1"/>
  <c r="M2788" i="1"/>
  <c r="L2788" i="1"/>
  <c r="K2788" i="1"/>
  <c r="N2787" i="1"/>
  <c r="M2787" i="1"/>
  <c r="L2787" i="1"/>
  <c r="K2787" i="1"/>
  <c r="N2786" i="1"/>
  <c r="M2786" i="1"/>
  <c r="L2786" i="1"/>
  <c r="K2786" i="1"/>
  <c r="N2785" i="1"/>
  <c r="M2785" i="1"/>
  <c r="L2785" i="1"/>
  <c r="K2785" i="1"/>
  <c r="N2784" i="1"/>
  <c r="M2784" i="1"/>
  <c r="L2784" i="1"/>
  <c r="K2784" i="1"/>
  <c r="N2783" i="1"/>
  <c r="M2783" i="1"/>
  <c r="L2783" i="1"/>
  <c r="K2783" i="1"/>
  <c r="N2782" i="1"/>
  <c r="M2782" i="1"/>
  <c r="L2782" i="1"/>
  <c r="K2782" i="1"/>
  <c r="N2781" i="1"/>
  <c r="M2781" i="1"/>
  <c r="L2781" i="1"/>
  <c r="K2781" i="1"/>
  <c r="N2780" i="1"/>
  <c r="M2780" i="1"/>
  <c r="L2780" i="1"/>
  <c r="K2780" i="1"/>
  <c r="N2779" i="1"/>
  <c r="M2779" i="1"/>
  <c r="L2779" i="1"/>
  <c r="K2779" i="1"/>
  <c r="N2778" i="1"/>
  <c r="M2778" i="1"/>
  <c r="L2778" i="1"/>
  <c r="K2778" i="1"/>
  <c r="N2777" i="1"/>
  <c r="M2777" i="1"/>
  <c r="L2777" i="1"/>
  <c r="K2777" i="1"/>
  <c r="N2776" i="1"/>
  <c r="M2776" i="1"/>
  <c r="L2776" i="1"/>
  <c r="K2776" i="1"/>
  <c r="N2775" i="1"/>
  <c r="M2775" i="1"/>
  <c r="L2775" i="1"/>
  <c r="K2775" i="1"/>
  <c r="N2774" i="1"/>
  <c r="M2774" i="1"/>
  <c r="L2774" i="1"/>
  <c r="K2774" i="1"/>
  <c r="N2773" i="1"/>
  <c r="M2773" i="1"/>
  <c r="L2773" i="1"/>
  <c r="K2773" i="1"/>
  <c r="N2772" i="1"/>
  <c r="M2772" i="1"/>
  <c r="L2772" i="1"/>
  <c r="K2772" i="1"/>
  <c r="N2771" i="1"/>
  <c r="M2771" i="1"/>
  <c r="L2771" i="1"/>
  <c r="K2771" i="1"/>
  <c r="N2770" i="1"/>
  <c r="M2770" i="1"/>
  <c r="L2770" i="1"/>
  <c r="K2770" i="1"/>
  <c r="N2769" i="1"/>
  <c r="M2769" i="1"/>
  <c r="L2769" i="1"/>
  <c r="K2769" i="1"/>
  <c r="N2768" i="1"/>
  <c r="M2768" i="1"/>
  <c r="L2768" i="1"/>
  <c r="K2768" i="1"/>
  <c r="N2767" i="1"/>
  <c r="M2767" i="1"/>
  <c r="L2767" i="1"/>
  <c r="K2767" i="1"/>
  <c r="N2766" i="1"/>
  <c r="M2766" i="1"/>
  <c r="L2766" i="1"/>
  <c r="K2766" i="1"/>
  <c r="N2765" i="1"/>
  <c r="M2765" i="1"/>
  <c r="L2765" i="1"/>
  <c r="K2765" i="1"/>
  <c r="N2764" i="1"/>
  <c r="M2764" i="1"/>
  <c r="L2764" i="1"/>
  <c r="K2764" i="1"/>
  <c r="N2763" i="1"/>
  <c r="M2763" i="1"/>
  <c r="L2763" i="1"/>
  <c r="K2763" i="1"/>
  <c r="N2762" i="1"/>
  <c r="M2762" i="1"/>
  <c r="L2762" i="1"/>
  <c r="K2762" i="1"/>
  <c r="N2761" i="1"/>
  <c r="M2761" i="1"/>
  <c r="L2761" i="1"/>
  <c r="K2761" i="1"/>
  <c r="N2760" i="1"/>
  <c r="M2760" i="1"/>
  <c r="L2760" i="1"/>
  <c r="K2760" i="1"/>
  <c r="N2759" i="1"/>
  <c r="M2759" i="1"/>
  <c r="L2759" i="1"/>
  <c r="K2759" i="1"/>
  <c r="N2758" i="1"/>
  <c r="M2758" i="1"/>
  <c r="L2758" i="1"/>
  <c r="K2758" i="1"/>
  <c r="N2757" i="1"/>
  <c r="M2757" i="1"/>
  <c r="L2757" i="1"/>
  <c r="K2757" i="1"/>
  <c r="N2756" i="1"/>
  <c r="M2756" i="1"/>
  <c r="L2756" i="1"/>
  <c r="K2756" i="1"/>
  <c r="N2755" i="1"/>
  <c r="M2755" i="1"/>
  <c r="L2755" i="1"/>
  <c r="K2755" i="1"/>
  <c r="N2754" i="1"/>
  <c r="M2754" i="1"/>
  <c r="L2754" i="1"/>
  <c r="K2754" i="1"/>
  <c r="N2753" i="1"/>
  <c r="M2753" i="1"/>
  <c r="L2753" i="1"/>
  <c r="K2753" i="1"/>
  <c r="N2752" i="1"/>
  <c r="M2752" i="1"/>
  <c r="L2752" i="1"/>
  <c r="K2752" i="1"/>
  <c r="N2751" i="1"/>
  <c r="M2751" i="1"/>
  <c r="L2751" i="1"/>
  <c r="K2751" i="1"/>
  <c r="N2750" i="1"/>
  <c r="M2750" i="1"/>
  <c r="L2750" i="1"/>
  <c r="K2750" i="1"/>
  <c r="N2749" i="1"/>
  <c r="M2749" i="1"/>
  <c r="L2749" i="1"/>
  <c r="K2749" i="1"/>
  <c r="N2748" i="1"/>
  <c r="M2748" i="1"/>
  <c r="L2748" i="1"/>
  <c r="K2748" i="1"/>
  <c r="N2747" i="1"/>
  <c r="M2747" i="1"/>
  <c r="L2747" i="1"/>
  <c r="K2747" i="1"/>
  <c r="N2746" i="1"/>
  <c r="M2746" i="1"/>
  <c r="L2746" i="1"/>
  <c r="K2746" i="1"/>
  <c r="N2745" i="1"/>
  <c r="M2745" i="1"/>
  <c r="L2745" i="1"/>
  <c r="K2745" i="1"/>
  <c r="N2744" i="1"/>
  <c r="M2744" i="1"/>
  <c r="L2744" i="1"/>
  <c r="K2744" i="1"/>
  <c r="N2743" i="1"/>
  <c r="M2743" i="1"/>
  <c r="L2743" i="1"/>
  <c r="K2743" i="1"/>
  <c r="N2742" i="1"/>
  <c r="M2742" i="1"/>
  <c r="L2742" i="1"/>
  <c r="K2742" i="1"/>
  <c r="N2741" i="1"/>
  <c r="M2741" i="1"/>
  <c r="L2741" i="1"/>
  <c r="K2741" i="1"/>
  <c r="N2740" i="1"/>
  <c r="M2740" i="1"/>
  <c r="L2740" i="1"/>
  <c r="K2740" i="1"/>
  <c r="N2739" i="1"/>
  <c r="M2739" i="1"/>
  <c r="L2739" i="1"/>
  <c r="K2739" i="1"/>
  <c r="N2738" i="1"/>
  <c r="M2738" i="1"/>
  <c r="L2738" i="1"/>
  <c r="K2738" i="1"/>
  <c r="N2737" i="1"/>
  <c r="M2737" i="1"/>
  <c r="L2737" i="1"/>
  <c r="K2737" i="1"/>
  <c r="N2736" i="1"/>
  <c r="M2736" i="1"/>
  <c r="L2736" i="1"/>
  <c r="K2736" i="1"/>
  <c r="N2735" i="1"/>
  <c r="M2735" i="1"/>
  <c r="L2735" i="1"/>
  <c r="K2735" i="1"/>
  <c r="N2734" i="1"/>
  <c r="M2734" i="1"/>
  <c r="L2734" i="1"/>
  <c r="K2734" i="1"/>
  <c r="N2733" i="1"/>
  <c r="M2733" i="1"/>
  <c r="L2733" i="1"/>
  <c r="K2733" i="1"/>
  <c r="N2732" i="1"/>
  <c r="M2732" i="1"/>
  <c r="L2732" i="1"/>
  <c r="K2732" i="1"/>
  <c r="N2731" i="1"/>
  <c r="M2731" i="1"/>
  <c r="L2731" i="1"/>
  <c r="K2731" i="1"/>
  <c r="N2730" i="1"/>
  <c r="M2730" i="1"/>
  <c r="L2730" i="1"/>
  <c r="K2730" i="1"/>
  <c r="N2729" i="1"/>
  <c r="M2729" i="1"/>
  <c r="L2729" i="1"/>
  <c r="K2729" i="1"/>
  <c r="N2728" i="1"/>
  <c r="M2728" i="1"/>
  <c r="L2728" i="1"/>
  <c r="K2728" i="1"/>
  <c r="N2727" i="1"/>
  <c r="M2727" i="1"/>
  <c r="L2727" i="1"/>
  <c r="K2727" i="1"/>
  <c r="N2726" i="1"/>
  <c r="M2726" i="1"/>
  <c r="L2726" i="1"/>
  <c r="K2726" i="1"/>
  <c r="N2725" i="1"/>
  <c r="M2725" i="1"/>
  <c r="L2725" i="1"/>
  <c r="K2725" i="1"/>
  <c r="N2724" i="1"/>
  <c r="M2724" i="1"/>
  <c r="L2724" i="1"/>
  <c r="K2724" i="1"/>
  <c r="N2723" i="1"/>
  <c r="M2723" i="1"/>
  <c r="L2723" i="1"/>
  <c r="K2723" i="1"/>
  <c r="N2722" i="1"/>
  <c r="M2722" i="1"/>
  <c r="L2722" i="1"/>
  <c r="K2722" i="1"/>
  <c r="N2721" i="1"/>
  <c r="M2721" i="1"/>
  <c r="L2721" i="1"/>
  <c r="K2721" i="1"/>
  <c r="N2720" i="1"/>
  <c r="M2720" i="1"/>
  <c r="L2720" i="1"/>
  <c r="K2720" i="1"/>
  <c r="N2719" i="1"/>
  <c r="M2719" i="1"/>
  <c r="L2719" i="1"/>
  <c r="K2719" i="1"/>
  <c r="N2718" i="1"/>
  <c r="M2718" i="1"/>
  <c r="L2718" i="1"/>
  <c r="K2718" i="1"/>
  <c r="N2717" i="1"/>
  <c r="M2717" i="1"/>
  <c r="L2717" i="1"/>
  <c r="K2717" i="1"/>
  <c r="N2716" i="1"/>
  <c r="M2716" i="1"/>
  <c r="L2716" i="1"/>
  <c r="K2716" i="1"/>
  <c r="N2715" i="1"/>
  <c r="M2715" i="1"/>
  <c r="L2715" i="1"/>
  <c r="K2715" i="1"/>
  <c r="N2714" i="1"/>
  <c r="M2714" i="1"/>
  <c r="L2714" i="1"/>
  <c r="K2714" i="1"/>
  <c r="N2713" i="1"/>
  <c r="M2713" i="1"/>
  <c r="L2713" i="1"/>
  <c r="K2713" i="1"/>
  <c r="N2712" i="1"/>
  <c r="M2712" i="1"/>
  <c r="L2712" i="1"/>
  <c r="K2712" i="1"/>
  <c r="N2711" i="1"/>
  <c r="M2711" i="1"/>
  <c r="L2711" i="1"/>
  <c r="K2711" i="1"/>
  <c r="N2710" i="1"/>
  <c r="M2710" i="1"/>
  <c r="L2710" i="1"/>
  <c r="K2710" i="1"/>
  <c r="N2709" i="1"/>
  <c r="M2709" i="1"/>
  <c r="L2709" i="1"/>
  <c r="K2709" i="1"/>
  <c r="N2708" i="1"/>
  <c r="M2708" i="1"/>
  <c r="L2708" i="1"/>
  <c r="K2708" i="1"/>
  <c r="N2707" i="1"/>
  <c r="M2707" i="1"/>
  <c r="L2707" i="1"/>
  <c r="K2707" i="1"/>
  <c r="N2706" i="1"/>
  <c r="M2706" i="1"/>
  <c r="L2706" i="1"/>
  <c r="K2706" i="1"/>
  <c r="N2705" i="1"/>
  <c r="M2705" i="1"/>
  <c r="L2705" i="1"/>
  <c r="K2705" i="1"/>
  <c r="N2704" i="1"/>
  <c r="M2704" i="1"/>
  <c r="L2704" i="1"/>
  <c r="K2704" i="1"/>
  <c r="N2703" i="1"/>
  <c r="M2703" i="1"/>
  <c r="L2703" i="1"/>
  <c r="K2703" i="1"/>
  <c r="N2702" i="1"/>
  <c r="M2702" i="1"/>
  <c r="L2702" i="1"/>
  <c r="K2702" i="1"/>
  <c r="N2701" i="1"/>
  <c r="M2701" i="1"/>
  <c r="L2701" i="1"/>
  <c r="K2701" i="1"/>
  <c r="N2700" i="1"/>
  <c r="M2700" i="1"/>
  <c r="L2700" i="1"/>
  <c r="K2700" i="1"/>
  <c r="N2699" i="1"/>
  <c r="M2699" i="1"/>
  <c r="L2699" i="1"/>
  <c r="K2699" i="1"/>
  <c r="N2698" i="1"/>
  <c r="M2698" i="1"/>
  <c r="L2698" i="1"/>
  <c r="K2698" i="1"/>
  <c r="N2697" i="1"/>
  <c r="M2697" i="1"/>
  <c r="L2697" i="1"/>
  <c r="K2697" i="1"/>
  <c r="N2696" i="1"/>
  <c r="M2696" i="1"/>
  <c r="L2696" i="1"/>
  <c r="K2696" i="1"/>
  <c r="N2695" i="1"/>
  <c r="M2695" i="1"/>
  <c r="L2695" i="1"/>
  <c r="K2695" i="1"/>
  <c r="N2694" i="1"/>
  <c r="M2694" i="1"/>
  <c r="L2694" i="1"/>
  <c r="K2694" i="1"/>
  <c r="N2693" i="1"/>
  <c r="M2693" i="1"/>
  <c r="L2693" i="1"/>
  <c r="K2693" i="1"/>
  <c r="N2692" i="1"/>
  <c r="M2692" i="1"/>
  <c r="L2692" i="1"/>
  <c r="K2692" i="1"/>
  <c r="N2691" i="1"/>
  <c r="M2691" i="1"/>
  <c r="L2691" i="1"/>
  <c r="K2691" i="1"/>
  <c r="N2690" i="1"/>
  <c r="M2690" i="1"/>
  <c r="L2690" i="1"/>
  <c r="K2690" i="1"/>
  <c r="N2689" i="1"/>
  <c r="M2689" i="1"/>
  <c r="L2689" i="1"/>
  <c r="K2689" i="1"/>
  <c r="N2688" i="1"/>
  <c r="M2688" i="1"/>
  <c r="L2688" i="1"/>
  <c r="K2688" i="1"/>
  <c r="N2687" i="1"/>
  <c r="M2687" i="1"/>
  <c r="L2687" i="1"/>
  <c r="K2687" i="1"/>
  <c r="N2686" i="1"/>
  <c r="M2686" i="1"/>
  <c r="L2686" i="1"/>
  <c r="K2686" i="1"/>
  <c r="N2685" i="1"/>
  <c r="M2685" i="1"/>
  <c r="L2685" i="1"/>
  <c r="K2685" i="1"/>
  <c r="N2684" i="1"/>
  <c r="M2684" i="1"/>
  <c r="L2684" i="1"/>
  <c r="K2684" i="1"/>
  <c r="N2683" i="1"/>
  <c r="M2683" i="1"/>
  <c r="L2683" i="1"/>
  <c r="K2683" i="1"/>
  <c r="N2682" i="1"/>
  <c r="M2682" i="1"/>
  <c r="L2682" i="1"/>
  <c r="K2682" i="1"/>
  <c r="N2681" i="1"/>
  <c r="M2681" i="1"/>
  <c r="L2681" i="1"/>
  <c r="K2681" i="1"/>
  <c r="N2680" i="1"/>
  <c r="M2680" i="1"/>
  <c r="L2680" i="1"/>
  <c r="K2680" i="1"/>
  <c r="N2679" i="1"/>
  <c r="M2679" i="1"/>
  <c r="L2679" i="1"/>
  <c r="K2679" i="1"/>
  <c r="N2678" i="1"/>
  <c r="M2678" i="1"/>
  <c r="L2678" i="1"/>
  <c r="K2678" i="1"/>
  <c r="N2677" i="1"/>
  <c r="M2677" i="1"/>
  <c r="L2677" i="1"/>
  <c r="K2677" i="1"/>
  <c r="N2676" i="1"/>
  <c r="M2676" i="1"/>
  <c r="L2676" i="1"/>
  <c r="K2676" i="1"/>
  <c r="N2675" i="1"/>
  <c r="M2675" i="1"/>
  <c r="L2675" i="1"/>
  <c r="K2675" i="1"/>
  <c r="N2674" i="1"/>
  <c r="M2674" i="1"/>
  <c r="L2674" i="1"/>
  <c r="K2674" i="1"/>
  <c r="N2673" i="1"/>
  <c r="M2673" i="1"/>
  <c r="L2673" i="1"/>
  <c r="K2673" i="1"/>
  <c r="N2672" i="1"/>
  <c r="M2672" i="1"/>
  <c r="L2672" i="1"/>
  <c r="K2672" i="1"/>
  <c r="N2671" i="1"/>
  <c r="M2671" i="1"/>
  <c r="L2671" i="1"/>
  <c r="K2671" i="1"/>
  <c r="N2670" i="1"/>
  <c r="M2670" i="1"/>
  <c r="L2670" i="1"/>
  <c r="K2670" i="1"/>
  <c r="N2669" i="1"/>
  <c r="M2669" i="1"/>
  <c r="L2669" i="1"/>
  <c r="K2669" i="1"/>
  <c r="N2668" i="1"/>
  <c r="M2668" i="1"/>
  <c r="L2668" i="1"/>
  <c r="K2668" i="1"/>
  <c r="N2667" i="1"/>
  <c r="M2667" i="1"/>
  <c r="L2667" i="1"/>
  <c r="K2667" i="1"/>
  <c r="N2666" i="1"/>
  <c r="M2666" i="1"/>
  <c r="L2666" i="1"/>
  <c r="K2666" i="1"/>
  <c r="N2665" i="1"/>
  <c r="M2665" i="1"/>
  <c r="L2665" i="1"/>
  <c r="K2665" i="1"/>
  <c r="N2664" i="1"/>
  <c r="M2664" i="1"/>
  <c r="L2664" i="1"/>
  <c r="K2664" i="1"/>
  <c r="N2663" i="1"/>
  <c r="M2663" i="1"/>
  <c r="L2663" i="1"/>
  <c r="K2663" i="1"/>
  <c r="N2662" i="1"/>
  <c r="M2662" i="1"/>
  <c r="L2662" i="1"/>
  <c r="K2662" i="1"/>
  <c r="N2661" i="1"/>
  <c r="M2661" i="1"/>
  <c r="L2661" i="1"/>
  <c r="K2661" i="1"/>
  <c r="N2660" i="1"/>
  <c r="M2660" i="1"/>
  <c r="L2660" i="1"/>
  <c r="K2660" i="1"/>
  <c r="N2659" i="1"/>
  <c r="M2659" i="1"/>
  <c r="L2659" i="1"/>
  <c r="K2659" i="1"/>
  <c r="N2658" i="1"/>
  <c r="M2658" i="1"/>
  <c r="L2658" i="1"/>
  <c r="K2658" i="1"/>
  <c r="N2657" i="1"/>
  <c r="M2657" i="1"/>
  <c r="L2657" i="1"/>
  <c r="K2657" i="1"/>
  <c r="N2656" i="1"/>
  <c r="M2656" i="1"/>
  <c r="L2656" i="1"/>
  <c r="K2656" i="1"/>
  <c r="N2655" i="1"/>
  <c r="M2655" i="1"/>
  <c r="L2655" i="1"/>
  <c r="K2655" i="1"/>
  <c r="N2654" i="1"/>
  <c r="M2654" i="1"/>
  <c r="L2654" i="1"/>
  <c r="K2654" i="1"/>
  <c r="N2653" i="1"/>
  <c r="M2653" i="1"/>
  <c r="L2653" i="1"/>
  <c r="K2653" i="1"/>
  <c r="N2652" i="1"/>
  <c r="M2652" i="1"/>
  <c r="L2652" i="1"/>
  <c r="K2652" i="1"/>
  <c r="N2651" i="1"/>
  <c r="M2651" i="1"/>
  <c r="L2651" i="1"/>
  <c r="K2651" i="1"/>
  <c r="N2650" i="1"/>
  <c r="M2650" i="1"/>
  <c r="L2650" i="1"/>
  <c r="K2650" i="1"/>
  <c r="N2649" i="1"/>
  <c r="M2649" i="1"/>
  <c r="L2649" i="1"/>
  <c r="K2649" i="1"/>
  <c r="N2648" i="1"/>
  <c r="M2648" i="1"/>
  <c r="L2648" i="1"/>
  <c r="K2648" i="1"/>
  <c r="N2647" i="1"/>
  <c r="M2647" i="1"/>
  <c r="L2647" i="1"/>
  <c r="K2647" i="1"/>
  <c r="N2646" i="1"/>
  <c r="M2646" i="1"/>
  <c r="L2646" i="1"/>
  <c r="K2646" i="1"/>
  <c r="N2645" i="1"/>
  <c r="M2645" i="1"/>
  <c r="L2645" i="1"/>
  <c r="K2645" i="1"/>
  <c r="N2644" i="1"/>
  <c r="M2644" i="1"/>
  <c r="L2644" i="1"/>
  <c r="K2644" i="1"/>
  <c r="N2643" i="1"/>
  <c r="M2643" i="1"/>
  <c r="L2643" i="1"/>
  <c r="K2643" i="1"/>
  <c r="N2642" i="1"/>
  <c r="M2642" i="1"/>
  <c r="L2642" i="1"/>
  <c r="K2642" i="1"/>
  <c r="N2641" i="1"/>
  <c r="M2641" i="1"/>
  <c r="L2641" i="1"/>
  <c r="K2641" i="1"/>
  <c r="N2640" i="1"/>
  <c r="M2640" i="1"/>
  <c r="L2640" i="1"/>
  <c r="K2640" i="1"/>
  <c r="N2639" i="1"/>
  <c r="M2639" i="1"/>
  <c r="L2639" i="1"/>
  <c r="K2639" i="1"/>
  <c r="N2638" i="1"/>
  <c r="M2638" i="1"/>
  <c r="L2638" i="1"/>
  <c r="K2638" i="1"/>
  <c r="N2637" i="1"/>
  <c r="M2637" i="1"/>
  <c r="L2637" i="1"/>
  <c r="K2637" i="1"/>
  <c r="N2636" i="1"/>
  <c r="M2636" i="1"/>
  <c r="L2636" i="1"/>
  <c r="K2636" i="1"/>
  <c r="N2635" i="1"/>
  <c r="M2635" i="1"/>
  <c r="L2635" i="1"/>
  <c r="K2635" i="1"/>
  <c r="N2634" i="1"/>
  <c r="M2634" i="1"/>
  <c r="L2634" i="1"/>
  <c r="K2634" i="1"/>
  <c r="N2633" i="1"/>
  <c r="M2633" i="1"/>
  <c r="L2633" i="1"/>
  <c r="K2633" i="1"/>
  <c r="N2632" i="1"/>
  <c r="M2632" i="1"/>
  <c r="L2632" i="1"/>
  <c r="K2632" i="1"/>
  <c r="N2631" i="1"/>
  <c r="M2631" i="1"/>
  <c r="L2631" i="1"/>
  <c r="K2631" i="1"/>
  <c r="N2630" i="1"/>
  <c r="M2630" i="1"/>
  <c r="L2630" i="1"/>
  <c r="K2630" i="1"/>
  <c r="N2629" i="1"/>
  <c r="M2629" i="1"/>
  <c r="L2629" i="1"/>
  <c r="K2629" i="1"/>
  <c r="N2628" i="1"/>
  <c r="M2628" i="1"/>
  <c r="L2628" i="1"/>
  <c r="K2628" i="1"/>
  <c r="N2627" i="1"/>
  <c r="M2627" i="1"/>
  <c r="L2627" i="1"/>
  <c r="K2627" i="1"/>
  <c r="N2626" i="1"/>
  <c r="M2626" i="1"/>
  <c r="L2626" i="1"/>
  <c r="K2626" i="1"/>
  <c r="N2625" i="1"/>
  <c r="M2625" i="1"/>
  <c r="L2625" i="1"/>
  <c r="K2625" i="1"/>
  <c r="N2624" i="1"/>
  <c r="M2624" i="1"/>
  <c r="L2624" i="1"/>
  <c r="K2624" i="1"/>
  <c r="N2623" i="1"/>
  <c r="M2623" i="1"/>
  <c r="L2623" i="1"/>
  <c r="K2623" i="1"/>
  <c r="N2622" i="1"/>
  <c r="M2622" i="1"/>
  <c r="L2622" i="1"/>
  <c r="K2622" i="1"/>
  <c r="N2621" i="1"/>
  <c r="M2621" i="1"/>
  <c r="L2621" i="1"/>
  <c r="K2621" i="1"/>
  <c r="N2620" i="1"/>
  <c r="M2620" i="1"/>
  <c r="L2620" i="1"/>
  <c r="K2620" i="1"/>
  <c r="N2619" i="1"/>
  <c r="M2619" i="1"/>
  <c r="L2619" i="1"/>
  <c r="K2619" i="1"/>
  <c r="N2618" i="1"/>
  <c r="M2618" i="1"/>
  <c r="L2618" i="1"/>
  <c r="K2618" i="1"/>
  <c r="N2617" i="1"/>
  <c r="M2617" i="1"/>
  <c r="L2617" i="1"/>
  <c r="K2617" i="1"/>
  <c r="N2616" i="1"/>
  <c r="M2616" i="1"/>
  <c r="L2616" i="1"/>
  <c r="K2616" i="1"/>
  <c r="N2615" i="1"/>
  <c r="M2615" i="1"/>
  <c r="L2615" i="1"/>
  <c r="K2615" i="1"/>
  <c r="N2614" i="1"/>
  <c r="M2614" i="1"/>
  <c r="L2614" i="1"/>
  <c r="K2614" i="1"/>
  <c r="N2613" i="1"/>
  <c r="M2613" i="1"/>
  <c r="L2613" i="1"/>
  <c r="K2613" i="1"/>
  <c r="N2612" i="1"/>
  <c r="M2612" i="1"/>
  <c r="L2612" i="1"/>
  <c r="K2612" i="1"/>
  <c r="N2611" i="1"/>
  <c r="M2611" i="1"/>
  <c r="L2611" i="1"/>
  <c r="K2611" i="1"/>
  <c r="N2610" i="1"/>
  <c r="M2610" i="1"/>
  <c r="L2610" i="1"/>
  <c r="K2610" i="1"/>
  <c r="N2609" i="1"/>
  <c r="M2609" i="1"/>
  <c r="L2609" i="1"/>
  <c r="K2609" i="1"/>
  <c r="N2608" i="1"/>
  <c r="M2608" i="1"/>
  <c r="L2608" i="1"/>
  <c r="K2608" i="1"/>
  <c r="N2607" i="1"/>
  <c r="M2607" i="1"/>
  <c r="L2607" i="1"/>
  <c r="K2607" i="1"/>
  <c r="N2606" i="1"/>
  <c r="M2606" i="1"/>
  <c r="L2606" i="1"/>
  <c r="K2606" i="1"/>
  <c r="N2605" i="1"/>
  <c r="M2605" i="1"/>
  <c r="L2605" i="1"/>
  <c r="K2605" i="1"/>
  <c r="N2604" i="1"/>
  <c r="M2604" i="1"/>
  <c r="L2604" i="1"/>
  <c r="K2604" i="1"/>
  <c r="N2603" i="1"/>
  <c r="M2603" i="1"/>
  <c r="L2603" i="1"/>
  <c r="K2603" i="1"/>
  <c r="N2602" i="1"/>
  <c r="M2602" i="1"/>
  <c r="L2602" i="1"/>
  <c r="K2602" i="1"/>
  <c r="N2601" i="1"/>
  <c r="M2601" i="1"/>
  <c r="L2601" i="1"/>
  <c r="K2601" i="1"/>
  <c r="N2600" i="1"/>
  <c r="M2600" i="1"/>
  <c r="L2600" i="1"/>
  <c r="K2600" i="1"/>
  <c r="N2599" i="1"/>
  <c r="M2599" i="1"/>
  <c r="L2599" i="1"/>
  <c r="K2599" i="1"/>
  <c r="N2598" i="1"/>
  <c r="M2598" i="1"/>
  <c r="L2598" i="1"/>
  <c r="K2598" i="1"/>
  <c r="N2597" i="1"/>
  <c r="M2597" i="1"/>
  <c r="L2597" i="1"/>
  <c r="K2597" i="1"/>
  <c r="N2596" i="1"/>
  <c r="M2596" i="1"/>
  <c r="L2596" i="1"/>
  <c r="K2596" i="1"/>
  <c r="N2595" i="1"/>
  <c r="M2595" i="1"/>
  <c r="L2595" i="1"/>
  <c r="K2595" i="1"/>
  <c r="N2594" i="1"/>
  <c r="M2594" i="1"/>
  <c r="L2594" i="1"/>
  <c r="K2594" i="1"/>
  <c r="N2593" i="1"/>
  <c r="M2593" i="1"/>
  <c r="L2593" i="1"/>
  <c r="K2593" i="1"/>
  <c r="N2592" i="1"/>
  <c r="M2592" i="1"/>
  <c r="L2592" i="1"/>
  <c r="K2592" i="1"/>
  <c r="N2591" i="1"/>
  <c r="M2591" i="1"/>
  <c r="L2591" i="1"/>
  <c r="K2591" i="1"/>
  <c r="N2590" i="1"/>
  <c r="M2590" i="1"/>
  <c r="L2590" i="1"/>
  <c r="K2590" i="1"/>
  <c r="N2589" i="1"/>
  <c r="M2589" i="1"/>
  <c r="L2589" i="1"/>
  <c r="K2589" i="1"/>
  <c r="N2588" i="1"/>
  <c r="M2588" i="1"/>
  <c r="L2588" i="1"/>
  <c r="K2588" i="1"/>
  <c r="N2587" i="1"/>
  <c r="M2587" i="1"/>
  <c r="L2587" i="1"/>
  <c r="K2587" i="1"/>
  <c r="N2586" i="1"/>
  <c r="M2586" i="1"/>
  <c r="L2586" i="1"/>
  <c r="K2586" i="1"/>
  <c r="N2585" i="1"/>
  <c r="M2585" i="1"/>
  <c r="L2585" i="1"/>
  <c r="K2585" i="1"/>
  <c r="N2584" i="1"/>
  <c r="M2584" i="1"/>
  <c r="L2584" i="1"/>
  <c r="K2584" i="1"/>
  <c r="N2583" i="1"/>
  <c r="M2583" i="1"/>
  <c r="L2583" i="1"/>
  <c r="K2583" i="1"/>
  <c r="N2582" i="1"/>
  <c r="M2582" i="1"/>
  <c r="L2582" i="1"/>
  <c r="K2582" i="1"/>
  <c r="N2581" i="1"/>
  <c r="M2581" i="1"/>
  <c r="L2581" i="1"/>
  <c r="K2581" i="1"/>
  <c r="N2580" i="1"/>
  <c r="M2580" i="1"/>
  <c r="L2580" i="1"/>
  <c r="K2580" i="1"/>
  <c r="N2579" i="1"/>
  <c r="M2579" i="1"/>
  <c r="L2579" i="1"/>
  <c r="K2579" i="1"/>
  <c r="N2578" i="1"/>
  <c r="M2578" i="1"/>
  <c r="L2578" i="1"/>
  <c r="K2578" i="1"/>
  <c r="N2577" i="1"/>
  <c r="M2577" i="1"/>
  <c r="L2577" i="1"/>
  <c r="K2577" i="1"/>
  <c r="N2576" i="1"/>
  <c r="M2576" i="1"/>
  <c r="L2576" i="1"/>
  <c r="K2576" i="1"/>
  <c r="N2575" i="1"/>
  <c r="M2575" i="1"/>
  <c r="L2575" i="1"/>
  <c r="K2575" i="1"/>
  <c r="N2574" i="1"/>
  <c r="M2574" i="1"/>
  <c r="L2574" i="1"/>
  <c r="K2574" i="1"/>
  <c r="N2573" i="1"/>
  <c r="M2573" i="1"/>
  <c r="L2573" i="1"/>
  <c r="K2573" i="1"/>
  <c r="N2572" i="1"/>
  <c r="M2572" i="1"/>
  <c r="L2572" i="1"/>
  <c r="K2572" i="1"/>
  <c r="N2571" i="1"/>
  <c r="M2571" i="1"/>
  <c r="L2571" i="1"/>
  <c r="K2571" i="1"/>
  <c r="N2570" i="1"/>
  <c r="M2570" i="1"/>
  <c r="L2570" i="1"/>
  <c r="K2570" i="1"/>
  <c r="N2569" i="1"/>
  <c r="M2569" i="1"/>
  <c r="L2569" i="1"/>
  <c r="K2569" i="1"/>
  <c r="N2568" i="1"/>
  <c r="M2568" i="1"/>
  <c r="L2568" i="1"/>
  <c r="K2568" i="1"/>
  <c r="N2567" i="1"/>
  <c r="M2567" i="1"/>
  <c r="L2567" i="1"/>
  <c r="K2567" i="1"/>
  <c r="N2566" i="1"/>
  <c r="M2566" i="1"/>
  <c r="L2566" i="1"/>
  <c r="K2566" i="1"/>
  <c r="N2565" i="1"/>
  <c r="M2565" i="1"/>
  <c r="L2565" i="1"/>
  <c r="K2565" i="1"/>
  <c r="N2564" i="1"/>
  <c r="M2564" i="1"/>
  <c r="L2564" i="1"/>
  <c r="K2564" i="1"/>
  <c r="N2563" i="1"/>
  <c r="M2563" i="1"/>
  <c r="L2563" i="1"/>
  <c r="K2563" i="1"/>
  <c r="N2562" i="1"/>
  <c r="M2562" i="1"/>
  <c r="L2562" i="1"/>
  <c r="K2562" i="1"/>
  <c r="N2561" i="1"/>
  <c r="M2561" i="1"/>
  <c r="L2561" i="1"/>
  <c r="K2561" i="1"/>
  <c r="N2560" i="1"/>
  <c r="M2560" i="1"/>
  <c r="L2560" i="1"/>
  <c r="K2560" i="1"/>
  <c r="N2559" i="1"/>
  <c r="M2559" i="1"/>
  <c r="L2559" i="1"/>
  <c r="K2559" i="1"/>
  <c r="N2558" i="1"/>
  <c r="M2558" i="1"/>
  <c r="L2558" i="1"/>
  <c r="K2558" i="1"/>
  <c r="N2557" i="1"/>
  <c r="M2557" i="1"/>
  <c r="L2557" i="1"/>
  <c r="K2557" i="1"/>
  <c r="N2556" i="1"/>
  <c r="M2556" i="1"/>
  <c r="L2556" i="1"/>
  <c r="K2556" i="1"/>
  <c r="N2555" i="1"/>
  <c r="M2555" i="1"/>
  <c r="L2555" i="1"/>
  <c r="K2555" i="1"/>
  <c r="N2554" i="1"/>
  <c r="M2554" i="1"/>
  <c r="L2554" i="1"/>
  <c r="K2554" i="1"/>
  <c r="N2553" i="1"/>
  <c r="M2553" i="1"/>
  <c r="L2553" i="1"/>
  <c r="K2553" i="1"/>
  <c r="N2552" i="1"/>
  <c r="M2552" i="1"/>
  <c r="L2552" i="1"/>
  <c r="K2552" i="1"/>
  <c r="N2551" i="1"/>
  <c r="M2551" i="1"/>
  <c r="L2551" i="1"/>
  <c r="K2551" i="1"/>
  <c r="N2550" i="1"/>
  <c r="M2550" i="1"/>
  <c r="L2550" i="1"/>
  <c r="K2550" i="1"/>
  <c r="N2549" i="1"/>
  <c r="M2549" i="1"/>
  <c r="L2549" i="1"/>
  <c r="K2549" i="1"/>
  <c r="N2548" i="1"/>
  <c r="M2548" i="1"/>
  <c r="L2548" i="1"/>
  <c r="K2548" i="1"/>
  <c r="N2547" i="1"/>
  <c r="M2547" i="1"/>
  <c r="L2547" i="1"/>
  <c r="K2547" i="1"/>
  <c r="N2546" i="1"/>
  <c r="M2546" i="1"/>
  <c r="L2546" i="1"/>
  <c r="K2546" i="1"/>
  <c r="N2545" i="1"/>
  <c r="M2545" i="1"/>
  <c r="L2545" i="1"/>
  <c r="K2545" i="1"/>
  <c r="N2544" i="1"/>
  <c r="M2544" i="1"/>
  <c r="L2544" i="1"/>
  <c r="K2544" i="1"/>
  <c r="N2543" i="1"/>
  <c r="M2543" i="1"/>
  <c r="L2543" i="1"/>
  <c r="K2543" i="1"/>
  <c r="N2542" i="1"/>
  <c r="M2542" i="1"/>
  <c r="L2542" i="1"/>
  <c r="K2542" i="1"/>
  <c r="N2541" i="1"/>
  <c r="M2541" i="1"/>
  <c r="L2541" i="1"/>
  <c r="K2541" i="1"/>
  <c r="N2540" i="1"/>
  <c r="M2540" i="1"/>
  <c r="L2540" i="1"/>
  <c r="K2540" i="1"/>
  <c r="N2539" i="1"/>
  <c r="M2539" i="1"/>
  <c r="L2539" i="1"/>
  <c r="K2539" i="1"/>
  <c r="N2538" i="1"/>
  <c r="M2538" i="1"/>
  <c r="L2538" i="1"/>
  <c r="K2538" i="1"/>
  <c r="N2537" i="1"/>
  <c r="M2537" i="1"/>
  <c r="L2537" i="1"/>
  <c r="K2537" i="1"/>
  <c r="N2536" i="1"/>
  <c r="M2536" i="1"/>
  <c r="L2536" i="1"/>
  <c r="K2536" i="1"/>
  <c r="N2535" i="1"/>
  <c r="M2535" i="1"/>
  <c r="L2535" i="1"/>
  <c r="K2535" i="1"/>
  <c r="N2534" i="1"/>
  <c r="M2534" i="1"/>
  <c r="L2534" i="1"/>
  <c r="K2534" i="1"/>
  <c r="N2533" i="1"/>
  <c r="M2533" i="1"/>
  <c r="L2533" i="1"/>
  <c r="K2533" i="1"/>
  <c r="N2532" i="1"/>
  <c r="M2532" i="1"/>
  <c r="L2532" i="1"/>
  <c r="K2532" i="1"/>
  <c r="N2531" i="1"/>
  <c r="M2531" i="1"/>
  <c r="L2531" i="1"/>
  <c r="K2531" i="1"/>
  <c r="N2530" i="1"/>
  <c r="M2530" i="1"/>
  <c r="L2530" i="1"/>
  <c r="K2530" i="1"/>
  <c r="N2529" i="1"/>
  <c r="M2529" i="1"/>
  <c r="L2529" i="1"/>
  <c r="K2529" i="1"/>
  <c r="N2528" i="1"/>
  <c r="M2528" i="1"/>
  <c r="L2528" i="1"/>
  <c r="K2528" i="1"/>
  <c r="N2527" i="1"/>
  <c r="M2527" i="1"/>
  <c r="L2527" i="1"/>
  <c r="K2527" i="1"/>
  <c r="N2526" i="1"/>
  <c r="M2526" i="1"/>
  <c r="L2526" i="1"/>
  <c r="K2526" i="1"/>
  <c r="N2525" i="1"/>
  <c r="M2525" i="1"/>
  <c r="L2525" i="1"/>
  <c r="K2525" i="1"/>
  <c r="N2524" i="1"/>
  <c r="M2524" i="1"/>
  <c r="L2524" i="1"/>
  <c r="K2524" i="1"/>
  <c r="N2523" i="1"/>
  <c r="M2523" i="1"/>
  <c r="L2523" i="1"/>
  <c r="K2523" i="1"/>
  <c r="N2522" i="1"/>
  <c r="M2522" i="1"/>
  <c r="L2522" i="1"/>
  <c r="K2522" i="1"/>
  <c r="N2521" i="1"/>
  <c r="M2521" i="1"/>
  <c r="L2521" i="1"/>
  <c r="K2521" i="1"/>
  <c r="N2520" i="1"/>
  <c r="M2520" i="1"/>
  <c r="L2520" i="1"/>
  <c r="K2520" i="1"/>
  <c r="N2519" i="1"/>
  <c r="M2519" i="1"/>
  <c r="L2519" i="1"/>
  <c r="K2519" i="1"/>
  <c r="N2518" i="1"/>
  <c r="M2518" i="1"/>
  <c r="L2518" i="1"/>
  <c r="K2518" i="1"/>
  <c r="N2517" i="1"/>
  <c r="M2517" i="1"/>
  <c r="L2517" i="1"/>
  <c r="K2517" i="1"/>
  <c r="N2516" i="1"/>
  <c r="M2516" i="1"/>
  <c r="L2516" i="1"/>
  <c r="K2516" i="1"/>
  <c r="N2515" i="1"/>
  <c r="M2515" i="1"/>
  <c r="L2515" i="1"/>
  <c r="K2515" i="1"/>
  <c r="N2514" i="1"/>
  <c r="M2514" i="1"/>
  <c r="L2514" i="1"/>
  <c r="K2514" i="1"/>
  <c r="N2513" i="1"/>
  <c r="M2513" i="1"/>
  <c r="L2513" i="1"/>
  <c r="K2513" i="1"/>
  <c r="N2512" i="1"/>
  <c r="M2512" i="1"/>
  <c r="L2512" i="1"/>
  <c r="K2512" i="1"/>
  <c r="N2511" i="1"/>
  <c r="M2511" i="1"/>
  <c r="L2511" i="1"/>
  <c r="K2511" i="1"/>
  <c r="N2510" i="1"/>
  <c r="M2510" i="1"/>
  <c r="L2510" i="1"/>
  <c r="K2510" i="1"/>
  <c r="N2509" i="1"/>
  <c r="M2509" i="1"/>
  <c r="L2509" i="1"/>
  <c r="K2509" i="1"/>
  <c r="N2508" i="1"/>
  <c r="M2508" i="1"/>
  <c r="L2508" i="1"/>
  <c r="K2508" i="1"/>
  <c r="N2507" i="1"/>
  <c r="M2507" i="1"/>
  <c r="L2507" i="1"/>
  <c r="K2507" i="1"/>
  <c r="N2506" i="1"/>
  <c r="M2506" i="1"/>
  <c r="L2506" i="1"/>
  <c r="K2506" i="1"/>
  <c r="N2505" i="1"/>
  <c r="M2505" i="1"/>
  <c r="L2505" i="1"/>
  <c r="K2505" i="1"/>
  <c r="N2504" i="1"/>
  <c r="M2504" i="1"/>
  <c r="L2504" i="1"/>
  <c r="K2504" i="1"/>
  <c r="N2503" i="1"/>
  <c r="M2503" i="1"/>
  <c r="L2503" i="1"/>
  <c r="K2503" i="1"/>
  <c r="N2502" i="1"/>
  <c r="M2502" i="1"/>
  <c r="L2502" i="1"/>
  <c r="K2502" i="1"/>
  <c r="N2501" i="1"/>
  <c r="M2501" i="1"/>
  <c r="L2501" i="1"/>
  <c r="K2501" i="1"/>
  <c r="N2500" i="1"/>
  <c r="M2500" i="1"/>
  <c r="L2500" i="1"/>
  <c r="K2500" i="1"/>
  <c r="N2499" i="1"/>
  <c r="M2499" i="1"/>
  <c r="L2499" i="1"/>
  <c r="K2499" i="1"/>
  <c r="N2498" i="1"/>
  <c r="M2498" i="1"/>
  <c r="L2498" i="1"/>
  <c r="K2498" i="1"/>
  <c r="N2497" i="1"/>
  <c r="M2497" i="1"/>
  <c r="L2497" i="1"/>
  <c r="K2497" i="1"/>
  <c r="N2496" i="1"/>
  <c r="M2496" i="1"/>
  <c r="L2496" i="1"/>
  <c r="K2496" i="1"/>
  <c r="N2495" i="1"/>
  <c r="M2495" i="1"/>
  <c r="L2495" i="1"/>
  <c r="K2495" i="1"/>
  <c r="N2494" i="1"/>
  <c r="M2494" i="1"/>
  <c r="L2494" i="1"/>
  <c r="K2494" i="1"/>
  <c r="N2493" i="1"/>
  <c r="M2493" i="1"/>
  <c r="L2493" i="1"/>
  <c r="K2493" i="1"/>
  <c r="N2492" i="1"/>
  <c r="M2492" i="1"/>
  <c r="L2492" i="1"/>
  <c r="K2492" i="1"/>
  <c r="N2491" i="1"/>
  <c r="M2491" i="1"/>
  <c r="L2491" i="1"/>
  <c r="K2491" i="1"/>
  <c r="N2490" i="1"/>
  <c r="M2490" i="1"/>
  <c r="L2490" i="1"/>
  <c r="K2490" i="1"/>
  <c r="N2489" i="1"/>
  <c r="M2489" i="1"/>
  <c r="L2489" i="1"/>
  <c r="K2489" i="1"/>
  <c r="N2488" i="1"/>
  <c r="M2488" i="1"/>
  <c r="L2488" i="1"/>
  <c r="K2488" i="1"/>
  <c r="N2487" i="1"/>
  <c r="M2487" i="1"/>
  <c r="L2487" i="1"/>
  <c r="K2487" i="1"/>
  <c r="N2486" i="1"/>
  <c r="M2486" i="1"/>
  <c r="L2486" i="1"/>
  <c r="K2486" i="1"/>
  <c r="N2485" i="1"/>
  <c r="M2485" i="1"/>
  <c r="L2485" i="1"/>
  <c r="K2485" i="1"/>
  <c r="N2484" i="1"/>
  <c r="M2484" i="1"/>
  <c r="L2484" i="1"/>
  <c r="K2484" i="1"/>
  <c r="N2483" i="1"/>
  <c r="M2483" i="1"/>
  <c r="L2483" i="1"/>
  <c r="K2483" i="1"/>
  <c r="N2482" i="1"/>
  <c r="M2482" i="1"/>
  <c r="L2482" i="1"/>
  <c r="K2482" i="1"/>
  <c r="N2481" i="1"/>
  <c r="M2481" i="1"/>
  <c r="L2481" i="1"/>
  <c r="K2481" i="1"/>
  <c r="N2480" i="1"/>
  <c r="M2480" i="1"/>
  <c r="L2480" i="1"/>
  <c r="K2480" i="1"/>
  <c r="N2479" i="1"/>
  <c r="M2479" i="1"/>
  <c r="L2479" i="1"/>
  <c r="K2479" i="1"/>
  <c r="N2478" i="1"/>
  <c r="M2478" i="1"/>
  <c r="L2478" i="1"/>
  <c r="K2478" i="1"/>
  <c r="N2477" i="1"/>
  <c r="M2477" i="1"/>
  <c r="L2477" i="1"/>
  <c r="K2477" i="1"/>
  <c r="N2476" i="1"/>
  <c r="M2476" i="1"/>
  <c r="L2476" i="1"/>
  <c r="K2476" i="1"/>
  <c r="N2475" i="1"/>
  <c r="M2475" i="1"/>
  <c r="L2475" i="1"/>
  <c r="K2475" i="1"/>
  <c r="N2474" i="1"/>
  <c r="M2474" i="1"/>
  <c r="L2474" i="1"/>
  <c r="K2474" i="1"/>
  <c r="N2473" i="1"/>
  <c r="M2473" i="1"/>
  <c r="L2473" i="1"/>
  <c r="K2473" i="1"/>
  <c r="N2472" i="1"/>
  <c r="M2472" i="1"/>
  <c r="L2472" i="1"/>
  <c r="K2472" i="1"/>
  <c r="N2471" i="1"/>
  <c r="M2471" i="1"/>
  <c r="L2471" i="1"/>
  <c r="K2471" i="1"/>
  <c r="N2470" i="1"/>
  <c r="M2470" i="1"/>
  <c r="L2470" i="1"/>
  <c r="K2470" i="1"/>
  <c r="N2469" i="1"/>
  <c r="M2469" i="1"/>
  <c r="L2469" i="1"/>
  <c r="K2469" i="1"/>
  <c r="N2468" i="1"/>
  <c r="M2468" i="1"/>
  <c r="L2468" i="1"/>
  <c r="K2468" i="1"/>
  <c r="N2467" i="1"/>
  <c r="M2467" i="1"/>
  <c r="L2467" i="1"/>
  <c r="K2467" i="1"/>
  <c r="N2466" i="1"/>
  <c r="M2466" i="1"/>
  <c r="L2466" i="1"/>
  <c r="K2466" i="1"/>
  <c r="N2465" i="1"/>
  <c r="M2465" i="1"/>
  <c r="L2465" i="1"/>
  <c r="K2465" i="1"/>
  <c r="N2464" i="1"/>
  <c r="M2464" i="1"/>
  <c r="L2464" i="1"/>
  <c r="K2464" i="1"/>
  <c r="N2463" i="1"/>
  <c r="M2463" i="1"/>
  <c r="L2463" i="1"/>
  <c r="K2463" i="1"/>
  <c r="N2462" i="1"/>
  <c r="M2462" i="1"/>
  <c r="L2462" i="1"/>
  <c r="K2462" i="1"/>
  <c r="N2461" i="1"/>
  <c r="M2461" i="1"/>
  <c r="L2461" i="1"/>
  <c r="K2461" i="1"/>
  <c r="N2460" i="1"/>
  <c r="M2460" i="1"/>
  <c r="L2460" i="1"/>
  <c r="K2460" i="1"/>
  <c r="N2459" i="1"/>
  <c r="M2459" i="1"/>
  <c r="L2459" i="1"/>
  <c r="K2459" i="1"/>
  <c r="N2458" i="1"/>
  <c r="M2458" i="1"/>
  <c r="L2458" i="1"/>
  <c r="K2458" i="1"/>
  <c r="N2457" i="1"/>
  <c r="M2457" i="1"/>
  <c r="L2457" i="1"/>
  <c r="K2457" i="1"/>
  <c r="N2456" i="1"/>
  <c r="M2456" i="1"/>
  <c r="L2456" i="1"/>
  <c r="K2456" i="1"/>
  <c r="N2455" i="1"/>
  <c r="M2455" i="1"/>
  <c r="L2455" i="1"/>
  <c r="K2455" i="1"/>
  <c r="N2454" i="1"/>
  <c r="M2454" i="1"/>
  <c r="L2454" i="1"/>
  <c r="K2454" i="1"/>
  <c r="N2453" i="1"/>
  <c r="M2453" i="1"/>
  <c r="L2453" i="1"/>
  <c r="K2453" i="1"/>
  <c r="N2452" i="1"/>
  <c r="M2452" i="1"/>
  <c r="L2452" i="1"/>
  <c r="K2452" i="1"/>
  <c r="N2451" i="1"/>
  <c r="M2451" i="1"/>
  <c r="L2451" i="1"/>
  <c r="K2451" i="1"/>
  <c r="N2450" i="1"/>
  <c r="M2450" i="1"/>
  <c r="L2450" i="1"/>
  <c r="K2450" i="1"/>
  <c r="N2449" i="1"/>
  <c r="M2449" i="1"/>
  <c r="L2449" i="1"/>
  <c r="K2449" i="1"/>
  <c r="N2448" i="1"/>
  <c r="M2448" i="1"/>
  <c r="L2448" i="1"/>
  <c r="K2448" i="1"/>
  <c r="N2447" i="1"/>
  <c r="M2447" i="1"/>
  <c r="L2447" i="1"/>
  <c r="K2447" i="1"/>
  <c r="N2446" i="1"/>
  <c r="M2446" i="1"/>
  <c r="L2446" i="1"/>
  <c r="K2446" i="1"/>
  <c r="N2445" i="1"/>
  <c r="M2445" i="1"/>
  <c r="L2445" i="1"/>
  <c r="K2445" i="1"/>
  <c r="N2444" i="1"/>
  <c r="M2444" i="1"/>
  <c r="L2444" i="1"/>
  <c r="K2444" i="1"/>
  <c r="N2443" i="1"/>
  <c r="M2443" i="1"/>
  <c r="L2443" i="1"/>
  <c r="K2443" i="1"/>
  <c r="N2442" i="1"/>
  <c r="M2442" i="1"/>
  <c r="L2442" i="1"/>
  <c r="K2442" i="1"/>
  <c r="N2441" i="1"/>
  <c r="M2441" i="1"/>
  <c r="L2441" i="1"/>
  <c r="K2441" i="1"/>
  <c r="N2440" i="1"/>
  <c r="M2440" i="1"/>
  <c r="L2440" i="1"/>
  <c r="K2440" i="1"/>
  <c r="N2439" i="1"/>
  <c r="M2439" i="1"/>
  <c r="L2439" i="1"/>
  <c r="K2439" i="1"/>
  <c r="N2438" i="1"/>
  <c r="M2438" i="1"/>
  <c r="L2438" i="1"/>
  <c r="K2438" i="1"/>
  <c r="N2437" i="1"/>
  <c r="M2437" i="1"/>
  <c r="L2437" i="1"/>
  <c r="K2437" i="1"/>
  <c r="N2436" i="1"/>
  <c r="M2436" i="1"/>
  <c r="L2436" i="1"/>
  <c r="K2436" i="1"/>
  <c r="N2435" i="1"/>
  <c r="M2435" i="1"/>
  <c r="L2435" i="1"/>
  <c r="K2435" i="1"/>
  <c r="N2434" i="1"/>
  <c r="M2434" i="1"/>
  <c r="L2434" i="1"/>
  <c r="K2434" i="1"/>
  <c r="N2433" i="1"/>
  <c r="M2433" i="1"/>
  <c r="L2433" i="1"/>
  <c r="K2433" i="1"/>
  <c r="N2432" i="1"/>
  <c r="M2432" i="1"/>
  <c r="L2432" i="1"/>
  <c r="K2432" i="1"/>
  <c r="N2431" i="1"/>
  <c r="M2431" i="1"/>
  <c r="L2431" i="1"/>
  <c r="K2431" i="1"/>
  <c r="N2430" i="1"/>
  <c r="M2430" i="1"/>
  <c r="L2430" i="1"/>
  <c r="K2430" i="1"/>
  <c r="N2429" i="1"/>
  <c r="M2429" i="1"/>
  <c r="L2429" i="1"/>
  <c r="K2429" i="1"/>
  <c r="N2428" i="1"/>
  <c r="M2428" i="1"/>
  <c r="L2428" i="1"/>
  <c r="K2428" i="1"/>
  <c r="N2427" i="1"/>
  <c r="M2427" i="1"/>
  <c r="L2427" i="1"/>
  <c r="K2427" i="1"/>
  <c r="N2426" i="1"/>
  <c r="M2426" i="1"/>
  <c r="L2426" i="1"/>
  <c r="K2426" i="1"/>
  <c r="N2425" i="1"/>
  <c r="M2425" i="1"/>
  <c r="L2425" i="1"/>
  <c r="K2425" i="1"/>
  <c r="N2424" i="1"/>
  <c r="M2424" i="1"/>
  <c r="L2424" i="1"/>
  <c r="K2424" i="1"/>
  <c r="N2423" i="1"/>
  <c r="M2423" i="1"/>
  <c r="L2423" i="1"/>
  <c r="K2423" i="1"/>
  <c r="N2422" i="1"/>
  <c r="M2422" i="1"/>
  <c r="L2422" i="1"/>
  <c r="K2422" i="1"/>
  <c r="N2421" i="1"/>
  <c r="M2421" i="1"/>
  <c r="L2421" i="1"/>
  <c r="K2421" i="1"/>
  <c r="N2420" i="1"/>
  <c r="M2420" i="1"/>
  <c r="L2420" i="1"/>
  <c r="K2420" i="1"/>
  <c r="N2419" i="1"/>
  <c r="M2419" i="1"/>
  <c r="L2419" i="1"/>
  <c r="K2419" i="1"/>
  <c r="N2418" i="1"/>
  <c r="M2418" i="1"/>
  <c r="L2418" i="1"/>
  <c r="K2418" i="1"/>
  <c r="N2417" i="1"/>
  <c r="M2417" i="1"/>
  <c r="L2417" i="1"/>
  <c r="K2417" i="1"/>
  <c r="N2416" i="1"/>
  <c r="M2416" i="1"/>
  <c r="L2416" i="1"/>
  <c r="K2416" i="1"/>
  <c r="N2415" i="1"/>
  <c r="M2415" i="1"/>
  <c r="L2415" i="1"/>
  <c r="K2415" i="1"/>
  <c r="N2414" i="1"/>
  <c r="M2414" i="1"/>
  <c r="L2414" i="1"/>
  <c r="K2414" i="1"/>
  <c r="N2413" i="1"/>
  <c r="M2413" i="1"/>
  <c r="L2413" i="1"/>
  <c r="K2413" i="1"/>
  <c r="N2412" i="1"/>
  <c r="M2412" i="1"/>
  <c r="L2412" i="1"/>
  <c r="K2412" i="1"/>
  <c r="N2411" i="1"/>
  <c r="M2411" i="1"/>
  <c r="L2411" i="1"/>
  <c r="K2411" i="1"/>
  <c r="N2410" i="1"/>
  <c r="M2410" i="1"/>
  <c r="L2410" i="1"/>
  <c r="K2410" i="1"/>
  <c r="N2409" i="1"/>
  <c r="M2409" i="1"/>
  <c r="L2409" i="1"/>
  <c r="K2409" i="1"/>
  <c r="N2408" i="1"/>
  <c r="M2408" i="1"/>
  <c r="L2408" i="1"/>
  <c r="K2408" i="1"/>
  <c r="N2407" i="1"/>
  <c r="M2407" i="1"/>
  <c r="L2407" i="1"/>
  <c r="K2407" i="1"/>
  <c r="N2406" i="1"/>
  <c r="M2406" i="1"/>
  <c r="L2406" i="1"/>
  <c r="K2406" i="1"/>
  <c r="N2405" i="1"/>
  <c r="M2405" i="1"/>
  <c r="L2405" i="1"/>
  <c r="K2405" i="1"/>
  <c r="N2404" i="1"/>
  <c r="M2404" i="1"/>
  <c r="L2404" i="1"/>
  <c r="K2404" i="1"/>
  <c r="N2403" i="1"/>
  <c r="M2403" i="1"/>
  <c r="L2403" i="1"/>
  <c r="K2403" i="1"/>
  <c r="N2402" i="1"/>
  <c r="M2402" i="1"/>
  <c r="L2402" i="1"/>
  <c r="K2402" i="1"/>
  <c r="N2401" i="1"/>
  <c r="M2401" i="1"/>
  <c r="L2401" i="1"/>
  <c r="K2401" i="1"/>
  <c r="N2400" i="1"/>
  <c r="M2400" i="1"/>
  <c r="L2400" i="1"/>
  <c r="K2400" i="1"/>
  <c r="N2399" i="1"/>
  <c r="M2399" i="1"/>
  <c r="L2399" i="1"/>
  <c r="K2399" i="1"/>
  <c r="N2398" i="1"/>
  <c r="M2398" i="1"/>
  <c r="L2398" i="1"/>
  <c r="K2398" i="1"/>
  <c r="N2397" i="1"/>
  <c r="M2397" i="1"/>
  <c r="L2397" i="1"/>
  <c r="K2397" i="1"/>
  <c r="N2396" i="1"/>
  <c r="M2396" i="1"/>
  <c r="L2396" i="1"/>
  <c r="K2396" i="1"/>
  <c r="N2395" i="1"/>
  <c r="M2395" i="1"/>
  <c r="L2395" i="1"/>
  <c r="K2395" i="1"/>
  <c r="N2394" i="1"/>
  <c r="M2394" i="1"/>
  <c r="L2394" i="1"/>
  <c r="K2394" i="1"/>
  <c r="N2393" i="1"/>
  <c r="M2393" i="1"/>
  <c r="L2393" i="1"/>
  <c r="K2393" i="1"/>
  <c r="N2392" i="1"/>
  <c r="M2392" i="1"/>
  <c r="L2392" i="1"/>
  <c r="K2392" i="1"/>
  <c r="N2391" i="1"/>
  <c r="M2391" i="1"/>
  <c r="L2391" i="1"/>
  <c r="K2391" i="1"/>
  <c r="N2390" i="1"/>
  <c r="M2390" i="1"/>
  <c r="L2390" i="1"/>
  <c r="K2390" i="1"/>
  <c r="N2389" i="1"/>
  <c r="M2389" i="1"/>
  <c r="L2389" i="1"/>
  <c r="K2389" i="1"/>
  <c r="N2388" i="1"/>
  <c r="M2388" i="1"/>
  <c r="L2388" i="1"/>
  <c r="K2388" i="1"/>
  <c r="N2387" i="1"/>
  <c r="M2387" i="1"/>
  <c r="L2387" i="1"/>
  <c r="K2387" i="1"/>
  <c r="N2386" i="1"/>
  <c r="M2386" i="1"/>
  <c r="L2386" i="1"/>
  <c r="K2386" i="1"/>
  <c r="N2385" i="1"/>
  <c r="M2385" i="1"/>
  <c r="L2385" i="1"/>
  <c r="K2385" i="1"/>
  <c r="N2384" i="1"/>
  <c r="M2384" i="1"/>
  <c r="L2384" i="1"/>
  <c r="K2384" i="1"/>
  <c r="N2383" i="1"/>
  <c r="M2383" i="1"/>
  <c r="L2383" i="1"/>
  <c r="K2383" i="1"/>
  <c r="N2382" i="1"/>
  <c r="M2382" i="1"/>
  <c r="L2382" i="1"/>
  <c r="K2382" i="1"/>
  <c r="N2381" i="1"/>
  <c r="M2381" i="1"/>
  <c r="L2381" i="1"/>
  <c r="K2381" i="1"/>
  <c r="N2380" i="1"/>
  <c r="M2380" i="1"/>
  <c r="L2380" i="1"/>
  <c r="K2380" i="1"/>
  <c r="N2379" i="1"/>
  <c r="M2379" i="1"/>
  <c r="L2379" i="1"/>
  <c r="K2379" i="1"/>
  <c r="N2378" i="1"/>
  <c r="M2378" i="1"/>
  <c r="L2378" i="1"/>
  <c r="K2378" i="1"/>
  <c r="N2377" i="1"/>
  <c r="M2377" i="1"/>
  <c r="L2377" i="1"/>
  <c r="K2377" i="1"/>
  <c r="N2376" i="1"/>
  <c r="M2376" i="1"/>
  <c r="L2376" i="1"/>
  <c r="K2376" i="1"/>
  <c r="N2375" i="1"/>
  <c r="M2375" i="1"/>
  <c r="L2375" i="1"/>
  <c r="K2375" i="1"/>
  <c r="N2374" i="1"/>
  <c r="M2374" i="1"/>
  <c r="L2374" i="1"/>
  <c r="K2374" i="1"/>
  <c r="N2373" i="1"/>
  <c r="M2373" i="1"/>
  <c r="L2373" i="1"/>
  <c r="K2373" i="1"/>
  <c r="N2372" i="1"/>
  <c r="M2372" i="1"/>
  <c r="L2372" i="1"/>
  <c r="K2372" i="1"/>
  <c r="N2371" i="1"/>
  <c r="M2371" i="1"/>
  <c r="L2371" i="1"/>
  <c r="K2371" i="1"/>
  <c r="N2370" i="1"/>
  <c r="M2370" i="1"/>
  <c r="L2370" i="1"/>
  <c r="K2370" i="1"/>
  <c r="N2369" i="1"/>
  <c r="M2369" i="1"/>
  <c r="L2369" i="1"/>
  <c r="K2369" i="1"/>
  <c r="N2368" i="1"/>
  <c r="M2368" i="1"/>
  <c r="L2368" i="1"/>
  <c r="K2368" i="1"/>
  <c r="N2367" i="1"/>
  <c r="M2367" i="1"/>
  <c r="L2367" i="1"/>
  <c r="K2367" i="1"/>
  <c r="N2366" i="1"/>
  <c r="M2366" i="1"/>
  <c r="L2366" i="1"/>
  <c r="K2366" i="1"/>
  <c r="N2365" i="1"/>
  <c r="M2365" i="1"/>
  <c r="L2365" i="1"/>
  <c r="K2365" i="1"/>
  <c r="N2364" i="1"/>
  <c r="M2364" i="1"/>
  <c r="L2364" i="1"/>
  <c r="K2364" i="1"/>
  <c r="N2363" i="1"/>
  <c r="M2363" i="1"/>
  <c r="L2363" i="1"/>
  <c r="K2363" i="1"/>
  <c r="N2362" i="1"/>
  <c r="M2362" i="1"/>
  <c r="L2362" i="1"/>
  <c r="K2362" i="1"/>
  <c r="N2361" i="1"/>
  <c r="M2361" i="1"/>
  <c r="L2361" i="1"/>
  <c r="K2361" i="1"/>
  <c r="N2360" i="1"/>
  <c r="M2360" i="1"/>
  <c r="L2360" i="1"/>
  <c r="K2360" i="1"/>
  <c r="N2359" i="1"/>
  <c r="M2359" i="1"/>
  <c r="L2359" i="1"/>
  <c r="K2359" i="1"/>
  <c r="N2358" i="1"/>
  <c r="M2358" i="1"/>
  <c r="L2358" i="1"/>
  <c r="K2358" i="1"/>
  <c r="N2357" i="1"/>
  <c r="M2357" i="1"/>
  <c r="L2357" i="1"/>
  <c r="K2357" i="1"/>
  <c r="N2356" i="1"/>
  <c r="M2356" i="1"/>
  <c r="L2356" i="1"/>
  <c r="K2356" i="1"/>
  <c r="N2355" i="1"/>
  <c r="M2355" i="1"/>
  <c r="L2355" i="1"/>
  <c r="K2355" i="1"/>
  <c r="N2354" i="1"/>
  <c r="M2354" i="1"/>
  <c r="L2354" i="1"/>
  <c r="K2354" i="1"/>
  <c r="N2353" i="1"/>
  <c r="M2353" i="1"/>
  <c r="L2353" i="1"/>
  <c r="K2353" i="1"/>
  <c r="N2352" i="1"/>
  <c r="M2352" i="1"/>
  <c r="L2352" i="1"/>
  <c r="K2352" i="1"/>
  <c r="N2351" i="1"/>
  <c r="M2351" i="1"/>
  <c r="L2351" i="1"/>
  <c r="K2351" i="1"/>
  <c r="N2350" i="1"/>
  <c r="M2350" i="1"/>
  <c r="L2350" i="1"/>
  <c r="K2350" i="1"/>
  <c r="N2349" i="1"/>
  <c r="M2349" i="1"/>
  <c r="L2349" i="1"/>
  <c r="K2349" i="1"/>
  <c r="N2348" i="1"/>
  <c r="M2348" i="1"/>
  <c r="L2348" i="1"/>
  <c r="K2348" i="1"/>
  <c r="N2347" i="1"/>
  <c r="M2347" i="1"/>
  <c r="L2347" i="1"/>
  <c r="K2347" i="1"/>
  <c r="N2346" i="1"/>
  <c r="M2346" i="1"/>
  <c r="L2346" i="1"/>
  <c r="K2346" i="1"/>
  <c r="N2345" i="1"/>
  <c r="M2345" i="1"/>
  <c r="L2345" i="1"/>
  <c r="K2345" i="1"/>
  <c r="N2344" i="1"/>
  <c r="M2344" i="1"/>
  <c r="L2344" i="1"/>
  <c r="K2344" i="1"/>
  <c r="N2343" i="1"/>
  <c r="M2343" i="1"/>
  <c r="L2343" i="1"/>
  <c r="K2343" i="1"/>
  <c r="N2342" i="1"/>
  <c r="M2342" i="1"/>
  <c r="L2342" i="1"/>
  <c r="K2342" i="1"/>
  <c r="N2341" i="1"/>
  <c r="M2341" i="1"/>
  <c r="L2341" i="1"/>
  <c r="K2341" i="1"/>
  <c r="N2340" i="1"/>
  <c r="M2340" i="1"/>
  <c r="L2340" i="1"/>
  <c r="K2340" i="1"/>
  <c r="N2339" i="1"/>
  <c r="M2339" i="1"/>
  <c r="L2339" i="1"/>
  <c r="K2339" i="1"/>
  <c r="N2338" i="1"/>
  <c r="M2338" i="1"/>
  <c r="L2338" i="1"/>
  <c r="K2338" i="1"/>
  <c r="N2337" i="1"/>
  <c r="M2337" i="1"/>
  <c r="L2337" i="1"/>
  <c r="K2337" i="1"/>
  <c r="N2336" i="1"/>
  <c r="M2336" i="1"/>
  <c r="L2336" i="1"/>
  <c r="K2336" i="1"/>
  <c r="N2335" i="1"/>
  <c r="M2335" i="1"/>
  <c r="L2335" i="1"/>
  <c r="K2335" i="1"/>
  <c r="N2334" i="1"/>
  <c r="M2334" i="1"/>
  <c r="L2334" i="1"/>
  <c r="K2334" i="1"/>
  <c r="N2333" i="1"/>
  <c r="M2333" i="1"/>
  <c r="L2333" i="1"/>
  <c r="K2333" i="1"/>
  <c r="N2332" i="1"/>
  <c r="M2332" i="1"/>
  <c r="L2332" i="1"/>
  <c r="K2332" i="1"/>
  <c r="N2331" i="1"/>
  <c r="M2331" i="1"/>
  <c r="L2331" i="1"/>
  <c r="K2331" i="1"/>
  <c r="N2330" i="1"/>
  <c r="M2330" i="1"/>
  <c r="L2330" i="1"/>
  <c r="K2330" i="1"/>
  <c r="N2329" i="1"/>
  <c r="M2329" i="1"/>
  <c r="L2329" i="1"/>
  <c r="K2329" i="1"/>
  <c r="N2328" i="1"/>
  <c r="M2328" i="1"/>
  <c r="L2328" i="1"/>
  <c r="K2328" i="1"/>
  <c r="N2327" i="1"/>
  <c r="M2327" i="1"/>
  <c r="L2327" i="1"/>
  <c r="K2327" i="1"/>
  <c r="N2326" i="1"/>
  <c r="M2326" i="1"/>
  <c r="L2326" i="1"/>
  <c r="K2326" i="1"/>
  <c r="N2325" i="1"/>
  <c r="M2325" i="1"/>
  <c r="L2325" i="1"/>
  <c r="K2325" i="1"/>
  <c r="N2324" i="1"/>
  <c r="M2324" i="1"/>
  <c r="L2324" i="1"/>
  <c r="K2324" i="1"/>
  <c r="N2323" i="1"/>
  <c r="M2323" i="1"/>
  <c r="L2323" i="1"/>
  <c r="K2323" i="1"/>
  <c r="N2322" i="1"/>
  <c r="M2322" i="1"/>
  <c r="L2322" i="1"/>
  <c r="K2322" i="1"/>
  <c r="N2321" i="1"/>
  <c r="M2321" i="1"/>
  <c r="L2321" i="1"/>
  <c r="K2321" i="1"/>
  <c r="N2320" i="1"/>
  <c r="M2320" i="1"/>
  <c r="L2320" i="1"/>
  <c r="K2320" i="1"/>
  <c r="N2319" i="1"/>
  <c r="M2319" i="1"/>
  <c r="L2319" i="1"/>
  <c r="K2319" i="1"/>
  <c r="N2318" i="1"/>
  <c r="M2318" i="1"/>
  <c r="L2318" i="1"/>
  <c r="K2318" i="1"/>
  <c r="N2317" i="1"/>
  <c r="M2317" i="1"/>
  <c r="L2317" i="1"/>
  <c r="K2317" i="1"/>
  <c r="N2316" i="1"/>
  <c r="M2316" i="1"/>
  <c r="L2316" i="1"/>
  <c r="K2316" i="1"/>
  <c r="N2315" i="1"/>
  <c r="M2315" i="1"/>
  <c r="L2315" i="1"/>
  <c r="K2315" i="1"/>
  <c r="N2314" i="1"/>
  <c r="M2314" i="1"/>
  <c r="L2314" i="1"/>
  <c r="K2314" i="1"/>
  <c r="N2313" i="1"/>
  <c r="M2313" i="1"/>
  <c r="L2313" i="1"/>
  <c r="K2313" i="1"/>
  <c r="N2312" i="1"/>
  <c r="M2312" i="1"/>
  <c r="L2312" i="1"/>
  <c r="K2312" i="1"/>
  <c r="N2311" i="1"/>
  <c r="M2311" i="1"/>
  <c r="L2311" i="1"/>
  <c r="K2311" i="1"/>
  <c r="N2310" i="1"/>
  <c r="M2310" i="1"/>
  <c r="L2310" i="1"/>
  <c r="K2310" i="1"/>
  <c r="N2309" i="1"/>
  <c r="M2309" i="1"/>
  <c r="L2309" i="1"/>
  <c r="K2309" i="1"/>
  <c r="N2308" i="1"/>
  <c r="M2308" i="1"/>
  <c r="L2308" i="1"/>
  <c r="K2308" i="1"/>
  <c r="N2307" i="1"/>
  <c r="M2307" i="1"/>
  <c r="L2307" i="1"/>
  <c r="K2307" i="1"/>
  <c r="N2306" i="1"/>
  <c r="M2306" i="1"/>
  <c r="L2306" i="1"/>
  <c r="K2306" i="1"/>
  <c r="N2305" i="1"/>
  <c r="M2305" i="1"/>
  <c r="L2305" i="1"/>
  <c r="K2305" i="1"/>
  <c r="N2304" i="1"/>
  <c r="M2304" i="1"/>
  <c r="L2304" i="1"/>
  <c r="K2304" i="1"/>
  <c r="N2303" i="1"/>
  <c r="M2303" i="1"/>
  <c r="L2303" i="1"/>
  <c r="K2303" i="1"/>
  <c r="N2302" i="1"/>
  <c r="M2302" i="1"/>
  <c r="L2302" i="1"/>
  <c r="K2302" i="1"/>
  <c r="N2301" i="1"/>
  <c r="M2301" i="1"/>
  <c r="L2301" i="1"/>
  <c r="K2301" i="1"/>
  <c r="N2300" i="1"/>
  <c r="M2300" i="1"/>
  <c r="L2300" i="1"/>
  <c r="K2300" i="1"/>
  <c r="N2299" i="1"/>
  <c r="M2299" i="1"/>
  <c r="L2299" i="1"/>
  <c r="K2299" i="1"/>
  <c r="N2298" i="1"/>
  <c r="M2298" i="1"/>
  <c r="L2298" i="1"/>
  <c r="K2298" i="1"/>
  <c r="N2297" i="1"/>
  <c r="M2297" i="1"/>
  <c r="L2297" i="1"/>
  <c r="K2297" i="1"/>
  <c r="N2296" i="1"/>
  <c r="M2296" i="1"/>
  <c r="L2296" i="1"/>
  <c r="K2296" i="1"/>
  <c r="N2295" i="1"/>
  <c r="M2295" i="1"/>
  <c r="L2295" i="1"/>
  <c r="K2295" i="1"/>
  <c r="N2294" i="1"/>
  <c r="M2294" i="1"/>
  <c r="L2294" i="1"/>
  <c r="K2294" i="1"/>
  <c r="N2293" i="1"/>
  <c r="M2293" i="1"/>
  <c r="L2293" i="1"/>
  <c r="K2293" i="1"/>
  <c r="N2292" i="1"/>
  <c r="M2292" i="1"/>
  <c r="L2292" i="1"/>
  <c r="K2292" i="1"/>
  <c r="N2291" i="1"/>
  <c r="M2291" i="1"/>
  <c r="L2291" i="1"/>
  <c r="K2291" i="1"/>
  <c r="N2290" i="1"/>
  <c r="M2290" i="1"/>
  <c r="L2290" i="1"/>
  <c r="K2290" i="1"/>
  <c r="N2289" i="1"/>
  <c r="M2289" i="1"/>
  <c r="L2289" i="1"/>
  <c r="K2289" i="1"/>
  <c r="N2288" i="1"/>
  <c r="M2288" i="1"/>
  <c r="L2288" i="1"/>
  <c r="K2288" i="1"/>
  <c r="N2287" i="1"/>
  <c r="M2287" i="1"/>
  <c r="L2287" i="1"/>
  <c r="K2287" i="1"/>
  <c r="N2286" i="1"/>
  <c r="M2286" i="1"/>
  <c r="L2286" i="1"/>
  <c r="K2286" i="1"/>
  <c r="N2285" i="1"/>
  <c r="M2285" i="1"/>
  <c r="L2285" i="1"/>
  <c r="K2285" i="1"/>
  <c r="N2284" i="1"/>
  <c r="M2284" i="1"/>
  <c r="L2284" i="1"/>
  <c r="K2284" i="1"/>
  <c r="N2283" i="1"/>
  <c r="M2283" i="1"/>
  <c r="L2283" i="1"/>
  <c r="K2283" i="1"/>
  <c r="N2282" i="1"/>
  <c r="M2282" i="1"/>
  <c r="L2282" i="1"/>
  <c r="K2282" i="1"/>
  <c r="N2281" i="1"/>
  <c r="M2281" i="1"/>
  <c r="L2281" i="1"/>
  <c r="K2281" i="1"/>
  <c r="N2280" i="1"/>
  <c r="M2280" i="1"/>
  <c r="L2280" i="1"/>
  <c r="K2280" i="1"/>
  <c r="N2279" i="1"/>
  <c r="M2279" i="1"/>
  <c r="L2279" i="1"/>
  <c r="K2279" i="1"/>
  <c r="N2278" i="1"/>
  <c r="M2278" i="1"/>
  <c r="L2278" i="1"/>
  <c r="K2278" i="1"/>
  <c r="N2277" i="1"/>
  <c r="M2277" i="1"/>
  <c r="L2277" i="1"/>
  <c r="K2277" i="1"/>
  <c r="N2276" i="1"/>
  <c r="M2276" i="1"/>
  <c r="L2276" i="1"/>
  <c r="K2276" i="1"/>
  <c r="N2275" i="1"/>
  <c r="M2275" i="1"/>
  <c r="L2275" i="1"/>
  <c r="K2275" i="1"/>
  <c r="N2274" i="1"/>
  <c r="M2274" i="1"/>
  <c r="L2274" i="1"/>
  <c r="K2274" i="1"/>
  <c r="N2273" i="1"/>
  <c r="M2273" i="1"/>
  <c r="L2273" i="1"/>
  <c r="K2273" i="1"/>
  <c r="N2272" i="1"/>
  <c r="M2272" i="1"/>
  <c r="L2272" i="1"/>
  <c r="K2272" i="1"/>
  <c r="N2271" i="1"/>
  <c r="M2271" i="1"/>
  <c r="L2271" i="1"/>
  <c r="K2271" i="1"/>
  <c r="N2270" i="1"/>
  <c r="M2270" i="1"/>
  <c r="L2270" i="1"/>
  <c r="K2270" i="1"/>
  <c r="N2269" i="1"/>
  <c r="M2269" i="1"/>
  <c r="L2269" i="1"/>
  <c r="K2269" i="1"/>
  <c r="N2268" i="1"/>
  <c r="M2268" i="1"/>
  <c r="L2268" i="1"/>
  <c r="K2268" i="1"/>
  <c r="N2267" i="1"/>
  <c r="M2267" i="1"/>
  <c r="L2267" i="1"/>
  <c r="K2267" i="1"/>
  <c r="N2266" i="1"/>
  <c r="M2266" i="1"/>
  <c r="L2266" i="1"/>
  <c r="K2266" i="1"/>
  <c r="N2265" i="1"/>
  <c r="M2265" i="1"/>
  <c r="L2265" i="1"/>
  <c r="K2265" i="1"/>
  <c r="N2264" i="1"/>
  <c r="M2264" i="1"/>
  <c r="L2264" i="1"/>
  <c r="K2264" i="1"/>
  <c r="N2263" i="1"/>
  <c r="M2263" i="1"/>
  <c r="L2263" i="1"/>
  <c r="K2263" i="1"/>
  <c r="N2262" i="1"/>
  <c r="M2262" i="1"/>
  <c r="L2262" i="1"/>
  <c r="K2262" i="1"/>
  <c r="N2261" i="1"/>
  <c r="M2261" i="1"/>
  <c r="L2261" i="1"/>
  <c r="K2261" i="1"/>
  <c r="N2260" i="1"/>
  <c r="M2260" i="1"/>
  <c r="L2260" i="1"/>
  <c r="K2260" i="1"/>
  <c r="N2259" i="1"/>
  <c r="M2259" i="1"/>
  <c r="L2259" i="1"/>
  <c r="K2259" i="1"/>
  <c r="N2258" i="1"/>
  <c r="M2258" i="1"/>
  <c r="L2258" i="1"/>
  <c r="K2258" i="1"/>
  <c r="N2257" i="1"/>
  <c r="M2257" i="1"/>
  <c r="L2257" i="1"/>
  <c r="K2257" i="1"/>
  <c r="N2256" i="1"/>
  <c r="M2256" i="1"/>
  <c r="L2256" i="1"/>
  <c r="K2256" i="1"/>
  <c r="N2255" i="1"/>
  <c r="M2255" i="1"/>
  <c r="L2255" i="1"/>
  <c r="K2255" i="1"/>
  <c r="N2254" i="1"/>
  <c r="M2254" i="1"/>
  <c r="L2254" i="1"/>
  <c r="K2254" i="1"/>
  <c r="N2253" i="1"/>
  <c r="M2253" i="1"/>
  <c r="L2253" i="1"/>
  <c r="K2253" i="1"/>
  <c r="N2252" i="1"/>
  <c r="M2252" i="1"/>
  <c r="L2252" i="1"/>
  <c r="K2252" i="1"/>
  <c r="N2251" i="1"/>
  <c r="M2251" i="1"/>
  <c r="L2251" i="1"/>
  <c r="K2251" i="1"/>
  <c r="N2250" i="1"/>
  <c r="M2250" i="1"/>
  <c r="L2250" i="1"/>
  <c r="K2250" i="1"/>
  <c r="N2249" i="1"/>
  <c r="M2249" i="1"/>
  <c r="L2249" i="1"/>
  <c r="K2249" i="1"/>
  <c r="N2248" i="1"/>
  <c r="M2248" i="1"/>
  <c r="L2248" i="1"/>
  <c r="K2248" i="1"/>
  <c r="N2247" i="1"/>
  <c r="M2247" i="1"/>
  <c r="L2247" i="1"/>
  <c r="K2247" i="1"/>
  <c r="N2246" i="1"/>
  <c r="M2246" i="1"/>
  <c r="L2246" i="1"/>
  <c r="K2246" i="1"/>
  <c r="N2245" i="1"/>
  <c r="M2245" i="1"/>
  <c r="L2245" i="1"/>
  <c r="K2245" i="1"/>
  <c r="N2244" i="1"/>
  <c r="M2244" i="1"/>
  <c r="L2244" i="1"/>
  <c r="K2244" i="1"/>
  <c r="N2243" i="1"/>
  <c r="M2243" i="1"/>
  <c r="L2243" i="1"/>
  <c r="K2243" i="1"/>
  <c r="N2242" i="1"/>
  <c r="M2242" i="1"/>
  <c r="L2242" i="1"/>
  <c r="K2242" i="1"/>
  <c r="N2241" i="1"/>
  <c r="M2241" i="1"/>
  <c r="L2241" i="1"/>
  <c r="K2241" i="1"/>
  <c r="N2240" i="1"/>
  <c r="M2240" i="1"/>
  <c r="L2240" i="1"/>
  <c r="K2240" i="1"/>
  <c r="N2239" i="1"/>
  <c r="M2239" i="1"/>
  <c r="L2239" i="1"/>
  <c r="K2239" i="1"/>
  <c r="N2238" i="1"/>
  <c r="M2238" i="1"/>
  <c r="L2238" i="1"/>
  <c r="K2238" i="1"/>
  <c r="N2237" i="1"/>
  <c r="M2237" i="1"/>
  <c r="L2237" i="1"/>
  <c r="K2237" i="1"/>
  <c r="N2236" i="1"/>
  <c r="M2236" i="1"/>
  <c r="L2236" i="1"/>
  <c r="K2236" i="1"/>
  <c r="N2235" i="1"/>
  <c r="M2235" i="1"/>
  <c r="L2235" i="1"/>
  <c r="K2235" i="1"/>
  <c r="N2234" i="1"/>
  <c r="M2234" i="1"/>
  <c r="L2234" i="1"/>
  <c r="K2234" i="1"/>
  <c r="N2233" i="1"/>
  <c r="M2233" i="1"/>
  <c r="L2233" i="1"/>
  <c r="K2233" i="1"/>
  <c r="N2232" i="1"/>
  <c r="M2232" i="1"/>
  <c r="L2232" i="1"/>
  <c r="K2232" i="1"/>
  <c r="N2231" i="1"/>
  <c r="M2231" i="1"/>
  <c r="L2231" i="1"/>
  <c r="K2231" i="1"/>
  <c r="N2230" i="1"/>
  <c r="M2230" i="1"/>
  <c r="L2230" i="1"/>
  <c r="K2230" i="1"/>
  <c r="N2229" i="1"/>
  <c r="M2229" i="1"/>
  <c r="L2229" i="1"/>
  <c r="K2229" i="1"/>
  <c r="N2228" i="1"/>
  <c r="M2228" i="1"/>
  <c r="L2228" i="1"/>
  <c r="K2228" i="1"/>
  <c r="N2227" i="1"/>
  <c r="M2227" i="1"/>
  <c r="L2227" i="1"/>
  <c r="K2227" i="1"/>
  <c r="N2226" i="1"/>
  <c r="M2226" i="1"/>
  <c r="L2226" i="1"/>
  <c r="K2226" i="1"/>
  <c r="N2225" i="1"/>
  <c r="M2225" i="1"/>
  <c r="L2225" i="1"/>
  <c r="K2225" i="1"/>
  <c r="N2224" i="1"/>
  <c r="M2224" i="1"/>
  <c r="L2224" i="1"/>
  <c r="K2224" i="1"/>
  <c r="N2223" i="1"/>
  <c r="M2223" i="1"/>
  <c r="L2223" i="1"/>
  <c r="K2223" i="1"/>
  <c r="N2222" i="1"/>
  <c r="M2222" i="1"/>
  <c r="L2222" i="1"/>
  <c r="K2222" i="1"/>
  <c r="N2221" i="1"/>
  <c r="M2221" i="1"/>
  <c r="L2221" i="1"/>
  <c r="K2221" i="1"/>
  <c r="N2220" i="1"/>
  <c r="M2220" i="1"/>
  <c r="L2220" i="1"/>
  <c r="K2220" i="1"/>
  <c r="N2219" i="1"/>
  <c r="M2219" i="1"/>
  <c r="L2219" i="1"/>
  <c r="K2219" i="1"/>
  <c r="N2218" i="1"/>
  <c r="M2218" i="1"/>
  <c r="L2218" i="1"/>
  <c r="K2218" i="1"/>
  <c r="N2217" i="1"/>
  <c r="M2217" i="1"/>
  <c r="L2217" i="1"/>
  <c r="K2217" i="1"/>
  <c r="N2216" i="1"/>
  <c r="M2216" i="1"/>
  <c r="L2216" i="1"/>
  <c r="K2216" i="1"/>
  <c r="N2215" i="1"/>
  <c r="M2215" i="1"/>
  <c r="L2215" i="1"/>
  <c r="K2215" i="1"/>
  <c r="N2214" i="1"/>
  <c r="M2214" i="1"/>
  <c r="L2214" i="1"/>
  <c r="K2214" i="1"/>
  <c r="N2213" i="1"/>
  <c r="M2213" i="1"/>
  <c r="L2213" i="1"/>
  <c r="K2213" i="1"/>
  <c r="N2212" i="1"/>
  <c r="M2212" i="1"/>
  <c r="L2212" i="1"/>
  <c r="K2212" i="1"/>
  <c r="N2211" i="1"/>
  <c r="M2211" i="1"/>
  <c r="L2211" i="1"/>
  <c r="K2211" i="1"/>
  <c r="N2210" i="1"/>
  <c r="M2210" i="1"/>
  <c r="L2210" i="1"/>
  <c r="K2210" i="1"/>
  <c r="N2209" i="1"/>
  <c r="M2209" i="1"/>
  <c r="L2209" i="1"/>
  <c r="K2209" i="1"/>
  <c r="N2208" i="1"/>
  <c r="M2208" i="1"/>
  <c r="L2208" i="1"/>
  <c r="K2208" i="1"/>
  <c r="N2207" i="1"/>
  <c r="M2207" i="1"/>
  <c r="L2207" i="1"/>
  <c r="K2207" i="1"/>
  <c r="N2206" i="1"/>
  <c r="M2206" i="1"/>
  <c r="L2206" i="1"/>
  <c r="K2206" i="1"/>
  <c r="N2205" i="1"/>
  <c r="M2205" i="1"/>
  <c r="L2205" i="1"/>
  <c r="K2205" i="1"/>
  <c r="N2204" i="1"/>
  <c r="M2204" i="1"/>
  <c r="L2204" i="1"/>
  <c r="K2204" i="1"/>
  <c r="N2203" i="1"/>
  <c r="M2203" i="1"/>
  <c r="L2203" i="1"/>
  <c r="K2203" i="1"/>
  <c r="N2202" i="1"/>
  <c r="M2202" i="1"/>
  <c r="L2202" i="1"/>
  <c r="K2202" i="1"/>
  <c r="N2201" i="1"/>
  <c r="M2201" i="1"/>
  <c r="L2201" i="1"/>
  <c r="K2201" i="1"/>
  <c r="N2200" i="1"/>
  <c r="M2200" i="1"/>
  <c r="L2200" i="1"/>
  <c r="K2200" i="1"/>
  <c r="N2199" i="1"/>
  <c r="M2199" i="1"/>
  <c r="L2199" i="1"/>
  <c r="K2199" i="1"/>
  <c r="N2198" i="1"/>
  <c r="M2198" i="1"/>
  <c r="L2198" i="1"/>
  <c r="K2198" i="1"/>
  <c r="N2197" i="1"/>
  <c r="M2197" i="1"/>
  <c r="L2197" i="1"/>
  <c r="K2197" i="1"/>
  <c r="N2196" i="1"/>
  <c r="M2196" i="1"/>
  <c r="L2196" i="1"/>
  <c r="K2196" i="1"/>
  <c r="N2195" i="1"/>
  <c r="M2195" i="1"/>
  <c r="L2195" i="1"/>
  <c r="K2195" i="1"/>
  <c r="N2194" i="1"/>
  <c r="M2194" i="1"/>
  <c r="L2194" i="1"/>
  <c r="K2194" i="1"/>
  <c r="N2193" i="1"/>
  <c r="M2193" i="1"/>
  <c r="L2193" i="1"/>
  <c r="K2193" i="1"/>
  <c r="N2192" i="1"/>
  <c r="M2192" i="1"/>
  <c r="L2192" i="1"/>
  <c r="K2192" i="1"/>
  <c r="N2191" i="1"/>
  <c r="M2191" i="1"/>
  <c r="L2191" i="1"/>
  <c r="K2191" i="1"/>
  <c r="N2190" i="1"/>
  <c r="M2190" i="1"/>
  <c r="L2190" i="1"/>
  <c r="K2190" i="1"/>
  <c r="N2189" i="1"/>
  <c r="M2189" i="1"/>
  <c r="L2189" i="1"/>
  <c r="K2189" i="1"/>
  <c r="N2188" i="1"/>
  <c r="M2188" i="1"/>
  <c r="L2188" i="1"/>
  <c r="K2188" i="1"/>
  <c r="N2187" i="1"/>
  <c r="M2187" i="1"/>
  <c r="L2187" i="1"/>
  <c r="K2187" i="1"/>
  <c r="N2186" i="1"/>
  <c r="M2186" i="1"/>
  <c r="L2186" i="1"/>
  <c r="K2186" i="1"/>
  <c r="N2185" i="1"/>
  <c r="M2185" i="1"/>
  <c r="L2185" i="1"/>
  <c r="K2185" i="1"/>
  <c r="N2184" i="1"/>
  <c r="M2184" i="1"/>
  <c r="L2184" i="1"/>
  <c r="K2184" i="1"/>
  <c r="N2183" i="1"/>
  <c r="M2183" i="1"/>
  <c r="L2183" i="1"/>
  <c r="K2183" i="1"/>
  <c r="N2182" i="1"/>
  <c r="M2182" i="1"/>
  <c r="L2182" i="1"/>
  <c r="K2182" i="1"/>
  <c r="N2181" i="1"/>
  <c r="M2181" i="1"/>
  <c r="L2181" i="1"/>
  <c r="K2181" i="1"/>
  <c r="N2180" i="1"/>
  <c r="M2180" i="1"/>
  <c r="L2180" i="1"/>
  <c r="K2180" i="1"/>
  <c r="N2179" i="1"/>
  <c r="M2179" i="1"/>
  <c r="L2179" i="1"/>
  <c r="K2179" i="1"/>
  <c r="N2178" i="1"/>
  <c r="M2178" i="1"/>
  <c r="L2178" i="1"/>
  <c r="K2178" i="1"/>
  <c r="N2177" i="1"/>
  <c r="M2177" i="1"/>
  <c r="L2177" i="1"/>
  <c r="K2177" i="1"/>
  <c r="N2176" i="1"/>
  <c r="M2176" i="1"/>
  <c r="L2176" i="1"/>
  <c r="K2176" i="1"/>
  <c r="N2175" i="1"/>
  <c r="M2175" i="1"/>
  <c r="L2175" i="1"/>
  <c r="K2175" i="1"/>
  <c r="N2174" i="1"/>
  <c r="M2174" i="1"/>
  <c r="L2174" i="1"/>
  <c r="K2174" i="1"/>
  <c r="N2173" i="1"/>
  <c r="M2173" i="1"/>
  <c r="L2173" i="1"/>
  <c r="K2173" i="1"/>
  <c r="N2172" i="1"/>
  <c r="M2172" i="1"/>
  <c r="L2172" i="1"/>
  <c r="K2172" i="1"/>
  <c r="N2171" i="1"/>
  <c r="M2171" i="1"/>
  <c r="L2171" i="1"/>
  <c r="K2171" i="1"/>
  <c r="N2170" i="1"/>
  <c r="M2170" i="1"/>
  <c r="L2170" i="1"/>
  <c r="K2170" i="1"/>
  <c r="N2169" i="1"/>
  <c r="M2169" i="1"/>
  <c r="L2169" i="1"/>
  <c r="K2169" i="1"/>
  <c r="N2168" i="1"/>
  <c r="M2168" i="1"/>
  <c r="L2168" i="1"/>
  <c r="K2168" i="1"/>
  <c r="N2167" i="1"/>
  <c r="M2167" i="1"/>
  <c r="L2167" i="1"/>
  <c r="K2167" i="1"/>
  <c r="N2166" i="1"/>
  <c r="M2166" i="1"/>
  <c r="L2166" i="1"/>
  <c r="K2166" i="1"/>
  <c r="N2165" i="1"/>
  <c r="M2165" i="1"/>
  <c r="L2165" i="1"/>
  <c r="K2165" i="1"/>
  <c r="N2164" i="1"/>
  <c r="M2164" i="1"/>
  <c r="L2164" i="1"/>
  <c r="K2164" i="1"/>
  <c r="N2163" i="1"/>
  <c r="M2163" i="1"/>
  <c r="L2163" i="1"/>
  <c r="K2163" i="1"/>
  <c r="N2162" i="1"/>
  <c r="M2162" i="1"/>
  <c r="L2162" i="1"/>
  <c r="K2162" i="1"/>
  <c r="N2161" i="1"/>
  <c r="M2161" i="1"/>
  <c r="L2161" i="1"/>
  <c r="K2161" i="1"/>
  <c r="N2160" i="1"/>
  <c r="M2160" i="1"/>
  <c r="L2160" i="1"/>
  <c r="K2160" i="1"/>
  <c r="N2159" i="1"/>
  <c r="M2159" i="1"/>
  <c r="L2159" i="1"/>
  <c r="K2159" i="1"/>
  <c r="N2158" i="1"/>
  <c r="M2158" i="1"/>
  <c r="L2158" i="1"/>
  <c r="K2158" i="1"/>
  <c r="N2157" i="1"/>
  <c r="M2157" i="1"/>
  <c r="L2157" i="1"/>
  <c r="K2157" i="1"/>
  <c r="N2156" i="1"/>
  <c r="M2156" i="1"/>
  <c r="L2156" i="1"/>
  <c r="K2156" i="1"/>
  <c r="N2155" i="1"/>
  <c r="M2155" i="1"/>
  <c r="L2155" i="1"/>
  <c r="K2155" i="1"/>
  <c r="N2154" i="1"/>
  <c r="M2154" i="1"/>
  <c r="L2154" i="1"/>
  <c r="K2154" i="1"/>
  <c r="N2153" i="1"/>
  <c r="M2153" i="1"/>
  <c r="L2153" i="1"/>
  <c r="K2153" i="1"/>
  <c r="N2152" i="1"/>
  <c r="M2152" i="1"/>
  <c r="L2152" i="1"/>
  <c r="K2152" i="1"/>
  <c r="N2151" i="1"/>
  <c r="M2151" i="1"/>
  <c r="L2151" i="1"/>
  <c r="K2151" i="1"/>
  <c r="N2150" i="1"/>
  <c r="M2150" i="1"/>
  <c r="L2150" i="1"/>
  <c r="K2150" i="1"/>
  <c r="N2149" i="1"/>
  <c r="M2149" i="1"/>
  <c r="L2149" i="1"/>
  <c r="K2149" i="1"/>
  <c r="N2148" i="1"/>
  <c r="M2148" i="1"/>
  <c r="L2148" i="1"/>
  <c r="K2148" i="1"/>
  <c r="N2147" i="1"/>
  <c r="M2147" i="1"/>
  <c r="L2147" i="1"/>
  <c r="K2147" i="1"/>
  <c r="N2146" i="1"/>
  <c r="M2146" i="1"/>
  <c r="L2146" i="1"/>
  <c r="K2146" i="1"/>
  <c r="N2145" i="1"/>
  <c r="M2145" i="1"/>
  <c r="L2145" i="1"/>
  <c r="K2145" i="1"/>
  <c r="N2144" i="1"/>
  <c r="M2144" i="1"/>
  <c r="L2144" i="1"/>
  <c r="K2144" i="1"/>
  <c r="N2143" i="1"/>
  <c r="M2143" i="1"/>
  <c r="L2143" i="1"/>
  <c r="K2143" i="1"/>
  <c r="N2142" i="1"/>
  <c r="M2142" i="1"/>
  <c r="L2142" i="1"/>
  <c r="K2142" i="1"/>
  <c r="N2141" i="1"/>
  <c r="M2141" i="1"/>
  <c r="L2141" i="1"/>
  <c r="K2141" i="1"/>
  <c r="N2140" i="1"/>
  <c r="M2140" i="1"/>
  <c r="L2140" i="1"/>
  <c r="K2140" i="1"/>
  <c r="N2139" i="1"/>
  <c r="M2139" i="1"/>
  <c r="L2139" i="1"/>
  <c r="K2139" i="1"/>
  <c r="N2138" i="1"/>
  <c r="M2138" i="1"/>
  <c r="L2138" i="1"/>
  <c r="K2138" i="1"/>
  <c r="N2137" i="1"/>
  <c r="M2137" i="1"/>
  <c r="L2137" i="1"/>
  <c r="K2137" i="1"/>
  <c r="N2136" i="1"/>
  <c r="M2136" i="1"/>
  <c r="L2136" i="1"/>
  <c r="K2136" i="1"/>
  <c r="N2135" i="1"/>
  <c r="M2135" i="1"/>
  <c r="L2135" i="1"/>
  <c r="K2135" i="1"/>
  <c r="N2134" i="1"/>
  <c r="M2134" i="1"/>
  <c r="L2134" i="1"/>
  <c r="K2134" i="1"/>
  <c r="N2133" i="1"/>
  <c r="M2133" i="1"/>
  <c r="L2133" i="1"/>
  <c r="K2133" i="1"/>
  <c r="N2132" i="1"/>
  <c r="M2132" i="1"/>
  <c r="L2132" i="1"/>
  <c r="K2132" i="1"/>
  <c r="N2131" i="1"/>
  <c r="M2131" i="1"/>
  <c r="L2131" i="1"/>
  <c r="K2131" i="1"/>
  <c r="N2130" i="1"/>
  <c r="M2130" i="1"/>
  <c r="L2130" i="1"/>
  <c r="K2130" i="1"/>
  <c r="N2129" i="1"/>
  <c r="M2129" i="1"/>
  <c r="L2129" i="1"/>
  <c r="K2129" i="1"/>
  <c r="N2128" i="1"/>
  <c r="M2128" i="1"/>
  <c r="L2128" i="1"/>
  <c r="K2128" i="1"/>
  <c r="N2127" i="1"/>
  <c r="M2127" i="1"/>
  <c r="L2127" i="1"/>
  <c r="K2127" i="1"/>
  <c r="N2126" i="1"/>
  <c r="M2126" i="1"/>
  <c r="L2126" i="1"/>
  <c r="K2126" i="1"/>
  <c r="N2125" i="1"/>
  <c r="M2125" i="1"/>
  <c r="L2125" i="1"/>
  <c r="K2125" i="1"/>
  <c r="N2124" i="1"/>
  <c r="M2124" i="1"/>
  <c r="L2124" i="1"/>
  <c r="K2124" i="1"/>
  <c r="N2123" i="1"/>
  <c r="M2123" i="1"/>
  <c r="L2123" i="1"/>
  <c r="K2123" i="1"/>
  <c r="N2122" i="1"/>
  <c r="M2122" i="1"/>
  <c r="L2122" i="1"/>
  <c r="K2122" i="1"/>
  <c r="N2121" i="1"/>
  <c r="M2121" i="1"/>
  <c r="L2121" i="1"/>
  <c r="K2121" i="1"/>
  <c r="N2120" i="1"/>
  <c r="M2120" i="1"/>
  <c r="L2120" i="1"/>
  <c r="K2120" i="1"/>
  <c r="N2119" i="1"/>
  <c r="M2119" i="1"/>
  <c r="L2119" i="1"/>
  <c r="K2119" i="1"/>
  <c r="N2118" i="1"/>
  <c r="M2118" i="1"/>
  <c r="L2118" i="1"/>
  <c r="K2118" i="1"/>
  <c r="N2117" i="1"/>
  <c r="M2117" i="1"/>
  <c r="L2117" i="1"/>
  <c r="K2117" i="1"/>
  <c r="N2116" i="1"/>
  <c r="M2116" i="1"/>
  <c r="L2116" i="1"/>
  <c r="K2116" i="1"/>
  <c r="N2115" i="1"/>
  <c r="M2115" i="1"/>
  <c r="L2115" i="1"/>
  <c r="K2115" i="1"/>
  <c r="N2114" i="1"/>
  <c r="M2114" i="1"/>
  <c r="L2114" i="1"/>
  <c r="K2114" i="1"/>
  <c r="N2113" i="1"/>
  <c r="M2113" i="1"/>
  <c r="L2113" i="1"/>
  <c r="K2113" i="1"/>
  <c r="N2112" i="1"/>
  <c r="M2112" i="1"/>
  <c r="L2112" i="1"/>
  <c r="K2112" i="1"/>
  <c r="N2111" i="1"/>
  <c r="M2111" i="1"/>
  <c r="L2111" i="1"/>
  <c r="K2111" i="1"/>
  <c r="N2110" i="1"/>
  <c r="M2110" i="1"/>
  <c r="L2110" i="1"/>
  <c r="K2110" i="1"/>
  <c r="N2109" i="1"/>
  <c r="M2109" i="1"/>
  <c r="L2109" i="1"/>
  <c r="K2109" i="1"/>
  <c r="N2108" i="1"/>
  <c r="M2108" i="1"/>
  <c r="L2108" i="1"/>
  <c r="K2108" i="1"/>
  <c r="N2107" i="1"/>
  <c r="M2107" i="1"/>
  <c r="L2107" i="1"/>
  <c r="K2107" i="1"/>
  <c r="N2106" i="1"/>
  <c r="M2106" i="1"/>
  <c r="L2106" i="1"/>
  <c r="K2106" i="1"/>
  <c r="N2105" i="1"/>
  <c r="M2105" i="1"/>
  <c r="L2105" i="1"/>
  <c r="K2105" i="1"/>
  <c r="N2104" i="1"/>
  <c r="M2104" i="1"/>
  <c r="L2104" i="1"/>
  <c r="K2104" i="1"/>
  <c r="N2103" i="1"/>
  <c r="M2103" i="1"/>
  <c r="L2103" i="1"/>
  <c r="K2103" i="1"/>
  <c r="N2102" i="1"/>
  <c r="M2102" i="1"/>
  <c r="L2102" i="1"/>
  <c r="K2102" i="1"/>
  <c r="N2101" i="1"/>
  <c r="M2101" i="1"/>
  <c r="L2101" i="1"/>
  <c r="K2101" i="1"/>
  <c r="N2100" i="1"/>
  <c r="M2100" i="1"/>
  <c r="L2100" i="1"/>
  <c r="K2100" i="1"/>
  <c r="N2099" i="1"/>
  <c r="M2099" i="1"/>
  <c r="L2099" i="1"/>
  <c r="K2099" i="1"/>
  <c r="N2098" i="1"/>
  <c r="M2098" i="1"/>
  <c r="L2098" i="1"/>
  <c r="K2098" i="1"/>
  <c r="N2097" i="1"/>
  <c r="M2097" i="1"/>
  <c r="L2097" i="1"/>
  <c r="K2097" i="1"/>
  <c r="N2096" i="1"/>
  <c r="M2096" i="1"/>
  <c r="L2096" i="1"/>
  <c r="K2096" i="1"/>
  <c r="N2095" i="1"/>
  <c r="M2095" i="1"/>
  <c r="L2095" i="1"/>
  <c r="K2095" i="1"/>
  <c r="N2094" i="1"/>
  <c r="M2094" i="1"/>
  <c r="L2094" i="1"/>
  <c r="K2094" i="1"/>
  <c r="N2093" i="1"/>
  <c r="M2093" i="1"/>
  <c r="L2093" i="1"/>
  <c r="K2093" i="1"/>
  <c r="N2092" i="1"/>
  <c r="M2092" i="1"/>
  <c r="L2092" i="1"/>
  <c r="K2092" i="1"/>
  <c r="N2091" i="1"/>
  <c r="M2091" i="1"/>
  <c r="L2091" i="1"/>
  <c r="K2091" i="1"/>
  <c r="N2090" i="1"/>
  <c r="M2090" i="1"/>
  <c r="L2090" i="1"/>
  <c r="K2090" i="1"/>
  <c r="N2089" i="1"/>
  <c r="M2089" i="1"/>
  <c r="L2089" i="1"/>
  <c r="K2089" i="1"/>
  <c r="N2088" i="1"/>
  <c r="M2088" i="1"/>
  <c r="L2088" i="1"/>
  <c r="K2088" i="1"/>
  <c r="N2087" i="1"/>
  <c r="M2087" i="1"/>
  <c r="L2087" i="1"/>
  <c r="K2087" i="1"/>
  <c r="N2086" i="1"/>
  <c r="M2086" i="1"/>
  <c r="L2086" i="1"/>
  <c r="K2086" i="1"/>
  <c r="N2085" i="1"/>
  <c r="M2085" i="1"/>
  <c r="L2085" i="1"/>
  <c r="K2085" i="1"/>
  <c r="N2084" i="1"/>
  <c r="M2084" i="1"/>
  <c r="L2084" i="1"/>
  <c r="K2084" i="1"/>
  <c r="N2083" i="1"/>
  <c r="M2083" i="1"/>
  <c r="L2083" i="1"/>
  <c r="K2083" i="1"/>
  <c r="N2082" i="1"/>
  <c r="M2082" i="1"/>
  <c r="L2082" i="1"/>
  <c r="K2082" i="1"/>
  <c r="N2081" i="1"/>
  <c r="M2081" i="1"/>
  <c r="L2081" i="1"/>
  <c r="K2081" i="1"/>
  <c r="N2080" i="1"/>
  <c r="M2080" i="1"/>
  <c r="L2080" i="1"/>
  <c r="K2080" i="1"/>
  <c r="N2079" i="1"/>
  <c r="M2079" i="1"/>
  <c r="L2079" i="1"/>
  <c r="K2079" i="1"/>
  <c r="N2078" i="1"/>
  <c r="M2078" i="1"/>
  <c r="L2078" i="1"/>
  <c r="K2078" i="1"/>
  <c r="N2077" i="1"/>
  <c r="M2077" i="1"/>
  <c r="L2077" i="1"/>
  <c r="K2077" i="1"/>
  <c r="N2076" i="1"/>
  <c r="M2076" i="1"/>
  <c r="L2076" i="1"/>
  <c r="K2076" i="1"/>
  <c r="N2075" i="1"/>
  <c r="M2075" i="1"/>
  <c r="L2075" i="1"/>
  <c r="K2075" i="1"/>
  <c r="N2074" i="1"/>
  <c r="M2074" i="1"/>
  <c r="L2074" i="1"/>
  <c r="K2074" i="1"/>
  <c r="N2073" i="1"/>
  <c r="M2073" i="1"/>
  <c r="L2073" i="1"/>
  <c r="K2073" i="1"/>
  <c r="N2072" i="1"/>
  <c r="M2072" i="1"/>
  <c r="L2072" i="1"/>
  <c r="K2072" i="1"/>
  <c r="N2071" i="1"/>
  <c r="M2071" i="1"/>
  <c r="L2071" i="1"/>
  <c r="K2071" i="1"/>
  <c r="N2070" i="1"/>
  <c r="M2070" i="1"/>
  <c r="L2070" i="1"/>
  <c r="K2070" i="1"/>
  <c r="N2069" i="1"/>
  <c r="M2069" i="1"/>
  <c r="L2069" i="1"/>
  <c r="K2069" i="1"/>
  <c r="N2068" i="1"/>
  <c r="M2068" i="1"/>
  <c r="L2068" i="1"/>
  <c r="K2068" i="1"/>
  <c r="N2067" i="1"/>
  <c r="M2067" i="1"/>
  <c r="L2067" i="1"/>
  <c r="K2067" i="1"/>
  <c r="N2066" i="1"/>
  <c r="M2066" i="1"/>
  <c r="L2066" i="1"/>
  <c r="K2066" i="1"/>
  <c r="N2065" i="1"/>
  <c r="M2065" i="1"/>
  <c r="L2065" i="1"/>
  <c r="K2065" i="1"/>
  <c r="N2064" i="1"/>
  <c r="M2064" i="1"/>
  <c r="L2064" i="1"/>
  <c r="K2064" i="1"/>
  <c r="N2063" i="1"/>
  <c r="M2063" i="1"/>
  <c r="L2063" i="1"/>
  <c r="K2063" i="1"/>
  <c r="N2062" i="1"/>
  <c r="M2062" i="1"/>
  <c r="L2062" i="1"/>
  <c r="K2062" i="1"/>
  <c r="N2061" i="1"/>
  <c r="M2061" i="1"/>
  <c r="L2061" i="1"/>
  <c r="K2061" i="1"/>
  <c r="N2060" i="1"/>
  <c r="M2060" i="1"/>
  <c r="L2060" i="1"/>
  <c r="K2060" i="1"/>
  <c r="N2059" i="1"/>
  <c r="M2059" i="1"/>
  <c r="L2059" i="1"/>
  <c r="K2059" i="1"/>
  <c r="N2058" i="1"/>
  <c r="M2058" i="1"/>
  <c r="L2058" i="1"/>
  <c r="K2058" i="1"/>
  <c r="N2057" i="1"/>
  <c r="M2057" i="1"/>
  <c r="L2057" i="1"/>
  <c r="K2057" i="1"/>
  <c r="N2056" i="1"/>
  <c r="M2056" i="1"/>
  <c r="L2056" i="1"/>
  <c r="K2056" i="1"/>
  <c r="N2055" i="1"/>
  <c r="M2055" i="1"/>
  <c r="L2055" i="1"/>
  <c r="K2055" i="1"/>
  <c r="N2054" i="1"/>
  <c r="M2054" i="1"/>
  <c r="L2054" i="1"/>
  <c r="K2054" i="1"/>
  <c r="N2053" i="1"/>
  <c r="M2053" i="1"/>
  <c r="L2053" i="1"/>
  <c r="K2053" i="1"/>
  <c r="N2052" i="1"/>
  <c r="M2052" i="1"/>
  <c r="L2052" i="1"/>
  <c r="K2052" i="1"/>
  <c r="N2051" i="1"/>
  <c r="M2051" i="1"/>
  <c r="L2051" i="1"/>
  <c r="K2051" i="1"/>
  <c r="N2050" i="1"/>
  <c r="M2050" i="1"/>
  <c r="L2050" i="1"/>
  <c r="K2050" i="1"/>
  <c r="N2049" i="1"/>
  <c r="M2049" i="1"/>
  <c r="L2049" i="1"/>
  <c r="K2049" i="1"/>
  <c r="N2048" i="1"/>
  <c r="M2048" i="1"/>
  <c r="L2048" i="1"/>
  <c r="K2048" i="1"/>
  <c r="N2047" i="1"/>
  <c r="M2047" i="1"/>
  <c r="L2047" i="1"/>
  <c r="K2047" i="1"/>
  <c r="N2046" i="1"/>
  <c r="M2046" i="1"/>
  <c r="L2046" i="1"/>
  <c r="K2046" i="1"/>
  <c r="N2045" i="1"/>
  <c r="M2045" i="1"/>
  <c r="L2045" i="1"/>
  <c r="K2045" i="1"/>
  <c r="N2044" i="1"/>
  <c r="M2044" i="1"/>
  <c r="L2044" i="1"/>
  <c r="K2044" i="1"/>
  <c r="N2043" i="1"/>
  <c r="M2043" i="1"/>
  <c r="L2043" i="1"/>
  <c r="K2043" i="1"/>
  <c r="N2042" i="1"/>
  <c r="M2042" i="1"/>
  <c r="L2042" i="1"/>
  <c r="K2042" i="1"/>
  <c r="N2041" i="1"/>
  <c r="M2041" i="1"/>
  <c r="L2041" i="1"/>
  <c r="K2041" i="1"/>
  <c r="N2040" i="1"/>
  <c r="M2040" i="1"/>
  <c r="L2040" i="1"/>
  <c r="K2040" i="1"/>
  <c r="N2039" i="1"/>
  <c r="M2039" i="1"/>
  <c r="L2039" i="1"/>
  <c r="K2039" i="1"/>
  <c r="N2038" i="1"/>
  <c r="M2038" i="1"/>
  <c r="L2038" i="1"/>
  <c r="K2038" i="1"/>
  <c r="N2037" i="1"/>
  <c r="M2037" i="1"/>
  <c r="L2037" i="1"/>
  <c r="K2037" i="1"/>
  <c r="N2036" i="1"/>
  <c r="M2036" i="1"/>
  <c r="L2036" i="1"/>
  <c r="K2036" i="1"/>
  <c r="N2035" i="1"/>
  <c r="M2035" i="1"/>
  <c r="L2035" i="1"/>
  <c r="K2035" i="1"/>
  <c r="N2034" i="1"/>
  <c r="M2034" i="1"/>
  <c r="L2034" i="1"/>
  <c r="K2034" i="1"/>
  <c r="N2033" i="1"/>
  <c r="M2033" i="1"/>
  <c r="L2033" i="1"/>
  <c r="K2033" i="1"/>
  <c r="N2032" i="1"/>
  <c r="M2032" i="1"/>
  <c r="L2032" i="1"/>
  <c r="K2032" i="1"/>
  <c r="N2031" i="1"/>
  <c r="M2031" i="1"/>
  <c r="L2031" i="1"/>
  <c r="K2031" i="1"/>
  <c r="N2030" i="1"/>
  <c r="M2030" i="1"/>
  <c r="L2030" i="1"/>
  <c r="K2030" i="1"/>
  <c r="N2029" i="1"/>
  <c r="M2029" i="1"/>
  <c r="L2029" i="1"/>
  <c r="K2029" i="1"/>
  <c r="N2028" i="1"/>
  <c r="M2028" i="1"/>
  <c r="L2028" i="1"/>
  <c r="K2028" i="1"/>
  <c r="N2027" i="1"/>
  <c r="M2027" i="1"/>
  <c r="L2027" i="1"/>
  <c r="K2027" i="1"/>
  <c r="N2026" i="1"/>
  <c r="M2026" i="1"/>
  <c r="L2026" i="1"/>
  <c r="K2026" i="1"/>
  <c r="N2025" i="1"/>
  <c r="M2025" i="1"/>
  <c r="L2025" i="1"/>
  <c r="K2025" i="1"/>
  <c r="N2024" i="1"/>
  <c r="M2024" i="1"/>
  <c r="L2024" i="1"/>
  <c r="K2024" i="1"/>
  <c r="N2023" i="1"/>
  <c r="M2023" i="1"/>
  <c r="L2023" i="1"/>
  <c r="K2023" i="1"/>
  <c r="N2022" i="1"/>
  <c r="M2022" i="1"/>
  <c r="L2022" i="1"/>
  <c r="K2022" i="1"/>
  <c r="N2021" i="1"/>
  <c r="M2021" i="1"/>
  <c r="L2021" i="1"/>
  <c r="K2021" i="1"/>
  <c r="N2020" i="1"/>
  <c r="M2020" i="1"/>
  <c r="L2020" i="1"/>
  <c r="K2020" i="1"/>
  <c r="N2019" i="1"/>
  <c r="M2019" i="1"/>
  <c r="L2019" i="1"/>
  <c r="K2019" i="1"/>
  <c r="N2018" i="1"/>
  <c r="M2018" i="1"/>
  <c r="L2018" i="1"/>
  <c r="K2018" i="1"/>
  <c r="N2017" i="1"/>
  <c r="M2017" i="1"/>
  <c r="L2017" i="1"/>
  <c r="K2017" i="1"/>
  <c r="N2016" i="1"/>
  <c r="M2016" i="1"/>
  <c r="L2016" i="1"/>
  <c r="K2016" i="1"/>
  <c r="N2015" i="1"/>
  <c r="M2015" i="1"/>
  <c r="L2015" i="1"/>
  <c r="K2015" i="1"/>
  <c r="N2014" i="1"/>
  <c r="M2014" i="1"/>
  <c r="L2014" i="1"/>
  <c r="K2014" i="1"/>
  <c r="N2013" i="1"/>
  <c r="M2013" i="1"/>
  <c r="L2013" i="1"/>
  <c r="K2013" i="1"/>
  <c r="N2012" i="1"/>
  <c r="M2012" i="1"/>
  <c r="L2012" i="1"/>
  <c r="K2012" i="1"/>
  <c r="N2011" i="1"/>
  <c r="M2011" i="1"/>
  <c r="L2011" i="1"/>
  <c r="K2011" i="1"/>
  <c r="N2010" i="1"/>
  <c r="M2010" i="1"/>
  <c r="L2010" i="1"/>
  <c r="K2010" i="1"/>
  <c r="N2009" i="1"/>
  <c r="M2009" i="1"/>
  <c r="L2009" i="1"/>
  <c r="K2009" i="1"/>
  <c r="N2008" i="1"/>
  <c r="M2008" i="1"/>
  <c r="L2008" i="1"/>
  <c r="K2008" i="1"/>
  <c r="N2007" i="1"/>
  <c r="M2007" i="1"/>
  <c r="L2007" i="1"/>
  <c r="K2007" i="1"/>
  <c r="N2006" i="1"/>
  <c r="M2006" i="1"/>
  <c r="L2006" i="1"/>
  <c r="K2006" i="1"/>
  <c r="N2005" i="1"/>
  <c r="M2005" i="1"/>
  <c r="L2005" i="1"/>
  <c r="K2005" i="1"/>
  <c r="N2004" i="1"/>
  <c r="M2004" i="1"/>
  <c r="L2004" i="1"/>
  <c r="K2004" i="1"/>
  <c r="N2003" i="1"/>
  <c r="M2003" i="1"/>
  <c r="L2003" i="1"/>
  <c r="K2003" i="1"/>
  <c r="N2002" i="1"/>
  <c r="M2002" i="1"/>
  <c r="L2002" i="1"/>
  <c r="K2002" i="1"/>
  <c r="N2001" i="1"/>
  <c r="M2001" i="1"/>
  <c r="L2001" i="1"/>
  <c r="K2001" i="1"/>
  <c r="N2000" i="1"/>
  <c r="M2000" i="1"/>
  <c r="L2000" i="1"/>
  <c r="K2000" i="1"/>
  <c r="N1999" i="1"/>
  <c r="M1999" i="1"/>
  <c r="L1999" i="1"/>
  <c r="K1999" i="1"/>
  <c r="N1998" i="1"/>
  <c r="M1998" i="1"/>
  <c r="L1998" i="1"/>
  <c r="K1998" i="1"/>
  <c r="N1997" i="1"/>
  <c r="M1997" i="1"/>
  <c r="L1997" i="1"/>
  <c r="K1997" i="1"/>
  <c r="N1996" i="1"/>
  <c r="M1996" i="1"/>
  <c r="L1996" i="1"/>
  <c r="K1996" i="1"/>
  <c r="N1995" i="1"/>
  <c r="M1995" i="1"/>
  <c r="L1995" i="1"/>
  <c r="K1995" i="1"/>
  <c r="N1994" i="1"/>
  <c r="M1994" i="1"/>
  <c r="L1994" i="1"/>
  <c r="K1994" i="1"/>
  <c r="N1993" i="1"/>
  <c r="M1993" i="1"/>
  <c r="L1993" i="1"/>
  <c r="K1993" i="1"/>
  <c r="N1992" i="1"/>
  <c r="M1992" i="1"/>
  <c r="L1992" i="1"/>
  <c r="K1992" i="1"/>
  <c r="N1991" i="1"/>
  <c r="M1991" i="1"/>
  <c r="L1991" i="1"/>
  <c r="K1991" i="1"/>
  <c r="N1990" i="1"/>
  <c r="M1990" i="1"/>
  <c r="L1990" i="1"/>
  <c r="K1990" i="1"/>
  <c r="N1989" i="1"/>
  <c r="M1989" i="1"/>
  <c r="L1989" i="1"/>
  <c r="K1989" i="1"/>
  <c r="N1988" i="1"/>
  <c r="M1988" i="1"/>
  <c r="L1988" i="1"/>
  <c r="K1988" i="1"/>
  <c r="N1987" i="1"/>
  <c r="M1987" i="1"/>
  <c r="L1987" i="1"/>
  <c r="K1987" i="1"/>
  <c r="N1986" i="1"/>
  <c r="M1986" i="1"/>
  <c r="L1986" i="1"/>
  <c r="K1986" i="1"/>
  <c r="N1985" i="1"/>
  <c r="M1985" i="1"/>
  <c r="L1985" i="1"/>
  <c r="K1985" i="1"/>
  <c r="N1984" i="1"/>
  <c r="M1984" i="1"/>
  <c r="L1984" i="1"/>
  <c r="K1984" i="1"/>
  <c r="N1983" i="1"/>
  <c r="M1983" i="1"/>
  <c r="L1983" i="1"/>
  <c r="K1983" i="1"/>
  <c r="N1982" i="1"/>
  <c r="M1982" i="1"/>
  <c r="L1982" i="1"/>
  <c r="K1982" i="1"/>
  <c r="N1981" i="1"/>
  <c r="M1981" i="1"/>
  <c r="L1981" i="1"/>
  <c r="K1981" i="1"/>
  <c r="N1980" i="1"/>
  <c r="M1980" i="1"/>
  <c r="L1980" i="1"/>
  <c r="K1980" i="1"/>
  <c r="N1979" i="1"/>
  <c r="M1979" i="1"/>
  <c r="L1979" i="1"/>
  <c r="K1979" i="1"/>
  <c r="N1978" i="1"/>
  <c r="M1978" i="1"/>
  <c r="L1978" i="1"/>
  <c r="K1978" i="1"/>
  <c r="N1977" i="1"/>
  <c r="M1977" i="1"/>
  <c r="L1977" i="1"/>
  <c r="K1977" i="1"/>
  <c r="N1976" i="1"/>
  <c r="M1976" i="1"/>
  <c r="L1976" i="1"/>
  <c r="K1976" i="1"/>
  <c r="N1975" i="1"/>
  <c r="M1975" i="1"/>
  <c r="L1975" i="1"/>
  <c r="K1975" i="1"/>
  <c r="N1974" i="1"/>
  <c r="M1974" i="1"/>
  <c r="L1974" i="1"/>
  <c r="K1974" i="1"/>
  <c r="N1973" i="1"/>
  <c r="M1973" i="1"/>
  <c r="L1973" i="1"/>
  <c r="K1973" i="1"/>
  <c r="N1972" i="1"/>
  <c r="M1972" i="1"/>
  <c r="L1972" i="1"/>
  <c r="K1972" i="1"/>
  <c r="N1971" i="1"/>
  <c r="M1971" i="1"/>
  <c r="L1971" i="1"/>
  <c r="K1971" i="1"/>
  <c r="N1970" i="1"/>
  <c r="M1970" i="1"/>
  <c r="L1970" i="1"/>
  <c r="K1970" i="1"/>
  <c r="N1969" i="1"/>
  <c r="M1969" i="1"/>
  <c r="L1969" i="1"/>
  <c r="K1969" i="1"/>
  <c r="N1968" i="1"/>
  <c r="M1968" i="1"/>
  <c r="L1968" i="1"/>
  <c r="K1968" i="1"/>
  <c r="N1967" i="1"/>
  <c r="M1967" i="1"/>
  <c r="L1967" i="1"/>
  <c r="K1967" i="1"/>
  <c r="N1966" i="1"/>
  <c r="M1966" i="1"/>
  <c r="L1966" i="1"/>
  <c r="K1966" i="1"/>
  <c r="N1965" i="1"/>
  <c r="M1965" i="1"/>
  <c r="L1965" i="1"/>
  <c r="K1965" i="1"/>
  <c r="N1964" i="1"/>
  <c r="M1964" i="1"/>
  <c r="L1964" i="1"/>
  <c r="K1964" i="1"/>
  <c r="N1963" i="1"/>
  <c r="M1963" i="1"/>
  <c r="L1963" i="1"/>
  <c r="K1963" i="1"/>
  <c r="N1962" i="1"/>
  <c r="M1962" i="1"/>
  <c r="L1962" i="1"/>
  <c r="K1962" i="1"/>
  <c r="N1961" i="1"/>
  <c r="M1961" i="1"/>
  <c r="L1961" i="1"/>
  <c r="K1961" i="1"/>
  <c r="N1960" i="1"/>
  <c r="M1960" i="1"/>
  <c r="L1960" i="1"/>
  <c r="K1960" i="1"/>
  <c r="N1959" i="1"/>
  <c r="M1959" i="1"/>
  <c r="L1959" i="1"/>
  <c r="K1959" i="1"/>
  <c r="N1958" i="1"/>
  <c r="M1958" i="1"/>
  <c r="L1958" i="1"/>
  <c r="K1958" i="1"/>
  <c r="N1957" i="1"/>
  <c r="M1957" i="1"/>
  <c r="L1957" i="1"/>
  <c r="K1957" i="1"/>
  <c r="N1956" i="1"/>
  <c r="M1956" i="1"/>
  <c r="L1956" i="1"/>
  <c r="K1956" i="1"/>
  <c r="N1955" i="1"/>
  <c r="M1955" i="1"/>
  <c r="L1955" i="1"/>
  <c r="K1955" i="1"/>
  <c r="N1954" i="1"/>
  <c r="M1954" i="1"/>
  <c r="L1954" i="1"/>
  <c r="K1954" i="1"/>
  <c r="N1953" i="1"/>
  <c r="M1953" i="1"/>
  <c r="L1953" i="1"/>
  <c r="K1953" i="1"/>
  <c r="N1952" i="1"/>
  <c r="M1952" i="1"/>
  <c r="L1952" i="1"/>
  <c r="K1952" i="1"/>
  <c r="N1951" i="1"/>
  <c r="M1951" i="1"/>
  <c r="L1951" i="1"/>
  <c r="K1951" i="1"/>
  <c r="N1950" i="1"/>
  <c r="M1950" i="1"/>
  <c r="L1950" i="1"/>
  <c r="K1950" i="1"/>
  <c r="N1949" i="1"/>
  <c r="M1949" i="1"/>
  <c r="L1949" i="1"/>
  <c r="K1949" i="1"/>
  <c r="N1948" i="1"/>
  <c r="M1948" i="1"/>
  <c r="L1948" i="1"/>
  <c r="K1948" i="1"/>
  <c r="N1947" i="1"/>
  <c r="M1947" i="1"/>
  <c r="L1947" i="1"/>
  <c r="K1947" i="1"/>
  <c r="N1946" i="1"/>
  <c r="M1946" i="1"/>
  <c r="L1946" i="1"/>
  <c r="K1946" i="1"/>
  <c r="N1945" i="1"/>
  <c r="M1945" i="1"/>
  <c r="L1945" i="1"/>
  <c r="K1945" i="1"/>
  <c r="N1944" i="1"/>
  <c r="M1944" i="1"/>
  <c r="L1944" i="1"/>
  <c r="K1944" i="1"/>
  <c r="N1943" i="1"/>
  <c r="M1943" i="1"/>
  <c r="L1943" i="1"/>
  <c r="K1943" i="1"/>
  <c r="N1942" i="1"/>
  <c r="M1942" i="1"/>
  <c r="L1942" i="1"/>
  <c r="K1942" i="1"/>
  <c r="N1941" i="1"/>
  <c r="M1941" i="1"/>
  <c r="L1941" i="1"/>
  <c r="K1941" i="1"/>
  <c r="N1940" i="1"/>
  <c r="M1940" i="1"/>
  <c r="L1940" i="1"/>
  <c r="K1940" i="1"/>
  <c r="N1939" i="1"/>
  <c r="M1939" i="1"/>
  <c r="L1939" i="1"/>
  <c r="K1939" i="1"/>
  <c r="N1938" i="1"/>
  <c r="M1938" i="1"/>
  <c r="L1938" i="1"/>
  <c r="K1938" i="1"/>
  <c r="N1937" i="1"/>
  <c r="M1937" i="1"/>
  <c r="L1937" i="1"/>
  <c r="K1937" i="1"/>
  <c r="N1936" i="1"/>
  <c r="M1936" i="1"/>
  <c r="L1936" i="1"/>
  <c r="K1936" i="1"/>
  <c r="N1935" i="1"/>
  <c r="M1935" i="1"/>
  <c r="L1935" i="1"/>
  <c r="K1935" i="1"/>
  <c r="N1934" i="1"/>
  <c r="M1934" i="1"/>
  <c r="L1934" i="1"/>
  <c r="K1934" i="1"/>
  <c r="N1933" i="1"/>
  <c r="M1933" i="1"/>
  <c r="L1933" i="1"/>
  <c r="K1933" i="1"/>
  <c r="N1932" i="1"/>
  <c r="M1932" i="1"/>
  <c r="L1932" i="1"/>
  <c r="K1932" i="1"/>
  <c r="N1931" i="1"/>
  <c r="M1931" i="1"/>
  <c r="L1931" i="1"/>
  <c r="K1931" i="1"/>
  <c r="N1930" i="1"/>
  <c r="M1930" i="1"/>
  <c r="L1930" i="1"/>
  <c r="K1930" i="1"/>
  <c r="N1929" i="1"/>
  <c r="M1929" i="1"/>
  <c r="L1929" i="1"/>
  <c r="K1929" i="1"/>
  <c r="N1928" i="1"/>
  <c r="M1928" i="1"/>
  <c r="L1928" i="1"/>
  <c r="K1928" i="1"/>
  <c r="N1927" i="1"/>
  <c r="M1927" i="1"/>
  <c r="L1927" i="1"/>
  <c r="K1927" i="1"/>
  <c r="N1926" i="1"/>
  <c r="M1926" i="1"/>
  <c r="L1926" i="1"/>
  <c r="K1926" i="1"/>
  <c r="N1925" i="1"/>
  <c r="M1925" i="1"/>
  <c r="L1925" i="1"/>
  <c r="K1925" i="1"/>
  <c r="N1924" i="1"/>
  <c r="M1924" i="1"/>
  <c r="L1924" i="1"/>
  <c r="K1924" i="1"/>
  <c r="N1923" i="1"/>
  <c r="M1923" i="1"/>
  <c r="L1923" i="1"/>
  <c r="K1923" i="1"/>
  <c r="N1922" i="1"/>
  <c r="M1922" i="1"/>
  <c r="L1922" i="1"/>
  <c r="K1922" i="1"/>
  <c r="N1921" i="1"/>
  <c r="M1921" i="1"/>
  <c r="L1921" i="1"/>
  <c r="K1921" i="1"/>
  <c r="N1920" i="1"/>
  <c r="M1920" i="1"/>
  <c r="L1920" i="1"/>
  <c r="K1920" i="1"/>
  <c r="N1919" i="1"/>
  <c r="M1919" i="1"/>
  <c r="L1919" i="1"/>
  <c r="K1919" i="1"/>
  <c r="N1918" i="1"/>
  <c r="M1918" i="1"/>
  <c r="L1918" i="1"/>
  <c r="K1918" i="1"/>
  <c r="N1917" i="1"/>
  <c r="M1917" i="1"/>
  <c r="L1917" i="1"/>
  <c r="K1917" i="1"/>
  <c r="N1916" i="1"/>
  <c r="M1916" i="1"/>
  <c r="L1916" i="1"/>
  <c r="K1916" i="1"/>
  <c r="N1915" i="1"/>
  <c r="M1915" i="1"/>
  <c r="L1915" i="1"/>
  <c r="K1915" i="1"/>
  <c r="N1914" i="1"/>
  <c r="M1914" i="1"/>
  <c r="L1914" i="1"/>
  <c r="K1914" i="1"/>
  <c r="N1913" i="1"/>
  <c r="M1913" i="1"/>
  <c r="L1913" i="1"/>
  <c r="K1913" i="1"/>
  <c r="N1912" i="1"/>
  <c r="M1912" i="1"/>
  <c r="L1912" i="1"/>
  <c r="K1912" i="1"/>
  <c r="N1911" i="1"/>
  <c r="M1911" i="1"/>
  <c r="L1911" i="1"/>
  <c r="K1911" i="1"/>
  <c r="N1910" i="1"/>
  <c r="M1910" i="1"/>
  <c r="L1910" i="1"/>
  <c r="K1910" i="1"/>
  <c r="N1909" i="1"/>
  <c r="M1909" i="1"/>
  <c r="L1909" i="1"/>
  <c r="K1909" i="1"/>
  <c r="N1908" i="1"/>
  <c r="M1908" i="1"/>
  <c r="L1908" i="1"/>
  <c r="K1908" i="1"/>
  <c r="N1907" i="1"/>
  <c r="M1907" i="1"/>
  <c r="L1907" i="1"/>
  <c r="K1907" i="1"/>
  <c r="N1906" i="1"/>
  <c r="M1906" i="1"/>
  <c r="L1906" i="1"/>
  <c r="K1906" i="1"/>
  <c r="N1905" i="1"/>
  <c r="M1905" i="1"/>
  <c r="L1905" i="1"/>
  <c r="K1905" i="1"/>
  <c r="N1904" i="1"/>
  <c r="M1904" i="1"/>
  <c r="L1904" i="1"/>
  <c r="K1904" i="1"/>
  <c r="N1903" i="1"/>
  <c r="M1903" i="1"/>
  <c r="L1903" i="1"/>
  <c r="K1903" i="1"/>
  <c r="N1902" i="1"/>
  <c r="M1902" i="1"/>
  <c r="L1902" i="1"/>
  <c r="K1902" i="1"/>
  <c r="N1901" i="1"/>
  <c r="M1901" i="1"/>
  <c r="L1901" i="1"/>
  <c r="K1901" i="1"/>
  <c r="N1900" i="1"/>
  <c r="M1900" i="1"/>
  <c r="L1900" i="1"/>
  <c r="K1900" i="1"/>
  <c r="N1899" i="1"/>
  <c r="M1899" i="1"/>
  <c r="L1899" i="1"/>
  <c r="K1899" i="1"/>
  <c r="N1898" i="1"/>
  <c r="M1898" i="1"/>
  <c r="L1898" i="1"/>
  <c r="K1898" i="1"/>
  <c r="N1897" i="1"/>
  <c r="M1897" i="1"/>
  <c r="L1897" i="1"/>
  <c r="K1897" i="1"/>
  <c r="N1896" i="1"/>
  <c r="M1896" i="1"/>
  <c r="L1896" i="1"/>
  <c r="K1896" i="1"/>
  <c r="N1895" i="1"/>
  <c r="M1895" i="1"/>
  <c r="L1895" i="1"/>
  <c r="K1895" i="1"/>
  <c r="N1894" i="1"/>
  <c r="M1894" i="1"/>
  <c r="L1894" i="1"/>
  <c r="K1894" i="1"/>
  <c r="N1893" i="1"/>
  <c r="M1893" i="1"/>
  <c r="L1893" i="1"/>
  <c r="K1893" i="1"/>
  <c r="N1892" i="1"/>
  <c r="M1892" i="1"/>
  <c r="L1892" i="1"/>
  <c r="K1892" i="1"/>
  <c r="N1891" i="1"/>
  <c r="M1891" i="1"/>
  <c r="L1891" i="1"/>
  <c r="K1891" i="1"/>
  <c r="N1890" i="1"/>
  <c r="M1890" i="1"/>
  <c r="L1890" i="1"/>
  <c r="K1890" i="1"/>
  <c r="N1889" i="1"/>
  <c r="M1889" i="1"/>
  <c r="L1889" i="1"/>
  <c r="K1889" i="1"/>
  <c r="N1888" i="1"/>
  <c r="M1888" i="1"/>
  <c r="L1888" i="1"/>
  <c r="K1888" i="1"/>
  <c r="N1887" i="1"/>
  <c r="M1887" i="1"/>
  <c r="L1887" i="1"/>
  <c r="K1887" i="1"/>
  <c r="N1886" i="1"/>
  <c r="M1886" i="1"/>
  <c r="L1886" i="1"/>
  <c r="K1886" i="1"/>
  <c r="N1885" i="1"/>
  <c r="M1885" i="1"/>
  <c r="L1885" i="1"/>
  <c r="K1885" i="1"/>
  <c r="N1884" i="1"/>
  <c r="M1884" i="1"/>
  <c r="L1884" i="1"/>
  <c r="K1884" i="1"/>
  <c r="N1883" i="1"/>
  <c r="M1883" i="1"/>
  <c r="L1883" i="1"/>
  <c r="K1883" i="1"/>
  <c r="N1882" i="1"/>
  <c r="M1882" i="1"/>
  <c r="L1882" i="1"/>
  <c r="K1882" i="1"/>
  <c r="N1881" i="1"/>
  <c r="M1881" i="1"/>
  <c r="L1881" i="1"/>
  <c r="K1881" i="1"/>
  <c r="N1880" i="1"/>
  <c r="M1880" i="1"/>
  <c r="L1880" i="1"/>
  <c r="K1880" i="1"/>
  <c r="N1879" i="1"/>
  <c r="M1879" i="1"/>
  <c r="L1879" i="1"/>
  <c r="K1879" i="1"/>
  <c r="N1878" i="1"/>
  <c r="M1878" i="1"/>
  <c r="L1878" i="1"/>
  <c r="K1878" i="1"/>
  <c r="N1877" i="1"/>
  <c r="M1877" i="1"/>
  <c r="L1877" i="1"/>
  <c r="K1877" i="1"/>
  <c r="N1876" i="1"/>
  <c r="M1876" i="1"/>
  <c r="L1876" i="1"/>
  <c r="K1876" i="1"/>
  <c r="N1875" i="1"/>
  <c r="M1875" i="1"/>
  <c r="L1875" i="1"/>
  <c r="K1875" i="1"/>
  <c r="N1874" i="1"/>
  <c r="M1874" i="1"/>
  <c r="L1874" i="1"/>
  <c r="K1874" i="1"/>
  <c r="N1873" i="1"/>
  <c r="M1873" i="1"/>
  <c r="L1873" i="1"/>
  <c r="K1873" i="1"/>
  <c r="N1872" i="1"/>
  <c r="M1872" i="1"/>
  <c r="L1872" i="1"/>
  <c r="K1872" i="1"/>
  <c r="N1871" i="1"/>
  <c r="M1871" i="1"/>
  <c r="L1871" i="1"/>
  <c r="K1871" i="1"/>
  <c r="N1870" i="1"/>
  <c r="M1870" i="1"/>
  <c r="L1870" i="1"/>
  <c r="K1870" i="1"/>
  <c r="N1869" i="1"/>
  <c r="M1869" i="1"/>
  <c r="L1869" i="1"/>
  <c r="K1869" i="1"/>
  <c r="N1868" i="1"/>
  <c r="M1868" i="1"/>
  <c r="L1868" i="1"/>
  <c r="K1868" i="1"/>
  <c r="N1867" i="1"/>
  <c r="M1867" i="1"/>
  <c r="L1867" i="1"/>
  <c r="K1867" i="1"/>
  <c r="N1866" i="1"/>
  <c r="M1866" i="1"/>
  <c r="L1866" i="1"/>
  <c r="K1866" i="1"/>
  <c r="N1865" i="1"/>
  <c r="M1865" i="1"/>
  <c r="L1865" i="1"/>
  <c r="K1865" i="1"/>
  <c r="N1864" i="1"/>
  <c r="M1864" i="1"/>
  <c r="L1864" i="1"/>
  <c r="K1864" i="1"/>
  <c r="N1863" i="1"/>
  <c r="M1863" i="1"/>
  <c r="L1863" i="1"/>
  <c r="K1863" i="1"/>
  <c r="N1862" i="1"/>
  <c r="M1862" i="1"/>
  <c r="L1862" i="1"/>
  <c r="K1862" i="1"/>
  <c r="N1861" i="1"/>
  <c r="M1861" i="1"/>
  <c r="L1861" i="1"/>
  <c r="K1861" i="1"/>
  <c r="N1860" i="1"/>
  <c r="M1860" i="1"/>
  <c r="L1860" i="1"/>
  <c r="K1860" i="1"/>
  <c r="N1859" i="1"/>
  <c r="M1859" i="1"/>
  <c r="L1859" i="1"/>
  <c r="K1859" i="1"/>
  <c r="N1858" i="1"/>
  <c r="M1858" i="1"/>
  <c r="L1858" i="1"/>
  <c r="K1858" i="1"/>
  <c r="N1857" i="1"/>
  <c r="M1857" i="1"/>
  <c r="L1857" i="1"/>
  <c r="K1857" i="1"/>
  <c r="N1856" i="1"/>
  <c r="M1856" i="1"/>
  <c r="L1856" i="1"/>
  <c r="K1856" i="1"/>
  <c r="N1855" i="1"/>
  <c r="M1855" i="1"/>
  <c r="L1855" i="1"/>
  <c r="K1855" i="1"/>
  <c r="N1854" i="1"/>
  <c r="M1854" i="1"/>
  <c r="L1854" i="1"/>
  <c r="K1854" i="1"/>
  <c r="N1853" i="1"/>
  <c r="M1853" i="1"/>
  <c r="L1853" i="1"/>
  <c r="K1853" i="1"/>
  <c r="N1852" i="1"/>
  <c r="M1852" i="1"/>
  <c r="L1852" i="1"/>
  <c r="K1852" i="1"/>
  <c r="N1851" i="1"/>
  <c r="M1851" i="1"/>
  <c r="L1851" i="1"/>
  <c r="K1851" i="1"/>
  <c r="N1850" i="1"/>
  <c r="M1850" i="1"/>
  <c r="L1850" i="1"/>
  <c r="K1850" i="1"/>
  <c r="N1849" i="1"/>
  <c r="M1849" i="1"/>
  <c r="L1849" i="1"/>
  <c r="K1849" i="1"/>
  <c r="N1848" i="1"/>
  <c r="M1848" i="1"/>
  <c r="L1848" i="1"/>
  <c r="K1848" i="1"/>
  <c r="N1847" i="1"/>
  <c r="M1847" i="1"/>
  <c r="L1847" i="1"/>
  <c r="K1847" i="1"/>
  <c r="N1846" i="1"/>
  <c r="M1846" i="1"/>
  <c r="L1846" i="1"/>
  <c r="K1846" i="1"/>
  <c r="N1845" i="1"/>
  <c r="M1845" i="1"/>
  <c r="L1845" i="1"/>
  <c r="K1845" i="1"/>
  <c r="N1844" i="1"/>
  <c r="M1844" i="1"/>
  <c r="L1844" i="1"/>
  <c r="K1844" i="1"/>
  <c r="N1843" i="1"/>
  <c r="M1843" i="1"/>
  <c r="L1843" i="1"/>
  <c r="K1843" i="1"/>
  <c r="N1842" i="1"/>
  <c r="M1842" i="1"/>
  <c r="L1842" i="1"/>
  <c r="K1842" i="1"/>
  <c r="N1841" i="1"/>
  <c r="M1841" i="1"/>
  <c r="L1841" i="1"/>
  <c r="K1841" i="1"/>
  <c r="N1840" i="1"/>
  <c r="M1840" i="1"/>
  <c r="L1840" i="1"/>
  <c r="K1840" i="1"/>
  <c r="N1839" i="1"/>
  <c r="M1839" i="1"/>
  <c r="L1839" i="1"/>
  <c r="K1839" i="1"/>
  <c r="N1838" i="1"/>
  <c r="M1838" i="1"/>
  <c r="L1838" i="1"/>
  <c r="K1838" i="1"/>
  <c r="N1837" i="1"/>
  <c r="M1837" i="1"/>
  <c r="L1837" i="1"/>
  <c r="K1837" i="1"/>
  <c r="N1836" i="1"/>
  <c r="M1836" i="1"/>
  <c r="L1836" i="1"/>
  <c r="K1836" i="1"/>
  <c r="N1835" i="1"/>
  <c r="M1835" i="1"/>
  <c r="L1835" i="1"/>
  <c r="K1835" i="1"/>
  <c r="N1834" i="1"/>
  <c r="M1834" i="1"/>
  <c r="L1834" i="1"/>
  <c r="K1834" i="1"/>
  <c r="N1833" i="1"/>
  <c r="M1833" i="1"/>
  <c r="L1833" i="1"/>
  <c r="K1833" i="1"/>
  <c r="N1832" i="1"/>
  <c r="M1832" i="1"/>
  <c r="L1832" i="1"/>
  <c r="K1832" i="1"/>
  <c r="N1831" i="1"/>
  <c r="M1831" i="1"/>
  <c r="L1831" i="1"/>
  <c r="K1831" i="1"/>
  <c r="N1830" i="1"/>
  <c r="M1830" i="1"/>
  <c r="L1830" i="1"/>
  <c r="K1830" i="1"/>
  <c r="N1829" i="1"/>
  <c r="M1829" i="1"/>
  <c r="L1829" i="1"/>
  <c r="K1829" i="1"/>
  <c r="N1828" i="1"/>
  <c r="M1828" i="1"/>
  <c r="L1828" i="1"/>
  <c r="K1828" i="1"/>
  <c r="N1827" i="1"/>
  <c r="M1827" i="1"/>
  <c r="L1827" i="1"/>
  <c r="K1827" i="1"/>
  <c r="N1826" i="1"/>
  <c r="M1826" i="1"/>
  <c r="L1826" i="1"/>
  <c r="K1826" i="1"/>
  <c r="N1825" i="1"/>
  <c r="M1825" i="1"/>
  <c r="L1825" i="1"/>
  <c r="K1825" i="1"/>
  <c r="N1824" i="1"/>
  <c r="M1824" i="1"/>
  <c r="L1824" i="1"/>
  <c r="K1824" i="1"/>
  <c r="N1823" i="1"/>
  <c r="M1823" i="1"/>
  <c r="L1823" i="1"/>
  <c r="K1823" i="1"/>
  <c r="N1822" i="1"/>
  <c r="M1822" i="1"/>
  <c r="L1822" i="1"/>
  <c r="K1822" i="1"/>
  <c r="N1821" i="1"/>
  <c r="M1821" i="1"/>
  <c r="L1821" i="1"/>
  <c r="K1821" i="1"/>
  <c r="N1820" i="1"/>
  <c r="M1820" i="1"/>
  <c r="L1820" i="1"/>
  <c r="K1820" i="1"/>
  <c r="N1819" i="1"/>
  <c r="M1819" i="1"/>
  <c r="L1819" i="1"/>
  <c r="K1819" i="1"/>
  <c r="N1818" i="1"/>
  <c r="M1818" i="1"/>
  <c r="L1818" i="1"/>
  <c r="K1818" i="1"/>
  <c r="N1817" i="1"/>
  <c r="M1817" i="1"/>
  <c r="L1817" i="1"/>
  <c r="K1817" i="1"/>
  <c r="N1816" i="1"/>
  <c r="M1816" i="1"/>
  <c r="L1816" i="1"/>
  <c r="K1816" i="1"/>
  <c r="N1815" i="1"/>
  <c r="M1815" i="1"/>
  <c r="L1815" i="1"/>
  <c r="K1815" i="1"/>
  <c r="N1814" i="1"/>
  <c r="M1814" i="1"/>
  <c r="L1814" i="1"/>
  <c r="K1814" i="1"/>
  <c r="N1813" i="1"/>
  <c r="M1813" i="1"/>
  <c r="L1813" i="1"/>
  <c r="K1813" i="1"/>
  <c r="N1812" i="1"/>
  <c r="M1812" i="1"/>
  <c r="L1812" i="1"/>
  <c r="K1812" i="1"/>
  <c r="N1811" i="1"/>
  <c r="M1811" i="1"/>
  <c r="L1811" i="1"/>
  <c r="K1811" i="1"/>
  <c r="N1810" i="1"/>
  <c r="M1810" i="1"/>
  <c r="L1810" i="1"/>
  <c r="K1810" i="1"/>
  <c r="N1809" i="1"/>
  <c r="M1809" i="1"/>
  <c r="L1809" i="1"/>
  <c r="K1809" i="1"/>
  <c r="N1808" i="1"/>
  <c r="M1808" i="1"/>
  <c r="L1808" i="1"/>
  <c r="K1808" i="1"/>
  <c r="N1807" i="1"/>
  <c r="M1807" i="1"/>
  <c r="L1807" i="1"/>
  <c r="K1807" i="1"/>
  <c r="N1806" i="1"/>
  <c r="M1806" i="1"/>
  <c r="L1806" i="1"/>
  <c r="K1806" i="1"/>
  <c r="N1805" i="1"/>
  <c r="M1805" i="1"/>
  <c r="L1805" i="1"/>
  <c r="K1805" i="1"/>
  <c r="N1804" i="1"/>
  <c r="M1804" i="1"/>
  <c r="L1804" i="1"/>
  <c r="K1804" i="1"/>
  <c r="N1803" i="1"/>
  <c r="M1803" i="1"/>
  <c r="L1803" i="1"/>
  <c r="K1803" i="1"/>
  <c r="N1802" i="1"/>
  <c r="M1802" i="1"/>
  <c r="L1802" i="1"/>
  <c r="K1802" i="1"/>
  <c r="N1801" i="1"/>
  <c r="M1801" i="1"/>
  <c r="L1801" i="1"/>
  <c r="K1801" i="1"/>
  <c r="N1800" i="1"/>
  <c r="M1800" i="1"/>
  <c r="L1800" i="1"/>
  <c r="K1800" i="1"/>
  <c r="N1799" i="1"/>
  <c r="M1799" i="1"/>
  <c r="L1799" i="1"/>
  <c r="K1799" i="1"/>
  <c r="N1798" i="1"/>
  <c r="M1798" i="1"/>
  <c r="L1798" i="1"/>
  <c r="K1798" i="1"/>
  <c r="N1797" i="1"/>
  <c r="M1797" i="1"/>
  <c r="L1797" i="1"/>
  <c r="K1797" i="1"/>
  <c r="N1796" i="1"/>
  <c r="M1796" i="1"/>
  <c r="L1796" i="1"/>
  <c r="K1796" i="1"/>
  <c r="N1795" i="1"/>
  <c r="M1795" i="1"/>
  <c r="L1795" i="1"/>
  <c r="K1795" i="1"/>
  <c r="N1794" i="1"/>
  <c r="M1794" i="1"/>
  <c r="L1794" i="1"/>
  <c r="K1794" i="1"/>
  <c r="N1793" i="1"/>
  <c r="M1793" i="1"/>
  <c r="L1793" i="1"/>
  <c r="K1793" i="1"/>
  <c r="N1792" i="1"/>
  <c r="M1792" i="1"/>
  <c r="L1792" i="1"/>
  <c r="K1792" i="1"/>
  <c r="N1791" i="1"/>
  <c r="M1791" i="1"/>
  <c r="L1791" i="1"/>
  <c r="K1791" i="1"/>
  <c r="N1790" i="1"/>
  <c r="M1790" i="1"/>
  <c r="L1790" i="1"/>
  <c r="K1790" i="1"/>
  <c r="N1789" i="1"/>
  <c r="M1789" i="1"/>
  <c r="L1789" i="1"/>
  <c r="K1789" i="1"/>
  <c r="N1788" i="1"/>
  <c r="M1788" i="1"/>
  <c r="L1788" i="1"/>
  <c r="K1788" i="1"/>
  <c r="N1787" i="1"/>
  <c r="M1787" i="1"/>
  <c r="L1787" i="1"/>
  <c r="K1787" i="1"/>
  <c r="N1786" i="1"/>
  <c r="M1786" i="1"/>
  <c r="L1786" i="1"/>
  <c r="K1786" i="1"/>
  <c r="N1785" i="1"/>
  <c r="M1785" i="1"/>
  <c r="L1785" i="1"/>
  <c r="K1785" i="1"/>
  <c r="N1784" i="1"/>
  <c r="M1784" i="1"/>
  <c r="L1784" i="1"/>
  <c r="K1784" i="1"/>
  <c r="N1783" i="1"/>
  <c r="M1783" i="1"/>
  <c r="L1783" i="1"/>
  <c r="K1783" i="1"/>
  <c r="N1782" i="1"/>
  <c r="M1782" i="1"/>
  <c r="L1782" i="1"/>
  <c r="K1782" i="1"/>
  <c r="N1781" i="1"/>
  <c r="M1781" i="1"/>
  <c r="L1781" i="1"/>
  <c r="K1781" i="1"/>
  <c r="N1780" i="1"/>
  <c r="M1780" i="1"/>
  <c r="L1780" i="1"/>
  <c r="K1780" i="1"/>
  <c r="N1779" i="1"/>
  <c r="M1779" i="1"/>
  <c r="L1779" i="1"/>
  <c r="K1779" i="1"/>
  <c r="N1778" i="1"/>
  <c r="M1778" i="1"/>
  <c r="L1778" i="1"/>
  <c r="K1778" i="1"/>
  <c r="N1777" i="1"/>
  <c r="M1777" i="1"/>
  <c r="L1777" i="1"/>
  <c r="K1777" i="1"/>
  <c r="N1776" i="1"/>
  <c r="M1776" i="1"/>
  <c r="L1776" i="1"/>
  <c r="K1776" i="1"/>
  <c r="N1775" i="1"/>
  <c r="M1775" i="1"/>
  <c r="L1775" i="1"/>
  <c r="K1775" i="1"/>
  <c r="N1774" i="1"/>
  <c r="M1774" i="1"/>
  <c r="L1774" i="1"/>
  <c r="K1774" i="1"/>
  <c r="N1773" i="1"/>
  <c r="M1773" i="1"/>
  <c r="L1773" i="1"/>
  <c r="K1773" i="1"/>
  <c r="N1772" i="1"/>
  <c r="M1772" i="1"/>
  <c r="L1772" i="1"/>
  <c r="K1772" i="1"/>
  <c r="N1771" i="1"/>
  <c r="M1771" i="1"/>
  <c r="L1771" i="1"/>
  <c r="K1771" i="1"/>
  <c r="N1770" i="1"/>
  <c r="M1770" i="1"/>
  <c r="L1770" i="1"/>
  <c r="K1770" i="1"/>
  <c r="N1769" i="1"/>
  <c r="M1769" i="1"/>
  <c r="L1769" i="1"/>
  <c r="K1769" i="1"/>
  <c r="N1768" i="1"/>
  <c r="M1768" i="1"/>
  <c r="L1768" i="1"/>
  <c r="K1768" i="1"/>
  <c r="N1767" i="1"/>
  <c r="M1767" i="1"/>
  <c r="L1767" i="1"/>
  <c r="K1767" i="1"/>
  <c r="N1766" i="1"/>
  <c r="M1766" i="1"/>
  <c r="L1766" i="1"/>
  <c r="K1766" i="1"/>
  <c r="N1765" i="1"/>
  <c r="M1765" i="1"/>
  <c r="L1765" i="1"/>
  <c r="K1765" i="1"/>
  <c r="N1764" i="1"/>
  <c r="M1764" i="1"/>
  <c r="L1764" i="1"/>
  <c r="K1764" i="1"/>
  <c r="N1763" i="1"/>
  <c r="M1763" i="1"/>
  <c r="L1763" i="1"/>
  <c r="K1763" i="1"/>
  <c r="N1762" i="1"/>
  <c r="M1762" i="1"/>
  <c r="L1762" i="1"/>
  <c r="K1762" i="1"/>
  <c r="N1761" i="1"/>
  <c r="M1761" i="1"/>
  <c r="L1761" i="1"/>
  <c r="K1761" i="1"/>
  <c r="N1760" i="1"/>
  <c r="M1760" i="1"/>
  <c r="L1760" i="1"/>
  <c r="K1760" i="1"/>
  <c r="N1759" i="1"/>
  <c r="M1759" i="1"/>
  <c r="L1759" i="1"/>
  <c r="K1759" i="1"/>
  <c r="N1758" i="1"/>
  <c r="M1758" i="1"/>
  <c r="L1758" i="1"/>
  <c r="K1758" i="1"/>
  <c r="N1757" i="1"/>
  <c r="M1757" i="1"/>
  <c r="L1757" i="1"/>
  <c r="K1757" i="1"/>
  <c r="N1756" i="1"/>
  <c r="M1756" i="1"/>
  <c r="L1756" i="1"/>
  <c r="K1756" i="1"/>
  <c r="N1755" i="1"/>
  <c r="M1755" i="1"/>
  <c r="L1755" i="1"/>
  <c r="K1755" i="1"/>
  <c r="N1754" i="1"/>
  <c r="M1754" i="1"/>
  <c r="L1754" i="1"/>
  <c r="K1754" i="1"/>
  <c r="N1753" i="1"/>
  <c r="M1753" i="1"/>
  <c r="L1753" i="1"/>
  <c r="K1753" i="1"/>
  <c r="N1752" i="1"/>
  <c r="M1752" i="1"/>
  <c r="L1752" i="1"/>
  <c r="K1752" i="1"/>
  <c r="N1751" i="1"/>
  <c r="M1751" i="1"/>
  <c r="L1751" i="1"/>
  <c r="K1751" i="1"/>
  <c r="N1750" i="1"/>
  <c r="M1750" i="1"/>
  <c r="L1750" i="1"/>
  <c r="K1750" i="1"/>
  <c r="N1749" i="1"/>
  <c r="M1749" i="1"/>
  <c r="L1749" i="1"/>
  <c r="K1749" i="1"/>
  <c r="N1748" i="1"/>
  <c r="M1748" i="1"/>
  <c r="L1748" i="1"/>
  <c r="K1748" i="1"/>
  <c r="N1747" i="1"/>
  <c r="M1747" i="1"/>
  <c r="L1747" i="1"/>
  <c r="K1747" i="1"/>
  <c r="N1746" i="1"/>
  <c r="M1746" i="1"/>
  <c r="L1746" i="1"/>
  <c r="K1746" i="1"/>
  <c r="N1745" i="1"/>
  <c r="M1745" i="1"/>
  <c r="L1745" i="1"/>
  <c r="K1745" i="1"/>
  <c r="N1744" i="1"/>
  <c r="M1744" i="1"/>
  <c r="L1744" i="1"/>
  <c r="K1744" i="1"/>
  <c r="N1743" i="1"/>
  <c r="M1743" i="1"/>
  <c r="L1743" i="1"/>
  <c r="K1743" i="1"/>
  <c r="N1742" i="1"/>
  <c r="M1742" i="1"/>
  <c r="L1742" i="1"/>
  <c r="K1742" i="1"/>
  <c r="N1741" i="1"/>
  <c r="M1741" i="1"/>
  <c r="L1741" i="1"/>
  <c r="K1741" i="1"/>
  <c r="N1740" i="1"/>
  <c r="M1740" i="1"/>
  <c r="L1740" i="1"/>
  <c r="K1740" i="1"/>
  <c r="N1739" i="1"/>
  <c r="M1739" i="1"/>
  <c r="L1739" i="1"/>
  <c r="K1739" i="1"/>
  <c r="N1738" i="1"/>
  <c r="M1738" i="1"/>
  <c r="L1738" i="1"/>
  <c r="K1738" i="1"/>
  <c r="N1737" i="1"/>
  <c r="M1737" i="1"/>
  <c r="L1737" i="1"/>
  <c r="K1737" i="1"/>
  <c r="N1736" i="1"/>
  <c r="M1736" i="1"/>
  <c r="L1736" i="1"/>
  <c r="K1736" i="1"/>
  <c r="N1735" i="1"/>
  <c r="M1735" i="1"/>
  <c r="L1735" i="1"/>
  <c r="K1735" i="1"/>
  <c r="N1734" i="1"/>
  <c r="M1734" i="1"/>
  <c r="L1734" i="1"/>
  <c r="K1734" i="1"/>
  <c r="N1733" i="1"/>
  <c r="M1733" i="1"/>
  <c r="L1733" i="1"/>
  <c r="K1733" i="1"/>
  <c r="N1732" i="1"/>
  <c r="M1732" i="1"/>
  <c r="L1732" i="1"/>
  <c r="K1732" i="1"/>
  <c r="N1731" i="1"/>
  <c r="M1731" i="1"/>
  <c r="L1731" i="1"/>
  <c r="K1731" i="1"/>
  <c r="N1730" i="1"/>
  <c r="M1730" i="1"/>
  <c r="L1730" i="1"/>
  <c r="K1730" i="1"/>
  <c r="N1729" i="1"/>
  <c r="M1729" i="1"/>
  <c r="L1729" i="1"/>
  <c r="K1729" i="1"/>
  <c r="N1728" i="1"/>
  <c r="M1728" i="1"/>
  <c r="L1728" i="1"/>
  <c r="K1728" i="1"/>
  <c r="N1727" i="1"/>
  <c r="M1727" i="1"/>
  <c r="L1727" i="1"/>
  <c r="K1727" i="1"/>
  <c r="N1726" i="1"/>
  <c r="M1726" i="1"/>
  <c r="L1726" i="1"/>
  <c r="K1726" i="1"/>
  <c r="N1725" i="1"/>
  <c r="M1725" i="1"/>
  <c r="L1725" i="1"/>
  <c r="K1725" i="1"/>
  <c r="N1724" i="1"/>
  <c r="M1724" i="1"/>
  <c r="L1724" i="1"/>
  <c r="K1724" i="1"/>
  <c r="N1723" i="1"/>
  <c r="M1723" i="1"/>
  <c r="L1723" i="1"/>
  <c r="K1723" i="1"/>
  <c r="N1722" i="1"/>
  <c r="M1722" i="1"/>
  <c r="L1722" i="1"/>
  <c r="K1722" i="1"/>
  <c r="N1721" i="1"/>
  <c r="M1721" i="1"/>
  <c r="L1721" i="1"/>
  <c r="K1721" i="1"/>
  <c r="N1720" i="1"/>
  <c r="M1720" i="1"/>
  <c r="L1720" i="1"/>
  <c r="K1720" i="1"/>
  <c r="N1719" i="1"/>
  <c r="M1719" i="1"/>
  <c r="L1719" i="1"/>
  <c r="K1719" i="1"/>
  <c r="N1718" i="1"/>
  <c r="M1718" i="1"/>
  <c r="L1718" i="1"/>
  <c r="K1718" i="1"/>
  <c r="N1717" i="1"/>
  <c r="M1717" i="1"/>
  <c r="L1717" i="1"/>
  <c r="K1717" i="1"/>
  <c r="N1716" i="1"/>
  <c r="M1716" i="1"/>
  <c r="L1716" i="1"/>
  <c r="K1716" i="1"/>
  <c r="N1715" i="1"/>
  <c r="M1715" i="1"/>
  <c r="L1715" i="1"/>
  <c r="K1715" i="1"/>
  <c r="N1714" i="1"/>
  <c r="M1714" i="1"/>
  <c r="L1714" i="1"/>
  <c r="K1714" i="1"/>
  <c r="N1713" i="1"/>
  <c r="M1713" i="1"/>
  <c r="L1713" i="1"/>
  <c r="K1713" i="1"/>
  <c r="N1712" i="1"/>
  <c r="M1712" i="1"/>
  <c r="L1712" i="1"/>
  <c r="K1712" i="1"/>
  <c r="N1711" i="1"/>
  <c r="M1711" i="1"/>
  <c r="L1711" i="1"/>
  <c r="K1711" i="1"/>
  <c r="N1710" i="1"/>
  <c r="M1710" i="1"/>
  <c r="L1710" i="1"/>
  <c r="K1710" i="1"/>
  <c r="N1709" i="1"/>
  <c r="M1709" i="1"/>
  <c r="L1709" i="1"/>
  <c r="K1709" i="1"/>
  <c r="N1708" i="1"/>
  <c r="M1708" i="1"/>
  <c r="L1708" i="1"/>
  <c r="K1708" i="1"/>
  <c r="N1707" i="1"/>
  <c r="M1707" i="1"/>
  <c r="L1707" i="1"/>
  <c r="K1707" i="1"/>
  <c r="N1706" i="1"/>
  <c r="M1706" i="1"/>
  <c r="L1706" i="1"/>
  <c r="K1706" i="1"/>
  <c r="N1705" i="1"/>
  <c r="M1705" i="1"/>
  <c r="L1705" i="1"/>
  <c r="K1705" i="1"/>
  <c r="N1704" i="1"/>
  <c r="M1704" i="1"/>
  <c r="L1704" i="1"/>
  <c r="K1704" i="1"/>
  <c r="N1703" i="1"/>
  <c r="M1703" i="1"/>
  <c r="L1703" i="1"/>
  <c r="K1703" i="1"/>
  <c r="N1702" i="1"/>
  <c r="M1702" i="1"/>
  <c r="L1702" i="1"/>
  <c r="K1702" i="1"/>
  <c r="N1701" i="1"/>
  <c r="M1701" i="1"/>
  <c r="L1701" i="1"/>
  <c r="K1701" i="1"/>
  <c r="N1700" i="1"/>
  <c r="M1700" i="1"/>
  <c r="L1700" i="1"/>
  <c r="K1700" i="1"/>
  <c r="N1699" i="1"/>
  <c r="M1699" i="1"/>
  <c r="L1699" i="1"/>
  <c r="K1699" i="1"/>
  <c r="N1698" i="1"/>
  <c r="M1698" i="1"/>
  <c r="L1698" i="1"/>
  <c r="K1698" i="1"/>
  <c r="N1697" i="1"/>
  <c r="M1697" i="1"/>
  <c r="L1697" i="1"/>
  <c r="K1697" i="1"/>
  <c r="N1696" i="1"/>
  <c r="M1696" i="1"/>
  <c r="L1696" i="1"/>
  <c r="K1696" i="1"/>
  <c r="N1695" i="1"/>
  <c r="M1695" i="1"/>
  <c r="L1695" i="1"/>
  <c r="K1695" i="1"/>
  <c r="N1694" i="1"/>
  <c r="M1694" i="1"/>
  <c r="L1694" i="1"/>
  <c r="K1694" i="1"/>
  <c r="N1693" i="1"/>
  <c r="M1693" i="1"/>
  <c r="L1693" i="1"/>
  <c r="K1693" i="1"/>
  <c r="N1692" i="1"/>
  <c r="M1692" i="1"/>
  <c r="L1692" i="1"/>
  <c r="K1692" i="1"/>
  <c r="N1691" i="1"/>
  <c r="M1691" i="1"/>
  <c r="L1691" i="1"/>
  <c r="K1691" i="1"/>
  <c r="N1690" i="1"/>
  <c r="M1690" i="1"/>
  <c r="L1690" i="1"/>
  <c r="K1690" i="1"/>
  <c r="N1689" i="1"/>
  <c r="M1689" i="1"/>
  <c r="L1689" i="1"/>
  <c r="K1689" i="1"/>
  <c r="N1688" i="1"/>
  <c r="M1688" i="1"/>
  <c r="L1688" i="1"/>
  <c r="K1688" i="1"/>
  <c r="N1687" i="1"/>
  <c r="M1687" i="1"/>
  <c r="L1687" i="1"/>
  <c r="K1687" i="1"/>
  <c r="N1686" i="1"/>
  <c r="M1686" i="1"/>
  <c r="L1686" i="1"/>
  <c r="K1686" i="1"/>
  <c r="N1685" i="1"/>
  <c r="M1685" i="1"/>
  <c r="L1685" i="1"/>
  <c r="K1685" i="1"/>
  <c r="N1684" i="1"/>
  <c r="M1684" i="1"/>
  <c r="L1684" i="1"/>
  <c r="K1684" i="1"/>
  <c r="N1683" i="1"/>
  <c r="M1683" i="1"/>
  <c r="L1683" i="1"/>
  <c r="K1683" i="1"/>
  <c r="N1682" i="1"/>
  <c r="M1682" i="1"/>
  <c r="L1682" i="1"/>
  <c r="K1682" i="1"/>
  <c r="N1681" i="1"/>
  <c r="M1681" i="1"/>
  <c r="L1681" i="1"/>
  <c r="K1681" i="1"/>
  <c r="N1680" i="1"/>
  <c r="M1680" i="1"/>
  <c r="L1680" i="1"/>
  <c r="K1680" i="1"/>
  <c r="N1679" i="1"/>
  <c r="M1679" i="1"/>
  <c r="L1679" i="1"/>
  <c r="K1679" i="1"/>
  <c r="N1678" i="1"/>
  <c r="M1678" i="1"/>
  <c r="L1678" i="1"/>
  <c r="K1678" i="1"/>
  <c r="N1677" i="1"/>
  <c r="M1677" i="1"/>
  <c r="L1677" i="1"/>
  <c r="K1677" i="1"/>
  <c r="N1676" i="1"/>
  <c r="M1676" i="1"/>
  <c r="L1676" i="1"/>
  <c r="K1676" i="1"/>
  <c r="N1675" i="1"/>
  <c r="M1675" i="1"/>
  <c r="L1675" i="1"/>
  <c r="K1675" i="1"/>
  <c r="N1674" i="1"/>
  <c r="M1674" i="1"/>
  <c r="L1674" i="1"/>
  <c r="K1674" i="1"/>
  <c r="N1673" i="1"/>
  <c r="M1673" i="1"/>
  <c r="L1673" i="1"/>
  <c r="K1673" i="1"/>
  <c r="N1672" i="1"/>
  <c r="M1672" i="1"/>
  <c r="L1672" i="1"/>
  <c r="K1672" i="1"/>
  <c r="N1671" i="1"/>
  <c r="M1671" i="1"/>
  <c r="L1671" i="1"/>
  <c r="K1671" i="1"/>
  <c r="N1670" i="1"/>
  <c r="M1670" i="1"/>
  <c r="L1670" i="1"/>
  <c r="K1670" i="1"/>
  <c r="N1669" i="1"/>
  <c r="M1669" i="1"/>
  <c r="L1669" i="1"/>
  <c r="K1669" i="1"/>
  <c r="N1668" i="1"/>
  <c r="M1668" i="1"/>
  <c r="L1668" i="1"/>
  <c r="K1668" i="1"/>
  <c r="N1667" i="1"/>
  <c r="M1667" i="1"/>
  <c r="L1667" i="1"/>
  <c r="K1667" i="1"/>
  <c r="N1666" i="1"/>
  <c r="M1666" i="1"/>
  <c r="L1666" i="1"/>
  <c r="K1666" i="1"/>
  <c r="N1665" i="1"/>
  <c r="M1665" i="1"/>
  <c r="L1665" i="1"/>
  <c r="K1665" i="1"/>
  <c r="N1664" i="1"/>
  <c r="M1664" i="1"/>
  <c r="L1664" i="1"/>
  <c r="K1664" i="1"/>
  <c r="N1663" i="1"/>
  <c r="M1663" i="1"/>
  <c r="L1663" i="1"/>
  <c r="K1663" i="1"/>
  <c r="N1662" i="1"/>
  <c r="M1662" i="1"/>
  <c r="L1662" i="1"/>
  <c r="K1662" i="1"/>
  <c r="N1661" i="1"/>
  <c r="M1661" i="1"/>
  <c r="L1661" i="1"/>
  <c r="K1661" i="1"/>
  <c r="N1660" i="1"/>
  <c r="M1660" i="1"/>
  <c r="L1660" i="1"/>
  <c r="K1660" i="1"/>
  <c r="N1659" i="1"/>
  <c r="M1659" i="1"/>
  <c r="L1659" i="1"/>
  <c r="K1659" i="1"/>
  <c r="N1658" i="1"/>
  <c r="M1658" i="1"/>
  <c r="L1658" i="1"/>
  <c r="K1658" i="1"/>
  <c r="N1657" i="1"/>
  <c r="M1657" i="1"/>
  <c r="L1657" i="1"/>
  <c r="K1657" i="1"/>
  <c r="N1656" i="1"/>
  <c r="M1656" i="1"/>
  <c r="L1656" i="1"/>
  <c r="K1656" i="1"/>
  <c r="N1655" i="1"/>
  <c r="M1655" i="1"/>
  <c r="L1655" i="1"/>
  <c r="K1655" i="1"/>
  <c r="N1654" i="1"/>
  <c r="M1654" i="1"/>
  <c r="L1654" i="1"/>
  <c r="K1654" i="1"/>
  <c r="N1653" i="1"/>
  <c r="M1653" i="1"/>
  <c r="L1653" i="1"/>
  <c r="K1653" i="1"/>
  <c r="N1652" i="1"/>
  <c r="M1652" i="1"/>
  <c r="L1652" i="1"/>
  <c r="K1652" i="1"/>
  <c r="N1651" i="1"/>
  <c r="M1651" i="1"/>
  <c r="L1651" i="1"/>
  <c r="K1651" i="1"/>
  <c r="N1650" i="1"/>
  <c r="M1650" i="1"/>
  <c r="L1650" i="1"/>
  <c r="K1650" i="1"/>
  <c r="N1649" i="1"/>
  <c r="M1649" i="1"/>
  <c r="L1649" i="1"/>
  <c r="K1649" i="1"/>
  <c r="N1648" i="1"/>
  <c r="M1648" i="1"/>
  <c r="L1648" i="1"/>
  <c r="K1648" i="1"/>
  <c r="N1647" i="1"/>
  <c r="M1647" i="1"/>
  <c r="L1647" i="1"/>
  <c r="K1647" i="1"/>
  <c r="N1646" i="1"/>
  <c r="M1646" i="1"/>
  <c r="L1646" i="1"/>
  <c r="K1646" i="1"/>
  <c r="N1645" i="1"/>
  <c r="M1645" i="1"/>
  <c r="L1645" i="1"/>
  <c r="K1645" i="1"/>
  <c r="N1644" i="1"/>
  <c r="M1644" i="1"/>
  <c r="L1644" i="1"/>
  <c r="K1644" i="1"/>
  <c r="N1643" i="1"/>
  <c r="M1643" i="1"/>
  <c r="L1643" i="1"/>
  <c r="K1643" i="1"/>
  <c r="N1642" i="1"/>
  <c r="M1642" i="1"/>
  <c r="L1642" i="1"/>
  <c r="K1642" i="1"/>
  <c r="N1641" i="1"/>
  <c r="M1641" i="1"/>
  <c r="L1641" i="1"/>
  <c r="K1641" i="1"/>
  <c r="N1640" i="1"/>
  <c r="M1640" i="1"/>
  <c r="L1640" i="1"/>
  <c r="K1640" i="1"/>
  <c r="N1639" i="1"/>
  <c r="M1639" i="1"/>
  <c r="L1639" i="1"/>
  <c r="K1639" i="1"/>
  <c r="N1638" i="1"/>
  <c r="M1638" i="1"/>
  <c r="L1638" i="1"/>
  <c r="K1638" i="1"/>
  <c r="N1637" i="1"/>
  <c r="M1637" i="1"/>
  <c r="L1637" i="1"/>
  <c r="K1637" i="1"/>
  <c r="N1636" i="1"/>
  <c r="M1636" i="1"/>
  <c r="L1636" i="1"/>
  <c r="K1636" i="1"/>
  <c r="N1635" i="1"/>
  <c r="M1635" i="1"/>
  <c r="L1635" i="1"/>
  <c r="K1635" i="1"/>
  <c r="N1634" i="1"/>
  <c r="M1634" i="1"/>
  <c r="L1634" i="1"/>
  <c r="K1634" i="1"/>
  <c r="N1633" i="1"/>
  <c r="M1633" i="1"/>
  <c r="L1633" i="1"/>
  <c r="K1633" i="1"/>
  <c r="N1632" i="1"/>
  <c r="M1632" i="1"/>
  <c r="L1632" i="1"/>
  <c r="K1632" i="1"/>
  <c r="N1631" i="1"/>
  <c r="M1631" i="1"/>
  <c r="L1631" i="1"/>
  <c r="K1631" i="1"/>
  <c r="N1630" i="1"/>
  <c r="M1630" i="1"/>
  <c r="L1630" i="1"/>
  <c r="K1630" i="1"/>
  <c r="N1629" i="1"/>
  <c r="M1629" i="1"/>
  <c r="L1629" i="1"/>
  <c r="K1629" i="1"/>
  <c r="N1628" i="1"/>
  <c r="M1628" i="1"/>
  <c r="L1628" i="1"/>
  <c r="K1628" i="1"/>
  <c r="N1627" i="1"/>
  <c r="M1627" i="1"/>
  <c r="L1627" i="1"/>
  <c r="K1627" i="1"/>
  <c r="N1626" i="1"/>
  <c r="M1626" i="1"/>
  <c r="L1626" i="1"/>
  <c r="K1626" i="1"/>
  <c r="N1625" i="1"/>
  <c r="M1625" i="1"/>
  <c r="L1625" i="1"/>
  <c r="K1625" i="1"/>
  <c r="N1624" i="1"/>
  <c r="M1624" i="1"/>
  <c r="L1624" i="1"/>
  <c r="K1624" i="1"/>
  <c r="N1623" i="1"/>
  <c r="M1623" i="1"/>
  <c r="L1623" i="1"/>
  <c r="K1623" i="1"/>
  <c r="N1622" i="1"/>
  <c r="M1622" i="1"/>
  <c r="L1622" i="1"/>
  <c r="K1622" i="1"/>
  <c r="N1621" i="1"/>
  <c r="M1621" i="1"/>
  <c r="L1621" i="1"/>
  <c r="K1621" i="1"/>
  <c r="N1620" i="1"/>
  <c r="M1620" i="1"/>
  <c r="L1620" i="1"/>
  <c r="K1620" i="1"/>
  <c r="N1619" i="1"/>
  <c r="M1619" i="1"/>
  <c r="L1619" i="1"/>
  <c r="K1619" i="1"/>
  <c r="N1618" i="1"/>
  <c r="M1618" i="1"/>
  <c r="L1618" i="1"/>
  <c r="K1618" i="1"/>
  <c r="N1617" i="1"/>
  <c r="M1617" i="1"/>
  <c r="L1617" i="1"/>
  <c r="K1617" i="1"/>
  <c r="N1616" i="1"/>
  <c r="M1616" i="1"/>
  <c r="L1616" i="1"/>
  <c r="K1616" i="1"/>
  <c r="N1615" i="1"/>
  <c r="M1615" i="1"/>
  <c r="L1615" i="1"/>
  <c r="K1615" i="1"/>
  <c r="N1614" i="1"/>
  <c r="M1614" i="1"/>
  <c r="L1614" i="1"/>
  <c r="K1614" i="1"/>
  <c r="N1613" i="1"/>
  <c r="M1613" i="1"/>
  <c r="L1613" i="1"/>
  <c r="K1613" i="1"/>
  <c r="N1612" i="1"/>
  <c r="M1612" i="1"/>
  <c r="L1612" i="1"/>
  <c r="K1612" i="1"/>
  <c r="N1611" i="1"/>
  <c r="M1611" i="1"/>
  <c r="L1611" i="1"/>
  <c r="K1611" i="1"/>
  <c r="N1610" i="1"/>
  <c r="M1610" i="1"/>
  <c r="L1610" i="1"/>
  <c r="K1610" i="1"/>
  <c r="N1609" i="1"/>
  <c r="M1609" i="1"/>
  <c r="L1609" i="1"/>
  <c r="K1609" i="1"/>
  <c r="N1608" i="1"/>
  <c r="M1608" i="1"/>
  <c r="L1608" i="1"/>
  <c r="K1608" i="1"/>
  <c r="N1607" i="1"/>
  <c r="M1607" i="1"/>
  <c r="L1607" i="1"/>
  <c r="K1607" i="1"/>
  <c r="N1606" i="1"/>
  <c r="M1606" i="1"/>
  <c r="L1606" i="1"/>
  <c r="K1606" i="1"/>
  <c r="N1605" i="1"/>
  <c r="M1605" i="1"/>
  <c r="L1605" i="1"/>
  <c r="K1605" i="1"/>
  <c r="N1604" i="1"/>
  <c r="M1604" i="1"/>
  <c r="L1604" i="1"/>
  <c r="K1604" i="1"/>
  <c r="N1603" i="1"/>
  <c r="M1603" i="1"/>
  <c r="L1603" i="1"/>
  <c r="K1603" i="1"/>
  <c r="N1602" i="1"/>
  <c r="M1602" i="1"/>
  <c r="L1602" i="1"/>
  <c r="K1602" i="1"/>
  <c r="N1601" i="1"/>
  <c r="M1601" i="1"/>
  <c r="L1601" i="1"/>
  <c r="K1601" i="1"/>
  <c r="N1600" i="1"/>
  <c r="M1600" i="1"/>
  <c r="L1600" i="1"/>
  <c r="K1600" i="1"/>
  <c r="N1599" i="1"/>
  <c r="M1599" i="1"/>
  <c r="L1599" i="1"/>
  <c r="K1599" i="1"/>
  <c r="N1598" i="1"/>
  <c r="M1598" i="1"/>
  <c r="L1598" i="1"/>
  <c r="K1598" i="1"/>
  <c r="N1597" i="1"/>
  <c r="M1597" i="1"/>
  <c r="L1597" i="1"/>
  <c r="K1597" i="1"/>
  <c r="N1596" i="1"/>
  <c r="M1596" i="1"/>
  <c r="L1596" i="1"/>
  <c r="K1596" i="1"/>
  <c r="N1595" i="1"/>
  <c r="M1595" i="1"/>
  <c r="L1595" i="1"/>
  <c r="K1595" i="1"/>
  <c r="N1594" i="1"/>
  <c r="M1594" i="1"/>
  <c r="L1594" i="1"/>
  <c r="K1594" i="1"/>
  <c r="N1593" i="1"/>
  <c r="M1593" i="1"/>
  <c r="L1593" i="1"/>
  <c r="K1593" i="1"/>
  <c r="N1592" i="1"/>
  <c r="M1592" i="1"/>
  <c r="L1592" i="1"/>
  <c r="K1592" i="1"/>
  <c r="N1591" i="1"/>
  <c r="M1591" i="1"/>
  <c r="L1591" i="1"/>
  <c r="K1591" i="1"/>
  <c r="N1590" i="1"/>
  <c r="M1590" i="1"/>
  <c r="L1590" i="1"/>
  <c r="K1590" i="1"/>
  <c r="N1589" i="1"/>
  <c r="M1589" i="1"/>
  <c r="L1589" i="1"/>
  <c r="K1589" i="1"/>
  <c r="N1588" i="1"/>
  <c r="M1588" i="1"/>
  <c r="L1588" i="1"/>
  <c r="K1588" i="1"/>
  <c r="N1587" i="1"/>
  <c r="M1587" i="1"/>
  <c r="L1587" i="1"/>
  <c r="K1587" i="1"/>
  <c r="N1586" i="1"/>
  <c r="M1586" i="1"/>
  <c r="L1586" i="1"/>
  <c r="K1586" i="1"/>
  <c r="N1585" i="1"/>
  <c r="M1585" i="1"/>
  <c r="L1585" i="1"/>
  <c r="K1585" i="1"/>
  <c r="N1584" i="1"/>
  <c r="M1584" i="1"/>
  <c r="L1584" i="1"/>
  <c r="K1584" i="1"/>
  <c r="N1583" i="1"/>
  <c r="M1583" i="1"/>
  <c r="L1583" i="1"/>
  <c r="K1583" i="1"/>
  <c r="N1582" i="1"/>
  <c r="M1582" i="1"/>
  <c r="L1582" i="1"/>
  <c r="K1582" i="1"/>
  <c r="N1581" i="1"/>
  <c r="M1581" i="1"/>
  <c r="L1581" i="1"/>
  <c r="K1581" i="1"/>
  <c r="N1580" i="1"/>
  <c r="M1580" i="1"/>
  <c r="L1580" i="1"/>
  <c r="K1580" i="1"/>
  <c r="N1579" i="1"/>
  <c r="M1579" i="1"/>
  <c r="L1579" i="1"/>
  <c r="K1579" i="1"/>
  <c r="N1578" i="1"/>
  <c r="M1578" i="1"/>
  <c r="L1578" i="1"/>
  <c r="K1578" i="1"/>
  <c r="N1577" i="1"/>
  <c r="M1577" i="1"/>
  <c r="L1577" i="1"/>
  <c r="K1577" i="1"/>
  <c r="N1576" i="1"/>
  <c r="M1576" i="1"/>
  <c r="L1576" i="1"/>
  <c r="K1576" i="1"/>
  <c r="N1575" i="1"/>
  <c r="M1575" i="1"/>
  <c r="L1575" i="1"/>
  <c r="K1575" i="1"/>
  <c r="N1574" i="1"/>
  <c r="M1574" i="1"/>
  <c r="L1574" i="1"/>
  <c r="K1574" i="1"/>
  <c r="N1573" i="1"/>
  <c r="M1573" i="1"/>
  <c r="L1573" i="1"/>
  <c r="K1573" i="1"/>
  <c r="N1572" i="1"/>
  <c r="M1572" i="1"/>
  <c r="L1572" i="1"/>
  <c r="K1572" i="1"/>
  <c r="N1571" i="1"/>
  <c r="M1571" i="1"/>
  <c r="L1571" i="1"/>
  <c r="K1571" i="1"/>
  <c r="N1570" i="1"/>
  <c r="M1570" i="1"/>
  <c r="L1570" i="1"/>
  <c r="K1570" i="1"/>
  <c r="N1569" i="1"/>
  <c r="M1569" i="1"/>
  <c r="L1569" i="1"/>
  <c r="K1569" i="1"/>
  <c r="N1568" i="1"/>
  <c r="M1568" i="1"/>
  <c r="L1568" i="1"/>
  <c r="K1568" i="1"/>
  <c r="N1567" i="1"/>
  <c r="M1567" i="1"/>
  <c r="L1567" i="1"/>
  <c r="K1567" i="1"/>
  <c r="N1566" i="1"/>
  <c r="M1566" i="1"/>
  <c r="L1566" i="1"/>
  <c r="K1566" i="1"/>
  <c r="N1565" i="1"/>
  <c r="M1565" i="1"/>
  <c r="L1565" i="1"/>
  <c r="K1565" i="1"/>
  <c r="N1564" i="1"/>
  <c r="M1564" i="1"/>
  <c r="L1564" i="1"/>
  <c r="K1564" i="1"/>
  <c r="N1563" i="1"/>
  <c r="M1563" i="1"/>
  <c r="L1563" i="1"/>
  <c r="K1563" i="1"/>
  <c r="N1562" i="1"/>
  <c r="M1562" i="1"/>
  <c r="L1562" i="1"/>
  <c r="K1562" i="1"/>
  <c r="N1561" i="1"/>
  <c r="M1561" i="1"/>
  <c r="L1561" i="1"/>
  <c r="K1561" i="1"/>
  <c r="N1560" i="1"/>
  <c r="M1560" i="1"/>
  <c r="L1560" i="1"/>
  <c r="K1560" i="1"/>
  <c r="N1559" i="1"/>
  <c r="M1559" i="1"/>
  <c r="L1559" i="1"/>
  <c r="K1559" i="1"/>
  <c r="N1558" i="1"/>
  <c r="M1558" i="1"/>
  <c r="L1558" i="1"/>
  <c r="K1558" i="1"/>
  <c r="N1557" i="1"/>
  <c r="M1557" i="1"/>
  <c r="L1557" i="1"/>
  <c r="K1557" i="1"/>
  <c r="N1556" i="1"/>
  <c r="M1556" i="1"/>
  <c r="L1556" i="1"/>
  <c r="K1556" i="1"/>
  <c r="N1555" i="1"/>
  <c r="M1555" i="1"/>
  <c r="L1555" i="1"/>
  <c r="K1555" i="1"/>
  <c r="N1554" i="1"/>
  <c r="M1554" i="1"/>
  <c r="L1554" i="1"/>
  <c r="K1554" i="1"/>
  <c r="N1553" i="1"/>
  <c r="M1553" i="1"/>
  <c r="L1553" i="1"/>
  <c r="K1553" i="1"/>
  <c r="N1552" i="1"/>
  <c r="M1552" i="1"/>
  <c r="L1552" i="1"/>
  <c r="K1552" i="1"/>
  <c r="N1551" i="1"/>
  <c r="M1551" i="1"/>
  <c r="L1551" i="1"/>
  <c r="K1551" i="1"/>
  <c r="N1550" i="1"/>
  <c r="M1550" i="1"/>
  <c r="L1550" i="1"/>
  <c r="K1550" i="1"/>
  <c r="N1549" i="1"/>
  <c r="M1549" i="1"/>
  <c r="L1549" i="1"/>
  <c r="K1549" i="1"/>
  <c r="N1548" i="1"/>
  <c r="M1548" i="1"/>
  <c r="L1548" i="1"/>
  <c r="K1548" i="1"/>
  <c r="N1547" i="1"/>
  <c r="M1547" i="1"/>
  <c r="L1547" i="1"/>
  <c r="K1547" i="1"/>
  <c r="N1546" i="1"/>
  <c r="M1546" i="1"/>
  <c r="L1546" i="1"/>
  <c r="K1546" i="1"/>
  <c r="N1545" i="1"/>
  <c r="M1545" i="1"/>
  <c r="L1545" i="1"/>
  <c r="K1545" i="1"/>
  <c r="N1544" i="1"/>
  <c r="M1544" i="1"/>
  <c r="L1544" i="1"/>
  <c r="K1544" i="1"/>
  <c r="N1543" i="1"/>
  <c r="M1543" i="1"/>
  <c r="L1543" i="1"/>
  <c r="K1543" i="1"/>
  <c r="N1542" i="1"/>
  <c r="M1542" i="1"/>
  <c r="L1542" i="1"/>
  <c r="K1542" i="1"/>
  <c r="N1541" i="1"/>
  <c r="M1541" i="1"/>
  <c r="L1541" i="1"/>
  <c r="K1541" i="1"/>
  <c r="N1540" i="1"/>
  <c r="M1540" i="1"/>
  <c r="L1540" i="1"/>
  <c r="K1540" i="1"/>
  <c r="N1539" i="1"/>
  <c r="M1539" i="1"/>
  <c r="L1539" i="1"/>
  <c r="K1539" i="1"/>
  <c r="N1538" i="1"/>
  <c r="M1538" i="1"/>
  <c r="L1538" i="1"/>
  <c r="K1538" i="1"/>
  <c r="N1537" i="1"/>
  <c r="M1537" i="1"/>
  <c r="L1537" i="1"/>
  <c r="K1537" i="1"/>
  <c r="N1536" i="1"/>
  <c r="M1536" i="1"/>
  <c r="L1536" i="1"/>
  <c r="K1536" i="1"/>
  <c r="N1535" i="1"/>
  <c r="M1535" i="1"/>
  <c r="L1535" i="1"/>
  <c r="K1535" i="1"/>
  <c r="N1534" i="1"/>
  <c r="M1534" i="1"/>
  <c r="L1534" i="1"/>
  <c r="K1534" i="1"/>
  <c r="N1533" i="1"/>
  <c r="M1533" i="1"/>
  <c r="L1533" i="1"/>
  <c r="K1533" i="1"/>
  <c r="N1532" i="1"/>
  <c r="M1532" i="1"/>
  <c r="L1532" i="1"/>
  <c r="K1532" i="1"/>
  <c r="N1531" i="1"/>
  <c r="M1531" i="1"/>
  <c r="L1531" i="1"/>
  <c r="K1531" i="1"/>
  <c r="N1530" i="1"/>
  <c r="M1530" i="1"/>
  <c r="L1530" i="1"/>
  <c r="K1530" i="1"/>
  <c r="N1529" i="1"/>
  <c r="M1529" i="1"/>
  <c r="L1529" i="1"/>
  <c r="K1529" i="1"/>
  <c r="N1528" i="1"/>
  <c r="M1528" i="1"/>
  <c r="L1528" i="1"/>
  <c r="K1528" i="1"/>
  <c r="N1527" i="1"/>
  <c r="M1527" i="1"/>
  <c r="L1527" i="1"/>
  <c r="K1527" i="1"/>
  <c r="N1526" i="1"/>
  <c r="M1526" i="1"/>
  <c r="L1526" i="1"/>
  <c r="K1526" i="1"/>
  <c r="N1525" i="1"/>
  <c r="M1525" i="1"/>
  <c r="L1525" i="1"/>
  <c r="K1525" i="1"/>
  <c r="N1524" i="1"/>
  <c r="M1524" i="1"/>
  <c r="L1524" i="1"/>
  <c r="K1524" i="1"/>
  <c r="N1523" i="1"/>
  <c r="M1523" i="1"/>
  <c r="L1523" i="1"/>
  <c r="K1523" i="1"/>
  <c r="N1522" i="1"/>
  <c r="M1522" i="1"/>
  <c r="L1522" i="1"/>
  <c r="K1522" i="1"/>
  <c r="N1521" i="1"/>
  <c r="M1521" i="1"/>
  <c r="L1521" i="1"/>
  <c r="K1521" i="1"/>
  <c r="N1520" i="1"/>
  <c r="M1520" i="1"/>
  <c r="L1520" i="1"/>
  <c r="K1520" i="1"/>
  <c r="N1519" i="1"/>
  <c r="M1519" i="1"/>
  <c r="L1519" i="1"/>
  <c r="K1519" i="1"/>
  <c r="N1518" i="1"/>
  <c r="M1518" i="1"/>
  <c r="L1518" i="1"/>
  <c r="K1518" i="1"/>
  <c r="N1517" i="1"/>
  <c r="M1517" i="1"/>
  <c r="L1517" i="1"/>
  <c r="K1517" i="1"/>
  <c r="N1516" i="1"/>
  <c r="M1516" i="1"/>
  <c r="L1516" i="1"/>
  <c r="K1516" i="1"/>
  <c r="N1515" i="1"/>
  <c r="M1515" i="1"/>
  <c r="L1515" i="1"/>
  <c r="K1515" i="1"/>
  <c r="N1514" i="1"/>
  <c r="M1514" i="1"/>
  <c r="L1514" i="1"/>
  <c r="K1514" i="1"/>
  <c r="N1513" i="1"/>
  <c r="M1513" i="1"/>
  <c r="L1513" i="1"/>
  <c r="K1513" i="1"/>
  <c r="N1512" i="1"/>
  <c r="M1512" i="1"/>
  <c r="L1512" i="1"/>
  <c r="K1512" i="1"/>
  <c r="N1511" i="1"/>
  <c r="M1511" i="1"/>
  <c r="L1511" i="1"/>
  <c r="K1511" i="1"/>
  <c r="N1510" i="1"/>
  <c r="M1510" i="1"/>
  <c r="L1510" i="1"/>
  <c r="K1510" i="1"/>
  <c r="N1509" i="1"/>
  <c r="M1509" i="1"/>
  <c r="L1509" i="1"/>
  <c r="K1509" i="1"/>
  <c r="N1508" i="1"/>
  <c r="M1508" i="1"/>
  <c r="L1508" i="1"/>
  <c r="K1508" i="1"/>
  <c r="N1507" i="1"/>
  <c r="M1507" i="1"/>
  <c r="L1507" i="1"/>
  <c r="K1507" i="1"/>
  <c r="N1506" i="1"/>
  <c r="M1506" i="1"/>
  <c r="L1506" i="1"/>
  <c r="K1506" i="1"/>
  <c r="N1505" i="1"/>
  <c r="M1505" i="1"/>
  <c r="L1505" i="1"/>
  <c r="K1505" i="1"/>
  <c r="N1504" i="1"/>
  <c r="M1504" i="1"/>
  <c r="L1504" i="1"/>
  <c r="K1504" i="1"/>
  <c r="N1503" i="1"/>
  <c r="M1503" i="1"/>
  <c r="L1503" i="1"/>
  <c r="K1503" i="1"/>
  <c r="N1502" i="1"/>
  <c r="M1502" i="1"/>
  <c r="L1502" i="1"/>
  <c r="K1502" i="1"/>
  <c r="N1501" i="1"/>
  <c r="M1501" i="1"/>
  <c r="L1501" i="1"/>
  <c r="K1501" i="1"/>
  <c r="N1500" i="1"/>
  <c r="M1500" i="1"/>
  <c r="L1500" i="1"/>
  <c r="K1500" i="1"/>
  <c r="N1499" i="1"/>
  <c r="M1499" i="1"/>
  <c r="L1499" i="1"/>
  <c r="K1499" i="1"/>
  <c r="N1498" i="1"/>
  <c r="M1498" i="1"/>
  <c r="L1498" i="1"/>
  <c r="K1498" i="1"/>
  <c r="N1497" i="1"/>
  <c r="M1497" i="1"/>
  <c r="L1497" i="1"/>
  <c r="K1497" i="1"/>
  <c r="N1496" i="1"/>
  <c r="M1496" i="1"/>
  <c r="L1496" i="1"/>
  <c r="K1496" i="1"/>
  <c r="N1495" i="1"/>
  <c r="M1495" i="1"/>
  <c r="L1495" i="1"/>
  <c r="K1495" i="1"/>
  <c r="N1494" i="1"/>
  <c r="M1494" i="1"/>
  <c r="L1494" i="1"/>
  <c r="K1494" i="1"/>
  <c r="N1493" i="1"/>
  <c r="M1493" i="1"/>
  <c r="L1493" i="1"/>
  <c r="K1493" i="1"/>
  <c r="N1492" i="1"/>
  <c r="M1492" i="1"/>
  <c r="L1492" i="1"/>
  <c r="K1492" i="1"/>
  <c r="N1491" i="1"/>
  <c r="M1491" i="1"/>
  <c r="L1491" i="1"/>
  <c r="K1491" i="1"/>
  <c r="N1490" i="1"/>
  <c r="M1490" i="1"/>
  <c r="L1490" i="1"/>
  <c r="K1490" i="1"/>
  <c r="N1489" i="1"/>
  <c r="M1489" i="1"/>
  <c r="L1489" i="1"/>
  <c r="K1489" i="1"/>
  <c r="N1488" i="1"/>
  <c r="M1488" i="1"/>
  <c r="L1488" i="1"/>
  <c r="K1488" i="1"/>
  <c r="N1487" i="1"/>
  <c r="M1487" i="1"/>
  <c r="L1487" i="1"/>
  <c r="K1487" i="1"/>
  <c r="N1486" i="1"/>
  <c r="M1486" i="1"/>
  <c r="L1486" i="1"/>
  <c r="K1486" i="1"/>
  <c r="N1485" i="1"/>
  <c r="M1485" i="1"/>
  <c r="L1485" i="1"/>
  <c r="K1485" i="1"/>
  <c r="N1484" i="1"/>
  <c r="M1484" i="1"/>
  <c r="L1484" i="1"/>
  <c r="K1484" i="1"/>
  <c r="N1483" i="1"/>
  <c r="M1483" i="1"/>
  <c r="L1483" i="1"/>
  <c r="K1483" i="1"/>
  <c r="N1482" i="1"/>
  <c r="M1482" i="1"/>
  <c r="L1482" i="1"/>
  <c r="K1482" i="1"/>
  <c r="N1481" i="1"/>
  <c r="M1481" i="1"/>
  <c r="L1481" i="1"/>
  <c r="K1481" i="1"/>
  <c r="N1480" i="1"/>
  <c r="M1480" i="1"/>
  <c r="L1480" i="1"/>
  <c r="K1480" i="1"/>
  <c r="N1479" i="1"/>
  <c r="M1479" i="1"/>
  <c r="L1479" i="1"/>
  <c r="K1479" i="1"/>
  <c r="N1478" i="1"/>
  <c r="M1478" i="1"/>
  <c r="L1478" i="1"/>
  <c r="K1478" i="1"/>
  <c r="N1477" i="1"/>
  <c r="M1477" i="1"/>
  <c r="L1477" i="1"/>
  <c r="K1477" i="1"/>
  <c r="N1476" i="1"/>
  <c r="M1476" i="1"/>
  <c r="L1476" i="1"/>
  <c r="K1476" i="1"/>
  <c r="N1475" i="1"/>
  <c r="M1475" i="1"/>
  <c r="L1475" i="1"/>
  <c r="K1475" i="1"/>
  <c r="N1474" i="1"/>
  <c r="M1474" i="1"/>
  <c r="L1474" i="1"/>
  <c r="K1474" i="1"/>
  <c r="N1473" i="1"/>
  <c r="M1473" i="1"/>
  <c r="L1473" i="1"/>
  <c r="K1473" i="1"/>
  <c r="N1472" i="1"/>
  <c r="M1472" i="1"/>
  <c r="L1472" i="1"/>
  <c r="K1472" i="1"/>
  <c r="N1471" i="1"/>
  <c r="M1471" i="1"/>
  <c r="L1471" i="1"/>
  <c r="K1471" i="1"/>
  <c r="N1470" i="1"/>
  <c r="M1470" i="1"/>
  <c r="L1470" i="1"/>
  <c r="K1470" i="1"/>
  <c r="N1469" i="1"/>
  <c r="M1469" i="1"/>
  <c r="L1469" i="1"/>
  <c r="K1469" i="1"/>
  <c r="N1468" i="1"/>
  <c r="M1468" i="1"/>
  <c r="L1468" i="1"/>
  <c r="K1468" i="1"/>
  <c r="N1467" i="1"/>
  <c r="M1467" i="1"/>
  <c r="L1467" i="1"/>
  <c r="K1467" i="1"/>
  <c r="N1466" i="1"/>
  <c r="M1466" i="1"/>
  <c r="L1466" i="1"/>
  <c r="K1466" i="1"/>
  <c r="N1465" i="1"/>
  <c r="M1465" i="1"/>
  <c r="L1465" i="1"/>
  <c r="K1465" i="1"/>
  <c r="N1464" i="1"/>
  <c r="M1464" i="1"/>
  <c r="L1464" i="1"/>
  <c r="K1464" i="1"/>
  <c r="N1463" i="1"/>
  <c r="M1463" i="1"/>
  <c r="L1463" i="1"/>
  <c r="K1463" i="1"/>
  <c r="N1462" i="1"/>
  <c r="M1462" i="1"/>
  <c r="L1462" i="1"/>
  <c r="K1462" i="1"/>
  <c r="N1461" i="1"/>
  <c r="M1461" i="1"/>
  <c r="L1461" i="1"/>
  <c r="K1461" i="1"/>
  <c r="N1460" i="1"/>
  <c r="M1460" i="1"/>
  <c r="L1460" i="1"/>
  <c r="K1460" i="1"/>
  <c r="N1459" i="1"/>
  <c r="M1459" i="1"/>
  <c r="L1459" i="1"/>
  <c r="K1459" i="1"/>
  <c r="N1458" i="1"/>
  <c r="M1458" i="1"/>
  <c r="L1458" i="1"/>
  <c r="K1458" i="1"/>
  <c r="N1457" i="1"/>
  <c r="M1457" i="1"/>
  <c r="L1457" i="1"/>
  <c r="K1457" i="1"/>
  <c r="N1456" i="1"/>
  <c r="M1456" i="1"/>
  <c r="L1456" i="1"/>
  <c r="K1456" i="1"/>
  <c r="N1455" i="1"/>
  <c r="M1455" i="1"/>
  <c r="L1455" i="1"/>
  <c r="K1455" i="1"/>
  <c r="N1454" i="1"/>
  <c r="M1454" i="1"/>
  <c r="L1454" i="1"/>
  <c r="K1454" i="1"/>
  <c r="N1453" i="1"/>
  <c r="M1453" i="1"/>
  <c r="L1453" i="1"/>
  <c r="K1453" i="1"/>
  <c r="N1452" i="1"/>
  <c r="M1452" i="1"/>
  <c r="L1452" i="1"/>
  <c r="K1452" i="1"/>
  <c r="N1451" i="1"/>
  <c r="M1451" i="1"/>
  <c r="L1451" i="1"/>
  <c r="K1451" i="1"/>
  <c r="N1450" i="1"/>
  <c r="M1450" i="1"/>
  <c r="L1450" i="1"/>
  <c r="K1450" i="1"/>
  <c r="N1449" i="1"/>
  <c r="M1449" i="1"/>
  <c r="L1449" i="1"/>
  <c r="K1449" i="1"/>
  <c r="N1448" i="1"/>
  <c r="M1448" i="1"/>
  <c r="L1448" i="1"/>
  <c r="K1448" i="1"/>
  <c r="N1447" i="1"/>
  <c r="M1447" i="1"/>
  <c r="L1447" i="1"/>
  <c r="K1447" i="1"/>
  <c r="N1446" i="1"/>
  <c r="M1446" i="1"/>
  <c r="L1446" i="1"/>
  <c r="K1446" i="1"/>
  <c r="N1445" i="1"/>
  <c r="M1445" i="1"/>
  <c r="L1445" i="1"/>
  <c r="K1445" i="1"/>
  <c r="N1444" i="1"/>
  <c r="M1444" i="1"/>
  <c r="L1444" i="1"/>
  <c r="K1444" i="1"/>
  <c r="N1443" i="1"/>
  <c r="M1443" i="1"/>
  <c r="L1443" i="1"/>
  <c r="K1443" i="1"/>
  <c r="N1442" i="1"/>
  <c r="M1442" i="1"/>
  <c r="L1442" i="1"/>
  <c r="K1442" i="1"/>
  <c r="N1441" i="1"/>
  <c r="M1441" i="1"/>
  <c r="L1441" i="1"/>
  <c r="K1441" i="1"/>
  <c r="N1440" i="1"/>
  <c r="M1440" i="1"/>
  <c r="L1440" i="1"/>
  <c r="K1440" i="1"/>
  <c r="N1439" i="1"/>
  <c r="M1439" i="1"/>
  <c r="L1439" i="1"/>
  <c r="K1439" i="1"/>
  <c r="N1438" i="1"/>
  <c r="M1438" i="1"/>
  <c r="L1438" i="1"/>
  <c r="K1438" i="1"/>
  <c r="N1437" i="1"/>
  <c r="M1437" i="1"/>
  <c r="L1437" i="1"/>
  <c r="K1437" i="1"/>
  <c r="N1436" i="1"/>
  <c r="M1436" i="1"/>
  <c r="L1436" i="1"/>
  <c r="K1436" i="1"/>
  <c r="N1435" i="1"/>
  <c r="M1435" i="1"/>
  <c r="L1435" i="1"/>
  <c r="K1435" i="1"/>
  <c r="N1434" i="1"/>
  <c r="M1434" i="1"/>
  <c r="L1434" i="1"/>
  <c r="K1434" i="1"/>
  <c r="N1433" i="1"/>
  <c r="M1433" i="1"/>
  <c r="L1433" i="1"/>
  <c r="K1433" i="1"/>
  <c r="N1432" i="1"/>
  <c r="M1432" i="1"/>
  <c r="L1432" i="1"/>
  <c r="K1432" i="1"/>
  <c r="N1431" i="1"/>
  <c r="M1431" i="1"/>
  <c r="L1431" i="1"/>
  <c r="K1431" i="1"/>
  <c r="N1430" i="1"/>
  <c r="M1430" i="1"/>
  <c r="L1430" i="1"/>
  <c r="K1430" i="1"/>
  <c r="N1429" i="1"/>
  <c r="M1429" i="1"/>
  <c r="L1429" i="1"/>
  <c r="K1429" i="1"/>
  <c r="N1428" i="1"/>
  <c r="M1428" i="1"/>
  <c r="L1428" i="1"/>
  <c r="K1428" i="1"/>
  <c r="N1427" i="1"/>
  <c r="M1427" i="1"/>
  <c r="L1427" i="1"/>
  <c r="K1427" i="1"/>
  <c r="N1426" i="1"/>
  <c r="M1426" i="1"/>
  <c r="L1426" i="1"/>
  <c r="K1426" i="1"/>
  <c r="N1425" i="1"/>
  <c r="M1425" i="1"/>
  <c r="L1425" i="1"/>
  <c r="K1425" i="1"/>
  <c r="N1424" i="1"/>
  <c r="M1424" i="1"/>
  <c r="L1424" i="1"/>
  <c r="K1424" i="1"/>
  <c r="N1423" i="1"/>
  <c r="M1423" i="1"/>
  <c r="L1423" i="1"/>
  <c r="K1423" i="1"/>
  <c r="N1422" i="1"/>
  <c r="M1422" i="1"/>
  <c r="L1422" i="1"/>
  <c r="K1422" i="1"/>
  <c r="N1421" i="1"/>
  <c r="M1421" i="1"/>
  <c r="L1421" i="1"/>
  <c r="K1421" i="1"/>
  <c r="N1420" i="1"/>
  <c r="M1420" i="1"/>
  <c r="L1420" i="1"/>
  <c r="K1420" i="1"/>
  <c r="N1419" i="1"/>
  <c r="M1419" i="1"/>
  <c r="L1419" i="1"/>
  <c r="K1419" i="1"/>
  <c r="N1418" i="1"/>
  <c r="M1418" i="1"/>
  <c r="L1418" i="1"/>
  <c r="K1418" i="1"/>
  <c r="N1417" i="1"/>
  <c r="M1417" i="1"/>
  <c r="L1417" i="1"/>
  <c r="K1417" i="1"/>
  <c r="N1416" i="1"/>
  <c r="M1416" i="1"/>
  <c r="L1416" i="1"/>
  <c r="K1416" i="1"/>
  <c r="N1415" i="1"/>
  <c r="M1415" i="1"/>
  <c r="L1415" i="1"/>
  <c r="K1415" i="1"/>
  <c r="N1414" i="1"/>
  <c r="M1414" i="1"/>
  <c r="L1414" i="1"/>
  <c r="K1414" i="1"/>
  <c r="N1413" i="1"/>
  <c r="M1413" i="1"/>
  <c r="L1413" i="1"/>
  <c r="K1413" i="1"/>
  <c r="N1412" i="1"/>
  <c r="M1412" i="1"/>
  <c r="L1412" i="1"/>
  <c r="K1412" i="1"/>
  <c r="N1411" i="1"/>
  <c r="M1411" i="1"/>
  <c r="L1411" i="1"/>
  <c r="K1411" i="1"/>
  <c r="N1410" i="1"/>
  <c r="M1410" i="1"/>
  <c r="L1410" i="1"/>
  <c r="K1410" i="1"/>
  <c r="N1409" i="1"/>
  <c r="M1409" i="1"/>
  <c r="L1409" i="1"/>
  <c r="K1409" i="1"/>
  <c r="N1408" i="1"/>
  <c r="M1408" i="1"/>
  <c r="L1408" i="1"/>
  <c r="K1408" i="1"/>
  <c r="N1407" i="1"/>
  <c r="M1407" i="1"/>
  <c r="L1407" i="1"/>
  <c r="K1407" i="1"/>
  <c r="N1406" i="1"/>
  <c r="M1406" i="1"/>
  <c r="L1406" i="1"/>
  <c r="K1406" i="1"/>
  <c r="N1405" i="1"/>
  <c r="M1405" i="1"/>
  <c r="L1405" i="1"/>
  <c r="K1405" i="1"/>
  <c r="N1404" i="1"/>
  <c r="M1404" i="1"/>
  <c r="L1404" i="1"/>
  <c r="K1404" i="1"/>
  <c r="N1403" i="1"/>
  <c r="M1403" i="1"/>
  <c r="L1403" i="1"/>
  <c r="K1403" i="1"/>
  <c r="N1402" i="1"/>
  <c r="M1402" i="1"/>
  <c r="L1402" i="1"/>
  <c r="K1402" i="1"/>
  <c r="N1401" i="1"/>
  <c r="M1401" i="1"/>
  <c r="L1401" i="1"/>
  <c r="K1401" i="1"/>
  <c r="N1400" i="1"/>
  <c r="M1400" i="1"/>
  <c r="L1400" i="1"/>
  <c r="K1400" i="1"/>
  <c r="N1399" i="1"/>
  <c r="M1399" i="1"/>
  <c r="L1399" i="1"/>
  <c r="K1399" i="1"/>
  <c r="N1398" i="1"/>
  <c r="M1398" i="1"/>
  <c r="L1398" i="1"/>
  <c r="K1398" i="1"/>
  <c r="N1397" i="1"/>
  <c r="M1397" i="1"/>
  <c r="L1397" i="1"/>
  <c r="K1397" i="1"/>
  <c r="N1396" i="1"/>
  <c r="M1396" i="1"/>
  <c r="L1396" i="1"/>
  <c r="K1396" i="1"/>
  <c r="N1395" i="1"/>
  <c r="M1395" i="1"/>
  <c r="L1395" i="1"/>
  <c r="K1395" i="1"/>
  <c r="N1394" i="1"/>
  <c r="M1394" i="1"/>
  <c r="L1394" i="1"/>
  <c r="K1394" i="1"/>
  <c r="N1393" i="1"/>
  <c r="M1393" i="1"/>
  <c r="L1393" i="1"/>
  <c r="K1393" i="1"/>
  <c r="N1392" i="1"/>
  <c r="M1392" i="1"/>
  <c r="L1392" i="1"/>
  <c r="K1392" i="1"/>
  <c r="N1391" i="1"/>
  <c r="M1391" i="1"/>
  <c r="L1391" i="1"/>
  <c r="K1391" i="1"/>
  <c r="N1390" i="1"/>
  <c r="M1390" i="1"/>
  <c r="L1390" i="1"/>
  <c r="K1390" i="1"/>
  <c r="N1389" i="1"/>
  <c r="M1389" i="1"/>
  <c r="L1389" i="1"/>
  <c r="K1389" i="1"/>
  <c r="N1388" i="1"/>
  <c r="M1388" i="1"/>
  <c r="L1388" i="1"/>
  <c r="K1388" i="1"/>
  <c r="N1387" i="1"/>
  <c r="M1387" i="1"/>
  <c r="L1387" i="1"/>
  <c r="K1387" i="1"/>
  <c r="N1386" i="1"/>
  <c r="M1386" i="1"/>
  <c r="L1386" i="1"/>
  <c r="K1386" i="1"/>
  <c r="N1385" i="1"/>
  <c r="M1385" i="1"/>
  <c r="L1385" i="1"/>
  <c r="K1385" i="1"/>
  <c r="N1384" i="1"/>
  <c r="M1384" i="1"/>
  <c r="L1384" i="1"/>
  <c r="K1384" i="1"/>
  <c r="N1383" i="1"/>
  <c r="M1383" i="1"/>
  <c r="L1383" i="1"/>
  <c r="K1383" i="1"/>
  <c r="N1382" i="1"/>
  <c r="M1382" i="1"/>
  <c r="L1382" i="1"/>
  <c r="K1382" i="1"/>
  <c r="N1381" i="1"/>
  <c r="M1381" i="1"/>
  <c r="L1381" i="1"/>
  <c r="K1381" i="1"/>
  <c r="N1380" i="1"/>
  <c r="M1380" i="1"/>
  <c r="L1380" i="1"/>
  <c r="K1380" i="1"/>
  <c r="N1379" i="1"/>
  <c r="M1379" i="1"/>
  <c r="L1379" i="1"/>
  <c r="K1379" i="1"/>
  <c r="N1378" i="1"/>
  <c r="M1378" i="1"/>
  <c r="L1378" i="1"/>
  <c r="K1378" i="1"/>
  <c r="N1377" i="1"/>
  <c r="M1377" i="1"/>
  <c r="L1377" i="1"/>
  <c r="K1377" i="1"/>
  <c r="N1376" i="1"/>
  <c r="M1376" i="1"/>
  <c r="L1376" i="1"/>
  <c r="K1376" i="1"/>
  <c r="N1375" i="1"/>
  <c r="M1375" i="1"/>
  <c r="L1375" i="1"/>
  <c r="K1375" i="1"/>
  <c r="N1374" i="1"/>
  <c r="M1374" i="1"/>
  <c r="L1374" i="1"/>
  <c r="K1374" i="1"/>
  <c r="N1373" i="1"/>
  <c r="M1373" i="1"/>
  <c r="L1373" i="1"/>
  <c r="K1373" i="1"/>
  <c r="N1372" i="1"/>
  <c r="M1372" i="1"/>
  <c r="L1372" i="1"/>
  <c r="K1372" i="1"/>
  <c r="N1371" i="1"/>
  <c r="M1371" i="1"/>
  <c r="L1371" i="1"/>
  <c r="K1371" i="1"/>
  <c r="N1370" i="1"/>
  <c r="M1370" i="1"/>
  <c r="L1370" i="1"/>
  <c r="K1370" i="1"/>
  <c r="N1369" i="1"/>
  <c r="M1369" i="1"/>
  <c r="L1369" i="1"/>
  <c r="K1369" i="1"/>
  <c r="N1368" i="1"/>
  <c r="M1368" i="1"/>
  <c r="L1368" i="1"/>
  <c r="K1368" i="1"/>
  <c r="N1367" i="1"/>
  <c r="M1367" i="1"/>
  <c r="L1367" i="1"/>
  <c r="K1367" i="1"/>
  <c r="N1366" i="1"/>
  <c r="M1366" i="1"/>
  <c r="L1366" i="1"/>
  <c r="K1366" i="1"/>
  <c r="N1365" i="1"/>
  <c r="M1365" i="1"/>
  <c r="L1365" i="1"/>
  <c r="K1365" i="1"/>
  <c r="N1364" i="1"/>
  <c r="M1364" i="1"/>
  <c r="L1364" i="1"/>
  <c r="K1364" i="1"/>
  <c r="N1363" i="1"/>
  <c r="M1363" i="1"/>
  <c r="L1363" i="1"/>
  <c r="K1363" i="1"/>
  <c r="N1362" i="1"/>
  <c r="M1362" i="1"/>
  <c r="L1362" i="1"/>
  <c r="K1362" i="1"/>
  <c r="N1361" i="1"/>
  <c r="M1361" i="1"/>
  <c r="L1361" i="1"/>
  <c r="K1361" i="1"/>
  <c r="N1360" i="1"/>
  <c r="M1360" i="1"/>
  <c r="L1360" i="1"/>
  <c r="K1360" i="1"/>
  <c r="N1359" i="1"/>
  <c r="M1359" i="1"/>
  <c r="L1359" i="1"/>
  <c r="K1359" i="1"/>
  <c r="N1358" i="1"/>
  <c r="M1358" i="1"/>
  <c r="L1358" i="1"/>
  <c r="K1358" i="1"/>
  <c r="N1357" i="1"/>
  <c r="M1357" i="1"/>
  <c r="L1357" i="1"/>
  <c r="K1357" i="1"/>
  <c r="N1356" i="1"/>
  <c r="M1356" i="1"/>
  <c r="L1356" i="1"/>
  <c r="K1356" i="1"/>
  <c r="N1355" i="1"/>
  <c r="M1355" i="1"/>
  <c r="L1355" i="1"/>
  <c r="K1355" i="1"/>
  <c r="N1354" i="1"/>
  <c r="M1354" i="1"/>
  <c r="L1354" i="1"/>
  <c r="K1354" i="1"/>
  <c r="N1353" i="1"/>
  <c r="M1353" i="1"/>
  <c r="L1353" i="1"/>
  <c r="K1353" i="1"/>
  <c r="N1352" i="1"/>
  <c r="M1352" i="1"/>
  <c r="L1352" i="1"/>
  <c r="K1352" i="1"/>
  <c r="N1351" i="1"/>
  <c r="M1351" i="1"/>
  <c r="L1351" i="1"/>
  <c r="K1351" i="1"/>
  <c r="N1350" i="1"/>
  <c r="M1350" i="1"/>
  <c r="L1350" i="1"/>
  <c r="K1350" i="1"/>
  <c r="N1349" i="1"/>
  <c r="M1349" i="1"/>
  <c r="L1349" i="1"/>
  <c r="K1349" i="1"/>
  <c r="N1348" i="1"/>
  <c r="M1348" i="1"/>
  <c r="L1348" i="1"/>
  <c r="K1348" i="1"/>
  <c r="N1347" i="1"/>
  <c r="M1347" i="1"/>
  <c r="L1347" i="1"/>
  <c r="K1347" i="1"/>
  <c r="N1346" i="1"/>
  <c r="M1346" i="1"/>
  <c r="L1346" i="1"/>
  <c r="K1346" i="1"/>
  <c r="N1345" i="1"/>
  <c r="M1345" i="1"/>
  <c r="L1345" i="1"/>
  <c r="K1345" i="1"/>
  <c r="N1344" i="1"/>
  <c r="M1344" i="1"/>
  <c r="L1344" i="1"/>
  <c r="K1344" i="1"/>
  <c r="N1343" i="1"/>
  <c r="M1343" i="1"/>
  <c r="L1343" i="1"/>
  <c r="K1343" i="1"/>
  <c r="N1342" i="1"/>
  <c r="M1342" i="1"/>
  <c r="L1342" i="1"/>
  <c r="K1342" i="1"/>
  <c r="N1341" i="1"/>
  <c r="M1341" i="1"/>
  <c r="L1341" i="1"/>
  <c r="K1341" i="1"/>
  <c r="N1340" i="1"/>
  <c r="M1340" i="1"/>
  <c r="L1340" i="1"/>
  <c r="K1340" i="1"/>
  <c r="N1339" i="1"/>
  <c r="M1339" i="1"/>
  <c r="L1339" i="1"/>
  <c r="K1339" i="1"/>
  <c r="N1338" i="1"/>
  <c r="M1338" i="1"/>
  <c r="L1338" i="1"/>
  <c r="K1338" i="1"/>
  <c r="N1337" i="1"/>
  <c r="M1337" i="1"/>
  <c r="L1337" i="1"/>
  <c r="K1337" i="1"/>
  <c r="N1336" i="1"/>
  <c r="M1336" i="1"/>
  <c r="L1336" i="1"/>
  <c r="K1336" i="1"/>
  <c r="N1335" i="1"/>
  <c r="M1335" i="1"/>
  <c r="L1335" i="1"/>
  <c r="K1335" i="1"/>
  <c r="N1334" i="1"/>
  <c r="M1334" i="1"/>
  <c r="L1334" i="1"/>
  <c r="K1334" i="1"/>
  <c r="N1333" i="1"/>
  <c r="M1333" i="1"/>
  <c r="L1333" i="1"/>
  <c r="K1333" i="1"/>
  <c r="N1332" i="1"/>
  <c r="M1332" i="1"/>
  <c r="L1332" i="1"/>
  <c r="K1332" i="1"/>
  <c r="N1331" i="1"/>
  <c r="M1331" i="1"/>
  <c r="L1331" i="1"/>
  <c r="K1331" i="1"/>
  <c r="N1330" i="1"/>
  <c r="M1330" i="1"/>
  <c r="L1330" i="1"/>
  <c r="K1330" i="1"/>
  <c r="N1329" i="1"/>
  <c r="M1329" i="1"/>
  <c r="L1329" i="1"/>
  <c r="K1329" i="1"/>
  <c r="N1328" i="1"/>
  <c r="M1328" i="1"/>
  <c r="L1328" i="1"/>
  <c r="K1328" i="1"/>
  <c r="N1327" i="1"/>
  <c r="M1327" i="1"/>
  <c r="L1327" i="1"/>
  <c r="K1327" i="1"/>
  <c r="N1326" i="1"/>
  <c r="M1326" i="1"/>
  <c r="L1326" i="1"/>
  <c r="K1326" i="1"/>
  <c r="N1325" i="1"/>
  <c r="M1325" i="1"/>
  <c r="L1325" i="1"/>
  <c r="K1325" i="1"/>
  <c r="N1324" i="1"/>
  <c r="M1324" i="1"/>
  <c r="L1324" i="1"/>
  <c r="K1324" i="1"/>
  <c r="N1323" i="1"/>
  <c r="M1323" i="1"/>
  <c r="L1323" i="1"/>
  <c r="K1323" i="1"/>
  <c r="N1322" i="1"/>
  <c r="M1322" i="1"/>
  <c r="L1322" i="1"/>
  <c r="K1322" i="1"/>
  <c r="N1321" i="1"/>
  <c r="M1321" i="1"/>
  <c r="L1321" i="1"/>
  <c r="K1321" i="1"/>
  <c r="N1320" i="1"/>
  <c r="M1320" i="1"/>
  <c r="L1320" i="1"/>
  <c r="K1320" i="1"/>
  <c r="N1319" i="1"/>
  <c r="M1319" i="1"/>
  <c r="L1319" i="1"/>
  <c r="K1319" i="1"/>
  <c r="N1318" i="1"/>
  <c r="M1318" i="1"/>
  <c r="L1318" i="1"/>
  <c r="K1318" i="1"/>
  <c r="N1317" i="1"/>
  <c r="M1317" i="1"/>
  <c r="L1317" i="1"/>
  <c r="K1317" i="1"/>
  <c r="N1316" i="1"/>
  <c r="M1316" i="1"/>
  <c r="L1316" i="1"/>
  <c r="K1316" i="1"/>
  <c r="N1315" i="1"/>
  <c r="M1315" i="1"/>
  <c r="L1315" i="1"/>
  <c r="K1315" i="1"/>
  <c r="N1314" i="1"/>
  <c r="M1314" i="1"/>
  <c r="L1314" i="1"/>
  <c r="K1314" i="1"/>
  <c r="N1313" i="1"/>
  <c r="M1313" i="1"/>
  <c r="L1313" i="1"/>
  <c r="K1313" i="1"/>
  <c r="N1312" i="1"/>
  <c r="M1312" i="1"/>
  <c r="L1312" i="1"/>
  <c r="K1312" i="1"/>
  <c r="N1311" i="1"/>
  <c r="M1311" i="1"/>
  <c r="L1311" i="1"/>
  <c r="K1311" i="1"/>
  <c r="N1310" i="1"/>
  <c r="M1310" i="1"/>
  <c r="L1310" i="1"/>
  <c r="K1310" i="1"/>
  <c r="N1309" i="1"/>
  <c r="M1309" i="1"/>
  <c r="L1309" i="1"/>
  <c r="K1309" i="1"/>
  <c r="N1308" i="1"/>
  <c r="M1308" i="1"/>
  <c r="L1308" i="1"/>
  <c r="K1308" i="1"/>
  <c r="N1307" i="1"/>
  <c r="M1307" i="1"/>
  <c r="L1307" i="1"/>
  <c r="K1307" i="1"/>
  <c r="N1306" i="1"/>
  <c r="M1306" i="1"/>
  <c r="L1306" i="1"/>
  <c r="K1306" i="1"/>
  <c r="N1305" i="1"/>
  <c r="M1305" i="1"/>
  <c r="L1305" i="1"/>
  <c r="K1305" i="1"/>
  <c r="N1304" i="1"/>
  <c r="M1304" i="1"/>
  <c r="L1304" i="1"/>
  <c r="K1304" i="1"/>
  <c r="N1303" i="1"/>
  <c r="M1303" i="1"/>
  <c r="L1303" i="1"/>
  <c r="K1303" i="1"/>
  <c r="N1302" i="1"/>
  <c r="M1302" i="1"/>
  <c r="L1302" i="1"/>
  <c r="K1302" i="1"/>
  <c r="N1301" i="1"/>
  <c r="M1301" i="1"/>
  <c r="L1301" i="1"/>
  <c r="K1301" i="1"/>
  <c r="N1300" i="1"/>
  <c r="M1300" i="1"/>
  <c r="L1300" i="1"/>
  <c r="K1300" i="1"/>
  <c r="N1299" i="1"/>
  <c r="M1299" i="1"/>
  <c r="L1299" i="1"/>
  <c r="K1299" i="1"/>
  <c r="N1298" i="1"/>
  <c r="M1298" i="1"/>
  <c r="L1298" i="1"/>
  <c r="K1298" i="1"/>
  <c r="N1297" i="1"/>
  <c r="M1297" i="1"/>
  <c r="L1297" i="1"/>
  <c r="K1297" i="1"/>
  <c r="N1296" i="1"/>
  <c r="M1296" i="1"/>
  <c r="L1296" i="1"/>
  <c r="K1296" i="1"/>
  <c r="N1295" i="1"/>
  <c r="M1295" i="1"/>
  <c r="L1295" i="1"/>
  <c r="K1295" i="1"/>
  <c r="N1294" i="1"/>
  <c r="M1294" i="1"/>
  <c r="L1294" i="1"/>
  <c r="K1294" i="1"/>
  <c r="N1293" i="1"/>
  <c r="M1293" i="1"/>
  <c r="L1293" i="1"/>
  <c r="K1293" i="1"/>
  <c r="N1292" i="1"/>
  <c r="M1292" i="1"/>
  <c r="L1292" i="1"/>
  <c r="K1292" i="1"/>
  <c r="N1291" i="1"/>
  <c r="M1291" i="1"/>
  <c r="L1291" i="1"/>
  <c r="K1291" i="1"/>
  <c r="N1290" i="1"/>
  <c r="M1290" i="1"/>
  <c r="L1290" i="1"/>
  <c r="K1290" i="1"/>
  <c r="N1289" i="1"/>
  <c r="M1289" i="1"/>
  <c r="L1289" i="1"/>
  <c r="K1289" i="1"/>
  <c r="N1288" i="1"/>
  <c r="M1288" i="1"/>
  <c r="L1288" i="1"/>
  <c r="K1288" i="1"/>
  <c r="N1287" i="1"/>
  <c r="M1287" i="1"/>
  <c r="L1287" i="1"/>
  <c r="K1287" i="1"/>
  <c r="N1286" i="1"/>
  <c r="M1286" i="1"/>
  <c r="L1286" i="1"/>
  <c r="K1286" i="1"/>
  <c r="N1285" i="1"/>
  <c r="M1285" i="1"/>
  <c r="L1285" i="1"/>
  <c r="K1285" i="1"/>
  <c r="N1284" i="1"/>
  <c r="M1284" i="1"/>
  <c r="L1284" i="1"/>
  <c r="K1284" i="1"/>
  <c r="N1283" i="1"/>
  <c r="M1283" i="1"/>
  <c r="L1283" i="1"/>
  <c r="K1283" i="1"/>
  <c r="N1282" i="1"/>
  <c r="M1282" i="1"/>
  <c r="L1282" i="1"/>
  <c r="K1282" i="1"/>
  <c r="N1281" i="1"/>
  <c r="M1281" i="1"/>
  <c r="L1281" i="1"/>
  <c r="K1281" i="1"/>
  <c r="N1280" i="1"/>
  <c r="M1280" i="1"/>
  <c r="L1280" i="1"/>
  <c r="K1280" i="1"/>
  <c r="N1279" i="1"/>
  <c r="M1279" i="1"/>
  <c r="L1279" i="1"/>
  <c r="K1279" i="1"/>
  <c r="N1278" i="1"/>
  <c r="M1278" i="1"/>
  <c r="L1278" i="1"/>
  <c r="K1278" i="1"/>
  <c r="N1277" i="1"/>
  <c r="M1277" i="1"/>
  <c r="L1277" i="1"/>
  <c r="K1277" i="1"/>
  <c r="N1276" i="1"/>
  <c r="M1276" i="1"/>
  <c r="L1276" i="1"/>
  <c r="K1276" i="1"/>
  <c r="N1275" i="1"/>
  <c r="M1275" i="1"/>
  <c r="L1275" i="1"/>
  <c r="K1275" i="1"/>
  <c r="N1274" i="1"/>
  <c r="M1274" i="1"/>
  <c r="L1274" i="1"/>
  <c r="K1274" i="1"/>
  <c r="N1273" i="1"/>
  <c r="M1273" i="1"/>
  <c r="L1273" i="1"/>
  <c r="K1273" i="1"/>
  <c r="N1272" i="1"/>
  <c r="M1272" i="1"/>
  <c r="L1272" i="1"/>
  <c r="K1272" i="1"/>
  <c r="N1271" i="1"/>
  <c r="M1271" i="1"/>
  <c r="L1271" i="1"/>
  <c r="K1271" i="1"/>
  <c r="N1270" i="1"/>
  <c r="M1270" i="1"/>
  <c r="L1270" i="1"/>
  <c r="K1270" i="1"/>
  <c r="N1269" i="1"/>
  <c r="M1269" i="1"/>
  <c r="L1269" i="1"/>
  <c r="K1269" i="1"/>
  <c r="N1268" i="1"/>
  <c r="M1268" i="1"/>
  <c r="L1268" i="1"/>
  <c r="K1268" i="1"/>
  <c r="N1267" i="1"/>
  <c r="M1267" i="1"/>
  <c r="L1267" i="1"/>
  <c r="K1267" i="1"/>
  <c r="N1266" i="1"/>
  <c r="M1266" i="1"/>
  <c r="L1266" i="1"/>
  <c r="K1266" i="1"/>
  <c r="N1265" i="1"/>
  <c r="M1265" i="1"/>
  <c r="L1265" i="1"/>
  <c r="K1265" i="1"/>
  <c r="N1264" i="1"/>
  <c r="M1264" i="1"/>
  <c r="L1264" i="1"/>
  <c r="K1264" i="1"/>
  <c r="N1263" i="1"/>
  <c r="M1263" i="1"/>
  <c r="L1263" i="1"/>
  <c r="K1263" i="1"/>
  <c r="N1262" i="1"/>
  <c r="M1262" i="1"/>
  <c r="L1262" i="1"/>
  <c r="K1262" i="1"/>
  <c r="N1261" i="1"/>
  <c r="M1261" i="1"/>
  <c r="L1261" i="1"/>
  <c r="K1261" i="1"/>
  <c r="N1260" i="1"/>
  <c r="M1260" i="1"/>
  <c r="L1260" i="1"/>
  <c r="K1260" i="1"/>
  <c r="N1259" i="1"/>
  <c r="M1259" i="1"/>
  <c r="L1259" i="1"/>
  <c r="K1259" i="1"/>
  <c r="N1258" i="1"/>
  <c r="M1258" i="1"/>
  <c r="L1258" i="1"/>
  <c r="K1258" i="1"/>
  <c r="N1257" i="1"/>
  <c r="M1257" i="1"/>
  <c r="L1257" i="1"/>
  <c r="K1257" i="1"/>
  <c r="N1256" i="1"/>
  <c r="M1256" i="1"/>
  <c r="L1256" i="1"/>
  <c r="K1256" i="1"/>
  <c r="N1255" i="1"/>
  <c r="M1255" i="1"/>
  <c r="L1255" i="1"/>
  <c r="K1255" i="1"/>
  <c r="N1254" i="1"/>
  <c r="M1254" i="1"/>
  <c r="L1254" i="1"/>
  <c r="K1254" i="1"/>
  <c r="N1253" i="1"/>
  <c r="M1253" i="1"/>
  <c r="L1253" i="1"/>
  <c r="K1253" i="1"/>
  <c r="N1252" i="1"/>
  <c r="M1252" i="1"/>
  <c r="L1252" i="1"/>
  <c r="K1252" i="1"/>
  <c r="N1251" i="1"/>
  <c r="M1251" i="1"/>
  <c r="L1251" i="1"/>
  <c r="K1251" i="1"/>
  <c r="N1250" i="1"/>
  <c r="M1250" i="1"/>
  <c r="L1250" i="1"/>
  <c r="K1250" i="1"/>
  <c r="N1249" i="1"/>
  <c r="M1249" i="1"/>
  <c r="L1249" i="1"/>
  <c r="K1249" i="1"/>
  <c r="N1248" i="1"/>
  <c r="M1248" i="1"/>
  <c r="L1248" i="1"/>
  <c r="K1248" i="1"/>
  <c r="N1247" i="1"/>
  <c r="M1247" i="1"/>
  <c r="L1247" i="1"/>
  <c r="K1247" i="1"/>
  <c r="N1246" i="1"/>
  <c r="M1246" i="1"/>
  <c r="L1246" i="1"/>
  <c r="K1246" i="1"/>
  <c r="N1245" i="1"/>
  <c r="M1245" i="1"/>
  <c r="L1245" i="1"/>
  <c r="K1245" i="1"/>
  <c r="N1244" i="1"/>
  <c r="M1244" i="1"/>
  <c r="L1244" i="1"/>
  <c r="K1244" i="1"/>
  <c r="N1243" i="1"/>
  <c r="M1243" i="1"/>
  <c r="L1243" i="1"/>
  <c r="K1243" i="1"/>
  <c r="N1242" i="1"/>
  <c r="M1242" i="1"/>
  <c r="L1242" i="1"/>
  <c r="K1242" i="1"/>
  <c r="N1241" i="1"/>
  <c r="M1241" i="1"/>
  <c r="L1241" i="1"/>
  <c r="K1241" i="1"/>
  <c r="N1240" i="1"/>
  <c r="M1240" i="1"/>
  <c r="L1240" i="1"/>
  <c r="K1240" i="1"/>
  <c r="N1239" i="1"/>
  <c r="M1239" i="1"/>
  <c r="L1239" i="1"/>
  <c r="K1239" i="1"/>
  <c r="N1238" i="1"/>
  <c r="M1238" i="1"/>
  <c r="L1238" i="1"/>
  <c r="K1238" i="1"/>
  <c r="N1237" i="1"/>
  <c r="M1237" i="1"/>
  <c r="L1237" i="1"/>
  <c r="K1237" i="1"/>
  <c r="N1236" i="1"/>
  <c r="M1236" i="1"/>
  <c r="L1236" i="1"/>
  <c r="K1236" i="1"/>
  <c r="N1235" i="1"/>
  <c r="M1235" i="1"/>
  <c r="L1235" i="1"/>
  <c r="K1235" i="1"/>
  <c r="N1234" i="1"/>
  <c r="M1234" i="1"/>
  <c r="L1234" i="1"/>
  <c r="K1234" i="1"/>
  <c r="N1233" i="1"/>
  <c r="M1233" i="1"/>
  <c r="L1233" i="1"/>
  <c r="K1233" i="1"/>
  <c r="N1232" i="1"/>
  <c r="M1232" i="1"/>
  <c r="L1232" i="1"/>
  <c r="K1232" i="1"/>
  <c r="N1231" i="1"/>
  <c r="M1231" i="1"/>
  <c r="L1231" i="1"/>
  <c r="K1231" i="1"/>
  <c r="N1230" i="1"/>
  <c r="M1230" i="1"/>
  <c r="L1230" i="1"/>
  <c r="K1230" i="1"/>
  <c r="N1229" i="1"/>
  <c r="M1229" i="1"/>
  <c r="L1229" i="1"/>
  <c r="K1229" i="1"/>
  <c r="N1228" i="1"/>
  <c r="M1228" i="1"/>
  <c r="L1228" i="1"/>
  <c r="K1228" i="1"/>
  <c r="N1227" i="1"/>
  <c r="M1227" i="1"/>
  <c r="L1227" i="1"/>
  <c r="K1227" i="1"/>
  <c r="N1226" i="1"/>
  <c r="M1226" i="1"/>
  <c r="L1226" i="1"/>
  <c r="K1226" i="1"/>
  <c r="N1225" i="1"/>
  <c r="M1225" i="1"/>
  <c r="L1225" i="1"/>
  <c r="K1225" i="1"/>
  <c r="N1224" i="1"/>
  <c r="M1224" i="1"/>
  <c r="L1224" i="1"/>
  <c r="K1224" i="1"/>
  <c r="N1223" i="1"/>
  <c r="M1223" i="1"/>
  <c r="L1223" i="1"/>
  <c r="K1223" i="1"/>
  <c r="N1222" i="1"/>
  <c r="M1222" i="1"/>
  <c r="L1222" i="1"/>
  <c r="K1222" i="1"/>
  <c r="N1221" i="1"/>
  <c r="M1221" i="1"/>
  <c r="L1221" i="1"/>
  <c r="K1221" i="1"/>
  <c r="N1220" i="1"/>
  <c r="M1220" i="1"/>
  <c r="L1220" i="1"/>
  <c r="K1220" i="1"/>
  <c r="N1219" i="1"/>
  <c r="M1219" i="1"/>
  <c r="L1219" i="1"/>
  <c r="K1219" i="1"/>
  <c r="N1218" i="1"/>
  <c r="M1218" i="1"/>
  <c r="L1218" i="1"/>
  <c r="K1218" i="1"/>
  <c r="N1217" i="1"/>
  <c r="M1217" i="1"/>
  <c r="L1217" i="1"/>
  <c r="K1217" i="1"/>
  <c r="N1216" i="1"/>
  <c r="M1216" i="1"/>
  <c r="L1216" i="1"/>
  <c r="K1216" i="1"/>
  <c r="N1215" i="1"/>
  <c r="M1215" i="1"/>
  <c r="L1215" i="1"/>
  <c r="K1215" i="1"/>
  <c r="N1214" i="1"/>
  <c r="M1214" i="1"/>
  <c r="L1214" i="1"/>
  <c r="K1214" i="1"/>
  <c r="N1213" i="1"/>
  <c r="M1213" i="1"/>
  <c r="L1213" i="1"/>
  <c r="K1213" i="1"/>
  <c r="N1212" i="1"/>
  <c r="M1212" i="1"/>
  <c r="L1212" i="1"/>
  <c r="K1212" i="1"/>
  <c r="N1211" i="1"/>
  <c r="M1211" i="1"/>
  <c r="L1211" i="1"/>
  <c r="K1211" i="1"/>
  <c r="N1210" i="1"/>
  <c r="M1210" i="1"/>
  <c r="L1210" i="1"/>
  <c r="K1210" i="1"/>
  <c r="N1209" i="1"/>
  <c r="M1209" i="1"/>
  <c r="L1209" i="1"/>
  <c r="K1209" i="1"/>
  <c r="N1208" i="1"/>
  <c r="M1208" i="1"/>
  <c r="L1208" i="1"/>
  <c r="K1208" i="1"/>
  <c r="N1207" i="1"/>
  <c r="M1207" i="1"/>
  <c r="L1207" i="1"/>
  <c r="K1207" i="1"/>
  <c r="N1206" i="1"/>
  <c r="M1206" i="1"/>
  <c r="L1206" i="1"/>
  <c r="K1206" i="1"/>
  <c r="N1205" i="1"/>
  <c r="M1205" i="1"/>
  <c r="L1205" i="1"/>
  <c r="K1205" i="1"/>
  <c r="N1204" i="1"/>
  <c r="M1204" i="1"/>
  <c r="L1204" i="1"/>
  <c r="K1204" i="1"/>
  <c r="N1203" i="1"/>
  <c r="M1203" i="1"/>
  <c r="L1203" i="1"/>
  <c r="K1203" i="1"/>
  <c r="N1202" i="1"/>
  <c r="M1202" i="1"/>
  <c r="L1202" i="1"/>
  <c r="K1202" i="1"/>
  <c r="N1201" i="1"/>
  <c r="M1201" i="1"/>
  <c r="L1201" i="1"/>
  <c r="K1201" i="1"/>
  <c r="N1200" i="1"/>
  <c r="M1200" i="1"/>
  <c r="L1200" i="1"/>
  <c r="K1200" i="1"/>
  <c r="N1199" i="1"/>
  <c r="M1199" i="1"/>
  <c r="L1199" i="1"/>
  <c r="K1199" i="1"/>
  <c r="N1198" i="1"/>
  <c r="M1198" i="1"/>
  <c r="L1198" i="1"/>
  <c r="K1198" i="1"/>
  <c r="N1197" i="1"/>
  <c r="M1197" i="1"/>
  <c r="L1197" i="1"/>
  <c r="K1197" i="1"/>
  <c r="N1196" i="1"/>
  <c r="M1196" i="1"/>
  <c r="L1196" i="1"/>
  <c r="K1196" i="1"/>
  <c r="N1195" i="1"/>
  <c r="M1195" i="1"/>
  <c r="L1195" i="1"/>
  <c r="K1195" i="1"/>
  <c r="N1194" i="1"/>
  <c r="M1194" i="1"/>
  <c r="L1194" i="1"/>
  <c r="K1194" i="1"/>
  <c r="N1193" i="1"/>
  <c r="M1193" i="1"/>
  <c r="L1193" i="1"/>
  <c r="K1193" i="1"/>
  <c r="N1192" i="1"/>
  <c r="M1192" i="1"/>
  <c r="L1192" i="1"/>
  <c r="K1192" i="1"/>
  <c r="N1191" i="1"/>
  <c r="M1191" i="1"/>
  <c r="L1191" i="1"/>
  <c r="K1191" i="1"/>
  <c r="N1190" i="1"/>
  <c r="M1190" i="1"/>
  <c r="L1190" i="1"/>
  <c r="K1190" i="1"/>
  <c r="N1189" i="1"/>
  <c r="M1189" i="1"/>
  <c r="L1189" i="1"/>
  <c r="K1189" i="1"/>
  <c r="N1188" i="1"/>
  <c r="M1188" i="1"/>
  <c r="L1188" i="1"/>
  <c r="K1188" i="1"/>
  <c r="N1187" i="1"/>
  <c r="M1187" i="1"/>
  <c r="L1187" i="1"/>
  <c r="K1187" i="1"/>
  <c r="N1186" i="1"/>
  <c r="M1186" i="1"/>
  <c r="L1186" i="1"/>
  <c r="K1186" i="1"/>
  <c r="N1185" i="1"/>
  <c r="M1185" i="1"/>
  <c r="L1185" i="1"/>
  <c r="K1185" i="1"/>
  <c r="N1184" i="1"/>
  <c r="M1184" i="1"/>
  <c r="L1184" i="1"/>
  <c r="K1184" i="1"/>
  <c r="N1183" i="1"/>
  <c r="M1183" i="1"/>
  <c r="L1183" i="1"/>
  <c r="K1183" i="1"/>
  <c r="N1182" i="1"/>
  <c r="M1182" i="1"/>
  <c r="L1182" i="1"/>
  <c r="K1182" i="1"/>
  <c r="N1181" i="1"/>
  <c r="M1181" i="1"/>
  <c r="L1181" i="1"/>
  <c r="K1181" i="1"/>
  <c r="N1180" i="1"/>
  <c r="M1180" i="1"/>
  <c r="L1180" i="1"/>
  <c r="K1180" i="1"/>
  <c r="N1179" i="1"/>
  <c r="M1179" i="1"/>
  <c r="L1179" i="1"/>
  <c r="K1179" i="1"/>
  <c r="N1178" i="1"/>
  <c r="M1178" i="1"/>
  <c r="L1178" i="1"/>
  <c r="K1178" i="1"/>
  <c r="N1177" i="1"/>
  <c r="M1177" i="1"/>
  <c r="L1177" i="1"/>
  <c r="K1177" i="1"/>
  <c r="N1176" i="1"/>
  <c r="M1176" i="1"/>
  <c r="L1176" i="1"/>
  <c r="K1176" i="1"/>
  <c r="N1175" i="1"/>
  <c r="M1175" i="1"/>
  <c r="L1175" i="1"/>
  <c r="K1175" i="1"/>
  <c r="N1174" i="1"/>
  <c r="M1174" i="1"/>
  <c r="L1174" i="1"/>
  <c r="K1174" i="1"/>
  <c r="N1173" i="1"/>
  <c r="M1173" i="1"/>
  <c r="L1173" i="1"/>
  <c r="K1173" i="1"/>
  <c r="N1172" i="1"/>
  <c r="M1172" i="1"/>
  <c r="L1172" i="1"/>
  <c r="K1172" i="1"/>
  <c r="N1171" i="1"/>
  <c r="M1171" i="1"/>
  <c r="L1171" i="1"/>
  <c r="K1171" i="1"/>
  <c r="N1170" i="1"/>
  <c r="M1170" i="1"/>
  <c r="L1170" i="1"/>
  <c r="K1170" i="1"/>
  <c r="N1169" i="1"/>
  <c r="M1169" i="1"/>
  <c r="L1169" i="1"/>
  <c r="K1169" i="1"/>
  <c r="N1168" i="1"/>
  <c r="M1168" i="1"/>
  <c r="L1168" i="1"/>
  <c r="K1168" i="1"/>
  <c r="N1167" i="1"/>
  <c r="M1167" i="1"/>
  <c r="L1167" i="1"/>
  <c r="K1167" i="1"/>
  <c r="N1166" i="1"/>
  <c r="M1166" i="1"/>
  <c r="L1166" i="1"/>
  <c r="K1166" i="1"/>
  <c r="N1165" i="1"/>
  <c r="M1165" i="1"/>
  <c r="L1165" i="1"/>
  <c r="K1165" i="1"/>
  <c r="N1164" i="1"/>
  <c r="M1164" i="1"/>
  <c r="L1164" i="1"/>
  <c r="K1164" i="1"/>
  <c r="N1163" i="1"/>
  <c r="M1163" i="1"/>
  <c r="L1163" i="1"/>
  <c r="K1163" i="1"/>
  <c r="N1162" i="1"/>
  <c r="M1162" i="1"/>
  <c r="L1162" i="1"/>
  <c r="K1162" i="1"/>
  <c r="N1161" i="1"/>
  <c r="M1161" i="1"/>
  <c r="L1161" i="1"/>
  <c r="K1161" i="1"/>
  <c r="N1160" i="1"/>
  <c r="M1160" i="1"/>
  <c r="L1160" i="1"/>
  <c r="K1160" i="1"/>
  <c r="N1159" i="1"/>
  <c r="M1159" i="1"/>
  <c r="L1159" i="1"/>
  <c r="K1159" i="1"/>
  <c r="N1158" i="1"/>
  <c r="M1158" i="1"/>
  <c r="L1158" i="1"/>
  <c r="K1158" i="1"/>
  <c r="N1157" i="1"/>
  <c r="M1157" i="1"/>
  <c r="L1157" i="1"/>
  <c r="K1157" i="1"/>
  <c r="N1156" i="1"/>
  <c r="M1156" i="1"/>
  <c r="L1156" i="1"/>
  <c r="K1156" i="1"/>
  <c r="N1155" i="1"/>
  <c r="M1155" i="1"/>
  <c r="L1155" i="1"/>
  <c r="K1155" i="1"/>
  <c r="N1154" i="1"/>
  <c r="M1154" i="1"/>
  <c r="L1154" i="1"/>
  <c r="K1154" i="1"/>
  <c r="N1153" i="1"/>
  <c r="M1153" i="1"/>
  <c r="L1153" i="1"/>
  <c r="K1153" i="1"/>
  <c r="N1152" i="1"/>
  <c r="M1152" i="1"/>
  <c r="L1152" i="1"/>
  <c r="K1152" i="1"/>
  <c r="N1151" i="1"/>
  <c r="M1151" i="1"/>
  <c r="L1151" i="1"/>
  <c r="K1151" i="1"/>
  <c r="N1150" i="1"/>
  <c r="M1150" i="1"/>
  <c r="L1150" i="1"/>
  <c r="K1150" i="1"/>
  <c r="N1149" i="1"/>
  <c r="M1149" i="1"/>
  <c r="L1149" i="1"/>
  <c r="K1149" i="1"/>
  <c r="N1148" i="1"/>
  <c r="M1148" i="1"/>
  <c r="L1148" i="1"/>
  <c r="K1148" i="1"/>
  <c r="N1147" i="1"/>
  <c r="M1147" i="1"/>
  <c r="L1147" i="1"/>
  <c r="K1147" i="1"/>
  <c r="N1146" i="1"/>
  <c r="M1146" i="1"/>
  <c r="L1146" i="1"/>
  <c r="K1146" i="1"/>
  <c r="N1145" i="1"/>
  <c r="M1145" i="1"/>
  <c r="L1145" i="1"/>
  <c r="K1145" i="1"/>
  <c r="N1144" i="1"/>
  <c r="M1144" i="1"/>
  <c r="L1144" i="1"/>
  <c r="K1144" i="1"/>
  <c r="N1143" i="1"/>
  <c r="M1143" i="1"/>
  <c r="L1143" i="1"/>
  <c r="K1143" i="1"/>
  <c r="N1142" i="1"/>
  <c r="M1142" i="1"/>
  <c r="L1142" i="1"/>
  <c r="K1142" i="1"/>
  <c r="N1141" i="1"/>
  <c r="M1141" i="1"/>
  <c r="L1141" i="1"/>
  <c r="K1141" i="1"/>
  <c r="N1140" i="1"/>
  <c r="M1140" i="1"/>
  <c r="L1140" i="1"/>
  <c r="K1140" i="1"/>
  <c r="N1139" i="1"/>
  <c r="M1139" i="1"/>
  <c r="L1139" i="1"/>
  <c r="K1139" i="1"/>
  <c r="N1138" i="1"/>
  <c r="M1138" i="1"/>
  <c r="L1138" i="1"/>
  <c r="K1138" i="1"/>
  <c r="N1137" i="1"/>
  <c r="M1137" i="1"/>
  <c r="L1137" i="1"/>
  <c r="K1137" i="1"/>
  <c r="N1136" i="1"/>
  <c r="M1136" i="1"/>
  <c r="L1136" i="1"/>
  <c r="K1136" i="1"/>
  <c r="N1135" i="1"/>
  <c r="M1135" i="1"/>
  <c r="L1135" i="1"/>
  <c r="K1135" i="1"/>
  <c r="N1134" i="1"/>
  <c r="M1134" i="1"/>
  <c r="L1134" i="1"/>
  <c r="K1134" i="1"/>
  <c r="N1133" i="1"/>
  <c r="M1133" i="1"/>
  <c r="L1133" i="1"/>
  <c r="K1133" i="1"/>
  <c r="N1132" i="1"/>
  <c r="M1132" i="1"/>
  <c r="L1132" i="1"/>
  <c r="K1132" i="1"/>
  <c r="N1131" i="1"/>
  <c r="M1131" i="1"/>
  <c r="L1131" i="1"/>
  <c r="K1131" i="1"/>
  <c r="N1130" i="1"/>
  <c r="M1130" i="1"/>
  <c r="L1130" i="1"/>
  <c r="K1130" i="1"/>
  <c r="N1129" i="1"/>
  <c r="M1129" i="1"/>
  <c r="L1129" i="1"/>
  <c r="K1129" i="1"/>
  <c r="N1128" i="1"/>
  <c r="M1128" i="1"/>
  <c r="L1128" i="1"/>
  <c r="K1128" i="1"/>
  <c r="N1127" i="1"/>
  <c r="M1127" i="1"/>
  <c r="L1127" i="1"/>
  <c r="K1127" i="1"/>
  <c r="N1126" i="1"/>
  <c r="M1126" i="1"/>
  <c r="L1126" i="1"/>
  <c r="K1126" i="1"/>
  <c r="N1125" i="1"/>
  <c r="M1125" i="1"/>
  <c r="L1125" i="1"/>
  <c r="K1125" i="1"/>
  <c r="N1124" i="1"/>
  <c r="M1124" i="1"/>
  <c r="L1124" i="1"/>
  <c r="K1124" i="1"/>
  <c r="N1123" i="1"/>
  <c r="M1123" i="1"/>
  <c r="L1123" i="1"/>
  <c r="K1123" i="1"/>
  <c r="N1122" i="1"/>
  <c r="M1122" i="1"/>
  <c r="L1122" i="1"/>
  <c r="K1122" i="1"/>
  <c r="N1121" i="1"/>
  <c r="M1121" i="1"/>
  <c r="L1121" i="1"/>
  <c r="K1121" i="1"/>
  <c r="N1120" i="1"/>
  <c r="M1120" i="1"/>
  <c r="L1120" i="1"/>
  <c r="K1120" i="1"/>
  <c r="N1119" i="1"/>
  <c r="M1119" i="1"/>
  <c r="L1119" i="1"/>
  <c r="K1119" i="1"/>
  <c r="N1118" i="1"/>
  <c r="M1118" i="1"/>
  <c r="L1118" i="1"/>
  <c r="K1118" i="1"/>
  <c r="N1117" i="1"/>
  <c r="M1117" i="1"/>
  <c r="L1117" i="1"/>
  <c r="K1117" i="1"/>
  <c r="N1116" i="1"/>
  <c r="M1116" i="1"/>
  <c r="L1116" i="1"/>
  <c r="K1116" i="1"/>
  <c r="N1115" i="1"/>
  <c r="M1115" i="1"/>
  <c r="L1115" i="1"/>
  <c r="K1115" i="1"/>
  <c r="N1114" i="1"/>
  <c r="M1114" i="1"/>
  <c r="L1114" i="1"/>
  <c r="K1114" i="1"/>
  <c r="N1113" i="1"/>
  <c r="M1113" i="1"/>
  <c r="L1113" i="1"/>
  <c r="K1113" i="1"/>
  <c r="N1112" i="1"/>
  <c r="M1112" i="1"/>
  <c r="L1112" i="1"/>
  <c r="K1112" i="1"/>
  <c r="N1111" i="1"/>
  <c r="M1111" i="1"/>
  <c r="L1111" i="1"/>
  <c r="K1111" i="1"/>
  <c r="N1110" i="1"/>
  <c r="M1110" i="1"/>
  <c r="L1110" i="1"/>
  <c r="K1110" i="1"/>
  <c r="N1109" i="1"/>
  <c r="M1109" i="1"/>
  <c r="L1109" i="1"/>
  <c r="K1109" i="1"/>
  <c r="N1108" i="1"/>
  <c r="M1108" i="1"/>
  <c r="L1108" i="1"/>
  <c r="K1108" i="1"/>
  <c r="N1107" i="1"/>
  <c r="M1107" i="1"/>
  <c r="L1107" i="1"/>
  <c r="K1107" i="1"/>
  <c r="N1106" i="1"/>
  <c r="M1106" i="1"/>
  <c r="L1106" i="1"/>
  <c r="K1106" i="1"/>
  <c r="N1105" i="1"/>
  <c r="M1105" i="1"/>
  <c r="L1105" i="1"/>
  <c r="K1105" i="1"/>
  <c r="N1104" i="1"/>
  <c r="M1104" i="1"/>
  <c r="L1104" i="1"/>
  <c r="K1104" i="1"/>
  <c r="N1103" i="1"/>
  <c r="M1103" i="1"/>
  <c r="L1103" i="1"/>
  <c r="K1103" i="1"/>
  <c r="N1102" i="1"/>
  <c r="M1102" i="1"/>
  <c r="L1102" i="1"/>
  <c r="K1102" i="1"/>
  <c r="N1101" i="1"/>
  <c r="M1101" i="1"/>
  <c r="L1101" i="1"/>
  <c r="K1101" i="1"/>
  <c r="N1100" i="1"/>
  <c r="M1100" i="1"/>
  <c r="L1100" i="1"/>
  <c r="K1100" i="1"/>
  <c r="N1099" i="1"/>
  <c r="M1099" i="1"/>
  <c r="L1099" i="1"/>
  <c r="K1099" i="1"/>
  <c r="N1098" i="1"/>
  <c r="M1098" i="1"/>
  <c r="L1098" i="1"/>
  <c r="K1098" i="1"/>
  <c r="N1097" i="1"/>
  <c r="M1097" i="1"/>
  <c r="L1097" i="1"/>
  <c r="K1097" i="1"/>
  <c r="N1096" i="1"/>
  <c r="M1096" i="1"/>
  <c r="L1096" i="1"/>
  <c r="K1096" i="1"/>
  <c r="N1095" i="1"/>
  <c r="M1095" i="1"/>
  <c r="L1095" i="1"/>
  <c r="K1095" i="1"/>
  <c r="N1094" i="1"/>
  <c r="M1094" i="1"/>
  <c r="L1094" i="1"/>
  <c r="K1094" i="1"/>
  <c r="N1093" i="1"/>
  <c r="M1093" i="1"/>
  <c r="L1093" i="1"/>
  <c r="K1093" i="1"/>
  <c r="N1092" i="1"/>
  <c r="M1092" i="1"/>
  <c r="L1092" i="1"/>
  <c r="K1092" i="1"/>
  <c r="N1091" i="1"/>
  <c r="M1091" i="1"/>
  <c r="L1091" i="1"/>
  <c r="K1091" i="1"/>
  <c r="N1090" i="1"/>
  <c r="M1090" i="1"/>
  <c r="L1090" i="1"/>
  <c r="K1090" i="1"/>
  <c r="N1089" i="1"/>
  <c r="M1089" i="1"/>
  <c r="L1089" i="1"/>
  <c r="K1089" i="1"/>
  <c r="N1088" i="1"/>
  <c r="M1088" i="1"/>
  <c r="L1088" i="1"/>
  <c r="K1088" i="1"/>
  <c r="N1087" i="1"/>
  <c r="M1087" i="1"/>
  <c r="L1087" i="1"/>
  <c r="K1087" i="1"/>
  <c r="N1086" i="1"/>
  <c r="M1086" i="1"/>
  <c r="L1086" i="1"/>
  <c r="K1086" i="1"/>
  <c r="N1085" i="1"/>
  <c r="M1085" i="1"/>
  <c r="L1085" i="1"/>
  <c r="K1085" i="1"/>
  <c r="N1084" i="1"/>
  <c r="M1084" i="1"/>
  <c r="L1084" i="1"/>
  <c r="K1084" i="1"/>
  <c r="N1083" i="1"/>
  <c r="M1083" i="1"/>
  <c r="L1083" i="1"/>
  <c r="K1083" i="1"/>
  <c r="N1082" i="1"/>
  <c r="M1082" i="1"/>
  <c r="L1082" i="1"/>
  <c r="K1082" i="1"/>
  <c r="N1081" i="1"/>
  <c r="M1081" i="1"/>
  <c r="L1081" i="1"/>
  <c r="K1081" i="1"/>
  <c r="N1080" i="1"/>
  <c r="M1080" i="1"/>
  <c r="L1080" i="1"/>
  <c r="K1080" i="1"/>
  <c r="N1079" i="1"/>
  <c r="M1079" i="1"/>
  <c r="L1079" i="1"/>
  <c r="K1079" i="1"/>
  <c r="N1078" i="1"/>
  <c r="M1078" i="1"/>
  <c r="L1078" i="1"/>
  <c r="K1078" i="1"/>
  <c r="N1077" i="1"/>
  <c r="M1077" i="1"/>
  <c r="L1077" i="1"/>
  <c r="K1077" i="1"/>
  <c r="N1076" i="1"/>
  <c r="M1076" i="1"/>
  <c r="L1076" i="1"/>
  <c r="K1076" i="1"/>
  <c r="N1075" i="1"/>
  <c r="M1075" i="1"/>
  <c r="L1075" i="1"/>
  <c r="K1075" i="1"/>
  <c r="N1074" i="1"/>
  <c r="M1074" i="1"/>
  <c r="L1074" i="1"/>
  <c r="K1074" i="1"/>
  <c r="N1073" i="1"/>
  <c r="M1073" i="1"/>
  <c r="L1073" i="1"/>
  <c r="K1073" i="1"/>
  <c r="N1072" i="1"/>
  <c r="M1072" i="1"/>
  <c r="L1072" i="1"/>
  <c r="K1072" i="1"/>
  <c r="N1071" i="1"/>
  <c r="M1071" i="1"/>
  <c r="L1071" i="1"/>
  <c r="K1071" i="1"/>
  <c r="N1070" i="1"/>
  <c r="M1070" i="1"/>
  <c r="L1070" i="1"/>
  <c r="K1070" i="1"/>
  <c r="N1069" i="1"/>
  <c r="M1069" i="1"/>
  <c r="L1069" i="1"/>
  <c r="K1069" i="1"/>
  <c r="N1068" i="1"/>
  <c r="M1068" i="1"/>
  <c r="L1068" i="1"/>
  <c r="K1068" i="1"/>
  <c r="N1067" i="1"/>
  <c r="M1067" i="1"/>
  <c r="L1067" i="1"/>
  <c r="K1067" i="1"/>
  <c r="N1066" i="1"/>
  <c r="M1066" i="1"/>
  <c r="L1066" i="1"/>
  <c r="K1066" i="1"/>
  <c r="N1065" i="1"/>
  <c r="M1065" i="1"/>
  <c r="L1065" i="1"/>
  <c r="K1065" i="1"/>
  <c r="N1064" i="1"/>
  <c r="M1064" i="1"/>
  <c r="L1064" i="1"/>
  <c r="K1064" i="1"/>
  <c r="N1063" i="1"/>
  <c r="M1063" i="1"/>
  <c r="L1063" i="1"/>
  <c r="K1063" i="1"/>
  <c r="N1062" i="1"/>
  <c r="M1062" i="1"/>
  <c r="L1062" i="1"/>
  <c r="K1062" i="1"/>
  <c r="N1061" i="1"/>
  <c r="M1061" i="1"/>
  <c r="L1061" i="1"/>
  <c r="K1061" i="1"/>
  <c r="N1060" i="1"/>
  <c r="M1060" i="1"/>
  <c r="L1060" i="1"/>
  <c r="K1060" i="1"/>
  <c r="N1059" i="1"/>
  <c r="M1059" i="1"/>
  <c r="L1059" i="1"/>
  <c r="K1059" i="1"/>
  <c r="N1058" i="1"/>
  <c r="M1058" i="1"/>
  <c r="L1058" i="1"/>
  <c r="K1058" i="1"/>
  <c r="N1057" i="1"/>
  <c r="M1057" i="1"/>
  <c r="L1057" i="1"/>
  <c r="K1057" i="1"/>
  <c r="N1056" i="1"/>
  <c r="M1056" i="1"/>
  <c r="L1056" i="1"/>
  <c r="K1056" i="1"/>
  <c r="N1055" i="1"/>
  <c r="M1055" i="1"/>
  <c r="L1055" i="1"/>
  <c r="K1055" i="1"/>
  <c r="N1054" i="1"/>
  <c r="M1054" i="1"/>
  <c r="L1054" i="1"/>
  <c r="K1054" i="1"/>
  <c r="N1053" i="1"/>
  <c r="M1053" i="1"/>
  <c r="L1053" i="1"/>
  <c r="K1053" i="1"/>
  <c r="N1052" i="1"/>
  <c r="M1052" i="1"/>
  <c r="L1052" i="1"/>
  <c r="K1052" i="1"/>
  <c r="N1051" i="1"/>
  <c r="M1051" i="1"/>
  <c r="L1051" i="1"/>
  <c r="K1051" i="1"/>
  <c r="N1050" i="1"/>
  <c r="M1050" i="1"/>
  <c r="L1050" i="1"/>
  <c r="K1050" i="1"/>
  <c r="N1049" i="1"/>
  <c r="M1049" i="1"/>
  <c r="L1049" i="1"/>
  <c r="K1049" i="1"/>
  <c r="N1048" i="1"/>
  <c r="M1048" i="1"/>
  <c r="L1048" i="1"/>
  <c r="K1048" i="1"/>
  <c r="N1047" i="1"/>
  <c r="M1047" i="1"/>
  <c r="L1047" i="1"/>
  <c r="K1047" i="1"/>
  <c r="N1046" i="1"/>
  <c r="M1046" i="1"/>
  <c r="L1046" i="1"/>
  <c r="K1046" i="1"/>
  <c r="N1045" i="1"/>
  <c r="M1045" i="1"/>
  <c r="L1045" i="1"/>
  <c r="K1045" i="1"/>
  <c r="N1044" i="1"/>
  <c r="M1044" i="1"/>
  <c r="L1044" i="1"/>
  <c r="K1044" i="1"/>
  <c r="N1043" i="1"/>
  <c r="M1043" i="1"/>
  <c r="L1043" i="1"/>
  <c r="K1043" i="1"/>
  <c r="N1042" i="1"/>
  <c r="M1042" i="1"/>
  <c r="L1042" i="1"/>
  <c r="K1042" i="1"/>
  <c r="N1041" i="1"/>
  <c r="M1041" i="1"/>
  <c r="L1041" i="1"/>
  <c r="K1041" i="1"/>
  <c r="N1040" i="1"/>
  <c r="M1040" i="1"/>
  <c r="L1040" i="1"/>
  <c r="K1040" i="1"/>
  <c r="N1039" i="1"/>
  <c r="M1039" i="1"/>
  <c r="L1039" i="1"/>
  <c r="K1039" i="1"/>
  <c r="N1038" i="1"/>
  <c r="M1038" i="1"/>
  <c r="L1038" i="1"/>
  <c r="K1038" i="1"/>
  <c r="N1037" i="1"/>
  <c r="M1037" i="1"/>
  <c r="L1037" i="1"/>
  <c r="K1037" i="1"/>
  <c r="N1036" i="1"/>
  <c r="M1036" i="1"/>
  <c r="L1036" i="1"/>
  <c r="K1036" i="1"/>
  <c r="N1035" i="1"/>
  <c r="M1035" i="1"/>
  <c r="L1035" i="1"/>
  <c r="K1035" i="1"/>
  <c r="N1034" i="1"/>
  <c r="M1034" i="1"/>
  <c r="L1034" i="1"/>
  <c r="K1034" i="1"/>
  <c r="N1033" i="1"/>
  <c r="M1033" i="1"/>
  <c r="L1033" i="1"/>
  <c r="K1033" i="1"/>
  <c r="N1032" i="1"/>
  <c r="M1032" i="1"/>
  <c r="L1032" i="1"/>
  <c r="K1032" i="1"/>
  <c r="N1031" i="1"/>
  <c r="M1031" i="1"/>
  <c r="L1031" i="1"/>
  <c r="K1031" i="1"/>
  <c r="N1030" i="1"/>
  <c r="M1030" i="1"/>
  <c r="L1030" i="1"/>
  <c r="K1030" i="1"/>
  <c r="N1029" i="1"/>
  <c r="M1029" i="1"/>
  <c r="L1029" i="1"/>
  <c r="K1029" i="1"/>
  <c r="N1028" i="1"/>
  <c r="M1028" i="1"/>
  <c r="L1028" i="1"/>
  <c r="K1028" i="1"/>
  <c r="N1027" i="1"/>
  <c r="M1027" i="1"/>
  <c r="L1027" i="1"/>
  <c r="K1027" i="1"/>
  <c r="N1026" i="1"/>
  <c r="M1026" i="1"/>
  <c r="L1026" i="1"/>
  <c r="K1026" i="1"/>
  <c r="N1025" i="1"/>
  <c r="M1025" i="1"/>
  <c r="L1025" i="1"/>
  <c r="K1025" i="1"/>
  <c r="N1024" i="1"/>
  <c r="M1024" i="1"/>
  <c r="L1024" i="1"/>
  <c r="K1024" i="1"/>
  <c r="N1023" i="1"/>
  <c r="M1023" i="1"/>
  <c r="L1023" i="1"/>
  <c r="K1023" i="1"/>
  <c r="N1022" i="1"/>
  <c r="M1022" i="1"/>
  <c r="L1022" i="1"/>
  <c r="K1022" i="1"/>
  <c r="N1021" i="1"/>
  <c r="M1021" i="1"/>
  <c r="L1021" i="1"/>
  <c r="K1021" i="1"/>
  <c r="N1020" i="1"/>
  <c r="M1020" i="1"/>
  <c r="L1020" i="1"/>
  <c r="K1020" i="1"/>
  <c r="N1019" i="1"/>
  <c r="M1019" i="1"/>
  <c r="L1019" i="1"/>
  <c r="K1019" i="1"/>
  <c r="N1018" i="1"/>
  <c r="M1018" i="1"/>
  <c r="L1018" i="1"/>
  <c r="K1018" i="1"/>
  <c r="N1017" i="1"/>
  <c r="M1017" i="1"/>
  <c r="L1017" i="1"/>
  <c r="K1017" i="1"/>
  <c r="N1016" i="1"/>
  <c r="M1016" i="1"/>
  <c r="L1016" i="1"/>
  <c r="K1016" i="1"/>
  <c r="N1015" i="1"/>
  <c r="M1015" i="1"/>
  <c r="L1015" i="1"/>
  <c r="K1015" i="1"/>
  <c r="N1014" i="1"/>
  <c r="M1014" i="1"/>
  <c r="L1014" i="1"/>
  <c r="K1014" i="1"/>
  <c r="N1013" i="1"/>
  <c r="M1013" i="1"/>
  <c r="L1013" i="1"/>
  <c r="K1013" i="1"/>
  <c r="N1012" i="1"/>
  <c r="M1012" i="1"/>
  <c r="L1012" i="1"/>
  <c r="K1012" i="1"/>
  <c r="N1011" i="1"/>
  <c r="M1011" i="1"/>
  <c r="L1011" i="1"/>
  <c r="K1011" i="1"/>
  <c r="N1010" i="1"/>
  <c r="M1010" i="1"/>
  <c r="L1010" i="1"/>
  <c r="K1010" i="1"/>
  <c r="N1009" i="1"/>
  <c r="M1009" i="1"/>
  <c r="L1009" i="1"/>
  <c r="K1009" i="1"/>
  <c r="N1008" i="1"/>
  <c r="M1008" i="1"/>
  <c r="L1008" i="1"/>
  <c r="K1008" i="1"/>
  <c r="N1007" i="1"/>
  <c r="M1007" i="1"/>
  <c r="L1007" i="1"/>
  <c r="K1007" i="1"/>
  <c r="N1006" i="1"/>
  <c r="M1006" i="1"/>
  <c r="L1006" i="1"/>
  <c r="K1006" i="1"/>
  <c r="N1005" i="1"/>
  <c r="M1005" i="1"/>
  <c r="L1005" i="1"/>
  <c r="K1005" i="1"/>
  <c r="N1004" i="1"/>
  <c r="M1004" i="1"/>
  <c r="L1004" i="1"/>
  <c r="K1004" i="1"/>
  <c r="N1003" i="1"/>
  <c r="M1003" i="1"/>
  <c r="L1003" i="1"/>
  <c r="K1003" i="1"/>
  <c r="N1002" i="1"/>
  <c r="M1002" i="1"/>
  <c r="L1002" i="1"/>
  <c r="K1002" i="1"/>
  <c r="N1001" i="1"/>
  <c r="M1001" i="1"/>
  <c r="L1001" i="1"/>
  <c r="K1001" i="1"/>
  <c r="N1000" i="1"/>
  <c r="M1000" i="1"/>
  <c r="L1000" i="1"/>
  <c r="K1000" i="1"/>
  <c r="N999" i="1"/>
  <c r="M999" i="1"/>
  <c r="L999" i="1"/>
  <c r="K999" i="1"/>
  <c r="N998" i="1"/>
  <c r="M998" i="1"/>
  <c r="L998" i="1"/>
  <c r="K998" i="1"/>
  <c r="N997" i="1"/>
  <c r="M997" i="1"/>
  <c r="L997" i="1"/>
  <c r="K997" i="1"/>
  <c r="N996" i="1"/>
  <c r="M996" i="1"/>
  <c r="L996" i="1"/>
  <c r="K996" i="1"/>
  <c r="N995" i="1"/>
  <c r="M995" i="1"/>
  <c r="L995" i="1"/>
  <c r="K995" i="1"/>
  <c r="N994" i="1"/>
  <c r="M994" i="1"/>
  <c r="L994" i="1"/>
  <c r="K994" i="1"/>
  <c r="N993" i="1"/>
  <c r="M993" i="1"/>
  <c r="L993" i="1"/>
  <c r="K993" i="1"/>
  <c r="N992" i="1"/>
  <c r="M992" i="1"/>
  <c r="L992" i="1"/>
  <c r="K992" i="1"/>
  <c r="N991" i="1"/>
  <c r="M991" i="1"/>
  <c r="L991" i="1"/>
  <c r="K991" i="1"/>
  <c r="N990" i="1"/>
  <c r="M990" i="1"/>
  <c r="L990" i="1"/>
  <c r="K990" i="1"/>
  <c r="N989" i="1"/>
  <c r="M989" i="1"/>
  <c r="L989" i="1"/>
  <c r="K989" i="1"/>
  <c r="N988" i="1"/>
  <c r="M988" i="1"/>
  <c r="L988" i="1"/>
  <c r="K988" i="1"/>
  <c r="N987" i="1"/>
  <c r="M987" i="1"/>
  <c r="L987" i="1"/>
  <c r="K987" i="1"/>
  <c r="N986" i="1"/>
  <c r="M986" i="1"/>
  <c r="L986" i="1"/>
  <c r="K986" i="1"/>
  <c r="N985" i="1"/>
  <c r="M985" i="1"/>
  <c r="L985" i="1"/>
  <c r="K985" i="1"/>
  <c r="N984" i="1"/>
  <c r="M984" i="1"/>
  <c r="L984" i="1"/>
  <c r="K984" i="1"/>
  <c r="N983" i="1"/>
  <c r="M983" i="1"/>
  <c r="L983" i="1"/>
  <c r="K983" i="1"/>
  <c r="N982" i="1"/>
  <c r="M982" i="1"/>
  <c r="L982" i="1"/>
  <c r="K982" i="1"/>
  <c r="N981" i="1"/>
  <c r="M981" i="1"/>
  <c r="L981" i="1"/>
  <c r="K981" i="1"/>
  <c r="N980" i="1"/>
  <c r="M980" i="1"/>
  <c r="L980" i="1"/>
  <c r="K980" i="1"/>
  <c r="N979" i="1"/>
  <c r="M979" i="1"/>
  <c r="L979" i="1"/>
  <c r="K979" i="1"/>
  <c r="N978" i="1"/>
  <c r="M978" i="1"/>
  <c r="L978" i="1"/>
  <c r="K978" i="1"/>
  <c r="N977" i="1"/>
  <c r="M977" i="1"/>
  <c r="L977" i="1"/>
  <c r="K977" i="1"/>
  <c r="N976" i="1"/>
  <c r="M976" i="1"/>
  <c r="L976" i="1"/>
  <c r="K976" i="1"/>
  <c r="N975" i="1"/>
  <c r="M975" i="1"/>
  <c r="L975" i="1"/>
  <c r="K975" i="1"/>
  <c r="N974" i="1"/>
  <c r="M974" i="1"/>
  <c r="L974" i="1"/>
  <c r="K974" i="1"/>
  <c r="N973" i="1"/>
  <c r="M973" i="1"/>
  <c r="L973" i="1"/>
  <c r="K973" i="1"/>
  <c r="N972" i="1"/>
  <c r="M972" i="1"/>
  <c r="L972" i="1"/>
  <c r="K972" i="1"/>
  <c r="N971" i="1"/>
  <c r="M971" i="1"/>
  <c r="L971" i="1"/>
  <c r="K971" i="1"/>
  <c r="N970" i="1"/>
  <c r="M970" i="1"/>
  <c r="L970" i="1"/>
  <c r="K970" i="1"/>
  <c r="N969" i="1"/>
  <c r="M969" i="1"/>
  <c r="L969" i="1"/>
  <c r="K969" i="1"/>
  <c r="N968" i="1"/>
  <c r="M968" i="1"/>
  <c r="L968" i="1"/>
  <c r="K968" i="1"/>
  <c r="N967" i="1"/>
  <c r="M967" i="1"/>
  <c r="L967" i="1"/>
  <c r="K967" i="1"/>
  <c r="N966" i="1"/>
  <c r="M966" i="1"/>
  <c r="L966" i="1"/>
  <c r="K966" i="1"/>
  <c r="N965" i="1"/>
  <c r="M965" i="1"/>
  <c r="L965" i="1"/>
  <c r="K965" i="1"/>
  <c r="N964" i="1"/>
  <c r="M964" i="1"/>
  <c r="L964" i="1"/>
  <c r="K964" i="1"/>
  <c r="N963" i="1"/>
  <c r="M963" i="1"/>
  <c r="L963" i="1"/>
  <c r="K963" i="1"/>
  <c r="N962" i="1"/>
  <c r="M962" i="1"/>
  <c r="L962" i="1"/>
  <c r="K962" i="1"/>
  <c r="N961" i="1"/>
  <c r="M961" i="1"/>
  <c r="L961" i="1"/>
  <c r="K961" i="1"/>
  <c r="N960" i="1"/>
  <c r="M960" i="1"/>
  <c r="L960" i="1"/>
  <c r="K960" i="1"/>
  <c r="N959" i="1"/>
  <c r="M959" i="1"/>
  <c r="L959" i="1"/>
  <c r="K959" i="1"/>
  <c r="N958" i="1"/>
  <c r="M958" i="1"/>
  <c r="L958" i="1"/>
  <c r="K958" i="1"/>
  <c r="N957" i="1"/>
  <c r="M957" i="1"/>
  <c r="L957" i="1"/>
  <c r="K957" i="1"/>
  <c r="N956" i="1"/>
  <c r="M956" i="1"/>
  <c r="L956" i="1"/>
  <c r="K956" i="1"/>
  <c r="N955" i="1"/>
  <c r="M955" i="1"/>
  <c r="L955" i="1"/>
  <c r="K955" i="1"/>
  <c r="N954" i="1"/>
  <c r="M954" i="1"/>
  <c r="L954" i="1"/>
  <c r="K954" i="1"/>
  <c r="N953" i="1"/>
  <c r="M953" i="1"/>
  <c r="L953" i="1"/>
  <c r="K953" i="1"/>
  <c r="N952" i="1"/>
  <c r="M952" i="1"/>
  <c r="L952" i="1"/>
  <c r="K952" i="1"/>
  <c r="N951" i="1"/>
  <c r="M951" i="1"/>
  <c r="L951" i="1"/>
  <c r="K951" i="1"/>
  <c r="N950" i="1"/>
  <c r="M950" i="1"/>
  <c r="L950" i="1"/>
  <c r="K950" i="1"/>
  <c r="N949" i="1"/>
  <c r="M949" i="1"/>
  <c r="L949" i="1"/>
  <c r="K949" i="1"/>
  <c r="N948" i="1"/>
  <c r="M948" i="1"/>
  <c r="L948" i="1"/>
  <c r="K948" i="1"/>
  <c r="N947" i="1"/>
  <c r="M947" i="1"/>
  <c r="L947" i="1"/>
  <c r="K947" i="1"/>
  <c r="N946" i="1"/>
  <c r="M946" i="1"/>
  <c r="L946" i="1"/>
  <c r="K946" i="1"/>
  <c r="N945" i="1"/>
  <c r="M945" i="1"/>
  <c r="L945" i="1"/>
  <c r="K945" i="1"/>
  <c r="N944" i="1"/>
  <c r="M944" i="1"/>
  <c r="L944" i="1"/>
  <c r="K944" i="1"/>
  <c r="N943" i="1"/>
  <c r="M943" i="1"/>
  <c r="L943" i="1"/>
  <c r="K943" i="1"/>
  <c r="N942" i="1"/>
  <c r="M942" i="1"/>
  <c r="L942" i="1"/>
  <c r="K942" i="1"/>
  <c r="N941" i="1"/>
  <c r="M941" i="1"/>
  <c r="L941" i="1"/>
  <c r="K941" i="1"/>
  <c r="N940" i="1"/>
  <c r="M940" i="1"/>
  <c r="L940" i="1"/>
  <c r="K940" i="1"/>
  <c r="N939" i="1"/>
  <c r="M939" i="1"/>
  <c r="L939" i="1"/>
  <c r="K939" i="1"/>
  <c r="N938" i="1"/>
  <c r="M938" i="1"/>
  <c r="L938" i="1"/>
  <c r="K938" i="1"/>
  <c r="N937" i="1"/>
  <c r="M937" i="1"/>
  <c r="L937" i="1"/>
  <c r="K937" i="1"/>
  <c r="N936" i="1"/>
  <c r="M936" i="1"/>
  <c r="L936" i="1"/>
  <c r="K936" i="1"/>
  <c r="N935" i="1"/>
  <c r="M935" i="1"/>
  <c r="L935" i="1"/>
  <c r="K935" i="1"/>
  <c r="N934" i="1"/>
  <c r="M934" i="1"/>
  <c r="L934" i="1"/>
  <c r="K934" i="1"/>
  <c r="N933" i="1"/>
  <c r="M933" i="1"/>
  <c r="L933" i="1"/>
  <c r="K933" i="1"/>
  <c r="N932" i="1"/>
  <c r="M932" i="1"/>
  <c r="L932" i="1"/>
  <c r="K932" i="1"/>
  <c r="N931" i="1"/>
  <c r="M931" i="1"/>
  <c r="L931" i="1"/>
  <c r="K931" i="1"/>
  <c r="N930" i="1"/>
  <c r="M930" i="1"/>
  <c r="L930" i="1"/>
  <c r="K930" i="1"/>
  <c r="N929" i="1"/>
  <c r="M929" i="1"/>
  <c r="L929" i="1"/>
  <c r="K929" i="1"/>
  <c r="N928" i="1"/>
  <c r="M928" i="1"/>
  <c r="L928" i="1"/>
  <c r="K928" i="1"/>
  <c r="N927" i="1"/>
  <c r="M927" i="1"/>
  <c r="L927" i="1"/>
  <c r="K927" i="1"/>
  <c r="N926" i="1"/>
  <c r="M926" i="1"/>
  <c r="L926" i="1"/>
  <c r="K926" i="1"/>
  <c r="N925" i="1"/>
  <c r="M925" i="1"/>
  <c r="L925" i="1"/>
  <c r="K925" i="1"/>
  <c r="N924" i="1"/>
  <c r="M924" i="1"/>
  <c r="L924" i="1"/>
  <c r="K924" i="1"/>
  <c r="N923" i="1"/>
  <c r="M923" i="1"/>
  <c r="L923" i="1"/>
  <c r="K923" i="1"/>
  <c r="N922" i="1"/>
  <c r="M922" i="1"/>
  <c r="L922" i="1"/>
  <c r="K922" i="1"/>
  <c r="N921" i="1"/>
  <c r="M921" i="1"/>
  <c r="L921" i="1"/>
  <c r="K921" i="1"/>
  <c r="N920" i="1"/>
  <c r="M920" i="1"/>
  <c r="L920" i="1"/>
  <c r="K920" i="1"/>
  <c r="N919" i="1"/>
  <c r="M919" i="1"/>
  <c r="L919" i="1"/>
  <c r="K919" i="1"/>
  <c r="N918" i="1"/>
  <c r="M918" i="1"/>
  <c r="L918" i="1"/>
  <c r="K918" i="1"/>
  <c r="N917" i="1"/>
  <c r="M917" i="1"/>
  <c r="L917" i="1"/>
  <c r="K917" i="1"/>
  <c r="N916" i="1"/>
  <c r="M916" i="1"/>
  <c r="L916" i="1"/>
  <c r="K916" i="1"/>
  <c r="N915" i="1"/>
  <c r="M915" i="1"/>
  <c r="L915" i="1"/>
  <c r="K915" i="1"/>
  <c r="N914" i="1"/>
  <c r="M914" i="1"/>
  <c r="L914" i="1"/>
  <c r="K914" i="1"/>
  <c r="N913" i="1"/>
  <c r="M913" i="1"/>
  <c r="L913" i="1"/>
  <c r="K913" i="1"/>
  <c r="N912" i="1"/>
  <c r="M912" i="1"/>
  <c r="L912" i="1"/>
  <c r="K912" i="1"/>
  <c r="N911" i="1"/>
  <c r="M911" i="1"/>
  <c r="L911" i="1"/>
  <c r="K911" i="1"/>
  <c r="N910" i="1"/>
  <c r="M910" i="1"/>
  <c r="L910" i="1"/>
  <c r="K910" i="1"/>
  <c r="N909" i="1"/>
  <c r="M909" i="1"/>
  <c r="L909" i="1"/>
  <c r="K909" i="1"/>
  <c r="N908" i="1"/>
  <c r="M908" i="1"/>
  <c r="L908" i="1"/>
  <c r="K908" i="1"/>
  <c r="N907" i="1"/>
  <c r="M907" i="1"/>
  <c r="L907" i="1"/>
  <c r="K907" i="1"/>
  <c r="N906" i="1"/>
  <c r="M906" i="1"/>
  <c r="L906" i="1"/>
  <c r="K906" i="1"/>
  <c r="N905" i="1"/>
  <c r="M905" i="1"/>
  <c r="L905" i="1"/>
  <c r="K905" i="1"/>
  <c r="N904" i="1"/>
  <c r="M904" i="1"/>
  <c r="L904" i="1"/>
  <c r="K904" i="1"/>
  <c r="N903" i="1"/>
  <c r="M903" i="1"/>
  <c r="L903" i="1"/>
  <c r="K903" i="1"/>
  <c r="N902" i="1"/>
  <c r="M902" i="1"/>
  <c r="L902" i="1"/>
  <c r="K902" i="1"/>
  <c r="N901" i="1"/>
  <c r="M901" i="1"/>
  <c r="L901" i="1"/>
  <c r="K901" i="1"/>
  <c r="N900" i="1"/>
  <c r="M900" i="1"/>
  <c r="L900" i="1"/>
  <c r="K900" i="1"/>
  <c r="N899" i="1"/>
  <c r="M899" i="1"/>
  <c r="L899" i="1"/>
  <c r="K899" i="1"/>
  <c r="N898" i="1"/>
  <c r="M898" i="1"/>
  <c r="L898" i="1"/>
  <c r="K898" i="1"/>
  <c r="N897" i="1"/>
  <c r="M897" i="1"/>
  <c r="L897" i="1"/>
  <c r="K897" i="1"/>
  <c r="N896" i="1"/>
  <c r="M896" i="1"/>
  <c r="L896" i="1"/>
  <c r="K896" i="1"/>
  <c r="N895" i="1"/>
  <c r="M895" i="1"/>
  <c r="L895" i="1"/>
  <c r="K895" i="1"/>
  <c r="N894" i="1"/>
  <c r="M894" i="1"/>
  <c r="L894" i="1"/>
  <c r="K894" i="1"/>
  <c r="N893" i="1"/>
  <c r="M893" i="1"/>
  <c r="L893" i="1"/>
  <c r="K893" i="1"/>
  <c r="N892" i="1"/>
  <c r="M892" i="1"/>
  <c r="L892" i="1"/>
  <c r="K892" i="1"/>
  <c r="N891" i="1"/>
  <c r="M891" i="1"/>
  <c r="L891" i="1"/>
  <c r="K891" i="1"/>
  <c r="N890" i="1"/>
  <c r="M890" i="1"/>
  <c r="L890" i="1"/>
  <c r="K890" i="1"/>
  <c r="N889" i="1"/>
  <c r="M889" i="1"/>
  <c r="L889" i="1"/>
  <c r="K889" i="1"/>
  <c r="N888" i="1"/>
  <c r="M888" i="1"/>
  <c r="L888" i="1"/>
  <c r="K888" i="1"/>
  <c r="N887" i="1"/>
  <c r="M887" i="1"/>
  <c r="L887" i="1"/>
  <c r="K887" i="1"/>
  <c r="N886" i="1"/>
  <c r="M886" i="1"/>
  <c r="L886" i="1"/>
  <c r="K886" i="1"/>
  <c r="N885" i="1"/>
  <c r="M885" i="1"/>
  <c r="L885" i="1"/>
  <c r="K885" i="1"/>
  <c r="N884" i="1"/>
  <c r="M884" i="1"/>
  <c r="L884" i="1"/>
  <c r="K884" i="1"/>
  <c r="N883" i="1"/>
  <c r="M883" i="1"/>
  <c r="L883" i="1"/>
  <c r="K883" i="1"/>
  <c r="N882" i="1"/>
  <c r="M882" i="1"/>
  <c r="L882" i="1"/>
  <c r="K882" i="1"/>
  <c r="N881" i="1"/>
  <c r="M881" i="1"/>
  <c r="L881" i="1"/>
  <c r="K881" i="1"/>
  <c r="N880" i="1"/>
  <c r="M880" i="1"/>
  <c r="L880" i="1"/>
  <c r="K880" i="1"/>
  <c r="N879" i="1"/>
  <c r="M879" i="1"/>
  <c r="L879" i="1"/>
  <c r="K879" i="1"/>
  <c r="N878" i="1"/>
  <c r="M878" i="1"/>
  <c r="L878" i="1"/>
  <c r="K878" i="1"/>
  <c r="N877" i="1"/>
  <c r="M877" i="1"/>
  <c r="L877" i="1"/>
  <c r="K877" i="1"/>
  <c r="N876" i="1"/>
  <c r="M876" i="1"/>
  <c r="L876" i="1"/>
  <c r="K876" i="1"/>
  <c r="N875" i="1"/>
  <c r="M875" i="1"/>
  <c r="L875" i="1"/>
  <c r="K875" i="1"/>
  <c r="N874" i="1"/>
  <c r="M874" i="1"/>
  <c r="L874" i="1"/>
  <c r="K874" i="1"/>
  <c r="N873" i="1"/>
  <c r="M873" i="1"/>
  <c r="L873" i="1"/>
  <c r="K873" i="1"/>
  <c r="N872" i="1"/>
  <c r="M872" i="1"/>
  <c r="L872" i="1"/>
  <c r="K872" i="1"/>
  <c r="N871" i="1"/>
  <c r="M871" i="1"/>
  <c r="L871" i="1"/>
  <c r="K871" i="1"/>
  <c r="N870" i="1"/>
  <c r="M870" i="1"/>
  <c r="L870" i="1"/>
  <c r="K870" i="1"/>
  <c r="N869" i="1"/>
  <c r="M869" i="1"/>
  <c r="L869" i="1"/>
  <c r="K869" i="1"/>
  <c r="N868" i="1"/>
  <c r="M868" i="1"/>
  <c r="L868" i="1"/>
  <c r="K868" i="1"/>
  <c r="N867" i="1"/>
  <c r="M867" i="1"/>
  <c r="L867" i="1"/>
  <c r="K867" i="1"/>
  <c r="N866" i="1"/>
  <c r="M866" i="1"/>
  <c r="L866" i="1"/>
  <c r="K866" i="1"/>
  <c r="N865" i="1"/>
  <c r="M865" i="1"/>
  <c r="L865" i="1"/>
  <c r="K865" i="1"/>
  <c r="N864" i="1"/>
  <c r="M864" i="1"/>
  <c r="L864" i="1"/>
  <c r="K864" i="1"/>
  <c r="N863" i="1"/>
  <c r="M863" i="1"/>
  <c r="L863" i="1"/>
  <c r="K863" i="1"/>
  <c r="N862" i="1"/>
  <c r="M862" i="1"/>
  <c r="L862" i="1"/>
  <c r="K862" i="1"/>
  <c r="N861" i="1"/>
  <c r="M861" i="1"/>
  <c r="L861" i="1"/>
  <c r="K861" i="1"/>
  <c r="N860" i="1"/>
  <c r="M860" i="1"/>
  <c r="L860" i="1"/>
  <c r="K860" i="1"/>
  <c r="N859" i="1"/>
  <c r="M859" i="1"/>
  <c r="L859" i="1"/>
  <c r="K859" i="1"/>
  <c r="N858" i="1"/>
  <c r="M858" i="1"/>
  <c r="L858" i="1"/>
  <c r="K858" i="1"/>
  <c r="N857" i="1"/>
  <c r="M857" i="1"/>
  <c r="L857" i="1"/>
  <c r="K857" i="1"/>
  <c r="N856" i="1"/>
  <c r="M856" i="1"/>
  <c r="L856" i="1"/>
  <c r="K856" i="1"/>
  <c r="N855" i="1"/>
  <c r="M855" i="1"/>
  <c r="L855" i="1"/>
  <c r="K855" i="1"/>
  <c r="N854" i="1"/>
  <c r="M854" i="1"/>
  <c r="L854" i="1"/>
  <c r="K854" i="1"/>
  <c r="N853" i="1"/>
  <c r="M853" i="1"/>
  <c r="L853" i="1"/>
  <c r="K853" i="1"/>
  <c r="N852" i="1"/>
  <c r="M852" i="1"/>
  <c r="L852" i="1"/>
  <c r="K852" i="1"/>
  <c r="N851" i="1"/>
  <c r="M851" i="1"/>
  <c r="L851" i="1"/>
  <c r="K851" i="1"/>
  <c r="N850" i="1"/>
  <c r="M850" i="1"/>
  <c r="L850" i="1"/>
  <c r="K850" i="1"/>
  <c r="N849" i="1"/>
  <c r="M849" i="1"/>
  <c r="L849" i="1"/>
  <c r="K849" i="1"/>
  <c r="N848" i="1"/>
  <c r="M848" i="1"/>
  <c r="L848" i="1"/>
  <c r="K848" i="1"/>
  <c r="N847" i="1"/>
  <c r="M847" i="1"/>
  <c r="L847" i="1"/>
  <c r="K847" i="1"/>
  <c r="N846" i="1"/>
  <c r="M846" i="1"/>
  <c r="L846" i="1"/>
  <c r="K846" i="1"/>
  <c r="N845" i="1"/>
  <c r="M845" i="1"/>
  <c r="L845" i="1"/>
  <c r="K845" i="1"/>
  <c r="N844" i="1"/>
  <c r="M844" i="1"/>
  <c r="L844" i="1"/>
  <c r="K844" i="1"/>
  <c r="N843" i="1"/>
  <c r="M843" i="1"/>
  <c r="L843" i="1"/>
  <c r="K843" i="1"/>
  <c r="N842" i="1"/>
  <c r="M842" i="1"/>
  <c r="L842" i="1"/>
  <c r="K842" i="1"/>
  <c r="N841" i="1"/>
  <c r="M841" i="1"/>
  <c r="L841" i="1"/>
  <c r="K841" i="1"/>
  <c r="N840" i="1"/>
  <c r="M840" i="1"/>
  <c r="L840" i="1"/>
  <c r="K840" i="1"/>
  <c r="N839" i="1"/>
  <c r="M839" i="1"/>
  <c r="L839" i="1"/>
  <c r="K839" i="1"/>
  <c r="N838" i="1"/>
  <c r="M838" i="1"/>
  <c r="L838" i="1"/>
  <c r="K838" i="1"/>
  <c r="N837" i="1"/>
  <c r="M837" i="1"/>
  <c r="L837" i="1"/>
  <c r="K837" i="1"/>
  <c r="N836" i="1"/>
  <c r="M836" i="1"/>
  <c r="L836" i="1"/>
  <c r="K836" i="1"/>
  <c r="N835" i="1"/>
  <c r="M835" i="1"/>
  <c r="L835" i="1"/>
  <c r="K835" i="1"/>
  <c r="N834" i="1"/>
  <c r="M834" i="1"/>
  <c r="L834" i="1"/>
  <c r="K834" i="1"/>
  <c r="N833" i="1"/>
  <c r="M833" i="1"/>
  <c r="L833" i="1"/>
  <c r="K833" i="1"/>
  <c r="N832" i="1"/>
  <c r="M832" i="1"/>
  <c r="L832" i="1"/>
  <c r="K832" i="1"/>
  <c r="N831" i="1"/>
  <c r="M831" i="1"/>
  <c r="L831" i="1"/>
  <c r="K831" i="1"/>
  <c r="N830" i="1"/>
  <c r="M830" i="1"/>
  <c r="L830" i="1"/>
  <c r="K830" i="1"/>
  <c r="N829" i="1"/>
  <c r="M829" i="1"/>
  <c r="L829" i="1"/>
  <c r="K829" i="1"/>
  <c r="N828" i="1"/>
  <c r="M828" i="1"/>
  <c r="L828" i="1"/>
  <c r="K828" i="1"/>
  <c r="N827" i="1"/>
  <c r="M827" i="1"/>
  <c r="L827" i="1"/>
  <c r="K827" i="1"/>
  <c r="N826" i="1"/>
  <c r="M826" i="1"/>
  <c r="L826" i="1"/>
  <c r="K826" i="1"/>
  <c r="N825" i="1"/>
  <c r="M825" i="1"/>
  <c r="L825" i="1"/>
  <c r="K825" i="1"/>
  <c r="N824" i="1"/>
  <c r="M824" i="1"/>
  <c r="L824" i="1"/>
  <c r="K824" i="1"/>
  <c r="N823" i="1"/>
  <c r="M823" i="1"/>
  <c r="L823" i="1"/>
  <c r="K823" i="1"/>
  <c r="N822" i="1"/>
  <c r="M822" i="1"/>
  <c r="L822" i="1"/>
  <c r="K822" i="1"/>
  <c r="N821" i="1"/>
  <c r="M821" i="1"/>
  <c r="L821" i="1"/>
  <c r="K821" i="1"/>
  <c r="N820" i="1"/>
  <c r="M820" i="1"/>
  <c r="L820" i="1"/>
  <c r="K820" i="1"/>
  <c r="N819" i="1"/>
  <c r="M819" i="1"/>
  <c r="L819" i="1"/>
  <c r="K819" i="1"/>
  <c r="N818" i="1"/>
  <c r="M818" i="1"/>
  <c r="L818" i="1"/>
  <c r="K818" i="1"/>
  <c r="N817" i="1"/>
  <c r="M817" i="1"/>
  <c r="L817" i="1"/>
  <c r="K817" i="1"/>
  <c r="N816" i="1"/>
  <c r="M816" i="1"/>
  <c r="L816" i="1"/>
  <c r="K816" i="1"/>
  <c r="N815" i="1"/>
  <c r="M815" i="1"/>
  <c r="L815" i="1"/>
  <c r="K815" i="1"/>
  <c r="N814" i="1"/>
  <c r="M814" i="1"/>
  <c r="L814" i="1"/>
  <c r="K814" i="1"/>
  <c r="N813" i="1"/>
  <c r="M813" i="1"/>
  <c r="L813" i="1"/>
  <c r="K813" i="1"/>
  <c r="N812" i="1"/>
  <c r="M812" i="1"/>
  <c r="L812" i="1"/>
  <c r="K812" i="1"/>
  <c r="N811" i="1"/>
  <c r="M811" i="1"/>
  <c r="L811" i="1"/>
  <c r="K811" i="1"/>
  <c r="N810" i="1"/>
  <c r="M810" i="1"/>
  <c r="L810" i="1"/>
  <c r="K810" i="1"/>
  <c r="N809" i="1"/>
  <c r="M809" i="1"/>
  <c r="L809" i="1"/>
  <c r="K809" i="1"/>
  <c r="N808" i="1"/>
  <c r="M808" i="1"/>
  <c r="L808" i="1"/>
  <c r="K808" i="1"/>
  <c r="N807" i="1"/>
  <c r="M807" i="1"/>
  <c r="L807" i="1"/>
  <c r="K807" i="1"/>
  <c r="N806" i="1"/>
  <c r="M806" i="1"/>
  <c r="L806" i="1"/>
  <c r="K806" i="1"/>
  <c r="N805" i="1"/>
  <c r="M805" i="1"/>
  <c r="L805" i="1"/>
  <c r="K805" i="1"/>
  <c r="N804" i="1"/>
  <c r="M804" i="1"/>
  <c r="L804" i="1"/>
  <c r="K804" i="1"/>
  <c r="N803" i="1"/>
  <c r="M803" i="1"/>
  <c r="L803" i="1"/>
  <c r="K803" i="1"/>
  <c r="N802" i="1"/>
  <c r="M802" i="1"/>
  <c r="L802" i="1"/>
  <c r="K802" i="1"/>
  <c r="N801" i="1"/>
  <c r="M801" i="1"/>
  <c r="L801" i="1"/>
  <c r="K801" i="1"/>
  <c r="N800" i="1"/>
  <c r="M800" i="1"/>
  <c r="L800" i="1"/>
  <c r="K800" i="1"/>
  <c r="N799" i="1"/>
  <c r="M799" i="1"/>
  <c r="L799" i="1"/>
  <c r="K799" i="1"/>
  <c r="N798" i="1"/>
  <c r="M798" i="1"/>
  <c r="L798" i="1"/>
  <c r="K798" i="1"/>
  <c r="N797" i="1"/>
  <c r="M797" i="1"/>
  <c r="L797" i="1"/>
  <c r="K797" i="1"/>
  <c r="N796" i="1"/>
  <c r="M796" i="1"/>
  <c r="L796" i="1"/>
  <c r="K796" i="1"/>
  <c r="N795" i="1"/>
  <c r="M795" i="1"/>
  <c r="L795" i="1"/>
  <c r="K795" i="1"/>
  <c r="N794" i="1"/>
  <c r="M794" i="1"/>
  <c r="L794" i="1"/>
  <c r="K794" i="1"/>
  <c r="N793" i="1"/>
  <c r="M793" i="1"/>
  <c r="L793" i="1"/>
  <c r="K793" i="1"/>
  <c r="N792" i="1"/>
  <c r="M792" i="1"/>
  <c r="L792" i="1"/>
  <c r="K792" i="1"/>
  <c r="N791" i="1"/>
  <c r="M791" i="1"/>
  <c r="L791" i="1"/>
  <c r="K791" i="1"/>
  <c r="N790" i="1"/>
  <c r="M790" i="1"/>
  <c r="L790" i="1"/>
  <c r="K790" i="1"/>
  <c r="N789" i="1"/>
  <c r="M789" i="1"/>
  <c r="L789" i="1"/>
  <c r="K789" i="1"/>
  <c r="N788" i="1"/>
  <c r="M788" i="1"/>
  <c r="L788" i="1"/>
  <c r="K788" i="1"/>
  <c r="N787" i="1"/>
  <c r="M787" i="1"/>
  <c r="L787" i="1"/>
  <c r="K787" i="1"/>
  <c r="N786" i="1"/>
  <c r="M786" i="1"/>
  <c r="L786" i="1"/>
  <c r="K786" i="1"/>
  <c r="N785" i="1"/>
  <c r="M785" i="1"/>
  <c r="L785" i="1"/>
  <c r="K785" i="1"/>
  <c r="N784" i="1"/>
  <c r="M784" i="1"/>
  <c r="L784" i="1"/>
  <c r="K784" i="1"/>
  <c r="N783" i="1"/>
  <c r="M783" i="1"/>
  <c r="L783" i="1"/>
  <c r="K783" i="1"/>
  <c r="N782" i="1"/>
  <c r="M782" i="1"/>
  <c r="L782" i="1"/>
  <c r="K782" i="1"/>
  <c r="N781" i="1"/>
  <c r="M781" i="1"/>
  <c r="L781" i="1"/>
  <c r="K781" i="1"/>
  <c r="N780" i="1"/>
  <c r="M780" i="1"/>
  <c r="L780" i="1"/>
  <c r="K780" i="1"/>
  <c r="N779" i="1"/>
  <c r="M779" i="1"/>
  <c r="L779" i="1"/>
  <c r="K779" i="1"/>
  <c r="N778" i="1"/>
  <c r="M778" i="1"/>
  <c r="L778" i="1"/>
  <c r="K778" i="1"/>
  <c r="N777" i="1"/>
  <c r="M777" i="1"/>
  <c r="L777" i="1"/>
  <c r="K777" i="1"/>
  <c r="N776" i="1"/>
  <c r="M776" i="1"/>
  <c r="L776" i="1"/>
  <c r="K776" i="1"/>
  <c r="N775" i="1"/>
  <c r="M775" i="1"/>
  <c r="L775" i="1"/>
  <c r="K775" i="1"/>
  <c r="N774" i="1"/>
  <c r="M774" i="1"/>
  <c r="L774" i="1"/>
  <c r="K774" i="1"/>
  <c r="N773" i="1"/>
  <c r="M773" i="1"/>
  <c r="L773" i="1"/>
  <c r="K773" i="1"/>
  <c r="N772" i="1"/>
  <c r="M772" i="1"/>
  <c r="L772" i="1"/>
  <c r="K772" i="1"/>
  <c r="N771" i="1"/>
  <c r="M771" i="1"/>
  <c r="L771" i="1"/>
  <c r="K771" i="1"/>
  <c r="N770" i="1"/>
  <c r="M770" i="1"/>
  <c r="L770" i="1"/>
  <c r="K770" i="1"/>
  <c r="N769" i="1"/>
  <c r="M769" i="1"/>
  <c r="L769" i="1"/>
  <c r="K769" i="1"/>
  <c r="N768" i="1"/>
  <c r="M768" i="1"/>
  <c r="L768" i="1"/>
  <c r="K768" i="1"/>
  <c r="N767" i="1"/>
  <c r="M767" i="1"/>
  <c r="L767" i="1"/>
  <c r="K767" i="1"/>
  <c r="N766" i="1"/>
  <c r="M766" i="1"/>
  <c r="L766" i="1"/>
  <c r="K766" i="1"/>
  <c r="N765" i="1"/>
  <c r="M765" i="1"/>
  <c r="L765" i="1"/>
  <c r="K765" i="1"/>
  <c r="N764" i="1"/>
  <c r="M764" i="1"/>
  <c r="L764" i="1"/>
  <c r="K764" i="1"/>
  <c r="N763" i="1"/>
  <c r="M763" i="1"/>
  <c r="L763" i="1"/>
  <c r="K763" i="1"/>
  <c r="N762" i="1"/>
  <c r="M762" i="1"/>
  <c r="L762" i="1"/>
  <c r="K762" i="1"/>
  <c r="N761" i="1"/>
  <c r="M761" i="1"/>
  <c r="L761" i="1"/>
  <c r="K761" i="1"/>
  <c r="N760" i="1"/>
  <c r="M760" i="1"/>
  <c r="L760" i="1"/>
  <c r="K760" i="1"/>
  <c r="N759" i="1"/>
  <c r="M759" i="1"/>
  <c r="L759" i="1"/>
  <c r="K759" i="1"/>
  <c r="N758" i="1"/>
  <c r="M758" i="1"/>
  <c r="L758" i="1"/>
  <c r="K758" i="1"/>
  <c r="N757" i="1"/>
  <c r="M757" i="1"/>
  <c r="L757" i="1"/>
  <c r="K757" i="1"/>
  <c r="N756" i="1"/>
  <c r="M756" i="1"/>
  <c r="L756" i="1"/>
  <c r="K756" i="1"/>
  <c r="N755" i="1"/>
  <c r="M755" i="1"/>
  <c r="L755" i="1"/>
  <c r="K755" i="1"/>
  <c r="N754" i="1"/>
  <c r="M754" i="1"/>
  <c r="L754" i="1"/>
  <c r="K754" i="1"/>
  <c r="N753" i="1"/>
  <c r="M753" i="1"/>
  <c r="L753" i="1"/>
  <c r="K753" i="1"/>
  <c r="N752" i="1"/>
  <c r="M752" i="1"/>
  <c r="L752" i="1"/>
  <c r="K752" i="1"/>
  <c r="N751" i="1"/>
  <c r="M751" i="1"/>
  <c r="L751" i="1"/>
  <c r="K751" i="1"/>
  <c r="N750" i="1"/>
  <c r="M750" i="1"/>
  <c r="L750" i="1"/>
  <c r="K750" i="1"/>
  <c r="N749" i="1"/>
  <c r="M749" i="1"/>
  <c r="L749" i="1"/>
  <c r="K749" i="1"/>
  <c r="N748" i="1"/>
  <c r="M748" i="1"/>
  <c r="L748" i="1"/>
  <c r="K748" i="1"/>
  <c r="N747" i="1"/>
  <c r="M747" i="1"/>
  <c r="L747" i="1"/>
  <c r="K747" i="1"/>
  <c r="N746" i="1"/>
  <c r="M746" i="1"/>
  <c r="L746" i="1"/>
  <c r="K746" i="1"/>
  <c r="N745" i="1"/>
  <c r="M745" i="1"/>
  <c r="L745" i="1"/>
  <c r="K745" i="1"/>
  <c r="N744" i="1"/>
  <c r="M744" i="1"/>
  <c r="L744" i="1"/>
  <c r="K744" i="1"/>
  <c r="N743" i="1"/>
  <c r="M743" i="1"/>
  <c r="L743" i="1"/>
  <c r="K743" i="1"/>
  <c r="N742" i="1"/>
  <c r="M742" i="1"/>
  <c r="L742" i="1"/>
  <c r="K742" i="1"/>
  <c r="N741" i="1"/>
  <c r="M741" i="1"/>
  <c r="L741" i="1"/>
  <c r="K741" i="1"/>
  <c r="N740" i="1"/>
  <c r="M740" i="1"/>
  <c r="L740" i="1"/>
  <c r="K740" i="1"/>
  <c r="N739" i="1"/>
  <c r="M739" i="1"/>
  <c r="L739" i="1"/>
  <c r="K739" i="1"/>
  <c r="N738" i="1"/>
  <c r="M738" i="1"/>
  <c r="L738" i="1"/>
  <c r="K738" i="1"/>
  <c r="N737" i="1"/>
  <c r="M737" i="1"/>
  <c r="L737" i="1"/>
  <c r="K737" i="1"/>
  <c r="N736" i="1"/>
  <c r="M736" i="1"/>
  <c r="L736" i="1"/>
  <c r="K736" i="1"/>
  <c r="N735" i="1"/>
  <c r="M735" i="1"/>
  <c r="L735" i="1"/>
  <c r="K735" i="1"/>
  <c r="N734" i="1"/>
  <c r="M734" i="1"/>
  <c r="L734" i="1"/>
  <c r="K734" i="1"/>
  <c r="N733" i="1"/>
  <c r="M733" i="1"/>
  <c r="L733" i="1"/>
  <c r="K733" i="1"/>
  <c r="N732" i="1"/>
  <c r="M732" i="1"/>
  <c r="L732" i="1"/>
  <c r="K732" i="1"/>
  <c r="N731" i="1"/>
  <c r="M731" i="1"/>
  <c r="L731" i="1"/>
  <c r="K731" i="1"/>
  <c r="N730" i="1"/>
  <c r="M730" i="1"/>
  <c r="L730" i="1"/>
  <c r="K730" i="1"/>
  <c r="N729" i="1"/>
  <c r="M729" i="1"/>
  <c r="L729" i="1"/>
  <c r="K729" i="1"/>
  <c r="N728" i="1"/>
  <c r="M728" i="1"/>
  <c r="L728" i="1"/>
  <c r="K728" i="1"/>
  <c r="N727" i="1"/>
  <c r="M727" i="1"/>
  <c r="L727" i="1"/>
  <c r="K727" i="1"/>
  <c r="N726" i="1"/>
  <c r="M726" i="1"/>
  <c r="L726" i="1"/>
  <c r="K726" i="1"/>
  <c r="N725" i="1"/>
  <c r="M725" i="1"/>
  <c r="L725" i="1"/>
  <c r="K725" i="1"/>
  <c r="N724" i="1"/>
  <c r="M724" i="1"/>
  <c r="L724" i="1"/>
  <c r="K724" i="1"/>
  <c r="N723" i="1"/>
  <c r="M723" i="1"/>
  <c r="L723" i="1"/>
  <c r="K723" i="1"/>
  <c r="N722" i="1"/>
  <c r="M722" i="1"/>
  <c r="L722" i="1"/>
  <c r="K722" i="1"/>
  <c r="N721" i="1"/>
  <c r="M721" i="1"/>
  <c r="L721" i="1"/>
  <c r="K721" i="1"/>
  <c r="N720" i="1"/>
  <c r="M720" i="1"/>
  <c r="L720" i="1"/>
  <c r="K720" i="1"/>
  <c r="N719" i="1"/>
  <c r="M719" i="1"/>
  <c r="L719" i="1"/>
  <c r="K719" i="1"/>
  <c r="N718" i="1"/>
  <c r="M718" i="1"/>
  <c r="L718" i="1"/>
  <c r="K718" i="1"/>
  <c r="N717" i="1"/>
  <c r="M717" i="1"/>
  <c r="L717" i="1"/>
  <c r="K717" i="1"/>
  <c r="N716" i="1"/>
  <c r="M716" i="1"/>
  <c r="L716" i="1"/>
  <c r="K716" i="1"/>
  <c r="N715" i="1"/>
  <c r="M715" i="1"/>
  <c r="L715" i="1"/>
  <c r="K715" i="1"/>
  <c r="N714" i="1"/>
  <c r="M714" i="1"/>
  <c r="L714" i="1"/>
  <c r="K714" i="1"/>
  <c r="N713" i="1"/>
  <c r="M713" i="1"/>
  <c r="L713" i="1"/>
  <c r="K713" i="1"/>
  <c r="N712" i="1"/>
  <c r="M712" i="1"/>
  <c r="L712" i="1"/>
  <c r="K712" i="1"/>
  <c r="N711" i="1"/>
  <c r="M711" i="1"/>
  <c r="L711" i="1"/>
  <c r="K711" i="1"/>
  <c r="N710" i="1"/>
  <c r="M710" i="1"/>
  <c r="L710" i="1"/>
  <c r="K710" i="1"/>
  <c r="N709" i="1"/>
  <c r="M709" i="1"/>
  <c r="L709" i="1"/>
  <c r="K709" i="1"/>
  <c r="N708" i="1"/>
  <c r="M708" i="1"/>
  <c r="L708" i="1"/>
  <c r="K708" i="1"/>
  <c r="N707" i="1"/>
  <c r="M707" i="1"/>
  <c r="L707" i="1"/>
  <c r="K707" i="1"/>
  <c r="N706" i="1"/>
  <c r="M706" i="1"/>
  <c r="L706" i="1"/>
  <c r="K706" i="1"/>
  <c r="N705" i="1"/>
  <c r="M705" i="1"/>
  <c r="L705" i="1"/>
  <c r="K705" i="1"/>
  <c r="N704" i="1"/>
  <c r="M704" i="1"/>
  <c r="L704" i="1"/>
  <c r="K704" i="1"/>
  <c r="N703" i="1"/>
  <c r="M703" i="1"/>
  <c r="L703" i="1"/>
  <c r="K703" i="1"/>
  <c r="N702" i="1"/>
  <c r="M702" i="1"/>
  <c r="L702" i="1"/>
  <c r="K702" i="1"/>
  <c r="N701" i="1"/>
  <c r="M701" i="1"/>
  <c r="L701" i="1"/>
  <c r="K701" i="1"/>
  <c r="N700" i="1"/>
  <c r="M700" i="1"/>
  <c r="L700" i="1"/>
  <c r="K700" i="1"/>
  <c r="N699" i="1"/>
  <c r="M699" i="1"/>
  <c r="L699" i="1"/>
  <c r="K699" i="1"/>
  <c r="N698" i="1"/>
  <c r="M698" i="1"/>
  <c r="L698" i="1"/>
  <c r="K698" i="1"/>
  <c r="N697" i="1"/>
  <c r="M697" i="1"/>
  <c r="L697" i="1"/>
  <c r="K697" i="1"/>
  <c r="N696" i="1"/>
  <c r="M696" i="1"/>
  <c r="L696" i="1"/>
  <c r="K696" i="1"/>
  <c r="N695" i="1"/>
  <c r="M695" i="1"/>
  <c r="L695" i="1"/>
  <c r="K695" i="1"/>
  <c r="N694" i="1"/>
  <c r="M694" i="1"/>
  <c r="L694" i="1"/>
  <c r="K694" i="1"/>
  <c r="N693" i="1"/>
  <c r="M693" i="1"/>
  <c r="L693" i="1"/>
  <c r="K693" i="1"/>
  <c r="N692" i="1"/>
  <c r="M692" i="1"/>
  <c r="L692" i="1"/>
  <c r="K692" i="1"/>
  <c r="N691" i="1"/>
  <c r="M691" i="1"/>
  <c r="L691" i="1"/>
  <c r="K691" i="1"/>
  <c r="N690" i="1"/>
  <c r="M690" i="1"/>
  <c r="L690" i="1"/>
  <c r="K690" i="1"/>
  <c r="N689" i="1"/>
  <c r="M689" i="1"/>
  <c r="L689" i="1"/>
  <c r="K689" i="1"/>
  <c r="N688" i="1"/>
  <c r="M688" i="1"/>
  <c r="L688" i="1"/>
  <c r="K688" i="1"/>
  <c r="N687" i="1"/>
  <c r="M687" i="1"/>
  <c r="L687" i="1"/>
  <c r="K687" i="1"/>
  <c r="N686" i="1"/>
  <c r="M686" i="1"/>
  <c r="L686" i="1"/>
  <c r="K686" i="1"/>
  <c r="N685" i="1"/>
  <c r="M685" i="1"/>
  <c r="L685" i="1"/>
  <c r="K685" i="1"/>
  <c r="N684" i="1"/>
  <c r="M684" i="1"/>
  <c r="L684" i="1"/>
  <c r="K684" i="1"/>
  <c r="N683" i="1"/>
  <c r="M683" i="1"/>
  <c r="L683" i="1"/>
  <c r="K683" i="1"/>
  <c r="N682" i="1"/>
  <c r="M682" i="1"/>
  <c r="L682" i="1"/>
  <c r="K682" i="1"/>
  <c r="N681" i="1"/>
  <c r="M681" i="1"/>
  <c r="L681" i="1"/>
  <c r="K681" i="1"/>
  <c r="N680" i="1"/>
  <c r="M680" i="1"/>
  <c r="L680" i="1"/>
  <c r="K680" i="1"/>
  <c r="N679" i="1"/>
  <c r="M679" i="1"/>
  <c r="L679" i="1"/>
  <c r="K679" i="1"/>
  <c r="N678" i="1"/>
  <c r="M678" i="1"/>
  <c r="L678" i="1"/>
  <c r="K678" i="1"/>
  <c r="N677" i="1"/>
  <c r="M677" i="1"/>
  <c r="L677" i="1"/>
  <c r="K677" i="1"/>
  <c r="N676" i="1"/>
  <c r="M676" i="1"/>
  <c r="L676" i="1"/>
  <c r="K676" i="1"/>
  <c r="N675" i="1"/>
  <c r="M675" i="1"/>
  <c r="L675" i="1"/>
  <c r="K675" i="1"/>
  <c r="N674" i="1"/>
  <c r="M674" i="1"/>
  <c r="L674" i="1"/>
  <c r="K674" i="1"/>
  <c r="N673" i="1"/>
  <c r="M673" i="1"/>
  <c r="L673" i="1"/>
  <c r="K673" i="1"/>
  <c r="N672" i="1"/>
  <c r="M672" i="1"/>
  <c r="L672" i="1"/>
  <c r="K672" i="1"/>
  <c r="N671" i="1"/>
  <c r="M671" i="1"/>
  <c r="L671" i="1"/>
  <c r="K671" i="1"/>
  <c r="N670" i="1"/>
  <c r="M670" i="1"/>
  <c r="L670" i="1"/>
  <c r="K670" i="1"/>
  <c r="N669" i="1"/>
  <c r="M669" i="1"/>
  <c r="L669" i="1"/>
  <c r="K669" i="1"/>
  <c r="N668" i="1"/>
  <c r="M668" i="1"/>
  <c r="L668" i="1"/>
  <c r="K668" i="1"/>
  <c r="N667" i="1"/>
  <c r="M667" i="1"/>
  <c r="L667" i="1"/>
  <c r="K667" i="1"/>
  <c r="N666" i="1"/>
  <c r="M666" i="1"/>
  <c r="L666" i="1"/>
  <c r="K666" i="1"/>
  <c r="N665" i="1"/>
  <c r="M665" i="1"/>
  <c r="L665" i="1"/>
  <c r="K665" i="1"/>
  <c r="N664" i="1"/>
  <c r="M664" i="1"/>
  <c r="L664" i="1"/>
  <c r="K664" i="1"/>
  <c r="N663" i="1"/>
  <c r="M663" i="1"/>
  <c r="L663" i="1"/>
  <c r="K663" i="1"/>
  <c r="N662" i="1"/>
  <c r="M662" i="1"/>
  <c r="L662" i="1"/>
  <c r="K662" i="1"/>
  <c r="N661" i="1"/>
  <c r="M661" i="1"/>
  <c r="L661" i="1"/>
  <c r="K661" i="1"/>
  <c r="N660" i="1"/>
  <c r="M660" i="1"/>
  <c r="L660" i="1"/>
  <c r="K660" i="1"/>
  <c r="N659" i="1"/>
  <c r="M659" i="1"/>
  <c r="L659" i="1"/>
  <c r="K659" i="1"/>
  <c r="N658" i="1"/>
  <c r="M658" i="1"/>
  <c r="L658" i="1"/>
  <c r="K658" i="1"/>
  <c r="N657" i="1"/>
  <c r="M657" i="1"/>
  <c r="L657" i="1"/>
  <c r="K657" i="1"/>
  <c r="N656" i="1"/>
  <c r="M656" i="1"/>
  <c r="L656" i="1"/>
  <c r="K656" i="1"/>
  <c r="N655" i="1"/>
  <c r="M655" i="1"/>
  <c r="L655" i="1"/>
  <c r="K655" i="1"/>
  <c r="N654" i="1"/>
  <c r="M654" i="1"/>
  <c r="L654" i="1"/>
  <c r="K654" i="1"/>
  <c r="N653" i="1"/>
  <c r="M653" i="1"/>
  <c r="L653" i="1"/>
  <c r="K653" i="1"/>
  <c r="N652" i="1"/>
  <c r="M652" i="1"/>
  <c r="L652" i="1"/>
  <c r="K652" i="1"/>
  <c r="N651" i="1"/>
  <c r="M651" i="1"/>
  <c r="L651" i="1"/>
  <c r="K651" i="1"/>
  <c r="N650" i="1"/>
  <c r="M650" i="1"/>
  <c r="L650" i="1"/>
  <c r="K650" i="1"/>
  <c r="N649" i="1"/>
  <c r="M649" i="1"/>
  <c r="L649" i="1"/>
  <c r="K649" i="1"/>
  <c r="N648" i="1"/>
  <c r="M648" i="1"/>
  <c r="L648" i="1"/>
  <c r="K648" i="1"/>
  <c r="N647" i="1"/>
  <c r="M647" i="1"/>
  <c r="L647" i="1"/>
  <c r="K647" i="1"/>
  <c r="N646" i="1"/>
  <c r="M646" i="1"/>
  <c r="L646" i="1"/>
  <c r="K646" i="1"/>
  <c r="N645" i="1"/>
  <c r="M645" i="1"/>
  <c r="L645" i="1"/>
  <c r="K645" i="1"/>
  <c r="N644" i="1"/>
  <c r="M644" i="1"/>
  <c r="L644" i="1"/>
  <c r="K644" i="1"/>
  <c r="N643" i="1"/>
  <c r="M643" i="1"/>
  <c r="L643" i="1"/>
  <c r="K643" i="1"/>
  <c r="N642" i="1"/>
  <c r="M642" i="1"/>
  <c r="L642" i="1"/>
  <c r="K642" i="1"/>
  <c r="N641" i="1"/>
  <c r="M641" i="1"/>
  <c r="L641" i="1"/>
  <c r="K641" i="1"/>
  <c r="N640" i="1"/>
  <c r="M640" i="1"/>
  <c r="L640" i="1"/>
  <c r="K640" i="1"/>
  <c r="N639" i="1"/>
  <c r="M639" i="1"/>
  <c r="L639" i="1"/>
  <c r="K639" i="1"/>
  <c r="N638" i="1"/>
  <c r="M638" i="1"/>
  <c r="L638" i="1"/>
  <c r="K638" i="1"/>
  <c r="N637" i="1"/>
  <c r="M637" i="1"/>
  <c r="L637" i="1"/>
  <c r="K637" i="1"/>
  <c r="N636" i="1"/>
  <c r="M636" i="1"/>
  <c r="L636" i="1"/>
  <c r="K636" i="1"/>
  <c r="N635" i="1"/>
  <c r="M635" i="1"/>
  <c r="L635" i="1"/>
  <c r="K635" i="1"/>
  <c r="N634" i="1"/>
  <c r="M634" i="1"/>
  <c r="L634" i="1"/>
  <c r="K634" i="1"/>
  <c r="N633" i="1"/>
  <c r="M633" i="1"/>
  <c r="L633" i="1"/>
  <c r="K633" i="1"/>
  <c r="N632" i="1"/>
  <c r="M632" i="1"/>
  <c r="L632" i="1"/>
  <c r="K632" i="1"/>
  <c r="N631" i="1"/>
  <c r="M631" i="1"/>
  <c r="L631" i="1"/>
  <c r="K631" i="1"/>
  <c r="N630" i="1"/>
  <c r="M630" i="1"/>
  <c r="L630" i="1"/>
  <c r="K630" i="1"/>
  <c r="N629" i="1"/>
  <c r="M629" i="1"/>
  <c r="L629" i="1"/>
  <c r="K629" i="1"/>
  <c r="N628" i="1"/>
  <c r="M628" i="1"/>
  <c r="L628" i="1"/>
  <c r="K628" i="1"/>
  <c r="N627" i="1"/>
  <c r="M627" i="1"/>
  <c r="L627" i="1"/>
  <c r="K627" i="1"/>
  <c r="N626" i="1"/>
  <c r="M626" i="1"/>
  <c r="L626" i="1"/>
  <c r="K626" i="1"/>
  <c r="N625" i="1"/>
  <c r="M625" i="1"/>
  <c r="L625" i="1"/>
  <c r="K625" i="1"/>
  <c r="N624" i="1"/>
  <c r="M624" i="1"/>
  <c r="L624" i="1"/>
  <c r="K624" i="1"/>
  <c r="N623" i="1"/>
  <c r="M623" i="1"/>
  <c r="L623" i="1"/>
  <c r="K623" i="1"/>
  <c r="N622" i="1"/>
  <c r="M622" i="1"/>
  <c r="L622" i="1"/>
  <c r="K622" i="1"/>
  <c r="N621" i="1"/>
  <c r="M621" i="1"/>
  <c r="L621" i="1"/>
  <c r="K621" i="1"/>
  <c r="N620" i="1"/>
  <c r="M620" i="1"/>
  <c r="L620" i="1"/>
  <c r="K620" i="1"/>
  <c r="N619" i="1"/>
  <c r="M619" i="1"/>
  <c r="L619" i="1"/>
  <c r="K619" i="1"/>
  <c r="N618" i="1"/>
  <c r="M618" i="1"/>
  <c r="L618" i="1"/>
  <c r="K618" i="1"/>
  <c r="N617" i="1"/>
  <c r="M617" i="1"/>
  <c r="L617" i="1"/>
  <c r="K617" i="1"/>
  <c r="N616" i="1"/>
  <c r="M616" i="1"/>
  <c r="L616" i="1"/>
  <c r="K616" i="1"/>
  <c r="N615" i="1"/>
  <c r="M615" i="1"/>
  <c r="L615" i="1"/>
  <c r="K615" i="1"/>
  <c r="N614" i="1"/>
  <c r="M614" i="1"/>
  <c r="L614" i="1"/>
  <c r="K614" i="1"/>
  <c r="N613" i="1"/>
  <c r="M613" i="1"/>
  <c r="L613" i="1"/>
  <c r="K613" i="1"/>
  <c r="N612" i="1"/>
  <c r="M612" i="1"/>
  <c r="L612" i="1"/>
  <c r="K612" i="1"/>
  <c r="N611" i="1"/>
  <c r="M611" i="1"/>
  <c r="L611" i="1"/>
  <c r="K611" i="1"/>
  <c r="N610" i="1"/>
  <c r="M610" i="1"/>
  <c r="L610" i="1"/>
  <c r="K610" i="1"/>
  <c r="N609" i="1"/>
  <c r="M609" i="1"/>
  <c r="L609" i="1"/>
  <c r="K609" i="1"/>
  <c r="N608" i="1"/>
  <c r="M608" i="1"/>
  <c r="L608" i="1"/>
  <c r="K608" i="1"/>
  <c r="N607" i="1"/>
  <c r="M607" i="1"/>
  <c r="L607" i="1"/>
  <c r="K607" i="1"/>
  <c r="N606" i="1"/>
  <c r="M606" i="1"/>
  <c r="L606" i="1"/>
  <c r="K606" i="1"/>
  <c r="N605" i="1"/>
  <c r="M605" i="1"/>
  <c r="L605" i="1"/>
  <c r="K605" i="1"/>
  <c r="N604" i="1"/>
  <c r="M604" i="1"/>
  <c r="L604" i="1"/>
  <c r="K604" i="1"/>
  <c r="N603" i="1"/>
  <c r="M603" i="1"/>
  <c r="L603" i="1"/>
  <c r="K603" i="1"/>
  <c r="N602" i="1"/>
  <c r="M602" i="1"/>
  <c r="L602" i="1"/>
  <c r="K602" i="1"/>
  <c r="N601" i="1"/>
  <c r="M601" i="1"/>
  <c r="L601" i="1"/>
  <c r="K601" i="1"/>
  <c r="N600" i="1"/>
  <c r="M600" i="1"/>
  <c r="L600" i="1"/>
  <c r="K600" i="1"/>
  <c r="N599" i="1"/>
  <c r="M599" i="1"/>
  <c r="L599" i="1"/>
  <c r="K599" i="1"/>
  <c r="N598" i="1"/>
  <c r="M598" i="1"/>
  <c r="L598" i="1"/>
  <c r="K598" i="1"/>
  <c r="N597" i="1"/>
  <c r="M597" i="1"/>
  <c r="L597" i="1"/>
  <c r="K597" i="1"/>
  <c r="N596" i="1"/>
  <c r="M596" i="1"/>
  <c r="L596" i="1"/>
  <c r="K596" i="1"/>
  <c r="N595" i="1"/>
  <c r="M595" i="1"/>
  <c r="L595" i="1"/>
  <c r="K595" i="1"/>
  <c r="N594" i="1"/>
  <c r="M594" i="1"/>
  <c r="L594" i="1"/>
  <c r="K594" i="1"/>
  <c r="N593" i="1"/>
  <c r="M593" i="1"/>
  <c r="L593" i="1"/>
  <c r="K593" i="1"/>
  <c r="N592" i="1"/>
  <c r="M592" i="1"/>
  <c r="L592" i="1"/>
  <c r="K592" i="1"/>
  <c r="N591" i="1"/>
  <c r="M591" i="1"/>
  <c r="L591" i="1"/>
  <c r="K591" i="1"/>
  <c r="N590" i="1"/>
  <c r="M590" i="1"/>
  <c r="L590" i="1"/>
  <c r="K590" i="1"/>
  <c r="N589" i="1"/>
  <c r="M589" i="1"/>
  <c r="L589" i="1"/>
  <c r="K589" i="1"/>
  <c r="N588" i="1"/>
  <c r="M588" i="1"/>
  <c r="L588" i="1"/>
  <c r="K588" i="1"/>
  <c r="N587" i="1"/>
  <c r="M587" i="1"/>
  <c r="L587" i="1"/>
  <c r="K587" i="1"/>
  <c r="N586" i="1"/>
  <c r="M586" i="1"/>
  <c r="L586" i="1"/>
  <c r="K586" i="1"/>
  <c r="N585" i="1"/>
  <c r="M585" i="1"/>
  <c r="L585" i="1"/>
  <c r="K585" i="1"/>
  <c r="N584" i="1"/>
  <c r="M584" i="1"/>
  <c r="L584" i="1"/>
  <c r="K584" i="1"/>
  <c r="N583" i="1"/>
  <c r="M583" i="1"/>
  <c r="L583" i="1"/>
  <c r="K583" i="1"/>
  <c r="N582" i="1"/>
  <c r="M582" i="1"/>
  <c r="L582" i="1"/>
  <c r="K582" i="1"/>
  <c r="N581" i="1"/>
  <c r="M581" i="1"/>
  <c r="L581" i="1"/>
  <c r="K581" i="1"/>
  <c r="N580" i="1"/>
  <c r="M580" i="1"/>
  <c r="L580" i="1"/>
  <c r="K580" i="1"/>
  <c r="N579" i="1"/>
  <c r="M579" i="1"/>
  <c r="L579" i="1"/>
  <c r="K579" i="1"/>
  <c r="N578" i="1"/>
  <c r="M578" i="1"/>
  <c r="L578" i="1"/>
  <c r="K578" i="1"/>
  <c r="N577" i="1"/>
  <c r="M577" i="1"/>
  <c r="L577" i="1"/>
  <c r="K577" i="1"/>
  <c r="N576" i="1"/>
  <c r="M576" i="1"/>
  <c r="L576" i="1"/>
  <c r="K576" i="1"/>
  <c r="N575" i="1"/>
  <c r="M575" i="1"/>
  <c r="L575" i="1"/>
  <c r="K575" i="1"/>
  <c r="N574" i="1"/>
  <c r="M574" i="1"/>
  <c r="L574" i="1"/>
  <c r="K574" i="1"/>
  <c r="N573" i="1"/>
  <c r="M573" i="1"/>
  <c r="L573" i="1"/>
  <c r="K573" i="1"/>
  <c r="N572" i="1"/>
  <c r="M572" i="1"/>
  <c r="L572" i="1"/>
  <c r="K572" i="1"/>
  <c r="N571" i="1"/>
  <c r="M571" i="1"/>
  <c r="L571" i="1"/>
  <c r="K571" i="1"/>
  <c r="N570" i="1"/>
  <c r="M570" i="1"/>
  <c r="L570" i="1"/>
  <c r="K570" i="1"/>
  <c r="N569" i="1"/>
  <c r="M569" i="1"/>
  <c r="L569" i="1"/>
  <c r="K569" i="1"/>
  <c r="N568" i="1"/>
  <c r="M568" i="1"/>
  <c r="L568" i="1"/>
  <c r="K568" i="1"/>
  <c r="N567" i="1"/>
  <c r="M567" i="1"/>
  <c r="L567" i="1"/>
  <c r="K567" i="1"/>
  <c r="N566" i="1"/>
  <c r="M566" i="1"/>
  <c r="L566" i="1"/>
  <c r="K566" i="1"/>
  <c r="N565" i="1"/>
  <c r="M565" i="1"/>
  <c r="L565" i="1"/>
  <c r="K565" i="1"/>
  <c r="N564" i="1"/>
  <c r="M564" i="1"/>
  <c r="L564" i="1"/>
  <c r="K564" i="1"/>
  <c r="N563" i="1"/>
  <c r="M563" i="1"/>
  <c r="L563" i="1"/>
  <c r="K563" i="1"/>
  <c r="N562" i="1"/>
  <c r="M562" i="1"/>
  <c r="L562" i="1"/>
  <c r="K562" i="1"/>
  <c r="N561" i="1"/>
  <c r="M561" i="1"/>
  <c r="L561" i="1"/>
  <c r="K561" i="1"/>
  <c r="N560" i="1"/>
  <c r="M560" i="1"/>
  <c r="L560" i="1"/>
  <c r="K560" i="1"/>
  <c r="N559" i="1"/>
  <c r="M559" i="1"/>
  <c r="L559" i="1"/>
  <c r="K559" i="1"/>
  <c r="N558" i="1"/>
  <c r="M558" i="1"/>
  <c r="L558" i="1"/>
  <c r="K558" i="1"/>
  <c r="N557" i="1"/>
  <c r="M557" i="1"/>
  <c r="L557" i="1"/>
  <c r="K557" i="1"/>
  <c r="N556" i="1"/>
  <c r="M556" i="1"/>
  <c r="L556" i="1"/>
  <c r="K556" i="1"/>
  <c r="N555" i="1"/>
  <c r="M555" i="1"/>
  <c r="L555" i="1"/>
  <c r="K555" i="1"/>
  <c r="N554" i="1"/>
  <c r="M554" i="1"/>
  <c r="L554" i="1"/>
  <c r="K554" i="1"/>
  <c r="N553" i="1"/>
  <c r="M553" i="1"/>
  <c r="L553" i="1"/>
  <c r="K553" i="1"/>
  <c r="N552" i="1"/>
  <c r="M552" i="1"/>
  <c r="L552" i="1"/>
  <c r="K552" i="1"/>
  <c r="N551" i="1"/>
  <c r="M551" i="1"/>
  <c r="L551" i="1"/>
  <c r="K551" i="1"/>
  <c r="N550" i="1"/>
  <c r="M550" i="1"/>
  <c r="L550" i="1"/>
  <c r="K550" i="1"/>
  <c r="N549" i="1"/>
  <c r="M549" i="1"/>
  <c r="L549" i="1"/>
  <c r="K549" i="1"/>
  <c r="N548" i="1"/>
  <c r="M548" i="1"/>
  <c r="L548" i="1"/>
  <c r="K548" i="1"/>
  <c r="N547" i="1"/>
  <c r="M547" i="1"/>
  <c r="L547" i="1"/>
  <c r="K547" i="1"/>
  <c r="N546" i="1"/>
  <c r="M546" i="1"/>
  <c r="L546" i="1"/>
  <c r="K546" i="1"/>
  <c r="N545" i="1"/>
  <c r="M545" i="1"/>
  <c r="L545" i="1"/>
  <c r="K545" i="1"/>
  <c r="N544" i="1"/>
  <c r="M544" i="1"/>
  <c r="L544" i="1"/>
  <c r="K544" i="1"/>
  <c r="N543" i="1"/>
  <c r="M543" i="1"/>
  <c r="L543" i="1"/>
  <c r="K543" i="1"/>
  <c r="N542" i="1"/>
  <c r="M542" i="1"/>
  <c r="L542" i="1"/>
  <c r="K542" i="1"/>
  <c r="N541" i="1"/>
  <c r="M541" i="1"/>
  <c r="L541" i="1"/>
  <c r="K541" i="1"/>
  <c r="N540" i="1"/>
  <c r="M540" i="1"/>
  <c r="L540" i="1"/>
  <c r="K540" i="1"/>
  <c r="N539" i="1"/>
  <c r="M539" i="1"/>
  <c r="L539" i="1"/>
  <c r="K539" i="1"/>
  <c r="N538" i="1"/>
  <c r="M538" i="1"/>
  <c r="L538" i="1"/>
  <c r="K538" i="1"/>
  <c r="N537" i="1"/>
  <c r="M537" i="1"/>
  <c r="L537" i="1"/>
  <c r="K537" i="1"/>
  <c r="N536" i="1"/>
  <c r="M536" i="1"/>
  <c r="L536" i="1"/>
  <c r="K536" i="1"/>
  <c r="N535" i="1"/>
  <c r="M535" i="1"/>
  <c r="L535" i="1"/>
  <c r="K535" i="1"/>
  <c r="N534" i="1"/>
  <c r="M534" i="1"/>
  <c r="L534" i="1"/>
  <c r="K534" i="1"/>
  <c r="N533" i="1"/>
  <c r="M533" i="1"/>
  <c r="L533" i="1"/>
  <c r="K533" i="1"/>
  <c r="N532" i="1"/>
  <c r="M532" i="1"/>
  <c r="L532" i="1"/>
  <c r="K532" i="1"/>
  <c r="N531" i="1"/>
  <c r="M531" i="1"/>
  <c r="L531" i="1"/>
  <c r="K531" i="1"/>
  <c r="N530" i="1"/>
  <c r="M530" i="1"/>
  <c r="L530" i="1"/>
  <c r="K530" i="1"/>
  <c r="N529" i="1"/>
  <c r="M529" i="1"/>
  <c r="L529" i="1"/>
  <c r="K529" i="1"/>
  <c r="N528" i="1"/>
  <c r="M528" i="1"/>
  <c r="L528" i="1"/>
  <c r="K528" i="1"/>
  <c r="N527" i="1"/>
  <c r="M527" i="1"/>
  <c r="L527" i="1"/>
  <c r="K527" i="1"/>
  <c r="N526" i="1"/>
  <c r="M526" i="1"/>
  <c r="L526" i="1"/>
  <c r="K526" i="1"/>
  <c r="N525" i="1"/>
  <c r="M525" i="1"/>
  <c r="L525" i="1"/>
  <c r="K525" i="1"/>
  <c r="N524" i="1"/>
  <c r="M524" i="1"/>
  <c r="L524" i="1"/>
  <c r="K524" i="1"/>
  <c r="N523" i="1"/>
  <c r="M523" i="1"/>
  <c r="L523" i="1"/>
  <c r="K523" i="1"/>
  <c r="N522" i="1"/>
  <c r="M522" i="1"/>
  <c r="L522" i="1"/>
  <c r="K522" i="1"/>
  <c r="N521" i="1"/>
  <c r="M521" i="1"/>
  <c r="L521" i="1"/>
  <c r="K521" i="1"/>
  <c r="N520" i="1"/>
  <c r="M520" i="1"/>
  <c r="L520" i="1"/>
  <c r="K520" i="1"/>
  <c r="N519" i="1"/>
  <c r="M519" i="1"/>
  <c r="L519" i="1"/>
  <c r="K519" i="1"/>
  <c r="N518" i="1"/>
  <c r="M518" i="1"/>
  <c r="L518" i="1"/>
  <c r="K518" i="1"/>
  <c r="N517" i="1"/>
  <c r="M517" i="1"/>
  <c r="L517" i="1"/>
  <c r="K517" i="1"/>
  <c r="N516" i="1"/>
  <c r="M516" i="1"/>
  <c r="L516" i="1"/>
  <c r="K516" i="1"/>
  <c r="N515" i="1"/>
  <c r="M515" i="1"/>
  <c r="L515" i="1"/>
  <c r="K515" i="1"/>
  <c r="N514" i="1"/>
  <c r="M514" i="1"/>
  <c r="L514" i="1"/>
  <c r="K514" i="1"/>
  <c r="N513" i="1"/>
  <c r="M513" i="1"/>
  <c r="L513" i="1"/>
  <c r="K513" i="1"/>
  <c r="N512" i="1"/>
  <c r="M512" i="1"/>
  <c r="L512" i="1"/>
  <c r="K512" i="1"/>
  <c r="N511" i="1"/>
  <c r="M511" i="1"/>
  <c r="L511" i="1"/>
  <c r="K511" i="1"/>
  <c r="N510" i="1"/>
  <c r="M510" i="1"/>
  <c r="L510" i="1"/>
  <c r="K510" i="1"/>
  <c r="N509" i="1"/>
  <c r="M509" i="1"/>
  <c r="L509" i="1"/>
  <c r="K509" i="1"/>
  <c r="N508" i="1"/>
  <c r="M508" i="1"/>
  <c r="L508" i="1"/>
  <c r="K508" i="1"/>
  <c r="N507" i="1"/>
  <c r="M507" i="1"/>
  <c r="L507" i="1"/>
  <c r="K507" i="1"/>
  <c r="N506" i="1"/>
  <c r="M506" i="1"/>
  <c r="L506" i="1"/>
  <c r="K506" i="1"/>
  <c r="N505" i="1"/>
  <c r="M505" i="1"/>
  <c r="L505" i="1"/>
  <c r="K505" i="1"/>
  <c r="N504" i="1"/>
  <c r="M504" i="1"/>
  <c r="L504" i="1"/>
  <c r="K504" i="1"/>
  <c r="N503" i="1"/>
  <c r="M503" i="1"/>
  <c r="L503" i="1"/>
  <c r="K503" i="1"/>
  <c r="N502" i="1"/>
  <c r="M502" i="1"/>
  <c r="L502" i="1"/>
  <c r="K502" i="1"/>
  <c r="N501" i="1"/>
  <c r="M501" i="1"/>
  <c r="L501" i="1"/>
  <c r="K501" i="1"/>
  <c r="N500" i="1"/>
  <c r="M500" i="1"/>
  <c r="L500" i="1"/>
  <c r="K500" i="1"/>
  <c r="N499" i="1"/>
  <c r="M499" i="1"/>
  <c r="L499" i="1"/>
  <c r="K499" i="1"/>
  <c r="N498" i="1"/>
  <c r="M498" i="1"/>
  <c r="L498" i="1"/>
  <c r="K498" i="1"/>
  <c r="N497" i="1"/>
  <c r="M497" i="1"/>
  <c r="L497" i="1"/>
  <c r="K497" i="1"/>
  <c r="N496" i="1"/>
  <c r="M496" i="1"/>
  <c r="L496" i="1"/>
  <c r="K496" i="1"/>
  <c r="N495" i="1"/>
  <c r="M495" i="1"/>
  <c r="L495" i="1"/>
  <c r="K495" i="1"/>
  <c r="N494" i="1"/>
  <c r="M494" i="1"/>
  <c r="L494" i="1"/>
  <c r="K494" i="1"/>
  <c r="N493" i="1"/>
  <c r="M493" i="1"/>
  <c r="L493" i="1"/>
  <c r="K493" i="1"/>
  <c r="N492" i="1"/>
  <c r="M492" i="1"/>
  <c r="L492" i="1"/>
  <c r="K492" i="1"/>
  <c r="N491" i="1"/>
  <c r="M491" i="1"/>
  <c r="L491" i="1"/>
  <c r="K491" i="1"/>
  <c r="N490" i="1"/>
  <c r="M490" i="1"/>
  <c r="L490" i="1"/>
  <c r="K490" i="1"/>
  <c r="N489" i="1"/>
  <c r="M489" i="1"/>
  <c r="L489" i="1"/>
  <c r="K489" i="1"/>
  <c r="N488" i="1"/>
  <c r="M488" i="1"/>
  <c r="L488" i="1"/>
  <c r="K488" i="1"/>
  <c r="N487" i="1"/>
  <c r="M487" i="1"/>
  <c r="L487" i="1"/>
  <c r="K487" i="1"/>
  <c r="N486" i="1"/>
  <c r="M486" i="1"/>
  <c r="L486" i="1"/>
  <c r="K486" i="1"/>
  <c r="N485" i="1"/>
  <c r="M485" i="1"/>
  <c r="L485" i="1"/>
  <c r="K485" i="1"/>
  <c r="N484" i="1"/>
  <c r="M484" i="1"/>
  <c r="L484" i="1"/>
  <c r="K484" i="1"/>
  <c r="N483" i="1"/>
  <c r="M483" i="1"/>
  <c r="L483" i="1"/>
  <c r="K483" i="1"/>
  <c r="N482" i="1"/>
  <c r="M482" i="1"/>
  <c r="L482" i="1"/>
  <c r="K482" i="1"/>
  <c r="N481" i="1"/>
  <c r="M481" i="1"/>
  <c r="L481" i="1"/>
  <c r="K481" i="1"/>
  <c r="N480" i="1"/>
  <c r="M480" i="1"/>
  <c r="L480" i="1"/>
  <c r="K480" i="1"/>
  <c r="N479" i="1"/>
  <c r="M479" i="1"/>
  <c r="L479" i="1"/>
  <c r="K479" i="1"/>
  <c r="N478" i="1"/>
  <c r="M478" i="1"/>
  <c r="L478" i="1"/>
  <c r="K478" i="1"/>
  <c r="N477" i="1"/>
  <c r="M477" i="1"/>
  <c r="L477" i="1"/>
  <c r="K477" i="1"/>
  <c r="N476" i="1"/>
  <c r="M476" i="1"/>
  <c r="L476" i="1"/>
  <c r="K476" i="1"/>
  <c r="N475" i="1"/>
  <c r="M475" i="1"/>
  <c r="L475" i="1"/>
  <c r="K475" i="1"/>
  <c r="N474" i="1"/>
  <c r="M474" i="1"/>
  <c r="L474" i="1"/>
  <c r="K474" i="1"/>
  <c r="N473" i="1"/>
  <c r="M473" i="1"/>
  <c r="L473" i="1"/>
  <c r="K473" i="1"/>
  <c r="N472" i="1"/>
  <c r="M472" i="1"/>
  <c r="L472" i="1"/>
  <c r="K472" i="1"/>
  <c r="N471" i="1"/>
  <c r="M471" i="1"/>
  <c r="L471" i="1"/>
  <c r="K471" i="1"/>
  <c r="N470" i="1"/>
  <c r="M470" i="1"/>
  <c r="L470" i="1"/>
  <c r="K470" i="1"/>
  <c r="N469" i="1"/>
  <c r="M469" i="1"/>
  <c r="L469" i="1"/>
  <c r="K469" i="1"/>
  <c r="N468" i="1"/>
  <c r="M468" i="1"/>
  <c r="L468" i="1"/>
  <c r="K468" i="1"/>
  <c r="N467" i="1"/>
  <c r="M467" i="1"/>
  <c r="L467" i="1"/>
  <c r="K467" i="1"/>
  <c r="N466" i="1"/>
  <c r="M466" i="1"/>
  <c r="L466" i="1"/>
  <c r="K466" i="1"/>
  <c r="N465" i="1"/>
  <c r="M465" i="1"/>
  <c r="L465" i="1"/>
  <c r="K465" i="1"/>
  <c r="N464" i="1"/>
  <c r="M464" i="1"/>
  <c r="L464" i="1"/>
  <c r="K464" i="1"/>
  <c r="N463" i="1"/>
  <c r="M463" i="1"/>
  <c r="L463" i="1"/>
  <c r="K463" i="1"/>
  <c r="N462" i="1"/>
  <c r="M462" i="1"/>
  <c r="L462" i="1"/>
  <c r="K462" i="1"/>
  <c r="N461" i="1"/>
  <c r="M461" i="1"/>
  <c r="L461" i="1"/>
  <c r="K461" i="1"/>
  <c r="N460" i="1"/>
  <c r="M460" i="1"/>
  <c r="L460" i="1"/>
  <c r="K460" i="1"/>
  <c r="N459" i="1"/>
  <c r="M459" i="1"/>
  <c r="L459" i="1"/>
  <c r="K459" i="1"/>
  <c r="N458" i="1"/>
  <c r="M458" i="1"/>
  <c r="L458" i="1"/>
  <c r="K458" i="1"/>
  <c r="N457" i="1"/>
  <c r="M457" i="1"/>
  <c r="L457" i="1"/>
  <c r="K457" i="1"/>
  <c r="N456" i="1"/>
  <c r="M456" i="1"/>
  <c r="L456" i="1"/>
  <c r="K456" i="1"/>
  <c r="N455" i="1"/>
  <c r="M455" i="1"/>
  <c r="L455" i="1"/>
  <c r="K455" i="1"/>
  <c r="N454" i="1"/>
  <c r="M454" i="1"/>
  <c r="L454" i="1"/>
  <c r="K454" i="1"/>
  <c r="N453" i="1"/>
  <c r="M453" i="1"/>
  <c r="L453" i="1"/>
  <c r="K453" i="1"/>
  <c r="N452" i="1"/>
  <c r="M452" i="1"/>
  <c r="L452" i="1"/>
  <c r="K452" i="1"/>
  <c r="N451" i="1"/>
  <c r="M451" i="1"/>
  <c r="L451" i="1"/>
  <c r="K451" i="1"/>
  <c r="N450" i="1"/>
  <c r="M450" i="1"/>
  <c r="L450" i="1"/>
  <c r="K450" i="1"/>
  <c r="N449" i="1"/>
  <c r="M449" i="1"/>
  <c r="L449" i="1"/>
  <c r="K449" i="1"/>
  <c r="N448" i="1"/>
  <c r="M448" i="1"/>
  <c r="L448" i="1"/>
  <c r="K448" i="1"/>
  <c r="N447" i="1"/>
  <c r="M447" i="1"/>
  <c r="L447" i="1"/>
  <c r="K447" i="1"/>
  <c r="N446" i="1"/>
  <c r="M446" i="1"/>
  <c r="L446" i="1"/>
  <c r="K446" i="1"/>
  <c r="N445" i="1"/>
  <c r="M445" i="1"/>
  <c r="L445" i="1"/>
  <c r="K445" i="1"/>
  <c r="N444" i="1"/>
  <c r="M444" i="1"/>
  <c r="L444" i="1"/>
  <c r="K444" i="1"/>
  <c r="N443" i="1"/>
  <c r="M443" i="1"/>
  <c r="L443" i="1"/>
  <c r="K443" i="1"/>
  <c r="N442" i="1"/>
  <c r="M442" i="1"/>
  <c r="L442" i="1"/>
  <c r="K442" i="1"/>
  <c r="N441" i="1"/>
  <c r="M441" i="1"/>
  <c r="L441" i="1"/>
  <c r="K441" i="1"/>
  <c r="N440" i="1"/>
  <c r="M440" i="1"/>
  <c r="L440" i="1"/>
  <c r="K440" i="1"/>
  <c r="N439" i="1"/>
  <c r="M439" i="1"/>
  <c r="L439" i="1"/>
  <c r="K439" i="1"/>
  <c r="N438" i="1"/>
  <c r="M438" i="1"/>
  <c r="L438" i="1"/>
  <c r="K438" i="1"/>
  <c r="N437" i="1"/>
  <c r="M437" i="1"/>
  <c r="L437" i="1"/>
  <c r="K437" i="1"/>
  <c r="N436" i="1"/>
  <c r="M436" i="1"/>
  <c r="L436" i="1"/>
  <c r="K436" i="1"/>
  <c r="N435" i="1"/>
  <c r="M435" i="1"/>
  <c r="L435" i="1"/>
  <c r="K435" i="1"/>
  <c r="N434" i="1"/>
  <c r="M434" i="1"/>
  <c r="L434" i="1"/>
  <c r="K434" i="1"/>
  <c r="N433" i="1"/>
  <c r="M433" i="1"/>
  <c r="L433" i="1"/>
  <c r="K433" i="1"/>
  <c r="N432" i="1"/>
  <c r="M432" i="1"/>
  <c r="L432" i="1"/>
  <c r="K432" i="1"/>
  <c r="N431" i="1"/>
  <c r="M431" i="1"/>
  <c r="L431" i="1"/>
  <c r="K431" i="1"/>
  <c r="N430" i="1"/>
  <c r="M430" i="1"/>
  <c r="L430" i="1"/>
  <c r="K430" i="1"/>
  <c r="N429" i="1"/>
  <c r="M429" i="1"/>
  <c r="L429" i="1"/>
  <c r="K429" i="1"/>
  <c r="N428" i="1"/>
  <c r="M428" i="1"/>
  <c r="L428" i="1"/>
  <c r="K428" i="1"/>
  <c r="N427" i="1"/>
  <c r="M427" i="1"/>
  <c r="L427" i="1"/>
  <c r="K427" i="1"/>
  <c r="N426" i="1"/>
  <c r="M426" i="1"/>
  <c r="L426" i="1"/>
  <c r="K426" i="1"/>
  <c r="N425" i="1"/>
  <c r="M425" i="1"/>
  <c r="L425" i="1"/>
  <c r="K425" i="1"/>
  <c r="N424" i="1"/>
  <c r="M424" i="1"/>
  <c r="L424" i="1"/>
  <c r="K424" i="1"/>
  <c r="N423" i="1"/>
  <c r="M423" i="1"/>
  <c r="L423" i="1"/>
  <c r="K423" i="1"/>
  <c r="N422" i="1"/>
  <c r="M422" i="1"/>
  <c r="L422" i="1"/>
  <c r="K422" i="1"/>
  <c r="N421" i="1"/>
  <c r="M421" i="1"/>
  <c r="L421" i="1"/>
  <c r="K421" i="1"/>
  <c r="N420" i="1"/>
  <c r="M420" i="1"/>
  <c r="L420" i="1"/>
  <c r="K420" i="1"/>
  <c r="N419" i="1"/>
  <c r="M419" i="1"/>
  <c r="L419" i="1"/>
  <c r="K419" i="1"/>
  <c r="N418" i="1"/>
  <c r="M418" i="1"/>
  <c r="L418" i="1"/>
  <c r="K418" i="1"/>
  <c r="N417" i="1"/>
  <c r="M417" i="1"/>
  <c r="L417" i="1"/>
  <c r="K417" i="1"/>
  <c r="N416" i="1"/>
  <c r="M416" i="1"/>
  <c r="L416" i="1"/>
  <c r="K416" i="1"/>
  <c r="N415" i="1"/>
  <c r="M415" i="1"/>
  <c r="L415" i="1"/>
  <c r="K415" i="1"/>
  <c r="N414" i="1"/>
  <c r="M414" i="1"/>
  <c r="L414" i="1"/>
  <c r="K414" i="1"/>
  <c r="N413" i="1"/>
  <c r="M413" i="1"/>
  <c r="L413" i="1"/>
  <c r="K413" i="1"/>
  <c r="N412" i="1"/>
  <c r="M412" i="1"/>
  <c r="L412" i="1"/>
  <c r="K412" i="1"/>
  <c r="N411" i="1"/>
  <c r="M411" i="1"/>
  <c r="L411" i="1"/>
  <c r="K411" i="1"/>
  <c r="N410" i="1"/>
  <c r="M410" i="1"/>
  <c r="L410" i="1"/>
  <c r="K410" i="1"/>
  <c r="N409" i="1"/>
  <c r="M409" i="1"/>
  <c r="L409" i="1"/>
  <c r="K409" i="1"/>
  <c r="N408" i="1"/>
  <c r="M408" i="1"/>
  <c r="L408" i="1"/>
  <c r="K408" i="1"/>
  <c r="N407" i="1"/>
  <c r="M407" i="1"/>
  <c r="L407" i="1"/>
  <c r="K407" i="1"/>
  <c r="N406" i="1"/>
  <c r="M406" i="1"/>
  <c r="L406" i="1"/>
  <c r="K406" i="1"/>
  <c r="N405" i="1"/>
  <c r="M405" i="1"/>
  <c r="L405" i="1"/>
  <c r="K405" i="1"/>
  <c r="N404" i="1"/>
  <c r="M404" i="1"/>
  <c r="L404" i="1"/>
  <c r="K404" i="1"/>
  <c r="N403" i="1"/>
  <c r="M403" i="1"/>
  <c r="L403" i="1"/>
  <c r="K403" i="1"/>
  <c r="N402" i="1"/>
  <c r="M402" i="1"/>
  <c r="L402" i="1"/>
  <c r="K402" i="1"/>
  <c r="N401" i="1"/>
  <c r="M401" i="1"/>
  <c r="L401" i="1"/>
  <c r="K401" i="1"/>
  <c r="N400" i="1"/>
  <c r="M400" i="1"/>
  <c r="L400" i="1"/>
  <c r="K400" i="1"/>
  <c r="N399" i="1"/>
  <c r="M399" i="1"/>
  <c r="L399" i="1"/>
  <c r="K399" i="1"/>
  <c r="N398" i="1"/>
  <c r="M398" i="1"/>
  <c r="L398" i="1"/>
  <c r="K398" i="1"/>
  <c r="N397" i="1"/>
  <c r="M397" i="1"/>
  <c r="L397" i="1"/>
  <c r="K397" i="1"/>
  <c r="N396" i="1"/>
  <c r="M396" i="1"/>
  <c r="L396" i="1"/>
  <c r="K396" i="1"/>
  <c r="N395" i="1"/>
  <c r="M395" i="1"/>
  <c r="L395" i="1"/>
  <c r="K395" i="1"/>
  <c r="N394" i="1"/>
  <c r="M394" i="1"/>
  <c r="L394" i="1"/>
  <c r="K394" i="1"/>
  <c r="N393" i="1"/>
  <c r="M393" i="1"/>
  <c r="L393" i="1"/>
  <c r="K393" i="1"/>
  <c r="N392" i="1"/>
  <c r="M392" i="1"/>
  <c r="L392" i="1"/>
  <c r="K392" i="1"/>
  <c r="N391" i="1"/>
  <c r="M391" i="1"/>
  <c r="L391" i="1"/>
  <c r="K391" i="1"/>
  <c r="N390" i="1"/>
  <c r="M390" i="1"/>
  <c r="L390" i="1"/>
  <c r="K390" i="1"/>
  <c r="N389" i="1"/>
  <c r="M389" i="1"/>
  <c r="L389" i="1"/>
  <c r="K389" i="1"/>
  <c r="N388" i="1"/>
  <c r="M388" i="1"/>
  <c r="L388" i="1"/>
  <c r="K388" i="1"/>
  <c r="N387" i="1"/>
  <c r="M387" i="1"/>
  <c r="L387" i="1"/>
  <c r="K387" i="1"/>
  <c r="N386" i="1"/>
  <c r="M386" i="1"/>
  <c r="L386" i="1"/>
  <c r="K386" i="1"/>
  <c r="N385" i="1"/>
  <c r="M385" i="1"/>
  <c r="L385" i="1"/>
  <c r="K385" i="1"/>
  <c r="N384" i="1"/>
  <c r="M384" i="1"/>
  <c r="L384" i="1"/>
  <c r="K384" i="1"/>
  <c r="N383" i="1"/>
  <c r="M383" i="1"/>
  <c r="L383" i="1"/>
  <c r="K383" i="1"/>
  <c r="N382" i="1"/>
  <c r="M382" i="1"/>
  <c r="L382" i="1"/>
  <c r="K382" i="1"/>
  <c r="N381" i="1"/>
  <c r="M381" i="1"/>
  <c r="L381" i="1"/>
  <c r="K381" i="1"/>
  <c r="N380" i="1"/>
  <c r="M380" i="1"/>
  <c r="L380" i="1"/>
  <c r="K380" i="1"/>
  <c r="N379" i="1"/>
  <c r="M379" i="1"/>
  <c r="L379" i="1"/>
  <c r="K379" i="1"/>
  <c r="N378" i="1"/>
  <c r="M378" i="1"/>
  <c r="L378" i="1"/>
  <c r="K378" i="1"/>
  <c r="N377" i="1"/>
  <c r="M377" i="1"/>
  <c r="L377" i="1"/>
  <c r="K377" i="1"/>
  <c r="N376" i="1"/>
  <c r="M376" i="1"/>
  <c r="L376" i="1"/>
  <c r="K376" i="1"/>
  <c r="N375" i="1"/>
  <c r="M375" i="1"/>
  <c r="L375" i="1"/>
  <c r="K375" i="1"/>
  <c r="N374" i="1"/>
  <c r="M374" i="1"/>
  <c r="L374" i="1"/>
  <c r="K374" i="1"/>
  <c r="N373" i="1"/>
  <c r="M373" i="1"/>
  <c r="L373" i="1"/>
  <c r="K373" i="1"/>
  <c r="N372" i="1"/>
  <c r="M372" i="1"/>
  <c r="L372" i="1"/>
  <c r="K372" i="1"/>
  <c r="N371" i="1"/>
  <c r="M371" i="1"/>
  <c r="L371" i="1"/>
  <c r="K371" i="1"/>
  <c r="N370" i="1"/>
  <c r="M370" i="1"/>
  <c r="L370" i="1"/>
  <c r="K370" i="1"/>
  <c r="N369" i="1"/>
  <c r="M369" i="1"/>
  <c r="L369" i="1"/>
  <c r="K369" i="1"/>
  <c r="N368" i="1"/>
  <c r="M368" i="1"/>
  <c r="L368" i="1"/>
  <c r="K368" i="1"/>
  <c r="N367" i="1"/>
  <c r="M367" i="1"/>
  <c r="L367" i="1"/>
  <c r="K367" i="1"/>
  <c r="N366" i="1"/>
  <c r="M366" i="1"/>
  <c r="L366" i="1"/>
  <c r="K366" i="1"/>
  <c r="N365" i="1"/>
  <c r="M365" i="1"/>
  <c r="L365" i="1"/>
  <c r="K365" i="1"/>
  <c r="N364" i="1"/>
  <c r="M364" i="1"/>
  <c r="L364" i="1"/>
  <c r="K364" i="1"/>
  <c r="N363" i="1"/>
  <c r="M363" i="1"/>
  <c r="L363" i="1"/>
  <c r="K363" i="1"/>
  <c r="N362" i="1"/>
  <c r="M362" i="1"/>
  <c r="L362" i="1"/>
  <c r="K362" i="1"/>
  <c r="N361" i="1"/>
  <c r="M361" i="1"/>
  <c r="L361" i="1"/>
  <c r="K361" i="1"/>
  <c r="N360" i="1"/>
  <c r="M360" i="1"/>
  <c r="L360" i="1"/>
  <c r="K360" i="1"/>
  <c r="N359" i="1"/>
  <c r="M359" i="1"/>
  <c r="L359" i="1"/>
  <c r="K359" i="1"/>
  <c r="N358" i="1"/>
  <c r="M358" i="1"/>
  <c r="L358" i="1"/>
  <c r="K358" i="1"/>
  <c r="N357" i="1"/>
  <c r="M357" i="1"/>
  <c r="L357" i="1"/>
  <c r="K357" i="1"/>
  <c r="N356" i="1"/>
  <c r="M356" i="1"/>
  <c r="L356" i="1"/>
  <c r="K356" i="1"/>
  <c r="N355" i="1"/>
  <c r="M355" i="1"/>
  <c r="L355" i="1"/>
  <c r="K355" i="1"/>
  <c r="N354" i="1"/>
  <c r="M354" i="1"/>
  <c r="L354" i="1"/>
  <c r="K354" i="1"/>
  <c r="N353" i="1"/>
  <c r="M353" i="1"/>
  <c r="L353" i="1"/>
  <c r="K353" i="1"/>
  <c r="N352" i="1"/>
  <c r="M352" i="1"/>
  <c r="L352" i="1"/>
  <c r="K352" i="1"/>
  <c r="N351" i="1"/>
  <c r="M351" i="1"/>
  <c r="L351" i="1"/>
  <c r="K351" i="1"/>
  <c r="N350" i="1"/>
  <c r="M350" i="1"/>
  <c r="L350" i="1"/>
  <c r="K350" i="1"/>
  <c r="N349" i="1"/>
  <c r="M349" i="1"/>
  <c r="L349" i="1"/>
  <c r="K349" i="1"/>
  <c r="N348" i="1"/>
  <c r="M348" i="1"/>
  <c r="L348" i="1"/>
  <c r="K348" i="1"/>
  <c r="N347" i="1"/>
  <c r="M347" i="1"/>
  <c r="L347" i="1"/>
  <c r="K347" i="1"/>
  <c r="N346" i="1"/>
  <c r="M346" i="1"/>
  <c r="L346" i="1"/>
  <c r="K346" i="1"/>
  <c r="N345" i="1"/>
  <c r="M345" i="1"/>
  <c r="L345" i="1"/>
  <c r="K345" i="1"/>
  <c r="N344" i="1"/>
  <c r="M344" i="1"/>
  <c r="L344" i="1"/>
  <c r="K344" i="1"/>
  <c r="N343" i="1"/>
  <c r="M343" i="1"/>
  <c r="L343" i="1"/>
  <c r="K343" i="1"/>
  <c r="N342" i="1"/>
  <c r="M342" i="1"/>
  <c r="L342" i="1"/>
  <c r="K342" i="1"/>
  <c r="N341" i="1"/>
  <c r="M341" i="1"/>
  <c r="L341" i="1"/>
  <c r="K341" i="1"/>
  <c r="N340" i="1"/>
  <c r="M340" i="1"/>
  <c r="L340" i="1"/>
  <c r="K340" i="1"/>
  <c r="N339" i="1"/>
  <c r="M339" i="1"/>
  <c r="L339" i="1"/>
  <c r="K339" i="1"/>
  <c r="N338" i="1"/>
  <c r="M338" i="1"/>
  <c r="L338" i="1"/>
  <c r="K338" i="1"/>
  <c r="N337" i="1"/>
  <c r="M337" i="1"/>
  <c r="L337" i="1"/>
  <c r="K337" i="1"/>
  <c r="N336" i="1"/>
  <c r="M336" i="1"/>
  <c r="L336" i="1"/>
  <c r="K336" i="1"/>
  <c r="N335" i="1"/>
  <c r="M335" i="1"/>
  <c r="L335" i="1"/>
  <c r="K335" i="1"/>
  <c r="N334" i="1"/>
  <c r="M334" i="1"/>
  <c r="L334" i="1"/>
  <c r="K334" i="1"/>
  <c r="N333" i="1"/>
  <c r="M333" i="1"/>
  <c r="L333" i="1"/>
  <c r="K333" i="1"/>
  <c r="N332" i="1"/>
  <c r="M332" i="1"/>
  <c r="L332" i="1"/>
  <c r="K332" i="1"/>
  <c r="N331" i="1"/>
  <c r="M331" i="1"/>
  <c r="L331" i="1"/>
  <c r="K331" i="1"/>
  <c r="N330" i="1"/>
  <c r="M330" i="1"/>
  <c r="L330" i="1"/>
  <c r="K330" i="1"/>
  <c r="N329" i="1"/>
  <c r="M329" i="1"/>
  <c r="L329" i="1"/>
  <c r="K329" i="1"/>
  <c r="N328" i="1"/>
  <c r="M328" i="1"/>
  <c r="L328" i="1"/>
  <c r="K328" i="1"/>
  <c r="N327" i="1"/>
  <c r="M327" i="1"/>
  <c r="L327" i="1"/>
  <c r="K327" i="1"/>
  <c r="N326" i="1"/>
  <c r="M326" i="1"/>
  <c r="L326" i="1"/>
  <c r="K326" i="1"/>
  <c r="N325" i="1"/>
  <c r="M325" i="1"/>
  <c r="L325" i="1"/>
  <c r="K325" i="1"/>
  <c r="N324" i="1"/>
  <c r="M324" i="1"/>
  <c r="L324" i="1"/>
  <c r="K324" i="1"/>
  <c r="N323" i="1"/>
  <c r="M323" i="1"/>
  <c r="L323" i="1"/>
  <c r="K323" i="1"/>
  <c r="N322" i="1"/>
  <c r="M322" i="1"/>
  <c r="L322" i="1"/>
  <c r="K322" i="1"/>
  <c r="N321" i="1"/>
  <c r="M321" i="1"/>
  <c r="L321" i="1"/>
  <c r="K321" i="1"/>
  <c r="N320" i="1"/>
  <c r="M320" i="1"/>
  <c r="L320" i="1"/>
  <c r="K320" i="1"/>
  <c r="N319" i="1"/>
  <c r="M319" i="1"/>
  <c r="L319" i="1"/>
  <c r="K319" i="1"/>
  <c r="N318" i="1"/>
  <c r="M318" i="1"/>
  <c r="L318" i="1"/>
  <c r="K318" i="1"/>
  <c r="N317" i="1"/>
  <c r="M317" i="1"/>
  <c r="L317" i="1"/>
  <c r="K317" i="1"/>
  <c r="N316" i="1"/>
  <c r="M316" i="1"/>
  <c r="L316" i="1"/>
  <c r="K316" i="1"/>
  <c r="N315" i="1"/>
  <c r="M315" i="1"/>
  <c r="L315" i="1"/>
  <c r="K315" i="1"/>
  <c r="N314" i="1"/>
  <c r="M314" i="1"/>
  <c r="L314" i="1"/>
  <c r="K314" i="1"/>
  <c r="N313" i="1"/>
  <c r="M313" i="1"/>
  <c r="L313" i="1"/>
  <c r="K313" i="1"/>
  <c r="N312" i="1"/>
  <c r="M312" i="1"/>
  <c r="L312" i="1"/>
  <c r="K312" i="1"/>
  <c r="N311" i="1"/>
  <c r="M311" i="1"/>
  <c r="L311" i="1"/>
  <c r="K311" i="1"/>
  <c r="N310" i="1"/>
  <c r="M310" i="1"/>
  <c r="L310" i="1"/>
  <c r="K310" i="1"/>
  <c r="N309" i="1"/>
  <c r="M309" i="1"/>
  <c r="L309" i="1"/>
  <c r="K309" i="1"/>
  <c r="N308" i="1"/>
  <c r="M308" i="1"/>
  <c r="L308" i="1"/>
  <c r="K308" i="1"/>
  <c r="N307" i="1"/>
  <c r="M307" i="1"/>
  <c r="L307" i="1"/>
  <c r="K307" i="1"/>
  <c r="N306" i="1"/>
  <c r="M306" i="1"/>
  <c r="L306" i="1"/>
  <c r="K306" i="1"/>
  <c r="N305" i="1"/>
  <c r="M305" i="1"/>
  <c r="L305" i="1"/>
  <c r="K305" i="1"/>
  <c r="N304" i="1"/>
  <c r="M304" i="1"/>
  <c r="L304" i="1"/>
  <c r="K304" i="1"/>
  <c r="N303" i="1"/>
  <c r="M303" i="1"/>
  <c r="L303" i="1"/>
  <c r="K303" i="1"/>
  <c r="N302" i="1"/>
  <c r="M302" i="1"/>
  <c r="L302" i="1"/>
  <c r="K302" i="1"/>
  <c r="N301" i="1"/>
  <c r="M301" i="1"/>
  <c r="L301" i="1"/>
  <c r="K301" i="1"/>
  <c r="N300" i="1"/>
  <c r="M300" i="1"/>
  <c r="L300" i="1"/>
  <c r="K300" i="1"/>
  <c r="N299" i="1"/>
  <c r="M299" i="1"/>
  <c r="L299" i="1"/>
  <c r="K299" i="1"/>
  <c r="N298" i="1"/>
  <c r="M298" i="1"/>
  <c r="L298" i="1"/>
  <c r="K298" i="1"/>
  <c r="N297" i="1"/>
  <c r="M297" i="1"/>
  <c r="L297" i="1"/>
  <c r="K297" i="1"/>
  <c r="N296" i="1"/>
  <c r="M296" i="1"/>
  <c r="L296" i="1"/>
  <c r="K296" i="1"/>
  <c r="N295" i="1"/>
  <c r="M295" i="1"/>
  <c r="L295" i="1"/>
  <c r="K295" i="1"/>
  <c r="N294" i="1"/>
  <c r="M294" i="1"/>
  <c r="L294" i="1"/>
  <c r="K294" i="1"/>
  <c r="N293" i="1"/>
  <c r="M293" i="1"/>
  <c r="L293" i="1"/>
  <c r="K293" i="1"/>
  <c r="N292" i="1"/>
  <c r="M292" i="1"/>
  <c r="L292" i="1"/>
  <c r="K292" i="1"/>
  <c r="N291" i="1"/>
  <c r="M291" i="1"/>
  <c r="L291" i="1"/>
  <c r="K291" i="1"/>
  <c r="N290" i="1"/>
  <c r="M290" i="1"/>
  <c r="L290" i="1"/>
  <c r="K290" i="1"/>
  <c r="N289" i="1"/>
  <c r="M289" i="1"/>
  <c r="L289" i="1"/>
  <c r="K289" i="1"/>
  <c r="N288" i="1"/>
  <c r="M288" i="1"/>
  <c r="L288" i="1"/>
  <c r="K288" i="1"/>
  <c r="N287" i="1"/>
  <c r="M287" i="1"/>
  <c r="L287" i="1"/>
  <c r="K287" i="1"/>
  <c r="N286" i="1"/>
  <c r="M286" i="1"/>
  <c r="L286" i="1"/>
  <c r="K286" i="1"/>
  <c r="N285" i="1"/>
  <c r="M285" i="1"/>
  <c r="L285" i="1"/>
  <c r="K285" i="1"/>
  <c r="N284" i="1"/>
  <c r="M284" i="1"/>
  <c r="L284" i="1"/>
  <c r="K284" i="1"/>
  <c r="N283" i="1"/>
  <c r="M283" i="1"/>
  <c r="L283" i="1"/>
  <c r="K283" i="1"/>
  <c r="N282" i="1"/>
  <c r="M282" i="1"/>
  <c r="L282" i="1"/>
  <c r="K282" i="1"/>
  <c r="N281" i="1"/>
  <c r="M281" i="1"/>
  <c r="L281" i="1"/>
  <c r="K281" i="1"/>
  <c r="N280" i="1"/>
  <c r="M280" i="1"/>
  <c r="L280" i="1"/>
  <c r="K280" i="1"/>
  <c r="N279" i="1"/>
  <c r="M279" i="1"/>
  <c r="L279" i="1"/>
  <c r="K279" i="1"/>
  <c r="N278" i="1"/>
  <c r="M278" i="1"/>
  <c r="L278" i="1"/>
  <c r="K278" i="1"/>
  <c r="N277" i="1"/>
  <c r="M277" i="1"/>
  <c r="L277" i="1"/>
  <c r="K277" i="1"/>
  <c r="N276" i="1"/>
  <c r="M276" i="1"/>
  <c r="L276" i="1"/>
  <c r="K276" i="1"/>
  <c r="N275" i="1"/>
  <c r="M275" i="1"/>
  <c r="L275" i="1"/>
  <c r="K275" i="1"/>
  <c r="N274" i="1"/>
  <c r="M274" i="1"/>
  <c r="L274" i="1"/>
  <c r="K274" i="1"/>
  <c r="N273" i="1"/>
  <c r="M273" i="1"/>
  <c r="L273" i="1"/>
  <c r="K273" i="1"/>
  <c r="N272" i="1"/>
  <c r="M272" i="1"/>
  <c r="L272" i="1"/>
  <c r="K272" i="1"/>
  <c r="N271" i="1"/>
  <c r="M271" i="1"/>
  <c r="L271" i="1"/>
  <c r="K271" i="1"/>
  <c r="N270" i="1"/>
  <c r="M270" i="1"/>
  <c r="L270" i="1"/>
  <c r="K270" i="1"/>
  <c r="N269" i="1"/>
  <c r="M269" i="1"/>
  <c r="L269" i="1"/>
  <c r="K269" i="1"/>
  <c r="N268" i="1"/>
  <c r="M268" i="1"/>
  <c r="L268" i="1"/>
  <c r="K268" i="1"/>
  <c r="N267" i="1"/>
  <c r="M267" i="1"/>
  <c r="L267" i="1"/>
  <c r="K267" i="1"/>
  <c r="N266" i="1"/>
  <c r="M266" i="1"/>
  <c r="L266" i="1"/>
  <c r="K266" i="1"/>
  <c r="N265" i="1"/>
  <c r="M265" i="1"/>
  <c r="L265" i="1"/>
  <c r="K265" i="1"/>
  <c r="N264" i="1"/>
  <c r="M264" i="1"/>
  <c r="L264" i="1"/>
  <c r="K264" i="1"/>
  <c r="N263" i="1"/>
  <c r="M263" i="1"/>
  <c r="L263" i="1"/>
  <c r="K263" i="1"/>
  <c r="N262" i="1"/>
  <c r="M262" i="1"/>
  <c r="L262" i="1"/>
  <c r="K262" i="1"/>
  <c r="N261" i="1"/>
  <c r="M261" i="1"/>
  <c r="L261" i="1"/>
  <c r="K261" i="1"/>
  <c r="N260" i="1"/>
  <c r="M260" i="1"/>
  <c r="L260" i="1"/>
  <c r="K260" i="1"/>
  <c r="N259" i="1"/>
  <c r="M259" i="1"/>
  <c r="L259" i="1"/>
  <c r="K259" i="1"/>
  <c r="N258" i="1"/>
  <c r="M258" i="1"/>
  <c r="L258" i="1"/>
  <c r="K258" i="1"/>
  <c r="N257" i="1"/>
  <c r="M257" i="1"/>
  <c r="L257" i="1"/>
  <c r="K257" i="1"/>
  <c r="N256" i="1"/>
  <c r="M256" i="1"/>
  <c r="L256" i="1"/>
  <c r="K256" i="1"/>
  <c r="N255" i="1"/>
  <c r="M255" i="1"/>
  <c r="L255" i="1"/>
  <c r="K255" i="1"/>
  <c r="N254" i="1"/>
  <c r="M254" i="1"/>
  <c r="L254" i="1"/>
  <c r="K254" i="1"/>
  <c r="N253" i="1"/>
  <c r="M253" i="1"/>
  <c r="L253" i="1"/>
  <c r="K253" i="1"/>
  <c r="N252" i="1"/>
  <c r="M252" i="1"/>
  <c r="L252" i="1"/>
  <c r="K252" i="1"/>
  <c r="N251" i="1"/>
  <c r="M251" i="1"/>
  <c r="L251" i="1"/>
  <c r="K251" i="1"/>
  <c r="N250" i="1"/>
  <c r="M250" i="1"/>
  <c r="L250" i="1"/>
  <c r="K250" i="1"/>
  <c r="N249" i="1"/>
  <c r="M249" i="1"/>
  <c r="L249" i="1"/>
  <c r="K249" i="1"/>
  <c r="N248" i="1"/>
  <c r="M248" i="1"/>
  <c r="L248" i="1"/>
  <c r="K248" i="1"/>
  <c r="N247" i="1"/>
  <c r="M247" i="1"/>
  <c r="L247" i="1"/>
  <c r="K247" i="1"/>
  <c r="N246" i="1"/>
  <c r="M246" i="1"/>
  <c r="L246" i="1"/>
  <c r="K246" i="1"/>
  <c r="N245" i="1"/>
  <c r="M245" i="1"/>
  <c r="L245" i="1"/>
  <c r="K245" i="1"/>
  <c r="N244" i="1"/>
  <c r="M244" i="1"/>
  <c r="L244" i="1"/>
  <c r="K244" i="1"/>
  <c r="N243" i="1"/>
  <c r="M243" i="1"/>
  <c r="L243" i="1"/>
  <c r="K243" i="1"/>
  <c r="N242" i="1"/>
  <c r="M242" i="1"/>
  <c r="L242" i="1"/>
  <c r="K242" i="1"/>
  <c r="N241" i="1"/>
  <c r="M241" i="1"/>
  <c r="L241" i="1"/>
  <c r="K241" i="1"/>
  <c r="N240" i="1"/>
  <c r="M240" i="1"/>
  <c r="L240" i="1"/>
  <c r="K240" i="1"/>
  <c r="N239" i="1"/>
  <c r="M239" i="1"/>
  <c r="L239" i="1"/>
  <c r="K239" i="1"/>
  <c r="N238" i="1"/>
  <c r="M238" i="1"/>
  <c r="L238" i="1"/>
  <c r="K238" i="1"/>
  <c r="N237" i="1"/>
  <c r="M237" i="1"/>
  <c r="L237" i="1"/>
  <c r="K237" i="1"/>
  <c r="N236" i="1"/>
  <c r="M236" i="1"/>
  <c r="L236" i="1"/>
  <c r="K236" i="1"/>
  <c r="N235" i="1"/>
  <c r="M235" i="1"/>
  <c r="L235" i="1"/>
  <c r="K235" i="1"/>
  <c r="N234" i="1"/>
  <c r="M234" i="1"/>
  <c r="L234" i="1"/>
  <c r="K234" i="1"/>
  <c r="N233" i="1"/>
  <c r="M233" i="1"/>
  <c r="L233" i="1"/>
  <c r="K233" i="1"/>
  <c r="N232" i="1"/>
  <c r="M232" i="1"/>
  <c r="L232" i="1"/>
  <c r="K232" i="1"/>
  <c r="N231" i="1"/>
  <c r="M231" i="1"/>
  <c r="L231" i="1"/>
  <c r="K231" i="1"/>
  <c r="N230" i="1"/>
  <c r="M230" i="1"/>
  <c r="L230" i="1"/>
  <c r="K230" i="1"/>
  <c r="N229" i="1"/>
  <c r="M229" i="1"/>
  <c r="L229" i="1"/>
  <c r="K229" i="1"/>
  <c r="N228" i="1"/>
  <c r="M228" i="1"/>
  <c r="L228" i="1"/>
  <c r="K228" i="1"/>
  <c r="N227" i="1"/>
  <c r="M227" i="1"/>
  <c r="L227" i="1"/>
  <c r="K227" i="1"/>
  <c r="N226" i="1"/>
  <c r="M226" i="1"/>
  <c r="L226" i="1"/>
  <c r="K226" i="1"/>
  <c r="N225" i="1"/>
  <c r="M225" i="1"/>
  <c r="L225" i="1"/>
  <c r="K225" i="1"/>
  <c r="N224" i="1"/>
  <c r="M224" i="1"/>
  <c r="L224" i="1"/>
  <c r="K224" i="1"/>
  <c r="N223" i="1"/>
  <c r="M223" i="1"/>
  <c r="L223" i="1"/>
  <c r="K223" i="1"/>
  <c r="N222" i="1"/>
  <c r="M222" i="1"/>
  <c r="L222" i="1"/>
  <c r="K222" i="1"/>
  <c r="N221" i="1"/>
  <c r="M221" i="1"/>
  <c r="L221" i="1"/>
  <c r="K221" i="1"/>
  <c r="N220" i="1"/>
  <c r="M220" i="1"/>
  <c r="L220" i="1"/>
  <c r="K220" i="1"/>
  <c r="N219" i="1"/>
  <c r="M219" i="1"/>
  <c r="L219" i="1"/>
  <c r="K219" i="1"/>
  <c r="N218" i="1"/>
  <c r="M218" i="1"/>
  <c r="L218" i="1"/>
  <c r="K218" i="1"/>
  <c r="N217" i="1"/>
  <c r="M217" i="1"/>
  <c r="L217" i="1"/>
  <c r="K217" i="1"/>
  <c r="N216" i="1"/>
  <c r="M216" i="1"/>
  <c r="L216" i="1"/>
  <c r="K216" i="1"/>
  <c r="N215" i="1"/>
  <c r="M215" i="1"/>
  <c r="L215" i="1"/>
  <c r="K215" i="1"/>
  <c r="N214" i="1"/>
  <c r="M214" i="1"/>
  <c r="L214" i="1"/>
  <c r="K214" i="1"/>
  <c r="N213" i="1"/>
  <c r="M213" i="1"/>
  <c r="L213" i="1"/>
  <c r="K213" i="1"/>
  <c r="N212" i="1"/>
  <c r="M212" i="1"/>
  <c r="L212" i="1"/>
  <c r="K212" i="1"/>
  <c r="N211" i="1"/>
  <c r="M211" i="1"/>
  <c r="L211" i="1"/>
  <c r="K211" i="1"/>
  <c r="N210" i="1"/>
  <c r="M210" i="1"/>
  <c r="L210" i="1"/>
  <c r="K210" i="1"/>
  <c r="N209" i="1"/>
  <c r="M209" i="1"/>
  <c r="L209" i="1"/>
  <c r="K209" i="1"/>
  <c r="N208" i="1"/>
  <c r="M208" i="1"/>
  <c r="L208" i="1"/>
  <c r="K208" i="1"/>
  <c r="N207" i="1"/>
  <c r="M207" i="1"/>
  <c r="L207" i="1"/>
  <c r="K207" i="1"/>
  <c r="N206" i="1"/>
  <c r="M206" i="1"/>
  <c r="L206" i="1"/>
  <c r="K206" i="1"/>
  <c r="N205" i="1"/>
  <c r="M205" i="1"/>
  <c r="L205" i="1"/>
  <c r="K205" i="1"/>
  <c r="N204" i="1"/>
  <c r="M204" i="1"/>
  <c r="L204" i="1"/>
  <c r="K204" i="1"/>
  <c r="N203" i="1"/>
  <c r="M203" i="1"/>
  <c r="L203" i="1"/>
  <c r="K203" i="1"/>
  <c r="N202" i="1"/>
  <c r="M202" i="1"/>
  <c r="L202" i="1"/>
  <c r="K202" i="1"/>
  <c r="N201" i="1"/>
  <c r="M201" i="1"/>
  <c r="L201" i="1"/>
  <c r="K201" i="1"/>
  <c r="N200" i="1"/>
  <c r="M200" i="1"/>
  <c r="L200" i="1"/>
  <c r="K200" i="1"/>
  <c r="N199" i="1"/>
  <c r="M199" i="1"/>
  <c r="L199" i="1"/>
  <c r="K199" i="1"/>
  <c r="N198" i="1"/>
  <c r="M198" i="1"/>
  <c r="L198" i="1"/>
  <c r="K198" i="1"/>
  <c r="N197" i="1"/>
  <c r="M197" i="1"/>
  <c r="L197" i="1"/>
  <c r="K197" i="1"/>
  <c r="N196" i="1"/>
  <c r="M196" i="1"/>
  <c r="L196" i="1"/>
  <c r="K196" i="1"/>
  <c r="N195" i="1"/>
  <c r="M195" i="1"/>
  <c r="L195" i="1"/>
  <c r="K195" i="1"/>
  <c r="N194" i="1"/>
  <c r="M194" i="1"/>
  <c r="L194" i="1"/>
  <c r="K194" i="1"/>
  <c r="N193" i="1"/>
  <c r="M193" i="1"/>
  <c r="L193" i="1"/>
  <c r="K193" i="1"/>
  <c r="N192" i="1"/>
  <c r="M192" i="1"/>
  <c r="L192" i="1"/>
  <c r="K192" i="1"/>
  <c r="N191" i="1"/>
  <c r="M191" i="1"/>
  <c r="L191" i="1"/>
  <c r="K191" i="1"/>
  <c r="N190" i="1"/>
  <c r="M190" i="1"/>
  <c r="L190" i="1"/>
  <c r="K190" i="1"/>
  <c r="N189" i="1"/>
  <c r="M189" i="1"/>
  <c r="L189" i="1"/>
  <c r="K189" i="1"/>
  <c r="N188" i="1"/>
  <c r="M188" i="1"/>
  <c r="L188" i="1"/>
  <c r="K188" i="1"/>
  <c r="N187" i="1"/>
  <c r="M187" i="1"/>
  <c r="L187" i="1"/>
  <c r="K187" i="1"/>
  <c r="N186" i="1"/>
  <c r="M186" i="1"/>
  <c r="L186" i="1"/>
  <c r="K186" i="1"/>
  <c r="N185" i="1"/>
  <c r="M185" i="1"/>
  <c r="L185" i="1"/>
  <c r="K185" i="1"/>
  <c r="N184" i="1"/>
  <c r="M184" i="1"/>
  <c r="L184" i="1"/>
  <c r="K184" i="1"/>
  <c r="N183" i="1"/>
  <c r="M183" i="1"/>
  <c r="L183" i="1"/>
  <c r="K183" i="1"/>
  <c r="N182" i="1"/>
  <c r="M182" i="1"/>
  <c r="L182" i="1"/>
  <c r="K182" i="1"/>
  <c r="N181" i="1"/>
  <c r="M181" i="1"/>
  <c r="L181" i="1"/>
  <c r="K181" i="1"/>
  <c r="N180" i="1"/>
  <c r="M180" i="1"/>
  <c r="L180" i="1"/>
  <c r="K180" i="1"/>
  <c r="N179" i="1"/>
  <c r="M179" i="1"/>
  <c r="L179" i="1"/>
  <c r="K179" i="1"/>
  <c r="N178" i="1"/>
  <c r="M178" i="1"/>
  <c r="L178" i="1"/>
  <c r="K178" i="1"/>
  <c r="N177" i="1"/>
  <c r="M177" i="1"/>
  <c r="L177" i="1"/>
  <c r="K177" i="1"/>
  <c r="N176" i="1"/>
  <c r="M176" i="1"/>
  <c r="L176" i="1"/>
  <c r="K176" i="1"/>
  <c r="N175" i="1"/>
  <c r="M175" i="1"/>
  <c r="L175" i="1"/>
  <c r="K175" i="1"/>
  <c r="N174" i="1"/>
  <c r="M174" i="1"/>
  <c r="L174" i="1"/>
  <c r="K174" i="1"/>
  <c r="N173" i="1"/>
  <c r="M173" i="1"/>
  <c r="L173" i="1"/>
  <c r="K173" i="1"/>
  <c r="N172" i="1"/>
  <c r="M172" i="1"/>
  <c r="L172" i="1"/>
  <c r="K172" i="1"/>
  <c r="N171" i="1"/>
  <c r="M171" i="1"/>
  <c r="L171" i="1"/>
  <c r="K171" i="1"/>
  <c r="N170" i="1"/>
  <c r="M170" i="1"/>
  <c r="L170" i="1"/>
  <c r="K170" i="1"/>
  <c r="N169" i="1"/>
  <c r="M169" i="1"/>
  <c r="L169" i="1"/>
  <c r="K169" i="1"/>
  <c r="N168" i="1"/>
  <c r="M168" i="1"/>
  <c r="L168" i="1"/>
  <c r="K168" i="1"/>
  <c r="N167" i="1"/>
  <c r="M167" i="1"/>
  <c r="L167" i="1"/>
  <c r="K167" i="1"/>
  <c r="N166" i="1"/>
  <c r="M166" i="1"/>
  <c r="L166" i="1"/>
  <c r="K166" i="1"/>
  <c r="N165" i="1"/>
  <c r="M165" i="1"/>
  <c r="L165" i="1"/>
  <c r="K165" i="1"/>
  <c r="N164" i="1"/>
  <c r="M164" i="1"/>
  <c r="L164" i="1"/>
  <c r="K164" i="1"/>
  <c r="N163" i="1"/>
  <c r="M163" i="1"/>
  <c r="L163" i="1"/>
  <c r="K163" i="1"/>
  <c r="N162" i="1"/>
  <c r="M162" i="1"/>
  <c r="L162" i="1"/>
  <c r="K162" i="1"/>
  <c r="N161" i="1"/>
  <c r="M161" i="1"/>
  <c r="L161" i="1"/>
  <c r="K161" i="1"/>
  <c r="N160" i="1"/>
  <c r="M160" i="1"/>
  <c r="L160" i="1"/>
  <c r="K160" i="1"/>
  <c r="N159" i="1"/>
  <c r="M159" i="1"/>
  <c r="L159" i="1"/>
  <c r="K159" i="1"/>
  <c r="N158" i="1"/>
  <c r="M158" i="1"/>
  <c r="L158" i="1"/>
  <c r="K158" i="1"/>
  <c r="N157" i="1"/>
  <c r="M157" i="1"/>
  <c r="L157" i="1"/>
  <c r="K157" i="1"/>
  <c r="N156" i="1"/>
  <c r="M156" i="1"/>
  <c r="L156" i="1"/>
  <c r="K156" i="1"/>
  <c r="N155" i="1"/>
  <c r="M155" i="1"/>
  <c r="L155" i="1"/>
  <c r="K155" i="1"/>
  <c r="N154" i="1"/>
  <c r="M154" i="1"/>
  <c r="L154" i="1"/>
  <c r="K154" i="1"/>
  <c r="N153" i="1"/>
  <c r="M153" i="1"/>
  <c r="L153" i="1"/>
  <c r="K153" i="1"/>
  <c r="N152" i="1"/>
  <c r="M152" i="1"/>
  <c r="L152" i="1"/>
  <c r="K152" i="1"/>
  <c r="N151" i="1"/>
  <c r="M151" i="1"/>
  <c r="L151" i="1"/>
  <c r="K151" i="1"/>
  <c r="N150" i="1"/>
  <c r="M150" i="1"/>
  <c r="L150" i="1"/>
  <c r="K150" i="1"/>
  <c r="N149" i="1"/>
  <c r="M149" i="1"/>
  <c r="L149" i="1"/>
  <c r="K149" i="1"/>
  <c r="N148" i="1"/>
  <c r="M148" i="1"/>
  <c r="L148" i="1"/>
  <c r="K148" i="1"/>
  <c r="N147" i="1"/>
  <c r="M147" i="1"/>
  <c r="L147" i="1"/>
  <c r="K147" i="1"/>
  <c r="N146" i="1"/>
  <c r="M146" i="1"/>
  <c r="L146" i="1"/>
  <c r="K146" i="1"/>
  <c r="N145" i="1"/>
  <c r="M145" i="1"/>
  <c r="L145" i="1"/>
  <c r="K145" i="1"/>
  <c r="N144" i="1"/>
  <c r="M144" i="1"/>
  <c r="L144" i="1"/>
  <c r="K144" i="1"/>
  <c r="N143" i="1"/>
  <c r="M143" i="1"/>
  <c r="L143" i="1"/>
  <c r="K143" i="1"/>
  <c r="N142" i="1"/>
  <c r="M142" i="1"/>
  <c r="L142" i="1"/>
  <c r="K142" i="1"/>
  <c r="N141" i="1"/>
  <c r="M141" i="1"/>
  <c r="L141" i="1"/>
  <c r="K141" i="1"/>
  <c r="N140" i="1"/>
  <c r="M140" i="1"/>
  <c r="L140" i="1"/>
  <c r="K140" i="1"/>
  <c r="N139" i="1"/>
  <c r="M139" i="1"/>
  <c r="L139" i="1"/>
  <c r="K139" i="1"/>
  <c r="N138" i="1"/>
  <c r="M138" i="1"/>
  <c r="L138" i="1"/>
  <c r="K138" i="1"/>
  <c r="N137" i="1"/>
  <c r="M137" i="1"/>
  <c r="L137" i="1"/>
  <c r="K137" i="1"/>
  <c r="N136" i="1"/>
  <c r="M136" i="1"/>
  <c r="L136" i="1"/>
  <c r="K136" i="1"/>
  <c r="N135" i="1"/>
  <c r="M135" i="1"/>
  <c r="L135" i="1"/>
  <c r="K135" i="1"/>
  <c r="N134" i="1"/>
  <c r="M134" i="1"/>
  <c r="L134" i="1"/>
  <c r="K134" i="1"/>
  <c r="N133" i="1"/>
  <c r="M133" i="1"/>
  <c r="L133" i="1"/>
  <c r="K133" i="1"/>
  <c r="N132" i="1"/>
  <c r="M132" i="1"/>
  <c r="L132" i="1"/>
  <c r="K132" i="1"/>
  <c r="N131" i="1"/>
  <c r="M131" i="1"/>
  <c r="L131" i="1"/>
  <c r="K131" i="1"/>
  <c r="N130" i="1"/>
  <c r="M130" i="1"/>
  <c r="L130" i="1"/>
  <c r="K130" i="1"/>
  <c r="N129" i="1"/>
  <c r="M129" i="1"/>
  <c r="L129" i="1"/>
  <c r="K129" i="1"/>
  <c r="N128" i="1"/>
  <c r="M128" i="1"/>
  <c r="L128" i="1"/>
  <c r="K128" i="1"/>
  <c r="N127" i="1"/>
  <c r="M127" i="1"/>
  <c r="L127" i="1"/>
  <c r="K127" i="1"/>
  <c r="N126" i="1"/>
  <c r="M126" i="1"/>
  <c r="L126" i="1"/>
  <c r="K126" i="1"/>
  <c r="N125" i="1"/>
  <c r="M125" i="1"/>
  <c r="L125" i="1"/>
  <c r="K125" i="1"/>
  <c r="N124" i="1"/>
  <c r="M124" i="1"/>
  <c r="L124" i="1"/>
  <c r="K124" i="1"/>
  <c r="N123" i="1"/>
  <c r="M123" i="1"/>
  <c r="L123" i="1"/>
  <c r="K123" i="1"/>
  <c r="N122" i="1"/>
  <c r="M122" i="1"/>
  <c r="L122" i="1"/>
  <c r="K122" i="1"/>
  <c r="N121" i="1"/>
  <c r="M121" i="1"/>
  <c r="L121" i="1"/>
  <c r="K121" i="1"/>
  <c r="N120" i="1"/>
  <c r="M120" i="1"/>
  <c r="L120" i="1"/>
  <c r="K120" i="1"/>
  <c r="N119" i="1"/>
  <c r="M119" i="1"/>
  <c r="L119" i="1"/>
  <c r="K119" i="1"/>
  <c r="N118" i="1"/>
  <c r="M118" i="1"/>
  <c r="L118" i="1"/>
  <c r="K118" i="1"/>
  <c r="N117" i="1"/>
  <c r="M117" i="1"/>
  <c r="L117" i="1"/>
  <c r="K117" i="1"/>
  <c r="N116" i="1"/>
  <c r="M116" i="1"/>
  <c r="L116" i="1"/>
  <c r="K116" i="1"/>
  <c r="N115" i="1"/>
  <c r="M115" i="1"/>
  <c r="L115" i="1"/>
  <c r="K115" i="1"/>
  <c r="N114" i="1"/>
  <c r="M114" i="1"/>
  <c r="L114" i="1"/>
  <c r="K114" i="1"/>
  <c r="N113" i="1"/>
  <c r="M113" i="1"/>
  <c r="L113" i="1"/>
  <c r="K113" i="1"/>
  <c r="N112" i="1"/>
  <c r="M112" i="1"/>
  <c r="L112" i="1"/>
  <c r="K112" i="1"/>
  <c r="N111" i="1"/>
  <c r="M111" i="1"/>
  <c r="L111" i="1"/>
  <c r="K111" i="1"/>
  <c r="N110" i="1"/>
  <c r="M110" i="1"/>
  <c r="L110" i="1"/>
  <c r="K110" i="1"/>
  <c r="N109" i="1"/>
  <c r="M109" i="1"/>
  <c r="L109" i="1"/>
  <c r="K109" i="1"/>
  <c r="N108" i="1"/>
  <c r="M108" i="1"/>
  <c r="L108" i="1"/>
  <c r="K108" i="1"/>
  <c r="N107" i="1"/>
  <c r="M107" i="1"/>
  <c r="L107" i="1"/>
  <c r="K107" i="1"/>
  <c r="N106" i="1"/>
  <c r="M106" i="1"/>
  <c r="L106" i="1"/>
  <c r="K106" i="1"/>
  <c r="N105" i="1"/>
  <c r="M105" i="1"/>
  <c r="L105" i="1"/>
  <c r="K105" i="1"/>
  <c r="N104" i="1"/>
  <c r="M104" i="1"/>
  <c r="L104" i="1"/>
  <c r="K104" i="1"/>
  <c r="N103" i="1"/>
  <c r="M103" i="1"/>
  <c r="L103" i="1"/>
  <c r="K103" i="1"/>
  <c r="N102" i="1"/>
  <c r="M102" i="1"/>
  <c r="L102" i="1"/>
  <c r="K102" i="1"/>
  <c r="N101" i="1"/>
  <c r="M101" i="1"/>
  <c r="L101" i="1"/>
  <c r="K101" i="1"/>
  <c r="N100" i="1"/>
  <c r="M100" i="1"/>
  <c r="L100" i="1"/>
  <c r="K100" i="1"/>
  <c r="N99" i="1"/>
  <c r="M99" i="1"/>
  <c r="L99" i="1"/>
  <c r="K99" i="1"/>
  <c r="N98" i="1"/>
  <c r="M98" i="1"/>
  <c r="L98" i="1"/>
  <c r="K98" i="1"/>
  <c r="N97" i="1"/>
  <c r="M97" i="1"/>
  <c r="L97" i="1"/>
  <c r="K97" i="1"/>
  <c r="N96" i="1"/>
  <c r="M96" i="1"/>
  <c r="L96" i="1"/>
  <c r="K96" i="1"/>
  <c r="N95" i="1"/>
  <c r="M95" i="1"/>
  <c r="L95" i="1"/>
  <c r="K95" i="1"/>
  <c r="N94" i="1"/>
  <c r="M94" i="1"/>
  <c r="L94" i="1"/>
  <c r="K94" i="1"/>
  <c r="N93" i="1"/>
  <c r="M93" i="1"/>
  <c r="L93" i="1"/>
  <c r="K93" i="1"/>
  <c r="N92" i="1"/>
  <c r="M92" i="1"/>
  <c r="L92" i="1"/>
  <c r="K92" i="1"/>
  <c r="N91" i="1"/>
  <c r="M91" i="1"/>
  <c r="L91" i="1"/>
  <c r="K91" i="1"/>
  <c r="N90" i="1"/>
  <c r="M90" i="1"/>
  <c r="L90" i="1"/>
  <c r="K90" i="1"/>
  <c r="N89" i="1"/>
  <c r="M89" i="1"/>
  <c r="L89" i="1"/>
  <c r="K89" i="1"/>
  <c r="N88" i="1"/>
  <c r="M88" i="1"/>
  <c r="L88" i="1"/>
  <c r="K88" i="1"/>
  <c r="N87" i="1"/>
  <c r="M87" i="1"/>
  <c r="L87" i="1"/>
  <c r="K87" i="1"/>
  <c r="N86" i="1"/>
  <c r="M86" i="1"/>
  <c r="L86" i="1"/>
  <c r="K86" i="1"/>
  <c r="N85" i="1"/>
  <c r="M85" i="1"/>
  <c r="L85" i="1"/>
  <c r="K85" i="1"/>
  <c r="N84" i="1"/>
  <c r="M84" i="1"/>
  <c r="L84" i="1"/>
  <c r="K84" i="1"/>
  <c r="N83" i="1"/>
  <c r="M83" i="1"/>
  <c r="L83" i="1"/>
  <c r="K83" i="1"/>
  <c r="N82" i="1"/>
  <c r="M82" i="1"/>
  <c r="L82" i="1"/>
  <c r="K82" i="1"/>
  <c r="N81" i="1"/>
  <c r="M81" i="1"/>
  <c r="L81" i="1"/>
  <c r="K81" i="1"/>
  <c r="N80" i="1"/>
  <c r="M80" i="1"/>
  <c r="L80" i="1"/>
  <c r="K80" i="1"/>
  <c r="N79" i="1"/>
  <c r="M79" i="1"/>
  <c r="L79" i="1"/>
  <c r="K79" i="1"/>
  <c r="N78" i="1"/>
  <c r="M78" i="1"/>
  <c r="L78" i="1"/>
  <c r="K78" i="1"/>
  <c r="N77" i="1"/>
  <c r="M77" i="1"/>
  <c r="L77" i="1"/>
  <c r="K77" i="1"/>
  <c r="N76" i="1"/>
  <c r="M76" i="1"/>
  <c r="L76" i="1"/>
  <c r="K76" i="1"/>
  <c r="N75" i="1"/>
  <c r="M75" i="1"/>
  <c r="L75" i="1"/>
  <c r="K75" i="1"/>
  <c r="N74" i="1"/>
  <c r="M74" i="1"/>
  <c r="L74" i="1"/>
  <c r="K74" i="1"/>
  <c r="N73" i="1"/>
  <c r="M73" i="1"/>
  <c r="L73" i="1"/>
  <c r="K73" i="1"/>
  <c r="N72" i="1"/>
  <c r="M72" i="1"/>
  <c r="L72" i="1"/>
  <c r="K72" i="1"/>
  <c r="N71" i="1"/>
  <c r="M71" i="1"/>
  <c r="L71" i="1"/>
  <c r="K71" i="1"/>
  <c r="N70" i="1"/>
  <c r="M70" i="1"/>
  <c r="L70" i="1"/>
  <c r="K70" i="1"/>
  <c r="N69" i="1"/>
  <c r="M69" i="1"/>
  <c r="L69" i="1"/>
  <c r="K69" i="1"/>
  <c r="N68" i="1"/>
  <c r="M68" i="1"/>
  <c r="L68" i="1"/>
  <c r="K68" i="1"/>
  <c r="N67" i="1"/>
  <c r="M67" i="1"/>
  <c r="L67" i="1"/>
  <c r="K67" i="1"/>
  <c r="N66" i="1"/>
  <c r="M66" i="1"/>
  <c r="L66" i="1"/>
  <c r="K66" i="1"/>
  <c r="N65" i="1"/>
  <c r="M65" i="1"/>
  <c r="L65" i="1"/>
  <c r="K65" i="1"/>
  <c r="N64" i="1"/>
  <c r="M64" i="1"/>
  <c r="L64" i="1"/>
  <c r="K64" i="1"/>
  <c r="N63" i="1"/>
  <c r="M63" i="1"/>
  <c r="L63" i="1"/>
  <c r="K63" i="1"/>
  <c r="N62" i="1"/>
  <c r="M62" i="1"/>
  <c r="L62" i="1"/>
  <c r="K62" i="1"/>
  <c r="N61" i="1"/>
  <c r="M61" i="1"/>
  <c r="L61" i="1"/>
  <c r="K61" i="1"/>
  <c r="N60" i="1"/>
  <c r="M60" i="1"/>
  <c r="L60" i="1"/>
  <c r="K60" i="1"/>
  <c r="N59" i="1"/>
  <c r="M59" i="1"/>
  <c r="L59" i="1"/>
  <c r="K59" i="1"/>
  <c r="N58" i="1"/>
  <c r="M58" i="1"/>
  <c r="L58" i="1"/>
  <c r="K58" i="1"/>
  <c r="N57" i="1"/>
  <c r="M57" i="1"/>
  <c r="L57" i="1"/>
  <c r="K57" i="1"/>
  <c r="N56" i="1"/>
  <c r="M56" i="1"/>
  <c r="L56" i="1"/>
  <c r="K56" i="1"/>
  <c r="N55" i="1"/>
  <c r="M55" i="1"/>
  <c r="L55" i="1"/>
  <c r="K55" i="1"/>
  <c r="N54" i="1"/>
  <c r="M54" i="1"/>
  <c r="L54" i="1"/>
  <c r="K54" i="1"/>
  <c r="N53" i="1"/>
  <c r="M53" i="1"/>
  <c r="L53" i="1"/>
  <c r="K53" i="1"/>
  <c r="N52" i="1"/>
  <c r="M52" i="1"/>
  <c r="L52" i="1"/>
  <c r="K52" i="1"/>
  <c r="N51" i="1"/>
  <c r="M51" i="1"/>
  <c r="L51" i="1"/>
  <c r="K51" i="1"/>
  <c r="N50" i="1"/>
  <c r="M50" i="1"/>
  <c r="L50" i="1"/>
  <c r="K50" i="1"/>
  <c r="N49" i="1"/>
  <c r="M49" i="1"/>
  <c r="L49" i="1"/>
  <c r="K49" i="1"/>
  <c r="N48" i="1"/>
  <c r="M48" i="1"/>
  <c r="L48" i="1"/>
  <c r="K48" i="1"/>
  <c r="N47" i="1"/>
  <c r="M47" i="1"/>
  <c r="L47" i="1"/>
  <c r="K47" i="1"/>
  <c r="N46" i="1"/>
  <c r="M46" i="1"/>
  <c r="L46" i="1"/>
  <c r="K46" i="1"/>
  <c r="N45" i="1"/>
  <c r="M45" i="1"/>
  <c r="L45" i="1"/>
  <c r="K45" i="1"/>
  <c r="N44" i="1"/>
  <c r="M44" i="1"/>
  <c r="L44" i="1"/>
  <c r="K44" i="1"/>
  <c r="N43" i="1"/>
  <c r="M43" i="1"/>
  <c r="L43" i="1"/>
  <c r="K43" i="1"/>
  <c r="N42" i="1"/>
  <c r="M42" i="1"/>
  <c r="L42" i="1"/>
  <c r="K42" i="1"/>
  <c r="N41" i="1"/>
  <c r="M41" i="1"/>
  <c r="L41" i="1"/>
  <c r="K41" i="1"/>
  <c r="N40" i="1"/>
  <c r="M40" i="1"/>
  <c r="L40" i="1"/>
  <c r="K40" i="1"/>
  <c r="N39" i="1"/>
  <c r="M39" i="1"/>
  <c r="L39" i="1"/>
  <c r="K39" i="1"/>
  <c r="N38" i="1"/>
  <c r="M38" i="1"/>
  <c r="L38" i="1"/>
  <c r="K38" i="1"/>
  <c r="N37" i="1"/>
  <c r="M37" i="1"/>
  <c r="L37" i="1"/>
  <c r="K37" i="1"/>
  <c r="N36" i="1"/>
  <c r="M36" i="1"/>
  <c r="L36" i="1"/>
  <c r="K36" i="1"/>
  <c r="N35" i="1"/>
  <c r="M35" i="1"/>
  <c r="L35" i="1"/>
  <c r="K35" i="1"/>
  <c r="N34" i="1"/>
  <c r="M34" i="1"/>
  <c r="L34" i="1"/>
  <c r="K34" i="1"/>
  <c r="N33" i="1"/>
  <c r="M33" i="1"/>
  <c r="L33" i="1"/>
  <c r="K33" i="1"/>
  <c r="N32" i="1"/>
  <c r="M32" i="1"/>
  <c r="L32" i="1"/>
  <c r="K32" i="1"/>
  <c r="N31" i="1"/>
  <c r="M31" i="1"/>
  <c r="L31" i="1"/>
  <c r="K31" i="1"/>
  <c r="N30" i="1"/>
  <c r="M30" i="1"/>
  <c r="L30" i="1"/>
  <c r="K30" i="1"/>
  <c r="N29" i="1"/>
  <c r="M29" i="1"/>
  <c r="L29" i="1"/>
  <c r="K29" i="1"/>
  <c r="N28" i="1"/>
  <c r="M28" i="1"/>
  <c r="L28" i="1"/>
  <c r="K28" i="1"/>
  <c r="N27" i="1"/>
  <c r="M27" i="1"/>
  <c r="L27" i="1"/>
  <c r="K27" i="1"/>
  <c r="N26" i="1"/>
  <c r="M26" i="1"/>
  <c r="L26" i="1"/>
  <c r="K26" i="1"/>
  <c r="N25" i="1"/>
  <c r="M25" i="1"/>
  <c r="L25" i="1"/>
  <c r="K25" i="1"/>
  <c r="N24" i="1"/>
  <c r="M24" i="1"/>
  <c r="L24" i="1"/>
  <c r="K24" i="1"/>
  <c r="N23" i="1"/>
  <c r="M23" i="1"/>
  <c r="L23" i="1"/>
  <c r="K23" i="1"/>
  <c r="N22" i="1"/>
  <c r="M22" i="1"/>
  <c r="L22" i="1"/>
  <c r="K22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5" i="1"/>
  <c r="M15" i="1"/>
  <c r="L15" i="1"/>
  <c r="K15" i="1"/>
  <c r="N14" i="1"/>
  <c r="M14" i="1"/>
  <c r="L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H26" i="4" l="1"/>
  <c r="I6" i="5"/>
  <c r="H6" i="5"/>
  <c r="I24" i="4"/>
  <c r="I26" i="4" s="1"/>
  <c r="J24" i="4"/>
  <c r="J26" i="4" s="1"/>
  <c r="J6" i="5" l="1"/>
</calcChain>
</file>

<file path=xl/sharedStrings.xml><?xml version="1.0" encoding="utf-8"?>
<sst xmlns="http://schemas.openxmlformats.org/spreadsheetml/2006/main" count="63798" uniqueCount="23796">
  <si>
    <t>Sales Data Breakdown per Invoice</t>
  </si>
  <si>
    <t>Magnimetrics</t>
  </si>
  <si>
    <t>in EUR</t>
  </si>
  <si>
    <t>Client ID</t>
  </si>
  <si>
    <t>Delivery Method</t>
  </si>
  <si>
    <t>Quantity</t>
  </si>
  <si>
    <t>Order #</t>
  </si>
  <si>
    <t>Invoice #</t>
  </si>
  <si>
    <t>Date</t>
  </si>
  <si>
    <t>Invoice Year</t>
  </si>
  <si>
    <t>Invoice Month</t>
  </si>
  <si>
    <t>Client Name</t>
  </si>
  <si>
    <t>Group</t>
  </si>
  <si>
    <t>Country ID</t>
  </si>
  <si>
    <t>Country</t>
  </si>
  <si>
    <t>C000-01253</t>
  </si>
  <si>
    <t>Truck</t>
  </si>
  <si>
    <t>So0000-A9445371</t>
  </si>
  <si>
    <t>G0005577</t>
  </si>
  <si>
    <t>G0005578</t>
  </si>
  <si>
    <t>TNT</t>
  </si>
  <si>
    <t>So0010-A3375046</t>
  </si>
  <si>
    <t>G0005711</t>
  </si>
  <si>
    <t>So0010-A8481054</t>
  </si>
  <si>
    <t>G0005930</t>
  </si>
  <si>
    <t>G0005931</t>
  </si>
  <si>
    <t>G0007226</t>
  </si>
  <si>
    <t>So0030-A8248408</t>
  </si>
  <si>
    <t>G0007227</t>
  </si>
  <si>
    <t>G0007270</t>
  </si>
  <si>
    <t>G0007271</t>
  </si>
  <si>
    <t>So0040-A5826116</t>
  </si>
  <si>
    <t>G0007783</t>
  </si>
  <si>
    <t>So0040-A7391711</t>
  </si>
  <si>
    <t>So0040-A7404269</t>
  </si>
  <si>
    <t>G0007784</t>
  </si>
  <si>
    <t>So0060-A7479918</t>
  </si>
  <si>
    <t>G0009287</t>
  </si>
  <si>
    <t>G0009288</t>
  </si>
  <si>
    <t>So0060-A9052157</t>
  </si>
  <si>
    <t>G0009556</t>
  </si>
  <si>
    <t>So0060-A9449274</t>
  </si>
  <si>
    <t>G0009557</t>
  </si>
  <si>
    <t>So0090-A3752656</t>
  </si>
  <si>
    <t>G0011580</t>
  </si>
  <si>
    <t>G0011581</t>
  </si>
  <si>
    <t>UPS</t>
  </si>
  <si>
    <t>So0100-A2244307</t>
  </si>
  <si>
    <t>G0012256</t>
  </si>
  <si>
    <t>G0012257</t>
  </si>
  <si>
    <t>C000-05890</t>
  </si>
  <si>
    <t>Client pick-up</t>
  </si>
  <si>
    <t>So0000-A3729502</t>
  </si>
  <si>
    <t>G0005093</t>
  </si>
  <si>
    <t>G0005102</t>
  </si>
  <si>
    <t>G0005107</t>
  </si>
  <si>
    <t>G0005108</t>
  </si>
  <si>
    <t>G0005111</t>
  </si>
  <si>
    <t>So0000-A3869021</t>
  </si>
  <si>
    <t>G0005137</t>
  </si>
  <si>
    <t>G0005153</t>
  </si>
  <si>
    <t>G0005154</t>
  </si>
  <si>
    <t>G0005156</t>
  </si>
  <si>
    <t>So0000-A3953019</t>
  </si>
  <si>
    <t>G0005159</t>
  </si>
  <si>
    <t>G0005162</t>
  </si>
  <si>
    <t>G0005163</t>
  </si>
  <si>
    <t>G0005164</t>
  </si>
  <si>
    <t>G0005167</t>
  </si>
  <si>
    <t>G0005179</t>
  </si>
  <si>
    <t>So0000-A4872224</t>
  </si>
  <si>
    <t>G0005180</t>
  </si>
  <si>
    <t>G0005182</t>
  </si>
  <si>
    <t>G0005243</t>
  </si>
  <si>
    <t>G0005247</t>
  </si>
  <si>
    <t>So0000-A6769013</t>
  </si>
  <si>
    <t>G0005324</t>
  </si>
  <si>
    <t>So0000-A7514259</t>
  </si>
  <si>
    <t>G0005380</t>
  </si>
  <si>
    <t>So0000-A8517484</t>
  </si>
  <si>
    <t>G0005446</t>
  </si>
  <si>
    <t>So0010-A0089536</t>
  </si>
  <si>
    <t>G0005559</t>
  </si>
  <si>
    <t>So0010-A1483124</t>
  </si>
  <si>
    <t>G0005610</t>
  </si>
  <si>
    <t>So0010-A3296201</t>
  </si>
  <si>
    <t>G0005712</t>
  </si>
  <si>
    <t>So0010-A4789393</t>
  </si>
  <si>
    <t>G0005799</t>
  </si>
  <si>
    <t>So0010-A6855411</t>
  </si>
  <si>
    <t>G0005852</t>
  </si>
  <si>
    <t>So0020-A0409094</t>
  </si>
  <si>
    <t>G0006049</t>
  </si>
  <si>
    <t>G0006050</t>
  </si>
  <si>
    <t>G0006052</t>
  </si>
  <si>
    <t>G0006053</t>
  </si>
  <si>
    <t>So0020-A0711590</t>
  </si>
  <si>
    <t>G0006054</t>
  </si>
  <si>
    <t>So0020-A0861986</t>
  </si>
  <si>
    <t>So0020-A0899551</t>
  </si>
  <si>
    <t>So0020-A0745536</t>
  </si>
  <si>
    <t>G0006055</t>
  </si>
  <si>
    <t>So0020-A0873781</t>
  </si>
  <si>
    <t>So0020-A0904890</t>
  </si>
  <si>
    <t>So0020-A0752181</t>
  </si>
  <si>
    <t>G0006056</t>
  </si>
  <si>
    <t>So0020-A0882876</t>
  </si>
  <si>
    <t>So0020-A0915559</t>
  </si>
  <si>
    <t>G0006057</t>
  </si>
  <si>
    <t>G0006058</t>
  </si>
  <si>
    <t>G0006062</t>
  </si>
  <si>
    <t>So0020-A0922974</t>
  </si>
  <si>
    <t>G0006063</t>
  </si>
  <si>
    <t>So0020-A0938772</t>
  </si>
  <si>
    <t>G0006064</t>
  </si>
  <si>
    <t>So0020-A0949064</t>
  </si>
  <si>
    <t>G0006065</t>
  </si>
  <si>
    <t>G0006069</t>
  </si>
  <si>
    <t>G0006072</t>
  </si>
  <si>
    <t>So0020-A0858104</t>
  </si>
  <si>
    <t>G0006096</t>
  </si>
  <si>
    <t>G0006099</t>
  </si>
  <si>
    <t>So0020-A7092967</t>
  </si>
  <si>
    <t>G0006589</t>
  </si>
  <si>
    <t>So0040-A2778346</t>
  </si>
  <si>
    <t>G0007497</t>
  </si>
  <si>
    <t>G0007519</t>
  </si>
  <si>
    <t>So0030-A6554560</t>
  </si>
  <si>
    <t>G0007577</t>
  </si>
  <si>
    <t>G0007597</t>
  </si>
  <si>
    <t>G0007598</t>
  </si>
  <si>
    <t>So0030-A7452718</t>
  </si>
  <si>
    <t>G0007761</t>
  </si>
  <si>
    <t>G0007769</t>
  </si>
  <si>
    <t>So0050-A4661098</t>
  </si>
  <si>
    <t>G0008307</t>
  </si>
  <si>
    <t>G0009494</t>
  </si>
  <si>
    <t>So2990-A0806309</t>
  </si>
  <si>
    <t>So0070-A6789086</t>
  </si>
  <si>
    <t>G0010222</t>
  </si>
  <si>
    <t>So0080-A3626494</t>
  </si>
  <si>
    <t>G0010775</t>
  </si>
  <si>
    <t>So0100-A6685174</t>
  </si>
  <si>
    <t>G0012764</t>
  </si>
  <si>
    <t>C000-07543</t>
  </si>
  <si>
    <t>So0000-A2883237</t>
  </si>
  <si>
    <t>G0004988</t>
  </si>
  <si>
    <t>So0000-A2902879</t>
  </si>
  <si>
    <t>G0000004</t>
  </si>
  <si>
    <t>So0000-A0926091</t>
  </si>
  <si>
    <t>G0000007</t>
  </si>
  <si>
    <t>So0000-A1766876</t>
  </si>
  <si>
    <t>G0004996</t>
  </si>
  <si>
    <t>So0000-A2439799</t>
  </si>
  <si>
    <t>G0005000</t>
  </si>
  <si>
    <t>So0000-A3637864</t>
  </si>
  <si>
    <t>G0005052</t>
  </si>
  <si>
    <t>G0005053</t>
  </si>
  <si>
    <t>So0000-A5516774</t>
  </si>
  <si>
    <t>G0005278</t>
  </si>
  <si>
    <t>So0000-A5262783</t>
  </si>
  <si>
    <t>G0005298</t>
  </si>
  <si>
    <t>So0000-A8446550</t>
  </si>
  <si>
    <t>G0005428</t>
  </si>
  <si>
    <t>So0000-A8677512</t>
  </si>
  <si>
    <t>So0000-A8694759</t>
  </si>
  <si>
    <t>So0000-A8452482</t>
  </si>
  <si>
    <t>G0005429</t>
  </si>
  <si>
    <t>So0000-A8683792</t>
  </si>
  <si>
    <t>So0000-A8702325</t>
  </si>
  <si>
    <t>So0000-A8089212</t>
  </si>
  <si>
    <t>G0005483</t>
  </si>
  <si>
    <t>So0000-A9008118</t>
  </si>
  <si>
    <t>G0005503</t>
  </si>
  <si>
    <t>G0005504</t>
  </si>
  <si>
    <t>G0005557</t>
  </si>
  <si>
    <t>So0000-A7682839</t>
  </si>
  <si>
    <t>G0005626</t>
  </si>
  <si>
    <t>So0010-A2313595</t>
  </si>
  <si>
    <t>G0005648</t>
  </si>
  <si>
    <t>G0005649</t>
  </si>
  <si>
    <t>So0010-A0869034</t>
  </si>
  <si>
    <t>G0005672</t>
  </si>
  <si>
    <t>So0010-A4894911</t>
  </si>
  <si>
    <t>G0005749</t>
  </si>
  <si>
    <t>So0010-A4914247</t>
  </si>
  <si>
    <t>G0005750</t>
  </si>
  <si>
    <t>So0010-A4925635</t>
  </si>
  <si>
    <t>G0005751</t>
  </si>
  <si>
    <t>So0010-A5146758</t>
  </si>
  <si>
    <t>G0005757</t>
  </si>
  <si>
    <t>G0005758</t>
  </si>
  <si>
    <t>G0005759</t>
  </si>
  <si>
    <t>So1790-A8324246</t>
  </si>
  <si>
    <t>G0005878</t>
  </si>
  <si>
    <t>Railroad</t>
  </si>
  <si>
    <t>So0090-A6391692</t>
  </si>
  <si>
    <t>G0011909</t>
  </si>
  <si>
    <t>G0011910</t>
  </si>
  <si>
    <t>DHL</t>
  </si>
  <si>
    <t>So0090-A1917106</t>
  </si>
  <si>
    <t>G0012187</t>
  </si>
  <si>
    <t>So0090-A2487234</t>
  </si>
  <si>
    <t>G0012188</t>
  </si>
  <si>
    <t>So0090-A2475041</t>
  </si>
  <si>
    <t>G0012299</t>
  </si>
  <si>
    <t>G0012300</t>
  </si>
  <si>
    <t>G0012318</t>
  </si>
  <si>
    <t>G0012319</t>
  </si>
  <si>
    <t>G0012325</t>
  </si>
  <si>
    <t>G0012329</t>
  </si>
  <si>
    <t>G0012334</t>
  </si>
  <si>
    <t>G0012342</t>
  </si>
  <si>
    <t>So0100-A2961288</t>
  </si>
  <si>
    <t>So0100-A2974520</t>
  </si>
  <si>
    <t>G0012344</t>
  </si>
  <si>
    <t>G0012354</t>
  </si>
  <si>
    <t>So0090-A2392131</t>
  </si>
  <si>
    <t>G0012383</t>
  </si>
  <si>
    <t>G0012387</t>
  </si>
  <si>
    <t>G0012388</t>
  </si>
  <si>
    <t>G0012406</t>
  </si>
  <si>
    <t>G0012409</t>
  </si>
  <si>
    <t>G0012415</t>
  </si>
  <si>
    <t>G0012417</t>
  </si>
  <si>
    <t>So0100-A3414690</t>
  </si>
  <si>
    <t>So0100-A3542075</t>
  </si>
  <si>
    <t>So0100-A3553371</t>
  </si>
  <si>
    <t>G0012418</t>
  </si>
  <si>
    <t>So0090-A2856099</t>
  </si>
  <si>
    <t>G0012451</t>
  </si>
  <si>
    <t>G0012464</t>
  </si>
  <si>
    <t>G0012472</t>
  </si>
  <si>
    <t>G0012479</t>
  </si>
  <si>
    <t>G0012589</t>
  </si>
  <si>
    <t>G0012618</t>
  </si>
  <si>
    <t>G0012736</t>
  </si>
  <si>
    <t>So3670-A3309730</t>
  </si>
  <si>
    <t>G0012814</t>
  </si>
  <si>
    <t>Container</t>
  </si>
  <si>
    <t>G0012834</t>
  </si>
  <si>
    <t>G0012839</t>
  </si>
  <si>
    <t>So0090-A2826799</t>
  </si>
  <si>
    <t>G0012840</t>
  </si>
  <si>
    <t>G0012856</t>
  </si>
  <si>
    <t>So0100-A8347221</t>
  </si>
  <si>
    <t>G0012857</t>
  </si>
  <si>
    <t>G0012981</t>
  </si>
  <si>
    <t>G0012985</t>
  </si>
  <si>
    <t>G0012999</t>
  </si>
  <si>
    <t>G0013003</t>
  </si>
  <si>
    <t>So0100-A9262563</t>
  </si>
  <si>
    <t>G0013049</t>
  </si>
  <si>
    <t>G0013161</t>
  </si>
  <si>
    <t>G0013162</t>
  </si>
  <si>
    <t>G0013174</t>
  </si>
  <si>
    <t>G0013175</t>
  </si>
  <si>
    <t>So0090-A2875108</t>
  </si>
  <si>
    <t>G0013212</t>
  </si>
  <si>
    <t>G0013256</t>
  </si>
  <si>
    <t>G0013257</t>
  </si>
  <si>
    <t>G0013258</t>
  </si>
  <si>
    <t>G0013259</t>
  </si>
  <si>
    <t>G0013261</t>
  </si>
  <si>
    <t>G0013262</t>
  </si>
  <si>
    <t>G0013263</t>
  </si>
  <si>
    <t>G0013269</t>
  </si>
  <si>
    <t>G0013270</t>
  </si>
  <si>
    <t>G0013275</t>
  </si>
  <si>
    <t>G0013276</t>
  </si>
  <si>
    <t>G0013278</t>
  </si>
  <si>
    <t>G0013280</t>
  </si>
  <si>
    <t>So0110-A4469716</t>
  </si>
  <si>
    <t>G0013353</t>
  </si>
  <si>
    <t>So0110-A4472730</t>
  </si>
  <si>
    <t>G0013354</t>
  </si>
  <si>
    <t>G0013403</t>
  </si>
  <si>
    <t>G0013404</t>
  </si>
  <si>
    <t>So0090-A2885277</t>
  </si>
  <si>
    <t>G0013405</t>
  </si>
  <si>
    <t>G0013420</t>
  </si>
  <si>
    <t>G0013421</t>
  </si>
  <si>
    <t>G0013424</t>
  </si>
  <si>
    <t>So0110-A8814787</t>
  </si>
  <si>
    <t>G0013692</t>
  </si>
  <si>
    <t>C000-10198</t>
  </si>
  <si>
    <t>So0000-A2446720</t>
  </si>
  <si>
    <t>G0004989</t>
  </si>
  <si>
    <t>G0004990</t>
  </si>
  <si>
    <t>G0004991</t>
  </si>
  <si>
    <t>So0000-A2425887</t>
  </si>
  <si>
    <t>G0004995</t>
  </si>
  <si>
    <t>So0000-A1302445</t>
  </si>
  <si>
    <t>G0005003</t>
  </si>
  <si>
    <t>So0000-A2467801</t>
  </si>
  <si>
    <t>G0005004</t>
  </si>
  <si>
    <t>G0005011</t>
  </si>
  <si>
    <t>So0000-A2768872</t>
  </si>
  <si>
    <t>G0005012</t>
  </si>
  <si>
    <t>G0005013</t>
  </si>
  <si>
    <t>G0005014</t>
  </si>
  <si>
    <t>G0005016</t>
  </si>
  <si>
    <t>So0000-A2851968</t>
  </si>
  <si>
    <t>G0005030</t>
  </si>
  <si>
    <t>So0000-A3049318</t>
  </si>
  <si>
    <t>G0005031</t>
  </si>
  <si>
    <t>G0005033</t>
  </si>
  <si>
    <t>G0005034</t>
  </si>
  <si>
    <t>So0000-A4439162</t>
  </si>
  <si>
    <t>G0005035</t>
  </si>
  <si>
    <t>So0000-A3052906</t>
  </si>
  <si>
    <t>G0005036</t>
  </si>
  <si>
    <t>G0005038</t>
  </si>
  <si>
    <t>G0005039</t>
  </si>
  <si>
    <t>G0005044</t>
  </si>
  <si>
    <t>So0000-A4424389</t>
  </si>
  <si>
    <t>G0005048</t>
  </si>
  <si>
    <t>G0005040</t>
  </si>
  <si>
    <t>So0000-A3061919</t>
  </si>
  <si>
    <t>G0005041</t>
  </si>
  <si>
    <t>So0000-A3422968</t>
  </si>
  <si>
    <t>G0005054</t>
  </si>
  <si>
    <t>G0005059</t>
  </si>
  <si>
    <t>G0005060</t>
  </si>
  <si>
    <t>So0000-A3698221</t>
  </si>
  <si>
    <t>G0005066</t>
  </si>
  <si>
    <t>G0005067</t>
  </si>
  <si>
    <t>G0005068</t>
  </si>
  <si>
    <t>G0005071</t>
  </si>
  <si>
    <t>G0005072</t>
  </si>
  <si>
    <t>G0005074</t>
  </si>
  <si>
    <t>G0005075</t>
  </si>
  <si>
    <t>G0005083</t>
  </si>
  <si>
    <t>G0005084</t>
  </si>
  <si>
    <t>G0005109</t>
  </si>
  <si>
    <t>So0000-A3147059</t>
  </si>
  <si>
    <t>G0005110</t>
  </si>
  <si>
    <t>G0005112</t>
  </si>
  <si>
    <t>G0005116</t>
  </si>
  <si>
    <t>G0005117</t>
  </si>
  <si>
    <t>G0005119</t>
  </si>
  <si>
    <t>G0005120</t>
  </si>
  <si>
    <t>So0000-A4258236</t>
  </si>
  <si>
    <t>G0005142</t>
  </si>
  <si>
    <t>G0005143</t>
  </si>
  <si>
    <t>G0005144</t>
  </si>
  <si>
    <t>G0005145</t>
  </si>
  <si>
    <t>So0000-A4291258</t>
  </si>
  <si>
    <t>G0005146</t>
  </si>
  <si>
    <t>G0005147</t>
  </si>
  <si>
    <t>So0000-A4558141</t>
  </si>
  <si>
    <t>G0005165</t>
  </si>
  <si>
    <t>G0005166</t>
  </si>
  <si>
    <t>So0000-A4369766</t>
  </si>
  <si>
    <t>G0005168</t>
  </si>
  <si>
    <t>G0005169</t>
  </si>
  <si>
    <t>So0000-A4496263</t>
  </si>
  <si>
    <t>G0005171</t>
  </si>
  <si>
    <t>G0005172</t>
  </si>
  <si>
    <t>G0005173</t>
  </si>
  <si>
    <t>So0000-A4532108</t>
  </si>
  <si>
    <t>G0005174</t>
  </si>
  <si>
    <t>So0000-A4781750</t>
  </si>
  <si>
    <t>G0005192</t>
  </si>
  <si>
    <t>So0000-A4748162</t>
  </si>
  <si>
    <t>G0005197</t>
  </si>
  <si>
    <t>So0000-A4776413</t>
  </si>
  <si>
    <t>G0005198</t>
  </si>
  <si>
    <t>G0005200</t>
  </si>
  <si>
    <t>So0000-A5238176</t>
  </si>
  <si>
    <t>G0005237</t>
  </si>
  <si>
    <t>G0005238</t>
  </si>
  <si>
    <t>So0000-A5244751</t>
  </si>
  <si>
    <t>G0005240</t>
  </si>
  <si>
    <t>G0005241</t>
  </si>
  <si>
    <t>So0000-A5652375</t>
  </si>
  <si>
    <t>G0005268</t>
  </si>
  <si>
    <t>So0000-A5799185</t>
  </si>
  <si>
    <t>G0005270</t>
  </si>
  <si>
    <t>So0000-A3797785</t>
  </si>
  <si>
    <t>G0005283</t>
  </si>
  <si>
    <t>G0005286</t>
  </si>
  <si>
    <t>G0005288</t>
  </si>
  <si>
    <t>G0005289</t>
  </si>
  <si>
    <t>So0000-A6266072</t>
  </si>
  <si>
    <t>G0005290</t>
  </si>
  <si>
    <t>G0005291</t>
  </si>
  <si>
    <t>G0005311</t>
  </si>
  <si>
    <t>G0005312</t>
  </si>
  <si>
    <t>So0000-A5971651</t>
  </si>
  <si>
    <t>G0005313</t>
  </si>
  <si>
    <t>G0005315</t>
  </si>
  <si>
    <t>So0000-A6603925</t>
  </si>
  <si>
    <t>G0005320</t>
  </si>
  <si>
    <t>So0000-A3679472</t>
  </si>
  <si>
    <t>G0005321</t>
  </si>
  <si>
    <t>So0000-A7041944</t>
  </si>
  <si>
    <t>G0005372</t>
  </si>
  <si>
    <t>G0005373</t>
  </si>
  <si>
    <t>So0000-A7232058</t>
  </si>
  <si>
    <t>G0005375</t>
  </si>
  <si>
    <t>So0000-A7261121</t>
  </si>
  <si>
    <t>G0005376</t>
  </si>
  <si>
    <t>So0000-A7304105</t>
  </si>
  <si>
    <t>G0005377</t>
  </si>
  <si>
    <t>G0005378</t>
  </si>
  <si>
    <t>G0005387</t>
  </si>
  <si>
    <t>So0000-A7495186</t>
  </si>
  <si>
    <t>G0005391</t>
  </si>
  <si>
    <t>G0005392</t>
  </si>
  <si>
    <t>So0000-A7576401</t>
  </si>
  <si>
    <t>G0005393</t>
  </si>
  <si>
    <t>So0000-A7992931</t>
  </si>
  <si>
    <t>So0000-A7747189</t>
  </si>
  <si>
    <t>G0005394</t>
  </si>
  <si>
    <t>So0000-A7981611</t>
  </si>
  <si>
    <t>G0005427</t>
  </si>
  <si>
    <t>G0005430</t>
  </si>
  <si>
    <t>So0000-A8023696</t>
  </si>
  <si>
    <t>G0005431</t>
  </si>
  <si>
    <t>So0000-A8626793</t>
  </si>
  <si>
    <t>G0005440</t>
  </si>
  <si>
    <t>So0000-A8403015</t>
  </si>
  <si>
    <t>G0005467</t>
  </si>
  <si>
    <t>So0000-A8435200</t>
  </si>
  <si>
    <t>G0005468</t>
  </si>
  <si>
    <t>So0000-A8874204</t>
  </si>
  <si>
    <t>G0005496</t>
  </si>
  <si>
    <t>G0005497</t>
  </si>
  <si>
    <t>So0000-A9258758</t>
  </si>
  <si>
    <t>G0005499</t>
  </si>
  <si>
    <t>G0005500</t>
  </si>
  <si>
    <t>So0000-A9214931</t>
  </si>
  <si>
    <t>G0005526</t>
  </si>
  <si>
    <t>G0005529</t>
  </si>
  <si>
    <t>G0005530</t>
  </si>
  <si>
    <t>G0005532</t>
  </si>
  <si>
    <t>So0000-A9407586</t>
  </si>
  <si>
    <t>G0005535</t>
  </si>
  <si>
    <t>G0005540</t>
  </si>
  <si>
    <t>So0000-A9881721</t>
  </si>
  <si>
    <t>G0005561</t>
  </si>
  <si>
    <t>So0000-A9986071</t>
  </si>
  <si>
    <t>G0005568</t>
  </si>
  <si>
    <t>G0005569</t>
  </si>
  <si>
    <t>So0010-A0582208</t>
  </si>
  <si>
    <t>G0005586</t>
  </si>
  <si>
    <t>G0005587</t>
  </si>
  <si>
    <t>So0010-A1561049</t>
  </si>
  <si>
    <t>G0005607</t>
  </si>
  <si>
    <t>So0010-A1162222</t>
  </si>
  <si>
    <t>G0005613</t>
  </si>
  <si>
    <t>So0010-A1511446</t>
  </si>
  <si>
    <t>G0005633</t>
  </si>
  <si>
    <t>So0010-A1548493</t>
  </si>
  <si>
    <t>G0005634</t>
  </si>
  <si>
    <t>So0010-A2119245</t>
  </si>
  <si>
    <t>G0005635</t>
  </si>
  <si>
    <t>So0010-A1616135</t>
  </si>
  <si>
    <t>G0005636</t>
  </si>
  <si>
    <t>So0010-A2257515</t>
  </si>
  <si>
    <t>G0005655</t>
  </si>
  <si>
    <t>G0005656</t>
  </si>
  <si>
    <t>So0010-A2093565</t>
  </si>
  <si>
    <t>G0005659</t>
  </si>
  <si>
    <t>So0010-A2826705</t>
  </si>
  <si>
    <t>G0005675</t>
  </si>
  <si>
    <t>So0010-A2758304</t>
  </si>
  <si>
    <t>G0005676</t>
  </si>
  <si>
    <t>G0005677</t>
  </si>
  <si>
    <t>So0010-A3094061</t>
  </si>
  <si>
    <t>G0005717</t>
  </si>
  <si>
    <t>So0010-A3385487</t>
  </si>
  <si>
    <t>G0005718</t>
  </si>
  <si>
    <t>G0005729</t>
  </si>
  <si>
    <t>So0010-A3824971</t>
  </si>
  <si>
    <t>G0005730</t>
  </si>
  <si>
    <t>So0010-A3896204</t>
  </si>
  <si>
    <t>G0005731</t>
  </si>
  <si>
    <t>So0010-A3814089</t>
  </si>
  <si>
    <t>G0005732</t>
  </si>
  <si>
    <t>So0010-A4042880</t>
  </si>
  <si>
    <t>G0005733</t>
  </si>
  <si>
    <t>So0010-A5203193</t>
  </si>
  <si>
    <t>G0005762</t>
  </si>
  <si>
    <t>G0005763</t>
  </si>
  <si>
    <t>G0005764</t>
  </si>
  <si>
    <t>G0005765</t>
  </si>
  <si>
    <t>G0005766</t>
  </si>
  <si>
    <t>So0010-A5637982</t>
  </si>
  <si>
    <t>G0005784</t>
  </si>
  <si>
    <t>So0010-A5794486</t>
  </si>
  <si>
    <t>G0005807</t>
  </si>
  <si>
    <t>So0010-A5978737</t>
  </si>
  <si>
    <t>G0005808</t>
  </si>
  <si>
    <t>So0010-A5609607</t>
  </si>
  <si>
    <t>G0005828</t>
  </si>
  <si>
    <t>So0010-A5965781</t>
  </si>
  <si>
    <t>G0005829</t>
  </si>
  <si>
    <t>So0010-A6873095</t>
  </si>
  <si>
    <t>G0005847</t>
  </si>
  <si>
    <t>So0010-A6881288</t>
  </si>
  <si>
    <t>G0005848</t>
  </si>
  <si>
    <t>So0010-A6301518</t>
  </si>
  <si>
    <t>G0005872</t>
  </si>
  <si>
    <t>So0010-A6993272</t>
  </si>
  <si>
    <t>G0005873</t>
  </si>
  <si>
    <t>G0005874</t>
  </si>
  <si>
    <t>So0010-A7934903</t>
  </si>
  <si>
    <t>G0005900</t>
  </si>
  <si>
    <t>So0010-A8624420</t>
  </si>
  <si>
    <t>G0005927</t>
  </si>
  <si>
    <t>So0010-A8074802</t>
  </si>
  <si>
    <t>G0005963</t>
  </si>
  <si>
    <t>So0010-A9203064</t>
  </si>
  <si>
    <t>G0005964</t>
  </si>
  <si>
    <t>So0010-A9353377</t>
  </si>
  <si>
    <t>G0005967</t>
  </si>
  <si>
    <t>So0010-A9883014</t>
  </si>
  <si>
    <t>G0005995</t>
  </si>
  <si>
    <t>So0010-A9926394</t>
  </si>
  <si>
    <t>G0005996</t>
  </si>
  <si>
    <t>So1890-A5899090</t>
  </si>
  <si>
    <t>G0005997</t>
  </si>
  <si>
    <t>So0010-A9284879</t>
  </si>
  <si>
    <t>G0006017</t>
  </si>
  <si>
    <t>G0006018</t>
  </si>
  <si>
    <t>G0006022</t>
  </si>
  <si>
    <t>G0006023</t>
  </si>
  <si>
    <t>G0006024</t>
  </si>
  <si>
    <t>G0006025</t>
  </si>
  <si>
    <t>So0020-A1299580</t>
  </si>
  <si>
    <t>G0006118</t>
  </si>
  <si>
    <t>So1950-A5822354</t>
  </si>
  <si>
    <t>G0006126</t>
  </si>
  <si>
    <t>Air</t>
  </si>
  <si>
    <t>So0020-A1504100</t>
  </si>
  <si>
    <t>G0006127</t>
  </si>
  <si>
    <t>So0020-A0996965</t>
  </si>
  <si>
    <t>G0006128</t>
  </si>
  <si>
    <t>G0006131</t>
  </si>
  <si>
    <t>G0006132</t>
  </si>
  <si>
    <t>So0020-A1691865</t>
  </si>
  <si>
    <t>G0006143</t>
  </si>
  <si>
    <t>G0006148</t>
  </si>
  <si>
    <t>G0006149</t>
  </si>
  <si>
    <t>G0006150</t>
  </si>
  <si>
    <t>G0006151</t>
  </si>
  <si>
    <t>G0006152</t>
  </si>
  <si>
    <t>G0006153</t>
  </si>
  <si>
    <t>G0006158</t>
  </si>
  <si>
    <t>G0006159</t>
  </si>
  <si>
    <t>G0006160</t>
  </si>
  <si>
    <t>G0006161</t>
  </si>
  <si>
    <t>So0020-A1907637</t>
  </si>
  <si>
    <t>G0006166</t>
  </si>
  <si>
    <t>So0020-A1911284</t>
  </si>
  <si>
    <t>G0006167</t>
  </si>
  <si>
    <t>So0020-A1929093</t>
  </si>
  <si>
    <t>G0006168</t>
  </si>
  <si>
    <t>So0020-A1951398</t>
  </si>
  <si>
    <t>G0006169</t>
  </si>
  <si>
    <t>So0020-A1977672</t>
  </si>
  <si>
    <t>G0006170</t>
  </si>
  <si>
    <t>So0020-A1845505</t>
  </si>
  <si>
    <t>G0006198</t>
  </si>
  <si>
    <t>So0020-A1514097</t>
  </si>
  <si>
    <t>G0006199</t>
  </si>
  <si>
    <t>G0006200</t>
  </si>
  <si>
    <t>G0006203</t>
  </si>
  <si>
    <t>G0006204</t>
  </si>
  <si>
    <t>G0006209</t>
  </si>
  <si>
    <t>G0006210</t>
  </si>
  <si>
    <t>G0006211</t>
  </si>
  <si>
    <t>G0006212</t>
  </si>
  <si>
    <t>G0006213</t>
  </si>
  <si>
    <t>G0006214</t>
  </si>
  <si>
    <t>So0020-A1634179</t>
  </si>
  <si>
    <t>G0006215</t>
  </si>
  <si>
    <t>G0006216</t>
  </si>
  <si>
    <t>G0006217</t>
  </si>
  <si>
    <t>G0006218</t>
  </si>
  <si>
    <t>G0006221</t>
  </si>
  <si>
    <t>G0006222</t>
  </si>
  <si>
    <t>G0006223</t>
  </si>
  <si>
    <t>G0006224</t>
  </si>
  <si>
    <t>G0006225</t>
  </si>
  <si>
    <t>G0006226</t>
  </si>
  <si>
    <t>So0020-A2077226</t>
  </si>
  <si>
    <t>G0006227</t>
  </si>
  <si>
    <t>So0020-A5577102</t>
  </si>
  <si>
    <t>So0020-A5593523</t>
  </si>
  <si>
    <t>G0006228</t>
  </si>
  <si>
    <t>G0006229</t>
  </si>
  <si>
    <t>So0020-A5581896</t>
  </si>
  <si>
    <t>So0020-A5607878</t>
  </si>
  <si>
    <t>G0006230</t>
  </si>
  <si>
    <t>So0020-A2404530</t>
  </si>
  <si>
    <t>G0006240</t>
  </si>
  <si>
    <t>So0020-A3001082</t>
  </si>
  <si>
    <t>G0006265</t>
  </si>
  <si>
    <t>G0006266</t>
  </si>
  <si>
    <t>G0006267</t>
  </si>
  <si>
    <t>So0020-A3017620</t>
  </si>
  <si>
    <t>G0006272</t>
  </si>
  <si>
    <t>G0006273</t>
  </si>
  <si>
    <t>G0006274</t>
  </si>
  <si>
    <t>G0006284</t>
  </si>
  <si>
    <t>So0020-A3465223</t>
  </si>
  <si>
    <t>G0006285</t>
  </si>
  <si>
    <t>So0020-A0464657</t>
  </si>
  <si>
    <t>G0006299</t>
  </si>
  <si>
    <t>So0020-A3495182</t>
  </si>
  <si>
    <t>G0006300</t>
  </si>
  <si>
    <t>So0020-A2779430</t>
  </si>
  <si>
    <t>G0006308</t>
  </si>
  <si>
    <t>G0006309</t>
  </si>
  <si>
    <t>G0006310</t>
  </si>
  <si>
    <t>So0020-A4671054</t>
  </si>
  <si>
    <t>G0006316</t>
  </si>
  <si>
    <t>So0020-A4682787</t>
  </si>
  <si>
    <t>G0006317</t>
  </si>
  <si>
    <t>G0006329</t>
  </si>
  <si>
    <t>G0006331</t>
  </si>
  <si>
    <t>So0020-A4736413</t>
  </si>
  <si>
    <t>G0006384</t>
  </si>
  <si>
    <t>G0006385</t>
  </si>
  <si>
    <t>G0006386</t>
  </si>
  <si>
    <t>G0006387</t>
  </si>
  <si>
    <t>G0006390</t>
  </si>
  <si>
    <t>G0006391</t>
  </si>
  <si>
    <t>So0020-A5155802</t>
  </si>
  <si>
    <t>G0006426</t>
  </si>
  <si>
    <t>G0006427</t>
  </si>
  <si>
    <t>So0020-A5611431</t>
  </si>
  <si>
    <t>G0006447</t>
  </si>
  <si>
    <t>G0006448</t>
  </si>
  <si>
    <t>G0006449</t>
  </si>
  <si>
    <t>G0006482</t>
  </si>
  <si>
    <t>So0020-A5862909</t>
  </si>
  <si>
    <t>G0006483</t>
  </si>
  <si>
    <t>G0006484</t>
  </si>
  <si>
    <t>G0006485</t>
  </si>
  <si>
    <t>So0020-A5276263</t>
  </si>
  <si>
    <t>G0006506</t>
  </si>
  <si>
    <t>G0006507</t>
  </si>
  <si>
    <t>G0006510</t>
  </si>
  <si>
    <t>G0006512</t>
  </si>
  <si>
    <t>G0006517</t>
  </si>
  <si>
    <t>So0020-A6252848</t>
  </si>
  <si>
    <t>G0006519</t>
  </si>
  <si>
    <t>G0006520</t>
  </si>
  <si>
    <t>So0020-A6371140</t>
  </si>
  <si>
    <t>G0006521</t>
  </si>
  <si>
    <t>G0006522</t>
  </si>
  <si>
    <t>G0006524</t>
  </si>
  <si>
    <t>G0006525</t>
  </si>
  <si>
    <t>G0006527</t>
  </si>
  <si>
    <t>G0006536</t>
  </si>
  <si>
    <t>So0020-A6352086</t>
  </si>
  <si>
    <t>G0006547</t>
  </si>
  <si>
    <t>G0006548</t>
  </si>
  <si>
    <t>G0006549</t>
  </si>
  <si>
    <t>G0006550</t>
  </si>
  <si>
    <t>G0006554</t>
  </si>
  <si>
    <t>G0006555</t>
  </si>
  <si>
    <t>G0006556</t>
  </si>
  <si>
    <t>G0006573</t>
  </si>
  <si>
    <t>So0020-A6411388</t>
  </si>
  <si>
    <t>G0006592</t>
  </si>
  <si>
    <t>So0020-A7157128</t>
  </si>
  <si>
    <t>G0006593</t>
  </si>
  <si>
    <t>G0006594</t>
  </si>
  <si>
    <t>G0006595</t>
  </si>
  <si>
    <t>G0006602</t>
  </si>
  <si>
    <t>G0006603</t>
  </si>
  <si>
    <t>So0020-A8098533</t>
  </si>
  <si>
    <t>G0006622</t>
  </si>
  <si>
    <t>G0006625</t>
  </si>
  <si>
    <t>So0020-A8169118</t>
  </si>
  <si>
    <t>G0006662</t>
  </si>
  <si>
    <t>G0006687</t>
  </si>
  <si>
    <t>So0020-A9246401</t>
  </si>
  <si>
    <t>G0006689</t>
  </si>
  <si>
    <t>So0020-A9794696</t>
  </si>
  <si>
    <t>G0006704</t>
  </si>
  <si>
    <t>So0020-A9894717</t>
  </si>
  <si>
    <t>G0006705</t>
  </si>
  <si>
    <t>So0030-A0381348</t>
  </si>
  <si>
    <t>G0006739</t>
  </si>
  <si>
    <t>G0006740</t>
  </si>
  <si>
    <t>So0030-A0983887</t>
  </si>
  <si>
    <t>G0006778</t>
  </si>
  <si>
    <t>So0030-A1405161</t>
  </si>
  <si>
    <t>G0006792</t>
  </si>
  <si>
    <t>So0030-A1975228</t>
  </si>
  <si>
    <t>G0006818</t>
  </si>
  <si>
    <t>G0006819</t>
  </si>
  <si>
    <t>G0006820</t>
  </si>
  <si>
    <t>G0006821</t>
  </si>
  <si>
    <t>So0030-A2803942</t>
  </si>
  <si>
    <t>G0006867</t>
  </si>
  <si>
    <t>So0030-A3121310</t>
  </si>
  <si>
    <t>G0006903</t>
  </si>
  <si>
    <t>So0030-A3102490</t>
  </si>
  <si>
    <t>G0006909</t>
  </si>
  <si>
    <t>G0006910</t>
  </si>
  <si>
    <t>So0030-A3533200</t>
  </si>
  <si>
    <t>G0006933</t>
  </si>
  <si>
    <t>So0030-A0091345</t>
  </si>
  <si>
    <t>G0006960</t>
  </si>
  <si>
    <t>G0006961</t>
  </si>
  <si>
    <t>So0030-A4304901</t>
  </si>
  <si>
    <t>G0006962</t>
  </si>
  <si>
    <t>G0006963</t>
  </si>
  <si>
    <t>G0006964</t>
  </si>
  <si>
    <t>So0030-A4676087</t>
  </si>
  <si>
    <t>G0006990</t>
  </si>
  <si>
    <t>So0030-A5845566</t>
  </si>
  <si>
    <t>G0007049</t>
  </si>
  <si>
    <t>So0030-A6347501</t>
  </si>
  <si>
    <t>G0007058</t>
  </si>
  <si>
    <t>G28/2014</t>
  </si>
  <si>
    <t>G27714</t>
  </si>
  <si>
    <t>So0030-A8381359</t>
  </si>
  <si>
    <t>G0007188</t>
  </si>
  <si>
    <t>G0007189</t>
  </si>
  <si>
    <t>So0030-A7867104</t>
  </si>
  <si>
    <t>G0007214</t>
  </si>
  <si>
    <t>So0030-A9653596</t>
  </si>
  <si>
    <t>G0007264</t>
  </si>
  <si>
    <t>So0030-A9668891</t>
  </si>
  <si>
    <t>G0007265</t>
  </si>
  <si>
    <t>So0040-A1145286</t>
  </si>
  <si>
    <t>G0007362</t>
  </si>
  <si>
    <t>So0040-A0953045</t>
  </si>
  <si>
    <t>G0007363</t>
  </si>
  <si>
    <t>So0030-A9947523</t>
  </si>
  <si>
    <t>G0007405</t>
  </si>
  <si>
    <t>So0040-A2359977</t>
  </si>
  <si>
    <t>So0040-A2367188</t>
  </si>
  <si>
    <t>G0007408</t>
  </si>
  <si>
    <t>G0007409</t>
  </si>
  <si>
    <t>G0007410</t>
  </si>
  <si>
    <t>So0040-A2652770</t>
  </si>
  <si>
    <t>G0007462</t>
  </si>
  <si>
    <t>So0040-A2785784</t>
  </si>
  <si>
    <t>G0007463</t>
  </si>
  <si>
    <t>So0040-A2465072</t>
  </si>
  <si>
    <t>G0007494</t>
  </si>
  <si>
    <t>So0040-A3544864</t>
  </si>
  <si>
    <t>G0007498</t>
  </si>
  <si>
    <t>So0040-A3644498</t>
  </si>
  <si>
    <t>G0007546</t>
  </si>
  <si>
    <t>So0040-A4184143</t>
  </si>
  <si>
    <t>G0007547</t>
  </si>
  <si>
    <t>So0040-A2071213</t>
  </si>
  <si>
    <t>G0007548</t>
  </si>
  <si>
    <t>So0040-A3502783</t>
  </si>
  <si>
    <t>G0007549</t>
  </si>
  <si>
    <t>G0007550</t>
  </si>
  <si>
    <t>So0040-A2962475</t>
  </si>
  <si>
    <t>G0007551</t>
  </si>
  <si>
    <t>G0007595</t>
  </si>
  <si>
    <t>So0040-A4642798</t>
  </si>
  <si>
    <t>G0007596</t>
  </si>
  <si>
    <t>So0040-A5143025</t>
  </si>
  <si>
    <t>G0007674</t>
  </si>
  <si>
    <t>G0007675</t>
  </si>
  <si>
    <t>So0040-A4011308</t>
  </si>
  <si>
    <t>G0007676</t>
  </si>
  <si>
    <t>So0040-A5265178</t>
  </si>
  <si>
    <t>G0007723</t>
  </si>
  <si>
    <t>So0040-A5311389</t>
  </si>
  <si>
    <t>G0007724</t>
  </si>
  <si>
    <t>So0040-A5332794</t>
  </si>
  <si>
    <t>G0007725</t>
  </si>
  <si>
    <t>G0007726</t>
  </si>
  <si>
    <t>So0040-A5135581</t>
  </si>
  <si>
    <t>G0007754</t>
  </si>
  <si>
    <t>G0007755</t>
  </si>
  <si>
    <t>So0040-A6549045</t>
  </si>
  <si>
    <t>G0007756</t>
  </si>
  <si>
    <t>So0040-A6616609</t>
  </si>
  <si>
    <t>G0007787</t>
  </si>
  <si>
    <t>So0040-A6559326</t>
  </si>
  <si>
    <t>G0007788</t>
  </si>
  <si>
    <t>So0040-A6263875</t>
  </si>
  <si>
    <t>G0007832</t>
  </si>
  <si>
    <t>G0007833</t>
  </si>
  <si>
    <t>So0040-A6989013</t>
  </si>
  <si>
    <t>G0007837</t>
  </si>
  <si>
    <t>So0040-A5794376</t>
  </si>
  <si>
    <t>G0007838</t>
  </si>
  <si>
    <t>So0040-A7504037</t>
  </si>
  <si>
    <t>G0007882</t>
  </si>
  <si>
    <t>So0040-A7378560</t>
  </si>
  <si>
    <t>G0007883</t>
  </si>
  <si>
    <t>So0040-A7737601</t>
  </si>
  <si>
    <t>G0007884</t>
  </si>
  <si>
    <t>So0040-A7632777</t>
  </si>
  <si>
    <t>G0007900</t>
  </si>
  <si>
    <t>So0040-A7702908</t>
  </si>
  <si>
    <t>G0007922</t>
  </si>
  <si>
    <t>So0040-A8833252</t>
  </si>
  <si>
    <t>G0007923</t>
  </si>
  <si>
    <t>So0040-A8261547</t>
  </si>
  <si>
    <t>G0007978</t>
  </si>
  <si>
    <t>So0050-A0701404</t>
  </si>
  <si>
    <t>G0008036</t>
  </si>
  <si>
    <t>So0050-A0774140</t>
  </si>
  <si>
    <t>So0040-A9775294</t>
  </si>
  <si>
    <t>G0008020</t>
  </si>
  <si>
    <t>So0040-A2646508</t>
  </si>
  <si>
    <t>G0008021</t>
  </si>
  <si>
    <t>So0050-A0762942</t>
  </si>
  <si>
    <t>G0008045</t>
  </si>
  <si>
    <t>So0050-A0309045</t>
  </si>
  <si>
    <t>G0008070</t>
  </si>
  <si>
    <t>G0008071</t>
  </si>
  <si>
    <t>G0008074</t>
  </si>
  <si>
    <t>So0050-A0672096</t>
  </si>
  <si>
    <t>G0008075</t>
  </si>
  <si>
    <t>So0050-A0811370</t>
  </si>
  <si>
    <t>G0008105</t>
  </si>
  <si>
    <t>So0050-A1137715</t>
  </si>
  <si>
    <t>G0008106</t>
  </si>
  <si>
    <t>So0050-A1518540</t>
  </si>
  <si>
    <t>G0008149</t>
  </si>
  <si>
    <t>So0050-A1843124</t>
  </si>
  <si>
    <t>G0008150</t>
  </si>
  <si>
    <t>So0050-A2127904</t>
  </si>
  <si>
    <t>G0008201</t>
  </si>
  <si>
    <t>G0008202</t>
  </si>
  <si>
    <t>So0050-A2399549</t>
  </si>
  <si>
    <t>G0008203</t>
  </si>
  <si>
    <t>So0050-A2167834</t>
  </si>
  <si>
    <t>G0008204</t>
  </si>
  <si>
    <t>So0050-A3874282</t>
  </si>
  <si>
    <t>G0008253</t>
  </si>
  <si>
    <t>So0050-A3194267</t>
  </si>
  <si>
    <t>G0008263</t>
  </si>
  <si>
    <t>G0008264</t>
  </si>
  <si>
    <t>So0050-A3641650</t>
  </si>
  <si>
    <t>G0008331</t>
  </si>
  <si>
    <t>G0008332</t>
  </si>
  <si>
    <t>G0008333</t>
  </si>
  <si>
    <t>So0050-A4045715</t>
  </si>
  <si>
    <t>G0008334</t>
  </si>
  <si>
    <t>So0050-A4082892</t>
  </si>
  <si>
    <t>G0008372</t>
  </si>
  <si>
    <t>G0008373</t>
  </si>
  <si>
    <t>So0050-A5069570</t>
  </si>
  <si>
    <t>G0008440</t>
  </si>
  <si>
    <t>G0008441</t>
  </si>
  <si>
    <t>So0050-A5864623</t>
  </si>
  <si>
    <t>G0008442</t>
  </si>
  <si>
    <t>So0050-A6759727</t>
  </si>
  <si>
    <t>G0008507</t>
  </si>
  <si>
    <t>So0050-A3865418</t>
  </si>
  <si>
    <t>G0008508</t>
  </si>
  <si>
    <t>So0050-A7194161</t>
  </si>
  <si>
    <t>G0008558</t>
  </si>
  <si>
    <t>So0050-A6973330</t>
  </si>
  <si>
    <t>G0008559</t>
  </si>
  <si>
    <t>So0050-A7524418</t>
  </si>
  <si>
    <t>G0008561</t>
  </si>
  <si>
    <t>So0050-A7349827</t>
  </si>
  <si>
    <t>G0008616</t>
  </si>
  <si>
    <t>So0050-A7789766</t>
  </si>
  <si>
    <t>G0008618</t>
  </si>
  <si>
    <t>So0050-A8093968</t>
  </si>
  <si>
    <t>G0008656</t>
  </si>
  <si>
    <t>G0008657</t>
  </si>
  <si>
    <t>So0050-A9424630</t>
  </si>
  <si>
    <t>G0008770</t>
  </si>
  <si>
    <t>So0050-A8851937</t>
  </si>
  <si>
    <t>G0008771</t>
  </si>
  <si>
    <t>So0050-A9137732</t>
  </si>
  <si>
    <t>G0008772</t>
  </si>
  <si>
    <t>So0060-A0348510</t>
  </si>
  <si>
    <t>G0008877</t>
  </si>
  <si>
    <t>So0060-A0645027</t>
  </si>
  <si>
    <t>G0008928</t>
  </si>
  <si>
    <t>So0060-A1053106</t>
  </si>
  <si>
    <t>G0008929</t>
  </si>
  <si>
    <t>So0060-A0815655</t>
  </si>
  <si>
    <t>G0008930</t>
  </si>
  <si>
    <t>So0060-A0857496</t>
  </si>
  <si>
    <t>G0008931</t>
  </si>
  <si>
    <t>G0008991</t>
  </si>
  <si>
    <t>So0060-A1211293</t>
  </si>
  <si>
    <t>G0008998</t>
  </si>
  <si>
    <t>So0060-A2355325</t>
  </si>
  <si>
    <t>G0008999</t>
  </si>
  <si>
    <t>So0060-A2366686</t>
  </si>
  <si>
    <t>G0009009</t>
  </si>
  <si>
    <t>So0060-A2461042</t>
  </si>
  <si>
    <t>G0009010</t>
  </si>
  <si>
    <t>So0060-A2402907</t>
  </si>
  <si>
    <t>G0009011</t>
  </si>
  <si>
    <t>G0009060</t>
  </si>
  <si>
    <t>So0060-A3897627</t>
  </si>
  <si>
    <t>G0009094</t>
  </si>
  <si>
    <t>So0060-A3157446</t>
  </si>
  <si>
    <t>G0009097</t>
  </si>
  <si>
    <t>So0060-A4501903</t>
  </si>
  <si>
    <t>G0009021</t>
  </si>
  <si>
    <t>So0060-A4951445</t>
  </si>
  <si>
    <t>So0060-A3174918</t>
  </si>
  <si>
    <t>G0009120</t>
  </si>
  <si>
    <t>So0060-A4966477</t>
  </si>
  <si>
    <t>G0009121</t>
  </si>
  <si>
    <t>G0009122</t>
  </si>
  <si>
    <t>So0060-A3805740</t>
  </si>
  <si>
    <t>G0009145</t>
  </si>
  <si>
    <t>G0009146</t>
  </si>
  <si>
    <t>So0060-A5443728</t>
  </si>
  <si>
    <t>G0009147</t>
  </si>
  <si>
    <t>So0060-A6068280</t>
  </si>
  <si>
    <t>G0009209</t>
  </si>
  <si>
    <t>So0060-A6084313</t>
  </si>
  <si>
    <t>G0009212</t>
  </si>
  <si>
    <t>G0009214</t>
  </si>
  <si>
    <t>G0009216</t>
  </si>
  <si>
    <t>So0060-A5723678</t>
  </si>
  <si>
    <t>G0009219</t>
  </si>
  <si>
    <t>G0009220</t>
  </si>
  <si>
    <t>G0009221</t>
  </si>
  <si>
    <t>G0009222</t>
  </si>
  <si>
    <t>So0060-A7048787</t>
  </si>
  <si>
    <t>G0009259</t>
  </si>
  <si>
    <t>So0060-A7128614</t>
  </si>
  <si>
    <t>G0009265</t>
  </si>
  <si>
    <t>G0009266</t>
  </si>
  <si>
    <t>So0060-A7629502</t>
  </si>
  <si>
    <t>G0009292</t>
  </si>
  <si>
    <t>G0009293</t>
  </si>
  <si>
    <t>So0060-A7275231</t>
  </si>
  <si>
    <t>G0009311</t>
  </si>
  <si>
    <t>So0060-A7486810</t>
  </si>
  <si>
    <t>G0009312</t>
  </si>
  <si>
    <t>So0060-A7875416</t>
  </si>
  <si>
    <t>G0009345</t>
  </si>
  <si>
    <t>So0060-A8445012</t>
  </si>
  <si>
    <t>G0009346</t>
  </si>
  <si>
    <t>So0060-A8517851</t>
  </si>
  <si>
    <t>So0060-A8238286</t>
  </si>
  <si>
    <t>G0009412</t>
  </si>
  <si>
    <t>So0060-A9026980</t>
  </si>
  <si>
    <t>G0009413</t>
  </si>
  <si>
    <t>So0060-A8992402</t>
  </si>
  <si>
    <t>G0009414</t>
  </si>
  <si>
    <t>So0060-A9063358</t>
  </si>
  <si>
    <t>G0009421</t>
  </si>
  <si>
    <t>G0009422</t>
  </si>
  <si>
    <t>So0060-A9452195</t>
  </si>
  <si>
    <t>G0009423</t>
  </si>
  <si>
    <t>So0060-A9582722</t>
  </si>
  <si>
    <t>G0009427</t>
  </si>
  <si>
    <t>G0009430</t>
  </si>
  <si>
    <t>G0009431</t>
  </si>
  <si>
    <t>So0060-A8959456</t>
  </si>
  <si>
    <t>G0009432</t>
  </si>
  <si>
    <t>So0060-A9622385</t>
  </si>
  <si>
    <t>G0009436</t>
  </si>
  <si>
    <t>G0009448</t>
  </si>
  <si>
    <t>G0009449</t>
  </si>
  <si>
    <t>G0009452</t>
  </si>
  <si>
    <t>G0009453</t>
  </si>
  <si>
    <t>G0009454</t>
  </si>
  <si>
    <t>G0009464</t>
  </si>
  <si>
    <t>So0060-A9749336</t>
  </si>
  <si>
    <t>G0009465</t>
  </si>
  <si>
    <t>So2970-A5771732</t>
  </si>
  <si>
    <t>G0009475</t>
  </si>
  <si>
    <t>G0009500</t>
  </si>
  <si>
    <t>G0009501</t>
  </si>
  <si>
    <t>So0070-A0395000</t>
  </si>
  <si>
    <t>G0009518</t>
  </si>
  <si>
    <t>So0070-A0123364</t>
  </si>
  <si>
    <t>G0009519</t>
  </si>
  <si>
    <t>So0070-A0361124</t>
  </si>
  <si>
    <t>G0009617</t>
  </si>
  <si>
    <t>So0070-A0589474</t>
  </si>
  <si>
    <t>G0009618</t>
  </si>
  <si>
    <t>So0070-A0332521</t>
  </si>
  <si>
    <t>G0009623</t>
  </si>
  <si>
    <t>G0009624</t>
  </si>
  <si>
    <t>So0070-A0607695</t>
  </si>
  <si>
    <t>G0009625</t>
  </si>
  <si>
    <t>G0009626</t>
  </si>
  <si>
    <t>So0070-A1617274</t>
  </si>
  <si>
    <t>G0009627</t>
  </si>
  <si>
    <t>So0070-A1653658</t>
  </si>
  <si>
    <t>G0009667</t>
  </si>
  <si>
    <t>So0070-A1754309</t>
  </si>
  <si>
    <t>G0009668</t>
  </si>
  <si>
    <t>G0009670</t>
  </si>
  <si>
    <t>So0070-A3007948</t>
  </si>
  <si>
    <t>G0009733</t>
  </si>
  <si>
    <t>So0070-A3188522</t>
  </si>
  <si>
    <t>G0009735</t>
  </si>
  <si>
    <t>So0070-A2866697</t>
  </si>
  <si>
    <t>G0009757</t>
  </si>
  <si>
    <t>So0070-A2262604</t>
  </si>
  <si>
    <t>G0009764</t>
  </si>
  <si>
    <t>So0070-A2257627</t>
  </si>
  <si>
    <t>G0009776</t>
  </si>
  <si>
    <t>G0009780</t>
  </si>
  <si>
    <t>G0009802</t>
  </si>
  <si>
    <t>So0070-A4003979</t>
  </si>
  <si>
    <t>G0009803</t>
  </si>
  <si>
    <t>So0070-A2782047</t>
  </si>
  <si>
    <t>G0009851</t>
  </si>
  <si>
    <t>So0070-A3602097</t>
  </si>
  <si>
    <t>G0009852</t>
  </si>
  <si>
    <t>So0070-A4016829</t>
  </si>
  <si>
    <t>G0009853</t>
  </si>
  <si>
    <t>So0070-A0663210</t>
  </si>
  <si>
    <t>G0009861</t>
  </si>
  <si>
    <t>G0009862</t>
  </si>
  <si>
    <t>So0070-A2223943</t>
  </si>
  <si>
    <t>G0009863</t>
  </si>
  <si>
    <t>So0070-A2611757</t>
  </si>
  <si>
    <t>G0009864</t>
  </si>
  <si>
    <t>G0009865</t>
  </si>
  <si>
    <t>G0009866</t>
  </si>
  <si>
    <t>So0070-A0246473</t>
  </si>
  <si>
    <t>G0009867</t>
  </si>
  <si>
    <t>G0009868</t>
  </si>
  <si>
    <t>G0009930</t>
  </si>
  <si>
    <t>So0070-A3463583</t>
  </si>
  <si>
    <t>G0009932</t>
  </si>
  <si>
    <t>So0070-A5117572</t>
  </si>
  <si>
    <t>G0009933</t>
  </si>
  <si>
    <t>So0070-A0616307</t>
  </si>
  <si>
    <t>G0009936</t>
  </si>
  <si>
    <t>So0070-A5473421</t>
  </si>
  <si>
    <t>G0009970</t>
  </si>
  <si>
    <t>So0070-A6138202</t>
  </si>
  <si>
    <t>So0070-A6155294</t>
  </si>
  <si>
    <t>G0009971</t>
  </si>
  <si>
    <t>So0070-A4672843</t>
  </si>
  <si>
    <t>G0009977</t>
  </si>
  <si>
    <t>So0070-A5979353</t>
  </si>
  <si>
    <t>G0009978</t>
  </si>
  <si>
    <t>So0070-A5041177</t>
  </si>
  <si>
    <t>G0009998</t>
  </si>
  <si>
    <t>G0010008</t>
  </si>
  <si>
    <t>So0070-A6647819</t>
  </si>
  <si>
    <t>G0010078</t>
  </si>
  <si>
    <t>So0070-A5874988</t>
  </si>
  <si>
    <t>G0010080</t>
  </si>
  <si>
    <t>So0070-A6913134</t>
  </si>
  <si>
    <t>G0010109</t>
  </si>
  <si>
    <t>G0010110</t>
  </si>
  <si>
    <t>So0070-A7662749</t>
  </si>
  <si>
    <t>G0010119</t>
  </si>
  <si>
    <t>G0010181</t>
  </si>
  <si>
    <t>So0070-A7097726</t>
  </si>
  <si>
    <t>G0010182</t>
  </si>
  <si>
    <t>So0070-A7229785</t>
  </si>
  <si>
    <t>G0010209</t>
  </si>
  <si>
    <t>So0070-A7335406</t>
  </si>
  <si>
    <t>G0010223</t>
  </si>
  <si>
    <t>So0070-A7771548</t>
  </si>
  <si>
    <t>G0010224</t>
  </si>
  <si>
    <t>So0070-A8068862</t>
  </si>
  <si>
    <t>G0010317</t>
  </si>
  <si>
    <t>So0070-A8286740</t>
  </si>
  <si>
    <t>G0010237</t>
  </si>
  <si>
    <t>G0010238</t>
  </si>
  <si>
    <t>So0070-A8301080</t>
  </si>
  <si>
    <t>G0010244</t>
  </si>
  <si>
    <t>So0070-A8901681</t>
  </si>
  <si>
    <t>G0010260</t>
  </si>
  <si>
    <t>G0010275</t>
  </si>
  <si>
    <t>G0010276</t>
  </si>
  <si>
    <t>So0070-A8887745</t>
  </si>
  <si>
    <t>G0010357</t>
  </si>
  <si>
    <t>So0070-A9045087</t>
  </si>
  <si>
    <t>G0010358</t>
  </si>
  <si>
    <t>So0070-A9402361</t>
  </si>
  <si>
    <t>G0010364</t>
  </si>
  <si>
    <t>So0070-A9222461</t>
  </si>
  <si>
    <t>G0010649</t>
  </si>
  <si>
    <t>So0070-A9153091</t>
  </si>
  <si>
    <t>G0010650</t>
  </si>
  <si>
    <t>So0080-A2314968</t>
  </si>
  <si>
    <t>G0010722</t>
  </si>
  <si>
    <t>G0010723</t>
  </si>
  <si>
    <t>So0080-A3026850</t>
  </si>
  <si>
    <t>G0010762</t>
  </si>
  <si>
    <t>So0070-A9371856</t>
  </si>
  <si>
    <t>G0010771</t>
  </si>
  <si>
    <t>So0080-A3178744</t>
  </si>
  <si>
    <t>G0010772</t>
  </si>
  <si>
    <t>G0010927</t>
  </si>
  <si>
    <t>So0080-A3435655</t>
  </si>
  <si>
    <t>G0010928</t>
  </si>
  <si>
    <t>So0080-A5208683</t>
  </si>
  <si>
    <t>G0010990</t>
  </si>
  <si>
    <t>So0080-A5262824</t>
  </si>
  <si>
    <t>G0010991</t>
  </si>
  <si>
    <t>So0070-A9367670</t>
  </si>
  <si>
    <t>G0011046</t>
  </si>
  <si>
    <t>So0080-A6014136</t>
  </si>
  <si>
    <t>G0011081</t>
  </si>
  <si>
    <t>G0011082</t>
  </si>
  <si>
    <t>So0080-A7276378</t>
  </si>
  <si>
    <t>G0011158</t>
  </si>
  <si>
    <t>So0080-A7927457</t>
  </si>
  <si>
    <t>G0011183</t>
  </si>
  <si>
    <t>So0080-A7902832</t>
  </si>
  <si>
    <t>G0011184</t>
  </si>
  <si>
    <t>G0011214</t>
  </si>
  <si>
    <t>So0080-A8265721</t>
  </si>
  <si>
    <t>G0011215</t>
  </si>
  <si>
    <t>So0080-A9457290</t>
  </si>
  <si>
    <t>G0011221</t>
  </si>
  <si>
    <t>So0090-A0012337</t>
  </si>
  <si>
    <t>G0011326</t>
  </si>
  <si>
    <t>So0090-A0045433</t>
  </si>
  <si>
    <t>G0011333</t>
  </si>
  <si>
    <t>So0090-A0629876</t>
  </si>
  <si>
    <t>G0011406</t>
  </si>
  <si>
    <t>So0090-A1229302</t>
  </si>
  <si>
    <t>G0011407</t>
  </si>
  <si>
    <t>So3400-A3262204</t>
  </si>
  <si>
    <t>G0011446</t>
  </si>
  <si>
    <t>So0090-A2242981</t>
  </si>
  <si>
    <t>G0011461</t>
  </si>
  <si>
    <t>G0011462</t>
  </si>
  <si>
    <t>G0011482</t>
  </si>
  <si>
    <t>So0090-A1302688</t>
  </si>
  <si>
    <t>G0011483</t>
  </si>
  <si>
    <t>So3410-A0833520</t>
  </si>
  <si>
    <t>G0011484</t>
  </si>
  <si>
    <t>So0090-A2335088</t>
  </si>
  <si>
    <t>G0011503</t>
  </si>
  <si>
    <t>So0090-A2349916</t>
  </si>
  <si>
    <t>G0011504</t>
  </si>
  <si>
    <t>So0090-A3182198</t>
  </si>
  <si>
    <t>G0011523</t>
  </si>
  <si>
    <t>So0090-A3724941</t>
  </si>
  <si>
    <t>G0011540</t>
  </si>
  <si>
    <t>So0090-A3561902</t>
  </si>
  <si>
    <t>G0011542</t>
  </si>
  <si>
    <t>So0090-A4147042</t>
  </si>
  <si>
    <t>G0011559</t>
  </si>
  <si>
    <t>G0011560</t>
  </si>
  <si>
    <t>So0090-A4209977</t>
  </si>
  <si>
    <t>G0011563</t>
  </si>
  <si>
    <t>G0011564</t>
  </si>
  <si>
    <t>G0011575</t>
  </si>
  <si>
    <t>So0090-A4385779</t>
  </si>
  <si>
    <t>G0011576</t>
  </si>
  <si>
    <t>So0090-A4478214</t>
  </si>
  <si>
    <t>G0011582</t>
  </si>
  <si>
    <t>G0011583</t>
  </si>
  <si>
    <t>So3470-A8269776</t>
  </si>
  <si>
    <t>G0011584</t>
  </si>
  <si>
    <t>So0090-A5313706</t>
  </si>
  <si>
    <t>So0090-A4751375</t>
  </si>
  <si>
    <t>G0011585</t>
  </si>
  <si>
    <t>So0090-A4875227</t>
  </si>
  <si>
    <t>G0011591</t>
  </si>
  <si>
    <t>So0090-A5022845</t>
  </si>
  <si>
    <t>G0011595</t>
  </si>
  <si>
    <t>So0090-A5109343</t>
  </si>
  <si>
    <t>G0011599</t>
  </si>
  <si>
    <t>So0090-A5194826</t>
  </si>
  <si>
    <t>G0011600</t>
  </si>
  <si>
    <t>G0011601</t>
  </si>
  <si>
    <t>So0090-A5204322</t>
  </si>
  <si>
    <t>G0011602</t>
  </si>
  <si>
    <t>So0090-A5241597</t>
  </si>
  <si>
    <t>G0011603</t>
  </si>
  <si>
    <t>So0090-A5326884</t>
  </si>
  <si>
    <t>G0011617</t>
  </si>
  <si>
    <t>G0011618</t>
  </si>
  <si>
    <t>So0090-A5439090</t>
  </si>
  <si>
    <t>G0011621</t>
  </si>
  <si>
    <t>So0090-A5505122</t>
  </si>
  <si>
    <t>G0011622</t>
  </si>
  <si>
    <t>So0090-A5515337</t>
  </si>
  <si>
    <t>G0011623</t>
  </si>
  <si>
    <t>So0090-A5481519</t>
  </si>
  <si>
    <t>G0011624</t>
  </si>
  <si>
    <t>So0090-A5497681</t>
  </si>
  <si>
    <t>G0011625</t>
  </si>
  <si>
    <t>So0090-A5536361</t>
  </si>
  <si>
    <t>G0011628</t>
  </si>
  <si>
    <t>So0090-A5552480</t>
  </si>
  <si>
    <t>G0011629</t>
  </si>
  <si>
    <t>So0090-A5598115</t>
  </si>
  <si>
    <t>G0011632</t>
  </si>
  <si>
    <t>So3490-A3289122</t>
  </si>
  <si>
    <t>G0011633</t>
  </si>
  <si>
    <t>So0090-A3464749</t>
  </si>
  <si>
    <t>So0090-A5641844</t>
  </si>
  <si>
    <t>G0011635</t>
  </si>
  <si>
    <t>So0090-A5761159</t>
  </si>
  <si>
    <t>G0011638</t>
  </si>
  <si>
    <t>So0090-A5293403</t>
  </si>
  <si>
    <t>G0011639</t>
  </si>
  <si>
    <t>So3510-A5768519</t>
  </si>
  <si>
    <t>G0011640</t>
  </si>
  <si>
    <t>So0090-A5876570</t>
  </si>
  <si>
    <t>So0090-A5792076</t>
  </si>
  <si>
    <t>G0011642</t>
  </si>
  <si>
    <t>So3510-A5786751</t>
  </si>
  <si>
    <t>G0011643</t>
  </si>
  <si>
    <t>So0090-A5801263</t>
  </si>
  <si>
    <t>G0011644</t>
  </si>
  <si>
    <t>So0090-A5814171</t>
  </si>
  <si>
    <t>G0011645</t>
  </si>
  <si>
    <t>So0090-A6019585</t>
  </si>
  <si>
    <t>G0011646</t>
  </si>
  <si>
    <t>So0090-A5753227</t>
  </si>
  <si>
    <t>G0011656</t>
  </si>
  <si>
    <t>So0090-A5785213</t>
  </si>
  <si>
    <t>G0011657</t>
  </si>
  <si>
    <t>So3510-A5841379</t>
  </si>
  <si>
    <t>G0011658</t>
  </si>
  <si>
    <t>So0090-A5834094</t>
  </si>
  <si>
    <t>So0090-A6208451</t>
  </si>
  <si>
    <t>G0011659</t>
  </si>
  <si>
    <t>So0090-A6323030</t>
  </si>
  <si>
    <t>G0011686</t>
  </si>
  <si>
    <t>So0090-A6341742</t>
  </si>
  <si>
    <t>G0011687</t>
  </si>
  <si>
    <t>So0090-A6097665</t>
  </si>
  <si>
    <t>G0011693</t>
  </si>
  <si>
    <t>So0090-A6708300</t>
  </si>
  <si>
    <t>G0011709</t>
  </si>
  <si>
    <t>So0090-A6163649</t>
  </si>
  <si>
    <t>G0011710</t>
  </si>
  <si>
    <t>So0090-A6694446</t>
  </si>
  <si>
    <t>G0011713</t>
  </si>
  <si>
    <t>G0011716</t>
  </si>
  <si>
    <t>G0011719</t>
  </si>
  <si>
    <t>So0090-A6932153</t>
  </si>
  <si>
    <t>G0011720</t>
  </si>
  <si>
    <t>So0090-A6385739</t>
  </si>
  <si>
    <t>G0011721</t>
  </si>
  <si>
    <t>So0090-A6924512</t>
  </si>
  <si>
    <t>G0011722</t>
  </si>
  <si>
    <t>So0090-A6675479</t>
  </si>
  <si>
    <t>G0011723</t>
  </si>
  <si>
    <t>So0090-A6715221</t>
  </si>
  <si>
    <t>G0011771</t>
  </si>
  <si>
    <t>So0090-A7004031</t>
  </si>
  <si>
    <t>G0011772</t>
  </si>
  <si>
    <t>So0090-A7558993</t>
  </si>
  <si>
    <t>G0011776</t>
  </si>
  <si>
    <t>So0090-A6946027</t>
  </si>
  <si>
    <t>G0011834</t>
  </si>
  <si>
    <t>So0090-A7398435</t>
  </si>
  <si>
    <t>G0011884</t>
  </si>
  <si>
    <t>So0090-A9665649</t>
  </si>
  <si>
    <t>G0011885</t>
  </si>
  <si>
    <t>So3560-A0765438</t>
  </si>
  <si>
    <t>G0011886</t>
  </si>
  <si>
    <t>So0090-A9343899</t>
  </si>
  <si>
    <t>G0011926</t>
  </si>
  <si>
    <t>So0090-A9127197</t>
  </si>
  <si>
    <t>G0011927</t>
  </si>
  <si>
    <t>So0090-A9837221</t>
  </si>
  <si>
    <t>G0011928</t>
  </si>
  <si>
    <t>So0090-A6113791</t>
  </si>
  <si>
    <t>G0011929</t>
  </si>
  <si>
    <t>So0090-A9352742</t>
  </si>
  <si>
    <t>G0011993</t>
  </si>
  <si>
    <t>So0090-A9843228</t>
  </si>
  <si>
    <t>G0012021</t>
  </si>
  <si>
    <t>So0090-A9872898</t>
  </si>
  <si>
    <t>G0012025</t>
  </si>
  <si>
    <t>So0090-A9898273</t>
  </si>
  <si>
    <t>G0012035</t>
  </si>
  <si>
    <t>So0090-A9973757</t>
  </si>
  <si>
    <t>G0012036</t>
  </si>
  <si>
    <t>So3560-A8574457</t>
  </si>
  <si>
    <t>G0012050</t>
  </si>
  <si>
    <t>G0012053</t>
  </si>
  <si>
    <t>G0012112</t>
  </si>
  <si>
    <t>So0100-A0017446</t>
  </si>
  <si>
    <t>G0012113</t>
  </si>
  <si>
    <t>So0100-A1042145</t>
  </si>
  <si>
    <t>G0012162</t>
  </si>
  <si>
    <t>So0100-A1462115</t>
  </si>
  <si>
    <t>G0012163</t>
  </si>
  <si>
    <t>So0100-A2175473</t>
  </si>
  <si>
    <t>G0012213</t>
  </si>
  <si>
    <t>So0100-A2209759</t>
  </si>
  <si>
    <t>G0012215</t>
  </si>
  <si>
    <t>So0100-A2047844</t>
  </si>
  <si>
    <t>G0012277</t>
  </si>
  <si>
    <t>G0012278</t>
  </si>
  <si>
    <t>So0100-A2403232</t>
  </si>
  <si>
    <t>G0012343</t>
  </si>
  <si>
    <t>So0100-A3324500</t>
  </si>
  <si>
    <t>G0012466</t>
  </si>
  <si>
    <t>So0100-A2746244</t>
  </si>
  <si>
    <t>G0012492</t>
  </si>
  <si>
    <t>G0012493</t>
  </si>
  <si>
    <t>So0090-A9937999</t>
  </si>
  <si>
    <t>G0012568</t>
  </si>
  <si>
    <t>So0100-A2151392</t>
  </si>
  <si>
    <t>G0012569</t>
  </si>
  <si>
    <t>So0100-A4747197</t>
  </si>
  <si>
    <t>G0012644</t>
  </si>
  <si>
    <t>G0012650</t>
  </si>
  <si>
    <t>So0100-A5441069</t>
  </si>
  <si>
    <t>G0012740</t>
  </si>
  <si>
    <t>So0100-A5689662</t>
  </si>
  <si>
    <t>G0012741</t>
  </si>
  <si>
    <t>G0012797</t>
  </si>
  <si>
    <t>So0100-A5965166</t>
  </si>
  <si>
    <t>G0012798</t>
  </si>
  <si>
    <t>G0012799</t>
  </si>
  <si>
    <t>So0100-A6989419</t>
  </si>
  <si>
    <t>G0012835</t>
  </si>
  <si>
    <t>G0012837</t>
  </si>
  <si>
    <t>So0100-A7477962</t>
  </si>
  <si>
    <t>G0012879</t>
  </si>
  <si>
    <t>So0100-A8089257</t>
  </si>
  <si>
    <t>G0012880</t>
  </si>
  <si>
    <t>So0100-A7651185</t>
  </si>
  <si>
    <t>G0012913</t>
  </si>
  <si>
    <t>So0100-A7532461</t>
  </si>
  <si>
    <t>G0012914</t>
  </si>
  <si>
    <t>So0100-A7774811</t>
  </si>
  <si>
    <t>G0012994</t>
  </si>
  <si>
    <t>So0100-A9635023</t>
  </si>
  <si>
    <t>G0012995</t>
  </si>
  <si>
    <t>So3680-A8491458</t>
  </si>
  <si>
    <t>G0012996</t>
  </si>
  <si>
    <t>So0100-A8964913</t>
  </si>
  <si>
    <t>G0013021</t>
  </si>
  <si>
    <t>So0100-A9232606</t>
  </si>
  <si>
    <t>G0013022</t>
  </si>
  <si>
    <t>So0100-A9788004</t>
  </si>
  <si>
    <t>G0013027</t>
  </si>
  <si>
    <t>So0100-A8707437</t>
  </si>
  <si>
    <t>G0013076</t>
  </si>
  <si>
    <t>So0100-A9798078</t>
  </si>
  <si>
    <t>G0013077</t>
  </si>
  <si>
    <t>G0013123</t>
  </si>
  <si>
    <t>So0100-A9015565</t>
  </si>
  <si>
    <t>G0013124</t>
  </si>
  <si>
    <t>So0110-A0523392</t>
  </si>
  <si>
    <t>G0013168</t>
  </si>
  <si>
    <t>So0110-A1005490</t>
  </si>
  <si>
    <t>G0013169</t>
  </si>
  <si>
    <t>So0110-A1712536</t>
  </si>
  <si>
    <t>G0013213</t>
  </si>
  <si>
    <t>So0110-A1021380</t>
  </si>
  <si>
    <t>G0013215</t>
  </si>
  <si>
    <t>G0013216</t>
  </si>
  <si>
    <t>So0110-A3036495</t>
  </si>
  <si>
    <t>G0013336</t>
  </si>
  <si>
    <t>So0110-A3133919</t>
  </si>
  <si>
    <t>G0013371</t>
  </si>
  <si>
    <t>So0110-A4049582</t>
  </si>
  <si>
    <t>G0013389</t>
  </si>
  <si>
    <t>G0013390</t>
  </si>
  <si>
    <t>So0110-A4518326</t>
  </si>
  <si>
    <t>G0013409</t>
  </si>
  <si>
    <t>So0110-A4556965</t>
  </si>
  <si>
    <t>G0013410</t>
  </si>
  <si>
    <t>So0110-A4374533</t>
  </si>
  <si>
    <t>G0013411</t>
  </si>
  <si>
    <t>So0110-A4967480</t>
  </si>
  <si>
    <t>G0013459</t>
  </si>
  <si>
    <t>G0013460</t>
  </si>
  <si>
    <t>So0110-A5437941</t>
  </si>
  <si>
    <t>G0013467</t>
  </si>
  <si>
    <t>So0110-A5765790</t>
  </si>
  <si>
    <t>G0013487</t>
  </si>
  <si>
    <t>G0013488</t>
  </si>
  <si>
    <t>So0110-A6178224</t>
  </si>
  <si>
    <t>G0013494</t>
  </si>
  <si>
    <t>So0110-A6568635</t>
  </si>
  <si>
    <t>G0013504</t>
  </si>
  <si>
    <t>So0110-A6876170</t>
  </si>
  <si>
    <t>G0013593</t>
  </si>
  <si>
    <t>G0013597</t>
  </si>
  <si>
    <t>G0013667</t>
  </si>
  <si>
    <t>So0110-A8555728</t>
  </si>
  <si>
    <t>G0013668</t>
  </si>
  <si>
    <t>G0013669</t>
  </si>
  <si>
    <t>So0110-A9477950</t>
  </si>
  <si>
    <t>G0013698</t>
  </si>
  <si>
    <t>G0013815</t>
  </si>
  <si>
    <t>So0120-A0704958</t>
  </si>
  <si>
    <t>G0013816</t>
  </si>
  <si>
    <t>So0120-A0503197</t>
  </si>
  <si>
    <t>G0013829</t>
  </si>
  <si>
    <t>G0013850</t>
  </si>
  <si>
    <t>So0120-A0526188</t>
  </si>
  <si>
    <t>G0013851</t>
  </si>
  <si>
    <t>So0120-A0799425</t>
  </si>
  <si>
    <t>G0013852</t>
  </si>
  <si>
    <t>C000-12469</t>
  </si>
  <si>
    <t>So0000-A5487187</t>
  </si>
  <si>
    <t>G0005215</t>
  </si>
  <si>
    <t>C000-14207</t>
  </si>
  <si>
    <t>So0000-A2945464</t>
  </si>
  <si>
    <t>G0005028</t>
  </si>
  <si>
    <t>G0005063</t>
  </si>
  <si>
    <t>So0000-A3683179</t>
  </si>
  <si>
    <t>G0005070</t>
  </si>
  <si>
    <t>So0000-A4189373</t>
  </si>
  <si>
    <t>G0005097</t>
  </si>
  <si>
    <t>So0000-A4963538</t>
  </si>
  <si>
    <t>G0005248</t>
  </si>
  <si>
    <t>G0005249</t>
  </si>
  <si>
    <t>G0005250</t>
  </si>
  <si>
    <t>G0005252</t>
  </si>
  <si>
    <t>G0005253</t>
  </si>
  <si>
    <t>G0005383</t>
  </si>
  <si>
    <t>G0005385</t>
  </si>
  <si>
    <t>So0000-A6016111</t>
  </si>
  <si>
    <t>G0005389</t>
  </si>
  <si>
    <t>So0000-A7382898</t>
  </si>
  <si>
    <t>G0005424</t>
  </si>
  <si>
    <t>So0000-A9798456</t>
  </si>
  <si>
    <t>G0005512</t>
  </si>
  <si>
    <t>So0010-A0786219</t>
  </si>
  <si>
    <t>G0005573</t>
  </si>
  <si>
    <t>So0010-A0798551</t>
  </si>
  <si>
    <t>G0005574</t>
  </si>
  <si>
    <t>So0000-A9694312</t>
  </si>
  <si>
    <t>G0005590</t>
  </si>
  <si>
    <t>G0005591</t>
  </si>
  <si>
    <t>So0010-A1116243</t>
  </si>
  <si>
    <t>So0010-A1135062</t>
  </si>
  <si>
    <t>G0005592</t>
  </si>
  <si>
    <t>G0005598</t>
  </si>
  <si>
    <t>G0005605</t>
  </si>
  <si>
    <t>So0010-A1594215</t>
  </si>
  <si>
    <t>G0005641</t>
  </si>
  <si>
    <t>So0010-A0557146</t>
  </si>
  <si>
    <t>G0005642</t>
  </si>
  <si>
    <t>So0010-A2064343</t>
  </si>
  <si>
    <t>G0005673</t>
  </si>
  <si>
    <t>G0005715</t>
  </si>
  <si>
    <t>So0010-A4539210</t>
  </si>
  <si>
    <t>G0005741</t>
  </si>
  <si>
    <t>G0005742</t>
  </si>
  <si>
    <t>So0010-A5261111</t>
  </si>
  <si>
    <t>G0005760</t>
  </si>
  <si>
    <t>So0010-A5298852</t>
  </si>
  <si>
    <t>G0005769</t>
  </si>
  <si>
    <t>G0005772</t>
  </si>
  <si>
    <t>So0010-A6498229</t>
  </si>
  <si>
    <t>G0005851</t>
  </si>
  <si>
    <t>So0010-A7242024</t>
  </si>
  <si>
    <t>G0005870</t>
  </si>
  <si>
    <t>So0010-A7495025</t>
  </si>
  <si>
    <t>G0005886</t>
  </si>
  <si>
    <t>So0010-A7583184</t>
  </si>
  <si>
    <t>G0005887</t>
  </si>
  <si>
    <t>So0010-A6947342</t>
  </si>
  <si>
    <t>G0005893</t>
  </si>
  <si>
    <t>G0005919</t>
  </si>
  <si>
    <t>So0010-A7839476</t>
  </si>
  <si>
    <t>G0005920</t>
  </si>
  <si>
    <t>So0010-A9138802</t>
  </si>
  <si>
    <t>G0005944</t>
  </si>
  <si>
    <t>G0005955</t>
  </si>
  <si>
    <t>G0005956</t>
  </si>
  <si>
    <t>So0010-A9672162</t>
  </si>
  <si>
    <t>G0005975</t>
  </si>
  <si>
    <t>G0006007</t>
  </si>
  <si>
    <t>So0010-A9688311</t>
  </si>
  <si>
    <t>G0006031</t>
  </si>
  <si>
    <t>So0010-A7402222</t>
  </si>
  <si>
    <t>G0006034</t>
  </si>
  <si>
    <t>So0010-A7344730</t>
  </si>
  <si>
    <t>G0006044</t>
  </si>
  <si>
    <t>So0020-A2346084</t>
  </si>
  <si>
    <t>G0006288</t>
  </si>
  <si>
    <t>G0006289</t>
  </si>
  <si>
    <t>G0006292</t>
  </si>
  <si>
    <t>G0006293</t>
  </si>
  <si>
    <t>G0006345</t>
  </si>
  <si>
    <t>So0020-A5086747</t>
  </si>
  <si>
    <t>G0006359</t>
  </si>
  <si>
    <t>G0006360</t>
  </si>
  <si>
    <t>G0006361</t>
  </si>
  <si>
    <t>So0020-A4072440</t>
  </si>
  <si>
    <t>G0006436</t>
  </si>
  <si>
    <t>So0020-A5819696</t>
  </si>
  <si>
    <t>So0020-A5831036</t>
  </si>
  <si>
    <t>G0006437</t>
  </si>
  <si>
    <t>G0006445</t>
  </si>
  <si>
    <t>G0006475</t>
  </si>
  <si>
    <t>So0020-A5335253</t>
  </si>
  <si>
    <t>G0006523</t>
  </si>
  <si>
    <t>G0006526</t>
  </si>
  <si>
    <t>G0006604</t>
  </si>
  <si>
    <t>So0010-A5739283</t>
  </si>
  <si>
    <t>G0006605</t>
  </si>
  <si>
    <t>G0006620</t>
  </si>
  <si>
    <t>G0006621</t>
  </si>
  <si>
    <t>So0010-A7544551</t>
  </si>
  <si>
    <t>G0006655</t>
  </si>
  <si>
    <t>So0020-A8222224</t>
  </si>
  <si>
    <t>G0006688</t>
  </si>
  <si>
    <t>So0020-A2088889</t>
  </si>
  <si>
    <t>G0006702</t>
  </si>
  <si>
    <t>G0006709</t>
  </si>
  <si>
    <t>G0006777</t>
  </si>
  <si>
    <t>G0006864</t>
  </si>
  <si>
    <t>So0030-A3346980</t>
  </si>
  <si>
    <t>G0006918</t>
  </si>
  <si>
    <t>G0006919</t>
  </si>
  <si>
    <t>G0006922</t>
  </si>
  <si>
    <t>G0006953</t>
  </si>
  <si>
    <t>So0030-A3573098</t>
  </si>
  <si>
    <t>G0007003</t>
  </si>
  <si>
    <t>G0007005</t>
  </si>
  <si>
    <t>G1242/ОС</t>
  </si>
  <si>
    <t>So0030-A6714487</t>
  </si>
  <si>
    <t>G0007105</t>
  </si>
  <si>
    <t>So0020-A4481687</t>
  </si>
  <si>
    <t>G0007174</t>
  </si>
  <si>
    <t>So0030-A0303455</t>
  </si>
  <si>
    <t>G0007187</t>
  </si>
  <si>
    <t>G0007217</t>
  </si>
  <si>
    <t>G0007294</t>
  </si>
  <si>
    <t>So0030-A9691660</t>
  </si>
  <si>
    <t>G0007295</t>
  </si>
  <si>
    <t>So0040-A0724601</t>
  </si>
  <si>
    <t>G0007438</t>
  </si>
  <si>
    <t>G0007446</t>
  </si>
  <si>
    <t>So0040-A2703652</t>
  </si>
  <si>
    <t>G0007447</t>
  </si>
  <si>
    <t>So0040-A2345088</t>
  </si>
  <si>
    <t>G0007479</t>
  </si>
  <si>
    <t>G0007486</t>
  </si>
  <si>
    <t>So0040-A4854548</t>
  </si>
  <si>
    <t>G0007659</t>
  </si>
  <si>
    <t>So0040-A4211200</t>
  </si>
  <si>
    <t>G0007660</t>
  </si>
  <si>
    <t>So0040-A2327316</t>
  </si>
  <si>
    <t>G0007682</t>
  </si>
  <si>
    <t>So0030-A7891473</t>
  </si>
  <si>
    <t>G0007802</t>
  </si>
  <si>
    <t>So0040-A7308335</t>
  </si>
  <si>
    <t>G0007804</t>
  </si>
  <si>
    <t>G0007946</t>
  </si>
  <si>
    <t>G0007977</t>
  </si>
  <si>
    <t>G0008063</t>
  </si>
  <si>
    <t>G0008064</t>
  </si>
  <si>
    <t>So0040-A9546132</t>
  </si>
  <si>
    <t>G0008072</t>
  </si>
  <si>
    <t>G0008073</t>
  </si>
  <si>
    <t>G0008091</t>
  </si>
  <si>
    <t>So2600-A0893519</t>
  </si>
  <si>
    <t>G0008118</t>
  </si>
  <si>
    <t>So2600-A8421176</t>
  </si>
  <si>
    <t>So2600-A8433288</t>
  </si>
  <si>
    <t>So0050-A0918695</t>
  </si>
  <si>
    <t>G0008166</t>
  </si>
  <si>
    <t>So0050-A0576786</t>
  </si>
  <si>
    <t>G0008167</t>
  </si>
  <si>
    <t>So0050-A2795435</t>
  </si>
  <si>
    <t>G0008168</t>
  </si>
  <si>
    <t>So0050-A2801252</t>
  </si>
  <si>
    <t>G0008169</t>
  </si>
  <si>
    <t>So2600-A8449524</t>
  </si>
  <si>
    <t>G0008170</t>
  </si>
  <si>
    <t>So2600-A8454078</t>
  </si>
  <si>
    <t>G0008171</t>
  </si>
  <si>
    <t>So0050-A1328763</t>
  </si>
  <si>
    <t>G0008190</t>
  </si>
  <si>
    <t>So0050-A3514003</t>
  </si>
  <si>
    <t>G0008227</t>
  </si>
  <si>
    <t>G0008228</t>
  </si>
  <si>
    <t>So0050-A3479587</t>
  </si>
  <si>
    <t>G0008252</t>
  </si>
  <si>
    <t>G0008348</t>
  </si>
  <si>
    <t>So0050-A4759382</t>
  </si>
  <si>
    <t>G0008349</t>
  </si>
  <si>
    <t>So0050-A3954891</t>
  </si>
  <si>
    <t>G0008400</t>
  </si>
  <si>
    <t>G0008466</t>
  </si>
  <si>
    <t>So0050-A6219369</t>
  </si>
  <si>
    <t>G0008467</t>
  </si>
  <si>
    <t>So0050-A2664397</t>
  </si>
  <si>
    <t>G0008468</t>
  </si>
  <si>
    <t>So0050-A5121226</t>
  </si>
  <si>
    <t>G0008550</t>
  </si>
  <si>
    <t>So0050-A5916958</t>
  </si>
  <si>
    <t>G0008585</t>
  </si>
  <si>
    <t>G0008636</t>
  </si>
  <si>
    <t>So0050-A8062939</t>
  </si>
  <si>
    <t>G0008637</t>
  </si>
  <si>
    <t>So0050-A9201464</t>
  </si>
  <si>
    <t>G0008692</t>
  </si>
  <si>
    <t>So0050-A8074915</t>
  </si>
  <si>
    <t>G0008698</t>
  </si>
  <si>
    <t>So0050-A9362599</t>
  </si>
  <si>
    <t>G0008699</t>
  </si>
  <si>
    <t>G0008823</t>
  </si>
  <si>
    <t>So0050-A8181689</t>
  </si>
  <si>
    <t>G0008824</t>
  </si>
  <si>
    <t>So0050-A9026085</t>
  </si>
  <si>
    <t>G0008835</t>
  </si>
  <si>
    <t>So0050-A9342104</t>
  </si>
  <si>
    <t>G0008892</t>
  </si>
  <si>
    <t>So0060-A0238420</t>
  </si>
  <si>
    <t>G0008893</t>
  </si>
  <si>
    <t>G0008945</t>
  </si>
  <si>
    <t>So0060-A2427800</t>
  </si>
  <si>
    <t>G0009026</t>
  </si>
  <si>
    <t>So0050-A9604756</t>
  </si>
  <si>
    <t>G0009028</t>
  </si>
  <si>
    <t>G0009045</t>
  </si>
  <si>
    <t>So0060-A3069301</t>
  </si>
  <si>
    <t>G0009098</t>
  </si>
  <si>
    <t>So0060-A3466859</t>
  </si>
  <si>
    <t>G0009099</t>
  </si>
  <si>
    <t>So0060-A3663701</t>
  </si>
  <si>
    <t>G0009102</t>
  </si>
  <si>
    <t>So0060-A5234652</t>
  </si>
  <si>
    <t>G0009136</t>
  </si>
  <si>
    <t>So0060-A2949700</t>
  </si>
  <si>
    <t>G0009179</t>
  </si>
  <si>
    <t>So0060-A3441501</t>
  </si>
  <si>
    <t>G0009180</t>
  </si>
  <si>
    <t>G0009207</t>
  </si>
  <si>
    <t>So0060-A6898279</t>
  </si>
  <si>
    <t>G0009239</t>
  </si>
  <si>
    <t>So0040-A7424217</t>
  </si>
  <si>
    <t>G0009267</t>
  </si>
  <si>
    <t>G0009269</t>
  </si>
  <si>
    <t>So0060-A7255690</t>
  </si>
  <si>
    <t>G0009270</t>
  </si>
  <si>
    <t>G0009272</t>
  </si>
  <si>
    <t>So0060-A7292953</t>
  </si>
  <si>
    <t>G0009273</t>
  </si>
  <si>
    <t>So0060-A3627789</t>
  </si>
  <si>
    <t>G0009281</t>
  </si>
  <si>
    <t>So0060-A7354144</t>
  </si>
  <si>
    <t>G0009395</t>
  </si>
  <si>
    <t>So0060-A7643425</t>
  </si>
  <si>
    <t>G0009396</t>
  </si>
  <si>
    <t>So0060-A9566591</t>
  </si>
  <si>
    <t>G0009441</t>
  </si>
  <si>
    <t>G0009442</t>
  </si>
  <si>
    <t>G0009474</t>
  </si>
  <si>
    <t>So0060-A4919645</t>
  </si>
  <si>
    <t>G0009520</t>
  </si>
  <si>
    <t>G0009590</t>
  </si>
  <si>
    <t>So0070-A0205996</t>
  </si>
  <si>
    <t>G0009591</t>
  </si>
  <si>
    <t>So0060-A4648555</t>
  </si>
  <si>
    <t>G0009654</t>
  </si>
  <si>
    <t>G0009655</t>
  </si>
  <si>
    <t>So0070-A0503043</t>
  </si>
  <si>
    <t>G0009684</t>
  </si>
  <si>
    <t>G0009712</t>
  </si>
  <si>
    <t>G0009713</t>
  </si>
  <si>
    <t>G0009714</t>
  </si>
  <si>
    <t>G0009715</t>
  </si>
  <si>
    <t>G0009730</t>
  </si>
  <si>
    <t>G0009731</t>
  </si>
  <si>
    <t>So0070-A3693287</t>
  </si>
  <si>
    <t>G0009786</t>
  </si>
  <si>
    <t>G0009787</t>
  </si>
  <si>
    <t>G0009791</t>
  </si>
  <si>
    <t>G0009860</t>
  </si>
  <si>
    <t>G0009925</t>
  </si>
  <si>
    <t>So0060-A2561562</t>
  </si>
  <si>
    <t>G0009954</t>
  </si>
  <si>
    <t>G0009959</t>
  </si>
  <si>
    <t>So0070-A6069613</t>
  </si>
  <si>
    <t>G0008340</t>
  </si>
  <si>
    <t>So0070-A6614438</t>
  </si>
  <si>
    <t>G0010000</t>
  </si>
  <si>
    <t>So0070-A6621254</t>
  </si>
  <si>
    <t>G0010001</t>
  </si>
  <si>
    <t>So0070-A4057033</t>
  </si>
  <si>
    <t>G0010091</t>
  </si>
  <si>
    <t>G0010112</t>
  </si>
  <si>
    <t>G0010172</t>
  </si>
  <si>
    <t>So0070-A7805433</t>
  </si>
  <si>
    <t>G0010173</t>
  </si>
  <si>
    <t>G0010203</t>
  </si>
  <si>
    <t>So0070-A7761218</t>
  </si>
  <si>
    <t>G0010230</t>
  </si>
  <si>
    <t>So0070-A5665381</t>
  </si>
  <si>
    <t>G0010239</t>
  </si>
  <si>
    <t>G0010261</t>
  </si>
  <si>
    <t>So0070-A8957790</t>
  </si>
  <si>
    <t>G0010277</t>
  </si>
  <si>
    <t>G0010283</t>
  </si>
  <si>
    <t>So0070-A9015847</t>
  </si>
  <si>
    <t>G0010294</t>
  </si>
  <si>
    <t>So0070-A8234519</t>
  </si>
  <si>
    <t>G0010360</t>
  </si>
  <si>
    <t>So0070-A5835741</t>
  </si>
  <si>
    <t>G0010370</t>
  </si>
  <si>
    <t>G0010387</t>
  </si>
  <si>
    <t>So0070-A6265141</t>
  </si>
  <si>
    <t>G0010647</t>
  </si>
  <si>
    <t>So0080-A2169636</t>
  </si>
  <si>
    <t>G0010648</t>
  </si>
  <si>
    <t>G0010661</t>
  </si>
  <si>
    <t>G0010667</t>
  </si>
  <si>
    <t>G0010701</t>
  </si>
  <si>
    <t>G0010739</t>
  </si>
  <si>
    <t>So0070-A8382977</t>
  </si>
  <si>
    <t>G0010740</t>
  </si>
  <si>
    <t>So0080-A3684174</t>
  </si>
  <si>
    <t>G0010780</t>
  </si>
  <si>
    <t>So0070-A8366250</t>
  </si>
  <si>
    <t>G0010781</t>
  </si>
  <si>
    <t>G0010816</t>
  </si>
  <si>
    <t>So0080-A2876551</t>
  </si>
  <si>
    <t>G0010909</t>
  </si>
  <si>
    <t>G0010913</t>
  </si>
  <si>
    <t>G0010942</t>
  </si>
  <si>
    <t>G0010943</t>
  </si>
  <si>
    <t>G0010979</t>
  </si>
  <si>
    <t>G0011034</t>
  </si>
  <si>
    <t>G0011035</t>
  </si>
  <si>
    <t>G0011072</t>
  </si>
  <si>
    <t>G0011073</t>
  </si>
  <si>
    <t>G0011074</t>
  </si>
  <si>
    <t>G0011075</t>
  </si>
  <si>
    <t>So0080-A6674778</t>
  </si>
  <si>
    <t>G0011083</t>
  </si>
  <si>
    <t>So0080-A3463636</t>
  </si>
  <si>
    <t>G0011084</t>
  </si>
  <si>
    <t>G0011143</t>
  </si>
  <si>
    <t>So0080-A8232290</t>
  </si>
  <si>
    <t>G0011165</t>
  </si>
  <si>
    <t>So0080-A8601780</t>
  </si>
  <si>
    <t>G0011180</t>
  </si>
  <si>
    <t>So0080-A8374282</t>
  </si>
  <si>
    <t>G0011181</t>
  </si>
  <si>
    <t>So0080-A7864350</t>
  </si>
  <si>
    <t>G0011216</t>
  </si>
  <si>
    <t>So0090-A0265770</t>
  </si>
  <si>
    <t>G0011419</t>
  </si>
  <si>
    <t>So0080-A9962465</t>
  </si>
  <si>
    <t>G0011420</t>
  </si>
  <si>
    <t>So0080-A0533511</t>
  </si>
  <si>
    <t>G0011517</t>
  </si>
  <si>
    <t>G0011561</t>
  </si>
  <si>
    <t>So0090-A4097948</t>
  </si>
  <si>
    <t>G0011562</t>
  </si>
  <si>
    <t>G0011577</t>
  </si>
  <si>
    <t>G0011578</t>
  </si>
  <si>
    <t>So0090-A6006061</t>
  </si>
  <si>
    <t>G0011667</t>
  </si>
  <si>
    <t>So0090-A6581969</t>
  </si>
  <si>
    <t>G0011702</t>
  </si>
  <si>
    <t>So0080-A5851361</t>
  </si>
  <si>
    <t>G0011703</t>
  </si>
  <si>
    <t>So0090-A7216347</t>
  </si>
  <si>
    <t>G0011755</t>
  </si>
  <si>
    <t>So0090-A7826235</t>
  </si>
  <si>
    <t>G0011821</t>
  </si>
  <si>
    <t>G0011835</t>
  </si>
  <si>
    <t>G0011875</t>
  </si>
  <si>
    <t>So0090-A7715810</t>
  </si>
  <si>
    <t>G0011876</t>
  </si>
  <si>
    <t>G0011916</t>
  </si>
  <si>
    <t>So0090-A9295191</t>
  </si>
  <si>
    <t>G0011917</t>
  </si>
  <si>
    <t>G0011930</t>
  </si>
  <si>
    <t>G0011966</t>
  </si>
  <si>
    <t>So0100-A0277556</t>
  </si>
  <si>
    <t>G0011995</t>
  </si>
  <si>
    <t>So0080-A8348603</t>
  </si>
  <si>
    <t>G0011996</t>
  </si>
  <si>
    <t>G0012090</t>
  </si>
  <si>
    <t>So0100-A0113390</t>
  </si>
  <si>
    <t>G0012091</t>
  </si>
  <si>
    <t>G0012131</t>
  </si>
  <si>
    <t>G0012136</t>
  </si>
  <si>
    <t>G0012186</t>
  </si>
  <si>
    <t>G0012294</t>
  </si>
  <si>
    <t>G0012338</t>
  </si>
  <si>
    <t>So0100-A2317131</t>
  </si>
  <si>
    <t>G0012341</t>
  </si>
  <si>
    <t>G0012372</t>
  </si>
  <si>
    <t>G0012446</t>
  </si>
  <si>
    <t>So0100-A2383024</t>
  </si>
  <si>
    <t>G0012448</t>
  </si>
  <si>
    <t>So0090-A7836240</t>
  </si>
  <si>
    <t>G0012531</t>
  </si>
  <si>
    <t>G0012556</t>
  </si>
  <si>
    <t>G0012561</t>
  </si>
  <si>
    <t>G0012625</t>
  </si>
  <si>
    <t>G0012659</t>
  </si>
  <si>
    <t>G0012753</t>
  </si>
  <si>
    <t>So0100-A6303272</t>
  </si>
  <si>
    <t>G0012754</t>
  </si>
  <si>
    <t>G0012772</t>
  </si>
  <si>
    <t>G0012806</t>
  </si>
  <si>
    <t>G0012811</t>
  </si>
  <si>
    <t>G0012847</t>
  </si>
  <si>
    <t>G0012872</t>
  </si>
  <si>
    <t>So0100-A8509213</t>
  </si>
  <si>
    <t>G0012873</t>
  </si>
  <si>
    <t>G0012881</t>
  </si>
  <si>
    <t>G0013012</t>
  </si>
  <si>
    <t>G0013074</t>
  </si>
  <si>
    <t>So0110-A0121571</t>
  </si>
  <si>
    <t>G0013075</t>
  </si>
  <si>
    <t>So0090-A7844122</t>
  </si>
  <si>
    <t>G0013089</t>
  </si>
  <si>
    <t>G0013094</t>
  </si>
  <si>
    <t>G0013138</t>
  </si>
  <si>
    <t>G0013173</t>
  </si>
  <si>
    <t>So0110-A0254942</t>
  </si>
  <si>
    <t>G0013210</t>
  </si>
  <si>
    <t>G0013211</t>
  </si>
  <si>
    <t>So0100-A9915982</t>
  </si>
  <si>
    <t>G0013242</t>
  </si>
  <si>
    <t>So0110-A2836831</t>
  </si>
  <si>
    <t>G0013248</t>
  </si>
  <si>
    <t>So0110-A0936356</t>
  </si>
  <si>
    <t>G0013249</t>
  </si>
  <si>
    <t>G0013279</t>
  </si>
  <si>
    <t>G0013312</t>
  </si>
  <si>
    <t>So0110-A1519767</t>
  </si>
  <si>
    <t>G0013334</t>
  </si>
  <si>
    <t>So0110-A3694400</t>
  </si>
  <si>
    <t>G0013335</t>
  </si>
  <si>
    <t>G0013367</t>
  </si>
  <si>
    <t>So0110-A4486590</t>
  </si>
  <si>
    <t>G0013368</t>
  </si>
  <si>
    <t>So0110-A4369858</t>
  </si>
  <si>
    <t>G0013418</t>
  </si>
  <si>
    <t>G0013419</t>
  </si>
  <si>
    <t>G0013445</t>
  </si>
  <si>
    <t>So0110-A5118099</t>
  </si>
  <si>
    <t>G0013446</t>
  </si>
  <si>
    <t>G0013520</t>
  </si>
  <si>
    <t>G0013521</t>
  </si>
  <si>
    <t>G0013827</t>
  </si>
  <si>
    <t>So0120-A0145803</t>
  </si>
  <si>
    <t>G0013828</t>
  </si>
  <si>
    <t>C000-16511</t>
  </si>
  <si>
    <t>So0060-A2333339</t>
  </si>
  <si>
    <t>G0008994</t>
  </si>
  <si>
    <t>So0060-A4273856</t>
  </si>
  <si>
    <t>G0009072</t>
  </si>
  <si>
    <t>C000-18562</t>
  </si>
  <si>
    <t>So0000-A4241213</t>
  </si>
  <si>
    <t>G0005185</t>
  </si>
  <si>
    <t>G0005187</t>
  </si>
  <si>
    <t>G0005188</t>
  </si>
  <si>
    <t>G0005190</t>
  </si>
  <si>
    <t>So0010-A5564948</t>
  </si>
  <si>
    <t>G0005795</t>
  </si>
  <si>
    <t>G0005796</t>
  </si>
  <si>
    <t>G0005797</t>
  </si>
  <si>
    <t>G0005798</t>
  </si>
  <si>
    <t>So0020-A1017052</t>
  </si>
  <si>
    <t>G0006084</t>
  </si>
  <si>
    <t>G0006085</t>
  </si>
  <si>
    <t>G0006086</t>
  </si>
  <si>
    <t>G0006087</t>
  </si>
  <si>
    <t>G0006115</t>
  </si>
  <si>
    <t>So0020-A2814257</t>
  </si>
  <si>
    <t>G0006233</t>
  </si>
  <si>
    <t>So0030-A0444822</t>
  </si>
  <si>
    <t>G0006785</t>
  </si>
  <si>
    <t>G0006789</t>
  </si>
  <si>
    <t>G0006790</t>
  </si>
  <si>
    <t>So0040-A3041640</t>
  </si>
  <si>
    <t>G0007576</t>
  </si>
  <si>
    <t>G0007696</t>
  </si>
  <si>
    <t>So0040-A8565568</t>
  </si>
  <si>
    <t>G0008046</t>
  </si>
  <si>
    <t>G0008051</t>
  </si>
  <si>
    <t>So0050-A2915446</t>
  </si>
  <si>
    <t>G0009393</t>
  </si>
  <si>
    <t>So0070-A0517248</t>
  </si>
  <si>
    <t>G0009662</t>
  </si>
  <si>
    <t>G0009674</t>
  </si>
  <si>
    <t>G0009879</t>
  </si>
  <si>
    <t>So0070-A3591368</t>
  </si>
  <si>
    <t>G0010046</t>
  </si>
  <si>
    <t>C000-22246</t>
  </si>
  <si>
    <t>So0000-A6001828</t>
  </si>
  <si>
    <t>G0005330</t>
  </si>
  <si>
    <t>So0010-A0613024</t>
  </si>
  <si>
    <t>G0005663</t>
  </si>
  <si>
    <t>C000-29753</t>
  </si>
  <si>
    <t>So0000-A2684027</t>
  </si>
  <si>
    <t>G0005026</t>
  </si>
  <si>
    <t>G0005027</t>
  </si>
  <si>
    <t>So0000-A8109346</t>
  </si>
  <si>
    <t>G0005510</t>
  </si>
  <si>
    <t>So0000-A9767889</t>
  </si>
  <si>
    <t>G0005511</t>
  </si>
  <si>
    <t>So0010-A1709927</t>
  </si>
  <si>
    <t>G0005664</t>
  </si>
  <si>
    <t>G0005665</t>
  </si>
  <si>
    <t>So0010-A5271199</t>
  </si>
  <si>
    <t>G0005787</t>
  </si>
  <si>
    <t>G0005788</t>
  </si>
  <si>
    <t>So0010-A5879342</t>
  </si>
  <si>
    <t>G0005822</t>
  </si>
  <si>
    <t>G0005823</t>
  </si>
  <si>
    <t>So0010-A8062961</t>
  </si>
  <si>
    <t>G0.11.14</t>
  </si>
  <si>
    <t>G0005914</t>
  </si>
  <si>
    <t>So0020-A7559496</t>
  </si>
  <si>
    <t>G0006623</t>
  </si>
  <si>
    <t>G0006624</t>
  </si>
  <si>
    <t>So0030-A0419433</t>
  </si>
  <si>
    <t>G0006768</t>
  </si>
  <si>
    <t>G0006769</t>
  </si>
  <si>
    <t>So0020-A7125263</t>
  </si>
  <si>
    <t>G0006901</t>
  </si>
  <si>
    <t>G0006902</t>
  </si>
  <si>
    <t>So0030-A3976655</t>
  </si>
  <si>
    <t>G0006907</t>
  </si>
  <si>
    <t>G0006908</t>
  </si>
  <si>
    <t>So0030-A5124780</t>
  </si>
  <si>
    <t>G0007037</t>
  </si>
  <si>
    <t>G0007038</t>
  </si>
  <si>
    <t>So0030-A7743222</t>
  </si>
  <si>
    <t>G0007133</t>
  </si>
  <si>
    <t>So0030-A7758959</t>
  </si>
  <si>
    <t>G0007134</t>
  </si>
  <si>
    <t>So0030-A8511802</t>
  </si>
  <si>
    <t>G0007206</t>
  </si>
  <si>
    <t>So0030-A9998981</t>
  </si>
  <si>
    <t>G0007407</t>
  </si>
  <si>
    <t>So0030-A6863811</t>
  </si>
  <si>
    <t>G0007424</t>
  </si>
  <si>
    <t>G0007425</t>
  </si>
  <si>
    <t>So0040-A5218642</t>
  </si>
  <si>
    <t>G0007701</t>
  </si>
  <si>
    <t>So0030-A6825966</t>
  </si>
  <si>
    <t>G0008061</t>
  </si>
  <si>
    <t>So0030-A8499993</t>
  </si>
  <si>
    <t>G0008371</t>
  </si>
  <si>
    <t>G0008564</t>
  </si>
  <si>
    <t>G0008789</t>
  </si>
  <si>
    <t>G0008926</t>
  </si>
  <si>
    <t>So0060-A1149917</t>
  </si>
  <si>
    <t>G0008927</t>
  </si>
  <si>
    <t>So2930-A0761473</t>
  </si>
  <si>
    <t>G0009349</t>
  </si>
  <si>
    <t>So2930-A0778605</t>
  </si>
  <si>
    <t>So2930-A0782758</t>
  </si>
  <si>
    <t>G0009354</t>
  </si>
  <si>
    <t>So0060-A9399411</t>
  </si>
  <si>
    <t>G0009755</t>
  </si>
  <si>
    <t>So0070-A2631302</t>
  </si>
  <si>
    <t>G0009777</t>
  </si>
  <si>
    <t>G0009966</t>
  </si>
  <si>
    <t>So0070-A6797738</t>
  </si>
  <si>
    <t>G0010157</t>
  </si>
  <si>
    <t>G0010158</t>
  </si>
  <si>
    <t>So0070-A6373340</t>
  </si>
  <si>
    <t>G0010198</t>
  </si>
  <si>
    <t>So0070-A6425641</t>
  </si>
  <si>
    <t>G0010199</t>
  </si>
  <si>
    <t>So0070-A6359210</t>
  </si>
  <si>
    <t>G0010309</t>
  </si>
  <si>
    <t>So0070-A2986678</t>
  </si>
  <si>
    <t>G0010695</t>
  </si>
  <si>
    <t>So0060-A8404423</t>
  </si>
  <si>
    <t>G0010696</t>
  </si>
  <si>
    <t>So0070-A6121093</t>
  </si>
  <si>
    <t>G0010697</t>
  </si>
  <si>
    <t>G0011052</t>
  </si>
  <si>
    <t>So0080-A2696879</t>
  </si>
  <si>
    <t>G0011053</t>
  </si>
  <si>
    <t>So0080-A6711139</t>
  </si>
  <si>
    <t>G0011088</t>
  </si>
  <si>
    <t>G0011089</t>
  </si>
  <si>
    <t>So0090-A2077174</t>
  </si>
  <si>
    <t>G0011459</t>
  </si>
  <si>
    <t>G0011460</t>
  </si>
  <si>
    <t>So0090-A4992919</t>
  </si>
  <si>
    <t>G0011593</t>
  </si>
  <si>
    <t>So0090-A0034663</t>
  </si>
  <si>
    <t>G0011594</t>
  </si>
  <si>
    <t>So0090-A5564204</t>
  </si>
  <si>
    <t>G0011630</t>
  </si>
  <si>
    <t>So0090-A5615373</t>
  </si>
  <si>
    <t>G0011634</t>
  </si>
  <si>
    <t>So0090-A6156699</t>
  </si>
  <si>
    <t>G0011647</t>
  </si>
  <si>
    <t>So3510-A5853217</t>
  </si>
  <si>
    <t>G0011683</t>
  </si>
  <si>
    <t>So3510-A5867778</t>
  </si>
  <si>
    <t>G0011684</t>
  </si>
  <si>
    <t>So0090-A6612452</t>
  </si>
  <si>
    <t>G0011704</t>
  </si>
  <si>
    <t>So0090-A6686804</t>
  </si>
  <si>
    <t>G0011708</t>
  </si>
  <si>
    <t>So3540-A5905466</t>
  </si>
  <si>
    <t>G0011785</t>
  </si>
  <si>
    <t>So0090-A6286721</t>
  </si>
  <si>
    <t>G0011903</t>
  </si>
  <si>
    <t>So0090-A9653869</t>
  </si>
  <si>
    <t>G0011904</t>
  </si>
  <si>
    <t>So0100-A0779777</t>
  </si>
  <si>
    <t>G0012047</t>
  </si>
  <si>
    <t>So0100-A0636490</t>
  </si>
  <si>
    <t>G0012086</t>
  </si>
  <si>
    <t>So0090-A7917010</t>
  </si>
  <si>
    <t>G0012087</t>
  </si>
  <si>
    <t>G0012116</t>
  </si>
  <si>
    <t>So0100-A1386263</t>
  </si>
  <si>
    <t>So0100-A1392413</t>
  </si>
  <si>
    <t>G0012117</t>
  </si>
  <si>
    <t>So0100-A1167602</t>
  </si>
  <si>
    <t>G0012118</t>
  </si>
  <si>
    <t>So0100-A2561769</t>
  </si>
  <si>
    <t>G0012290</t>
  </si>
  <si>
    <t>G0012291</t>
  </si>
  <si>
    <t>So0090-A7924692</t>
  </si>
  <si>
    <t>G0012389</t>
  </si>
  <si>
    <t>So0100-A1449271</t>
  </si>
  <si>
    <t>G0012390</t>
  </si>
  <si>
    <t>G0012392</t>
  </si>
  <si>
    <t>G0012401</t>
  </si>
  <si>
    <t>So0100-A3635956</t>
  </si>
  <si>
    <t>G0012456</t>
  </si>
  <si>
    <t>G0012457</t>
  </si>
  <si>
    <t>So3630-A5814663</t>
  </si>
  <si>
    <t>G0012481</t>
  </si>
  <si>
    <t>So0090-A5681955</t>
  </si>
  <si>
    <t>G0012504</t>
  </si>
  <si>
    <t>So3650-A0803042</t>
  </si>
  <si>
    <t>G0012543</t>
  </si>
  <si>
    <t>G0012554</t>
  </si>
  <si>
    <t>So0100-A2798455</t>
  </si>
  <si>
    <t>G0012586</t>
  </si>
  <si>
    <t>G0012587</t>
  </si>
  <si>
    <t>G0012607</t>
  </si>
  <si>
    <t>G0012608</t>
  </si>
  <si>
    <t>G0012645</t>
  </si>
  <si>
    <t>G0012656</t>
  </si>
  <si>
    <t>So3660-A5848214</t>
  </si>
  <si>
    <t>G0012737</t>
  </si>
  <si>
    <t>G0012787</t>
  </si>
  <si>
    <t>G0012788</t>
  </si>
  <si>
    <t>So0100-A6746626</t>
  </si>
  <si>
    <t>G0012789</t>
  </si>
  <si>
    <t>So3670-A3291398</t>
  </si>
  <si>
    <t>G0012813</t>
  </si>
  <si>
    <t>So0100-A4359559</t>
  </si>
  <si>
    <t>G0012944</t>
  </si>
  <si>
    <t>So0100-A7911705</t>
  </si>
  <si>
    <t>G0013040</t>
  </si>
  <si>
    <t>So0110-A0013038</t>
  </si>
  <si>
    <t>G0013100</t>
  </si>
  <si>
    <t>So0090-A7939661</t>
  </si>
  <si>
    <t>G0013196</t>
  </si>
  <si>
    <t>So0090-A7255680</t>
  </si>
  <si>
    <t>G0013197</t>
  </si>
  <si>
    <t>So0110-A1982169</t>
  </si>
  <si>
    <t>G0013198</t>
  </si>
  <si>
    <t>So3710-A0807225</t>
  </si>
  <si>
    <t>G0013247</t>
  </si>
  <si>
    <t>So0110-A0708892</t>
  </si>
  <si>
    <t>G0013323</t>
  </si>
  <si>
    <t>G0013324</t>
  </si>
  <si>
    <t>So0110-A4632399</t>
  </si>
  <si>
    <t>G0013384</t>
  </si>
  <si>
    <t>G0013385</t>
  </si>
  <si>
    <t>So0110-A5856455</t>
  </si>
  <si>
    <t>G0013604</t>
  </si>
  <si>
    <t>So0110-A1737007</t>
  </si>
  <si>
    <t>G0013804</t>
  </si>
  <si>
    <t>So0110-A8655521</t>
  </si>
  <si>
    <t>G0013805</t>
  </si>
  <si>
    <t>So0100-A3467071</t>
  </si>
  <si>
    <t>G0013806</t>
  </si>
  <si>
    <t>So0120-A0017503</t>
  </si>
  <si>
    <t>G0013807</t>
  </si>
  <si>
    <t>So3830-A8353730</t>
  </si>
  <si>
    <t>G0013848</t>
  </si>
  <si>
    <t>So0110-A1083046</t>
  </si>
  <si>
    <t>G0013901</t>
  </si>
  <si>
    <t>C000-31704</t>
  </si>
  <si>
    <t>So0000-A4317022</t>
  </si>
  <si>
    <t>G0005183</t>
  </si>
  <si>
    <t>G0005191</t>
  </si>
  <si>
    <t>G0005196</t>
  </si>
  <si>
    <t>G0005204</t>
  </si>
  <si>
    <t>So0010-A5816806</t>
  </si>
  <si>
    <t>G0005845</t>
  </si>
  <si>
    <t>So0020-A1148172</t>
  </si>
  <si>
    <t>G0006172</t>
  </si>
  <si>
    <t>G0006173</t>
  </si>
  <si>
    <t>G0006186</t>
  </si>
  <si>
    <t>G0006189</t>
  </si>
  <si>
    <t>So0030-A2717007</t>
  </si>
  <si>
    <t>G0006839</t>
  </si>
  <si>
    <t>So0040-A2901517</t>
  </si>
  <si>
    <t>G0007775</t>
  </si>
  <si>
    <t>G0007780</t>
  </si>
  <si>
    <t>So0040-A7419918</t>
  </si>
  <si>
    <t>G0007795</t>
  </si>
  <si>
    <t>G0007848</t>
  </si>
  <si>
    <t>C000-34648</t>
  </si>
  <si>
    <t>So0000-A2823741</t>
  </si>
  <si>
    <t>G0005015</t>
  </si>
  <si>
    <t>G0005017</t>
  </si>
  <si>
    <t>G0005049</t>
  </si>
  <si>
    <t>G0005085</t>
  </si>
  <si>
    <t>G0005103</t>
  </si>
  <si>
    <t>G0005155</t>
  </si>
  <si>
    <t>G0005223</t>
  </si>
  <si>
    <t>So0000-A5917386</t>
  </si>
  <si>
    <t>G0005244</t>
  </si>
  <si>
    <t>So0000-A5927884</t>
  </si>
  <si>
    <t>G0005245</t>
  </si>
  <si>
    <t>So0000-A6276654</t>
  </si>
  <si>
    <t>G0005277</t>
  </si>
  <si>
    <t>So0010-A5258177</t>
  </si>
  <si>
    <t>G0005770</t>
  </si>
  <si>
    <t>G0005771</t>
  </si>
  <si>
    <t>So0010-A9126918</t>
  </si>
  <si>
    <t>G0005979</t>
  </si>
  <si>
    <t>G0005984</t>
  </si>
  <si>
    <t>So0010-A8605227</t>
  </si>
  <si>
    <t>G0005985</t>
  </si>
  <si>
    <t>G0005986</t>
  </si>
  <si>
    <t>G0005990</t>
  </si>
  <si>
    <t>G0005992</t>
  </si>
  <si>
    <t>G0005993</t>
  </si>
  <si>
    <t>G0005994</t>
  </si>
  <si>
    <t>So0020-A0153197</t>
  </si>
  <si>
    <t>G0006001</t>
  </si>
  <si>
    <t>G0006002</t>
  </si>
  <si>
    <t>So0020-A0172374</t>
  </si>
  <si>
    <t>So0020-A0188097</t>
  </si>
  <si>
    <t>G0006003</t>
  </si>
  <si>
    <t>G0006005</t>
  </si>
  <si>
    <t>So0020-A5441336</t>
  </si>
  <si>
    <t>G0006502</t>
  </si>
  <si>
    <t>G0006505</t>
  </si>
  <si>
    <t>So0020-A5683648</t>
  </si>
  <si>
    <t>G0006508</t>
  </si>
  <si>
    <t>G0006509</t>
  </si>
  <si>
    <t>So0020-A7592856</t>
  </si>
  <si>
    <t>G0006596</t>
  </si>
  <si>
    <t>G0006597</t>
  </si>
  <si>
    <t>So0020-A8449405</t>
  </si>
  <si>
    <t>G0006615</t>
  </si>
  <si>
    <t>So0020-A8868673</t>
  </si>
  <si>
    <t>G0006671</t>
  </si>
  <si>
    <t>G0006710</t>
  </si>
  <si>
    <t>G0006766</t>
  </si>
  <si>
    <t>So0020-A9625673</t>
  </si>
  <si>
    <t>G0006793</t>
  </si>
  <si>
    <t>G0006816</t>
  </si>
  <si>
    <t>So0030-A4825435</t>
  </si>
  <si>
    <t>G0007009</t>
  </si>
  <si>
    <t>So0030-A5789604</t>
  </si>
  <si>
    <t>G0007031</t>
  </si>
  <si>
    <t>So0020-A5935755</t>
  </si>
  <si>
    <t>G0007260</t>
  </si>
  <si>
    <t>So0030-A8409932</t>
  </si>
  <si>
    <t>G0007262</t>
  </si>
  <si>
    <t>G0007263</t>
  </si>
  <si>
    <t>So2300-A8264335</t>
  </si>
  <si>
    <t>G0007276</t>
  </si>
  <si>
    <t>SoD-50-A0863427</t>
  </si>
  <si>
    <t>So2330-A8269247</t>
  </si>
  <si>
    <t>G0007299</t>
  </si>
  <si>
    <t>So0040-A1078674</t>
  </si>
  <si>
    <t>G0007415</t>
  </si>
  <si>
    <t>G0007416</t>
  </si>
  <si>
    <t>G0007419</t>
  </si>
  <si>
    <t>G0007421</t>
  </si>
  <si>
    <t>So0040-A1172938</t>
  </si>
  <si>
    <t>G0007422</t>
  </si>
  <si>
    <t>So0040-A1081751</t>
  </si>
  <si>
    <t>G0007423</t>
  </si>
  <si>
    <t>G0007426</t>
  </si>
  <si>
    <t>G0007427</t>
  </si>
  <si>
    <t>G0007428</t>
  </si>
  <si>
    <t>G0007429</t>
  </si>
  <si>
    <t>G0007431</t>
  </si>
  <si>
    <t>G0007436</t>
  </si>
  <si>
    <t>G0007440</t>
  </si>
  <si>
    <t>So0040-A2419875</t>
  </si>
  <si>
    <t>G0007452</t>
  </si>
  <si>
    <t>G0007453</t>
  </si>
  <si>
    <t>G0007456</t>
  </si>
  <si>
    <t>So2450-A0764051</t>
  </si>
  <si>
    <t>G0007537</t>
  </si>
  <si>
    <t>So0040-A5485352</t>
  </si>
  <si>
    <t>G0007649</t>
  </si>
  <si>
    <t>So0040-A7852243</t>
  </si>
  <si>
    <t>G0007860</t>
  </si>
  <si>
    <t>So0050-A5006926</t>
  </si>
  <si>
    <t>G0008768</t>
  </si>
  <si>
    <t>G0008769</t>
  </si>
  <si>
    <t>So0050-A8756068</t>
  </si>
  <si>
    <t>G0008774</t>
  </si>
  <si>
    <t>So0060-A0012202</t>
  </si>
  <si>
    <t>G0008779</t>
  </si>
  <si>
    <t>G0008780</t>
  </si>
  <si>
    <t>G0008788</t>
  </si>
  <si>
    <t>So0050-A9855365</t>
  </si>
  <si>
    <t>G0008836</t>
  </si>
  <si>
    <t>G0008947</t>
  </si>
  <si>
    <t>So0060-A1627977</t>
  </si>
  <si>
    <t>G0008956</t>
  </si>
  <si>
    <t>G0008957</t>
  </si>
  <si>
    <t>G0008971</t>
  </si>
  <si>
    <t>So0060-A1806546</t>
  </si>
  <si>
    <t>G0008972</t>
  </si>
  <si>
    <t>So0060-A1817409</t>
  </si>
  <si>
    <t>So0060-A1833894</t>
  </si>
  <si>
    <t>So0060-A1473048</t>
  </si>
  <si>
    <t>G0009022</t>
  </si>
  <si>
    <t>G0009025</t>
  </si>
  <si>
    <t>G0009027</t>
  </si>
  <si>
    <t>G0009050</t>
  </si>
  <si>
    <t>So0060-A4793056</t>
  </si>
  <si>
    <t>G0009095</t>
  </si>
  <si>
    <t>G0009096</t>
  </si>
  <si>
    <t>So0060-A5667518</t>
  </si>
  <si>
    <t>G0009348</t>
  </si>
  <si>
    <t>So0060-A7182522</t>
  </si>
  <si>
    <t>So0070-A3151433</t>
  </si>
  <si>
    <t>G0009772</t>
  </si>
  <si>
    <t>G0009773</t>
  </si>
  <si>
    <t>So0060-A3028829</t>
  </si>
  <si>
    <t>G0009889</t>
  </si>
  <si>
    <t>G0009929</t>
  </si>
  <si>
    <t>G0009931</t>
  </si>
  <si>
    <t>G0009934</t>
  </si>
  <si>
    <t>G0009935</t>
  </si>
  <si>
    <t>So0060-A4548462</t>
  </si>
  <si>
    <t>G0009964</t>
  </si>
  <si>
    <t>So0060-A9358320</t>
  </si>
  <si>
    <t>G0009965</t>
  </si>
  <si>
    <t>So0070-A8411515</t>
  </si>
  <si>
    <t>G0010240</t>
  </si>
  <si>
    <t>G0010241</t>
  </si>
  <si>
    <t>So0090-A5215536</t>
  </si>
  <si>
    <t>G0011610</t>
  </si>
  <si>
    <t>G0011611</t>
  </si>
  <si>
    <t>So3650-A0855825</t>
  </si>
  <si>
    <t>G0012557</t>
  </si>
  <si>
    <t>So3650-A0889791</t>
  </si>
  <si>
    <t>So3650-A0899831</t>
  </si>
  <si>
    <t>C000-43385</t>
  </si>
  <si>
    <t>So0000-A4895888</t>
  </si>
  <si>
    <t>G0005181</t>
  </si>
  <si>
    <t>So1660-A3419660</t>
  </si>
  <si>
    <t>G0005456</t>
  </si>
  <si>
    <t>SoD-40-A2859314</t>
  </si>
  <si>
    <t>So1660-A3778384</t>
  </si>
  <si>
    <t>So0010-A3188059</t>
  </si>
  <si>
    <t>G0005688</t>
  </si>
  <si>
    <t>So1770-A5774215</t>
  </si>
  <si>
    <t>G0005778</t>
  </si>
  <si>
    <t>So0010-A8987209</t>
  </si>
  <si>
    <t>G0005937</t>
  </si>
  <si>
    <t>So0020-A4939682</t>
  </si>
  <si>
    <t>G0006342</t>
  </si>
  <si>
    <t>So0030-A9146771</t>
  </si>
  <si>
    <t>G0007240</t>
  </si>
  <si>
    <t>So0040-A7762399</t>
  </si>
  <si>
    <t>G0007818</t>
  </si>
  <si>
    <t>So3170-A0801598</t>
  </si>
  <si>
    <t>G0010350</t>
  </si>
  <si>
    <t>So3280-A3395166</t>
  </si>
  <si>
    <t>G0010997</t>
  </si>
  <si>
    <t>So3280-A3407773</t>
  </si>
  <si>
    <t>So3280-A3413937</t>
  </si>
  <si>
    <t>So3760-A3262705</t>
  </si>
  <si>
    <t>G0013580</t>
  </si>
  <si>
    <t>So3780-A5844434</t>
  </si>
  <si>
    <t>So3800-A0764395</t>
  </si>
  <si>
    <t>So3760-A3272444</t>
  </si>
  <si>
    <t>G0013581</t>
  </si>
  <si>
    <t>So3780-A5835932</t>
  </si>
  <si>
    <t>So3780-A5819350</t>
  </si>
  <si>
    <t>G0013638</t>
  </si>
  <si>
    <t>So3780-A5825745</t>
  </si>
  <si>
    <t>C000-44374</t>
  </si>
  <si>
    <t>So0000-A4353621</t>
  </si>
  <si>
    <t>G0005141</t>
  </si>
  <si>
    <t>So0000-A4406772</t>
  </si>
  <si>
    <t>G0005152</t>
  </si>
  <si>
    <t>So0020-A2942521</t>
  </si>
  <si>
    <t>G0006276</t>
  </si>
  <si>
    <t>G0006279</t>
  </si>
  <si>
    <t>So1990-A3506086</t>
  </si>
  <si>
    <t>G0006369</t>
  </si>
  <si>
    <t>SoD-40-A8104701</t>
  </si>
  <si>
    <t>So1990-A3519474</t>
  </si>
  <si>
    <t>So2000-A8373183</t>
  </si>
  <si>
    <t>G0006636</t>
  </si>
  <si>
    <t>So0030-A8294427</t>
  </si>
  <si>
    <t>G0007197</t>
  </si>
  <si>
    <t>So0030-A8724348</t>
  </si>
  <si>
    <t>G0007714</t>
  </si>
  <si>
    <t>So0050-A0128487</t>
  </si>
  <si>
    <t>G0008351</t>
  </si>
  <si>
    <t>So2930-A0804922</t>
  </si>
  <si>
    <t>G0009356</t>
  </si>
  <si>
    <t>So0070-A7539116</t>
  </si>
  <si>
    <t>G0010106</t>
  </si>
  <si>
    <t>So0080-A2916784</t>
  </si>
  <si>
    <t>G0010699</t>
  </si>
  <si>
    <t>So0090-A0255893</t>
  </si>
  <si>
    <t>G0011339</t>
  </si>
  <si>
    <t>C000-53364</t>
  </si>
  <si>
    <t>So0000-A4376904</t>
  </si>
  <si>
    <t>G0005195</t>
  </si>
  <si>
    <t>G0005202</t>
  </si>
  <si>
    <t>So0000-A5048024</t>
  </si>
  <si>
    <t>G0005257</t>
  </si>
  <si>
    <t>G0005258</t>
  </si>
  <si>
    <t>So0000-A6586666</t>
  </si>
  <si>
    <t>G0005259</t>
  </si>
  <si>
    <t>So0000-A6596961</t>
  </si>
  <si>
    <t>G0005260</t>
  </si>
  <si>
    <t>So0000-A7064794</t>
  </si>
  <si>
    <t>G0005384</t>
  </si>
  <si>
    <t>So0000-A8716151</t>
  </si>
  <si>
    <t>G0005447</t>
  </si>
  <si>
    <t>So0000-A8595572</t>
  </si>
  <si>
    <t>G0005488</t>
  </si>
  <si>
    <t>G0005494</t>
  </si>
  <si>
    <t>So0010-A0545097</t>
  </si>
  <si>
    <t>G0005567</t>
  </si>
  <si>
    <t>So0010-A1493610</t>
  </si>
  <si>
    <t>G0005609</t>
  </si>
  <si>
    <t>So0010-A2031408</t>
  </si>
  <si>
    <t>G0005681</t>
  </si>
  <si>
    <t>So0010-A4677453</t>
  </si>
  <si>
    <t>G0005746</t>
  </si>
  <si>
    <t>So0020-A1472342</t>
  </si>
  <si>
    <t>G0006154</t>
  </si>
  <si>
    <t>G0006156</t>
  </si>
  <si>
    <t>So0020-A1646960</t>
  </si>
  <si>
    <t>G0006190</t>
  </si>
  <si>
    <t>G0006193</t>
  </si>
  <si>
    <t>So0020-A6478702</t>
  </si>
  <si>
    <t>G0006578</t>
  </si>
  <si>
    <t>G0006579</t>
  </si>
  <si>
    <t>G0006584</t>
  </si>
  <si>
    <t>G0006585</t>
  </si>
  <si>
    <t>G0006706</t>
  </si>
  <si>
    <t>So0030-A1958954</t>
  </si>
  <si>
    <t>G0006797</t>
  </si>
  <si>
    <t>So0030-A6577364</t>
  </si>
  <si>
    <t>G0007063</t>
  </si>
  <si>
    <t>So0030-A6954932</t>
  </si>
  <si>
    <t>G0007113</t>
  </si>
  <si>
    <t>So0040-A5166421</t>
  </si>
  <si>
    <t>G0007823</t>
  </si>
  <si>
    <t>G0007844</t>
  </si>
  <si>
    <t>G0007864</t>
  </si>
  <si>
    <t>So0040-A9926678</t>
  </si>
  <si>
    <t>G0008086</t>
  </si>
  <si>
    <t>So0040-A9612802</t>
  </si>
  <si>
    <t>G0008087</t>
  </si>
  <si>
    <t>G0008112</t>
  </si>
  <si>
    <t>So0050-A4636653</t>
  </si>
  <si>
    <t>G0008306</t>
  </si>
  <si>
    <t>G0008338</t>
  </si>
  <si>
    <t>G0008455</t>
  </si>
  <si>
    <t>So0050-A6467512</t>
  </si>
  <si>
    <t>G0008456</t>
  </si>
  <si>
    <t>So0050-A7011283</t>
  </si>
  <si>
    <t>G0008583</t>
  </si>
  <si>
    <t>So0050-A8162351</t>
  </si>
  <si>
    <t>G0008641</t>
  </si>
  <si>
    <t>So0050-A9237968</t>
  </si>
  <si>
    <t>G0008693</t>
  </si>
  <si>
    <t>So0060-A0179957</t>
  </si>
  <si>
    <t>G0008803</t>
  </si>
  <si>
    <t>So0060-A0184715</t>
  </si>
  <si>
    <t>G0008804</t>
  </si>
  <si>
    <t>So0050-A9588958</t>
  </si>
  <si>
    <t>G0008850</t>
  </si>
  <si>
    <t>So0060-A0206436</t>
  </si>
  <si>
    <t>G0008851</t>
  </si>
  <si>
    <t>So0060-A2521898</t>
  </si>
  <si>
    <t>G0009005</t>
  </si>
  <si>
    <t>So0050-A0972132</t>
  </si>
  <si>
    <t>G0009006</t>
  </si>
  <si>
    <t>So0060-A2551294</t>
  </si>
  <si>
    <t>G0009064</t>
  </si>
  <si>
    <t>So0060-A5421359</t>
  </si>
  <si>
    <t>G0009165</t>
  </si>
  <si>
    <t>So0070-A1774571</t>
  </si>
  <si>
    <t>G0009663</t>
  </si>
  <si>
    <t>G0009664</t>
  </si>
  <si>
    <t>So0070-A3073337</t>
  </si>
  <si>
    <t>G0009728</t>
  </si>
  <si>
    <t>So0070-A3129242</t>
  </si>
  <si>
    <t>G0009729</t>
  </si>
  <si>
    <t>So0070-A4387278</t>
  </si>
  <si>
    <t>G0009878</t>
  </si>
  <si>
    <t>So0070-A6018257</t>
  </si>
  <si>
    <t>G0009969</t>
  </si>
  <si>
    <t>So0070-A8513579</t>
  </si>
  <si>
    <t>G0010656</t>
  </si>
  <si>
    <t>G0010664</t>
  </si>
  <si>
    <t>So0090-A4193952</t>
  </si>
  <si>
    <t>G0011973</t>
  </si>
  <si>
    <t>G0012735</t>
  </si>
  <si>
    <t>C000-56645</t>
  </si>
  <si>
    <t>So0000-A4927648</t>
  </si>
  <si>
    <t>G0005216</t>
  </si>
  <si>
    <t>So0020-A4668059</t>
  </si>
  <si>
    <t>G0006471</t>
  </si>
  <si>
    <t>So0020-A6283505</t>
  </si>
  <si>
    <t>G0006472</t>
  </si>
  <si>
    <t>G0006476</t>
  </si>
  <si>
    <t>G0006477</t>
  </si>
  <si>
    <t>G0006478</t>
  </si>
  <si>
    <t>G0006479</t>
  </si>
  <si>
    <t>G0006480</t>
  </si>
  <si>
    <t>G0006481</t>
  </si>
  <si>
    <t>So0020-A6935601</t>
  </si>
  <si>
    <t>G0006570</t>
  </si>
  <si>
    <t>So0020-A9694494</t>
  </si>
  <si>
    <t>G0006748</t>
  </si>
  <si>
    <t>G0006749</t>
  </si>
  <si>
    <t>So0030-A2444835</t>
  </si>
  <si>
    <t>G0006859</t>
  </si>
  <si>
    <t>G0006860</t>
  </si>
  <si>
    <t>G0006881</t>
  </si>
  <si>
    <t>G0006882</t>
  </si>
  <si>
    <t>G0006968</t>
  </si>
  <si>
    <t>G0006969</t>
  </si>
  <si>
    <t>So0030-A5232631</t>
  </si>
  <si>
    <t>G0006981</t>
  </si>
  <si>
    <t>So0030-A0127418</t>
  </si>
  <si>
    <t>G0007119</t>
  </si>
  <si>
    <t>G0007120</t>
  </si>
  <si>
    <t>G0007122</t>
  </si>
  <si>
    <t>G0007123</t>
  </si>
  <si>
    <t>G0007124</t>
  </si>
  <si>
    <t>G0007125</t>
  </si>
  <si>
    <t>So0030-A8206183</t>
  </si>
  <si>
    <t>G0007213</t>
  </si>
  <si>
    <t>So0030-A8536489</t>
  </si>
  <si>
    <t>G0007249</t>
  </si>
  <si>
    <t>G0007250</t>
  </si>
  <si>
    <t>G0007251</t>
  </si>
  <si>
    <t>G0007252</t>
  </si>
  <si>
    <t>G0007253</t>
  </si>
  <si>
    <t>G0007254</t>
  </si>
  <si>
    <t>So0040-A1588062</t>
  </si>
  <si>
    <t>G0007397</t>
  </si>
  <si>
    <t>So0050-A3452494</t>
  </si>
  <si>
    <t>G0008259</t>
  </si>
  <si>
    <t>G0008265</t>
  </si>
  <si>
    <t>So0050-A2725064</t>
  </si>
  <si>
    <t>G0008322</t>
  </si>
  <si>
    <t>G0008323</t>
  </si>
  <si>
    <t>So0050-A4138629</t>
  </si>
  <si>
    <t>G0008409</t>
  </si>
  <si>
    <t>G0008410</t>
  </si>
  <si>
    <t>So0050-A6313952</t>
  </si>
  <si>
    <t>So0050-A6329971</t>
  </si>
  <si>
    <t>G0008412</t>
  </si>
  <si>
    <t>G0008413</t>
  </si>
  <si>
    <t>So0050-A6332215</t>
  </si>
  <si>
    <t>So0050-A6342869</t>
  </si>
  <si>
    <t>G0008414</t>
  </si>
  <si>
    <t>G0008415</t>
  </si>
  <si>
    <t>So0050-A6354723</t>
  </si>
  <si>
    <t>So0050-A6361434</t>
  </si>
  <si>
    <t>G0008418</t>
  </si>
  <si>
    <t>G0008419</t>
  </si>
  <si>
    <t>G0008434</t>
  </si>
  <si>
    <t>G0008435</t>
  </si>
  <si>
    <t>G0008443</t>
  </si>
  <si>
    <t>G0008444</t>
  </si>
  <si>
    <t>So0050-A4331123</t>
  </si>
  <si>
    <t>G0008478</t>
  </si>
  <si>
    <t>G0008479</t>
  </si>
  <si>
    <t>G0008495</t>
  </si>
  <si>
    <t>G0008496</t>
  </si>
  <si>
    <t>So0050-A4786229</t>
  </si>
  <si>
    <t>G0008509</t>
  </si>
  <si>
    <t>G0008510</t>
  </si>
  <si>
    <t>G0008511</t>
  </si>
  <si>
    <t>G0008512</t>
  </si>
  <si>
    <t>G0008528</t>
  </si>
  <si>
    <t>G0008529</t>
  </si>
  <si>
    <t>G0008532</t>
  </si>
  <si>
    <t>So0050-A7172851</t>
  </si>
  <si>
    <t>G0008533</t>
  </si>
  <si>
    <t>So0050-A7544084</t>
  </si>
  <si>
    <t>G0008562</t>
  </si>
  <si>
    <t>So0050-A9894275</t>
  </si>
  <si>
    <t>G0008828</t>
  </si>
  <si>
    <t>G0008829</t>
  </si>
  <si>
    <t>So0040-A9112368</t>
  </si>
  <si>
    <t>G0008830</t>
  </si>
  <si>
    <t>So0060-A3225649</t>
  </si>
  <si>
    <t>G0009043</t>
  </si>
  <si>
    <t>G0009044</t>
  </si>
  <si>
    <t>So0060-A5731760</t>
  </si>
  <si>
    <t>G0009211</t>
  </si>
  <si>
    <t>So0060-A6692519</t>
  </si>
  <si>
    <t>G0009238</t>
  </si>
  <si>
    <t>So0060-A1126254</t>
  </si>
  <si>
    <t>G0009255</t>
  </si>
  <si>
    <t>G0009256</t>
  </si>
  <si>
    <t>G0009257</t>
  </si>
  <si>
    <t>G0009258</t>
  </si>
  <si>
    <t>G0009262</t>
  </si>
  <si>
    <t>G0009263</t>
  </si>
  <si>
    <t>So0060-A7235036</t>
  </si>
  <si>
    <t>G0009302</t>
  </si>
  <si>
    <t>So0060-A7684227</t>
  </si>
  <si>
    <t>G0009337</t>
  </si>
  <si>
    <t>So0060-A4232961</t>
  </si>
  <si>
    <t>G0009339</t>
  </si>
  <si>
    <t>G0009340</t>
  </si>
  <si>
    <t>So0060-A8011017</t>
  </si>
  <si>
    <t>G0009341</t>
  </si>
  <si>
    <t>So0060-A8336402</t>
  </si>
  <si>
    <t>G0009350</t>
  </si>
  <si>
    <t>So0060-A5259654</t>
  </si>
  <si>
    <t>G0009351</t>
  </si>
  <si>
    <t>So0060-A8342167</t>
  </si>
  <si>
    <t>G0009352</t>
  </si>
  <si>
    <t>G0009353</t>
  </si>
  <si>
    <t>So0060-A9512520</t>
  </si>
  <si>
    <t>G0009443</t>
  </si>
  <si>
    <t>So0060-A9555886</t>
  </si>
  <si>
    <t>G0009444</t>
  </si>
  <si>
    <t>G0009445</t>
  </si>
  <si>
    <t>So0070-A0026224</t>
  </si>
  <si>
    <t>G0009486</t>
  </si>
  <si>
    <t>So0070-A0082447</t>
  </si>
  <si>
    <t>So0070-A0116616</t>
  </si>
  <si>
    <t>G0009487</t>
  </si>
  <si>
    <t>So0070-A0092845</t>
  </si>
  <si>
    <t>G0009502</t>
  </si>
  <si>
    <t>G0009503</t>
  </si>
  <si>
    <t>So0060-A9686330</t>
  </si>
  <si>
    <t>G0009512</t>
  </si>
  <si>
    <t>G0009515</t>
  </si>
  <si>
    <t>So0070-A0928337</t>
  </si>
  <si>
    <t>G0009562</t>
  </si>
  <si>
    <t>G0009563</t>
  </si>
  <si>
    <t>So0070-A0937915</t>
  </si>
  <si>
    <t>G0009564</t>
  </si>
  <si>
    <t>G0009565</t>
  </si>
  <si>
    <t>G0009568</t>
  </si>
  <si>
    <t>So0070-A1187147</t>
  </si>
  <si>
    <t>So0070-A1193993</t>
  </si>
  <si>
    <t>G0009569</t>
  </si>
  <si>
    <t>So0070-A1208276</t>
  </si>
  <si>
    <t>So0070-A1213853</t>
  </si>
  <si>
    <t>G0009570</t>
  </si>
  <si>
    <t>So0060-A9099894</t>
  </si>
  <si>
    <t>G0009571</t>
  </si>
  <si>
    <t>G0009576</t>
  </si>
  <si>
    <t>G0009577</t>
  </si>
  <si>
    <t>So0070-A1692203</t>
  </si>
  <si>
    <t>G0009582</t>
  </si>
  <si>
    <t>So0070-A1765800</t>
  </si>
  <si>
    <t>So0070-A1701403</t>
  </si>
  <si>
    <t>G0009583</t>
  </si>
  <si>
    <t>So0070-A1729142</t>
  </si>
  <si>
    <t>So0060-A1037301</t>
  </si>
  <si>
    <t>G0009651</t>
  </si>
  <si>
    <t>G0009652</t>
  </si>
  <si>
    <t>So0070-A2197067</t>
  </si>
  <si>
    <t>So0070-A2201194</t>
  </si>
  <si>
    <t>G0009690</t>
  </si>
  <si>
    <t>G0009691</t>
  </si>
  <si>
    <t>So0070-A3876335</t>
  </si>
  <si>
    <t>G0009784</t>
  </si>
  <si>
    <t>So0070-A3984688</t>
  </si>
  <si>
    <t>G0009825</t>
  </si>
  <si>
    <t>So3110-A0901123</t>
  </si>
  <si>
    <t>G0010022</t>
  </si>
  <si>
    <t>So0070-A7889543</t>
  </si>
  <si>
    <t>G0010211</t>
  </si>
  <si>
    <t>So0070-A8015067</t>
  </si>
  <si>
    <t>G0010312</t>
  </si>
  <si>
    <t>So0070-A2347875</t>
  </si>
  <si>
    <t>G0010245</t>
  </si>
  <si>
    <t>So0070-A7642869</t>
  </si>
  <si>
    <t>G0010246</t>
  </si>
  <si>
    <t>So0070-A9328759</t>
  </si>
  <si>
    <t>G0010670</t>
  </si>
  <si>
    <t>G0010671</t>
  </si>
  <si>
    <t>So0080-A2494558</t>
  </si>
  <si>
    <t>G0010672</t>
  </si>
  <si>
    <t>So0070-A9478399</t>
  </si>
  <si>
    <t>G0010760</t>
  </si>
  <si>
    <t>G0010761</t>
  </si>
  <si>
    <t>G0010807</t>
  </si>
  <si>
    <t>So0080-A2286194</t>
  </si>
  <si>
    <t>G0010808</t>
  </si>
  <si>
    <t>So0080-A4325670</t>
  </si>
  <si>
    <t>G0010910</t>
  </si>
  <si>
    <t>G0010992</t>
  </si>
  <si>
    <t>So0080-A4899287</t>
  </si>
  <si>
    <t>G0010993</t>
  </si>
  <si>
    <t>So0080-A3854283</t>
  </si>
  <si>
    <t>G0010994</t>
  </si>
  <si>
    <t>So0080-A6409919</t>
  </si>
  <si>
    <t>G0011137</t>
  </si>
  <si>
    <t>G0011138</t>
  </si>
  <si>
    <t>So0080-A7465939</t>
  </si>
  <si>
    <t>G0011168</t>
  </si>
  <si>
    <t>So0080-A8044370</t>
  </si>
  <si>
    <t>G0011169</t>
  </si>
  <si>
    <t>G0011170</t>
  </si>
  <si>
    <t>So0080-A8807434</t>
  </si>
  <si>
    <t>G0011281</t>
  </si>
  <si>
    <t>So0080-A9075523</t>
  </si>
  <si>
    <t>G0011282</t>
  </si>
  <si>
    <t>So0080-A9391178</t>
  </si>
  <si>
    <t>G0011324</t>
  </si>
  <si>
    <t>So0080-A9087563</t>
  </si>
  <si>
    <t>G0011491</t>
  </si>
  <si>
    <t>So0090-A2861957</t>
  </si>
  <si>
    <t>G0011492</t>
  </si>
  <si>
    <t>So0090-A6902976</t>
  </si>
  <si>
    <t>G0011725</t>
  </si>
  <si>
    <t>G0011726</t>
  </si>
  <si>
    <t>So0090-A7241923</t>
  </si>
  <si>
    <t>G0011777</t>
  </si>
  <si>
    <t>G0011778</t>
  </si>
  <si>
    <t>So0090-A7577429</t>
  </si>
  <si>
    <t>G0011780</t>
  </si>
  <si>
    <t>G0011781</t>
  </si>
  <si>
    <t>So0090-A7691506</t>
  </si>
  <si>
    <t>G0011808</t>
  </si>
  <si>
    <t>G0011809</t>
  </si>
  <si>
    <t>So0090-A9053602</t>
  </si>
  <si>
    <t>G0011858</t>
  </si>
  <si>
    <t>So0090-A7978390</t>
  </si>
  <si>
    <t>G0011893</t>
  </si>
  <si>
    <t>G0011918</t>
  </si>
  <si>
    <t>G0011919</t>
  </si>
  <si>
    <t>So0090-A9637687</t>
  </si>
  <si>
    <t>G0011920</t>
  </si>
  <si>
    <t>So0090-A7982891</t>
  </si>
  <si>
    <t>G0012133</t>
  </si>
  <si>
    <t>G0012134</t>
  </si>
  <si>
    <t>G0012135</t>
  </si>
  <si>
    <t>G0012146</t>
  </si>
  <si>
    <t>G0012190</t>
  </si>
  <si>
    <t>G0012193</t>
  </si>
  <si>
    <t>G0012198</t>
  </si>
  <si>
    <t>G0012207</t>
  </si>
  <si>
    <t>G0012210</t>
  </si>
  <si>
    <t>G0012225</t>
  </si>
  <si>
    <t>G0012229</t>
  </si>
  <si>
    <t>G0012231</t>
  </si>
  <si>
    <t>G0012233</t>
  </si>
  <si>
    <t>G0012236</t>
  </si>
  <si>
    <t>G0012239</t>
  </si>
  <si>
    <t>So0100-A2478778</t>
  </si>
  <si>
    <t>G0012263</t>
  </si>
  <si>
    <t>So0100-A2482745</t>
  </si>
  <si>
    <t>G0012264</t>
  </si>
  <si>
    <t>So0100-A2506453</t>
  </si>
  <si>
    <t>G0012286</t>
  </si>
  <si>
    <t>G0012287</t>
  </si>
  <si>
    <t>So0100-A2527188</t>
  </si>
  <si>
    <t>G0012288</t>
  </si>
  <si>
    <t>G0012289</t>
  </si>
  <si>
    <t>G0012425</t>
  </si>
  <si>
    <t>So0100-A3236783</t>
  </si>
  <si>
    <t>G0012540</t>
  </si>
  <si>
    <t>So0090-A5181232</t>
  </si>
  <si>
    <t>G0012541</t>
  </si>
  <si>
    <t>So0090-A0702329</t>
  </si>
  <si>
    <t>G0012542</t>
  </si>
  <si>
    <t>So0090-A8017355</t>
  </si>
  <si>
    <t>G0012560</t>
  </si>
  <si>
    <t>So0100-A4494231</t>
  </si>
  <si>
    <t>G0012588</t>
  </si>
  <si>
    <t>So0090-A7999371</t>
  </si>
  <si>
    <t>G0012757</t>
  </si>
  <si>
    <t>So0100-A5634909</t>
  </si>
  <si>
    <t>G0012758</t>
  </si>
  <si>
    <t>G0012759</t>
  </si>
  <si>
    <t>So3660-A5889654</t>
  </si>
  <si>
    <t>G0012760</t>
  </si>
  <si>
    <t>So3680-A8413385</t>
  </si>
  <si>
    <t>So3680-A8427574</t>
  </si>
  <si>
    <t>So0100-A5799737</t>
  </si>
  <si>
    <t>G0012818</t>
  </si>
  <si>
    <t>G0012831</t>
  </si>
  <si>
    <t>So0090-A8006160</t>
  </si>
  <si>
    <t>G0012832</t>
  </si>
  <si>
    <t>G0012838</t>
  </si>
  <si>
    <t>G0012860</t>
  </si>
  <si>
    <t>So0100-A8904923</t>
  </si>
  <si>
    <t>G0012911</t>
  </si>
  <si>
    <t>G0012912</t>
  </si>
  <si>
    <t>G0013037</t>
  </si>
  <si>
    <t>So0100-A5805645</t>
  </si>
  <si>
    <t>G0013038</t>
  </si>
  <si>
    <t>So0100-A0989616</t>
  </si>
  <si>
    <t>G0013063</t>
  </si>
  <si>
    <t>So0110-A0041144</t>
  </si>
  <si>
    <t>G0013064</t>
  </si>
  <si>
    <t>So0100-A2125294</t>
  </si>
  <si>
    <t>G0013119</t>
  </si>
  <si>
    <t>So0100-A0995722</t>
  </si>
  <si>
    <t>G0013128</t>
  </si>
  <si>
    <t>So0110-A0733084</t>
  </si>
  <si>
    <t>G0013130</t>
  </si>
  <si>
    <t>So0110-A0794540</t>
  </si>
  <si>
    <t>G0013131</t>
  </si>
  <si>
    <t>G0013146</t>
  </si>
  <si>
    <t>G0013147</t>
  </si>
  <si>
    <t>So0110-A1133518</t>
  </si>
  <si>
    <t>G0013159</t>
  </si>
  <si>
    <t>So0110-A1162018</t>
  </si>
  <si>
    <t>G0013160</t>
  </si>
  <si>
    <t>So0100-A1006277</t>
  </si>
  <si>
    <t>G0013176</t>
  </si>
  <si>
    <t>So0110-A0153622</t>
  </si>
  <si>
    <t>G0013328</t>
  </si>
  <si>
    <t>G0013329</t>
  </si>
  <si>
    <t>So0110-A3157333</t>
  </si>
  <si>
    <t>G0013357</t>
  </si>
  <si>
    <t>G0013358</t>
  </si>
  <si>
    <t>G0013359</t>
  </si>
  <si>
    <t>G0013360</t>
  </si>
  <si>
    <t>G0013361</t>
  </si>
  <si>
    <t>G0013362</t>
  </si>
  <si>
    <t>G0013363</t>
  </si>
  <si>
    <t>G0013364</t>
  </si>
  <si>
    <t>G0013365</t>
  </si>
  <si>
    <t>G0013366</t>
  </si>
  <si>
    <t>So0110-A4344552</t>
  </si>
  <si>
    <t>G0013369</t>
  </si>
  <si>
    <t>G0013372</t>
  </si>
  <si>
    <t>G0013373</t>
  </si>
  <si>
    <t>So0110-A1866403</t>
  </si>
  <si>
    <t>G0013374</t>
  </si>
  <si>
    <t>So0110-A4411852</t>
  </si>
  <si>
    <t>G0013425</t>
  </si>
  <si>
    <t>G0013426</t>
  </si>
  <si>
    <t>So0110-A4915198</t>
  </si>
  <si>
    <t>G0013440</t>
  </si>
  <si>
    <t>G0013441</t>
  </si>
  <si>
    <t>So0110-A5101095</t>
  </si>
  <si>
    <t>G0013477</t>
  </si>
  <si>
    <t>G0013478</t>
  </si>
  <si>
    <t>So0110-A4735377</t>
  </si>
  <si>
    <t>G0013479</t>
  </si>
  <si>
    <t>So0110-A4723204</t>
  </si>
  <si>
    <t>G0013480</t>
  </si>
  <si>
    <t>G0013481</t>
  </si>
  <si>
    <t>So0110-A3141057</t>
  </si>
  <si>
    <t>G0013490</t>
  </si>
  <si>
    <t>So0110-A6195577</t>
  </si>
  <si>
    <t>G0013491</t>
  </si>
  <si>
    <t>G0013492</t>
  </si>
  <si>
    <t>So0110-A4428192</t>
  </si>
  <si>
    <t>G0013493</t>
  </si>
  <si>
    <t>G0013496</t>
  </si>
  <si>
    <t>G0013497</t>
  </si>
  <si>
    <t>G0013498</t>
  </si>
  <si>
    <t>G0013500</t>
  </si>
  <si>
    <t>G0013501</t>
  </si>
  <si>
    <t>G0013502</t>
  </si>
  <si>
    <t>G0013503</t>
  </si>
  <si>
    <t>G0013514</t>
  </si>
  <si>
    <t>G0013515</t>
  </si>
  <si>
    <t>G0013516</t>
  </si>
  <si>
    <t>G0013523</t>
  </si>
  <si>
    <t>G0013524</t>
  </si>
  <si>
    <t>G0013525</t>
  </si>
  <si>
    <t>G0013526</t>
  </si>
  <si>
    <t>So0110-A5993439</t>
  </si>
  <si>
    <t>G0013527</t>
  </si>
  <si>
    <t>G0013533</t>
  </si>
  <si>
    <t>G0013534</t>
  </si>
  <si>
    <t>G0013535</t>
  </si>
  <si>
    <t>So0110-A0414393</t>
  </si>
  <si>
    <t>G0013536</t>
  </si>
  <si>
    <t>G0013537</t>
  </si>
  <si>
    <t>G0013539</t>
  </si>
  <si>
    <t>G0013540</t>
  </si>
  <si>
    <t>G0013541</t>
  </si>
  <si>
    <t>G0013542</t>
  </si>
  <si>
    <t>G0013543</t>
  </si>
  <si>
    <t>G0013552</t>
  </si>
  <si>
    <t>So0100-A1014924</t>
  </si>
  <si>
    <t>G0013553</t>
  </si>
  <si>
    <t>G0013565</t>
  </si>
  <si>
    <t>G0013566</t>
  </si>
  <si>
    <t>G0013567</t>
  </si>
  <si>
    <t>G0013568</t>
  </si>
  <si>
    <t>So0110-A7664976</t>
  </si>
  <si>
    <t>G0013583</t>
  </si>
  <si>
    <t>So0110-A7672375</t>
  </si>
  <si>
    <t>G0013584</t>
  </si>
  <si>
    <t>So0110-A7687541</t>
  </si>
  <si>
    <t>G0013585</t>
  </si>
  <si>
    <t>So0110-A7705854</t>
  </si>
  <si>
    <t>G0013586</t>
  </si>
  <si>
    <t>So0110-A7717632</t>
  </si>
  <si>
    <t>G0013587</t>
  </si>
  <si>
    <t>So0110-A7722377</t>
  </si>
  <si>
    <t>G0013588</t>
  </si>
  <si>
    <t>So0110-A7735809</t>
  </si>
  <si>
    <t>G0013589</t>
  </si>
  <si>
    <t>So0110-A7743648</t>
  </si>
  <si>
    <t>G0013590</t>
  </si>
  <si>
    <t>G0013626</t>
  </si>
  <si>
    <t>G0013627</t>
  </si>
  <si>
    <t>G0013628</t>
  </si>
  <si>
    <t>G0013629</t>
  </si>
  <si>
    <t>G0013630</t>
  </si>
  <si>
    <t>G0013679</t>
  </si>
  <si>
    <t>G0013680</t>
  </si>
  <si>
    <t>G0013681</t>
  </si>
  <si>
    <t>G0013682</t>
  </si>
  <si>
    <t>G0013683</t>
  </si>
  <si>
    <t>G0013684</t>
  </si>
  <si>
    <t>G0013685</t>
  </si>
  <si>
    <t>G0013686</t>
  </si>
  <si>
    <t>G0013695</t>
  </si>
  <si>
    <t>G0013696</t>
  </si>
  <si>
    <t>So0110-A9319738</t>
  </si>
  <si>
    <t>G0013704</t>
  </si>
  <si>
    <t>G0013705</t>
  </si>
  <si>
    <t>So0120-A0245506</t>
  </si>
  <si>
    <t>G0013757</t>
  </si>
  <si>
    <t>So0120-A0322766</t>
  </si>
  <si>
    <t>G0013763</t>
  </si>
  <si>
    <t>G0013764</t>
  </si>
  <si>
    <t>So0120-A1825274</t>
  </si>
  <si>
    <t>G0013877</t>
  </si>
  <si>
    <t>G0013878</t>
  </si>
  <si>
    <t>C000-57747</t>
  </si>
  <si>
    <t>So0000-A0455936</t>
  </si>
  <si>
    <t>G0005076</t>
  </si>
  <si>
    <t>So0000-A4616371</t>
  </si>
  <si>
    <t>G0005081</t>
  </si>
  <si>
    <t>So0000-A4467623</t>
  </si>
  <si>
    <t>G0005140</t>
  </si>
  <si>
    <t>So0000-A3562100</t>
  </si>
  <si>
    <t>G0005280</t>
  </si>
  <si>
    <t>So0000-A6564364</t>
  </si>
  <si>
    <t>G0005305</t>
  </si>
  <si>
    <t>So0000-A6524965</t>
  </si>
  <si>
    <t>G0005322</t>
  </si>
  <si>
    <t>G0005390</t>
  </si>
  <si>
    <t>So0000-A8757755</t>
  </si>
  <si>
    <t>G0005501</t>
  </si>
  <si>
    <t>G0005624</t>
  </si>
  <si>
    <t>G0005720</t>
  </si>
  <si>
    <t>So0010-A5439750</t>
  </si>
  <si>
    <t>G0005804</t>
  </si>
  <si>
    <t>So0010-A6427183</t>
  </si>
  <si>
    <t>G0005833</t>
  </si>
  <si>
    <t>So0010-A6965636</t>
  </si>
  <si>
    <t>G0005868</t>
  </si>
  <si>
    <t>G0005905</t>
  </si>
  <si>
    <t>So0010-A8044871</t>
  </si>
  <si>
    <t>G0005951</t>
  </si>
  <si>
    <t>So0010-A9298823</t>
  </si>
  <si>
    <t>G0005958</t>
  </si>
  <si>
    <t>So0010-A9328231</t>
  </si>
  <si>
    <t>G0005972</t>
  </si>
  <si>
    <t>So0020-A0046274</t>
  </si>
  <si>
    <t>G0005991</t>
  </si>
  <si>
    <t>So0020-A0215147</t>
  </si>
  <si>
    <t>G0006009</t>
  </si>
  <si>
    <t>So0020-A0323636</t>
  </si>
  <si>
    <t>G0006019</t>
  </si>
  <si>
    <t>So0020-A1607343</t>
  </si>
  <si>
    <t>G0006171</t>
  </si>
  <si>
    <t>So0020-A4997784</t>
  </si>
  <si>
    <t>G0006446</t>
  </si>
  <si>
    <t>So0010-A8659866</t>
  </si>
  <si>
    <t>G0006575</t>
  </si>
  <si>
    <t>So0020-A8359079</t>
  </si>
  <si>
    <t>G0006606</t>
  </si>
  <si>
    <t>So0020-A8073177</t>
  </si>
  <si>
    <t>G0006626</t>
  </si>
  <si>
    <t>So0030-A0572475</t>
  </si>
  <si>
    <t>G0006733</t>
  </si>
  <si>
    <t>G0006734</t>
  </si>
  <si>
    <t>So0030-A2957653</t>
  </si>
  <si>
    <t>G0006905</t>
  </si>
  <si>
    <t>G0006906</t>
  </si>
  <si>
    <t>So0020-A6296148</t>
  </si>
  <si>
    <t>G0007101</t>
  </si>
  <si>
    <t>So0020-A9446755</t>
  </si>
  <si>
    <t>G0007114</t>
  </si>
  <si>
    <t>So0030-A8094230</t>
  </si>
  <si>
    <t>G0007168</t>
  </si>
  <si>
    <t>G0007169</t>
  </si>
  <si>
    <t>So0030-A9187682</t>
  </si>
  <si>
    <t>G0007236</t>
  </si>
  <si>
    <t>So0030-A9261986</t>
  </si>
  <si>
    <t>G0007267</t>
  </si>
  <si>
    <t>So0040-A0625655</t>
  </si>
  <si>
    <t>G0007324</t>
  </si>
  <si>
    <t>So0040-A2859061</t>
  </si>
  <si>
    <t>G0007499</t>
  </si>
  <si>
    <t>So0040-A2794687</t>
  </si>
  <si>
    <t>G0007500</t>
  </si>
  <si>
    <t>So0040-A6832545</t>
  </si>
  <si>
    <t>G0007850</t>
  </si>
  <si>
    <t>G0007851</t>
  </si>
  <si>
    <t>So0040-A8256924</t>
  </si>
  <si>
    <t>G0007921</t>
  </si>
  <si>
    <t>G0008067</t>
  </si>
  <si>
    <t>So0040-A9682212</t>
  </si>
  <si>
    <t>G0008068</t>
  </si>
  <si>
    <t>So0050-A4016790</t>
  </si>
  <si>
    <t>G0008399</t>
  </si>
  <si>
    <t>So0050-A8475245</t>
  </si>
  <si>
    <t>G0008704</t>
  </si>
  <si>
    <t>So0050-A9579415</t>
  </si>
  <si>
    <t>G0008720</t>
  </si>
  <si>
    <t>So0060-A0836396</t>
  </si>
  <si>
    <t>G0008885</t>
  </si>
  <si>
    <t>So0060-A4257899</t>
  </si>
  <si>
    <t>G0009107</t>
  </si>
  <si>
    <t>So0060-A4807953</t>
  </si>
  <si>
    <t>G0009185</t>
  </si>
  <si>
    <t>So0060-A7336589</t>
  </si>
  <si>
    <t>G0009277</t>
  </si>
  <si>
    <t>So0060-A5643055</t>
  </si>
  <si>
    <t>G0009278</t>
  </si>
  <si>
    <t>So0060-A6056441</t>
  </si>
  <si>
    <t>G0009279</t>
  </si>
  <si>
    <t>So0060-A7528575</t>
  </si>
  <si>
    <t>G0009290</t>
  </si>
  <si>
    <t>So0060-A9611834</t>
  </si>
  <si>
    <t>G0009804</t>
  </si>
  <si>
    <t>G0009805</t>
  </si>
  <si>
    <t>So0070-A2405969</t>
  </si>
  <si>
    <t>G0009869</t>
  </si>
  <si>
    <t>So0070-A0649056</t>
  </si>
  <si>
    <t>G0009870</t>
  </si>
  <si>
    <t>So0070-A3758226</t>
  </si>
  <si>
    <t>G0010777</t>
  </si>
  <si>
    <t>So0100-A1237568</t>
  </si>
  <si>
    <t>G0012099</t>
  </si>
  <si>
    <t>So0100-A2896051</t>
  </si>
  <si>
    <t>G0012549</t>
  </si>
  <si>
    <t>So0100-A6779570</t>
  </si>
  <si>
    <t>G0012812</t>
  </si>
  <si>
    <t>C000-60158</t>
  </si>
  <si>
    <t>So0000-A3318606</t>
  </si>
  <si>
    <t>G0005055</t>
  </si>
  <si>
    <t>So0000-A4202986</t>
  </si>
  <si>
    <t>G0005175</t>
  </si>
  <si>
    <t>G0005176</t>
  </si>
  <si>
    <t>G0005177</t>
  </si>
  <si>
    <t>G0005186</t>
  </si>
  <si>
    <t>So0020-A1267258</t>
  </si>
  <si>
    <t>G0006142</t>
  </si>
  <si>
    <t>G0006275</t>
  </si>
  <si>
    <t>G0006282</t>
  </si>
  <si>
    <t>So0030-A8788801</t>
  </si>
  <si>
    <t>G0007536</t>
  </si>
  <si>
    <t>So0030-A8771928</t>
  </si>
  <si>
    <t>G0007792</t>
  </si>
  <si>
    <t>C000-61701</t>
  </si>
  <si>
    <t>So0000-A2658602</t>
  </si>
  <si>
    <t>G0005007</t>
  </si>
  <si>
    <t>G0005008</t>
  </si>
  <si>
    <t>So0000-A3033627</t>
  </si>
  <si>
    <t>G0005024</t>
  </si>
  <si>
    <t>G0005025</t>
  </si>
  <si>
    <t>So0000-A3233832</t>
  </si>
  <si>
    <t>G0005045</t>
  </si>
  <si>
    <t>G0005046</t>
  </si>
  <si>
    <t>So0000-A2471155</t>
  </si>
  <si>
    <t>G0005082</t>
  </si>
  <si>
    <t>So0000-A5018768</t>
  </si>
  <si>
    <t>G0005269</t>
  </si>
  <si>
    <t>G0005401</t>
  </si>
  <si>
    <t>So0000-A7355131</t>
  </si>
  <si>
    <t>G0005432</t>
  </si>
  <si>
    <t>G0005433</t>
  </si>
  <si>
    <t>G0005434</t>
  </si>
  <si>
    <t>So0010-A0821851</t>
  </si>
  <si>
    <t>G0005611</t>
  </si>
  <si>
    <t>So0010-A1606306</t>
  </si>
  <si>
    <t>G0005678</t>
  </si>
  <si>
    <t>So0010-A5239006</t>
  </si>
  <si>
    <t>G0005767</t>
  </si>
  <si>
    <t>So0010-A5248862</t>
  </si>
  <si>
    <t>G0005768</t>
  </si>
  <si>
    <t>So0010-A5772306</t>
  </si>
  <si>
    <t>G0005793</t>
  </si>
  <si>
    <t>G0005794</t>
  </si>
  <si>
    <t>So0010-A6598063</t>
  </si>
  <si>
    <t>G0005858</t>
  </si>
  <si>
    <t>So0010-A6526537</t>
  </si>
  <si>
    <t>G0005859</t>
  </si>
  <si>
    <t>So0010-A7736496</t>
  </si>
  <si>
    <t>G0005898</t>
  </si>
  <si>
    <t>So0010-A9039992</t>
  </si>
  <si>
    <t>G0005943</t>
  </si>
  <si>
    <t>So0010-A8722354</t>
  </si>
  <si>
    <t>G0005961</t>
  </si>
  <si>
    <t>G0006073</t>
  </si>
  <si>
    <t>So0020-A1283501</t>
  </si>
  <si>
    <t>G0006098</t>
  </si>
  <si>
    <t>So0020-A3184969</t>
  </si>
  <si>
    <t>G0006248</t>
  </si>
  <si>
    <t>So0020-A2977209</t>
  </si>
  <si>
    <t>G0006324</t>
  </si>
  <si>
    <t>So0020-A5012872</t>
  </si>
  <si>
    <t>G0006356</t>
  </si>
  <si>
    <t>So0020-A5668728</t>
  </si>
  <si>
    <t>G0006518</t>
  </si>
  <si>
    <t>So0030-A1325144</t>
  </si>
  <si>
    <t>G0006798</t>
  </si>
  <si>
    <t>So0030-A5597967</t>
  </si>
  <si>
    <t>G0007029</t>
  </si>
  <si>
    <t>G0007030</t>
  </si>
  <si>
    <t>So0040-A1817096</t>
  </si>
  <si>
    <t>G0007635</t>
  </si>
  <si>
    <t>So0040-A5357399</t>
  </si>
  <si>
    <t>G0007636</t>
  </si>
  <si>
    <t>So0040-A7946130</t>
  </si>
  <si>
    <t>G0007862</t>
  </si>
  <si>
    <t>So0040-A8368174</t>
  </si>
  <si>
    <t>G0007957</t>
  </si>
  <si>
    <t>So0050-A1683546</t>
  </si>
  <si>
    <t>G0008271</t>
  </si>
  <si>
    <t>So0050-A2895676</t>
  </si>
  <si>
    <t>G0008364</t>
  </si>
  <si>
    <t>So0050-A3999660</t>
  </si>
  <si>
    <t>G0008365</t>
  </si>
  <si>
    <t>So0050-A9221056</t>
  </si>
  <si>
    <t>G0008687</t>
  </si>
  <si>
    <t>So0060-A0216727</t>
  </si>
  <si>
    <t>G0008839</t>
  </si>
  <si>
    <t>So0060-A4046105</t>
  </si>
  <si>
    <t>G0009067</t>
  </si>
  <si>
    <t>So0060-A9342699</t>
  </si>
  <si>
    <t>G0009463</t>
  </si>
  <si>
    <t>C000-62117</t>
  </si>
  <si>
    <t>So0070-A5641007</t>
  </si>
  <si>
    <t>G0010335</t>
  </si>
  <si>
    <t>G0010336</t>
  </si>
  <si>
    <t>C000-65813</t>
  </si>
  <si>
    <t>So0000-A5379497</t>
  </si>
  <si>
    <t>G0005267</t>
  </si>
  <si>
    <t>So0000-A8371096</t>
  </si>
  <si>
    <t>G0005486</t>
  </si>
  <si>
    <t>So0000-A8608231</t>
  </si>
  <si>
    <t>G0005495</t>
  </si>
  <si>
    <t>G0005498</t>
  </si>
  <si>
    <t>So0010-A1224088</t>
  </si>
  <si>
    <t>G0005670</t>
  </si>
  <si>
    <t>So0010-A3363195</t>
  </si>
  <si>
    <t>G0005714</t>
  </si>
  <si>
    <t>G0005719</t>
  </si>
  <si>
    <t>So0010-A5863554</t>
  </si>
  <si>
    <t>G0005801</t>
  </si>
  <si>
    <t>So0010-A6535669</t>
  </si>
  <si>
    <t>G0005839</t>
  </si>
  <si>
    <t>So0010-A8335822</t>
  </si>
  <si>
    <t>G0005925</t>
  </si>
  <si>
    <t>So0020-A5385384</t>
  </si>
  <si>
    <t>G0006463</t>
  </si>
  <si>
    <t>G0006486</t>
  </si>
  <si>
    <t>So0020-A6168716</t>
  </si>
  <si>
    <t>G0006494</t>
  </si>
  <si>
    <t>So0020-A6388185</t>
  </si>
  <si>
    <t>G0006495</t>
  </si>
  <si>
    <t>So0020-A6396496</t>
  </si>
  <si>
    <t>G0006496</t>
  </si>
  <si>
    <t>So0020-A6674017</t>
  </si>
  <si>
    <t>G0006541</t>
  </si>
  <si>
    <t>So0020-A9187146</t>
  </si>
  <si>
    <t>G0006700</t>
  </si>
  <si>
    <t>So0030-A3089926</t>
  </si>
  <si>
    <t>G0006835</t>
  </si>
  <si>
    <t>So0030-A3314712</t>
  </si>
  <si>
    <t>G0006925</t>
  </si>
  <si>
    <t>So0030-A3289215</t>
  </si>
  <si>
    <t>G0006926</t>
  </si>
  <si>
    <t>So0030-A3295595</t>
  </si>
  <si>
    <t>G0006927</t>
  </si>
  <si>
    <t>So0030-A6417623</t>
  </si>
  <si>
    <t>G0007092</t>
  </si>
  <si>
    <t>So0030-A7635684</t>
  </si>
  <si>
    <t>G0007126</t>
  </si>
  <si>
    <t>So0030-A7653412</t>
  </si>
  <si>
    <t>So0030-A7661026</t>
  </si>
  <si>
    <t>G0007127</t>
  </si>
  <si>
    <t>So0030-A8023732</t>
  </si>
  <si>
    <t>G0007162</t>
  </si>
  <si>
    <t>So0030-A7646253</t>
  </si>
  <si>
    <t>G0007216</t>
  </si>
  <si>
    <t>So0040-A8462462</t>
  </si>
  <si>
    <t>G0007998</t>
  </si>
  <si>
    <t>G0008013</t>
  </si>
  <si>
    <t>G0008027</t>
  </si>
  <si>
    <t>So0050-A2871736</t>
  </si>
  <si>
    <t>G0008362</t>
  </si>
  <si>
    <t>So0050-A6247446</t>
  </si>
  <si>
    <t>G0008627</t>
  </si>
  <si>
    <t>G0008640</t>
  </si>
  <si>
    <t>G0008731</t>
  </si>
  <si>
    <t>So0050-A9397175</t>
  </si>
  <si>
    <t>G0008733</t>
  </si>
  <si>
    <t>G0008741</t>
  </si>
  <si>
    <t>So0050-A9786730</t>
  </si>
  <si>
    <t>G0008742</t>
  </si>
  <si>
    <t>So0060-A2117698</t>
  </si>
  <si>
    <t>G0008988</t>
  </si>
  <si>
    <t>So0060-A2122497</t>
  </si>
  <si>
    <t>G0008989</t>
  </si>
  <si>
    <t>So0060-A6936282</t>
  </si>
  <si>
    <t>G0009280</t>
  </si>
  <si>
    <t>G0009778</t>
  </si>
  <si>
    <t>So0070-A5174321</t>
  </si>
  <si>
    <t>G0010148</t>
  </si>
  <si>
    <t>So0100-A1291370</t>
  </si>
  <si>
    <t>G0012416</t>
  </si>
  <si>
    <t>G0012429</t>
  </si>
  <si>
    <t>G0012502</t>
  </si>
  <si>
    <t>So0100-A9813672</t>
  </si>
  <si>
    <t>G0013032</t>
  </si>
  <si>
    <t>So0100-A9827300</t>
  </si>
  <si>
    <t>G0013033</t>
  </si>
  <si>
    <t>So3690-A5774098</t>
  </si>
  <si>
    <t>G0013034</t>
  </si>
  <si>
    <t>So0100-A6922485</t>
  </si>
  <si>
    <t>G0013126</t>
  </si>
  <si>
    <t>C000-67135</t>
  </si>
  <si>
    <t>So0000-A5312371</t>
  </si>
  <si>
    <t>G0005210</t>
  </si>
  <si>
    <t>So0000-A5863590</t>
  </si>
  <si>
    <t>G0005307</t>
  </si>
  <si>
    <t>G0005308</t>
  </si>
  <si>
    <t>G0005309</t>
  </si>
  <si>
    <t>G0005337</t>
  </si>
  <si>
    <t>So0000-A6503557</t>
  </si>
  <si>
    <t>G0005370</t>
  </si>
  <si>
    <t>G0005371</t>
  </si>
  <si>
    <t>So0000-A6365544</t>
  </si>
  <si>
    <t>G0005381</t>
  </si>
  <si>
    <t>So0000-A7612679</t>
  </si>
  <si>
    <t>G0005388</t>
  </si>
  <si>
    <t>G0005502</t>
  </si>
  <si>
    <t>So0010-A2611105</t>
  </si>
  <si>
    <t>G0005680</t>
  </si>
  <si>
    <t>G0005686</t>
  </si>
  <si>
    <t>G0005704</t>
  </si>
  <si>
    <t>So0010-A3642457</t>
  </si>
  <si>
    <t>G0005727</t>
  </si>
  <si>
    <t>So0010-A2729898</t>
  </si>
  <si>
    <t>G0005752</t>
  </si>
  <si>
    <t>So0010-A5997203</t>
  </si>
  <si>
    <t>G0005836</t>
  </si>
  <si>
    <t>So0010-A8005402</t>
  </si>
  <si>
    <t>G0005904</t>
  </si>
  <si>
    <t>So1850-A8285465</t>
  </si>
  <si>
    <t>G0005935</t>
  </si>
  <si>
    <t>So0010-A9162535</t>
  </si>
  <si>
    <t>G0005957</t>
  </si>
  <si>
    <t>So0010-A9375546</t>
  </si>
  <si>
    <t>G0006000</t>
  </si>
  <si>
    <t>G0006004</t>
  </si>
  <si>
    <t>G0006008</t>
  </si>
  <si>
    <t>G0006012</t>
  </si>
  <si>
    <t>G0006014</t>
  </si>
  <si>
    <t>G0006015</t>
  </si>
  <si>
    <t>G0006020</t>
  </si>
  <si>
    <t>So0020-A1311736</t>
  </si>
  <si>
    <t>G0006144</t>
  </si>
  <si>
    <t>So0020-A1482035</t>
  </si>
  <si>
    <t>G0006147</t>
  </si>
  <si>
    <t>G0006157</t>
  </si>
  <si>
    <t>So0020-A2182117</t>
  </si>
  <si>
    <t>G0006187</t>
  </si>
  <si>
    <t>So0020-A5072426</t>
  </si>
  <si>
    <t>G0006503</t>
  </si>
  <si>
    <t>G0006514</t>
  </si>
  <si>
    <t>G0006515</t>
  </si>
  <si>
    <t>G0006544</t>
  </si>
  <si>
    <t>So0020-A5976018</t>
  </si>
  <si>
    <t>G0006546</t>
  </si>
  <si>
    <t>So0020-A8389221</t>
  </si>
  <si>
    <t>G0006658</t>
  </si>
  <si>
    <t>So0030-A0364395</t>
  </si>
  <si>
    <t>G0006708</t>
  </si>
  <si>
    <t>So0030-A7175343</t>
  </si>
  <si>
    <t>G0007152</t>
  </si>
  <si>
    <t>So0040-A0595955</t>
  </si>
  <si>
    <t>G0007302</t>
  </si>
  <si>
    <t>C000-69558</t>
  </si>
  <si>
    <t>So0000-A2832512</t>
  </si>
  <si>
    <t>G0005029</t>
  </si>
  <si>
    <t>G0005032</t>
  </si>
  <si>
    <t>G0005037</t>
  </si>
  <si>
    <t>G0005061</t>
  </si>
  <si>
    <t>So0000-A3777437</t>
  </si>
  <si>
    <t>G0005114</t>
  </si>
  <si>
    <t>G0005115</t>
  </si>
  <si>
    <t>So0000-A3817122</t>
  </si>
  <si>
    <t>G0005189</t>
  </si>
  <si>
    <t>G0005193</t>
  </si>
  <si>
    <t>So0000-A5152444</t>
  </si>
  <si>
    <t>G0005262</t>
  </si>
  <si>
    <t>G0005264</t>
  </si>
  <si>
    <t>G0005287</t>
  </si>
  <si>
    <t>So0010-A0332728</t>
  </si>
  <si>
    <t>G0005560</t>
  </si>
  <si>
    <t>So0010-A1505120</t>
  </si>
  <si>
    <t>G0005608</t>
  </si>
  <si>
    <t>So0010-A1929040</t>
  </si>
  <si>
    <t>G0005632</t>
  </si>
  <si>
    <t>So0010-A3088370</t>
  </si>
  <si>
    <t>G0005696</t>
  </si>
  <si>
    <t>So0010-A8679654</t>
  </si>
  <si>
    <t>G0005947</t>
  </si>
  <si>
    <t>G0005948</t>
  </si>
  <si>
    <t>So0010-A9422536</t>
  </si>
  <si>
    <t>G0006077</t>
  </si>
  <si>
    <t>G0006078</t>
  </si>
  <si>
    <t>G0006079</t>
  </si>
  <si>
    <t>G0006080</t>
  </si>
  <si>
    <t>G0006088</t>
  </si>
  <si>
    <t>G0006089</t>
  </si>
  <si>
    <t>G0006090</t>
  </si>
  <si>
    <t>G0006237</t>
  </si>
  <si>
    <t>G0006238</t>
  </si>
  <si>
    <t>So0020-A3865077</t>
  </si>
  <si>
    <t>G0006346</t>
  </si>
  <si>
    <t>G0006348</t>
  </si>
  <si>
    <t>G0006352</t>
  </si>
  <si>
    <t>G0006357</t>
  </si>
  <si>
    <t>So0020-A4969371</t>
  </si>
  <si>
    <t>G0006500</t>
  </si>
  <si>
    <t>G0006504</t>
  </si>
  <si>
    <t>So0020-A9059127</t>
  </si>
  <si>
    <t>G0006657</t>
  </si>
  <si>
    <t>So0020-A9477971</t>
  </si>
  <si>
    <t>G0006674</t>
  </si>
  <si>
    <t>So0030-A0534757</t>
  </si>
  <si>
    <t>G0006753</t>
  </si>
  <si>
    <t>So0030-A2401248</t>
  </si>
  <si>
    <t>So0030-A2501073</t>
  </si>
  <si>
    <t>So0030-A4125618</t>
  </si>
  <si>
    <t>G0006937</t>
  </si>
  <si>
    <t>So0040-A0239582</t>
  </si>
  <si>
    <t>G0007310</t>
  </si>
  <si>
    <t>G0007311</t>
  </si>
  <si>
    <t>So0030-A8715124</t>
  </si>
  <si>
    <t>G0007709</t>
  </si>
  <si>
    <t>G0007710</t>
  </si>
  <si>
    <t>G0007711</t>
  </si>
  <si>
    <t>G0007720</t>
  </si>
  <si>
    <t>G0007722</t>
  </si>
  <si>
    <t>So0040-A7877430</t>
  </si>
  <si>
    <t>G0007861</t>
  </si>
  <si>
    <t>G0007885</t>
  </si>
  <si>
    <t>So0030-A8975957</t>
  </si>
  <si>
    <t>G0007886</t>
  </si>
  <si>
    <t>G0007899</t>
  </si>
  <si>
    <t>G0007975</t>
  </si>
  <si>
    <t>So0040-A9631119</t>
  </si>
  <si>
    <t>G0007976</t>
  </si>
  <si>
    <t>So0030-A8981142</t>
  </si>
  <si>
    <t>G0008128</t>
  </si>
  <si>
    <t>G0008162</t>
  </si>
  <si>
    <t>So0050-A2231304</t>
  </si>
  <si>
    <t>G0008163</t>
  </si>
  <si>
    <t>So0050-A5104811</t>
  </si>
  <si>
    <t>G0008346</t>
  </si>
  <si>
    <t>So0050-A5113950</t>
  </si>
  <si>
    <t>G0008347</t>
  </si>
  <si>
    <t>So0050-A5376485</t>
  </si>
  <si>
    <t>G0008487</t>
  </si>
  <si>
    <t>So2760-A5771395</t>
  </si>
  <si>
    <t>G0008992</t>
  </si>
  <si>
    <t>So0060-A7349460</t>
  </si>
  <si>
    <t>G0009284</t>
  </si>
  <si>
    <t>So0060-A8831809</t>
  </si>
  <si>
    <t>G0009380</t>
  </si>
  <si>
    <t>So2930-A0903337</t>
  </si>
  <si>
    <t>G0009381</t>
  </si>
  <si>
    <t>So2930-A0924440</t>
  </si>
  <si>
    <t>G0009385</t>
  </si>
  <si>
    <t>C000-74380</t>
  </si>
  <si>
    <t>So0060-A7198131</t>
  </si>
  <si>
    <t>G0009329</t>
  </si>
  <si>
    <t>So0060-A7203720</t>
  </si>
  <si>
    <t>G0009433</t>
  </si>
  <si>
    <t>G0009434</t>
  </si>
  <si>
    <t>So0060-A7214882</t>
  </si>
  <si>
    <t>G0009435</t>
  </si>
  <si>
    <t>C000-80955</t>
  </si>
  <si>
    <t>So0000-A3787377</t>
  </si>
  <si>
    <t>G0005098</t>
  </si>
  <si>
    <t>G0005099</t>
  </si>
  <si>
    <t>So0000-A7361350</t>
  </si>
  <si>
    <t>G0005409</t>
  </si>
  <si>
    <t>G0005410</t>
  </si>
  <si>
    <t>So0000-A8893892</t>
  </si>
  <si>
    <t>G0005508</t>
  </si>
  <si>
    <t>G0005509</t>
  </si>
  <si>
    <t>So0010-A1529045</t>
  </si>
  <si>
    <t>G0005705</t>
  </si>
  <si>
    <t>So0010-A3016727</t>
  </si>
  <si>
    <t>G0005706</t>
  </si>
  <si>
    <t>So0010-A3024040</t>
  </si>
  <si>
    <t>G0005790</t>
  </si>
  <si>
    <t>So0010-A5391485</t>
  </si>
  <si>
    <t>G0005791</t>
  </si>
  <si>
    <t>So0010-A5958406</t>
  </si>
  <si>
    <t>G0005818</t>
  </si>
  <si>
    <t>So0010-A6068399</t>
  </si>
  <si>
    <t>G0005827</t>
  </si>
  <si>
    <t>So0010-A6338361</t>
  </si>
  <si>
    <t>G0005840</t>
  </si>
  <si>
    <t>G0005841</t>
  </si>
  <si>
    <t>So0010-A8091225</t>
  </si>
  <si>
    <t>G0005906</t>
  </si>
  <si>
    <t>G0005907</t>
  </si>
  <si>
    <t>So0010-A8407445</t>
  </si>
  <si>
    <t>G0005938</t>
  </si>
  <si>
    <t>G0005939</t>
  </si>
  <si>
    <t>So0010-A9253294</t>
  </si>
  <si>
    <t>G0005976</t>
  </si>
  <si>
    <t>G0005977</t>
  </si>
  <si>
    <t>G0005980</t>
  </si>
  <si>
    <t>So0010-A8285173</t>
  </si>
  <si>
    <t>G0005981</t>
  </si>
  <si>
    <t>So0020-A2068142</t>
  </si>
  <si>
    <t>G0006318</t>
  </si>
  <si>
    <t>G0006319</t>
  </si>
  <si>
    <t>So0020-A2861261</t>
  </si>
  <si>
    <t>G0006322</t>
  </si>
  <si>
    <t>G0006323</t>
  </si>
  <si>
    <t>G0006325</t>
  </si>
  <si>
    <t>G0006326</t>
  </si>
  <si>
    <t>G0006327</t>
  </si>
  <si>
    <t>G0006328</t>
  </si>
  <si>
    <t>So0020-A5907618</t>
  </si>
  <si>
    <t>G0006444</t>
  </si>
  <si>
    <t>So0020-A5228800</t>
  </si>
  <si>
    <t>G0006466</t>
  </si>
  <si>
    <t>G0006467</t>
  </si>
  <si>
    <t>G0006468</t>
  </si>
  <si>
    <t>G0006469</t>
  </si>
  <si>
    <t>G0006470</t>
  </si>
  <si>
    <t>G0006488</t>
  </si>
  <si>
    <t>G0006489</t>
  </si>
  <si>
    <t>G0006492</t>
  </si>
  <si>
    <t>G0006493</t>
  </si>
  <si>
    <t>G0006499</t>
  </si>
  <si>
    <t>So0020-A5766255</t>
  </si>
  <si>
    <t>G0006516</t>
  </si>
  <si>
    <t>So0020-A5734462</t>
  </si>
  <si>
    <t>G0006529</t>
  </si>
  <si>
    <t>So0020-A6843571</t>
  </si>
  <si>
    <t>So0020-A6507829</t>
  </si>
  <si>
    <t>So0020-A7583815</t>
  </si>
  <si>
    <t>G0006598</t>
  </si>
  <si>
    <t>So0020-A4627340</t>
  </si>
  <si>
    <t>G0006627</t>
  </si>
  <si>
    <t>So0020-A8035114</t>
  </si>
  <si>
    <t>G0006628</t>
  </si>
  <si>
    <t>So0020-A9044178</t>
  </si>
  <si>
    <t>G0006717</t>
  </si>
  <si>
    <t>G0006718</t>
  </si>
  <si>
    <t>So0030-A2074783</t>
  </si>
  <si>
    <t>G0006890</t>
  </si>
  <si>
    <t>G0006891</t>
  </si>
  <si>
    <t>So0030-A3441775</t>
  </si>
  <si>
    <t>G0006952</t>
  </si>
  <si>
    <t>So0030-A4757704</t>
  </si>
  <si>
    <t>G0006954</t>
  </si>
  <si>
    <t>So0030-A4765089</t>
  </si>
  <si>
    <t>So0030-A6131904</t>
  </si>
  <si>
    <t>G0007041</t>
  </si>
  <si>
    <t>So0030-A6205611</t>
  </si>
  <si>
    <t>So0030-A6211453</t>
  </si>
  <si>
    <t>So0030-A7043196</t>
  </si>
  <si>
    <t>G0007177</t>
  </si>
  <si>
    <t>G0007178</t>
  </si>
  <si>
    <t>So0040-A0534933</t>
  </si>
  <si>
    <t>G0007357</t>
  </si>
  <si>
    <t>So0040-A1751202</t>
  </si>
  <si>
    <t>G0007358</t>
  </si>
  <si>
    <t>So0040-A1783628</t>
  </si>
  <si>
    <t>So0040-A1069551</t>
  </si>
  <si>
    <t>G0007370</t>
  </si>
  <si>
    <t>So0040-A3826048</t>
  </si>
  <si>
    <t>G0007638</t>
  </si>
  <si>
    <t>So0050-A1291598</t>
  </si>
  <si>
    <t>G0008216</t>
  </si>
  <si>
    <t>G0008470</t>
  </si>
  <si>
    <t>So0060-A8829529</t>
  </si>
  <si>
    <t>G0009437</t>
  </si>
  <si>
    <t>G0009438</t>
  </si>
  <si>
    <t>So0070-A3792987</t>
  </si>
  <si>
    <t>G0009880</t>
  </si>
  <si>
    <t>So0070-A6567065</t>
  </si>
  <si>
    <t>G0010071</t>
  </si>
  <si>
    <t>G0010072</t>
  </si>
  <si>
    <t>So0100-A1439175</t>
  </si>
  <si>
    <t>G0012126</t>
  </si>
  <si>
    <t>So0100-A3123374</t>
  </si>
  <si>
    <t>G0012378</t>
  </si>
  <si>
    <t>So0100-A3221816</t>
  </si>
  <si>
    <t>G0012385</t>
  </si>
  <si>
    <t>So0100-A3614559</t>
  </si>
  <si>
    <t>G0012452</t>
  </si>
  <si>
    <t>G0012455</t>
  </si>
  <si>
    <t>So0100-A7751482</t>
  </si>
  <si>
    <t>G0012825</t>
  </si>
  <si>
    <t>So0100-A7745394</t>
  </si>
  <si>
    <t>G0012827</t>
  </si>
  <si>
    <t>So0100-A8574038</t>
  </si>
  <si>
    <t>G0012997</t>
  </si>
  <si>
    <t>So0120-A0413591</t>
  </si>
  <si>
    <t>G0013776</t>
  </si>
  <si>
    <t>C000-81565</t>
  </si>
  <si>
    <t>So0010-A8738495</t>
  </si>
  <si>
    <t>G0005982</t>
  </si>
  <si>
    <t>G0005983</t>
  </si>
  <si>
    <t>So0020-A8961068</t>
  </si>
  <si>
    <t>G0006720</t>
  </si>
  <si>
    <t>G0006721</t>
  </si>
  <si>
    <t>C000-82109</t>
  </si>
  <si>
    <t>So0000-A3748453</t>
  </si>
  <si>
    <t>G0005006</t>
  </si>
  <si>
    <t>So0010-A3913692</t>
  </si>
  <si>
    <t>G0005728</t>
  </si>
  <si>
    <t>C000-91639</t>
  </si>
  <si>
    <t>So0000-A5726345</t>
  </si>
  <si>
    <t>G0005272</t>
  </si>
  <si>
    <t>G0005273</t>
  </si>
  <si>
    <t>G0005275</t>
  </si>
  <si>
    <t>G0005276</t>
  </si>
  <si>
    <t>G0005284</t>
  </si>
  <si>
    <t>G0005285</t>
  </si>
  <si>
    <t>G0005296</t>
  </si>
  <si>
    <t>G0005297</t>
  </si>
  <si>
    <t>G0005323</t>
  </si>
  <si>
    <t>So0000-A6491236</t>
  </si>
  <si>
    <t>So0000-A7033614</t>
  </si>
  <si>
    <t>G0005327</t>
  </si>
  <si>
    <t>G0005328</t>
  </si>
  <si>
    <t>So0000-A7112471</t>
  </si>
  <si>
    <t>G0005355</t>
  </si>
  <si>
    <t>So0000-A1617755</t>
  </si>
  <si>
    <t>G0005364</t>
  </si>
  <si>
    <t>G0005405</t>
  </si>
  <si>
    <t>So0000-A7409844</t>
  </si>
  <si>
    <t>G0005406</t>
  </si>
  <si>
    <t>G0005407</t>
  </si>
  <si>
    <t>G0005408</t>
  </si>
  <si>
    <t>G0005457</t>
  </si>
  <si>
    <t>G0005458</t>
  </si>
  <si>
    <t>So0000-A7632916</t>
  </si>
  <si>
    <t>G0005464</t>
  </si>
  <si>
    <t>G0005465</t>
  </si>
  <si>
    <t>G0005469</t>
  </si>
  <si>
    <t>G0005470</t>
  </si>
  <si>
    <t>G0005476</t>
  </si>
  <si>
    <t>G0005485</t>
  </si>
  <si>
    <t>So0010-A0271687</t>
  </si>
  <si>
    <t>G0005566</t>
  </si>
  <si>
    <t>So0000-A9309426</t>
  </si>
  <si>
    <t>G0005575</t>
  </si>
  <si>
    <t>G0005576</t>
  </si>
  <si>
    <t>So0000-A9782099</t>
  </si>
  <si>
    <t>G0005594</t>
  </si>
  <si>
    <t>G0005595</t>
  </si>
  <si>
    <t>G0005596</t>
  </si>
  <si>
    <t>G0005597</t>
  </si>
  <si>
    <t>So0010-A1317418</t>
  </si>
  <si>
    <t>So0010-A1322235</t>
  </si>
  <si>
    <t>G0005599</t>
  </si>
  <si>
    <t>G0005630</t>
  </si>
  <si>
    <t>So0010-A1001646</t>
  </si>
  <si>
    <t>G0005631</t>
  </si>
  <si>
    <t>G0005658</t>
  </si>
  <si>
    <t>G0005661</t>
  </si>
  <si>
    <t>So0010-A1719209</t>
  </si>
  <si>
    <t>G0005662</t>
  </si>
  <si>
    <t>So0010-A0972083</t>
  </si>
  <si>
    <t>G0005668</t>
  </si>
  <si>
    <t>G0005669</t>
  </si>
  <si>
    <t>G0005671</t>
  </si>
  <si>
    <t>G0005674</t>
  </si>
  <si>
    <t>So0010-A1763092</t>
  </si>
  <si>
    <t>G0005687</t>
  </si>
  <si>
    <t>G0005689</t>
  </si>
  <si>
    <t>G0005691</t>
  </si>
  <si>
    <t>G0005694</t>
  </si>
  <si>
    <t>So0010-A2922464</t>
  </si>
  <si>
    <t>G0005695</t>
  </si>
  <si>
    <t>G0005699</t>
  </si>
  <si>
    <t>G0005700</t>
  </si>
  <si>
    <t>G0005701</t>
  </si>
  <si>
    <t>G0005702</t>
  </si>
  <si>
    <t>G0005707</t>
  </si>
  <si>
    <t>G0005708</t>
  </si>
  <si>
    <t>So0010-A3106456</t>
  </si>
  <si>
    <t>G0005709</t>
  </si>
  <si>
    <t>G0005710</t>
  </si>
  <si>
    <t>G0005734</t>
  </si>
  <si>
    <t>G0005735</t>
  </si>
  <si>
    <t>So0010-A3567946</t>
  </si>
  <si>
    <t>G0005737</t>
  </si>
  <si>
    <t>G0005738</t>
  </si>
  <si>
    <t>So0010-A5324069</t>
  </si>
  <si>
    <t>G0005773</t>
  </si>
  <si>
    <t>G0005774</t>
  </si>
  <si>
    <t>G0005775</t>
  </si>
  <si>
    <t>G0005776</t>
  </si>
  <si>
    <t>G0005781</t>
  </si>
  <si>
    <t>G0005782</t>
  </si>
  <si>
    <t>G0005789</t>
  </si>
  <si>
    <t>G0005805</t>
  </si>
  <si>
    <t>G0005806</t>
  </si>
  <si>
    <t>G0005810</t>
  </si>
  <si>
    <t>G0005811</t>
  </si>
  <si>
    <t>G0005856</t>
  </si>
  <si>
    <t>So0010-A6082121</t>
  </si>
  <si>
    <t>G0005857</t>
  </si>
  <si>
    <t>G0005881</t>
  </si>
  <si>
    <t>G0005882</t>
  </si>
  <si>
    <t>So0010-A7637827</t>
  </si>
  <si>
    <t>G0005916</t>
  </si>
  <si>
    <t>G0005917</t>
  </si>
  <si>
    <t>G0005932</t>
  </si>
  <si>
    <t>So0010-A8184405</t>
  </si>
  <si>
    <t>G0005933</t>
  </si>
  <si>
    <t>G0006030</t>
  </si>
  <si>
    <t>So0010-A9855065</t>
  </si>
  <si>
    <t>G0006037</t>
  </si>
  <si>
    <t>G0006038</t>
  </si>
  <si>
    <t>G0006043</t>
  </si>
  <si>
    <t>G0006045</t>
  </si>
  <si>
    <t>G0006048</t>
  </si>
  <si>
    <t>G0006051</t>
  </si>
  <si>
    <t>So0020-A0829717</t>
  </si>
  <si>
    <t>G0006059</t>
  </si>
  <si>
    <t>So0020-A0837307</t>
  </si>
  <si>
    <t>G0006060</t>
  </si>
  <si>
    <t>So0020-A0849305</t>
  </si>
  <si>
    <t>G0006061</t>
  </si>
  <si>
    <t>G0006066</t>
  </si>
  <si>
    <t>G0006067</t>
  </si>
  <si>
    <t>So0020-A1425997</t>
  </si>
  <si>
    <t>G0006116</t>
  </si>
  <si>
    <t>So0020-A1714749</t>
  </si>
  <si>
    <t>G0006174</t>
  </si>
  <si>
    <t>G0006177</t>
  </si>
  <si>
    <t>G0006178</t>
  </si>
  <si>
    <t>G0006179</t>
  </si>
  <si>
    <t>G0006180</t>
  </si>
  <si>
    <t>G0006181</t>
  </si>
  <si>
    <t>G0006182</t>
  </si>
  <si>
    <t>G0006183</t>
  </si>
  <si>
    <t>G0006184</t>
  </si>
  <si>
    <t>G0006188</t>
  </si>
  <si>
    <t>G0006191</t>
  </si>
  <si>
    <t>G0006241</t>
  </si>
  <si>
    <t>So0020-A0645646</t>
  </si>
  <si>
    <t>G0006242</t>
  </si>
  <si>
    <t>So0020-A2267210</t>
  </si>
  <si>
    <t>G0006243</t>
  </si>
  <si>
    <t>G0006244</t>
  </si>
  <si>
    <t>G0006286</t>
  </si>
  <si>
    <t>G0006287</t>
  </si>
  <si>
    <t>So0020-A3779877</t>
  </si>
  <si>
    <t>G0006420</t>
  </si>
  <si>
    <t>G0006421</t>
  </si>
  <si>
    <t>G0006422</t>
  </si>
  <si>
    <t>G0006423</t>
  </si>
  <si>
    <t>G0006424</t>
  </si>
  <si>
    <t>G0006425</t>
  </si>
  <si>
    <t>G0006433</t>
  </si>
  <si>
    <t>G0006490</t>
  </si>
  <si>
    <t>G0006491</t>
  </si>
  <si>
    <t>G0006583</t>
  </si>
  <si>
    <t>So0020-A7564244</t>
  </si>
  <si>
    <t>G0006610</t>
  </si>
  <si>
    <t>So0020-A7697718</t>
  </si>
  <si>
    <t>G0006611</t>
  </si>
  <si>
    <t>G0006612</t>
  </si>
  <si>
    <t>G0006613</t>
  </si>
  <si>
    <t>So0020-A8429839</t>
  </si>
  <si>
    <t>G0006614</t>
  </si>
  <si>
    <t>G0006616</t>
  </si>
  <si>
    <t>G0006617</t>
  </si>
  <si>
    <t>G0006618</t>
  </si>
  <si>
    <t>G0006619</t>
  </si>
  <si>
    <t>G0006722</t>
  </si>
  <si>
    <t>So0020-A9122872</t>
  </si>
  <si>
    <t>G0006723</t>
  </si>
  <si>
    <t>G0006728</t>
  </si>
  <si>
    <t>G0006729</t>
  </si>
  <si>
    <t>G0006730</t>
  </si>
  <si>
    <t>G0006731</t>
  </si>
  <si>
    <t>G0006735</t>
  </si>
  <si>
    <t>G0006736</t>
  </si>
  <si>
    <t>G0006737</t>
  </si>
  <si>
    <t>G0006738</t>
  </si>
  <si>
    <t>G0006741</t>
  </si>
  <si>
    <t>G0006742</t>
  </si>
  <si>
    <t>G0006744</t>
  </si>
  <si>
    <t>G0006745</t>
  </si>
  <si>
    <t>G0006774</t>
  </si>
  <si>
    <t>So0030-A0157963</t>
  </si>
  <si>
    <t>G0006775</t>
  </si>
  <si>
    <t>So0030-A3178337</t>
  </si>
  <si>
    <t>G0006935</t>
  </si>
  <si>
    <t>G0006936</t>
  </si>
  <si>
    <t>G0006939</t>
  </si>
  <si>
    <t>So0020-A5204147</t>
  </si>
  <si>
    <t>G0006942</t>
  </si>
  <si>
    <t>G0006943</t>
  </si>
  <si>
    <t>G0006944</t>
  </si>
  <si>
    <t>G0006945</t>
  </si>
  <si>
    <t>G0006946</t>
  </si>
  <si>
    <t>G0006947</t>
  </si>
  <si>
    <t>G0006949</t>
  </si>
  <si>
    <t>G0006950</t>
  </si>
  <si>
    <t>G0006957</t>
  </si>
  <si>
    <t>G0006958</t>
  </si>
  <si>
    <t>G0007028</t>
  </si>
  <si>
    <t>So0030-A6724484</t>
  </si>
  <si>
    <t>G0007089</t>
  </si>
  <si>
    <t>So0030-A6732475</t>
  </si>
  <si>
    <t>G0007090</t>
  </si>
  <si>
    <t>So0030-A6192018</t>
  </si>
  <si>
    <t>G0007096</t>
  </si>
  <si>
    <t>G0007097</t>
  </si>
  <si>
    <t>G0007128</t>
  </si>
  <si>
    <t>So0030-A6977989</t>
  </si>
  <si>
    <t>G0007129</t>
  </si>
  <si>
    <t>G0007131</t>
  </si>
  <si>
    <t>G0007132</t>
  </si>
  <si>
    <t>G0007140</t>
  </si>
  <si>
    <t>G0007141</t>
  </si>
  <si>
    <t>G0007171</t>
  </si>
  <si>
    <t>G0007172</t>
  </si>
  <si>
    <t>G0007230</t>
  </si>
  <si>
    <t>So0030-A8564303</t>
  </si>
  <si>
    <t>G0007231</t>
  </si>
  <si>
    <t>G0007234</t>
  </si>
  <si>
    <t>G0007235</t>
  </si>
  <si>
    <t>G0007242</t>
  </si>
  <si>
    <t>So0030-A8639890</t>
  </si>
  <si>
    <t>G0007243</t>
  </si>
  <si>
    <t>G0007244</t>
  </si>
  <si>
    <t>G0007245</t>
  </si>
  <si>
    <t>G0007248</t>
  </si>
  <si>
    <t>G0007257</t>
  </si>
  <si>
    <t>G0007258</t>
  </si>
  <si>
    <t>So0030-A9734807</t>
  </si>
  <si>
    <t>G0007259</t>
  </si>
  <si>
    <t>G0007382</t>
  </si>
  <si>
    <t>G0007383</t>
  </si>
  <si>
    <t>So0040-A1468141</t>
  </si>
  <si>
    <t>G0007393</t>
  </si>
  <si>
    <t>So0040-A2001453</t>
  </si>
  <si>
    <t>G0007450</t>
  </si>
  <si>
    <t>G0007451</t>
  </si>
  <si>
    <t>So0040-A1612899</t>
  </si>
  <si>
    <t>G0007484</t>
  </si>
  <si>
    <t>G0007485</t>
  </si>
  <si>
    <t>G0007495</t>
  </si>
  <si>
    <t>G0007496</t>
  </si>
  <si>
    <t>G0007506</t>
  </si>
  <si>
    <t>So0040-A2718321</t>
  </si>
  <si>
    <t>G0007507</t>
  </si>
  <si>
    <t>G0007509</t>
  </si>
  <si>
    <t>G0007510</t>
  </si>
  <si>
    <t>G0007511</t>
  </si>
  <si>
    <t>G0007512</t>
  </si>
  <si>
    <t>So0040-A3082860</t>
  </si>
  <si>
    <t>G0007513</t>
  </si>
  <si>
    <t>G0007514</t>
  </si>
  <si>
    <t>G0007516</t>
  </si>
  <si>
    <t>G0007517</t>
  </si>
  <si>
    <t>G0007520</t>
  </si>
  <si>
    <t>G0007521</t>
  </si>
  <si>
    <t>G0007530</t>
  </si>
  <si>
    <t>G0007531</t>
  </si>
  <si>
    <t>G0007532</t>
  </si>
  <si>
    <t>G0007533</t>
  </si>
  <si>
    <t>G0007534</t>
  </si>
  <si>
    <t>G0007535</t>
  </si>
  <si>
    <t>So0040-A4899750</t>
  </si>
  <si>
    <t>G0007578</t>
  </si>
  <si>
    <t>So0040-A5941539</t>
  </si>
  <si>
    <t>G0007700</t>
  </si>
  <si>
    <t>So0040-A5454508</t>
  </si>
  <si>
    <t>G0007747</t>
  </si>
  <si>
    <t>G0007748</t>
  </si>
  <si>
    <t>G0007752</t>
  </si>
  <si>
    <t>G0007753</t>
  </si>
  <si>
    <t>G0007759</t>
  </si>
  <si>
    <t>G0007760</t>
  </si>
  <si>
    <t>G0007764</t>
  </si>
  <si>
    <t>G0007765</t>
  </si>
  <si>
    <t>G0007790</t>
  </si>
  <si>
    <t>So0040-A6818905</t>
  </si>
  <si>
    <t>G0007791</t>
  </si>
  <si>
    <t>So0040-A4053657</t>
  </si>
  <si>
    <t>G0007793</t>
  </si>
  <si>
    <t>G0007794</t>
  </si>
  <si>
    <t>G0007796</t>
  </si>
  <si>
    <t>G0007797</t>
  </si>
  <si>
    <t>So0040-A5958969</t>
  </si>
  <si>
    <t>G0007798</t>
  </si>
  <si>
    <t>G0007799</t>
  </si>
  <si>
    <t>G0007800</t>
  </si>
  <si>
    <t>G0007801</t>
  </si>
  <si>
    <t>So0040-A7728074</t>
  </si>
  <si>
    <t>G0007816</t>
  </si>
  <si>
    <t>So0040-A7745814</t>
  </si>
  <si>
    <t>G0007817</t>
  </si>
  <si>
    <t>G0007820</t>
  </si>
  <si>
    <t>G0007821</t>
  </si>
  <si>
    <t>G0007894</t>
  </si>
  <si>
    <t>G0007996</t>
  </si>
  <si>
    <t>G0008001</t>
  </si>
  <si>
    <t>G0008017</t>
  </si>
  <si>
    <t>G0008018</t>
  </si>
  <si>
    <t>G0008019</t>
  </si>
  <si>
    <t>G0008025</t>
  </si>
  <si>
    <t>So0040-A8742415</t>
  </si>
  <si>
    <t>G0008026</t>
  </si>
  <si>
    <t>G0008047</t>
  </si>
  <si>
    <t>G0008048</t>
  </si>
  <si>
    <t>So0040-A9897839</t>
  </si>
  <si>
    <t>G0008081</t>
  </si>
  <si>
    <t>G0008082</t>
  </si>
  <si>
    <t>G0008089</t>
  </si>
  <si>
    <t>G0008090</t>
  </si>
  <si>
    <t>G0008092</t>
  </si>
  <si>
    <t>G0008094</t>
  </si>
  <si>
    <t>So0050-A1921044</t>
  </si>
  <si>
    <t>G0008147</t>
  </si>
  <si>
    <t>So0050-A2488637</t>
  </si>
  <si>
    <t>G0008301</t>
  </si>
  <si>
    <t>G0008302</t>
  </si>
  <si>
    <t>G0008316</t>
  </si>
  <si>
    <t>G0008317</t>
  </si>
  <si>
    <t>G0008318</t>
  </si>
  <si>
    <t>G0008319</t>
  </si>
  <si>
    <t>So0050-A1489788</t>
  </si>
  <si>
    <t>G0008321</t>
  </si>
  <si>
    <t>G0008327</t>
  </si>
  <si>
    <t>G0008328</t>
  </si>
  <si>
    <t>So0050-A4552987</t>
  </si>
  <si>
    <t>G0008357</t>
  </si>
  <si>
    <t>G0008366</t>
  </si>
  <si>
    <t>So0050-A3079346</t>
  </si>
  <si>
    <t>G0008367</t>
  </si>
  <si>
    <t>G0008368</t>
  </si>
  <si>
    <t>G0008369</t>
  </si>
  <si>
    <t>G0008370</t>
  </si>
  <si>
    <t>G0008379</t>
  </si>
  <si>
    <t>So0050-A1157928</t>
  </si>
  <si>
    <t>G0008458</t>
  </si>
  <si>
    <t>G0008465</t>
  </si>
  <si>
    <t>G0008475</t>
  </si>
  <si>
    <t>So0050-A4923006</t>
  </si>
  <si>
    <t>G0008506</t>
  </si>
  <si>
    <t>G0008619</t>
  </si>
  <si>
    <t>So0050-A6943905</t>
  </si>
  <si>
    <t>G0008620</t>
  </si>
  <si>
    <t>So0050-A7143166</t>
  </si>
  <si>
    <t>G0008621</t>
  </si>
  <si>
    <t>G0008626</t>
  </si>
  <si>
    <t>G0008628</t>
  </si>
  <si>
    <t>G0008650</t>
  </si>
  <si>
    <t>G0008653</t>
  </si>
  <si>
    <t>G0008658</t>
  </si>
  <si>
    <t>G0008702</t>
  </si>
  <si>
    <t>G0008759</t>
  </si>
  <si>
    <t>So0060-A0101076</t>
  </si>
  <si>
    <t>G0008791</t>
  </si>
  <si>
    <t>So0060-A0038072</t>
  </si>
  <si>
    <t>G0008856</t>
  </si>
  <si>
    <t>So0060-A0873723</t>
  </si>
  <si>
    <t>G0008873</t>
  </si>
  <si>
    <t>So0050-A9307582</t>
  </si>
  <si>
    <t>G0008894</t>
  </si>
  <si>
    <t>G0008895</t>
  </si>
  <si>
    <t>G0008898</t>
  </si>
  <si>
    <t>G0008899</t>
  </si>
  <si>
    <t>So0050-A7667414</t>
  </si>
  <si>
    <t>G0008910</t>
  </si>
  <si>
    <t>So0050-A9538998</t>
  </si>
  <si>
    <t>G0008911</t>
  </si>
  <si>
    <t>G0008912</t>
  </si>
  <si>
    <t>G0008913</t>
  </si>
  <si>
    <t>G0008918</t>
  </si>
  <si>
    <t>G0008919</t>
  </si>
  <si>
    <t>G0008920</t>
  </si>
  <si>
    <t>G0008921</t>
  </si>
  <si>
    <t>G0008922</t>
  </si>
  <si>
    <t>G0008923</t>
  </si>
  <si>
    <t>G0008942</t>
  </si>
  <si>
    <t>G0008943</t>
  </si>
  <si>
    <t>So0050-A4231159</t>
  </si>
  <si>
    <t>G0008944</t>
  </si>
  <si>
    <t>So0060-A1234596</t>
  </si>
  <si>
    <t>G0008953</t>
  </si>
  <si>
    <t>G0008954</t>
  </si>
  <si>
    <t>G0008955</t>
  </si>
  <si>
    <t>G0008958</t>
  </si>
  <si>
    <t>G0008959</t>
  </si>
  <si>
    <t>So0060-A1749995</t>
  </si>
  <si>
    <t>G0008968</t>
  </si>
  <si>
    <t>So0060-A3294986</t>
  </si>
  <si>
    <t>G0009105</t>
  </si>
  <si>
    <t>G0009106</t>
  </si>
  <si>
    <t>G0009108</t>
  </si>
  <si>
    <t>G0009109</t>
  </si>
  <si>
    <t>G0009112</t>
  </si>
  <si>
    <t>G0009113</t>
  </si>
  <si>
    <t>G0009118</t>
  </si>
  <si>
    <t>G0009119</t>
  </si>
  <si>
    <t>G0009127</t>
  </si>
  <si>
    <t>G0009128</t>
  </si>
  <si>
    <t>G0009176</t>
  </si>
  <si>
    <t>So0060-A5132450</t>
  </si>
  <si>
    <t>G0009177</t>
  </si>
  <si>
    <t>G0009188</t>
  </si>
  <si>
    <t>G0009189</t>
  </si>
  <si>
    <t>G0009190</t>
  </si>
  <si>
    <t>G0009191</t>
  </si>
  <si>
    <t>So0060-A6442410</t>
  </si>
  <si>
    <t>G0009210</t>
  </si>
  <si>
    <t>So0060-A6584615</t>
  </si>
  <si>
    <t>G0009282</t>
  </si>
  <si>
    <t>G0009283</t>
  </si>
  <si>
    <t>So0060-A5616263</t>
  </si>
  <si>
    <t>G0009285</t>
  </si>
  <si>
    <t>G0009286</t>
  </si>
  <si>
    <t>So0060-A8492157</t>
  </si>
  <si>
    <t>G0009369</t>
  </si>
  <si>
    <t>G0009457</t>
  </si>
  <si>
    <t>So0060-A9462229</t>
  </si>
  <si>
    <t>G0009458</t>
  </si>
  <si>
    <t>So0060-A7677557</t>
  </si>
  <si>
    <t>G0009468</t>
  </si>
  <si>
    <t>G0009469</t>
  </si>
  <si>
    <t>G0009470</t>
  </si>
  <si>
    <t>G0009471</t>
  </si>
  <si>
    <t>G0009510</t>
  </si>
  <si>
    <t>G0009511</t>
  </si>
  <si>
    <t>G0009527</t>
  </si>
  <si>
    <t>So0060-A9888146</t>
  </si>
  <si>
    <t>G0009528</t>
  </si>
  <si>
    <t>So3000-A5786115</t>
  </si>
  <si>
    <t>G0009529</t>
  </si>
  <si>
    <t>G0009530</t>
  </si>
  <si>
    <t>G0009665</t>
  </si>
  <si>
    <t>G0009666</t>
  </si>
  <si>
    <t>G0009681</t>
  </si>
  <si>
    <t>G0009682</t>
  </si>
  <si>
    <t>G0009686</t>
  </si>
  <si>
    <t>So0060-A9978351</t>
  </si>
  <si>
    <t>G0009687</t>
  </si>
  <si>
    <t>G0009706</t>
  </si>
  <si>
    <t>G0009707</t>
  </si>
  <si>
    <t>So0070-A2899140</t>
  </si>
  <si>
    <t>G0009721</t>
  </si>
  <si>
    <t>So0070-A3062882</t>
  </si>
  <si>
    <t>G0009736</t>
  </si>
  <si>
    <t>So0070-A3688856</t>
  </si>
  <si>
    <t>G0009774</t>
  </si>
  <si>
    <t>So0070-A3857942</t>
  </si>
  <si>
    <t>G0009779</t>
  </si>
  <si>
    <t>So0070-A4283730</t>
  </si>
  <si>
    <t>G0009808</t>
  </si>
  <si>
    <t>G0009883</t>
  </si>
  <si>
    <t>G0009884</t>
  </si>
  <si>
    <t>So0070-A3782674</t>
  </si>
  <si>
    <t>G0009885</t>
  </si>
  <si>
    <t>So0070-A4683098</t>
  </si>
  <si>
    <t>G0009938</t>
  </si>
  <si>
    <t>G0009939</t>
  </si>
  <si>
    <t>G0009943</t>
  </si>
  <si>
    <t>G0009944</t>
  </si>
  <si>
    <t>G0009948</t>
  </si>
  <si>
    <t>G0009949</t>
  </si>
  <si>
    <t>G0009960</t>
  </si>
  <si>
    <t>G0009961</t>
  </si>
  <si>
    <t>G0010030</t>
  </si>
  <si>
    <t>So0070-A5268209</t>
  </si>
  <si>
    <t>G0010031</t>
  </si>
  <si>
    <t>G0010039</t>
  </si>
  <si>
    <t>G0010040</t>
  </si>
  <si>
    <t>G0010050</t>
  </si>
  <si>
    <t>G0010051</t>
  </si>
  <si>
    <t>G0010056</t>
  </si>
  <si>
    <t>G0010057</t>
  </si>
  <si>
    <t>G0010058</t>
  </si>
  <si>
    <t>G0010059</t>
  </si>
  <si>
    <t>G0010066</t>
  </si>
  <si>
    <t>G0010067</t>
  </si>
  <si>
    <t>G0010068</t>
  </si>
  <si>
    <t>G0010069</t>
  </si>
  <si>
    <t>G0010129</t>
  </si>
  <si>
    <t>So0070-A6367150</t>
  </si>
  <si>
    <t>G0010130</t>
  </si>
  <si>
    <t>G0010185</t>
  </si>
  <si>
    <t>So0070-A5703111</t>
  </si>
  <si>
    <t>G0010186</t>
  </si>
  <si>
    <t>G0010190</t>
  </si>
  <si>
    <t>G0010191</t>
  </si>
  <si>
    <t>G0010194</t>
  </si>
  <si>
    <t>G0010195</t>
  </si>
  <si>
    <t>G0010196</t>
  </si>
  <si>
    <t>G0010197</t>
  </si>
  <si>
    <t>So0070-A8072344</t>
  </si>
  <si>
    <t>G0010205</t>
  </si>
  <si>
    <t>So0070-A8082524</t>
  </si>
  <si>
    <t>G0010206</t>
  </si>
  <si>
    <t>So0070-A8098264</t>
  </si>
  <si>
    <t>G0010207</t>
  </si>
  <si>
    <t>G0010216</t>
  </si>
  <si>
    <t>So0070-A7675830</t>
  </si>
  <si>
    <t>G0010217</t>
  </si>
  <si>
    <t>G0010235</t>
  </si>
  <si>
    <t>G0010236</t>
  </si>
  <si>
    <t>So0070-A8873131</t>
  </si>
  <si>
    <t>G0010259</t>
  </si>
  <si>
    <t>G0010662</t>
  </si>
  <si>
    <t>So0070-A8456196</t>
  </si>
  <si>
    <t>G0010663</t>
  </si>
  <si>
    <t>So0070-A9059704</t>
  </si>
  <si>
    <t>G0010665</t>
  </si>
  <si>
    <t>G0010666</t>
  </si>
  <si>
    <t>G0010675</t>
  </si>
  <si>
    <t>G0010676</t>
  </si>
  <si>
    <t>So0080-A2416676</t>
  </si>
  <si>
    <t>G0010677</t>
  </si>
  <si>
    <t>G0010678</t>
  </si>
  <si>
    <t>G0010679</t>
  </si>
  <si>
    <t>G0010680</t>
  </si>
  <si>
    <t>G0010681</t>
  </si>
  <si>
    <t>G0010682</t>
  </si>
  <si>
    <t>So0070-A9434092</t>
  </si>
  <si>
    <t>G0010683</t>
  </si>
  <si>
    <t>So0070-A2023591</t>
  </si>
  <si>
    <t>G0010690</t>
  </si>
  <si>
    <t>G0010728</t>
  </si>
  <si>
    <t>G0010729</t>
  </si>
  <si>
    <t>G0010735</t>
  </si>
  <si>
    <t>G0010736</t>
  </si>
  <si>
    <t>G0010741</t>
  </si>
  <si>
    <t>G0010742</t>
  </si>
  <si>
    <t>So0080-A3393570</t>
  </si>
  <si>
    <t>G0010763</t>
  </si>
  <si>
    <t>So0080-A3409177</t>
  </si>
  <si>
    <t>G0010764</t>
  </si>
  <si>
    <t>So0080-A3416809</t>
  </si>
  <si>
    <t>G0010765</t>
  </si>
  <si>
    <t>So0080-A3423495</t>
  </si>
  <si>
    <t>G0010766</t>
  </si>
  <si>
    <t>So0070-A9502667</t>
  </si>
  <si>
    <t>G0010817</t>
  </si>
  <si>
    <t>G0010818</t>
  </si>
  <si>
    <t>G0010901</t>
  </si>
  <si>
    <t>G0010902</t>
  </si>
  <si>
    <t>G0010903</t>
  </si>
  <si>
    <t>G0010904</t>
  </si>
  <si>
    <t>G0010907</t>
  </si>
  <si>
    <t>G0010908</t>
  </si>
  <si>
    <t>G0010911</t>
  </si>
  <si>
    <t>G0010912</t>
  </si>
  <si>
    <t>G0010914</t>
  </si>
  <si>
    <t>So0070-A9512828</t>
  </si>
  <si>
    <t>G0010915</t>
  </si>
  <si>
    <t>G0010917</t>
  </si>
  <si>
    <t>G0010918</t>
  </si>
  <si>
    <t>G0010925</t>
  </si>
  <si>
    <t>G0010926</t>
  </si>
  <si>
    <t>G0010929</t>
  </si>
  <si>
    <t>G0010930</t>
  </si>
  <si>
    <t>G0010971</t>
  </si>
  <si>
    <t>G0010972</t>
  </si>
  <si>
    <t>G0010974</t>
  </si>
  <si>
    <t>G0010975</t>
  </si>
  <si>
    <t>G0010995</t>
  </si>
  <si>
    <t>So0080-A2707040</t>
  </si>
  <si>
    <t>G0010996</t>
  </si>
  <si>
    <t>So0080-A6689280</t>
  </si>
  <si>
    <t>G0011085</t>
  </si>
  <si>
    <t>So0080-A6696035</t>
  </si>
  <si>
    <t>G0011086</t>
  </si>
  <si>
    <t>So0080-A6701560</t>
  </si>
  <si>
    <t>G0011087</t>
  </si>
  <si>
    <t>So0080-A6971439</t>
  </si>
  <si>
    <t>G0011090</t>
  </si>
  <si>
    <t>So0080-A2476535</t>
  </si>
  <si>
    <t>G0011091</t>
  </si>
  <si>
    <t>G0011092</t>
  </si>
  <si>
    <t>G0011093</t>
  </si>
  <si>
    <t>So0080-A7004352</t>
  </si>
  <si>
    <t>G0011115</t>
  </si>
  <si>
    <t>G0011116</t>
  </si>
  <si>
    <t>G0011117</t>
  </si>
  <si>
    <t>G0011118</t>
  </si>
  <si>
    <t>So0080-A7038563</t>
  </si>
  <si>
    <t>G0011121</t>
  </si>
  <si>
    <t>G0011122</t>
  </si>
  <si>
    <t>So0080-A7131011</t>
  </si>
  <si>
    <t>G0011123</t>
  </si>
  <si>
    <t>G0011124</t>
  </si>
  <si>
    <t>So0080-A7651198</t>
  </si>
  <si>
    <t>G0011129</t>
  </si>
  <si>
    <t>So0080-A7041413</t>
  </si>
  <si>
    <t>G0011130</t>
  </si>
  <si>
    <t>G0011131</t>
  </si>
  <si>
    <t>G0011132</t>
  </si>
  <si>
    <t>So0080-A7844639</t>
  </si>
  <si>
    <t>G0011148</t>
  </si>
  <si>
    <t>G0011149</t>
  </si>
  <si>
    <t>So0080-A8073221</t>
  </si>
  <si>
    <t>G0011154</t>
  </si>
  <si>
    <t>G0011155</t>
  </si>
  <si>
    <t>So0080-A8108341</t>
  </si>
  <si>
    <t>G0011156</t>
  </si>
  <si>
    <t>G0011157</t>
  </si>
  <si>
    <t>So0080-A8241650</t>
  </si>
  <si>
    <t>G0011211</t>
  </si>
  <si>
    <t>So0080-A9479471</t>
  </si>
  <si>
    <t>G0011212</t>
  </si>
  <si>
    <t>G0011224</t>
  </si>
  <si>
    <t>So0080-A9672297</t>
  </si>
  <si>
    <t>G0011225</t>
  </si>
  <si>
    <t>So0090-A0271452</t>
  </si>
  <si>
    <t>G0011291</t>
  </si>
  <si>
    <t>So0090-A0421632</t>
  </si>
  <si>
    <t>G0011305</t>
  </si>
  <si>
    <t>So0090-A0442926</t>
  </si>
  <si>
    <t>G0011375</t>
  </si>
  <si>
    <t>G0011376</t>
  </si>
  <si>
    <t>So0090-A1347515</t>
  </si>
  <si>
    <t>G0011377</t>
  </si>
  <si>
    <t>G0011506</t>
  </si>
  <si>
    <t>So0090-A1598012</t>
  </si>
  <si>
    <t>G0011507</t>
  </si>
  <si>
    <t>So0070-A8666246</t>
  </si>
  <si>
    <t>G0011508</t>
  </si>
  <si>
    <t>So0090-A6968089</t>
  </si>
  <si>
    <t>G0011727</t>
  </si>
  <si>
    <t>So0090-A4635130</t>
  </si>
  <si>
    <t>G0011728</t>
  </si>
  <si>
    <t>G0011729</t>
  </si>
  <si>
    <t>G0011730</t>
  </si>
  <si>
    <t>G0011731</t>
  </si>
  <si>
    <t>So0090-A6973086</t>
  </si>
  <si>
    <t>G0011732</t>
  </si>
  <si>
    <t>G0011733</t>
  </si>
  <si>
    <t>So0090-A7151051</t>
  </si>
  <si>
    <t>G0011751</t>
  </si>
  <si>
    <t>G0011752</t>
  </si>
  <si>
    <t>G0011753</t>
  </si>
  <si>
    <t>G0011754</t>
  </si>
  <si>
    <t>G0011757</t>
  </si>
  <si>
    <t>G0011758</t>
  </si>
  <si>
    <t>G0011759</t>
  </si>
  <si>
    <t>G0011760</t>
  </si>
  <si>
    <t>G0011773</t>
  </si>
  <si>
    <t>G0011774</t>
  </si>
  <si>
    <t>So0090-A7637005</t>
  </si>
  <si>
    <t>G0011782</t>
  </si>
  <si>
    <t>G0011783</t>
  </si>
  <si>
    <t>So0090-A7669300</t>
  </si>
  <si>
    <t>G0011788</t>
  </si>
  <si>
    <t>G0011789</t>
  </si>
  <si>
    <t>So0090-A7122533</t>
  </si>
  <si>
    <t>G0011922</t>
  </si>
  <si>
    <t>So0090-A8035829</t>
  </si>
  <si>
    <t>G0011923</t>
  </si>
  <si>
    <t>G0011936</t>
  </si>
  <si>
    <t>G0011937</t>
  </si>
  <si>
    <t>G0011938</t>
  </si>
  <si>
    <t>G0011939</t>
  </si>
  <si>
    <t>G0011947</t>
  </si>
  <si>
    <t>So0090-A8043231</t>
  </si>
  <si>
    <t>G0011948</t>
  </si>
  <si>
    <t>G0011952</t>
  </si>
  <si>
    <t>G0011953</t>
  </si>
  <si>
    <t>G0011980</t>
  </si>
  <si>
    <t>G0011981</t>
  </si>
  <si>
    <t>So0100-A0175067</t>
  </si>
  <si>
    <t>G0011982</t>
  </si>
  <si>
    <t>G0012040</t>
  </si>
  <si>
    <t>G0012041</t>
  </si>
  <si>
    <t>G0012042</t>
  </si>
  <si>
    <t>G0012048</t>
  </si>
  <si>
    <t>G0012049</t>
  </si>
  <si>
    <t>G0012051</t>
  </si>
  <si>
    <t>G0012052</t>
  </si>
  <si>
    <t>G0012056</t>
  </si>
  <si>
    <t>So0090-A8057098</t>
  </si>
  <si>
    <t>G0012057</t>
  </si>
  <si>
    <t>G0012060</t>
  </si>
  <si>
    <t>G0012061</t>
  </si>
  <si>
    <t>G0012075</t>
  </si>
  <si>
    <t>G0012076</t>
  </si>
  <si>
    <t>G0012088</t>
  </si>
  <si>
    <t>G0012089</t>
  </si>
  <si>
    <t>G0012107</t>
  </si>
  <si>
    <t>G0012108</t>
  </si>
  <si>
    <t>So0100-A1308290</t>
  </si>
  <si>
    <t>G0012179</t>
  </si>
  <si>
    <t>G0012275</t>
  </si>
  <si>
    <t>G0012276</t>
  </si>
  <si>
    <t>G0012279</t>
  </si>
  <si>
    <t>G0012280</t>
  </si>
  <si>
    <t>G0012304</t>
  </si>
  <si>
    <t>So0090-A8061245</t>
  </si>
  <si>
    <t>G0012305</t>
  </si>
  <si>
    <t>G0012320</t>
  </si>
  <si>
    <t>G0012321</t>
  </si>
  <si>
    <t>G0012335</t>
  </si>
  <si>
    <t>G0012336</t>
  </si>
  <si>
    <t>G0012362</t>
  </si>
  <si>
    <t>G0012363</t>
  </si>
  <si>
    <t>G0012393</t>
  </si>
  <si>
    <t>G0012394</t>
  </si>
  <si>
    <t>G0012407</t>
  </si>
  <si>
    <t>So0090-A8079390</t>
  </si>
  <si>
    <t>G0012408</t>
  </si>
  <si>
    <t>G0012496</t>
  </si>
  <si>
    <t>So0100-A3279567</t>
  </si>
  <si>
    <t>G0012497</t>
  </si>
  <si>
    <t>G0012498</t>
  </si>
  <si>
    <t>G0012499</t>
  </si>
  <si>
    <t>G0012500</t>
  </si>
  <si>
    <t>G0012509</t>
  </si>
  <si>
    <t>G0012510</t>
  </si>
  <si>
    <t>G0012514</t>
  </si>
  <si>
    <t>G0012515</t>
  </si>
  <si>
    <t>G0012520</t>
  </si>
  <si>
    <t>G0012521</t>
  </si>
  <si>
    <t>G0012524</t>
  </si>
  <si>
    <t>G0012525</t>
  </si>
  <si>
    <t>G0012528</t>
  </si>
  <si>
    <t>So0090-A8089290</t>
  </si>
  <si>
    <t>G0012529</t>
  </si>
  <si>
    <t>G0012533</t>
  </si>
  <si>
    <t>G0012534</t>
  </si>
  <si>
    <t>G0012611</t>
  </si>
  <si>
    <t>G0012612</t>
  </si>
  <si>
    <t>G0012619</t>
  </si>
  <si>
    <t>G0012620</t>
  </si>
  <si>
    <t>G0012636</t>
  </si>
  <si>
    <t>G0012637</t>
  </si>
  <si>
    <t>G0012690</t>
  </si>
  <si>
    <t>G0012691</t>
  </si>
  <si>
    <t>G0012706</t>
  </si>
  <si>
    <t>G0012707</t>
  </si>
  <si>
    <t>G0012742</t>
  </si>
  <si>
    <t>G0012743</t>
  </si>
  <si>
    <t>G0012762</t>
  </si>
  <si>
    <t>G0012763</t>
  </si>
  <si>
    <t>G0012766</t>
  </si>
  <si>
    <t>G0012767</t>
  </si>
  <si>
    <t>G0012773</t>
  </si>
  <si>
    <t>G0012774</t>
  </si>
  <si>
    <t>G0012778</t>
  </si>
  <si>
    <t>G0012779</t>
  </si>
  <si>
    <t>So0100-A6959539</t>
  </si>
  <si>
    <t>G0012780</t>
  </si>
  <si>
    <t>G0012790</t>
  </si>
  <si>
    <t>G0012791</t>
  </si>
  <si>
    <t>G0012845</t>
  </si>
  <si>
    <t>So0100-A3369244</t>
  </si>
  <si>
    <t>G0012846</t>
  </si>
  <si>
    <t>G0012889</t>
  </si>
  <si>
    <t>G0012890</t>
  </si>
  <si>
    <t>G0012971</t>
  </si>
  <si>
    <t>G0012972</t>
  </si>
  <si>
    <t>G0012977</t>
  </si>
  <si>
    <t>G0012978</t>
  </si>
  <si>
    <t>G0012989</t>
  </si>
  <si>
    <t>G0012990</t>
  </si>
  <si>
    <t>G0012991</t>
  </si>
  <si>
    <t>G0012992</t>
  </si>
  <si>
    <t>G0013001</t>
  </si>
  <si>
    <t>G0013002</t>
  </si>
  <si>
    <t>G0013008</t>
  </si>
  <si>
    <t>G0013009</t>
  </si>
  <si>
    <t>G0013013</t>
  </si>
  <si>
    <t>So0100-A9609828</t>
  </si>
  <si>
    <t>G0013014</t>
  </si>
  <si>
    <t>G0013015</t>
  </si>
  <si>
    <t>G0013121</t>
  </si>
  <si>
    <t>So0090-A8095757</t>
  </si>
  <si>
    <t>G0013122</t>
  </si>
  <si>
    <t>G0013132</t>
  </si>
  <si>
    <t>G0013133</t>
  </si>
  <si>
    <t>G0013264</t>
  </si>
  <si>
    <t>G0013265</t>
  </si>
  <si>
    <t>G0013266</t>
  </si>
  <si>
    <t>G0013267</t>
  </si>
  <si>
    <t>G0013271</t>
  </si>
  <si>
    <t>G0013272</t>
  </si>
  <si>
    <t>G0013288</t>
  </si>
  <si>
    <t>G0013289</t>
  </si>
  <si>
    <t>G0013298</t>
  </si>
  <si>
    <t>G0013299</t>
  </si>
  <si>
    <t>G0013307</t>
  </si>
  <si>
    <t>G0013308</t>
  </si>
  <si>
    <t>G0013309</t>
  </si>
  <si>
    <t>G0013310</t>
  </si>
  <si>
    <t>G0013313</t>
  </si>
  <si>
    <t>G0013314</t>
  </si>
  <si>
    <t>G0013375</t>
  </si>
  <si>
    <t>G0013376</t>
  </si>
  <si>
    <t>G0013400</t>
  </si>
  <si>
    <t>So0110-A3782917</t>
  </si>
  <si>
    <t>G0013401</t>
  </si>
  <si>
    <t>G0013402</t>
  </si>
  <si>
    <t>G0013412</t>
  </si>
  <si>
    <t>G0013413</t>
  </si>
  <si>
    <t>G0013427</t>
  </si>
  <si>
    <t>So0110-A5288882</t>
  </si>
  <si>
    <t>G0013428</t>
  </si>
  <si>
    <t>G0013429</t>
  </si>
  <si>
    <t>So0110-A2607541</t>
  </si>
  <si>
    <t>G0013472</t>
  </si>
  <si>
    <t>G0013473</t>
  </si>
  <si>
    <t>So0110-A5575281</t>
  </si>
  <si>
    <t>G0013609</t>
  </si>
  <si>
    <t>G0013610</t>
  </si>
  <si>
    <t>So0110-A7034703</t>
  </si>
  <si>
    <t>G0013656</t>
  </si>
  <si>
    <t>G0013777</t>
  </si>
  <si>
    <t>G0013778</t>
  </si>
  <si>
    <t>G0013881</t>
  </si>
  <si>
    <t>G0013882</t>
  </si>
  <si>
    <t>G0013884</t>
  </si>
  <si>
    <t>G0013885</t>
  </si>
  <si>
    <t>G0013886</t>
  </si>
  <si>
    <t>G0013887</t>
  </si>
  <si>
    <t>G0013890</t>
  </si>
  <si>
    <t>G0013891</t>
  </si>
  <si>
    <t>G0013895</t>
  </si>
  <si>
    <t>G0013896</t>
  </si>
  <si>
    <t>G0013897</t>
  </si>
  <si>
    <t>G0013898</t>
  </si>
  <si>
    <t>C000-94507</t>
  </si>
  <si>
    <t>So0010-A0135684</t>
  </si>
  <si>
    <t>G0005697</t>
  </si>
  <si>
    <t>So0010-A2954921</t>
  </si>
  <si>
    <t>G0005698</t>
  </si>
  <si>
    <t>So0010-A3445749</t>
  </si>
  <si>
    <t>G0005703</t>
  </si>
  <si>
    <t>So0010-A7753419</t>
  </si>
  <si>
    <t>G0005923</t>
  </si>
  <si>
    <t>G0005924</t>
  </si>
  <si>
    <t>So0010-A8854517</t>
  </si>
  <si>
    <t>G0005970</t>
  </si>
  <si>
    <t>G0005971</t>
  </si>
  <si>
    <t>G0005987</t>
  </si>
  <si>
    <t>So0010-A9613978</t>
  </si>
  <si>
    <t>G0005988</t>
  </si>
  <si>
    <t>G0006082</t>
  </si>
  <si>
    <t>So0020-A0728114</t>
  </si>
  <si>
    <t>G0006083</t>
  </si>
  <si>
    <t>So0020-A2667132</t>
  </si>
  <si>
    <t>G0006236</t>
  </si>
  <si>
    <t>So0020-A9847429</t>
  </si>
  <si>
    <t>G0006685</t>
  </si>
  <si>
    <t>G0006686</t>
  </si>
  <si>
    <t>So0030-A7312186</t>
  </si>
  <si>
    <t>G0007207</t>
  </si>
  <si>
    <t>G0007208</t>
  </si>
  <si>
    <t>G0007209</t>
  </si>
  <si>
    <t>G0007210</t>
  </si>
  <si>
    <t>G0007211</t>
  </si>
  <si>
    <t>G0007212</t>
  </si>
  <si>
    <t>So0040-A0418786</t>
  </si>
  <si>
    <t>G0007333</t>
  </si>
  <si>
    <t>G0007334</t>
  </si>
  <si>
    <t>G0007344</t>
  </si>
  <si>
    <t>G0007345</t>
  </si>
  <si>
    <t>G0007354</t>
  </si>
  <si>
    <t>G0007355</t>
  </si>
  <si>
    <t>So0040-A1151896</t>
  </si>
  <si>
    <t>G0007356</t>
  </si>
  <si>
    <t>So0040-A2811398</t>
  </si>
  <si>
    <t>G0007653</t>
  </si>
  <si>
    <t>G0007654</t>
  </si>
  <si>
    <t>So0040-A6564282</t>
  </si>
  <si>
    <t>G0007744</t>
  </si>
  <si>
    <t>So0050-A2922937</t>
  </si>
  <si>
    <t>G0008355</t>
  </si>
  <si>
    <t>G0008356</t>
  </si>
  <si>
    <t>So0050-A2993337</t>
  </si>
  <si>
    <t>G0008792</t>
  </si>
  <si>
    <t>So0060-A1175802</t>
  </si>
  <si>
    <t>So0060-A1106309</t>
  </si>
  <si>
    <t>G0008793</t>
  </si>
  <si>
    <t>G0008796</t>
  </si>
  <si>
    <t>So0060-A1184191</t>
  </si>
  <si>
    <t>G0008797</t>
  </si>
  <si>
    <t>So0060-A2413153</t>
  </si>
  <si>
    <t>G0009079</t>
  </si>
  <si>
    <t>G0009080</t>
  </si>
  <si>
    <t>So0060-A4831857</t>
  </si>
  <si>
    <t>G0009116</t>
  </si>
  <si>
    <t>G0009117</t>
  </si>
  <si>
    <t>C000-95266</t>
  </si>
  <si>
    <t>So0010-A1396886</t>
  </si>
  <si>
    <t>G0005627</t>
  </si>
  <si>
    <t>G0005628</t>
  </si>
  <si>
    <t>So0010-A2987093</t>
  </si>
  <si>
    <t>G0005692</t>
  </si>
  <si>
    <t>G0005693</t>
  </si>
  <si>
    <t>So0010-A8827715</t>
  </si>
  <si>
    <t>G0005895</t>
  </si>
  <si>
    <t>So0010-A8831448</t>
  </si>
  <si>
    <t>So0010-A8846679</t>
  </si>
  <si>
    <t>G0005929</t>
  </si>
  <si>
    <t>So0020-A0222324</t>
  </si>
  <si>
    <t>G0006046</t>
  </si>
  <si>
    <t>G0006047</t>
  </si>
  <si>
    <t>So0020-A1525880</t>
  </si>
  <si>
    <t>G0006130</t>
  </si>
  <si>
    <t>So0040-A2581378</t>
  </si>
  <si>
    <t>G0007464</t>
  </si>
  <si>
    <t>So0040-A3258289</t>
  </si>
  <si>
    <t>G0007465</t>
  </si>
  <si>
    <t>G0007466</t>
  </si>
  <si>
    <t>So0080-A4872249</t>
  </si>
  <si>
    <t>G0010919</t>
  </si>
  <si>
    <t>G0010920</t>
  </si>
  <si>
    <t>So0090-A5048413</t>
  </si>
  <si>
    <t>G0011648</t>
  </si>
  <si>
    <t>G0011649</t>
  </si>
  <si>
    <t>So0090-A6442146</t>
  </si>
  <si>
    <t>G0011734</t>
  </si>
  <si>
    <t>So0110-A3709854</t>
  </si>
  <si>
    <t>G0013482</t>
  </si>
  <si>
    <t>G0013483</t>
  </si>
  <si>
    <t>G0013484</t>
  </si>
  <si>
    <t>So0110-A7084935</t>
  </si>
  <si>
    <t>G0013605</t>
  </si>
  <si>
    <t>C000-97408</t>
  </si>
  <si>
    <t>So0000-A3288674</t>
  </si>
  <si>
    <t>G0005051</t>
  </si>
  <si>
    <t>So0000-A4342424</t>
  </si>
  <si>
    <t>G0005178</t>
  </si>
  <si>
    <t>So0000-A5194393</t>
  </si>
  <si>
    <t>G0005263</t>
  </si>
  <si>
    <t>So0000-A5168867</t>
  </si>
  <si>
    <t>G0005271</t>
  </si>
  <si>
    <t>G0005292</t>
  </si>
  <si>
    <t>So0000-A6231853</t>
  </si>
  <si>
    <t>G0005317</t>
  </si>
  <si>
    <t>So0000-A6969594</t>
  </si>
  <si>
    <t>G0005379</t>
  </si>
  <si>
    <t>So0000-A7288994</t>
  </si>
  <si>
    <t>G0005395</t>
  </si>
  <si>
    <t>So0000-A8059978</t>
  </si>
  <si>
    <t>G0005398</t>
  </si>
  <si>
    <t>So0000-A8071808</t>
  </si>
  <si>
    <t>G0005399</t>
  </si>
  <si>
    <t>G0005400</t>
  </si>
  <si>
    <t>So0000-A7755449</t>
  </si>
  <si>
    <t>G0005475</t>
  </si>
  <si>
    <t>So0000-A8832958</t>
  </si>
  <si>
    <t>G0005505</t>
  </si>
  <si>
    <t>G0005506</t>
  </si>
  <si>
    <t>So0000-A8764393</t>
  </si>
  <si>
    <t>G0005507</t>
  </si>
  <si>
    <t>So0000-A9918747</t>
  </si>
  <si>
    <t>G0005516</t>
  </si>
  <si>
    <t>So0000-A9349363</t>
  </si>
  <si>
    <t>G0005580</t>
  </si>
  <si>
    <t>So0000-A9871115</t>
  </si>
  <si>
    <t>G0005583</t>
  </si>
  <si>
    <t>So0000-A9903800</t>
  </si>
  <si>
    <t>G0005600</t>
  </si>
  <si>
    <t>So0010-A0856961</t>
  </si>
  <si>
    <t>G0005606</t>
  </si>
  <si>
    <t>So0010-A0832477</t>
  </si>
  <si>
    <t>G0005629</t>
  </si>
  <si>
    <t>So0010-A1301035</t>
  </si>
  <si>
    <t>G0005679</t>
  </si>
  <si>
    <t>So0010-A2656381</t>
  </si>
  <si>
    <t>G0005713</t>
  </si>
  <si>
    <t>So0010-A5712439</t>
  </si>
  <si>
    <t>G0005812</t>
  </si>
  <si>
    <t>G0005862</t>
  </si>
  <si>
    <t>So0010-A6615448</t>
  </si>
  <si>
    <t>G0005863</t>
  </si>
  <si>
    <t>So0020-A2054812</t>
  </si>
  <si>
    <t>G0006239</t>
  </si>
  <si>
    <t>So0010-A6797343</t>
  </si>
  <si>
    <t>G0006403</t>
  </si>
  <si>
    <t>So0020-A4798653</t>
  </si>
  <si>
    <t>G0006405</t>
  </si>
  <si>
    <t>So0020-A5916503</t>
  </si>
  <si>
    <t>G0006441</t>
  </si>
  <si>
    <t>G0006473</t>
  </si>
  <si>
    <t>So0020-A6838359</t>
  </si>
  <si>
    <t>G0006528</t>
  </si>
  <si>
    <t>So0020-A7002956</t>
  </si>
  <si>
    <t>G0006574</t>
  </si>
  <si>
    <t>So0020-A4821747</t>
  </si>
  <si>
    <t>G0006607</t>
  </si>
  <si>
    <t>So0020-A8339025</t>
  </si>
  <si>
    <t>G0006656</t>
  </si>
  <si>
    <t>So0020-A9457528</t>
  </si>
  <si>
    <t>G0006665</t>
  </si>
  <si>
    <t>So0020-A9398628</t>
  </si>
  <si>
    <t>G0006667</t>
  </si>
  <si>
    <t>So0020-A7351606</t>
  </si>
  <si>
    <t>G0006673</t>
  </si>
  <si>
    <t>So0030-A0293576</t>
  </si>
  <si>
    <t>G0006776</t>
  </si>
  <si>
    <t>G0006928</t>
  </si>
  <si>
    <t>So0030-A7203251</t>
  </si>
  <si>
    <t>G0007170</t>
  </si>
  <si>
    <t>So0040-A0347109</t>
  </si>
  <si>
    <t>G0007308</t>
  </si>
  <si>
    <t>So0040-A0125854</t>
  </si>
  <si>
    <t>G0007309</t>
  </si>
  <si>
    <t>G0007323</t>
  </si>
  <si>
    <t>So0040-A2206806</t>
  </si>
  <si>
    <t>G0007448</t>
  </si>
  <si>
    <t>So0040-A0913655</t>
  </si>
  <si>
    <t>G0007449</t>
  </si>
  <si>
    <t>So0040-A7259615</t>
  </si>
  <si>
    <t>G0007781</t>
  </si>
  <si>
    <t>So0040-A7296464</t>
  </si>
  <si>
    <t>G0007879</t>
  </si>
  <si>
    <t>G0007989</t>
  </si>
  <si>
    <t>So0050-A0628216</t>
  </si>
  <si>
    <t>G0008032</t>
  </si>
  <si>
    <t>So0040-A9308808</t>
  </si>
  <si>
    <t>G0008062</t>
  </si>
  <si>
    <t>So0050-A2682140</t>
  </si>
  <si>
    <t>G0008199</t>
  </si>
  <si>
    <t>So0050-A0726843</t>
  </si>
  <si>
    <t>G0008200</t>
  </si>
  <si>
    <t>So0050-A1754255</t>
  </si>
  <si>
    <t>G0008226</t>
  </si>
  <si>
    <t>G0008261</t>
  </si>
  <si>
    <t>So0050-A6011477</t>
  </si>
  <si>
    <t>G0008554</t>
  </si>
  <si>
    <t>So0050-A6627357</t>
  </si>
  <si>
    <t>G0008555</t>
  </si>
  <si>
    <t>G0008556</t>
  </si>
  <si>
    <t>So0050-A9078307</t>
  </si>
  <si>
    <t>G0008665</t>
  </si>
  <si>
    <t>So0050-A6412401</t>
  </si>
  <si>
    <t>G0008694</t>
  </si>
  <si>
    <t>So0060-A0386113</t>
  </si>
  <si>
    <t>G0008878</t>
  </si>
  <si>
    <t>G0008879</t>
  </si>
  <si>
    <t>So0060-A1662007</t>
  </si>
  <si>
    <t>G0008960</t>
  </si>
  <si>
    <t>So0060-A3524576</t>
  </si>
  <si>
    <t>G0009077</t>
  </si>
  <si>
    <t>So0060-A3614457</t>
  </si>
  <si>
    <t>G0009160</t>
  </si>
  <si>
    <t>So0060-A4616607</t>
  </si>
  <si>
    <t>G0009161</t>
  </si>
  <si>
    <t>So0060-A9777735</t>
  </si>
  <si>
    <t>G0009526</t>
  </si>
  <si>
    <t>G0009859</t>
  </si>
  <si>
    <t>G0009926</t>
  </si>
  <si>
    <t>So0070-A5458970</t>
  </si>
  <si>
    <t>So0070-A5468720</t>
  </si>
  <si>
    <t>So0070-A2188938</t>
  </si>
  <si>
    <t>G0009927</t>
  </si>
  <si>
    <t>So0060-A4351688</t>
  </si>
  <si>
    <t>G0010081</t>
  </si>
  <si>
    <t>G0010084</t>
  </si>
  <si>
    <t>So0070-A4717725</t>
  </si>
  <si>
    <t>G0010332</t>
  </si>
  <si>
    <t>So0070-A8312158</t>
  </si>
  <si>
    <t>G0010333</t>
  </si>
  <si>
    <t>So0070-A6244036</t>
  </si>
  <si>
    <t>G0010340</t>
  </si>
  <si>
    <t>So0070-A7623750</t>
  </si>
  <si>
    <t>G0010711</t>
  </si>
  <si>
    <t>So0080-A2847323</t>
  </si>
  <si>
    <t>G0010712</t>
  </si>
  <si>
    <t>So0080-A3635988</t>
  </si>
  <si>
    <t>G0010776</t>
  </si>
  <si>
    <t>So0080-A3515852</t>
  </si>
  <si>
    <t>G0010804</t>
  </si>
  <si>
    <t>G0010944</t>
  </si>
  <si>
    <t>So0080-A3884690</t>
  </si>
  <si>
    <t>G0010945</t>
  </si>
  <si>
    <t>So0080-A8612904</t>
  </si>
  <si>
    <t>G0011226</t>
  </si>
  <si>
    <t>So0080-A9449885</t>
  </si>
  <si>
    <t>G0011411</t>
  </si>
  <si>
    <t>So0090-A1333233</t>
  </si>
  <si>
    <t>G0011412</t>
  </si>
  <si>
    <t>So0090-A3742648</t>
  </si>
  <si>
    <t>G0011612</t>
  </si>
  <si>
    <t>So0090-A1959421</t>
  </si>
  <si>
    <t>G0011613</t>
  </si>
  <si>
    <t>G0011614</t>
  </si>
  <si>
    <t>So0090-A6748235</t>
  </si>
  <si>
    <t>G0011718</t>
  </si>
  <si>
    <t>So0090-A8102949</t>
  </si>
  <si>
    <t>G0011967</t>
  </si>
  <si>
    <t>So0100-A0217887</t>
  </si>
  <si>
    <t>G0011991</t>
  </si>
  <si>
    <t>So0090-A6726913</t>
  </si>
  <si>
    <t>G0011992</t>
  </si>
  <si>
    <t>So0100-A0079144</t>
  </si>
  <si>
    <t>G0012085</t>
  </si>
  <si>
    <t>G0012189</t>
  </si>
  <si>
    <t>G0012449</t>
  </si>
  <si>
    <t>G0012476</t>
  </si>
  <si>
    <t>So0090-A8115948</t>
  </si>
  <si>
    <t>G0012651</t>
  </si>
  <si>
    <t>So0090-A8139758</t>
  </si>
  <si>
    <t>G0012817</t>
  </si>
  <si>
    <t>G0012830</t>
  </si>
  <si>
    <t>So0100-A4242579</t>
  </si>
  <si>
    <t>G0012945</t>
  </si>
  <si>
    <t>So0090-A8128059</t>
  </si>
  <si>
    <t>G0013017</t>
  </si>
  <si>
    <t>So0110-A4922586</t>
  </si>
  <si>
    <t>G0013396</t>
  </si>
  <si>
    <t>G0013397</t>
  </si>
  <si>
    <t>G0013430</t>
  </si>
  <si>
    <t>So0100-A9314010</t>
  </si>
  <si>
    <t>G0013431</t>
  </si>
  <si>
    <t>So0100-A5432653</t>
  </si>
  <si>
    <t>G0013489</t>
  </si>
  <si>
    <t>So0110-A4523513</t>
  </si>
  <si>
    <t>G0013831</t>
  </si>
  <si>
    <t>So0110-A5387940</t>
  </si>
  <si>
    <t>G0013832</t>
  </si>
  <si>
    <t>So0120-A1316516</t>
  </si>
  <si>
    <t>G0013861</t>
  </si>
  <si>
    <t>So0120-A1707766</t>
  </si>
  <si>
    <t>G0013862</t>
  </si>
  <si>
    <t>C001-03771</t>
  </si>
  <si>
    <t>So0000-A2643072</t>
  </si>
  <si>
    <t>G0005009</t>
  </si>
  <si>
    <t>G0005010</t>
  </si>
  <si>
    <t>So0000-A5946601</t>
  </si>
  <si>
    <t>G0005318</t>
  </si>
  <si>
    <t>So0000-A5956085</t>
  </si>
  <si>
    <t>G0005319</t>
  </si>
  <si>
    <t>So0010-A1206290</t>
  </si>
  <si>
    <t>G0005639</t>
  </si>
  <si>
    <t>G0005640</t>
  </si>
  <si>
    <t>So0010-A6432057</t>
  </si>
  <si>
    <t>G0006026</t>
  </si>
  <si>
    <t>G0006027</t>
  </si>
  <si>
    <t>G0006041</t>
  </si>
  <si>
    <t>G0006042</t>
  </si>
  <si>
    <t>So0020-A5829382</t>
  </si>
  <si>
    <t>G0006562</t>
  </si>
  <si>
    <t>G0006563</t>
  </si>
  <si>
    <t>C001-04909</t>
  </si>
  <si>
    <t>So0000-A3258171</t>
  </si>
  <si>
    <t>G0005042</t>
  </si>
  <si>
    <t>So1600-A3272073</t>
  </si>
  <si>
    <t>G0005050</t>
  </si>
  <si>
    <t>So0000-A3594873</t>
  </si>
  <si>
    <t>G0005073</t>
  </si>
  <si>
    <t>So0000-A4266938</t>
  </si>
  <si>
    <t>G0005123</t>
  </si>
  <si>
    <t>So0000-A3661100</t>
  </si>
  <si>
    <t>G0005194</t>
  </si>
  <si>
    <t>So0000-A4593089</t>
  </si>
  <si>
    <t>G0005217</t>
  </si>
  <si>
    <t>G0005218</t>
  </si>
  <si>
    <t>So0000-A5493151</t>
  </si>
  <si>
    <t>G0005236</t>
  </si>
  <si>
    <t>So0000-A6042058</t>
  </si>
  <si>
    <t>G0005293</t>
  </si>
  <si>
    <t>G0005294</t>
  </si>
  <si>
    <t>G0005295</t>
  </si>
  <si>
    <t>G0005299</t>
  </si>
  <si>
    <t>G0005310</t>
  </si>
  <si>
    <t>G0005314</t>
  </si>
  <si>
    <t>So0000-A7101745</t>
  </si>
  <si>
    <t>G0005325</t>
  </si>
  <si>
    <t>G0005326</t>
  </si>
  <si>
    <t>So0000-A6183352</t>
  </si>
  <si>
    <t>G0005341</t>
  </si>
  <si>
    <t>G0005374</t>
  </si>
  <si>
    <t>G0005425</t>
  </si>
  <si>
    <t>So0000-A7329806</t>
  </si>
  <si>
    <t>G0005426</t>
  </si>
  <si>
    <t>G0005444</t>
  </si>
  <si>
    <t>So0000-A8327534</t>
  </si>
  <si>
    <t>G0005487</t>
  </si>
  <si>
    <t>G0005513</t>
  </si>
  <si>
    <t>G0005514</t>
  </si>
  <si>
    <t>So0000-A8981491</t>
  </si>
  <si>
    <t>G0005515</t>
  </si>
  <si>
    <t>G0005545</t>
  </si>
  <si>
    <t>So0010-A0764895</t>
  </si>
  <si>
    <t>G0005571</t>
  </si>
  <si>
    <t>So0010-A0779208</t>
  </si>
  <si>
    <t>G0005572</t>
  </si>
  <si>
    <t>So0000-A9774760</t>
  </si>
  <si>
    <t>G0005601</t>
  </si>
  <si>
    <t>So0010-A0484312</t>
  </si>
  <si>
    <t>G0005603</t>
  </si>
  <si>
    <t>G0005604</t>
  </si>
  <si>
    <t>G0005612</t>
  </si>
  <si>
    <t>So0010-A1816891</t>
  </si>
  <si>
    <t>G0005643</t>
  </si>
  <si>
    <t>G0005644</t>
  </si>
  <si>
    <t>G0005647</t>
  </si>
  <si>
    <t>So1700-A0784905</t>
  </si>
  <si>
    <t>G0005666</t>
  </si>
  <si>
    <t>G0005716</t>
  </si>
  <si>
    <t>So0010-A3219843</t>
  </si>
  <si>
    <t>G0005739</t>
  </si>
  <si>
    <t>So0010-A4393870</t>
  </si>
  <si>
    <t>So0010-A3607509</t>
  </si>
  <si>
    <t>G0005740</t>
  </si>
  <si>
    <t>So0010-A4717684</t>
  </si>
  <si>
    <t>G0005761</t>
  </si>
  <si>
    <t>So0010-A2769600</t>
  </si>
  <si>
    <t>G0005867</t>
  </si>
  <si>
    <t>So0010-A7895685</t>
  </si>
  <si>
    <t>G0005897</t>
  </si>
  <si>
    <t>G0005902</t>
  </si>
  <si>
    <t>G0005918</t>
  </si>
  <si>
    <t>G0005989</t>
  </si>
  <si>
    <t>So0020-A0588522</t>
  </si>
  <si>
    <t>G0006074</t>
  </si>
  <si>
    <t>G0006075</t>
  </si>
  <si>
    <t>G0006081</t>
  </si>
  <si>
    <t>So0020-A1059356</t>
  </si>
  <si>
    <t>G0006097</t>
  </si>
  <si>
    <t>So0020-A1756919</t>
  </si>
  <si>
    <t>G0006192</t>
  </si>
  <si>
    <t>G0006194</t>
  </si>
  <si>
    <t>G0006232</t>
  </si>
  <si>
    <t>So0020-A1785599</t>
  </si>
  <si>
    <t>G0006235</t>
  </si>
  <si>
    <t>G0006261</t>
  </si>
  <si>
    <t>So0020-A3045857</t>
  </si>
  <si>
    <t>G0006294</t>
  </si>
  <si>
    <t>G0006295</t>
  </si>
  <si>
    <t>G0006296</t>
  </si>
  <si>
    <t>G0006330</t>
  </si>
  <si>
    <t>So0020-A4087240</t>
  </si>
  <si>
    <t>G0006413</t>
  </si>
  <si>
    <t>G0006416</t>
  </si>
  <si>
    <t>G0006417</t>
  </si>
  <si>
    <t>G0006418</t>
  </si>
  <si>
    <t>G0006419</t>
  </si>
  <si>
    <t>So0020-A5317902</t>
  </si>
  <si>
    <t>G0006453</t>
  </si>
  <si>
    <t>G0006455</t>
  </si>
  <si>
    <t>G0006458</t>
  </si>
  <si>
    <t>So0020-A5399358</t>
  </si>
  <si>
    <t>G0006501</t>
  </si>
  <si>
    <t>So0020-A5518015</t>
  </si>
  <si>
    <t>G0006551</t>
  </si>
  <si>
    <t>G0006552</t>
  </si>
  <si>
    <t>G0006553</t>
  </si>
  <si>
    <t>G0006571</t>
  </si>
  <si>
    <t>So0020-A5785330</t>
  </si>
  <si>
    <t>G0006576</t>
  </si>
  <si>
    <t>G0006580</t>
  </si>
  <si>
    <t>G0006582</t>
  </si>
  <si>
    <t>So0020-A6102215</t>
  </si>
  <si>
    <t>G0006586</t>
  </si>
  <si>
    <t>So0020-A7743628</t>
  </si>
  <si>
    <t>G0006629</t>
  </si>
  <si>
    <t>G0006630</t>
  </si>
  <si>
    <t>G0006639</t>
  </si>
  <si>
    <t>G0006641</t>
  </si>
  <si>
    <t>G0006642</t>
  </si>
  <si>
    <t>G0006659</t>
  </si>
  <si>
    <t>So0020-A8344157</t>
  </si>
  <si>
    <t>G0006660</t>
  </si>
  <si>
    <t>G0006690</t>
  </si>
  <si>
    <t>So0020-A8493322</t>
  </si>
  <si>
    <t>G0006691</t>
  </si>
  <si>
    <t>G0006693</t>
  </si>
  <si>
    <t>G0006754</t>
  </si>
  <si>
    <t>So0020-A9902544</t>
  </si>
  <si>
    <t>G0006803</t>
  </si>
  <si>
    <t>G0006827</t>
  </si>
  <si>
    <t>So0030-A2896868</t>
  </si>
  <si>
    <t>G0006889</t>
  </si>
  <si>
    <t>G0006897</t>
  </si>
  <si>
    <t>So0020-A9811162</t>
  </si>
  <si>
    <t>G0006904</t>
  </si>
  <si>
    <t>So0030-A3144245</t>
  </si>
  <si>
    <t>G0006998</t>
  </si>
  <si>
    <t>So0030-A4434717</t>
  </si>
  <si>
    <t>G0006850</t>
  </si>
  <si>
    <t>So0030-A5464301</t>
  </si>
  <si>
    <t>So0030-A5478477</t>
  </si>
  <si>
    <t>G0007004</t>
  </si>
  <si>
    <t>So0030-A6146319</t>
  </si>
  <si>
    <t>G0007042</t>
  </si>
  <si>
    <t>G0007046</t>
  </si>
  <si>
    <t>G0007048</t>
  </si>
  <si>
    <t>G5505397</t>
  </si>
  <si>
    <t>So0030-A7018158</t>
  </si>
  <si>
    <t>G0007102</t>
  </si>
  <si>
    <t>G1602144</t>
  </si>
  <si>
    <t>So0030-A7367543</t>
  </si>
  <si>
    <t>G0007143</t>
  </si>
  <si>
    <t>So0030-A7603059</t>
  </si>
  <si>
    <t>G0007144</t>
  </si>
  <si>
    <t>G0007150</t>
  </si>
  <si>
    <t>G0007151</t>
  </si>
  <si>
    <t>So0030-A7857755</t>
  </si>
  <si>
    <t>G0007160</t>
  </si>
  <si>
    <t>G0007161</t>
  </si>
  <si>
    <t>So0030-A7425869</t>
  </si>
  <si>
    <t>G0007173</t>
  </si>
  <si>
    <t>G0007185</t>
  </si>
  <si>
    <t>So0030-A7592694</t>
  </si>
  <si>
    <t>G0007186</t>
  </si>
  <si>
    <t>G0007192</t>
  </si>
  <si>
    <t>So0030-A9393508</t>
  </si>
  <si>
    <t>G0007306</t>
  </si>
  <si>
    <t>So0030-A9745805</t>
  </si>
  <si>
    <t>G0007307</t>
  </si>
  <si>
    <t>G0007313</t>
  </si>
  <si>
    <t>G0007339</t>
  </si>
  <si>
    <t>So0040-A1275675</t>
  </si>
  <si>
    <t>G0007386</t>
  </si>
  <si>
    <t>So0040-A1289465</t>
  </si>
  <si>
    <t>G0007387</t>
  </si>
  <si>
    <t>G0007388</t>
  </si>
  <si>
    <t>So0040-A1293518</t>
  </si>
  <si>
    <t>G0007442</t>
  </si>
  <si>
    <t>So0040-A1967430</t>
  </si>
  <si>
    <t>G0007454</t>
  </si>
  <si>
    <t>So0040-A3174615</t>
  </si>
  <si>
    <t>So0040-A2398031</t>
  </si>
  <si>
    <t>G0007457</t>
  </si>
  <si>
    <t>G0007458</t>
  </si>
  <si>
    <t>So0040-A3533659</t>
  </si>
  <si>
    <t>G0007478</t>
  </si>
  <si>
    <t>So0040-A3902495</t>
  </si>
  <si>
    <t>G0007508</t>
  </si>
  <si>
    <t>G0007540</t>
  </si>
  <si>
    <t>So0030-A9844688</t>
  </si>
  <si>
    <t>G0007541</t>
  </si>
  <si>
    <t>So0040-A4514912</t>
  </si>
  <si>
    <t>G0007679</t>
  </si>
  <si>
    <t>So0040-A4335839</t>
  </si>
  <si>
    <t>G0007680</t>
  </si>
  <si>
    <t>G0007681</t>
  </si>
  <si>
    <t>G0007683</t>
  </si>
  <si>
    <t>G0007684</t>
  </si>
  <si>
    <t>G0007687</t>
  </si>
  <si>
    <t>G0007688</t>
  </si>
  <si>
    <t>So0040-A5712788</t>
  </si>
  <si>
    <t>G0007689</t>
  </si>
  <si>
    <t>G0007702</t>
  </si>
  <si>
    <t>So0040-A5366362</t>
  </si>
  <si>
    <t>G0007741</t>
  </si>
  <si>
    <t>G0007749</t>
  </si>
  <si>
    <t>G0007819</t>
  </si>
  <si>
    <t>So0040-A7822867</t>
  </si>
  <si>
    <t>G0007839</t>
  </si>
  <si>
    <t>So0040-A3364892</t>
  </si>
  <si>
    <t>G0007840</t>
  </si>
  <si>
    <t>G0007867</t>
  </si>
  <si>
    <t>So0040-A7838036</t>
  </si>
  <si>
    <t>G0007868</t>
  </si>
  <si>
    <t>So0040-A7149438</t>
  </si>
  <si>
    <t>G0007889</t>
  </si>
  <si>
    <t>So0040-A8326299</t>
  </si>
  <si>
    <t>G0007890</t>
  </si>
  <si>
    <t>G0007897</t>
  </si>
  <si>
    <t>G0007898</t>
  </si>
  <si>
    <t>G0007904</t>
  </si>
  <si>
    <t>G0007905</t>
  </si>
  <si>
    <t>G0007908</t>
  </si>
  <si>
    <t>G0007925</t>
  </si>
  <si>
    <t>So0040-A8212030</t>
  </si>
  <si>
    <t>G0007950</t>
  </si>
  <si>
    <t>G0007955</t>
  </si>
  <si>
    <t>G0007961</t>
  </si>
  <si>
    <t>G0007985</t>
  </si>
  <si>
    <t>So0050-A0013757</t>
  </si>
  <si>
    <t>G0008107</t>
  </si>
  <si>
    <t>G0008109</t>
  </si>
  <si>
    <t>So0050-A1333019</t>
  </si>
  <si>
    <t>G0008110</t>
  </si>
  <si>
    <t>So0050-A0874178</t>
  </si>
  <si>
    <t>G0008164</t>
  </si>
  <si>
    <t>So0050-A2697122</t>
  </si>
  <si>
    <t>G0008165</t>
  </si>
  <si>
    <t>G0008179</t>
  </si>
  <si>
    <t>G0008189</t>
  </si>
  <si>
    <t>G0008225</t>
  </si>
  <si>
    <t>G0008251</t>
  </si>
  <si>
    <t>G0008257</t>
  </si>
  <si>
    <t>So0050-A1971293</t>
  </si>
  <si>
    <t>G0008278</t>
  </si>
  <si>
    <t>G0008303</t>
  </si>
  <si>
    <t>G0008304</t>
  </si>
  <si>
    <t>So0050-A0101292</t>
  </si>
  <si>
    <t>G0008352</t>
  </si>
  <si>
    <t>So0050-A4115512</t>
  </si>
  <si>
    <t>G0008388</t>
  </si>
  <si>
    <t>So0050-A5788476</t>
  </si>
  <si>
    <t>G0008389</t>
  </si>
  <si>
    <t>G0008390</t>
  </si>
  <si>
    <t>G0008391</t>
  </si>
  <si>
    <t>G0008392</t>
  </si>
  <si>
    <t>G0008397</t>
  </si>
  <si>
    <t>So0050-A6066214</t>
  </si>
  <si>
    <t>G0008398</t>
  </si>
  <si>
    <t>G0008401</t>
  </si>
  <si>
    <t>G0008483</t>
  </si>
  <si>
    <t>So0050-A5463827</t>
  </si>
  <si>
    <t>G0008502</t>
  </si>
  <si>
    <t>So0050-A4843633</t>
  </si>
  <si>
    <t>G0008546</t>
  </si>
  <si>
    <t>So0050-A1594269</t>
  </si>
  <si>
    <t>G0008547</t>
  </si>
  <si>
    <t>G0008557</t>
  </si>
  <si>
    <t>G0008647</t>
  </si>
  <si>
    <t>So0050-A8923276</t>
  </si>
  <si>
    <t>So0050-A8938889</t>
  </si>
  <si>
    <t>G0008648</t>
  </si>
  <si>
    <t>So0050-A8237061</t>
  </si>
  <si>
    <t>G0008649</t>
  </si>
  <si>
    <t>G0008654</t>
  </si>
  <si>
    <t>So0050-A8156420</t>
  </si>
  <si>
    <t>G0008707</t>
  </si>
  <si>
    <t>G0008708</t>
  </si>
  <si>
    <t>So0050-A8485422</t>
  </si>
  <si>
    <t>G0008709</t>
  </si>
  <si>
    <t>G0008748</t>
  </si>
  <si>
    <t>So0050-A8334067</t>
  </si>
  <si>
    <t>G0008750</t>
  </si>
  <si>
    <t>G0008756</t>
  </si>
  <si>
    <t>So0050-A7552434</t>
  </si>
  <si>
    <t>G0008817</t>
  </si>
  <si>
    <t>So0050-A9844185</t>
  </si>
  <si>
    <t>G0008818</t>
  </si>
  <si>
    <t>So0050-A8576787</t>
  </si>
  <si>
    <t>G0008827</t>
  </si>
  <si>
    <t>G0008832</t>
  </si>
  <si>
    <t>G0008833</t>
  </si>
  <si>
    <t>So0050-A9213330</t>
  </si>
  <si>
    <t>G0008932</t>
  </si>
  <si>
    <t>So0050-A8409076</t>
  </si>
  <si>
    <t>G0008933</t>
  </si>
  <si>
    <t>G0008934</t>
  </si>
  <si>
    <t>G0008974</t>
  </si>
  <si>
    <t>So0060-A2991708</t>
  </si>
  <si>
    <t>G0009058</t>
  </si>
  <si>
    <t>So0060-A3601003</t>
  </si>
  <si>
    <t>G0009059</t>
  </si>
  <si>
    <t>So0060-A4108810</t>
  </si>
  <si>
    <t>G0009100</t>
  </si>
  <si>
    <t>G0009101</t>
  </si>
  <si>
    <t>So0060-A5827854</t>
  </si>
  <si>
    <t>G0009173</t>
  </si>
  <si>
    <t>G0009174</t>
  </si>
  <si>
    <t>So0060-A5481896</t>
  </si>
  <si>
    <t>G0009175</t>
  </si>
  <si>
    <t>So0060-A5594322</t>
  </si>
  <si>
    <t>G0009375</t>
  </si>
  <si>
    <t>G0009376</t>
  </si>
  <si>
    <t>G0009394</t>
  </si>
  <si>
    <t>G0009401</t>
  </si>
  <si>
    <t>G0009402</t>
  </si>
  <si>
    <t>G0009418</t>
  </si>
  <si>
    <t>G0009498</t>
  </si>
  <si>
    <t>G0009521</t>
  </si>
  <si>
    <t>G0009522</t>
  </si>
  <si>
    <t>G0009578</t>
  </si>
  <si>
    <t>G0009622</t>
  </si>
  <si>
    <t>G0009628</t>
  </si>
  <si>
    <t>G0009724</t>
  </si>
  <si>
    <t>G0009725</t>
  </si>
  <si>
    <t>G0009795</t>
  </si>
  <si>
    <t>So0070-A3662771</t>
  </si>
  <si>
    <t>G0009796</t>
  </si>
  <si>
    <t>So0060-A4262969</t>
  </si>
  <si>
    <t>G0009924</t>
  </si>
  <si>
    <t>G0009955</t>
  </si>
  <si>
    <t>G0009999</t>
  </si>
  <si>
    <t>So0070-A5362814</t>
  </si>
  <si>
    <t>G0010049</t>
  </si>
  <si>
    <t>G0010065</t>
  </si>
  <si>
    <t>G0010070</t>
  </si>
  <si>
    <t>G0010079</t>
  </si>
  <si>
    <t>So0070-A5789017</t>
  </si>
  <si>
    <t>G0010142</t>
  </si>
  <si>
    <t>G0010171</t>
  </si>
  <si>
    <t>G0010193</t>
  </si>
  <si>
    <t>So0070-A6946545</t>
  </si>
  <si>
    <t>G0010204</t>
  </si>
  <si>
    <t>G0010329</t>
  </si>
  <si>
    <t>So0070-A8171565</t>
  </si>
  <si>
    <t>G0010330</t>
  </si>
  <si>
    <t>G0010331</t>
  </si>
  <si>
    <t>G0010247</t>
  </si>
  <si>
    <t>So0070-A8704942</t>
  </si>
  <si>
    <t>G0010248</t>
  </si>
  <si>
    <t>So0070-A8865794</t>
  </si>
  <si>
    <t>G0010258</t>
  </si>
  <si>
    <t>G0010279</t>
  </si>
  <si>
    <t>G0010342</t>
  </si>
  <si>
    <t>So0060-A9722055</t>
  </si>
  <si>
    <t>G0010343</t>
  </si>
  <si>
    <t>So0070-A8837924</t>
  </si>
  <si>
    <t>G0010344</t>
  </si>
  <si>
    <t>G0010367</t>
  </si>
  <si>
    <t>So0070-A9422158</t>
  </si>
  <si>
    <t>G0010368</t>
  </si>
  <si>
    <t>G0010644</t>
  </si>
  <si>
    <t>So0080-A3306574</t>
  </si>
  <si>
    <t>G0010752</t>
  </si>
  <si>
    <t>So0060-A8653615</t>
  </si>
  <si>
    <t>G0010773</t>
  </si>
  <si>
    <t>G0010779</t>
  </si>
  <si>
    <t>So0080-A3367283</t>
  </si>
  <si>
    <t>G0010905</t>
  </si>
  <si>
    <t>So0070-A4315030</t>
  </si>
  <si>
    <t>G0010906</t>
  </si>
  <si>
    <t>G0010938</t>
  </si>
  <si>
    <t>G0011076</t>
  </si>
  <si>
    <t>So0080-A7775250</t>
  </si>
  <si>
    <t>G0011177</t>
  </si>
  <si>
    <t>So0080-A9339680</t>
  </si>
  <si>
    <t>G0011213</t>
  </si>
  <si>
    <t>So0080-A9911787</t>
  </si>
  <si>
    <t>G0011279</t>
  </si>
  <si>
    <t>So0080-A8574508</t>
  </si>
  <si>
    <t>G0011280</t>
  </si>
  <si>
    <t>So0080-A6563628</t>
  </si>
  <si>
    <t>G0011288</t>
  </si>
  <si>
    <t>So0080-A9323184</t>
  </si>
  <si>
    <t>G0011289</t>
  </si>
  <si>
    <t>G0011290</t>
  </si>
  <si>
    <t>So0080-A7431460</t>
  </si>
  <si>
    <t>G0011366</t>
  </si>
  <si>
    <t>G0011367</t>
  </si>
  <si>
    <t>So0090-A1366957</t>
  </si>
  <si>
    <t>G0011378</t>
  </si>
  <si>
    <t>G0011379</t>
  </si>
  <si>
    <t>So0090-A1376871</t>
  </si>
  <si>
    <t>G0011380</t>
  </si>
  <si>
    <t>So0090-A1882171</t>
  </si>
  <si>
    <t>G0011410</t>
  </si>
  <si>
    <t>So0090-A2802866</t>
  </si>
  <si>
    <t>G0011466</t>
  </si>
  <si>
    <t>G0011467</t>
  </si>
  <si>
    <t>So0090-A2629489</t>
  </si>
  <si>
    <t>G0011468</t>
  </si>
  <si>
    <t>So0090-A2999923</t>
  </si>
  <si>
    <t>G0011473</t>
  </si>
  <si>
    <t>So0090-A3005490</t>
  </si>
  <si>
    <t>G0011474</t>
  </si>
  <si>
    <t>So0090-A3018247</t>
  </si>
  <si>
    <t>G0011475</t>
  </si>
  <si>
    <t>G0011545</t>
  </si>
  <si>
    <t>G0011546</t>
  </si>
  <si>
    <t>So0090-A1207304</t>
  </si>
  <si>
    <t>G0011597</t>
  </si>
  <si>
    <t>So0090-A4428185</t>
  </si>
  <si>
    <t>G0011598</t>
  </si>
  <si>
    <t>So0090-A6061797</t>
  </si>
  <si>
    <t>G0011660</t>
  </si>
  <si>
    <t>So0090-A5623070</t>
  </si>
  <si>
    <t>G0011661</t>
  </si>
  <si>
    <t>So0090-A6731932</t>
  </si>
  <si>
    <t>G0011715</t>
  </si>
  <si>
    <t>So0090-A7097988</t>
  </si>
  <si>
    <t>G0011745</t>
  </si>
  <si>
    <t>So0090-A7796407</t>
  </si>
  <si>
    <t>G0011882</t>
  </si>
  <si>
    <t>So0090-A7671972</t>
  </si>
  <si>
    <t>G0011883</t>
  </si>
  <si>
    <t>So0090-A8158106</t>
  </si>
  <si>
    <t>G0011951</t>
  </si>
  <si>
    <t>G0011959</t>
  </si>
  <si>
    <t>So0100-A0293231</t>
  </si>
  <si>
    <t>G0011997</t>
  </si>
  <si>
    <t>G0011998</t>
  </si>
  <si>
    <t>So0100-A0892079</t>
  </si>
  <si>
    <t>G0012064</t>
  </si>
  <si>
    <t>So0100-A0904266</t>
  </si>
  <si>
    <t>G0012065</t>
  </si>
  <si>
    <t>So0100-A0911014</t>
  </si>
  <si>
    <t>G0012066</t>
  </si>
  <si>
    <t>So0100-A0924518</t>
  </si>
  <si>
    <t>G0012067</t>
  </si>
  <si>
    <t>So0100-A0938102</t>
  </si>
  <si>
    <t>G0012068</t>
  </si>
  <si>
    <t>G0012132</t>
  </si>
  <si>
    <t>So0090-A8162891</t>
  </si>
  <si>
    <t>G0012195</t>
  </si>
  <si>
    <t>So0100-A0093217</t>
  </si>
  <si>
    <t>G0012197</t>
  </si>
  <si>
    <t>G0012202</t>
  </si>
  <si>
    <t>G0012222</t>
  </si>
  <si>
    <t>G0012315</t>
  </si>
  <si>
    <t>So0100-A2806191</t>
  </si>
  <si>
    <t>G0012398</t>
  </si>
  <si>
    <t>G0012400</t>
  </si>
  <si>
    <t>G0012465</t>
  </si>
  <si>
    <t>G0012522</t>
  </si>
  <si>
    <t>G0012567</t>
  </si>
  <si>
    <t>G0012622</t>
  </si>
  <si>
    <t>So0100-A2812987</t>
  </si>
  <si>
    <t>G0012623</t>
  </si>
  <si>
    <t>G0012655</t>
  </si>
  <si>
    <t>G0012689</t>
  </si>
  <si>
    <t>G0012768</t>
  </si>
  <si>
    <t>G0012785</t>
  </si>
  <si>
    <t>G0012822</t>
  </si>
  <si>
    <t>G0012871</t>
  </si>
  <si>
    <t>G0012874</t>
  </si>
  <si>
    <t>G0012976</t>
  </si>
  <si>
    <t>G0013024</t>
  </si>
  <si>
    <t>G0013031</t>
  </si>
  <si>
    <t>G0013088</t>
  </si>
  <si>
    <t>So0090-A8179298</t>
  </si>
  <si>
    <t>G0013109</t>
  </si>
  <si>
    <t>G0013165</t>
  </si>
  <si>
    <t>G0013219</t>
  </si>
  <si>
    <t>So0110-A2241299</t>
  </si>
  <si>
    <t>G0013260</t>
  </si>
  <si>
    <t>G0013290</t>
  </si>
  <si>
    <t>G0013333</t>
  </si>
  <si>
    <t>So0110-A4386485</t>
  </si>
  <si>
    <t>G0013349</t>
  </si>
  <si>
    <t>G0013350</t>
  </si>
  <si>
    <t>G0013352</t>
  </si>
  <si>
    <t>G0013399</t>
  </si>
  <si>
    <t>G0013462</t>
  </si>
  <si>
    <t>G0013506</t>
  </si>
  <si>
    <t>So0110-A2269891</t>
  </si>
  <si>
    <t>G0013579</t>
  </si>
  <si>
    <t>G0013666</t>
  </si>
  <si>
    <t>So0110-A2256109</t>
  </si>
  <si>
    <t>G0013747</t>
  </si>
  <si>
    <t>So0120-A0186084</t>
  </si>
  <si>
    <t>G0013752</t>
  </si>
  <si>
    <t>C001-14866</t>
  </si>
  <si>
    <t>So0000-A6112078</t>
  </si>
  <si>
    <t>G0005135</t>
  </si>
  <si>
    <t>So0000-A8044512</t>
  </si>
  <si>
    <t>So0050-A2778321</t>
  </si>
  <si>
    <t>So0050-A3578565</t>
  </si>
  <si>
    <t>So0060-A5436077</t>
  </si>
  <si>
    <t>So0100-A6998790</t>
  </si>
  <si>
    <t>G0006539</t>
  </si>
  <si>
    <t>So0100-A7233005</t>
  </si>
  <si>
    <t>G0006543</t>
  </si>
  <si>
    <t>So0100-A7551649</t>
  </si>
  <si>
    <t>So0100-A7787980</t>
  </si>
  <si>
    <t>G0006568</t>
  </si>
  <si>
    <t>So0110-A0662884</t>
  </si>
  <si>
    <t>So0110-A0857399</t>
  </si>
  <si>
    <t>So0110-A0987320</t>
  </si>
  <si>
    <t>So0110-A3367194</t>
  </si>
  <si>
    <t>G0006692</t>
  </si>
  <si>
    <t>So0110-A3651940</t>
  </si>
  <si>
    <t>G0006699</t>
  </si>
  <si>
    <t>So0110-A4277601</t>
  </si>
  <si>
    <t>So0110-A4683022</t>
  </si>
  <si>
    <t>So0110-A4863152</t>
  </si>
  <si>
    <t>G0006715</t>
  </si>
  <si>
    <t>So0110-A5807238</t>
  </si>
  <si>
    <t>G0006725</t>
  </si>
  <si>
    <t>So0110-A6637322</t>
  </si>
  <si>
    <t>So0120-A1214562</t>
  </si>
  <si>
    <t>So0120-A1804373</t>
  </si>
  <si>
    <t>C001-16906</t>
  </si>
  <si>
    <t>So0000-A5288071</t>
  </si>
  <si>
    <t>G0005105</t>
  </si>
  <si>
    <t>So0000-A5295197</t>
  </si>
  <si>
    <t>G0005106</t>
  </si>
  <si>
    <t>So0000-A6804115</t>
  </si>
  <si>
    <t>G0005150</t>
  </si>
  <si>
    <t>So0010-A0409236</t>
  </si>
  <si>
    <t>G0005256</t>
  </si>
  <si>
    <t>So0010-A0413471</t>
  </si>
  <si>
    <t>So0010-A0424868</t>
  </si>
  <si>
    <t>So0010-A0911633</t>
  </si>
  <si>
    <t>So0010-A4553578</t>
  </si>
  <si>
    <t>G0005382</t>
  </si>
  <si>
    <t>So0010-A4959807</t>
  </si>
  <si>
    <t>So0030-A3817705</t>
  </si>
  <si>
    <t>So0030-A6287283</t>
  </si>
  <si>
    <t>G0005877</t>
  </si>
  <si>
    <t>So0080-A3051261</t>
  </si>
  <si>
    <t>So0080-A3375719</t>
  </si>
  <si>
    <t>C001-22833</t>
  </si>
  <si>
    <t>So0010-A0579381</t>
  </si>
  <si>
    <t>G0005265</t>
  </si>
  <si>
    <t>So0010-A0708876</t>
  </si>
  <si>
    <t>So0010-A5167416</t>
  </si>
  <si>
    <t>G0005402</t>
  </si>
  <si>
    <t>So0040-A8107401</t>
  </si>
  <si>
    <t>So0050-A3613992</t>
  </si>
  <si>
    <t>So0060-A0153337</t>
  </si>
  <si>
    <t>C001-24635</t>
  </si>
  <si>
    <t>So0000-A6847683</t>
  </si>
  <si>
    <t>So0010-A8324917</t>
  </si>
  <si>
    <t>G0005462</t>
  </si>
  <si>
    <t>So0020-A2893812</t>
  </si>
  <si>
    <t>G0005531</t>
  </si>
  <si>
    <t>C001-27213</t>
  </si>
  <si>
    <t>So0000-A4166299</t>
  </si>
  <si>
    <t>G0005096</t>
  </si>
  <si>
    <t>So0000-A6456634</t>
  </si>
  <si>
    <t>So0000-A6826973</t>
  </si>
  <si>
    <t>So0000-A9802303</t>
  </si>
  <si>
    <t>G0005232</t>
  </si>
  <si>
    <t>So0000-A9963843</t>
  </si>
  <si>
    <t>So0010-A3191177</t>
  </si>
  <si>
    <t>G0005335</t>
  </si>
  <si>
    <t>So0010-A3478392</t>
  </si>
  <si>
    <t>G0005344</t>
  </si>
  <si>
    <t>So0010-A3736962</t>
  </si>
  <si>
    <t>G0005358</t>
  </si>
  <si>
    <t>So0010-A4328029</t>
  </si>
  <si>
    <t>So0010-A5172856</t>
  </si>
  <si>
    <t>G0005403</t>
  </si>
  <si>
    <t>So0010-A5525375</t>
  </si>
  <si>
    <t>G0005412</t>
  </si>
  <si>
    <t>So0010-A6174013</t>
  </si>
  <si>
    <t>So0010-A6767830</t>
  </si>
  <si>
    <t>G0005439</t>
  </si>
  <si>
    <t>So0020-A2385410</t>
  </si>
  <si>
    <t>G0005528</t>
  </si>
  <si>
    <t>So0020-A3115597</t>
  </si>
  <si>
    <t>G0005538</t>
  </si>
  <si>
    <t>So0020-A3436126</t>
  </si>
  <si>
    <t>G0005543</t>
  </si>
  <si>
    <t>So0020-A5548773</t>
  </si>
  <si>
    <t>So0020-A7829584</t>
  </si>
  <si>
    <t>G0005637</t>
  </si>
  <si>
    <t>So0020-A8138800</t>
  </si>
  <si>
    <t>G0005646</t>
  </si>
  <si>
    <t>So0030-A0507501</t>
  </si>
  <si>
    <t>So0030-A2532741</t>
  </si>
  <si>
    <t>So0040-A8003171</t>
  </si>
  <si>
    <t>C001-40993</t>
  </si>
  <si>
    <t>So0000-A4674228</t>
  </si>
  <si>
    <t>G0005101</t>
  </si>
  <si>
    <t>So0000-A5576032</t>
  </si>
  <si>
    <t>So0000-A5613518</t>
  </si>
  <si>
    <t>G0005122</t>
  </si>
  <si>
    <t>So0000-A5624992</t>
  </si>
  <si>
    <t>So0000-A6689356</t>
  </si>
  <si>
    <t>G0005148</t>
  </si>
  <si>
    <t>So0000-A8336251</t>
  </si>
  <si>
    <t>So0010-A4143874</t>
  </si>
  <si>
    <t>G0005369</t>
  </si>
  <si>
    <t>So0020-A3406319</t>
  </si>
  <si>
    <t>G0005541</t>
  </si>
  <si>
    <t>So0020-A3545835</t>
  </si>
  <si>
    <t>So0030-A0168185</t>
  </si>
  <si>
    <t>So0040-A9263016</t>
  </si>
  <si>
    <t>G0006100</t>
  </si>
  <si>
    <t>So0050-A0887371</t>
  </si>
  <si>
    <t>G0006146</t>
  </si>
  <si>
    <t>So0050-A0899148</t>
  </si>
  <si>
    <t>C001-43694</t>
  </si>
  <si>
    <t>So0000-A2675891</t>
  </si>
  <si>
    <t>G-000021</t>
  </si>
  <si>
    <t>So0000-A8381194</t>
  </si>
  <si>
    <t>So0000-A9278271</t>
  </si>
  <si>
    <t>G0005219</t>
  </si>
  <si>
    <t>So0000-A9745365</t>
  </si>
  <si>
    <t>G0005230</t>
  </si>
  <si>
    <t>C001-45316</t>
  </si>
  <si>
    <t>So0000-A5693934</t>
  </si>
  <si>
    <t>G0005126</t>
  </si>
  <si>
    <t>So0000-A5709695</t>
  </si>
  <si>
    <t>G0005127</t>
  </si>
  <si>
    <t>So0000-A5764172</t>
  </si>
  <si>
    <t>G0005130</t>
  </si>
  <si>
    <t>So0000-A5771723</t>
  </si>
  <si>
    <t>G0005131</t>
  </si>
  <si>
    <t>So0010-A6723975</t>
  </si>
  <si>
    <t>G0005436</t>
  </si>
  <si>
    <t>So0010-A6908193</t>
  </si>
  <si>
    <t>G0005442</t>
  </si>
  <si>
    <t>So0010-A6913211</t>
  </si>
  <si>
    <t>G0005443</t>
  </si>
  <si>
    <t>So0010-A6923379</t>
  </si>
  <si>
    <t>So0010-A7555904</t>
  </si>
  <si>
    <t>G0000313</t>
  </si>
  <si>
    <t>So0010-A7954429</t>
  </si>
  <si>
    <t>So0010-A7966297</t>
  </si>
  <si>
    <t>G0000395</t>
  </si>
  <si>
    <t>So0010-A9366529</t>
  </si>
  <si>
    <t>So0020-A3608347</t>
  </si>
  <si>
    <t>G0005546</t>
  </si>
  <si>
    <t>So0030-A1695708</t>
  </si>
  <si>
    <t>So0030-A4971935</t>
  </si>
  <si>
    <t>So0030-A4988446</t>
  </si>
  <si>
    <t>G0005846</t>
  </si>
  <si>
    <t>So0040-A5305408</t>
  </si>
  <si>
    <t>So0040-A7329963</t>
  </si>
  <si>
    <t>G0006039</t>
  </si>
  <si>
    <t>So0050-A1818726</t>
  </si>
  <si>
    <t>So0060-A1635220</t>
  </si>
  <si>
    <t>G0006373</t>
  </si>
  <si>
    <t>So0070-A3394836</t>
  </si>
  <si>
    <t>G0006474</t>
  </si>
  <si>
    <t>So0070-A7826973</t>
  </si>
  <si>
    <t>So0070-A9126358</t>
  </si>
  <si>
    <t>So0080-A9874611</t>
  </si>
  <si>
    <t>So0110-A0597077</t>
  </si>
  <si>
    <t>So0110-A2118364</t>
  </si>
  <si>
    <t>G0006661</t>
  </si>
  <si>
    <t>So0110-A6741972</t>
  </si>
  <si>
    <t>C001-46999</t>
  </si>
  <si>
    <t>So0020-A5194442</t>
  </si>
  <si>
    <t>G0005565</t>
  </si>
  <si>
    <t>C001-49812</t>
  </si>
  <si>
    <t>So0040-A6752413</t>
  </si>
  <si>
    <t>G0006021</t>
  </si>
  <si>
    <t>So0050-A1028427</t>
  </si>
  <si>
    <t>So0100-A7244913</t>
  </si>
  <si>
    <t>So0100-A7799683</t>
  </si>
  <si>
    <t>G0006564</t>
  </si>
  <si>
    <t>C001-50255</t>
  </si>
  <si>
    <t>So0000-A2911424</t>
  </si>
  <si>
    <t>G0000008</t>
  </si>
  <si>
    <t>So0000-A6078353</t>
  </si>
  <si>
    <t>G0000074</t>
  </si>
  <si>
    <t>So0000-A7244440</t>
  </si>
  <si>
    <t>G0000087</t>
  </si>
  <si>
    <t>So0000-A7737197</t>
  </si>
  <si>
    <t>G0000104</t>
  </si>
  <si>
    <t>So0010-A0561547</t>
  </si>
  <si>
    <t>G0000224</t>
  </si>
  <si>
    <t>So0010-A1639558</t>
  </si>
  <si>
    <t>G0000248</t>
  </si>
  <si>
    <t>So0010-A4262710</t>
  </si>
  <si>
    <t>G0000300</t>
  </si>
  <si>
    <t>So0010-A7045676</t>
  </si>
  <si>
    <t>G0000373</t>
  </si>
  <si>
    <t>So0020-A0428738</t>
  </si>
  <si>
    <t>G0000480</t>
  </si>
  <si>
    <t>So0020-A1086891</t>
  </si>
  <si>
    <t>G0000511</t>
  </si>
  <si>
    <t>So0020-A1653944</t>
  </si>
  <si>
    <t>G0000522</t>
  </si>
  <si>
    <t>So0020-A2287930</t>
  </si>
  <si>
    <t>G0000532</t>
  </si>
  <si>
    <t>So0020-A7936067</t>
  </si>
  <si>
    <t>G0000668</t>
  </si>
  <si>
    <t>So0040-A4238370</t>
  </si>
  <si>
    <t>G0001113</t>
  </si>
  <si>
    <t>So0040-A7658053</t>
  </si>
  <si>
    <t>G0001144</t>
  </si>
  <si>
    <t>So0040-A9568413</t>
  </si>
  <si>
    <t>G0001169</t>
  </si>
  <si>
    <t>So0060-A2805532</t>
  </si>
  <si>
    <t>G0001472</t>
  </si>
  <si>
    <t>So0060-A4592293</t>
  </si>
  <si>
    <t>G0001500</t>
  </si>
  <si>
    <t>So0070-A2014295</t>
  </si>
  <si>
    <t>G0001591</t>
  </si>
  <si>
    <t>So0070-A3723035</t>
  </si>
  <si>
    <t>G0001609</t>
  </si>
  <si>
    <t>So0070-A7948977</t>
  </si>
  <si>
    <t>G0001668</t>
  </si>
  <si>
    <t>So0070-A8682411</t>
  </si>
  <si>
    <t>G0001695</t>
  </si>
  <si>
    <t>So0090-A3105821</t>
  </si>
  <si>
    <t>G0002077</t>
  </si>
  <si>
    <t>So0100-A1034051</t>
  </si>
  <si>
    <t>G0002142</t>
  </si>
  <si>
    <t>So0100-A3923311</t>
  </si>
  <si>
    <t>G0002176</t>
  </si>
  <si>
    <t>C001-53679</t>
  </si>
  <si>
    <t>So1560-A5929446</t>
  </si>
  <si>
    <t>G0005018</t>
  </si>
  <si>
    <t>So1580-A8265571</t>
  </si>
  <si>
    <t>G0000023</t>
  </si>
  <si>
    <t>So1620-A5763812</t>
  </si>
  <si>
    <t>G0000057</t>
  </si>
  <si>
    <t>So1640-A8263607</t>
  </si>
  <si>
    <t>G0000091</t>
  </si>
  <si>
    <t>So1660-A3562609</t>
  </si>
  <si>
    <t>G0000204</t>
  </si>
  <si>
    <t>So1680-A5768529</t>
  </si>
  <si>
    <t>G0000116</t>
  </si>
  <si>
    <t>So1700-A0952569</t>
  </si>
  <si>
    <t>G0000272</t>
  </si>
  <si>
    <t>So1740-A5761238</t>
  </si>
  <si>
    <t>G0000320</t>
  </si>
  <si>
    <t>So1770-A5994903</t>
  </si>
  <si>
    <t>G0000355</t>
  </si>
  <si>
    <t>So1800-A5782722</t>
  </si>
  <si>
    <t>G0000398</t>
  </si>
  <si>
    <t>So1850-A8295432</t>
  </si>
  <si>
    <t>G0000434</t>
  </si>
  <si>
    <t>So1890-A5866513</t>
  </si>
  <si>
    <t>G0000458</t>
  </si>
  <si>
    <t>So1950-A5901941</t>
  </si>
  <si>
    <t>G0000124</t>
  </si>
  <si>
    <t>So1970-A8343658</t>
  </si>
  <si>
    <t>G0000552</t>
  </si>
  <si>
    <t>So1990-A3548482</t>
  </si>
  <si>
    <t>G0000593</t>
  </si>
  <si>
    <t>So2000-A1075685</t>
  </si>
  <si>
    <t>G0000129</t>
  </si>
  <si>
    <t>So2000-A8417462</t>
  </si>
  <si>
    <t>G0000692</t>
  </si>
  <si>
    <t>So2050-A3309805</t>
  </si>
  <si>
    <t>G0000727</t>
  </si>
  <si>
    <t>So2090-A0775546</t>
  </si>
  <si>
    <t>G0000793</t>
  </si>
  <si>
    <t>So2110-A3722632</t>
  </si>
  <si>
    <t>G0000850</t>
  </si>
  <si>
    <t>So2150-A8499993</t>
  </si>
  <si>
    <t>G0000947</t>
  </si>
  <si>
    <t>So2240-A0909203</t>
  </si>
  <si>
    <t>G0000983</t>
  </si>
  <si>
    <t>So2330-A8279814</t>
  </si>
  <si>
    <t>G0001029</t>
  </si>
  <si>
    <t>So2390-A8297895</t>
  </si>
  <si>
    <t>G0001068</t>
  </si>
  <si>
    <t>So2460-A6047006</t>
  </si>
  <si>
    <t>G0000898</t>
  </si>
  <si>
    <t>So2480-A8293499</t>
  </si>
  <si>
    <t>G0001121</t>
  </si>
  <si>
    <t>So2540-A8271616</t>
  </si>
  <si>
    <t>G0001153</t>
  </si>
  <si>
    <t>So2630-A0801750</t>
  </si>
  <si>
    <t>G0001224</t>
  </si>
  <si>
    <t>So2640-A5786584</t>
  </si>
  <si>
    <t>G0001260</t>
  </si>
  <si>
    <t>So2690-A0769755</t>
  </si>
  <si>
    <t>G0000902</t>
  </si>
  <si>
    <t>SoD-50-A3853560</t>
  </si>
  <si>
    <t>So2690-A0777886</t>
  </si>
  <si>
    <t>G0000904</t>
  </si>
  <si>
    <t>So2720-A0981520</t>
  </si>
  <si>
    <t>G0001356</t>
  </si>
  <si>
    <t>So2800-A3507844</t>
  </si>
  <si>
    <t>G0001389</t>
  </si>
  <si>
    <t>So2840-A8329306</t>
  </si>
  <si>
    <t>G0001520</t>
  </si>
  <si>
    <t>So2870-A8267208</t>
  </si>
  <si>
    <t>So2870-A8279699</t>
  </si>
  <si>
    <t>So2900-A0769414</t>
  </si>
  <si>
    <t>G0001537</t>
  </si>
  <si>
    <t>So2990-A0811453</t>
  </si>
  <si>
    <t>G0001569</t>
  </si>
  <si>
    <t>So2990-A8269125</t>
  </si>
  <si>
    <t>G0001570</t>
  </si>
  <si>
    <t>So3060-A5761654</t>
  </si>
  <si>
    <t>G0001619</t>
  </si>
  <si>
    <t>So3110-A0939960</t>
  </si>
  <si>
    <t>G0001649</t>
  </si>
  <si>
    <t>So3110-A0912977</t>
  </si>
  <si>
    <t>G0001670</t>
  </si>
  <si>
    <t>So3110-A0923893</t>
  </si>
  <si>
    <t>So3160-A3288472</t>
  </si>
  <si>
    <t>G0001688</t>
  </si>
  <si>
    <t>So3210-A5784981</t>
  </si>
  <si>
    <t>G0001794</t>
  </si>
  <si>
    <t>So3280-A3479217</t>
  </si>
  <si>
    <t>G0001840</t>
  </si>
  <si>
    <t>So3310-A3261489</t>
  </si>
  <si>
    <t>G0001845</t>
  </si>
  <si>
    <t>So3350-A8354590</t>
  </si>
  <si>
    <t>G0001935</t>
  </si>
  <si>
    <t>So3380-A0766612</t>
  </si>
  <si>
    <t>G0002021</t>
  </si>
  <si>
    <t>So3440-A8266838</t>
  </si>
  <si>
    <t>G0002052</t>
  </si>
  <si>
    <t>So3500-A0774346</t>
  </si>
  <si>
    <t>G0002066</t>
  </si>
  <si>
    <t>So3540-A5807846</t>
  </si>
  <si>
    <t>G0002085</t>
  </si>
  <si>
    <t>So3560-A8394723</t>
  </si>
  <si>
    <t>G0002112</t>
  </si>
  <si>
    <t>So3560-A8442947</t>
  </si>
  <si>
    <t>G0002114</t>
  </si>
  <si>
    <t>So3610-A3322911</t>
  </si>
  <si>
    <t>G0002144</t>
  </si>
  <si>
    <t>So3630-A5797564</t>
  </si>
  <si>
    <t>G0002168</t>
  </si>
  <si>
    <t>So3650-A8487906</t>
  </si>
  <si>
    <t>G0002211</t>
  </si>
  <si>
    <t>So3680-A0837963</t>
  </si>
  <si>
    <t>G0002246</t>
  </si>
  <si>
    <t>So3700-A3399578</t>
  </si>
  <si>
    <t>G0002267</t>
  </si>
  <si>
    <t>So3710-A8383858</t>
  </si>
  <si>
    <t>G0002288</t>
  </si>
  <si>
    <t>So3740-A1125544</t>
  </si>
  <si>
    <t>G0002338</t>
  </si>
  <si>
    <t>So3770-A0766769</t>
  </si>
  <si>
    <t>G0002360</t>
  </si>
  <si>
    <t>So3830-A0777824</t>
  </si>
  <si>
    <t>G0002390</t>
  </si>
  <si>
    <t>So3860-A0857183</t>
  </si>
  <si>
    <t>G0002405</t>
  </si>
  <si>
    <t>C001-58149</t>
  </si>
  <si>
    <t>So0000-A4821309</t>
  </si>
  <si>
    <t>So0000-A4832532</t>
  </si>
  <si>
    <t>G0005086</t>
  </si>
  <si>
    <t>So0000-A5141564</t>
  </si>
  <si>
    <t>So0020-A1172426</t>
  </si>
  <si>
    <t>So0020-A1185580</t>
  </si>
  <si>
    <t>So0020-A1208225</t>
  </si>
  <si>
    <t>So0020-A1218938</t>
  </si>
  <si>
    <t>So0020-A1223490</t>
  </si>
  <si>
    <t>C001-60110</t>
  </si>
  <si>
    <t>So0000-A6284664</t>
  </si>
  <si>
    <t>G0005138</t>
  </si>
  <si>
    <t>So0010-A1692286</t>
  </si>
  <si>
    <t>So0010-A4157526</t>
  </si>
  <si>
    <t>So0010-A8635718</t>
  </si>
  <si>
    <t>So0020-A2135556</t>
  </si>
  <si>
    <t>G0005524</t>
  </si>
  <si>
    <t>So0020-A5489782</t>
  </si>
  <si>
    <t>So0030-A0613394</t>
  </si>
  <si>
    <t>So0030-A1243245</t>
  </si>
  <si>
    <t>So0030-A5108539</t>
  </si>
  <si>
    <t>G0005849</t>
  </si>
  <si>
    <t>So0030-A7396418</t>
  </si>
  <si>
    <t>C001-65791</t>
  </si>
  <si>
    <t>So0000-A8365212</t>
  </si>
  <si>
    <t>So0030-A4281544</t>
  </si>
  <si>
    <t>G0005825</t>
  </si>
  <si>
    <t>So0030-A8542793</t>
  </si>
  <si>
    <t>G0005911</t>
  </si>
  <si>
    <t>So0030-A8757832</t>
  </si>
  <si>
    <t>So0050-A7448154</t>
  </si>
  <si>
    <t>C001-74561</t>
  </si>
  <si>
    <t>So0050-A4342119</t>
  </si>
  <si>
    <t>C001-75220</t>
  </si>
  <si>
    <t>So0010-A0818250</t>
  </si>
  <si>
    <t>G0000229</t>
  </si>
  <si>
    <t>So0010-A8196509</t>
  </si>
  <si>
    <t>G0000403</t>
  </si>
  <si>
    <t>So0010-A8713627</t>
  </si>
  <si>
    <t>G0000418</t>
  </si>
  <si>
    <t>So0010-A8749771</t>
  </si>
  <si>
    <t>G0000419</t>
  </si>
  <si>
    <t>So0030-A2285894</t>
  </si>
  <si>
    <t>G0000768</t>
  </si>
  <si>
    <t>So0030-A8181439</t>
  </si>
  <si>
    <t>G0000971</t>
  </si>
  <si>
    <t>So0040-A1978166</t>
  </si>
  <si>
    <t>G0001055</t>
  </si>
  <si>
    <t>So0040-A2916633</t>
  </si>
  <si>
    <t>G0001076</t>
  </si>
  <si>
    <t>So0040-A3455971</t>
  </si>
  <si>
    <t>So0040-A3442889</t>
  </si>
  <si>
    <t>So0040-A5102236</t>
  </si>
  <si>
    <t>G0001114</t>
  </si>
  <si>
    <t>So0050-A0583788</t>
  </si>
  <si>
    <t>G0001182</t>
  </si>
  <si>
    <t>So0050-A2834597</t>
  </si>
  <si>
    <t>G0001215</t>
  </si>
  <si>
    <t>So0050-A3053878</t>
  </si>
  <si>
    <t>G0001216</t>
  </si>
  <si>
    <t>So0050-A4144075</t>
  </si>
  <si>
    <t>G0001220</t>
  </si>
  <si>
    <t>So0050-A3833776</t>
  </si>
  <si>
    <t>G0001221</t>
  </si>
  <si>
    <t>So0050-A7206616</t>
  </si>
  <si>
    <t>G0001287</t>
  </si>
  <si>
    <t>So0060-A5874663</t>
  </si>
  <si>
    <t>G0001515</t>
  </si>
  <si>
    <t>So0090-A0183691</t>
  </si>
  <si>
    <t>G0001937</t>
  </si>
  <si>
    <t>So0090-A2123252</t>
  </si>
  <si>
    <t>G0002036</t>
  </si>
  <si>
    <t>So0090-A3155680</t>
  </si>
  <si>
    <t>G0002046</t>
  </si>
  <si>
    <t>So3540-A5784019</t>
  </si>
  <si>
    <t>G0001951</t>
  </si>
  <si>
    <t>So3540-A5791221</t>
  </si>
  <si>
    <t>G0002084</t>
  </si>
  <si>
    <t>So0090-A9289383</t>
  </si>
  <si>
    <t>G0002099</t>
  </si>
  <si>
    <t>So3550-A3287743</t>
  </si>
  <si>
    <t>G0002100</t>
  </si>
  <si>
    <t>So3560-A8279433</t>
  </si>
  <si>
    <t>G0002105</t>
  </si>
  <si>
    <t>So0090-A9906344</t>
  </si>
  <si>
    <t>G0002106</t>
  </si>
  <si>
    <t>So3580-A3303387</t>
  </si>
  <si>
    <t>G0002131</t>
  </si>
  <si>
    <t>So0100-A1198061</t>
  </si>
  <si>
    <t>G0002132</t>
  </si>
  <si>
    <t>So0100-A3047770</t>
  </si>
  <si>
    <t>G0002160</t>
  </si>
  <si>
    <t>So3760-A3305885</t>
  </si>
  <si>
    <t>G0002359</t>
  </si>
  <si>
    <t>So0110-A8646558</t>
  </si>
  <si>
    <t>G0002367</t>
  </si>
  <si>
    <t>So0110-A9779426</t>
  </si>
  <si>
    <t>G0002385</t>
  </si>
  <si>
    <t>So3830-A0782527</t>
  </si>
  <si>
    <t>G0002391</t>
  </si>
  <si>
    <t>So0120-A0882274</t>
  </si>
  <si>
    <t>G0002398</t>
  </si>
  <si>
    <t>So3860-A0872793</t>
  </si>
  <si>
    <t>G0002404</t>
  </si>
  <si>
    <t>C001-80115</t>
  </si>
  <si>
    <t>So1560-A5799471</t>
  </si>
  <si>
    <t>So1610-A0765292</t>
  </si>
  <si>
    <t>G0005022</t>
  </si>
  <si>
    <t>So1610-A8327393</t>
  </si>
  <si>
    <t>G0000053</t>
  </si>
  <si>
    <t>So1630-A3481076</t>
  </si>
  <si>
    <t>G0000080</t>
  </si>
  <si>
    <t>So1660-A3313364</t>
  </si>
  <si>
    <t>G0000187</t>
  </si>
  <si>
    <t>So1670-A0918860</t>
  </si>
  <si>
    <t>G0000226</t>
  </si>
  <si>
    <t>So1700-A0859290</t>
  </si>
  <si>
    <t>G0000260</t>
  </si>
  <si>
    <t>So1720-A3293984</t>
  </si>
  <si>
    <t>G0000304</t>
  </si>
  <si>
    <t>So1770-A5797723</t>
  </si>
  <si>
    <t>G0000333</t>
  </si>
  <si>
    <t>So1790-A8282864</t>
  </si>
  <si>
    <t>G0000374</t>
  </si>
  <si>
    <t>So1820-A8287915</t>
  </si>
  <si>
    <t>G0000409</t>
  </si>
  <si>
    <t>So1880-A8303142</t>
  </si>
  <si>
    <t>G0000447</t>
  </si>
  <si>
    <t>So1920-A5765235</t>
  </si>
  <si>
    <t>G0000474</t>
  </si>
  <si>
    <t>So1950-A5917695</t>
  </si>
  <si>
    <t>G0000530</t>
  </si>
  <si>
    <t>So1990-A3376382</t>
  </si>
  <si>
    <t>G0000126</t>
  </si>
  <si>
    <t>So1990-A3814742</t>
  </si>
  <si>
    <t>G0000618</t>
  </si>
  <si>
    <t>So2000-A1095362</t>
  </si>
  <si>
    <t>G0000663</t>
  </si>
  <si>
    <t>So2030-A0777076</t>
  </si>
  <si>
    <t>G0000698</t>
  </si>
  <si>
    <t>So2060-A8323288</t>
  </si>
  <si>
    <t>G0000138</t>
  </si>
  <si>
    <t>So2110-A3293754</t>
  </si>
  <si>
    <t>G0000816</t>
  </si>
  <si>
    <t>So2140-A3351511</t>
  </si>
  <si>
    <t>G0000940</t>
  </si>
  <si>
    <t>SoD-40-A9818417</t>
  </si>
  <si>
    <t>So2140-A3368136</t>
  </si>
  <si>
    <t>G0000942</t>
  </si>
  <si>
    <t>So2240-A0801445</t>
  </si>
  <si>
    <t>G0000973</t>
  </si>
  <si>
    <t>So2310-A5764119</t>
  </si>
  <si>
    <t>G0001014</t>
  </si>
  <si>
    <t>So2350-A3459786</t>
  </si>
  <si>
    <t>G0001048</t>
  </si>
  <si>
    <t>So2460-A5763268</t>
  </si>
  <si>
    <t>G0001077</t>
  </si>
  <si>
    <t>So2480-A8279912</t>
  </si>
  <si>
    <t>G0001119</t>
  </si>
  <si>
    <t>So2580-A5837747</t>
  </si>
  <si>
    <t>G0001178</t>
  </si>
  <si>
    <t>So2580-A5841564</t>
  </si>
  <si>
    <t>G0001179</t>
  </si>
  <si>
    <t>So2620-A3276254</t>
  </si>
  <si>
    <t>G0001214</t>
  </si>
  <si>
    <t>So2660-A0818069</t>
  </si>
  <si>
    <t>G0001266</t>
  </si>
  <si>
    <t>So2660-A0968389</t>
  </si>
  <si>
    <t>G0001282</t>
  </si>
  <si>
    <t>So2710-A3273673</t>
  </si>
  <si>
    <t>G0001330</t>
  </si>
  <si>
    <t>So2740-A3373856</t>
  </si>
  <si>
    <t>G0001368</t>
  </si>
  <si>
    <t>So2780-A8266937</t>
  </si>
  <si>
    <t>G0001471</t>
  </si>
  <si>
    <t>So2830-A3292053</t>
  </si>
  <si>
    <t>G0001504</t>
  </si>
  <si>
    <t>So2870-A8282285</t>
  </si>
  <si>
    <t>G0001530</t>
  </si>
  <si>
    <t>So2870-A8303413</t>
  </si>
  <si>
    <t>So2870-A8316139</t>
  </si>
  <si>
    <t>So2930-A8307602</t>
  </si>
  <si>
    <t>G0001549</t>
  </si>
  <si>
    <t>So2930-A8261927</t>
  </si>
  <si>
    <t>G0002164</t>
  </si>
  <si>
    <t>So2930-A8287832</t>
  </si>
  <si>
    <t>So2930-A8277392</t>
  </si>
  <si>
    <t>So2930-A8296799</t>
  </si>
  <si>
    <t>So2980-A3269894</t>
  </si>
  <si>
    <t>G0001568</t>
  </si>
  <si>
    <t>So3020-A8282026</t>
  </si>
  <si>
    <t>G0001590</t>
  </si>
  <si>
    <t>So3040-A3285233</t>
  </si>
  <si>
    <t>G0001608</t>
  </si>
  <si>
    <t>So3080-A0775662</t>
  </si>
  <si>
    <t>G0001632</t>
  </si>
  <si>
    <t>So3140-A0805790</t>
  </si>
  <si>
    <t>G0001666</t>
  </si>
  <si>
    <t>So3170-A8263592</t>
  </si>
  <si>
    <t>G0001698</t>
  </si>
  <si>
    <t>So3230-A0873817</t>
  </si>
  <si>
    <t>G0001805</t>
  </si>
  <si>
    <t>So3280-A3489725</t>
  </si>
  <si>
    <t>G0001841</t>
  </si>
  <si>
    <t>So3340-A3279869</t>
  </si>
  <si>
    <t>G0001925</t>
  </si>
  <si>
    <t>So3370-A3338387</t>
  </si>
  <si>
    <t>G0002020</t>
  </si>
  <si>
    <t>So3410-A0854602</t>
  </si>
  <si>
    <t>G0002045</t>
  </si>
  <si>
    <t>So3490-A3265500</t>
  </si>
  <si>
    <t>G0002064</t>
  </si>
  <si>
    <t>So3530-A0786573</t>
  </si>
  <si>
    <t>G0002081</t>
  </si>
  <si>
    <t>So3560-A8323266</t>
  </si>
  <si>
    <t>G0002109</t>
  </si>
  <si>
    <t>So3600-A5794042</t>
  </si>
  <si>
    <t>G0002138</t>
  </si>
  <si>
    <t>So3620-A8318477</t>
  </si>
  <si>
    <t>G0002165</t>
  </si>
  <si>
    <t>So3650-A8423993</t>
  </si>
  <si>
    <t>G0002197</t>
  </si>
  <si>
    <t>So3680-A0773728</t>
  </si>
  <si>
    <t>G0002239</t>
  </si>
  <si>
    <t>So3700-A3321609</t>
  </si>
  <si>
    <t>G0002262</t>
  </si>
  <si>
    <t>So3710-A8305806</t>
  </si>
  <si>
    <t>G0002285</t>
  </si>
  <si>
    <t>So3740-A1113887</t>
  </si>
  <si>
    <t>G0002337</t>
  </si>
  <si>
    <t>So3760-A3286821</t>
  </si>
  <si>
    <t>G0002356</t>
  </si>
  <si>
    <t>So3810-A5803043</t>
  </si>
  <si>
    <t>G0002388</t>
  </si>
  <si>
    <t>So3840-A5793428</t>
  </si>
  <si>
    <t>G0002403</t>
  </si>
  <si>
    <t>C001-88223</t>
  </si>
  <si>
    <t>So0000-A9864375</t>
  </si>
  <si>
    <t>G0005234</t>
  </si>
  <si>
    <t>C001-92986</t>
  </si>
  <si>
    <t>So0030-A6102446</t>
  </si>
  <si>
    <t>C001-95286</t>
  </si>
  <si>
    <t>So0000-A4997899</t>
  </si>
  <si>
    <t>G0005090</t>
  </si>
  <si>
    <t>So0000-A9316150</t>
  </si>
  <si>
    <t>G0005221</t>
  </si>
  <si>
    <t>So0030-A0715282</t>
  </si>
  <si>
    <t>G0000706</t>
  </si>
  <si>
    <t>So0030-A2035164</t>
  </si>
  <si>
    <t>G0005748</t>
  </si>
  <si>
    <t>So0030-A2989999</t>
  </si>
  <si>
    <t>G0005777</t>
  </si>
  <si>
    <t>So0030-A2226600</t>
  </si>
  <si>
    <t>So0030-A6019645</t>
  </si>
  <si>
    <t>G0005869</t>
  </si>
  <si>
    <t>So0030-A9067427</t>
  </si>
  <si>
    <t>So0040-A1639689</t>
  </si>
  <si>
    <t>So0040-A2383424</t>
  </si>
  <si>
    <t>G0005962</t>
  </si>
  <si>
    <t>So0040-A2449385</t>
  </si>
  <si>
    <t>So0040-A6772203</t>
  </si>
  <si>
    <t>So0040-A6797317</t>
  </si>
  <si>
    <t>So0040-A6781597</t>
  </si>
  <si>
    <t>So0040-A6807452</t>
  </si>
  <si>
    <t>So0040-A7029379</t>
  </si>
  <si>
    <t>G0001132</t>
  </si>
  <si>
    <t>C001-96828</t>
  </si>
  <si>
    <t>So0000-A3503175</t>
  </si>
  <si>
    <t>So0000-A3011466</t>
  </si>
  <si>
    <t>G-000025</t>
  </si>
  <si>
    <t>So0000-A3497768</t>
  </si>
  <si>
    <t>So0000-A5278967</t>
  </si>
  <si>
    <t>G0005104</t>
  </si>
  <si>
    <t>So0000-A6108886</t>
  </si>
  <si>
    <t>G0005134</t>
  </si>
  <si>
    <t>So0000-A8121903</t>
  </si>
  <si>
    <t>So0000-A8283085</t>
  </si>
  <si>
    <t>So0000-A8419484</t>
  </si>
  <si>
    <t>So0000-A8469130</t>
  </si>
  <si>
    <t>So0000-A8727858</t>
  </si>
  <si>
    <t>G0005206</t>
  </si>
  <si>
    <t>So0000-A8948362</t>
  </si>
  <si>
    <t>So0000-A8929470</t>
  </si>
  <si>
    <t>G0005209</t>
  </si>
  <si>
    <t>So0000-A8934588</t>
  </si>
  <si>
    <t>So0000-A8963068</t>
  </si>
  <si>
    <t>G0005211</t>
  </si>
  <si>
    <t>So0000-A8979749</t>
  </si>
  <si>
    <t>G0005212</t>
  </si>
  <si>
    <t>So0010-A0178785</t>
  </si>
  <si>
    <t>So0010-A0626558</t>
  </si>
  <si>
    <t>So0010-A0632121</t>
  </si>
  <si>
    <t>So0010-A1066310</t>
  </si>
  <si>
    <t>G0005279</t>
  </si>
  <si>
    <t>So0010-A1232908</t>
  </si>
  <si>
    <t>So0010-A1885496</t>
  </si>
  <si>
    <t>So0010-A1955202</t>
  </si>
  <si>
    <t>G0005300</t>
  </si>
  <si>
    <t>So0010-A3041966</t>
  </si>
  <si>
    <t>G0005329</t>
  </si>
  <si>
    <t>So0010-A3402994</t>
  </si>
  <si>
    <t>G0005342</t>
  </si>
  <si>
    <t>So0010-A4008123</t>
  </si>
  <si>
    <t>So0010-A4764012</t>
  </si>
  <si>
    <t>So0010-A4887550</t>
  </si>
  <si>
    <t>So0010-A5356629</t>
  </si>
  <si>
    <t>So0010-A6099205</t>
  </si>
  <si>
    <t>G0005422</t>
  </si>
  <si>
    <t>So0010-A6955755</t>
  </si>
  <si>
    <t>G0005445</t>
  </si>
  <si>
    <t>So0010-A9419477</t>
  </si>
  <si>
    <t>G0005480</t>
  </si>
  <si>
    <t>So0020-A2915844</t>
  </si>
  <si>
    <t>So0020-A2927937</t>
  </si>
  <si>
    <t>G0005533</t>
  </si>
  <si>
    <t>So0020-A3751850</t>
  </si>
  <si>
    <t>G0005549</t>
  </si>
  <si>
    <t>So0020-A5148634</t>
  </si>
  <si>
    <t>G0005564</t>
  </si>
  <si>
    <t>So0020-A5298708</t>
  </si>
  <si>
    <t>So0020-A6329633</t>
  </si>
  <si>
    <t>So0020-A6942088</t>
  </si>
  <si>
    <t>So0020-A8142367</t>
  </si>
  <si>
    <t>So0020-A8632139</t>
  </si>
  <si>
    <t>So0020-A9707124</t>
  </si>
  <si>
    <t>G0005682</t>
  </si>
  <si>
    <t>So0030-A0697305</t>
  </si>
  <si>
    <t>So0030-A1381073</t>
  </si>
  <si>
    <t>G0005721</t>
  </si>
  <si>
    <t>So0030-A1495659</t>
  </si>
  <si>
    <t>G0005725</t>
  </si>
  <si>
    <t>So0030-A3679286</t>
  </si>
  <si>
    <t>G0005803</t>
  </si>
  <si>
    <t>So0030-A5601847</t>
  </si>
  <si>
    <t>So0030-A5611279</t>
  </si>
  <si>
    <t>So0030-A5622799</t>
  </si>
  <si>
    <t>So0030-A7384371</t>
  </si>
  <si>
    <t>So0040-A4409622</t>
  </si>
  <si>
    <t>So0050-A1766570</t>
  </si>
  <si>
    <t>G0006176</t>
  </si>
  <si>
    <t>So0050-A4009727</t>
  </si>
  <si>
    <t>So0050-A6958759</t>
  </si>
  <si>
    <t>So0050-A7692678</t>
  </si>
  <si>
    <t>So0060-A3409018</t>
  </si>
  <si>
    <t>G0006396</t>
  </si>
  <si>
    <t>So0100-A1934407</t>
  </si>
  <si>
    <t>G0006513</t>
  </si>
  <si>
    <t>So0100-A6151427</t>
  </si>
  <si>
    <t>So0100-A8412946</t>
  </si>
  <si>
    <t>So0110-A1594982</t>
  </si>
  <si>
    <t>G0006640</t>
  </si>
  <si>
    <t>C001-98815</t>
  </si>
  <si>
    <t>So0040-A2421950</t>
  </si>
  <si>
    <t>So0040-A2762415</t>
  </si>
  <si>
    <t>G0005968</t>
  </si>
  <si>
    <t>So0040-A4974738</t>
  </si>
  <si>
    <t>So0040-A4987206</t>
  </si>
  <si>
    <t>G0000162</t>
  </si>
  <si>
    <t>So0040-A3431354</t>
  </si>
  <si>
    <t>So0040-A3665826</t>
  </si>
  <si>
    <t>So0040-A5678854</t>
  </si>
  <si>
    <t>So0060-A5166289</t>
  </si>
  <si>
    <t>C002-01408</t>
  </si>
  <si>
    <t>So0030-A5829069</t>
  </si>
  <si>
    <t>G0005866</t>
  </si>
  <si>
    <t>So0060-A7825002</t>
  </si>
  <si>
    <t>So0100-A7993358</t>
  </si>
  <si>
    <t>G0006567</t>
  </si>
  <si>
    <t>C002-04338</t>
  </si>
  <si>
    <t>So0030-A9153831</t>
  </si>
  <si>
    <t>So0040-A4399204</t>
  </si>
  <si>
    <t>C002-14326</t>
  </si>
  <si>
    <t>So0010-A4428407</t>
  </si>
  <si>
    <t>C002-43599</t>
  </si>
  <si>
    <t>So1650-A5824815</t>
  </si>
  <si>
    <t>So0000-A9424979</t>
  </si>
  <si>
    <t>So1660-A3544293</t>
  </si>
  <si>
    <t>So0000-A9465519</t>
  </si>
  <si>
    <t>So0000-A9626358</t>
  </si>
  <si>
    <t>So0000-A9634910</t>
  </si>
  <si>
    <t>G0000205</t>
  </si>
  <si>
    <t>So0000-A9641501</t>
  </si>
  <si>
    <t>So0000-A9688868</t>
  </si>
  <si>
    <t>So0030-A3199214</t>
  </si>
  <si>
    <t>So0030-A9049306</t>
  </si>
  <si>
    <t>So0040-A0039645</t>
  </si>
  <si>
    <t>G0005928</t>
  </si>
  <si>
    <t>So0040-A8169142</t>
  </si>
  <si>
    <t>C002-44560</t>
  </si>
  <si>
    <t>So0000-A4708847</t>
  </si>
  <si>
    <t>So0000-A5403085</t>
  </si>
  <si>
    <t>So0000-A5425716</t>
  </si>
  <si>
    <t>So0000-A9994379</t>
  </si>
  <si>
    <t>So0010-A1057106</t>
  </si>
  <si>
    <t>So0010-A1295140</t>
  </si>
  <si>
    <t>So0010-A1689621</t>
  </si>
  <si>
    <t>So0010-A3343199</t>
  </si>
  <si>
    <t>So0010-A3689727</t>
  </si>
  <si>
    <t>G0005353</t>
  </si>
  <si>
    <t>So0010-A3843568</t>
  </si>
  <si>
    <t>G0005362</t>
  </si>
  <si>
    <t>So0020-A0332079</t>
  </si>
  <si>
    <t>So0020-A0354482</t>
  </si>
  <si>
    <t>So0020-A6179184</t>
  </si>
  <si>
    <t>So0020-A8013643</t>
  </si>
  <si>
    <t>So0020-A9138969</t>
  </si>
  <si>
    <t>So0030-A4044296</t>
  </si>
  <si>
    <t>G0005814</t>
  </si>
  <si>
    <t>So0030-A4455389</t>
  </si>
  <si>
    <t>So0040-A1532959</t>
  </si>
  <si>
    <t>G0005945</t>
  </si>
  <si>
    <t>So0040-A9404753</t>
  </si>
  <si>
    <t>G0006104</t>
  </si>
  <si>
    <t>So0050-A7337156</t>
  </si>
  <si>
    <t>G0006291</t>
  </si>
  <si>
    <t>So0050-A9865566</t>
  </si>
  <si>
    <t>G0006334</t>
  </si>
  <si>
    <t>So0060-A0442197</t>
  </si>
  <si>
    <t>G0006350</t>
  </si>
  <si>
    <t>So0060-A3379315</t>
  </si>
  <si>
    <t>G0006394</t>
  </si>
  <si>
    <t>So0060-A4895656</t>
  </si>
  <si>
    <t>So0100-A8982177</t>
  </si>
  <si>
    <t>C002-46532</t>
  </si>
  <si>
    <t>So0000-A4719833</t>
  </si>
  <si>
    <t>G0005100</t>
  </si>
  <si>
    <t>So0000-A6461277</t>
  </si>
  <si>
    <t>So0000-A7454336</t>
  </si>
  <si>
    <t>G0005170</t>
  </si>
  <si>
    <t>So0000-A8551739</t>
  </si>
  <si>
    <t>So0000-A8564860</t>
  </si>
  <si>
    <t>G0005199</t>
  </si>
  <si>
    <t>So0000-A8574718</t>
  </si>
  <si>
    <t>So0010-A0603871</t>
  </si>
  <si>
    <t>So0010-A2996781</t>
  </si>
  <si>
    <t>So0010-A3691681</t>
  </si>
  <si>
    <t>G0005354</t>
  </si>
  <si>
    <t>So0010-A4347266</t>
  </si>
  <si>
    <t>So0030-A1295433</t>
  </si>
  <si>
    <t>So0030-A7354375</t>
  </si>
  <si>
    <t>G0005896</t>
  </si>
  <si>
    <t>So0050-A0443583</t>
  </si>
  <si>
    <t>So0060-A0533832</t>
  </si>
  <si>
    <t>G0006353</t>
  </si>
  <si>
    <t>So0100-A9513147</t>
  </si>
  <si>
    <t>C002-49763</t>
  </si>
  <si>
    <t>So0000-A6153940</t>
  </si>
  <si>
    <t>C002-53563</t>
  </si>
  <si>
    <t>So0000-A6547138</t>
  </si>
  <si>
    <t>So0000-A9384265</t>
  </si>
  <si>
    <t>So0010-A2045838</t>
  </si>
  <si>
    <t>G0005301</t>
  </si>
  <si>
    <t>So0010-A5936330</t>
  </si>
  <si>
    <t>G0005417</t>
  </si>
  <si>
    <t>So0020-A8532155</t>
  </si>
  <si>
    <t>G0005654</t>
  </si>
  <si>
    <t>So0020-A9292828</t>
  </si>
  <si>
    <t>So0030-A0149217</t>
  </si>
  <si>
    <t>So0030-A2459586</t>
  </si>
  <si>
    <t>So0040-A9098588</t>
  </si>
  <si>
    <t>So0040-A9697500</t>
  </si>
  <si>
    <t>G0006111</t>
  </si>
  <si>
    <t>So0050-A2762885</t>
  </si>
  <si>
    <t>So0050-A9902546</t>
  </si>
  <si>
    <t>G0006335</t>
  </si>
  <si>
    <t>So0050-A9913402</t>
  </si>
  <si>
    <t>G0006336</t>
  </si>
  <si>
    <t>So0070-A2956083</t>
  </si>
  <si>
    <t>So0070-A2965785</t>
  </si>
  <si>
    <t>C002-54529</t>
  </si>
  <si>
    <t>So0000-A2713342</t>
  </si>
  <si>
    <t>G0000202</t>
  </si>
  <si>
    <t>So0000-A2747692</t>
  </si>
  <si>
    <t>G0000001</t>
  </si>
  <si>
    <t>So0000-A2758902</t>
  </si>
  <si>
    <t>G0000002</t>
  </si>
  <si>
    <t>So0000-A4174480</t>
  </si>
  <si>
    <t>G0000043</t>
  </si>
  <si>
    <t>So0000-A7565655</t>
  </si>
  <si>
    <t>G0000101</t>
  </si>
  <si>
    <t>So0010-A0961405</t>
  </si>
  <si>
    <t>G0000235</t>
  </si>
  <si>
    <t>So0010-A2022288</t>
  </si>
  <si>
    <t>So0010-A2011342</t>
  </si>
  <si>
    <t>So0010-A4279894</t>
  </si>
  <si>
    <t>G0000298</t>
  </si>
  <si>
    <t>So0010-A8034851</t>
  </si>
  <si>
    <t>G0000401</t>
  </si>
  <si>
    <t>So0020-A7546925</t>
  </si>
  <si>
    <t>G0000664</t>
  </si>
  <si>
    <t>So0050-A0923303</t>
  </si>
  <si>
    <t>G0001183</t>
  </si>
  <si>
    <t>So0060-A8077475</t>
  </si>
  <si>
    <t>G0001544</t>
  </si>
  <si>
    <t>So0060-A8961169</t>
  </si>
  <si>
    <t>G0001565</t>
  </si>
  <si>
    <t>So0070-A2239059</t>
  </si>
  <si>
    <t>G0001602</t>
  </si>
  <si>
    <t>So0070-A5097315</t>
  </si>
  <si>
    <t>G0001631</t>
  </si>
  <si>
    <t>So0070-A6088070</t>
  </si>
  <si>
    <t>So0070-A7394542</t>
  </si>
  <si>
    <t>G0001662</t>
  </si>
  <si>
    <t>So0070-A7441589</t>
  </si>
  <si>
    <t>G0001663</t>
  </si>
  <si>
    <t>So0070-A7922478</t>
  </si>
  <si>
    <t>G0001667</t>
  </si>
  <si>
    <t>So0070-A8143420</t>
  </si>
  <si>
    <t>So0090-A6278719</t>
  </si>
  <si>
    <t>G0002076</t>
  </si>
  <si>
    <t>So0090-A9951316</t>
  </si>
  <si>
    <t>G0002108</t>
  </si>
  <si>
    <t>So0100-A2366356</t>
  </si>
  <si>
    <t>G0002154</t>
  </si>
  <si>
    <t>So0100-A7975772</t>
  </si>
  <si>
    <t>G0001989</t>
  </si>
  <si>
    <t>C002-56254</t>
  </si>
  <si>
    <t>So0000-A9898153</t>
  </si>
  <si>
    <t>G0005235</t>
  </si>
  <si>
    <t>So0010-A2408485</t>
  </si>
  <si>
    <t>So0010-A2549242</t>
  </si>
  <si>
    <t>So0010-A2553755</t>
  </si>
  <si>
    <t>So0010-A4688720</t>
  </si>
  <si>
    <t>So0010-A6211255</t>
  </si>
  <si>
    <t>So0010-A9157014</t>
  </si>
  <si>
    <t>G0005474</t>
  </si>
  <si>
    <t>So0020-A0285081</t>
  </si>
  <si>
    <t>G0005493</t>
  </si>
  <si>
    <t>So0020-A0556121</t>
  </si>
  <si>
    <t>So0020-A0566022</t>
  </si>
  <si>
    <t>So0020-A1749810</t>
  </si>
  <si>
    <t>G0005519</t>
  </si>
  <si>
    <t>So0020-A5426051</t>
  </si>
  <si>
    <t>G0005570</t>
  </si>
  <si>
    <t>So0020-A6078404</t>
  </si>
  <si>
    <t>G0005588</t>
  </si>
  <si>
    <t>So0030-A1849369</t>
  </si>
  <si>
    <t>So0030-A1851581</t>
  </si>
  <si>
    <t>So0030-A2067446</t>
  </si>
  <si>
    <t>G0005745</t>
  </si>
  <si>
    <t>So0030-A3561597</t>
  </si>
  <si>
    <t>So0050-A3787493</t>
  </si>
  <si>
    <t>C002-58484</t>
  </si>
  <si>
    <t>So0000-A6328605</t>
  </si>
  <si>
    <t>So0010-A2884595</t>
  </si>
  <si>
    <t>So0010-A3536765</t>
  </si>
  <si>
    <t>G0005349</t>
  </si>
  <si>
    <t>So0010-A4726736</t>
  </si>
  <si>
    <t>G0005386</t>
  </si>
  <si>
    <t>So0020-A0308320</t>
  </si>
  <si>
    <t>So0020-A9071248</t>
  </si>
  <si>
    <t>So0030-A2467316</t>
  </si>
  <si>
    <t>So0040-A1626090</t>
  </si>
  <si>
    <t>G0005946</t>
  </si>
  <si>
    <t>So0040-A9583040</t>
  </si>
  <si>
    <t>G0006107</t>
  </si>
  <si>
    <t>So0040-A9595767</t>
  </si>
  <si>
    <t>G0006108</t>
  </si>
  <si>
    <t>So0050-A3171517</t>
  </si>
  <si>
    <t>So0050-A7915313</t>
  </si>
  <si>
    <t>G0006301</t>
  </si>
  <si>
    <t>So0060-A3305635</t>
  </si>
  <si>
    <t>G0006389</t>
  </si>
  <si>
    <t>So0110-A5227019</t>
  </si>
  <si>
    <t>So0110-A5232248</t>
  </si>
  <si>
    <t>C002-60159</t>
  </si>
  <si>
    <t>So0040-A1367805</t>
  </si>
  <si>
    <t>So0050-A2704496</t>
  </si>
  <si>
    <t>G0006201</t>
  </si>
  <si>
    <t>So0050-A3978960</t>
  </si>
  <si>
    <t>So0050-A6657929</t>
  </si>
  <si>
    <t>G0006278</t>
  </si>
  <si>
    <t>So0060-A0163350</t>
  </si>
  <si>
    <t>G0006344</t>
  </si>
  <si>
    <t>So0060-A0554137</t>
  </si>
  <si>
    <t>G0006355</t>
  </si>
  <si>
    <t>So0060-A1159163</t>
  </si>
  <si>
    <t>G0006363</t>
  </si>
  <si>
    <t>So0060-A5413048</t>
  </si>
  <si>
    <t>So0110-A1551486</t>
  </si>
  <si>
    <t>G0006637</t>
  </si>
  <si>
    <t>So0110-A2768242</t>
  </si>
  <si>
    <t>G0006669</t>
  </si>
  <si>
    <t>C002-66118</t>
  </si>
  <si>
    <t>So0010-A1863221</t>
  </si>
  <si>
    <t>So0010-A2297797</t>
  </si>
  <si>
    <t>G0005306</t>
  </si>
  <si>
    <t>So0010-A9387749</t>
  </si>
  <si>
    <t>G0005477</t>
  </si>
  <si>
    <t>So0100-A7615855</t>
  </si>
  <si>
    <t>G0006560</t>
  </si>
  <si>
    <t>So0100-A7625266</t>
  </si>
  <si>
    <t>C002-67328</t>
  </si>
  <si>
    <t>So0000-A5208338</t>
  </si>
  <si>
    <t>So0000-A5303489</t>
  </si>
  <si>
    <t>So0000-A6786255</t>
  </si>
  <si>
    <t>G0005149</t>
  </si>
  <si>
    <t>So0000-A6885989</t>
  </si>
  <si>
    <t>G0005157</t>
  </si>
  <si>
    <t>So0000-A6894847</t>
  </si>
  <si>
    <t>G0005158</t>
  </si>
  <si>
    <t>So0000-A7965523</t>
  </si>
  <si>
    <t>So0010-A1428398</t>
  </si>
  <si>
    <t>So0010-A3237760</t>
  </si>
  <si>
    <t>So0010-A3524717</t>
  </si>
  <si>
    <t>G0005348</t>
  </si>
  <si>
    <t>So0010-A3809686</t>
  </si>
  <si>
    <t>G0005360</t>
  </si>
  <si>
    <t>So0010-A5052605</t>
  </si>
  <si>
    <t>G0005397</t>
  </si>
  <si>
    <t>So0010-A6849262</t>
  </si>
  <si>
    <t>G0005441</t>
  </si>
  <si>
    <t>So0010-A7502754</t>
  </si>
  <si>
    <t>So0010-A7515320</t>
  </si>
  <si>
    <t>So0010-A7524670</t>
  </si>
  <si>
    <t>So0010-A7532537</t>
  </si>
  <si>
    <t>G0005459</t>
  </si>
  <si>
    <t>So0020-A6002121</t>
  </si>
  <si>
    <t>So0020-A7367583</t>
  </si>
  <si>
    <t>G0005625</t>
  </si>
  <si>
    <t>So0030-A0067655</t>
  </si>
  <si>
    <t>So0030-A2821832</t>
  </si>
  <si>
    <t>So0030-A3478655</t>
  </si>
  <si>
    <t>So0030-A7418806</t>
  </si>
  <si>
    <t>So0040-A7042312</t>
  </si>
  <si>
    <t>G0006029</t>
  </si>
  <si>
    <t>So0040-A8229759</t>
  </si>
  <si>
    <t>So0040-A9238645</t>
  </si>
  <si>
    <t>So0050-A0857776</t>
  </si>
  <si>
    <t>So0050-A3488737</t>
  </si>
  <si>
    <t>So0050-A6765423</t>
  </si>
  <si>
    <t>So0060-A0111979</t>
  </si>
  <si>
    <t>G0006341</t>
  </si>
  <si>
    <t>So0060-A2164294</t>
  </si>
  <si>
    <t>G0006381</t>
  </si>
  <si>
    <t>So0060-A3392797</t>
  </si>
  <si>
    <t>G0006395</t>
  </si>
  <si>
    <t>So0100-A8488164</t>
  </si>
  <si>
    <t>So0110-A0002924</t>
  </si>
  <si>
    <t>C002-70978</t>
  </si>
  <si>
    <t>So0010-A2327787</t>
  </si>
  <si>
    <t>G0005452</t>
  </si>
  <si>
    <t>So0030-A0451632</t>
  </si>
  <si>
    <t>So0030-A2844444</t>
  </si>
  <si>
    <t>So0030-A3493879</t>
  </si>
  <si>
    <t>So0030-A5551621</t>
  </si>
  <si>
    <t>G0005855</t>
  </si>
  <si>
    <t>So0040-A3055564</t>
  </si>
  <si>
    <t>So0040-A4576961</t>
  </si>
  <si>
    <t>So0070-A8255936</t>
  </si>
  <si>
    <t>C002-71751</t>
  </si>
  <si>
    <t>So0000-A3485423</t>
  </si>
  <si>
    <t>So0000-A3003612</t>
  </si>
  <si>
    <t>G-000024</t>
  </si>
  <si>
    <t>So0000-A3478738</t>
  </si>
  <si>
    <t>So0060-A1413298</t>
  </si>
  <si>
    <t>G0006367</t>
  </si>
  <si>
    <t>C002-72270</t>
  </si>
  <si>
    <t>So0010-A0387608</t>
  </si>
  <si>
    <t>G0005254</t>
  </si>
  <si>
    <t>So0010-A4359473</t>
  </si>
  <si>
    <t>C002-75793</t>
  </si>
  <si>
    <t>So0000-A3447312</t>
  </si>
  <si>
    <t>So0000-A3435428</t>
  </si>
  <si>
    <t>G-000023</t>
  </si>
  <si>
    <t>So0000-A2975638</t>
  </si>
  <si>
    <t>So0000-A5393856</t>
  </si>
  <si>
    <t>So0000-A6301663</t>
  </si>
  <si>
    <t>G0005139</t>
  </si>
  <si>
    <t>So0000-A7022172</t>
  </si>
  <si>
    <t>So0000-A8584959</t>
  </si>
  <si>
    <t>G0005201</t>
  </si>
  <si>
    <t>So0000-A9073734</t>
  </si>
  <si>
    <t>G0005213</t>
  </si>
  <si>
    <t>So0010-A5902472</t>
  </si>
  <si>
    <t>G0005416</t>
  </si>
  <si>
    <t>So0020-A0524176</t>
  </si>
  <si>
    <t>So0020-A3029220</t>
  </si>
  <si>
    <t>G0005534</t>
  </si>
  <si>
    <t>So0020-A3742348</t>
  </si>
  <si>
    <t>G0005548</t>
  </si>
  <si>
    <t>So0020-A4744462</t>
  </si>
  <si>
    <t>So0020-A5656286</t>
  </si>
  <si>
    <t>So0030-A0405228</t>
  </si>
  <si>
    <t>So0030-A1394176</t>
  </si>
  <si>
    <t>G0005722</t>
  </si>
  <si>
    <t>So0030-A2926103</t>
  </si>
  <si>
    <t>So0030-A3413062</t>
  </si>
  <si>
    <t>So0030-A3775709</t>
  </si>
  <si>
    <t>So0030-A3969679</t>
  </si>
  <si>
    <t>G0005813</t>
  </si>
  <si>
    <t>So0030-A6239900</t>
  </si>
  <si>
    <t>So0040-A1337283</t>
  </si>
  <si>
    <t>So0040-A8626270</t>
  </si>
  <si>
    <t>So0050-A0406540</t>
  </si>
  <si>
    <t>G0006129</t>
  </si>
  <si>
    <t>So0050-A4024249</t>
  </si>
  <si>
    <t>G0006231</t>
  </si>
  <si>
    <t>So0060-A3591647</t>
  </si>
  <si>
    <t>G0006406</t>
  </si>
  <si>
    <t>C002-76805</t>
  </si>
  <si>
    <t>So1640-A0786566</t>
  </si>
  <si>
    <t>G0000083</t>
  </si>
  <si>
    <t>SoD-40-A7376416</t>
  </si>
  <si>
    <t>So1640-A0793099</t>
  </si>
  <si>
    <t>G0000085</t>
  </si>
  <si>
    <t>So1640-A0768969</t>
  </si>
  <si>
    <t>G0000113</t>
  </si>
  <si>
    <t>SoD-40-A7386750</t>
  </si>
  <si>
    <t>C002-80904</t>
  </si>
  <si>
    <t>So0110-A3293466</t>
  </si>
  <si>
    <t>C002-96896</t>
  </si>
  <si>
    <t>So0000-A4938093</t>
  </si>
  <si>
    <t>G0005087</t>
  </si>
  <si>
    <t>So0000-A4945096</t>
  </si>
  <si>
    <t>G0005088</t>
  </si>
  <si>
    <t>So0000-A6665314</t>
  </si>
  <si>
    <t>So0010-A3663887</t>
  </si>
  <si>
    <t>G0005352</t>
  </si>
  <si>
    <t>So0010-A4167564</t>
  </si>
  <si>
    <t>So0010-A5097066</t>
  </si>
  <si>
    <t>So0020-A2742626</t>
  </si>
  <si>
    <t>So0020-A9594201</t>
  </si>
  <si>
    <t>So0030-A4147677</t>
  </si>
  <si>
    <t>G0005817</t>
  </si>
  <si>
    <t>So0030-A7295710</t>
  </si>
  <si>
    <t>G0005892</t>
  </si>
  <si>
    <t>So0050-A1494299</t>
  </si>
  <si>
    <t>G0006164</t>
  </si>
  <si>
    <t>So0050-A4258583</t>
  </si>
  <si>
    <t>So0050-A9184898</t>
  </si>
  <si>
    <t>G0006321</t>
  </si>
  <si>
    <t>So0070-A4925936</t>
  </si>
  <si>
    <t>So0070-A4939180</t>
  </si>
  <si>
    <t>C002-97796</t>
  </si>
  <si>
    <t>So0060-A4977812</t>
  </si>
  <si>
    <t>G0001502</t>
  </si>
  <si>
    <t>So0060-A6688201</t>
  </si>
  <si>
    <t>G0001529</t>
  </si>
  <si>
    <t>So0070-A6026293</t>
  </si>
  <si>
    <t>G0001635</t>
  </si>
  <si>
    <t>So0070-A6775659</t>
  </si>
  <si>
    <t>G0010076</t>
  </si>
  <si>
    <t>So0070-A7453754</t>
  </si>
  <si>
    <t>So0070-A7476200</t>
  </si>
  <si>
    <t>G0001661</t>
  </si>
  <si>
    <t>So0070-A8932898</t>
  </si>
  <si>
    <t>G0001696</t>
  </si>
  <si>
    <t>So0080-A3543521</t>
  </si>
  <si>
    <t>G0001797</t>
  </si>
  <si>
    <t>So0080-A4006531</t>
  </si>
  <si>
    <t>G0001806</t>
  </si>
  <si>
    <t>So0080-A8295609</t>
  </si>
  <si>
    <t>G0001915</t>
  </si>
  <si>
    <t>So0080-A8365569</t>
  </si>
  <si>
    <t>G0001916</t>
  </si>
  <si>
    <t>So0090-A7108108</t>
  </si>
  <si>
    <t>G0002086</t>
  </si>
  <si>
    <t>So0100-A0603698</t>
  </si>
  <si>
    <t>G0002122</t>
  </si>
  <si>
    <t>So0100-A2906322</t>
  </si>
  <si>
    <t>G0002158</t>
  </si>
  <si>
    <t>So0100-A4116711</t>
  </si>
  <si>
    <t>G0002177</t>
  </si>
  <si>
    <t>So0100-A7347754</t>
  </si>
  <si>
    <t>G0002221</t>
  </si>
  <si>
    <t>So0110-A0741602</t>
  </si>
  <si>
    <t>G0002264</t>
  </si>
  <si>
    <t>So0110-A0871762</t>
  </si>
  <si>
    <t>G0002265</t>
  </si>
  <si>
    <t>So0110-A1157502</t>
  </si>
  <si>
    <t>G0001991</t>
  </si>
  <si>
    <t>So0110-A3256638</t>
  </si>
  <si>
    <t>G0002298</t>
  </si>
  <si>
    <t>C003-00353</t>
  </si>
  <si>
    <t>So0000-A7461892</t>
  </si>
  <si>
    <t>So0000-A8151051</t>
  </si>
  <si>
    <t>So0000-A9261447</t>
  </si>
  <si>
    <t>So0010-A1433924</t>
  </si>
  <si>
    <t>So0010-A3497028</t>
  </si>
  <si>
    <t>G0005346</t>
  </si>
  <si>
    <t>So0030-A0646025</t>
  </si>
  <si>
    <t>C003-01493</t>
  </si>
  <si>
    <t>So0000-A4157689</t>
  </si>
  <si>
    <t>So0000-A4726691</t>
  </si>
  <si>
    <t>So0000-A6447451</t>
  </si>
  <si>
    <t>So0000-A6839063</t>
  </si>
  <si>
    <t>So0000-A6922564</t>
  </si>
  <si>
    <t>G0005160</t>
  </si>
  <si>
    <t>So0000-A8661955</t>
  </si>
  <si>
    <t>G0005205</t>
  </si>
  <si>
    <t>So0000-A9248317</t>
  </si>
  <si>
    <t>So0000-A9972115</t>
  </si>
  <si>
    <t>G0005239</t>
  </si>
  <si>
    <t>So0010-A1572566</t>
  </si>
  <si>
    <t>So0010-A2633039</t>
  </si>
  <si>
    <t>G0005316</t>
  </si>
  <si>
    <t>So0010-A3154006</t>
  </si>
  <si>
    <t>G0005332</t>
  </si>
  <si>
    <t>So0010-A3726391</t>
  </si>
  <si>
    <t>G0005357</t>
  </si>
  <si>
    <t>So0010-A5497195</t>
  </si>
  <si>
    <t>So0010-A5515955</t>
  </si>
  <si>
    <t>So0010-A5418567</t>
  </si>
  <si>
    <t>So0020-A3094682</t>
  </si>
  <si>
    <t>G0005537</t>
  </si>
  <si>
    <t>So0020-A3411262</t>
  </si>
  <si>
    <t>G0005542</t>
  </si>
  <si>
    <t>So0020-A3423204</t>
  </si>
  <si>
    <t>So0020-A4986862</t>
  </si>
  <si>
    <t>So0020-A5671999</t>
  </si>
  <si>
    <t>So0020-A6083615</t>
  </si>
  <si>
    <t>G0005589</t>
  </si>
  <si>
    <t>So0020-A6921300</t>
  </si>
  <si>
    <t>So0020-A7796341</t>
  </si>
  <si>
    <t>So0020-A7807473</t>
  </si>
  <si>
    <t>So0020-A7814093</t>
  </si>
  <si>
    <t>So0030-A0475717</t>
  </si>
  <si>
    <t>So0030-A1289314</t>
  </si>
  <si>
    <t>So0030-A2499257</t>
  </si>
  <si>
    <t>So0030-A3906092</t>
  </si>
  <si>
    <t>So0030-A4484743</t>
  </si>
  <si>
    <t>G0005830</t>
  </si>
  <si>
    <t>So0030-A5001926</t>
  </si>
  <si>
    <t>So0030-A7334386</t>
  </si>
  <si>
    <t>G0005894</t>
  </si>
  <si>
    <t>So0030-A7344308</t>
  </si>
  <si>
    <t>So0030-A7918547</t>
  </si>
  <si>
    <t>So0040-A5901661</t>
  </si>
  <si>
    <t>So0040-A7543463</t>
  </si>
  <si>
    <t>So0040-A7992238</t>
  </si>
  <si>
    <t>So0040-A8507915</t>
  </si>
  <si>
    <t>G0006076</t>
  </si>
  <si>
    <t>So0050-A9311312</t>
  </si>
  <si>
    <t>So0060-A0058122</t>
  </si>
  <si>
    <t>G0006340</t>
  </si>
  <si>
    <t>C003-02992</t>
  </si>
  <si>
    <t>So0010-A0652824</t>
  </si>
  <si>
    <t>So0010-A2644659</t>
  </si>
  <si>
    <t>C003-03351</t>
  </si>
  <si>
    <t>So0050-A0468152</t>
  </si>
  <si>
    <t>G0006133</t>
  </si>
  <si>
    <t>So0060-A4245062</t>
  </si>
  <si>
    <t>G0006410</t>
  </si>
  <si>
    <t>So0110-A0606024</t>
  </si>
  <si>
    <t>So0110-A0617855</t>
  </si>
  <si>
    <t>C003-06658</t>
  </si>
  <si>
    <t>So0000-A3993896</t>
  </si>
  <si>
    <t>G-000032</t>
  </si>
  <si>
    <t>So0000-A4008705</t>
  </si>
  <si>
    <t>G-000033</t>
  </si>
  <si>
    <t>So0000-A4019066</t>
  </si>
  <si>
    <t>G-000034</t>
  </si>
  <si>
    <t>So0000-A4759988</t>
  </si>
  <si>
    <t>So0000-A5063383</t>
  </si>
  <si>
    <t>G0005092</t>
  </si>
  <si>
    <t>So0000-A5094201</t>
  </si>
  <si>
    <t>So0000-A5529588</t>
  </si>
  <si>
    <t>So0000-A5549523</t>
  </si>
  <si>
    <t>G0005118</t>
  </si>
  <si>
    <t>So0030-A0739904</t>
  </si>
  <si>
    <t>G0000707</t>
  </si>
  <si>
    <t>So0030-A3942634</t>
  </si>
  <si>
    <t>So0030-A4219349</t>
  </si>
  <si>
    <t>G0005821</t>
  </si>
  <si>
    <t>So0040-A8928748</t>
  </si>
  <si>
    <t>So0050-A0739692</t>
  </si>
  <si>
    <t>G0006141</t>
  </si>
  <si>
    <t>So0050-A1855941</t>
  </si>
  <si>
    <t>So0050-A4878617</t>
  </si>
  <si>
    <t>G0006251</t>
  </si>
  <si>
    <t>So0050-A6093930</t>
  </si>
  <si>
    <t>G0006269</t>
  </si>
  <si>
    <t>So0050-A8517421</t>
  </si>
  <si>
    <t>G0006314</t>
  </si>
  <si>
    <t>So0060-A0501305</t>
  </si>
  <si>
    <t>G0006354</t>
  </si>
  <si>
    <t>So0060-A7999175</t>
  </si>
  <si>
    <t>So0060-A8645952</t>
  </si>
  <si>
    <t>So0100-A9536934</t>
  </si>
  <si>
    <t>So0110-A0501152</t>
  </si>
  <si>
    <t>So0110-A3667325</t>
  </si>
  <si>
    <t>So0110-A5883323</t>
  </si>
  <si>
    <t>G0006726</t>
  </si>
  <si>
    <t>So0110-A6064580</t>
  </si>
  <si>
    <t>So0110-A8598927</t>
  </si>
  <si>
    <t>G0006762</t>
  </si>
  <si>
    <t>C003-10669</t>
  </si>
  <si>
    <t>So0020-A1709806</t>
  </si>
  <si>
    <t>G0005518</t>
  </si>
  <si>
    <t>C003-14107</t>
  </si>
  <si>
    <t>So0070-A6103840</t>
  </si>
  <si>
    <t>G0001636</t>
  </si>
  <si>
    <t>So0070-A6347670</t>
  </si>
  <si>
    <t>C003-19764</t>
  </si>
  <si>
    <t>So0010-A7391250</t>
  </si>
  <si>
    <t>G0005455</t>
  </si>
  <si>
    <t>C003-24612</t>
  </si>
  <si>
    <t>So0000-A9432154</t>
  </si>
  <si>
    <t>G0005224</t>
  </si>
  <si>
    <t>So0010-A1017878</t>
  </si>
  <si>
    <t>So0010-A1041723</t>
  </si>
  <si>
    <t>So0010-A6023994</t>
  </si>
  <si>
    <t>G0005420</t>
  </si>
  <si>
    <t>So0010-A6224186</t>
  </si>
  <si>
    <t>So0010-A6249054</t>
  </si>
  <si>
    <t>So0020-A5456741</t>
  </si>
  <si>
    <t>So0030-A0435493</t>
  </si>
  <si>
    <t>So0030-A1667598</t>
  </si>
  <si>
    <t>So0030-A1702755</t>
  </si>
  <si>
    <t>So0030-A2795156</t>
  </si>
  <si>
    <t>So0030-A7286077</t>
  </si>
  <si>
    <t>G0005891</t>
  </si>
  <si>
    <t>So0060-A3472734</t>
  </si>
  <si>
    <t>G0006398</t>
  </si>
  <si>
    <t>So0060-A3453167</t>
  </si>
  <si>
    <t>G0006399</t>
  </si>
  <si>
    <t>So0060-A3501501</t>
  </si>
  <si>
    <t>G0006400</t>
  </si>
  <si>
    <t>So0060-A3512447</t>
  </si>
  <si>
    <t>G0006401</t>
  </si>
  <si>
    <t>So0070-A0464664</t>
  </si>
  <si>
    <t>G0006465</t>
  </si>
  <si>
    <t>C003-27145</t>
  </si>
  <si>
    <t>So0060-A4328351</t>
  </si>
  <si>
    <t>G0006411</t>
  </si>
  <si>
    <t>So0060-A4656634</t>
  </si>
  <si>
    <t>C003-32122</t>
  </si>
  <si>
    <t>So0010-A6018840</t>
  </si>
  <si>
    <t>G0005419</t>
  </si>
  <si>
    <t>So0010-A6782659</t>
  </si>
  <si>
    <t>So0020-A5216062</t>
  </si>
  <si>
    <t>So0020-A5232928</t>
  </si>
  <si>
    <t>So0020-A8685061</t>
  </si>
  <si>
    <t>So0030-A1236963</t>
  </si>
  <si>
    <t>So0030-A6266926</t>
  </si>
  <si>
    <t>G0005875</t>
  </si>
  <si>
    <t>So0030-A7306242</t>
  </si>
  <si>
    <t>So0050-A3373059</t>
  </si>
  <si>
    <t>So0050-A9983983</t>
  </si>
  <si>
    <t>G0006338</t>
  </si>
  <si>
    <t>So0070-A0257650</t>
  </si>
  <si>
    <t>G0006460</t>
  </si>
  <si>
    <t>C003-36303</t>
  </si>
  <si>
    <t>So0020-A5722952</t>
  </si>
  <si>
    <t>So0040-A2632438</t>
  </si>
  <si>
    <t>So0040-A7264521</t>
  </si>
  <si>
    <t>G0006036</t>
  </si>
  <si>
    <t>C003-37556</t>
  </si>
  <si>
    <t>So0010-A2217286</t>
  </si>
  <si>
    <t>So0010-A2565389</t>
  </si>
  <si>
    <t>G0005449</t>
  </si>
  <si>
    <t>So0010-A7228845</t>
  </si>
  <si>
    <t>So0010-A7238090</t>
  </si>
  <si>
    <t>So0010-A2266306</t>
  </si>
  <si>
    <t>G0005450</t>
  </si>
  <si>
    <t>So0010-A2287622</t>
  </si>
  <si>
    <t>G0005451</t>
  </si>
  <si>
    <t>C003-38514</t>
  </si>
  <si>
    <t>So0010-A9401653</t>
  </si>
  <si>
    <t>G0005479</t>
  </si>
  <si>
    <t>So0040-A1312369</t>
  </si>
  <si>
    <t>G0005942</t>
  </si>
  <si>
    <t>So0050-A9472543</t>
  </si>
  <si>
    <t>So0070-A2902359</t>
  </si>
  <si>
    <t>So0100-A8995138</t>
  </si>
  <si>
    <t>C003-39409</t>
  </si>
  <si>
    <t>So0010-A2412475</t>
  </si>
  <si>
    <t>So0010-A4016137</t>
  </si>
  <si>
    <t>G0005365</t>
  </si>
  <si>
    <t>So0030-A2322348</t>
  </si>
  <si>
    <t>G0005753</t>
  </si>
  <si>
    <t>So0050-A9358671</t>
  </si>
  <si>
    <t>So0100-A2377257</t>
  </si>
  <si>
    <t>So0110-A1812009</t>
  </si>
  <si>
    <t>G0006651</t>
  </si>
  <si>
    <t>So0110-A9144900</t>
  </si>
  <si>
    <t>G0006773</t>
  </si>
  <si>
    <t>C003-40514</t>
  </si>
  <si>
    <t>So0000-A9282071</t>
  </si>
  <si>
    <t>G0005220</t>
  </si>
  <si>
    <t>So0020-A7134119</t>
  </si>
  <si>
    <t>G0005622</t>
  </si>
  <si>
    <t>So0030-A2871878</t>
  </si>
  <si>
    <t>So0040-A4814995</t>
  </si>
  <si>
    <t>So0050-A0864883</t>
  </si>
  <si>
    <t>G0006145</t>
  </si>
  <si>
    <t>So0060-A4943506</t>
  </si>
  <si>
    <t>So0070-A0278508</t>
  </si>
  <si>
    <t>G0006462</t>
  </si>
  <si>
    <t>C003-44161</t>
  </si>
  <si>
    <t>So0000-A3375108</t>
  </si>
  <si>
    <t>G0000012</t>
  </si>
  <si>
    <t>So0000-A4072862</t>
  </si>
  <si>
    <t>G0000022</t>
  </si>
  <si>
    <t>So0000-A4959603</t>
  </si>
  <si>
    <t>G0005089</t>
  </si>
  <si>
    <t>So0000-A9329686</t>
  </si>
  <si>
    <t>So0010-A4283334</t>
  </si>
  <si>
    <t>So0010-A6548875</t>
  </si>
  <si>
    <t>G0005435</t>
  </si>
  <si>
    <t>So0020-A6094056</t>
  </si>
  <si>
    <t>So0020-A6969454</t>
  </si>
  <si>
    <t>G0005614</t>
  </si>
  <si>
    <t>So2000-A0832698</t>
  </si>
  <si>
    <t>G0005615</t>
  </si>
  <si>
    <t>So0030-A0341316</t>
  </si>
  <si>
    <t>So0030-A7259054</t>
  </si>
  <si>
    <t>G0005889</t>
  </si>
  <si>
    <t>So0030-A7262359</t>
  </si>
  <si>
    <t>So0030-A7279914</t>
  </si>
  <si>
    <t>G0005890</t>
  </si>
  <si>
    <t>So0040-A6655593</t>
  </si>
  <si>
    <t>So0050-A1709228</t>
  </si>
  <si>
    <t>G0006175</t>
  </si>
  <si>
    <t>So0050-A3004814</t>
  </si>
  <si>
    <t>G0006206</t>
  </si>
  <si>
    <t>C003-47185</t>
  </si>
  <si>
    <t>So0000-A6332242</t>
  </si>
  <si>
    <t>G0000105</t>
  </si>
  <si>
    <t>So0000-A7877071</t>
  </si>
  <si>
    <t>So0000-A7901994</t>
  </si>
  <si>
    <t>C003-49329</t>
  </si>
  <si>
    <t>So0000-A5934280</t>
  </si>
  <si>
    <t>G0005132</t>
  </si>
  <si>
    <t>So0000-A8201243</t>
  </si>
  <si>
    <t>G0005184</t>
  </si>
  <si>
    <t>So0000-A9665308</t>
  </si>
  <si>
    <t>G0005229</t>
  </si>
  <si>
    <t>So0010-A0435458</t>
  </si>
  <si>
    <t>So0010-A1727213</t>
  </si>
  <si>
    <t>So0010-A2687043</t>
  </si>
  <si>
    <t>So0010-A2949283</t>
  </si>
  <si>
    <t>So0010-A3332050</t>
  </si>
  <si>
    <t>G0005340</t>
  </si>
  <si>
    <t>So0010-A4651432</t>
  </si>
  <si>
    <t>So0010-A9736780</t>
  </si>
  <si>
    <t>So0010-A9785299</t>
  </si>
  <si>
    <t>So0020-A2049508</t>
  </si>
  <si>
    <t>G0005523</t>
  </si>
  <si>
    <t>So0020-A5551872</t>
  </si>
  <si>
    <t>So0020-A5841737</t>
  </si>
  <si>
    <t>G0005581</t>
  </si>
  <si>
    <t>So0020-A5988029</t>
  </si>
  <si>
    <t>G0005585</t>
  </si>
  <si>
    <t>So0020-A6531377</t>
  </si>
  <si>
    <t>G0005602</t>
  </si>
  <si>
    <t>So0020-A7111974</t>
  </si>
  <si>
    <t>G0005621</t>
  </si>
  <si>
    <t>So0020-A8828474</t>
  </si>
  <si>
    <t>So0020-A9352845</t>
  </si>
  <si>
    <t>So0030-A1144315</t>
  </si>
  <si>
    <t>So0030-A3247535</t>
  </si>
  <si>
    <t>G0005786</t>
  </si>
  <si>
    <t>So0030-A4656174</t>
  </si>
  <si>
    <t>G0005835</t>
  </si>
  <si>
    <t>So0030-A5521622</t>
  </si>
  <si>
    <t>So0030-A7114862</t>
  </si>
  <si>
    <t>So0040-A0358527</t>
  </si>
  <si>
    <t>So0040-A1227659</t>
  </si>
  <si>
    <t>G0005940</t>
  </si>
  <si>
    <t>So0040-A2012569</t>
  </si>
  <si>
    <t>So0040-A6211697</t>
  </si>
  <si>
    <t>So0050-A0354930</t>
  </si>
  <si>
    <t>So0050-A1553833</t>
  </si>
  <si>
    <t>So0050-A2658248</t>
  </si>
  <si>
    <t>G0006196</t>
  </si>
  <si>
    <t>So0050-A4778333</t>
  </si>
  <si>
    <t>G0006245</t>
  </si>
  <si>
    <t>So0050-A5742434</t>
  </si>
  <si>
    <t>So0050-A6904854</t>
  </si>
  <si>
    <t>So0100-A7546688</t>
  </si>
  <si>
    <t>So0110-A0482203</t>
  </si>
  <si>
    <t>So0110-A4616350</t>
  </si>
  <si>
    <t>C003-53519</t>
  </si>
  <si>
    <t>So1560-A5887819</t>
  </si>
  <si>
    <t>So1580-A8305914</t>
  </si>
  <si>
    <t>G0000027</t>
  </si>
  <si>
    <t>So1620-A5867932</t>
  </si>
  <si>
    <t>G0000062</t>
  </si>
  <si>
    <t>So1640-A8304601</t>
  </si>
  <si>
    <t>G0000095</t>
  </si>
  <si>
    <t>So1660-A3645536</t>
  </si>
  <si>
    <t>G0000209</t>
  </si>
  <si>
    <t>So1670-A8362982</t>
  </si>
  <si>
    <t>G0000240</t>
  </si>
  <si>
    <t>So1700-A8322083</t>
  </si>
  <si>
    <t>G0000275</t>
  </si>
  <si>
    <t>So1740-A5791773</t>
  </si>
  <si>
    <t>G0000315</t>
  </si>
  <si>
    <t>So1770-A5884511</t>
  </si>
  <si>
    <t>G0000341</t>
  </si>
  <si>
    <t>So1810-A3273510</t>
  </si>
  <si>
    <t>G0000389</t>
  </si>
  <si>
    <t>So1850-A0782319</t>
  </si>
  <si>
    <t>G0000428</t>
  </si>
  <si>
    <t>So1890-A5789020</t>
  </si>
  <si>
    <t>G0000452</t>
  </si>
  <si>
    <t>So1950-A5787476</t>
  </si>
  <si>
    <t>G0000497</t>
  </si>
  <si>
    <t>So1970-A8378008</t>
  </si>
  <si>
    <t>G0000535</t>
  </si>
  <si>
    <t>So1990-A3448248</t>
  </si>
  <si>
    <t>G0000586</t>
  </si>
  <si>
    <t>So2000-A0855851</t>
  </si>
  <si>
    <t>G0000632</t>
  </si>
  <si>
    <t>So2000-A8291526</t>
  </si>
  <si>
    <t>G0000684</t>
  </si>
  <si>
    <t>So2050-A3312556</t>
  </si>
  <si>
    <t>G0000738</t>
  </si>
  <si>
    <t>So2080-A3435669</t>
  </si>
  <si>
    <t>G0000782</t>
  </si>
  <si>
    <t>So2110-A3567241</t>
  </si>
  <si>
    <t>G0000841</t>
  </si>
  <si>
    <t>So2150-A8526955</t>
  </si>
  <si>
    <t>G0000950</t>
  </si>
  <si>
    <t>So2240-A0835103</t>
  </si>
  <si>
    <t>G0000976</t>
  </si>
  <si>
    <t>So2310-A5791928</t>
  </si>
  <si>
    <t>G0001017</t>
  </si>
  <si>
    <t>So2360-A8356400</t>
  </si>
  <si>
    <t>G0001059</t>
  </si>
  <si>
    <t>So2460-A5998651</t>
  </si>
  <si>
    <t>G0001095</t>
  </si>
  <si>
    <t>So2480-A0931797</t>
  </si>
  <si>
    <t>G0001117</t>
  </si>
  <si>
    <t>So2540-A8309983</t>
  </si>
  <si>
    <t>G0001156</t>
  </si>
  <si>
    <t>So2580-A5893784</t>
  </si>
  <si>
    <t>G0001186</t>
  </si>
  <si>
    <t>So2630-A8494623</t>
  </si>
  <si>
    <t>G0001240</t>
  </si>
  <si>
    <t>So2670-A6176769</t>
  </si>
  <si>
    <t>G0001321</t>
  </si>
  <si>
    <t>So2710-A3347055</t>
  </si>
  <si>
    <t>G0001334</t>
  </si>
  <si>
    <t>So2750-A8278001</t>
  </si>
  <si>
    <t>G0001377</t>
  </si>
  <si>
    <t>So2750-A8309946</t>
  </si>
  <si>
    <t>G0001380</t>
  </si>
  <si>
    <t>So2800-A3331131</t>
  </si>
  <si>
    <t>G0001487</t>
  </si>
  <si>
    <t>So2840-A8281515</t>
  </si>
  <si>
    <t>G0001518</t>
  </si>
  <si>
    <t>So2890-A3325965</t>
  </si>
  <si>
    <t>G0001533</t>
  </si>
  <si>
    <t>So2940-A5773559</t>
  </si>
  <si>
    <t>G0001552</t>
  </si>
  <si>
    <t>So3700-A3513023</t>
  </si>
  <si>
    <t>G0002271</t>
  </si>
  <si>
    <t>So3710-A8441693</t>
  </si>
  <si>
    <t>G0002290</t>
  </si>
  <si>
    <t>So3740-A1136679</t>
  </si>
  <si>
    <t>G0002339</t>
  </si>
  <si>
    <t>So3770-A0863850</t>
  </si>
  <si>
    <t>G0002361</t>
  </si>
  <si>
    <t>So3830-A8287730</t>
  </si>
  <si>
    <t>G0002393</t>
  </si>
  <si>
    <t>So3860-A0906672</t>
  </si>
  <si>
    <t>G0002408</t>
  </si>
  <si>
    <t>C003-54883</t>
  </si>
  <si>
    <t>So0000-A8649563</t>
  </si>
  <si>
    <t>G0005203</t>
  </si>
  <si>
    <t>So0010-A0591609</t>
  </si>
  <si>
    <t>G0005266</t>
  </si>
  <si>
    <t>So0010-A0934225</t>
  </si>
  <si>
    <t>So0010-A1559553</t>
  </si>
  <si>
    <t>So0010-A2186918</t>
  </si>
  <si>
    <t>G0005303</t>
  </si>
  <si>
    <t>So0010-A3484093</t>
  </si>
  <si>
    <t>G0005345</t>
  </si>
  <si>
    <t>So0020-A8434570</t>
  </si>
  <si>
    <t>G0005653</t>
  </si>
  <si>
    <t>So0020-A8907442</t>
  </si>
  <si>
    <t>So0020-A8913666</t>
  </si>
  <si>
    <t>G0000682</t>
  </si>
  <si>
    <t>C003-55836</t>
  </si>
  <si>
    <t>So0010-A9396723</t>
  </si>
  <si>
    <t>G0005478</t>
  </si>
  <si>
    <t>So0020-A4377947</t>
  </si>
  <si>
    <t>G0005552</t>
  </si>
  <si>
    <t>So0060-A3544107</t>
  </si>
  <si>
    <t>G0006402</t>
  </si>
  <si>
    <t>So0060-A3559786</t>
  </si>
  <si>
    <t>So0060-A3563126</t>
  </si>
  <si>
    <t>G0006404</t>
  </si>
  <si>
    <t>So0060-A3588213</t>
  </si>
  <si>
    <t>C003-57945</t>
  </si>
  <si>
    <t>So0000-A6815278</t>
  </si>
  <si>
    <t>G0005151</t>
  </si>
  <si>
    <t>So0000-A9336714</t>
  </si>
  <si>
    <t>G0005222</t>
  </si>
  <si>
    <t>So0010-A9905626</t>
  </si>
  <si>
    <t>G0005489</t>
  </si>
  <si>
    <t>So0020-A5102426</t>
  </si>
  <si>
    <t>G0005563</t>
  </si>
  <si>
    <t>So0030-A0925928</t>
  </si>
  <si>
    <t>So0040-A5688258</t>
  </si>
  <si>
    <t>C003-66564</t>
  </si>
  <si>
    <t>So0000-A6065703</t>
  </si>
  <si>
    <t>G0005133</t>
  </si>
  <si>
    <t>C003-69198</t>
  </si>
  <si>
    <t>So0030-A3839977</t>
  </si>
  <si>
    <t>So0030-A4191554</t>
  </si>
  <si>
    <t>G0005819</t>
  </si>
  <si>
    <t>So0030-A8558365</t>
  </si>
  <si>
    <t>G0005912</t>
  </si>
  <si>
    <t>So0060-A6075007</t>
  </si>
  <si>
    <t>G0006429</t>
  </si>
  <si>
    <t>So0100-A7194282</t>
  </si>
  <si>
    <t>G0006542</t>
  </si>
  <si>
    <t>So0110-A0621220</t>
  </si>
  <si>
    <t>So0110-A1069498</t>
  </si>
  <si>
    <t>G0006631</t>
  </si>
  <si>
    <t>So0110-A3444107</t>
  </si>
  <si>
    <t>G0006695</t>
  </si>
  <si>
    <t>C003-70798</t>
  </si>
  <si>
    <t>So0030-A4444937</t>
  </si>
  <si>
    <t>So0110-A3374532</t>
  </si>
  <si>
    <t>C003-71986</t>
  </si>
  <si>
    <t>So1560-A5767925</t>
  </si>
  <si>
    <t>So1610-A0789979</t>
  </si>
  <si>
    <t>So1610-A8285716</t>
  </si>
  <si>
    <t>G0000042</t>
  </si>
  <si>
    <t>So1630-A3464674</t>
  </si>
  <si>
    <t>G0000075</t>
  </si>
  <si>
    <t>So1660-A3292126</t>
  </si>
  <si>
    <t>G0000186</t>
  </si>
  <si>
    <t>So1670-A0889539</t>
  </si>
  <si>
    <t>G0000220</t>
  </si>
  <si>
    <t>So1700-A0861684</t>
  </si>
  <si>
    <t>G0000261</t>
  </si>
  <si>
    <t>So1720-A3283702</t>
  </si>
  <si>
    <t>G0000303</t>
  </si>
  <si>
    <t>So1770-A5782387</t>
  </si>
  <si>
    <t>G0000332</t>
  </si>
  <si>
    <t>C003-76302</t>
  </si>
  <si>
    <t>So0000-A5119001</t>
  </si>
  <si>
    <t>G0005094</t>
  </si>
  <si>
    <t>So0000-A8522102</t>
  </si>
  <si>
    <t>So0030-A2083473</t>
  </si>
  <si>
    <t>So0030-A2096484</t>
  </si>
  <si>
    <t>G0005747</t>
  </si>
  <si>
    <t>So0030-A3204544</t>
  </si>
  <si>
    <t>G0005783</t>
  </si>
  <si>
    <t>So0030-A3597933</t>
  </si>
  <si>
    <t>So0040-A1302976</t>
  </si>
  <si>
    <t>G0005941</t>
  </si>
  <si>
    <t>So0060-A4583760</t>
  </si>
  <si>
    <t>G0006414</t>
  </si>
  <si>
    <t>So0070-A2913059</t>
  </si>
  <si>
    <t>C003-79510</t>
  </si>
  <si>
    <t>So0010-A0441047</t>
  </si>
  <si>
    <t>So0010-A0453984</t>
  </si>
  <si>
    <t>G0005261</t>
  </si>
  <si>
    <t>So0010-A0469734</t>
  </si>
  <si>
    <t>So0010-A0478413</t>
  </si>
  <si>
    <t>So0010-A4822583</t>
  </si>
  <si>
    <t>So0010-A5106018</t>
  </si>
  <si>
    <t>So0010-A5116777</t>
  </si>
  <si>
    <t>So0010-A5126238</t>
  </si>
  <si>
    <t>So0030-A4153639</t>
  </si>
  <si>
    <t>So0070-A0284509</t>
  </si>
  <si>
    <t>C003-81498</t>
  </si>
  <si>
    <t>So0010-A2347163</t>
  </si>
  <si>
    <t>G0005453</t>
  </si>
  <si>
    <t>So0010-A7265131</t>
  </si>
  <si>
    <t>So0010-A7283635</t>
  </si>
  <si>
    <t>G0004205</t>
  </si>
  <si>
    <t>C003-82125</t>
  </si>
  <si>
    <t>So0000-A4812524</t>
  </si>
  <si>
    <t>So0020-A1247835</t>
  </si>
  <si>
    <t>So0030-A7246939</t>
  </si>
  <si>
    <t>G0005888</t>
  </si>
  <si>
    <t>C003-83304</t>
  </si>
  <si>
    <t>So1560-A5895606</t>
  </si>
  <si>
    <t>So1580-A8314065</t>
  </si>
  <si>
    <t>G0000028</t>
  </si>
  <si>
    <t>So1620-A5879599</t>
  </si>
  <si>
    <t>G0000063</t>
  </si>
  <si>
    <t>So1640-A8316202</t>
  </si>
  <si>
    <t>G0000096</t>
  </si>
  <si>
    <t>So1660-A3673094</t>
  </si>
  <si>
    <t>G0000210</t>
  </si>
  <si>
    <t>So1670-A8371208</t>
  </si>
  <si>
    <t>G0000241</t>
  </si>
  <si>
    <t>So1700-A0978331</t>
  </si>
  <si>
    <t>G0000276</t>
  </si>
  <si>
    <t>So1740-A5819955</t>
  </si>
  <si>
    <t>G0000317</t>
  </si>
  <si>
    <t>So1770-A5892154</t>
  </si>
  <si>
    <t>G0000342</t>
  </si>
  <si>
    <t>So1810-A3289509</t>
  </si>
  <si>
    <t>G0000390</t>
  </si>
  <si>
    <t>So1850-A0799909</t>
  </si>
  <si>
    <t>G0000429</t>
  </si>
  <si>
    <t>So1890-A5796662</t>
  </si>
  <si>
    <t>G0000453</t>
  </si>
  <si>
    <t>So1950-A5818438</t>
  </si>
  <si>
    <t>G0000498</t>
  </si>
  <si>
    <t>So1970-A8386929</t>
  </si>
  <si>
    <t>G0000536</t>
  </si>
  <si>
    <t>So1990-A3452571</t>
  </si>
  <si>
    <t>G0000587</t>
  </si>
  <si>
    <t>So2000-A0875901</t>
  </si>
  <si>
    <t>G0000633</t>
  </si>
  <si>
    <t>So2000-A8309520</t>
  </si>
  <si>
    <t>G0000685</t>
  </si>
  <si>
    <t>So2050-A3339648</t>
  </si>
  <si>
    <t>G0000740</t>
  </si>
  <si>
    <t>So2080-A3429511</t>
  </si>
  <si>
    <t>G0000781</t>
  </si>
  <si>
    <t>So2110-A3577205</t>
  </si>
  <si>
    <t>G0000842</t>
  </si>
  <si>
    <t>So2150-A8538740</t>
  </si>
  <si>
    <t>G0000951</t>
  </si>
  <si>
    <t>So2240-A0849021</t>
  </si>
  <si>
    <t>G0000977</t>
  </si>
  <si>
    <t>So2310-A5804263</t>
  </si>
  <si>
    <t>G0001018</t>
  </si>
  <si>
    <t>So2360-A8361205</t>
  </si>
  <si>
    <t>G0001060</t>
  </si>
  <si>
    <t>C003-87194</t>
  </si>
  <si>
    <t>So0000-A4804868</t>
  </si>
  <si>
    <t>So0020-A1252730</t>
  </si>
  <si>
    <t>So0050-A6843531</t>
  </si>
  <si>
    <t>C003-90481</t>
  </si>
  <si>
    <t>So0000-A2879176</t>
  </si>
  <si>
    <t>G0000003</t>
  </si>
  <si>
    <t>So0000-A2869745</t>
  </si>
  <si>
    <t>G0000005</t>
  </si>
  <si>
    <t>So0000-A2796322</t>
  </si>
  <si>
    <t>G0000006</t>
  </si>
  <si>
    <t>So0000-A3601603</t>
  </si>
  <si>
    <t>G0000020</t>
  </si>
  <si>
    <t>So0000-A4881771</t>
  </si>
  <si>
    <t>G0000047</t>
  </si>
  <si>
    <t>So0000-A5807022</t>
  </si>
  <si>
    <t>G0000069</t>
  </si>
  <si>
    <t>So0000-A6422921</t>
  </si>
  <si>
    <t>G0000071</t>
  </si>
  <si>
    <t>So0000-A4288389</t>
  </si>
  <si>
    <t>G0000072</t>
  </si>
  <si>
    <t>So0010-A0341451</t>
  </si>
  <si>
    <t>G0000221</t>
  </si>
  <si>
    <t>So0010-A1265517</t>
  </si>
  <si>
    <t>G0000234</t>
  </si>
  <si>
    <t>So0010-A6865087</t>
  </si>
  <si>
    <t>G0000376</t>
  </si>
  <si>
    <t>So0020-A1097097</t>
  </si>
  <si>
    <t>G0000513</t>
  </si>
  <si>
    <t>So0020-A2879072</t>
  </si>
  <si>
    <t>G0000554</t>
  </si>
  <si>
    <t>C003-91766</t>
  </si>
  <si>
    <t>So0000-A8869841</t>
  </si>
  <si>
    <t>G0005208</t>
  </si>
  <si>
    <t>So0010-A1241195</t>
  </si>
  <si>
    <t>So0010-A3126287</t>
  </si>
  <si>
    <t>So0010-A3163951</t>
  </si>
  <si>
    <t>G0005333</t>
  </si>
  <si>
    <t>So0010-A3175490</t>
  </si>
  <si>
    <t>G0005334</t>
  </si>
  <si>
    <t>C003-92483</t>
  </si>
  <si>
    <t>So0000-A6138809</t>
  </si>
  <si>
    <t>G0005136</t>
  </si>
  <si>
    <t>So0000-A7767396</t>
  </si>
  <si>
    <t>So0020-A6904613</t>
  </si>
  <si>
    <t>So0050-A0603077</t>
  </si>
  <si>
    <t>G0006135</t>
  </si>
  <si>
    <t>C003-93742</t>
  </si>
  <si>
    <t>So1560-A5836988</t>
  </si>
  <si>
    <t>So1610-A0775670</t>
  </si>
  <si>
    <t>G0005019</t>
  </si>
  <si>
    <t>So1620-A5809330</t>
  </si>
  <si>
    <t>So1630-A3602503</t>
  </si>
  <si>
    <t>G0000081</t>
  </si>
  <si>
    <t>So1650-A5762538</t>
  </si>
  <si>
    <t>G0000178</t>
  </si>
  <si>
    <t>So1700-A0845388</t>
  </si>
  <si>
    <t>G0000262</t>
  </si>
  <si>
    <t>So1770-A5801954</t>
  </si>
  <si>
    <t>G0000336</t>
  </si>
  <si>
    <t>So1910-A8292452</t>
  </si>
  <si>
    <t>G0000473</t>
  </si>
  <si>
    <t>So1990-A3386201</t>
  </si>
  <si>
    <t>G0000125</t>
  </si>
  <si>
    <t>So2000-A0989575</t>
  </si>
  <si>
    <t>G0000127</t>
  </si>
  <si>
    <t>So2000-A8429656</t>
  </si>
  <si>
    <t>G0000130</t>
  </si>
  <si>
    <t>So2060-A8268450</t>
  </si>
  <si>
    <t>G0000769</t>
  </si>
  <si>
    <t>So2130-A5761757</t>
  </si>
  <si>
    <t>G0000936</t>
  </si>
  <si>
    <t>So2140-A3262699</t>
  </si>
  <si>
    <t>G0000937</t>
  </si>
  <si>
    <t>So2490-A5786894</t>
  </si>
  <si>
    <t>G0000899</t>
  </si>
  <si>
    <t>So2510-A8268668</t>
  </si>
  <si>
    <t>G0001140</t>
  </si>
  <si>
    <t>So2550-A5788945</t>
  </si>
  <si>
    <t>G0001165</t>
  </si>
  <si>
    <t>So2620-A3266379</t>
  </si>
  <si>
    <t>G0001219</t>
  </si>
  <si>
    <t>So2680-A3265612</t>
  </si>
  <si>
    <t>G0001324</t>
  </si>
  <si>
    <t>So2710-A3266212</t>
  </si>
  <si>
    <t>G0001329</t>
  </si>
  <si>
    <t>So2800-A3472217</t>
  </si>
  <si>
    <t>G0001497</t>
  </si>
  <si>
    <t>So2810-A8293974</t>
  </si>
  <si>
    <t>So2810-A8328190</t>
  </si>
  <si>
    <t>So2870-A8295800</t>
  </si>
  <si>
    <t>G0001531</t>
  </si>
  <si>
    <t>So2980-A3271641</t>
  </si>
  <si>
    <t>G0001443</t>
  </si>
  <si>
    <t>So2990-A8277410</t>
  </si>
  <si>
    <t>G0001571</t>
  </si>
  <si>
    <t>So3030-A5966679</t>
  </si>
  <si>
    <t>G0001604</t>
  </si>
  <si>
    <t>So3030-A5973494</t>
  </si>
  <si>
    <t>G0001605</t>
  </si>
  <si>
    <t>So3040-A3265030</t>
  </si>
  <si>
    <t>So3040-A3275098</t>
  </si>
  <si>
    <t>So3050-A8277248</t>
  </si>
  <si>
    <t>G0001610</t>
  </si>
  <si>
    <t>So3110-A0885436</t>
  </si>
  <si>
    <t>G0001648</t>
  </si>
  <si>
    <t>So3110-A0842446</t>
  </si>
  <si>
    <t>G0010012</t>
  </si>
  <si>
    <t>So3110-A0856793</t>
  </si>
  <si>
    <t>So3110-A0861551</t>
  </si>
  <si>
    <t>G0010014</t>
  </si>
  <si>
    <t>So3110-A0879104</t>
  </si>
  <si>
    <t>So3140-A0811872</t>
  </si>
  <si>
    <t>G0001669</t>
  </si>
  <si>
    <t>So3190-A3339906</t>
  </si>
  <si>
    <t>G0001711</t>
  </si>
  <si>
    <t>So3230-A0764693</t>
  </si>
  <si>
    <t>G0001795</t>
  </si>
  <si>
    <t>So3230-A8305056</t>
  </si>
  <si>
    <t>G0001808</t>
  </si>
  <si>
    <t>So3290-A0761406</t>
  </si>
  <si>
    <t>G0001842</t>
  </si>
  <si>
    <t>So3310-A3271800</t>
  </si>
  <si>
    <t>G0001846</t>
  </si>
  <si>
    <t>So3320-A0946518</t>
  </si>
  <si>
    <t>G0001887</t>
  </si>
  <si>
    <t>So3340-A3293333</t>
  </si>
  <si>
    <t>G0001926</t>
  </si>
  <si>
    <t>So3340-A3303885</t>
  </si>
  <si>
    <t>So3350-A8375368</t>
  </si>
  <si>
    <t>G0001938</t>
  </si>
  <si>
    <t>So3390-A5861038</t>
  </si>
  <si>
    <t>G0002035</t>
  </si>
  <si>
    <t>So3470-A0763389</t>
  </si>
  <si>
    <t>G0002060</t>
  </si>
  <si>
    <t>So3510-A5839982</t>
  </si>
  <si>
    <t>G0002075</t>
  </si>
  <si>
    <t>So3540-A6012155</t>
  </si>
  <si>
    <t>G0002098</t>
  </si>
  <si>
    <t>So3560-A8374143</t>
  </si>
  <si>
    <t>G0002110</t>
  </si>
  <si>
    <t>So3560-A8563146</t>
  </si>
  <si>
    <t>G0002124</t>
  </si>
  <si>
    <t>So3590-A0764641</t>
  </si>
  <si>
    <t>G0002133</t>
  </si>
  <si>
    <t>So3610-A3314380</t>
  </si>
  <si>
    <t>G0002143</t>
  </si>
  <si>
    <t>So3610-A3339773</t>
  </si>
  <si>
    <t>So3610-A3401154</t>
  </si>
  <si>
    <t>G0002151</t>
  </si>
  <si>
    <t>So3620-A0834027</t>
  </si>
  <si>
    <t>G0002157</t>
  </si>
  <si>
    <t>So3620-A8282073</t>
  </si>
  <si>
    <t>G0002161</t>
  </si>
  <si>
    <t>So3650-A0813670</t>
  </si>
  <si>
    <t>G0002187</t>
  </si>
  <si>
    <t>So3650-A8298575</t>
  </si>
  <si>
    <t>G0002190</t>
  </si>
  <si>
    <t>So3660-A5762970</t>
  </si>
  <si>
    <t>G0001986</t>
  </si>
  <si>
    <t>So3670-A3287563</t>
  </si>
  <si>
    <t>G0002222</t>
  </si>
  <si>
    <t>So3680-A0855507</t>
  </si>
  <si>
    <t>G0001988</t>
  </si>
  <si>
    <t>So3680-A8461216</t>
  </si>
  <si>
    <t>G0002254</t>
  </si>
  <si>
    <t>So3700-A3276925</t>
  </si>
  <si>
    <t>G0002261</t>
  </si>
  <si>
    <t>So3700-A3445545</t>
  </si>
  <si>
    <t>G0001992</t>
  </si>
  <si>
    <t>So3700-A3629525</t>
  </si>
  <si>
    <t>So3720-A5784764</t>
  </si>
  <si>
    <t>G0002301</t>
  </si>
  <si>
    <t>So3730-A3291405</t>
  </si>
  <si>
    <t>G0002303</t>
  </si>
  <si>
    <t>So3740-A1185769</t>
  </si>
  <si>
    <t>G0002343</t>
  </si>
  <si>
    <t>So3750-A5779882</t>
  </si>
  <si>
    <t>G0002352</t>
  </si>
  <si>
    <t>So3800-A8303416</t>
  </si>
  <si>
    <t>G0002384</t>
  </si>
  <si>
    <t>So3830-A8264116</t>
  </si>
  <si>
    <t>G0001996</t>
  </si>
  <si>
    <t>C004-09535</t>
  </si>
  <si>
    <t>So0010-A3629480</t>
  </si>
  <si>
    <t>G0005351</t>
  </si>
  <si>
    <t>So0030-A4243001</t>
  </si>
  <si>
    <t>So0030-A4259343</t>
  </si>
  <si>
    <t>G0005824</t>
  </si>
  <si>
    <t>So0040-A7673453</t>
  </si>
  <si>
    <t>So0050-A8948331</t>
  </si>
  <si>
    <t>So0100-A7636190</t>
  </si>
  <si>
    <t>So0100-A7845866</t>
  </si>
  <si>
    <t>G0006565</t>
  </si>
  <si>
    <t>So0100-A9501646</t>
  </si>
  <si>
    <t>C004-11522</t>
  </si>
  <si>
    <t>So0010-A0671692</t>
  </si>
  <si>
    <t>So0000-A8506120</t>
  </si>
  <si>
    <t>So0010-A0666789</t>
  </si>
  <si>
    <t>So0020-A7997338</t>
  </si>
  <si>
    <t>C004-12735</t>
  </si>
  <si>
    <t>So0000-A5631598</t>
  </si>
  <si>
    <t>G0005124</t>
  </si>
  <si>
    <t>So0000-A5673621</t>
  </si>
  <si>
    <t>G0005125</t>
  </si>
  <si>
    <t>So0000-A6435809</t>
  </si>
  <si>
    <t>So0000-A6908182</t>
  </si>
  <si>
    <t>So0000-A7439943</t>
  </si>
  <si>
    <t>So0000-A9234266</t>
  </si>
  <si>
    <t>So0010-A0231840</t>
  </si>
  <si>
    <t>So0010-A0499224</t>
  </si>
  <si>
    <t>So0010-A1534641</t>
  </si>
  <si>
    <t>So0010-A3149210</t>
  </si>
  <si>
    <t>G0005331</t>
  </si>
  <si>
    <t>So0010-A3717565</t>
  </si>
  <si>
    <t>G0005356</t>
  </si>
  <si>
    <t>So0010-A5343325</t>
  </si>
  <si>
    <t>So0010-A5457216</t>
  </si>
  <si>
    <t>So0010-A9893735</t>
  </si>
  <si>
    <t>So0020-A1405612</t>
  </si>
  <si>
    <t>So0020-A3074277</t>
  </si>
  <si>
    <t>So0020-A3084858</t>
  </si>
  <si>
    <t>G0005536</t>
  </si>
  <si>
    <t>So0020-A3201909</t>
  </si>
  <si>
    <t>G0005539</t>
  </si>
  <si>
    <t>So0020-A7392902</t>
  </si>
  <si>
    <t>So0020-A7423558</t>
  </si>
  <si>
    <t>So0020-A8675020</t>
  </si>
  <si>
    <t>G0005657</t>
  </si>
  <si>
    <t>So0030-A4207381</t>
  </si>
  <si>
    <t>G0005820</t>
  </si>
  <si>
    <t>So0030-A7227580</t>
  </si>
  <si>
    <t>So0030-A8766765</t>
  </si>
  <si>
    <t>G0005915</t>
  </si>
  <si>
    <t>So0040-A3562616</t>
  </si>
  <si>
    <t>G0005974</t>
  </si>
  <si>
    <t>So0040-A6022723</t>
  </si>
  <si>
    <t>So0040-A6037005</t>
  </si>
  <si>
    <t>So0040-A6071592</t>
  </si>
  <si>
    <t>So0040-A6043997</t>
  </si>
  <si>
    <t>So0040-A6085090</t>
  </si>
  <si>
    <t>So0040-A6227158</t>
  </si>
  <si>
    <t>So0050-A0452670</t>
  </si>
  <si>
    <t>So0050-A4369506</t>
  </si>
  <si>
    <t>So0050-A6162820</t>
  </si>
  <si>
    <t>So0050-A6513710</t>
  </si>
  <si>
    <t>So0050-A6877868</t>
  </si>
  <si>
    <t>G0006283</t>
  </si>
  <si>
    <t>So0050-A7969527</t>
  </si>
  <si>
    <t>G0006302</t>
  </si>
  <si>
    <t>So0060-A0756143</t>
  </si>
  <si>
    <t>So0060-A7542313</t>
  </si>
  <si>
    <t>So0100-A6169781</t>
  </si>
  <si>
    <t>So0100-A6707352</t>
  </si>
  <si>
    <t>G0006532</t>
  </si>
  <si>
    <t>So0100-A7324091</t>
  </si>
  <si>
    <t>So0100-A9071635</t>
  </si>
  <si>
    <t>So0100-A9256194</t>
  </si>
  <si>
    <t>G0006590</t>
  </si>
  <si>
    <t>So0100-A9901655</t>
  </si>
  <si>
    <t>So0110-A0895167</t>
  </si>
  <si>
    <t>So0110-A2926102</t>
  </si>
  <si>
    <t>G0006677</t>
  </si>
  <si>
    <t>So0110-A3192552</t>
  </si>
  <si>
    <t>G0006681</t>
  </si>
  <si>
    <t>So0110-A8785900</t>
  </si>
  <si>
    <t>So0110-A9797772</t>
  </si>
  <si>
    <t>C004-25643</t>
  </si>
  <si>
    <t>So0000-A2937057</t>
  </si>
  <si>
    <t>G0000009</t>
  </si>
  <si>
    <t>So0000-A4766265</t>
  </si>
  <si>
    <t>G0000044</t>
  </si>
  <si>
    <t>So0010-A2272944</t>
  </si>
  <si>
    <t>G0000253</t>
  </si>
  <si>
    <t>So0010-A4484231</t>
  </si>
  <si>
    <t>G0000297</t>
  </si>
  <si>
    <t>So0030-A0727106</t>
  </si>
  <si>
    <t>G0000733</t>
  </si>
  <si>
    <t>So0030-A5248244</t>
  </si>
  <si>
    <t>G0000807</t>
  </si>
  <si>
    <t>So0090-A3295250</t>
  </si>
  <si>
    <t>So0090-A3313451</t>
  </si>
  <si>
    <t>G0006497</t>
  </si>
  <si>
    <t>So0090-A3321703</t>
  </si>
  <si>
    <t>G0006498</t>
  </si>
  <si>
    <t>So0090-A3336629</t>
  </si>
  <si>
    <t>C004-41302</t>
  </si>
  <si>
    <t>So0010-A1084072</t>
  </si>
  <si>
    <t>So0010-A1094189</t>
  </si>
  <si>
    <t>So0010-A1072494</t>
  </si>
  <si>
    <t>So0010-A1102460</t>
  </si>
  <si>
    <t>G0005281</t>
  </si>
  <si>
    <t>So0010-A1128291</t>
  </si>
  <si>
    <t>G0005282</t>
  </si>
  <si>
    <t>So0010-A1149474</t>
  </si>
  <si>
    <t>So0010-A6408110</t>
  </si>
  <si>
    <t>So0010-A6443310</t>
  </si>
  <si>
    <t>So0010-A6451808</t>
  </si>
  <si>
    <t>So0010-A6461589</t>
  </si>
  <si>
    <t>So0020-A9601823</t>
  </si>
  <si>
    <t>C004-42655</t>
  </si>
  <si>
    <t>So2580-A5954585</t>
  </si>
  <si>
    <t>G0001192</t>
  </si>
  <si>
    <t>So2600-A8315267</t>
  </si>
  <si>
    <t>G0001205</t>
  </si>
  <si>
    <t>So2630-A8559345</t>
  </si>
  <si>
    <t>G0001246</t>
  </si>
  <si>
    <t>So2630-A8612224</t>
  </si>
  <si>
    <t>G0001252</t>
  </si>
  <si>
    <t>So2670-A6118833</t>
  </si>
  <si>
    <t>G0001292</t>
  </si>
  <si>
    <t>So2670-A6067188</t>
  </si>
  <si>
    <t>G0001311</t>
  </si>
  <si>
    <t>So2710-A3288082</t>
  </si>
  <si>
    <t>G0001331</t>
  </si>
  <si>
    <t>SoD-50-A3877839</t>
  </si>
  <si>
    <t>So2710-A3295522</t>
  </si>
  <si>
    <t>SoD-50-A3884569</t>
  </si>
  <si>
    <t>So2710-A3304369</t>
  </si>
  <si>
    <t>So2720-A0806550</t>
  </si>
  <si>
    <t>G0001339</t>
  </si>
  <si>
    <t>So2720-A0894817</t>
  </si>
  <si>
    <t>G0001348</t>
  </si>
  <si>
    <t>So2770-A3338329</t>
  </si>
  <si>
    <t>G0001454</t>
  </si>
  <si>
    <t>So2790-A5765774</t>
  </si>
  <si>
    <t>G0001474</t>
  </si>
  <si>
    <t>So2790-A5782585</t>
  </si>
  <si>
    <t>G0001476</t>
  </si>
  <si>
    <t>So2790-A5806535</t>
  </si>
  <si>
    <t>G0001478</t>
  </si>
  <si>
    <t>So2840-A0877673</t>
  </si>
  <si>
    <t>G0001511</t>
  </si>
  <si>
    <t>So2850-A5801962</t>
  </si>
  <si>
    <t>G0001524</t>
  </si>
  <si>
    <t>So2890-A3354715</t>
  </si>
  <si>
    <t>G0001536</t>
  </si>
  <si>
    <t>So2900-A8277166</t>
  </si>
  <si>
    <t>G0001540</t>
  </si>
  <si>
    <t>So2940-A5801823</t>
  </si>
  <si>
    <t>G0001555</t>
  </si>
  <si>
    <t>So2990-A8378484</t>
  </si>
  <si>
    <t>G0001579</t>
  </si>
  <si>
    <t>So3050-A8363020</t>
  </si>
  <si>
    <t>G0001617</t>
  </si>
  <si>
    <t>So3110-A0807715</t>
  </si>
  <si>
    <t>G0001645</t>
  </si>
  <si>
    <t>So3140-A8331105</t>
  </si>
  <si>
    <t>G0001678</t>
  </si>
  <si>
    <t>So3190-A3275892</t>
  </si>
  <si>
    <t>G0001705</t>
  </si>
  <si>
    <t>So3230-A8348052</t>
  </si>
  <si>
    <t>G0001812</t>
  </si>
  <si>
    <t>So3310-A3315228</t>
  </si>
  <si>
    <t>G0001849</t>
  </si>
  <si>
    <t>So3360-A5827450</t>
  </si>
  <si>
    <t>G0001942</t>
  </si>
  <si>
    <t>C004-46253</t>
  </si>
  <si>
    <t>So0000-A2533390</t>
  </si>
  <si>
    <t>G0005001</t>
  </si>
  <si>
    <t>So0000-A2621520</t>
  </si>
  <si>
    <t>G0005002</t>
  </si>
  <si>
    <t>So0000-A3124060</t>
  </si>
  <si>
    <t>G0005043</t>
  </si>
  <si>
    <t>So0000-A3188446</t>
  </si>
  <si>
    <t>G0005064</t>
  </si>
  <si>
    <t>So0000-A3192737</t>
  </si>
  <si>
    <t>G0005065</t>
  </si>
  <si>
    <t>So0000-A3354390</t>
  </si>
  <si>
    <t>G0005077</t>
  </si>
  <si>
    <t>G0005078</t>
  </si>
  <si>
    <t>G0005079</t>
  </si>
  <si>
    <t>G0005080</t>
  </si>
  <si>
    <t>So0000-A3968750</t>
  </si>
  <si>
    <t>G0005091</t>
  </si>
  <si>
    <t>So0000-A4228097</t>
  </si>
  <si>
    <t>G0005113</t>
  </si>
  <si>
    <t>So0000-A4212189</t>
  </si>
  <si>
    <t>So0000-A3826347</t>
  </si>
  <si>
    <t>G0005128</t>
  </si>
  <si>
    <t>G0005129</t>
  </si>
  <si>
    <t>So0000-A4385359</t>
  </si>
  <si>
    <t>So0000-A5454382</t>
  </si>
  <si>
    <t>So0000-A5477602</t>
  </si>
  <si>
    <t>So0000-A5837986</t>
  </si>
  <si>
    <t>G0005225</t>
  </si>
  <si>
    <t>So0000-A5847525</t>
  </si>
  <si>
    <t>G0005226</t>
  </si>
  <si>
    <t>So0000-A5644133</t>
  </si>
  <si>
    <t>So0000-A4047129</t>
  </si>
  <si>
    <t>G0005251</t>
  </si>
  <si>
    <t>G0005255</t>
  </si>
  <si>
    <t>So0000-A5819406</t>
  </si>
  <si>
    <t>So0000-A6144090</t>
  </si>
  <si>
    <t>G0005274</t>
  </si>
  <si>
    <t>So0000-A6489167</t>
  </si>
  <si>
    <t>So0000-A6385059</t>
  </si>
  <si>
    <t>So0000-A6373628</t>
  </si>
  <si>
    <t>G0005302</t>
  </si>
  <si>
    <t>So0000-A6472356</t>
  </si>
  <si>
    <t>So0000-A6351482</t>
  </si>
  <si>
    <t>G0005304</t>
  </si>
  <si>
    <t>So0000-A6723978</t>
  </si>
  <si>
    <t>So0000-A5876015</t>
  </si>
  <si>
    <t>So0000-A7146551</t>
  </si>
  <si>
    <t>So0000-A7157435</t>
  </si>
  <si>
    <t>So0000-A6987743</t>
  </si>
  <si>
    <t>So0000-A6975391</t>
  </si>
  <si>
    <t>So0000-A6958646</t>
  </si>
  <si>
    <t>G0005347</t>
  </si>
  <si>
    <t>So0000-A7346565</t>
  </si>
  <si>
    <t>G0005366</t>
  </si>
  <si>
    <t>So0000-A7171785</t>
  </si>
  <si>
    <t>G0005367</t>
  </si>
  <si>
    <t>So1640-A8389313</t>
  </si>
  <si>
    <t>So0000-A7505416</t>
  </si>
  <si>
    <t>So0000-A7698155</t>
  </si>
  <si>
    <t>G0005396</t>
  </si>
  <si>
    <t>So0000-A7712945</t>
  </si>
  <si>
    <t>So0000-A8614092</t>
  </si>
  <si>
    <t>So0000-A8535416</t>
  </si>
  <si>
    <t>So0000-A8811884</t>
  </si>
  <si>
    <t>G0005471</t>
  </si>
  <si>
    <t>So0000-A9207255</t>
  </si>
  <si>
    <t>So0000-A9138251</t>
  </si>
  <si>
    <t>G0005490</t>
  </si>
  <si>
    <t>So0000-A9162645</t>
  </si>
  <si>
    <t>G0005491</t>
  </si>
  <si>
    <t>So0000-A9119089</t>
  </si>
  <si>
    <t>G0005492</t>
  </si>
  <si>
    <t>So0000-A9197147</t>
  </si>
  <si>
    <t>So0000-A9504106</t>
  </si>
  <si>
    <t>G0005517</t>
  </si>
  <si>
    <t>So0000-A9511031</t>
  </si>
  <si>
    <t>So0000-A9523905</t>
  </si>
  <si>
    <t>So0000-A9495143</t>
  </si>
  <si>
    <t>G0005520</t>
  </si>
  <si>
    <t>So0000-A9537964</t>
  </si>
  <si>
    <t>G0005521</t>
  </si>
  <si>
    <t>So0000-A9089767</t>
  </si>
  <si>
    <t>G0005522</t>
  </si>
  <si>
    <t>So1680-A5773365</t>
  </si>
  <si>
    <t>G0005527</t>
  </si>
  <si>
    <t>So0010-A0353552</t>
  </si>
  <si>
    <t>G0005547</t>
  </si>
  <si>
    <t>So0010-A0368461</t>
  </si>
  <si>
    <t>So0010-A0517914</t>
  </si>
  <si>
    <t>G0005553</t>
  </si>
  <si>
    <t>So0010-A0524448</t>
  </si>
  <si>
    <t>G0005554</t>
  </si>
  <si>
    <t>So0010-A0534823</t>
  </si>
  <si>
    <t>G0005555</t>
  </si>
  <si>
    <t>So0010-A0078131</t>
  </si>
  <si>
    <t>G0005562</t>
  </si>
  <si>
    <t>So0010-A0097191</t>
  </si>
  <si>
    <t>So0010-A0144117</t>
  </si>
  <si>
    <t>So0010-A0257345</t>
  </si>
  <si>
    <t>So0010-A0268609</t>
  </si>
  <si>
    <t>So0010-A1374902</t>
  </si>
  <si>
    <t>So0010-A1352288</t>
  </si>
  <si>
    <t>G0005616</t>
  </si>
  <si>
    <t>So0010-A1345015</t>
  </si>
  <si>
    <t>G0005617</t>
  </si>
  <si>
    <t>So0010-A1471710</t>
  </si>
  <si>
    <t>G0005618</t>
  </si>
  <si>
    <t>So0010-A1382885</t>
  </si>
  <si>
    <t>G0005619</t>
  </si>
  <si>
    <t>So0010-A1401449</t>
  </si>
  <si>
    <t>G0005620</t>
  </si>
  <si>
    <t>So0010-A1363821</t>
  </si>
  <si>
    <t>So0010-A2108193</t>
  </si>
  <si>
    <t>G0005650</t>
  </si>
  <si>
    <t>So0010-A1979262</t>
  </si>
  <si>
    <t>G0005651</t>
  </si>
  <si>
    <t>So0010-A1944553</t>
  </si>
  <si>
    <t>G0005652</t>
  </si>
  <si>
    <t>So0010-A2354479</t>
  </si>
  <si>
    <t>So0010-A1985172</t>
  </si>
  <si>
    <t>So0010-A1966855</t>
  </si>
  <si>
    <t>So0000-A0424890</t>
  </si>
  <si>
    <t>G0005660</t>
  </si>
  <si>
    <t>G0005667</t>
  </si>
  <si>
    <t>So0010-A2914590</t>
  </si>
  <si>
    <t>So0010-A2794508</t>
  </si>
  <si>
    <t>G0005683</t>
  </si>
  <si>
    <t>G0005684</t>
  </si>
  <si>
    <t>So0010-A3356670</t>
  </si>
  <si>
    <t>So0010-A3312456</t>
  </si>
  <si>
    <t>So0010-A3322367</t>
  </si>
  <si>
    <t>So0010-A3306365</t>
  </si>
  <si>
    <t>G0005726</t>
  </si>
  <si>
    <t>So0010-A4645396</t>
  </si>
  <si>
    <t>G0005809</t>
  </si>
  <si>
    <t>So0010-A5894045</t>
  </si>
  <si>
    <t>So0010-A4845078</t>
  </si>
  <si>
    <t>G0005815</t>
  </si>
  <si>
    <t>So0010-A4434569</t>
  </si>
  <si>
    <t>So0010-A4465716</t>
  </si>
  <si>
    <t>So0010-A4633501</t>
  </si>
  <si>
    <t>So0010-A4451153</t>
  </si>
  <si>
    <t>G0005826</t>
  </si>
  <si>
    <t>So0010-A6138682</t>
  </si>
  <si>
    <t>So0010-A4832941</t>
  </si>
  <si>
    <t>G0005831</t>
  </si>
  <si>
    <t>So0010-A4901206</t>
  </si>
  <si>
    <t>G0005832</t>
  </si>
  <si>
    <t>So0010-A6657440</t>
  </si>
  <si>
    <t>So0010-A6647518</t>
  </si>
  <si>
    <t>G0005850</t>
  </si>
  <si>
    <t>So0010-A6601968</t>
  </si>
  <si>
    <t>G0005853</t>
  </si>
  <si>
    <t>G0005854</t>
  </si>
  <si>
    <t>So0010-A6665422</t>
  </si>
  <si>
    <t>So0010-A7305778</t>
  </si>
  <si>
    <t>G0005864</t>
  </si>
  <si>
    <t>So0010-A7336437</t>
  </si>
  <si>
    <t>G0005865</t>
  </si>
  <si>
    <t>So0010-A7322972</t>
  </si>
  <si>
    <t>G0005871</t>
  </si>
  <si>
    <t>So0010-A6677113</t>
  </si>
  <si>
    <t>So0010-A8206478</t>
  </si>
  <si>
    <t>So0010-A8864299</t>
  </si>
  <si>
    <t>So0010-A8881213</t>
  </si>
  <si>
    <t>So0010-A8933361</t>
  </si>
  <si>
    <t>So0010-A8585598</t>
  </si>
  <si>
    <t>G0005949</t>
  </si>
  <si>
    <t>So0020-A0347251</t>
  </si>
  <si>
    <t>G0006028</t>
  </si>
  <si>
    <t>So0020-A0369073</t>
  </si>
  <si>
    <t>So0020-A0057870</t>
  </si>
  <si>
    <t>G0006040</t>
  </si>
  <si>
    <t>So0020-A0543744</t>
  </si>
  <si>
    <t>So0020-A2507981</t>
  </si>
  <si>
    <t>So0020-A2437849</t>
  </si>
  <si>
    <t>G0006091</t>
  </si>
  <si>
    <t>So0020-A2522051</t>
  </si>
  <si>
    <t>G0006094</t>
  </si>
  <si>
    <t>So0020-A2531565</t>
  </si>
  <si>
    <t>G0006095</t>
  </si>
  <si>
    <t>So0020-A2543769</t>
  </si>
  <si>
    <t>So0020-A2551543</t>
  </si>
  <si>
    <t>So0020-A2564155</t>
  </si>
  <si>
    <t>So0020-A2739688</t>
  </si>
  <si>
    <t>G0006101</t>
  </si>
  <si>
    <t>So0020-A2752276</t>
  </si>
  <si>
    <t>G0006102</t>
  </si>
  <si>
    <t>So0020-A2574617</t>
  </si>
  <si>
    <t>G0006103</t>
  </si>
  <si>
    <t>So0020-A2587079</t>
  </si>
  <si>
    <t>So0020-A2595754</t>
  </si>
  <si>
    <t>G0006105</t>
  </si>
  <si>
    <t>So0020-A2604694</t>
  </si>
  <si>
    <t>G0006106</t>
  </si>
  <si>
    <t>So0020-A2613991</t>
  </si>
  <si>
    <t>So0020-A2628539</t>
  </si>
  <si>
    <t>So0020-A2633574</t>
  </si>
  <si>
    <t>G0006109</t>
  </si>
  <si>
    <t>So0020-A2647491</t>
  </si>
  <si>
    <t>G0006110</t>
  </si>
  <si>
    <t>So0020-A2656530</t>
  </si>
  <si>
    <t>So0020-A2678159</t>
  </si>
  <si>
    <t>G0006112</t>
  </si>
  <si>
    <t>So0020-A2689040</t>
  </si>
  <si>
    <t>G0006113</t>
  </si>
  <si>
    <t>So0020-A2696649</t>
  </si>
  <si>
    <t>G0006114</t>
  </si>
  <si>
    <t>So0020-A2703136</t>
  </si>
  <si>
    <t>So0020-A1876433</t>
  </si>
  <si>
    <t>G0006185</t>
  </si>
  <si>
    <t>So0020-A1995674</t>
  </si>
  <si>
    <t>G0006234</t>
  </si>
  <si>
    <t>So0020-A3064690</t>
  </si>
  <si>
    <t>So1970-A8435293</t>
  </si>
  <si>
    <t>So0020-A3442640</t>
  </si>
  <si>
    <t>So0020-A3128074</t>
  </si>
  <si>
    <t>G0006246</t>
  </si>
  <si>
    <t>So0020-A3458153</t>
  </si>
  <si>
    <t>So0020-A3138322</t>
  </si>
  <si>
    <t>G0006247</t>
  </si>
  <si>
    <t>So0020-A3583699</t>
  </si>
  <si>
    <t>So0020-A3141812</t>
  </si>
  <si>
    <t>So0020-A3598305</t>
  </si>
  <si>
    <t>So0020-A3163782</t>
  </si>
  <si>
    <t>G0006249</t>
  </si>
  <si>
    <t>So0020-A3611219</t>
  </si>
  <si>
    <t>So0020-A3177884</t>
  </si>
  <si>
    <t>G0006250</t>
  </si>
  <si>
    <t>So0020-A3627594</t>
  </si>
  <si>
    <t>So0020-A3215506</t>
  </si>
  <si>
    <t>So0020-A3637104</t>
  </si>
  <si>
    <t>So0020-A3222586</t>
  </si>
  <si>
    <t>G0006252</t>
  </si>
  <si>
    <t>So0020-A3648724</t>
  </si>
  <si>
    <t>So0020-A3249461</t>
  </si>
  <si>
    <t>G0006253</t>
  </si>
  <si>
    <t>So0020-A3658512</t>
  </si>
  <si>
    <t>So0020-A3258700</t>
  </si>
  <si>
    <t>G0006254</t>
  </si>
  <si>
    <t>So0020-A3664054</t>
  </si>
  <si>
    <t>So0020-A3261486</t>
  </si>
  <si>
    <t>G0006255</t>
  </si>
  <si>
    <t>So0020-A3677286</t>
  </si>
  <si>
    <t>So0020-A3277986</t>
  </si>
  <si>
    <t>G0006256</t>
  </si>
  <si>
    <t>So0020-A3687348</t>
  </si>
  <si>
    <t>So0020-A3282659</t>
  </si>
  <si>
    <t>G0006257</t>
  </si>
  <si>
    <t>So0020-A3696846</t>
  </si>
  <si>
    <t>So0020-A3295151</t>
  </si>
  <si>
    <t>G0006258</t>
  </si>
  <si>
    <t>So0020-A3704573</t>
  </si>
  <si>
    <t>So0020-A3304601</t>
  </si>
  <si>
    <t>G0006259</t>
  </si>
  <si>
    <t>So0020-A3711543</t>
  </si>
  <si>
    <t>So0020-A3319349</t>
  </si>
  <si>
    <t>G0006260</t>
  </si>
  <si>
    <t>So0020-A3724671</t>
  </si>
  <si>
    <t>So0020-A3503354</t>
  </si>
  <si>
    <t>G0006262</t>
  </si>
  <si>
    <t>So1990-A3267849</t>
  </si>
  <si>
    <t>SoD-40-A8083225</t>
  </si>
  <si>
    <t>So1990-A3278255</t>
  </si>
  <si>
    <t>So0020-A4356935</t>
  </si>
  <si>
    <t>G0006374</t>
  </si>
  <si>
    <t>G0006375</t>
  </si>
  <si>
    <t>G0006377</t>
  </si>
  <si>
    <t>G0006378</t>
  </si>
  <si>
    <t>G0006379</t>
  </si>
  <si>
    <t>So0020-A5367193</t>
  </si>
  <si>
    <t>G0006392</t>
  </si>
  <si>
    <t>G0006393</t>
  </si>
  <si>
    <t>G0006397</t>
  </si>
  <si>
    <t>So0020-A5377415</t>
  </si>
  <si>
    <t>So0020-A5491268</t>
  </si>
  <si>
    <t>G0006408</t>
  </si>
  <si>
    <t>G0006412</t>
  </si>
  <si>
    <t>So0020-A5701072</t>
  </si>
  <si>
    <t>G0006450</t>
  </si>
  <si>
    <t>G0006487</t>
  </si>
  <si>
    <t>So0020-A6974614</t>
  </si>
  <si>
    <t>G0006601</t>
  </si>
  <si>
    <t>So2000-A8356155</t>
  </si>
  <si>
    <t>G0006634</t>
  </si>
  <si>
    <t>So0020-A8559613</t>
  </si>
  <si>
    <t>G0006648</t>
  </si>
  <si>
    <t>So0020-A8544528</t>
  </si>
  <si>
    <t>G0006649</t>
  </si>
  <si>
    <t>G0006650</t>
  </si>
  <si>
    <t>So0020-A7949662</t>
  </si>
  <si>
    <t>G0006652</t>
  </si>
  <si>
    <t>G0006654</t>
  </si>
  <si>
    <t>So0020-A8954772</t>
  </si>
  <si>
    <t>G0006675</t>
  </si>
  <si>
    <t>So0030-A0079563</t>
  </si>
  <si>
    <t>G0006697</t>
  </si>
  <si>
    <t>So0030-A0049778</t>
  </si>
  <si>
    <t>G0006703</t>
  </si>
  <si>
    <t>So0030-A0811195</t>
  </si>
  <si>
    <t>G0006714</t>
  </si>
  <si>
    <t>So0020-A5711052</t>
  </si>
  <si>
    <t>G0006751</t>
  </si>
  <si>
    <t>So0030-A0054793</t>
  </si>
  <si>
    <t>G0006752</t>
  </si>
  <si>
    <t>So0030-A1312175</t>
  </si>
  <si>
    <t>G0006772</t>
  </si>
  <si>
    <t>G0006832</t>
  </si>
  <si>
    <t>G0006833</t>
  </si>
  <si>
    <t>G0006834</t>
  </si>
  <si>
    <t>G0006846</t>
  </si>
  <si>
    <t>G0006847</t>
  </si>
  <si>
    <t>G0006848</t>
  </si>
  <si>
    <t>G0006851</t>
  </si>
  <si>
    <t>G0006852</t>
  </si>
  <si>
    <t>So0020-A6703314</t>
  </si>
  <si>
    <t>G0006858</t>
  </si>
  <si>
    <t>G0006861</t>
  </si>
  <si>
    <t>G0006862</t>
  </si>
  <si>
    <t>G0006863</t>
  </si>
  <si>
    <t>G0006876</t>
  </si>
  <si>
    <t>So0030-A1627424</t>
  </si>
  <si>
    <t>G0006878</t>
  </si>
  <si>
    <t>G0006879</t>
  </si>
  <si>
    <t>G0006880</t>
  </si>
  <si>
    <t>So0030-A3669102</t>
  </si>
  <si>
    <t>G0006932</t>
  </si>
  <si>
    <t>So0030-A3796199</t>
  </si>
  <si>
    <t>So0030-A3897927</t>
  </si>
  <si>
    <t>G0006955</t>
  </si>
  <si>
    <t>So0030-A3701590</t>
  </si>
  <si>
    <t>G0006956</t>
  </si>
  <si>
    <t>So0030-A4941815</t>
  </si>
  <si>
    <t>So0030-A4993555</t>
  </si>
  <si>
    <t>So0030-A4959709</t>
  </si>
  <si>
    <t>So0030-A5013397</t>
  </si>
  <si>
    <t>So0030-A5132127</t>
  </si>
  <si>
    <t>G0006977</t>
  </si>
  <si>
    <t>So0030-A5169206</t>
  </si>
  <si>
    <t>G0006978</t>
  </si>
  <si>
    <t>So0030-A5085136</t>
  </si>
  <si>
    <t>G0006979</t>
  </si>
  <si>
    <t>So0030-A5195114</t>
  </si>
  <si>
    <t>G0006980</t>
  </si>
  <si>
    <t>So0030-A3741475</t>
  </si>
  <si>
    <t>G0006991</t>
  </si>
  <si>
    <t>So0030-A3167859</t>
  </si>
  <si>
    <t>G0006992</t>
  </si>
  <si>
    <t>So0030-A3638699</t>
  </si>
  <si>
    <t>G0006993</t>
  </si>
  <si>
    <t>So0030-A4098373</t>
  </si>
  <si>
    <t>G0006994</t>
  </si>
  <si>
    <t>So0030-A4545735</t>
  </si>
  <si>
    <t>G0006997</t>
  </si>
  <si>
    <t>So0030-A5204582</t>
  </si>
  <si>
    <t>G0007014</t>
  </si>
  <si>
    <t>So0030-A5182133</t>
  </si>
  <si>
    <t>G0007016</t>
  </si>
  <si>
    <t>So0030-A6245418</t>
  </si>
  <si>
    <t>G0007074</t>
  </si>
  <si>
    <t>G0007075</t>
  </si>
  <si>
    <t>G0007076</t>
  </si>
  <si>
    <t>G0007077</t>
  </si>
  <si>
    <t>G0007078</t>
  </si>
  <si>
    <t>G0007079</t>
  </si>
  <si>
    <t>G0007080</t>
  </si>
  <si>
    <t>G0007081</t>
  </si>
  <si>
    <t>G0007082</t>
  </si>
  <si>
    <t>G0007083</t>
  </si>
  <si>
    <t>G0007084</t>
  </si>
  <si>
    <t>G0007085</t>
  </si>
  <si>
    <t>G0007086</t>
  </si>
  <si>
    <t>G0007087</t>
  </si>
  <si>
    <t>G0007088</t>
  </si>
  <si>
    <t>So0030-A7795595</t>
  </si>
  <si>
    <t>G0007142</t>
  </si>
  <si>
    <t>So0030-A8281424</t>
  </si>
  <si>
    <t>G0007196</t>
  </si>
  <si>
    <t>So0030-A8176915</t>
  </si>
  <si>
    <t>G0007219</t>
  </si>
  <si>
    <t>So0030-A8595718</t>
  </si>
  <si>
    <t>G0007225</t>
  </si>
  <si>
    <t>So0040-A0222595</t>
  </si>
  <si>
    <t>G0007289</t>
  </si>
  <si>
    <t>So0040-A0757846</t>
  </si>
  <si>
    <t>G0007312</t>
  </si>
  <si>
    <t>So0040-A0732923</t>
  </si>
  <si>
    <t>G0007335</t>
  </si>
  <si>
    <t>So0040-A0717712</t>
  </si>
  <si>
    <t>G0007336</t>
  </si>
  <si>
    <t>So0040-A2057476</t>
  </si>
  <si>
    <t>G0007398</t>
  </si>
  <si>
    <t>So0040-A2485550</t>
  </si>
  <si>
    <t>G0007430</t>
  </si>
  <si>
    <t>So0040-A1545732</t>
  </si>
  <si>
    <t>G0007432</t>
  </si>
  <si>
    <t>So0040-A3573900</t>
  </si>
  <si>
    <t>G0007570</t>
  </si>
  <si>
    <t>G0007575</t>
  </si>
  <si>
    <t>G0007583</t>
  </si>
  <si>
    <t>G0007584</t>
  </si>
  <si>
    <t>So0040-A4616403</t>
  </si>
  <si>
    <t>G0007585</t>
  </si>
  <si>
    <t>G0007586</t>
  </si>
  <si>
    <t>So0040-A4463007</t>
  </si>
  <si>
    <t>G0007587</t>
  </si>
  <si>
    <t>G0007588</t>
  </si>
  <si>
    <t>So0040-A4598539</t>
  </si>
  <si>
    <t>G0007589</t>
  </si>
  <si>
    <t>G0007590</t>
  </si>
  <si>
    <t>So0040-A4416831</t>
  </si>
  <si>
    <t>G0007591</t>
  </si>
  <si>
    <t>G0007592</t>
  </si>
  <si>
    <t>So0040-A4301523</t>
  </si>
  <si>
    <t>G0007593</t>
  </si>
  <si>
    <t>So0040-A4203728</t>
  </si>
  <si>
    <t>G0007594</t>
  </si>
  <si>
    <t>G0007601</t>
  </si>
  <si>
    <t>So0040-A4686377</t>
  </si>
  <si>
    <t>G0007602</t>
  </si>
  <si>
    <t>G0007603</t>
  </si>
  <si>
    <t>So0040-A4621909</t>
  </si>
  <si>
    <t>G0007604</t>
  </si>
  <si>
    <t>G0007605</t>
  </si>
  <si>
    <t>So0040-A4692156</t>
  </si>
  <si>
    <t>G0007606</t>
  </si>
  <si>
    <t>G0007611</t>
  </si>
  <si>
    <t>So0040-A4565978</t>
  </si>
  <si>
    <t>G0007612</t>
  </si>
  <si>
    <t>G0007613</t>
  </si>
  <si>
    <t>G0007614</t>
  </si>
  <si>
    <t>So0040-A4507591</t>
  </si>
  <si>
    <t>G0007615</t>
  </si>
  <si>
    <t>G0007616</t>
  </si>
  <si>
    <t>G0007617</t>
  </si>
  <si>
    <t>So0040-A4632745</t>
  </si>
  <si>
    <t>G0007618</t>
  </si>
  <si>
    <t>G0007621</t>
  </si>
  <si>
    <t>So0040-A4722227</t>
  </si>
  <si>
    <t>G0007622</t>
  </si>
  <si>
    <t>G0007623</t>
  </si>
  <si>
    <t>G0007624</t>
  </si>
  <si>
    <t>So0040-A4547713</t>
  </si>
  <si>
    <t>G0007625</t>
  </si>
  <si>
    <t>G0007626</t>
  </si>
  <si>
    <t>G0007628</t>
  </si>
  <si>
    <t>So0040-A4488630</t>
  </si>
  <si>
    <t>G0007629</t>
  </si>
  <si>
    <t>G0007630</t>
  </si>
  <si>
    <t>So0040-A4553706</t>
  </si>
  <si>
    <t>G0007631</t>
  </si>
  <si>
    <t>G0007648</t>
  </si>
  <si>
    <t>G0007651</t>
  </si>
  <si>
    <t>So0040-A5975688</t>
  </si>
  <si>
    <t>G0007652</t>
  </si>
  <si>
    <t>So0040-A5893526</t>
  </si>
  <si>
    <t>G0007697</t>
  </si>
  <si>
    <t>So0040-A6912791</t>
  </si>
  <si>
    <t>G0007763</t>
  </si>
  <si>
    <t>So0040-A4712739</t>
  </si>
  <si>
    <t>G0007778</t>
  </si>
  <si>
    <t>G0007779</t>
  </si>
  <si>
    <t>So0040-A6105932</t>
  </si>
  <si>
    <t>G0007813</t>
  </si>
  <si>
    <t>G0007814</t>
  </si>
  <si>
    <t>So0040-A6899932</t>
  </si>
  <si>
    <t>G0007825</t>
  </si>
  <si>
    <t>So0040-A8649408</t>
  </si>
  <si>
    <t>G0007911</t>
  </si>
  <si>
    <t>So0040-A7862854</t>
  </si>
  <si>
    <t>G0007937</t>
  </si>
  <si>
    <t>G0007938</t>
  </si>
  <si>
    <t>G0007939</t>
  </si>
  <si>
    <t>So0040-A4539034</t>
  </si>
  <si>
    <t>G0007940</t>
  </si>
  <si>
    <t>G0007942</t>
  </si>
  <si>
    <t>G0007943</t>
  </si>
  <si>
    <t>G0007944</t>
  </si>
  <si>
    <t>So0040-A9554765</t>
  </si>
  <si>
    <t>G0007945</t>
  </si>
  <si>
    <t>G0007947</t>
  </si>
  <si>
    <t>G0007948</t>
  </si>
  <si>
    <t>G0007949</t>
  </si>
  <si>
    <t>G0007952</t>
  </si>
  <si>
    <t>G0007954</t>
  </si>
  <si>
    <t>G0007956</t>
  </si>
  <si>
    <t>G0007963</t>
  </si>
  <si>
    <t>G0007964</t>
  </si>
  <si>
    <t>G0007965</t>
  </si>
  <si>
    <t>So0040-A9781019</t>
  </si>
  <si>
    <t>G0007967</t>
  </si>
  <si>
    <t>So0040-A9797770</t>
  </si>
  <si>
    <t>G0007968</t>
  </si>
  <si>
    <t>So0040-A9806529</t>
  </si>
  <si>
    <t>G0007969</t>
  </si>
  <si>
    <t>So0040-A9829343</t>
  </si>
  <si>
    <t>G0007970</t>
  </si>
  <si>
    <t>G0007972</t>
  </si>
  <si>
    <t>G0007973</t>
  </si>
  <si>
    <t>G0007974</t>
  </si>
  <si>
    <t>So0040-A9871502</t>
  </si>
  <si>
    <t>G0007979</t>
  </si>
  <si>
    <t>G0007980</t>
  </si>
  <si>
    <t>So0040-A9889507</t>
  </si>
  <si>
    <t>G0007981</t>
  </si>
  <si>
    <t>G0007990</t>
  </si>
  <si>
    <t>G0007991</t>
  </si>
  <si>
    <t>G0007992</t>
  </si>
  <si>
    <t>So0050-A0068275</t>
  </si>
  <si>
    <t>G0007993</t>
  </si>
  <si>
    <t>G0007994</t>
  </si>
  <si>
    <t>G0008099</t>
  </si>
  <si>
    <t>So0050-A3533574</t>
  </si>
  <si>
    <t>G0008231</t>
  </si>
  <si>
    <t>So0050-A1944756</t>
  </si>
  <si>
    <t>G0008258</t>
  </si>
  <si>
    <t>G0008262</t>
  </si>
  <si>
    <t>So0050-A4379819</t>
  </si>
  <si>
    <t>G0008287</t>
  </si>
  <si>
    <t>So0050-A4385840</t>
  </si>
  <si>
    <t>G0008288</t>
  </si>
  <si>
    <t>So0050-A4402253</t>
  </si>
  <si>
    <t>G0008289</t>
  </si>
  <si>
    <t>So0050-A4414298</t>
  </si>
  <si>
    <t>G0008290</t>
  </si>
  <si>
    <t>So0050-A4426009</t>
  </si>
  <si>
    <t>G0008291</t>
  </si>
  <si>
    <t>So0050-A4434824</t>
  </si>
  <si>
    <t>G0008292</t>
  </si>
  <si>
    <t>G0008293</t>
  </si>
  <si>
    <t>So0050-A4447462</t>
  </si>
  <si>
    <t>G0008294</t>
  </si>
  <si>
    <t>So0050-A4453805</t>
  </si>
  <si>
    <t>G0008295</t>
  </si>
  <si>
    <t>So0050-A4462127</t>
  </si>
  <si>
    <t>G0008296</t>
  </si>
  <si>
    <t>G0008297</t>
  </si>
  <si>
    <t>So0050-A5489527</t>
  </si>
  <si>
    <t>G0008393</t>
  </si>
  <si>
    <t>So0050-A5457204</t>
  </si>
  <si>
    <t>G0008394</t>
  </si>
  <si>
    <t>So0050-A5499951</t>
  </si>
  <si>
    <t>G0008395</t>
  </si>
  <si>
    <t>So0050-A5719518</t>
  </si>
  <si>
    <t>G0008396</t>
  </si>
  <si>
    <t>So0050-A6387229</t>
  </si>
  <si>
    <t>G0008417</t>
  </si>
  <si>
    <t>So0050-A6397278</t>
  </si>
  <si>
    <t>G0008420</t>
  </si>
  <si>
    <t>So0050-A6404229</t>
  </si>
  <si>
    <t>G0008421</t>
  </si>
  <si>
    <t>So0050-A6422010</t>
  </si>
  <si>
    <t>G0008422</t>
  </si>
  <si>
    <t>So0050-A6442465</t>
  </si>
  <si>
    <t>G0008423</t>
  </si>
  <si>
    <t>So0050-A6451215</t>
  </si>
  <si>
    <t>G0008424</t>
  </si>
  <si>
    <t>So0050-A6471752</t>
  </si>
  <si>
    <t>G0008425</t>
  </si>
  <si>
    <t>So0050-A6489568</t>
  </si>
  <si>
    <t>G0008426</t>
  </si>
  <si>
    <t>So0050-A6504742</t>
  </si>
  <si>
    <t>G0008427</t>
  </si>
  <si>
    <t>So0050-A6536205</t>
  </si>
  <si>
    <t>G0008429</t>
  </si>
  <si>
    <t>So0050-A6543568</t>
  </si>
  <si>
    <t>G0008430</t>
  </si>
  <si>
    <t>So0050-A6553191</t>
  </si>
  <si>
    <t>G0008431</t>
  </si>
  <si>
    <t>So0050-A6564451</t>
  </si>
  <si>
    <t>G0008432</t>
  </si>
  <si>
    <t>So0050-A6574706</t>
  </si>
  <si>
    <t>G0008433</t>
  </si>
  <si>
    <t>So0050-A6585536</t>
  </si>
  <si>
    <t>G0008436</t>
  </si>
  <si>
    <t>So0050-A6592513</t>
  </si>
  <si>
    <t>G0008437</t>
  </si>
  <si>
    <t>G0008438</t>
  </si>
  <si>
    <t>So0050-A4359036</t>
  </si>
  <si>
    <t>G0008461</t>
  </si>
  <si>
    <t>G0008462</t>
  </si>
  <si>
    <t>G0008463</t>
  </si>
  <si>
    <t>So0050-A5682936</t>
  </si>
  <si>
    <t>G0008476</t>
  </si>
  <si>
    <t>So0050-A5703115</t>
  </si>
  <si>
    <t>G0008477</t>
  </si>
  <si>
    <t>G0008482</t>
  </si>
  <si>
    <t>G0008488</t>
  </si>
  <si>
    <t>G0008489</t>
  </si>
  <si>
    <t>G0008490</t>
  </si>
  <si>
    <t>So0050-A6229503</t>
  </si>
  <si>
    <t>G0008491</t>
  </si>
  <si>
    <t>G0008503</t>
  </si>
  <si>
    <t>So0050-A6827715</t>
  </si>
  <si>
    <t>G0008525</t>
  </si>
  <si>
    <t>So0050-A6806889</t>
  </si>
  <si>
    <t>G0008526</t>
  </si>
  <si>
    <t>G0008530</t>
  </si>
  <si>
    <t>So0050-A7237334</t>
  </si>
  <si>
    <t>G0008584</t>
  </si>
  <si>
    <t>So0050-A8029457</t>
  </si>
  <si>
    <t>G0008664</t>
  </si>
  <si>
    <t>G0008667</t>
  </si>
  <si>
    <t>So0050-A7952029</t>
  </si>
  <si>
    <t>G0008668</t>
  </si>
  <si>
    <t>So0050-A8585833</t>
  </si>
  <si>
    <t>G0008669</t>
  </si>
  <si>
    <t>So0050-A8595668</t>
  </si>
  <si>
    <t>G0008670</t>
  </si>
  <si>
    <t>So0050-A8613932</t>
  </si>
  <si>
    <t>G0008671</t>
  </si>
  <si>
    <t>So0050-A8605951</t>
  </si>
  <si>
    <t>G0008672</t>
  </si>
  <si>
    <t>So0050-A8625929</t>
  </si>
  <si>
    <t>G0008673</t>
  </si>
  <si>
    <t>So0050-A8638776</t>
  </si>
  <si>
    <t>G0008674</t>
  </si>
  <si>
    <t>So0050-A8647206</t>
  </si>
  <si>
    <t>G0008675</t>
  </si>
  <si>
    <t>So0050-A8658319</t>
  </si>
  <si>
    <t>G0008676</t>
  </si>
  <si>
    <t>So0050-A8667599</t>
  </si>
  <si>
    <t>G0008677</t>
  </si>
  <si>
    <t>So0050-A8679234</t>
  </si>
  <si>
    <t>G0008678</t>
  </si>
  <si>
    <t>So0050-A8769739</t>
  </si>
  <si>
    <t>G0008679</t>
  </si>
  <si>
    <t>So0050-A8776301</t>
  </si>
  <si>
    <t>G0008680</t>
  </si>
  <si>
    <t>So0050-A8787278</t>
  </si>
  <si>
    <t>G0008681</t>
  </si>
  <si>
    <t>So0050-A8796190</t>
  </si>
  <si>
    <t>G0008682</t>
  </si>
  <si>
    <t>So0050-A8815422</t>
  </si>
  <si>
    <t>G0008683</t>
  </si>
  <si>
    <t>So0050-A8829247</t>
  </si>
  <si>
    <t>G0008684</t>
  </si>
  <si>
    <t>So0050-A8009895</t>
  </si>
  <si>
    <t>G0008685</t>
  </si>
  <si>
    <t>G0008686</t>
  </si>
  <si>
    <t>So0050-A8015398</t>
  </si>
  <si>
    <t>G0008689</t>
  </si>
  <si>
    <t>So0050-A5447548</t>
  </si>
  <si>
    <t>G0008690</t>
  </si>
  <si>
    <t>So0050-A1821964</t>
  </si>
  <si>
    <t>G0008751</t>
  </si>
  <si>
    <t>G0008760</t>
  </si>
  <si>
    <t>G0008764</t>
  </si>
  <si>
    <t>G0008787</t>
  </si>
  <si>
    <t>G0008790</t>
  </si>
  <si>
    <t>So0050-A9994666</t>
  </si>
  <si>
    <t>G0008816</t>
  </si>
  <si>
    <t>G0008890</t>
  </si>
  <si>
    <t>G0008891</t>
  </si>
  <si>
    <t>So0060-A1012614</t>
  </si>
  <si>
    <t>G0008904</t>
  </si>
  <si>
    <t>So0060-A0867369</t>
  </si>
  <si>
    <t>G0008905</t>
  </si>
  <si>
    <t>G0008946</t>
  </si>
  <si>
    <t>So2780-A0804367</t>
  </si>
  <si>
    <t>G0009004</t>
  </si>
  <si>
    <t>So0060-A2643457</t>
  </si>
  <si>
    <t>G0009040</t>
  </si>
  <si>
    <t>So0060-A5286234</t>
  </si>
  <si>
    <t>G0009137</t>
  </si>
  <si>
    <t>So0060-A5311437</t>
  </si>
  <si>
    <t>G0009138</t>
  </si>
  <si>
    <t>So0060-A5849091</t>
  </si>
  <si>
    <t>G0009276</t>
  </si>
  <si>
    <t>So0060-A7554761</t>
  </si>
  <si>
    <t>G0009291</t>
  </si>
  <si>
    <t>So2930-A0882746</t>
  </si>
  <si>
    <t>G0009366</t>
  </si>
  <si>
    <t>So2960-A0832960</t>
  </si>
  <si>
    <t>G0009391</t>
  </si>
  <si>
    <t>So0060-A9286439</t>
  </si>
  <si>
    <t>G0009456</t>
  </si>
  <si>
    <t>So0060-A9577745</t>
  </si>
  <si>
    <t>G0009629</t>
  </si>
  <si>
    <t>G0009630</t>
  </si>
  <si>
    <t>G0009631</t>
  </si>
  <si>
    <t>G0009632</t>
  </si>
  <si>
    <t>G0009633</t>
  </si>
  <si>
    <t>G0009634</t>
  </si>
  <si>
    <t>G0009635</t>
  </si>
  <si>
    <t>G0009636</t>
  </si>
  <si>
    <t>G0009637</t>
  </si>
  <si>
    <t>G0009638</t>
  </si>
  <si>
    <t>So0070-A0008834</t>
  </si>
  <si>
    <t>G0009639</t>
  </si>
  <si>
    <t>G0009640</t>
  </si>
  <si>
    <t>G0009641</t>
  </si>
  <si>
    <t>So0070-A2004864</t>
  </si>
  <si>
    <t>G0009642</t>
  </si>
  <si>
    <t>G0009643</t>
  </si>
  <si>
    <t>G0009644</t>
  </si>
  <si>
    <t>G0009645</t>
  </si>
  <si>
    <t>G0009646</t>
  </si>
  <si>
    <t>G0009647</t>
  </si>
  <si>
    <t>G0009648</t>
  </si>
  <si>
    <t>G0009653</t>
  </si>
  <si>
    <t>G0009656</t>
  </si>
  <si>
    <t>G0009671</t>
  </si>
  <si>
    <t>G0009675</t>
  </si>
  <si>
    <t>So0070-A2706807</t>
  </si>
  <si>
    <t>G0009797</t>
  </si>
  <si>
    <t>G0009798</t>
  </si>
  <si>
    <t>G0009799</t>
  </si>
  <si>
    <t>G0009806</t>
  </si>
  <si>
    <t>G0009807</t>
  </si>
  <si>
    <t>G0009809</t>
  </si>
  <si>
    <t>G0009810</t>
  </si>
  <si>
    <t>G0009814</t>
  </si>
  <si>
    <t>G0009815</t>
  </si>
  <si>
    <t>G0009816</t>
  </si>
  <si>
    <t>G0009819</t>
  </si>
  <si>
    <t>G0009820</t>
  </si>
  <si>
    <t>G0009821</t>
  </si>
  <si>
    <t>G0009822</t>
  </si>
  <si>
    <t>G0009823</t>
  </si>
  <si>
    <t>G0009826</t>
  </si>
  <si>
    <t>G0009827</t>
  </si>
  <si>
    <t>G0009828</t>
  </si>
  <si>
    <t>G0009829</t>
  </si>
  <si>
    <t>G0009830</t>
  </si>
  <si>
    <t>G0009854</t>
  </si>
  <si>
    <t>G0009855</t>
  </si>
  <si>
    <t>G0009856</t>
  </si>
  <si>
    <t>G0009857</t>
  </si>
  <si>
    <t>G0009871</t>
  </si>
  <si>
    <t>G0009872</t>
  </si>
  <si>
    <t>So0070-A4022557</t>
  </si>
  <si>
    <t>G0009972</t>
  </si>
  <si>
    <t>So0070-A4208873</t>
  </si>
  <si>
    <t>G0010085</t>
  </si>
  <si>
    <t>So0070-A5427992</t>
  </si>
  <si>
    <t>G0010111</t>
  </si>
  <si>
    <t>G0010113</t>
  </si>
  <si>
    <t>G0010114</t>
  </si>
  <si>
    <t>G0010115</t>
  </si>
  <si>
    <t>G0010116</t>
  </si>
  <si>
    <t>G0010122</t>
  </si>
  <si>
    <t>G0010124</t>
  </si>
  <si>
    <t>G0010125</t>
  </si>
  <si>
    <t>G0010160</t>
  </si>
  <si>
    <t>G0010161</t>
  </si>
  <si>
    <t>G0010162</t>
  </si>
  <si>
    <t>G0010163</t>
  </si>
  <si>
    <t>G0010168</t>
  </si>
  <si>
    <t>G0010169</t>
  </si>
  <si>
    <t>G0010170</t>
  </si>
  <si>
    <t>G0010174</t>
  </si>
  <si>
    <t>G0010175</t>
  </si>
  <si>
    <t>G0010176</t>
  </si>
  <si>
    <t>So0070-A3085526</t>
  </si>
  <si>
    <t>G0010177</t>
  </si>
  <si>
    <t>So0070-A8186959</t>
  </si>
  <si>
    <t>G0010371</t>
  </si>
  <si>
    <t>So0070-A5775810</t>
  </si>
  <si>
    <t>G0010719</t>
  </si>
  <si>
    <t>G0010725</t>
  </si>
  <si>
    <t>So0080-A2593689</t>
  </si>
  <si>
    <t>G0010745</t>
  </si>
  <si>
    <t>G0010746</t>
  </si>
  <si>
    <t>G0010747</t>
  </si>
  <si>
    <t>G0010967</t>
  </si>
  <si>
    <t>G0010970</t>
  </si>
  <si>
    <t>So3270-A5766489</t>
  </si>
  <si>
    <t>G0010983</t>
  </si>
  <si>
    <t>So0080-A5689873</t>
  </si>
  <si>
    <t>G0011009</t>
  </si>
  <si>
    <t>G0011027</t>
  </si>
  <si>
    <t>So0080-A6126555</t>
  </si>
  <si>
    <t>G0011028</t>
  </si>
  <si>
    <t>So0080-A6131391</t>
  </si>
  <si>
    <t>G0011029</t>
  </si>
  <si>
    <t>So0080-A6149866</t>
  </si>
  <si>
    <t>G0011030</t>
  </si>
  <si>
    <t>So0080-A6205937</t>
  </si>
  <si>
    <t>So0080-A6224977</t>
  </si>
  <si>
    <t>So0080-A6268294</t>
  </si>
  <si>
    <t>G0011042</t>
  </si>
  <si>
    <t>So0080-A6278914</t>
  </si>
  <si>
    <t>So0080-A6281013</t>
  </si>
  <si>
    <t>So0080-A6356515</t>
  </si>
  <si>
    <t>So0080-A6361699</t>
  </si>
  <si>
    <t>G0011048</t>
  </si>
  <si>
    <t>So0080-A6467114</t>
  </si>
  <si>
    <t>G0011049</t>
  </si>
  <si>
    <t>So0080-A6183585</t>
  </si>
  <si>
    <t>G0011139</t>
  </si>
  <si>
    <t>So0080-A6175661</t>
  </si>
  <si>
    <t>G0011140</t>
  </si>
  <si>
    <t>So0080-A7224544</t>
  </si>
  <si>
    <t>G0011152</t>
  </si>
  <si>
    <t>G0011153</t>
  </si>
  <si>
    <t>G0011175</t>
  </si>
  <si>
    <t>G0011178</t>
  </si>
  <si>
    <t>So0080-A8653690</t>
  </si>
  <si>
    <t>G0011179</t>
  </si>
  <si>
    <t>So0080-A5623180</t>
  </si>
  <si>
    <t>G0011360</t>
  </si>
  <si>
    <t>G0011384</t>
  </si>
  <si>
    <t>So0090-A0218115</t>
  </si>
  <si>
    <t>G0011399</t>
  </si>
  <si>
    <t>So0090-A0471209</t>
  </si>
  <si>
    <t>G0011400</t>
  </si>
  <si>
    <t>So0090-A2461084</t>
  </si>
  <si>
    <t>G0011445</t>
  </si>
  <si>
    <t>So0090-A2405228</t>
  </si>
  <si>
    <t>G0011481</t>
  </si>
  <si>
    <t>So0090-A3375941</t>
  </si>
  <si>
    <t>G0011543</t>
  </si>
  <si>
    <t>So0090-A1074870</t>
  </si>
  <si>
    <t>G0011544</t>
  </si>
  <si>
    <t>So0090-A4432274</t>
  </si>
  <si>
    <t>G0011606</t>
  </si>
  <si>
    <t>G0011607</t>
  </si>
  <si>
    <t>So0090-A6081809</t>
  </si>
  <si>
    <t>G0011664</t>
  </si>
  <si>
    <t>G0011665</t>
  </si>
  <si>
    <t>So0090-A6105073</t>
  </si>
  <si>
    <t>G0011666</t>
  </si>
  <si>
    <t>So0090-A6211646</t>
  </si>
  <si>
    <t>G0011668</t>
  </si>
  <si>
    <t>So0090-A6297611</t>
  </si>
  <si>
    <t>G0011674</t>
  </si>
  <si>
    <t>So0090-A6568500</t>
  </si>
  <si>
    <t>G0011701</t>
  </si>
  <si>
    <t>So0090-A1083031</t>
  </si>
  <si>
    <t>G0011735</t>
  </si>
  <si>
    <t>So0090-A7072700</t>
  </si>
  <si>
    <t>G0011736</t>
  </si>
  <si>
    <t>G0011737</t>
  </si>
  <si>
    <t>G0011738</t>
  </si>
  <si>
    <t>G0011739</t>
  </si>
  <si>
    <t>G0011740</t>
  </si>
  <si>
    <t>G0011741</t>
  </si>
  <si>
    <t>G0011742</t>
  </si>
  <si>
    <t>G0011743</t>
  </si>
  <si>
    <t>G0011744</t>
  </si>
  <si>
    <t>So0090-A7618156</t>
  </si>
  <si>
    <t>G0011779</t>
  </si>
  <si>
    <t>So0090-A7648781</t>
  </si>
  <si>
    <t>G0011786</t>
  </si>
  <si>
    <t>So0090-A7687477</t>
  </si>
  <si>
    <t>G0011793</t>
  </si>
  <si>
    <t>So0090-A7707138</t>
  </si>
  <si>
    <t>G0011797</t>
  </si>
  <si>
    <t>So0090-A7756437</t>
  </si>
  <si>
    <t>G0011798</t>
  </si>
  <si>
    <t>So0090-A7778625</t>
  </si>
  <si>
    <t>G0011799</t>
  </si>
  <si>
    <t>So0090-A7785994</t>
  </si>
  <si>
    <t>G0011800</t>
  </si>
  <si>
    <t>So0090-A7808697</t>
  </si>
  <si>
    <t>G0011801</t>
  </si>
  <si>
    <t>So0090-A7727932</t>
  </si>
  <si>
    <t>G0011802</t>
  </si>
  <si>
    <t>So0090-A8227002</t>
  </si>
  <si>
    <t>G0011811</t>
  </si>
  <si>
    <t>G0011816</t>
  </si>
  <si>
    <t>G0011817</t>
  </si>
  <si>
    <t>G0011818</t>
  </si>
  <si>
    <t>G0011819</t>
  </si>
  <si>
    <t>G0011820</t>
  </si>
  <si>
    <t>G0011822</t>
  </si>
  <si>
    <t>G0011823</t>
  </si>
  <si>
    <t>G0011824</t>
  </si>
  <si>
    <t>G0011825</t>
  </si>
  <si>
    <t>G0011826</t>
  </si>
  <si>
    <t>G0011832</t>
  </si>
  <si>
    <t>G0011833</t>
  </si>
  <si>
    <t>G0011837</t>
  </si>
  <si>
    <t>G0011838</t>
  </si>
  <si>
    <t>G0011839</t>
  </si>
  <si>
    <t>G0011840</t>
  </si>
  <si>
    <t>So0090-A9182254</t>
  </si>
  <si>
    <t>G0011841</t>
  </si>
  <si>
    <t>G0011842</t>
  </si>
  <si>
    <t>G0011844</t>
  </si>
  <si>
    <t>G0011845</t>
  </si>
  <si>
    <t>G0011846</t>
  </si>
  <si>
    <t>So0090-A9239322</t>
  </si>
  <si>
    <t>G0011847</t>
  </si>
  <si>
    <t>G0011848</t>
  </si>
  <si>
    <t>G0011881</t>
  </si>
  <si>
    <t>G0011887</t>
  </si>
  <si>
    <t>G0011890</t>
  </si>
  <si>
    <t>G0011891</t>
  </si>
  <si>
    <t>G0011894</t>
  </si>
  <si>
    <t>G0011895</t>
  </si>
  <si>
    <t>G0011897</t>
  </si>
  <si>
    <t>G0011901</t>
  </si>
  <si>
    <t>So0090-A9753192</t>
  </si>
  <si>
    <t>G0011911</t>
  </si>
  <si>
    <t>G0011912</t>
  </si>
  <si>
    <t>G0011913</t>
  </si>
  <si>
    <t>So0090-A9765321</t>
  </si>
  <si>
    <t>G0011914</t>
  </si>
  <si>
    <t>So0090-A8259426</t>
  </si>
  <si>
    <t>G0011915</t>
  </si>
  <si>
    <t>G0011942</t>
  </si>
  <si>
    <t>So3560-A8452569</t>
  </si>
  <si>
    <t>G0012005</t>
  </si>
  <si>
    <t>So3560-A8557452</t>
  </si>
  <si>
    <t>G0012046</t>
  </si>
  <si>
    <t>So3590-A0802865</t>
  </si>
  <si>
    <t>G0012101</t>
  </si>
  <si>
    <t>G0012114</t>
  </si>
  <si>
    <t>G0012122</t>
  </si>
  <si>
    <t>G0012166</t>
  </si>
  <si>
    <t>G0012170</t>
  </si>
  <si>
    <t>So0100-A1998839</t>
  </si>
  <si>
    <t>G0012182</t>
  </si>
  <si>
    <t>So3610-A3278130</t>
  </si>
  <si>
    <t>G0012185</t>
  </si>
  <si>
    <t>G0012194</t>
  </si>
  <si>
    <t>So3620-A0787781</t>
  </si>
  <si>
    <t>G0012267</t>
  </si>
  <si>
    <t>G0012268</t>
  </si>
  <si>
    <t>G0012285</t>
  </si>
  <si>
    <t>G0012295</t>
  </si>
  <si>
    <t>So3620-A0816376</t>
  </si>
  <si>
    <t>G0012301</t>
  </si>
  <si>
    <t>So0100-A3018863</t>
  </si>
  <si>
    <t>G0012350</t>
  </si>
  <si>
    <t>So3620-A8263162</t>
  </si>
  <si>
    <t>G0012386</t>
  </si>
  <si>
    <t>G0012395</t>
  </si>
  <si>
    <t>G0012410</t>
  </si>
  <si>
    <t>So3620-A8393291</t>
  </si>
  <si>
    <t>G0012434</t>
  </si>
  <si>
    <t>So0090-A8235939</t>
  </si>
  <si>
    <t>G0012436</t>
  </si>
  <si>
    <t>G0012450</t>
  </si>
  <si>
    <t>G0012484</t>
  </si>
  <si>
    <t>G0012485</t>
  </si>
  <si>
    <t>So3630-A5845340</t>
  </si>
  <si>
    <t>G0012487</t>
  </si>
  <si>
    <t>G0012489</t>
  </si>
  <si>
    <t>G0012519</t>
  </si>
  <si>
    <t>So3650-A0823372</t>
  </si>
  <si>
    <t>G0012544</t>
  </si>
  <si>
    <t>So3650-A0876593</t>
  </si>
  <si>
    <t>G0012559</t>
  </si>
  <si>
    <t>So0100-A5101101</t>
  </si>
  <si>
    <t>G0012613</t>
  </si>
  <si>
    <t>So3650-A8349650</t>
  </si>
  <si>
    <t>G0012633</t>
  </si>
  <si>
    <t>G0012648</t>
  </si>
  <si>
    <t>So0100-A5649099</t>
  </si>
  <si>
    <t>So0100-A5659958</t>
  </si>
  <si>
    <t>So3650-A8475113</t>
  </si>
  <si>
    <t>G0012683</t>
  </si>
  <si>
    <t>So0100-A6236452</t>
  </si>
  <si>
    <t>G0012688</t>
  </si>
  <si>
    <t>G0012746</t>
  </si>
  <si>
    <t>So0100-A5708072</t>
  </si>
  <si>
    <t>G0012747</t>
  </si>
  <si>
    <t>So0100-A6758835</t>
  </si>
  <si>
    <t>G0012761</t>
  </si>
  <si>
    <t>So0090-A8264296</t>
  </si>
  <si>
    <t>G0012781</t>
  </si>
  <si>
    <t>So0100-A7106000</t>
  </si>
  <si>
    <t>G0012782</t>
  </si>
  <si>
    <t>G0012793</t>
  </si>
  <si>
    <t>So3670-A3261925</t>
  </si>
  <si>
    <t>G0012796</t>
  </si>
  <si>
    <t>So3680-A0761065</t>
  </si>
  <si>
    <t>G0012833</t>
  </si>
  <si>
    <t>So3680-A8287256</t>
  </si>
  <si>
    <t>G0012964</t>
  </si>
  <si>
    <t>So3680-A8446655</t>
  </si>
  <si>
    <t>G0012984</t>
  </si>
  <si>
    <t>So0100-A0289558</t>
  </si>
  <si>
    <t>G0013039</t>
  </si>
  <si>
    <t>So0100-A7111588</t>
  </si>
  <si>
    <t>G0013047</t>
  </si>
  <si>
    <t>So0100-A7447164</t>
  </si>
  <si>
    <t>G0013050</t>
  </si>
  <si>
    <t>So0100-A8338130</t>
  </si>
  <si>
    <t>G0013051</t>
  </si>
  <si>
    <t>So0100-A7067968</t>
  </si>
  <si>
    <t>G0013052</t>
  </si>
  <si>
    <t>So3690-A5812641</t>
  </si>
  <si>
    <t>G0013061</t>
  </si>
  <si>
    <t>So0110-A0478377</t>
  </si>
  <si>
    <t>G0013093</t>
  </si>
  <si>
    <t>G0019093</t>
  </si>
  <si>
    <t>So0110-A0462776</t>
  </si>
  <si>
    <t>So0110-A0654513</t>
  </si>
  <si>
    <t>G0013113</t>
  </si>
  <si>
    <t>G0013114</t>
  </si>
  <si>
    <t>G0013120</t>
  </si>
  <si>
    <t>So0100-A5696314</t>
  </si>
  <si>
    <t>G0013191</t>
  </si>
  <si>
    <t>G0013281</t>
  </si>
  <si>
    <t>So0110-A4284598</t>
  </si>
  <si>
    <t>G0013346</t>
  </si>
  <si>
    <t>So0100-A5603425</t>
  </si>
  <si>
    <t>G0013519</t>
  </si>
  <si>
    <t>So3770-A0802991</t>
  </si>
  <si>
    <t>G0013620</t>
  </si>
  <si>
    <t>So0110-A8617597</t>
  </si>
  <si>
    <t>G0013634</t>
  </si>
  <si>
    <t>So0110-A8663177</t>
  </si>
  <si>
    <t>G0013635</t>
  </si>
  <si>
    <t>So0110-A8761510</t>
  </si>
  <si>
    <t>G0013639</t>
  </si>
  <si>
    <t>So0110-A8773097</t>
  </si>
  <si>
    <t>G0013640</t>
  </si>
  <si>
    <t>So0110-A5591367</t>
  </si>
  <si>
    <t>G0013641</t>
  </si>
  <si>
    <t>So0110-A8165378</t>
  </si>
  <si>
    <t>G0013725</t>
  </si>
  <si>
    <t>So0110-A9454907</t>
  </si>
  <si>
    <t>G0013758</t>
  </si>
  <si>
    <t>So3810-A5795636</t>
  </si>
  <si>
    <t>G0013762</t>
  </si>
  <si>
    <t>So0120-A1616116</t>
  </si>
  <si>
    <t>G0013860</t>
  </si>
  <si>
    <t>So0120-A1859770</t>
  </si>
  <si>
    <t>G0013869</t>
  </si>
  <si>
    <t>So0120-A1875742</t>
  </si>
  <si>
    <t>G0013870</t>
  </si>
  <si>
    <t>So0120-A1902953</t>
  </si>
  <si>
    <t>G0013871</t>
  </si>
  <si>
    <t>So0120-A1888433</t>
  </si>
  <si>
    <t>G0013872</t>
  </si>
  <si>
    <t>G0013879</t>
  </si>
  <si>
    <t>So0120-A1965930</t>
  </si>
  <si>
    <t>G0013880</t>
  </si>
  <si>
    <t>So3860-A0762335</t>
  </si>
  <si>
    <t>G0013908</t>
  </si>
  <si>
    <t>C004-47588</t>
  </si>
  <si>
    <t>So0000-A4506005</t>
  </si>
  <si>
    <t>So0010-A7314194</t>
  </si>
  <si>
    <t>So0020-A2952282</t>
  </si>
  <si>
    <t>So1990-A3497487</t>
  </si>
  <si>
    <t>G0006368</t>
  </si>
  <si>
    <t>So2000-A8366242</t>
  </si>
  <si>
    <t>G0006635</t>
  </si>
  <si>
    <t>So0030-A6639406</t>
  </si>
  <si>
    <t>G0007062</t>
  </si>
  <si>
    <t>So0070-A7464942</t>
  </si>
  <si>
    <t>G0010107</t>
  </si>
  <si>
    <t>So0070-A7027154</t>
  </si>
  <si>
    <t>G0010698</t>
  </si>
  <si>
    <t>C004-48314</t>
  </si>
  <si>
    <t>So0000-A4397031</t>
  </si>
  <si>
    <t>So1630-A3347460</t>
  </si>
  <si>
    <t>SoD-40-A2166940</t>
  </si>
  <si>
    <t>So1630-A3373760</t>
  </si>
  <si>
    <t>So1630-A3353395</t>
  </si>
  <si>
    <t>G0005161</t>
  </si>
  <si>
    <t>So1630-A3368859</t>
  </si>
  <si>
    <t>SoD-40-A2175472</t>
  </si>
  <si>
    <t>So0000-A9459678</t>
  </si>
  <si>
    <t>G0005579</t>
  </si>
  <si>
    <t>So2000-A8341288</t>
  </si>
  <si>
    <t>G0006633</t>
  </si>
  <si>
    <t>So0020-A8322356</t>
  </si>
  <si>
    <t>G0006684</t>
  </si>
  <si>
    <t>So0070-A2804629</t>
  </si>
  <si>
    <t>G0009709</t>
  </si>
  <si>
    <t>G0009716</t>
  </si>
  <si>
    <t>So0070-A7543722</t>
  </si>
  <si>
    <t>G0010118</t>
  </si>
  <si>
    <t>So0090-A6262955</t>
  </si>
  <si>
    <t>G0011673</t>
  </si>
  <si>
    <t>So0090-A6303174</t>
  </si>
  <si>
    <t>So0090-A6312552</t>
  </si>
  <si>
    <t>G0011675</t>
  </si>
  <si>
    <t>G0011682</t>
  </si>
  <si>
    <t>G0011688</t>
  </si>
  <si>
    <t>G0011691</t>
  </si>
  <si>
    <t>So3610-A3463737</t>
  </si>
  <si>
    <t>G0012242</t>
  </si>
  <si>
    <t>So0090-A8276590</t>
  </si>
  <si>
    <t>G0012402</t>
  </si>
  <si>
    <t>G0012405</t>
  </si>
  <si>
    <t>So3680-A8295703</t>
  </si>
  <si>
    <t>G0012965</t>
  </si>
  <si>
    <t>G0013018</t>
  </si>
  <si>
    <t>G0013030</t>
  </si>
  <si>
    <t>So3710-A8414002</t>
  </si>
  <si>
    <t>G0013303</t>
  </si>
  <si>
    <t>So3710-A8489373</t>
  </si>
  <si>
    <t>G0013311</t>
  </si>
  <si>
    <t>So0110-A6664187</t>
  </si>
  <si>
    <t>G0013510</t>
  </si>
  <si>
    <t>So3830-A8374199</t>
  </si>
  <si>
    <t>G0013853</t>
  </si>
  <si>
    <t>C004-49867</t>
  </si>
  <si>
    <t>So0000-A2638758</t>
  </si>
  <si>
    <t>G0004997</t>
  </si>
  <si>
    <t>So0000-A3074927</t>
  </si>
  <si>
    <t>G0005069</t>
  </si>
  <si>
    <t>So0000-A3809175</t>
  </si>
  <si>
    <t>G0005121</t>
  </si>
  <si>
    <t>So0000-A3162046</t>
  </si>
  <si>
    <t>So0000-A7014715</t>
  </si>
  <si>
    <t>So0000-A8499885</t>
  </si>
  <si>
    <t>G0005448</t>
  </si>
  <si>
    <t>So0000-A8881916</t>
  </si>
  <si>
    <t>G0005482</t>
  </si>
  <si>
    <t>So1680-A5786739</t>
  </si>
  <si>
    <t>So0000-A7313163</t>
  </si>
  <si>
    <t>So0010-A5827605</t>
  </si>
  <si>
    <t>So0010-A6639914</t>
  </si>
  <si>
    <t>G0005843</t>
  </si>
  <si>
    <t>So0010-A4666252</t>
  </si>
  <si>
    <t>G0005844</t>
  </si>
  <si>
    <t>So0010-A7357823</t>
  </si>
  <si>
    <t>So0010-A7606862</t>
  </si>
  <si>
    <t>So0010-A8172457</t>
  </si>
  <si>
    <t>G0005901</t>
  </si>
  <si>
    <t>So0010-A8343189</t>
  </si>
  <si>
    <t>So0010-A8571629</t>
  </si>
  <si>
    <t>So0010-A9103104</t>
  </si>
  <si>
    <t>G0006013</t>
  </si>
  <si>
    <t>So0020-A0251042</t>
  </si>
  <si>
    <t>G0006016</t>
  </si>
  <si>
    <t>So0020-A1775370</t>
  </si>
  <si>
    <t>G0006268</t>
  </si>
  <si>
    <t>G0006271</t>
  </si>
  <si>
    <t>So1990-A3481212</t>
  </si>
  <si>
    <t>So0020-A7383113</t>
  </si>
  <si>
    <t>G0006587</t>
  </si>
  <si>
    <t>So0020-A7576295</t>
  </si>
  <si>
    <t>So0020-A5745700</t>
  </si>
  <si>
    <t>G0006591</t>
  </si>
  <si>
    <t>So2000-A8395602</t>
  </si>
  <si>
    <t>G0006638</t>
  </si>
  <si>
    <t>So0030-A1364264</t>
  </si>
  <si>
    <t>G0006795</t>
  </si>
  <si>
    <t>So0030-A1351810</t>
  </si>
  <si>
    <t>G0006796</t>
  </si>
  <si>
    <t>So0030-A3692293</t>
  </si>
  <si>
    <t>G0006916</t>
  </si>
  <si>
    <t>So0030-A3612293</t>
  </si>
  <si>
    <t>G0006917</t>
  </si>
  <si>
    <t>So0030-A4898171</t>
  </si>
  <si>
    <t>G0007017</t>
  </si>
  <si>
    <t>So0030-A4887039</t>
  </si>
  <si>
    <t>G0007027</t>
  </si>
  <si>
    <t>So0040-A3724627</t>
  </si>
  <si>
    <t>G0007538</t>
  </si>
  <si>
    <t>So0060-A4348150</t>
  </si>
  <si>
    <t>G0009074</t>
  </si>
  <si>
    <t>G0009075</t>
  </si>
  <si>
    <t>So0070-A0037048</t>
  </si>
  <si>
    <t>G0009678</t>
  </si>
  <si>
    <t>G0009727</t>
  </si>
  <si>
    <t>G0009767</t>
  </si>
  <si>
    <t>So0070-A9118095</t>
  </si>
  <si>
    <t>G0010366</t>
  </si>
  <si>
    <t>So0090-A9312810</t>
  </si>
  <si>
    <t>G0011860</t>
  </si>
  <si>
    <t>So0090-A8943277</t>
  </si>
  <si>
    <t>G0011965</t>
  </si>
  <si>
    <t>So0100-A0395150</t>
  </si>
  <si>
    <t>G0012003</t>
  </si>
  <si>
    <t>So3620-A8293529</t>
  </si>
  <si>
    <t>G0012391</t>
  </si>
  <si>
    <t>G0012419</t>
  </si>
  <si>
    <t>So3630-A5787870</t>
  </si>
  <si>
    <t>G0012447</t>
  </si>
  <si>
    <t>So3680-A8371317</t>
  </si>
  <si>
    <t>G0012970</t>
  </si>
  <si>
    <t>C004-50955</t>
  </si>
  <si>
    <t>So0000-A2371161</t>
  </si>
  <si>
    <t>G-000018</t>
  </si>
  <si>
    <t>So0000-A5355244</t>
  </si>
  <si>
    <t>So0000-A2663895</t>
  </si>
  <si>
    <t>G-000020</t>
  </si>
  <si>
    <t>So0000-A2849023</t>
  </si>
  <si>
    <t>So0000-A2956348</t>
  </si>
  <si>
    <t>G-000022</t>
  </si>
  <si>
    <t>So0000-A3261183</t>
  </si>
  <si>
    <t>So0000-A3292675</t>
  </si>
  <si>
    <t>So0000-A3625093</t>
  </si>
  <si>
    <t>So1580-A0765639</t>
  </si>
  <si>
    <t>So1580-A0775825</t>
  </si>
  <si>
    <t>So1580-A0787007</t>
  </si>
  <si>
    <t>So0000-A3243384</t>
  </si>
  <si>
    <t>G-000029</t>
  </si>
  <si>
    <t>So0000-A3618409</t>
  </si>
  <si>
    <t>G-000030</t>
  </si>
  <si>
    <t>So0000-A3974126</t>
  </si>
  <si>
    <t>So0000-A4059180</t>
  </si>
  <si>
    <t>G-000035</t>
  </si>
  <si>
    <t>So0000-A4524897</t>
  </si>
  <si>
    <t>G-000036</t>
  </si>
  <si>
    <t>So1610-A0915312</t>
  </si>
  <si>
    <t>G0000013</t>
  </si>
  <si>
    <t>So1610-A0921981</t>
  </si>
  <si>
    <t>G0000014</t>
  </si>
  <si>
    <t>So1610-A0932861</t>
  </si>
  <si>
    <t>G0000015</t>
  </si>
  <si>
    <t>So0000-A4651660</t>
  </si>
  <si>
    <t>G0000016</t>
  </si>
  <si>
    <t>So0000-A4579468</t>
  </si>
  <si>
    <t>G0000017</t>
  </si>
  <si>
    <t>So0000-A4114457</t>
  </si>
  <si>
    <t>G0000018</t>
  </si>
  <si>
    <t>So0000-A4125798</t>
  </si>
  <si>
    <t>G0000019</t>
  </si>
  <si>
    <t>So0000-A4098003</t>
  </si>
  <si>
    <t>So0000-A4276532</t>
  </si>
  <si>
    <t>G0000021</t>
  </si>
  <si>
    <t>So0000-A4644236</t>
  </si>
  <si>
    <t>So0000-A4867848</t>
  </si>
  <si>
    <t>G0000026</t>
  </si>
  <si>
    <t>So0000-A5029406</t>
  </si>
  <si>
    <t>So0000-A5212898</t>
  </si>
  <si>
    <t>So0000-A5559728</t>
  </si>
  <si>
    <t>G0000029</t>
  </si>
  <si>
    <t>So0000-A5683916</t>
  </si>
  <si>
    <t>G0000030</t>
  </si>
  <si>
    <t>So0000-A5827811</t>
  </si>
  <si>
    <t>G0000031</t>
  </si>
  <si>
    <t>So1630-A3439804</t>
  </si>
  <si>
    <t>So1630-A3445416</t>
  </si>
  <si>
    <t>So0000-A5882267</t>
  </si>
  <si>
    <t>G0000032</t>
  </si>
  <si>
    <t>So0000-A5895950</t>
  </si>
  <si>
    <t>G0000033</t>
  </si>
  <si>
    <t>So0000-A5966233</t>
  </si>
  <si>
    <t>G0000034</t>
  </si>
  <si>
    <t>So0000-A5982350</t>
  </si>
  <si>
    <t>G0000035</t>
  </si>
  <si>
    <t>So0000-A5998582</t>
  </si>
  <si>
    <t>G0000036</t>
  </si>
  <si>
    <t>So0000-A6055575</t>
  </si>
  <si>
    <t>G0000037</t>
  </si>
  <si>
    <t>So0000-A6164046</t>
  </si>
  <si>
    <t>G0000038</t>
  </si>
  <si>
    <t>So0000-A6174014</t>
  </si>
  <si>
    <t>G0000039</t>
  </si>
  <si>
    <t>So1620-A5772330</t>
  </si>
  <si>
    <t>G0000040</t>
  </si>
  <si>
    <t>So0000-A6229118</t>
  </si>
  <si>
    <t>So0000-A6241333</t>
  </si>
  <si>
    <t>So0000-A6259757</t>
  </si>
  <si>
    <t>G0000045</t>
  </si>
  <si>
    <t>So0000-A6641609</t>
  </si>
  <si>
    <t>G0000049</t>
  </si>
  <si>
    <t>So0000-A6219100</t>
  </si>
  <si>
    <t>G-000106</t>
  </si>
  <si>
    <t>So1620-A5796392</t>
  </si>
  <si>
    <t>G0000046</t>
  </si>
  <si>
    <t>So0000-A6299404</t>
  </si>
  <si>
    <t>So0000-A6311537</t>
  </si>
  <si>
    <t>So0000-A6512031</t>
  </si>
  <si>
    <t>G0000048</t>
  </si>
  <si>
    <t>So0000-A6772024</t>
  </si>
  <si>
    <t>G0000050</t>
  </si>
  <si>
    <t>So0000-A6949999</t>
  </si>
  <si>
    <t>G0000051</t>
  </si>
  <si>
    <t>So0000-A7005342</t>
  </si>
  <si>
    <t>G0000052</t>
  </si>
  <si>
    <t>So0000-A7055832</t>
  </si>
  <si>
    <t>So0000-A7137270</t>
  </si>
  <si>
    <t>G0000054</t>
  </si>
  <si>
    <t>So0000-A7201849</t>
  </si>
  <si>
    <t>G0000055</t>
  </si>
  <si>
    <t>So1640-A8356753</t>
  </si>
  <si>
    <t>So0000-A7529379</t>
  </si>
  <si>
    <t>G0000056</t>
  </si>
  <si>
    <t>So0000-A7535562</t>
  </si>
  <si>
    <t>So0000-A7541773</t>
  </si>
  <si>
    <t>G0000058</t>
  </si>
  <si>
    <t>So0000-A7591471</t>
  </si>
  <si>
    <t>G0000059</t>
  </si>
  <si>
    <t>So0000-A7587205</t>
  </si>
  <si>
    <t>G0000060</t>
  </si>
  <si>
    <t>So1640-A8338690</t>
  </si>
  <si>
    <t>G0000061</t>
  </si>
  <si>
    <t>So1640-A8349204</t>
  </si>
  <si>
    <t>So1640-A8364405</t>
  </si>
  <si>
    <t>So0000-A7625437</t>
  </si>
  <si>
    <t>G0000064</t>
  </si>
  <si>
    <t>So0000-A7847765</t>
  </si>
  <si>
    <t>G0000065</t>
  </si>
  <si>
    <t>So0000-A8118025</t>
  </si>
  <si>
    <t>G0000066</t>
  </si>
  <si>
    <t>So0000-A8191778</t>
  </si>
  <si>
    <t>G0000067</t>
  </si>
  <si>
    <t>So0000-A8299751</t>
  </si>
  <si>
    <t>G0000068</t>
  </si>
  <si>
    <t>So0000-A8344944</t>
  </si>
  <si>
    <t>So0000-A8771200</t>
  </si>
  <si>
    <t>G0000070</t>
  </si>
  <si>
    <t>So0000-A8854376</t>
  </si>
  <si>
    <t>So0000-A9015294</t>
  </si>
  <si>
    <t>So0000-A9051039</t>
  </si>
  <si>
    <t>G0000073</t>
  </si>
  <si>
    <t>So0000-A9183053</t>
  </si>
  <si>
    <t>So0000-A9353122</t>
  </si>
  <si>
    <t>So0000-A9417690</t>
  </si>
  <si>
    <t>G0000076</t>
  </si>
  <si>
    <t>So0000-A9488060</t>
  </si>
  <si>
    <t>G0000077</t>
  </si>
  <si>
    <t>So1660-A3723082</t>
  </si>
  <si>
    <t>G0000000</t>
  </si>
  <si>
    <t>So0000-A9592755</t>
  </si>
  <si>
    <t>G0000078</t>
  </si>
  <si>
    <t>So0000-A9603645</t>
  </si>
  <si>
    <t>G0000079</t>
  </si>
  <si>
    <t>So1660-A3604961</t>
  </si>
  <si>
    <t>So0000-A9715181</t>
  </si>
  <si>
    <t>So0000-A9721809</t>
  </si>
  <si>
    <t>G0000082</t>
  </si>
  <si>
    <t>So1660-A3689749</t>
  </si>
  <si>
    <t>So0000-A9815915</t>
  </si>
  <si>
    <t>G0000084</t>
  </si>
  <si>
    <t>So0010-A0694281</t>
  </si>
  <si>
    <t>So0010-A0716734</t>
  </si>
  <si>
    <t>So1660-A3714042</t>
  </si>
  <si>
    <t>So1660-A3741082</t>
  </si>
  <si>
    <t>So1660-A3752514</t>
  </si>
  <si>
    <t>So0000-A9846991</t>
  </si>
  <si>
    <t>G0000086</t>
  </si>
  <si>
    <t>So0010-A0055349</t>
  </si>
  <si>
    <t>So0000-A9937259</t>
  </si>
  <si>
    <t>G0000088</t>
  </si>
  <si>
    <t>So0010-A0105724</t>
  </si>
  <si>
    <t>G0000090</t>
  </si>
  <si>
    <t>So0000-A9926447</t>
  </si>
  <si>
    <t>So0010-A0039889</t>
  </si>
  <si>
    <t>So0010-A0243022</t>
  </si>
  <si>
    <t>So0010-A0736486</t>
  </si>
  <si>
    <t>G0000092</t>
  </si>
  <si>
    <t>So0010-A0806528</t>
  </si>
  <si>
    <t>G0000093</t>
  </si>
  <si>
    <t>So0010-A0878509</t>
  </si>
  <si>
    <t>G0000094</t>
  </si>
  <si>
    <t>So0010-A0896757</t>
  </si>
  <si>
    <t>So0010-A0958543</t>
  </si>
  <si>
    <t>So0010-A0987463</t>
  </si>
  <si>
    <t>G0000097</t>
  </si>
  <si>
    <t>So0010-A1156654</t>
  </si>
  <si>
    <t>G0000099</t>
  </si>
  <si>
    <t>So0010-A1214194</t>
  </si>
  <si>
    <t>G0000098</t>
  </si>
  <si>
    <t>So0010-A1649528</t>
  </si>
  <si>
    <t>G0000100</t>
  </si>
  <si>
    <t>So0010-A1663404</t>
  </si>
  <si>
    <t>So0010-A1739567</t>
  </si>
  <si>
    <t>G0000102</t>
  </si>
  <si>
    <t>So0010-A2492695</t>
  </si>
  <si>
    <t>So0010-A1758536</t>
  </si>
  <si>
    <t>G0000103</t>
  </si>
  <si>
    <t>So1670-A8288317</t>
  </si>
  <si>
    <t>So0010-A1792280</t>
  </si>
  <si>
    <t>So0010-A1829327</t>
  </si>
  <si>
    <t>G0000107</t>
  </si>
  <si>
    <t>So0010-A1844886</t>
  </si>
  <si>
    <t>G0000108</t>
  </si>
  <si>
    <t>So0010-A1856607</t>
  </si>
  <si>
    <t>G0000109</t>
  </si>
  <si>
    <t>So1670-A8293075</t>
  </si>
  <si>
    <t>G0000110</t>
  </si>
  <si>
    <t>So0010-A1913183</t>
  </si>
  <si>
    <t>G0000111</t>
  </si>
  <si>
    <t>So0010-A1935800</t>
  </si>
  <si>
    <t>G0000112</t>
  </si>
  <si>
    <t>So1670-A8305673</t>
  </si>
  <si>
    <t>So0010-A2073685</t>
  </si>
  <si>
    <t>G0000114</t>
  </si>
  <si>
    <t>So0010-A2088722</t>
  </si>
  <si>
    <t>G0000115</t>
  </si>
  <si>
    <t>So1670-A8401827</t>
  </si>
  <si>
    <t>So0010-A2153211</t>
  </si>
  <si>
    <t>G0000117</t>
  </si>
  <si>
    <t>So0010-A2168322</t>
  </si>
  <si>
    <t>G0000118</t>
  </si>
  <si>
    <t>So0010-A2539582</t>
  </si>
  <si>
    <t>G0000121</t>
  </si>
  <si>
    <t>So0010-A2699850</t>
  </si>
  <si>
    <t>G0000122</t>
  </si>
  <si>
    <t>So0010-A2676393</t>
  </si>
  <si>
    <t>G0000123</t>
  </si>
  <si>
    <t>So0010-A1803903</t>
  </si>
  <si>
    <t>G0000106</t>
  </si>
  <si>
    <t>So0010-A2504418</t>
  </si>
  <si>
    <t>So0010-A2362938</t>
  </si>
  <si>
    <t>G0000119</t>
  </si>
  <si>
    <t>So0010-A2398851</t>
  </si>
  <si>
    <t>G0000120</t>
  </si>
  <si>
    <t>So0010-A2625324</t>
  </si>
  <si>
    <t>So0010-A2868006</t>
  </si>
  <si>
    <t>So0010-A2901808</t>
  </si>
  <si>
    <t>So0010-A3052101</t>
  </si>
  <si>
    <t>So0010-A3075621</t>
  </si>
  <si>
    <t>So0010-A3415095</t>
  </si>
  <si>
    <t>G0000128</t>
  </si>
  <si>
    <t>So0010-A3428924</t>
  </si>
  <si>
    <t>So0010-A3438605</t>
  </si>
  <si>
    <t>So0010-A3508806</t>
  </si>
  <si>
    <t>G0000131</t>
  </si>
  <si>
    <t>So0010-A3558378</t>
  </si>
  <si>
    <t>G0000132</t>
  </si>
  <si>
    <t>So0010-A3579899</t>
  </si>
  <si>
    <t>G0000133</t>
  </si>
  <si>
    <t>So0010-A3889977</t>
  </si>
  <si>
    <t>So0010-A3929304</t>
  </si>
  <si>
    <t>So0010-A4189116</t>
  </si>
  <si>
    <t>So0010-A3639839</t>
  </si>
  <si>
    <t>G0000134</t>
  </si>
  <si>
    <t>So0010-A3776093</t>
  </si>
  <si>
    <t>G0000135</t>
  </si>
  <si>
    <t>So1700-A0997440</t>
  </si>
  <si>
    <t>G0000136</t>
  </si>
  <si>
    <t>So1700-A8263906</t>
  </si>
  <si>
    <t>G0000137</t>
  </si>
  <si>
    <t>So0010-A3933040</t>
  </si>
  <si>
    <t>So0010-A3948917</t>
  </si>
  <si>
    <t>G0000139</t>
  </si>
  <si>
    <t>So1700-A8277477</t>
  </si>
  <si>
    <t>G0000140</t>
  </si>
  <si>
    <t>So0010-A4126746</t>
  </si>
  <si>
    <t>G0000143</t>
  </si>
  <si>
    <t>So0010-A4136751</t>
  </si>
  <si>
    <t>G0000144</t>
  </si>
  <si>
    <t>So0010-A4198016</t>
  </si>
  <si>
    <t>So0010-A4172960</t>
  </si>
  <si>
    <t>G0000145</t>
  </si>
  <si>
    <t>So0010-A4239224</t>
  </si>
  <si>
    <t>G0000148</t>
  </si>
  <si>
    <t>So0010-A4257827</t>
  </si>
  <si>
    <t>G0000149</t>
  </si>
  <si>
    <t>So0010-A3975540</t>
  </si>
  <si>
    <t>G0000141</t>
  </si>
  <si>
    <t>So0010-A4079925</t>
  </si>
  <si>
    <t>G0000142</t>
  </si>
  <si>
    <t>So0010-A4202660</t>
  </si>
  <si>
    <t>G0000146</t>
  </si>
  <si>
    <t>So0010-A4217943</t>
  </si>
  <si>
    <t>G0000147</t>
  </si>
  <si>
    <t>So0010-A4296826</t>
  </si>
  <si>
    <t>G0000150</t>
  </si>
  <si>
    <t>So0010-A4312971</t>
  </si>
  <si>
    <t>G0000151</t>
  </si>
  <si>
    <t>So0010-A4417754</t>
  </si>
  <si>
    <t>G0000152</t>
  </si>
  <si>
    <t>So0010-A4444137</t>
  </si>
  <si>
    <t>G0000153</t>
  </si>
  <si>
    <t>So0010-A4474860</t>
  </si>
  <si>
    <t>G0000154</t>
  </si>
  <si>
    <t>So0010-A4509898</t>
  </si>
  <si>
    <t>G0000155</t>
  </si>
  <si>
    <t>So0010-A4619725</t>
  </si>
  <si>
    <t>G0000156</t>
  </si>
  <si>
    <t>So0010-A4694249</t>
  </si>
  <si>
    <t>G0000157</t>
  </si>
  <si>
    <t>So0010-A4705050</t>
  </si>
  <si>
    <t>G0000158</t>
  </si>
  <si>
    <t>So0010-A4735671</t>
  </si>
  <si>
    <t>G0000159</t>
  </si>
  <si>
    <t>So0010-A4801744</t>
  </si>
  <si>
    <t>G0000160</t>
  </si>
  <si>
    <t>So0010-A4816456</t>
  </si>
  <si>
    <t>G0000161</t>
  </si>
  <si>
    <t>So1730-A8297814</t>
  </si>
  <si>
    <t>So0010-A4851276</t>
  </si>
  <si>
    <t>G0000163</t>
  </si>
  <si>
    <t>So0010-A4863774</t>
  </si>
  <si>
    <t>G0000164</t>
  </si>
  <si>
    <t>So1730-A8303081</t>
  </si>
  <si>
    <t>G0000165</t>
  </si>
  <si>
    <t>So0010-A4962523</t>
  </si>
  <si>
    <t>G0000166</t>
  </si>
  <si>
    <t>So0010-A4979609</t>
  </si>
  <si>
    <t>G0000167</t>
  </si>
  <si>
    <t>So1760-A8278039</t>
  </si>
  <si>
    <t>G0000168</t>
  </si>
  <si>
    <t>So0010-A5048780</t>
  </si>
  <si>
    <t>G0000169</t>
  </si>
  <si>
    <t>So0010-A5064736</t>
  </si>
  <si>
    <t>G0000170</t>
  </si>
  <si>
    <t>So1730-A8403499</t>
  </si>
  <si>
    <t>G0000171</t>
  </si>
  <si>
    <t>So1730-A8391084</t>
  </si>
  <si>
    <t>SoD-40-A4162419</t>
  </si>
  <si>
    <t>So0010-A5073549</t>
  </si>
  <si>
    <t>G0000172</t>
  </si>
  <si>
    <t>So0010-A5087721</t>
  </si>
  <si>
    <t>G0000173</t>
  </si>
  <si>
    <t>So0010-A5535325</t>
  </si>
  <si>
    <t>G0000174</t>
  </si>
  <si>
    <t>So0010-A5766809</t>
  </si>
  <si>
    <t>G0000175</t>
  </si>
  <si>
    <t>So0010-A5781969</t>
  </si>
  <si>
    <t>G0000176</t>
  </si>
  <si>
    <t>So0010-A5802366</t>
  </si>
  <si>
    <t>G0000177</t>
  </si>
  <si>
    <t>So0010-A5844251</t>
  </si>
  <si>
    <t>So1770-A5936030</t>
  </si>
  <si>
    <t>So0010-A6115929</t>
  </si>
  <si>
    <t>G0000179</t>
  </si>
  <si>
    <t>So0010-A6151884</t>
  </si>
  <si>
    <t>G0000180</t>
  </si>
  <si>
    <t>So0010-A6204411</t>
  </si>
  <si>
    <t>G0000182</t>
  </si>
  <si>
    <t>So1770-A5913153</t>
  </si>
  <si>
    <t>G0000183</t>
  </si>
  <si>
    <t>So0010-A6254438</t>
  </si>
  <si>
    <t>G0000184</t>
  </si>
  <si>
    <t>So0010-A6265429</t>
  </si>
  <si>
    <t>G0000185</t>
  </si>
  <si>
    <t>So0010-A6817098</t>
  </si>
  <si>
    <t>G0000190</t>
  </si>
  <si>
    <t>So0010-A6707651</t>
  </si>
  <si>
    <t>G0000193</t>
  </si>
  <si>
    <t>So0010-A6346595</t>
  </si>
  <si>
    <t>So0010-A6369844</t>
  </si>
  <si>
    <t>So1770-A5979788</t>
  </si>
  <si>
    <t>G0000188</t>
  </si>
  <si>
    <t>So0010-A6385382</t>
  </si>
  <si>
    <t>G0000189</t>
  </si>
  <si>
    <t>So1770-A5986911</t>
  </si>
  <si>
    <t>G0000191</t>
  </si>
  <si>
    <t>So0010-A6805756</t>
  </si>
  <si>
    <t>So0010-A6392761</t>
  </si>
  <si>
    <t>So0010-A6683335</t>
  </si>
  <si>
    <t>G0000192</t>
  </si>
  <si>
    <t>So0010-A7095323</t>
  </si>
  <si>
    <t>G0000194</t>
  </si>
  <si>
    <t>So0010-A7154402</t>
  </si>
  <si>
    <t>G0000195</t>
  </si>
  <si>
    <t>So0010-A7782332</t>
  </si>
  <si>
    <t>G0000196</t>
  </si>
  <si>
    <t>So0010-A7811675</t>
  </si>
  <si>
    <t>G0000197</t>
  </si>
  <si>
    <t>So0010-A7823690</t>
  </si>
  <si>
    <t>G0000198</t>
  </si>
  <si>
    <t>So1790-A8345554</t>
  </si>
  <si>
    <t>G0000199</t>
  </si>
  <si>
    <t>So0010-A7877295</t>
  </si>
  <si>
    <t>G0000200</t>
  </si>
  <si>
    <t>So0010-A7884817</t>
  </si>
  <si>
    <t>G0000201</t>
  </si>
  <si>
    <t>So1790-A8395664</t>
  </si>
  <si>
    <t>So0010-A7907291</t>
  </si>
  <si>
    <t>G0000203</t>
  </si>
  <si>
    <t>So0010-A7911846</t>
  </si>
  <si>
    <t>So0010-A7992449</t>
  </si>
  <si>
    <t>So1800-A5766775</t>
  </si>
  <si>
    <t>G0000206</t>
  </si>
  <si>
    <t>So0010-A8013105</t>
  </si>
  <si>
    <t>G0000207</t>
  </si>
  <si>
    <t>So0010-A8436441</t>
  </si>
  <si>
    <t>G0000208</t>
  </si>
  <si>
    <t>So0010-A8641320</t>
  </si>
  <si>
    <t>So0010-A8816783</t>
  </si>
  <si>
    <t>So0010-A9276690</t>
  </si>
  <si>
    <t>G0000211</t>
  </si>
  <si>
    <t>So0010-A8951512</t>
  </si>
  <si>
    <t>G0000212</t>
  </si>
  <si>
    <t>So1840-A3278244</t>
  </si>
  <si>
    <t>G0000213</t>
  </si>
  <si>
    <t>So0010-A8993900</t>
  </si>
  <si>
    <t>G0000214</t>
  </si>
  <si>
    <t>So0010-A9006274</t>
  </si>
  <si>
    <t>G0000215</t>
  </si>
  <si>
    <t>So1850-A8264424</t>
  </si>
  <si>
    <t>G0000216</t>
  </si>
  <si>
    <t>So0010-A9017931</t>
  </si>
  <si>
    <t>G0000217</t>
  </si>
  <si>
    <t>So1850-A8273899</t>
  </si>
  <si>
    <t>G0000218</t>
  </si>
  <si>
    <t>So0010-A9194527</t>
  </si>
  <si>
    <t>G0000219</t>
  </si>
  <si>
    <t>So1850-A8322542</t>
  </si>
  <si>
    <t>So0010-A8949353</t>
  </si>
  <si>
    <t>So0010-A9266841</t>
  </si>
  <si>
    <t>So0010-A9593546</t>
  </si>
  <si>
    <t>So0010-A9797829</t>
  </si>
  <si>
    <t>G0000222</t>
  </si>
  <si>
    <t>So0010-A9818742</t>
  </si>
  <si>
    <t>G0000223</t>
  </si>
  <si>
    <t>So0010-A9829537</t>
  </si>
  <si>
    <t>So1890-A5839826</t>
  </si>
  <si>
    <t>G0000225</t>
  </si>
  <si>
    <t>So0020-A0001947</t>
  </si>
  <si>
    <t>So0020-A0037707</t>
  </si>
  <si>
    <t>So0010-A9984017</t>
  </si>
  <si>
    <t>So1890-A5853250</t>
  </si>
  <si>
    <t>G0000227</t>
  </si>
  <si>
    <t>So0010-A9996231</t>
  </si>
  <si>
    <t>G0000228</t>
  </si>
  <si>
    <t>So1890-A5877609</t>
  </si>
  <si>
    <t>So0020-A0014551</t>
  </si>
  <si>
    <t>G0000230</t>
  </si>
  <si>
    <t>So0020-A0024427</t>
  </si>
  <si>
    <t>G0000231</t>
  </si>
  <si>
    <t>So0020-A0984148</t>
  </si>
  <si>
    <t>G0000233</t>
  </si>
  <si>
    <t>So0020-A1061204</t>
  </si>
  <si>
    <t>So0020-A1079639</t>
  </si>
  <si>
    <t>So1940-A8266957</t>
  </si>
  <si>
    <t>G0000236</t>
  </si>
  <si>
    <t>So0020-A1113920</t>
  </si>
  <si>
    <t>G0000237</t>
  </si>
  <si>
    <t>So0020-A1122487</t>
  </si>
  <si>
    <t>G0000238</t>
  </si>
  <si>
    <t>So1940-A8289121</t>
  </si>
  <si>
    <t>G0000239</t>
  </si>
  <si>
    <t>So0020-A1157073</t>
  </si>
  <si>
    <t>So0020-A1436266</t>
  </si>
  <si>
    <t>So0020-A1628008</t>
  </si>
  <si>
    <t>G0000242</t>
  </si>
  <si>
    <t>So0020-A2378836</t>
  </si>
  <si>
    <t>G0000243</t>
  </si>
  <si>
    <t>So0020-A2485741</t>
  </si>
  <si>
    <t>G0000244</t>
  </si>
  <si>
    <t>So0020-A2491976</t>
  </si>
  <si>
    <t>G0000245</t>
  </si>
  <si>
    <t>So0020-A2515571</t>
  </si>
  <si>
    <t>G0000246</t>
  </si>
  <si>
    <t>So1960-A3265038</t>
  </si>
  <si>
    <t>G0000247</t>
  </si>
  <si>
    <t>So0020-A2829113</t>
  </si>
  <si>
    <t>So1970-A0768795</t>
  </si>
  <si>
    <t>G0000249</t>
  </si>
  <si>
    <t>So0020-A2833815</t>
  </si>
  <si>
    <t>G0000250</t>
  </si>
  <si>
    <t>So1970-A0779842</t>
  </si>
  <si>
    <t>G0000251</t>
  </si>
  <si>
    <t>So0020-A2848443</t>
  </si>
  <si>
    <t>G0000252</t>
  </si>
  <si>
    <t>So0020-A2853843</t>
  </si>
  <si>
    <t>So0020-A3878018</t>
  </si>
  <si>
    <t>G0000254</t>
  </si>
  <si>
    <t>So0020-A3888080</t>
  </si>
  <si>
    <t>G0000255</t>
  </si>
  <si>
    <t>So0020-A4413491</t>
  </si>
  <si>
    <t>G0000256</t>
  </si>
  <si>
    <t>So0020-A5032912</t>
  </si>
  <si>
    <t>G0000257</t>
  </si>
  <si>
    <t>So0020-A5046969</t>
  </si>
  <si>
    <t>G0000258</t>
  </si>
  <si>
    <t>So1990-A3416639</t>
  </si>
  <si>
    <t>G0000259</t>
  </si>
  <si>
    <t>So0020-A5117568</t>
  </si>
  <si>
    <t>So0020-A5127579</t>
  </si>
  <si>
    <t>So1990-A3479314</t>
  </si>
  <si>
    <t>So0020-A5179226</t>
  </si>
  <si>
    <t>G0000263</t>
  </si>
  <si>
    <t>So0020-A5189648</t>
  </si>
  <si>
    <t>G0000264</t>
  </si>
  <si>
    <t>So1990-A3522841</t>
  </si>
  <si>
    <t>G0000265</t>
  </si>
  <si>
    <t>So0020-A5247390</t>
  </si>
  <si>
    <t>G0000266</t>
  </si>
  <si>
    <t>So0020-A5307528</t>
  </si>
  <si>
    <t>G0000267</t>
  </si>
  <si>
    <t>So0020-A5431305</t>
  </si>
  <si>
    <t>G0000268</t>
  </si>
  <si>
    <t>So0020-A5477115</t>
  </si>
  <si>
    <t>G0000269</t>
  </si>
  <si>
    <t>So0020-A5757763</t>
  </si>
  <si>
    <t>G0000270</t>
  </si>
  <si>
    <t>So0020-A6154426</t>
  </si>
  <si>
    <t>G0000271</t>
  </si>
  <si>
    <t>So0020-A6198207</t>
  </si>
  <si>
    <t>So0020-A6224059</t>
  </si>
  <si>
    <t>G0000273</t>
  </si>
  <si>
    <t>So0020-A6348459</t>
  </si>
  <si>
    <t>G0000274</t>
  </si>
  <si>
    <t>So2000-A0821941</t>
  </si>
  <si>
    <t>G3000000</t>
  </si>
  <si>
    <t>So2000-A0795657</t>
  </si>
  <si>
    <t>So0020-A6568927</t>
  </si>
  <si>
    <t>So0020-A6622024</t>
  </si>
  <si>
    <t>So0020-A6634931</t>
  </si>
  <si>
    <t>G0000277</t>
  </si>
  <si>
    <t>So0020-A6696234</t>
  </si>
  <si>
    <t>G0000278</t>
  </si>
  <si>
    <t>So0020-A6716482</t>
  </si>
  <si>
    <t>G0000279</t>
  </si>
  <si>
    <t>So2000-A0801873</t>
  </si>
  <si>
    <t>G0000280</t>
  </si>
  <si>
    <t>So0020-A7617117</t>
  </si>
  <si>
    <t>G0000281</t>
  </si>
  <si>
    <t>So0020-A6771998</t>
  </si>
  <si>
    <t>G0000282</t>
  </si>
  <si>
    <t>So2000-A0815250</t>
  </si>
  <si>
    <t>G0000283</t>
  </si>
  <si>
    <t>So0020-A6798712</t>
  </si>
  <si>
    <t>G0000284</t>
  </si>
  <si>
    <t>So0020-A7275762</t>
  </si>
  <si>
    <t>G0000288</t>
  </si>
  <si>
    <t>So0020-A6763461</t>
  </si>
  <si>
    <t>So0020-A7604659</t>
  </si>
  <si>
    <t>So0020-A7234333</t>
  </si>
  <si>
    <t>G0000286</t>
  </si>
  <si>
    <t>So0020-A7251801</t>
  </si>
  <si>
    <t>G0000287</t>
  </si>
  <si>
    <t>So0020-A7766534</t>
  </si>
  <si>
    <t>G0000289</t>
  </si>
  <si>
    <t>So0020-A7975293</t>
  </si>
  <si>
    <t>G0000290</t>
  </si>
  <si>
    <t>So0020-A8103629</t>
  </si>
  <si>
    <t>G0000291</t>
  </si>
  <si>
    <t>So0020-A8273778</t>
  </si>
  <si>
    <t>G0000292</t>
  </si>
  <si>
    <t>So0020-A8505094</t>
  </si>
  <si>
    <t>G0000293</t>
  </si>
  <si>
    <t>So0020-A8729348</t>
  </si>
  <si>
    <t>G0000294</t>
  </si>
  <si>
    <t>So0020-A9106525</t>
  </si>
  <si>
    <t>G0000301</t>
  </si>
  <si>
    <t>So2000-A8432088</t>
  </si>
  <si>
    <t>So0020-A8818800</t>
  </si>
  <si>
    <t>So0020-A8858114</t>
  </si>
  <si>
    <t>G0000295</t>
  </si>
  <si>
    <t>So2000-A8278161</t>
  </si>
  <si>
    <t>G0000296</t>
  </si>
  <si>
    <t>So0020-A9015672</t>
  </si>
  <si>
    <t>So0020-A9028429</t>
  </si>
  <si>
    <t>So2000-A8408166</t>
  </si>
  <si>
    <t>G0000299</t>
  </si>
  <si>
    <t>So0030-A0007058</t>
  </si>
  <si>
    <t>So0030-A0012808</t>
  </si>
  <si>
    <t>G0000302</t>
  </si>
  <si>
    <t>So0020-A9209333</t>
  </si>
  <si>
    <t>So2010-A5766401</t>
  </si>
  <si>
    <t>G0000305</t>
  </si>
  <si>
    <t>So0020-A9945056</t>
  </si>
  <si>
    <t>G0000308</t>
  </si>
  <si>
    <t>So0020-A9092203</t>
  </si>
  <si>
    <t>So0020-A9956829</t>
  </si>
  <si>
    <t>So0020-A9113967</t>
  </si>
  <si>
    <t>So0020-A9989527</t>
  </si>
  <si>
    <t>So0020-A9266301</t>
  </si>
  <si>
    <t>G0000306</t>
  </si>
  <si>
    <t>So0020-A9312076</t>
  </si>
  <si>
    <t>G0000307</t>
  </si>
  <si>
    <t>So0020-A9865308</t>
  </si>
  <si>
    <t>So0020-A9934801</t>
  </si>
  <si>
    <t>So0030-A0109855</t>
  </si>
  <si>
    <t>G0000309</t>
  </si>
  <si>
    <t>So0030-A0139925</t>
  </si>
  <si>
    <t>G0000310</t>
  </si>
  <si>
    <t>So0030-A0178308</t>
  </si>
  <si>
    <t>G0000311</t>
  </si>
  <si>
    <t>So0030-A0601370</t>
  </si>
  <si>
    <t>G0000312</t>
  </si>
  <si>
    <t>So0030-A0682092</t>
  </si>
  <si>
    <t>So0030-A1136295</t>
  </si>
  <si>
    <t>G0000314</t>
  </si>
  <si>
    <t>So0030-A1306972</t>
  </si>
  <si>
    <t>So2040-A6006527</t>
  </si>
  <si>
    <t>G0000316</t>
  </si>
  <si>
    <t>So0030-A1419242</t>
  </si>
  <si>
    <t>So0030-A1434276</t>
  </si>
  <si>
    <t>G0000318</t>
  </si>
  <si>
    <t>So2040-A6013921</t>
  </si>
  <si>
    <t>G0000319</t>
  </si>
  <si>
    <t>So0030-A1454287</t>
  </si>
  <si>
    <t>So0030-A1461384</t>
  </si>
  <si>
    <t>G0000321</t>
  </si>
  <si>
    <t>So2040-A6025090</t>
  </si>
  <si>
    <t>G0000322</t>
  </si>
  <si>
    <t>So0030-A1543051</t>
  </si>
  <si>
    <t>G0000324</t>
  </si>
  <si>
    <t>So0030-A1551888</t>
  </si>
  <si>
    <t>G0000325</t>
  </si>
  <si>
    <t>So2040-A6048499</t>
  </si>
  <si>
    <t>G0000326</t>
  </si>
  <si>
    <t>So0030-A2293023</t>
  </si>
  <si>
    <t>G0000330</t>
  </si>
  <si>
    <t>So0030-A2319761</t>
  </si>
  <si>
    <t>G0000331</t>
  </si>
  <si>
    <t>So0030-A1518354</t>
  </si>
  <si>
    <t>G0000323</t>
  </si>
  <si>
    <t>So0030-A1535093</t>
  </si>
  <si>
    <t>So0030-A1644570</t>
  </si>
  <si>
    <t>G0000327</t>
  </si>
  <si>
    <t>So0030-A1994873</t>
  </si>
  <si>
    <t>G0000328</t>
  </si>
  <si>
    <t>So0030-A2014321</t>
  </si>
  <si>
    <t>G0000329</t>
  </si>
  <si>
    <t>So0030-A2671101</t>
  </si>
  <si>
    <t>So0030-A2686776</t>
  </si>
  <si>
    <t>So0030-A2761719</t>
  </si>
  <si>
    <t>G0000334</t>
  </si>
  <si>
    <t>So0030-A2773979</t>
  </si>
  <si>
    <t>G0000335</t>
  </si>
  <si>
    <t>So0030-A3118406</t>
  </si>
  <si>
    <t>So0030-A3266741</t>
  </si>
  <si>
    <t>G0000337</t>
  </si>
  <si>
    <t>So0030-A4007688</t>
  </si>
  <si>
    <t>G0000340</t>
  </si>
  <si>
    <t>So0030-A4013943</t>
  </si>
  <si>
    <t>So0030-A4055095</t>
  </si>
  <si>
    <t>G0000343</t>
  </si>
  <si>
    <t>So0030-A4065565</t>
  </si>
  <si>
    <t>G0000344</t>
  </si>
  <si>
    <t>So2080-A3385359</t>
  </si>
  <si>
    <t>G0000345</t>
  </si>
  <si>
    <t>So2080-A3397152</t>
  </si>
  <si>
    <t>G0000347</t>
  </si>
  <si>
    <t>So0030-A4187895</t>
  </si>
  <si>
    <t>G0000348</t>
  </si>
  <si>
    <t>So0030-A4291116</t>
  </si>
  <si>
    <t>G0000349</t>
  </si>
  <si>
    <t>So0030-A4311205</t>
  </si>
  <si>
    <t>G0000350</t>
  </si>
  <si>
    <t>So2080-A3469805</t>
  </si>
  <si>
    <t>G0000351</t>
  </si>
  <si>
    <t>So0030-A3877762</t>
  </si>
  <si>
    <t>G0000338</t>
  </si>
  <si>
    <t>So0030-A3886839</t>
  </si>
  <si>
    <t>G0000339</t>
  </si>
  <si>
    <t>So2080-A3309509</t>
  </si>
  <si>
    <t>So0030-A4167217</t>
  </si>
  <si>
    <t>G0000346</t>
  </si>
  <si>
    <t>So0030-A4172834</t>
  </si>
  <si>
    <t>So0030-A4497034</t>
  </si>
  <si>
    <t>G0000352</t>
  </si>
  <si>
    <t>So0030-A4506511</t>
  </si>
  <si>
    <t>G0000353</t>
  </si>
  <si>
    <t>So0030-A4725981</t>
  </si>
  <si>
    <t>G0000354</t>
  </si>
  <si>
    <t>So0030-A4817283</t>
  </si>
  <si>
    <t>So0030-A5692446</t>
  </si>
  <si>
    <t>G0000356</t>
  </si>
  <si>
    <t>So0030-A5707562</t>
  </si>
  <si>
    <t>G0000357</t>
  </si>
  <si>
    <t>So0030-A5715786</t>
  </si>
  <si>
    <t>G0000358</t>
  </si>
  <si>
    <t>So0030-A5768413</t>
  </si>
  <si>
    <t>G0000360</t>
  </si>
  <si>
    <t>So0030-A5771276</t>
  </si>
  <si>
    <t>G0000361</t>
  </si>
  <si>
    <t>So2090-A8268304</t>
  </si>
  <si>
    <t>G0000362</t>
  </si>
  <si>
    <t>So0030-A5803105</t>
  </si>
  <si>
    <t>G0000363</t>
  </si>
  <si>
    <t>So2100-A5761819</t>
  </si>
  <si>
    <t>G0000364</t>
  </si>
  <si>
    <t>So0030-A5865093</t>
  </si>
  <si>
    <t>G0000365</t>
  </si>
  <si>
    <t>So0030-A5899448</t>
  </si>
  <si>
    <t>G0000366</t>
  </si>
  <si>
    <t>So2100-A5778071</t>
  </si>
  <si>
    <t>G0000367</t>
  </si>
  <si>
    <t>So0030-A5958790</t>
  </si>
  <si>
    <t>G0000368</t>
  </si>
  <si>
    <t>So0030-A5963149</t>
  </si>
  <si>
    <t>G0000369</t>
  </si>
  <si>
    <t>So2100-A5785599</t>
  </si>
  <si>
    <t>G0000370</t>
  </si>
  <si>
    <t>So0030-A6188910</t>
  </si>
  <si>
    <t>So0030-A5746186</t>
  </si>
  <si>
    <t>G0000359</t>
  </si>
  <si>
    <t>So0030-A5751189</t>
  </si>
  <si>
    <t>So0030-A6048783</t>
  </si>
  <si>
    <t>G0000371</t>
  </si>
  <si>
    <t>So0030-A6059096</t>
  </si>
  <si>
    <t>G0000372</t>
  </si>
  <si>
    <t>So0030-A7063834</t>
  </si>
  <si>
    <t>So2150-A0766791</t>
  </si>
  <si>
    <t>G0000375</t>
  </si>
  <si>
    <t>So0030-A7076623</t>
  </si>
  <si>
    <t>So0030-A7088535</t>
  </si>
  <si>
    <t>G0000377</t>
  </si>
  <si>
    <t>So2150-A0772927</t>
  </si>
  <si>
    <t>G0000378</t>
  </si>
  <si>
    <t>So0030-A7095152</t>
  </si>
  <si>
    <t>G0000379</t>
  </si>
  <si>
    <t>So0030-A7108115</t>
  </si>
  <si>
    <t>G0000380</t>
  </si>
  <si>
    <t>So2150-A0782070</t>
  </si>
  <si>
    <t>G0000381</t>
  </si>
  <si>
    <t>So0030-A7137820</t>
  </si>
  <si>
    <t>G0000382</t>
  </si>
  <si>
    <t>So0030-A7158842</t>
  </si>
  <si>
    <t>G0000383</t>
  </si>
  <si>
    <t>So2150-A0792079</t>
  </si>
  <si>
    <t>G0000384</t>
  </si>
  <si>
    <t>So0030-A7878018</t>
  </si>
  <si>
    <t>G0000386</t>
  </si>
  <si>
    <t>So0030-A7532316</t>
  </si>
  <si>
    <t>G0000385</t>
  </si>
  <si>
    <t>So0030-A7987706</t>
  </si>
  <si>
    <t>G0000387</t>
  </si>
  <si>
    <t>So0030-A8616296</t>
  </si>
  <si>
    <t>G0000388</t>
  </si>
  <si>
    <t>So2200-A3262811</t>
  </si>
  <si>
    <t>So0030-A8625301</t>
  </si>
  <si>
    <t>So0030-A8642187</t>
  </si>
  <si>
    <t>G0000391</t>
  </si>
  <si>
    <t>So2210-A0767594</t>
  </si>
  <si>
    <t>G0000392</t>
  </si>
  <si>
    <t>So0030-A8695814</t>
  </si>
  <si>
    <t>G0000393</t>
  </si>
  <si>
    <t>So2210-A8262960</t>
  </si>
  <si>
    <t>G0000394</t>
  </si>
  <si>
    <t>So0030-A8704697</t>
  </si>
  <si>
    <t>So2220-A5761867</t>
  </si>
  <si>
    <t>G0000396</t>
  </si>
  <si>
    <t>So0030-A8749577</t>
  </si>
  <si>
    <t>G0000397</t>
  </si>
  <si>
    <t>So0030-A9444268</t>
  </si>
  <si>
    <t>So0030-A9815060</t>
  </si>
  <si>
    <t>G0000399</t>
  </si>
  <si>
    <t>So0040-A0256417</t>
  </si>
  <si>
    <t>G0000400</t>
  </si>
  <si>
    <t>So0040-A0262655</t>
  </si>
  <si>
    <t>So2310-A5883856</t>
  </si>
  <si>
    <t>G0000402</t>
  </si>
  <si>
    <t>So0040-A0331000</t>
  </si>
  <si>
    <t>So0040-A0365490</t>
  </si>
  <si>
    <t>G0000404</t>
  </si>
  <si>
    <t>So2320-A3264955</t>
  </si>
  <si>
    <t>G0000405</t>
  </si>
  <si>
    <t>So0040-A0396314</t>
  </si>
  <si>
    <t>G0000406</t>
  </si>
  <si>
    <t>So0040-A0403075</t>
  </si>
  <si>
    <t>G0000407</t>
  </si>
  <si>
    <t>So2320-A3272497</t>
  </si>
  <si>
    <t>G0000408</t>
  </si>
  <si>
    <t>So0040-A0477891</t>
  </si>
  <si>
    <t>So2320-A3284878</t>
  </si>
  <si>
    <t>G0000410</t>
  </si>
  <si>
    <t>So0040-A1492105</t>
  </si>
  <si>
    <t>G0000411</t>
  </si>
  <si>
    <t>So0040-A2147102</t>
  </si>
  <si>
    <t>G0000412</t>
  </si>
  <si>
    <t>So0040-A2229038</t>
  </si>
  <si>
    <t>G0000413</t>
  </si>
  <si>
    <t>So0040-A2233090</t>
  </si>
  <si>
    <t>G0000414</t>
  </si>
  <si>
    <t>So2360-A8374798</t>
  </si>
  <si>
    <t>G0000415</t>
  </si>
  <si>
    <t>So0040-A2288247</t>
  </si>
  <si>
    <t>G0000416</t>
  </si>
  <si>
    <t>So2370-A5767662</t>
  </si>
  <si>
    <t>G0000417</t>
  </si>
  <si>
    <t>So0040-A2306923</t>
  </si>
  <si>
    <t>So0040-A2318616</t>
  </si>
  <si>
    <t>So2380-A3276527</t>
  </si>
  <si>
    <t>G0000420</t>
  </si>
  <si>
    <t>So0040-A2338530</t>
  </si>
  <si>
    <t>G0000421</t>
  </si>
  <si>
    <t>So0040-A2939242</t>
  </si>
  <si>
    <t>G0000422</t>
  </si>
  <si>
    <t>So0040-A4021430</t>
  </si>
  <si>
    <t>G0000423</t>
  </si>
  <si>
    <t>So0040-A4031631</t>
  </si>
  <si>
    <t>G0000424</t>
  </si>
  <si>
    <t>So0040-A4096033</t>
  </si>
  <si>
    <t>G0000426</t>
  </si>
  <si>
    <t>So0040-A4109115</t>
  </si>
  <si>
    <t>G0000427</t>
  </si>
  <si>
    <t>So2420-A8311759</t>
  </si>
  <si>
    <t>So0040-A4168880</t>
  </si>
  <si>
    <t>So0040-A4178205</t>
  </si>
  <si>
    <t>G0000430</t>
  </si>
  <si>
    <t>So2430-A5762960</t>
  </si>
  <si>
    <t>G0000431</t>
  </si>
  <si>
    <t>So0040-A4223221</t>
  </si>
  <si>
    <t>G0000432</t>
  </si>
  <si>
    <t>So2430-A5802981</t>
  </si>
  <si>
    <t>G0000433</t>
  </si>
  <si>
    <t>So2420-A8306479</t>
  </si>
  <si>
    <t>G0000425</t>
  </si>
  <si>
    <t>So0040-A4273800</t>
  </si>
  <si>
    <t>So0040-A4706531</t>
  </si>
  <si>
    <t>G0000435</t>
  </si>
  <si>
    <t>So0040-A5028171</t>
  </si>
  <si>
    <t>G0000436</t>
  </si>
  <si>
    <t>So0040-A5442942</t>
  </si>
  <si>
    <t>G0000437</t>
  </si>
  <si>
    <t>So0040-A5928806</t>
  </si>
  <si>
    <t>So2480-A0904163</t>
  </si>
  <si>
    <t>G0000438</t>
  </si>
  <si>
    <t>So0040-A6183585</t>
  </si>
  <si>
    <t>G0000439</t>
  </si>
  <si>
    <t>So0040-A6198643</t>
  </si>
  <si>
    <t>G0000440</t>
  </si>
  <si>
    <t>So0040-A6308579</t>
  </si>
  <si>
    <t>G0000441</t>
  </si>
  <si>
    <t>So2480-A0954875</t>
  </si>
  <si>
    <t>G0000442</t>
  </si>
  <si>
    <t>So0040-A6315299</t>
  </si>
  <si>
    <t>G0000443</t>
  </si>
  <si>
    <t>So0040-A6325003</t>
  </si>
  <si>
    <t>G0000444</t>
  </si>
  <si>
    <t>So2480-A0969810</t>
  </si>
  <si>
    <t>G0000445</t>
  </si>
  <si>
    <t>So0040-A6335684</t>
  </si>
  <si>
    <t>G0000446</t>
  </si>
  <si>
    <t>So0040-A6342244</t>
  </si>
  <si>
    <t>So0040-A6352368</t>
  </si>
  <si>
    <t>So2480-A8262016</t>
  </si>
  <si>
    <t>G0000448</t>
  </si>
  <si>
    <t>So0040-A6493152</t>
  </si>
  <si>
    <t>G0000449</t>
  </si>
  <si>
    <t>So0040-A6501278</t>
  </si>
  <si>
    <t>G0000450</t>
  </si>
  <si>
    <t>So0040-A6966172</t>
  </si>
  <si>
    <t>G0000451</t>
  </si>
  <si>
    <t>So0040-A7516100</t>
  </si>
  <si>
    <t>So0040-A7842651</t>
  </si>
  <si>
    <t>So0040-A8534304</t>
  </si>
  <si>
    <t>G0000454</t>
  </si>
  <si>
    <t>So0040-A8549027</t>
  </si>
  <si>
    <t>G0000455</t>
  </si>
  <si>
    <t>So2540-A8329560</t>
  </si>
  <si>
    <t>G0000456</t>
  </si>
  <si>
    <t>So0040-A8807494</t>
  </si>
  <si>
    <t>G0000457</t>
  </si>
  <si>
    <t>So0040-A8823705</t>
  </si>
  <si>
    <t>So2540-A8333605</t>
  </si>
  <si>
    <t>G0000459</t>
  </si>
  <si>
    <t>So0040-A9032681</t>
  </si>
  <si>
    <t>G0000460</t>
  </si>
  <si>
    <t>So2550-A5762041</t>
  </si>
  <si>
    <t>G0000461</t>
  </si>
  <si>
    <t>So0040-A9042043</t>
  </si>
  <si>
    <t>G0000462</t>
  </si>
  <si>
    <t>So0040-A9054128</t>
  </si>
  <si>
    <t>G0000463</t>
  </si>
  <si>
    <t>So2550-A5772819</t>
  </si>
  <si>
    <t>G0000464</t>
  </si>
  <si>
    <t>So0040-A9148025</t>
  </si>
  <si>
    <t>G0000465</t>
  </si>
  <si>
    <t>So0040-A9138459</t>
  </si>
  <si>
    <t>So0040-A9155622</t>
  </si>
  <si>
    <t>So0040-A9163686</t>
  </si>
  <si>
    <t>G0000466</t>
  </si>
  <si>
    <t>So0040-A9292456</t>
  </si>
  <si>
    <t>G0000467</t>
  </si>
  <si>
    <t>So0040-A9852358</t>
  </si>
  <si>
    <t>G0000468</t>
  </si>
  <si>
    <t>So0050-A0025244</t>
  </si>
  <si>
    <t>So0050-A0188327</t>
  </si>
  <si>
    <t>So0050-A0148828</t>
  </si>
  <si>
    <t>G0000469</t>
  </si>
  <si>
    <t>So0050-A0153498</t>
  </si>
  <si>
    <t>G0000470</t>
  </si>
  <si>
    <t>So0050-A0161050</t>
  </si>
  <si>
    <t>So0050-A0179559</t>
  </si>
  <si>
    <t>G0000471</t>
  </si>
  <si>
    <t>So0050-A0191520</t>
  </si>
  <si>
    <t>G0000472</t>
  </si>
  <si>
    <t>So0050-A0226823</t>
  </si>
  <si>
    <t>So0050-A1262748</t>
  </si>
  <si>
    <t>So0050-A1385389</t>
  </si>
  <si>
    <t>G0000475</t>
  </si>
  <si>
    <t>So2580-A5821123</t>
  </si>
  <si>
    <t>G0000476</t>
  </si>
  <si>
    <t>So0050-A1422258</t>
  </si>
  <si>
    <t>G0000477</t>
  </si>
  <si>
    <t>So0050-A1738730</t>
  </si>
  <si>
    <t>G0000478</t>
  </si>
  <si>
    <t>So0050-A1745441</t>
  </si>
  <si>
    <t>G0000479</t>
  </si>
  <si>
    <t>So2590-A3275547</t>
  </si>
  <si>
    <t>So0050-A1918990</t>
  </si>
  <si>
    <t>G0000481</t>
  </si>
  <si>
    <t>So2600-A0837957</t>
  </si>
  <si>
    <t>G0000483</t>
  </si>
  <si>
    <t>So0050-A2173563</t>
  </si>
  <si>
    <t>G0000484</t>
  </si>
  <si>
    <t>So2600-A0861761</t>
  </si>
  <si>
    <t>G0000485</t>
  </si>
  <si>
    <t>So0050-A2519304</t>
  </si>
  <si>
    <t>G0000486</t>
  </si>
  <si>
    <t>So0050-A2541338</t>
  </si>
  <si>
    <t>G0000487</t>
  </si>
  <si>
    <t>So0050-A2068505</t>
  </si>
  <si>
    <t>G0000482</t>
  </si>
  <si>
    <t>So0050-A2503691</t>
  </si>
  <si>
    <t>So0050-A2526977</t>
  </si>
  <si>
    <t>So0050-A2863216</t>
  </si>
  <si>
    <t>G0000488</t>
  </si>
  <si>
    <t>So0050-A3321256</t>
  </si>
  <si>
    <t>G0000489</t>
  </si>
  <si>
    <t>So0050-A3522748</t>
  </si>
  <si>
    <t>G0000490</t>
  </si>
  <si>
    <t>So0050-A3852141</t>
  </si>
  <si>
    <t>G0000491</t>
  </si>
  <si>
    <t>So0050-A3904502</t>
  </si>
  <si>
    <t>G0000492</t>
  </si>
  <si>
    <t>So0050-A4623045</t>
  </si>
  <si>
    <t>G0000493</t>
  </si>
  <si>
    <t>So0050-A4644861</t>
  </si>
  <si>
    <t>G0000494</t>
  </si>
  <si>
    <t>So2630-A0897962</t>
  </si>
  <si>
    <t>G0000495</t>
  </si>
  <si>
    <t>So0050-A4803432</t>
  </si>
  <si>
    <t>G0000496</t>
  </si>
  <si>
    <t>So0050-A4818601</t>
  </si>
  <si>
    <t>So2630-A0902881</t>
  </si>
  <si>
    <t>So0050-A4867264</t>
  </si>
  <si>
    <t>G0000499</t>
  </si>
  <si>
    <t>So0050-A4918657</t>
  </si>
  <si>
    <t>G0000500</t>
  </si>
  <si>
    <t>So2630-A8267605</t>
  </si>
  <si>
    <t>G0000501</t>
  </si>
  <si>
    <t>So0050-A5195514</t>
  </si>
  <si>
    <t>G0000502</t>
  </si>
  <si>
    <t>So0050-A5219426</t>
  </si>
  <si>
    <t>G0000503</t>
  </si>
  <si>
    <t>So2630-A8436025</t>
  </si>
  <si>
    <t>G0000504</t>
  </si>
  <si>
    <t>So0050-A5414340</t>
  </si>
  <si>
    <t>G0000505</t>
  </si>
  <si>
    <t>So0050-A5669916</t>
  </si>
  <si>
    <t>G0000506</t>
  </si>
  <si>
    <t>So0050-A5675828</t>
  </si>
  <si>
    <t>G0000507</t>
  </si>
  <si>
    <t>So0050-A6303132</t>
  </si>
  <si>
    <t>G0000508</t>
  </si>
  <si>
    <t>So0050-A6378477</t>
  </si>
  <si>
    <t>G0000509</t>
  </si>
  <si>
    <t>So0050-A6985956</t>
  </si>
  <si>
    <t>G0000510</t>
  </si>
  <si>
    <t>So0050-A7151944</t>
  </si>
  <si>
    <t>So0050-A7461619</t>
  </si>
  <si>
    <t>G0000512</t>
  </si>
  <si>
    <t>So2680-A3278000</t>
  </si>
  <si>
    <t>So0050-A7491450</t>
  </si>
  <si>
    <t>G0000514</t>
  </si>
  <si>
    <t>So0050-A7604327</t>
  </si>
  <si>
    <t>G0000515</t>
  </si>
  <si>
    <t>So0050-A7636526</t>
  </si>
  <si>
    <t>G0000516</t>
  </si>
  <si>
    <t>So2680-A3282226</t>
  </si>
  <si>
    <t>G0000517</t>
  </si>
  <si>
    <t>So0050-A7687790</t>
  </si>
  <si>
    <t>G0000518</t>
  </si>
  <si>
    <t>So0050-A7745799</t>
  </si>
  <si>
    <t>G0000519</t>
  </si>
  <si>
    <t>So2680-A3296864</t>
  </si>
  <si>
    <t>G0000520</t>
  </si>
  <si>
    <t>So0050-A7902779</t>
  </si>
  <si>
    <t>G0000521</t>
  </si>
  <si>
    <t>So2680-A3308527</t>
  </si>
  <si>
    <t>So0050-A8087640</t>
  </si>
  <si>
    <t>G0000523</t>
  </si>
  <si>
    <t>So0050-A8844516</t>
  </si>
  <si>
    <t>G0000524</t>
  </si>
  <si>
    <t>So0050-A8891116</t>
  </si>
  <si>
    <t>G0000525</t>
  </si>
  <si>
    <t>So0050-A9156746</t>
  </si>
  <si>
    <t>G0000526</t>
  </si>
  <si>
    <t>So0050-A9805635</t>
  </si>
  <si>
    <t>G0000527</t>
  </si>
  <si>
    <t>So0060-A0075484</t>
  </si>
  <si>
    <t>G0000528</t>
  </si>
  <si>
    <t>So0060-A0082913</t>
  </si>
  <si>
    <t>G0000529</t>
  </si>
  <si>
    <t>So2720-A0775150</t>
  </si>
  <si>
    <t>So0060-A0134315</t>
  </si>
  <si>
    <t>G0000531</t>
  </si>
  <si>
    <t>So0060-A0147964</t>
  </si>
  <si>
    <t>So2720-A0993086</t>
  </si>
  <si>
    <t>G0000533</t>
  </si>
  <si>
    <t>So0060-A0332635</t>
  </si>
  <si>
    <t>G0000534</t>
  </si>
  <si>
    <t>So0060-A0352012</t>
  </si>
  <si>
    <t>So2720-A1011951</t>
  </si>
  <si>
    <t>So0060-A0404835</t>
  </si>
  <si>
    <t>G0000538</t>
  </si>
  <si>
    <t>So2720-A1044977</t>
  </si>
  <si>
    <t>G0000539</t>
  </si>
  <si>
    <t>So0060-A0375108</t>
  </si>
  <si>
    <t>G0000537</t>
  </si>
  <si>
    <t>So2720-A1024391</t>
  </si>
  <si>
    <t>So2720-A1031527</t>
  </si>
  <si>
    <t>So0060-A0587890</t>
  </si>
  <si>
    <t>G0000540</t>
  </si>
  <si>
    <t>So0060-A1941060</t>
  </si>
  <si>
    <t>G0000541</t>
  </si>
  <si>
    <t>So0060-A2218995</t>
  </si>
  <si>
    <t>G0000545</t>
  </si>
  <si>
    <t>So0060-A2229055</t>
  </si>
  <si>
    <t>G0000546</t>
  </si>
  <si>
    <t>So2750-A8348160</t>
  </si>
  <si>
    <t>G0000547</t>
  </si>
  <si>
    <t>So0060-A2243631</t>
  </si>
  <si>
    <t>G0000549</t>
  </si>
  <si>
    <t>So2750-A8355241</t>
  </si>
  <si>
    <t>G0000550</t>
  </si>
  <si>
    <t>So0060-A2259327</t>
  </si>
  <si>
    <t>G0000551</t>
  </si>
  <si>
    <t>So0060-A2262131</t>
  </si>
  <si>
    <t>So0060-A2274832</t>
  </si>
  <si>
    <t>G0000553</t>
  </si>
  <si>
    <t>So2750-A8368418</t>
  </si>
  <si>
    <t>So0060-A2286762</t>
  </si>
  <si>
    <t>G0000555</t>
  </si>
  <si>
    <t>So0060-A2156146</t>
  </si>
  <si>
    <t>G0000542</t>
  </si>
  <si>
    <t>So0060-A2189796</t>
  </si>
  <si>
    <t>G0000543</t>
  </si>
  <si>
    <t>So2750-A8337230</t>
  </si>
  <si>
    <t>G0000544</t>
  </si>
  <si>
    <t>So0060-A2233675</t>
  </si>
  <si>
    <t>G0000548</t>
  </si>
  <si>
    <t>So0060-A3681811</t>
  </si>
  <si>
    <t>G0000556</t>
  </si>
  <si>
    <t>So0060-A3711898</t>
  </si>
  <si>
    <t>G0000557</t>
  </si>
  <si>
    <t>So0060-A3764484</t>
  </si>
  <si>
    <t>G0000558</t>
  </si>
  <si>
    <t>So2800-A3269233</t>
  </si>
  <si>
    <t>G0000559</t>
  </si>
  <si>
    <t>So0060-A3876706</t>
  </si>
  <si>
    <t>G0000560</t>
  </si>
  <si>
    <t>So0060-A3885353</t>
  </si>
  <si>
    <t>G0000561</t>
  </si>
  <si>
    <t>So0060-A4469554</t>
  </si>
  <si>
    <t>G0000562</t>
  </si>
  <si>
    <t>So0060-A4999351</t>
  </si>
  <si>
    <t>G0000563</t>
  </si>
  <si>
    <t>So0060-A6037462</t>
  </si>
  <si>
    <t>G0000564</t>
  </si>
  <si>
    <t>So2840-A8313286</t>
  </si>
  <si>
    <t>G0000565</t>
  </si>
  <si>
    <t>So0060-A6041371</t>
  </si>
  <si>
    <t>G0000566</t>
  </si>
  <si>
    <t>So0060-A6598147</t>
  </si>
  <si>
    <t>G0000567</t>
  </si>
  <si>
    <t>So0060-A7069047</t>
  </si>
  <si>
    <t>G0000568</t>
  </si>
  <si>
    <t>So0060-A7073280</t>
  </si>
  <si>
    <t>G0000569</t>
  </si>
  <si>
    <t>So0060-A7757576</t>
  </si>
  <si>
    <t>G0000570</t>
  </si>
  <si>
    <t>So0060-A7769488</t>
  </si>
  <si>
    <t>G0000571</t>
  </si>
  <si>
    <t>So2890-A3367019</t>
  </si>
  <si>
    <t>G0000572</t>
  </si>
  <si>
    <t>So0060-A8266516</t>
  </si>
  <si>
    <t>G0000573</t>
  </si>
  <si>
    <t>So0060-A8851636</t>
  </si>
  <si>
    <t>G0000574</t>
  </si>
  <si>
    <t>So0060-A8923122</t>
  </si>
  <si>
    <t>G0000575</t>
  </si>
  <si>
    <t>So2940-A5815703</t>
  </si>
  <si>
    <t>G0000576</t>
  </si>
  <si>
    <t>So0060-A8944854</t>
  </si>
  <si>
    <t>G0000577</t>
  </si>
  <si>
    <t>So0100-A6338430</t>
  </si>
  <si>
    <t>G0000578</t>
  </si>
  <si>
    <t>So0100-A6808384</t>
  </si>
  <si>
    <t>G0000579</t>
  </si>
  <si>
    <t>So0100-A7302792</t>
  </si>
  <si>
    <t>G0000580</t>
  </si>
  <si>
    <t>So0100-A7732485</t>
  </si>
  <si>
    <t>G0000581</t>
  </si>
  <si>
    <t>So0100-A8395230</t>
  </si>
  <si>
    <t>G0000582</t>
  </si>
  <si>
    <t>So0100-A8659078</t>
  </si>
  <si>
    <t>G0000583</t>
  </si>
  <si>
    <t>So0100-A9376412</t>
  </si>
  <si>
    <t>G0000584</t>
  </si>
  <si>
    <t>So0100-A9389482</t>
  </si>
  <si>
    <t>G0000585</t>
  </si>
  <si>
    <t>So3680-A8431153</t>
  </si>
  <si>
    <t>So0110-A0025962</t>
  </si>
  <si>
    <t>So3690-A5845787</t>
  </si>
  <si>
    <t>G0000588</t>
  </si>
  <si>
    <t>So0110-A0194129</t>
  </si>
  <si>
    <t>G0000589</t>
  </si>
  <si>
    <t>So3700-A3356450</t>
  </si>
  <si>
    <t>G0000590</t>
  </si>
  <si>
    <t>So0110-A0693485</t>
  </si>
  <si>
    <t>G0000591</t>
  </si>
  <si>
    <t>So3700-A3366322</t>
  </si>
  <si>
    <t>G0000592</t>
  </si>
  <si>
    <t>So0110-A0835831</t>
  </si>
  <si>
    <t>So3700-A3375807</t>
  </si>
  <si>
    <t>G0000594</t>
  </si>
  <si>
    <t>So0110-A1036367</t>
  </si>
  <si>
    <t>G0000595</t>
  </si>
  <si>
    <t>So0110-A1761569</t>
  </si>
  <si>
    <t>G0000596</t>
  </si>
  <si>
    <t>So3700-A3586416</t>
  </si>
  <si>
    <t>G0000597</t>
  </si>
  <si>
    <t>So0110-A2131942</t>
  </si>
  <si>
    <t>G0000598</t>
  </si>
  <si>
    <t>So3700-A3594118</t>
  </si>
  <si>
    <t>G0000599</t>
  </si>
  <si>
    <t>So0110-A2781575</t>
  </si>
  <si>
    <t>G0000600</t>
  </si>
  <si>
    <t>So0110-A2797883</t>
  </si>
  <si>
    <t>G0000601</t>
  </si>
  <si>
    <t>So3710-A8353742</t>
  </si>
  <si>
    <t>G0000602</t>
  </si>
  <si>
    <t>So3710-A8269423</t>
  </si>
  <si>
    <t>G0002282</t>
  </si>
  <si>
    <t>So3710-A8294831</t>
  </si>
  <si>
    <t>G0002284</t>
  </si>
  <si>
    <t>So3710-A8337647</t>
  </si>
  <si>
    <t>G0002286</t>
  </si>
  <si>
    <t>So0110-A2879070</t>
  </si>
  <si>
    <t>G0000603</t>
  </si>
  <si>
    <t>So0110-A2982494</t>
  </si>
  <si>
    <t>G0000604</t>
  </si>
  <si>
    <t>So0110-A2993308</t>
  </si>
  <si>
    <t>G0000605</t>
  </si>
  <si>
    <t>So3710-A8367890</t>
  </si>
  <si>
    <t>G0000606</t>
  </si>
  <si>
    <t>So0110-A3981180</t>
  </si>
  <si>
    <t>G0000607</t>
  </si>
  <si>
    <t>So0110-A5153256</t>
  </si>
  <si>
    <t>G0000608</t>
  </si>
  <si>
    <t>So3710-A8511083</t>
  </si>
  <si>
    <t>G0002296</t>
  </si>
  <si>
    <t>So0110-A4112193</t>
  </si>
  <si>
    <t>G0000609</t>
  </si>
  <si>
    <t>So0110-A4129549</t>
  </si>
  <si>
    <t>G0000610</t>
  </si>
  <si>
    <t>So3720-A5803426</t>
  </si>
  <si>
    <t>G0000611</t>
  </si>
  <si>
    <t>So0110-A4012393</t>
  </si>
  <si>
    <t>So0110-A5149730</t>
  </si>
  <si>
    <t>So0110-A4311138</t>
  </si>
  <si>
    <t>G0000612</t>
  </si>
  <si>
    <t>So0110-A4333642</t>
  </si>
  <si>
    <t>G0000613</t>
  </si>
  <si>
    <t>So3730-A3264951</t>
  </si>
  <si>
    <t>G0000614</t>
  </si>
  <si>
    <t>So3740-A0784791</t>
  </si>
  <si>
    <t>G0002304</t>
  </si>
  <si>
    <t>So3740-A0798268</t>
  </si>
  <si>
    <t>G0002305</t>
  </si>
  <si>
    <t>So3740-A0801771</t>
  </si>
  <si>
    <t>G0002306</t>
  </si>
  <si>
    <t>So3740-A0826142</t>
  </si>
  <si>
    <t>G0002308</t>
  </si>
  <si>
    <t>So3740-A0866438</t>
  </si>
  <si>
    <t>G0002312</t>
  </si>
  <si>
    <t>So3740-A0872736</t>
  </si>
  <si>
    <t>G0002313</t>
  </si>
  <si>
    <t>So3740-A0884542</t>
  </si>
  <si>
    <t>G0002314</t>
  </si>
  <si>
    <t>So3740-A0891599</t>
  </si>
  <si>
    <t>G0002315</t>
  </si>
  <si>
    <t>So3740-A0906374</t>
  </si>
  <si>
    <t>G0002316</t>
  </si>
  <si>
    <t>So3740-A0932400</t>
  </si>
  <si>
    <t>G0002319</t>
  </si>
  <si>
    <t>So3740-A0949534</t>
  </si>
  <si>
    <t>G0002320</t>
  </si>
  <si>
    <t>So3740-A0955048</t>
  </si>
  <si>
    <t>G0002321</t>
  </si>
  <si>
    <t>So0110-A4664936</t>
  </si>
  <si>
    <t>G0000615</t>
  </si>
  <si>
    <t>So0110-A4674445</t>
  </si>
  <si>
    <t>G0000616</t>
  </si>
  <si>
    <t>So3740-A0774730</t>
  </si>
  <si>
    <t>G0000617</t>
  </si>
  <si>
    <t>So3740-A0976129</t>
  </si>
  <si>
    <t>G0002323</t>
  </si>
  <si>
    <t>So3740-A0994162</t>
  </si>
  <si>
    <t>G0002325</t>
  </si>
  <si>
    <t>So3740-A1002704</t>
  </si>
  <si>
    <t>G0002326</t>
  </si>
  <si>
    <t>So3740-A1025806</t>
  </si>
  <si>
    <t>G0002328</t>
  </si>
  <si>
    <t>So0110-A4976899</t>
  </si>
  <si>
    <t>So0110-A4986053</t>
  </si>
  <si>
    <t>G0000619</t>
  </si>
  <si>
    <t>So3740-A1094115</t>
  </si>
  <si>
    <t>G0000620</t>
  </si>
  <si>
    <t>So0110-A5169351</t>
  </si>
  <si>
    <t>G0000621</t>
  </si>
  <si>
    <t>So0110-A5172590</t>
  </si>
  <si>
    <t>G0000622</t>
  </si>
  <si>
    <t>So0110-A5183885</t>
  </si>
  <si>
    <t>G0000623</t>
  </si>
  <si>
    <t>So0110-A5911331</t>
  </si>
  <si>
    <t>G0000624</t>
  </si>
  <si>
    <t>So0110-A5929769</t>
  </si>
  <si>
    <t>G0000625</t>
  </si>
  <si>
    <t>So3740-A1209726</t>
  </si>
  <si>
    <t>G0000626</t>
  </si>
  <si>
    <t>So0110-A6145813</t>
  </si>
  <si>
    <t>G0000627</t>
  </si>
  <si>
    <t>So0110-A6166477</t>
  </si>
  <si>
    <t>G0000628</t>
  </si>
  <si>
    <t>So3740-A8292453</t>
  </si>
  <si>
    <t>G0000629</t>
  </si>
  <si>
    <t>So0110-A6528749</t>
  </si>
  <si>
    <t>G0000630</t>
  </si>
  <si>
    <t>So0110-A6536140</t>
  </si>
  <si>
    <t>G0000631</t>
  </si>
  <si>
    <t>So3740-A8346243</t>
  </si>
  <si>
    <t>So0110-A6467475</t>
  </si>
  <si>
    <t>So0110-A6511108</t>
  </si>
  <si>
    <t>So0110-A7001494</t>
  </si>
  <si>
    <t>So0110-A7019985</t>
  </si>
  <si>
    <t>G0000634</t>
  </si>
  <si>
    <t>So3750-A5783522</t>
  </si>
  <si>
    <t>G0000635</t>
  </si>
  <si>
    <t>So0110-A7303933</t>
  </si>
  <si>
    <t>G0000636</t>
  </si>
  <si>
    <t>So0110-A7403488</t>
  </si>
  <si>
    <t>G0000637</t>
  </si>
  <si>
    <t>So0110-A8236698</t>
  </si>
  <si>
    <t>G0000638</t>
  </si>
  <si>
    <t>So0110-A8242082</t>
  </si>
  <si>
    <t>G0000639</t>
  </si>
  <si>
    <t>So0110-A8251358</t>
  </si>
  <si>
    <t>G0000640</t>
  </si>
  <si>
    <t>So3770-A0821527</t>
  </si>
  <si>
    <t>G0000641</t>
  </si>
  <si>
    <t>So0110-A8441874</t>
  </si>
  <si>
    <t>G0000642</t>
  </si>
  <si>
    <t>So0110-A8452204</t>
  </si>
  <si>
    <t>G0000643</t>
  </si>
  <si>
    <t>So3770-A0852000</t>
  </si>
  <si>
    <t>G0000644</t>
  </si>
  <si>
    <t>So0110-A9167130</t>
  </si>
  <si>
    <t>G0000645</t>
  </si>
  <si>
    <t>So0110-A9181651</t>
  </si>
  <si>
    <t>G0000646</t>
  </si>
  <si>
    <t>So3800-A0776140</t>
  </si>
  <si>
    <t>G0000647</t>
  </si>
  <si>
    <t>So0110-A9991412</t>
  </si>
  <si>
    <t>G0000648</t>
  </si>
  <si>
    <t>So0120-A0001290</t>
  </si>
  <si>
    <t>G0000649</t>
  </si>
  <si>
    <t>So0120-A0111010</t>
  </si>
  <si>
    <t>G0000650</t>
  </si>
  <si>
    <t>So0120-A0126823</t>
  </si>
  <si>
    <t>G0000651</t>
  </si>
  <si>
    <t>So3810-A5783933</t>
  </si>
  <si>
    <t>G0000652</t>
  </si>
  <si>
    <t>So0120-A0587445</t>
  </si>
  <si>
    <t>G0000653</t>
  </si>
  <si>
    <t>So0120-A0599443</t>
  </si>
  <si>
    <t>G0000654</t>
  </si>
  <si>
    <t>So0120-A0669216</t>
  </si>
  <si>
    <t>G0000655</t>
  </si>
  <si>
    <t>So0120-A0671543</t>
  </si>
  <si>
    <t>G0000656</t>
  </si>
  <si>
    <t>So0120-A1238218</t>
  </si>
  <si>
    <t>G0000657</t>
  </si>
  <si>
    <t>So0120-A1242970</t>
  </si>
  <si>
    <t>G0000658</t>
  </si>
  <si>
    <t>So0120-A1675870</t>
  </si>
  <si>
    <t>G0000659</t>
  </si>
  <si>
    <t>So0120-A1694734</t>
  </si>
  <si>
    <t>G0000660</t>
  </si>
  <si>
    <t>So3840-A5767372</t>
  </si>
  <si>
    <t>G0000661</t>
  </si>
  <si>
    <t>So0120-A1975423</t>
  </si>
  <si>
    <t>G0000662</t>
  </si>
  <si>
    <t>So0120-A1983205</t>
  </si>
  <si>
    <t>So0120-A1998544</t>
  </si>
  <si>
    <t>So0120-A2003274</t>
  </si>
  <si>
    <t>G0000665</t>
  </si>
  <si>
    <t>So3850-A3261068</t>
  </si>
  <si>
    <t>G0000666</t>
  </si>
  <si>
    <t>So0120-A2035908</t>
  </si>
  <si>
    <t>G0000667</t>
  </si>
  <si>
    <t>So0120-A2047795</t>
  </si>
  <si>
    <t>So3850-A3276677</t>
  </si>
  <si>
    <t>G0000669</t>
  </si>
  <si>
    <t>C004-51965</t>
  </si>
  <si>
    <t>So0000-A2039327</t>
  </si>
  <si>
    <t>So0000-A2778086</t>
  </si>
  <si>
    <t>So0000-A2115292</t>
  </si>
  <si>
    <t>So0000-A2783174</t>
  </si>
  <si>
    <t>So0000-A0889311</t>
  </si>
  <si>
    <t>So1560-A5771563</t>
  </si>
  <si>
    <t>So1560-A5789265</t>
  </si>
  <si>
    <t>G0005047</t>
  </si>
  <si>
    <t>So0000-A0893030</t>
  </si>
  <si>
    <t>So1560-A5807048</t>
  </si>
  <si>
    <t>So0000-A0913031</t>
  </si>
  <si>
    <t>So0000-A0955606</t>
  </si>
  <si>
    <t>So1560-A5819209</t>
  </si>
  <si>
    <t>So1560-A5829802</t>
  </si>
  <si>
    <t>So0000-A2731148</t>
  </si>
  <si>
    <t>G0000010</t>
  </si>
  <si>
    <t>So1560-A5847509</t>
  </si>
  <si>
    <t>So0000-A3456877</t>
  </si>
  <si>
    <t>G0005056</t>
  </si>
  <si>
    <t>So0000-A3757686</t>
  </si>
  <si>
    <t>G0005057</t>
  </si>
  <si>
    <t>So1560-A5858917</t>
  </si>
  <si>
    <t>So0000-A3391407</t>
  </si>
  <si>
    <t>G0000011</t>
  </si>
  <si>
    <t>So0000-A3761601</t>
  </si>
  <si>
    <t>So1610-A0826543</t>
  </si>
  <si>
    <t>So0000-A4082684</t>
  </si>
  <si>
    <t>G0005062</t>
  </si>
  <si>
    <t>So1610-A0838223</t>
  </si>
  <si>
    <t>So1610-A0845695</t>
  </si>
  <si>
    <t>So0000-A3857790</t>
  </si>
  <si>
    <t>So0000-A3927996</t>
  </si>
  <si>
    <t>So0000-A3892570</t>
  </si>
  <si>
    <t>So0000-A3882246</t>
  </si>
  <si>
    <t>So0000-A3913824</t>
  </si>
  <si>
    <t>So0000-A1147210</t>
  </si>
  <si>
    <t>So0000-A3876136</t>
  </si>
  <si>
    <t>So0000-A3935493</t>
  </si>
  <si>
    <t>So0000-A3832891</t>
  </si>
  <si>
    <t>So0000-A3843390</t>
  </si>
  <si>
    <t>So0000-A4191109</t>
  </si>
  <si>
    <t>So0000-A4339220</t>
  </si>
  <si>
    <t>So0000-A3945109</t>
  </si>
  <si>
    <t>So1610-A0851016</t>
  </si>
  <si>
    <t>So1610-A0873559</t>
  </si>
  <si>
    <t>So1610-A0861555</t>
  </si>
  <si>
    <t>So1610-A0799228</t>
  </si>
  <si>
    <t>So1580-A8272709</t>
  </si>
  <si>
    <t>G0000024</t>
  </si>
  <si>
    <t>So0000-A4326167</t>
  </si>
  <si>
    <t>So0000-A4449802</t>
  </si>
  <si>
    <t>So0000-A4489373</t>
  </si>
  <si>
    <t>So0000-A4624486</t>
  </si>
  <si>
    <t>So0000-A4604725</t>
  </si>
  <si>
    <t>So0000-A4584226</t>
  </si>
  <si>
    <t>So0000-A4637900</t>
  </si>
  <si>
    <t>So1610-A8298557</t>
  </si>
  <si>
    <t>SoD-40-A3093529</t>
  </si>
  <si>
    <t>So1670-A0927659</t>
  </si>
  <si>
    <t>So0000-A4984537</t>
  </si>
  <si>
    <t>So0000-A4853826</t>
  </si>
  <si>
    <t>G0000041</t>
  </si>
  <si>
    <t>So0000-A5075182</t>
  </si>
  <si>
    <t>So0000-A5086618</t>
  </si>
  <si>
    <t>So0000-A5132219</t>
  </si>
  <si>
    <t>So0000-A5386949</t>
  </si>
  <si>
    <t>So0000-A5586359</t>
  </si>
  <si>
    <t>So0000-A5788758</t>
  </si>
  <si>
    <t>So0000-A6094317</t>
  </si>
  <si>
    <t>So0000-A6084740</t>
  </si>
  <si>
    <t>So0000-A6122112</t>
  </si>
  <si>
    <t>So0000-A1687653</t>
  </si>
  <si>
    <t>So1620-A5839710</t>
  </si>
  <si>
    <t>So0000-A6404170</t>
  </si>
  <si>
    <t>So0000-A6739798</t>
  </si>
  <si>
    <t>So0000-A6744487</t>
  </si>
  <si>
    <t>So0000-A6758095</t>
  </si>
  <si>
    <t>So0000-A7087020</t>
  </si>
  <si>
    <t>So0000-A7276328</t>
  </si>
  <si>
    <t>So0000-A7211591</t>
  </si>
  <si>
    <t>So0000-A8062898</t>
  </si>
  <si>
    <t>G0000089</t>
  </si>
  <si>
    <t>So0000-A7723154</t>
  </si>
  <si>
    <t>So1640-A8277700</t>
  </si>
  <si>
    <t>So1650-A5791968</t>
  </si>
  <si>
    <t>So0000-A7667216</t>
  </si>
  <si>
    <t>So1640-A8417744</t>
  </si>
  <si>
    <t>So1640-A8427863</t>
  </si>
  <si>
    <t>So1640-A8436777</t>
  </si>
  <si>
    <t>So1650-A5787587</t>
  </si>
  <si>
    <t>So0000-A8732843</t>
  </si>
  <si>
    <t>So0000-A8476095</t>
  </si>
  <si>
    <t>G0000181</t>
  </si>
  <si>
    <t>So1660-A3282398</t>
  </si>
  <si>
    <t>So0000-A8825292</t>
  </si>
  <si>
    <t>So0000-A8789596</t>
  </si>
  <si>
    <t>So1660-A3388952</t>
  </si>
  <si>
    <t>So1660-A3425891</t>
  </si>
  <si>
    <t>So1660-A3437708</t>
  </si>
  <si>
    <t>So1660-A3445976</t>
  </si>
  <si>
    <t>So0000-A9151650</t>
  </si>
  <si>
    <t>So0010-A0321819</t>
  </si>
  <si>
    <t>So0000-A9737832</t>
  </si>
  <si>
    <t>So0010-A0293555</t>
  </si>
  <si>
    <t>So1670-A0763372</t>
  </si>
  <si>
    <t>So0000-A5534890</t>
  </si>
  <si>
    <t>So1670-A0843484</t>
  </si>
  <si>
    <t>So0010-A0887148</t>
  </si>
  <si>
    <t>So0010-A1033312</t>
  </si>
  <si>
    <t>So0000-A2378401</t>
  </si>
  <si>
    <t>So0010-A2708620</t>
  </si>
  <si>
    <t>So1690-A3275564</t>
  </si>
  <si>
    <t>So0010-A2713982</t>
  </si>
  <si>
    <t>So1670-A0903128</t>
  </si>
  <si>
    <t>So0000-A2421172</t>
  </si>
  <si>
    <t>So0010-A1776565</t>
  </si>
  <si>
    <t>So0010-A1252967</t>
  </si>
  <si>
    <t>So0010-A1333168</t>
  </si>
  <si>
    <t>So0010-A1832326</t>
  </si>
  <si>
    <t>So0000-A2454757</t>
  </si>
  <si>
    <t>So1670-A8333970</t>
  </si>
  <si>
    <t>So0010-A2227405</t>
  </si>
  <si>
    <t>So0010-A2512369</t>
  </si>
  <si>
    <t>So0010-A2453936</t>
  </si>
  <si>
    <t>So0010-A2842226</t>
  </si>
  <si>
    <t>So0010-A2898000</t>
  </si>
  <si>
    <t>So1700-A0835283</t>
  </si>
  <si>
    <t>So0010-A3652332</t>
  </si>
  <si>
    <t>So0010-A3279744</t>
  </si>
  <si>
    <t>So0010-A3902172</t>
  </si>
  <si>
    <t>So0010-A4091590</t>
  </si>
  <si>
    <t>So0010-A3787105</t>
  </si>
  <si>
    <t>So1700-A8386277</t>
  </si>
  <si>
    <t>So1700-A8291742</t>
  </si>
  <si>
    <t>So1700-A8308649</t>
  </si>
  <si>
    <t>So1700-A8314556</t>
  </si>
  <si>
    <t>So1700-A8359883</t>
  </si>
  <si>
    <t>G0000285</t>
  </si>
  <si>
    <t>So0010-A4027475</t>
  </si>
  <si>
    <t>So0010-A3958788</t>
  </si>
  <si>
    <t>So0010-A4333785</t>
  </si>
  <si>
    <t>So0010-A4371278</t>
  </si>
  <si>
    <t>So0010-A4368565</t>
  </si>
  <si>
    <t>So0010-A4563604</t>
  </si>
  <si>
    <t>So1760-A0782205</t>
  </si>
  <si>
    <t>So0010-A4381228</t>
  </si>
  <si>
    <t>So1760-A0796892</t>
  </si>
  <si>
    <t>So0010-A4575485</t>
  </si>
  <si>
    <t>So0010-A4624944</t>
  </si>
  <si>
    <t>So0010-A4934812</t>
  </si>
  <si>
    <t>So1750-A3269486</t>
  </si>
  <si>
    <t>So0010-A5555108</t>
  </si>
  <si>
    <t>So0010-A6512279</t>
  </si>
  <si>
    <t>So0010-A5599121</t>
  </si>
  <si>
    <t>So0000-A3304052</t>
  </si>
  <si>
    <t>So0010-A6039149</t>
  </si>
  <si>
    <t>So1770-A5929882</t>
  </si>
  <si>
    <t>So1770-A5766810</t>
  </si>
  <si>
    <t>So0010-A5671951</t>
  </si>
  <si>
    <t>So0010-A6506882</t>
  </si>
  <si>
    <t>So0000-A3593203</t>
  </si>
  <si>
    <t>So1770-A5812520</t>
  </si>
  <si>
    <t>SoD-40-A4427189</t>
  </si>
  <si>
    <t>So1770-A5836727</t>
  </si>
  <si>
    <t>So1770-A5943082</t>
  </si>
  <si>
    <t>So1770-A5855270</t>
  </si>
  <si>
    <t>So0010-A6169053</t>
  </si>
  <si>
    <t>So0010-A6191540</t>
  </si>
  <si>
    <t>So0010-A6745043</t>
  </si>
  <si>
    <t>So0010-A6371171</t>
  </si>
  <si>
    <t>So0010-A6584425</t>
  </si>
  <si>
    <t>So0010-A7029400</t>
  </si>
  <si>
    <t>So0010-A7002882</t>
  </si>
  <si>
    <t>So0010-A6985292</t>
  </si>
  <si>
    <t>So0010-A7721029</t>
  </si>
  <si>
    <t>So0010-A7798109</t>
  </si>
  <si>
    <t>So0010-A7039775</t>
  </si>
  <si>
    <t>So0010-A7194006</t>
  </si>
  <si>
    <t>So0010-A7297403</t>
  </si>
  <si>
    <t>So0010-A7923703</t>
  </si>
  <si>
    <t>So0010-A7456808</t>
  </si>
  <si>
    <t>So1820-A0773340</t>
  </si>
  <si>
    <t>So0000-A4157029</t>
  </si>
  <si>
    <t>So0010-A7365722</t>
  </si>
  <si>
    <t>So0010-A7715687</t>
  </si>
  <si>
    <t>So0010-A7691930</t>
  </si>
  <si>
    <t>So0010-A7862364</t>
  </si>
  <si>
    <t>So0010-A7851768</t>
  </si>
  <si>
    <t>So1790-A8408399</t>
  </si>
  <si>
    <t>So1790-A8416364</t>
  </si>
  <si>
    <t>So0010-A8055257</t>
  </si>
  <si>
    <t>So1810-A3335131</t>
  </si>
  <si>
    <t>So0010-A8025060</t>
  </si>
  <si>
    <t>So0000-A4594730</t>
  </si>
  <si>
    <t>So0010-A8292578</t>
  </si>
  <si>
    <t>So0010-A8269718</t>
  </si>
  <si>
    <t>So0010-A8274498</t>
  </si>
  <si>
    <t>So1820-A8263303</t>
  </si>
  <si>
    <t>So0010-A8417504</t>
  </si>
  <si>
    <t>So0010-A8453289</t>
  </si>
  <si>
    <t>So1830-A5816489</t>
  </si>
  <si>
    <t>So0010-A9238613</t>
  </si>
  <si>
    <t>So1850-A8368839</t>
  </si>
  <si>
    <t>So0010-A9026125</t>
  </si>
  <si>
    <t>So1850-A8374732</t>
  </si>
  <si>
    <t>So0010-A9658044</t>
  </si>
  <si>
    <t>So0010-A9721516</t>
  </si>
  <si>
    <t>So0010-A9554714</t>
  </si>
  <si>
    <t>So0010-A9435237</t>
  </si>
  <si>
    <t>So0010-A9663735</t>
  </si>
  <si>
    <t>So0010-A9861101</t>
  </si>
  <si>
    <t>So0010-A9957694</t>
  </si>
  <si>
    <t>So0020-A0143782</t>
  </si>
  <si>
    <t>So1890-A5884843</t>
  </si>
  <si>
    <t>SoD-40-A5097659</t>
  </si>
  <si>
    <t>So1900-A3264715</t>
  </si>
  <si>
    <t>So1910-A8278073</t>
  </si>
  <si>
    <t>So0020-A0275407</t>
  </si>
  <si>
    <t>So0020-A0294347</t>
  </si>
  <si>
    <t>So0020-A0385315</t>
  </si>
  <si>
    <t>So0020-A0433886</t>
  </si>
  <si>
    <t>So1930-A3266483</t>
  </si>
  <si>
    <t>So0020-A0391964</t>
  </si>
  <si>
    <t>So1940-A0776617</t>
  </si>
  <si>
    <t>So0020-A1007459</t>
  </si>
  <si>
    <t>So1940-A0802253</t>
  </si>
  <si>
    <t>So0020-A0735355</t>
  </si>
  <si>
    <t>So0020-A0666782</t>
  </si>
  <si>
    <t>So0020-A0778062</t>
  </si>
  <si>
    <t>So0020-A0958615</t>
  </si>
  <si>
    <t>So0020-A1169256</t>
  </si>
  <si>
    <t>So0020-A1197077</t>
  </si>
  <si>
    <t>So1950-A5831224</t>
  </si>
  <si>
    <t>So0020-A1329416</t>
  </si>
  <si>
    <t>So0020-A1302855</t>
  </si>
  <si>
    <t>So0020-A1593255</t>
  </si>
  <si>
    <t>So0020-A1462070</t>
  </si>
  <si>
    <t>So1950-A5937868</t>
  </si>
  <si>
    <t>So1950-A5952909</t>
  </si>
  <si>
    <t>So0020-A1586373</t>
  </si>
  <si>
    <t>So0020-A1613368</t>
  </si>
  <si>
    <t>So0020-A1858063</t>
  </si>
  <si>
    <t>So0020-A1807204</t>
  </si>
  <si>
    <t>So0020-A1834252</t>
  </si>
  <si>
    <t>So1950-A5944128</t>
  </si>
  <si>
    <t>So1950-A5965342</t>
  </si>
  <si>
    <t>So1950-A5971207</t>
  </si>
  <si>
    <t>So1970-A8446576</t>
  </si>
  <si>
    <t>So0020-A2963877</t>
  </si>
  <si>
    <t>So0020-A3788049</t>
  </si>
  <si>
    <t>So0020-A2995574</t>
  </si>
  <si>
    <t>So1970-A8282123</t>
  </si>
  <si>
    <t>So0020-A2325330</t>
  </si>
  <si>
    <t>So0020-A2981842</t>
  </si>
  <si>
    <t>So1970-A8272243</t>
  </si>
  <si>
    <t>So0020-A3326681</t>
  </si>
  <si>
    <t>So0020-A3484224</t>
  </si>
  <si>
    <t>So1970-A8267614</t>
  </si>
  <si>
    <t>So1990-A3288980</t>
  </si>
  <si>
    <t>So1990-A3295962</t>
  </si>
  <si>
    <t>So1990-A3306193</t>
  </si>
  <si>
    <t>So0020-A4247546</t>
  </si>
  <si>
    <t>So0020-A4145095</t>
  </si>
  <si>
    <t>So0020-A4557681</t>
  </si>
  <si>
    <t>So1990-A3405128</t>
  </si>
  <si>
    <t>So0020-A5254807</t>
  </si>
  <si>
    <t>So1990-A3391686</t>
  </si>
  <si>
    <t>So0020-A5099515</t>
  </si>
  <si>
    <t>So1990-A3603075</t>
  </si>
  <si>
    <t>So0020-A5025425</t>
  </si>
  <si>
    <t>So1990-A3553226</t>
  </si>
  <si>
    <t>So0020-A5505930</t>
  </si>
  <si>
    <t>So0020-A5639564</t>
  </si>
  <si>
    <t>So0020-A5697388</t>
  </si>
  <si>
    <t>So0020-A6365630</t>
  </si>
  <si>
    <t>So0020-A6111063</t>
  </si>
  <si>
    <t>So0020-A6144715</t>
  </si>
  <si>
    <t>So0020-A6266649</t>
  </si>
  <si>
    <t>So2000-A0773934</t>
  </si>
  <si>
    <t>So0020-A6557697</t>
  </si>
  <si>
    <t>So0020-A6815001</t>
  </si>
  <si>
    <t>So2000-A0966430</t>
  </si>
  <si>
    <t>So0020-A7241532</t>
  </si>
  <si>
    <t>So0020-A7373456</t>
  </si>
  <si>
    <t>So0020-A7071980</t>
  </si>
  <si>
    <t>So2030-A0762469</t>
  </si>
  <si>
    <t>So0020-A7656021</t>
  </si>
  <si>
    <t>So0020-A8374007</t>
  </si>
  <si>
    <t>So0020-A7684776</t>
  </si>
  <si>
    <t>G0000678</t>
  </si>
  <si>
    <t>So0020-A8267747</t>
  </si>
  <si>
    <t>G0000670</t>
  </si>
  <si>
    <t>So0020-A8298468</t>
  </si>
  <si>
    <t>G0000671</t>
  </si>
  <si>
    <t>So0020-A8302163</t>
  </si>
  <si>
    <t>G0000672</t>
  </si>
  <si>
    <t>So2000-A8261279</t>
  </si>
  <si>
    <t>G0000673</t>
  </si>
  <si>
    <t>So0020-A8466092</t>
  </si>
  <si>
    <t>G0000679</t>
  </si>
  <si>
    <t>So0020-A8985693</t>
  </si>
  <si>
    <t>G0000680</t>
  </si>
  <si>
    <t>So0020-A8898325</t>
  </si>
  <si>
    <t>G0000681</t>
  </si>
  <si>
    <t>So2020-A3277292</t>
  </si>
  <si>
    <t>So0020-A9501792</t>
  </si>
  <si>
    <t>So0020-A9636452</t>
  </si>
  <si>
    <t>So0020-A9769354</t>
  </si>
  <si>
    <t>So0020-A9747143</t>
  </si>
  <si>
    <t>So0020-A9754117</t>
  </si>
  <si>
    <t>So2020-A3304935</t>
  </si>
  <si>
    <t>G0000688</t>
  </si>
  <si>
    <t>So0020-A9061862</t>
  </si>
  <si>
    <t>G0000693</t>
  </si>
  <si>
    <t>So0020-A9487322</t>
  </si>
  <si>
    <t>G0000694</t>
  </si>
  <si>
    <t>So0030-A0115941</t>
  </si>
  <si>
    <t>G0000695</t>
  </si>
  <si>
    <t>So0020-A9611093</t>
  </si>
  <si>
    <t>G0000696</t>
  </si>
  <si>
    <t>So0030-A0992829</t>
  </si>
  <si>
    <t>G0000701</t>
  </si>
  <si>
    <t>So0030-A0525393</t>
  </si>
  <si>
    <t>G0000703</t>
  </si>
  <si>
    <t>So0030-A0559480</t>
  </si>
  <si>
    <t>G0000704</t>
  </si>
  <si>
    <t>So0030-A1778950</t>
  </si>
  <si>
    <t>G0000725</t>
  </si>
  <si>
    <t>So0000-A7906471</t>
  </si>
  <si>
    <t>G0000726</t>
  </si>
  <si>
    <t>So0030-A2188840</t>
  </si>
  <si>
    <t>G0000728</t>
  </si>
  <si>
    <t>So2050-A3285220</t>
  </si>
  <si>
    <t>G0000731</t>
  </si>
  <si>
    <t>So0030-A1423809</t>
  </si>
  <si>
    <t>G0000736</t>
  </si>
  <si>
    <t>So0000-A7899612</t>
  </si>
  <si>
    <t>So0030-A0966552</t>
  </si>
  <si>
    <t>G0000734</t>
  </si>
  <si>
    <t>So0030-A1205700</t>
  </si>
  <si>
    <t>G0000735</t>
  </si>
  <si>
    <t>So0030-A1257360</t>
  </si>
  <si>
    <t>So0030-A1509410</t>
  </si>
  <si>
    <t>G0000737</t>
  </si>
  <si>
    <t>So2050-A3373048</t>
  </si>
  <si>
    <t>G0000743</t>
  </si>
  <si>
    <t>So0030-A1679631</t>
  </si>
  <si>
    <t>G0000747</t>
  </si>
  <si>
    <t>So2050-A3363066</t>
  </si>
  <si>
    <t>G0000749</t>
  </si>
  <si>
    <t>So0030-A1937828</t>
  </si>
  <si>
    <t>G0000750</t>
  </si>
  <si>
    <t>So0030-A2142316</t>
  </si>
  <si>
    <t>G0000751</t>
  </si>
  <si>
    <t>So0030-A2163873</t>
  </si>
  <si>
    <t>G0000752</t>
  </si>
  <si>
    <t>So0030-A2197973</t>
  </si>
  <si>
    <t>G0000753</t>
  </si>
  <si>
    <t>So0030-A2218026</t>
  </si>
  <si>
    <t>G0000754</t>
  </si>
  <si>
    <t>So2060-A0817678</t>
  </si>
  <si>
    <t>G0000755</t>
  </si>
  <si>
    <t>SoD-40-A9112169</t>
  </si>
  <si>
    <t>So2060-A0852714</t>
  </si>
  <si>
    <t>So0030-A2361507</t>
  </si>
  <si>
    <t>G0000759</t>
  </si>
  <si>
    <t>So0030-A2348235</t>
  </si>
  <si>
    <t>G0000760</t>
  </si>
  <si>
    <t>So0030-A2372151</t>
  </si>
  <si>
    <t>G0000761</t>
  </si>
  <si>
    <t>So0030-A2425114</t>
  </si>
  <si>
    <t>G0000762</t>
  </si>
  <si>
    <t>So0030-A4638654</t>
  </si>
  <si>
    <t>G0000765</t>
  </si>
  <si>
    <t>So2060-A8288348</t>
  </si>
  <si>
    <t>G0000770</t>
  </si>
  <si>
    <t>So0030-A3625871</t>
  </si>
  <si>
    <t>G0000773</t>
  </si>
  <si>
    <t>So0030-A3366907</t>
  </si>
  <si>
    <t>G0000774</t>
  </si>
  <si>
    <t>So0030-A3916153</t>
  </si>
  <si>
    <t>G0000776</t>
  </si>
  <si>
    <t>So2080-A3268685</t>
  </si>
  <si>
    <t>G0000777</t>
  </si>
  <si>
    <t>So2080-A3401684</t>
  </si>
  <si>
    <t>G0000779</t>
  </si>
  <si>
    <t>So2090-A0793838</t>
  </si>
  <si>
    <t>G0000785</t>
  </si>
  <si>
    <t>So0030-A4338409</t>
  </si>
  <si>
    <t>G0000789</t>
  </si>
  <si>
    <t>So0030-A4341606</t>
  </si>
  <si>
    <t>G0000790</t>
  </si>
  <si>
    <t>So0030-A4585062</t>
  </si>
  <si>
    <t>So0030-A4571622</t>
  </si>
  <si>
    <t>So0030-A4555046</t>
  </si>
  <si>
    <t>G0000792</t>
  </si>
  <si>
    <t>So2090-A0783318</t>
  </si>
  <si>
    <t>G0000794</t>
  </si>
  <si>
    <t>So0030-A4592153</t>
  </si>
  <si>
    <t>G0000795</t>
  </si>
  <si>
    <t>So0030-A5428814</t>
  </si>
  <si>
    <t>G0000798</t>
  </si>
  <si>
    <t>So0030-A5432135</t>
  </si>
  <si>
    <t>G0000799</t>
  </si>
  <si>
    <t>So0030-A5445932</t>
  </si>
  <si>
    <t>G0000800</t>
  </si>
  <si>
    <t>So0030-A5376343</t>
  </si>
  <si>
    <t>G0000801</t>
  </si>
  <si>
    <t>So0030-A5491578</t>
  </si>
  <si>
    <t>G0000802</t>
  </si>
  <si>
    <t>So0030-A5502245</t>
  </si>
  <si>
    <t>G0000803</t>
  </si>
  <si>
    <t>So0030-A5515982</t>
  </si>
  <si>
    <t>G0000804</t>
  </si>
  <si>
    <t>So0030-A5795010</t>
  </si>
  <si>
    <t>G0000805</t>
  </si>
  <si>
    <t>So0030-A5852647</t>
  </si>
  <si>
    <t>G0000806</t>
  </si>
  <si>
    <t>So0030-A5887432</t>
  </si>
  <si>
    <t>G0000808</t>
  </si>
  <si>
    <t>So0030-A5873989</t>
  </si>
  <si>
    <t>G0000809</t>
  </si>
  <si>
    <t>So0030-A5906399</t>
  </si>
  <si>
    <t>G0000810</t>
  </si>
  <si>
    <t>So0030-A5912868</t>
  </si>
  <si>
    <t>G0000811</t>
  </si>
  <si>
    <t>So0030-A5938491</t>
  </si>
  <si>
    <t>G0000812</t>
  </si>
  <si>
    <t>So0030-A5942324</t>
  </si>
  <si>
    <t>G0000813</t>
  </si>
  <si>
    <t>So0030-A5991831</t>
  </si>
  <si>
    <t>G0000814</t>
  </si>
  <si>
    <t>So2110-A3274015</t>
  </si>
  <si>
    <t>G0000815</t>
  </si>
  <si>
    <t>So2110-A3285342</t>
  </si>
  <si>
    <t>G0000827</t>
  </si>
  <si>
    <t>So0030-A5484819</t>
  </si>
  <si>
    <t>G0000835</t>
  </si>
  <si>
    <t>So2110-A3264502</t>
  </si>
  <si>
    <t>SoD-40-A9583565</t>
  </si>
  <si>
    <t>So2110-A3645388</t>
  </si>
  <si>
    <t>G0000848</t>
  </si>
  <si>
    <t>So2120-A0786956</t>
  </si>
  <si>
    <t>G0000919</t>
  </si>
  <si>
    <t>So0030-A6692984</t>
  </si>
  <si>
    <t>So0030-A6706211</t>
  </si>
  <si>
    <t>G0000941</t>
  </si>
  <si>
    <t>So2150-A8447658</t>
  </si>
  <si>
    <t>G0000943</t>
  </si>
  <si>
    <t>So2160-A5764393</t>
  </si>
  <si>
    <t>G0000953</t>
  </si>
  <si>
    <t>So2160-A5773184</t>
  </si>
  <si>
    <t>G0000954</t>
  </si>
  <si>
    <t>So2170-A3263475</t>
  </si>
  <si>
    <t>G0000956</t>
  </si>
  <si>
    <t>So2170-A3299794</t>
  </si>
  <si>
    <t>G0000959</t>
  </si>
  <si>
    <t>So2170-A3303449</t>
  </si>
  <si>
    <t>G0000960</t>
  </si>
  <si>
    <t>So2180-A0768720</t>
  </si>
  <si>
    <t>G0000961</t>
  </si>
  <si>
    <t>So2240-A0786151</t>
  </si>
  <si>
    <t>G0000972</t>
  </si>
  <si>
    <t>So2240-A0867473</t>
  </si>
  <si>
    <t>G0000979</t>
  </si>
  <si>
    <t>So2240-A0916292</t>
  </si>
  <si>
    <t>G0000984</t>
  </si>
  <si>
    <t>So2300-A0784278</t>
  </si>
  <si>
    <t>G0001013</t>
  </si>
  <si>
    <t>So2310-A5859453</t>
  </si>
  <si>
    <t>G0001022</t>
  </si>
  <si>
    <t>So0040-A0017216</t>
  </si>
  <si>
    <t>G0001025</t>
  </si>
  <si>
    <t>So2330-A0771937</t>
  </si>
  <si>
    <t>G0001028</t>
  </si>
  <si>
    <t>So2390-A0799251</t>
  </si>
  <si>
    <t>G0001066</t>
  </si>
  <si>
    <t>So2460-A5957089</t>
  </si>
  <si>
    <t>G0001091</t>
  </si>
  <si>
    <t>So2480-A8325813</t>
  </si>
  <si>
    <t>G0001124</t>
  </si>
  <si>
    <t>So2560-A3268522</t>
  </si>
  <si>
    <t>G0001159</t>
  </si>
  <si>
    <t>So2600-A0911438</t>
  </si>
  <si>
    <t>G0001194</t>
  </si>
  <si>
    <t>So2630-A8583076</t>
  </si>
  <si>
    <t>G0001249</t>
  </si>
  <si>
    <t>So2670-A5948092</t>
  </si>
  <si>
    <t>G0001302</t>
  </si>
  <si>
    <t>So2670-A6123094</t>
  </si>
  <si>
    <t>G0001316</t>
  </si>
  <si>
    <t>So2720-A0948390</t>
  </si>
  <si>
    <t>G0001353</t>
  </si>
  <si>
    <t>So2770-A3276783</t>
  </si>
  <si>
    <t>G0001383</t>
  </si>
  <si>
    <t>So2790-A5835014</t>
  </si>
  <si>
    <t>G0001481</t>
  </si>
  <si>
    <t>So2800-A3375445</t>
  </si>
  <si>
    <t>G0001491</t>
  </si>
  <si>
    <t>So0060-A4282715</t>
  </si>
  <si>
    <t>G0001498</t>
  </si>
  <si>
    <t>So2850-A5791674</t>
  </si>
  <si>
    <t>G0001523</t>
  </si>
  <si>
    <t>So2850-A5843095</t>
  </si>
  <si>
    <t>So2850-A5852754</t>
  </si>
  <si>
    <t>So2900-A8287969</t>
  </si>
  <si>
    <t>G0001541</t>
  </si>
  <si>
    <t>So2950-A3283066</t>
  </si>
  <si>
    <t>G0001558</t>
  </si>
  <si>
    <t>So2990-A8341794</t>
  </si>
  <si>
    <t>G0001576</t>
  </si>
  <si>
    <t>So3030-A5902395</t>
  </si>
  <si>
    <t>G0001596</t>
  </si>
  <si>
    <t>So3060-A5774632</t>
  </si>
  <si>
    <t>G0001624</t>
  </si>
  <si>
    <t>So3110-A8266814</t>
  </si>
  <si>
    <t>G0001650</t>
  </si>
  <si>
    <t>So3140-A8371759</t>
  </si>
  <si>
    <t>G0001682</t>
  </si>
  <si>
    <t>So3190-A3305032</t>
  </si>
  <si>
    <t>G0001708</t>
  </si>
  <si>
    <t>So3200-A8288887</t>
  </si>
  <si>
    <t>G0001786</t>
  </si>
  <si>
    <t>So3230-A0859525</t>
  </si>
  <si>
    <t>G0001803</t>
  </si>
  <si>
    <t>So3230-A8371528</t>
  </si>
  <si>
    <t>G0001815</t>
  </si>
  <si>
    <t>So3260-A8286180</t>
  </si>
  <si>
    <t>G0001825</t>
  </si>
  <si>
    <t>So3280-A3291512</t>
  </si>
  <si>
    <t>So3280-A3336282</t>
  </si>
  <si>
    <t>G0001830</t>
  </si>
  <si>
    <t>So3310-A3377228</t>
  </si>
  <si>
    <t>G0001855</t>
  </si>
  <si>
    <t>So3350-A8275742</t>
  </si>
  <si>
    <t>G0001929</t>
  </si>
  <si>
    <t>So3360-A5804818</t>
  </si>
  <si>
    <t>G0001940</t>
  </si>
  <si>
    <t>So3370-A3285319</t>
  </si>
  <si>
    <t>G0002016</t>
  </si>
  <si>
    <t>So3390-A5799690</t>
  </si>
  <si>
    <t>G0002030</t>
  </si>
  <si>
    <t>So3390-A5811712</t>
  </si>
  <si>
    <t>G0002031</t>
  </si>
  <si>
    <t>So3390-A5824417</t>
  </si>
  <si>
    <t>So3390-A5833823</t>
  </si>
  <si>
    <t>G0002032</t>
  </si>
  <si>
    <t>So3410-A0802419</t>
  </si>
  <si>
    <t>G0002041</t>
  </si>
  <si>
    <t>So3460-A3293372</t>
  </si>
  <si>
    <t>G0002056</t>
  </si>
  <si>
    <t>So3460-A3304620</t>
  </si>
  <si>
    <t>So3460-A3312904</t>
  </si>
  <si>
    <t>So3460-A3323632</t>
  </si>
  <si>
    <t>So3460-A3332617</t>
  </si>
  <si>
    <t>So3500-A8304335</t>
  </si>
  <si>
    <t>G0002071</t>
  </si>
  <si>
    <t>So0090-A6626474</t>
  </si>
  <si>
    <t>G0002079</t>
  </si>
  <si>
    <t>So3540-A5959143</t>
  </si>
  <si>
    <t>G0002092</t>
  </si>
  <si>
    <t>So3560-A8505529</t>
  </si>
  <si>
    <t>G0002118</t>
  </si>
  <si>
    <t>So0100-A1159174</t>
  </si>
  <si>
    <t>G0002128</t>
  </si>
  <si>
    <t>So3600-A5771926</t>
  </si>
  <si>
    <t>G0002137</t>
  </si>
  <si>
    <t>So3600-A5835987</t>
  </si>
  <si>
    <t>G0002140</t>
  </si>
  <si>
    <t>So3610-A3379240</t>
  </si>
  <si>
    <t>G0002148</t>
  </si>
  <si>
    <t>So3630-A5883626</t>
  </si>
  <si>
    <t>G0002171</t>
  </si>
  <si>
    <t>So3660-A5829752</t>
  </si>
  <si>
    <t>G0002215</t>
  </si>
  <si>
    <t>So3680-A8331331</t>
  </si>
  <si>
    <t>G0002252</t>
  </si>
  <si>
    <t>So3700-A3534329</t>
  </si>
  <si>
    <t>G0002273</t>
  </si>
  <si>
    <t>So0110-A2059922</t>
  </si>
  <si>
    <t>G0002281</t>
  </si>
  <si>
    <t>So3710-A8463071</t>
  </si>
  <si>
    <t>G0002292</t>
  </si>
  <si>
    <t>So3740-A1156638</t>
  </si>
  <si>
    <t>G0002341</t>
  </si>
  <si>
    <t>So3770-A8278089</t>
  </si>
  <si>
    <t>G0002364</t>
  </si>
  <si>
    <t>So0120-A0489332</t>
  </si>
  <si>
    <t>G0002389</t>
  </si>
  <si>
    <t>So3830-A8303996</t>
  </si>
  <si>
    <t>G0002395</t>
  </si>
  <si>
    <t>So3860-A0936442</t>
  </si>
  <si>
    <t>G0002411</t>
  </si>
  <si>
    <t>C004-53569</t>
  </si>
  <si>
    <t>So1560-A5861304</t>
  </si>
  <si>
    <t>So1580-A8281462</t>
  </si>
  <si>
    <t>G0000025</t>
  </si>
  <si>
    <t>So1620-A5843310</t>
  </si>
  <si>
    <t>So1640-A8282221</t>
  </si>
  <si>
    <t>So1660-A3618674</t>
  </si>
  <si>
    <t>So1670-A8347871</t>
  </si>
  <si>
    <t>So1700-A8336333</t>
  </si>
  <si>
    <t>So1740-A5806281</t>
  </si>
  <si>
    <t>So1770-A5866328</t>
  </si>
  <si>
    <t>So1790-A8311812</t>
  </si>
  <si>
    <t>So1810-A3305870</t>
  </si>
  <si>
    <t>So1850-A0765426</t>
  </si>
  <si>
    <t>So1890-A5762791</t>
  </si>
  <si>
    <t>So1910-A0768131</t>
  </si>
  <si>
    <t>So1950-A5762989</t>
  </si>
  <si>
    <t>So1970-A8353832</t>
  </si>
  <si>
    <t>So1990-A3426907</t>
  </si>
  <si>
    <t>So2000-A0861426</t>
  </si>
  <si>
    <t>So2000-A8336515</t>
  </si>
  <si>
    <t>G0000686</t>
  </si>
  <si>
    <t>So2000-A8323874</t>
  </si>
  <si>
    <t>G0000687</t>
  </si>
  <si>
    <t>SoD-40-A8483673</t>
  </si>
  <si>
    <t>So2050-A3357976</t>
  </si>
  <si>
    <t>G0000742</t>
  </si>
  <si>
    <t>So2080-A3453885</t>
  </si>
  <si>
    <t>G0000784</t>
  </si>
  <si>
    <t>So2110-A3546347</t>
  </si>
  <si>
    <t>G0000839</t>
  </si>
  <si>
    <t>So2110-A3599750</t>
  </si>
  <si>
    <t>G0000843</t>
  </si>
  <si>
    <t>SoD-40-A9642184</t>
  </si>
  <si>
    <t>So2110-A3601994</t>
  </si>
  <si>
    <t>G0000844</t>
  </si>
  <si>
    <t>So2150-A8509763</t>
  </si>
  <si>
    <t>G0000948</t>
  </si>
  <si>
    <t>So2240-A0817869</t>
  </si>
  <si>
    <t>G0000974</t>
  </si>
  <si>
    <t>So2250-A5831142</t>
  </si>
  <si>
    <t>G0000990</t>
  </si>
  <si>
    <t>SoD-50-A0684468</t>
  </si>
  <si>
    <t>So2250-A5844953</t>
  </si>
  <si>
    <t>G0000991</t>
  </si>
  <si>
    <t>So2310-A5776129</t>
  </si>
  <si>
    <t>G0001015</t>
  </si>
  <si>
    <t>So2310-A5831277</t>
  </si>
  <si>
    <t>G0001021</t>
  </si>
  <si>
    <t>SoD-50-A0802627</t>
  </si>
  <si>
    <t>So2310-A5841660</t>
  </si>
  <si>
    <t>So2360-A8332037</t>
  </si>
  <si>
    <t>G0001057</t>
  </si>
  <si>
    <t>So2390-A0784775</t>
  </si>
  <si>
    <t>G0001065</t>
  </si>
  <si>
    <t>So2460-A6019510</t>
  </si>
  <si>
    <t>G0001097</t>
  </si>
  <si>
    <t>So2480-A0917841</t>
  </si>
  <si>
    <t>G0001115</t>
  </si>
  <si>
    <t>So2540-A8281168</t>
  </si>
  <si>
    <t>G0001154</t>
  </si>
  <si>
    <t>So2580-A5878342</t>
  </si>
  <si>
    <t>G0001184</t>
  </si>
  <si>
    <t>So2630-A8472065</t>
  </si>
  <si>
    <t>G0001238</t>
  </si>
  <si>
    <t>So2670-A6152686</t>
  </si>
  <si>
    <t>G0001319</t>
  </si>
  <si>
    <t>So2710-A3321756</t>
  </si>
  <si>
    <t>G0001332</t>
  </si>
  <si>
    <t>So2750-A8314124</t>
  </si>
  <si>
    <t>G0001381</t>
  </si>
  <si>
    <t>So2800-A3311914</t>
  </si>
  <si>
    <t>G0001485</t>
  </si>
  <si>
    <t>So2840-A8267545</t>
  </si>
  <si>
    <t>G0001516</t>
  </si>
  <si>
    <t>So2890-A3342621</t>
  </si>
  <si>
    <t>G0001535</t>
  </si>
  <si>
    <t>So2940-A5794263</t>
  </si>
  <si>
    <t>G0001554</t>
  </si>
  <si>
    <t>So2990-A8334197</t>
  </si>
  <si>
    <t>G0001575</t>
  </si>
  <si>
    <t>So3020-A8311632</t>
  </si>
  <si>
    <t>G0001594</t>
  </si>
  <si>
    <t>So3050-A8288324</t>
  </si>
  <si>
    <t>G0001611</t>
  </si>
  <si>
    <t>So3050-A8318330</t>
  </si>
  <si>
    <t>G0001614</t>
  </si>
  <si>
    <t>So3110-A0784484</t>
  </si>
  <si>
    <t>G0001643</t>
  </si>
  <si>
    <t>So3120-A5778959</t>
  </si>
  <si>
    <t>G0001655</t>
  </si>
  <si>
    <t>So3140-A8297619</t>
  </si>
  <si>
    <t>G0001674</t>
  </si>
  <si>
    <t>So3140-A8305364</t>
  </si>
  <si>
    <t>G0001675</t>
  </si>
  <si>
    <t>So3140-A8317265</t>
  </si>
  <si>
    <t>G0001676</t>
  </si>
  <si>
    <t>So3160-A3307157</t>
  </si>
  <si>
    <t>G0001690</t>
  </si>
  <si>
    <t>So3190-A3349906</t>
  </si>
  <si>
    <t>G0001713</t>
  </si>
  <si>
    <t>So3200-A8273035</t>
  </si>
  <si>
    <t>G0001719</t>
  </si>
  <si>
    <t>So3230-A0845421</t>
  </si>
  <si>
    <t>G0001802</t>
  </si>
  <si>
    <t>So3230-A8324960</t>
  </si>
  <si>
    <t>G0001810</t>
  </si>
  <si>
    <t>So3250-A3268220</t>
  </si>
  <si>
    <t>G0001819</t>
  </si>
  <si>
    <t>So3250-A3292334</t>
  </si>
  <si>
    <t>So3260-A0768719</t>
  </si>
  <si>
    <t>G0001822</t>
  </si>
  <si>
    <t>So3280-A3263964</t>
  </si>
  <si>
    <t>So3280-A3305462</t>
  </si>
  <si>
    <t>G0001827</t>
  </si>
  <si>
    <t>So3310-A3331085</t>
  </si>
  <si>
    <t>G0001851</t>
  </si>
  <si>
    <t>So3350-A8334715</t>
  </si>
  <si>
    <t>G0001933</t>
  </si>
  <si>
    <t>So3350-A8345316</t>
  </si>
  <si>
    <t>G0001934</t>
  </si>
  <si>
    <t>So3360-A5863330</t>
  </si>
  <si>
    <t>G0001946</t>
  </si>
  <si>
    <t>So3370-A3305214</t>
  </si>
  <si>
    <t>G0002018</t>
  </si>
  <si>
    <t>So3380-A0826290</t>
  </si>
  <si>
    <t>G0002024</t>
  </si>
  <si>
    <t>So3390-A5845196</t>
  </si>
  <si>
    <t>G0002033</t>
  </si>
  <si>
    <t>So3410-A0841611</t>
  </si>
  <si>
    <t>G0002044</t>
  </si>
  <si>
    <t>So3460-A3356556</t>
  </si>
  <si>
    <t>G0002058</t>
  </si>
  <si>
    <t>So3500-A8271866</t>
  </si>
  <si>
    <t>G0002068</t>
  </si>
  <si>
    <t>So3540-A5941271</t>
  </si>
  <si>
    <t>G0002091</t>
  </si>
  <si>
    <t>So3560-A8497778</t>
  </si>
  <si>
    <t>G0002117</t>
  </si>
  <si>
    <t>So3610-A3363806</t>
  </si>
  <si>
    <t>G0002147</t>
  </si>
  <si>
    <t>So3630-A5905665</t>
  </si>
  <si>
    <t>G0002173</t>
  </si>
  <si>
    <t>So3660-A5813488</t>
  </si>
  <si>
    <t>G0002214</t>
  </si>
  <si>
    <t>So3680-A8323479</t>
  </si>
  <si>
    <t>G0002251</t>
  </si>
  <si>
    <t>So3700-A3529135</t>
  </si>
  <si>
    <t>G0002272</t>
  </si>
  <si>
    <t>So3710-A8454438</t>
  </si>
  <si>
    <t>G0002291</t>
  </si>
  <si>
    <t>So3740-A1147145</t>
  </si>
  <si>
    <t>G0002340</t>
  </si>
  <si>
    <t>So3770-A0879404</t>
  </si>
  <si>
    <t>G0002362</t>
  </si>
  <si>
    <t>So3830-A8292982</t>
  </si>
  <si>
    <t>G0002394</t>
  </si>
  <si>
    <t>So3860-A0912934</t>
  </si>
  <si>
    <t>G0002409</t>
  </si>
  <si>
    <t>C004-55524</t>
  </si>
  <si>
    <t>So1560-A5905170</t>
  </si>
  <si>
    <t>So1560-A5914089</t>
  </si>
  <si>
    <t>So1580-A8326896</t>
  </si>
  <si>
    <t>So1630-A3266930</t>
  </si>
  <si>
    <t>So1630-A3274562</t>
  </si>
  <si>
    <t>So1630-A3287073</t>
  </si>
  <si>
    <t>So1630-A3295325</t>
  </si>
  <si>
    <t>So1640-A8329112</t>
  </si>
  <si>
    <t>So1660-A3623329</t>
  </si>
  <si>
    <t>So1660-A3654609</t>
  </si>
  <si>
    <t>So1660-A3664878</t>
  </si>
  <si>
    <t>So1670-A8383850</t>
  </si>
  <si>
    <t>So1700-A0984982</t>
  </si>
  <si>
    <t>So1740-A5775548</t>
  </si>
  <si>
    <t>So1770-A5904484</t>
  </si>
  <si>
    <t>So1810-A3293567</t>
  </si>
  <si>
    <t>So1820-A8273697</t>
  </si>
  <si>
    <t>So1850-A0809047</t>
  </si>
  <si>
    <t>So1890-A5809054</t>
  </si>
  <si>
    <t>So1900-A3301204</t>
  </si>
  <si>
    <t>So1950-A5802371</t>
  </si>
  <si>
    <t>So1950-A5792867</t>
  </si>
  <si>
    <t>So1970-A8399471</t>
  </si>
  <si>
    <t>So1990-A3468938</t>
  </si>
  <si>
    <t>So2000-A0884681</t>
  </si>
  <si>
    <t>So2000-A0895808</t>
  </si>
  <si>
    <t>So2000-A1276847</t>
  </si>
  <si>
    <t>So2000-A8315398</t>
  </si>
  <si>
    <t>So2050-A3261976</t>
  </si>
  <si>
    <t>G0000729</t>
  </si>
  <si>
    <t>So2050-A3346294</t>
  </si>
  <si>
    <t>G0000741</t>
  </si>
  <si>
    <t>So2060-A0828029</t>
  </si>
  <si>
    <t>G0000758</t>
  </si>
  <si>
    <t>So2080-A3417846</t>
  </si>
  <si>
    <t>G0000780</t>
  </si>
  <si>
    <t>So2090-A0766401</t>
  </si>
  <si>
    <t>G0000791</t>
  </si>
  <si>
    <t>So2110-A3587336</t>
  </si>
  <si>
    <t>So2110-A3611135</t>
  </si>
  <si>
    <t>G0000845</t>
  </si>
  <si>
    <t>So2110-A3739853</t>
  </si>
  <si>
    <t>G0000917</t>
  </si>
  <si>
    <t>So2120-A0799069</t>
  </si>
  <si>
    <t>G0000920</t>
  </si>
  <si>
    <t>So2150-A8474946</t>
  </si>
  <si>
    <t>G0000945</t>
  </si>
  <si>
    <t>So2150-A8543581</t>
  </si>
  <si>
    <t>G0000952</t>
  </si>
  <si>
    <t>So2240-A0856083</t>
  </si>
  <si>
    <t>G0000978</t>
  </si>
  <si>
    <t>So2240-A0929666</t>
  </si>
  <si>
    <t>G0000985</t>
  </si>
  <si>
    <t>So2250-A5822657</t>
  </si>
  <si>
    <t>So2300-A0776924</t>
  </si>
  <si>
    <t>G0001012</t>
  </si>
  <si>
    <t>So2310-A5817004</t>
  </si>
  <si>
    <t>G0001019</t>
  </si>
  <si>
    <t>So2310-A5829097</t>
  </si>
  <si>
    <t>G0001020</t>
  </si>
  <si>
    <t>So2360-A8327867</t>
  </si>
  <si>
    <t>G0001056</t>
  </si>
  <si>
    <t>So2460-A6004213</t>
  </si>
  <si>
    <t>G0001096</t>
  </si>
  <si>
    <t>So2480-A0945393</t>
  </si>
  <si>
    <t>G0001118</t>
  </si>
  <si>
    <t>SoD-50-A2658620</t>
  </si>
  <si>
    <t>So2580-A5912928</t>
  </si>
  <si>
    <t>So2540-A8313694</t>
  </si>
  <si>
    <t>G0001157</t>
  </si>
  <si>
    <t>So2560-A3321776</t>
  </si>
  <si>
    <t>G0001163</t>
  </si>
  <si>
    <t>So2580-A5902242</t>
  </si>
  <si>
    <t>G0001187</t>
  </si>
  <si>
    <t>So2600-A8393440</t>
  </si>
  <si>
    <t>G0001197</t>
  </si>
  <si>
    <t>So2600-A0955397</t>
  </si>
  <si>
    <t>SoD-50-A2664302</t>
  </si>
  <si>
    <t>So2630-A8429612</t>
  </si>
  <si>
    <t>G0001234</t>
  </si>
  <si>
    <t>So2630-A8507782</t>
  </si>
  <si>
    <t>G0001241</t>
  </si>
  <si>
    <t>So2630-A8678910</t>
  </si>
  <si>
    <t>G0001258</t>
  </si>
  <si>
    <t>So2660-A0779013</t>
  </si>
  <si>
    <t>G0001263</t>
  </si>
  <si>
    <t>So2670-A5934427</t>
  </si>
  <si>
    <t>G0001301</t>
  </si>
  <si>
    <t>So2670-A6182142</t>
  </si>
  <si>
    <t>G0001322</t>
  </si>
  <si>
    <t>So2710-A3353224</t>
  </si>
  <si>
    <t>G0001335</t>
  </si>
  <si>
    <t>So2750-A8266287</t>
  </si>
  <si>
    <t>G0001376</t>
  </si>
  <si>
    <t>So2750-A8286343</t>
  </si>
  <si>
    <t>G0001378</t>
  </si>
  <si>
    <t>So2770-A3464372</t>
  </si>
  <si>
    <t>G0001465</t>
  </si>
  <si>
    <t>So2800-A3344545</t>
  </si>
  <si>
    <t>G0001488</t>
  </si>
  <si>
    <t>So2840-A8291667</t>
  </si>
  <si>
    <t>G0001519</t>
  </si>
  <si>
    <t>So2890-A3331737</t>
  </si>
  <si>
    <t>G0001534</t>
  </si>
  <si>
    <t>So2940-A5787824</t>
  </si>
  <si>
    <t>G0001553</t>
  </si>
  <si>
    <t>So2990-A8299621</t>
  </si>
  <si>
    <t>G0001572</t>
  </si>
  <si>
    <t>So3020-A8304351</t>
  </si>
  <si>
    <t>G0001593</t>
  </si>
  <si>
    <t>So3050-A8301576</t>
  </si>
  <si>
    <t>G0001613</t>
  </si>
  <si>
    <t>So3110-A0771214</t>
  </si>
  <si>
    <t>G0001642</t>
  </si>
  <si>
    <t>So3140-A8284034</t>
  </si>
  <si>
    <t>G0001673</t>
  </si>
  <si>
    <t>So3180-A5773925</t>
  </si>
  <si>
    <t>G0001700</t>
  </si>
  <si>
    <t>So3190-A3312982</t>
  </si>
  <si>
    <t>G0001709</t>
  </si>
  <si>
    <t>So3230-A0834566</t>
  </si>
  <si>
    <t>G0001801</t>
  </si>
  <si>
    <t>So3230-A8314847</t>
  </si>
  <si>
    <t>G0001809</t>
  </si>
  <si>
    <t>So3310-A3362350</t>
  </si>
  <si>
    <t>G0001854</t>
  </si>
  <si>
    <t>So3350-A8316285</t>
  </si>
  <si>
    <t>G0001931</t>
  </si>
  <si>
    <t>So3350-A8292445</t>
  </si>
  <si>
    <t>G0001835</t>
  </si>
  <si>
    <t>So3350-A8301982</t>
  </si>
  <si>
    <t>So3380-A0831382</t>
  </si>
  <si>
    <t>G0002025</t>
  </si>
  <si>
    <t>So3410-A0823152</t>
  </si>
  <si>
    <t>G0002043</t>
  </si>
  <si>
    <t>So3430-A3313449</t>
  </si>
  <si>
    <t>G0002049</t>
  </si>
  <si>
    <t>So3430-A3327968</t>
  </si>
  <si>
    <t>G0002050</t>
  </si>
  <si>
    <t>So3460-A3342000</t>
  </si>
  <si>
    <t>G0002057</t>
  </si>
  <si>
    <t>C004-57675</t>
  </si>
  <si>
    <t>So1560-A5879466</t>
  </si>
  <si>
    <t>So1580-A8299724</t>
  </si>
  <si>
    <t>So1620-A5852766</t>
  </si>
  <si>
    <t>So1640-A8296402</t>
  </si>
  <si>
    <t>So1660-A3633751</t>
  </si>
  <si>
    <t>So1670-A8352395</t>
  </si>
  <si>
    <t>So1700-A0963742</t>
  </si>
  <si>
    <t>So1740-A5782857</t>
  </si>
  <si>
    <t>So1770-A5872348</t>
  </si>
  <si>
    <t>So1810-A3269958</t>
  </si>
  <si>
    <t>So1850-A0771026</t>
  </si>
  <si>
    <t>So1890-A5778866</t>
  </si>
  <si>
    <t>So1910-A0776071</t>
  </si>
  <si>
    <t>So1950-A5775160</t>
  </si>
  <si>
    <t>So1970-A8361854</t>
  </si>
  <si>
    <t>So1990-A3431720</t>
  </si>
  <si>
    <t>So2000-A0848367</t>
  </si>
  <si>
    <t>So2000-A8281040</t>
  </si>
  <si>
    <t>G0000683</t>
  </si>
  <si>
    <t>So2050-A3321391</t>
  </si>
  <si>
    <t>G0000739</t>
  </si>
  <si>
    <t>So2080-A3441247</t>
  </si>
  <si>
    <t>G0000783</t>
  </si>
  <si>
    <t>So2110-A3558750</t>
  </si>
  <si>
    <t>G0000840</t>
  </si>
  <si>
    <t>So2150-A8512662</t>
  </si>
  <si>
    <t>G0000949</t>
  </si>
  <si>
    <t>So2240-A0828431</t>
  </si>
  <si>
    <t>G0000975</t>
  </si>
  <si>
    <t>So2310-A5785758</t>
  </si>
  <si>
    <t>G0001016</t>
  </si>
  <si>
    <t>So2360-A8341572</t>
  </si>
  <si>
    <t>G0001058</t>
  </si>
  <si>
    <t>So2390-A8267168</t>
  </si>
  <si>
    <t>G0001067</t>
  </si>
  <si>
    <t>So2460-A5982667</t>
  </si>
  <si>
    <t>G0001094</t>
  </si>
  <si>
    <t>So2480-A0925247</t>
  </si>
  <si>
    <t>G0001116</t>
  </si>
  <si>
    <t>So2540-A8293850</t>
  </si>
  <si>
    <t>G0001155</t>
  </si>
  <si>
    <t>So2580-A5888162</t>
  </si>
  <si>
    <t>G0001185</t>
  </si>
  <si>
    <t>So2630-A8483307</t>
  </si>
  <si>
    <t>G0001239</t>
  </si>
  <si>
    <t>So2670-A6163113</t>
  </si>
  <si>
    <t>G0001320</t>
  </si>
  <si>
    <t>So2710-A3333159</t>
  </si>
  <si>
    <t>G0001333</t>
  </si>
  <si>
    <t>So2750-A8329495</t>
  </si>
  <si>
    <t>G0001382</t>
  </si>
  <si>
    <t>So2800-A3322394</t>
  </si>
  <si>
    <t>G0001486</t>
  </si>
  <si>
    <t>So2820-A5766790</t>
  </si>
  <si>
    <t>So2820-A5773538</t>
  </si>
  <si>
    <t>So2840-A8277498</t>
  </si>
  <si>
    <t>G0001517</t>
  </si>
  <si>
    <t>So2890-A3316738</t>
  </si>
  <si>
    <t>G0001532</t>
  </si>
  <si>
    <t>So2940-A5761985</t>
  </si>
  <si>
    <t>G0001551</t>
  </si>
  <si>
    <t>So2990-A8328082</t>
  </si>
  <si>
    <t>G0001574</t>
  </si>
  <si>
    <t>So3020-A8298590</t>
  </si>
  <si>
    <t>G0001592</t>
  </si>
  <si>
    <t>So3050-A8297897</t>
  </si>
  <si>
    <t>G0001612</t>
  </si>
  <si>
    <t>So3110-A0769819</t>
  </si>
  <si>
    <t>G0001641</t>
  </si>
  <si>
    <t>So3120-A5786786</t>
  </si>
  <si>
    <t>G0001656</t>
  </si>
  <si>
    <t>So3140-A8263976</t>
  </si>
  <si>
    <t>G0001671</t>
  </si>
  <si>
    <t>So3140-A8276256</t>
  </si>
  <si>
    <t>G0001672</t>
  </si>
  <si>
    <t>So3160-A3296067</t>
  </si>
  <si>
    <t>G0001689</t>
  </si>
  <si>
    <t>So3190-A3353330</t>
  </si>
  <si>
    <t>G0001714</t>
  </si>
  <si>
    <t>So3200-A8267409</t>
  </si>
  <si>
    <t>G0001718</t>
  </si>
  <si>
    <t>So3230-A0821173</t>
  </si>
  <si>
    <t>G0001800</t>
  </si>
  <si>
    <t>So3260-A8273404</t>
  </si>
  <si>
    <t>G0001824</t>
  </si>
  <si>
    <t>So3280-A3285288</t>
  </si>
  <si>
    <t>So3280-A3326016</t>
  </si>
  <si>
    <t>G0001829</t>
  </si>
  <si>
    <t>So3310-A3347906</t>
  </si>
  <si>
    <t>G0001852</t>
  </si>
  <si>
    <t>So3350-A8283439</t>
  </si>
  <si>
    <t>G0001930</t>
  </si>
  <si>
    <t>So3370-A3316418</t>
  </si>
  <si>
    <t>G0002019</t>
  </si>
  <si>
    <t>So3390-A5853460</t>
  </si>
  <si>
    <t>G0002034</t>
  </si>
  <si>
    <t>So3410-A0819120</t>
  </si>
  <si>
    <t>G0002042</t>
  </si>
  <si>
    <t>So3460-A3285625</t>
  </si>
  <si>
    <t>G0002055</t>
  </si>
  <si>
    <t>So3500-A8262681</t>
  </si>
  <si>
    <t>G0002067</t>
  </si>
  <si>
    <t>So3540-A5932373</t>
  </si>
  <si>
    <t>G0002090</t>
  </si>
  <si>
    <t>So3560-A8487855</t>
  </si>
  <si>
    <t>G0002116</t>
  </si>
  <si>
    <t>So3610-A3355364</t>
  </si>
  <si>
    <t>G0002146</t>
  </si>
  <si>
    <t>So3630-A5891917</t>
  </si>
  <si>
    <t>G0002172</t>
  </si>
  <si>
    <t>So3660-A5807719</t>
  </si>
  <si>
    <t>G0002213</t>
  </si>
  <si>
    <t>So3680-A8312604</t>
  </si>
  <si>
    <t>G0002250</t>
  </si>
  <si>
    <t>C004-59212</t>
  </si>
  <si>
    <t>So0000-A1978387</t>
  </si>
  <si>
    <t>G0005005</t>
  </si>
  <si>
    <t>C004-63948</t>
  </si>
  <si>
    <t>So0000-A4062166</t>
  </si>
  <si>
    <t>So0000-A8481124</t>
  </si>
  <si>
    <t>So0010-A1909669</t>
  </si>
  <si>
    <t>So0050-A1395536</t>
  </si>
  <si>
    <t>C004-66687</t>
  </si>
  <si>
    <t>So0000-A3708305</t>
  </si>
  <si>
    <t>So0010-A1183850</t>
  </si>
  <si>
    <t>G0005623</t>
  </si>
  <si>
    <t>So0010-A7161754</t>
  </si>
  <si>
    <t>G0005884</t>
  </si>
  <si>
    <t>G0005885</t>
  </si>
  <si>
    <t>G0005959</t>
  </si>
  <si>
    <t>G0005960</t>
  </si>
  <si>
    <t>C004-67703</t>
  </si>
  <si>
    <t>So0000-A2925801</t>
  </si>
  <si>
    <t>G0004994</t>
  </si>
  <si>
    <t>So0000-A3388458</t>
  </si>
  <si>
    <t>So0000-A3717469</t>
  </si>
  <si>
    <t>So0000-A9036406</t>
  </si>
  <si>
    <t>G0005481</t>
  </si>
  <si>
    <t>So0010-A2434264</t>
  </si>
  <si>
    <t>So0010-A3672523</t>
  </si>
  <si>
    <t>So0010-A5917143</t>
  </si>
  <si>
    <t>So0010-A9311583</t>
  </si>
  <si>
    <t>C004-68885</t>
  </si>
  <si>
    <t>So0000-A1632618</t>
  </si>
  <si>
    <t>G0004987</t>
  </si>
  <si>
    <t>So0000-A5005481</t>
  </si>
  <si>
    <t>So0010-A5622487</t>
  </si>
  <si>
    <t>So0020-A9666610</t>
  </si>
  <si>
    <t>G0006711</t>
  </si>
  <si>
    <t>So0030-A0783789</t>
  </si>
  <si>
    <t>So0030-A0791703</t>
  </si>
  <si>
    <t>G0006713</t>
  </si>
  <si>
    <t>So0030-A7447673</t>
  </si>
  <si>
    <t>G0007607</t>
  </si>
  <si>
    <t>G0007608</t>
  </si>
  <si>
    <t>So0050-A7576727</t>
  </si>
  <si>
    <t>G0008848</t>
  </si>
  <si>
    <t>G0008849</t>
  </si>
  <si>
    <t>So0050-A9252130</t>
  </si>
  <si>
    <t>G0009029</t>
  </si>
  <si>
    <t>So0060-A3137732</t>
  </si>
  <si>
    <t>G0009030</t>
  </si>
  <si>
    <t>So0060-A2504957</t>
  </si>
  <si>
    <t>G0009031</t>
  </si>
  <si>
    <t>So0060-A4759147</t>
  </si>
  <si>
    <t>G0009169</t>
  </si>
  <si>
    <t>So0060-A5455843</t>
  </si>
  <si>
    <t>G0009170</t>
  </si>
  <si>
    <t>So0060-A6664855</t>
  </si>
  <si>
    <t>G0009171</t>
  </si>
  <si>
    <t>So0060-A6677255</t>
  </si>
  <si>
    <t>G0009213</t>
  </si>
  <si>
    <t>So0060-A9732019</t>
  </si>
  <si>
    <t>G0009817</t>
  </si>
  <si>
    <t>G0009818</t>
  </si>
  <si>
    <t>G0010054</t>
  </si>
  <si>
    <t>So0070-A6072670</t>
  </si>
  <si>
    <t>G0010055</t>
  </si>
  <si>
    <t>So0070-A6113379</t>
  </si>
  <si>
    <t>G0010145</t>
  </si>
  <si>
    <t>G0010146</t>
  </si>
  <si>
    <t>So0090-A2003731</t>
  </si>
  <si>
    <t>G0011415</t>
  </si>
  <si>
    <t>G0011416</t>
  </si>
  <si>
    <t>G0011421</t>
  </si>
  <si>
    <t>G0011422</t>
  </si>
  <si>
    <t>So0090-A8295103</t>
  </si>
  <si>
    <t>G0012017</t>
  </si>
  <si>
    <t>G0012018</t>
  </si>
  <si>
    <t>So0100-A0613625</t>
  </si>
  <si>
    <t>So0100-A0623119</t>
  </si>
  <si>
    <t>G0012217</t>
  </si>
  <si>
    <t>So0090-A8304554</t>
  </si>
  <si>
    <t>G0012218</t>
  </si>
  <si>
    <t>C004-71825</t>
  </si>
  <si>
    <t>So0010-A3545071</t>
  </si>
  <si>
    <t>G00123-1</t>
  </si>
  <si>
    <t>So0010-A5617513</t>
  </si>
  <si>
    <t>So0010-A6188220</t>
  </si>
  <si>
    <t>So1890-A5845921</t>
  </si>
  <si>
    <t>So0020-A0261480</t>
  </si>
  <si>
    <t>G0000232</t>
  </si>
  <si>
    <t>So0020-A7105622</t>
  </si>
  <si>
    <t>So0040-A2823540</t>
  </si>
  <si>
    <t>G0001072</t>
  </si>
  <si>
    <t>So0050-A2376237</t>
  </si>
  <si>
    <t>G0001200</t>
  </si>
  <si>
    <t>So0050-A7313588</t>
  </si>
  <si>
    <t>G0001323</t>
  </si>
  <si>
    <t>So0060-A1347080</t>
  </si>
  <si>
    <t>G0001373</t>
  </si>
  <si>
    <t>So0060-A5153118</t>
  </si>
  <si>
    <t>G0001526</t>
  </si>
  <si>
    <t>So0060-A5688961</t>
  </si>
  <si>
    <t>G0001527</t>
  </si>
  <si>
    <t>C004-72261</t>
  </si>
  <si>
    <t>So0050-A7289467</t>
  </si>
  <si>
    <t>G0008695</t>
  </si>
  <si>
    <t>C004-74112</t>
  </si>
  <si>
    <t>So0000-A3028047</t>
  </si>
  <si>
    <t>G-000026</t>
  </si>
  <si>
    <t>So0000-A3516425</t>
  </si>
  <si>
    <t>So0100-A9453512</t>
  </si>
  <si>
    <t>C004-77365</t>
  </si>
  <si>
    <t>So0000-A3461163</t>
  </si>
  <si>
    <t>C004-79904</t>
  </si>
  <si>
    <t>So0000-A2456871</t>
  </si>
  <si>
    <t>G0004998</t>
  </si>
  <si>
    <t>G0004999</t>
  </si>
  <si>
    <t>C004-82392</t>
  </si>
  <si>
    <t>So0000-A2694821</t>
  </si>
  <si>
    <t>So0000-A3736909</t>
  </si>
  <si>
    <t>C004-83874</t>
  </si>
  <si>
    <t>So0000-A2724040</t>
  </si>
  <si>
    <t>G0005020</t>
  </si>
  <si>
    <t>G0005021</t>
  </si>
  <si>
    <t>G0005023</t>
  </si>
  <si>
    <t>G0005095</t>
  </si>
  <si>
    <t>So0000-A6714460</t>
  </si>
  <si>
    <t>G0005336</t>
  </si>
  <si>
    <t>So0010-A5158047</t>
  </si>
  <si>
    <t>G0005755</t>
  </si>
  <si>
    <t>G0005756</t>
  </si>
  <si>
    <t>So0010-A8227284</t>
  </si>
  <si>
    <t>G0005910</t>
  </si>
  <si>
    <t>So0020-A1459394</t>
  </si>
  <si>
    <t>G0006219</t>
  </si>
  <si>
    <t>G0006220</t>
  </si>
  <si>
    <t>So0020-A1829271</t>
  </si>
  <si>
    <t>G0006280</t>
  </si>
  <si>
    <t>G0006281</t>
  </si>
  <si>
    <t>So0020-A1895493</t>
  </si>
  <si>
    <t>So0030-A7885264</t>
  </si>
  <si>
    <t>G0007183</t>
  </si>
  <si>
    <t>G0007184</t>
  </si>
  <si>
    <t>So0040-A6878248</t>
  </si>
  <si>
    <t>G0007906</t>
  </si>
  <si>
    <t>G0007907</t>
  </si>
  <si>
    <t>So0040-A6903199</t>
  </si>
  <si>
    <t>G0007959</t>
  </si>
  <si>
    <t>G0007960</t>
  </si>
  <si>
    <t>So0040-A8884592</t>
  </si>
  <si>
    <t>G0007962</t>
  </si>
  <si>
    <t>C004-84307</t>
  </si>
  <si>
    <t>So0000-A2986369</t>
  </si>
  <si>
    <t>So0000-A7377715</t>
  </si>
  <si>
    <t>So0000-A9145813</t>
  </si>
  <si>
    <t>So0010-A3765816</t>
  </si>
  <si>
    <t>G0005723</t>
  </si>
  <si>
    <t>G0005724</t>
  </si>
  <si>
    <t>So0010-A4597131</t>
  </si>
  <si>
    <t>G0005743</t>
  </si>
  <si>
    <t>So0010-A5015073</t>
  </si>
  <si>
    <t>G0005744</t>
  </si>
  <si>
    <t>So0010-A4792261</t>
  </si>
  <si>
    <t>So0010-A5004078</t>
  </si>
  <si>
    <t>So0010-A5137354</t>
  </si>
  <si>
    <t>G0005754</t>
  </si>
  <si>
    <t>So0010-A5681814</t>
  </si>
  <si>
    <t>G0005779</t>
  </si>
  <si>
    <t>So0010-A5644599</t>
  </si>
  <si>
    <t>G0005780</t>
  </si>
  <si>
    <t>G0005792</t>
  </si>
  <si>
    <t>G0005802</t>
  </si>
  <si>
    <t>So0010-A6822760</t>
  </si>
  <si>
    <t>So0010-A7435806</t>
  </si>
  <si>
    <t>G0005883</t>
  </si>
  <si>
    <t>So0010-A6697596</t>
  </si>
  <si>
    <t>So0010-A7068901</t>
  </si>
  <si>
    <t>So1820-A0765855</t>
  </si>
  <si>
    <t>So0010-A8236480</t>
  </si>
  <si>
    <t>G0005899</t>
  </si>
  <si>
    <t>So0010-A7652610</t>
  </si>
  <si>
    <t>G0005921</t>
  </si>
  <si>
    <t>So0010-A8157837</t>
  </si>
  <si>
    <t>G0005922</t>
  </si>
  <si>
    <t>So0010-A8614175</t>
  </si>
  <si>
    <t>G0005926</t>
  </si>
  <si>
    <t>G0005936</t>
  </si>
  <si>
    <t>So0010-A6418228</t>
  </si>
  <si>
    <t>So0010-A8781867</t>
  </si>
  <si>
    <t>So0010-A6572352</t>
  </si>
  <si>
    <t>G0005965</t>
  </si>
  <si>
    <t>So0010-A7379080</t>
  </si>
  <si>
    <t>G0005966</t>
  </si>
  <si>
    <t>So0010-A9065661</t>
  </si>
  <si>
    <t>G0005998</t>
  </si>
  <si>
    <t>G0005999</t>
  </si>
  <si>
    <t>So0020-A0196578</t>
  </si>
  <si>
    <t>G0006006</t>
  </si>
  <si>
    <t>So0010-A8303429</t>
  </si>
  <si>
    <t>So0010-A9547845</t>
  </si>
  <si>
    <t>G0006032</t>
  </si>
  <si>
    <t>So0020-A0454056</t>
  </si>
  <si>
    <t>G0006033</t>
  </si>
  <si>
    <t>G0006117</t>
  </si>
  <si>
    <t>So0020-A1533399</t>
  </si>
  <si>
    <t>So0020-A0135151</t>
  </si>
  <si>
    <t>So0020-A0782141</t>
  </si>
  <si>
    <t>G0006134</t>
  </si>
  <si>
    <t>So0020-A0688740</t>
  </si>
  <si>
    <t>G0006136</t>
  </si>
  <si>
    <t>G0006140</t>
  </si>
  <si>
    <t>So0020-A1106836</t>
  </si>
  <si>
    <t>So0020-A1542615</t>
  </si>
  <si>
    <t>G0006162</t>
  </si>
  <si>
    <t>So0020-A1365675</t>
  </si>
  <si>
    <t>G0006163</t>
  </si>
  <si>
    <t>G0006165</t>
  </si>
  <si>
    <t>So0020-A1668657</t>
  </si>
  <si>
    <t>G0006197</t>
  </si>
  <si>
    <t>G0006202</t>
  </si>
  <si>
    <t>So0020-A1395338</t>
  </si>
  <si>
    <t>G0006205</t>
  </si>
  <si>
    <t>So0020-A1671798</t>
  </si>
  <si>
    <t>G0006207</t>
  </si>
  <si>
    <t>So0020-A1721789</t>
  </si>
  <si>
    <t>G0006208</t>
  </si>
  <si>
    <t>So0020-A1739848</t>
  </si>
  <si>
    <t>So0020-A2037846</t>
  </si>
  <si>
    <t>So0020-A0097447</t>
  </si>
  <si>
    <t>So0020-A2412491</t>
  </si>
  <si>
    <t>So0020-A1864832</t>
  </si>
  <si>
    <t>G0006297</t>
  </si>
  <si>
    <t>G0006298</t>
  </si>
  <si>
    <t>G0006311</t>
  </si>
  <si>
    <t>So0020-A4456924</t>
  </si>
  <si>
    <t>G0006312</t>
  </si>
  <si>
    <t>G0006313</t>
  </si>
  <si>
    <t>So0020-A4694981</t>
  </si>
  <si>
    <t>G0006320</t>
  </si>
  <si>
    <t>So0020-A4918261</t>
  </si>
  <si>
    <t>So0020-A4928355</t>
  </si>
  <si>
    <t>So0020-A3473918</t>
  </si>
  <si>
    <t>G0006362</t>
  </si>
  <si>
    <t>So0020-A3815960</t>
  </si>
  <si>
    <t>G0006382</t>
  </si>
  <si>
    <t>G0006383</t>
  </si>
  <si>
    <t>G0006388</t>
  </si>
  <si>
    <t>So0020-A4114285</t>
  </si>
  <si>
    <t>G0006409</t>
  </si>
  <si>
    <t>G0006415</t>
  </si>
  <si>
    <t>So1990-A3658893</t>
  </si>
  <si>
    <t>G0006443</t>
  </si>
  <si>
    <t>So0020-A6015140</t>
  </si>
  <si>
    <t>G0006451</t>
  </si>
  <si>
    <t>So0020-A2193379</t>
  </si>
  <si>
    <t>G0006459</t>
  </si>
  <si>
    <t>G0006464</t>
  </si>
  <si>
    <t>So0020-A6402212</t>
  </si>
  <si>
    <t>So0020-A6545736</t>
  </si>
  <si>
    <t>G0006511</t>
  </si>
  <si>
    <t>So0020-A0115493</t>
  </si>
  <si>
    <t>G0006545</t>
  </si>
  <si>
    <t>G0006577</t>
  </si>
  <si>
    <t>G0006608</t>
  </si>
  <si>
    <t>G0006647</t>
  </si>
  <si>
    <t>G0006663</t>
  </si>
  <si>
    <t>So0020-A6235470</t>
  </si>
  <si>
    <t>So0020-A9468018</t>
  </si>
  <si>
    <t>G0006668</t>
  </si>
  <si>
    <t>So0020-A9728530</t>
  </si>
  <si>
    <t>G0006676</t>
  </si>
  <si>
    <t>So0020-A9731201</t>
  </si>
  <si>
    <t>G0006682</t>
  </si>
  <si>
    <t>So0030-A0246185</t>
  </si>
  <si>
    <t>G0006696</t>
  </si>
  <si>
    <t>G0006701</t>
  </si>
  <si>
    <t>So0030-A0592082</t>
  </si>
  <si>
    <t>G0006707</t>
  </si>
  <si>
    <t>So0030-A1335113</t>
  </si>
  <si>
    <t>G0006747</t>
  </si>
  <si>
    <t>So0020-A9683827</t>
  </si>
  <si>
    <t>So0030-A1526574</t>
  </si>
  <si>
    <t>G0006763</t>
  </si>
  <si>
    <t>So0030-A1723511</t>
  </si>
  <si>
    <t>G0006781</t>
  </si>
  <si>
    <t>So0030-A1862670</t>
  </si>
  <si>
    <t>G0006786</t>
  </si>
  <si>
    <t>So0020-A9147795</t>
  </si>
  <si>
    <t>G0006788</t>
  </si>
  <si>
    <t>G0006794</t>
  </si>
  <si>
    <t>So0020-A7519023</t>
  </si>
  <si>
    <t>G0006799</t>
  </si>
  <si>
    <t>G0006826</t>
  </si>
  <si>
    <t>So0020-A8973691</t>
  </si>
  <si>
    <t>G0006870</t>
  </si>
  <si>
    <t>So0020-A9517983</t>
  </si>
  <si>
    <t>G0006896</t>
  </si>
  <si>
    <t>So0030-A3509038</t>
  </si>
  <si>
    <t>G0006898</t>
  </si>
  <si>
    <t>G0006913</t>
  </si>
  <si>
    <t>G0006934</t>
  </si>
  <si>
    <t>So0030-A4513403</t>
  </si>
  <si>
    <t>G0006951</t>
  </si>
  <si>
    <t>So0030-A4774314</t>
  </si>
  <si>
    <t>G0006965</t>
  </si>
  <si>
    <t>So0030-A4869223</t>
  </si>
  <si>
    <t>G0006966</t>
  </si>
  <si>
    <t>G0006967</t>
  </si>
  <si>
    <t>So0030-A3752251</t>
  </si>
  <si>
    <t>G0007006</t>
  </si>
  <si>
    <t>G0007007</t>
  </si>
  <si>
    <t>So0020-A9964495</t>
  </si>
  <si>
    <t>G0007019</t>
  </si>
  <si>
    <t>So0030-A0237988</t>
  </si>
  <si>
    <t>G0007022</t>
  </si>
  <si>
    <t>So0030-A7233153</t>
  </si>
  <si>
    <t>G0007138</t>
  </si>
  <si>
    <t>So0030-A7498450</t>
  </si>
  <si>
    <t>G0007139</t>
  </si>
  <si>
    <t>So0030-A6327546</t>
  </si>
  <si>
    <t>G0007195</t>
  </si>
  <si>
    <t>So0030-A6174847</t>
  </si>
  <si>
    <t>G0007198</t>
  </si>
  <si>
    <t>So0030-A6764100</t>
  </si>
  <si>
    <t>G0007215</t>
  </si>
  <si>
    <t>So0030-A8806308</t>
  </si>
  <si>
    <t>G0007220</t>
  </si>
  <si>
    <t>So0030-A8811422</t>
  </si>
  <si>
    <t>G0007221</t>
  </si>
  <si>
    <t>So0030-A8824353</t>
  </si>
  <si>
    <t>G0007222</t>
  </si>
  <si>
    <t>So0030-A9908404</t>
  </si>
  <si>
    <t>G0007281</t>
  </si>
  <si>
    <t>So0040-A0769288</t>
  </si>
  <si>
    <t>G0007314</t>
  </si>
  <si>
    <t>So0020-A8005555</t>
  </si>
  <si>
    <t>G0007371</t>
  </si>
  <si>
    <t>So0030-A9704226</t>
  </si>
  <si>
    <t>G0007381</t>
  </si>
  <si>
    <t>So2360-A0771350</t>
  </si>
  <si>
    <t>G0007399</t>
  </si>
  <si>
    <t>So0040-A2676634</t>
  </si>
  <si>
    <t>G0007437</t>
  </si>
  <si>
    <t>So0040-A2832736</t>
  </si>
  <si>
    <t>So0040-A4044211</t>
  </si>
  <si>
    <t>G0007515</t>
  </si>
  <si>
    <t>So0020-A4615833</t>
  </si>
  <si>
    <t>G0007552</t>
  </si>
  <si>
    <t>So0040-A3196130</t>
  </si>
  <si>
    <t>G0007553</t>
  </si>
  <si>
    <t>So0030-A9788787</t>
  </si>
  <si>
    <t>G0007554</t>
  </si>
  <si>
    <t>G0007564</t>
  </si>
  <si>
    <t>G0007565</t>
  </si>
  <si>
    <t>So0040-A5241867</t>
  </si>
  <si>
    <t>G0007633</t>
  </si>
  <si>
    <t>So0040-A5276463</t>
  </si>
  <si>
    <t>G0007642</t>
  </si>
  <si>
    <t>G0007643</t>
  </si>
  <si>
    <t>So0030-A6431263</t>
  </si>
  <si>
    <t>G0007690</t>
  </si>
  <si>
    <t>G0007691</t>
  </si>
  <si>
    <t>G0007692</t>
  </si>
  <si>
    <t>G0007693</t>
  </si>
  <si>
    <t>G0007694</t>
  </si>
  <si>
    <t>G0007695</t>
  </si>
  <si>
    <t>G0007705</t>
  </si>
  <si>
    <t>G0007706</t>
  </si>
  <si>
    <t>G0007707</t>
  </si>
  <si>
    <t>G0007712</t>
  </si>
  <si>
    <t>G0007713</t>
  </si>
  <si>
    <t>G0007715</t>
  </si>
  <si>
    <t>G0007716</t>
  </si>
  <si>
    <t>G0007717</t>
  </si>
  <si>
    <t>G0007718</t>
  </si>
  <si>
    <t>G0007721</t>
  </si>
  <si>
    <t>G0007727</t>
  </si>
  <si>
    <t>G0007728</t>
  </si>
  <si>
    <t>G0007731</t>
  </si>
  <si>
    <t>G0007732</t>
  </si>
  <si>
    <t>So0040-A6863764</t>
  </si>
  <si>
    <t>G0007773</t>
  </si>
  <si>
    <t>So0040-A7109956</t>
  </si>
  <si>
    <t>G0007827</t>
  </si>
  <si>
    <t>G0007856</t>
  </si>
  <si>
    <t>So0040-A4473626</t>
  </si>
  <si>
    <t>G0007857</t>
  </si>
  <si>
    <t>So0040-A6572642</t>
  </si>
  <si>
    <t>G0007869</t>
  </si>
  <si>
    <t>So0040-A6371782</t>
  </si>
  <si>
    <t>G0007873</t>
  </si>
  <si>
    <t>So0040-A8045800</t>
  </si>
  <si>
    <t>G0007915</t>
  </si>
  <si>
    <t>So0040-A9331730</t>
  </si>
  <si>
    <t>G0007930</t>
  </si>
  <si>
    <t>So0040-A9421195</t>
  </si>
  <si>
    <t>G0007933</t>
  </si>
  <si>
    <t>So0040-A9436048</t>
  </si>
  <si>
    <t>G0007934</t>
  </si>
  <si>
    <t>So0040-A9451198</t>
  </si>
  <si>
    <t>G0007935</t>
  </si>
  <si>
    <t>So0040-A9468839</t>
  </si>
  <si>
    <t>G0007936</t>
  </si>
  <si>
    <t>G0007966</t>
  </si>
  <si>
    <t>So0040-A9931468</t>
  </si>
  <si>
    <t>G0008035</t>
  </si>
  <si>
    <t>So0050-A4208790</t>
  </si>
  <si>
    <t>G0008276</t>
  </si>
  <si>
    <t>So0050-A4218190</t>
  </si>
  <si>
    <t>G0008277</t>
  </si>
  <si>
    <t>So0050-A1904190</t>
  </si>
  <si>
    <t>G0008501</t>
  </si>
  <si>
    <t>So0040-A2246645</t>
  </si>
  <si>
    <t>G0008581</t>
  </si>
  <si>
    <t>G0008582</t>
  </si>
  <si>
    <t>So0060-A3237917</t>
  </si>
  <si>
    <t>G0009035</t>
  </si>
  <si>
    <t>So0060-A3244870</t>
  </si>
  <si>
    <t>G0009036</t>
  </si>
  <si>
    <t>So0060-A3256036</t>
  </si>
  <si>
    <t>G0009037</t>
  </si>
  <si>
    <t>So0060-A3267082</t>
  </si>
  <si>
    <t>G0009038</t>
  </si>
  <si>
    <t>So0060-A6098623</t>
  </si>
  <si>
    <t>G0009184</t>
  </si>
  <si>
    <t>So0070-A0677991</t>
  </si>
  <si>
    <t>G0009532</t>
  </si>
  <si>
    <t>So0070-A0997972</t>
  </si>
  <si>
    <t>So0070-A1222406</t>
  </si>
  <si>
    <t>So0070-A0703892</t>
  </si>
  <si>
    <t>G0009533</t>
  </si>
  <si>
    <t>So0070-A1012650</t>
  </si>
  <si>
    <t>So0070-A1232053</t>
  </si>
  <si>
    <t>So0070-A1243864</t>
  </si>
  <si>
    <t>So0070-A1256833</t>
  </si>
  <si>
    <t>So0070-A0714693</t>
  </si>
  <si>
    <t>G0009534</t>
  </si>
  <si>
    <t>So0070-A1021407</t>
  </si>
  <si>
    <t>So0070-A1268103</t>
  </si>
  <si>
    <t>So0070-A0727731</t>
  </si>
  <si>
    <t>G0009535</t>
  </si>
  <si>
    <t>So0070-A1036013</t>
  </si>
  <si>
    <t>So0070-A1274967</t>
  </si>
  <si>
    <t>So0070-A0737190</t>
  </si>
  <si>
    <t>G0009536</t>
  </si>
  <si>
    <t>So0070-A1049303</t>
  </si>
  <si>
    <t>So0070-A1299374</t>
  </si>
  <si>
    <t>So0070-A0747364</t>
  </si>
  <si>
    <t>G0009537</t>
  </si>
  <si>
    <t>So0070-A1066911</t>
  </si>
  <si>
    <t>So0070-A1305566</t>
  </si>
  <si>
    <t>So0070-A0765012</t>
  </si>
  <si>
    <t>G0009538</t>
  </si>
  <si>
    <t>So0070-A1079562</t>
  </si>
  <si>
    <t>So0070-A1314673</t>
  </si>
  <si>
    <t>So0070-A0793711</t>
  </si>
  <si>
    <t>G0009539</t>
  </si>
  <si>
    <t>So0070-A1084282</t>
  </si>
  <si>
    <t>So0070-A1329114</t>
  </si>
  <si>
    <t>So0070-A0803001</t>
  </si>
  <si>
    <t>G0009540</t>
  </si>
  <si>
    <t>So0070-A1096449</t>
  </si>
  <si>
    <t>So0070-A1342310</t>
  </si>
  <si>
    <t>So0070-A0818759</t>
  </si>
  <si>
    <t>G0009541</t>
  </si>
  <si>
    <t>So0070-A1105364</t>
  </si>
  <si>
    <t>So0070-A1352503</t>
  </si>
  <si>
    <t>So0070-A0823661</t>
  </si>
  <si>
    <t>G0009542</t>
  </si>
  <si>
    <t>So0070-A1116466</t>
  </si>
  <si>
    <t>So0070-A1368808</t>
  </si>
  <si>
    <t>So0070-A0836415</t>
  </si>
  <si>
    <t>G0009543</t>
  </si>
  <si>
    <t>So0070-A1126803</t>
  </si>
  <si>
    <t>So0070-A1401578</t>
  </si>
  <si>
    <t>So0070-A0842533</t>
  </si>
  <si>
    <t>G0009544</t>
  </si>
  <si>
    <t>So0070-A1134809</t>
  </si>
  <si>
    <t>So0070-A1417504</t>
  </si>
  <si>
    <t>So0070-A0856531</t>
  </si>
  <si>
    <t>G0009545</t>
  </si>
  <si>
    <t>So0070-A1142626</t>
  </si>
  <si>
    <t>So0070-A1428406</t>
  </si>
  <si>
    <t>So0070-A0867662</t>
  </si>
  <si>
    <t>G0009546</t>
  </si>
  <si>
    <t>So0070-A1153986</t>
  </si>
  <si>
    <t>So0070-A1432074</t>
  </si>
  <si>
    <t>So0070-A0879000</t>
  </si>
  <si>
    <t>G0009547</t>
  </si>
  <si>
    <t>So0070-A1169037</t>
  </si>
  <si>
    <t>So0070-A1447620</t>
  </si>
  <si>
    <t>So0070-A0881701</t>
  </si>
  <si>
    <t>G0009548</t>
  </si>
  <si>
    <t>So0070-A1179308</t>
  </si>
  <si>
    <t>So0070-A1457164</t>
  </si>
  <si>
    <t>So0070-A8973886</t>
  </si>
  <si>
    <t>G0010791</t>
  </si>
  <si>
    <t>So0080-A3499833</t>
  </si>
  <si>
    <t>G0010792</t>
  </si>
  <si>
    <t>So0070-A9483362</t>
  </si>
  <si>
    <t>G0010793</t>
  </si>
  <si>
    <t>So0080-A6061518</t>
  </si>
  <si>
    <t>G0010998</t>
  </si>
  <si>
    <t>So0080-A5672023</t>
  </si>
  <si>
    <t>G0011054</t>
  </si>
  <si>
    <t>So0090-A4104220</t>
  </si>
  <si>
    <t>G0011579</t>
  </si>
  <si>
    <t>So3740-A1177414</t>
  </si>
  <si>
    <t>G0013451</t>
  </si>
  <si>
    <t>So3740-A1213235</t>
  </si>
  <si>
    <t>So3740-A1225126</t>
  </si>
  <si>
    <t>So3860-A0783348</t>
  </si>
  <si>
    <t>G0013910</t>
  </si>
  <si>
    <t>C004-87516</t>
  </si>
  <si>
    <t>So0000-A3533538</t>
  </si>
  <si>
    <t>So0000-A3096821</t>
  </si>
  <si>
    <t>G-000027</t>
  </si>
  <si>
    <t>So0000-A3525586</t>
  </si>
  <si>
    <t>So0000-A6676968</t>
  </si>
  <si>
    <t>So0010-A9497985</t>
  </si>
  <si>
    <t>So0010-A9504540</t>
  </si>
  <si>
    <t>So0010-A9518214</t>
  </si>
  <si>
    <t>So0020-A8934676</t>
  </si>
  <si>
    <t>So0020-A8943274</t>
  </si>
  <si>
    <t>So0030-A4908907</t>
  </si>
  <si>
    <t>So0040-A6005606</t>
  </si>
  <si>
    <t>C004-88592</t>
  </si>
  <si>
    <t>So0000-A3555293</t>
  </si>
  <si>
    <t>G0005058</t>
  </si>
  <si>
    <t>So0000-A9293488</t>
  </si>
  <si>
    <t>So0000-A9063078</t>
  </si>
  <si>
    <t>G0005525</t>
  </si>
  <si>
    <t>So0010-A1678629</t>
  </si>
  <si>
    <t>G0005645</t>
  </si>
  <si>
    <t>So0010-A3117664</t>
  </si>
  <si>
    <t>G0005685</t>
  </si>
  <si>
    <t>So0010-A3224909</t>
  </si>
  <si>
    <t>G0005690</t>
  </si>
  <si>
    <t>So0010-A5502478</t>
  </si>
  <si>
    <t>So0010-A5033142</t>
  </si>
  <si>
    <t>So0010-A4999151</t>
  </si>
  <si>
    <t>So0010-A5025595</t>
  </si>
  <si>
    <t>So0010-A5584723</t>
  </si>
  <si>
    <t>G0005834</t>
  </si>
  <si>
    <t>So0010-A7446994</t>
  </si>
  <si>
    <t>So0010-A8386074</t>
  </si>
  <si>
    <t>G0006071</t>
  </si>
  <si>
    <t>G0006290</t>
  </si>
  <si>
    <t>So0020-A4102888</t>
  </si>
  <si>
    <t>G0006407</t>
  </si>
  <si>
    <t>So0020-A6571738</t>
  </si>
  <si>
    <t>So0020-A7484455</t>
  </si>
  <si>
    <t>G0006559</t>
  </si>
  <si>
    <t>So0020-A7497720</t>
  </si>
  <si>
    <t>G0006572</t>
  </si>
  <si>
    <t>G0006609</t>
  </si>
  <si>
    <t>G0006712</t>
  </si>
  <si>
    <t>G0006787</t>
  </si>
  <si>
    <t>G0006875</t>
  </si>
  <si>
    <t>G0006915</t>
  </si>
  <si>
    <t>G0006929</t>
  </si>
  <si>
    <t>So0030-A2604081</t>
  </si>
  <si>
    <t>G0006930</t>
  </si>
  <si>
    <t>G0006931</t>
  </si>
  <si>
    <t>So0030-A4278115</t>
  </si>
  <si>
    <t>G0006948</t>
  </si>
  <si>
    <t>G0007218</t>
  </si>
  <si>
    <t>C004-89790</t>
  </si>
  <si>
    <t>So0000-A3548710</t>
  </si>
  <si>
    <t>So0010-A8592068</t>
  </si>
  <si>
    <t>G0005466</t>
  </si>
  <si>
    <t>C004-91216</t>
  </si>
  <si>
    <t>So1610-A0944985</t>
  </si>
  <si>
    <t>So1610-A0953707</t>
  </si>
  <si>
    <t>So1610-A0963487</t>
  </si>
  <si>
    <t>So1620-A5816870</t>
  </si>
  <si>
    <t>So1620-A5829767</t>
  </si>
  <si>
    <t>So1610-A8301779</t>
  </si>
  <si>
    <t>So1610-A8318251</t>
  </si>
  <si>
    <t>So1630-A3333908</t>
  </si>
  <si>
    <t>So1630-A3323386</t>
  </si>
  <si>
    <t>So1630-A3451681</t>
  </si>
  <si>
    <t>So1630-A3472007</t>
  </si>
  <si>
    <t>So1640-A0806476</t>
  </si>
  <si>
    <t>So1640-A0814223</t>
  </si>
  <si>
    <t>So1640-A8406018</t>
  </si>
  <si>
    <t>So1660-A3471321</t>
  </si>
  <si>
    <t>So1660-A3481895</t>
  </si>
  <si>
    <t>So1660-A3268070</t>
  </si>
  <si>
    <t>So1660-A3272533</t>
  </si>
  <si>
    <t>So1660-A3301569</t>
  </si>
  <si>
    <t>So1660-A3361540</t>
  </si>
  <si>
    <t>So1660-A3452147</t>
  </si>
  <si>
    <t>So1660-A3496264</t>
  </si>
  <si>
    <t>So1660-A3515090</t>
  </si>
  <si>
    <t>So1660-A3507892</t>
  </si>
  <si>
    <t>So1660-A3528086</t>
  </si>
  <si>
    <t>So1660-A3536838</t>
  </si>
  <si>
    <t>So1670-A0866701</t>
  </si>
  <si>
    <t>So1670-A0872830</t>
  </si>
  <si>
    <t>So1670-A8264538</t>
  </si>
  <si>
    <t>So1670-A8272741</t>
  </si>
  <si>
    <t>So1670-A8311171</t>
  </si>
  <si>
    <t>So1670-A8329389</t>
  </si>
  <si>
    <t>So1700-A0797387</t>
  </si>
  <si>
    <t>So1700-A0814025</t>
  </si>
  <si>
    <t>So1700-A0824094</t>
  </si>
  <si>
    <t>So1700-A0874551</t>
  </si>
  <si>
    <t>So1700-A0908225</t>
  </si>
  <si>
    <t>SoD-40-A3315058</t>
  </si>
  <si>
    <t>So1700-A0913252</t>
  </si>
  <si>
    <t>So1700-A0923765</t>
  </si>
  <si>
    <t>So1700-A0939183</t>
  </si>
  <si>
    <t>So1700-A0949556</t>
  </si>
  <si>
    <t>So1720-A3264294</t>
  </si>
  <si>
    <t>So1710-A5761050</t>
  </si>
  <si>
    <t>So1710-A5773325</t>
  </si>
  <si>
    <t>So1730-A0769616</t>
  </si>
  <si>
    <t>So1730-A0779836</t>
  </si>
  <si>
    <t>So1730-A8263955</t>
  </si>
  <si>
    <t>So1730-A8278475</t>
  </si>
  <si>
    <t>So1730-A8285420</t>
  </si>
  <si>
    <t>So1760-A8281358</t>
  </si>
  <si>
    <t>So1770-A5827059</t>
  </si>
  <si>
    <t>So1770-A5849458</t>
  </si>
  <si>
    <t>So1770-A5956458</t>
  </si>
  <si>
    <t>So1770-A5966481</t>
  </si>
  <si>
    <t>So1770-A6002361</t>
  </si>
  <si>
    <t>So1790-A0779496</t>
  </si>
  <si>
    <t>So1790-A0781442</t>
  </si>
  <si>
    <t>So1790-A0797052</t>
  </si>
  <si>
    <t>So1790-A8272075</t>
  </si>
  <si>
    <t>So1790-A8298011</t>
  </si>
  <si>
    <t>So1790-A8334155</t>
  </si>
  <si>
    <t>So1800-A5772682</t>
  </si>
  <si>
    <t>So1830-A5762743</t>
  </si>
  <si>
    <t>So1830-A5774872</t>
  </si>
  <si>
    <t>So1830-A5787602</t>
  </si>
  <si>
    <t>So1830-A5792877</t>
  </si>
  <si>
    <t>So1830-A5805390</t>
  </si>
  <si>
    <t>So1850-A0818109</t>
  </si>
  <si>
    <t>So1850-A0821368</t>
  </si>
  <si>
    <t>So1880-A0762811</t>
  </si>
  <si>
    <t>So1880-A8263499</t>
  </si>
  <si>
    <t>So1880-A8271148</t>
  </si>
  <si>
    <t>So1880-A8282432</t>
  </si>
  <si>
    <t>So1890-A5907280</t>
  </si>
  <si>
    <t>So1890-A5913744</t>
  </si>
  <si>
    <t>So1890-A5925824</t>
  </si>
  <si>
    <t>So1890-A5815743</t>
  </si>
  <si>
    <t>So1890-A5933216</t>
  </si>
  <si>
    <t>So0010-A9942299</t>
  </si>
  <si>
    <t>So1940-A0789126</t>
  </si>
  <si>
    <t>So1940-A8275512</t>
  </si>
  <si>
    <t>So1940-A8304941</t>
  </si>
  <si>
    <t>So1940-A8317156</t>
  </si>
  <si>
    <t>So1940-A8322439</t>
  </si>
  <si>
    <t>So1940-A8335602</t>
  </si>
  <si>
    <t>So1940-A8347059</t>
  </si>
  <si>
    <t>So1940-A8357669</t>
  </si>
  <si>
    <t>So1940-A8366738</t>
  </si>
  <si>
    <t>So1970-A8292799</t>
  </si>
  <si>
    <t>So1970-A8304930</t>
  </si>
  <si>
    <t>So1970-A8313436</t>
  </si>
  <si>
    <t>So1970-A8322590</t>
  </si>
  <si>
    <t>So1970-A8333945</t>
  </si>
  <si>
    <t>So1980-A5762229</t>
  </si>
  <si>
    <t>So1980-A5771860</t>
  </si>
  <si>
    <t>So1980-A5786281</t>
  </si>
  <si>
    <t>So1980-A5792606</t>
  </si>
  <si>
    <t>So1980-A5806193</t>
  </si>
  <si>
    <t>So1980-A5817306</t>
  </si>
  <si>
    <t>So1980-A5836164</t>
  </si>
  <si>
    <t>So1980-A5841613</t>
  </si>
  <si>
    <t>So1990-A3315153</t>
  </si>
  <si>
    <t>So1990-A3324400</t>
  </si>
  <si>
    <t>So1990-A3337574</t>
  </si>
  <si>
    <t>So1990-A3349460</t>
  </si>
  <si>
    <t>So1990-A3358258</t>
  </si>
  <si>
    <t>So1990-A3672451</t>
  </si>
  <si>
    <t>So1990-A3688070</t>
  </si>
  <si>
    <t>So1990-A3697884</t>
  </si>
  <si>
    <t>So1990-A3707634</t>
  </si>
  <si>
    <t>So1990-A3714490</t>
  </si>
  <si>
    <t>So1990-A3728448</t>
  </si>
  <si>
    <t>So1990-A3732325</t>
  </si>
  <si>
    <t>So1990-A3748372</t>
  </si>
  <si>
    <t>So1990-A3752570</t>
  </si>
  <si>
    <t>So1990-A3768001</t>
  </si>
  <si>
    <t>So1990-A3778198</t>
  </si>
  <si>
    <t>So1990-A3781024</t>
  </si>
  <si>
    <t>So1990-A3793774</t>
  </si>
  <si>
    <t>So1990-A3808279</t>
  </si>
  <si>
    <t>So2000-A1102091</t>
  </si>
  <si>
    <t>So2000-A1114371</t>
  </si>
  <si>
    <t>So2000-A1122751</t>
  </si>
  <si>
    <t>So2000-A1132850</t>
  </si>
  <si>
    <t>So2000-A1149066</t>
  </si>
  <si>
    <t>So2000-A1154673</t>
  </si>
  <si>
    <t>So2000-A1166991</t>
  </si>
  <si>
    <t>So2000-A1177993</t>
  </si>
  <si>
    <t>So2000-A1188755</t>
  </si>
  <si>
    <t>So2000-A1205063</t>
  </si>
  <si>
    <t>So2000-A1213478</t>
  </si>
  <si>
    <t>So2000-A1228191</t>
  </si>
  <si>
    <t>So2000-A1235715</t>
  </si>
  <si>
    <t>So2000-A1252359</t>
  </si>
  <si>
    <t>So2000-A1281547</t>
  </si>
  <si>
    <t>G0000674</t>
  </si>
  <si>
    <t>So2000-A1295077</t>
  </si>
  <si>
    <t>G0000675</t>
  </si>
  <si>
    <t>So2000-A1309417</t>
  </si>
  <si>
    <t>G0000676</t>
  </si>
  <si>
    <t>So2000-A1311787</t>
  </si>
  <si>
    <t>G0000677</t>
  </si>
  <si>
    <t>So2040-A5814938</t>
  </si>
  <si>
    <t>G0000712</t>
  </si>
  <si>
    <t>So2040-A5983576</t>
  </si>
  <si>
    <t>So2040-A5959017</t>
  </si>
  <si>
    <t>So2040-A5962292</t>
  </si>
  <si>
    <t>So2040-A5771016</t>
  </si>
  <si>
    <t>G0000708</t>
  </si>
  <si>
    <t>So2040-A5785017</t>
  </si>
  <si>
    <t>G0000709</t>
  </si>
  <si>
    <t>So2040-A5798867</t>
  </si>
  <si>
    <t>G0000710</t>
  </si>
  <si>
    <t>So2040-A5803635</t>
  </si>
  <si>
    <t>G0000711</t>
  </si>
  <si>
    <t>So2040-A5997536</t>
  </si>
  <si>
    <t>So2040-A5974815</t>
  </si>
  <si>
    <t>G0000713</t>
  </si>
  <si>
    <t>So2040-A5839287</t>
  </si>
  <si>
    <t>G0000714</t>
  </si>
  <si>
    <t>So2040-A5845199</t>
  </si>
  <si>
    <t>G0000715</t>
  </si>
  <si>
    <t>So2040-A5851740</t>
  </si>
  <si>
    <t>G0000716</t>
  </si>
  <si>
    <t>So2040-A5865718</t>
  </si>
  <si>
    <t>G0000717</t>
  </si>
  <si>
    <t>So2040-A5879376</t>
  </si>
  <si>
    <t>G0000718</t>
  </si>
  <si>
    <t>So2040-A5883858</t>
  </si>
  <si>
    <t>G0000719</t>
  </si>
  <si>
    <t>So2040-A5894478</t>
  </si>
  <si>
    <t>G0000720</t>
  </si>
  <si>
    <t>So2040-A5906601</t>
  </si>
  <si>
    <t>G0000721</t>
  </si>
  <si>
    <t>So2040-A5912016</t>
  </si>
  <si>
    <t>G0000722</t>
  </si>
  <si>
    <t>So2040-A5923512</t>
  </si>
  <si>
    <t>G0000723</t>
  </si>
  <si>
    <t>So2040-A5931737</t>
  </si>
  <si>
    <t>G0000724</t>
  </si>
  <si>
    <t>So2040-A5822203</t>
  </si>
  <si>
    <t>So2040-A5942609</t>
  </si>
  <si>
    <t>So2080-A3288276</t>
  </si>
  <si>
    <t>So2080-A3294198</t>
  </si>
  <si>
    <t>So2080-A3316826</t>
  </si>
  <si>
    <t>So2080-A3323424</t>
  </si>
  <si>
    <t>So2080-A3339705</t>
  </si>
  <si>
    <t>So2080-A3341753</t>
  </si>
  <si>
    <t>So2080-A3356275</t>
  </si>
  <si>
    <t>So2080-A3371274</t>
  </si>
  <si>
    <t>So2110-A3674726</t>
  </si>
  <si>
    <t>So2110-A3697744</t>
  </si>
  <si>
    <t>So2110-A3651069</t>
  </si>
  <si>
    <t>So2110-A3703150</t>
  </si>
  <si>
    <t>So2110-A3718944</t>
  </si>
  <si>
    <t>So2110-A3745345</t>
  </si>
  <si>
    <t>G0000851</t>
  </si>
  <si>
    <t>So2110-A3752939</t>
  </si>
  <si>
    <t>G0000852</t>
  </si>
  <si>
    <t>So2110-A3682516</t>
  </si>
  <si>
    <t>So2110-A3669056</t>
  </si>
  <si>
    <t>So2110-A3763198</t>
  </si>
  <si>
    <t>G0000853</t>
  </si>
  <si>
    <t>So2110-A3332839</t>
  </si>
  <si>
    <t>G0000817</t>
  </si>
  <si>
    <t>So2110-A3343124</t>
  </si>
  <si>
    <t>G0000818</t>
  </si>
  <si>
    <t>So2110-A3355851</t>
  </si>
  <si>
    <t>G0000819</t>
  </si>
  <si>
    <t>So2110-A3366378</t>
  </si>
  <si>
    <t>G0000820</t>
  </si>
  <si>
    <t>So2110-A3371658</t>
  </si>
  <si>
    <t>G0000821</t>
  </si>
  <si>
    <t>So2110-A3387418</t>
  </si>
  <si>
    <t>G0000822</t>
  </si>
  <si>
    <t>So2110-A3395803</t>
  </si>
  <si>
    <t>G0000823</t>
  </si>
  <si>
    <t>SoD-40-A9619219</t>
  </si>
  <si>
    <t>So2110-A3408056</t>
  </si>
  <si>
    <t>So2110-A3461004</t>
  </si>
  <si>
    <t>G0000830</t>
  </si>
  <si>
    <t>So2110-A3477627</t>
  </si>
  <si>
    <t>G0000831</t>
  </si>
  <si>
    <t>So2110-A3487891</t>
  </si>
  <si>
    <t>G0000832</t>
  </si>
  <si>
    <t>So2110-A3492220</t>
  </si>
  <si>
    <t>G0000833</t>
  </si>
  <si>
    <t>So2110-A3509102</t>
  </si>
  <si>
    <t>G0000834</t>
  </si>
  <si>
    <t>So2110-A3512825</t>
  </si>
  <si>
    <t>G0000836</t>
  </si>
  <si>
    <t>So2110-A3524424</t>
  </si>
  <si>
    <t>G0000837</t>
  </si>
  <si>
    <t>So2120-A8271462</t>
  </si>
  <si>
    <t>G0000921</t>
  </si>
  <si>
    <t>So2120-A8281906</t>
  </si>
  <si>
    <t>G0000922</t>
  </si>
  <si>
    <t>So2150-A8551632</t>
  </si>
  <si>
    <t>G0000854</t>
  </si>
  <si>
    <t>So2120-A8293653</t>
  </si>
  <si>
    <t>G0000924</t>
  </si>
  <si>
    <t>So2150-A8766306</t>
  </si>
  <si>
    <t>G0000884</t>
  </si>
  <si>
    <t>So2150-A8772537</t>
  </si>
  <si>
    <t>G0000887</t>
  </si>
  <si>
    <t>So2150-A8783685</t>
  </si>
  <si>
    <t>G0000888</t>
  </si>
  <si>
    <t>So2150-A8795123</t>
  </si>
  <si>
    <t>G0000889</t>
  </si>
  <si>
    <t>So2150-A8807939</t>
  </si>
  <si>
    <t>G0000890</t>
  </si>
  <si>
    <t>So2180-A8268216</t>
  </si>
  <si>
    <t>G0000962</t>
  </si>
  <si>
    <t>So2190-A5762099</t>
  </si>
  <si>
    <t>G0000963</t>
  </si>
  <si>
    <t>So2190-A5788050</t>
  </si>
  <si>
    <t>G0000964</t>
  </si>
  <si>
    <t>So2190-A5772069</t>
  </si>
  <si>
    <t>SoD-40-A9991288</t>
  </si>
  <si>
    <t>So2190-A5798849</t>
  </si>
  <si>
    <t>G0000965</t>
  </si>
  <si>
    <t>So2190-A5805436</t>
  </si>
  <si>
    <t>G0000966</t>
  </si>
  <si>
    <t>So2190-A5818157</t>
  </si>
  <si>
    <t>G0000967</t>
  </si>
  <si>
    <t>So2190-A5829951</t>
  </si>
  <si>
    <t>G0000968</t>
  </si>
  <si>
    <t>So2190-A5837201</t>
  </si>
  <si>
    <t>G0000969</t>
  </si>
  <si>
    <t>So2290-A3288798</t>
  </si>
  <si>
    <t>G0000876</t>
  </si>
  <si>
    <t>So2280-A5768459</t>
  </si>
  <si>
    <t>G0000994</t>
  </si>
  <si>
    <t>So2280-A5773135</t>
  </si>
  <si>
    <t>G0000995</t>
  </si>
  <si>
    <t>So2280-A5785939</t>
  </si>
  <si>
    <t>G0000996</t>
  </si>
  <si>
    <t>So2280-A5798596</t>
  </si>
  <si>
    <t>G0000997</t>
  </si>
  <si>
    <t>So2280-A5801557</t>
  </si>
  <si>
    <t>G0000998</t>
  </si>
  <si>
    <t>So2280-A5811544</t>
  </si>
  <si>
    <t>G0000999</t>
  </si>
  <si>
    <t>So2280-A5825251</t>
  </si>
  <si>
    <t>G0001000</t>
  </si>
  <si>
    <t>So2280-A5833115</t>
  </si>
  <si>
    <t>G0001001</t>
  </si>
  <si>
    <t>So2280-A5843728</t>
  </si>
  <si>
    <t>G0001002</t>
  </si>
  <si>
    <t>So2280-A5856786</t>
  </si>
  <si>
    <t>G0001003</t>
  </si>
  <si>
    <t>SoD-50-A0793119</t>
  </si>
  <si>
    <t>So2290-A3266811</t>
  </si>
  <si>
    <t>So2280-A5866344</t>
  </si>
  <si>
    <t>G0001004</t>
  </si>
  <si>
    <t>So2280-A5878542</t>
  </si>
  <si>
    <t>G0001005</t>
  </si>
  <si>
    <t>So2280-A5881319</t>
  </si>
  <si>
    <t>G0001006</t>
  </si>
  <si>
    <t>So2280-A5898302</t>
  </si>
  <si>
    <t>G0001007</t>
  </si>
  <si>
    <t>So2280-A5909208</t>
  </si>
  <si>
    <t>G0001008</t>
  </si>
  <si>
    <t>So2280-A5911925</t>
  </si>
  <si>
    <t>G0001009</t>
  </si>
  <si>
    <t>So2350-A3321574</t>
  </si>
  <si>
    <t>G0001036</t>
  </si>
  <si>
    <t>So2350-A3332527</t>
  </si>
  <si>
    <t>G0001037</t>
  </si>
  <si>
    <t>So2350-A3341063</t>
  </si>
  <si>
    <t>G0001038</t>
  </si>
  <si>
    <t>So2350-A3356544</t>
  </si>
  <si>
    <t>G0001039</t>
  </si>
  <si>
    <t>So2350-A3367267</t>
  </si>
  <si>
    <t>G0001040</t>
  </si>
  <si>
    <t>So2350-A3379259</t>
  </si>
  <si>
    <t>G0001041</t>
  </si>
  <si>
    <t>So2350-A3399247</t>
  </si>
  <si>
    <t>G0001042</t>
  </si>
  <si>
    <t>So2350-A3406476</t>
  </si>
  <si>
    <t>G0001043</t>
  </si>
  <si>
    <t>So2350-A3418921</t>
  </si>
  <si>
    <t>G0001044</t>
  </si>
  <si>
    <t>So2350-A3431654</t>
  </si>
  <si>
    <t>G0001046</t>
  </si>
  <si>
    <t>So2350-A3449563</t>
  </si>
  <si>
    <t>G0001047</t>
  </si>
  <si>
    <t>So2350-A3465940</t>
  </si>
  <si>
    <t>G0001049</t>
  </si>
  <si>
    <t>So2350-A3471927</t>
  </si>
  <si>
    <t>G0001050</t>
  </si>
  <si>
    <t>So2350-A3487090</t>
  </si>
  <si>
    <t>G0001051</t>
  </si>
  <si>
    <t>So2380-A3296208</t>
  </si>
  <si>
    <t>G0000878</t>
  </si>
  <si>
    <t>So2380-A3305894</t>
  </si>
  <si>
    <t>G0000879</t>
  </si>
  <si>
    <t>So2380-A3315256</t>
  </si>
  <si>
    <t>G0000880</t>
  </si>
  <si>
    <t>So2380-A3323697</t>
  </si>
  <si>
    <t>G0000881</t>
  </si>
  <si>
    <t>So2380-A3331922</t>
  </si>
  <si>
    <t>G0000882</t>
  </si>
  <si>
    <t>So2380-A3348875</t>
  </si>
  <si>
    <t>G0000883</t>
  </si>
  <si>
    <t>So2450-A8271228</t>
  </si>
  <si>
    <t>G0001078</t>
  </si>
  <si>
    <t>SoD-50-A1303256</t>
  </si>
  <si>
    <t>So2460-A5783625</t>
  </si>
  <si>
    <t>SoD-50-A1992873</t>
  </si>
  <si>
    <t>So2460-A5838760</t>
  </si>
  <si>
    <t>So2460-A5805959</t>
  </si>
  <si>
    <t>G0001079</t>
  </si>
  <si>
    <t>So2460-A5842430</t>
  </si>
  <si>
    <t>G0001080</t>
  </si>
  <si>
    <t>So2460-A5865677</t>
  </si>
  <si>
    <t>G0001081</t>
  </si>
  <si>
    <t>So2460-A5874858</t>
  </si>
  <si>
    <t>G0001087</t>
  </si>
  <si>
    <t>So2460-A5881452</t>
  </si>
  <si>
    <t>G0001088</t>
  </si>
  <si>
    <t>So2460-A5895333</t>
  </si>
  <si>
    <t>G0001089</t>
  </si>
  <si>
    <t>So2460-A5911221</t>
  </si>
  <si>
    <t>G0001090</t>
  </si>
  <si>
    <t>So2480-A0767673</t>
  </si>
  <si>
    <t>G0001102</t>
  </si>
  <si>
    <t>SoD-50-A2179571</t>
  </si>
  <si>
    <t>So2480-A0848229</t>
  </si>
  <si>
    <t>So2480-A0779150</t>
  </si>
  <si>
    <t>G0001104</t>
  </si>
  <si>
    <t>SoD-50-A2189891</t>
  </si>
  <si>
    <t>So2480-A0855561</t>
  </si>
  <si>
    <t>So2480-A0787861</t>
  </si>
  <si>
    <t>G0001105</t>
  </si>
  <si>
    <t>So2480-A0794423</t>
  </si>
  <si>
    <t>G0001106</t>
  </si>
  <si>
    <t>So2480-A0806231</t>
  </si>
  <si>
    <t>G0001109</t>
  </si>
  <si>
    <t>So2480-A0815454</t>
  </si>
  <si>
    <t>G0001110</t>
  </si>
  <si>
    <t>So2510-A0771136</t>
  </si>
  <si>
    <t>G0001133</t>
  </si>
  <si>
    <t>So2510-A0791116</t>
  </si>
  <si>
    <t>G0001135</t>
  </si>
  <si>
    <t>So2510-A8276985</t>
  </si>
  <si>
    <t>G0001141</t>
  </si>
  <si>
    <t>SoD-50-A2494274</t>
  </si>
  <si>
    <t>So2540-A0772375</t>
  </si>
  <si>
    <t>G0001149</t>
  </si>
  <si>
    <t>So2570-A8281491</t>
  </si>
  <si>
    <t>G0001171</t>
  </si>
  <si>
    <t>So2580-A5767200</t>
  </si>
  <si>
    <t>G0001172</t>
  </si>
  <si>
    <t>So2630-A8361549</t>
  </si>
  <si>
    <t>So2630-A0831694</t>
  </si>
  <si>
    <t>G0001229</t>
  </si>
  <si>
    <t>So2630-A0847337</t>
  </si>
  <si>
    <t>G0001230</t>
  </si>
  <si>
    <t>So2630-A8405343</t>
  </si>
  <si>
    <t>G0001232</t>
  </si>
  <si>
    <t>So2660-A0974799</t>
  </si>
  <si>
    <t>G0001283</t>
  </si>
  <si>
    <t>So2660-A0996963</t>
  </si>
  <si>
    <t>G0001285</t>
  </si>
  <si>
    <t>SoD-50-A2745611</t>
  </si>
  <si>
    <t>So2660-A1003109</t>
  </si>
  <si>
    <t>So2690-A8288339</t>
  </si>
  <si>
    <t>G0000907</t>
  </si>
  <si>
    <t>So2700-A5778921</t>
  </si>
  <si>
    <t>G0001326</t>
  </si>
  <si>
    <t>So2700-A5781189</t>
  </si>
  <si>
    <t>G0001327</t>
  </si>
  <si>
    <t>So2930-A0917762</t>
  </si>
  <si>
    <t>G0001548</t>
  </si>
  <si>
    <t>So2960-A0769530</t>
  </si>
  <si>
    <t>G0001560</t>
  </si>
  <si>
    <t>So2960-A0811208</t>
  </si>
  <si>
    <t>So2960-A0829813</t>
  </si>
  <si>
    <t>So2960-A0777277</t>
  </si>
  <si>
    <t>G0001561</t>
  </si>
  <si>
    <t>C004-98108</t>
  </si>
  <si>
    <t>So0000-A3647757</t>
  </si>
  <si>
    <t>G-000031</t>
  </si>
  <si>
    <t>C005-00108</t>
  </si>
  <si>
    <t>So1610-A0806211</t>
  </si>
  <si>
    <t>So1610-A0814554</t>
  </si>
  <si>
    <t>So1580-A8334000</t>
  </si>
  <si>
    <t>So1610-A8264173</t>
  </si>
  <si>
    <t>So1630-A3396285</t>
  </si>
  <si>
    <t>So1630-A3423182</t>
  </si>
  <si>
    <t>So1630-A3303231</t>
  </si>
  <si>
    <t>So1630-A3311639</t>
  </si>
  <si>
    <t>So1640-A8393964</t>
  </si>
  <si>
    <t>So1640-A8449776</t>
  </si>
  <si>
    <t>So1660-A3464483</t>
  </si>
  <si>
    <t>So1660-A3379433</t>
  </si>
  <si>
    <t>So1670-A0776645</t>
  </si>
  <si>
    <t>So1670-A0789328</t>
  </si>
  <si>
    <t>So1670-A0859131</t>
  </si>
  <si>
    <t>So1670-A8395947</t>
  </si>
  <si>
    <t>So1690-A3269235</t>
  </si>
  <si>
    <t>So1700-A0801944</t>
  </si>
  <si>
    <t>So1700-A8364669</t>
  </si>
  <si>
    <t>So1700-A8376423</t>
  </si>
  <si>
    <t>So1720-A3273951</t>
  </si>
  <si>
    <t>So1760-A8269961</t>
  </si>
  <si>
    <t>So1760-A0766986</t>
  </si>
  <si>
    <t>So1760-A8297673</t>
  </si>
  <si>
    <t>So1780-A3261682</t>
  </si>
  <si>
    <t>So1780-A3273848</t>
  </si>
  <si>
    <t>So1790-A0768451</t>
  </si>
  <si>
    <t>So1820-A0781767</t>
  </si>
  <si>
    <t>So1810-A3319323</t>
  </si>
  <si>
    <t>So1810-A3327271</t>
  </si>
  <si>
    <t>So1840-A3289703</t>
  </si>
  <si>
    <t>So1850-A8335262</t>
  </si>
  <si>
    <t>So1870-A3269630</t>
  </si>
  <si>
    <t>So1850-A8349033</t>
  </si>
  <si>
    <t>So1850-A8356606</t>
  </si>
  <si>
    <t>So1860-A5765965</t>
  </si>
  <si>
    <t>So1880-A8298025</t>
  </si>
  <si>
    <t>So1900-A3272737</t>
  </si>
  <si>
    <t>So1900-A3288416</t>
  </si>
  <si>
    <t>So1900-A3298392</t>
  </si>
  <si>
    <t>So1910-A8266806</t>
  </si>
  <si>
    <t>So1950-A5844256</t>
  </si>
  <si>
    <t>So1950-A5852276</t>
  </si>
  <si>
    <t>So1950-A5862294</t>
  </si>
  <si>
    <t>So1950-A5872614</t>
  </si>
  <si>
    <t>So1950-A5929808</t>
  </si>
  <si>
    <t>So1970-A8456925</t>
  </si>
  <si>
    <t>So1970-A8461150</t>
  </si>
  <si>
    <t>So1640-A0775129</t>
  </si>
  <si>
    <t>So1980-A5822025</t>
  </si>
  <si>
    <t>So1990-A3571608</t>
  </si>
  <si>
    <t>So1990-A3585847</t>
  </si>
  <si>
    <t>So1990-A3629930</t>
  </si>
  <si>
    <t>So1990-A3595519</t>
  </si>
  <si>
    <t>SoD-40-A8151273</t>
  </si>
  <si>
    <t>So1990-A3643666</t>
  </si>
  <si>
    <t>So1990-A3566880</t>
  </si>
  <si>
    <t>So2000-A0909621</t>
  </si>
  <si>
    <t>So2000-A0913170</t>
  </si>
  <si>
    <t>So2000-A0922203</t>
  </si>
  <si>
    <t>So2000-A0947231</t>
  </si>
  <si>
    <t>So2000-A0953480</t>
  </si>
  <si>
    <t>So2000-A1089877</t>
  </si>
  <si>
    <t>So2000-A1012665</t>
  </si>
  <si>
    <t>So2000-A1062091</t>
  </si>
  <si>
    <t>So2000-A1195271</t>
  </si>
  <si>
    <t>So2000-A1268380</t>
  </si>
  <si>
    <t>So2020-A3316599</t>
  </si>
  <si>
    <t>G0000689</t>
  </si>
  <si>
    <t>So2020-A3324478</t>
  </si>
  <si>
    <t>G0000690</t>
  </si>
  <si>
    <t>So2020-A3336282</t>
  </si>
  <si>
    <t>G0000691</t>
  </si>
  <si>
    <t>So1990-A3632293</t>
  </si>
  <si>
    <t>SoD-40-A8186345</t>
  </si>
  <si>
    <t>So2040-A5761822</t>
  </si>
  <si>
    <t>G0000697</t>
  </si>
  <si>
    <t>So2050-A3293386</t>
  </si>
  <si>
    <t>G0000732</t>
  </si>
  <si>
    <t>So2060-A0767434</t>
  </si>
  <si>
    <t>G0000744</t>
  </si>
  <si>
    <t>So2060-A0779194</t>
  </si>
  <si>
    <t>G0000745</t>
  </si>
  <si>
    <t>So2060-A0864950</t>
  </si>
  <si>
    <t>G0000746</t>
  </si>
  <si>
    <t>So2060-A0787271</t>
  </si>
  <si>
    <t>G0000748</t>
  </si>
  <si>
    <t>So2060-A0844351</t>
  </si>
  <si>
    <t>G0000756</t>
  </si>
  <si>
    <t>So2060-A0832002</t>
  </si>
  <si>
    <t>G0000757</t>
  </si>
  <si>
    <t>So2070-A5783498</t>
  </si>
  <si>
    <t>G0000763</t>
  </si>
  <si>
    <t>SoD-40-A9289406</t>
  </si>
  <si>
    <t>So2080-A3272061</t>
  </si>
  <si>
    <t>So2060-A8295293</t>
  </si>
  <si>
    <t>G0000764</t>
  </si>
  <si>
    <t>So2060-A8304602</t>
  </si>
  <si>
    <t>G0000771</t>
  </si>
  <si>
    <t>So2060-A8315949</t>
  </si>
  <si>
    <t>G0000772</t>
  </si>
  <si>
    <t>So2070-A5818415</t>
  </si>
  <si>
    <t>G0000775</t>
  </si>
  <si>
    <t>So2090-A0823998</t>
  </si>
  <si>
    <t>G0000778</t>
  </si>
  <si>
    <t>So2090-A0804926</t>
  </si>
  <si>
    <t>G0000786</t>
  </si>
  <si>
    <t>So2090-A0815333</t>
  </si>
  <si>
    <t>G0000787</t>
  </si>
  <si>
    <t>So2090-A0882545</t>
  </si>
  <si>
    <t>G0000788</t>
  </si>
  <si>
    <t>So2090-A0874174</t>
  </si>
  <si>
    <t>G0000797</t>
  </si>
  <si>
    <t>So2110-A3438077</t>
  </si>
  <si>
    <t>SoD-40-A9636383</t>
  </si>
  <si>
    <t>So2110-A3422957</t>
  </si>
  <si>
    <t>G0000824</t>
  </si>
  <si>
    <t>So2110-A3441241</t>
  </si>
  <si>
    <t>G0000825</t>
  </si>
  <si>
    <t>So2110-A3454942</t>
  </si>
  <si>
    <t>G0000826</t>
  </si>
  <si>
    <t>So2110-A3536951</t>
  </si>
  <si>
    <t>G0000838</t>
  </si>
  <si>
    <t>So2110-A3629009</t>
  </si>
  <si>
    <t>G0000846</t>
  </si>
  <si>
    <t>So2110-A3633544</t>
  </si>
  <si>
    <t>G0000847</t>
  </si>
  <si>
    <t>So2120-A8264824</t>
  </si>
  <si>
    <t>G0000849</t>
  </si>
  <si>
    <t>So2120-A0776225</t>
  </si>
  <si>
    <t>G0000918</t>
  </si>
  <si>
    <t>So2140-A3346697</t>
  </si>
  <si>
    <t>G0000923</t>
  </si>
  <si>
    <t>So2110-A3413362</t>
  </si>
  <si>
    <t>SoD-40-A9624853</t>
  </si>
  <si>
    <t>So2150-A8463933</t>
  </si>
  <si>
    <t>G0000944</t>
  </si>
  <si>
    <t>So2150-A8483265</t>
  </si>
  <si>
    <t>G0000946</t>
  </si>
  <si>
    <t>So2230-A3264609</t>
  </si>
  <si>
    <t>G0000958</t>
  </si>
  <si>
    <t>So2160-A5787496</t>
  </si>
  <si>
    <t>G0000955</t>
  </si>
  <si>
    <t>So2170-A3277334</t>
  </si>
  <si>
    <t>G0000957</t>
  </si>
  <si>
    <t>So2170-A3283519</t>
  </si>
  <si>
    <t>SoD-50-A0614526</t>
  </si>
  <si>
    <t>So2190-A5842054</t>
  </si>
  <si>
    <t>G0000970</t>
  </si>
  <si>
    <t>So2240-A0871128</t>
  </si>
  <si>
    <t>G0000980</t>
  </si>
  <si>
    <t>So2240-A0885764</t>
  </si>
  <si>
    <t>G0000981</t>
  </si>
  <si>
    <t>So2240-A0898298</t>
  </si>
  <si>
    <t>G0000982</t>
  </si>
  <si>
    <t>So2250-A5768470</t>
  </si>
  <si>
    <t>G0000986</t>
  </si>
  <si>
    <t>SoD-50-A0666877</t>
  </si>
  <si>
    <t>So2250-A5787249</t>
  </si>
  <si>
    <t>So2250-A5775247</t>
  </si>
  <si>
    <t>G0000987</t>
  </si>
  <si>
    <t>SoD-50-A0678312</t>
  </si>
  <si>
    <t>So2250-A5796884</t>
  </si>
  <si>
    <t>So2250-A5803263</t>
  </si>
  <si>
    <t>G0000988</t>
  </si>
  <si>
    <t>So2250-A5819592</t>
  </si>
  <si>
    <t>G0000989</t>
  </si>
  <si>
    <t>So2250-A5853413</t>
  </si>
  <si>
    <t>G0000992</t>
  </si>
  <si>
    <t>So2270-A8269639</t>
  </si>
  <si>
    <t>G0000993</t>
  </si>
  <si>
    <t>So2300-A0768188</t>
  </si>
  <si>
    <t>G0001011</t>
  </si>
  <si>
    <t>So2310-A5864419</t>
  </si>
  <si>
    <t>G0001023</t>
  </si>
  <si>
    <t>So2310-A5879274</t>
  </si>
  <si>
    <t>G0001024</t>
  </si>
  <si>
    <t>So2330-A0762171</t>
  </si>
  <si>
    <t>G0001027</t>
  </si>
  <si>
    <t>So2330-A0787161</t>
  </si>
  <si>
    <t>SoD-50-A0846897</t>
  </si>
  <si>
    <t>So2340-A5767937</t>
  </si>
  <si>
    <t>G0001030</t>
  </si>
  <si>
    <t>So2350-A3262916</t>
  </si>
  <si>
    <t>G0001031</t>
  </si>
  <si>
    <t>So2350-A3278554</t>
  </si>
  <si>
    <t>G0001032</t>
  </si>
  <si>
    <t>So2350-A3296876</t>
  </si>
  <si>
    <t>G0001033</t>
  </si>
  <si>
    <t>So2350-A3301195</t>
  </si>
  <si>
    <t>G0001034</t>
  </si>
  <si>
    <t>So2350-A3318375</t>
  </si>
  <si>
    <t>G0001035</t>
  </si>
  <si>
    <t>So2350-A3427182</t>
  </si>
  <si>
    <t>G0001045</t>
  </si>
  <si>
    <t>So2360-A8316284</t>
  </si>
  <si>
    <t>G0001053</t>
  </si>
  <si>
    <t>So2380-A3268041</t>
  </si>
  <si>
    <t>G0001061</t>
  </si>
  <si>
    <t>So2380-A3281898</t>
  </si>
  <si>
    <t>G0001062</t>
  </si>
  <si>
    <t>So2390-A0765921</t>
  </si>
  <si>
    <t>G0001063</t>
  </si>
  <si>
    <t>So2390-A0774461</t>
  </si>
  <si>
    <t>G0001064</t>
  </si>
  <si>
    <t>So2400-A5768096</t>
  </si>
  <si>
    <t>G0001069</t>
  </si>
  <si>
    <t>So2410-A3294816</t>
  </si>
  <si>
    <t>G0001070</t>
  </si>
  <si>
    <t>So2410-A3302370</t>
  </si>
  <si>
    <t>G0001071</t>
  </si>
  <si>
    <t>So2410-A3341491</t>
  </si>
  <si>
    <t>G0001073</t>
  </si>
  <si>
    <t>So2420-A0796329</t>
  </si>
  <si>
    <t>G0001075</t>
  </si>
  <si>
    <t>So2460-A5794815</t>
  </si>
  <si>
    <t>G0001084</t>
  </si>
  <si>
    <t>So2460-A5812136</t>
  </si>
  <si>
    <t>G0001085</t>
  </si>
  <si>
    <t>So2460-A5908415</t>
  </si>
  <si>
    <t>SoD-50-A2012616</t>
  </si>
  <si>
    <t>So2460-A5824873</t>
  </si>
  <si>
    <t>G0001086</t>
  </si>
  <si>
    <t>SoD-50-A2025745</t>
  </si>
  <si>
    <t>So2460-A5961615</t>
  </si>
  <si>
    <t>G0001092</t>
  </si>
  <si>
    <t>So2460-A5972692</t>
  </si>
  <si>
    <t>G0001093</t>
  </si>
  <si>
    <t>So2460-A6063973</t>
  </si>
  <si>
    <t>G0001099</t>
  </si>
  <si>
    <t>So2460-A6071822</t>
  </si>
  <si>
    <t>G0001100</t>
  </si>
  <si>
    <t>So2480-A0889952</t>
  </si>
  <si>
    <t>G0001101</t>
  </si>
  <si>
    <t>So2480-A0891239</t>
  </si>
  <si>
    <t>G0001107</t>
  </si>
  <si>
    <t>So2480-A8304396</t>
  </si>
  <si>
    <t>G0001122</t>
  </si>
  <si>
    <t>SoD-50-A2737348</t>
  </si>
  <si>
    <t>So2660-A0766195</t>
  </si>
  <si>
    <t>So2480-A8318396</t>
  </si>
  <si>
    <t>G0001123</t>
  </si>
  <si>
    <t>So2480-A8332381</t>
  </si>
  <si>
    <t>G0001125</t>
  </si>
  <si>
    <t>So2490-A5765971</t>
  </si>
  <si>
    <t>G0001126</t>
  </si>
  <si>
    <t>So2490-A5778748</t>
  </si>
  <si>
    <t>G0001127</t>
  </si>
  <si>
    <t>So2500-A3277463</t>
  </si>
  <si>
    <t>G0001129</t>
  </si>
  <si>
    <t>So2500-A3287997</t>
  </si>
  <si>
    <t>G0001130</t>
  </si>
  <si>
    <t>SoD-50-A2366990</t>
  </si>
  <si>
    <t>So2520-A5778854</t>
  </si>
  <si>
    <t>So2510-A0762109</t>
  </si>
  <si>
    <t>G0001131</t>
  </si>
  <si>
    <t>So2510-A0788760</t>
  </si>
  <si>
    <t>G0001134</t>
  </si>
  <si>
    <t>So2560-A3337163</t>
  </si>
  <si>
    <t>G0001162</t>
  </si>
  <si>
    <t>SoD-50-A2558038</t>
  </si>
  <si>
    <t>So2560-A3279982</t>
  </si>
  <si>
    <t>G0001160</t>
  </si>
  <si>
    <t>So2560-A3284952</t>
  </si>
  <si>
    <t>G0001161</t>
  </si>
  <si>
    <t>So2560-A3347871</t>
  </si>
  <si>
    <t>So2560-A3371278</t>
  </si>
  <si>
    <t>G0001164</t>
  </si>
  <si>
    <t>So2560-A3353621</t>
  </si>
  <si>
    <t>G0001166</t>
  </si>
  <si>
    <t>So2560-A3361285</t>
  </si>
  <si>
    <t>G0001167</t>
  </si>
  <si>
    <t>So2600-A0922554</t>
  </si>
  <si>
    <t>G0001195</t>
  </si>
  <si>
    <t>So2600-A0934634</t>
  </si>
  <si>
    <t>G0001196</t>
  </si>
  <si>
    <t>So2600-A0962636</t>
  </si>
  <si>
    <t>G0001198</t>
  </si>
  <si>
    <t>So2600-A8408613</t>
  </si>
  <si>
    <t>G0001213</t>
  </si>
  <si>
    <t>So2630-A0783434</t>
  </si>
  <si>
    <t>G0001222</t>
  </si>
  <si>
    <t>So2630-A0797599</t>
  </si>
  <si>
    <t>G0001223</t>
  </si>
  <si>
    <t>SoD-50-A2713705</t>
  </si>
  <si>
    <t>So2640-A5774129</t>
  </si>
  <si>
    <t>So2630-A8444953</t>
  </si>
  <si>
    <t>G0001235</t>
  </si>
  <si>
    <t>So2630-A8451188</t>
  </si>
  <si>
    <t>G0001236</t>
  </si>
  <si>
    <t>So2630-A8469940</t>
  </si>
  <si>
    <t>G0001237</t>
  </si>
  <si>
    <t>So2630-A8596320</t>
  </si>
  <si>
    <t>G0001250</t>
  </si>
  <si>
    <t>So2630-A8601950</t>
  </si>
  <si>
    <t>G0001251</t>
  </si>
  <si>
    <t>So2640-A5794483</t>
  </si>
  <si>
    <t>G0001261</t>
  </si>
  <si>
    <t>So2640-A5818863</t>
  </si>
  <si>
    <t>G0001262</t>
  </si>
  <si>
    <t>So2660-A0797609</t>
  </si>
  <si>
    <t>G0001264</t>
  </si>
  <si>
    <t>So2660-A0807818</t>
  </si>
  <si>
    <t>G0001265</t>
  </si>
  <si>
    <t>So2660-A8278842</t>
  </si>
  <si>
    <t>G0001277</t>
  </si>
  <si>
    <t>So2690-A8308903</t>
  </si>
  <si>
    <t>G0000909</t>
  </si>
  <si>
    <t>So2690-A8319935</t>
  </si>
  <si>
    <t>G0000910</t>
  </si>
  <si>
    <t>So2670-A5888522</t>
  </si>
  <si>
    <t>G0001297</t>
  </si>
  <si>
    <t>So2670-A5891532</t>
  </si>
  <si>
    <t>G0001298</t>
  </si>
  <si>
    <t>So2670-A5901191</t>
  </si>
  <si>
    <t>G0001299</t>
  </si>
  <si>
    <t>So2670-A5914012</t>
  </si>
  <si>
    <t>G0001300</t>
  </si>
  <si>
    <t>SoD-50-A3835741</t>
  </si>
  <si>
    <t>So2670-A5928059</t>
  </si>
  <si>
    <t>So2670-A6131591</t>
  </si>
  <si>
    <t>G0001317</t>
  </si>
  <si>
    <t>So2670-A6141541</t>
  </si>
  <si>
    <t>G0001318</t>
  </si>
  <si>
    <t>So2700-A5797653</t>
  </si>
  <si>
    <t>G0001328</t>
  </si>
  <si>
    <t>So2720-A0875289</t>
  </si>
  <si>
    <t>G0001346</t>
  </si>
  <si>
    <t>So2720-A0957271</t>
  </si>
  <si>
    <t>G0001354</t>
  </si>
  <si>
    <t>So2720-A8267596</t>
  </si>
  <si>
    <t>G0001357</t>
  </si>
  <si>
    <t>So2730-A5779947</t>
  </si>
  <si>
    <t>G0001358</t>
  </si>
  <si>
    <t>So2740-A3316053</t>
  </si>
  <si>
    <t>G0001362</t>
  </si>
  <si>
    <t>So2770-A3282257</t>
  </si>
  <si>
    <t>G0001384</t>
  </si>
  <si>
    <t>So2770-A3303338</t>
  </si>
  <si>
    <t>G0001386</t>
  </si>
  <si>
    <t>So2770-A3419249</t>
  </si>
  <si>
    <t>G0001461</t>
  </si>
  <si>
    <t>So2770-A3429893</t>
  </si>
  <si>
    <t>G0001462</t>
  </si>
  <si>
    <t>So2790-A5821752</t>
  </si>
  <si>
    <t>G0001480</t>
  </si>
  <si>
    <t>So2800-A3298545</t>
  </si>
  <si>
    <t>G0001483</t>
  </si>
  <si>
    <t>So2800-A3389476</t>
  </si>
  <si>
    <t>G0001492</t>
  </si>
  <si>
    <t>So2800-A3401885</t>
  </si>
  <si>
    <t>G0001493</t>
  </si>
  <si>
    <t>So2800-A3411449</t>
  </si>
  <si>
    <t>G0001494</t>
  </si>
  <si>
    <t>So2850-A5782768</t>
  </si>
  <si>
    <t>G0001522</t>
  </si>
  <si>
    <t>So2850-A5824100</t>
  </si>
  <si>
    <t>So2850-A5832268</t>
  </si>
  <si>
    <t>So2910-A5761149</t>
  </si>
  <si>
    <t>G0001542</t>
  </si>
  <si>
    <t>So2950-A3273145</t>
  </si>
  <si>
    <t>G0001557</t>
  </si>
  <si>
    <t>So2990-A8367996</t>
  </si>
  <si>
    <t>G0001578</t>
  </si>
  <si>
    <t>So3000-A5777368</t>
  </si>
  <si>
    <t>G0001582</t>
  </si>
  <si>
    <t>So3010-A3268615</t>
  </si>
  <si>
    <t>G0001583</t>
  </si>
  <si>
    <t>So3010-A3279821</t>
  </si>
  <si>
    <t>G0001584</t>
  </si>
  <si>
    <t>So0060-A9698352</t>
  </si>
  <si>
    <t>G0001585</t>
  </si>
  <si>
    <t>So0060-A9703389</t>
  </si>
  <si>
    <t>G0001586</t>
  </si>
  <si>
    <t>G8</t>
  </si>
  <si>
    <t>GЕСТИЕ 1</t>
  </si>
  <si>
    <t>So3030-A5928131</t>
  </si>
  <si>
    <t>G0001598</t>
  </si>
  <si>
    <t>So3030-A5958508</t>
  </si>
  <si>
    <t>G0001599</t>
  </si>
  <si>
    <t>So0070-A2942999</t>
  </si>
  <si>
    <t>G0001600</t>
  </si>
  <si>
    <t>So0070-A2931362</t>
  </si>
  <si>
    <t>G0001601</t>
  </si>
  <si>
    <t>GЕСТИЕ 3</t>
  </si>
  <si>
    <t>GЕСТИЕ 4</t>
  </si>
  <si>
    <t>GСТИЕ 06</t>
  </si>
  <si>
    <t>So0070-A4975685</t>
  </si>
  <si>
    <t>G0001620</t>
  </si>
  <si>
    <t>So0070-A4725051</t>
  </si>
  <si>
    <t>G0001621</t>
  </si>
  <si>
    <t>So0070-A5211755</t>
  </si>
  <si>
    <t>G0001622</t>
  </si>
  <si>
    <t>So0070-A5222191</t>
  </si>
  <si>
    <t>G0001623</t>
  </si>
  <si>
    <t>So3060-A5795810</t>
  </si>
  <si>
    <t>G0001626</t>
  </si>
  <si>
    <t>So3060-A5803795</t>
  </si>
  <si>
    <t>G0001627</t>
  </si>
  <si>
    <t>So3060-A5819725</t>
  </si>
  <si>
    <t>G0001628</t>
  </si>
  <si>
    <t>So3060-A5828402</t>
  </si>
  <si>
    <t>G0001629</t>
  </si>
  <si>
    <t>GЕСТИЕ 7</t>
  </si>
  <si>
    <t>So3120-A5764051</t>
  </si>
  <si>
    <t>G0001653</t>
  </si>
  <si>
    <t>So3110-A8299900</t>
  </si>
  <si>
    <t>G0001654</t>
  </si>
  <si>
    <t>So3120-A5796367</t>
  </si>
  <si>
    <t>G0001657</t>
  </si>
  <si>
    <t>So0070-A7203043</t>
  </si>
  <si>
    <t>G0001658</t>
  </si>
  <si>
    <t>So0070-A7189622</t>
  </si>
  <si>
    <t>G0001660</t>
  </si>
  <si>
    <t>So0070-A7148819</t>
  </si>
  <si>
    <t>G0001659</t>
  </si>
  <si>
    <t>So0070-A7131454</t>
  </si>
  <si>
    <t>So0070-A7197113</t>
  </si>
  <si>
    <t>GСТИЕ 12</t>
  </si>
  <si>
    <t>So3140-A0779667</t>
  </si>
  <si>
    <t>G0001664</t>
  </si>
  <si>
    <t>So3140-A0795751</t>
  </si>
  <si>
    <t>G0001665</t>
  </si>
  <si>
    <t>So3140-A8385631</t>
  </si>
  <si>
    <t>G0001683</t>
  </si>
  <si>
    <t>So3160-A3263130</t>
  </si>
  <si>
    <t>G0001686</t>
  </si>
  <si>
    <t>So3160-A3316865</t>
  </si>
  <si>
    <t>G0001691</t>
  </si>
  <si>
    <t>So0070-A8795230</t>
  </si>
  <si>
    <t>G0001692</t>
  </si>
  <si>
    <t>So0070-A8808481</t>
  </si>
  <si>
    <t>G0001693</t>
  </si>
  <si>
    <t>So0070-A8919087</t>
  </si>
  <si>
    <t>G0001694</t>
  </si>
  <si>
    <t>So0080-A2726119</t>
  </si>
  <si>
    <t>G0001445</t>
  </si>
  <si>
    <t>G0001446</t>
  </si>
  <si>
    <t>G0001447</t>
  </si>
  <si>
    <t>G0001448</t>
  </si>
  <si>
    <t>G0001449</t>
  </si>
  <si>
    <t>G0001450</t>
  </si>
  <si>
    <t>G0001451</t>
  </si>
  <si>
    <t>G0001452</t>
  </si>
  <si>
    <t>G0001453</t>
  </si>
  <si>
    <t>So0080-A2766479</t>
  </si>
  <si>
    <t>G0001720</t>
  </si>
  <si>
    <t>G0001721</t>
  </si>
  <si>
    <t>G0001722</t>
  </si>
  <si>
    <t>G0001723</t>
  </si>
  <si>
    <t>G0001724</t>
  </si>
  <si>
    <t>So3180-A5767005</t>
  </si>
  <si>
    <t>G0001699</t>
  </si>
  <si>
    <t>G0001725</t>
  </si>
  <si>
    <t>So3180-A5785472</t>
  </si>
  <si>
    <t>G0001701</t>
  </si>
  <si>
    <t>G0001726</t>
  </si>
  <si>
    <t>So3190-A3329598</t>
  </si>
  <si>
    <t>G0001710</t>
  </si>
  <si>
    <t>So3190-A3371136</t>
  </si>
  <si>
    <t>So3190-A3366109</t>
  </si>
  <si>
    <t>So3190-A3384945</t>
  </si>
  <si>
    <t>G0001715</t>
  </si>
  <si>
    <t>So3200-A0766691</t>
  </si>
  <si>
    <t>G0001717</t>
  </si>
  <si>
    <t>So0080-A3212731</t>
  </si>
  <si>
    <t>G0001727</t>
  </si>
  <si>
    <t>So3200-A8298587</t>
  </si>
  <si>
    <t>G0001787</t>
  </si>
  <si>
    <t>So0080-A2809241</t>
  </si>
  <si>
    <t>So3200-A8303969</t>
  </si>
  <si>
    <t>So3200-A8317381</t>
  </si>
  <si>
    <t>G0001788</t>
  </si>
  <si>
    <t>G0001789</t>
  </si>
  <si>
    <t>So3200-A8337861</t>
  </si>
  <si>
    <t>G0001791</t>
  </si>
  <si>
    <t>So0080-A3878649</t>
  </si>
  <si>
    <t>G0001753</t>
  </si>
  <si>
    <t>So0080-A2996646</t>
  </si>
  <si>
    <t>G0001793</t>
  </si>
  <si>
    <t>So0080-A3812658</t>
  </si>
  <si>
    <t>G0001728</t>
  </si>
  <si>
    <t>So0080-A3836707</t>
  </si>
  <si>
    <t>G0001729</t>
  </si>
  <si>
    <t>So0080-A5447334</t>
  </si>
  <si>
    <t>G0001730</t>
  </si>
  <si>
    <t>G0001731</t>
  </si>
  <si>
    <t>G0001732</t>
  </si>
  <si>
    <t>So0080-A4938564</t>
  </si>
  <si>
    <t>G0001733</t>
  </si>
  <si>
    <t>G0001734</t>
  </si>
  <si>
    <t>So3230-A0776533</t>
  </si>
  <si>
    <t>G0001796</t>
  </si>
  <si>
    <t>G0001735</t>
  </si>
  <si>
    <t>G0001736</t>
  </si>
  <si>
    <t>G0001737</t>
  </si>
  <si>
    <t>So0080-A5463608</t>
  </si>
  <si>
    <t>G0001738</t>
  </si>
  <si>
    <t>So3230-A0863352</t>
  </si>
  <si>
    <t>G0001804</t>
  </si>
  <si>
    <t>G0001739</t>
  </si>
  <si>
    <t>G0001740</t>
  </si>
  <si>
    <t>G0001741</t>
  </si>
  <si>
    <t>So3230-A8393449</t>
  </si>
  <si>
    <t>G0001817</t>
  </si>
  <si>
    <t>So3230-A8507868</t>
  </si>
  <si>
    <t>G0001821</t>
  </si>
  <si>
    <t>So0080-A5795089</t>
  </si>
  <si>
    <t>So3260-A8266375</t>
  </si>
  <si>
    <t>G0001823</t>
  </si>
  <si>
    <t>So0080-A5806157</t>
  </si>
  <si>
    <t>So3280-A3275237</t>
  </si>
  <si>
    <t>So0080-A5811361</t>
  </si>
  <si>
    <t>So0080-A5826660</t>
  </si>
  <si>
    <t>So0080-A5835337</t>
  </si>
  <si>
    <t>G0001826</t>
  </si>
  <si>
    <t>So3280-A3317270</t>
  </si>
  <si>
    <t>G0001828</t>
  </si>
  <si>
    <t>So0080-A6341189</t>
  </si>
  <si>
    <t>G0001831</t>
  </si>
  <si>
    <t>So0080-A6297151</t>
  </si>
  <si>
    <t>G0001832</t>
  </si>
  <si>
    <t>So0080-A6312135</t>
  </si>
  <si>
    <t>G0001833</t>
  </si>
  <si>
    <t>So0080-A6412310</t>
  </si>
  <si>
    <t>G0001834</t>
  </si>
  <si>
    <t>So0080-A6439616</t>
  </si>
  <si>
    <t>So0080-A6421932</t>
  </si>
  <si>
    <t>G0001836</t>
  </si>
  <si>
    <t>So0080-A6448320</t>
  </si>
  <si>
    <t>G0001837</t>
  </si>
  <si>
    <t>So0080-A6497828</t>
  </si>
  <si>
    <t>G0001839</t>
  </si>
  <si>
    <t>So0080-A6727842</t>
  </si>
  <si>
    <t>G0001743</t>
  </si>
  <si>
    <t>So0080-A7059648</t>
  </si>
  <si>
    <t>G0001744</t>
  </si>
  <si>
    <t>So0080-A7126229</t>
  </si>
  <si>
    <t>G0001745</t>
  </si>
  <si>
    <t>So0080-A7118821</t>
  </si>
  <si>
    <t>G0001746</t>
  </si>
  <si>
    <t>So0080-A7101063</t>
  </si>
  <si>
    <t>G0001747</t>
  </si>
  <si>
    <t>So0080-A7095463</t>
  </si>
  <si>
    <t>G0001748</t>
  </si>
  <si>
    <t>So0080-A7083276</t>
  </si>
  <si>
    <t>G0001749</t>
  </si>
  <si>
    <t>So3310-A3399320</t>
  </si>
  <si>
    <t>G0001857</t>
  </si>
  <si>
    <t>So0080-A7148738</t>
  </si>
  <si>
    <t>G0001858</t>
  </si>
  <si>
    <t>So0080-A7153372</t>
  </si>
  <si>
    <t>G0001859</t>
  </si>
  <si>
    <t>So0080-A7187734</t>
  </si>
  <si>
    <t>G0001860</t>
  </si>
  <si>
    <t>So0080-A7208067</t>
  </si>
  <si>
    <t>G0001861</t>
  </si>
  <si>
    <t>So0080-A7214868</t>
  </si>
  <si>
    <t>G0001862</t>
  </si>
  <si>
    <t>So0080-A7236454</t>
  </si>
  <si>
    <t>G0001863</t>
  </si>
  <si>
    <t>So0080-A7243119</t>
  </si>
  <si>
    <t>G0001864</t>
  </si>
  <si>
    <t>So0080-A7258329</t>
  </si>
  <si>
    <t>G0001865</t>
  </si>
  <si>
    <t>So0080-A8754930</t>
  </si>
  <si>
    <t>G0001755</t>
  </si>
  <si>
    <t>So0080-A7176556</t>
  </si>
  <si>
    <t>G0001896</t>
  </si>
  <si>
    <t>So0080-A8276686</t>
  </si>
  <si>
    <t>G0001750</t>
  </si>
  <si>
    <t>So0080-A8282807</t>
  </si>
  <si>
    <t>G0001751</t>
  </si>
  <si>
    <t>So0080-A8321658</t>
  </si>
  <si>
    <t>G0001752</t>
  </si>
  <si>
    <t>So0080-A8084509</t>
  </si>
  <si>
    <t>G0001903</t>
  </si>
  <si>
    <t>So0080-A9236556</t>
  </si>
  <si>
    <t>G0001756</t>
  </si>
  <si>
    <t>So0080-A8477651</t>
  </si>
  <si>
    <t>G0001923</t>
  </si>
  <si>
    <t>So0080-A9317975</t>
  </si>
  <si>
    <t>G0001757</t>
  </si>
  <si>
    <t>So0080-A9351252</t>
  </si>
  <si>
    <t>G0001758</t>
  </si>
  <si>
    <t>So0080-A9563205</t>
  </si>
  <si>
    <t>G0001759</t>
  </si>
  <si>
    <t>So0080-A9626545</t>
  </si>
  <si>
    <t>G0001760</t>
  </si>
  <si>
    <t>So0080-A9779218</t>
  </si>
  <si>
    <t>G0001761</t>
  </si>
  <si>
    <t>So3350-A8267708</t>
  </si>
  <si>
    <t>G0001928</t>
  </si>
  <si>
    <t>So0080-A9834570</t>
  </si>
  <si>
    <t>G0001762</t>
  </si>
  <si>
    <t>So0090-A0248636</t>
  </si>
  <si>
    <t>G0001936</t>
  </si>
  <si>
    <t>So0080-A9904250</t>
  </si>
  <si>
    <t>G0001763</t>
  </si>
  <si>
    <t>So0090-A0574430</t>
  </si>
  <si>
    <t>G0001764</t>
  </si>
  <si>
    <t>So0090-A1174581</t>
  </si>
  <si>
    <t>G0001765</t>
  </si>
  <si>
    <t>So0090-A1058242</t>
  </si>
  <si>
    <t>G0001766</t>
  </si>
  <si>
    <t>So3360-A5797870</t>
  </si>
  <si>
    <t>G0001939</t>
  </si>
  <si>
    <t>So0090-A1109897</t>
  </si>
  <si>
    <t>G0001767</t>
  </si>
  <si>
    <t>So0090-A1799975</t>
  </si>
  <si>
    <t>G0001768</t>
  </si>
  <si>
    <t>So3370-A3274212</t>
  </si>
  <si>
    <t>G0001949</t>
  </si>
  <si>
    <t>So0090-A1846764</t>
  </si>
  <si>
    <t>G0001769</t>
  </si>
  <si>
    <t>So0090-A2015322</t>
  </si>
  <si>
    <t>G0001770</t>
  </si>
  <si>
    <t>So0090-A1702947</t>
  </si>
  <si>
    <t>G0001771</t>
  </si>
  <si>
    <t>So3390-A5774384</t>
  </si>
  <si>
    <t>G0002028</t>
  </si>
  <si>
    <t>So3390-A5803038</t>
  </si>
  <si>
    <t>So0090-A2232181</t>
  </si>
  <si>
    <t>G0001772</t>
  </si>
  <si>
    <t>So0090-A2576387</t>
  </si>
  <si>
    <t>G0001773</t>
  </si>
  <si>
    <t>So0090-A3274670</t>
  </si>
  <si>
    <t>G0001774</t>
  </si>
  <si>
    <t>So0090-A3287970</t>
  </si>
  <si>
    <t>G0001775</t>
  </si>
  <si>
    <t>So3410-A0787988</t>
  </si>
  <si>
    <t>G0002039</t>
  </si>
  <si>
    <t>So0090-A3598282</t>
  </si>
  <si>
    <t>G0001776</t>
  </si>
  <si>
    <t>So0090-A3795964</t>
  </si>
  <si>
    <t>G0001777</t>
  </si>
  <si>
    <t>So3460-A3261289</t>
  </si>
  <si>
    <t>G0002053</t>
  </si>
  <si>
    <t>So0090-A4262307</t>
  </si>
  <si>
    <t>G0001778</t>
  </si>
  <si>
    <t>So0090-A4418790</t>
  </si>
  <si>
    <t>G0001779</t>
  </si>
  <si>
    <t>So0090-A4442696</t>
  </si>
  <si>
    <t>G0001780</t>
  </si>
  <si>
    <t>So0090-A5333564</t>
  </si>
  <si>
    <t>G0001950</t>
  </si>
  <si>
    <t>So0090-A4895737</t>
  </si>
  <si>
    <t>G0001781</t>
  </si>
  <si>
    <t>So0090-A5638430</t>
  </si>
  <si>
    <t>G0001782</t>
  </si>
  <si>
    <t>So0090-A5284374</t>
  </si>
  <si>
    <t>G0002061</t>
  </si>
  <si>
    <t>So0090-A5654144</t>
  </si>
  <si>
    <t>G0001783</t>
  </si>
  <si>
    <t>So0090-A5675934</t>
  </si>
  <si>
    <t>G0001784</t>
  </si>
  <si>
    <t>So0090-A5704778</t>
  </si>
  <si>
    <t>G0001785</t>
  </si>
  <si>
    <t>So3500-A8317851</t>
  </si>
  <si>
    <t>G0002072</t>
  </si>
  <si>
    <t>So3510-A5798811</t>
  </si>
  <si>
    <t>G0002073</t>
  </si>
  <si>
    <t>So0090-A5945858</t>
  </si>
  <si>
    <t>G0001983</t>
  </si>
  <si>
    <t>So0090-A6251013</t>
  </si>
  <si>
    <t>G0001984</t>
  </si>
  <si>
    <t>So0090-A6503903</t>
  </si>
  <si>
    <t>G0001952</t>
  </si>
  <si>
    <t>So0090-A6999331</t>
  </si>
  <si>
    <t>G0001985</t>
  </si>
  <si>
    <t>So0090-A6511986</t>
  </si>
  <si>
    <t>G0001953</t>
  </si>
  <si>
    <t>So0090-A6355203</t>
  </si>
  <si>
    <t>G0002078</t>
  </si>
  <si>
    <t>So0090-A6911572</t>
  </si>
  <si>
    <t>G0001954</t>
  </si>
  <si>
    <t>So0090-A7209548</t>
  </si>
  <si>
    <t>G0002082</t>
  </si>
  <si>
    <t>So0090-A7118957</t>
  </si>
  <si>
    <t>G0002083</t>
  </si>
  <si>
    <t>So3540-A5928313</t>
  </si>
  <si>
    <t>G0002089</t>
  </si>
  <si>
    <t>So0090-A9022026</t>
  </si>
  <si>
    <t>G0002095</t>
  </si>
  <si>
    <t>So0090-A9682408</t>
  </si>
  <si>
    <t>G0002096</t>
  </si>
  <si>
    <t>So0090-A9704501</t>
  </si>
  <si>
    <t>G0002097</t>
  </si>
  <si>
    <t>So0090-A9824602</t>
  </si>
  <si>
    <t>G0002101</t>
  </si>
  <si>
    <t>So0090-A9941962</t>
  </si>
  <si>
    <t>G0002103</t>
  </si>
  <si>
    <t>So0100-A0059335</t>
  </si>
  <si>
    <t>G0002107</t>
  </si>
  <si>
    <t>So0100-A0259791</t>
  </si>
  <si>
    <t>G0002113</t>
  </si>
  <si>
    <t>So3560-A8471595</t>
  </si>
  <si>
    <t>G0002115</t>
  </si>
  <si>
    <t>So0100-A0715356</t>
  </si>
  <si>
    <t>G0002120</t>
  </si>
  <si>
    <t>So0100-A1142898</t>
  </si>
  <si>
    <t>G0002123</t>
  </si>
  <si>
    <t>So0100-A1053740</t>
  </si>
  <si>
    <t>G0002125</t>
  </si>
  <si>
    <t>So0100-A1354602</t>
  </si>
  <si>
    <t>G0002126</t>
  </si>
  <si>
    <t>So0100-A1701153</t>
  </si>
  <si>
    <t>G0002134</t>
  </si>
  <si>
    <t>So3600-A5766132</t>
  </si>
  <si>
    <t>G0002136</t>
  </si>
  <si>
    <t>So0100-A1963369</t>
  </si>
  <si>
    <t>G0002139</t>
  </si>
  <si>
    <t>So0100-A2147279</t>
  </si>
  <si>
    <t>G0002141</t>
  </si>
  <si>
    <t>So3610-A3349835</t>
  </si>
  <si>
    <t>G0002145</t>
  </si>
  <si>
    <t>So0100-A2334247</t>
  </si>
  <si>
    <t>G0001955</t>
  </si>
  <si>
    <t>So0100-A2751908</t>
  </si>
  <si>
    <t>G0002153</t>
  </si>
  <si>
    <t>So0100-A3386426</t>
  </si>
  <si>
    <t>G0002155</t>
  </si>
  <si>
    <t>So0100-A3693158</t>
  </si>
  <si>
    <t>G0002159</t>
  </si>
  <si>
    <t>So0100-A4067900</t>
  </si>
  <si>
    <t>So3630-A5867971</t>
  </si>
  <si>
    <t>G0002169</t>
  </si>
  <si>
    <t>So0100-A4393055</t>
  </si>
  <si>
    <t>G0002174</t>
  </si>
  <si>
    <t>So0100-A4529044</t>
  </si>
  <si>
    <t>G0002175</t>
  </si>
  <si>
    <t>So0100-A5392548</t>
  </si>
  <si>
    <t>G0002179</t>
  </si>
  <si>
    <t>GЕСТИЕ 5</t>
  </si>
  <si>
    <t>So0100-A5571352</t>
  </si>
  <si>
    <t>G0002188</t>
  </si>
  <si>
    <t>So0100-A5828738</t>
  </si>
  <si>
    <t>G0002189</t>
  </si>
  <si>
    <t>So0100-A2556398</t>
  </si>
  <si>
    <t>G0002192</t>
  </si>
  <si>
    <t>So0100-A2666763</t>
  </si>
  <si>
    <t>G0002193</t>
  </si>
  <si>
    <t>So0100-A5941719</t>
  </si>
  <si>
    <t>G0002194</t>
  </si>
  <si>
    <t>So0100-A5889654</t>
  </si>
  <si>
    <t>G0002195</t>
  </si>
  <si>
    <t>So0100-A6068463</t>
  </si>
  <si>
    <t>G0002198</t>
  </si>
  <si>
    <t>So0100-A6074081</t>
  </si>
  <si>
    <t>G0002199</t>
  </si>
  <si>
    <t>So0100-A6084453</t>
  </si>
  <si>
    <t>G0002200</t>
  </si>
  <si>
    <t>So0100-A6099368</t>
  </si>
  <si>
    <t>G0002201</t>
  </si>
  <si>
    <t>So0100-A6104603</t>
  </si>
  <si>
    <t>G0002202</t>
  </si>
  <si>
    <t>So0100-A6117926</t>
  </si>
  <si>
    <t>G0002203</t>
  </si>
  <si>
    <t>So0100-A6125685</t>
  </si>
  <si>
    <t>G0002204</t>
  </si>
  <si>
    <t>So0100-A6142417</t>
  </si>
  <si>
    <t>G0002205</t>
  </si>
  <si>
    <t>So0100-A6177440</t>
  </si>
  <si>
    <t>G0002206</t>
  </si>
  <si>
    <t>So0100-A6181993</t>
  </si>
  <si>
    <t>G0002207</t>
  </si>
  <si>
    <t>So0100-A6191746</t>
  </si>
  <si>
    <t>G0002208</t>
  </si>
  <si>
    <t>So0100-A6205681</t>
  </si>
  <si>
    <t>G0002209</t>
  </si>
  <si>
    <t>So0100-A6215537</t>
  </si>
  <si>
    <t>G0002210</t>
  </si>
  <si>
    <t>So3660-A5791807</t>
  </si>
  <si>
    <t>G0002212</t>
  </si>
  <si>
    <t>So0100-A7809008</t>
  </si>
  <si>
    <t>G0002228</t>
  </si>
  <si>
    <t>So0100-A7816799</t>
  </si>
  <si>
    <t>So0100-A7836161</t>
  </si>
  <si>
    <t>So0100-A7857142</t>
  </si>
  <si>
    <t>G0002229</t>
  </si>
  <si>
    <t>So0100-A7865745</t>
  </si>
  <si>
    <t>G0002230</t>
  </si>
  <si>
    <t>So0100-A7877050</t>
  </si>
  <si>
    <t>G0002231</t>
  </si>
  <si>
    <t>So0100-A7886736</t>
  </si>
  <si>
    <t>G0002232</t>
  </si>
  <si>
    <t>So0100-A7892750</t>
  </si>
  <si>
    <t>G0002233</t>
  </si>
  <si>
    <t>So0100-A7906151</t>
  </si>
  <si>
    <t>G0002234</t>
  </si>
  <si>
    <t>So0100-A7934561</t>
  </si>
  <si>
    <t>G0002235</t>
  </si>
  <si>
    <t>So0100-A7946226</t>
  </si>
  <si>
    <t>G0002236</t>
  </si>
  <si>
    <t>So0100-A7954006</t>
  </si>
  <si>
    <t>G0002237</t>
  </si>
  <si>
    <t>So0100-A7964294</t>
  </si>
  <si>
    <t>G0002238</t>
  </si>
  <si>
    <t>So0100-A9059591</t>
  </si>
  <si>
    <t>G0002248</t>
  </si>
  <si>
    <t>So0100-A9062519</t>
  </si>
  <si>
    <t>So0100-A9092566</t>
  </si>
  <si>
    <t>So3680-A8278450</t>
  </si>
  <si>
    <t>G0002249</t>
  </si>
  <si>
    <t>So0100-A9751395</t>
  </si>
  <si>
    <t>G0002255</t>
  </si>
  <si>
    <t>So0110-A0231538</t>
  </si>
  <si>
    <t>G0002260</t>
  </si>
  <si>
    <t>So0110-A0297067</t>
  </si>
  <si>
    <t>So0110-A0303398</t>
  </si>
  <si>
    <t>So3700-A3506531</t>
  </si>
  <si>
    <t>G0002270</t>
  </si>
  <si>
    <t>So0110-A1884917</t>
  </si>
  <si>
    <t>G0002275</t>
  </si>
  <si>
    <t>So0110-A1899622</t>
  </si>
  <si>
    <t>G0002276</t>
  </si>
  <si>
    <t>So0110-A1903072</t>
  </si>
  <si>
    <t>G0002277</t>
  </si>
  <si>
    <t>So0110-A1929301</t>
  </si>
  <si>
    <t>G0002278</t>
  </si>
  <si>
    <t>So0110-A1934738</t>
  </si>
  <si>
    <t>G0002279</t>
  </si>
  <si>
    <t>So3710-A8439455</t>
  </si>
  <si>
    <t>G0002289</t>
  </si>
  <si>
    <t>So0110-A4845249</t>
  </si>
  <si>
    <t>G0002332</t>
  </si>
  <si>
    <t>So0110-A4855948</t>
  </si>
  <si>
    <t>G0002333</t>
  </si>
  <si>
    <t>So0110-A4879192</t>
  </si>
  <si>
    <t>G0002334</t>
  </si>
  <si>
    <t>So0110-A4894429</t>
  </si>
  <si>
    <t>G0002335</t>
  </si>
  <si>
    <t>So0110-A4909932</t>
  </si>
  <si>
    <t>G0002336</t>
  </si>
  <si>
    <t>So0110-A6406635</t>
  </si>
  <si>
    <t>G0002347</t>
  </si>
  <si>
    <t>So0110-A6412451</t>
  </si>
  <si>
    <t>G0002348</t>
  </si>
  <si>
    <t>So0110-A6424613</t>
  </si>
  <si>
    <t>G0002349</t>
  </si>
  <si>
    <t>So0110-A6437156</t>
  </si>
  <si>
    <t>G0002350</t>
  </si>
  <si>
    <t>So0110-A6454823</t>
  </si>
  <si>
    <t>G0002351</t>
  </si>
  <si>
    <t>So0110-A6952279</t>
  </si>
  <si>
    <t>G0002353</t>
  </si>
  <si>
    <t>So0110-A6976090</t>
  </si>
  <si>
    <t>G0002354</t>
  </si>
  <si>
    <t>So0110-A6988407</t>
  </si>
  <si>
    <t>G0002355</t>
  </si>
  <si>
    <t>So3770-A8297679</t>
  </si>
  <si>
    <t>G0002366</t>
  </si>
  <si>
    <t>So0110-A9028956</t>
  </si>
  <si>
    <t>G0002371</t>
  </si>
  <si>
    <t>So0110-A9037075</t>
  </si>
  <si>
    <t>G0002372</t>
  </si>
  <si>
    <t>So0110-A9041168</t>
  </si>
  <si>
    <t>G0002373</t>
  </si>
  <si>
    <t>So0110-A9054709</t>
  </si>
  <si>
    <t>G0002374</t>
  </si>
  <si>
    <t>So0110-A9063305</t>
  </si>
  <si>
    <t>G0002375</t>
  </si>
  <si>
    <t>So3830-A8325300</t>
  </si>
  <si>
    <t>G0002397</t>
  </si>
  <si>
    <t>So3860-A0866080</t>
  </si>
  <si>
    <t>G0002406</t>
  </si>
  <si>
    <t>C005-01784</t>
  </si>
  <si>
    <t>So0000-A5057238</t>
  </si>
  <si>
    <t>So0000-A5437510</t>
  </si>
  <si>
    <t>So0000-A5449063</t>
  </si>
  <si>
    <t>So0000-A5509583</t>
  </si>
  <si>
    <t>So0000-A7654568</t>
  </si>
  <si>
    <t>So0000-A8638994</t>
  </si>
  <si>
    <t>So0010-A5653825</t>
  </si>
  <si>
    <t>G0005413</t>
  </si>
  <si>
    <t>So0020-A3385818</t>
  </si>
  <si>
    <t>So0020-A3526342</t>
  </si>
  <si>
    <t>G0005544</t>
  </si>
  <si>
    <t>So0040-A6091846</t>
  </si>
  <si>
    <t>So0040-A6153625</t>
  </si>
  <si>
    <t>So0040-A6605391</t>
  </si>
  <si>
    <t>So0040-A8516580</t>
  </si>
  <si>
    <t>C005-03153</t>
  </si>
  <si>
    <t>So0000-A5668354</t>
  </si>
  <si>
    <t>So0000-A4668165</t>
  </si>
  <si>
    <t>G0005207</t>
  </si>
  <si>
    <t>G0005214</t>
  </si>
  <si>
    <t>G0005227</t>
  </si>
  <si>
    <t>G0005228</t>
  </si>
  <si>
    <t>G0005231</t>
  </si>
  <si>
    <t>G0005233</t>
  </si>
  <si>
    <t>G0005242</t>
  </si>
  <si>
    <t>G0005246</t>
  </si>
  <si>
    <t>So0000-A6708979</t>
  </si>
  <si>
    <t>G0005338</t>
  </si>
  <si>
    <t>G0005339</t>
  </si>
  <si>
    <t>G0005343</t>
  </si>
  <si>
    <t>G0005350</t>
  </si>
  <si>
    <t>G0005359</t>
  </si>
  <si>
    <t>G0005361</t>
  </si>
  <si>
    <t>G0005363</t>
  </si>
  <si>
    <t>G0005368</t>
  </si>
  <si>
    <t>So0000-A8012649</t>
  </si>
  <si>
    <t>G0005404</t>
  </si>
  <si>
    <t>So0000-A7973381</t>
  </si>
  <si>
    <t>G0005411</t>
  </si>
  <si>
    <t>G0005414</t>
  </si>
  <si>
    <t>G0005415</t>
  </si>
  <si>
    <t>So0000-A8035607</t>
  </si>
  <si>
    <t>G0005421</t>
  </si>
  <si>
    <t>G0005423</t>
  </si>
  <si>
    <t>So0000-A7703624</t>
  </si>
  <si>
    <t>G0005437</t>
  </si>
  <si>
    <t>G0005438</t>
  </si>
  <si>
    <t>G0005454</t>
  </si>
  <si>
    <t>G0005460</t>
  </si>
  <si>
    <t>G0005461</t>
  </si>
  <si>
    <t>G0005463</t>
  </si>
  <si>
    <t>G0005472</t>
  </si>
  <si>
    <t>G0005473</t>
  </si>
  <si>
    <t>G0005484</t>
  </si>
  <si>
    <t>So0000-A9373146</t>
  </si>
  <si>
    <t>G0005550</t>
  </si>
  <si>
    <t>G0005551</t>
  </si>
  <si>
    <t>G0005556</t>
  </si>
  <si>
    <t>G0005558</t>
  </si>
  <si>
    <t>G0005582</t>
  </si>
  <si>
    <t>G0005584</t>
  </si>
  <si>
    <t>G0005593</t>
  </si>
  <si>
    <t>G0005736</t>
  </si>
  <si>
    <t>G0005800</t>
  </si>
  <si>
    <t>So0010-A5942234</t>
  </si>
  <si>
    <t>G0005816</t>
  </si>
  <si>
    <t>So0010-A6122630</t>
  </si>
  <si>
    <t>So0010-A6149599</t>
  </si>
  <si>
    <t>So0010-A7598087</t>
  </si>
  <si>
    <t>G0005876</t>
  </si>
  <si>
    <t>So0010-A7612327</t>
  </si>
  <si>
    <t>So0010-A7626820</t>
  </si>
  <si>
    <t>So0010-A9979408</t>
  </si>
  <si>
    <t>So0020-A1498481</t>
  </si>
  <si>
    <t>So0020-A1885363</t>
  </si>
  <si>
    <t>G0006263</t>
  </si>
  <si>
    <t>G0006264</t>
  </si>
  <si>
    <t>G0006270</t>
  </si>
  <si>
    <t>G0006303</t>
  </si>
  <si>
    <t>G0006304</t>
  </si>
  <si>
    <t>G0006305</t>
  </si>
  <si>
    <t>G0006306</t>
  </si>
  <si>
    <t>So0020-A2148110</t>
  </si>
  <si>
    <t>G0006307</t>
  </si>
  <si>
    <t>G0006332</t>
  </si>
  <si>
    <t>G0006333</t>
  </si>
  <si>
    <t>G0006343</t>
  </si>
  <si>
    <t>G0006347</t>
  </si>
  <si>
    <t>G0006349</t>
  </si>
  <si>
    <t>G0006351</t>
  </si>
  <si>
    <t>G0006358</t>
  </si>
  <si>
    <t>So0020-A2787880</t>
  </si>
  <si>
    <t>G0006364</t>
  </si>
  <si>
    <t>G0006365</t>
  </si>
  <si>
    <t>G0006366</t>
  </si>
  <si>
    <t>G0006370</t>
  </si>
  <si>
    <t>G0006371</t>
  </si>
  <si>
    <t>G0006372</t>
  </si>
  <si>
    <t>G0006376</t>
  </si>
  <si>
    <t>G0006430</t>
  </si>
  <si>
    <t>So0020-A3344820</t>
  </si>
  <si>
    <t>G0006431</t>
  </si>
  <si>
    <t>G0006432</t>
  </si>
  <si>
    <t>G0006434</t>
  </si>
  <si>
    <t>G0006435</t>
  </si>
  <si>
    <t>G0006456</t>
  </si>
  <si>
    <t>G0006457</t>
  </si>
  <si>
    <t>G0006461</t>
  </si>
  <si>
    <t>G0006534</t>
  </si>
  <si>
    <t>G0006535</t>
  </si>
  <si>
    <t>G0006537</t>
  </si>
  <si>
    <t>So0020-A3846879</t>
  </si>
  <si>
    <t>G0006538</t>
  </si>
  <si>
    <t>G0006540</t>
  </si>
  <si>
    <t>G0006561</t>
  </si>
  <si>
    <t>G0006566</t>
  </si>
  <si>
    <t>G0006569</t>
  </si>
  <si>
    <t>So0020-A4571216</t>
  </si>
  <si>
    <t>G0006664</t>
  </si>
  <si>
    <t>G0006666</t>
  </si>
  <si>
    <t>G0006670</t>
  </si>
  <si>
    <t>G0006678</t>
  </si>
  <si>
    <t>G0006679</t>
  </si>
  <si>
    <t>G0006680</t>
  </si>
  <si>
    <t>G0006683</t>
  </si>
  <si>
    <t>So0020-A9836924</t>
  </si>
  <si>
    <t>G0006743</t>
  </si>
  <si>
    <t>G0006746</t>
  </si>
  <si>
    <t>G0006750</t>
  </si>
  <si>
    <t>G0006767</t>
  </si>
  <si>
    <t>G0009490</t>
  </si>
  <si>
    <t>So0070-A0159977</t>
  </si>
  <si>
    <t>So0070-A0418179</t>
  </si>
  <si>
    <t>G0009513</t>
  </si>
  <si>
    <t>C005-04165</t>
  </si>
  <si>
    <t>So0000-A4519698</t>
  </si>
  <si>
    <t>So0000-A6629019</t>
  </si>
  <si>
    <t>So0000-A6635008</t>
  </si>
  <si>
    <t>So0010-A3584430</t>
  </si>
  <si>
    <t>So0010-A9649132</t>
  </si>
  <si>
    <t>So2000-A8384015</t>
  </si>
  <si>
    <t>So0030-A7512970</t>
  </si>
  <si>
    <t>So0040-A6208456</t>
  </si>
  <si>
    <t>So0070-A2811746</t>
  </si>
  <si>
    <t>G0009711</t>
  </si>
  <si>
    <t>G0009717</t>
  </si>
  <si>
    <t>So0070-A6968526</t>
  </si>
  <si>
    <t>G0010117</t>
  </si>
  <si>
    <t>So0080-A5615850</t>
  </si>
  <si>
    <t>G0010973</t>
  </si>
  <si>
    <t>So0080-A6385454</t>
  </si>
  <si>
    <t>G0011047</t>
  </si>
  <si>
    <t>So0080-A6616820</t>
  </si>
  <si>
    <t>G0011065</t>
  </si>
  <si>
    <t>So0080-A8426581</t>
  </si>
  <si>
    <t>G0011173</t>
  </si>
  <si>
    <t>G0011174</t>
  </si>
  <si>
    <t>So0080-A9348367</t>
  </si>
  <si>
    <t>G0011205</t>
  </si>
  <si>
    <t>So0090-A2423745</t>
  </si>
  <si>
    <t>G0011443</t>
  </si>
  <si>
    <t>So0090-A2434872</t>
  </si>
  <si>
    <t>G0011444</t>
  </si>
  <si>
    <t>So0090-A4453844</t>
  </si>
  <si>
    <t>G0011604</t>
  </si>
  <si>
    <t>So0090-A7531526</t>
  </si>
  <si>
    <t>G0011810</t>
  </si>
  <si>
    <t>So0100-A1616422</t>
  </si>
  <si>
    <t>G0012164</t>
  </si>
  <si>
    <t>G0012165</t>
  </si>
  <si>
    <t>So3650-A8351946</t>
  </si>
  <si>
    <t>G0012634</t>
  </si>
  <si>
    <t>So0110-A6853791</t>
  </si>
  <si>
    <t>G0013518</t>
  </si>
  <si>
    <t>So3860-A0772061</t>
  </si>
  <si>
    <t>G0013909</t>
  </si>
  <si>
    <t>C005-06269</t>
  </si>
  <si>
    <t>So0000-A5121389</t>
  </si>
  <si>
    <t>So0000-A7228876</t>
  </si>
  <si>
    <t>So0000-A7258506</t>
  </si>
  <si>
    <t>So0030-A3027130</t>
  </si>
  <si>
    <t>So0060-A6884986</t>
  </si>
  <si>
    <t>So0060-A7118693</t>
  </si>
  <si>
    <t>G0006438</t>
  </si>
  <si>
    <t>So0060-A7309903</t>
  </si>
  <si>
    <t>G0006440</t>
  </si>
  <si>
    <t>So0060-A7318736</t>
  </si>
  <si>
    <t>So0060-A7326806</t>
  </si>
  <si>
    <t>G0006442</t>
  </si>
  <si>
    <t>C005-07330</t>
  </si>
  <si>
    <t>So0000-A5339128</t>
  </si>
  <si>
    <t>C005-08553</t>
  </si>
  <si>
    <t>So1610-A8279789</t>
  </si>
  <si>
    <t>So0000-A5467768</t>
  </si>
  <si>
    <t>So1670-A0834477</t>
  </si>
  <si>
    <t>So0010-A2837059</t>
  </si>
  <si>
    <t>So1700-A0774957</t>
  </si>
  <si>
    <t>C005-09235</t>
  </si>
  <si>
    <t>So0000-A5567100</t>
  </si>
  <si>
    <t>C005-10732</t>
  </si>
  <si>
    <t>So0000-A5594445</t>
  </si>
  <si>
    <t>So0110-A1604140</t>
  </si>
  <si>
    <t>C005-11519</t>
  </si>
  <si>
    <t>So0000-A5719848</t>
  </si>
  <si>
    <t>So0000-A5752411</t>
  </si>
  <si>
    <t>So0000-A7415895</t>
  </si>
  <si>
    <t>So0000-A7427102</t>
  </si>
  <si>
    <t>So0030-A9718600</t>
  </si>
  <si>
    <t>So0040-A7905619</t>
  </si>
  <si>
    <t>So0040-A9674841</t>
  </si>
  <si>
    <t>C005-12886</t>
  </si>
  <si>
    <t>So0000-A7859777</t>
  </si>
  <si>
    <t>So0000-A7889707</t>
  </si>
  <si>
    <t>So0000-A7891071</t>
  </si>
  <si>
    <t>So0050-A2087095</t>
  </si>
  <si>
    <t>G0001218</t>
  </si>
  <si>
    <t>C005-14499</t>
  </si>
  <si>
    <t>So0000-A6864164</t>
  </si>
  <si>
    <t>So0000-A6879524</t>
  </si>
  <si>
    <t>So0000-A7446714</t>
  </si>
  <si>
    <t>So0000-A7642542</t>
  </si>
  <si>
    <t>So0000-A8659232</t>
  </si>
  <si>
    <t>So0000-A9226917</t>
  </si>
  <si>
    <t>So0010-A0397469</t>
  </si>
  <si>
    <t>So0010-A0921138</t>
  </si>
  <si>
    <t>So0010-A2174082</t>
  </si>
  <si>
    <t>So0010-A3004988</t>
  </si>
  <si>
    <t>So0010-A3709193</t>
  </si>
  <si>
    <t>So0010-A4306606</t>
  </si>
  <si>
    <t>So0010-A4747744</t>
  </si>
  <si>
    <t>So0010-A5462019</t>
  </si>
  <si>
    <t>So0030-A0742027</t>
  </si>
  <si>
    <t>So0030-A3737035</t>
  </si>
  <si>
    <t>So0050-A2936663</t>
  </si>
  <si>
    <t>So0050-A7563562</t>
  </si>
  <si>
    <t>C005-15132</t>
  </si>
  <si>
    <t>So0000-A6934298</t>
  </si>
  <si>
    <t>C005-16911</t>
  </si>
  <si>
    <t>So1650-A5819154</t>
  </si>
  <si>
    <t>So0000-A8312967</t>
  </si>
  <si>
    <t>So1660-A3554215</t>
  </si>
  <si>
    <t>So0020-A1681356</t>
  </si>
  <si>
    <t>C005-17776</t>
  </si>
  <si>
    <t>So0000-A7122331</t>
  </si>
  <si>
    <t>C005-18207</t>
  </si>
  <si>
    <t>So0000-A7475411</t>
  </si>
  <si>
    <t>G0005418</t>
  </si>
  <si>
    <t>So0010-A1444477</t>
  </si>
  <si>
    <t>G0005638</t>
  </si>
  <si>
    <t>C005-19435</t>
  </si>
  <si>
    <t>So0000-A7552707</t>
  </si>
  <si>
    <t>C005-20467</t>
  </si>
  <si>
    <t>So1640-A8373692</t>
  </si>
  <si>
    <t>C005-21277</t>
  </si>
  <si>
    <t>So0000-A7926602</t>
  </si>
  <si>
    <t>C005-22109</t>
  </si>
  <si>
    <t>So0000-A7937424</t>
  </si>
  <si>
    <t>C005-23831</t>
  </si>
  <si>
    <t>So0000-A7953814</t>
  </si>
  <si>
    <t>C005-24994</t>
  </si>
  <si>
    <t>So0000-A8146024</t>
  </si>
  <si>
    <t>So0000-A9472917</t>
  </si>
  <si>
    <t>C005-25516</t>
  </si>
  <si>
    <t>So0000-A8226299</t>
  </si>
  <si>
    <t>C005-26935</t>
  </si>
  <si>
    <t>So0000-A8239016</t>
  </si>
  <si>
    <t>C005-27927</t>
  </si>
  <si>
    <t>So0000-A8243463</t>
  </si>
  <si>
    <t>So0000-A8257796</t>
  </si>
  <si>
    <t>So0010-A1879874</t>
  </si>
  <si>
    <t>So0020-A6456618</t>
  </si>
  <si>
    <t>So0020-A6461425</t>
  </si>
  <si>
    <t>So0020-A6495681</t>
  </si>
  <si>
    <t>So0020-A6516120</t>
  </si>
  <si>
    <t>So0030-A1791680</t>
  </si>
  <si>
    <t>So0040-A7929644</t>
  </si>
  <si>
    <t>So0050-A1666933</t>
  </si>
  <si>
    <t>So0100-A6699173</t>
  </si>
  <si>
    <t>G0006531</t>
  </si>
  <si>
    <t>So0100-A8565002</t>
  </si>
  <si>
    <t>So0100-A9083531</t>
  </si>
  <si>
    <t>C005-28350</t>
  </si>
  <si>
    <t>So0000-A8301025</t>
  </si>
  <si>
    <t>So0000-A8429058</t>
  </si>
  <si>
    <t>So0020-A9544920</t>
  </si>
  <si>
    <t>So0030-A0654186</t>
  </si>
  <si>
    <t>C005-29762</t>
  </si>
  <si>
    <t>So0000-A8749880</t>
  </si>
  <si>
    <t>C005-30684</t>
  </si>
  <si>
    <t>So0000-A8843984</t>
  </si>
  <si>
    <t>C005-32973</t>
  </si>
  <si>
    <t>So0000-A9127837</t>
  </si>
  <si>
    <t>So0010-A3518142</t>
  </si>
  <si>
    <t>So0010-A4242894</t>
  </si>
  <si>
    <t>So0020-A6916999</t>
  </si>
  <si>
    <t>So0020-A8254353</t>
  </si>
  <si>
    <t>So0030-A1179711</t>
  </si>
  <si>
    <t>So0030-A3236551</t>
  </si>
  <si>
    <t>So0050-A1194435</t>
  </si>
  <si>
    <t>So0050-A3808310</t>
  </si>
  <si>
    <t>So0050-A6051567</t>
  </si>
  <si>
    <t>So0060-A6564933</t>
  </si>
  <si>
    <t>So0110-A1344809</t>
  </si>
  <si>
    <t>C005-33836</t>
  </si>
  <si>
    <t>So0000-A9554246</t>
  </si>
  <si>
    <t>So1660-A3597885</t>
  </si>
  <si>
    <t>So0010-A2521660</t>
  </si>
  <si>
    <t>So0010-A2783835</t>
  </si>
  <si>
    <t>So2000-A0783699</t>
  </si>
  <si>
    <t>So0020-A8924104</t>
  </si>
  <si>
    <t>C005-34502</t>
  </si>
  <si>
    <t>So0000-A9565744</t>
  </si>
  <si>
    <t>C005-36517</t>
  </si>
  <si>
    <t>So0000-A9755039</t>
  </si>
  <si>
    <t>So0010-A1411152</t>
  </si>
  <si>
    <t>So0010-A6739093</t>
  </si>
  <si>
    <t>So0010-A6757761</t>
  </si>
  <si>
    <t>So0010-A7015943</t>
  </si>
  <si>
    <t>So0030-A4616644</t>
  </si>
  <si>
    <t>So0040-A7595816</t>
  </si>
  <si>
    <t>So0110-A2859481</t>
  </si>
  <si>
    <t>So0110-A3344105</t>
  </si>
  <si>
    <t>So0110-A3626549</t>
  </si>
  <si>
    <t>So0110-A4592598</t>
  </si>
  <si>
    <t>So0110-A4604934</t>
  </si>
  <si>
    <t>C005-37589</t>
  </si>
  <si>
    <t>So0000-A9856389</t>
  </si>
  <si>
    <t>C005-38385</t>
  </si>
  <si>
    <t>So0000-A9949537</t>
  </si>
  <si>
    <t>C005-39804</t>
  </si>
  <si>
    <t>So0000-A9954070</t>
  </si>
  <si>
    <t>C005-40650</t>
  </si>
  <si>
    <t>So0010-A0013890</t>
  </si>
  <si>
    <t>So0010-A2135052</t>
  </si>
  <si>
    <t>So0010-A2146808</t>
  </si>
  <si>
    <t>So1660-A3738199</t>
  </si>
  <si>
    <t>C005-41527</t>
  </si>
  <si>
    <t>So0010-A0067480</t>
  </si>
  <si>
    <t>C005-42528</t>
  </si>
  <si>
    <t>So0010-A0117238</t>
  </si>
  <si>
    <t>C005-43684</t>
  </si>
  <si>
    <t>So0010-A0123256</t>
  </si>
  <si>
    <t>So0020-A2248914</t>
  </si>
  <si>
    <t>So0020-A2224936</t>
  </si>
  <si>
    <t>So0020-A2259894</t>
  </si>
  <si>
    <t>C005-44889</t>
  </si>
  <si>
    <t>So0010-A0159267</t>
  </si>
  <si>
    <t>So0020-A8285730</t>
  </si>
  <si>
    <t>So0020-A8572353</t>
  </si>
  <si>
    <t>C005-45441</t>
  </si>
  <si>
    <t>So0010-A0195182</t>
  </si>
  <si>
    <t>So0010-A0203748</t>
  </si>
  <si>
    <t>So0010-A0211627</t>
  </si>
  <si>
    <t>C005-46329</t>
  </si>
  <si>
    <t>So0010-A0222601</t>
  </si>
  <si>
    <t>C005-47312</t>
  </si>
  <si>
    <t>So0010-A0305750</t>
  </si>
  <si>
    <t>So0010-A2591580</t>
  </si>
  <si>
    <t>So0040-A4496263</t>
  </si>
  <si>
    <t>So0040-A9911778</t>
  </si>
  <si>
    <t>So0050-A0781113</t>
  </si>
  <si>
    <t>G0006138</t>
  </si>
  <si>
    <t>C005-48736</t>
  </si>
  <si>
    <t>So0020-A2013199</t>
  </si>
  <si>
    <t>So0020-A2793740</t>
  </si>
  <si>
    <t>So0020-A2766238</t>
  </si>
  <si>
    <t>So0020-A2808501</t>
  </si>
  <si>
    <t>C005-49639</t>
  </si>
  <si>
    <t>So0010-A3989826</t>
  </si>
  <si>
    <t>G0005785</t>
  </si>
  <si>
    <t>So0010-A8259185</t>
  </si>
  <si>
    <t>G0005903</t>
  </si>
  <si>
    <t>So0010-A8085292</t>
  </si>
  <si>
    <t>G0005908</t>
  </si>
  <si>
    <t>G0005909</t>
  </si>
  <si>
    <t>So0010-A8795629</t>
  </si>
  <si>
    <t>G0005934</t>
  </si>
  <si>
    <t>So0010-A9336789</t>
  </si>
  <si>
    <t>G0005969</t>
  </si>
  <si>
    <t>So0010-A9478160</t>
  </si>
  <si>
    <t>G0005973</t>
  </si>
  <si>
    <t>So0020-A0501558</t>
  </si>
  <si>
    <t>G0006035</t>
  </si>
  <si>
    <t>So0020-A0806594</t>
  </si>
  <si>
    <t>So0020-A1349021</t>
  </si>
  <si>
    <t>So0020-A1352256</t>
  </si>
  <si>
    <t>So0020-A1378353</t>
  </si>
  <si>
    <t>G0006119</t>
  </si>
  <si>
    <t>G0006120</t>
  </si>
  <si>
    <t>G0006121</t>
  </si>
  <si>
    <t>G0006122</t>
  </si>
  <si>
    <t>G0006123</t>
  </si>
  <si>
    <t>G0006124</t>
  </si>
  <si>
    <t>G0006125</t>
  </si>
  <si>
    <t>G0006137</t>
  </si>
  <si>
    <t>G0006139</t>
  </si>
  <si>
    <t>G0006155</t>
  </si>
  <si>
    <t>So0020-A5161002</t>
  </si>
  <si>
    <t>G0006439</t>
  </si>
  <si>
    <t>G0006452</t>
  </si>
  <si>
    <t>C005-50321</t>
  </si>
  <si>
    <t>So0010-A1583958</t>
  </si>
  <si>
    <t>C005-51319</t>
  </si>
  <si>
    <t>So0010-A1893106</t>
  </si>
  <si>
    <t>C005-52243</t>
  </si>
  <si>
    <t>So0010-A2205114</t>
  </si>
  <si>
    <t>C005-53775</t>
  </si>
  <si>
    <t>So0010-A2383199</t>
  </si>
  <si>
    <t>C005-55958</t>
  </si>
  <si>
    <t>So0010-A2424176</t>
  </si>
  <si>
    <t>So0010-A3207310</t>
  </si>
  <si>
    <t>So0010-A3832364</t>
  </si>
  <si>
    <t>So0040-A8786190</t>
  </si>
  <si>
    <t>So0050-A1622212</t>
  </si>
  <si>
    <t>So0050-A2966301</t>
  </si>
  <si>
    <t>So0050-A2886336</t>
  </si>
  <si>
    <t>So0050-A2955128</t>
  </si>
  <si>
    <t>So0050-A3095365</t>
  </si>
  <si>
    <t>So0050-A6134991</t>
  </si>
  <si>
    <t>So0050-A6838586</t>
  </si>
  <si>
    <t>So0050-A8909268</t>
  </si>
  <si>
    <t>G0006315</t>
  </si>
  <si>
    <t>So0100-A7498010</t>
  </si>
  <si>
    <t>C005-56998</t>
  </si>
  <si>
    <t>So0010-A2443876</t>
  </si>
  <si>
    <t>C005-57931</t>
  </si>
  <si>
    <t>So0010-A2669392</t>
  </si>
  <si>
    <t>So0010-A4605772</t>
  </si>
  <si>
    <t>So0020-A5773724</t>
  </si>
  <si>
    <t>So0020-A6315587</t>
  </si>
  <si>
    <t>So0020-A6526110</t>
  </si>
  <si>
    <t>So0020-A7735361</t>
  </si>
  <si>
    <t>So0020-A8768926</t>
  </si>
  <si>
    <t>So0030-A0189032</t>
  </si>
  <si>
    <t>So0030-A0709549</t>
  </si>
  <si>
    <t>So0030-A3768894</t>
  </si>
  <si>
    <t>So0030-A7505854</t>
  </si>
  <si>
    <t>C005-58551</t>
  </si>
  <si>
    <t>So0010-A2771000</t>
  </si>
  <si>
    <t>So0060-A9378952</t>
  </si>
  <si>
    <t>G0001564</t>
  </si>
  <si>
    <t>C005-59793</t>
  </si>
  <si>
    <t>So0010-A2806348</t>
  </si>
  <si>
    <t>So0010-A2938118</t>
  </si>
  <si>
    <t>So0010-A3615452</t>
  </si>
  <si>
    <t>So0010-A3792981</t>
  </si>
  <si>
    <t>So0010-A4083632</t>
  </si>
  <si>
    <t>So0010-A4546736</t>
  </si>
  <si>
    <t>So0010-A4988197</t>
  </si>
  <si>
    <t>So0010-A5217053</t>
  </si>
  <si>
    <t>So0010-A5386045</t>
  </si>
  <si>
    <t>So0010-A5989884</t>
  </si>
  <si>
    <t>So0010-A6104095</t>
  </si>
  <si>
    <t>So0010-A6321910</t>
  </si>
  <si>
    <t>So0010-A7387808</t>
  </si>
  <si>
    <t>So0010-A8315499</t>
  </si>
  <si>
    <t>So0010-A8367928</t>
  </si>
  <si>
    <t>So0010-A8429263</t>
  </si>
  <si>
    <t>So0010-A8778730</t>
  </si>
  <si>
    <t>So0010-A8928427</t>
  </si>
  <si>
    <t>So0010-A9057911</t>
  </si>
  <si>
    <t>So0010-A9937670</t>
  </si>
  <si>
    <t>So0020-A0535173</t>
  </si>
  <si>
    <t>So0020-A0633810</t>
  </si>
  <si>
    <t>So0020-A0706264</t>
  </si>
  <si>
    <t>So0020-A1768966</t>
  </si>
  <si>
    <t>So0020-A1812674</t>
  </si>
  <si>
    <t>So0020-A2476395</t>
  </si>
  <si>
    <t>So0020-A4654741</t>
  </si>
  <si>
    <t>So0020-A4717007</t>
  </si>
  <si>
    <t>So0020-A4814708</t>
  </si>
  <si>
    <t>So0020-A4959642</t>
  </si>
  <si>
    <t>So0020-A5056298</t>
  </si>
  <si>
    <t>So0020-A5068404</t>
  </si>
  <si>
    <t>So0020-A5403312</t>
  </si>
  <si>
    <t>So0020-A6659954</t>
  </si>
  <si>
    <t>So0020-A6877218</t>
  </si>
  <si>
    <t>So0020-A6986540</t>
  </si>
  <si>
    <t>So0020-A7034650</t>
  </si>
  <si>
    <t>So0020-A7173588</t>
  </si>
  <si>
    <t>So0020-A8716153</t>
  </si>
  <si>
    <t>So0020-A9009539</t>
  </si>
  <si>
    <t>So0020-A9879377</t>
  </si>
  <si>
    <t>So0030-A1373959</t>
  </si>
  <si>
    <t>So0030-A1927829</t>
  </si>
  <si>
    <t>So0030-A2024312</t>
  </si>
  <si>
    <t>So0030-A2278247</t>
  </si>
  <si>
    <t>So0030-A3393805</t>
  </si>
  <si>
    <t>So0030-A4479611</t>
  </si>
  <si>
    <t>So0040-A2104572</t>
  </si>
  <si>
    <t>So0040-A6474315</t>
  </si>
  <si>
    <t>So0040-A8606498</t>
  </si>
  <si>
    <t>So0040-A9863253</t>
  </si>
  <si>
    <t>C005-60985</t>
  </si>
  <si>
    <t>So0010-A3258420</t>
  </si>
  <si>
    <t>C005-61365</t>
  </si>
  <si>
    <t>So0010-A3267373</t>
  </si>
  <si>
    <t>C005-62169</t>
  </si>
  <si>
    <t>So0010-A3451371</t>
  </si>
  <si>
    <t>C005-63423</t>
  </si>
  <si>
    <t>So0010-A3856823</t>
  </si>
  <si>
    <t>C005-64851</t>
  </si>
  <si>
    <t>So0010-A4032473</t>
  </si>
  <si>
    <t>C005-65855</t>
  </si>
  <si>
    <t>So0010-A4112010</t>
  </si>
  <si>
    <t>C005-66195</t>
  </si>
  <si>
    <t>So0010-A4511399</t>
  </si>
  <si>
    <t>C005-67966</t>
  </si>
  <si>
    <t>So0010-A4522549</t>
  </si>
  <si>
    <t>C005-68422</t>
  </si>
  <si>
    <t>So0010-A4756614</t>
  </si>
  <si>
    <t>C005-69226</t>
  </si>
  <si>
    <t>So0010-A4775201</t>
  </si>
  <si>
    <t>C005-70496</t>
  </si>
  <si>
    <t>So0010-A4874897</t>
  </si>
  <si>
    <t>C005-72976</t>
  </si>
  <si>
    <t>So0010-A4945193</t>
  </si>
  <si>
    <t>C005-73529</t>
  </si>
  <si>
    <t>So0010-A5197538</t>
  </si>
  <si>
    <t>C005-74233</t>
  </si>
  <si>
    <t>So0010-A5922820</t>
  </si>
  <si>
    <t>G0005837</t>
  </si>
  <si>
    <t>G0005838</t>
  </si>
  <si>
    <t>G0005842</t>
  </si>
  <si>
    <t>So0010-A9768590</t>
  </si>
  <si>
    <t>G0005978</t>
  </si>
  <si>
    <t>So0010-A6312981</t>
  </si>
  <si>
    <t>G0006092</t>
  </si>
  <si>
    <t>G0006093</t>
  </si>
  <si>
    <t>So0020-A2295834</t>
  </si>
  <si>
    <t>G0006195</t>
  </si>
  <si>
    <t>So0020-A4947799</t>
  </si>
  <si>
    <t>So0020-A4971190</t>
  </si>
  <si>
    <t>G0006530</t>
  </si>
  <si>
    <t>So0030-A4262948</t>
  </si>
  <si>
    <t>G0006938</t>
  </si>
  <si>
    <t>So0030-A3152879</t>
  </si>
  <si>
    <t>G0007018</t>
  </si>
  <si>
    <t>So0030-A7526046</t>
  </si>
  <si>
    <t>G0007181</t>
  </si>
  <si>
    <t>G0007182</t>
  </si>
  <si>
    <t>So0030-A9087023</t>
  </si>
  <si>
    <t>G0007237</t>
  </si>
  <si>
    <t>So0040-A1251073</t>
  </si>
  <si>
    <t>G0007377</t>
  </si>
  <si>
    <t>So0040-A2492540</t>
  </si>
  <si>
    <t>G0007439</t>
  </si>
  <si>
    <t>So0040-A8115028</t>
  </si>
  <si>
    <t>G0007892</t>
  </si>
  <si>
    <t>So0040-A8558636</t>
  </si>
  <si>
    <t>G0007914</t>
  </si>
  <si>
    <t>So0050-A6123150</t>
  </si>
  <si>
    <t>G0008612</t>
  </si>
  <si>
    <t>G0008613</t>
  </si>
  <si>
    <t>So0060-A2818682</t>
  </si>
  <si>
    <t>G0009069</t>
  </si>
  <si>
    <t>G0009070</t>
  </si>
  <si>
    <t>So0060-A4166519</t>
  </si>
  <si>
    <t>G0009076</t>
  </si>
  <si>
    <t>So0060-A5305572</t>
  </si>
  <si>
    <t>G0009141</t>
  </si>
  <si>
    <t>So0060-A4904170</t>
  </si>
  <si>
    <t>G0009157</t>
  </si>
  <si>
    <t>G0009554</t>
  </si>
  <si>
    <t>So0060-A8599936</t>
  </si>
  <si>
    <t>G0009555</t>
  </si>
  <si>
    <t>So0070-A2059074</t>
  </si>
  <si>
    <t>G0009649</t>
  </si>
  <si>
    <t>So0070-A3448213</t>
  </si>
  <si>
    <t>G0009775</t>
  </si>
  <si>
    <t>So0070-A4325030</t>
  </si>
  <si>
    <t>G0010034</t>
  </si>
  <si>
    <t>G0010035</t>
  </si>
  <si>
    <t>So0070-A8041383</t>
  </si>
  <si>
    <t>G0010314</t>
  </si>
  <si>
    <t>So0070-A8496951</t>
  </si>
  <si>
    <t>G0010249</t>
  </si>
  <si>
    <t>So0070-A8946717</t>
  </si>
  <si>
    <t>G0010286</t>
  </si>
  <si>
    <t>So0070-A9103594</t>
  </si>
  <si>
    <t>G0010731</t>
  </si>
  <si>
    <t>G0010732</t>
  </si>
  <si>
    <t>So0080-A2961933</t>
  </si>
  <si>
    <t>G0011043</t>
  </si>
  <si>
    <t>So0080-A6109815</t>
  </si>
  <si>
    <t>G0011044</t>
  </si>
  <si>
    <t>G0011045</t>
  </si>
  <si>
    <t>So0080-A6639311</t>
  </si>
  <si>
    <t>G0011070</t>
  </si>
  <si>
    <t>So0080-A8058188</t>
  </si>
  <si>
    <t>G0011270</t>
  </si>
  <si>
    <t>G0011271</t>
  </si>
  <si>
    <t>So0090-A1316563</t>
  </si>
  <si>
    <t>G0011382</t>
  </si>
  <si>
    <t>So0090-A9207486</t>
  </si>
  <si>
    <t>G0012123</t>
  </si>
  <si>
    <t>C005-76467</t>
  </si>
  <si>
    <t>So0010-A5699685</t>
  </si>
  <si>
    <t>So0010-A6079421</t>
  </si>
  <si>
    <t>So0050-A6996262</t>
  </si>
  <si>
    <t>C005-77607</t>
  </si>
  <si>
    <t>So0010-A5856270</t>
  </si>
  <si>
    <t>So0010-A6283282</t>
  </si>
  <si>
    <t>So0010-A6296743</t>
  </si>
  <si>
    <t>C005-78399</t>
  </si>
  <si>
    <t>So0010-A7088544</t>
  </si>
  <si>
    <t>G0005860</t>
  </si>
  <si>
    <t>G0005861</t>
  </si>
  <si>
    <t>So0020-A0201953</t>
  </si>
  <si>
    <t>G0006010</t>
  </si>
  <si>
    <t>G0006011</t>
  </si>
  <si>
    <t>C005-79271</t>
  </si>
  <si>
    <t>So0010-A7108730</t>
  </si>
  <si>
    <t>So0020-A7831915</t>
  </si>
  <si>
    <t>So0030-A3014670</t>
  </si>
  <si>
    <t>So0030-A4667290</t>
  </si>
  <si>
    <t>So0040-A6679466</t>
  </si>
  <si>
    <t>So0050-A4161367</t>
  </si>
  <si>
    <t>So0070-A0309679</t>
  </si>
  <si>
    <t>So0100-A6583572</t>
  </si>
  <si>
    <t>So0100-A6789934</t>
  </si>
  <si>
    <t>So0100-A7586433</t>
  </si>
  <si>
    <t>G0006557</t>
  </si>
  <si>
    <t>So0100-A8771024</t>
  </si>
  <si>
    <t>C005-81999</t>
  </si>
  <si>
    <t>So0010-A6931469</t>
  </si>
  <si>
    <t>G0005879</t>
  </si>
  <si>
    <t>G0005880</t>
  </si>
  <si>
    <t>C005-82483</t>
  </si>
  <si>
    <t>So0020-A6027732</t>
  </si>
  <si>
    <t>G0006454</t>
  </si>
  <si>
    <t>So0020-A7453443</t>
  </si>
  <si>
    <t>G0006588</t>
  </si>
  <si>
    <t>So0030-A0465348</t>
  </si>
  <si>
    <t>G0006719</t>
  </si>
  <si>
    <t>So0030-A2864223</t>
  </si>
  <si>
    <t>G0006838</t>
  </si>
  <si>
    <t>So0030-A4603210</t>
  </si>
  <si>
    <t>G0006959</t>
  </si>
  <si>
    <t>So0030-A6588110</t>
  </si>
  <si>
    <t>G0007112</t>
  </si>
  <si>
    <t>So0050-A7352469</t>
  </si>
  <si>
    <t>G0008549</t>
  </si>
  <si>
    <t>So0060-A1735435</t>
  </si>
  <si>
    <t>G0008965</t>
  </si>
  <si>
    <t>G0008966</t>
  </si>
  <si>
    <t>So0060-A8282008</t>
  </si>
  <si>
    <t>G0010900</t>
  </si>
  <si>
    <t>So0080-A8725875</t>
  </si>
  <si>
    <t>G0011402</t>
  </si>
  <si>
    <t>So0100-A1471998</t>
  </si>
  <si>
    <t>G0012848</t>
  </si>
  <si>
    <t>G0012849</t>
  </si>
  <si>
    <t>So0100-A8878715</t>
  </si>
  <si>
    <t>G0012908</t>
  </si>
  <si>
    <t>So0100-A8882157</t>
  </si>
  <si>
    <t>G0012909</t>
  </si>
  <si>
    <t>C005-83553</t>
  </si>
  <si>
    <t>So0010-A7147483</t>
  </si>
  <si>
    <t>C005-84648</t>
  </si>
  <si>
    <t>So1790-A8308097</t>
  </si>
  <si>
    <t>So1790-A8269393</t>
  </si>
  <si>
    <t>SoD-40-A4592780</t>
  </si>
  <si>
    <t>So1840-A3264534</t>
  </si>
  <si>
    <t>So1880-A8314579</t>
  </si>
  <si>
    <t>So1940-A0765615</t>
  </si>
  <si>
    <t>So1970-A0787961</t>
  </si>
  <si>
    <t>So1980-A5852966</t>
  </si>
  <si>
    <t>So1990-A3667506</t>
  </si>
  <si>
    <t>So2000-A1244420</t>
  </si>
  <si>
    <t>So2030-A8261363</t>
  </si>
  <si>
    <t>G0000700</t>
  </si>
  <si>
    <t>So2060-A8279698</t>
  </si>
  <si>
    <t>G0000766</t>
  </si>
  <si>
    <t>So2110-A3327256</t>
  </si>
  <si>
    <t>G0000828</t>
  </si>
  <si>
    <t>So2150-A8571801</t>
  </si>
  <si>
    <t>So2290-A3297172</t>
  </si>
  <si>
    <t>G0000877</t>
  </si>
  <si>
    <t>So2290-A3273741</t>
  </si>
  <si>
    <t>G0001010</t>
  </si>
  <si>
    <t>So2360-A8308048</t>
  </si>
  <si>
    <t>G0001052</t>
  </si>
  <si>
    <t>So2420-A0784139</t>
  </si>
  <si>
    <t>G0001074</t>
  </si>
  <si>
    <t>So2540-A8261526</t>
  </si>
  <si>
    <t>G0001152</t>
  </si>
  <si>
    <t>So2740-A3261632</t>
  </si>
  <si>
    <t>G0001359</t>
  </si>
  <si>
    <t>So2740-A3289474</t>
  </si>
  <si>
    <t>G0001360</t>
  </si>
  <si>
    <t>So2740-A3305452</t>
  </si>
  <si>
    <t>G0001361</t>
  </si>
  <si>
    <t>C005-86124</t>
  </si>
  <si>
    <t>So0010-A7703174</t>
  </si>
  <si>
    <t>So0010-A8378170</t>
  </si>
  <si>
    <t>G0005950</t>
  </si>
  <si>
    <t>So0030-A6671606</t>
  </si>
  <si>
    <t>G0007061</t>
  </si>
  <si>
    <t>So0060-A5743734</t>
  </si>
  <si>
    <t>G0009183</t>
  </si>
  <si>
    <t>So0090-A8386284</t>
  </si>
  <si>
    <t>G0012660</t>
  </si>
  <si>
    <t>So0110-A1058478</t>
  </si>
  <si>
    <t>G0013207</t>
  </si>
  <si>
    <t>G0013208</t>
  </si>
  <si>
    <t>C005-87887</t>
  </si>
  <si>
    <t>So0010-A7568762</t>
  </si>
  <si>
    <t>So0030-A6919098</t>
  </si>
  <si>
    <t>G0007108</t>
  </si>
  <si>
    <t>G0007109</t>
  </si>
  <si>
    <t>So0040-A0863454</t>
  </si>
  <si>
    <t>G0007327</t>
  </si>
  <si>
    <t>G0007328</t>
  </si>
  <si>
    <t>So0050-A3652181</t>
  </si>
  <si>
    <t>G0008240</t>
  </si>
  <si>
    <t>So0050-A3666718</t>
  </si>
  <si>
    <t>G0008241</t>
  </si>
  <si>
    <t>So0050-A7847596</t>
  </si>
  <si>
    <t>G0008577</t>
  </si>
  <si>
    <t>So0050-A7858125</t>
  </si>
  <si>
    <t>G0008578</t>
  </si>
  <si>
    <t>So0060-A2973375</t>
  </si>
  <si>
    <t>G0009032</t>
  </si>
  <si>
    <t>So0060-A4121863</t>
  </si>
  <si>
    <t>G0009083</t>
  </si>
  <si>
    <t>So0060-A6947333</t>
  </si>
  <si>
    <t>G0009251</t>
  </si>
  <si>
    <t>So0060-A6957388</t>
  </si>
  <si>
    <t>G0009252</t>
  </si>
  <si>
    <t>So0060-A8806522</t>
  </si>
  <si>
    <t>G0009407</t>
  </si>
  <si>
    <t>G0009408</t>
  </si>
  <si>
    <t>So0070-A1795833</t>
  </si>
  <si>
    <t>G0009598</t>
  </si>
  <si>
    <t>So0070-A1807947</t>
  </si>
  <si>
    <t>G0009599</t>
  </si>
  <si>
    <t>So0070-A3212850</t>
  </si>
  <si>
    <t>G0009738</t>
  </si>
  <si>
    <t>So0070-A3224219</t>
  </si>
  <si>
    <t>G0009739</t>
  </si>
  <si>
    <t>So0070-A4451352</t>
  </si>
  <si>
    <t>G0009847</t>
  </si>
  <si>
    <t>So0070-A4465152</t>
  </si>
  <si>
    <t>G0009848</t>
  </si>
  <si>
    <t>So0070-A6302861</t>
  </si>
  <si>
    <t>G0009981</t>
  </si>
  <si>
    <t>So0070-A6328303</t>
  </si>
  <si>
    <t>G0009982</t>
  </si>
  <si>
    <t>So0090-A3885413</t>
  </si>
  <si>
    <t>G0011551</t>
  </si>
  <si>
    <t>So0090-A3899371</t>
  </si>
  <si>
    <t>G0011552</t>
  </si>
  <si>
    <t>So0090-A5275777</t>
  </si>
  <si>
    <t>G0011921</t>
  </si>
  <si>
    <t>So0100-A2914758</t>
  </si>
  <si>
    <t>G0012339</t>
  </si>
  <si>
    <t>So0100-A2923759</t>
  </si>
  <si>
    <t>G0012340</t>
  </si>
  <si>
    <t>So0100-A3652232</t>
  </si>
  <si>
    <t>G0012438</t>
  </si>
  <si>
    <t>So0100-A3491206</t>
  </si>
  <si>
    <t>G0012439</t>
  </si>
  <si>
    <t>So0100-A3666192</t>
  </si>
  <si>
    <t>G0012442</t>
  </si>
  <si>
    <t>So0100-A4609770</t>
  </si>
  <si>
    <t>G0012728</t>
  </si>
  <si>
    <t>So0100-A4579332</t>
  </si>
  <si>
    <t>G0012730</t>
  </si>
  <si>
    <t>So0100-A8109142</t>
  </si>
  <si>
    <t>G0012869</t>
  </si>
  <si>
    <t>So0100-A8093549</t>
  </si>
  <si>
    <t>G0012870</t>
  </si>
  <si>
    <t>So0100-A8614666</t>
  </si>
  <si>
    <t>G0013048</t>
  </si>
  <si>
    <t>So0100-A9955654</t>
  </si>
  <si>
    <t>G0013194</t>
  </si>
  <si>
    <t>So0110-A3091165</t>
  </si>
  <si>
    <t>G0013319</t>
  </si>
  <si>
    <t>So0110-A7242346</t>
  </si>
  <si>
    <t>G0013558</t>
  </si>
  <si>
    <t>So0110-A4951499</t>
  </si>
  <si>
    <t>G0013559</t>
  </si>
  <si>
    <t>So0110-A9693583</t>
  </si>
  <si>
    <t>G0013710</t>
  </si>
  <si>
    <t>So0110-A9705898</t>
  </si>
  <si>
    <t>G0013711</t>
  </si>
  <si>
    <t>C005-88566</t>
  </si>
  <si>
    <t>So0010-A9756071</t>
  </si>
  <si>
    <t>G0006070</t>
  </si>
  <si>
    <t>So0030-A2152664</t>
  </si>
  <si>
    <t>G0006970</t>
  </si>
  <si>
    <t>C005-89762</t>
  </si>
  <si>
    <t>So0010-A8217694</t>
  </si>
  <si>
    <t>C005-90143</t>
  </si>
  <si>
    <t>So0010-A8567999</t>
  </si>
  <si>
    <t>C005-91188</t>
  </si>
  <si>
    <t>So0010-A8666058</t>
  </si>
  <si>
    <t>G0005954</t>
  </si>
  <si>
    <t>So0040-A1101368</t>
  </si>
  <si>
    <t>G0007351</t>
  </si>
  <si>
    <t>So0050-A3597445</t>
  </si>
  <si>
    <t>G0008234</t>
  </si>
  <si>
    <t>So0050-A7713289</t>
  </si>
  <si>
    <t>G0008566</t>
  </si>
  <si>
    <t>So0060-A6854242</t>
  </si>
  <si>
    <t>G0009234</t>
  </si>
  <si>
    <t>So0070-A1861439</t>
  </si>
  <si>
    <t>G0009605</t>
  </si>
  <si>
    <t>So0070-A2601210</t>
  </si>
  <si>
    <t>G0009692</t>
  </si>
  <si>
    <t>So0070-A3282423</t>
  </si>
  <si>
    <t>G0009745</t>
  </si>
  <si>
    <t>So0070-A4555773</t>
  </si>
  <si>
    <t>G0009841</t>
  </si>
  <si>
    <t>So0070-A6255370</t>
  </si>
  <si>
    <t>G0009976</t>
  </si>
  <si>
    <t>So0080-A3451101</t>
  </si>
  <si>
    <t>G0010954</t>
  </si>
  <si>
    <t>So0080-A8913384</t>
  </si>
  <si>
    <t>G0011283</t>
  </si>
  <si>
    <t>So0090-A0204730</t>
  </si>
  <si>
    <t>G0011401</t>
  </si>
  <si>
    <t>So0090-A3945863</t>
  </si>
  <si>
    <t>G0011557</t>
  </si>
  <si>
    <t>So0090-A1422094</t>
  </si>
  <si>
    <t>G0011558</t>
  </si>
  <si>
    <t>So0100-A2734889</t>
  </si>
  <si>
    <t>G0012317</t>
  </si>
  <si>
    <t>So0100-A2998875</t>
  </si>
  <si>
    <t>G0012349</t>
  </si>
  <si>
    <t>So0100-A3687578</t>
  </si>
  <si>
    <t>G0012444</t>
  </si>
  <si>
    <t>So0100-A3512431</t>
  </si>
  <si>
    <t>G0012445</t>
  </si>
  <si>
    <t>So0100-A4645863</t>
  </si>
  <si>
    <t>G0012724</t>
  </si>
  <si>
    <t>So0100-A8166988</t>
  </si>
  <si>
    <t>G0012851</t>
  </si>
  <si>
    <t>So0110-A3071967</t>
  </si>
  <si>
    <t>G0013301</t>
  </si>
  <si>
    <t>So0110-A7318528</t>
  </si>
  <si>
    <t>G0013563</t>
  </si>
  <si>
    <t>So0110-A5903182</t>
  </si>
  <si>
    <t>G0013564</t>
  </si>
  <si>
    <t>So0110-A9647983</t>
  </si>
  <si>
    <t>G0013706</t>
  </si>
  <si>
    <t>C005-92302</t>
  </si>
  <si>
    <t>So0010-A8704208</t>
  </si>
  <si>
    <t>G0005952</t>
  </si>
  <si>
    <t>G0005953</t>
  </si>
  <si>
    <t>So0020-A0597503</t>
  </si>
  <si>
    <t>G0006277</t>
  </si>
  <si>
    <t>So0020-A4016772</t>
  </si>
  <si>
    <t>So0020-A4034308</t>
  </si>
  <si>
    <t>So0020-A4505602</t>
  </si>
  <si>
    <t>So0020-A7893343</t>
  </si>
  <si>
    <t>G0006653</t>
  </si>
  <si>
    <t>So0030-A9936608</t>
  </si>
  <si>
    <t>G0007280</t>
  </si>
  <si>
    <t>So0040-A1999805</t>
  </si>
  <si>
    <t>G0007420</t>
  </si>
  <si>
    <t>So0040-A7098148</t>
  </si>
  <si>
    <t>G0007826</t>
  </si>
  <si>
    <t>C005-93324</t>
  </si>
  <si>
    <t>So0010-A8802277</t>
  </si>
  <si>
    <t>C005-94811</t>
  </si>
  <si>
    <t>So0010-A8904405</t>
  </si>
  <si>
    <t>C005-95711</t>
  </si>
  <si>
    <t>So0010-A9081300</t>
  </si>
  <si>
    <t>C005-96513</t>
  </si>
  <si>
    <t>So0010-A9178312</t>
  </si>
  <si>
    <t>So0040-A3378971</t>
  </si>
  <si>
    <t>So0040-A3621180</t>
  </si>
  <si>
    <t>So0050-A1089366</t>
  </si>
  <si>
    <t>So0050-A3188161</t>
  </si>
  <si>
    <t>So0050-A7432998</t>
  </si>
  <si>
    <t>So0100-A6715617</t>
  </si>
  <si>
    <t>G0006533</t>
  </si>
  <si>
    <t>So0100-A7018893</t>
  </si>
  <si>
    <t>So0100-A9405300</t>
  </si>
  <si>
    <t>So0110-A1691215</t>
  </si>
  <si>
    <t>So0110-A3247453</t>
  </si>
  <si>
    <t>So0120-A1938812</t>
  </si>
  <si>
    <t>C005-97361</t>
  </si>
  <si>
    <t>So0010-A9571969</t>
  </si>
  <si>
    <t>So0030-A5654078</t>
  </si>
  <si>
    <t>C005-98216</t>
  </si>
  <si>
    <t>So0010-A9771976</t>
  </si>
  <si>
    <t>C005-99902</t>
  </si>
  <si>
    <t>So0020-A9363258</t>
  </si>
  <si>
    <t>G0006770</t>
  </si>
  <si>
    <t>So0030-A1227549</t>
  </si>
  <si>
    <t>G0006771</t>
  </si>
  <si>
    <t>So0020-A8513094</t>
  </si>
  <si>
    <t>G0006892</t>
  </si>
  <si>
    <t>G0006893</t>
  </si>
  <si>
    <t>So0030-A3808839</t>
  </si>
  <si>
    <t>G0006894</t>
  </si>
  <si>
    <t>So0030-A6688926</t>
  </si>
  <si>
    <t>G0007380</t>
  </si>
  <si>
    <t>So0040-A3332689</t>
  </si>
  <si>
    <t>G0007571</t>
  </si>
  <si>
    <t>So0040-A4805183</t>
  </si>
  <si>
    <t>G0007572</t>
  </si>
  <si>
    <t>G0007573</t>
  </si>
  <si>
    <t>G0007574</t>
  </si>
  <si>
    <t>G0007581</t>
  </si>
  <si>
    <t>G0007582</t>
  </si>
  <si>
    <t>G0007619</t>
  </si>
  <si>
    <t>So0040-A3709335</t>
  </si>
  <si>
    <t>G0007627</t>
  </si>
  <si>
    <t>G0007632</t>
  </si>
  <si>
    <t>G0007637</t>
  </si>
  <si>
    <t>So0040-A1384958</t>
  </si>
  <si>
    <t>G0007640</t>
  </si>
  <si>
    <t>G0007641</t>
  </si>
  <si>
    <t>So0040-A0109938</t>
  </si>
  <si>
    <t>G0007647</t>
  </si>
  <si>
    <t>So0040-A4263192</t>
  </si>
  <si>
    <t>G0007650</t>
  </si>
  <si>
    <t>G0007661</t>
  </si>
  <si>
    <t>G0007662</t>
  </si>
  <si>
    <t>G0007663</t>
  </si>
  <si>
    <t>G0007669</t>
  </si>
  <si>
    <t>So0040-A5188704</t>
  </si>
  <si>
    <t>G0007733</t>
  </si>
  <si>
    <t>G0007739</t>
  </si>
  <si>
    <t>G0007740</t>
  </si>
  <si>
    <t>G0007746</t>
  </si>
  <si>
    <t>G0007750</t>
  </si>
  <si>
    <t>So0040-A6738113</t>
  </si>
  <si>
    <t>G0007751</t>
  </si>
  <si>
    <t>So0040-A6058687</t>
  </si>
  <si>
    <t>G0007768</t>
  </si>
  <si>
    <t>G0007782</t>
  </si>
  <si>
    <t>So0040-A7181677</t>
  </si>
  <si>
    <t>G0007849</t>
  </si>
  <si>
    <t>So0040-A7719888</t>
  </si>
  <si>
    <t>G0007887</t>
  </si>
  <si>
    <t>G0007888</t>
  </si>
  <si>
    <t>So0040-A8738228</t>
  </si>
  <si>
    <t>G0007912</t>
  </si>
  <si>
    <t>So0040-A8156529</t>
  </si>
  <si>
    <t>G0007984</t>
  </si>
  <si>
    <t>G0008012</t>
  </si>
  <si>
    <t>G0008014</t>
  </si>
  <si>
    <t>G0008016</t>
  </si>
  <si>
    <t>G0008037</t>
  </si>
  <si>
    <t>So0050-A0756714</t>
  </si>
  <si>
    <t>G0008093</t>
  </si>
  <si>
    <t>G0008102</t>
  </si>
  <si>
    <t>So0050-A0045183</t>
  </si>
  <si>
    <t>G0008108</t>
  </si>
  <si>
    <t>So2590-A3265748</t>
  </si>
  <si>
    <t>G0008111</t>
  </si>
  <si>
    <t>G0008115</t>
  </si>
  <si>
    <t>So0050-A0532685</t>
  </si>
  <si>
    <t>G0008116</t>
  </si>
  <si>
    <t>G0008117</t>
  </si>
  <si>
    <t>G0008129</t>
  </si>
  <si>
    <t>So0050-A1105269</t>
  </si>
  <si>
    <t>G0008130</t>
  </si>
  <si>
    <t>G0008151</t>
  </si>
  <si>
    <t>So0050-A2905654</t>
  </si>
  <si>
    <t>G0008172</t>
  </si>
  <si>
    <t>G0008173</t>
  </si>
  <si>
    <t>So0050-A5254456</t>
  </si>
  <si>
    <t>So0050-A5269388</t>
  </si>
  <si>
    <t>So0050-A1618381</t>
  </si>
  <si>
    <t>G0008188</t>
  </si>
  <si>
    <t>G0008193</t>
  </si>
  <si>
    <t>So0050-A3387253</t>
  </si>
  <si>
    <t>G0008195</t>
  </si>
  <si>
    <t>So0050-A3391390</t>
  </si>
  <si>
    <t>G0008196</t>
  </si>
  <si>
    <t>G0008223</t>
  </si>
  <si>
    <t>G0008224</t>
  </si>
  <si>
    <t>So0050-A2477495</t>
  </si>
  <si>
    <t>G0008229</t>
  </si>
  <si>
    <t>G0008230</t>
  </si>
  <si>
    <t>G0008232</t>
  </si>
  <si>
    <t>G0008250</t>
  </si>
  <si>
    <t>So0050-A4682280</t>
  </si>
  <si>
    <t>G0008308</t>
  </si>
  <si>
    <t>So0050-A4693976</t>
  </si>
  <si>
    <t>G0008309</t>
  </si>
  <si>
    <t>So0050-A2752704</t>
  </si>
  <si>
    <t>G0008320</t>
  </si>
  <si>
    <t>So0050-A2713309</t>
  </si>
  <si>
    <t>G0008329</t>
  </si>
  <si>
    <t>G0008330</t>
  </si>
  <si>
    <t>G0008336</t>
  </si>
  <si>
    <t>G0008337</t>
  </si>
  <si>
    <t>So0040-A2136232</t>
  </si>
  <si>
    <t>G0008374</t>
  </si>
  <si>
    <t>G0008375</t>
  </si>
  <si>
    <t>So0050-A6299129</t>
  </si>
  <si>
    <t>G0008411</t>
  </si>
  <si>
    <t>So0050-A4487484</t>
  </si>
  <si>
    <t>G0008498</t>
  </si>
  <si>
    <t>G0008499</t>
  </si>
  <si>
    <t>G0008504</t>
  </si>
  <si>
    <t>G0008505</t>
  </si>
  <si>
    <t>G0008513</t>
  </si>
  <si>
    <t>So0050-A7061120</t>
  </si>
  <si>
    <t>G0008514</t>
  </si>
  <si>
    <t>So0050-A7074332</t>
  </si>
  <si>
    <t>G0008515</t>
  </si>
  <si>
    <t>So0050-A7109154</t>
  </si>
  <si>
    <t>G0008516</t>
  </si>
  <si>
    <t>G0008517</t>
  </si>
  <si>
    <t>So0050-A2674052</t>
  </si>
  <si>
    <t>G0008531</t>
  </si>
  <si>
    <t>G0008600</t>
  </si>
  <si>
    <t>So0050-A7379511</t>
  </si>
  <si>
    <t>G0008643</t>
  </si>
  <si>
    <t>So0050-A0562566</t>
  </si>
  <si>
    <t>G0008644</t>
  </si>
  <si>
    <t>So0050-A8208598</t>
  </si>
  <si>
    <t>G0008691</t>
  </si>
  <si>
    <t>G0008875</t>
  </si>
  <si>
    <t>So0060-A1582221</t>
  </si>
  <si>
    <t>So0060-A1591024</t>
  </si>
  <si>
    <t>So0060-A1617248</t>
  </si>
  <si>
    <t>G0008889</t>
  </si>
  <si>
    <t>So0060-A2391945</t>
  </si>
  <si>
    <t>G0009007</t>
  </si>
  <si>
    <t>So0060-A2382008</t>
  </si>
  <si>
    <t>G0009023</t>
  </si>
  <si>
    <t>G0009024</t>
  </si>
  <si>
    <t>So0060-A5084584</t>
  </si>
  <si>
    <t>G0009129</t>
  </si>
  <si>
    <t>So0060-A5115235</t>
  </si>
  <si>
    <t>G0009130</t>
  </si>
  <si>
    <t>So0050-A2469875</t>
  </si>
  <si>
    <t>G0009186</t>
  </si>
  <si>
    <t>So0060-A5273410</t>
  </si>
  <si>
    <t>G0009223</t>
  </si>
  <si>
    <t>So0060-A4418434</t>
  </si>
  <si>
    <t>G0009225</t>
  </si>
  <si>
    <t>G0009243</t>
  </si>
  <si>
    <t>So0060-A5707613</t>
  </si>
  <si>
    <t>G0009244</t>
  </si>
  <si>
    <t>G0009260</t>
  </si>
  <si>
    <t>So0060-A4817576</t>
  </si>
  <si>
    <t>G0009261</t>
  </si>
  <si>
    <t>So0060-A7691643</t>
  </si>
  <si>
    <t>G0009308</t>
  </si>
  <si>
    <t>So0060-A5243123</t>
  </si>
  <si>
    <t>G0009309</t>
  </si>
  <si>
    <t>So0060-A8173189</t>
  </si>
  <si>
    <t>G0009323</t>
  </si>
  <si>
    <t>So0060-A8189588</t>
  </si>
  <si>
    <t>G0009324</t>
  </si>
  <si>
    <t>So0060-A8196802</t>
  </si>
  <si>
    <t>G0009325</t>
  </si>
  <si>
    <t>So0060-A8206770</t>
  </si>
  <si>
    <t>G0009326</t>
  </si>
  <si>
    <t>So0060-A8216549</t>
  </si>
  <si>
    <t>G0009327</t>
  </si>
  <si>
    <t>So0060-A7572992</t>
  </si>
  <si>
    <t>G0009403</t>
  </si>
  <si>
    <t>G0009404</t>
  </si>
  <si>
    <t>G0009406</t>
  </si>
  <si>
    <t>G0009415</t>
  </si>
  <si>
    <t>G0009416</t>
  </si>
  <si>
    <t>So0060-A5401158</t>
  </si>
  <si>
    <t>G0009417</t>
  </si>
  <si>
    <t>G0009419</t>
  </si>
  <si>
    <t>G0009425</t>
  </si>
  <si>
    <t>G0009426</t>
  </si>
  <si>
    <t>So0060-A9867756</t>
  </si>
  <si>
    <t>G0009488</t>
  </si>
  <si>
    <t>So0060-A9985664</t>
  </si>
  <si>
    <t>G0009508</t>
  </si>
  <si>
    <t>G0009509</t>
  </si>
  <si>
    <t>G0009581</t>
  </si>
  <si>
    <t>G0009594</t>
  </si>
  <si>
    <t>G0009689</t>
  </si>
  <si>
    <t>G0009698</t>
  </si>
  <si>
    <t>G0009708</t>
  </si>
  <si>
    <t>So0070-A2767372</t>
  </si>
  <si>
    <t>G0009992</t>
  </si>
  <si>
    <t>G0010328</t>
  </si>
  <si>
    <t>G0010271</t>
  </si>
  <si>
    <t>G0010388</t>
  </si>
  <si>
    <t>So0070-A7429391</t>
  </si>
  <si>
    <t>G0010389</t>
  </si>
  <si>
    <t>So0070-A4037735</t>
  </si>
  <si>
    <t>G0010960</t>
  </si>
  <si>
    <t>So0080-A0554367</t>
  </si>
  <si>
    <t>G0010961</t>
  </si>
  <si>
    <t>So0080-A0158762</t>
  </si>
  <si>
    <t>G0010962</t>
  </si>
  <si>
    <t>So0080-A5719485</t>
  </si>
  <si>
    <t>G0010977</t>
  </si>
  <si>
    <t>G0011036</t>
  </si>
  <si>
    <t>So0090-A0372634</t>
  </si>
  <si>
    <t>G0011306</t>
  </si>
  <si>
    <t>G0011322</t>
  </si>
  <si>
    <t>So0080-A6029786</t>
  </si>
  <si>
    <t>G0011323</t>
  </si>
  <si>
    <t>So0090-A1195714</t>
  </si>
  <si>
    <t>G0011361</t>
  </si>
  <si>
    <t>So0090-A3089776</t>
  </si>
  <si>
    <t>G0011479</t>
  </si>
  <si>
    <t>G0011480</t>
  </si>
  <si>
    <t>So0090-A8439569</t>
  </si>
  <si>
    <t>G0012083</t>
  </si>
  <si>
    <t>So0080-A7747809</t>
  </si>
  <si>
    <t>G0012084</t>
  </si>
  <si>
    <t>So0100-A4194024</t>
  </si>
  <si>
    <t>G0012605</t>
  </si>
  <si>
    <t>G0012606</t>
  </si>
  <si>
    <t>G0012621</t>
  </si>
  <si>
    <t>So0100-A6532562</t>
  </si>
  <si>
    <t>G0012946</t>
  </si>
  <si>
    <t>So0100-A8477770</t>
  </si>
  <si>
    <t>G0013062</t>
  </si>
  <si>
    <t>So0100-A8515492</t>
  </si>
  <si>
    <t>G0013544</t>
  </si>
  <si>
    <t>So0100-A9158135</t>
  </si>
  <si>
    <t>G0013883</t>
  </si>
  <si>
    <t>G0013889</t>
  </si>
  <si>
    <t>G0013892</t>
  </si>
  <si>
    <t>So0110-A7781422</t>
  </si>
  <si>
    <t>G0013893</t>
  </si>
  <si>
    <t>So0100-A9333552</t>
  </si>
  <si>
    <t>G0013894</t>
  </si>
  <si>
    <t>G0013899</t>
  </si>
  <si>
    <t>G0013900</t>
  </si>
  <si>
    <t>C006-00885</t>
  </si>
  <si>
    <t>So0020-A0127233</t>
  </si>
  <si>
    <t>So0020-A1982167</t>
  </si>
  <si>
    <t>So0020-A4475784</t>
  </si>
  <si>
    <t>So0020-A4721472</t>
  </si>
  <si>
    <t>So0020-A5648863</t>
  </si>
  <si>
    <t>So0020-A5797348</t>
  </si>
  <si>
    <t>So0020-A6991913</t>
  </si>
  <si>
    <t>So0020-A7334270</t>
  </si>
  <si>
    <t>So0020-A8059048</t>
  </si>
  <si>
    <t>So0020-A8129671</t>
  </si>
  <si>
    <t>So0020-A9176752</t>
  </si>
  <si>
    <t>So0030-A1161204</t>
  </si>
  <si>
    <t>So0030-A1653175</t>
  </si>
  <si>
    <t>So0030-A2351297</t>
  </si>
  <si>
    <t>So0030-A2972816</t>
  </si>
  <si>
    <t>So0030-A3254889</t>
  </si>
  <si>
    <t>So0030-A3371101</t>
  </si>
  <si>
    <t>So0030-A3388463</t>
  </si>
  <si>
    <t>So0030-A3933418</t>
  </si>
  <si>
    <t>So0030-A4563907</t>
  </si>
  <si>
    <t>So0030-A7185237</t>
  </si>
  <si>
    <t>So0030-A9029130</t>
  </si>
  <si>
    <t>So0030-A9388233</t>
  </si>
  <si>
    <t>So0040-A1924779</t>
  </si>
  <si>
    <t>So0040-A3525734</t>
  </si>
  <si>
    <t>So0040-A5741077</t>
  </si>
  <si>
    <t>So0040-A5997349</t>
  </si>
  <si>
    <t>So0040-A7774145</t>
  </si>
  <si>
    <t>So0040-A7886783</t>
  </si>
  <si>
    <t>So0040-A7985926</t>
  </si>
  <si>
    <t>So0040-A8077733</t>
  </si>
  <si>
    <t>So0040-A8093788</t>
  </si>
  <si>
    <t>So0040-A8233961</t>
  </si>
  <si>
    <t>G0006068</t>
  </si>
  <si>
    <t>So0040-A8583594</t>
  </si>
  <si>
    <t>So0040-A8772885</t>
  </si>
  <si>
    <t>So0040-A9215717</t>
  </si>
  <si>
    <t>So0040-A9848822</t>
  </si>
  <si>
    <t>So0040-A9962764</t>
  </si>
  <si>
    <t>So0040-A9991972</t>
  </si>
  <si>
    <t>So0050-A0365575</t>
  </si>
  <si>
    <t>So0050-A0795937</t>
  </si>
  <si>
    <t>So0050-A0826092</t>
  </si>
  <si>
    <t>So0050-A0908483</t>
  </si>
  <si>
    <t>So0050-A1172944</t>
  </si>
  <si>
    <t>So0050-A1311316</t>
  </si>
  <si>
    <t>So0050-A2138324</t>
  </si>
  <si>
    <t>So0050-A2744337</t>
  </si>
  <si>
    <t>So0050-A3542336</t>
  </si>
  <si>
    <t>So0050-A3965709</t>
  </si>
  <si>
    <t>So0050-A4175782</t>
  </si>
  <si>
    <t>So0050-A4859292</t>
  </si>
  <si>
    <t>So0050-A4957815</t>
  </si>
  <si>
    <t>So0050-A5533519</t>
  </si>
  <si>
    <t>So0050-A6614326</t>
  </si>
  <si>
    <t>So0050-A8344963</t>
  </si>
  <si>
    <t>So0060-A1386157</t>
  </si>
  <si>
    <t>So0060-A1862591</t>
  </si>
  <si>
    <t>So0060-A2174104</t>
  </si>
  <si>
    <t>So0060-A3323988</t>
  </si>
  <si>
    <t>So0060-A4195399</t>
  </si>
  <si>
    <t>So0060-A5817261</t>
  </si>
  <si>
    <t>So0060-A5918177</t>
  </si>
  <si>
    <t>So0060-A6012998</t>
  </si>
  <si>
    <t>G0006428</t>
  </si>
  <si>
    <t>So0060-A6623837</t>
  </si>
  <si>
    <t>So0060-A7143786</t>
  </si>
  <si>
    <t>So0060-A7511475</t>
  </si>
  <si>
    <t>So0060-A7842168</t>
  </si>
  <si>
    <t>So0060-A8006952</t>
  </si>
  <si>
    <t>So0060-A8309165</t>
  </si>
  <si>
    <t>So0060-A8484022</t>
  </si>
  <si>
    <t>So0100-A7155883</t>
  </si>
  <si>
    <t>So0100-A8024089</t>
  </si>
  <si>
    <t>So0110-A0278815</t>
  </si>
  <si>
    <t>So0110-A1183249</t>
  </si>
  <si>
    <t>G0006632</t>
  </si>
  <si>
    <t>So0110-A1338451</t>
  </si>
  <si>
    <t>So0110-A1357879</t>
  </si>
  <si>
    <t>So0110-A3274941</t>
  </si>
  <si>
    <t>So0110-A3384797</t>
  </si>
  <si>
    <t>G0006694</t>
  </si>
  <si>
    <t>So0110-A6001907</t>
  </si>
  <si>
    <t>So0110-A6836387</t>
  </si>
  <si>
    <t>C006-01144</t>
  </si>
  <si>
    <t>So0020-A0319538</t>
  </si>
  <si>
    <t>So0030-A1805126</t>
  </si>
  <si>
    <t>G0006811</t>
  </si>
  <si>
    <t>G0006812</t>
  </si>
  <si>
    <t>So0030-A6112461</t>
  </si>
  <si>
    <t>G0007039</t>
  </si>
  <si>
    <t>So0030-A6129815</t>
  </si>
  <si>
    <t>G0007040</t>
  </si>
  <si>
    <t>So0050-A6288596</t>
  </si>
  <si>
    <t>G0008408</t>
  </si>
  <si>
    <t>So0050-A7324257</t>
  </si>
  <si>
    <t>G0008548</t>
  </si>
  <si>
    <t>So0070-A7716532</t>
  </si>
  <si>
    <t>G0010280</t>
  </si>
  <si>
    <t>So0060-A4693941</t>
  </si>
  <si>
    <t>G0010289</t>
  </si>
  <si>
    <t>G0010290</t>
  </si>
  <si>
    <t>So0080-A0118617</t>
  </si>
  <si>
    <t>G0010392</t>
  </si>
  <si>
    <t>So0080-A0128713</t>
  </si>
  <si>
    <t>G0010393</t>
  </si>
  <si>
    <t>So0080-A0148379</t>
  </si>
  <si>
    <t>G0010394</t>
  </si>
  <si>
    <t>So0070-A9522202</t>
  </si>
  <si>
    <t>G0010396</t>
  </si>
  <si>
    <t>So0070-A9537311</t>
  </si>
  <si>
    <t>G0010397</t>
  </si>
  <si>
    <t>So0070-A9544608</t>
  </si>
  <si>
    <t>G0010398</t>
  </si>
  <si>
    <t>So0070-A9554040</t>
  </si>
  <si>
    <t>G0010399</t>
  </si>
  <si>
    <t>So0070-A9568322</t>
  </si>
  <si>
    <t>G0010400</t>
  </si>
  <si>
    <t>So0070-A9574455</t>
  </si>
  <si>
    <t>G0010401</t>
  </si>
  <si>
    <t>So0070-A9581951</t>
  </si>
  <si>
    <t>G0010402</t>
  </si>
  <si>
    <t>So0070-A9592123</t>
  </si>
  <si>
    <t>G0010403</t>
  </si>
  <si>
    <t>So0070-A9609448</t>
  </si>
  <si>
    <t>G0010404</t>
  </si>
  <si>
    <t>So0070-A9612658</t>
  </si>
  <si>
    <t>G0010405</t>
  </si>
  <si>
    <t>So0070-A9626019</t>
  </si>
  <si>
    <t>G0010406</t>
  </si>
  <si>
    <t>So0070-A9632584</t>
  </si>
  <si>
    <t>G0010407</t>
  </si>
  <si>
    <t>So0070-A9648457</t>
  </si>
  <si>
    <t>G0010408</t>
  </si>
  <si>
    <t>So0070-A9652130</t>
  </si>
  <si>
    <t>G0010409</t>
  </si>
  <si>
    <t>So0070-A9669189</t>
  </si>
  <si>
    <t>G0010410</t>
  </si>
  <si>
    <t>So0070-A9679829</t>
  </si>
  <si>
    <t>G0010411</t>
  </si>
  <si>
    <t>So0070-A9683502</t>
  </si>
  <si>
    <t>G0010412</t>
  </si>
  <si>
    <t>So0070-A9696387</t>
  </si>
  <si>
    <t>G0010413</t>
  </si>
  <si>
    <t>So0070-A9706147</t>
  </si>
  <si>
    <t>G0010414</t>
  </si>
  <si>
    <t>So0070-A9715427</t>
  </si>
  <si>
    <t>G0010415</t>
  </si>
  <si>
    <t>So0070-A9728689</t>
  </si>
  <si>
    <t>G0010416</t>
  </si>
  <si>
    <t>So0070-A9733589</t>
  </si>
  <si>
    <t>G0010417</t>
  </si>
  <si>
    <t>So0070-A9741342</t>
  </si>
  <si>
    <t>G0010418</t>
  </si>
  <si>
    <t>So0070-A9757521</t>
  </si>
  <si>
    <t>G0010419</t>
  </si>
  <si>
    <t>So0070-A9765043</t>
  </si>
  <si>
    <t>G0010420</t>
  </si>
  <si>
    <t>So0070-A9776177</t>
  </si>
  <si>
    <t>G0010421</t>
  </si>
  <si>
    <t>So0080-A0166307</t>
  </si>
  <si>
    <t>G0010422</t>
  </si>
  <si>
    <t>So0070-A9784025</t>
  </si>
  <si>
    <t>G0010423</t>
  </si>
  <si>
    <t>So0070-A9795695</t>
  </si>
  <si>
    <t>G0010424</t>
  </si>
  <si>
    <t>So0070-A9806241</t>
  </si>
  <si>
    <t>G0010425</t>
  </si>
  <si>
    <t>So0070-A9814369</t>
  </si>
  <si>
    <t>G0010426</t>
  </si>
  <si>
    <t>So0070-A9824495</t>
  </si>
  <si>
    <t>G0010427</t>
  </si>
  <si>
    <t>So0070-A9838420</t>
  </si>
  <si>
    <t>G0010428</t>
  </si>
  <si>
    <t>So0070-A9842680</t>
  </si>
  <si>
    <t>G0010429</t>
  </si>
  <si>
    <t>So0070-A9853648</t>
  </si>
  <si>
    <t>G0010430</t>
  </si>
  <si>
    <t>So0070-A9864306</t>
  </si>
  <si>
    <t>G0010431</t>
  </si>
  <si>
    <t>So0070-A9875803</t>
  </si>
  <si>
    <t>G0010432</t>
  </si>
  <si>
    <t>So0070-A9886294</t>
  </si>
  <si>
    <t>G0010433</t>
  </si>
  <si>
    <t>So0070-A9891902</t>
  </si>
  <si>
    <t>G0010434</t>
  </si>
  <si>
    <t>So0070-A9909670</t>
  </si>
  <si>
    <t>G0010435</t>
  </si>
  <si>
    <t>So0070-A9911630</t>
  </si>
  <si>
    <t>G0010436</t>
  </si>
  <si>
    <t>So0070-A9921489</t>
  </si>
  <si>
    <t>G0010437</t>
  </si>
  <si>
    <t>So0070-A9937566</t>
  </si>
  <si>
    <t>G0010438</t>
  </si>
  <si>
    <t>So0070-A9948332</t>
  </si>
  <si>
    <t>G0010439</t>
  </si>
  <si>
    <t>So0070-A9955757</t>
  </si>
  <si>
    <t>G0010440</t>
  </si>
  <si>
    <t>So0070-A9963877</t>
  </si>
  <si>
    <t>G0010441</t>
  </si>
  <si>
    <t>So0070-A9973063</t>
  </si>
  <si>
    <t>G0010442</t>
  </si>
  <si>
    <t>So0070-A9985081</t>
  </si>
  <si>
    <t>G0010443</t>
  </si>
  <si>
    <t>So0070-A9996099</t>
  </si>
  <si>
    <t>G0010444</t>
  </si>
  <si>
    <t>So0080-A0006851</t>
  </si>
  <si>
    <t>G0010445</t>
  </si>
  <si>
    <t>So0080-A0015488</t>
  </si>
  <si>
    <t>G0010446</t>
  </si>
  <si>
    <t>So0080-A0025158</t>
  </si>
  <si>
    <t>G0010447</t>
  </si>
  <si>
    <t>So0080-A0038951</t>
  </si>
  <si>
    <t>G0010448</t>
  </si>
  <si>
    <t>So0080-A0045526</t>
  </si>
  <si>
    <t>G0010449</t>
  </si>
  <si>
    <t>So0080-A0054220</t>
  </si>
  <si>
    <t>G0010450</t>
  </si>
  <si>
    <t>So0080-A0061911</t>
  </si>
  <si>
    <t>G0010451</t>
  </si>
  <si>
    <t>So0080-A0072006</t>
  </si>
  <si>
    <t>G0010452</t>
  </si>
  <si>
    <t>So0080-A0086051</t>
  </si>
  <si>
    <t>G0010453</t>
  </si>
  <si>
    <t>So0080-A0095665</t>
  </si>
  <si>
    <t>G0010454</t>
  </si>
  <si>
    <t>So0080-A0106351</t>
  </si>
  <si>
    <t>G0010455</t>
  </si>
  <si>
    <t>So0080-A0172167</t>
  </si>
  <si>
    <t>G0010456</t>
  </si>
  <si>
    <t>So0080-A0188780</t>
  </si>
  <si>
    <t>G0010457</t>
  </si>
  <si>
    <t>So0080-A0194048</t>
  </si>
  <si>
    <t>G0010458</t>
  </si>
  <si>
    <t>So0080-A0208252</t>
  </si>
  <si>
    <t>G0010459</t>
  </si>
  <si>
    <t>So0080-A0218132</t>
  </si>
  <si>
    <t>G0010460</t>
  </si>
  <si>
    <t>So0080-A0224843</t>
  </si>
  <si>
    <t>G0010461</t>
  </si>
  <si>
    <t>So0080-A0232346</t>
  </si>
  <si>
    <t>G0010462</t>
  </si>
  <si>
    <t>So0080-A0249740</t>
  </si>
  <si>
    <t>G0010463</t>
  </si>
  <si>
    <t>So0080-A0257753</t>
  </si>
  <si>
    <t>G0010464</t>
  </si>
  <si>
    <t>So0080-A0267914</t>
  </si>
  <si>
    <t>G0010465</t>
  </si>
  <si>
    <t>So0080-A0279015</t>
  </si>
  <si>
    <t>G0010466</t>
  </si>
  <si>
    <t>So0080-A0282089</t>
  </si>
  <si>
    <t>G0010467</t>
  </si>
  <si>
    <t>So0080-A0293369</t>
  </si>
  <si>
    <t>G0010468</t>
  </si>
  <si>
    <t>So0080-A0302099</t>
  </si>
  <si>
    <t>G0010469</t>
  </si>
  <si>
    <t>So0080-A0315551</t>
  </si>
  <si>
    <t>G0010470</t>
  </si>
  <si>
    <t>So0080-A0322825</t>
  </si>
  <si>
    <t>G0010471</t>
  </si>
  <si>
    <t>So0080-A0331283</t>
  </si>
  <si>
    <t>G0010472</t>
  </si>
  <si>
    <t>So0080-A0348940</t>
  </si>
  <si>
    <t>G0010473</t>
  </si>
  <si>
    <t>So0080-A0351335</t>
  </si>
  <si>
    <t>G0010474</t>
  </si>
  <si>
    <t>So0080-A0366196</t>
  </si>
  <si>
    <t>G0010475</t>
  </si>
  <si>
    <t>So0080-A0376682</t>
  </si>
  <si>
    <t>G0010476</t>
  </si>
  <si>
    <t>So0080-A0381523</t>
  </si>
  <si>
    <t>G0010477</t>
  </si>
  <si>
    <t>So0080-A0397657</t>
  </si>
  <si>
    <t>G0010478</t>
  </si>
  <si>
    <t>So0080-A0403655</t>
  </si>
  <si>
    <t>G0010479</t>
  </si>
  <si>
    <t>So0080-A0418768</t>
  </si>
  <si>
    <t>G0010480</t>
  </si>
  <si>
    <t>So0080-A0421740</t>
  </si>
  <si>
    <t>G0010481</t>
  </si>
  <si>
    <t>So0080-A0431455</t>
  </si>
  <si>
    <t>G0010482</t>
  </si>
  <si>
    <t>So0080-A0443968</t>
  </si>
  <si>
    <t>G0010483</t>
  </si>
  <si>
    <t>So0080-A0453880</t>
  </si>
  <si>
    <t>G0010484</t>
  </si>
  <si>
    <t>So0080-A0464752</t>
  </si>
  <si>
    <t>G0010485</t>
  </si>
  <si>
    <t>So0080-A0479428</t>
  </si>
  <si>
    <t>G0010486</t>
  </si>
  <si>
    <t>So0080-A0483773</t>
  </si>
  <si>
    <t>G0010487</t>
  </si>
  <si>
    <t>So0080-A0499104</t>
  </si>
  <si>
    <t>G0010488</t>
  </si>
  <si>
    <t>So0080-A0501076</t>
  </si>
  <si>
    <t>G0010489</t>
  </si>
  <si>
    <t>So0080-A0512456</t>
  </si>
  <si>
    <t>G0010490</t>
  </si>
  <si>
    <t>So0080-A0524119</t>
  </si>
  <si>
    <t>G0010491</t>
  </si>
  <si>
    <t>So0080-A0572497</t>
  </si>
  <si>
    <t>G0010492</t>
  </si>
  <si>
    <t>So0080-A0581544</t>
  </si>
  <si>
    <t>G0010493</t>
  </si>
  <si>
    <t>So0080-A0592758</t>
  </si>
  <si>
    <t>G0010494</t>
  </si>
  <si>
    <t>So0080-A0601460</t>
  </si>
  <si>
    <t>G0010495</t>
  </si>
  <si>
    <t>So0080-A0613647</t>
  </si>
  <si>
    <t>G0010496</t>
  </si>
  <si>
    <t>So0080-A0628626</t>
  </si>
  <si>
    <t>G0010497</t>
  </si>
  <si>
    <t>So0080-A0631909</t>
  </si>
  <si>
    <t>G0010498</t>
  </si>
  <si>
    <t>So0080-A0647328</t>
  </si>
  <si>
    <t>G0010499</t>
  </si>
  <si>
    <t>So0080-A0657165</t>
  </si>
  <si>
    <t>G0010500</t>
  </si>
  <si>
    <t>So0080-A0669113</t>
  </si>
  <si>
    <t>G0010501</t>
  </si>
  <si>
    <t>So0080-A0672158</t>
  </si>
  <si>
    <t>G0010502</t>
  </si>
  <si>
    <t>So0080-A0684586</t>
  </si>
  <si>
    <t>G0010503</t>
  </si>
  <si>
    <t>So0080-A0692084</t>
  </si>
  <si>
    <t>G0010504</t>
  </si>
  <si>
    <t>So0080-A0703160</t>
  </si>
  <si>
    <t>G0010505</t>
  </si>
  <si>
    <t>So0080-A0712363</t>
  </si>
  <si>
    <t>G0010506</t>
  </si>
  <si>
    <t>So0080-A0729016</t>
  </si>
  <si>
    <t>G0010507</t>
  </si>
  <si>
    <t>So0080-A0732509</t>
  </si>
  <si>
    <t>G0010508</t>
  </si>
  <si>
    <t>So0080-A0747115</t>
  </si>
  <si>
    <t>G0010509</t>
  </si>
  <si>
    <t>So0080-A0752754</t>
  </si>
  <si>
    <t>G0010510</t>
  </si>
  <si>
    <t>So0080-A0768038</t>
  </si>
  <si>
    <t>G0010511</t>
  </si>
  <si>
    <t>So0080-A0774591</t>
  </si>
  <si>
    <t>G0010512</t>
  </si>
  <si>
    <t>So0080-A0788370</t>
  </si>
  <si>
    <t>G0010513</t>
  </si>
  <si>
    <t>So0080-A0793896</t>
  </si>
  <si>
    <t>G0010514</t>
  </si>
  <si>
    <t>So0080-A0809030</t>
  </si>
  <si>
    <t>G0010515</t>
  </si>
  <si>
    <t>So0080-A0816949</t>
  </si>
  <si>
    <t>G0010516</t>
  </si>
  <si>
    <t>So0080-A0828138</t>
  </si>
  <si>
    <t>G0010517</t>
  </si>
  <si>
    <t>So0080-A0836204</t>
  </si>
  <si>
    <t>G0010518</t>
  </si>
  <si>
    <t>So0080-A0847009</t>
  </si>
  <si>
    <t>G0010519</t>
  </si>
  <si>
    <t>So0080-A0855394</t>
  </si>
  <si>
    <t>G0010520</t>
  </si>
  <si>
    <t>So0080-A0861075</t>
  </si>
  <si>
    <t>G0010521</t>
  </si>
  <si>
    <t>So0080-A0879264</t>
  </si>
  <si>
    <t>G0010522</t>
  </si>
  <si>
    <t>So0080-A0884746</t>
  </si>
  <si>
    <t>G0010523</t>
  </si>
  <si>
    <t>So0080-A0893895</t>
  </si>
  <si>
    <t>G0010524</t>
  </si>
  <si>
    <t>So0080-A0901754</t>
  </si>
  <si>
    <t>G0010525</t>
  </si>
  <si>
    <t>So0080-A0911948</t>
  </si>
  <si>
    <t>G0010526</t>
  </si>
  <si>
    <t>So0080-A0921044</t>
  </si>
  <si>
    <t>G0010527</t>
  </si>
  <si>
    <t>So0080-A0936690</t>
  </si>
  <si>
    <t>G0010528</t>
  </si>
  <si>
    <t>So0080-A0944108</t>
  </si>
  <si>
    <t>G0010529</t>
  </si>
  <si>
    <t>So0080-A0953298</t>
  </si>
  <si>
    <t>G0010530</t>
  </si>
  <si>
    <t>So0080-A0961293</t>
  </si>
  <si>
    <t>G0010531</t>
  </si>
  <si>
    <t>So0080-A0972553</t>
  </si>
  <si>
    <t>G0010532</t>
  </si>
  <si>
    <t>So0080-A0989118</t>
  </si>
  <si>
    <t>G0010533</t>
  </si>
  <si>
    <t>So0080-A0991377</t>
  </si>
  <si>
    <t>G0010534</t>
  </si>
  <si>
    <t>So0080-A1003579</t>
  </si>
  <si>
    <t>G0010535</t>
  </si>
  <si>
    <t>So0080-A1018331</t>
  </si>
  <si>
    <t>G0010536</t>
  </si>
  <si>
    <t>So0080-A1025730</t>
  </si>
  <si>
    <t>G0010537</t>
  </si>
  <si>
    <t>So0080-A1038394</t>
  </si>
  <si>
    <t>G0010538</t>
  </si>
  <si>
    <t>So0080-A1109980</t>
  </si>
  <si>
    <t>G0010539</t>
  </si>
  <si>
    <t>So0080-A1041563</t>
  </si>
  <si>
    <t>G0010540</t>
  </si>
  <si>
    <t>So0080-A1057304</t>
  </si>
  <si>
    <t>G0010541</t>
  </si>
  <si>
    <t>So0080-A1064988</t>
  </si>
  <si>
    <t>G0010542</t>
  </si>
  <si>
    <t>So0080-A1077227</t>
  </si>
  <si>
    <t>G0010543</t>
  </si>
  <si>
    <t>So0080-A1088901</t>
  </si>
  <si>
    <t>G0010544</t>
  </si>
  <si>
    <t>So0080-A1096088</t>
  </si>
  <si>
    <t>G0010545</t>
  </si>
  <si>
    <t>So0080-A1113700</t>
  </si>
  <si>
    <t>G0010546</t>
  </si>
  <si>
    <t>So0080-A1124010</t>
  </si>
  <si>
    <t>G0010547</t>
  </si>
  <si>
    <t>So0080-A1136994</t>
  </si>
  <si>
    <t>G0010548</t>
  </si>
  <si>
    <t>So0080-A1147608</t>
  </si>
  <si>
    <t>G0010549</t>
  </si>
  <si>
    <t>So0080-A1162489</t>
  </si>
  <si>
    <t>G0010550</t>
  </si>
  <si>
    <t>So0080-A1177206</t>
  </si>
  <si>
    <t>G0010551</t>
  </si>
  <si>
    <t>So0080-A1186071</t>
  </si>
  <si>
    <t>G0010552</t>
  </si>
  <si>
    <t>So0080-A1193907</t>
  </si>
  <si>
    <t>G0010553</t>
  </si>
  <si>
    <t>So0080-A1207356</t>
  </si>
  <si>
    <t>G0010554</t>
  </si>
  <si>
    <t>So0080-A1217129</t>
  </si>
  <si>
    <t>G0010555</t>
  </si>
  <si>
    <t>So0080-A1401078</t>
  </si>
  <si>
    <t>So0080-A1429822</t>
  </si>
  <si>
    <t>So0080-A1222977</t>
  </si>
  <si>
    <t>G0010556</t>
  </si>
  <si>
    <t>So0080-A1237688</t>
  </si>
  <si>
    <t>G0010557</t>
  </si>
  <si>
    <t>So0080-A1241199</t>
  </si>
  <si>
    <t>G0010558</t>
  </si>
  <si>
    <t>So0080-A1258612</t>
  </si>
  <si>
    <t>G0010559</t>
  </si>
  <si>
    <t>So0080-A1267858</t>
  </si>
  <si>
    <t>G0010560</t>
  </si>
  <si>
    <t>So0080-A1288782</t>
  </si>
  <si>
    <t>G0010561</t>
  </si>
  <si>
    <t>So0080-A1298030</t>
  </si>
  <si>
    <t>G0010562</t>
  </si>
  <si>
    <t>So0080-A1308854</t>
  </si>
  <si>
    <t>G0010563</t>
  </si>
  <si>
    <t>So0080-A1318045</t>
  </si>
  <si>
    <t>G0010564</t>
  </si>
  <si>
    <t>So0080-A1326291</t>
  </si>
  <si>
    <t>G0010565</t>
  </si>
  <si>
    <t>So0080-A1335457</t>
  </si>
  <si>
    <t>G0010566</t>
  </si>
  <si>
    <t>So0080-A1346377</t>
  </si>
  <si>
    <t>G0010567</t>
  </si>
  <si>
    <t>So0080-A1354194</t>
  </si>
  <si>
    <t>G0010568</t>
  </si>
  <si>
    <t>So0080-A1364531</t>
  </si>
  <si>
    <t>G0010569</t>
  </si>
  <si>
    <t>So0080-A1378247</t>
  </si>
  <si>
    <t>G0010570</t>
  </si>
  <si>
    <t>So0080-A1387902</t>
  </si>
  <si>
    <t>G0010571</t>
  </si>
  <si>
    <t>So0080-A1399883</t>
  </si>
  <si>
    <t>G0010572</t>
  </si>
  <si>
    <t>So0080-A1418502</t>
  </si>
  <si>
    <t>G0010573</t>
  </si>
  <si>
    <t>So0080-A1431108</t>
  </si>
  <si>
    <t>G0010574</t>
  </si>
  <si>
    <t>So0080-A1448882</t>
  </si>
  <si>
    <t>G0010575</t>
  </si>
  <si>
    <t>So0080-A1457593</t>
  </si>
  <si>
    <t>G0010576</t>
  </si>
  <si>
    <t>So0080-A1463753</t>
  </si>
  <si>
    <t>G0010577</t>
  </si>
  <si>
    <t>So0080-A1471484</t>
  </si>
  <si>
    <t>G0010578</t>
  </si>
  <si>
    <t>So0080-A1487948</t>
  </si>
  <si>
    <t>G0010579</t>
  </si>
  <si>
    <t>So0080-A1491795</t>
  </si>
  <si>
    <t>G0010580</t>
  </si>
  <si>
    <t>So0080-A1502433</t>
  </si>
  <si>
    <t>G0010581</t>
  </si>
  <si>
    <t>So0080-A1512717</t>
  </si>
  <si>
    <t>G0010582</t>
  </si>
  <si>
    <t>So0080-A1525128</t>
  </si>
  <si>
    <t>G0010583</t>
  </si>
  <si>
    <t>So0080-A1532012</t>
  </si>
  <si>
    <t>G0010584</t>
  </si>
  <si>
    <t>So0080-A1546104</t>
  </si>
  <si>
    <t>G0010585</t>
  </si>
  <si>
    <t>So0080-A1554084</t>
  </si>
  <si>
    <t>G0010586</t>
  </si>
  <si>
    <t>So0080-A1563760</t>
  </si>
  <si>
    <t>G0010587</t>
  </si>
  <si>
    <t>So0080-A1579189</t>
  </si>
  <si>
    <t>G0010588</t>
  </si>
  <si>
    <t>So0080-A1583229</t>
  </si>
  <si>
    <t>G0010589</t>
  </si>
  <si>
    <t>So0080-A1591457</t>
  </si>
  <si>
    <t>G0010590</t>
  </si>
  <si>
    <t>So0080-A1602010</t>
  </si>
  <si>
    <t>G0010591</t>
  </si>
  <si>
    <t>So0080-A1614500</t>
  </si>
  <si>
    <t>G0010592</t>
  </si>
  <si>
    <t>So0080-A1622900</t>
  </si>
  <si>
    <t>G0010593</t>
  </si>
  <si>
    <t>So0080-A1635558</t>
  </si>
  <si>
    <t>G0010594</t>
  </si>
  <si>
    <t>So0080-A1644123</t>
  </si>
  <si>
    <t>G0010595</t>
  </si>
  <si>
    <t>So0080-A1657790</t>
  </si>
  <si>
    <t>G0010596</t>
  </si>
  <si>
    <t>So0080-A1665967</t>
  </si>
  <si>
    <t>G0010597</t>
  </si>
  <si>
    <t>So0080-A1674927</t>
  </si>
  <si>
    <t>G0010598</t>
  </si>
  <si>
    <t>So0080-A1688350</t>
  </si>
  <si>
    <t>G0010599</t>
  </si>
  <si>
    <t>So0080-A1696213</t>
  </si>
  <si>
    <t>G0010600</t>
  </si>
  <si>
    <t>So0080-A1701210</t>
  </si>
  <si>
    <t>G0010601</t>
  </si>
  <si>
    <t>So0080-A1713003</t>
  </si>
  <si>
    <t>G0010602</t>
  </si>
  <si>
    <t>So0080-A1728779</t>
  </si>
  <si>
    <t>G0010603</t>
  </si>
  <si>
    <t>So0080-A1731977</t>
  </si>
  <si>
    <t>G0010604</t>
  </si>
  <si>
    <t>So0080-A1746384</t>
  </si>
  <si>
    <t>G0010605</t>
  </si>
  <si>
    <t>So0080-A1754308</t>
  </si>
  <si>
    <t>G0010606</t>
  </si>
  <si>
    <t>So0080-A1761237</t>
  </si>
  <si>
    <t>G0010607</t>
  </si>
  <si>
    <t>So0080-A1771958</t>
  </si>
  <si>
    <t>G0010608</t>
  </si>
  <si>
    <t>So0080-A1798371</t>
  </si>
  <si>
    <t>G0010609</t>
  </si>
  <si>
    <t>So0080-A1814676</t>
  </si>
  <si>
    <t>G0010610</t>
  </si>
  <si>
    <t>So0080-A1826438</t>
  </si>
  <si>
    <t>G0010611</t>
  </si>
  <si>
    <t>So0080-A1834328</t>
  </si>
  <si>
    <t>G0010612</t>
  </si>
  <si>
    <t>So0080-A1846751</t>
  </si>
  <si>
    <t>G0010613</t>
  </si>
  <si>
    <t>So0080-A1858291</t>
  </si>
  <si>
    <t>G0010614</t>
  </si>
  <si>
    <t>So0080-A1864496</t>
  </si>
  <si>
    <t>G0010615</t>
  </si>
  <si>
    <t>So0080-A1879141</t>
  </si>
  <si>
    <t>G0010616</t>
  </si>
  <si>
    <t>So0080-A1883088</t>
  </si>
  <si>
    <t>G0010617</t>
  </si>
  <si>
    <t>So0080-A1892306</t>
  </si>
  <si>
    <t>G0010618</t>
  </si>
  <si>
    <t>So0080-A1909908</t>
  </si>
  <si>
    <t>G0010619</t>
  </si>
  <si>
    <t>So0080-A1917424</t>
  </si>
  <si>
    <t>G0010620</t>
  </si>
  <si>
    <t>So0080-A1927940</t>
  </si>
  <si>
    <t>G0010621</t>
  </si>
  <si>
    <t>So0080-A1933670</t>
  </si>
  <si>
    <t>G0010622</t>
  </si>
  <si>
    <t>So0080-A1947870</t>
  </si>
  <si>
    <t>G0010623</t>
  </si>
  <si>
    <t>So0080-A1954919</t>
  </si>
  <si>
    <t>G0010624</t>
  </si>
  <si>
    <t>So0080-A1964726</t>
  </si>
  <si>
    <t>G0010625</t>
  </si>
  <si>
    <t>So0080-A1976894</t>
  </si>
  <si>
    <t>G0010626</t>
  </si>
  <si>
    <t>So0080-A1988108</t>
  </si>
  <si>
    <t>G0010627</t>
  </si>
  <si>
    <t>So0080-A1996835</t>
  </si>
  <si>
    <t>G0010628</t>
  </si>
  <si>
    <t>So0080-A2003467</t>
  </si>
  <si>
    <t>G0010629</t>
  </si>
  <si>
    <t>So0080-A2019252</t>
  </si>
  <si>
    <t>G0010630</t>
  </si>
  <si>
    <t>So0080-A2023530</t>
  </si>
  <si>
    <t>G0010631</t>
  </si>
  <si>
    <t>So0080-A2033094</t>
  </si>
  <si>
    <t>G0010632</t>
  </si>
  <si>
    <t>So0080-A2049557</t>
  </si>
  <si>
    <t>G0010633</t>
  </si>
  <si>
    <t>So0080-A2058312</t>
  </si>
  <si>
    <t>G0010634</t>
  </si>
  <si>
    <t>So0080-A2067525</t>
  </si>
  <si>
    <t>G0010635</t>
  </si>
  <si>
    <t>So0080-A2079952</t>
  </si>
  <si>
    <t>G0010636</t>
  </si>
  <si>
    <t>So0080-A2092586</t>
  </si>
  <si>
    <t>G0010637</t>
  </si>
  <si>
    <t>So0080-A2102270</t>
  </si>
  <si>
    <t>G0010638</t>
  </si>
  <si>
    <t>So0080-A2088415</t>
  </si>
  <si>
    <t>G0010639</t>
  </si>
  <si>
    <t>So0080-A2114500</t>
  </si>
  <si>
    <t>G0010640</t>
  </si>
  <si>
    <t>So0080-A2122375</t>
  </si>
  <si>
    <t>G0010641</t>
  </si>
  <si>
    <t>So0080-A2131090</t>
  </si>
  <si>
    <t>G0010642</t>
  </si>
  <si>
    <t>So0080-A2142330</t>
  </si>
  <si>
    <t>G0010643</t>
  </si>
  <si>
    <t>So0080-A2252525</t>
  </si>
  <si>
    <t>G0010718</t>
  </si>
  <si>
    <t>G0010744</t>
  </si>
  <si>
    <t>So0080-A3312215</t>
  </si>
  <si>
    <t>G0010751</t>
  </si>
  <si>
    <t>So0080-A3329046</t>
  </si>
  <si>
    <t>G0010753</t>
  </si>
  <si>
    <t>So0070-A9397926</t>
  </si>
  <si>
    <t>G0010767</t>
  </si>
  <si>
    <t>So0080-A4865378</t>
  </si>
  <si>
    <t>G0010819</t>
  </si>
  <si>
    <t>So0080-A3977462</t>
  </si>
  <si>
    <t>G0010820</t>
  </si>
  <si>
    <t>So0080-A3987730</t>
  </si>
  <si>
    <t>G0010821</t>
  </si>
  <si>
    <t>So0080-A3991241</t>
  </si>
  <si>
    <t>G0010822</t>
  </si>
  <si>
    <t>So0080-A4017253</t>
  </si>
  <si>
    <t>G0010823</t>
  </si>
  <si>
    <t>So0080-A4032957</t>
  </si>
  <si>
    <t>G0010824</t>
  </si>
  <si>
    <t>So0080-A4048670</t>
  </si>
  <si>
    <t>G0010825</t>
  </si>
  <si>
    <t>So0080-A4059586</t>
  </si>
  <si>
    <t>G0010826</t>
  </si>
  <si>
    <t>So0080-A4067941</t>
  </si>
  <si>
    <t>G0010827</t>
  </si>
  <si>
    <t>So0080-A4087903</t>
  </si>
  <si>
    <t>G0010828</t>
  </si>
  <si>
    <t>So0080-A4093219</t>
  </si>
  <si>
    <t>G0010829</t>
  </si>
  <si>
    <t>So0080-A4109019</t>
  </si>
  <si>
    <t>G0010830</t>
  </si>
  <si>
    <t>So0080-A4111945</t>
  </si>
  <si>
    <t>G0010831</t>
  </si>
  <si>
    <t>So0080-A4122834</t>
  </si>
  <si>
    <t>G0010832</t>
  </si>
  <si>
    <t>So0080-A4135049</t>
  </si>
  <si>
    <t>G0010833</t>
  </si>
  <si>
    <t>So0080-A4144374</t>
  </si>
  <si>
    <t>G0010834</t>
  </si>
  <si>
    <t>So0080-A4151420</t>
  </si>
  <si>
    <t>G0010835</t>
  </si>
  <si>
    <t>So0080-A4167721</t>
  </si>
  <si>
    <t>G0010836</t>
  </si>
  <si>
    <t>So0080-A4173244</t>
  </si>
  <si>
    <t>G0010837</t>
  </si>
  <si>
    <t>So0080-A4188574</t>
  </si>
  <si>
    <t>G0010838</t>
  </si>
  <si>
    <t>So0080-A4197844</t>
  </si>
  <si>
    <t>G0010839</t>
  </si>
  <si>
    <t>So0080-A4202788</t>
  </si>
  <si>
    <t>G0010840</t>
  </si>
  <si>
    <t>So0080-A4217892</t>
  </si>
  <si>
    <t>G0010841</t>
  </si>
  <si>
    <t>So0080-A4231858</t>
  </si>
  <si>
    <t>G0010842</t>
  </si>
  <si>
    <t>So0080-A4245880</t>
  </si>
  <si>
    <t>G0010843</t>
  </si>
  <si>
    <t>So0080-A4251538</t>
  </si>
  <si>
    <t>G0010844</t>
  </si>
  <si>
    <t>So0080-A4263941</t>
  </si>
  <si>
    <t>G0010845</t>
  </si>
  <si>
    <t>So0080-A4279718</t>
  </si>
  <si>
    <t>G0010846</t>
  </si>
  <si>
    <t>So0080-A4285841</t>
  </si>
  <si>
    <t>G0010847</t>
  </si>
  <si>
    <t>So0080-A4294553</t>
  </si>
  <si>
    <t>G0010848</t>
  </si>
  <si>
    <t>So0080-A4308255</t>
  </si>
  <si>
    <t>G0010849</t>
  </si>
  <si>
    <t>So0080-A4406967</t>
  </si>
  <si>
    <t>G0010850</t>
  </si>
  <si>
    <t>So0080-A4348497</t>
  </si>
  <si>
    <t>G0010851</t>
  </si>
  <si>
    <t>So0080-A4353888</t>
  </si>
  <si>
    <t>G0010852</t>
  </si>
  <si>
    <t>So0080-A4365431</t>
  </si>
  <si>
    <t>G0010853</t>
  </si>
  <si>
    <t>So0080-A4371263</t>
  </si>
  <si>
    <t>G0010854</t>
  </si>
  <si>
    <t>So0080-A4466745</t>
  </si>
  <si>
    <t>G0010855</t>
  </si>
  <si>
    <t>So0080-A4385209</t>
  </si>
  <si>
    <t>G0010856</t>
  </si>
  <si>
    <t>So0080-A4396546</t>
  </si>
  <si>
    <t>G0010857</t>
  </si>
  <si>
    <t>So0080-A4414848</t>
  </si>
  <si>
    <t>G0010858</t>
  </si>
  <si>
    <t>So0080-A4474928</t>
  </si>
  <si>
    <t>G0010859</t>
  </si>
  <si>
    <t>So0080-A4428801</t>
  </si>
  <si>
    <t>G0010860</t>
  </si>
  <si>
    <t>So0080-A4434409</t>
  </si>
  <si>
    <t>G0010861</t>
  </si>
  <si>
    <t>So0080-A4446886</t>
  </si>
  <si>
    <t>G0010862</t>
  </si>
  <si>
    <t>So0080-A4455415</t>
  </si>
  <si>
    <t>G0010863</t>
  </si>
  <si>
    <t>So0080-A4487112</t>
  </si>
  <si>
    <t>G0010864</t>
  </si>
  <si>
    <t>So0080-A4497095</t>
  </si>
  <si>
    <t>G0010865</t>
  </si>
  <si>
    <t>So0080-A4505107</t>
  </si>
  <si>
    <t>G0010866</t>
  </si>
  <si>
    <t>So0080-A4518315</t>
  </si>
  <si>
    <t>G0010867</t>
  </si>
  <si>
    <t>So0080-A4523414</t>
  </si>
  <si>
    <t>G0010868</t>
  </si>
  <si>
    <t>So0080-A4537845</t>
  </si>
  <si>
    <t>G0010869</t>
  </si>
  <si>
    <t>So0080-A4542957</t>
  </si>
  <si>
    <t>G0010870</t>
  </si>
  <si>
    <t>So0080-A4556362</t>
  </si>
  <si>
    <t>G0010871</t>
  </si>
  <si>
    <t>So0080-A4568382</t>
  </si>
  <si>
    <t>G0010872</t>
  </si>
  <si>
    <t>So0080-A4572647</t>
  </si>
  <si>
    <t>G0010873</t>
  </si>
  <si>
    <t>So0080-A4588215</t>
  </si>
  <si>
    <t>G0010874</t>
  </si>
  <si>
    <t>So0080-A4598810</t>
  </si>
  <si>
    <t>G0010875</t>
  </si>
  <si>
    <t>So0080-A4603163</t>
  </si>
  <si>
    <t>G0010876</t>
  </si>
  <si>
    <t>So0080-A4612712</t>
  </si>
  <si>
    <t>G0010877</t>
  </si>
  <si>
    <t>So0080-A4626487</t>
  </si>
  <si>
    <t>G0010878</t>
  </si>
  <si>
    <t>So0080-A4635996</t>
  </si>
  <si>
    <t>G0010879</t>
  </si>
  <si>
    <t>So0080-A4642268</t>
  </si>
  <si>
    <t>G0010880</t>
  </si>
  <si>
    <t>So0080-A4656080</t>
  </si>
  <si>
    <t>G0010881</t>
  </si>
  <si>
    <t>So0080-A4668723</t>
  </si>
  <si>
    <t>G0010882</t>
  </si>
  <si>
    <t>So0080-A4679966</t>
  </si>
  <si>
    <t>G0010883</t>
  </si>
  <si>
    <t>So0080-A4682851</t>
  </si>
  <si>
    <t>G0010884</t>
  </si>
  <si>
    <t>So0080-A4925045</t>
  </si>
  <si>
    <t>G0010885</t>
  </si>
  <si>
    <t>So0080-A4701235</t>
  </si>
  <si>
    <t>G0010886</t>
  </si>
  <si>
    <t>So0080-A4714168</t>
  </si>
  <si>
    <t>G0010887</t>
  </si>
  <si>
    <t>So0080-A4726065</t>
  </si>
  <si>
    <t>G0010888</t>
  </si>
  <si>
    <t>So0080-A4731867</t>
  </si>
  <si>
    <t>G0010889</t>
  </si>
  <si>
    <t>So0080-A4744266</t>
  </si>
  <si>
    <t>G0010890</t>
  </si>
  <si>
    <t>So0080-A4758147</t>
  </si>
  <si>
    <t>G0010891</t>
  </si>
  <si>
    <t>So0080-A4769984</t>
  </si>
  <si>
    <t>G0010892</t>
  </si>
  <si>
    <t>So0080-A4776602</t>
  </si>
  <si>
    <t>G0010893</t>
  </si>
  <si>
    <t>So0080-A4784066</t>
  </si>
  <si>
    <t>G0010894</t>
  </si>
  <si>
    <t>So0080-A4791532</t>
  </si>
  <si>
    <t>G0010895</t>
  </si>
  <si>
    <t>So0080-A4801161</t>
  </si>
  <si>
    <t>G0010896</t>
  </si>
  <si>
    <t>So0080-A4813691</t>
  </si>
  <si>
    <t>G0010897</t>
  </si>
  <si>
    <t>So0080-A4829054</t>
  </si>
  <si>
    <t>G0010898</t>
  </si>
  <si>
    <t>So0080-A4834704</t>
  </si>
  <si>
    <t>G0010899</t>
  </si>
  <si>
    <t>So0080-A4698704</t>
  </si>
  <si>
    <t>So0080-A4917350</t>
  </si>
  <si>
    <t>So0080-A5944680</t>
  </si>
  <si>
    <t>G0011005</t>
  </si>
  <si>
    <t>So0080-A5343355</t>
  </si>
  <si>
    <t>G0011015</t>
  </si>
  <si>
    <t>So0080-A7999379</t>
  </si>
  <si>
    <t>G0011166</t>
  </si>
  <si>
    <t>So0080-A8781744</t>
  </si>
  <si>
    <t>G0011294</t>
  </si>
  <si>
    <t>So0080-A8796238</t>
  </si>
  <si>
    <t>G0011295</t>
  </si>
  <si>
    <t>So0090-A0108750</t>
  </si>
  <si>
    <t>G0011328</t>
  </si>
  <si>
    <t>So0090-A0121800</t>
  </si>
  <si>
    <t>G0011332</t>
  </si>
  <si>
    <t>So0080-A9211637</t>
  </si>
  <si>
    <t>G0011337</t>
  </si>
  <si>
    <t>So0090-A2659008</t>
  </si>
  <si>
    <t>G0011486</t>
  </si>
  <si>
    <t>So0090-A2662439</t>
  </si>
  <si>
    <t>G0011489</t>
  </si>
  <si>
    <t>So0090-A6649721</t>
  </si>
  <si>
    <t>G0011714</t>
  </si>
  <si>
    <t>So0090-A1146655</t>
  </si>
  <si>
    <t>G0011796</t>
  </si>
  <si>
    <t>So0110-A1481780</t>
  </si>
  <si>
    <t>G0013203</t>
  </si>
  <si>
    <t>So0110-A5191359</t>
  </si>
  <si>
    <t>G0013545</t>
  </si>
  <si>
    <t>So0110-A8881464</t>
  </si>
  <si>
    <t>G0013759</t>
  </si>
  <si>
    <t>C006-02155</t>
  </si>
  <si>
    <t>So0020-A0516087</t>
  </si>
  <si>
    <t>C006-03190</t>
  </si>
  <si>
    <t>So0020-A0579138</t>
  </si>
  <si>
    <t>C006-04519</t>
  </si>
  <si>
    <t>So0020-A0675162</t>
  </si>
  <si>
    <t>C006-05718</t>
  </si>
  <si>
    <t>So0020-A0693709</t>
  </si>
  <si>
    <t>C006-07711</t>
  </si>
  <si>
    <t>So0020-A0974184</t>
  </si>
  <si>
    <t>C006-08206</t>
  </si>
  <si>
    <t>So0020-A1034746</t>
  </si>
  <si>
    <t>C006-09172</t>
  </si>
  <si>
    <t>So1940-A8291860</t>
  </si>
  <si>
    <t>C002-61779</t>
  </si>
  <si>
    <t>So0020-A1416911</t>
  </si>
  <si>
    <t>C006-11715</t>
  </si>
  <si>
    <t>So0020-A1558960</t>
  </si>
  <si>
    <t>C006-14730</t>
  </si>
  <si>
    <t>So0020-A4537567</t>
  </si>
  <si>
    <t>So0050-A1724447</t>
  </si>
  <si>
    <t>G0008403</t>
  </si>
  <si>
    <t>C006-15180</t>
  </si>
  <si>
    <t>So0020-A2162924</t>
  </si>
  <si>
    <t>So0020-A2205716</t>
  </si>
  <si>
    <t>So0020-A2216739</t>
  </si>
  <si>
    <t>So0020-A7674668</t>
  </si>
  <si>
    <t>So0030-A2335946</t>
  </si>
  <si>
    <t>So0030-A2965059</t>
  </si>
  <si>
    <t>So0030-A3608041</t>
  </si>
  <si>
    <t>So0030-A5973857</t>
  </si>
  <si>
    <t>So0030-A5983291</t>
  </si>
  <si>
    <t>So0040-A0162933</t>
  </si>
  <si>
    <t>So0040-A0176370</t>
  </si>
  <si>
    <t>So0040-A4194253</t>
  </si>
  <si>
    <t>So0040-A7014816</t>
  </si>
  <si>
    <t>So0040-A9655573</t>
  </si>
  <si>
    <t>So0040-A8669208</t>
  </si>
  <si>
    <t>So0040-A8919274</t>
  </si>
  <si>
    <t>So0040-A9358655</t>
  </si>
  <si>
    <t>So0050-A0339496</t>
  </si>
  <si>
    <t>So0050-A0692576</t>
  </si>
  <si>
    <t>So0050-A1584809</t>
  </si>
  <si>
    <t>So0050-A5561647</t>
  </si>
  <si>
    <t>So0050-A5834618</t>
  </si>
  <si>
    <t>So0070-A5726652</t>
  </si>
  <si>
    <t>So0100-A7597043</t>
  </si>
  <si>
    <t>G0006558</t>
  </si>
  <si>
    <t>So0100-A7763156</t>
  </si>
  <si>
    <t>So0100-A9466272</t>
  </si>
  <si>
    <t>G0006599</t>
  </si>
  <si>
    <t>So0110-A1682879</t>
  </si>
  <si>
    <t>So0110-A2706948</t>
  </si>
  <si>
    <t>So0110-A2719444</t>
  </si>
  <si>
    <t>So0110-A2729134</t>
  </si>
  <si>
    <t>So0110-A3335703</t>
  </si>
  <si>
    <t>So0110-A4543290</t>
  </si>
  <si>
    <t>C006-16601</t>
  </si>
  <si>
    <t>So0020-A3393805</t>
  </si>
  <si>
    <t>G0006380</t>
  </si>
  <si>
    <t>So0020-A4649596</t>
  </si>
  <si>
    <t>So0020-A5534516</t>
  </si>
  <si>
    <t>So2020-A3291471</t>
  </si>
  <si>
    <t>G0006672</t>
  </si>
  <si>
    <t>So0020-A5001303</t>
  </si>
  <si>
    <t>G0006698</t>
  </si>
  <si>
    <t>So0020-A8997919</t>
  </si>
  <si>
    <t>G0006761</t>
  </si>
  <si>
    <t>So0030-A2395788</t>
  </si>
  <si>
    <t>So0030-A2513587</t>
  </si>
  <si>
    <t>So0030-A0951285</t>
  </si>
  <si>
    <t>So0030-A2653665</t>
  </si>
  <si>
    <t>G0006840</t>
  </si>
  <si>
    <t>G0006841</t>
  </si>
  <si>
    <t>So0030-A1606840</t>
  </si>
  <si>
    <t>G0006923</t>
  </si>
  <si>
    <t>G0006924</t>
  </si>
  <si>
    <t>G0006971</t>
  </si>
  <si>
    <t>So0020-A5996706</t>
  </si>
  <si>
    <t>G0006972</t>
  </si>
  <si>
    <t>So0030-A4627755</t>
  </si>
  <si>
    <t>G0007024</t>
  </si>
  <si>
    <t>G0007025</t>
  </si>
  <si>
    <t>So0030-A6794088</t>
  </si>
  <si>
    <t>G0007110</t>
  </si>
  <si>
    <t>G0007111</t>
  </si>
  <si>
    <t>So0030-A6982950</t>
  </si>
  <si>
    <t>G0007193</t>
  </si>
  <si>
    <t>G0007194</t>
  </si>
  <si>
    <t>G0007223</t>
  </si>
  <si>
    <t>So0030-A7571641</t>
  </si>
  <si>
    <t>G0007224</t>
  </si>
  <si>
    <t>G0007232</t>
  </si>
  <si>
    <t>So0030-A8857789</t>
  </si>
  <si>
    <t>G0007238</t>
  </si>
  <si>
    <t>G0007239</t>
  </si>
  <si>
    <t>So0030-A8885272</t>
  </si>
  <si>
    <t>G0007268</t>
  </si>
  <si>
    <t>G0007269</t>
  </si>
  <si>
    <t>So0030-A9913233</t>
  </si>
  <si>
    <t>G0007282</t>
  </si>
  <si>
    <t>G0007283</t>
  </si>
  <si>
    <t>So0030-A8136181</t>
  </si>
  <si>
    <t>G0007433</t>
  </si>
  <si>
    <t>So0040-A1165801</t>
  </si>
  <si>
    <t>G0007434</t>
  </si>
  <si>
    <t>G0007435</t>
  </si>
  <si>
    <t>So0040-A2577824</t>
  </si>
  <si>
    <t>G0007443</t>
  </si>
  <si>
    <t>G0007444</t>
  </si>
  <si>
    <t>G0007445</t>
  </si>
  <si>
    <t>So0040-A3834915</t>
  </si>
  <si>
    <t>G0007492</t>
  </si>
  <si>
    <t>So0040-A4835201</t>
  </si>
  <si>
    <t>So0040-A4968220</t>
  </si>
  <si>
    <t>So0040-A3845105</t>
  </si>
  <si>
    <t>G0007493</t>
  </si>
  <si>
    <t>G0007501</t>
  </si>
  <si>
    <t>So0040-A2951628</t>
  </si>
  <si>
    <t>G0007502</t>
  </si>
  <si>
    <t>So0040-A3878773</t>
  </si>
  <si>
    <t>G0007503</t>
  </si>
  <si>
    <t>So0030-A8164485</t>
  </si>
  <si>
    <t>G0007735</t>
  </si>
  <si>
    <t>So0040-A5476173</t>
  </si>
  <si>
    <t>G0007736</t>
  </si>
  <si>
    <t>G0007737</t>
  </si>
  <si>
    <t>So0040-A0669685</t>
  </si>
  <si>
    <t>G0007785</t>
  </si>
  <si>
    <t>G0007786</t>
  </si>
  <si>
    <t>So0040-A7388394</t>
  </si>
  <si>
    <t>G0007916</t>
  </si>
  <si>
    <t>So0050-A2073058</t>
  </si>
  <si>
    <t>G0008121</t>
  </si>
  <si>
    <t>So0040-A9647214</t>
  </si>
  <si>
    <t>G0008122</t>
  </si>
  <si>
    <t>G0008123</t>
  </si>
  <si>
    <t>So0050-A0262503</t>
  </si>
  <si>
    <t>G0008124</t>
  </si>
  <si>
    <t>So0050-A6108250</t>
  </si>
  <si>
    <t>G0008597</t>
  </si>
  <si>
    <t>G0008598</t>
  </si>
  <si>
    <t>So0050-A6082198</t>
  </si>
  <si>
    <t>G0008696</t>
  </si>
  <si>
    <t>G0008880</t>
  </si>
  <si>
    <t>So0050-A8325033</t>
  </si>
  <si>
    <t>G0008881</t>
  </si>
  <si>
    <t>So0050-A7099121</t>
  </si>
  <si>
    <t>G0008882</t>
  </si>
  <si>
    <t>So0060-A2822748</t>
  </si>
  <si>
    <t>G0009055</t>
  </si>
  <si>
    <t>G0009056</t>
  </si>
  <si>
    <t>So0060-A2375113</t>
  </si>
  <si>
    <t>G0009057</t>
  </si>
  <si>
    <t>So2800-A3283015</t>
  </si>
  <si>
    <t>G0009061</t>
  </si>
  <si>
    <t>So2830-A3278122</t>
  </si>
  <si>
    <t>So2830-A3287305</t>
  </si>
  <si>
    <t>So0060-A4184586</t>
  </si>
  <si>
    <t>G0009132</t>
  </si>
  <si>
    <t>So0060-A3438955</t>
  </si>
  <si>
    <t>G0009133</t>
  </si>
  <si>
    <t>G0009134</t>
  </si>
  <si>
    <t>So2830-A3261534</t>
  </si>
  <si>
    <t>G0009135</t>
  </si>
  <si>
    <t>So0060-A5461233</t>
  </si>
  <si>
    <t>G0009203</t>
  </si>
  <si>
    <t>G0009204</t>
  </si>
  <si>
    <t>G0009205</t>
  </si>
  <si>
    <t>So2860-A3269625</t>
  </si>
  <si>
    <t>G0009206</t>
  </si>
  <si>
    <t>So0060-A6111821</t>
  </si>
  <si>
    <t>G0009237</t>
  </si>
  <si>
    <t>So0060-A8244345</t>
  </si>
  <si>
    <t>G0009330</t>
  </si>
  <si>
    <t>G0009331</t>
  </si>
  <si>
    <t>So0060-A6926604</t>
  </si>
  <si>
    <t>G0009335</t>
  </si>
  <si>
    <t>G0009336</t>
  </si>
  <si>
    <t>So0060-A8102969</t>
  </si>
  <si>
    <t>G0009373</t>
  </si>
  <si>
    <t>G0009374</t>
  </si>
  <si>
    <t>So0060-A9151568</t>
  </si>
  <si>
    <t>G0009397</t>
  </si>
  <si>
    <t>G0009398</t>
  </si>
  <si>
    <t>G0009523</t>
  </si>
  <si>
    <t>So0060-A9046710</t>
  </si>
  <si>
    <t>G0009524</t>
  </si>
  <si>
    <t>So2990-A8407117</t>
  </si>
  <si>
    <t>G0009525</t>
  </si>
  <si>
    <t>So0060-A8713653</t>
  </si>
  <si>
    <t>G0009531</t>
  </si>
  <si>
    <t>So0070-A2328516</t>
  </si>
  <si>
    <t>G0009683</t>
  </si>
  <si>
    <t>G0009769</t>
  </si>
  <si>
    <t>So0070-A0657330</t>
  </si>
  <si>
    <t>G0009770</t>
  </si>
  <si>
    <t>So3050-A0761351</t>
  </si>
  <si>
    <t>G0009771</t>
  </si>
  <si>
    <t>So0070-A4743161</t>
  </si>
  <si>
    <t>G0009917</t>
  </si>
  <si>
    <t>So0070-A5371518</t>
  </si>
  <si>
    <t>G0009921</t>
  </si>
  <si>
    <t>G0010004</t>
  </si>
  <si>
    <t>So0070-A4049253</t>
  </si>
  <si>
    <t>G0010005</t>
  </si>
  <si>
    <t>So3110-A0831871</t>
  </si>
  <si>
    <t>G0010006</t>
  </si>
  <si>
    <t>So0070-A5767985</t>
  </si>
  <si>
    <t>G0010077</t>
  </si>
  <si>
    <t>G0010127</t>
  </si>
  <si>
    <t>So3140-A0768679</t>
  </si>
  <si>
    <t>G0010128</t>
  </si>
  <si>
    <t>So0070-A6995901</t>
  </si>
  <si>
    <t>G0010139</t>
  </si>
  <si>
    <t>So0070-A2677142</t>
  </si>
  <si>
    <t>G0010657</t>
  </si>
  <si>
    <t>So3180-A5821501</t>
  </si>
  <si>
    <t>G0010658</t>
  </si>
  <si>
    <t>So0070-A9029122</t>
  </si>
  <si>
    <t>G0010659</t>
  </si>
  <si>
    <t>So0080-A2268446</t>
  </si>
  <si>
    <t>G0010939</t>
  </si>
  <si>
    <t>So0080-A5282053</t>
  </si>
  <si>
    <t>G0011135</t>
  </si>
  <si>
    <t>So0080-A5847233</t>
  </si>
  <si>
    <t>G0011136</t>
  </si>
  <si>
    <t>So0080-A8121757</t>
  </si>
  <si>
    <t>G0011272</t>
  </si>
  <si>
    <t>So0080-A9806242</t>
  </si>
  <si>
    <t>G0011273</t>
  </si>
  <si>
    <t>So0080-A7936773</t>
  </si>
  <si>
    <t>G0011408</t>
  </si>
  <si>
    <t>So0090-A1476311</t>
  </si>
  <si>
    <t>G0011409</t>
  </si>
  <si>
    <t>So0090-A5826994</t>
  </si>
  <si>
    <t>G0011662</t>
  </si>
  <si>
    <t>So0090-A5846172</t>
  </si>
  <si>
    <t>G0011663</t>
  </si>
  <si>
    <t>So0090-A8459250</t>
  </si>
  <si>
    <t>G0012072</t>
  </si>
  <si>
    <t>G0012296</t>
  </si>
  <si>
    <t>G0012565</t>
  </si>
  <si>
    <t>G0012662</t>
  </si>
  <si>
    <t>So0100-A4938023</t>
  </si>
  <si>
    <t>G0012664</t>
  </si>
  <si>
    <t>So0090-A8499442</t>
  </si>
  <si>
    <t>G0013156</t>
  </si>
  <si>
    <t>C006-17701</t>
  </si>
  <si>
    <t>So0020-A3733555</t>
  </si>
  <si>
    <t>C006-18909</t>
  </si>
  <si>
    <t>So0020-A3792239</t>
  </si>
  <si>
    <t>C006-19839</t>
  </si>
  <si>
    <t>So0020-A3997072</t>
  </si>
  <si>
    <t>C006-20277</t>
  </si>
  <si>
    <t>So0020-A4848223</t>
  </si>
  <si>
    <t>G0006337</t>
  </si>
  <si>
    <t>So0020-A4865789</t>
  </si>
  <si>
    <t>So0020-A4876058</t>
  </si>
  <si>
    <t>G0006339</t>
  </si>
  <si>
    <t>So0020-A4881151</t>
  </si>
  <si>
    <t>So0020-A4899370</t>
  </si>
  <si>
    <t>So0020-A9407092</t>
  </si>
  <si>
    <t>G0006716</t>
  </si>
  <si>
    <t>G0006724</t>
  </si>
  <si>
    <t>G0006727</t>
  </si>
  <si>
    <t>G0006755</t>
  </si>
  <si>
    <t>G0006756</t>
  </si>
  <si>
    <t>So0020-A9536829</t>
  </si>
  <si>
    <t>G0006757</t>
  </si>
  <si>
    <t>G0006758</t>
  </si>
  <si>
    <t>G0006764</t>
  </si>
  <si>
    <t>G0006765</t>
  </si>
  <si>
    <t>So0030-A1488722</t>
  </si>
  <si>
    <t>G0006782</t>
  </si>
  <si>
    <t>G0006783</t>
  </si>
  <si>
    <t>G0006784</t>
  </si>
  <si>
    <t>So0030-A1611531</t>
  </si>
  <si>
    <t>G0006800</t>
  </si>
  <si>
    <t>G0006801</t>
  </si>
  <si>
    <t>G0006802</t>
  </si>
  <si>
    <t>G0006804</t>
  </si>
  <si>
    <t>G0006805</t>
  </si>
  <si>
    <t>G0006806</t>
  </si>
  <si>
    <t>G0006809</t>
  </si>
  <si>
    <t>G0006810</t>
  </si>
  <si>
    <t>G0006813</t>
  </si>
  <si>
    <t>G0006814</t>
  </si>
  <si>
    <t>G0006815</t>
  </si>
  <si>
    <t>G0006828</t>
  </si>
  <si>
    <t>So0030-A2176640</t>
  </si>
  <si>
    <t>G0006829</t>
  </si>
  <si>
    <t>G0006830</t>
  </si>
  <si>
    <t>G0006831</t>
  </si>
  <si>
    <t>G0006842</t>
  </si>
  <si>
    <t>G0006843</t>
  </si>
  <si>
    <t>G0006844</t>
  </si>
  <si>
    <t>G0006845</t>
  </si>
  <si>
    <t>So0020-A9582825</t>
  </si>
  <si>
    <t>G0006849</t>
  </si>
  <si>
    <t>G0006853</t>
  </si>
  <si>
    <t>G0006854</t>
  </si>
  <si>
    <t>G0006855</t>
  </si>
  <si>
    <t>G0006856</t>
  </si>
  <si>
    <t>G0006857</t>
  </si>
  <si>
    <t>G0006865</t>
  </si>
  <si>
    <t>G0006866</t>
  </si>
  <si>
    <t>G0006868</t>
  </si>
  <si>
    <t>G0006869</t>
  </si>
  <si>
    <t>So0030-A2755768</t>
  </si>
  <si>
    <t>G0006871</t>
  </si>
  <si>
    <t>G0006872</t>
  </si>
  <si>
    <t>G0006873</t>
  </si>
  <si>
    <t>G0006874</t>
  </si>
  <si>
    <t>G0006877</t>
  </si>
  <si>
    <t>G0006883</t>
  </si>
  <si>
    <t>G0006884</t>
  </si>
  <si>
    <t>G0006885</t>
  </si>
  <si>
    <t>G0006886</t>
  </si>
  <si>
    <t>G0006887</t>
  </si>
  <si>
    <t>G0006888</t>
  </si>
  <si>
    <t>So0030-A3438925</t>
  </si>
  <si>
    <t>G0006911</t>
  </si>
  <si>
    <t>G0006912</t>
  </si>
  <si>
    <t>G0006914</t>
  </si>
  <si>
    <t>So0030-A3489898</t>
  </si>
  <si>
    <t>G0006973</t>
  </si>
  <si>
    <t>G0006974</t>
  </si>
  <si>
    <t>G0006975</t>
  </si>
  <si>
    <t>G0006976</t>
  </si>
  <si>
    <t>G0006982</t>
  </si>
  <si>
    <t>So0030-A5286885</t>
  </si>
  <si>
    <t>G0006983</t>
  </si>
  <si>
    <t>So0030-A5298642</t>
  </si>
  <si>
    <t>G0006984</t>
  </si>
  <si>
    <t>So0030-A5307845</t>
  </si>
  <si>
    <t>G0006985</t>
  </si>
  <si>
    <t>So0030-A5319736</t>
  </si>
  <si>
    <t>G0006986</t>
  </si>
  <si>
    <t>So0030-A5325666</t>
  </si>
  <si>
    <t>G0006987</t>
  </si>
  <si>
    <t>G0006988</t>
  </si>
  <si>
    <t>G0006989</t>
  </si>
  <si>
    <t>So0030-A4108453</t>
  </si>
  <si>
    <t>G0006995</t>
  </si>
  <si>
    <t>G0006996</t>
  </si>
  <si>
    <t>G0006999</t>
  </si>
  <si>
    <t>G0007000</t>
  </si>
  <si>
    <t>G0007001</t>
  </si>
  <si>
    <t>G0007002</t>
  </si>
  <si>
    <t>G0007008</t>
  </si>
  <si>
    <t>G0007010</t>
  </si>
  <si>
    <t>G0007011</t>
  </si>
  <si>
    <t>G0007012</t>
  </si>
  <si>
    <t>G0007013</t>
  </si>
  <si>
    <t>G0007015</t>
  </si>
  <si>
    <t>G0007021</t>
  </si>
  <si>
    <t>G0007023</t>
  </si>
  <si>
    <t>So0030-A5836491</t>
  </si>
  <si>
    <t>G0007043</t>
  </si>
  <si>
    <t>So0030-A6153882</t>
  </si>
  <si>
    <t>So0030-A6165461</t>
  </si>
  <si>
    <t>So0030-A5262666</t>
  </si>
  <si>
    <t>G0007047</t>
  </si>
  <si>
    <t>G0007052</t>
  </si>
  <si>
    <t>G0007053</t>
  </si>
  <si>
    <t>G0007054</t>
  </si>
  <si>
    <t>G0007055</t>
  </si>
  <si>
    <t>G0007056</t>
  </si>
  <si>
    <t>G0007057</t>
  </si>
  <si>
    <t>G0007059</t>
  </si>
  <si>
    <t>G0007060</t>
  </si>
  <si>
    <t>G0007066</t>
  </si>
  <si>
    <t>G0007067</t>
  </si>
  <si>
    <t>G0007068</t>
  </si>
  <si>
    <t>So0030-A6934929</t>
  </si>
  <si>
    <t>G0007069</t>
  </si>
  <si>
    <t>G0007070</t>
  </si>
  <si>
    <t>G0007071</t>
  </si>
  <si>
    <t>G0007072</t>
  </si>
  <si>
    <t>So0030-A6373344</t>
  </si>
  <si>
    <t>G0007073</t>
  </si>
  <si>
    <t>G0007093</t>
  </si>
  <si>
    <t>G0007094</t>
  </si>
  <si>
    <t>G0007095</t>
  </si>
  <si>
    <t>G0007098</t>
  </si>
  <si>
    <t>G0007099</t>
  </si>
  <si>
    <t>G0007100</t>
  </si>
  <si>
    <t>G0007103</t>
  </si>
  <si>
    <t>G0007104</t>
  </si>
  <si>
    <t>G0007115</t>
  </si>
  <si>
    <t>So0030-A7697722</t>
  </si>
  <si>
    <t>So0030-A7703459</t>
  </si>
  <si>
    <t>G0007116</t>
  </si>
  <si>
    <t>G0007117</t>
  </si>
  <si>
    <t>So0030-A7672145</t>
  </si>
  <si>
    <t>So0030-A7685313</t>
  </si>
  <si>
    <t>G0007118</t>
  </si>
  <si>
    <t>G0007121</t>
  </si>
  <si>
    <t>So0030-A7129933</t>
  </si>
  <si>
    <t>G0007153</t>
  </si>
  <si>
    <t>G0007154</t>
  </si>
  <si>
    <t>G0007155</t>
  </si>
  <si>
    <t>G0007156</t>
  </si>
  <si>
    <t>G0007157</t>
  </si>
  <si>
    <t>So0030-A7716374</t>
  </si>
  <si>
    <t>G0007158</t>
  </si>
  <si>
    <t>G0007159</t>
  </si>
  <si>
    <t>So0030-A7728963</t>
  </si>
  <si>
    <t>G0007175</t>
  </si>
  <si>
    <t>G0007176</t>
  </si>
  <si>
    <t>G0007179</t>
  </si>
  <si>
    <t>G0007180</t>
  </si>
  <si>
    <t>So0030-A7812370</t>
  </si>
  <si>
    <t>G0007199</t>
  </si>
  <si>
    <t>G0007200</t>
  </si>
  <si>
    <t>So0030-A8193916</t>
  </si>
  <si>
    <t>G0007201</t>
  </si>
  <si>
    <t>G0007202</t>
  </si>
  <si>
    <t>G0007203</t>
  </si>
  <si>
    <t>G0007204</t>
  </si>
  <si>
    <t>G0007255</t>
  </si>
  <si>
    <t>G0007261</t>
  </si>
  <si>
    <t>So0040-A1013747</t>
  </si>
  <si>
    <t>G0007343</t>
  </si>
  <si>
    <t>So0040-A2256498</t>
  </si>
  <si>
    <t>G0007555</t>
  </si>
  <si>
    <t>So0040-A5509379</t>
  </si>
  <si>
    <t>So0040-A5515681</t>
  </si>
  <si>
    <t>So0040-A2271077</t>
  </si>
  <si>
    <t>G0007556</t>
  </si>
  <si>
    <t>So0040-A5526384</t>
  </si>
  <si>
    <t>So0040-A5535901</t>
  </si>
  <si>
    <t>G0007557</t>
  </si>
  <si>
    <t>So0040-A5541644</t>
  </si>
  <si>
    <t>So0040-A5556020</t>
  </si>
  <si>
    <t>So0040-A2265009</t>
  </si>
  <si>
    <t>G0007558</t>
  </si>
  <si>
    <t>So0040-A5563462</t>
  </si>
  <si>
    <t>So0040-A5578304</t>
  </si>
  <si>
    <t>G0007559</t>
  </si>
  <si>
    <t>So0040-A5592637</t>
  </si>
  <si>
    <t>So0040-A5601071</t>
  </si>
  <si>
    <t>G0007560</t>
  </si>
  <si>
    <t>So0040-A5628462</t>
  </si>
  <si>
    <t>So0040-A5631421</t>
  </si>
  <si>
    <t>So0040-A0638524</t>
  </si>
  <si>
    <t>G0007566</t>
  </si>
  <si>
    <t>G0007567</t>
  </si>
  <si>
    <t>So0040-A4158634</t>
  </si>
  <si>
    <t>G0007655</t>
  </si>
  <si>
    <t>G0007656</t>
  </si>
  <si>
    <t>G0007657</t>
  </si>
  <si>
    <t>G0007658</t>
  </si>
  <si>
    <t>G0007665</t>
  </si>
  <si>
    <t>G0007666</t>
  </si>
  <si>
    <t>G0007667</t>
  </si>
  <si>
    <t>G0007668</t>
  </si>
  <si>
    <t>So0040-A4284535</t>
  </si>
  <si>
    <t>G0007670</t>
  </si>
  <si>
    <t>G0007671</t>
  </si>
  <si>
    <t>G0007672</t>
  </si>
  <si>
    <t>G0007673</t>
  </si>
  <si>
    <t>G0007685</t>
  </si>
  <si>
    <t>So0040-A5098036</t>
  </si>
  <si>
    <t>G0007766</t>
  </si>
  <si>
    <t>G0007767</t>
  </si>
  <si>
    <t>G0007807</t>
  </si>
  <si>
    <t>G0007808</t>
  </si>
  <si>
    <t>G0007809</t>
  </si>
  <si>
    <t>G0007810</t>
  </si>
  <si>
    <t>G0007811</t>
  </si>
  <si>
    <t>G0007812</t>
  </si>
  <si>
    <t>G0007841</t>
  </si>
  <si>
    <t>So0040-A4586700</t>
  </si>
  <si>
    <t>G0007842</t>
  </si>
  <si>
    <t>So0040-A5654973</t>
  </si>
  <si>
    <t>G0007843</t>
  </si>
  <si>
    <t>G0007845</t>
  </si>
  <si>
    <t>G0007847</t>
  </si>
  <si>
    <t>G0007852</t>
  </si>
  <si>
    <t>G0007893</t>
  </si>
  <si>
    <t>So0040-A6166788</t>
  </si>
  <si>
    <t>G0007927</t>
  </si>
  <si>
    <t>G0007928</t>
  </si>
  <si>
    <t>G0007929</t>
  </si>
  <si>
    <t>G0007982</t>
  </si>
  <si>
    <t>G0007983</t>
  </si>
  <si>
    <t>G0007986</t>
  </si>
  <si>
    <t>G0007987</t>
  </si>
  <si>
    <t>G0007988</t>
  </si>
  <si>
    <t>G0008002</t>
  </si>
  <si>
    <t>G0008003</t>
  </si>
  <si>
    <t>G0008004</t>
  </si>
  <si>
    <t>G0008005</t>
  </si>
  <si>
    <t>G0008011</t>
  </si>
  <si>
    <t>G0008040</t>
  </si>
  <si>
    <t>So0040-A9241737</t>
  </si>
  <si>
    <t>G0008042</t>
  </si>
  <si>
    <t>So0050-A1045671</t>
  </si>
  <si>
    <t>So0050-A1057795</t>
  </si>
  <si>
    <t>G0008043</t>
  </si>
  <si>
    <t>G0008049</t>
  </si>
  <si>
    <t>G0008050</t>
  </si>
  <si>
    <t>So0050-A0054090</t>
  </si>
  <si>
    <t>G0008055</t>
  </si>
  <si>
    <t>G0008056</t>
  </si>
  <si>
    <t>G0008057</t>
  </si>
  <si>
    <t>G0008058</t>
  </si>
  <si>
    <t>G0008083</t>
  </si>
  <si>
    <t>So0050-A0833236</t>
  </si>
  <si>
    <t>G0008145</t>
  </si>
  <si>
    <t>G0008146</t>
  </si>
  <si>
    <t>G0008154</t>
  </si>
  <si>
    <t>G0008155</t>
  </si>
  <si>
    <t>G0008157</t>
  </si>
  <si>
    <t>G0008158</t>
  </si>
  <si>
    <t>So0050-A1283493</t>
  </si>
  <si>
    <t>G0008341</t>
  </si>
  <si>
    <t>G0008342</t>
  </si>
  <si>
    <t>G0008343</t>
  </si>
  <si>
    <t>So0050-A1651930</t>
  </si>
  <si>
    <t>G0008405</t>
  </si>
  <si>
    <t>G0008406</t>
  </si>
  <si>
    <t>G0008407</t>
  </si>
  <si>
    <t>G0008480</t>
  </si>
  <si>
    <t>So0050-A2535807</t>
  </si>
  <si>
    <t>G0008481</t>
  </si>
  <si>
    <t>G0008484</t>
  </si>
  <si>
    <t>G0008485</t>
  </si>
  <si>
    <t>G0008486</t>
  </si>
  <si>
    <t>G0008497</t>
  </si>
  <si>
    <t>So0050-A3286908</t>
  </si>
  <si>
    <t>G0008622</t>
  </si>
  <si>
    <t>G0008623</t>
  </si>
  <si>
    <t>G0008624</t>
  </si>
  <si>
    <t>G0008625</t>
  </si>
  <si>
    <t>G0008632</t>
  </si>
  <si>
    <t>G0008633</t>
  </si>
  <si>
    <t>G0008634</t>
  </si>
  <si>
    <t>G0008635</t>
  </si>
  <si>
    <t>G0008638</t>
  </si>
  <si>
    <t>G0008639</t>
  </si>
  <si>
    <t>So0050-A5275787</t>
  </si>
  <si>
    <t>G0008655</t>
  </si>
  <si>
    <t>G0008661</t>
  </si>
  <si>
    <t>G0008662</t>
  </si>
  <si>
    <t>G0008663</t>
  </si>
  <si>
    <t>G0008666</t>
  </si>
  <si>
    <t>So0050-A7626652</t>
  </si>
  <si>
    <t>G0008712</t>
  </si>
  <si>
    <t>G0008713</t>
  </si>
  <si>
    <t>So0050-A7452846</t>
  </si>
  <si>
    <t>G0008714</t>
  </si>
  <si>
    <t>G0008715</t>
  </si>
  <si>
    <t>G0008724</t>
  </si>
  <si>
    <t>G0008725</t>
  </si>
  <si>
    <t>So0050-A8876905</t>
  </si>
  <si>
    <t>G0008740</t>
  </si>
  <si>
    <t>So0060-A0764219</t>
  </si>
  <si>
    <t>So0060-A0772854</t>
  </si>
  <si>
    <t>So0060-A0932691</t>
  </si>
  <si>
    <t>So0060-A0941500</t>
  </si>
  <si>
    <t>G0008746</t>
  </si>
  <si>
    <t>So0060-A0784200</t>
  </si>
  <si>
    <t>So0060-A0794249</t>
  </si>
  <si>
    <t>So0060-A0912159</t>
  </si>
  <si>
    <t>So0060-A0928435</t>
  </si>
  <si>
    <t>So0050-A8041508</t>
  </si>
  <si>
    <t>G0008781</t>
  </si>
  <si>
    <t>G0008782</t>
  </si>
  <si>
    <t>G0008783</t>
  </si>
  <si>
    <t>G0008784</t>
  </si>
  <si>
    <t>G0008785</t>
  </si>
  <si>
    <t>G0008786</t>
  </si>
  <si>
    <t>G0008794</t>
  </si>
  <si>
    <t>So2720-A1008804</t>
  </si>
  <si>
    <t>G0008802</t>
  </si>
  <si>
    <t>SoD-50-A3927310</t>
  </si>
  <si>
    <t>So2730-A5766182</t>
  </si>
  <si>
    <t>G0008806</t>
  </si>
  <si>
    <t>So0050-A8881823</t>
  </si>
  <si>
    <t>G0008812</t>
  </si>
  <si>
    <t>G0008813</t>
  </si>
  <si>
    <t>So0060-A0291089</t>
  </si>
  <si>
    <t>G0008815</t>
  </si>
  <si>
    <t>G0008819</t>
  </si>
  <si>
    <t>G0008820</t>
  </si>
  <si>
    <t>G0008821</t>
  </si>
  <si>
    <t>G0008822</t>
  </si>
  <si>
    <t>G0008825</t>
  </si>
  <si>
    <t>G0008826</t>
  </si>
  <si>
    <t>So0050-A9039269</t>
  </si>
  <si>
    <t>G0008837</t>
  </si>
  <si>
    <t>So0060-A0987124</t>
  </si>
  <si>
    <t>So0060-A0995147</t>
  </si>
  <si>
    <t>G0008838</t>
  </si>
  <si>
    <t>So0060-A0957144</t>
  </si>
  <si>
    <t>So0060-A0966914</t>
  </si>
  <si>
    <t>G0008847</t>
  </si>
  <si>
    <t>G0008853</t>
  </si>
  <si>
    <t>So0050-A9269306</t>
  </si>
  <si>
    <t>G0008855</t>
  </si>
  <si>
    <t>G0008857</t>
  </si>
  <si>
    <t>G0008862</t>
  </si>
  <si>
    <t>G0008866</t>
  </si>
  <si>
    <t>G0008867</t>
  </si>
  <si>
    <t>So0060-A0901435</t>
  </si>
  <si>
    <t>G0008868</t>
  </si>
  <si>
    <t>G0008870</t>
  </si>
  <si>
    <t>So0060-A0896524</t>
  </si>
  <si>
    <t>G0008900</t>
  </si>
  <si>
    <t>G0008901</t>
  </si>
  <si>
    <t>G0008902</t>
  </si>
  <si>
    <t>G0008903</t>
  </si>
  <si>
    <t>G0008906</t>
  </si>
  <si>
    <t>G0008907</t>
  </si>
  <si>
    <t>G0008908</t>
  </si>
  <si>
    <t>G0008909</t>
  </si>
  <si>
    <t>G0008914</t>
  </si>
  <si>
    <t>G0008915</t>
  </si>
  <si>
    <t>G0008916</t>
  </si>
  <si>
    <t>G0008917</t>
  </si>
  <si>
    <t>So0050-A9626621</t>
  </si>
  <si>
    <t>G0008935</t>
  </si>
  <si>
    <t>G0008936</t>
  </si>
  <si>
    <t>So2750-A0761952</t>
  </si>
  <si>
    <t>G0008937</t>
  </si>
  <si>
    <t>G0008938</t>
  </si>
  <si>
    <t>G0008939</t>
  </si>
  <si>
    <t>G0008940</t>
  </si>
  <si>
    <t>G0008941</t>
  </si>
  <si>
    <t>So0060-A1025382</t>
  </si>
  <si>
    <t>G0008948</t>
  </si>
  <si>
    <t>G0008949</t>
  </si>
  <si>
    <t>G0008952</t>
  </si>
  <si>
    <t>So0060-A1882226</t>
  </si>
  <si>
    <t>G0008975</t>
  </si>
  <si>
    <t>So0060-A1915839</t>
  </si>
  <si>
    <t>G0008976</t>
  </si>
  <si>
    <t>So0060-A1922689</t>
  </si>
  <si>
    <t>G0008977</t>
  </si>
  <si>
    <t>So0060-A1932167</t>
  </si>
  <si>
    <t>G0008978</t>
  </si>
  <si>
    <t>So0060-A1959229</t>
  </si>
  <si>
    <t>G0008979</t>
  </si>
  <si>
    <t>So0060-A1977329</t>
  </si>
  <si>
    <t>G0008982</t>
  </si>
  <si>
    <t>So0060-A1989714</t>
  </si>
  <si>
    <t>G0008983</t>
  </si>
  <si>
    <t>So0060-A2033219</t>
  </si>
  <si>
    <t>So0060-A2085986</t>
  </si>
  <si>
    <t>So0060-A2046394</t>
  </si>
  <si>
    <t>G0008984</t>
  </si>
  <si>
    <t>So0060-A2053538</t>
  </si>
  <si>
    <t>G0008985</t>
  </si>
  <si>
    <t>So0060-A2063884</t>
  </si>
  <si>
    <t>G0008986</t>
  </si>
  <si>
    <t>So0060-A2073917</t>
  </si>
  <si>
    <t>G0008987</t>
  </si>
  <si>
    <t>So2760-A5768850</t>
  </si>
  <si>
    <t>G0008993</t>
  </si>
  <si>
    <t>So0060-A2879330</t>
  </si>
  <si>
    <t>G0008995</t>
  </si>
  <si>
    <t>So0060-A2881920</t>
  </si>
  <si>
    <t>G0008996</t>
  </si>
  <si>
    <t>So0060-A2896116</t>
  </si>
  <si>
    <t>G0008997</t>
  </si>
  <si>
    <t>So0060-A2347069</t>
  </si>
  <si>
    <t>G0009008</t>
  </si>
  <si>
    <t>G0009047</t>
  </si>
  <si>
    <t>G0009048</t>
  </si>
  <si>
    <t>So0060-A2443717</t>
  </si>
  <si>
    <t>G0009049</t>
  </si>
  <si>
    <t>So0060-A4662689</t>
  </si>
  <si>
    <t>G0009091</t>
  </si>
  <si>
    <t>So0060-A5226612</t>
  </si>
  <si>
    <t>G0009131</t>
  </si>
  <si>
    <t>G0009155</t>
  </si>
  <si>
    <t>G0009156</t>
  </si>
  <si>
    <t>G0009158</t>
  </si>
  <si>
    <t>G0009159</t>
  </si>
  <si>
    <t>G0009163</t>
  </si>
  <si>
    <t>G0009164</t>
  </si>
  <si>
    <t>G0009166</t>
  </si>
  <si>
    <t>G0009167</t>
  </si>
  <si>
    <t>So0060-A5863157</t>
  </si>
  <si>
    <t>G0009516</t>
  </si>
  <si>
    <t>G0009517</t>
  </si>
  <si>
    <t>G0010298</t>
  </si>
  <si>
    <t>So0070-A9284545</t>
  </si>
  <si>
    <t>G0010299</t>
  </si>
  <si>
    <t>C006-21916</t>
  </si>
  <si>
    <t>So0020-A7981991</t>
  </si>
  <si>
    <t>G0006581</t>
  </si>
  <si>
    <t>So0020-A7647048</t>
  </si>
  <si>
    <t>G0006600</t>
  </si>
  <si>
    <t>G0009492</t>
  </si>
  <si>
    <t>So2990-A0786248</t>
  </si>
  <si>
    <t>C006-22512</t>
  </si>
  <si>
    <t>So0020-A6309609</t>
  </si>
  <si>
    <t>G0006807</t>
  </si>
  <si>
    <t>So0030-A2474791</t>
  </si>
  <si>
    <t>So0030-A2482385</t>
  </si>
  <si>
    <t>G0006808</t>
  </si>
  <si>
    <t>So0020-A9578402</t>
  </si>
  <si>
    <t>G0007020</t>
  </si>
  <si>
    <t>So0030-A6034108</t>
  </si>
  <si>
    <t>So0030-A8041005</t>
  </si>
  <si>
    <t>G0007165</t>
  </si>
  <si>
    <t>So0030-A8445928</t>
  </si>
  <si>
    <t>G0007205</t>
  </si>
  <si>
    <t>So0040-A0188207</t>
  </si>
  <si>
    <t>G0007284</t>
  </si>
  <si>
    <t>G0007285</t>
  </si>
  <si>
    <t>So0040-A0195876</t>
  </si>
  <si>
    <t>G0007286</t>
  </si>
  <si>
    <t>So0040-A0481758</t>
  </si>
  <si>
    <t>G0007296</t>
  </si>
  <si>
    <t>G0007297</t>
  </si>
  <si>
    <t>So0040-A0551275</t>
  </si>
  <si>
    <t>G0007301</t>
  </si>
  <si>
    <t>So0040-A0837351</t>
  </si>
  <si>
    <t>G0007325</t>
  </si>
  <si>
    <t>So0040-A0989027</t>
  </si>
  <si>
    <t>G0007340</t>
  </si>
  <si>
    <t>G0007341</t>
  </si>
  <si>
    <t>So0040-A1048066</t>
  </si>
  <si>
    <t>G0007353</t>
  </si>
  <si>
    <t>G0007359</t>
  </si>
  <si>
    <t>So0040-A1203107</t>
  </si>
  <si>
    <t>G0007366</t>
  </si>
  <si>
    <t>So0040-A1856848</t>
  </si>
  <si>
    <t>G0007392</t>
  </si>
  <si>
    <t>So0040-A1896646</t>
  </si>
  <si>
    <t>G0007396</t>
  </si>
  <si>
    <t>So0030-A9808193</t>
  </si>
  <si>
    <t>G0007417</t>
  </si>
  <si>
    <t>G0007418</t>
  </si>
  <si>
    <t>So0040-A3266669</t>
  </si>
  <si>
    <t>G0007469</t>
  </si>
  <si>
    <t>So0040-A3283748</t>
  </si>
  <si>
    <t>G0007471</t>
  </si>
  <si>
    <t>G0007472</t>
  </si>
  <si>
    <t>G0007473</t>
  </si>
  <si>
    <t>So0040-A3294109</t>
  </si>
  <si>
    <t>G0007475</t>
  </si>
  <si>
    <t>So0040-A4759012</t>
  </si>
  <si>
    <t>G0007569</t>
  </si>
  <si>
    <t>So0050-A2226698</t>
  </si>
  <si>
    <t>G0008133</t>
  </si>
  <si>
    <t>G0008134</t>
  </si>
  <si>
    <t>G0008135</t>
  </si>
  <si>
    <t>G0008141</t>
  </si>
  <si>
    <t>G0008142</t>
  </si>
  <si>
    <t>G0008143</t>
  </si>
  <si>
    <t>So0050-A3083828</t>
  </si>
  <si>
    <t>G0008182</t>
  </si>
  <si>
    <t>G0008183</t>
  </si>
  <si>
    <t>G0008206</t>
  </si>
  <si>
    <t>G0008207</t>
  </si>
  <si>
    <t>G0008208</t>
  </si>
  <si>
    <t>G0008212</t>
  </si>
  <si>
    <t>So0050-A4075027</t>
  </si>
  <si>
    <t>G0008272</t>
  </si>
  <si>
    <t>So0050-A4282932</t>
  </si>
  <si>
    <t>G0008280</t>
  </si>
  <si>
    <t>So0050-A4039428</t>
  </si>
  <si>
    <t>G0008281</t>
  </si>
  <si>
    <t>So0050-A4296789</t>
  </si>
  <si>
    <t>G0008282</t>
  </si>
  <si>
    <t>So0050-A4309149</t>
  </si>
  <si>
    <t>G0008283</t>
  </si>
  <si>
    <t>So0050-A4746637</t>
  </si>
  <si>
    <t>G0008311</t>
  </si>
  <si>
    <t>G0008312</t>
  </si>
  <si>
    <t>So0050-A9685842</t>
  </si>
  <si>
    <t>G0008736</t>
  </si>
  <si>
    <t>So0050-A9692614</t>
  </si>
  <si>
    <t>G0008737</t>
  </si>
  <si>
    <t>So0050-A9705263</t>
  </si>
  <si>
    <t>G0008738</t>
  </si>
  <si>
    <t>So0050-A9715546</t>
  </si>
  <si>
    <t>G0008739</t>
  </si>
  <si>
    <t>So2890-A3289113</t>
  </si>
  <si>
    <t>G0009294</t>
  </si>
  <si>
    <t>So0060-A8552550</t>
  </si>
  <si>
    <t>G0009363</t>
  </si>
  <si>
    <t>C006-23478</t>
  </si>
  <si>
    <t>So0020-A4761998</t>
  </si>
  <si>
    <t>So0030-A1762792</t>
  </si>
  <si>
    <t>So0030-A9898121</t>
  </si>
  <si>
    <t>C006-24613</t>
  </si>
  <si>
    <t>So0020-A9554172</t>
  </si>
  <si>
    <t>G0006779</t>
  </si>
  <si>
    <t>G0006791</t>
  </si>
  <si>
    <t>So0030-A3423169</t>
  </si>
  <si>
    <t>G0007026</t>
  </si>
  <si>
    <t>So0020-A7169996</t>
  </si>
  <si>
    <t>G0007044</t>
  </si>
  <si>
    <t>So0030-A4807071</t>
  </si>
  <si>
    <t>G0007045</t>
  </si>
  <si>
    <t>So0030-A7803879</t>
  </si>
  <si>
    <t>G0007166</t>
  </si>
  <si>
    <t>So0030-A8072176</t>
  </si>
  <si>
    <t>G0007167</t>
  </si>
  <si>
    <t>G0007190</t>
  </si>
  <si>
    <t>So0030-A7977573</t>
  </si>
  <si>
    <t>G0007191</t>
  </si>
  <si>
    <t>So0040-A1655751</t>
  </si>
  <si>
    <t>G0007542</t>
  </si>
  <si>
    <t>G0007543</t>
  </si>
  <si>
    <t>G0007544</t>
  </si>
  <si>
    <t>So0030-A6872253</t>
  </si>
  <si>
    <t>G0007545</t>
  </si>
  <si>
    <t>So0040-A4878986</t>
  </si>
  <si>
    <t>G0007610</t>
  </si>
  <si>
    <t>So0040-A1268961</t>
  </si>
  <si>
    <t>G0007719</t>
  </si>
  <si>
    <t>So0040-A5048492</t>
  </si>
  <si>
    <t>G0007734</t>
  </si>
  <si>
    <t>G0007738</t>
  </si>
  <si>
    <t>So0040-A8037276</t>
  </si>
  <si>
    <t>G0007863</t>
  </si>
  <si>
    <t>G0008113</t>
  </si>
  <si>
    <t>So0040-A8026705</t>
  </si>
  <si>
    <t>G0008114</t>
  </si>
  <si>
    <t>So0050-A6917438</t>
  </si>
  <si>
    <t>G0008552</t>
  </si>
  <si>
    <t>So0050-A9591201</t>
  </si>
  <si>
    <t>G0008749</t>
  </si>
  <si>
    <t>So0050-A9443226</t>
  </si>
  <si>
    <t>G0009126</t>
  </si>
  <si>
    <t>G0009153</t>
  </si>
  <si>
    <t>So0060-A5537985</t>
  </si>
  <si>
    <t>So0060-A5543134</t>
  </si>
  <si>
    <t>G0009154</t>
  </si>
  <si>
    <t>So0060-A6424777</t>
  </si>
  <si>
    <t>G0009370</t>
  </si>
  <si>
    <t>So0060-A8375405</t>
  </si>
  <si>
    <t>G0009371</t>
  </si>
  <si>
    <t>G0009372</t>
  </si>
  <si>
    <t>So0060-A8814024</t>
  </si>
  <si>
    <t>G0009377</t>
  </si>
  <si>
    <t>So0060-A8842414</t>
  </si>
  <si>
    <t>G0009387</t>
  </si>
  <si>
    <t>So0070-A0226684</t>
  </si>
  <si>
    <t>G0009680</t>
  </si>
  <si>
    <t>So0070-A2758056</t>
  </si>
  <si>
    <t>G0009737</t>
  </si>
  <si>
    <t>So0070-A0474075</t>
  </si>
  <si>
    <t>G0009956</t>
  </si>
  <si>
    <t>So0070-A6047792</t>
  </si>
  <si>
    <t>G0009957</t>
  </si>
  <si>
    <t>G0009958</t>
  </si>
  <si>
    <t>So0070-A5738575</t>
  </si>
  <si>
    <t>G0009994</t>
  </si>
  <si>
    <t>So0070-A5571298</t>
  </si>
  <si>
    <t>G0010144</t>
  </si>
  <si>
    <t>G0010159</t>
  </si>
  <si>
    <t>So0070-A7658097</t>
  </si>
  <si>
    <t>G0010313</t>
  </si>
  <si>
    <t>So0070-A7913728</t>
  </si>
  <si>
    <t>G0010272</t>
  </si>
  <si>
    <t>G0010273</t>
  </si>
  <si>
    <t>So0080-A2662281</t>
  </si>
  <si>
    <t>G0010713</t>
  </si>
  <si>
    <t>G0010714</t>
  </si>
  <si>
    <t>So0080-A2482130</t>
  </si>
  <si>
    <t>G0010715</t>
  </si>
  <si>
    <t>So0080-A4986021</t>
  </si>
  <si>
    <t>G0010953</t>
  </si>
  <si>
    <t>So0070-A8848586</t>
  </si>
  <si>
    <t>G0010964</t>
  </si>
  <si>
    <t>So0080-A5728606</t>
  </si>
  <si>
    <t>G0011056</t>
  </si>
  <si>
    <t>So0080-A7344809</t>
  </si>
  <si>
    <t>G0011133</t>
  </si>
  <si>
    <t>G0011134</t>
  </si>
  <si>
    <t>So0080-A9586537</t>
  </si>
  <si>
    <t>G0011465</t>
  </si>
  <si>
    <t>So0090-A1631910</t>
  </si>
  <si>
    <t>G0011514</t>
  </si>
  <si>
    <t>So0090-A4358448</t>
  </si>
  <si>
    <t>G0011573</t>
  </si>
  <si>
    <t>So0090-A4842015</t>
  </si>
  <si>
    <t>G0011586</t>
  </si>
  <si>
    <t>So0090-A6366233</t>
  </si>
  <si>
    <t>G0011694</t>
  </si>
  <si>
    <t>So0090-A7582348</t>
  </si>
  <si>
    <t>G0011795</t>
  </si>
  <si>
    <t>So0090-A8507772</t>
  </si>
  <si>
    <t>G0011892</t>
  </si>
  <si>
    <t>G0011905</t>
  </si>
  <si>
    <t>So0090-A9176666</t>
  </si>
  <si>
    <t>G0011941</t>
  </si>
  <si>
    <t>So0080-A3705456</t>
  </si>
  <si>
    <t>G0012082</t>
  </si>
  <si>
    <t>So0100-A1366046</t>
  </si>
  <si>
    <t>G0012180</t>
  </si>
  <si>
    <t>So0090-A8513730</t>
  </si>
  <si>
    <t>G0012413</t>
  </si>
  <si>
    <t>So0100-A2393213</t>
  </si>
  <si>
    <t>G0012420</t>
  </si>
  <si>
    <t>G0012421</t>
  </si>
  <si>
    <t>So0100-A1424757</t>
  </si>
  <si>
    <t>G0012422</t>
  </si>
  <si>
    <t>G0012423</t>
  </si>
  <si>
    <t>So0100-A0267802</t>
  </si>
  <si>
    <t>G0012424</t>
  </si>
  <si>
    <t>So0100-A4151968</t>
  </si>
  <si>
    <t>G0012553</t>
  </si>
  <si>
    <t>So0100-A4559197</t>
  </si>
  <si>
    <t>G0012604</t>
  </si>
  <si>
    <t>G0012643</t>
  </si>
  <si>
    <t>So0100-A5021979</t>
  </si>
  <si>
    <t>G0012734</t>
  </si>
  <si>
    <t>So0100-A5541176</t>
  </si>
  <si>
    <t>G0012751</t>
  </si>
  <si>
    <t>So0100-A5892192</t>
  </si>
  <si>
    <t>G0013035</t>
  </si>
  <si>
    <t>So0100-A3945233</t>
  </si>
  <si>
    <t>G0013078</t>
  </si>
  <si>
    <t>So0100-A7001819</t>
  </si>
  <si>
    <t>G0013079</t>
  </si>
  <si>
    <t>G0013103</t>
  </si>
  <si>
    <t>So0100-A5042023</t>
  </si>
  <si>
    <t>G0013104</t>
  </si>
  <si>
    <t>So0110-A3163387</t>
  </si>
  <si>
    <t>G0013381</t>
  </si>
  <si>
    <t>So0110-A5121307</t>
  </si>
  <si>
    <t>G0013434</t>
  </si>
  <si>
    <t>So0110-A5501778</t>
  </si>
  <si>
    <t>G0013469</t>
  </si>
  <si>
    <t>So0110-A7848297</t>
  </si>
  <si>
    <t>G0013624</t>
  </si>
  <si>
    <t>G0013625</t>
  </si>
  <si>
    <t>So0110-A9808847</t>
  </si>
  <si>
    <t>G0013789</t>
  </si>
  <si>
    <t>C006-25260</t>
  </si>
  <si>
    <t>So0020-A5287473</t>
  </si>
  <si>
    <t>So0020-A7627435</t>
  </si>
  <si>
    <t>So0020-A7639715</t>
  </si>
  <si>
    <t>C006-26936</t>
  </si>
  <si>
    <t>So0020-A5871446</t>
  </si>
  <si>
    <t>C006-27837</t>
  </si>
  <si>
    <t>So2000-A0977489</t>
  </si>
  <si>
    <t>C006-28456</t>
  </si>
  <si>
    <t>So0020-A5942995</t>
  </si>
  <si>
    <t>C006-29571</t>
  </si>
  <si>
    <t>So0020-A5956035</t>
  </si>
  <si>
    <t>So0020-A6865775</t>
  </si>
  <si>
    <t>C006-30197</t>
  </si>
  <si>
    <t>So0020-A6037599</t>
  </si>
  <si>
    <t>So0020-A7055389</t>
  </si>
  <si>
    <t>So0030-A1717305</t>
  </si>
  <si>
    <t>So0030-A4832364</t>
  </si>
  <si>
    <t>C006-31693</t>
  </si>
  <si>
    <t>So0020-A8081650</t>
  </si>
  <si>
    <t>G0006643</t>
  </si>
  <si>
    <t>G0006644</t>
  </si>
  <si>
    <t>So0020-A6186203</t>
  </si>
  <si>
    <t>G0006920</t>
  </si>
  <si>
    <t>G0006921</t>
  </si>
  <si>
    <t>So0030-A6332921</t>
  </si>
  <si>
    <t>G0007064</t>
  </si>
  <si>
    <t>G0007065</t>
  </si>
  <si>
    <t>So0030-A7909609</t>
  </si>
  <si>
    <t>G0007149</t>
  </si>
  <si>
    <t>So0030-A8958216</t>
  </si>
  <si>
    <t>G0008267</t>
  </si>
  <si>
    <t>G0008269</t>
  </si>
  <si>
    <t>G0008270</t>
  </si>
  <si>
    <t>So0060-A6175109</t>
  </si>
  <si>
    <t>G0009217</t>
  </si>
  <si>
    <t>G0009218</t>
  </si>
  <si>
    <t>G0009489</t>
  </si>
  <si>
    <t>So0070-A0141230</t>
  </si>
  <si>
    <t>C006-33675</t>
  </si>
  <si>
    <t>So0020-A6248480</t>
  </si>
  <si>
    <t>C006-34887</t>
  </si>
  <si>
    <t>So0050-A9777767</t>
  </si>
  <si>
    <t>G0009062</t>
  </si>
  <si>
    <t>So0060-A6812274</t>
  </si>
  <si>
    <t>G0009347</t>
  </si>
  <si>
    <t>So0070-A0753572</t>
  </si>
  <si>
    <t>G0009661</t>
  </si>
  <si>
    <t>G0009673</t>
  </si>
  <si>
    <t>So0070-A1485938</t>
  </si>
  <si>
    <t>G0009699</t>
  </si>
  <si>
    <t>So0070-A2562998</t>
  </si>
  <si>
    <t>G0009785</t>
  </si>
  <si>
    <t>G0009790</t>
  </si>
  <si>
    <t>G0009876</t>
  </si>
  <si>
    <t>So0060-A8428096</t>
  </si>
  <si>
    <t>G0009877</t>
  </si>
  <si>
    <t>So0070-A5448955</t>
  </si>
  <si>
    <t>G0009942</t>
  </si>
  <si>
    <t>G0009979</t>
  </si>
  <si>
    <t>G0010274</t>
  </si>
  <si>
    <t>So0080-A9184866</t>
  </si>
  <si>
    <t>G0011204</t>
  </si>
  <si>
    <t>C006-36950</t>
  </si>
  <si>
    <t>So0040-A1347893</t>
  </si>
  <si>
    <t>G0007770</t>
  </si>
  <si>
    <t>G0007771</t>
  </si>
  <si>
    <t>So0040-A1322588</t>
  </si>
  <si>
    <t>G0008360</t>
  </si>
  <si>
    <t>G0008361</t>
  </si>
  <si>
    <t>So2930-A0816818</t>
  </si>
  <si>
    <t>G0009357</t>
  </si>
  <si>
    <t>C006-37851</t>
  </si>
  <si>
    <t>So0030-A7034594</t>
  </si>
  <si>
    <t>G0007145</t>
  </si>
  <si>
    <t>G0007146</t>
  </si>
  <si>
    <t>G0007147</t>
  </si>
  <si>
    <t>So0030-A7372757</t>
  </si>
  <si>
    <t>G0007148</t>
  </si>
  <si>
    <t>G160320</t>
  </si>
  <si>
    <t>So0030-A6882434</t>
  </si>
  <si>
    <t>G0007394</t>
  </si>
  <si>
    <t>So0030-A9253500</t>
  </si>
  <si>
    <t>G0007395</t>
  </si>
  <si>
    <t>So0040-A2199014</t>
  </si>
  <si>
    <t>G0007411</t>
  </si>
  <si>
    <t>So0040-A2219859</t>
  </si>
  <si>
    <t>G0007412</t>
  </si>
  <si>
    <t>So0040-A2454751</t>
  </si>
  <si>
    <t>G0007562</t>
  </si>
  <si>
    <t>G0007563</t>
  </si>
  <si>
    <t>So0040-A5842390</t>
  </si>
  <si>
    <t>G0007703</t>
  </si>
  <si>
    <t>So0040-A5981887</t>
  </si>
  <si>
    <t>G0007745</t>
  </si>
  <si>
    <t>So0030-A6542616</t>
  </si>
  <si>
    <t>G0007789</t>
  </si>
  <si>
    <t>G0007803</t>
  </si>
  <si>
    <t>So0040-A7811399</t>
  </si>
  <si>
    <t>G0007830</t>
  </si>
  <si>
    <t>G0007831</t>
  </si>
  <si>
    <t>G0007958</t>
  </si>
  <si>
    <t>So0050-A0093939</t>
  </si>
  <si>
    <t>G0007995</t>
  </si>
  <si>
    <t>So0040-A8951694</t>
  </si>
  <si>
    <t>G0008028</t>
  </si>
  <si>
    <t>G0008041</t>
  </si>
  <si>
    <t>G0008088</t>
  </si>
  <si>
    <t>So0050-A0501065</t>
  </si>
  <si>
    <t>G0008101</t>
  </si>
  <si>
    <t>So0050-A1352405</t>
  </si>
  <si>
    <t>G0008103</t>
  </si>
  <si>
    <t>So0050-A0251552</t>
  </si>
  <si>
    <t>G0008104</t>
  </si>
  <si>
    <t>So0050-A3019496</t>
  </si>
  <si>
    <t>G0008174</t>
  </si>
  <si>
    <t>G0008175</t>
  </si>
  <si>
    <t>So0050-A3024591</t>
  </si>
  <si>
    <t>G0008176</t>
  </si>
  <si>
    <t>G0008177</t>
  </si>
  <si>
    <t>G0008325</t>
  </si>
  <si>
    <t>So0050-A2551654</t>
  </si>
  <si>
    <t>G0008326</t>
  </si>
  <si>
    <t>So0040-A9944267</t>
  </si>
  <si>
    <t>G0008358</t>
  </si>
  <si>
    <t>So0050-A5289982</t>
  </si>
  <si>
    <t>G0008359</t>
  </si>
  <si>
    <t>So0050-A5778986</t>
  </si>
  <si>
    <t>G0008376</t>
  </si>
  <si>
    <t>So0050-A5799443</t>
  </si>
  <si>
    <t>G0008377</t>
  </si>
  <si>
    <t>So0050-A5807169</t>
  </si>
  <si>
    <t>G0008378</t>
  </si>
  <si>
    <t>So0050-A3153690</t>
  </si>
  <si>
    <t>G0008493</t>
  </si>
  <si>
    <t>So0050-A7005179</t>
  </si>
  <si>
    <t>G0008494</t>
  </si>
  <si>
    <t>So0050-A8244828</t>
  </si>
  <si>
    <t>G0008606</t>
  </si>
  <si>
    <t>So0050-A5434144</t>
  </si>
  <si>
    <t>G0008607</t>
  </si>
  <si>
    <t>So0060-A1797919</t>
  </si>
  <si>
    <t>G0008970</t>
  </si>
  <si>
    <t>So0060-A1133815</t>
  </si>
  <si>
    <t>G0008990</t>
  </si>
  <si>
    <t>So0060-A2906503</t>
  </si>
  <si>
    <t>G0009012</t>
  </si>
  <si>
    <t>So0060-A2918044</t>
  </si>
  <si>
    <t>G0009013</t>
  </si>
  <si>
    <t>So0060-A2922741</t>
  </si>
  <si>
    <t>G0009014</t>
  </si>
  <si>
    <t>So0060-A2793511</t>
  </si>
  <si>
    <t>G0009051</t>
  </si>
  <si>
    <t>G0009052</t>
  </si>
  <si>
    <t>So0060-A3167444</t>
  </si>
  <si>
    <t>G0009053</t>
  </si>
  <si>
    <t>G0009054</t>
  </si>
  <si>
    <t>So0060-A4433160</t>
  </si>
  <si>
    <t>G0009078</t>
  </si>
  <si>
    <t>So0060-A4473436</t>
  </si>
  <si>
    <t>So0060-A4481407</t>
  </si>
  <si>
    <t>So2840-A1287678</t>
  </si>
  <si>
    <t>G0009168</t>
  </si>
  <si>
    <t>So0060-A6453723</t>
  </si>
  <si>
    <t>G0009202</t>
  </si>
  <si>
    <t>So0060-A6245082</t>
  </si>
  <si>
    <t>G0009332</t>
  </si>
  <si>
    <t>So2930-A0829248</t>
  </si>
  <si>
    <t>G0009358</t>
  </si>
  <si>
    <t>So0060-A9822015</t>
  </si>
  <si>
    <t>G0009499</t>
  </si>
  <si>
    <t>So0070-A0212199</t>
  </si>
  <si>
    <t>G0009559</t>
  </si>
  <si>
    <t>So0070-A1373017</t>
  </si>
  <si>
    <t>G0009579</t>
  </si>
  <si>
    <t>So0070-A1976960</t>
  </si>
  <si>
    <t>G0009650</t>
  </si>
  <si>
    <t>So0070-A2169336</t>
  </si>
  <si>
    <t>G0009722</t>
  </si>
  <si>
    <t>So0070-A5127391</t>
  </si>
  <si>
    <t>G0009922</t>
  </si>
  <si>
    <t>So0070-A5409826</t>
  </si>
  <si>
    <t>So0070-A5414187</t>
  </si>
  <si>
    <t>So0070-A5618807</t>
  </si>
  <si>
    <t>G0010086</t>
  </si>
  <si>
    <t>So0070-A5605652</t>
  </si>
  <si>
    <t>G0010141</t>
  </si>
  <si>
    <t>So0090-A0149075</t>
  </si>
  <si>
    <t>G0011278</t>
  </si>
  <si>
    <t>So0090-A0485006</t>
  </si>
  <si>
    <t>So0090-A1573479</t>
  </si>
  <si>
    <t>G0011398</t>
  </si>
  <si>
    <t>C006-38667</t>
  </si>
  <si>
    <t>So0030-A6902505</t>
  </si>
  <si>
    <t>G0007348</t>
  </si>
  <si>
    <t>So0030-A9928507</t>
  </si>
  <si>
    <t>G0007349</t>
  </si>
  <si>
    <t>So0040-A0939664</t>
  </si>
  <si>
    <t>G0007367</t>
  </si>
  <si>
    <t>G0007368</t>
  </si>
  <si>
    <t>So0040-A5852072</t>
  </si>
  <si>
    <t>G0007762</t>
  </si>
  <si>
    <t>So0040-A6246646</t>
  </si>
  <si>
    <t>G0007776</t>
  </si>
  <si>
    <t>So0040-A7692217</t>
  </si>
  <si>
    <t>G0007815</t>
  </si>
  <si>
    <t>So0040-A8279033</t>
  </si>
  <si>
    <t>G0007891</t>
  </si>
  <si>
    <t>So0040-A8657347</t>
  </si>
  <si>
    <t>G0007896</t>
  </si>
  <si>
    <t>So0040-A6826335</t>
  </si>
  <si>
    <t>G0008015</t>
  </si>
  <si>
    <t>G0008119</t>
  </si>
  <si>
    <t>So0050-A1639469</t>
  </si>
  <si>
    <t>G0008120</t>
  </si>
  <si>
    <t>So0050-A1341187</t>
  </si>
  <si>
    <t>G0008178</t>
  </si>
  <si>
    <t>So0050-A2059516</t>
  </si>
  <si>
    <t>G0008335</t>
  </si>
  <si>
    <t>G0008339</t>
  </si>
  <si>
    <t>So0050-A7241789</t>
  </si>
  <si>
    <t>G0008543</t>
  </si>
  <si>
    <t>So0060-A1491299</t>
  </si>
  <si>
    <t>G0009041</t>
  </si>
  <si>
    <t>G0009705</t>
  </si>
  <si>
    <t>G0009858</t>
  </si>
  <si>
    <t>So0070-A4377191</t>
  </si>
  <si>
    <t>G0009887</t>
  </si>
  <si>
    <t>So0070-A5016070</t>
  </si>
  <si>
    <t>G0009888</t>
  </si>
  <si>
    <t>So0070-A5349483</t>
  </si>
  <si>
    <t>G0009923</t>
  </si>
  <si>
    <t>So0070-A6633072</t>
  </si>
  <si>
    <t>G0010036</t>
  </si>
  <si>
    <t>G0010037</t>
  </si>
  <si>
    <t>So0070-A5719758</t>
  </si>
  <si>
    <t>G0010038</t>
  </si>
  <si>
    <t>So0070-A7518713</t>
  </si>
  <si>
    <t>G0010095</t>
  </si>
  <si>
    <t>So0070-A8536975</t>
  </si>
  <si>
    <t>So0070-A8545819</t>
  </si>
  <si>
    <t>So0070-A7681154</t>
  </si>
  <si>
    <t>G0010123</t>
  </si>
  <si>
    <t>So0070-A7729537</t>
  </si>
  <si>
    <t>G0010131</t>
  </si>
  <si>
    <t>So0070-A8504506</t>
  </si>
  <si>
    <t>G0010232</t>
  </si>
  <si>
    <t>G0010968</t>
  </si>
  <si>
    <t>So0080-A2152792</t>
  </si>
  <si>
    <t>G0010969</t>
  </si>
  <si>
    <t>So0080-A7667903</t>
  </si>
  <si>
    <t>G0011185</t>
  </si>
  <si>
    <t>G0011186</t>
  </si>
  <si>
    <t>So0100-A4739107</t>
  </si>
  <si>
    <t>G0012853</t>
  </si>
  <si>
    <t>So0090-A8541346</t>
  </si>
  <si>
    <t>G0012854</t>
  </si>
  <si>
    <t>So0090-A6079356</t>
  </si>
  <si>
    <t>G0012855</t>
  </si>
  <si>
    <t>So3680-A0866399</t>
  </si>
  <si>
    <t>G0012900</t>
  </si>
  <si>
    <t>C006-39325</t>
  </si>
  <si>
    <t>So0060-A9633077</t>
  </si>
  <si>
    <t>G0009593</t>
  </si>
  <si>
    <t>So0070-A4706884</t>
  </si>
  <si>
    <t>G0009873</t>
  </si>
  <si>
    <t>G0010045</t>
  </si>
  <si>
    <t>So0070-A5997903</t>
  </si>
  <si>
    <t>G0010183</t>
  </si>
  <si>
    <t>So0070-A7747139</t>
  </si>
  <si>
    <t>G0010184</t>
  </si>
  <si>
    <t>So0070-A7933988</t>
  </si>
  <si>
    <t>G0010390</t>
  </si>
  <si>
    <t>G0010391</t>
  </si>
  <si>
    <t>So3500-A0809486</t>
  </si>
  <si>
    <t>G0011637</t>
  </si>
  <si>
    <t>So0090-A9147540</t>
  </si>
  <si>
    <t>G0012458</t>
  </si>
  <si>
    <t>C006-40159</t>
  </si>
  <si>
    <t>So0020-A8489847</t>
  </si>
  <si>
    <t>G0006645</t>
  </si>
  <si>
    <t>G0006646</t>
  </si>
  <si>
    <t>So0030-A0279892</t>
  </si>
  <si>
    <t>G0006780</t>
  </si>
  <si>
    <t>So0020-A8521131</t>
  </si>
  <si>
    <t>G0006822</t>
  </si>
  <si>
    <t>So0030-A2303742</t>
  </si>
  <si>
    <t>G0006823</t>
  </si>
  <si>
    <t>So0030-A5922309</t>
  </si>
  <si>
    <t>G0007032</t>
  </si>
  <si>
    <t>G41571</t>
  </si>
  <si>
    <t>G41681</t>
  </si>
  <si>
    <t>So0030-A0515594</t>
  </si>
  <si>
    <t>G0007228</t>
  </si>
  <si>
    <t>So0030-A8861383</t>
  </si>
  <si>
    <t>G0007229</t>
  </si>
  <si>
    <t>G0007233</t>
  </si>
  <si>
    <t>G0007246</t>
  </si>
  <si>
    <t>So0030-A9421896</t>
  </si>
  <si>
    <t>So0030-A9434185</t>
  </si>
  <si>
    <t>G0007247</t>
  </si>
  <si>
    <t>G0007256</t>
  </si>
  <si>
    <t>G0007266</t>
  </si>
  <si>
    <t>G0007272</t>
  </si>
  <si>
    <t>G0007273</t>
  </si>
  <si>
    <t>G0007274</t>
  </si>
  <si>
    <t>G0007275</t>
  </si>
  <si>
    <t>G0007277</t>
  </si>
  <si>
    <t>G0007278</t>
  </si>
  <si>
    <t>G0007279</t>
  </si>
  <si>
    <t>G0007305</t>
  </si>
  <si>
    <t>So0040-A0776577</t>
  </si>
  <si>
    <t>G0007315</t>
  </si>
  <si>
    <t>G0007316</t>
  </si>
  <si>
    <t>So0040-A0784947</t>
  </si>
  <si>
    <t>G0007317</t>
  </si>
  <si>
    <t>So0030-A8146446</t>
  </si>
  <si>
    <t>G0007318</t>
  </si>
  <si>
    <t>So0040-A0801482</t>
  </si>
  <si>
    <t>G0007319</t>
  </si>
  <si>
    <t>G0007320</t>
  </si>
  <si>
    <t>So0040-A0811461</t>
  </si>
  <si>
    <t>G0007321</t>
  </si>
  <si>
    <t>G0007322</t>
  </si>
  <si>
    <t>G0007347</t>
  </si>
  <si>
    <t>So0030-A8832431</t>
  </si>
  <si>
    <t>G0007364</t>
  </si>
  <si>
    <t>So0040-A1373436</t>
  </si>
  <si>
    <t>G0007372</t>
  </si>
  <si>
    <t>So0040-A1834908</t>
  </si>
  <si>
    <t>G0007389</t>
  </si>
  <si>
    <t>G0007390</t>
  </si>
  <si>
    <t>G0007400</t>
  </si>
  <si>
    <t>So0040-A3425501</t>
  </si>
  <si>
    <t>G0007482</t>
  </si>
  <si>
    <t>So0040-A3735479</t>
  </si>
  <si>
    <t>G0007488</t>
  </si>
  <si>
    <t>So0040-A3756204</t>
  </si>
  <si>
    <t>G0007490</t>
  </si>
  <si>
    <t>So0040-A3778377</t>
  </si>
  <si>
    <t>So0040-A3799292</t>
  </si>
  <si>
    <t>So0040-A3762763</t>
  </si>
  <si>
    <t>G0007491</t>
  </si>
  <si>
    <t>So2430-A5791603</t>
  </si>
  <si>
    <t>G0007518</t>
  </si>
  <si>
    <t>So0040-A0135074</t>
  </si>
  <si>
    <t>G0007522</t>
  </si>
  <si>
    <t>G0007523</t>
  </si>
  <si>
    <t>So0040-A5222458</t>
  </si>
  <si>
    <t>G0007634</t>
  </si>
  <si>
    <t>So0040-A3684059</t>
  </si>
  <si>
    <t>G0007644</t>
  </si>
  <si>
    <t>So0040-A5915730</t>
  </si>
  <si>
    <t>G0007699</t>
  </si>
  <si>
    <t>So0040-A7537154</t>
  </si>
  <si>
    <t>G0007805</t>
  </si>
  <si>
    <t>So0040-A7555367</t>
  </si>
  <si>
    <t>G0007806</t>
  </si>
  <si>
    <t>G0007865</t>
  </si>
  <si>
    <t>G0007880</t>
  </si>
  <si>
    <t>So0040-A8763577</t>
  </si>
  <si>
    <t>G0007901</t>
  </si>
  <si>
    <t>G0007902</t>
  </si>
  <si>
    <t>G0007941</t>
  </si>
  <si>
    <t>So0040-A8975013</t>
  </si>
  <si>
    <t>G0007971</t>
  </si>
  <si>
    <t>So0040-A6713225</t>
  </si>
  <si>
    <t>G0007997</t>
  </si>
  <si>
    <t>So0050-A0272562</t>
  </si>
  <si>
    <t>G0007999</t>
  </si>
  <si>
    <t>G0008000</t>
  </si>
  <si>
    <t>So0040-A7277396</t>
  </si>
  <si>
    <t>G0008007</t>
  </si>
  <si>
    <t>So0050-A0715270</t>
  </si>
  <si>
    <t>G0008034</t>
  </si>
  <si>
    <t>So0050-A0985565</t>
  </si>
  <si>
    <t>G0008052</t>
  </si>
  <si>
    <t>G0008053</t>
  </si>
  <si>
    <t>G0008059</t>
  </si>
  <si>
    <t>G0008069</t>
  </si>
  <si>
    <t>G0008080</t>
  </si>
  <si>
    <t>So0050-A2219149</t>
  </si>
  <si>
    <t>So0050-A2285968</t>
  </si>
  <si>
    <t>So0050-A2328077</t>
  </si>
  <si>
    <t>So0050-A2335341</t>
  </si>
  <si>
    <t>So0050-A1931538</t>
  </si>
  <si>
    <t>G0008156</t>
  </si>
  <si>
    <t>So0050-A2343103</t>
  </si>
  <si>
    <t>G0008197</t>
  </si>
  <si>
    <t>G0008222</t>
  </si>
  <si>
    <t>So0050-A2621022</t>
  </si>
  <si>
    <t>G0008260</t>
  </si>
  <si>
    <t>So0050-A5574804</t>
  </si>
  <si>
    <t>So0050-A5591605</t>
  </si>
  <si>
    <t>So0050-A5811398</t>
  </si>
  <si>
    <t>So0050-A5876550</t>
  </si>
  <si>
    <t>G0008266</t>
  </si>
  <si>
    <t>G0008268</t>
  </si>
  <si>
    <t>So0050-A5588438</t>
  </si>
  <si>
    <t>So0050-A5625628</t>
  </si>
  <si>
    <t>So0050-A5634603</t>
  </si>
  <si>
    <t>So0050-A5655145</t>
  </si>
  <si>
    <t>So0050-A5826567</t>
  </si>
  <si>
    <t>So0050-A5901948</t>
  </si>
  <si>
    <t>So0050-A4617202</t>
  </si>
  <si>
    <t>G0008305</t>
  </si>
  <si>
    <t>G0008315</t>
  </si>
  <si>
    <t>So0050-A5982855</t>
  </si>
  <si>
    <t>So0050-A6007054</t>
  </si>
  <si>
    <t>So0050-A5307582</t>
  </si>
  <si>
    <t>So0050-A5506236</t>
  </si>
  <si>
    <t>So0050-A5326561</t>
  </si>
  <si>
    <t>So0050-A5518616</t>
  </si>
  <si>
    <t>So0050-A5333906</t>
  </si>
  <si>
    <t>G0008353</t>
  </si>
  <si>
    <t>So0050-A5521010</t>
  </si>
  <si>
    <t>G0008354</t>
  </si>
  <si>
    <t>So0050-A5541146</t>
  </si>
  <si>
    <t>So0050-A5922138</t>
  </si>
  <si>
    <t>G0008380</t>
  </si>
  <si>
    <t>So0050-A5932190</t>
  </si>
  <si>
    <t>G0008382</t>
  </si>
  <si>
    <t>So0050-A5948507</t>
  </si>
  <si>
    <t>G0008383</t>
  </si>
  <si>
    <t>So0050-A5957692</t>
  </si>
  <si>
    <t>G0008384</t>
  </si>
  <si>
    <t>So0050-A5968951</t>
  </si>
  <si>
    <t>G0008385</t>
  </si>
  <si>
    <t>G0008457</t>
  </si>
  <si>
    <t>So0050-A6866053</t>
  </si>
  <si>
    <t>G0008500</t>
  </si>
  <si>
    <t>G0008560</t>
  </si>
  <si>
    <t>G0008563</t>
  </si>
  <si>
    <t>So0050-A2202780</t>
  </si>
  <si>
    <t>G0008617</t>
  </si>
  <si>
    <t>So0050-A7164242</t>
  </si>
  <si>
    <t>G0008642</t>
  </si>
  <si>
    <t>G0008645</t>
  </si>
  <si>
    <t>So0050-A9498329</t>
  </si>
  <si>
    <t>So0050-A9508135</t>
  </si>
  <si>
    <t>So0050-A8454392</t>
  </si>
  <si>
    <t>G0008646</t>
  </si>
  <si>
    <t>So0050-A8956288</t>
  </si>
  <si>
    <t>G0008651</t>
  </si>
  <si>
    <t>So0050-A8966821</t>
  </si>
  <si>
    <t>So0050-A8974704</t>
  </si>
  <si>
    <t>So0050-A5609554</t>
  </si>
  <si>
    <t>G0008652</t>
  </si>
  <si>
    <t>So0050-A5299568</t>
  </si>
  <si>
    <t>G0008659</t>
  </si>
  <si>
    <t>So0050-A8998172</t>
  </si>
  <si>
    <t>G0008660</t>
  </si>
  <si>
    <t>So0050-A9879752</t>
  </si>
  <si>
    <t>G0008757</t>
  </si>
  <si>
    <t>So0050-A9887479</t>
  </si>
  <si>
    <t>G0008758</t>
  </si>
  <si>
    <t>So0050-A9284808</t>
  </si>
  <si>
    <t>G0008763</t>
  </si>
  <si>
    <t>G0008963</t>
  </si>
  <si>
    <t>So0060-A3051603</t>
  </si>
  <si>
    <t>G0009018</t>
  </si>
  <si>
    <t>So0060-A3115596</t>
  </si>
  <si>
    <t>G0009019</t>
  </si>
  <si>
    <t>G0009046</t>
  </si>
  <si>
    <t>So0060-A4137252</t>
  </si>
  <si>
    <t>G0009068</t>
  </si>
  <si>
    <t>So0060-A5027679</t>
  </si>
  <si>
    <t>G0009123</t>
  </si>
  <si>
    <t>So0060-A5058003</t>
  </si>
  <si>
    <t>G0009124</t>
  </si>
  <si>
    <t>So0060-A5046667</t>
  </si>
  <si>
    <t>G0009125</t>
  </si>
  <si>
    <t>So0060-A5078029</t>
  </si>
  <si>
    <t>So0060-A5527111</t>
  </si>
  <si>
    <t>So2870-A0768370</t>
  </si>
  <si>
    <t>So0060-A5515615</t>
  </si>
  <si>
    <t>G0009264</t>
  </si>
  <si>
    <t>G0009275</t>
  </si>
  <si>
    <t>G0009297</t>
  </si>
  <si>
    <t>G0009298</t>
  </si>
  <si>
    <t>So0060-A7569203</t>
  </si>
  <si>
    <t>G0009299</t>
  </si>
  <si>
    <t>G0009300</t>
  </si>
  <si>
    <t>G0009301</t>
  </si>
  <si>
    <t>G0009307</t>
  </si>
  <si>
    <t>So0060-A5626674</t>
  </si>
  <si>
    <t>G0009313</t>
  </si>
  <si>
    <t>So0060-A5929699</t>
  </si>
  <si>
    <t>G0009321</t>
  </si>
  <si>
    <t>G0009322</t>
  </si>
  <si>
    <t>So0060-A6632118</t>
  </si>
  <si>
    <t>G0009333</t>
  </si>
  <si>
    <t>G0009334</t>
  </si>
  <si>
    <t>So2930-A0831908</t>
  </si>
  <si>
    <t>G0009359</t>
  </si>
  <si>
    <t>So2930-A0895371</t>
  </si>
  <si>
    <t>G0009379</t>
  </si>
  <si>
    <t>So0060-A8869468</t>
  </si>
  <si>
    <t>G0009382</t>
  </si>
  <si>
    <t>So0060-A8872014</t>
  </si>
  <si>
    <t>G0009383</t>
  </si>
  <si>
    <t>So0060-A8903763</t>
  </si>
  <si>
    <t>G0009386</t>
  </si>
  <si>
    <t>So2960-A0842509</t>
  </si>
  <si>
    <t>G0009392</t>
  </si>
  <si>
    <t>G0009405</t>
  </si>
  <si>
    <t>G0009409</t>
  </si>
  <si>
    <t>G0009410</t>
  </si>
  <si>
    <t>So0060-A8681260</t>
  </si>
  <si>
    <t>G0009411</t>
  </si>
  <si>
    <t>G0009420</t>
  </si>
  <si>
    <t>G0009461</t>
  </si>
  <si>
    <t>So0070-A0422127</t>
  </si>
  <si>
    <t>So0070-A0435171</t>
  </si>
  <si>
    <t>So2970-A5787564</t>
  </si>
  <si>
    <t>G0009476</t>
  </si>
  <si>
    <t>So3020-A0775210</t>
  </si>
  <si>
    <t>G0009566</t>
  </si>
  <si>
    <t>So3030-A5823051</t>
  </si>
  <si>
    <t>So3030-A5835881</t>
  </si>
  <si>
    <t>So3030-A5848522</t>
  </si>
  <si>
    <t>So3030-A5869499</t>
  </si>
  <si>
    <t>So3020-A0784312</t>
  </si>
  <si>
    <t>G0009567</t>
  </si>
  <si>
    <t>So0070-A1391395</t>
  </si>
  <si>
    <t>G0009572</t>
  </si>
  <si>
    <t>G0009573</t>
  </si>
  <si>
    <t>So0070-A2061871</t>
  </si>
  <si>
    <t>G0009659</t>
  </si>
  <si>
    <t>G0009660</t>
  </si>
  <si>
    <t>So0070-A2152734</t>
  </si>
  <si>
    <t>G0009679</t>
  </si>
  <si>
    <t>So3030-A5855103</t>
  </si>
  <si>
    <t>G0009700</t>
  </si>
  <si>
    <t>G0009701</t>
  </si>
  <si>
    <t>So0070-A3205023</t>
  </si>
  <si>
    <t>G0009781</t>
  </si>
  <si>
    <t>G0009782</t>
  </si>
  <si>
    <t>G0009882</t>
  </si>
  <si>
    <t>So0070-A5586623</t>
  </si>
  <si>
    <t>So0070-A5595423</t>
  </si>
  <si>
    <t>G0009993</t>
  </si>
  <si>
    <t>G0010007</t>
  </si>
  <si>
    <t>G0010062</t>
  </si>
  <si>
    <t>So0070-A6696041</t>
  </si>
  <si>
    <t>G0010073</t>
  </si>
  <si>
    <t>G0010074</t>
  </si>
  <si>
    <t>So3130-A3266460</t>
  </si>
  <si>
    <t>G0010097</t>
  </si>
  <si>
    <t>G0010105</t>
  </si>
  <si>
    <t>So0060-A7366556</t>
  </si>
  <si>
    <t>G0010108</t>
  </si>
  <si>
    <t>So0070-A6715662</t>
  </si>
  <si>
    <t>G0010138</t>
  </si>
  <si>
    <t>G0010140</t>
  </si>
  <si>
    <t>G0010147</t>
  </si>
  <si>
    <t>So0060-A6801103</t>
  </si>
  <si>
    <t>G0010164</t>
  </si>
  <si>
    <t>So0060-A6797217</t>
  </si>
  <si>
    <t>G0010192</t>
  </si>
  <si>
    <t>G0010200</t>
  </si>
  <si>
    <t>So0070-A7953186</t>
  </si>
  <si>
    <t>G0010212</t>
  </si>
  <si>
    <t>G0010213</t>
  </si>
  <si>
    <t>G0010337</t>
  </si>
  <si>
    <t>So0070-A8471889</t>
  </si>
  <si>
    <t>G0010338</t>
  </si>
  <si>
    <t>G0010231</t>
  </si>
  <si>
    <t>So0070-A8209770</t>
  </si>
  <si>
    <t>G0010233</t>
  </si>
  <si>
    <t>So0070-A5328016</t>
  </si>
  <si>
    <t>G0010281</t>
  </si>
  <si>
    <t>G0010282</t>
  </si>
  <si>
    <t>G0010365</t>
  </si>
  <si>
    <t>G0010673</t>
  </si>
  <si>
    <t>G0010685</t>
  </si>
  <si>
    <t>So0060-A6574431</t>
  </si>
  <si>
    <t>G0010750</t>
  </si>
  <si>
    <t>G0010778</t>
  </si>
  <si>
    <t>So0080-A2408408</t>
  </si>
  <si>
    <t>G0010783</t>
  </si>
  <si>
    <t>G0010940</t>
  </si>
  <si>
    <t>So0080-A2941556</t>
  </si>
  <si>
    <t>G0010941</t>
  </si>
  <si>
    <t>So0070-A8133405</t>
  </si>
  <si>
    <t>G0010978</t>
  </si>
  <si>
    <t>G0010980</t>
  </si>
  <si>
    <t>So0080-A4335160</t>
  </si>
  <si>
    <t>G0011025</t>
  </si>
  <si>
    <t>So0080-A7061396</t>
  </si>
  <si>
    <t>So0080-A7075356</t>
  </si>
  <si>
    <t>So0080-A5008460</t>
  </si>
  <si>
    <t>G0011026</t>
  </si>
  <si>
    <t>G0011033</t>
  </si>
  <si>
    <t>So0080-A6254610</t>
  </si>
  <si>
    <t>G0011041</t>
  </si>
  <si>
    <t>So0080-A6993513</t>
  </si>
  <si>
    <t>G0011068</t>
  </si>
  <si>
    <t>So0070-A7908856</t>
  </si>
  <si>
    <t>G0011069</t>
  </si>
  <si>
    <t>So0080-A5938753</t>
  </si>
  <si>
    <t>G0011079</t>
  </si>
  <si>
    <t>G0011080</t>
  </si>
  <si>
    <t>So0070-A6981837</t>
  </si>
  <si>
    <t>G0011304</t>
  </si>
  <si>
    <t>G0011362</t>
  </si>
  <si>
    <t>G0011363</t>
  </si>
  <si>
    <t>So0080-A8398345</t>
  </si>
  <si>
    <t>G0011364</t>
  </si>
  <si>
    <t>So0090-A1242727</t>
  </si>
  <si>
    <t>G0011365</t>
  </si>
  <si>
    <t>So0090-A1391476</t>
  </si>
  <si>
    <t>G0011381</t>
  </si>
  <si>
    <t>So3370-A3344603</t>
  </si>
  <si>
    <t>G0011383</t>
  </si>
  <si>
    <t>So3370-A3358449</t>
  </si>
  <si>
    <t>So0090-A1653220</t>
  </si>
  <si>
    <t>G0011404</t>
  </si>
  <si>
    <t>G0011413</t>
  </si>
  <si>
    <t>G0011417</t>
  </si>
  <si>
    <t>So0090-A2445158</t>
  </si>
  <si>
    <t>So0090-A2458835</t>
  </si>
  <si>
    <t>So0090-A1455282</t>
  </si>
  <si>
    <t>G0011418</t>
  </si>
  <si>
    <t>So0090-A2134122</t>
  </si>
  <si>
    <t>G0011423</t>
  </si>
  <si>
    <t>G0011424</t>
  </si>
  <si>
    <t>G0011457</t>
  </si>
  <si>
    <t>G0011463</t>
  </si>
  <si>
    <t>So0090-A2182668</t>
  </si>
  <si>
    <t>G0011464</t>
  </si>
  <si>
    <t>G0011470</t>
  </si>
  <si>
    <t>So0090-A3387466</t>
  </si>
  <si>
    <t>G0011493</t>
  </si>
  <si>
    <t>G0011502</t>
  </si>
  <si>
    <t>G0011513</t>
  </si>
  <si>
    <t>G0011574</t>
  </si>
  <si>
    <t>So0090-A4859790</t>
  </si>
  <si>
    <t>G0011587</t>
  </si>
  <si>
    <t>So0090-A5223073</t>
  </si>
  <si>
    <t>G0011605</t>
  </si>
  <si>
    <t>G0011619</t>
  </si>
  <si>
    <t>G0011620</t>
  </si>
  <si>
    <t>So3510-A5779777</t>
  </si>
  <si>
    <t>G0011641</t>
  </si>
  <si>
    <t>So0090-A6171797</t>
  </si>
  <si>
    <t>G0011654</t>
  </si>
  <si>
    <t>So0090-A6236524</t>
  </si>
  <si>
    <t>G0011670</t>
  </si>
  <si>
    <t>So0090-A3778787</t>
  </si>
  <si>
    <t>G0011671</t>
  </si>
  <si>
    <t>So0090-A4372518</t>
  </si>
  <si>
    <t>G0011672</t>
  </si>
  <si>
    <t>So3510-A5875953</t>
  </si>
  <si>
    <t>G0011685</t>
  </si>
  <si>
    <t>So0090-A6536812</t>
  </si>
  <si>
    <t>G0011700</t>
  </si>
  <si>
    <t>So3530-A0791518</t>
  </si>
  <si>
    <t>G0011724</t>
  </si>
  <si>
    <t>So3540-A5878191</t>
  </si>
  <si>
    <t>G0011764</t>
  </si>
  <si>
    <t>G0011978</t>
  </si>
  <si>
    <t>So0090-A8563603</t>
  </si>
  <si>
    <t>G0011979</t>
  </si>
  <si>
    <t>So0100-A0576785</t>
  </si>
  <si>
    <t>G0012015</t>
  </si>
  <si>
    <t>G0012016</t>
  </si>
  <si>
    <t>So3590-A8299345</t>
  </si>
  <si>
    <t>G0012094</t>
  </si>
  <si>
    <t>G0012124</t>
  </si>
  <si>
    <t>So0090-A8579117</t>
  </si>
  <si>
    <t>G0012128</t>
  </si>
  <si>
    <t>So0090-A9499256</t>
  </si>
  <si>
    <t>G0012129</t>
  </si>
  <si>
    <t>G0012216</t>
  </si>
  <si>
    <t>G0012230</t>
  </si>
  <si>
    <t>G0012237</t>
  </si>
  <si>
    <t>So0090-A5861321</t>
  </si>
  <si>
    <t>G0012238</t>
  </si>
  <si>
    <t>G0012247</t>
  </si>
  <si>
    <t>G0012248</t>
  </si>
  <si>
    <t>So3620-A0777931</t>
  </si>
  <si>
    <t>G0012266</t>
  </si>
  <si>
    <t>G0012270</t>
  </si>
  <si>
    <t>So3620-A0854281</t>
  </si>
  <si>
    <t>G0012322</t>
  </si>
  <si>
    <t>G0012327</t>
  </si>
  <si>
    <t>So0100-A2636467</t>
  </si>
  <si>
    <t>G0012328</t>
  </si>
  <si>
    <t>So3620-A0877866</t>
  </si>
  <si>
    <t>G0012346</t>
  </si>
  <si>
    <t>G0012347</t>
  </si>
  <si>
    <t>So3620-A0895088</t>
  </si>
  <si>
    <t>G0012355</t>
  </si>
  <si>
    <t>G0012356</t>
  </si>
  <si>
    <t>So0100-A3203110</t>
  </si>
  <si>
    <t>G0012379</t>
  </si>
  <si>
    <t>G0012380</t>
  </si>
  <si>
    <t>So0100-A3214503</t>
  </si>
  <si>
    <t>G0012381</t>
  </si>
  <si>
    <t>G0012382</t>
  </si>
  <si>
    <t>So0100-A3581657</t>
  </si>
  <si>
    <t>G0012430</t>
  </si>
  <si>
    <t>So0100-A2412180</t>
  </si>
  <si>
    <t>G0012431</t>
  </si>
  <si>
    <t>So3620-A8403863</t>
  </si>
  <si>
    <t>G0012435</t>
  </si>
  <si>
    <t>So3630-A5802453</t>
  </si>
  <si>
    <t>G0012480</t>
  </si>
  <si>
    <t>So0100-A3953527</t>
  </si>
  <si>
    <t>G0012490</t>
  </si>
  <si>
    <t>G0012507</t>
  </si>
  <si>
    <t>So0100-A2789850</t>
  </si>
  <si>
    <t>G0012508</t>
  </si>
  <si>
    <t>G0012523</t>
  </si>
  <si>
    <t>G0012530</t>
  </si>
  <si>
    <t>G0012535</t>
  </si>
  <si>
    <t>So3650-A8327474</t>
  </si>
  <si>
    <t>G0012631</t>
  </si>
  <si>
    <t>G0012652</t>
  </si>
  <si>
    <t>G0012658</t>
  </si>
  <si>
    <t>G0012661</t>
  </si>
  <si>
    <t>G0012663</t>
  </si>
  <si>
    <t>G0012668</t>
  </si>
  <si>
    <t>G0012671</t>
  </si>
  <si>
    <t>G0012672</t>
  </si>
  <si>
    <t>So3650-A8455642</t>
  </si>
  <si>
    <t>G0012675</t>
  </si>
  <si>
    <t>G0012687</t>
  </si>
  <si>
    <t>So3660-A5913694</t>
  </si>
  <si>
    <t>G0012770</t>
  </si>
  <si>
    <t>So0100-A0763121</t>
  </si>
  <si>
    <t>G0012771</t>
  </si>
  <si>
    <t>So3670-A3312098</t>
  </si>
  <si>
    <t>G0012819</t>
  </si>
  <si>
    <t>G0012820</t>
  </si>
  <si>
    <t>So0100-A1693916</t>
  </si>
  <si>
    <t>G0012821</t>
  </si>
  <si>
    <t>So0090-A8589485</t>
  </si>
  <si>
    <t>G0012875</t>
  </si>
  <si>
    <t>G0012876</t>
  </si>
  <si>
    <t>G0012897</t>
  </si>
  <si>
    <t>G0012906</t>
  </si>
  <si>
    <t>So0100-A4413436</t>
  </si>
  <si>
    <t>G0012907</t>
  </si>
  <si>
    <t>So3680-A8383682</t>
  </si>
  <si>
    <t>G0012973</t>
  </si>
  <si>
    <t>G0012979</t>
  </si>
  <si>
    <t>So3680-A8452049</t>
  </si>
  <si>
    <t>G0012993</t>
  </si>
  <si>
    <t>G0013004</t>
  </si>
  <si>
    <t>So0100-A4502154</t>
  </si>
  <si>
    <t>G0013005</t>
  </si>
  <si>
    <t>So0090-A8602170</t>
  </si>
  <si>
    <t>G0013010</t>
  </si>
  <si>
    <t>G0013011</t>
  </si>
  <si>
    <t>G0013023</t>
  </si>
  <si>
    <t>So0090-A9968567</t>
  </si>
  <si>
    <t>G0013045</t>
  </si>
  <si>
    <t>So3690-A5804759</t>
  </si>
  <si>
    <t>G0013060</t>
  </si>
  <si>
    <t>So0110-A0059704</t>
  </si>
  <si>
    <t>G0013065</t>
  </si>
  <si>
    <t>So0110-A0069151</t>
  </si>
  <si>
    <t>G0013066</t>
  </si>
  <si>
    <t>So0110-A0072355</t>
  </si>
  <si>
    <t>G0013067</t>
  </si>
  <si>
    <t>G0013071</t>
  </si>
  <si>
    <t>So0110-A1191509</t>
  </si>
  <si>
    <t>So0110-A1205054</t>
  </si>
  <si>
    <t>So0100-A5598591</t>
  </si>
  <si>
    <t>G0013072</t>
  </si>
  <si>
    <t>So0100-A7087811</t>
  </si>
  <si>
    <t>G0013073</t>
  </si>
  <si>
    <t>So0110-A0322650</t>
  </si>
  <si>
    <t>G0013082</t>
  </si>
  <si>
    <t>So0110-A0333688</t>
  </si>
  <si>
    <t>G0013083</t>
  </si>
  <si>
    <t>So0110-A0353031</t>
  </si>
  <si>
    <t>G0013084</t>
  </si>
  <si>
    <t>So0110-A0378768</t>
  </si>
  <si>
    <t>G0013085</t>
  </si>
  <si>
    <t>So0110-A0399354</t>
  </si>
  <si>
    <t>G0013086</t>
  </si>
  <si>
    <t>So0110-A0405878</t>
  </si>
  <si>
    <t>G0013087</t>
  </si>
  <si>
    <t>So3700-A3281869</t>
  </si>
  <si>
    <t>G0013091</t>
  </si>
  <si>
    <t>So3700-A3291131</t>
  </si>
  <si>
    <t>So3700-A3315070</t>
  </si>
  <si>
    <t>So3700-A3309787</t>
  </si>
  <si>
    <t>G0013108</t>
  </si>
  <si>
    <t>So3700-A3347869</t>
  </si>
  <si>
    <t>G0013136</t>
  </si>
  <si>
    <t>So0110-A0637705</t>
  </si>
  <si>
    <t>G0013172</t>
  </si>
  <si>
    <t>So3700-A3483484</t>
  </si>
  <si>
    <t>G0013178</t>
  </si>
  <si>
    <t>G0013222</t>
  </si>
  <si>
    <t>G0013229</t>
  </si>
  <si>
    <t>G0013230</t>
  </si>
  <si>
    <t>So0110-A2939929</t>
  </si>
  <si>
    <t>G0013252</t>
  </si>
  <si>
    <t>So3710-A0811611</t>
  </si>
  <si>
    <t>G0013254</t>
  </si>
  <si>
    <t>So3710-A8313126</t>
  </si>
  <si>
    <t>G0013268</t>
  </si>
  <si>
    <t>G0013305</t>
  </si>
  <si>
    <t>So0110-A3125417</t>
  </si>
  <si>
    <t>G0013306</t>
  </si>
  <si>
    <t>So3720-A5793041</t>
  </si>
  <si>
    <t>G0013337</t>
  </si>
  <si>
    <t>So0110-A3401499</t>
  </si>
  <si>
    <t>G0013347</t>
  </si>
  <si>
    <t>So3730-A3272278</t>
  </si>
  <si>
    <t>G0013351</t>
  </si>
  <si>
    <t>So3740-A1065928</t>
  </si>
  <si>
    <t>G0013394</t>
  </si>
  <si>
    <t>So0100-A3701042</t>
  </si>
  <si>
    <t>G0013398</t>
  </si>
  <si>
    <t>G0013408</t>
  </si>
  <si>
    <t>G0013414</t>
  </si>
  <si>
    <t>So0110-A3356739</t>
  </si>
  <si>
    <t>G0013415</t>
  </si>
  <si>
    <t>G0013444</t>
  </si>
  <si>
    <t>G0013447</t>
  </si>
  <si>
    <t>So0110-A5658290</t>
  </si>
  <si>
    <t>G0013452</t>
  </si>
  <si>
    <t>So0110-A5666845</t>
  </si>
  <si>
    <t>G0013453</t>
  </si>
  <si>
    <t>So0110-A5675580</t>
  </si>
  <si>
    <t>G0013454</t>
  </si>
  <si>
    <t>So0110-A5697440</t>
  </si>
  <si>
    <t>G0013455</t>
  </si>
  <si>
    <t>So0110-A5704345</t>
  </si>
  <si>
    <t>G0013456</t>
  </si>
  <si>
    <t>So0110-A5718319</t>
  </si>
  <si>
    <t>G0013457</t>
  </si>
  <si>
    <t>So0110-A5725032</t>
  </si>
  <si>
    <t>So0110-A5739226</t>
  </si>
  <si>
    <t>G0013458</t>
  </si>
  <si>
    <t>G0013461</t>
  </si>
  <si>
    <t>So3740-A8266012</t>
  </si>
  <si>
    <t>G0013463</t>
  </si>
  <si>
    <t>G0013468</t>
  </si>
  <si>
    <t>So3740-A8308280</t>
  </si>
  <si>
    <t>G0013486</t>
  </si>
  <si>
    <t>So3740-A8313869</t>
  </si>
  <si>
    <t>G0013495</t>
  </si>
  <si>
    <t>So0110-A0644554</t>
  </si>
  <si>
    <t>G0013499</t>
  </si>
  <si>
    <t>G0013508</t>
  </si>
  <si>
    <t>G0013511</t>
  </si>
  <si>
    <t>G0013517</t>
  </si>
  <si>
    <t>So3750-A5763295</t>
  </si>
  <si>
    <t>G0013522</t>
  </si>
  <si>
    <t>G0013529</t>
  </si>
  <si>
    <t>So0110-A6847972</t>
  </si>
  <si>
    <t>G0013530</t>
  </si>
  <si>
    <t>G0013538</t>
  </si>
  <si>
    <t>So0110-A7323583</t>
  </si>
  <si>
    <t>So0110-A7334698</t>
  </si>
  <si>
    <t>G0013562</t>
  </si>
  <si>
    <t>G0013569</t>
  </si>
  <si>
    <t>So0110-A6025530</t>
  </si>
  <si>
    <t>G0013570</t>
  </si>
  <si>
    <t>G0013582</t>
  </si>
  <si>
    <t>G0013591</t>
  </si>
  <si>
    <t>G0013592</t>
  </si>
  <si>
    <t>G0013594</t>
  </si>
  <si>
    <t>So3760-A3298440</t>
  </si>
  <si>
    <t>G0013596</t>
  </si>
  <si>
    <t>G0013607</t>
  </si>
  <si>
    <t>G0013612</t>
  </si>
  <si>
    <t>So0100-A3723385</t>
  </si>
  <si>
    <t>G0013618</t>
  </si>
  <si>
    <t>So0110-A8058565</t>
  </si>
  <si>
    <t>G0013619</t>
  </si>
  <si>
    <t>So3770-A0813270</t>
  </si>
  <si>
    <t>G0013621</t>
  </si>
  <si>
    <t>So0110-A8356374</t>
  </si>
  <si>
    <t>G0013623</t>
  </si>
  <si>
    <t>So3770-A8304825</t>
  </si>
  <si>
    <t>G0013631</t>
  </si>
  <si>
    <t>So3780-A5782239</t>
  </si>
  <si>
    <t>G0013633</t>
  </si>
  <si>
    <t>G0013659</t>
  </si>
  <si>
    <t>So0110-A8909165</t>
  </si>
  <si>
    <t>G0013660</t>
  </si>
  <si>
    <t>So0100-A3737704</t>
  </si>
  <si>
    <t>G0013661</t>
  </si>
  <si>
    <t>So0110-A8911350</t>
  </si>
  <si>
    <t>G0013662</t>
  </si>
  <si>
    <t>G0013663</t>
  </si>
  <si>
    <t>So0110-A8935107</t>
  </si>
  <si>
    <t>G0013664</t>
  </si>
  <si>
    <t>G0013665</t>
  </si>
  <si>
    <t>G0013670</t>
  </si>
  <si>
    <t>So3780-A5859734</t>
  </si>
  <si>
    <t>G0013672</t>
  </si>
  <si>
    <t>So3790-A3266072</t>
  </si>
  <si>
    <t>G0013677</t>
  </si>
  <si>
    <t>G0013687</t>
  </si>
  <si>
    <t>So0110-A8547033</t>
  </si>
  <si>
    <t>G0013688</t>
  </si>
  <si>
    <t>G0013690</t>
  </si>
  <si>
    <t>G0013694</t>
  </si>
  <si>
    <t>So3800-A8287327</t>
  </si>
  <si>
    <t>G0013702</t>
  </si>
  <si>
    <t>So3800-A8295852</t>
  </si>
  <si>
    <t>G0013718</t>
  </si>
  <si>
    <t>So0090-A8622953</t>
  </si>
  <si>
    <t>G0013737</t>
  </si>
  <si>
    <t>G0013738</t>
  </si>
  <si>
    <t>So0110-A9754560</t>
  </si>
  <si>
    <t>G0013739</t>
  </si>
  <si>
    <t>G0013744</t>
  </si>
  <si>
    <t>So0090-A8591664</t>
  </si>
  <si>
    <t>G0013748</t>
  </si>
  <si>
    <t>So3810-A5768071</t>
  </si>
  <si>
    <t>G0013749</t>
  </si>
  <si>
    <t>So0120-A0178428</t>
  </si>
  <si>
    <t>G0013751</t>
  </si>
  <si>
    <t>So0120-A0205101</t>
  </si>
  <si>
    <t>G0013753</t>
  </si>
  <si>
    <t>So0120-A0217050</t>
  </si>
  <si>
    <t>G0013754</t>
  </si>
  <si>
    <t>So0120-A0225699</t>
  </si>
  <si>
    <t>G0013755</t>
  </si>
  <si>
    <t>G0013756</t>
  </si>
  <si>
    <t>G0013765</t>
  </si>
  <si>
    <t>So3810-A5811871</t>
  </si>
  <si>
    <t>G0013767</t>
  </si>
  <si>
    <t>So0120-A0438207</t>
  </si>
  <si>
    <t>G0013779</t>
  </si>
  <si>
    <t>So0120-A0448268</t>
  </si>
  <si>
    <t>G0013780</t>
  </si>
  <si>
    <t>So0120-A0459881</t>
  </si>
  <si>
    <t>G0013781</t>
  </si>
  <si>
    <t>So0120-A0462817</t>
  </si>
  <si>
    <t>G0013782</t>
  </si>
  <si>
    <t>So0120-A0478166</t>
  </si>
  <si>
    <t>G0013783</t>
  </si>
  <si>
    <t>G0013787</t>
  </si>
  <si>
    <t>G0013790</t>
  </si>
  <si>
    <t>G0013791</t>
  </si>
  <si>
    <t>So3820-A3277114</t>
  </si>
  <si>
    <t>G0013792</t>
  </si>
  <si>
    <t>G0013796</t>
  </si>
  <si>
    <t>So0100-A0061920</t>
  </si>
  <si>
    <t>G0013812</t>
  </si>
  <si>
    <t>So3830-A0795147</t>
  </si>
  <si>
    <t>G0013814</t>
  </si>
  <si>
    <t>So3830-A0801896</t>
  </si>
  <si>
    <t>G0013821</t>
  </si>
  <si>
    <t>G0013822</t>
  </si>
  <si>
    <t>G0013824</t>
  </si>
  <si>
    <t>G0013846</t>
  </si>
  <si>
    <t>So0120-A0606061</t>
  </si>
  <si>
    <t>G0013847</t>
  </si>
  <si>
    <t>So3840-A5775676</t>
  </si>
  <si>
    <t>G0013864</t>
  </si>
  <si>
    <t>So3840-A5789661</t>
  </si>
  <si>
    <t>G0013868</t>
  </si>
  <si>
    <t>G0013906</t>
  </si>
  <si>
    <t>G0013907</t>
  </si>
  <si>
    <t>So3860-A0797614</t>
  </si>
  <si>
    <t>G0013911</t>
  </si>
  <si>
    <t>C006-41182</t>
  </si>
  <si>
    <t>So0090-A6021739</t>
  </si>
  <si>
    <t>G0012313</t>
  </si>
  <si>
    <t>G0012314</t>
  </si>
  <si>
    <t>So3630-A5855130</t>
  </si>
  <si>
    <t>G0012488</t>
  </si>
  <si>
    <t>So0100-A3426860</t>
  </si>
  <si>
    <t>G0013055</t>
  </si>
  <si>
    <t>G0013056</t>
  </si>
  <si>
    <t>So0110-A1278778</t>
  </si>
  <si>
    <t>G0013422</t>
  </si>
  <si>
    <t>G0013423</t>
  </si>
  <si>
    <t>So0110-A4645750</t>
  </si>
  <si>
    <t>G0013442</t>
  </si>
  <si>
    <t>So0100-A4485376</t>
  </si>
  <si>
    <t>G0013466</t>
  </si>
  <si>
    <t>G0013476</t>
  </si>
  <si>
    <t>So0110-A9819476</t>
  </si>
  <si>
    <t>G0013770</t>
  </si>
  <si>
    <t>G0013771</t>
  </si>
  <si>
    <t>C006-43368</t>
  </si>
  <si>
    <t>So0020-A6332567</t>
  </si>
  <si>
    <t>So0020-A7287997</t>
  </si>
  <si>
    <t>So0020-A7317252</t>
  </si>
  <si>
    <t>So0020-A7291561</t>
  </si>
  <si>
    <t>So0020-A7305060</t>
  </si>
  <si>
    <t>C006-44837</t>
  </si>
  <si>
    <t>So0020-A6431654</t>
  </si>
  <si>
    <t>So0030-A1734761</t>
  </si>
  <si>
    <t>C006-45392</t>
  </si>
  <si>
    <t>So2000-A0765047</t>
  </si>
  <si>
    <t>SoD-40-A8295378</t>
  </si>
  <si>
    <t>G0155470</t>
  </si>
  <si>
    <t>So3660-A5927653</t>
  </si>
  <si>
    <t>G0002217</t>
  </si>
  <si>
    <t>C006-46947</t>
  </si>
  <si>
    <t>So0020-A6595071</t>
  </si>
  <si>
    <t>C006-47725</t>
  </si>
  <si>
    <t>So0020-A6607954</t>
  </si>
  <si>
    <t>C006-48803</t>
  </si>
  <si>
    <t>So0020-A6664976</t>
  </si>
  <si>
    <t>C006-49684</t>
  </si>
  <si>
    <t>So0020-A6888790</t>
  </si>
  <si>
    <t>C006-50262</t>
  </si>
  <si>
    <t>So0020-A7027010</t>
  </si>
  <si>
    <t>C006-51901</t>
  </si>
  <si>
    <t>So0020-A7044336</t>
  </si>
  <si>
    <t>C006-52658</t>
  </si>
  <si>
    <t>So2000-A0931710</t>
  </si>
  <si>
    <t>So2000-A1006153</t>
  </si>
  <si>
    <t>So2050-A3279589</t>
  </si>
  <si>
    <t>G0000730</t>
  </si>
  <si>
    <t>So2320-A3309123</t>
  </si>
  <si>
    <t>G0001026</t>
  </si>
  <si>
    <t>So2500-A3268350</t>
  </si>
  <si>
    <t>G0001128</t>
  </si>
  <si>
    <t>So2600-A8265997</t>
  </si>
  <si>
    <t>G0001199</t>
  </si>
  <si>
    <t>So3780-A5873005</t>
  </si>
  <si>
    <t>G0002377</t>
  </si>
  <si>
    <t>C006-53327</t>
  </si>
  <si>
    <t>So0020-A7419993</t>
  </si>
  <si>
    <t>So0030-A1587669</t>
  </si>
  <si>
    <t>So0030-A1945958</t>
  </si>
  <si>
    <t>C006-54630</t>
  </si>
  <si>
    <t>So0020-A7504053</t>
  </si>
  <si>
    <t>So0020-A9301469</t>
  </si>
  <si>
    <t>C006-55195</t>
  </si>
  <si>
    <t>So0020-A7952534</t>
  </si>
  <si>
    <t>C006-56114</t>
  </si>
  <si>
    <t>So0020-A7701532</t>
  </si>
  <si>
    <t>C006-57284</t>
  </si>
  <si>
    <t>So0020-A7712600</t>
  </si>
  <si>
    <t>C006-58890</t>
  </si>
  <si>
    <t>So0020-A7782038</t>
  </si>
  <si>
    <t>So0030-A1685298</t>
  </si>
  <si>
    <t>C006-59975</t>
  </si>
  <si>
    <t>So0020-A7842036</t>
  </si>
  <si>
    <t>So0020-A7865484</t>
  </si>
  <si>
    <t>So0020-A7875831</t>
  </si>
  <si>
    <t>C006-60897</t>
  </si>
  <si>
    <t>So0020-A8025260</t>
  </si>
  <si>
    <t>C006-61980</t>
  </si>
  <si>
    <t>So0020-A8045647</t>
  </si>
  <si>
    <t>C006-63245</t>
  </si>
  <si>
    <t>So0020-A8249622</t>
  </si>
  <si>
    <t>C006-64751</t>
  </si>
  <si>
    <t>So0020-A8397003</t>
  </si>
  <si>
    <t>So0030-A2903859</t>
  </si>
  <si>
    <t>C006-65999</t>
  </si>
  <si>
    <t>So0020-A8408072</t>
  </si>
  <si>
    <t>So0030-A1191398</t>
  </si>
  <si>
    <t>So0030-A1786034</t>
  </si>
  <si>
    <t>So0030-A2263458</t>
  </si>
  <si>
    <t>C006-66271</t>
  </si>
  <si>
    <t>So0020-A8416892</t>
  </si>
  <si>
    <t>C006-67640</t>
  </si>
  <si>
    <t>So0020-A8809233</t>
  </si>
  <si>
    <t>C006-68277</t>
  </si>
  <si>
    <t>So0020-A8836938</t>
  </si>
  <si>
    <t>C006-69766</t>
  </si>
  <si>
    <t>So0020-A8878197</t>
  </si>
  <si>
    <t>So0050-A5425096</t>
  </si>
  <si>
    <t>G0008363</t>
  </si>
  <si>
    <t>So0060-A3368799</t>
  </si>
  <si>
    <t>G0009042</t>
  </si>
  <si>
    <t>So0060-A8614826</t>
  </si>
  <si>
    <t>G0009367</t>
  </si>
  <si>
    <t>C006-70474</t>
  </si>
  <si>
    <t>So0020-A8847778</t>
  </si>
  <si>
    <t>So0070-A0261132</t>
  </si>
  <si>
    <t>C006-71371</t>
  </si>
  <si>
    <t>So0030-A0752747</t>
  </si>
  <si>
    <t>G0006940</t>
  </si>
  <si>
    <t>G0006941</t>
  </si>
  <si>
    <t>So0030-A6838006</t>
  </si>
  <si>
    <t>G0007846</t>
  </si>
  <si>
    <t>So0040-A6762034</t>
  </si>
  <si>
    <t>G0007913</t>
  </si>
  <si>
    <t>G0007924</t>
  </si>
  <si>
    <t>G0007931</t>
  </si>
  <si>
    <t>G0008275</t>
  </si>
  <si>
    <t>So0050-A7599100</t>
  </si>
  <si>
    <t>G0008588</t>
  </si>
  <si>
    <t>So0060-A0715078</t>
  </si>
  <si>
    <t>G0009000</t>
  </si>
  <si>
    <t>G0009001</t>
  </si>
  <si>
    <t>G0009002</t>
  </si>
  <si>
    <t>G0009003</t>
  </si>
  <si>
    <t>So2930-A0848189</t>
  </si>
  <si>
    <t>G0009360</t>
  </si>
  <si>
    <t>So0060-A7854203</t>
  </si>
  <si>
    <t>G0009455</t>
  </si>
  <si>
    <t>So0070-A1284311</t>
  </si>
  <si>
    <t>G0009695</t>
  </si>
  <si>
    <t>So0070-A2876178</t>
  </si>
  <si>
    <t>G0009832</t>
  </si>
  <si>
    <t>So0070-A5745837</t>
  </si>
  <si>
    <t>G0010341</t>
  </si>
  <si>
    <t>So0080-A3221604</t>
  </si>
  <si>
    <t>G0010769</t>
  </si>
  <si>
    <t>So0080-A3825246</t>
  </si>
  <si>
    <t>G0010952</t>
  </si>
  <si>
    <t>So0080-A9055261</t>
  </si>
  <si>
    <t>G0011266</t>
  </si>
  <si>
    <t>G0011267</t>
  </si>
  <si>
    <t>So0090-A8638827</t>
  </si>
  <si>
    <t>G0011879</t>
  </si>
  <si>
    <t>So0090-A1566889</t>
  </si>
  <si>
    <t>G0011880</t>
  </si>
  <si>
    <t>G0011902</t>
  </si>
  <si>
    <t>G0012038</t>
  </si>
  <si>
    <t>G0012168</t>
  </si>
  <si>
    <t>So0100-A1289560</t>
  </si>
  <si>
    <t>G0012169</t>
  </si>
  <si>
    <t>So0090-A8641226</t>
  </si>
  <si>
    <t>G0012501</t>
  </si>
  <si>
    <t>G0012775</t>
  </si>
  <si>
    <t>So0100-A5569044</t>
  </si>
  <si>
    <t>G0012776</t>
  </si>
  <si>
    <t>G0012777</t>
  </si>
  <si>
    <t>So0110-A4627927</t>
  </si>
  <si>
    <t>G0013387</t>
  </si>
  <si>
    <t>G0013388</t>
  </si>
  <si>
    <t>So0100-A6869114</t>
  </si>
  <si>
    <t>G0013391</t>
  </si>
  <si>
    <t>So0100-A5196473</t>
  </si>
  <si>
    <t>G0013392</t>
  </si>
  <si>
    <t>G0013393</t>
  </si>
  <si>
    <t>So0100-A5833325</t>
  </si>
  <si>
    <t>G0013512</t>
  </si>
  <si>
    <t>So0110-A5008478</t>
  </si>
  <si>
    <t>G0013513</t>
  </si>
  <si>
    <t>G0013595</t>
  </si>
  <si>
    <t>So0110-A6541726</t>
  </si>
  <si>
    <t>G0013837</t>
  </si>
  <si>
    <t>G0013838</t>
  </si>
  <si>
    <t>G0013839</t>
  </si>
  <si>
    <t>G0013888</t>
  </si>
  <si>
    <t>C006-72574</t>
  </si>
  <si>
    <t>So0020-A9081925</t>
  </si>
  <si>
    <t>C006-73601</t>
  </si>
  <si>
    <t>So0020-A9332899</t>
  </si>
  <si>
    <t>G0000699</t>
  </si>
  <si>
    <t>So0030-A0398152</t>
  </si>
  <si>
    <t>G0000702</t>
  </si>
  <si>
    <t>So0030-A0668312</t>
  </si>
  <si>
    <t>G0000705</t>
  </si>
  <si>
    <t>So0030-A2007194</t>
  </si>
  <si>
    <t>So0030-A2239992</t>
  </si>
  <si>
    <t>So0030-A1887974</t>
  </si>
  <si>
    <t>G0000767</t>
  </si>
  <si>
    <t>So0030-A2573793</t>
  </si>
  <si>
    <t>So0030-A2646601</t>
  </si>
  <si>
    <t>So0030-A3032355</t>
  </si>
  <si>
    <t>So0030-A3066017</t>
  </si>
  <si>
    <t>So0030-A3132761</t>
  </si>
  <si>
    <t>So0030-A3214920</t>
  </si>
  <si>
    <t>So0030-A5091608</t>
  </si>
  <si>
    <t>So0030-A5381807</t>
  </si>
  <si>
    <t>So0030-A5669387</t>
  </si>
  <si>
    <t>So0030-A5674127</t>
  </si>
  <si>
    <t>So0030-A7215955</t>
  </si>
  <si>
    <t>So0030-A7995273</t>
  </si>
  <si>
    <t>So0030-A8578476</t>
  </si>
  <si>
    <t>G0005913</t>
  </si>
  <si>
    <t>So0030-A9677785</t>
  </si>
  <si>
    <t>So0040-A0828839</t>
  </si>
  <si>
    <t>So0040-A1666380</t>
  </si>
  <si>
    <t>So0040-A1761260</t>
  </si>
  <si>
    <t>So0040-A1674413</t>
  </si>
  <si>
    <t>So0040-A1683424</t>
  </si>
  <si>
    <t>So0040-A1693052</t>
  </si>
  <si>
    <t>So0040-A1712081</t>
  </si>
  <si>
    <t>So0040-A1877865</t>
  </si>
  <si>
    <t>G0001054</t>
  </si>
  <si>
    <t>So0040-A4063682</t>
  </si>
  <si>
    <t>So0040-A4603012</t>
  </si>
  <si>
    <t>So0040-A6453146</t>
  </si>
  <si>
    <t>So0040-A6525701</t>
  </si>
  <si>
    <t>So0040-A6951031</t>
  </si>
  <si>
    <t>So0040-A7461268</t>
  </si>
  <si>
    <t>So0040-A7564898</t>
  </si>
  <si>
    <t>So0040-A8411795</t>
  </si>
  <si>
    <t>So0040-A9072317</t>
  </si>
  <si>
    <t>So0040-A9488620</t>
  </si>
  <si>
    <t>So0040-A9626204</t>
  </si>
  <si>
    <t>G0001168</t>
  </si>
  <si>
    <t>So0040-A9714704</t>
  </si>
  <si>
    <t>So0050-A0495264</t>
  </si>
  <si>
    <t>So0050-A0743896</t>
  </si>
  <si>
    <t>So0050-A1007659</t>
  </si>
  <si>
    <t>So0050-A2031343</t>
  </si>
  <si>
    <t>So0050-A2106670</t>
  </si>
  <si>
    <t>So0050-A4394214</t>
  </si>
  <si>
    <t>So0050-A4054990</t>
  </si>
  <si>
    <t>So0050-A4887318</t>
  </si>
  <si>
    <t>So0050-A5028420</t>
  </si>
  <si>
    <t>So0050-A7533744</t>
  </si>
  <si>
    <t>So0050-A8525694</t>
  </si>
  <si>
    <t>So0050-A9001608</t>
  </si>
  <si>
    <t>So0060-A0325020</t>
  </si>
  <si>
    <t>So0070-A8983632</t>
  </si>
  <si>
    <t>So0070-A8992867</t>
  </si>
  <si>
    <t>So0070-A9004091</t>
  </si>
  <si>
    <t>So0100-A1806551</t>
  </si>
  <si>
    <t>So0100-A1817393</t>
  </si>
  <si>
    <t>So0100-A1829225</t>
  </si>
  <si>
    <t>So0100-A1874786</t>
  </si>
  <si>
    <t>So0100-A1885269</t>
  </si>
  <si>
    <t>So0100-A1893324</t>
  </si>
  <si>
    <t>So0100-A1908842</t>
  </si>
  <si>
    <t>So0100-A1917480</t>
  </si>
  <si>
    <t>So0100-A1924237</t>
  </si>
  <si>
    <t>So0100-A6058861</t>
  </si>
  <si>
    <t>So0100-A6228977</t>
  </si>
  <si>
    <t>So0100-A8008995</t>
  </si>
  <si>
    <t>So0100-A8809600</t>
  </si>
  <si>
    <t>So0100-A9832930</t>
  </si>
  <si>
    <t>So0110-A1255594</t>
  </si>
  <si>
    <t>So0110-A1262551</t>
  </si>
  <si>
    <t>So0110-A1611279</t>
  </si>
  <si>
    <t>So0110-A1783462</t>
  </si>
  <si>
    <t>So0110-A2037586</t>
  </si>
  <si>
    <t>So0110-A2942619</t>
  </si>
  <si>
    <t>So0110-A3216448</t>
  </si>
  <si>
    <t>So0110-A5515482</t>
  </si>
  <si>
    <t>So0110-A6255405</t>
  </si>
  <si>
    <t>So0110-A6274471</t>
  </si>
  <si>
    <t>So0110-A6282345</t>
  </si>
  <si>
    <t>So0110-A6599066</t>
  </si>
  <si>
    <t>So0110-A7055150</t>
  </si>
  <si>
    <t>So0110-A7065194</t>
  </si>
  <si>
    <t>So0110-A7157415</t>
  </si>
  <si>
    <t>So0110-A7203278</t>
  </si>
  <si>
    <t>So0110-A8712413</t>
  </si>
  <si>
    <t>So0110-A8724638</t>
  </si>
  <si>
    <t>C006-74721</t>
  </si>
  <si>
    <t>So0020-A9277756</t>
  </si>
  <si>
    <t>So0020-A9285646</t>
  </si>
  <si>
    <t>C006-75643</t>
  </si>
  <si>
    <t>So0020-A9437735</t>
  </si>
  <si>
    <t>C006-76781</t>
  </si>
  <si>
    <t>So0020-A9498854</t>
  </si>
  <si>
    <t>C006-77504</t>
  </si>
  <si>
    <t>So0020-A9916865</t>
  </si>
  <si>
    <t>C006-78416</t>
  </si>
  <si>
    <t>So0030-A0027150</t>
  </si>
  <si>
    <t>C006-79801</t>
  </si>
  <si>
    <t>So0030-A0085012</t>
  </si>
  <si>
    <t>C006-80302</t>
  </si>
  <si>
    <t>So0030-A0314069</t>
  </si>
  <si>
    <t>So0030-A0326663</t>
  </si>
  <si>
    <t>So0030-A0335483</t>
  </si>
  <si>
    <t>C006-81914</t>
  </si>
  <si>
    <t>So0030-A0587534</t>
  </si>
  <si>
    <t>C006-82594</t>
  </si>
  <si>
    <t>So0030-A2812624</t>
  </si>
  <si>
    <t>G0006824</t>
  </si>
  <si>
    <t>G0006825</t>
  </si>
  <si>
    <t>So0030-A0762955</t>
  </si>
  <si>
    <t>G0006899</t>
  </si>
  <si>
    <t>G0006900</t>
  </si>
  <si>
    <t>So0040-A4422655</t>
  </si>
  <si>
    <t>G0007677</t>
  </si>
  <si>
    <t>G0007678</t>
  </si>
  <si>
    <t>G0007708</t>
  </si>
  <si>
    <t>So0040-A6726544</t>
  </si>
  <si>
    <t>G0007772</t>
  </si>
  <si>
    <t>G0007834</t>
  </si>
  <si>
    <t>So0040-A8704963</t>
  </si>
  <si>
    <t>G0007903</t>
  </si>
  <si>
    <t>G0007926</t>
  </si>
  <si>
    <t>G0008023</t>
  </si>
  <si>
    <t>So0050-A0293357</t>
  </si>
  <si>
    <t>G0008024</t>
  </si>
  <si>
    <t>So0040-A6365750</t>
  </si>
  <si>
    <t>G0008076</t>
  </si>
  <si>
    <t>G0008077</t>
  </si>
  <si>
    <t>So0040-A4431458</t>
  </si>
  <si>
    <t>G0008079</t>
  </si>
  <si>
    <t>G0008084</t>
  </si>
  <si>
    <t>So0030-A9762201</t>
  </si>
  <si>
    <t>G0008161</t>
  </si>
  <si>
    <t>G0008221</t>
  </si>
  <si>
    <t>So0060-A0025050</t>
  </si>
  <si>
    <t>G0008886</t>
  </si>
  <si>
    <t>So0060-A2847214</t>
  </si>
  <si>
    <t>G0009016</t>
  </si>
  <si>
    <t>So0060-A4742311</t>
  </si>
  <si>
    <t>G0009092</t>
  </si>
  <si>
    <t>So0060-A4768035</t>
  </si>
  <si>
    <t>G0009093</t>
  </si>
  <si>
    <t>So2930-A0856231</t>
  </si>
  <si>
    <t>G0009361</t>
  </si>
  <si>
    <t>So0060-A9663853</t>
  </si>
  <si>
    <t>G0009446</t>
  </si>
  <si>
    <t>So0060-A9676943</t>
  </si>
  <si>
    <t>G0009447</t>
  </si>
  <si>
    <t>G0009621</t>
  </si>
  <si>
    <t>So0070-A2279328</t>
  </si>
  <si>
    <t>So0070-A2283079</t>
  </si>
  <si>
    <t>So0070-A2291735</t>
  </si>
  <si>
    <t>G0009669</t>
  </si>
  <si>
    <t>So0060-A9337869</t>
  </si>
  <si>
    <t>G0009891</t>
  </si>
  <si>
    <t>G0009892</t>
  </si>
  <si>
    <t>So0070-A4914030</t>
  </si>
  <si>
    <t>G0009893</t>
  </si>
  <si>
    <t>G0009899</t>
  </si>
  <si>
    <t>So0070-A6892292</t>
  </si>
  <si>
    <t>G0010032</t>
  </si>
  <si>
    <t>So0070-A6901138</t>
  </si>
  <si>
    <t>G0010033</t>
  </si>
  <si>
    <t>So0070-A5243355</t>
  </si>
  <si>
    <t>G0010087</t>
  </si>
  <si>
    <t>G0010088</t>
  </si>
  <si>
    <t>So0080-A8354559</t>
  </si>
  <si>
    <t>G0011335</t>
  </si>
  <si>
    <t>G0011336</t>
  </si>
  <si>
    <t>C006-83167</t>
  </si>
  <si>
    <t>So0030-A0632072</t>
  </si>
  <si>
    <t>So0030-A1044614</t>
  </si>
  <si>
    <t>So0030-A1083662</t>
  </si>
  <si>
    <t>So0030-A2559230</t>
  </si>
  <si>
    <t>So0030-A3557684</t>
  </si>
  <si>
    <t>So0030-A3655118</t>
  </si>
  <si>
    <t>So0030-A3844242</t>
  </si>
  <si>
    <t>So0030-A4682907</t>
  </si>
  <si>
    <t>So0030-A4926587</t>
  </si>
  <si>
    <t>So0030-A6066945</t>
  </si>
  <si>
    <t>So0030-A7934943</t>
  </si>
  <si>
    <t>So0040-A1642609</t>
  </si>
  <si>
    <t>So0040-A2088591</t>
  </si>
  <si>
    <t>So0040-A2595145</t>
  </si>
  <si>
    <t>So0040-A5075112</t>
  </si>
  <si>
    <t>So0040-A8336954</t>
  </si>
  <si>
    <t>So0040-A8347276</t>
  </si>
  <si>
    <t>So0040-A8357974</t>
  </si>
  <si>
    <t>So0040-A8496141</t>
  </si>
  <si>
    <t>So0040-A9281231</t>
  </si>
  <si>
    <t>So0050-A0425709</t>
  </si>
  <si>
    <t>So0050-A1128658</t>
  </si>
  <si>
    <t>So0050-A2293668</t>
  </si>
  <si>
    <t>So0050-A3354092</t>
  </si>
  <si>
    <t>So0050-A3439056</t>
  </si>
  <si>
    <t>So0050-A7971913</t>
  </si>
  <si>
    <t>So0050-A8429270</t>
  </si>
  <si>
    <t>So0050-A9327386</t>
  </si>
  <si>
    <t>So0050-A9638823</t>
  </si>
  <si>
    <t>So0060-A0432443</t>
  </si>
  <si>
    <t>So0060-A1436202</t>
  </si>
  <si>
    <t>So0060-A3357845</t>
  </si>
  <si>
    <t>So0100-A9551760</t>
  </si>
  <si>
    <t>So0110-A0365052</t>
  </si>
  <si>
    <t>So0110-A0715666</t>
  </si>
  <si>
    <t>So0110-A2046028</t>
  </si>
  <si>
    <t>So0110-A2147741</t>
  </si>
  <si>
    <t>So0110-A2863948</t>
  </si>
  <si>
    <t>So0110-A3636448</t>
  </si>
  <si>
    <t>So0110-A6238597</t>
  </si>
  <si>
    <t>G0006732</t>
  </si>
  <si>
    <t>C006-84875</t>
  </si>
  <si>
    <t>So0030-A0821302</t>
  </si>
  <si>
    <t>So0030-A9232982</t>
  </si>
  <si>
    <t>G0007241</t>
  </si>
  <si>
    <t>So0030-A7615968</t>
  </si>
  <si>
    <t>G0007401</t>
  </si>
  <si>
    <t>So0030-A9221564</t>
  </si>
  <si>
    <t>G0007402</t>
  </si>
  <si>
    <t>G0007403</t>
  </si>
  <si>
    <t>G0007404</t>
  </si>
  <si>
    <t>So0030-A9862988</t>
  </si>
  <si>
    <t>G0007406</t>
  </si>
  <si>
    <t>So0040-A5058487</t>
  </si>
  <si>
    <t>G0007599</t>
  </si>
  <si>
    <t>So0040-A4348227</t>
  </si>
  <si>
    <t>G0007858</t>
  </si>
  <si>
    <t>So0040-A9361550</t>
  </si>
  <si>
    <t>So0040-A9374220</t>
  </si>
  <si>
    <t>G0007859</t>
  </si>
  <si>
    <t>So0050-A3126429</t>
  </si>
  <si>
    <t>G0008184</t>
  </si>
  <si>
    <t>So0050-A3143672</t>
  </si>
  <si>
    <t>G0008185</t>
  </si>
  <si>
    <t>So2610-A5789801</t>
  </si>
  <si>
    <t>G0008186</t>
  </si>
  <si>
    <t>So0050-A7394356</t>
  </si>
  <si>
    <t>G0008586</t>
  </si>
  <si>
    <t>G0008587</t>
  </si>
  <si>
    <t>So0060-A7884961</t>
  </si>
  <si>
    <t>G0009320</t>
  </si>
  <si>
    <t>So0060-A9306080</t>
  </si>
  <si>
    <t>G0009389</t>
  </si>
  <si>
    <t>So0060-A9524432</t>
  </si>
  <si>
    <t>G0009424</t>
  </si>
  <si>
    <t>So0060-A9814550</t>
  </si>
  <si>
    <t>G0009482</t>
  </si>
  <si>
    <t>G0009483</t>
  </si>
  <si>
    <t>So0060-A9259539</t>
  </si>
  <si>
    <t>G0009672</t>
  </si>
  <si>
    <t>So3350-A8364628</t>
  </si>
  <si>
    <t>G0011293</t>
  </si>
  <si>
    <t>So3360-A5772048</t>
  </si>
  <si>
    <t>C006-85550</t>
  </si>
  <si>
    <t>So0030-A0935485</t>
  </si>
  <si>
    <t>C006-86727</t>
  </si>
  <si>
    <t>So0030-A1261222</t>
  </si>
  <si>
    <t>G0006759</t>
  </si>
  <si>
    <t>G0006760</t>
  </si>
  <si>
    <t>So0030-A7922021</t>
  </si>
  <si>
    <t>G0007163</t>
  </si>
  <si>
    <t>So0030-A9772734</t>
  </si>
  <si>
    <t>G0008078</t>
  </si>
  <si>
    <t>So0050-A7515005</t>
  </si>
  <si>
    <t>G0008710</t>
  </si>
  <si>
    <t>So0060-A8561044</t>
  </si>
  <si>
    <t>G0009364</t>
  </si>
  <si>
    <t>So2930-A0876589</t>
  </si>
  <si>
    <t>G0009365</t>
  </si>
  <si>
    <t>So0040-A5494649</t>
  </si>
  <si>
    <t>G0010295</t>
  </si>
  <si>
    <t>So0070-A6814633</t>
  </si>
  <si>
    <t>G0010296</t>
  </si>
  <si>
    <t>G0010297</t>
  </si>
  <si>
    <t>So0080-A2444959</t>
  </si>
  <si>
    <t>G0010717</t>
  </si>
  <si>
    <t>So0080-A5253840</t>
  </si>
  <si>
    <t>G0011021</t>
  </si>
  <si>
    <t>So0090-A1522355</t>
  </si>
  <si>
    <t>G0011403</t>
  </si>
  <si>
    <t>So3540-A5987988</t>
  </si>
  <si>
    <t>G0011807</t>
  </si>
  <si>
    <t>C006-87766</t>
  </si>
  <si>
    <t>So0030-A1157207</t>
  </si>
  <si>
    <t>C006-88777</t>
  </si>
  <si>
    <t>So0030-A1187926</t>
  </si>
  <si>
    <t>C006-89877</t>
  </si>
  <si>
    <t>So0030-A1476892</t>
  </si>
  <si>
    <t>So2040-A6035091</t>
  </si>
  <si>
    <t>C006-90904</t>
  </si>
  <si>
    <t>So0030-A1566583</t>
  </si>
  <si>
    <t>C006-91937</t>
  </si>
  <si>
    <t>So0030-A1747113</t>
  </si>
  <si>
    <t>C006-92110</t>
  </si>
  <si>
    <t>So0030-A2207875</t>
  </si>
  <si>
    <t>C006-93871</t>
  </si>
  <si>
    <t>So0030-A2132941</t>
  </si>
  <si>
    <t>So0040-A7118238</t>
  </si>
  <si>
    <t>So0040-A7128522</t>
  </si>
  <si>
    <t>So0040-A7134350</t>
  </si>
  <si>
    <t>C006-94494</t>
  </si>
  <si>
    <t>So0030-A2418020</t>
  </si>
  <si>
    <t>C006-95236</t>
  </si>
  <si>
    <t>So0030-A2668558</t>
  </si>
  <si>
    <t>So0030-A3225634</t>
  </si>
  <si>
    <t>So0030-A4528614</t>
  </si>
  <si>
    <t>So0040-A4525603</t>
  </si>
  <si>
    <t>So0040-A6936214</t>
  </si>
  <si>
    <t>So0040-A7627546</t>
  </si>
  <si>
    <t>So0040-A9493183</t>
  </si>
  <si>
    <t>So0050-A1431028</t>
  </si>
  <si>
    <t>So0050-A3508878</t>
  </si>
  <si>
    <t>So0050-A4067583</t>
  </si>
  <si>
    <t>So0050-A5766563</t>
  </si>
  <si>
    <t>So0050-A7213089</t>
  </si>
  <si>
    <t>So0050-A8915924</t>
  </si>
  <si>
    <t>So0050-A9554492</t>
  </si>
  <si>
    <t>So0060-A0093246</t>
  </si>
  <si>
    <t>So0060-A0675867</t>
  </si>
  <si>
    <t>So0060-A0746474</t>
  </si>
  <si>
    <t>So0060-A1372804</t>
  </si>
  <si>
    <t>So0060-A1579641</t>
  </si>
  <si>
    <t>So0060-A3143720</t>
  </si>
  <si>
    <t>So0060-A4159887</t>
  </si>
  <si>
    <t>So0060-A5698883</t>
  </si>
  <si>
    <t>So0070-A2388043</t>
  </si>
  <si>
    <t>So0070-A2398728</t>
  </si>
  <si>
    <t>So0070-A2455748</t>
  </si>
  <si>
    <t>So0070-A3766440</t>
  </si>
  <si>
    <t>So0070-A5691748</t>
  </si>
  <si>
    <t>So0100-A5493442</t>
  </si>
  <si>
    <t>So0100-A5508063</t>
  </si>
  <si>
    <t>So0110-A2748955</t>
  </si>
  <si>
    <t>So0110-A5524224</t>
  </si>
  <si>
    <t>So0110-A6718950</t>
  </si>
  <si>
    <t>C006-96393</t>
  </si>
  <si>
    <t>So0030-A2705410</t>
  </si>
  <si>
    <t>G0006817</t>
  </si>
  <si>
    <t>So0030-A3828431</t>
  </si>
  <si>
    <t>G0006895</t>
  </si>
  <si>
    <t>So0030-A7771016</t>
  </si>
  <si>
    <t>G0007135</t>
  </si>
  <si>
    <t>So0040-A3745478</t>
  </si>
  <si>
    <t>G0007489</t>
  </si>
  <si>
    <t>So2820-A5905769</t>
  </si>
  <si>
    <t>G0009110</t>
  </si>
  <si>
    <t>So2820-A5911762</t>
  </si>
  <si>
    <t>G0009111</t>
  </si>
  <si>
    <t>So0060-A9835489</t>
  </si>
  <si>
    <t>G0009462</t>
  </si>
  <si>
    <t>So3110-A0893672</t>
  </si>
  <si>
    <t>G0010021</t>
  </si>
  <si>
    <t>So0070-A7599374</t>
  </si>
  <si>
    <t>G0010101</t>
  </si>
  <si>
    <t>So0070-A8488430</t>
  </si>
  <si>
    <t>G0010339</t>
  </si>
  <si>
    <t>So0070-A9039030</t>
  </si>
  <si>
    <t>G0010805</t>
  </si>
  <si>
    <t>G0010806</t>
  </si>
  <si>
    <t>So0080-A5478165</t>
  </si>
  <si>
    <t>G0010965</t>
  </si>
  <si>
    <t>So3240-A5764329</t>
  </si>
  <si>
    <t>G0010966</t>
  </si>
  <si>
    <t>So0080-A6236715</t>
  </si>
  <si>
    <t>G0011037</t>
  </si>
  <si>
    <t>So0090-A2634113</t>
  </si>
  <si>
    <t>G0011469</t>
  </si>
  <si>
    <t>So0110-A3048112</t>
  </si>
  <si>
    <t>G0013315</t>
  </si>
  <si>
    <t>C006-97179</t>
  </si>
  <si>
    <t>So0030-A2745435</t>
  </si>
  <si>
    <t>G0006836</t>
  </si>
  <si>
    <t>G0006837</t>
  </si>
  <si>
    <t>So0030-A5053152</t>
  </si>
  <si>
    <t>G0007035</t>
  </si>
  <si>
    <t>G0007036</t>
  </si>
  <si>
    <t>So0030-A6922477</t>
  </si>
  <si>
    <t>G0007106</t>
  </si>
  <si>
    <t>G0007107</t>
  </si>
  <si>
    <t>So0030-A6891024</t>
  </si>
  <si>
    <t>G0007413</t>
  </si>
  <si>
    <t>G0007414</t>
  </si>
  <si>
    <t>So0040-A3038345</t>
  </si>
  <si>
    <t>G0007483</t>
  </si>
  <si>
    <t>G0007487</t>
  </si>
  <si>
    <t>So0040-A3886780</t>
  </si>
  <si>
    <t>G0007504</t>
  </si>
  <si>
    <t>So0040-A3897164</t>
  </si>
  <si>
    <t>G0007505</t>
  </si>
  <si>
    <t>G0007561</t>
  </si>
  <si>
    <t>So0040-A6128509</t>
  </si>
  <si>
    <t>G0007742</t>
  </si>
  <si>
    <t>G0007743</t>
  </si>
  <si>
    <t>So0060-A0394268</t>
  </si>
  <si>
    <t>G0008831</t>
  </si>
  <si>
    <t>So0060-A0708346</t>
  </si>
  <si>
    <t>G0008888</t>
  </si>
  <si>
    <t>So0060-A1753119</t>
  </si>
  <si>
    <t>G0008969</t>
  </si>
  <si>
    <t>So0060-A2937213</t>
  </si>
  <si>
    <t>So2780-A8282361</t>
  </si>
  <si>
    <t>So0060-A2832878</t>
  </si>
  <si>
    <t>G0009015</t>
  </si>
  <si>
    <t>So0060-A3006361</t>
  </si>
  <si>
    <t>G0009071</t>
  </si>
  <si>
    <t>So2930-A0795201</t>
  </si>
  <si>
    <t>G0009355</t>
  </si>
  <si>
    <t>G0009491</t>
  </si>
  <si>
    <t>So2990-A0779415</t>
  </si>
  <si>
    <t>So2990-A8285123</t>
  </si>
  <si>
    <t>G0009514</t>
  </si>
  <si>
    <t>So0070-A9092499</t>
  </si>
  <si>
    <t>G0010668</t>
  </si>
  <si>
    <t>G0010669</t>
  </si>
  <si>
    <t>So0080-A5218644</t>
  </si>
  <si>
    <t>G0010999</t>
  </si>
  <si>
    <t>G0011000</t>
  </si>
  <si>
    <t>So0080-A5378124</t>
  </si>
  <si>
    <t>G0011022</t>
  </si>
  <si>
    <t>So0080-A8499051</t>
  </si>
  <si>
    <t>G0011182</t>
  </si>
  <si>
    <t>So0080-A9099358</t>
  </si>
  <si>
    <t>G0011203</t>
  </si>
  <si>
    <t>So0090-A0497350</t>
  </si>
  <si>
    <t>G0011414</t>
  </si>
  <si>
    <t>So0090-A2813135</t>
  </si>
  <si>
    <t>G0011500</t>
  </si>
  <si>
    <t>G0011501</t>
  </si>
  <si>
    <t>So0090-A3763355</t>
  </si>
  <si>
    <t>G0011533</t>
  </si>
  <si>
    <t>So0090-A3789118</t>
  </si>
  <si>
    <t>G0011534</t>
  </si>
  <si>
    <t>So0090-A6054158</t>
  </si>
  <si>
    <t>G0011689</t>
  </si>
  <si>
    <t>So0090-A7145671</t>
  </si>
  <si>
    <t>G0011746</t>
  </si>
  <si>
    <t>So0090-A7136154</t>
  </si>
  <si>
    <t>G0011747</t>
  </si>
  <si>
    <t>So0090-A7161855</t>
  </si>
  <si>
    <t>G0011748</t>
  </si>
  <si>
    <t>So0090-A7186036</t>
  </si>
  <si>
    <t>G0011749</t>
  </si>
  <si>
    <t>So0090-A7172205</t>
  </si>
  <si>
    <t>G0011750</t>
  </si>
  <si>
    <t>So3540-A5833070</t>
  </si>
  <si>
    <t>G0011761</t>
  </si>
  <si>
    <t>So3540-A5841875</t>
  </si>
  <si>
    <t>G0011762</t>
  </si>
  <si>
    <t>So3540-A5997684</t>
  </si>
  <si>
    <t>G0011827</t>
  </si>
  <si>
    <t>So3560-A8268630</t>
  </si>
  <si>
    <t>G0011931</t>
  </si>
  <si>
    <t>So0090-A8663922</t>
  </si>
  <si>
    <t>G0012023</t>
  </si>
  <si>
    <t>G0012029</t>
  </si>
  <si>
    <t>So3560-A8537916</t>
  </si>
  <si>
    <t>G0012037</t>
  </si>
  <si>
    <t>So0090-A2082401</t>
  </si>
  <si>
    <t>G0012039</t>
  </si>
  <si>
    <t>So3580-A3272833</t>
  </si>
  <si>
    <t>G0012069</t>
  </si>
  <si>
    <t>So0090-A8658618</t>
  </si>
  <si>
    <t>G0012078</t>
  </si>
  <si>
    <t>G0012079</t>
  </si>
  <si>
    <t>G0012080</t>
  </si>
  <si>
    <t>G0012081</t>
  </si>
  <si>
    <t>So3590-A0797805</t>
  </si>
  <si>
    <t>G0012093</t>
  </si>
  <si>
    <t>So3590-A0816545</t>
  </si>
  <si>
    <t>G0012102</t>
  </si>
  <si>
    <t>So3610-A3447176</t>
  </si>
  <si>
    <t>G0012240</t>
  </si>
  <si>
    <t>So3610-A3478910</t>
  </si>
  <si>
    <t>G0012243</t>
  </si>
  <si>
    <t>So0100-A2139526</t>
  </si>
  <si>
    <t>G0012250</t>
  </si>
  <si>
    <t>So0100-A2296745</t>
  </si>
  <si>
    <t>G0012258</t>
  </si>
  <si>
    <t>G0012259</t>
  </si>
  <si>
    <t>G0012302</t>
  </si>
  <si>
    <t>So0100-A1074979</t>
  </si>
  <si>
    <t>G0012303</t>
  </si>
  <si>
    <t>G0012309</t>
  </si>
  <si>
    <t>G0012323</t>
  </si>
  <si>
    <t>G0012324</t>
  </si>
  <si>
    <t>G0012326</t>
  </si>
  <si>
    <t>G0012337</t>
  </si>
  <si>
    <t>G0012396</t>
  </si>
  <si>
    <t>G0012397</t>
  </si>
  <si>
    <t>G0012426</t>
  </si>
  <si>
    <t>G0012427</t>
  </si>
  <si>
    <t>So3620-A8365597</t>
  </si>
  <si>
    <t>G0012432</t>
  </si>
  <si>
    <t>So3630-A5774265</t>
  </si>
  <si>
    <t>G0012441</t>
  </si>
  <si>
    <t>So3630-A5936182</t>
  </si>
  <si>
    <t>G0012503</t>
  </si>
  <si>
    <t>So3640-A3289666</t>
  </si>
  <si>
    <t>G0012512</t>
  </si>
  <si>
    <t>G0012526</t>
  </si>
  <si>
    <t>G0012527</t>
  </si>
  <si>
    <t>G0012532</t>
  </si>
  <si>
    <t>So3650-A8275229</t>
  </si>
  <si>
    <t>G0012616</t>
  </si>
  <si>
    <t>So0090-A8676290</t>
  </si>
  <si>
    <t>G0012626</t>
  </si>
  <si>
    <t>G0012627</t>
  </si>
  <si>
    <t>G0012639</t>
  </si>
  <si>
    <t>So0100-A3629587</t>
  </si>
  <si>
    <t>G0012640</t>
  </si>
  <si>
    <t>So0100-A5769668</t>
  </si>
  <si>
    <t>G0012641</t>
  </si>
  <si>
    <t>G0012665</t>
  </si>
  <si>
    <t>So0100-A5537706</t>
  </si>
  <si>
    <t>G0012666</t>
  </si>
  <si>
    <t>So0100-A5259867</t>
  </si>
  <si>
    <t>G0012667</t>
  </si>
  <si>
    <t>G0012676</t>
  </si>
  <si>
    <t>G0012681</t>
  </si>
  <si>
    <t>So3660-A5781171</t>
  </si>
  <si>
    <t>G0012697</t>
  </si>
  <si>
    <t>So3660-A5852846</t>
  </si>
  <si>
    <t>G0012738</t>
  </si>
  <si>
    <t>So3660-A5871531</t>
  </si>
  <si>
    <t>G0012755</t>
  </si>
  <si>
    <t>So3660-A5908601</t>
  </si>
  <si>
    <t>G0012769</t>
  </si>
  <si>
    <t>G0012800</t>
  </si>
  <si>
    <t>G0012828</t>
  </si>
  <si>
    <t>G0012829</t>
  </si>
  <si>
    <t>So3680-A0824369</t>
  </si>
  <si>
    <t>G0012878</t>
  </si>
  <si>
    <t>So3680-A8351931</t>
  </si>
  <si>
    <t>G0012968</t>
  </si>
  <si>
    <t>So0100-A9225240</t>
  </si>
  <si>
    <t>G0012980</t>
  </si>
  <si>
    <t>G0013106</t>
  </si>
  <si>
    <t>So0100-A1506184</t>
  </si>
  <si>
    <t>G0013107</t>
  </si>
  <si>
    <t>G0013142</t>
  </si>
  <si>
    <t>So0100-A8688659</t>
  </si>
  <si>
    <t>G0013143</t>
  </si>
  <si>
    <t>So3700-A3491541</t>
  </si>
  <si>
    <t>G0013179</t>
  </si>
  <si>
    <t>So3700-A3606545</t>
  </si>
  <si>
    <t>G0013220</t>
  </si>
  <si>
    <t>G0013226</t>
  </si>
  <si>
    <t>So0100-A0658944</t>
  </si>
  <si>
    <t>G0013227</t>
  </si>
  <si>
    <t>So0100-A8953523</t>
  </si>
  <si>
    <t>G0013228</t>
  </si>
  <si>
    <t>So3710-A8325205</t>
  </si>
  <si>
    <t>G0013277</t>
  </si>
  <si>
    <t>So3710-A8372235</t>
  </si>
  <si>
    <t>G0013284</t>
  </si>
  <si>
    <t>So0110-A3853882</t>
  </si>
  <si>
    <t>G0013379</t>
  </si>
  <si>
    <t>So0110-A4402813</t>
  </si>
  <si>
    <t>G0013655</t>
  </si>
  <si>
    <t>So0110-A9436619</t>
  </si>
  <si>
    <t>G0013761</t>
  </si>
  <si>
    <t>So0100-A1377813</t>
  </si>
  <si>
    <t>G0013795</t>
  </si>
  <si>
    <t>So3830-A8361131</t>
  </si>
  <si>
    <t>G0013849</t>
  </si>
  <si>
    <t>So0120-A1122475</t>
  </si>
  <si>
    <t>G0013876</t>
  </si>
  <si>
    <t>So0120-A1719088</t>
  </si>
  <si>
    <t>G0013904</t>
  </si>
  <si>
    <t>G0013905</t>
  </si>
  <si>
    <t>C006-98699</t>
  </si>
  <si>
    <t>So0030-A2783840</t>
  </si>
  <si>
    <t>C006-99349</t>
  </si>
  <si>
    <t>So0030-A2832701</t>
  </si>
  <si>
    <t>C007-00339</t>
  </si>
  <si>
    <t>So0030-A2916707</t>
  </si>
  <si>
    <t>C007-01115</t>
  </si>
  <si>
    <t>So0030-A2944644</t>
  </si>
  <si>
    <t>C007-02520</t>
  </si>
  <si>
    <t>So0030-A3329439</t>
  </si>
  <si>
    <t>So0030-A7408180</t>
  </si>
  <si>
    <t>So0030-A8003125</t>
  </si>
  <si>
    <t>So0040-A0271702</t>
  </si>
  <si>
    <t>So0040-A0857568</t>
  </si>
  <si>
    <t>So0040-A2407009</t>
  </si>
  <si>
    <t>So0050-A5556236</t>
  </si>
  <si>
    <t>So0060-A8699434</t>
  </si>
  <si>
    <t>So0070-A9197244</t>
  </si>
  <si>
    <t>So0070-A9205019</t>
  </si>
  <si>
    <t>C007-03585</t>
  </si>
  <si>
    <t>So0030-A3459890</t>
  </si>
  <si>
    <t>C007-04454</t>
  </si>
  <si>
    <t>So0030-A3582733</t>
  </si>
  <si>
    <t>C007-05496</t>
  </si>
  <si>
    <t>So0030-A3649782</t>
  </si>
  <si>
    <t>C007-06422</t>
  </si>
  <si>
    <t>So0030-A4082566</t>
  </si>
  <si>
    <t>C007-07293</t>
  </si>
  <si>
    <t>So0030-A4118548</t>
  </si>
  <si>
    <t>C007-08668</t>
  </si>
  <si>
    <t>So0030-A4743813</t>
  </si>
  <si>
    <t>So0030-A4234749</t>
  </si>
  <si>
    <t>So0030-A6222089</t>
  </si>
  <si>
    <t>G0000829</t>
  </si>
  <si>
    <t>So0030-A5684447</t>
  </si>
  <si>
    <t>C007-09621</t>
  </si>
  <si>
    <t>So0030-A6623819</t>
  </si>
  <si>
    <t>G0007136</t>
  </si>
  <si>
    <t>So0030-A7842311</t>
  </si>
  <si>
    <t>G0007137</t>
  </si>
  <si>
    <t>So0050-A6116679</t>
  </si>
  <si>
    <t>G0008599</t>
  </si>
  <si>
    <t>G0008608</t>
  </si>
  <si>
    <t>G0008609</t>
  </si>
  <si>
    <t>C007-10926</t>
  </si>
  <si>
    <t>So0030-A4423251</t>
  </si>
  <si>
    <t>So0030-A6258244</t>
  </si>
  <si>
    <t>So0030-A6361380</t>
  </si>
  <si>
    <t>So0060-A9369574</t>
  </si>
  <si>
    <t>G0001563</t>
  </si>
  <si>
    <t>So0070-A3093649</t>
  </si>
  <si>
    <t>G0001606</t>
  </si>
  <si>
    <t>C007-11878</t>
  </si>
  <si>
    <t>So0030-A4533953</t>
  </si>
  <si>
    <t>C007-12210</t>
  </si>
  <si>
    <t>So2090-A0833144</t>
  </si>
  <si>
    <t>G0000796</t>
  </si>
  <si>
    <t>C007-13729</t>
  </si>
  <si>
    <t>So0030-A4718027</t>
  </si>
  <si>
    <t>C007-14695</t>
  </si>
  <si>
    <t>So0030-A4791052</t>
  </si>
  <si>
    <t>So0030-A9106986</t>
  </si>
  <si>
    <t>So0040-A7178632</t>
  </si>
  <si>
    <t>So0050-A1441461</t>
  </si>
  <si>
    <t>So0050-A5351398</t>
  </si>
  <si>
    <t>So0050-A6685251</t>
  </si>
  <si>
    <t>So0050-A7402561</t>
  </si>
  <si>
    <t>So0050-A8032798</t>
  </si>
  <si>
    <t>So0050-A8367756</t>
  </si>
  <si>
    <t>So0060-A0309563</t>
  </si>
  <si>
    <t>So0060-A1161388</t>
  </si>
  <si>
    <t>C007-15226</t>
  </si>
  <si>
    <t>So0030-A4845582</t>
  </si>
  <si>
    <t>C007-16513</t>
  </si>
  <si>
    <t>So0030-A4859326</t>
  </si>
  <si>
    <t>C007-17439</t>
  </si>
  <si>
    <t>So0030-A5026265</t>
  </si>
  <si>
    <t>C007-18695</t>
  </si>
  <si>
    <t>So0030-A5223223</t>
  </si>
  <si>
    <t>C007-19266</t>
  </si>
  <si>
    <t>So0030-A5538242</t>
  </si>
  <si>
    <t>C007-20696</t>
  </si>
  <si>
    <t>So0030-A5549413</t>
  </si>
  <si>
    <t>C007-21992</t>
  </si>
  <si>
    <t>So0030-A5568758</t>
  </si>
  <si>
    <t>So0030-A5635589</t>
  </si>
  <si>
    <t>So0030-A5645036</t>
  </si>
  <si>
    <t>C007-22997</t>
  </si>
  <si>
    <t>So0030-A5579621</t>
  </si>
  <si>
    <t>C007-23991</t>
  </si>
  <si>
    <t>So0030-A5581450</t>
  </si>
  <si>
    <t>C007-24898</t>
  </si>
  <si>
    <t>So0030-A5723317</t>
  </si>
  <si>
    <t>C007-25769</t>
  </si>
  <si>
    <t>So0030-A5738273</t>
  </si>
  <si>
    <t>C007-26989</t>
  </si>
  <si>
    <t>So0030-A6025079</t>
  </si>
  <si>
    <t>G0007033</t>
  </si>
  <si>
    <t>G0007164</t>
  </si>
  <si>
    <t>So0040-A0322821</t>
  </si>
  <si>
    <t>G0007288</t>
  </si>
  <si>
    <t>So0040-A0377677</t>
  </si>
  <si>
    <t>G0007291</t>
  </si>
  <si>
    <t>G0007292</t>
  </si>
  <si>
    <t>So0040-A0423023</t>
  </si>
  <si>
    <t>G0007293</t>
  </si>
  <si>
    <t>So0040-A0976887</t>
  </si>
  <si>
    <t>G0007338</t>
  </si>
  <si>
    <t>So0040-A1031737</t>
  </si>
  <si>
    <t>G0007346</t>
  </si>
  <si>
    <t>So0040-A1129268</t>
  </si>
  <si>
    <t>G0007360</t>
  </si>
  <si>
    <t>G0007361</t>
  </si>
  <si>
    <t>So0040-A1219543</t>
  </si>
  <si>
    <t>G0007369</t>
  </si>
  <si>
    <t>So0040-A1843645</t>
  </si>
  <si>
    <t>G0007391</t>
  </si>
  <si>
    <t>So0040-A3092203</t>
  </si>
  <si>
    <t>G0007455</t>
  </si>
  <si>
    <t>So0040-A3139103</t>
  </si>
  <si>
    <t>G0007459</t>
  </si>
  <si>
    <t>G0007461</t>
  </si>
  <si>
    <t>So0040-A3275591</t>
  </si>
  <si>
    <t>G0007470</t>
  </si>
  <si>
    <t>So0040-A4148776</t>
  </si>
  <si>
    <t>G0007568</t>
  </si>
  <si>
    <t>So0040-A0457351</t>
  </si>
  <si>
    <t>G0007704</t>
  </si>
  <si>
    <t>So0040-A6853033</t>
  </si>
  <si>
    <t>G0007757</t>
  </si>
  <si>
    <t>G0007758</t>
  </si>
  <si>
    <t>So0040-A6708343</t>
  </si>
  <si>
    <t>G0007774</t>
  </si>
  <si>
    <t>So0050-A2262582</t>
  </si>
  <si>
    <t>G0008131</t>
  </si>
  <si>
    <t>G0008132</t>
  </si>
  <si>
    <t>G0008148</t>
  </si>
  <si>
    <t>G0008152</t>
  </si>
  <si>
    <t>So0050-A1719990</t>
  </si>
  <si>
    <t>G0008153</t>
  </si>
  <si>
    <t>So0050-A3046769</t>
  </si>
  <si>
    <t>G0008187</t>
  </si>
  <si>
    <t>G0008191</t>
  </si>
  <si>
    <t>G0008192</t>
  </si>
  <si>
    <t>G0008205</t>
  </si>
  <si>
    <t>G0008209</t>
  </si>
  <si>
    <t>G0008210</t>
  </si>
  <si>
    <t>So0050-A4499739</t>
  </si>
  <si>
    <t>G0008298</t>
  </si>
  <si>
    <t>So0050-A4518014</t>
  </si>
  <si>
    <t>G0008299</t>
  </si>
  <si>
    <t>So0050-A4506334</t>
  </si>
  <si>
    <t>G0008300</t>
  </si>
  <si>
    <t>So0050-A4725322</t>
  </si>
  <si>
    <t>G0008310</t>
  </si>
  <si>
    <t>So2890-A3297258</t>
  </si>
  <si>
    <t>G0009295</t>
  </si>
  <si>
    <t>C007-28418</t>
  </si>
  <si>
    <t>So0030-A6077105</t>
  </si>
  <si>
    <t>C007-29910</t>
  </si>
  <si>
    <t>So0030-A6093094</t>
  </si>
  <si>
    <t>G0007034</t>
  </si>
  <si>
    <t>So0040-A0205545</t>
  </si>
  <si>
    <t>G0007287</t>
  </si>
  <si>
    <t>So0040-A0578185</t>
  </si>
  <si>
    <t>G0007303</t>
  </si>
  <si>
    <t>So0040-A0847207</t>
  </si>
  <si>
    <t>G0007326</t>
  </si>
  <si>
    <t>So0040-A1603988</t>
  </si>
  <si>
    <t>G0007385</t>
  </si>
  <si>
    <t>So0040-A3319020</t>
  </si>
  <si>
    <t>G0007476</t>
  </si>
  <si>
    <t>G0007477</t>
  </si>
  <si>
    <t>So0040-A2529876</t>
  </si>
  <si>
    <t>G0007528</t>
  </si>
  <si>
    <t>G0007529</t>
  </si>
  <si>
    <t>So0040-A5111103</t>
  </si>
  <si>
    <t>G0007620</t>
  </si>
  <si>
    <t>So0050-A2242090</t>
  </si>
  <si>
    <t>G0008140</t>
  </si>
  <si>
    <t>G0008144</t>
  </si>
  <si>
    <t>So0050-A3316784</t>
  </si>
  <si>
    <t>G0008213</t>
  </si>
  <si>
    <t>G0008214</t>
  </si>
  <si>
    <t>So0050-A4098327</t>
  </si>
  <si>
    <t>G0008273</t>
  </si>
  <si>
    <t>So0050-A4312822</t>
  </si>
  <si>
    <t>G0008284</t>
  </si>
  <si>
    <t>So0050-A4155900</t>
  </si>
  <si>
    <t>G0008402</t>
  </si>
  <si>
    <t>So0050-A3256687</t>
  </si>
  <si>
    <t>G0008404</t>
  </si>
  <si>
    <t>G0008416</t>
  </si>
  <si>
    <t>G0008428</t>
  </si>
  <si>
    <t>G0008439</t>
  </si>
  <si>
    <t>G0008445</t>
  </si>
  <si>
    <t>G0008446</t>
  </si>
  <si>
    <t>G0008447</t>
  </si>
  <si>
    <t>G0008448</t>
  </si>
  <si>
    <t>G0008449</t>
  </si>
  <si>
    <t>G0008450</t>
  </si>
  <si>
    <t>G0008451</t>
  </si>
  <si>
    <t>G0008452</t>
  </si>
  <si>
    <t>G0008453</t>
  </si>
  <si>
    <t>G0008454</t>
  </si>
  <si>
    <t>G0008472</t>
  </si>
  <si>
    <t>G0008473</t>
  </si>
  <si>
    <t>G0008474</t>
  </si>
  <si>
    <t>So0050-A5757960</t>
  </si>
  <si>
    <t>G0008518</t>
  </si>
  <si>
    <t>So0050-A2841728</t>
  </si>
  <si>
    <t>G0008519</t>
  </si>
  <si>
    <t>G0008520</t>
  </si>
  <si>
    <t>G0008521</t>
  </si>
  <si>
    <t>G0008522</t>
  </si>
  <si>
    <t>G0008523</t>
  </si>
  <si>
    <t>G0008524</t>
  </si>
  <si>
    <t>G0008534</t>
  </si>
  <si>
    <t>G0008535</t>
  </si>
  <si>
    <t>G0008536</t>
  </si>
  <si>
    <t>G0008537</t>
  </si>
  <si>
    <t>G0008538</t>
  </si>
  <si>
    <t>G0008539</t>
  </si>
  <si>
    <t>G0008540</t>
  </si>
  <si>
    <t>G0008541</t>
  </si>
  <si>
    <t>G0008542</t>
  </si>
  <si>
    <t>So0030-A8341668</t>
  </si>
  <si>
    <t>G0008553</t>
  </si>
  <si>
    <t>So0050-A6699887</t>
  </si>
  <si>
    <t>G0008590</t>
  </si>
  <si>
    <t>G0008591</t>
  </si>
  <si>
    <t>G0008592</t>
  </si>
  <si>
    <t>G0008593</t>
  </si>
  <si>
    <t>G0008594</t>
  </si>
  <si>
    <t>G0008595</t>
  </si>
  <si>
    <t>G0008596</t>
  </si>
  <si>
    <t>G0008601</t>
  </si>
  <si>
    <t>G0008602</t>
  </si>
  <si>
    <t>G0008603</t>
  </si>
  <si>
    <t>G0008604</t>
  </si>
  <si>
    <t>G0008605</t>
  </si>
  <si>
    <t>G0008610</t>
  </si>
  <si>
    <t>G0008611</t>
  </si>
  <si>
    <t>G0008614</t>
  </si>
  <si>
    <t>G0008615</t>
  </si>
  <si>
    <t>So0050-A7411142</t>
  </si>
  <si>
    <t>G0008700</t>
  </si>
  <si>
    <t>G0008701</t>
  </si>
  <si>
    <t>G0008703</t>
  </si>
  <si>
    <t>G0008705</t>
  </si>
  <si>
    <t>G0008706</t>
  </si>
  <si>
    <t>G0008711</t>
  </si>
  <si>
    <t>G0008716</t>
  </si>
  <si>
    <t>G0008718</t>
  </si>
  <si>
    <t>G0008719</t>
  </si>
  <si>
    <t>G0008721</t>
  </si>
  <si>
    <t>G0008726</t>
  </si>
  <si>
    <t>G0008727</t>
  </si>
  <si>
    <t>G0008728</t>
  </si>
  <si>
    <t>G0008729</t>
  </si>
  <si>
    <t>G0008730</t>
  </si>
  <si>
    <t>So0050-A2189932</t>
  </si>
  <si>
    <t>G0008732</t>
  </si>
  <si>
    <t>So0050-A9671878</t>
  </si>
  <si>
    <t>G0008735</t>
  </si>
  <si>
    <t>G0008743</t>
  </si>
  <si>
    <t>G0008744</t>
  </si>
  <si>
    <t>G0008745</t>
  </si>
  <si>
    <t>G0008752</t>
  </si>
  <si>
    <t>G0008753</t>
  </si>
  <si>
    <t>G0008754</t>
  </si>
  <si>
    <t>So0050-A9413897</t>
  </si>
  <si>
    <t>G0008755</t>
  </si>
  <si>
    <t>So0050-A8355876</t>
  </si>
  <si>
    <t>G0008765</t>
  </si>
  <si>
    <t>G0008766</t>
  </si>
  <si>
    <t>G0008767</t>
  </si>
  <si>
    <t>G0008775</t>
  </si>
  <si>
    <t>G0008776</t>
  </si>
  <si>
    <t>G0008777</t>
  </si>
  <si>
    <t>G0008778</t>
  </si>
  <si>
    <t>G0008798</t>
  </si>
  <si>
    <t>G0008799</t>
  </si>
  <si>
    <t>G0008800</t>
  </si>
  <si>
    <t>G0008801</t>
  </si>
  <si>
    <t>G0008807</t>
  </si>
  <si>
    <t>G0008808</t>
  </si>
  <si>
    <t>G0008809</t>
  </si>
  <si>
    <t>G0008810</t>
  </si>
  <si>
    <t>G0008811</t>
  </si>
  <si>
    <t>So0060-A0227659</t>
  </si>
  <si>
    <t>G0008814</t>
  </si>
  <si>
    <t>G0008834</t>
  </si>
  <si>
    <t>G0008844</t>
  </si>
  <si>
    <t>G0008845</t>
  </si>
  <si>
    <t>G0008846</t>
  </si>
  <si>
    <t>G0008854</t>
  </si>
  <si>
    <t>So0050-A4943839</t>
  </si>
  <si>
    <t>G0008858</t>
  </si>
  <si>
    <t>G0008859</t>
  </si>
  <si>
    <t>G0008860</t>
  </si>
  <si>
    <t>G0008861</t>
  </si>
  <si>
    <t>G0008863</t>
  </si>
  <si>
    <t>G0008864</t>
  </si>
  <si>
    <t>G0008865</t>
  </si>
  <si>
    <t>G0008869</t>
  </si>
  <si>
    <t>G0008871</t>
  </si>
  <si>
    <t>G0008872</t>
  </si>
  <si>
    <t>G0008874</t>
  </si>
  <si>
    <t>G0008876</t>
  </si>
  <si>
    <t>G0008887</t>
  </si>
  <si>
    <t>So0060-A1545241</t>
  </si>
  <si>
    <t>G0008951</t>
  </si>
  <si>
    <t>So0060-A0068847</t>
  </si>
  <si>
    <t>G0009020</t>
  </si>
  <si>
    <t>So0060-A3343071</t>
  </si>
  <si>
    <t>G0009065</t>
  </si>
  <si>
    <t>So0060-A3679554</t>
  </si>
  <si>
    <t>G0009066</t>
  </si>
  <si>
    <t>So0060-A3195286</t>
  </si>
  <si>
    <t>G0009142</t>
  </si>
  <si>
    <t>So0060-A6195236</t>
  </si>
  <si>
    <t>So0060-A6203493</t>
  </si>
  <si>
    <t>So0060-A3103342</t>
  </si>
  <si>
    <t>G0009143</t>
  </si>
  <si>
    <t>So0060-A6219793</t>
  </si>
  <si>
    <t>So0060-A6227675</t>
  </si>
  <si>
    <t>So0060-A3909877</t>
  </si>
  <si>
    <t>G0009144</t>
  </si>
  <si>
    <t>So0060-A6259352</t>
  </si>
  <si>
    <t>So0060-A6267817</t>
  </si>
  <si>
    <t>G0009148</t>
  </si>
  <si>
    <t>So0060-A6278480</t>
  </si>
  <si>
    <t>So0060-A6285597</t>
  </si>
  <si>
    <t>So0060-A2584893</t>
  </si>
  <si>
    <t>G0009150</t>
  </si>
  <si>
    <t>G0009151</t>
  </si>
  <si>
    <t>So0060-A6293057</t>
  </si>
  <si>
    <t>So0060-A6304881</t>
  </si>
  <si>
    <t>G0009152</t>
  </si>
  <si>
    <t>So0060-A6319600</t>
  </si>
  <si>
    <t>So0060-A6331438</t>
  </si>
  <si>
    <t>So0060-A6345612</t>
  </si>
  <si>
    <t>So0060-A6357480</t>
  </si>
  <si>
    <t>G0009162</t>
  </si>
  <si>
    <t>So0060-A6361722</t>
  </si>
  <si>
    <t>So0060-A6377566</t>
  </si>
  <si>
    <t>So0060-A3916874</t>
  </si>
  <si>
    <t>G0009178</t>
  </si>
  <si>
    <t>So0060-A6384111</t>
  </si>
  <si>
    <t>So0060-A6392627</t>
  </si>
  <si>
    <t>G0009181</t>
  </si>
  <si>
    <t>So0060-A6409226</t>
  </si>
  <si>
    <t>So0060-A6417444</t>
  </si>
  <si>
    <t>G0009192</t>
  </si>
  <si>
    <t>G0009193</t>
  </si>
  <si>
    <t>G0009194</t>
  </si>
  <si>
    <t>G0009195</t>
  </si>
  <si>
    <t>So0060-A5299237</t>
  </si>
  <si>
    <t>G0009196</t>
  </si>
  <si>
    <t>G0009197</t>
  </si>
  <si>
    <t>G0009198</t>
  </si>
  <si>
    <t>G0009199</t>
  </si>
  <si>
    <t>So0060-A4539576</t>
  </si>
  <si>
    <t>G0009208</t>
  </si>
  <si>
    <t>G0009215</t>
  </si>
  <si>
    <t>G0009226</t>
  </si>
  <si>
    <t>G0009227</t>
  </si>
  <si>
    <t>G0009228</t>
  </si>
  <si>
    <t>G0009229</t>
  </si>
  <si>
    <t>G0009230</t>
  </si>
  <si>
    <t>G0009240</t>
  </si>
  <si>
    <t>G0009241</t>
  </si>
  <si>
    <t>G0009242</t>
  </si>
  <si>
    <t>G0009268</t>
  </si>
  <si>
    <t>So2880-A5788983</t>
  </si>
  <si>
    <t>G0009271</t>
  </si>
  <si>
    <t>So2890-A3267253</t>
  </si>
  <si>
    <t>So2890-A3279196</t>
  </si>
  <si>
    <t>So2890-A3301294</t>
  </si>
  <si>
    <t>G0009296</t>
  </si>
  <si>
    <t>So2930-A0869775</t>
  </si>
  <si>
    <t>G0009362</t>
  </si>
  <si>
    <t>So0060-A3206572</t>
  </si>
  <si>
    <t>G0009388</t>
  </si>
  <si>
    <t>So0070-A0897428</t>
  </si>
  <si>
    <t>G0009549</t>
  </si>
  <si>
    <t>G0009584</t>
  </si>
  <si>
    <t>G0009585</t>
  </si>
  <si>
    <t>G0009586</t>
  </si>
  <si>
    <t>G0009595</t>
  </si>
  <si>
    <t>G0009596</t>
  </si>
  <si>
    <t>G0009597</t>
  </si>
  <si>
    <t>So0070-A0317137</t>
  </si>
  <si>
    <t>G0009614</t>
  </si>
  <si>
    <t>G0009615</t>
  </si>
  <si>
    <t>G0009616</t>
  </si>
  <si>
    <t>G0009619</t>
  </si>
  <si>
    <t>G0009676</t>
  </si>
  <si>
    <t>G0009677</t>
  </si>
  <si>
    <t>So0070-A2683208</t>
  </si>
  <si>
    <t>G0009696</t>
  </si>
  <si>
    <t>So0070-A2697692</t>
  </si>
  <si>
    <t>G0009697</t>
  </si>
  <si>
    <t>G0009702</t>
  </si>
  <si>
    <t>G0009703</t>
  </si>
  <si>
    <t>G0009704</t>
  </si>
  <si>
    <t>G0009720</t>
  </si>
  <si>
    <t>So0070-A3052172</t>
  </si>
  <si>
    <t>G0009831</t>
  </si>
  <si>
    <t>G0009874</t>
  </si>
  <si>
    <t>G0009881</t>
  </si>
  <si>
    <t>So0060-A3389071</t>
  </si>
  <si>
    <t>G0009890</t>
  </si>
  <si>
    <t>G0009894</t>
  </si>
  <si>
    <t>G0009895</t>
  </si>
  <si>
    <t>G0009896</t>
  </si>
  <si>
    <t>G0009962</t>
  </si>
  <si>
    <t>So0050-A9129459</t>
  </si>
  <si>
    <t>G0009963</t>
  </si>
  <si>
    <t>G0010009</t>
  </si>
  <si>
    <t>So0070-A6729560</t>
  </si>
  <si>
    <t>G0010010</t>
  </si>
  <si>
    <t>So0070-A6708776</t>
  </si>
  <si>
    <t>So0050-A8982731</t>
  </si>
  <si>
    <t>G0010011</t>
  </si>
  <si>
    <t>G0010013</t>
  </si>
  <si>
    <t>So0070-A6769688</t>
  </si>
  <si>
    <t>G0010015</t>
  </si>
  <si>
    <t>G0010016</t>
  </si>
  <si>
    <t>G0010018</t>
  </si>
  <si>
    <t>G0010019</t>
  </si>
  <si>
    <t>G0010020</t>
  </si>
  <si>
    <t>So0070-A6752755</t>
  </si>
  <si>
    <t>So0070-A6803572</t>
  </si>
  <si>
    <t>G0010090</t>
  </si>
  <si>
    <t>G0010092</t>
  </si>
  <si>
    <t>So0070-A7158682</t>
  </si>
  <si>
    <t>G0010093</t>
  </si>
  <si>
    <t>So0070-A1681458</t>
  </si>
  <si>
    <t>G0010178</t>
  </si>
  <si>
    <t>G0010179</t>
  </si>
  <si>
    <t>G0010180</t>
  </si>
  <si>
    <t>G0010218</t>
  </si>
  <si>
    <t>G0010227</t>
  </si>
  <si>
    <t>G0010301</t>
  </si>
  <si>
    <t>G0010302</t>
  </si>
  <si>
    <t>G0010303</t>
  </si>
  <si>
    <t>G0010304</t>
  </si>
  <si>
    <t>G0010307</t>
  </si>
  <si>
    <t>G0010308</t>
  </si>
  <si>
    <t>G0010234</t>
  </si>
  <si>
    <t>So0070-A8722215</t>
  </si>
  <si>
    <t>G0010242</t>
  </si>
  <si>
    <t>So0070-A8735210</t>
  </si>
  <si>
    <t>G0010243</t>
  </si>
  <si>
    <t>G0010278</t>
  </si>
  <si>
    <t>G0010288</t>
  </si>
  <si>
    <t>G0010291</t>
  </si>
  <si>
    <t>G0010292</t>
  </si>
  <si>
    <t>G0010293</t>
  </si>
  <si>
    <t>G0010345</t>
  </si>
  <si>
    <t>G0010346</t>
  </si>
  <si>
    <t>G0010361</t>
  </si>
  <si>
    <t>G0010362</t>
  </si>
  <si>
    <t>G0010363</t>
  </si>
  <si>
    <t>So3170-A8271147</t>
  </si>
  <si>
    <t>G0010395</t>
  </si>
  <si>
    <t>So0060-A7656158</t>
  </si>
  <si>
    <t>G0010645</t>
  </si>
  <si>
    <t>G0010646</t>
  </si>
  <si>
    <t>G0010674</t>
  </si>
  <si>
    <t>G0010684</t>
  </si>
  <si>
    <t>G0010693</t>
  </si>
  <si>
    <t>G0010694</t>
  </si>
  <si>
    <t>So0070-A3926507</t>
  </si>
  <si>
    <t>G0010721</t>
  </si>
  <si>
    <t>G0010724</t>
  </si>
  <si>
    <t>G0010727</t>
  </si>
  <si>
    <t>G0010730</t>
  </si>
  <si>
    <t>G0010733</t>
  </si>
  <si>
    <t>G0010734</t>
  </si>
  <si>
    <t>So3220-A3265739</t>
  </si>
  <si>
    <t>G0010743</t>
  </si>
  <si>
    <t>G0010754</t>
  </si>
  <si>
    <t>So0060-A4229406</t>
  </si>
  <si>
    <t>G0010759</t>
  </si>
  <si>
    <t>G0010774</t>
  </si>
  <si>
    <t>G0010782</t>
  </si>
  <si>
    <t>G0010794</t>
  </si>
  <si>
    <t>So0060-A8277931</t>
  </si>
  <si>
    <t>G0010795</t>
  </si>
  <si>
    <t>G0010796</t>
  </si>
  <si>
    <t>So0070-A3915449</t>
  </si>
  <si>
    <t>G0010809</t>
  </si>
  <si>
    <t>G0010931</t>
  </si>
  <si>
    <t>So0080-A3901411</t>
  </si>
  <si>
    <t>G0010932</t>
  </si>
  <si>
    <t>So0060-A4177363</t>
  </si>
  <si>
    <t>G0010959</t>
  </si>
  <si>
    <t>G0010976</t>
  </si>
  <si>
    <t>So0080-A5906504</t>
  </si>
  <si>
    <t>G0011055</t>
  </si>
  <si>
    <t>So0080-A5891977</t>
  </si>
  <si>
    <t>G0011057</t>
  </si>
  <si>
    <t>So0080-A6758225</t>
  </si>
  <si>
    <t>G0011094</t>
  </si>
  <si>
    <t>So0080-A6768209</t>
  </si>
  <si>
    <t>G0011095</t>
  </si>
  <si>
    <t>So0080-A6771080</t>
  </si>
  <si>
    <t>G0011096</t>
  </si>
  <si>
    <t>So0080-A6782859</t>
  </si>
  <si>
    <t>G0011097</t>
  </si>
  <si>
    <t>So0080-A6796320</t>
  </si>
  <si>
    <t>G0011098</t>
  </si>
  <si>
    <t>So0080-A6807595</t>
  </si>
  <si>
    <t>G0011099</t>
  </si>
  <si>
    <t>So0080-A6814581</t>
  </si>
  <si>
    <t>G0011100</t>
  </si>
  <si>
    <t>So0080-A6828247</t>
  </si>
  <si>
    <t>G0011101</t>
  </si>
  <si>
    <t>So0080-A6839193</t>
  </si>
  <si>
    <t>G0011102</t>
  </si>
  <si>
    <t>So0080-A6842415</t>
  </si>
  <si>
    <t>G0011103</t>
  </si>
  <si>
    <t>So0080-A6858545</t>
  </si>
  <si>
    <t>G0011104</t>
  </si>
  <si>
    <t>So0080-A6865391</t>
  </si>
  <si>
    <t>G0011105</t>
  </si>
  <si>
    <t>So0080-A6873604</t>
  </si>
  <si>
    <t>G0011106</t>
  </si>
  <si>
    <t>So0080-A6884477</t>
  </si>
  <si>
    <t>G0011107</t>
  </si>
  <si>
    <t>So0080-A6897219</t>
  </si>
  <si>
    <t>G0011108</t>
  </si>
  <si>
    <t>So0080-A6907988</t>
  </si>
  <si>
    <t>G0011109</t>
  </si>
  <si>
    <t>So0080-A6915806</t>
  </si>
  <si>
    <t>G0011110</t>
  </si>
  <si>
    <t>So0080-A6928071</t>
  </si>
  <si>
    <t>G0011111</t>
  </si>
  <si>
    <t>So0080-A6937541</t>
  </si>
  <si>
    <t>G0011112</t>
  </si>
  <si>
    <t>So0080-A6946028</t>
  </si>
  <si>
    <t>G0011113</t>
  </si>
  <si>
    <t>So0080-A6959926</t>
  </si>
  <si>
    <t>G0011114</t>
  </si>
  <si>
    <t>So0080-A7404068</t>
  </si>
  <si>
    <t>G0011127</t>
  </si>
  <si>
    <t>So0080-A7418992</t>
  </si>
  <si>
    <t>G0011128</t>
  </si>
  <si>
    <t>So0080-A7752022</t>
  </si>
  <si>
    <t>G0011144</t>
  </si>
  <si>
    <t>So0080-A7819771</t>
  </si>
  <si>
    <t>G0011145</t>
  </si>
  <si>
    <t>So0080-A7828029</t>
  </si>
  <si>
    <t>G0011146</t>
  </si>
  <si>
    <t>So0080-A7858135</t>
  </si>
  <si>
    <t>G0011147</t>
  </si>
  <si>
    <t>So0080-A7887091</t>
  </si>
  <si>
    <t>G0011150</t>
  </si>
  <si>
    <t>So0080-A7895341</t>
  </si>
  <si>
    <t>G0011151</t>
  </si>
  <si>
    <t>So0080-A8176906</t>
  </si>
  <si>
    <t>G0011159</t>
  </si>
  <si>
    <t>So0080-A8188471</t>
  </si>
  <si>
    <t>G0011160</t>
  </si>
  <si>
    <t>So0080-A8196348</t>
  </si>
  <si>
    <t>G0011161</t>
  </si>
  <si>
    <t>So0080-A8214914</t>
  </si>
  <si>
    <t>G0011162</t>
  </si>
  <si>
    <t>So0080-A8251219</t>
  </si>
  <si>
    <t>G0011164</t>
  </si>
  <si>
    <t>So0080-A8303636</t>
  </si>
  <si>
    <t>G0011167</t>
  </si>
  <si>
    <t>So0080-A8311385</t>
  </si>
  <si>
    <t>G0011171</t>
  </si>
  <si>
    <t>So0080-A8334554</t>
  </si>
  <si>
    <t>G0011172</t>
  </si>
  <si>
    <t>So0080-A8647801</t>
  </si>
  <si>
    <t>G0011176</t>
  </si>
  <si>
    <t>So0080-A7768266</t>
  </si>
  <si>
    <t>G0011321</t>
  </si>
  <si>
    <t>G0011325</t>
  </si>
  <si>
    <t>So0090-A0381348</t>
  </si>
  <si>
    <t>G0011327</t>
  </si>
  <si>
    <t>So0080-A8167972</t>
  </si>
  <si>
    <t>G0011334</t>
  </si>
  <si>
    <t>So0090-A3057234</t>
  </si>
  <si>
    <t>G0011477</t>
  </si>
  <si>
    <t>So0090-A3061891</t>
  </si>
  <si>
    <t>G0011478</t>
  </si>
  <si>
    <t>G0011571</t>
  </si>
  <si>
    <t>So0090-A3689667</t>
  </si>
  <si>
    <t>G0011572</t>
  </si>
  <si>
    <t>So0090-A5528720</t>
  </si>
  <si>
    <t>G0011676</t>
  </si>
  <si>
    <t>So0090-A6521280</t>
  </si>
  <si>
    <t>G0011705</t>
  </si>
  <si>
    <t>G0011706</t>
  </si>
  <si>
    <t>G0011707</t>
  </si>
  <si>
    <t>So0090-A7021152</t>
  </si>
  <si>
    <t>G0011756</t>
  </si>
  <si>
    <t>So0090-A7038491</t>
  </si>
  <si>
    <t>G0011765</t>
  </si>
  <si>
    <t>So0090-A7043869</t>
  </si>
  <si>
    <t>G0011766</t>
  </si>
  <si>
    <t>So0090-A7051518</t>
  </si>
  <si>
    <t>G0011767</t>
  </si>
  <si>
    <t>So3540-A5898319</t>
  </si>
  <si>
    <t>G0011784</t>
  </si>
  <si>
    <t>So3540-A5914265</t>
  </si>
  <si>
    <t>G0011794</t>
  </si>
  <si>
    <t>So0090-A8689610</t>
  </si>
  <si>
    <t>G0011812</t>
  </si>
  <si>
    <t>G0011813</t>
  </si>
  <si>
    <t>G0011814</t>
  </si>
  <si>
    <t>G0011815</t>
  </si>
  <si>
    <t>So0090-A9157739</t>
  </si>
  <si>
    <t>G0011836</t>
  </si>
  <si>
    <t>So3550-A3263563</t>
  </si>
  <si>
    <t>G0011873</t>
  </si>
  <si>
    <t>So0090-A9534420</t>
  </si>
  <si>
    <t>G0011877</t>
  </si>
  <si>
    <t>So3550-A3306914</t>
  </si>
  <si>
    <t>G0011878</t>
  </si>
  <si>
    <t>G0011950</t>
  </si>
  <si>
    <t>G0011955</t>
  </si>
  <si>
    <t>G0011956</t>
  </si>
  <si>
    <t>G0011957</t>
  </si>
  <si>
    <t>G0011958</t>
  </si>
  <si>
    <t>G0011968</t>
  </si>
  <si>
    <t>G0011969</t>
  </si>
  <si>
    <t>G0011970</t>
  </si>
  <si>
    <t>G0011971</t>
  </si>
  <si>
    <t>G0011972</t>
  </si>
  <si>
    <t>G0011974</t>
  </si>
  <si>
    <t>G0011975</t>
  </si>
  <si>
    <t>G0011976</t>
  </si>
  <si>
    <t>So3560-A8437928</t>
  </si>
  <si>
    <t>G0011990</t>
  </si>
  <si>
    <t>So0100-A0249388</t>
  </si>
  <si>
    <t>G0011994</t>
  </si>
  <si>
    <t>So0100-A0453577</t>
  </si>
  <si>
    <t>G0012006</t>
  </si>
  <si>
    <t>So0100-A0461083</t>
  </si>
  <si>
    <t>G0012007</t>
  </si>
  <si>
    <t>So0090-A8708459</t>
  </si>
  <si>
    <t>G0012008</t>
  </si>
  <si>
    <t>So0100-A0665595</t>
  </si>
  <si>
    <t>G0012026</t>
  </si>
  <si>
    <t>So0100-A0677078</t>
  </si>
  <si>
    <t>G0012027</t>
  </si>
  <si>
    <t>So0100-A0721061</t>
  </si>
  <si>
    <t>G0012030</t>
  </si>
  <si>
    <t>So0100-A0732266</t>
  </si>
  <si>
    <t>G0012031</t>
  </si>
  <si>
    <t>So0100-A0742545</t>
  </si>
  <si>
    <t>G0012032</t>
  </si>
  <si>
    <t>G0012033</t>
  </si>
  <si>
    <t>So3560-A8543514</t>
  </si>
  <si>
    <t>G0012045</t>
  </si>
  <si>
    <t>So0100-A0831916</t>
  </si>
  <si>
    <t>G0012054</t>
  </si>
  <si>
    <t>So3570-A5764381</t>
  </si>
  <si>
    <t>G0012055</t>
  </si>
  <si>
    <t>So0100-A1087542</t>
  </si>
  <si>
    <t>G0012077</t>
  </si>
  <si>
    <t>So3590-A0778036</t>
  </si>
  <si>
    <t>G0012092</t>
  </si>
  <si>
    <t>So0100-A1262597</t>
  </si>
  <si>
    <t>G0012098</t>
  </si>
  <si>
    <t>So3590-A0829296</t>
  </si>
  <si>
    <t>G0012103</t>
  </si>
  <si>
    <t>So3590-A8267033</t>
  </si>
  <si>
    <t>G0012111</t>
  </si>
  <si>
    <t>G0012145</t>
  </si>
  <si>
    <t>So3600-A5829050</t>
  </si>
  <si>
    <t>G0012147</t>
  </si>
  <si>
    <t>G0012171</t>
  </si>
  <si>
    <t>G0012183</t>
  </si>
  <si>
    <t>So3610-A3263143</t>
  </si>
  <si>
    <t>G0012184</t>
  </si>
  <si>
    <t>G0012206</t>
  </si>
  <si>
    <t>G0012232</t>
  </si>
  <si>
    <t>So3610-A3489583</t>
  </si>
  <si>
    <t>G0012244</t>
  </si>
  <si>
    <t>So3620-A0762046</t>
  </si>
  <si>
    <t>G0012265</t>
  </si>
  <si>
    <t>G0012274</t>
  </si>
  <si>
    <t>So3620-A0796121</t>
  </si>
  <si>
    <t>G0012284</t>
  </si>
  <si>
    <t>So3620-A0865939</t>
  </si>
  <si>
    <t>G0012332</t>
  </si>
  <si>
    <t>G0012345</t>
  </si>
  <si>
    <t>G0012375</t>
  </si>
  <si>
    <t>G0012376</t>
  </si>
  <si>
    <t>G0012377</t>
  </si>
  <si>
    <t>G0012414</t>
  </si>
  <si>
    <t>So3620-A8374816</t>
  </si>
  <si>
    <t>G0012433</t>
  </si>
  <si>
    <t>So3630-A5766110</t>
  </si>
  <si>
    <t>G0012440</t>
  </si>
  <si>
    <t>So3630-A5824979</t>
  </si>
  <si>
    <t>G0012482</t>
  </si>
  <si>
    <t>So3630-A5837720</t>
  </si>
  <si>
    <t>G0012483</t>
  </si>
  <si>
    <t>G0012486</t>
  </si>
  <si>
    <t>G0012494</t>
  </si>
  <si>
    <t>So3640-A3278434</t>
  </si>
  <si>
    <t>G0012511</t>
  </si>
  <si>
    <t>G0012517</t>
  </si>
  <si>
    <t>So3650-A0837392</t>
  </si>
  <si>
    <t>G0012545</t>
  </si>
  <si>
    <t>G0012548</t>
  </si>
  <si>
    <t>G0012614</t>
  </si>
  <si>
    <t>So3650-A8283220</t>
  </si>
  <si>
    <t>G0012617</t>
  </si>
  <si>
    <t>So3650-A8333700</t>
  </si>
  <si>
    <t>G0012632</t>
  </si>
  <si>
    <t>G0012642</t>
  </si>
  <si>
    <t>G0012646</t>
  </si>
  <si>
    <t>G0012647</t>
  </si>
  <si>
    <t>So3650-A8443464</t>
  </si>
  <si>
    <t>G0012674</t>
  </si>
  <si>
    <t>So3660-A5774016</t>
  </si>
  <si>
    <t>G0012696</t>
  </si>
  <si>
    <t>So0100-A4805442</t>
  </si>
  <si>
    <t>G0012733</t>
  </si>
  <si>
    <t>So0090-A8692466</t>
  </si>
  <si>
    <t>G0012756</t>
  </si>
  <si>
    <t>So3660-A5893807</t>
  </si>
  <si>
    <t>G0012765</t>
  </si>
  <si>
    <t>So3660-A5933060</t>
  </si>
  <si>
    <t>G0012783</t>
  </si>
  <si>
    <t>G0012803</t>
  </si>
  <si>
    <t>G0012807</t>
  </si>
  <si>
    <t>G0012823</t>
  </si>
  <si>
    <t>G0012824</t>
  </si>
  <si>
    <t>G0012836</t>
  </si>
  <si>
    <t>G0012858</t>
  </si>
  <si>
    <t>G0012894</t>
  </si>
  <si>
    <t>G0012895</t>
  </si>
  <si>
    <t>G0012896</t>
  </si>
  <si>
    <t>G0012915</t>
  </si>
  <si>
    <t>G0012916</t>
  </si>
  <si>
    <t>G0012917</t>
  </si>
  <si>
    <t>So3680-A8267435</t>
  </si>
  <si>
    <t>G0012963</t>
  </si>
  <si>
    <t>So3680-A8308015</t>
  </si>
  <si>
    <t>G0012966</t>
  </si>
  <si>
    <t>So3680-A8362381</t>
  </si>
  <si>
    <t>G0012969</t>
  </si>
  <si>
    <t>So3680-A8392852</t>
  </si>
  <si>
    <t>G0012974</t>
  </si>
  <si>
    <t>So3680-A8478443</t>
  </si>
  <si>
    <t>G0013006</t>
  </si>
  <si>
    <t>So3690-A5768834</t>
  </si>
  <si>
    <t>G0013016</t>
  </si>
  <si>
    <t>So0100-A6548586</t>
  </si>
  <si>
    <t>G0013036</t>
  </si>
  <si>
    <t>So3690-A5854833</t>
  </si>
  <si>
    <t>G0013070</t>
  </si>
  <si>
    <t>G0013092</t>
  </si>
  <si>
    <t>G0013110</t>
  </si>
  <si>
    <t>G0013111</t>
  </si>
  <si>
    <t>G0013112</t>
  </si>
  <si>
    <t>G0013137</t>
  </si>
  <si>
    <t>So3700-A3388924</t>
  </si>
  <si>
    <t>G0013139</t>
  </si>
  <si>
    <t>So3700-A3401269</t>
  </si>
  <si>
    <t>So3700-A3412057</t>
  </si>
  <si>
    <t>So3700-A3431930</t>
  </si>
  <si>
    <t>G0013167</t>
  </si>
  <si>
    <t>G0013171</t>
  </si>
  <si>
    <t>G0013177</t>
  </si>
  <si>
    <t>So3700-A3556895</t>
  </si>
  <si>
    <t>G0013186</t>
  </si>
  <si>
    <t>G0013187</t>
  </si>
  <si>
    <t>So0100-A8608501</t>
  </si>
  <si>
    <t>G0013188</t>
  </si>
  <si>
    <t>So0110-A2127002</t>
  </si>
  <si>
    <t>G0013218</t>
  </si>
  <si>
    <t>So3710-A0766637</t>
  </si>
  <si>
    <t>G0013223</t>
  </si>
  <si>
    <t>So3710-A0784974</t>
  </si>
  <si>
    <t>G0013225</t>
  </si>
  <si>
    <t>So3710-A0791348</t>
  </si>
  <si>
    <t>G0013246</t>
  </si>
  <si>
    <t>G0013316</t>
  </si>
  <si>
    <t>G0013321</t>
  </si>
  <si>
    <t>G0013322</t>
  </si>
  <si>
    <t>So0090-A8712822</t>
  </si>
  <si>
    <t>G0013326</t>
  </si>
  <si>
    <t>G0013327</t>
  </si>
  <si>
    <t>So3740-A0769676</t>
  </si>
  <si>
    <t>G0013380</t>
  </si>
  <si>
    <t>So3740-A1074276</t>
  </si>
  <si>
    <t>G0013395</t>
  </si>
  <si>
    <t>G0013613</t>
  </si>
  <si>
    <t>G0013614</t>
  </si>
  <si>
    <t>So3790-A3271855</t>
  </si>
  <si>
    <t>G0013678</t>
  </si>
  <si>
    <t>So3800-A8266711</t>
  </si>
  <si>
    <t>G0013700</t>
  </si>
  <si>
    <t>So0110-A9511599</t>
  </si>
  <si>
    <t>G0013768</t>
  </si>
  <si>
    <t>G0013769</t>
  </si>
  <si>
    <t>So0120-A0715249</t>
  </si>
  <si>
    <t>G0013808</t>
  </si>
  <si>
    <t>So0120-A1263603</t>
  </si>
  <si>
    <t>G0013863</t>
  </si>
  <si>
    <t>C007-30931</t>
  </si>
  <si>
    <t>So2120-A0763780</t>
  </si>
  <si>
    <t>C007-32298</t>
  </si>
  <si>
    <t>So0030-A6275832</t>
  </si>
  <si>
    <t>So0040-A8892535</t>
  </si>
  <si>
    <t>So0050-A1967351</t>
  </si>
  <si>
    <t>C007-33535</t>
  </si>
  <si>
    <t>So0030-A6299920</t>
  </si>
  <si>
    <t>C007-34233</t>
  </si>
  <si>
    <t>So0030-A6301713</t>
  </si>
  <si>
    <t>C007-35725</t>
  </si>
  <si>
    <t>So0030-A6355896</t>
  </si>
  <si>
    <t>C007-36320</t>
  </si>
  <si>
    <t>So0030-A6565002</t>
  </si>
  <si>
    <t>G0007050</t>
  </si>
  <si>
    <t>G0007051</t>
  </si>
  <si>
    <t>So0040-A3697496</t>
  </si>
  <si>
    <t>G0007729</t>
  </si>
  <si>
    <t>G0007730</t>
  </si>
  <si>
    <t>C007-37774</t>
  </si>
  <si>
    <t>So0050-A2013227</t>
  </si>
  <si>
    <t>G0008285</t>
  </si>
  <si>
    <t>G0008286</t>
  </si>
  <si>
    <t>So0060-A4143431</t>
  </si>
  <si>
    <t>G0009114</t>
  </si>
  <si>
    <t>G0009115</t>
  </si>
  <si>
    <t>G0009493</t>
  </si>
  <si>
    <t>So2990-A0796275</t>
  </si>
  <si>
    <t>So0060-A9544832</t>
  </si>
  <si>
    <t>G0009506</t>
  </si>
  <si>
    <t>G0009507</t>
  </si>
  <si>
    <t>So0070-A0454707</t>
  </si>
  <si>
    <t>G0009760</t>
  </si>
  <si>
    <t>G0009761</t>
  </si>
  <si>
    <t>So0070-A5393313</t>
  </si>
  <si>
    <t>G0010082</t>
  </si>
  <si>
    <t>G0010083</t>
  </si>
  <si>
    <t>G0010089</t>
  </si>
  <si>
    <t>So0090-A2256349</t>
  </si>
  <si>
    <t>G0011525</t>
  </si>
  <si>
    <t>G0011526</t>
  </si>
  <si>
    <t>So0090-A4938490</t>
  </si>
  <si>
    <t>G0011711</t>
  </si>
  <si>
    <t>G0011712</t>
  </si>
  <si>
    <t>So0090-A6573349</t>
  </si>
  <si>
    <t>G0011717</t>
  </si>
  <si>
    <t>So0090-A8878236</t>
  </si>
  <si>
    <t>G0011984</t>
  </si>
  <si>
    <t>G0011985</t>
  </si>
  <si>
    <t>So0100-A1171172</t>
  </si>
  <si>
    <t>G0012370</t>
  </si>
  <si>
    <t>G0012371</t>
  </si>
  <si>
    <t>C007-38590</t>
  </si>
  <si>
    <t>So2140-A3288791</t>
  </si>
  <si>
    <t>G0000938</t>
  </si>
  <si>
    <t>SoD-40-A9803557</t>
  </si>
  <si>
    <t>So2140-A3325773</t>
  </si>
  <si>
    <t>So2580-A5938644</t>
  </si>
  <si>
    <t>G0001191</t>
  </si>
  <si>
    <t>So2600-A8325725</t>
  </si>
  <si>
    <t>G0001206</t>
  </si>
  <si>
    <t>So2630-A8541983</t>
  </si>
  <si>
    <t>G0001245</t>
  </si>
  <si>
    <t>So2670-A5999891</t>
  </si>
  <si>
    <t>G0001307</t>
  </si>
  <si>
    <t>So2670-A6028004</t>
  </si>
  <si>
    <t>G0001310</t>
  </si>
  <si>
    <t>So2840-A0868306</t>
  </si>
  <si>
    <t>G0001510</t>
  </si>
  <si>
    <t>C007-39764</t>
  </si>
  <si>
    <t>So2140-A3313630</t>
  </si>
  <si>
    <t>G0000939</t>
  </si>
  <si>
    <t>C007-40392</t>
  </si>
  <si>
    <t>So0030-A6816062</t>
  </si>
  <si>
    <t>G0007091</t>
  </si>
  <si>
    <t>So0030-A7546150</t>
  </si>
  <si>
    <t>G0007130</t>
  </si>
  <si>
    <t>So0040-A2473278</t>
  </si>
  <si>
    <t>G0007441</t>
  </si>
  <si>
    <t>So0040-A2996648</t>
  </si>
  <si>
    <t>G0007480</t>
  </si>
  <si>
    <t>So0030-A8328495</t>
  </si>
  <si>
    <t>G0007853</t>
  </si>
  <si>
    <t>G0007854</t>
  </si>
  <si>
    <t>G0007855</t>
  </si>
  <si>
    <t>G0007866</t>
  </si>
  <si>
    <t>G0007870</t>
  </si>
  <si>
    <t>G0007871</t>
  </si>
  <si>
    <t>G0007872</t>
  </si>
  <si>
    <t>So0040-A6438000</t>
  </si>
  <si>
    <t>G0007874</t>
  </si>
  <si>
    <t>G0007875</t>
  </si>
  <si>
    <t>G0007877</t>
  </si>
  <si>
    <t>G0007878</t>
  </si>
  <si>
    <t>G0007881</t>
  </si>
  <si>
    <t>G0007895</t>
  </si>
  <si>
    <t>G0007909</t>
  </si>
  <si>
    <t>So0040-A6446952</t>
  </si>
  <si>
    <t>G0007910</t>
  </si>
  <si>
    <t>G0007917</t>
  </si>
  <si>
    <t>G0007920</t>
  </si>
  <si>
    <t>So0030-A8333714</t>
  </si>
  <si>
    <t>G0007932</t>
  </si>
  <si>
    <t>G0007953</t>
  </si>
  <si>
    <t>So0050-A0611832</t>
  </si>
  <si>
    <t>G0008031</t>
  </si>
  <si>
    <t>G0008044</t>
  </si>
  <si>
    <t>G0008097</t>
  </si>
  <si>
    <t>So0050-A0246161</t>
  </si>
  <si>
    <t>G0008098</t>
  </si>
  <si>
    <t>G0008194</t>
  </si>
  <si>
    <t>So0050-A4933438</t>
  </si>
  <si>
    <t>G0008386</t>
  </si>
  <si>
    <t>G0008387</t>
  </si>
  <si>
    <t>So0050-A6969289</t>
  </si>
  <si>
    <t>G0008492</t>
  </si>
  <si>
    <t>So0050-A7883247</t>
  </si>
  <si>
    <t>G0008629</t>
  </si>
  <si>
    <t>So0050-A7874855</t>
  </si>
  <si>
    <t>G0008630</t>
  </si>
  <si>
    <t>So0050-A7039974</t>
  </si>
  <si>
    <t>G0008631</t>
  </si>
  <si>
    <t>So0050-A8286015</t>
  </si>
  <si>
    <t>G0008688</t>
  </si>
  <si>
    <t>So0050-A8297743</t>
  </si>
  <si>
    <t>G0008697</t>
  </si>
  <si>
    <t>So0050-A9111152</t>
  </si>
  <si>
    <t>G0008717</t>
  </si>
  <si>
    <t>So0050-A9726022</t>
  </si>
  <si>
    <t>G0008795</t>
  </si>
  <si>
    <t>So0050-A9957829</t>
  </si>
  <si>
    <t>G0008840</t>
  </si>
  <si>
    <t>G0008841</t>
  </si>
  <si>
    <t>So0050-A9978123</t>
  </si>
  <si>
    <t>G0008842</t>
  </si>
  <si>
    <t>G0008843</t>
  </si>
  <si>
    <t>So0060-A0594967</t>
  </si>
  <si>
    <t>G0008883</t>
  </si>
  <si>
    <t>So0060-A0603522</t>
  </si>
  <si>
    <t>G0008884</t>
  </si>
  <si>
    <t>So0060-A1197767</t>
  </si>
  <si>
    <t>G0008961</t>
  </si>
  <si>
    <t>So0060-A1279885</t>
  </si>
  <si>
    <t>G0008964</t>
  </si>
  <si>
    <t>So0060-A2653816</t>
  </si>
  <si>
    <t>G0009063</t>
  </si>
  <si>
    <t>So0060-A3926387</t>
  </si>
  <si>
    <t>G0009084</t>
  </si>
  <si>
    <t>So0060-A3959695</t>
  </si>
  <si>
    <t>G0009085</t>
  </si>
  <si>
    <t>G0009086</t>
  </si>
  <si>
    <t>So0060-A3991721</t>
  </si>
  <si>
    <t>G0009087</t>
  </si>
  <si>
    <t>So0060-A4005849</t>
  </si>
  <si>
    <t>G0009088</t>
  </si>
  <si>
    <t>So0060-A2768833</t>
  </si>
  <si>
    <t>G0009139</t>
  </si>
  <si>
    <t>So0060-A2699880</t>
  </si>
  <si>
    <t>G0009140</t>
  </si>
  <si>
    <t>So0060-A5396201</t>
  </si>
  <si>
    <t>G0009149</t>
  </si>
  <si>
    <t>So0060-A5792471</t>
  </si>
  <si>
    <t>G0009187</t>
  </si>
  <si>
    <t>So0060-A5753204</t>
  </si>
  <si>
    <t>G0009200</t>
  </si>
  <si>
    <t>So0060-A5783405</t>
  </si>
  <si>
    <t>G0009201</t>
  </si>
  <si>
    <t>So0060-A6755519</t>
  </si>
  <si>
    <t>G0009289</t>
  </si>
  <si>
    <t>So0060-A7419920</t>
  </si>
  <si>
    <t>G0009303</t>
  </si>
  <si>
    <t>So0060-A7891815</t>
  </si>
  <si>
    <t>G0009328</t>
  </si>
  <si>
    <t>So0060-A9014083</t>
  </si>
  <si>
    <t>G0009399</t>
  </si>
  <si>
    <t>So0060-A9439466</t>
  </si>
  <si>
    <t>G0009477</t>
  </si>
  <si>
    <t>So0060-A9926738</t>
  </si>
  <si>
    <t>G0009484</t>
  </si>
  <si>
    <t>G0009485</t>
  </si>
  <si>
    <t>So0070-A1568333</t>
  </si>
  <si>
    <t>So0070-A1538276</t>
  </si>
  <si>
    <t>G0009587</t>
  </si>
  <si>
    <t>G0009588</t>
  </si>
  <si>
    <t>So0070-A1495801</t>
  </si>
  <si>
    <t>G0009589</t>
  </si>
  <si>
    <t>So0070-A1585903</t>
  </si>
  <si>
    <t>G0009620</t>
  </si>
  <si>
    <t>So0070-A2374198</t>
  </si>
  <si>
    <t>G0009723</t>
  </si>
  <si>
    <t>So0070-A2501580</t>
  </si>
  <si>
    <t>G0009726</t>
  </si>
  <si>
    <t>So0070-A3495736</t>
  </si>
  <si>
    <t>G0009783</t>
  </si>
  <si>
    <t>So0070-A3481706</t>
  </si>
  <si>
    <t>G0009792</t>
  </si>
  <si>
    <t>G0009793</t>
  </si>
  <si>
    <t>So0070-A3568094</t>
  </si>
  <si>
    <t>G0009794</t>
  </si>
  <si>
    <t>So0070-A4066532</t>
  </si>
  <si>
    <t>G0009875</t>
  </si>
  <si>
    <t>So0070-A4819476</t>
  </si>
  <si>
    <t>G0009900</t>
  </si>
  <si>
    <t>So0070-A4778119</t>
  </si>
  <si>
    <t>G0009901</t>
  </si>
  <si>
    <t>G0009902</t>
  </si>
  <si>
    <t>So0070-A4798839</t>
  </si>
  <si>
    <t>G0009903</t>
  </si>
  <si>
    <t>G0009904</t>
  </si>
  <si>
    <t>So0070-A4806063</t>
  </si>
  <si>
    <t>G0009905</t>
  </si>
  <si>
    <t>G0009906</t>
  </si>
  <si>
    <t>So0070-A4827095</t>
  </si>
  <si>
    <t>G0009907</t>
  </si>
  <si>
    <t>G0009908</t>
  </si>
  <si>
    <t>So0070-A4832092</t>
  </si>
  <si>
    <t>G0009909</t>
  </si>
  <si>
    <t>G0009910</t>
  </si>
  <si>
    <t>So0070-A4874828</t>
  </si>
  <si>
    <t>G0009911</t>
  </si>
  <si>
    <t>G0009912</t>
  </si>
  <si>
    <t>So0070-A4995718</t>
  </si>
  <si>
    <t>G0009913</t>
  </si>
  <si>
    <t>G0009914</t>
  </si>
  <si>
    <t>So0070-A4848632</t>
  </si>
  <si>
    <t>G0009941</t>
  </si>
  <si>
    <t>So0070-A6219619</t>
  </si>
  <si>
    <t>G0010137</t>
  </si>
  <si>
    <t>So0070-A6165141</t>
  </si>
  <si>
    <t>G0010149</t>
  </si>
  <si>
    <t>G0010150</t>
  </si>
  <si>
    <t>So0070-A6182895</t>
  </si>
  <si>
    <t>G0010151</t>
  </si>
  <si>
    <t>G0010152</t>
  </si>
  <si>
    <t>So0070-A6203410</t>
  </si>
  <si>
    <t>G0010153</t>
  </si>
  <si>
    <t>G0010154</t>
  </si>
  <si>
    <t>So0070-A6668494</t>
  </si>
  <si>
    <t>G0010155</t>
  </si>
  <si>
    <t>G0010156</t>
  </si>
  <si>
    <t>So0070-A7977907</t>
  </si>
  <si>
    <t>G0010210</t>
  </si>
  <si>
    <t>So0070-A5855900</t>
  </si>
  <si>
    <t>G0010318</t>
  </si>
  <si>
    <t>So0070-A5906690</t>
  </si>
  <si>
    <t>G0010319</t>
  </si>
  <si>
    <t>G0010320</t>
  </si>
  <si>
    <t>So0070-A7234758</t>
  </si>
  <si>
    <t>G0010321</t>
  </si>
  <si>
    <t>G0010322</t>
  </si>
  <si>
    <t>So0070-A5957616</t>
  </si>
  <si>
    <t>G0010323</t>
  </si>
  <si>
    <t>G0010324</t>
  </si>
  <si>
    <t>So0070-A5961938</t>
  </si>
  <si>
    <t>G0010325</t>
  </si>
  <si>
    <t>G0010326</t>
  </si>
  <si>
    <t>So0070-A5927437</t>
  </si>
  <si>
    <t>G0010251</t>
  </si>
  <si>
    <t>G0010252</t>
  </si>
  <si>
    <t>So0070-A5937467</t>
  </si>
  <si>
    <t>G0010253</t>
  </si>
  <si>
    <t>G0010254</t>
  </si>
  <si>
    <t>So0070-A8461834</t>
  </si>
  <si>
    <t>G0010255</t>
  </si>
  <si>
    <t>G0010256</t>
  </si>
  <si>
    <t>So0070-A8432613</t>
  </si>
  <si>
    <t>G0010257</t>
  </si>
  <si>
    <t>So0070-A7254679</t>
  </si>
  <si>
    <t>G0010262</t>
  </si>
  <si>
    <t>G0010263</t>
  </si>
  <si>
    <t>So0070-A7287491</t>
  </si>
  <si>
    <t>G0010264</t>
  </si>
  <si>
    <t>G0010265</t>
  </si>
  <si>
    <t>So0070-A7326355</t>
  </si>
  <si>
    <t>G0010266</t>
  </si>
  <si>
    <t>G0010267</t>
  </si>
  <si>
    <t>So0070-A7348753</t>
  </si>
  <si>
    <t>G0010268</t>
  </si>
  <si>
    <t>G0010269</t>
  </si>
  <si>
    <t>So0070-A7296073</t>
  </si>
  <si>
    <t>G0010270</t>
  </si>
  <si>
    <t>So0070-A8562002</t>
  </si>
  <si>
    <t>G0010284</t>
  </si>
  <si>
    <t>G0010285</t>
  </si>
  <si>
    <t>So0070-A8574873</t>
  </si>
  <si>
    <t>G0010372</t>
  </si>
  <si>
    <t>So0070-A8643421</t>
  </si>
  <si>
    <t>G0010373</t>
  </si>
  <si>
    <t>G0010374</t>
  </si>
  <si>
    <t>So0070-A8671788</t>
  </si>
  <si>
    <t>G0010375</t>
  </si>
  <si>
    <t>G0010376</t>
  </si>
  <si>
    <t>So0070-A8632230</t>
  </si>
  <si>
    <t>G0010377</t>
  </si>
  <si>
    <t>G0010378</t>
  </si>
  <si>
    <t>So0070-A8624007</t>
  </si>
  <si>
    <t>G0010379</t>
  </si>
  <si>
    <t>G0010380</t>
  </si>
  <si>
    <t>So0070-A8612083</t>
  </si>
  <si>
    <t>G0010381</t>
  </si>
  <si>
    <t>G0010382</t>
  </si>
  <si>
    <t>So0070-A8607176</t>
  </si>
  <si>
    <t>G0010383</t>
  </si>
  <si>
    <t>G0010384</t>
  </si>
  <si>
    <t>So0070-A8598975</t>
  </si>
  <si>
    <t>G0010385</t>
  </si>
  <si>
    <t>G0010386</t>
  </si>
  <si>
    <t>So0070-A5886085</t>
  </si>
  <si>
    <t>G0010686</t>
  </si>
  <si>
    <t>So0070-A7241989</t>
  </si>
  <si>
    <t>G0010687</t>
  </si>
  <si>
    <t>G0010688</t>
  </si>
  <si>
    <t>So0080-A2543249</t>
  </si>
  <si>
    <t>G0010702</t>
  </si>
  <si>
    <t>G0010703</t>
  </si>
  <si>
    <t>So0080-A2577220</t>
  </si>
  <si>
    <t>G0010704</t>
  </si>
  <si>
    <t>G0010705</t>
  </si>
  <si>
    <t>So0080-A2582386</t>
  </si>
  <si>
    <t>G0010706</t>
  </si>
  <si>
    <t>G0010707</t>
  </si>
  <si>
    <t>So0080-A2622032</t>
  </si>
  <si>
    <t>G0010708</t>
  </si>
  <si>
    <t>G0010709</t>
  </si>
  <si>
    <t>So0080-A2649583</t>
  </si>
  <si>
    <t>G0010710</t>
  </si>
  <si>
    <t>So0060-A9953495</t>
  </si>
  <si>
    <t>G0010768</t>
  </si>
  <si>
    <t>So0080-A2608758</t>
  </si>
  <si>
    <t>G0010797</t>
  </si>
  <si>
    <t>So0080-A2394574</t>
  </si>
  <si>
    <t>G0010798</t>
  </si>
  <si>
    <t>G0010799</t>
  </si>
  <si>
    <t>So0080-A2634168</t>
  </si>
  <si>
    <t>G0010800</t>
  </si>
  <si>
    <t>G0010801</t>
  </si>
  <si>
    <t>So0080-A2615938</t>
  </si>
  <si>
    <t>G0010802</t>
  </si>
  <si>
    <t>G0010803</t>
  </si>
  <si>
    <t>So0080-A3577365</t>
  </si>
  <si>
    <t>G0010810</t>
  </si>
  <si>
    <t>G0010811</t>
  </si>
  <si>
    <t>So0080-A3554602</t>
  </si>
  <si>
    <t>G0010812</t>
  </si>
  <si>
    <t>G0010813</t>
  </si>
  <si>
    <t>So0080-A3653091</t>
  </si>
  <si>
    <t>G0010814</t>
  </si>
  <si>
    <t>G0010815</t>
  </si>
  <si>
    <t>So0080-A2534411</t>
  </si>
  <si>
    <t>G0010921</t>
  </si>
  <si>
    <t>G0010922</t>
  </si>
  <si>
    <t>So0080-A2553084</t>
  </si>
  <si>
    <t>G0010923</t>
  </si>
  <si>
    <t>G0010924</t>
  </si>
  <si>
    <t>So0080-A3593335</t>
  </si>
  <si>
    <t>G0010933</t>
  </si>
  <si>
    <t>So0080-A3665249</t>
  </si>
  <si>
    <t>G0010934</t>
  </si>
  <si>
    <t>G0010935</t>
  </si>
  <si>
    <t>So0080-A3949306</t>
  </si>
  <si>
    <t>G0010936</t>
  </si>
  <si>
    <t>G0010937</t>
  </si>
  <si>
    <t>So0080-A3935540</t>
  </si>
  <si>
    <t>G0010946</t>
  </si>
  <si>
    <t>G0010947</t>
  </si>
  <si>
    <t>So0080-A3643640</t>
  </si>
  <si>
    <t>G0010948</t>
  </si>
  <si>
    <t>G0010949</t>
  </si>
  <si>
    <t>So0080-A3929683</t>
  </si>
  <si>
    <t>G0010950</t>
  </si>
  <si>
    <t>G0010951</t>
  </si>
  <si>
    <t>So0080-A3347666</t>
  </si>
  <si>
    <t>G0010958</t>
  </si>
  <si>
    <t>G0010963</t>
  </si>
  <si>
    <t>So0080-A5584201</t>
  </si>
  <si>
    <t>G0010984</t>
  </si>
  <si>
    <t>So0080-A5579983</t>
  </si>
  <si>
    <t>G0010985</t>
  </si>
  <si>
    <t>So0080-A5554276</t>
  </si>
  <si>
    <t>G0010988</t>
  </si>
  <si>
    <t>So0080-A5562031</t>
  </si>
  <si>
    <t>G0010989</t>
  </si>
  <si>
    <t>So0080-A5339510</t>
  </si>
  <si>
    <t>G0011001</t>
  </si>
  <si>
    <t>G0011002</t>
  </si>
  <si>
    <t>So0080-A5412585</t>
  </si>
  <si>
    <t>G0011003</t>
  </si>
  <si>
    <t>So0080-A5326845</t>
  </si>
  <si>
    <t>G0011006</t>
  </si>
  <si>
    <t>G0011007</t>
  </si>
  <si>
    <t>So0080-A5395090</t>
  </si>
  <si>
    <t>G0011010</t>
  </si>
  <si>
    <t>G0011011</t>
  </si>
  <si>
    <t>So0080-A5408833</t>
  </si>
  <si>
    <t>G0011012</t>
  </si>
  <si>
    <t>G0011013</t>
  </si>
  <si>
    <t>So0080-A5353697</t>
  </si>
  <si>
    <t>G0011014</t>
  </si>
  <si>
    <t>So0080-A5424479</t>
  </si>
  <si>
    <t>G0011016</t>
  </si>
  <si>
    <t>G0011017</t>
  </si>
  <si>
    <t>So0080-A5387881</t>
  </si>
  <si>
    <t>G0011018</t>
  </si>
  <si>
    <t>G0011019</t>
  </si>
  <si>
    <t>So0080-A5361321</t>
  </si>
  <si>
    <t>G0011020</t>
  </si>
  <si>
    <t>So0080-A4993800</t>
  </si>
  <si>
    <t>G0011058</t>
  </si>
  <si>
    <t>G0011059</t>
  </si>
  <si>
    <t>G0011060</t>
  </si>
  <si>
    <t>So0080-A7199252</t>
  </si>
  <si>
    <t>G0011163</t>
  </si>
  <si>
    <t>So0080-A7587734</t>
  </si>
  <si>
    <t>G0011187</t>
  </si>
  <si>
    <t>G0011188</t>
  </si>
  <si>
    <t>So0080-A7566813</t>
  </si>
  <si>
    <t>G0011189</t>
  </si>
  <si>
    <t>G0011190</t>
  </si>
  <si>
    <t>So0080-A7557588</t>
  </si>
  <si>
    <t>G0011191</t>
  </si>
  <si>
    <t>G0011192</t>
  </si>
  <si>
    <t>So0080-A7486694</t>
  </si>
  <si>
    <t>G0011193</t>
  </si>
  <si>
    <t>G0011194</t>
  </si>
  <si>
    <t>So0080-A7533318</t>
  </si>
  <si>
    <t>G0011195</t>
  </si>
  <si>
    <t>G0011196</t>
  </si>
  <si>
    <t>So0080-A7456788</t>
  </si>
  <si>
    <t>G0011197</t>
  </si>
  <si>
    <t>G0011198</t>
  </si>
  <si>
    <t>So0080-A7601500</t>
  </si>
  <si>
    <t>G0011199</t>
  </si>
  <si>
    <t>G0011200</t>
  </si>
  <si>
    <t>So0080-A7326973</t>
  </si>
  <si>
    <t>G0011201</t>
  </si>
  <si>
    <t>G0011202</t>
  </si>
  <si>
    <t>So0080-A7513126</t>
  </si>
  <si>
    <t>G0011206</t>
  </si>
  <si>
    <t>G0011207</t>
  </si>
  <si>
    <t>So0080-A7687783</t>
  </si>
  <si>
    <t>G0011219</t>
  </si>
  <si>
    <t>G0011220</t>
  </si>
  <si>
    <t>So0080-A9112047</t>
  </si>
  <si>
    <t>G0011227</t>
  </si>
  <si>
    <t>G0011228</t>
  </si>
  <si>
    <t>So0080-A9121682</t>
  </si>
  <si>
    <t>G0011229</t>
  </si>
  <si>
    <t>G0011230</t>
  </si>
  <si>
    <t>So0080-A9155089</t>
  </si>
  <si>
    <t>G0011231</t>
  </si>
  <si>
    <t>G0011232</t>
  </si>
  <si>
    <t>So0080-A8951598</t>
  </si>
  <si>
    <t>G0011233</t>
  </si>
  <si>
    <t>G0011234</t>
  </si>
  <si>
    <t>So0080-A9042054</t>
  </si>
  <si>
    <t>G0011235</t>
  </si>
  <si>
    <t>G0011236</t>
  </si>
  <si>
    <t>So0080-A8819573</t>
  </si>
  <si>
    <t>G0011237</t>
  </si>
  <si>
    <t>G0011238</t>
  </si>
  <si>
    <t>So0080-A8865797</t>
  </si>
  <si>
    <t>G0011239</t>
  </si>
  <si>
    <t>G0011240</t>
  </si>
  <si>
    <t>So0080-A8897029</t>
  </si>
  <si>
    <t>G0011241</t>
  </si>
  <si>
    <t>G0011242</t>
  </si>
  <si>
    <t>So0080-A8968430</t>
  </si>
  <si>
    <t>G0011243</t>
  </si>
  <si>
    <t>G0011244</t>
  </si>
  <si>
    <t>So0080-A7303561</t>
  </si>
  <si>
    <t>G0011245</t>
  </si>
  <si>
    <t>G0011246</t>
  </si>
  <si>
    <t>So0080-A7636925</t>
  </si>
  <si>
    <t>G0011247</t>
  </si>
  <si>
    <t>G0011248</t>
  </si>
  <si>
    <t>So0080-A7449784</t>
  </si>
  <si>
    <t>G0011249</t>
  </si>
  <si>
    <t>G0011250</t>
  </si>
  <si>
    <t>So0080-A7597912</t>
  </si>
  <si>
    <t>G0011251</t>
  </si>
  <si>
    <t>G0011252</t>
  </si>
  <si>
    <t>So0080-A7571423</t>
  </si>
  <si>
    <t>G0011253</t>
  </si>
  <si>
    <t>G0011254</t>
  </si>
  <si>
    <t>So0080-A7508307</t>
  </si>
  <si>
    <t>G0011255</t>
  </si>
  <si>
    <t>G0011256</t>
  </si>
  <si>
    <t>So0080-A7396921</t>
  </si>
  <si>
    <t>G0011257</t>
  </si>
  <si>
    <t>G0011258</t>
  </si>
  <si>
    <t>So0080-A9706539</t>
  </si>
  <si>
    <t>G0011259</t>
  </si>
  <si>
    <t>G0011260</t>
  </si>
  <si>
    <t>So0080-A7424878</t>
  </si>
  <si>
    <t>G0011261</t>
  </si>
  <si>
    <t>So0080-A7339699</t>
  </si>
  <si>
    <t>G0011262</t>
  </si>
  <si>
    <t>G0011263</t>
  </si>
  <si>
    <t>So0080-A9037761</t>
  </si>
  <si>
    <t>G0011264</t>
  </si>
  <si>
    <t>G0011265</t>
  </si>
  <si>
    <t>So0080-A9006575</t>
  </si>
  <si>
    <t>G0011268</t>
  </si>
  <si>
    <t>So0080-A9017629</t>
  </si>
  <si>
    <t>G0011269</t>
  </si>
  <si>
    <t>So0080-A9666875</t>
  </si>
  <si>
    <t>G0011274</t>
  </si>
  <si>
    <t>G0011275</t>
  </si>
  <si>
    <t>So0080-A8987361</t>
  </si>
  <si>
    <t>G0011276</t>
  </si>
  <si>
    <t>G0011277</t>
  </si>
  <si>
    <t>So0080-A9102262</t>
  </si>
  <si>
    <t>G0011292</t>
  </si>
  <si>
    <t>So0080-A9767819</t>
  </si>
  <si>
    <t>G0011296</t>
  </si>
  <si>
    <t>So0090-A0332820</t>
  </si>
  <si>
    <t>So0090-A0342993</t>
  </si>
  <si>
    <t>So0080-A9727184</t>
  </si>
  <si>
    <t>So0090-A0355097</t>
  </si>
  <si>
    <t>G0011297</t>
  </si>
  <si>
    <t>So0090-A0366624</t>
  </si>
  <si>
    <t>G0011298</t>
  </si>
  <si>
    <t>G0011299</t>
  </si>
  <si>
    <t>So0080-A9747877</t>
  </si>
  <si>
    <t>G0011300</t>
  </si>
  <si>
    <t>G0011301</t>
  </si>
  <si>
    <t>So0080-A9719545</t>
  </si>
  <si>
    <t>G0011302</t>
  </si>
  <si>
    <t>G0011303</t>
  </si>
  <si>
    <t>So0080-A9697399</t>
  </si>
  <si>
    <t>G0011307</t>
  </si>
  <si>
    <t>G0011308</t>
  </si>
  <si>
    <t>So0080-A8978621</t>
  </si>
  <si>
    <t>G0011309</t>
  </si>
  <si>
    <t>G0011310</t>
  </si>
  <si>
    <t>So0080-A8827705</t>
  </si>
  <si>
    <t>G0011311</t>
  </si>
  <si>
    <t>G0011312</t>
  </si>
  <si>
    <t>So0080-A9659692</t>
  </si>
  <si>
    <t>G0011313</t>
  </si>
  <si>
    <t>G0011314</t>
  </si>
  <si>
    <t>So0080-A9166861</t>
  </si>
  <si>
    <t>G0011315</t>
  </si>
  <si>
    <t>G0011316</t>
  </si>
  <si>
    <t>So0080-A9066760</t>
  </si>
  <si>
    <t>G0011317</t>
  </si>
  <si>
    <t>G0011318</t>
  </si>
  <si>
    <t>So0080-A9138143</t>
  </si>
  <si>
    <t>G0011319</t>
  </si>
  <si>
    <t>G0011320</t>
  </si>
  <si>
    <t>So0080-A7526429</t>
  </si>
  <si>
    <t>G0011330</t>
  </si>
  <si>
    <t>G0011331</t>
  </si>
  <si>
    <t>So0080-A8993870</t>
  </si>
  <si>
    <t>G0011340</t>
  </si>
  <si>
    <t>G0011341</t>
  </si>
  <si>
    <t>So0080-A8842068</t>
  </si>
  <si>
    <t>G0011342</t>
  </si>
  <si>
    <t>G0011343</t>
  </si>
  <si>
    <t>So0090-A0991822</t>
  </si>
  <si>
    <t>G0011344</t>
  </si>
  <si>
    <t>G0011345</t>
  </si>
  <si>
    <t>So0090-A0881480</t>
  </si>
  <si>
    <t>G0011346</t>
  </si>
  <si>
    <t>G0011347</t>
  </si>
  <si>
    <t>So0090-A0941376</t>
  </si>
  <si>
    <t>G0011348</t>
  </si>
  <si>
    <t>G0011349</t>
  </si>
  <si>
    <t>So0090-A0906899</t>
  </si>
  <si>
    <t>G0011350</t>
  </si>
  <si>
    <t>G0011351</t>
  </si>
  <si>
    <t>So0090-A0933452</t>
  </si>
  <si>
    <t>G0011352</t>
  </si>
  <si>
    <t>G0011353</t>
  </si>
  <si>
    <t>So0090-A0925936</t>
  </si>
  <si>
    <t>G0011354</t>
  </si>
  <si>
    <t>G0011355</t>
  </si>
  <si>
    <t>So0090-A1023607</t>
  </si>
  <si>
    <t>G0011356</t>
  </si>
  <si>
    <t>G0011357</t>
  </si>
  <si>
    <t>So0090-A1013684</t>
  </si>
  <si>
    <t>G0011358</t>
  </si>
  <si>
    <t>G0011359</t>
  </si>
  <si>
    <t>So0080-A8925525</t>
  </si>
  <si>
    <t>G0011368</t>
  </si>
  <si>
    <t>G0011369</t>
  </si>
  <si>
    <t>So0080-A8947184</t>
  </si>
  <si>
    <t>G0011370</t>
  </si>
  <si>
    <t>G0011371</t>
  </si>
  <si>
    <t>So0080-A9644843</t>
  </si>
  <si>
    <t>G0011372</t>
  </si>
  <si>
    <t>G0011373</t>
  </si>
  <si>
    <t>So0090-A0969851</t>
  </si>
  <si>
    <t>G0011385</t>
  </si>
  <si>
    <t>G0011386</t>
  </si>
  <si>
    <t>So0090-A0899017</t>
  </si>
  <si>
    <t>G0011387</t>
  </si>
  <si>
    <t>G0011388</t>
  </si>
  <si>
    <t>So0090-A0958403</t>
  </si>
  <si>
    <t>G0011390</t>
  </si>
  <si>
    <t>G0011391</t>
  </si>
  <si>
    <t>So0090-A0971435</t>
  </si>
  <si>
    <t>G0011392</t>
  </si>
  <si>
    <t>G0011393</t>
  </si>
  <si>
    <t>So0090-A1004947</t>
  </si>
  <si>
    <t>G0011394</t>
  </si>
  <si>
    <t>G0011395</t>
  </si>
  <si>
    <t>So0090-A0985413</t>
  </si>
  <si>
    <t>G0011396</t>
  </si>
  <si>
    <t>G0011397</t>
  </si>
  <si>
    <t>So0090-A1873051</t>
  </si>
  <si>
    <t>G0011425</t>
  </si>
  <si>
    <t>G0011426</t>
  </si>
  <si>
    <t>So0090-A1757703</t>
  </si>
  <si>
    <t>G0011427</t>
  </si>
  <si>
    <t>G0011428</t>
  </si>
  <si>
    <t>So0090-A1865521</t>
  </si>
  <si>
    <t>G0011429</t>
  </si>
  <si>
    <t>G0011430</t>
  </si>
  <si>
    <t>So0090-A1789967</t>
  </si>
  <si>
    <t>G0011431</t>
  </si>
  <si>
    <t>G0011432</t>
  </si>
  <si>
    <t>So0090-A1733202</t>
  </si>
  <si>
    <t>G0011433</t>
  </si>
  <si>
    <t>G0011434</t>
  </si>
  <si>
    <t>So0090-A1813459</t>
  </si>
  <si>
    <t>G0011437</t>
  </si>
  <si>
    <t>G0011438</t>
  </si>
  <si>
    <t>So0090-A1768000</t>
  </si>
  <si>
    <t>G0011439</t>
  </si>
  <si>
    <t>G0011440</t>
  </si>
  <si>
    <t>So0090-A1717784</t>
  </si>
  <si>
    <t>G0011441</t>
  </si>
  <si>
    <t>G0011442</t>
  </si>
  <si>
    <t>So0090-A1748072</t>
  </si>
  <si>
    <t>G0011447</t>
  </si>
  <si>
    <t>G0011448</t>
  </si>
  <si>
    <t>So0090-A1725647</t>
  </si>
  <si>
    <t>G0011449</t>
  </si>
  <si>
    <t>G0011450</t>
  </si>
  <si>
    <t>So0090-A1803537</t>
  </si>
  <si>
    <t>G0011451</t>
  </si>
  <si>
    <t>G0011452</t>
  </si>
  <si>
    <t>So0090-A2276488</t>
  </si>
  <si>
    <t>G0011453</t>
  </si>
  <si>
    <t>G0011454</t>
  </si>
  <si>
    <t>So0090-A1777497</t>
  </si>
  <si>
    <t>G0011455</t>
  </si>
  <si>
    <t>G0011456</t>
  </si>
  <si>
    <t>So0090-A1924409</t>
  </si>
  <si>
    <t>G0011487</t>
  </si>
  <si>
    <t>G0011488</t>
  </si>
  <si>
    <t>So0090-A2719036</t>
  </si>
  <si>
    <t>G0011494</t>
  </si>
  <si>
    <t>G0011495</t>
  </si>
  <si>
    <t>So0090-A2703571</t>
  </si>
  <si>
    <t>G0011496</t>
  </si>
  <si>
    <t>G0011497</t>
  </si>
  <si>
    <t>So0090-A1641491</t>
  </si>
  <si>
    <t>G0011518</t>
  </si>
  <si>
    <t>So0090-A2745142</t>
  </si>
  <si>
    <t>G0011519</t>
  </si>
  <si>
    <t>G0011520</t>
  </si>
  <si>
    <t>So0090-A2685908</t>
  </si>
  <si>
    <t>G0011521</t>
  </si>
  <si>
    <t>G0011522</t>
  </si>
  <si>
    <t>So0090-A2758872</t>
  </si>
  <si>
    <t>G0011527</t>
  </si>
  <si>
    <t>G0011528</t>
  </si>
  <si>
    <t>So0090-A2737708</t>
  </si>
  <si>
    <t>G0011530</t>
  </si>
  <si>
    <t>So0090-A5742094</t>
  </si>
  <si>
    <t>G0011678</t>
  </si>
  <si>
    <t>G0011679</t>
  </si>
  <si>
    <t>So0090-A5716885</t>
  </si>
  <si>
    <t>G0011680</t>
  </si>
  <si>
    <t>G0011681</t>
  </si>
  <si>
    <t>So0090-A7543240</t>
  </si>
  <si>
    <t>G0011803</t>
  </si>
  <si>
    <t>G0011804</t>
  </si>
  <si>
    <t>So0090-A5091625</t>
  </si>
  <si>
    <t>G0011805</t>
  </si>
  <si>
    <t>G0011806</t>
  </si>
  <si>
    <t>So0090-A7591427</t>
  </si>
  <si>
    <t>G0011830</t>
  </si>
  <si>
    <t>So0090-A7605922</t>
  </si>
  <si>
    <t>G0011831</t>
  </si>
  <si>
    <t>So0090-A7461284</t>
  </si>
  <si>
    <t>G0011849</t>
  </si>
  <si>
    <t>G0011850</t>
  </si>
  <si>
    <t>So0090-A5153202</t>
  </si>
  <si>
    <t>G0011851</t>
  </si>
  <si>
    <t>G0011852</t>
  </si>
  <si>
    <t>So0090-A7523383</t>
  </si>
  <si>
    <t>G0011853</t>
  </si>
  <si>
    <t>G0011854</t>
  </si>
  <si>
    <t>So0090-A7495738</t>
  </si>
  <si>
    <t>G0011855</t>
  </si>
  <si>
    <t>So0090-A7487020</t>
  </si>
  <si>
    <t>G0011856</t>
  </si>
  <si>
    <t>G0011857</t>
  </si>
  <si>
    <t>So0090-A5169750</t>
  </si>
  <si>
    <t>G0011861</t>
  </si>
  <si>
    <t>G0011862</t>
  </si>
  <si>
    <t>So0090-A7427968</t>
  </si>
  <si>
    <t>G0011863</t>
  </si>
  <si>
    <t>G0011864</t>
  </si>
  <si>
    <t>So0090-A5148101</t>
  </si>
  <si>
    <t>G0011865</t>
  </si>
  <si>
    <t>So0090-A7454063</t>
  </si>
  <si>
    <t>G0011866</t>
  </si>
  <si>
    <t>So0090-A7449188</t>
  </si>
  <si>
    <t>G0011867</t>
  </si>
  <si>
    <t>G0011868</t>
  </si>
  <si>
    <t>So0090-A5063176</t>
  </si>
  <si>
    <t>G0011869</t>
  </si>
  <si>
    <t>G0011870</t>
  </si>
  <si>
    <t>So0090-A5112422</t>
  </si>
  <si>
    <t>G0011871</t>
  </si>
  <si>
    <t>G0011872</t>
  </si>
  <si>
    <t>So0090-A9321352</t>
  </si>
  <si>
    <t>G0011898</t>
  </si>
  <si>
    <t>G0011899</t>
  </si>
  <si>
    <t>So0090-A9995727</t>
  </si>
  <si>
    <t>G0011943</t>
  </si>
  <si>
    <t>So0100-A0003926</t>
  </si>
  <si>
    <t>G0011944</t>
  </si>
  <si>
    <t>So0100-A0023211</t>
  </si>
  <si>
    <t>G0011945</t>
  </si>
  <si>
    <t>So0100-A0031872</t>
  </si>
  <si>
    <t>G0011946</t>
  </si>
  <si>
    <t>So3600-A5805250</t>
  </si>
  <si>
    <t>G0012137</t>
  </si>
  <si>
    <t>So3600-A5818538</t>
  </si>
  <si>
    <t>G0012138</t>
  </si>
  <si>
    <t>So0100-A1678926</t>
  </si>
  <si>
    <t>G0012143</t>
  </si>
  <si>
    <t>So0100-A1683648</t>
  </si>
  <si>
    <t>G0012144</t>
  </si>
  <si>
    <t>So0090-A5138017</t>
  </si>
  <si>
    <t>G0012148</t>
  </si>
  <si>
    <t>G0012149</t>
  </si>
  <si>
    <t>So0090-A5086694</t>
  </si>
  <si>
    <t>G0012150</t>
  </si>
  <si>
    <t>G0012151</t>
  </si>
  <si>
    <t>So0090-A5126735</t>
  </si>
  <si>
    <t>G0012154</t>
  </si>
  <si>
    <t>G0012155</t>
  </si>
  <si>
    <t>So0100-A0496402</t>
  </si>
  <si>
    <t>G0012156</t>
  </si>
  <si>
    <t>G0012157</t>
  </si>
  <si>
    <t>So0100-A0483066</t>
  </si>
  <si>
    <t>G0012158</t>
  </si>
  <si>
    <t>G0012159</t>
  </si>
  <si>
    <t>So0100-A0809977</t>
  </si>
  <si>
    <t>G0012177</t>
  </si>
  <si>
    <t>G0012178</t>
  </si>
  <si>
    <t>So0100-A1624530</t>
  </si>
  <si>
    <t>G0012252</t>
  </si>
  <si>
    <t>G0012253</t>
  </si>
  <si>
    <t>So0100-A1523537</t>
  </si>
  <si>
    <t>G0012254</t>
  </si>
  <si>
    <t>G0012255</t>
  </si>
  <si>
    <t>So0100-A2436426</t>
  </si>
  <si>
    <t>G0012574</t>
  </si>
  <si>
    <t>G0012575</t>
  </si>
  <si>
    <t>So0100-A2696559</t>
  </si>
  <si>
    <t>G0012576</t>
  </si>
  <si>
    <t>G0012577</t>
  </si>
  <si>
    <t>So0100-A0525024</t>
  </si>
  <si>
    <t>G0012578</t>
  </si>
  <si>
    <t>G0012579</t>
  </si>
  <si>
    <t>So0100-A1548843</t>
  </si>
  <si>
    <t>G0012580</t>
  </si>
  <si>
    <t>G0012581</t>
  </si>
  <si>
    <t>So0100-A2324900</t>
  </si>
  <si>
    <t>G0012582</t>
  </si>
  <si>
    <t>G0012583</t>
  </si>
  <si>
    <t>So0100-A0516224</t>
  </si>
  <si>
    <t>G0012584</t>
  </si>
  <si>
    <t>G0012585</t>
  </si>
  <si>
    <t>So0100-A1511982</t>
  </si>
  <si>
    <t>G0012590</t>
  </si>
  <si>
    <t>G0012591</t>
  </si>
  <si>
    <t>So0100-A1533081</t>
  </si>
  <si>
    <t>G0012592</t>
  </si>
  <si>
    <t>G0012593</t>
  </si>
  <si>
    <t>So0100-A1608203</t>
  </si>
  <si>
    <t>G0012594</t>
  </si>
  <si>
    <t>G0012595</t>
  </si>
  <si>
    <t>So0100-A1568441</t>
  </si>
  <si>
    <t>G0012596</t>
  </si>
  <si>
    <t>G0012597</t>
  </si>
  <si>
    <t>So0100-A1579040</t>
  </si>
  <si>
    <t>G0012598</t>
  </si>
  <si>
    <t>G0012599</t>
  </si>
  <si>
    <t>So0100-A1587466</t>
  </si>
  <si>
    <t>G0012600</t>
  </si>
  <si>
    <t>G0012601</t>
  </si>
  <si>
    <t>So0100-A1591870</t>
  </si>
  <si>
    <t>G0012602</t>
  </si>
  <si>
    <t>G0012603</t>
  </si>
  <si>
    <t>So0100-A4862314</t>
  </si>
  <si>
    <t>G0012692</t>
  </si>
  <si>
    <t>G0012693</t>
  </si>
  <si>
    <t>So0100-A4854660</t>
  </si>
  <si>
    <t>G0012694</t>
  </si>
  <si>
    <t>G0012695</t>
  </si>
  <si>
    <t>So0100-A4843220</t>
  </si>
  <si>
    <t>G0012698</t>
  </si>
  <si>
    <t>G0012699</t>
  </si>
  <si>
    <t>So0100-A4838828</t>
  </si>
  <si>
    <t>G0012700</t>
  </si>
  <si>
    <t>G0012701</t>
  </si>
  <si>
    <t>So0100-A4889933</t>
  </si>
  <si>
    <t>G0012702</t>
  </si>
  <si>
    <t>G0012703</t>
  </si>
  <si>
    <t>So0100-A4876211</t>
  </si>
  <si>
    <t>G0012704</t>
  </si>
  <si>
    <t>G0012705</t>
  </si>
  <si>
    <t>So0100-A2686893</t>
  </si>
  <si>
    <t>G0012708</t>
  </si>
  <si>
    <t>G0012709</t>
  </si>
  <si>
    <t>So0100-A2442153</t>
  </si>
  <si>
    <t>G0012710</t>
  </si>
  <si>
    <t>G0012711</t>
  </si>
  <si>
    <t>So0100-A2354900</t>
  </si>
  <si>
    <t>G0012712</t>
  </si>
  <si>
    <t>G0012713</t>
  </si>
  <si>
    <t>So0100-A2341102</t>
  </si>
  <si>
    <t>G0012714</t>
  </si>
  <si>
    <t>G0012715</t>
  </si>
  <si>
    <t>So0100-A5205577</t>
  </si>
  <si>
    <t>G0012920</t>
  </si>
  <si>
    <t>G0012921</t>
  </si>
  <si>
    <t>So0100-A5184006</t>
  </si>
  <si>
    <t>G0012922</t>
  </si>
  <si>
    <t>G0012923</t>
  </si>
  <si>
    <t>So0100-A4982166</t>
  </si>
  <si>
    <t>G0012924</t>
  </si>
  <si>
    <t>G0012925</t>
  </si>
  <si>
    <t>So0100-A4991261</t>
  </si>
  <si>
    <t>G0012926</t>
  </si>
  <si>
    <t>G0012927</t>
  </si>
  <si>
    <t>So0100-A5006567</t>
  </si>
  <si>
    <t>G0012928</t>
  </si>
  <si>
    <t>G0012929</t>
  </si>
  <si>
    <t>So0100-A5019254</t>
  </si>
  <si>
    <t>G0012930</t>
  </si>
  <si>
    <t>G0012931</t>
  </si>
  <si>
    <t>So0100-A5073168</t>
  </si>
  <si>
    <t>G0012932</t>
  </si>
  <si>
    <t>G0012933</t>
  </si>
  <si>
    <t>So0100-A5143916</t>
  </si>
  <si>
    <t>G0012934</t>
  </si>
  <si>
    <t>G0012935</t>
  </si>
  <si>
    <t>So0100-A5151150</t>
  </si>
  <si>
    <t>G0012936</t>
  </si>
  <si>
    <t>G0012937</t>
  </si>
  <si>
    <t>So0100-A4921840</t>
  </si>
  <si>
    <t>G0012938</t>
  </si>
  <si>
    <t>G0012939</t>
  </si>
  <si>
    <t>So0100-A4978190</t>
  </si>
  <si>
    <t>G0012940</t>
  </si>
  <si>
    <t>G0012941</t>
  </si>
  <si>
    <t>So0100-A5133051</t>
  </si>
  <si>
    <t>G0012942</t>
  </si>
  <si>
    <t>G0012943</t>
  </si>
  <si>
    <t>So0100-A5031527</t>
  </si>
  <si>
    <t>G0012947</t>
  </si>
  <si>
    <t>G0012948</t>
  </si>
  <si>
    <t>So0100-A4967950</t>
  </si>
  <si>
    <t>G0012949</t>
  </si>
  <si>
    <t>G0012950</t>
  </si>
  <si>
    <t>So0100-A5062702</t>
  </si>
  <si>
    <t>G0012951</t>
  </si>
  <si>
    <t>G0012952</t>
  </si>
  <si>
    <t>So0100-A5088680</t>
  </si>
  <si>
    <t>G0012953</t>
  </si>
  <si>
    <t>G0012954</t>
  </si>
  <si>
    <t>So0100-A4915325</t>
  </si>
  <si>
    <t>G0012955</t>
  </si>
  <si>
    <t>G0012956</t>
  </si>
  <si>
    <t>So0100-A4902965</t>
  </si>
  <si>
    <t>G0012957</t>
  </si>
  <si>
    <t>G0012958</t>
  </si>
  <si>
    <t>So0100-A5122156</t>
  </si>
  <si>
    <t>G0012959</t>
  </si>
  <si>
    <t>G0012960</t>
  </si>
  <si>
    <t>So0100-A5092168</t>
  </si>
  <si>
    <t>G0012961</t>
  </si>
  <si>
    <t>G0012962</t>
  </si>
  <si>
    <t>So0100-A5489370</t>
  </si>
  <si>
    <t>G0012982</t>
  </si>
  <si>
    <t>G0012983</t>
  </si>
  <si>
    <t>So0100-A6639072</t>
  </si>
  <si>
    <t>G0013028</t>
  </si>
  <si>
    <t>G0013029</t>
  </si>
  <si>
    <t>So0100-A5616110</t>
  </si>
  <si>
    <t>G0013043</t>
  </si>
  <si>
    <t>G0013044</t>
  </si>
  <si>
    <t>So0100-A9137673</t>
  </si>
  <si>
    <t>G0013189</t>
  </si>
  <si>
    <t>G0013190</t>
  </si>
  <si>
    <t>So0110-A1478284</t>
  </si>
  <si>
    <t>G0013202</t>
  </si>
  <si>
    <t>So0110-A1642486</t>
  </si>
  <si>
    <t>G0013204</t>
  </si>
  <si>
    <t>G0013205</t>
  </si>
  <si>
    <t>So0110-A1505259</t>
  </si>
  <si>
    <t>G0013285</t>
  </si>
  <si>
    <t>So0110-A1326772</t>
  </si>
  <si>
    <t>G0013294</t>
  </si>
  <si>
    <t>G0013295</t>
  </si>
  <si>
    <t>So0110-A6574631</t>
  </si>
  <si>
    <t>G0013505</t>
  </si>
  <si>
    <t>So0110-A5949851</t>
  </si>
  <si>
    <t>G0013642</t>
  </si>
  <si>
    <t>G0013643</t>
  </si>
  <si>
    <t>So0110-A4098711</t>
  </si>
  <si>
    <t>G0013644</t>
  </si>
  <si>
    <t>G0013645</t>
  </si>
  <si>
    <t>So0110-A4067860</t>
  </si>
  <si>
    <t>G0013646</t>
  </si>
  <si>
    <t>G0013647</t>
  </si>
  <si>
    <t>So0110-A4084312</t>
  </si>
  <si>
    <t>G0013648</t>
  </si>
  <si>
    <t>G0013649</t>
  </si>
  <si>
    <t>So0110-A4109301</t>
  </si>
  <si>
    <t>G0013650</t>
  </si>
  <si>
    <t>G0013651</t>
  </si>
  <si>
    <t>So0110-A5968774</t>
  </si>
  <si>
    <t>G0013652</t>
  </si>
  <si>
    <t>G0013653</t>
  </si>
  <si>
    <t>So0110-A9527897</t>
  </si>
  <si>
    <t>G0013833</t>
  </si>
  <si>
    <t>G0013834</t>
  </si>
  <si>
    <t>So0110-A9739886</t>
  </si>
  <si>
    <t>G0013840</t>
  </si>
  <si>
    <t>G0013841</t>
  </si>
  <si>
    <t>So0120-A0192826</t>
  </si>
  <si>
    <t>G0013842</t>
  </si>
  <si>
    <t>G0013843</t>
  </si>
  <si>
    <t>So0120-A1745802</t>
  </si>
  <si>
    <t>G0013873</t>
  </si>
  <si>
    <t>G0013874</t>
  </si>
  <si>
    <t>C007-41124</t>
  </si>
  <si>
    <t>So2150-A8724794</t>
  </si>
  <si>
    <t>G0000870</t>
  </si>
  <si>
    <t>So3310-A3285942</t>
  </si>
  <si>
    <t>G0001847</t>
  </si>
  <si>
    <t>So3740-A0819599</t>
  </si>
  <si>
    <t>G0002307</t>
  </si>
  <si>
    <t>C007-42460</t>
  </si>
  <si>
    <t>So2150-A8702744</t>
  </si>
  <si>
    <t>G0000867</t>
  </si>
  <si>
    <t>So2840-A1219586</t>
  </si>
  <si>
    <t>G0001436</t>
  </si>
  <si>
    <t>So3320-A8264181</t>
  </si>
  <si>
    <t>G0001894</t>
  </si>
  <si>
    <t>So3720-A5767919</t>
  </si>
  <si>
    <t>G0002299</t>
  </si>
  <si>
    <t>C007-43758</t>
  </si>
  <si>
    <t>So2150-A8696153</t>
  </si>
  <si>
    <t>G0000866</t>
  </si>
  <si>
    <t>C007-44679</t>
  </si>
  <si>
    <t>So2150-A8674016</t>
  </si>
  <si>
    <t>G0000864</t>
  </si>
  <si>
    <t>C007-45691</t>
  </si>
  <si>
    <t>So2150-A8668224</t>
  </si>
  <si>
    <t>G0000863</t>
  </si>
  <si>
    <t>C007-46844</t>
  </si>
  <si>
    <t>So2150-A8652620</t>
  </si>
  <si>
    <t>SoD-40-A9905010</t>
  </si>
  <si>
    <t>So2150-A8741021</t>
  </si>
  <si>
    <t>G0000862</t>
  </si>
  <si>
    <t>C007-47433</t>
  </si>
  <si>
    <t>So2150-A8644753</t>
  </si>
  <si>
    <t>G0000861</t>
  </si>
  <si>
    <t>C007-48871</t>
  </si>
  <si>
    <t>So2150-A8635843</t>
  </si>
  <si>
    <t>G0000860</t>
  </si>
  <si>
    <t>So3320-A8406286</t>
  </si>
  <si>
    <t>G0001911</t>
  </si>
  <si>
    <t>C007-49325</t>
  </si>
  <si>
    <t>So2150-A8623472</t>
  </si>
  <si>
    <t>G0000859</t>
  </si>
  <si>
    <t>So2150-A8421690</t>
  </si>
  <si>
    <t>SoD-40-A9898600</t>
  </si>
  <si>
    <t>C007-50350</t>
  </si>
  <si>
    <t>So2150-A8613706</t>
  </si>
  <si>
    <t>G0000858</t>
  </si>
  <si>
    <t>So2150-A8414574</t>
  </si>
  <si>
    <t>SoD-40-A9887475</t>
  </si>
  <si>
    <t>C007-51960</t>
  </si>
  <si>
    <t>So2150-A8603083</t>
  </si>
  <si>
    <t>G0000857</t>
  </si>
  <si>
    <t>So2150-A8406570</t>
  </si>
  <si>
    <t>SoD-40-A9871144</t>
  </si>
  <si>
    <t>So2840-A1178527</t>
  </si>
  <si>
    <t>G0001420</t>
  </si>
  <si>
    <t>So3320-A0873690</t>
  </si>
  <si>
    <t>G0001880</t>
  </si>
  <si>
    <t>C007-52374</t>
  </si>
  <si>
    <t>So2150-A8591510</t>
  </si>
  <si>
    <t>G0000856</t>
  </si>
  <si>
    <t>So2150-A8394187</t>
  </si>
  <si>
    <t>SoD-40-A9862450</t>
  </si>
  <si>
    <t>C007-53881</t>
  </si>
  <si>
    <t>So2150-A8589384</t>
  </si>
  <si>
    <t>G0000855</t>
  </si>
  <si>
    <t>So2150-A8389317</t>
  </si>
  <si>
    <t>SoD-40-A9856952</t>
  </si>
  <si>
    <t>C007-54711</t>
  </si>
  <si>
    <t>So2150-A8373521</t>
  </si>
  <si>
    <t>G0000935</t>
  </si>
  <si>
    <t>C007-55837</t>
  </si>
  <si>
    <t>So2150-A8362978</t>
  </si>
  <si>
    <t>G0000934</t>
  </si>
  <si>
    <t>So2840-A1062100</t>
  </si>
  <si>
    <t>G0001409</t>
  </si>
  <si>
    <t>So3320-A0893138</t>
  </si>
  <si>
    <t>G0001882</t>
  </si>
  <si>
    <t>C007-56300</t>
  </si>
  <si>
    <t>So2150-A8356429</t>
  </si>
  <si>
    <t>G0000933</t>
  </si>
  <si>
    <t>C007-57772</t>
  </si>
  <si>
    <t>So2150-A8343970</t>
  </si>
  <si>
    <t>G0000932</t>
  </si>
  <si>
    <t>So3740-A1012314</t>
  </si>
  <si>
    <t>G0002327</t>
  </si>
  <si>
    <t>C007-58821</t>
  </si>
  <si>
    <t>So2150-A8333098</t>
  </si>
  <si>
    <t>G0000931</t>
  </si>
  <si>
    <t>C007-59309</t>
  </si>
  <si>
    <t>So2150-A8322336</t>
  </si>
  <si>
    <t>G0000930</t>
  </si>
  <si>
    <t>So2840-A0925850</t>
  </si>
  <si>
    <t>G0001395</t>
  </si>
  <si>
    <t>C007-60904</t>
  </si>
  <si>
    <t>So2150-A8309159</t>
  </si>
  <si>
    <t>G0000928</t>
  </si>
  <si>
    <t>C007-61515</t>
  </si>
  <si>
    <t>So2150-A8275943</t>
  </si>
  <si>
    <t>G0000926</t>
  </si>
  <si>
    <t>So2810-A0833423</t>
  </si>
  <si>
    <t>G0001421</t>
  </si>
  <si>
    <t>So3320-A0785827</t>
  </si>
  <si>
    <t>G0001873</t>
  </si>
  <si>
    <t>C007-62412</t>
  </si>
  <si>
    <t>So2150-A8261205</t>
  </si>
  <si>
    <t>G0000925</t>
  </si>
  <si>
    <t>So2840-A0943638</t>
  </si>
  <si>
    <t>G0001397</t>
  </si>
  <si>
    <t>So3710-A8501973</t>
  </si>
  <si>
    <t>G0002295</t>
  </si>
  <si>
    <t>C007-63517</t>
  </si>
  <si>
    <t>So0030-A7165254</t>
  </si>
  <si>
    <t>C007-64101</t>
  </si>
  <si>
    <t>So0030-A7193078</t>
  </si>
  <si>
    <t>So0050-A1785112</t>
  </si>
  <si>
    <t>So0050-A1791625</t>
  </si>
  <si>
    <t>So0050-A1808661</t>
  </si>
  <si>
    <t>C007-65459</t>
  </si>
  <si>
    <t>So2150-A8297262</t>
  </si>
  <si>
    <t>G0000927</t>
  </si>
  <si>
    <t>C007-66871</t>
  </si>
  <si>
    <t>So2150-A8312256</t>
  </si>
  <si>
    <t>G0000929</t>
  </si>
  <si>
    <t>C007-67214</t>
  </si>
  <si>
    <t>So0030-A7627118</t>
  </si>
  <si>
    <t>G0000891</t>
  </si>
  <si>
    <t>So0030-A7439594</t>
  </si>
  <si>
    <t>So0030-A7589192</t>
  </si>
  <si>
    <t>C007-68505</t>
  </si>
  <si>
    <t>So0030-A7462441</t>
  </si>
  <si>
    <t>C007-69946</t>
  </si>
  <si>
    <t>So0030-A7482392</t>
  </si>
  <si>
    <t>So0040-A0436790</t>
  </si>
  <si>
    <t>So0040-A6383677</t>
  </si>
  <si>
    <t>So0040-A6392052</t>
  </si>
  <si>
    <t>C007-70843</t>
  </si>
  <si>
    <t>So2150-A8562752</t>
  </si>
  <si>
    <t>C007-71798</t>
  </si>
  <si>
    <t>So2150-A8682194</t>
  </si>
  <si>
    <t>G0000865</t>
  </si>
  <si>
    <t>C007-72801</t>
  </si>
  <si>
    <t>So2150-A8718296</t>
  </si>
  <si>
    <t>G0000869</t>
  </si>
  <si>
    <t>C007-73642</t>
  </si>
  <si>
    <t>So2150-A8736420</t>
  </si>
  <si>
    <t>SoD-40-A9914246</t>
  </si>
  <si>
    <t>So2150-A8759181</t>
  </si>
  <si>
    <t>G0000871</t>
  </si>
  <si>
    <t>C007-74168</t>
  </si>
  <si>
    <t>So2160-A5798793</t>
  </si>
  <si>
    <t>G0000872</t>
  </si>
  <si>
    <t>C007-75256</t>
  </si>
  <si>
    <t>So0030-A7789207</t>
  </si>
  <si>
    <t>G0007290</t>
  </si>
  <si>
    <t>So0040-A4781242</t>
  </si>
  <si>
    <t>So0040-A5391606</t>
  </si>
  <si>
    <t>G0007645</t>
  </si>
  <si>
    <t>So0040-A5409507</t>
  </si>
  <si>
    <t>G0007646</t>
  </si>
  <si>
    <t>So0040-A9067638</t>
  </si>
  <si>
    <t>G0007951</t>
  </si>
  <si>
    <t>So0050-A2093852</t>
  </si>
  <si>
    <t>G0008125</t>
  </si>
  <si>
    <t>So0050-A1461815</t>
  </si>
  <si>
    <t>G0008126</t>
  </si>
  <si>
    <t>So0050-A5222765</t>
  </si>
  <si>
    <t>G0008350</t>
  </si>
  <si>
    <t>So0050-A4577866</t>
  </si>
  <si>
    <t>G0008381</t>
  </si>
  <si>
    <t>So0070-A5313312</t>
  </si>
  <si>
    <t>G0010052</t>
  </si>
  <si>
    <t>C007-76755</t>
  </si>
  <si>
    <t>So0030-A8258519</t>
  </si>
  <si>
    <t>C007-77248</t>
  </si>
  <si>
    <t>So0030-A8356292</t>
  </si>
  <si>
    <t>So0060-A5711219</t>
  </si>
  <si>
    <t>C007-78442</t>
  </si>
  <si>
    <t>So0030-A8925175</t>
  </si>
  <si>
    <t>C007-79595</t>
  </si>
  <si>
    <t>So0040-A2804533</t>
  </si>
  <si>
    <t>G0007526</t>
  </si>
  <si>
    <t>G0007527</t>
  </si>
  <si>
    <t>C007-80960</t>
  </si>
  <si>
    <t>So0030-A9056472</t>
  </si>
  <si>
    <t>G0000873</t>
  </si>
  <si>
    <t>C007-81615</t>
  </si>
  <si>
    <t>So0030-A9096238</t>
  </si>
  <si>
    <t>C007-82587</t>
  </si>
  <si>
    <t>So0080-A6458146</t>
  </si>
  <si>
    <t>G0011374</t>
  </si>
  <si>
    <t>G0011405</t>
  </si>
  <si>
    <t>So0090-A3419884</t>
  </si>
  <si>
    <t>G0011498</t>
  </si>
  <si>
    <t>So0090-A3421667</t>
  </si>
  <si>
    <t>G0011499</t>
  </si>
  <si>
    <t>So0090-A2642580</t>
  </si>
  <si>
    <t>G0011505</t>
  </si>
  <si>
    <t>So0090-A3512234</t>
  </si>
  <si>
    <t>G0011509</t>
  </si>
  <si>
    <t>So0090-A3532966</t>
  </si>
  <si>
    <t>G0011510</t>
  </si>
  <si>
    <t>So0090-A3601026</t>
  </si>
  <si>
    <t>G0011515</t>
  </si>
  <si>
    <t>So0090-A3614917</t>
  </si>
  <si>
    <t>G0011516</t>
  </si>
  <si>
    <t>So0090-A3524980</t>
  </si>
  <si>
    <t>G0011529</t>
  </si>
  <si>
    <t>So0090-A5256418</t>
  </si>
  <si>
    <t>G0011615</t>
  </si>
  <si>
    <t>So0090-A5262410</t>
  </si>
  <si>
    <t>G0011616</t>
  </si>
  <si>
    <t>So0110-A3116027</t>
  </si>
  <si>
    <t>G0013348</t>
  </si>
  <si>
    <t>C007-84535</t>
  </si>
  <si>
    <t>So0030-A9138817</t>
  </si>
  <si>
    <t>C007-85273</t>
  </si>
  <si>
    <t>So2250-A5869303</t>
  </si>
  <si>
    <t>G0000875</t>
  </si>
  <si>
    <t>C007-86897</t>
  </si>
  <si>
    <t>So0030-A9276893</t>
  </si>
  <si>
    <t>C007-87153</t>
  </si>
  <si>
    <t>So0040-A0875809</t>
  </si>
  <si>
    <t>G0007329</t>
  </si>
  <si>
    <t>So0050-A3671732</t>
  </si>
  <si>
    <t>G0008242</t>
  </si>
  <si>
    <t>So0040-A9535907</t>
  </si>
  <si>
    <t>So0050-A7838603</t>
  </si>
  <si>
    <t>G0008576</t>
  </si>
  <si>
    <t>So0060-A6964537</t>
  </si>
  <si>
    <t>G0009253</t>
  </si>
  <si>
    <t>So0070-A1825082</t>
  </si>
  <si>
    <t>G0009600</t>
  </si>
  <si>
    <t>So0070-A3234138</t>
  </si>
  <si>
    <t>G0009740</t>
  </si>
  <si>
    <t>So0070-A4489936</t>
  </si>
  <si>
    <t>G0009849</t>
  </si>
  <si>
    <t>So0070-A6451440</t>
  </si>
  <si>
    <t>G0009984</t>
  </si>
  <si>
    <t>So0080-A2672054</t>
  </si>
  <si>
    <t>G0010689</t>
  </si>
  <si>
    <t>So0080-A7673812</t>
  </si>
  <si>
    <t>G0011287</t>
  </si>
  <si>
    <t>So0090-A3903146</t>
  </si>
  <si>
    <t>G0011553</t>
  </si>
  <si>
    <t>So0100-A3119483</t>
  </si>
  <si>
    <t>G0012365</t>
  </si>
  <si>
    <t>So0100-A3873451</t>
  </si>
  <si>
    <t>G0012462</t>
  </si>
  <si>
    <t>So0100-A4617278</t>
  </si>
  <si>
    <t>G0012727</t>
  </si>
  <si>
    <t>So0100-A8112262</t>
  </si>
  <si>
    <t>G0012886</t>
  </si>
  <si>
    <t>So0100-A6857083</t>
  </si>
  <si>
    <t>G0013053</t>
  </si>
  <si>
    <t>So0110-A7254822</t>
  </si>
  <si>
    <t>G0013560</t>
  </si>
  <si>
    <t>So0110-A9716848</t>
  </si>
  <si>
    <t>G0013712</t>
  </si>
  <si>
    <t>So0110-A9208675</t>
  </si>
  <si>
    <t>G0013713</t>
  </si>
  <si>
    <t>C007-88803</t>
  </si>
  <si>
    <t>So0040-A0889114</t>
  </si>
  <si>
    <t>G0007330</t>
  </si>
  <si>
    <t>So0050-A3689699</t>
  </si>
  <si>
    <t>G0008243</t>
  </si>
  <si>
    <t>So0050-A7823830</t>
  </si>
  <si>
    <t>G0008575</t>
  </si>
  <si>
    <t>So0060-A6971879</t>
  </si>
  <si>
    <t>G0009254</t>
  </si>
  <si>
    <t>So0070-A1813764</t>
  </si>
  <si>
    <t>G0009601</t>
  </si>
  <si>
    <t>So0070-A3247547</t>
  </si>
  <si>
    <t>G0009741</t>
  </si>
  <si>
    <t>So0070-A3416677</t>
  </si>
  <si>
    <t>So0070-A3431832</t>
  </si>
  <si>
    <t>So0070-A4492913</t>
  </si>
  <si>
    <t>G0009850</t>
  </si>
  <si>
    <t>So0070-A6414171</t>
  </si>
  <si>
    <t>G0009985</t>
  </si>
  <si>
    <t>So0090-A3917243</t>
  </si>
  <si>
    <t>G0011554</t>
  </si>
  <si>
    <t>So0080-A9539072</t>
  </si>
  <si>
    <t>G0011791</t>
  </si>
  <si>
    <t>So0100-A3141685</t>
  </si>
  <si>
    <t>G0012364</t>
  </si>
  <si>
    <t>So0100-A3884140</t>
  </si>
  <si>
    <t>G0012463</t>
  </si>
  <si>
    <t>So0100-A8129379</t>
  </si>
  <si>
    <t>G0012887</t>
  </si>
  <si>
    <t>So0110-A7266934</t>
  </si>
  <si>
    <t>G0013561</t>
  </si>
  <si>
    <t>So0110-A9728189</t>
  </si>
  <si>
    <t>G0013714</t>
  </si>
  <si>
    <t>So0110-A8894987</t>
  </si>
  <si>
    <t>G0013715</t>
  </si>
  <si>
    <t>C007-89575</t>
  </si>
  <si>
    <t>So0040-A0895163</t>
  </si>
  <si>
    <t>G0007331</t>
  </si>
  <si>
    <t>So0050-A3708741</t>
  </si>
  <si>
    <t>G0008244</t>
  </si>
  <si>
    <t>So0050-A7799281</t>
  </si>
  <si>
    <t>G0008572</t>
  </si>
  <si>
    <t>So0060-A7031337</t>
  </si>
  <si>
    <t>G0009249</t>
  </si>
  <si>
    <t>So0070-A1832460</t>
  </si>
  <si>
    <t>G0009602</t>
  </si>
  <si>
    <t>So0070-A3251175</t>
  </si>
  <si>
    <t>G0009742</t>
  </si>
  <si>
    <t>So0070-A4504068</t>
  </si>
  <si>
    <t>G0009846</t>
  </si>
  <si>
    <t>So0070-A6437372</t>
  </si>
  <si>
    <t>G0009986</t>
  </si>
  <si>
    <t>So0070-A9389365</t>
  </si>
  <si>
    <t>G0010726</t>
  </si>
  <si>
    <t>So0090-A3877533</t>
  </si>
  <si>
    <t>G0011539</t>
  </si>
  <si>
    <t>So0090-A5733424</t>
  </si>
  <si>
    <t>G0011692</t>
  </si>
  <si>
    <t>So0100-A0444855</t>
  </si>
  <si>
    <t>G0012175</t>
  </si>
  <si>
    <t>G0012176</t>
  </si>
  <si>
    <t>So0100-A3178379</t>
  </si>
  <si>
    <t>G0012366</t>
  </si>
  <si>
    <t>So0090-A6661197</t>
  </si>
  <si>
    <t>G0012367</t>
  </si>
  <si>
    <t>So0100-A3868701</t>
  </si>
  <si>
    <t>G0012461</t>
  </si>
  <si>
    <t>So0100-A4586647</t>
  </si>
  <si>
    <t>G0012729</t>
  </si>
  <si>
    <t>So0100-A8134490</t>
  </si>
  <si>
    <t>G0012867</t>
  </si>
  <si>
    <t>So0100-A6827690</t>
  </si>
  <si>
    <t>G0013193</t>
  </si>
  <si>
    <t>So0110-A7231559</t>
  </si>
  <si>
    <t>G0013556</t>
  </si>
  <si>
    <t>So0110-A5254012</t>
  </si>
  <si>
    <t>G0013557</t>
  </si>
  <si>
    <t>So0110-A9938347</t>
  </si>
  <si>
    <t>G0013734</t>
  </si>
  <si>
    <t>C007-90382</t>
  </si>
  <si>
    <t>So0040-A0909550</t>
  </si>
  <si>
    <t>G0007332</t>
  </si>
  <si>
    <t>So0050-A3713272</t>
  </si>
  <si>
    <t>G0008245</t>
  </si>
  <si>
    <t>So0050-A7775775</t>
  </si>
  <si>
    <t>G0008571</t>
  </si>
  <si>
    <t>So0060-A7056899</t>
  </si>
  <si>
    <t>G0009250</t>
  </si>
  <si>
    <t>So0070-A1843085</t>
  </si>
  <si>
    <t>G0009603</t>
  </si>
  <si>
    <t>So0070-A3268015</t>
  </si>
  <si>
    <t>G0009743</t>
  </si>
  <si>
    <t>So0070-A4542497</t>
  </si>
  <si>
    <t>G0009839</t>
  </si>
  <si>
    <t>So0070-A6443940</t>
  </si>
  <si>
    <t>G0009987</t>
  </si>
  <si>
    <t>So0090-A3928884</t>
  </si>
  <si>
    <t>G0011550</t>
  </si>
  <si>
    <t>So0090-A6652720</t>
  </si>
  <si>
    <t>G0011770</t>
  </si>
  <si>
    <t>So0100-A3189005</t>
  </si>
  <si>
    <t>G0012368</t>
  </si>
  <si>
    <t>So0100-A3646082</t>
  </si>
  <si>
    <t>G0012437</t>
  </si>
  <si>
    <t>So0100-A4629123</t>
  </si>
  <si>
    <t>G0012726</t>
  </si>
  <si>
    <t>So0100-A8149379</t>
  </si>
  <si>
    <t>G0012868</t>
  </si>
  <si>
    <t>So0110-A7451568</t>
  </si>
  <si>
    <t>G0013575</t>
  </si>
  <si>
    <t>So0110-A9924113</t>
  </si>
  <si>
    <t>G0013736</t>
  </si>
  <si>
    <t>C007-91776</t>
  </si>
  <si>
    <t>So0040-A1095364</t>
  </si>
  <si>
    <t>G0007350</t>
  </si>
  <si>
    <t>So0050-A3584835</t>
  </si>
  <si>
    <t>G0008233</t>
  </si>
  <si>
    <t>So0050-A7701105</t>
  </si>
  <si>
    <t>G0008565</t>
  </si>
  <si>
    <t>So0060-A6848318</t>
  </si>
  <si>
    <t>G0009233</t>
  </si>
  <si>
    <t>So0070-A1851539</t>
  </si>
  <si>
    <t>G0009604</t>
  </si>
  <si>
    <t>So0070-A3275381</t>
  </si>
  <si>
    <t>G0009744</t>
  </si>
  <si>
    <t>So0070-A4515716</t>
  </si>
  <si>
    <t>G0009840</t>
  </si>
  <si>
    <t>So0070-A6236378</t>
  </si>
  <si>
    <t>G0009975</t>
  </si>
  <si>
    <t>So0090-A3938521</t>
  </si>
  <si>
    <t>G0011547</t>
  </si>
  <si>
    <t>So0100-A2728213</t>
  </si>
  <si>
    <t>G0012316</t>
  </si>
  <si>
    <t>So0100-A2989080</t>
  </si>
  <si>
    <t>G0012348</t>
  </si>
  <si>
    <t>So0100-A3673782</t>
  </si>
  <si>
    <t>G0012443</t>
  </si>
  <si>
    <t>So0100-A4635074</t>
  </si>
  <si>
    <t>G0012725</t>
  </si>
  <si>
    <t>So0100-A8158205</t>
  </si>
  <si>
    <t>G0012852</t>
  </si>
  <si>
    <t>So0100-A8722208</t>
  </si>
  <si>
    <t>G0013182</t>
  </si>
  <si>
    <t>So0100-A9944694</t>
  </si>
  <si>
    <t>G0013201</t>
  </si>
  <si>
    <t>So0110-A7476279</t>
  </si>
  <si>
    <t>G0013576</t>
  </si>
  <si>
    <t>So0110-A9653663</t>
  </si>
  <si>
    <t>G0013707</t>
  </si>
  <si>
    <t>C007-92369</t>
  </si>
  <si>
    <t>So0040-A1473276</t>
  </si>
  <si>
    <t>G0007378</t>
  </si>
  <si>
    <t>So0050-A3727987</t>
  </si>
  <si>
    <t>G0008255</t>
  </si>
  <si>
    <t>So0050-A7734150</t>
  </si>
  <si>
    <t>G0008568</t>
  </si>
  <si>
    <t>So0060-A6822149</t>
  </si>
  <si>
    <t>G0009231</t>
  </si>
  <si>
    <t>So0070-A1871151</t>
  </si>
  <si>
    <t>G0009606</t>
  </si>
  <si>
    <t>So0070-A3299418</t>
  </si>
  <si>
    <t>G0009746</t>
  </si>
  <si>
    <t>So0070-A4563994</t>
  </si>
  <si>
    <t>G0009843</t>
  </si>
  <si>
    <t>So0070-A6543790</t>
  </si>
  <si>
    <t>G0009996</t>
  </si>
  <si>
    <t>So0090-A3975459</t>
  </si>
  <si>
    <t>G0011548</t>
  </si>
  <si>
    <t>So0100-A3036171</t>
  </si>
  <si>
    <t>G0012353</t>
  </si>
  <si>
    <t>So0100-A4073425</t>
  </si>
  <si>
    <t>G0012477</t>
  </si>
  <si>
    <t>So0100-A4695954</t>
  </si>
  <si>
    <t>G0012719</t>
  </si>
  <si>
    <t>So0100-A8222140</t>
  </si>
  <si>
    <t>G0012843</t>
  </si>
  <si>
    <t>So0110-A7494119</t>
  </si>
  <si>
    <t>G0013578</t>
  </si>
  <si>
    <t>So0110-A9916670</t>
  </si>
  <si>
    <t>G0013743</t>
  </si>
  <si>
    <t>C007-93592</t>
  </si>
  <si>
    <t>So0040-A1422077</t>
  </si>
  <si>
    <t>G0007373</t>
  </si>
  <si>
    <t>So0050-A3739565</t>
  </si>
  <si>
    <t>G0008246</t>
  </si>
  <si>
    <t>So0050-A7764633</t>
  </si>
  <si>
    <t>G0008570</t>
  </si>
  <si>
    <t>So0060-A7028115</t>
  </si>
  <si>
    <t>G0009248</t>
  </si>
  <si>
    <t>So0060-A9131594</t>
  </si>
  <si>
    <t>G0009400</t>
  </si>
  <si>
    <t>So0070-A1892503</t>
  </si>
  <si>
    <t>G0009607</t>
  </si>
  <si>
    <t>So0070-A3307929</t>
  </si>
  <si>
    <t>G0009747</t>
  </si>
  <si>
    <t>So0070-A4572048</t>
  </si>
  <si>
    <t>G0009838</t>
  </si>
  <si>
    <t>So0070-A6494348</t>
  </si>
  <si>
    <t>G0009988</t>
  </si>
  <si>
    <t>So0080-A8209780</t>
  </si>
  <si>
    <t>G0011338</t>
  </si>
  <si>
    <t>So0090-A3861042</t>
  </si>
  <si>
    <t>G0011538</t>
  </si>
  <si>
    <t>So0100-A3152252</t>
  </si>
  <si>
    <t>G0012373</t>
  </si>
  <si>
    <t>So0100-A3835447</t>
  </si>
  <si>
    <t>G0012459</t>
  </si>
  <si>
    <t>So0100-A3524189</t>
  </si>
  <si>
    <t>G0012460</t>
  </si>
  <si>
    <t>So0100-A4676005</t>
  </si>
  <si>
    <t>G0012721</t>
  </si>
  <si>
    <t>So0100-A8195260</t>
  </si>
  <si>
    <t>G0012884</t>
  </si>
  <si>
    <t>So0110-A7442189</t>
  </si>
  <si>
    <t>G0013571</t>
  </si>
  <si>
    <t>So0110-A9948420</t>
  </si>
  <si>
    <t>G0013733</t>
  </si>
  <si>
    <t>C007-94426</t>
  </si>
  <si>
    <t>So0040-A1113170</t>
  </si>
  <si>
    <t>G0007352</t>
  </si>
  <si>
    <t>So0050-A3603544</t>
  </si>
  <si>
    <t>G0008235</t>
  </si>
  <si>
    <t>So0050-A3621959</t>
  </si>
  <si>
    <t>So0050-A3636290</t>
  </si>
  <si>
    <t>So0050-A7891701</t>
  </si>
  <si>
    <t>G0008580</t>
  </si>
  <si>
    <t>So0060-A6863082</t>
  </si>
  <si>
    <t>G0009235</t>
  </si>
  <si>
    <t>So0070-A1885357</t>
  </si>
  <si>
    <t>G0009608</t>
  </si>
  <si>
    <t>So0070-A3311854</t>
  </si>
  <si>
    <t>G0009748</t>
  </si>
  <si>
    <t>So0070-A4585458</t>
  </si>
  <si>
    <t>G0009845</t>
  </si>
  <si>
    <t>So0070-A6597412</t>
  </si>
  <si>
    <t>G0010002</t>
  </si>
  <si>
    <t>So0080-A5229562</t>
  </si>
  <si>
    <t>G0010986</t>
  </si>
  <si>
    <t>So0080-A5863549</t>
  </si>
  <si>
    <t>G0011004</t>
  </si>
  <si>
    <t>So0080-A7627075</t>
  </si>
  <si>
    <t>G0011210</t>
  </si>
  <si>
    <t>So0090-A3957143</t>
  </si>
  <si>
    <t>G0011555</t>
  </si>
  <si>
    <t>So0100-A3025652</t>
  </si>
  <si>
    <t>G0012351</t>
  </si>
  <si>
    <t>So0100-A0534918</t>
  </si>
  <si>
    <t>G0012352</t>
  </si>
  <si>
    <t>So0100-A3105261</t>
  </si>
  <si>
    <t>G0012361</t>
  </si>
  <si>
    <t>So0100-A4016665</t>
  </si>
  <si>
    <t>G0012473</t>
  </si>
  <si>
    <t>So0100-A4655818</t>
  </si>
  <si>
    <t>G0012723</t>
  </si>
  <si>
    <t>So0100-A8178276</t>
  </si>
  <si>
    <t>G0012842</t>
  </si>
  <si>
    <t>So0100-A9294282</t>
  </si>
  <si>
    <t>G0013046</t>
  </si>
  <si>
    <t>So0110-A7144304</t>
  </si>
  <si>
    <t>G0013550</t>
  </si>
  <si>
    <t>So0110-A9662567</t>
  </si>
  <si>
    <t>G0013708</t>
  </si>
  <si>
    <t>So0110-A9211832</t>
  </si>
  <si>
    <t>G0013788</t>
  </si>
  <si>
    <t>C007-95589</t>
  </si>
  <si>
    <t>So0040-A1431260</t>
  </si>
  <si>
    <t>G0007374</t>
  </si>
  <si>
    <t>So0050-A3744606</t>
  </si>
  <si>
    <t>G0008247</t>
  </si>
  <si>
    <t>So0050-A7863687</t>
  </si>
  <si>
    <t>G0008579</t>
  </si>
  <si>
    <t>So0060-A6993235</t>
  </si>
  <si>
    <t>G0009246</t>
  </si>
  <si>
    <t>So0070-A1906055</t>
  </si>
  <si>
    <t>G0009609</t>
  </si>
  <si>
    <t>So0070-A3337326</t>
  </si>
  <si>
    <t>G0009749</t>
  </si>
  <si>
    <t>So0070-A4595166</t>
  </si>
  <si>
    <t>G0009836</t>
  </si>
  <si>
    <t>So0070-A6476639</t>
  </si>
  <si>
    <t>G0009989</t>
  </si>
  <si>
    <t>So0090-A3847021</t>
  </si>
  <si>
    <t>G0011536</t>
  </si>
  <si>
    <t>So0100-A3091676</t>
  </si>
  <si>
    <t>G0012360</t>
  </si>
  <si>
    <t>So0100-A4048058</t>
  </si>
  <si>
    <t>G0012475</t>
  </si>
  <si>
    <t>So0100-A4687266</t>
  </si>
  <si>
    <t>G0012720</t>
  </si>
  <si>
    <t>So0100-A8216271</t>
  </si>
  <si>
    <t>G0012882</t>
  </si>
  <si>
    <t>So0110-A3101254</t>
  </si>
  <si>
    <t>G0013320</t>
  </si>
  <si>
    <t>So0110-A7422788</t>
  </si>
  <si>
    <t>G0013572</t>
  </si>
  <si>
    <t>So0110-A9865431</t>
  </si>
  <si>
    <t>G0013730</t>
  </si>
  <si>
    <t>So0110-A7976100</t>
  </si>
  <si>
    <t>G0013731</t>
  </si>
  <si>
    <t>C007-96689</t>
  </si>
  <si>
    <t>So0040-A1481609</t>
  </si>
  <si>
    <t>G0007379</t>
  </si>
  <si>
    <t>So0050-A3755008</t>
  </si>
  <si>
    <t>G0008256</t>
  </si>
  <si>
    <t>So0050-A7753609</t>
  </si>
  <si>
    <t>G0008569</t>
  </si>
  <si>
    <t>So0060-A0194660</t>
  </si>
  <si>
    <t>G0008852</t>
  </si>
  <si>
    <t>So0060-A6831838</t>
  </si>
  <si>
    <t>G0009232</t>
  </si>
  <si>
    <t>So0070-A1914240</t>
  </si>
  <si>
    <t>G0009610</t>
  </si>
  <si>
    <t>So0070-A2555260</t>
  </si>
  <si>
    <t>G0009694</t>
  </si>
  <si>
    <t>So0070-A3347664</t>
  </si>
  <si>
    <t>G0009750</t>
  </si>
  <si>
    <t>So0070-A4606655</t>
  </si>
  <si>
    <t>G0009844</t>
  </si>
  <si>
    <t>So0070-A6525729</t>
  </si>
  <si>
    <t>G0009995</t>
  </si>
  <si>
    <t>So0090-A3986846</t>
  </si>
  <si>
    <t>G0011549</t>
  </si>
  <si>
    <t>So0090-A9626983</t>
  </si>
  <si>
    <t>G0011896</t>
  </si>
  <si>
    <t>So0100-A2864179</t>
  </si>
  <si>
    <t>G0012331</t>
  </si>
  <si>
    <t>So0100-A2712667</t>
  </si>
  <si>
    <t>G0012333</t>
  </si>
  <si>
    <t>So0100-A4081482</t>
  </si>
  <si>
    <t>G0012478</t>
  </si>
  <si>
    <t>So0100-A4562561</t>
  </si>
  <si>
    <t>G0012732</t>
  </si>
  <si>
    <t>So0100-A8239635</t>
  </si>
  <si>
    <t>G0012844</t>
  </si>
  <si>
    <t>So0100-A6842831</t>
  </si>
  <si>
    <t>G0013054</t>
  </si>
  <si>
    <t>So0100-A8715877</t>
  </si>
  <si>
    <t>G0013192</t>
  </si>
  <si>
    <t>So0110-A5218773</t>
  </si>
  <si>
    <t>G0013436</t>
  </si>
  <si>
    <t>So0110-A4946201</t>
  </si>
  <si>
    <t>G0013470</t>
  </si>
  <si>
    <t>So0110-A7139502</t>
  </si>
  <si>
    <t>G0013548</t>
  </si>
  <si>
    <t>So0110-A9905654</t>
  </si>
  <si>
    <t>G0013742</t>
  </si>
  <si>
    <t>G0013797</t>
  </si>
  <si>
    <t>C007-97368</t>
  </si>
  <si>
    <t>So0040-A1448885</t>
  </si>
  <si>
    <t>G0007375</t>
  </si>
  <si>
    <t>So0050-A3766268</t>
  </si>
  <si>
    <t>G0008248</t>
  </si>
  <si>
    <t>So0050-A7816992</t>
  </si>
  <si>
    <t>G0008574</t>
  </si>
  <si>
    <t>So0060-A7003834</t>
  </si>
  <si>
    <t>G0009247</t>
  </si>
  <si>
    <t>So0060-A9906667</t>
  </si>
  <si>
    <t>G0009473</t>
  </si>
  <si>
    <t>So0070-A0685185</t>
  </si>
  <si>
    <t>G0009558</t>
  </si>
  <si>
    <t>So0070-A1922400</t>
  </si>
  <si>
    <t>G0009611</t>
  </si>
  <si>
    <t>So0070-A2587379</t>
  </si>
  <si>
    <t>G0009693</t>
  </si>
  <si>
    <t>So0070-A3355603</t>
  </si>
  <si>
    <t>G0009751</t>
  </si>
  <si>
    <t>So0070-A4617488</t>
  </si>
  <si>
    <t>G0009837</t>
  </si>
  <si>
    <t>So0070-A6485847</t>
  </si>
  <si>
    <t>G0009990</t>
  </si>
  <si>
    <t>So0070-A7865819</t>
  </si>
  <si>
    <t>G0010208</t>
  </si>
  <si>
    <t>So0080-A7643476</t>
  </si>
  <si>
    <t>G0011286</t>
  </si>
  <si>
    <t>So0090-A0873635</t>
  </si>
  <si>
    <t>G0011389</t>
  </si>
  <si>
    <t>So0090-A3851693</t>
  </si>
  <si>
    <t>G0011537</t>
  </si>
  <si>
    <t>So0090-A5427140</t>
  </si>
  <si>
    <t>G0011677</t>
  </si>
  <si>
    <t>So0090-A6439527</t>
  </si>
  <si>
    <t>G0011696</t>
  </si>
  <si>
    <t>So0080-A9559366</t>
  </si>
  <si>
    <t>G0011792</t>
  </si>
  <si>
    <t>So0100-A3163970</t>
  </si>
  <si>
    <t>G0012374</t>
  </si>
  <si>
    <t>So0100-A4005062</t>
  </si>
  <si>
    <t>G0012470</t>
  </si>
  <si>
    <t>So0100-A3536619</t>
  </si>
  <si>
    <t>G0012471</t>
  </si>
  <si>
    <t>So0100-A4596878</t>
  </si>
  <si>
    <t>G0012731</t>
  </si>
  <si>
    <t>So0100-A8208008</t>
  </si>
  <si>
    <t>G0012883</t>
  </si>
  <si>
    <t>So0110-A7438228</t>
  </si>
  <si>
    <t>G0013573</t>
  </si>
  <si>
    <t>So0110-A5263196</t>
  </si>
  <si>
    <t>G0013574</t>
  </si>
  <si>
    <t>So0110-A9951193</t>
  </si>
  <si>
    <t>G0013735</t>
  </si>
  <si>
    <t>So0120-A0353825</t>
  </si>
  <si>
    <t>G0013835</t>
  </si>
  <si>
    <t>G0013836</t>
  </si>
  <si>
    <t>C007-98373</t>
  </si>
  <si>
    <t>So0040-A1458772</t>
  </si>
  <si>
    <t>G0007376</t>
  </si>
  <si>
    <t>So0050-A3773074</t>
  </si>
  <si>
    <t>G0008249</t>
  </si>
  <si>
    <t>So0050-A7804142</t>
  </si>
  <si>
    <t>G0008573</t>
  </si>
  <si>
    <t>So0060-A6982551</t>
  </si>
  <si>
    <t>G0009245</t>
  </si>
  <si>
    <t>So0070-A1941595</t>
  </si>
  <si>
    <t>G0009613</t>
  </si>
  <si>
    <t>So0070-A3375753</t>
  </si>
  <si>
    <t>G0009753</t>
  </si>
  <si>
    <t>So0070-A4639351</t>
  </si>
  <si>
    <t>G0009835</t>
  </si>
  <si>
    <t>So0070-A6462240</t>
  </si>
  <si>
    <t>G0009991</t>
  </si>
  <si>
    <t>So0090-A3839370</t>
  </si>
  <si>
    <t>G0011535</t>
  </si>
  <si>
    <t>So0100-A3068032</t>
  </si>
  <si>
    <t>G0012357</t>
  </si>
  <si>
    <t>So0100-A3962654</t>
  </si>
  <si>
    <t>G0012467</t>
  </si>
  <si>
    <t>So0100-A4702510</t>
  </si>
  <si>
    <t>G0012718</t>
  </si>
  <si>
    <t>So0100-A8245061</t>
  </si>
  <si>
    <t>G0012865</t>
  </si>
  <si>
    <t>So0110-A7121992</t>
  </si>
  <si>
    <t>G0013549</t>
  </si>
  <si>
    <t>So0110-A9897994</t>
  </si>
  <si>
    <t>G0013729</t>
  </si>
  <si>
    <t>So0120-A0156564</t>
  </si>
  <si>
    <t>G0013845</t>
  </si>
  <si>
    <t>C007-99637</t>
  </si>
  <si>
    <t>So0030-A9851518</t>
  </si>
  <si>
    <t>C008-00767</t>
  </si>
  <si>
    <t>So0040-A6512235</t>
  </si>
  <si>
    <t>G0007777</t>
  </si>
  <si>
    <t>So0050-A3469779</t>
  </si>
  <si>
    <t>G0008324</t>
  </si>
  <si>
    <t>So0040-A9838758</t>
  </si>
  <si>
    <t>G0008459</t>
  </si>
  <si>
    <t>So0050-A6707759</t>
  </si>
  <si>
    <t>G0008460</t>
  </si>
  <si>
    <t>So0050-A6895357</t>
  </si>
  <si>
    <t>G0008544</t>
  </si>
  <si>
    <t>G0008545</t>
  </si>
  <si>
    <t>So0060-A6024206</t>
  </si>
  <si>
    <t>G0009182</t>
  </si>
  <si>
    <t>So0070-A1334465</t>
  </si>
  <si>
    <t>G0009685</t>
  </si>
  <si>
    <t>G0009688</t>
  </si>
  <si>
    <t>So0070-A2829397</t>
  </si>
  <si>
    <t>G0009897</t>
  </si>
  <si>
    <t>G0009898</t>
  </si>
  <si>
    <t>G0009918</t>
  </si>
  <si>
    <t>So0070-A3837117</t>
  </si>
  <si>
    <t>G0009919</t>
  </si>
  <si>
    <t>So0070-A5284375</t>
  </si>
  <si>
    <t>G0009920</t>
  </si>
  <si>
    <t>G0009928</t>
  </si>
  <si>
    <t>So0070-A6845239</t>
  </si>
  <si>
    <t>G0010026</t>
  </si>
  <si>
    <t>So0070-A8348211</t>
  </si>
  <si>
    <t>G0010310</t>
  </si>
  <si>
    <t>So0070-A8358393</t>
  </si>
  <si>
    <t>G0010311</t>
  </si>
  <si>
    <t>G0010334</t>
  </si>
  <si>
    <t>So0080-A2736140</t>
  </si>
  <si>
    <t>G0010716</t>
  </si>
  <si>
    <t>G0010737</t>
  </si>
  <si>
    <t>So0070-A6538325</t>
  </si>
  <si>
    <t>G0010738</t>
  </si>
  <si>
    <t>So0090-A8764112</t>
  </si>
  <si>
    <t>G0012004</t>
  </si>
  <si>
    <t>So0100-A0507195</t>
  </si>
  <si>
    <t>G0012009</t>
  </si>
  <si>
    <t>So0090-A7385756</t>
  </si>
  <si>
    <t>G0012024</t>
  </si>
  <si>
    <t>G0012139</t>
  </si>
  <si>
    <t>G0012140</t>
  </si>
  <si>
    <t>So0100-A0641677</t>
  </si>
  <si>
    <t>G0012141</t>
  </si>
  <si>
    <t>G0012142</t>
  </si>
  <si>
    <t>G0012161</t>
  </si>
  <si>
    <t>G0012167</t>
  </si>
  <si>
    <t>G0012172</t>
  </si>
  <si>
    <t>G0012173</t>
  </si>
  <si>
    <t>G0012174</t>
  </si>
  <si>
    <t>G0012196</t>
  </si>
  <si>
    <t>G0012201</t>
  </si>
  <si>
    <t>G0012208</t>
  </si>
  <si>
    <t>G0012209</t>
  </si>
  <si>
    <t>G0012211</t>
  </si>
  <si>
    <t>G0012219</t>
  </si>
  <si>
    <t>So0100-A0234752</t>
  </si>
  <si>
    <t>G0012220</t>
  </si>
  <si>
    <t>G0012221</t>
  </si>
  <si>
    <t>G0012226</t>
  </si>
  <si>
    <t>G0012245</t>
  </si>
  <si>
    <t>G0012246</t>
  </si>
  <si>
    <t>G0012249</t>
  </si>
  <si>
    <t>G0012262</t>
  </si>
  <si>
    <t>G0012269</t>
  </si>
  <si>
    <t>G0012273</t>
  </si>
  <si>
    <t>G0012292</t>
  </si>
  <si>
    <t>So0100-A2273760</t>
  </si>
  <si>
    <t>G0012293</t>
  </si>
  <si>
    <t>G0012306</t>
  </si>
  <si>
    <t>G0012310</t>
  </si>
  <si>
    <t>So0100-A2623757</t>
  </si>
  <si>
    <t>G0012311</t>
  </si>
  <si>
    <t>G0012369</t>
  </si>
  <si>
    <t>G0012495</t>
  </si>
  <si>
    <t>G0012552</t>
  </si>
  <si>
    <t>G0012555</t>
  </si>
  <si>
    <t>G0012562</t>
  </si>
  <si>
    <t>So0090-A8773669</t>
  </si>
  <si>
    <t>G0012609</t>
  </si>
  <si>
    <t>So0090-A8781600</t>
  </si>
  <si>
    <t>G0012638</t>
  </si>
  <si>
    <t>G0012673</t>
  </si>
  <si>
    <t>G0012684</t>
  </si>
  <si>
    <t>G0012686</t>
  </si>
  <si>
    <t>G0012784</t>
  </si>
  <si>
    <t>G0012795</t>
  </si>
  <si>
    <t>So0110-A4767706</t>
  </si>
  <si>
    <t>G0013386</t>
  </si>
  <si>
    <t>C008-01628</t>
  </si>
  <si>
    <t>So0040-A0494488</t>
  </si>
  <si>
    <t>G0007298</t>
  </si>
  <si>
    <t>So0040-A0541412</t>
  </si>
  <si>
    <t>G0007300</t>
  </si>
  <si>
    <t>So0040-A0582738</t>
  </si>
  <si>
    <t>G0007304</t>
  </si>
  <si>
    <t>So0040-A0996945</t>
  </si>
  <si>
    <t>G0007342</t>
  </si>
  <si>
    <t>So0040-A1183382</t>
  </si>
  <si>
    <t>G0007365</t>
  </si>
  <si>
    <t>So0040-A1592179</t>
  </si>
  <si>
    <t>G0007384</t>
  </si>
  <si>
    <t>So0040-A3142421</t>
  </si>
  <si>
    <t>G0007460</t>
  </si>
  <si>
    <t>So0040-A3307162</t>
  </si>
  <si>
    <t>G0007474</t>
  </si>
  <si>
    <t>So0040-A3612797</t>
  </si>
  <si>
    <t>G0007481</t>
  </si>
  <si>
    <t>So0040-A4317421</t>
  </si>
  <si>
    <t>G0007539</t>
  </si>
  <si>
    <t>So0040-A5932937</t>
  </si>
  <si>
    <t>G0007698</t>
  </si>
  <si>
    <t>So0050-A2276877</t>
  </si>
  <si>
    <t>G0008136</t>
  </si>
  <si>
    <t>G0008137</t>
  </si>
  <si>
    <t>G0008138</t>
  </si>
  <si>
    <t>G0008139</t>
  </si>
  <si>
    <t>So0050-A3065254</t>
  </si>
  <si>
    <t>G0008180</t>
  </si>
  <si>
    <t>So0050-A3107438</t>
  </si>
  <si>
    <t>So0050-A3112145</t>
  </si>
  <si>
    <t>G0008181</t>
  </si>
  <si>
    <t>G0008211</t>
  </si>
  <si>
    <t>G0008215</t>
  </si>
  <si>
    <t>So0050-A4107029</t>
  </si>
  <si>
    <t>G0008274</t>
  </si>
  <si>
    <t>So0050-A4267490</t>
  </si>
  <si>
    <t>G0008279</t>
  </si>
  <si>
    <t>So0050-A4703382</t>
  </si>
  <si>
    <t>G0008313</t>
  </si>
  <si>
    <t>G0008314</t>
  </si>
  <si>
    <t>C008-02780</t>
  </si>
  <si>
    <t>So0050-A0216185</t>
  </si>
  <si>
    <t>G0008029</t>
  </si>
  <si>
    <t>G0008030</t>
  </si>
  <si>
    <t>So0050-A0658874</t>
  </si>
  <si>
    <t>G0008095</t>
  </si>
  <si>
    <t>G0008096</t>
  </si>
  <si>
    <t>So0050-A1095651</t>
  </si>
  <si>
    <t>G0008159</t>
  </si>
  <si>
    <t>G0008160</t>
  </si>
  <si>
    <t>So0050-A2456022</t>
  </si>
  <si>
    <t>G0008218</t>
  </si>
  <si>
    <t>G0008219</t>
  </si>
  <si>
    <t>So0050-A3418675</t>
  </si>
  <si>
    <t>G0008220</t>
  </si>
  <si>
    <t>So0050-A3339733</t>
  </si>
  <si>
    <t>G0008236</t>
  </si>
  <si>
    <t>So0050-A1876634</t>
  </si>
  <si>
    <t>G0008238</t>
  </si>
  <si>
    <t>G0008239</t>
  </si>
  <si>
    <t>So0050-A1302139</t>
  </si>
  <si>
    <t>G0008551</t>
  </si>
  <si>
    <t>So0050-A9793110</t>
  </si>
  <si>
    <t>G0008761</t>
  </si>
  <si>
    <t>G0008762</t>
  </si>
  <si>
    <t>So0050-A9961234</t>
  </si>
  <si>
    <t>G0008773</t>
  </si>
  <si>
    <t>So0050-A3279358</t>
  </si>
  <si>
    <t>G0008924</t>
  </si>
  <si>
    <t>G0008925</t>
  </si>
  <si>
    <t>So0060-A1518146</t>
  </si>
  <si>
    <t>G0008950</t>
  </si>
  <si>
    <t>So0060-A1717898</t>
  </si>
  <si>
    <t>G0008962</t>
  </si>
  <si>
    <t>G0008980</t>
  </si>
  <si>
    <t>G0008981</t>
  </si>
  <si>
    <t>G0009495</t>
  </si>
  <si>
    <t>G0009496</t>
  </si>
  <si>
    <t>G0009497</t>
  </si>
  <si>
    <t>So0070-A0177098</t>
  </si>
  <si>
    <t>So0070-A0189177</t>
  </si>
  <si>
    <t>So0070-A0192884</t>
  </si>
  <si>
    <t>C008-03142</t>
  </si>
  <si>
    <t>So0040-A0444315</t>
  </si>
  <si>
    <t>So0040-A4825872</t>
  </si>
  <si>
    <t>So0100-A9473989</t>
  </si>
  <si>
    <t>So0110-A8307151</t>
  </si>
  <si>
    <t>C008-04767</t>
  </si>
  <si>
    <t>So0040-A0528091</t>
  </si>
  <si>
    <t>C008-05756</t>
  </si>
  <si>
    <t>So0040-A0653906</t>
  </si>
  <si>
    <t>G0007337</t>
  </si>
  <si>
    <t>So0100-A8061475</t>
  </si>
  <si>
    <t>G0012919</t>
  </si>
  <si>
    <t>So0110-A9004519</t>
  </si>
  <si>
    <t>G0013676</t>
  </si>
  <si>
    <t>C008-06253</t>
  </si>
  <si>
    <t>So0040-A1027694</t>
  </si>
  <si>
    <t>C008-07871</t>
  </si>
  <si>
    <t>So0040-A5812539</t>
  </si>
  <si>
    <t>G0007664</t>
  </si>
  <si>
    <t>G0007686</t>
  </si>
  <si>
    <t>So0050-A1997098</t>
  </si>
  <si>
    <t>G0008254</t>
  </si>
  <si>
    <t>So0050-A5888653</t>
  </si>
  <si>
    <t>G0008589</t>
  </si>
  <si>
    <t>So0050-A9334211</t>
  </si>
  <si>
    <t>G0008896</t>
  </si>
  <si>
    <t>So0060-A0622759</t>
  </si>
  <si>
    <t>G0008897</t>
  </si>
  <si>
    <t>So0100-A3988606</t>
  </si>
  <si>
    <t>G0012563</t>
  </si>
  <si>
    <t>So0100-A5366641</t>
  </si>
  <si>
    <t>G0012685</t>
  </si>
  <si>
    <t>So0100-A9688117</t>
  </si>
  <si>
    <t>G0013184</t>
  </si>
  <si>
    <t>So0110-A4439426</t>
  </si>
  <si>
    <t>G0013443</t>
  </si>
  <si>
    <t>So0110-A7651580</t>
  </si>
  <si>
    <t>G0013622</t>
  </si>
  <si>
    <t>C008-10762</t>
  </si>
  <si>
    <t>So0040-A1726208</t>
  </si>
  <si>
    <t>So0040-A6849556</t>
  </si>
  <si>
    <t>So0040-A8431870</t>
  </si>
  <si>
    <t>So0050-A2029601</t>
  </si>
  <si>
    <t>So0050-A2601739</t>
  </si>
  <si>
    <t>So0100-A1762188</t>
  </si>
  <si>
    <t>So0100-A1799054</t>
  </si>
  <si>
    <t>C008-13569</t>
  </si>
  <si>
    <t>So0040-A1735643</t>
  </si>
  <si>
    <t>So0040-A1747253</t>
  </si>
  <si>
    <t>So0040-A5063136</t>
  </si>
  <si>
    <t>G0007639</t>
  </si>
  <si>
    <t>So0040-A6231365</t>
  </si>
  <si>
    <t>G0007822</t>
  </si>
  <si>
    <t>G0007824</t>
  </si>
  <si>
    <t>G0007828</t>
  </si>
  <si>
    <t>G0007829</t>
  </si>
  <si>
    <t>G0007835</t>
  </si>
  <si>
    <t>G0007836</t>
  </si>
  <si>
    <t>G0007876</t>
  </si>
  <si>
    <t>So0040-A7163974</t>
  </si>
  <si>
    <t>G0007918</t>
  </si>
  <si>
    <t>So0040-A8799617</t>
  </si>
  <si>
    <t>G0007919</t>
  </si>
  <si>
    <t>G0008006</t>
  </si>
  <si>
    <t>So0050-A0374299</t>
  </si>
  <si>
    <t>G0008008</t>
  </si>
  <si>
    <t>So0040-A8455531</t>
  </si>
  <si>
    <t>G0008022</t>
  </si>
  <si>
    <t>G0008033</t>
  </si>
  <si>
    <t>G0008038</t>
  </si>
  <si>
    <t>G0008039</t>
  </si>
  <si>
    <t>G0008100</t>
  </si>
  <si>
    <t>G0008198</t>
  </si>
  <si>
    <t>So0040-A8139182</t>
  </si>
  <si>
    <t>G0008217</t>
  </si>
  <si>
    <t>G0008237</t>
  </si>
  <si>
    <t>So0050-A5046998</t>
  </si>
  <si>
    <t>G0008345</t>
  </si>
  <si>
    <t>So0050-A4737256</t>
  </si>
  <si>
    <t>G0008469</t>
  </si>
  <si>
    <t>So0050-A4986422</t>
  </si>
  <si>
    <t>G0008471</t>
  </si>
  <si>
    <t>So0050-A6889577</t>
  </si>
  <si>
    <t>G0008527</t>
  </si>
  <si>
    <t>So0050-A9143290</t>
  </si>
  <si>
    <t>G0008747</t>
  </si>
  <si>
    <t>So0060-A7397260</t>
  </si>
  <si>
    <t>G0009368</t>
  </si>
  <si>
    <t>So0060-A8793736</t>
  </si>
  <si>
    <t>G0009378</t>
  </si>
  <si>
    <t>So0060-A9429482</t>
  </si>
  <si>
    <t>G0009472</t>
  </si>
  <si>
    <t>So0070-A0379035</t>
  </si>
  <si>
    <t>G0009574</t>
  </si>
  <si>
    <t>G0009575</t>
  </si>
  <si>
    <t>So0070-A7003881</t>
  </si>
  <si>
    <t>G0010053</t>
  </si>
  <si>
    <t>So0070-A7105408</t>
  </si>
  <si>
    <t>G0010305</t>
  </si>
  <si>
    <t>G0010306</t>
  </si>
  <si>
    <t>So0090-A8792646</t>
  </si>
  <si>
    <t>G0011888</t>
  </si>
  <si>
    <t>G0011889</t>
  </si>
  <si>
    <t>So0090-A9729049</t>
  </si>
  <si>
    <t>G0011900</t>
  </si>
  <si>
    <t>So0090-A9731993</t>
  </si>
  <si>
    <t>G0011907</t>
  </si>
  <si>
    <t>So0090-A9746984</t>
  </si>
  <si>
    <t>G0011908</t>
  </si>
  <si>
    <t>G0011960</t>
  </si>
  <si>
    <t>G0011961</t>
  </si>
  <si>
    <t>G0011962</t>
  </si>
  <si>
    <t>So0100-A0319448</t>
  </si>
  <si>
    <t>G0012000</t>
  </si>
  <si>
    <t>So0100-A0328821</t>
  </si>
  <si>
    <t>G0012001</t>
  </si>
  <si>
    <t>So0100-A0349904</t>
  </si>
  <si>
    <t>G0012010</t>
  </si>
  <si>
    <t>So0100-A0549698</t>
  </si>
  <si>
    <t>G0012011</t>
  </si>
  <si>
    <t>So0100-A0557719</t>
  </si>
  <si>
    <t>G0012012</t>
  </si>
  <si>
    <t>G0012013</t>
  </si>
  <si>
    <t>So0100-A0564871</t>
  </si>
  <si>
    <t>G0012014</t>
  </si>
  <si>
    <t>So0090-A8803036</t>
  </si>
  <si>
    <t>G0012100</t>
  </si>
  <si>
    <t>G0012110</t>
  </si>
  <si>
    <t>So0100-A1418557</t>
  </si>
  <si>
    <t>G0012125</t>
  </si>
  <si>
    <t>G0012228</t>
  </si>
  <si>
    <t>So0090-A8817047</t>
  </si>
  <si>
    <t>G0012384</t>
  </si>
  <si>
    <t>G0012453</t>
  </si>
  <si>
    <t>G0012454</t>
  </si>
  <si>
    <t>G0012610</t>
  </si>
  <si>
    <t>So0090-A8823754</t>
  </si>
  <si>
    <t>G0012826</t>
  </si>
  <si>
    <t>G0012888</t>
  </si>
  <si>
    <t>So0090-A4035592</t>
  </si>
  <si>
    <t>G0012998</t>
  </si>
  <si>
    <t>So0100-A8531514</t>
  </si>
  <si>
    <t>G0013068</t>
  </si>
  <si>
    <t>G0013069</t>
  </si>
  <si>
    <t>So0100-A9033748</t>
  </si>
  <si>
    <t>G0013099</t>
  </si>
  <si>
    <t>So0110-A9839433</t>
  </si>
  <si>
    <t>G0013724</t>
  </si>
  <si>
    <t>So0120-A0408817</t>
  </si>
  <si>
    <t>G0013775</t>
  </si>
  <si>
    <t>C008-14660</t>
  </si>
  <si>
    <t>So0040-A1913927</t>
  </si>
  <si>
    <t>So0040-A1957539</t>
  </si>
  <si>
    <t>So0040-A1941027</t>
  </si>
  <si>
    <t>C008-15707</t>
  </si>
  <si>
    <t>So0040-A2125460</t>
  </si>
  <si>
    <t>C008-16153</t>
  </si>
  <si>
    <t>So0040-A2744565</t>
  </si>
  <si>
    <t>G0007467</t>
  </si>
  <si>
    <t>So0040-A3323940</t>
  </si>
  <si>
    <t>G0007468</t>
  </si>
  <si>
    <t>So0040-A4763358</t>
  </si>
  <si>
    <t>G0007609</t>
  </si>
  <si>
    <t>So0040-A9086624</t>
  </si>
  <si>
    <t>G0008065</t>
  </si>
  <si>
    <t>G0008066</t>
  </si>
  <si>
    <t>So0050-A8496120</t>
  </si>
  <si>
    <t>G0008722</t>
  </si>
  <si>
    <t>G0008723</t>
  </si>
  <si>
    <t>G0008805</t>
  </si>
  <si>
    <t>So0060-A3794532</t>
  </si>
  <si>
    <t>G0009089</t>
  </si>
  <si>
    <t>G0009090</t>
  </si>
  <si>
    <t>C008-17531</t>
  </si>
  <si>
    <t>So0040-A2728449</t>
  </si>
  <si>
    <t>G0007524</t>
  </si>
  <si>
    <t>G0007525</t>
  </si>
  <si>
    <t>C008-18409</t>
  </si>
  <si>
    <t>So2410-A3284183</t>
  </si>
  <si>
    <t>G0000892</t>
  </si>
  <si>
    <t>SoD-50-A1203902</t>
  </si>
  <si>
    <t>So2440-A3263699</t>
  </si>
  <si>
    <t>So2410-A3313619</t>
  </si>
  <si>
    <t>G0000893</t>
  </si>
  <si>
    <t>SoD-50-A1215781</t>
  </si>
  <si>
    <t>So2440-A3275398</t>
  </si>
  <si>
    <t>So2410-A3327898</t>
  </si>
  <si>
    <t>G0000894</t>
  </si>
  <si>
    <t>SoD-50-A1221790</t>
  </si>
  <si>
    <t>So2440-A3286890</t>
  </si>
  <si>
    <t>So2410-A3335275</t>
  </si>
  <si>
    <t>G0000895</t>
  </si>
  <si>
    <t>SoD-50-A1231162</t>
  </si>
  <si>
    <t>So2440-A3292866</t>
  </si>
  <si>
    <t>So2410-A3352865</t>
  </si>
  <si>
    <t>G0000896</t>
  </si>
  <si>
    <t>SoD-50-A1246719</t>
  </si>
  <si>
    <t>So2440-A3307441</t>
  </si>
  <si>
    <t>So2410-A3365398</t>
  </si>
  <si>
    <t>G0000897</t>
  </si>
  <si>
    <t>SoD-50-A1254198</t>
  </si>
  <si>
    <t>So2440-A3311000</t>
  </si>
  <si>
    <t>So2460-A5855787</t>
  </si>
  <si>
    <t>G0001082</t>
  </si>
  <si>
    <t>So2460-A5935397</t>
  </si>
  <si>
    <t>So2460-A6056639</t>
  </si>
  <si>
    <t>G0001098</t>
  </si>
  <si>
    <t>So2480-A8281110</t>
  </si>
  <si>
    <t>G0001120</t>
  </si>
  <si>
    <t>So2560-A3314283</t>
  </si>
  <si>
    <t>SoD-50-A2536077</t>
  </si>
  <si>
    <t>So2600-A8277076</t>
  </si>
  <si>
    <t>G0001201</t>
  </si>
  <si>
    <t>So2600-A8289863</t>
  </si>
  <si>
    <t>G0001202</t>
  </si>
  <si>
    <t>So2600-A8295278</t>
  </si>
  <si>
    <t>G0001203</t>
  </si>
  <si>
    <t>So2670-A5863098</t>
  </si>
  <si>
    <t>G0001295</t>
  </si>
  <si>
    <t>So2670-A5876958</t>
  </si>
  <si>
    <t>G0001296</t>
  </si>
  <si>
    <t>So2720-A0977820</t>
  </si>
  <si>
    <t>G0001355</t>
  </si>
  <si>
    <t>So2770-A3496446</t>
  </si>
  <si>
    <t>So2770-A3506821</t>
  </si>
  <si>
    <t>G0000911</t>
  </si>
  <si>
    <t>So2770-A3511466</t>
  </si>
  <si>
    <t>G0000913</t>
  </si>
  <si>
    <t>So2770-A3522707</t>
  </si>
  <si>
    <t>G0000915</t>
  </si>
  <si>
    <t>So2770-A3532003</t>
  </si>
  <si>
    <t>G0000916</t>
  </si>
  <si>
    <t>So2740-A3325821</t>
  </si>
  <si>
    <t>G0001363</t>
  </si>
  <si>
    <t>So2740-A3334308</t>
  </si>
  <si>
    <t>G0001364</t>
  </si>
  <si>
    <t>So2740-A3345608</t>
  </si>
  <si>
    <t>G0001365</t>
  </si>
  <si>
    <t>So2770-A3293589</t>
  </si>
  <si>
    <t>G0001385</t>
  </si>
  <si>
    <t>So2770-A3324975</t>
  </si>
  <si>
    <t>G0001387</t>
  </si>
  <si>
    <t>So2770-A3406594</t>
  </si>
  <si>
    <t>G0001460</t>
  </si>
  <si>
    <t>So2770-A3438616</t>
  </si>
  <si>
    <t>G0001463</t>
  </si>
  <si>
    <t>So2770-A3448681</t>
  </si>
  <si>
    <t>G0001464</t>
  </si>
  <si>
    <t>So2770-A3473148</t>
  </si>
  <si>
    <t>G0001466</t>
  </si>
  <si>
    <t>So2790-A5774839</t>
  </si>
  <si>
    <t>G0001475</t>
  </si>
  <si>
    <t>So2810-A0827296</t>
  </si>
  <si>
    <t>G0001391</t>
  </si>
  <si>
    <t>So2800-A3274560</t>
  </si>
  <si>
    <t>G0001482</t>
  </si>
  <si>
    <t>So2800-A3356448</t>
  </si>
  <si>
    <t>G0001489</t>
  </si>
  <si>
    <t>So2800-A3422324</t>
  </si>
  <si>
    <t>G0001495</t>
  </si>
  <si>
    <t>So2800-A3438372</t>
  </si>
  <si>
    <t>G0001496</t>
  </si>
  <si>
    <t>So2840-A0894432</t>
  </si>
  <si>
    <t>G0001513</t>
  </si>
  <si>
    <t>So2850-A5776136</t>
  </si>
  <si>
    <t>G0001521</t>
  </si>
  <si>
    <t>So2910-A5775660</t>
  </si>
  <si>
    <t>G0001543</t>
  </si>
  <si>
    <t>So2950-A3264219</t>
  </si>
  <si>
    <t>G0001556</t>
  </si>
  <si>
    <t>So2960-A0784133</t>
  </si>
  <si>
    <t>So2960-A0792479</t>
  </si>
  <si>
    <t>So2960-A0802112</t>
  </si>
  <si>
    <t>G0001562</t>
  </si>
  <si>
    <t>So2990-A8359675</t>
  </si>
  <si>
    <t>G0001577</t>
  </si>
  <si>
    <t>So3030-A5916614</t>
  </si>
  <si>
    <t>G0001597</t>
  </si>
  <si>
    <t>So3060-A5782488</t>
  </si>
  <si>
    <t>G0001625</t>
  </si>
  <si>
    <t>So3060-A5834679</t>
  </si>
  <si>
    <t>G0001630</t>
  </si>
  <si>
    <t>GЕСТИЕ 8</t>
  </si>
  <si>
    <t>So3110-A8283669</t>
  </si>
  <si>
    <t>G0001652</t>
  </si>
  <si>
    <t>So3140-A8365486</t>
  </si>
  <si>
    <t>G0001681</t>
  </si>
  <si>
    <t>So3160-A3278599</t>
  </si>
  <si>
    <t>G0001687</t>
  </si>
  <si>
    <t>So3190-A3399291</t>
  </si>
  <si>
    <t>G0001716</t>
  </si>
  <si>
    <t>So3200-A8324957</t>
  </si>
  <si>
    <t>G0001790</t>
  </si>
  <si>
    <t>So3230-A8381760</t>
  </si>
  <si>
    <t>G0001816</t>
  </si>
  <si>
    <t>So3320-A0979141</t>
  </si>
  <si>
    <t>G0001870</t>
  </si>
  <si>
    <t>So3320-A0999304</t>
  </si>
  <si>
    <t>So3230-A8498884</t>
  </si>
  <si>
    <t>G0001820</t>
  </si>
  <si>
    <t>So3310-A3447330</t>
  </si>
  <si>
    <t>So3320-A1009562</t>
  </si>
  <si>
    <t>So3310-A3388161</t>
  </si>
  <si>
    <t>G0001856</t>
  </si>
  <si>
    <t>So3310-A3404015</t>
  </si>
  <si>
    <t>G0001866</t>
  </si>
  <si>
    <t>So3310-A3412932</t>
  </si>
  <si>
    <t>G0001867</t>
  </si>
  <si>
    <t>So3310-A3423670</t>
  </si>
  <si>
    <t>G0001868</t>
  </si>
  <si>
    <t>So3310-A3438327</t>
  </si>
  <si>
    <t>G0001869</t>
  </si>
  <si>
    <t>So3320-A0981347</t>
  </si>
  <si>
    <t>So3350-A8322876</t>
  </si>
  <si>
    <t>G0001932</t>
  </si>
  <si>
    <t>So3360-A5857448</t>
  </si>
  <si>
    <t>G0001945</t>
  </si>
  <si>
    <t>So3370-A3291639</t>
  </si>
  <si>
    <t>G0002017</t>
  </si>
  <si>
    <t>So3380-A0812702</t>
  </si>
  <si>
    <t>G0002023</t>
  </si>
  <si>
    <t>So3390-A5789520</t>
  </si>
  <si>
    <t>G0002029</t>
  </si>
  <si>
    <t>So3410-A0794777</t>
  </si>
  <si>
    <t>G0002040</t>
  </si>
  <si>
    <t>So3410-A8269539</t>
  </si>
  <si>
    <t>So3460-A3279732</t>
  </si>
  <si>
    <t>G0002054</t>
  </si>
  <si>
    <t>So3500-A8298830</t>
  </si>
  <si>
    <t>G0002070</t>
  </si>
  <si>
    <t>So3540-A5966472</t>
  </si>
  <si>
    <t>G0002093</t>
  </si>
  <si>
    <t>So3610-A3392023</t>
  </si>
  <si>
    <t>G0002150</t>
  </si>
  <si>
    <t>C008-20186</t>
  </si>
  <si>
    <t>So0040-A3109907</t>
  </si>
  <si>
    <t>So0040-A5038938</t>
  </si>
  <si>
    <t>So2570-A0766043</t>
  </si>
  <si>
    <t>So0060-A0821895</t>
  </si>
  <si>
    <t>So0060-A1966355</t>
  </si>
  <si>
    <t>C008-21898</t>
  </si>
  <si>
    <t>So0040-A4954078</t>
  </si>
  <si>
    <t>G0007600</t>
  </si>
  <si>
    <t>C008-22696</t>
  </si>
  <si>
    <t>So0040-A3552065</t>
  </si>
  <si>
    <t>C008-25865</t>
  </si>
  <si>
    <t>So0050-A9161729</t>
  </si>
  <si>
    <t>G0008973</t>
  </si>
  <si>
    <t>So0060-A2854290</t>
  </si>
  <si>
    <t>G0009017</t>
  </si>
  <si>
    <t>So2810-A0792718</t>
  </si>
  <si>
    <t>G0009073</t>
  </si>
  <si>
    <t>So2810-A0856890</t>
  </si>
  <si>
    <t>So2810-A0876950</t>
  </si>
  <si>
    <t>So0060-A4336064</t>
  </si>
  <si>
    <t>G0009081</t>
  </si>
  <si>
    <t>G0009082</t>
  </si>
  <si>
    <t>So0060-A4497661</t>
  </si>
  <si>
    <t>So0060-A4516178</t>
  </si>
  <si>
    <t>G0009428</t>
  </si>
  <si>
    <t>G0009429</t>
  </si>
  <si>
    <t>So0060-A9598373</t>
  </si>
  <si>
    <t>So2960-A8267392</t>
  </si>
  <si>
    <t>G9428</t>
  </si>
  <si>
    <t>G9429</t>
  </si>
  <si>
    <t>So0060-A9247777</t>
  </si>
  <si>
    <t>G0009439</t>
  </si>
  <si>
    <t>G0009440</t>
  </si>
  <si>
    <t>G0009450</t>
  </si>
  <si>
    <t>G0009451</t>
  </si>
  <si>
    <t>G0009466</t>
  </si>
  <si>
    <t>So0060-A9416861</t>
  </si>
  <si>
    <t>G0009467</t>
  </si>
  <si>
    <t>G0009480</t>
  </si>
  <si>
    <t>So0070-A0068793</t>
  </si>
  <si>
    <t>So0070-A0077625</t>
  </si>
  <si>
    <t>G0009481</t>
  </si>
  <si>
    <t>G0009504</t>
  </si>
  <si>
    <t>G0009505</t>
  </si>
  <si>
    <t>G0009550</t>
  </si>
  <si>
    <t>G0009551</t>
  </si>
  <si>
    <t>G0009552</t>
  </si>
  <si>
    <t>G0009553</t>
  </si>
  <si>
    <t>So0070-A1662717</t>
  </si>
  <si>
    <t>G0009580</t>
  </si>
  <si>
    <t>So0060-A9164129</t>
  </si>
  <si>
    <t>G0009657</t>
  </si>
  <si>
    <t>So0070-A1383164</t>
  </si>
  <si>
    <t>G0009658</t>
  </si>
  <si>
    <t>So0070-A2855450</t>
  </si>
  <si>
    <t>G0009718</t>
  </si>
  <si>
    <t>G0009719</t>
  </si>
  <si>
    <t>So0070-A4299714</t>
  </si>
  <si>
    <t>G0009824</t>
  </si>
  <si>
    <t>G0009833</t>
  </si>
  <si>
    <t>G0009834</t>
  </si>
  <si>
    <t>So0070-A4422221</t>
  </si>
  <si>
    <t>G0009952</t>
  </si>
  <si>
    <t>G0009953</t>
  </si>
  <si>
    <t>So0070-A5981335</t>
  </si>
  <si>
    <t>G0009968</t>
  </si>
  <si>
    <t>So0070-A6861955</t>
  </si>
  <si>
    <t>G0010027</t>
  </si>
  <si>
    <t>So0070-A6875214</t>
  </si>
  <si>
    <t>G0010028</t>
  </si>
  <si>
    <t>So0070-A6883102</t>
  </si>
  <si>
    <t>G0010029</t>
  </si>
  <si>
    <t>G0010047</t>
  </si>
  <si>
    <t>So0070-A1635219</t>
  </si>
  <si>
    <t>G0010048</t>
  </si>
  <si>
    <t>G0010165</t>
  </si>
  <si>
    <t>G0010166</t>
  </si>
  <si>
    <t>G0010167</t>
  </si>
  <si>
    <t>So0070-A7605591</t>
  </si>
  <si>
    <t>G0010189</t>
  </si>
  <si>
    <t>G0010201</t>
  </si>
  <si>
    <t>G0010202</t>
  </si>
  <si>
    <t>So0070-A8223466</t>
  </si>
  <si>
    <t>G0010315</t>
  </si>
  <si>
    <t>G0010316</t>
  </si>
  <si>
    <t>So0070-A8371868</t>
  </si>
  <si>
    <t>G0010327</t>
  </si>
  <si>
    <t>So0070-A8776336</t>
  </si>
  <si>
    <t>G0010250</t>
  </si>
  <si>
    <t>G0010356</t>
  </si>
  <si>
    <t>G0010359</t>
  </si>
  <si>
    <t>G0010651</t>
  </si>
  <si>
    <t>G0010652</t>
  </si>
  <si>
    <t>So0080-A2198627</t>
  </si>
  <si>
    <t>G0010653</t>
  </si>
  <si>
    <t>So0080-A2227251</t>
  </si>
  <si>
    <t>So0080-A2232227</t>
  </si>
  <si>
    <t>G0010691</t>
  </si>
  <si>
    <t>G0010692</t>
  </si>
  <si>
    <t>So0080-A3245560</t>
  </si>
  <si>
    <t>G0010770</t>
  </si>
  <si>
    <t>So0080-A3763003</t>
  </si>
  <si>
    <t>G0010786</t>
  </si>
  <si>
    <t>So0080-A3775956</t>
  </si>
  <si>
    <t>G0010787</t>
  </si>
  <si>
    <t>So0080-A3782255</t>
  </si>
  <si>
    <t>G0010788</t>
  </si>
  <si>
    <t>So0080-A3799059</t>
  </si>
  <si>
    <t>G0010789</t>
  </si>
  <si>
    <t>So0080-A3809458</t>
  </si>
  <si>
    <t>G0010790</t>
  </si>
  <si>
    <t>So0080-A6151296</t>
  </si>
  <si>
    <t>G0011031</t>
  </si>
  <si>
    <t>So0080-A6167286</t>
  </si>
  <si>
    <t>G0011032</t>
  </si>
  <si>
    <t>So0080-A6986930</t>
  </si>
  <si>
    <t>G0011061</t>
  </si>
  <si>
    <t>So0080-A3261622</t>
  </si>
  <si>
    <t>G0011062</t>
  </si>
  <si>
    <t>So0080-A5069502</t>
  </si>
  <si>
    <t>G0011063</t>
  </si>
  <si>
    <t>G0011064</t>
  </si>
  <si>
    <t>So0080-A8094602</t>
  </si>
  <si>
    <t>G0011208</t>
  </si>
  <si>
    <t>G0011209</t>
  </si>
  <si>
    <t>So0080-A3587870</t>
  </si>
  <si>
    <t>G0011217</t>
  </si>
  <si>
    <t>G0011218</t>
  </si>
  <si>
    <t>G0011222</t>
  </si>
  <si>
    <t>So0080-A9503795</t>
  </si>
  <si>
    <t>G0011223</t>
  </si>
  <si>
    <t>So0080-A8836259</t>
  </si>
  <si>
    <t>G0011329</t>
  </si>
  <si>
    <t>So0080-A5653101</t>
  </si>
  <si>
    <t>G0011471</t>
  </si>
  <si>
    <t>So0080-A8135587</t>
  </si>
  <si>
    <t>G0011472</t>
  </si>
  <si>
    <t>So0090-A4238993</t>
  </si>
  <si>
    <t>G0011608</t>
  </si>
  <si>
    <t>G0011609</t>
  </si>
  <si>
    <t>So0090-A3433765</t>
  </si>
  <si>
    <t>G0011626</t>
  </si>
  <si>
    <t>G0011627</t>
  </si>
  <si>
    <t>So0090-A5977500</t>
  </si>
  <si>
    <t>G0011695</t>
  </si>
  <si>
    <t>C008-27319</t>
  </si>
  <si>
    <t>So2460-A5927141</t>
  </si>
  <si>
    <t>G0001083</t>
  </si>
  <si>
    <t>SoD-50-A2034760</t>
  </si>
  <si>
    <t>So2460-A5943411</t>
  </si>
  <si>
    <t>C008-28859</t>
  </si>
  <si>
    <t>So0040-A3924082</t>
  </si>
  <si>
    <t>C008-29683</t>
  </si>
  <si>
    <t>So0040-A3951158</t>
  </si>
  <si>
    <t>So0040-A5122449</t>
  </si>
  <si>
    <t>So0060-A1448152</t>
  </si>
  <si>
    <t>C008-30860</t>
  </si>
  <si>
    <t>So0040-A4256913</t>
  </si>
  <si>
    <t>C008-31907</t>
  </si>
  <si>
    <t>So0040-A4888119</t>
  </si>
  <si>
    <t>G0007579</t>
  </si>
  <si>
    <t>G0007580</t>
  </si>
  <si>
    <t>So0050-A0006171</t>
  </si>
  <si>
    <t>G0008009</t>
  </si>
  <si>
    <t>So0050-A0411667</t>
  </si>
  <si>
    <t>G0008010</t>
  </si>
  <si>
    <t>So0100-A6617704</t>
  </si>
  <si>
    <t>G0012859</t>
  </si>
  <si>
    <t>C008-32989</t>
  </si>
  <si>
    <t>So0040-A5761999</t>
  </si>
  <si>
    <t>So0040-A5779685</t>
  </si>
  <si>
    <t>C008-33280</t>
  </si>
  <si>
    <t>So0040-A5833771</t>
  </si>
  <si>
    <t>C008-34899</t>
  </si>
  <si>
    <t>So2480-A0825999</t>
  </si>
  <si>
    <t>G0001103</t>
  </si>
  <si>
    <t>So2480-A0833400</t>
  </si>
  <si>
    <t>G0001108</t>
  </si>
  <si>
    <t>So2480-A0878442</t>
  </si>
  <si>
    <t>G0001112</t>
  </si>
  <si>
    <t>So2510-A0809041</t>
  </si>
  <si>
    <t>G0001136</t>
  </si>
  <si>
    <t>So2510-A0813336</t>
  </si>
  <si>
    <t>G0001137</t>
  </si>
  <si>
    <t>So2510-A0821848</t>
  </si>
  <si>
    <t>G0001138</t>
  </si>
  <si>
    <t>So2530-A3293186</t>
  </si>
  <si>
    <t>So2530-A3266078</t>
  </si>
  <si>
    <t>G0001145</t>
  </si>
  <si>
    <t>So2530-A3279707</t>
  </si>
  <si>
    <t>G0001146</t>
  </si>
  <si>
    <t>So2530-A3289626</t>
  </si>
  <si>
    <t>G0001147</t>
  </si>
  <si>
    <t>So2540-A0764061</t>
  </si>
  <si>
    <t>G0001148</t>
  </si>
  <si>
    <t>So2540-A0781555</t>
  </si>
  <si>
    <t>G0001150</t>
  </si>
  <si>
    <t>So2540-A0799019</t>
  </si>
  <si>
    <t>G0001151</t>
  </si>
  <si>
    <t>So2540-A8356823</t>
  </si>
  <si>
    <t>G0001158</t>
  </si>
  <si>
    <t>So2580-A5784249</t>
  </si>
  <si>
    <t>G0001174</t>
  </si>
  <si>
    <t>So2580-A5794132</t>
  </si>
  <si>
    <t>G0001175</t>
  </si>
  <si>
    <t>So2580-A5808073</t>
  </si>
  <si>
    <t>G0001176</t>
  </si>
  <si>
    <t>So2580-A5817430</t>
  </si>
  <si>
    <t>G0001177</t>
  </si>
  <si>
    <t>So2580-A5857755</t>
  </si>
  <si>
    <t>G0001180</t>
  </si>
  <si>
    <t>So2580-A5864639</t>
  </si>
  <si>
    <t>G0001181</t>
  </si>
  <si>
    <t>So2630-A8306721</t>
  </si>
  <si>
    <t>So2630-A8319279</t>
  </si>
  <si>
    <t>So2630-A8324889</t>
  </si>
  <si>
    <t>So2630-A8334094</t>
  </si>
  <si>
    <t>So2630-A8347287</t>
  </si>
  <si>
    <t>So2630-A8356049</t>
  </si>
  <si>
    <t>So2630-A8274308</t>
  </si>
  <si>
    <t>G0000901</t>
  </si>
  <si>
    <t>So2630-A8377920</t>
  </si>
  <si>
    <t>So2630-A8384006</t>
  </si>
  <si>
    <t>So2630-A0817670</t>
  </si>
  <si>
    <t>G0001225</t>
  </si>
  <si>
    <t>So2630-A0821838</t>
  </si>
  <si>
    <t>G0001228</t>
  </si>
  <si>
    <t>So2660-A0821654</t>
  </si>
  <si>
    <t>G0001267</t>
  </si>
  <si>
    <t>So2660-A0832935</t>
  </si>
  <si>
    <t>G0001268</t>
  </si>
  <si>
    <t>So2660-A0929431</t>
  </si>
  <si>
    <t>G0001278</t>
  </si>
  <si>
    <t>So2660-A0936214</t>
  </si>
  <si>
    <t>G0001279</t>
  </si>
  <si>
    <t>So2660-A0951317</t>
  </si>
  <si>
    <t>G0001281</t>
  </si>
  <si>
    <t>So2660-A0981172</t>
  </si>
  <si>
    <t>G0001284</t>
  </si>
  <si>
    <t>So2690-A8274182</t>
  </si>
  <si>
    <t>G0000906</t>
  </si>
  <si>
    <t>So3230-A8276748</t>
  </si>
  <si>
    <t>G0001807</t>
  </si>
  <si>
    <t>C008-35145</t>
  </si>
  <si>
    <t>So2480-A0869119</t>
  </si>
  <si>
    <t>G0001111</t>
  </si>
  <si>
    <t>So2510-A0839809</t>
  </si>
  <si>
    <t>G0001139</t>
  </si>
  <si>
    <t>So2510-A8287026</t>
  </si>
  <si>
    <t>G0001142</t>
  </si>
  <si>
    <t>So2510-A8299255</t>
  </si>
  <si>
    <t>G0001143</t>
  </si>
  <si>
    <t>So2570-A8263809</t>
  </si>
  <si>
    <t>SoD-50-A2563187</t>
  </si>
  <si>
    <t>So2570-A8275034</t>
  </si>
  <si>
    <t>G0001170</t>
  </si>
  <si>
    <t>So2580-A5776328</t>
  </si>
  <si>
    <t>G0001173</t>
  </si>
  <si>
    <t>So2630-A0871175</t>
  </si>
  <si>
    <t>So2630-A8289005</t>
  </si>
  <si>
    <t>SoD-50-A2698676</t>
  </si>
  <si>
    <t>So2630-A0887984</t>
  </si>
  <si>
    <t>So2630-A8296421</t>
  </si>
  <si>
    <t>SoD-50-A2705421</t>
  </si>
  <si>
    <t>So2630-A0763333</t>
  </si>
  <si>
    <t>G0001226</t>
  </si>
  <si>
    <t>So2630-A0772227</t>
  </si>
  <si>
    <t>G0001227</t>
  </si>
  <si>
    <t>So2660-A0847594</t>
  </si>
  <si>
    <t>G0001269</t>
  </si>
  <si>
    <t>So2660-A0857611</t>
  </si>
  <si>
    <t>G0001270</t>
  </si>
  <si>
    <t>So2660-A0866430</t>
  </si>
  <si>
    <t>G0001271</t>
  </si>
  <si>
    <t>So2660-A0875090</t>
  </si>
  <si>
    <t>G0001272</t>
  </si>
  <si>
    <t>So2660-A0884542</t>
  </si>
  <si>
    <t>G0001273</t>
  </si>
  <si>
    <t>So2660-A0895027</t>
  </si>
  <si>
    <t>G0001274</t>
  </si>
  <si>
    <t>So2660-A0906217</t>
  </si>
  <si>
    <t>G0001275</t>
  </si>
  <si>
    <t>So2660-A0915858</t>
  </si>
  <si>
    <t>G0001276</t>
  </si>
  <si>
    <t>So2660-A0948125</t>
  </si>
  <si>
    <t>G0001280</t>
  </si>
  <si>
    <t>C008-36493</t>
  </si>
  <si>
    <t>So0040-A6291833</t>
  </si>
  <si>
    <t>So2560-A3389061</t>
  </si>
  <si>
    <t>C008-37922</t>
  </si>
  <si>
    <t>So0040-A6428683</t>
  </si>
  <si>
    <t>C008-41953</t>
  </si>
  <si>
    <t>So0040-A6633995</t>
  </si>
  <si>
    <t>So0050-A0475469</t>
  </si>
  <si>
    <t>C008-43650</t>
  </si>
  <si>
    <t>So0040-A6699606</t>
  </si>
  <si>
    <t>C008-45401</t>
  </si>
  <si>
    <t>So0040-A6928500</t>
  </si>
  <si>
    <t>C008-46980</t>
  </si>
  <si>
    <t>So0040-A7062585</t>
  </si>
  <si>
    <t>So0040-A6974971</t>
  </si>
  <si>
    <t>So0040-A7056937</t>
  </si>
  <si>
    <t>So0050-A0329767</t>
  </si>
  <si>
    <t>So0050-A0843122</t>
  </si>
  <si>
    <t>So0050-A1246836</t>
  </si>
  <si>
    <t>So0050-A1451664</t>
  </si>
  <si>
    <t>So0050-A1863532</t>
  </si>
  <si>
    <t>So0050-A2007747</t>
  </si>
  <si>
    <t>So0050-A2361662</t>
  </si>
  <si>
    <t>So0050-A3793613</t>
  </si>
  <si>
    <t>So0050-A4128561</t>
  </si>
  <si>
    <t>So0050-A4529831</t>
  </si>
  <si>
    <t>So0050-A4567967</t>
  </si>
  <si>
    <t>So0050-A7423488</t>
  </si>
  <si>
    <t>So0060-A0271945</t>
  </si>
  <si>
    <t>So0060-A1402108</t>
  </si>
  <si>
    <t>So0060-A1999360</t>
  </si>
  <si>
    <t>So0060-A2009871</t>
  </si>
  <si>
    <t>So0060-A4376053</t>
  </si>
  <si>
    <t>So0060-A5501968</t>
  </si>
  <si>
    <t>So0060-A5574911</t>
  </si>
  <si>
    <t>So0060-A6122989</t>
  </si>
  <si>
    <t>So0070-A1475095</t>
  </si>
  <si>
    <t>So0070-A5516246</t>
  </si>
  <si>
    <t>So0070-A5481559</t>
  </si>
  <si>
    <t>So0070-A5546197</t>
  </si>
  <si>
    <t>So0070-A5674191</t>
  </si>
  <si>
    <t>So0070-A6742064</t>
  </si>
  <si>
    <t>So0100-A9141104</t>
  </si>
  <si>
    <t>So0100-A9351823</t>
  </si>
  <si>
    <t>So0110-A1804871</t>
  </si>
  <si>
    <t>So0100-A9418993</t>
  </si>
  <si>
    <t>So0100-A9436375</t>
  </si>
  <si>
    <t>So0100-A9441904</t>
  </si>
  <si>
    <t>So0110-A1792940</t>
  </si>
  <si>
    <t>So0110-A2072099</t>
  </si>
  <si>
    <t>So0110-A2085449</t>
  </si>
  <si>
    <t>So0110-A2755191</t>
  </si>
  <si>
    <t>So0110-A2846334</t>
  </si>
  <si>
    <t>So0110-A7046710</t>
  </si>
  <si>
    <t>So0110-A7163052</t>
  </si>
  <si>
    <t>So0110-A7179513</t>
  </si>
  <si>
    <t>So0110-A7217669</t>
  </si>
  <si>
    <t>So0120-A0637968</t>
  </si>
  <si>
    <t>C008-48600</t>
  </si>
  <si>
    <t>So0040-A7214734</t>
  </si>
  <si>
    <t>So0040-A7221237</t>
  </si>
  <si>
    <t>So0040-A7239321</t>
  </si>
  <si>
    <t>So0040-A7282943</t>
  </si>
  <si>
    <t>So0040-A9707294</t>
  </si>
  <si>
    <t>So0050-A3133479</t>
  </si>
  <si>
    <t>So0050-A6438720</t>
  </si>
  <si>
    <t>So0050-A8463430</t>
  </si>
  <si>
    <t>So0060-A4671117</t>
  </si>
  <si>
    <t>C008-49539</t>
  </si>
  <si>
    <t>So0040-A7352794</t>
  </si>
  <si>
    <t>So0040-A7364206</t>
  </si>
  <si>
    <t>C008-50337</t>
  </si>
  <si>
    <t>So0040-A7454614</t>
  </si>
  <si>
    <t>C008-51731</t>
  </si>
  <si>
    <t>So0040-A7485657</t>
  </si>
  <si>
    <t>C008-52716</t>
  </si>
  <si>
    <t>So0040-A7918239</t>
  </si>
  <si>
    <t>C008-53669</t>
  </si>
  <si>
    <t>So0040-A7964522</t>
  </si>
  <si>
    <t>C008-54473</t>
  </si>
  <si>
    <t>So0040-A8069998</t>
  </si>
  <si>
    <t>C008-55786</t>
  </si>
  <si>
    <t>So0040-A8173838</t>
  </si>
  <si>
    <t>C008-56792</t>
  </si>
  <si>
    <t>So0040-A8184890</t>
  </si>
  <si>
    <t>C008-57920</t>
  </si>
  <si>
    <t>So0040-A8297412</t>
  </si>
  <si>
    <t>C008-58771</t>
  </si>
  <si>
    <t>So0040-A8399784</t>
  </si>
  <si>
    <t>C008-59147</t>
  </si>
  <si>
    <t>So0040-A8426966</t>
  </si>
  <si>
    <t>C008-60253</t>
  </si>
  <si>
    <t>So0040-A8525668</t>
  </si>
  <si>
    <t>C008-61185</t>
  </si>
  <si>
    <t>So0050-A7722167</t>
  </si>
  <si>
    <t>G0008567</t>
  </si>
  <si>
    <t>So0060-A6879985</t>
  </si>
  <si>
    <t>G0009236</t>
  </si>
  <si>
    <t>So0070-A1937288</t>
  </si>
  <si>
    <t>G0009612</t>
  </si>
  <si>
    <t>So0070-A3368554</t>
  </si>
  <si>
    <t>G0009752</t>
  </si>
  <si>
    <t>So0070-A4629196</t>
  </si>
  <si>
    <t>G0009842</t>
  </si>
  <si>
    <t>So0070-A6604660</t>
  </si>
  <si>
    <t>G0010003</t>
  </si>
  <si>
    <t>So0090-A3964362</t>
  </si>
  <si>
    <t>G0011556</t>
  </si>
  <si>
    <t>So0080-A9541530</t>
  </si>
  <si>
    <t>G0011790</t>
  </si>
  <si>
    <t>So0100-A2851652</t>
  </si>
  <si>
    <t>G0012330</t>
  </si>
  <si>
    <t>So0100-A4034624</t>
  </si>
  <si>
    <t>G0012474</t>
  </si>
  <si>
    <t>So0100-A4665406</t>
  </si>
  <si>
    <t>G0012722</t>
  </si>
  <si>
    <t>So0100-A8183227</t>
  </si>
  <si>
    <t>G0012850</t>
  </si>
  <si>
    <t>So0110-A1462938</t>
  </si>
  <si>
    <t>G0013195</t>
  </si>
  <si>
    <t>So0110-A1543360</t>
  </si>
  <si>
    <t>G0013253</t>
  </si>
  <si>
    <t>So0110-A3062248</t>
  </si>
  <si>
    <t>G0013300</t>
  </si>
  <si>
    <t>So0110-A5378732</t>
  </si>
  <si>
    <t>G0013450</t>
  </si>
  <si>
    <t>So0110-A7488225</t>
  </si>
  <si>
    <t>G0013577</t>
  </si>
  <si>
    <t>So0110-A9671720</t>
  </si>
  <si>
    <t>G0013709</t>
  </si>
  <si>
    <t>C008-62636</t>
  </si>
  <si>
    <t>So0040-A8599148</t>
  </si>
  <si>
    <t>C008-63533</t>
  </si>
  <si>
    <t>So0040-A8613570</t>
  </si>
  <si>
    <t>C008-64161</t>
  </si>
  <si>
    <t>So0040-A8695023</t>
  </si>
  <si>
    <t>C008-65929</t>
  </si>
  <si>
    <t>So0040-A8759554</t>
  </si>
  <si>
    <t>C008-66417</t>
  </si>
  <si>
    <t>So0040-A8878529</t>
  </si>
  <si>
    <t>C008-67493</t>
  </si>
  <si>
    <t>So0040-A8989437</t>
  </si>
  <si>
    <t>C008-68813</t>
  </si>
  <si>
    <t>So0040-A9172752</t>
  </si>
  <si>
    <t>So0040-A9185689</t>
  </si>
  <si>
    <t>So0040-A9198297</t>
  </si>
  <si>
    <t>C008-71920</t>
  </si>
  <si>
    <t>So0040-A9327462</t>
  </si>
  <si>
    <t>C008-72338</t>
  </si>
  <si>
    <t>So0040-A9666162</t>
  </si>
  <si>
    <t>C008-73956</t>
  </si>
  <si>
    <t>So0040-A9757780</t>
  </si>
  <si>
    <t>So0050-A1696923</t>
  </si>
  <si>
    <t>So0050-A1836589</t>
  </si>
  <si>
    <t>So0050-A2044260</t>
  </si>
  <si>
    <t>So0050-A4839040</t>
  </si>
  <si>
    <t>So0050-A6199444</t>
  </si>
  <si>
    <t>So0050-A6279896</t>
  </si>
  <si>
    <t>So0050-A6631793</t>
  </si>
  <si>
    <t>So0050-A7999946</t>
  </si>
  <si>
    <t>So0060-A0257452</t>
  </si>
  <si>
    <t>So0060-A3339405</t>
  </si>
  <si>
    <t>C008-74504</t>
  </si>
  <si>
    <t>So0050-A0205590</t>
  </si>
  <si>
    <t>C008-75421</t>
  </si>
  <si>
    <t>So0050-A0289559</t>
  </si>
  <si>
    <t>C008-76362</t>
  </si>
  <si>
    <t>So0050-A0341183</t>
  </si>
  <si>
    <t>C008-77893</t>
  </si>
  <si>
    <t>So0050-A1038342</t>
  </si>
  <si>
    <t>G0008054</t>
  </si>
  <si>
    <t>G0008085</t>
  </si>
  <si>
    <t>C008-79999</t>
  </si>
  <si>
    <t>So0050-A0997465</t>
  </si>
  <si>
    <t>C008-80813</t>
  </si>
  <si>
    <t>So0050-A1163018</t>
  </si>
  <si>
    <t>C008-81895</t>
  </si>
  <si>
    <t>So0050-A1144870</t>
  </si>
  <si>
    <t>G0008060</t>
  </si>
  <si>
    <t>C008-82568</t>
  </si>
  <si>
    <t>So0050-A1187205</t>
  </si>
  <si>
    <t>C008-83959</t>
  </si>
  <si>
    <t>So0050-A1236261</t>
  </si>
  <si>
    <t>C008-84888</t>
  </si>
  <si>
    <t>So0050-A1419431</t>
  </si>
  <si>
    <t>C008-85960</t>
  </si>
  <si>
    <t>So0050-A1538790</t>
  </si>
  <si>
    <t>C008-86944</t>
  </si>
  <si>
    <t>So0050-A1525648</t>
  </si>
  <si>
    <t>C008-88970</t>
  </si>
  <si>
    <t>So2580-A5922912</t>
  </si>
  <si>
    <t>G0001188</t>
  </si>
  <si>
    <t>So2600-A8336027</t>
  </si>
  <si>
    <t>G0001207</t>
  </si>
  <si>
    <t>So2600-A8385856</t>
  </si>
  <si>
    <t>G0001212</t>
  </si>
  <si>
    <t>So2630-A8519401</t>
  </si>
  <si>
    <t>G0001242</t>
  </si>
  <si>
    <t>So2630-A8656632</t>
  </si>
  <si>
    <t>G0001256</t>
  </si>
  <si>
    <t>So2670-A5779103</t>
  </si>
  <si>
    <t>G0001289</t>
  </si>
  <si>
    <t>So2670-A5987702</t>
  </si>
  <si>
    <t>G0001306</t>
  </si>
  <si>
    <t>So2670-A6015951</t>
  </si>
  <si>
    <t>G0001309</t>
  </si>
  <si>
    <t>So2720-A0769456</t>
  </si>
  <si>
    <t>G0001336</t>
  </si>
  <si>
    <t>So2720-A0866773</t>
  </si>
  <si>
    <t>G0001345</t>
  </si>
  <si>
    <t>SoD-50-A3891158</t>
  </si>
  <si>
    <t>So2720-A0962894</t>
  </si>
  <si>
    <t>So2720-A0881723</t>
  </si>
  <si>
    <t>G0001347</t>
  </si>
  <si>
    <t>So2740-A3384348</t>
  </si>
  <si>
    <t>G0001369</t>
  </si>
  <si>
    <t>So2770-A3342699</t>
  </si>
  <si>
    <t>G0001455</t>
  </si>
  <si>
    <t>So2840-A0833552</t>
  </si>
  <si>
    <t>G0001507</t>
  </si>
  <si>
    <t>C008-90127</t>
  </si>
  <si>
    <t>So2580-A5942076</t>
  </si>
  <si>
    <t>G0001189</t>
  </si>
  <si>
    <t>So2600-A8307439</t>
  </si>
  <si>
    <t>G0001204</t>
  </si>
  <si>
    <t>So2600-A8344802</t>
  </si>
  <si>
    <t>G0001208</t>
  </si>
  <si>
    <t>So2630-A8525126</t>
  </si>
  <si>
    <t>G0001243</t>
  </si>
  <si>
    <t>So2630-A8663283</t>
  </si>
  <si>
    <t>G0001257</t>
  </si>
  <si>
    <t>So2640-A5764394</t>
  </si>
  <si>
    <t>G0001259</t>
  </si>
  <si>
    <t>So2670-A5788760</t>
  </si>
  <si>
    <t>G0001290</t>
  </si>
  <si>
    <t>So2670-A5974147</t>
  </si>
  <si>
    <t>G0001305</t>
  </si>
  <si>
    <t>So2670-A6041476</t>
  </si>
  <si>
    <t>G0001312</t>
  </si>
  <si>
    <t>So2720-A0788506</t>
  </si>
  <si>
    <t>G0001337</t>
  </si>
  <si>
    <t>So2720-A0856398</t>
  </si>
  <si>
    <t>G0001344</t>
  </si>
  <si>
    <t>So2720-A0909853</t>
  </si>
  <si>
    <t>G0001349</t>
  </si>
  <si>
    <t>So2740-A3391533</t>
  </si>
  <si>
    <t>G0001370</t>
  </si>
  <si>
    <t>So2770-A3355798</t>
  </si>
  <si>
    <t>G0001456</t>
  </si>
  <si>
    <t>So2840-A0847893</t>
  </si>
  <si>
    <t>G0001508</t>
  </si>
  <si>
    <t>C008-91123</t>
  </si>
  <si>
    <t>So0050-A1606822</t>
  </si>
  <si>
    <t>C008-92401</t>
  </si>
  <si>
    <t>So0050-A1897767</t>
  </si>
  <si>
    <t>C008-93375</t>
  </si>
  <si>
    <t>So0050-A2154634</t>
  </si>
  <si>
    <t>G0008127</t>
  </si>
  <si>
    <t>C008-94826</t>
  </si>
  <si>
    <t>So0050-A2403962</t>
  </si>
  <si>
    <t>C008-96637</t>
  </si>
  <si>
    <t>So2600-A0881511</t>
  </si>
  <si>
    <t>G0001190</t>
  </si>
  <si>
    <t>So2600-A8361390</t>
  </si>
  <si>
    <t>G0001210</t>
  </si>
  <si>
    <t>So2630-A8416985</t>
  </si>
  <si>
    <t>G0001233</t>
  </si>
  <si>
    <t>So2630-A8539104</t>
  </si>
  <si>
    <t>G0001244</t>
  </si>
  <si>
    <t>So2630-A8649353</t>
  </si>
  <si>
    <t>G0001255</t>
  </si>
  <si>
    <t>So2670-A5796012</t>
  </si>
  <si>
    <t>G0001291</t>
  </si>
  <si>
    <t>So2670-A5963238</t>
  </si>
  <si>
    <t>G0001304</t>
  </si>
  <si>
    <t>So2670-A6078914</t>
  </si>
  <si>
    <t>G0001313</t>
  </si>
  <si>
    <t>So2720-A0793650</t>
  </si>
  <si>
    <t>G0001338</t>
  </si>
  <si>
    <t>So2720-A0843553</t>
  </si>
  <si>
    <t>G0001343</t>
  </si>
  <si>
    <t>So2720-A0915354</t>
  </si>
  <si>
    <t>G0001350</t>
  </si>
  <si>
    <t>So2740-A3355394</t>
  </si>
  <si>
    <t>G0001366</t>
  </si>
  <si>
    <t>So2740-A3415536</t>
  </si>
  <si>
    <t>G0001372</t>
  </si>
  <si>
    <t>So2770-A3367261</t>
  </si>
  <si>
    <t>G0001457</t>
  </si>
  <si>
    <t>So2780-A8279866</t>
  </si>
  <si>
    <t>G0001473</t>
  </si>
  <si>
    <t>So2840-A0827390</t>
  </si>
  <si>
    <t>G0001506</t>
  </si>
  <si>
    <t>C008-98229</t>
  </si>
  <si>
    <t>So2600-A0908423</t>
  </si>
  <si>
    <t>G0001193</t>
  </si>
  <si>
    <t>So2600-A8356738</t>
  </si>
  <si>
    <t>G0001209</t>
  </si>
  <si>
    <t>So2600-A8378026</t>
  </si>
  <si>
    <t>G0001211</t>
  </si>
  <si>
    <t>So2630-A8562036</t>
  </si>
  <si>
    <t>G0001247</t>
  </si>
  <si>
    <t>So2630-A8623766</t>
  </si>
  <si>
    <t>G0001253</t>
  </si>
  <si>
    <t>So2630-A8637459</t>
  </si>
  <si>
    <t>G0001254</t>
  </si>
  <si>
    <t>So2670-A5838463</t>
  </si>
  <si>
    <t>G0001293</t>
  </si>
  <si>
    <t>So2670-A5952719</t>
  </si>
  <si>
    <t>G0001303</t>
  </si>
  <si>
    <t>So2670-A6086061</t>
  </si>
  <si>
    <t>G0001315</t>
  </si>
  <si>
    <t>So2720-A0812460</t>
  </si>
  <si>
    <t>G0001340</t>
  </si>
  <si>
    <t>So2720-A0833487</t>
  </si>
  <si>
    <t>G0001342</t>
  </si>
  <si>
    <t>So2720-A0925775</t>
  </si>
  <si>
    <t>G0001351</t>
  </si>
  <si>
    <t>So2740-A3404241</t>
  </si>
  <si>
    <t>G0001371</t>
  </si>
  <si>
    <t>So2770-A3377574</t>
  </si>
  <si>
    <t>G0001458</t>
  </si>
  <si>
    <t>So2790-A5813550</t>
  </si>
  <si>
    <t>G0001479</t>
  </si>
  <si>
    <t>So2840-A0793302</t>
  </si>
  <si>
    <t>G0001505</t>
  </si>
  <si>
    <t>So2840-A0801490</t>
  </si>
  <si>
    <t>So2840-A0814610</t>
  </si>
  <si>
    <t>So0060-A8637645</t>
  </si>
  <si>
    <t>G0001546</t>
  </si>
  <si>
    <t>C008-99676</t>
  </si>
  <si>
    <t>So0050-A2448562</t>
  </si>
  <si>
    <t>C009-00549</t>
  </si>
  <si>
    <t>So0050-A2578971</t>
  </si>
  <si>
    <t>C009-01638</t>
  </si>
  <si>
    <t>So0050-A2617928</t>
  </si>
  <si>
    <t>C009-02447</t>
  </si>
  <si>
    <t>So0050-A2811952</t>
  </si>
  <si>
    <t>So0060-A3944420</t>
  </si>
  <si>
    <t>C009-07435</t>
  </si>
  <si>
    <t>So0050-A2823367</t>
  </si>
  <si>
    <t>C009-08300</t>
  </si>
  <si>
    <t>So0050-A3245783</t>
  </si>
  <si>
    <t>C009-09588</t>
  </si>
  <si>
    <t>So0050-A3222737</t>
  </si>
  <si>
    <t>C009-10910</t>
  </si>
  <si>
    <t>So0050-A3306106</t>
  </si>
  <si>
    <t>G0001217</t>
  </si>
  <si>
    <t>So0060-A8989538</t>
  </si>
  <si>
    <t>G0001566</t>
  </si>
  <si>
    <t>So0070-A6276280</t>
  </si>
  <si>
    <t>So0080-A2715139</t>
  </si>
  <si>
    <t>G0001712</t>
  </si>
  <si>
    <t>So0090-A2727280</t>
  </si>
  <si>
    <t>G0002037</t>
  </si>
  <si>
    <t>So0100-A3434176</t>
  </si>
  <si>
    <t>G0002166</t>
  </si>
  <si>
    <t>So0100-A3716640</t>
  </si>
  <si>
    <t>G0001956</t>
  </si>
  <si>
    <t>So0100-A3894982</t>
  </si>
  <si>
    <t>G0001958</t>
  </si>
  <si>
    <t>So0100-A4184100</t>
  </si>
  <si>
    <t>G0002180</t>
  </si>
  <si>
    <t>So0100-A4819379</t>
  </si>
  <si>
    <t>So0100-A4828839</t>
  </si>
  <si>
    <t>So0100-A6312827</t>
  </si>
  <si>
    <t>G0001987</t>
  </si>
  <si>
    <t>So0100-A5664434</t>
  </si>
  <si>
    <t>G0002218</t>
  </si>
  <si>
    <t>So0100-A9049008</t>
  </si>
  <si>
    <t>G0001990</t>
  </si>
  <si>
    <t>C009-12377</t>
  </si>
  <si>
    <t>So0050-A3401852</t>
  </si>
  <si>
    <t>C009-13419</t>
  </si>
  <si>
    <t>So0050-A3422260</t>
  </si>
  <si>
    <t>C009-14879</t>
  </si>
  <si>
    <t>So0050-A3564625</t>
  </si>
  <si>
    <t>C009-15579</t>
  </si>
  <si>
    <t>So0050-A3823428</t>
  </si>
  <si>
    <t>C009-16428</t>
  </si>
  <si>
    <t>So0050-A3936537</t>
  </si>
  <si>
    <t>C009-20460</t>
  </si>
  <si>
    <t>So2630-A0862886</t>
  </si>
  <si>
    <t>G0001231</t>
  </si>
  <si>
    <t>So2690-A8266064</t>
  </si>
  <si>
    <t>G0000905</t>
  </si>
  <si>
    <t>So2690-A8298003</t>
  </si>
  <si>
    <t>G0000908</t>
  </si>
  <si>
    <t>So2700-A5767045</t>
  </si>
  <si>
    <t>G0001325</t>
  </si>
  <si>
    <t>C009-21414</t>
  </si>
  <si>
    <t>So0050-A7135158</t>
  </si>
  <si>
    <t>G0008734</t>
  </si>
  <si>
    <t>C009-22377</t>
  </si>
  <si>
    <t>So0050-A4609706</t>
  </si>
  <si>
    <t>C009-23416</t>
  </si>
  <si>
    <t>So0050-A4677949</t>
  </si>
  <si>
    <t>So0050-A7361618</t>
  </si>
  <si>
    <t>So0060-A6601224</t>
  </si>
  <si>
    <t>So0080-A9882731</t>
  </si>
  <si>
    <t>So0080-A9895224</t>
  </si>
  <si>
    <t>So0110-A2104057</t>
  </si>
  <si>
    <t>C009-24699</t>
  </si>
  <si>
    <t>So0050-A4827720</t>
  </si>
  <si>
    <t>C009-26295</t>
  </si>
  <si>
    <t>So0050-A4972320</t>
  </si>
  <si>
    <t>So0050-A8142055</t>
  </si>
  <si>
    <t>So0050-A8177713</t>
  </si>
  <si>
    <t>G0000903</t>
  </si>
  <si>
    <t>So0050-A8124319</t>
  </si>
  <si>
    <t>So0050-A8132677</t>
  </si>
  <si>
    <t>C009-27597</t>
  </si>
  <si>
    <t>So0050-A5059876</t>
  </si>
  <si>
    <t>G0008344</t>
  </si>
  <si>
    <t>So0060-A1654195</t>
  </si>
  <si>
    <t>G0008967</t>
  </si>
  <si>
    <t>So0090-A3346813</t>
  </si>
  <si>
    <t>So0090-A3356105</t>
  </si>
  <si>
    <t>C009-29193</t>
  </si>
  <si>
    <t>So2630-A8394846</t>
  </si>
  <si>
    <t>G0000900</t>
  </si>
  <si>
    <t>SoD-50-A2721399</t>
  </si>
  <si>
    <t>So2640-A5808757</t>
  </si>
  <si>
    <t>So2670-A6001807</t>
  </si>
  <si>
    <t>G0001308</t>
  </si>
  <si>
    <t>So2840-A0882669</t>
  </si>
  <si>
    <t>G0001512</t>
  </si>
  <si>
    <t>So2950-A3291811</t>
  </si>
  <si>
    <t>G0001559</t>
  </si>
  <si>
    <t>So2990-A8386068</t>
  </si>
  <si>
    <t>G0001580</t>
  </si>
  <si>
    <t>So3050-A8357030</t>
  </si>
  <si>
    <t>G0001616</t>
  </si>
  <si>
    <t>So3110-A0814453</t>
  </si>
  <si>
    <t>G0001646</t>
  </si>
  <si>
    <t>So3140-A8342889</t>
  </si>
  <si>
    <t>G0001679</t>
  </si>
  <si>
    <t>So3190-A3289819</t>
  </si>
  <si>
    <t>G0001706</t>
  </si>
  <si>
    <t>So3230-A8351438</t>
  </si>
  <si>
    <t>G0001813</t>
  </si>
  <si>
    <t>So3310-A3301159</t>
  </si>
  <si>
    <t>G0001848</t>
  </si>
  <si>
    <t>So3360-A5831946</t>
  </si>
  <si>
    <t>G0001943</t>
  </si>
  <si>
    <t>C009-30434</t>
  </si>
  <si>
    <t>So0050-A5205133</t>
  </si>
  <si>
    <t>C009-31790</t>
  </si>
  <si>
    <t>So0050-A5349025</t>
  </si>
  <si>
    <t>C009-33245</t>
  </si>
  <si>
    <t>So2630-A8571661</t>
  </si>
  <si>
    <t>G0001248</t>
  </si>
  <si>
    <t>So2670-A5843212</t>
  </si>
  <si>
    <t>G0001294</t>
  </si>
  <si>
    <t>So2720-A0824968</t>
  </si>
  <si>
    <t>G0001341</t>
  </si>
  <si>
    <t>So2840-A0857609</t>
  </si>
  <si>
    <t>G0001509</t>
  </si>
  <si>
    <t>C009-35691</t>
  </si>
  <si>
    <t>So0050-A5408787</t>
  </si>
  <si>
    <t>So0050-A6773807</t>
  </si>
  <si>
    <t>C009-36198</t>
  </si>
  <si>
    <t>So0050-A5857488</t>
  </si>
  <si>
    <t>C009-37233</t>
  </si>
  <si>
    <t>So0050-A6181899</t>
  </si>
  <si>
    <t>C009-39665</t>
  </si>
  <si>
    <t>So0050-A6712595</t>
  </si>
  <si>
    <t>G0008464</t>
  </si>
  <si>
    <t>C009-40936</t>
  </si>
  <si>
    <t>So0050-A6799037</t>
  </si>
  <si>
    <t>C009-41786</t>
  </si>
  <si>
    <t>So0050-A6924961</t>
  </si>
  <si>
    <t>C009-43357</t>
  </si>
  <si>
    <t>So0050-A7023249</t>
  </si>
  <si>
    <t>C009-44573</t>
  </si>
  <si>
    <t>So0050-A7047760</t>
  </si>
  <si>
    <t>C009-46560</t>
  </si>
  <si>
    <t>So0050-A7126267</t>
  </si>
  <si>
    <t>G0001286</t>
  </si>
  <si>
    <t>C009-47515</t>
  </si>
  <si>
    <t>So2670-A5764676</t>
  </si>
  <si>
    <t>G0001288</t>
  </si>
  <si>
    <t>C009-49324</t>
  </si>
  <si>
    <t>So2670-A6108996</t>
  </si>
  <si>
    <t>G0001314</t>
  </si>
  <si>
    <t>So2670-A6095191</t>
  </si>
  <si>
    <t>SoD-50-A3847355</t>
  </si>
  <si>
    <t>So2720-A0936930</t>
  </si>
  <si>
    <t>G0001352</t>
  </si>
  <si>
    <t>So2770-A3398088</t>
  </si>
  <si>
    <t>G0001459</t>
  </si>
  <si>
    <t>So2790-A5796129</t>
  </si>
  <si>
    <t>G0001477</t>
  </si>
  <si>
    <t>So2800-A3308881</t>
  </si>
  <si>
    <t>G0001484</t>
  </si>
  <si>
    <t>So2850-A5812720</t>
  </si>
  <si>
    <t>G0001525</t>
  </si>
  <si>
    <t>So2900-A8262711</t>
  </si>
  <si>
    <t>G0001539</t>
  </si>
  <si>
    <t>So2990-A8394240</t>
  </si>
  <si>
    <t>G0001581</t>
  </si>
  <si>
    <t>So3050-A8349532</t>
  </si>
  <si>
    <t>G0001615</t>
  </si>
  <si>
    <t>So3050-A8326320</t>
  </si>
  <si>
    <t>G0002443</t>
  </si>
  <si>
    <t>So3050-A8339724</t>
  </si>
  <si>
    <t>So3110-A0798753</t>
  </si>
  <si>
    <t>G0001644</t>
  </si>
  <si>
    <t>So3140-A8322448</t>
  </si>
  <si>
    <t>G0001677</t>
  </si>
  <si>
    <t>So3190-A3269964</t>
  </si>
  <si>
    <t>G0001704</t>
  </si>
  <si>
    <t>So3230-A8337443</t>
  </si>
  <si>
    <t>G0001811</t>
  </si>
  <si>
    <t>So3310-A3329057</t>
  </si>
  <si>
    <t>G0001850</t>
  </si>
  <si>
    <t>So3360-A5817888</t>
  </si>
  <si>
    <t>G0001941</t>
  </si>
  <si>
    <t>C009-50171</t>
  </si>
  <si>
    <t>So0050-A7489042</t>
  </si>
  <si>
    <t>C009-51919</t>
  </si>
  <si>
    <t>So0050-A8371171</t>
  </si>
  <si>
    <t>C009-52914</t>
  </si>
  <si>
    <t>So0050-A8395160</t>
  </si>
  <si>
    <t>C009-53205</t>
  </si>
  <si>
    <t>So0050-A8415679</t>
  </si>
  <si>
    <t>C009-54990</t>
  </si>
  <si>
    <t>So0050-A9044533</t>
  </si>
  <si>
    <t>C009-55779</t>
  </si>
  <si>
    <t>So0050-A9098263</t>
  </si>
  <si>
    <t>C009-57741</t>
  </si>
  <si>
    <t>So0050-A9275457</t>
  </si>
  <si>
    <t>C009-59903</t>
  </si>
  <si>
    <t>So0060-A3218354</t>
  </si>
  <si>
    <t>G0009039</t>
  </si>
  <si>
    <t>C009-60256</t>
  </si>
  <si>
    <t>So0050-A9384730</t>
  </si>
  <si>
    <t>So0060-A0043090</t>
  </si>
  <si>
    <t>So0060-A2196845</t>
  </si>
  <si>
    <t>So0060-A4737749</t>
  </si>
  <si>
    <t>So0100-A6286106</t>
  </si>
  <si>
    <t>C009-61193</t>
  </si>
  <si>
    <t>So0050-A9465150</t>
  </si>
  <si>
    <t>C009-62891</t>
  </si>
  <si>
    <t>So0050-A9512211</t>
  </si>
  <si>
    <t>C009-63149</t>
  </si>
  <si>
    <t>So0050-A9548941</t>
  </si>
  <si>
    <t>C009-64191</t>
  </si>
  <si>
    <t>So0050-A9617925</t>
  </si>
  <si>
    <t>C009-65147</t>
  </si>
  <si>
    <t>So0050-A9923625</t>
  </si>
  <si>
    <t>So0060-A0458724</t>
  </si>
  <si>
    <t>So0060-A0737733</t>
  </si>
  <si>
    <t>So0060-A2202692</t>
  </si>
  <si>
    <t>C009-68632</t>
  </si>
  <si>
    <t>So0060-A0282737</t>
  </si>
  <si>
    <t>G0001367</t>
  </si>
  <si>
    <t>So0060-A5349883</t>
  </si>
  <si>
    <t>G0001503</t>
  </si>
  <si>
    <t>So0100-A3603254</t>
  </si>
  <si>
    <t>G0001957</t>
  </si>
  <si>
    <t>C009-69159</t>
  </si>
  <si>
    <t>So0060-A0518955</t>
  </si>
  <si>
    <t>C009-70341</t>
  </si>
  <si>
    <t>So0060-A0683315</t>
  </si>
  <si>
    <t>C009-72534</t>
  </si>
  <si>
    <t>So0060-A0888542</t>
  </si>
  <si>
    <t>G0001374</t>
  </si>
  <si>
    <t>So0060-A8542981</t>
  </si>
  <si>
    <t>G0001545</t>
  </si>
  <si>
    <t>So0060-A9407575</t>
  </si>
  <si>
    <t>G0001587</t>
  </si>
  <si>
    <t>G0001634</t>
  </si>
  <si>
    <t>C009-74783</t>
  </si>
  <si>
    <t>So0060-A1068089</t>
  </si>
  <si>
    <t>So0060-A1608678</t>
  </si>
  <si>
    <t>So0060-A1728089</t>
  </si>
  <si>
    <t>So0060-A1779242</t>
  </si>
  <si>
    <t>So0060-A1785702</t>
  </si>
  <si>
    <t>G0001375</t>
  </si>
  <si>
    <t>C009-75699</t>
  </si>
  <si>
    <t>So0060-A1398854</t>
  </si>
  <si>
    <t>C009-76843</t>
  </si>
  <si>
    <t>So0060-A1429122</t>
  </si>
  <si>
    <t>C009-77781</t>
  </si>
  <si>
    <t>So0060-A1466625</t>
  </si>
  <si>
    <t>C009-78628</t>
  </si>
  <si>
    <t>So2840-A1294863</t>
  </si>
  <si>
    <t>G0009172</t>
  </si>
  <si>
    <t>So2840-A1317364</t>
  </si>
  <si>
    <t>So2840-A1326049</t>
  </si>
  <si>
    <t>C009-79265</t>
  </si>
  <si>
    <t>So0060-A2012658</t>
  </si>
  <si>
    <t>C009-80552</t>
  </si>
  <si>
    <t>So0060-A2027398</t>
  </si>
  <si>
    <t>C009-83493</t>
  </si>
  <si>
    <t>So0060-A2093975</t>
  </si>
  <si>
    <t>G0001379</t>
  </si>
  <si>
    <t>So2800-A3393627</t>
  </si>
  <si>
    <t>G0001388</t>
  </si>
  <si>
    <t>GСТИЕ 11</t>
  </si>
  <si>
    <t>So3110-A0828246</t>
  </si>
  <si>
    <t>G0001647</t>
  </si>
  <si>
    <t>GСТИЕ 13</t>
  </si>
  <si>
    <t>So3140-A8353022</t>
  </si>
  <si>
    <t>G0001680</t>
  </si>
  <si>
    <t>So3190-A3296690</t>
  </si>
  <si>
    <t>G0001707</t>
  </si>
  <si>
    <t>GСТИЕ 15</t>
  </si>
  <si>
    <t>So3230-A8363820</t>
  </si>
  <si>
    <t>G0001814</t>
  </si>
  <si>
    <t>GСТИЕ 16</t>
  </si>
  <si>
    <t>So3310-A3357283</t>
  </si>
  <si>
    <t>G0001853</t>
  </si>
  <si>
    <t>GСТИЕ 17</t>
  </si>
  <si>
    <t>So3360-A5843235</t>
  </si>
  <si>
    <t>G0001944</t>
  </si>
  <si>
    <t>GСТИЕ 18</t>
  </si>
  <si>
    <t>So3380-A0841677</t>
  </si>
  <si>
    <t>G0002026</t>
  </si>
  <si>
    <t>GСТИЕ 19</t>
  </si>
  <si>
    <t>So3460-A3367197</t>
  </si>
  <si>
    <t>G0002059</t>
  </si>
  <si>
    <t>GСТИЕ 20</t>
  </si>
  <si>
    <t>So3500-A8288642</t>
  </si>
  <si>
    <t>G0002069</t>
  </si>
  <si>
    <t>So3510-A5809196</t>
  </si>
  <si>
    <t>G0002074</t>
  </si>
  <si>
    <t>So3540-A5974873</t>
  </si>
  <si>
    <t>G0002094</t>
  </si>
  <si>
    <t>GЕСТИЕ 2</t>
  </si>
  <si>
    <t>So3560-A8515580</t>
  </si>
  <si>
    <t>G0002119</t>
  </si>
  <si>
    <t>So3610-A3383348</t>
  </si>
  <si>
    <t>G0002149</t>
  </si>
  <si>
    <t>So3630-A5873718</t>
  </si>
  <si>
    <t>G0002170</t>
  </si>
  <si>
    <t>So3660-A5838760</t>
  </si>
  <si>
    <t>G0002216</t>
  </si>
  <si>
    <t>GЕСТИЕ 6</t>
  </si>
  <si>
    <t>So0100-A7167493</t>
  </si>
  <si>
    <t>G0002219</t>
  </si>
  <si>
    <t>So0100-A7175633</t>
  </si>
  <si>
    <t>So0100-A7183568</t>
  </si>
  <si>
    <t>So0100-A7205519</t>
  </si>
  <si>
    <t>So0100-A7215294</t>
  </si>
  <si>
    <t>So3680-A8348230</t>
  </si>
  <si>
    <t>G0002253</t>
  </si>
  <si>
    <t>So3700-A3546973</t>
  </si>
  <si>
    <t>G0002274</t>
  </si>
  <si>
    <t>GЕСТИЕ 9</t>
  </si>
  <si>
    <t>So3710-A8471806</t>
  </si>
  <si>
    <t>G0002293</t>
  </si>
  <si>
    <t>GСТИЕ 10</t>
  </si>
  <si>
    <t>So3740-A1164394</t>
  </si>
  <si>
    <t>G0002342</t>
  </si>
  <si>
    <t>So3770-A8261995</t>
  </si>
  <si>
    <t>G0002363</t>
  </si>
  <si>
    <t>So3830-A8316679</t>
  </si>
  <si>
    <t>G0002396</t>
  </si>
  <si>
    <t>So3860-A0925906</t>
  </si>
  <si>
    <t>G0002410</t>
  </si>
  <si>
    <t>C009-84492</t>
  </si>
  <si>
    <t>So0060-A2293841</t>
  </si>
  <si>
    <t>So0060-A2302056</t>
  </si>
  <si>
    <t>So0060-A8664904</t>
  </si>
  <si>
    <t>So0060-A8708209</t>
  </si>
  <si>
    <t>So0070-A0137098</t>
  </si>
  <si>
    <t>G0009592</t>
  </si>
  <si>
    <t>C009-85154</t>
  </si>
  <si>
    <t>So0060-A2322936</t>
  </si>
  <si>
    <t>C009-92152</t>
  </si>
  <si>
    <t>So2770-A3488375</t>
  </si>
  <si>
    <t>G0001467</t>
  </si>
  <si>
    <t>So2820-A5801692</t>
  </si>
  <si>
    <t>G0001392</t>
  </si>
  <si>
    <t>So2850-A5868864</t>
  </si>
  <si>
    <t>G0001528</t>
  </si>
  <si>
    <t>So2900-A0777487</t>
  </si>
  <si>
    <t>G0001538</t>
  </si>
  <si>
    <t>So2930-A8315446</t>
  </si>
  <si>
    <t>G0001550</t>
  </si>
  <si>
    <t>So2990-A8315738</t>
  </si>
  <si>
    <t>G0001573</t>
  </si>
  <si>
    <t>So3020-A8339695</t>
  </si>
  <si>
    <t>G0001595</t>
  </si>
  <si>
    <t>So3050-A8372106</t>
  </si>
  <si>
    <t>G0001618</t>
  </si>
  <si>
    <t>So3100-A3283181</t>
  </si>
  <si>
    <t>G0001639</t>
  </si>
  <si>
    <t>So3110-A8279876</t>
  </si>
  <si>
    <t>G0001651</t>
  </si>
  <si>
    <t>So3140-A8391635</t>
  </si>
  <si>
    <t>G0001684</t>
  </si>
  <si>
    <t>So3180-A5838268</t>
  </si>
  <si>
    <t>G0001703</t>
  </si>
  <si>
    <t>So3230-A8483164</t>
  </si>
  <si>
    <t>So3300-A5769263</t>
  </si>
  <si>
    <t>G0001754</t>
  </si>
  <si>
    <t>So3340-A3312295</t>
  </si>
  <si>
    <t>G0001927</t>
  </si>
  <si>
    <t>So3380-A0807861</t>
  </si>
  <si>
    <t>G0002022</t>
  </si>
  <si>
    <t>So3430-A3289092</t>
  </si>
  <si>
    <t>G0002048</t>
  </si>
  <si>
    <t>So3500-A0764701</t>
  </si>
  <si>
    <t>G0002065</t>
  </si>
  <si>
    <t>So3540-A5857830</t>
  </si>
  <si>
    <t>G0002087</t>
  </si>
  <si>
    <t>So3560-A8388051</t>
  </si>
  <si>
    <t>G0002011</t>
  </si>
  <si>
    <t>So3560-A8415291</t>
  </si>
  <si>
    <t>So3560-A8424447</t>
  </si>
  <si>
    <t>G0002111</t>
  </si>
  <si>
    <t>So3590-A8275850</t>
  </si>
  <si>
    <t>G0002135</t>
  </si>
  <si>
    <t>So3620-A8306018</t>
  </si>
  <si>
    <t>G0002163</t>
  </si>
  <si>
    <t>So3650-A8412662</t>
  </si>
  <si>
    <t>G0002196</t>
  </si>
  <si>
    <t>So3680-A0848369</t>
  </si>
  <si>
    <t>G0002247</t>
  </si>
  <si>
    <t>So3700-A3337481</t>
  </si>
  <si>
    <t>G0002263</t>
  </si>
  <si>
    <t>So3710-A8347196</t>
  </si>
  <si>
    <t>G0002287</t>
  </si>
  <si>
    <t>So3740-A1194541</t>
  </si>
  <si>
    <t>G0001994</t>
  </si>
  <si>
    <t>So3770-A8283523</t>
  </si>
  <si>
    <t>G0002365</t>
  </si>
  <si>
    <t>So3830-A8279467</t>
  </si>
  <si>
    <t>G0002392</t>
  </si>
  <si>
    <t>So3860-A0885497</t>
  </si>
  <si>
    <t>G0002407</t>
  </si>
  <si>
    <t>C009-93691</t>
  </si>
  <si>
    <t>So2780-A0772537</t>
  </si>
  <si>
    <t>G0001468</t>
  </si>
  <si>
    <t>So3100-A3271021</t>
  </si>
  <si>
    <t>G0001640</t>
  </si>
  <si>
    <t>C009-94534</t>
  </si>
  <si>
    <t>So0060-A2964573</t>
  </si>
  <si>
    <t>G0009033</t>
  </si>
  <si>
    <t>G0009034</t>
  </si>
  <si>
    <t>So0060-A6738396</t>
  </si>
  <si>
    <t>G0009224</t>
  </si>
  <si>
    <t>So0070-A5295550</t>
  </si>
  <si>
    <t>G0010099</t>
  </si>
  <si>
    <t>G0010100</t>
  </si>
  <si>
    <t>So0070-A7731154</t>
  </si>
  <si>
    <t>G0010132</t>
  </si>
  <si>
    <t>So0060-A9508698</t>
  </si>
  <si>
    <t>G0010133</t>
  </si>
  <si>
    <t>So0070-A7782121</t>
  </si>
  <si>
    <t>G0010134</t>
  </si>
  <si>
    <t>So0070-A8529291</t>
  </si>
  <si>
    <t>G0010355</t>
  </si>
  <si>
    <t>So0090-A3658186</t>
  </si>
  <si>
    <t>G0011531</t>
  </si>
  <si>
    <t>So0080-A3357387</t>
  </si>
  <si>
    <t>G0011652</t>
  </si>
  <si>
    <t>G0011653</t>
  </si>
  <si>
    <t>So3520-A3268546</t>
  </si>
  <si>
    <t>G0011697</t>
  </si>
  <si>
    <t>So0090-A8834381</t>
  </si>
  <si>
    <t>G0012744</t>
  </si>
  <si>
    <t>G0012745</t>
  </si>
  <si>
    <t>C009-95211</t>
  </si>
  <si>
    <t>So2780-A0782609</t>
  </si>
  <si>
    <t>G0001469</t>
  </si>
  <si>
    <t>So2810-A8262209</t>
  </si>
  <si>
    <t>So2810-A8275364</t>
  </si>
  <si>
    <t>So3100-A3261817</t>
  </si>
  <si>
    <t>G0001638</t>
  </si>
  <si>
    <t>C009-97836</t>
  </si>
  <si>
    <t>So2780-A0793071</t>
  </si>
  <si>
    <t>G0001470</t>
  </si>
  <si>
    <t>So2810-A0763940</t>
  </si>
  <si>
    <t>C009-99221</t>
  </si>
  <si>
    <t>So0060-A3311977</t>
  </si>
  <si>
    <t>C010-00445</t>
  </si>
  <si>
    <t>So0060-A3414508</t>
  </si>
  <si>
    <t>So0100-A7519197</t>
  </si>
  <si>
    <t>So0100-A9528789</t>
  </si>
  <si>
    <t>So0110-A2825432</t>
  </si>
  <si>
    <t>C010-01858</t>
  </si>
  <si>
    <t>So2800-A3362142</t>
  </si>
  <si>
    <t>G0001490</t>
  </si>
  <si>
    <t>So2800-A3445738</t>
  </si>
  <si>
    <t>C010-02767</t>
  </si>
  <si>
    <t>So2820-A5782869</t>
  </si>
  <si>
    <t>G0001426</t>
  </si>
  <si>
    <t>So2820-A5896551</t>
  </si>
  <si>
    <t>So2820-A5816660</t>
  </si>
  <si>
    <t>G0001427</t>
  </si>
  <si>
    <t>So2820-A5876701</t>
  </si>
  <si>
    <t>So2820-A5829684</t>
  </si>
  <si>
    <t>G0001428</t>
  </si>
  <si>
    <t>So2820-A5889870</t>
  </si>
  <si>
    <t>So2820-A5863546</t>
  </si>
  <si>
    <t>G0001431</t>
  </si>
  <si>
    <t>So2800-A3462282</t>
  </si>
  <si>
    <t>So2800-A3481665</t>
  </si>
  <si>
    <t>So2800-A3492389</t>
  </si>
  <si>
    <t>So2820-A5797087</t>
  </si>
  <si>
    <t>G0001501</t>
  </si>
  <si>
    <t>So2820-A5847585</t>
  </si>
  <si>
    <t>So2820-A5853155</t>
  </si>
  <si>
    <t>So2840-A1301764</t>
  </si>
  <si>
    <t>G0001514</t>
  </si>
  <si>
    <t>So2980-A3284373</t>
  </si>
  <si>
    <t>G0001444</t>
  </si>
  <si>
    <t>So3020-A8267697</t>
  </si>
  <si>
    <t>G0001588</t>
  </si>
  <si>
    <t>So3090-A5765209</t>
  </si>
  <si>
    <t>G0001637</t>
  </si>
  <si>
    <t>So3140-A8404796</t>
  </si>
  <si>
    <t>G0001685</t>
  </si>
  <si>
    <t>So3180-A5816509</t>
  </si>
  <si>
    <t>G0001702</t>
  </si>
  <si>
    <t>So3230-A0791408</t>
  </si>
  <si>
    <t>G0001798</t>
  </si>
  <si>
    <t>So3230-A8403729</t>
  </si>
  <si>
    <t>G0001818</t>
  </si>
  <si>
    <t>So3290-A8261757</t>
  </si>
  <si>
    <t>G0001843</t>
  </si>
  <si>
    <t>So3290-A8274798</t>
  </si>
  <si>
    <t>G0001844</t>
  </si>
  <si>
    <t>So3330-A5801687</t>
  </si>
  <si>
    <t>G0001921</t>
  </si>
  <si>
    <t>So3330-A5819637</t>
  </si>
  <si>
    <t>G0001922</t>
  </si>
  <si>
    <t>So3360-A5876708</t>
  </si>
  <si>
    <t>G0001947</t>
  </si>
  <si>
    <t>So3380-A8268531</t>
  </si>
  <si>
    <t>G0002027</t>
  </si>
  <si>
    <t>So3410-A0761560</t>
  </si>
  <si>
    <t>G0002038</t>
  </si>
  <si>
    <t>So3420-A5762550</t>
  </si>
  <si>
    <t>G0002047</t>
  </si>
  <si>
    <t>So3440-A0763241</t>
  </si>
  <si>
    <t>G0002051</t>
  </si>
  <si>
    <t>So3480-A5784163</t>
  </si>
  <si>
    <t>G0002062</t>
  </si>
  <si>
    <t>So3530-A0771509</t>
  </si>
  <si>
    <t>G0002080</t>
  </si>
  <si>
    <t>So3540-A5881125</t>
  </si>
  <si>
    <t>G0002088</t>
  </si>
  <si>
    <t>So3560-A0825268</t>
  </si>
  <si>
    <t>G0002102</t>
  </si>
  <si>
    <t>So3580-A3282051</t>
  </si>
  <si>
    <t>G0002127</t>
  </si>
  <si>
    <t>So3610-A3425143</t>
  </si>
  <si>
    <t>G0002152</t>
  </si>
  <si>
    <t>So3620-A0806162</t>
  </si>
  <si>
    <t>G0002156</t>
  </si>
  <si>
    <t>So3620-A8335251</t>
  </si>
  <si>
    <t>G0002167</t>
  </si>
  <si>
    <t>So3650-A0778122</t>
  </si>
  <si>
    <t>G0002178</t>
  </si>
  <si>
    <t>C010-03787</t>
  </si>
  <si>
    <t>So2810-A0788417</t>
  </si>
  <si>
    <t>G0001390</t>
  </si>
  <si>
    <t>C010-06444</t>
  </si>
  <si>
    <t>So2810-A0819150</t>
  </si>
  <si>
    <t>So0060-A8137361</t>
  </si>
  <si>
    <t>So0060-A8604719</t>
  </si>
  <si>
    <t>So0100-A6258983</t>
  </si>
  <si>
    <t>So0100-A9391666</t>
  </si>
  <si>
    <t>So0110-A1659109</t>
  </si>
  <si>
    <t>So0110-A2961854</t>
  </si>
  <si>
    <t>So0110-A5094196</t>
  </si>
  <si>
    <t>So0110-A5535519</t>
  </si>
  <si>
    <t>So0110-A6678901</t>
  </si>
  <si>
    <t>C010-08218</t>
  </si>
  <si>
    <t>So2810-A0869584</t>
  </si>
  <si>
    <t>G0001422</t>
  </si>
  <si>
    <t>C010-10976</t>
  </si>
  <si>
    <t>So2810-A0881514</t>
  </si>
  <si>
    <t>G0001423</t>
  </si>
  <si>
    <t>C010-11749</t>
  </si>
  <si>
    <t>So2810-A8283290</t>
  </si>
  <si>
    <t>G0001499</t>
  </si>
  <si>
    <t>C010-12845</t>
  </si>
  <si>
    <t>So0060-A4569686</t>
  </si>
  <si>
    <t>C010-14953</t>
  </si>
  <si>
    <t>So0060-A1701800</t>
  </si>
  <si>
    <t>G0009103</t>
  </si>
  <si>
    <t>G0009104</t>
  </si>
  <si>
    <t>So0070-A2537034</t>
  </si>
  <si>
    <t>G0009762</t>
  </si>
  <si>
    <t>G0009763</t>
  </si>
  <si>
    <t>So0070-A2848948</t>
  </si>
  <si>
    <t>G0009811</t>
  </si>
  <si>
    <t>So0070-A4173587</t>
  </si>
  <si>
    <t>G0009812</t>
  </si>
  <si>
    <t>G0009813</t>
  </si>
  <si>
    <t>So0060-A5388216</t>
  </si>
  <si>
    <t>G0009983</t>
  </si>
  <si>
    <t>So0070-A5081407</t>
  </si>
  <si>
    <t>G0010017</t>
  </si>
  <si>
    <t>So0070-A6821721</t>
  </si>
  <si>
    <t>G0010023</t>
  </si>
  <si>
    <t>So0070-A6835230</t>
  </si>
  <si>
    <t>G0010024</t>
  </si>
  <si>
    <t>G0010025</t>
  </si>
  <si>
    <t>G0010041</t>
  </si>
  <si>
    <t>So0070-A5105196</t>
  </si>
  <si>
    <t>G0010042</t>
  </si>
  <si>
    <t>G0010043</t>
  </si>
  <si>
    <t>G0010044</t>
  </si>
  <si>
    <t>So0070-A2887387</t>
  </si>
  <si>
    <t>G0010060</t>
  </si>
  <si>
    <t>So0070-A5686046</t>
  </si>
  <si>
    <t>G0010061</t>
  </si>
  <si>
    <t>G0010063</t>
  </si>
  <si>
    <t>So0070-A6146213</t>
  </si>
  <si>
    <t>G0010064</t>
  </si>
  <si>
    <t>G0010098</t>
  </si>
  <si>
    <t>So0070-A7564405</t>
  </si>
  <si>
    <t>G0010104</t>
  </si>
  <si>
    <t>G0010126</t>
  </si>
  <si>
    <t>So0070-A8024591</t>
  </si>
  <si>
    <t>G0010187</t>
  </si>
  <si>
    <t>So0070-A8035228</t>
  </si>
  <si>
    <t>G0010188</t>
  </si>
  <si>
    <t>So0080-A5199030</t>
  </si>
  <si>
    <t>G0010955</t>
  </si>
  <si>
    <t>So0090-A4248312</t>
  </si>
  <si>
    <t>G0011565</t>
  </si>
  <si>
    <t>So0090-A4278269</t>
  </si>
  <si>
    <t>G0011566</t>
  </si>
  <si>
    <t>So0090-A4284676</t>
  </si>
  <si>
    <t>G0011567</t>
  </si>
  <si>
    <t>So0090-A4301321</t>
  </si>
  <si>
    <t>G0011568</t>
  </si>
  <si>
    <t>So0090-A4321654</t>
  </si>
  <si>
    <t>G0011569</t>
  </si>
  <si>
    <t>So0090-A4348188</t>
  </si>
  <si>
    <t>G0011570</t>
  </si>
  <si>
    <t>So3470-A8282873</t>
  </si>
  <si>
    <t>G0011588</t>
  </si>
  <si>
    <t>So3470-A8297013</t>
  </si>
  <si>
    <t>G0011589</t>
  </si>
  <si>
    <t>So3470-A8309779</t>
  </si>
  <si>
    <t>G0011590</t>
  </si>
  <si>
    <t>C010-16679</t>
  </si>
  <si>
    <t>So0060-A5479501</t>
  </si>
  <si>
    <t>So0060-A6641924</t>
  </si>
  <si>
    <t>C010-18973</t>
  </si>
  <si>
    <t>So2840-A0902004</t>
  </si>
  <si>
    <t>G0001393</t>
  </si>
  <si>
    <t>C010-20926</t>
  </si>
  <si>
    <t>So2840-A0915055</t>
  </si>
  <si>
    <t>G0001394</t>
  </si>
  <si>
    <t>So3320-A0841363</t>
  </si>
  <si>
    <t>G0001877</t>
  </si>
  <si>
    <t>C010-22391</t>
  </si>
  <si>
    <t>So2840-A0934846</t>
  </si>
  <si>
    <t>G0001396</t>
  </si>
  <si>
    <t>So2840-A1268026</t>
  </si>
  <si>
    <t>G0001440</t>
  </si>
  <si>
    <t>So3320-A0773819</t>
  </si>
  <si>
    <t>G0001872</t>
  </si>
  <si>
    <t>C010-24354</t>
  </si>
  <si>
    <t>So2840-A0959600</t>
  </si>
  <si>
    <t>G0001398</t>
  </si>
  <si>
    <t>So3320-A0853815</t>
  </si>
  <si>
    <t>G0001878</t>
  </si>
  <si>
    <t>So3710-A8492984</t>
  </si>
  <si>
    <t>G0002294</t>
  </si>
  <si>
    <t>C010-26422</t>
  </si>
  <si>
    <t>So2840-A0968691</t>
  </si>
  <si>
    <t>G0001399</t>
  </si>
  <si>
    <t>C010-28791</t>
  </si>
  <si>
    <t>So2840-A0978712</t>
  </si>
  <si>
    <t>G0001400</t>
  </si>
  <si>
    <t>So3320-A8438601</t>
  </si>
  <si>
    <t>G0001914</t>
  </si>
  <si>
    <t>C010-30792</t>
  </si>
  <si>
    <t>So2840-A0985107</t>
  </si>
  <si>
    <t>G0001401</t>
  </si>
  <si>
    <t>So3320-A0833221</t>
  </si>
  <si>
    <t>G0001876</t>
  </si>
  <si>
    <t>C010-32984</t>
  </si>
  <si>
    <t>So2840-A0999161</t>
  </si>
  <si>
    <t>G0001402</t>
  </si>
  <si>
    <t>So3320-A0969696</t>
  </si>
  <si>
    <t>G0001889</t>
  </si>
  <si>
    <t>C010-34434</t>
  </si>
  <si>
    <t>So2840-A1008039</t>
  </si>
  <si>
    <t>G0001403</t>
  </si>
  <si>
    <t>So3320-A1014534</t>
  </si>
  <si>
    <t>G0001890</t>
  </si>
  <si>
    <t>So3710-A8528262</t>
  </si>
  <si>
    <t>G0002297</t>
  </si>
  <si>
    <t>C010-36187</t>
  </si>
  <si>
    <t>So2840-A1013160</t>
  </si>
  <si>
    <t>G0001404</t>
  </si>
  <si>
    <t>So3320-A0903953</t>
  </si>
  <si>
    <t>G0001883</t>
  </si>
  <si>
    <t>C010-37680</t>
  </si>
  <si>
    <t>So0060-A5676257</t>
  </si>
  <si>
    <t>G0009310</t>
  </si>
  <si>
    <t>G0009338</t>
  </si>
  <si>
    <t>So0110-A0384664</t>
  </si>
  <si>
    <t>G0013090</t>
  </si>
  <si>
    <t>So0110-A0208870</t>
  </si>
  <si>
    <t>G0013095</t>
  </si>
  <si>
    <t>G0013129</t>
  </si>
  <si>
    <t>G0013134</t>
  </si>
  <si>
    <t>G0013135</t>
  </si>
  <si>
    <t>G0013148</t>
  </si>
  <si>
    <t>G0013149</t>
  </si>
  <si>
    <t>So0110-A1416951</t>
  </si>
  <si>
    <t>G0013170</t>
  </si>
  <si>
    <t>So0110-A1998137</t>
  </si>
  <si>
    <t>G0013217</t>
  </si>
  <si>
    <t>G0013234</t>
  </si>
  <si>
    <t>G0013235</t>
  </si>
  <si>
    <t>So0100-A9678543</t>
  </si>
  <si>
    <t>G0013236</t>
  </si>
  <si>
    <t>G0013237</t>
  </si>
  <si>
    <t>G0013273</t>
  </si>
  <si>
    <t>G0013274</t>
  </si>
  <si>
    <t>So0110-A3027138</t>
  </si>
  <si>
    <t>G0013296</t>
  </si>
  <si>
    <t>C010-42637</t>
  </si>
  <si>
    <t>So2840-A1023865</t>
  </si>
  <si>
    <t>G0001405</t>
  </si>
  <si>
    <t>So3320-A8276488</t>
  </si>
  <si>
    <t>G0001895</t>
  </si>
  <si>
    <t>So3740-A0838931</t>
  </si>
  <si>
    <t>G0002309</t>
  </si>
  <si>
    <t>C010-44846</t>
  </si>
  <si>
    <t>So2840-A1032680</t>
  </si>
  <si>
    <t>G0001406</t>
  </si>
  <si>
    <t>C010-46831</t>
  </si>
  <si>
    <t>So2840-A1043246</t>
  </si>
  <si>
    <t>G0001407</t>
  </si>
  <si>
    <t>So3320-A0915525</t>
  </si>
  <si>
    <t>G0001884</t>
  </si>
  <si>
    <t>So3710-A8287872</t>
  </si>
  <si>
    <t>G0002283</t>
  </si>
  <si>
    <t>C010-48184</t>
  </si>
  <si>
    <t>So2840-A1052955</t>
  </si>
  <si>
    <t>G0001408</t>
  </si>
  <si>
    <t>So3320-A1031105</t>
  </si>
  <si>
    <t>G0001892</t>
  </si>
  <si>
    <t>So3720-A5777632</t>
  </si>
  <si>
    <t>G0002300</t>
  </si>
  <si>
    <t>C010-50974</t>
  </si>
  <si>
    <t>So2840-A1072072</t>
  </si>
  <si>
    <t>G0001410</t>
  </si>
  <si>
    <t>So3740-A0922867</t>
  </si>
  <si>
    <t>G0002318</t>
  </si>
  <si>
    <t>C010-52603</t>
  </si>
  <si>
    <t>So2840-A1086278</t>
  </si>
  <si>
    <t>G0001411</t>
  </si>
  <si>
    <t>So3320-A8331342</t>
  </si>
  <si>
    <t>G0001902</t>
  </si>
  <si>
    <t>C010-54958</t>
  </si>
  <si>
    <t>So2840-A1093046</t>
  </si>
  <si>
    <t>G0001412</t>
  </si>
  <si>
    <t>So3320-A8361499</t>
  </si>
  <si>
    <t>G0001906</t>
  </si>
  <si>
    <t>C010-56305</t>
  </si>
  <si>
    <t>So2840-A1104346</t>
  </si>
  <si>
    <t>G0001413</t>
  </si>
  <si>
    <t>C010-57579</t>
  </si>
  <si>
    <t>So2840-A1119796</t>
  </si>
  <si>
    <t>G0001414</t>
  </si>
  <si>
    <t>C010-59711</t>
  </si>
  <si>
    <t>So2840-A1125203</t>
  </si>
  <si>
    <t>G0001415</t>
  </si>
  <si>
    <t>C010-61421</t>
  </si>
  <si>
    <t>So2840-A1136084</t>
  </si>
  <si>
    <t>G0001416</t>
  </si>
  <si>
    <t>C010-63115</t>
  </si>
  <si>
    <t>So2840-A1142725</t>
  </si>
  <si>
    <t>G0001417</t>
  </si>
  <si>
    <t>C010-65527</t>
  </si>
  <si>
    <t>So2840-A1158552</t>
  </si>
  <si>
    <t>G0001418</t>
  </si>
  <si>
    <t>C010-67423</t>
  </si>
  <si>
    <t>So2840-A1163471</t>
  </si>
  <si>
    <t>G0001419</t>
  </si>
  <si>
    <t>C010-69548</t>
  </si>
  <si>
    <t>So2840-A1183913</t>
  </si>
  <si>
    <t>G0001432</t>
  </si>
  <si>
    <t>C010-71196</t>
  </si>
  <si>
    <t>So2840-A1193009</t>
  </si>
  <si>
    <t>G0001433</t>
  </si>
  <si>
    <t>So3320-A0868440</t>
  </si>
  <si>
    <t>G0001879</t>
  </si>
  <si>
    <t>C010-73974</t>
  </si>
  <si>
    <t>So2840-A1201783</t>
  </si>
  <si>
    <t>G0001434</t>
  </si>
  <si>
    <t>C010-75206</t>
  </si>
  <si>
    <t>So2840-A1226369</t>
  </si>
  <si>
    <t>G0001437</t>
  </si>
  <si>
    <t>C010-77893</t>
  </si>
  <si>
    <t>So2840-A1233120</t>
  </si>
  <si>
    <t>G0001438</t>
  </si>
  <si>
    <t>C010-79554</t>
  </si>
  <si>
    <t>So2840-A1245818</t>
  </si>
  <si>
    <t>G0001439</t>
  </si>
  <si>
    <t>C010-81716</t>
  </si>
  <si>
    <t>So2840-A1258690</t>
  </si>
  <si>
    <t>G0001441</t>
  </si>
  <si>
    <t>So3740-A0981711</t>
  </si>
  <si>
    <t>G0002324</t>
  </si>
  <si>
    <t>C010-82468</t>
  </si>
  <si>
    <t>So2840-A1274824</t>
  </si>
  <si>
    <t>G0001442</t>
  </si>
  <si>
    <t>C010-83446</t>
  </si>
  <si>
    <t>So0060-A6157387</t>
  </si>
  <si>
    <t>C010-85816</t>
  </si>
  <si>
    <t>So2870-A0772821</t>
  </si>
  <si>
    <t>G0001435</t>
  </si>
  <si>
    <t>C010-86838</t>
  </si>
  <si>
    <t>So0060-A7457027</t>
  </si>
  <si>
    <t>G0010228</t>
  </si>
  <si>
    <t>So0070-A5358051</t>
  </si>
  <si>
    <t>G0010229</t>
  </si>
  <si>
    <t>G0010300</t>
  </si>
  <si>
    <t>So0070-A2037875</t>
  </si>
  <si>
    <t>G0010353</t>
  </si>
  <si>
    <t>G0010354</t>
  </si>
  <si>
    <t>So0080-A3282253</t>
  </si>
  <si>
    <t>G0010748</t>
  </si>
  <si>
    <t>So0080-A3298243</t>
  </si>
  <si>
    <t>G0010749</t>
  </si>
  <si>
    <t>So0070-A8815767</t>
  </si>
  <si>
    <t>G0010755</t>
  </si>
  <si>
    <t>So0080-A1155423</t>
  </si>
  <si>
    <t>G0010756</t>
  </si>
  <si>
    <t>So0080-A2511153</t>
  </si>
  <si>
    <t>G0010757</t>
  </si>
  <si>
    <t>G0010758</t>
  </si>
  <si>
    <t>G0011038</t>
  </si>
  <si>
    <t>G0011039</t>
  </si>
  <si>
    <t>So0080-A6242863</t>
  </si>
  <si>
    <t>G0011040</t>
  </si>
  <si>
    <t>So0080-A6645154</t>
  </si>
  <si>
    <t>G0011071</t>
  </si>
  <si>
    <t>So0090-A7262198</t>
  </si>
  <si>
    <t>G0011768</t>
  </si>
  <si>
    <t>G0011769</t>
  </si>
  <si>
    <t>G0011775</t>
  </si>
  <si>
    <t>So0090-A8756331</t>
  </si>
  <si>
    <t>G0012043</t>
  </si>
  <si>
    <t>G0012044</t>
  </si>
  <si>
    <t>So0100-A1407058</t>
  </si>
  <si>
    <t>G0012119</t>
  </si>
  <si>
    <t>G0012808</t>
  </si>
  <si>
    <t>G0012809</t>
  </si>
  <si>
    <t>So0100-A7226443</t>
  </si>
  <si>
    <t>G0012810</t>
  </si>
  <si>
    <t>So0110-A1121790</t>
  </si>
  <si>
    <t>G0013181</t>
  </si>
  <si>
    <t>C010-87741</t>
  </si>
  <si>
    <t>So0060-A6721190</t>
  </si>
  <si>
    <t>C010-88386</t>
  </si>
  <si>
    <t>So2880-A5795898</t>
  </si>
  <si>
    <t>G0009274</t>
  </si>
  <si>
    <t>So3080-A0766476</t>
  </si>
  <si>
    <t>G0009937</t>
  </si>
  <si>
    <t>So3170-A0826780</t>
  </si>
  <si>
    <t>G0010352</t>
  </si>
  <si>
    <t>C010-89588</t>
  </si>
  <si>
    <t>So0040-A9007196</t>
  </si>
  <si>
    <t>G0009304</t>
  </si>
  <si>
    <t>So0050-A7507140</t>
  </si>
  <si>
    <t>G0009305</t>
  </si>
  <si>
    <t>G0009306</t>
  </si>
  <si>
    <t>G0009314</t>
  </si>
  <si>
    <t>G0009315</t>
  </si>
  <si>
    <t>G0009316</t>
  </si>
  <si>
    <t>So0060-A7869963</t>
  </si>
  <si>
    <t>So0060-A8027766</t>
  </si>
  <si>
    <t>G0009317</t>
  </si>
  <si>
    <t>So0060-A8035252</t>
  </si>
  <si>
    <t>G0009318</t>
  </si>
  <si>
    <t>So0060-A8054095</t>
  </si>
  <si>
    <t>G0009319</t>
  </si>
  <si>
    <t>So0060-A9315096</t>
  </si>
  <si>
    <t>G0009390</t>
  </si>
  <si>
    <t>C010-90732</t>
  </si>
  <si>
    <t>So0060-A7954050</t>
  </si>
  <si>
    <t>C010-92835</t>
  </si>
  <si>
    <t>So0060-A8224481</t>
  </si>
  <si>
    <t>C010-93180</t>
  </si>
  <si>
    <t>So0060-A7708093</t>
  </si>
  <si>
    <t>G0009342</t>
  </si>
  <si>
    <t>So0060-A8161607</t>
  </si>
  <si>
    <t>G0009343</t>
  </si>
  <si>
    <t>G0009344</t>
  </si>
  <si>
    <t>C010-94896</t>
  </si>
  <si>
    <t>So0060-A8772844</t>
  </si>
  <si>
    <t>G0009384</t>
  </si>
  <si>
    <t>So0060-A9277416</t>
  </si>
  <si>
    <t>G0009459</t>
  </si>
  <si>
    <t>G0009460</t>
  </si>
  <si>
    <t>So0070-A5841457</t>
  </si>
  <si>
    <t>G0009980</t>
  </si>
  <si>
    <t>So0070-A6334237</t>
  </si>
  <si>
    <t>G0009997</t>
  </si>
  <si>
    <t>So0070-A8929760</t>
  </si>
  <si>
    <t>G0010287</t>
  </si>
  <si>
    <t>So0080-A1805627</t>
  </si>
  <si>
    <t>G0010784</t>
  </si>
  <si>
    <t>G0010785</t>
  </si>
  <si>
    <t>So0080-A5542394</t>
  </si>
  <si>
    <t>G0010987</t>
  </si>
  <si>
    <t>So0090-A9334223</t>
  </si>
  <si>
    <t>G0011932</t>
  </si>
  <si>
    <t>C010-96476</t>
  </si>
  <si>
    <t>So0060-A8676611</t>
  </si>
  <si>
    <t>G0001547</t>
  </si>
  <si>
    <t>So0090-A3992549</t>
  </si>
  <si>
    <t>G0002063</t>
  </si>
  <si>
    <t>So0110-A3301138</t>
  </si>
  <si>
    <t>C010-97174</t>
  </si>
  <si>
    <t>So0060-A8753983</t>
  </si>
  <si>
    <t>C011-01867</t>
  </si>
  <si>
    <t>So0060-A9006758</t>
  </si>
  <si>
    <t>G0001567</t>
  </si>
  <si>
    <t>So0070-A6091842</t>
  </si>
  <si>
    <t>C011-03250</t>
  </si>
  <si>
    <t>So0070-A0108770</t>
  </si>
  <si>
    <t>G0009560</t>
  </si>
  <si>
    <t>G0009561</t>
  </si>
  <si>
    <t>So0070-A2301246</t>
  </si>
  <si>
    <t>G0010219</t>
  </si>
  <si>
    <t>G0010220</t>
  </si>
  <si>
    <t>G0010221</t>
  </si>
  <si>
    <t>So0090-A8845109</t>
  </si>
  <si>
    <t>G0011935</t>
  </si>
  <si>
    <t>G0011940</t>
  </si>
  <si>
    <t>So0090-A8858180</t>
  </si>
  <si>
    <t>G0012653</t>
  </si>
  <si>
    <t>G0012654</t>
  </si>
  <si>
    <t>G0012669</t>
  </si>
  <si>
    <t>G0012670</t>
  </si>
  <si>
    <t>C011-04369</t>
  </si>
  <si>
    <t>So2970-A5798454</t>
  </si>
  <si>
    <t>G0009478</t>
  </si>
  <si>
    <t>So2980-A3296637</t>
  </si>
  <si>
    <t>G0009479</t>
  </si>
  <si>
    <t>C011-06306</t>
  </si>
  <si>
    <t>So0070-A1741685</t>
  </si>
  <si>
    <t>G0001589</t>
  </si>
  <si>
    <t>So0070-A1646856</t>
  </si>
  <si>
    <t>G0001603</t>
  </si>
  <si>
    <t>So0070-A3169271</t>
  </si>
  <si>
    <t>G0001607</t>
  </si>
  <si>
    <t>So0120-A2415128</t>
  </si>
  <si>
    <t>G0002412</t>
  </si>
  <si>
    <t>C011-07255</t>
  </si>
  <si>
    <t>So0070-A2432573</t>
  </si>
  <si>
    <t>G0009734</t>
  </si>
  <si>
    <t>G0009758</t>
  </si>
  <si>
    <t>So0070-A2655899</t>
  </si>
  <si>
    <t>G0009765</t>
  </si>
  <si>
    <t>G0009768</t>
  </si>
  <si>
    <t>C011-08265</t>
  </si>
  <si>
    <t>So0070-A2312873</t>
  </si>
  <si>
    <t>G0009800</t>
  </si>
  <si>
    <t>G0009801</t>
  </si>
  <si>
    <t>So0070-A5306133</t>
  </si>
  <si>
    <t>G0009940</t>
  </si>
  <si>
    <t>So0070-A6035572</t>
  </si>
  <si>
    <t>G0009967</t>
  </si>
  <si>
    <t>So0070-A3898893</t>
  </si>
  <si>
    <t>G0010214</t>
  </si>
  <si>
    <t>G0010215</t>
  </si>
  <si>
    <t>C011-09290</t>
  </si>
  <si>
    <t>So0070-A2723852</t>
  </si>
  <si>
    <t>G0009788</t>
  </si>
  <si>
    <t>G0009789</t>
  </si>
  <si>
    <t>C011-11784</t>
  </si>
  <si>
    <t>So0070-A2779245</t>
  </si>
  <si>
    <t>G0009710</t>
  </si>
  <si>
    <t>So0070-A3146852</t>
  </si>
  <si>
    <t>G0009732</t>
  </si>
  <si>
    <t>So0070-A3387905</t>
  </si>
  <si>
    <t>G0009754</t>
  </si>
  <si>
    <t>So0070-A3453600</t>
  </si>
  <si>
    <t>G0009756</t>
  </si>
  <si>
    <t>So0070-A3527717</t>
  </si>
  <si>
    <t>G0009759</t>
  </si>
  <si>
    <t>So0070-A3739863</t>
  </si>
  <si>
    <t>G0009766</t>
  </si>
  <si>
    <t>So0090-A3041171</t>
  </si>
  <si>
    <t>G0011476</t>
  </si>
  <si>
    <t>So0090-A3207908</t>
  </si>
  <si>
    <t>G0011490</t>
  </si>
  <si>
    <t>So0090-A3142447</t>
  </si>
  <si>
    <t>G0011524</t>
  </si>
  <si>
    <t>So0090-A3396882</t>
  </si>
  <si>
    <t>G0011541</t>
  </si>
  <si>
    <t>So0090-A3448127</t>
  </si>
  <si>
    <t>G0011596</t>
  </si>
  <si>
    <t>So0090-A4923360</t>
  </si>
  <si>
    <t>G0011631</t>
  </si>
  <si>
    <t>So0090-A6198974</t>
  </si>
  <si>
    <t>G0011655</t>
  </si>
  <si>
    <t>So0100-A1331303</t>
  </si>
  <si>
    <t>G0012109</t>
  </si>
  <si>
    <t>So0100-A2108401</t>
  </si>
  <si>
    <t>G0012203</t>
  </si>
  <si>
    <t>So0100-A2168684</t>
  </si>
  <si>
    <t>G0012212</t>
  </si>
  <si>
    <t>So0100-A2197935</t>
  </si>
  <si>
    <t>G0012214</t>
  </si>
  <si>
    <t>C011-13477</t>
  </si>
  <si>
    <t>So0070-A4224130</t>
  </si>
  <si>
    <t>G0009915</t>
  </si>
  <si>
    <t>G0009916</t>
  </si>
  <si>
    <t>So0070-A5184268</t>
  </si>
  <si>
    <t>G0009945</t>
  </si>
  <si>
    <t>So0070-A5135882</t>
  </si>
  <si>
    <t>G0009946</t>
  </si>
  <si>
    <t>G0009947</t>
  </si>
  <si>
    <t>G0009950</t>
  </si>
  <si>
    <t>G0009951</t>
  </si>
  <si>
    <t>G0009973</t>
  </si>
  <si>
    <t>G0009974</t>
  </si>
  <si>
    <t>So0070-A6734445</t>
  </si>
  <si>
    <t>G0010075</t>
  </si>
  <si>
    <t>So0070-A6198060</t>
  </si>
  <si>
    <t>G0010120</t>
  </si>
  <si>
    <t>G0010121</t>
  </si>
  <si>
    <t>G0010135</t>
  </si>
  <si>
    <t>G0010136</t>
  </si>
  <si>
    <t>So0070-A7709255</t>
  </si>
  <si>
    <t>G0010225</t>
  </si>
  <si>
    <t>G0010226</t>
  </si>
  <si>
    <t>So0080-A5188158</t>
  </si>
  <si>
    <t>G0010956</t>
  </si>
  <si>
    <t>G0010957</t>
  </si>
  <si>
    <t>So0080-A5092032</t>
  </si>
  <si>
    <t>G0010981</t>
  </si>
  <si>
    <t>G0010982</t>
  </si>
  <si>
    <t>So0080-A5154686</t>
  </si>
  <si>
    <t>G0011023</t>
  </si>
  <si>
    <t>G0011024</t>
  </si>
  <si>
    <t>So0090-A1689693</t>
  </si>
  <si>
    <t>G0011435</t>
  </si>
  <si>
    <t>So0090-A2285143</t>
  </si>
  <si>
    <t>So0090-A2297919</t>
  </si>
  <si>
    <t>G0011436</t>
  </si>
  <si>
    <t>So0090-A3549070</t>
  </si>
  <si>
    <t>G0011511</t>
  </si>
  <si>
    <t>So0090-A3554978</t>
  </si>
  <si>
    <t>G0011512</t>
  </si>
  <si>
    <t>So0090-A8862827</t>
  </si>
  <si>
    <t>G0011977</t>
  </si>
  <si>
    <t>G0012022</t>
  </si>
  <si>
    <t>So0090-A9068146</t>
  </si>
  <si>
    <t>G0012062</t>
  </si>
  <si>
    <t>G0012063</t>
  </si>
  <si>
    <t>G0012095</t>
  </si>
  <si>
    <t>G0012096</t>
  </si>
  <si>
    <t>So0090-A9073208</t>
  </si>
  <si>
    <t>G0012199</t>
  </si>
  <si>
    <t>So0090-A9484668</t>
  </si>
  <si>
    <t>G0012200</t>
  </si>
  <si>
    <t>G0012204</t>
  </si>
  <si>
    <t>G0012205</t>
  </si>
  <si>
    <t>G0012223</t>
  </si>
  <si>
    <t>G0012224</t>
  </si>
  <si>
    <t>So0100-A1551667</t>
  </si>
  <si>
    <t>G0012491</t>
  </si>
  <si>
    <t>So0100-A2846880</t>
  </si>
  <si>
    <t>G0012505</t>
  </si>
  <si>
    <t>G0012506</t>
  </si>
  <si>
    <t>G0012550</t>
  </si>
  <si>
    <t>G0012551</t>
  </si>
  <si>
    <t>So0100-A2884594</t>
  </si>
  <si>
    <t>G0012570</t>
  </si>
  <si>
    <t>G0012571</t>
  </si>
  <si>
    <t>G0012572</t>
  </si>
  <si>
    <t>G0012573</t>
  </si>
  <si>
    <t>So0100-A4949235</t>
  </si>
  <si>
    <t>G0012815</t>
  </si>
  <si>
    <t>G0012816</t>
  </si>
  <si>
    <t>So0100-A5458892</t>
  </si>
  <si>
    <t>G0012861</t>
  </si>
  <si>
    <t>So0100-A5867035</t>
  </si>
  <si>
    <t>G0012862</t>
  </si>
  <si>
    <t>So0100-A6962866</t>
  </si>
  <si>
    <t>G0012863</t>
  </si>
  <si>
    <t>G0012864</t>
  </si>
  <si>
    <t>G0012902</t>
  </si>
  <si>
    <t>G0012903</t>
  </si>
  <si>
    <t>G0013058</t>
  </si>
  <si>
    <t>G0013059</t>
  </si>
  <si>
    <t>So0100-A9925127</t>
  </si>
  <si>
    <t>G0013080</t>
  </si>
  <si>
    <t>G0013081</t>
  </si>
  <si>
    <t>So0100-A7281136</t>
  </si>
  <si>
    <t>G0013115</t>
  </si>
  <si>
    <t>G0013116</t>
  </si>
  <si>
    <t>G0013117</t>
  </si>
  <si>
    <t>G0013118</t>
  </si>
  <si>
    <t>So0110-A1855268</t>
  </si>
  <si>
    <t>G0013185</t>
  </si>
  <si>
    <t>So0110-A1842244</t>
  </si>
  <si>
    <t>G0013291</t>
  </si>
  <si>
    <t>So0100-A6836784</t>
  </si>
  <si>
    <t>G0013297</t>
  </si>
  <si>
    <t>So0110-A2593995</t>
  </si>
  <si>
    <t>G0013340</t>
  </si>
  <si>
    <t>G0013341</t>
  </si>
  <si>
    <t>So0110-A3875049</t>
  </si>
  <si>
    <t>G0013342</t>
  </si>
  <si>
    <t>G0013343</t>
  </si>
  <si>
    <t>G0013344</t>
  </si>
  <si>
    <t>G0013345</t>
  </si>
  <si>
    <t>So0100-A8589498</t>
  </si>
  <si>
    <t>G0013382</t>
  </si>
  <si>
    <t>G0013383</t>
  </si>
  <si>
    <t>G0013406</t>
  </si>
  <si>
    <t>G0013407</t>
  </si>
  <si>
    <t>So0110-A4889375</t>
  </si>
  <si>
    <t>G0013601</t>
  </si>
  <si>
    <t>So0110-A6862151</t>
  </si>
  <si>
    <t>G0013671</t>
  </si>
  <si>
    <t>So0110-A9109496</t>
  </si>
  <si>
    <t>G0013693</t>
  </si>
  <si>
    <t>So0090-A9097928</t>
  </si>
  <si>
    <t>G0013716</t>
  </si>
  <si>
    <t>So0100-A8597989</t>
  </si>
  <si>
    <t>G0013717</t>
  </si>
  <si>
    <t>G0013740</t>
  </si>
  <si>
    <t>G0013741</t>
  </si>
  <si>
    <t>So0110-A8982308</t>
  </si>
  <si>
    <t>G0013798</t>
  </si>
  <si>
    <t>G0013799</t>
  </si>
  <si>
    <t>So0120-A0651052</t>
  </si>
  <si>
    <t>G0013800</t>
  </si>
  <si>
    <t>So0110-A8332645</t>
  </si>
  <si>
    <t>G0013825</t>
  </si>
  <si>
    <t>G0013826</t>
  </si>
  <si>
    <t>G0013854</t>
  </si>
  <si>
    <t>G0013855</t>
  </si>
  <si>
    <t>C011-14993</t>
  </si>
  <si>
    <t>So0070-A5208354</t>
  </si>
  <si>
    <t>G0009886</t>
  </si>
  <si>
    <t>So0110-A4658362</t>
  </si>
  <si>
    <t>G0013377</t>
  </si>
  <si>
    <t>G0013378</t>
  </si>
  <si>
    <t>So0110-A6094196</t>
  </si>
  <si>
    <t>G0013474</t>
  </si>
  <si>
    <t>G0013475</t>
  </si>
  <si>
    <t>So0110-A6827306</t>
  </si>
  <si>
    <t>G0013531</t>
  </si>
  <si>
    <t>G0013532</t>
  </si>
  <si>
    <t>C011-19456</t>
  </si>
  <si>
    <t>So0070-A5272952</t>
  </si>
  <si>
    <t>G0001633</t>
  </si>
  <si>
    <t>C011-24917</t>
  </si>
  <si>
    <t>So0070-A8331207</t>
  </si>
  <si>
    <t>G0010369</t>
  </si>
  <si>
    <t>So0090-A8884442</t>
  </si>
  <si>
    <t>G0011949</t>
  </si>
  <si>
    <t>G0011954</t>
  </si>
  <si>
    <t>G0011999</t>
  </si>
  <si>
    <t>G0012115</t>
  </si>
  <si>
    <t>So0100-A0827069</t>
  </si>
  <si>
    <t>So0100-A7269874</t>
  </si>
  <si>
    <t>G0013125</t>
  </si>
  <si>
    <t>C011-26634</t>
  </si>
  <si>
    <t>So0090-A3637837</t>
  </si>
  <si>
    <t>G0011592</t>
  </si>
  <si>
    <t>So0090-A5668909</t>
  </si>
  <si>
    <t>G0011636</t>
  </si>
  <si>
    <t>So0090-A6184092</t>
  </si>
  <si>
    <t>G0011690</t>
  </si>
  <si>
    <t>So3540-A5865201</t>
  </si>
  <si>
    <t>G0011763</t>
  </si>
  <si>
    <t>So0090-A7563369</t>
  </si>
  <si>
    <t>G0011787</t>
  </si>
  <si>
    <t>So0090-A8903403</t>
  </si>
  <si>
    <t>G0011843</t>
  </si>
  <si>
    <t>So3550-A3273183</t>
  </si>
  <si>
    <t>G0011874</t>
  </si>
  <si>
    <t>So3560-A0812073</t>
  </si>
  <si>
    <t>G0011906</t>
  </si>
  <si>
    <t>G0011963</t>
  </si>
  <si>
    <t>G0011964</t>
  </si>
  <si>
    <t>So0100-A0186853</t>
  </si>
  <si>
    <t>G0011983</t>
  </si>
  <si>
    <t>So0100-A0197604</t>
  </si>
  <si>
    <t>G0011988</t>
  </si>
  <si>
    <t>G0011989</t>
  </si>
  <si>
    <t>So3560-A8523487</t>
  </si>
  <si>
    <t>G0012028</t>
  </si>
  <si>
    <t>G0012034</t>
  </si>
  <si>
    <t>So0100-A0967190</t>
  </si>
  <si>
    <t>G0012070</t>
  </si>
  <si>
    <t>G0012071</t>
  </si>
  <si>
    <t>G0012127</t>
  </si>
  <si>
    <t>So3600-A5781356</t>
  </si>
  <si>
    <t>G0012130</t>
  </si>
  <si>
    <t>So0090-A8927313</t>
  </si>
  <si>
    <t>G0012160</t>
  </si>
  <si>
    <t>So0100-A1973042</t>
  </si>
  <si>
    <t>G0012181</t>
  </si>
  <si>
    <t>G0012227</t>
  </si>
  <si>
    <t>So3610-A3456414</t>
  </si>
  <si>
    <t>G0012241</t>
  </si>
  <si>
    <t>So3620-A0822527</t>
  </si>
  <si>
    <t>G0012312</t>
  </si>
  <si>
    <t>G0012399</t>
  </si>
  <si>
    <t>G0012428</t>
  </si>
  <si>
    <t>G0012513</t>
  </si>
  <si>
    <t>So3650-A0768805</t>
  </si>
  <si>
    <t>G0012516</t>
  </si>
  <si>
    <t>So3650-A0862027</t>
  </si>
  <si>
    <t>G0012558</t>
  </si>
  <si>
    <t>So3650-A0901190</t>
  </si>
  <si>
    <t>G0012564</t>
  </si>
  <si>
    <t>G0012566</t>
  </si>
  <si>
    <t>So3650-A8266926</t>
  </si>
  <si>
    <t>G0012615</t>
  </si>
  <si>
    <t>G0012624</t>
  </si>
  <si>
    <t>So3650-A8361052</t>
  </si>
  <si>
    <t>G0012635</t>
  </si>
  <si>
    <t>G0012649</t>
  </si>
  <si>
    <t>So3650-A8402332</t>
  </si>
  <si>
    <t>G0012657</t>
  </si>
  <si>
    <t>So3650-A8469981</t>
  </si>
  <si>
    <t>G0012682</t>
  </si>
  <si>
    <t>So3660-A5865373</t>
  </si>
  <si>
    <t>G0012739</t>
  </si>
  <si>
    <t>G0012752</t>
  </si>
  <si>
    <t>So3660-A5944964</t>
  </si>
  <si>
    <t>G0012786</t>
  </si>
  <si>
    <t>G0012792</t>
  </si>
  <si>
    <t>So0100-A6131692</t>
  </si>
  <si>
    <t>G0012804</t>
  </si>
  <si>
    <t>G0012805</t>
  </si>
  <si>
    <t>G0012841</t>
  </si>
  <si>
    <t>So3680-A0813374</t>
  </si>
  <si>
    <t>G0012877</t>
  </si>
  <si>
    <t>G0012918</t>
  </si>
  <si>
    <t>So3680-A8408183</t>
  </si>
  <si>
    <t>G0012975</t>
  </si>
  <si>
    <t>So0090-A8913854</t>
  </si>
  <si>
    <t>G0013000</t>
  </si>
  <si>
    <t>So3680-A8483145</t>
  </si>
  <si>
    <t>G0013007</t>
  </si>
  <si>
    <t>G0013057</t>
  </si>
  <si>
    <t>G0013105</t>
  </si>
  <si>
    <t>G0013163</t>
  </si>
  <si>
    <t>So0100-A6602686</t>
  </si>
  <si>
    <t>G0013164</t>
  </si>
  <si>
    <t>So3700-A3422759</t>
  </si>
  <si>
    <t>G0013166</t>
  </si>
  <si>
    <t>So3700-A3611316</t>
  </si>
  <si>
    <t>G0013221</t>
  </si>
  <si>
    <t>So3710-A0779552</t>
  </si>
  <si>
    <t>G0013224</t>
  </si>
  <si>
    <t>So0110-A1249014</t>
  </si>
  <si>
    <t>G0013287</t>
  </si>
  <si>
    <t>So3710-A8422289</t>
  </si>
  <si>
    <t>G0013304</t>
  </si>
  <si>
    <t>So0110-A2806602</t>
  </si>
  <si>
    <t>G0013330</t>
  </si>
  <si>
    <t>So0110-A3918866</t>
  </si>
  <si>
    <t>So0110-A3949411</t>
  </si>
  <si>
    <t>So3730-A3303855</t>
  </si>
  <si>
    <t>G0013370</t>
  </si>
  <si>
    <t>So0110-A4567593</t>
  </si>
  <si>
    <t>G0013438</t>
  </si>
  <si>
    <t>G0013439</t>
  </si>
  <si>
    <t>So3740-A8288589</t>
  </si>
  <si>
    <t>G0013485</t>
  </si>
  <si>
    <t>So3740-A8352110</t>
  </si>
  <si>
    <t>G0013507</t>
  </si>
  <si>
    <t>So0100-A7409343</t>
  </si>
  <si>
    <t>G0013546</t>
  </si>
  <si>
    <t>So0100-A6249636</t>
  </si>
  <si>
    <t>G0013554</t>
  </si>
  <si>
    <t>So0100-A5378546</t>
  </si>
  <si>
    <t>G0013606</t>
  </si>
  <si>
    <t>G0013608</t>
  </si>
  <si>
    <t>G0013611</t>
  </si>
  <si>
    <t>G0013617</t>
  </si>
  <si>
    <t>So3780-A5806702</t>
  </si>
  <si>
    <t>G0013636</t>
  </si>
  <si>
    <t>So3780-A5861135</t>
  </si>
  <si>
    <t>G0013673</t>
  </si>
  <si>
    <t>So3800-A0788361</t>
  </si>
  <si>
    <t>G0013689</t>
  </si>
  <si>
    <t>G0013691</t>
  </si>
  <si>
    <t>So0100-A8446637</t>
  </si>
  <si>
    <t>G0013697</t>
  </si>
  <si>
    <t>G0013699</t>
  </si>
  <si>
    <t>So3800-A8271066</t>
  </si>
  <si>
    <t>G0013701</t>
  </si>
  <si>
    <t>So0110-A9509786</t>
  </si>
  <si>
    <t>G0013703</t>
  </si>
  <si>
    <t>So3810-A5779560</t>
  </si>
  <si>
    <t>G0013750</t>
  </si>
  <si>
    <t>So3820-A3266005</t>
  </si>
  <si>
    <t>G0013786</t>
  </si>
  <si>
    <t>G0013793</t>
  </si>
  <si>
    <t>So0120-A0272987</t>
  </si>
  <si>
    <t>G0013794</t>
  </si>
  <si>
    <t>So0120-A0986093</t>
  </si>
  <si>
    <t>G0013817</t>
  </si>
  <si>
    <t>So0120-A0995506</t>
  </si>
  <si>
    <t>G0013818</t>
  </si>
  <si>
    <t>So0120-A1008240</t>
  </si>
  <si>
    <t>G0013819</t>
  </si>
  <si>
    <t>So0120-A1015938</t>
  </si>
  <si>
    <t>G0013820</t>
  </si>
  <si>
    <t>So3830-A8389839</t>
  </si>
  <si>
    <t>G0013856</t>
  </si>
  <si>
    <t>So0120-A1432752</t>
  </si>
  <si>
    <t>G0013857</t>
  </si>
  <si>
    <t>So0120-A1785535</t>
  </si>
  <si>
    <t>G0013867</t>
  </si>
  <si>
    <t>C011-27832</t>
  </si>
  <si>
    <t>So0070-A7577441</t>
  </si>
  <si>
    <t>G0010103</t>
  </si>
  <si>
    <t>So3170-A0771584</t>
  </si>
  <si>
    <t>G0010347</t>
  </si>
  <si>
    <t>C011-28350</t>
  </si>
  <si>
    <t>So0070-A7583397</t>
  </si>
  <si>
    <t>G0010102</t>
  </si>
  <si>
    <t>So3170-A0792473</t>
  </si>
  <si>
    <t>G0010349</t>
  </si>
  <si>
    <t>C011-29662</t>
  </si>
  <si>
    <t>So0070-A7492437</t>
  </si>
  <si>
    <t>G0010094</t>
  </si>
  <si>
    <t>So0080-A2901690</t>
  </si>
  <si>
    <t>G0010700</t>
  </si>
  <si>
    <t>So0080-A5643512</t>
  </si>
  <si>
    <t>G0011008</t>
  </si>
  <si>
    <t>So0090-A6242360</t>
  </si>
  <si>
    <t>G0011669</t>
  </si>
  <si>
    <t>So0090-A9302196</t>
  </si>
  <si>
    <t>G0011859</t>
  </si>
  <si>
    <t>C011-30358</t>
  </si>
  <si>
    <t>So0070-A7489768</t>
  </si>
  <si>
    <t>G0010096</t>
  </si>
  <si>
    <t>C011-31681</t>
  </si>
  <si>
    <t>So0070-A7638370</t>
  </si>
  <si>
    <t>G0010143</t>
  </si>
  <si>
    <t>G0011066</t>
  </si>
  <si>
    <t>G0011067</t>
  </si>
  <si>
    <t>So0080-A7358749</t>
  </si>
  <si>
    <t>G0011126</t>
  </si>
  <si>
    <t>C011-35986</t>
  </si>
  <si>
    <t>So0070-A8107597</t>
  </si>
  <si>
    <t>G0010660</t>
  </si>
  <si>
    <t>C011-36183</t>
  </si>
  <si>
    <t>So0080-A3067617</t>
  </si>
  <si>
    <t>G0011050</t>
  </si>
  <si>
    <t>G0011051</t>
  </si>
  <si>
    <t>So0080-A6669634</t>
  </si>
  <si>
    <t>G0011077</t>
  </si>
  <si>
    <t>G0011078</t>
  </si>
  <si>
    <t>So0090-A8959521</t>
  </si>
  <si>
    <t>G0012073</t>
  </si>
  <si>
    <t>G0012074</t>
  </si>
  <si>
    <t>G0012105</t>
  </si>
  <si>
    <t>G0012106</t>
  </si>
  <si>
    <t>G0012120</t>
  </si>
  <si>
    <t>G0012121</t>
  </si>
  <si>
    <t>So0090-A8967911</t>
  </si>
  <si>
    <t>G0012536</t>
  </si>
  <si>
    <t>G0012537</t>
  </si>
  <si>
    <t>G0012538</t>
  </si>
  <si>
    <t>G0012539</t>
  </si>
  <si>
    <t>G0012546</t>
  </si>
  <si>
    <t>G0012547</t>
  </si>
  <si>
    <t>So0100-A4447290</t>
  </si>
  <si>
    <t>So0100-A4458708</t>
  </si>
  <si>
    <t>G0012677</t>
  </si>
  <si>
    <t>G0012678</t>
  </si>
  <si>
    <t>G0012679</t>
  </si>
  <si>
    <t>So0100-A3372687</t>
  </si>
  <si>
    <t>G0012680</t>
  </si>
  <si>
    <t>G0012986</t>
  </si>
  <si>
    <t>So0100-A2605417</t>
  </si>
  <si>
    <t>G0012987</t>
  </si>
  <si>
    <t>So0090-A4974970</t>
  </si>
  <si>
    <t>G0012988</t>
  </si>
  <si>
    <t>So0100-A1107780</t>
  </si>
  <si>
    <t>G0013101</t>
  </si>
  <si>
    <t>G0013102</t>
  </si>
  <si>
    <t>G0013140</t>
  </si>
  <si>
    <t>G0013141</t>
  </si>
  <si>
    <t>G0013144</t>
  </si>
  <si>
    <t>G0013145</t>
  </si>
  <si>
    <t>G0013150</t>
  </si>
  <si>
    <t>G0013151</t>
  </si>
  <si>
    <t>G0013152</t>
  </si>
  <si>
    <t>G0013153</t>
  </si>
  <si>
    <t>So0100-A8037398</t>
  </si>
  <si>
    <t>G0013154</t>
  </si>
  <si>
    <t>G0013155</t>
  </si>
  <si>
    <t>G0013157</t>
  </si>
  <si>
    <t>G0013158</t>
  </si>
  <si>
    <t>G0013199</t>
  </si>
  <si>
    <t>G0013200</t>
  </si>
  <si>
    <t>So0110-A2579478</t>
  </si>
  <si>
    <t>G0013292</t>
  </si>
  <si>
    <t>G0013331</t>
  </si>
  <si>
    <t>G0013332</t>
  </si>
  <si>
    <t>So0110-A4777812</t>
  </si>
  <si>
    <t>G0013435</t>
  </si>
  <si>
    <t>So0110-A7935816</t>
  </si>
  <si>
    <t>G0013598</t>
  </si>
  <si>
    <t>So0110-A7948615</t>
  </si>
  <si>
    <t>G0013599</t>
  </si>
  <si>
    <t>So0110-A7954104</t>
  </si>
  <si>
    <t>G0013600</t>
  </si>
  <si>
    <t>So0110-A6818898</t>
  </si>
  <si>
    <t>So0120-A0336491</t>
  </si>
  <si>
    <t>G0013766</t>
  </si>
  <si>
    <t>So3860-A0802072</t>
  </si>
  <si>
    <t>G0013912</t>
  </si>
  <si>
    <t>So3860-A0996878</t>
  </si>
  <si>
    <t>So3860-A1001005</t>
  </si>
  <si>
    <t>C011-37731</t>
  </si>
  <si>
    <t>So0070-A9133259</t>
  </si>
  <si>
    <t>G0001697</t>
  </si>
  <si>
    <t>C011-38295</t>
  </si>
  <si>
    <t>So3170-A0789925</t>
  </si>
  <si>
    <t>G0010348</t>
  </si>
  <si>
    <t>So3180-A5798002</t>
  </si>
  <si>
    <t>G0010654</t>
  </si>
  <si>
    <t>C011-39520</t>
  </si>
  <si>
    <t>So3170-A0818734</t>
  </si>
  <si>
    <t>G0010351</t>
  </si>
  <si>
    <t>So3180-A5809864</t>
  </si>
  <si>
    <t>G0010655</t>
  </si>
  <si>
    <t>C011-41867</t>
  </si>
  <si>
    <t>So3210-A5776259</t>
  </si>
  <si>
    <t>G0001792</t>
  </si>
  <si>
    <t>C011-42538</t>
  </si>
  <si>
    <t>So0070-A8821805</t>
  </si>
  <si>
    <t>G0010720</t>
  </si>
  <si>
    <t>So0110-A8999312</t>
  </si>
  <si>
    <t>G0013675</t>
  </si>
  <si>
    <t>C011-44168</t>
  </si>
  <si>
    <t>So0080-A3107202</t>
  </si>
  <si>
    <t>G0010916</t>
  </si>
  <si>
    <t>So0080-A7941190</t>
  </si>
  <si>
    <t>G0011284</t>
  </si>
  <si>
    <t>G0011285</t>
  </si>
  <si>
    <t>So0090-A3663727</t>
  </si>
  <si>
    <t>G0011532</t>
  </si>
  <si>
    <t>So0090-A8972752</t>
  </si>
  <si>
    <t>G0012097</t>
  </si>
  <si>
    <t>So0100-A1272183</t>
  </si>
  <si>
    <t>G0012104</t>
  </si>
  <si>
    <t>So0090-A8988317</t>
  </si>
  <si>
    <t>G0012518</t>
  </si>
  <si>
    <t>So0110-A0686885</t>
  </si>
  <si>
    <t>G0013231</t>
  </si>
  <si>
    <t>So0110-A2668861</t>
  </si>
  <si>
    <t>G0013317</t>
  </si>
  <si>
    <t>G0013318</t>
  </si>
  <si>
    <t>So0110-A4743812</t>
  </si>
  <si>
    <t>G0013416</t>
  </si>
  <si>
    <t>G0013417</t>
  </si>
  <si>
    <t>So0110-A9766347</t>
  </si>
  <si>
    <t>G0013772</t>
  </si>
  <si>
    <t>G0013773</t>
  </si>
  <si>
    <t>So0120-A0865174</t>
  </si>
  <si>
    <t>G0013813</t>
  </si>
  <si>
    <t>So0120-A1637708</t>
  </si>
  <si>
    <t>G0013875</t>
  </si>
  <si>
    <t>C011-46568</t>
  </si>
  <si>
    <t>So0080-A3736186</t>
  </si>
  <si>
    <t>G0001799</t>
  </si>
  <si>
    <t>C011-47263</t>
  </si>
  <si>
    <t>So0080-A4972008</t>
  </si>
  <si>
    <t>G0011141</t>
  </si>
  <si>
    <t>G0011142</t>
  </si>
  <si>
    <t>C011-49220</t>
  </si>
  <si>
    <t>So0080-A6212611</t>
  </si>
  <si>
    <t>G0001838</t>
  </si>
  <si>
    <t>C011-54673</t>
  </si>
  <si>
    <t>So0080-A7014103</t>
  </si>
  <si>
    <t>G0011120</t>
  </si>
  <si>
    <t>C011-55765</t>
  </si>
  <si>
    <t>So0080-A7028648</t>
  </si>
  <si>
    <t>G0011125</t>
  </si>
  <si>
    <t>C011-56172</t>
  </si>
  <si>
    <t>So3320-A0763351</t>
  </si>
  <si>
    <t>G0001871</t>
  </si>
  <si>
    <t>C011-57819</t>
  </si>
  <si>
    <t>So3320-A0798323</t>
  </si>
  <si>
    <t>So3320-A0806323</t>
  </si>
  <si>
    <t>So3320-A0816244</t>
  </si>
  <si>
    <t>G0001875</t>
  </si>
  <si>
    <t>So3740-A0962259</t>
  </si>
  <si>
    <t>G0002322</t>
  </si>
  <si>
    <t>C011-58832</t>
  </si>
  <si>
    <t>So3320-A0822082</t>
  </si>
  <si>
    <t>G0001874</t>
  </si>
  <si>
    <t>C011-59630</t>
  </si>
  <si>
    <t>So3310-A3298622</t>
  </si>
  <si>
    <t>G0011119</t>
  </si>
  <si>
    <t>So3410-A8293023</t>
  </si>
  <si>
    <t>G0011485</t>
  </si>
  <si>
    <t>So3410-A8279556</t>
  </si>
  <si>
    <t>So3410-A8287697</t>
  </si>
  <si>
    <t>C011-60780</t>
  </si>
  <si>
    <t>So3320-A0881616</t>
  </si>
  <si>
    <t>G0001881</t>
  </si>
  <si>
    <t>So3740-A0842768</t>
  </si>
  <si>
    <t>G0002310</t>
  </si>
  <si>
    <t>C011-61903</t>
  </si>
  <si>
    <t>So3320-A0927223</t>
  </si>
  <si>
    <t>G0001885</t>
  </si>
  <si>
    <t>C011-62240</t>
  </si>
  <si>
    <t>So3320-A0934910</t>
  </si>
  <si>
    <t>G0001886</t>
  </si>
  <si>
    <t>So3320-A8294963</t>
  </si>
  <si>
    <t>G0001898</t>
  </si>
  <si>
    <t>C011-63491</t>
  </si>
  <si>
    <t>So3320-A0955315</t>
  </si>
  <si>
    <t>G0001888</t>
  </si>
  <si>
    <t>So3740-A0857044</t>
  </si>
  <si>
    <t>G0002311</t>
  </si>
  <si>
    <t>C011-64128</t>
  </si>
  <si>
    <t>So3320-A1024387</t>
  </si>
  <si>
    <t>G0001891</t>
  </si>
  <si>
    <t>So3740-A0911766</t>
  </si>
  <si>
    <t>G0002317</t>
  </si>
  <si>
    <t>C011-65452</t>
  </si>
  <si>
    <t>So3320-A1041827</t>
  </si>
  <si>
    <t>G0001893</t>
  </si>
  <si>
    <t>C011-66147</t>
  </si>
  <si>
    <t>So0080-A7917194</t>
  </si>
  <si>
    <t>G0001910</t>
  </si>
  <si>
    <t>C011-67551</t>
  </si>
  <si>
    <t>So3320-A8285926</t>
  </si>
  <si>
    <t>G0001897</t>
  </si>
  <si>
    <t>C011-68671</t>
  </si>
  <si>
    <t>So3320-A8345275</t>
  </si>
  <si>
    <t>G0001904</t>
  </si>
  <si>
    <t>C011-69803</t>
  </si>
  <si>
    <t>So3320-A8356033</t>
  </si>
  <si>
    <t>G0001905</t>
  </si>
  <si>
    <t>C011-70404</t>
  </si>
  <si>
    <t>So3320-A8376160</t>
  </si>
  <si>
    <t>G0001907</t>
  </si>
  <si>
    <t>C011-72803</t>
  </si>
  <si>
    <t>So3320-A8387208</t>
  </si>
  <si>
    <t>G0001908</t>
  </si>
  <si>
    <t>C011-73441</t>
  </si>
  <si>
    <t>So3320-A8393712</t>
  </si>
  <si>
    <t>G0001909</t>
  </si>
  <si>
    <t>C011-74831</t>
  </si>
  <si>
    <t>So3320-A8303408</t>
  </si>
  <si>
    <t>G0001899</t>
  </si>
  <si>
    <t>C011-75405</t>
  </si>
  <si>
    <t>So3320-A8318257</t>
  </si>
  <si>
    <t>G0001900</t>
  </si>
  <si>
    <t>C011-76218</t>
  </si>
  <si>
    <t>So3320-A8325910</t>
  </si>
  <si>
    <t>G0001901</t>
  </si>
  <si>
    <t>C011-77153</t>
  </si>
  <si>
    <t>So3320-A8412700</t>
  </si>
  <si>
    <t>G0001912</t>
  </si>
  <si>
    <t>C011-78698</t>
  </si>
  <si>
    <t>So3320-A8424299</t>
  </si>
  <si>
    <t>G0001913</t>
  </si>
  <si>
    <t>C011-79831</t>
  </si>
  <si>
    <t>So3330-A5764846</t>
  </si>
  <si>
    <t>G0001917</t>
  </si>
  <si>
    <t>C011-80867</t>
  </si>
  <si>
    <t>So3330-A5782780</t>
  </si>
  <si>
    <t>G0001919</t>
  </si>
  <si>
    <t>C011-81353</t>
  </si>
  <si>
    <t>So3330-A5779671</t>
  </si>
  <si>
    <t>G0001918</t>
  </si>
  <si>
    <t>C011-82671</t>
  </si>
  <si>
    <t>So3330-A5798973</t>
  </si>
  <si>
    <t>G0001920</t>
  </si>
  <si>
    <t>So3740-A1035909</t>
  </si>
  <si>
    <t>G0002329</t>
  </si>
  <si>
    <t>C011-83867</t>
  </si>
  <si>
    <t>So3340-A3264598</t>
  </si>
  <si>
    <t>G0001924</t>
  </si>
  <si>
    <t>C011-86900</t>
  </si>
  <si>
    <t>So0090-A0296520</t>
  </si>
  <si>
    <t>G0001948</t>
  </si>
  <si>
    <t>C011-88726</t>
  </si>
  <si>
    <t>So0090-A2362876</t>
  </si>
  <si>
    <t>G0011650</t>
  </si>
  <si>
    <t>G0011651</t>
  </si>
  <si>
    <t>So0090-A8996877</t>
  </si>
  <si>
    <t>G0012281</t>
  </si>
  <si>
    <t>G0012282</t>
  </si>
  <si>
    <t>So0100-A1181627</t>
  </si>
  <si>
    <t>G0012283</t>
  </si>
  <si>
    <t>G0012297</t>
  </si>
  <si>
    <t>G0012298</t>
  </si>
  <si>
    <t>G0012307</t>
  </si>
  <si>
    <t>G0012308</t>
  </si>
  <si>
    <t>G0012411</t>
  </si>
  <si>
    <t>G0012412</t>
  </si>
  <si>
    <t>So0100-A4533134</t>
  </si>
  <si>
    <t>G0013243</t>
  </si>
  <si>
    <t>So0100-A7437036</t>
  </si>
  <si>
    <t>G0013244</t>
  </si>
  <si>
    <t>G0013245</t>
  </si>
  <si>
    <t>G0013464</t>
  </si>
  <si>
    <t>G0013465</t>
  </si>
  <si>
    <t>C011-90273</t>
  </si>
  <si>
    <t>So0090-A2594923</t>
  </si>
  <si>
    <t>G0011458</t>
  </si>
  <si>
    <t>So0090-A5779941</t>
  </si>
  <si>
    <t>G0011828</t>
  </si>
  <si>
    <t>G0011829</t>
  </si>
  <si>
    <t>So0100-A0385993</t>
  </si>
  <si>
    <t>G0012002</t>
  </si>
  <si>
    <t>So0090-A9003450</t>
  </si>
  <si>
    <t>G0012019</t>
  </si>
  <si>
    <t>G0012020</t>
  </si>
  <si>
    <t>G0012058</t>
  </si>
  <si>
    <t>G0012059</t>
  </si>
  <si>
    <t>So0100-A2251749</t>
  </si>
  <si>
    <t>G0012251</t>
  </si>
  <si>
    <t>C011-94865</t>
  </si>
  <si>
    <t>So0090-A5015488</t>
  </si>
  <si>
    <t>G0011698</t>
  </si>
  <si>
    <t>G0011699</t>
  </si>
  <si>
    <t>So0090-A4228720</t>
  </si>
  <si>
    <t>G0011986</t>
  </si>
  <si>
    <t>So0100-A0781677</t>
  </si>
  <si>
    <t>So0100-A0792510</t>
  </si>
  <si>
    <t>G0011987</t>
  </si>
  <si>
    <t>So0090-A3472528</t>
  </si>
  <si>
    <t>G0012260</t>
  </si>
  <si>
    <t>G0012261</t>
  </si>
  <si>
    <t>C011-95419</t>
  </si>
  <si>
    <t>So0100-A5553478</t>
  </si>
  <si>
    <t>G0013025</t>
  </si>
  <si>
    <t>G0013026</t>
  </si>
  <si>
    <t>C011-96525</t>
  </si>
  <si>
    <t>So0100-A0203182</t>
  </si>
  <si>
    <t>G0013214</t>
  </si>
  <si>
    <t>So0110-A2894548</t>
  </si>
  <si>
    <t>G0013238</t>
  </si>
  <si>
    <t>G0013239</t>
  </si>
  <si>
    <t>G0013240</t>
  </si>
  <si>
    <t>G0013241</t>
  </si>
  <si>
    <t>G0013255</t>
  </si>
  <si>
    <t>C011-98428</t>
  </si>
  <si>
    <t>So0090-A9865006</t>
  </si>
  <si>
    <t>G0002104</t>
  </si>
  <si>
    <t>So3580-A3298493</t>
  </si>
  <si>
    <t>G0002129</t>
  </si>
  <si>
    <t>So0090-A9853355</t>
  </si>
  <si>
    <t>G0002130</t>
  </si>
  <si>
    <t>So0100-A4334912</t>
  </si>
  <si>
    <t>G0002181</t>
  </si>
  <si>
    <t>So3650-A0783606</t>
  </si>
  <si>
    <t>G0002183</t>
  </si>
  <si>
    <t>So0100-A4365316</t>
  </si>
  <si>
    <t>G0002185</t>
  </si>
  <si>
    <t>C012-01168</t>
  </si>
  <si>
    <t>So0090-A9512061</t>
  </si>
  <si>
    <t>G0011924</t>
  </si>
  <si>
    <t>G0011925</t>
  </si>
  <si>
    <t>So0090-A9913857</t>
  </si>
  <si>
    <t>G0011933</t>
  </si>
  <si>
    <t>So0090-A9927543</t>
  </si>
  <si>
    <t>G0011934</t>
  </si>
  <si>
    <t>C012-02781</t>
  </si>
  <si>
    <t>So3560-A8464106</t>
  </si>
  <si>
    <t>G0002121</t>
  </si>
  <si>
    <t>C012-03101</t>
  </si>
  <si>
    <t>So0110-A1749355</t>
  </si>
  <si>
    <t>G0013180</t>
  </si>
  <si>
    <t>So0100-A1849417</t>
  </si>
  <si>
    <t>G0013719</t>
  </si>
  <si>
    <t>So0110-A9625758</t>
  </si>
  <si>
    <t>G0013720</t>
  </si>
  <si>
    <t>G0013721</t>
  </si>
  <si>
    <t>So0120-A1594644</t>
  </si>
  <si>
    <t>G0013858</t>
  </si>
  <si>
    <t>So0120-A1605714</t>
  </si>
  <si>
    <t>G0013859</t>
  </si>
  <si>
    <t>So0120-A1645786</t>
  </si>
  <si>
    <t>So0120-A1658167</t>
  </si>
  <si>
    <t>So0120-A1511223</t>
  </si>
  <si>
    <t>G0013866</t>
  </si>
  <si>
    <t>C012-04835</t>
  </si>
  <si>
    <t>So0100-A1495090</t>
  </si>
  <si>
    <t>G0012152</t>
  </si>
  <si>
    <t>G0012153</t>
  </si>
  <si>
    <t>C012-05424</t>
  </si>
  <si>
    <t>So0090-A8365382</t>
  </si>
  <si>
    <t>G0012191</t>
  </si>
  <si>
    <t>G0012192</t>
  </si>
  <si>
    <t>So0100-A2058294</t>
  </si>
  <si>
    <t>G0012234</t>
  </si>
  <si>
    <t>G0012235</t>
  </si>
  <si>
    <t>G0012271</t>
  </si>
  <si>
    <t>G0012272</t>
  </si>
  <si>
    <t>So0100-A2777955</t>
  </si>
  <si>
    <t>G0012403</t>
  </si>
  <si>
    <t>So0100-A3283858</t>
  </si>
  <si>
    <t>G0012404</t>
  </si>
  <si>
    <t>So0090-A8476898</t>
  </si>
  <si>
    <t>G0012628</t>
  </si>
  <si>
    <t>So0100-A5347977</t>
  </si>
  <si>
    <t>G0012629</t>
  </si>
  <si>
    <t>G0012630</t>
  </si>
  <si>
    <t>G0012748</t>
  </si>
  <si>
    <t>So0100-A5813644</t>
  </si>
  <si>
    <t>G0012749</t>
  </si>
  <si>
    <t>G0012750</t>
  </si>
  <si>
    <t>G0012891</t>
  </si>
  <si>
    <t>So0100-A8325303</t>
  </si>
  <si>
    <t>G0012892</t>
  </si>
  <si>
    <t>G0012893</t>
  </si>
  <si>
    <t>So0100-A9722393</t>
  </si>
  <si>
    <t>G0013096</t>
  </si>
  <si>
    <t>So0100-A5628212</t>
  </si>
  <si>
    <t>G0013097</t>
  </si>
  <si>
    <t>G0013098</t>
  </si>
  <si>
    <t>So0110-A3414551</t>
  </si>
  <si>
    <t>G0013325</t>
  </si>
  <si>
    <t>So0110-A3806475</t>
  </si>
  <si>
    <t>G0013437</t>
  </si>
  <si>
    <t>So0110-A5245576</t>
  </si>
  <si>
    <t>G0013471</t>
  </si>
  <si>
    <t>So0110-A6944151</t>
  </si>
  <si>
    <t>G0013528</t>
  </si>
  <si>
    <t>So0110-A6016735</t>
  </si>
  <si>
    <t>G0013602</t>
  </si>
  <si>
    <t>G0013603</t>
  </si>
  <si>
    <t>So0110-A8708331</t>
  </si>
  <si>
    <t>G0013637</t>
  </si>
  <si>
    <t>So0110-A6933639</t>
  </si>
  <si>
    <t>G0013760</t>
  </si>
  <si>
    <t>So0120-A1101868</t>
  </si>
  <si>
    <t>G0013823</t>
  </si>
  <si>
    <t>So0120-A1429442</t>
  </si>
  <si>
    <t>G0013865</t>
  </si>
  <si>
    <t>C012-08282</t>
  </si>
  <si>
    <t>So0100-A3076813</t>
  </si>
  <si>
    <t>G0012358</t>
  </si>
  <si>
    <t>So0100-A3975491</t>
  </si>
  <si>
    <t>G0012468</t>
  </si>
  <si>
    <t>So0100-A4716659</t>
  </si>
  <si>
    <t>G0012717</t>
  </si>
  <si>
    <t>So0100-A8269032</t>
  </si>
  <si>
    <t>G0012866</t>
  </si>
  <si>
    <t>So0110-A7112080</t>
  </si>
  <si>
    <t>G0013547</t>
  </si>
  <si>
    <t>So0110-A9885255</t>
  </si>
  <si>
    <t>G0013727</t>
  </si>
  <si>
    <t>So0110-A8635160</t>
  </si>
  <si>
    <t>G0013728</t>
  </si>
  <si>
    <t>C012-09113</t>
  </si>
  <si>
    <t>So0100-A3088208</t>
  </si>
  <si>
    <t>G0012359</t>
  </si>
  <si>
    <t>So0100-A3997332</t>
  </si>
  <si>
    <t>G0012469</t>
  </si>
  <si>
    <t>So0100-A4723290</t>
  </si>
  <si>
    <t>G0012716</t>
  </si>
  <si>
    <t>So0100-A8731199</t>
  </si>
  <si>
    <t>So0110-A1826828</t>
  </si>
  <si>
    <t>So0110-A1835654</t>
  </si>
  <si>
    <t>G0013183</t>
  </si>
  <si>
    <t>So0110-A1452596</t>
  </si>
  <si>
    <t>G0013286</t>
  </si>
  <si>
    <t>So0110-A7104617</t>
  </si>
  <si>
    <t>G0013551</t>
  </si>
  <si>
    <t>So0110-A5973918</t>
  </si>
  <si>
    <t>G0013654</t>
  </si>
  <si>
    <t>So0110-A9871933</t>
  </si>
  <si>
    <t>G0013732</t>
  </si>
  <si>
    <t>So0110-A9741467</t>
  </si>
  <si>
    <t>G0013844</t>
  </si>
  <si>
    <t>C012-11990</t>
  </si>
  <si>
    <t>So0100-A3253959</t>
  </si>
  <si>
    <t>G0002162</t>
  </si>
  <si>
    <t>C012-16527</t>
  </si>
  <si>
    <t>So0100-A4349033</t>
  </si>
  <si>
    <t>G0002182</t>
  </si>
  <si>
    <t>So3650-A0799968</t>
  </si>
  <si>
    <t>G0002184</t>
  </si>
  <si>
    <t>So0100-A4373216</t>
  </si>
  <si>
    <t>G0002186</t>
  </si>
  <si>
    <t>So0100-A7251264</t>
  </si>
  <si>
    <t>G0002220</t>
  </si>
  <si>
    <t>So0100-A7683869</t>
  </si>
  <si>
    <t>G0002223</t>
  </si>
  <si>
    <t>So0090-A9229081</t>
  </si>
  <si>
    <t>G0002224</t>
  </si>
  <si>
    <t>G0002225</t>
  </si>
  <si>
    <t>G0002226</t>
  </si>
  <si>
    <t>G0002227</t>
  </si>
  <si>
    <t>So0100-A6322916</t>
  </si>
  <si>
    <t>G0002240</t>
  </si>
  <si>
    <t>So0100-A8427341</t>
  </si>
  <si>
    <t>So0100-A8434112</t>
  </si>
  <si>
    <t>G0002241</t>
  </si>
  <si>
    <t>G0002242</t>
  </si>
  <si>
    <t>G0002243</t>
  </si>
  <si>
    <t>G0002244</t>
  </si>
  <si>
    <t>G0002245</t>
  </si>
  <si>
    <t>So0100-A4953081</t>
  </si>
  <si>
    <t>G0002256</t>
  </si>
  <si>
    <t>G0002257</t>
  </si>
  <si>
    <t>So0100-A9001314</t>
  </si>
  <si>
    <t>G0002258</t>
  </si>
  <si>
    <t>So0110-A0138916</t>
  </si>
  <si>
    <t>G0002259</t>
  </si>
  <si>
    <t>So0110-A0578339</t>
  </si>
  <si>
    <t>So0110-A0585171</t>
  </si>
  <si>
    <t>So0110-A0187745</t>
  </si>
  <si>
    <t>So0110-A0227084</t>
  </si>
  <si>
    <t>So0100-A6482160</t>
  </si>
  <si>
    <t>G0002266</t>
  </si>
  <si>
    <t>G0002268</t>
  </si>
  <si>
    <t>G0002269</t>
  </si>
  <si>
    <t>So0110-A1382431</t>
  </si>
  <si>
    <t>G0002280</t>
  </si>
  <si>
    <t>G0002331</t>
  </si>
  <si>
    <t>So0110-A5304412</t>
  </si>
  <si>
    <t>G0002344</t>
  </si>
  <si>
    <t>So0110-A6185260</t>
  </si>
  <si>
    <t>G0002345</t>
  </si>
  <si>
    <t>G0002346</t>
  </si>
  <si>
    <t>So0110-A3557807</t>
  </si>
  <si>
    <t>G0002357</t>
  </si>
  <si>
    <t>So0110-A7826839</t>
  </si>
  <si>
    <t>So0110-A7838496</t>
  </si>
  <si>
    <t>So0110-A3564968</t>
  </si>
  <si>
    <t>G0002358</t>
  </si>
  <si>
    <t>G0002368</t>
  </si>
  <si>
    <t>G0002369</t>
  </si>
  <si>
    <t>G0002370</t>
  </si>
  <si>
    <t>So0110-A4322946</t>
  </si>
  <si>
    <t>G0002376</t>
  </si>
  <si>
    <t>G0002378</t>
  </si>
  <si>
    <t>G0002379</t>
  </si>
  <si>
    <t>G0002380</t>
  </si>
  <si>
    <t>G0002381</t>
  </si>
  <si>
    <t>G0002382</t>
  </si>
  <si>
    <t>G0002383</t>
  </si>
  <si>
    <t>G0002386</t>
  </si>
  <si>
    <t>So0120-A1471604</t>
  </si>
  <si>
    <t>G0002401</t>
  </si>
  <si>
    <t>So0120-A1838589</t>
  </si>
  <si>
    <t>G0002402</t>
  </si>
  <si>
    <t>C012-17724</t>
  </si>
  <si>
    <t>So0100-A5293408</t>
  </si>
  <si>
    <t>G0012898</t>
  </si>
  <si>
    <t>G0012899</t>
  </si>
  <si>
    <t>So0100-A8079202</t>
  </si>
  <si>
    <t>G0013232</t>
  </si>
  <si>
    <t>So0100-A9864996</t>
  </si>
  <si>
    <t>G0013233</t>
  </si>
  <si>
    <t>C012-19460</t>
  </si>
  <si>
    <t>So3650-A8307147</t>
  </si>
  <si>
    <t>G0002191</t>
  </si>
  <si>
    <t>C012-20889</t>
  </si>
  <si>
    <t>So0100-A5915591</t>
  </si>
  <si>
    <t>G0012794</t>
  </si>
  <si>
    <t>So0100-A7412329</t>
  </si>
  <si>
    <t>G0012801</t>
  </si>
  <si>
    <t>C012-22638</t>
  </si>
  <si>
    <t>So0100-A6032562</t>
  </si>
  <si>
    <t>So0100-A8013438</t>
  </si>
  <si>
    <t>So0100-A8545013</t>
  </si>
  <si>
    <t>So0100-A8827344</t>
  </si>
  <si>
    <t>So0110-A1572181</t>
  </si>
  <si>
    <t>So0110-A1771836</t>
  </si>
  <si>
    <t>So0110-A2774131</t>
  </si>
  <si>
    <t>So0110-A3222073</t>
  </si>
  <si>
    <t>So0110-A5082333</t>
  </si>
  <si>
    <t>So0110-A5391445</t>
  </si>
  <si>
    <t>So0110-A5404223</t>
  </si>
  <si>
    <t>G0001993</t>
  </si>
  <si>
    <t>So0110-A6773098</t>
  </si>
  <si>
    <t>So0110-A8699827</t>
  </si>
  <si>
    <t>C012-24965</t>
  </si>
  <si>
    <t>So0100-A6269151</t>
  </si>
  <si>
    <t>So0100-A6566644</t>
  </si>
  <si>
    <t>So0100-A6793708</t>
  </si>
  <si>
    <t>So0100-A7049414</t>
  </si>
  <si>
    <t>So0100-A7037862</t>
  </si>
  <si>
    <t>So0100-A7395085</t>
  </si>
  <si>
    <t>So0100-A7602273</t>
  </si>
  <si>
    <t>So0100-A8753304</t>
  </si>
  <si>
    <t>So0100-A9365258</t>
  </si>
  <si>
    <t>So0110-A0842001</t>
  </si>
  <si>
    <t>So0110-A1363466</t>
  </si>
  <si>
    <t>So0110-A2018713</t>
  </si>
  <si>
    <t>So0110-A2675107</t>
  </si>
  <si>
    <t>So0110-A3207086</t>
  </si>
  <si>
    <t>So0110-A4706650</t>
  </si>
  <si>
    <t>So0110-A6243924</t>
  </si>
  <si>
    <t>So0110-A7079593</t>
  </si>
  <si>
    <t>So0110-A8291268</t>
  </si>
  <si>
    <t>So0110-A9157842</t>
  </si>
  <si>
    <t>So0120-A0102386</t>
  </si>
  <si>
    <t>So0120-A0374375</t>
  </si>
  <si>
    <t>C012-25515</t>
  </si>
  <si>
    <t>So0100-A6551722</t>
  </si>
  <si>
    <t>So0100-A7298782</t>
  </si>
  <si>
    <t>So0100-A7389674</t>
  </si>
  <si>
    <t>So0100-A8937767</t>
  </si>
  <si>
    <t>So0100-A9546947</t>
  </si>
  <si>
    <t>So0110-A0268246</t>
  </si>
  <si>
    <t>So0110-A0673891</t>
  </si>
  <si>
    <t>So0110-A0728836</t>
  </si>
  <si>
    <t>So0110-A1589278</t>
  </si>
  <si>
    <t>So0110-A2686041</t>
  </si>
  <si>
    <t>So0110-A3328172</t>
  </si>
  <si>
    <t>So0110-A4166199</t>
  </si>
  <si>
    <t>So0110-A5895214</t>
  </si>
  <si>
    <t>So0110-A5985453</t>
  </si>
  <si>
    <t>So0110-A8285918</t>
  </si>
  <si>
    <t>So0110-A9448872</t>
  </si>
  <si>
    <t>So0120-A0384887</t>
  </si>
  <si>
    <t>So0120-A1361949</t>
  </si>
  <si>
    <t>So0120-A1798792</t>
  </si>
  <si>
    <t>C012-26947</t>
  </si>
  <si>
    <t>So0100-A6575377</t>
  </si>
  <si>
    <t>So0100-A7362905</t>
  </si>
  <si>
    <t>So0100-A7529479</t>
  </si>
  <si>
    <t>So0100-A9306091</t>
  </si>
  <si>
    <t>So0120-A1416219</t>
  </si>
  <si>
    <t>C012-27366</t>
  </si>
  <si>
    <t>So0100-A6599142</t>
  </si>
  <si>
    <t>C012-28886</t>
  </si>
  <si>
    <t>So0100-A6658376</t>
  </si>
  <si>
    <t>So0100-A7508768</t>
  </si>
  <si>
    <t>So0100-A8365736</t>
  </si>
  <si>
    <t>So0100-A8498093</t>
  </si>
  <si>
    <t>C012-29193</t>
  </si>
  <si>
    <t>So0100-A6896259</t>
  </si>
  <si>
    <t>So0100-A6907196</t>
  </si>
  <si>
    <t>So0110-A6215775</t>
  </si>
  <si>
    <t>So0110-A6759560</t>
  </si>
  <si>
    <t>C012-30118</t>
  </si>
  <si>
    <t>So0100-A6914796</t>
  </si>
  <si>
    <t>So0100-A7712191</t>
  </si>
  <si>
    <t>So0100-A8788716</t>
  </si>
  <si>
    <t>So0110-A0036894</t>
  </si>
  <si>
    <t>So0110-A1628347</t>
  </si>
  <si>
    <t>So0110-A8804850</t>
  </si>
  <si>
    <t>So0110-A8824975</t>
  </si>
  <si>
    <t>So0110-A8833084</t>
  </si>
  <si>
    <t>So0110-A8851672</t>
  </si>
  <si>
    <t>So0110-A8844584</t>
  </si>
  <si>
    <t>So0110-A8861910</t>
  </si>
  <si>
    <t>C012-33576</t>
  </si>
  <si>
    <t>So0100-A7275269</t>
  </si>
  <si>
    <t>C012-34802</t>
  </si>
  <si>
    <t>So0100-A7422327</t>
  </si>
  <si>
    <t>G0012802</t>
  </si>
  <si>
    <t>So0100-A9711881</t>
  </si>
  <si>
    <t>G0013019</t>
  </si>
  <si>
    <t>G0013020</t>
  </si>
  <si>
    <t>So0110-A8878531</t>
  </si>
  <si>
    <t>G0013784</t>
  </si>
  <si>
    <t>G0013785</t>
  </si>
  <si>
    <t>C012-35447</t>
  </si>
  <si>
    <t>So0100-A8899546</t>
  </si>
  <si>
    <t>G0013041</t>
  </si>
  <si>
    <t>G0013042</t>
  </si>
  <si>
    <t>So0110-A3082825</t>
  </si>
  <si>
    <t>G0013302</t>
  </si>
  <si>
    <t>C012-37363</t>
  </si>
  <si>
    <t>So0100-A7705006</t>
  </si>
  <si>
    <t>So0110-A1635087</t>
  </si>
  <si>
    <t>So0110-A2095197</t>
  </si>
  <si>
    <t>So0110-A2694777</t>
  </si>
  <si>
    <t>So0110-A3463092</t>
  </si>
  <si>
    <t>So0110-A5078333</t>
  </si>
  <si>
    <t>So0110-A8732430</t>
  </si>
  <si>
    <t>So0110-A8741277</t>
  </si>
  <si>
    <t>So0110-A9637823</t>
  </si>
  <si>
    <t>So0120-A0343729</t>
  </si>
  <si>
    <t>C012-38270</t>
  </si>
  <si>
    <t>So0100-A7925556</t>
  </si>
  <si>
    <t>C012-39857</t>
  </si>
  <si>
    <t>So0100-A8276168</t>
  </si>
  <si>
    <t>G0012885</t>
  </si>
  <si>
    <t>G0012967</t>
  </si>
  <si>
    <t>So0110-A7225471</t>
  </si>
  <si>
    <t>G0013555</t>
  </si>
  <si>
    <t>So0110-A9854419</t>
  </si>
  <si>
    <t>G0013726</t>
  </si>
  <si>
    <t>C012-43438</t>
  </si>
  <si>
    <t>So0100-A8409984</t>
  </si>
  <si>
    <t>G0001959</t>
  </si>
  <si>
    <t>So0100-A9484331</t>
  </si>
  <si>
    <t>C012-45720</t>
  </si>
  <si>
    <t>So0100-A8745030</t>
  </si>
  <si>
    <t>G0012901</t>
  </si>
  <si>
    <t>C012-47163</t>
  </si>
  <si>
    <t>So0100-A8856881</t>
  </si>
  <si>
    <t>G0012904</t>
  </si>
  <si>
    <t>G0012905</t>
  </si>
  <si>
    <t>C012-48153</t>
  </si>
  <si>
    <t>So0100-A8866382</t>
  </si>
  <si>
    <t>G0012910</t>
  </si>
  <si>
    <t>So0110-A8603065</t>
  </si>
  <si>
    <t>G0013632</t>
  </si>
  <si>
    <t>C012-50966</t>
  </si>
  <si>
    <t>So0100-A9241268</t>
  </si>
  <si>
    <t>So0100-A9276871</t>
  </si>
  <si>
    <t>So0100-A9286809</t>
  </si>
  <si>
    <t>C012-51993</t>
  </si>
  <si>
    <t>So0110-A1236318</t>
  </si>
  <si>
    <t>G0013250</t>
  </si>
  <si>
    <t>G0013251</t>
  </si>
  <si>
    <t>C012-52120</t>
  </si>
  <si>
    <t>So0100-A9346921</t>
  </si>
  <si>
    <t>C012-54722</t>
  </si>
  <si>
    <t>So0110-A4305425</t>
  </si>
  <si>
    <t>G0013509</t>
  </si>
  <si>
    <t>So0110-A6721813</t>
  </si>
  <si>
    <t>So0110-A6731956</t>
  </si>
  <si>
    <t>G0013674</t>
  </si>
  <si>
    <t>So0110-A9787979</t>
  </si>
  <si>
    <t>G0013722</t>
  </si>
  <si>
    <t>So0110-A9826154</t>
  </si>
  <si>
    <t>G0013723</t>
  </si>
  <si>
    <t>C012-55515</t>
  </si>
  <si>
    <t>So0100-A9882433</t>
  </si>
  <si>
    <t>C012-56245</t>
  </si>
  <si>
    <t>So0110-A0091950</t>
  </si>
  <si>
    <t>C012-58847</t>
  </si>
  <si>
    <t>So0100-A4469062</t>
  </si>
  <si>
    <t>G0013127</t>
  </si>
  <si>
    <t>C012-59386</t>
  </si>
  <si>
    <t>So0110-A0451632</t>
  </si>
  <si>
    <t>C012-60754</t>
  </si>
  <si>
    <t>So0110-A0862004</t>
  </si>
  <si>
    <t>C012-62452</t>
  </si>
  <si>
    <t>So0110-A1672743</t>
  </si>
  <si>
    <t>So0110-A3823790</t>
  </si>
  <si>
    <t>C012-63251</t>
  </si>
  <si>
    <t>So0110-A2005009</t>
  </si>
  <si>
    <t>C012-64112</t>
  </si>
  <si>
    <t>So0090-A6555410</t>
  </si>
  <si>
    <t>G0013206</t>
  </si>
  <si>
    <t>G0013209</t>
  </si>
  <si>
    <t>So0110-A6045393</t>
  </si>
  <si>
    <t>G0013657</t>
  </si>
  <si>
    <t>G0013658</t>
  </si>
  <si>
    <t>C012-65113</t>
  </si>
  <si>
    <t>So0110-A2064682</t>
  </si>
  <si>
    <t>C012-68113</t>
  </si>
  <si>
    <t>So0110-A2637197</t>
  </si>
  <si>
    <t>G0013293</t>
  </si>
  <si>
    <t>C012-69832</t>
  </si>
  <si>
    <t>So0110-A2957279</t>
  </si>
  <si>
    <t>G0013282</t>
  </si>
  <si>
    <t>G0013283</t>
  </si>
  <si>
    <t>So0110-A5337402</t>
  </si>
  <si>
    <t>G0013432</t>
  </si>
  <si>
    <t>G0013433</t>
  </si>
  <si>
    <t>C012-70132</t>
  </si>
  <si>
    <t>So0110-A2734653</t>
  </si>
  <si>
    <t>So0110-A7287004</t>
  </si>
  <si>
    <t>So0110-A9329049</t>
  </si>
  <si>
    <t>So0120-A0496417</t>
  </si>
  <si>
    <t>C012-71315</t>
  </si>
  <si>
    <t>So0110-A3055239</t>
  </si>
  <si>
    <t>G0002302</t>
  </si>
  <si>
    <t>So0110-A7098692</t>
  </si>
  <si>
    <t>So0110-A8003294</t>
  </si>
  <si>
    <t>C012-72844</t>
  </si>
  <si>
    <t>So0110-A3586537</t>
  </si>
  <si>
    <t>C012-73845</t>
  </si>
  <si>
    <t>So0100-A9667546</t>
  </si>
  <si>
    <t>G0013338</t>
  </si>
  <si>
    <t>G0013339</t>
  </si>
  <si>
    <t>So0110-A2388529</t>
  </si>
  <si>
    <t>G0013355</t>
  </si>
  <si>
    <t>So0110-A3931219</t>
  </si>
  <si>
    <t>G0013356</t>
  </si>
  <si>
    <t>G0013801</t>
  </si>
  <si>
    <t>So0100-A9742128</t>
  </si>
  <si>
    <t>G0013802</t>
  </si>
  <si>
    <t>G0013803</t>
  </si>
  <si>
    <t>G0013810</t>
  </si>
  <si>
    <t>G0013811</t>
  </si>
  <si>
    <t>So0110-A8012690</t>
  </si>
  <si>
    <t>G0013902</t>
  </si>
  <si>
    <t>So0110-A8025531</t>
  </si>
  <si>
    <t>G0013903</t>
  </si>
  <si>
    <t>C012-74203</t>
  </si>
  <si>
    <t>So0110-A4024447</t>
  </si>
  <si>
    <t>G0013448</t>
  </si>
  <si>
    <t>G0013449</t>
  </si>
  <si>
    <t>C012-75209</t>
  </si>
  <si>
    <t>So0110-A4145190</t>
  </si>
  <si>
    <t>C012-77379</t>
  </si>
  <si>
    <t>So0110-A4497529</t>
  </si>
  <si>
    <t>C012-78500</t>
  </si>
  <si>
    <t>So3740-A1042281</t>
  </si>
  <si>
    <t>G0002330</t>
  </si>
  <si>
    <t>C012-79226</t>
  </si>
  <si>
    <t>So0110-A4812758</t>
  </si>
  <si>
    <t>C012-80437</t>
  </si>
  <si>
    <t>So0110-A4825100</t>
  </si>
  <si>
    <t>C012-81827</t>
  </si>
  <si>
    <t>So0110-A4996624</t>
  </si>
  <si>
    <t>C012-82842</t>
  </si>
  <si>
    <t>So0110-A5032480</t>
  </si>
  <si>
    <t>So0110-A8511145</t>
  </si>
  <si>
    <t>C012-83289</t>
  </si>
  <si>
    <t>So0110-A6072365</t>
  </si>
  <si>
    <t>G0013615</t>
  </si>
  <si>
    <t>G0013616</t>
  </si>
  <si>
    <t>So0120-A0393177</t>
  </si>
  <si>
    <t>G0013774</t>
  </si>
  <si>
    <t>So0120-A0783368</t>
  </si>
  <si>
    <t>G0013809</t>
  </si>
  <si>
    <t>C012-86650</t>
  </si>
  <si>
    <t>So0110-A8345246</t>
  </si>
  <si>
    <t>C012-89941</t>
  </si>
  <si>
    <t>So0110-A9981088</t>
  </si>
  <si>
    <t>G0013745</t>
  </si>
  <si>
    <t>So0120-A0043489</t>
  </si>
  <si>
    <t>G0013746</t>
  </si>
  <si>
    <t>G0013830</t>
  </si>
  <si>
    <t>C012-90729</t>
  </si>
  <si>
    <t>So0110-A3869045</t>
  </si>
  <si>
    <t>G0002399</t>
  </si>
  <si>
    <t>So0120-A1533157</t>
  </si>
  <si>
    <t>So0120-A1541782</t>
  </si>
  <si>
    <t>G0002400</t>
  </si>
  <si>
    <t>C012-91778</t>
  </si>
  <si>
    <t>So0120-A0163420</t>
  </si>
  <si>
    <t>G0002387</t>
  </si>
  <si>
    <t>Clients Info List</t>
  </si>
  <si>
    <t>Abata</t>
  </si>
  <si>
    <t>Foreign</t>
  </si>
  <si>
    <t>CN</t>
  </si>
  <si>
    <t>China</t>
  </si>
  <si>
    <t>Abatz</t>
  </si>
  <si>
    <t>US</t>
  </si>
  <si>
    <t>United States</t>
  </si>
  <si>
    <t>Agimba</t>
  </si>
  <si>
    <t>Agivu</t>
  </si>
  <si>
    <t>ID</t>
  </si>
  <si>
    <t>Indonesia</t>
  </si>
  <si>
    <t>Aibox</t>
  </si>
  <si>
    <t>Ailane</t>
  </si>
  <si>
    <t>PE</t>
  </si>
  <si>
    <t>Peru</t>
  </si>
  <si>
    <t>Aimbo</t>
  </si>
  <si>
    <t>PL</t>
  </si>
  <si>
    <t>Poland</t>
  </si>
  <si>
    <t>Aimbu</t>
  </si>
  <si>
    <t>JM</t>
  </si>
  <si>
    <t>Jamaica</t>
  </si>
  <si>
    <t>Ainyx</t>
  </si>
  <si>
    <t>Aivee</t>
  </si>
  <si>
    <t>Avamba</t>
  </si>
  <si>
    <t>RU</t>
  </si>
  <si>
    <t>Russia</t>
  </si>
  <si>
    <t>Avavee</t>
  </si>
  <si>
    <t>GR</t>
  </si>
  <si>
    <t>Greece</t>
  </si>
  <si>
    <t>Avaveo</t>
  </si>
  <si>
    <t>PT</t>
  </si>
  <si>
    <t>Portugal</t>
  </si>
  <si>
    <t>Babbleblab</t>
  </si>
  <si>
    <t>CO</t>
  </si>
  <si>
    <t>Colombia</t>
  </si>
  <si>
    <t>Babbleopia</t>
  </si>
  <si>
    <t>Babbleset</t>
  </si>
  <si>
    <t>Babblestorm</t>
  </si>
  <si>
    <t>PS</t>
  </si>
  <si>
    <t>Palestinian Territory</t>
  </si>
  <si>
    <t>Blognation</t>
  </si>
  <si>
    <t>Blogpad</t>
  </si>
  <si>
    <t>PH</t>
  </si>
  <si>
    <t>Philippines</t>
  </si>
  <si>
    <t>Blogspan</t>
  </si>
  <si>
    <t>Blogtag</t>
  </si>
  <si>
    <t>Blogtags</t>
  </si>
  <si>
    <t>BlogXS</t>
  </si>
  <si>
    <t>Bluejam</t>
  </si>
  <si>
    <t>BA</t>
  </si>
  <si>
    <t>Bosnia and Herzegovina</t>
  </si>
  <si>
    <t>Bluezoom</t>
  </si>
  <si>
    <t>FR</t>
  </si>
  <si>
    <t>France</t>
  </si>
  <si>
    <t>Brainbox</t>
  </si>
  <si>
    <t>PA</t>
  </si>
  <si>
    <t>Panama</t>
  </si>
  <si>
    <t>Brainlounge</t>
  </si>
  <si>
    <t>Brainsphere</t>
  </si>
  <si>
    <t>Brightbean</t>
  </si>
  <si>
    <t>JP</t>
  </si>
  <si>
    <t>Japan</t>
  </si>
  <si>
    <t>Brightdog</t>
  </si>
  <si>
    <t>GW</t>
  </si>
  <si>
    <t>Guinea-Bissau</t>
  </si>
  <si>
    <t>Browseblab</t>
  </si>
  <si>
    <t>Browsebug</t>
  </si>
  <si>
    <t>Browsecat</t>
  </si>
  <si>
    <t>YE</t>
  </si>
  <si>
    <t>Yemen</t>
  </si>
  <si>
    <t>Browsedrive</t>
  </si>
  <si>
    <t>KR</t>
  </si>
  <si>
    <t>South Korea</t>
  </si>
  <si>
    <t>Browsetype</t>
  </si>
  <si>
    <t>Browsezoom</t>
  </si>
  <si>
    <t>SE</t>
  </si>
  <si>
    <t>Sweden</t>
  </si>
  <si>
    <t>Bubblebox</t>
  </si>
  <si>
    <t>Bubblemix</t>
  </si>
  <si>
    <t>GT</t>
  </si>
  <si>
    <t>Guatemala</t>
  </si>
  <si>
    <t>Bubbletube</t>
  </si>
  <si>
    <t>Buzzbean</t>
  </si>
  <si>
    <t>Buzzdog</t>
  </si>
  <si>
    <t>PK</t>
  </si>
  <si>
    <t>Pakistan</t>
  </si>
  <si>
    <t>Buzzster</t>
  </si>
  <si>
    <t>AZ</t>
  </si>
  <si>
    <t>Azerbaijan</t>
  </si>
  <si>
    <t>Camido</t>
  </si>
  <si>
    <t>Camimbo</t>
  </si>
  <si>
    <t>Centidel</t>
  </si>
  <si>
    <t>VN</t>
  </si>
  <si>
    <t>Vietnam</t>
  </si>
  <si>
    <t>Centimia</t>
  </si>
  <si>
    <t>Centizu</t>
  </si>
  <si>
    <t>CF</t>
  </si>
  <si>
    <t>Central African Republic</t>
  </si>
  <si>
    <t>Chatterbridge</t>
  </si>
  <si>
    <t>Chatterpoint</t>
  </si>
  <si>
    <t>MA</t>
  </si>
  <si>
    <t>Morocco</t>
  </si>
  <si>
    <t>Cogibox</t>
  </si>
  <si>
    <t>NG</t>
  </si>
  <si>
    <t>Nigeria</t>
  </si>
  <si>
    <t>Cogidoo</t>
  </si>
  <si>
    <t>Cogilith</t>
  </si>
  <si>
    <t>Dabfeed</t>
  </si>
  <si>
    <t>LU</t>
  </si>
  <si>
    <t>Luxembourg</t>
  </si>
  <si>
    <t>Dablist</t>
  </si>
  <si>
    <t>Dabshots</t>
  </si>
  <si>
    <t>Dabtype</t>
  </si>
  <si>
    <t>Dabvine</t>
  </si>
  <si>
    <t>BR</t>
  </si>
  <si>
    <t>Brazil</t>
  </si>
  <si>
    <t>DabZ</t>
  </si>
  <si>
    <t>Dazzlesphere</t>
  </si>
  <si>
    <t>Demimbu</t>
  </si>
  <si>
    <t>KZ</t>
  </si>
  <si>
    <t>Kazakhstan</t>
  </si>
  <si>
    <t>Devbug</t>
  </si>
  <si>
    <t>MK</t>
  </si>
  <si>
    <t>Macedonia</t>
  </si>
  <si>
    <t>Devcast</t>
  </si>
  <si>
    <t>TT</t>
  </si>
  <si>
    <t>Trinidad and Tobago</t>
  </si>
  <si>
    <t>Devpoint</t>
  </si>
  <si>
    <t>Devpulse</t>
  </si>
  <si>
    <t>KH</t>
  </si>
  <si>
    <t>Cambodia</t>
  </si>
  <si>
    <t>Devshare</t>
  </si>
  <si>
    <t>Digitube</t>
  </si>
  <si>
    <t>Divanoodle</t>
  </si>
  <si>
    <t>Divape</t>
  </si>
  <si>
    <t>Divavu</t>
  </si>
  <si>
    <t>Dynabox</t>
  </si>
  <si>
    <t>Dynava</t>
  </si>
  <si>
    <t>KN</t>
  </si>
  <si>
    <t>Saint Kitts and Nevis</t>
  </si>
  <si>
    <t>Dynazzy</t>
  </si>
  <si>
    <t>Eabox</t>
  </si>
  <si>
    <t>Eadel</t>
  </si>
  <si>
    <t>Eamia</t>
  </si>
  <si>
    <t>CA</t>
  </si>
  <si>
    <t>Canada</t>
  </si>
  <si>
    <t>Eayo</t>
  </si>
  <si>
    <t>MN</t>
  </si>
  <si>
    <t>Mongolia</t>
  </si>
  <si>
    <t>Eazzy</t>
  </si>
  <si>
    <t>HN</t>
  </si>
  <si>
    <t>Honduras</t>
  </si>
  <si>
    <t>Edgeblab</t>
  </si>
  <si>
    <t>MY</t>
  </si>
  <si>
    <t>Malaysia</t>
  </si>
  <si>
    <t>Edgeclub</t>
  </si>
  <si>
    <t>Edgeify</t>
  </si>
  <si>
    <t>Edgepulse</t>
  </si>
  <si>
    <t>Edgetag</t>
  </si>
  <si>
    <t>NI</t>
  </si>
  <si>
    <t>Nicaragua</t>
  </si>
  <si>
    <t>Edgewire</t>
  </si>
  <si>
    <t>BY</t>
  </si>
  <si>
    <t>Belarus</t>
  </si>
  <si>
    <t>Eidel</t>
  </si>
  <si>
    <t>Eimbee</t>
  </si>
  <si>
    <t>Einti</t>
  </si>
  <si>
    <t>UY</t>
  </si>
  <si>
    <t>Uruguay</t>
  </si>
  <si>
    <t>Fadeo</t>
  </si>
  <si>
    <t>Fatz</t>
  </si>
  <si>
    <t>Feedbug</t>
  </si>
  <si>
    <t>Feedfire</t>
  </si>
  <si>
    <t>CZ</t>
  </si>
  <si>
    <t>Czech Republic</t>
  </si>
  <si>
    <t>Feedfish</t>
  </si>
  <si>
    <t>Feedmix</t>
  </si>
  <si>
    <t>Feednation</t>
  </si>
  <si>
    <t>IL</t>
  </si>
  <si>
    <t>Israel</t>
  </si>
  <si>
    <t>Feedspan</t>
  </si>
  <si>
    <t>Fivebridge</t>
  </si>
  <si>
    <t>Fivechat</t>
  </si>
  <si>
    <t>Fiveclub</t>
  </si>
  <si>
    <t>Fivespan</t>
  </si>
  <si>
    <t>IR</t>
  </si>
  <si>
    <t>Iran</t>
  </si>
  <si>
    <t>Flashdog</t>
  </si>
  <si>
    <t>EG</t>
  </si>
  <si>
    <t>Egypt</t>
  </si>
  <si>
    <t>Flashpoint</t>
  </si>
  <si>
    <t>Flashset</t>
  </si>
  <si>
    <t>TJ</t>
  </si>
  <si>
    <t>Tajikistan</t>
  </si>
  <si>
    <t>Flashspan</t>
  </si>
  <si>
    <t>Flipbug</t>
  </si>
  <si>
    <t>Flipopia</t>
  </si>
  <si>
    <t>Flipstorm</t>
  </si>
  <si>
    <t>Fliptune</t>
  </si>
  <si>
    <t>AO</t>
  </si>
  <si>
    <t>Angola</t>
  </si>
  <si>
    <t>Gabcube</t>
  </si>
  <si>
    <t>FI</t>
  </si>
  <si>
    <t>Finland</t>
  </si>
  <si>
    <t>Gabspot</t>
  </si>
  <si>
    <t>Gabtype</t>
  </si>
  <si>
    <t>Gabvine</t>
  </si>
  <si>
    <t>Geba</t>
  </si>
  <si>
    <t>Gevee</t>
  </si>
  <si>
    <t>Gigabox</t>
  </si>
  <si>
    <t>Gigaclub</t>
  </si>
  <si>
    <t>Gigazoom</t>
  </si>
  <si>
    <t>Innojam</t>
  </si>
  <si>
    <t>Innotype</t>
  </si>
  <si>
    <t>MM</t>
  </si>
  <si>
    <t>Myanmar</t>
  </si>
  <si>
    <t>InnoZ</t>
  </si>
  <si>
    <t>Izio</t>
  </si>
  <si>
    <t>Jabberbean</t>
  </si>
  <si>
    <t>Jabbercube</t>
  </si>
  <si>
    <t>Jabbersphere</t>
  </si>
  <si>
    <t>Jabberstorm</t>
  </si>
  <si>
    <t>Jabbertype</t>
  </si>
  <si>
    <t>MX</t>
  </si>
  <si>
    <t>Mexico</t>
  </si>
  <si>
    <t>Jaloo</t>
  </si>
  <si>
    <t>Jamia</t>
  </si>
  <si>
    <t>SA</t>
  </si>
  <si>
    <t>Saudi Arabia</t>
  </si>
  <si>
    <t>Janyx</t>
  </si>
  <si>
    <t>Jatri</t>
  </si>
  <si>
    <t>Jaxbean</t>
  </si>
  <si>
    <t>TH</t>
  </si>
  <si>
    <t>Thailand</t>
  </si>
  <si>
    <t>Jaxspan</t>
  </si>
  <si>
    <t>Jaxworks</t>
  </si>
  <si>
    <t>Jayo</t>
  </si>
  <si>
    <t>Jazzy</t>
  </si>
  <si>
    <t>Jetpulse</t>
  </si>
  <si>
    <t>Jetwire</t>
  </si>
  <si>
    <t>JumpXS</t>
  </si>
  <si>
    <t>Kanoodle</t>
  </si>
  <si>
    <t>Kare</t>
  </si>
  <si>
    <t>Katz</t>
  </si>
  <si>
    <t>Kaymbo</t>
  </si>
  <si>
    <t>KG</t>
  </si>
  <si>
    <t>Kyrgyzstan</t>
  </si>
  <si>
    <t>Kayveo</t>
  </si>
  <si>
    <t>Kazio</t>
  </si>
  <si>
    <t>Kazu</t>
  </si>
  <si>
    <t>Kimia</t>
  </si>
  <si>
    <t>Kwideo</t>
  </si>
  <si>
    <t>Kwilith</t>
  </si>
  <si>
    <t>Kwimbee</t>
  </si>
  <si>
    <t>Kwinu</t>
  </si>
  <si>
    <t>Lajo</t>
  </si>
  <si>
    <t>Latz</t>
  </si>
  <si>
    <t>Layo</t>
  </si>
  <si>
    <t>Lazz</t>
  </si>
  <si>
    <t>Leenti</t>
  </si>
  <si>
    <t>Leexo</t>
  </si>
  <si>
    <t>Linkbridge</t>
  </si>
  <si>
    <t>Linkbuzz</t>
  </si>
  <si>
    <t>MG</t>
  </si>
  <si>
    <t>Madagascar</t>
  </si>
  <si>
    <t>Linklinks</t>
  </si>
  <si>
    <t>Linktype</t>
  </si>
  <si>
    <t>Livepath</t>
  </si>
  <si>
    <t>Livetube</t>
  </si>
  <si>
    <t>LiveZ</t>
  </si>
  <si>
    <t>Meedoo</t>
  </si>
  <si>
    <t>HT</t>
  </si>
  <si>
    <t>Haiti</t>
  </si>
  <si>
    <t>Meejo</t>
  </si>
  <si>
    <t>Meembee</t>
  </si>
  <si>
    <t>Meemm</t>
  </si>
  <si>
    <t>Meevee</t>
  </si>
  <si>
    <t>Meeveo</t>
  </si>
  <si>
    <t>Meezzy</t>
  </si>
  <si>
    <t>Miboo</t>
  </si>
  <si>
    <t>DE</t>
  </si>
  <si>
    <t>Germany</t>
  </si>
  <si>
    <t>Midel</t>
  </si>
  <si>
    <t>Minyx</t>
  </si>
  <si>
    <t>Mita</t>
  </si>
  <si>
    <t>Mudo</t>
  </si>
  <si>
    <t>Muxo</t>
  </si>
  <si>
    <t>Mybuzz</t>
  </si>
  <si>
    <t>ZW</t>
  </si>
  <si>
    <t>Zimbabwe</t>
  </si>
  <si>
    <t>Mycat</t>
  </si>
  <si>
    <t>Mydeo</t>
  </si>
  <si>
    <t>Mydo</t>
  </si>
  <si>
    <t>Mymm</t>
  </si>
  <si>
    <t>Mynte</t>
  </si>
  <si>
    <t>Nlounge</t>
  </si>
  <si>
    <t>Npath</t>
  </si>
  <si>
    <t>Ntag</t>
  </si>
  <si>
    <t>ES</t>
  </si>
  <si>
    <t>Spain</t>
  </si>
  <si>
    <t>Ntags</t>
  </si>
  <si>
    <t>Oba</t>
  </si>
  <si>
    <t>Oloo</t>
  </si>
  <si>
    <t>GP</t>
  </si>
  <si>
    <t>Guadeloupe</t>
  </si>
  <si>
    <t>Omba</t>
  </si>
  <si>
    <t>Ooba</t>
  </si>
  <si>
    <t>Oodoo</t>
  </si>
  <si>
    <t>Oozz</t>
  </si>
  <si>
    <t>Oyoloo</t>
  </si>
  <si>
    <t>Oyonder</t>
  </si>
  <si>
    <t>MD</t>
  </si>
  <si>
    <t>Moldova</t>
  </si>
  <si>
    <t>Oyondu</t>
  </si>
  <si>
    <t>Oyope</t>
  </si>
  <si>
    <t>Oyoyo</t>
  </si>
  <si>
    <t>Ozu</t>
  </si>
  <si>
    <t>Photobug</t>
  </si>
  <si>
    <t>AU</t>
  </si>
  <si>
    <t>Australia</t>
  </si>
  <si>
    <t>Photojam</t>
  </si>
  <si>
    <t>Photolist</t>
  </si>
  <si>
    <t>Photospace</t>
  </si>
  <si>
    <t>Pixoboo</t>
  </si>
  <si>
    <t>Pixonyx</t>
  </si>
  <si>
    <t>Pixope</t>
  </si>
  <si>
    <t>VE</t>
  </si>
  <si>
    <t>Venezuela</t>
  </si>
  <si>
    <t>Plajo</t>
  </si>
  <si>
    <t>NA</t>
  </si>
  <si>
    <t>Namibia</t>
  </si>
  <si>
    <t>Plambee</t>
  </si>
  <si>
    <t>Podcat</t>
  </si>
  <si>
    <t>SL</t>
  </si>
  <si>
    <t>Sierra Leone</t>
  </si>
  <si>
    <t>Quamba</t>
  </si>
  <si>
    <t>Quatz</t>
  </si>
  <si>
    <t>ET</t>
  </si>
  <si>
    <t>Ethiopia</t>
  </si>
  <si>
    <t>Quimba</t>
  </si>
  <si>
    <t>Quinu</t>
  </si>
  <si>
    <t>Quire</t>
  </si>
  <si>
    <t>Realblab</t>
  </si>
  <si>
    <t>Realbridge</t>
  </si>
  <si>
    <t>Realbuzz</t>
  </si>
  <si>
    <t>Realcube</t>
  </si>
  <si>
    <t>Realfire</t>
  </si>
  <si>
    <t>Reallinks</t>
  </si>
  <si>
    <t>Realmix</t>
  </si>
  <si>
    <t>Realpoint</t>
  </si>
  <si>
    <t>Rhycero</t>
  </si>
  <si>
    <t>Rhyloo</t>
  </si>
  <si>
    <t>Rhynoodle</t>
  </si>
  <si>
    <t>IE</t>
  </si>
  <si>
    <t>Ireland</t>
  </si>
  <si>
    <t>Rhynyx</t>
  </si>
  <si>
    <t>Rhyzio</t>
  </si>
  <si>
    <t>Riffpath</t>
  </si>
  <si>
    <t>Riffpedia</t>
  </si>
  <si>
    <t>Riffwire</t>
  </si>
  <si>
    <t>Roodel</t>
  </si>
  <si>
    <t>Roombo</t>
  </si>
  <si>
    <t>Roomm</t>
  </si>
  <si>
    <t>Rooxo</t>
  </si>
  <si>
    <t>Shufflebeat</t>
  </si>
  <si>
    <t>Shuffledrive</t>
  </si>
  <si>
    <t>Shufflester</t>
  </si>
  <si>
    <t>Shuffletag</t>
  </si>
  <si>
    <t>Skaboo</t>
  </si>
  <si>
    <t>Skajo</t>
  </si>
  <si>
    <t>Skalith</t>
  </si>
  <si>
    <t>Skiba</t>
  </si>
  <si>
    <t>Skibox</t>
  </si>
  <si>
    <t>Skidoo</t>
  </si>
  <si>
    <t>Skimia</t>
  </si>
  <si>
    <t>Skinder</t>
  </si>
  <si>
    <t>Skinte</t>
  </si>
  <si>
    <t>CU</t>
  </si>
  <si>
    <t>Cuba</t>
  </si>
  <si>
    <t>Skipfire</t>
  </si>
  <si>
    <t>NL</t>
  </si>
  <si>
    <t>Netherlands</t>
  </si>
  <si>
    <t>Skippad</t>
  </si>
  <si>
    <t>Skipstorm</t>
  </si>
  <si>
    <t>Skiptube</t>
  </si>
  <si>
    <t>Skivee</t>
  </si>
  <si>
    <t>Skyble</t>
  </si>
  <si>
    <t>TN</t>
  </si>
  <si>
    <t>Tunisia</t>
  </si>
  <si>
    <t>Skyndu</t>
  </si>
  <si>
    <t>RS</t>
  </si>
  <si>
    <t>Serbia</t>
  </si>
  <si>
    <t>Skynoodle</t>
  </si>
  <si>
    <t>Skyvu</t>
  </si>
  <si>
    <t>Snaptags</t>
  </si>
  <si>
    <t>NO</t>
  </si>
  <si>
    <t>Norway</t>
  </si>
  <si>
    <t>Tagcat</t>
  </si>
  <si>
    <t>Tagchat</t>
  </si>
  <si>
    <t>Tagfeed</t>
  </si>
  <si>
    <t>Tagpad</t>
  </si>
  <si>
    <t>Tagtune</t>
  </si>
  <si>
    <t>Talane</t>
  </si>
  <si>
    <t>Tambee</t>
  </si>
  <si>
    <t>Tanoodle</t>
  </si>
  <si>
    <t>Tavu</t>
  </si>
  <si>
    <t>Tazz</t>
  </si>
  <si>
    <t>AR</t>
  </si>
  <si>
    <t>Argentina</t>
  </si>
  <si>
    <t>Tazzy</t>
  </si>
  <si>
    <t>Tekfly</t>
  </si>
  <si>
    <t>Teklist</t>
  </si>
  <si>
    <t>Thoughtbeat</t>
  </si>
  <si>
    <t>Thoughtblab</t>
  </si>
  <si>
    <t>LK</t>
  </si>
  <si>
    <t>Sri Lanka</t>
  </si>
  <si>
    <t>Thoughtbridge</t>
  </si>
  <si>
    <t>SI</t>
  </si>
  <si>
    <t>Slovenia</t>
  </si>
  <si>
    <t>Thoughtmix</t>
  </si>
  <si>
    <t>Thoughtsphere</t>
  </si>
  <si>
    <t>Thoughtstorm</t>
  </si>
  <si>
    <t>Thoughtworks</t>
  </si>
  <si>
    <t>Topdrive</t>
  </si>
  <si>
    <t>Topicblab</t>
  </si>
  <si>
    <t>Topiclounge</t>
  </si>
  <si>
    <t>KE</t>
  </si>
  <si>
    <t>Kenya</t>
  </si>
  <si>
    <t>Topicshots</t>
  </si>
  <si>
    <t>Topicstorm</t>
  </si>
  <si>
    <t>Topicware</t>
  </si>
  <si>
    <t>Topiczoom</t>
  </si>
  <si>
    <t>Trilith</t>
  </si>
  <si>
    <t>Trudeo</t>
  </si>
  <si>
    <t>Trudoo</t>
  </si>
  <si>
    <t>Trunyx</t>
  </si>
  <si>
    <t>Trupe</t>
  </si>
  <si>
    <t>Twimbo</t>
  </si>
  <si>
    <t>Twinder</t>
  </si>
  <si>
    <t>Twinte</t>
  </si>
  <si>
    <t>Twitterbeat</t>
  </si>
  <si>
    <t>AL</t>
  </si>
  <si>
    <t>Albania</t>
  </si>
  <si>
    <t>Twitterlist</t>
  </si>
  <si>
    <t>BG</t>
  </si>
  <si>
    <t>Bulgaria</t>
  </si>
  <si>
    <t>Twitternation</t>
  </si>
  <si>
    <t>Twitterwire</t>
  </si>
  <si>
    <t>Twitterworks</t>
  </si>
  <si>
    <t>Twiyo</t>
  </si>
  <si>
    <t>Vidoo</t>
  </si>
  <si>
    <t>Vimbo</t>
  </si>
  <si>
    <t>TZ</t>
  </si>
  <si>
    <t>Tanzania</t>
  </si>
  <si>
    <t>Vinder</t>
  </si>
  <si>
    <t>Vipe</t>
  </si>
  <si>
    <t>Vitz</t>
  </si>
  <si>
    <t>Viva</t>
  </si>
  <si>
    <t>Voolia</t>
  </si>
  <si>
    <t>Voolith</t>
  </si>
  <si>
    <t>Voomm</t>
  </si>
  <si>
    <t>Voonder</t>
  </si>
  <si>
    <t>UA</t>
  </si>
  <si>
    <t>Ukraine</t>
  </si>
  <si>
    <t>Voonix</t>
  </si>
  <si>
    <t>Voonte</t>
  </si>
  <si>
    <t>Voonyx</t>
  </si>
  <si>
    <t>Wikibox</t>
  </si>
  <si>
    <t>Wikido</t>
  </si>
  <si>
    <t>Wikivu</t>
  </si>
  <si>
    <t>Wikizz</t>
  </si>
  <si>
    <t>Wordify</t>
  </si>
  <si>
    <t>Wordpedia</t>
  </si>
  <si>
    <t>Wordtune</t>
  </si>
  <si>
    <t>Wordware</t>
  </si>
  <si>
    <t>Yabox</t>
  </si>
  <si>
    <t>Yacero</t>
  </si>
  <si>
    <t>Yadel</t>
  </si>
  <si>
    <t>Yakidoo</t>
  </si>
  <si>
    <t>Yakitri</t>
  </si>
  <si>
    <t>Yambee</t>
  </si>
  <si>
    <t>Yamia</t>
  </si>
  <si>
    <t>Yata</t>
  </si>
  <si>
    <t>Yodel</t>
  </si>
  <si>
    <t>Yodo</t>
  </si>
  <si>
    <t>Yodoo</t>
  </si>
  <si>
    <t>Yombu</t>
  </si>
  <si>
    <t>Yotz</t>
  </si>
  <si>
    <t>Youbridge</t>
  </si>
  <si>
    <t>Youfeed</t>
  </si>
  <si>
    <t>Youopia</t>
  </si>
  <si>
    <t>Youspan</t>
  </si>
  <si>
    <t>Youtags</t>
  </si>
  <si>
    <t>Yoveo</t>
  </si>
  <si>
    <t>Yozio</t>
  </si>
  <si>
    <t>Zava</t>
  </si>
  <si>
    <t>CL</t>
  </si>
  <si>
    <t>Chile</t>
  </si>
  <si>
    <t>Zazio</t>
  </si>
  <si>
    <t>Zoombeat</t>
  </si>
  <si>
    <t>Zoombox</t>
  </si>
  <si>
    <t>Zoomcast</t>
  </si>
  <si>
    <t>Zoomdog</t>
  </si>
  <si>
    <t>Zoomlounge</t>
  </si>
  <si>
    <t>Zoomzone</t>
  </si>
  <si>
    <t>HU</t>
  </si>
  <si>
    <t>Hungary</t>
  </si>
  <si>
    <t>Zoonder</t>
  </si>
  <si>
    <t>Zoonoodle</t>
  </si>
  <si>
    <t>Zoovu</t>
  </si>
  <si>
    <t>Zooxo</t>
  </si>
  <si>
    <t>Zoozzy</t>
  </si>
  <si>
    <t>Abbott Group</t>
  </si>
  <si>
    <t>Abbott-Hackett</t>
  </si>
  <si>
    <t>ZA</t>
  </si>
  <si>
    <t>South Africa</t>
  </si>
  <si>
    <t>Abbott-Hermann</t>
  </si>
  <si>
    <t>Abbott-Howe</t>
  </si>
  <si>
    <t>Abernathy and Sons</t>
  </si>
  <si>
    <t>Abernathy, Murazik and Stroman</t>
  </si>
  <si>
    <t>Abernathy, Steuber and Lesch</t>
  </si>
  <si>
    <t>Abernathy-Kris</t>
  </si>
  <si>
    <t>Abshire Inc</t>
  </si>
  <si>
    <t>Abshire-Murray</t>
  </si>
  <si>
    <t>Adams and Sons</t>
  </si>
  <si>
    <t>Adams Group</t>
  </si>
  <si>
    <t>Altenwerth and Sons</t>
  </si>
  <si>
    <t>Anderson and Sons</t>
  </si>
  <si>
    <t>Anderson, Leffler and Schuppe</t>
  </si>
  <si>
    <t>Anderson-Bahringer</t>
  </si>
  <si>
    <t>Anderson-Wolff</t>
  </si>
  <si>
    <t>Ankunding, Mayer and Kerluke</t>
  </si>
  <si>
    <t>Auer Group</t>
  </si>
  <si>
    <t>Aufderhar Group</t>
  </si>
  <si>
    <t>Aufderhar, Oberbrunner and Bartell</t>
  </si>
  <si>
    <t>Bailey and Sons</t>
  </si>
  <si>
    <t>Bailey Group</t>
  </si>
  <si>
    <t>Balistreri-Dooley</t>
  </si>
  <si>
    <t>Barrows, Strosin and Bruen</t>
  </si>
  <si>
    <t>Barrows-Daniel</t>
  </si>
  <si>
    <t>Barrows-Wunsch</t>
  </si>
  <si>
    <t>Bartell Inc</t>
  </si>
  <si>
    <t>Bartell-Rutherford</t>
  </si>
  <si>
    <t>Barton Group</t>
  </si>
  <si>
    <t>Barton, Rau and Kiehn</t>
  </si>
  <si>
    <t>Bashirian, Hauck and Howe</t>
  </si>
  <si>
    <t>AM</t>
  </si>
  <si>
    <t>Armenia</t>
  </si>
  <si>
    <t>Batz Inc</t>
  </si>
  <si>
    <t>Batz, Olson and Blick</t>
  </si>
  <si>
    <t>Baumbach-Beahan</t>
  </si>
  <si>
    <t>Baumbach-Leuschke</t>
  </si>
  <si>
    <t>Bayer and Sons</t>
  </si>
  <si>
    <t>Bayer, Eichmann and Halvorson</t>
  </si>
  <si>
    <t>CI</t>
  </si>
  <si>
    <t>Ivory Coast</t>
  </si>
  <si>
    <t>Bayer, Jones and Green</t>
  </si>
  <si>
    <t>Bayer, Sauer and Treutel</t>
  </si>
  <si>
    <t>Bayer-Kemmer</t>
  </si>
  <si>
    <t>Beahan LLC</t>
  </si>
  <si>
    <t>Beahan-Erdman</t>
  </si>
  <si>
    <t>Beahan-King</t>
  </si>
  <si>
    <t>Bechtelar LLC</t>
  </si>
  <si>
    <t>Becker Inc</t>
  </si>
  <si>
    <t>Bednar Group</t>
  </si>
  <si>
    <t>Bednar, D'Amore and Hyatt</t>
  </si>
  <si>
    <t>Bednar-Smith</t>
  </si>
  <si>
    <t>Beer and Sons</t>
  </si>
  <si>
    <t>Beer Inc</t>
  </si>
  <si>
    <t>Beer LLC</t>
  </si>
  <si>
    <t>Beer, Dicki and Baumbach</t>
  </si>
  <si>
    <t>Beier and Sons</t>
  </si>
  <si>
    <t>Beier Inc</t>
  </si>
  <si>
    <t>Berge-Ortiz</t>
  </si>
  <si>
    <t>CM</t>
  </si>
  <si>
    <t>Cameroon</t>
  </si>
  <si>
    <t>Bergnaum Group</t>
  </si>
  <si>
    <t>Bergnaum Inc</t>
  </si>
  <si>
    <t>Bergstrom-Becker</t>
  </si>
  <si>
    <t>Bernhard, Brakus and Nienow</t>
  </si>
  <si>
    <t>Bernhard, Brown and Kshlerin</t>
  </si>
  <si>
    <t>Bernhard-Jones</t>
  </si>
  <si>
    <t>Bernier, O'Conner and Wolff</t>
  </si>
  <si>
    <t>Bernier-Koch</t>
  </si>
  <si>
    <t>Bins-Lemke</t>
  </si>
  <si>
    <t>Bins-Lockman</t>
  </si>
  <si>
    <t>Blanda LLC</t>
  </si>
  <si>
    <t>Blanda-Jast</t>
  </si>
  <si>
    <t>Blick, Gerlach and West</t>
  </si>
  <si>
    <t>Blick, Runolfsdottir and Johns</t>
  </si>
  <si>
    <t>Block Inc</t>
  </si>
  <si>
    <t>Block LLC</t>
  </si>
  <si>
    <t>Block, Lebsack and Farrell</t>
  </si>
  <si>
    <t>EC</t>
  </si>
  <si>
    <t>Ecuador</t>
  </si>
  <si>
    <t>Block, Rowe and Mayert</t>
  </si>
  <si>
    <t>Bode Group</t>
  </si>
  <si>
    <t>Bode-Deckow</t>
  </si>
  <si>
    <t>Boehm-Ledner</t>
  </si>
  <si>
    <t>Boehm-Waters</t>
  </si>
  <si>
    <t>Bogan, Orn and Aufderhar</t>
  </si>
  <si>
    <t>GM</t>
  </si>
  <si>
    <t>Gambia</t>
  </si>
  <si>
    <t>Bogan-Grimes</t>
  </si>
  <si>
    <t>Bogisich LLC</t>
  </si>
  <si>
    <t>Bogisich, Yundt and Kirlin</t>
  </si>
  <si>
    <t>Borer LLC</t>
  </si>
  <si>
    <t>Borer, Mayer and Rosenbaum</t>
  </si>
  <si>
    <t>Borer, Mosciski and Wehner</t>
  </si>
  <si>
    <t>Bosco and Sons</t>
  </si>
  <si>
    <t>Bosco Group</t>
  </si>
  <si>
    <t>Botsford Group</t>
  </si>
  <si>
    <t>Botsford-Dietrich</t>
  </si>
  <si>
    <t>Boyer, Cormier and Zboncak</t>
  </si>
  <si>
    <t>Boyle, Ryan and Wunsch</t>
  </si>
  <si>
    <t>Boyle, Schaefer and Dickinson</t>
  </si>
  <si>
    <t>Boyle-Collier</t>
  </si>
  <si>
    <t>Bradtke-Cruickshank</t>
  </si>
  <si>
    <t>Brakus, Franecki and Funk</t>
  </si>
  <si>
    <t>Braun and Sons</t>
  </si>
  <si>
    <t>Braun, Green and Hammes</t>
  </si>
  <si>
    <t>UZ</t>
  </si>
  <si>
    <t>Uzbekistan</t>
  </si>
  <si>
    <t>Breitenberg, Rath and Beahan</t>
  </si>
  <si>
    <t>SN</t>
  </si>
  <si>
    <t>Senegal</t>
  </si>
  <si>
    <t>Breitenberg-Lebsack</t>
  </si>
  <si>
    <t>Brekke and Sons</t>
  </si>
  <si>
    <t>Brekke Group</t>
  </si>
  <si>
    <t>Brekke, Ankunding and Lakin</t>
  </si>
  <si>
    <t>Brekke-Hartmann</t>
  </si>
  <si>
    <t>Brekke-Mills</t>
  </si>
  <si>
    <t>Brown and Sons</t>
  </si>
  <si>
    <t>Bruen LLC</t>
  </si>
  <si>
    <t>Bruen-Goodwin</t>
  </si>
  <si>
    <t>Carroll and Sons</t>
  </si>
  <si>
    <t>Cartwright LLC</t>
  </si>
  <si>
    <t>DO</t>
  </si>
  <si>
    <t>Dominican Republic</t>
  </si>
  <si>
    <t>Cartwright-Fay</t>
  </si>
  <si>
    <t>Casper and Sons</t>
  </si>
  <si>
    <t>Casper Inc</t>
  </si>
  <si>
    <t>Casper LLC</t>
  </si>
  <si>
    <t>Casper-Greenholt</t>
  </si>
  <si>
    <t>Cassin Group</t>
  </si>
  <si>
    <t>Cassin, Herman and Schamberger</t>
  </si>
  <si>
    <t>Cassin, King and Johns</t>
  </si>
  <si>
    <t>AS</t>
  </si>
  <si>
    <t>American Samoa</t>
  </si>
  <si>
    <t>Cassin, Klocko and Oberbrunner</t>
  </si>
  <si>
    <t>DK</t>
  </si>
  <si>
    <t>Denmark</t>
  </si>
  <si>
    <t>Cassin-Champlin</t>
  </si>
  <si>
    <t>BO</t>
  </si>
  <si>
    <t>Bolivia</t>
  </si>
  <si>
    <t>Christiansen LLC</t>
  </si>
  <si>
    <t>Christiansen, Braun and Gerlach</t>
  </si>
  <si>
    <t>Christiansen-Champlin</t>
  </si>
  <si>
    <t>AX</t>
  </si>
  <si>
    <t>Aland Islands</t>
  </si>
  <si>
    <t>Cole, Rosenbaum and Kiehn</t>
  </si>
  <si>
    <t>Collier Inc</t>
  </si>
  <si>
    <t>Collier-Goyette</t>
  </si>
  <si>
    <t>PY</t>
  </si>
  <si>
    <t>Paraguay</t>
  </si>
  <si>
    <t>Collins, Nicolas and Littel</t>
  </si>
  <si>
    <t>Connelly-Koch</t>
  </si>
  <si>
    <t>Connelly-Turner</t>
  </si>
  <si>
    <t>Conn-Huel</t>
  </si>
  <si>
    <t>Conn-Lebsack</t>
  </si>
  <si>
    <t>Conroy, Miller and Bogan</t>
  </si>
  <si>
    <t>Corkery, Ruecker and Upton</t>
  </si>
  <si>
    <t>Corkery-Oberbrunner</t>
  </si>
  <si>
    <t>TG</t>
  </si>
  <si>
    <t>Togo</t>
  </si>
  <si>
    <t>Cormier, Wintheiser and Prohaska</t>
  </si>
  <si>
    <t>Corwin, Morar and Hintz</t>
  </si>
  <si>
    <t>Corwin-Kautzer</t>
  </si>
  <si>
    <t>Corwin-Murphy</t>
  </si>
  <si>
    <t>Cremin, Kertzmann and Marvin</t>
  </si>
  <si>
    <t>GE</t>
  </si>
  <si>
    <t>Georgia</t>
  </si>
  <si>
    <t>Crona, Cummerata and Hagenes</t>
  </si>
  <si>
    <t>Crona-Bailey</t>
  </si>
  <si>
    <t>Cronin Inc</t>
  </si>
  <si>
    <t>Cronin, Emmerich and Rosenbaum</t>
  </si>
  <si>
    <t>Cronin, Haag and Schuster</t>
  </si>
  <si>
    <t>Crooks, Metz and Borer</t>
  </si>
  <si>
    <t>HR</t>
  </si>
  <si>
    <t>Croatia</t>
  </si>
  <si>
    <t>Cruickshank-Hartmann</t>
  </si>
  <si>
    <t>Cruickshank-Tillman</t>
  </si>
  <si>
    <t>Related Parties</t>
  </si>
  <si>
    <t>BT</t>
  </si>
  <si>
    <t>Bhutan</t>
  </si>
  <si>
    <t>Cummerata, Smitham and Denesik</t>
  </si>
  <si>
    <t>Cummerata-Hoeger</t>
  </si>
  <si>
    <t>Cummerata-Keeling</t>
  </si>
  <si>
    <t>Cummings Inc</t>
  </si>
  <si>
    <t>Cummings-Rau</t>
  </si>
  <si>
    <t>Dach LLC</t>
  </si>
  <si>
    <t>Dach, Stracke and Metz</t>
  </si>
  <si>
    <t>Dach, Wisoky and Adams</t>
  </si>
  <si>
    <t>D'Amore and Sons</t>
  </si>
  <si>
    <t>D'Amore-Lemke</t>
  </si>
  <si>
    <t>Daniel Inc</t>
  </si>
  <si>
    <t>Daniel, Kozey and Hahn</t>
  </si>
  <si>
    <t>SR</t>
  </si>
  <si>
    <t>Suriname</t>
  </si>
  <si>
    <t>Dare and Sons</t>
  </si>
  <si>
    <t>Dare, Gleason and Lowe</t>
  </si>
  <si>
    <t>Dare, Johnston and Deckow</t>
  </si>
  <si>
    <t>Daugherty, Gulgowski and Labadie</t>
  </si>
  <si>
    <t>Davis, Hahn and Ondricka</t>
  </si>
  <si>
    <t>Davis, Parker and Miller</t>
  </si>
  <si>
    <t>Davis, Schmeler and Altenwerth</t>
  </si>
  <si>
    <t>Davis-Cremin</t>
  </si>
  <si>
    <t>Denesik LLC</t>
  </si>
  <si>
    <t>Dibbert LLC</t>
  </si>
  <si>
    <t>CH</t>
  </si>
  <si>
    <t>Switzerland</t>
  </si>
  <si>
    <t>Dibbert, Torp and Davis</t>
  </si>
  <si>
    <t>Dibbert-Mraz</t>
  </si>
  <si>
    <t>Dicki LLC</t>
  </si>
  <si>
    <t>Dicki, Johnston and Ondricka</t>
  </si>
  <si>
    <t>Dickinson Inc</t>
  </si>
  <si>
    <t>Dickinson LLC</t>
  </si>
  <si>
    <t>Dickinson, Schaden and Ernser</t>
  </si>
  <si>
    <t>Dietrich, Cartwright and Smitham</t>
  </si>
  <si>
    <t>Dietrich-Kirlin</t>
  </si>
  <si>
    <t>Dietrich-Sporer</t>
  </si>
  <si>
    <t>PF</t>
  </si>
  <si>
    <t>French Polynesia</t>
  </si>
  <si>
    <t>Donnelly Group</t>
  </si>
  <si>
    <t>Donnelly Inc</t>
  </si>
  <si>
    <t>Donnelly LLC</t>
  </si>
  <si>
    <t>Donnelly, Nader and Hahn</t>
  </si>
  <si>
    <t>Donnelly, Stiedemann and Sporer</t>
  </si>
  <si>
    <t>Dooley Group</t>
  </si>
  <si>
    <t>Douglas LLC</t>
  </si>
  <si>
    <t>Douglas, Hane and Donnelly</t>
  </si>
  <si>
    <t>Douglas, Nolan and Wisoky</t>
  </si>
  <si>
    <t>Doyle LLC</t>
  </si>
  <si>
    <t>DuBuque LLC</t>
  </si>
  <si>
    <t>DuBuque-McDermott</t>
  </si>
  <si>
    <t>DuBuque-Rau</t>
  </si>
  <si>
    <t>DuBuque-Russel</t>
  </si>
  <si>
    <t>Durgan, Monahan and Okuneva</t>
  </si>
  <si>
    <t>Durgan-O'Conner</t>
  </si>
  <si>
    <t>Durgan-Thiel</t>
  </si>
  <si>
    <t>Ebert, Pfeffer and Runolfsson</t>
  </si>
  <si>
    <t>Ebert, Schroeder and Halvorson</t>
  </si>
  <si>
    <t>Ebert-Blick</t>
  </si>
  <si>
    <t>Effertz, Jacobs and Hintz</t>
  </si>
  <si>
    <t>Effertz, Tremblay and Durgan</t>
  </si>
  <si>
    <t>Effertz-Satterfield</t>
  </si>
  <si>
    <t>Eichmann and Sons</t>
  </si>
  <si>
    <t>Eichmann Group</t>
  </si>
  <si>
    <t>Eichmann, DuBuque and Wyman</t>
  </si>
  <si>
    <t>Eichmann-Herzog</t>
  </si>
  <si>
    <t>Emard, Crona and Nolan</t>
  </si>
  <si>
    <t>Emard, Murazik and Beatty</t>
  </si>
  <si>
    <t>Emard, Yundt and Smitham</t>
  </si>
  <si>
    <t>Emmerich and Sons</t>
  </si>
  <si>
    <t>Emmerich, O'Kon and Veum</t>
  </si>
  <si>
    <t>Emmerich-Cormier</t>
  </si>
  <si>
    <t>Erdman LLC</t>
  </si>
  <si>
    <t>Erdman-Herman</t>
  </si>
  <si>
    <t>Ernser Inc</t>
  </si>
  <si>
    <t>Fadel and Sons</t>
  </si>
  <si>
    <t>Fahey, Cartwright and West</t>
  </si>
  <si>
    <t>Fahey, Ziemann and Wisoky</t>
  </si>
  <si>
    <t>Fahey-Bergnaum</t>
  </si>
  <si>
    <t>Farrell Group</t>
  </si>
  <si>
    <t>Farrell-Kessler</t>
  </si>
  <si>
    <t>Fay and Sons</t>
  </si>
  <si>
    <t>Fay-Rosenbaum</t>
  </si>
  <si>
    <t>Feeney and Sons</t>
  </si>
  <si>
    <t>Feeney Inc</t>
  </si>
  <si>
    <t>Feeney, Fisher and Schmeler</t>
  </si>
  <si>
    <t>Feeney, Grant and Sporer</t>
  </si>
  <si>
    <t>Feeney, Hane and Hauck</t>
  </si>
  <si>
    <t>Feest and Sons</t>
  </si>
  <si>
    <t>Feest-Parker</t>
  </si>
  <si>
    <t>Feil and Sons</t>
  </si>
  <si>
    <t>CD</t>
  </si>
  <si>
    <t>Democratic Republic of the Congo</t>
  </si>
  <si>
    <t>Feil Inc</t>
  </si>
  <si>
    <t>Feil, Hagenes and Feil</t>
  </si>
  <si>
    <t>Ferry Group</t>
  </si>
  <si>
    <t>Ferry, Rippin and Johnson</t>
  </si>
  <si>
    <t>Ferry-Barrows</t>
  </si>
  <si>
    <t>Ferry-Corkery</t>
  </si>
  <si>
    <t>LY</t>
  </si>
  <si>
    <t>Libya</t>
  </si>
  <si>
    <t>Fisher-Hudson</t>
  </si>
  <si>
    <t>Fisher-Pfeffer</t>
  </si>
  <si>
    <t>Flatley, Morissette and Wyman</t>
  </si>
  <si>
    <t>Flatley, Simonis and McLaughlin</t>
  </si>
  <si>
    <t>Frami and Sons</t>
  </si>
  <si>
    <t>Frami LLC</t>
  </si>
  <si>
    <t>Frami-Bosco</t>
  </si>
  <si>
    <t>Franecki Group</t>
  </si>
  <si>
    <t>Franecki-Friesen</t>
  </si>
  <si>
    <t>Friesen, Kessler and Cremin</t>
  </si>
  <si>
    <t>Friesen, Runolfsson and Ernser</t>
  </si>
  <si>
    <t>Friesen-Erdman</t>
  </si>
  <si>
    <t>Friesen-Kertzmann</t>
  </si>
  <si>
    <t>Fritsch and Sons</t>
  </si>
  <si>
    <t>Fritsch Inc</t>
  </si>
  <si>
    <t>Funk Group</t>
  </si>
  <si>
    <t>Funk, Moen and Hyatt</t>
  </si>
  <si>
    <t>Gaylord-O'Connell</t>
  </si>
  <si>
    <t>Gaylord-Rice</t>
  </si>
  <si>
    <t>Gerhold-Streich</t>
  </si>
  <si>
    <t>Gerlach Group</t>
  </si>
  <si>
    <t>Gerlach, Lang and Blanda</t>
  </si>
  <si>
    <t>Gerlach, Williamson and Fay</t>
  </si>
  <si>
    <t>Gerlach-Borer</t>
  </si>
  <si>
    <t>Gibson LLC</t>
  </si>
  <si>
    <t>Gislason Inc</t>
  </si>
  <si>
    <t>Gislason, Moen and Kemmer</t>
  </si>
  <si>
    <t>Gislason-Smith</t>
  </si>
  <si>
    <t>Gleason, Quitzon and Romaguera</t>
  </si>
  <si>
    <t>Gleichner-Leffler</t>
  </si>
  <si>
    <t>Gleichner-Zboncak</t>
  </si>
  <si>
    <t>Glover Inc</t>
  </si>
  <si>
    <t>Goodwin, Stokes and Block</t>
  </si>
  <si>
    <t>Gorczany-Bergnaum</t>
  </si>
  <si>
    <t>Gorczany-Stroman</t>
  </si>
  <si>
    <t>Gottlieb-Daugherty</t>
  </si>
  <si>
    <t>Goyette, Hermann and Flatley</t>
  </si>
  <si>
    <t>Goyette-Beahan</t>
  </si>
  <si>
    <t>SY</t>
  </si>
  <si>
    <t>Syria</t>
  </si>
  <si>
    <t>Graham, Sauer and Bergstrom</t>
  </si>
  <si>
    <t>Grant and Sons</t>
  </si>
  <si>
    <t>Grant Group</t>
  </si>
  <si>
    <t>Green Group</t>
  </si>
  <si>
    <t>Green Inc</t>
  </si>
  <si>
    <t>Greenfelder Group</t>
  </si>
  <si>
    <t>Greenfelder Inc</t>
  </si>
  <si>
    <t>Greenfelder LLC</t>
  </si>
  <si>
    <t>Greenfelder, Conroy and Paucek</t>
  </si>
  <si>
    <t>Green-McGlynn</t>
  </si>
  <si>
    <t>Grimes and Sons</t>
  </si>
  <si>
    <t>Grimes, Langosh and Christiansen</t>
  </si>
  <si>
    <t>Gulgowski, Jerde and Gulgowski</t>
  </si>
  <si>
    <t>Gulgowski-Hammes</t>
  </si>
  <si>
    <t>Gulgowski-Ryan</t>
  </si>
  <si>
    <t>Gusikowski, Orn and Emmerich</t>
  </si>
  <si>
    <t>Gutkowski, Cruickshank and Breitenberg</t>
  </si>
  <si>
    <t>JO</t>
  </si>
  <si>
    <t>Jordan</t>
  </si>
  <si>
    <t>Gutkowski, Kunze and Considine</t>
  </si>
  <si>
    <t>Gutmann Inc</t>
  </si>
  <si>
    <t>Gutmann, Koepp and Greenholt</t>
  </si>
  <si>
    <t>Gutmann-Schneider</t>
  </si>
  <si>
    <t>Haag-Hammes</t>
  </si>
  <si>
    <t>Hackett-Halvorson</t>
  </si>
  <si>
    <t>Hagenes, Mertz and Kovacek</t>
  </si>
  <si>
    <t>Hahn, Stiedemann and Stracke</t>
  </si>
  <si>
    <t>Haley-Mills</t>
  </si>
  <si>
    <t>Halvorson and Sons</t>
  </si>
  <si>
    <t>Halvorson-O'Hara</t>
  </si>
  <si>
    <t>Hamill Group</t>
  </si>
  <si>
    <t>Hamill LLC</t>
  </si>
  <si>
    <t>Hamill-Weber</t>
  </si>
  <si>
    <t>Hammes and Sons</t>
  </si>
  <si>
    <t>Hammes Group</t>
  </si>
  <si>
    <t>Hammes Inc</t>
  </si>
  <si>
    <t>Hammes LLC</t>
  </si>
  <si>
    <t>Hand Inc</t>
  </si>
  <si>
    <t>Hand, Hamill and Balistreri</t>
  </si>
  <si>
    <t>Hand-Willms</t>
  </si>
  <si>
    <t>Hane, Sporer and Kirlin</t>
  </si>
  <si>
    <t>Hane-Aufderhar</t>
  </si>
  <si>
    <t>Hansen-Dietrich</t>
  </si>
  <si>
    <t>Harber, Herzog and Ziemann</t>
  </si>
  <si>
    <t>Harber-Kessler</t>
  </si>
  <si>
    <t>Harris, Bins and Kautzer</t>
  </si>
  <si>
    <t>Harris, Hackett and Spencer</t>
  </si>
  <si>
    <t>Harris, Wunsch and Frami</t>
  </si>
  <si>
    <t>Harris-Stroman</t>
  </si>
  <si>
    <t>Hartmann, Luettgen and Raynor</t>
  </si>
  <si>
    <t>CV</t>
  </si>
  <si>
    <t>Cape Verde</t>
  </si>
  <si>
    <t>Harvey and Sons</t>
  </si>
  <si>
    <t>SV</t>
  </si>
  <si>
    <t>El Salvador</t>
  </si>
  <si>
    <t>Harvey Group</t>
  </si>
  <si>
    <t>Heaney Group</t>
  </si>
  <si>
    <t>Heaney, Gutmann and Skiles</t>
  </si>
  <si>
    <t>Heaney, Nicolas and O'Conner</t>
  </si>
  <si>
    <t>Heaney-Hettinger</t>
  </si>
  <si>
    <t>Heaney-Wyman</t>
  </si>
  <si>
    <t>Heathcote LLC</t>
  </si>
  <si>
    <t>Heathcote, Jacobi and Donnelly</t>
  </si>
  <si>
    <t>Hegmann, Lakin and Schaden</t>
  </si>
  <si>
    <t>Heidenreich Inc</t>
  </si>
  <si>
    <t>Heidenreich-Braun</t>
  </si>
  <si>
    <t>Heller Group</t>
  </si>
  <si>
    <t>SO</t>
  </si>
  <si>
    <t>Somalia</t>
  </si>
  <si>
    <t>Herman Inc</t>
  </si>
  <si>
    <t>Herman-Herman</t>
  </si>
  <si>
    <t>Hermann Group</t>
  </si>
  <si>
    <t>Hermann LLC</t>
  </si>
  <si>
    <t>Hermann, Cassin and King</t>
  </si>
  <si>
    <t>Herman-Welch</t>
  </si>
  <si>
    <t>Herzog, Little and Conn</t>
  </si>
  <si>
    <t>Hessel-Yundt</t>
  </si>
  <si>
    <t>Hettinger Group</t>
  </si>
  <si>
    <t>Hettinger Inc</t>
  </si>
  <si>
    <t>Hettinger LLC</t>
  </si>
  <si>
    <t>Hettinger, McKenzie and Spencer</t>
  </si>
  <si>
    <t>Hettinger-Breitenberg</t>
  </si>
  <si>
    <t>Hettinger-Johnson</t>
  </si>
  <si>
    <t>LT</t>
  </si>
  <si>
    <t>Lithuania</t>
  </si>
  <si>
    <t>Hickle Inc</t>
  </si>
  <si>
    <t>Hickle, Glover and Bauch</t>
  </si>
  <si>
    <t>Hilll-Emmerich</t>
  </si>
  <si>
    <t>Hills LLC</t>
  </si>
  <si>
    <t>Hills-Gaylord</t>
  </si>
  <si>
    <t>Hills-Larson</t>
  </si>
  <si>
    <t>Hintz, Abshire and Boyle</t>
  </si>
  <si>
    <t>Hintz, Turner and Schmitt</t>
  </si>
  <si>
    <t>Hintz-Kassulke</t>
  </si>
  <si>
    <t>Hintz-Pfeffer</t>
  </si>
  <si>
    <t>Hirthe, Kuphal and Wolf</t>
  </si>
  <si>
    <t>Hodkiewicz LLC</t>
  </si>
  <si>
    <t>Hodkiewicz-Ziemann</t>
  </si>
  <si>
    <t>Hoeger, Jacobson and Rau</t>
  </si>
  <si>
    <t>Hoeger-Moore</t>
  </si>
  <si>
    <t>Homenick and Sons</t>
  </si>
  <si>
    <t>Homenick Inc</t>
  </si>
  <si>
    <t>Homenick LLC</t>
  </si>
  <si>
    <t>Homenick-Barton</t>
  </si>
  <si>
    <t>Homenick-Hansen</t>
  </si>
  <si>
    <t>Hoppe-Rodriguez</t>
  </si>
  <si>
    <t>Howe Inc</t>
  </si>
  <si>
    <t>Howe, Donnelly and Bartell</t>
  </si>
  <si>
    <t>Howe, Erdman and Keebler</t>
  </si>
  <si>
    <t>Howe, Rohan and Gaylord</t>
  </si>
  <si>
    <t>Howe-Block</t>
  </si>
  <si>
    <t>Howe-Emard</t>
  </si>
  <si>
    <t>Howell LLC</t>
  </si>
  <si>
    <t>Howell-Kulas</t>
  </si>
  <si>
    <t>Hudson, Thiel and Jaskolski</t>
  </si>
  <si>
    <t>Huel, Braun and Padberg</t>
  </si>
  <si>
    <t>Huel-Dach</t>
  </si>
  <si>
    <t>Huel-Parker</t>
  </si>
  <si>
    <t>Huels LLC</t>
  </si>
  <si>
    <t>Huels, Abshire and Tremblay</t>
  </si>
  <si>
    <t>Huels-Boyle</t>
  </si>
  <si>
    <t>Huels-VonRueden</t>
  </si>
  <si>
    <t>Hyatt and Sons</t>
  </si>
  <si>
    <t>Hyatt-Kihn</t>
  </si>
  <si>
    <t>Jacobi Inc</t>
  </si>
  <si>
    <t>Jacobi-Abshire</t>
  </si>
  <si>
    <t>Jacobi-Hackett</t>
  </si>
  <si>
    <t>Jacobs and Sons</t>
  </si>
  <si>
    <t>Jacobs Group</t>
  </si>
  <si>
    <t>Jacobs LLC</t>
  </si>
  <si>
    <t>NZ</t>
  </si>
  <si>
    <t>New Zealand</t>
  </si>
  <si>
    <t>Jacobs-Becker</t>
  </si>
  <si>
    <t>Jacobs-Kshlerin</t>
  </si>
  <si>
    <t>Jacobson, Aufderhar and Nikolaus</t>
  </si>
  <si>
    <t>Jacobs-Rippin</t>
  </si>
  <si>
    <t>Jakubowski, Friesen and Kertzmann</t>
  </si>
  <si>
    <t>Jakubowski-Considine</t>
  </si>
  <si>
    <t>Jaskolski, Crona and Bartoletti</t>
  </si>
  <si>
    <t>Jaskolski-West</t>
  </si>
  <si>
    <t>Jerde and Sons</t>
  </si>
  <si>
    <t>Jerde Group</t>
  </si>
  <si>
    <t>Johns, Hackett and Stoltenberg</t>
  </si>
  <si>
    <t>KY</t>
  </si>
  <si>
    <t>Cayman Islands</t>
  </si>
  <si>
    <t>Johns-Farrell</t>
  </si>
  <si>
    <t>Johns-Lang</t>
  </si>
  <si>
    <t>Johnson, Veum and Doyle</t>
  </si>
  <si>
    <t>Johnson-Lubowitz</t>
  </si>
  <si>
    <t>Amount</t>
  </si>
  <si>
    <t>Column Labels</t>
  </si>
  <si>
    <t>Grand Total</t>
  </si>
  <si>
    <t>Row Labels</t>
  </si>
  <si>
    <t>Sum of Amount</t>
  </si>
  <si>
    <t>Sales Aggregation Tables</t>
  </si>
  <si>
    <t>Pivot Tables</t>
  </si>
  <si>
    <t>Foreign and Related Party Trend Analysis</t>
  </si>
  <si>
    <t>Total Sales</t>
  </si>
  <si>
    <t>Group of Clients</t>
  </si>
  <si>
    <t>Intercept</t>
  </si>
  <si>
    <t>Trendline</t>
  </si>
  <si>
    <t>Slope</t>
  </si>
  <si>
    <t>Sales Analysis per Country</t>
  </si>
  <si>
    <t>Total</t>
  </si>
  <si>
    <t>Forecast</t>
  </si>
  <si>
    <t>Actual</t>
  </si>
  <si>
    <t>Sales FC per Country</t>
  </si>
  <si>
    <t>Sales FC per Group</t>
  </si>
  <si>
    <t>Approach</t>
  </si>
  <si>
    <t>Sales Historical</t>
  </si>
  <si>
    <t>Approaches Comparison</t>
  </si>
  <si>
    <t>Sales</t>
  </si>
  <si>
    <t>Sales Trend</t>
  </si>
  <si>
    <t>Sales FC on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</si>
</sst>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8" tint="-0.49998474074526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6" fillId="2" borderId="0" xfId="1" applyNumberFormat="1" applyFont="1" applyFill="1"/>
    <xf numFmtId="0" fontId="6" fillId="2" borderId="0" xfId="0" applyFont="1" applyFill="1"/>
    <xf numFmtId="0" fontId="6" fillId="3" borderId="0" xfId="0" applyFont="1" applyFill="1"/>
    <xf numFmtId="165" fontId="3" fillId="0" borderId="0" xfId="1" applyNumberFormat="1" applyFont="1"/>
    <xf numFmtId="14" fontId="3" fillId="0" borderId="0" xfId="0" applyNumberFormat="1" applyFont="1"/>
    <xf numFmtId="0" fontId="3" fillId="0" borderId="0" xfId="0" pivotButton="1" applyFont="1"/>
    <xf numFmtId="0" fontId="3" fillId="0" borderId="0" xfId="0" applyFont="1" applyAlignment="1">
      <alignment horizontal="left"/>
    </xf>
    <xf numFmtId="165" fontId="3" fillId="0" borderId="0" xfId="0" applyNumberFormat="1" applyFont="1"/>
    <xf numFmtId="0" fontId="7" fillId="0" borderId="0" xfId="0" applyFont="1"/>
    <xf numFmtId="0" fontId="7" fillId="0" borderId="2" xfId="0" applyFont="1" applyBorder="1"/>
    <xf numFmtId="165" fontId="7" fillId="0" borderId="2" xfId="0" applyNumberFormat="1" applyFont="1" applyBorder="1"/>
    <xf numFmtId="0" fontId="6" fillId="2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65" fontId="9" fillId="0" borderId="0" xfId="1" applyNumberFormat="1" applyFont="1"/>
    <xf numFmtId="0" fontId="7" fillId="4" borderId="1" xfId="0" applyFont="1" applyFill="1" applyBorder="1"/>
    <xf numFmtId="0" fontId="3" fillId="5" borderId="0" xfId="0" applyFont="1" applyFill="1" applyAlignment="1">
      <alignment horizontal="left"/>
    </xf>
    <xf numFmtId="165" fontId="3" fillId="5" borderId="0" xfId="0" applyNumberFormat="1" applyFont="1" applyFill="1"/>
    <xf numFmtId="165" fontId="3" fillId="5" borderId="0" xfId="1" applyNumberFormat="1" applyFont="1" applyFill="1"/>
    <xf numFmtId="0" fontId="3" fillId="0" borderId="0" xfId="0" applyFont="1" applyFill="1" applyAlignment="1">
      <alignment horizontal="left"/>
    </xf>
    <xf numFmtId="165" fontId="3" fillId="0" borderId="0" xfId="0" applyNumberFormat="1" applyFont="1" applyFill="1"/>
    <xf numFmtId="165" fontId="3" fillId="0" borderId="0" xfId="1" applyNumberFormat="1" applyFont="1" applyFill="1"/>
    <xf numFmtId="165" fontId="8" fillId="0" borderId="0" xfId="0" applyNumberFormat="1" applyFont="1"/>
    <xf numFmtId="9" fontId="3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136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_(* #,##0_);_(* \(#,##0\);_(* &quot;-&quot;??_);_(@_)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_(* #,##0_);_(* \(#,##0\);_(* &quot;-&quot;??_);_(@_)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_(* #,##0_);_(* \(#,##0\);_(* &quot;-&quot;??_);_(@_)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'Trend-Sales'!$B$2</c:f>
          <c:strCache>
            <c:ptCount val="1"/>
            <c:pt idx="0">
              <c:v>Sales Trend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'Trend-Sales'!$B$24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546-4106-B33C-E005617D9E91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546-4106-B33C-E005617D9E91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546-4106-B33C-E005617D9E91}"/>
              </c:ext>
            </c:extLst>
          </c:dPt>
          <c:dLbls>
            <c:numFmt formatCode="#,##0.00,,&quot; m&quot;;\-#,##0.00,,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31750" cap="rnd">
                <a:solidFill>
                  <a:srgbClr val="FFC000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cat>
            <c:numRef>
              <c:f>'Trend-Sales'!$C$23:$J$23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'Trend-Sales'!$C$24:$J$24</c:f>
              <c:numCache>
                <c:formatCode>_(* #,##0_);_(* \(#,##0\);_(* "-"??_);_(@_)</c:formatCode>
                <c:ptCount val="8"/>
                <c:pt idx="0">
                  <c:v>92696769.858000129</c:v>
                </c:pt>
                <c:pt idx="1">
                  <c:v>139412933.14199984</c:v>
                </c:pt>
                <c:pt idx="2">
                  <c:v>142232510.02800056</c:v>
                </c:pt>
                <c:pt idx="3">
                  <c:v>120816982.14599991</c:v>
                </c:pt>
                <c:pt idx="4">
                  <c:v>159869217.06000009</c:v>
                </c:pt>
                <c:pt idx="5">
                  <c:v>165730365.46920013</c:v>
                </c:pt>
                <c:pt idx="6">
                  <c:v>177305259.81000137</c:v>
                </c:pt>
                <c:pt idx="7">
                  <c:v>188880154.15080261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6-4106-B33C-E005617D9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-5"/>
        <c:axId val="2125984239"/>
        <c:axId val="2128867199"/>
      </c:barChart>
      <c:catAx>
        <c:axId val="2125984239"/>
        <c:scaling>
          <c:orientation val="minMax"/>
        </c:scaling>
        <c:delete val="0"/>
        <c:axPos val="b"/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28867199"/>
        <c:crosses val="autoZero"/>
        <c:auto val="1"/>
        <c:lblAlgn val="ctr"/>
        <c:lblOffset val="100"/>
        <c:noMultiLvlLbl val="0"/>
      </c:catAx>
      <c:valAx>
        <c:axId val="2128867199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2125984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'Trend-Sales'!$L$8</c:f>
          <c:strCache>
            <c:ptCount val="1"/>
            <c:pt idx="0">
              <c:v>Approaches Comparison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'Trend-Sales'!$L$11</c:f>
              <c:strCache>
                <c:ptCount val="1"/>
                <c:pt idx="0">
                  <c:v>Sales FC per Country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'Trend-Sales'!$M$9:$T$9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'Trend-Sales'!$M$11:$T$11</c:f>
              <c:numCache>
                <c:formatCode>General</c:formatCode>
                <c:ptCount val="8"/>
                <c:pt idx="5" formatCode="_(* #,##0_);_(* \(#,##0\);_(* &quot;-&quot;??_);_(@_)">
                  <c:v>181253062.82609731</c:v>
                </c:pt>
                <c:pt idx="6" formatCode="_(* #,##0_);_(* \(#,##0\);_(* &quot;-&quot;??_);_(@_)">
                  <c:v>200058186.17459729</c:v>
                </c:pt>
                <c:pt idx="7" formatCode="_(* #,##0_);_(* \(#,##0\);_(* &quot;-&quot;??_);_(@_)">
                  <c:v>219151797.95309719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B-4BFD-B3F8-46B359848F5C}"/>
            </c:ext>
          </c:extLst>
        </c:ser>
        <c:ser>
          <c:idx val="1"/>
          <c:order val="1"/>
          <c:tx>
            <c:strRef>
              <c:f>'Trend-Sales'!$L$12</c:f>
              <c:strCache>
                <c:ptCount val="1"/>
                <c:pt idx="0">
                  <c:v>Sales FC per Group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0"/>
                  <c:y val="3.39648735778488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43B-4BFD-B3F8-46B359848F5C}"/>
                </c:ext>
              </c:extLst>
            </c:dLbl>
            <c:dLbl>
              <c:idx val="6"/>
              <c:layout>
                <c:manualLayout>
                  <c:x val="-1.3275850819367683E-16"/>
                  <c:y val="3.6393531279772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43B-4BFD-B3F8-46B359848F5C}"/>
                </c:ext>
              </c:extLst>
            </c:dLbl>
            <c:dLbl>
              <c:idx val="7"/>
              <c:layout>
                <c:manualLayout>
                  <c:x val="0"/>
                  <c:y val="4.12508466836200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43B-4BFD-B3F8-46B359848F5C}"/>
                </c:ext>
              </c:extLst>
            </c:dLbl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'Trend-Sales'!$M$9:$T$9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'Trend-Sales'!$M$12:$T$12</c:f>
              <c:numCache>
                <c:formatCode>_(* #,##0_);_(* \(#,##0\);_(* "-"??_);_(@_)</c:formatCode>
                <c:ptCount val="8"/>
                <c:pt idx="5">
                  <c:v>167670539.21519852</c:v>
                </c:pt>
                <c:pt idx="6">
                  <c:v>182857359.77879715</c:v>
                </c:pt>
                <c:pt idx="7">
                  <c:v>198044180.34239578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B-4BFD-B3F8-46B359848F5C}"/>
            </c:ext>
          </c:extLst>
        </c:ser>
        <c:ser>
          <c:idx val="2"/>
          <c:order val="2"/>
          <c:tx>
            <c:strRef>
              <c:f>'Trend-Sales'!$L$10</c:f>
              <c:strCache>
                <c:ptCount val="1"/>
                <c:pt idx="0">
                  <c:v>Sales Historical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'Trend-Sales'!$M$10:$T$10</c:f>
              <c:numCache>
                <c:formatCode>_(* #,##0_);_(* \(#,##0\);_(* "-"??_);_(@_)</c:formatCode>
                <c:ptCount val="8"/>
                <c:pt idx="0">
                  <c:v>92696769.85800001</c:v>
                </c:pt>
                <c:pt idx="1">
                  <c:v>139412933.14200005</c:v>
                </c:pt>
                <c:pt idx="2">
                  <c:v>142232510.02800015</c:v>
                </c:pt>
                <c:pt idx="3">
                  <c:v>120816982.14600003</c:v>
                </c:pt>
                <c:pt idx="4">
                  <c:v>159869217.05999994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3B-4BFD-B3F8-46B359848F5C}"/>
            </c:ext>
          </c:extLst>
        </c:ser>
        <c:ser>
          <c:idx val="3"/>
          <c:order val="3"/>
          <c:tx>
            <c:strRef>
              <c:f>'Trend-Sales'!$L$13</c:f>
              <c:strCache>
                <c:ptCount val="1"/>
                <c:pt idx="0">
                  <c:v>Sales FC on Total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'Trend-Sales'!$M$13:$T$13</c:f>
              <c:numCache>
                <c:formatCode>General</c:formatCode>
                <c:ptCount val="8"/>
                <c:pt idx="5" formatCode="_(* #,##0_);_(* \(#,##0\);_(* &quot;-&quot;??_);_(@_)">
                  <c:v>165730365.46920013</c:v>
                </c:pt>
                <c:pt idx="6" formatCode="_(* #,##0_);_(* \(#,##0\);_(* &quot;-&quot;??_);_(@_)">
                  <c:v>177305259.80999756</c:v>
                </c:pt>
                <c:pt idx="7" formatCode="_(* #,##0_);_(* \(#,##0\);_(* &quot;-&quot;??_);_(@_)">
                  <c:v>188880154.1507988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3B-4BFD-B3F8-46B359848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049557615"/>
        <c:axId val="707605039"/>
      </c:barChart>
      <c:catAx>
        <c:axId val="1049557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707605039"/>
        <c:crosses val="autoZero"/>
        <c:auto val="1"/>
        <c:lblAlgn val="ctr"/>
        <c:lblOffset val="100"/>
        <c:noMultiLvlLbl val="0"/>
      </c:catAx>
      <c:valAx>
        <c:axId val="707605039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049557615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'Trend-Group'!$B$23</c:f>
          <c:strCache>
            <c:ptCount val="1"/>
            <c:pt idx="0">
              <c:v>Group of Clients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'Trend-Group'!$B$24</c:f>
              <c:strCache>
                <c:ptCount val="1"/>
                <c:pt idx="0">
                  <c:v>Foreign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.00,,&quot; m&quot;;\-#,##0.00,,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'Trend-Group'!$C$23:$J$23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'Trend-Group'!$C$24:$J$24</c:f>
              <c:numCache>
                <c:formatCode>_(* #,##0_);_(* \(#,##0\);_(* "-"??_);_(@_)</c:formatCode>
                <c:ptCount val="8"/>
                <c:pt idx="0">
                  <c:v>79507280.580000132</c:v>
                </c:pt>
                <c:pt idx="1">
                  <c:v>119668908.11399986</c:v>
                </c:pt>
                <c:pt idx="2">
                  <c:v>138051000.23400056</c:v>
                </c:pt>
                <c:pt idx="3">
                  <c:v>116094722.47799991</c:v>
                </c:pt>
                <c:pt idx="4">
                  <c:v>157228476.21600008</c:v>
                </c:pt>
                <c:pt idx="5">
                  <c:v>167670539.21519852</c:v>
                </c:pt>
                <c:pt idx="6">
                  <c:v>182857359.77879715</c:v>
                </c:pt>
                <c:pt idx="7">
                  <c:v>198044180.34239578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BE-4DD6-88F1-B9F5228CF729}"/>
            </c:ext>
          </c:extLst>
        </c:ser>
        <c:ser>
          <c:idx val="1"/>
          <c:order val="1"/>
          <c:tx>
            <c:strRef>
              <c:f>'Trend-Group'!$B$25</c:f>
              <c:strCache>
                <c:ptCount val="1"/>
                <c:pt idx="0">
                  <c:v>Related Parties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numFmt formatCode="#,##0.00,,&quot; m&quot;;\-#,##0.00,,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'Trend-Group'!$C$23:$J$23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'Trend-Group'!$C$25:$J$25</c:f>
              <c:numCache>
                <c:formatCode>_(* #,##0_);_(* \(#,##0\);_(* "-"??_);_(@_)</c:formatCode>
                <c:ptCount val="8"/>
                <c:pt idx="0">
                  <c:v>13189489.277999995</c:v>
                </c:pt>
                <c:pt idx="1">
                  <c:v>19744025.027999993</c:v>
                </c:pt>
                <c:pt idx="2">
                  <c:v>4181509.7940000002</c:v>
                </c:pt>
                <c:pt idx="3">
                  <c:v>4722259.6679999996</c:v>
                </c:pt>
                <c:pt idx="4">
                  <c:v>2640740.844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BE-4DD6-88F1-B9F5228CF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-5"/>
        <c:axId val="2125984239"/>
        <c:axId val="2128867199"/>
      </c:barChart>
      <c:catAx>
        <c:axId val="2125984239"/>
        <c:scaling>
          <c:orientation val="minMax"/>
        </c:scaling>
        <c:delete val="0"/>
        <c:axPos val="b"/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28867199"/>
        <c:crosses val="autoZero"/>
        <c:auto val="1"/>
        <c:lblAlgn val="ctr"/>
        <c:lblOffset val="100"/>
        <c:noMultiLvlLbl val="0"/>
      </c:catAx>
      <c:valAx>
        <c:axId val="2128867199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2125984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'Trend-Group'!$B$24</c:f>
          <c:strCache>
            <c:ptCount val="1"/>
            <c:pt idx="0">
              <c:v>Foreign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'Trend-Group'!$B$24</c:f>
              <c:strCache>
                <c:ptCount val="1"/>
                <c:pt idx="0">
                  <c:v>Foreign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#,##0.00,,&quot; m&quot;;\-#,##0.00,,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>
                    <a:lumMod val="75000"/>
                  </a:schemeClr>
                </a:solidFill>
                <a:prstDash val="dash"/>
              </a:ln>
              <a:effectLst/>
            </c:spPr>
            <c:trendlineType val="linear"/>
            <c:forward val="3"/>
            <c:dispRSqr val="0"/>
            <c:dispEq val="0"/>
          </c:trendline>
          <c:cat>
            <c:numRef>
              <c:f>'Trend-Group'!$C$23:$J$23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'Trend-Group'!$C$24:$G$24</c:f>
              <c:numCache>
                <c:formatCode>_(* #,##0_);_(* \(#,##0\);_(* "-"??_);_(@_)</c:formatCode>
                <c:ptCount val="5"/>
                <c:pt idx="0">
                  <c:v>79507280.580000132</c:v>
                </c:pt>
                <c:pt idx="1">
                  <c:v>119668908.11399986</c:v>
                </c:pt>
                <c:pt idx="2">
                  <c:v>138051000.23400056</c:v>
                </c:pt>
                <c:pt idx="3">
                  <c:v>116094722.47799991</c:v>
                </c:pt>
                <c:pt idx="4">
                  <c:v>157228476.21600008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41-4CB5-8D96-15D958A0D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984239"/>
        <c:axId val="2128867199"/>
      </c:lineChart>
      <c:catAx>
        <c:axId val="2125984239"/>
        <c:scaling>
          <c:orientation val="minMax"/>
        </c:scaling>
        <c:delete val="0"/>
        <c:axPos val="b"/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28867199"/>
        <c:crosses val="autoZero"/>
        <c:auto val="1"/>
        <c:lblAlgn val="ctr"/>
        <c:lblOffset val="100"/>
        <c:noMultiLvlLbl val="0"/>
      </c:catAx>
      <c:valAx>
        <c:axId val="2128867199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2125984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'Trend-Group'!$B$25</c:f>
          <c:strCache>
            <c:ptCount val="1"/>
            <c:pt idx="0">
              <c:v>Related Parties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'Trend-Group'!$B$25</c:f>
              <c:strCache>
                <c:ptCount val="1"/>
                <c:pt idx="0">
                  <c:v>Related Parties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numFmt formatCode="#,##0.00,,&quot; m&quot;;\-#,##0.00,,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5">
                    <a:lumMod val="50000"/>
                  </a:schemeClr>
                </a:solidFill>
                <a:prstDash val="dash"/>
              </a:ln>
              <a:effectLst/>
            </c:spPr>
            <c:trendlineType val="linear"/>
            <c:forward val="3"/>
            <c:dispRSqr val="0"/>
            <c:dispEq val="0"/>
          </c:trendline>
          <c:cat>
            <c:numRef>
              <c:f>'Trend-Group'!$C$23:$J$23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'Trend-Group'!$C$25:$G$25</c:f>
              <c:numCache>
                <c:formatCode>_(* #,##0_);_(* \(#,##0\);_(* "-"??_);_(@_)</c:formatCode>
                <c:ptCount val="5"/>
                <c:pt idx="0">
                  <c:v>13189489.277999995</c:v>
                </c:pt>
                <c:pt idx="1">
                  <c:v>19744025.027999993</c:v>
                </c:pt>
                <c:pt idx="2">
                  <c:v>4181509.7940000002</c:v>
                </c:pt>
                <c:pt idx="3">
                  <c:v>4722259.6679999996</c:v>
                </c:pt>
                <c:pt idx="4">
                  <c:v>2640740.844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F-42A2-AA45-D415A590C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984239"/>
        <c:axId val="2128867199"/>
      </c:lineChart>
      <c:catAx>
        <c:axId val="2125984239"/>
        <c:scaling>
          <c:orientation val="minMax"/>
        </c:scaling>
        <c:delete val="0"/>
        <c:axPos val="b"/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28867199"/>
        <c:crosses val="autoZero"/>
        <c:auto val="1"/>
        <c:lblAlgn val="ctr"/>
        <c:lblOffset val="100"/>
        <c:noMultiLvlLbl val="0"/>
      </c:catAx>
      <c:valAx>
        <c:axId val="2128867199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2125984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'Trend-Country'!$B$9</c:f>
              <c:strCache>
                <c:ptCount val="1"/>
                <c:pt idx="0">
                  <c:v>China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'Trend-Country'!$C$8:$G$8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'Trend-Country'!$C$9:$G$9</c:f>
              <c:numCache>
                <c:formatCode>_(* #,##0_);_(* \(#,##0\);_(* "-"??_);_(@_)</c:formatCode>
                <c:ptCount val="5"/>
                <c:pt idx="0">
                  <c:v>17998008.714000002</c:v>
                </c:pt>
                <c:pt idx="1">
                  <c:v>28898863.644000035</c:v>
                </c:pt>
                <c:pt idx="2">
                  <c:v>20066239.326000009</c:v>
                </c:pt>
                <c:pt idx="3">
                  <c:v>13515433.428000003</c:v>
                </c:pt>
                <c:pt idx="4">
                  <c:v>16253130.306000007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F5-460D-864E-D36C3C2A4FF3}"/>
            </c:ext>
          </c:extLst>
        </c:ser>
        <c:ser>
          <c:idx val="1"/>
          <c:order val="1"/>
          <c:tx>
            <c:strRef>
              <c:f>'Trend-Country'!$B$10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'Trend-Country'!$C$8:$G$8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'Trend-Country'!$C$10:$G$10</c:f>
              <c:numCache>
                <c:formatCode>_(* #,##0_);_(* \(#,##0\);_(* "-"??_);_(@_)</c:formatCode>
                <c:ptCount val="5"/>
                <c:pt idx="0">
                  <c:v>16866377.093999997</c:v>
                </c:pt>
                <c:pt idx="1">
                  <c:v>20002216.584000003</c:v>
                </c:pt>
                <c:pt idx="2">
                  <c:v>18154541.160000015</c:v>
                </c:pt>
                <c:pt idx="3">
                  <c:v>20301291.443999991</c:v>
                </c:pt>
                <c:pt idx="4">
                  <c:v>13417239.738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F5-460D-864E-D36C3C2A4FF3}"/>
            </c:ext>
          </c:extLst>
        </c:ser>
        <c:ser>
          <c:idx val="2"/>
          <c:order val="2"/>
          <c:tx>
            <c:strRef>
              <c:f>'Trend-Country'!$B$11</c:f>
              <c:strCache>
                <c:ptCount val="1"/>
                <c:pt idx="0">
                  <c:v>Mexico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'Trend-Country'!$C$8:$G$8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'Trend-Country'!$C$11:$G$11</c:f>
              <c:numCache>
                <c:formatCode>_(* #,##0_);_(* \(#,##0\);_(* "-"??_);_(@_)</c:formatCode>
                <c:ptCount val="5"/>
                <c:pt idx="0">
                  <c:v>16171466.682000002</c:v>
                </c:pt>
                <c:pt idx="1">
                  <c:v>20572343.189999998</c:v>
                </c:pt>
                <c:pt idx="2">
                  <c:v>13006682.849999998</c:v>
                </c:pt>
                <c:pt idx="3">
                  <c:v>10671934.518000007</c:v>
                </c:pt>
                <c:pt idx="4">
                  <c:v>14344022.658000004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F5-460D-864E-D36C3C2A4FF3}"/>
            </c:ext>
          </c:extLst>
        </c:ser>
        <c:ser>
          <c:idx val="3"/>
          <c:order val="3"/>
          <c:tx>
            <c:strRef>
              <c:f>'Trend-Country'!$B$12</c:f>
              <c:strCache>
                <c:ptCount val="1"/>
                <c:pt idx="0">
                  <c:v>Brazil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'Trend-Country'!$C$8:$G$8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'Trend-Country'!$C$12:$G$12</c:f>
              <c:numCache>
                <c:formatCode>_(* #,##0_);_(* \(#,##0\);_(* "-"??_);_(@_)</c:formatCode>
                <c:ptCount val="5"/>
                <c:pt idx="0">
                  <c:v>145270.986</c:v>
                </c:pt>
                <c:pt idx="1">
                  <c:v>3536381.2260000007</c:v>
                </c:pt>
                <c:pt idx="2">
                  <c:v>16034276.580000004</c:v>
                </c:pt>
                <c:pt idx="3">
                  <c:v>20793504.648000013</c:v>
                </c:pt>
                <c:pt idx="4">
                  <c:v>21901978.769999988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F5-460D-864E-D36C3C2A4FF3}"/>
            </c:ext>
          </c:extLst>
        </c:ser>
        <c:ser>
          <c:idx val="4"/>
          <c:order val="4"/>
          <c:tx>
            <c:strRef>
              <c:f>'Trend-Country'!$B$13</c:f>
              <c:strCache>
                <c:ptCount val="1"/>
                <c:pt idx="0">
                  <c:v>Madagascar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'Trend-Country'!$C$13:$G$13</c:f>
              <c:numCache>
                <c:formatCode>_(* #,##0_);_(* \(#,##0\);_(* "-"??_);_(@_)</c:formatCode>
                <c:ptCount val="5"/>
                <c:pt idx="0">
                  <c:v>5700227.4000000004</c:v>
                </c:pt>
                <c:pt idx="1">
                  <c:v>9621657.5279999953</c:v>
                </c:pt>
                <c:pt idx="2">
                  <c:v>10833930.323999999</c:v>
                </c:pt>
                <c:pt idx="3">
                  <c:v>8290055.2140000034</c:v>
                </c:pt>
                <c:pt idx="4">
                  <c:v>6941169.1019999981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F5-460D-864E-D36C3C2A4FF3}"/>
            </c:ext>
          </c:extLst>
        </c:ser>
        <c:ser>
          <c:idx val="5"/>
          <c:order val="5"/>
          <c:tx>
            <c:strRef>
              <c:f>'Trend-Country'!$B$14</c:f>
              <c:strCache>
                <c:ptCount val="1"/>
                <c:pt idx="0">
                  <c:v>Indonesia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'Trend-Country'!$C$14:$G$14</c:f>
              <c:numCache>
                <c:formatCode>_(* #,##0_);_(* \(#,##0\);_(* "-"??_);_(@_)</c:formatCode>
                <c:ptCount val="5"/>
                <c:pt idx="0">
                  <c:v>7063267.4699999988</c:v>
                </c:pt>
                <c:pt idx="1">
                  <c:v>8522716.6080000009</c:v>
                </c:pt>
                <c:pt idx="2">
                  <c:v>7274854.3979999982</c:v>
                </c:pt>
                <c:pt idx="3">
                  <c:v>1063449.2400000002</c:v>
                </c:pt>
                <c:pt idx="4">
                  <c:v>15838404.456000002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F5-460D-864E-D36C3C2A4FF3}"/>
            </c:ext>
          </c:extLst>
        </c:ser>
        <c:ser>
          <c:idx val="6"/>
          <c:order val="6"/>
          <c:tx>
            <c:strRef>
              <c:f>'Trend-Country'!$B$15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'Trend-Country'!$C$15:$G$15</c:f>
              <c:numCache>
                <c:formatCode>_(* #,##0_);_(* \(#,##0\);_(* "-"??_);_(@_)</c:formatCode>
                <c:ptCount val="5"/>
                <c:pt idx="0">
                  <c:v>678728.90399999998</c:v>
                </c:pt>
                <c:pt idx="1">
                  <c:v>1548278.7599999998</c:v>
                </c:pt>
                <c:pt idx="2">
                  <c:v>8264505.7320000017</c:v>
                </c:pt>
                <c:pt idx="3">
                  <c:v>8045382.9120000005</c:v>
                </c:pt>
                <c:pt idx="4">
                  <c:v>7673656.5360000003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7F5-460D-864E-D36C3C2A4FF3}"/>
            </c:ext>
          </c:extLst>
        </c:ser>
        <c:ser>
          <c:idx val="7"/>
          <c:order val="7"/>
          <c:tx>
            <c:strRef>
              <c:f>'Trend-Country'!$B$16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'Trend-Country'!$C$16:$G$16</c:f>
              <c:numCache>
                <c:formatCode>_(* #,##0_);_(* \(#,##0\);_(* "-"??_);_(@_)</c:formatCode>
                <c:ptCount val="5"/>
                <c:pt idx="0">
                  <c:v>3206489.7480000015</c:v>
                </c:pt>
                <c:pt idx="1">
                  <c:v>2142231.6720000003</c:v>
                </c:pt>
                <c:pt idx="2">
                  <c:v>13122242.825999998</c:v>
                </c:pt>
                <c:pt idx="3">
                  <c:v>3718331.3579999991</c:v>
                </c:pt>
                <c:pt idx="4">
                  <c:v>2867336.4720000075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7F5-460D-864E-D36C3C2A4FF3}"/>
            </c:ext>
          </c:extLst>
        </c:ser>
        <c:ser>
          <c:idx val="8"/>
          <c:order val="8"/>
          <c:tx>
            <c:strRef>
              <c:f>'Trend-Country'!$B$17</c:f>
              <c:strCache>
                <c:ptCount val="1"/>
                <c:pt idx="0">
                  <c:v>Malaysia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'Trend-Country'!$C$17:$G$17</c:f>
              <c:numCache>
                <c:formatCode>_(* #,##0_);_(* \(#,##0\);_(* "-"??_);_(@_)</c:formatCode>
                <c:ptCount val="5"/>
                <c:pt idx="0">
                  <c:v>435644.15999999992</c:v>
                </c:pt>
                <c:pt idx="1">
                  <c:v>1623657.9240000003</c:v>
                </c:pt>
                <c:pt idx="2">
                  <c:v>2685642.3300000005</c:v>
                </c:pt>
                <c:pt idx="3">
                  <c:v>4288530.7080000006</c:v>
                </c:pt>
                <c:pt idx="4">
                  <c:v>13623870.203999998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7F5-460D-864E-D36C3C2A4FF3}"/>
            </c:ext>
          </c:extLst>
        </c:ser>
        <c:ser>
          <c:idx val="9"/>
          <c:order val="9"/>
          <c:tx>
            <c:strRef>
              <c:f>'Trend-Country'!$B$18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'Trend-Country'!$C$18:$G$18</c:f>
              <c:numCache>
                <c:formatCode>_(* #,##0_);_(* \(#,##0\);_(* "-"??_);_(@_)</c:formatCode>
                <c:ptCount val="5"/>
                <c:pt idx="0">
                  <c:v>3515728.6079999986</c:v>
                </c:pt>
                <c:pt idx="1">
                  <c:v>2553686.3520000004</c:v>
                </c:pt>
                <c:pt idx="2">
                  <c:v>3187715.58</c:v>
                </c:pt>
                <c:pt idx="3">
                  <c:v>32806.199999999997</c:v>
                </c:pt>
                <c:pt idx="4">
                  <c:v>11462119.032000007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F5-460D-864E-D36C3C2A4FF3}"/>
            </c:ext>
          </c:extLst>
        </c:ser>
        <c:ser>
          <c:idx val="10"/>
          <c:order val="10"/>
          <c:tx>
            <c:strRef>
              <c:f>'Trend-Country'!$B$19</c:f>
              <c:strCache>
                <c:ptCount val="1"/>
                <c:pt idx="0">
                  <c:v>Argentina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'Trend-Country'!$C$19:$G$19</c:f>
              <c:numCache>
                <c:formatCode>_(* #,##0_);_(* \(#,##0\);_(* "-"??_);_(@_)</c:formatCode>
                <c:ptCount val="5"/>
                <c:pt idx="0">
                  <c:v>3363545.7659999989</c:v>
                </c:pt>
                <c:pt idx="1">
                  <c:v>6927718.9379999992</c:v>
                </c:pt>
                <c:pt idx="2">
                  <c:v>3359498.31</c:v>
                </c:pt>
                <c:pt idx="3">
                  <c:v>4466675.1779999984</c:v>
                </c:pt>
                <c:pt idx="4">
                  <c:v>1844898.5520000004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7F5-460D-864E-D36C3C2A4FF3}"/>
            </c:ext>
          </c:extLst>
        </c:ser>
        <c:ser>
          <c:idx val="11"/>
          <c:order val="11"/>
          <c:tx>
            <c:strRef>
              <c:f>'Trend-Country'!$B$20</c:f>
              <c:strCache>
                <c:ptCount val="1"/>
                <c:pt idx="0">
                  <c:v>Cambodia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'Trend-Country'!$C$20:$G$20</c:f>
              <c:numCache>
                <c:formatCode>_(* #,##0_);_(* \(#,##0\);_(* "-"??_);_(@_)</c:formatCode>
                <c:ptCount val="5"/>
                <c:pt idx="0">
                  <c:v>1656860.8559999994</c:v>
                </c:pt>
                <c:pt idx="1">
                  <c:v>2643874.8839999982</c:v>
                </c:pt>
                <c:pt idx="2">
                  <c:v>3910095.5880000014</c:v>
                </c:pt>
                <c:pt idx="3">
                  <c:v>3709304.5080000004</c:v>
                </c:pt>
                <c:pt idx="4">
                  <c:v>4255330.1700000009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7F5-460D-864E-D36C3C2A4FF3}"/>
            </c:ext>
          </c:extLst>
        </c:ser>
        <c:ser>
          <c:idx val="12"/>
          <c:order val="12"/>
          <c:tx>
            <c:strRef>
              <c:f>'Trend-Country'!$B$21</c:f>
              <c:strCache>
                <c:ptCount val="1"/>
                <c:pt idx="0">
                  <c:v>Myanmar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'Trend-Country'!$C$21:$G$21</c:f>
              <c:numCache>
                <c:formatCode>_(* #,##0_);_(* \(#,##0\);_(* "-"??_);_(@_)</c:formatCode>
                <c:ptCount val="5"/>
                <c:pt idx="0">
                  <c:v>2502203.3819999998</c:v>
                </c:pt>
                <c:pt idx="1">
                  <c:v>11662788.857999997</c:v>
                </c:pt>
                <c:pt idx="2">
                  <c:v>1700313.0060000003</c:v>
                </c:pt>
                <c:pt idx="3">
                  <c:v>-615649.60799999977</c:v>
                </c:pt>
                <c:pt idx="4">
                  <c:v>294346.83600000001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7F5-460D-864E-D36C3C2A4FF3}"/>
            </c:ext>
          </c:extLst>
        </c:ser>
        <c:ser>
          <c:idx val="13"/>
          <c:order val="13"/>
          <c:tx>
            <c:strRef>
              <c:f>'Trend-Country'!$B$22</c:f>
              <c:strCache>
                <c:ptCount val="1"/>
                <c:pt idx="0">
                  <c:v>Philippines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'Trend-Country'!$C$22:$G$22</c:f>
              <c:numCache>
                <c:formatCode>_(* #,##0_);_(* \(#,##0\);_(* "-"??_);_(@_)</c:formatCode>
                <c:ptCount val="5"/>
                <c:pt idx="0">
                  <c:v>928782.45600000024</c:v>
                </c:pt>
                <c:pt idx="1">
                  <c:v>3856477.8839999996</c:v>
                </c:pt>
                <c:pt idx="2">
                  <c:v>2796599.5259999982</c:v>
                </c:pt>
                <c:pt idx="3">
                  <c:v>4975862.5140000042</c:v>
                </c:pt>
                <c:pt idx="4">
                  <c:v>2130548.9940000004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7F5-460D-864E-D36C3C2A4FF3}"/>
            </c:ext>
          </c:extLst>
        </c:ser>
        <c:ser>
          <c:idx val="14"/>
          <c:order val="14"/>
          <c:tx>
            <c:strRef>
              <c:f>'Trend-Country'!$B$23</c:f>
              <c:strCache>
                <c:ptCount val="1"/>
                <c:pt idx="0">
                  <c:v>Russia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'Trend-Country'!$C$23:$G$23</c:f>
              <c:numCache>
                <c:formatCode>_(* #,##0_);_(* \(#,##0\);_(* "-"??_);_(@_)</c:formatCode>
                <c:ptCount val="5"/>
                <c:pt idx="0">
                  <c:v>1209360.642</c:v>
                </c:pt>
                <c:pt idx="1">
                  <c:v>2507027.4180000005</c:v>
                </c:pt>
                <c:pt idx="2">
                  <c:v>728176.8899999999</c:v>
                </c:pt>
                <c:pt idx="3">
                  <c:v>4435974.5640000012</c:v>
                </c:pt>
                <c:pt idx="4">
                  <c:v>3816036.7140000002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7F5-460D-864E-D36C3C2A4FF3}"/>
            </c:ext>
          </c:extLst>
        </c:ser>
        <c:ser>
          <c:idx val="15"/>
          <c:order val="15"/>
          <c:tx>
            <c:strRef>
              <c:f>'Trend-Country'!$B$24</c:f>
              <c:strCache>
                <c:ptCount val="1"/>
                <c:pt idx="0">
                  <c:v>Sweden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'Trend-Country'!$C$24:$G$24</c:f>
              <c:numCache>
                <c:formatCode>_(* #,##0_);_(* \(#,##0\);_(* "-"??_);_(@_)</c:formatCode>
                <c:ptCount val="5"/>
                <c:pt idx="0">
                  <c:v>478117.79400000005</c:v>
                </c:pt>
                <c:pt idx="1">
                  <c:v>296585.51999999996</c:v>
                </c:pt>
                <c:pt idx="2">
                  <c:v>1330789.7820000004</c:v>
                </c:pt>
                <c:pt idx="3">
                  <c:v>2014536.3840000001</c:v>
                </c:pt>
                <c:pt idx="4">
                  <c:v>2716977.9419999993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7F5-460D-864E-D36C3C2A4FF3}"/>
            </c:ext>
          </c:extLst>
        </c:ser>
        <c:ser>
          <c:idx val="16"/>
          <c:order val="16"/>
          <c:tx>
            <c:strRef>
              <c:f>'Trend-Country'!$B$25</c:f>
              <c:strCache>
                <c:ptCount val="1"/>
                <c:pt idx="0">
                  <c:v>Pakistan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'Trend-Country'!$C$25:$G$25</c:f>
              <c:numCache>
                <c:formatCode>_(* #,##0_);_(* \(#,##0\);_(* "-"??_);_(@_)</c:formatCode>
                <c:ptCount val="5"/>
                <c:pt idx="0">
                  <c:v>787382.4</c:v>
                </c:pt>
                <c:pt idx="1">
                  <c:v>1977489.1080000002</c:v>
                </c:pt>
                <c:pt idx="2">
                  <c:v>3113376.21</c:v>
                </c:pt>
                <c:pt idx="3">
                  <c:v>730901.22</c:v>
                </c:pt>
                <c:pt idx="4">
                  <c:v>180307.302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7F5-460D-864E-D36C3C2A4FF3}"/>
            </c:ext>
          </c:extLst>
        </c:ser>
        <c:ser>
          <c:idx val="17"/>
          <c:order val="17"/>
          <c:tx>
            <c:strRef>
              <c:f>'Trend-Country'!$B$26</c:f>
              <c:strCache>
                <c:ptCount val="1"/>
                <c:pt idx="0">
                  <c:v>Czech Republic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'Trend-Country'!$C$26:$G$26</c:f>
              <c:numCache>
                <c:formatCode>_(* #,##0_);_(* \(#,##0\);_(* "-"??_);_(@_)</c:formatCode>
                <c:ptCount val="5"/>
                <c:pt idx="0">
                  <c:v>88729.241999999998</c:v>
                </c:pt>
                <c:pt idx="1">
                  <c:v>330124.36800000002</c:v>
                </c:pt>
                <c:pt idx="2">
                  <c:v>2688727.3139999998</c:v>
                </c:pt>
                <c:pt idx="3">
                  <c:v>1017202.2000000001</c:v>
                </c:pt>
                <c:pt idx="4">
                  <c:v>2476586.2800000007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7F5-460D-864E-D36C3C2A4FF3}"/>
            </c:ext>
          </c:extLst>
        </c:ser>
        <c:ser>
          <c:idx val="18"/>
          <c:order val="18"/>
          <c:tx>
            <c:strRef>
              <c:f>'Trend-Country'!$B$27</c:f>
              <c:strCache>
                <c:ptCount val="1"/>
                <c:pt idx="0">
                  <c:v>Poland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'Trend-Country'!$C$27:$G$27</c:f>
              <c:numCache>
                <c:formatCode>_(* #,##0_);_(* \(#,##0\);_(* "-"??_);_(@_)</c:formatCode>
                <c:ptCount val="5"/>
                <c:pt idx="0">
                  <c:v>1917844.0260000001</c:v>
                </c:pt>
                <c:pt idx="1">
                  <c:v>1644738.0179999999</c:v>
                </c:pt>
                <c:pt idx="2">
                  <c:v>1262009.9099999999</c:v>
                </c:pt>
                <c:pt idx="3">
                  <c:v>824295.65399999986</c:v>
                </c:pt>
                <c:pt idx="4">
                  <c:v>692454.33600000013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7F5-460D-864E-D36C3C2A4FF3}"/>
            </c:ext>
          </c:extLst>
        </c:ser>
        <c:ser>
          <c:idx val="19"/>
          <c:order val="19"/>
          <c:tx>
            <c:strRef>
              <c:f>'Trend-Country'!$B$28</c:f>
              <c:strCache>
                <c:ptCount val="1"/>
                <c:pt idx="0">
                  <c:v>Morocco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'Trend-Country'!$C$28:$G$28</c:f>
              <c:numCache>
                <c:formatCode>_(* #,##0_);_(* \(#,##0\);_(* "-"??_);_(@_)</c:formatCode>
                <c:ptCount val="5"/>
                <c:pt idx="0">
                  <c:v>2276618.7360000019</c:v>
                </c:pt>
                <c:pt idx="1">
                  <c:v>3272032.6799999992</c:v>
                </c:pt>
                <c:pt idx="2">
                  <c:v>598258.54200000037</c:v>
                </c:pt>
                <c:pt idx="3">
                  <c:v>147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7F5-460D-864E-D36C3C2A4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4654063"/>
        <c:axId val="1042413583"/>
      </c:lineChart>
      <c:catAx>
        <c:axId val="1054654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042413583"/>
        <c:crosses val="autoZero"/>
        <c:auto val="1"/>
        <c:lblAlgn val="ctr"/>
        <c:lblOffset val="100"/>
        <c:noMultiLvlLbl val="0"/>
      </c:catAx>
      <c:valAx>
        <c:axId val="104241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054654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'Trend-Country'!$B$9</c:f>
              <c:strCache>
                <c:ptCount val="1"/>
                <c:pt idx="0">
                  <c:v>China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663-49CA-A5E8-57B40D93DD19}"/>
                </c:ext>
              </c:extLst>
            </c:dLbl>
            <c:dLbl>
              <c:idx val="3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663-49CA-A5E8-57B40D93DD19}"/>
                </c:ext>
              </c:extLst>
            </c:dLbl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rgbClr val="FFC000"/>
                </a:solidFill>
                <a:prstDash val="dash"/>
              </a:ln>
              <a:effectLst/>
            </c:spPr>
            <c:trendlineType val="linear"/>
            <c:forward val="3"/>
            <c:dispRSqr val="0"/>
            <c:dispEq val="0"/>
          </c:trendline>
          <c:cat>
            <c:numRef>
              <c:f>'Trend-Country'!$C$8:$J$8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'Trend-Country'!$C$9:$G$9</c:f>
              <c:numCache>
                <c:formatCode>_(* #,##0_);_(* \(#,##0\);_(* "-"??_);_(@_)</c:formatCode>
                <c:ptCount val="5"/>
                <c:pt idx="0">
                  <c:v>17998008.714000002</c:v>
                </c:pt>
                <c:pt idx="1">
                  <c:v>28898863.644000035</c:v>
                </c:pt>
                <c:pt idx="2">
                  <c:v>20066239.326000009</c:v>
                </c:pt>
                <c:pt idx="3">
                  <c:v>13515433.428000003</c:v>
                </c:pt>
                <c:pt idx="4">
                  <c:v>16253130.306000007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63-49CA-A5E8-57B40D93D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562623"/>
        <c:axId val="667298223"/>
      </c:lineChart>
      <c:catAx>
        <c:axId val="88556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67298223"/>
        <c:crosses val="autoZero"/>
        <c:auto val="1"/>
        <c:lblAlgn val="ctr"/>
        <c:lblOffset val="100"/>
        <c:noMultiLvlLbl val="0"/>
      </c:catAx>
      <c:valAx>
        <c:axId val="667298223"/>
        <c:scaling>
          <c:orientation val="minMax"/>
        </c:scaling>
        <c:delete val="0"/>
        <c:axPos val="l"/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885562623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'Trend-Country'!$B$10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477-4AD9-B152-F0406EB736FA}"/>
                </c:ext>
              </c:extLst>
            </c:dLbl>
            <c:dLbl>
              <c:idx val="4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477-4AD9-B152-F0406EB736FA}"/>
                </c:ext>
              </c:extLst>
            </c:dLbl>
            <c:numFmt formatCode="#,##0.00&quot; 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C000"/>
                </a:solidFill>
                <a:prstDash val="dash"/>
              </a:ln>
              <a:effectLst/>
            </c:spPr>
            <c:trendlineType val="linear"/>
            <c:forward val="3"/>
            <c:dispRSqr val="0"/>
            <c:dispEq val="0"/>
          </c:trendline>
          <c:cat>
            <c:numRef>
              <c:f>'Trend-Country'!$C$8:$J$8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'Trend-Country'!$C$10:$G$10</c:f>
              <c:numCache>
                <c:formatCode>_(* #,##0_);_(* \(#,##0\);_(* "-"??_);_(@_)</c:formatCode>
                <c:ptCount val="5"/>
                <c:pt idx="0">
                  <c:v>16866377.093999997</c:v>
                </c:pt>
                <c:pt idx="1">
                  <c:v>20002216.584000003</c:v>
                </c:pt>
                <c:pt idx="2">
                  <c:v>18154541.160000015</c:v>
                </c:pt>
                <c:pt idx="3">
                  <c:v>20301291.443999991</c:v>
                </c:pt>
                <c:pt idx="4">
                  <c:v>13417239.738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7-4AD9-B152-F0406EB73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562623"/>
        <c:axId val="667298223"/>
      </c:lineChart>
      <c:catAx>
        <c:axId val="88556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667298223"/>
        <c:crosses val="autoZero"/>
        <c:auto val="1"/>
        <c:lblAlgn val="ctr"/>
        <c:lblOffset val="100"/>
        <c:noMultiLvlLbl val="0"/>
      </c:catAx>
      <c:valAx>
        <c:axId val="667298223"/>
        <c:scaling>
          <c:orientation val="minMax"/>
        </c:scaling>
        <c:delete val="0"/>
        <c:axPos val="l"/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885562623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0</xdr:rowOff>
    </xdr:from>
    <xdr:to>
      <xdr:col>10</xdr:col>
      <xdr:colOff>57151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2E4A79-E20B-4A19-AD3D-A548064E4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13</xdr:row>
      <xdr:rowOff>142874</xdr:rowOff>
    </xdr:from>
    <xdr:to>
      <xdr:col>19</xdr:col>
      <xdr:colOff>671513</xdr:colOff>
      <xdr:row>50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78137BD-0812-4619-B624-2F0146441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0</xdr:rowOff>
    </xdr:from>
    <xdr:to>
      <xdr:col>10</xdr:col>
      <xdr:colOff>57151</xdr:colOff>
      <xdr:row>21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2E4A79-E20B-4A19-AD3D-A548064E44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32</xdr:row>
      <xdr:rowOff>0</xdr:rowOff>
    </xdr:from>
    <xdr:to>
      <xdr:col>7</xdr:col>
      <xdr:colOff>0</xdr:colOff>
      <xdr:row>52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DB4880C-4723-44D7-988F-ADECA5D17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66675</xdr:colOff>
      <xdr:row>32</xdr:row>
      <xdr:rowOff>0</xdr:rowOff>
    </xdr:from>
    <xdr:to>
      <xdr:col>15</xdr:col>
      <xdr:colOff>0</xdr:colOff>
      <xdr:row>52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64D66C4-C3AC-403B-8498-EF39D47BA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4</xdr:row>
      <xdr:rowOff>9524</xdr:rowOff>
    </xdr:from>
    <xdr:to>
      <xdr:col>21</xdr:col>
      <xdr:colOff>190500</xdr:colOff>
      <xdr:row>28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94ED38-A787-4AC8-8B4C-B050BC34B1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28</xdr:row>
      <xdr:rowOff>114300</xdr:rowOff>
    </xdr:from>
    <xdr:to>
      <xdr:col>6</xdr:col>
      <xdr:colOff>800099</xdr:colOff>
      <xdr:row>43</xdr:row>
      <xdr:rowOff>66675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A21D280-BC34-4A66-9C0B-E911D6A87B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29</xdr:row>
      <xdr:rowOff>0</xdr:rowOff>
    </xdr:from>
    <xdr:to>
      <xdr:col>16</xdr:col>
      <xdr:colOff>219075</xdr:colOff>
      <xdr:row>43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9D3A9A3-B49A-49DA-B743-85ADDCD37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obromir Dikov" refreshedDate="43811.94444525463" createdVersion="6" refreshedVersion="6" minRefreshableVersion="3" recordCount="14713">
  <cacheSource type="worksheet">
    <worksheetSource ref="B7:N14720" sheet="Sales BD"/>
  </cacheSource>
  <cacheFields count="13">
    <cacheField name="Amount" numFmtId="165">
      <sharedItems containsSemiMixedTypes="0" containsString="0" containsNumber="1" minValue="-1518606.4739999999" maxValue="1518606.4739999999"/>
    </cacheField>
    <cacheField name="Client ID" numFmtId="0">
      <sharedItems/>
    </cacheField>
    <cacheField name="Delivery Method" numFmtId="0">
      <sharedItems count="8">
        <s v="Truck"/>
        <s v="TNT"/>
        <s v="UPS"/>
        <s v="Client pick-up"/>
        <s v="Railroad"/>
        <s v="DHL"/>
        <s v="Container"/>
        <s v="Air"/>
      </sharedItems>
    </cacheField>
    <cacheField name="Quantity" numFmtId="165">
      <sharedItems containsSemiMixedTypes="0" containsString="0" containsNumber="1" minValue="-2000000" maxValue="2000000"/>
    </cacheField>
    <cacheField name="Order #" numFmtId="0">
      <sharedItems/>
    </cacheField>
    <cacheField name="Invoice #" numFmtId="0">
      <sharedItems/>
    </cacheField>
    <cacheField name="Date" numFmtId="14">
      <sharedItems containsSemiMixedTypes="0" containsNonDate="0" containsDate="1" containsString="0" minDate="2014-01-06T00:00:00" maxDate="2019-01-01T00:00:00"/>
    </cacheField>
    <cacheField name="Invoice Year" numFmtId="0">
      <sharedItems containsSemiMixedTypes="0" containsString="0" containsNumber="1" containsInteger="1" minValue="2014" maxValue="2018" count="5">
        <n v="2014"/>
        <n v="2015"/>
        <n v="2016"/>
        <n v="2017"/>
        <n v="2018"/>
      </sharedItems>
    </cacheField>
    <cacheField name="Invoice Month" numFmtId="0">
      <sharedItems containsSemiMixedTypes="0" containsString="0" containsNumber="1" containsInteger="1" minValue="1" maxValue="12"/>
    </cacheField>
    <cacheField name="Client Name" numFmtId="0">
      <sharedItems count="758">
        <s v="Aibox"/>
        <s v="Ainyx"/>
        <s v="Avaveo"/>
        <s v="Gabcube"/>
        <s v="Blognation"/>
        <s v="Blogtag"/>
        <s v="BlogXS"/>
        <s v="Kaymbo"/>
        <s v="Brainsphere"/>
        <s v="Browsezoom"/>
        <s v="LiveZ"/>
        <s v="Buzzdog"/>
        <s v="Dablist"/>
        <s v="Dazzlesphere"/>
        <s v="Meedoo"/>
        <s v="Edgeblab"/>
        <s v="Edgeclub"/>
        <s v="Edgewire"/>
        <s v="Eimbee"/>
        <s v="Leenti"/>
        <s v="Fivebridge"/>
        <s v="Feedspan"/>
        <s v="Flashset"/>
        <s v="Gabspot"/>
        <s v="Izio"/>
        <s v="Gabtype"/>
        <s v="Jabbercube"/>
        <s v="Jetpulse"/>
        <s v="Kayveo"/>
        <s v="Kazio"/>
        <s v="Jaxworks"/>
        <s v="Linkbridge"/>
        <s v="Linkbuzz"/>
        <s v="Gulgowski, Jerde and Gulgowski"/>
        <s v="Ferry Group"/>
        <s v="Skivee"/>
        <s v="Davis-Cremin"/>
        <s v="Wikizz"/>
        <s v="Hills-Larson"/>
        <s v="Vimbo"/>
        <s v="Shufflester"/>
        <s v="Heaney-Hettinger"/>
        <s v="Denesik LLC"/>
        <s v="Skiba"/>
        <s v="Funk Group"/>
        <s v="Boehm-Ledner"/>
        <s v="Crona, Cummerata and Hagenes"/>
        <s v="Oyoyo"/>
        <s v="Flatley, Simonis and McLaughlin"/>
        <s v="Dare and Sons"/>
        <s v="Feil, Hagenes and Feil"/>
        <s v="Jacobs LLC"/>
        <s v="Gulgowski-Hammes"/>
        <s v="Hintz, Abshire and Boyle"/>
        <s v="Gerlach Group"/>
        <s v="Gleason, Quitzon and Romaguera"/>
        <s v="Thoughtbeat"/>
        <s v="Huels, Abshire and Tremblay"/>
        <s v="Friesen, Kessler and Cremin"/>
        <s v="Trunyx"/>
        <s v="Zoovu"/>
        <s v="Conn-Lebsack"/>
        <s v="Graham, Sauer and Bergstrom"/>
        <s v="Hane-Aufderhar"/>
        <s v="Topiczoom"/>
        <s v="Wikido"/>
        <s v="DuBuque-Rau"/>
        <s v="Corwin-Murphy"/>
        <s v="Dickinson, Schaden and Ernser"/>
        <s v="Bednar Group"/>
        <s v="Hegmann, Lakin and Schaden"/>
        <s v="Hettinger Group"/>
        <s v="Heidenreich Inc"/>
        <s v="Youfeed"/>
        <s v="Christiansen, Braun and Gerlach"/>
        <s v="Effertz-Satterfield"/>
        <s v="Hilll-Emmerich"/>
        <s v="Zoomcast"/>
        <s v="Brekke, Ankunding and Lakin"/>
        <s v="Skibox"/>
        <s v="DuBuque-McDermott"/>
        <s v="Zoomzone"/>
        <s v="Farrell Group"/>
        <s v="Collier Inc"/>
        <s v="Daniel Inc"/>
        <s v="Voonix"/>
        <s v="Dare, Johnston and Deckow"/>
        <s v="Feeney, Fisher and Schmeler"/>
        <s v="Podcat"/>
        <s v="Jakubowski, Friesen and Kertzmann"/>
        <s v="Conn-Huel"/>
        <s v="Abbott-Hermann"/>
        <s v="Topicshots"/>
        <s v="Hickle Inc"/>
        <s v="Balistreri-Dooley"/>
        <s v="Dare, Gleason and Lowe"/>
        <s v="Feeney, Grant and Sporer"/>
        <s v="Haag-Hammes"/>
        <s v="Skidoo"/>
        <s v="Photolist"/>
        <s v="Trilith"/>
        <s v="Emard, Crona and Nolan"/>
        <s v="Bernier, O'Conner and Wolff"/>
        <s v="Auer Group"/>
        <s v="Skinte"/>
        <s v="Boyle-Collier"/>
        <s v="Conroy, Miller and Bogan"/>
        <s v="Jacobi Inc"/>
        <s v="Davis, Schmeler and Altenwerth"/>
        <s v="Dietrich, Cartwright and Smitham"/>
        <s v="Jacobs and Sons"/>
        <s v="Corwin-Kautzer"/>
        <s v="Abernathy, Murazik and Stroman"/>
        <s v="Tavu"/>
        <s v="Abbott-Hackett"/>
        <s v="Quamba"/>
        <s v="Hermann Group"/>
        <s v="Hand, Hamill and Balistreri"/>
        <s v="Hettinger LLC"/>
        <s v="Eichmann Group"/>
        <s v="Johnson, Veum and Doyle"/>
        <s v="Devpulse"/>
        <s v="Demimbu"/>
        <s v="DabZ"/>
        <s v="Devcast"/>
        <s v="Hudson, Thiel and Jaskolski"/>
        <s v="Heaney-Wyman"/>
        <s v="Breitenberg-Lebsack"/>
        <s v="Ebert, Schroeder and Halvorson"/>
        <s v="Beier Inc"/>
        <s v="Flipbug"/>
        <s v="Topicblab"/>
        <s v="Centidel"/>
        <s v="Katz"/>
        <s v="Ailane"/>
        <s v="Grimes, Langosh and Christiansen"/>
        <s v="Feednation"/>
        <s v="Shufflebeat"/>
        <s v="Fliptune"/>
        <s v="Flashpoint"/>
        <s v="Feedfish"/>
        <s v="Lajo"/>
        <s v="Innotype"/>
        <s v="Hickle, Glover and Bauch"/>
        <s v="Cogidoo"/>
        <s v="Roomm"/>
        <s v="Jaskolski-West"/>
        <s v="Feil Inc"/>
        <s v="Cummerata-Hoeger"/>
        <s v="Cormier, Wintheiser and Prohaska"/>
        <s v="Browsebug"/>
        <s v="Devpoint"/>
        <s v="Friesen-Erdman"/>
        <s v="Hand-Willms"/>
        <s v="Jacobi-Abshire"/>
        <s v="Emmerich, O'Kon and Veum"/>
        <s v="Yotz"/>
        <s v="Aufderhar Group"/>
        <s v="Cremin, Kertzmann and Marvin"/>
        <s v="Skyvu"/>
        <s v="Plajo"/>
        <s v="Gaylord-O'Connell"/>
        <s v="Bernhard, Brakus and Nienow"/>
        <s v="Meemm"/>
        <s v="Eichmann, DuBuque and Wyman"/>
        <s v="Pixope"/>
        <s v="Abbott-Howe"/>
        <s v="Casper-Greenholt"/>
        <s v="Bogan-Grimes"/>
        <s v="Twitterbeat"/>
        <s v="Donnelly LLC"/>
        <s v="Howe, Rohan and Gaylord"/>
        <s v="Fahey-Bergnaum"/>
        <s v="Erdman-Herman"/>
        <s v="Hettinger-Breitenberg"/>
        <s v="Hintz-Kassulke"/>
        <s v="Harvey and Sons"/>
        <s v="Harris, Hackett and Spencer"/>
        <s v="Rhynoodle"/>
        <s v="Erdman LLC"/>
        <s v="Tambee"/>
        <s v="Hackett-Halvorson"/>
        <s v="Boyle, Schaefer and Dickinson"/>
        <s v="Jaskolski, Crona and Bartoletti"/>
        <s v="Photobug"/>
        <s v="Donnelly, Nader and Hahn"/>
        <s v="Thoughtstorm"/>
        <s v="Doyle LLC"/>
        <s v="Talane"/>
        <s v="Blanda-Jast"/>
        <s v="Dietrich-Kirlin"/>
        <s v="Minyx"/>
        <s v="Jaloo"/>
        <s v="D'Amore and Sons"/>
        <s v="Cogibox"/>
        <s v="Bayer and Sons"/>
        <s v="Hahn, Stiedemann and Stracke"/>
        <s v="Jerde Group"/>
        <s v="Yodo"/>
        <s v="Baumbach-Leuschke"/>
        <s v="Tagtune"/>
        <s v="Hessel-Yundt"/>
        <s v="Howe, Donnelly and Bartell"/>
        <s v="Cassin-Champlin"/>
        <s v="Gleichner-Zboncak"/>
        <s v="Cronin, Emmerich and Rosenbaum"/>
        <s v="Fahey, Ziemann and Wisoky"/>
        <s v="Bailey Group"/>
        <s v="Jakubowski-Considine"/>
        <s v="Eichmann-Herzog"/>
        <s v="Casper Inc"/>
        <s v="Bayer, Eichmann and Halvorson"/>
        <s v="Funk, Moen and Hyatt"/>
        <s v="Howe, Erdman and Keebler"/>
        <s v="Bode-Deckow"/>
        <s v="Centimia"/>
        <s v="Howe Inc"/>
        <s v="Abshire-Murray"/>
        <s v="Feedmix"/>
        <s v="Youbridge"/>
        <s v="Geba"/>
        <s v="Eadel"/>
        <s v="Barrows-Daniel"/>
        <s v="Feil and Sons"/>
        <s v="Camimbo"/>
        <s v="Oba"/>
        <s v="Bubblemix"/>
        <s v="Johnson-Lubowitz"/>
        <s v="Snaptags"/>
        <s v="Oozz"/>
        <s v="Babbleopia"/>
        <s v="Barrows-Wunsch"/>
        <s v="Bode Group"/>
        <s v="Blick, Gerlach and West"/>
        <s v="Topdrive"/>
        <s v="Topicstorm"/>
        <s v="Dietrich-Sporer"/>
        <s v="Brightbean"/>
        <s v="Heaney, Gutmann and Skiles"/>
        <s v="Jatri"/>
        <s v="Howell-Kulas"/>
        <s v="Gutmann-Schneider"/>
        <s v="Devshare"/>
        <s v="Bernhard, Brown and Kshlerin"/>
        <s v="Jacobs-Kshlerin"/>
        <s v="Gislason, Moen and Kemmer"/>
        <s v="Voomm"/>
        <s v="Crooks, Metz and Borer"/>
        <s v="Corkery, Ruecker and Upton"/>
        <s v="Meembee"/>
        <s v="Brekke Group"/>
        <s v="Meevee"/>
        <s v="DuBuque LLC"/>
        <s v="Donnelly Group"/>
        <s v="Gislason Inc"/>
        <s v="Agimba"/>
        <s v="Dabshots"/>
        <s v="Fatz"/>
        <s v="Green-McGlynn"/>
        <s v="Jabbertype"/>
        <s v="Batz, Olson and Blick"/>
        <s v="Brekke-Mills"/>
        <s v="Borer, Mosciski and Wehner"/>
        <s v="Gutkowski, Kunze and Considine"/>
        <s v="Bednar-Smith"/>
        <s v="Beer, Dicki and Baumbach"/>
        <s v="Browsecat"/>
        <s v="Hammes and Sons"/>
        <s v="Linklinks"/>
        <s v="Layo"/>
        <s v="Cogilith"/>
        <s v="Livetube"/>
        <s v="Brainlounge"/>
        <s v="Dabvine"/>
        <s v="Blogspan"/>
        <s v="Barrows, Strosin and Bruen"/>
        <s v="Ernser Inc"/>
        <s v="Heaney Group"/>
        <s v="Feeney and Sons"/>
        <s v="Bradtke-Cruickshank"/>
        <s v="Beier and Sons"/>
        <s v="Block, Lebsack and Farrell"/>
        <s v="Riffwire"/>
        <s v="Gerlach-Borer"/>
        <s v="Hammes LLC"/>
        <s v="Bayer, Jones and Green"/>
        <s v="Realmix"/>
        <s v="Photojam"/>
        <s v="Bernier-Koch"/>
        <s v="Dickinson LLC"/>
        <s v="Hirthe, Kuphal and Wolf"/>
        <s v="Skalith"/>
        <s v="Ferry-Barrows"/>
        <s v="Grant and Sons"/>
        <s v="Rhyloo"/>
        <s v="Cartwright LLC"/>
        <s v="Bergnaum Group"/>
        <s v="Davis, Hahn and Ondricka"/>
        <s v="Abbott Group"/>
        <s v="Christiansen LLC"/>
        <s v="Muxo"/>
        <s v="Bins-Lemke"/>
        <s v="Leexo"/>
        <s v="Cassin Group"/>
        <s v="Quinu"/>
        <s v="Hintz-Pfeffer"/>
        <s v="Voolia"/>
        <s v="Voonyx"/>
        <s v="Zoomlounge"/>
        <s v="Cassin, Klocko and Oberbrunner"/>
        <s v="Bartell-Rutherford"/>
        <s v="Hartmann, Luettgen and Raynor"/>
        <s v="Borer, Mayer and Rosenbaum"/>
        <s v="Camido"/>
        <s v="Trupe"/>
        <s v="Jabberstorm"/>
        <s v="Twimbo"/>
        <s v="Dabfeed"/>
        <s v="Howell LLC"/>
        <s v="Bins-Lockman"/>
        <s v="Cronin, Haag and Schuster"/>
        <s v="Bashirian, Hauck and Howe"/>
        <s v="Hamill Group"/>
        <s v="Brown and Sons"/>
        <s v="Realbuzz"/>
        <s v="Hodkiewicz-Ziemann"/>
        <s v="Becker Inc"/>
        <s v="Meeveo"/>
        <s v="Centizu"/>
        <s v="Hintz, Turner and Schmitt"/>
        <s v="Zava"/>
        <s v="Realbridge"/>
        <s v="Cummings-Rau"/>
        <s v="Bednar, D'Amore and Hyatt"/>
        <s v="Anderson-Wolff"/>
        <s v="Zoonoodle"/>
        <s v="Boyer, Cormier and Zboncak"/>
        <s v="Huels LLC"/>
        <s v="Homenick Inc"/>
        <s v="Twinte"/>
        <s v="Flashspan"/>
        <s v="Tagcat"/>
        <s v="D'Amore-Lemke"/>
        <s v="Bogisich, Yundt and Kirlin"/>
        <s v="Hettinger, McKenzie and Spencer"/>
        <s v="Braun and Sons"/>
        <s v="Yoveo"/>
        <s v="Barton, Rau and Kiehn"/>
        <s v="Homenick-Barton"/>
        <s v="Heller Group"/>
        <s v="Skippad"/>
        <s v="Hills-Gaylord"/>
        <s v="Tagfeed"/>
        <s v="Blick, Runolfsdottir and Johns"/>
        <s v="Quimba"/>
        <s v="Dibbert LLC"/>
        <s v="Emmerich-Cormier"/>
        <s v="Fadeo"/>
        <s v="Hyatt-Kihn"/>
        <s v="Feedbug"/>
        <s v="Thoughtbridge"/>
        <s v="Ferry-Corkery"/>
        <s v="Yambee"/>
        <s v="Bartell Inc"/>
        <s v="Braun, Green and Hammes"/>
        <s v="Edgepulse"/>
        <s v="Bluejam"/>
        <s v="Bailey and Sons"/>
        <s v="Jacobi-Hackett"/>
        <s v="Abatz"/>
        <s v="Adams Group"/>
        <s v="Adams and Sons"/>
        <s v="Tekfly"/>
        <s v="Frami and Sons"/>
        <s v="Vidoo"/>
        <s v="Hoeger-Moore"/>
        <s v="Reallinks"/>
        <s v="Youtags"/>
        <s v="Fay and Sons"/>
        <s v="Twitternation"/>
        <s v="Franecki Group"/>
        <s v="Herman Inc"/>
        <s v="Boehm-Waters"/>
        <s v="Haley-Mills"/>
        <s v="Tazz"/>
        <s v="Abshire Inc"/>
        <s v="Anderson and Sons"/>
        <s v="Bruen LLC"/>
        <s v="Hoeger, Jacobson and Rau"/>
        <s v="Donnelly, Stiedemann and Sporer"/>
        <s v="Frami-Bosco"/>
        <s v="Herman-Welch"/>
        <s v="Vipe"/>
        <s v="Jacobs-Rippin"/>
        <s v="Fritsch Inc"/>
        <s v="Riffpath"/>
        <s v="Jacobs-Becker"/>
        <s v="Pixonyx"/>
        <s v="Yombu"/>
        <s v="Emard, Yundt and Smitham"/>
        <s v="Davis, Parker and Miller"/>
        <s v="Cronin Inc"/>
        <s v="Hansen-Dietrich"/>
        <s v="Herzog, Little and Conn"/>
        <s v="Chatterpoint"/>
        <s v="Wordify"/>
        <s v="Blanda LLC"/>
        <s v="Donnelly Inc"/>
        <s v="Eazzy"/>
        <s v="Yodoo"/>
        <s v="Dickinson Inc"/>
        <s v="Fiveclub"/>
        <s v="Ebert, Pfeffer and Runolfsson"/>
        <s v="Borer LLC"/>
        <s v="Meezzy"/>
        <s v="Omba"/>
        <s v="Oodoo"/>
        <s v="Npath"/>
        <s v="Ooba"/>
        <s v="Ntag"/>
        <s v="Mybuzz"/>
        <s v="Oloo"/>
        <s v="Mymm"/>
        <s v="Mynte"/>
        <s v="Mydo"/>
        <s v="Mydeo"/>
        <s v="Mycat"/>
        <s v="Heaney, Nicolas and O'Conner"/>
        <s v="Dynava"/>
        <s v="Feedfire"/>
        <s v="Babblestorm"/>
        <s v="Trudeo"/>
        <s v="Howe-Emard"/>
        <s v="Divanoodle"/>
        <s v="Hills LLC"/>
        <s v="Chatterbridge"/>
        <s v="Huels-Boyle"/>
        <s v="InnoZ"/>
        <s v="Feeney, Hane and Hauck"/>
        <s v="Beahan-King"/>
        <s v="Kazu"/>
        <s v="Nlounge"/>
        <s v="Cummerata-Keeling"/>
        <s v="Cruickshank-Hartmann"/>
        <s v="Brainbox"/>
        <s v="Bergstrom-Becker"/>
        <s v="Browseblab"/>
        <s v="Fahey, Cartwright and West"/>
        <s v="Gibson LLC"/>
        <s v="Beahan LLC"/>
        <s v="Bosco Group"/>
        <s v="Fivespan"/>
        <s v="Zazio"/>
        <s v="Halvorson-O'Hara"/>
        <s v="Beer Inc"/>
        <s v="Hoppe-Rodriguez"/>
        <s v="Zooxo"/>
        <s v="Eichmann and Sons"/>
        <s v="Wikibox"/>
        <s v="Bergnaum Inc"/>
        <s v="Yakidoo"/>
        <s v="Shuffletag"/>
        <s v="Christiansen-Champlin"/>
        <s v="Gorczany-Bergnaum"/>
        <s v="Zoozzy"/>
        <s v="Frami LLC"/>
        <s v="Harris, Bins and Kautzer"/>
        <s v="Douglas, Hane and Donnelly"/>
        <s v="Twitterworks"/>
        <s v="Fritsch and Sons"/>
        <s v="Hermann, Cassin and King"/>
        <s v="Boyle, Ryan and Wunsch"/>
        <s v="Jacobson, Aufderhar and Nikolaus"/>
        <s v="Beer LLC"/>
        <s v="Durgan-O'Conner"/>
        <s v="Ntags"/>
        <s v="Gleichner-Leffler"/>
        <s v="Abernathy-Kris"/>
        <s v="Emard, Murazik and Beatty"/>
        <s v="Cummings Inc"/>
        <s v="Johns, Hackett and Stoltenberg"/>
        <s v="Dicki, Johnston and Ondricka"/>
        <s v="Durgan-Thiel"/>
        <s v="Feest and Sons"/>
        <s v="Hagenes, Mertz and Kovacek"/>
        <s v="Topicware"/>
        <s v="Flatley, Morissette and Wyman"/>
        <s v="Tanoodle"/>
        <s v="Skipstorm"/>
        <s v="Buzzster"/>
        <s v="Brakus, Franecki and Funk"/>
        <s v="Collier-Goyette"/>
        <s v="Fivechat"/>
        <s v="Goodwin, Stokes and Block"/>
        <s v="Vinder"/>
        <s v="Zoombeat"/>
        <s v="Green Inc"/>
        <s v="Zoombox"/>
        <s v="Wordware"/>
        <s v="Thoughtworks"/>
        <s v="Fisher-Hudson"/>
        <s v="Skynoodle"/>
        <s v="Aivee"/>
        <s v="Huels-VonRueden"/>
        <s v="Brekke and Sons"/>
        <s v="Dach, Stracke and Metz"/>
        <s v="Connelly-Koch"/>
        <s v="Greenfelder, Conroy and Paucek"/>
        <s v="Gutmann, Koepp and Greenholt"/>
        <s v="Heathcote LLC"/>
        <s v="Franecki-Friesen"/>
        <s v="Bayer-Kemmer"/>
        <s v="Hyatt and Sons"/>
        <s v="Twinder"/>
        <s v="Effertz, Tremblay and Durgan"/>
        <s v="Ferry, Rippin and Johnson"/>
        <s v="Gulgowski-Ryan"/>
        <s v="Johns-Farrell"/>
        <s v="Homenick-Hansen"/>
        <s v="Hettinger-Johnson"/>
        <s v="Mita"/>
        <s v="Gottlieb-Daugherty"/>
        <s v="Zoomdog"/>
        <s v="Jacobs Group"/>
        <s v="Gerhold-Streich"/>
        <s v="Kwimbee"/>
        <s v="Gislason-Smith"/>
        <s v="Vitz"/>
        <s v="Feeney Inc"/>
        <s v="Daniel, Kozey and Hahn"/>
        <s v="Twiyo"/>
        <s v="Harber-Kessler"/>
        <s v="Block LLC"/>
        <s v="Jetwire"/>
        <s v="Johns-Lang"/>
        <s v="Harber, Herzog and Ziemann"/>
        <s v="Fadel and Sons"/>
        <s v="Corkery-Oberbrunner"/>
        <s v="DuBuque-Russel"/>
        <s v="Gutkowski, Cruickshank and Breitenberg"/>
        <s v="Dibbert, Torp and Davis"/>
        <s v="Bogisich LLC"/>
        <s v="Bechtelar LLC"/>
        <s v="Block, Rowe and Mayert"/>
        <s v="Rhynyx"/>
        <s v="Voolith"/>
        <s v="Huel-Dach"/>
        <s v="Harvey Group"/>
        <s v="Avavee"/>
        <s v="Wikivu"/>
        <s v="Tagpad"/>
        <s v="Brekke-Hartmann"/>
        <s v="Twitterwire"/>
        <s v="Roombo"/>
        <s v="Quire"/>
        <s v="Gaylord-Rice"/>
        <s v="Green Group"/>
        <s v="Hettinger Inc"/>
        <s v="Gorczany-Stroman"/>
        <s v="Cartwright-Fay"/>
        <s v="Fisher-Pfeffer"/>
        <s v="Goyette-Beahan"/>
        <s v="Hand Inc"/>
        <s v="Midel"/>
        <s v="Ebert-Blick"/>
        <s v="Gutmann Inc"/>
        <s v="Cummerata, Smitham and Denesik"/>
        <s v="Einti"/>
        <s v="Youspan"/>
        <s v="Cruickshank-Tillman"/>
        <s v="Riffpedia"/>
        <s v="Edgetag"/>
        <s v="Hamill-Weber"/>
        <s v="Yakitri"/>
        <s v="Hamill LLC"/>
        <s v="Hane, Sporer and Kirlin"/>
        <s v="Beer and Sons"/>
        <s v="Batz Inc"/>
        <s v="Feest-Parker"/>
        <s v="Skajo"/>
        <s v="Roodel"/>
        <s v="Hermann LLC"/>
        <s v="Ankunding, Mayer and Kerluke"/>
        <s v="Ozu"/>
        <s v="Miboo"/>
        <s v="Collins, Nicolas and Littel"/>
        <s v="Glover Inc"/>
        <s v="Realfire"/>
        <s v="Realcube"/>
        <s v="Block Inc"/>
        <s v="Botsford Group"/>
        <s v="Wordtune"/>
        <s v="Rooxo"/>
        <s v="Douglas LLC"/>
        <s v="Halvorson and Sons"/>
        <s v="Bosco and Sons"/>
        <s v="Blogpad"/>
        <s v="Teklist"/>
        <s v="Heidenreich-Braun"/>
        <s v="Yacero"/>
        <s v="Skyble"/>
        <s v="Herman-Herman"/>
        <s v="Casper LLC"/>
        <s v="Dooley Group"/>
        <s v="Harris-Stroman"/>
        <s v="Huel-Parker"/>
        <s v="Fay-Rosenbaum"/>
        <s v="Beahan-Erdman"/>
        <s v="Quatz"/>
        <s v="Carroll and Sons"/>
        <s v="Yamia"/>
        <s v="Tazzy"/>
        <s v="Grant Group"/>
        <s v="Hammes Inc"/>
        <s v="Yodel"/>
        <s v="Barton Group"/>
        <s v="Divape"/>
        <s v="Hammes Group"/>
        <s v="Cassin, King and Johns"/>
        <s v="Skimia"/>
        <s v="Bruen-Goodwin"/>
        <s v="Brightdog"/>
        <s v="Altenwerth and Sons"/>
        <s v="Abata"/>
        <s v="Avamba"/>
        <s v="Cassin, Herman and Schamberger"/>
        <s v="Voonte"/>
        <s v="Bubbletube"/>
        <s v="Aimbu"/>
        <s v="Twitterlist"/>
        <s v="Bogan, Orn and Aufderhar"/>
        <s v="Aufderhar, Oberbrunner and Bartell"/>
        <s v="Gevee"/>
        <s v="Blogtags"/>
        <s v="Dach, Wisoky and Adams"/>
        <s v="Jabberbean"/>
        <s v="Jazzy"/>
        <s v="Livepath"/>
        <s v="Bubblebox"/>
        <s v="Gigabox"/>
        <s v="Flipopia"/>
        <s v="Connelly-Turner"/>
        <s v="Dabtype"/>
        <s v="Babbleset"/>
        <s v="Browsetype"/>
        <s v="Lazz"/>
        <s v="Devbug"/>
        <s v="Linktype"/>
        <s v="Janyx"/>
        <s v="Divavu"/>
        <s v="Eabox"/>
        <s v="Howe-Block"/>
        <s v="Edgeify"/>
        <s v="JumpXS"/>
        <s v="Emmerich and Sons"/>
        <s v="Buzzbean"/>
        <s v="Jabbersphere"/>
        <s v="Friesen, Runolfsson and Ernser"/>
        <s v="Gigazoom"/>
        <s v="Hodkiewicz LLC"/>
        <s v="Jaxbean"/>
        <s v="Jaxspan"/>
        <s v="Abernathy, Steuber and Lesch"/>
        <s v="Anderson, Leffler and Schuppe"/>
        <s v="Shuffledrive"/>
        <s v="Digitube"/>
        <s v="Greenfelder Inc"/>
        <s v="Greenfelder Group"/>
        <s v="Corwin, Morar and Hintz"/>
        <s v="Gerlach, Williamson and Fay"/>
        <s v="Realblab"/>
        <s v="Douglas, Nolan and Wisoky"/>
        <s v="Thoughtsphere"/>
        <s v="Yadel"/>
        <s v="Dibbert-Mraz"/>
        <s v="Durgan, Monahan and Okuneva"/>
        <s v="Rhyzio"/>
        <s v="Huel, Braun and Padberg"/>
        <s v="Bernhard-Jones"/>
        <s v="Farrell-Kessler"/>
        <s v="Dicki LLC"/>
        <s v="Yabox"/>
        <s v="Botsford-Dietrich"/>
        <s v="Anderson-Bahringer"/>
        <s v="Bayer, Sauer and Treutel"/>
        <s v="Skiptube"/>
        <s v="Yozio"/>
        <s v="Dach LLC"/>
        <s v="Harris, Wunsch and Frami"/>
        <s v="Skyndu"/>
        <s v="Agivu"/>
        <s v="Browsedrive"/>
        <s v="Gigaclub"/>
        <s v="Kanoodle"/>
        <s v="Kwideo"/>
        <s v="Pixoboo"/>
        <s v="Eamia"/>
        <s v="Oyope"/>
        <s v="Eidel"/>
        <s v="Aimbo"/>
        <s v="Latz"/>
        <s v="Oyoloo"/>
        <s v="Oyondu"/>
        <s v="Youopia"/>
        <s v="Photospace"/>
        <s v="Kare"/>
        <s v="Breitenberg, Rath and Beahan"/>
        <s v="Flashdog"/>
        <s v="Zoonder"/>
        <s v="Heathcote, Jacobi and Donnelly"/>
        <s v="Casper and Sons"/>
        <s v="Trudoo"/>
        <s v="Skipfire"/>
        <s v="Grimes and Sons"/>
        <s v="Gerlach, Lang and Blanda"/>
        <s v="Skinder"/>
        <s v="Berge-Ortiz"/>
        <s v="Bluezoom"/>
        <s v="Dynazzy"/>
        <s v="Friesen-Kertzmann"/>
        <s v="Realpoint"/>
        <s v="Oyonder"/>
        <s v="Jerde and Sons"/>
        <s v="Jamia"/>
        <s v="Eayo"/>
        <s v="Dynabox"/>
        <s v="Thoughtblab"/>
        <s v="Mudo"/>
        <s v="Yata"/>
        <s v="Babbleblab"/>
        <s v="Daugherty, Gulgowski and Labadie"/>
        <s v="Baumbach-Beahan"/>
        <s v="Gabvine"/>
        <s v="Rhycero"/>
        <s v="Viva"/>
        <s v="Crona-Bailey"/>
        <s v="Voonder"/>
        <s v="Flipstorm"/>
        <s v="Thoughtmix"/>
        <s v="Kimia"/>
        <s v="Innojam"/>
        <s v="Skaboo"/>
        <s v="Greenfelder LLC"/>
        <s v="Plambee"/>
        <s v="Meejo"/>
        <s v="Kwinu"/>
        <s v="Tagchat"/>
        <s v="Effertz, Jacobs and Hintz"/>
        <s v="Goyette, Hermann and Flatley"/>
        <s v="Wordpedia"/>
        <s v="Gusikowski, Orn and Emmerich"/>
        <s v="Homenick LLC"/>
        <s v="Topiclounge"/>
        <s v="Kwilith"/>
        <s v="Homenick and Sons"/>
        <s v="Jayo"/>
        <s v="Cole, Rosenbaum and Kiehn"/>
        <s v="Abernathy and Sons"/>
      </sharedItems>
    </cacheField>
    <cacheField name="Group" numFmtId="0">
      <sharedItems count="2">
        <s v="Foreign"/>
        <s v="Related Parties"/>
      </sharedItems>
    </cacheField>
    <cacheField name="Country ID" numFmtId="0">
      <sharedItems/>
    </cacheField>
    <cacheField name="Country" numFmtId="0">
      <sharedItems count="113">
        <s v="China"/>
        <s v="Indonesia"/>
        <s v="Portugal"/>
        <s v="Finland"/>
        <s v="Kyrgyzstan"/>
        <s v="Poland"/>
        <s v="Sweden"/>
        <s v="Pakistan"/>
        <s v="Haiti"/>
        <s v="Malaysia"/>
        <s v="Belarus"/>
        <s v="Japan"/>
        <s v="Philippines"/>
        <s v="Tajikistan"/>
        <s v="Azerbaijan"/>
        <s v="Mexico"/>
        <s v="Canada"/>
        <s v="United States"/>
        <s v="Madagascar"/>
        <s v="Czech Republic"/>
        <s v="Ukraine"/>
        <s v="Peru"/>
        <s v="Tanzania"/>
        <s v="Ivory Coast"/>
        <s v="Venezuela"/>
        <s v="Croatia"/>
        <s v="New Zealand"/>
        <s v="Zimbabwe"/>
        <s v="Netherlands"/>
        <s v="Macedonia"/>
        <s v="South Korea"/>
        <s v="Brazil"/>
        <s v="France"/>
        <s v="Russia"/>
        <s v="Mongolia"/>
        <s v="Hungary"/>
        <s v="Serbia"/>
        <s v="Sierra Leone"/>
        <s v="Cuba"/>
        <s v="Honduras"/>
        <s v="Palestinian Territory"/>
        <s v="South Africa"/>
        <s v="Kazakhstan"/>
        <s v="Thailand"/>
        <s v="Cambodia"/>
        <s v="Nigeria"/>
        <s v="Trinidad and Tobago"/>
        <s v="Norway"/>
        <s v="Jamaica"/>
        <s v="Vietnam"/>
        <s v="Iran"/>
        <s v="Israel"/>
        <s v="Angola"/>
        <s v="Myanmar"/>
        <s v="Morocco"/>
        <s v="Argentina"/>
        <s v="Georgia"/>
        <s v="Namibia"/>
        <s v="Colombia"/>
        <s v="Albania"/>
        <s v="Slovenia"/>
        <s v="El Salvador"/>
        <s v="Ireland"/>
        <s v="Australia"/>
        <s v="Nicaragua"/>
        <s v="Bolivia"/>
        <s v="Kenya"/>
        <s v="Egypt"/>
        <s v="Luxembourg"/>
        <s v="Democratic Republic of the Congo"/>
        <s v="Guatemala"/>
        <s v="Cameroon"/>
        <s v="French Polynesia"/>
        <s v="Greece"/>
        <s v="Yemen"/>
        <s v="Ecuador"/>
        <s v="Bosnia and Herzegovina"/>
        <s v="Dominican Republic"/>
        <s v="Denmark"/>
        <s v="Cape Verde"/>
        <s v="Armenia"/>
        <s v="Central African Republic"/>
        <s v="Chile"/>
        <s v="Somalia"/>
        <s v="Switzerland"/>
        <s v="Libya"/>
        <s v="Uzbekistan"/>
        <s v="Panama"/>
        <s v="Spain"/>
        <s v="Guadeloupe"/>
        <s v="Saint Kitts and Nevis"/>
        <s v="Bulgaria"/>
        <s v="Aland Islands"/>
        <s v="Cayman Islands"/>
        <s v="Paraguay"/>
        <s v="Ethiopia"/>
        <s v="Lithuania"/>
        <s v="Suriname"/>
        <s v="Togo"/>
        <s v="Jordan"/>
        <s v="Syria"/>
        <s v="Uruguay"/>
        <s v="Moldova"/>
        <s v="Bhutan"/>
        <s v="Germany"/>
        <s v="Tunisia"/>
        <s v="American Samoa"/>
        <s v="Guinea-Bissau"/>
        <s v="Gambia"/>
        <s v="Senegal"/>
        <s v="Saudi Arabia"/>
        <s v="Sri Lanka"/>
        <s v="North Kore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713">
  <r>
    <n v="124782"/>
    <s v="C000-01253"/>
    <x v="0"/>
    <n v="342"/>
    <s v="So0000-A9445371"/>
    <s v="G0005577"/>
    <d v="2014-06-18T00:00:00"/>
    <x v="0"/>
    <n v="6"/>
    <x v="0"/>
    <x v="0"/>
    <s v="CN"/>
    <x v="0"/>
  </r>
  <r>
    <n v="9009"/>
    <s v="C000-01253"/>
    <x v="0"/>
    <n v="1"/>
    <s v="So0000-A9445371"/>
    <s v="G0005578"/>
    <d v="2014-06-18T00:00:00"/>
    <x v="0"/>
    <n v="6"/>
    <x v="0"/>
    <x v="0"/>
    <s v="CN"/>
    <x v="0"/>
  </r>
  <r>
    <n v="0"/>
    <s v="C000-01253"/>
    <x v="1"/>
    <n v="20"/>
    <s v="So0010-A3375046"/>
    <s v="G0005711"/>
    <d v="2014-07-31T00:00:00"/>
    <x v="0"/>
    <n v="7"/>
    <x v="0"/>
    <x v="0"/>
    <s v="CN"/>
    <x v="0"/>
  </r>
  <r>
    <n v="133039.20000000001"/>
    <s v="C000-01253"/>
    <x v="0"/>
    <n v="332"/>
    <s v="So0010-A8481054"/>
    <s v="G0005930"/>
    <d v="2014-12-01T00:00:00"/>
    <x v="0"/>
    <n v="12"/>
    <x v="0"/>
    <x v="0"/>
    <s v="CN"/>
    <x v="0"/>
  </r>
  <r>
    <n v="8820"/>
    <s v="C000-01253"/>
    <x v="0"/>
    <n v="1"/>
    <s v="So0010-A8481054"/>
    <s v="G0005931"/>
    <d v="2014-12-01T00:00:00"/>
    <x v="0"/>
    <n v="12"/>
    <x v="0"/>
    <x v="0"/>
    <s v="CN"/>
    <x v="0"/>
  </r>
  <r>
    <n v="163485"/>
    <s v="C000-01253"/>
    <x v="0"/>
    <n v="350"/>
    <s v="So0010-A8481054"/>
    <s v="G0007226"/>
    <d v="2015-11-06T00:00:00"/>
    <x v="1"/>
    <n v="11"/>
    <x v="0"/>
    <x v="0"/>
    <s v="CN"/>
    <x v="0"/>
  </r>
  <r>
    <n v="7980"/>
    <s v="C000-01253"/>
    <x v="0"/>
    <n v="1"/>
    <s v="So0030-A8248408"/>
    <s v="G0007227"/>
    <d v="2015-11-06T00:00:00"/>
    <x v="1"/>
    <n v="11"/>
    <x v="0"/>
    <x v="0"/>
    <s v="CN"/>
    <x v="0"/>
  </r>
  <r>
    <n v="6867"/>
    <s v="C000-01253"/>
    <x v="0"/>
    <n v="31"/>
    <s v="So0030-A8248408"/>
    <s v="G0007270"/>
    <d v="2015-11-24T00:00:00"/>
    <x v="1"/>
    <n v="11"/>
    <x v="0"/>
    <x v="0"/>
    <s v="CN"/>
    <x v="0"/>
  </r>
  <r>
    <n v="1302"/>
    <s v="C000-01253"/>
    <x v="0"/>
    <n v="1"/>
    <s v="So0030-A8248408"/>
    <s v="G0007271"/>
    <d v="2015-11-24T00:00:00"/>
    <x v="1"/>
    <n v="11"/>
    <x v="0"/>
    <x v="0"/>
    <s v="CN"/>
    <x v="0"/>
  </r>
  <r>
    <n v="45087"/>
    <s v="C000-01253"/>
    <x v="0"/>
    <n v="51"/>
    <s v="So0040-A5826116"/>
    <s v="G0007783"/>
    <d v="2016-03-18T00:00:00"/>
    <x v="2"/>
    <n v="3"/>
    <x v="0"/>
    <x v="0"/>
    <s v="CN"/>
    <x v="0"/>
  </r>
  <r>
    <n v="-45087"/>
    <s v="C000-01253"/>
    <x v="0"/>
    <n v="-51"/>
    <s v="So0040-A7391711"/>
    <s v="G0007783"/>
    <d v="2016-03-18T00:00:00"/>
    <x v="2"/>
    <n v="3"/>
    <x v="0"/>
    <x v="0"/>
    <s v="CN"/>
    <x v="0"/>
  </r>
  <r>
    <n v="52353"/>
    <s v="C000-01253"/>
    <x v="0"/>
    <n v="51"/>
    <s v="So0040-A7404269"/>
    <s v="G0007783"/>
    <d v="2016-03-18T00:00:00"/>
    <x v="2"/>
    <n v="3"/>
    <x v="0"/>
    <x v="0"/>
    <s v="CN"/>
    <x v="0"/>
  </r>
  <r>
    <n v="3465"/>
    <s v="C000-01253"/>
    <x v="0"/>
    <n v="1"/>
    <s v="So0040-A5826116"/>
    <s v="G0007784"/>
    <d v="2016-03-18T00:00:00"/>
    <x v="2"/>
    <n v="3"/>
    <x v="0"/>
    <x v="0"/>
    <s v="CN"/>
    <x v="0"/>
  </r>
  <r>
    <n v="96.600000000000009"/>
    <s v="C000-01253"/>
    <x v="1"/>
    <n v="1"/>
    <s v="So0060-A7479918"/>
    <s v="G0009287"/>
    <d v="2016-11-28T00:00:00"/>
    <x v="2"/>
    <n v="11"/>
    <x v="0"/>
    <x v="0"/>
    <s v="CN"/>
    <x v="0"/>
  </r>
  <r>
    <n v="105"/>
    <s v="C000-01253"/>
    <x v="1"/>
    <n v="1"/>
    <s v="So0060-A7479918"/>
    <s v="G0009288"/>
    <d v="2016-11-28T00:00:00"/>
    <x v="2"/>
    <n v="11"/>
    <x v="0"/>
    <x v="0"/>
    <s v="CN"/>
    <x v="0"/>
  </r>
  <r>
    <n v="97549.2"/>
    <s v="C000-01253"/>
    <x v="0"/>
    <n v="217"/>
    <s v="So0060-A9052157"/>
    <s v="G0009556"/>
    <d v="2017-02-14T00:00:00"/>
    <x v="3"/>
    <n v="2"/>
    <x v="0"/>
    <x v="0"/>
    <s v="CN"/>
    <x v="0"/>
  </r>
  <r>
    <n v="3780"/>
    <s v="C000-01253"/>
    <x v="0"/>
    <n v="1"/>
    <s v="So0060-A9449274"/>
    <s v="G0009557"/>
    <d v="2017-02-14T00:00:00"/>
    <x v="3"/>
    <n v="2"/>
    <x v="0"/>
    <x v="0"/>
    <s v="CN"/>
    <x v="0"/>
  </r>
  <r>
    <n v="140665.476"/>
    <s v="C000-01253"/>
    <x v="0"/>
    <n v="332"/>
    <s v="So0090-A3752656"/>
    <s v="G0011580"/>
    <d v="2017-12-11T00:00:00"/>
    <x v="3"/>
    <n v="12"/>
    <x v="0"/>
    <x v="0"/>
    <s v="CN"/>
    <x v="0"/>
  </r>
  <r>
    <n v="8736"/>
    <s v="C000-01253"/>
    <x v="0"/>
    <n v="1"/>
    <s v="So0090-A3752656"/>
    <s v="G0011581"/>
    <d v="2017-12-11T00:00:00"/>
    <x v="3"/>
    <n v="12"/>
    <x v="0"/>
    <x v="0"/>
    <s v="CN"/>
    <x v="0"/>
  </r>
  <r>
    <n v="0"/>
    <s v="C000-01253"/>
    <x v="2"/>
    <n v="8"/>
    <s v="So0100-A2244307"/>
    <s v="G0012256"/>
    <d v="2018-04-10T00:00:00"/>
    <x v="4"/>
    <n v="4"/>
    <x v="0"/>
    <x v="0"/>
    <s v="CN"/>
    <x v="0"/>
  </r>
  <r>
    <n v="105"/>
    <s v="C000-01253"/>
    <x v="2"/>
    <n v="1"/>
    <s v="So0100-A2244307"/>
    <s v="G0012257"/>
    <d v="2018-04-10T00:00:00"/>
    <x v="4"/>
    <n v="4"/>
    <x v="0"/>
    <x v="0"/>
    <s v="CN"/>
    <x v="0"/>
  </r>
  <r>
    <n v="210168"/>
    <s v="C000-05890"/>
    <x v="3"/>
    <n v="483"/>
    <s v="So0000-A3729502"/>
    <s v="G0005093"/>
    <d v="2014-02-26T00:00:00"/>
    <x v="0"/>
    <n v="2"/>
    <x v="1"/>
    <x v="0"/>
    <s v="ID"/>
    <x v="1"/>
  </r>
  <r>
    <n v="234856.27200000003"/>
    <s v="C000-05890"/>
    <x v="3"/>
    <n v="395"/>
    <s v="So0000-A3729502"/>
    <s v="G0005102"/>
    <d v="2014-02-27T00:00:00"/>
    <x v="0"/>
    <n v="2"/>
    <x v="1"/>
    <x v="0"/>
    <s v="ID"/>
    <x v="1"/>
  </r>
  <r>
    <n v="199801.60199999998"/>
    <s v="C000-05890"/>
    <x v="3"/>
    <n v="497"/>
    <s v="So0000-A3729502"/>
    <s v="G0005107"/>
    <d v="2014-02-28T00:00:00"/>
    <x v="0"/>
    <n v="2"/>
    <x v="1"/>
    <x v="0"/>
    <s v="ID"/>
    <x v="1"/>
  </r>
  <r>
    <n v="110880"/>
    <s v="C000-05890"/>
    <x v="3"/>
    <n v="528"/>
    <s v="So0000-A3729502"/>
    <s v="G0005108"/>
    <d v="2014-02-28T00:00:00"/>
    <x v="0"/>
    <n v="2"/>
    <x v="1"/>
    <x v="0"/>
    <s v="ID"/>
    <x v="1"/>
  </r>
  <r>
    <n v="164118.27600000001"/>
    <s v="C000-05890"/>
    <x v="3"/>
    <n v="560"/>
    <s v="So0000-A3729502"/>
    <s v="G0005111"/>
    <d v="2014-03-01T00:00:00"/>
    <x v="0"/>
    <n v="3"/>
    <x v="1"/>
    <x v="0"/>
    <s v="ID"/>
    <x v="1"/>
  </r>
  <r>
    <n v="141120"/>
    <s v="C000-05890"/>
    <x v="0"/>
    <n v="560"/>
    <s v="So0000-A3869021"/>
    <s v="G0005137"/>
    <d v="2014-03-06T00:00:00"/>
    <x v="0"/>
    <n v="3"/>
    <x v="1"/>
    <x v="0"/>
    <s v="ID"/>
    <x v="1"/>
  </r>
  <r>
    <n v="136080"/>
    <s v="C000-05890"/>
    <x v="0"/>
    <n v="540"/>
    <s v="So0000-A3869021"/>
    <s v="G0005153"/>
    <d v="2014-03-10T00:00:00"/>
    <x v="0"/>
    <n v="3"/>
    <x v="1"/>
    <x v="0"/>
    <s v="ID"/>
    <x v="1"/>
  </r>
  <r>
    <n v="140542.45799999998"/>
    <s v="C000-05890"/>
    <x v="3"/>
    <n v="537"/>
    <s v="So0000-A3729502"/>
    <s v="G0005154"/>
    <d v="2014-03-11T00:00:00"/>
    <x v="0"/>
    <n v="3"/>
    <x v="1"/>
    <x v="0"/>
    <s v="ID"/>
    <x v="1"/>
  </r>
  <r>
    <n v="117909.03600000001"/>
    <s v="C000-05890"/>
    <x v="3"/>
    <n v="414"/>
    <s v="So0000-A3729502"/>
    <s v="G0005156"/>
    <d v="2014-03-11T00:00:00"/>
    <x v="0"/>
    <n v="3"/>
    <x v="1"/>
    <x v="0"/>
    <s v="ID"/>
    <x v="1"/>
  </r>
  <r>
    <n v="134568"/>
    <s v="C000-05890"/>
    <x v="0"/>
    <n v="574"/>
    <s v="So0000-A3953019"/>
    <s v="G0005159"/>
    <d v="2014-03-12T00:00:00"/>
    <x v="0"/>
    <n v="3"/>
    <x v="1"/>
    <x v="0"/>
    <s v="ID"/>
    <x v="1"/>
  </r>
  <r>
    <n v="164435.04"/>
    <s v="C000-05890"/>
    <x v="0"/>
    <n v="440"/>
    <s v="So0000-A3953019"/>
    <s v="G0005162"/>
    <d v="2014-03-12T00:00:00"/>
    <x v="0"/>
    <n v="3"/>
    <x v="1"/>
    <x v="0"/>
    <s v="ID"/>
    <x v="1"/>
  </r>
  <r>
    <n v="204100.51200000002"/>
    <s v="C000-05890"/>
    <x v="0"/>
    <n v="682"/>
    <s v="So0000-A3953019"/>
    <s v="G0005163"/>
    <d v="2014-03-12T00:00:00"/>
    <x v="0"/>
    <n v="3"/>
    <x v="1"/>
    <x v="0"/>
    <s v="ID"/>
    <x v="1"/>
  </r>
  <r>
    <n v="154072.80000000002"/>
    <s v="C000-05890"/>
    <x v="0"/>
    <n v="497"/>
    <s v="So0000-A3953019"/>
    <s v="G0005164"/>
    <d v="2014-03-13T00:00:00"/>
    <x v="0"/>
    <n v="3"/>
    <x v="1"/>
    <x v="0"/>
    <s v="ID"/>
    <x v="1"/>
  </r>
  <r>
    <n v="175014"/>
    <s v="C000-05890"/>
    <x v="0"/>
    <n v="390"/>
    <s v="So0000-A3953019"/>
    <s v="G0005167"/>
    <d v="2014-03-13T00:00:00"/>
    <x v="0"/>
    <n v="3"/>
    <x v="1"/>
    <x v="0"/>
    <s v="ID"/>
    <x v="1"/>
  </r>
  <r>
    <n v="265483.68"/>
    <s v="C000-05890"/>
    <x v="0"/>
    <n v="396"/>
    <s v="So0000-A3953019"/>
    <s v="G0005179"/>
    <d v="2014-03-18T00:00:00"/>
    <x v="0"/>
    <n v="3"/>
    <x v="1"/>
    <x v="0"/>
    <s v="ID"/>
    <x v="1"/>
  </r>
  <r>
    <n v="0"/>
    <s v="C000-05890"/>
    <x v="0"/>
    <n v="90"/>
    <s v="So0000-A4872224"/>
    <s v="G0005180"/>
    <d v="2014-03-18T00:00:00"/>
    <x v="0"/>
    <n v="3"/>
    <x v="1"/>
    <x v="0"/>
    <s v="ID"/>
    <x v="1"/>
  </r>
  <r>
    <n v="194646.31200000001"/>
    <s v="C000-05890"/>
    <x v="0"/>
    <n v="498"/>
    <s v="So0000-A3953019"/>
    <s v="G0005182"/>
    <d v="2014-03-19T00:00:00"/>
    <x v="0"/>
    <n v="3"/>
    <x v="1"/>
    <x v="0"/>
    <s v="ID"/>
    <x v="1"/>
  </r>
  <r>
    <n v="157458"/>
    <s v="C000-05890"/>
    <x v="0"/>
    <n v="326"/>
    <s v="So0000-A3953019"/>
    <s v="G0005243"/>
    <d v="2014-03-31T00:00:00"/>
    <x v="0"/>
    <n v="3"/>
    <x v="1"/>
    <x v="0"/>
    <s v="ID"/>
    <x v="1"/>
  </r>
  <r>
    <n v="171738"/>
    <s v="C000-05890"/>
    <x v="0"/>
    <n v="527"/>
    <s v="So0000-A3729502"/>
    <s v="G0005247"/>
    <d v="2014-03-31T00:00:00"/>
    <x v="0"/>
    <n v="3"/>
    <x v="1"/>
    <x v="0"/>
    <s v="ID"/>
    <x v="1"/>
  </r>
  <r>
    <n v="0"/>
    <s v="C000-05890"/>
    <x v="0"/>
    <n v="750"/>
    <s v="So0000-A6769013"/>
    <s v="G0005324"/>
    <d v="2014-04-23T00:00:00"/>
    <x v="0"/>
    <n v="4"/>
    <x v="1"/>
    <x v="0"/>
    <s v="ID"/>
    <x v="1"/>
  </r>
  <r>
    <n v="0"/>
    <s v="C000-05890"/>
    <x v="1"/>
    <n v="6"/>
    <s v="So0000-A7514259"/>
    <s v="G0005380"/>
    <d v="2014-05-07T00:00:00"/>
    <x v="0"/>
    <n v="5"/>
    <x v="1"/>
    <x v="0"/>
    <s v="ID"/>
    <x v="1"/>
  </r>
  <r>
    <n v="0"/>
    <s v="C000-05890"/>
    <x v="1"/>
    <n v="6"/>
    <s v="So0000-A8517484"/>
    <s v="G0005446"/>
    <d v="2014-05-21T00:00:00"/>
    <x v="0"/>
    <n v="5"/>
    <x v="1"/>
    <x v="0"/>
    <s v="ID"/>
    <x v="1"/>
  </r>
  <r>
    <n v="0"/>
    <s v="C000-05890"/>
    <x v="1"/>
    <n v="45.5"/>
    <s v="So0010-A0089536"/>
    <s v="G0005559"/>
    <d v="2014-06-13T00:00:00"/>
    <x v="0"/>
    <n v="6"/>
    <x v="1"/>
    <x v="0"/>
    <s v="ID"/>
    <x v="1"/>
  </r>
  <r>
    <n v="0"/>
    <s v="C000-05890"/>
    <x v="1"/>
    <n v="12"/>
    <s v="So0010-A1483124"/>
    <s v="G0005610"/>
    <d v="2014-06-27T00:00:00"/>
    <x v="0"/>
    <n v="6"/>
    <x v="1"/>
    <x v="0"/>
    <s v="ID"/>
    <x v="1"/>
  </r>
  <r>
    <n v="0"/>
    <s v="C000-05890"/>
    <x v="1"/>
    <n v="27.15"/>
    <s v="So0010-A3296201"/>
    <s v="G0005712"/>
    <d v="2014-07-31T00:00:00"/>
    <x v="0"/>
    <n v="7"/>
    <x v="1"/>
    <x v="0"/>
    <s v="ID"/>
    <x v="1"/>
  </r>
  <r>
    <n v="0"/>
    <s v="C000-05890"/>
    <x v="1"/>
    <n v="4"/>
    <s v="So0010-A4789393"/>
    <s v="G0005799"/>
    <d v="2014-09-25T00:00:00"/>
    <x v="0"/>
    <n v="9"/>
    <x v="1"/>
    <x v="0"/>
    <s v="ID"/>
    <x v="1"/>
  </r>
  <r>
    <n v="0"/>
    <s v="C000-05890"/>
    <x v="1"/>
    <n v="2"/>
    <s v="So0010-A6855411"/>
    <s v="G0005852"/>
    <d v="2014-10-16T00:00:00"/>
    <x v="0"/>
    <n v="10"/>
    <x v="1"/>
    <x v="0"/>
    <s v="ID"/>
    <x v="1"/>
  </r>
  <r>
    <n v="106029"/>
    <s v="C000-05890"/>
    <x v="0"/>
    <n v="561"/>
    <s v="So0020-A0409094"/>
    <s v="G0006049"/>
    <d v="2015-01-26T00:00:00"/>
    <x v="1"/>
    <n v="1"/>
    <x v="1"/>
    <x v="0"/>
    <s v="ID"/>
    <x v="1"/>
  </r>
  <r>
    <n v="84294"/>
    <s v="C000-05890"/>
    <x v="0"/>
    <n v="446"/>
    <s v="So0020-A0409094"/>
    <s v="G0006050"/>
    <d v="2015-01-26T00:00:00"/>
    <x v="1"/>
    <n v="1"/>
    <x v="1"/>
    <x v="0"/>
    <s v="ID"/>
    <x v="1"/>
  </r>
  <r>
    <n v="84294"/>
    <s v="C000-05890"/>
    <x v="0"/>
    <n v="446"/>
    <s v="So0020-A0409094"/>
    <s v="G0006052"/>
    <d v="2015-01-27T00:00:00"/>
    <x v="1"/>
    <n v="1"/>
    <x v="1"/>
    <x v="0"/>
    <s v="ID"/>
    <x v="1"/>
  </r>
  <r>
    <n v="91786.8"/>
    <s v="C000-05890"/>
    <x v="0"/>
    <n v="446"/>
    <s v="So0020-A0409094"/>
    <s v="G0006053"/>
    <d v="2015-01-27T00:00:00"/>
    <x v="1"/>
    <n v="1"/>
    <x v="1"/>
    <x v="0"/>
    <s v="ID"/>
    <x v="1"/>
  </r>
  <r>
    <n v="9424.8000000000011"/>
    <s v="C000-05890"/>
    <x v="0"/>
    <n v="0"/>
    <s v="So0020-A0711590"/>
    <s v="G0006054"/>
    <d v="2015-01-27T00:00:00"/>
    <x v="1"/>
    <n v="1"/>
    <x v="1"/>
    <x v="0"/>
    <s v="ID"/>
    <x v="1"/>
  </r>
  <r>
    <n v="-106029"/>
    <s v="C000-05890"/>
    <x v="0"/>
    <n v="-561"/>
    <s v="So0020-A0861986"/>
    <s v="G0006054"/>
    <d v="2015-01-27T00:00:00"/>
    <x v="1"/>
    <n v="1"/>
    <x v="1"/>
    <x v="0"/>
    <s v="ID"/>
    <x v="1"/>
  </r>
  <r>
    <n v="-9424.8000000000011"/>
    <s v="C000-05890"/>
    <x v="3"/>
    <n v="0"/>
    <s v="So0020-A0899551"/>
    <s v="G0006054"/>
    <d v="2015-01-27T00:00:00"/>
    <x v="1"/>
    <n v="1"/>
    <x v="1"/>
    <x v="0"/>
    <s v="ID"/>
    <x v="1"/>
  </r>
  <r>
    <n v="7492.8"/>
    <s v="C000-05890"/>
    <x v="0"/>
    <n v="0"/>
    <s v="So0020-A0745536"/>
    <s v="G0006055"/>
    <d v="2015-01-27T00:00:00"/>
    <x v="1"/>
    <n v="1"/>
    <x v="1"/>
    <x v="0"/>
    <s v="ID"/>
    <x v="1"/>
  </r>
  <r>
    <n v="-84294"/>
    <s v="C000-05890"/>
    <x v="0"/>
    <n v="-446"/>
    <s v="So0020-A0873781"/>
    <s v="G0006055"/>
    <d v="2015-01-27T00:00:00"/>
    <x v="1"/>
    <n v="1"/>
    <x v="1"/>
    <x v="0"/>
    <s v="ID"/>
    <x v="1"/>
  </r>
  <r>
    <n v="-7492.8"/>
    <s v="C000-05890"/>
    <x v="0"/>
    <n v="0"/>
    <s v="So0020-A0904890"/>
    <s v="G0006055"/>
    <d v="2015-01-27T00:00:00"/>
    <x v="1"/>
    <n v="1"/>
    <x v="1"/>
    <x v="0"/>
    <s v="ID"/>
    <x v="1"/>
  </r>
  <r>
    <n v="7492.8"/>
    <s v="C000-05890"/>
    <x v="0"/>
    <n v="0"/>
    <s v="So0020-A0752181"/>
    <s v="G0006056"/>
    <d v="2015-01-27T00:00:00"/>
    <x v="1"/>
    <n v="1"/>
    <x v="1"/>
    <x v="0"/>
    <s v="ID"/>
    <x v="1"/>
  </r>
  <r>
    <n v="-84294"/>
    <s v="C000-05890"/>
    <x v="0"/>
    <n v="-446"/>
    <s v="So0020-A0882876"/>
    <s v="G0006056"/>
    <d v="2015-01-27T00:00:00"/>
    <x v="1"/>
    <n v="1"/>
    <x v="1"/>
    <x v="0"/>
    <s v="ID"/>
    <x v="1"/>
  </r>
  <r>
    <n v="-7492.8"/>
    <s v="C000-05890"/>
    <x v="0"/>
    <n v="0"/>
    <s v="So0020-A0915559"/>
    <s v="G0006056"/>
    <d v="2015-01-27T00:00:00"/>
    <x v="1"/>
    <n v="1"/>
    <x v="1"/>
    <x v="0"/>
    <s v="ID"/>
    <x v="1"/>
  </r>
  <r>
    <n v="113190"/>
    <s v="C000-05890"/>
    <x v="0"/>
    <n v="550"/>
    <s v="So0020-A0409094"/>
    <s v="G0006057"/>
    <d v="2015-01-27T00:00:00"/>
    <x v="1"/>
    <n v="1"/>
    <x v="1"/>
    <x v="0"/>
    <s v="ID"/>
    <x v="1"/>
  </r>
  <r>
    <n v="114836.40000000001"/>
    <s v="C000-05890"/>
    <x v="0"/>
    <n v="558"/>
    <s v="So0020-A0409094"/>
    <s v="G0006058"/>
    <d v="2015-01-28T00:00:00"/>
    <x v="1"/>
    <n v="1"/>
    <x v="1"/>
    <x v="0"/>
    <s v="ID"/>
    <x v="1"/>
  </r>
  <r>
    <n v="107633.40000000001"/>
    <s v="C000-05890"/>
    <x v="0"/>
    <n v="523"/>
    <s v="So0020-A0409094"/>
    <s v="G0006062"/>
    <d v="2015-01-28T00:00:00"/>
    <x v="1"/>
    <n v="1"/>
    <x v="1"/>
    <x v="0"/>
    <s v="ID"/>
    <x v="1"/>
  </r>
  <r>
    <n v="115453.8"/>
    <s v="C000-05890"/>
    <x v="0"/>
    <n v="561"/>
    <s v="So0020-A0922974"/>
    <s v="G0006063"/>
    <d v="2015-01-28T00:00:00"/>
    <x v="1"/>
    <n v="1"/>
    <x v="1"/>
    <x v="0"/>
    <s v="ID"/>
    <x v="1"/>
  </r>
  <r>
    <n v="91786.8"/>
    <s v="C000-05890"/>
    <x v="0"/>
    <n v="446"/>
    <s v="So0020-A0938772"/>
    <s v="G0006064"/>
    <d v="2015-01-28T00:00:00"/>
    <x v="1"/>
    <n v="1"/>
    <x v="1"/>
    <x v="0"/>
    <s v="ID"/>
    <x v="1"/>
  </r>
  <r>
    <n v="91786.8"/>
    <s v="C000-05890"/>
    <x v="0"/>
    <n v="446"/>
    <s v="So0020-A0949064"/>
    <s v="G0006065"/>
    <d v="2015-01-28T00:00:00"/>
    <x v="1"/>
    <n v="1"/>
    <x v="1"/>
    <x v="0"/>
    <s v="ID"/>
    <x v="1"/>
  </r>
  <r>
    <n v="108456.6"/>
    <s v="C000-05890"/>
    <x v="0"/>
    <n v="527"/>
    <s v="So0020-A0409094"/>
    <s v="G0006069"/>
    <d v="2015-01-29T00:00:00"/>
    <x v="1"/>
    <n v="1"/>
    <x v="1"/>
    <x v="0"/>
    <s v="ID"/>
    <x v="1"/>
  </r>
  <r>
    <n v="60916.800000000003"/>
    <s v="C000-05890"/>
    <x v="0"/>
    <n v="296"/>
    <s v="So0020-A0409094"/>
    <s v="G0006072"/>
    <d v="2015-01-30T00:00:00"/>
    <x v="1"/>
    <n v="1"/>
    <x v="1"/>
    <x v="0"/>
    <s v="ID"/>
    <x v="1"/>
  </r>
  <r>
    <n v="201806.63999999998"/>
    <s v="C000-05890"/>
    <x v="0"/>
    <n v="540"/>
    <s v="So0020-A0858104"/>
    <s v="G0006096"/>
    <d v="2015-02-06T00:00:00"/>
    <x v="1"/>
    <n v="2"/>
    <x v="1"/>
    <x v="0"/>
    <s v="ID"/>
    <x v="1"/>
  </r>
  <r>
    <n v="221603.34"/>
    <s v="C000-05890"/>
    <x v="0"/>
    <n v="616"/>
    <s v="So0020-A0858104"/>
    <s v="G0006099"/>
    <d v="2015-02-07T00:00:00"/>
    <x v="1"/>
    <n v="2"/>
    <x v="1"/>
    <x v="0"/>
    <s v="ID"/>
    <x v="1"/>
  </r>
  <r>
    <n v="0"/>
    <s v="C000-05890"/>
    <x v="1"/>
    <n v="38"/>
    <s v="So0020-A7092967"/>
    <s v="G0006589"/>
    <d v="2015-05-21T00:00:00"/>
    <x v="1"/>
    <n v="5"/>
    <x v="1"/>
    <x v="0"/>
    <s v="ID"/>
    <x v="1"/>
  </r>
  <r>
    <n v="173875.80000000002"/>
    <s v="C000-05890"/>
    <x v="0"/>
    <n v="538"/>
    <s v="So0040-A2778346"/>
    <s v="G0007497"/>
    <d v="2016-01-30T00:00:00"/>
    <x v="2"/>
    <n v="1"/>
    <x v="1"/>
    <x v="0"/>
    <s v="ID"/>
    <x v="1"/>
  </r>
  <r>
    <n v="122081.40000000001"/>
    <s v="C000-05890"/>
    <x v="0"/>
    <n v="305"/>
    <s v="So0040-A2778346"/>
    <s v="G0007519"/>
    <d v="2016-02-03T00:00:00"/>
    <x v="2"/>
    <n v="2"/>
    <x v="1"/>
    <x v="0"/>
    <s v="ID"/>
    <x v="1"/>
  </r>
  <r>
    <n v="108040.8"/>
    <s v="C000-05890"/>
    <x v="0"/>
    <n v="444"/>
    <s v="So0030-A6554560"/>
    <s v="G0007577"/>
    <d v="2016-02-12T00:00:00"/>
    <x v="2"/>
    <n v="2"/>
    <x v="1"/>
    <x v="0"/>
    <s v="ID"/>
    <x v="1"/>
  </r>
  <r>
    <n v="190310.39999999999"/>
    <s v="C000-05890"/>
    <x v="0"/>
    <n v="592"/>
    <s v="So0030-A6554560"/>
    <s v="G0007597"/>
    <d v="2016-02-13T00:00:00"/>
    <x v="2"/>
    <n v="2"/>
    <x v="1"/>
    <x v="0"/>
    <s v="ID"/>
    <x v="1"/>
  </r>
  <r>
    <n v="79497.600000000006"/>
    <s v="C000-05890"/>
    <x v="0"/>
    <n v="338"/>
    <s v="So0030-A6554560"/>
    <s v="G0007598"/>
    <d v="2016-02-15T00:00:00"/>
    <x v="2"/>
    <n v="2"/>
    <x v="1"/>
    <x v="0"/>
    <s v="ID"/>
    <x v="1"/>
  </r>
  <r>
    <n v="184900.80000000002"/>
    <s v="C000-05890"/>
    <x v="0"/>
    <n v="479"/>
    <s v="So0030-A7452718"/>
    <s v="G0007761"/>
    <d v="2016-03-14T00:00:00"/>
    <x v="2"/>
    <n v="3"/>
    <x v="1"/>
    <x v="0"/>
    <s v="ID"/>
    <x v="1"/>
  </r>
  <r>
    <n v="74088"/>
    <s v="C000-05890"/>
    <x v="0"/>
    <n v="315"/>
    <s v="So0030-A7452718"/>
    <s v="G0007769"/>
    <d v="2016-03-15T00:00:00"/>
    <x v="2"/>
    <n v="3"/>
    <x v="1"/>
    <x v="0"/>
    <s v="ID"/>
    <x v="1"/>
  </r>
  <r>
    <n v="-705.6"/>
    <s v="C000-05890"/>
    <x v="0"/>
    <n v="-3"/>
    <s v="So0050-A4661098"/>
    <s v="G0008307"/>
    <d v="2016-06-02T00:00:00"/>
    <x v="2"/>
    <n v="6"/>
    <x v="1"/>
    <x v="0"/>
    <s v="ID"/>
    <x v="1"/>
  </r>
  <r>
    <n v="82299"/>
    <s v="C000-05890"/>
    <x v="3"/>
    <n v="0"/>
    <e v="#N/A"/>
    <s v="G0009494"/>
    <d v="2016-12-31T00:00:00"/>
    <x v="2"/>
    <n v="12"/>
    <x v="1"/>
    <x v="0"/>
    <s v="ID"/>
    <x v="1"/>
  </r>
  <r>
    <n v="82299"/>
    <s v="C000-05890"/>
    <x v="3"/>
    <n v="0"/>
    <s v="So2990-A0806309"/>
    <s v="G0009494"/>
    <d v="2017-02-01T00:00:00"/>
    <x v="3"/>
    <n v="2"/>
    <x v="1"/>
    <x v="0"/>
    <s v="ID"/>
    <x v="1"/>
  </r>
  <r>
    <n v="0"/>
    <s v="C000-05890"/>
    <x v="0"/>
    <n v="11"/>
    <s v="So0070-A6789086"/>
    <s v="G0010222"/>
    <d v="2017-05-26T00:00:00"/>
    <x v="3"/>
    <n v="5"/>
    <x v="1"/>
    <x v="0"/>
    <s v="ID"/>
    <x v="1"/>
  </r>
  <r>
    <n v="0"/>
    <s v="C000-05890"/>
    <x v="0"/>
    <n v="-11"/>
    <s v="So0080-A3626494"/>
    <s v="G0010775"/>
    <d v="2017-07-18T00:00:00"/>
    <x v="3"/>
    <n v="7"/>
    <x v="1"/>
    <x v="0"/>
    <s v="ID"/>
    <x v="1"/>
  </r>
  <r>
    <n v="0"/>
    <s v="C000-05890"/>
    <x v="0"/>
    <n v="4"/>
    <s v="So0100-A6685174"/>
    <s v="G0012764"/>
    <d v="2018-06-12T00:00:00"/>
    <x v="4"/>
    <n v="6"/>
    <x v="1"/>
    <x v="0"/>
    <s v="ID"/>
    <x v="1"/>
  </r>
  <r>
    <n v="161040.6"/>
    <s v="C000-07543"/>
    <x v="0"/>
    <n v="350"/>
    <s v="So0000-A2883237"/>
    <s v="G0004988"/>
    <d v="2014-01-08T00:00:00"/>
    <x v="0"/>
    <n v="1"/>
    <x v="2"/>
    <x v="0"/>
    <s v="PT"/>
    <x v="2"/>
  </r>
  <r>
    <n v="-161040.6"/>
    <s v="C000-07543"/>
    <x v="0"/>
    <n v="-350"/>
    <s v="So0000-A2902879"/>
    <s v="G0000004"/>
    <d v="2014-01-08T00:00:00"/>
    <x v="0"/>
    <n v="1"/>
    <x v="2"/>
    <x v="0"/>
    <s v="PT"/>
    <x v="2"/>
  </r>
  <r>
    <n v="161040.6"/>
    <s v="C000-07543"/>
    <x v="0"/>
    <n v="350"/>
    <s v="So0000-A0926091"/>
    <s v="G0000007"/>
    <d v="2014-01-08T00:00:00"/>
    <x v="0"/>
    <n v="1"/>
    <x v="2"/>
    <x v="0"/>
    <s v="PT"/>
    <x v="2"/>
  </r>
  <r>
    <n v="168525"/>
    <s v="C000-07543"/>
    <x v="0"/>
    <n v="343"/>
    <s v="So0000-A1766876"/>
    <s v="G0004996"/>
    <d v="2014-01-22T00:00:00"/>
    <x v="0"/>
    <n v="1"/>
    <x v="2"/>
    <x v="0"/>
    <s v="PT"/>
    <x v="2"/>
  </r>
  <r>
    <n v="100548"/>
    <s v="C000-07543"/>
    <x v="0"/>
    <n v="380"/>
    <s v="So0000-A2439799"/>
    <s v="G0005000"/>
    <d v="2014-01-22T00:00:00"/>
    <x v="0"/>
    <n v="1"/>
    <x v="2"/>
    <x v="0"/>
    <s v="PT"/>
    <x v="2"/>
  </r>
  <r>
    <n v="459.90000000000003"/>
    <s v="C000-07543"/>
    <x v="0"/>
    <n v="1"/>
    <s v="So0000-A3637864"/>
    <s v="G0005052"/>
    <d v="2014-02-14T00:00:00"/>
    <x v="0"/>
    <n v="2"/>
    <x v="2"/>
    <x v="0"/>
    <s v="PT"/>
    <x v="2"/>
  </r>
  <r>
    <n v="462"/>
    <s v="C000-07543"/>
    <x v="0"/>
    <n v="1"/>
    <s v="So0000-A3637864"/>
    <s v="G0005053"/>
    <d v="2014-02-14T00:00:00"/>
    <x v="0"/>
    <n v="2"/>
    <x v="2"/>
    <x v="0"/>
    <s v="PT"/>
    <x v="2"/>
  </r>
  <r>
    <n v="121716"/>
    <s v="C000-07543"/>
    <x v="0"/>
    <n v="460"/>
    <s v="So0000-A5516774"/>
    <s v="G0005278"/>
    <d v="2014-04-08T00:00:00"/>
    <x v="0"/>
    <n v="4"/>
    <x v="2"/>
    <x v="0"/>
    <s v="PT"/>
    <x v="2"/>
  </r>
  <r>
    <n v="94397.1"/>
    <s v="C000-07543"/>
    <x v="0"/>
    <n v="351"/>
    <s v="So0000-A5262783"/>
    <s v="G0005298"/>
    <d v="2014-04-15T00:00:00"/>
    <x v="0"/>
    <n v="4"/>
    <x v="2"/>
    <x v="0"/>
    <s v="PT"/>
    <x v="2"/>
  </r>
  <r>
    <n v="-131376"/>
    <s v="C000-07543"/>
    <x v="3"/>
    <n v="-272"/>
    <s v="So0000-A8446550"/>
    <s v="G0005428"/>
    <d v="2014-05-16T00:00:00"/>
    <x v="0"/>
    <n v="5"/>
    <x v="2"/>
    <x v="0"/>
    <s v="PT"/>
    <x v="2"/>
  </r>
  <r>
    <n v="131376"/>
    <s v="C000-07543"/>
    <x v="3"/>
    <n v="272"/>
    <s v="So0000-A8677512"/>
    <s v="G0005428"/>
    <d v="2014-05-16T00:00:00"/>
    <x v="0"/>
    <n v="5"/>
    <x v="2"/>
    <x v="0"/>
    <s v="PT"/>
    <x v="2"/>
  </r>
  <r>
    <n v="-130893"/>
    <s v="C000-07543"/>
    <x v="3"/>
    <n v="-271"/>
    <s v="So0000-A8694759"/>
    <s v="G0005428"/>
    <d v="2014-05-16T00:00:00"/>
    <x v="0"/>
    <n v="5"/>
    <x v="2"/>
    <x v="0"/>
    <s v="PT"/>
    <x v="2"/>
  </r>
  <r>
    <n v="-18837"/>
    <s v="C000-07543"/>
    <x v="3"/>
    <n v="-39"/>
    <s v="So0000-A8452482"/>
    <s v="G0005429"/>
    <d v="2014-05-16T00:00:00"/>
    <x v="0"/>
    <n v="5"/>
    <x v="2"/>
    <x v="0"/>
    <s v="PT"/>
    <x v="2"/>
  </r>
  <r>
    <n v="18837"/>
    <s v="C000-07543"/>
    <x v="3"/>
    <n v="39"/>
    <s v="So0000-A8683792"/>
    <s v="G0005429"/>
    <d v="2014-05-16T00:00:00"/>
    <x v="0"/>
    <n v="5"/>
    <x v="2"/>
    <x v="0"/>
    <s v="PT"/>
    <x v="2"/>
  </r>
  <r>
    <n v="-19320"/>
    <s v="C000-07543"/>
    <x v="3"/>
    <n v="-40"/>
    <s v="So0000-A8702325"/>
    <s v="G0005429"/>
    <d v="2014-05-16T00:00:00"/>
    <x v="0"/>
    <n v="5"/>
    <x v="2"/>
    <x v="0"/>
    <s v="PT"/>
    <x v="2"/>
  </r>
  <r>
    <n v="140385"/>
    <s v="C000-07543"/>
    <x v="0"/>
    <n v="363"/>
    <s v="So0000-A8089212"/>
    <s v="G0005483"/>
    <d v="2014-05-28T00:00:00"/>
    <x v="0"/>
    <n v="5"/>
    <x v="2"/>
    <x v="0"/>
    <s v="PT"/>
    <x v="2"/>
  </r>
  <r>
    <n v="546"/>
    <s v="C000-07543"/>
    <x v="1"/>
    <n v="1"/>
    <s v="So0000-A9008118"/>
    <s v="G0005503"/>
    <d v="2014-06-03T00:00:00"/>
    <x v="0"/>
    <n v="6"/>
    <x v="2"/>
    <x v="0"/>
    <s v="PT"/>
    <x v="2"/>
  </r>
  <r>
    <n v="1050"/>
    <s v="C000-07543"/>
    <x v="1"/>
    <n v="2"/>
    <s v="So0000-A9008118"/>
    <s v="G0005504"/>
    <d v="2014-06-03T00:00:00"/>
    <x v="0"/>
    <n v="6"/>
    <x v="2"/>
    <x v="0"/>
    <s v="PT"/>
    <x v="2"/>
  </r>
  <r>
    <n v="6699"/>
    <s v="C000-07543"/>
    <x v="0"/>
    <n v="17"/>
    <s v="So0000-A8089212"/>
    <s v="G0005557"/>
    <d v="2014-06-12T00:00:00"/>
    <x v="0"/>
    <n v="6"/>
    <x v="2"/>
    <x v="0"/>
    <s v="PT"/>
    <x v="2"/>
  </r>
  <r>
    <n v="147075.6"/>
    <s v="C000-07543"/>
    <x v="0"/>
    <n v="336"/>
    <s v="So0000-A7682839"/>
    <s v="G0005626"/>
    <d v="2014-07-03T00:00:00"/>
    <x v="0"/>
    <n v="7"/>
    <x v="2"/>
    <x v="0"/>
    <s v="PT"/>
    <x v="2"/>
  </r>
  <r>
    <n v="556.5"/>
    <s v="C000-07543"/>
    <x v="1"/>
    <n v="1"/>
    <s v="So0010-A2313595"/>
    <s v="G0005648"/>
    <d v="2014-07-11T00:00:00"/>
    <x v="0"/>
    <n v="7"/>
    <x v="2"/>
    <x v="0"/>
    <s v="PT"/>
    <x v="2"/>
  </r>
  <r>
    <n v="466.20000000000005"/>
    <s v="C000-07543"/>
    <x v="1"/>
    <n v="1"/>
    <s v="So0010-A2313595"/>
    <s v="G0005649"/>
    <d v="2014-07-11T00:00:00"/>
    <x v="0"/>
    <n v="7"/>
    <x v="2"/>
    <x v="0"/>
    <s v="PT"/>
    <x v="2"/>
  </r>
  <r>
    <n v="108150"/>
    <s v="C000-07543"/>
    <x v="0"/>
    <n v="360"/>
    <s v="So0010-A0869034"/>
    <s v="G0005672"/>
    <d v="2014-07-17T00:00:00"/>
    <x v="0"/>
    <n v="7"/>
    <x v="2"/>
    <x v="0"/>
    <s v="PT"/>
    <x v="2"/>
  </r>
  <r>
    <n v="-2100"/>
    <s v="C000-07543"/>
    <x v="0"/>
    <n v="0"/>
    <s v="So0010-A4894911"/>
    <s v="G0005749"/>
    <d v="2014-09-02T00:00:00"/>
    <x v="0"/>
    <n v="9"/>
    <x v="2"/>
    <x v="0"/>
    <s v="PT"/>
    <x v="2"/>
  </r>
  <r>
    <n v="-2100"/>
    <s v="C000-07543"/>
    <x v="0"/>
    <n v="0"/>
    <s v="So0010-A4914247"/>
    <s v="G0005750"/>
    <d v="2014-09-02T00:00:00"/>
    <x v="0"/>
    <n v="9"/>
    <x v="2"/>
    <x v="0"/>
    <s v="PT"/>
    <x v="2"/>
  </r>
  <r>
    <n v="-1260"/>
    <s v="C000-07543"/>
    <x v="3"/>
    <n v="0"/>
    <s v="So0010-A4925635"/>
    <s v="G0005751"/>
    <d v="2014-09-02T00:00:00"/>
    <x v="0"/>
    <n v="9"/>
    <x v="2"/>
    <x v="0"/>
    <s v="PT"/>
    <x v="2"/>
  </r>
  <r>
    <n v="143577"/>
    <s v="C000-07543"/>
    <x v="0"/>
    <n v="258"/>
    <s v="So0010-A5146758"/>
    <s v="G0005757"/>
    <d v="2014-09-11T00:00:00"/>
    <x v="0"/>
    <n v="9"/>
    <x v="2"/>
    <x v="0"/>
    <s v="PT"/>
    <x v="2"/>
  </r>
  <r>
    <n v="123543"/>
    <s v="C000-07543"/>
    <x v="0"/>
    <n v="222"/>
    <s v="So0010-A5146758"/>
    <s v="G0005758"/>
    <d v="2014-09-11T00:00:00"/>
    <x v="0"/>
    <n v="9"/>
    <x v="2"/>
    <x v="0"/>
    <s v="PT"/>
    <x v="2"/>
  </r>
  <r>
    <n v="2100"/>
    <s v="C000-07543"/>
    <x v="0"/>
    <n v="1"/>
    <s v="So0010-A5146758"/>
    <s v="G0005759"/>
    <d v="2014-09-11T00:00:00"/>
    <x v="0"/>
    <n v="9"/>
    <x v="2"/>
    <x v="0"/>
    <s v="PT"/>
    <x v="2"/>
  </r>
  <r>
    <n v="-20769"/>
    <s v="C000-07543"/>
    <x v="3"/>
    <n v="0"/>
    <s v="So1790-A8324246"/>
    <s v="G0005878"/>
    <d v="2014-10-30T00:00:00"/>
    <x v="0"/>
    <n v="10"/>
    <x v="2"/>
    <x v="0"/>
    <s v="PT"/>
    <x v="2"/>
  </r>
  <r>
    <n v="7354.2000000000007"/>
    <s v="C000-07543"/>
    <x v="4"/>
    <n v="4"/>
    <s v="So0090-A6391692"/>
    <s v="G0011909"/>
    <d v="2018-02-22T00:00:00"/>
    <x v="4"/>
    <n v="2"/>
    <x v="2"/>
    <x v="0"/>
    <s v="PT"/>
    <x v="2"/>
  </r>
  <r>
    <n v="840"/>
    <s v="C000-07543"/>
    <x v="4"/>
    <n v="1"/>
    <s v="So0090-A6391692"/>
    <s v="G0011910"/>
    <d v="2018-02-22T00:00:00"/>
    <x v="4"/>
    <n v="2"/>
    <x v="2"/>
    <x v="0"/>
    <s v="PT"/>
    <x v="2"/>
  </r>
  <r>
    <n v="1463.826"/>
    <s v="C000-07543"/>
    <x v="5"/>
    <n v="2"/>
    <s v="So0090-A1917106"/>
    <s v="G0012187"/>
    <d v="2018-03-30T00:00:00"/>
    <x v="4"/>
    <n v="3"/>
    <x v="2"/>
    <x v="0"/>
    <s v="PT"/>
    <x v="2"/>
  </r>
  <r>
    <n v="2100"/>
    <s v="C000-07543"/>
    <x v="5"/>
    <n v="1"/>
    <s v="So0090-A2487234"/>
    <s v="G0012188"/>
    <d v="2018-03-30T00:00:00"/>
    <x v="4"/>
    <n v="3"/>
    <x v="2"/>
    <x v="0"/>
    <s v="PT"/>
    <x v="2"/>
  </r>
  <r>
    <n v="134564.22"/>
    <s v="C000-07543"/>
    <x v="0"/>
    <n v="314"/>
    <s v="So0090-A2475041"/>
    <s v="G0012299"/>
    <d v="2018-04-14T00:00:00"/>
    <x v="4"/>
    <n v="4"/>
    <x v="2"/>
    <x v="0"/>
    <s v="PT"/>
    <x v="2"/>
  </r>
  <r>
    <n v="157937.01"/>
    <s v="C000-07543"/>
    <x v="0"/>
    <n v="340"/>
    <s v="So0090-A2475041"/>
    <s v="G0012300"/>
    <d v="2018-04-14T00:00:00"/>
    <x v="4"/>
    <n v="4"/>
    <x v="2"/>
    <x v="0"/>
    <s v="PT"/>
    <x v="2"/>
  </r>
  <r>
    <n v="114226.89600000001"/>
    <s v="C000-07543"/>
    <x v="0"/>
    <n v="305"/>
    <s v="So0090-A2475041"/>
    <s v="G0012318"/>
    <d v="2018-04-17T00:00:00"/>
    <x v="4"/>
    <n v="4"/>
    <x v="2"/>
    <x v="0"/>
    <s v="PT"/>
    <x v="2"/>
  </r>
  <r>
    <n v="174518.568"/>
    <s v="C000-07543"/>
    <x v="0"/>
    <n v="423"/>
    <s v="So0090-A2475041"/>
    <s v="G0012319"/>
    <d v="2018-04-17T00:00:00"/>
    <x v="4"/>
    <n v="4"/>
    <x v="2"/>
    <x v="0"/>
    <s v="PT"/>
    <x v="2"/>
  </r>
  <r>
    <n v="175893.48"/>
    <s v="C000-07543"/>
    <x v="0"/>
    <n v="368"/>
    <s v="So0090-A2475041"/>
    <s v="G0012325"/>
    <d v="2018-04-18T00:00:00"/>
    <x v="4"/>
    <n v="4"/>
    <x v="2"/>
    <x v="0"/>
    <s v="PT"/>
    <x v="2"/>
  </r>
  <r>
    <n v="224364"/>
    <s v="C000-07543"/>
    <x v="0"/>
    <n v="376"/>
    <s v="So0090-A2475041"/>
    <s v="G0012329"/>
    <d v="2018-04-18T00:00:00"/>
    <x v="4"/>
    <n v="4"/>
    <x v="2"/>
    <x v="0"/>
    <s v="PT"/>
    <x v="2"/>
  </r>
  <r>
    <n v="29217.342000000001"/>
    <s v="C000-07543"/>
    <x v="0"/>
    <n v="40"/>
    <s v="So0090-A1917106"/>
    <s v="G0012334"/>
    <d v="2018-04-18T00:00:00"/>
    <x v="4"/>
    <n v="4"/>
    <x v="2"/>
    <x v="0"/>
    <s v="PT"/>
    <x v="2"/>
  </r>
  <r>
    <n v="174965.57400000002"/>
    <s v="C000-07543"/>
    <x v="0"/>
    <n v="340"/>
    <s v="So0090-A2475041"/>
    <s v="G0012342"/>
    <d v="2018-04-19T00:00:00"/>
    <x v="4"/>
    <n v="4"/>
    <x v="2"/>
    <x v="0"/>
    <s v="PT"/>
    <x v="2"/>
  </r>
  <r>
    <n v="-174965.57400000002"/>
    <s v="C000-07543"/>
    <x v="0"/>
    <n v="-340"/>
    <s v="So0100-A2961288"/>
    <s v="G0012342"/>
    <d v="2018-04-19T00:00:00"/>
    <x v="4"/>
    <n v="4"/>
    <x v="2"/>
    <x v="0"/>
    <s v="PT"/>
    <x v="2"/>
  </r>
  <r>
    <n v="174965.57400000002"/>
    <s v="C000-07543"/>
    <x v="0"/>
    <n v="340"/>
    <s v="So0100-A2974520"/>
    <s v="G0012342"/>
    <d v="2018-04-19T00:00:00"/>
    <x v="4"/>
    <n v="4"/>
    <x v="2"/>
    <x v="0"/>
    <s v="PT"/>
    <x v="2"/>
  </r>
  <r>
    <n v="110126.772"/>
    <s v="C000-07543"/>
    <x v="0"/>
    <n v="287"/>
    <s v="So0090-A2475041"/>
    <s v="G0012344"/>
    <d v="2018-04-19T00:00:00"/>
    <x v="4"/>
    <n v="4"/>
    <x v="2"/>
    <x v="0"/>
    <s v="PT"/>
    <x v="2"/>
  </r>
  <r>
    <n v="121487.814"/>
    <s v="C000-07543"/>
    <x v="0"/>
    <n v="308"/>
    <s v="So0090-A2475041"/>
    <s v="G0012354"/>
    <d v="2018-04-20T00:00:00"/>
    <x v="4"/>
    <n v="4"/>
    <x v="2"/>
    <x v="0"/>
    <s v="PT"/>
    <x v="2"/>
  </r>
  <r>
    <n v="321111"/>
    <s v="C000-07543"/>
    <x v="0"/>
    <n v="303"/>
    <s v="So0090-A2392131"/>
    <s v="G0012383"/>
    <d v="2018-04-23T00:00:00"/>
    <x v="4"/>
    <n v="4"/>
    <x v="2"/>
    <x v="0"/>
    <s v="PT"/>
    <x v="2"/>
  </r>
  <r>
    <n v="271092.44400000002"/>
    <s v="C000-07543"/>
    <x v="0"/>
    <n v="336"/>
    <s v="So0090-A2392131"/>
    <s v="G0012387"/>
    <d v="2018-04-24T00:00:00"/>
    <x v="4"/>
    <n v="4"/>
    <x v="2"/>
    <x v="0"/>
    <s v="PT"/>
    <x v="2"/>
  </r>
  <r>
    <n v="155068.326"/>
    <s v="C000-07543"/>
    <x v="0"/>
    <n v="378"/>
    <s v="So0090-A2475041"/>
    <s v="G0012388"/>
    <d v="2018-04-24T00:00:00"/>
    <x v="4"/>
    <n v="4"/>
    <x v="2"/>
    <x v="0"/>
    <s v="PT"/>
    <x v="2"/>
  </r>
  <r>
    <n v="121478.49"/>
    <s v="C000-07543"/>
    <x v="0"/>
    <n v="329"/>
    <s v="So0090-A2475041"/>
    <s v="G0012406"/>
    <d v="2018-04-26T00:00:00"/>
    <x v="4"/>
    <n v="4"/>
    <x v="2"/>
    <x v="0"/>
    <s v="PT"/>
    <x v="2"/>
  </r>
  <r>
    <n v="163364.54399999999"/>
    <s v="C000-07543"/>
    <x v="0"/>
    <n v="426"/>
    <s v="So0090-A2475041"/>
    <s v="G0012409"/>
    <d v="2018-04-26T00:00:00"/>
    <x v="4"/>
    <n v="4"/>
    <x v="2"/>
    <x v="0"/>
    <s v="PT"/>
    <x v="2"/>
  </r>
  <r>
    <n v="3957.66"/>
    <s v="C000-07543"/>
    <x v="0"/>
    <n v="10"/>
    <s v="So0090-A2475041"/>
    <s v="G0012415"/>
    <d v="2018-04-27T00:00:00"/>
    <x v="4"/>
    <n v="4"/>
    <x v="2"/>
    <x v="0"/>
    <s v="PT"/>
    <x v="2"/>
  </r>
  <r>
    <n v="159761.32200000001"/>
    <s v="C000-07543"/>
    <x v="0"/>
    <n v="392"/>
    <s v="So0090-A2392131"/>
    <s v="G0012417"/>
    <d v="2018-04-27T00:00:00"/>
    <x v="4"/>
    <n v="4"/>
    <x v="2"/>
    <x v="0"/>
    <s v="PT"/>
    <x v="2"/>
  </r>
  <r>
    <n v="0"/>
    <s v="C000-07543"/>
    <x v="0"/>
    <n v="4"/>
    <s v="So0100-A3414690"/>
    <s v="G0012417"/>
    <d v="2018-04-27T00:00:00"/>
    <x v="4"/>
    <n v="4"/>
    <x v="2"/>
    <x v="0"/>
    <s v="PT"/>
    <x v="2"/>
  </r>
  <r>
    <n v="0"/>
    <s v="C000-07543"/>
    <x v="3"/>
    <n v="-4"/>
    <s v="So0100-A3542075"/>
    <s v="G0012417"/>
    <d v="2018-04-27T00:00:00"/>
    <x v="4"/>
    <n v="4"/>
    <x v="2"/>
    <x v="0"/>
    <s v="PT"/>
    <x v="2"/>
  </r>
  <r>
    <n v="0"/>
    <s v="C000-07543"/>
    <x v="0"/>
    <n v="4"/>
    <s v="So0100-A3553371"/>
    <s v="G0012418"/>
    <d v="2018-04-27T00:00:00"/>
    <x v="4"/>
    <n v="4"/>
    <x v="2"/>
    <x v="0"/>
    <s v="PT"/>
    <x v="2"/>
  </r>
  <r>
    <n v="159125.4"/>
    <s v="C000-07543"/>
    <x v="0"/>
    <n v="365"/>
    <s v="So0090-A2856099"/>
    <s v="G0012451"/>
    <d v="2018-04-30T00:00:00"/>
    <x v="4"/>
    <n v="4"/>
    <x v="2"/>
    <x v="0"/>
    <s v="PT"/>
    <x v="2"/>
  </r>
  <r>
    <n v="129973.62"/>
    <s v="C000-07543"/>
    <x v="0"/>
    <n v="347"/>
    <s v="So0090-A2475041"/>
    <s v="G0012464"/>
    <d v="2018-04-30T00:00:00"/>
    <x v="4"/>
    <n v="4"/>
    <x v="2"/>
    <x v="0"/>
    <s v="PT"/>
    <x v="2"/>
  </r>
  <r>
    <n v="265975.5"/>
    <s v="C000-07543"/>
    <x v="0"/>
    <n v="293"/>
    <s v="So0090-A2392131"/>
    <s v="G0012472"/>
    <d v="2018-04-30T00:00:00"/>
    <x v="4"/>
    <n v="4"/>
    <x v="2"/>
    <x v="0"/>
    <s v="PT"/>
    <x v="2"/>
  </r>
  <r>
    <n v="264079.2"/>
    <s v="C000-07543"/>
    <x v="0"/>
    <n v="300"/>
    <s v="So0090-A2392131"/>
    <s v="G0012479"/>
    <d v="2018-05-02T00:00:00"/>
    <x v="4"/>
    <n v="5"/>
    <x v="2"/>
    <x v="0"/>
    <s v="PT"/>
    <x v="2"/>
  </r>
  <r>
    <n v="348769.34400000004"/>
    <s v="C000-07543"/>
    <x v="0"/>
    <n v="376"/>
    <s v="So0090-A2392131"/>
    <s v="G0012589"/>
    <d v="2018-05-22T00:00:00"/>
    <x v="4"/>
    <n v="5"/>
    <x v="2"/>
    <x v="0"/>
    <s v="PT"/>
    <x v="2"/>
  </r>
  <r>
    <n v="204687"/>
    <s v="C000-07543"/>
    <x v="0"/>
    <n v="283"/>
    <s v="So0090-A2392131"/>
    <s v="G0012618"/>
    <d v="2018-05-23T00:00:00"/>
    <x v="4"/>
    <n v="5"/>
    <x v="2"/>
    <x v="0"/>
    <s v="PT"/>
    <x v="2"/>
  </r>
  <r>
    <n v="518815.5"/>
    <s v="C000-07543"/>
    <x v="0"/>
    <n v="317"/>
    <s v="So0090-A2392131"/>
    <s v="G0012736"/>
    <d v="2018-06-06T00:00:00"/>
    <x v="4"/>
    <n v="6"/>
    <x v="2"/>
    <x v="0"/>
    <s v="PT"/>
    <x v="2"/>
  </r>
  <r>
    <n v="-37091.964"/>
    <s v="C000-07543"/>
    <x v="3"/>
    <n v="0"/>
    <s v="So3670-A3309730"/>
    <s v="G0012814"/>
    <d v="2018-06-22T00:00:00"/>
    <x v="4"/>
    <n v="6"/>
    <x v="2"/>
    <x v="0"/>
    <s v="PT"/>
    <x v="2"/>
  </r>
  <r>
    <n v="111520.92"/>
    <s v="C000-07543"/>
    <x v="6"/>
    <n v="286"/>
    <s v="So0090-A2475041"/>
    <s v="G0012834"/>
    <d v="2018-06-26T00:00:00"/>
    <x v="4"/>
    <n v="6"/>
    <x v="2"/>
    <x v="0"/>
    <s v="PT"/>
    <x v="2"/>
  </r>
  <r>
    <n v="138626.46000000002"/>
    <s v="C000-07543"/>
    <x v="6"/>
    <n v="354"/>
    <s v="So0090-A2856099"/>
    <s v="G0012839"/>
    <d v="2018-06-27T00:00:00"/>
    <x v="4"/>
    <n v="6"/>
    <x v="2"/>
    <x v="0"/>
    <s v="PT"/>
    <x v="2"/>
  </r>
  <r>
    <n v="186996.6"/>
    <s v="C000-07543"/>
    <x v="6"/>
    <n v="238"/>
    <s v="So0090-A2826799"/>
    <s v="G0012840"/>
    <d v="2018-06-27T00:00:00"/>
    <x v="4"/>
    <n v="6"/>
    <x v="2"/>
    <x v="0"/>
    <s v="PT"/>
    <x v="2"/>
  </r>
  <r>
    <n v="164537.26800000001"/>
    <s v="C000-07543"/>
    <x v="6"/>
    <n v="269"/>
    <s v="So0090-A2392131"/>
    <s v="G0012856"/>
    <d v="2018-06-28T00:00:00"/>
    <x v="4"/>
    <n v="6"/>
    <x v="2"/>
    <x v="0"/>
    <s v="PT"/>
    <x v="2"/>
  </r>
  <r>
    <n v="0"/>
    <s v="C000-07543"/>
    <x v="6"/>
    <n v="10"/>
    <s v="So0100-A8347221"/>
    <s v="G0012857"/>
    <d v="2018-06-28T00:00:00"/>
    <x v="4"/>
    <n v="6"/>
    <x v="2"/>
    <x v="0"/>
    <s v="PT"/>
    <x v="2"/>
  </r>
  <r>
    <n v="102033.96"/>
    <s v="C000-07543"/>
    <x v="6"/>
    <n v="295"/>
    <s v="So0090-A2856099"/>
    <s v="G0012981"/>
    <d v="2018-07-10T00:00:00"/>
    <x v="4"/>
    <n v="7"/>
    <x v="2"/>
    <x v="0"/>
    <s v="PT"/>
    <x v="2"/>
  </r>
  <r>
    <n v="106515.192"/>
    <s v="C000-07543"/>
    <x v="6"/>
    <n v="307"/>
    <s v="So0090-A2475041"/>
    <s v="G0012985"/>
    <d v="2018-07-10T00:00:00"/>
    <x v="4"/>
    <n v="7"/>
    <x v="2"/>
    <x v="0"/>
    <s v="PT"/>
    <x v="2"/>
  </r>
  <r>
    <n v="122033.982"/>
    <s v="C000-07543"/>
    <x v="6"/>
    <n v="331"/>
    <s v="So0090-A2856099"/>
    <s v="G0012999"/>
    <d v="2018-07-11T00:00:00"/>
    <x v="4"/>
    <n v="7"/>
    <x v="2"/>
    <x v="0"/>
    <s v="PT"/>
    <x v="2"/>
  </r>
  <r>
    <n v="141075.73199999999"/>
    <s v="C000-07543"/>
    <x v="6"/>
    <n v="283"/>
    <s v="So0090-A2856099"/>
    <s v="G0013003"/>
    <d v="2018-07-11T00:00:00"/>
    <x v="4"/>
    <n v="7"/>
    <x v="2"/>
    <x v="0"/>
    <s v="PT"/>
    <x v="2"/>
  </r>
  <r>
    <n v="0"/>
    <s v="C000-07543"/>
    <x v="2"/>
    <n v="480"/>
    <s v="So0100-A9262563"/>
    <s v="G0013049"/>
    <d v="2018-07-18T00:00:00"/>
    <x v="4"/>
    <n v="7"/>
    <x v="2"/>
    <x v="0"/>
    <s v="PT"/>
    <x v="2"/>
  </r>
  <r>
    <n v="99963.150000000009"/>
    <s v="C000-07543"/>
    <x v="6"/>
    <n v="285"/>
    <s v="So0090-A2475041"/>
    <s v="G0013161"/>
    <d v="2018-07-31T00:00:00"/>
    <x v="4"/>
    <n v="7"/>
    <x v="2"/>
    <x v="0"/>
    <s v="PT"/>
    <x v="2"/>
  </r>
  <r>
    <n v="262180.8"/>
    <s v="C000-07543"/>
    <x v="0"/>
    <n v="280"/>
    <s v="So0090-A2392131"/>
    <s v="G0013162"/>
    <d v="2018-07-31T00:00:00"/>
    <x v="4"/>
    <n v="7"/>
    <x v="2"/>
    <x v="0"/>
    <s v="PT"/>
    <x v="2"/>
  </r>
  <r>
    <n v="92139.096000000005"/>
    <s v="C000-07543"/>
    <x v="6"/>
    <n v="256"/>
    <s v="So0090-A2856099"/>
    <s v="G0013174"/>
    <d v="2018-08-07T00:00:00"/>
    <x v="4"/>
    <n v="8"/>
    <x v="2"/>
    <x v="0"/>
    <s v="PT"/>
    <x v="2"/>
  </r>
  <r>
    <n v="131887.30800000002"/>
    <s v="C000-07543"/>
    <x v="6"/>
    <n v="293"/>
    <s v="So0090-A2392131"/>
    <s v="G0013175"/>
    <d v="2018-08-07T00:00:00"/>
    <x v="4"/>
    <n v="8"/>
    <x v="2"/>
    <x v="0"/>
    <s v="PT"/>
    <x v="2"/>
  </r>
  <r>
    <n v="180518.52"/>
    <s v="C000-07543"/>
    <x v="0"/>
    <n v="385"/>
    <s v="So0090-A2875108"/>
    <s v="G0013212"/>
    <d v="2018-08-10T00:00:00"/>
    <x v="4"/>
    <n v="8"/>
    <x v="2"/>
    <x v="0"/>
    <s v="PT"/>
    <x v="2"/>
  </r>
  <r>
    <n v="154060.20000000001"/>
    <s v="C000-07543"/>
    <x v="6"/>
    <n v="291"/>
    <s v="So0090-A2856099"/>
    <s v="G0013256"/>
    <d v="2018-08-28T00:00:00"/>
    <x v="4"/>
    <n v="8"/>
    <x v="2"/>
    <x v="0"/>
    <s v="PT"/>
    <x v="2"/>
  </r>
  <r>
    <n v="145958.39999999999"/>
    <s v="C000-07543"/>
    <x v="6"/>
    <n v="290"/>
    <s v="So0090-A2856099"/>
    <s v="G0013257"/>
    <d v="2018-08-28T00:00:00"/>
    <x v="4"/>
    <n v="8"/>
    <x v="2"/>
    <x v="0"/>
    <s v="PT"/>
    <x v="2"/>
  </r>
  <r>
    <n v="152948.88"/>
    <s v="C000-07543"/>
    <x v="6"/>
    <n v="285"/>
    <s v="So0090-A2875108"/>
    <s v="G0013258"/>
    <d v="2018-08-28T00:00:00"/>
    <x v="4"/>
    <n v="8"/>
    <x v="2"/>
    <x v="0"/>
    <s v="PT"/>
    <x v="2"/>
  </r>
  <r>
    <n v="125423.97"/>
    <s v="C000-07543"/>
    <x v="6"/>
    <n v="268"/>
    <s v="So0090-A2826799"/>
    <s v="G0013259"/>
    <d v="2018-08-28T00:00:00"/>
    <x v="4"/>
    <n v="8"/>
    <x v="2"/>
    <x v="0"/>
    <s v="PT"/>
    <x v="2"/>
  </r>
  <r>
    <n v="90102.432000000001"/>
    <s v="C000-07543"/>
    <x v="6"/>
    <n v="242"/>
    <s v="So0090-A2856099"/>
    <s v="G0013261"/>
    <d v="2018-08-29T00:00:00"/>
    <x v="4"/>
    <n v="8"/>
    <x v="2"/>
    <x v="0"/>
    <s v="PT"/>
    <x v="2"/>
  </r>
  <r>
    <n v="92583.12"/>
    <s v="C000-07543"/>
    <x v="6"/>
    <n v="239"/>
    <s v="So0090-A2875108"/>
    <s v="G0013262"/>
    <d v="2018-08-29T00:00:00"/>
    <x v="4"/>
    <n v="8"/>
    <x v="2"/>
    <x v="0"/>
    <s v="PT"/>
    <x v="2"/>
  </r>
  <r>
    <n v="135343.152"/>
    <s v="C000-07543"/>
    <x v="6"/>
    <n v="303"/>
    <s v="So0090-A2826799"/>
    <s v="G0013263"/>
    <d v="2018-08-29T00:00:00"/>
    <x v="4"/>
    <n v="8"/>
    <x v="2"/>
    <x v="0"/>
    <s v="PT"/>
    <x v="2"/>
  </r>
  <r>
    <n v="95278.218000000008"/>
    <s v="C000-07543"/>
    <x v="6"/>
    <n v="263"/>
    <s v="So0090-A2856099"/>
    <s v="G0013269"/>
    <d v="2018-08-30T00:00:00"/>
    <x v="4"/>
    <n v="8"/>
    <x v="2"/>
    <x v="0"/>
    <s v="PT"/>
    <x v="2"/>
  </r>
  <r>
    <n v="111569.22"/>
    <s v="C000-07543"/>
    <x v="6"/>
    <n v="321"/>
    <s v="So0090-A2856099"/>
    <s v="G0013270"/>
    <d v="2018-08-30T00:00:00"/>
    <x v="4"/>
    <n v="8"/>
    <x v="2"/>
    <x v="0"/>
    <s v="PT"/>
    <x v="2"/>
  </r>
  <r>
    <n v="93235.925999999992"/>
    <s v="C000-07543"/>
    <x v="6"/>
    <n v="261"/>
    <s v="So0090-A2875108"/>
    <s v="G0013275"/>
    <d v="2018-08-30T00:00:00"/>
    <x v="4"/>
    <n v="8"/>
    <x v="2"/>
    <x v="0"/>
    <s v="PT"/>
    <x v="2"/>
  </r>
  <r>
    <n v="97023.822"/>
    <s v="C000-07543"/>
    <x v="6"/>
    <n v="257"/>
    <s v="So0090-A2875108"/>
    <s v="G0013276"/>
    <d v="2018-08-30T00:00:00"/>
    <x v="4"/>
    <n v="8"/>
    <x v="2"/>
    <x v="0"/>
    <s v="PT"/>
    <x v="2"/>
  </r>
  <r>
    <n v="103000.8"/>
    <s v="C000-07543"/>
    <x v="6"/>
    <n v="257"/>
    <s v="So0090-A2875108"/>
    <s v="G0013278"/>
    <d v="2018-08-31T00:00:00"/>
    <x v="4"/>
    <n v="8"/>
    <x v="2"/>
    <x v="0"/>
    <s v="PT"/>
    <x v="2"/>
  </r>
  <r>
    <n v="122830.26000000001"/>
    <s v="C000-07543"/>
    <x v="6"/>
    <n v="279"/>
    <s v="So0090-A2875108"/>
    <s v="G0013280"/>
    <d v="2018-08-31T00:00:00"/>
    <x v="4"/>
    <n v="8"/>
    <x v="2"/>
    <x v="0"/>
    <s v="PT"/>
    <x v="2"/>
  </r>
  <r>
    <n v="-2795.5200000000004"/>
    <s v="C000-07543"/>
    <x v="0"/>
    <n v="0"/>
    <s v="So0110-A4469716"/>
    <s v="G0013353"/>
    <d v="2018-09-20T00:00:00"/>
    <x v="4"/>
    <n v="9"/>
    <x v="2"/>
    <x v="0"/>
    <s v="PT"/>
    <x v="2"/>
  </r>
  <r>
    <n v="-3360"/>
    <s v="C000-07543"/>
    <x v="0"/>
    <n v="0"/>
    <s v="So0110-A4472730"/>
    <s v="G0013354"/>
    <d v="2018-09-20T00:00:00"/>
    <x v="4"/>
    <n v="9"/>
    <x v="2"/>
    <x v="0"/>
    <s v="PT"/>
    <x v="2"/>
  </r>
  <r>
    <n v="113534.106"/>
    <s v="C000-07543"/>
    <x v="6"/>
    <n v="268"/>
    <s v="So0090-A2875108"/>
    <s v="G0013403"/>
    <d v="2018-09-28T00:00:00"/>
    <x v="4"/>
    <n v="9"/>
    <x v="2"/>
    <x v="0"/>
    <s v="PT"/>
    <x v="2"/>
  </r>
  <r>
    <n v="100382.772"/>
    <s v="C000-07543"/>
    <x v="6"/>
    <n v="272"/>
    <s v="So0090-A2875108"/>
    <s v="G0013404"/>
    <d v="2018-09-28T00:00:00"/>
    <x v="4"/>
    <n v="9"/>
    <x v="2"/>
    <x v="0"/>
    <s v="PT"/>
    <x v="2"/>
  </r>
  <r>
    <n v="100830.66"/>
    <s v="C000-07543"/>
    <x v="6"/>
    <n v="275"/>
    <s v="So0090-A2885277"/>
    <s v="G0013405"/>
    <d v="2018-09-28T00:00:00"/>
    <x v="4"/>
    <n v="9"/>
    <x v="2"/>
    <x v="0"/>
    <s v="PT"/>
    <x v="2"/>
  </r>
  <r>
    <n v="90253.506000000008"/>
    <s v="C000-07543"/>
    <x v="6"/>
    <n v="241"/>
    <s v="So0090-A2875108"/>
    <s v="G0013420"/>
    <d v="2018-09-29T00:00:00"/>
    <x v="4"/>
    <n v="9"/>
    <x v="2"/>
    <x v="0"/>
    <s v="PT"/>
    <x v="2"/>
  </r>
  <r>
    <n v="143674.77600000001"/>
    <s v="C000-07543"/>
    <x v="6"/>
    <n v="413"/>
    <s v="So0090-A2875108"/>
    <s v="G0013421"/>
    <d v="2018-09-29T00:00:00"/>
    <x v="4"/>
    <n v="9"/>
    <x v="2"/>
    <x v="0"/>
    <s v="PT"/>
    <x v="2"/>
  </r>
  <r>
    <n v="111025.95000000001"/>
    <s v="C000-07543"/>
    <x v="6"/>
    <n v="300"/>
    <s v="So0090-A2885277"/>
    <s v="G0013424"/>
    <d v="2018-09-29T00:00:00"/>
    <x v="4"/>
    <n v="9"/>
    <x v="2"/>
    <x v="0"/>
    <s v="PT"/>
    <x v="2"/>
  </r>
  <r>
    <n v="1608.6000000000001"/>
    <s v="C000-07543"/>
    <x v="0"/>
    <n v="1611.26"/>
    <s v="So0110-A8814787"/>
    <s v="G0013692"/>
    <d v="2018-11-15T00:00:00"/>
    <x v="4"/>
    <n v="11"/>
    <x v="2"/>
    <x v="0"/>
    <s v="PT"/>
    <x v="2"/>
  </r>
  <r>
    <n v="28278.600000000002"/>
    <s v="C000-10198"/>
    <x v="0"/>
    <n v="32"/>
    <s v="So0000-A2446720"/>
    <s v="G0004989"/>
    <d v="2014-01-10T00:00:00"/>
    <x v="0"/>
    <n v="1"/>
    <x v="3"/>
    <x v="0"/>
    <s v="FI"/>
    <x v="3"/>
  </r>
  <r>
    <n v="4368"/>
    <s v="C000-10198"/>
    <x v="0"/>
    <n v="1"/>
    <s v="So0000-A2446720"/>
    <s v="G0004990"/>
    <d v="2014-01-10T00:00:00"/>
    <x v="0"/>
    <n v="1"/>
    <x v="3"/>
    <x v="0"/>
    <s v="FI"/>
    <x v="3"/>
  </r>
  <r>
    <n v="1860.6000000000001"/>
    <s v="C000-10198"/>
    <x v="0"/>
    <n v="1"/>
    <s v="So0000-A2446720"/>
    <s v="G0004991"/>
    <d v="2014-01-13T00:00:00"/>
    <x v="0"/>
    <n v="1"/>
    <x v="3"/>
    <x v="0"/>
    <s v="FI"/>
    <x v="3"/>
  </r>
  <r>
    <n v="88200"/>
    <s v="C000-10198"/>
    <x v="0"/>
    <n v="325"/>
    <s v="So0000-A2425887"/>
    <s v="G0004995"/>
    <d v="2014-01-21T00:00:00"/>
    <x v="0"/>
    <n v="1"/>
    <x v="3"/>
    <x v="0"/>
    <s v="FI"/>
    <x v="3"/>
  </r>
  <r>
    <n v="107807.70000000001"/>
    <s v="C000-10198"/>
    <x v="0"/>
    <n v="391"/>
    <s v="So0000-A1302445"/>
    <s v="G0005003"/>
    <d v="2014-01-23T00:00:00"/>
    <x v="0"/>
    <n v="1"/>
    <x v="3"/>
    <x v="0"/>
    <s v="FI"/>
    <x v="3"/>
  </r>
  <r>
    <n v="178601.43000000002"/>
    <s v="C000-10198"/>
    <x v="0"/>
    <n v="403"/>
    <s v="So0000-A2467801"/>
    <s v="G0005004"/>
    <d v="2014-01-24T00:00:00"/>
    <x v="0"/>
    <n v="1"/>
    <x v="3"/>
    <x v="0"/>
    <s v="FI"/>
    <x v="3"/>
  </r>
  <r>
    <n v="128859.822"/>
    <s v="C000-10198"/>
    <x v="0"/>
    <n v="363"/>
    <s v="So0000-A2467801"/>
    <s v="G0005011"/>
    <d v="2014-01-29T00:00:00"/>
    <x v="0"/>
    <n v="1"/>
    <x v="3"/>
    <x v="0"/>
    <s v="FI"/>
    <x v="3"/>
  </r>
  <r>
    <n v="95693.346000000005"/>
    <s v="C000-10198"/>
    <x v="0"/>
    <n v="216"/>
    <s v="So0000-A2768872"/>
    <s v="G0005012"/>
    <d v="2014-01-30T00:00:00"/>
    <x v="0"/>
    <n v="1"/>
    <x v="3"/>
    <x v="0"/>
    <s v="FI"/>
    <x v="3"/>
  </r>
  <r>
    <n v="108520.14600000001"/>
    <s v="C000-10198"/>
    <x v="0"/>
    <n v="251"/>
    <s v="So0000-A2768872"/>
    <s v="G0005013"/>
    <d v="2014-01-30T00:00:00"/>
    <x v="0"/>
    <n v="1"/>
    <x v="3"/>
    <x v="0"/>
    <s v="FI"/>
    <x v="3"/>
  </r>
  <r>
    <n v="102373.44600000001"/>
    <s v="C000-10198"/>
    <x v="0"/>
    <n v="237"/>
    <s v="So0000-A2768872"/>
    <s v="G0005014"/>
    <d v="2014-01-30T00:00:00"/>
    <x v="0"/>
    <n v="1"/>
    <x v="3"/>
    <x v="0"/>
    <s v="FI"/>
    <x v="3"/>
  </r>
  <r>
    <n v="74195.100000000006"/>
    <s v="C000-10198"/>
    <x v="0"/>
    <n v="274"/>
    <s v="So0000-A2467801"/>
    <s v="G0005016"/>
    <d v="2014-02-01T00:00:00"/>
    <x v="0"/>
    <n v="2"/>
    <x v="3"/>
    <x v="0"/>
    <s v="FI"/>
    <x v="3"/>
  </r>
  <r>
    <n v="320166"/>
    <s v="C000-10198"/>
    <x v="0"/>
    <n v="154"/>
    <s v="So0000-A2851968"/>
    <s v="G0005030"/>
    <d v="2014-02-07T00:00:00"/>
    <x v="0"/>
    <n v="2"/>
    <x v="3"/>
    <x v="0"/>
    <s v="FI"/>
    <x v="3"/>
  </r>
  <r>
    <n v="8400"/>
    <s v="C000-10198"/>
    <x v="0"/>
    <n v="1"/>
    <s v="So0000-A3049318"/>
    <s v="G0005031"/>
    <d v="2014-02-07T00:00:00"/>
    <x v="0"/>
    <n v="2"/>
    <x v="3"/>
    <x v="0"/>
    <s v="FI"/>
    <x v="3"/>
  </r>
  <r>
    <n v="298489.8"/>
    <s v="C000-10198"/>
    <x v="0"/>
    <n v="514"/>
    <s v="So0000-A3049318"/>
    <s v="G0005033"/>
    <d v="2014-02-07T00:00:00"/>
    <x v="0"/>
    <n v="2"/>
    <x v="3"/>
    <x v="0"/>
    <s v="FI"/>
    <x v="3"/>
  </r>
  <r>
    <n v="8400"/>
    <s v="C000-10198"/>
    <x v="0"/>
    <n v="1"/>
    <s v="So0000-A3049318"/>
    <s v="G0005034"/>
    <d v="2014-02-07T00:00:00"/>
    <x v="0"/>
    <n v="2"/>
    <x v="3"/>
    <x v="0"/>
    <s v="FI"/>
    <x v="3"/>
  </r>
  <r>
    <n v="320166"/>
    <s v="C000-10198"/>
    <x v="0"/>
    <n v="154"/>
    <s v="So0000-A4439162"/>
    <s v="G0005035"/>
    <d v="2014-02-08T00:00:00"/>
    <x v="0"/>
    <n v="2"/>
    <x v="3"/>
    <x v="0"/>
    <s v="FI"/>
    <x v="3"/>
  </r>
  <r>
    <n v="8400"/>
    <s v="C000-10198"/>
    <x v="0"/>
    <n v="1"/>
    <s v="So0000-A3052906"/>
    <s v="G0005036"/>
    <d v="2014-02-08T00:00:00"/>
    <x v="0"/>
    <n v="2"/>
    <x v="3"/>
    <x v="0"/>
    <s v="FI"/>
    <x v="3"/>
  </r>
  <r>
    <n v="320166"/>
    <s v="C000-10198"/>
    <x v="0"/>
    <n v="154"/>
    <s v="So0000-A2851968"/>
    <s v="G0005038"/>
    <d v="2014-02-08T00:00:00"/>
    <x v="0"/>
    <n v="2"/>
    <x v="3"/>
    <x v="0"/>
    <s v="FI"/>
    <x v="3"/>
  </r>
  <r>
    <n v="8400"/>
    <s v="C000-10198"/>
    <x v="0"/>
    <n v="1"/>
    <s v="So0000-A3052906"/>
    <s v="G0005039"/>
    <d v="2014-02-08T00:00:00"/>
    <x v="0"/>
    <n v="2"/>
    <x v="3"/>
    <x v="0"/>
    <s v="FI"/>
    <x v="3"/>
  </r>
  <r>
    <n v="320166"/>
    <s v="C000-10198"/>
    <x v="0"/>
    <n v="154"/>
    <s v="So0000-A3049318"/>
    <s v="G0005044"/>
    <d v="2014-02-08T00:00:00"/>
    <x v="0"/>
    <n v="2"/>
    <x v="3"/>
    <x v="0"/>
    <s v="FI"/>
    <x v="3"/>
  </r>
  <r>
    <n v="-320166"/>
    <s v="C000-10198"/>
    <x v="0"/>
    <n v="-154"/>
    <s v="So0000-A4424389"/>
    <s v="G0005048"/>
    <d v="2014-02-08T00:00:00"/>
    <x v="0"/>
    <n v="2"/>
    <x v="3"/>
    <x v="0"/>
    <s v="FI"/>
    <x v="3"/>
  </r>
  <r>
    <n v="320166"/>
    <s v="C000-10198"/>
    <x v="0"/>
    <n v="154"/>
    <s v="So0000-A3052906"/>
    <s v="G0005040"/>
    <d v="2014-02-10T00:00:00"/>
    <x v="0"/>
    <n v="2"/>
    <x v="3"/>
    <x v="0"/>
    <s v="FI"/>
    <x v="3"/>
  </r>
  <r>
    <n v="8400"/>
    <s v="C000-10198"/>
    <x v="0"/>
    <n v="1"/>
    <s v="So0000-A3061919"/>
    <s v="G0005041"/>
    <d v="2014-02-10T00:00:00"/>
    <x v="0"/>
    <n v="2"/>
    <x v="3"/>
    <x v="0"/>
    <s v="FI"/>
    <x v="3"/>
  </r>
  <r>
    <n v="262651.2"/>
    <s v="C000-10198"/>
    <x v="0"/>
    <n v="789"/>
    <s v="So0000-A3422968"/>
    <s v="G0005054"/>
    <d v="2014-02-14T00:00:00"/>
    <x v="0"/>
    <n v="2"/>
    <x v="3"/>
    <x v="0"/>
    <s v="FI"/>
    <x v="3"/>
  </r>
  <r>
    <n v="320166"/>
    <s v="C000-10198"/>
    <x v="0"/>
    <n v="154"/>
    <s v="So0000-A3052906"/>
    <s v="G0005059"/>
    <d v="2014-02-18T00:00:00"/>
    <x v="0"/>
    <n v="2"/>
    <x v="3"/>
    <x v="0"/>
    <s v="FI"/>
    <x v="3"/>
  </r>
  <r>
    <n v="8400"/>
    <s v="C000-10198"/>
    <x v="0"/>
    <n v="1"/>
    <s v="So0000-A3061919"/>
    <s v="G0005060"/>
    <d v="2014-02-18T00:00:00"/>
    <x v="0"/>
    <n v="2"/>
    <x v="3"/>
    <x v="0"/>
    <s v="FI"/>
    <x v="3"/>
  </r>
  <r>
    <n v="189966"/>
    <s v="C000-10198"/>
    <x v="0"/>
    <n v="301"/>
    <s v="So0000-A3698221"/>
    <s v="G0005066"/>
    <d v="2014-02-19T00:00:00"/>
    <x v="0"/>
    <n v="2"/>
    <x v="3"/>
    <x v="0"/>
    <s v="FI"/>
    <x v="3"/>
  </r>
  <r>
    <n v="320166"/>
    <s v="C000-10198"/>
    <x v="0"/>
    <n v="154"/>
    <s v="So0000-A3061919"/>
    <s v="G0005067"/>
    <d v="2014-02-20T00:00:00"/>
    <x v="0"/>
    <n v="2"/>
    <x v="3"/>
    <x v="0"/>
    <s v="FI"/>
    <x v="3"/>
  </r>
  <r>
    <n v="8400"/>
    <s v="C000-10198"/>
    <x v="0"/>
    <n v="1"/>
    <s v="So0000-A3061919"/>
    <s v="G0005068"/>
    <d v="2014-02-20T00:00:00"/>
    <x v="0"/>
    <n v="2"/>
    <x v="3"/>
    <x v="0"/>
    <s v="FI"/>
    <x v="3"/>
  </r>
  <r>
    <n v="320166"/>
    <s v="C000-10198"/>
    <x v="0"/>
    <n v="154"/>
    <s v="So0000-A3061919"/>
    <s v="G0005071"/>
    <d v="2014-02-21T00:00:00"/>
    <x v="0"/>
    <n v="2"/>
    <x v="3"/>
    <x v="0"/>
    <s v="FI"/>
    <x v="3"/>
  </r>
  <r>
    <n v="8400"/>
    <s v="C000-10198"/>
    <x v="0"/>
    <n v="1"/>
    <s v="So0000-A3061919"/>
    <s v="G0005072"/>
    <d v="2014-02-21T00:00:00"/>
    <x v="0"/>
    <n v="2"/>
    <x v="3"/>
    <x v="0"/>
    <s v="FI"/>
    <x v="3"/>
  </r>
  <r>
    <n v="326403"/>
    <s v="C000-10198"/>
    <x v="0"/>
    <n v="157"/>
    <s v="So0000-A3061919"/>
    <s v="G0005074"/>
    <d v="2014-02-24T00:00:00"/>
    <x v="0"/>
    <n v="2"/>
    <x v="3"/>
    <x v="0"/>
    <s v="FI"/>
    <x v="3"/>
  </r>
  <r>
    <n v="8400"/>
    <s v="C000-10198"/>
    <x v="0"/>
    <n v="1"/>
    <s v="So0000-A3061919"/>
    <s v="G0005075"/>
    <d v="2014-02-24T00:00:00"/>
    <x v="0"/>
    <n v="2"/>
    <x v="3"/>
    <x v="0"/>
    <s v="FI"/>
    <x v="3"/>
  </r>
  <r>
    <n v="326403"/>
    <s v="C000-10198"/>
    <x v="0"/>
    <n v="157"/>
    <s v="So0000-A3061919"/>
    <s v="G0005083"/>
    <d v="2014-02-25T00:00:00"/>
    <x v="0"/>
    <n v="2"/>
    <x v="3"/>
    <x v="0"/>
    <s v="FI"/>
    <x v="3"/>
  </r>
  <r>
    <n v="8400"/>
    <s v="C000-10198"/>
    <x v="0"/>
    <n v="1"/>
    <s v="So0000-A3061919"/>
    <s v="G0005084"/>
    <d v="2014-02-25T00:00:00"/>
    <x v="0"/>
    <n v="2"/>
    <x v="3"/>
    <x v="0"/>
    <s v="FI"/>
    <x v="3"/>
  </r>
  <r>
    <n v="326403"/>
    <s v="C000-10198"/>
    <x v="0"/>
    <n v="157"/>
    <s v="So0000-A3061919"/>
    <s v="G0005109"/>
    <d v="2014-03-01T00:00:00"/>
    <x v="0"/>
    <n v="3"/>
    <x v="3"/>
    <x v="0"/>
    <s v="FI"/>
    <x v="3"/>
  </r>
  <r>
    <n v="8400"/>
    <s v="C000-10198"/>
    <x v="0"/>
    <n v="1"/>
    <s v="So0000-A3147059"/>
    <s v="G0005110"/>
    <d v="2014-03-01T00:00:00"/>
    <x v="0"/>
    <n v="3"/>
    <x v="3"/>
    <x v="0"/>
    <s v="FI"/>
    <x v="3"/>
  </r>
  <r>
    <n v="137088"/>
    <s v="C000-10198"/>
    <x v="0"/>
    <n v="605"/>
    <s v="So0000-A3422968"/>
    <s v="G0005112"/>
    <d v="2014-03-01T00:00:00"/>
    <x v="0"/>
    <n v="3"/>
    <x v="3"/>
    <x v="0"/>
    <s v="FI"/>
    <x v="3"/>
  </r>
  <r>
    <n v="326403"/>
    <s v="C000-10198"/>
    <x v="0"/>
    <n v="157"/>
    <s v="So0000-A3147059"/>
    <s v="G0005116"/>
    <d v="2014-03-04T00:00:00"/>
    <x v="0"/>
    <n v="3"/>
    <x v="3"/>
    <x v="0"/>
    <s v="FI"/>
    <x v="3"/>
  </r>
  <r>
    <n v="8400"/>
    <s v="C000-10198"/>
    <x v="0"/>
    <n v="1"/>
    <s v="So0000-A3147059"/>
    <s v="G0005117"/>
    <d v="2014-03-04T00:00:00"/>
    <x v="0"/>
    <n v="3"/>
    <x v="3"/>
    <x v="0"/>
    <s v="FI"/>
    <x v="3"/>
  </r>
  <r>
    <n v="313929"/>
    <s v="C000-10198"/>
    <x v="0"/>
    <n v="151"/>
    <s v="So0000-A3061919"/>
    <s v="G0005119"/>
    <d v="2014-03-05T00:00:00"/>
    <x v="0"/>
    <n v="3"/>
    <x v="3"/>
    <x v="0"/>
    <s v="FI"/>
    <x v="3"/>
  </r>
  <r>
    <n v="8400"/>
    <s v="C000-10198"/>
    <x v="0"/>
    <n v="1"/>
    <s v="So0000-A3147059"/>
    <s v="G0005120"/>
    <d v="2014-03-05T00:00:00"/>
    <x v="0"/>
    <n v="3"/>
    <x v="3"/>
    <x v="0"/>
    <s v="FI"/>
    <x v="3"/>
  </r>
  <r>
    <n v="53902.8"/>
    <s v="C000-10198"/>
    <x v="0"/>
    <n v="186"/>
    <s v="So0000-A4258236"/>
    <s v="G0005142"/>
    <d v="2014-03-07T00:00:00"/>
    <x v="0"/>
    <n v="3"/>
    <x v="3"/>
    <x v="0"/>
    <s v="FI"/>
    <x v="3"/>
  </r>
  <r>
    <n v="53902.8"/>
    <s v="C000-10198"/>
    <x v="0"/>
    <n v="186"/>
    <s v="So0000-A4258236"/>
    <s v="G0005143"/>
    <d v="2014-03-08T00:00:00"/>
    <x v="0"/>
    <n v="3"/>
    <x v="3"/>
    <x v="0"/>
    <s v="FI"/>
    <x v="3"/>
  </r>
  <r>
    <n v="59623.200000000004"/>
    <s v="C000-10198"/>
    <x v="0"/>
    <n v="223"/>
    <s v="So0000-A4258236"/>
    <s v="G0005144"/>
    <d v="2014-03-08T00:00:00"/>
    <x v="0"/>
    <n v="3"/>
    <x v="3"/>
    <x v="0"/>
    <s v="FI"/>
    <x v="3"/>
  </r>
  <r>
    <n v="7350"/>
    <s v="C000-10198"/>
    <x v="0"/>
    <n v="1"/>
    <s v="So0000-A4258236"/>
    <s v="G0005145"/>
    <d v="2014-03-08T00:00:00"/>
    <x v="0"/>
    <n v="3"/>
    <x v="3"/>
    <x v="0"/>
    <s v="FI"/>
    <x v="3"/>
  </r>
  <r>
    <n v="116501.06999999999"/>
    <s v="C000-10198"/>
    <x v="0"/>
    <n v="624"/>
    <s v="So0000-A4291258"/>
    <s v="G0005146"/>
    <d v="2014-03-08T00:00:00"/>
    <x v="0"/>
    <n v="3"/>
    <x v="3"/>
    <x v="0"/>
    <s v="FI"/>
    <x v="3"/>
  </r>
  <r>
    <n v="171251.01"/>
    <s v="C000-10198"/>
    <x v="0"/>
    <n v="284"/>
    <s v="So0000-A3422968"/>
    <s v="G0005147"/>
    <d v="2014-03-08T00:00:00"/>
    <x v="0"/>
    <n v="3"/>
    <x v="3"/>
    <x v="0"/>
    <s v="FI"/>
    <x v="3"/>
  </r>
  <r>
    <n v="324324"/>
    <s v="C000-10198"/>
    <x v="0"/>
    <n v="156"/>
    <s v="So0000-A4558141"/>
    <s v="G0005165"/>
    <d v="2014-03-13T00:00:00"/>
    <x v="0"/>
    <n v="3"/>
    <x v="3"/>
    <x v="0"/>
    <s v="FI"/>
    <x v="3"/>
  </r>
  <r>
    <n v="7350"/>
    <s v="C000-10198"/>
    <x v="0"/>
    <n v="1"/>
    <s v="So0000-A4558141"/>
    <s v="G0005166"/>
    <d v="2014-03-13T00:00:00"/>
    <x v="0"/>
    <n v="3"/>
    <x v="3"/>
    <x v="0"/>
    <s v="FI"/>
    <x v="3"/>
  </r>
  <r>
    <n v="324324"/>
    <s v="C000-10198"/>
    <x v="0"/>
    <n v="156"/>
    <s v="So0000-A4369766"/>
    <s v="G0005168"/>
    <d v="2014-03-14T00:00:00"/>
    <x v="0"/>
    <n v="3"/>
    <x v="3"/>
    <x v="0"/>
    <s v="FI"/>
    <x v="3"/>
  </r>
  <r>
    <n v="7350"/>
    <s v="C000-10198"/>
    <x v="0"/>
    <n v="1"/>
    <s v="So0000-A4369766"/>
    <s v="G0005169"/>
    <d v="2014-03-14T00:00:00"/>
    <x v="0"/>
    <n v="3"/>
    <x v="3"/>
    <x v="0"/>
    <s v="FI"/>
    <x v="3"/>
  </r>
  <r>
    <n v="52164"/>
    <s v="C000-10198"/>
    <x v="0"/>
    <n v="180"/>
    <s v="So0000-A4496263"/>
    <s v="G0005171"/>
    <d v="2014-03-15T00:00:00"/>
    <x v="0"/>
    <n v="3"/>
    <x v="3"/>
    <x v="0"/>
    <s v="FI"/>
    <x v="3"/>
  </r>
  <r>
    <n v="7350"/>
    <s v="C000-10198"/>
    <x v="0"/>
    <n v="1"/>
    <s v="So0000-A4496263"/>
    <s v="G0005172"/>
    <d v="2014-03-15T00:00:00"/>
    <x v="0"/>
    <n v="3"/>
    <x v="3"/>
    <x v="0"/>
    <s v="FI"/>
    <x v="3"/>
  </r>
  <r>
    <n v="283111.5"/>
    <s v="C000-10198"/>
    <x v="0"/>
    <n v="839.2"/>
    <s v="So0000-A4291258"/>
    <s v="G0005173"/>
    <d v="2014-03-15T00:00:00"/>
    <x v="0"/>
    <n v="3"/>
    <x v="3"/>
    <x v="0"/>
    <s v="FI"/>
    <x v="3"/>
  </r>
  <r>
    <n v="7350"/>
    <s v="C000-10198"/>
    <x v="0"/>
    <n v="1"/>
    <s v="So0000-A4532108"/>
    <s v="G0005174"/>
    <d v="2014-03-15T00:00:00"/>
    <x v="0"/>
    <n v="3"/>
    <x v="3"/>
    <x v="0"/>
    <s v="FI"/>
    <x v="3"/>
  </r>
  <r>
    <n v="324324"/>
    <s v="C000-10198"/>
    <x v="0"/>
    <n v="156"/>
    <s v="So0000-A4781750"/>
    <s v="G0005192"/>
    <d v="2014-03-20T00:00:00"/>
    <x v="0"/>
    <n v="3"/>
    <x v="3"/>
    <x v="0"/>
    <s v="FI"/>
    <x v="3"/>
  </r>
  <r>
    <n v="91287"/>
    <s v="C000-10198"/>
    <x v="0"/>
    <n v="304"/>
    <s v="So0000-A4748162"/>
    <s v="G0005197"/>
    <d v="2014-03-22T00:00:00"/>
    <x v="0"/>
    <n v="3"/>
    <x v="3"/>
    <x v="0"/>
    <s v="FI"/>
    <x v="3"/>
  </r>
  <r>
    <n v="266368.2"/>
    <s v="C000-10198"/>
    <x v="0"/>
    <n v="264"/>
    <s v="So0000-A4776413"/>
    <s v="G0005198"/>
    <d v="2014-03-22T00:00:00"/>
    <x v="0"/>
    <n v="3"/>
    <x v="3"/>
    <x v="0"/>
    <s v="FI"/>
    <x v="3"/>
  </r>
  <r>
    <n v="117373.20000000001"/>
    <s v="C000-10198"/>
    <x v="0"/>
    <n v="623.5"/>
    <s v="So0000-A4291258"/>
    <s v="G0005200"/>
    <d v="2014-03-22T00:00:00"/>
    <x v="0"/>
    <n v="3"/>
    <x v="3"/>
    <x v="0"/>
    <s v="FI"/>
    <x v="3"/>
  </r>
  <r>
    <n v="54684"/>
    <s v="C000-10198"/>
    <x v="0"/>
    <n v="186"/>
    <s v="So0000-A5238176"/>
    <s v="G0005237"/>
    <d v="2014-03-29T00:00:00"/>
    <x v="0"/>
    <n v="3"/>
    <x v="3"/>
    <x v="0"/>
    <s v="FI"/>
    <x v="3"/>
  </r>
  <r>
    <n v="7350"/>
    <s v="C000-10198"/>
    <x v="0"/>
    <n v="1"/>
    <s v="So0000-A5238176"/>
    <s v="G0005238"/>
    <d v="2014-03-29T00:00:00"/>
    <x v="0"/>
    <n v="3"/>
    <x v="3"/>
    <x v="0"/>
    <s v="FI"/>
    <x v="3"/>
  </r>
  <r>
    <n v="63315"/>
    <s v="C000-10198"/>
    <x v="0"/>
    <n v="201"/>
    <s v="So0000-A5244751"/>
    <s v="G0005240"/>
    <d v="2014-03-29T00:00:00"/>
    <x v="0"/>
    <n v="3"/>
    <x v="3"/>
    <x v="0"/>
    <s v="FI"/>
    <x v="3"/>
  </r>
  <r>
    <n v="7350"/>
    <s v="C000-10198"/>
    <x v="0"/>
    <n v="1"/>
    <s v="So0000-A5244751"/>
    <s v="G0005241"/>
    <d v="2014-03-29T00:00:00"/>
    <x v="0"/>
    <n v="3"/>
    <x v="3"/>
    <x v="0"/>
    <s v="FI"/>
    <x v="3"/>
  </r>
  <r>
    <n v="324324"/>
    <s v="C000-10198"/>
    <x v="0"/>
    <n v="156"/>
    <s v="So0000-A5652375"/>
    <s v="G0005268"/>
    <d v="2014-04-04T00:00:00"/>
    <x v="0"/>
    <n v="4"/>
    <x v="3"/>
    <x v="0"/>
    <s v="FI"/>
    <x v="3"/>
  </r>
  <r>
    <n v="168861"/>
    <s v="C000-10198"/>
    <x v="0"/>
    <n v="699"/>
    <s v="So0000-A5799185"/>
    <s v="G0005270"/>
    <d v="2014-04-04T00:00:00"/>
    <x v="0"/>
    <n v="4"/>
    <x v="3"/>
    <x v="0"/>
    <s v="FI"/>
    <x v="3"/>
  </r>
  <r>
    <n v="180684"/>
    <s v="C000-10198"/>
    <x v="0"/>
    <n v="478"/>
    <s v="So0000-A3797785"/>
    <s v="G0005283"/>
    <d v="2014-04-10T00:00:00"/>
    <x v="0"/>
    <n v="4"/>
    <x v="3"/>
    <x v="0"/>
    <s v="FI"/>
    <x v="3"/>
  </r>
  <r>
    <n v="182574"/>
    <s v="C000-10198"/>
    <x v="0"/>
    <n v="483"/>
    <s v="So0000-A3797785"/>
    <s v="G0005286"/>
    <d v="2014-04-10T00:00:00"/>
    <x v="0"/>
    <n v="4"/>
    <x v="3"/>
    <x v="0"/>
    <s v="FI"/>
    <x v="3"/>
  </r>
  <r>
    <n v="182574"/>
    <s v="C000-10198"/>
    <x v="0"/>
    <n v="483"/>
    <s v="So0000-A3797785"/>
    <s v="G0005288"/>
    <d v="2014-04-10T00:00:00"/>
    <x v="0"/>
    <n v="4"/>
    <x v="3"/>
    <x v="0"/>
    <s v="FI"/>
    <x v="3"/>
  </r>
  <r>
    <n v="182574"/>
    <s v="C000-10198"/>
    <x v="0"/>
    <n v="483"/>
    <s v="So0000-A3797785"/>
    <s v="G0005289"/>
    <d v="2014-04-11T00:00:00"/>
    <x v="0"/>
    <n v="4"/>
    <x v="3"/>
    <x v="0"/>
    <s v="FI"/>
    <x v="3"/>
  </r>
  <r>
    <n v="359005.5"/>
    <s v="C000-10198"/>
    <x v="0"/>
    <n v="272"/>
    <s v="So0000-A6266072"/>
    <s v="G0005290"/>
    <d v="2014-04-11T00:00:00"/>
    <x v="0"/>
    <n v="4"/>
    <x v="3"/>
    <x v="0"/>
    <s v="FI"/>
    <x v="3"/>
  </r>
  <r>
    <n v="182574"/>
    <s v="C000-10198"/>
    <x v="0"/>
    <n v="483"/>
    <s v="So0000-A3797785"/>
    <s v="G0005291"/>
    <d v="2014-04-11T00:00:00"/>
    <x v="0"/>
    <n v="4"/>
    <x v="3"/>
    <x v="0"/>
    <s v="FI"/>
    <x v="3"/>
  </r>
  <r>
    <n v="206199"/>
    <s v="C000-10198"/>
    <x v="0"/>
    <n v="298"/>
    <s v="So0000-A3797785"/>
    <s v="G0005311"/>
    <d v="2014-04-17T00:00:00"/>
    <x v="0"/>
    <n v="4"/>
    <x v="3"/>
    <x v="0"/>
    <s v="FI"/>
    <x v="3"/>
  </r>
  <r>
    <n v="7350"/>
    <s v="C000-10198"/>
    <x v="0"/>
    <n v="1"/>
    <s v="So0000-A3797785"/>
    <s v="G0005312"/>
    <d v="2014-04-17T00:00:00"/>
    <x v="0"/>
    <n v="4"/>
    <x v="3"/>
    <x v="0"/>
    <s v="FI"/>
    <x v="3"/>
  </r>
  <r>
    <n v="322245"/>
    <s v="C000-10198"/>
    <x v="0"/>
    <n v="155"/>
    <s v="So0000-A5971651"/>
    <s v="G0005313"/>
    <d v="2014-04-17T00:00:00"/>
    <x v="0"/>
    <n v="4"/>
    <x v="3"/>
    <x v="0"/>
    <s v="FI"/>
    <x v="3"/>
  </r>
  <r>
    <n v="182574"/>
    <s v="C000-10198"/>
    <x v="0"/>
    <n v="483"/>
    <s v="So0000-A3797785"/>
    <s v="G0005315"/>
    <d v="2014-04-18T00:00:00"/>
    <x v="0"/>
    <n v="4"/>
    <x v="3"/>
    <x v="0"/>
    <s v="FI"/>
    <x v="3"/>
  </r>
  <r>
    <n v="210579.6"/>
    <s v="C000-10198"/>
    <x v="0"/>
    <n v="245"/>
    <s v="So0000-A6603925"/>
    <s v="G0005320"/>
    <d v="2014-04-19T00:00:00"/>
    <x v="0"/>
    <n v="4"/>
    <x v="3"/>
    <x v="0"/>
    <s v="FI"/>
    <x v="3"/>
  </r>
  <r>
    <n v="0"/>
    <s v="C000-10198"/>
    <x v="0"/>
    <n v="291"/>
    <s v="So0000-A3679472"/>
    <s v="G0005321"/>
    <d v="2014-04-19T00:00:00"/>
    <x v="0"/>
    <n v="4"/>
    <x v="3"/>
    <x v="0"/>
    <s v="FI"/>
    <x v="3"/>
  </r>
  <r>
    <n v="88200"/>
    <s v="C000-10198"/>
    <x v="0"/>
    <n v="300"/>
    <s v="So0000-A7041944"/>
    <s v="G0005372"/>
    <d v="2014-05-01T00:00:00"/>
    <x v="0"/>
    <n v="5"/>
    <x v="3"/>
    <x v="0"/>
    <s v="FI"/>
    <x v="3"/>
  </r>
  <r>
    <n v="7350"/>
    <s v="C000-10198"/>
    <x v="0"/>
    <n v="1"/>
    <s v="So0000-A7041944"/>
    <s v="G0005373"/>
    <d v="2014-05-01T00:00:00"/>
    <x v="0"/>
    <n v="5"/>
    <x v="3"/>
    <x v="0"/>
    <s v="FI"/>
    <x v="3"/>
  </r>
  <r>
    <n v="215376"/>
    <s v="C000-10198"/>
    <x v="0"/>
    <n v="339"/>
    <s v="So0000-A7232058"/>
    <s v="G0005375"/>
    <d v="2014-05-02T00:00:00"/>
    <x v="0"/>
    <n v="5"/>
    <x v="3"/>
    <x v="0"/>
    <s v="FI"/>
    <x v="3"/>
  </r>
  <r>
    <n v="66473.400000000009"/>
    <s v="C000-10198"/>
    <x v="0"/>
    <n v="243"/>
    <s v="So0000-A7261121"/>
    <s v="G0005376"/>
    <d v="2014-05-03T00:00:00"/>
    <x v="0"/>
    <n v="5"/>
    <x v="3"/>
    <x v="0"/>
    <s v="FI"/>
    <x v="3"/>
  </r>
  <r>
    <n v="190894.2"/>
    <s v="C000-10198"/>
    <x v="0"/>
    <n v="562"/>
    <s v="So0000-A7304105"/>
    <s v="G0005377"/>
    <d v="2014-05-03T00:00:00"/>
    <x v="0"/>
    <n v="5"/>
    <x v="3"/>
    <x v="0"/>
    <s v="FI"/>
    <x v="3"/>
  </r>
  <r>
    <n v="7350"/>
    <s v="C000-10198"/>
    <x v="0"/>
    <n v="1"/>
    <s v="So0000-A7304105"/>
    <s v="G0005378"/>
    <d v="2014-05-03T00:00:00"/>
    <x v="0"/>
    <n v="5"/>
    <x v="3"/>
    <x v="0"/>
    <s v="FI"/>
    <x v="3"/>
  </r>
  <r>
    <n v="420"/>
    <s v="C000-10198"/>
    <x v="0"/>
    <n v="1"/>
    <s v="So0000-A7304105"/>
    <s v="G0005387"/>
    <d v="2014-05-09T00:00:00"/>
    <x v="0"/>
    <n v="5"/>
    <x v="3"/>
    <x v="0"/>
    <s v="FI"/>
    <x v="3"/>
  </r>
  <r>
    <n v="180274.5"/>
    <s v="C000-10198"/>
    <x v="0"/>
    <n v="355"/>
    <s v="So0000-A7495186"/>
    <s v="G0005391"/>
    <d v="2014-05-10T00:00:00"/>
    <x v="0"/>
    <n v="5"/>
    <x v="3"/>
    <x v="0"/>
    <s v="FI"/>
    <x v="3"/>
  </r>
  <r>
    <n v="56322"/>
    <s v="C000-10198"/>
    <x v="0"/>
    <n v="149"/>
    <s v="So0000-A3797785"/>
    <s v="G0005392"/>
    <d v="2014-05-10T00:00:00"/>
    <x v="0"/>
    <n v="5"/>
    <x v="3"/>
    <x v="0"/>
    <s v="FI"/>
    <x v="3"/>
  </r>
  <r>
    <n v="52164"/>
    <s v="C000-10198"/>
    <x v="0"/>
    <n v="180"/>
    <s v="So0000-A7576401"/>
    <s v="G0005393"/>
    <d v="2014-05-10T00:00:00"/>
    <x v="0"/>
    <n v="5"/>
    <x v="3"/>
    <x v="0"/>
    <s v="FI"/>
    <x v="3"/>
  </r>
  <r>
    <n v="-52164"/>
    <s v="C000-10198"/>
    <x v="0"/>
    <n v="-180"/>
    <s v="So0000-A7992931"/>
    <s v="G0005393"/>
    <d v="2014-05-10T00:00:00"/>
    <x v="0"/>
    <n v="5"/>
    <x v="3"/>
    <x v="0"/>
    <s v="FI"/>
    <x v="3"/>
  </r>
  <r>
    <n v="52365.600000000006"/>
    <s v="C000-10198"/>
    <x v="6"/>
    <n v="495"/>
    <s v="So0000-A7747189"/>
    <s v="G0005393"/>
    <d v="2014-05-10T00:00:00"/>
    <x v="0"/>
    <n v="5"/>
    <x v="3"/>
    <x v="0"/>
    <s v="FI"/>
    <x v="3"/>
  </r>
  <r>
    <n v="7350"/>
    <s v="C000-10198"/>
    <x v="0"/>
    <n v="1"/>
    <s v="So0000-A7576401"/>
    <s v="G0005394"/>
    <d v="2014-05-10T00:00:00"/>
    <x v="0"/>
    <n v="5"/>
    <x v="3"/>
    <x v="0"/>
    <s v="FI"/>
    <x v="3"/>
  </r>
  <r>
    <n v="83059.199999999997"/>
    <s v="C000-10198"/>
    <x v="0"/>
    <n v="309"/>
    <s v="So0000-A7981611"/>
    <s v="G0005427"/>
    <d v="2014-05-16T00:00:00"/>
    <x v="0"/>
    <n v="5"/>
    <x v="3"/>
    <x v="0"/>
    <s v="FI"/>
    <x v="3"/>
  </r>
  <r>
    <n v="123576.6"/>
    <s v="C000-10198"/>
    <x v="0"/>
    <n v="303"/>
    <s v="So0000-A7981611"/>
    <s v="G0005430"/>
    <d v="2014-05-16T00:00:00"/>
    <x v="0"/>
    <n v="5"/>
    <x v="3"/>
    <x v="0"/>
    <s v="FI"/>
    <x v="3"/>
  </r>
  <r>
    <n v="131712"/>
    <s v="C000-10198"/>
    <x v="0"/>
    <n v="505"/>
    <s v="So0000-A8023696"/>
    <s v="G0005431"/>
    <d v="2014-05-17T00:00:00"/>
    <x v="0"/>
    <n v="5"/>
    <x v="3"/>
    <x v="0"/>
    <s v="FI"/>
    <x v="3"/>
  </r>
  <r>
    <n v="-7350"/>
    <s v="C000-10198"/>
    <x v="0"/>
    <n v="-1"/>
    <s v="So0000-A8626793"/>
    <s v="G0005440"/>
    <d v="2014-05-19T00:00:00"/>
    <x v="0"/>
    <n v="5"/>
    <x v="3"/>
    <x v="0"/>
    <s v="FI"/>
    <x v="3"/>
  </r>
  <r>
    <n v="116594.1"/>
    <s v="C000-10198"/>
    <x v="0"/>
    <n v="301"/>
    <s v="So0000-A8403015"/>
    <s v="G0005467"/>
    <d v="2014-05-24T00:00:00"/>
    <x v="0"/>
    <n v="5"/>
    <x v="3"/>
    <x v="0"/>
    <s v="FI"/>
    <x v="3"/>
  </r>
  <r>
    <n v="175791"/>
    <s v="C000-10198"/>
    <x v="6"/>
    <n v="626.5"/>
    <s v="So0000-A8435200"/>
    <s v="G0005468"/>
    <d v="2014-05-24T00:00:00"/>
    <x v="0"/>
    <n v="5"/>
    <x v="3"/>
    <x v="0"/>
    <s v="FI"/>
    <x v="3"/>
  </r>
  <r>
    <n v="136880.1"/>
    <s v="C000-10198"/>
    <x v="0"/>
    <n v="308"/>
    <s v="So0000-A8874204"/>
    <s v="G0005496"/>
    <d v="2014-05-30T00:00:00"/>
    <x v="0"/>
    <n v="5"/>
    <x v="3"/>
    <x v="0"/>
    <s v="FI"/>
    <x v="3"/>
  </r>
  <r>
    <n v="167680.80000000002"/>
    <s v="C000-10198"/>
    <x v="0"/>
    <n v="425"/>
    <s v="So0000-A8023696"/>
    <s v="G0005497"/>
    <d v="2014-05-30T00:00:00"/>
    <x v="0"/>
    <n v="5"/>
    <x v="3"/>
    <x v="0"/>
    <s v="FI"/>
    <x v="3"/>
  </r>
  <r>
    <n v="80640"/>
    <s v="C000-10198"/>
    <x v="0"/>
    <n v="300"/>
    <s v="So0000-A9258758"/>
    <s v="G0005499"/>
    <d v="2014-05-31T00:00:00"/>
    <x v="0"/>
    <n v="5"/>
    <x v="3"/>
    <x v="0"/>
    <s v="FI"/>
    <x v="3"/>
  </r>
  <r>
    <n v="7350"/>
    <s v="C000-10198"/>
    <x v="0"/>
    <n v="1"/>
    <s v="So0000-A9258758"/>
    <s v="G0005500"/>
    <d v="2014-05-31T00:00:00"/>
    <x v="0"/>
    <n v="5"/>
    <x v="3"/>
    <x v="0"/>
    <s v="FI"/>
    <x v="3"/>
  </r>
  <r>
    <n v="149688"/>
    <s v="C000-10198"/>
    <x v="0"/>
    <n v="396"/>
    <s v="So0000-A9214931"/>
    <s v="G0005526"/>
    <d v="2014-06-06T00:00:00"/>
    <x v="0"/>
    <n v="6"/>
    <x v="3"/>
    <x v="0"/>
    <s v="FI"/>
    <x v="3"/>
  </r>
  <r>
    <n v="154224"/>
    <s v="C000-10198"/>
    <x v="0"/>
    <n v="408"/>
    <s v="So0000-A9214931"/>
    <s v="G0005529"/>
    <d v="2014-06-06T00:00:00"/>
    <x v="0"/>
    <n v="6"/>
    <x v="3"/>
    <x v="0"/>
    <s v="FI"/>
    <x v="3"/>
  </r>
  <r>
    <n v="149688"/>
    <s v="C000-10198"/>
    <x v="0"/>
    <n v="396"/>
    <s v="So0000-A9214931"/>
    <s v="G0005530"/>
    <d v="2014-06-06T00:00:00"/>
    <x v="0"/>
    <n v="6"/>
    <x v="3"/>
    <x v="0"/>
    <s v="FI"/>
    <x v="3"/>
  </r>
  <r>
    <n v="136080"/>
    <s v="C000-10198"/>
    <x v="0"/>
    <n v="360"/>
    <s v="So0000-A9214931"/>
    <s v="G0005532"/>
    <d v="2014-06-07T00:00:00"/>
    <x v="0"/>
    <n v="6"/>
    <x v="3"/>
    <x v="0"/>
    <s v="FI"/>
    <x v="3"/>
  </r>
  <r>
    <n v="163149"/>
    <s v="C000-10198"/>
    <x v="0"/>
    <n v="324"/>
    <s v="So0000-A9407586"/>
    <s v="G0005535"/>
    <d v="2014-06-07T00:00:00"/>
    <x v="0"/>
    <n v="6"/>
    <x v="3"/>
    <x v="0"/>
    <s v="FI"/>
    <x v="3"/>
  </r>
  <r>
    <n v="147420"/>
    <s v="C000-10198"/>
    <x v="0"/>
    <n v="390"/>
    <s v="So0000-A9214931"/>
    <s v="G0005540"/>
    <d v="2014-06-09T00:00:00"/>
    <x v="0"/>
    <n v="6"/>
    <x v="3"/>
    <x v="0"/>
    <s v="FI"/>
    <x v="3"/>
  </r>
  <r>
    <n v="179785.2"/>
    <s v="C000-10198"/>
    <x v="0"/>
    <n v="425"/>
    <s v="So0000-A9881721"/>
    <s v="G0005561"/>
    <d v="2014-06-13T00:00:00"/>
    <x v="0"/>
    <n v="6"/>
    <x v="3"/>
    <x v="0"/>
    <s v="FI"/>
    <x v="3"/>
  </r>
  <r>
    <n v="185854.2"/>
    <s v="C000-10198"/>
    <x v="0"/>
    <n v="749.5"/>
    <s v="So0000-A9986071"/>
    <s v="G0005568"/>
    <d v="2014-06-13T00:00:00"/>
    <x v="0"/>
    <n v="6"/>
    <x v="3"/>
    <x v="0"/>
    <s v="FI"/>
    <x v="3"/>
  </r>
  <r>
    <n v="7350"/>
    <s v="C000-10198"/>
    <x v="0"/>
    <n v="1"/>
    <s v="So0000-A9986071"/>
    <s v="G0005569"/>
    <d v="2014-06-13T00:00:00"/>
    <x v="0"/>
    <n v="6"/>
    <x v="3"/>
    <x v="0"/>
    <s v="FI"/>
    <x v="3"/>
  </r>
  <r>
    <n v="142548"/>
    <s v="C000-10198"/>
    <x v="0"/>
    <n v="404"/>
    <s v="So0010-A0582208"/>
    <s v="G0005586"/>
    <d v="2014-06-19T00:00:00"/>
    <x v="0"/>
    <n v="6"/>
    <x v="3"/>
    <x v="0"/>
    <s v="FI"/>
    <x v="3"/>
  </r>
  <r>
    <n v="115269"/>
    <s v="C000-10198"/>
    <x v="0"/>
    <n v="284"/>
    <s v="So0000-A9986071"/>
    <s v="G0005587"/>
    <d v="2014-06-19T00:00:00"/>
    <x v="0"/>
    <n v="6"/>
    <x v="3"/>
    <x v="0"/>
    <s v="FI"/>
    <x v="3"/>
  </r>
  <r>
    <n v="1050"/>
    <s v="C000-10198"/>
    <x v="1"/>
    <n v="20"/>
    <s v="So0010-A1561049"/>
    <s v="G0005607"/>
    <d v="2014-06-27T00:00:00"/>
    <x v="0"/>
    <n v="6"/>
    <x v="3"/>
    <x v="0"/>
    <s v="FI"/>
    <x v="3"/>
  </r>
  <r>
    <n v="167181"/>
    <s v="C000-10198"/>
    <x v="0"/>
    <n v="301"/>
    <s v="So0010-A1162222"/>
    <s v="G0005613"/>
    <d v="2014-06-27T00:00:00"/>
    <x v="0"/>
    <n v="6"/>
    <x v="3"/>
    <x v="0"/>
    <s v="FI"/>
    <x v="3"/>
  </r>
  <r>
    <n v="162023.4"/>
    <s v="C000-10198"/>
    <x v="0"/>
    <n v="308"/>
    <s v="So0010-A1511446"/>
    <s v="G0005633"/>
    <d v="2014-07-04T00:00:00"/>
    <x v="0"/>
    <n v="7"/>
    <x v="3"/>
    <x v="0"/>
    <s v="FI"/>
    <x v="3"/>
  </r>
  <r>
    <n v="110659.5"/>
    <s v="C000-10198"/>
    <x v="0"/>
    <n v="355"/>
    <s v="So0010-A1548493"/>
    <s v="G0005634"/>
    <d v="2014-07-04T00:00:00"/>
    <x v="0"/>
    <n v="7"/>
    <x v="3"/>
    <x v="0"/>
    <s v="FI"/>
    <x v="3"/>
  </r>
  <r>
    <n v="7350"/>
    <s v="C000-10198"/>
    <x v="0"/>
    <n v="1"/>
    <s v="So0010-A2119245"/>
    <s v="G0005635"/>
    <d v="2014-07-04T00:00:00"/>
    <x v="0"/>
    <n v="7"/>
    <x v="3"/>
    <x v="0"/>
    <s v="FI"/>
    <x v="3"/>
  </r>
  <r>
    <n v="118444.20000000001"/>
    <s v="C000-10198"/>
    <x v="0"/>
    <n v="518"/>
    <s v="So0010-A1616135"/>
    <s v="G0005636"/>
    <d v="2014-07-04T00:00:00"/>
    <x v="0"/>
    <n v="7"/>
    <x v="3"/>
    <x v="0"/>
    <s v="FI"/>
    <x v="3"/>
  </r>
  <r>
    <n v="100422"/>
    <s v="C000-10198"/>
    <x v="0"/>
    <n v="251"/>
    <s v="So0010-A2257515"/>
    <s v="G0005655"/>
    <d v="2014-07-11T00:00:00"/>
    <x v="0"/>
    <n v="7"/>
    <x v="3"/>
    <x v="0"/>
    <s v="FI"/>
    <x v="3"/>
  </r>
  <r>
    <n v="7350"/>
    <s v="C000-10198"/>
    <x v="0"/>
    <n v="1"/>
    <s v="So0010-A2257515"/>
    <s v="G0005656"/>
    <d v="2014-07-11T00:00:00"/>
    <x v="0"/>
    <n v="7"/>
    <x v="3"/>
    <x v="0"/>
    <s v="FI"/>
    <x v="3"/>
  </r>
  <r>
    <n v="158161.5"/>
    <s v="C000-10198"/>
    <x v="0"/>
    <n v="541"/>
    <s v="So0010-A2093565"/>
    <s v="G0005659"/>
    <d v="2014-07-11T00:00:00"/>
    <x v="0"/>
    <n v="7"/>
    <x v="3"/>
    <x v="0"/>
    <s v="FI"/>
    <x v="3"/>
  </r>
  <r>
    <n v="88200"/>
    <s v="C000-10198"/>
    <x v="0"/>
    <n v="300"/>
    <s v="So0010-A2826705"/>
    <s v="G0005675"/>
    <d v="2014-07-18T00:00:00"/>
    <x v="0"/>
    <n v="7"/>
    <x v="3"/>
    <x v="0"/>
    <s v="FI"/>
    <x v="3"/>
  </r>
  <r>
    <n v="86391.900000000009"/>
    <s v="C000-10198"/>
    <x v="0"/>
    <n v="561"/>
    <s v="So0010-A2758304"/>
    <s v="G0005676"/>
    <d v="2014-07-18T00:00:00"/>
    <x v="0"/>
    <n v="7"/>
    <x v="3"/>
    <x v="0"/>
    <s v="FI"/>
    <x v="3"/>
  </r>
  <r>
    <n v="7350"/>
    <s v="C000-10198"/>
    <x v="0"/>
    <n v="1"/>
    <s v="So0010-A2758304"/>
    <s v="G0005677"/>
    <d v="2014-07-18T00:00:00"/>
    <x v="0"/>
    <n v="7"/>
    <x v="3"/>
    <x v="0"/>
    <s v="FI"/>
    <x v="3"/>
  </r>
  <r>
    <n v="188338.5"/>
    <s v="C000-10198"/>
    <x v="0"/>
    <n v="425"/>
    <s v="So0010-A3094061"/>
    <s v="G0005717"/>
    <d v="2014-08-01T00:00:00"/>
    <x v="0"/>
    <n v="8"/>
    <x v="3"/>
    <x v="0"/>
    <s v="FI"/>
    <x v="3"/>
  </r>
  <r>
    <n v="7350"/>
    <s v="C000-10198"/>
    <x v="0"/>
    <n v="1"/>
    <s v="So0010-A3385487"/>
    <s v="G0005718"/>
    <d v="2014-08-01T00:00:00"/>
    <x v="0"/>
    <n v="8"/>
    <x v="3"/>
    <x v="0"/>
    <s v="FI"/>
    <x v="3"/>
  </r>
  <r>
    <n v="274593.90000000002"/>
    <s v="C000-10198"/>
    <x v="0"/>
    <n v="236"/>
    <s v="So0010-A3385487"/>
    <s v="G0005729"/>
    <d v="2014-08-07T00:00:00"/>
    <x v="0"/>
    <n v="8"/>
    <x v="3"/>
    <x v="0"/>
    <s v="FI"/>
    <x v="3"/>
  </r>
  <r>
    <n v="7350"/>
    <s v="C000-10198"/>
    <x v="0"/>
    <n v="1"/>
    <s v="So0010-A3824971"/>
    <s v="G0005730"/>
    <d v="2014-08-07T00:00:00"/>
    <x v="0"/>
    <n v="8"/>
    <x v="3"/>
    <x v="0"/>
    <s v="FI"/>
    <x v="3"/>
  </r>
  <r>
    <n v="0"/>
    <s v="C000-10198"/>
    <x v="0"/>
    <n v="492"/>
    <s v="So0010-A3896204"/>
    <s v="G0005731"/>
    <d v="2014-08-07T00:00:00"/>
    <x v="0"/>
    <n v="8"/>
    <x v="3"/>
    <x v="0"/>
    <s v="FI"/>
    <x v="3"/>
  </r>
  <r>
    <n v="63126"/>
    <s v="C000-10198"/>
    <x v="0"/>
    <n v="218"/>
    <s v="So0010-A3814089"/>
    <s v="G0005732"/>
    <d v="2014-08-07T00:00:00"/>
    <x v="0"/>
    <n v="8"/>
    <x v="3"/>
    <x v="0"/>
    <s v="FI"/>
    <x v="3"/>
  </r>
  <r>
    <n v="0"/>
    <s v="C000-10198"/>
    <x v="1"/>
    <n v="20"/>
    <s v="So0010-A4042880"/>
    <s v="G0005733"/>
    <d v="2014-08-08T00:00:00"/>
    <x v="0"/>
    <n v="8"/>
    <x v="3"/>
    <x v="0"/>
    <s v="FI"/>
    <x v="3"/>
  </r>
  <r>
    <n v="116096.40000000001"/>
    <s v="C000-10198"/>
    <x v="0"/>
    <n v="777"/>
    <s v="So0010-A5203193"/>
    <s v="G0005762"/>
    <d v="2014-09-12T00:00:00"/>
    <x v="0"/>
    <n v="9"/>
    <x v="3"/>
    <x v="0"/>
    <s v="FI"/>
    <x v="3"/>
  </r>
  <r>
    <n v="220628.1"/>
    <s v="C000-10198"/>
    <x v="0"/>
    <n v="210"/>
    <s v="So0010-A5203193"/>
    <s v="G0005763"/>
    <d v="2014-09-12T00:00:00"/>
    <x v="0"/>
    <n v="9"/>
    <x v="3"/>
    <x v="0"/>
    <s v="FI"/>
    <x v="3"/>
  </r>
  <r>
    <n v="7350"/>
    <s v="C000-10198"/>
    <x v="0"/>
    <n v="1"/>
    <s v="So0010-A5203193"/>
    <s v="G0005764"/>
    <d v="2014-09-12T00:00:00"/>
    <x v="0"/>
    <n v="9"/>
    <x v="3"/>
    <x v="0"/>
    <s v="FI"/>
    <x v="3"/>
  </r>
  <r>
    <n v="7350"/>
    <s v="C000-10198"/>
    <x v="0"/>
    <n v="1"/>
    <s v="So0010-A5203193"/>
    <s v="G0005765"/>
    <d v="2014-09-12T00:00:00"/>
    <x v="0"/>
    <n v="9"/>
    <x v="3"/>
    <x v="0"/>
    <s v="FI"/>
    <x v="3"/>
  </r>
  <r>
    <n v="13899.900000000001"/>
    <s v="C000-10198"/>
    <x v="0"/>
    <n v="50"/>
    <s v="So0010-A5203193"/>
    <s v="G0005766"/>
    <d v="2014-09-12T00:00:00"/>
    <x v="0"/>
    <n v="9"/>
    <x v="3"/>
    <x v="0"/>
    <s v="FI"/>
    <x v="3"/>
  </r>
  <r>
    <n v="0"/>
    <s v="C000-10198"/>
    <x v="1"/>
    <n v="49"/>
    <s v="So0010-A5637982"/>
    <s v="G0005784"/>
    <d v="2014-09-18T00:00:00"/>
    <x v="0"/>
    <n v="9"/>
    <x v="3"/>
    <x v="0"/>
    <s v="FI"/>
    <x v="3"/>
  </r>
  <r>
    <n v="88200"/>
    <s v="C000-10198"/>
    <x v="0"/>
    <n v="300"/>
    <s v="So0010-A5794486"/>
    <s v="G0005807"/>
    <d v="2014-09-26T00:00:00"/>
    <x v="0"/>
    <n v="9"/>
    <x v="3"/>
    <x v="0"/>
    <s v="FI"/>
    <x v="3"/>
  </r>
  <r>
    <n v="7770"/>
    <s v="C000-10198"/>
    <x v="0"/>
    <n v="1"/>
    <s v="So0010-A5978737"/>
    <s v="G0005808"/>
    <d v="2014-09-26T00:00:00"/>
    <x v="0"/>
    <n v="9"/>
    <x v="3"/>
    <x v="0"/>
    <s v="FI"/>
    <x v="3"/>
  </r>
  <r>
    <n v="156122.4"/>
    <s v="C000-10198"/>
    <x v="0"/>
    <n v="989"/>
    <s v="So0010-A5609607"/>
    <s v="G0005828"/>
    <d v="2014-10-03T00:00:00"/>
    <x v="0"/>
    <n v="10"/>
    <x v="3"/>
    <x v="0"/>
    <s v="FI"/>
    <x v="3"/>
  </r>
  <r>
    <n v="7350"/>
    <s v="C000-10198"/>
    <x v="0"/>
    <n v="1"/>
    <s v="So0010-A5965781"/>
    <s v="G0005829"/>
    <d v="2014-10-03T00:00:00"/>
    <x v="0"/>
    <n v="10"/>
    <x v="3"/>
    <x v="0"/>
    <s v="FI"/>
    <x v="3"/>
  </r>
  <r>
    <n v="-3990"/>
    <s v="C000-10198"/>
    <x v="0"/>
    <n v="0"/>
    <s v="So0010-A6873095"/>
    <s v="G0005847"/>
    <d v="2014-10-15T00:00:00"/>
    <x v="0"/>
    <n v="10"/>
    <x v="3"/>
    <x v="0"/>
    <s v="FI"/>
    <x v="3"/>
  </r>
  <r>
    <n v="-798"/>
    <s v="C000-10198"/>
    <x v="0"/>
    <n v="0"/>
    <s v="So0010-A6881288"/>
    <s v="G0005848"/>
    <d v="2014-10-15T00:00:00"/>
    <x v="0"/>
    <n v="10"/>
    <x v="3"/>
    <x v="0"/>
    <s v="FI"/>
    <x v="3"/>
  </r>
  <r>
    <n v="90468"/>
    <s v="C000-10198"/>
    <x v="0"/>
    <n v="432"/>
    <s v="So0010-A6301518"/>
    <s v="G0005872"/>
    <d v="2014-10-24T00:00:00"/>
    <x v="0"/>
    <n v="10"/>
    <x v="3"/>
    <x v="0"/>
    <s v="FI"/>
    <x v="3"/>
  </r>
  <r>
    <n v="7350"/>
    <s v="C000-10198"/>
    <x v="0"/>
    <n v="1"/>
    <s v="So0010-A6993272"/>
    <s v="G0005873"/>
    <d v="2014-10-24T00:00:00"/>
    <x v="0"/>
    <n v="10"/>
    <x v="3"/>
    <x v="0"/>
    <s v="FI"/>
    <x v="3"/>
  </r>
  <r>
    <n v="420"/>
    <s v="C000-10198"/>
    <x v="0"/>
    <n v="1"/>
    <s v="So0010-A6993272"/>
    <s v="G0005874"/>
    <d v="2014-10-24T00:00:00"/>
    <x v="0"/>
    <n v="10"/>
    <x v="3"/>
    <x v="0"/>
    <s v="FI"/>
    <x v="3"/>
  </r>
  <r>
    <n v="128196.6"/>
    <s v="C000-10198"/>
    <x v="0"/>
    <n v="1459"/>
    <s v="So0010-A7934903"/>
    <s v="G0005900"/>
    <d v="2014-11-14T00:00:00"/>
    <x v="0"/>
    <n v="11"/>
    <x v="3"/>
    <x v="0"/>
    <s v="FI"/>
    <x v="3"/>
  </r>
  <r>
    <n v="0"/>
    <s v="C000-10198"/>
    <x v="1"/>
    <n v="92"/>
    <s v="So0010-A8624420"/>
    <s v="G0005927"/>
    <d v="2014-11-27T00:00:00"/>
    <x v="0"/>
    <n v="11"/>
    <x v="3"/>
    <x v="0"/>
    <s v="FI"/>
    <x v="3"/>
  </r>
  <r>
    <n v="168376.82400000002"/>
    <s v="C000-10198"/>
    <x v="0"/>
    <n v="1810"/>
    <s v="So0010-A8074802"/>
    <s v="G0005963"/>
    <d v="2014-12-12T00:00:00"/>
    <x v="0"/>
    <n v="12"/>
    <x v="3"/>
    <x v="0"/>
    <s v="FI"/>
    <x v="3"/>
  </r>
  <r>
    <n v="7350"/>
    <s v="C000-10198"/>
    <x v="0"/>
    <n v="1"/>
    <s v="So0010-A9203064"/>
    <s v="G0005964"/>
    <d v="2014-12-12T00:00:00"/>
    <x v="0"/>
    <n v="12"/>
    <x v="3"/>
    <x v="0"/>
    <s v="FI"/>
    <x v="3"/>
  </r>
  <r>
    <n v="-7350"/>
    <s v="C000-10198"/>
    <x v="0"/>
    <n v="-1"/>
    <s v="So0010-A9353377"/>
    <s v="G0005967"/>
    <d v="2014-12-15T00:00:00"/>
    <x v="0"/>
    <n v="12"/>
    <x v="3"/>
    <x v="0"/>
    <s v="FI"/>
    <x v="3"/>
  </r>
  <r>
    <n v="185102.4"/>
    <s v="C000-10198"/>
    <x v="0"/>
    <n v="288"/>
    <s v="So0010-A9883014"/>
    <s v="G0005995"/>
    <d v="2015-01-09T00:00:00"/>
    <x v="1"/>
    <n v="1"/>
    <x v="3"/>
    <x v="0"/>
    <s v="FI"/>
    <x v="3"/>
  </r>
  <r>
    <n v="7350"/>
    <s v="C000-10198"/>
    <x v="0"/>
    <n v="1"/>
    <s v="So0010-A9926394"/>
    <s v="G0005996"/>
    <d v="2015-01-09T00:00:00"/>
    <x v="1"/>
    <n v="1"/>
    <x v="3"/>
    <x v="0"/>
    <s v="FI"/>
    <x v="3"/>
  </r>
  <r>
    <n v="9424.8000000000011"/>
    <s v="C000-10198"/>
    <x v="3"/>
    <n v="0"/>
    <s v="So1890-A5899090"/>
    <s v="G0005997"/>
    <d v="2015-01-09T00:00:00"/>
    <x v="1"/>
    <n v="1"/>
    <x v="3"/>
    <x v="0"/>
    <s v="FI"/>
    <x v="3"/>
  </r>
  <r>
    <n v="324324"/>
    <s v="C000-10198"/>
    <x v="0"/>
    <n v="156"/>
    <s v="So0010-A9284879"/>
    <s v="G0006017"/>
    <d v="2015-01-15T00:00:00"/>
    <x v="1"/>
    <n v="1"/>
    <x v="3"/>
    <x v="0"/>
    <s v="FI"/>
    <x v="3"/>
  </r>
  <r>
    <n v="7350"/>
    <s v="C000-10198"/>
    <x v="0"/>
    <n v="1"/>
    <s v="So0010-A9284879"/>
    <s v="G0006018"/>
    <d v="2015-01-15T00:00:00"/>
    <x v="1"/>
    <n v="1"/>
    <x v="3"/>
    <x v="0"/>
    <s v="FI"/>
    <x v="3"/>
  </r>
  <r>
    <n v="324324"/>
    <s v="C000-10198"/>
    <x v="0"/>
    <n v="156"/>
    <s v="So0010-A9284879"/>
    <s v="G0006022"/>
    <d v="2015-01-19T00:00:00"/>
    <x v="1"/>
    <n v="1"/>
    <x v="3"/>
    <x v="0"/>
    <s v="FI"/>
    <x v="3"/>
  </r>
  <r>
    <n v="7560"/>
    <s v="C000-10198"/>
    <x v="0"/>
    <n v="1"/>
    <s v="So0010-A9284879"/>
    <s v="G0006023"/>
    <d v="2015-01-19T00:00:00"/>
    <x v="1"/>
    <n v="1"/>
    <x v="3"/>
    <x v="0"/>
    <s v="FI"/>
    <x v="3"/>
  </r>
  <r>
    <n v="324324"/>
    <s v="C000-10198"/>
    <x v="0"/>
    <n v="156"/>
    <s v="So0010-A9284879"/>
    <s v="G0006024"/>
    <d v="2015-01-20T00:00:00"/>
    <x v="1"/>
    <n v="1"/>
    <x v="3"/>
    <x v="0"/>
    <s v="FI"/>
    <x v="3"/>
  </r>
  <r>
    <n v="7560"/>
    <s v="C000-10198"/>
    <x v="0"/>
    <n v="1"/>
    <s v="So0010-A9284879"/>
    <s v="G0006025"/>
    <d v="2015-01-20T00:00:00"/>
    <x v="1"/>
    <n v="1"/>
    <x v="3"/>
    <x v="0"/>
    <s v="FI"/>
    <x v="3"/>
  </r>
  <r>
    <n v="113223.6"/>
    <s v="C000-10198"/>
    <x v="0"/>
    <n v="332"/>
    <s v="So0020-A1299580"/>
    <s v="G0006118"/>
    <d v="2015-02-12T00:00:00"/>
    <x v="1"/>
    <n v="2"/>
    <x v="3"/>
    <x v="0"/>
    <s v="FI"/>
    <x v="3"/>
  </r>
  <r>
    <n v="16800"/>
    <s v="C000-10198"/>
    <x v="3"/>
    <n v="0"/>
    <s v="So1950-A5822354"/>
    <s v="G0006126"/>
    <d v="2015-02-12T00:00:00"/>
    <x v="1"/>
    <n v="2"/>
    <x v="3"/>
    <x v="0"/>
    <s v="FI"/>
    <x v="3"/>
  </r>
  <r>
    <n v="4200"/>
    <s v="C000-10198"/>
    <x v="7"/>
    <n v="1"/>
    <s v="So0020-A1504100"/>
    <s v="G0006127"/>
    <d v="2015-02-12T00:00:00"/>
    <x v="1"/>
    <n v="2"/>
    <x v="3"/>
    <x v="0"/>
    <s v="FI"/>
    <x v="3"/>
  </r>
  <r>
    <n v="166983.6"/>
    <s v="C000-10198"/>
    <x v="0"/>
    <n v="640"/>
    <s v="So0020-A0996965"/>
    <s v="G0006128"/>
    <d v="2015-02-13T00:00:00"/>
    <x v="1"/>
    <n v="2"/>
    <x v="3"/>
    <x v="0"/>
    <s v="FI"/>
    <x v="3"/>
  </r>
  <r>
    <n v="334433.40000000002"/>
    <s v="C000-10198"/>
    <x v="0"/>
    <n v="182"/>
    <s v="So0020-A1299580"/>
    <s v="G0006131"/>
    <d v="2015-02-14T00:00:00"/>
    <x v="1"/>
    <n v="2"/>
    <x v="3"/>
    <x v="0"/>
    <s v="FI"/>
    <x v="3"/>
  </r>
  <r>
    <n v="7140"/>
    <s v="C000-10198"/>
    <x v="0"/>
    <n v="1"/>
    <s v="So0020-A1299580"/>
    <s v="G0006132"/>
    <d v="2015-02-14T00:00:00"/>
    <x v="1"/>
    <n v="2"/>
    <x v="3"/>
    <x v="0"/>
    <s v="FI"/>
    <x v="3"/>
  </r>
  <r>
    <n v="0"/>
    <s v="C000-10198"/>
    <x v="1"/>
    <n v="9"/>
    <s v="So0020-A1691865"/>
    <s v="G0006143"/>
    <d v="2015-02-18T00:00:00"/>
    <x v="1"/>
    <n v="2"/>
    <x v="3"/>
    <x v="0"/>
    <s v="FI"/>
    <x v="3"/>
  </r>
  <r>
    <n v="324324"/>
    <s v="C000-10198"/>
    <x v="0"/>
    <n v="156"/>
    <s v="So0010-A9284879"/>
    <s v="G0006148"/>
    <d v="2015-02-19T00:00:00"/>
    <x v="1"/>
    <n v="2"/>
    <x v="3"/>
    <x v="0"/>
    <s v="FI"/>
    <x v="3"/>
  </r>
  <r>
    <n v="8400"/>
    <s v="C000-10198"/>
    <x v="0"/>
    <n v="1"/>
    <s v="So0010-A9284879"/>
    <s v="G0006149"/>
    <d v="2015-02-19T00:00:00"/>
    <x v="1"/>
    <n v="2"/>
    <x v="3"/>
    <x v="0"/>
    <s v="FI"/>
    <x v="3"/>
  </r>
  <r>
    <n v="324324"/>
    <s v="C000-10198"/>
    <x v="0"/>
    <n v="156"/>
    <s v="So0010-A9284879"/>
    <s v="G0006150"/>
    <d v="2015-02-19T00:00:00"/>
    <x v="1"/>
    <n v="2"/>
    <x v="3"/>
    <x v="0"/>
    <s v="FI"/>
    <x v="3"/>
  </r>
  <r>
    <n v="8400"/>
    <s v="C000-10198"/>
    <x v="0"/>
    <n v="1"/>
    <s v="So0010-A9284879"/>
    <s v="G0006151"/>
    <d v="2015-02-19T00:00:00"/>
    <x v="1"/>
    <n v="2"/>
    <x v="3"/>
    <x v="0"/>
    <s v="FI"/>
    <x v="3"/>
  </r>
  <r>
    <n v="324324"/>
    <s v="C000-10198"/>
    <x v="0"/>
    <n v="156"/>
    <s v="So0010-A9284879"/>
    <s v="G0006152"/>
    <d v="2015-02-19T00:00:00"/>
    <x v="1"/>
    <n v="2"/>
    <x v="3"/>
    <x v="0"/>
    <s v="FI"/>
    <x v="3"/>
  </r>
  <r>
    <n v="8400"/>
    <s v="C000-10198"/>
    <x v="0"/>
    <n v="1"/>
    <s v="So0010-A9284879"/>
    <s v="G0006153"/>
    <d v="2015-02-19T00:00:00"/>
    <x v="1"/>
    <n v="2"/>
    <x v="3"/>
    <x v="0"/>
    <s v="FI"/>
    <x v="3"/>
  </r>
  <r>
    <n v="324324"/>
    <s v="C000-10198"/>
    <x v="0"/>
    <n v="156"/>
    <s v="So0010-A9284879"/>
    <s v="G0006158"/>
    <d v="2015-02-20T00:00:00"/>
    <x v="1"/>
    <n v="2"/>
    <x v="3"/>
    <x v="0"/>
    <s v="FI"/>
    <x v="3"/>
  </r>
  <r>
    <n v="8400"/>
    <s v="C000-10198"/>
    <x v="0"/>
    <n v="1"/>
    <s v="So0010-A9284879"/>
    <s v="G0006159"/>
    <d v="2015-02-20T00:00:00"/>
    <x v="1"/>
    <n v="2"/>
    <x v="3"/>
    <x v="0"/>
    <s v="FI"/>
    <x v="3"/>
  </r>
  <r>
    <n v="224532"/>
    <s v="C000-10198"/>
    <x v="0"/>
    <n v="108"/>
    <s v="So0010-A9284879"/>
    <s v="G0006160"/>
    <d v="2015-02-20T00:00:00"/>
    <x v="1"/>
    <n v="2"/>
    <x v="3"/>
    <x v="0"/>
    <s v="FI"/>
    <x v="3"/>
  </r>
  <r>
    <n v="8190"/>
    <s v="C000-10198"/>
    <x v="0"/>
    <n v="1"/>
    <s v="So0010-A9284879"/>
    <s v="G0006161"/>
    <d v="2015-02-20T00:00:00"/>
    <x v="1"/>
    <n v="2"/>
    <x v="3"/>
    <x v="0"/>
    <s v="FI"/>
    <x v="3"/>
  </r>
  <r>
    <n v="-840"/>
    <s v="C000-10198"/>
    <x v="0"/>
    <n v="-1"/>
    <s v="So0020-A1907637"/>
    <s v="G0006166"/>
    <d v="2015-02-23T00:00:00"/>
    <x v="1"/>
    <n v="2"/>
    <x v="3"/>
    <x v="0"/>
    <s v="FI"/>
    <x v="3"/>
  </r>
  <r>
    <n v="-840"/>
    <s v="C000-10198"/>
    <x v="0"/>
    <n v="-1"/>
    <s v="So0020-A1911284"/>
    <s v="G0006167"/>
    <d v="2015-02-23T00:00:00"/>
    <x v="1"/>
    <n v="2"/>
    <x v="3"/>
    <x v="0"/>
    <s v="FI"/>
    <x v="3"/>
  </r>
  <r>
    <n v="-840"/>
    <s v="C000-10198"/>
    <x v="0"/>
    <n v="-1"/>
    <s v="So0020-A1929093"/>
    <s v="G0006168"/>
    <d v="2015-02-23T00:00:00"/>
    <x v="1"/>
    <n v="2"/>
    <x v="3"/>
    <x v="0"/>
    <s v="FI"/>
    <x v="3"/>
  </r>
  <r>
    <n v="-840"/>
    <s v="C000-10198"/>
    <x v="0"/>
    <n v="-1"/>
    <s v="So0020-A1951398"/>
    <s v="G0006169"/>
    <d v="2015-02-23T00:00:00"/>
    <x v="1"/>
    <n v="2"/>
    <x v="3"/>
    <x v="0"/>
    <s v="FI"/>
    <x v="3"/>
  </r>
  <r>
    <n v="-840"/>
    <s v="C000-10198"/>
    <x v="0"/>
    <n v="-1"/>
    <s v="So0020-A1977672"/>
    <s v="G0006170"/>
    <d v="2015-02-23T00:00:00"/>
    <x v="1"/>
    <n v="2"/>
    <x v="3"/>
    <x v="0"/>
    <s v="FI"/>
    <x v="3"/>
  </r>
  <r>
    <n v="159108.6"/>
    <s v="C000-10198"/>
    <x v="0"/>
    <n v="483"/>
    <s v="So0020-A1845505"/>
    <s v="G0006198"/>
    <d v="2015-02-28T00:00:00"/>
    <x v="1"/>
    <n v="2"/>
    <x v="3"/>
    <x v="0"/>
    <s v="FI"/>
    <x v="3"/>
  </r>
  <r>
    <n v="324324"/>
    <s v="C000-10198"/>
    <x v="0"/>
    <n v="156"/>
    <s v="So0020-A1514097"/>
    <s v="G0006199"/>
    <d v="2015-02-28T00:00:00"/>
    <x v="1"/>
    <n v="2"/>
    <x v="3"/>
    <x v="0"/>
    <s v="FI"/>
    <x v="3"/>
  </r>
  <r>
    <n v="7560"/>
    <s v="C000-10198"/>
    <x v="0"/>
    <n v="1"/>
    <s v="So0020-A1514097"/>
    <s v="G0006200"/>
    <d v="2015-02-28T00:00:00"/>
    <x v="1"/>
    <n v="2"/>
    <x v="3"/>
    <x v="0"/>
    <s v="FI"/>
    <x v="3"/>
  </r>
  <r>
    <n v="324324"/>
    <s v="C000-10198"/>
    <x v="0"/>
    <n v="156"/>
    <s v="So0020-A1514097"/>
    <s v="G0006203"/>
    <d v="2015-02-28T00:00:00"/>
    <x v="1"/>
    <n v="2"/>
    <x v="3"/>
    <x v="0"/>
    <s v="FI"/>
    <x v="3"/>
  </r>
  <r>
    <n v="7560"/>
    <s v="C000-10198"/>
    <x v="0"/>
    <n v="1"/>
    <s v="So0020-A1514097"/>
    <s v="G0006204"/>
    <d v="2015-02-28T00:00:00"/>
    <x v="1"/>
    <n v="2"/>
    <x v="3"/>
    <x v="0"/>
    <s v="FI"/>
    <x v="3"/>
  </r>
  <r>
    <n v="324324"/>
    <s v="C000-10198"/>
    <x v="0"/>
    <n v="156"/>
    <s v="So0020-A1514097"/>
    <s v="G0006209"/>
    <d v="2015-03-02T00:00:00"/>
    <x v="1"/>
    <n v="3"/>
    <x v="3"/>
    <x v="0"/>
    <s v="FI"/>
    <x v="3"/>
  </r>
  <r>
    <n v="7560"/>
    <s v="C000-10198"/>
    <x v="0"/>
    <n v="1"/>
    <s v="So0020-A1514097"/>
    <s v="G0006210"/>
    <d v="2015-03-02T00:00:00"/>
    <x v="1"/>
    <n v="3"/>
    <x v="3"/>
    <x v="0"/>
    <s v="FI"/>
    <x v="3"/>
  </r>
  <r>
    <n v="324324"/>
    <s v="C000-10198"/>
    <x v="0"/>
    <n v="156"/>
    <s v="So0020-A1514097"/>
    <s v="G0006211"/>
    <d v="2015-03-02T00:00:00"/>
    <x v="1"/>
    <n v="3"/>
    <x v="3"/>
    <x v="0"/>
    <s v="FI"/>
    <x v="3"/>
  </r>
  <r>
    <n v="7560"/>
    <s v="C000-10198"/>
    <x v="0"/>
    <n v="1"/>
    <s v="So0020-A1514097"/>
    <s v="G0006212"/>
    <d v="2015-03-02T00:00:00"/>
    <x v="1"/>
    <n v="3"/>
    <x v="3"/>
    <x v="0"/>
    <s v="FI"/>
    <x v="3"/>
  </r>
  <r>
    <n v="324324"/>
    <s v="C000-10198"/>
    <x v="0"/>
    <n v="156"/>
    <s v="So0020-A1514097"/>
    <s v="G0006213"/>
    <d v="2015-03-02T00:00:00"/>
    <x v="1"/>
    <n v="3"/>
    <x v="3"/>
    <x v="0"/>
    <s v="FI"/>
    <x v="3"/>
  </r>
  <r>
    <n v="7560"/>
    <s v="C000-10198"/>
    <x v="0"/>
    <n v="1"/>
    <s v="So0020-A1514097"/>
    <s v="G0006214"/>
    <d v="2015-03-02T00:00:00"/>
    <x v="1"/>
    <n v="3"/>
    <x v="3"/>
    <x v="0"/>
    <s v="FI"/>
    <x v="3"/>
  </r>
  <r>
    <n v="324324"/>
    <s v="C000-10198"/>
    <x v="0"/>
    <n v="156"/>
    <s v="So0020-A1634179"/>
    <s v="G0006215"/>
    <d v="2015-03-03T00:00:00"/>
    <x v="1"/>
    <n v="3"/>
    <x v="3"/>
    <x v="0"/>
    <s v="FI"/>
    <x v="3"/>
  </r>
  <r>
    <n v="7560"/>
    <s v="C000-10198"/>
    <x v="0"/>
    <n v="1"/>
    <s v="So0020-A1634179"/>
    <s v="G0006216"/>
    <d v="2015-03-03T00:00:00"/>
    <x v="1"/>
    <n v="3"/>
    <x v="3"/>
    <x v="0"/>
    <s v="FI"/>
    <x v="3"/>
  </r>
  <r>
    <n v="324324"/>
    <s v="C000-10198"/>
    <x v="0"/>
    <n v="156"/>
    <s v="So0020-A1634179"/>
    <s v="G0006217"/>
    <d v="2015-03-03T00:00:00"/>
    <x v="1"/>
    <n v="3"/>
    <x v="3"/>
    <x v="0"/>
    <s v="FI"/>
    <x v="3"/>
  </r>
  <r>
    <n v="7560"/>
    <s v="C000-10198"/>
    <x v="0"/>
    <n v="1"/>
    <s v="So0020-A1634179"/>
    <s v="G0006218"/>
    <d v="2015-03-03T00:00:00"/>
    <x v="1"/>
    <n v="3"/>
    <x v="3"/>
    <x v="0"/>
    <s v="FI"/>
    <x v="3"/>
  </r>
  <r>
    <n v="324324"/>
    <s v="C000-10198"/>
    <x v="0"/>
    <n v="156"/>
    <s v="So0020-A1634179"/>
    <s v="G0006221"/>
    <d v="2015-03-04T00:00:00"/>
    <x v="1"/>
    <n v="3"/>
    <x v="3"/>
    <x v="0"/>
    <s v="FI"/>
    <x v="3"/>
  </r>
  <r>
    <n v="7560"/>
    <s v="C000-10198"/>
    <x v="0"/>
    <n v="1"/>
    <s v="So0020-A1634179"/>
    <s v="G0006222"/>
    <d v="2015-03-04T00:00:00"/>
    <x v="1"/>
    <n v="3"/>
    <x v="3"/>
    <x v="0"/>
    <s v="FI"/>
    <x v="3"/>
  </r>
  <r>
    <n v="324324"/>
    <s v="C000-10198"/>
    <x v="0"/>
    <n v="156"/>
    <s v="So0020-A1634179"/>
    <s v="G0006223"/>
    <d v="2015-03-04T00:00:00"/>
    <x v="1"/>
    <n v="3"/>
    <x v="3"/>
    <x v="0"/>
    <s v="FI"/>
    <x v="3"/>
  </r>
  <r>
    <n v="7560"/>
    <s v="C000-10198"/>
    <x v="0"/>
    <n v="1"/>
    <s v="So0020-A1634179"/>
    <s v="G0006224"/>
    <d v="2015-03-04T00:00:00"/>
    <x v="1"/>
    <n v="3"/>
    <x v="3"/>
    <x v="0"/>
    <s v="FI"/>
    <x v="3"/>
  </r>
  <r>
    <n v="324324"/>
    <s v="C000-10198"/>
    <x v="0"/>
    <n v="156"/>
    <s v="So0020-A1634179"/>
    <s v="G0006225"/>
    <d v="2015-03-04T00:00:00"/>
    <x v="1"/>
    <n v="3"/>
    <x v="3"/>
    <x v="0"/>
    <s v="FI"/>
    <x v="3"/>
  </r>
  <r>
    <n v="7560"/>
    <s v="C000-10198"/>
    <x v="0"/>
    <n v="1"/>
    <s v="So0020-A1634179"/>
    <s v="G0006226"/>
    <d v="2015-03-04T00:00:00"/>
    <x v="1"/>
    <n v="3"/>
    <x v="3"/>
    <x v="0"/>
    <s v="FI"/>
    <x v="3"/>
  </r>
  <r>
    <n v="53827.200000000004"/>
    <s v="C000-10198"/>
    <x v="0"/>
    <n v="178"/>
    <s v="So0020-A2077226"/>
    <s v="G0006227"/>
    <d v="2015-03-04T00:00:00"/>
    <x v="1"/>
    <n v="3"/>
    <x v="3"/>
    <x v="0"/>
    <s v="FI"/>
    <x v="3"/>
  </r>
  <r>
    <n v="-53827.200000000004"/>
    <s v="C000-10198"/>
    <x v="0"/>
    <n v="-178"/>
    <s v="So0020-A5577102"/>
    <s v="G0006227"/>
    <d v="2015-03-04T00:00:00"/>
    <x v="1"/>
    <n v="3"/>
    <x v="3"/>
    <x v="0"/>
    <s v="FI"/>
    <x v="3"/>
  </r>
  <r>
    <n v="53827.200000000004"/>
    <s v="C000-10198"/>
    <x v="0"/>
    <n v="178"/>
    <s v="So0020-A5593523"/>
    <s v="G0006227"/>
    <d v="2015-03-04T00:00:00"/>
    <x v="1"/>
    <n v="3"/>
    <x v="3"/>
    <x v="0"/>
    <s v="FI"/>
    <x v="3"/>
  </r>
  <r>
    <n v="7350"/>
    <s v="C000-10198"/>
    <x v="0"/>
    <n v="1"/>
    <s v="So0020-A2077226"/>
    <s v="G0006228"/>
    <d v="2015-03-04T00:00:00"/>
    <x v="1"/>
    <n v="3"/>
    <x v="3"/>
    <x v="0"/>
    <s v="FI"/>
    <x v="3"/>
  </r>
  <r>
    <n v="50500.800000000003"/>
    <s v="C000-10198"/>
    <x v="0"/>
    <n v="167"/>
    <s v="So0020-A2077226"/>
    <s v="G0006229"/>
    <d v="2015-03-04T00:00:00"/>
    <x v="1"/>
    <n v="3"/>
    <x v="3"/>
    <x v="0"/>
    <s v="FI"/>
    <x v="3"/>
  </r>
  <r>
    <n v="-50500.800000000003"/>
    <s v="C000-10198"/>
    <x v="0"/>
    <n v="-167"/>
    <s v="So0020-A5581896"/>
    <s v="G0006229"/>
    <d v="2015-03-04T00:00:00"/>
    <x v="1"/>
    <n v="3"/>
    <x v="3"/>
    <x v="0"/>
    <s v="FI"/>
    <x v="3"/>
  </r>
  <r>
    <n v="50500.800000000003"/>
    <s v="C000-10198"/>
    <x v="0"/>
    <n v="167"/>
    <s v="So0020-A5607878"/>
    <s v="G0006229"/>
    <d v="2015-03-04T00:00:00"/>
    <x v="1"/>
    <n v="3"/>
    <x v="3"/>
    <x v="0"/>
    <s v="FI"/>
    <x v="3"/>
  </r>
  <r>
    <n v="7350"/>
    <s v="C000-10198"/>
    <x v="0"/>
    <n v="1"/>
    <s v="So0020-A2077226"/>
    <s v="G0006230"/>
    <d v="2015-03-04T00:00:00"/>
    <x v="1"/>
    <n v="3"/>
    <x v="3"/>
    <x v="0"/>
    <s v="FI"/>
    <x v="3"/>
  </r>
  <r>
    <n v="209412"/>
    <s v="C000-10198"/>
    <x v="0"/>
    <n v="170"/>
    <s v="So0020-A2404530"/>
    <s v="G0006240"/>
    <d v="2015-03-06T00:00:00"/>
    <x v="1"/>
    <n v="3"/>
    <x v="3"/>
    <x v="0"/>
    <s v="FI"/>
    <x v="3"/>
  </r>
  <r>
    <n v="93240"/>
    <s v="C000-10198"/>
    <x v="0"/>
    <n v="300"/>
    <s v="So0020-A3001082"/>
    <s v="G0006265"/>
    <d v="2015-03-14T00:00:00"/>
    <x v="1"/>
    <n v="3"/>
    <x v="3"/>
    <x v="0"/>
    <s v="FI"/>
    <x v="3"/>
  </r>
  <r>
    <n v="7140"/>
    <s v="C000-10198"/>
    <x v="0"/>
    <n v="1"/>
    <s v="So0020-A3001082"/>
    <s v="G0006266"/>
    <d v="2015-03-14T00:00:00"/>
    <x v="1"/>
    <n v="3"/>
    <x v="3"/>
    <x v="0"/>
    <s v="FI"/>
    <x v="3"/>
  </r>
  <r>
    <n v="420"/>
    <s v="C000-10198"/>
    <x v="0"/>
    <n v="1"/>
    <s v="So0020-A3001082"/>
    <s v="G0006267"/>
    <d v="2015-03-14T00:00:00"/>
    <x v="1"/>
    <n v="3"/>
    <x v="3"/>
    <x v="0"/>
    <s v="FI"/>
    <x v="3"/>
  </r>
  <r>
    <n v="93240"/>
    <s v="C000-10198"/>
    <x v="0"/>
    <n v="300"/>
    <s v="So0020-A3017620"/>
    <s v="G0006272"/>
    <d v="2015-03-16T00:00:00"/>
    <x v="1"/>
    <n v="3"/>
    <x v="3"/>
    <x v="0"/>
    <s v="FI"/>
    <x v="3"/>
  </r>
  <r>
    <n v="7140"/>
    <s v="C000-10198"/>
    <x v="0"/>
    <n v="1"/>
    <s v="So0020-A3017620"/>
    <s v="G0006273"/>
    <d v="2015-03-16T00:00:00"/>
    <x v="1"/>
    <n v="3"/>
    <x v="3"/>
    <x v="0"/>
    <s v="FI"/>
    <x v="3"/>
  </r>
  <r>
    <n v="420"/>
    <s v="C000-10198"/>
    <x v="0"/>
    <n v="1"/>
    <s v="So0020-A3017620"/>
    <s v="G0006274"/>
    <d v="2015-03-16T00:00:00"/>
    <x v="1"/>
    <n v="3"/>
    <x v="3"/>
    <x v="0"/>
    <s v="FI"/>
    <x v="3"/>
  </r>
  <r>
    <n v="258510"/>
    <s v="C000-10198"/>
    <x v="0"/>
    <n v="162"/>
    <s v="So0020-A1634179"/>
    <s v="G0006284"/>
    <d v="2015-03-18T00:00:00"/>
    <x v="1"/>
    <n v="3"/>
    <x v="3"/>
    <x v="0"/>
    <s v="FI"/>
    <x v="3"/>
  </r>
  <r>
    <n v="7560"/>
    <s v="C000-10198"/>
    <x v="0"/>
    <n v="1"/>
    <s v="So0020-A3465223"/>
    <s v="G0006285"/>
    <d v="2015-03-18T00:00:00"/>
    <x v="1"/>
    <n v="3"/>
    <x v="3"/>
    <x v="0"/>
    <s v="FI"/>
    <x v="3"/>
  </r>
  <r>
    <n v="166715.22"/>
    <s v="C000-10198"/>
    <x v="0"/>
    <n v="989.5"/>
    <s v="So0020-A0464657"/>
    <s v="G0006299"/>
    <d v="2015-03-21T00:00:00"/>
    <x v="1"/>
    <n v="3"/>
    <x v="3"/>
    <x v="0"/>
    <s v="FI"/>
    <x v="3"/>
  </r>
  <r>
    <n v="7770"/>
    <s v="C000-10198"/>
    <x v="0"/>
    <n v="1"/>
    <s v="So0020-A3495182"/>
    <s v="G0006300"/>
    <d v="2015-03-21T00:00:00"/>
    <x v="1"/>
    <n v="3"/>
    <x v="3"/>
    <x v="0"/>
    <s v="FI"/>
    <x v="3"/>
  </r>
  <r>
    <n v="151351.20000000001"/>
    <s v="C000-10198"/>
    <x v="0"/>
    <n v="396"/>
    <s v="So0020-A2779430"/>
    <s v="G0006308"/>
    <d v="2015-03-25T00:00:00"/>
    <x v="1"/>
    <n v="3"/>
    <x v="3"/>
    <x v="0"/>
    <s v="FI"/>
    <x v="3"/>
  </r>
  <r>
    <n v="155555.4"/>
    <s v="C000-10198"/>
    <x v="0"/>
    <n v="407"/>
    <s v="So0020-A2779430"/>
    <s v="G0006309"/>
    <d v="2015-03-25T00:00:00"/>
    <x v="1"/>
    <n v="3"/>
    <x v="3"/>
    <x v="0"/>
    <s v="FI"/>
    <x v="3"/>
  </r>
  <r>
    <n v="151351.20000000001"/>
    <s v="C000-10198"/>
    <x v="0"/>
    <n v="396"/>
    <s v="So0020-A2779430"/>
    <s v="G0006310"/>
    <d v="2015-03-25T00:00:00"/>
    <x v="1"/>
    <n v="3"/>
    <x v="3"/>
    <x v="0"/>
    <s v="FI"/>
    <x v="3"/>
  </r>
  <r>
    <n v="-235.62"/>
    <s v="C000-10198"/>
    <x v="0"/>
    <n v="-20"/>
    <s v="So0020-A4671054"/>
    <s v="G0006316"/>
    <d v="2015-03-25T00:00:00"/>
    <x v="1"/>
    <n v="3"/>
    <x v="3"/>
    <x v="0"/>
    <s v="FI"/>
    <x v="3"/>
  </r>
  <r>
    <n v="0"/>
    <s v="C000-10198"/>
    <x v="1"/>
    <n v="4"/>
    <s v="So0020-A4682787"/>
    <s v="G0006317"/>
    <d v="2015-03-25T00:00:00"/>
    <x v="1"/>
    <n v="3"/>
    <x v="3"/>
    <x v="0"/>
    <s v="FI"/>
    <x v="3"/>
  </r>
  <r>
    <n v="151351.20000000001"/>
    <s v="C000-10198"/>
    <x v="0"/>
    <n v="396"/>
    <s v="So0020-A2779430"/>
    <s v="G0006329"/>
    <d v="2015-03-27T00:00:00"/>
    <x v="1"/>
    <n v="3"/>
    <x v="3"/>
    <x v="0"/>
    <s v="FI"/>
    <x v="3"/>
  </r>
  <r>
    <n v="184602.6"/>
    <s v="C000-10198"/>
    <x v="0"/>
    <n v="483"/>
    <s v="So0020-A2779430"/>
    <s v="G0006331"/>
    <d v="2015-03-28T00:00:00"/>
    <x v="1"/>
    <n v="3"/>
    <x v="3"/>
    <x v="0"/>
    <s v="FI"/>
    <x v="3"/>
  </r>
  <r>
    <n v="81136.44"/>
    <s v="C000-10198"/>
    <x v="0"/>
    <n v="761"/>
    <s v="So0020-A4736413"/>
    <s v="G0006384"/>
    <d v="2015-04-04T00:00:00"/>
    <x v="1"/>
    <n v="4"/>
    <x v="3"/>
    <x v="0"/>
    <s v="FI"/>
    <x v="3"/>
  </r>
  <r>
    <n v="161698.74"/>
    <s v="C000-10198"/>
    <x v="0"/>
    <n v="190"/>
    <s v="So0020-A4736413"/>
    <s v="G0006385"/>
    <d v="2015-04-04T00:00:00"/>
    <x v="1"/>
    <n v="4"/>
    <x v="3"/>
    <x v="0"/>
    <s v="FI"/>
    <x v="3"/>
  </r>
  <r>
    <n v="150134.46000000002"/>
    <s v="C000-10198"/>
    <x v="0"/>
    <n v="314"/>
    <s v="So0020-A4736413"/>
    <s v="G0006386"/>
    <d v="2015-04-04T00:00:00"/>
    <x v="1"/>
    <n v="4"/>
    <x v="3"/>
    <x v="0"/>
    <s v="FI"/>
    <x v="3"/>
  </r>
  <r>
    <n v="7350"/>
    <s v="C000-10198"/>
    <x v="0"/>
    <n v="1"/>
    <s v="So0020-A4736413"/>
    <s v="G0006387"/>
    <d v="2015-04-04T00:00:00"/>
    <x v="1"/>
    <n v="4"/>
    <x v="3"/>
    <x v="0"/>
    <s v="FI"/>
    <x v="3"/>
  </r>
  <r>
    <n v="202032.6"/>
    <s v="C000-10198"/>
    <x v="0"/>
    <n v="262"/>
    <s v="So0020-A4736413"/>
    <s v="G0006390"/>
    <d v="2015-04-04T00:00:00"/>
    <x v="1"/>
    <n v="4"/>
    <x v="3"/>
    <x v="0"/>
    <s v="FI"/>
    <x v="3"/>
  </r>
  <r>
    <n v="7350"/>
    <s v="C000-10198"/>
    <x v="0"/>
    <n v="1"/>
    <s v="So0020-A4736413"/>
    <s v="G0006391"/>
    <d v="2015-04-04T00:00:00"/>
    <x v="1"/>
    <n v="4"/>
    <x v="3"/>
    <x v="0"/>
    <s v="FI"/>
    <x v="3"/>
  </r>
  <r>
    <n v="208786.2"/>
    <s v="C000-10198"/>
    <x v="0"/>
    <n v="530"/>
    <s v="So0020-A5155802"/>
    <s v="G0006426"/>
    <d v="2015-04-11T00:00:00"/>
    <x v="1"/>
    <n v="4"/>
    <x v="3"/>
    <x v="0"/>
    <s v="FI"/>
    <x v="3"/>
  </r>
  <r>
    <n v="7350"/>
    <s v="C000-10198"/>
    <x v="0"/>
    <n v="1"/>
    <s v="So0020-A5155802"/>
    <s v="G0006427"/>
    <d v="2015-04-11T00:00:00"/>
    <x v="1"/>
    <n v="4"/>
    <x v="3"/>
    <x v="0"/>
    <s v="FI"/>
    <x v="3"/>
  </r>
  <r>
    <n v="234250.80000000002"/>
    <s v="C000-10198"/>
    <x v="0"/>
    <n v="205"/>
    <s v="So0020-A5611431"/>
    <s v="G0006447"/>
    <d v="2015-04-18T00:00:00"/>
    <x v="1"/>
    <n v="4"/>
    <x v="3"/>
    <x v="0"/>
    <s v="FI"/>
    <x v="3"/>
  </r>
  <r>
    <n v="7140"/>
    <s v="C000-10198"/>
    <x v="0"/>
    <n v="1"/>
    <s v="So0020-A5611431"/>
    <s v="G0006448"/>
    <d v="2015-04-18T00:00:00"/>
    <x v="1"/>
    <n v="4"/>
    <x v="3"/>
    <x v="0"/>
    <s v="FI"/>
    <x v="3"/>
  </r>
  <r>
    <n v="420"/>
    <s v="C000-10198"/>
    <x v="0"/>
    <n v="1"/>
    <s v="So0020-A5611431"/>
    <s v="G0006449"/>
    <d v="2015-04-18T00:00:00"/>
    <x v="1"/>
    <n v="4"/>
    <x v="3"/>
    <x v="0"/>
    <s v="FI"/>
    <x v="3"/>
  </r>
  <r>
    <n v="177068.63999999998"/>
    <s v="C000-10198"/>
    <x v="0"/>
    <n v="212"/>
    <s v="So0020-A5611431"/>
    <s v="G0006482"/>
    <d v="2015-04-25T00:00:00"/>
    <x v="1"/>
    <n v="4"/>
    <x v="3"/>
    <x v="0"/>
    <s v="FI"/>
    <x v="3"/>
  </r>
  <r>
    <n v="7350"/>
    <s v="C000-10198"/>
    <x v="0"/>
    <n v="1"/>
    <s v="So0020-A5862909"/>
    <s v="G0006483"/>
    <d v="2015-04-25T00:00:00"/>
    <x v="1"/>
    <n v="4"/>
    <x v="3"/>
    <x v="0"/>
    <s v="FI"/>
    <x v="3"/>
  </r>
  <r>
    <n v="190614.48"/>
    <s v="C000-10198"/>
    <x v="0"/>
    <n v="131"/>
    <s v="So0020-A1634179"/>
    <s v="G0006484"/>
    <d v="2015-04-25T00:00:00"/>
    <x v="1"/>
    <n v="4"/>
    <x v="3"/>
    <x v="0"/>
    <s v="FI"/>
    <x v="3"/>
  </r>
  <r>
    <n v="6930"/>
    <s v="C000-10198"/>
    <x v="0"/>
    <n v="1"/>
    <s v="So0020-A5862909"/>
    <s v="G0006485"/>
    <d v="2015-04-25T00:00:00"/>
    <x v="1"/>
    <n v="4"/>
    <x v="3"/>
    <x v="0"/>
    <s v="FI"/>
    <x v="3"/>
  </r>
  <r>
    <n v="154408.80000000002"/>
    <s v="C000-10198"/>
    <x v="0"/>
    <n v="404"/>
    <s v="So0020-A5276263"/>
    <s v="G0006506"/>
    <d v="2015-04-30T00:00:00"/>
    <x v="1"/>
    <n v="4"/>
    <x v="3"/>
    <x v="0"/>
    <s v="FI"/>
    <x v="3"/>
  </r>
  <r>
    <n v="151351.20000000001"/>
    <s v="C000-10198"/>
    <x v="0"/>
    <n v="396"/>
    <s v="So0020-A5276263"/>
    <s v="G0006507"/>
    <d v="2015-04-30T00:00:00"/>
    <x v="1"/>
    <n v="4"/>
    <x v="3"/>
    <x v="0"/>
    <s v="FI"/>
    <x v="3"/>
  </r>
  <r>
    <n v="151351.20000000001"/>
    <s v="C000-10198"/>
    <x v="0"/>
    <n v="396"/>
    <s v="So0020-A5276263"/>
    <s v="G0006510"/>
    <d v="2015-04-30T00:00:00"/>
    <x v="1"/>
    <n v="4"/>
    <x v="3"/>
    <x v="0"/>
    <s v="FI"/>
    <x v="3"/>
  </r>
  <r>
    <n v="155937.60000000001"/>
    <s v="C000-10198"/>
    <x v="0"/>
    <n v="408"/>
    <s v="So0020-A5276263"/>
    <s v="G0006512"/>
    <d v="2015-04-30T00:00:00"/>
    <x v="1"/>
    <n v="4"/>
    <x v="3"/>
    <x v="0"/>
    <s v="FI"/>
    <x v="3"/>
  </r>
  <r>
    <n v="151351.20000000001"/>
    <s v="C000-10198"/>
    <x v="0"/>
    <n v="396"/>
    <s v="So0020-A5276263"/>
    <s v="G0006517"/>
    <d v="2015-05-01T00:00:00"/>
    <x v="1"/>
    <n v="5"/>
    <x v="3"/>
    <x v="0"/>
    <s v="FI"/>
    <x v="3"/>
  </r>
  <r>
    <n v="248413.2"/>
    <s v="C000-10198"/>
    <x v="0"/>
    <n v="229"/>
    <s v="So0020-A6252848"/>
    <s v="G0006519"/>
    <d v="2015-05-02T00:00:00"/>
    <x v="1"/>
    <n v="5"/>
    <x v="3"/>
    <x v="0"/>
    <s v="FI"/>
    <x v="3"/>
  </r>
  <r>
    <n v="7350"/>
    <s v="C000-10198"/>
    <x v="0"/>
    <n v="1"/>
    <s v="So0020-A6252848"/>
    <s v="G0006520"/>
    <d v="2015-05-02T00:00:00"/>
    <x v="1"/>
    <n v="5"/>
    <x v="3"/>
    <x v="0"/>
    <s v="FI"/>
    <x v="3"/>
  </r>
  <r>
    <n v="165295.20000000001"/>
    <s v="C000-10198"/>
    <x v="0"/>
    <n v="302"/>
    <s v="So0020-A6371140"/>
    <s v="G0006521"/>
    <d v="2015-05-02T00:00:00"/>
    <x v="1"/>
    <n v="5"/>
    <x v="3"/>
    <x v="0"/>
    <s v="FI"/>
    <x v="3"/>
  </r>
  <r>
    <n v="7350"/>
    <s v="C000-10198"/>
    <x v="0"/>
    <n v="1"/>
    <s v="So0020-A6371140"/>
    <s v="G0006522"/>
    <d v="2015-05-02T00:00:00"/>
    <x v="1"/>
    <n v="5"/>
    <x v="3"/>
    <x v="0"/>
    <s v="FI"/>
    <x v="3"/>
  </r>
  <r>
    <n v="115424.40000000001"/>
    <s v="C000-10198"/>
    <x v="0"/>
    <n v="318"/>
    <s v="So0020-A5276263"/>
    <s v="G0006524"/>
    <d v="2015-05-04T00:00:00"/>
    <x v="1"/>
    <n v="5"/>
    <x v="3"/>
    <x v="0"/>
    <s v="FI"/>
    <x v="3"/>
  </r>
  <r>
    <n v="115424.40000000001"/>
    <s v="C000-10198"/>
    <x v="0"/>
    <n v="302"/>
    <s v="So0020-A5276263"/>
    <s v="G0006525"/>
    <d v="2015-05-04T00:00:00"/>
    <x v="1"/>
    <n v="5"/>
    <x v="3"/>
    <x v="0"/>
    <s v="FI"/>
    <x v="3"/>
  </r>
  <r>
    <n v="151351.20000000001"/>
    <s v="C000-10198"/>
    <x v="0"/>
    <n v="396"/>
    <s v="So0020-A5276263"/>
    <s v="G0006527"/>
    <d v="2015-05-05T00:00:00"/>
    <x v="1"/>
    <n v="5"/>
    <x v="3"/>
    <x v="0"/>
    <s v="FI"/>
    <x v="3"/>
  </r>
  <r>
    <n v="420"/>
    <s v="C000-10198"/>
    <x v="0"/>
    <n v="1"/>
    <s v="So0020-A6371140"/>
    <s v="G0006536"/>
    <d v="2015-05-07T00:00:00"/>
    <x v="1"/>
    <n v="5"/>
    <x v="3"/>
    <x v="0"/>
    <s v="FI"/>
    <x v="3"/>
  </r>
  <r>
    <n v="103496.40000000001"/>
    <s v="C000-10198"/>
    <x v="0"/>
    <n v="333"/>
    <s v="So0020-A6352086"/>
    <s v="G0006547"/>
    <d v="2015-05-09T00:00:00"/>
    <x v="1"/>
    <n v="5"/>
    <x v="3"/>
    <x v="0"/>
    <s v="FI"/>
    <x v="3"/>
  </r>
  <r>
    <n v="104924.40000000001"/>
    <s v="C000-10198"/>
    <x v="0"/>
    <n v="333"/>
    <s v="So0020-A6352086"/>
    <s v="G0006548"/>
    <d v="2015-05-09T00:00:00"/>
    <x v="1"/>
    <n v="5"/>
    <x v="3"/>
    <x v="0"/>
    <s v="FI"/>
    <x v="3"/>
  </r>
  <r>
    <n v="166118.39999999999"/>
    <s v="C000-10198"/>
    <x v="0"/>
    <n v="298"/>
    <s v="So0020-A6352086"/>
    <s v="G0006549"/>
    <d v="2015-05-09T00:00:00"/>
    <x v="1"/>
    <n v="5"/>
    <x v="3"/>
    <x v="0"/>
    <s v="FI"/>
    <x v="3"/>
  </r>
  <r>
    <n v="7350"/>
    <s v="C000-10198"/>
    <x v="0"/>
    <n v="1"/>
    <s v="So0020-A6352086"/>
    <s v="G0006550"/>
    <d v="2015-05-09T00:00:00"/>
    <x v="1"/>
    <n v="5"/>
    <x v="3"/>
    <x v="0"/>
    <s v="FI"/>
    <x v="3"/>
  </r>
  <r>
    <n v="110073.60000000001"/>
    <s v="C000-10198"/>
    <x v="0"/>
    <n v="288"/>
    <s v="So0020-A5276263"/>
    <s v="G0006554"/>
    <d v="2015-05-12T00:00:00"/>
    <x v="1"/>
    <n v="5"/>
    <x v="3"/>
    <x v="0"/>
    <s v="FI"/>
    <x v="3"/>
  </r>
  <r>
    <n v="123832.8"/>
    <s v="C000-10198"/>
    <x v="0"/>
    <n v="324"/>
    <s v="So0020-A5276263"/>
    <s v="G0006555"/>
    <d v="2015-05-12T00:00:00"/>
    <x v="1"/>
    <n v="5"/>
    <x v="3"/>
    <x v="0"/>
    <s v="FI"/>
    <x v="3"/>
  </r>
  <r>
    <n v="147911.4"/>
    <s v="C000-10198"/>
    <x v="0"/>
    <n v="387"/>
    <s v="So0020-A5276263"/>
    <s v="G0006556"/>
    <d v="2015-05-12T00:00:00"/>
    <x v="1"/>
    <n v="5"/>
    <x v="3"/>
    <x v="0"/>
    <s v="FI"/>
    <x v="3"/>
  </r>
  <r>
    <n v="392826"/>
    <s v="C000-10198"/>
    <x v="0"/>
    <n v="332"/>
    <s v="So0020-A5276263"/>
    <s v="G0006573"/>
    <d v="2015-05-16T00:00:00"/>
    <x v="1"/>
    <n v="5"/>
    <x v="3"/>
    <x v="0"/>
    <s v="FI"/>
    <x v="3"/>
  </r>
  <r>
    <n v="367117.8"/>
    <s v="C000-10198"/>
    <x v="0"/>
    <n v="168"/>
    <s v="So0020-A6411388"/>
    <s v="G0006592"/>
    <d v="2015-05-21T00:00:00"/>
    <x v="1"/>
    <n v="5"/>
    <x v="3"/>
    <x v="0"/>
    <s v="FI"/>
    <x v="3"/>
  </r>
  <r>
    <n v="7350"/>
    <s v="C000-10198"/>
    <x v="0"/>
    <n v="1"/>
    <s v="So0020-A7157128"/>
    <s v="G0006593"/>
    <d v="2015-05-21T00:00:00"/>
    <x v="1"/>
    <n v="5"/>
    <x v="3"/>
    <x v="0"/>
    <s v="FI"/>
    <x v="3"/>
  </r>
  <r>
    <n v="153926.93399999998"/>
    <s v="C000-10198"/>
    <x v="0"/>
    <n v="345"/>
    <s v="So0020-A6411388"/>
    <s v="G0006594"/>
    <d v="2015-05-22T00:00:00"/>
    <x v="1"/>
    <n v="5"/>
    <x v="3"/>
    <x v="0"/>
    <s v="FI"/>
    <x v="3"/>
  </r>
  <r>
    <n v="7350"/>
    <s v="C000-10198"/>
    <x v="0"/>
    <n v="1"/>
    <s v="So0020-A6411388"/>
    <s v="G0006595"/>
    <d v="2015-05-22T00:00:00"/>
    <x v="1"/>
    <n v="5"/>
    <x v="3"/>
    <x v="0"/>
    <s v="FI"/>
    <x v="3"/>
  </r>
  <r>
    <n v="140204.4"/>
    <s v="C000-10198"/>
    <x v="0"/>
    <n v="310"/>
    <s v="So0020-A6411388"/>
    <s v="G0006602"/>
    <d v="2015-05-22T00:00:00"/>
    <x v="1"/>
    <n v="5"/>
    <x v="3"/>
    <x v="0"/>
    <s v="FI"/>
    <x v="3"/>
  </r>
  <r>
    <n v="7350"/>
    <s v="C000-10198"/>
    <x v="0"/>
    <n v="1"/>
    <s v="So0020-A6411388"/>
    <s v="G0006603"/>
    <d v="2015-05-22T00:00:00"/>
    <x v="1"/>
    <n v="5"/>
    <x v="3"/>
    <x v="0"/>
    <s v="FI"/>
    <x v="3"/>
  </r>
  <r>
    <n v="291060"/>
    <s v="C000-10198"/>
    <x v="0"/>
    <n v="140"/>
    <s v="So0020-A8098533"/>
    <s v="G0006622"/>
    <d v="2015-05-28T00:00:00"/>
    <x v="1"/>
    <n v="5"/>
    <x v="3"/>
    <x v="0"/>
    <s v="FI"/>
    <x v="3"/>
  </r>
  <r>
    <n v="233471.28000000003"/>
    <s v="C000-10198"/>
    <x v="0"/>
    <n v="204"/>
    <s v="So0020-A6411388"/>
    <s v="G0006625"/>
    <d v="2015-05-29T00:00:00"/>
    <x v="1"/>
    <n v="5"/>
    <x v="3"/>
    <x v="0"/>
    <s v="FI"/>
    <x v="3"/>
  </r>
  <r>
    <n v="278655.3"/>
    <s v="C000-10198"/>
    <x v="0"/>
    <n v="313"/>
    <s v="So0020-A8169118"/>
    <s v="G0006662"/>
    <d v="2015-06-06T00:00:00"/>
    <x v="1"/>
    <n v="6"/>
    <x v="3"/>
    <x v="0"/>
    <s v="FI"/>
    <x v="3"/>
  </r>
  <r>
    <n v="62606.040000000008"/>
    <s v="C000-10198"/>
    <x v="0"/>
    <n v="382"/>
    <s v="So0020-A6371140"/>
    <s v="G0006687"/>
    <d v="2015-06-12T00:00:00"/>
    <x v="1"/>
    <n v="6"/>
    <x v="3"/>
    <x v="0"/>
    <s v="FI"/>
    <x v="3"/>
  </r>
  <r>
    <n v="327453"/>
    <s v="C000-10198"/>
    <x v="0"/>
    <n v="164"/>
    <s v="So0020-A9246401"/>
    <s v="G0006689"/>
    <d v="2015-06-13T00:00:00"/>
    <x v="1"/>
    <n v="6"/>
    <x v="3"/>
    <x v="0"/>
    <s v="FI"/>
    <x v="3"/>
  </r>
  <r>
    <n v="324324"/>
    <s v="C000-10198"/>
    <x v="0"/>
    <n v="156"/>
    <s v="So0020-A9794696"/>
    <s v="G0006704"/>
    <d v="2015-06-19T00:00:00"/>
    <x v="1"/>
    <n v="6"/>
    <x v="3"/>
    <x v="0"/>
    <s v="FI"/>
    <x v="3"/>
  </r>
  <r>
    <n v="280526.40000000002"/>
    <s v="C000-10198"/>
    <x v="0"/>
    <n v="275"/>
    <s v="So0020-A9894717"/>
    <s v="G0006705"/>
    <d v="2015-06-19T00:00:00"/>
    <x v="1"/>
    <n v="6"/>
    <x v="3"/>
    <x v="0"/>
    <s v="FI"/>
    <x v="3"/>
  </r>
  <r>
    <n v="333156.60000000003"/>
    <s v="C000-10198"/>
    <x v="0"/>
    <n v="293"/>
    <s v="So0030-A0381348"/>
    <s v="G0006739"/>
    <d v="2015-06-27T00:00:00"/>
    <x v="1"/>
    <n v="6"/>
    <x v="3"/>
    <x v="0"/>
    <s v="FI"/>
    <x v="3"/>
  </r>
  <r>
    <n v="291669"/>
    <s v="C000-10198"/>
    <x v="0"/>
    <n v="157"/>
    <s v="So0030-A0381348"/>
    <s v="G0006740"/>
    <d v="2015-06-27T00:00:00"/>
    <x v="1"/>
    <n v="6"/>
    <x v="3"/>
    <x v="0"/>
    <s v="FI"/>
    <x v="3"/>
  </r>
  <r>
    <n v="324434.03999999998"/>
    <s v="C000-10198"/>
    <x v="0"/>
    <n v="252"/>
    <s v="So0030-A0983887"/>
    <s v="G0006778"/>
    <d v="2015-07-04T00:00:00"/>
    <x v="1"/>
    <n v="7"/>
    <x v="3"/>
    <x v="0"/>
    <s v="FI"/>
    <x v="3"/>
  </r>
  <r>
    <n v="325613.82000000007"/>
    <s v="C000-10198"/>
    <x v="0"/>
    <n v="155"/>
    <s v="So0030-A1405161"/>
    <s v="G0006792"/>
    <d v="2015-07-11T00:00:00"/>
    <x v="1"/>
    <n v="7"/>
    <x v="3"/>
    <x v="0"/>
    <s v="FI"/>
    <x v="3"/>
  </r>
  <r>
    <n v="141057"/>
    <s v="C000-10198"/>
    <x v="0"/>
    <n v="294"/>
    <s v="So0030-A1975228"/>
    <s v="G0006818"/>
    <d v="2015-07-17T00:00:00"/>
    <x v="1"/>
    <n v="7"/>
    <x v="3"/>
    <x v="0"/>
    <s v="FI"/>
    <x v="3"/>
  </r>
  <r>
    <n v="5145"/>
    <s v="C000-10198"/>
    <x v="0"/>
    <n v="1"/>
    <s v="So0030-A1975228"/>
    <s v="G0006819"/>
    <d v="2015-07-17T00:00:00"/>
    <x v="1"/>
    <n v="7"/>
    <x v="3"/>
    <x v="0"/>
    <s v="FI"/>
    <x v="3"/>
  </r>
  <r>
    <n v="344414.7"/>
    <s v="C000-10198"/>
    <x v="0"/>
    <n v="196"/>
    <s v="So0030-A1405161"/>
    <s v="G0006820"/>
    <d v="2015-07-17T00:00:00"/>
    <x v="1"/>
    <n v="7"/>
    <x v="3"/>
    <x v="0"/>
    <s v="FI"/>
    <x v="3"/>
  </r>
  <r>
    <n v="5145"/>
    <s v="C000-10198"/>
    <x v="0"/>
    <n v="1"/>
    <s v="So0030-A1975228"/>
    <s v="G0006821"/>
    <d v="2015-07-17T00:00:00"/>
    <x v="1"/>
    <n v="7"/>
    <x v="3"/>
    <x v="0"/>
    <s v="FI"/>
    <x v="3"/>
  </r>
  <r>
    <n v="336357"/>
    <s v="C000-10198"/>
    <x v="0"/>
    <n v="167"/>
    <s v="So0030-A2803942"/>
    <s v="G0006867"/>
    <d v="2015-07-25T00:00:00"/>
    <x v="1"/>
    <n v="7"/>
    <x v="3"/>
    <x v="0"/>
    <s v="FI"/>
    <x v="3"/>
  </r>
  <r>
    <n v="347256"/>
    <s v="C000-10198"/>
    <x v="0"/>
    <n v="156"/>
    <s v="So0030-A3121310"/>
    <s v="G0006903"/>
    <d v="2015-08-01T00:00:00"/>
    <x v="1"/>
    <n v="8"/>
    <x v="3"/>
    <x v="0"/>
    <s v="FI"/>
    <x v="3"/>
  </r>
  <r>
    <n v="102690"/>
    <s v="C000-10198"/>
    <x v="0"/>
    <n v="300"/>
    <s v="So0030-A3102490"/>
    <s v="G0006909"/>
    <d v="2015-08-03T00:00:00"/>
    <x v="1"/>
    <n v="8"/>
    <x v="3"/>
    <x v="0"/>
    <s v="FI"/>
    <x v="3"/>
  </r>
  <r>
    <n v="7560"/>
    <s v="C000-10198"/>
    <x v="0"/>
    <n v="1"/>
    <s v="So0030-A3102490"/>
    <s v="G0006910"/>
    <d v="2015-08-03T00:00:00"/>
    <x v="1"/>
    <n v="8"/>
    <x v="3"/>
    <x v="0"/>
    <s v="FI"/>
    <x v="3"/>
  </r>
  <r>
    <n v="105898.8"/>
    <s v="C000-10198"/>
    <x v="0"/>
    <n v="475.5"/>
    <s v="So0030-A3533200"/>
    <s v="G0006933"/>
    <d v="2015-08-07T00:00:00"/>
    <x v="1"/>
    <n v="8"/>
    <x v="3"/>
    <x v="0"/>
    <s v="FI"/>
    <x v="3"/>
  </r>
  <r>
    <n v="242247.6"/>
    <s v="C000-10198"/>
    <x v="0"/>
    <n v="231"/>
    <s v="So0030-A0091345"/>
    <s v="G0006960"/>
    <d v="2015-08-15T00:00:00"/>
    <x v="1"/>
    <n v="8"/>
    <x v="3"/>
    <x v="0"/>
    <s v="FI"/>
    <x v="3"/>
  </r>
  <r>
    <n v="-5922"/>
    <s v="C000-10198"/>
    <x v="0"/>
    <n v="-1"/>
    <s v="So0030-A0091345"/>
    <s v="G0006961"/>
    <d v="2015-08-17T00:00:00"/>
    <x v="1"/>
    <n v="8"/>
    <x v="3"/>
    <x v="0"/>
    <s v="FI"/>
    <x v="3"/>
  </r>
  <r>
    <n v="3423"/>
    <s v="C000-10198"/>
    <x v="0"/>
    <n v="1"/>
    <s v="So0030-A4304901"/>
    <s v="G0006962"/>
    <d v="2015-08-17T00:00:00"/>
    <x v="1"/>
    <n v="8"/>
    <x v="3"/>
    <x v="0"/>
    <s v="FI"/>
    <x v="3"/>
  </r>
  <r>
    <n v="3864"/>
    <s v="C000-10198"/>
    <x v="1"/>
    <n v="2"/>
    <s v="So0030-A4304901"/>
    <s v="G0006963"/>
    <d v="2015-08-17T00:00:00"/>
    <x v="1"/>
    <n v="8"/>
    <x v="3"/>
    <x v="0"/>
    <s v="FI"/>
    <x v="3"/>
  </r>
  <r>
    <n v="714"/>
    <s v="C000-10198"/>
    <x v="1"/>
    <n v="1"/>
    <s v="So0030-A4304901"/>
    <s v="G0006964"/>
    <d v="2015-08-17T00:00:00"/>
    <x v="1"/>
    <n v="8"/>
    <x v="3"/>
    <x v="0"/>
    <s v="FI"/>
    <x v="3"/>
  </r>
  <r>
    <n v="368831.4"/>
    <s v="C000-10198"/>
    <x v="0"/>
    <n v="433"/>
    <s v="So0030-A4676087"/>
    <s v="G0006990"/>
    <d v="2015-08-20T00:00:00"/>
    <x v="1"/>
    <n v="8"/>
    <x v="3"/>
    <x v="0"/>
    <s v="FI"/>
    <x v="3"/>
  </r>
  <r>
    <n v="292005"/>
    <s v="C000-10198"/>
    <x v="0"/>
    <n v="349"/>
    <s v="So0030-A5845566"/>
    <s v="G0007049"/>
    <d v="2015-09-23T00:00:00"/>
    <x v="1"/>
    <n v="9"/>
    <x v="3"/>
    <x v="0"/>
    <s v="FI"/>
    <x v="3"/>
  </r>
  <r>
    <n v="181612.2"/>
    <s v="C000-10198"/>
    <x v="0"/>
    <n v="344"/>
    <s v="So0030-A6347501"/>
    <s v="G0007058"/>
    <d v="2015-09-25T00:00:00"/>
    <x v="1"/>
    <n v="9"/>
    <x v="3"/>
    <x v="0"/>
    <s v="FI"/>
    <x v="3"/>
  </r>
  <r>
    <n v="67.2"/>
    <s v="C000-10198"/>
    <x v="3"/>
    <n v="0"/>
    <e v="#N/A"/>
    <s v="G28/2014"/>
    <d v="2015-10-01T00:00:00"/>
    <x v="1"/>
    <n v="10"/>
    <x v="3"/>
    <x v="0"/>
    <s v="FI"/>
    <x v="3"/>
  </r>
  <r>
    <n v="90.3"/>
    <s v="C000-10198"/>
    <x v="3"/>
    <n v="0"/>
    <e v="#N/A"/>
    <s v="G27714"/>
    <d v="2015-10-19T00:00:00"/>
    <x v="1"/>
    <n v="10"/>
    <x v="3"/>
    <x v="0"/>
    <s v="FI"/>
    <x v="3"/>
  </r>
  <r>
    <n v="924.71399999999994"/>
    <s v="C000-10198"/>
    <x v="1"/>
    <n v="6"/>
    <s v="So0030-A8381359"/>
    <s v="G0007188"/>
    <d v="2015-10-26T00:00:00"/>
    <x v="1"/>
    <n v="10"/>
    <x v="3"/>
    <x v="0"/>
    <s v="FI"/>
    <x v="3"/>
  </r>
  <r>
    <n v="252"/>
    <s v="C000-10198"/>
    <x v="1"/>
    <n v="1"/>
    <s v="So0030-A8381359"/>
    <s v="G0007189"/>
    <d v="2015-10-26T00:00:00"/>
    <x v="1"/>
    <n v="10"/>
    <x v="3"/>
    <x v="0"/>
    <s v="FI"/>
    <x v="3"/>
  </r>
  <r>
    <n v="193996.95"/>
    <s v="C000-10198"/>
    <x v="0"/>
    <n v="397"/>
    <s v="So0030-A7867104"/>
    <s v="G0007214"/>
    <d v="2015-11-03T00:00:00"/>
    <x v="1"/>
    <n v="11"/>
    <x v="3"/>
    <x v="0"/>
    <s v="FI"/>
    <x v="3"/>
  </r>
  <r>
    <n v="2856.21"/>
    <s v="C000-10198"/>
    <x v="0"/>
    <n v="106"/>
    <s v="So0030-A9653596"/>
    <s v="G0007264"/>
    <d v="2015-11-21T00:00:00"/>
    <x v="1"/>
    <n v="11"/>
    <x v="3"/>
    <x v="0"/>
    <s v="FI"/>
    <x v="3"/>
  </r>
  <r>
    <n v="44984.94"/>
    <s v="C000-10198"/>
    <x v="0"/>
    <n v="55"/>
    <s v="So0030-A9668891"/>
    <s v="G0007265"/>
    <d v="2015-11-21T00:00:00"/>
    <x v="1"/>
    <n v="11"/>
    <x v="3"/>
    <x v="0"/>
    <s v="FI"/>
    <x v="3"/>
  </r>
  <r>
    <n v="1381.296"/>
    <s v="C000-10198"/>
    <x v="0"/>
    <n v="207.5"/>
    <s v="So0040-A1145286"/>
    <s v="G0007362"/>
    <d v="2015-12-12T00:00:00"/>
    <x v="1"/>
    <n v="12"/>
    <x v="3"/>
    <x v="0"/>
    <s v="FI"/>
    <x v="3"/>
  </r>
  <r>
    <n v="31241.279999999999"/>
    <s v="C000-10198"/>
    <x v="0"/>
    <n v="37"/>
    <s v="So0040-A0953045"/>
    <s v="G0007363"/>
    <d v="2015-12-12T00:00:00"/>
    <x v="1"/>
    <n v="12"/>
    <x v="3"/>
    <x v="0"/>
    <s v="FI"/>
    <x v="3"/>
  </r>
  <r>
    <n v="77307.72"/>
    <s v="C000-10198"/>
    <x v="0"/>
    <n v="198"/>
    <s v="So0030-A9947523"/>
    <s v="G0007405"/>
    <d v="2015-12-29T00:00:00"/>
    <x v="1"/>
    <n v="12"/>
    <x v="3"/>
    <x v="0"/>
    <s v="FI"/>
    <x v="3"/>
  </r>
  <r>
    <n v="-77307.72"/>
    <s v="C000-10198"/>
    <x v="0"/>
    <n v="-198"/>
    <s v="So0040-A2359977"/>
    <s v="G0007405"/>
    <d v="2015-12-29T00:00:00"/>
    <x v="1"/>
    <n v="12"/>
    <x v="3"/>
    <x v="0"/>
    <s v="FI"/>
    <x v="3"/>
  </r>
  <r>
    <n v="160467.72"/>
    <s v="C000-10198"/>
    <x v="0"/>
    <n v="198"/>
    <s v="So0040-A2367188"/>
    <s v="G0007405"/>
    <d v="2015-12-29T00:00:00"/>
    <x v="1"/>
    <n v="12"/>
    <x v="3"/>
    <x v="0"/>
    <s v="FI"/>
    <x v="3"/>
  </r>
  <r>
    <n v="156657.48000000001"/>
    <s v="C000-10198"/>
    <x v="0"/>
    <n v="194"/>
    <s v="So0030-A9947523"/>
    <s v="G0007408"/>
    <d v="2015-12-29T00:00:00"/>
    <x v="1"/>
    <n v="12"/>
    <x v="3"/>
    <x v="0"/>
    <s v="FI"/>
    <x v="3"/>
  </r>
  <r>
    <n v="169378.44"/>
    <s v="C000-10198"/>
    <x v="0"/>
    <n v="210"/>
    <s v="So0030-A9947523"/>
    <s v="G0007409"/>
    <d v="2015-12-30T00:00:00"/>
    <x v="1"/>
    <n v="12"/>
    <x v="3"/>
    <x v="0"/>
    <s v="FI"/>
    <x v="3"/>
  </r>
  <r>
    <n v="173119.38"/>
    <s v="C000-10198"/>
    <x v="0"/>
    <n v="198"/>
    <s v="So0030-A9947523"/>
    <s v="G0007410"/>
    <d v="2015-12-30T00:00:00"/>
    <x v="1"/>
    <n v="12"/>
    <x v="3"/>
    <x v="0"/>
    <s v="FI"/>
    <x v="3"/>
  </r>
  <r>
    <n v="105210"/>
    <s v="C000-10198"/>
    <x v="0"/>
    <n v="300"/>
    <s v="So0040-A2652770"/>
    <s v="G0007462"/>
    <d v="2016-01-23T00:00:00"/>
    <x v="2"/>
    <n v="1"/>
    <x v="3"/>
    <x v="0"/>
    <s v="FI"/>
    <x v="3"/>
  </r>
  <r>
    <n v="22808.856000000003"/>
    <s v="C000-10198"/>
    <x v="0"/>
    <n v="275"/>
    <s v="So0040-A2785784"/>
    <s v="G0007463"/>
    <d v="2016-01-23T00:00:00"/>
    <x v="2"/>
    <n v="1"/>
    <x v="3"/>
    <x v="0"/>
    <s v="FI"/>
    <x v="3"/>
  </r>
  <r>
    <n v="195528.48"/>
    <s v="C000-10198"/>
    <x v="0"/>
    <n v="195"/>
    <s v="So0040-A2465072"/>
    <s v="G0007494"/>
    <d v="2016-01-29T00:00:00"/>
    <x v="2"/>
    <n v="1"/>
    <x v="3"/>
    <x v="0"/>
    <s v="FI"/>
    <x v="3"/>
  </r>
  <r>
    <n v="140748.30000000002"/>
    <s v="C000-10198"/>
    <x v="0"/>
    <n v="443"/>
    <s v="So0040-A3544864"/>
    <s v="G0007498"/>
    <d v="2016-01-30T00:00:00"/>
    <x v="2"/>
    <n v="1"/>
    <x v="3"/>
    <x v="0"/>
    <s v="FI"/>
    <x v="3"/>
  </r>
  <r>
    <n v="322358.40000000002"/>
    <s v="C000-10198"/>
    <x v="0"/>
    <n v="156"/>
    <s v="So0040-A3644498"/>
    <s v="G0007546"/>
    <d v="2016-02-06T00:00:00"/>
    <x v="2"/>
    <n v="2"/>
    <x v="3"/>
    <x v="0"/>
    <s v="FI"/>
    <x v="3"/>
  </r>
  <r>
    <n v="840"/>
    <s v="C000-10198"/>
    <x v="0"/>
    <n v="40"/>
    <s v="So0040-A4184143"/>
    <s v="G0007547"/>
    <d v="2016-02-06T00:00:00"/>
    <x v="2"/>
    <n v="2"/>
    <x v="3"/>
    <x v="0"/>
    <s v="FI"/>
    <x v="3"/>
  </r>
  <r>
    <n v="448406.49"/>
    <s v="C000-10198"/>
    <x v="0"/>
    <n v="208"/>
    <s v="So0040-A2071213"/>
    <s v="G0007548"/>
    <d v="2016-02-06T00:00:00"/>
    <x v="2"/>
    <n v="2"/>
    <x v="3"/>
    <x v="0"/>
    <s v="FI"/>
    <x v="3"/>
  </r>
  <r>
    <n v="8043.21"/>
    <s v="C000-10198"/>
    <x v="0"/>
    <n v="150"/>
    <s v="So0040-A3502783"/>
    <s v="G0007549"/>
    <d v="2016-02-06T00:00:00"/>
    <x v="2"/>
    <n v="2"/>
    <x v="3"/>
    <x v="0"/>
    <s v="FI"/>
    <x v="3"/>
  </r>
  <r>
    <n v="261403.80000000002"/>
    <s v="C000-10198"/>
    <x v="0"/>
    <n v="181"/>
    <s v="So0030-A9947523"/>
    <s v="G0007550"/>
    <d v="2016-02-06T00:00:00"/>
    <x v="2"/>
    <n v="2"/>
    <x v="3"/>
    <x v="0"/>
    <s v="FI"/>
    <x v="3"/>
  </r>
  <r>
    <n v="164696.70000000001"/>
    <s v="C000-10198"/>
    <x v="0"/>
    <n v="210"/>
    <s v="So0040-A2962475"/>
    <s v="G0007551"/>
    <d v="2016-02-06T00:00:00"/>
    <x v="2"/>
    <n v="2"/>
    <x v="3"/>
    <x v="0"/>
    <s v="FI"/>
    <x v="3"/>
  </r>
  <r>
    <n v="193737.60000000001"/>
    <s v="C000-10198"/>
    <x v="0"/>
    <n v="174"/>
    <s v="So0040-A2962475"/>
    <s v="G0007595"/>
    <d v="2016-02-13T00:00:00"/>
    <x v="2"/>
    <n v="2"/>
    <x v="3"/>
    <x v="0"/>
    <s v="FI"/>
    <x v="3"/>
  </r>
  <r>
    <n v="24415.86"/>
    <s v="C000-10198"/>
    <x v="0"/>
    <n v="66"/>
    <s v="So0040-A4642798"/>
    <s v="G0007596"/>
    <d v="2016-02-13T00:00:00"/>
    <x v="2"/>
    <n v="2"/>
    <x v="3"/>
    <x v="0"/>
    <s v="FI"/>
    <x v="3"/>
  </r>
  <r>
    <n v="386809.08"/>
    <s v="C000-10198"/>
    <x v="0"/>
    <n v="195"/>
    <s v="So0040-A5143025"/>
    <s v="G0007674"/>
    <d v="2016-02-27T00:00:00"/>
    <x v="2"/>
    <n v="2"/>
    <x v="3"/>
    <x v="0"/>
    <s v="FI"/>
    <x v="3"/>
  </r>
  <r>
    <n v="231099.12"/>
    <s v="C000-10198"/>
    <x v="0"/>
    <n v="135"/>
    <s v="So0040-A2962475"/>
    <s v="G0007675"/>
    <d v="2016-02-27T00:00:00"/>
    <x v="2"/>
    <n v="2"/>
    <x v="3"/>
    <x v="0"/>
    <s v="FI"/>
    <x v="3"/>
  </r>
  <r>
    <n v="1792.5600000000002"/>
    <s v="C000-10198"/>
    <x v="0"/>
    <n v="480"/>
    <s v="So0040-A4011308"/>
    <s v="G0007676"/>
    <d v="2016-02-27T00:00:00"/>
    <x v="2"/>
    <n v="2"/>
    <x v="3"/>
    <x v="0"/>
    <s v="FI"/>
    <x v="3"/>
  </r>
  <r>
    <n v="105210"/>
    <s v="C000-10198"/>
    <x v="0"/>
    <n v="300"/>
    <s v="So0040-A5265178"/>
    <s v="G0007723"/>
    <d v="2016-03-04T00:00:00"/>
    <x v="2"/>
    <n v="3"/>
    <x v="3"/>
    <x v="0"/>
    <s v="FI"/>
    <x v="3"/>
  </r>
  <r>
    <n v="223352.63999999998"/>
    <s v="C000-10198"/>
    <x v="0"/>
    <n v="153"/>
    <s v="So0040-A5311389"/>
    <s v="G0007724"/>
    <d v="2016-03-04T00:00:00"/>
    <x v="2"/>
    <n v="3"/>
    <x v="3"/>
    <x v="0"/>
    <s v="FI"/>
    <x v="3"/>
  </r>
  <r>
    <n v="280103.88"/>
    <s v="C000-10198"/>
    <x v="0"/>
    <n v="231"/>
    <s v="So0040-A5332794"/>
    <s v="G0007725"/>
    <d v="2016-03-04T00:00:00"/>
    <x v="2"/>
    <n v="3"/>
    <x v="3"/>
    <x v="0"/>
    <s v="FI"/>
    <x v="3"/>
  </r>
  <r>
    <n v="697.36800000000005"/>
    <s v="C000-10198"/>
    <x v="0"/>
    <n v="117"/>
    <s v="So0040-A4011308"/>
    <s v="G0007726"/>
    <d v="2016-03-04T00:00:00"/>
    <x v="2"/>
    <n v="3"/>
    <x v="3"/>
    <x v="0"/>
    <s v="FI"/>
    <x v="3"/>
  </r>
  <r>
    <n v="321563.76"/>
    <s v="C000-10198"/>
    <x v="0"/>
    <n v="229"/>
    <s v="So0040-A5135581"/>
    <s v="G0007754"/>
    <d v="2016-03-12T00:00:00"/>
    <x v="2"/>
    <n v="3"/>
    <x v="3"/>
    <x v="0"/>
    <s v="FI"/>
    <x v="3"/>
  </r>
  <r>
    <n v="250663.98"/>
    <s v="C000-10198"/>
    <x v="0"/>
    <n v="257"/>
    <s v="So0040-A5135581"/>
    <s v="G0007755"/>
    <d v="2016-03-12T00:00:00"/>
    <x v="2"/>
    <n v="3"/>
    <x v="3"/>
    <x v="0"/>
    <s v="FI"/>
    <x v="3"/>
  </r>
  <r>
    <n v="943.27800000000002"/>
    <s v="C000-10198"/>
    <x v="0"/>
    <n v="207"/>
    <s v="So0040-A6549045"/>
    <s v="G0007756"/>
    <d v="2016-03-12T00:00:00"/>
    <x v="2"/>
    <n v="3"/>
    <x v="3"/>
    <x v="0"/>
    <s v="FI"/>
    <x v="3"/>
  </r>
  <r>
    <n v="359049.60000000003"/>
    <s v="C000-10198"/>
    <x v="0"/>
    <n v="171"/>
    <s v="So0040-A6616609"/>
    <s v="G0007787"/>
    <d v="2016-03-19T00:00:00"/>
    <x v="2"/>
    <n v="3"/>
    <x v="3"/>
    <x v="0"/>
    <s v="FI"/>
    <x v="3"/>
  </r>
  <r>
    <n v="1461.6000000000001"/>
    <s v="C000-10198"/>
    <x v="0"/>
    <n v="29"/>
    <s v="So0040-A6559326"/>
    <s v="G0007788"/>
    <d v="2016-03-19T00:00:00"/>
    <x v="2"/>
    <n v="3"/>
    <x v="3"/>
    <x v="0"/>
    <s v="FI"/>
    <x v="3"/>
  </r>
  <r>
    <n v="396396"/>
    <s v="C000-10198"/>
    <x v="0"/>
    <n v="156"/>
    <s v="So0040-A6263875"/>
    <s v="G0007832"/>
    <d v="2016-03-25T00:00:00"/>
    <x v="2"/>
    <n v="3"/>
    <x v="3"/>
    <x v="0"/>
    <s v="FI"/>
    <x v="3"/>
  </r>
  <r>
    <n v="274890"/>
    <s v="C000-10198"/>
    <x v="0"/>
    <n v="160"/>
    <s v="So0040-A6263875"/>
    <s v="G0007833"/>
    <d v="2016-03-25T00:00:00"/>
    <x v="2"/>
    <n v="3"/>
    <x v="3"/>
    <x v="0"/>
    <s v="FI"/>
    <x v="3"/>
  </r>
  <r>
    <n v="300823.52999999997"/>
    <s v="C000-10198"/>
    <x v="0"/>
    <n v="299"/>
    <s v="So0040-A6989013"/>
    <s v="G0007837"/>
    <d v="2016-03-26T00:00:00"/>
    <x v="2"/>
    <n v="3"/>
    <x v="3"/>
    <x v="0"/>
    <s v="FI"/>
    <x v="3"/>
  </r>
  <r>
    <n v="160916.70000000001"/>
    <s v="C000-10198"/>
    <x v="0"/>
    <n v="253"/>
    <s v="So0040-A5794376"/>
    <s v="G0007838"/>
    <d v="2016-03-26T00:00:00"/>
    <x v="2"/>
    <n v="3"/>
    <x v="3"/>
    <x v="0"/>
    <s v="FI"/>
    <x v="3"/>
  </r>
  <r>
    <n v="368445"/>
    <s v="C000-10198"/>
    <x v="0"/>
    <n v="145"/>
    <s v="So0040-A7504037"/>
    <s v="G0007882"/>
    <d v="2016-04-02T00:00:00"/>
    <x v="2"/>
    <n v="4"/>
    <x v="3"/>
    <x v="0"/>
    <s v="FI"/>
    <x v="3"/>
  </r>
  <r>
    <n v="383739.09"/>
    <s v="C000-10198"/>
    <x v="0"/>
    <n v="179"/>
    <s v="So0040-A7378560"/>
    <s v="G0007883"/>
    <d v="2016-04-02T00:00:00"/>
    <x v="2"/>
    <n v="4"/>
    <x v="3"/>
    <x v="0"/>
    <s v="FI"/>
    <x v="3"/>
  </r>
  <r>
    <n v="15329.160000000002"/>
    <s v="C000-10198"/>
    <x v="0"/>
    <n v="240"/>
    <s v="So0040-A7737601"/>
    <s v="G0007884"/>
    <d v="2016-04-02T00:00:00"/>
    <x v="2"/>
    <n v="4"/>
    <x v="3"/>
    <x v="0"/>
    <s v="FI"/>
    <x v="3"/>
  </r>
  <r>
    <n v="424384.38"/>
    <s v="C000-10198"/>
    <x v="0"/>
    <n v="177"/>
    <s v="So0040-A7632777"/>
    <s v="G0007900"/>
    <d v="2016-04-06T00:00:00"/>
    <x v="2"/>
    <n v="4"/>
    <x v="3"/>
    <x v="0"/>
    <s v="FI"/>
    <x v="3"/>
  </r>
  <r>
    <n v="462489.30000000005"/>
    <s v="C000-10198"/>
    <x v="0"/>
    <n v="193"/>
    <s v="So0040-A7702908"/>
    <s v="G0007922"/>
    <d v="2016-04-09T00:00:00"/>
    <x v="2"/>
    <n v="4"/>
    <x v="3"/>
    <x v="0"/>
    <s v="FI"/>
    <x v="3"/>
  </r>
  <r>
    <n v="0"/>
    <s v="C000-10198"/>
    <x v="0"/>
    <n v="24"/>
    <s v="So0040-A8833252"/>
    <s v="G0007923"/>
    <d v="2016-04-09T00:00:00"/>
    <x v="2"/>
    <n v="4"/>
    <x v="3"/>
    <x v="0"/>
    <s v="FI"/>
    <x v="3"/>
  </r>
  <r>
    <n v="336022.68"/>
    <s v="C000-10198"/>
    <x v="0"/>
    <n v="252"/>
    <s v="So0040-A8261547"/>
    <s v="G0007978"/>
    <d v="2016-04-16T00:00:00"/>
    <x v="2"/>
    <n v="4"/>
    <x v="3"/>
    <x v="0"/>
    <s v="FI"/>
    <x v="3"/>
  </r>
  <r>
    <n v="0"/>
    <s v="C000-10198"/>
    <x v="0"/>
    <n v="1"/>
    <s v="So0050-A0701404"/>
    <s v="G0008036"/>
    <d v="2016-04-22T00:00:00"/>
    <x v="2"/>
    <n v="4"/>
    <x v="3"/>
    <x v="0"/>
    <s v="FI"/>
    <x v="3"/>
  </r>
  <r>
    <n v="0"/>
    <s v="C000-10198"/>
    <x v="0"/>
    <n v="-1"/>
    <s v="So0050-A0774140"/>
    <s v="G0008036"/>
    <d v="2016-04-22T00:00:00"/>
    <x v="2"/>
    <n v="4"/>
    <x v="3"/>
    <x v="0"/>
    <s v="FI"/>
    <x v="3"/>
  </r>
  <r>
    <n v="342291.60000000003"/>
    <s v="C000-10198"/>
    <x v="0"/>
    <n v="156"/>
    <s v="So0040-A9775294"/>
    <s v="G0008020"/>
    <d v="2016-04-23T00:00:00"/>
    <x v="2"/>
    <n v="4"/>
    <x v="3"/>
    <x v="0"/>
    <s v="FI"/>
    <x v="3"/>
  </r>
  <r>
    <n v="345820.86000000004"/>
    <s v="C000-10198"/>
    <x v="0"/>
    <n v="227"/>
    <s v="So0040-A2646508"/>
    <s v="G0008021"/>
    <d v="2016-04-23T00:00:00"/>
    <x v="2"/>
    <n v="4"/>
    <x v="3"/>
    <x v="0"/>
    <s v="FI"/>
    <x v="3"/>
  </r>
  <r>
    <n v="0"/>
    <s v="C000-10198"/>
    <x v="1"/>
    <n v="1"/>
    <s v="So0050-A0762942"/>
    <s v="G0008045"/>
    <d v="2016-04-27T00:00:00"/>
    <x v="2"/>
    <n v="4"/>
    <x v="3"/>
    <x v="0"/>
    <s v="FI"/>
    <x v="3"/>
  </r>
  <r>
    <n v="331716"/>
    <s v="C000-10198"/>
    <x v="0"/>
    <n v="154"/>
    <s v="So0050-A0309045"/>
    <s v="G0008070"/>
    <d v="2016-04-29T00:00:00"/>
    <x v="2"/>
    <n v="4"/>
    <x v="3"/>
    <x v="0"/>
    <s v="FI"/>
    <x v="3"/>
  </r>
  <r>
    <n v="9000.6"/>
    <s v="C000-10198"/>
    <x v="0"/>
    <n v="1"/>
    <s v="So0050-A0309045"/>
    <s v="G0008071"/>
    <d v="2016-04-29T00:00:00"/>
    <x v="2"/>
    <n v="4"/>
    <x v="3"/>
    <x v="0"/>
    <s v="FI"/>
    <x v="3"/>
  </r>
  <r>
    <n v="157764.6"/>
    <s v="C000-10198"/>
    <x v="0"/>
    <n v="208"/>
    <s v="So0050-A0309045"/>
    <s v="G0008074"/>
    <d v="2016-04-29T00:00:00"/>
    <x v="2"/>
    <n v="4"/>
    <x v="3"/>
    <x v="0"/>
    <s v="FI"/>
    <x v="3"/>
  </r>
  <r>
    <n v="262.5"/>
    <s v="C000-10198"/>
    <x v="0"/>
    <n v="25"/>
    <s v="So0050-A0672096"/>
    <s v="G0008075"/>
    <d v="2016-04-29T00:00:00"/>
    <x v="2"/>
    <n v="4"/>
    <x v="3"/>
    <x v="0"/>
    <s v="FI"/>
    <x v="3"/>
  </r>
  <r>
    <n v="274680"/>
    <s v="C000-10198"/>
    <x v="0"/>
    <n v="180"/>
    <s v="So0050-A0811370"/>
    <s v="G0008105"/>
    <d v="2016-05-05T00:00:00"/>
    <x v="2"/>
    <n v="5"/>
    <x v="3"/>
    <x v="0"/>
    <s v="FI"/>
    <x v="3"/>
  </r>
  <r>
    <n v="17078.25"/>
    <s v="C000-10198"/>
    <x v="0"/>
    <n v="375"/>
    <s v="So0050-A1137715"/>
    <s v="G0008106"/>
    <d v="2016-05-05T00:00:00"/>
    <x v="2"/>
    <n v="5"/>
    <x v="3"/>
    <x v="0"/>
    <s v="FI"/>
    <x v="3"/>
  </r>
  <r>
    <n v="349435.38"/>
    <s v="C000-10198"/>
    <x v="0"/>
    <n v="161"/>
    <s v="So0050-A1518540"/>
    <s v="G0008149"/>
    <d v="2016-05-14T00:00:00"/>
    <x v="2"/>
    <n v="5"/>
    <x v="3"/>
    <x v="0"/>
    <s v="FI"/>
    <x v="3"/>
  </r>
  <r>
    <n v="21222.852000000003"/>
    <s v="C000-10198"/>
    <x v="0"/>
    <n v="907.5"/>
    <s v="So0050-A1843124"/>
    <s v="G0008150"/>
    <d v="2016-05-14T00:00:00"/>
    <x v="2"/>
    <n v="5"/>
    <x v="3"/>
    <x v="0"/>
    <s v="FI"/>
    <x v="3"/>
  </r>
  <r>
    <n v="322358.40000000002"/>
    <s v="C000-10198"/>
    <x v="0"/>
    <n v="156"/>
    <s v="So0050-A2127904"/>
    <s v="G0008201"/>
    <d v="2016-05-21T00:00:00"/>
    <x v="2"/>
    <n v="5"/>
    <x v="3"/>
    <x v="0"/>
    <s v="FI"/>
    <x v="3"/>
  </r>
  <r>
    <n v="128620.8"/>
    <s v="C000-10198"/>
    <x v="0"/>
    <n v="188"/>
    <s v="So0050-A2127904"/>
    <s v="G0008202"/>
    <d v="2016-05-21T00:00:00"/>
    <x v="2"/>
    <n v="5"/>
    <x v="3"/>
    <x v="0"/>
    <s v="FI"/>
    <x v="3"/>
  </r>
  <r>
    <n v="440391"/>
    <s v="C000-10198"/>
    <x v="0"/>
    <n v="236"/>
    <s v="So0050-A2399549"/>
    <s v="G0008203"/>
    <d v="2016-05-21T00:00:00"/>
    <x v="2"/>
    <n v="5"/>
    <x v="3"/>
    <x v="0"/>
    <s v="FI"/>
    <x v="3"/>
  </r>
  <r>
    <n v="282514.26"/>
    <s v="C000-10198"/>
    <x v="0"/>
    <n v="124"/>
    <s v="So0050-A2167834"/>
    <s v="G0008204"/>
    <d v="2016-05-21T00:00:00"/>
    <x v="2"/>
    <n v="5"/>
    <x v="3"/>
    <x v="0"/>
    <s v="FI"/>
    <x v="3"/>
  </r>
  <r>
    <n v="5418"/>
    <s v="C000-10198"/>
    <x v="0"/>
    <n v="1"/>
    <s v="So0050-A3874282"/>
    <s v="G0008253"/>
    <d v="2016-05-27T00:00:00"/>
    <x v="2"/>
    <n v="5"/>
    <x v="3"/>
    <x v="0"/>
    <s v="FI"/>
    <x v="3"/>
  </r>
  <r>
    <n v="307908.3"/>
    <s v="C000-10198"/>
    <x v="0"/>
    <n v="145"/>
    <s v="So0050-A3194267"/>
    <s v="G0008263"/>
    <d v="2016-05-28T00:00:00"/>
    <x v="2"/>
    <n v="5"/>
    <x v="3"/>
    <x v="0"/>
    <s v="FI"/>
    <x v="3"/>
  </r>
  <r>
    <n v="407723.82000000007"/>
    <s v="C000-10198"/>
    <x v="0"/>
    <n v="213"/>
    <s v="So0050-A3194267"/>
    <s v="G0008264"/>
    <d v="2016-05-28T00:00:00"/>
    <x v="2"/>
    <n v="5"/>
    <x v="3"/>
    <x v="0"/>
    <s v="FI"/>
    <x v="3"/>
  </r>
  <r>
    <n v="318225.60000000003"/>
    <s v="C000-10198"/>
    <x v="0"/>
    <n v="154"/>
    <s v="So0050-A3641650"/>
    <s v="G0008331"/>
    <d v="2016-06-04T00:00:00"/>
    <x v="2"/>
    <n v="6"/>
    <x v="3"/>
    <x v="0"/>
    <s v="FI"/>
    <x v="3"/>
  </r>
  <r>
    <n v="231018.90000000002"/>
    <s v="C000-10198"/>
    <x v="0"/>
    <n v="141"/>
    <s v="So0050-A3641650"/>
    <s v="G0008332"/>
    <d v="2016-06-04T00:00:00"/>
    <x v="2"/>
    <n v="6"/>
    <x v="3"/>
    <x v="0"/>
    <s v="FI"/>
    <x v="3"/>
  </r>
  <r>
    <n v="332142.72000000003"/>
    <s v="C000-10198"/>
    <x v="0"/>
    <n v="184"/>
    <s v="So0050-A3641650"/>
    <s v="G0008333"/>
    <d v="2016-06-04T00:00:00"/>
    <x v="2"/>
    <n v="6"/>
    <x v="3"/>
    <x v="0"/>
    <s v="FI"/>
    <x v="3"/>
  </r>
  <r>
    <n v="12066.096000000001"/>
    <s v="C000-10198"/>
    <x v="0"/>
    <n v="260"/>
    <s v="So0050-A4045715"/>
    <s v="G0008334"/>
    <d v="2016-06-04T00:00:00"/>
    <x v="2"/>
    <n v="6"/>
    <x v="3"/>
    <x v="0"/>
    <s v="FI"/>
    <x v="3"/>
  </r>
  <r>
    <n v="105210"/>
    <s v="C000-10198"/>
    <x v="0"/>
    <n v="300"/>
    <s v="So0050-A4082892"/>
    <s v="G0008372"/>
    <d v="2016-06-11T00:00:00"/>
    <x v="2"/>
    <n v="6"/>
    <x v="3"/>
    <x v="0"/>
    <s v="FI"/>
    <x v="3"/>
  </r>
  <r>
    <n v="317535.12000000005"/>
    <s v="C000-10198"/>
    <x v="0"/>
    <n v="174"/>
    <s v="So0050-A3641650"/>
    <s v="G0008373"/>
    <d v="2016-06-11T00:00:00"/>
    <x v="2"/>
    <n v="6"/>
    <x v="3"/>
    <x v="0"/>
    <s v="FI"/>
    <x v="3"/>
  </r>
  <r>
    <n v="363686.40000000002"/>
    <s v="C000-10198"/>
    <x v="0"/>
    <n v="176"/>
    <s v="So0050-A5069570"/>
    <s v="G0008440"/>
    <d v="2016-06-18T00:00:00"/>
    <x v="2"/>
    <n v="6"/>
    <x v="3"/>
    <x v="0"/>
    <s v="FI"/>
    <x v="3"/>
  </r>
  <r>
    <n v="316667.40000000002"/>
    <s v="C000-10198"/>
    <x v="0"/>
    <n v="330"/>
    <s v="So0050-A5069570"/>
    <s v="G0008441"/>
    <d v="2016-06-18T00:00:00"/>
    <x v="2"/>
    <n v="6"/>
    <x v="3"/>
    <x v="0"/>
    <s v="FI"/>
    <x v="3"/>
  </r>
  <r>
    <n v="1686.7200000000003"/>
    <s v="C000-10198"/>
    <x v="0"/>
    <n v="67"/>
    <s v="So0050-A5864623"/>
    <s v="G0008442"/>
    <d v="2016-06-18T00:00:00"/>
    <x v="2"/>
    <n v="6"/>
    <x v="3"/>
    <x v="0"/>
    <s v="FI"/>
    <x v="3"/>
  </r>
  <r>
    <n v="155.4"/>
    <s v="C000-10198"/>
    <x v="0"/>
    <n v="35"/>
    <s v="So0050-A6759727"/>
    <s v="G0008507"/>
    <d v="2016-06-25T00:00:00"/>
    <x v="2"/>
    <n v="6"/>
    <x v="3"/>
    <x v="0"/>
    <s v="FI"/>
    <x v="3"/>
  </r>
  <r>
    <n v="238450.80000000002"/>
    <s v="C000-10198"/>
    <x v="0"/>
    <n v="247"/>
    <s v="So0050-A3865418"/>
    <s v="G0008508"/>
    <d v="2016-06-25T00:00:00"/>
    <x v="2"/>
    <n v="6"/>
    <x v="3"/>
    <x v="0"/>
    <s v="FI"/>
    <x v="3"/>
  </r>
  <r>
    <n v="329409.36000000004"/>
    <s v="C000-10198"/>
    <x v="0"/>
    <n v="190"/>
    <s v="So0050-A7194161"/>
    <s v="G0008558"/>
    <d v="2016-07-02T00:00:00"/>
    <x v="2"/>
    <n v="7"/>
    <x v="3"/>
    <x v="0"/>
    <s v="FI"/>
    <x v="3"/>
  </r>
  <r>
    <n v="4889.6400000000003"/>
    <s v="C000-10198"/>
    <x v="0"/>
    <n v="111"/>
    <s v="So0050-A6973330"/>
    <s v="G0008559"/>
    <d v="2016-07-02T00:00:00"/>
    <x v="2"/>
    <n v="7"/>
    <x v="3"/>
    <x v="0"/>
    <s v="FI"/>
    <x v="3"/>
  </r>
  <r>
    <n v="-3791.34"/>
    <s v="C000-10198"/>
    <x v="0"/>
    <n v="0"/>
    <s v="So0050-A7524418"/>
    <s v="G0008561"/>
    <d v="2016-07-04T00:00:00"/>
    <x v="2"/>
    <n v="7"/>
    <x v="3"/>
    <x v="0"/>
    <s v="FI"/>
    <x v="3"/>
  </r>
  <r>
    <n v="355983.18"/>
    <s v="C000-10198"/>
    <x v="0"/>
    <n v="201"/>
    <s v="So0050-A7349827"/>
    <s v="G0008616"/>
    <d v="2016-07-09T00:00:00"/>
    <x v="2"/>
    <n v="7"/>
    <x v="3"/>
    <x v="0"/>
    <s v="FI"/>
    <x v="3"/>
  </r>
  <r>
    <n v="5497.8"/>
    <s v="C000-10198"/>
    <x v="0"/>
    <n v="87"/>
    <s v="So0050-A7789766"/>
    <s v="G0008618"/>
    <d v="2016-07-09T00:00:00"/>
    <x v="2"/>
    <n v="7"/>
    <x v="3"/>
    <x v="0"/>
    <s v="FI"/>
    <x v="3"/>
  </r>
  <r>
    <n v="444675"/>
    <s v="C000-10198"/>
    <x v="0"/>
    <n v="175"/>
    <s v="So0050-A8093968"/>
    <s v="G0008656"/>
    <d v="2016-07-16T00:00:00"/>
    <x v="2"/>
    <n v="7"/>
    <x v="3"/>
    <x v="0"/>
    <s v="FI"/>
    <x v="3"/>
  </r>
  <r>
    <n v="383666.22000000003"/>
    <s v="C000-10198"/>
    <x v="0"/>
    <n v="209"/>
    <s v="So0050-A8093968"/>
    <s v="G0008657"/>
    <d v="2016-07-16T00:00:00"/>
    <x v="2"/>
    <n v="7"/>
    <x v="3"/>
    <x v="0"/>
    <s v="FI"/>
    <x v="3"/>
  </r>
  <r>
    <n v="385297.5"/>
    <s v="C000-10198"/>
    <x v="0"/>
    <n v="177"/>
    <s v="So0050-A9424630"/>
    <s v="G0008770"/>
    <d v="2016-07-30T00:00:00"/>
    <x v="2"/>
    <n v="7"/>
    <x v="3"/>
    <x v="0"/>
    <s v="FI"/>
    <x v="3"/>
  </r>
  <r>
    <n v="169974"/>
    <s v="C000-10198"/>
    <x v="0"/>
    <n v="336"/>
    <s v="So0050-A8851937"/>
    <s v="G0008771"/>
    <d v="2016-07-30T00:00:00"/>
    <x v="2"/>
    <n v="7"/>
    <x v="3"/>
    <x v="0"/>
    <s v="FI"/>
    <x v="3"/>
  </r>
  <r>
    <n v="2210.25"/>
    <s v="C000-10198"/>
    <x v="0"/>
    <n v="70"/>
    <s v="So0050-A9137732"/>
    <s v="G0008772"/>
    <d v="2016-07-30T00:00:00"/>
    <x v="2"/>
    <n v="7"/>
    <x v="3"/>
    <x v="0"/>
    <s v="FI"/>
    <x v="3"/>
  </r>
  <r>
    <n v="375627"/>
    <s v="C000-10198"/>
    <x v="0"/>
    <n v="172"/>
    <s v="So0060-A0348510"/>
    <s v="G0008877"/>
    <d v="2016-08-13T00:00:00"/>
    <x v="2"/>
    <n v="8"/>
    <x v="3"/>
    <x v="0"/>
    <s v="FI"/>
    <x v="3"/>
  </r>
  <r>
    <n v="105210"/>
    <s v="C000-10198"/>
    <x v="0"/>
    <n v="300"/>
    <s v="So0060-A0645027"/>
    <s v="G0008928"/>
    <d v="2016-08-20T00:00:00"/>
    <x v="2"/>
    <n v="8"/>
    <x v="3"/>
    <x v="0"/>
    <s v="FI"/>
    <x v="3"/>
  </r>
  <r>
    <n v="119.07000000000001"/>
    <s v="C000-10198"/>
    <x v="0"/>
    <n v="9"/>
    <s v="So0060-A1053106"/>
    <s v="G0008929"/>
    <d v="2016-08-20T00:00:00"/>
    <x v="2"/>
    <n v="8"/>
    <x v="3"/>
    <x v="0"/>
    <s v="FI"/>
    <x v="3"/>
  </r>
  <r>
    <n v="250530"/>
    <s v="C000-10198"/>
    <x v="0"/>
    <n v="170"/>
    <s v="So0060-A0815655"/>
    <s v="G0008930"/>
    <d v="2016-08-20T00:00:00"/>
    <x v="2"/>
    <n v="8"/>
    <x v="3"/>
    <x v="0"/>
    <s v="FI"/>
    <x v="3"/>
  </r>
  <r>
    <n v="246562.26"/>
    <s v="C000-10198"/>
    <x v="0"/>
    <n v="133"/>
    <s v="So0060-A0857496"/>
    <s v="G0008931"/>
    <d v="2016-08-20T00:00:00"/>
    <x v="2"/>
    <n v="8"/>
    <x v="3"/>
    <x v="0"/>
    <s v="FI"/>
    <x v="3"/>
  </r>
  <r>
    <n v="155414.70000000001"/>
    <s v="C000-10198"/>
    <x v="0"/>
    <n v="65"/>
    <s v="So0060-A0857496"/>
    <s v="G0008991"/>
    <d v="2016-09-02T00:00:00"/>
    <x v="2"/>
    <n v="9"/>
    <x v="3"/>
    <x v="0"/>
    <s v="FI"/>
    <x v="3"/>
  </r>
  <r>
    <n v="38081.4"/>
    <s v="C000-10198"/>
    <x v="0"/>
    <n v="19"/>
    <s v="So0060-A1211293"/>
    <s v="G0008998"/>
    <d v="2016-09-14T00:00:00"/>
    <x v="2"/>
    <n v="9"/>
    <x v="3"/>
    <x v="0"/>
    <s v="FI"/>
    <x v="3"/>
  </r>
  <r>
    <n v="6720"/>
    <s v="C000-10198"/>
    <x v="0"/>
    <n v="16"/>
    <s v="So0060-A2355325"/>
    <s v="G0008999"/>
    <d v="2016-09-14T00:00:00"/>
    <x v="2"/>
    <n v="9"/>
    <x v="3"/>
    <x v="0"/>
    <s v="FI"/>
    <x v="3"/>
  </r>
  <r>
    <n v="360853.5"/>
    <s v="C000-10198"/>
    <x v="0"/>
    <n v="173"/>
    <s v="So0060-A2366686"/>
    <s v="G0009009"/>
    <d v="2016-09-17T00:00:00"/>
    <x v="2"/>
    <n v="9"/>
    <x v="3"/>
    <x v="0"/>
    <s v="FI"/>
    <x v="3"/>
  </r>
  <r>
    <n v="8148.42"/>
    <s v="C000-10198"/>
    <x v="0"/>
    <n v="236"/>
    <s v="So0060-A2461042"/>
    <s v="G0009010"/>
    <d v="2016-09-17T00:00:00"/>
    <x v="2"/>
    <n v="9"/>
    <x v="3"/>
    <x v="0"/>
    <s v="FI"/>
    <x v="3"/>
  </r>
  <r>
    <n v="67648.350000000006"/>
    <s v="C000-10198"/>
    <x v="0"/>
    <n v="165"/>
    <s v="So0060-A2402907"/>
    <s v="G0009011"/>
    <d v="2016-09-19T00:00:00"/>
    <x v="2"/>
    <n v="9"/>
    <x v="3"/>
    <x v="0"/>
    <s v="FI"/>
    <x v="3"/>
  </r>
  <r>
    <n v="206600.1"/>
    <s v="C000-10198"/>
    <x v="0"/>
    <n v="165"/>
    <s v="So0060-A2355325"/>
    <s v="G0009060"/>
    <d v="2016-10-01T00:00:00"/>
    <x v="2"/>
    <n v="10"/>
    <x v="3"/>
    <x v="0"/>
    <s v="FI"/>
    <x v="3"/>
  </r>
  <r>
    <n v="2520"/>
    <s v="C000-10198"/>
    <x v="1"/>
    <n v="22"/>
    <s v="So0060-A3897627"/>
    <s v="G0009094"/>
    <d v="2016-10-12T00:00:00"/>
    <x v="2"/>
    <n v="10"/>
    <x v="3"/>
    <x v="0"/>
    <s v="FI"/>
    <x v="3"/>
  </r>
  <r>
    <n v="115.5"/>
    <s v="C000-10198"/>
    <x v="1"/>
    <n v="2"/>
    <s v="So0060-A3157446"/>
    <s v="G0009097"/>
    <d v="2016-10-12T00:00:00"/>
    <x v="2"/>
    <n v="10"/>
    <x v="3"/>
    <x v="0"/>
    <s v="FI"/>
    <x v="3"/>
  </r>
  <r>
    <n v="79.8"/>
    <s v="C000-10198"/>
    <x v="0"/>
    <n v="145"/>
    <s v="So0060-A4501903"/>
    <s v="G0009021"/>
    <d v="2016-10-15T00:00:00"/>
    <x v="2"/>
    <n v="10"/>
    <x v="3"/>
    <x v="0"/>
    <s v="FI"/>
    <x v="3"/>
  </r>
  <r>
    <n v="-79.8"/>
    <s v="C000-10198"/>
    <x v="0"/>
    <n v="-145"/>
    <s v="So0060-A4951445"/>
    <s v="G0009021"/>
    <d v="2016-10-15T00:00:00"/>
    <x v="2"/>
    <n v="10"/>
    <x v="3"/>
    <x v="0"/>
    <s v="FI"/>
    <x v="3"/>
  </r>
  <r>
    <n v="256297.44"/>
    <s v="C000-10198"/>
    <x v="0"/>
    <n v="196"/>
    <s v="So0060-A3174918"/>
    <s v="G0009120"/>
    <d v="2016-10-15T00:00:00"/>
    <x v="2"/>
    <n v="10"/>
    <x v="3"/>
    <x v="0"/>
    <s v="FI"/>
    <x v="3"/>
  </r>
  <r>
    <n v="79.8"/>
    <s v="C000-10198"/>
    <x v="0"/>
    <n v="145"/>
    <s v="So0060-A4966477"/>
    <s v="G0009121"/>
    <d v="2016-10-15T00:00:00"/>
    <x v="2"/>
    <n v="10"/>
    <x v="3"/>
    <x v="0"/>
    <s v="FI"/>
    <x v="3"/>
  </r>
  <r>
    <n v="141.12"/>
    <s v="C000-10198"/>
    <x v="0"/>
    <n v="20"/>
    <s v="So0060-A4501903"/>
    <s v="G0009122"/>
    <d v="2016-10-17T00:00:00"/>
    <x v="2"/>
    <n v="10"/>
    <x v="3"/>
    <x v="0"/>
    <s v="FI"/>
    <x v="3"/>
  </r>
  <r>
    <n v="180860.82"/>
    <s v="C000-10198"/>
    <x v="0"/>
    <n v="246"/>
    <s v="So0060-A3805740"/>
    <s v="G0009145"/>
    <d v="2016-10-21T00:00:00"/>
    <x v="2"/>
    <n v="10"/>
    <x v="3"/>
    <x v="0"/>
    <s v="FI"/>
    <x v="3"/>
  </r>
  <r>
    <n v="3243.4500000000003"/>
    <s v="C000-10198"/>
    <x v="0"/>
    <n v="26"/>
    <s v="So0060-A4501903"/>
    <s v="G0009146"/>
    <d v="2016-10-21T00:00:00"/>
    <x v="2"/>
    <n v="10"/>
    <x v="3"/>
    <x v="0"/>
    <s v="FI"/>
    <x v="3"/>
  </r>
  <r>
    <n v="2284.38"/>
    <s v="C000-10198"/>
    <x v="0"/>
    <n v="30"/>
    <s v="So0060-A5443728"/>
    <s v="G0009147"/>
    <d v="2016-10-21T00:00:00"/>
    <x v="2"/>
    <n v="10"/>
    <x v="3"/>
    <x v="0"/>
    <s v="FI"/>
    <x v="3"/>
  </r>
  <r>
    <n v="102690"/>
    <s v="C000-10198"/>
    <x v="0"/>
    <n v="300"/>
    <s v="So0060-A6068280"/>
    <s v="G0009209"/>
    <d v="2016-11-09T00:00:00"/>
    <x v="2"/>
    <n v="11"/>
    <x v="3"/>
    <x v="0"/>
    <s v="FI"/>
    <x v="3"/>
  </r>
  <r>
    <n v="67092.479999999996"/>
    <s v="C000-10198"/>
    <x v="0"/>
    <n v="312"/>
    <s v="So0060-A6084313"/>
    <s v="G0009212"/>
    <d v="2016-11-10T00:00:00"/>
    <x v="2"/>
    <n v="11"/>
    <x v="3"/>
    <x v="0"/>
    <s v="FI"/>
    <x v="3"/>
  </r>
  <r>
    <n v="70524.72"/>
    <s v="C000-10198"/>
    <x v="0"/>
    <n v="318"/>
    <s v="So0060-A6084313"/>
    <s v="G0009214"/>
    <d v="2016-11-10T00:00:00"/>
    <x v="2"/>
    <n v="11"/>
    <x v="3"/>
    <x v="0"/>
    <s v="FI"/>
    <x v="3"/>
  </r>
  <r>
    <n v="69375.600000000006"/>
    <s v="C000-10198"/>
    <x v="0"/>
    <n v="315"/>
    <s v="So0060-A6084313"/>
    <s v="G0009216"/>
    <d v="2016-11-11T00:00:00"/>
    <x v="2"/>
    <n v="11"/>
    <x v="3"/>
    <x v="0"/>
    <s v="FI"/>
    <x v="3"/>
  </r>
  <r>
    <n v="6064.380000000001"/>
    <s v="C000-10198"/>
    <x v="0"/>
    <n v="2663.77"/>
    <s v="So0060-A5723678"/>
    <s v="G0009219"/>
    <d v="2016-11-11T00:00:00"/>
    <x v="2"/>
    <n v="11"/>
    <x v="3"/>
    <x v="0"/>
    <s v="FI"/>
    <x v="3"/>
  </r>
  <r>
    <n v="68201.279999999999"/>
    <s v="C000-10198"/>
    <x v="0"/>
    <n v="312"/>
    <s v="So0060-A6084313"/>
    <s v="G0009220"/>
    <d v="2016-11-11T00:00:00"/>
    <x v="2"/>
    <n v="11"/>
    <x v="3"/>
    <x v="0"/>
    <s v="FI"/>
    <x v="3"/>
  </r>
  <r>
    <n v="9397.92"/>
    <s v="C000-10198"/>
    <x v="0"/>
    <n v="43"/>
    <s v="So0060-A6084313"/>
    <s v="G0009221"/>
    <d v="2016-11-11T00:00:00"/>
    <x v="2"/>
    <n v="11"/>
    <x v="3"/>
    <x v="0"/>
    <s v="FI"/>
    <x v="3"/>
  </r>
  <r>
    <n v="1081.5"/>
    <s v="C000-10198"/>
    <x v="0"/>
    <n v="1"/>
    <s v="So0060-A6084313"/>
    <s v="G0009222"/>
    <d v="2016-11-11T00:00:00"/>
    <x v="2"/>
    <n v="11"/>
    <x v="3"/>
    <x v="0"/>
    <s v="FI"/>
    <x v="3"/>
  </r>
  <r>
    <n v="0"/>
    <s v="C000-10198"/>
    <x v="0"/>
    <n v="1300"/>
    <s v="So0060-A7048787"/>
    <s v="G0009259"/>
    <d v="2016-11-18T00:00:00"/>
    <x v="2"/>
    <n v="11"/>
    <x v="3"/>
    <x v="0"/>
    <s v="FI"/>
    <x v="3"/>
  </r>
  <r>
    <n v="19740"/>
    <s v="C000-10198"/>
    <x v="1"/>
    <n v="200"/>
    <s v="So0060-A7128614"/>
    <s v="G0009265"/>
    <d v="2016-11-21T00:00:00"/>
    <x v="2"/>
    <n v="11"/>
    <x v="3"/>
    <x v="0"/>
    <s v="FI"/>
    <x v="3"/>
  </r>
  <r>
    <n v="3834.6000000000004"/>
    <s v="C000-10198"/>
    <x v="1"/>
    <n v="2"/>
    <s v="So0060-A7128614"/>
    <s v="G0009266"/>
    <d v="2016-11-21T00:00:00"/>
    <x v="2"/>
    <n v="11"/>
    <x v="3"/>
    <x v="0"/>
    <s v="FI"/>
    <x v="3"/>
  </r>
  <r>
    <n v="2948.4"/>
    <s v="C000-10198"/>
    <x v="1"/>
    <n v="1300"/>
    <s v="So0060-A7629502"/>
    <s v="G0009292"/>
    <d v="2016-11-30T00:00:00"/>
    <x v="2"/>
    <n v="11"/>
    <x v="3"/>
    <x v="0"/>
    <s v="FI"/>
    <x v="3"/>
  </r>
  <r>
    <n v="1680"/>
    <s v="C000-10198"/>
    <x v="1"/>
    <n v="1"/>
    <s v="So0060-A7629502"/>
    <s v="G0009293"/>
    <d v="2016-11-30T00:00:00"/>
    <x v="2"/>
    <n v="11"/>
    <x v="3"/>
    <x v="0"/>
    <s v="FI"/>
    <x v="3"/>
  </r>
  <r>
    <n v="7656.6"/>
    <s v="C000-10198"/>
    <x v="0"/>
    <n v="50"/>
    <s v="So0060-A7275231"/>
    <s v="G0009311"/>
    <d v="2016-12-03T00:00:00"/>
    <x v="2"/>
    <n v="12"/>
    <x v="3"/>
    <x v="0"/>
    <s v="FI"/>
    <x v="3"/>
  </r>
  <r>
    <n v="220318.98"/>
    <s v="C000-10198"/>
    <x v="0"/>
    <n v="280"/>
    <s v="So0060-A7486810"/>
    <s v="G0009312"/>
    <d v="2016-12-03T00:00:00"/>
    <x v="2"/>
    <n v="12"/>
    <x v="3"/>
    <x v="0"/>
    <s v="FI"/>
    <x v="3"/>
  </r>
  <r>
    <n v="1764"/>
    <s v="C000-10198"/>
    <x v="2"/>
    <n v="112.25"/>
    <s v="So0060-A7875416"/>
    <s v="G0009345"/>
    <d v="2016-12-15T00:00:00"/>
    <x v="2"/>
    <n v="12"/>
    <x v="3"/>
    <x v="0"/>
    <s v="FI"/>
    <x v="3"/>
  </r>
  <r>
    <n v="882"/>
    <s v="C000-10198"/>
    <x v="2"/>
    <n v="1"/>
    <s v="So0060-A8445012"/>
    <s v="G0009346"/>
    <d v="2016-12-15T00:00:00"/>
    <x v="2"/>
    <n v="12"/>
    <x v="3"/>
    <x v="0"/>
    <s v="FI"/>
    <x v="3"/>
  </r>
  <r>
    <n v="-882"/>
    <s v="C000-10198"/>
    <x v="0"/>
    <n v="-1"/>
    <s v="So0060-A8517851"/>
    <s v="G0009346"/>
    <d v="2016-12-15T00:00:00"/>
    <x v="2"/>
    <n v="12"/>
    <x v="3"/>
    <x v="0"/>
    <s v="FI"/>
    <x v="3"/>
  </r>
  <r>
    <n v="54096"/>
    <s v="C000-10198"/>
    <x v="0"/>
    <n v="260"/>
    <s v="So0060-A8238286"/>
    <s v="G0009412"/>
    <d v="2017-01-13T00:00:00"/>
    <x v="3"/>
    <n v="1"/>
    <x v="3"/>
    <x v="0"/>
    <s v="FI"/>
    <x v="3"/>
  </r>
  <r>
    <n v="189452.08800000002"/>
    <s v="C000-10198"/>
    <x v="0"/>
    <n v="91"/>
    <s v="So0060-A9026980"/>
    <s v="G0009413"/>
    <d v="2017-01-13T00:00:00"/>
    <x v="3"/>
    <n v="1"/>
    <x v="3"/>
    <x v="0"/>
    <s v="FI"/>
    <x v="3"/>
  </r>
  <r>
    <n v="1302"/>
    <s v="C000-10198"/>
    <x v="0"/>
    <n v="137.5"/>
    <s v="So0060-A8992402"/>
    <s v="G0009414"/>
    <d v="2017-01-13T00:00:00"/>
    <x v="3"/>
    <n v="1"/>
    <x v="3"/>
    <x v="0"/>
    <s v="FI"/>
    <x v="3"/>
  </r>
  <r>
    <n v="125408.34600000001"/>
    <s v="C000-10198"/>
    <x v="0"/>
    <n v="370"/>
    <s v="So0060-A9063358"/>
    <s v="G0009421"/>
    <d v="2017-01-18T00:00:00"/>
    <x v="3"/>
    <n v="1"/>
    <x v="3"/>
    <x v="0"/>
    <s v="FI"/>
    <x v="3"/>
  </r>
  <r>
    <n v="385199.136"/>
    <s v="C000-10198"/>
    <x v="0"/>
    <n v="214"/>
    <s v="So0060-A9026980"/>
    <s v="G0009422"/>
    <d v="2017-01-18T00:00:00"/>
    <x v="3"/>
    <n v="1"/>
    <x v="3"/>
    <x v="0"/>
    <s v="FI"/>
    <x v="3"/>
  </r>
  <r>
    <n v="0"/>
    <s v="C000-10198"/>
    <x v="0"/>
    <n v="41"/>
    <s v="So0060-A9452195"/>
    <s v="G0009423"/>
    <d v="2017-01-18T00:00:00"/>
    <x v="3"/>
    <n v="1"/>
    <x v="3"/>
    <x v="0"/>
    <s v="FI"/>
    <x v="3"/>
  </r>
  <r>
    <n v="77531.580000000016"/>
    <s v="C000-10198"/>
    <x v="0"/>
    <n v="0"/>
    <s v="So0060-A9582722"/>
    <s v="G0009427"/>
    <d v="2017-01-20T00:00:00"/>
    <x v="3"/>
    <n v="1"/>
    <x v="3"/>
    <x v="0"/>
    <s v="FI"/>
    <x v="3"/>
  </r>
  <r>
    <n v="110186.16"/>
    <s v="C000-10198"/>
    <x v="0"/>
    <n v="246"/>
    <s v="So0060-A7486810"/>
    <s v="G0009430"/>
    <d v="2017-01-21T00:00:00"/>
    <x v="3"/>
    <n v="1"/>
    <x v="3"/>
    <x v="0"/>
    <s v="FI"/>
    <x v="3"/>
  </r>
  <r>
    <n v="351335.37599999999"/>
    <s v="C000-10198"/>
    <x v="0"/>
    <n v="268"/>
    <s v="So0060-A9026980"/>
    <s v="G0009431"/>
    <d v="2017-01-21T00:00:00"/>
    <x v="3"/>
    <n v="1"/>
    <x v="3"/>
    <x v="0"/>
    <s v="FI"/>
    <x v="3"/>
  </r>
  <r>
    <n v="297382.34400000004"/>
    <s v="C000-10198"/>
    <x v="0"/>
    <n v="6619.5"/>
    <s v="So0060-A8959456"/>
    <s v="G0009432"/>
    <d v="2017-01-21T00:00:00"/>
    <x v="3"/>
    <n v="1"/>
    <x v="3"/>
    <x v="0"/>
    <s v="FI"/>
    <x v="3"/>
  </r>
  <r>
    <n v="-17236.8"/>
    <s v="C000-10198"/>
    <x v="0"/>
    <n v="-6"/>
    <s v="So0060-A9622385"/>
    <s v="G0009436"/>
    <d v="2017-01-23T00:00:00"/>
    <x v="3"/>
    <n v="1"/>
    <x v="3"/>
    <x v="0"/>
    <s v="FI"/>
    <x v="3"/>
  </r>
  <r>
    <n v="358585.92000000004"/>
    <s v="C000-10198"/>
    <x v="0"/>
    <n v="176"/>
    <s v="So0060-A9026980"/>
    <s v="G0009448"/>
    <d v="2017-01-26T00:00:00"/>
    <x v="3"/>
    <n v="1"/>
    <x v="3"/>
    <x v="0"/>
    <s v="FI"/>
    <x v="3"/>
  </r>
  <r>
    <n v="390902.4"/>
    <s v="C000-10198"/>
    <x v="0"/>
    <n v="170"/>
    <s v="So0060-A9026980"/>
    <s v="G0009449"/>
    <d v="2017-01-26T00:00:00"/>
    <x v="3"/>
    <n v="1"/>
    <x v="3"/>
    <x v="0"/>
    <s v="FI"/>
    <x v="3"/>
  </r>
  <r>
    <n v="438387.01200000005"/>
    <s v="C000-10198"/>
    <x v="0"/>
    <n v="173"/>
    <s v="So0060-A9026980"/>
    <s v="G0009452"/>
    <d v="2017-01-26T00:00:00"/>
    <x v="3"/>
    <n v="1"/>
    <x v="3"/>
    <x v="0"/>
    <s v="FI"/>
    <x v="3"/>
  </r>
  <r>
    <n v="358.09200000000004"/>
    <s v="C000-10198"/>
    <x v="0"/>
    <n v="1"/>
    <s v="So0060-A9063358"/>
    <s v="G0009453"/>
    <d v="2017-01-27T00:00:00"/>
    <x v="3"/>
    <n v="1"/>
    <x v="3"/>
    <x v="0"/>
    <s v="FI"/>
    <x v="3"/>
  </r>
  <r>
    <n v="354511.08"/>
    <s v="C000-10198"/>
    <x v="0"/>
    <n v="174"/>
    <s v="So0060-A9026980"/>
    <s v="G0009454"/>
    <d v="2017-01-27T00:00:00"/>
    <x v="3"/>
    <n v="1"/>
    <x v="3"/>
    <x v="0"/>
    <s v="FI"/>
    <x v="3"/>
  </r>
  <r>
    <n v="279522.348"/>
    <s v="C000-10198"/>
    <x v="0"/>
    <n v="153"/>
    <s v="So0060-A9026980"/>
    <s v="G0009464"/>
    <d v="2017-01-28T00:00:00"/>
    <x v="3"/>
    <n v="1"/>
    <x v="3"/>
    <x v="0"/>
    <s v="FI"/>
    <x v="3"/>
  </r>
  <r>
    <n v="4109.28"/>
    <s v="C000-10198"/>
    <x v="0"/>
    <n v="94"/>
    <s v="So0060-A9749336"/>
    <s v="G0009465"/>
    <d v="2017-01-28T00:00:00"/>
    <x v="3"/>
    <n v="1"/>
    <x v="3"/>
    <x v="0"/>
    <s v="FI"/>
    <x v="3"/>
  </r>
  <r>
    <n v="-3980.8860000000004"/>
    <s v="C000-10198"/>
    <x v="3"/>
    <n v="0"/>
    <s v="So2970-A5771732"/>
    <s v="G0009475"/>
    <d v="2017-01-31T00:00:00"/>
    <x v="3"/>
    <n v="1"/>
    <x v="3"/>
    <x v="0"/>
    <s v="FI"/>
    <x v="3"/>
  </r>
  <r>
    <n v="407717.52"/>
    <s v="C000-10198"/>
    <x v="0"/>
    <n v="222"/>
    <s v="So0060-A9026980"/>
    <s v="G0009500"/>
    <d v="2017-02-03T00:00:00"/>
    <x v="3"/>
    <n v="2"/>
    <x v="3"/>
    <x v="0"/>
    <s v="FI"/>
    <x v="3"/>
  </r>
  <r>
    <n v="384035.4"/>
    <s v="C000-10198"/>
    <x v="0"/>
    <n v="178"/>
    <s v="So0060-A9026980"/>
    <s v="G0009501"/>
    <d v="2017-02-04T00:00:00"/>
    <x v="3"/>
    <n v="2"/>
    <x v="3"/>
    <x v="0"/>
    <s v="FI"/>
    <x v="3"/>
  </r>
  <r>
    <n v="0"/>
    <s v="C000-10198"/>
    <x v="0"/>
    <n v="195"/>
    <s v="So0070-A0395000"/>
    <s v="G0009518"/>
    <d v="2017-02-10T00:00:00"/>
    <x v="3"/>
    <n v="2"/>
    <x v="3"/>
    <x v="0"/>
    <s v="FI"/>
    <x v="3"/>
  </r>
  <r>
    <n v="398277.60000000003"/>
    <s v="C000-10198"/>
    <x v="0"/>
    <n v="176"/>
    <s v="So0070-A0123364"/>
    <s v="G0009519"/>
    <d v="2017-02-10T00:00:00"/>
    <x v="3"/>
    <n v="2"/>
    <x v="3"/>
    <x v="0"/>
    <s v="FI"/>
    <x v="3"/>
  </r>
  <r>
    <n v="630339.36"/>
    <s v="C000-10198"/>
    <x v="0"/>
    <n v="244"/>
    <s v="So0070-A0361124"/>
    <s v="G0009617"/>
    <d v="2017-02-23T00:00:00"/>
    <x v="3"/>
    <n v="2"/>
    <x v="3"/>
    <x v="0"/>
    <s v="FI"/>
    <x v="3"/>
  </r>
  <r>
    <n v="276.36"/>
    <s v="C000-10198"/>
    <x v="0"/>
    <n v="188"/>
    <s v="So0070-A0589474"/>
    <s v="G0009618"/>
    <d v="2017-02-23T00:00:00"/>
    <x v="3"/>
    <n v="2"/>
    <x v="3"/>
    <x v="0"/>
    <s v="FI"/>
    <x v="3"/>
  </r>
  <r>
    <n v="70607.040000000008"/>
    <s v="C000-10198"/>
    <x v="0"/>
    <n v="316"/>
    <s v="So0070-A0332521"/>
    <s v="G0009623"/>
    <d v="2017-02-25T00:00:00"/>
    <x v="3"/>
    <n v="2"/>
    <x v="3"/>
    <x v="0"/>
    <s v="FI"/>
    <x v="3"/>
  </r>
  <r>
    <n v="488.04"/>
    <s v="C000-10198"/>
    <x v="0"/>
    <n v="1082"/>
    <s v="So0070-A0589474"/>
    <s v="G0009624"/>
    <d v="2017-02-25T00:00:00"/>
    <x v="3"/>
    <n v="2"/>
    <x v="3"/>
    <x v="0"/>
    <s v="FI"/>
    <x v="3"/>
  </r>
  <r>
    <n v="73735.199999999997"/>
    <s v="C000-10198"/>
    <x v="0"/>
    <n v="330"/>
    <s v="So0070-A0607695"/>
    <s v="G0009625"/>
    <d v="2017-02-25T00:00:00"/>
    <x v="3"/>
    <n v="2"/>
    <x v="3"/>
    <x v="0"/>
    <s v="FI"/>
    <x v="3"/>
  </r>
  <r>
    <n v="0"/>
    <s v="C000-10198"/>
    <x v="0"/>
    <n v="1650"/>
    <s v="So0070-A0607695"/>
    <s v="G0009626"/>
    <d v="2017-02-25T00:00:00"/>
    <x v="3"/>
    <n v="2"/>
    <x v="3"/>
    <x v="0"/>
    <s v="FI"/>
    <x v="3"/>
  </r>
  <r>
    <n v="0"/>
    <s v="C000-10198"/>
    <x v="0"/>
    <n v="80"/>
    <s v="So0070-A1617274"/>
    <s v="G0009627"/>
    <d v="2017-02-25T00:00:00"/>
    <x v="3"/>
    <n v="2"/>
    <x v="3"/>
    <x v="0"/>
    <s v="FI"/>
    <x v="3"/>
  </r>
  <r>
    <n v="64088.640000000007"/>
    <s v="C000-10198"/>
    <x v="0"/>
    <n v="289"/>
    <s v="So0070-A1653658"/>
    <s v="G0009667"/>
    <d v="2017-03-02T00:00:00"/>
    <x v="3"/>
    <n v="3"/>
    <x v="3"/>
    <x v="0"/>
    <s v="FI"/>
    <x v="3"/>
  </r>
  <r>
    <n v="332684.52"/>
    <s v="C000-10198"/>
    <x v="0"/>
    <n v="220"/>
    <s v="So0070-A1754309"/>
    <s v="G0009668"/>
    <d v="2017-03-02T00:00:00"/>
    <x v="3"/>
    <n v="3"/>
    <x v="3"/>
    <x v="0"/>
    <s v="FI"/>
    <x v="3"/>
  </r>
  <r>
    <n v="0"/>
    <s v="C000-10198"/>
    <x v="0"/>
    <n v="945.2"/>
    <s v="So0070-A1653658"/>
    <s v="G0009670"/>
    <d v="2017-03-02T00:00:00"/>
    <x v="3"/>
    <n v="3"/>
    <x v="3"/>
    <x v="0"/>
    <s v="FI"/>
    <x v="3"/>
  </r>
  <r>
    <n v="644.91000000000008"/>
    <s v="C000-10198"/>
    <x v="0"/>
    <n v="9"/>
    <s v="So0070-A3007948"/>
    <s v="G0009733"/>
    <d v="2017-03-15T00:00:00"/>
    <x v="3"/>
    <n v="3"/>
    <x v="3"/>
    <x v="0"/>
    <s v="FI"/>
    <x v="3"/>
  </r>
  <r>
    <n v="-5881.9320000000007"/>
    <s v="C000-10198"/>
    <x v="0"/>
    <n v="0"/>
    <s v="So0070-A3188522"/>
    <s v="G0009735"/>
    <d v="2017-03-16T00:00:00"/>
    <x v="3"/>
    <n v="3"/>
    <x v="3"/>
    <x v="0"/>
    <s v="FI"/>
    <x v="3"/>
  </r>
  <r>
    <n v="0"/>
    <s v="C000-10198"/>
    <x v="0"/>
    <n v="239"/>
    <s v="So0070-A2866697"/>
    <s v="G0009757"/>
    <d v="2017-03-18T00:00:00"/>
    <x v="3"/>
    <n v="3"/>
    <x v="3"/>
    <x v="0"/>
    <s v="FI"/>
    <x v="3"/>
  </r>
  <r>
    <n v="459295.2"/>
    <s v="C000-10198"/>
    <x v="0"/>
    <n v="212"/>
    <s v="So0070-A2262604"/>
    <s v="G0009764"/>
    <d v="2017-03-21T00:00:00"/>
    <x v="3"/>
    <n v="3"/>
    <x v="3"/>
    <x v="0"/>
    <s v="FI"/>
    <x v="3"/>
  </r>
  <r>
    <n v="239127"/>
    <s v="C000-10198"/>
    <x v="0"/>
    <n v="160"/>
    <s v="So0070-A2257627"/>
    <s v="G0009776"/>
    <d v="2017-03-23T00:00:00"/>
    <x v="3"/>
    <n v="3"/>
    <x v="3"/>
    <x v="0"/>
    <s v="FI"/>
    <x v="3"/>
  </r>
  <r>
    <n v="351288"/>
    <s v="C000-10198"/>
    <x v="0"/>
    <n v="170"/>
    <s v="So0070-A2262604"/>
    <s v="G0009780"/>
    <d v="2017-03-23T00:00:00"/>
    <x v="3"/>
    <n v="3"/>
    <x v="3"/>
    <x v="0"/>
    <s v="FI"/>
    <x v="3"/>
  </r>
  <r>
    <n v="353929.8"/>
    <s v="C000-10198"/>
    <x v="0"/>
    <n v="210"/>
    <s v="So0070-A1754309"/>
    <s v="G0009802"/>
    <d v="2017-03-28T00:00:00"/>
    <x v="3"/>
    <n v="3"/>
    <x v="3"/>
    <x v="0"/>
    <s v="FI"/>
    <x v="3"/>
  </r>
  <r>
    <n v="126"/>
    <s v="C000-10198"/>
    <x v="0"/>
    <n v="33.200000000000003"/>
    <s v="So0070-A4003979"/>
    <s v="G0009803"/>
    <d v="2017-03-28T00:00:00"/>
    <x v="3"/>
    <n v="3"/>
    <x v="3"/>
    <x v="0"/>
    <s v="FI"/>
    <x v="3"/>
  </r>
  <r>
    <n v="249178.44"/>
    <s v="C000-10198"/>
    <x v="0"/>
    <n v="207"/>
    <s v="So0070-A2782047"/>
    <s v="G0009851"/>
    <d v="2017-03-31T00:00:00"/>
    <x v="3"/>
    <n v="3"/>
    <x v="3"/>
    <x v="0"/>
    <s v="FI"/>
    <x v="3"/>
  </r>
  <r>
    <n v="275112.60000000003"/>
    <s v="C000-10198"/>
    <x v="0"/>
    <n v="203"/>
    <s v="So0070-A3602097"/>
    <s v="G0009852"/>
    <d v="2017-03-31T00:00:00"/>
    <x v="3"/>
    <n v="3"/>
    <x v="3"/>
    <x v="0"/>
    <s v="FI"/>
    <x v="3"/>
  </r>
  <r>
    <n v="5094.6000000000004"/>
    <s v="C000-10198"/>
    <x v="0"/>
    <n v="61"/>
    <s v="So0070-A4016829"/>
    <s v="G0009853"/>
    <d v="2017-03-31T00:00:00"/>
    <x v="3"/>
    <n v="3"/>
    <x v="3"/>
    <x v="0"/>
    <s v="FI"/>
    <x v="3"/>
  </r>
  <r>
    <n v="341510.40000000002"/>
    <s v="C000-10198"/>
    <x v="0"/>
    <n v="177"/>
    <s v="So0070-A0663210"/>
    <s v="G0009861"/>
    <d v="2017-03-31T00:00:00"/>
    <x v="3"/>
    <n v="3"/>
    <x v="3"/>
    <x v="0"/>
    <s v="FI"/>
    <x v="3"/>
  </r>
  <r>
    <n v="213024"/>
    <s v="C000-10198"/>
    <x v="0"/>
    <n v="187"/>
    <s v="So0070-A0663210"/>
    <s v="G0009862"/>
    <d v="2017-03-31T00:00:00"/>
    <x v="3"/>
    <n v="3"/>
    <x v="3"/>
    <x v="0"/>
    <s v="FI"/>
    <x v="3"/>
  </r>
  <r>
    <n v="363686.40000000002"/>
    <s v="C000-10198"/>
    <x v="0"/>
    <n v="176"/>
    <s v="So0070-A2223943"/>
    <s v="G0009863"/>
    <d v="2017-03-31T00:00:00"/>
    <x v="3"/>
    <n v="3"/>
    <x v="3"/>
    <x v="0"/>
    <s v="FI"/>
    <x v="3"/>
  </r>
  <r>
    <n v="228779.04"/>
    <s v="C000-10198"/>
    <x v="0"/>
    <n v="210"/>
    <s v="So0070-A2611757"/>
    <s v="G0009864"/>
    <d v="2017-03-31T00:00:00"/>
    <x v="3"/>
    <n v="3"/>
    <x v="3"/>
    <x v="0"/>
    <s v="FI"/>
    <x v="3"/>
  </r>
  <r>
    <n v="370885.2"/>
    <s v="C000-10198"/>
    <x v="0"/>
    <n v="176"/>
    <s v="So0070-A2223943"/>
    <s v="G0009865"/>
    <d v="2017-03-31T00:00:00"/>
    <x v="3"/>
    <n v="3"/>
    <x v="3"/>
    <x v="0"/>
    <s v="FI"/>
    <x v="3"/>
  </r>
  <r>
    <n v="376162.5"/>
    <s v="C000-10198"/>
    <x v="0"/>
    <n v="193"/>
    <s v="So0070-A2223943"/>
    <s v="G0009866"/>
    <d v="2017-03-31T00:00:00"/>
    <x v="3"/>
    <n v="3"/>
    <x v="3"/>
    <x v="0"/>
    <s v="FI"/>
    <x v="3"/>
  </r>
  <r>
    <n v="321537.3"/>
    <s v="C000-10198"/>
    <x v="0"/>
    <n v="183"/>
    <s v="So0070-A0246473"/>
    <s v="G0009867"/>
    <d v="2017-03-31T00:00:00"/>
    <x v="3"/>
    <n v="3"/>
    <x v="3"/>
    <x v="0"/>
    <s v="FI"/>
    <x v="3"/>
  </r>
  <r>
    <n v="359553.60000000003"/>
    <s v="C000-10198"/>
    <x v="0"/>
    <n v="174"/>
    <s v="So0070-A2611757"/>
    <s v="G0009868"/>
    <d v="2017-03-31T00:00:00"/>
    <x v="3"/>
    <n v="3"/>
    <x v="3"/>
    <x v="0"/>
    <s v="FI"/>
    <x v="3"/>
  </r>
  <r>
    <n v="328730.22000000003"/>
    <s v="C000-10198"/>
    <x v="0"/>
    <n v="204"/>
    <s v="So0060-A3805740"/>
    <s v="G0009930"/>
    <d v="2017-04-13T00:00:00"/>
    <x v="3"/>
    <n v="4"/>
    <x v="3"/>
    <x v="0"/>
    <s v="FI"/>
    <x v="3"/>
  </r>
  <r>
    <n v="100968"/>
    <s v="C000-10198"/>
    <x v="0"/>
    <n v="172"/>
    <s v="So0070-A3463583"/>
    <s v="G0009932"/>
    <d v="2017-04-14T00:00:00"/>
    <x v="3"/>
    <n v="4"/>
    <x v="3"/>
    <x v="0"/>
    <s v="FI"/>
    <x v="3"/>
  </r>
  <r>
    <n v="0"/>
    <s v="C000-10198"/>
    <x v="0"/>
    <n v="176"/>
    <s v="So0070-A5117572"/>
    <s v="G0009933"/>
    <d v="2017-04-14T00:00:00"/>
    <x v="3"/>
    <n v="4"/>
    <x v="3"/>
    <x v="0"/>
    <s v="FI"/>
    <x v="3"/>
  </r>
  <r>
    <n v="102690"/>
    <s v="C000-10198"/>
    <x v="0"/>
    <n v="300"/>
    <s v="So0070-A0616307"/>
    <s v="G0009936"/>
    <d v="2017-04-19T00:00:00"/>
    <x v="3"/>
    <n v="4"/>
    <x v="3"/>
    <x v="0"/>
    <s v="FI"/>
    <x v="3"/>
  </r>
  <r>
    <n v="328567.67999999999"/>
    <s v="C000-10198"/>
    <x v="0"/>
    <n v="220"/>
    <s v="So0070-A5473421"/>
    <s v="G0009970"/>
    <d v="2017-04-24T00:00:00"/>
    <x v="3"/>
    <n v="4"/>
    <x v="3"/>
    <x v="0"/>
    <s v="FI"/>
    <x v="3"/>
  </r>
  <r>
    <n v="-328567.67999999999"/>
    <s v="C000-10198"/>
    <x v="0"/>
    <n v="-220"/>
    <s v="So0070-A6138202"/>
    <s v="G0009970"/>
    <d v="2017-04-24T00:00:00"/>
    <x v="3"/>
    <n v="4"/>
    <x v="3"/>
    <x v="0"/>
    <s v="FI"/>
    <x v="3"/>
  </r>
  <r>
    <n v="326551.67999999999"/>
    <s v="C000-10198"/>
    <x v="0"/>
    <n v="219"/>
    <s v="So0070-A6155294"/>
    <s v="G0009970"/>
    <d v="2017-04-24T00:00:00"/>
    <x v="3"/>
    <n v="4"/>
    <x v="3"/>
    <x v="0"/>
    <s v="FI"/>
    <x v="3"/>
  </r>
  <r>
    <n v="10878"/>
    <s v="C000-10198"/>
    <x v="0"/>
    <n v="1"/>
    <s v="So0070-A5473421"/>
    <s v="G0009971"/>
    <d v="2017-04-24T00:00:00"/>
    <x v="3"/>
    <n v="4"/>
    <x v="3"/>
    <x v="0"/>
    <s v="FI"/>
    <x v="3"/>
  </r>
  <r>
    <n v="428036.27999999997"/>
    <s v="C000-10198"/>
    <x v="0"/>
    <n v="193"/>
    <s v="So0070-A4672843"/>
    <s v="G0009977"/>
    <d v="2017-04-25T00:00:00"/>
    <x v="3"/>
    <n v="4"/>
    <x v="3"/>
    <x v="0"/>
    <s v="FI"/>
    <x v="3"/>
  </r>
  <r>
    <n v="1701"/>
    <s v="C000-10198"/>
    <x v="0"/>
    <n v="35"/>
    <s v="So0070-A5979353"/>
    <s v="G0009978"/>
    <d v="2017-04-25T00:00:00"/>
    <x v="3"/>
    <n v="4"/>
    <x v="3"/>
    <x v="0"/>
    <s v="FI"/>
    <x v="3"/>
  </r>
  <r>
    <n v="100060.8"/>
    <s v="C000-10198"/>
    <x v="0"/>
    <n v="189"/>
    <s v="So0070-A5041177"/>
    <s v="G0009998"/>
    <d v="2017-04-27T00:00:00"/>
    <x v="3"/>
    <n v="4"/>
    <x v="3"/>
    <x v="0"/>
    <s v="FI"/>
    <x v="3"/>
  </r>
  <r>
    <n v="192622.92"/>
    <s v="C000-10198"/>
    <x v="0"/>
    <n v="226"/>
    <s v="So0070-A3463583"/>
    <s v="G0010008"/>
    <d v="2017-04-29T00:00:00"/>
    <x v="3"/>
    <n v="4"/>
    <x v="3"/>
    <x v="0"/>
    <s v="FI"/>
    <x v="3"/>
  </r>
  <r>
    <n v="327225.36000000004"/>
    <s v="C000-10198"/>
    <x v="0"/>
    <n v="154"/>
    <s v="So0070-A6647819"/>
    <s v="G0010078"/>
    <d v="2017-05-09T00:00:00"/>
    <x v="3"/>
    <n v="5"/>
    <x v="3"/>
    <x v="0"/>
    <s v="FI"/>
    <x v="3"/>
  </r>
  <r>
    <n v="149062.62"/>
    <s v="C000-10198"/>
    <x v="0"/>
    <n v="155"/>
    <s v="So0070-A5874988"/>
    <s v="G0010080"/>
    <d v="2017-05-10T00:00:00"/>
    <x v="3"/>
    <n v="5"/>
    <x v="3"/>
    <x v="0"/>
    <s v="FI"/>
    <x v="3"/>
  </r>
  <r>
    <n v="320292"/>
    <s v="C000-10198"/>
    <x v="0"/>
    <n v="155"/>
    <s v="So0070-A6913134"/>
    <s v="G0010109"/>
    <d v="2017-05-13T00:00:00"/>
    <x v="3"/>
    <n v="5"/>
    <x v="3"/>
    <x v="0"/>
    <s v="FI"/>
    <x v="3"/>
  </r>
  <r>
    <n v="379544.76"/>
    <s v="C000-10198"/>
    <x v="0"/>
    <n v="154"/>
    <s v="So0070-A6647819"/>
    <s v="G0010110"/>
    <d v="2017-05-13T00:00:00"/>
    <x v="3"/>
    <n v="5"/>
    <x v="3"/>
    <x v="0"/>
    <s v="FI"/>
    <x v="3"/>
  </r>
  <r>
    <n v="-126"/>
    <s v="C000-10198"/>
    <x v="0"/>
    <n v="0"/>
    <s v="So0070-A7662749"/>
    <s v="G0010119"/>
    <d v="2017-05-16T00:00:00"/>
    <x v="3"/>
    <n v="5"/>
    <x v="3"/>
    <x v="0"/>
    <s v="FI"/>
    <x v="3"/>
  </r>
  <r>
    <n v="99529.5"/>
    <s v="C000-10198"/>
    <x v="0"/>
    <n v="295"/>
    <s v="So0070-A0616307"/>
    <s v="G0010181"/>
    <d v="2017-05-20T00:00:00"/>
    <x v="3"/>
    <n v="5"/>
    <x v="3"/>
    <x v="0"/>
    <s v="FI"/>
    <x v="3"/>
  </r>
  <r>
    <n v="0"/>
    <s v="C000-10198"/>
    <x v="0"/>
    <n v="127"/>
    <s v="So0070-A7097726"/>
    <s v="G0010182"/>
    <d v="2017-05-20T00:00:00"/>
    <x v="3"/>
    <n v="5"/>
    <x v="3"/>
    <x v="0"/>
    <s v="FI"/>
    <x v="3"/>
  </r>
  <r>
    <n v="0"/>
    <s v="C000-10198"/>
    <x v="2"/>
    <n v="10"/>
    <s v="So0070-A7229785"/>
    <s v="G0010209"/>
    <d v="2017-05-25T00:00:00"/>
    <x v="3"/>
    <n v="5"/>
    <x v="3"/>
    <x v="0"/>
    <s v="FI"/>
    <x v="3"/>
  </r>
  <r>
    <n v="447059.97000000003"/>
    <s v="C000-10198"/>
    <x v="0"/>
    <n v="200"/>
    <s v="So0070-A7335406"/>
    <s v="G0010223"/>
    <d v="2017-05-27T00:00:00"/>
    <x v="3"/>
    <n v="5"/>
    <x v="3"/>
    <x v="0"/>
    <s v="FI"/>
    <x v="3"/>
  </r>
  <r>
    <n v="3135.3"/>
    <s v="C000-10198"/>
    <x v="0"/>
    <n v="149"/>
    <s v="So0070-A7771548"/>
    <s v="G0010224"/>
    <d v="2017-05-27T00:00:00"/>
    <x v="3"/>
    <n v="5"/>
    <x v="3"/>
    <x v="0"/>
    <s v="FI"/>
    <x v="3"/>
  </r>
  <r>
    <n v="0"/>
    <s v="C000-10198"/>
    <x v="0"/>
    <n v="2"/>
    <s v="So0070-A8068862"/>
    <s v="G0010317"/>
    <d v="2017-05-31T00:00:00"/>
    <x v="3"/>
    <n v="5"/>
    <x v="3"/>
    <x v="0"/>
    <s v="FI"/>
    <x v="3"/>
  </r>
  <r>
    <n v="127852.20000000001"/>
    <s v="C000-10198"/>
    <x v="0"/>
    <n v="201"/>
    <s v="So0070-A8286740"/>
    <s v="G0010237"/>
    <d v="2017-06-06T00:00:00"/>
    <x v="3"/>
    <n v="6"/>
    <x v="3"/>
    <x v="0"/>
    <s v="FI"/>
    <x v="3"/>
  </r>
  <r>
    <n v="202154.4"/>
    <s v="C000-10198"/>
    <x v="0"/>
    <n v="166"/>
    <s v="So0070-A8286740"/>
    <s v="G0010238"/>
    <d v="2017-06-06T00:00:00"/>
    <x v="3"/>
    <n v="6"/>
    <x v="3"/>
    <x v="0"/>
    <s v="FI"/>
    <x v="3"/>
  </r>
  <r>
    <n v="29997.282000000003"/>
    <s v="C000-10198"/>
    <x v="0"/>
    <n v="409"/>
    <s v="So0070-A8301080"/>
    <s v="G0010244"/>
    <d v="2017-06-06T00:00:00"/>
    <x v="3"/>
    <n v="6"/>
    <x v="3"/>
    <x v="0"/>
    <s v="FI"/>
    <x v="3"/>
  </r>
  <r>
    <n v="-29997.282000000003"/>
    <s v="C000-10198"/>
    <x v="0"/>
    <n v="0"/>
    <s v="So0070-A8901681"/>
    <s v="G0010260"/>
    <d v="2017-06-08T00:00:00"/>
    <x v="3"/>
    <n v="6"/>
    <x v="3"/>
    <x v="0"/>
    <s v="FI"/>
    <x v="3"/>
  </r>
  <r>
    <n v="237057.24"/>
    <s v="C000-10198"/>
    <x v="0"/>
    <n v="232"/>
    <s v="So0070-A6647819"/>
    <s v="G0010275"/>
    <d v="2017-06-09T00:00:00"/>
    <x v="3"/>
    <n v="6"/>
    <x v="3"/>
    <x v="0"/>
    <s v="FI"/>
    <x v="3"/>
  </r>
  <r>
    <n v="0"/>
    <s v="C000-10198"/>
    <x v="0"/>
    <n v="27.2"/>
    <s v="So0070-A7097726"/>
    <s v="G0010276"/>
    <d v="2017-06-09T00:00:00"/>
    <x v="3"/>
    <n v="6"/>
    <x v="3"/>
    <x v="0"/>
    <s v="FI"/>
    <x v="3"/>
  </r>
  <r>
    <n v="354665.22000000003"/>
    <s v="C000-10198"/>
    <x v="0"/>
    <n v="204"/>
    <s v="So0070-A8887745"/>
    <s v="G0010357"/>
    <d v="2017-06-17T00:00:00"/>
    <x v="3"/>
    <n v="6"/>
    <x v="3"/>
    <x v="0"/>
    <s v="FI"/>
    <x v="3"/>
  </r>
  <r>
    <n v="0"/>
    <s v="C000-10198"/>
    <x v="0"/>
    <n v="52"/>
    <s v="So0070-A9045087"/>
    <s v="G0010358"/>
    <d v="2017-06-17T00:00:00"/>
    <x v="3"/>
    <n v="6"/>
    <x v="3"/>
    <x v="0"/>
    <s v="FI"/>
    <x v="3"/>
  </r>
  <r>
    <n v="-478.8"/>
    <s v="C000-10198"/>
    <x v="0"/>
    <n v="0"/>
    <s v="So0070-A9402361"/>
    <s v="G0010364"/>
    <d v="2017-06-19T00:00:00"/>
    <x v="3"/>
    <n v="6"/>
    <x v="3"/>
    <x v="0"/>
    <s v="FI"/>
    <x v="3"/>
  </r>
  <r>
    <n v="370195.56000000006"/>
    <s v="C000-10198"/>
    <x v="0"/>
    <n v="246"/>
    <s v="So0070-A9222461"/>
    <s v="G0010649"/>
    <d v="2017-06-24T00:00:00"/>
    <x v="3"/>
    <n v="6"/>
    <x v="3"/>
    <x v="0"/>
    <s v="FI"/>
    <x v="3"/>
  </r>
  <r>
    <n v="0"/>
    <s v="C000-10198"/>
    <x v="0"/>
    <n v="50"/>
    <s v="So0070-A9153091"/>
    <s v="G0010650"/>
    <d v="2017-06-24T00:00:00"/>
    <x v="3"/>
    <n v="6"/>
    <x v="3"/>
    <x v="0"/>
    <s v="FI"/>
    <x v="3"/>
  </r>
  <r>
    <n v="323.40000000000003"/>
    <s v="C000-10198"/>
    <x v="2"/>
    <n v="76"/>
    <s v="So0080-A2314968"/>
    <s v="G0010722"/>
    <d v="2017-07-06T00:00:00"/>
    <x v="3"/>
    <n v="7"/>
    <x v="3"/>
    <x v="0"/>
    <s v="FI"/>
    <x v="3"/>
  </r>
  <r>
    <n v="386.40000000000003"/>
    <s v="C000-10198"/>
    <x v="2"/>
    <n v="1"/>
    <s v="So0080-A2314968"/>
    <s v="G0010723"/>
    <d v="2017-07-06T00:00:00"/>
    <x v="3"/>
    <n v="7"/>
    <x v="3"/>
    <x v="0"/>
    <s v="FI"/>
    <x v="3"/>
  </r>
  <r>
    <n v="392452.2"/>
    <s v="C000-10198"/>
    <x v="0"/>
    <n v="220"/>
    <s v="So0080-A3026850"/>
    <s v="G0010762"/>
    <d v="2017-07-14T00:00:00"/>
    <x v="3"/>
    <n v="7"/>
    <x v="3"/>
    <x v="0"/>
    <s v="FI"/>
    <x v="3"/>
  </r>
  <r>
    <n v="0"/>
    <s v="C000-10198"/>
    <x v="2"/>
    <n v="2"/>
    <s v="So0070-A9371856"/>
    <s v="G0010771"/>
    <d v="2017-07-17T00:00:00"/>
    <x v="3"/>
    <n v="7"/>
    <x v="3"/>
    <x v="0"/>
    <s v="FI"/>
    <x v="3"/>
  </r>
  <r>
    <n v="378"/>
    <s v="C000-10198"/>
    <x v="1"/>
    <n v="1"/>
    <s v="So0080-A3178744"/>
    <s v="G0010772"/>
    <d v="2017-07-17T00:00:00"/>
    <x v="3"/>
    <n v="7"/>
    <x v="3"/>
    <x v="0"/>
    <s v="FI"/>
    <x v="3"/>
  </r>
  <r>
    <n v="212064.72"/>
    <s v="C000-10198"/>
    <x v="0"/>
    <n v="252"/>
    <s v="So0070-A9222461"/>
    <s v="G0010927"/>
    <d v="2017-07-28T00:00:00"/>
    <x v="3"/>
    <n v="7"/>
    <x v="3"/>
    <x v="0"/>
    <s v="FI"/>
    <x v="3"/>
  </r>
  <r>
    <n v="31321.5"/>
    <s v="C000-10198"/>
    <x v="0"/>
    <n v="376.8"/>
    <s v="So0080-A3435655"/>
    <s v="G0010928"/>
    <d v="2017-07-28T00:00:00"/>
    <x v="3"/>
    <n v="7"/>
    <x v="3"/>
    <x v="0"/>
    <s v="FI"/>
    <x v="3"/>
  </r>
  <r>
    <n v="445109.7"/>
    <s v="C000-10198"/>
    <x v="0"/>
    <n v="176"/>
    <s v="So0080-A5208683"/>
    <s v="G0010990"/>
    <d v="2017-08-11T00:00:00"/>
    <x v="3"/>
    <n v="8"/>
    <x v="3"/>
    <x v="0"/>
    <s v="FI"/>
    <x v="3"/>
  </r>
  <r>
    <n v="3263.4"/>
    <s v="C000-10198"/>
    <x v="0"/>
    <n v="82.2"/>
    <s v="So0080-A5262824"/>
    <s v="G0010991"/>
    <d v="2017-08-11T00:00:00"/>
    <x v="3"/>
    <n v="8"/>
    <x v="3"/>
    <x v="0"/>
    <s v="FI"/>
    <x v="3"/>
  </r>
  <r>
    <n v="304559.43"/>
    <s v="C000-10198"/>
    <x v="0"/>
    <n v="191"/>
    <s v="So0070-A9367670"/>
    <s v="G0011046"/>
    <d v="2017-08-18T00:00:00"/>
    <x v="3"/>
    <n v="8"/>
    <x v="3"/>
    <x v="0"/>
    <s v="FI"/>
    <x v="3"/>
  </r>
  <r>
    <n v="6879.6"/>
    <s v="C000-10198"/>
    <x v="5"/>
    <n v="2"/>
    <s v="So0080-A6014136"/>
    <s v="G0011081"/>
    <d v="2017-08-28T00:00:00"/>
    <x v="3"/>
    <n v="8"/>
    <x v="3"/>
    <x v="0"/>
    <s v="FI"/>
    <x v="3"/>
  </r>
  <r>
    <n v="2163"/>
    <s v="C000-10198"/>
    <x v="5"/>
    <n v="1"/>
    <s v="So0080-A6014136"/>
    <s v="G0011082"/>
    <d v="2017-08-28T00:00:00"/>
    <x v="3"/>
    <n v="8"/>
    <x v="3"/>
    <x v="0"/>
    <s v="FI"/>
    <x v="3"/>
  </r>
  <r>
    <n v="382898.88"/>
    <s v="C000-10198"/>
    <x v="0"/>
    <n v="188"/>
    <s v="So0080-A7276378"/>
    <s v="G0011158"/>
    <d v="2017-09-15T00:00:00"/>
    <x v="3"/>
    <n v="9"/>
    <x v="3"/>
    <x v="0"/>
    <s v="FI"/>
    <x v="3"/>
  </r>
  <r>
    <n v="390116.58"/>
    <s v="C000-10198"/>
    <x v="0"/>
    <n v="183"/>
    <s v="So0080-A7927457"/>
    <s v="G0011183"/>
    <d v="2017-09-22T00:00:00"/>
    <x v="3"/>
    <n v="9"/>
    <x v="3"/>
    <x v="0"/>
    <s v="FI"/>
    <x v="3"/>
  </r>
  <r>
    <n v="7308"/>
    <s v="C000-10198"/>
    <x v="0"/>
    <n v="451"/>
    <s v="So0080-A7902832"/>
    <s v="G0011184"/>
    <d v="2017-09-22T00:00:00"/>
    <x v="3"/>
    <n v="9"/>
    <x v="3"/>
    <x v="0"/>
    <s v="FI"/>
    <x v="3"/>
  </r>
  <r>
    <n v="91147.56"/>
    <s v="C000-10198"/>
    <x v="0"/>
    <n v="33"/>
    <s v="So0080-A7276378"/>
    <s v="G0011214"/>
    <d v="2017-09-28T00:00:00"/>
    <x v="3"/>
    <n v="9"/>
    <x v="3"/>
    <x v="0"/>
    <s v="FI"/>
    <x v="3"/>
  </r>
  <r>
    <n v="2898"/>
    <s v="C000-10198"/>
    <x v="0"/>
    <n v="1"/>
    <s v="So0080-A8265721"/>
    <s v="G0011215"/>
    <d v="2017-09-28T00:00:00"/>
    <x v="3"/>
    <n v="9"/>
    <x v="3"/>
    <x v="0"/>
    <s v="FI"/>
    <x v="3"/>
  </r>
  <r>
    <n v="0"/>
    <s v="C000-10198"/>
    <x v="2"/>
    <n v="2"/>
    <s v="So0080-A9457290"/>
    <s v="G0011221"/>
    <d v="2017-09-29T00:00:00"/>
    <x v="3"/>
    <n v="9"/>
    <x v="3"/>
    <x v="0"/>
    <s v="FI"/>
    <x v="3"/>
  </r>
  <r>
    <n v="102690"/>
    <s v="C000-10198"/>
    <x v="0"/>
    <n v="300"/>
    <s v="So0090-A0012337"/>
    <s v="G0011326"/>
    <d v="2017-10-13T00:00:00"/>
    <x v="3"/>
    <n v="10"/>
    <x v="3"/>
    <x v="0"/>
    <s v="FI"/>
    <x v="3"/>
  </r>
  <r>
    <n v="192894.66000000003"/>
    <s v="C000-10198"/>
    <x v="0"/>
    <n v="224"/>
    <s v="So0090-A0045433"/>
    <s v="G0011333"/>
    <d v="2017-10-13T00:00:00"/>
    <x v="3"/>
    <n v="10"/>
    <x v="3"/>
    <x v="0"/>
    <s v="FI"/>
    <x v="3"/>
  </r>
  <r>
    <n v="14112"/>
    <s v="C000-10198"/>
    <x v="0"/>
    <n v="320"/>
    <s v="So0090-A0629876"/>
    <s v="G0011406"/>
    <d v="2017-10-27T00:00:00"/>
    <x v="3"/>
    <n v="10"/>
    <x v="3"/>
    <x v="0"/>
    <s v="FI"/>
    <x v="3"/>
  </r>
  <r>
    <n v="435987.72000000003"/>
    <s v="C000-10198"/>
    <x v="0"/>
    <n v="189"/>
    <s v="So0090-A1229302"/>
    <s v="G0011407"/>
    <d v="2017-10-27T00:00:00"/>
    <x v="3"/>
    <n v="10"/>
    <x v="3"/>
    <x v="0"/>
    <s v="FI"/>
    <x v="3"/>
  </r>
  <r>
    <n v="110880"/>
    <s v="C000-10198"/>
    <x v="3"/>
    <n v="0"/>
    <s v="So3400-A3262204"/>
    <s v="G0011446"/>
    <d v="2017-11-10T00:00:00"/>
    <x v="3"/>
    <n v="11"/>
    <x v="3"/>
    <x v="0"/>
    <s v="FI"/>
    <x v="3"/>
  </r>
  <r>
    <n v="14527.800000000001"/>
    <s v="C000-10198"/>
    <x v="0"/>
    <n v="6"/>
    <s v="So0090-A2242981"/>
    <s v="G0011461"/>
    <d v="2017-11-14T00:00:00"/>
    <x v="3"/>
    <n v="11"/>
    <x v="3"/>
    <x v="0"/>
    <s v="FI"/>
    <x v="3"/>
  </r>
  <r>
    <n v="6300"/>
    <s v="C000-10198"/>
    <x v="0"/>
    <n v="1"/>
    <s v="So0090-A2242981"/>
    <s v="G0011462"/>
    <d v="2017-11-14T00:00:00"/>
    <x v="3"/>
    <n v="11"/>
    <x v="3"/>
    <x v="0"/>
    <s v="FI"/>
    <x v="3"/>
  </r>
  <r>
    <n v="334183.5"/>
    <s v="C000-10198"/>
    <x v="0"/>
    <n v="155"/>
    <s v="So0090-A2242981"/>
    <s v="G0011482"/>
    <d v="2017-11-17T00:00:00"/>
    <x v="3"/>
    <n v="11"/>
    <x v="3"/>
    <x v="0"/>
    <s v="FI"/>
    <x v="3"/>
  </r>
  <r>
    <n v="136334.1"/>
    <s v="C000-10198"/>
    <x v="0"/>
    <n v="177"/>
    <s v="So0090-A1302688"/>
    <s v="G0011483"/>
    <d v="2017-11-17T00:00:00"/>
    <x v="3"/>
    <n v="11"/>
    <x v="3"/>
    <x v="0"/>
    <s v="FI"/>
    <x v="3"/>
  </r>
  <r>
    <n v="13860"/>
    <s v="C000-10198"/>
    <x v="3"/>
    <n v="0"/>
    <s v="So3410-A0833520"/>
    <s v="G0011484"/>
    <d v="2017-11-17T00:00:00"/>
    <x v="3"/>
    <n v="11"/>
    <x v="3"/>
    <x v="0"/>
    <s v="FI"/>
    <x v="3"/>
  </r>
  <r>
    <n v="0"/>
    <s v="C000-10198"/>
    <x v="2"/>
    <n v="10"/>
    <s v="So0090-A2335088"/>
    <s v="G0011503"/>
    <d v="2017-11-24T00:00:00"/>
    <x v="3"/>
    <n v="11"/>
    <x v="3"/>
    <x v="0"/>
    <s v="FI"/>
    <x v="3"/>
  </r>
  <r>
    <n v="0"/>
    <s v="C000-10198"/>
    <x v="2"/>
    <n v="76"/>
    <s v="So0090-A2349916"/>
    <s v="G0011504"/>
    <d v="2017-11-24T00:00:00"/>
    <x v="3"/>
    <n v="11"/>
    <x v="3"/>
    <x v="0"/>
    <s v="FI"/>
    <x v="3"/>
  </r>
  <r>
    <n v="3206.7000000000003"/>
    <s v="C000-10198"/>
    <x v="0"/>
    <n v="182.5"/>
    <s v="So0090-A3182198"/>
    <s v="G0011523"/>
    <d v="2017-11-29T00:00:00"/>
    <x v="3"/>
    <n v="11"/>
    <x v="3"/>
    <x v="0"/>
    <s v="FI"/>
    <x v="3"/>
  </r>
  <r>
    <n v="0"/>
    <s v="C000-10198"/>
    <x v="2"/>
    <n v="25"/>
    <s v="So0090-A3724941"/>
    <s v="G0011540"/>
    <d v="2017-12-01T00:00:00"/>
    <x v="3"/>
    <n v="12"/>
    <x v="3"/>
    <x v="0"/>
    <s v="FI"/>
    <x v="3"/>
  </r>
  <r>
    <n v="1890"/>
    <s v="C000-10198"/>
    <x v="0"/>
    <n v="100"/>
    <s v="So0090-A3561902"/>
    <s v="G0011542"/>
    <d v="2017-12-01T00:00:00"/>
    <x v="3"/>
    <n v="12"/>
    <x v="3"/>
    <x v="0"/>
    <s v="FI"/>
    <x v="3"/>
  </r>
  <r>
    <n v="44908.5"/>
    <s v="C000-10198"/>
    <x v="0"/>
    <n v="328"/>
    <s v="So0090-A4147042"/>
    <s v="G0011559"/>
    <d v="2017-12-06T00:00:00"/>
    <x v="3"/>
    <n v="12"/>
    <x v="3"/>
    <x v="0"/>
    <s v="FI"/>
    <x v="3"/>
  </r>
  <r>
    <n v="7560"/>
    <s v="C000-10198"/>
    <x v="0"/>
    <n v="1"/>
    <s v="So0090-A4147042"/>
    <s v="G0011560"/>
    <d v="2017-12-06T00:00:00"/>
    <x v="3"/>
    <n v="12"/>
    <x v="3"/>
    <x v="0"/>
    <s v="FI"/>
    <x v="3"/>
  </r>
  <r>
    <n v="52987.200000000004"/>
    <s v="C000-10198"/>
    <x v="0"/>
    <n v="312"/>
    <s v="So0090-A4209977"/>
    <s v="G0011563"/>
    <d v="2017-12-07T00:00:00"/>
    <x v="3"/>
    <n v="12"/>
    <x v="3"/>
    <x v="0"/>
    <s v="FI"/>
    <x v="3"/>
  </r>
  <r>
    <n v="7560"/>
    <s v="C000-10198"/>
    <x v="0"/>
    <n v="1"/>
    <s v="So0090-A4209977"/>
    <s v="G0011564"/>
    <d v="2017-12-07T00:00:00"/>
    <x v="3"/>
    <n v="12"/>
    <x v="3"/>
    <x v="0"/>
    <s v="FI"/>
    <x v="3"/>
  </r>
  <r>
    <n v="2835"/>
    <s v="C000-10198"/>
    <x v="0"/>
    <n v="150"/>
    <s v="So0090-A3561902"/>
    <s v="G0011575"/>
    <d v="2017-12-08T00:00:00"/>
    <x v="3"/>
    <n v="12"/>
    <x v="3"/>
    <x v="0"/>
    <s v="FI"/>
    <x v="3"/>
  </r>
  <r>
    <n v="88287.024000000005"/>
    <s v="C000-10198"/>
    <x v="0"/>
    <n v="371"/>
    <s v="So0090-A4385779"/>
    <s v="G0011576"/>
    <d v="2017-12-08T00:00:00"/>
    <x v="3"/>
    <n v="12"/>
    <x v="3"/>
    <x v="0"/>
    <s v="FI"/>
    <x v="3"/>
  </r>
  <r>
    <n v="61597.200000000004"/>
    <s v="C000-10198"/>
    <x v="0"/>
    <n v="313"/>
    <s v="So0090-A4478214"/>
    <s v="G0011582"/>
    <d v="2017-12-11T00:00:00"/>
    <x v="3"/>
    <n v="12"/>
    <x v="3"/>
    <x v="0"/>
    <s v="FI"/>
    <x v="3"/>
  </r>
  <r>
    <n v="7560"/>
    <s v="C000-10198"/>
    <x v="0"/>
    <n v="1"/>
    <s v="So0090-A4478214"/>
    <s v="G0011583"/>
    <d v="2017-12-11T00:00:00"/>
    <x v="3"/>
    <n v="12"/>
    <x v="3"/>
    <x v="0"/>
    <s v="FI"/>
    <x v="3"/>
  </r>
  <r>
    <n v="95130"/>
    <s v="C000-10198"/>
    <x v="3"/>
    <n v="0"/>
    <s v="So3470-A8269776"/>
    <s v="G0011584"/>
    <d v="2017-12-11T00:00:00"/>
    <x v="3"/>
    <n v="12"/>
    <x v="3"/>
    <x v="0"/>
    <s v="FI"/>
    <x v="3"/>
  </r>
  <r>
    <n v="0"/>
    <s v="C000-10198"/>
    <x v="0"/>
    <n v="26878"/>
    <s v="So0090-A5313706"/>
    <s v="G0011584"/>
    <d v="2017-12-11T00:00:00"/>
    <x v="3"/>
    <n v="12"/>
    <x v="3"/>
    <x v="0"/>
    <s v="FI"/>
    <x v="3"/>
  </r>
  <r>
    <n v="7560"/>
    <s v="C000-10198"/>
    <x v="0"/>
    <n v="1"/>
    <s v="So0090-A4751375"/>
    <s v="G0011585"/>
    <d v="2017-12-11T00:00:00"/>
    <x v="3"/>
    <n v="12"/>
    <x v="3"/>
    <x v="0"/>
    <s v="FI"/>
    <x v="3"/>
  </r>
  <r>
    <n v="55127.100000000006"/>
    <s v="C000-10198"/>
    <x v="0"/>
    <n v="298"/>
    <s v="So0090-A4875227"/>
    <s v="G0011591"/>
    <d v="2017-12-12T00:00:00"/>
    <x v="3"/>
    <n v="12"/>
    <x v="3"/>
    <x v="0"/>
    <s v="FI"/>
    <x v="3"/>
  </r>
  <r>
    <n v="58621.5"/>
    <s v="C000-10198"/>
    <x v="0"/>
    <n v="325"/>
    <s v="So0090-A5022845"/>
    <s v="G0011595"/>
    <d v="2017-12-13T00:00:00"/>
    <x v="3"/>
    <n v="12"/>
    <x v="3"/>
    <x v="0"/>
    <s v="FI"/>
    <x v="3"/>
  </r>
  <r>
    <n v="88309.2"/>
    <s v="C000-10198"/>
    <x v="0"/>
    <n v="417"/>
    <s v="So0090-A5109343"/>
    <s v="G0011599"/>
    <d v="2017-12-14T00:00:00"/>
    <x v="3"/>
    <n v="12"/>
    <x v="3"/>
    <x v="0"/>
    <s v="FI"/>
    <x v="3"/>
  </r>
  <r>
    <n v="63294"/>
    <s v="C000-10198"/>
    <x v="0"/>
    <n v="313"/>
    <s v="So0090-A5194826"/>
    <s v="G0011600"/>
    <d v="2017-12-14T00:00:00"/>
    <x v="3"/>
    <n v="12"/>
    <x v="3"/>
    <x v="0"/>
    <s v="FI"/>
    <x v="3"/>
  </r>
  <r>
    <n v="7560"/>
    <s v="C000-10198"/>
    <x v="0"/>
    <n v="1"/>
    <s v="So0090-A5194826"/>
    <s v="G0011601"/>
    <d v="2017-12-14T00:00:00"/>
    <x v="3"/>
    <n v="12"/>
    <x v="3"/>
    <x v="0"/>
    <s v="FI"/>
    <x v="3"/>
  </r>
  <r>
    <n v="75587.400000000009"/>
    <s v="C000-10198"/>
    <x v="0"/>
    <n v="423"/>
    <s v="So0090-A5204322"/>
    <s v="G0011602"/>
    <d v="2017-12-14T00:00:00"/>
    <x v="3"/>
    <n v="12"/>
    <x v="3"/>
    <x v="0"/>
    <s v="FI"/>
    <x v="3"/>
  </r>
  <r>
    <n v="64743"/>
    <s v="C000-10198"/>
    <x v="0"/>
    <n v="381"/>
    <s v="So0090-A5241597"/>
    <s v="G0011603"/>
    <d v="2017-12-15T00:00:00"/>
    <x v="3"/>
    <n v="12"/>
    <x v="3"/>
    <x v="0"/>
    <s v="FI"/>
    <x v="3"/>
  </r>
  <r>
    <n v="52644.9"/>
    <s v="C000-10198"/>
    <x v="0"/>
    <n v="314"/>
    <s v="So0090-A5326884"/>
    <s v="G0011617"/>
    <d v="2017-12-15T00:00:00"/>
    <x v="3"/>
    <n v="12"/>
    <x v="3"/>
    <x v="0"/>
    <s v="FI"/>
    <x v="3"/>
  </r>
  <r>
    <n v="7560"/>
    <s v="C000-10198"/>
    <x v="0"/>
    <n v="1"/>
    <s v="So0090-A5326884"/>
    <s v="G0011618"/>
    <d v="2017-12-15T00:00:00"/>
    <x v="3"/>
    <n v="12"/>
    <x v="3"/>
    <x v="0"/>
    <s v="FI"/>
    <x v="3"/>
  </r>
  <r>
    <n v="79590"/>
    <s v="C000-10198"/>
    <x v="0"/>
    <n v="388"/>
    <s v="So0090-A5439090"/>
    <s v="G0011621"/>
    <d v="2017-12-20T00:00:00"/>
    <x v="3"/>
    <n v="12"/>
    <x v="3"/>
    <x v="0"/>
    <s v="FI"/>
    <x v="3"/>
  </r>
  <r>
    <n v="-449.40000000000003"/>
    <s v="C000-10198"/>
    <x v="0"/>
    <n v="-1"/>
    <s v="So0090-A5505122"/>
    <s v="G0011622"/>
    <d v="2017-12-20T00:00:00"/>
    <x v="3"/>
    <n v="12"/>
    <x v="3"/>
    <x v="0"/>
    <s v="FI"/>
    <x v="3"/>
  </r>
  <r>
    <n v="155.4"/>
    <s v="C000-10198"/>
    <x v="0"/>
    <n v="0"/>
    <s v="So0090-A5515337"/>
    <s v="G0011623"/>
    <d v="2017-12-20T00:00:00"/>
    <x v="3"/>
    <n v="12"/>
    <x v="3"/>
    <x v="0"/>
    <s v="FI"/>
    <x v="3"/>
  </r>
  <r>
    <n v="63682.5"/>
    <s v="C000-10198"/>
    <x v="0"/>
    <n v="335"/>
    <s v="So0090-A5481519"/>
    <s v="G0011624"/>
    <d v="2017-12-20T00:00:00"/>
    <x v="3"/>
    <n v="12"/>
    <x v="3"/>
    <x v="0"/>
    <s v="FI"/>
    <x v="3"/>
  </r>
  <r>
    <n v="75408.900000000009"/>
    <s v="C000-10198"/>
    <x v="0"/>
    <n v="501"/>
    <s v="So0090-A5497681"/>
    <s v="G0011625"/>
    <d v="2017-12-20T00:00:00"/>
    <x v="3"/>
    <n v="12"/>
    <x v="3"/>
    <x v="0"/>
    <s v="FI"/>
    <x v="3"/>
  </r>
  <r>
    <n v="125341.60800000001"/>
    <s v="C000-10198"/>
    <x v="0"/>
    <n v="416"/>
    <s v="So0090-A5536361"/>
    <s v="G0011628"/>
    <d v="2017-12-21T00:00:00"/>
    <x v="3"/>
    <n v="12"/>
    <x v="3"/>
    <x v="0"/>
    <s v="FI"/>
    <x v="3"/>
  </r>
  <r>
    <n v="95025"/>
    <s v="C000-10198"/>
    <x v="0"/>
    <n v="413"/>
    <s v="So0090-A5552480"/>
    <s v="G0011629"/>
    <d v="2017-12-21T00:00:00"/>
    <x v="3"/>
    <n v="12"/>
    <x v="3"/>
    <x v="0"/>
    <s v="FI"/>
    <x v="3"/>
  </r>
  <r>
    <n v="80238.48000000001"/>
    <s v="C000-10198"/>
    <x v="0"/>
    <n v="183"/>
    <s v="So0090-A5598115"/>
    <s v="G0011632"/>
    <d v="2017-12-22T00:00:00"/>
    <x v="3"/>
    <n v="12"/>
    <x v="3"/>
    <x v="0"/>
    <s v="FI"/>
    <x v="3"/>
  </r>
  <r>
    <n v="55390.86"/>
    <s v="C000-10198"/>
    <x v="3"/>
    <n v="0"/>
    <s v="So3490-A3289122"/>
    <s v="G0011633"/>
    <d v="2017-12-22T00:00:00"/>
    <x v="3"/>
    <n v="12"/>
    <x v="3"/>
    <x v="0"/>
    <s v="FI"/>
    <x v="3"/>
  </r>
  <r>
    <n v="0"/>
    <s v="C000-10198"/>
    <x v="0"/>
    <n v="6990"/>
    <s v="So0090-A3464749"/>
    <s v="G0011633"/>
    <d v="2017-12-22T00:00:00"/>
    <x v="3"/>
    <n v="12"/>
    <x v="3"/>
    <x v="0"/>
    <s v="FI"/>
    <x v="3"/>
  </r>
  <r>
    <n v="141057.58800000002"/>
    <s v="C000-10198"/>
    <x v="0"/>
    <n v="376"/>
    <s v="So0090-A5641844"/>
    <s v="G0011635"/>
    <d v="2017-12-22T00:00:00"/>
    <x v="3"/>
    <n v="12"/>
    <x v="3"/>
    <x v="0"/>
    <s v="FI"/>
    <x v="3"/>
  </r>
  <r>
    <n v="66510.36"/>
    <s v="C000-10198"/>
    <x v="0"/>
    <n v="321"/>
    <s v="So0090-A5761159"/>
    <s v="G0011638"/>
    <d v="2017-12-29T00:00:00"/>
    <x v="3"/>
    <n v="12"/>
    <x v="3"/>
    <x v="0"/>
    <s v="FI"/>
    <x v="3"/>
  </r>
  <r>
    <n v="19164.600000000002"/>
    <s v="C000-10198"/>
    <x v="0"/>
    <n v="4"/>
    <s v="So0090-A5293403"/>
    <s v="G0011639"/>
    <d v="2017-12-29T00:00:00"/>
    <x v="3"/>
    <n v="12"/>
    <x v="3"/>
    <x v="0"/>
    <s v="FI"/>
    <x v="3"/>
  </r>
  <r>
    <n v="39060"/>
    <s v="C000-10198"/>
    <x v="3"/>
    <n v="0"/>
    <s v="So3510-A5768519"/>
    <s v="G0011640"/>
    <d v="2017-12-29T00:00:00"/>
    <x v="3"/>
    <n v="12"/>
    <x v="3"/>
    <x v="0"/>
    <s v="FI"/>
    <x v="3"/>
  </r>
  <r>
    <n v="0"/>
    <s v="C000-10198"/>
    <x v="0"/>
    <n v="20031"/>
    <s v="So0090-A5876570"/>
    <s v="G0011640"/>
    <d v="2017-12-29T00:00:00"/>
    <x v="3"/>
    <n v="12"/>
    <x v="3"/>
    <x v="0"/>
    <s v="FI"/>
    <x v="3"/>
  </r>
  <r>
    <n v="47209.68"/>
    <s v="C000-10198"/>
    <x v="0"/>
    <n v="170"/>
    <s v="So0090-A5792076"/>
    <s v="G0011642"/>
    <d v="2017-12-29T00:00:00"/>
    <x v="3"/>
    <n v="12"/>
    <x v="3"/>
    <x v="0"/>
    <s v="FI"/>
    <x v="3"/>
  </r>
  <r>
    <n v="53080.65"/>
    <s v="C000-10198"/>
    <x v="3"/>
    <n v="0"/>
    <s v="So3510-A5786751"/>
    <s v="G0011643"/>
    <d v="2017-12-29T00:00:00"/>
    <x v="3"/>
    <n v="12"/>
    <x v="3"/>
    <x v="0"/>
    <s v="FI"/>
    <x v="3"/>
  </r>
  <r>
    <n v="-674.1"/>
    <s v="C000-10198"/>
    <x v="0"/>
    <n v="-2"/>
    <s v="So0090-A5801263"/>
    <s v="G0011644"/>
    <d v="2017-12-29T00:00:00"/>
    <x v="3"/>
    <n v="12"/>
    <x v="3"/>
    <x v="0"/>
    <s v="FI"/>
    <x v="3"/>
  </r>
  <r>
    <n v="168"/>
    <s v="C000-10198"/>
    <x v="0"/>
    <n v="0"/>
    <s v="So0090-A5814171"/>
    <s v="G0011645"/>
    <d v="2017-12-29T00:00:00"/>
    <x v="3"/>
    <n v="12"/>
    <x v="3"/>
    <x v="0"/>
    <s v="FI"/>
    <x v="3"/>
  </r>
  <r>
    <n v="0"/>
    <s v="C000-10198"/>
    <x v="0"/>
    <n v="1"/>
    <s v="So0090-A6019585"/>
    <s v="G0011646"/>
    <d v="2017-12-29T00:00:00"/>
    <x v="3"/>
    <n v="12"/>
    <x v="3"/>
    <x v="0"/>
    <s v="FI"/>
    <x v="3"/>
  </r>
  <r>
    <n v="33503.4"/>
    <s v="C000-10198"/>
    <x v="0"/>
    <n v="35"/>
    <s v="So0090-A5753227"/>
    <s v="G0011656"/>
    <d v="2018-01-11T00:00:00"/>
    <x v="4"/>
    <n v="1"/>
    <x v="3"/>
    <x v="0"/>
    <s v="FI"/>
    <x v="3"/>
  </r>
  <r>
    <n v="4805.22"/>
    <s v="C000-10198"/>
    <x v="0"/>
    <n v="184"/>
    <s v="So0090-A5785213"/>
    <s v="G0011657"/>
    <d v="2018-01-11T00:00:00"/>
    <x v="4"/>
    <n v="1"/>
    <x v="3"/>
    <x v="0"/>
    <s v="FI"/>
    <x v="3"/>
  </r>
  <r>
    <n v="5262.39"/>
    <s v="C000-10198"/>
    <x v="3"/>
    <n v="0"/>
    <s v="So3510-A5841379"/>
    <s v="G0011658"/>
    <d v="2018-01-11T00:00:00"/>
    <x v="4"/>
    <n v="1"/>
    <x v="3"/>
    <x v="0"/>
    <s v="FI"/>
    <x v="3"/>
  </r>
  <r>
    <n v="0"/>
    <s v="C000-10198"/>
    <x v="0"/>
    <n v="164"/>
    <s v="So0090-A5834094"/>
    <s v="G0011658"/>
    <d v="2018-01-11T00:00:00"/>
    <x v="4"/>
    <n v="1"/>
    <x v="3"/>
    <x v="0"/>
    <s v="FI"/>
    <x v="3"/>
  </r>
  <r>
    <n v="1083.6000000000001"/>
    <s v="C000-10198"/>
    <x v="0"/>
    <n v="4"/>
    <s v="So0090-A6208451"/>
    <s v="G0011659"/>
    <d v="2018-01-11T00:00:00"/>
    <x v="4"/>
    <n v="1"/>
    <x v="3"/>
    <x v="0"/>
    <s v="FI"/>
    <x v="3"/>
  </r>
  <r>
    <n v="-4410"/>
    <s v="C000-10198"/>
    <x v="0"/>
    <n v="-9"/>
    <s v="So0090-A6323030"/>
    <s v="G0011686"/>
    <d v="2018-01-17T00:00:00"/>
    <x v="4"/>
    <n v="1"/>
    <x v="3"/>
    <x v="0"/>
    <s v="FI"/>
    <x v="3"/>
  </r>
  <r>
    <n v="3480.96"/>
    <s v="C000-10198"/>
    <x v="0"/>
    <n v="7"/>
    <s v="So0090-A6341742"/>
    <s v="G0011687"/>
    <d v="2018-01-17T00:00:00"/>
    <x v="4"/>
    <n v="1"/>
    <x v="3"/>
    <x v="0"/>
    <s v="FI"/>
    <x v="3"/>
  </r>
  <r>
    <n v="0"/>
    <s v="C000-10198"/>
    <x v="1"/>
    <n v="5"/>
    <s v="So0090-A6097665"/>
    <s v="G0011693"/>
    <d v="2018-01-19T00:00:00"/>
    <x v="4"/>
    <n v="1"/>
    <x v="3"/>
    <x v="0"/>
    <s v="FI"/>
    <x v="3"/>
  </r>
  <r>
    <n v="0"/>
    <s v="C000-10198"/>
    <x v="7"/>
    <n v="10"/>
    <s v="So0090-A6708300"/>
    <s v="G0011709"/>
    <d v="2018-01-25T00:00:00"/>
    <x v="4"/>
    <n v="1"/>
    <x v="3"/>
    <x v="0"/>
    <s v="FI"/>
    <x v="3"/>
  </r>
  <r>
    <n v="129313.8"/>
    <s v="C000-10198"/>
    <x v="0"/>
    <n v="171"/>
    <s v="So0090-A6163649"/>
    <s v="G0011710"/>
    <d v="2018-01-25T00:00:00"/>
    <x v="4"/>
    <n v="1"/>
    <x v="3"/>
    <x v="0"/>
    <s v="FI"/>
    <x v="3"/>
  </r>
  <r>
    <n v="0"/>
    <s v="C000-10198"/>
    <x v="2"/>
    <n v="5"/>
    <s v="So0090-A6694446"/>
    <s v="G0011713"/>
    <d v="2018-01-26T00:00:00"/>
    <x v="4"/>
    <n v="1"/>
    <x v="3"/>
    <x v="0"/>
    <s v="FI"/>
    <x v="3"/>
  </r>
  <r>
    <n v="7140"/>
    <s v="C000-10198"/>
    <x v="0"/>
    <n v="1"/>
    <s v="So0090-A6163649"/>
    <s v="G0011716"/>
    <d v="2018-01-26T00:00:00"/>
    <x v="4"/>
    <n v="1"/>
    <x v="3"/>
    <x v="0"/>
    <s v="FI"/>
    <x v="3"/>
  </r>
  <r>
    <n v="264224.52"/>
    <s v="C000-10198"/>
    <x v="0"/>
    <n v="151"/>
    <s v="So0090-A6163649"/>
    <s v="G0011719"/>
    <d v="2018-01-26T00:00:00"/>
    <x v="4"/>
    <n v="1"/>
    <x v="3"/>
    <x v="0"/>
    <s v="FI"/>
    <x v="3"/>
  </r>
  <r>
    <n v="4405.8"/>
    <s v="C000-10198"/>
    <x v="0"/>
    <n v="28"/>
    <s v="So0090-A6932153"/>
    <s v="G0011720"/>
    <d v="2018-01-26T00:00:00"/>
    <x v="4"/>
    <n v="1"/>
    <x v="3"/>
    <x v="0"/>
    <s v="FI"/>
    <x v="3"/>
  </r>
  <r>
    <n v="196736.4"/>
    <s v="C000-10198"/>
    <x v="0"/>
    <n v="194"/>
    <s v="So0090-A6385739"/>
    <s v="G0011721"/>
    <d v="2018-01-26T00:00:00"/>
    <x v="4"/>
    <n v="1"/>
    <x v="3"/>
    <x v="0"/>
    <s v="FI"/>
    <x v="3"/>
  </r>
  <r>
    <n v="4695.6000000000004"/>
    <s v="C000-10198"/>
    <x v="0"/>
    <n v="29"/>
    <s v="So0090-A6924512"/>
    <s v="G0011722"/>
    <d v="2018-01-26T00:00:00"/>
    <x v="4"/>
    <n v="1"/>
    <x v="3"/>
    <x v="0"/>
    <s v="FI"/>
    <x v="3"/>
  </r>
  <r>
    <n v="1554"/>
    <s v="C000-10198"/>
    <x v="0"/>
    <n v="100"/>
    <s v="So0090-A6675479"/>
    <s v="G0011723"/>
    <d v="2018-01-26T00:00:00"/>
    <x v="4"/>
    <n v="1"/>
    <x v="3"/>
    <x v="0"/>
    <s v="FI"/>
    <x v="3"/>
  </r>
  <r>
    <n v="368495.4"/>
    <s v="C000-10198"/>
    <x v="0"/>
    <n v="156"/>
    <s v="So0090-A6715221"/>
    <s v="G0011771"/>
    <d v="2018-01-31T00:00:00"/>
    <x v="4"/>
    <n v="1"/>
    <x v="3"/>
    <x v="0"/>
    <s v="FI"/>
    <x v="3"/>
  </r>
  <r>
    <n v="14241.78"/>
    <s v="C000-10198"/>
    <x v="0"/>
    <n v="318"/>
    <s v="So0090-A7004031"/>
    <s v="G0011772"/>
    <d v="2018-01-31T00:00:00"/>
    <x v="4"/>
    <n v="1"/>
    <x v="3"/>
    <x v="0"/>
    <s v="FI"/>
    <x v="3"/>
  </r>
  <r>
    <n v="-12075"/>
    <s v="C000-10198"/>
    <x v="0"/>
    <n v="-5"/>
    <s v="So0090-A7558993"/>
    <s v="G0011776"/>
    <d v="2018-02-05T00:00:00"/>
    <x v="4"/>
    <n v="2"/>
    <x v="3"/>
    <x v="0"/>
    <s v="FI"/>
    <x v="3"/>
  </r>
  <r>
    <n v="168840"/>
    <s v="C000-10198"/>
    <x v="0"/>
    <n v="300"/>
    <s v="So0090-A6946027"/>
    <s v="G0011834"/>
    <d v="2018-02-10T00:00:00"/>
    <x v="4"/>
    <n v="2"/>
    <x v="3"/>
    <x v="0"/>
    <s v="FI"/>
    <x v="3"/>
  </r>
  <r>
    <n v="358069.95"/>
    <s v="C000-10198"/>
    <x v="0"/>
    <n v="196"/>
    <s v="So0090-A7398435"/>
    <s v="G0011884"/>
    <d v="2018-02-17T00:00:00"/>
    <x v="4"/>
    <n v="2"/>
    <x v="3"/>
    <x v="0"/>
    <s v="FI"/>
    <x v="3"/>
  </r>
  <r>
    <n v="38215.800000000003"/>
    <s v="C000-10198"/>
    <x v="0"/>
    <n v="226"/>
    <s v="So0090-A9665649"/>
    <s v="G0011885"/>
    <d v="2018-02-17T00:00:00"/>
    <x v="4"/>
    <n v="2"/>
    <x v="3"/>
    <x v="0"/>
    <s v="FI"/>
    <x v="3"/>
  </r>
  <r>
    <n v="2520"/>
    <s v="C000-10198"/>
    <x v="3"/>
    <n v="0"/>
    <s v="So3560-A0765438"/>
    <s v="G0011886"/>
    <d v="2018-02-17T00:00:00"/>
    <x v="4"/>
    <n v="2"/>
    <x v="3"/>
    <x v="0"/>
    <s v="FI"/>
    <x v="3"/>
  </r>
  <r>
    <n v="455053.2"/>
    <s v="C000-10198"/>
    <x v="0"/>
    <n v="175"/>
    <s v="So0090-A9343899"/>
    <s v="G0011926"/>
    <d v="2018-02-24T00:00:00"/>
    <x v="4"/>
    <n v="2"/>
    <x v="3"/>
    <x v="0"/>
    <s v="FI"/>
    <x v="3"/>
  </r>
  <r>
    <n v="114726.36"/>
    <s v="C000-10198"/>
    <x v="0"/>
    <n v="113"/>
    <s v="So0090-A9127197"/>
    <s v="G0011927"/>
    <d v="2018-02-24T00:00:00"/>
    <x v="4"/>
    <n v="2"/>
    <x v="3"/>
    <x v="0"/>
    <s v="FI"/>
    <x v="3"/>
  </r>
  <r>
    <n v="20638.8"/>
    <s v="C000-10198"/>
    <x v="0"/>
    <n v="129"/>
    <s v="So0090-A9837221"/>
    <s v="G0011928"/>
    <d v="2018-02-24T00:00:00"/>
    <x v="4"/>
    <n v="2"/>
    <x v="3"/>
    <x v="0"/>
    <s v="FI"/>
    <x v="3"/>
  </r>
  <r>
    <n v="7312.41"/>
    <s v="C000-10198"/>
    <x v="0"/>
    <n v="223.5"/>
    <s v="So0090-A6113791"/>
    <s v="G0011929"/>
    <d v="2018-02-24T00:00:00"/>
    <x v="4"/>
    <n v="2"/>
    <x v="3"/>
    <x v="0"/>
    <s v="FI"/>
    <x v="3"/>
  </r>
  <r>
    <n v="352902.9"/>
    <s v="C000-10198"/>
    <x v="0"/>
    <n v="235"/>
    <s v="So0090-A9352742"/>
    <s v="G0011993"/>
    <d v="2018-03-03T00:00:00"/>
    <x v="4"/>
    <n v="3"/>
    <x v="3"/>
    <x v="0"/>
    <s v="FI"/>
    <x v="3"/>
  </r>
  <r>
    <n v="190228.5"/>
    <s v="C000-10198"/>
    <x v="0"/>
    <n v="190"/>
    <s v="So0090-A9843228"/>
    <s v="G0012021"/>
    <d v="2018-03-08T00:00:00"/>
    <x v="4"/>
    <n v="3"/>
    <x v="3"/>
    <x v="0"/>
    <s v="FI"/>
    <x v="3"/>
  </r>
  <r>
    <n v="348906.60000000003"/>
    <s v="C000-10198"/>
    <x v="0"/>
    <n v="155"/>
    <s v="So0090-A9872898"/>
    <s v="G0012025"/>
    <d v="2018-03-08T00:00:00"/>
    <x v="4"/>
    <n v="3"/>
    <x v="3"/>
    <x v="0"/>
    <s v="FI"/>
    <x v="3"/>
  </r>
  <r>
    <n v="158016.6"/>
    <s v="C000-10198"/>
    <x v="0"/>
    <n v="212"/>
    <s v="So0090-A9898273"/>
    <s v="G0012035"/>
    <d v="2018-03-10T00:00:00"/>
    <x v="4"/>
    <n v="3"/>
    <x v="3"/>
    <x v="0"/>
    <s v="FI"/>
    <x v="3"/>
  </r>
  <r>
    <n v="422625"/>
    <s v="C000-10198"/>
    <x v="0"/>
    <n v="175"/>
    <s v="So0090-A9973757"/>
    <s v="G0012036"/>
    <d v="2018-03-10T00:00:00"/>
    <x v="4"/>
    <n v="3"/>
    <x v="3"/>
    <x v="0"/>
    <s v="FI"/>
    <x v="3"/>
  </r>
  <r>
    <n v="-8400"/>
    <s v="C000-10198"/>
    <x v="3"/>
    <n v="0"/>
    <s v="So3560-A8574457"/>
    <s v="G0012050"/>
    <d v="2018-03-13T00:00:00"/>
    <x v="4"/>
    <n v="3"/>
    <x v="3"/>
    <x v="0"/>
    <s v="FI"/>
    <x v="3"/>
  </r>
  <r>
    <n v="130023.6"/>
    <s v="C000-10198"/>
    <x v="0"/>
    <n v="170"/>
    <s v="So0090-A9973757"/>
    <s v="G0012053"/>
    <d v="2018-03-13T00:00:00"/>
    <x v="4"/>
    <n v="3"/>
    <x v="3"/>
    <x v="0"/>
    <s v="FI"/>
    <x v="3"/>
  </r>
  <r>
    <n v="446639.76"/>
    <s v="C000-10198"/>
    <x v="0"/>
    <n v="167"/>
    <s v="So0090-A9352742"/>
    <s v="G0012112"/>
    <d v="2018-03-22T00:00:00"/>
    <x v="4"/>
    <n v="3"/>
    <x v="3"/>
    <x v="0"/>
    <s v="FI"/>
    <x v="3"/>
  </r>
  <r>
    <n v="1035.72"/>
    <s v="C000-10198"/>
    <x v="0"/>
    <n v="57"/>
    <s v="So0100-A0017446"/>
    <s v="G0012113"/>
    <d v="2018-03-22T00:00:00"/>
    <x v="4"/>
    <n v="3"/>
    <x v="3"/>
    <x v="0"/>
    <s v="FI"/>
    <x v="3"/>
  </r>
  <r>
    <n v="426300.84"/>
    <s v="C000-10198"/>
    <x v="0"/>
    <n v="182"/>
    <s v="So0100-A1042145"/>
    <s v="G0012162"/>
    <d v="2018-03-27T00:00:00"/>
    <x v="4"/>
    <n v="3"/>
    <x v="3"/>
    <x v="0"/>
    <s v="FI"/>
    <x v="3"/>
  </r>
  <r>
    <n v="14762.789999999999"/>
    <s v="C000-10198"/>
    <x v="0"/>
    <n v="221.5"/>
    <s v="So0100-A1462115"/>
    <s v="G0012163"/>
    <d v="2018-03-27T00:00:00"/>
    <x v="4"/>
    <n v="3"/>
    <x v="3"/>
    <x v="0"/>
    <s v="FI"/>
    <x v="3"/>
  </r>
  <r>
    <n v="297521.7"/>
    <s v="C000-10198"/>
    <x v="0"/>
    <n v="220"/>
    <s v="So0100-A2175473"/>
    <s v="G0012213"/>
    <d v="2018-03-31T00:00:00"/>
    <x v="4"/>
    <n v="3"/>
    <x v="3"/>
    <x v="0"/>
    <s v="FI"/>
    <x v="3"/>
  </r>
  <r>
    <n v="387956.94"/>
    <s v="C000-10198"/>
    <x v="0"/>
    <n v="178"/>
    <s v="So0100-A2209759"/>
    <s v="G0012215"/>
    <d v="2018-03-31T00:00:00"/>
    <x v="4"/>
    <n v="3"/>
    <x v="3"/>
    <x v="0"/>
    <s v="FI"/>
    <x v="3"/>
  </r>
  <r>
    <n v="115894.8"/>
    <s v="C000-10198"/>
    <x v="0"/>
    <n v="216"/>
    <s v="So0100-A2047844"/>
    <s v="G0012277"/>
    <d v="2018-04-12T00:00:00"/>
    <x v="4"/>
    <n v="4"/>
    <x v="3"/>
    <x v="0"/>
    <s v="FI"/>
    <x v="3"/>
  </r>
  <r>
    <n v="224019.6"/>
    <s v="C000-10198"/>
    <x v="0"/>
    <n v="212"/>
    <s v="So0090-A9352742"/>
    <s v="G0012278"/>
    <d v="2018-04-12T00:00:00"/>
    <x v="4"/>
    <n v="4"/>
    <x v="3"/>
    <x v="0"/>
    <s v="FI"/>
    <x v="3"/>
  </r>
  <r>
    <n v="83.160000000000011"/>
    <s v="C000-10198"/>
    <x v="1"/>
    <n v="15"/>
    <s v="So0100-A2403232"/>
    <s v="G0012343"/>
    <d v="2018-04-19T00:00:00"/>
    <x v="4"/>
    <n v="4"/>
    <x v="3"/>
    <x v="0"/>
    <s v="FI"/>
    <x v="3"/>
  </r>
  <r>
    <n v="291675.72000000003"/>
    <s v="C000-10198"/>
    <x v="0"/>
    <n v="147"/>
    <s v="So0100-A3324500"/>
    <s v="G0012466"/>
    <d v="2018-04-30T00:00:00"/>
    <x v="4"/>
    <n v="4"/>
    <x v="3"/>
    <x v="0"/>
    <s v="FI"/>
    <x v="3"/>
  </r>
  <r>
    <n v="105.84"/>
    <s v="C000-10198"/>
    <x v="1"/>
    <n v="6"/>
    <s v="So0100-A2746244"/>
    <s v="G0012492"/>
    <d v="2018-05-08T00:00:00"/>
    <x v="4"/>
    <n v="5"/>
    <x v="3"/>
    <x v="0"/>
    <s v="FI"/>
    <x v="3"/>
  </r>
  <r>
    <n v="210"/>
    <s v="C000-10198"/>
    <x v="1"/>
    <n v="1"/>
    <s v="So0100-A2746244"/>
    <s v="G0012493"/>
    <d v="2018-05-08T00:00:00"/>
    <x v="4"/>
    <n v="5"/>
    <x v="3"/>
    <x v="0"/>
    <s v="FI"/>
    <x v="3"/>
  </r>
  <r>
    <n v="306883.08"/>
    <s v="C000-10198"/>
    <x v="0"/>
    <n v="186"/>
    <s v="So0090-A9937999"/>
    <s v="G0012568"/>
    <d v="2018-05-19T00:00:00"/>
    <x v="4"/>
    <n v="5"/>
    <x v="3"/>
    <x v="0"/>
    <s v="FI"/>
    <x v="3"/>
  </r>
  <r>
    <n v="16308.18"/>
    <s v="C000-10198"/>
    <x v="0"/>
    <n v="523"/>
    <s v="So0100-A2151392"/>
    <s v="G0012569"/>
    <d v="2018-05-19T00:00:00"/>
    <x v="4"/>
    <n v="5"/>
    <x v="3"/>
    <x v="0"/>
    <s v="FI"/>
    <x v="3"/>
  </r>
  <r>
    <n v="313878.60000000003"/>
    <s v="C000-10198"/>
    <x v="0"/>
    <n v="156"/>
    <s v="So0100-A4747197"/>
    <s v="G0012644"/>
    <d v="2018-05-28T00:00:00"/>
    <x v="4"/>
    <n v="5"/>
    <x v="3"/>
    <x v="0"/>
    <s v="FI"/>
    <x v="3"/>
  </r>
  <r>
    <n v="440363.27999999997"/>
    <s v="C000-10198"/>
    <x v="0"/>
    <n v="215"/>
    <s v="So0100-A4747197"/>
    <s v="G0012650"/>
    <d v="2018-05-29T00:00:00"/>
    <x v="4"/>
    <n v="5"/>
    <x v="3"/>
    <x v="0"/>
    <s v="FI"/>
    <x v="3"/>
  </r>
  <r>
    <n v="264243.84000000003"/>
    <s v="C000-10198"/>
    <x v="0"/>
    <n v="204"/>
    <s v="So0100-A5441069"/>
    <s v="G0012740"/>
    <d v="2018-06-06T00:00:00"/>
    <x v="4"/>
    <n v="6"/>
    <x v="3"/>
    <x v="0"/>
    <s v="FI"/>
    <x v="3"/>
  </r>
  <r>
    <n v="329.28000000000003"/>
    <s v="C000-10198"/>
    <x v="0"/>
    <n v="49"/>
    <s v="So0100-A5689662"/>
    <s v="G0012741"/>
    <d v="2018-06-06T00:00:00"/>
    <x v="4"/>
    <n v="6"/>
    <x v="3"/>
    <x v="0"/>
    <s v="FI"/>
    <x v="3"/>
  </r>
  <r>
    <n v="296819.88"/>
    <s v="C000-10198"/>
    <x v="0"/>
    <n v="220"/>
    <s v="So0100-A4747197"/>
    <s v="G0012797"/>
    <d v="2018-06-18T00:00:00"/>
    <x v="4"/>
    <n v="6"/>
    <x v="3"/>
    <x v="0"/>
    <s v="FI"/>
    <x v="3"/>
  </r>
  <r>
    <n v="65276.4"/>
    <s v="C000-10198"/>
    <x v="0"/>
    <n v="15"/>
    <s v="So0100-A5965166"/>
    <s v="G0012798"/>
    <d v="2018-06-18T00:00:00"/>
    <x v="4"/>
    <n v="6"/>
    <x v="3"/>
    <x v="0"/>
    <s v="FI"/>
    <x v="3"/>
  </r>
  <r>
    <n v="2213.4"/>
    <s v="C000-10198"/>
    <x v="0"/>
    <n v="133"/>
    <s v="So0100-A2151392"/>
    <s v="G0012799"/>
    <d v="2018-06-18T00:00:00"/>
    <x v="4"/>
    <n v="6"/>
    <x v="3"/>
    <x v="0"/>
    <s v="FI"/>
    <x v="3"/>
  </r>
  <r>
    <n v="128664.90000000001"/>
    <s v="C000-10198"/>
    <x v="0"/>
    <n v="258"/>
    <s v="So0100-A6989419"/>
    <s v="G0012835"/>
    <d v="2018-06-26T00:00:00"/>
    <x v="4"/>
    <n v="6"/>
    <x v="3"/>
    <x v="0"/>
    <s v="FI"/>
    <x v="3"/>
  </r>
  <r>
    <n v="239994.30000000002"/>
    <s v="C000-10198"/>
    <x v="0"/>
    <n v="147"/>
    <s v="So0100-A4747197"/>
    <s v="G0012837"/>
    <d v="2018-06-26T00:00:00"/>
    <x v="4"/>
    <n v="6"/>
    <x v="3"/>
    <x v="0"/>
    <s v="FI"/>
    <x v="3"/>
  </r>
  <r>
    <n v="281341.2"/>
    <s v="C000-10198"/>
    <x v="0"/>
    <n v="188"/>
    <s v="So0100-A7477962"/>
    <s v="G0012879"/>
    <d v="2018-06-30T00:00:00"/>
    <x v="4"/>
    <n v="6"/>
    <x v="3"/>
    <x v="0"/>
    <s v="FI"/>
    <x v="3"/>
  </r>
  <r>
    <n v="0"/>
    <s v="C000-10198"/>
    <x v="0"/>
    <n v="40"/>
    <s v="So0100-A8089257"/>
    <s v="G0012880"/>
    <d v="2018-06-30T00:00:00"/>
    <x v="4"/>
    <n v="6"/>
    <x v="3"/>
    <x v="0"/>
    <s v="FI"/>
    <x v="3"/>
  </r>
  <r>
    <n v="340132.8"/>
    <s v="C000-10198"/>
    <x v="0"/>
    <n v="176"/>
    <s v="So0100-A7651185"/>
    <s v="G0012913"/>
    <d v="2018-06-30T00:00:00"/>
    <x v="4"/>
    <n v="6"/>
    <x v="3"/>
    <x v="0"/>
    <s v="FI"/>
    <x v="3"/>
  </r>
  <r>
    <n v="20311.2"/>
    <s v="C000-10198"/>
    <x v="0"/>
    <n v="5"/>
    <s v="So0100-A7532461"/>
    <s v="G0012914"/>
    <d v="2018-06-30T00:00:00"/>
    <x v="4"/>
    <n v="6"/>
    <x v="3"/>
    <x v="0"/>
    <s v="FI"/>
    <x v="3"/>
  </r>
  <r>
    <n v="55658.400000000001"/>
    <s v="C000-10198"/>
    <x v="0"/>
    <n v="18"/>
    <s v="So0100-A7774811"/>
    <s v="G0012994"/>
    <d v="2018-07-10T00:00:00"/>
    <x v="4"/>
    <n v="7"/>
    <x v="3"/>
    <x v="0"/>
    <s v="FI"/>
    <x v="3"/>
  </r>
  <r>
    <n v="43602.887999999999"/>
    <s v="C000-10198"/>
    <x v="0"/>
    <n v="163"/>
    <s v="So0100-A9635023"/>
    <s v="G0012995"/>
    <d v="2018-07-10T00:00:00"/>
    <x v="4"/>
    <n v="7"/>
    <x v="3"/>
    <x v="0"/>
    <s v="FI"/>
    <x v="3"/>
  </r>
  <r>
    <n v="1486.8"/>
    <s v="C000-10198"/>
    <x v="3"/>
    <n v="0"/>
    <s v="So3680-A8491458"/>
    <s v="G0012996"/>
    <d v="2018-07-10T00:00:00"/>
    <x v="4"/>
    <n v="7"/>
    <x v="3"/>
    <x v="0"/>
    <s v="FI"/>
    <x v="3"/>
  </r>
  <r>
    <n v="264977.16000000003"/>
    <s v="C000-10198"/>
    <x v="0"/>
    <n v="176"/>
    <s v="So0100-A8964913"/>
    <s v="G0013021"/>
    <d v="2018-07-13T00:00:00"/>
    <x v="4"/>
    <n v="7"/>
    <x v="3"/>
    <x v="0"/>
    <s v="FI"/>
    <x v="3"/>
  </r>
  <r>
    <n v="197433.60000000001"/>
    <s v="C000-10198"/>
    <x v="0"/>
    <n v="86"/>
    <s v="So0100-A9232606"/>
    <s v="G0013022"/>
    <d v="2018-07-13T00:00:00"/>
    <x v="4"/>
    <n v="7"/>
    <x v="3"/>
    <x v="0"/>
    <s v="FI"/>
    <x v="3"/>
  </r>
  <r>
    <n v="9660"/>
    <s v="C000-10198"/>
    <x v="0"/>
    <n v="1"/>
    <s v="So0100-A9788004"/>
    <s v="G0013027"/>
    <d v="2018-07-16T00:00:00"/>
    <x v="4"/>
    <n v="7"/>
    <x v="3"/>
    <x v="0"/>
    <s v="FI"/>
    <x v="3"/>
  </r>
  <r>
    <n v="358944.18"/>
    <s v="C000-10198"/>
    <x v="0"/>
    <n v="194"/>
    <s v="So0100-A8707437"/>
    <s v="G0013076"/>
    <d v="2018-07-21T00:00:00"/>
    <x v="4"/>
    <n v="7"/>
    <x v="3"/>
    <x v="0"/>
    <s v="FI"/>
    <x v="3"/>
  </r>
  <r>
    <n v="21449.4"/>
    <s v="C000-10198"/>
    <x v="0"/>
    <n v="233"/>
    <s v="So0100-A9798078"/>
    <s v="G0013077"/>
    <d v="2018-07-21T00:00:00"/>
    <x v="4"/>
    <n v="7"/>
    <x v="3"/>
    <x v="0"/>
    <s v="FI"/>
    <x v="3"/>
  </r>
  <r>
    <n v="314619.48"/>
    <s v="C000-10198"/>
    <x v="0"/>
    <n v="165"/>
    <s v="So0100-A8707437"/>
    <s v="G0013123"/>
    <d v="2018-07-28T00:00:00"/>
    <x v="4"/>
    <n v="7"/>
    <x v="3"/>
    <x v="0"/>
    <s v="FI"/>
    <x v="3"/>
  </r>
  <r>
    <n v="0"/>
    <s v="C000-10198"/>
    <x v="0"/>
    <n v="5"/>
    <s v="So0100-A9015565"/>
    <s v="G0013124"/>
    <d v="2018-07-28T00:00:00"/>
    <x v="4"/>
    <n v="7"/>
    <x v="3"/>
    <x v="0"/>
    <s v="FI"/>
    <x v="3"/>
  </r>
  <r>
    <n v="294308.27999999997"/>
    <s v="C000-10198"/>
    <x v="0"/>
    <n v="189"/>
    <s v="So0110-A0523392"/>
    <s v="G0013168"/>
    <d v="2018-08-03T00:00:00"/>
    <x v="4"/>
    <n v="8"/>
    <x v="3"/>
    <x v="0"/>
    <s v="FI"/>
    <x v="3"/>
  </r>
  <r>
    <n v="2310"/>
    <s v="C000-10198"/>
    <x v="0"/>
    <n v="133"/>
    <s v="So0110-A1005490"/>
    <s v="G0013169"/>
    <d v="2018-08-03T00:00:00"/>
    <x v="4"/>
    <n v="8"/>
    <x v="3"/>
    <x v="0"/>
    <s v="FI"/>
    <x v="3"/>
  </r>
  <r>
    <n v="32232.06"/>
    <s v="C000-10198"/>
    <x v="0"/>
    <n v="421.95"/>
    <s v="So0110-A1712536"/>
    <s v="G0013213"/>
    <d v="2018-08-10T00:00:00"/>
    <x v="4"/>
    <n v="8"/>
    <x v="3"/>
    <x v="0"/>
    <s v="FI"/>
    <x v="3"/>
  </r>
  <r>
    <n v="354177.60000000003"/>
    <s v="C000-10198"/>
    <x v="0"/>
    <n v="205"/>
    <s v="So0110-A1021380"/>
    <s v="G0013215"/>
    <d v="2018-08-10T00:00:00"/>
    <x v="4"/>
    <n v="8"/>
    <x v="3"/>
    <x v="0"/>
    <s v="FI"/>
    <x v="3"/>
  </r>
  <r>
    <n v="8173.2000000000007"/>
    <s v="C000-10198"/>
    <x v="0"/>
    <n v="4"/>
    <s v="So0110-A1021380"/>
    <s v="G0013216"/>
    <d v="2018-08-10T00:00:00"/>
    <x v="4"/>
    <n v="8"/>
    <x v="3"/>
    <x v="0"/>
    <s v="FI"/>
    <x v="3"/>
  </r>
  <r>
    <n v="361120.2"/>
    <s v="C000-10198"/>
    <x v="0"/>
    <n v="173"/>
    <s v="So0110-A3036495"/>
    <s v="G0013336"/>
    <d v="2018-09-14T00:00:00"/>
    <x v="4"/>
    <n v="9"/>
    <x v="3"/>
    <x v="0"/>
    <s v="FI"/>
    <x v="3"/>
  </r>
  <r>
    <n v="208247.34"/>
    <s v="C000-10198"/>
    <x v="0"/>
    <n v="155"/>
    <s v="So0110-A3133919"/>
    <s v="G0013371"/>
    <d v="2018-09-22T00:00:00"/>
    <x v="4"/>
    <n v="9"/>
    <x v="3"/>
    <x v="0"/>
    <s v="FI"/>
    <x v="3"/>
  </r>
  <r>
    <n v="37094.400000000001"/>
    <s v="C000-10198"/>
    <x v="0"/>
    <n v="13"/>
    <s v="So0110-A4049582"/>
    <s v="G0013389"/>
    <d v="2018-09-26T00:00:00"/>
    <x v="4"/>
    <n v="9"/>
    <x v="3"/>
    <x v="0"/>
    <s v="FI"/>
    <x v="3"/>
  </r>
  <r>
    <n v="2436"/>
    <s v="C000-10198"/>
    <x v="0"/>
    <n v="1"/>
    <s v="So0110-A4049582"/>
    <s v="G0013390"/>
    <d v="2018-09-26T00:00:00"/>
    <x v="4"/>
    <n v="9"/>
    <x v="3"/>
    <x v="0"/>
    <s v="FI"/>
    <x v="3"/>
  </r>
  <r>
    <n v="28753.200000000001"/>
    <s v="C000-10198"/>
    <x v="0"/>
    <n v="104"/>
    <s v="So0110-A4518326"/>
    <s v="G0013409"/>
    <d v="2018-09-29T00:00:00"/>
    <x v="4"/>
    <n v="9"/>
    <x v="3"/>
    <x v="0"/>
    <s v="FI"/>
    <x v="3"/>
  </r>
  <r>
    <n v="162101.51999999999"/>
    <s v="C000-10198"/>
    <x v="0"/>
    <n v="82"/>
    <s v="So0110-A4556965"/>
    <s v="G0013410"/>
    <d v="2018-09-29T00:00:00"/>
    <x v="4"/>
    <n v="9"/>
    <x v="3"/>
    <x v="0"/>
    <s v="FI"/>
    <x v="3"/>
  </r>
  <r>
    <n v="24849.93"/>
    <s v="C000-10198"/>
    <x v="0"/>
    <n v="300.60000000000002"/>
    <s v="So0110-A4374533"/>
    <s v="G0013411"/>
    <d v="2018-09-29T00:00:00"/>
    <x v="4"/>
    <n v="9"/>
    <x v="3"/>
    <x v="0"/>
    <s v="FI"/>
    <x v="3"/>
  </r>
  <r>
    <n v="189124.32"/>
    <s v="C000-10198"/>
    <x v="0"/>
    <n v="72"/>
    <s v="So0110-A4967480"/>
    <s v="G0013459"/>
    <d v="2018-10-05T00:00:00"/>
    <x v="4"/>
    <n v="10"/>
    <x v="3"/>
    <x v="0"/>
    <s v="FI"/>
    <x v="3"/>
  </r>
  <r>
    <n v="39432.959999999999"/>
    <s v="C000-10198"/>
    <x v="0"/>
    <n v="143"/>
    <s v="So0110-A4518326"/>
    <s v="G0013460"/>
    <d v="2018-10-05T00:00:00"/>
    <x v="4"/>
    <n v="10"/>
    <x v="3"/>
    <x v="0"/>
    <s v="FI"/>
    <x v="3"/>
  </r>
  <r>
    <n v="0"/>
    <s v="C000-10198"/>
    <x v="2"/>
    <n v="12"/>
    <s v="So0110-A5437941"/>
    <s v="G0013467"/>
    <d v="2018-10-10T00:00:00"/>
    <x v="4"/>
    <n v="10"/>
    <x v="3"/>
    <x v="0"/>
    <s v="FI"/>
    <x v="3"/>
  </r>
  <r>
    <n v="230295.24"/>
    <s v="C000-10198"/>
    <x v="0"/>
    <n v="159"/>
    <s v="So0110-A5765790"/>
    <s v="G0013487"/>
    <d v="2018-10-13T00:00:00"/>
    <x v="4"/>
    <n v="10"/>
    <x v="3"/>
    <x v="0"/>
    <s v="FI"/>
    <x v="3"/>
  </r>
  <r>
    <n v="4655.2800000000007"/>
    <s v="C000-10198"/>
    <x v="0"/>
    <n v="16"/>
    <s v="So0110-A4518326"/>
    <s v="G0013488"/>
    <d v="2018-10-13T00:00:00"/>
    <x v="4"/>
    <n v="10"/>
    <x v="3"/>
    <x v="0"/>
    <s v="FI"/>
    <x v="3"/>
  </r>
  <r>
    <n v="0"/>
    <s v="C000-10198"/>
    <x v="1"/>
    <n v="80"/>
    <s v="So0110-A6178224"/>
    <s v="G0013494"/>
    <d v="2018-10-15T00:00:00"/>
    <x v="4"/>
    <n v="10"/>
    <x v="3"/>
    <x v="0"/>
    <s v="FI"/>
    <x v="3"/>
  </r>
  <r>
    <n v="-378"/>
    <s v="C000-10198"/>
    <x v="0"/>
    <n v="0"/>
    <s v="So0110-A6568635"/>
    <s v="G0013504"/>
    <d v="2018-10-17T00:00:00"/>
    <x v="4"/>
    <n v="10"/>
    <x v="3"/>
    <x v="0"/>
    <s v="FI"/>
    <x v="3"/>
  </r>
  <r>
    <n v="248802.12"/>
    <s v="C000-10198"/>
    <x v="0"/>
    <n v="167"/>
    <s v="So0110-A6876170"/>
    <s v="G0013593"/>
    <d v="2018-10-30T00:00:00"/>
    <x v="4"/>
    <n v="10"/>
    <x v="3"/>
    <x v="0"/>
    <s v="FI"/>
    <x v="3"/>
  </r>
  <r>
    <n v="291680.55"/>
    <s v="C000-10198"/>
    <x v="0"/>
    <n v="102"/>
    <s v="So0110-A6876170"/>
    <s v="G0013597"/>
    <d v="2018-10-30T00:00:00"/>
    <x v="4"/>
    <n v="10"/>
    <x v="3"/>
    <x v="0"/>
    <s v="FI"/>
    <x v="3"/>
  </r>
  <r>
    <n v="9310.5600000000013"/>
    <s v="C000-10198"/>
    <x v="0"/>
    <n v="33"/>
    <s v="So0110-A4518326"/>
    <s v="G0013667"/>
    <d v="2018-11-10T00:00:00"/>
    <x v="4"/>
    <n v="11"/>
    <x v="3"/>
    <x v="0"/>
    <s v="FI"/>
    <x v="3"/>
  </r>
  <r>
    <n v="18688.53"/>
    <s v="C000-10198"/>
    <x v="0"/>
    <n v="192.35"/>
    <s v="So0110-A8555728"/>
    <s v="G0013668"/>
    <d v="2018-11-10T00:00:00"/>
    <x v="4"/>
    <n v="11"/>
    <x v="3"/>
    <x v="0"/>
    <s v="FI"/>
    <x v="3"/>
  </r>
  <r>
    <n v="237950.58000000002"/>
    <s v="C000-10198"/>
    <x v="0"/>
    <n v="180"/>
    <s v="So0110-A0523392"/>
    <s v="G0013669"/>
    <d v="2018-11-10T00:00:00"/>
    <x v="4"/>
    <n v="11"/>
    <x v="3"/>
    <x v="0"/>
    <s v="FI"/>
    <x v="3"/>
  </r>
  <r>
    <n v="-6864.4800000000005"/>
    <s v="C000-10198"/>
    <x v="0"/>
    <n v="0"/>
    <s v="So0110-A9477950"/>
    <s v="G0013698"/>
    <d v="2018-11-16T00:00:00"/>
    <x v="4"/>
    <n v="11"/>
    <x v="3"/>
    <x v="0"/>
    <s v="FI"/>
    <x v="3"/>
  </r>
  <r>
    <n v="339608.64"/>
    <s v="C000-10198"/>
    <x v="0"/>
    <n v="172"/>
    <s v="So0110-A6876170"/>
    <s v="G0013815"/>
    <d v="2018-12-04T00:00:00"/>
    <x v="4"/>
    <n v="12"/>
    <x v="3"/>
    <x v="0"/>
    <s v="FI"/>
    <x v="3"/>
  </r>
  <r>
    <n v="0"/>
    <s v="C000-10198"/>
    <x v="0"/>
    <n v="20"/>
    <s v="So0120-A0704958"/>
    <s v="G0013816"/>
    <d v="2018-12-04T00:00:00"/>
    <x v="4"/>
    <n v="12"/>
    <x v="3"/>
    <x v="0"/>
    <s v="FI"/>
    <x v="3"/>
  </r>
  <r>
    <n v="64925.279999999999"/>
    <s v="C000-10198"/>
    <x v="0"/>
    <n v="224"/>
    <s v="So0120-A0503197"/>
    <s v="G0013829"/>
    <d v="2018-12-07T00:00:00"/>
    <x v="4"/>
    <n v="12"/>
    <x v="3"/>
    <x v="0"/>
    <s v="FI"/>
    <x v="3"/>
  </r>
  <r>
    <n v="238944.72"/>
    <s v="C000-10198"/>
    <x v="0"/>
    <n v="133"/>
    <s v="So0110-A6876170"/>
    <s v="G0013850"/>
    <d v="2018-12-11T00:00:00"/>
    <x v="4"/>
    <n v="12"/>
    <x v="3"/>
    <x v="0"/>
    <s v="FI"/>
    <x v="3"/>
  </r>
  <r>
    <n v="21907.200000000001"/>
    <s v="C000-10198"/>
    <x v="0"/>
    <n v="80"/>
    <s v="So0120-A0526188"/>
    <s v="G0013851"/>
    <d v="2018-12-11T00:00:00"/>
    <x v="4"/>
    <n v="12"/>
    <x v="3"/>
    <x v="0"/>
    <s v="FI"/>
    <x v="3"/>
  </r>
  <r>
    <n v="415.8"/>
    <s v="C000-10198"/>
    <x v="0"/>
    <n v="30"/>
    <s v="So0120-A0799425"/>
    <s v="G0013852"/>
    <d v="2018-12-11T00:00:00"/>
    <x v="4"/>
    <n v="12"/>
    <x v="3"/>
    <x v="0"/>
    <s v="FI"/>
    <x v="3"/>
  </r>
  <r>
    <n v="0"/>
    <s v="C000-12469"/>
    <x v="3"/>
    <n v="8"/>
    <s v="So0000-A5487187"/>
    <s v="G0005215"/>
    <d v="2014-03-26T00:00:00"/>
    <x v="0"/>
    <n v="3"/>
    <x v="4"/>
    <x v="0"/>
    <s v="ID"/>
    <x v="1"/>
  </r>
  <r>
    <n v="248365.99200000003"/>
    <s v="C000-14207"/>
    <x v="0"/>
    <n v="718"/>
    <s v="So0000-A2945464"/>
    <s v="G0005028"/>
    <d v="2014-02-06T00:00:00"/>
    <x v="0"/>
    <n v="2"/>
    <x v="5"/>
    <x v="0"/>
    <s v="CN"/>
    <x v="0"/>
  </r>
  <r>
    <n v="75747"/>
    <s v="C000-14207"/>
    <x v="0"/>
    <n v="175"/>
    <s v="So0000-A2945464"/>
    <s v="G0005063"/>
    <d v="2014-02-19T00:00:00"/>
    <x v="0"/>
    <n v="2"/>
    <x v="5"/>
    <x v="0"/>
    <s v="CN"/>
    <x v="0"/>
  </r>
  <r>
    <n v="0"/>
    <s v="C000-14207"/>
    <x v="0"/>
    <n v="8"/>
    <s v="So0000-A3683179"/>
    <s v="G0005070"/>
    <d v="2014-02-21T00:00:00"/>
    <x v="0"/>
    <n v="2"/>
    <x v="5"/>
    <x v="0"/>
    <s v="CN"/>
    <x v="0"/>
  </r>
  <r>
    <n v="0"/>
    <s v="C000-14207"/>
    <x v="0"/>
    <n v="30"/>
    <s v="So0000-A4189373"/>
    <s v="G0005097"/>
    <d v="2014-02-27T00:00:00"/>
    <x v="0"/>
    <n v="2"/>
    <x v="5"/>
    <x v="0"/>
    <s v="CN"/>
    <x v="0"/>
  </r>
  <r>
    <n v="158915.4"/>
    <s v="C000-14207"/>
    <x v="0"/>
    <n v="345"/>
    <s v="So0000-A4963538"/>
    <s v="G0005248"/>
    <d v="2014-04-01T00:00:00"/>
    <x v="0"/>
    <n v="4"/>
    <x v="5"/>
    <x v="0"/>
    <s v="CN"/>
    <x v="0"/>
  </r>
  <r>
    <n v="7140"/>
    <s v="C000-14207"/>
    <x v="0"/>
    <n v="1"/>
    <s v="So0000-A4963538"/>
    <s v="G0005249"/>
    <d v="2014-04-01T00:00:00"/>
    <x v="0"/>
    <n v="4"/>
    <x v="5"/>
    <x v="0"/>
    <s v="CN"/>
    <x v="0"/>
  </r>
  <r>
    <n v="167164.20000000001"/>
    <s v="C000-14207"/>
    <x v="0"/>
    <n v="316"/>
    <s v="So0000-A4963538"/>
    <s v="G0005250"/>
    <d v="2014-04-01T00:00:00"/>
    <x v="0"/>
    <n v="4"/>
    <x v="5"/>
    <x v="0"/>
    <s v="CN"/>
    <x v="0"/>
  </r>
  <r>
    <n v="146694.24"/>
    <s v="C000-14207"/>
    <x v="0"/>
    <n v="737"/>
    <s v="So0000-A4963538"/>
    <s v="G0005252"/>
    <d v="2014-04-01T00:00:00"/>
    <x v="0"/>
    <n v="4"/>
    <x v="5"/>
    <x v="0"/>
    <s v="CN"/>
    <x v="0"/>
  </r>
  <r>
    <n v="7140"/>
    <s v="C000-14207"/>
    <x v="0"/>
    <n v="1"/>
    <s v="So0000-A4963538"/>
    <s v="G0005253"/>
    <d v="2014-04-01T00:00:00"/>
    <x v="0"/>
    <n v="4"/>
    <x v="5"/>
    <x v="0"/>
    <s v="CN"/>
    <x v="0"/>
  </r>
  <r>
    <n v="300627.60000000003"/>
    <s v="C000-14207"/>
    <x v="0"/>
    <n v="443"/>
    <s v="So0000-A2945464"/>
    <s v="G0005383"/>
    <d v="2014-05-08T00:00:00"/>
    <x v="0"/>
    <n v="5"/>
    <x v="5"/>
    <x v="0"/>
    <s v="CN"/>
    <x v="0"/>
  </r>
  <r>
    <n v="240584.40000000002"/>
    <s v="C000-14207"/>
    <x v="0"/>
    <n v="460"/>
    <s v="So0000-A2945464"/>
    <s v="G0005385"/>
    <d v="2014-05-09T00:00:00"/>
    <x v="0"/>
    <n v="5"/>
    <x v="5"/>
    <x v="0"/>
    <s v="CN"/>
    <x v="0"/>
  </r>
  <r>
    <n v="141351"/>
    <s v="C000-14207"/>
    <x v="0"/>
    <n v="314"/>
    <s v="So0000-A6016111"/>
    <s v="G0005389"/>
    <d v="2014-05-09T00:00:00"/>
    <x v="0"/>
    <n v="5"/>
    <x v="5"/>
    <x v="0"/>
    <s v="CN"/>
    <x v="0"/>
  </r>
  <r>
    <n v="191226"/>
    <s v="C000-14207"/>
    <x v="0"/>
    <n v="400"/>
    <s v="So0000-A7382898"/>
    <s v="G0005424"/>
    <d v="2014-05-15T00:00:00"/>
    <x v="0"/>
    <n v="5"/>
    <x v="5"/>
    <x v="0"/>
    <s v="CN"/>
    <x v="0"/>
  </r>
  <r>
    <n v="150213"/>
    <s v="C000-14207"/>
    <x v="0"/>
    <n v="311"/>
    <s v="So0000-A9798456"/>
    <s v="G0005512"/>
    <d v="2014-06-04T00:00:00"/>
    <x v="0"/>
    <n v="6"/>
    <x v="5"/>
    <x v="0"/>
    <s v="CN"/>
    <x v="0"/>
  </r>
  <r>
    <n v="-840"/>
    <s v="C000-14207"/>
    <x v="3"/>
    <n v="0"/>
    <s v="So0010-A0786219"/>
    <s v="G0005573"/>
    <d v="2014-06-16T00:00:00"/>
    <x v="0"/>
    <n v="6"/>
    <x v="5"/>
    <x v="0"/>
    <s v="CN"/>
    <x v="0"/>
  </r>
  <r>
    <n v="-151.20000000000002"/>
    <s v="C000-14207"/>
    <x v="3"/>
    <n v="0"/>
    <s v="So0010-A0798551"/>
    <s v="G0005574"/>
    <d v="2014-06-16T00:00:00"/>
    <x v="0"/>
    <n v="6"/>
    <x v="5"/>
    <x v="0"/>
    <s v="CN"/>
    <x v="0"/>
  </r>
  <r>
    <n v="167806.80000000002"/>
    <s v="C000-14207"/>
    <x v="0"/>
    <n v="348"/>
    <s v="So0000-A9694312"/>
    <s v="G0005590"/>
    <d v="2014-06-20T00:00:00"/>
    <x v="0"/>
    <n v="6"/>
    <x v="5"/>
    <x v="0"/>
    <s v="CN"/>
    <x v="0"/>
  </r>
  <r>
    <n v="7350"/>
    <s v="C000-14207"/>
    <x v="0"/>
    <n v="1"/>
    <s v="So0000-A9694312"/>
    <s v="G0005591"/>
    <d v="2014-06-20T00:00:00"/>
    <x v="0"/>
    <n v="6"/>
    <x v="5"/>
    <x v="0"/>
    <s v="CN"/>
    <x v="0"/>
  </r>
  <r>
    <n v="-7350"/>
    <s v="C000-14207"/>
    <x v="0"/>
    <n v="-1"/>
    <s v="So0010-A1116243"/>
    <s v="G0005591"/>
    <d v="2014-06-20T00:00:00"/>
    <x v="0"/>
    <n v="6"/>
    <x v="5"/>
    <x v="0"/>
    <s v="CN"/>
    <x v="0"/>
  </r>
  <r>
    <n v="7140"/>
    <s v="C000-14207"/>
    <x v="0"/>
    <n v="1"/>
    <s v="So0010-A1135062"/>
    <s v="G0005591"/>
    <d v="2014-06-20T00:00:00"/>
    <x v="0"/>
    <n v="6"/>
    <x v="5"/>
    <x v="0"/>
    <s v="CN"/>
    <x v="0"/>
  </r>
  <r>
    <n v="210000"/>
    <s v="C000-14207"/>
    <x v="0"/>
    <n v="429"/>
    <s v="So0000-A9694312"/>
    <s v="G0005592"/>
    <d v="2014-06-20T00:00:00"/>
    <x v="0"/>
    <n v="6"/>
    <x v="5"/>
    <x v="0"/>
    <s v="CN"/>
    <x v="0"/>
  </r>
  <r>
    <n v="198954.84"/>
    <s v="C000-14207"/>
    <x v="0"/>
    <n v="2224"/>
    <s v="So0000-A9694312"/>
    <s v="G0005598"/>
    <d v="2014-06-24T00:00:00"/>
    <x v="0"/>
    <n v="6"/>
    <x v="5"/>
    <x v="0"/>
    <s v="CN"/>
    <x v="0"/>
  </r>
  <r>
    <n v="179760"/>
    <s v="C000-14207"/>
    <x v="0"/>
    <n v="372"/>
    <s v="So0000-A9694312"/>
    <s v="G0005605"/>
    <d v="2014-06-26T00:00:00"/>
    <x v="0"/>
    <n v="6"/>
    <x v="5"/>
    <x v="0"/>
    <s v="CN"/>
    <x v="0"/>
  </r>
  <r>
    <n v="199445.4"/>
    <s v="C000-14207"/>
    <x v="0"/>
    <n v="1343"/>
    <s v="So0010-A1594215"/>
    <s v="G0005641"/>
    <d v="2014-07-08T00:00:00"/>
    <x v="0"/>
    <n v="7"/>
    <x v="5"/>
    <x v="0"/>
    <s v="CN"/>
    <x v="0"/>
  </r>
  <r>
    <n v="180915"/>
    <s v="C000-14207"/>
    <x v="0"/>
    <n v="388"/>
    <s v="So0010-A0557146"/>
    <s v="G0005642"/>
    <d v="2014-07-08T00:00:00"/>
    <x v="0"/>
    <n v="7"/>
    <x v="5"/>
    <x v="0"/>
    <s v="CN"/>
    <x v="0"/>
  </r>
  <r>
    <n v="153006"/>
    <s v="C000-14207"/>
    <x v="0"/>
    <n v="430"/>
    <s v="So0010-A2064343"/>
    <s v="G0005673"/>
    <d v="2014-07-17T00:00:00"/>
    <x v="0"/>
    <n v="7"/>
    <x v="5"/>
    <x v="0"/>
    <s v="CN"/>
    <x v="0"/>
  </r>
  <r>
    <n v="178978.80000000002"/>
    <s v="C000-14207"/>
    <x v="0"/>
    <n v="391"/>
    <s v="So0010-A2064343"/>
    <s v="G0005715"/>
    <d v="2014-07-31T00:00:00"/>
    <x v="0"/>
    <n v="7"/>
    <x v="5"/>
    <x v="0"/>
    <s v="CN"/>
    <x v="0"/>
  </r>
  <r>
    <n v="888.30000000000007"/>
    <s v="C000-14207"/>
    <x v="1"/>
    <n v="150"/>
    <s v="So0010-A4539210"/>
    <s v="G0005741"/>
    <d v="2014-08-20T00:00:00"/>
    <x v="0"/>
    <n v="8"/>
    <x v="5"/>
    <x v="0"/>
    <s v="CN"/>
    <x v="0"/>
  </r>
  <r>
    <n v="243.60000000000002"/>
    <s v="C000-14207"/>
    <x v="1"/>
    <n v="1"/>
    <s v="So0010-A4539210"/>
    <s v="G0005742"/>
    <d v="2014-08-20T00:00:00"/>
    <x v="0"/>
    <n v="8"/>
    <x v="5"/>
    <x v="0"/>
    <s v="CN"/>
    <x v="0"/>
  </r>
  <r>
    <n v="10264.800000000001"/>
    <s v="C000-14207"/>
    <x v="0"/>
    <n v="6"/>
    <s v="So0010-A5261111"/>
    <s v="G0005760"/>
    <d v="2014-09-12T00:00:00"/>
    <x v="0"/>
    <n v="9"/>
    <x v="5"/>
    <x v="0"/>
    <s v="CN"/>
    <x v="0"/>
  </r>
  <r>
    <n v="183372"/>
    <s v="C000-14207"/>
    <x v="0"/>
    <n v="424"/>
    <s v="So0010-A5298852"/>
    <s v="G0005769"/>
    <d v="2014-09-16T00:00:00"/>
    <x v="0"/>
    <n v="9"/>
    <x v="5"/>
    <x v="0"/>
    <s v="CN"/>
    <x v="0"/>
  </r>
  <r>
    <n v="140454.21600000001"/>
    <s v="C000-14207"/>
    <x v="0"/>
    <n v="680"/>
    <s v="So0010-A5298852"/>
    <s v="G0005772"/>
    <d v="2014-09-16T00:00:00"/>
    <x v="0"/>
    <n v="9"/>
    <x v="5"/>
    <x v="0"/>
    <s v="CN"/>
    <x v="0"/>
  </r>
  <r>
    <n v="232621.2"/>
    <s v="C000-14207"/>
    <x v="0"/>
    <n v="433"/>
    <s v="So0010-A6498229"/>
    <s v="G0005851"/>
    <d v="2014-10-15T00:00:00"/>
    <x v="0"/>
    <n v="10"/>
    <x v="5"/>
    <x v="0"/>
    <s v="CN"/>
    <x v="0"/>
  </r>
  <r>
    <n v="0"/>
    <s v="C000-14207"/>
    <x v="1"/>
    <n v="1"/>
    <s v="So0010-A7242024"/>
    <s v="G0005870"/>
    <d v="2014-10-24T00:00:00"/>
    <x v="0"/>
    <n v="10"/>
    <x v="5"/>
    <x v="0"/>
    <s v="CN"/>
    <x v="0"/>
  </r>
  <r>
    <n v="144317.88"/>
    <s v="C000-14207"/>
    <x v="0"/>
    <n v="784"/>
    <s v="So0010-A7495025"/>
    <s v="G0005886"/>
    <d v="2014-11-06T00:00:00"/>
    <x v="0"/>
    <n v="11"/>
    <x v="5"/>
    <x v="0"/>
    <s v="CN"/>
    <x v="0"/>
  </r>
  <r>
    <n v="7518"/>
    <s v="C000-14207"/>
    <x v="0"/>
    <n v="1"/>
    <s v="So0010-A7583184"/>
    <s v="G0005887"/>
    <d v="2014-11-06T00:00:00"/>
    <x v="0"/>
    <n v="11"/>
    <x v="5"/>
    <x v="0"/>
    <s v="CN"/>
    <x v="0"/>
  </r>
  <r>
    <n v="231714"/>
    <s v="C000-14207"/>
    <x v="0"/>
    <n v="440"/>
    <s v="So0010-A6947342"/>
    <s v="G0005893"/>
    <d v="2014-11-11T00:00:00"/>
    <x v="0"/>
    <n v="11"/>
    <x v="5"/>
    <x v="0"/>
    <s v="CN"/>
    <x v="0"/>
  </r>
  <r>
    <n v="203280"/>
    <s v="C000-14207"/>
    <x v="0"/>
    <n v="334"/>
    <s v="So0010-A6947342"/>
    <s v="G0005919"/>
    <d v="2014-11-21T00:00:00"/>
    <x v="0"/>
    <n v="11"/>
    <x v="5"/>
    <x v="0"/>
    <s v="CN"/>
    <x v="0"/>
  </r>
  <r>
    <n v="7518"/>
    <s v="C000-14207"/>
    <x v="0"/>
    <n v="1"/>
    <s v="So0010-A7839476"/>
    <s v="G0005920"/>
    <d v="2014-11-21T00:00:00"/>
    <x v="0"/>
    <n v="11"/>
    <x v="5"/>
    <x v="0"/>
    <s v="CN"/>
    <x v="0"/>
  </r>
  <r>
    <n v="-672"/>
    <s v="C000-14207"/>
    <x v="0"/>
    <n v="0"/>
    <s v="So0010-A9138802"/>
    <s v="G0005944"/>
    <d v="2014-12-05T00:00:00"/>
    <x v="0"/>
    <n v="12"/>
    <x v="5"/>
    <x v="0"/>
    <s v="CN"/>
    <x v="0"/>
  </r>
  <r>
    <n v="53802"/>
    <s v="C000-14207"/>
    <x v="0"/>
    <n v="66"/>
    <s v="So0010-A7839476"/>
    <s v="G0005955"/>
    <d v="2014-12-10T00:00:00"/>
    <x v="0"/>
    <n v="12"/>
    <x v="5"/>
    <x v="0"/>
    <s v="CN"/>
    <x v="0"/>
  </r>
  <r>
    <n v="1512"/>
    <s v="C000-14207"/>
    <x v="0"/>
    <n v="1"/>
    <s v="So0010-A7839476"/>
    <s v="G0005956"/>
    <d v="2014-12-10T00:00:00"/>
    <x v="0"/>
    <n v="12"/>
    <x v="5"/>
    <x v="0"/>
    <s v="CN"/>
    <x v="0"/>
  </r>
  <r>
    <n v="0"/>
    <s v="C000-14207"/>
    <x v="1"/>
    <n v="240"/>
    <s v="So0010-A9672162"/>
    <s v="G0005975"/>
    <d v="2014-12-18T00:00:00"/>
    <x v="0"/>
    <n v="12"/>
    <x v="5"/>
    <x v="0"/>
    <s v="CN"/>
    <x v="0"/>
  </r>
  <r>
    <n v="221230.80000000002"/>
    <s v="C000-14207"/>
    <x v="0"/>
    <n v="2401"/>
    <s v="So0010-A6947342"/>
    <s v="G0006007"/>
    <d v="2015-01-13T00:00:00"/>
    <x v="1"/>
    <n v="1"/>
    <x v="5"/>
    <x v="0"/>
    <s v="CN"/>
    <x v="0"/>
  </r>
  <r>
    <n v="204981"/>
    <s v="C000-14207"/>
    <x v="0"/>
    <n v="440"/>
    <s v="So0010-A9688311"/>
    <s v="G0006031"/>
    <d v="2015-01-21T00:00:00"/>
    <x v="1"/>
    <n v="1"/>
    <x v="5"/>
    <x v="0"/>
    <s v="CN"/>
    <x v="0"/>
  </r>
  <r>
    <n v="198900.66000000003"/>
    <s v="C000-14207"/>
    <x v="0"/>
    <n v="679"/>
    <s v="So0010-A7402222"/>
    <s v="G0006034"/>
    <d v="2015-01-22T00:00:00"/>
    <x v="1"/>
    <n v="1"/>
    <x v="5"/>
    <x v="0"/>
    <s v="CN"/>
    <x v="0"/>
  </r>
  <r>
    <n v="248829"/>
    <s v="C000-14207"/>
    <x v="0"/>
    <n v="564"/>
    <s v="So0010-A7344730"/>
    <s v="G0006044"/>
    <d v="2015-01-23T00:00:00"/>
    <x v="1"/>
    <n v="1"/>
    <x v="5"/>
    <x v="0"/>
    <s v="CN"/>
    <x v="0"/>
  </r>
  <r>
    <n v="197408.4"/>
    <s v="C000-14207"/>
    <x v="0"/>
    <n v="475"/>
    <s v="So0020-A2346084"/>
    <s v="G0006288"/>
    <d v="2015-03-20T00:00:00"/>
    <x v="1"/>
    <n v="3"/>
    <x v="5"/>
    <x v="0"/>
    <s v="CN"/>
    <x v="0"/>
  </r>
  <r>
    <n v="7560"/>
    <s v="C000-14207"/>
    <x v="0"/>
    <n v="1"/>
    <s v="So0020-A2346084"/>
    <s v="G0006289"/>
    <d v="2015-03-20T00:00:00"/>
    <x v="1"/>
    <n v="3"/>
    <x v="5"/>
    <x v="0"/>
    <s v="CN"/>
    <x v="0"/>
  </r>
  <r>
    <n v="238665"/>
    <s v="C000-14207"/>
    <x v="0"/>
    <n v="469"/>
    <s v="So0010-A6947342"/>
    <s v="G0006292"/>
    <d v="2015-03-20T00:00:00"/>
    <x v="1"/>
    <n v="3"/>
    <x v="5"/>
    <x v="0"/>
    <s v="CN"/>
    <x v="0"/>
  </r>
  <r>
    <n v="7560"/>
    <s v="C000-14207"/>
    <x v="0"/>
    <n v="1"/>
    <s v="So0020-A2346084"/>
    <s v="G0006293"/>
    <d v="2015-03-20T00:00:00"/>
    <x v="1"/>
    <n v="3"/>
    <x v="5"/>
    <x v="0"/>
    <s v="CN"/>
    <x v="0"/>
  </r>
  <r>
    <n v="276969"/>
    <s v="C000-14207"/>
    <x v="0"/>
    <n v="405"/>
    <s v="So0010-A6947342"/>
    <s v="G0006345"/>
    <d v="2015-03-30T00:00:00"/>
    <x v="1"/>
    <n v="3"/>
    <x v="5"/>
    <x v="0"/>
    <s v="CN"/>
    <x v="0"/>
  </r>
  <r>
    <n v="-520.80000000000007"/>
    <s v="C000-14207"/>
    <x v="0"/>
    <n v="-1"/>
    <s v="So0020-A5086747"/>
    <s v="G0006359"/>
    <d v="2015-04-01T00:00:00"/>
    <x v="1"/>
    <n v="4"/>
    <x v="5"/>
    <x v="0"/>
    <s v="CN"/>
    <x v="0"/>
  </r>
  <r>
    <n v="4116"/>
    <s v="C000-14207"/>
    <x v="0"/>
    <n v="5"/>
    <s v="So0010-A7839476"/>
    <s v="G0006360"/>
    <d v="2015-04-01T00:00:00"/>
    <x v="1"/>
    <n v="4"/>
    <x v="5"/>
    <x v="0"/>
    <s v="CN"/>
    <x v="0"/>
  </r>
  <r>
    <n v="183636.6"/>
    <s v="C000-14207"/>
    <x v="0"/>
    <n v="438"/>
    <s v="So0010-A7344730"/>
    <s v="G0006361"/>
    <d v="2015-04-01T00:00:00"/>
    <x v="1"/>
    <n v="4"/>
    <x v="5"/>
    <x v="0"/>
    <s v="CN"/>
    <x v="0"/>
  </r>
  <r>
    <n v="196530.6"/>
    <s v="C000-14207"/>
    <x v="0"/>
    <n v="407"/>
    <s v="So0020-A4072440"/>
    <s v="G0006436"/>
    <d v="2015-04-16T00:00:00"/>
    <x v="1"/>
    <n v="4"/>
    <x v="5"/>
    <x v="0"/>
    <s v="CN"/>
    <x v="0"/>
  </r>
  <r>
    <n v="-196530.6"/>
    <s v="C000-14207"/>
    <x v="0"/>
    <n v="-407"/>
    <s v="So0020-A5819696"/>
    <s v="G0006436"/>
    <d v="2015-04-16T00:00:00"/>
    <x v="1"/>
    <n v="4"/>
    <x v="5"/>
    <x v="0"/>
    <s v="CN"/>
    <x v="0"/>
  </r>
  <r>
    <n v="200310.6"/>
    <s v="C000-14207"/>
    <x v="0"/>
    <n v="407"/>
    <s v="So0020-A5831036"/>
    <s v="G0006436"/>
    <d v="2015-04-16T00:00:00"/>
    <x v="1"/>
    <n v="4"/>
    <x v="5"/>
    <x v="0"/>
    <s v="CN"/>
    <x v="0"/>
  </r>
  <r>
    <n v="239458.80000000002"/>
    <s v="C000-14207"/>
    <x v="0"/>
    <n v="425"/>
    <s v="So0010-A6947342"/>
    <s v="G0006437"/>
    <d v="2015-04-16T00:00:00"/>
    <x v="1"/>
    <n v="4"/>
    <x v="5"/>
    <x v="0"/>
    <s v="CN"/>
    <x v="0"/>
  </r>
  <r>
    <n v="195035.4"/>
    <s v="C000-14207"/>
    <x v="0"/>
    <n v="440"/>
    <s v="So0010-A7402222"/>
    <s v="G0006445"/>
    <d v="2015-04-17T00:00:00"/>
    <x v="1"/>
    <n v="4"/>
    <x v="5"/>
    <x v="0"/>
    <s v="CN"/>
    <x v="0"/>
  </r>
  <r>
    <n v="232638"/>
    <s v="C000-14207"/>
    <x v="0"/>
    <n v="380"/>
    <s v="So0010-A7402222"/>
    <s v="G0006475"/>
    <d v="2015-04-24T00:00:00"/>
    <x v="1"/>
    <n v="4"/>
    <x v="5"/>
    <x v="0"/>
    <s v="CN"/>
    <x v="0"/>
  </r>
  <r>
    <n v="219315.6"/>
    <s v="C000-14207"/>
    <x v="0"/>
    <n v="582"/>
    <s v="So0020-A5335253"/>
    <s v="G0006523"/>
    <d v="2015-05-02T00:00:00"/>
    <x v="1"/>
    <n v="5"/>
    <x v="5"/>
    <x v="0"/>
    <s v="CN"/>
    <x v="0"/>
  </r>
  <r>
    <n v="235384.80000000002"/>
    <s v="C000-14207"/>
    <x v="0"/>
    <n v="419"/>
    <s v="So0020-A5335253"/>
    <s v="G0006526"/>
    <d v="2015-05-05T00:00:00"/>
    <x v="1"/>
    <n v="5"/>
    <x v="5"/>
    <x v="0"/>
    <s v="CN"/>
    <x v="0"/>
  </r>
  <r>
    <n v="242655"/>
    <s v="C000-14207"/>
    <x v="0"/>
    <n v="444"/>
    <s v="So0010-A6947342"/>
    <s v="G0006604"/>
    <d v="2015-05-23T00:00:00"/>
    <x v="1"/>
    <n v="5"/>
    <x v="5"/>
    <x v="0"/>
    <s v="CN"/>
    <x v="0"/>
  </r>
  <r>
    <n v="249086.67"/>
    <s v="C000-14207"/>
    <x v="0"/>
    <n v="457"/>
    <s v="So0010-A5739283"/>
    <s v="G0006605"/>
    <d v="2015-05-23T00:00:00"/>
    <x v="1"/>
    <n v="5"/>
    <x v="5"/>
    <x v="0"/>
    <s v="CN"/>
    <x v="0"/>
  </r>
  <r>
    <n v="275838.36000000004"/>
    <s v="C000-14207"/>
    <x v="0"/>
    <n v="438"/>
    <s v="So0010-A7839476"/>
    <s v="G0006620"/>
    <d v="2015-05-28T00:00:00"/>
    <x v="1"/>
    <n v="5"/>
    <x v="5"/>
    <x v="0"/>
    <s v="CN"/>
    <x v="0"/>
  </r>
  <r>
    <n v="267611.40000000002"/>
    <s v="C000-14207"/>
    <x v="0"/>
    <n v="381"/>
    <s v="So0010-A6947342"/>
    <s v="G0006621"/>
    <d v="2015-05-28T00:00:00"/>
    <x v="1"/>
    <n v="5"/>
    <x v="5"/>
    <x v="0"/>
    <s v="CN"/>
    <x v="0"/>
  </r>
  <r>
    <n v="240757.23"/>
    <s v="C000-14207"/>
    <x v="0"/>
    <n v="455"/>
    <s v="So0010-A7544551"/>
    <s v="G0006655"/>
    <d v="2015-06-04T00:00:00"/>
    <x v="1"/>
    <n v="6"/>
    <x v="5"/>
    <x v="0"/>
    <s v="CN"/>
    <x v="0"/>
  </r>
  <r>
    <n v="243677.91000000003"/>
    <s v="C000-14207"/>
    <x v="0"/>
    <n v="498"/>
    <s v="So0020-A8222224"/>
    <s v="G0006688"/>
    <d v="2015-06-13T00:00:00"/>
    <x v="1"/>
    <n v="6"/>
    <x v="5"/>
    <x v="0"/>
    <s v="CN"/>
    <x v="0"/>
  </r>
  <r>
    <n v="245617.05000000002"/>
    <s v="C000-14207"/>
    <x v="0"/>
    <n v="449"/>
    <s v="So0020-A2088889"/>
    <s v="G0006702"/>
    <d v="2015-06-18T00:00:00"/>
    <x v="1"/>
    <n v="6"/>
    <x v="5"/>
    <x v="0"/>
    <s v="CN"/>
    <x v="0"/>
  </r>
  <r>
    <n v="268900.8"/>
    <s v="C000-14207"/>
    <x v="0"/>
    <n v="436"/>
    <s v="So0010-A6947342"/>
    <s v="G0006709"/>
    <d v="2015-06-23T00:00:00"/>
    <x v="1"/>
    <n v="6"/>
    <x v="5"/>
    <x v="0"/>
    <s v="CN"/>
    <x v="0"/>
  </r>
  <r>
    <n v="232738.80000000002"/>
    <s v="C000-14207"/>
    <x v="0"/>
    <n v="630"/>
    <s v="So0020-A5335253"/>
    <s v="G0006777"/>
    <d v="2015-07-04T00:00:00"/>
    <x v="1"/>
    <n v="7"/>
    <x v="5"/>
    <x v="0"/>
    <s v="CN"/>
    <x v="0"/>
  </r>
  <r>
    <n v="222873.63"/>
    <s v="C000-14207"/>
    <x v="0"/>
    <n v="412"/>
    <s v="So0010-A9688311"/>
    <s v="G0006864"/>
    <d v="2015-07-24T00:00:00"/>
    <x v="1"/>
    <n v="7"/>
    <x v="5"/>
    <x v="0"/>
    <s v="CN"/>
    <x v="0"/>
  </r>
  <r>
    <n v="709.80000000000007"/>
    <s v="C000-14207"/>
    <x v="1"/>
    <n v="2"/>
    <s v="So0030-A3346980"/>
    <s v="G0006918"/>
    <d v="2015-08-05T00:00:00"/>
    <x v="1"/>
    <n v="8"/>
    <x v="5"/>
    <x v="0"/>
    <s v="CN"/>
    <x v="0"/>
  </r>
  <r>
    <n v="546"/>
    <s v="C000-14207"/>
    <x v="1"/>
    <n v="1"/>
    <s v="So0030-A3346980"/>
    <s v="G0006919"/>
    <d v="2015-08-05T00:00:00"/>
    <x v="1"/>
    <n v="8"/>
    <x v="5"/>
    <x v="0"/>
    <s v="CN"/>
    <x v="0"/>
  </r>
  <r>
    <n v="252781.45199999999"/>
    <s v="C000-14207"/>
    <x v="0"/>
    <n v="563"/>
    <s v="So0010-A7544551"/>
    <s v="G0006922"/>
    <d v="2015-08-05T00:00:00"/>
    <x v="1"/>
    <n v="8"/>
    <x v="5"/>
    <x v="0"/>
    <s v="CN"/>
    <x v="0"/>
  </r>
  <r>
    <n v="228398.31000000003"/>
    <s v="C000-14207"/>
    <x v="0"/>
    <n v="503"/>
    <s v="So0010-A7344730"/>
    <s v="G0006953"/>
    <d v="2015-08-13T00:00:00"/>
    <x v="1"/>
    <n v="8"/>
    <x v="5"/>
    <x v="0"/>
    <s v="CN"/>
    <x v="0"/>
  </r>
  <r>
    <n v="20570.55"/>
    <s v="C000-14207"/>
    <x v="0"/>
    <n v="359"/>
    <s v="So0030-A3573098"/>
    <s v="G0007003"/>
    <d v="2015-08-24T00:00:00"/>
    <x v="1"/>
    <n v="8"/>
    <x v="5"/>
    <x v="0"/>
    <s v="CN"/>
    <x v="0"/>
  </r>
  <r>
    <n v="2016"/>
    <s v="C000-14207"/>
    <x v="0"/>
    <n v="1"/>
    <s v="So0030-A3573098"/>
    <s v="G0007005"/>
    <d v="2015-08-24T00:00:00"/>
    <x v="1"/>
    <n v="8"/>
    <x v="5"/>
    <x v="0"/>
    <s v="CN"/>
    <x v="0"/>
  </r>
  <r>
    <n v="5455.0860000000002"/>
    <s v="C000-14207"/>
    <x v="3"/>
    <n v="0"/>
    <e v="#N/A"/>
    <s v="G1242/ОС"/>
    <d v="2015-09-30T00:00:00"/>
    <x v="1"/>
    <n v="9"/>
    <x v="5"/>
    <x v="0"/>
    <s v="CN"/>
    <x v="0"/>
  </r>
  <r>
    <n v="182829.36000000002"/>
    <s v="C000-14207"/>
    <x v="0"/>
    <n v="674"/>
    <s v="So0030-A6714487"/>
    <s v="G0007105"/>
    <d v="2015-10-05T00:00:00"/>
    <x v="1"/>
    <n v="10"/>
    <x v="5"/>
    <x v="0"/>
    <s v="CN"/>
    <x v="0"/>
  </r>
  <r>
    <n v="252546.42"/>
    <s v="C000-14207"/>
    <x v="0"/>
    <n v="483"/>
    <s v="So0020-A4481687"/>
    <s v="G0007174"/>
    <d v="2015-10-20T00:00:00"/>
    <x v="1"/>
    <n v="10"/>
    <x v="5"/>
    <x v="0"/>
    <s v="CN"/>
    <x v="0"/>
  </r>
  <r>
    <n v="376324.2"/>
    <s v="C000-14207"/>
    <x v="0"/>
    <n v="448"/>
    <s v="So0030-A0303455"/>
    <s v="G0007187"/>
    <d v="2015-10-24T00:00:00"/>
    <x v="1"/>
    <n v="10"/>
    <x v="5"/>
    <x v="0"/>
    <s v="CN"/>
    <x v="0"/>
  </r>
  <r>
    <n v="232608.6"/>
    <s v="C000-14207"/>
    <x v="0"/>
    <n v="447"/>
    <s v="So0030-A0303455"/>
    <s v="G0007217"/>
    <d v="2015-11-04T00:00:00"/>
    <x v="1"/>
    <n v="11"/>
    <x v="5"/>
    <x v="0"/>
    <s v="CN"/>
    <x v="0"/>
  </r>
  <r>
    <n v="151962.72"/>
    <s v="C000-14207"/>
    <x v="0"/>
    <n v="308"/>
    <s v="So0030-A0303455"/>
    <s v="G0007294"/>
    <d v="2015-12-03T00:00:00"/>
    <x v="1"/>
    <n v="12"/>
    <x v="5"/>
    <x v="0"/>
    <s v="CN"/>
    <x v="0"/>
  </r>
  <r>
    <n v="0"/>
    <s v="C000-14207"/>
    <x v="0"/>
    <n v="121.65"/>
    <s v="So0030-A9691660"/>
    <s v="G0007295"/>
    <d v="2015-12-03T00:00:00"/>
    <x v="1"/>
    <n v="12"/>
    <x v="5"/>
    <x v="0"/>
    <s v="CN"/>
    <x v="0"/>
  </r>
  <r>
    <n v="267754.2"/>
    <s v="C000-14207"/>
    <x v="0"/>
    <n v="444"/>
    <s v="So0040-A0724601"/>
    <s v="G0007438"/>
    <d v="2016-01-12T00:00:00"/>
    <x v="2"/>
    <n v="1"/>
    <x v="5"/>
    <x v="0"/>
    <s v="CN"/>
    <x v="0"/>
  </r>
  <r>
    <n v="219140.25"/>
    <s v="C000-14207"/>
    <x v="0"/>
    <n v="437"/>
    <s v="So0020-A5335253"/>
    <s v="G0007446"/>
    <d v="2016-01-15T00:00:00"/>
    <x v="2"/>
    <n v="1"/>
    <x v="5"/>
    <x v="0"/>
    <s v="CN"/>
    <x v="0"/>
  </r>
  <r>
    <n v="150.864"/>
    <s v="C000-14207"/>
    <x v="0"/>
    <n v="100"/>
    <s v="So0040-A2703652"/>
    <s v="G0007447"/>
    <d v="2016-01-15T00:00:00"/>
    <x v="2"/>
    <n v="1"/>
    <x v="5"/>
    <x v="0"/>
    <s v="CN"/>
    <x v="0"/>
  </r>
  <r>
    <n v="287632.8"/>
    <s v="C000-14207"/>
    <x v="0"/>
    <n v="450"/>
    <s v="So0040-A2345088"/>
    <s v="G0007479"/>
    <d v="2016-01-26T00:00:00"/>
    <x v="2"/>
    <n v="1"/>
    <x v="5"/>
    <x v="0"/>
    <s v="CN"/>
    <x v="0"/>
  </r>
  <r>
    <n v="295548.53999999998"/>
    <s v="C000-14207"/>
    <x v="0"/>
    <n v="444"/>
    <s v="So0030-A0303455"/>
    <s v="G0007486"/>
    <d v="2016-01-28T00:00:00"/>
    <x v="2"/>
    <n v="1"/>
    <x v="5"/>
    <x v="0"/>
    <s v="CN"/>
    <x v="0"/>
  </r>
  <r>
    <n v="59.22"/>
    <s v="C000-14207"/>
    <x v="0"/>
    <n v="140"/>
    <s v="So0040-A4854548"/>
    <s v="G0007659"/>
    <d v="2016-02-24T00:00:00"/>
    <x v="2"/>
    <n v="2"/>
    <x v="5"/>
    <x v="0"/>
    <s v="CN"/>
    <x v="0"/>
  </r>
  <r>
    <n v="213746.19"/>
    <s v="C000-14207"/>
    <x v="0"/>
    <n v="431"/>
    <s v="So0040-A4211200"/>
    <s v="G0007660"/>
    <d v="2016-02-24T00:00:00"/>
    <x v="2"/>
    <n v="2"/>
    <x v="5"/>
    <x v="0"/>
    <s v="CN"/>
    <x v="0"/>
  </r>
  <r>
    <n v="260223.18000000002"/>
    <s v="C000-14207"/>
    <x v="0"/>
    <n v="407"/>
    <s v="So0040-A2327316"/>
    <s v="G0007682"/>
    <d v="2016-02-27T00:00:00"/>
    <x v="2"/>
    <n v="2"/>
    <x v="5"/>
    <x v="0"/>
    <s v="CN"/>
    <x v="0"/>
  </r>
  <r>
    <n v="58961.279999999999"/>
    <s v="C000-14207"/>
    <x v="0"/>
    <n v="140"/>
    <s v="So0030-A7891473"/>
    <s v="G0007802"/>
    <d v="2016-03-22T00:00:00"/>
    <x v="2"/>
    <n v="3"/>
    <x v="5"/>
    <x v="0"/>
    <s v="CN"/>
    <x v="0"/>
  </r>
  <r>
    <n v="0"/>
    <s v="C000-14207"/>
    <x v="0"/>
    <n v="97"/>
    <s v="So0040-A7308335"/>
    <s v="G0007804"/>
    <d v="2016-03-22T00:00:00"/>
    <x v="2"/>
    <n v="3"/>
    <x v="5"/>
    <x v="0"/>
    <s v="CN"/>
    <x v="0"/>
  </r>
  <r>
    <n v="218063.58000000002"/>
    <s v="C000-14207"/>
    <x v="0"/>
    <n v="418"/>
    <s v="So0040-A2345088"/>
    <s v="G0007946"/>
    <d v="2016-04-13T00:00:00"/>
    <x v="2"/>
    <n v="4"/>
    <x v="5"/>
    <x v="0"/>
    <s v="CN"/>
    <x v="0"/>
  </r>
  <r>
    <n v="221797.80000000002"/>
    <s v="C000-14207"/>
    <x v="0"/>
    <n v="280"/>
    <s v="So0040-A0724601"/>
    <s v="G0007977"/>
    <d v="2016-04-16T00:00:00"/>
    <x v="2"/>
    <n v="4"/>
    <x v="5"/>
    <x v="0"/>
    <s v="CN"/>
    <x v="0"/>
  </r>
  <r>
    <n v="354278.40000000002"/>
    <s v="C000-14207"/>
    <x v="0"/>
    <n v="463"/>
    <s v="So0030-A0303455"/>
    <s v="G0008063"/>
    <d v="2016-04-28T00:00:00"/>
    <x v="2"/>
    <n v="4"/>
    <x v="5"/>
    <x v="0"/>
    <s v="CN"/>
    <x v="0"/>
  </r>
  <r>
    <n v="7560"/>
    <s v="C000-14207"/>
    <x v="0"/>
    <n v="1"/>
    <s v="So0040-A2345088"/>
    <s v="G0008064"/>
    <d v="2016-04-28T00:00:00"/>
    <x v="2"/>
    <n v="4"/>
    <x v="5"/>
    <x v="0"/>
    <s v="CN"/>
    <x v="0"/>
  </r>
  <r>
    <n v="167824.02"/>
    <s v="C000-14207"/>
    <x v="0"/>
    <n v="358"/>
    <s v="So0040-A9546132"/>
    <s v="G0008072"/>
    <d v="2016-04-29T00:00:00"/>
    <x v="2"/>
    <n v="4"/>
    <x v="5"/>
    <x v="0"/>
    <s v="CN"/>
    <x v="0"/>
  </r>
  <r>
    <n v="7560"/>
    <s v="C000-14207"/>
    <x v="0"/>
    <n v="1"/>
    <s v="So0040-A9546132"/>
    <s v="G0008073"/>
    <d v="2016-04-29T00:00:00"/>
    <x v="2"/>
    <n v="4"/>
    <x v="5"/>
    <x v="0"/>
    <s v="CN"/>
    <x v="0"/>
  </r>
  <r>
    <n v="306663.42000000004"/>
    <s v="C000-14207"/>
    <x v="0"/>
    <n v="464"/>
    <s v="So0040-A2327316"/>
    <s v="G0008091"/>
    <d v="2016-05-04T00:00:00"/>
    <x v="2"/>
    <n v="5"/>
    <x v="5"/>
    <x v="0"/>
    <s v="CN"/>
    <x v="0"/>
  </r>
  <r>
    <n v="-13855.086000000001"/>
    <s v="C000-14207"/>
    <x v="3"/>
    <n v="0"/>
    <s v="So2600-A0893519"/>
    <s v="G0008118"/>
    <d v="2016-05-11T00:00:00"/>
    <x v="2"/>
    <n v="5"/>
    <x v="5"/>
    <x v="0"/>
    <s v="CN"/>
    <x v="0"/>
  </r>
  <r>
    <n v="13855.086000000001"/>
    <s v="C000-14207"/>
    <x v="3"/>
    <n v="0"/>
    <s v="So2600-A8421176"/>
    <s v="G0008118"/>
    <d v="2016-05-11T00:00:00"/>
    <x v="2"/>
    <n v="5"/>
    <x v="5"/>
    <x v="0"/>
    <s v="CN"/>
    <x v="0"/>
  </r>
  <r>
    <n v="-8400"/>
    <s v="C000-14207"/>
    <x v="3"/>
    <n v="0"/>
    <s v="So2600-A8433288"/>
    <s v="G0008118"/>
    <d v="2016-05-11T00:00:00"/>
    <x v="2"/>
    <n v="5"/>
    <x v="5"/>
    <x v="0"/>
    <s v="CN"/>
    <x v="0"/>
  </r>
  <r>
    <n v="235404.96000000002"/>
    <s v="C000-14207"/>
    <x v="0"/>
    <n v="409"/>
    <s v="So0050-A0918695"/>
    <s v="G0008166"/>
    <d v="2016-05-17T00:00:00"/>
    <x v="2"/>
    <n v="5"/>
    <x v="5"/>
    <x v="0"/>
    <s v="CN"/>
    <x v="0"/>
  </r>
  <r>
    <n v="601.23"/>
    <s v="C000-14207"/>
    <x v="0"/>
    <n v="221.85"/>
    <s v="So0050-A0576786"/>
    <s v="G0008167"/>
    <d v="2016-05-17T00:00:00"/>
    <x v="2"/>
    <n v="5"/>
    <x v="5"/>
    <x v="0"/>
    <s v="CN"/>
    <x v="0"/>
  </r>
  <r>
    <n v="30690.828000000001"/>
    <s v="C000-14207"/>
    <x v="3"/>
    <n v="1354"/>
    <s v="So0050-A2795435"/>
    <s v="G0008168"/>
    <d v="2016-05-17T00:00:00"/>
    <x v="2"/>
    <n v="5"/>
    <x v="5"/>
    <x v="0"/>
    <s v="CN"/>
    <x v="0"/>
  </r>
  <r>
    <n v="-30690.828000000001"/>
    <s v="C000-14207"/>
    <x v="3"/>
    <n v="-1354"/>
    <s v="So0050-A2801252"/>
    <s v="G0008169"/>
    <d v="2016-05-17T00:00:00"/>
    <x v="2"/>
    <n v="5"/>
    <x v="5"/>
    <x v="0"/>
    <s v="CN"/>
    <x v="0"/>
  </r>
  <r>
    <n v="350.28000000000003"/>
    <s v="C000-14207"/>
    <x v="3"/>
    <n v="0"/>
    <s v="So2600-A8449524"/>
    <s v="G0008170"/>
    <d v="2016-05-17T00:00:00"/>
    <x v="2"/>
    <n v="5"/>
    <x v="5"/>
    <x v="0"/>
    <s v="CN"/>
    <x v="0"/>
  </r>
  <r>
    <n v="-350.28000000000003"/>
    <s v="C000-14207"/>
    <x v="3"/>
    <n v="0"/>
    <s v="So2600-A8454078"/>
    <s v="G0008171"/>
    <d v="2016-05-17T00:00:00"/>
    <x v="2"/>
    <n v="5"/>
    <x v="5"/>
    <x v="0"/>
    <s v="CN"/>
    <x v="0"/>
  </r>
  <r>
    <n v="171984.75"/>
    <s v="C000-14207"/>
    <x v="0"/>
    <n v="383"/>
    <s v="So0050-A1328763"/>
    <s v="G0008190"/>
    <d v="2016-05-19T00:00:00"/>
    <x v="2"/>
    <n v="5"/>
    <x v="5"/>
    <x v="0"/>
    <s v="CN"/>
    <x v="0"/>
  </r>
  <r>
    <n v="-3767.61"/>
    <s v="C000-14207"/>
    <x v="0"/>
    <n v="-10"/>
    <s v="So0050-A3514003"/>
    <s v="G0008227"/>
    <d v="2016-05-25T00:00:00"/>
    <x v="2"/>
    <n v="5"/>
    <x v="5"/>
    <x v="0"/>
    <s v="CN"/>
    <x v="0"/>
  </r>
  <r>
    <n v="5497.8"/>
    <s v="C000-14207"/>
    <x v="0"/>
    <n v="12"/>
    <s v="So0050-A0918695"/>
    <s v="G0008228"/>
    <d v="2016-05-25T00:00:00"/>
    <x v="2"/>
    <n v="5"/>
    <x v="5"/>
    <x v="0"/>
    <s v="CN"/>
    <x v="0"/>
  </r>
  <r>
    <n v="0"/>
    <s v="C000-14207"/>
    <x v="1"/>
    <n v="600"/>
    <s v="So0050-A3479587"/>
    <s v="G0008252"/>
    <d v="2016-05-27T00:00:00"/>
    <x v="2"/>
    <n v="5"/>
    <x v="5"/>
    <x v="0"/>
    <s v="CN"/>
    <x v="0"/>
  </r>
  <r>
    <n v="226807.56000000003"/>
    <s v="C000-14207"/>
    <x v="0"/>
    <n v="459"/>
    <s v="So0010-A7344730"/>
    <s v="G0008348"/>
    <d v="2016-06-07T00:00:00"/>
    <x v="2"/>
    <n v="6"/>
    <x v="5"/>
    <x v="0"/>
    <s v="CN"/>
    <x v="0"/>
  </r>
  <r>
    <n v="68.040000000000006"/>
    <s v="C000-14207"/>
    <x v="0"/>
    <n v="13"/>
    <s v="So0050-A4759382"/>
    <s v="G0008349"/>
    <d v="2016-06-07T00:00:00"/>
    <x v="2"/>
    <n v="6"/>
    <x v="5"/>
    <x v="0"/>
    <s v="CN"/>
    <x v="0"/>
  </r>
  <r>
    <n v="209958"/>
    <s v="C000-14207"/>
    <x v="0"/>
    <n v="432"/>
    <s v="So0050-A3954891"/>
    <s v="G0008400"/>
    <d v="2016-06-15T00:00:00"/>
    <x v="2"/>
    <n v="6"/>
    <x v="5"/>
    <x v="0"/>
    <s v="CN"/>
    <x v="0"/>
  </r>
  <r>
    <n v="86404.71"/>
    <s v="C000-14207"/>
    <x v="0"/>
    <n v="187"/>
    <s v="So0050-A1328763"/>
    <s v="G0008466"/>
    <d v="2016-06-21T00:00:00"/>
    <x v="2"/>
    <n v="6"/>
    <x v="5"/>
    <x v="0"/>
    <s v="CN"/>
    <x v="0"/>
  </r>
  <r>
    <n v="0"/>
    <s v="C000-14207"/>
    <x v="0"/>
    <n v="3"/>
    <s v="So0050-A6219369"/>
    <s v="G0008467"/>
    <d v="2016-06-21T00:00:00"/>
    <x v="2"/>
    <n v="6"/>
    <x v="5"/>
    <x v="0"/>
    <s v="CN"/>
    <x v="0"/>
  </r>
  <r>
    <n v="5670"/>
    <s v="C000-14207"/>
    <x v="0"/>
    <n v="1"/>
    <s v="So0050-A2664397"/>
    <s v="G0008468"/>
    <d v="2016-06-21T00:00:00"/>
    <x v="2"/>
    <n v="6"/>
    <x v="5"/>
    <x v="0"/>
    <s v="CN"/>
    <x v="0"/>
  </r>
  <r>
    <n v="298830"/>
    <s v="C000-14207"/>
    <x v="0"/>
    <n v="434"/>
    <s v="So0050-A5121226"/>
    <s v="G0008550"/>
    <d v="2016-06-30T00:00:00"/>
    <x v="2"/>
    <n v="6"/>
    <x v="5"/>
    <x v="0"/>
    <s v="CN"/>
    <x v="0"/>
  </r>
  <r>
    <n v="175619.85"/>
    <s v="C000-14207"/>
    <x v="0"/>
    <n v="335"/>
    <s v="So0050-A5916958"/>
    <s v="G0008585"/>
    <d v="2016-07-06T00:00:00"/>
    <x v="2"/>
    <n v="7"/>
    <x v="5"/>
    <x v="0"/>
    <s v="CN"/>
    <x v="0"/>
  </r>
  <r>
    <n v="183857.52"/>
    <s v="C000-14207"/>
    <x v="0"/>
    <n v="340"/>
    <s v="So0040-A9546132"/>
    <s v="G0008636"/>
    <d v="2016-07-12T00:00:00"/>
    <x v="2"/>
    <n v="7"/>
    <x v="5"/>
    <x v="0"/>
    <s v="CN"/>
    <x v="0"/>
  </r>
  <r>
    <n v="905.1"/>
    <s v="C000-14207"/>
    <x v="3"/>
    <n v="405"/>
    <s v="So0050-A8062939"/>
    <s v="G0008637"/>
    <d v="2016-07-12T00:00:00"/>
    <x v="2"/>
    <n v="7"/>
    <x v="5"/>
    <x v="0"/>
    <s v="CN"/>
    <x v="0"/>
  </r>
  <r>
    <n v="0"/>
    <s v="C000-14207"/>
    <x v="1"/>
    <n v="30"/>
    <s v="So0050-A9201464"/>
    <s v="G0008692"/>
    <d v="2016-07-20T00:00:00"/>
    <x v="2"/>
    <n v="7"/>
    <x v="5"/>
    <x v="0"/>
    <s v="CN"/>
    <x v="0"/>
  </r>
  <r>
    <n v="292282.2"/>
    <s v="C000-14207"/>
    <x v="0"/>
    <n v="427"/>
    <s v="So0050-A8074915"/>
    <s v="G0008698"/>
    <d v="2016-07-21T00:00:00"/>
    <x v="2"/>
    <n v="7"/>
    <x v="5"/>
    <x v="0"/>
    <s v="CN"/>
    <x v="0"/>
  </r>
  <r>
    <n v="0"/>
    <s v="C000-14207"/>
    <x v="0"/>
    <n v="61"/>
    <s v="So0050-A9362599"/>
    <s v="G0008699"/>
    <d v="2016-07-21T00:00:00"/>
    <x v="2"/>
    <n v="7"/>
    <x v="5"/>
    <x v="0"/>
    <s v="CN"/>
    <x v="0"/>
  </r>
  <r>
    <n v="222607.56000000003"/>
    <s v="C000-14207"/>
    <x v="0"/>
    <n v="431"/>
    <s v="So0050-A8074915"/>
    <s v="G0008823"/>
    <d v="2016-08-04T00:00:00"/>
    <x v="2"/>
    <n v="8"/>
    <x v="5"/>
    <x v="0"/>
    <s v="CN"/>
    <x v="0"/>
  </r>
  <r>
    <n v="107.10000000000001"/>
    <s v="C000-14207"/>
    <x v="0"/>
    <n v="58"/>
    <s v="So0050-A8181689"/>
    <s v="G0008824"/>
    <d v="2016-08-04T00:00:00"/>
    <x v="2"/>
    <n v="8"/>
    <x v="5"/>
    <x v="0"/>
    <s v="CN"/>
    <x v="0"/>
  </r>
  <r>
    <n v="218388.45"/>
    <s v="C000-14207"/>
    <x v="0"/>
    <n v="409"/>
    <s v="So0050-A9026085"/>
    <s v="G0008835"/>
    <d v="2016-08-06T00:00:00"/>
    <x v="2"/>
    <n v="8"/>
    <x v="5"/>
    <x v="0"/>
    <s v="CN"/>
    <x v="0"/>
  </r>
  <r>
    <n v="195510.42"/>
    <s v="C000-14207"/>
    <x v="0"/>
    <n v="370"/>
    <s v="So0050-A9342104"/>
    <s v="G0008892"/>
    <d v="2016-08-16T00:00:00"/>
    <x v="2"/>
    <n v="8"/>
    <x v="5"/>
    <x v="0"/>
    <s v="CN"/>
    <x v="0"/>
  </r>
  <r>
    <n v="89.04"/>
    <s v="C000-14207"/>
    <x v="0"/>
    <n v="639.51"/>
    <s v="So0060-A0238420"/>
    <s v="G0008893"/>
    <d v="2016-08-16T00:00:00"/>
    <x v="2"/>
    <n v="8"/>
    <x v="5"/>
    <x v="0"/>
    <s v="CN"/>
    <x v="0"/>
  </r>
  <r>
    <n v="139420.26"/>
    <s v="C000-14207"/>
    <x v="0"/>
    <n v="296"/>
    <s v="So0050-A5916958"/>
    <s v="G0008945"/>
    <d v="2016-08-22T00:00:00"/>
    <x v="2"/>
    <n v="8"/>
    <x v="5"/>
    <x v="0"/>
    <s v="CN"/>
    <x v="0"/>
  </r>
  <r>
    <n v="212814"/>
    <s v="C000-14207"/>
    <x v="0"/>
    <n v="410"/>
    <s v="So0060-A2427800"/>
    <s v="G0009026"/>
    <d v="2016-09-22T00:00:00"/>
    <x v="2"/>
    <n v="9"/>
    <x v="5"/>
    <x v="0"/>
    <s v="CN"/>
    <x v="0"/>
  </r>
  <r>
    <n v="245643.30000000002"/>
    <s v="C000-14207"/>
    <x v="0"/>
    <n v="433"/>
    <s v="So0050-A9604756"/>
    <s v="G0009028"/>
    <d v="2016-09-23T00:00:00"/>
    <x v="2"/>
    <n v="9"/>
    <x v="5"/>
    <x v="0"/>
    <s v="CN"/>
    <x v="0"/>
  </r>
  <r>
    <n v="242976.72"/>
    <s v="C000-14207"/>
    <x v="0"/>
    <n v="440"/>
    <s v="So0050-A9604756"/>
    <s v="G0009045"/>
    <d v="2016-09-27T00:00:00"/>
    <x v="2"/>
    <n v="9"/>
    <x v="5"/>
    <x v="0"/>
    <s v="CN"/>
    <x v="0"/>
  </r>
  <r>
    <n v="350456.4"/>
    <s v="C000-14207"/>
    <x v="0"/>
    <n v="422"/>
    <s v="So0060-A3069301"/>
    <s v="G0009098"/>
    <d v="2016-10-12T00:00:00"/>
    <x v="2"/>
    <n v="10"/>
    <x v="5"/>
    <x v="0"/>
    <s v="CN"/>
    <x v="0"/>
  </r>
  <r>
    <n v="0"/>
    <s v="C000-14207"/>
    <x v="0"/>
    <n v="928"/>
    <s v="So0060-A3466859"/>
    <s v="G0009099"/>
    <d v="2016-10-12T00:00:00"/>
    <x v="2"/>
    <n v="10"/>
    <x v="5"/>
    <x v="0"/>
    <s v="CN"/>
    <x v="0"/>
  </r>
  <r>
    <n v="0"/>
    <s v="C000-14207"/>
    <x v="0"/>
    <n v="690"/>
    <s v="So0060-A3663701"/>
    <s v="G0009102"/>
    <d v="2016-10-12T00:00:00"/>
    <x v="2"/>
    <n v="10"/>
    <x v="5"/>
    <x v="0"/>
    <s v="CN"/>
    <x v="0"/>
  </r>
  <r>
    <n v="-1029"/>
    <s v="C000-14207"/>
    <x v="0"/>
    <n v="-1"/>
    <s v="So0060-A5234652"/>
    <s v="G0009136"/>
    <d v="2016-10-19T00:00:00"/>
    <x v="2"/>
    <n v="10"/>
    <x v="5"/>
    <x v="0"/>
    <s v="CN"/>
    <x v="0"/>
  </r>
  <r>
    <n v="164188.5"/>
    <s v="C000-14207"/>
    <x v="0"/>
    <n v="337"/>
    <s v="So0060-A2949700"/>
    <s v="G0009179"/>
    <d v="2016-11-01T00:00:00"/>
    <x v="2"/>
    <n v="11"/>
    <x v="5"/>
    <x v="0"/>
    <s v="CN"/>
    <x v="0"/>
  </r>
  <r>
    <n v="0"/>
    <s v="C000-14207"/>
    <x v="0"/>
    <n v="5034.82"/>
    <s v="So0060-A3441501"/>
    <s v="G0009180"/>
    <d v="2016-11-01T00:00:00"/>
    <x v="2"/>
    <n v="11"/>
    <x v="5"/>
    <x v="0"/>
    <s v="CN"/>
    <x v="0"/>
  </r>
  <r>
    <n v="0"/>
    <s v="C000-14207"/>
    <x v="0"/>
    <n v="2741.38"/>
    <s v="So0060-A3441501"/>
    <s v="G0009207"/>
    <d v="2016-11-08T00:00:00"/>
    <x v="2"/>
    <n v="11"/>
    <x v="5"/>
    <x v="0"/>
    <s v="CN"/>
    <x v="0"/>
  </r>
  <r>
    <n v="0"/>
    <s v="C000-14207"/>
    <x v="1"/>
    <n v="320"/>
    <s v="So0060-A6898279"/>
    <s v="G0009239"/>
    <d v="2016-11-16T00:00:00"/>
    <x v="2"/>
    <n v="11"/>
    <x v="5"/>
    <x v="0"/>
    <s v="CN"/>
    <x v="0"/>
  </r>
  <r>
    <n v="268779"/>
    <s v="C000-14207"/>
    <x v="0"/>
    <n v="410"/>
    <s v="So0040-A7424217"/>
    <s v="G0009267"/>
    <d v="2016-11-22T00:00:00"/>
    <x v="2"/>
    <n v="11"/>
    <x v="5"/>
    <x v="0"/>
    <s v="CN"/>
    <x v="0"/>
  </r>
  <r>
    <n v="231070.56000000003"/>
    <s v="C000-14207"/>
    <x v="0"/>
    <n v="454"/>
    <s v="So0060-A2949700"/>
    <s v="G0009269"/>
    <d v="2016-11-23T00:00:00"/>
    <x v="2"/>
    <n v="11"/>
    <x v="5"/>
    <x v="0"/>
    <s v="CN"/>
    <x v="0"/>
  </r>
  <r>
    <n v="0"/>
    <s v="C000-14207"/>
    <x v="0"/>
    <n v="37.299999999999997"/>
    <s v="So0060-A7255690"/>
    <s v="G0009270"/>
    <d v="2016-11-23T00:00:00"/>
    <x v="2"/>
    <n v="11"/>
    <x v="5"/>
    <x v="0"/>
    <s v="CN"/>
    <x v="0"/>
  </r>
  <r>
    <n v="232543.29"/>
    <s v="C000-14207"/>
    <x v="0"/>
    <n v="406"/>
    <s v="So0060-A2949700"/>
    <s v="G0009272"/>
    <d v="2016-11-23T00:00:00"/>
    <x v="2"/>
    <n v="11"/>
    <x v="5"/>
    <x v="0"/>
    <s v="CN"/>
    <x v="0"/>
  </r>
  <r>
    <n v="1155"/>
    <s v="C000-14207"/>
    <x v="0"/>
    <n v="1200"/>
    <s v="So0060-A7292953"/>
    <s v="G0009273"/>
    <d v="2016-11-23T00:00:00"/>
    <x v="2"/>
    <n v="11"/>
    <x v="5"/>
    <x v="0"/>
    <s v="CN"/>
    <x v="0"/>
  </r>
  <r>
    <n v="0"/>
    <s v="C000-14207"/>
    <x v="0"/>
    <n v="150"/>
    <s v="So0060-A3627789"/>
    <s v="G0009281"/>
    <d v="2016-11-25T00:00:00"/>
    <x v="2"/>
    <n v="11"/>
    <x v="5"/>
    <x v="0"/>
    <s v="CN"/>
    <x v="0"/>
  </r>
  <r>
    <n v="218960.49"/>
    <s v="C000-14207"/>
    <x v="0"/>
    <n v="416"/>
    <s v="So0060-A7354144"/>
    <s v="G0009395"/>
    <d v="2017-01-05T00:00:00"/>
    <x v="3"/>
    <n v="1"/>
    <x v="5"/>
    <x v="0"/>
    <s v="CN"/>
    <x v="0"/>
  </r>
  <r>
    <n v="2540.58"/>
    <s v="C000-14207"/>
    <x v="0"/>
    <n v="236"/>
    <s v="So0060-A7643425"/>
    <s v="G0009396"/>
    <d v="2017-01-05T00:00:00"/>
    <x v="3"/>
    <n v="1"/>
    <x v="5"/>
    <x v="0"/>
    <s v="CN"/>
    <x v="0"/>
  </r>
  <r>
    <n v="0"/>
    <s v="C000-14207"/>
    <x v="0"/>
    <n v="63.74"/>
    <s v="So0060-A9566591"/>
    <s v="G0009441"/>
    <d v="2017-01-24T00:00:00"/>
    <x v="3"/>
    <n v="1"/>
    <x v="5"/>
    <x v="0"/>
    <s v="CN"/>
    <x v="0"/>
  </r>
  <r>
    <n v="245941.5"/>
    <s v="C000-14207"/>
    <x v="0"/>
    <n v="434"/>
    <s v="So0040-A7424217"/>
    <s v="G0009442"/>
    <d v="2017-01-24T00:00:00"/>
    <x v="3"/>
    <n v="1"/>
    <x v="5"/>
    <x v="0"/>
    <s v="CN"/>
    <x v="0"/>
  </r>
  <r>
    <n v="234314.85"/>
    <s v="C000-14207"/>
    <x v="0"/>
    <n v="445"/>
    <s v="So0060-A2949700"/>
    <s v="G0009474"/>
    <d v="2017-01-31T00:00:00"/>
    <x v="3"/>
    <n v="1"/>
    <x v="5"/>
    <x v="0"/>
    <s v="CN"/>
    <x v="0"/>
  </r>
  <r>
    <n v="249990.30000000002"/>
    <s v="C000-14207"/>
    <x v="0"/>
    <n v="400"/>
    <s v="So0060-A4919645"/>
    <s v="G0009520"/>
    <d v="2017-02-10T00:00:00"/>
    <x v="3"/>
    <n v="2"/>
    <x v="5"/>
    <x v="0"/>
    <s v="CN"/>
    <x v="0"/>
  </r>
  <r>
    <n v="260325.45"/>
    <s v="C000-14207"/>
    <x v="0"/>
    <n v="397"/>
    <s v="So0060-A2949700"/>
    <s v="G0009590"/>
    <d v="2017-02-22T00:00:00"/>
    <x v="3"/>
    <n v="2"/>
    <x v="5"/>
    <x v="0"/>
    <s v="CN"/>
    <x v="0"/>
  </r>
  <r>
    <n v="2890.4400000000005"/>
    <s v="C000-14207"/>
    <x v="0"/>
    <n v="526.95000000000005"/>
    <s v="So0070-A0205996"/>
    <s v="G0009591"/>
    <d v="2017-02-22T00:00:00"/>
    <x v="3"/>
    <n v="2"/>
    <x v="5"/>
    <x v="0"/>
    <s v="CN"/>
    <x v="0"/>
  </r>
  <r>
    <n v="210896.7"/>
    <s v="C000-14207"/>
    <x v="0"/>
    <n v="353"/>
    <s v="So0060-A4648555"/>
    <s v="G0009654"/>
    <d v="2017-02-28T00:00:00"/>
    <x v="3"/>
    <n v="2"/>
    <x v="5"/>
    <x v="0"/>
    <s v="CN"/>
    <x v="0"/>
  </r>
  <r>
    <n v="13024.62"/>
    <s v="C000-14207"/>
    <x v="0"/>
    <n v="1651.51"/>
    <s v="So0070-A0205996"/>
    <s v="G0009655"/>
    <d v="2017-02-28T00:00:00"/>
    <x v="3"/>
    <n v="2"/>
    <x v="5"/>
    <x v="0"/>
    <s v="CN"/>
    <x v="0"/>
  </r>
  <r>
    <n v="23972.760000000002"/>
    <s v="C000-14207"/>
    <x v="0"/>
    <n v="5"/>
    <s v="So0070-A0503043"/>
    <s v="G0009684"/>
    <d v="2017-03-08T00:00:00"/>
    <x v="3"/>
    <n v="3"/>
    <x v="5"/>
    <x v="0"/>
    <s v="CN"/>
    <x v="0"/>
  </r>
  <r>
    <n v="218418.90000000002"/>
    <s v="C000-14207"/>
    <x v="0"/>
    <n v="346"/>
    <s v="So0060-A7354144"/>
    <s v="G0009712"/>
    <d v="2017-03-11T00:00:00"/>
    <x v="3"/>
    <n v="3"/>
    <x v="5"/>
    <x v="0"/>
    <s v="CN"/>
    <x v="0"/>
  </r>
  <r>
    <n v="10712.94"/>
    <s v="C000-14207"/>
    <x v="0"/>
    <n v="743.95"/>
    <s v="So0070-A0205996"/>
    <s v="G0009713"/>
    <d v="2017-03-11T00:00:00"/>
    <x v="3"/>
    <n v="3"/>
    <x v="5"/>
    <x v="0"/>
    <s v="CN"/>
    <x v="0"/>
  </r>
  <r>
    <n v="205585.80000000002"/>
    <s v="C000-14207"/>
    <x v="0"/>
    <n v="397"/>
    <s v="So0060-A7354144"/>
    <s v="G0009714"/>
    <d v="2017-03-11T00:00:00"/>
    <x v="3"/>
    <n v="3"/>
    <x v="5"/>
    <x v="0"/>
    <s v="CN"/>
    <x v="0"/>
  </r>
  <r>
    <n v="3780"/>
    <s v="C000-14207"/>
    <x v="0"/>
    <n v="196"/>
    <s v="So0070-A0205996"/>
    <s v="G0009715"/>
    <d v="2017-03-11T00:00:00"/>
    <x v="3"/>
    <n v="3"/>
    <x v="5"/>
    <x v="0"/>
    <s v="CN"/>
    <x v="0"/>
  </r>
  <r>
    <n v="314527.5"/>
    <s v="C000-14207"/>
    <x v="0"/>
    <n v="384"/>
    <s v="So0060-A7354144"/>
    <s v="G0009730"/>
    <d v="2017-03-15T00:00:00"/>
    <x v="3"/>
    <n v="3"/>
    <x v="5"/>
    <x v="0"/>
    <s v="CN"/>
    <x v="0"/>
  </r>
  <r>
    <n v="3759"/>
    <s v="C000-14207"/>
    <x v="0"/>
    <n v="281.99"/>
    <s v="So0070-A0205996"/>
    <s v="G0009731"/>
    <d v="2017-03-15T00:00:00"/>
    <x v="3"/>
    <n v="3"/>
    <x v="5"/>
    <x v="0"/>
    <s v="CN"/>
    <x v="0"/>
  </r>
  <r>
    <n v="7215.6"/>
    <s v="C000-14207"/>
    <x v="0"/>
    <n v="2977"/>
    <s v="So0070-A3693287"/>
    <s v="G0009786"/>
    <d v="2017-03-24T00:00:00"/>
    <x v="3"/>
    <n v="3"/>
    <x v="5"/>
    <x v="0"/>
    <s v="CN"/>
    <x v="0"/>
  </r>
  <r>
    <n v="236720.82"/>
    <s v="C000-14207"/>
    <x v="0"/>
    <n v="404"/>
    <s v="So0060-A2949700"/>
    <s v="G0009787"/>
    <d v="2017-03-24T00:00:00"/>
    <x v="3"/>
    <n v="3"/>
    <x v="5"/>
    <x v="0"/>
    <s v="CN"/>
    <x v="0"/>
  </r>
  <r>
    <n v="240016.98"/>
    <s v="C000-14207"/>
    <x v="0"/>
    <n v="404"/>
    <s v="So0060-A2949700"/>
    <s v="G0009791"/>
    <d v="2017-03-25T00:00:00"/>
    <x v="3"/>
    <n v="3"/>
    <x v="5"/>
    <x v="0"/>
    <s v="CN"/>
    <x v="0"/>
  </r>
  <r>
    <n v="275982"/>
    <s v="C000-14207"/>
    <x v="0"/>
    <n v="408"/>
    <s v="So0040-A7424217"/>
    <s v="G0009860"/>
    <d v="2017-03-31T00:00:00"/>
    <x v="3"/>
    <n v="3"/>
    <x v="5"/>
    <x v="0"/>
    <s v="CN"/>
    <x v="0"/>
  </r>
  <r>
    <n v="243285"/>
    <s v="C000-14207"/>
    <x v="0"/>
    <n v="421"/>
    <s v="So0060-A2949700"/>
    <s v="G0009925"/>
    <d v="2017-04-12T00:00:00"/>
    <x v="3"/>
    <n v="4"/>
    <x v="5"/>
    <x v="0"/>
    <s v="CN"/>
    <x v="0"/>
  </r>
  <r>
    <n v="308256.90000000002"/>
    <s v="C000-14207"/>
    <x v="0"/>
    <n v="421"/>
    <s v="So0060-A2561562"/>
    <s v="G0009954"/>
    <d v="2017-04-20T00:00:00"/>
    <x v="3"/>
    <n v="4"/>
    <x v="5"/>
    <x v="0"/>
    <s v="CN"/>
    <x v="0"/>
  </r>
  <r>
    <n v="272715.45"/>
    <s v="C000-14207"/>
    <x v="0"/>
    <n v="411"/>
    <s v="So0060-A2949700"/>
    <s v="G0009959"/>
    <d v="2017-04-21T00:00:00"/>
    <x v="3"/>
    <n v="4"/>
    <x v="5"/>
    <x v="0"/>
    <s v="CN"/>
    <x v="0"/>
  </r>
  <r>
    <n v="0"/>
    <s v="C000-14207"/>
    <x v="0"/>
    <n v="30"/>
    <s v="So0070-A6069613"/>
    <s v="G0008340"/>
    <d v="2017-04-28T00:00:00"/>
    <x v="3"/>
    <n v="4"/>
    <x v="5"/>
    <x v="0"/>
    <s v="CN"/>
    <x v="0"/>
  </r>
  <r>
    <n v="0"/>
    <s v="C000-14207"/>
    <x v="0"/>
    <n v="-30"/>
    <s v="So0070-A6614438"/>
    <s v="G0008340"/>
    <d v="2017-04-28T00:00:00"/>
    <x v="3"/>
    <n v="4"/>
    <x v="5"/>
    <x v="0"/>
    <s v="CN"/>
    <x v="0"/>
  </r>
  <r>
    <n v="494678.94"/>
    <s v="C000-14207"/>
    <x v="0"/>
    <n v="338"/>
    <s v="So0060-A2949700"/>
    <s v="G0010000"/>
    <d v="2017-04-28T00:00:00"/>
    <x v="3"/>
    <n v="4"/>
    <x v="5"/>
    <x v="0"/>
    <s v="CN"/>
    <x v="0"/>
  </r>
  <r>
    <n v="0"/>
    <s v="C000-14207"/>
    <x v="0"/>
    <n v="30"/>
    <s v="So0070-A6621254"/>
    <s v="G0010001"/>
    <d v="2017-04-28T00:00:00"/>
    <x v="3"/>
    <n v="4"/>
    <x v="5"/>
    <x v="0"/>
    <s v="CN"/>
    <x v="0"/>
  </r>
  <r>
    <n v="259010.43000000002"/>
    <s v="C000-14207"/>
    <x v="0"/>
    <n v="369"/>
    <s v="So0070-A4057033"/>
    <s v="G0010091"/>
    <d v="2017-05-11T00:00:00"/>
    <x v="3"/>
    <n v="5"/>
    <x v="5"/>
    <x v="0"/>
    <s v="CN"/>
    <x v="0"/>
  </r>
  <r>
    <n v="258138.30000000002"/>
    <s v="C000-14207"/>
    <x v="0"/>
    <n v="418"/>
    <s v="So0060-A7354144"/>
    <s v="G0010112"/>
    <d v="2017-05-13T00:00:00"/>
    <x v="3"/>
    <n v="5"/>
    <x v="5"/>
    <x v="0"/>
    <s v="CN"/>
    <x v="0"/>
  </r>
  <r>
    <n v="272260.8"/>
    <s v="C000-14207"/>
    <x v="0"/>
    <n v="358"/>
    <s v="So0040-A7424217"/>
    <s v="G0010172"/>
    <d v="2017-05-19T00:00:00"/>
    <x v="3"/>
    <n v="5"/>
    <x v="5"/>
    <x v="0"/>
    <s v="CN"/>
    <x v="0"/>
  </r>
  <r>
    <n v="13595.400000000001"/>
    <s v="C000-14207"/>
    <x v="0"/>
    <n v="538"/>
    <s v="So0070-A7805433"/>
    <s v="G0010173"/>
    <d v="2017-05-19T00:00:00"/>
    <x v="3"/>
    <n v="5"/>
    <x v="5"/>
    <x v="0"/>
    <s v="CN"/>
    <x v="0"/>
  </r>
  <r>
    <n v="275532.60000000003"/>
    <s v="C000-14207"/>
    <x v="0"/>
    <n v="422"/>
    <s v="So0060-A2949700"/>
    <s v="G0010203"/>
    <d v="2017-05-24T00:00:00"/>
    <x v="3"/>
    <n v="5"/>
    <x v="5"/>
    <x v="0"/>
    <s v="CN"/>
    <x v="0"/>
  </r>
  <r>
    <n v="219635.63999999998"/>
    <s v="C000-14207"/>
    <x v="0"/>
    <n v="456"/>
    <s v="So0070-A7761218"/>
    <s v="G0010230"/>
    <d v="2017-06-03T00:00:00"/>
    <x v="3"/>
    <n v="6"/>
    <x v="5"/>
    <x v="0"/>
    <s v="CN"/>
    <x v="0"/>
  </r>
  <r>
    <n v="220833.48"/>
    <s v="C000-14207"/>
    <x v="0"/>
    <n v="458"/>
    <s v="So0070-A5665381"/>
    <s v="G0010239"/>
    <d v="2017-06-06T00:00:00"/>
    <x v="3"/>
    <n v="6"/>
    <x v="5"/>
    <x v="0"/>
    <s v="CN"/>
    <x v="0"/>
  </r>
  <r>
    <n v="220095.12"/>
    <s v="C000-14207"/>
    <x v="0"/>
    <n v="414"/>
    <s v="So0070-A7761218"/>
    <s v="G0010261"/>
    <d v="2017-06-08T00:00:00"/>
    <x v="3"/>
    <n v="6"/>
    <x v="5"/>
    <x v="0"/>
    <s v="CN"/>
    <x v="0"/>
  </r>
  <r>
    <n v="0"/>
    <s v="C000-14207"/>
    <x v="7"/>
    <n v="7"/>
    <s v="So0070-A8957790"/>
    <s v="G0010277"/>
    <d v="2017-06-09T00:00:00"/>
    <x v="3"/>
    <n v="6"/>
    <x v="5"/>
    <x v="0"/>
    <s v="CN"/>
    <x v="0"/>
  </r>
  <r>
    <n v="219303.84"/>
    <s v="C000-14207"/>
    <x v="0"/>
    <n v="396"/>
    <s v="So0060-A2949700"/>
    <s v="G0010283"/>
    <d v="2017-06-12T00:00:00"/>
    <x v="3"/>
    <n v="6"/>
    <x v="5"/>
    <x v="0"/>
    <s v="CN"/>
    <x v="0"/>
  </r>
  <r>
    <n v="0"/>
    <s v="C000-14207"/>
    <x v="0"/>
    <n v="23"/>
    <s v="So0070-A9015847"/>
    <s v="G0010294"/>
    <d v="2017-06-14T00:00:00"/>
    <x v="3"/>
    <n v="6"/>
    <x v="5"/>
    <x v="0"/>
    <s v="CN"/>
    <x v="0"/>
  </r>
  <r>
    <n v="304978.8"/>
    <s v="C000-14207"/>
    <x v="0"/>
    <n v="456"/>
    <s v="So0070-A8234519"/>
    <s v="G0010360"/>
    <d v="2017-06-17T00:00:00"/>
    <x v="3"/>
    <n v="6"/>
    <x v="5"/>
    <x v="0"/>
    <s v="CN"/>
    <x v="0"/>
  </r>
  <r>
    <n v="290514"/>
    <s v="C000-14207"/>
    <x v="0"/>
    <n v="381"/>
    <s v="So0070-A5835741"/>
    <s v="G0010370"/>
    <d v="2017-06-20T00:00:00"/>
    <x v="3"/>
    <n v="6"/>
    <x v="5"/>
    <x v="0"/>
    <s v="CN"/>
    <x v="0"/>
  </r>
  <r>
    <n v="232932"/>
    <s v="C000-14207"/>
    <x v="0"/>
    <n v="392"/>
    <s v="So0070-A8234519"/>
    <s v="G0010387"/>
    <d v="2017-06-21T00:00:00"/>
    <x v="3"/>
    <n v="6"/>
    <x v="5"/>
    <x v="0"/>
    <s v="CN"/>
    <x v="0"/>
  </r>
  <r>
    <n v="208650.75"/>
    <s v="C000-14207"/>
    <x v="0"/>
    <n v="398"/>
    <s v="So0070-A6265141"/>
    <s v="G0010647"/>
    <d v="2017-06-23T00:00:00"/>
    <x v="3"/>
    <n v="6"/>
    <x v="5"/>
    <x v="0"/>
    <s v="CN"/>
    <x v="0"/>
  </r>
  <r>
    <n v="0"/>
    <s v="C000-14207"/>
    <x v="0"/>
    <n v="2"/>
    <s v="So0080-A2169636"/>
    <s v="G0010648"/>
    <d v="2017-06-23T00:00:00"/>
    <x v="3"/>
    <n v="6"/>
    <x v="5"/>
    <x v="0"/>
    <s v="CN"/>
    <x v="0"/>
  </r>
  <r>
    <n v="203193.9"/>
    <s v="C000-14207"/>
    <x v="0"/>
    <n v="427"/>
    <s v="So0060-A7354144"/>
    <s v="G0010661"/>
    <d v="2017-06-27T00:00:00"/>
    <x v="3"/>
    <n v="6"/>
    <x v="5"/>
    <x v="0"/>
    <s v="CN"/>
    <x v="0"/>
  </r>
  <r>
    <n v="227732.19"/>
    <s v="C000-14207"/>
    <x v="0"/>
    <n v="450"/>
    <s v="So0040-A7424217"/>
    <s v="G0010667"/>
    <d v="2017-06-28T00:00:00"/>
    <x v="3"/>
    <n v="6"/>
    <x v="5"/>
    <x v="0"/>
    <s v="CN"/>
    <x v="0"/>
  </r>
  <r>
    <n v="210047.04"/>
    <s v="C000-14207"/>
    <x v="0"/>
    <n v="409"/>
    <s v="So0060-A2949700"/>
    <s v="G0010701"/>
    <d v="2017-07-05T00:00:00"/>
    <x v="3"/>
    <n v="7"/>
    <x v="5"/>
    <x v="0"/>
    <s v="CN"/>
    <x v="0"/>
  </r>
  <r>
    <n v="189349.23"/>
    <s v="C000-14207"/>
    <x v="0"/>
    <n v="330"/>
    <s v="So0060-A3069301"/>
    <s v="G0010739"/>
    <d v="2017-07-10T00:00:00"/>
    <x v="3"/>
    <n v="7"/>
    <x v="5"/>
    <x v="0"/>
    <s v="CN"/>
    <x v="0"/>
  </r>
  <r>
    <n v="13185.900000000001"/>
    <s v="C000-14207"/>
    <x v="0"/>
    <n v="570"/>
    <s v="So0070-A8382977"/>
    <s v="G0010740"/>
    <d v="2017-07-10T00:00:00"/>
    <x v="3"/>
    <n v="7"/>
    <x v="5"/>
    <x v="0"/>
    <s v="CN"/>
    <x v="0"/>
  </r>
  <r>
    <n v="840"/>
    <s v="C000-14207"/>
    <x v="0"/>
    <n v="80"/>
    <s v="So0080-A3684174"/>
    <s v="G0010780"/>
    <d v="2017-07-19T00:00:00"/>
    <x v="3"/>
    <n v="7"/>
    <x v="5"/>
    <x v="0"/>
    <s v="CN"/>
    <x v="0"/>
  </r>
  <r>
    <n v="224432.25"/>
    <s v="C000-14207"/>
    <x v="0"/>
    <n v="443"/>
    <s v="So0070-A8366250"/>
    <s v="G0010781"/>
    <d v="2017-07-19T00:00:00"/>
    <x v="3"/>
    <n v="7"/>
    <x v="5"/>
    <x v="0"/>
    <s v="CN"/>
    <x v="0"/>
  </r>
  <r>
    <n v="311332.14"/>
    <s v="C000-14207"/>
    <x v="0"/>
    <n v="328"/>
    <s v="So0060-A4919645"/>
    <s v="G0010816"/>
    <d v="2017-07-25T00:00:00"/>
    <x v="3"/>
    <n v="7"/>
    <x v="5"/>
    <x v="0"/>
    <s v="CN"/>
    <x v="0"/>
  </r>
  <r>
    <n v="1491"/>
    <s v="C000-14207"/>
    <x v="0"/>
    <n v="1"/>
    <s v="So0080-A2876551"/>
    <s v="G0010909"/>
    <d v="2017-07-27T00:00:00"/>
    <x v="3"/>
    <n v="7"/>
    <x v="5"/>
    <x v="0"/>
    <s v="CN"/>
    <x v="0"/>
  </r>
  <r>
    <n v="214898.88"/>
    <s v="C000-14207"/>
    <x v="0"/>
    <n v="422"/>
    <s v="So0070-A7761218"/>
    <s v="G0010913"/>
    <d v="2017-07-27T00:00:00"/>
    <x v="3"/>
    <n v="7"/>
    <x v="5"/>
    <x v="0"/>
    <s v="CN"/>
    <x v="0"/>
  </r>
  <r>
    <n v="279366.15000000002"/>
    <s v="C000-14207"/>
    <x v="0"/>
    <n v="314"/>
    <s v="So0060-A3069301"/>
    <s v="G0010942"/>
    <d v="2017-07-31T00:00:00"/>
    <x v="3"/>
    <n v="7"/>
    <x v="5"/>
    <x v="0"/>
    <s v="CN"/>
    <x v="0"/>
  </r>
  <r>
    <n v="1663.2"/>
    <s v="C000-14207"/>
    <x v="0"/>
    <n v="120"/>
    <s v="So0070-A8382977"/>
    <s v="G0010943"/>
    <d v="2017-07-31T00:00:00"/>
    <x v="3"/>
    <n v="7"/>
    <x v="5"/>
    <x v="0"/>
    <s v="CN"/>
    <x v="0"/>
  </r>
  <r>
    <n v="300461.7"/>
    <s v="C000-14207"/>
    <x v="0"/>
    <n v="402"/>
    <s v="So0060-A3069301"/>
    <s v="G0010979"/>
    <d v="2017-08-10T00:00:00"/>
    <x v="3"/>
    <n v="8"/>
    <x v="5"/>
    <x v="0"/>
    <s v="CN"/>
    <x v="0"/>
  </r>
  <r>
    <n v="248543.40000000002"/>
    <s v="C000-14207"/>
    <x v="0"/>
    <n v="412"/>
    <s v="So0060-A2949700"/>
    <s v="G0011034"/>
    <d v="2017-08-16T00:00:00"/>
    <x v="3"/>
    <n v="8"/>
    <x v="5"/>
    <x v="0"/>
    <s v="CN"/>
    <x v="0"/>
  </r>
  <r>
    <n v="3061.8"/>
    <s v="C000-14207"/>
    <x v="0"/>
    <n v="80"/>
    <s v="So0070-A8382977"/>
    <s v="G0011035"/>
    <d v="2017-08-16T00:00:00"/>
    <x v="3"/>
    <n v="8"/>
    <x v="5"/>
    <x v="0"/>
    <s v="CN"/>
    <x v="0"/>
  </r>
  <r>
    <n v="241623.90000000002"/>
    <s v="C000-14207"/>
    <x v="0"/>
    <n v="359"/>
    <s v="So0060-A3069301"/>
    <s v="G0011072"/>
    <d v="2017-08-25T00:00:00"/>
    <x v="3"/>
    <n v="8"/>
    <x v="5"/>
    <x v="0"/>
    <s v="CN"/>
    <x v="0"/>
  </r>
  <r>
    <n v="7621.7400000000007"/>
    <s v="C000-14207"/>
    <x v="0"/>
    <n v="400"/>
    <s v="So0070-A8382977"/>
    <s v="G0011073"/>
    <d v="2017-08-25T00:00:00"/>
    <x v="3"/>
    <n v="8"/>
    <x v="5"/>
    <x v="0"/>
    <s v="CN"/>
    <x v="0"/>
  </r>
  <r>
    <n v="208232.63999999998"/>
    <s v="C000-14207"/>
    <x v="0"/>
    <n v="419"/>
    <s v="So0060-A7354144"/>
    <s v="G0011074"/>
    <d v="2017-08-25T00:00:00"/>
    <x v="3"/>
    <n v="8"/>
    <x v="5"/>
    <x v="0"/>
    <s v="CN"/>
    <x v="0"/>
  </r>
  <r>
    <n v="3470.46"/>
    <s v="C000-14207"/>
    <x v="0"/>
    <n v="150"/>
    <s v="So0070-A8382977"/>
    <s v="G0011075"/>
    <d v="2017-08-25T00:00:00"/>
    <x v="3"/>
    <n v="8"/>
    <x v="5"/>
    <x v="0"/>
    <s v="CN"/>
    <x v="0"/>
  </r>
  <r>
    <n v="-6132"/>
    <s v="C000-14207"/>
    <x v="0"/>
    <n v="-10"/>
    <s v="So0080-A6674778"/>
    <s v="G0011083"/>
    <d v="2017-08-28T00:00:00"/>
    <x v="3"/>
    <n v="8"/>
    <x v="5"/>
    <x v="0"/>
    <s v="CN"/>
    <x v="0"/>
  </r>
  <r>
    <n v="7434"/>
    <s v="C000-14207"/>
    <x v="0"/>
    <n v="10"/>
    <s v="So0080-A3463636"/>
    <s v="G0011084"/>
    <d v="2017-08-28T00:00:00"/>
    <x v="3"/>
    <n v="8"/>
    <x v="5"/>
    <x v="0"/>
    <s v="CN"/>
    <x v="0"/>
  </r>
  <r>
    <n v="0"/>
    <s v="C000-14207"/>
    <x v="0"/>
    <n v="2701.4"/>
    <s v="So0070-A8382977"/>
    <s v="G0011143"/>
    <d v="2017-09-12T00:00:00"/>
    <x v="3"/>
    <n v="9"/>
    <x v="5"/>
    <x v="0"/>
    <s v="CN"/>
    <x v="0"/>
  </r>
  <r>
    <n v="2263.8000000000002"/>
    <s v="C000-14207"/>
    <x v="0"/>
    <n v="1"/>
    <s v="So0080-A8232290"/>
    <s v="G0011165"/>
    <d v="2017-09-18T00:00:00"/>
    <x v="3"/>
    <n v="9"/>
    <x v="5"/>
    <x v="0"/>
    <s v="CN"/>
    <x v="0"/>
  </r>
  <r>
    <n v="260069.25"/>
    <s v="C000-14207"/>
    <x v="0"/>
    <n v="395"/>
    <s v="So0080-A8601780"/>
    <s v="G0011180"/>
    <d v="2017-09-21T00:00:00"/>
    <x v="3"/>
    <n v="9"/>
    <x v="5"/>
    <x v="0"/>
    <s v="CN"/>
    <x v="0"/>
  </r>
  <r>
    <n v="352.8"/>
    <s v="C000-14207"/>
    <x v="0"/>
    <n v="120"/>
    <s v="So0080-A8374282"/>
    <s v="G0011181"/>
    <d v="2017-09-21T00:00:00"/>
    <x v="3"/>
    <n v="9"/>
    <x v="5"/>
    <x v="0"/>
    <s v="CN"/>
    <x v="0"/>
  </r>
  <r>
    <n v="235638.90000000002"/>
    <s v="C000-14207"/>
    <x v="0"/>
    <n v="421"/>
    <s v="So0080-A7864350"/>
    <s v="G0011216"/>
    <d v="2017-09-28T00:00:00"/>
    <x v="3"/>
    <n v="9"/>
    <x v="5"/>
    <x v="0"/>
    <s v="CN"/>
    <x v="0"/>
  </r>
  <r>
    <n v="179676"/>
    <s v="C000-14207"/>
    <x v="0"/>
    <n v="80"/>
    <s v="So0090-A0265770"/>
    <s v="G0011419"/>
    <d v="2017-11-03T00:00:00"/>
    <x v="3"/>
    <n v="11"/>
    <x v="5"/>
    <x v="0"/>
    <s v="CN"/>
    <x v="0"/>
  </r>
  <r>
    <n v="2646.3360000000002"/>
    <s v="C000-14207"/>
    <x v="0"/>
    <n v="155.9"/>
    <s v="So0080-A9962465"/>
    <s v="G0011420"/>
    <d v="2017-11-03T00:00:00"/>
    <x v="3"/>
    <n v="11"/>
    <x v="5"/>
    <x v="0"/>
    <s v="CN"/>
    <x v="0"/>
  </r>
  <r>
    <n v="227883.6"/>
    <s v="C000-14207"/>
    <x v="0"/>
    <n v="421"/>
    <s v="So0080-A0533511"/>
    <s v="G0011517"/>
    <d v="2017-11-29T00:00:00"/>
    <x v="3"/>
    <n v="11"/>
    <x v="5"/>
    <x v="0"/>
    <s v="CN"/>
    <x v="0"/>
  </r>
  <r>
    <n v="211036.98"/>
    <s v="C000-14207"/>
    <x v="0"/>
    <n v="348"/>
    <s v="So0080-A0533511"/>
    <s v="G0011561"/>
    <d v="2017-12-07T00:00:00"/>
    <x v="3"/>
    <n v="12"/>
    <x v="5"/>
    <x v="0"/>
    <s v="CN"/>
    <x v="0"/>
  </r>
  <r>
    <n v="4573.8"/>
    <s v="C000-14207"/>
    <x v="0"/>
    <n v="400"/>
    <s v="So0090-A4097948"/>
    <s v="G0011562"/>
    <d v="2017-12-07T00:00:00"/>
    <x v="3"/>
    <n v="12"/>
    <x v="5"/>
    <x v="0"/>
    <s v="CN"/>
    <x v="0"/>
  </r>
  <r>
    <n v="252953.82"/>
    <s v="C000-14207"/>
    <x v="0"/>
    <n v="445"/>
    <s v="So0080-A0533511"/>
    <s v="G0011577"/>
    <d v="2017-12-09T00:00:00"/>
    <x v="3"/>
    <n v="12"/>
    <x v="5"/>
    <x v="0"/>
    <s v="CN"/>
    <x v="0"/>
  </r>
  <r>
    <n v="207504.57"/>
    <s v="C000-14207"/>
    <x v="0"/>
    <n v="413"/>
    <s v="So0080-A0533511"/>
    <s v="G0011578"/>
    <d v="2017-12-09T00:00:00"/>
    <x v="3"/>
    <n v="12"/>
    <x v="5"/>
    <x v="0"/>
    <s v="CN"/>
    <x v="0"/>
  </r>
  <r>
    <n v="237529.95"/>
    <s v="C000-14207"/>
    <x v="0"/>
    <n v="438"/>
    <s v="So0090-A6006061"/>
    <s v="G0011667"/>
    <d v="2018-01-12T00:00:00"/>
    <x v="4"/>
    <n v="1"/>
    <x v="5"/>
    <x v="0"/>
    <s v="CN"/>
    <x v="0"/>
  </r>
  <r>
    <n v="341691"/>
    <s v="C000-14207"/>
    <x v="0"/>
    <n v="311"/>
    <s v="So0090-A6581969"/>
    <s v="G0011702"/>
    <d v="2018-01-24T00:00:00"/>
    <x v="4"/>
    <n v="1"/>
    <x v="5"/>
    <x v="0"/>
    <s v="CN"/>
    <x v="0"/>
  </r>
  <r>
    <n v="28560"/>
    <s v="C000-14207"/>
    <x v="0"/>
    <n v="1120"/>
    <s v="So0080-A5851361"/>
    <s v="G0011703"/>
    <d v="2018-01-24T00:00:00"/>
    <x v="4"/>
    <n v="1"/>
    <x v="5"/>
    <x v="0"/>
    <s v="CN"/>
    <x v="0"/>
  </r>
  <r>
    <n v="202022.1"/>
    <s v="C000-14207"/>
    <x v="0"/>
    <n v="391"/>
    <s v="So0090-A7216347"/>
    <s v="G0011755"/>
    <d v="2018-01-31T00:00:00"/>
    <x v="4"/>
    <n v="1"/>
    <x v="5"/>
    <x v="0"/>
    <s v="CN"/>
    <x v="0"/>
  </r>
  <r>
    <n v="190528.80000000002"/>
    <s v="C000-14207"/>
    <x v="0"/>
    <n v="373"/>
    <s v="So0090-A7826235"/>
    <s v="G0011821"/>
    <d v="2018-02-08T00:00:00"/>
    <x v="4"/>
    <n v="2"/>
    <x v="5"/>
    <x v="0"/>
    <s v="CN"/>
    <x v="0"/>
  </r>
  <r>
    <n v="205799.37"/>
    <s v="C000-14207"/>
    <x v="0"/>
    <n v="412"/>
    <s v="So0090-A7826235"/>
    <s v="G0011835"/>
    <d v="2018-02-10T00:00:00"/>
    <x v="4"/>
    <n v="2"/>
    <x v="5"/>
    <x v="0"/>
    <s v="CN"/>
    <x v="0"/>
  </r>
  <r>
    <n v="222940.2"/>
    <s v="C000-14207"/>
    <x v="0"/>
    <n v="380"/>
    <s v="So0090-A7826235"/>
    <s v="G0011875"/>
    <d v="2018-02-15T00:00:00"/>
    <x v="4"/>
    <n v="2"/>
    <x v="5"/>
    <x v="0"/>
    <s v="CN"/>
    <x v="0"/>
  </r>
  <r>
    <n v="6281.31"/>
    <s v="C000-14207"/>
    <x v="0"/>
    <n v="335.18"/>
    <s v="So0090-A7715810"/>
    <s v="G0011876"/>
    <d v="2018-02-15T00:00:00"/>
    <x v="4"/>
    <n v="2"/>
    <x v="5"/>
    <x v="0"/>
    <s v="CN"/>
    <x v="0"/>
  </r>
  <r>
    <n v="361315.5"/>
    <s v="C000-14207"/>
    <x v="0"/>
    <n v="240"/>
    <s v="So0090-A7826235"/>
    <s v="G0011916"/>
    <d v="2018-02-22T00:00:00"/>
    <x v="4"/>
    <n v="2"/>
    <x v="5"/>
    <x v="0"/>
    <s v="CN"/>
    <x v="0"/>
  </r>
  <r>
    <n v="0"/>
    <s v="C000-14207"/>
    <x v="0"/>
    <n v="126"/>
    <s v="So0090-A9295191"/>
    <s v="G0011917"/>
    <d v="2018-02-22T00:00:00"/>
    <x v="4"/>
    <n v="2"/>
    <x v="5"/>
    <x v="0"/>
    <s v="CN"/>
    <x v="0"/>
  </r>
  <r>
    <n v="266923.65000000002"/>
    <s v="C000-14207"/>
    <x v="0"/>
    <n v="431"/>
    <s v="So0090-A7826235"/>
    <s v="G0011930"/>
    <d v="2018-02-24T00:00:00"/>
    <x v="4"/>
    <n v="2"/>
    <x v="5"/>
    <x v="0"/>
    <s v="CN"/>
    <x v="0"/>
  </r>
  <r>
    <n v="224104.44"/>
    <s v="C000-14207"/>
    <x v="0"/>
    <n v="410"/>
    <s v="So0090-A7826235"/>
    <s v="G0011966"/>
    <d v="2018-02-28T00:00:00"/>
    <x v="4"/>
    <n v="2"/>
    <x v="5"/>
    <x v="0"/>
    <s v="CN"/>
    <x v="0"/>
  </r>
  <r>
    <n v="-39934.44"/>
    <s v="C000-14207"/>
    <x v="0"/>
    <n v="-53"/>
    <s v="So0100-A0277556"/>
    <s v="G0011995"/>
    <d v="2018-03-03T00:00:00"/>
    <x v="4"/>
    <n v="3"/>
    <x v="5"/>
    <x v="0"/>
    <s v="CN"/>
    <x v="0"/>
  </r>
  <r>
    <n v="35697.9"/>
    <s v="C000-14207"/>
    <x v="0"/>
    <n v="45"/>
    <s v="So0080-A8348603"/>
    <s v="G0011996"/>
    <d v="2018-03-03T00:00:00"/>
    <x v="4"/>
    <n v="3"/>
    <x v="5"/>
    <x v="0"/>
    <s v="CN"/>
    <x v="0"/>
  </r>
  <r>
    <n v="245266.35"/>
    <s v="C000-14207"/>
    <x v="0"/>
    <n v="425"/>
    <s v="So0090-A7826235"/>
    <s v="G0012090"/>
    <d v="2018-03-19T00:00:00"/>
    <x v="4"/>
    <n v="3"/>
    <x v="5"/>
    <x v="0"/>
    <s v="CN"/>
    <x v="0"/>
  </r>
  <r>
    <n v="396.90000000000003"/>
    <s v="C000-14207"/>
    <x v="0"/>
    <n v="45"/>
    <s v="So0100-A0113390"/>
    <s v="G0012091"/>
    <d v="2018-03-19T00:00:00"/>
    <x v="4"/>
    <n v="3"/>
    <x v="5"/>
    <x v="0"/>
    <s v="CN"/>
    <x v="0"/>
  </r>
  <r>
    <n v="275448.60000000003"/>
    <s v="C000-14207"/>
    <x v="0"/>
    <n v="403"/>
    <s v="So0090-A7826235"/>
    <s v="G0012131"/>
    <d v="2018-03-23T00:00:00"/>
    <x v="4"/>
    <n v="3"/>
    <x v="5"/>
    <x v="0"/>
    <s v="CN"/>
    <x v="0"/>
  </r>
  <r>
    <n v="388692.15"/>
    <s v="C000-14207"/>
    <x v="0"/>
    <n v="349"/>
    <s v="So0090-A7826235"/>
    <s v="G0012136"/>
    <d v="2018-03-24T00:00:00"/>
    <x v="4"/>
    <n v="3"/>
    <x v="5"/>
    <x v="0"/>
    <s v="CN"/>
    <x v="0"/>
  </r>
  <r>
    <n v="623214.9"/>
    <s v="C000-14207"/>
    <x v="0"/>
    <n v="233"/>
    <s v="So0090-A7826235"/>
    <s v="G0012186"/>
    <d v="2018-03-29T00:00:00"/>
    <x v="4"/>
    <n v="3"/>
    <x v="5"/>
    <x v="0"/>
    <s v="CN"/>
    <x v="0"/>
  </r>
  <r>
    <n v="366084.60000000003"/>
    <s v="C000-14207"/>
    <x v="0"/>
    <n v="358"/>
    <s v="So0090-A7826235"/>
    <s v="G0012294"/>
    <d v="2018-04-13T00:00:00"/>
    <x v="4"/>
    <n v="4"/>
    <x v="5"/>
    <x v="0"/>
    <s v="CN"/>
    <x v="0"/>
  </r>
  <r>
    <n v="272985.3"/>
    <s v="C000-14207"/>
    <x v="0"/>
    <n v="308"/>
    <s v="So0090-A7826235"/>
    <s v="G0012338"/>
    <d v="2018-04-19T00:00:00"/>
    <x v="4"/>
    <n v="4"/>
    <x v="5"/>
    <x v="0"/>
    <s v="CN"/>
    <x v="0"/>
  </r>
  <r>
    <n v="546"/>
    <s v="C000-14207"/>
    <x v="0"/>
    <n v="50"/>
    <s v="So0100-A2317131"/>
    <s v="G0012341"/>
    <d v="2018-04-19T00:00:00"/>
    <x v="4"/>
    <n v="4"/>
    <x v="5"/>
    <x v="0"/>
    <s v="CN"/>
    <x v="0"/>
  </r>
  <r>
    <n v="221766.09"/>
    <s v="C000-14207"/>
    <x v="0"/>
    <n v="408"/>
    <s v="So0090-A7826235"/>
    <s v="G0012372"/>
    <d v="2018-04-21T00:00:00"/>
    <x v="4"/>
    <n v="4"/>
    <x v="5"/>
    <x v="0"/>
    <s v="CN"/>
    <x v="0"/>
  </r>
  <r>
    <n v="471408"/>
    <s v="C000-14207"/>
    <x v="0"/>
    <n v="311"/>
    <s v="So0090-A7826235"/>
    <s v="G0012446"/>
    <d v="2018-04-30T00:00:00"/>
    <x v="4"/>
    <n v="4"/>
    <x v="5"/>
    <x v="0"/>
    <s v="CN"/>
    <x v="0"/>
  </r>
  <r>
    <n v="265.524"/>
    <s v="C000-14207"/>
    <x v="0"/>
    <n v="30"/>
    <s v="So0100-A2383024"/>
    <s v="G0012448"/>
    <d v="2018-04-30T00:00:00"/>
    <x v="4"/>
    <n v="4"/>
    <x v="5"/>
    <x v="0"/>
    <s v="CN"/>
    <x v="0"/>
  </r>
  <r>
    <n v="976453.8"/>
    <s v="C000-14207"/>
    <x v="0"/>
    <n v="226"/>
    <s v="So0090-A7836240"/>
    <s v="G0012531"/>
    <d v="2018-05-12T00:00:00"/>
    <x v="4"/>
    <n v="5"/>
    <x v="5"/>
    <x v="0"/>
    <s v="CN"/>
    <x v="0"/>
  </r>
  <r>
    <n v="243908.7"/>
    <s v="C000-14207"/>
    <x v="0"/>
    <n v="407"/>
    <s v="So0090-A7826235"/>
    <s v="G0012556"/>
    <d v="2018-05-17T00:00:00"/>
    <x v="4"/>
    <n v="5"/>
    <x v="5"/>
    <x v="0"/>
    <s v="CN"/>
    <x v="0"/>
  </r>
  <r>
    <n v="316722"/>
    <s v="C000-14207"/>
    <x v="0"/>
    <n v="365"/>
    <s v="So0090-A7826235"/>
    <s v="G0012561"/>
    <d v="2018-05-18T00:00:00"/>
    <x v="4"/>
    <n v="5"/>
    <x v="5"/>
    <x v="0"/>
    <s v="CN"/>
    <x v="0"/>
  </r>
  <r>
    <n v="249900"/>
    <s v="C000-14207"/>
    <x v="0"/>
    <n v="399"/>
    <s v="So0090-A7826235"/>
    <s v="G0012625"/>
    <d v="2018-05-25T00:00:00"/>
    <x v="4"/>
    <n v="5"/>
    <x v="5"/>
    <x v="0"/>
    <s v="CN"/>
    <x v="0"/>
  </r>
  <r>
    <n v="286988.10000000003"/>
    <s v="C000-14207"/>
    <x v="0"/>
    <n v="344"/>
    <s v="So0090-A7826235"/>
    <s v="G0012659"/>
    <d v="2018-05-31T00:00:00"/>
    <x v="4"/>
    <n v="5"/>
    <x v="5"/>
    <x v="0"/>
    <s v="CN"/>
    <x v="0"/>
  </r>
  <r>
    <n v="203296.80000000002"/>
    <s v="C000-14207"/>
    <x v="0"/>
    <n v="377"/>
    <s v="So0090-A7826235"/>
    <s v="G0012753"/>
    <d v="2018-06-08T00:00:00"/>
    <x v="4"/>
    <n v="6"/>
    <x v="5"/>
    <x v="0"/>
    <s v="CN"/>
    <x v="0"/>
  </r>
  <r>
    <n v="15635.760000000002"/>
    <s v="C000-14207"/>
    <x v="0"/>
    <n v="873.5"/>
    <s v="So0100-A6303272"/>
    <s v="G0012754"/>
    <d v="2018-06-08T00:00:00"/>
    <x v="4"/>
    <n v="6"/>
    <x v="5"/>
    <x v="0"/>
    <s v="CN"/>
    <x v="0"/>
  </r>
  <r>
    <n v="335454"/>
    <s v="C000-14207"/>
    <x v="0"/>
    <n v="450"/>
    <s v="So0090-A7826235"/>
    <s v="G0012772"/>
    <d v="2018-06-14T00:00:00"/>
    <x v="4"/>
    <n v="6"/>
    <x v="5"/>
    <x v="0"/>
    <s v="CN"/>
    <x v="0"/>
  </r>
  <r>
    <n v="246567.30000000002"/>
    <s v="C000-14207"/>
    <x v="0"/>
    <n v="370"/>
    <s v="So0090-A7836240"/>
    <s v="G0012806"/>
    <d v="2018-06-20T00:00:00"/>
    <x v="4"/>
    <n v="6"/>
    <x v="5"/>
    <x v="0"/>
    <s v="CN"/>
    <x v="0"/>
  </r>
  <r>
    <n v="316383.90000000002"/>
    <s v="C000-14207"/>
    <x v="0"/>
    <n v="350"/>
    <s v="So0090-A7826235"/>
    <s v="G0012811"/>
    <d v="2018-06-21T00:00:00"/>
    <x v="4"/>
    <n v="6"/>
    <x v="5"/>
    <x v="0"/>
    <s v="CN"/>
    <x v="0"/>
  </r>
  <r>
    <n v="237395.97"/>
    <s v="C000-14207"/>
    <x v="0"/>
    <n v="392"/>
    <s v="So0090-A7836240"/>
    <s v="G0012847"/>
    <d v="2018-06-27T00:00:00"/>
    <x v="4"/>
    <n v="6"/>
    <x v="5"/>
    <x v="0"/>
    <s v="CN"/>
    <x v="0"/>
  </r>
  <r>
    <n v="196107.03000000003"/>
    <s v="C000-14207"/>
    <x v="0"/>
    <n v="399"/>
    <s v="So0090-A7836240"/>
    <s v="G0012872"/>
    <d v="2018-06-29T00:00:00"/>
    <x v="4"/>
    <n v="6"/>
    <x v="5"/>
    <x v="0"/>
    <s v="CN"/>
    <x v="0"/>
  </r>
  <r>
    <n v="0"/>
    <s v="C000-14207"/>
    <x v="0"/>
    <n v="20"/>
    <s v="So0100-A8509213"/>
    <s v="G0012873"/>
    <d v="2018-06-29T00:00:00"/>
    <x v="4"/>
    <n v="6"/>
    <x v="5"/>
    <x v="0"/>
    <s v="CN"/>
    <x v="0"/>
  </r>
  <r>
    <n v="211835.82"/>
    <s v="C000-14207"/>
    <x v="0"/>
    <n v="424"/>
    <s v="So0090-A7836240"/>
    <s v="G0012881"/>
    <d v="2018-06-30T00:00:00"/>
    <x v="4"/>
    <n v="6"/>
    <x v="5"/>
    <x v="0"/>
    <s v="CN"/>
    <x v="0"/>
  </r>
  <r>
    <n v="215974.5"/>
    <s v="C000-14207"/>
    <x v="0"/>
    <n v="406"/>
    <s v="So0090-A7836240"/>
    <s v="G0013012"/>
    <d v="2018-07-12T00:00:00"/>
    <x v="4"/>
    <n v="7"/>
    <x v="5"/>
    <x v="0"/>
    <s v="CN"/>
    <x v="0"/>
  </r>
  <r>
    <n v="202423.2"/>
    <s v="C000-14207"/>
    <x v="0"/>
    <n v="401"/>
    <s v="So0090-A7836240"/>
    <s v="G0013074"/>
    <d v="2018-07-20T00:00:00"/>
    <x v="4"/>
    <n v="7"/>
    <x v="5"/>
    <x v="0"/>
    <s v="CN"/>
    <x v="0"/>
  </r>
  <r>
    <n v="16.170000000000002"/>
    <s v="C000-14207"/>
    <x v="0"/>
    <n v="1"/>
    <s v="So0110-A0121571"/>
    <s v="G0013075"/>
    <d v="2018-07-20T00:00:00"/>
    <x v="4"/>
    <n v="7"/>
    <x v="5"/>
    <x v="0"/>
    <s v="CN"/>
    <x v="0"/>
  </r>
  <r>
    <n v="417108.30000000005"/>
    <s v="C000-14207"/>
    <x v="0"/>
    <n v="245"/>
    <s v="So0090-A7844122"/>
    <s v="G0013089"/>
    <d v="2018-07-24T00:00:00"/>
    <x v="4"/>
    <n v="7"/>
    <x v="5"/>
    <x v="0"/>
    <s v="CN"/>
    <x v="0"/>
  </r>
  <r>
    <n v="234490.2"/>
    <s v="C000-14207"/>
    <x v="0"/>
    <n v="387"/>
    <s v="So0090-A7826235"/>
    <s v="G0013094"/>
    <d v="2018-07-25T00:00:00"/>
    <x v="4"/>
    <n v="7"/>
    <x v="5"/>
    <x v="0"/>
    <s v="CN"/>
    <x v="0"/>
  </r>
  <r>
    <n v="257762.40000000002"/>
    <s v="C000-14207"/>
    <x v="0"/>
    <n v="396"/>
    <s v="So0090-A7836240"/>
    <s v="G0013138"/>
    <d v="2018-07-31T00:00:00"/>
    <x v="4"/>
    <n v="7"/>
    <x v="5"/>
    <x v="0"/>
    <s v="CN"/>
    <x v="0"/>
  </r>
  <r>
    <n v="287643.3"/>
    <s v="C000-14207"/>
    <x v="0"/>
    <n v="404"/>
    <s v="So0090-A7836240"/>
    <s v="G0013173"/>
    <d v="2018-08-06T00:00:00"/>
    <x v="4"/>
    <n v="8"/>
    <x v="5"/>
    <x v="0"/>
    <s v="CN"/>
    <x v="0"/>
  </r>
  <r>
    <n v="8085"/>
    <s v="C000-14207"/>
    <x v="0"/>
    <n v="1"/>
    <s v="So0110-A0254942"/>
    <s v="G0013210"/>
    <d v="2018-08-10T00:00:00"/>
    <x v="4"/>
    <n v="8"/>
    <x v="5"/>
    <x v="0"/>
    <s v="CN"/>
    <x v="0"/>
  </r>
  <r>
    <n v="588"/>
    <s v="C000-14207"/>
    <x v="0"/>
    <n v="1"/>
    <s v="So0110-A0254942"/>
    <s v="G0013211"/>
    <d v="2018-08-10T00:00:00"/>
    <x v="4"/>
    <n v="8"/>
    <x v="5"/>
    <x v="0"/>
    <s v="CN"/>
    <x v="0"/>
  </r>
  <r>
    <n v="457247.7"/>
    <s v="C000-14207"/>
    <x v="0"/>
    <n v="327"/>
    <s v="So0100-A9915982"/>
    <s v="G0013242"/>
    <d v="2018-08-16T00:00:00"/>
    <x v="4"/>
    <n v="8"/>
    <x v="5"/>
    <x v="0"/>
    <s v="CN"/>
    <x v="0"/>
  </r>
  <r>
    <n v="248091.06000000003"/>
    <s v="C000-14207"/>
    <x v="0"/>
    <n v="422"/>
    <s v="So0110-A2836831"/>
    <s v="G0013248"/>
    <d v="2018-08-17T00:00:00"/>
    <x v="4"/>
    <n v="8"/>
    <x v="5"/>
    <x v="0"/>
    <s v="CN"/>
    <x v="0"/>
  </r>
  <r>
    <n v="38.010000000000005"/>
    <s v="C000-14207"/>
    <x v="0"/>
    <n v="1"/>
    <s v="So0110-A0936356"/>
    <s v="G0013249"/>
    <d v="2018-08-17T00:00:00"/>
    <x v="4"/>
    <n v="8"/>
    <x v="5"/>
    <x v="0"/>
    <s v="CN"/>
    <x v="0"/>
  </r>
  <r>
    <n v="243099.15000000002"/>
    <s v="C000-14207"/>
    <x v="0"/>
    <n v="404"/>
    <s v="So0110-A2836831"/>
    <s v="G0013279"/>
    <d v="2018-08-31T00:00:00"/>
    <x v="4"/>
    <n v="8"/>
    <x v="5"/>
    <x v="0"/>
    <s v="CN"/>
    <x v="0"/>
  </r>
  <r>
    <n v="369576.06000000006"/>
    <s v="C000-14207"/>
    <x v="0"/>
    <n v="388"/>
    <s v="So0110-A2836831"/>
    <s v="G0013312"/>
    <d v="2018-09-07T00:00:00"/>
    <x v="4"/>
    <n v="9"/>
    <x v="5"/>
    <x v="0"/>
    <s v="CN"/>
    <x v="0"/>
  </r>
  <r>
    <n v="212784.38999999998"/>
    <s v="C000-14207"/>
    <x v="0"/>
    <n v="285"/>
    <s v="So0110-A1519767"/>
    <s v="G0013334"/>
    <d v="2018-09-14T00:00:00"/>
    <x v="4"/>
    <n v="9"/>
    <x v="5"/>
    <x v="0"/>
    <s v="CN"/>
    <x v="0"/>
  </r>
  <r>
    <n v="11340"/>
    <s v="C000-14207"/>
    <x v="0"/>
    <n v="900"/>
    <s v="So0110-A3694400"/>
    <s v="G0013335"/>
    <d v="2018-09-14T00:00:00"/>
    <x v="4"/>
    <n v="9"/>
    <x v="5"/>
    <x v="0"/>
    <s v="CN"/>
    <x v="0"/>
  </r>
  <r>
    <n v="302538.81"/>
    <s v="C000-14207"/>
    <x v="0"/>
    <n v="337"/>
    <s v="So0110-A1519767"/>
    <s v="G0013367"/>
    <d v="2018-09-21T00:00:00"/>
    <x v="4"/>
    <n v="9"/>
    <x v="5"/>
    <x v="0"/>
    <s v="CN"/>
    <x v="0"/>
  </r>
  <r>
    <n v="340.2"/>
    <s v="C000-14207"/>
    <x v="0"/>
    <n v="800"/>
    <s v="So0110-A4486590"/>
    <s v="G0013368"/>
    <d v="2018-09-21T00:00:00"/>
    <x v="4"/>
    <n v="9"/>
    <x v="5"/>
    <x v="0"/>
    <s v="CN"/>
    <x v="0"/>
  </r>
  <r>
    <n v="3043.11"/>
    <s v="C000-14207"/>
    <x v="2"/>
    <n v="265"/>
    <s v="So0110-A4369858"/>
    <s v="G0013418"/>
    <d v="2018-09-29T00:00:00"/>
    <x v="4"/>
    <n v="9"/>
    <x v="5"/>
    <x v="0"/>
    <s v="CN"/>
    <x v="0"/>
  </r>
  <r>
    <n v="315"/>
    <s v="C000-14207"/>
    <x v="2"/>
    <n v="1"/>
    <s v="So0110-A4369858"/>
    <s v="G0013419"/>
    <d v="2018-09-29T00:00:00"/>
    <x v="4"/>
    <n v="9"/>
    <x v="5"/>
    <x v="0"/>
    <s v="CN"/>
    <x v="0"/>
  </r>
  <r>
    <n v="255701.46000000002"/>
    <s v="C000-14207"/>
    <x v="0"/>
    <n v="383"/>
    <s v="So0110-A1519767"/>
    <s v="G0013445"/>
    <d v="2018-10-04T00:00:00"/>
    <x v="4"/>
    <n v="10"/>
    <x v="5"/>
    <x v="0"/>
    <s v="CN"/>
    <x v="0"/>
  </r>
  <r>
    <n v="22603.475999999999"/>
    <s v="C000-14207"/>
    <x v="0"/>
    <n v="576"/>
    <s v="So0110-A5118099"/>
    <s v="G0013446"/>
    <d v="2018-10-04T00:00:00"/>
    <x v="4"/>
    <n v="10"/>
    <x v="5"/>
    <x v="0"/>
    <s v="CN"/>
    <x v="0"/>
  </r>
  <r>
    <n v="635945.1"/>
    <s v="C000-14207"/>
    <x v="0"/>
    <n v="218"/>
    <s v="So0110-A2836831"/>
    <s v="G0013520"/>
    <d v="2018-10-19T00:00:00"/>
    <x v="4"/>
    <n v="10"/>
    <x v="5"/>
    <x v="0"/>
    <s v="CN"/>
    <x v="0"/>
  </r>
  <r>
    <n v="6061.0619999999999"/>
    <s v="C000-14207"/>
    <x v="0"/>
    <n v="508.5"/>
    <s v="So0110-A5118099"/>
    <s v="G0013521"/>
    <d v="2018-10-19T00:00:00"/>
    <x v="4"/>
    <n v="10"/>
    <x v="5"/>
    <x v="0"/>
    <s v="CN"/>
    <x v="0"/>
  </r>
  <r>
    <n v="172814.25"/>
    <s v="C000-14207"/>
    <x v="0"/>
    <n v="347"/>
    <s v="So0110-A1519767"/>
    <s v="G0013827"/>
    <d v="2018-12-07T00:00:00"/>
    <x v="4"/>
    <n v="12"/>
    <x v="5"/>
    <x v="0"/>
    <s v="CN"/>
    <x v="0"/>
  </r>
  <r>
    <n v="4503.2400000000007"/>
    <s v="C000-14207"/>
    <x v="0"/>
    <n v="475"/>
    <s v="So0120-A0145803"/>
    <s v="G0013828"/>
    <d v="2018-12-07T00:00:00"/>
    <x v="4"/>
    <n v="12"/>
    <x v="5"/>
    <x v="0"/>
    <s v="CN"/>
    <x v="0"/>
  </r>
  <r>
    <n v="128847.6"/>
    <s v="C000-16511"/>
    <x v="3"/>
    <n v="2000000"/>
    <s v="So0060-A2333339"/>
    <s v="G0008994"/>
    <d v="2016-09-09T00:00:00"/>
    <x v="2"/>
    <n v="9"/>
    <x v="6"/>
    <x v="0"/>
    <s v="CN"/>
    <x v="0"/>
  </r>
  <r>
    <n v="-128847.6"/>
    <s v="C000-16511"/>
    <x v="3"/>
    <n v="-2000000"/>
    <s v="So0060-A4273856"/>
    <s v="G0009072"/>
    <d v="2016-10-05T00:00:00"/>
    <x v="2"/>
    <n v="10"/>
    <x v="6"/>
    <x v="0"/>
    <s v="CN"/>
    <x v="0"/>
  </r>
  <r>
    <n v="56400.959999999999"/>
    <s v="C000-18562"/>
    <x v="6"/>
    <n v="160"/>
    <s v="So0000-A4241213"/>
    <s v="G0005185"/>
    <d v="2014-03-20T00:00:00"/>
    <x v="0"/>
    <n v="3"/>
    <x v="7"/>
    <x v="0"/>
    <s v="KG"/>
    <x v="4"/>
  </r>
  <r>
    <n v="56858.76"/>
    <s v="C000-18562"/>
    <x v="6"/>
    <n v="160"/>
    <s v="So0000-A4241213"/>
    <s v="G0005187"/>
    <d v="2014-03-20T00:00:00"/>
    <x v="0"/>
    <n v="3"/>
    <x v="7"/>
    <x v="0"/>
    <s v="KG"/>
    <x v="4"/>
  </r>
  <r>
    <n v="60814.152000000002"/>
    <s v="C000-18562"/>
    <x v="6"/>
    <n v="162"/>
    <s v="So0000-A4241213"/>
    <s v="G0005188"/>
    <d v="2014-03-20T00:00:00"/>
    <x v="0"/>
    <n v="3"/>
    <x v="7"/>
    <x v="0"/>
    <s v="KG"/>
    <x v="4"/>
  </r>
  <r>
    <n v="72251.213999999993"/>
    <s v="C000-18562"/>
    <x v="6"/>
    <n v="234"/>
    <s v="So0000-A4241213"/>
    <s v="G0005190"/>
    <d v="2014-03-20T00:00:00"/>
    <x v="0"/>
    <n v="3"/>
    <x v="7"/>
    <x v="0"/>
    <s v="KG"/>
    <x v="4"/>
  </r>
  <r>
    <n v="61765.200000000004"/>
    <s v="C000-18562"/>
    <x v="0"/>
    <n v="172"/>
    <s v="So0010-A5564948"/>
    <s v="G0005795"/>
    <d v="2014-09-25T00:00:00"/>
    <x v="0"/>
    <n v="9"/>
    <x v="7"/>
    <x v="0"/>
    <s v="KG"/>
    <x v="4"/>
  </r>
  <r>
    <n v="69035.400000000009"/>
    <s v="C000-18562"/>
    <x v="0"/>
    <n v="172"/>
    <s v="So0010-A5564948"/>
    <s v="G0005796"/>
    <d v="2014-09-25T00:00:00"/>
    <x v="0"/>
    <n v="9"/>
    <x v="7"/>
    <x v="0"/>
    <s v="KG"/>
    <x v="4"/>
  </r>
  <r>
    <n v="72965.088000000003"/>
    <s v="C000-18562"/>
    <x v="0"/>
    <n v="154"/>
    <s v="So0010-A5564948"/>
    <s v="G0005797"/>
    <d v="2014-09-25T00:00:00"/>
    <x v="0"/>
    <n v="9"/>
    <x v="7"/>
    <x v="0"/>
    <s v="KG"/>
    <x v="4"/>
  </r>
  <r>
    <n v="54292.896000000001"/>
    <s v="C000-18562"/>
    <x v="6"/>
    <n v="188"/>
    <s v="So0000-A4241213"/>
    <s v="G0005798"/>
    <d v="2014-09-25T00:00:00"/>
    <x v="0"/>
    <n v="9"/>
    <x v="7"/>
    <x v="0"/>
    <s v="KG"/>
    <x v="4"/>
  </r>
  <r>
    <n v="72296.7"/>
    <s v="C000-18562"/>
    <x v="6"/>
    <n v="237"/>
    <s v="So0020-A1017052"/>
    <s v="G0006084"/>
    <d v="2015-02-03T00:00:00"/>
    <x v="1"/>
    <n v="2"/>
    <x v="7"/>
    <x v="0"/>
    <s v="KG"/>
    <x v="4"/>
  </r>
  <r>
    <n v="61966.8"/>
    <s v="C000-18562"/>
    <x v="6"/>
    <n v="160"/>
    <s v="So0020-A1017052"/>
    <s v="G0006085"/>
    <d v="2015-02-03T00:00:00"/>
    <x v="1"/>
    <n v="2"/>
    <x v="7"/>
    <x v="0"/>
    <s v="KG"/>
    <x v="4"/>
  </r>
  <r>
    <n v="66927"/>
    <s v="C000-18562"/>
    <x v="6"/>
    <n v="162"/>
    <s v="So0020-A1017052"/>
    <s v="G0006086"/>
    <d v="2015-02-04T00:00:00"/>
    <x v="1"/>
    <n v="2"/>
    <x v="7"/>
    <x v="0"/>
    <s v="KG"/>
    <x v="4"/>
  </r>
  <r>
    <n v="78382.5"/>
    <s v="C000-18562"/>
    <x v="6"/>
    <n v="210"/>
    <s v="So0020-A1017052"/>
    <s v="G0006087"/>
    <d v="2015-02-04T00:00:00"/>
    <x v="1"/>
    <n v="2"/>
    <x v="7"/>
    <x v="0"/>
    <s v="KG"/>
    <x v="4"/>
  </r>
  <r>
    <n v="72164.400000000009"/>
    <s v="C000-18562"/>
    <x v="6"/>
    <n v="226"/>
    <s v="So0020-A1017052"/>
    <s v="G0006115"/>
    <d v="2015-02-11T00:00:00"/>
    <x v="1"/>
    <n v="2"/>
    <x v="7"/>
    <x v="0"/>
    <s v="KG"/>
    <x v="4"/>
  </r>
  <r>
    <n v="-462"/>
    <s v="C000-18562"/>
    <x v="6"/>
    <n v="0"/>
    <s v="So0020-A2814257"/>
    <s v="G0006233"/>
    <d v="2015-03-05T00:00:00"/>
    <x v="1"/>
    <n v="3"/>
    <x v="7"/>
    <x v="0"/>
    <s v="KG"/>
    <x v="4"/>
  </r>
  <r>
    <n v="58117.5"/>
    <s v="C000-18562"/>
    <x v="6"/>
    <n v="147"/>
    <s v="So0030-A0444822"/>
    <s v="G0006785"/>
    <d v="2015-07-08T00:00:00"/>
    <x v="1"/>
    <n v="7"/>
    <x v="7"/>
    <x v="0"/>
    <s v="KG"/>
    <x v="4"/>
  </r>
  <r>
    <n v="60442.200000000004"/>
    <s v="C000-18562"/>
    <x v="6"/>
    <n v="139"/>
    <s v="So0030-A0444822"/>
    <s v="G0006789"/>
    <d v="2015-07-09T00:00:00"/>
    <x v="1"/>
    <n v="7"/>
    <x v="7"/>
    <x v="0"/>
    <s v="KG"/>
    <x v="4"/>
  </r>
  <r>
    <n v="63604.800000000003"/>
    <s v="C000-18562"/>
    <x v="6"/>
    <n v="157"/>
    <s v="So0030-A0444822"/>
    <s v="G0006790"/>
    <d v="2015-07-09T00:00:00"/>
    <x v="1"/>
    <n v="7"/>
    <x v="7"/>
    <x v="0"/>
    <s v="KG"/>
    <x v="4"/>
  </r>
  <r>
    <n v="71068.2"/>
    <s v="C000-18562"/>
    <x v="6"/>
    <n v="170"/>
    <s v="So0040-A3041640"/>
    <s v="G0007576"/>
    <d v="2016-02-12T00:00:00"/>
    <x v="2"/>
    <n v="2"/>
    <x v="7"/>
    <x v="0"/>
    <s v="KG"/>
    <x v="4"/>
  </r>
  <r>
    <n v="78756.3"/>
    <s v="C000-18562"/>
    <x v="6"/>
    <n v="200"/>
    <s v="So0040-A3041640"/>
    <s v="G0007696"/>
    <d v="2016-03-02T00:00:00"/>
    <x v="2"/>
    <n v="3"/>
    <x v="7"/>
    <x v="0"/>
    <s v="KG"/>
    <x v="4"/>
  </r>
  <r>
    <n v="70251.3"/>
    <s v="C000-18562"/>
    <x v="6"/>
    <n v="172"/>
    <s v="So0040-A8565568"/>
    <s v="G0008046"/>
    <d v="2016-04-27T00:00:00"/>
    <x v="2"/>
    <n v="4"/>
    <x v="7"/>
    <x v="0"/>
    <s v="KG"/>
    <x v="4"/>
  </r>
  <r>
    <n v="69222.3"/>
    <s v="C000-18562"/>
    <x v="6"/>
    <n v="176"/>
    <s v="So0030-A0444822"/>
    <s v="G0008051"/>
    <d v="2016-04-27T00:00:00"/>
    <x v="2"/>
    <n v="4"/>
    <x v="7"/>
    <x v="0"/>
    <s v="KG"/>
    <x v="4"/>
  </r>
  <r>
    <n v="71045.100000000006"/>
    <s v="C000-18562"/>
    <x v="6"/>
    <n v="180"/>
    <s v="So0050-A2915446"/>
    <s v="G0009393"/>
    <d v="2017-01-03T00:00:00"/>
    <x v="3"/>
    <n v="1"/>
    <x v="7"/>
    <x v="0"/>
    <s v="KG"/>
    <x v="4"/>
  </r>
  <r>
    <n v="72886.8"/>
    <s v="C000-18562"/>
    <x v="6"/>
    <n v="172"/>
    <s v="So0070-A0517248"/>
    <s v="G0009662"/>
    <d v="2017-03-02T00:00:00"/>
    <x v="3"/>
    <n v="3"/>
    <x v="7"/>
    <x v="0"/>
    <s v="KG"/>
    <x v="4"/>
  </r>
  <r>
    <n v="74701.2"/>
    <s v="C000-18562"/>
    <x v="6"/>
    <n v="168"/>
    <s v="So0070-A0517248"/>
    <s v="G0009674"/>
    <d v="2017-03-07T00:00:00"/>
    <x v="3"/>
    <n v="3"/>
    <x v="7"/>
    <x v="0"/>
    <s v="KG"/>
    <x v="4"/>
  </r>
  <r>
    <n v="71496.600000000006"/>
    <s v="C000-18562"/>
    <x v="6"/>
    <n v="171"/>
    <s v="So0070-A0517248"/>
    <s v="G0009879"/>
    <d v="2017-04-06T00:00:00"/>
    <x v="3"/>
    <n v="4"/>
    <x v="7"/>
    <x v="0"/>
    <s v="KG"/>
    <x v="4"/>
  </r>
  <r>
    <n v="70261.8"/>
    <s v="C000-18562"/>
    <x v="6"/>
    <n v="159"/>
    <s v="So0070-A3591368"/>
    <s v="G0010046"/>
    <d v="2017-05-04T00:00:00"/>
    <x v="3"/>
    <n v="5"/>
    <x v="7"/>
    <x v="0"/>
    <s v="KG"/>
    <x v="4"/>
  </r>
  <r>
    <n v="95120.76"/>
    <s v="C000-22246"/>
    <x v="0"/>
    <n v="200"/>
    <s v="So0000-A6001828"/>
    <s v="G0005330"/>
    <d v="2014-04-23T00:00:00"/>
    <x v="0"/>
    <n v="4"/>
    <x v="8"/>
    <x v="0"/>
    <s v="PL"/>
    <x v="5"/>
  </r>
  <r>
    <n v="76702.752000000008"/>
    <s v="C000-22246"/>
    <x v="0"/>
    <n v="292"/>
    <s v="So0010-A0613024"/>
    <s v="G0005663"/>
    <d v="2014-07-14T00:00:00"/>
    <x v="0"/>
    <n v="7"/>
    <x v="8"/>
    <x v="0"/>
    <s v="PL"/>
    <x v="5"/>
  </r>
  <r>
    <n v="96979.680000000008"/>
    <s v="C000-29753"/>
    <x v="0"/>
    <n v="212"/>
    <s v="So0000-A2684027"/>
    <s v="G0005026"/>
    <d v="2014-02-06T00:00:00"/>
    <x v="0"/>
    <n v="2"/>
    <x v="9"/>
    <x v="0"/>
    <s v="SE"/>
    <x v="6"/>
  </r>
  <r>
    <n v="9492"/>
    <s v="C000-29753"/>
    <x v="0"/>
    <n v="1"/>
    <s v="So0000-A2684027"/>
    <s v="G0005027"/>
    <d v="2014-02-06T00:00:00"/>
    <x v="0"/>
    <n v="2"/>
    <x v="9"/>
    <x v="0"/>
    <s v="SE"/>
    <x v="6"/>
  </r>
  <r>
    <n v="107503.20000000001"/>
    <s v="C000-29753"/>
    <x v="0"/>
    <n v="187"/>
    <s v="So0000-A8109346"/>
    <s v="G0005510"/>
    <d v="2014-06-03T00:00:00"/>
    <x v="0"/>
    <n v="6"/>
    <x v="9"/>
    <x v="0"/>
    <s v="SE"/>
    <x v="6"/>
  </r>
  <r>
    <n v="10164"/>
    <s v="C000-29753"/>
    <x v="0"/>
    <n v="1"/>
    <s v="So0000-A9767889"/>
    <s v="G0005511"/>
    <d v="2014-06-03T00:00:00"/>
    <x v="0"/>
    <n v="6"/>
    <x v="9"/>
    <x v="0"/>
    <s v="SE"/>
    <x v="6"/>
  </r>
  <r>
    <n v="46830"/>
    <s v="C000-29753"/>
    <x v="0"/>
    <n v="50"/>
    <s v="So0010-A1709927"/>
    <s v="G0005664"/>
    <d v="2014-07-14T00:00:00"/>
    <x v="0"/>
    <n v="7"/>
    <x v="9"/>
    <x v="0"/>
    <s v="SE"/>
    <x v="6"/>
  </r>
  <r>
    <n v="3570"/>
    <s v="C000-29753"/>
    <x v="0"/>
    <n v="1"/>
    <s v="So0010-A1709927"/>
    <s v="G0005665"/>
    <d v="2014-07-14T00:00:00"/>
    <x v="0"/>
    <n v="7"/>
    <x v="9"/>
    <x v="0"/>
    <s v="SE"/>
    <x v="6"/>
  </r>
  <r>
    <n v="2889.6"/>
    <s v="C000-29753"/>
    <x v="0"/>
    <n v="6"/>
    <s v="So0010-A5271199"/>
    <s v="G0005787"/>
    <d v="2014-09-19T00:00:00"/>
    <x v="0"/>
    <n v="9"/>
    <x v="9"/>
    <x v="0"/>
    <s v="SE"/>
    <x v="6"/>
  </r>
  <r>
    <n v="693"/>
    <s v="C000-29753"/>
    <x v="0"/>
    <n v="1"/>
    <s v="So0010-A5271199"/>
    <s v="G0005788"/>
    <d v="2014-09-19T00:00:00"/>
    <x v="0"/>
    <n v="9"/>
    <x v="9"/>
    <x v="0"/>
    <s v="SE"/>
    <x v="6"/>
  </r>
  <r>
    <n v="90955.199999999997"/>
    <s v="C000-29753"/>
    <x v="0"/>
    <n v="192"/>
    <s v="So0010-A5879342"/>
    <s v="G0005822"/>
    <d v="2014-10-01T00:00:00"/>
    <x v="0"/>
    <n v="10"/>
    <x v="9"/>
    <x v="0"/>
    <s v="SE"/>
    <x v="6"/>
  </r>
  <r>
    <n v="10164"/>
    <s v="C000-29753"/>
    <x v="0"/>
    <n v="1"/>
    <s v="So0010-A5879342"/>
    <s v="G0005823"/>
    <d v="2014-10-01T00:00:00"/>
    <x v="0"/>
    <n v="10"/>
    <x v="9"/>
    <x v="0"/>
    <s v="SE"/>
    <x v="6"/>
  </r>
  <r>
    <n v="83790"/>
    <s v="C000-29753"/>
    <x v="0"/>
    <n v="190"/>
    <s v="So0010-A8062961"/>
    <s v="G0.11.14"/>
    <d v="2014-11-20T00:00:00"/>
    <x v="0"/>
    <n v="11"/>
    <x v="9"/>
    <x v="0"/>
    <s v="SE"/>
    <x v="6"/>
  </r>
  <r>
    <n v="10164"/>
    <s v="C000-29753"/>
    <x v="0"/>
    <n v="1"/>
    <s v="So0010-A8062961"/>
    <s v="G0005914"/>
    <d v="2014-11-20T00:00:00"/>
    <x v="0"/>
    <n v="11"/>
    <x v="9"/>
    <x v="0"/>
    <s v="SE"/>
    <x v="6"/>
  </r>
  <r>
    <n v="69426"/>
    <s v="C000-29753"/>
    <x v="0"/>
    <n v="145"/>
    <s v="So0020-A7559496"/>
    <s v="G0006623"/>
    <d v="2015-05-29T00:00:00"/>
    <x v="1"/>
    <n v="5"/>
    <x v="9"/>
    <x v="0"/>
    <s v="SE"/>
    <x v="6"/>
  </r>
  <r>
    <n v="6930"/>
    <s v="C000-29753"/>
    <x v="0"/>
    <n v="1"/>
    <s v="So0020-A7559496"/>
    <s v="G0006624"/>
    <d v="2015-05-29T00:00:00"/>
    <x v="1"/>
    <n v="5"/>
    <x v="9"/>
    <x v="0"/>
    <s v="SE"/>
    <x v="6"/>
  </r>
  <r>
    <n v="2331"/>
    <s v="C000-29753"/>
    <x v="0"/>
    <n v="3"/>
    <s v="So0030-A0419433"/>
    <s v="G0006768"/>
    <d v="2015-07-02T00:00:00"/>
    <x v="1"/>
    <n v="7"/>
    <x v="9"/>
    <x v="0"/>
    <s v="SE"/>
    <x v="6"/>
  </r>
  <r>
    <n v="924"/>
    <s v="C000-29753"/>
    <x v="0"/>
    <n v="1"/>
    <s v="So0030-A0419433"/>
    <s v="G0006769"/>
    <d v="2015-07-02T00:00:00"/>
    <x v="1"/>
    <n v="7"/>
    <x v="9"/>
    <x v="0"/>
    <s v="SE"/>
    <x v="6"/>
  </r>
  <r>
    <n v="22722"/>
    <s v="C000-29753"/>
    <x v="0"/>
    <n v="27"/>
    <s v="So0020-A7125263"/>
    <s v="G0006901"/>
    <d v="2015-07-31T00:00:00"/>
    <x v="1"/>
    <n v="7"/>
    <x v="9"/>
    <x v="0"/>
    <s v="SE"/>
    <x v="6"/>
  </r>
  <r>
    <n v="8148"/>
    <s v="C000-29753"/>
    <x v="0"/>
    <n v="1"/>
    <s v="So0020-A7125263"/>
    <s v="G0006902"/>
    <d v="2015-07-31T00:00:00"/>
    <x v="1"/>
    <n v="7"/>
    <x v="9"/>
    <x v="0"/>
    <s v="SE"/>
    <x v="6"/>
  </r>
  <r>
    <n v="-924"/>
    <s v="C000-29753"/>
    <x v="0"/>
    <n v="-1"/>
    <s v="So0030-A3976655"/>
    <s v="G0006907"/>
    <d v="2015-08-03T00:00:00"/>
    <x v="1"/>
    <n v="8"/>
    <x v="9"/>
    <x v="0"/>
    <s v="SE"/>
    <x v="6"/>
  </r>
  <r>
    <n v="562.80000000000007"/>
    <s v="C000-29753"/>
    <x v="0"/>
    <n v="1"/>
    <s v="So0030-A0419433"/>
    <s v="G0006908"/>
    <d v="2015-08-03T00:00:00"/>
    <x v="1"/>
    <n v="8"/>
    <x v="9"/>
    <x v="0"/>
    <s v="SE"/>
    <x v="6"/>
  </r>
  <r>
    <n v="1474.2"/>
    <s v="C000-29753"/>
    <x v="1"/>
    <n v="3"/>
    <s v="So0030-A5124780"/>
    <s v="G0007037"/>
    <d v="2015-09-07T00:00:00"/>
    <x v="1"/>
    <n v="9"/>
    <x v="9"/>
    <x v="0"/>
    <s v="SE"/>
    <x v="6"/>
  </r>
  <r>
    <n v="1113"/>
    <s v="C000-29753"/>
    <x v="1"/>
    <n v="1"/>
    <s v="So0030-A5124780"/>
    <s v="G0007038"/>
    <d v="2015-09-07T00:00:00"/>
    <x v="1"/>
    <n v="9"/>
    <x v="9"/>
    <x v="0"/>
    <s v="SE"/>
    <x v="6"/>
  </r>
  <r>
    <n v="-5460"/>
    <s v="C000-29753"/>
    <x v="0"/>
    <n v="-6"/>
    <s v="So0030-A7743222"/>
    <s v="G0007133"/>
    <d v="2015-10-13T00:00:00"/>
    <x v="1"/>
    <n v="10"/>
    <x v="9"/>
    <x v="0"/>
    <s v="SE"/>
    <x v="6"/>
  </r>
  <r>
    <n v="-714"/>
    <s v="C000-29753"/>
    <x v="0"/>
    <n v="-1"/>
    <s v="So0030-A7758959"/>
    <s v="G0007134"/>
    <d v="2015-10-13T00:00:00"/>
    <x v="1"/>
    <n v="10"/>
    <x v="9"/>
    <x v="0"/>
    <s v="SE"/>
    <x v="6"/>
  </r>
  <r>
    <n v="1554"/>
    <s v="C000-29753"/>
    <x v="0"/>
    <n v="2"/>
    <s v="So0030-A8511802"/>
    <s v="G0007206"/>
    <d v="2015-10-30T00:00:00"/>
    <x v="1"/>
    <n v="10"/>
    <x v="9"/>
    <x v="0"/>
    <s v="SE"/>
    <x v="6"/>
  </r>
  <r>
    <n v="136731"/>
    <s v="C000-29753"/>
    <x v="0"/>
    <n v="199"/>
    <s v="So0030-A9998981"/>
    <s v="G0007407"/>
    <d v="2015-12-29T00:00:00"/>
    <x v="1"/>
    <n v="12"/>
    <x v="9"/>
    <x v="0"/>
    <s v="SE"/>
    <x v="6"/>
  </r>
  <r>
    <n v="840"/>
    <s v="C000-29753"/>
    <x v="1"/>
    <n v="1"/>
    <s v="So0030-A6863811"/>
    <s v="G0007424"/>
    <d v="2016-01-08T00:00:00"/>
    <x v="2"/>
    <n v="1"/>
    <x v="9"/>
    <x v="0"/>
    <s v="SE"/>
    <x v="6"/>
  </r>
  <r>
    <n v="903"/>
    <s v="C000-29753"/>
    <x v="1"/>
    <n v="1"/>
    <s v="So0030-A6863811"/>
    <s v="G0007425"/>
    <d v="2016-01-08T00:00:00"/>
    <x v="2"/>
    <n v="1"/>
    <x v="9"/>
    <x v="0"/>
    <s v="SE"/>
    <x v="6"/>
  </r>
  <r>
    <n v="0"/>
    <s v="C000-29753"/>
    <x v="1"/>
    <n v="25"/>
    <s v="So0040-A5218642"/>
    <s v="G0007701"/>
    <d v="2016-03-02T00:00:00"/>
    <x v="2"/>
    <n v="3"/>
    <x v="9"/>
    <x v="0"/>
    <s v="SE"/>
    <x v="6"/>
  </r>
  <r>
    <n v="174720"/>
    <s v="C000-29753"/>
    <x v="0"/>
    <n v="208"/>
    <s v="So0030-A6825966"/>
    <s v="G0008061"/>
    <d v="2016-04-28T00:00:00"/>
    <x v="2"/>
    <n v="4"/>
    <x v="9"/>
    <x v="0"/>
    <s v="SE"/>
    <x v="6"/>
  </r>
  <r>
    <n v="113836.8"/>
    <s v="C000-29753"/>
    <x v="0"/>
    <n v="224"/>
    <s v="So0030-A8499993"/>
    <s v="G0008371"/>
    <d v="2016-06-10T00:00:00"/>
    <x v="2"/>
    <n v="6"/>
    <x v="9"/>
    <x v="0"/>
    <s v="SE"/>
    <x v="6"/>
  </r>
  <r>
    <n v="125168.40000000001"/>
    <s v="C000-29753"/>
    <x v="0"/>
    <n v="248"/>
    <s v="So0030-A6825966"/>
    <s v="G0008564"/>
    <d v="2016-07-04T00:00:00"/>
    <x v="2"/>
    <n v="7"/>
    <x v="9"/>
    <x v="0"/>
    <s v="SE"/>
    <x v="6"/>
  </r>
  <r>
    <n v="86986.2"/>
    <s v="C000-29753"/>
    <x v="0"/>
    <n v="118"/>
    <s v="So0030-A8499993"/>
    <s v="G0008789"/>
    <d v="2016-08-01T00:00:00"/>
    <x v="2"/>
    <n v="8"/>
    <x v="9"/>
    <x v="0"/>
    <s v="SE"/>
    <x v="6"/>
  </r>
  <r>
    <n v="21617.4"/>
    <s v="C000-29753"/>
    <x v="0"/>
    <n v="34"/>
    <s v="So0030-A8499993"/>
    <s v="G0008926"/>
    <d v="2016-08-19T00:00:00"/>
    <x v="2"/>
    <n v="8"/>
    <x v="9"/>
    <x v="0"/>
    <s v="SE"/>
    <x v="6"/>
  </r>
  <r>
    <n v="672"/>
    <s v="C000-29753"/>
    <x v="0"/>
    <n v="35"/>
    <s v="So0060-A1149917"/>
    <s v="G0008927"/>
    <d v="2016-08-19T00:00:00"/>
    <x v="2"/>
    <n v="8"/>
    <x v="9"/>
    <x v="0"/>
    <s v="SE"/>
    <x v="6"/>
  </r>
  <r>
    <n v="-9757.44"/>
    <s v="C000-29753"/>
    <x v="3"/>
    <n v="0"/>
    <s v="So2930-A0761473"/>
    <s v="G0009349"/>
    <d v="2016-12-19T00:00:00"/>
    <x v="2"/>
    <n v="12"/>
    <x v="9"/>
    <x v="0"/>
    <s v="SE"/>
    <x v="6"/>
  </r>
  <r>
    <n v="9757.44"/>
    <s v="C000-29753"/>
    <x v="3"/>
    <n v="0"/>
    <s v="So2930-A0778605"/>
    <s v="G0009349"/>
    <d v="2016-12-19T00:00:00"/>
    <x v="2"/>
    <n v="12"/>
    <x v="9"/>
    <x v="0"/>
    <s v="SE"/>
    <x v="6"/>
  </r>
  <r>
    <n v="-9757.44"/>
    <s v="C000-29753"/>
    <x v="3"/>
    <n v="0"/>
    <s v="So2930-A0782758"/>
    <s v="G0009354"/>
    <d v="2016-12-19T00:00:00"/>
    <x v="2"/>
    <n v="12"/>
    <x v="9"/>
    <x v="0"/>
    <s v="SE"/>
    <x v="6"/>
  </r>
  <r>
    <n v="154828.80000000002"/>
    <s v="C000-29753"/>
    <x v="0"/>
    <n v="224"/>
    <s v="So0060-A9399411"/>
    <s v="G0009755"/>
    <d v="2017-03-17T00:00:00"/>
    <x v="3"/>
    <n v="3"/>
    <x v="9"/>
    <x v="0"/>
    <s v="SE"/>
    <x v="6"/>
  </r>
  <r>
    <n v="141288"/>
    <s v="C000-29753"/>
    <x v="0"/>
    <n v="193"/>
    <s v="So0070-A2631302"/>
    <s v="G0009777"/>
    <d v="2017-03-23T00:00:00"/>
    <x v="3"/>
    <n v="3"/>
    <x v="9"/>
    <x v="0"/>
    <s v="SE"/>
    <x v="6"/>
  </r>
  <r>
    <n v="140204.4"/>
    <s v="C000-29753"/>
    <x v="0"/>
    <n v="193"/>
    <s v="So0060-A9399411"/>
    <s v="G0009966"/>
    <d v="2017-04-24T00:00:00"/>
    <x v="3"/>
    <n v="4"/>
    <x v="9"/>
    <x v="0"/>
    <s v="SE"/>
    <x v="6"/>
  </r>
  <r>
    <n v="311.93399999999997"/>
    <s v="C000-29753"/>
    <x v="2"/>
    <n v="6.47"/>
    <s v="So0070-A6797738"/>
    <s v="G0010157"/>
    <d v="2017-05-18T00:00:00"/>
    <x v="3"/>
    <n v="5"/>
    <x v="9"/>
    <x v="0"/>
    <s v="SE"/>
    <x v="6"/>
  </r>
  <r>
    <n v="226.8"/>
    <s v="C000-29753"/>
    <x v="2"/>
    <n v="1"/>
    <s v="So0070-A6797738"/>
    <s v="G0010158"/>
    <d v="2017-05-18T00:00:00"/>
    <x v="3"/>
    <n v="5"/>
    <x v="9"/>
    <x v="0"/>
    <s v="SE"/>
    <x v="6"/>
  </r>
  <r>
    <n v="145887"/>
    <s v="C000-29753"/>
    <x v="0"/>
    <n v="196"/>
    <s v="So0070-A6373340"/>
    <s v="G0010198"/>
    <d v="2017-05-24T00:00:00"/>
    <x v="3"/>
    <n v="5"/>
    <x v="9"/>
    <x v="0"/>
    <s v="SE"/>
    <x v="6"/>
  </r>
  <r>
    <n v="168"/>
    <s v="C000-29753"/>
    <x v="0"/>
    <n v="0.4"/>
    <s v="So0070-A6425641"/>
    <s v="G0010199"/>
    <d v="2017-05-24T00:00:00"/>
    <x v="3"/>
    <n v="5"/>
    <x v="9"/>
    <x v="0"/>
    <s v="SE"/>
    <x v="6"/>
  </r>
  <r>
    <n v="123354"/>
    <s v="C000-29753"/>
    <x v="0"/>
    <n v="216"/>
    <s v="So0070-A6359210"/>
    <s v="G0010309"/>
    <d v="2017-05-31T00:00:00"/>
    <x v="3"/>
    <n v="5"/>
    <x v="9"/>
    <x v="0"/>
    <s v="SE"/>
    <x v="6"/>
  </r>
  <r>
    <n v="18937.8"/>
    <s v="C000-29753"/>
    <x v="0"/>
    <n v="25"/>
    <s v="So0070-A2986678"/>
    <s v="G0010695"/>
    <d v="2017-07-05T00:00:00"/>
    <x v="3"/>
    <n v="7"/>
    <x v="9"/>
    <x v="0"/>
    <s v="SE"/>
    <x v="6"/>
  </r>
  <r>
    <n v="51206.400000000001"/>
    <s v="C000-29753"/>
    <x v="0"/>
    <n v="98"/>
    <s v="So0060-A8404423"/>
    <s v="G0010696"/>
    <d v="2017-07-05T00:00:00"/>
    <x v="3"/>
    <n v="7"/>
    <x v="9"/>
    <x v="0"/>
    <s v="SE"/>
    <x v="6"/>
  </r>
  <r>
    <n v="351.58199999999999"/>
    <s v="C000-29753"/>
    <x v="0"/>
    <n v="39.299999999999997"/>
    <s v="So0070-A6121093"/>
    <s v="G0010697"/>
    <d v="2017-07-05T00:00:00"/>
    <x v="3"/>
    <n v="7"/>
    <x v="9"/>
    <x v="0"/>
    <s v="SE"/>
    <x v="6"/>
  </r>
  <r>
    <n v="21058.799999999999"/>
    <s v="C000-29753"/>
    <x v="0"/>
    <n v="34"/>
    <s v="So0070-A2986678"/>
    <s v="G0011052"/>
    <d v="2017-08-21T00:00:00"/>
    <x v="3"/>
    <n v="8"/>
    <x v="9"/>
    <x v="0"/>
    <s v="SE"/>
    <x v="6"/>
  </r>
  <r>
    <n v="82.488"/>
    <s v="C000-29753"/>
    <x v="0"/>
    <n v="1"/>
    <s v="So0080-A2696879"/>
    <s v="G0011053"/>
    <d v="2017-08-21T00:00:00"/>
    <x v="3"/>
    <n v="8"/>
    <x v="9"/>
    <x v="0"/>
    <s v="SE"/>
    <x v="6"/>
  </r>
  <r>
    <n v="3414.6000000000004"/>
    <s v="C000-29753"/>
    <x v="1"/>
    <n v="4"/>
    <s v="So0080-A6711139"/>
    <s v="G0011088"/>
    <d v="2017-08-29T00:00:00"/>
    <x v="3"/>
    <n v="8"/>
    <x v="9"/>
    <x v="0"/>
    <s v="SE"/>
    <x v="6"/>
  </r>
  <r>
    <n v="1638"/>
    <s v="C000-29753"/>
    <x v="1"/>
    <n v="1"/>
    <s v="So0080-A6711139"/>
    <s v="G0011089"/>
    <d v="2017-08-29T00:00:00"/>
    <x v="3"/>
    <n v="8"/>
    <x v="9"/>
    <x v="0"/>
    <s v="SE"/>
    <x v="6"/>
  </r>
  <r>
    <n v="153.72"/>
    <s v="C000-29753"/>
    <x v="2"/>
    <n v="9"/>
    <s v="So0090-A2077174"/>
    <s v="G0011459"/>
    <d v="2017-11-14T00:00:00"/>
    <x v="3"/>
    <n v="11"/>
    <x v="9"/>
    <x v="0"/>
    <s v="SE"/>
    <x v="6"/>
  </r>
  <r>
    <n v="180.6"/>
    <s v="C000-29753"/>
    <x v="2"/>
    <n v="1"/>
    <s v="So0090-A2077174"/>
    <s v="G0011460"/>
    <d v="2017-11-14T00:00:00"/>
    <x v="3"/>
    <n v="11"/>
    <x v="9"/>
    <x v="0"/>
    <s v="SE"/>
    <x v="6"/>
  </r>
  <r>
    <n v="150414.6"/>
    <s v="C000-29753"/>
    <x v="0"/>
    <n v="180"/>
    <s v="So0090-A4992919"/>
    <s v="G0011593"/>
    <d v="2017-12-12T00:00:00"/>
    <x v="3"/>
    <n v="12"/>
    <x v="9"/>
    <x v="0"/>
    <s v="SE"/>
    <x v="6"/>
  </r>
  <r>
    <n v="945"/>
    <s v="C000-29753"/>
    <x v="0"/>
    <n v="16"/>
    <s v="So0090-A0034663"/>
    <s v="G0011594"/>
    <d v="2017-12-12T00:00:00"/>
    <x v="3"/>
    <n v="12"/>
    <x v="9"/>
    <x v="0"/>
    <s v="SE"/>
    <x v="6"/>
  </r>
  <r>
    <n v="160007.4"/>
    <s v="C000-29753"/>
    <x v="0"/>
    <n v="207"/>
    <s v="So0090-A5564204"/>
    <s v="G0011630"/>
    <d v="2017-12-21T00:00:00"/>
    <x v="3"/>
    <n v="12"/>
    <x v="9"/>
    <x v="0"/>
    <s v="SE"/>
    <x v="6"/>
  </r>
  <r>
    <n v="160486.20000000001"/>
    <s v="C000-29753"/>
    <x v="0"/>
    <n v="203"/>
    <s v="So0090-A5615373"/>
    <s v="G0011634"/>
    <d v="2017-12-22T00:00:00"/>
    <x v="3"/>
    <n v="12"/>
    <x v="9"/>
    <x v="0"/>
    <s v="SE"/>
    <x v="6"/>
  </r>
  <r>
    <n v="149074.80000000002"/>
    <s v="C000-29753"/>
    <x v="0"/>
    <n v="186"/>
    <s v="So0090-A6156699"/>
    <s v="G0011647"/>
    <d v="2018-01-04T00:00:00"/>
    <x v="4"/>
    <n v="1"/>
    <x v="9"/>
    <x v="0"/>
    <s v="SE"/>
    <x v="6"/>
  </r>
  <r>
    <n v="-6409.8720000000003"/>
    <s v="C000-29753"/>
    <x v="3"/>
    <n v="0"/>
    <s v="So3510-A5853217"/>
    <s v="G0011683"/>
    <d v="2018-01-17T00:00:00"/>
    <x v="4"/>
    <n v="1"/>
    <x v="9"/>
    <x v="0"/>
    <s v="SE"/>
    <x v="6"/>
  </r>
  <r>
    <n v="-2981.4960000000001"/>
    <s v="C000-29753"/>
    <x v="3"/>
    <n v="0"/>
    <s v="So3510-A5867778"/>
    <s v="G0011684"/>
    <d v="2018-01-17T00:00:00"/>
    <x v="4"/>
    <n v="1"/>
    <x v="9"/>
    <x v="0"/>
    <s v="SE"/>
    <x v="6"/>
  </r>
  <r>
    <n v="125475"/>
    <s v="C000-29753"/>
    <x v="0"/>
    <n v="200"/>
    <s v="So0090-A6612452"/>
    <s v="G0011704"/>
    <d v="2018-01-24T00:00:00"/>
    <x v="4"/>
    <n v="1"/>
    <x v="9"/>
    <x v="0"/>
    <s v="SE"/>
    <x v="6"/>
  </r>
  <r>
    <n v="141162"/>
    <s v="C000-29753"/>
    <x v="0"/>
    <n v="191"/>
    <s v="So0090-A6686804"/>
    <s v="G0011708"/>
    <d v="2018-01-25T00:00:00"/>
    <x v="4"/>
    <n v="1"/>
    <x v="9"/>
    <x v="0"/>
    <s v="SE"/>
    <x v="6"/>
  </r>
  <r>
    <n v="-5332.7400000000007"/>
    <s v="C000-29753"/>
    <x v="3"/>
    <n v="0"/>
    <s v="So3540-A5905466"/>
    <s v="G0011785"/>
    <d v="2018-02-05T00:00:00"/>
    <x v="4"/>
    <n v="2"/>
    <x v="9"/>
    <x v="0"/>
    <s v="SE"/>
    <x v="6"/>
  </r>
  <r>
    <n v="103.32000000000001"/>
    <s v="C000-29753"/>
    <x v="2"/>
    <n v="15.05"/>
    <s v="So0090-A6286721"/>
    <s v="G0011903"/>
    <d v="2018-02-21T00:00:00"/>
    <x v="4"/>
    <n v="2"/>
    <x v="9"/>
    <x v="0"/>
    <s v="SE"/>
    <x v="6"/>
  </r>
  <r>
    <n v="264.60000000000002"/>
    <s v="C000-29753"/>
    <x v="2"/>
    <n v="1"/>
    <s v="So0090-A9653869"/>
    <s v="G0011904"/>
    <d v="2018-02-21T00:00:00"/>
    <x v="4"/>
    <n v="2"/>
    <x v="9"/>
    <x v="0"/>
    <s v="SE"/>
    <x v="6"/>
  </r>
  <r>
    <n v="-252"/>
    <s v="C000-29753"/>
    <x v="0"/>
    <n v="0"/>
    <s v="So0100-A0779777"/>
    <s v="G0012047"/>
    <d v="2018-03-12T00:00:00"/>
    <x v="4"/>
    <n v="3"/>
    <x v="9"/>
    <x v="0"/>
    <s v="SE"/>
    <x v="6"/>
  </r>
  <r>
    <n v="378"/>
    <s v="C000-29753"/>
    <x v="0"/>
    <n v="30"/>
    <s v="So0100-A0636490"/>
    <s v="G0012086"/>
    <d v="2018-03-19T00:00:00"/>
    <x v="4"/>
    <n v="3"/>
    <x v="9"/>
    <x v="0"/>
    <s v="SE"/>
    <x v="6"/>
  </r>
  <r>
    <n v="79999.247999999992"/>
    <s v="C000-29753"/>
    <x v="0"/>
    <n v="130"/>
    <s v="So0090-A7917010"/>
    <s v="G0012087"/>
    <d v="2018-03-19T00:00:00"/>
    <x v="4"/>
    <n v="3"/>
    <x v="9"/>
    <x v="0"/>
    <s v="SE"/>
    <x v="6"/>
  </r>
  <r>
    <n v="87331.271999999997"/>
    <s v="C000-29753"/>
    <x v="0"/>
    <n v="112"/>
    <s v="So0090-A7917010"/>
    <s v="G0012116"/>
    <d v="2018-03-22T00:00:00"/>
    <x v="4"/>
    <n v="3"/>
    <x v="9"/>
    <x v="0"/>
    <s v="SE"/>
    <x v="6"/>
  </r>
  <r>
    <n v="-87331.271999999997"/>
    <s v="C000-29753"/>
    <x v="0"/>
    <n v="-112"/>
    <s v="So0100-A1386263"/>
    <s v="G0012116"/>
    <d v="2018-03-22T00:00:00"/>
    <x v="4"/>
    <n v="3"/>
    <x v="9"/>
    <x v="0"/>
    <s v="SE"/>
    <x v="6"/>
  </r>
  <r>
    <n v="87331.271999999997"/>
    <s v="C000-29753"/>
    <x v="0"/>
    <n v="112"/>
    <s v="So0100-A1392413"/>
    <s v="G0012117"/>
    <d v="2018-03-22T00:00:00"/>
    <x v="4"/>
    <n v="3"/>
    <x v="9"/>
    <x v="0"/>
    <s v="SE"/>
    <x v="6"/>
  </r>
  <r>
    <n v="378"/>
    <s v="C000-29753"/>
    <x v="0"/>
    <n v="30"/>
    <s v="So0100-A1167602"/>
    <s v="G0012118"/>
    <d v="2018-03-22T00:00:00"/>
    <x v="4"/>
    <n v="3"/>
    <x v="9"/>
    <x v="0"/>
    <s v="SE"/>
    <x v="6"/>
  </r>
  <r>
    <n v="-4792.5360000000001"/>
    <s v="C000-29753"/>
    <x v="0"/>
    <n v="-1"/>
    <s v="So0100-A2561769"/>
    <s v="G0012290"/>
    <d v="2018-04-13T00:00:00"/>
    <x v="4"/>
    <n v="4"/>
    <x v="9"/>
    <x v="0"/>
    <s v="SE"/>
    <x v="6"/>
  </r>
  <r>
    <n v="-197.94600000000003"/>
    <s v="C000-29753"/>
    <x v="0"/>
    <n v="-1"/>
    <s v="So0100-A2561769"/>
    <s v="G0012291"/>
    <d v="2018-04-13T00:00:00"/>
    <x v="4"/>
    <n v="4"/>
    <x v="9"/>
    <x v="0"/>
    <s v="SE"/>
    <x v="6"/>
  </r>
  <r>
    <n v="167958"/>
    <s v="C000-29753"/>
    <x v="0"/>
    <n v="199"/>
    <s v="So0090-A7924692"/>
    <s v="G0012389"/>
    <d v="2018-04-24T00:00:00"/>
    <x v="4"/>
    <n v="4"/>
    <x v="9"/>
    <x v="0"/>
    <s v="SE"/>
    <x v="6"/>
  </r>
  <r>
    <n v="0"/>
    <s v="C000-29753"/>
    <x v="0"/>
    <n v="2.27"/>
    <s v="So0100-A1449271"/>
    <s v="G0012390"/>
    <d v="2018-04-24T00:00:00"/>
    <x v="4"/>
    <n v="4"/>
    <x v="9"/>
    <x v="0"/>
    <s v="SE"/>
    <x v="6"/>
  </r>
  <r>
    <n v="178437"/>
    <s v="C000-29753"/>
    <x v="0"/>
    <n v="206"/>
    <s v="So0090-A7924692"/>
    <s v="G0012392"/>
    <d v="2018-04-25T00:00:00"/>
    <x v="4"/>
    <n v="4"/>
    <x v="9"/>
    <x v="0"/>
    <s v="SE"/>
    <x v="6"/>
  </r>
  <r>
    <n v="177647.4"/>
    <s v="C000-29753"/>
    <x v="0"/>
    <n v="201"/>
    <s v="So0090-A7924692"/>
    <s v="G0012401"/>
    <d v="2018-04-25T00:00:00"/>
    <x v="4"/>
    <n v="4"/>
    <x v="9"/>
    <x v="0"/>
    <s v="SE"/>
    <x v="6"/>
  </r>
  <r>
    <n v="4524.996000000001"/>
    <s v="C000-29753"/>
    <x v="0"/>
    <n v="7"/>
    <s v="So0100-A3635956"/>
    <s v="G0012456"/>
    <d v="2018-04-30T00:00:00"/>
    <x v="4"/>
    <n v="4"/>
    <x v="9"/>
    <x v="0"/>
    <s v="SE"/>
    <x v="6"/>
  </r>
  <r>
    <n v="141989.4"/>
    <s v="C000-29753"/>
    <x v="0"/>
    <n v="187"/>
    <s v="So0090-A7917010"/>
    <s v="G0012457"/>
    <d v="2018-04-30T00:00:00"/>
    <x v="4"/>
    <n v="4"/>
    <x v="9"/>
    <x v="0"/>
    <s v="SE"/>
    <x v="6"/>
  </r>
  <r>
    <n v="-10480.848"/>
    <s v="C000-29753"/>
    <x v="3"/>
    <n v="0"/>
    <s v="So3630-A5814663"/>
    <s v="G0012481"/>
    <d v="2018-05-02T00:00:00"/>
    <x v="4"/>
    <n v="5"/>
    <x v="9"/>
    <x v="0"/>
    <s v="SE"/>
    <x v="6"/>
  </r>
  <r>
    <n v="25376.400000000001"/>
    <s v="C000-29753"/>
    <x v="0"/>
    <n v="30"/>
    <s v="So0090-A5681955"/>
    <s v="G0012504"/>
    <d v="2018-05-09T00:00:00"/>
    <x v="4"/>
    <n v="5"/>
    <x v="9"/>
    <x v="0"/>
    <s v="SE"/>
    <x v="6"/>
  </r>
  <r>
    <n v="-2930.2980000000002"/>
    <s v="C000-29753"/>
    <x v="3"/>
    <n v="0"/>
    <s v="So3650-A0803042"/>
    <s v="G0012543"/>
    <d v="2018-05-15T00:00:00"/>
    <x v="4"/>
    <n v="5"/>
    <x v="9"/>
    <x v="0"/>
    <s v="SE"/>
    <x v="6"/>
  </r>
  <r>
    <n v="147403.20000000001"/>
    <s v="C000-29753"/>
    <x v="0"/>
    <n v="164"/>
    <s v="So0090-A7924692"/>
    <s v="G0012554"/>
    <d v="2018-05-17T00:00:00"/>
    <x v="4"/>
    <n v="5"/>
    <x v="9"/>
    <x v="0"/>
    <s v="SE"/>
    <x v="6"/>
  </r>
  <r>
    <n v="83.622"/>
    <s v="C000-29753"/>
    <x v="2"/>
    <n v="2.0499999999999998"/>
    <s v="So0100-A2798455"/>
    <s v="G0012586"/>
    <d v="2018-05-21T00:00:00"/>
    <x v="4"/>
    <n v="5"/>
    <x v="9"/>
    <x v="0"/>
    <s v="SE"/>
    <x v="6"/>
  </r>
  <r>
    <n v="193.20000000000002"/>
    <s v="C000-29753"/>
    <x v="2"/>
    <n v="1"/>
    <s v="So0100-A2798455"/>
    <s v="G0012587"/>
    <d v="2018-05-21T00:00:00"/>
    <x v="4"/>
    <n v="5"/>
    <x v="9"/>
    <x v="0"/>
    <s v="SE"/>
    <x v="6"/>
  </r>
  <r>
    <n v="159730.20000000001"/>
    <s v="C000-29753"/>
    <x v="0"/>
    <n v="203"/>
    <s v="So0090-A7924692"/>
    <s v="G0012607"/>
    <d v="2018-05-22T00:00:00"/>
    <x v="4"/>
    <n v="5"/>
    <x v="9"/>
    <x v="0"/>
    <s v="SE"/>
    <x v="6"/>
  </r>
  <r>
    <n v="164203.20000000001"/>
    <s v="C000-29753"/>
    <x v="0"/>
    <n v="199"/>
    <s v="So0090-A7924692"/>
    <s v="G0012608"/>
    <d v="2018-05-22T00:00:00"/>
    <x v="4"/>
    <n v="5"/>
    <x v="9"/>
    <x v="0"/>
    <s v="SE"/>
    <x v="6"/>
  </r>
  <r>
    <n v="41088.6"/>
    <s v="C000-29753"/>
    <x v="0"/>
    <n v="51"/>
    <s v="So0090-A7924692"/>
    <s v="G0012645"/>
    <d v="2018-05-28T00:00:00"/>
    <x v="4"/>
    <n v="5"/>
    <x v="9"/>
    <x v="0"/>
    <s v="SE"/>
    <x v="6"/>
  </r>
  <r>
    <n v="146949.6"/>
    <s v="C000-29753"/>
    <x v="0"/>
    <n v="185"/>
    <s v="So0090-A7924692"/>
    <s v="G0012656"/>
    <d v="2018-05-30T00:00:00"/>
    <x v="4"/>
    <n v="5"/>
    <x v="9"/>
    <x v="0"/>
    <s v="SE"/>
    <x v="6"/>
  </r>
  <r>
    <n v="-13187.496000000001"/>
    <s v="C000-29753"/>
    <x v="3"/>
    <n v="0"/>
    <s v="So3660-A5848214"/>
    <s v="G0012737"/>
    <d v="2018-06-06T00:00:00"/>
    <x v="4"/>
    <n v="6"/>
    <x v="9"/>
    <x v="0"/>
    <s v="SE"/>
    <x v="6"/>
  </r>
  <r>
    <n v="6854.4000000000005"/>
    <s v="C000-29753"/>
    <x v="0"/>
    <n v="9"/>
    <s v="So0090-A5681955"/>
    <s v="G0012787"/>
    <d v="2018-06-15T00:00:00"/>
    <x v="4"/>
    <n v="6"/>
    <x v="9"/>
    <x v="0"/>
    <s v="SE"/>
    <x v="6"/>
  </r>
  <r>
    <n v="122081.40000000001"/>
    <s v="C000-29753"/>
    <x v="0"/>
    <n v="147"/>
    <s v="So0090-A7924692"/>
    <s v="G0012788"/>
    <d v="2018-06-15T00:00:00"/>
    <x v="4"/>
    <n v="6"/>
    <x v="9"/>
    <x v="0"/>
    <s v="SE"/>
    <x v="6"/>
  </r>
  <r>
    <n v="0"/>
    <s v="C000-29753"/>
    <x v="0"/>
    <n v="152.28"/>
    <s v="So0100-A6746626"/>
    <s v="G0012789"/>
    <d v="2018-06-15T00:00:00"/>
    <x v="4"/>
    <n v="6"/>
    <x v="9"/>
    <x v="0"/>
    <s v="SE"/>
    <x v="6"/>
  </r>
  <r>
    <n v="-2578.7160000000003"/>
    <s v="C000-29753"/>
    <x v="3"/>
    <n v="0"/>
    <s v="So3670-A3291398"/>
    <s v="G0012813"/>
    <d v="2018-06-21T00:00:00"/>
    <x v="4"/>
    <n v="6"/>
    <x v="9"/>
    <x v="0"/>
    <s v="SE"/>
    <x v="6"/>
  </r>
  <r>
    <n v="0"/>
    <s v="C000-29753"/>
    <x v="0"/>
    <n v="20"/>
    <s v="So0100-A4359559"/>
    <s v="G0012944"/>
    <d v="2018-06-30T00:00:00"/>
    <x v="4"/>
    <n v="6"/>
    <x v="9"/>
    <x v="0"/>
    <s v="SE"/>
    <x v="6"/>
  </r>
  <r>
    <n v="0"/>
    <s v="C000-29753"/>
    <x v="2"/>
    <n v="2.5499999999999998"/>
    <s v="So0100-A7911705"/>
    <s v="G0013040"/>
    <d v="2018-07-18T00:00:00"/>
    <x v="4"/>
    <n v="7"/>
    <x v="9"/>
    <x v="0"/>
    <s v="SE"/>
    <x v="6"/>
  </r>
  <r>
    <n v="0"/>
    <s v="C000-29753"/>
    <x v="1"/>
    <n v="5"/>
    <s v="So0110-A0013038"/>
    <s v="G0013100"/>
    <d v="2018-07-26T00:00:00"/>
    <x v="4"/>
    <n v="7"/>
    <x v="9"/>
    <x v="0"/>
    <s v="SE"/>
    <x v="6"/>
  </r>
  <r>
    <n v="135063.6"/>
    <s v="C000-29753"/>
    <x v="0"/>
    <n v="168"/>
    <s v="So0090-A7939661"/>
    <s v="G0013196"/>
    <d v="2018-08-09T00:00:00"/>
    <x v="4"/>
    <n v="8"/>
    <x v="9"/>
    <x v="0"/>
    <s v="SE"/>
    <x v="6"/>
  </r>
  <r>
    <n v="1432.6200000000001"/>
    <s v="C000-29753"/>
    <x v="0"/>
    <n v="285.57"/>
    <s v="So0090-A7255680"/>
    <s v="G0013197"/>
    <d v="2018-08-09T00:00:00"/>
    <x v="4"/>
    <n v="8"/>
    <x v="9"/>
    <x v="0"/>
    <s v="SE"/>
    <x v="6"/>
  </r>
  <r>
    <n v="9429"/>
    <s v="C000-29753"/>
    <x v="0"/>
    <n v="2"/>
    <s v="So0110-A1982169"/>
    <s v="G0013198"/>
    <d v="2018-08-09T00:00:00"/>
    <x v="4"/>
    <n v="8"/>
    <x v="9"/>
    <x v="0"/>
    <s v="SE"/>
    <x v="6"/>
  </r>
  <r>
    <n v="-2889.8519999999999"/>
    <s v="C000-29753"/>
    <x v="3"/>
    <n v="0"/>
    <s v="So3710-A0807225"/>
    <s v="G0013247"/>
    <d v="2018-08-17T00:00:00"/>
    <x v="4"/>
    <n v="8"/>
    <x v="9"/>
    <x v="0"/>
    <s v="SE"/>
    <x v="6"/>
  </r>
  <r>
    <n v="5712"/>
    <s v="C000-29753"/>
    <x v="2"/>
    <n v="2"/>
    <s v="So0110-A0708892"/>
    <s v="G0013323"/>
    <d v="2018-09-12T00:00:00"/>
    <x v="4"/>
    <n v="9"/>
    <x v="9"/>
    <x v="0"/>
    <s v="SE"/>
    <x v="6"/>
  </r>
  <r>
    <n v="630"/>
    <s v="C000-29753"/>
    <x v="2"/>
    <n v="1"/>
    <s v="So0110-A0708892"/>
    <s v="G0013324"/>
    <d v="2018-09-12T00:00:00"/>
    <x v="4"/>
    <n v="9"/>
    <x v="9"/>
    <x v="0"/>
    <s v="SE"/>
    <x v="6"/>
  </r>
  <r>
    <n v="13.440000000000001"/>
    <s v="C000-29753"/>
    <x v="2"/>
    <n v="1"/>
    <s v="So0110-A4632399"/>
    <s v="G0013384"/>
    <d v="2018-09-26T00:00:00"/>
    <x v="4"/>
    <n v="9"/>
    <x v="9"/>
    <x v="0"/>
    <s v="SE"/>
    <x v="6"/>
  </r>
  <r>
    <n v="147"/>
    <s v="C000-29753"/>
    <x v="2"/>
    <n v="1"/>
    <s v="So0110-A4632399"/>
    <s v="G0013385"/>
    <d v="2018-09-26T00:00:00"/>
    <x v="4"/>
    <n v="9"/>
    <x v="9"/>
    <x v="0"/>
    <s v="SE"/>
    <x v="6"/>
  </r>
  <r>
    <n v="0"/>
    <s v="C000-29753"/>
    <x v="1"/>
    <n v="4.1100000000000003"/>
    <s v="So0110-A5856455"/>
    <s v="G0013604"/>
    <d v="2018-10-31T00:00:00"/>
    <x v="4"/>
    <n v="10"/>
    <x v="9"/>
    <x v="0"/>
    <s v="SE"/>
    <x v="6"/>
  </r>
  <r>
    <n v="27169.800000000003"/>
    <s v="C000-29753"/>
    <x v="0"/>
    <n v="7"/>
    <s v="So0110-A1737007"/>
    <s v="G0013804"/>
    <d v="2018-11-30T00:00:00"/>
    <x v="4"/>
    <n v="11"/>
    <x v="9"/>
    <x v="0"/>
    <s v="SE"/>
    <x v="6"/>
  </r>
  <r>
    <n v="29778"/>
    <s v="C000-29753"/>
    <x v="0"/>
    <n v="82"/>
    <s v="So0110-A8655521"/>
    <s v="G0013805"/>
    <d v="2018-11-30T00:00:00"/>
    <x v="4"/>
    <n v="11"/>
    <x v="9"/>
    <x v="0"/>
    <s v="SE"/>
    <x v="6"/>
  </r>
  <r>
    <n v="214258.80000000002"/>
    <s v="C000-29753"/>
    <x v="0"/>
    <n v="75"/>
    <s v="So0100-A3467071"/>
    <s v="G0013806"/>
    <d v="2018-11-30T00:00:00"/>
    <x v="4"/>
    <n v="11"/>
    <x v="9"/>
    <x v="0"/>
    <s v="SE"/>
    <x v="6"/>
  </r>
  <r>
    <n v="2155.3559999999998"/>
    <s v="C000-29753"/>
    <x v="0"/>
    <n v="232.18"/>
    <s v="So0120-A0017503"/>
    <s v="G0013807"/>
    <d v="2018-11-30T00:00:00"/>
    <x v="4"/>
    <n v="11"/>
    <x v="9"/>
    <x v="0"/>
    <s v="SE"/>
    <x v="6"/>
  </r>
  <r>
    <n v="-5424.1320000000005"/>
    <s v="C000-29753"/>
    <x v="3"/>
    <n v="0"/>
    <s v="So3830-A8353730"/>
    <s v="G0013848"/>
    <d v="2018-12-11T00:00:00"/>
    <x v="4"/>
    <n v="12"/>
    <x v="9"/>
    <x v="0"/>
    <s v="SE"/>
    <x v="6"/>
  </r>
  <r>
    <n v="141254.39999999999"/>
    <s v="C000-29753"/>
    <x v="0"/>
    <n v="198"/>
    <s v="So0110-A1083046"/>
    <s v="G0013901"/>
    <d v="2018-12-28T00:00:00"/>
    <x v="4"/>
    <n v="12"/>
    <x v="9"/>
    <x v="0"/>
    <s v="SE"/>
    <x v="6"/>
  </r>
  <r>
    <n v="74445"/>
    <s v="C000-31704"/>
    <x v="0"/>
    <n v="250"/>
    <s v="So0000-A4317022"/>
    <s v="G0005183"/>
    <d v="2014-03-19T00:00:00"/>
    <x v="0"/>
    <n v="3"/>
    <x v="10"/>
    <x v="0"/>
    <s v="PL"/>
    <x v="5"/>
  </r>
  <r>
    <n v="96408.900000000009"/>
    <s v="C000-31704"/>
    <x v="0"/>
    <n v="208"/>
    <s v="So0000-A4317022"/>
    <s v="G0005191"/>
    <d v="2014-03-20T00:00:00"/>
    <x v="0"/>
    <n v="3"/>
    <x v="10"/>
    <x v="0"/>
    <s v="PL"/>
    <x v="5"/>
  </r>
  <r>
    <n v="72767.100000000006"/>
    <s v="C000-31704"/>
    <x v="0"/>
    <n v="212"/>
    <s v="So0000-A4317022"/>
    <s v="G0005196"/>
    <d v="2014-03-21T00:00:00"/>
    <x v="0"/>
    <n v="3"/>
    <x v="10"/>
    <x v="0"/>
    <s v="PL"/>
    <x v="5"/>
  </r>
  <r>
    <n v="88176.900000000009"/>
    <s v="C000-31704"/>
    <x v="0"/>
    <n v="277"/>
    <s v="So0000-A4317022"/>
    <s v="G0005204"/>
    <d v="2014-03-24T00:00:00"/>
    <x v="0"/>
    <n v="3"/>
    <x v="10"/>
    <x v="0"/>
    <s v="PL"/>
    <x v="5"/>
  </r>
  <r>
    <n v="0"/>
    <s v="C000-31704"/>
    <x v="1"/>
    <n v="10"/>
    <s v="So0010-A5816806"/>
    <s v="G0005845"/>
    <d v="2014-10-14T00:00:00"/>
    <x v="0"/>
    <n v="10"/>
    <x v="10"/>
    <x v="0"/>
    <s v="PL"/>
    <x v="5"/>
  </r>
  <r>
    <n v="81916.758000000016"/>
    <s v="C000-31704"/>
    <x v="0"/>
    <n v="203"/>
    <s v="So0020-A1148172"/>
    <s v="G0006172"/>
    <d v="2015-02-23T00:00:00"/>
    <x v="1"/>
    <n v="2"/>
    <x v="10"/>
    <x v="0"/>
    <s v="PL"/>
    <x v="5"/>
  </r>
  <r>
    <n v="70157.934000000008"/>
    <s v="C000-31704"/>
    <x v="0"/>
    <n v="185"/>
    <s v="So0020-A1148172"/>
    <s v="G0006173"/>
    <d v="2015-02-24T00:00:00"/>
    <x v="1"/>
    <n v="2"/>
    <x v="10"/>
    <x v="0"/>
    <s v="PL"/>
    <x v="5"/>
  </r>
  <r>
    <n v="97442.73000000001"/>
    <s v="C000-31704"/>
    <x v="0"/>
    <n v="236"/>
    <s v="So0020-A1148172"/>
    <s v="G0006186"/>
    <d v="2015-02-25T00:00:00"/>
    <x v="1"/>
    <n v="2"/>
    <x v="10"/>
    <x v="0"/>
    <s v="PL"/>
    <x v="5"/>
  </r>
  <r>
    <n v="104577.85800000001"/>
    <s v="C000-31704"/>
    <x v="0"/>
    <n v="326"/>
    <s v="So0020-A1148172"/>
    <s v="G0006189"/>
    <d v="2015-02-25T00:00:00"/>
    <x v="1"/>
    <n v="2"/>
    <x v="10"/>
    <x v="0"/>
    <s v="PL"/>
    <x v="5"/>
  </r>
  <r>
    <n v="0"/>
    <s v="C000-31704"/>
    <x v="1"/>
    <n v="20"/>
    <s v="So0030-A2717007"/>
    <s v="G0006839"/>
    <d v="2015-07-22T00:00:00"/>
    <x v="1"/>
    <n v="7"/>
    <x v="10"/>
    <x v="0"/>
    <s v="PL"/>
    <x v="5"/>
  </r>
  <r>
    <n v="82518.534"/>
    <s v="C000-31704"/>
    <x v="0"/>
    <n v="192"/>
    <s v="So0040-A2901517"/>
    <s v="G0007775"/>
    <d v="2016-03-16T00:00:00"/>
    <x v="2"/>
    <n v="3"/>
    <x v="10"/>
    <x v="0"/>
    <s v="PL"/>
    <x v="5"/>
  </r>
  <r>
    <n v="54807.648000000001"/>
    <s v="C000-31704"/>
    <x v="0"/>
    <n v="137"/>
    <s v="So0040-A2901517"/>
    <s v="G0007780"/>
    <d v="2016-03-18T00:00:00"/>
    <x v="2"/>
    <n v="3"/>
    <x v="10"/>
    <x v="0"/>
    <s v="PL"/>
    <x v="5"/>
  </r>
  <r>
    <n v="-760.57800000000009"/>
    <s v="C000-31704"/>
    <x v="0"/>
    <n v="-2"/>
    <s v="So0040-A7419918"/>
    <s v="G0007795"/>
    <d v="2016-03-21T00:00:00"/>
    <x v="2"/>
    <n v="3"/>
    <x v="10"/>
    <x v="0"/>
    <s v="PL"/>
    <x v="5"/>
  </r>
  <r>
    <n v="75817.56"/>
    <s v="C000-31704"/>
    <x v="0"/>
    <n v="192"/>
    <s v="So0040-A2901517"/>
    <s v="G0007848"/>
    <d v="2016-03-29T00:00:00"/>
    <x v="2"/>
    <n v="3"/>
    <x v="10"/>
    <x v="0"/>
    <s v="PL"/>
    <x v="5"/>
  </r>
  <r>
    <n v="130233.60000000001"/>
    <s v="C000-34648"/>
    <x v="0"/>
    <n v="304"/>
    <s v="So0000-A2823741"/>
    <s v="G0005015"/>
    <d v="2014-01-31T00:00:00"/>
    <x v="0"/>
    <n v="1"/>
    <x v="11"/>
    <x v="0"/>
    <s v="PK"/>
    <x v="7"/>
  </r>
  <r>
    <n v="118994.40000000001"/>
    <s v="C000-34648"/>
    <x v="0"/>
    <n v="311"/>
    <s v="So0000-A2823741"/>
    <s v="G0005017"/>
    <d v="2014-02-03T00:00:00"/>
    <x v="0"/>
    <n v="2"/>
    <x v="11"/>
    <x v="0"/>
    <s v="PK"/>
    <x v="7"/>
  </r>
  <r>
    <n v="97679.400000000009"/>
    <s v="C000-34648"/>
    <x v="0"/>
    <n v="307"/>
    <s v="So0000-A2823741"/>
    <s v="G0005044"/>
    <d v="2014-02-12T00:00:00"/>
    <x v="0"/>
    <n v="2"/>
    <x v="11"/>
    <x v="0"/>
    <s v="PK"/>
    <x v="7"/>
  </r>
  <r>
    <n v="113244.6"/>
    <s v="C000-34648"/>
    <x v="0"/>
    <n v="331"/>
    <s v="So0000-A2823741"/>
    <s v="G0005049"/>
    <d v="2014-02-12T00:00:00"/>
    <x v="0"/>
    <n v="2"/>
    <x v="11"/>
    <x v="0"/>
    <s v="PK"/>
    <x v="7"/>
  </r>
  <r>
    <n v="122346"/>
    <s v="C000-34648"/>
    <x v="0"/>
    <n v="424"/>
    <s v="So0000-A2823741"/>
    <s v="G0005085"/>
    <d v="2014-02-25T00:00:00"/>
    <x v="0"/>
    <n v="2"/>
    <x v="11"/>
    <x v="0"/>
    <s v="PK"/>
    <x v="7"/>
  </r>
  <r>
    <n v="129389.40000000001"/>
    <s v="C000-34648"/>
    <x v="0"/>
    <n v="411"/>
    <s v="So0000-A2823741"/>
    <s v="G0005103"/>
    <d v="2014-02-27T00:00:00"/>
    <x v="0"/>
    <n v="2"/>
    <x v="11"/>
    <x v="0"/>
    <s v="PK"/>
    <x v="7"/>
  </r>
  <r>
    <n v="57393"/>
    <s v="C000-34648"/>
    <x v="0"/>
    <n v="173"/>
    <s v="So0000-A2823741"/>
    <s v="G0005155"/>
    <d v="2014-03-11T00:00:00"/>
    <x v="0"/>
    <n v="3"/>
    <x v="11"/>
    <x v="0"/>
    <s v="PK"/>
    <x v="7"/>
  </r>
  <r>
    <n v="13175.400000000001"/>
    <s v="C000-34648"/>
    <x v="0"/>
    <n v="22"/>
    <s v="So0000-A2823741"/>
    <s v="G0005223"/>
    <d v="2014-03-26T00:00:00"/>
    <x v="0"/>
    <n v="3"/>
    <x v="11"/>
    <x v="0"/>
    <s v="PK"/>
    <x v="7"/>
  </r>
  <r>
    <n v="-2646"/>
    <s v="C000-34648"/>
    <x v="3"/>
    <n v="-10"/>
    <s v="So0000-A5917386"/>
    <s v="G0005244"/>
    <d v="2014-03-31T00:00:00"/>
    <x v="0"/>
    <n v="3"/>
    <x v="11"/>
    <x v="0"/>
    <s v="PK"/>
    <x v="7"/>
  </r>
  <r>
    <n v="2856"/>
    <s v="C000-34648"/>
    <x v="3"/>
    <n v="10"/>
    <s v="So0000-A5927884"/>
    <s v="G0005245"/>
    <d v="2014-03-31T00:00:00"/>
    <x v="0"/>
    <n v="3"/>
    <x v="11"/>
    <x v="0"/>
    <s v="PK"/>
    <x v="7"/>
  </r>
  <r>
    <n v="0"/>
    <s v="C000-34648"/>
    <x v="3"/>
    <n v="6"/>
    <s v="So0000-A6276654"/>
    <s v="G0005277"/>
    <d v="2014-04-07T00:00:00"/>
    <x v="0"/>
    <n v="4"/>
    <x v="11"/>
    <x v="0"/>
    <s v="PK"/>
    <x v="7"/>
  </r>
  <r>
    <n v="3297"/>
    <s v="C000-34648"/>
    <x v="0"/>
    <n v="6"/>
    <s v="So0010-A5258177"/>
    <s v="G0005770"/>
    <d v="2014-09-16T00:00:00"/>
    <x v="0"/>
    <n v="9"/>
    <x v="11"/>
    <x v="0"/>
    <s v="PK"/>
    <x v="7"/>
  </r>
  <r>
    <n v="1419.6000000000001"/>
    <s v="C000-34648"/>
    <x v="0"/>
    <n v="1"/>
    <s v="So0010-A5258177"/>
    <s v="G0005771"/>
    <d v="2014-09-16T00:00:00"/>
    <x v="0"/>
    <n v="9"/>
    <x v="11"/>
    <x v="0"/>
    <s v="PK"/>
    <x v="7"/>
  </r>
  <r>
    <n v="95488.680000000008"/>
    <s v="C000-34648"/>
    <x v="0"/>
    <n v="384"/>
    <s v="So0010-A9126918"/>
    <s v="G0005979"/>
    <d v="2015-01-05T00:00:00"/>
    <x v="1"/>
    <n v="1"/>
    <x v="11"/>
    <x v="0"/>
    <s v="PK"/>
    <x v="7"/>
  </r>
  <r>
    <n v="106821.12"/>
    <s v="C000-34648"/>
    <x v="0"/>
    <n v="424"/>
    <s v="So0010-A9126918"/>
    <s v="G0005984"/>
    <d v="2015-01-06T00:00:00"/>
    <x v="1"/>
    <n v="1"/>
    <x v="11"/>
    <x v="0"/>
    <s v="PK"/>
    <x v="7"/>
  </r>
  <r>
    <n v="2716.56"/>
    <s v="C000-34648"/>
    <x v="0"/>
    <n v="11"/>
    <s v="So0010-A8605227"/>
    <s v="G0005985"/>
    <d v="2015-01-06T00:00:00"/>
    <x v="1"/>
    <n v="1"/>
    <x v="11"/>
    <x v="0"/>
    <s v="PK"/>
    <x v="7"/>
  </r>
  <r>
    <n v="89135.340000000011"/>
    <s v="C000-34648"/>
    <x v="0"/>
    <n v="337"/>
    <s v="So0010-A9126918"/>
    <s v="G0005986"/>
    <d v="2015-01-07T00:00:00"/>
    <x v="1"/>
    <n v="1"/>
    <x v="11"/>
    <x v="0"/>
    <s v="PK"/>
    <x v="7"/>
  </r>
  <r>
    <n v="98276.22"/>
    <s v="C000-34648"/>
    <x v="0"/>
    <n v="388"/>
    <s v="So0010-A9126918"/>
    <s v="G0005990"/>
    <d v="2015-01-08T00:00:00"/>
    <x v="1"/>
    <n v="1"/>
    <x v="11"/>
    <x v="0"/>
    <s v="PK"/>
    <x v="7"/>
  </r>
  <r>
    <n v="100830.24"/>
    <s v="C000-34648"/>
    <x v="0"/>
    <n v="410"/>
    <s v="So0010-A9126918"/>
    <s v="G0005992"/>
    <d v="2015-01-08T00:00:00"/>
    <x v="1"/>
    <n v="1"/>
    <x v="11"/>
    <x v="0"/>
    <s v="PK"/>
    <x v="7"/>
  </r>
  <r>
    <n v="92148"/>
    <s v="C000-34648"/>
    <x v="0"/>
    <n v="367"/>
    <s v="So0010-A9126918"/>
    <s v="G0005993"/>
    <d v="2015-01-08T00:00:00"/>
    <x v="1"/>
    <n v="1"/>
    <x v="11"/>
    <x v="0"/>
    <s v="PK"/>
    <x v="7"/>
  </r>
  <r>
    <n v="107205"/>
    <s v="C000-34648"/>
    <x v="0"/>
    <n v="440"/>
    <s v="So0010-A9126918"/>
    <s v="G0005994"/>
    <d v="2015-01-09T00:00:00"/>
    <x v="1"/>
    <n v="1"/>
    <x v="11"/>
    <x v="0"/>
    <s v="PK"/>
    <x v="7"/>
  </r>
  <r>
    <n v="-7383.6"/>
    <s v="C000-34648"/>
    <x v="0"/>
    <n v="-30"/>
    <s v="So0020-A0153197"/>
    <s v="G0006001"/>
    <d v="2015-01-12T00:00:00"/>
    <x v="1"/>
    <n v="1"/>
    <x v="11"/>
    <x v="0"/>
    <s v="PK"/>
    <x v="7"/>
  </r>
  <r>
    <n v="7862.4000000000005"/>
    <s v="C000-34648"/>
    <x v="0"/>
    <n v="30"/>
    <s v="So0010-A9126918"/>
    <s v="G0006002"/>
    <d v="2015-01-12T00:00:00"/>
    <x v="1"/>
    <n v="1"/>
    <x v="11"/>
    <x v="0"/>
    <s v="PK"/>
    <x v="7"/>
  </r>
  <r>
    <n v="-7862.4000000000005"/>
    <s v="C000-34648"/>
    <x v="0"/>
    <n v="-30"/>
    <s v="So0020-A0172374"/>
    <s v="G0006002"/>
    <d v="2015-01-12T00:00:00"/>
    <x v="1"/>
    <n v="1"/>
    <x v="11"/>
    <x v="0"/>
    <s v="PK"/>
    <x v="7"/>
  </r>
  <r>
    <n v="7862.4000000000005"/>
    <s v="C000-34648"/>
    <x v="0"/>
    <n v="30"/>
    <s v="So0020-A0188097"/>
    <s v="G0006002"/>
    <d v="2015-01-12T00:00:00"/>
    <x v="1"/>
    <n v="1"/>
    <x v="11"/>
    <x v="0"/>
    <s v="PK"/>
    <x v="7"/>
  </r>
  <r>
    <n v="91717.92"/>
    <s v="C000-34648"/>
    <x v="0"/>
    <n v="371"/>
    <s v="So0010-A9126918"/>
    <s v="G0006003"/>
    <d v="2015-01-12T00:00:00"/>
    <x v="1"/>
    <n v="1"/>
    <x v="11"/>
    <x v="0"/>
    <s v="PK"/>
    <x v="7"/>
  </r>
  <r>
    <n v="95937.66"/>
    <s v="C000-34648"/>
    <x v="0"/>
    <n v="380"/>
    <s v="So0010-A9126918"/>
    <s v="G0006005"/>
    <d v="2015-01-13T00:00:00"/>
    <x v="1"/>
    <n v="1"/>
    <x v="11"/>
    <x v="0"/>
    <s v="PK"/>
    <x v="7"/>
  </r>
  <r>
    <n v="150706.83600000001"/>
    <s v="C000-34648"/>
    <x v="0"/>
    <n v="542"/>
    <s v="So0020-A5441336"/>
    <s v="G0006502"/>
    <d v="2015-04-29T00:00:00"/>
    <x v="1"/>
    <n v="4"/>
    <x v="11"/>
    <x v="0"/>
    <s v="PK"/>
    <x v="7"/>
  </r>
  <r>
    <n v="122566.584"/>
    <s v="C000-34648"/>
    <x v="0"/>
    <n v="365"/>
    <s v="So0020-A5441336"/>
    <s v="G0006505"/>
    <d v="2015-04-29T00:00:00"/>
    <x v="1"/>
    <n v="4"/>
    <x v="11"/>
    <x v="0"/>
    <s v="PK"/>
    <x v="7"/>
  </r>
  <r>
    <n v="80640"/>
    <s v="C000-34648"/>
    <x v="0"/>
    <n v="200"/>
    <s v="So0020-A5683648"/>
    <s v="G0006508"/>
    <d v="2015-04-30T00:00:00"/>
    <x v="1"/>
    <n v="4"/>
    <x v="11"/>
    <x v="0"/>
    <s v="PK"/>
    <x v="7"/>
  </r>
  <r>
    <n v="11541.6"/>
    <s v="C000-34648"/>
    <x v="0"/>
    <n v="40"/>
    <s v="So0020-A5683648"/>
    <s v="G0006509"/>
    <d v="2015-04-30T00:00:00"/>
    <x v="1"/>
    <n v="4"/>
    <x v="11"/>
    <x v="0"/>
    <s v="PK"/>
    <x v="7"/>
  </r>
  <r>
    <n v="252.84000000000003"/>
    <s v="C000-34648"/>
    <x v="0"/>
    <n v="1"/>
    <s v="So0020-A7592856"/>
    <s v="G0006596"/>
    <d v="2015-05-22T00:00:00"/>
    <x v="1"/>
    <n v="5"/>
    <x v="11"/>
    <x v="0"/>
    <s v="PK"/>
    <x v="7"/>
  </r>
  <r>
    <n v="1486.8"/>
    <s v="C000-34648"/>
    <x v="0"/>
    <n v="1"/>
    <s v="So0020-A7592856"/>
    <s v="G0006597"/>
    <d v="2015-05-22T00:00:00"/>
    <x v="1"/>
    <n v="5"/>
    <x v="11"/>
    <x v="0"/>
    <s v="PK"/>
    <x v="7"/>
  </r>
  <r>
    <n v="462"/>
    <s v="C000-34648"/>
    <x v="0"/>
    <n v="1"/>
    <s v="So0020-A8449405"/>
    <s v="G0006615"/>
    <d v="2015-05-27T00:00:00"/>
    <x v="1"/>
    <n v="5"/>
    <x v="11"/>
    <x v="0"/>
    <s v="PK"/>
    <x v="7"/>
  </r>
  <r>
    <n v="0"/>
    <s v="C000-34648"/>
    <x v="1"/>
    <n v="2"/>
    <s v="So0020-A8868673"/>
    <s v="G0006671"/>
    <d v="2015-06-09T00:00:00"/>
    <x v="1"/>
    <n v="6"/>
    <x v="11"/>
    <x v="0"/>
    <s v="PK"/>
    <x v="7"/>
  </r>
  <r>
    <n v="119841.12"/>
    <s v="C000-34648"/>
    <x v="0"/>
    <n v="334"/>
    <s v="So0020-A7592856"/>
    <s v="G0006710"/>
    <d v="2015-06-23T00:00:00"/>
    <x v="1"/>
    <n v="6"/>
    <x v="11"/>
    <x v="0"/>
    <s v="PK"/>
    <x v="7"/>
  </r>
  <r>
    <n v="98798.784"/>
    <s v="C000-34648"/>
    <x v="0"/>
    <n v="446"/>
    <s v="So0020-A7592856"/>
    <s v="G0006766"/>
    <d v="2015-07-02T00:00:00"/>
    <x v="1"/>
    <n v="7"/>
    <x v="11"/>
    <x v="0"/>
    <s v="PK"/>
    <x v="7"/>
  </r>
  <r>
    <n v="114882.93600000002"/>
    <s v="C000-34648"/>
    <x v="0"/>
    <n v="431"/>
    <s v="So0020-A9625673"/>
    <s v="G0006793"/>
    <d v="2015-07-11T00:00:00"/>
    <x v="1"/>
    <n v="7"/>
    <x v="11"/>
    <x v="0"/>
    <s v="PK"/>
    <x v="7"/>
  </r>
  <r>
    <n v="141778.476"/>
    <s v="C000-34648"/>
    <x v="0"/>
    <n v="512"/>
    <s v="So0020-A9625673"/>
    <s v="G0006816"/>
    <d v="2015-07-15T00:00:00"/>
    <x v="1"/>
    <n v="7"/>
    <x v="11"/>
    <x v="0"/>
    <s v="PK"/>
    <x v="7"/>
  </r>
  <r>
    <n v="17291.400000000001"/>
    <s v="C000-34648"/>
    <x v="0"/>
    <n v="19"/>
    <s v="So0030-A4825435"/>
    <s v="G0007009"/>
    <d v="2015-08-25T00:00:00"/>
    <x v="1"/>
    <n v="8"/>
    <x v="11"/>
    <x v="0"/>
    <s v="PK"/>
    <x v="7"/>
  </r>
  <r>
    <n v="1537.2"/>
    <s v="C000-34648"/>
    <x v="0"/>
    <n v="1"/>
    <s v="So0030-A5789604"/>
    <s v="G0007031"/>
    <d v="2015-09-02T00:00:00"/>
    <x v="1"/>
    <n v="9"/>
    <x v="11"/>
    <x v="0"/>
    <s v="PK"/>
    <x v="7"/>
  </r>
  <r>
    <n v="78021.3"/>
    <s v="C000-34648"/>
    <x v="0"/>
    <n v="384"/>
    <s v="So0020-A5935755"/>
    <s v="G0007260"/>
    <d v="2015-11-20T00:00:00"/>
    <x v="1"/>
    <n v="11"/>
    <x v="11"/>
    <x v="0"/>
    <s v="PK"/>
    <x v="7"/>
  </r>
  <r>
    <n v="1556.1000000000001"/>
    <s v="C000-34648"/>
    <x v="0"/>
    <n v="390"/>
    <s v="So0030-A8409932"/>
    <s v="G0007262"/>
    <d v="2015-11-20T00:00:00"/>
    <x v="1"/>
    <n v="11"/>
    <x v="11"/>
    <x v="0"/>
    <s v="PK"/>
    <x v="7"/>
  </r>
  <r>
    <n v="100011.492"/>
    <s v="C000-34648"/>
    <x v="0"/>
    <n v="487"/>
    <s v="So0020-A5935755"/>
    <s v="G0007263"/>
    <d v="2015-11-20T00:00:00"/>
    <x v="1"/>
    <n v="11"/>
    <x v="11"/>
    <x v="0"/>
    <s v="PK"/>
    <x v="7"/>
  </r>
  <r>
    <n v="850.37400000000002"/>
    <s v="C000-34648"/>
    <x v="3"/>
    <n v="0"/>
    <s v="So2300-A8264335"/>
    <s v="G0007276"/>
    <d v="2015-11-27T00:00:00"/>
    <x v="1"/>
    <n v="11"/>
    <x v="11"/>
    <x v="0"/>
    <s v="PK"/>
    <x v="7"/>
  </r>
  <r>
    <n v="-850.37400000000002"/>
    <s v="C000-34648"/>
    <x v="3"/>
    <n v="0"/>
    <s v="SoD-50-A0863427"/>
    <s v="G0007276"/>
    <d v="2015-11-27T00:00:00"/>
    <x v="1"/>
    <n v="11"/>
    <x v="11"/>
    <x v="0"/>
    <s v="PK"/>
    <x v="7"/>
  </r>
  <r>
    <n v="714"/>
    <s v="C000-34648"/>
    <x v="3"/>
    <n v="0"/>
    <s v="So2330-A8269247"/>
    <s v="G0007276"/>
    <d v="2015-11-27T00:00:00"/>
    <x v="1"/>
    <n v="11"/>
    <x v="11"/>
    <x v="0"/>
    <s v="PK"/>
    <x v="7"/>
  </r>
  <r>
    <n v="45068.1"/>
    <s v="C000-34648"/>
    <x v="0"/>
    <n v="217"/>
    <s v="So0020-A5935755"/>
    <s v="G0007299"/>
    <d v="2015-12-03T00:00:00"/>
    <x v="1"/>
    <n v="12"/>
    <x v="11"/>
    <x v="0"/>
    <s v="PK"/>
    <x v="7"/>
  </r>
  <r>
    <n v="110426.442"/>
    <s v="C000-34648"/>
    <x v="0"/>
    <n v="366"/>
    <s v="So0040-A1078674"/>
    <s v="G0007415"/>
    <d v="2016-01-05T00:00:00"/>
    <x v="2"/>
    <n v="1"/>
    <x v="11"/>
    <x v="0"/>
    <s v="PK"/>
    <x v="7"/>
  </r>
  <r>
    <n v="107279.97"/>
    <s v="C000-34648"/>
    <x v="0"/>
    <n v="385"/>
    <s v="So0040-A1078674"/>
    <s v="G0007416"/>
    <d v="2016-01-05T00:00:00"/>
    <x v="2"/>
    <n v="1"/>
    <x v="11"/>
    <x v="0"/>
    <s v="PK"/>
    <x v="7"/>
  </r>
  <r>
    <n v="109249.182"/>
    <s v="C000-34648"/>
    <x v="0"/>
    <n v="385"/>
    <s v="So0040-A1078674"/>
    <s v="G0007419"/>
    <d v="2016-01-06T00:00:00"/>
    <x v="2"/>
    <n v="1"/>
    <x v="11"/>
    <x v="0"/>
    <s v="PK"/>
    <x v="7"/>
  </r>
  <r>
    <n v="135677.976"/>
    <s v="C000-34648"/>
    <x v="0"/>
    <n v="485"/>
    <s v="So0040-A1078674"/>
    <s v="G0007421"/>
    <d v="2016-01-06T00:00:00"/>
    <x v="2"/>
    <n v="1"/>
    <x v="11"/>
    <x v="0"/>
    <s v="PK"/>
    <x v="7"/>
  </r>
  <r>
    <n v="117724.95000000001"/>
    <s v="C000-34648"/>
    <x v="0"/>
    <n v="446"/>
    <s v="So0040-A1172938"/>
    <s v="G0007422"/>
    <d v="2016-01-07T00:00:00"/>
    <x v="2"/>
    <n v="1"/>
    <x v="11"/>
    <x v="0"/>
    <s v="PK"/>
    <x v="7"/>
  </r>
  <r>
    <n v="120355.41"/>
    <s v="C000-34648"/>
    <x v="0"/>
    <n v="424"/>
    <s v="So0040-A1081751"/>
    <s v="G0007423"/>
    <d v="2016-01-07T00:00:00"/>
    <x v="2"/>
    <n v="1"/>
    <x v="11"/>
    <x v="0"/>
    <s v="PK"/>
    <x v="7"/>
  </r>
  <r>
    <n v="131108.46"/>
    <s v="C000-34648"/>
    <x v="0"/>
    <n v="450"/>
    <s v="So0040-A1081751"/>
    <s v="G0007426"/>
    <d v="2016-01-08T00:00:00"/>
    <x v="2"/>
    <n v="1"/>
    <x v="11"/>
    <x v="0"/>
    <s v="PK"/>
    <x v="7"/>
  </r>
  <r>
    <n v="126568.80600000001"/>
    <s v="C000-34648"/>
    <x v="0"/>
    <n v="482"/>
    <s v="So0040-A1081751"/>
    <s v="G0007427"/>
    <d v="2016-01-08T00:00:00"/>
    <x v="2"/>
    <n v="1"/>
    <x v="11"/>
    <x v="0"/>
    <s v="PK"/>
    <x v="7"/>
  </r>
  <r>
    <n v="118101.01800000001"/>
    <s v="C000-34648"/>
    <x v="0"/>
    <n v="419"/>
    <s v="So0040-A1081751"/>
    <s v="G0007428"/>
    <d v="2016-01-09T00:00:00"/>
    <x v="2"/>
    <n v="1"/>
    <x v="11"/>
    <x v="0"/>
    <s v="PK"/>
    <x v="7"/>
  </r>
  <r>
    <n v="105561.45600000001"/>
    <s v="C000-34648"/>
    <x v="0"/>
    <n v="373"/>
    <s v="So0040-A1081751"/>
    <s v="G0007429"/>
    <d v="2016-01-09T00:00:00"/>
    <x v="2"/>
    <n v="1"/>
    <x v="11"/>
    <x v="0"/>
    <s v="PK"/>
    <x v="7"/>
  </r>
  <r>
    <n v="123630.15000000001"/>
    <s v="C000-34648"/>
    <x v="0"/>
    <n v="427"/>
    <s v="So0040-A1081751"/>
    <s v="G0007431"/>
    <d v="2016-01-12T00:00:00"/>
    <x v="2"/>
    <n v="1"/>
    <x v="11"/>
    <x v="0"/>
    <s v="PK"/>
    <x v="7"/>
  </r>
  <r>
    <n v="91023.87"/>
    <s v="C000-34648"/>
    <x v="0"/>
    <n v="301"/>
    <s v="So0040-A1078674"/>
    <s v="G0007436"/>
    <d v="2016-01-12T00:00:00"/>
    <x v="2"/>
    <n v="1"/>
    <x v="11"/>
    <x v="0"/>
    <s v="PK"/>
    <x v="7"/>
  </r>
  <r>
    <n v="104925.03000000001"/>
    <s v="C000-34648"/>
    <x v="0"/>
    <n v="357"/>
    <s v="So0040-A1078674"/>
    <s v="G0007440"/>
    <d v="2016-01-13T00:00:00"/>
    <x v="2"/>
    <n v="1"/>
    <x v="11"/>
    <x v="0"/>
    <s v="PK"/>
    <x v="7"/>
  </r>
  <r>
    <n v="158323.20000000001"/>
    <s v="C000-34648"/>
    <x v="0"/>
    <n v="297"/>
    <s v="So0040-A2419875"/>
    <s v="G0007452"/>
    <d v="2016-01-19T00:00:00"/>
    <x v="2"/>
    <n v="1"/>
    <x v="11"/>
    <x v="0"/>
    <s v="PK"/>
    <x v="7"/>
  </r>
  <r>
    <n v="3962.07"/>
    <s v="C000-34648"/>
    <x v="0"/>
    <n v="13"/>
    <s v="So0040-A1081751"/>
    <s v="G0007453"/>
    <d v="2016-01-19T00:00:00"/>
    <x v="2"/>
    <n v="1"/>
    <x v="11"/>
    <x v="0"/>
    <s v="PK"/>
    <x v="7"/>
  </r>
  <r>
    <n v="91650.3"/>
    <s v="C000-34648"/>
    <x v="0"/>
    <n v="246"/>
    <s v="So0040-A1078674"/>
    <s v="G0007456"/>
    <d v="2016-01-20T00:00:00"/>
    <x v="2"/>
    <n v="1"/>
    <x v="11"/>
    <x v="0"/>
    <s v="PK"/>
    <x v="7"/>
  </r>
  <r>
    <n v="12025.566000000001"/>
    <s v="C000-34648"/>
    <x v="3"/>
    <n v="0"/>
    <s v="So2450-A0764051"/>
    <s v="G0007537"/>
    <d v="2016-02-05T00:00:00"/>
    <x v="2"/>
    <n v="2"/>
    <x v="11"/>
    <x v="0"/>
    <s v="PK"/>
    <x v="7"/>
  </r>
  <r>
    <n v="-83.79"/>
    <s v="C000-34648"/>
    <x v="0"/>
    <n v="0"/>
    <s v="So0040-A5485352"/>
    <s v="G0007649"/>
    <d v="2016-02-23T00:00:00"/>
    <x v="2"/>
    <n v="2"/>
    <x v="11"/>
    <x v="0"/>
    <s v="PK"/>
    <x v="7"/>
  </r>
  <r>
    <n v="0"/>
    <s v="C000-34648"/>
    <x v="1"/>
    <n v="200"/>
    <s v="So0040-A7852243"/>
    <s v="G0007860"/>
    <d v="2016-03-30T00:00:00"/>
    <x v="2"/>
    <n v="3"/>
    <x v="11"/>
    <x v="0"/>
    <s v="PK"/>
    <x v="7"/>
  </r>
  <r>
    <n v="139008.24"/>
    <s v="C000-34648"/>
    <x v="0"/>
    <n v="406"/>
    <s v="So0050-A5006926"/>
    <s v="G0008768"/>
    <d v="2016-07-30T00:00:00"/>
    <x v="2"/>
    <n v="7"/>
    <x v="11"/>
    <x v="0"/>
    <s v="PK"/>
    <x v="7"/>
  </r>
  <r>
    <n v="2940"/>
    <s v="C000-34648"/>
    <x v="0"/>
    <n v="1"/>
    <s v="So0050-A5006926"/>
    <s v="G0008769"/>
    <d v="2016-07-30T00:00:00"/>
    <x v="2"/>
    <n v="7"/>
    <x v="11"/>
    <x v="0"/>
    <s v="PK"/>
    <x v="7"/>
  </r>
  <r>
    <n v="141729"/>
    <s v="C000-34648"/>
    <x v="0"/>
    <n v="475"/>
    <s v="So0050-A8756068"/>
    <s v="G0008774"/>
    <d v="2016-07-30T00:00:00"/>
    <x v="2"/>
    <n v="7"/>
    <x v="11"/>
    <x v="0"/>
    <s v="PK"/>
    <x v="7"/>
  </r>
  <r>
    <n v="201.60000000000002"/>
    <s v="C000-34648"/>
    <x v="0"/>
    <n v="400"/>
    <s v="So0060-A0012202"/>
    <s v="G0008779"/>
    <d v="2016-07-30T00:00:00"/>
    <x v="2"/>
    <n v="7"/>
    <x v="11"/>
    <x v="0"/>
    <s v="PK"/>
    <x v="7"/>
  </r>
  <r>
    <n v="168726.6"/>
    <s v="C000-34648"/>
    <x v="0"/>
    <n v="541"/>
    <s v="So0050-A8756068"/>
    <s v="G0008780"/>
    <d v="2016-08-01T00:00:00"/>
    <x v="2"/>
    <n v="8"/>
    <x v="11"/>
    <x v="0"/>
    <s v="PK"/>
    <x v="7"/>
  </r>
  <r>
    <n v="123774.84000000001"/>
    <s v="C000-34648"/>
    <x v="0"/>
    <n v="426"/>
    <s v="So0050-A8756068"/>
    <s v="G0008788"/>
    <d v="2016-08-01T00:00:00"/>
    <x v="2"/>
    <n v="8"/>
    <x v="11"/>
    <x v="0"/>
    <s v="PK"/>
    <x v="7"/>
  </r>
  <r>
    <n v="0"/>
    <s v="C000-34648"/>
    <x v="0"/>
    <n v="2"/>
    <s v="So0050-A9855365"/>
    <s v="G0008836"/>
    <d v="2016-08-08T00:00:00"/>
    <x v="2"/>
    <n v="8"/>
    <x v="11"/>
    <x v="0"/>
    <s v="PK"/>
    <x v="7"/>
  </r>
  <r>
    <n v="136866.24000000002"/>
    <s v="C000-34648"/>
    <x v="0"/>
    <n v="481"/>
    <s v="So0050-A5006926"/>
    <s v="G0008947"/>
    <d v="2016-08-22T00:00:00"/>
    <x v="2"/>
    <n v="8"/>
    <x v="11"/>
    <x v="0"/>
    <s v="PK"/>
    <x v="7"/>
  </r>
  <r>
    <n v="-2900.5200000000004"/>
    <s v="C000-34648"/>
    <x v="0"/>
    <n v="-8"/>
    <s v="So0060-A1627977"/>
    <s v="G0008956"/>
    <d v="2016-08-24T00:00:00"/>
    <x v="2"/>
    <n v="8"/>
    <x v="11"/>
    <x v="0"/>
    <s v="PK"/>
    <x v="7"/>
  </r>
  <r>
    <n v="1822.8000000000002"/>
    <s v="C000-34648"/>
    <x v="0"/>
    <n v="5"/>
    <s v="So0050-A5006926"/>
    <s v="G0008957"/>
    <d v="2016-08-24T00:00:00"/>
    <x v="2"/>
    <n v="8"/>
    <x v="11"/>
    <x v="0"/>
    <s v="PK"/>
    <x v="7"/>
  </r>
  <r>
    <n v="21865.074000000001"/>
    <s v="C000-34648"/>
    <x v="0"/>
    <n v="78"/>
    <s v="So0040-A1172938"/>
    <s v="G0008971"/>
    <d v="2016-08-26T00:00:00"/>
    <x v="2"/>
    <n v="8"/>
    <x v="11"/>
    <x v="0"/>
    <s v="PK"/>
    <x v="7"/>
  </r>
  <r>
    <n v="0"/>
    <s v="C000-34648"/>
    <x v="0"/>
    <n v="210"/>
    <s v="So0060-A1806546"/>
    <s v="G0008972"/>
    <d v="2016-08-26T00:00:00"/>
    <x v="2"/>
    <n v="8"/>
    <x v="11"/>
    <x v="0"/>
    <s v="PK"/>
    <x v="7"/>
  </r>
  <r>
    <n v="0"/>
    <s v="C000-34648"/>
    <x v="0"/>
    <n v="-210"/>
    <s v="So0060-A1817409"/>
    <s v="G0008972"/>
    <d v="2016-08-26T00:00:00"/>
    <x v="2"/>
    <n v="8"/>
    <x v="11"/>
    <x v="0"/>
    <s v="PK"/>
    <x v="7"/>
  </r>
  <r>
    <n v="1682.73"/>
    <s v="C000-34648"/>
    <x v="0"/>
    <n v="214"/>
    <s v="So0060-A1833894"/>
    <s v="G0008972"/>
    <d v="2016-08-26T00:00:00"/>
    <x v="2"/>
    <n v="8"/>
    <x v="11"/>
    <x v="0"/>
    <s v="PK"/>
    <x v="7"/>
  </r>
  <r>
    <n v="139497.96000000002"/>
    <s v="C000-34648"/>
    <x v="0"/>
    <n v="471"/>
    <s v="So0060-A1473048"/>
    <s v="G0009022"/>
    <d v="2016-09-21T00:00:00"/>
    <x v="2"/>
    <n v="9"/>
    <x v="11"/>
    <x v="0"/>
    <s v="PK"/>
    <x v="7"/>
  </r>
  <r>
    <n v="142312.80000000002"/>
    <s v="C000-34648"/>
    <x v="0"/>
    <n v="448"/>
    <s v="So0060-A1473048"/>
    <s v="G0009025"/>
    <d v="2016-09-22T00:00:00"/>
    <x v="2"/>
    <n v="9"/>
    <x v="11"/>
    <x v="0"/>
    <s v="PK"/>
    <x v="7"/>
  </r>
  <r>
    <n v="134787.24000000002"/>
    <s v="C000-34648"/>
    <x v="0"/>
    <n v="431"/>
    <s v="So0060-A1473048"/>
    <s v="G0009027"/>
    <d v="2016-09-23T00:00:00"/>
    <x v="2"/>
    <n v="9"/>
    <x v="11"/>
    <x v="0"/>
    <s v="PK"/>
    <x v="7"/>
  </r>
  <r>
    <n v="144632.04"/>
    <s v="C000-34648"/>
    <x v="0"/>
    <n v="461"/>
    <s v="So0060-A1473048"/>
    <s v="G0009050"/>
    <d v="2016-09-29T00:00:00"/>
    <x v="2"/>
    <n v="9"/>
    <x v="11"/>
    <x v="0"/>
    <s v="PK"/>
    <x v="7"/>
  </r>
  <r>
    <n v="5434.8"/>
    <s v="C000-34648"/>
    <x v="1"/>
    <n v="1"/>
    <s v="So0060-A4793056"/>
    <s v="G0009095"/>
    <d v="2016-10-12T00:00:00"/>
    <x v="2"/>
    <n v="10"/>
    <x v="11"/>
    <x v="0"/>
    <s v="PK"/>
    <x v="7"/>
  </r>
  <r>
    <n v="420"/>
    <s v="C000-34648"/>
    <x v="1"/>
    <n v="1"/>
    <s v="So0060-A4793056"/>
    <s v="G0009096"/>
    <d v="2016-10-12T00:00:00"/>
    <x v="2"/>
    <n v="10"/>
    <x v="11"/>
    <x v="0"/>
    <s v="PK"/>
    <x v="7"/>
  </r>
  <r>
    <n v="33505.5"/>
    <s v="C000-34648"/>
    <x v="0"/>
    <n v="87"/>
    <s v="So0060-A5667518"/>
    <s v="G0009348"/>
    <d v="2016-12-16T00:00:00"/>
    <x v="2"/>
    <n v="12"/>
    <x v="11"/>
    <x v="0"/>
    <s v="PK"/>
    <x v="7"/>
  </r>
  <r>
    <n v="1680"/>
    <s v="C000-34648"/>
    <x v="0"/>
    <n v="1"/>
    <s v="So0060-A7182522"/>
    <s v="G0009349"/>
    <d v="2016-12-16T00:00:00"/>
    <x v="2"/>
    <n v="12"/>
    <x v="11"/>
    <x v="0"/>
    <s v="PK"/>
    <x v="7"/>
  </r>
  <r>
    <n v="52.080000000000005"/>
    <s v="C000-34648"/>
    <x v="2"/>
    <n v="4"/>
    <s v="So0070-A3151433"/>
    <s v="G0009772"/>
    <d v="2017-03-22T00:00:00"/>
    <x v="3"/>
    <n v="3"/>
    <x v="11"/>
    <x v="0"/>
    <s v="PK"/>
    <x v="7"/>
  </r>
  <r>
    <n v="109.2"/>
    <s v="C000-34648"/>
    <x v="2"/>
    <n v="1"/>
    <s v="So0070-A3151433"/>
    <s v="G0009773"/>
    <d v="2017-03-22T00:00:00"/>
    <x v="3"/>
    <n v="3"/>
    <x v="11"/>
    <x v="0"/>
    <s v="PK"/>
    <x v="7"/>
  </r>
  <r>
    <n v="118524"/>
    <s v="C000-34648"/>
    <x v="0"/>
    <n v="350"/>
    <s v="So0060-A3028829"/>
    <s v="G0009889"/>
    <d v="2017-04-07T00:00:00"/>
    <x v="3"/>
    <n v="4"/>
    <x v="11"/>
    <x v="0"/>
    <s v="PK"/>
    <x v="7"/>
  </r>
  <r>
    <n v="121031.40000000001"/>
    <s v="C000-34648"/>
    <x v="0"/>
    <n v="360"/>
    <s v="So0060-A3028829"/>
    <s v="G0009929"/>
    <d v="2017-04-13T00:00:00"/>
    <x v="3"/>
    <n v="4"/>
    <x v="11"/>
    <x v="0"/>
    <s v="PK"/>
    <x v="7"/>
  </r>
  <r>
    <n v="128101.68000000001"/>
    <s v="C000-34648"/>
    <x v="0"/>
    <n v="372"/>
    <s v="So0060-A3028829"/>
    <s v="G0009931"/>
    <d v="2017-04-14T00:00:00"/>
    <x v="3"/>
    <n v="4"/>
    <x v="11"/>
    <x v="0"/>
    <s v="PK"/>
    <x v="7"/>
  </r>
  <r>
    <n v="128768.64000000001"/>
    <s v="C000-34648"/>
    <x v="0"/>
    <n v="401"/>
    <s v="So0060-A3028829"/>
    <s v="G0009934"/>
    <d v="2017-04-18T00:00:00"/>
    <x v="3"/>
    <n v="4"/>
    <x v="11"/>
    <x v="0"/>
    <s v="PK"/>
    <x v="7"/>
  </r>
  <r>
    <n v="135540.72"/>
    <s v="C000-34648"/>
    <x v="0"/>
    <n v="449"/>
    <s v="So0060-A3028829"/>
    <s v="G0009935"/>
    <d v="2017-04-18T00:00:00"/>
    <x v="3"/>
    <n v="4"/>
    <x v="11"/>
    <x v="0"/>
    <s v="PK"/>
    <x v="7"/>
  </r>
  <r>
    <n v="95508"/>
    <s v="C000-34648"/>
    <x v="0"/>
    <n v="300"/>
    <s v="So0060-A4548462"/>
    <s v="G0009964"/>
    <d v="2017-04-24T00:00:00"/>
    <x v="3"/>
    <n v="4"/>
    <x v="11"/>
    <x v="0"/>
    <s v="PK"/>
    <x v="7"/>
  </r>
  <r>
    <n v="0"/>
    <s v="C000-34648"/>
    <x v="0"/>
    <n v="2.16"/>
    <s v="So0060-A9358320"/>
    <s v="G0009965"/>
    <d v="2017-04-24T00:00:00"/>
    <x v="3"/>
    <n v="4"/>
    <x v="11"/>
    <x v="0"/>
    <s v="PK"/>
    <x v="7"/>
  </r>
  <r>
    <n v="949.2"/>
    <s v="C000-34648"/>
    <x v="2"/>
    <n v="2"/>
    <s v="So0070-A8411515"/>
    <s v="G0010240"/>
    <d v="2017-06-06T00:00:00"/>
    <x v="3"/>
    <n v="6"/>
    <x v="11"/>
    <x v="0"/>
    <s v="PK"/>
    <x v="7"/>
  </r>
  <r>
    <n v="147"/>
    <s v="C000-34648"/>
    <x v="2"/>
    <n v="1"/>
    <s v="So0070-A8411515"/>
    <s v="G0010241"/>
    <d v="2017-06-06T00:00:00"/>
    <x v="3"/>
    <n v="6"/>
    <x v="11"/>
    <x v="0"/>
    <s v="PK"/>
    <x v="7"/>
  </r>
  <r>
    <n v="711.9"/>
    <s v="C000-34648"/>
    <x v="2"/>
    <n v="2"/>
    <s v="So0090-A5215536"/>
    <s v="G0011610"/>
    <d v="2017-12-15T00:00:00"/>
    <x v="3"/>
    <n v="12"/>
    <x v="11"/>
    <x v="0"/>
    <s v="PK"/>
    <x v="7"/>
  </r>
  <r>
    <n v="147"/>
    <s v="C000-34648"/>
    <x v="2"/>
    <n v="1"/>
    <s v="So0090-A5215536"/>
    <s v="G0011611"/>
    <d v="2017-12-15T00:00:00"/>
    <x v="3"/>
    <n v="12"/>
    <x v="11"/>
    <x v="0"/>
    <s v="PK"/>
    <x v="7"/>
  </r>
  <r>
    <n v="108101.448"/>
    <s v="C000-34648"/>
    <x v="3"/>
    <n v="0"/>
    <s v="So3650-A0855825"/>
    <s v="G0012557"/>
    <d v="2018-05-17T00:00:00"/>
    <x v="4"/>
    <n v="5"/>
    <x v="11"/>
    <x v="0"/>
    <s v="PK"/>
    <x v="7"/>
  </r>
  <r>
    <n v="-108101.448"/>
    <s v="C000-34648"/>
    <x v="3"/>
    <n v="0"/>
    <s v="So3650-A0889791"/>
    <s v="G0012557"/>
    <d v="2018-05-17T00:00:00"/>
    <x v="4"/>
    <n v="5"/>
    <x v="11"/>
    <x v="0"/>
    <s v="PK"/>
    <x v="7"/>
  </r>
  <r>
    <n v="179051.50200000001"/>
    <s v="C000-34648"/>
    <x v="3"/>
    <n v="0"/>
    <s v="So3650-A0899831"/>
    <s v="G0012557"/>
    <d v="2018-05-17T00:00:00"/>
    <x v="4"/>
    <n v="5"/>
    <x v="11"/>
    <x v="0"/>
    <s v="PK"/>
    <x v="7"/>
  </r>
  <r>
    <n v="63"/>
    <s v="C000-43385"/>
    <x v="0"/>
    <n v="1"/>
    <s v="So0000-A4895888"/>
    <s v="G0005181"/>
    <d v="2014-03-18T00:00:00"/>
    <x v="0"/>
    <n v="3"/>
    <x v="12"/>
    <x v="0"/>
    <s v="PT"/>
    <x v="2"/>
  </r>
  <r>
    <n v="144730.65600000002"/>
    <s v="C000-43385"/>
    <x v="3"/>
    <n v="0"/>
    <s v="So1660-A3419660"/>
    <s v="G0005456"/>
    <d v="2014-05-22T00:00:00"/>
    <x v="0"/>
    <n v="5"/>
    <x v="12"/>
    <x v="0"/>
    <s v="PT"/>
    <x v="2"/>
  </r>
  <r>
    <n v="-144730.65600000002"/>
    <s v="C000-43385"/>
    <x v="3"/>
    <n v="0"/>
    <s v="SoD-40-A2859314"/>
    <s v="G0005456"/>
    <d v="2014-05-22T00:00:00"/>
    <x v="0"/>
    <n v="5"/>
    <x v="12"/>
    <x v="0"/>
    <s v="PT"/>
    <x v="2"/>
  </r>
  <r>
    <n v="67254.600000000006"/>
    <s v="C000-43385"/>
    <x v="3"/>
    <n v="0"/>
    <s v="So1660-A3778384"/>
    <s v="G0005456"/>
    <d v="2014-05-22T00:00:00"/>
    <x v="0"/>
    <n v="5"/>
    <x v="12"/>
    <x v="0"/>
    <s v="PT"/>
    <x v="2"/>
  </r>
  <r>
    <n v="12.600000000000001"/>
    <s v="C000-43385"/>
    <x v="1"/>
    <n v="3"/>
    <s v="So0010-A3188059"/>
    <s v="G0005688"/>
    <d v="2014-07-22T00:00:00"/>
    <x v="0"/>
    <n v="7"/>
    <x v="12"/>
    <x v="0"/>
    <s v="PT"/>
    <x v="2"/>
  </r>
  <r>
    <n v="-4572.75"/>
    <s v="C000-43385"/>
    <x v="3"/>
    <n v="0"/>
    <s v="So1770-A5774215"/>
    <s v="G0005778"/>
    <d v="2014-09-18T00:00:00"/>
    <x v="0"/>
    <n v="9"/>
    <x v="12"/>
    <x v="0"/>
    <s v="PT"/>
    <x v="2"/>
  </r>
  <r>
    <n v="0"/>
    <s v="C000-43385"/>
    <x v="7"/>
    <n v="2"/>
    <s v="So0010-A8987209"/>
    <s v="G0005937"/>
    <d v="2014-12-03T00:00:00"/>
    <x v="0"/>
    <n v="12"/>
    <x v="12"/>
    <x v="0"/>
    <s v="PT"/>
    <x v="2"/>
  </r>
  <r>
    <n v="0.84000000000000008"/>
    <s v="C000-43385"/>
    <x v="5"/>
    <n v="1"/>
    <s v="So0020-A4939682"/>
    <s v="G0006342"/>
    <d v="2015-03-30T00:00:00"/>
    <x v="1"/>
    <n v="3"/>
    <x v="12"/>
    <x v="0"/>
    <s v="PT"/>
    <x v="2"/>
  </r>
  <r>
    <n v="8.4"/>
    <s v="C000-43385"/>
    <x v="1"/>
    <n v="1"/>
    <s v="So0030-A9146771"/>
    <s v="G0007240"/>
    <d v="2015-11-13T00:00:00"/>
    <x v="1"/>
    <n v="11"/>
    <x v="12"/>
    <x v="0"/>
    <s v="PT"/>
    <x v="2"/>
  </r>
  <r>
    <n v="6966.7920000000004"/>
    <s v="C000-43385"/>
    <x v="3"/>
    <n v="1"/>
    <s v="So0040-A7762399"/>
    <s v="G0007818"/>
    <d v="2016-03-24T00:00:00"/>
    <x v="2"/>
    <n v="3"/>
    <x v="12"/>
    <x v="0"/>
    <s v="PT"/>
    <x v="2"/>
  </r>
  <r>
    <n v="5533.5839999999998"/>
    <s v="C000-43385"/>
    <x v="3"/>
    <n v="0"/>
    <s v="So3170-A0801598"/>
    <s v="G0010350"/>
    <d v="2017-06-16T00:00:00"/>
    <x v="3"/>
    <n v="6"/>
    <x v="12"/>
    <x v="0"/>
    <s v="PT"/>
    <x v="2"/>
  </r>
  <r>
    <n v="-5533.5839999999998"/>
    <s v="C000-43385"/>
    <x v="3"/>
    <n v="0"/>
    <s v="So3280-A3395166"/>
    <s v="G0010997"/>
    <d v="2017-08-14T00:00:00"/>
    <x v="3"/>
    <n v="8"/>
    <x v="12"/>
    <x v="0"/>
    <s v="PT"/>
    <x v="2"/>
  </r>
  <r>
    <n v="5533.5839999999998"/>
    <s v="C000-43385"/>
    <x v="3"/>
    <n v="0"/>
    <s v="So3280-A3407773"/>
    <s v="G0010997"/>
    <d v="2017-08-14T00:00:00"/>
    <x v="3"/>
    <n v="8"/>
    <x v="12"/>
    <x v="0"/>
    <s v="PT"/>
    <x v="2"/>
  </r>
  <r>
    <n v="-5533.5839999999998"/>
    <s v="C000-43385"/>
    <x v="3"/>
    <n v="0"/>
    <s v="So3280-A3413937"/>
    <s v="G0010997"/>
    <d v="2017-08-14T00:00:00"/>
    <x v="3"/>
    <n v="8"/>
    <x v="12"/>
    <x v="0"/>
    <s v="PT"/>
    <x v="2"/>
  </r>
  <r>
    <n v="31500"/>
    <s v="C000-43385"/>
    <x v="3"/>
    <n v="0"/>
    <s v="So3760-A3262705"/>
    <s v="G0013580"/>
    <d v="2018-10-29T00:00:00"/>
    <x v="4"/>
    <n v="10"/>
    <x v="12"/>
    <x v="0"/>
    <s v="PT"/>
    <x v="2"/>
  </r>
  <r>
    <n v="-31500"/>
    <s v="C000-43385"/>
    <x v="3"/>
    <n v="0"/>
    <s v="So3780-A5844434"/>
    <s v="G0013580"/>
    <d v="2018-10-29T00:00:00"/>
    <x v="4"/>
    <n v="10"/>
    <x v="12"/>
    <x v="0"/>
    <s v="PT"/>
    <x v="2"/>
  </r>
  <r>
    <n v="-171.99"/>
    <s v="C000-43385"/>
    <x v="3"/>
    <n v="0"/>
    <s v="So3800-A0764395"/>
    <s v="G0013580"/>
    <d v="2018-10-29T00:00:00"/>
    <x v="4"/>
    <n v="10"/>
    <x v="12"/>
    <x v="0"/>
    <s v="PT"/>
    <x v="2"/>
  </r>
  <r>
    <n v="33600"/>
    <s v="C000-43385"/>
    <x v="3"/>
    <n v="0"/>
    <s v="So3760-A3272444"/>
    <s v="G0013581"/>
    <d v="2018-10-29T00:00:00"/>
    <x v="4"/>
    <n v="10"/>
    <x v="12"/>
    <x v="0"/>
    <s v="PT"/>
    <x v="2"/>
  </r>
  <r>
    <n v="-33600"/>
    <s v="C000-43385"/>
    <x v="3"/>
    <n v="0"/>
    <s v="So3780-A5835932"/>
    <s v="G0013581"/>
    <d v="2018-10-29T00:00:00"/>
    <x v="4"/>
    <n v="10"/>
    <x v="12"/>
    <x v="0"/>
    <s v="PT"/>
    <x v="2"/>
  </r>
  <r>
    <n v="-33600"/>
    <s v="C000-43385"/>
    <x v="3"/>
    <n v="0"/>
    <s v="So3780-A5819350"/>
    <s v="G0013638"/>
    <d v="2018-11-08T00:00:00"/>
    <x v="4"/>
    <n v="11"/>
    <x v="12"/>
    <x v="0"/>
    <s v="PT"/>
    <x v="2"/>
  </r>
  <r>
    <n v="33600"/>
    <s v="C000-43385"/>
    <x v="3"/>
    <n v="0"/>
    <s v="So3780-A5825745"/>
    <s v="G0013638"/>
    <d v="2018-11-08T00:00:00"/>
    <x v="4"/>
    <n v="11"/>
    <x v="12"/>
    <x v="0"/>
    <s v="PT"/>
    <x v="2"/>
  </r>
  <r>
    <n v="90021.119999999995"/>
    <s v="C000-44374"/>
    <x v="0"/>
    <n v="259"/>
    <s v="So0000-A4353621"/>
    <s v="G0005141"/>
    <d v="2014-03-07T00:00:00"/>
    <x v="0"/>
    <n v="3"/>
    <x v="13"/>
    <x v="0"/>
    <s v="ID"/>
    <x v="1"/>
  </r>
  <r>
    <n v="21876.960000000003"/>
    <s v="C000-44374"/>
    <x v="0"/>
    <n v="68"/>
    <s v="So0000-A4406772"/>
    <s v="G0005152"/>
    <d v="2014-03-10T00:00:00"/>
    <x v="0"/>
    <n v="3"/>
    <x v="13"/>
    <x v="0"/>
    <s v="ID"/>
    <x v="1"/>
  </r>
  <r>
    <n v="108948"/>
    <s v="C000-44374"/>
    <x v="0"/>
    <n v="330"/>
    <s v="So0020-A2942521"/>
    <s v="G0006276"/>
    <d v="2015-03-17T00:00:00"/>
    <x v="1"/>
    <n v="3"/>
    <x v="13"/>
    <x v="0"/>
    <s v="ID"/>
    <x v="1"/>
  </r>
  <r>
    <n v="23226"/>
    <s v="C000-44374"/>
    <x v="0"/>
    <n v="70"/>
    <s v="So0020-A2942521"/>
    <s v="G0006279"/>
    <d v="2015-03-17T00:00:00"/>
    <x v="1"/>
    <n v="3"/>
    <x v="13"/>
    <x v="0"/>
    <s v="ID"/>
    <x v="1"/>
  </r>
  <r>
    <n v="-3965.2200000000003"/>
    <s v="C000-44374"/>
    <x v="3"/>
    <n v="0"/>
    <s v="So1990-A3506086"/>
    <s v="G0006369"/>
    <d v="2015-04-02T00:00:00"/>
    <x v="1"/>
    <n v="4"/>
    <x v="13"/>
    <x v="0"/>
    <s v="ID"/>
    <x v="1"/>
  </r>
  <r>
    <n v="3965.2200000000003"/>
    <s v="C000-44374"/>
    <x v="3"/>
    <n v="0"/>
    <s v="SoD-40-A8104701"/>
    <s v="G0006369"/>
    <d v="2015-04-02T00:00:00"/>
    <x v="1"/>
    <n v="4"/>
    <x v="13"/>
    <x v="0"/>
    <s v="ID"/>
    <x v="1"/>
  </r>
  <r>
    <n v="-3965.2200000000003"/>
    <s v="C000-44374"/>
    <x v="3"/>
    <n v="0"/>
    <s v="So1990-A3519474"/>
    <s v="G0006369"/>
    <d v="2015-04-02T00:00:00"/>
    <x v="1"/>
    <n v="4"/>
    <x v="13"/>
    <x v="0"/>
    <s v="ID"/>
    <x v="1"/>
  </r>
  <r>
    <n v="-3356.9340000000002"/>
    <s v="C000-44374"/>
    <x v="3"/>
    <n v="0"/>
    <s v="So2000-A8373183"/>
    <s v="G0006636"/>
    <d v="2015-06-01T00:00:00"/>
    <x v="1"/>
    <n v="6"/>
    <x v="13"/>
    <x v="0"/>
    <s v="ID"/>
    <x v="1"/>
  </r>
  <r>
    <n v="0"/>
    <s v="C000-44374"/>
    <x v="1"/>
    <n v="2"/>
    <s v="So0030-A8294427"/>
    <s v="G0007197"/>
    <d v="2015-10-28T00:00:00"/>
    <x v="1"/>
    <n v="10"/>
    <x v="13"/>
    <x v="0"/>
    <s v="ID"/>
    <x v="1"/>
  </r>
  <r>
    <n v="37107"/>
    <s v="C000-44374"/>
    <x v="0"/>
    <n v="100"/>
    <s v="So0030-A8724348"/>
    <s v="G0007714"/>
    <d v="2016-03-03T00:00:00"/>
    <x v="2"/>
    <n v="3"/>
    <x v="13"/>
    <x v="0"/>
    <s v="ID"/>
    <x v="1"/>
  </r>
  <r>
    <n v="0"/>
    <s v="C000-44374"/>
    <x v="1"/>
    <n v="15"/>
    <s v="So0050-A0128487"/>
    <s v="G0008351"/>
    <d v="2016-06-08T00:00:00"/>
    <x v="2"/>
    <n v="6"/>
    <x v="13"/>
    <x v="0"/>
    <s v="ID"/>
    <x v="1"/>
  </r>
  <r>
    <n v="-1113.21"/>
    <s v="C000-44374"/>
    <x v="3"/>
    <n v="0"/>
    <s v="So2930-A0804922"/>
    <s v="G0009356"/>
    <d v="2016-12-19T00:00:00"/>
    <x v="2"/>
    <n v="12"/>
    <x v="13"/>
    <x v="0"/>
    <s v="ID"/>
    <x v="1"/>
  </r>
  <r>
    <n v="66675"/>
    <s v="C000-44374"/>
    <x v="0"/>
    <n v="125"/>
    <s v="So0070-A7539116"/>
    <s v="G0010106"/>
    <d v="2017-05-12T00:00:00"/>
    <x v="3"/>
    <n v="5"/>
    <x v="13"/>
    <x v="0"/>
    <s v="ID"/>
    <x v="1"/>
  </r>
  <r>
    <n v="0"/>
    <s v="C000-44374"/>
    <x v="0"/>
    <n v="125"/>
    <s v="So0080-A2916784"/>
    <s v="G0010699"/>
    <d v="2017-07-05T00:00:00"/>
    <x v="3"/>
    <n v="7"/>
    <x v="13"/>
    <x v="0"/>
    <s v="ID"/>
    <x v="1"/>
  </r>
  <r>
    <n v="0"/>
    <s v="C000-44374"/>
    <x v="2"/>
    <n v="2.14"/>
    <s v="So0090-A0255893"/>
    <s v="G0011339"/>
    <d v="2017-10-16T00:00:00"/>
    <x v="3"/>
    <n v="10"/>
    <x v="13"/>
    <x v="0"/>
    <s v="ID"/>
    <x v="1"/>
  </r>
  <r>
    <n v="79181.55"/>
    <s v="C000-53364"/>
    <x v="0"/>
    <n v="195"/>
    <s v="So0000-A4376904"/>
    <s v="G0005195"/>
    <d v="2014-03-21T00:00:00"/>
    <x v="0"/>
    <n v="3"/>
    <x v="14"/>
    <x v="0"/>
    <s v="HT"/>
    <x v="8"/>
  </r>
  <r>
    <n v="91602.42"/>
    <s v="C000-53364"/>
    <x v="0"/>
    <n v="246"/>
    <s v="So0000-A4376904"/>
    <s v="G0005202"/>
    <d v="2014-03-24T00:00:00"/>
    <x v="0"/>
    <n v="3"/>
    <x v="14"/>
    <x v="0"/>
    <s v="HT"/>
    <x v="8"/>
  </r>
  <r>
    <n v="58202.13"/>
    <s v="C000-53364"/>
    <x v="0"/>
    <n v="169"/>
    <s v="So0000-A5048024"/>
    <s v="G0005257"/>
    <d v="2014-04-02T00:00:00"/>
    <x v="0"/>
    <n v="4"/>
    <x v="14"/>
    <x v="0"/>
    <s v="HT"/>
    <x v="8"/>
  </r>
  <r>
    <n v="61705.350000000006"/>
    <s v="C000-53364"/>
    <x v="0"/>
    <n v="190"/>
    <s v="So0000-A4376904"/>
    <s v="G0005258"/>
    <d v="2014-04-02T00:00:00"/>
    <x v="0"/>
    <n v="4"/>
    <x v="14"/>
    <x v="0"/>
    <s v="HT"/>
    <x v="8"/>
  </r>
  <r>
    <n v="-6384"/>
    <s v="C000-53364"/>
    <x v="3"/>
    <n v="-20"/>
    <s v="So0000-A6586666"/>
    <s v="G0005259"/>
    <d v="2014-04-02T00:00:00"/>
    <x v="0"/>
    <n v="4"/>
    <x v="14"/>
    <x v="0"/>
    <s v="HT"/>
    <x v="8"/>
  </r>
  <r>
    <n v="9416.4"/>
    <s v="C000-53364"/>
    <x v="3"/>
    <n v="20"/>
    <s v="So0000-A6596961"/>
    <s v="G0005260"/>
    <d v="2014-04-02T00:00:00"/>
    <x v="0"/>
    <n v="4"/>
    <x v="14"/>
    <x v="0"/>
    <s v="HT"/>
    <x v="8"/>
  </r>
  <r>
    <n v="70363.650000000009"/>
    <s v="C000-53364"/>
    <x v="0"/>
    <n v="182"/>
    <s v="So0000-A7064794"/>
    <s v="G0005384"/>
    <d v="2014-05-08T00:00:00"/>
    <x v="0"/>
    <n v="5"/>
    <x v="14"/>
    <x v="0"/>
    <s v="HT"/>
    <x v="8"/>
  </r>
  <r>
    <n v="0"/>
    <s v="C000-53364"/>
    <x v="1"/>
    <n v="2"/>
    <s v="So0000-A8716151"/>
    <s v="G0005447"/>
    <d v="2014-05-21T00:00:00"/>
    <x v="0"/>
    <n v="5"/>
    <x v="14"/>
    <x v="0"/>
    <s v="HT"/>
    <x v="8"/>
  </r>
  <r>
    <n v="62551.23"/>
    <s v="C000-53364"/>
    <x v="0"/>
    <n v="169"/>
    <s v="So0000-A8595572"/>
    <s v="G0005488"/>
    <d v="2014-05-30T00:00:00"/>
    <x v="0"/>
    <n v="5"/>
    <x v="14"/>
    <x v="0"/>
    <s v="HT"/>
    <x v="8"/>
  </r>
  <r>
    <n v="62196.12"/>
    <s v="C000-53364"/>
    <x v="0"/>
    <n v="185"/>
    <s v="So0000-A8595572"/>
    <s v="G0005494"/>
    <d v="2014-05-30T00:00:00"/>
    <x v="0"/>
    <n v="5"/>
    <x v="14"/>
    <x v="0"/>
    <s v="HT"/>
    <x v="8"/>
  </r>
  <r>
    <n v="0"/>
    <s v="C000-53364"/>
    <x v="1"/>
    <n v="4"/>
    <s v="So0010-A0545097"/>
    <s v="G0005567"/>
    <d v="2014-06-13T00:00:00"/>
    <x v="0"/>
    <n v="6"/>
    <x v="14"/>
    <x v="0"/>
    <s v="HT"/>
    <x v="8"/>
  </r>
  <r>
    <n v="0"/>
    <s v="C000-53364"/>
    <x v="1"/>
    <n v="3"/>
    <s v="So0010-A1493610"/>
    <s v="G0005609"/>
    <d v="2014-06-27T00:00:00"/>
    <x v="0"/>
    <n v="6"/>
    <x v="14"/>
    <x v="0"/>
    <s v="HT"/>
    <x v="8"/>
  </r>
  <r>
    <n v="0"/>
    <s v="C000-53364"/>
    <x v="1"/>
    <n v="2"/>
    <s v="So0010-A2031408"/>
    <s v="G0005681"/>
    <d v="2014-07-21T00:00:00"/>
    <x v="0"/>
    <n v="7"/>
    <x v="14"/>
    <x v="0"/>
    <s v="HT"/>
    <x v="8"/>
  </r>
  <r>
    <n v="0"/>
    <s v="C000-53364"/>
    <x v="1"/>
    <n v="1"/>
    <s v="So0010-A4677453"/>
    <s v="G0005746"/>
    <d v="2014-08-29T00:00:00"/>
    <x v="0"/>
    <n v="8"/>
    <x v="14"/>
    <x v="0"/>
    <s v="HT"/>
    <x v="8"/>
  </r>
  <r>
    <n v="73802.400000000009"/>
    <s v="C000-53364"/>
    <x v="0"/>
    <n v="188"/>
    <s v="So0020-A1472342"/>
    <s v="G0006154"/>
    <d v="2015-02-20T00:00:00"/>
    <x v="1"/>
    <n v="2"/>
    <x v="14"/>
    <x v="0"/>
    <s v="HT"/>
    <x v="8"/>
  </r>
  <r>
    <n v="69904.800000000003"/>
    <s v="C000-53364"/>
    <x v="0"/>
    <n v="204"/>
    <s v="So0020-A1472342"/>
    <s v="G0006156"/>
    <d v="2015-02-20T00:00:00"/>
    <x v="1"/>
    <n v="2"/>
    <x v="14"/>
    <x v="0"/>
    <s v="HT"/>
    <x v="8"/>
  </r>
  <r>
    <n v="86667"/>
    <s v="C000-53364"/>
    <x v="0"/>
    <n v="194"/>
    <s v="So0020-A1646960"/>
    <s v="G0006190"/>
    <d v="2015-02-26T00:00:00"/>
    <x v="1"/>
    <n v="2"/>
    <x v="14"/>
    <x v="0"/>
    <s v="HT"/>
    <x v="8"/>
  </r>
  <r>
    <n v="78498"/>
    <s v="C000-53364"/>
    <x v="0"/>
    <n v="189"/>
    <s v="So0020-A1646960"/>
    <s v="G0006193"/>
    <d v="2015-02-26T00:00:00"/>
    <x v="1"/>
    <n v="2"/>
    <x v="14"/>
    <x v="0"/>
    <s v="HT"/>
    <x v="8"/>
  </r>
  <r>
    <n v="79716"/>
    <s v="C000-53364"/>
    <x v="0"/>
    <n v="220"/>
    <s v="So0020-A6478702"/>
    <s v="G0006578"/>
    <d v="2015-05-19T00:00:00"/>
    <x v="1"/>
    <n v="5"/>
    <x v="14"/>
    <x v="0"/>
    <s v="HT"/>
    <x v="8"/>
  </r>
  <r>
    <n v="70946.400000000009"/>
    <s v="C000-53364"/>
    <x v="0"/>
    <n v="176"/>
    <s v="So0020-A6478702"/>
    <s v="G0006579"/>
    <d v="2015-05-19T00:00:00"/>
    <x v="1"/>
    <n v="5"/>
    <x v="14"/>
    <x v="0"/>
    <s v="HT"/>
    <x v="8"/>
  </r>
  <r>
    <n v="53331.600000000006"/>
    <s v="C000-53364"/>
    <x v="0"/>
    <n v="126"/>
    <s v="So0020-A6478702"/>
    <s v="G0006584"/>
    <d v="2015-05-21T00:00:00"/>
    <x v="1"/>
    <n v="5"/>
    <x v="14"/>
    <x v="0"/>
    <s v="HT"/>
    <x v="8"/>
  </r>
  <r>
    <n v="3192"/>
    <s v="C000-53364"/>
    <x v="0"/>
    <n v="10"/>
    <s v="So0020-A6478702"/>
    <s v="G0006585"/>
    <d v="2015-05-21T00:00:00"/>
    <x v="1"/>
    <n v="5"/>
    <x v="14"/>
    <x v="0"/>
    <s v="HT"/>
    <x v="8"/>
  </r>
  <r>
    <n v="91150.5"/>
    <s v="C000-53364"/>
    <x v="0"/>
    <n v="234"/>
    <s v="So0020-A1646960"/>
    <s v="G0006706"/>
    <d v="2015-06-22T00:00:00"/>
    <x v="1"/>
    <n v="6"/>
    <x v="14"/>
    <x v="0"/>
    <s v="HT"/>
    <x v="8"/>
  </r>
  <r>
    <n v="0"/>
    <s v="C000-53364"/>
    <x v="1"/>
    <n v="2"/>
    <s v="So0030-A1958954"/>
    <s v="G0006797"/>
    <d v="2015-07-13T00:00:00"/>
    <x v="1"/>
    <n v="7"/>
    <x v="14"/>
    <x v="0"/>
    <s v="HT"/>
    <x v="8"/>
  </r>
  <r>
    <n v="0"/>
    <s v="C000-53364"/>
    <x v="1"/>
    <n v="1"/>
    <s v="So0030-A6577364"/>
    <s v="G0007063"/>
    <d v="2015-09-29T00:00:00"/>
    <x v="1"/>
    <n v="9"/>
    <x v="14"/>
    <x v="0"/>
    <s v="HT"/>
    <x v="8"/>
  </r>
  <r>
    <n v="0"/>
    <s v="C000-53364"/>
    <x v="1"/>
    <n v="1"/>
    <s v="So0030-A6954932"/>
    <s v="G0007113"/>
    <d v="2015-10-08T00:00:00"/>
    <x v="1"/>
    <n v="10"/>
    <x v="14"/>
    <x v="0"/>
    <s v="HT"/>
    <x v="8"/>
  </r>
  <r>
    <n v="92303.400000000009"/>
    <s v="C000-53364"/>
    <x v="0"/>
    <n v="190"/>
    <s v="So0040-A5166421"/>
    <s v="G0007823"/>
    <d v="2016-03-25T00:00:00"/>
    <x v="2"/>
    <n v="3"/>
    <x v="14"/>
    <x v="0"/>
    <s v="HT"/>
    <x v="8"/>
  </r>
  <r>
    <n v="72042.600000000006"/>
    <s v="C000-53364"/>
    <x v="0"/>
    <n v="183"/>
    <s v="So0040-A5166421"/>
    <s v="G0007844"/>
    <d v="2016-03-28T00:00:00"/>
    <x v="2"/>
    <n v="3"/>
    <x v="14"/>
    <x v="0"/>
    <s v="HT"/>
    <x v="8"/>
  </r>
  <r>
    <n v="84787.5"/>
    <s v="C000-53364"/>
    <x v="0"/>
    <n v="204"/>
    <s v="So0040-A5166421"/>
    <s v="G0007864"/>
    <d v="2016-03-30T00:00:00"/>
    <x v="2"/>
    <n v="3"/>
    <x v="14"/>
    <x v="0"/>
    <s v="HT"/>
    <x v="8"/>
  </r>
  <r>
    <n v="87502.8"/>
    <s v="C000-53364"/>
    <x v="0"/>
    <n v="175"/>
    <s v="So0040-A9926678"/>
    <s v="G0008086"/>
    <d v="2016-05-03T00:00:00"/>
    <x v="2"/>
    <n v="5"/>
    <x v="14"/>
    <x v="0"/>
    <s v="HT"/>
    <x v="8"/>
  </r>
  <r>
    <n v="0"/>
    <s v="C000-53364"/>
    <x v="0"/>
    <n v="26"/>
    <s v="So0040-A9612802"/>
    <s v="G0008087"/>
    <d v="2016-05-03T00:00:00"/>
    <x v="2"/>
    <n v="5"/>
    <x v="14"/>
    <x v="0"/>
    <s v="HT"/>
    <x v="8"/>
  </r>
  <r>
    <n v="116526.90000000001"/>
    <s v="C000-53364"/>
    <x v="0"/>
    <n v="262"/>
    <s v="So0040-A5166421"/>
    <s v="G0008112"/>
    <d v="2016-05-10T00:00:00"/>
    <x v="2"/>
    <n v="5"/>
    <x v="14"/>
    <x v="0"/>
    <s v="HT"/>
    <x v="8"/>
  </r>
  <r>
    <n v="-331.8"/>
    <s v="C000-53364"/>
    <x v="0"/>
    <n v="-1"/>
    <s v="So0050-A4636653"/>
    <s v="G0008306"/>
    <d v="2016-06-02T00:00:00"/>
    <x v="2"/>
    <n v="6"/>
    <x v="14"/>
    <x v="0"/>
    <s v="HT"/>
    <x v="8"/>
  </r>
  <r>
    <n v="82857.600000000006"/>
    <s v="C000-53364"/>
    <x v="0"/>
    <n v="194"/>
    <s v="So0040-A9926678"/>
    <s v="G0008338"/>
    <d v="2016-06-06T00:00:00"/>
    <x v="2"/>
    <n v="6"/>
    <x v="14"/>
    <x v="0"/>
    <s v="HT"/>
    <x v="8"/>
  </r>
  <r>
    <n v="81175.5"/>
    <s v="C000-53364"/>
    <x v="0"/>
    <n v="192"/>
    <s v="So0040-A9926678"/>
    <s v="G0008455"/>
    <d v="2016-06-20T00:00:00"/>
    <x v="2"/>
    <n v="6"/>
    <x v="14"/>
    <x v="0"/>
    <s v="HT"/>
    <x v="8"/>
  </r>
  <r>
    <n v="0"/>
    <s v="C000-53364"/>
    <x v="0"/>
    <n v="9"/>
    <s v="So0050-A6467512"/>
    <s v="G0008456"/>
    <d v="2016-06-20T00:00:00"/>
    <x v="2"/>
    <n v="6"/>
    <x v="14"/>
    <x v="0"/>
    <s v="HT"/>
    <x v="8"/>
  </r>
  <r>
    <n v="0"/>
    <s v="C000-53364"/>
    <x v="1"/>
    <n v="6"/>
    <s v="So0050-A7011283"/>
    <s v="G0008583"/>
    <d v="2016-07-06T00:00:00"/>
    <x v="2"/>
    <n v="7"/>
    <x v="14"/>
    <x v="0"/>
    <s v="HT"/>
    <x v="8"/>
  </r>
  <r>
    <n v="0"/>
    <s v="C000-53364"/>
    <x v="0"/>
    <n v="1"/>
    <s v="So0050-A8162351"/>
    <s v="G0008641"/>
    <d v="2016-07-12T00:00:00"/>
    <x v="2"/>
    <n v="7"/>
    <x v="14"/>
    <x v="0"/>
    <s v="HT"/>
    <x v="8"/>
  </r>
  <r>
    <n v="0"/>
    <s v="C000-53364"/>
    <x v="1"/>
    <n v="3"/>
    <s v="So0050-A9237968"/>
    <s v="G0008693"/>
    <d v="2016-07-20T00:00:00"/>
    <x v="2"/>
    <n v="7"/>
    <x v="14"/>
    <x v="0"/>
    <s v="HT"/>
    <x v="8"/>
  </r>
  <r>
    <n v="-420"/>
    <s v="C000-53364"/>
    <x v="0"/>
    <n v="0"/>
    <s v="So0060-A0179957"/>
    <s v="G0008803"/>
    <d v="2016-08-03T00:00:00"/>
    <x v="2"/>
    <n v="8"/>
    <x v="14"/>
    <x v="0"/>
    <s v="HT"/>
    <x v="8"/>
  </r>
  <r>
    <n v="-982.80000000000007"/>
    <s v="C000-53364"/>
    <x v="0"/>
    <n v="0"/>
    <s v="So0060-A0184715"/>
    <s v="G0008804"/>
    <d v="2016-08-03T00:00:00"/>
    <x v="2"/>
    <n v="8"/>
    <x v="14"/>
    <x v="0"/>
    <s v="HT"/>
    <x v="8"/>
  </r>
  <r>
    <n v="0"/>
    <s v="C000-53364"/>
    <x v="1"/>
    <n v="4"/>
    <s v="So0050-A9588958"/>
    <s v="G0008850"/>
    <d v="2016-08-09T00:00:00"/>
    <x v="2"/>
    <n v="8"/>
    <x v="14"/>
    <x v="0"/>
    <s v="HT"/>
    <x v="8"/>
  </r>
  <r>
    <n v="0"/>
    <s v="C000-53364"/>
    <x v="1"/>
    <n v="2"/>
    <s v="So0060-A0206436"/>
    <s v="G0008851"/>
    <d v="2016-08-09T00:00:00"/>
    <x v="2"/>
    <n v="8"/>
    <x v="14"/>
    <x v="0"/>
    <s v="HT"/>
    <x v="8"/>
  </r>
  <r>
    <n v="-373.8"/>
    <s v="C000-53364"/>
    <x v="0"/>
    <n v="-1"/>
    <s v="So0060-A2521898"/>
    <s v="G0009005"/>
    <d v="2016-09-16T00:00:00"/>
    <x v="2"/>
    <n v="9"/>
    <x v="14"/>
    <x v="0"/>
    <s v="HT"/>
    <x v="8"/>
  </r>
  <r>
    <n v="327.60000000000002"/>
    <s v="C000-53364"/>
    <x v="0"/>
    <n v="1"/>
    <s v="So0050-A0972132"/>
    <s v="G0009006"/>
    <d v="2016-09-16T00:00:00"/>
    <x v="2"/>
    <n v="9"/>
    <x v="14"/>
    <x v="0"/>
    <s v="HT"/>
    <x v="8"/>
  </r>
  <r>
    <n v="0"/>
    <s v="C000-53364"/>
    <x v="1"/>
    <n v="10.039999999999999"/>
    <s v="So0060-A2551294"/>
    <s v="G0009064"/>
    <d v="2016-10-03T00:00:00"/>
    <x v="2"/>
    <n v="10"/>
    <x v="14"/>
    <x v="0"/>
    <s v="HT"/>
    <x v="8"/>
  </r>
  <r>
    <n v="0"/>
    <s v="C000-53364"/>
    <x v="1"/>
    <n v="64"/>
    <s v="So0060-A5421359"/>
    <s v="G0009165"/>
    <d v="2016-10-26T00:00:00"/>
    <x v="2"/>
    <n v="10"/>
    <x v="14"/>
    <x v="0"/>
    <s v="HT"/>
    <x v="8"/>
  </r>
  <r>
    <n v="65843.652000000002"/>
    <s v="C000-53364"/>
    <x v="0"/>
    <n v="167"/>
    <s v="So0070-A1774571"/>
    <s v="G0009663"/>
    <d v="2017-03-02T00:00:00"/>
    <x v="3"/>
    <n v="3"/>
    <x v="14"/>
    <x v="0"/>
    <s v="HT"/>
    <x v="8"/>
  </r>
  <r>
    <n v="77448.713999999993"/>
    <s v="C000-53364"/>
    <x v="0"/>
    <n v="201"/>
    <s v="So0070-A1774571"/>
    <s v="G0009664"/>
    <d v="2017-03-02T00:00:00"/>
    <x v="3"/>
    <n v="3"/>
    <x v="14"/>
    <x v="0"/>
    <s v="HT"/>
    <x v="8"/>
  </r>
  <r>
    <n v="-366.32400000000001"/>
    <s v="C000-53364"/>
    <x v="0"/>
    <n v="-1"/>
    <s v="So0070-A3073337"/>
    <s v="G0009728"/>
    <d v="2017-03-15T00:00:00"/>
    <x v="3"/>
    <n v="3"/>
    <x v="14"/>
    <x v="0"/>
    <s v="HT"/>
    <x v="8"/>
  </r>
  <r>
    <n v="327.60000000000002"/>
    <s v="C000-53364"/>
    <x v="0"/>
    <n v="1"/>
    <s v="So0070-A3129242"/>
    <s v="G0009729"/>
    <d v="2017-03-15T00:00:00"/>
    <x v="3"/>
    <n v="3"/>
    <x v="14"/>
    <x v="0"/>
    <s v="HT"/>
    <x v="8"/>
  </r>
  <r>
    <n v="0"/>
    <s v="C000-53364"/>
    <x v="2"/>
    <n v="1"/>
    <s v="So0070-A4387278"/>
    <s v="G0009878"/>
    <d v="2017-04-06T00:00:00"/>
    <x v="3"/>
    <n v="4"/>
    <x v="14"/>
    <x v="0"/>
    <s v="HT"/>
    <x v="8"/>
  </r>
  <r>
    <n v="0"/>
    <s v="C000-53364"/>
    <x v="0"/>
    <n v="1"/>
    <s v="So0070-A6018257"/>
    <s v="G0009969"/>
    <d v="2017-04-24T00:00:00"/>
    <x v="3"/>
    <n v="4"/>
    <x v="14"/>
    <x v="0"/>
    <s v="HT"/>
    <x v="8"/>
  </r>
  <r>
    <n v="70396.2"/>
    <s v="C000-53364"/>
    <x v="0"/>
    <n v="176"/>
    <s v="So0070-A8513579"/>
    <s v="G0010656"/>
    <d v="2017-06-26T00:00:00"/>
    <x v="3"/>
    <n v="6"/>
    <x v="14"/>
    <x v="0"/>
    <s v="HT"/>
    <x v="8"/>
  </r>
  <r>
    <n v="45822"/>
    <s v="C000-53364"/>
    <x v="0"/>
    <n v="112"/>
    <s v="So0070-A8513579"/>
    <s v="G0010664"/>
    <d v="2017-06-28T00:00:00"/>
    <x v="3"/>
    <n v="6"/>
    <x v="14"/>
    <x v="0"/>
    <s v="HT"/>
    <x v="8"/>
  </r>
  <r>
    <n v="177219"/>
    <s v="C000-53364"/>
    <x v="0"/>
    <n v="390"/>
    <s v="So0090-A4193952"/>
    <s v="G0011973"/>
    <d v="2018-02-28T00:00:00"/>
    <x v="4"/>
    <n v="2"/>
    <x v="14"/>
    <x v="0"/>
    <s v="HT"/>
    <x v="8"/>
  </r>
  <r>
    <n v="66045"/>
    <s v="C000-53364"/>
    <x v="0"/>
    <n v="180"/>
    <s v="So0090-A4193952"/>
    <s v="G0012735"/>
    <d v="2018-06-06T00:00:00"/>
    <x v="4"/>
    <n v="6"/>
    <x v="14"/>
    <x v="0"/>
    <s v="HT"/>
    <x v="8"/>
  </r>
  <r>
    <n v="0"/>
    <s v="C000-56645"/>
    <x v="0"/>
    <n v="151"/>
    <s v="So0000-A4927648"/>
    <s v="G0005216"/>
    <d v="2014-03-26T00:00:00"/>
    <x v="0"/>
    <n v="3"/>
    <x v="15"/>
    <x v="0"/>
    <s v="MY"/>
    <x v="9"/>
  </r>
  <r>
    <n v="114660"/>
    <s v="C000-56645"/>
    <x v="0"/>
    <n v="390"/>
    <s v="So0020-A4668059"/>
    <s v="G0006471"/>
    <d v="2015-04-24T00:00:00"/>
    <x v="1"/>
    <n v="4"/>
    <x v="15"/>
    <x v="0"/>
    <s v="MY"/>
    <x v="9"/>
  </r>
  <r>
    <n v="7644"/>
    <s v="C000-56645"/>
    <x v="0"/>
    <n v="1"/>
    <s v="So0020-A6283505"/>
    <s v="G0006472"/>
    <d v="2015-04-24T00:00:00"/>
    <x v="1"/>
    <n v="4"/>
    <x v="15"/>
    <x v="0"/>
    <s v="MY"/>
    <x v="9"/>
  </r>
  <r>
    <n v="114660"/>
    <s v="C000-56645"/>
    <x v="0"/>
    <n v="390"/>
    <s v="So0020-A4668059"/>
    <s v="G0006476"/>
    <d v="2015-04-25T00:00:00"/>
    <x v="1"/>
    <n v="4"/>
    <x v="15"/>
    <x v="0"/>
    <s v="MY"/>
    <x v="9"/>
  </r>
  <r>
    <n v="7644"/>
    <s v="C000-56645"/>
    <x v="0"/>
    <n v="1"/>
    <s v="So0020-A6283505"/>
    <s v="G0006477"/>
    <d v="2015-04-25T00:00:00"/>
    <x v="1"/>
    <n v="4"/>
    <x v="15"/>
    <x v="0"/>
    <s v="MY"/>
    <x v="9"/>
  </r>
  <r>
    <n v="114660"/>
    <s v="C000-56645"/>
    <x v="0"/>
    <n v="390"/>
    <s v="So0020-A4668059"/>
    <s v="G0006478"/>
    <d v="2015-04-25T00:00:00"/>
    <x v="1"/>
    <n v="4"/>
    <x v="15"/>
    <x v="0"/>
    <s v="MY"/>
    <x v="9"/>
  </r>
  <r>
    <n v="7644"/>
    <s v="C000-56645"/>
    <x v="0"/>
    <n v="1"/>
    <s v="So0020-A6283505"/>
    <s v="G0006479"/>
    <d v="2015-04-25T00:00:00"/>
    <x v="1"/>
    <n v="4"/>
    <x v="15"/>
    <x v="0"/>
    <s v="MY"/>
    <x v="9"/>
  </r>
  <r>
    <n v="67620"/>
    <s v="C000-56645"/>
    <x v="0"/>
    <n v="230"/>
    <s v="So0020-A4668059"/>
    <s v="G0006480"/>
    <d v="2015-04-25T00:00:00"/>
    <x v="1"/>
    <n v="4"/>
    <x v="15"/>
    <x v="0"/>
    <s v="MY"/>
    <x v="9"/>
  </r>
  <r>
    <n v="6300"/>
    <s v="C000-56645"/>
    <x v="0"/>
    <n v="1"/>
    <s v="So0020-A6283505"/>
    <s v="G0006481"/>
    <d v="2015-04-25T00:00:00"/>
    <x v="1"/>
    <n v="4"/>
    <x v="15"/>
    <x v="0"/>
    <s v="MY"/>
    <x v="9"/>
  </r>
  <r>
    <n v="0"/>
    <s v="C000-56645"/>
    <x v="0"/>
    <n v="264"/>
    <s v="So0020-A6935601"/>
    <s v="G0006570"/>
    <d v="2015-05-15T00:00:00"/>
    <x v="1"/>
    <n v="5"/>
    <x v="15"/>
    <x v="0"/>
    <s v="MY"/>
    <x v="9"/>
  </r>
  <r>
    <n v="14700"/>
    <s v="C000-56645"/>
    <x v="0"/>
    <n v="50"/>
    <s v="So0020-A9694494"/>
    <s v="G0006748"/>
    <d v="2015-06-30T00:00:00"/>
    <x v="1"/>
    <n v="6"/>
    <x v="15"/>
    <x v="0"/>
    <s v="MY"/>
    <x v="9"/>
  </r>
  <r>
    <n v="2520"/>
    <s v="C000-56645"/>
    <x v="0"/>
    <n v="1"/>
    <s v="So0020-A9694494"/>
    <s v="G0006749"/>
    <d v="2015-06-30T00:00:00"/>
    <x v="1"/>
    <n v="6"/>
    <x v="15"/>
    <x v="0"/>
    <s v="MY"/>
    <x v="9"/>
  </r>
  <r>
    <n v="111426"/>
    <s v="C000-56645"/>
    <x v="0"/>
    <n v="379"/>
    <s v="So0030-A2444835"/>
    <s v="G0006859"/>
    <d v="2015-07-24T00:00:00"/>
    <x v="1"/>
    <n v="7"/>
    <x v="15"/>
    <x v="0"/>
    <s v="MY"/>
    <x v="9"/>
  </r>
  <r>
    <n v="7560"/>
    <s v="C000-56645"/>
    <x v="0"/>
    <n v="1"/>
    <s v="So0030-A2444835"/>
    <s v="G0006860"/>
    <d v="2015-07-24T00:00:00"/>
    <x v="1"/>
    <n v="7"/>
    <x v="15"/>
    <x v="0"/>
    <s v="MY"/>
    <x v="9"/>
  </r>
  <r>
    <n v="111426"/>
    <s v="C000-56645"/>
    <x v="0"/>
    <n v="379"/>
    <s v="So0030-A2444835"/>
    <s v="G0006881"/>
    <d v="2015-07-28T00:00:00"/>
    <x v="1"/>
    <n v="7"/>
    <x v="15"/>
    <x v="0"/>
    <s v="MY"/>
    <x v="9"/>
  </r>
  <r>
    <n v="7560"/>
    <s v="C000-56645"/>
    <x v="0"/>
    <n v="1"/>
    <s v="So0030-A2444835"/>
    <s v="G0006882"/>
    <d v="2015-07-28T00:00:00"/>
    <x v="1"/>
    <n v="7"/>
    <x v="15"/>
    <x v="0"/>
    <s v="MY"/>
    <x v="9"/>
  </r>
  <r>
    <n v="12348"/>
    <s v="C000-56645"/>
    <x v="0"/>
    <n v="42"/>
    <s v="So0030-A2444835"/>
    <s v="G0006968"/>
    <d v="2015-08-18T00:00:00"/>
    <x v="1"/>
    <n v="8"/>
    <x v="15"/>
    <x v="0"/>
    <s v="MY"/>
    <x v="9"/>
  </r>
  <r>
    <n v="1890"/>
    <s v="C000-56645"/>
    <x v="0"/>
    <n v="1"/>
    <s v="So0030-A2444835"/>
    <s v="G0006969"/>
    <d v="2015-08-18T00:00:00"/>
    <x v="1"/>
    <n v="8"/>
    <x v="15"/>
    <x v="0"/>
    <s v="MY"/>
    <x v="9"/>
  </r>
  <r>
    <n v="-210"/>
    <s v="C000-56645"/>
    <x v="0"/>
    <n v="-1"/>
    <s v="So0030-A5232631"/>
    <s v="G0006981"/>
    <d v="2015-08-20T00:00:00"/>
    <x v="1"/>
    <n v="8"/>
    <x v="15"/>
    <x v="0"/>
    <s v="MY"/>
    <x v="9"/>
  </r>
  <r>
    <n v="119385"/>
    <s v="C000-56645"/>
    <x v="0"/>
    <n v="379"/>
    <s v="So0030-A0127418"/>
    <s v="G0007119"/>
    <d v="2015-10-09T00:00:00"/>
    <x v="1"/>
    <n v="10"/>
    <x v="15"/>
    <x v="0"/>
    <s v="MY"/>
    <x v="9"/>
  </r>
  <r>
    <n v="7560"/>
    <s v="C000-56645"/>
    <x v="0"/>
    <n v="1"/>
    <s v="So0030-A0127418"/>
    <s v="G0007120"/>
    <d v="2015-10-09T00:00:00"/>
    <x v="1"/>
    <n v="10"/>
    <x v="15"/>
    <x v="0"/>
    <s v="MY"/>
    <x v="9"/>
  </r>
  <r>
    <n v="97965"/>
    <s v="C000-56645"/>
    <x v="0"/>
    <n v="311"/>
    <s v="So0030-A0127418"/>
    <s v="G0007122"/>
    <d v="2015-10-09T00:00:00"/>
    <x v="1"/>
    <n v="10"/>
    <x v="15"/>
    <x v="0"/>
    <s v="MY"/>
    <x v="9"/>
  </r>
  <r>
    <n v="7560"/>
    <s v="C000-56645"/>
    <x v="0"/>
    <n v="1"/>
    <s v="So0030-A0127418"/>
    <s v="G0007123"/>
    <d v="2015-10-09T00:00:00"/>
    <x v="1"/>
    <n v="10"/>
    <x v="15"/>
    <x v="0"/>
    <s v="MY"/>
    <x v="9"/>
  </r>
  <r>
    <n v="97650"/>
    <s v="C000-56645"/>
    <x v="0"/>
    <n v="310"/>
    <s v="So0030-A0127418"/>
    <s v="G0007124"/>
    <d v="2015-10-09T00:00:00"/>
    <x v="1"/>
    <n v="10"/>
    <x v="15"/>
    <x v="0"/>
    <s v="MY"/>
    <x v="9"/>
  </r>
  <r>
    <n v="7560"/>
    <s v="C000-56645"/>
    <x v="0"/>
    <n v="1"/>
    <s v="So0030-A0127418"/>
    <s v="G0007125"/>
    <d v="2015-10-09T00:00:00"/>
    <x v="1"/>
    <n v="10"/>
    <x v="15"/>
    <x v="0"/>
    <s v="MY"/>
    <x v="9"/>
  </r>
  <r>
    <n v="0"/>
    <s v="C000-56645"/>
    <x v="0"/>
    <n v="47"/>
    <s v="So0030-A8206183"/>
    <s v="G0007213"/>
    <d v="2015-11-02T00:00:00"/>
    <x v="1"/>
    <n v="11"/>
    <x v="15"/>
    <x v="0"/>
    <s v="MY"/>
    <x v="9"/>
  </r>
  <r>
    <n v="119070"/>
    <s v="C000-56645"/>
    <x v="0"/>
    <n v="378"/>
    <s v="So0030-A8536489"/>
    <s v="G0007249"/>
    <d v="2015-11-17T00:00:00"/>
    <x v="1"/>
    <n v="11"/>
    <x v="15"/>
    <x v="0"/>
    <s v="MY"/>
    <x v="9"/>
  </r>
  <r>
    <n v="7560"/>
    <s v="C000-56645"/>
    <x v="0"/>
    <n v="1"/>
    <s v="So0030-A8536489"/>
    <s v="G0007250"/>
    <d v="2015-11-17T00:00:00"/>
    <x v="1"/>
    <n v="11"/>
    <x v="15"/>
    <x v="0"/>
    <s v="MY"/>
    <x v="9"/>
  </r>
  <r>
    <n v="98280"/>
    <s v="C000-56645"/>
    <x v="0"/>
    <n v="312"/>
    <s v="So0030-A8536489"/>
    <s v="G0007251"/>
    <d v="2015-11-18T00:00:00"/>
    <x v="1"/>
    <n v="11"/>
    <x v="15"/>
    <x v="0"/>
    <s v="MY"/>
    <x v="9"/>
  </r>
  <r>
    <n v="7560"/>
    <s v="C000-56645"/>
    <x v="0"/>
    <n v="1"/>
    <s v="So0030-A8536489"/>
    <s v="G0007252"/>
    <d v="2015-11-18T00:00:00"/>
    <x v="1"/>
    <n v="11"/>
    <x v="15"/>
    <x v="0"/>
    <s v="MY"/>
    <x v="9"/>
  </r>
  <r>
    <n v="97020"/>
    <s v="C000-56645"/>
    <x v="0"/>
    <n v="308"/>
    <s v="So0030-A8536489"/>
    <s v="G0007253"/>
    <d v="2015-11-18T00:00:00"/>
    <x v="1"/>
    <n v="11"/>
    <x v="15"/>
    <x v="0"/>
    <s v="MY"/>
    <x v="9"/>
  </r>
  <r>
    <n v="7560"/>
    <s v="C000-56645"/>
    <x v="0"/>
    <n v="1"/>
    <s v="So0030-A8536489"/>
    <s v="G0007254"/>
    <d v="2015-11-18T00:00:00"/>
    <x v="1"/>
    <n v="11"/>
    <x v="15"/>
    <x v="0"/>
    <s v="MY"/>
    <x v="9"/>
  </r>
  <r>
    <n v="0"/>
    <s v="C000-56645"/>
    <x v="1"/>
    <n v="10"/>
    <s v="So0040-A1588062"/>
    <s v="G0007397"/>
    <d v="2015-12-22T00:00:00"/>
    <x v="1"/>
    <n v="12"/>
    <x v="15"/>
    <x v="0"/>
    <s v="MY"/>
    <x v="9"/>
  </r>
  <r>
    <n v="13958.7"/>
    <s v="C000-56645"/>
    <x v="0"/>
    <n v="7"/>
    <s v="So0050-A3452494"/>
    <s v="G0008259"/>
    <d v="2016-05-27T00:00:00"/>
    <x v="2"/>
    <n v="5"/>
    <x v="15"/>
    <x v="0"/>
    <s v="MY"/>
    <x v="9"/>
  </r>
  <r>
    <n v="1533"/>
    <s v="C000-56645"/>
    <x v="0"/>
    <n v="1"/>
    <s v="So0050-A3452494"/>
    <s v="G0008265"/>
    <d v="2016-05-28T00:00:00"/>
    <x v="2"/>
    <n v="5"/>
    <x v="15"/>
    <x v="0"/>
    <s v="MY"/>
    <x v="9"/>
  </r>
  <r>
    <n v="30450"/>
    <s v="C000-56645"/>
    <x v="0"/>
    <n v="100"/>
    <s v="So0050-A2725064"/>
    <s v="G0008322"/>
    <d v="2016-06-03T00:00:00"/>
    <x v="2"/>
    <n v="6"/>
    <x v="15"/>
    <x v="0"/>
    <s v="MY"/>
    <x v="9"/>
  </r>
  <r>
    <n v="7014"/>
    <s v="C000-56645"/>
    <x v="0"/>
    <n v="1"/>
    <s v="So0050-A2725064"/>
    <s v="G0008323"/>
    <d v="2016-06-03T00:00:00"/>
    <x v="2"/>
    <n v="6"/>
    <x v="15"/>
    <x v="0"/>
    <s v="MY"/>
    <x v="9"/>
  </r>
  <r>
    <n v="118755"/>
    <s v="C000-56645"/>
    <x v="0"/>
    <n v="390"/>
    <s v="So0050-A4138629"/>
    <s v="G0008409"/>
    <d v="2016-06-16T00:00:00"/>
    <x v="2"/>
    <n v="6"/>
    <x v="15"/>
    <x v="0"/>
    <s v="MY"/>
    <x v="9"/>
  </r>
  <r>
    <n v="8106"/>
    <s v="C000-56645"/>
    <x v="0"/>
    <n v="1"/>
    <s v="So0050-A4138629"/>
    <s v="G0008410"/>
    <d v="2016-06-16T00:00:00"/>
    <x v="2"/>
    <n v="6"/>
    <x v="15"/>
    <x v="0"/>
    <s v="MY"/>
    <x v="9"/>
  </r>
  <r>
    <n v="-8106"/>
    <s v="C000-56645"/>
    <x v="0"/>
    <n v="-1"/>
    <s v="So0050-A6313952"/>
    <s v="G0008410"/>
    <d v="2016-06-16T00:00:00"/>
    <x v="2"/>
    <n v="6"/>
    <x v="15"/>
    <x v="0"/>
    <s v="MY"/>
    <x v="9"/>
  </r>
  <r>
    <n v="8190"/>
    <s v="C000-56645"/>
    <x v="0"/>
    <n v="1"/>
    <s v="So0050-A6329971"/>
    <s v="G0008410"/>
    <d v="2016-06-16T00:00:00"/>
    <x v="2"/>
    <n v="6"/>
    <x v="15"/>
    <x v="0"/>
    <s v="MY"/>
    <x v="9"/>
  </r>
  <r>
    <n v="118755"/>
    <s v="C000-56645"/>
    <x v="0"/>
    <n v="390"/>
    <s v="So0050-A4138629"/>
    <s v="G0008412"/>
    <d v="2016-06-16T00:00:00"/>
    <x v="2"/>
    <n v="6"/>
    <x v="15"/>
    <x v="0"/>
    <s v="MY"/>
    <x v="9"/>
  </r>
  <r>
    <n v="8106"/>
    <s v="C000-56645"/>
    <x v="0"/>
    <n v="1"/>
    <s v="So0050-A4138629"/>
    <s v="G0008413"/>
    <d v="2016-06-16T00:00:00"/>
    <x v="2"/>
    <n v="6"/>
    <x v="15"/>
    <x v="0"/>
    <s v="MY"/>
    <x v="9"/>
  </r>
  <r>
    <n v="-8106"/>
    <s v="C000-56645"/>
    <x v="0"/>
    <n v="-1"/>
    <s v="So0050-A6332215"/>
    <s v="G0008413"/>
    <d v="2016-06-16T00:00:00"/>
    <x v="2"/>
    <n v="6"/>
    <x v="15"/>
    <x v="0"/>
    <s v="MY"/>
    <x v="9"/>
  </r>
  <r>
    <n v="8190"/>
    <s v="C000-56645"/>
    <x v="0"/>
    <n v="1"/>
    <s v="So0050-A6342869"/>
    <s v="G0008413"/>
    <d v="2016-06-16T00:00:00"/>
    <x v="2"/>
    <n v="6"/>
    <x v="15"/>
    <x v="0"/>
    <s v="MY"/>
    <x v="9"/>
  </r>
  <r>
    <n v="118755"/>
    <s v="C000-56645"/>
    <x v="0"/>
    <n v="390"/>
    <s v="So0050-A4138629"/>
    <s v="G0008414"/>
    <d v="2016-06-17T00:00:00"/>
    <x v="2"/>
    <n v="6"/>
    <x v="15"/>
    <x v="0"/>
    <s v="MY"/>
    <x v="9"/>
  </r>
  <r>
    <n v="8106"/>
    <s v="C000-56645"/>
    <x v="0"/>
    <n v="1"/>
    <s v="So0050-A4138629"/>
    <s v="G0008415"/>
    <d v="2016-06-17T00:00:00"/>
    <x v="2"/>
    <n v="6"/>
    <x v="15"/>
    <x v="0"/>
    <s v="MY"/>
    <x v="9"/>
  </r>
  <r>
    <n v="-8106"/>
    <s v="C000-56645"/>
    <x v="0"/>
    <n v="-1"/>
    <s v="So0050-A6354723"/>
    <s v="G0008415"/>
    <d v="2016-06-17T00:00:00"/>
    <x v="2"/>
    <n v="6"/>
    <x v="15"/>
    <x v="0"/>
    <s v="MY"/>
    <x v="9"/>
  </r>
  <r>
    <n v="8190"/>
    <s v="C000-56645"/>
    <x v="0"/>
    <n v="1"/>
    <s v="So0050-A6361434"/>
    <s v="G0008415"/>
    <d v="2016-06-17T00:00:00"/>
    <x v="2"/>
    <n v="6"/>
    <x v="15"/>
    <x v="0"/>
    <s v="MY"/>
    <x v="9"/>
  </r>
  <r>
    <n v="147378"/>
    <s v="C000-56645"/>
    <x v="0"/>
    <n v="484"/>
    <s v="So0050-A4138629"/>
    <s v="G0008418"/>
    <d v="2016-06-17T00:00:00"/>
    <x v="2"/>
    <n v="6"/>
    <x v="15"/>
    <x v="0"/>
    <s v="MY"/>
    <x v="9"/>
  </r>
  <r>
    <n v="8610"/>
    <s v="C000-56645"/>
    <x v="0"/>
    <n v="1"/>
    <s v="So0050-A4138629"/>
    <s v="G0008419"/>
    <d v="2016-06-17T00:00:00"/>
    <x v="2"/>
    <n v="6"/>
    <x v="15"/>
    <x v="0"/>
    <s v="MY"/>
    <x v="9"/>
  </r>
  <r>
    <n v="148291.5"/>
    <s v="C000-56645"/>
    <x v="0"/>
    <n v="487"/>
    <s v="So0050-A4138629"/>
    <s v="G0008434"/>
    <d v="2016-06-17T00:00:00"/>
    <x v="2"/>
    <n v="6"/>
    <x v="15"/>
    <x v="0"/>
    <s v="MY"/>
    <x v="9"/>
  </r>
  <r>
    <n v="8610"/>
    <s v="C000-56645"/>
    <x v="0"/>
    <n v="1"/>
    <s v="So0050-A4138629"/>
    <s v="G0008435"/>
    <d v="2016-06-17T00:00:00"/>
    <x v="2"/>
    <n v="6"/>
    <x v="15"/>
    <x v="0"/>
    <s v="MY"/>
    <x v="9"/>
  </r>
  <r>
    <n v="109315.5"/>
    <s v="C000-56645"/>
    <x v="0"/>
    <n v="359"/>
    <s v="So0050-A4138629"/>
    <s v="G0008443"/>
    <d v="2016-06-18T00:00:00"/>
    <x v="2"/>
    <n v="6"/>
    <x v="15"/>
    <x v="0"/>
    <s v="MY"/>
    <x v="9"/>
  </r>
  <r>
    <n v="8190"/>
    <s v="C000-56645"/>
    <x v="0"/>
    <n v="1"/>
    <s v="So0050-A4138629"/>
    <s v="G0008444"/>
    <d v="2016-06-18T00:00:00"/>
    <x v="2"/>
    <n v="6"/>
    <x v="15"/>
    <x v="0"/>
    <s v="MY"/>
    <x v="9"/>
  </r>
  <r>
    <n v="106575"/>
    <s v="C000-56645"/>
    <x v="0"/>
    <n v="350"/>
    <s v="So0050-A4331123"/>
    <s v="G0008478"/>
    <d v="2016-06-22T00:00:00"/>
    <x v="2"/>
    <n v="6"/>
    <x v="15"/>
    <x v="0"/>
    <s v="MY"/>
    <x v="9"/>
  </r>
  <r>
    <n v="8190"/>
    <s v="C000-56645"/>
    <x v="0"/>
    <n v="1"/>
    <s v="So0050-A4331123"/>
    <s v="G0008479"/>
    <d v="2016-06-22T00:00:00"/>
    <x v="2"/>
    <n v="6"/>
    <x v="15"/>
    <x v="0"/>
    <s v="MY"/>
    <x v="9"/>
  </r>
  <r>
    <n v="106575"/>
    <s v="C000-56645"/>
    <x v="0"/>
    <n v="350"/>
    <s v="So0050-A4331123"/>
    <s v="G0008495"/>
    <d v="2016-06-24T00:00:00"/>
    <x v="2"/>
    <n v="6"/>
    <x v="15"/>
    <x v="0"/>
    <s v="MY"/>
    <x v="9"/>
  </r>
  <r>
    <n v="8190"/>
    <s v="C000-56645"/>
    <x v="0"/>
    <n v="1"/>
    <s v="So0050-A4331123"/>
    <s v="G0008496"/>
    <d v="2016-06-24T00:00:00"/>
    <x v="2"/>
    <n v="6"/>
    <x v="15"/>
    <x v="0"/>
    <s v="MY"/>
    <x v="9"/>
  </r>
  <r>
    <n v="115405.5"/>
    <s v="C000-56645"/>
    <x v="0"/>
    <n v="379"/>
    <s v="So0050-A4786229"/>
    <s v="G0008509"/>
    <d v="2016-06-25T00:00:00"/>
    <x v="2"/>
    <n v="6"/>
    <x v="15"/>
    <x v="0"/>
    <s v="MY"/>
    <x v="9"/>
  </r>
  <r>
    <n v="8190"/>
    <s v="C000-56645"/>
    <x v="0"/>
    <n v="1"/>
    <s v="So0050-A4786229"/>
    <s v="G0008510"/>
    <d v="2016-06-25T00:00:00"/>
    <x v="2"/>
    <n v="6"/>
    <x v="15"/>
    <x v="0"/>
    <s v="MY"/>
    <x v="9"/>
  </r>
  <r>
    <n v="137329.5"/>
    <s v="C000-56645"/>
    <x v="0"/>
    <n v="451"/>
    <s v="So0050-A4786229"/>
    <s v="G0008511"/>
    <d v="2016-06-25T00:00:00"/>
    <x v="2"/>
    <n v="6"/>
    <x v="15"/>
    <x v="0"/>
    <s v="MY"/>
    <x v="9"/>
  </r>
  <r>
    <n v="8610"/>
    <s v="C000-56645"/>
    <x v="0"/>
    <n v="1"/>
    <s v="So0050-A4786229"/>
    <s v="G0008512"/>
    <d v="2016-06-25T00:00:00"/>
    <x v="2"/>
    <n v="6"/>
    <x v="15"/>
    <x v="0"/>
    <s v="MY"/>
    <x v="9"/>
  </r>
  <r>
    <n v="146160"/>
    <s v="C000-56645"/>
    <x v="0"/>
    <n v="480"/>
    <s v="So0050-A4786229"/>
    <s v="G0008528"/>
    <d v="2016-06-28T00:00:00"/>
    <x v="2"/>
    <n v="6"/>
    <x v="15"/>
    <x v="0"/>
    <s v="MY"/>
    <x v="9"/>
  </r>
  <r>
    <n v="8610"/>
    <s v="C000-56645"/>
    <x v="0"/>
    <n v="1"/>
    <s v="So0050-A4786229"/>
    <s v="G0008529"/>
    <d v="2016-06-28T00:00:00"/>
    <x v="2"/>
    <n v="6"/>
    <x v="15"/>
    <x v="0"/>
    <s v="MY"/>
    <x v="9"/>
  </r>
  <r>
    <n v="119059.5"/>
    <s v="C000-56645"/>
    <x v="0"/>
    <n v="391"/>
    <s v="So0050-A4786229"/>
    <s v="G0008532"/>
    <d v="2016-06-28T00:00:00"/>
    <x v="2"/>
    <n v="6"/>
    <x v="15"/>
    <x v="0"/>
    <s v="MY"/>
    <x v="9"/>
  </r>
  <r>
    <n v="8610"/>
    <s v="C000-56645"/>
    <x v="0"/>
    <n v="1"/>
    <s v="So0050-A7172851"/>
    <s v="G0008533"/>
    <d v="2016-06-28T00:00:00"/>
    <x v="2"/>
    <n v="6"/>
    <x v="15"/>
    <x v="0"/>
    <s v="MY"/>
    <x v="9"/>
  </r>
  <r>
    <n v="-304.5"/>
    <s v="C000-56645"/>
    <x v="0"/>
    <n v="-1"/>
    <s v="So0050-A7544084"/>
    <s v="G0008562"/>
    <d v="2016-07-04T00:00:00"/>
    <x v="2"/>
    <n v="7"/>
    <x v="15"/>
    <x v="0"/>
    <s v="MY"/>
    <x v="9"/>
  </r>
  <r>
    <n v="41690.040000000008"/>
    <s v="C000-56645"/>
    <x v="0"/>
    <n v="24"/>
    <s v="So0050-A9894275"/>
    <s v="G0008828"/>
    <d v="2016-08-05T00:00:00"/>
    <x v="2"/>
    <n v="8"/>
    <x v="15"/>
    <x v="0"/>
    <s v="MY"/>
    <x v="9"/>
  </r>
  <r>
    <n v="2100"/>
    <s v="C000-56645"/>
    <x v="0"/>
    <n v="1"/>
    <s v="So0050-A9894275"/>
    <s v="G0008829"/>
    <d v="2016-08-05T00:00:00"/>
    <x v="2"/>
    <n v="8"/>
    <x v="15"/>
    <x v="0"/>
    <s v="MY"/>
    <x v="9"/>
  </r>
  <r>
    <n v="173.88"/>
    <s v="C000-56645"/>
    <x v="0"/>
    <n v="30"/>
    <s v="So0040-A9112368"/>
    <s v="G0008830"/>
    <d v="2016-08-05T00:00:00"/>
    <x v="2"/>
    <n v="8"/>
    <x v="15"/>
    <x v="0"/>
    <s v="MY"/>
    <x v="9"/>
  </r>
  <r>
    <n v="0"/>
    <s v="C000-56645"/>
    <x v="1"/>
    <n v="5"/>
    <s v="So0060-A3225649"/>
    <s v="G0009043"/>
    <d v="2016-09-27T00:00:00"/>
    <x v="2"/>
    <n v="9"/>
    <x v="15"/>
    <x v="0"/>
    <s v="MY"/>
    <x v="9"/>
  </r>
  <r>
    <n v="147"/>
    <s v="C000-56645"/>
    <x v="1"/>
    <n v="1"/>
    <s v="So0060-A3225649"/>
    <s v="G0009044"/>
    <d v="2016-09-27T00:00:00"/>
    <x v="2"/>
    <n v="9"/>
    <x v="15"/>
    <x v="0"/>
    <s v="MY"/>
    <x v="9"/>
  </r>
  <r>
    <n v="0"/>
    <s v="C000-56645"/>
    <x v="4"/>
    <n v="5"/>
    <s v="So0060-A5731760"/>
    <s v="G0009211"/>
    <d v="2016-11-09T00:00:00"/>
    <x v="2"/>
    <n v="11"/>
    <x v="15"/>
    <x v="0"/>
    <s v="MY"/>
    <x v="9"/>
  </r>
  <r>
    <n v="0"/>
    <s v="C000-56645"/>
    <x v="7"/>
    <n v="1"/>
    <s v="So0060-A6692519"/>
    <s v="G0009238"/>
    <d v="2016-11-16T00:00:00"/>
    <x v="2"/>
    <n v="11"/>
    <x v="15"/>
    <x v="0"/>
    <s v="MY"/>
    <x v="9"/>
  </r>
  <r>
    <n v="114548.868"/>
    <s v="C000-56645"/>
    <x v="0"/>
    <n v="182"/>
    <s v="So0060-A1126254"/>
    <s v="G0009255"/>
    <d v="2016-11-17T00:00:00"/>
    <x v="2"/>
    <n v="11"/>
    <x v="15"/>
    <x v="0"/>
    <s v="MY"/>
    <x v="9"/>
  </r>
  <r>
    <n v="7350"/>
    <s v="C000-56645"/>
    <x v="0"/>
    <n v="1"/>
    <s v="So0060-A1126254"/>
    <s v="G0009256"/>
    <d v="2016-11-17T00:00:00"/>
    <x v="2"/>
    <n v="11"/>
    <x v="15"/>
    <x v="0"/>
    <s v="MY"/>
    <x v="9"/>
  </r>
  <r>
    <n v="224858.29800000001"/>
    <s v="C000-56645"/>
    <x v="0"/>
    <n v="193"/>
    <s v="So0060-A1126254"/>
    <s v="G0009257"/>
    <d v="2016-11-18T00:00:00"/>
    <x v="2"/>
    <n v="11"/>
    <x v="15"/>
    <x v="0"/>
    <s v="MY"/>
    <x v="9"/>
  </r>
  <r>
    <n v="7350"/>
    <s v="C000-56645"/>
    <x v="0"/>
    <n v="1"/>
    <s v="So0060-A1126254"/>
    <s v="G0009258"/>
    <d v="2016-11-18T00:00:00"/>
    <x v="2"/>
    <n v="11"/>
    <x v="15"/>
    <x v="0"/>
    <s v="MY"/>
    <x v="9"/>
  </r>
  <r>
    <n v="173526.024"/>
    <s v="C000-56645"/>
    <x v="0"/>
    <n v="152"/>
    <s v="So0060-A1126254"/>
    <s v="G0009262"/>
    <d v="2016-11-21T00:00:00"/>
    <x v="2"/>
    <n v="11"/>
    <x v="15"/>
    <x v="0"/>
    <s v="MY"/>
    <x v="9"/>
  </r>
  <r>
    <n v="7350"/>
    <s v="C000-56645"/>
    <x v="0"/>
    <n v="1"/>
    <s v="So0060-A1126254"/>
    <s v="G0009263"/>
    <d v="2016-11-21T00:00:00"/>
    <x v="2"/>
    <n v="11"/>
    <x v="15"/>
    <x v="0"/>
    <s v="MY"/>
    <x v="9"/>
  </r>
  <r>
    <n v="13626.900000000001"/>
    <s v="C000-56645"/>
    <x v="0"/>
    <n v="7"/>
    <s v="So0060-A7235036"/>
    <s v="G0009302"/>
    <d v="2016-12-01T00:00:00"/>
    <x v="2"/>
    <n v="12"/>
    <x v="15"/>
    <x v="0"/>
    <s v="MY"/>
    <x v="9"/>
  </r>
  <r>
    <n v="0"/>
    <s v="C000-56645"/>
    <x v="0"/>
    <n v="40"/>
    <s v="So0060-A7684227"/>
    <s v="G0009337"/>
    <d v="2016-12-13T00:00:00"/>
    <x v="2"/>
    <n v="12"/>
    <x v="15"/>
    <x v="0"/>
    <s v="MY"/>
    <x v="9"/>
  </r>
  <r>
    <n v="316602.72000000003"/>
    <s v="C000-56645"/>
    <x v="0"/>
    <n v="120"/>
    <s v="So0060-A4232961"/>
    <s v="G0009339"/>
    <d v="2016-12-13T00:00:00"/>
    <x v="2"/>
    <n v="12"/>
    <x v="15"/>
    <x v="0"/>
    <s v="MY"/>
    <x v="9"/>
  </r>
  <r>
    <n v="7770"/>
    <s v="C000-56645"/>
    <x v="0"/>
    <n v="1"/>
    <s v="So0060-A4232961"/>
    <s v="G0009340"/>
    <d v="2016-12-13T00:00:00"/>
    <x v="2"/>
    <n v="12"/>
    <x v="15"/>
    <x v="0"/>
    <s v="MY"/>
    <x v="9"/>
  </r>
  <r>
    <n v="0"/>
    <s v="C000-56645"/>
    <x v="5"/>
    <n v="20"/>
    <s v="So0060-A8011017"/>
    <s v="G0009341"/>
    <d v="2016-12-14T00:00:00"/>
    <x v="2"/>
    <n v="12"/>
    <x v="15"/>
    <x v="0"/>
    <s v="MY"/>
    <x v="9"/>
  </r>
  <r>
    <n v="1946.7"/>
    <s v="C000-56645"/>
    <x v="0"/>
    <n v="1"/>
    <s v="So0060-A8336402"/>
    <s v="G0009350"/>
    <d v="2016-12-19T00:00:00"/>
    <x v="2"/>
    <n v="12"/>
    <x v="15"/>
    <x v="0"/>
    <s v="MY"/>
    <x v="9"/>
  </r>
  <r>
    <n v="7862.4000000000005"/>
    <s v="C000-56645"/>
    <x v="0"/>
    <n v="2"/>
    <s v="So0060-A5259654"/>
    <s v="G0009351"/>
    <d v="2016-12-19T00:00:00"/>
    <x v="2"/>
    <n v="12"/>
    <x v="15"/>
    <x v="0"/>
    <s v="MY"/>
    <x v="9"/>
  </r>
  <r>
    <n v="0"/>
    <s v="C000-56645"/>
    <x v="0"/>
    <n v="1.1399999999999999"/>
    <s v="So0060-A8342167"/>
    <s v="G0009352"/>
    <d v="2016-12-19T00:00:00"/>
    <x v="2"/>
    <n v="12"/>
    <x v="15"/>
    <x v="0"/>
    <s v="MY"/>
    <x v="9"/>
  </r>
  <r>
    <n v="588"/>
    <s v="C000-56645"/>
    <x v="0"/>
    <n v="1"/>
    <s v="So0060-A5259654"/>
    <s v="G0009353"/>
    <d v="2016-12-19T00:00:00"/>
    <x v="2"/>
    <n v="12"/>
    <x v="15"/>
    <x v="0"/>
    <s v="MY"/>
    <x v="9"/>
  </r>
  <r>
    <n v="3893.4"/>
    <s v="C000-56645"/>
    <x v="0"/>
    <n v="2"/>
    <s v="So0060-A9512520"/>
    <s v="G0009443"/>
    <d v="2017-01-24T00:00:00"/>
    <x v="3"/>
    <n v="1"/>
    <x v="15"/>
    <x v="0"/>
    <s v="MY"/>
    <x v="9"/>
  </r>
  <r>
    <n v="0"/>
    <s v="C000-56645"/>
    <x v="0"/>
    <n v="9"/>
    <s v="So0060-A9555886"/>
    <s v="G0009444"/>
    <d v="2017-01-24T00:00:00"/>
    <x v="3"/>
    <n v="1"/>
    <x v="15"/>
    <x v="0"/>
    <s v="MY"/>
    <x v="9"/>
  </r>
  <r>
    <n v="840"/>
    <s v="C000-56645"/>
    <x v="0"/>
    <n v="1"/>
    <s v="So0060-A9512520"/>
    <s v="G0009445"/>
    <d v="2017-01-24T00:00:00"/>
    <x v="3"/>
    <n v="1"/>
    <x v="15"/>
    <x v="0"/>
    <s v="MY"/>
    <x v="9"/>
  </r>
  <r>
    <n v="526.26"/>
    <s v="C000-56645"/>
    <x v="2"/>
    <n v="5"/>
    <s v="So0070-A0026224"/>
    <s v="G0009486"/>
    <d v="2017-02-01T00:00:00"/>
    <x v="3"/>
    <n v="2"/>
    <x v="15"/>
    <x v="0"/>
    <s v="MY"/>
    <x v="9"/>
  </r>
  <r>
    <n v="-526.26"/>
    <s v="C000-56645"/>
    <x v="2"/>
    <n v="-5"/>
    <s v="So0070-A0082447"/>
    <s v="G0009486"/>
    <d v="2017-02-01T00:00:00"/>
    <x v="3"/>
    <n v="2"/>
    <x v="15"/>
    <x v="0"/>
    <s v="MY"/>
    <x v="9"/>
  </r>
  <r>
    <n v="131.46"/>
    <s v="C000-56645"/>
    <x v="2"/>
    <n v="4"/>
    <s v="So0070-A0116616"/>
    <s v="G0009486"/>
    <d v="2017-02-01T00:00:00"/>
    <x v="3"/>
    <n v="2"/>
    <x v="15"/>
    <x v="0"/>
    <s v="MY"/>
    <x v="9"/>
  </r>
  <r>
    <n v="394.8"/>
    <s v="C000-56645"/>
    <x v="2"/>
    <n v="1"/>
    <s v="So0070-A0116616"/>
    <s v="G0009487"/>
    <d v="2017-02-01T00:00:00"/>
    <x v="3"/>
    <n v="2"/>
    <x v="15"/>
    <x v="0"/>
    <s v="MY"/>
    <x v="9"/>
  </r>
  <r>
    <n v="0"/>
    <s v="C000-56645"/>
    <x v="5"/>
    <n v="12.6"/>
    <s v="So0070-A0092845"/>
    <s v="G0009502"/>
    <d v="2017-02-06T00:00:00"/>
    <x v="3"/>
    <n v="2"/>
    <x v="15"/>
    <x v="0"/>
    <s v="MY"/>
    <x v="9"/>
  </r>
  <r>
    <n v="138.6"/>
    <s v="C000-56645"/>
    <x v="5"/>
    <n v="1"/>
    <s v="So0070-A0092845"/>
    <s v="G0009503"/>
    <d v="2017-02-06T00:00:00"/>
    <x v="3"/>
    <n v="2"/>
    <x v="15"/>
    <x v="0"/>
    <s v="MY"/>
    <x v="9"/>
  </r>
  <r>
    <n v="302374.8"/>
    <s v="C000-56645"/>
    <x v="0"/>
    <n v="156"/>
    <s v="So0060-A9686330"/>
    <s v="G0009512"/>
    <d v="2017-02-07T00:00:00"/>
    <x v="3"/>
    <n v="2"/>
    <x v="15"/>
    <x v="0"/>
    <s v="MY"/>
    <x v="9"/>
  </r>
  <r>
    <n v="341140.8"/>
    <s v="C000-56645"/>
    <x v="0"/>
    <n v="176"/>
    <s v="So0060-A9686330"/>
    <s v="G0009515"/>
    <d v="2017-02-08T00:00:00"/>
    <x v="3"/>
    <n v="2"/>
    <x v="15"/>
    <x v="0"/>
    <s v="MY"/>
    <x v="9"/>
  </r>
  <r>
    <n v="0"/>
    <s v="C000-56645"/>
    <x v="2"/>
    <n v="2"/>
    <s v="So0070-A0928337"/>
    <s v="G0009562"/>
    <d v="2017-02-14T00:00:00"/>
    <x v="3"/>
    <n v="2"/>
    <x v="15"/>
    <x v="0"/>
    <s v="MY"/>
    <x v="9"/>
  </r>
  <r>
    <n v="483"/>
    <s v="C000-56645"/>
    <x v="2"/>
    <n v="1"/>
    <s v="So0070-A0928337"/>
    <s v="G0009563"/>
    <d v="2017-02-14T00:00:00"/>
    <x v="3"/>
    <n v="2"/>
    <x v="15"/>
    <x v="0"/>
    <s v="MY"/>
    <x v="9"/>
  </r>
  <r>
    <n v="0"/>
    <s v="C000-56645"/>
    <x v="2"/>
    <n v="2"/>
    <s v="So0070-A0937915"/>
    <s v="G0009564"/>
    <d v="2017-02-14T00:00:00"/>
    <x v="3"/>
    <n v="2"/>
    <x v="15"/>
    <x v="0"/>
    <s v="MY"/>
    <x v="9"/>
  </r>
  <r>
    <n v="483"/>
    <s v="C000-56645"/>
    <x v="2"/>
    <n v="1"/>
    <s v="So0070-A0937915"/>
    <s v="G0009565"/>
    <d v="2017-02-14T00:00:00"/>
    <x v="3"/>
    <n v="2"/>
    <x v="15"/>
    <x v="0"/>
    <s v="MY"/>
    <x v="9"/>
  </r>
  <r>
    <n v="341140.8"/>
    <s v="C000-56645"/>
    <x v="0"/>
    <n v="176"/>
    <s v="So0060-A9686330"/>
    <s v="G0009568"/>
    <d v="2017-02-15T00:00:00"/>
    <x v="3"/>
    <n v="2"/>
    <x v="15"/>
    <x v="0"/>
    <s v="MY"/>
    <x v="9"/>
  </r>
  <r>
    <n v="-341140.8"/>
    <s v="C000-56645"/>
    <x v="0"/>
    <n v="-176"/>
    <s v="So0070-A1187147"/>
    <s v="G0009568"/>
    <d v="2017-02-15T00:00:00"/>
    <x v="3"/>
    <n v="2"/>
    <x v="15"/>
    <x v="0"/>
    <s v="MY"/>
    <x v="9"/>
  </r>
  <r>
    <n v="344097.60000000003"/>
    <s v="C000-56645"/>
    <x v="0"/>
    <n v="176"/>
    <s v="So0070-A1193993"/>
    <s v="G0009568"/>
    <d v="2017-02-15T00:00:00"/>
    <x v="3"/>
    <n v="2"/>
    <x v="15"/>
    <x v="0"/>
    <s v="MY"/>
    <x v="9"/>
  </r>
  <r>
    <n v="302374.8"/>
    <s v="C000-56645"/>
    <x v="0"/>
    <n v="156"/>
    <s v="So0060-A9686330"/>
    <s v="G0009569"/>
    <d v="2017-02-15T00:00:00"/>
    <x v="3"/>
    <n v="2"/>
    <x v="15"/>
    <x v="0"/>
    <s v="MY"/>
    <x v="9"/>
  </r>
  <r>
    <n v="-302374.8"/>
    <s v="C000-56645"/>
    <x v="0"/>
    <n v="-156"/>
    <s v="So0070-A1208276"/>
    <s v="G0009569"/>
    <d v="2017-02-15T00:00:00"/>
    <x v="3"/>
    <n v="2"/>
    <x v="15"/>
    <x v="0"/>
    <s v="MY"/>
    <x v="9"/>
  </r>
  <r>
    <n v="304995.60000000003"/>
    <s v="C000-56645"/>
    <x v="0"/>
    <n v="156"/>
    <s v="So0070-A1213853"/>
    <s v="G0009569"/>
    <d v="2017-02-15T00:00:00"/>
    <x v="3"/>
    <n v="2"/>
    <x v="15"/>
    <x v="0"/>
    <s v="MY"/>
    <x v="9"/>
  </r>
  <r>
    <n v="344097.60000000003"/>
    <s v="C000-56645"/>
    <x v="0"/>
    <n v="176"/>
    <s v="So0060-A9686330"/>
    <s v="G0009570"/>
    <d v="2017-02-16T00:00:00"/>
    <x v="3"/>
    <n v="2"/>
    <x v="15"/>
    <x v="0"/>
    <s v="MY"/>
    <x v="9"/>
  </r>
  <r>
    <n v="0"/>
    <s v="C000-56645"/>
    <x v="0"/>
    <n v="220"/>
    <s v="So0060-A9099894"/>
    <s v="G0009571"/>
    <d v="2017-02-16T00:00:00"/>
    <x v="3"/>
    <n v="2"/>
    <x v="15"/>
    <x v="0"/>
    <s v="MY"/>
    <x v="9"/>
  </r>
  <r>
    <n v="7820.4000000000005"/>
    <s v="C000-56645"/>
    <x v="0"/>
    <n v="4"/>
    <s v="So0060-A9686330"/>
    <s v="G0009576"/>
    <d v="2017-02-17T00:00:00"/>
    <x v="3"/>
    <n v="2"/>
    <x v="15"/>
    <x v="0"/>
    <s v="MY"/>
    <x v="9"/>
  </r>
  <r>
    <n v="304374"/>
    <s v="C000-56645"/>
    <x v="0"/>
    <n v="156"/>
    <s v="So0060-A9686330"/>
    <s v="G0009577"/>
    <d v="2017-02-17T00:00:00"/>
    <x v="3"/>
    <n v="2"/>
    <x v="15"/>
    <x v="0"/>
    <s v="MY"/>
    <x v="9"/>
  </r>
  <r>
    <n v="-19551"/>
    <s v="C000-56645"/>
    <x v="0"/>
    <n v="-10"/>
    <s v="So0070-A1692203"/>
    <s v="G0009582"/>
    <d v="2017-02-21T00:00:00"/>
    <x v="3"/>
    <n v="2"/>
    <x v="15"/>
    <x v="0"/>
    <s v="MY"/>
    <x v="9"/>
  </r>
  <r>
    <n v="19551"/>
    <s v="C000-56645"/>
    <x v="0"/>
    <n v="10"/>
    <s v="So0070-A1765800"/>
    <s v="G0009582"/>
    <d v="2017-02-21T00:00:00"/>
    <x v="3"/>
    <n v="2"/>
    <x v="15"/>
    <x v="0"/>
    <s v="MY"/>
    <x v="9"/>
  </r>
  <r>
    <n v="19551"/>
    <s v="C000-56645"/>
    <x v="0"/>
    <n v="10"/>
    <s v="So0070-A1701403"/>
    <s v="G0009583"/>
    <d v="2017-02-21T00:00:00"/>
    <x v="3"/>
    <n v="2"/>
    <x v="15"/>
    <x v="0"/>
    <s v="MY"/>
    <x v="9"/>
  </r>
  <r>
    <n v="-19551"/>
    <s v="C000-56645"/>
    <x v="0"/>
    <n v="-10"/>
    <s v="So0070-A1729142"/>
    <s v="G0009583"/>
    <d v="2017-02-21T00:00:00"/>
    <x v="3"/>
    <n v="2"/>
    <x v="15"/>
    <x v="0"/>
    <s v="MY"/>
    <x v="9"/>
  </r>
  <r>
    <n v="347966.64"/>
    <s v="C000-56645"/>
    <x v="0"/>
    <n v="108"/>
    <s v="So0060-A1037301"/>
    <s v="G0009651"/>
    <d v="2017-02-28T00:00:00"/>
    <x v="3"/>
    <n v="2"/>
    <x v="15"/>
    <x v="0"/>
    <s v="MY"/>
    <x v="9"/>
  </r>
  <r>
    <n v="7980"/>
    <s v="C000-56645"/>
    <x v="0"/>
    <n v="1"/>
    <s v="So0060-A1037301"/>
    <s v="G0009652"/>
    <d v="2017-02-28T00:00:00"/>
    <x v="3"/>
    <n v="2"/>
    <x v="15"/>
    <x v="0"/>
    <s v="MY"/>
    <x v="9"/>
  </r>
  <r>
    <n v="6468"/>
    <s v="C000-56645"/>
    <x v="0"/>
    <n v="1"/>
    <s v="So0070-A2197067"/>
    <s v="G0009652"/>
    <d v="2017-02-28T00:00:00"/>
    <x v="3"/>
    <n v="2"/>
    <x v="15"/>
    <x v="0"/>
    <s v="MY"/>
    <x v="9"/>
  </r>
  <r>
    <n v="-7980"/>
    <s v="C000-56645"/>
    <x v="0"/>
    <n v="-1"/>
    <s v="So0070-A2201194"/>
    <s v="G0009652"/>
    <d v="2017-02-28T00:00:00"/>
    <x v="3"/>
    <n v="2"/>
    <x v="15"/>
    <x v="0"/>
    <s v="MY"/>
    <x v="9"/>
  </r>
  <r>
    <n v="199370.80799999999"/>
    <s v="C000-56645"/>
    <x v="0"/>
    <n v="69"/>
    <s v="So0060-A1037301"/>
    <s v="G0009690"/>
    <d v="2017-03-08T00:00:00"/>
    <x v="3"/>
    <n v="3"/>
    <x v="15"/>
    <x v="0"/>
    <s v="MY"/>
    <x v="9"/>
  </r>
  <r>
    <n v="3780"/>
    <s v="C000-56645"/>
    <x v="0"/>
    <n v="1"/>
    <s v="So0060-A1037301"/>
    <s v="G0009691"/>
    <d v="2017-03-08T00:00:00"/>
    <x v="3"/>
    <n v="3"/>
    <x v="15"/>
    <x v="0"/>
    <s v="MY"/>
    <x v="9"/>
  </r>
  <r>
    <n v="0"/>
    <s v="C000-56645"/>
    <x v="5"/>
    <n v="120"/>
    <s v="So0070-A3876335"/>
    <s v="G0009784"/>
    <d v="2017-03-24T00:00:00"/>
    <x v="3"/>
    <n v="3"/>
    <x v="15"/>
    <x v="0"/>
    <s v="MY"/>
    <x v="9"/>
  </r>
  <r>
    <n v="0"/>
    <s v="C000-56645"/>
    <x v="5"/>
    <n v="1"/>
    <s v="So0070-A3984688"/>
    <s v="G0009825"/>
    <d v="2017-03-30T00:00:00"/>
    <x v="3"/>
    <n v="3"/>
    <x v="15"/>
    <x v="0"/>
    <s v="MY"/>
    <x v="9"/>
  </r>
  <r>
    <n v="-2419.2000000000003"/>
    <s v="C000-56645"/>
    <x v="3"/>
    <n v="0"/>
    <s v="So3110-A0901123"/>
    <s v="G0010022"/>
    <d v="2017-04-30T00:00:00"/>
    <x v="3"/>
    <n v="4"/>
    <x v="15"/>
    <x v="0"/>
    <s v="MY"/>
    <x v="9"/>
  </r>
  <r>
    <n v="0"/>
    <s v="C000-56645"/>
    <x v="2"/>
    <n v="3"/>
    <s v="So0070-A7889543"/>
    <s v="G0010211"/>
    <d v="2017-05-25T00:00:00"/>
    <x v="3"/>
    <n v="5"/>
    <x v="15"/>
    <x v="0"/>
    <s v="MY"/>
    <x v="9"/>
  </r>
  <r>
    <n v="0"/>
    <s v="C000-56645"/>
    <x v="2"/>
    <n v="40"/>
    <s v="So0070-A8015067"/>
    <s v="G0010312"/>
    <d v="2017-05-31T00:00:00"/>
    <x v="3"/>
    <n v="5"/>
    <x v="15"/>
    <x v="0"/>
    <s v="MY"/>
    <x v="9"/>
  </r>
  <r>
    <n v="0"/>
    <s v="C000-56645"/>
    <x v="0"/>
    <n v="835.18"/>
    <s v="So0070-A2347875"/>
    <s v="G0010245"/>
    <d v="2017-06-06T00:00:00"/>
    <x v="3"/>
    <n v="6"/>
    <x v="15"/>
    <x v="0"/>
    <s v="MY"/>
    <x v="9"/>
  </r>
  <r>
    <n v="1050"/>
    <s v="C000-56645"/>
    <x v="0"/>
    <n v="1"/>
    <s v="So0070-A7642869"/>
    <s v="G0010246"/>
    <d v="2017-06-06T00:00:00"/>
    <x v="3"/>
    <n v="6"/>
    <x v="15"/>
    <x v="0"/>
    <s v="MY"/>
    <x v="9"/>
  </r>
  <r>
    <n v="305298"/>
    <s v="C000-56645"/>
    <x v="0"/>
    <n v="158"/>
    <s v="So0070-A9328759"/>
    <s v="G0010670"/>
    <d v="2017-06-29T00:00:00"/>
    <x v="3"/>
    <n v="6"/>
    <x v="15"/>
    <x v="0"/>
    <s v="MY"/>
    <x v="9"/>
  </r>
  <r>
    <n v="6468"/>
    <s v="C000-56645"/>
    <x v="0"/>
    <n v="1"/>
    <s v="So0070-A9328759"/>
    <s v="G0010671"/>
    <d v="2017-06-29T00:00:00"/>
    <x v="3"/>
    <n v="6"/>
    <x v="15"/>
    <x v="0"/>
    <s v="MY"/>
    <x v="9"/>
  </r>
  <r>
    <n v="2016"/>
    <s v="C000-56645"/>
    <x v="0"/>
    <n v="113"/>
    <s v="So0080-A2494558"/>
    <s v="G0010672"/>
    <d v="2017-06-29T00:00:00"/>
    <x v="3"/>
    <n v="6"/>
    <x v="15"/>
    <x v="0"/>
    <s v="MY"/>
    <x v="9"/>
  </r>
  <r>
    <n v="7228.2000000000007"/>
    <s v="C000-56645"/>
    <x v="0"/>
    <n v="4"/>
    <s v="So0070-A9478399"/>
    <s v="G0010760"/>
    <d v="2017-07-14T00:00:00"/>
    <x v="3"/>
    <n v="7"/>
    <x v="15"/>
    <x v="0"/>
    <s v="MY"/>
    <x v="9"/>
  </r>
  <r>
    <n v="1680"/>
    <s v="C000-56645"/>
    <x v="0"/>
    <n v="1"/>
    <s v="So0070-A9478399"/>
    <s v="G0010761"/>
    <d v="2017-07-14T00:00:00"/>
    <x v="3"/>
    <n v="7"/>
    <x v="15"/>
    <x v="0"/>
    <s v="MY"/>
    <x v="9"/>
  </r>
  <r>
    <n v="349020"/>
    <s v="C000-56645"/>
    <x v="0"/>
    <n v="180"/>
    <s v="So0070-A9328759"/>
    <s v="G0010807"/>
    <d v="2017-07-24T00:00:00"/>
    <x v="3"/>
    <n v="7"/>
    <x v="15"/>
    <x v="0"/>
    <s v="MY"/>
    <x v="9"/>
  </r>
  <r>
    <n v="8736"/>
    <s v="C000-56645"/>
    <x v="0"/>
    <n v="1"/>
    <s v="So0080-A2286194"/>
    <s v="G0010808"/>
    <d v="2017-07-24T00:00:00"/>
    <x v="3"/>
    <n v="7"/>
    <x v="15"/>
    <x v="0"/>
    <s v="MY"/>
    <x v="9"/>
  </r>
  <r>
    <n v="0"/>
    <s v="C000-56645"/>
    <x v="2"/>
    <n v="1"/>
    <s v="So0080-A4325670"/>
    <s v="G0010910"/>
    <d v="2017-07-27T00:00:00"/>
    <x v="3"/>
    <n v="7"/>
    <x v="15"/>
    <x v="0"/>
    <s v="MY"/>
    <x v="9"/>
  </r>
  <r>
    <n v="300077.40000000002"/>
    <s v="C000-56645"/>
    <x v="0"/>
    <n v="153"/>
    <s v="So0070-A9328759"/>
    <s v="G0010992"/>
    <d v="2017-08-11T00:00:00"/>
    <x v="3"/>
    <n v="8"/>
    <x v="15"/>
    <x v="0"/>
    <s v="MY"/>
    <x v="9"/>
  </r>
  <r>
    <n v="6468"/>
    <s v="C000-56645"/>
    <x v="0"/>
    <n v="1"/>
    <s v="So0080-A4899287"/>
    <s v="G0010993"/>
    <d v="2017-08-11T00:00:00"/>
    <x v="3"/>
    <n v="8"/>
    <x v="15"/>
    <x v="0"/>
    <s v="MY"/>
    <x v="9"/>
  </r>
  <r>
    <n v="0"/>
    <s v="C000-56645"/>
    <x v="0"/>
    <n v="32"/>
    <s v="So0080-A3854283"/>
    <s v="G0010994"/>
    <d v="2017-08-11T00:00:00"/>
    <x v="3"/>
    <n v="8"/>
    <x v="15"/>
    <x v="0"/>
    <s v="MY"/>
    <x v="9"/>
  </r>
  <r>
    <n v="67.2"/>
    <s v="C000-56645"/>
    <x v="2"/>
    <n v="10"/>
    <s v="So0080-A6409919"/>
    <s v="G0011137"/>
    <d v="2017-09-12T00:00:00"/>
    <x v="3"/>
    <n v="9"/>
    <x v="15"/>
    <x v="0"/>
    <s v="MY"/>
    <x v="9"/>
  </r>
  <r>
    <n v="92.4"/>
    <s v="C000-56645"/>
    <x v="2"/>
    <n v="1"/>
    <s v="So0080-A6409919"/>
    <s v="G0011138"/>
    <d v="2017-09-12T00:00:00"/>
    <x v="3"/>
    <n v="9"/>
    <x v="15"/>
    <x v="0"/>
    <s v="MY"/>
    <x v="9"/>
  </r>
  <r>
    <n v="269656.8"/>
    <s v="C000-56645"/>
    <x v="0"/>
    <n v="140"/>
    <s v="So0080-A7465939"/>
    <s v="G0011168"/>
    <d v="2017-09-18T00:00:00"/>
    <x v="3"/>
    <n v="9"/>
    <x v="15"/>
    <x v="0"/>
    <s v="MY"/>
    <x v="9"/>
  </r>
  <r>
    <n v="3536.4"/>
    <s v="C000-56645"/>
    <x v="0"/>
    <n v="460"/>
    <s v="So0080-A8044370"/>
    <s v="G0011169"/>
    <d v="2017-09-18T00:00:00"/>
    <x v="3"/>
    <n v="9"/>
    <x v="15"/>
    <x v="0"/>
    <s v="MY"/>
    <x v="9"/>
  </r>
  <r>
    <n v="6468"/>
    <s v="C000-56645"/>
    <x v="0"/>
    <n v="1"/>
    <s v="So0080-A7465939"/>
    <s v="G0011170"/>
    <d v="2017-09-18T00:00:00"/>
    <x v="3"/>
    <n v="9"/>
    <x v="15"/>
    <x v="0"/>
    <s v="MY"/>
    <x v="9"/>
  </r>
  <r>
    <n v="98280"/>
    <s v="C000-56645"/>
    <x v="0"/>
    <n v="50"/>
    <s v="So0080-A8807434"/>
    <s v="G0011281"/>
    <d v="2017-10-06T00:00:00"/>
    <x v="3"/>
    <n v="10"/>
    <x v="15"/>
    <x v="0"/>
    <s v="MY"/>
    <x v="9"/>
  </r>
  <r>
    <n v="609"/>
    <s v="C000-56645"/>
    <x v="0"/>
    <n v="98"/>
    <s v="So0080-A9075523"/>
    <s v="G0011282"/>
    <d v="2017-10-06T00:00:00"/>
    <x v="3"/>
    <n v="10"/>
    <x v="15"/>
    <x v="0"/>
    <s v="MY"/>
    <x v="9"/>
  </r>
  <r>
    <n v="111300"/>
    <s v="C000-56645"/>
    <x v="0"/>
    <n v="50"/>
    <s v="So0080-A9391178"/>
    <s v="G0011324"/>
    <d v="2017-10-13T00:00:00"/>
    <x v="3"/>
    <n v="10"/>
    <x v="15"/>
    <x v="0"/>
    <s v="MY"/>
    <x v="9"/>
  </r>
  <r>
    <n v="298032"/>
    <s v="C000-56645"/>
    <x v="0"/>
    <n v="151"/>
    <s v="So0080-A9087563"/>
    <s v="G0011491"/>
    <d v="2017-11-22T00:00:00"/>
    <x v="3"/>
    <n v="11"/>
    <x v="15"/>
    <x v="0"/>
    <s v="MY"/>
    <x v="9"/>
  </r>
  <r>
    <n v="2016"/>
    <s v="C000-56645"/>
    <x v="0"/>
    <n v="100"/>
    <s v="So0090-A2861957"/>
    <s v="G0011492"/>
    <d v="2017-11-22T00:00:00"/>
    <x v="3"/>
    <n v="11"/>
    <x v="15"/>
    <x v="0"/>
    <s v="MY"/>
    <x v="9"/>
  </r>
  <r>
    <n v="0"/>
    <s v="C000-56645"/>
    <x v="2"/>
    <n v="7.75"/>
    <s v="So0090-A6902976"/>
    <s v="G0011725"/>
    <d v="2018-01-29T00:00:00"/>
    <x v="4"/>
    <n v="1"/>
    <x v="15"/>
    <x v="0"/>
    <s v="MY"/>
    <x v="9"/>
  </r>
  <r>
    <n v="117.60000000000001"/>
    <s v="C000-56645"/>
    <x v="2"/>
    <n v="1"/>
    <s v="So0090-A6902976"/>
    <s v="G0011726"/>
    <d v="2018-01-29T00:00:00"/>
    <x v="4"/>
    <n v="1"/>
    <x v="15"/>
    <x v="0"/>
    <s v="MY"/>
    <x v="9"/>
  </r>
  <r>
    <n v="0"/>
    <s v="C000-56645"/>
    <x v="2"/>
    <n v="2"/>
    <s v="So0090-A7241923"/>
    <s v="G0011777"/>
    <d v="2018-02-05T00:00:00"/>
    <x v="4"/>
    <n v="2"/>
    <x v="15"/>
    <x v="0"/>
    <s v="MY"/>
    <x v="9"/>
  </r>
  <r>
    <n v="100.80000000000001"/>
    <s v="C000-56645"/>
    <x v="2"/>
    <n v="1"/>
    <s v="So0090-A7241923"/>
    <s v="G0011778"/>
    <d v="2018-02-05T00:00:00"/>
    <x v="4"/>
    <n v="2"/>
    <x v="15"/>
    <x v="0"/>
    <s v="MY"/>
    <x v="9"/>
  </r>
  <r>
    <n v="0"/>
    <s v="C000-56645"/>
    <x v="2"/>
    <n v="3"/>
    <s v="So0090-A7577429"/>
    <s v="G0011780"/>
    <d v="2018-02-05T00:00:00"/>
    <x v="4"/>
    <n v="2"/>
    <x v="15"/>
    <x v="0"/>
    <s v="MY"/>
    <x v="9"/>
  </r>
  <r>
    <n v="100.80000000000001"/>
    <s v="C000-56645"/>
    <x v="2"/>
    <n v="1"/>
    <s v="So0090-A7577429"/>
    <s v="G0011781"/>
    <d v="2018-02-05T00:00:00"/>
    <x v="4"/>
    <n v="2"/>
    <x v="15"/>
    <x v="0"/>
    <s v="MY"/>
    <x v="9"/>
  </r>
  <r>
    <n v="0"/>
    <s v="C000-56645"/>
    <x v="2"/>
    <n v="3.6"/>
    <s v="So0090-A7691506"/>
    <s v="G0011808"/>
    <d v="2018-02-07T00:00:00"/>
    <x v="4"/>
    <n v="2"/>
    <x v="15"/>
    <x v="0"/>
    <s v="MY"/>
    <x v="9"/>
  </r>
  <r>
    <n v="100.80000000000001"/>
    <s v="C000-56645"/>
    <x v="2"/>
    <n v="1"/>
    <s v="So0090-A7691506"/>
    <s v="G0011809"/>
    <d v="2018-02-07T00:00:00"/>
    <x v="4"/>
    <n v="2"/>
    <x v="15"/>
    <x v="0"/>
    <s v="MY"/>
    <x v="9"/>
  </r>
  <r>
    <n v="0"/>
    <s v="C000-56645"/>
    <x v="2"/>
    <n v="31.2"/>
    <s v="So0090-A9053602"/>
    <s v="G0011858"/>
    <d v="2018-02-14T00:00:00"/>
    <x v="4"/>
    <n v="2"/>
    <x v="15"/>
    <x v="0"/>
    <s v="MY"/>
    <x v="9"/>
  </r>
  <r>
    <n v="334857.60000000003"/>
    <s v="C000-56645"/>
    <x v="0"/>
    <n v="176"/>
    <s v="So0090-A7978390"/>
    <s v="G0011893"/>
    <d v="2018-02-20T00:00:00"/>
    <x v="4"/>
    <n v="2"/>
    <x v="15"/>
    <x v="0"/>
    <s v="MY"/>
    <x v="9"/>
  </r>
  <r>
    <n v="334857.60000000003"/>
    <s v="C000-56645"/>
    <x v="0"/>
    <n v="176"/>
    <s v="So0090-A7978390"/>
    <s v="G0011918"/>
    <d v="2018-02-22T00:00:00"/>
    <x v="4"/>
    <n v="2"/>
    <x v="15"/>
    <x v="0"/>
    <s v="MY"/>
    <x v="9"/>
  </r>
  <r>
    <n v="334857.60000000003"/>
    <s v="C000-56645"/>
    <x v="0"/>
    <n v="176"/>
    <s v="So0090-A7978390"/>
    <s v="G0011919"/>
    <d v="2018-02-23T00:00:00"/>
    <x v="4"/>
    <n v="2"/>
    <x v="15"/>
    <x v="0"/>
    <s v="MY"/>
    <x v="9"/>
  </r>
  <r>
    <n v="0"/>
    <s v="C000-56645"/>
    <x v="0"/>
    <n v="74"/>
    <s v="So0090-A9637687"/>
    <s v="G0011920"/>
    <d v="2018-02-23T00:00:00"/>
    <x v="4"/>
    <n v="2"/>
    <x v="15"/>
    <x v="0"/>
    <s v="MY"/>
    <x v="9"/>
  </r>
  <r>
    <n v="206976"/>
    <s v="C000-56645"/>
    <x v="0"/>
    <n v="154"/>
    <s v="So0090-A7982891"/>
    <s v="G0012133"/>
    <d v="2018-03-23T00:00:00"/>
    <x v="4"/>
    <n v="3"/>
    <x v="15"/>
    <x v="0"/>
    <s v="MY"/>
    <x v="9"/>
  </r>
  <r>
    <n v="206976"/>
    <s v="C000-56645"/>
    <x v="0"/>
    <n v="154"/>
    <s v="So0090-A7982891"/>
    <s v="G0012134"/>
    <d v="2018-03-24T00:00:00"/>
    <x v="4"/>
    <n v="3"/>
    <x v="15"/>
    <x v="0"/>
    <s v="MY"/>
    <x v="9"/>
  </r>
  <r>
    <n v="206976"/>
    <s v="C000-56645"/>
    <x v="0"/>
    <n v="154"/>
    <s v="So0090-A7982891"/>
    <s v="G0012135"/>
    <d v="2018-03-24T00:00:00"/>
    <x v="4"/>
    <n v="3"/>
    <x v="15"/>
    <x v="0"/>
    <s v="MY"/>
    <x v="9"/>
  </r>
  <r>
    <n v="228404.40000000002"/>
    <s v="C000-56645"/>
    <x v="0"/>
    <n v="156"/>
    <s v="So0090-A7982891"/>
    <s v="G0012146"/>
    <d v="2018-03-26T00:00:00"/>
    <x v="4"/>
    <n v="3"/>
    <x v="15"/>
    <x v="0"/>
    <s v="MY"/>
    <x v="9"/>
  </r>
  <r>
    <n v="242751.6"/>
    <s v="C000-56645"/>
    <x v="0"/>
    <n v="154"/>
    <s v="So0090-A7982891"/>
    <s v="G0012190"/>
    <d v="2018-03-30T00:00:00"/>
    <x v="4"/>
    <n v="3"/>
    <x v="15"/>
    <x v="0"/>
    <s v="MY"/>
    <x v="9"/>
  </r>
  <r>
    <n v="262395"/>
    <s v="C000-56645"/>
    <x v="0"/>
    <n v="155"/>
    <s v="So0090-A7982891"/>
    <s v="G0012193"/>
    <d v="2018-03-30T00:00:00"/>
    <x v="4"/>
    <n v="3"/>
    <x v="15"/>
    <x v="0"/>
    <s v="MY"/>
    <x v="9"/>
  </r>
  <r>
    <n v="294609"/>
    <s v="C000-56645"/>
    <x v="0"/>
    <n v="153"/>
    <s v="So0090-A7982891"/>
    <s v="G0012198"/>
    <d v="2018-03-31T00:00:00"/>
    <x v="4"/>
    <n v="3"/>
    <x v="15"/>
    <x v="0"/>
    <s v="MY"/>
    <x v="9"/>
  </r>
  <r>
    <n v="277124.40000000002"/>
    <s v="C000-56645"/>
    <x v="0"/>
    <n v="156"/>
    <s v="So0090-A7982891"/>
    <s v="G0012207"/>
    <d v="2018-03-31T00:00:00"/>
    <x v="4"/>
    <n v="3"/>
    <x v="15"/>
    <x v="0"/>
    <s v="MY"/>
    <x v="9"/>
  </r>
  <r>
    <n v="279379.8"/>
    <s v="C000-56645"/>
    <x v="0"/>
    <n v="156"/>
    <s v="So0090-A7978390"/>
    <s v="G0012210"/>
    <d v="2018-03-31T00:00:00"/>
    <x v="4"/>
    <n v="3"/>
    <x v="15"/>
    <x v="0"/>
    <s v="MY"/>
    <x v="9"/>
  </r>
  <r>
    <n v="247905"/>
    <s v="C000-56645"/>
    <x v="0"/>
    <n v="144"/>
    <s v="So0090-A7982891"/>
    <s v="G0012225"/>
    <d v="2018-03-31T00:00:00"/>
    <x v="4"/>
    <n v="3"/>
    <x v="15"/>
    <x v="0"/>
    <s v="MY"/>
    <x v="9"/>
  </r>
  <r>
    <n v="235229.40000000002"/>
    <s v="C000-56645"/>
    <x v="0"/>
    <n v="140"/>
    <s v="So0090-A7982891"/>
    <s v="G0012229"/>
    <d v="2018-03-31T00:00:00"/>
    <x v="4"/>
    <n v="3"/>
    <x v="15"/>
    <x v="0"/>
    <s v="MY"/>
    <x v="9"/>
  </r>
  <r>
    <n v="204926.4"/>
    <s v="C000-56645"/>
    <x v="0"/>
    <n v="128"/>
    <s v="So0090-A7982891"/>
    <s v="G0012231"/>
    <d v="2018-03-31T00:00:00"/>
    <x v="4"/>
    <n v="3"/>
    <x v="15"/>
    <x v="0"/>
    <s v="MY"/>
    <x v="9"/>
  </r>
  <r>
    <n v="262403.40000000002"/>
    <s v="C000-56645"/>
    <x v="0"/>
    <n v="140"/>
    <s v="So0090-A7982891"/>
    <s v="G0012233"/>
    <d v="2018-03-31T00:00:00"/>
    <x v="4"/>
    <n v="3"/>
    <x v="15"/>
    <x v="0"/>
    <s v="MY"/>
    <x v="9"/>
  </r>
  <r>
    <n v="206774.40000000002"/>
    <s v="C000-56645"/>
    <x v="0"/>
    <n v="126"/>
    <s v="So0090-A7982891"/>
    <s v="G0012236"/>
    <d v="2018-03-31T00:00:00"/>
    <x v="4"/>
    <n v="3"/>
    <x v="15"/>
    <x v="0"/>
    <s v="MY"/>
    <x v="9"/>
  </r>
  <r>
    <n v="259635.6"/>
    <s v="C000-56645"/>
    <x v="0"/>
    <n v="126"/>
    <s v="So0090-A7982891"/>
    <s v="G0012239"/>
    <d v="2018-03-31T00:00:00"/>
    <x v="4"/>
    <n v="3"/>
    <x v="15"/>
    <x v="0"/>
    <s v="MY"/>
    <x v="9"/>
  </r>
  <r>
    <n v="-3066"/>
    <s v="C000-56645"/>
    <x v="3"/>
    <n v="-2"/>
    <s v="So0100-A2478778"/>
    <s v="G0012263"/>
    <d v="2018-04-11T00:00:00"/>
    <x v="4"/>
    <n v="4"/>
    <x v="15"/>
    <x v="0"/>
    <s v="MY"/>
    <x v="9"/>
  </r>
  <r>
    <n v="3805.2000000000003"/>
    <s v="C000-56645"/>
    <x v="3"/>
    <n v="2"/>
    <s v="So0100-A2482745"/>
    <s v="G0012264"/>
    <d v="2018-04-11T00:00:00"/>
    <x v="4"/>
    <n v="4"/>
    <x v="15"/>
    <x v="0"/>
    <s v="MY"/>
    <x v="9"/>
  </r>
  <r>
    <n v="-15330"/>
    <s v="C000-56645"/>
    <x v="0"/>
    <n v="-10"/>
    <s v="So0100-A2506453"/>
    <s v="G0012286"/>
    <d v="2018-04-13T00:00:00"/>
    <x v="4"/>
    <n v="4"/>
    <x v="15"/>
    <x v="0"/>
    <s v="MY"/>
    <x v="9"/>
  </r>
  <r>
    <n v="19026"/>
    <s v="C000-56645"/>
    <x v="0"/>
    <n v="10"/>
    <s v="So0100-A2506453"/>
    <s v="G0012287"/>
    <d v="2018-04-13T00:00:00"/>
    <x v="4"/>
    <n v="4"/>
    <x v="15"/>
    <x v="0"/>
    <s v="MY"/>
    <x v="9"/>
  </r>
  <r>
    <n v="-1709.4"/>
    <s v="C000-56645"/>
    <x v="3"/>
    <n v="-1"/>
    <s v="So0100-A2527188"/>
    <s v="G0012288"/>
    <d v="2018-04-13T00:00:00"/>
    <x v="4"/>
    <n v="4"/>
    <x v="15"/>
    <x v="0"/>
    <s v="MY"/>
    <x v="9"/>
  </r>
  <r>
    <n v="1512"/>
    <s v="C000-56645"/>
    <x v="3"/>
    <n v="1"/>
    <s v="So0100-A2527188"/>
    <s v="G0012289"/>
    <d v="2018-04-13T00:00:00"/>
    <x v="4"/>
    <n v="4"/>
    <x v="15"/>
    <x v="0"/>
    <s v="MY"/>
    <x v="9"/>
  </r>
  <r>
    <n v="326537.40000000002"/>
    <s v="C000-56645"/>
    <x v="0"/>
    <n v="168"/>
    <s v="So0090-A7982891"/>
    <s v="G0012425"/>
    <d v="2018-04-28T00:00:00"/>
    <x v="4"/>
    <n v="4"/>
    <x v="15"/>
    <x v="0"/>
    <s v="MY"/>
    <x v="9"/>
  </r>
  <r>
    <n v="340771.2"/>
    <s v="C000-56645"/>
    <x v="0"/>
    <n v="176"/>
    <s v="So0100-A3236783"/>
    <s v="G0012540"/>
    <d v="2018-05-15T00:00:00"/>
    <x v="4"/>
    <n v="5"/>
    <x v="15"/>
    <x v="0"/>
    <s v="MY"/>
    <x v="9"/>
  </r>
  <r>
    <n v="335596.79999999999"/>
    <s v="C000-56645"/>
    <x v="0"/>
    <n v="174"/>
    <s v="So0090-A5181232"/>
    <s v="G0012541"/>
    <d v="2018-05-15T00:00:00"/>
    <x v="4"/>
    <n v="5"/>
    <x v="15"/>
    <x v="0"/>
    <s v="MY"/>
    <x v="9"/>
  </r>
  <r>
    <n v="0"/>
    <s v="C000-56645"/>
    <x v="0"/>
    <n v="254"/>
    <s v="So0090-A0702329"/>
    <s v="G0012542"/>
    <d v="2018-05-15T00:00:00"/>
    <x v="4"/>
    <n v="5"/>
    <x v="15"/>
    <x v="0"/>
    <s v="MY"/>
    <x v="9"/>
  </r>
  <r>
    <n v="201335.4"/>
    <s v="C000-56645"/>
    <x v="0"/>
    <n v="129"/>
    <s v="So0090-A8017355"/>
    <s v="G0012560"/>
    <d v="2018-05-17T00:00:00"/>
    <x v="4"/>
    <n v="5"/>
    <x v="15"/>
    <x v="0"/>
    <s v="MY"/>
    <x v="9"/>
  </r>
  <r>
    <n v="703.08"/>
    <s v="C000-56645"/>
    <x v="2"/>
    <n v="60"/>
    <s v="So0100-A4494231"/>
    <s v="G0012588"/>
    <d v="2018-05-21T00:00:00"/>
    <x v="4"/>
    <n v="5"/>
    <x v="15"/>
    <x v="0"/>
    <s v="MY"/>
    <x v="9"/>
  </r>
  <r>
    <n v="266603.40000000002"/>
    <s v="C000-56645"/>
    <x v="0"/>
    <n v="154"/>
    <s v="So0090-A7999371"/>
    <s v="G0012757"/>
    <d v="2018-06-11T00:00:00"/>
    <x v="4"/>
    <n v="6"/>
    <x v="15"/>
    <x v="0"/>
    <s v="MY"/>
    <x v="9"/>
  </r>
  <r>
    <n v="4504.5"/>
    <s v="C000-56645"/>
    <x v="0"/>
    <n v="130"/>
    <s v="So0100-A5634909"/>
    <s v="G0012758"/>
    <d v="2018-06-11T00:00:00"/>
    <x v="4"/>
    <n v="6"/>
    <x v="15"/>
    <x v="0"/>
    <s v="MY"/>
    <x v="9"/>
  </r>
  <r>
    <n v="213813.6"/>
    <s v="C000-56645"/>
    <x v="0"/>
    <n v="150"/>
    <s v="So0090-A7982891"/>
    <s v="G0012759"/>
    <d v="2018-06-11T00:00:00"/>
    <x v="4"/>
    <n v="6"/>
    <x v="15"/>
    <x v="0"/>
    <s v="MY"/>
    <x v="9"/>
  </r>
  <r>
    <n v="1176"/>
    <s v="C000-56645"/>
    <x v="3"/>
    <n v="0"/>
    <s v="So3660-A5889654"/>
    <s v="G0012760"/>
    <d v="2018-06-11T00:00:00"/>
    <x v="4"/>
    <n v="6"/>
    <x v="15"/>
    <x v="0"/>
    <s v="MY"/>
    <x v="9"/>
  </r>
  <r>
    <n v="1176"/>
    <s v="C000-56645"/>
    <x v="3"/>
    <n v="0"/>
    <s v="So3680-A8413385"/>
    <s v="G0012760"/>
    <d v="2018-06-11T00:00:00"/>
    <x v="4"/>
    <n v="6"/>
    <x v="15"/>
    <x v="0"/>
    <s v="MY"/>
    <x v="9"/>
  </r>
  <r>
    <n v="-2352"/>
    <s v="C000-56645"/>
    <x v="3"/>
    <n v="0"/>
    <s v="So3680-A8427574"/>
    <s v="G0012760"/>
    <d v="2018-06-11T00:00:00"/>
    <x v="4"/>
    <n v="6"/>
    <x v="15"/>
    <x v="0"/>
    <s v="MY"/>
    <x v="9"/>
  </r>
  <r>
    <n v="1176"/>
    <s v="C000-56645"/>
    <x v="3"/>
    <n v="1"/>
    <s v="So0100-A5799737"/>
    <s v="G0012760"/>
    <d v="2018-06-11T00:00:00"/>
    <x v="4"/>
    <n v="6"/>
    <x v="15"/>
    <x v="0"/>
    <s v="MY"/>
    <x v="9"/>
  </r>
  <r>
    <n v="243138"/>
    <s v="C000-56645"/>
    <x v="0"/>
    <n v="142"/>
    <s v="So0090-A7982891"/>
    <s v="G0012818"/>
    <d v="2018-06-22T00:00:00"/>
    <x v="4"/>
    <n v="6"/>
    <x v="15"/>
    <x v="0"/>
    <s v="MY"/>
    <x v="9"/>
  </r>
  <r>
    <n v="244994.40000000002"/>
    <s v="C000-56645"/>
    <x v="0"/>
    <n v="140"/>
    <s v="So0090-A7982891"/>
    <s v="G0012831"/>
    <d v="2018-06-25T00:00:00"/>
    <x v="4"/>
    <n v="6"/>
    <x v="15"/>
    <x v="0"/>
    <s v="MY"/>
    <x v="9"/>
  </r>
  <r>
    <n v="362048.4"/>
    <s v="C000-56645"/>
    <x v="0"/>
    <n v="144"/>
    <s v="So0090-A8006160"/>
    <s v="G0012832"/>
    <d v="2018-06-25T00:00:00"/>
    <x v="4"/>
    <n v="6"/>
    <x v="15"/>
    <x v="0"/>
    <s v="MY"/>
    <x v="9"/>
  </r>
  <r>
    <n v="6722.1"/>
    <s v="C000-56645"/>
    <x v="0"/>
    <n v="144"/>
    <s v="So0100-A5634909"/>
    <s v="G0012838"/>
    <d v="2018-06-26T00:00:00"/>
    <x v="4"/>
    <n v="6"/>
    <x v="15"/>
    <x v="0"/>
    <s v="MY"/>
    <x v="9"/>
  </r>
  <r>
    <n v="353018.4"/>
    <s v="C000-56645"/>
    <x v="0"/>
    <n v="129"/>
    <s v="So0090-A5181232"/>
    <s v="G0012860"/>
    <d v="2018-06-28T00:00:00"/>
    <x v="4"/>
    <n v="6"/>
    <x v="15"/>
    <x v="0"/>
    <s v="MY"/>
    <x v="9"/>
  </r>
  <r>
    <n v="-3872.4"/>
    <s v="C000-56645"/>
    <x v="3"/>
    <n v="-2"/>
    <s v="So0100-A8904923"/>
    <s v="G0012911"/>
    <d v="2018-06-30T00:00:00"/>
    <x v="4"/>
    <n v="6"/>
    <x v="15"/>
    <x v="0"/>
    <s v="MY"/>
    <x v="9"/>
  </r>
  <r>
    <n v="3112.2000000000003"/>
    <s v="C000-56645"/>
    <x v="0"/>
    <n v="2"/>
    <s v="So0090-A5181232"/>
    <s v="G0012912"/>
    <d v="2018-06-30T00:00:00"/>
    <x v="4"/>
    <n v="6"/>
    <x v="15"/>
    <x v="0"/>
    <s v="MY"/>
    <x v="9"/>
  </r>
  <r>
    <n v="296016"/>
    <s v="C000-56645"/>
    <x v="0"/>
    <n v="176"/>
    <s v="So0090-A8006160"/>
    <s v="G0013037"/>
    <d v="2018-07-17T00:00:00"/>
    <x v="4"/>
    <n v="7"/>
    <x v="15"/>
    <x v="0"/>
    <s v="MY"/>
    <x v="9"/>
  </r>
  <r>
    <n v="7393.89"/>
    <s v="C000-56645"/>
    <x v="0"/>
    <n v="490.3"/>
    <s v="So0100-A5805645"/>
    <s v="G0013038"/>
    <d v="2018-07-17T00:00:00"/>
    <x v="4"/>
    <n v="7"/>
    <x v="15"/>
    <x v="0"/>
    <s v="MY"/>
    <x v="9"/>
  </r>
  <r>
    <n v="271950"/>
    <s v="C000-56645"/>
    <x v="0"/>
    <n v="172"/>
    <s v="So0100-A0989616"/>
    <s v="G0013063"/>
    <d v="2018-07-18T00:00:00"/>
    <x v="4"/>
    <n v="7"/>
    <x v="15"/>
    <x v="0"/>
    <s v="MY"/>
    <x v="9"/>
  </r>
  <r>
    <n v="1325.1000000000001"/>
    <s v="C000-56645"/>
    <x v="0"/>
    <n v="1"/>
    <s v="So0110-A0041144"/>
    <s v="G0013064"/>
    <d v="2018-07-18T00:00:00"/>
    <x v="4"/>
    <n v="7"/>
    <x v="15"/>
    <x v="0"/>
    <s v="MY"/>
    <x v="9"/>
  </r>
  <r>
    <n v="136458"/>
    <s v="C000-56645"/>
    <x v="0"/>
    <n v="66"/>
    <s v="So0100-A2125294"/>
    <s v="G0013119"/>
    <d v="2018-07-27T00:00:00"/>
    <x v="4"/>
    <n v="7"/>
    <x v="15"/>
    <x v="0"/>
    <s v="MY"/>
    <x v="9"/>
  </r>
  <r>
    <n v="334857.60000000003"/>
    <s v="C000-56645"/>
    <x v="0"/>
    <n v="176"/>
    <s v="So0100-A0995722"/>
    <s v="G0013128"/>
    <d v="2018-07-28T00:00:00"/>
    <x v="4"/>
    <n v="7"/>
    <x v="15"/>
    <x v="0"/>
    <s v="MY"/>
    <x v="9"/>
  </r>
  <r>
    <n v="-1344"/>
    <s v="C000-56645"/>
    <x v="0"/>
    <n v="-1"/>
    <s v="So0110-A0733084"/>
    <s v="G0013130"/>
    <d v="2018-07-30T00:00:00"/>
    <x v="4"/>
    <n v="7"/>
    <x v="15"/>
    <x v="0"/>
    <s v="MY"/>
    <x v="9"/>
  </r>
  <r>
    <n v="1902.6000000000001"/>
    <s v="C000-56645"/>
    <x v="0"/>
    <n v="1"/>
    <s v="So0110-A0794540"/>
    <s v="G0013131"/>
    <d v="2018-07-30T00:00:00"/>
    <x v="4"/>
    <n v="7"/>
    <x v="15"/>
    <x v="0"/>
    <s v="MY"/>
    <x v="9"/>
  </r>
  <r>
    <n v="296805.60000000003"/>
    <s v="C000-56645"/>
    <x v="0"/>
    <n v="156"/>
    <s v="So0100-A0995722"/>
    <s v="G0013146"/>
    <d v="2018-07-31T00:00:00"/>
    <x v="4"/>
    <n v="7"/>
    <x v="15"/>
    <x v="0"/>
    <s v="MY"/>
    <x v="9"/>
  </r>
  <r>
    <n v="265696.2"/>
    <s v="C000-56645"/>
    <x v="0"/>
    <n v="146"/>
    <s v="So0100-A0995722"/>
    <s v="G0013147"/>
    <d v="2018-07-31T00:00:00"/>
    <x v="4"/>
    <n v="7"/>
    <x v="15"/>
    <x v="0"/>
    <s v="MY"/>
    <x v="9"/>
  </r>
  <r>
    <n v="-1902.6000000000001"/>
    <s v="C000-56645"/>
    <x v="0"/>
    <n v="-1"/>
    <s v="So0110-A1133518"/>
    <s v="G0013159"/>
    <d v="2018-07-31T00:00:00"/>
    <x v="4"/>
    <n v="7"/>
    <x v="15"/>
    <x v="0"/>
    <s v="MY"/>
    <x v="9"/>
  </r>
  <r>
    <n v="1902.6000000000001"/>
    <s v="C000-56645"/>
    <x v="0"/>
    <n v="1"/>
    <s v="So0110-A1162018"/>
    <s v="G0013160"/>
    <d v="2018-07-31T00:00:00"/>
    <x v="4"/>
    <n v="7"/>
    <x v="15"/>
    <x v="0"/>
    <s v="MY"/>
    <x v="9"/>
  </r>
  <r>
    <n v="231033.60000000001"/>
    <s v="C000-56645"/>
    <x v="0"/>
    <n v="124"/>
    <s v="So0100-A1006277"/>
    <s v="G0013176"/>
    <d v="2018-08-07T00:00:00"/>
    <x v="4"/>
    <n v="8"/>
    <x v="15"/>
    <x v="0"/>
    <s v="MY"/>
    <x v="9"/>
  </r>
  <r>
    <n v="13574.400000000001"/>
    <s v="C000-56645"/>
    <x v="0"/>
    <n v="416"/>
    <s v="So0110-A0153622"/>
    <s v="G0013328"/>
    <d v="2018-09-13T00:00:00"/>
    <x v="4"/>
    <n v="9"/>
    <x v="15"/>
    <x v="0"/>
    <s v="MY"/>
    <x v="9"/>
  </r>
  <r>
    <n v="2520"/>
    <s v="C000-56645"/>
    <x v="0"/>
    <n v="1"/>
    <s v="So0110-A0153622"/>
    <s v="G0013329"/>
    <d v="2018-09-13T00:00:00"/>
    <x v="4"/>
    <n v="9"/>
    <x v="15"/>
    <x v="0"/>
    <s v="MY"/>
    <x v="9"/>
  </r>
  <r>
    <n v="15330"/>
    <s v="C000-56645"/>
    <x v="0"/>
    <n v="10"/>
    <s v="So0110-A3157333"/>
    <s v="G0013357"/>
    <d v="2018-09-20T00:00:00"/>
    <x v="4"/>
    <n v="9"/>
    <x v="15"/>
    <x v="0"/>
    <s v="MY"/>
    <x v="9"/>
  </r>
  <r>
    <n v="2150.4"/>
    <s v="C000-56645"/>
    <x v="0"/>
    <n v="1"/>
    <s v="So0110-A3157333"/>
    <s v="G0013358"/>
    <d v="2018-09-20T00:00:00"/>
    <x v="4"/>
    <n v="9"/>
    <x v="15"/>
    <x v="0"/>
    <s v="MY"/>
    <x v="9"/>
  </r>
  <r>
    <n v="15220.800000000001"/>
    <s v="C000-56645"/>
    <x v="0"/>
    <n v="8"/>
    <s v="So0110-A3157333"/>
    <s v="G0013359"/>
    <d v="2018-09-20T00:00:00"/>
    <x v="4"/>
    <n v="9"/>
    <x v="15"/>
    <x v="0"/>
    <s v="MY"/>
    <x v="9"/>
  </r>
  <r>
    <n v="64890"/>
    <s v="C000-56645"/>
    <x v="0"/>
    <n v="30"/>
    <s v="So0110-A3157333"/>
    <s v="G0013360"/>
    <d v="2018-09-20T00:00:00"/>
    <x v="4"/>
    <n v="9"/>
    <x v="15"/>
    <x v="0"/>
    <s v="MY"/>
    <x v="9"/>
  </r>
  <r>
    <n v="62361.600000000006"/>
    <s v="C000-56645"/>
    <x v="0"/>
    <n v="29"/>
    <s v="So0110-A3157333"/>
    <s v="G0013361"/>
    <d v="2018-09-20T00:00:00"/>
    <x v="4"/>
    <n v="9"/>
    <x v="15"/>
    <x v="0"/>
    <s v="MY"/>
    <x v="9"/>
  </r>
  <r>
    <n v="38052"/>
    <s v="C000-56645"/>
    <x v="0"/>
    <n v="20"/>
    <s v="So0110-A3157333"/>
    <s v="G0013362"/>
    <d v="2018-09-20T00:00:00"/>
    <x v="4"/>
    <n v="9"/>
    <x v="15"/>
    <x v="0"/>
    <s v="MY"/>
    <x v="9"/>
  </r>
  <r>
    <n v="111300"/>
    <s v="C000-56645"/>
    <x v="0"/>
    <n v="50"/>
    <s v="So0110-A3157333"/>
    <s v="G0013363"/>
    <d v="2018-09-20T00:00:00"/>
    <x v="4"/>
    <n v="9"/>
    <x v="15"/>
    <x v="0"/>
    <s v="MY"/>
    <x v="9"/>
  </r>
  <r>
    <n v="1344"/>
    <s v="C000-56645"/>
    <x v="0"/>
    <n v="1"/>
    <s v="So0110-A3157333"/>
    <s v="G0013364"/>
    <d v="2018-09-20T00:00:00"/>
    <x v="4"/>
    <n v="9"/>
    <x v="15"/>
    <x v="0"/>
    <s v="MY"/>
    <x v="9"/>
  </r>
  <r>
    <n v="124492.20000000001"/>
    <s v="C000-56645"/>
    <x v="0"/>
    <n v="66"/>
    <s v="So0110-A3157333"/>
    <s v="G0013365"/>
    <d v="2018-09-20T00:00:00"/>
    <x v="4"/>
    <n v="9"/>
    <x v="15"/>
    <x v="0"/>
    <s v="MY"/>
    <x v="9"/>
  </r>
  <r>
    <n v="152208"/>
    <s v="C000-56645"/>
    <x v="0"/>
    <n v="80"/>
    <s v="So0110-A3157333"/>
    <s v="G0013366"/>
    <d v="2018-09-20T00:00:00"/>
    <x v="4"/>
    <n v="9"/>
    <x v="15"/>
    <x v="0"/>
    <s v="MY"/>
    <x v="9"/>
  </r>
  <r>
    <n v="7.5600000000000005"/>
    <s v="C000-56645"/>
    <x v="7"/>
    <n v="36"/>
    <s v="So0110-A4344552"/>
    <s v="G0013369"/>
    <d v="2018-09-21T00:00:00"/>
    <x v="4"/>
    <n v="9"/>
    <x v="15"/>
    <x v="0"/>
    <s v="MY"/>
    <x v="9"/>
  </r>
  <r>
    <n v="280429.8"/>
    <s v="C000-56645"/>
    <x v="0"/>
    <n v="143"/>
    <s v="So0110-A3157333"/>
    <s v="G0013372"/>
    <d v="2018-09-22T00:00:00"/>
    <x v="4"/>
    <n v="9"/>
    <x v="15"/>
    <x v="0"/>
    <s v="MY"/>
    <x v="9"/>
  </r>
  <r>
    <n v="8601.6"/>
    <s v="C000-56645"/>
    <x v="0"/>
    <n v="4"/>
    <s v="So0110-A3157333"/>
    <s v="G0013373"/>
    <d v="2018-09-22T00:00:00"/>
    <x v="4"/>
    <n v="9"/>
    <x v="15"/>
    <x v="0"/>
    <s v="MY"/>
    <x v="9"/>
  </r>
  <r>
    <n v="14565.6"/>
    <s v="C000-56645"/>
    <x v="0"/>
    <n v="361"/>
    <s v="So0110-A1866403"/>
    <s v="G0013374"/>
    <d v="2018-09-22T00:00:00"/>
    <x v="4"/>
    <n v="9"/>
    <x v="15"/>
    <x v="0"/>
    <s v="MY"/>
    <x v="9"/>
  </r>
  <r>
    <n v="1413.3"/>
    <s v="C000-56645"/>
    <x v="1"/>
    <n v="1"/>
    <s v="So0110-A4411852"/>
    <s v="G0013425"/>
    <d v="2018-09-29T00:00:00"/>
    <x v="4"/>
    <n v="9"/>
    <x v="15"/>
    <x v="0"/>
    <s v="MY"/>
    <x v="9"/>
  </r>
  <r>
    <n v="672"/>
    <s v="C000-56645"/>
    <x v="1"/>
    <n v="1"/>
    <s v="So0110-A4411852"/>
    <s v="G0013426"/>
    <d v="2018-09-29T00:00:00"/>
    <x v="4"/>
    <n v="9"/>
    <x v="15"/>
    <x v="0"/>
    <s v="MY"/>
    <x v="9"/>
  </r>
  <r>
    <n v="831.6"/>
    <s v="C000-56645"/>
    <x v="2"/>
    <n v="30"/>
    <s v="So0110-A4915198"/>
    <s v="G0013440"/>
    <d v="2018-10-03T00:00:00"/>
    <x v="4"/>
    <n v="10"/>
    <x v="15"/>
    <x v="0"/>
    <s v="MY"/>
    <x v="9"/>
  </r>
  <r>
    <n v="336"/>
    <s v="C000-56645"/>
    <x v="2"/>
    <n v="1"/>
    <s v="So0110-A4915198"/>
    <s v="G0013441"/>
    <d v="2018-10-03T00:00:00"/>
    <x v="4"/>
    <n v="10"/>
    <x v="15"/>
    <x v="0"/>
    <s v="MY"/>
    <x v="9"/>
  </r>
  <r>
    <n v="3053.4"/>
    <s v="C000-56645"/>
    <x v="1"/>
    <n v="2"/>
    <s v="So0110-A5101095"/>
    <s v="G0013477"/>
    <d v="2018-10-12T00:00:00"/>
    <x v="4"/>
    <n v="10"/>
    <x v="15"/>
    <x v="0"/>
    <s v="MY"/>
    <x v="9"/>
  </r>
  <r>
    <n v="924"/>
    <s v="C000-56645"/>
    <x v="1"/>
    <n v="1"/>
    <s v="So0110-A5101095"/>
    <s v="G0013478"/>
    <d v="2018-10-12T00:00:00"/>
    <x v="4"/>
    <n v="10"/>
    <x v="15"/>
    <x v="0"/>
    <s v="MY"/>
    <x v="9"/>
  </r>
  <r>
    <n v="9160.2000000000007"/>
    <s v="C000-56645"/>
    <x v="0"/>
    <n v="6"/>
    <s v="So0110-A4735377"/>
    <s v="G0013479"/>
    <d v="2018-10-12T00:00:00"/>
    <x v="4"/>
    <n v="10"/>
    <x v="15"/>
    <x v="0"/>
    <s v="MY"/>
    <x v="9"/>
  </r>
  <r>
    <n v="1599.6120000000001"/>
    <s v="C000-56645"/>
    <x v="0"/>
    <n v="75.680000000000007"/>
    <s v="So0110-A4723204"/>
    <s v="G0013480"/>
    <d v="2018-10-12T00:00:00"/>
    <x v="4"/>
    <n v="10"/>
    <x v="15"/>
    <x v="0"/>
    <s v="MY"/>
    <x v="9"/>
  </r>
  <r>
    <n v="1470"/>
    <s v="C000-56645"/>
    <x v="0"/>
    <n v="1"/>
    <s v="So0110-A4735377"/>
    <s v="G0013481"/>
    <d v="2018-10-12T00:00:00"/>
    <x v="4"/>
    <n v="10"/>
    <x v="15"/>
    <x v="0"/>
    <s v="MY"/>
    <x v="9"/>
  </r>
  <r>
    <n v="1584.66"/>
    <s v="C000-56645"/>
    <x v="0"/>
    <n v="1"/>
    <s v="So0110-A3141057"/>
    <s v="G0013490"/>
    <d v="2018-10-13T00:00:00"/>
    <x v="4"/>
    <n v="10"/>
    <x v="15"/>
    <x v="0"/>
    <s v="MY"/>
    <x v="9"/>
  </r>
  <r>
    <n v="-1584.66"/>
    <s v="C000-56645"/>
    <x v="3"/>
    <n v="-1"/>
    <s v="So0110-A6195577"/>
    <s v="G0013490"/>
    <d v="2018-10-13T00:00:00"/>
    <x v="4"/>
    <n v="10"/>
    <x v="15"/>
    <x v="0"/>
    <s v="MY"/>
    <x v="9"/>
  </r>
  <r>
    <n v="1554"/>
    <s v="C000-56645"/>
    <x v="0"/>
    <n v="1"/>
    <s v="So0110-A3157333"/>
    <s v="G0013490"/>
    <d v="2018-10-13T00:00:00"/>
    <x v="4"/>
    <n v="10"/>
    <x v="15"/>
    <x v="0"/>
    <s v="MY"/>
    <x v="9"/>
  </r>
  <r>
    <n v="93240"/>
    <s v="C000-56645"/>
    <x v="0"/>
    <n v="60"/>
    <s v="So0110-A3157333"/>
    <s v="G0013491"/>
    <d v="2018-10-13T00:00:00"/>
    <x v="4"/>
    <n v="10"/>
    <x v="15"/>
    <x v="0"/>
    <s v="MY"/>
    <x v="9"/>
  </r>
  <r>
    <n v="126945"/>
    <s v="C000-56645"/>
    <x v="0"/>
    <n v="93"/>
    <s v="So0110-A3157333"/>
    <s v="G0013492"/>
    <d v="2018-10-13T00:00:00"/>
    <x v="4"/>
    <n v="10"/>
    <x v="15"/>
    <x v="0"/>
    <s v="MY"/>
    <x v="9"/>
  </r>
  <r>
    <n v="7870.9260000000004"/>
    <s v="C000-56645"/>
    <x v="0"/>
    <n v="65.099999999999994"/>
    <s v="So0110-A4428192"/>
    <s v="G0013493"/>
    <d v="2018-10-13T00:00:00"/>
    <x v="4"/>
    <n v="10"/>
    <x v="15"/>
    <x v="0"/>
    <s v="MY"/>
    <x v="9"/>
  </r>
  <r>
    <n v="44814"/>
    <s v="C000-56645"/>
    <x v="0"/>
    <n v="32"/>
    <s v="So0110-A3157333"/>
    <s v="G0013496"/>
    <d v="2018-10-16T00:00:00"/>
    <x v="4"/>
    <n v="10"/>
    <x v="15"/>
    <x v="0"/>
    <s v="MY"/>
    <x v="9"/>
  </r>
  <r>
    <n v="176404.2"/>
    <s v="C000-56645"/>
    <x v="0"/>
    <n v="93"/>
    <s v="So0110-A3157333"/>
    <s v="G0013497"/>
    <d v="2018-10-16T00:00:00"/>
    <x v="4"/>
    <n v="10"/>
    <x v="15"/>
    <x v="0"/>
    <s v="MY"/>
    <x v="9"/>
  </r>
  <r>
    <n v="26061"/>
    <s v="C000-56645"/>
    <x v="0"/>
    <n v="17"/>
    <s v="So0110-A3157333"/>
    <s v="G0013498"/>
    <d v="2018-10-16T00:00:00"/>
    <x v="4"/>
    <n v="10"/>
    <x v="15"/>
    <x v="0"/>
    <s v="MY"/>
    <x v="9"/>
  </r>
  <r>
    <n v="4342.8"/>
    <s v="C000-56645"/>
    <x v="0"/>
    <n v="2"/>
    <s v="So0110-A3157333"/>
    <s v="G0013500"/>
    <d v="2018-10-17T00:00:00"/>
    <x v="4"/>
    <n v="10"/>
    <x v="15"/>
    <x v="0"/>
    <s v="MY"/>
    <x v="9"/>
  </r>
  <r>
    <n v="38325"/>
    <s v="C000-56645"/>
    <x v="0"/>
    <n v="25"/>
    <s v="So0110-A3157333"/>
    <s v="G0013501"/>
    <d v="2018-10-17T00:00:00"/>
    <x v="4"/>
    <n v="10"/>
    <x v="15"/>
    <x v="0"/>
    <s v="MY"/>
    <x v="9"/>
  </r>
  <r>
    <n v="96192.6"/>
    <s v="C000-56645"/>
    <x v="0"/>
    <n v="59"/>
    <s v="So0110-A3157333"/>
    <s v="G0013502"/>
    <d v="2018-10-17T00:00:00"/>
    <x v="4"/>
    <n v="10"/>
    <x v="15"/>
    <x v="0"/>
    <s v="MY"/>
    <x v="9"/>
  </r>
  <r>
    <n v="82782"/>
    <s v="C000-56645"/>
    <x v="0"/>
    <n v="54"/>
    <s v="So0110-A3157333"/>
    <s v="G0013503"/>
    <d v="2018-10-17T00:00:00"/>
    <x v="4"/>
    <n v="10"/>
    <x v="15"/>
    <x v="0"/>
    <s v="MY"/>
    <x v="9"/>
  </r>
  <r>
    <n v="6216"/>
    <s v="C000-56645"/>
    <x v="0"/>
    <n v="4"/>
    <s v="So0110-A3157333"/>
    <s v="G0013514"/>
    <d v="2018-10-18T00:00:00"/>
    <x v="4"/>
    <n v="10"/>
    <x v="15"/>
    <x v="0"/>
    <s v="MY"/>
    <x v="9"/>
  </r>
  <r>
    <n v="62970.600000000006"/>
    <s v="C000-56645"/>
    <x v="0"/>
    <n v="29"/>
    <s v="So0110-A3157333"/>
    <s v="G0013515"/>
    <d v="2018-10-18T00:00:00"/>
    <x v="4"/>
    <n v="10"/>
    <x v="15"/>
    <x v="0"/>
    <s v="MY"/>
    <x v="9"/>
  </r>
  <r>
    <n v="192444"/>
    <s v="C000-56645"/>
    <x v="0"/>
    <n v="107"/>
    <s v="So0110-A3157333"/>
    <s v="G0013516"/>
    <d v="2018-10-18T00:00:00"/>
    <x v="4"/>
    <n v="10"/>
    <x v="15"/>
    <x v="0"/>
    <s v="MY"/>
    <x v="9"/>
  </r>
  <r>
    <n v="15388.800000000001"/>
    <s v="C000-56645"/>
    <x v="0"/>
    <n v="8"/>
    <s v="So0110-A3157333"/>
    <s v="G0013523"/>
    <d v="2018-10-19T00:00:00"/>
    <x v="4"/>
    <n v="10"/>
    <x v="15"/>
    <x v="0"/>
    <s v="MY"/>
    <x v="9"/>
  </r>
  <r>
    <n v="115416"/>
    <s v="C000-56645"/>
    <x v="0"/>
    <n v="60"/>
    <s v="So0110-A3157333"/>
    <s v="G0013524"/>
    <d v="2018-10-19T00:00:00"/>
    <x v="4"/>
    <n v="10"/>
    <x v="15"/>
    <x v="0"/>
    <s v="MY"/>
    <x v="9"/>
  </r>
  <r>
    <n v="67401.600000000006"/>
    <s v="C000-56645"/>
    <x v="0"/>
    <n v="36"/>
    <s v="So0110-A3157333"/>
    <s v="G0013525"/>
    <d v="2018-10-19T00:00:00"/>
    <x v="4"/>
    <n v="10"/>
    <x v="15"/>
    <x v="0"/>
    <s v="MY"/>
    <x v="9"/>
  </r>
  <r>
    <n v="88468.800000000003"/>
    <s v="C000-56645"/>
    <x v="0"/>
    <n v="50"/>
    <s v="So0110-A3157333"/>
    <s v="G0013526"/>
    <d v="2018-10-19T00:00:00"/>
    <x v="4"/>
    <n v="10"/>
    <x v="15"/>
    <x v="0"/>
    <s v="MY"/>
    <x v="9"/>
  </r>
  <r>
    <n v="11315.22"/>
    <s v="C000-56645"/>
    <x v="0"/>
    <n v="2146"/>
    <s v="So0110-A5993439"/>
    <s v="G0013527"/>
    <d v="2018-10-19T00:00:00"/>
    <x v="4"/>
    <n v="10"/>
    <x v="15"/>
    <x v="0"/>
    <s v="MY"/>
    <x v="9"/>
  </r>
  <r>
    <n v="6825"/>
    <s v="C000-56645"/>
    <x v="0"/>
    <n v="5"/>
    <s v="So0110-A3157333"/>
    <s v="G0013533"/>
    <d v="2018-10-23T00:00:00"/>
    <x v="4"/>
    <n v="10"/>
    <x v="15"/>
    <x v="0"/>
    <s v="MY"/>
    <x v="9"/>
  </r>
  <r>
    <n v="68628"/>
    <s v="C000-56645"/>
    <x v="0"/>
    <n v="50"/>
    <s v="So0110-A3157333"/>
    <s v="G0013534"/>
    <d v="2018-10-23T00:00:00"/>
    <x v="4"/>
    <n v="10"/>
    <x v="15"/>
    <x v="0"/>
    <s v="MY"/>
    <x v="9"/>
  </r>
  <r>
    <n v="60060"/>
    <s v="C000-56645"/>
    <x v="0"/>
    <n v="44"/>
    <s v="So0110-A3157333"/>
    <s v="G0013535"/>
    <d v="2018-10-23T00:00:00"/>
    <x v="4"/>
    <n v="10"/>
    <x v="15"/>
    <x v="0"/>
    <s v="MY"/>
    <x v="9"/>
  </r>
  <r>
    <n v="131250"/>
    <s v="C000-56645"/>
    <x v="0"/>
    <n v="50"/>
    <s v="So0110-A0414393"/>
    <s v="G0013536"/>
    <d v="2018-10-23T00:00:00"/>
    <x v="4"/>
    <n v="10"/>
    <x v="15"/>
    <x v="0"/>
    <s v="MY"/>
    <x v="9"/>
  </r>
  <r>
    <n v="13125"/>
    <s v="C000-56645"/>
    <x v="0"/>
    <n v="5"/>
    <s v="So0110-A0414393"/>
    <s v="G0013537"/>
    <d v="2018-10-23T00:00:00"/>
    <x v="4"/>
    <n v="10"/>
    <x v="15"/>
    <x v="0"/>
    <s v="MY"/>
    <x v="9"/>
  </r>
  <r>
    <n v="1638"/>
    <s v="C000-56645"/>
    <x v="0"/>
    <n v="1"/>
    <s v="So0110-A3157333"/>
    <s v="G0013539"/>
    <d v="2018-10-23T00:00:00"/>
    <x v="4"/>
    <n v="10"/>
    <x v="15"/>
    <x v="0"/>
    <s v="MY"/>
    <x v="9"/>
  </r>
  <r>
    <n v="4662"/>
    <s v="C000-56645"/>
    <x v="0"/>
    <n v="3"/>
    <s v="So0110-A3157333"/>
    <s v="G0013540"/>
    <d v="2018-10-23T00:00:00"/>
    <x v="4"/>
    <n v="10"/>
    <x v="15"/>
    <x v="0"/>
    <s v="MY"/>
    <x v="9"/>
  </r>
  <r>
    <n v="21714"/>
    <s v="C000-56645"/>
    <x v="0"/>
    <n v="10"/>
    <s v="So0110-A3157333"/>
    <s v="G0013541"/>
    <d v="2018-10-23T00:00:00"/>
    <x v="4"/>
    <n v="10"/>
    <x v="15"/>
    <x v="0"/>
    <s v="MY"/>
    <x v="9"/>
  </r>
  <r>
    <n v="85995"/>
    <s v="C000-56645"/>
    <x v="0"/>
    <n v="63"/>
    <s v="So0110-A3157333"/>
    <s v="G0013542"/>
    <d v="2018-10-23T00:00:00"/>
    <x v="4"/>
    <n v="10"/>
    <x v="15"/>
    <x v="0"/>
    <s v="MY"/>
    <x v="9"/>
  </r>
  <r>
    <n v="107910.6"/>
    <s v="C000-56645"/>
    <x v="0"/>
    <n v="67"/>
    <s v="So0110-A3157333"/>
    <s v="G0013543"/>
    <d v="2018-10-23T00:00:00"/>
    <x v="4"/>
    <n v="10"/>
    <x v="15"/>
    <x v="0"/>
    <s v="MY"/>
    <x v="9"/>
  </r>
  <r>
    <n v="55167"/>
    <s v="C000-56645"/>
    <x v="0"/>
    <n v="40"/>
    <s v="So0110-A3157333"/>
    <s v="G0013552"/>
    <d v="2018-10-24T00:00:00"/>
    <x v="4"/>
    <n v="10"/>
    <x v="15"/>
    <x v="0"/>
    <s v="MY"/>
    <x v="9"/>
  </r>
  <r>
    <n v="188962.2"/>
    <s v="C000-56645"/>
    <x v="0"/>
    <n v="103"/>
    <s v="So0100-A1014924"/>
    <s v="G0013553"/>
    <d v="2018-10-24T00:00:00"/>
    <x v="4"/>
    <n v="10"/>
    <x v="15"/>
    <x v="0"/>
    <s v="MY"/>
    <x v="9"/>
  </r>
  <r>
    <n v="9324"/>
    <s v="C000-56645"/>
    <x v="0"/>
    <n v="6"/>
    <s v="So0110-A3157333"/>
    <s v="G0013565"/>
    <d v="2018-10-26T00:00:00"/>
    <x v="4"/>
    <n v="10"/>
    <x v="15"/>
    <x v="0"/>
    <s v="MY"/>
    <x v="9"/>
  </r>
  <r>
    <n v="82513.2"/>
    <s v="C000-56645"/>
    <x v="0"/>
    <n v="38"/>
    <s v="So0110-A3157333"/>
    <s v="G0013566"/>
    <d v="2018-10-26T00:00:00"/>
    <x v="4"/>
    <n v="10"/>
    <x v="15"/>
    <x v="0"/>
    <s v="MY"/>
    <x v="9"/>
  </r>
  <r>
    <n v="131640.6"/>
    <s v="C000-56645"/>
    <x v="0"/>
    <n v="79"/>
    <s v="So0110-A3157333"/>
    <s v="G0013567"/>
    <d v="2018-10-26T00:00:00"/>
    <x v="4"/>
    <n v="10"/>
    <x v="15"/>
    <x v="0"/>
    <s v="MY"/>
    <x v="9"/>
  </r>
  <r>
    <n v="20475"/>
    <s v="C000-56645"/>
    <x v="0"/>
    <n v="15"/>
    <s v="So0110-A3157333"/>
    <s v="G0013568"/>
    <d v="2018-10-26T00:00:00"/>
    <x v="4"/>
    <n v="10"/>
    <x v="15"/>
    <x v="0"/>
    <s v="MY"/>
    <x v="9"/>
  </r>
  <r>
    <n v="-1953"/>
    <s v="C000-56645"/>
    <x v="0"/>
    <n v="0"/>
    <s v="So0110-A7664976"/>
    <s v="G0013583"/>
    <d v="2018-10-29T00:00:00"/>
    <x v="4"/>
    <n v="10"/>
    <x v="15"/>
    <x v="0"/>
    <s v="MY"/>
    <x v="9"/>
  </r>
  <r>
    <n v="-546"/>
    <s v="C000-56645"/>
    <x v="3"/>
    <n v="0"/>
    <s v="So0110-A7672375"/>
    <s v="G0013584"/>
    <d v="2018-10-29T00:00:00"/>
    <x v="4"/>
    <n v="10"/>
    <x v="15"/>
    <x v="0"/>
    <s v="MY"/>
    <x v="9"/>
  </r>
  <r>
    <n v="-105"/>
    <s v="C000-56645"/>
    <x v="3"/>
    <n v="0"/>
    <s v="So0110-A7687541"/>
    <s v="G0013585"/>
    <d v="2018-10-29T00:00:00"/>
    <x v="4"/>
    <n v="10"/>
    <x v="15"/>
    <x v="0"/>
    <s v="MY"/>
    <x v="9"/>
  </r>
  <r>
    <n v="-1008"/>
    <s v="C000-56645"/>
    <x v="3"/>
    <n v="0"/>
    <s v="So0110-A7705854"/>
    <s v="G0013586"/>
    <d v="2018-10-29T00:00:00"/>
    <x v="4"/>
    <n v="10"/>
    <x v="15"/>
    <x v="0"/>
    <s v="MY"/>
    <x v="9"/>
  </r>
  <r>
    <n v="-924"/>
    <s v="C000-56645"/>
    <x v="3"/>
    <n v="0"/>
    <s v="So0110-A7717632"/>
    <s v="G0013587"/>
    <d v="2018-10-29T00:00:00"/>
    <x v="4"/>
    <n v="10"/>
    <x v="15"/>
    <x v="0"/>
    <s v="MY"/>
    <x v="9"/>
  </r>
  <r>
    <n v="-1323"/>
    <s v="C000-56645"/>
    <x v="3"/>
    <n v="0"/>
    <s v="So0110-A7722377"/>
    <s v="G0013588"/>
    <d v="2018-10-29T00:00:00"/>
    <x v="4"/>
    <n v="10"/>
    <x v="15"/>
    <x v="0"/>
    <s v="MY"/>
    <x v="9"/>
  </r>
  <r>
    <n v="-777"/>
    <s v="C000-56645"/>
    <x v="3"/>
    <n v="0"/>
    <s v="So0110-A7735809"/>
    <s v="G0013589"/>
    <d v="2018-10-29T00:00:00"/>
    <x v="4"/>
    <n v="10"/>
    <x v="15"/>
    <x v="0"/>
    <s v="MY"/>
    <x v="9"/>
  </r>
  <r>
    <n v="-315"/>
    <s v="C000-56645"/>
    <x v="3"/>
    <n v="0"/>
    <s v="So0110-A7743648"/>
    <s v="G0013590"/>
    <d v="2018-10-29T00:00:00"/>
    <x v="4"/>
    <n v="10"/>
    <x v="15"/>
    <x v="0"/>
    <s v="MY"/>
    <x v="9"/>
  </r>
  <r>
    <n v="15540"/>
    <s v="C000-56645"/>
    <x v="0"/>
    <n v="10"/>
    <s v="So0110-A3157333"/>
    <s v="G0013626"/>
    <d v="2018-11-06T00:00:00"/>
    <x v="4"/>
    <n v="11"/>
    <x v="15"/>
    <x v="0"/>
    <s v="MY"/>
    <x v="9"/>
  </r>
  <r>
    <n v="21714"/>
    <s v="C000-56645"/>
    <x v="0"/>
    <n v="10"/>
    <s v="So0110-A3157333"/>
    <s v="G0013627"/>
    <d v="2018-11-06T00:00:00"/>
    <x v="4"/>
    <n v="11"/>
    <x v="15"/>
    <x v="0"/>
    <s v="MY"/>
    <x v="9"/>
  </r>
  <r>
    <n v="95697"/>
    <s v="C000-56645"/>
    <x v="0"/>
    <n v="50"/>
    <s v="So0110-A3157333"/>
    <s v="G0013628"/>
    <d v="2018-11-06T00:00:00"/>
    <x v="4"/>
    <n v="11"/>
    <x v="15"/>
    <x v="0"/>
    <s v="MY"/>
    <x v="9"/>
  </r>
  <r>
    <n v="170625"/>
    <s v="C000-56645"/>
    <x v="0"/>
    <n v="65"/>
    <s v="So0110-A0414393"/>
    <s v="G0013629"/>
    <d v="2018-11-06T00:00:00"/>
    <x v="4"/>
    <n v="11"/>
    <x v="15"/>
    <x v="0"/>
    <s v="MY"/>
    <x v="9"/>
  </r>
  <r>
    <n v="9408"/>
    <s v="C000-56645"/>
    <x v="0"/>
    <n v="7"/>
    <s v="So0110-A3157333"/>
    <s v="G0013630"/>
    <d v="2018-11-06T00:00:00"/>
    <x v="4"/>
    <n v="11"/>
    <x v="15"/>
    <x v="0"/>
    <s v="MY"/>
    <x v="9"/>
  </r>
  <r>
    <n v="64386"/>
    <s v="C000-56645"/>
    <x v="0"/>
    <n v="42"/>
    <s v="So0110-A3157333"/>
    <s v="G0013679"/>
    <d v="2018-11-13T00:00:00"/>
    <x v="4"/>
    <n v="11"/>
    <x v="15"/>
    <x v="0"/>
    <s v="MY"/>
    <x v="9"/>
  </r>
  <r>
    <n v="200008.2"/>
    <s v="C000-56645"/>
    <x v="0"/>
    <n v="98"/>
    <s v="So0110-A3157333"/>
    <s v="G0013680"/>
    <d v="2018-11-13T00:00:00"/>
    <x v="4"/>
    <n v="11"/>
    <x v="15"/>
    <x v="0"/>
    <s v="MY"/>
    <x v="9"/>
  </r>
  <r>
    <n v="1730.4"/>
    <s v="C000-56645"/>
    <x v="0"/>
    <n v="1"/>
    <s v="So0110-A3157333"/>
    <s v="G0013681"/>
    <d v="2018-11-13T00:00:00"/>
    <x v="4"/>
    <n v="11"/>
    <x v="15"/>
    <x v="0"/>
    <s v="MY"/>
    <x v="9"/>
  </r>
  <r>
    <n v="123438"/>
    <s v="C000-56645"/>
    <x v="0"/>
    <n v="71"/>
    <s v="So0110-A3157333"/>
    <s v="G0013682"/>
    <d v="2018-11-13T00:00:00"/>
    <x v="4"/>
    <n v="11"/>
    <x v="15"/>
    <x v="0"/>
    <s v="MY"/>
    <x v="9"/>
  </r>
  <r>
    <n v="8685.6"/>
    <s v="C000-56645"/>
    <x v="0"/>
    <n v="4"/>
    <s v="So0110-A3157333"/>
    <s v="G0013683"/>
    <d v="2018-11-13T00:00:00"/>
    <x v="4"/>
    <n v="11"/>
    <x v="15"/>
    <x v="0"/>
    <s v="MY"/>
    <x v="9"/>
  </r>
  <r>
    <n v="76818"/>
    <s v="C000-56645"/>
    <x v="0"/>
    <n v="45"/>
    <s v="So0110-A3157333"/>
    <s v="G0013684"/>
    <d v="2018-11-13T00:00:00"/>
    <x v="4"/>
    <n v="11"/>
    <x v="15"/>
    <x v="0"/>
    <s v="MY"/>
    <x v="9"/>
  </r>
  <r>
    <n v="33385.800000000003"/>
    <s v="C000-56645"/>
    <x v="0"/>
    <n v="17"/>
    <s v="So0110-A3157333"/>
    <s v="G0013685"/>
    <d v="2018-11-13T00:00:00"/>
    <x v="4"/>
    <n v="11"/>
    <x v="15"/>
    <x v="0"/>
    <s v="MY"/>
    <x v="9"/>
  </r>
  <r>
    <n v="20538"/>
    <s v="C000-56645"/>
    <x v="0"/>
    <n v="15"/>
    <s v="So0110-A3157333"/>
    <s v="G0013686"/>
    <d v="2018-11-13T00:00:00"/>
    <x v="4"/>
    <n v="11"/>
    <x v="15"/>
    <x v="0"/>
    <s v="MY"/>
    <x v="9"/>
  </r>
  <r>
    <n v="46720.800000000003"/>
    <s v="C000-56645"/>
    <x v="0"/>
    <n v="27"/>
    <s v="So0110-A3157333"/>
    <s v="G0013695"/>
    <d v="2018-11-16T00:00:00"/>
    <x v="4"/>
    <n v="11"/>
    <x v="15"/>
    <x v="0"/>
    <s v="MY"/>
    <x v="9"/>
  </r>
  <r>
    <n v="195976.2"/>
    <s v="C000-56645"/>
    <x v="0"/>
    <n v="113"/>
    <s v="So0110-A3157333"/>
    <s v="G0013696"/>
    <d v="2018-11-16T00:00:00"/>
    <x v="4"/>
    <n v="11"/>
    <x v="15"/>
    <x v="0"/>
    <s v="MY"/>
    <x v="9"/>
  </r>
  <r>
    <n v="13.356000000000002"/>
    <s v="C000-56645"/>
    <x v="2"/>
    <n v="6"/>
    <s v="So0110-A9319738"/>
    <s v="G0013704"/>
    <d v="2018-11-20T00:00:00"/>
    <x v="4"/>
    <n v="11"/>
    <x v="15"/>
    <x v="0"/>
    <s v="MY"/>
    <x v="9"/>
  </r>
  <r>
    <n v="109.2"/>
    <s v="C000-56645"/>
    <x v="2"/>
    <n v="1"/>
    <s v="So0110-A9319738"/>
    <s v="G0013705"/>
    <d v="2018-11-20T00:00:00"/>
    <x v="4"/>
    <n v="11"/>
    <x v="15"/>
    <x v="0"/>
    <s v="MY"/>
    <x v="9"/>
  </r>
  <r>
    <n v="-1344"/>
    <s v="C000-56645"/>
    <x v="3"/>
    <n v="0"/>
    <s v="So0120-A0245506"/>
    <s v="G0013757"/>
    <d v="2018-11-26T00:00:00"/>
    <x v="4"/>
    <n v="11"/>
    <x v="15"/>
    <x v="0"/>
    <s v="MY"/>
    <x v="9"/>
  </r>
  <r>
    <n v="-2625"/>
    <s v="C000-56645"/>
    <x v="0"/>
    <n v="-1"/>
    <s v="So0120-A0322766"/>
    <s v="G0013763"/>
    <d v="2018-11-27T00:00:00"/>
    <x v="4"/>
    <n v="11"/>
    <x v="15"/>
    <x v="0"/>
    <s v="MY"/>
    <x v="9"/>
  </r>
  <r>
    <n v="1344"/>
    <s v="C000-56645"/>
    <x v="0"/>
    <n v="1"/>
    <s v="So0110-A3157333"/>
    <s v="G0013764"/>
    <d v="2018-11-27T00:00:00"/>
    <x v="4"/>
    <n v="11"/>
    <x v="15"/>
    <x v="0"/>
    <s v="MY"/>
    <x v="9"/>
  </r>
  <r>
    <n v="11.76"/>
    <s v="C000-56645"/>
    <x v="2"/>
    <n v="4"/>
    <s v="So0120-A1825274"/>
    <s v="G0013877"/>
    <d v="2018-12-21T00:00:00"/>
    <x v="4"/>
    <n v="12"/>
    <x v="15"/>
    <x v="0"/>
    <s v="MY"/>
    <x v="9"/>
  </r>
  <r>
    <n v="96.600000000000009"/>
    <s v="C000-56645"/>
    <x v="2"/>
    <n v="1"/>
    <s v="So0120-A1825274"/>
    <s v="G0013878"/>
    <d v="2018-12-21T00:00:00"/>
    <x v="4"/>
    <n v="12"/>
    <x v="15"/>
    <x v="0"/>
    <s v="MY"/>
    <x v="9"/>
  </r>
  <r>
    <n v="151806.9"/>
    <s v="C000-57747"/>
    <x v="0"/>
    <n v="407"/>
    <s v="So0000-A0455936"/>
    <s v="G0005076"/>
    <d v="2014-02-24T00:00:00"/>
    <x v="0"/>
    <n v="2"/>
    <x v="16"/>
    <x v="0"/>
    <s v="PL"/>
    <x v="5"/>
  </r>
  <r>
    <n v="-756"/>
    <s v="C000-57747"/>
    <x v="3"/>
    <n v="-1"/>
    <s v="So0000-A4616371"/>
    <s v="G0005081"/>
    <d v="2014-02-25T00:00:00"/>
    <x v="0"/>
    <n v="2"/>
    <x v="16"/>
    <x v="0"/>
    <s v="PL"/>
    <x v="5"/>
  </r>
  <r>
    <n v="0"/>
    <s v="C000-57747"/>
    <x v="3"/>
    <n v="6"/>
    <s v="So0000-A4467623"/>
    <s v="G0005140"/>
    <d v="2014-03-07T00:00:00"/>
    <x v="0"/>
    <n v="3"/>
    <x v="16"/>
    <x v="0"/>
    <s v="PL"/>
    <x v="5"/>
  </r>
  <r>
    <n v="141309"/>
    <s v="C000-57747"/>
    <x v="0"/>
    <n v="1085"/>
    <s v="So0000-A3562100"/>
    <s v="G0005280"/>
    <d v="2014-04-09T00:00:00"/>
    <x v="0"/>
    <n v="4"/>
    <x v="16"/>
    <x v="0"/>
    <s v="PL"/>
    <x v="5"/>
  </r>
  <r>
    <n v="0"/>
    <s v="C000-57747"/>
    <x v="3"/>
    <n v="70"/>
    <s v="So0000-A6564364"/>
    <s v="G0005305"/>
    <d v="2014-04-16T00:00:00"/>
    <x v="0"/>
    <n v="4"/>
    <x v="16"/>
    <x v="0"/>
    <s v="PL"/>
    <x v="5"/>
  </r>
  <r>
    <n v="0"/>
    <s v="C000-57747"/>
    <x v="3"/>
    <n v="20"/>
    <s v="So0000-A6524965"/>
    <s v="G0005322"/>
    <d v="2014-04-22T00:00:00"/>
    <x v="0"/>
    <n v="4"/>
    <x v="16"/>
    <x v="0"/>
    <s v="PL"/>
    <x v="5"/>
  </r>
  <r>
    <n v="143131.59"/>
    <s v="C000-57747"/>
    <x v="0"/>
    <n v="449"/>
    <s v="So0000-A3562100"/>
    <s v="G0005390"/>
    <d v="2014-05-10T00:00:00"/>
    <x v="0"/>
    <n v="5"/>
    <x v="16"/>
    <x v="0"/>
    <s v="PL"/>
    <x v="5"/>
  </r>
  <r>
    <n v="138839.4"/>
    <s v="C000-57747"/>
    <x v="0"/>
    <n v="382"/>
    <s v="So0000-A8757755"/>
    <s v="G0005501"/>
    <d v="2014-06-02T00:00:00"/>
    <x v="0"/>
    <n v="6"/>
    <x v="16"/>
    <x v="0"/>
    <s v="PL"/>
    <x v="5"/>
  </r>
  <r>
    <n v="156933.96600000001"/>
    <s v="C000-57747"/>
    <x v="0"/>
    <n v="687"/>
    <s v="So0000-A8757755"/>
    <s v="G0005624"/>
    <d v="2014-07-01T00:00:00"/>
    <x v="0"/>
    <n v="7"/>
    <x v="16"/>
    <x v="0"/>
    <s v="PL"/>
    <x v="5"/>
  </r>
  <r>
    <n v="25662"/>
    <s v="C000-57747"/>
    <x v="0"/>
    <n v="80"/>
    <s v="So0000-A8757755"/>
    <s v="G0005720"/>
    <d v="2014-08-01T00:00:00"/>
    <x v="0"/>
    <n v="8"/>
    <x v="16"/>
    <x v="0"/>
    <s v="PL"/>
    <x v="5"/>
  </r>
  <r>
    <n v="148440.6"/>
    <s v="C000-57747"/>
    <x v="0"/>
    <n v="433"/>
    <s v="So0010-A5439750"/>
    <s v="G0005804"/>
    <d v="2014-09-26T00:00:00"/>
    <x v="0"/>
    <n v="9"/>
    <x v="16"/>
    <x v="0"/>
    <s v="PL"/>
    <x v="5"/>
  </r>
  <r>
    <n v="0"/>
    <s v="C000-57747"/>
    <x v="1"/>
    <n v="1"/>
    <s v="So0010-A6427183"/>
    <s v="G0005833"/>
    <d v="2014-10-07T00:00:00"/>
    <x v="0"/>
    <n v="10"/>
    <x v="16"/>
    <x v="0"/>
    <s v="PL"/>
    <x v="5"/>
  </r>
  <r>
    <n v="135017.4"/>
    <s v="C000-57747"/>
    <x v="0"/>
    <n v="1196"/>
    <s v="So0010-A6965636"/>
    <s v="G0005868"/>
    <d v="2014-10-23T00:00:00"/>
    <x v="0"/>
    <n v="10"/>
    <x v="16"/>
    <x v="0"/>
    <s v="PL"/>
    <x v="5"/>
  </r>
  <r>
    <n v="169217.66399999999"/>
    <s v="C000-57747"/>
    <x v="0"/>
    <n v="475"/>
    <s v="So0010-A6965636"/>
    <s v="G0005905"/>
    <d v="2014-11-19T00:00:00"/>
    <x v="0"/>
    <n v="11"/>
    <x v="16"/>
    <x v="0"/>
    <s v="PL"/>
    <x v="5"/>
  </r>
  <r>
    <n v="126346.96200000001"/>
    <s v="C000-57747"/>
    <x v="0"/>
    <n v="509"/>
    <s v="So0010-A8044871"/>
    <s v="G0005951"/>
    <d v="2014-12-09T00:00:00"/>
    <x v="0"/>
    <n v="12"/>
    <x v="16"/>
    <x v="0"/>
    <s v="PL"/>
    <x v="5"/>
  </r>
  <r>
    <n v="0"/>
    <s v="C000-57747"/>
    <x v="1"/>
    <n v="25"/>
    <s v="So0010-A9298823"/>
    <s v="G0005958"/>
    <d v="2014-12-11T00:00:00"/>
    <x v="0"/>
    <n v="12"/>
    <x v="16"/>
    <x v="0"/>
    <s v="PL"/>
    <x v="5"/>
  </r>
  <r>
    <n v="4706.3519999999999"/>
    <s v="C000-57747"/>
    <x v="0"/>
    <n v="834"/>
    <s v="So0010-A9328231"/>
    <s v="G0005972"/>
    <d v="2014-12-15T00:00:00"/>
    <x v="0"/>
    <n v="12"/>
    <x v="16"/>
    <x v="0"/>
    <s v="PL"/>
    <x v="5"/>
  </r>
  <r>
    <n v="0"/>
    <s v="C000-57747"/>
    <x v="1"/>
    <n v="15"/>
    <s v="So0020-A0046274"/>
    <s v="G0005991"/>
    <d v="2015-01-08T00:00:00"/>
    <x v="1"/>
    <n v="1"/>
    <x v="16"/>
    <x v="0"/>
    <s v="PL"/>
    <x v="5"/>
  </r>
  <r>
    <n v="0"/>
    <s v="C000-57747"/>
    <x v="1"/>
    <n v="20"/>
    <s v="So0020-A0215147"/>
    <s v="G0006009"/>
    <d v="2015-01-14T00:00:00"/>
    <x v="1"/>
    <n v="1"/>
    <x v="16"/>
    <x v="0"/>
    <s v="PL"/>
    <x v="5"/>
  </r>
  <r>
    <n v="-882"/>
    <s v="C000-57747"/>
    <x v="0"/>
    <n v="0"/>
    <s v="So0020-A0323636"/>
    <s v="G0006019"/>
    <d v="2015-01-15T00:00:00"/>
    <x v="1"/>
    <n v="1"/>
    <x v="16"/>
    <x v="0"/>
    <s v="PL"/>
    <x v="5"/>
  </r>
  <r>
    <n v="121965.90000000001"/>
    <s v="C000-57747"/>
    <x v="0"/>
    <n v="416"/>
    <s v="So0020-A1607343"/>
    <s v="G0006171"/>
    <d v="2015-02-23T00:00:00"/>
    <x v="1"/>
    <n v="2"/>
    <x v="16"/>
    <x v="0"/>
    <s v="PL"/>
    <x v="5"/>
  </r>
  <r>
    <n v="153234.9"/>
    <s v="C000-57747"/>
    <x v="0"/>
    <n v="474"/>
    <s v="So0020-A4997784"/>
    <s v="G0006446"/>
    <d v="2015-04-18T00:00:00"/>
    <x v="1"/>
    <n v="4"/>
    <x v="16"/>
    <x v="0"/>
    <s v="PL"/>
    <x v="5"/>
  </r>
  <r>
    <n v="156247.98000000001"/>
    <s v="C000-57747"/>
    <x v="0"/>
    <n v="549"/>
    <s v="So0010-A8659866"/>
    <s v="G0006575"/>
    <d v="2015-05-18T00:00:00"/>
    <x v="1"/>
    <n v="5"/>
    <x v="16"/>
    <x v="0"/>
    <s v="PL"/>
    <x v="5"/>
  </r>
  <r>
    <n v="-1008"/>
    <s v="C000-57747"/>
    <x v="0"/>
    <n v="0"/>
    <s v="So0020-A8359079"/>
    <s v="G0006606"/>
    <d v="2015-05-25T00:00:00"/>
    <x v="1"/>
    <n v="5"/>
    <x v="16"/>
    <x v="0"/>
    <s v="PL"/>
    <x v="5"/>
  </r>
  <r>
    <n v="160328.70000000001"/>
    <s v="C000-57747"/>
    <x v="0"/>
    <n v="474"/>
    <s v="So0020-A8073177"/>
    <s v="G0006626"/>
    <d v="2015-05-29T00:00:00"/>
    <x v="1"/>
    <n v="5"/>
    <x v="16"/>
    <x v="0"/>
    <s v="PL"/>
    <x v="5"/>
  </r>
  <r>
    <n v="6132"/>
    <s v="C000-57747"/>
    <x v="0"/>
    <n v="10"/>
    <s v="So0030-A0572475"/>
    <s v="G0006733"/>
    <d v="2015-06-26T00:00:00"/>
    <x v="1"/>
    <n v="6"/>
    <x v="16"/>
    <x v="0"/>
    <s v="PL"/>
    <x v="5"/>
  </r>
  <r>
    <n v="714"/>
    <s v="C000-57747"/>
    <x v="0"/>
    <n v="1"/>
    <s v="So0030-A0572475"/>
    <s v="G0006734"/>
    <d v="2015-06-26T00:00:00"/>
    <x v="1"/>
    <n v="6"/>
    <x v="16"/>
    <x v="0"/>
    <s v="PL"/>
    <x v="5"/>
  </r>
  <r>
    <n v="35565.599999999999"/>
    <s v="C000-57747"/>
    <x v="0"/>
    <n v="58"/>
    <s v="So0030-A2957653"/>
    <s v="G0006905"/>
    <d v="2015-08-01T00:00:00"/>
    <x v="1"/>
    <n v="8"/>
    <x v="16"/>
    <x v="0"/>
    <s v="PL"/>
    <x v="5"/>
  </r>
  <r>
    <n v="1512"/>
    <s v="C000-57747"/>
    <x v="0"/>
    <n v="1"/>
    <s v="So0030-A2957653"/>
    <s v="G0006906"/>
    <d v="2015-08-01T00:00:00"/>
    <x v="1"/>
    <n v="8"/>
    <x v="16"/>
    <x v="0"/>
    <s v="PL"/>
    <x v="5"/>
  </r>
  <r>
    <n v="126789.47400000002"/>
    <s v="C000-57747"/>
    <x v="0"/>
    <n v="471"/>
    <s v="So0020-A6296148"/>
    <s v="G0007101"/>
    <d v="2015-10-03T00:00:00"/>
    <x v="1"/>
    <n v="10"/>
    <x v="16"/>
    <x v="0"/>
    <s v="PL"/>
    <x v="5"/>
  </r>
  <r>
    <n v="186315.10800000001"/>
    <s v="C000-57747"/>
    <x v="0"/>
    <n v="1179"/>
    <s v="So0020-A9446755"/>
    <s v="G0007114"/>
    <d v="2015-10-08T00:00:00"/>
    <x v="1"/>
    <n v="10"/>
    <x v="16"/>
    <x v="0"/>
    <s v="PL"/>
    <x v="5"/>
  </r>
  <r>
    <n v="12774.300000000001"/>
    <s v="C000-57747"/>
    <x v="0"/>
    <n v="44"/>
    <s v="So0030-A8094230"/>
    <s v="G0007168"/>
    <d v="2015-10-16T00:00:00"/>
    <x v="1"/>
    <n v="10"/>
    <x v="16"/>
    <x v="0"/>
    <s v="PL"/>
    <x v="5"/>
  </r>
  <r>
    <n v="1680"/>
    <s v="C000-57747"/>
    <x v="0"/>
    <n v="1"/>
    <s v="So0030-A8094230"/>
    <s v="G0007169"/>
    <d v="2015-10-16T00:00:00"/>
    <x v="1"/>
    <n v="10"/>
    <x v="16"/>
    <x v="0"/>
    <s v="PL"/>
    <x v="5"/>
  </r>
  <r>
    <n v="-9143.9460000000017"/>
    <s v="C000-57747"/>
    <x v="0"/>
    <n v="0"/>
    <s v="So0030-A9187682"/>
    <s v="G0007236"/>
    <d v="2015-11-13T00:00:00"/>
    <x v="1"/>
    <n v="11"/>
    <x v="16"/>
    <x v="0"/>
    <s v="PL"/>
    <x v="5"/>
  </r>
  <r>
    <n v="141470.28"/>
    <s v="C000-57747"/>
    <x v="0"/>
    <n v="420"/>
    <s v="So0030-A9261986"/>
    <s v="G0007267"/>
    <d v="2015-11-23T00:00:00"/>
    <x v="1"/>
    <n v="11"/>
    <x v="16"/>
    <x v="0"/>
    <s v="PL"/>
    <x v="5"/>
  </r>
  <r>
    <n v="66601.331999999995"/>
    <s v="C000-57747"/>
    <x v="0"/>
    <n v="178"/>
    <s v="So0040-A0625655"/>
    <s v="G0007324"/>
    <d v="2015-12-08T00:00:00"/>
    <x v="1"/>
    <n v="12"/>
    <x v="16"/>
    <x v="0"/>
    <s v="PL"/>
    <x v="5"/>
  </r>
  <r>
    <n v="124489.554"/>
    <s v="C000-57747"/>
    <x v="0"/>
    <n v="398"/>
    <s v="So0040-A2859061"/>
    <s v="G0007499"/>
    <d v="2016-01-30T00:00:00"/>
    <x v="2"/>
    <n v="1"/>
    <x v="16"/>
    <x v="0"/>
    <s v="PL"/>
    <x v="5"/>
  </r>
  <r>
    <n v="11956.560000000001"/>
    <s v="C000-57747"/>
    <x v="0"/>
    <n v="1241.04"/>
    <s v="So0040-A2794687"/>
    <s v="G0007500"/>
    <d v="2016-01-30T00:00:00"/>
    <x v="2"/>
    <n v="1"/>
    <x v="16"/>
    <x v="0"/>
    <s v="PL"/>
    <x v="5"/>
  </r>
  <r>
    <n v="632.39400000000001"/>
    <s v="C000-57747"/>
    <x v="0"/>
    <n v="1"/>
    <s v="So0040-A6832545"/>
    <s v="G0007850"/>
    <d v="2016-03-29T00:00:00"/>
    <x v="2"/>
    <n v="3"/>
    <x v="16"/>
    <x v="0"/>
    <s v="PL"/>
    <x v="5"/>
  </r>
  <r>
    <n v="210"/>
    <s v="C000-57747"/>
    <x v="0"/>
    <n v="1"/>
    <s v="So0040-A6832545"/>
    <s v="G0007851"/>
    <d v="2016-03-29T00:00:00"/>
    <x v="2"/>
    <n v="3"/>
    <x v="16"/>
    <x v="0"/>
    <s v="PL"/>
    <x v="5"/>
  </r>
  <r>
    <n v="175716.32400000002"/>
    <s v="C000-57747"/>
    <x v="0"/>
    <n v="417"/>
    <s v="So0040-A8256924"/>
    <s v="G0007921"/>
    <d v="2016-04-09T00:00:00"/>
    <x v="2"/>
    <n v="4"/>
    <x v="16"/>
    <x v="0"/>
    <s v="PL"/>
    <x v="5"/>
  </r>
  <r>
    <n v="97076.322"/>
    <s v="C000-57747"/>
    <x v="0"/>
    <n v="242"/>
    <s v="So0040-A2859061"/>
    <s v="G0008067"/>
    <d v="2016-04-28T00:00:00"/>
    <x v="2"/>
    <n v="4"/>
    <x v="16"/>
    <x v="0"/>
    <s v="PL"/>
    <x v="5"/>
  </r>
  <r>
    <n v="0"/>
    <s v="C000-57747"/>
    <x v="0"/>
    <n v="78"/>
    <s v="So0040-A9682212"/>
    <s v="G0008068"/>
    <d v="2016-04-28T00:00:00"/>
    <x v="2"/>
    <n v="4"/>
    <x v="16"/>
    <x v="0"/>
    <s v="PL"/>
    <x v="5"/>
  </r>
  <r>
    <n v="154656.22200000001"/>
    <s v="C000-57747"/>
    <x v="0"/>
    <n v="490"/>
    <s v="So0050-A4016790"/>
    <s v="G0008399"/>
    <d v="2016-06-15T00:00:00"/>
    <x v="2"/>
    <n v="6"/>
    <x v="16"/>
    <x v="0"/>
    <s v="PL"/>
    <x v="5"/>
  </r>
  <r>
    <n v="151070.63999999998"/>
    <s v="C000-57747"/>
    <x v="0"/>
    <n v="427"/>
    <s v="So0050-A8475245"/>
    <s v="G0008704"/>
    <d v="2016-07-23T00:00:00"/>
    <x v="2"/>
    <n v="7"/>
    <x v="16"/>
    <x v="0"/>
    <s v="PL"/>
    <x v="5"/>
  </r>
  <r>
    <n v="-7553.91"/>
    <s v="C000-57747"/>
    <x v="0"/>
    <n v="0"/>
    <s v="So0050-A9579415"/>
    <s v="G0008720"/>
    <d v="2016-07-26T00:00:00"/>
    <x v="2"/>
    <n v="7"/>
    <x v="16"/>
    <x v="0"/>
    <s v="PL"/>
    <x v="5"/>
  </r>
  <r>
    <n v="0"/>
    <s v="C000-57747"/>
    <x v="5"/>
    <n v="12"/>
    <s v="So0060-A0836396"/>
    <s v="G0008885"/>
    <d v="2016-08-15T00:00:00"/>
    <x v="2"/>
    <n v="8"/>
    <x v="16"/>
    <x v="0"/>
    <s v="PL"/>
    <x v="5"/>
  </r>
  <r>
    <n v="0"/>
    <s v="C000-57747"/>
    <x v="5"/>
    <n v="17.14"/>
    <s v="So0060-A4257899"/>
    <s v="G0009107"/>
    <d v="2016-10-13T00:00:00"/>
    <x v="2"/>
    <n v="10"/>
    <x v="16"/>
    <x v="0"/>
    <s v="PL"/>
    <x v="5"/>
  </r>
  <r>
    <n v="169705.326"/>
    <s v="C000-57747"/>
    <x v="0"/>
    <n v="477"/>
    <s v="So0060-A4807953"/>
    <s v="G0009185"/>
    <d v="2016-11-02T00:00:00"/>
    <x v="2"/>
    <n v="11"/>
    <x v="16"/>
    <x v="0"/>
    <s v="PL"/>
    <x v="5"/>
  </r>
  <r>
    <n v="8433.6"/>
    <s v="C000-57747"/>
    <x v="6"/>
    <n v="20"/>
    <s v="So0060-A7336589"/>
    <s v="G0009277"/>
    <d v="2016-11-25T00:00:00"/>
    <x v="2"/>
    <n v="11"/>
    <x v="16"/>
    <x v="0"/>
    <s v="PL"/>
    <x v="5"/>
  </r>
  <r>
    <n v="16036.02"/>
    <s v="C000-57747"/>
    <x v="6"/>
    <n v="1911.2"/>
    <s v="So0060-A5643055"/>
    <s v="G0009278"/>
    <d v="2016-11-25T00:00:00"/>
    <x v="2"/>
    <n v="11"/>
    <x v="16"/>
    <x v="0"/>
    <s v="PL"/>
    <x v="5"/>
  </r>
  <r>
    <n v="1680"/>
    <s v="C000-57747"/>
    <x v="6"/>
    <n v="1"/>
    <s v="So0060-A6056441"/>
    <s v="G0009279"/>
    <d v="2016-11-25T00:00:00"/>
    <x v="2"/>
    <n v="11"/>
    <x v="16"/>
    <x v="0"/>
    <s v="PL"/>
    <x v="5"/>
  </r>
  <r>
    <n v="-506.01600000000002"/>
    <s v="C000-57747"/>
    <x v="6"/>
    <n v="0"/>
    <s v="So0060-A7528575"/>
    <s v="G0009290"/>
    <d v="2016-11-28T00:00:00"/>
    <x v="2"/>
    <n v="11"/>
    <x v="16"/>
    <x v="0"/>
    <s v="PL"/>
    <x v="5"/>
  </r>
  <r>
    <n v="882"/>
    <s v="C000-57747"/>
    <x v="2"/>
    <n v="350"/>
    <s v="So0060-A9611834"/>
    <s v="G0009804"/>
    <d v="2017-03-28T00:00:00"/>
    <x v="3"/>
    <n v="3"/>
    <x v="16"/>
    <x v="0"/>
    <s v="PL"/>
    <x v="5"/>
  </r>
  <r>
    <n v="50.400000000000006"/>
    <s v="C000-57747"/>
    <x v="2"/>
    <n v="1"/>
    <s v="So0060-A9611834"/>
    <s v="G0009805"/>
    <d v="2017-03-28T00:00:00"/>
    <x v="3"/>
    <n v="3"/>
    <x v="16"/>
    <x v="0"/>
    <s v="PL"/>
    <x v="5"/>
  </r>
  <r>
    <n v="137882.304"/>
    <s v="C000-57747"/>
    <x v="0"/>
    <n v="371"/>
    <s v="So0070-A2405969"/>
    <s v="G0009869"/>
    <d v="2017-03-31T00:00:00"/>
    <x v="3"/>
    <n v="3"/>
    <x v="16"/>
    <x v="0"/>
    <s v="PL"/>
    <x v="5"/>
  </r>
  <r>
    <n v="0"/>
    <s v="C000-57747"/>
    <x v="0"/>
    <n v="22.48"/>
    <s v="So0070-A0649056"/>
    <s v="G0009870"/>
    <d v="2017-03-31T00:00:00"/>
    <x v="3"/>
    <n v="3"/>
    <x v="16"/>
    <x v="0"/>
    <s v="PL"/>
    <x v="5"/>
  </r>
  <r>
    <n v="89890.5"/>
    <s v="C000-57747"/>
    <x v="0"/>
    <n v="239"/>
    <s v="So0070-A3758226"/>
    <s v="G0010777"/>
    <d v="2017-07-18T00:00:00"/>
    <x v="3"/>
    <n v="7"/>
    <x v="16"/>
    <x v="0"/>
    <s v="PL"/>
    <x v="5"/>
  </r>
  <r>
    <n v="20267.100000000002"/>
    <s v="C000-57747"/>
    <x v="0"/>
    <n v="45"/>
    <s v="So0100-A1237568"/>
    <s v="G0012099"/>
    <d v="2018-03-20T00:00:00"/>
    <x v="4"/>
    <n v="3"/>
    <x v="16"/>
    <x v="0"/>
    <s v="PL"/>
    <x v="5"/>
  </r>
  <r>
    <n v="26495.7"/>
    <s v="C000-57747"/>
    <x v="0"/>
    <n v="60"/>
    <s v="So0100-A2896051"/>
    <s v="G0012549"/>
    <d v="2018-05-16T00:00:00"/>
    <x v="4"/>
    <n v="5"/>
    <x v="16"/>
    <x v="0"/>
    <s v="PL"/>
    <x v="5"/>
  </r>
  <r>
    <n v="35860.272000000004"/>
    <s v="C000-57747"/>
    <x v="0"/>
    <n v="88"/>
    <s v="So0100-A6779570"/>
    <s v="G0012812"/>
    <d v="2018-06-21T00:00:00"/>
    <x v="4"/>
    <n v="6"/>
    <x v="16"/>
    <x v="0"/>
    <s v="PL"/>
    <x v="5"/>
  </r>
  <r>
    <n v="117699.12"/>
    <s v="C000-60158"/>
    <x v="6"/>
    <n v="381"/>
    <s v="So0000-A3318606"/>
    <s v="G0005055"/>
    <d v="2014-02-17T00:00:00"/>
    <x v="0"/>
    <n v="2"/>
    <x v="17"/>
    <x v="0"/>
    <s v="BY"/>
    <x v="10"/>
  </r>
  <r>
    <n v="142338"/>
    <s v="C000-60158"/>
    <x v="0"/>
    <n v="505"/>
    <s v="So0000-A4202986"/>
    <s v="G0005175"/>
    <d v="2014-03-17T00:00:00"/>
    <x v="0"/>
    <n v="3"/>
    <x v="17"/>
    <x v="0"/>
    <s v="BY"/>
    <x v="10"/>
  </r>
  <r>
    <n v="141296.4"/>
    <s v="C000-60158"/>
    <x v="0"/>
    <n v="455"/>
    <s v="So0000-A4202986"/>
    <s v="G0005176"/>
    <d v="2014-03-17T00:00:00"/>
    <x v="0"/>
    <n v="3"/>
    <x v="17"/>
    <x v="0"/>
    <s v="BY"/>
    <x v="10"/>
  </r>
  <r>
    <n v="163410.23999999999"/>
    <s v="C000-60158"/>
    <x v="0"/>
    <n v="409"/>
    <s v="So0000-A4202986"/>
    <s v="G0005177"/>
    <d v="2014-03-17T00:00:00"/>
    <x v="0"/>
    <n v="3"/>
    <x v="17"/>
    <x v="0"/>
    <s v="BY"/>
    <x v="10"/>
  </r>
  <r>
    <n v="100172.94"/>
    <s v="C000-60158"/>
    <x v="0"/>
    <n v="261"/>
    <s v="So0000-A4202986"/>
    <s v="G0005186"/>
    <d v="2014-03-20T00:00:00"/>
    <x v="0"/>
    <n v="3"/>
    <x v="17"/>
    <x v="0"/>
    <s v="BY"/>
    <x v="10"/>
  </r>
  <r>
    <n v="119547.96"/>
    <s v="C000-60158"/>
    <x v="0"/>
    <n v="358"/>
    <s v="So0020-A1267258"/>
    <s v="G0006142"/>
    <d v="2015-02-18T00:00:00"/>
    <x v="1"/>
    <n v="2"/>
    <x v="17"/>
    <x v="0"/>
    <s v="BY"/>
    <x v="10"/>
  </r>
  <r>
    <n v="182340.48000000001"/>
    <s v="C000-60158"/>
    <x v="0"/>
    <n v="469"/>
    <s v="So0020-A1267258"/>
    <s v="G0006275"/>
    <d v="2015-03-17T00:00:00"/>
    <x v="1"/>
    <n v="3"/>
    <x v="17"/>
    <x v="0"/>
    <s v="BY"/>
    <x v="10"/>
  </r>
  <r>
    <n v="122200.512"/>
    <s v="C000-60158"/>
    <x v="0"/>
    <n v="400"/>
    <s v="So0020-A1267258"/>
    <s v="G0006282"/>
    <d v="2015-03-18T00:00:00"/>
    <x v="1"/>
    <n v="3"/>
    <x v="17"/>
    <x v="0"/>
    <s v="BY"/>
    <x v="10"/>
  </r>
  <r>
    <n v="139515.6"/>
    <s v="C000-60158"/>
    <x v="0"/>
    <n v="328"/>
    <s v="So0030-A8788801"/>
    <s v="G0007536"/>
    <d v="2016-02-05T00:00:00"/>
    <x v="2"/>
    <n v="2"/>
    <x v="17"/>
    <x v="0"/>
    <s v="BY"/>
    <x v="10"/>
  </r>
  <r>
    <n v="91350"/>
    <s v="C000-60158"/>
    <x v="0"/>
    <n v="267"/>
    <s v="So0030-A8771928"/>
    <s v="G0007792"/>
    <d v="2016-03-21T00:00:00"/>
    <x v="2"/>
    <n v="3"/>
    <x v="17"/>
    <x v="0"/>
    <s v="BY"/>
    <x v="10"/>
  </r>
  <r>
    <n v="51479.4"/>
    <s v="C000-61701"/>
    <x v="0"/>
    <n v="111"/>
    <s v="So0000-A2658602"/>
    <s v="G0005007"/>
    <d v="2014-01-25T00:00:00"/>
    <x v="0"/>
    <n v="1"/>
    <x v="18"/>
    <x v="0"/>
    <s v="ID"/>
    <x v="1"/>
  </r>
  <r>
    <n v="5313"/>
    <s v="C000-61701"/>
    <x v="0"/>
    <n v="1"/>
    <s v="So0000-A2658602"/>
    <s v="G0005008"/>
    <d v="2014-01-25T00:00:00"/>
    <x v="0"/>
    <n v="1"/>
    <x v="18"/>
    <x v="0"/>
    <s v="ID"/>
    <x v="1"/>
  </r>
  <r>
    <n v="6925.8"/>
    <s v="C000-61701"/>
    <x v="0"/>
    <n v="41"/>
    <s v="So0000-A3033627"/>
    <s v="G0005024"/>
    <d v="2014-02-06T00:00:00"/>
    <x v="0"/>
    <n v="2"/>
    <x v="18"/>
    <x v="0"/>
    <s v="ID"/>
    <x v="1"/>
  </r>
  <r>
    <n v="1218"/>
    <s v="C000-61701"/>
    <x v="0"/>
    <n v="1"/>
    <s v="So0000-A3033627"/>
    <s v="G0005025"/>
    <d v="2014-02-06T00:00:00"/>
    <x v="0"/>
    <n v="2"/>
    <x v="18"/>
    <x v="0"/>
    <s v="ID"/>
    <x v="1"/>
  </r>
  <r>
    <n v="7291.2000000000007"/>
    <s v="C000-61701"/>
    <x v="0"/>
    <n v="28"/>
    <s v="So0000-A3233832"/>
    <s v="G0005045"/>
    <d v="2014-02-12T00:00:00"/>
    <x v="0"/>
    <n v="2"/>
    <x v="18"/>
    <x v="0"/>
    <s v="ID"/>
    <x v="1"/>
  </r>
  <r>
    <n v="1155"/>
    <s v="C000-61701"/>
    <x v="0"/>
    <n v="1"/>
    <s v="So0000-A3233832"/>
    <s v="G0005046"/>
    <d v="2014-02-12T00:00:00"/>
    <x v="0"/>
    <n v="2"/>
    <x v="18"/>
    <x v="0"/>
    <s v="ID"/>
    <x v="1"/>
  </r>
  <r>
    <n v="491.40000000000003"/>
    <s v="C000-61701"/>
    <x v="0"/>
    <n v="2"/>
    <s v="So0000-A2471155"/>
    <s v="G0005082"/>
    <d v="2014-02-25T00:00:00"/>
    <x v="0"/>
    <n v="2"/>
    <x v="18"/>
    <x v="0"/>
    <s v="ID"/>
    <x v="1"/>
  </r>
  <r>
    <n v="51710.400000000001"/>
    <s v="C000-61701"/>
    <x v="0"/>
    <n v="114"/>
    <s v="So0000-A5018768"/>
    <s v="G0005269"/>
    <d v="2014-04-04T00:00:00"/>
    <x v="0"/>
    <n v="4"/>
    <x v="18"/>
    <x v="0"/>
    <s v="ID"/>
    <x v="1"/>
  </r>
  <r>
    <n v="139078.80000000002"/>
    <s v="C000-61701"/>
    <x v="0"/>
    <n v="365"/>
    <s v="So0000-A5018768"/>
    <s v="G0005401"/>
    <d v="2014-05-12T00:00:00"/>
    <x v="0"/>
    <n v="5"/>
    <x v="18"/>
    <x v="0"/>
    <s v="ID"/>
    <x v="1"/>
  </r>
  <r>
    <n v="65688"/>
    <s v="C000-61701"/>
    <x v="0"/>
    <n v="163"/>
    <s v="So0000-A7355131"/>
    <s v="G0005432"/>
    <d v="2014-05-17T00:00:00"/>
    <x v="0"/>
    <n v="5"/>
    <x v="18"/>
    <x v="0"/>
    <s v="ID"/>
    <x v="1"/>
  </r>
  <r>
    <n v="29433.600000000002"/>
    <s v="C000-61701"/>
    <x v="0"/>
    <n v="73"/>
    <s v="So0000-A7355131"/>
    <s v="G0005433"/>
    <d v="2014-05-17T00:00:00"/>
    <x v="0"/>
    <n v="5"/>
    <x v="18"/>
    <x v="0"/>
    <s v="ID"/>
    <x v="1"/>
  </r>
  <r>
    <n v="27518.400000000001"/>
    <s v="C000-61701"/>
    <x v="0"/>
    <n v="72"/>
    <s v="So0000-A7355131"/>
    <s v="G0005434"/>
    <d v="2014-05-17T00:00:00"/>
    <x v="0"/>
    <n v="5"/>
    <x v="18"/>
    <x v="0"/>
    <s v="ID"/>
    <x v="1"/>
  </r>
  <r>
    <n v="61017.600000000006"/>
    <s v="C000-61701"/>
    <x v="0"/>
    <n v="183"/>
    <s v="So0010-A0821851"/>
    <s v="G0005611"/>
    <d v="2014-06-27T00:00:00"/>
    <x v="0"/>
    <n v="6"/>
    <x v="18"/>
    <x v="0"/>
    <s v="ID"/>
    <x v="1"/>
  </r>
  <r>
    <n v="29047.200000000001"/>
    <s v="C000-61701"/>
    <x v="0"/>
    <n v="72"/>
    <s v="So0010-A1606306"/>
    <s v="G0005678"/>
    <d v="2014-07-18T00:00:00"/>
    <x v="0"/>
    <n v="7"/>
    <x v="18"/>
    <x v="0"/>
    <s v="ID"/>
    <x v="1"/>
  </r>
  <r>
    <n v="382536"/>
    <s v="C000-61701"/>
    <x v="0"/>
    <n v="231"/>
    <s v="So0010-A5239006"/>
    <s v="G0005767"/>
    <d v="2014-09-12T00:00:00"/>
    <x v="0"/>
    <n v="9"/>
    <x v="18"/>
    <x v="0"/>
    <s v="ID"/>
    <x v="1"/>
  </r>
  <r>
    <n v="92794.8"/>
    <s v="C000-61701"/>
    <x v="0"/>
    <n v="42"/>
    <s v="So0010-A5248862"/>
    <s v="G0005768"/>
    <d v="2014-09-12T00:00:00"/>
    <x v="0"/>
    <n v="9"/>
    <x v="18"/>
    <x v="0"/>
    <s v="ID"/>
    <x v="1"/>
  </r>
  <r>
    <n v="0"/>
    <s v="C000-61701"/>
    <x v="1"/>
    <n v="19"/>
    <s v="So0010-A5772306"/>
    <s v="G0005793"/>
    <d v="2014-09-23T00:00:00"/>
    <x v="0"/>
    <n v="9"/>
    <x v="18"/>
    <x v="0"/>
    <s v="ID"/>
    <x v="1"/>
  </r>
  <r>
    <n v="420"/>
    <s v="C000-61701"/>
    <x v="0"/>
    <n v="1"/>
    <s v="So0010-A5239006"/>
    <s v="G0005794"/>
    <d v="2014-09-24T00:00:00"/>
    <x v="0"/>
    <n v="9"/>
    <x v="18"/>
    <x v="0"/>
    <s v="ID"/>
    <x v="1"/>
  </r>
  <r>
    <n v="69741.42"/>
    <s v="C000-61701"/>
    <x v="0"/>
    <n v="313"/>
    <s v="So0010-A6598063"/>
    <s v="G0005858"/>
    <d v="2014-10-17T00:00:00"/>
    <x v="0"/>
    <n v="10"/>
    <x v="18"/>
    <x v="0"/>
    <s v="ID"/>
    <x v="1"/>
  </r>
  <r>
    <n v="0"/>
    <s v="C000-61701"/>
    <x v="1"/>
    <n v="8"/>
    <s v="So0010-A6526537"/>
    <s v="G0005859"/>
    <d v="2014-10-21T00:00:00"/>
    <x v="0"/>
    <n v="10"/>
    <x v="18"/>
    <x v="0"/>
    <s v="ID"/>
    <x v="1"/>
  </r>
  <r>
    <n v="79850.400000000009"/>
    <s v="C000-61701"/>
    <x v="0"/>
    <n v="198"/>
    <s v="So0010-A7736496"/>
    <s v="G0005898"/>
    <d v="2014-11-14T00:00:00"/>
    <x v="0"/>
    <n v="11"/>
    <x v="18"/>
    <x v="0"/>
    <s v="ID"/>
    <x v="1"/>
  </r>
  <r>
    <n v="0"/>
    <s v="C000-61701"/>
    <x v="1"/>
    <n v="15"/>
    <s v="So0010-A9039992"/>
    <s v="G0005943"/>
    <d v="2014-12-05T00:00:00"/>
    <x v="0"/>
    <n v="12"/>
    <x v="18"/>
    <x v="0"/>
    <s v="ID"/>
    <x v="1"/>
  </r>
  <r>
    <n v="9672.6"/>
    <s v="C000-61701"/>
    <x v="0"/>
    <n v="24"/>
    <s v="So0010-A8722354"/>
    <s v="G0005961"/>
    <d v="2014-12-12T00:00:00"/>
    <x v="0"/>
    <n v="12"/>
    <x v="18"/>
    <x v="0"/>
    <s v="ID"/>
    <x v="1"/>
  </r>
  <r>
    <n v="35481.599999999999"/>
    <s v="C000-61701"/>
    <x v="0"/>
    <n v="88"/>
    <s v="So0010-A7736496"/>
    <s v="G0006073"/>
    <d v="2015-01-30T00:00:00"/>
    <x v="1"/>
    <n v="1"/>
    <x v="18"/>
    <x v="0"/>
    <s v="ID"/>
    <x v="1"/>
  </r>
  <r>
    <n v="4519.2"/>
    <s v="C000-61701"/>
    <x v="0"/>
    <n v="11"/>
    <s v="So0020-A1283501"/>
    <s v="G0006098"/>
    <d v="2015-02-07T00:00:00"/>
    <x v="1"/>
    <n v="2"/>
    <x v="18"/>
    <x v="0"/>
    <s v="ID"/>
    <x v="1"/>
  </r>
  <r>
    <n v="1638"/>
    <s v="C000-61701"/>
    <x v="0"/>
    <n v="1"/>
    <s v="So0020-A3184969"/>
    <s v="G0006248"/>
    <d v="2015-03-11T00:00:00"/>
    <x v="1"/>
    <n v="3"/>
    <x v="18"/>
    <x v="0"/>
    <s v="ID"/>
    <x v="1"/>
  </r>
  <r>
    <n v="131880"/>
    <s v="C000-61701"/>
    <x v="0"/>
    <n v="400"/>
    <s v="So0020-A2977209"/>
    <s v="G0006324"/>
    <d v="2015-03-26T00:00:00"/>
    <x v="1"/>
    <n v="3"/>
    <x v="18"/>
    <x v="0"/>
    <s v="ID"/>
    <x v="1"/>
  </r>
  <r>
    <n v="3360"/>
    <s v="C000-61701"/>
    <x v="0"/>
    <n v="800"/>
    <s v="So0020-A5012872"/>
    <s v="G0006356"/>
    <d v="2015-04-01T00:00:00"/>
    <x v="1"/>
    <n v="4"/>
    <x v="18"/>
    <x v="0"/>
    <s v="ID"/>
    <x v="1"/>
  </r>
  <r>
    <n v="116655"/>
    <s v="C000-61701"/>
    <x v="0"/>
    <n v="223"/>
    <s v="So0020-A5668728"/>
    <s v="G0006518"/>
    <d v="2015-05-02T00:00:00"/>
    <x v="1"/>
    <n v="5"/>
    <x v="18"/>
    <x v="0"/>
    <s v="ID"/>
    <x v="1"/>
  </r>
  <r>
    <n v="0"/>
    <s v="C000-61701"/>
    <x v="1"/>
    <n v="4"/>
    <s v="So0030-A1325144"/>
    <s v="G0006798"/>
    <d v="2015-07-13T00:00:00"/>
    <x v="1"/>
    <n v="7"/>
    <x v="18"/>
    <x v="0"/>
    <s v="ID"/>
    <x v="1"/>
  </r>
  <r>
    <n v="1272.6000000000001"/>
    <s v="C000-61701"/>
    <x v="1"/>
    <n v="12"/>
    <s v="So0030-A5597967"/>
    <s v="G0007029"/>
    <d v="2015-09-02T00:00:00"/>
    <x v="1"/>
    <n v="9"/>
    <x v="18"/>
    <x v="0"/>
    <s v="ID"/>
    <x v="1"/>
  </r>
  <r>
    <n v="205.8"/>
    <s v="C000-61701"/>
    <x v="1"/>
    <n v="1"/>
    <s v="So0030-A5597967"/>
    <s v="G0007030"/>
    <d v="2015-09-02T00:00:00"/>
    <x v="1"/>
    <n v="9"/>
    <x v="18"/>
    <x v="0"/>
    <s v="ID"/>
    <x v="1"/>
  </r>
  <r>
    <n v="3780"/>
    <s v="C000-61701"/>
    <x v="0"/>
    <n v="4"/>
    <s v="So0040-A1817096"/>
    <s v="G0007635"/>
    <d v="2016-02-19T00:00:00"/>
    <x v="2"/>
    <n v="2"/>
    <x v="18"/>
    <x v="0"/>
    <s v="ID"/>
    <x v="1"/>
  </r>
  <r>
    <n v="3234"/>
    <s v="C000-61701"/>
    <x v="0"/>
    <n v="100"/>
    <s v="So0040-A5357399"/>
    <s v="G0007636"/>
    <d v="2016-02-19T00:00:00"/>
    <x v="2"/>
    <n v="2"/>
    <x v="18"/>
    <x v="0"/>
    <s v="ID"/>
    <x v="1"/>
  </r>
  <r>
    <n v="1447.6560000000002"/>
    <s v="C000-61701"/>
    <x v="0"/>
    <n v="16"/>
    <s v="So0040-A7946130"/>
    <s v="G0007862"/>
    <d v="2016-03-30T00:00:00"/>
    <x v="2"/>
    <n v="3"/>
    <x v="18"/>
    <x v="0"/>
    <s v="ID"/>
    <x v="1"/>
  </r>
  <r>
    <n v="39365.760000000002"/>
    <s v="C000-61701"/>
    <x v="0"/>
    <n v="65"/>
    <s v="So0040-A8368174"/>
    <s v="G0007957"/>
    <d v="2016-04-14T00:00:00"/>
    <x v="2"/>
    <n v="4"/>
    <x v="18"/>
    <x v="0"/>
    <s v="ID"/>
    <x v="1"/>
  </r>
  <r>
    <n v="54400.5"/>
    <s v="C000-61701"/>
    <x v="0"/>
    <n v="150"/>
    <s v="So0050-A1683546"/>
    <s v="G0008271"/>
    <d v="2016-05-30T00:00:00"/>
    <x v="2"/>
    <n v="5"/>
    <x v="18"/>
    <x v="0"/>
    <s v="ID"/>
    <x v="1"/>
  </r>
  <r>
    <n v="51975"/>
    <s v="C000-61701"/>
    <x v="0"/>
    <n v="99"/>
    <s v="So0050-A2895676"/>
    <s v="G0008364"/>
    <d v="2016-06-10T00:00:00"/>
    <x v="2"/>
    <n v="6"/>
    <x v="18"/>
    <x v="0"/>
    <s v="ID"/>
    <x v="1"/>
  </r>
  <r>
    <n v="608.45400000000006"/>
    <s v="C000-61701"/>
    <x v="0"/>
    <n v="12"/>
    <s v="So0050-A3999660"/>
    <s v="G0008365"/>
    <d v="2016-06-10T00:00:00"/>
    <x v="2"/>
    <n v="6"/>
    <x v="18"/>
    <x v="0"/>
    <s v="ID"/>
    <x v="1"/>
  </r>
  <r>
    <n v="-6300"/>
    <s v="C000-61701"/>
    <x v="0"/>
    <n v="0"/>
    <s v="So0050-A9221056"/>
    <s v="G0008687"/>
    <d v="2016-07-20T00:00:00"/>
    <x v="2"/>
    <n v="7"/>
    <x v="18"/>
    <x v="0"/>
    <s v="ID"/>
    <x v="1"/>
  </r>
  <r>
    <n v="0"/>
    <s v="C000-61701"/>
    <x v="1"/>
    <n v="150"/>
    <s v="So0060-A0216727"/>
    <s v="G0008839"/>
    <d v="2016-08-08T00:00:00"/>
    <x v="2"/>
    <n v="8"/>
    <x v="18"/>
    <x v="0"/>
    <s v="ID"/>
    <x v="1"/>
  </r>
  <r>
    <n v="-1269.1980000000001"/>
    <s v="C000-61701"/>
    <x v="0"/>
    <n v="0"/>
    <s v="So0060-A4046105"/>
    <s v="G0009067"/>
    <d v="2016-10-03T00:00:00"/>
    <x v="2"/>
    <n v="10"/>
    <x v="18"/>
    <x v="0"/>
    <s v="ID"/>
    <x v="1"/>
  </r>
  <r>
    <n v="26197.920000000002"/>
    <s v="C000-61701"/>
    <x v="0"/>
    <n v="29"/>
    <s v="So0060-A9342699"/>
    <s v="G0009463"/>
    <d v="2017-01-27T00:00:00"/>
    <x v="3"/>
    <n v="1"/>
    <x v="18"/>
    <x v="0"/>
    <s v="ID"/>
    <x v="1"/>
  </r>
  <r>
    <n v="72660"/>
    <s v="C000-62117"/>
    <x v="0"/>
    <n v="150"/>
    <s v="So0070-A5641007"/>
    <s v="G0010335"/>
    <d v="2017-06-02T00:00:00"/>
    <x v="3"/>
    <n v="6"/>
    <x v="19"/>
    <x v="0"/>
    <s v="JP"/>
    <x v="11"/>
  </r>
  <r>
    <n v="8400"/>
    <s v="C000-62117"/>
    <x v="0"/>
    <n v="1"/>
    <s v="So0070-A5641007"/>
    <s v="G0010336"/>
    <d v="2017-06-02T00:00:00"/>
    <x v="3"/>
    <n v="6"/>
    <x v="19"/>
    <x v="0"/>
    <s v="JP"/>
    <x v="11"/>
  </r>
  <r>
    <n v="67326"/>
    <s v="C000-65813"/>
    <x v="0"/>
    <n v="229"/>
    <s v="So0000-A5379497"/>
    <s v="G0005267"/>
    <d v="2014-04-04T00:00:00"/>
    <x v="0"/>
    <n v="4"/>
    <x v="20"/>
    <x v="0"/>
    <s v="PH"/>
    <x v="12"/>
  </r>
  <r>
    <n v="77809.2"/>
    <s v="C000-65813"/>
    <x v="0"/>
    <n v="236"/>
    <s v="So0000-A8371096"/>
    <s v="G0005486"/>
    <d v="2014-05-29T00:00:00"/>
    <x v="0"/>
    <n v="5"/>
    <x v="20"/>
    <x v="0"/>
    <s v="PH"/>
    <x v="12"/>
  </r>
  <r>
    <n v="77910"/>
    <s v="C000-65813"/>
    <x v="0"/>
    <n v="265"/>
    <s v="So0000-A8608231"/>
    <s v="G0005495"/>
    <d v="2014-05-30T00:00:00"/>
    <x v="0"/>
    <n v="5"/>
    <x v="20"/>
    <x v="0"/>
    <s v="PH"/>
    <x v="12"/>
  </r>
  <r>
    <n v="52558.8"/>
    <s v="C000-65813"/>
    <x v="0"/>
    <n v="170"/>
    <s v="So0000-A5379497"/>
    <s v="G0005498"/>
    <d v="2014-05-31T00:00:00"/>
    <x v="0"/>
    <n v="5"/>
    <x v="20"/>
    <x v="0"/>
    <s v="PH"/>
    <x v="12"/>
  </r>
  <r>
    <n v="65767.8"/>
    <s v="C000-65813"/>
    <x v="0"/>
    <n v="149"/>
    <s v="So0010-A1224088"/>
    <s v="G0005670"/>
    <d v="2014-07-15T00:00:00"/>
    <x v="0"/>
    <n v="7"/>
    <x v="20"/>
    <x v="0"/>
    <s v="PH"/>
    <x v="12"/>
  </r>
  <r>
    <n v="77784"/>
    <s v="C000-65813"/>
    <x v="0"/>
    <n v="235"/>
    <s v="So0010-A3363195"/>
    <s v="G0005714"/>
    <d v="2014-07-31T00:00:00"/>
    <x v="0"/>
    <n v="7"/>
    <x v="20"/>
    <x v="0"/>
    <s v="PH"/>
    <x v="12"/>
  </r>
  <r>
    <n v="5166"/>
    <s v="C000-65813"/>
    <x v="0"/>
    <n v="15"/>
    <s v="So0010-A3363195"/>
    <s v="G0005719"/>
    <d v="2014-08-01T00:00:00"/>
    <x v="0"/>
    <n v="8"/>
    <x v="20"/>
    <x v="0"/>
    <s v="PH"/>
    <x v="12"/>
  </r>
  <r>
    <n v="0"/>
    <s v="C000-65813"/>
    <x v="1"/>
    <n v="14"/>
    <s v="So0010-A5863554"/>
    <s v="G0005801"/>
    <d v="2014-09-25T00:00:00"/>
    <x v="0"/>
    <n v="9"/>
    <x v="20"/>
    <x v="0"/>
    <s v="PH"/>
    <x v="12"/>
  </r>
  <r>
    <n v="0"/>
    <s v="C000-65813"/>
    <x v="1"/>
    <n v="4"/>
    <s v="So0010-A6535669"/>
    <s v="G0005839"/>
    <d v="2014-10-09T00:00:00"/>
    <x v="0"/>
    <n v="10"/>
    <x v="20"/>
    <x v="0"/>
    <s v="PH"/>
    <x v="12"/>
  </r>
  <r>
    <n v="82383"/>
    <s v="C000-65813"/>
    <x v="0"/>
    <n v="305"/>
    <s v="So0010-A8335822"/>
    <s v="G0005925"/>
    <d v="2014-11-26T00:00:00"/>
    <x v="0"/>
    <n v="11"/>
    <x v="20"/>
    <x v="0"/>
    <s v="PH"/>
    <x v="12"/>
  </r>
  <r>
    <n v="78674.400000000009"/>
    <s v="C000-65813"/>
    <x v="0"/>
    <n v="236"/>
    <s v="So0020-A5385384"/>
    <s v="G0006463"/>
    <d v="2015-04-22T00:00:00"/>
    <x v="1"/>
    <n v="4"/>
    <x v="20"/>
    <x v="0"/>
    <s v="PH"/>
    <x v="12"/>
  </r>
  <r>
    <n v="110653.20000000001"/>
    <s v="C000-65813"/>
    <x v="0"/>
    <n v="409"/>
    <s v="So0020-A5385384"/>
    <s v="G0006486"/>
    <d v="2015-04-27T00:00:00"/>
    <x v="1"/>
    <n v="4"/>
    <x v="20"/>
    <x v="0"/>
    <s v="PH"/>
    <x v="12"/>
  </r>
  <r>
    <n v="0"/>
    <s v="C000-65813"/>
    <x v="1"/>
    <n v="4"/>
    <s v="So0020-A6168716"/>
    <s v="G0006494"/>
    <d v="2015-04-28T00:00:00"/>
    <x v="1"/>
    <n v="4"/>
    <x v="20"/>
    <x v="0"/>
    <s v="PH"/>
    <x v="12"/>
  </r>
  <r>
    <n v="-739.2"/>
    <s v="C000-65813"/>
    <x v="0"/>
    <n v="0"/>
    <s v="So0020-A6388185"/>
    <s v="G0006495"/>
    <d v="2015-04-28T00:00:00"/>
    <x v="1"/>
    <n v="4"/>
    <x v="20"/>
    <x v="0"/>
    <s v="PH"/>
    <x v="12"/>
  </r>
  <r>
    <n v="-100.80000000000001"/>
    <s v="C000-65813"/>
    <x v="0"/>
    <n v="0"/>
    <s v="So0020-A6396496"/>
    <s v="G0006496"/>
    <d v="2015-04-28T00:00:00"/>
    <x v="1"/>
    <n v="4"/>
    <x v="20"/>
    <x v="0"/>
    <s v="PH"/>
    <x v="12"/>
  </r>
  <r>
    <n v="0"/>
    <s v="C000-65813"/>
    <x v="1"/>
    <n v="17"/>
    <s v="So0020-A6674017"/>
    <s v="G0006541"/>
    <d v="2015-05-08T00:00:00"/>
    <x v="1"/>
    <n v="5"/>
    <x v="20"/>
    <x v="0"/>
    <s v="PH"/>
    <x v="12"/>
  </r>
  <r>
    <n v="77605.5"/>
    <s v="C000-65813"/>
    <x v="0"/>
    <n v="230"/>
    <s v="So0020-A9187146"/>
    <s v="G0006700"/>
    <d v="2015-06-18T00:00:00"/>
    <x v="1"/>
    <n v="6"/>
    <x v="20"/>
    <x v="0"/>
    <s v="PH"/>
    <x v="12"/>
  </r>
  <r>
    <n v="-672"/>
    <s v="C000-65813"/>
    <x v="0"/>
    <n v="0"/>
    <s v="So0030-A3089926"/>
    <s v="G0006835"/>
    <d v="2015-07-22T00:00:00"/>
    <x v="1"/>
    <n v="7"/>
    <x v="20"/>
    <x v="0"/>
    <s v="PH"/>
    <x v="12"/>
  </r>
  <r>
    <n v="0"/>
    <s v="C000-65813"/>
    <x v="1"/>
    <n v="54"/>
    <s v="So0030-A3314712"/>
    <s v="G0006925"/>
    <d v="2015-08-06T00:00:00"/>
    <x v="1"/>
    <n v="8"/>
    <x v="20"/>
    <x v="0"/>
    <s v="PH"/>
    <x v="12"/>
  </r>
  <r>
    <n v="0"/>
    <s v="C000-65813"/>
    <x v="1"/>
    <n v="4"/>
    <s v="So0030-A3289215"/>
    <s v="G0006926"/>
    <d v="2015-08-06T00:00:00"/>
    <x v="1"/>
    <n v="8"/>
    <x v="20"/>
    <x v="0"/>
    <s v="PH"/>
    <x v="12"/>
  </r>
  <r>
    <n v="0"/>
    <s v="C000-65813"/>
    <x v="1"/>
    <n v="78.55"/>
    <s v="So0030-A3295595"/>
    <s v="G0006927"/>
    <d v="2015-08-06T00:00:00"/>
    <x v="1"/>
    <n v="8"/>
    <x v="20"/>
    <x v="0"/>
    <s v="PH"/>
    <x v="12"/>
  </r>
  <r>
    <n v="72790.2"/>
    <s v="C000-65813"/>
    <x v="0"/>
    <n v="205"/>
    <s v="So0030-A6417623"/>
    <s v="G0007092"/>
    <d v="2015-10-02T00:00:00"/>
    <x v="1"/>
    <n v="10"/>
    <x v="20"/>
    <x v="0"/>
    <s v="PH"/>
    <x v="12"/>
  </r>
  <r>
    <n v="-72790.2"/>
    <s v="C000-65813"/>
    <x v="0"/>
    <n v="-205"/>
    <s v="So0030-A7635684"/>
    <s v="G0007126"/>
    <d v="2015-10-10T00:00:00"/>
    <x v="1"/>
    <n v="10"/>
    <x v="20"/>
    <x v="0"/>
    <s v="PH"/>
    <x v="12"/>
  </r>
  <r>
    <n v="-72790.2"/>
    <s v="C000-65813"/>
    <x v="0"/>
    <n v="-205"/>
    <s v="So0030-A7653412"/>
    <s v="G0007126"/>
    <d v="2015-10-10T00:00:00"/>
    <x v="1"/>
    <n v="10"/>
    <x v="20"/>
    <x v="0"/>
    <s v="PH"/>
    <x v="12"/>
  </r>
  <r>
    <n v="72790.2"/>
    <s v="C000-65813"/>
    <x v="0"/>
    <n v="205"/>
    <s v="So0030-A7661026"/>
    <s v="G0007126"/>
    <d v="2015-10-10T00:00:00"/>
    <x v="1"/>
    <n v="10"/>
    <x v="20"/>
    <x v="0"/>
    <s v="PH"/>
    <x v="12"/>
  </r>
  <r>
    <n v="65845.5"/>
    <s v="C000-65813"/>
    <x v="0"/>
    <n v="242"/>
    <s v="So0030-A6417623"/>
    <s v="G0007127"/>
    <d v="2015-10-10T00:00:00"/>
    <x v="1"/>
    <n v="10"/>
    <x v="20"/>
    <x v="0"/>
    <s v="PH"/>
    <x v="12"/>
  </r>
  <r>
    <n v="-5817"/>
    <s v="C000-65813"/>
    <x v="0"/>
    <n v="-16"/>
    <s v="So0030-A8023732"/>
    <s v="G0007162"/>
    <d v="2015-10-15T00:00:00"/>
    <x v="1"/>
    <n v="10"/>
    <x v="20"/>
    <x v="0"/>
    <s v="PH"/>
    <x v="12"/>
  </r>
  <r>
    <n v="69541.5"/>
    <s v="C000-65813"/>
    <x v="0"/>
    <n v="194"/>
    <s v="So0030-A7646253"/>
    <s v="G0007216"/>
    <d v="2015-11-04T00:00:00"/>
    <x v="1"/>
    <n v="11"/>
    <x v="20"/>
    <x v="0"/>
    <s v="PH"/>
    <x v="12"/>
  </r>
  <r>
    <n v="83647.199999999997"/>
    <s v="C000-65813"/>
    <x v="0"/>
    <n v="238"/>
    <s v="So0040-A8462462"/>
    <s v="G0007998"/>
    <d v="2016-04-20T00:00:00"/>
    <x v="2"/>
    <n v="4"/>
    <x v="20"/>
    <x v="0"/>
    <s v="PH"/>
    <x v="12"/>
  </r>
  <r>
    <n v="67840.5"/>
    <s v="C000-65813"/>
    <x v="0"/>
    <n v="193"/>
    <s v="So0040-A8462462"/>
    <s v="G0008013"/>
    <d v="2016-04-21T00:00:00"/>
    <x v="2"/>
    <n v="4"/>
    <x v="20"/>
    <x v="0"/>
    <s v="PH"/>
    <x v="12"/>
  </r>
  <r>
    <n v="70056"/>
    <s v="C000-65813"/>
    <x v="0"/>
    <n v="203"/>
    <s v="So0040-A8462462"/>
    <s v="G0008027"/>
    <d v="2016-04-23T00:00:00"/>
    <x v="2"/>
    <n v="4"/>
    <x v="20"/>
    <x v="0"/>
    <s v="PH"/>
    <x v="12"/>
  </r>
  <r>
    <n v="82395.600000000006"/>
    <s v="C000-65813"/>
    <x v="0"/>
    <n v="320"/>
    <s v="So0050-A2871736"/>
    <s v="G0008362"/>
    <d v="2016-06-09T00:00:00"/>
    <x v="2"/>
    <n v="6"/>
    <x v="20"/>
    <x v="0"/>
    <s v="PH"/>
    <x v="12"/>
  </r>
  <r>
    <n v="74004"/>
    <s v="C000-65813"/>
    <x v="0"/>
    <n v="212"/>
    <s v="So0050-A6247446"/>
    <s v="G0008627"/>
    <d v="2016-07-11T00:00:00"/>
    <x v="2"/>
    <n v="7"/>
    <x v="20"/>
    <x v="0"/>
    <s v="PH"/>
    <x v="12"/>
  </r>
  <r>
    <n v="62930.700000000004"/>
    <s v="C000-65813"/>
    <x v="0"/>
    <n v="177"/>
    <s v="So0050-A6247446"/>
    <s v="G0008640"/>
    <d v="2016-07-12T00:00:00"/>
    <x v="2"/>
    <n v="7"/>
    <x v="20"/>
    <x v="0"/>
    <s v="PH"/>
    <x v="12"/>
  </r>
  <r>
    <n v="47542.950000000004"/>
    <s v="C000-65813"/>
    <x v="0"/>
    <n v="219"/>
    <s v="So0050-A6247446"/>
    <s v="G0008731"/>
    <d v="2016-07-26T00:00:00"/>
    <x v="2"/>
    <n v="7"/>
    <x v="20"/>
    <x v="0"/>
    <s v="PH"/>
    <x v="12"/>
  </r>
  <r>
    <n v="0"/>
    <s v="C000-65813"/>
    <x v="0"/>
    <n v="1"/>
    <s v="So0050-A9397175"/>
    <s v="G0008733"/>
    <d v="2016-07-26T00:00:00"/>
    <x v="2"/>
    <n v="7"/>
    <x v="20"/>
    <x v="0"/>
    <s v="PH"/>
    <x v="12"/>
  </r>
  <r>
    <n v="342.3"/>
    <s v="C000-65813"/>
    <x v="0"/>
    <n v="1"/>
    <s v="So0040-A8462462"/>
    <s v="G0008741"/>
    <d v="2016-07-27T00:00:00"/>
    <x v="2"/>
    <n v="7"/>
    <x v="20"/>
    <x v="0"/>
    <s v="PH"/>
    <x v="12"/>
  </r>
  <r>
    <n v="-323.40000000000003"/>
    <s v="C000-65813"/>
    <x v="0"/>
    <n v="-1"/>
    <s v="So0050-A9786730"/>
    <s v="G0008742"/>
    <d v="2016-07-27T00:00:00"/>
    <x v="2"/>
    <n v="7"/>
    <x v="20"/>
    <x v="0"/>
    <s v="PH"/>
    <x v="12"/>
  </r>
  <r>
    <n v="-3700.0320000000002"/>
    <s v="C000-65813"/>
    <x v="0"/>
    <n v="0"/>
    <s v="So0060-A2117698"/>
    <s v="G0008988"/>
    <d v="2016-08-30T00:00:00"/>
    <x v="2"/>
    <n v="8"/>
    <x v="20"/>
    <x v="0"/>
    <s v="PH"/>
    <x v="12"/>
  </r>
  <r>
    <n v="-3147.5219999999999"/>
    <s v="C000-65813"/>
    <x v="0"/>
    <n v="0"/>
    <s v="So0060-A2122497"/>
    <s v="G0008989"/>
    <d v="2016-08-30T00:00:00"/>
    <x v="2"/>
    <n v="8"/>
    <x v="20"/>
    <x v="0"/>
    <s v="PH"/>
    <x v="12"/>
  </r>
  <r>
    <n v="0"/>
    <s v="C000-65813"/>
    <x v="6"/>
    <n v="56"/>
    <s v="So0060-A6936282"/>
    <s v="G0009280"/>
    <d v="2016-11-25T00:00:00"/>
    <x v="2"/>
    <n v="11"/>
    <x v="20"/>
    <x v="0"/>
    <s v="PH"/>
    <x v="12"/>
  </r>
  <r>
    <n v="72345"/>
    <s v="C000-65813"/>
    <x v="0"/>
    <n v="226"/>
    <s v="So0050-A6247446"/>
    <s v="G0009778"/>
    <d v="2017-03-23T00:00:00"/>
    <x v="3"/>
    <n v="3"/>
    <x v="20"/>
    <x v="0"/>
    <s v="PH"/>
    <x v="12"/>
  </r>
  <r>
    <n v="91064.400000000009"/>
    <s v="C000-65813"/>
    <x v="0"/>
    <n v="269"/>
    <s v="So0070-A5174321"/>
    <s v="G0010148"/>
    <d v="2017-05-18T00:00:00"/>
    <x v="3"/>
    <n v="5"/>
    <x v="20"/>
    <x v="0"/>
    <s v="PH"/>
    <x v="12"/>
  </r>
  <r>
    <n v="67437.3"/>
    <s v="C000-65813"/>
    <x v="0"/>
    <n v="168"/>
    <s v="So0100-A1291370"/>
    <s v="G0012416"/>
    <d v="2018-04-27T00:00:00"/>
    <x v="4"/>
    <n v="4"/>
    <x v="20"/>
    <x v="0"/>
    <s v="PH"/>
    <x v="12"/>
  </r>
  <r>
    <n v="69518.400000000009"/>
    <s v="C000-65813"/>
    <x v="0"/>
    <n v="184"/>
    <s v="So0100-A1291370"/>
    <s v="G0012429"/>
    <d v="2018-04-30T00:00:00"/>
    <x v="4"/>
    <n v="4"/>
    <x v="20"/>
    <x v="0"/>
    <s v="PH"/>
    <x v="12"/>
  </r>
  <r>
    <n v="49717.5"/>
    <s v="C000-65813"/>
    <x v="0"/>
    <n v="133"/>
    <s v="So0100-A1291370"/>
    <s v="G0012502"/>
    <d v="2018-05-09T00:00:00"/>
    <x v="4"/>
    <n v="5"/>
    <x v="20"/>
    <x v="0"/>
    <s v="PH"/>
    <x v="12"/>
  </r>
  <r>
    <n v="-344.40000000000003"/>
    <s v="C000-65813"/>
    <x v="0"/>
    <n v="0"/>
    <s v="So0100-A9813672"/>
    <s v="G0013032"/>
    <d v="2018-07-17T00:00:00"/>
    <x v="4"/>
    <n v="7"/>
    <x v="20"/>
    <x v="0"/>
    <s v="PH"/>
    <x v="12"/>
  </r>
  <r>
    <n v="-390.6"/>
    <s v="C000-65813"/>
    <x v="0"/>
    <n v="0"/>
    <s v="So0100-A9827300"/>
    <s v="G0013033"/>
    <d v="2018-07-17T00:00:00"/>
    <x v="4"/>
    <n v="7"/>
    <x v="20"/>
    <x v="0"/>
    <s v="PH"/>
    <x v="12"/>
  </r>
  <r>
    <n v="-333.90000000000003"/>
    <s v="C000-65813"/>
    <x v="3"/>
    <n v="0"/>
    <s v="So3690-A5774098"/>
    <s v="G0013034"/>
    <d v="2018-07-17T00:00:00"/>
    <x v="4"/>
    <n v="7"/>
    <x v="20"/>
    <x v="0"/>
    <s v="PH"/>
    <x v="12"/>
  </r>
  <r>
    <n v="24385.200000000001"/>
    <s v="C000-65813"/>
    <x v="0"/>
    <n v="63"/>
    <s v="So0100-A6922485"/>
    <s v="G0013126"/>
    <d v="2018-07-28T00:00:00"/>
    <x v="4"/>
    <n v="7"/>
    <x v="20"/>
    <x v="0"/>
    <s v="PH"/>
    <x v="12"/>
  </r>
  <r>
    <n v="0"/>
    <s v="C000-67135"/>
    <x v="0"/>
    <n v="7"/>
    <s v="So0000-A5312371"/>
    <s v="G0005210"/>
    <d v="2014-03-25T00:00:00"/>
    <x v="0"/>
    <n v="3"/>
    <x v="21"/>
    <x v="0"/>
    <s v="ID"/>
    <x v="1"/>
  </r>
  <r>
    <n v="50778"/>
    <s v="C000-67135"/>
    <x v="0"/>
    <n v="191"/>
    <s v="So0000-A5863590"/>
    <s v="G0005307"/>
    <d v="2014-04-16T00:00:00"/>
    <x v="0"/>
    <n v="4"/>
    <x v="21"/>
    <x v="0"/>
    <s v="ID"/>
    <x v="1"/>
  </r>
  <r>
    <n v="50778"/>
    <s v="C000-67135"/>
    <x v="0"/>
    <n v="186"/>
    <s v="So0000-A5863590"/>
    <s v="G0005308"/>
    <d v="2014-04-17T00:00:00"/>
    <x v="0"/>
    <n v="4"/>
    <x v="21"/>
    <x v="0"/>
    <s v="ID"/>
    <x v="1"/>
  </r>
  <r>
    <n v="50778"/>
    <s v="C000-67135"/>
    <x v="0"/>
    <n v="186"/>
    <s v="So0000-A5863590"/>
    <s v="G0005309"/>
    <d v="2014-04-17T00:00:00"/>
    <x v="0"/>
    <n v="4"/>
    <x v="21"/>
    <x v="0"/>
    <s v="ID"/>
    <x v="1"/>
  </r>
  <r>
    <n v="52416"/>
    <s v="C000-67135"/>
    <x v="0"/>
    <n v="192"/>
    <s v="So0000-A5863590"/>
    <s v="G0005337"/>
    <d v="2014-04-24T00:00:00"/>
    <x v="0"/>
    <n v="4"/>
    <x v="21"/>
    <x v="0"/>
    <s v="ID"/>
    <x v="1"/>
  </r>
  <r>
    <n v="98952"/>
    <s v="C000-67135"/>
    <x v="0"/>
    <n v="300"/>
    <s v="So0000-A6503557"/>
    <s v="G0005370"/>
    <d v="2014-05-01T00:00:00"/>
    <x v="0"/>
    <n v="5"/>
    <x v="21"/>
    <x v="0"/>
    <s v="ID"/>
    <x v="1"/>
  </r>
  <r>
    <n v="110334"/>
    <s v="C000-67135"/>
    <x v="0"/>
    <n v="303"/>
    <s v="So0000-A6503557"/>
    <s v="G0005371"/>
    <d v="2014-05-01T00:00:00"/>
    <x v="0"/>
    <n v="5"/>
    <x v="21"/>
    <x v="0"/>
    <s v="ID"/>
    <x v="1"/>
  </r>
  <r>
    <n v="0"/>
    <s v="C000-67135"/>
    <x v="1"/>
    <n v="1"/>
    <s v="So0000-A6365544"/>
    <s v="G0005381"/>
    <d v="2014-05-07T00:00:00"/>
    <x v="0"/>
    <n v="5"/>
    <x v="21"/>
    <x v="0"/>
    <s v="ID"/>
    <x v="1"/>
  </r>
  <r>
    <n v="0"/>
    <s v="C000-67135"/>
    <x v="1"/>
    <n v="60"/>
    <s v="So0000-A7612679"/>
    <s v="G0005388"/>
    <d v="2014-05-09T00:00:00"/>
    <x v="0"/>
    <n v="5"/>
    <x v="21"/>
    <x v="0"/>
    <s v="ID"/>
    <x v="1"/>
  </r>
  <r>
    <n v="115130.40000000001"/>
    <s v="C000-67135"/>
    <x v="0"/>
    <n v="338"/>
    <s v="So0000-A6503557"/>
    <s v="G0005502"/>
    <d v="2014-06-02T00:00:00"/>
    <x v="0"/>
    <n v="6"/>
    <x v="21"/>
    <x v="0"/>
    <s v="ID"/>
    <x v="1"/>
  </r>
  <r>
    <n v="50778"/>
    <s v="C000-67135"/>
    <x v="0"/>
    <n v="186"/>
    <s v="So0010-A2611105"/>
    <s v="G0005680"/>
    <d v="2014-07-21T00:00:00"/>
    <x v="0"/>
    <n v="7"/>
    <x v="21"/>
    <x v="0"/>
    <s v="ID"/>
    <x v="1"/>
  </r>
  <r>
    <n v="84390.6"/>
    <s v="C000-67135"/>
    <x v="0"/>
    <n v="231"/>
    <s v="So0010-A2611105"/>
    <s v="G0005686"/>
    <d v="2014-07-22T00:00:00"/>
    <x v="0"/>
    <n v="7"/>
    <x v="21"/>
    <x v="0"/>
    <s v="ID"/>
    <x v="1"/>
  </r>
  <r>
    <n v="144383.4"/>
    <s v="C000-67135"/>
    <x v="0"/>
    <n v="313"/>
    <s v="So0010-A2611105"/>
    <s v="G0005704"/>
    <d v="2014-07-28T00:00:00"/>
    <x v="0"/>
    <n v="7"/>
    <x v="21"/>
    <x v="0"/>
    <s v="ID"/>
    <x v="1"/>
  </r>
  <r>
    <n v="0"/>
    <s v="C000-67135"/>
    <x v="1"/>
    <n v="60"/>
    <s v="So0010-A3642457"/>
    <s v="G0005727"/>
    <d v="2014-08-05T00:00:00"/>
    <x v="0"/>
    <n v="8"/>
    <x v="21"/>
    <x v="0"/>
    <s v="ID"/>
    <x v="1"/>
  </r>
  <r>
    <n v="47124"/>
    <s v="C000-67135"/>
    <x v="0"/>
    <n v="200"/>
    <s v="So0010-A2729898"/>
    <s v="G0005752"/>
    <d v="2014-09-03T00:00:00"/>
    <x v="0"/>
    <n v="9"/>
    <x v="21"/>
    <x v="0"/>
    <s v="ID"/>
    <x v="1"/>
  </r>
  <r>
    <n v="132447"/>
    <s v="C000-67135"/>
    <x v="0"/>
    <n v="371"/>
    <s v="So0010-A5997203"/>
    <s v="G0005836"/>
    <d v="2014-10-07T00:00:00"/>
    <x v="0"/>
    <n v="10"/>
    <x v="21"/>
    <x v="0"/>
    <s v="ID"/>
    <x v="1"/>
  </r>
  <r>
    <n v="135912"/>
    <s v="C000-67135"/>
    <x v="0"/>
    <n v="301"/>
    <s v="So0010-A8005402"/>
    <s v="G0005904"/>
    <d v="2014-11-19T00:00:00"/>
    <x v="0"/>
    <n v="11"/>
    <x v="21"/>
    <x v="0"/>
    <s v="ID"/>
    <x v="1"/>
  </r>
  <r>
    <n v="569.01599999999996"/>
    <s v="C000-67135"/>
    <x v="3"/>
    <n v="0"/>
    <s v="So1850-A8285465"/>
    <s v="G0005935"/>
    <d v="2014-12-02T00:00:00"/>
    <x v="0"/>
    <n v="12"/>
    <x v="21"/>
    <x v="0"/>
    <s v="ID"/>
    <x v="1"/>
  </r>
  <r>
    <n v="0"/>
    <s v="C000-67135"/>
    <x v="1"/>
    <n v="10"/>
    <s v="So0010-A9162535"/>
    <s v="G0005957"/>
    <d v="2014-12-10T00:00:00"/>
    <x v="0"/>
    <n v="12"/>
    <x v="21"/>
    <x v="0"/>
    <s v="ID"/>
    <x v="1"/>
  </r>
  <r>
    <n v="111573"/>
    <s v="C000-67135"/>
    <x v="0"/>
    <n v="362"/>
    <s v="So0010-A9375546"/>
    <s v="G0006000"/>
    <d v="2015-01-12T00:00:00"/>
    <x v="1"/>
    <n v="1"/>
    <x v="21"/>
    <x v="0"/>
    <s v="ID"/>
    <x v="1"/>
  </r>
  <r>
    <n v="82051.199999999997"/>
    <s v="C000-67135"/>
    <x v="0"/>
    <n v="278"/>
    <s v="So0010-A9375546"/>
    <s v="G0006004"/>
    <d v="2015-01-12T00:00:00"/>
    <x v="1"/>
    <n v="1"/>
    <x v="21"/>
    <x v="0"/>
    <s v="ID"/>
    <x v="1"/>
  </r>
  <r>
    <n v="76196.400000000009"/>
    <s v="C000-67135"/>
    <x v="0"/>
    <n v="296"/>
    <s v="So0010-A9375546"/>
    <s v="G0006008"/>
    <d v="2015-01-14T00:00:00"/>
    <x v="1"/>
    <n v="1"/>
    <x v="21"/>
    <x v="0"/>
    <s v="ID"/>
    <x v="1"/>
  </r>
  <r>
    <n v="95289.600000000006"/>
    <s v="C000-67135"/>
    <x v="0"/>
    <n v="348"/>
    <s v="So0010-A9375546"/>
    <s v="G0006012"/>
    <d v="2015-01-14T00:00:00"/>
    <x v="1"/>
    <n v="1"/>
    <x v="21"/>
    <x v="0"/>
    <s v="ID"/>
    <x v="1"/>
  </r>
  <r>
    <n v="135147.6"/>
    <s v="C000-67135"/>
    <x v="0"/>
    <n v="339"/>
    <s v="So0010-A9375546"/>
    <s v="G0006014"/>
    <d v="2015-01-14T00:00:00"/>
    <x v="1"/>
    <n v="1"/>
    <x v="21"/>
    <x v="0"/>
    <s v="ID"/>
    <x v="1"/>
  </r>
  <r>
    <n v="139666.80000000002"/>
    <s v="C000-67135"/>
    <x v="0"/>
    <n v="351"/>
    <s v="So0010-A9375546"/>
    <s v="G0006015"/>
    <d v="2015-01-15T00:00:00"/>
    <x v="1"/>
    <n v="1"/>
    <x v="21"/>
    <x v="0"/>
    <s v="ID"/>
    <x v="1"/>
  </r>
  <r>
    <n v="103853.40000000001"/>
    <s v="C000-67135"/>
    <x v="0"/>
    <n v="260"/>
    <s v="So0010-A5997203"/>
    <s v="G0006020"/>
    <d v="2015-01-16T00:00:00"/>
    <x v="1"/>
    <n v="1"/>
    <x v="21"/>
    <x v="0"/>
    <s v="ID"/>
    <x v="1"/>
  </r>
  <r>
    <n v="160864.20000000001"/>
    <s v="C000-67135"/>
    <x v="0"/>
    <n v="347"/>
    <s v="So0020-A1311736"/>
    <s v="G0006144"/>
    <d v="2015-02-18T00:00:00"/>
    <x v="1"/>
    <n v="2"/>
    <x v="21"/>
    <x v="0"/>
    <s v="ID"/>
    <x v="1"/>
  </r>
  <r>
    <n v="89548.2"/>
    <s v="C000-67135"/>
    <x v="0"/>
    <n v="309"/>
    <s v="So0020-A1482035"/>
    <s v="G0006147"/>
    <d v="2015-02-19T00:00:00"/>
    <x v="1"/>
    <n v="2"/>
    <x v="21"/>
    <x v="0"/>
    <s v="ID"/>
    <x v="1"/>
  </r>
  <r>
    <n v="89548.2"/>
    <s v="C000-67135"/>
    <x v="0"/>
    <n v="309"/>
    <s v="So0020-A1482035"/>
    <s v="G0006157"/>
    <d v="2015-02-20T00:00:00"/>
    <x v="1"/>
    <n v="2"/>
    <x v="21"/>
    <x v="0"/>
    <s v="ID"/>
    <x v="1"/>
  </r>
  <r>
    <n v="-289.8"/>
    <s v="C000-67135"/>
    <x v="0"/>
    <n v="-1"/>
    <s v="So0020-A2182117"/>
    <s v="G0006187"/>
    <d v="2015-02-25T00:00:00"/>
    <x v="1"/>
    <n v="2"/>
    <x v="21"/>
    <x v="0"/>
    <s v="ID"/>
    <x v="1"/>
  </r>
  <r>
    <n v="49845.599999999999"/>
    <s v="C000-67135"/>
    <x v="0"/>
    <n v="172"/>
    <s v="So0020-A5072426"/>
    <s v="G0006503"/>
    <d v="2015-04-29T00:00:00"/>
    <x v="1"/>
    <n v="4"/>
    <x v="21"/>
    <x v="0"/>
    <s v="ID"/>
    <x v="1"/>
  </r>
  <r>
    <n v="52109.4"/>
    <s v="C000-67135"/>
    <x v="0"/>
    <n v="178"/>
    <s v="So0020-A5072426"/>
    <s v="G0006514"/>
    <d v="2015-05-01T00:00:00"/>
    <x v="1"/>
    <n v="5"/>
    <x v="21"/>
    <x v="0"/>
    <s v="ID"/>
    <x v="1"/>
  </r>
  <r>
    <n v="97137.600000000006"/>
    <s v="C000-67135"/>
    <x v="0"/>
    <n v="246"/>
    <s v="So0020-A5072426"/>
    <s v="G0006515"/>
    <d v="2015-05-01T00:00:00"/>
    <x v="1"/>
    <n v="5"/>
    <x v="21"/>
    <x v="0"/>
    <s v="ID"/>
    <x v="1"/>
  </r>
  <r>
    <n v="122249.40000000001"/>
    <s v="C000-67135"/>
    <x v="0"/>
    <n v="324"/>
    <s v="So0020-A5072426"/>
    <s v="G0006544"/>
    <d v="2015-05-08T00:00:00"/>
    <x v="1"/>
    <n v="5"/>
    <x v="21"/>
    <x v="0"/>
    <s v="ID"/>
    <x v="1"/>
  </r>
  <r>
    <n v="79968"/>
    <s v="C000-67135"/>
    <x v="0"/>
    <n v="280"/>
    <s v="So0020-A5976018"/>
    <s v="G0006546"/>
    <d v="2015-05-08T00:00:00"/>
    <x v="1"/>
    <n v="5"/>
    <x v="21"/>
    <x v="0"/>
    <s v="ID"/>
    <x v="1"/>
  </r>
  <r>
    <n v="52563"/>
    <s v="C000-67135"/>
    <x v="0"/>
    <n v="155"/>
    <s v="So0020-A8389221"/>
    <s v="G0006658"/>
    <d v="2015-06-05T00:00:00"/>
    <x v="1"/>
    <n v="6"/>
    <x v="21"/>
    <x v="0"/>
    <s v="ID"/>
    <x v="1"/>
  </r>
  <r>
    <n v="0"/>
    <s v="C000-67135"/>
    <x v="1"/>
    <n v="6"/>
    <s v="So0030-A0364395"/>
    <s v="G0006708"/>
    <d v="2015-06-23T00:00:00"/>
    <x v="1"/>
    <n v="6"/>
    <x v="21"/>
    <x v="0"/>
    <s v="ID"/>
    <x v="1"/>
  </r>
  <r>
    <n v="0"/>
    <s v="C000-67135"/>
    <x v="1"/>
    <n v="120"/>
    <s v="So0030-A7175343"/>
    <s v="G0007152"/>
    <d v="2015-10-14T00:00:00"/>
    <x v="1"/>
    <n v="10"/>
    <x v="21"/>
    <x v="0"/>
    <s v="ID"/>
    <x v="1"/>
  </r>
  <r>
    <n v="0"/>
    <s v="C000-67135"/>
    <x v="1"/>
    <n v="4"/>
    <s v="So0040-A0595955"/>
    <s v="G0007302"/>
    <d v="2015-12-04T00:00:00"/>
    <x v="1"/>
    <n v="12"/>
    <x v="21"/>
    <x v="0"/>
    <s v="ID"/>
    <x v="1"/>
  </r>
  <r>
    <n v="77103.600000000006"/>
    <s v="C000-69558"/>
    <x v="0"/>
    <n v="258"/>
    <s v="So0000-A2832512"/>
    <s v="G0005029"/>
    <d v="2014-02-07T00:00:00"/>
    <x v="0"/>
    <n v="2"/>
    <x v="22"/>
    <x v="0"/>
    <s v="TJ"/>
    <x v="13"/>
  </r>
  <r>
    <n v="82462.8"/>
    <s v="C000-69558"/>
    <x v="0"/>
    <n v="262"/>
    <s v="So0000-A2832512"/>
    <s v="G0005032"/>
    <d v="2014-02-07T00:00:00"/>
    <x v="0"/>
    <n v="2"/>
    <x v="22"/>
    <x v="0"/>
    <s v="TJ"/>
    <x v="13"/>
  </r>
  <r>
    <n v="76402.2"/>
    <s v="C000-69558"/>
    <x v="0"/>
    <n v="251"/>
    <s v="So0000-A2832512"/>
    <s v="G0005037"/>
    <d v="2014-02-08T00:00:00"/>
    <x v="0"/>
    <n v="2"/>
    <x v="22"/>
    <x v="0"/>
    <s v="TJ"/>
    <x v="13"/>
  </r>
  <r>
    <n v="38711.4"/>
    <s v="C000-69558"/>
    <x v="0"/>
    <n v="129"/>
    <s v="So0000-A2832512"/>
    <s v="G0005061"/>
    <d v="2014-02-18T00:00:00"/>
    <x v="0"/>
    <n v="2"/>
    <x v="22"/>
    <x v="0"/>
    <s v="TJ"/>
    <x v="13"/>
  </r>
  <r>
    <n v="60333"/>
    <s v="C000-69558"/>
    <x v="0"/>
    <n v="205"/>
    <s v="So0000-A3777437"/>
    <s v="G0005114"/>
    <d v="2014-03-04T00:00:00"/>
    <x v="0"/>
    <n v="3"/>
    <x v="22"/>
    <x v="0"/>
    <s v="TJ"/>
    <x v="13"/>
  </r>
  <r>
    <n v="63693"/>
    <s v="C000-69558"/>
    <x v="0"/>
    <n v="205"/>
    <s v="So0000-A3777437"/>
    <s v="G0005115"/>
    <d v="2014-03-04T00:00:00"/>
    <x v="0"/>
    <n v="3"/>
    <x v="22"/>
    <x v="0"/>
    <s v="TJ"/>
    <x v="13"/>
  </r>
  <r>
    <n v="26880"/>
    <s v="C000-69558"/>
    <x v="0"/>
    <n v="94"/>
    <s v="So0000-A3817122"/>
    <s v="G0005189"/>
    <d v="2014-03-20T00:00:00"/>
    <x v="0"/>
    <n v="3"/>
    <x v="22"/>
    <x v="0"/>
    <s v="TJ"/>
    <x v="13"/>
  </r>
  <r>
    <n v="65598.456000000006"/>
    <s v="C000-69558"/>
    <x v="0"/>
    <n v="223"/>
    <s v="So0000-A3817122"/>
    <s v="G0005193"/>
    <d v="2014-03-21T00:00:00"/>
    <x v="0"/>
    <n v="3"/>
    <x v="22"/>
    <x v="0"/>
    <s v="TJ"/>
    <x v="13"/>
  </r>
  <r>
    <n v="72277.8"/>
    <s v="C000-69558"/>
    <x v="3"/>
    <n v="233"/>
    <s v="So0000-A5152444"/>
    <s v="G0005262"/>
    <d v="2014-04-03T00:00:00"/>
    <x v="0"/>
    <n v="4"/>
    <x v="22"/>
    <x v="0"/>
    <s v="TJ"/>
    <x v="13"/>
  </r>
  <r>
    <n v="59140.200000000004"/>
    <s v="C000-69558"/>
    <x v="3"/>
    <n v="197"/>
    <s v="So0000-A5152444"/>
    <s v="G0005264"/>
    <d v="2014-04-03T00:00:00"/>
    <x v="0"/>
    <n v="4"/>
    <x v="22"/>
    <x v="0"/>
    <s v="TJ"/>
    <x v="13"/>
  </r>
  <r>
    <n v="20913.311999999998"/>
    <s v="C000-69558"/>
    <x v="0"/>
    <n v="76"/>
    <s v="So0000-A3817122"/>
    <s v="G0005287"/>
    <d v="2014-04-10T00:00:00"/>
    <x v="0"/>
    <n v="4"/>
    <x v="22"/>
    <x v="0"/>
    <s v="TJ"/>
    <x v="13"/>
  </r>
  <r>
    <n v="0"/>
    <s v="C000-69558"/>
    <x v="1"/>
    <n v="5"/>
    <s v="So0010-A0332728"/>
    <s v="G0005560"/>
    <d v="2014-06-13T00:00:00"/>
    <x v="0"/>
    <n v="6"/>
    <x v="22"/>
    <x v="0"/>
    <s v="TJ"/>
    <x v="13"/>
  </r>
  <r>
    <n v="0"/>
    <s v="C000-69558"/>
    <x v="1"/>
    <n v="2"/>
    <s v="So0010-A1505120"/>
    <s v="G0005608"/>
    <d v="2014-06-27T00:00:00"/>
    <x v="0"/>
    <n v="6"/>
    <x v="22"/>
    <x v="0"/>
    <s v="TJ"/>
    <x v="13"/>
  </r>
  <r>
    <n v="0"/>
    <s v="C000-69558"/>
    <x v="1"/>
    <n v="4"/>
    <s v="So0010-A1929040"/>
    <s v="G0005632"/>
    <d v="2014-07-04T00:00:00"/>
    <x v="0"/>
    <n v="7"/>
    <x v="22"/>
    <x v="0"/>
    <s v="TJ"/>
    <x v="13"/>
  </r>
  <r>
    <n v="0"/>
    <s v="C000-69558"/>
    <x v="1"/>
    <n v="2"/>
    <s v="So0010-A3088370"/>
    <s v="G0005696"/>
    <d v="2014-07-24T00:00:00"/>
    <x v="0"/>
    <n v="7"/>
    <x v="22"/>
    <x v="0"/>
    <s v="TJ"/>
    <x v="13"/>
  </r>
  <r>
    <n v="453.6"/>
    <s v="C000-69558"/>
    <x v="1"/>
    <n v="2"/>
    <s v="So0010-A8679654"/>
    <s v="G0005947"/>
    <d v="2014-12-09T00:00:00"/>
    <x v="0"/>
    <n v="12"/>
    <x v="22"/>
    <x v="0"/>
    <s v="TJ"/>
    <x v="13"/>
  </r>
  <r>
    <n v="630"/>
    <s v="C000-69558"/>
    <x v="1"/>
    <n v="1"/>
    <s v="So0010-A8679654"/>
    <s v="G0005948"/>
    <d v="2014-12-09T00:00:00"/>
    <x v="0"/>
    <n v="12"/>
    <x v="22"/>
    <x v="0"/>
    <s v="TJ"/>
    <x v="13"/>
  </r>
  <r>
    <n v="87595.199999999997"/>
    <s v="C000-69558"/>
    <x v="0"/>
    <n v="264"/>
    <s v="So0010-A9422536"/>
    <s v="G0006077"/>
    <d v="2015-02-02T00:00:00"/>
    <x v="1"/>
    <n v="2"/>
    <x v="22"/>
    <x v="0"/>
    <s v="TJ"/>
    <x v="13"/>
  </r>
  <r>
    <n v="85604.400000000009"/>
    <s v="C000-69558"/>
    <x v="0"/>
    <n v="258"/>
    <s v="So0010-A9422536"/>
    <s v="G0006078"/>
    <d v="2015-02-02T00:00:00"/>
    <x v="1"/>
    <n v="2"/>
    <x v="22"/>
    <x v="0"/>
    <s v="TJ"/>
    <x v="13"/>
  </r>
  <r>
    <n v="64772.4"/>
    <s v="C000-69558"/>
    <x v="0"/>
    <n v="254"/>
    <s v="So0010-A9422536"/>
    <s v="G0006079"/>
    <d v="2015-02-03T00:00:00"/>
    <x v="1"/>
    <n v="2"/>
    <x v="22"/>
    <x v="0"/>
    <s v="TJ"/>
    <x v="13"/>
  </r>
  <r>
    <n v="57603"/>
    <s v="C000-69558"/>
    <x v="0"/>
    <n v="211"/>
    <s v="So0010-A9422536"/>
    <s v="G0006080"/>
    <d v="2015-02-03T00:00:00"/>
    <x v="1"/>
    <n v="2"/>
    <x v="22"/>
    <x v="0"/>
    <s v="TJ"/>
    <x v="13"/>
  </r>
  <r>
    <n v="66885"/>
    <s v="C000-69558"/>
    <x v="0"/>
    <n v="208"/>
    <s v="So0010-A9422536"/>
    <s v="G0006088"/>
    <d v="2015-02-04T00:00:00"/>
    <x v="1"/>
    <n v="2"/>
    <x v="22"/>
    <x v="0"/>
    <s v="TJ"/>
    <x v="13"/>
  </r>
  <r>
    <n v="73306.8"/>
    <s v="C000-69558"/>
    <x v="0"/>
    <n v="216"/>
    <s v="So0010-A9422536"/>
    <s v="G0006089"/>
    <d v="2015-02-04T00:00:00"/>
    <x v="1"/>
    <n v="2"/>
    <x v="22"/>
    <x v="0"/>
    <s v="TJ"/>
    <x v="13"/>
  </r>
  <r>
    <n v="37153.200000000004"/>
    <s v="C000-69558"/>
    <x v="0"/>
    <n v="119"/>
    <s v="So0010-A9422536"/>
    <s v="G0006090"/>
    <d v="2015-02-05T00:00:00"/>
    <x v="1"/>
    <n v="2"/>
    <x v="22"/>
    <x v="0"/>
    <s v="TJ"/>
    <x v="13"/>
  </r>
  <r>
    <n v="281.40000000000003"/>
    <s v="C000-69558"/>
    <x v="1"/>
    <n v="1"/>
    <s v="So0010-A9422536"/>
    <s v="G0006237"/>
    <d v="2015-03-06T00:00:00"/>
    <x v="1"/>
    <n v="3"/>
    <x v="22"/>
    <x v="0"/>
    <s v="TJ"/>
    <x v="13"/>
  </r>
  <r>
    <n v="441"/>
    <s v="C000-69558"/>
    <x v="1"/>
    <n v="1"/>
    <s v="So0010-A9422536"/>
    <s v="G0006238"/>
    <d v="2015-03-06T00:00:00"/>
    <x v="1"/>
    <n v="3"/>
    <x v="22"/>
    <x v="0"/>
    <s v="TJ"/>
    <x v="13"/>
  </r>
  <r>
    <n v="68140.800000000003"/>
    <s v="C000-69558"/>
    <x v="0"/>
    <n v="208"/>
    <s v="So0020-A3865077"/>
    <s v="G0006346"/>
    <d v="2015-03-31T00:00:00"/>
    <x v="1"/>
    <n v="3"/>
    <x v="22"/>
    <x v="0"/>
    <s v="TJ"/>
    <x v="13"/>
  </r>
  <r>
    <n v="64407"/>
    <s v="C000-69558"/>
    <x v="0"/>
    <n v="199"/>
    <s v="So0010-A9422536"/>
    <s v="G0006348"/>
    <d v="2015-03-31T00:00:00"/>
    <x v="1"/>
    <n v="3"/>
    <x v="22"/>
    <x v="0"/>
    <s v="TJ"/>
    <x v="13"/>
  </r>
  <r>
    <n v="70912.800000000003"/>
    <s v="C000-69558"/>
    <x v="0"/>
    <n v="252"/>
    <s v="So0010-A9422536"/>
    <s v="G0006352"/>
    <d v="2015-03-31T00:00:00"/>
    <x v="1"/>
    <n v="3"/>
    <x v="22"/>
    <x v="0"/>
    <s v="TJ"/>
    <x v="13"/>
  </r>
  <r>
    <n v="36019.200000000004"/>
    <s v="C000-69558"/>
    <x v="0"/>
    <n v="128"/>
    <s v="So0010-A9422536"/>
    <s v="G0006357"/>
    <d v="2015-04-01T00:00:00"/>
    <x v="1"/>
    <n v="4"/>
    <x v="22"/>
    <x v="0"/>
    <s v="TJ"/>
    <x v="13"/>
  </r>
  <r>
    <n v="46737.599999999999"/>
    <s v="C000-69558"/>
    <x v="0"/>
    <n v="166"/>
    <s v="So0020-A4969371"/>
    <s v="G0006500"/>
    <d v="2015-04-29T00:00:00"/>
    <x v="1"/>
    <n v="4"/>
    <x v="22"/>
    <x v="0"/>
    <s v="TJ"/>
    <x v="13"/>
  </r>
  <r>
    <n v="42088.200000000004"/>
    <s v="C000-69558"/>
    <x v="0"/>
    <n v="165"/>
    <s v="So0020-A4969371"/>
    <s v="G0006504"/>
    <d v="2015-04-29T00:00:00"/>
    <x v="1"/>
    <n v="4"/>
    <x v="22"/>
    <x v="0"/>
    <s v="TJ"/>
    <x v="13"/>
  </r>
  <r>
    <n v="0"/>
    <s v="C000-69558"/>
    <x v="1"/>
    <n v="2"/>
    <s v="So0020-A9059127"/>
    <s v="G0006657"/>
    <d v="2015-06-05T00:00:00"/>
    <x v="1"/>
    <n v="6"/>
    <x v="22"/>
    <x v="0"/>
    <s v="TJ"/>
    <x v="13"/>
  </r>
  <r>
    <n v="0"/>
    <s v="C000-69558"/>
    <x v="1"/>
    <n v="1"/>
    <s v="So0020-A9477971"/>
    <s v="G0006674"/>
    <d v="2015-06-10T00:00:00"/>
    <x v="1"/>
    <n v="6"/>
    <x v="22"/>
    <x v="0"/>
    <s v="TJ"/>
    <x v="13"/>
  </r>
  <r>
    <n v="0"/>
    <s v="C000-69558"/>
    <x v="1"/>
    <n v="3"/>
    <s v="So0030-A0534757"/>
    <s v="G0006753"/>
    <d v="2015-07-01T00:00:00"/>
    <x v="1"/>
    <n v="7"/>
    <x v="22"/>
    <x v="0"/>
    <s v="TJ"/>
    <x v="13"/>
  </r>
  <r>
    <n v="0"/>
    <s v="C000-69558"/>
    <x v="1"/>
    <n v="-3"/>
    <s v="So0030-A2401248"/>
    <s v="G0006753"/>
    <d v="2015-07-01T00:00:00"/>
    <x v="1"/>
    <n v="7"/>
    <x v="22"/>
    <x v="0"/>
    <s v="TJ"/>
    <x v="13"/>
  </r>
  <r>
    <n v="0"/>
    <s v="C000-69558"/>
    <x v="1"/>
    <n v="3"/>
    <s v="So0030-A2501073"/>
    <s v="G0006753"/>
    <d v="2015-07-01T00:00:00"/>
    <x v="1"/>
    <n v="7"/>
    <x v="22"/>
    <x v="0"/>
    <s v="TJ"/>
    <x v="13"/>
  </r>
  <r>
    <n v="0"/>
    <s v="C000-69558"/>
    <x v="1"/>
    <n v="1"/>
    <s v="So0030-A4125618"/>
    <s v="G0006937"/>
    <d v="2015-08-11T00:00:00"/>
    <x v="1"/>
    <n v="8"/>
    <x v="22"/>
    <x v="0"/>
    <s v="TJ"/>
    <x v="13"/>
  </r>
  <r>
    <n v="380.1"/>
    <s v="C000-69558"/>
    <x v="0"/>
    <n v="1"/>
    <s v="So0040-A0239582"/>
    <s v="G0007310"/>
    <d v="2015-12-07T00:00:00"/>
    <x v="1"/>
    <n v="12"/>
    <x v="22"/>
    <x v="0"/>
    <s v="TJ"/>
    <x v="13"/>
  </r>
  <r>
    <n v="483"/>
    <s v="C000-69558"/>
    <x v="0"/>
    <n v="1"/>
    <s v="So0040-A0239582"/>
    <s v="G0007311"/>
    <d v="2015-12-07T00:00:00"/>
    <x v="1"/>
    <n v="12"/>
    <x v="22"/>
    <x v="0"/>
    <s v="TJ"/>
    <x v="13"/>
  </r>
  <r>
    <n v="72019.5"/>
    <s v="C000-69558"/>
    <x v="0"/>
    <n v="211"/>
    <s v="So0030-A8715124"/>
    <s v="G0007709"/>
    <d v="2016-03-02T00:00:00"/>
    <x v="2"/>
    <n v="3"/>
    <x v="22"/>
    <x v="0"/>
    <s v="TJ"/>
    <x v="13"/>
  </r>
  <r>
    <n v="80295.600000000006"/>
    <s v="C000-69558"/>
    <x v="0"/>
    <n v="212"/>
    <s v="So0030-A8715124"/>
    <s v="G0007710"/>
    <d v="2016-03-03T00:00:00"/>
    <x v="2"/>
    <n v="3"/>
    <x v="22"/>
    <x v="0"/>
    <s v="TJ"/>
    <x v="13"/>
  </r>
  <r>
    <n v="75511.8"/>
    <s v="C000-69558"/>
    <x v="0"/>
    <n v="210"/>
    <s v="So0030-A8715124"/>
    <s v="G0007711"/>
    <d v="2016-03-03T00:00:00"/>
    <x v="2"/>
    <n v="3"/>
    <x v="22"/>
    <x v="0"/>
    <s v="TJ"/>
    <x v="13"/>
  </r>
  <r>
    <n v="71364.3"/>
    <s v="C000-69558"/>
    <x v="0"/>
    <n v="199"/>
    <s v="So0030-A8715124"/>
    <s v="G0007720"/>
    <d v="2016-03-04T00:00:00"/>
    <x v="2"/>
    <n v="3"/>
    <x v="22"/>
    <x v="0"/>
    <s v="TJ"/>
    <x v="13"/>
  </r>
  <r>
    <n v="75954.900000000009"/>
    <s v="C000-69558"/>
    <x v="0"/>
    <n v="229"/>
    <s v="So0030-A8715124"/>
    <s v="G0007722"/>
    <d v="2016-03-04T00:00:00"/>
    <x v="2"/>
    <n v="3"/>
    <x v="22"/>
    <x v="0"/>
    <s v="TJ"/>
    <x v="13"/>
  </r>
  <r>
    <n v="0"/>
    <s v="C000-69558"/>
    <x v="1"/>
    <n v="10"/>
    <s v="So0040-A7877430"/>
    <s v="G0007861"/>
    <d v="2016-03-30T00:00:00"/>
    <x v="2"/>
    <n v="3"/>
    <x v="22"/>
    <x v="0"/>
    <s v="TJ"/>
    <x v="13"/>
  </r>
  <r>
    <n v="69780.900000000009"/>
    <s v="C000-69558"/>
    <x v="0"/>
    <n v="193"/>
    <s v="So0030-A8715124"/>
    <s v="G0007885"/>
    <d v="2016-04-04T00:00:00"/>
    <x v="2"/>
    <n v="4"/>
    <x v="22"/>
    <x v="0"/>
    <s v="TJ"/>
    <x v="13"/>
  </r>
  <r>
    <n v="74382"/>
    <s v="C000-69558"/>
    <x v="0"/>
    <n v="212"/>
    <s v="So0030-A8975957"/>
    <s v="G0007886"/>
    <d v="2016-04-04T00:00:00"/>
    <x v="2"/>
    <n v="4"/>
    <x v="22"/>
    <x v="0"/>
    <s v="TJ"/>
    <x v="13"/>
  </r>
  <r>
    <n v="80724"/>
    <s v="C000-69558"/>
    <x v="0"/>
    <n v="224"/>
    <s v="So0030-A8975957"/>
    <s v="G0007899"/>
    <d v="2016-04-06T00:00:00"/>
    <x v="2"/>
    <n v="4"/>
    <x v="22"/>
    <x v="0"/>
    <s v="TJ"/>
    <x v="13"/>
  </r>
  <r>
    <n v="62739.600000000006"/>
    <s v="C000-69558"/>
    <x v="0"/>
    <n v="176"/>
    <s v="So0030-A8975957"/>
    <s v="G0007975"/>
    <d v="2016-04-15T00:00:00"/>
    <x v="2"/>
    <n v="4"/>
    <x v="22"/>
    <x v="0"/>
    <s v="TJ"/>
    <x v="13"/>
  </r>
  <r>
    <n v="0"/>
    <s v="C000-69558"/>
    <x v="0"/>
    <n v="3"/>
    <s v="So0040-A9631119"/>
    <s v="G0007976"/>
    <d v="2016-04-15T00:00:00"/>
    <x v="2"/>
    <n v="4"/>
    <x v="22"/>
    <x v="0"/>
    <s v="TJ"/>
    <x v="13"/>
  </r>
  <r>
    <n v="34885.200000000004"/>
    <s v="C000-69558"/>
    <x v="0"/>
    <n v="104"/>
    <s v="So0030-A8981142"/>
    <s v="G0008128"/>
    <d v="2016-05-12T00:00:00"/>
    <x v="2"/>
    <n v="5"/>
    <x v="22"/>
    <x v="0"/>
    <s v="TJ"/>
    <x v="13"/>
  </r>
  <r>
    <n v="81608.100000000006"/>
    <s v="C000-69558"/>
    <x v="0"/>
    <n v="241"/>
    <s v="So0030-A8975957"/>
    <s v="G0008162"/>
    <d v="2016-05-17T00:00:00"/>
    <x v="2"/>
    <n v="5"/>
    <x v="22"/>
    <x v="0"/>
    <s v="TJ"/>
    <x v="13"/>
  </r>
  <r>
    <n v="0"/>
    <s v="C000-69558"/>
    <x v="0"/>
    <n v="3"/>
    <s v="So0050-A2231304"/>
    <s v="G0008163"/>
    <d v="2016-05-17T00:00:00"/>
    <x v="2"/>
    <n v="5"/>
    <x v="22"/>
    <x v="0"/>
    <s v="TJ"/>
    <x v="13"/>
  </r>
  <r>
    <n v="-697.70400000000006"/>
    <s v="C000-69558"/>
    <x v="0"/>
    <n v="0"/>
    <s v="So0050-A5104811"/>
    <s v="G0008346"/>
    <d v="2016-06-07T00:00:00"/>
    <x v="2"/>
    <n v="6"/>
    <x v="22"/>
    <x v="0"/>
    <s v="TJ"/>
    <x v="13"/>
  </r>
  <r>
    <n v="-1632.162"/>
    <s v="C000-69558"/>
    <x v="0"/>
    <n v="0"/>
    <s v="So0050-A5113950"/>
    <s v="G0008347"/>
    <d v="2016-06-07T00:00:00"/>
    <x v="2"/>
    <n v="6"/>
    <x v="22"/>
    <x v="0"/>
    <s v="TJ"/>
    <x v="13"/>
  </r>
  <r>
    <n v="0"/>
    <s v="C000-69558"/>
    <x v="1"/>
    <n v="7"/>
    <s v="So0050-A5376485"/>
    <s v="G0008487"/>
    <d v="2016-06-23T00:00:00"/>
    <x v="2"/>
    <n v="6"/>
    <x v="22"/>
    <x v="0"/>
    <s v="TJ"/>
    <x v="13"/>
  </r>
  <r>
    <n v="-21547.428"/>
    <s v="C000-69558"/>
    <x v="3"/>
    <n v="0"/>
    <s v="So2760-A5771395"/>
    <s v="G0008992"/>
    <d v="2016-09-08T00:00:00"/>
    <x v="2"/>
    <n v="9"/>
    <x v="22"/>
    <x v="0"/>
    <s v="TJ"/>
    <x v="13"/>
  </r>
  <r>
    <n v="0"/>
    <s v="C000-69558"/>
    <x v="0"/>
    <n v="780"/>
    <s v="So0060-A7349460"/>
    <s v="G0009284"/>
    <d v="2016-11-25T00:00:00"/>
    <x v="2"/>
    <n v="11"/>
    <x v="22"/>
    <x v="0"/>
    <s v="TJ"/>
    <x v="13"/>
  </r>
  <r>
    <n v="-21547.68"/>
    <s v="C000-69558"/>
    <x v="0"/>
    <n v="-110"/>
    <s v="So0060-A8831809"/>
    <s v="G0009380"/>
    <d v="2016-12-22T00:00:00"/>
    <x v="2"/>
    <n v="12"/>
    <x v="22"/>
    <x v="0"/>
    <s v="TJ"/>
    <x v="13"/>
  </r>
  <r>
    <n v="-1260"/>
    <s v="C000-69558"/>
    <x v="3"/>
    <n v="0"/>
    <s v="So2930-A0903337"/>
    <s v="G0009381"/>
    <d v="2016-12-22T00:00:00"/>
    <x v="2"/>
    <n v="12"/>
    <x v="22"/>
    <x v="0"/>
    <s v="TJ"/>
    <x v="13"/>
  </r>
  <r>
    <n v="-7992.1380000000008"/>
    <s v="C000-69558"/>
    <x v="3"/>
    <n v="0"/>
    <s v="So2930-A0924440"/>
    <s v="G0009385"/>
    <d v="2016-12-22T00:00:00"/>
    <x v="2"/>
    <n v="12"/>
    <x v="22"/>
    <x v="0"/>
    <s v="TJ"/>
    <x v="13"/>
  </r>
  <r>
    <n v="124866"/>
    <s v="C000-74380"/>
    <x v="0"/>
    <n v="401"/>
    <s v="So0060-A7198131"/>
    <s v="G0009329"/>
    <d v="2016-12-09T00:00:00"/>
    <x v="2"/>
    <n v="12"/>
    <x v="23"/>
    <x v="0"/>
    <s v="AZ"/>
    <x v="14"/>
  </r>
  <r>
    <n v="1940.4"/>
    <s v="C000-74380"/>
    <x v="0"/>
    <n v="7"/>
    <s v="So0060-A7203720"/>
    <s v="G0009433"/>
    <d v="2017-01-23T00:00:00"/>
    <x v="3"/>
    <n v="1"/>
    <x v="23"/>
    <x v="0"/>
    <s v="AZ"/>
    <x v="14"/>
  </r>
  <r>
    <n v="2310"/>
    <s v="C000-74380"/>
    <x v="0"/>
    <n v="1"/>
    <s v="So0060-A7203720"/>
    <s v="G0009434"/>
    <d v="2017-01-23T00:00:00"/>
    <x v="3"/>
    <n v="1"/>
    <x v="23"/>
    <x v="0"/>
    <s v="AZ"/>
    <x v="14"/>
  </r>
  <r>
    <n v="65707.740000000005"/>
    <s v="C000-74380"/>
    <x v="0"/>
    <n v="2661"/>
    <s v="So0060-A7214882"/>
    <s v="G0009435"/>
    <d v="2017-01-23T00:00:00"/>
    <x v="3"/>
    <n v="1"/>
    <x v="23"/>
    <x v="0"/>
    <s v="AZ"/>
    <x v="14"/>
  </r>
  <r>
    <n v="131523"/>
    <s v="C000-80955"/>
    <x v="0"/>
    <n v="345"/>
    <s v="So0000-A3787377"/>
    <s v="G0005098"/>
    <d v="2014-02-27T00:00:00"/>
    <x v="0"/>
    <n v="2"/>
    <x v="24"/>
    <x v="0"/>
    <s v="ID"/>
    <x v="1"/>
  </r>
  <r>
    <n v="7854"/>
    <s v="C000-80955"/>
    <x v="0"/>
    <n v="1"/>
    <s v="So0000-A3787377"/>
    <s v="G0005099"/>
    <d v="2014-02-27T00:00:00"/>
    <x v="0"/>
    <n v="2"/>
    <x v="24"/>
    <x v="0"/>
    <s v="ID"/>
    <x v="1"/>
  </r>
  <r>
    <n v="143010"/>
    <s v="C000-80955"/>
    <x v="0"/>
    <n v="370"/>
    <s v="So0000-A7361350"/>
    <s v="G0005409"/>
    <d v="2014-05-13T00:00:00"/>
    <x v="0"/>
    <n v="5"/>
    <x v="24"/>
    <x v="0"/>
    <s v="ID"/>
    <x v="1"/>
  </r>
  <r>
    <n v="8085"/>
    <s v="C000-80955"/>
    <x v="0"/>
    <n v="1"/>
    <s v="So0000-A7361350"/>
    <s v="G0005410"/>
    <d v="2014-05-13T00:00:00"/>
    <x v="0"/>
    <n v="5"/>
    <x v="24"/>
    <x v="0"/>
    <s v="ID"/>
    <x v="1"/>
  </r>
  <r>
    <n v="134074.08000000002"/>
    <s v="C000-80955"/>
    <x v="0"/>
    <n v="612"/>
    <s v="So0000-A8893892"/>
    <s v="G0005508"/>
    <d v="2014-06-03T00:00:00"/>
    <x v="0"/>
    <n v="6"/>
    <x v="24"/>
    <x v="0"/>
    <s v="ID"/>
    <x v="1"/>
  </r>
  <r>
    <n v="8085"/>
    <s v="C000-80955"/>
    <x v="0"/>
    <n v="1"/>
    <s v="So0000-A8893892"/>
    <s v="G0005509"/>
    <d v="2014-06-03T00:00:00"/>
    <x v="0"/>
    <n v="6"/>
    <x v="24"/>
    <x v="0"/>
    <s v="ID"/>
    <x v="1"/>
  </r>
  <r>
    <n v="134447.88"/>
    <s v="C000-80955"/>
    <x v="0"/>
    <n v="405"/>
    <s v="So0010-A1529045"/>
    <s v="G0005705"/>
    <d v="2014-07-29T00:00:00"/>
    <x v="0"/>
    <n v="7"/>
    <x v="24"/>
    <x v="0"/>
    <s v="ID"/>
    <x v="1"/>
  </r>
  <r>
    <n v="7854"/>
    <s v="C000-80955"/>
    <x v="0"/>
    <n v="1"/>
    <s v="So0010-A3016727"/>
    <s v="G0005706"/>
    <d v="2014-07-29T00:00:00"/>
    <x v="0"/>
    <n v="7"/>
    <x v="24"/>
    <x v="0"/>
    <s v="ID"/>
    <x v="1"/>
  </r>
  <r>
    <n v="124451.96399999999"/>
    <s v="C000-80955"/>
    <x v="0"/>
    <n v="530"/>
    <s v="So0010-A3024040"/>
    <s v="G0005790"/>
    <d v="2014-09-19T00:00:00"/>
    <x v="0"/>
    <n v="9"/>
    <x v="24"/>
    <x v="0"/>
    <s v="ID"/>
    <x v="1"/>
  </r>
  <r>
    <n v="7854"/>
    <s v="C000-80955"/>
    <x v="0"/>
    <n v="1"/>
    <s v="So0010-A5391485"/>
    <s v="G0005791"/>
    <d v="2014-09-19T00:00:00"/>
    <x v="0"/>
    <n v="9"/>
    <x v="24"/>
    <x v="0"/>
    <s v="ID"/>
    <x v="1"/>
  </r>
  <r>
    <n v="0"/>
    <s v="C000-80955"/>
    <x v="1"/>
    <n v="500"/>
    <s v="So0010-A5958406"/>
    <s v="G0005818"/>
    <d v="2014-09-29T00:00:00"/>
    <x v="0"/>
    <n v="9"/>
    <x v="24"/>
    <x v="0"/>
    <s v="ID"/>
    <x v="1"/>
  </r>
  <r>
    <n v="0"/>
    <s v="C000-80955"/>
    <x v="1"/>
    <n v="100"/>
    <s v="So0010-A6068399"/>
    <s v="G0005827"/>
    <d v="2014-10-01T00:00:00"/>
    <x v="0"/>
    <n v="10"/>
    <x v="24"/>
    <x v="0"/>
    <s v="ID"/>
    <x v="1"/>
  </r>
  <r>
    <n v="592.20000000000005"/>
    <s v="C000-80955"/>
    <x v="1"/>
    <n v="1"/>
    <s v="So0010-A6338361"/>
    <s v="G0005840"/>
    <d v="2014-10-10T00:00:00"/>
    <x v="0"/>
    <n v="10"/>
    <x v="24"/>
    <x v="0"/>
    <s v="ID"/>
    <x v="1"/>
  </r>
  <r>
    <n v="390.6"/>
    <s v="C000-80955"/>
    <x v="1"/>
    <n v="1"/>
    <s v="So0010-A6338361"/>
    <s v="G0005841"/>
    <d v="2014-10-10T00:00:00"/>
    <x v="0"/>
    <n v="10"/>
    <x v="24"/>
    <x v="0"/>
    <s v="ID"/>
    <x v="1"/>
  </r>
  <r>
    <n v="151473"/>
    <s v="C000-80955"/>
    <x v="0"/>
    <n v="390"/>
    <s v="So0010-A8091225"/>
    <s v="G0005906"/>
    <d v="2014-11-19T00:00:00"/>
    <x v="0"/>
    <n v="11"/>
    <x v="24"/>
    <x v="0"/>
    <s v="ID"/>
    <x v="1"/>
  </r>
  <r>
    <n v="7140"/>
    <s v="C000-80955"/>
    <x v="0"/>
    <n v="1"/>
    <s v="So0010-A8091225"/>
    <s v="G0005907"/>
    <d v="2014-11-19T00:00:00"/>
    <x v="0"/>
    <n v="11"/>
    <x v="24"/>
    <x v="0"/>
    <s v="ID"/>
    <x v="1"/>
  </r>
  <r>
    <n v="352.8"/>
    <s v="C000-80955"/>
    <x v="0"/>
    <n v="1"/>
    <s v="So0010-A8407445"/>
    <s v="G0005938"/>
    <d v="2014-12-05T00:00:00"/>
    <x v="0"/>
    <n v="12"/>
    <x v="24"/>
    <x v="0"/>
    <s v="ID"/>
    <x v="1"/>
  </r>
  <r>
    <n v="378"/>
    <s v="C000-80955"/>
    <x v="0"/>
    <n v="1"/>
    <s v="So0010-A8407445"/>
    <s v="G0005939"/>
    <d v="2014-12-05T00:00:00"/>
    <x v="0"/>
    <n v="12"/>
    <x v="24"/>
    <x v="0"/>
    <s v="ID"/>
    <x v="1"/>
  </r>
  <r>
    <n v="592.20000000000005"/>
    <s v="C000-80955"/>
    <x v="1"/>
    <n v="1"/>
    <s v="So0010-A9253294"/>
    <s v="G0005976"/>
    <d v="2014-12-22T00:00:00"/>
    <x v="0"/>
    <n v="12"/>
    <x v="24"/>
    <x v="0"/>
    <s v="ID"/>
    <x v="1"/>
  </r>
  <r>
    <n v="357"/>
    <s v="C000-80955"/>
    <x v="1"/>
    <n v="1"/>
    <s v="So0010-A9253294"/>
    <s v="G0005977"/>
    <d v="2014-12-22T00:00:00"/>
    <x v="0"/>
    <n v="12"/>
    <x v="24"/>
    <x v="0"/>
    <s v="ID"/>
    <x v="1"/>
  </r>
  <r>
    <n v="15999.060000000001"/>
    <s v="C000-80955"/>
    <x v="0"/>
    <n v="224"/>
    <s v="So0010-A8091225"/>
    <s v="G0005980"/>
    <d v="2015-01-06T00:00:00"/>
    <x v="1"/>
    <n v="1"/>
    <x v="24"/>
    <x v="0"/>
    <s v="ID"/>
    <x v="1"/>
  </r>
  <r>
    <n v="1050"/>
    <s v="C000-80955"/>
    <x v="0"/>
    <n v="1"/>
    <s v="So0010-A8285173"/>
    <s v="G0005981"/>
    <d v="2015-01-06T00:00:00"/>
    <x v="1"/>
    <n v="1"/>
    <x v="24"/>
    <x v="0"/>
    <s v="ID"/>
    <x v="1"/>
  </r>
  <r>
    <n v="135852.78"/>
    <s v="C000-80955"/>
    <x v="0"/>
    <n v="821"/>
    <s v="So0020-A2068142"/>
    <s v="G0006318"/>
    <d v="2015-03-25T00:00:00"/>
    <x v="1"/>
    <n v="3"/>
    <x v="24"/>
    <x v="0"/>
    <s v="ID"/>
    <x v="1"/>
  </r>
  <r>
    <n v="7350"/>
    <s v="C000-80955"/>
    <x v="0"/>
    <n v="1"/>
    <s v="So0020-A2068142"/>
    <s v="G0006319"/>
    <d v="2015-03-25T00:00:00"/>
    <x v="1"/>
    <n v="3"/>
    <x v="24"/>
    <x v="0"/>
    <s v="ID"/>
    <x v="1"/>
  </r>
  <r>
    <n v="106029"/>
    <s v="C000-80955"/>
    <x v="0"/>
    <n v="297"/>
    <s v="So0020-A2861261"/>
    <s v="G0006322"/>
    <d v="2015-03-26T00:00:00"/>
    <x v="1"/>
    <n v="3"/>
    <x v="24"/>
    <x v="0"/>
    <s v="ID"/>
    <x v="1"/>
  </r>
  <r>
    <n v="7350"/>
    <s v="C000-80955"/>
    <x v="0"/>
    <n v="1"/>
    <s v="So0020-A2861261"/>
    <s v="G0006323"/>
    <d v="2015-03-26T00:00:00"/>
    <x v="1"/>
    <n v="3"/>
    <x v="24"/>
    <x v="0"/>
    <s v="ID"/>
    <x v="1"/>
  </r>
  <r>
    <n v="106029"/>
    <s v="C000-80955"/>
    <x v="0"/>
    <n v="297"/>
    <s v="So0020-A2861261"/>
    <s v="G0006325"/>
    <d v="2015-03-26T00:00:00"/>
    <x v="1"/>
    <n v="3"/>
    <x v="24"/>
    <x v="0"/>
    <s v="ID"/>
    <x v="1"/>
  </r>
  <r>
    <n v="7350"/>
    <s v="C000-80955"/>
    <x v="0"/>
    <n v="1"/>
    <s v="So0020-A2861261"/>
    <s v="G0006326"/>
    <d v="2015-03-26T00:00:00"/>
    <x v="1"/>
    <n v="3"/>
    <x v="24"/>
    <x v="0"/>
    <s v="ID"/>
    <x v="1"/>
  </r>
  <r>
    <n v="106029"/>
    <s v="C000-80955"/>
    <x v="0"/>
    <n v="297"/>
    <s v="So0020-A2861261"/>
    <s v="G0006327"/>
    <d v="2015-03-26T00:00:00"/>
    <x v="1"/>
    <n v="3"/>
    <x v="24"/>
    <x v="0"/>
    <s v="ID"/>
    <x v="1"/>
  </r>
  <r>
    <n v="7350"/>
    <s v="C000-80955"/>
    <x v="0"/>
    <n v="1"/>
    <s v="So0020-A2861261"/>
    <s v="G0006328"/>
    <d v="2015-03-26T00:00:00"/>
    <x v="1"/>
    <n v="3"/>
    <x v="24"/>
    <x v="0"/>
    <s v="ID"/>
    <x v="1"/>
  </r>
  <r>
    <n v="0"/>
    <s v="C000-80955"/>
    <x v="0"/>
    <n v="4"/>
    <s v="So0020-A5907618"/>
    <s v="G0006444"/>
    <d v="2015-04-17T00:00:00"/>
    <x v="1"/>
    <n v="4"/>
    <x v="24"/>
    <x v="0"/>
    <s v="ID"/>
    <x v="1"/>
  </r>
  <r>
    <n v="111711.6"/>
    <s v="C000-80955"/>
    <x v="0"/>
    <n v="186"/>
    <s v="So0020-A5228800"/>
    <s v="G0006466"/>
    <d v="2015-04-23T00:00:00"/>
    <x v="1"/>
    <n v="4"/>
    <x v="24"/>
    <x v="0"/>
    <s v="ID"/>
    <x v="1"/>
  </r>
  <r>
    <n v="111711.6"/>
    <s v="C000-80955"/>
    <x v="0"/>
    <n v="186"/>
    <s v="So0020-A5228800"/>
    <s v="G0006467"/>
    <d v="2015-04-23T00:00:00"/>
    <x v="1"/>
    <n v="4"/>
    <x v="24"/>
    <x v="0"/>
    <s v="ID"/>
    <x v="1"/>
  </r>
  <r>
    <n v="111711.6"/>
    <s v="C000-80955"/>
    <x v="0"/>
    <n v="186"/>
    <s v="So0020-A5228800"/>
    <s v="G0006468"/>
    <d v="2015-04-23T00:00:00"/>
    <x v="1"/>
    <n v="4"/>
    <x v="24"/>
    <x v="0"/>
    <s v="ID"/>
    <x v="1"/>
  </r>
  <r>
    <n v="111711.6"/>
    <s v="C000-80955"/>
    <x v="0"/>
    <n v="186"/>
    <s v="So0020-A5228800"/>
    <s v="G0006469"/>
    <d v="2015-04-23T00:00:00"/>
    <x v="1"/>
    <n v="4"/>
    <x v="24"/>
    <x v="0"/>
    <s v="ID"/>
    <x v="1"/>
  </r>
  <r>
    <n v="111711.6"/>
    <s v="C000-80955"/>
    <x v="0"/>
    <n v="186"/>
    <s v="So0020-A5228800"/>
    <s v="G0006470"/>
    <d v="2015-04-24T00:00:00"/>
    <x v="1"/>
    <n v="4"/>
    <x v="24"/>
    <x v="0"/>
    <s v="ID"/>
    <x v="1"/>
  </r>
  <r>
    <n v="111711.6"/>
    <s v="C000-80955"/>
    <x v="0"/>
    <n v="186"/>
    <s v="So0020-A5228800"/>
    <s v="G0006488"/>
    <d v="2015-04-27T00:00:00"/>
    <x v="1"/>
    <n v="4"/>
    <x v="24"/>
    <x v="0"/>
    <s v="ID"/>
    <x v="1"/>
  </r>
  <r>
    <n v="111711.6"/>
    <s v="C000-80955"/>
    <x v="0"/>
    <n v="186"/>
    <s v="So0020-A5228800"/>
    <s v="G0006489"/>
    <d v="2015-04-27T00:00:00"/>
    <x v="1"/>
    <n v="4"/>
    <x v="24"/>
    <x v="0"/>
    <s v="ID"/>
    <x v="1"/>
  </r>
  <r>
    <n v="111711.6"/>
    <s v="C000-80955"/>
    <x v="0"/>
    <n v="186"/>
    <s v="So0020-A5228800"/>
    <s v="G0006492"/>
    <d v="2015-04-28T00:00:00"/>
    <x v="1"/>
    <n v="4"/>
    <x v="24"/>
    <x v="0"/>
    <s v="ID"/>
    <x v="1"/>
  </r>
  <r>
    <n v="123723.6"/>
    <s v="C000-80955"/>
    <x v="0"/>
    <n v="206"/>
    <s v="So0020-A5228800"/>
    <s v="G0006493"/>
    <d v="2015-04-28T00:00:00"/>
    <x v="1"/>
    <n v="4"/>
    <x v="24"/>
    <x v="0"/>
    <s v="ID"/>
    <x v="1"/>
  </r>
  <r>
    <n v="111711.6"/>
    <s v="C000-80955"/>
    <x v="0"/>
    <n v="186"/>
    <s v="So0020-A5228800"/>
    <s v="G0006499"/>
    <d v="2015-04-28T00:00:00"/>
    <x v="1"/>
    <n v="4"/>
    <x v="24"/>
    <x v="0"/>
    <s v="ID"/>
    <x v="1"/>
  </r>
  <r>
    <n v="120120"/>
    <s v="C000-80955"/>
    <x v="0"/>
    <n v="200"/>
    <s v="So0020-A5766255"/>
    <s v="G0006516"/>
    <d v="2015-05-01T00:00:00"/>
    <x v="1"/>
    <n v="5"/>
    <x v="24"/>
    <x v="0"/>
    <s v="ID"/>
    <x v="1"/>
  </r>
  <r>
    <n v="56763"/>
    <s v="C000-80955"/>
    <x v="0"/>
    <n v="159"/>
    <s v="So0020-A5734462"/>
    <s v="G0006529"/>
    <d v="2015-05-05T00:00:00"/>
    <x v="1"/>
    <n v="5"/>
    <x v="24"/>
    <x v="0"/>
    <s v="ID"/>
    <x v="1"/>
  </r>
  <r>
    <n v="-56763"/>
    <s v="C000-80955"/>
    <x v="0"/>
    <n v="-159"/>
    <s v="So0020-A6843571"/>
    <s v="G0006529"/>
    <d v="2015-05-05T00:00:00"/>
    <x v="1"/>
    <n v="5"/>
    <x v="24"/>
    <x v="0"/>
    <s v="ID"/>
    <x v="1"/>
  </r>
  <r>
    <n v="56763"/>
    <s v="C000-80955"/>
    <x v="0"/>
    <n v="431"/>
    <s v="So0020-A6507829"/>
    <s v="G0006529"/>
    <d v="2015-05-05T00:00:00"/>
    <x v="1"/>
    <n v="5"/>
    <x v="24"/>
    <x v="0"/>
    <s v="ID"/>
    <x v="1"/>
  </r>
  <r>
    <n v="0"/>
    <s v="C000-80955"/>
    <x v="1"/>
    <n v="70"/>
    <s v="So0020-A7583815"/>
    <s v="G0006598"/>
    <d v="2015-05-22T00:00:00"/>
    <x v="1"/>
    <n v="5"/>
    <x v="24"/>
    <x v="0"/>
    <s v="ID"/>
    <x v="1"/>
  </r>
  <r>
    <n v="147669.43799999999"/>
    <s v="C000-80955"/>
    <x v="0"/>
    <n v="459"/>
    <s v="So0020-A4627340"/>
    <s v="G0006627"/>
    <d v="2015-05-30T00:00:00"/>
    <x v="1"/>
    <n v="5"/>
    <x v="24"/>
    <x v="0"/>
    <s v="ID"/>
    <x v="1"/>
  </r>
  <r>
    <n v="7350"/>
    <s v="C000-80955"/>
    <x v="0"/>
    <n v="1"/>
    <s v="So0020-A8035114"/>
    <s v="G0006628"/>
    <d v="2015-05-30T00:00:00"/>
    <x v="1"/>
    <n v="5"/>
    <x v="24"/>
    <x v="0"/>
    <s v="ID"/>
    <x v="1"/>
  </r>
  <r>
    <n v="478.8"/>
    <s v="C000-80955"/>
    <x v="1"/>
    <n v="1"/>
    <s v="So0020-A9044178"/>
    <s v="G0006717"/>
    <d v="2015-06-24T00:00:00"/>
    <x v="1"/>
    <n v="6"/>
    <x v="24"/>
    <x v="0"/>
    <s v="ID"/>
    <x v="1"/>
  </r>
  <r>
    <n v="357"/>
    <s v="C000-80955"/>
    <x v="1"/>
    <n v="1"/>
    <s v="So0020-A9044178"/>
    <s v="G0006718"/>
    <d v="2015-06-24T00:00:00"/>
    <x v="1"/>
    <n v="6"/>
    <x v="24"/>
    <x v="0"/>
    <s v="ID"/>
    <x v="1"/>
  </r>
  <r>
    <n v="9718.8000000000011"/>
    <s v="C000-80955"/>
    <x v="1"/>
    <n v="16"/>
    <s v="So0030-A2074783"/>
    <s v="G0006890"/>
    <d v="2015-07-30T00:00:00"/>
    <x v="1"/>
    <n v="7"/>
    <x v="24"/>
    <x v="0"/>
    <s v="ID"/>
    <x v="1"/>
  </r>
  <r>
    <n v="4620"/>
    <s v="C000-80955"/>
    <x v="1"/>
    <n v="1"/>
    <s v="So0030-A2074783"/>
    <s v="G0006891"/>
    <d v="2015-07-30T00:00:00"/>
    <x v="1"/>
    <n v="7"/>
    <x v="24"/>
    <x v="0"/>
    <s v="ID"/>
    <x v="1"/>
  </r>
  <r>
    <n v="120120"/>
    <s v="C000-80955"/>
    <x v="0"/>
    <n v="200"/>
    <s v="So0030-A3441775"/>
    <s v="G0006952"/>
    <d v="2015-08-13T00:00:00"/>
    <x v="1"/>
    <n v="8"/>
    <x v="24"/>
    <x v="0"/>
    <s v="ID"/>
    <x v="1"/>
  </r>
  <r>
    <n v="3213"/>
    <s v="C000-80955"/>
    <x v="0"/>
    <n v="9"/>
    <s v="So0020-A2861261"/>
    <s v="G0006953"/>
    <d v="2015-08-13T00:00:00"/>
    <x v="1"/>
    <n v="8"/>
    <x v="24"/>
    <x v="0"/>
    <s v="ID"/>
    <x v="1"/>
  </r>
  <r>
    <n v="-3213"/>
    <s v="C000-80955"/>
    <x v="0"/>
    <n v="-9"/>
    <s v="So0030-A4757704"/>
    <s v="G0006953"/>
    <d v="2015-08-13T00:00:00"/>
    <x v="1"/>
    <n v="8"/>
    <x v="24"/>
    <x v="0"/>
    <s v="ID"/>
    <x v="1"/>
  </r>
  <r>
    <n v="336"/>
    <s v="C000-80955"/>
    <x v="0"/>
    <n v="1"/>
    <s v="So0020-A2861261"/>
    <s v="G0006954"/>
    <d v="2015-08-13T00:00:00"/>
    <x v="1"/>
    <n v="8"/>
    <x v="24"/>
    <x v="0"/>
    <s v="ID"/>
    <x v="1"/>
  </r>
  <r>
    <n v="-336"/>
    <s v="C000-80955"/>
    <x v="0"/>
    <n v="-1"/>
    <s v="So0030-A4765089"/>
    <s v="G0006954"/>
    <d v="2015-08-13T00:00:00"/>
    <x v="1"/>
    <n v="8"/>
    <x v="24"/>
    <x v="0"/>
    <s v="ID"/>
    <x v="1"/>
  </r>
  <r>
    <n v="5275.2"/>
    <s v="C000-80955"/>
    <x v="0"/>
    <n v="2"/>
    <s v="So0030-A6131904"/>
    <s v="G0007041"/>
    <d v="2015-09-08T00:00:00"/>
    <x v="1"/>
    <n v="9"/>
    <x v="24"/>
    <x v="0"/>
    <s v="ID"/>
    <x v="1"/>
  </r>
  <r>
    <n v="-5275.2"/>
    <s v="C000-80955"/>
    <x v="0"/>
    <n v="-2"/>
    <s v="So0030-A6205611"/>
    <s v="G0007041"/>
    <d v="2015-09-08T00:00:00"/>
    <x v="1"/>
    <n v="9"/>
    <x v="24"/>
    <x v="0"/>
    <s v="ID"/>
    <x v="1"/>
  </r>
  <r>
    <n v="5317.2"/>
    <s v="C000-80955"/>
    <x v="0"/>
    <n v="2"/>
    <s v="So0030-A6211453"/>
    <s v="G0007041"/>
    <d v="2015-09-08T00:00:00"/>
    <x v="1"/>
    <n v="9"/>
    <x v="24"/>
    <x v="0"/>
    <s v="ID"/>
    <x v="1"/>
  </r>
  <r>
    <n v="143759.70000000001"/>
    <s v="C000-80955"/>
    <x v="0"/>
    <n v="459"/>
    <s v="So0030-A7043196"/>
    <s v="G0007177"/>
    <d v="2015-10-21T00:00:00"/>
    <x v="1"/>
    <n v="10"/>
    <x v="24"/>
    <x v="0"/>
    <s v="ID"/>
    <x v="1"/>
  </r>
  <r>
    <n v="7350"/>
    <s v="C000-80955"/>
    <x v="0"/>
    <n v="1"/>
    <s v="So0030-A7043196"/>
    <s v="G0007178"/>
    <d v="2015-10-21T00:00:00"/>
    <x v="1"/>
    <n v="10"/>
    <x v="24"/>
    <x v="0"/>
    <s v="ID"/>
    <x v="1"/>
  </r>
  <r>
    <n v="4804.17"/>
    <s v="C000-80955"/>
    <x v="1"/>
    <n v="5"/>
    <s v="So0040-A0534933"/>
    <s v="G0007357"/>
    <d v="2015-12-11T00:00:00"/>
    <x v="1"/>
    <n v="12"/>
    <x v="24"/>
    <x v="0"/>
    <s v="ID"/>
    <x v="1"/>
  </r>
  <r>
    <n v="-4804.17"/>
    <s v="C000-80955"/>
    <x v="1"/>
    <n v="-5"/>
    <s v="So0040-A1751202"/>
    <s v="G0007357"/>
    <d v="2015-12-11T00:00:00"/>
    <x v="1"/>
    <n v="12"/>
    <x v="24"/>
    <x v="0"/>
    <s v="ID"/>
    <x v="1"/>
  </r>
  <r>
    <n v="1344"/>
    <s v="C000-80955"/>
    <x v="1"/>
    <n v="1"/>
    <s v="So0040-A0534933"/>
    <s v="G0007358"/>
    <d v="2015-12-11T00:00:00"/>
    <x v="1"/>
    <n v="12"/>
    <x v="24"/>
    <x v="0"/>
    <s v="ID"/>
    <x v="1"/>
  </r>
  <r>
    <n v="-1344"/>
    <s v="C000-80955"/>
    <x v="1"/>
    <n v="-1"/>
    <s v="So0040-A1783628"/>
    <s v="G0007358"/>
    <d v="2015-12-11T00:00:00"/>
    <x v="1"/>
    <n v="12"/>
    <x v="24"/>
    <x v="0"/>
    <s v="ID"/>
    <x v="1"/>
  </r>
  <r>
    <n v="0"/>
    <s v="C000-80955"/>
    <x v="0"/>
    <n v="4"/>
    <s v="So0040-A1069551"/>
    <s v="G0007370"/>
    <d v="2015-12-14T00:00:00"/>
    <x v="1"/>
    <n v="12"/>
    <x v="24"/>
    <x v="0"/>
    <s v="ID"/>
    <x v="1"/>
  </r>
  <r>
    <n v="120120"/>
    <s v="C000-80955"/>
    <x v="0"/>
    <n v="200"/>
    <s v="So0040-A3826048"/>
    <s v="G0007638"/>
    <d v="2016-02-19T00:00:00"/>
    <x v="2"/>
    <n v="2"/>
    <x v="24"/>
    <x v="0"/>
    <s v="ID"/>
    <x v="1"/>
  </r>
  <r>
    <n v="117717.6"/>
    <s v="C000-80955"/>
    <x v="0"/>
    <n v="196"/>
    <s v="So0050-A1291598"/>
    <s v="G0008216"/>
    <d v="2016-05-23T00:00:00"/>
    <x v="2"/>
    <n v="5"/>
    <x v="24"/>
    <x v="0"/>
    <s v="ID"/>
    <x v="1"/>
  </r>
  <r>
    <n v="5779.41"/>
    <s v="C000-80955"/>
    <x v="0"/>
    <n v="10"/>
    <s v="So0030-A7043196"/>
    <s v="G0008470"/>
    <d v="2016-06-21T00:00:00"/>
    <x v="2"/>
    <n v="6"/>
    <x v="24"/>
    <x v="0"/>
    <s v="ID"/>
    <x v="1"/>
  </r>
  <r>
    <n v="2147.46"/>
    <s v="C000-80955"/>
    <x v="4"/>
    <n v="4"/>
    <s v="So0060-A8829529"/>
    <s v="G0009437"/>
    <d v="2017-01-23T00:00:00"/>
    <x v="3"/>
    <n v="1"/>
    <x v="24"/>
    <x v="0"/>
    <s v="ID"/>
    <x v="1"/>
  </r>
  <r>
    <n v="588"/>
    <s v="C000-80955"/>
    <x v="4"/>
    <n v="1"/>
    <s v="So0060-A8829529"/>
    <s v="G0009438"/>
    <d v="2017-01-23T00:00:00"/>
    <x v="3"/>
    <n v="1"/>
    <x v="24"/>
    <x v="0"/>
    <s v="ID"/>
    <x v="1"/>
  </r>
  <r>
    <n v="15422.400000000001"/>
    <s v="C000-80955"/>
    <x v="0"/>
    <n v="24"/>
    <s v="So0070-A3792987"/>
    <s v="G0009880"/>
    <d v="2017-04-06T00:00:00"/>
    <x v="3"/>
    <n v="4"/>
    <x v="24"/>
    <x v="0"/>
    <s v="ID"/>
    <x v="1"/>
  </r>
  <r>
    <n v="40.32"/>
    <s v="C000-80955"/>
    <x v="2"/>
    <n v="2"/>
    <s v="So0070-A6567065"/>
    <s v="G0010071"/>
    <d v="2017-05-09T00:00:00"/>
    <x v="3"/>
    <n v="5"/>
    <x v="24"/>
    <x v="0"/>
    <s v="ID"/>
    <x v="1"/>
  </r>
  <r>
    <n v="113.4"/>
    <s v="C000-80955"/>
    <x v="2"/>
    <n v="1"/>
    <s v="So0070-A6567065"/>
    <s v="G0010072"/>
    <d v="2017-05-09T00:00:00"/>
    <x v="3"/>
    <n v="5"/>
    <x v="24"/>
    <x v="0"/>
    <s v="ID"/>
    <x v="1"/>
  </r>
  <r>
    <n v="169711.5"/>
    <s v="C000-80955"/>
    <x v="0"/>
    <n v="289"/>
    <s v="So0100-A1439175"/>
    <s v="G0012126"/>
    <d v="2018-03-23T00:00:00"/>
    <x v="4"/>
    <n v="3"/>
    <x v="24"/>
    <x v="0"/>
    <s v="ID"/>
    <x v="1"/>
  </r>
  <r>
    <n v="180180"/>
    <s v="C000-80955"/>
    <x v="0"/>
    <n v="372"/>
    <s v="So0100-A3123374"/>
    <s v="G0012378"/>
    <d v="2018-04-21T00:00:00"/>
    <x v="4"/>
    <n v="4"/>
    <x v="24"/>
    <x v="0"/>
    <s v="ID"/>
    <x v="1"/>
  </r>
  <r>
    <n v="27976.2"/>
    <s v="C000-80955"/>
    <x v="0"/>
    <n v="53"/>
    <s v="So0100-A3221816"/>
    <s v="G0012385"/>
    <d v="2018-04-23T00:00:00"/>
    <x v="4"/>
    <n v="4"/>
    <x v="24"/>
    <x v="0"/>
    <s v="ID"/>
    <x v="1"/>
  </r>
  <r>
    <n v="21121.8"/>
    <s v="C000-80955"/>
    <x v="0"/>
    <n v="47"/>
    <s v="So0100-A3614559"/>
    <s v="G0012452"/>
    <d v="2018-04-30T00:00:00"/>
    <x v="4"/>
    <n v="4"/>
    <x v="24"/>
    <x v="0"/>
    <s v="ID"/>
    <x v="1"/>
  </r>
  <r>
    <n v="97582.8"/>
    <s v="C000-80955"/>
    <x v="0"/>
    <n v="202"/>
    <s v="So0100-A3614559"/>
    <s v="G0012455"/>
    <d v="2018-04-30T00:00:00"/>
    <x v="4"/>
    <n v="4"/>
    <x v="24"/>
    <x v="0"/>
    <s v="ID"/>
    <x v="1"/>
  </r>
  <r>
    <n v="-2625"/>
    <s v="C000-80955"/>
    <x v="0"/>
    <n v="-5"/>
    <s v="So0100-A7751482"/>
    <s v="G0012825"/>
    <d v="2018-06-25T00:00:00"/>
    <x v="4"/>
    <n v="6"/>
    <x v="24"/>
    <x v="0"/>
    <s v="ID"/>
    <x v="1"/>
  </r>
  <r>
    <n v="2625"/>
    <s v="C000-80955"/>
    <x v="0"/>
    <n v="5"/>
    <s v="So0100-A7745394"/>
    <s v="G0012827"/>
    <d v="2018-06-25T00:00:00"/>
    <x v="4"/>
    <n v="6"/>
    <x v="24"/>
    <x v="0"/>
    <s v="ID"/>
    <x v="1"/>
  </r>
  <r>
    <n v="19324.2"/>
    <s v="C000-80955"/>
    <x v="0"/>
    <n v="43"/>
    <s v="So0100-A8574038"/>
    <s v="G0012997"/>
    <d v="2018-07-10T00:00:00"/>
    <x v="4"/>
    <n v="7"/>
    <x v="24"/>
    <x v="0"/>
    <s v="ID"/>
    <x v="1"/>
  </r>
  <r>
    <n v="4494"/>
    <s v="C000-80955"/>
    <x v="0"/>
    <n v="10"/>
    <s v="So0120-A0413591"/>
    <s v="G0013776"/>
    <d v="2018-11-28T00:00:00"/>
    <x v="4"/>
    <n v="11"/>
    <x v="24"/>
    <x v="0"/>
    <s v="ID"/>
    <x v="1"/>
  </r>
  <r>
    <n v="193015.2"/>
    <s v="C000-81565"/>
    <x v="0"/>
    <n v="552"/>
    <s v="So0010-A8738495"/>
    <s v="G0005982"/>
    <d v="2015-01-06T00:00:00"/>
    <x v="1"/>
    <n v="1"/>
    <x v="25"/>
    <x v="0"/>
    <s v="CN"/>
    <x v="0"/>
  </r>
  <r>
    <n v="4620"/>
    <s v="C000-81565"/>
    <x v="0"/>
    <n v="1"/>
    <s v="So0010-A8738495"/>
    <s v="G0005983"/>
    <d v="2015-01-06T00:00:00"/>
    <x v="1"/>
    <n v="1"/>
    <x v="25"/>
    <x v="0"/>
    <s v="CN"/>
    <x v="0"/>
  </r>
  <r>
    <n v="1941.24"/>
    <s v="C000-81565"/>
    <x v="1"/>
    <n v="90"/>
    <s v="So0020-A8961068"/>
    <s v="G0006720"/>
    <d v="2015-06-24T00:00:00"/>
    <x v="1"/>
    <n v="6"/>
    <x v="25"/>
    <x v="0"/>
    <s v="CN"/>
    <x v="0"/>
  </r>
  <r>
    <n v="315"/>
    <s v="C000-81565"/>
    <x v="1"/>
    <n v="1"/>
    <s v="So0020-A8961068"/>
    <s v="G0006721"/>
    <d v="2015-06-24T00:00:00"/>
    <x v="1"/>
    <n v="6"/>
    <x v="25"/>
    <x v="0"/>
    <s v="CN"/>
    <x v="0"/>
  </r>
  <r>
    <n v="34020"/>
    <s v="C000-82109"/>
    <x v="0"/>
    <n v="100"/>
    <s v="So0000-A3748453"/>
    <s v="G0005006"/>
    <d v="2014-01-25T00:00:00"/>
    <x v="0"/>
    <n v="1"/>
    <x v="26"/>
    <x v="0"/>
    <s v="CN"/>
    <x v="0"/>
  </r>
  <r>
    <n v="69719.16"/>
    <s v="C000-82109"/>
    <x v="0"/>
    <n v="90"/>
    <s v="So0010-A3913692"/>
    <s v="G0005728"/>
    <d v="2014-08-05T00:00:00"/>
    <x v="0"/>
    <n v="8"/>
    <x v="26"/>
    <x v="0"/>
    <s v="CN"/>
    <x v="0"/>
  </r>
  <r>
    <n v="7350"/>
    <s v="C000-91639"/>
    <x v="0"/>
    <n v="1"/>
    <s v="So0000-A5726345"/>
    <s v="G0005272"/>
    <d v="2014-04-05T00:00:00"/>
    <x v="0"/>
    <n v="4"/>
    <x v="27"/>
    <x v="0"/>
    <s v="MX"/>
    <x v="15"/>
  </r>
  <r>
    <n v="159354.552"/>
    <s v="C000-91639"/>
    <x v="0"/>
    <n v="458"/>
    <s v="So0000-A5726345"/>
    <s v="G0005273"/>
    <d v="2014-04-05T00:00:00"/>
    <x v="0"/>
    <n v="4"/>
    <x v="27"/>
    <x v="0"/>
    <s v="MX"/>
    <x v="15"/>
  </r>
  <r>
    <n v="136146.402"/>
    <s v="C000-91639"/>
    <x v="0"/>
    <n v="355"/>
    <s v="So0000-A5726345"/>
    <s v="G0005275"/>
    <d v="2014-04-07T00:00:00"/>
    <x v="0"/>
    <n v="4"/>
    <x v="27"/>
    <x v="0"/>
    <s v="MX"/>
    <x v="15"/>
  </r>
  <r>
    <n v="7350"/>
    <s v="C000-91639"/>
    <x v="0"/>
    <n v="1"/>
    <s v="So0000-A5726345"/>
    <s v="G0005276"/>
    <d v="2014-04-07T00:00:00"/>
    <x v="0"/>
    <n v="4"/>
    <x v="27"/>
    <x v="0"/>
    <s v="MX"/>
    <x v="15"/>
  </r>
  <r>
    <n v="134575.35"/>
    <s v="C000-91639"/>
    <x v="0"/>
    <n v="330"/>
    <s v="So0000-A5726345"/>
    <s v="G0005284"/>
    <d v="2014-04-10T00:00:00"/>
    <x v="0"/>
    <n v="4"/>
    <x v="27"/>
    <x v="0"/>
    <s v="MX"/>
    <x v="15"/>
  </r>
  <r>
    <n v="7350"/>
    <s v="C000-91639"/>
    <x v="0"/>
    <n v="1"/>
    <s v="So0000-A5726345"/>
    <s v="G0005285"/>
    <d v="2014-04-10T00:00:00"/>
    <x v="0"/>
    <n v="4"/>
    <x v="27"/>
    <x v="0"/>
    <s v="MX"/>
    <x v="15"/>
  </r>
  <r>
    <n v="138131.826"/>
    <s v="C000-91639"/>
    <x v="0"/>
    <n v="349"/>
    <s v="So0000-A5726345"/>
    <s v="G0005296"/>
    <d v="2014-04-15T00:00:00"/>
    <x v="0"/>
    <n v="4"/>
    <x v="27"/>
    <x v="0"/>
    <s v="MX"/>
    <x v="15"/>
  </r>
  <r>
    <n v="7350"/>
    <s v="C000-91639"/>
    <x v="0"/>
    <n v="1"/>
    <s v="So0000-A5726345"/>
    <s v="G0005297"/>
    <d v="2014-04-15T00:00:00"/>
    <x v="0"/>
    <n v="4"/>
    <x v="27"/>
    <x v="0"/>
    <s v="MX"/>
    <x v="15"/>
  </r>
  <r>
    <n v="181711.614"/>
    <s v="C000-91639"/>
    <x v="0"/>
    <n v="460"/>
    <s v="So0000-A5726345"/>
    <s v="G0005323"/>
    <d v="2014-04-22T00:00:00"/>
    <x v="0"/>
    <n v="4"/>
    <x v="27"/>
    <x v="0"/>
    <s v="MX"/>
    <x v="15"/>
  </r>
  <r>
    <n v="7350"/>
    <s v="C000-91639"/>
    <x v="0"/>
    <n v="1"/>
    <s v="So0000-A6491236"/>
    <s v="G0005324"/>
    <d v="2014-04-22T00:00:00"/>
    <x v="0"/>
    <n v="4"/>
    <x v="27"/>
    <x v="0"/>
    <s v="MX"/>
    <x v="15"/>
  </r>
  <r>
    <n v="-7350"/>
    <s v="C000-91639"/>
    <x v="0"/>
    <n v="-1"/>
    <s v="So0000-A7033614"/>
    <s v="G0005324"/>
    <d v="2014-04-22T00:00:00"/>
    <x v="0"/>
    <n v="4"/>
    <x v="27"/>
    <x v="0"/>
    <s v="MX"/>
    <x v="15"/>
  </r>
  <r>
    <n v="113595.88800000001"/>
    <s v="C000-91639"/>
    <x v="0"/>
    <n v="265"/>
    <s v="So0000-A6491236"/>
    <s v="G0005327"/>
    <d v="2014-04-23T00:00:00"/>
    <x v="0"/>
    <n v="4"/>
    <x v="27"/>
    <x v="0"/>
    <s v="MX"/>
    <x v="15"/>
  </r>
  <r>
    <n v="7350"/>
    <s v="C000-91639"/>
    <x v="0"/>
    <n v="1"/>
    <s v="So0000-A6491236"/>
    <s v="G0005328"/>
    <d v="2014-04-23T00:00:00"/>
    <x v="0"/>
    <n v="4"/>
    <x v="27"/>
    <x v="0"/>
    <s v="MX"/>
    <x v="15"/>
  </r>
  <r>
    <n v="0"/>
    <s v="C000-91639"/>
    <x v="1"/>
    <n v="60"/>
    <s v="So0000-A7112471"/>
    <s v="G0005355"/>
    <d v="2014-04-28T00:00:00"/>
    <x v="0"/>
    <n v="4"/>
    <x v="27"/>
    <x v="0"/>
    <s v="MX"/>
    <x v="15"/>
  </r>
  <r>
    <n v="139953.74400000001"/>
    <s v="C000-91639"/>
    <x v="0"/>
    <n v="717"/>
    <s v="So0000-A1617755"/>
    <s v="G0005364"/>
    <d v="2014-04-30T00:00:00"/>
    <x v="0"/>
    <n v="4"/>
    <x v="27"/>
    <x v="0"/>
    <s v="MX"/>
    <x v="15"/>
  </r>
  <r>
    <n v="127041.60000000001"/>
    <s v="C000-91639"/>
    <x v="0"/>
    <n v="334"/>
    <s v="So0000-A6491236"/>
    <s v="G0005405"/>
    <d v="2014-05-13T00:00:00"/>
    <x v="0"/>
    <n v="5"/>
    <x v="27"/>
    <x v="0"/>
    <s v="MX"/>
    <x v="15"/>
  </r>
  <r>
    <n v="7350"/>
    <s v="C000-91639"/>
    <x v="0"/>
    <n v="1"/>
    <s v="So0000-A7409844"/>
    <s v="G0005406"/>
    <d v="2014-05-13T00:00:00"/>
    <x v="0"/>
    <n v="5"/>
    <x v="27"/>
    <x v="0"/>
    <s v="MX"/>
    <x v="15"/>
  </r>
  <r>
    <n v="134618.35800000001"/>
    <s v="C000-91639"/>
    <x v="0"/>
    <n v="307"/>
    <s v="So0000-A7409844"/>
    <s v="G0005407"/>
    <d v="2014-05-13T00:00:00"/>
    <x v="0"/>
    <n v="5"/>
    <x v="27"/>
    <x v="0"/>
    <s v="MX"/>
    <x v="15"/>
  </r>
  <r>
    <n v="7350"/>
    <s v="C000-91639"/>
    <x v="0"/>
    <n v="1"/>
    <s v="So0000-A7409844"/>
    <s v="G0005408"/>
    <d v="2014-05-13T00:00:00"/>
    <x v="0"/>
    <n v="5"/>
    <x v="27"/>
    <x v="0"/>
    <s v="MX"/>
    <x v="15"/>
  </r>
  <r>
    <n v="127245.93000000001"/>
    <s v="C000-91639"/>
    <x v="0"/>
    <n v="465"/>
    <s v="So0000-A7409844"/>
    <s v="G0005457"/>
    <d v="2014-05-22T00:00:00"/>
    <x v="0"/>
    <n v="5"/>
    <x v="27"/>
    <x v="0"/>
    <s v="MX"/>
    <x v="15"/>
  </r>
  <r>
    <n v="7350"/>
    <s v="C000-91639"/>
    <x v="0"/>
    <n v="1"/>
    <s v="So0000-A7409844"/>
    <s v="G0005458"/>
    <d v="2014-05-22T00:00:00"/>
    <x v="0"/>
    <n v="5"/>
    <x v="27"/>
    <x v="0"/>
    <s v="MX"/>
    <x v="15"/>
  </r>
  <r>
    <n v="153623.19"/>
    <s v="C000-91639"/>
    <x v="0"/>
    <n v="365"/>
    <s v="So0000-A7632916"/>
    <s v="G0005464"/>
    <d v="2014-05-23T00:00:00"/>
    <x v="0"/>
    <n v="5"/>
    <x v="27"/>
    <x v="0"/>
    <s v="MX"/>
    <x v="15"/>
  </r>
  <r>
    <n v="7350"/>
    <s v="C000-91639"/>
    <x v="0"/>
    <n v="1"/>
    <s v="So0000-A7632916"/>
    <s v="G0005465"/>
    <d v="2014-05-23T00:00:00"/>
    <x v="0"/>
    <n v="5"/>
    <x v="27"/>
    <x v="0"/>
    <s v="MX"/>
    <x v="15"/>
  </r>
  <r>
    <n v="151900.35"/>
    <s v="C000-91639"/>
    <x v="0"/>
    <n v="407"/>
    <s v="So0000-A7632916"/>
    <s v="G0005469"/>
    <d v="2014-05-26T00:00:00"/>
    <x v="0"/>
    <n v="5"/>
    <x v="27"/>
    <x v="0"/>
    <s v="MX"/>
    <x v="15"/>
  </r>
  <r>
    <n v="7350"/>
    <s v="C000-91639"/>
    <x v="0"/>
    <n v="1"/>
    <s v="So0000-A7632916"/>
    <s v="G0005470"/>
    <d v="2014-05-26T00:00:00"/>
    <x v="0"/>
    <n v="5"/>
    <x v="27"/>
    <x v="0"/>
    <s v="MX"/>
    <x v="15"/>
  </r>
  <r>
    <n v="134230.53"/>
    <s v="C000-91639"/>
    <x v="0"/>
    <n v="368"/>
    <s v="So0000-A7632916"/>
    <s v="G0005476"/>
    <d v="2014-05-27T00:00:00"/>
    <x v="0"/>
    <n v="5"/>
    <x v="27"/>
    <x v="0"/>
    <s v="MX"/>
    <x v="15"/>
  </r>
  <r>
    <n v="152512.71000000002"/>
    <s v="C000-91639"/>
    <x v="0"/>
    <n v="352"/>
    <s v="So0000-A6491236"/>
    <s v="G0005485"/>
    <d v="2014-05-28T00:00:00"/>
    <x v="0"/>
    <n v="5"/>
    <x v="27"/>
    <x v="0"/>
    <s v="MX"/>
    <x v="15"/>
  </r>
  <r>
    <n v="0"/>
    <s v="C000-91639"/>
    <x v="1"/>
    <n v="24"/>
    <s v="So0010-A0271687"/>
    <s v="G0005566"/>
    <d v="2014-06-13T00:00:00"/>
    <x v="0"/>
    <n v="6"/>
    <x v="27"/>
    <x v="0"/>
    <s v="MX"/>
    <x v="15"/>
  </r>
  <r>
    <n v="132300"/>
    <s v="C000-91639"/>
    <x v="0"/>
    <n v="400"/>
    <s v="So0000-A9309426"/>
    <s v="G0005575"/>
    <d v="2014-06-17T00:00:00"/>
    <x v="0"/>
    <n v="6"/>
    <x v="27"/>
    <x v="0"/>
    <s v="MX"/>
    <x v="15"/>
  </r>
  <r>
    <n v="7350"/>
    <s v="C000-91639"/>
    <x v="0"/>
    <n v="1"/>
    <s v="So0000-A9309426"/>
    <s v="G0005576"/>
    <d v="2014-06-17T00:00:00"/>
    <x v="0"/>
    <n v="6"/>
    <x v="27"/>
    <x v="0"/>
    <s v="MX"/>
    <x v="15"/>
  </r>
  <r>
    <n v="157436.24400000001"/>
    <s v="C000-91639"/>
    <x v="0"/>
    <n v="586"/>
    <s v="So0000-A9782099"/>
    <s v="G0005594"/>
    <d v="2014-06-21T00:00:00"/>
    <x v="0"/>
    <n v="6"/>
    <x v="27"/>
    <x v="0"/>
    <s v="MX"/>
    <x v="15"/>
  </r>
  <r>
    <n v="131883.864"/>
    <s v="C000-91639"/>
    <x v="0"/>
    <n v="324"/>
    <s v="So0000-A9782099"/>
    <s v="G0005595"/>
    <d v="2014-06-23T00:00:00"/>
    <x v="0"/>
    <n v="6"/>
    <x v="27"/>
    <x v="0"/>
    <s v="MX"/>
    <x v="15"/>
  </r>
  <r>
    <n v="7350"/>
    <s v="C000-91639"/>
    <x v="0"/>
    <n v="1"/>
    <s v="So0000-A9782099"/>
    <s v="G0005596"/>
    <d v="2014-06-23T00:00:00"/>
    <x v="0"/>
    <n v="6"/>
    <x v="27"/>
    <x v="0"/>
    <s v="MX"/>
    <x v="15"/>
  </r>
  <r>
    <n v="141791.11800000002"/>
    <s v="C000-91639"/>
    <x v="0"/>
    <n v="358"/>
    <s v="So0000-A9782099"/>
    <s v="G0005597"/>
    <d v="2014-06-23T00:00:00"/>
    <x v="0"/>
    <n v="6"/>
    <x v="27"/>
    <x v="0"/>
    <s v="MX"/>
    <x v="15"/>
  </r>
  <r>
    <n v="-141791.11800000002"/>
    <s v="C000-91639"/>
    <x v="0"/>
    <n v="-358"/>
    <s v="So0010-A1317418"/>
    <s v="G0005597"/>
    <d v="2014-06-23T00:00:00"/>
    <x v="0"/>
    <n v="6"/>
    <x v="27"/>
    <x v="0"/>
    <s v="MX"/>
    <x v="15"/>
  </r>
  <r>
    <n v="145108.698"/>
    <s v="C000-91639"/>
    <x v="0"/>
    <n v="348"/>
    <s v="So0010-A1322235"/>
    <s v="G0005597"/>
    <d v="2014-06-23T00:00:00"/>
    <x v="0"/>
    <n v="6"/>
    <x v="27"/>
    <x v="0"/>
    <s v="MX"/>
    <x v="15"/>
  </r>
  <r>
    <n v="155456.32200000001"/>
    <s v="C000-91639"/>
    <x v="0"/>
    <n v="442"/>
    <s v="So0000-A7632916"/>
    <s v="G0005599"/>
    <d v="2014-06-24T00:00:00"/>
    <x v="0"/>
    <n v="6"/>
    <x v="27"/>
    <x v="0"/>
    <s v="MX"/>
    <x v="15"/>
  </r>
  <r>
    <n v="123499.31999999999"/>
    <s v="C000-91639"/>
    <x v="0"/>
    <n v="367"/>
    <s v="So0000-A9782099"/>
    <s v="G0005630"/>
    <d v="2014-07-04T00:00:00"/>
    <x v="0"/>
    <n v="7"/>
    <x v="27"/>
    <x v="0"/>
    <s v="MX"/>
    <x v="15"/>
  </r>
  <r>
    <n v="7350"/>
    <s v="C000-91639"/>
    <x v="0"/>
    <n v="1"/>
    <s v="So0010-A1001646"/>
    <s v="G0005631"/>
    <d v="2014-07-04T00:00:00"/>
    <x v="0"/>
    <n v="7"/>
    <x v="27"/>
    <x v="0"/>
    <s v="MX"/>
    <x v="15"/>
  </r>
  <r>
    <n v="6540.1560000000009"/>
    <s v="C000-91639"/>
    <x v="0"/>
    <n v="18"/>
    <s v="So0000-A9782099"/>
    <s v="G0005658"/>
    <d v="2014-07-11T00:00:00"/>
    <x v="0"/>
    <n v="7"/>
    <x v="27"/>
    <x v="0"/>
    <s v="MX"/>
    <x v="15"/>
  </r>
  <r>
    <n v="9166.5"/>
    <s v="C000-91639"/>
    <x v="0"/>
    <n v="30"/>
    <s v="So0000-A7632916"/>
    <s v="G0005661"/>
    <d v="2014-07-14T00:00:00"/>
    <x v="0"/>
    <n v="7"/>
    <x v="27"/>
    <x v="0"/>
    <s v="MX"/>
    <x v="15"/>
  </r>
  <r>
    <n v="119963.76"/>
    <s v="C000-91639"/>
    <x v="0"/>
    <n v="497"/>
    <s v="So0010-A1719209"/>
    <s v="G0005662"/>
    <d v="2014-07-14T00:00:00"/>
    <x v="0"/>
    <n v="7"/>
    <x v="27"/>
    <x v="0"/>
    <s v="MX"/>
    <x v="15"/>
  </r>
  <r>
    <n v="132300"/>
    <s v="C000-91639"/>
    <x v="0"/>
    <n v="400"/>
    <s v="So0010-A0972083"/>
    <s v="G0005668"/>
    <d v="2014-07-15T00:00:00"/>
    <x v="0"/>
    <n v="7"/>
    <x v="27"/>
    <x v="0"/>
    <s v="MX"/>
    <x v="15"/>
  </r>
  <r>
    <n v="7350"/>
    <s v="C000-91639"/>
    <x v="0"/>
    <n v="1"/>
    <s v="So0010-A0972083"/>
    <s v="G0005669"/>
    <d v="2014-07-15T00:00:00"/>
    <x v="0"/>
    <n v="7"/>
    <x v="27"/>
    <x v="0"/>
    <s v="MX"/>
    <x v="15"/>
  </r>
  <r>
    <n v="177884.28000000003"/>
    <s v="C000-91639"/>
    <x v="0"/>
    <n v="481"/>
    <s v="So0000-A6491236"/>
    <s v="G0005671"/>
    <d v="2014-07-16T00:00:00"/>
    <x v="0"/>
    <n v="7"/>
    <x v="27"/>
    <x v="0"/>
    <s v="MX"/>
    <x v="15"/>
  </r>
  <r>
    <n v="155407.728"/>
    <s v="C000-91639"/>
    <x v="0"/>
    <n v="378"/>
    <s v="So0000-A7632916"/>
    <s v="G0005674"/>
    <d v="2014-07-17T00:00:00"/>
    <x v="0"/>
    <n v="7"/>
    <x v="27"/>
    <x v="0"/>
    <s v="MX"/>
    <x v="15"/>
  </r>
  <r>
    <n v="188128.584"/>
    <s v="C000-91639"/>
    <x v="0"/>
    <n v="444"/>
    <s v="So0010-A1763092"/>
    <s v="G0005687"/>
    <d v="2014-07-22T00:00:00"/>
    <x v="0"/>
    <n v="7"/>
    <x v="27"/>
    <x v="0"/>
    <s v="MX"/>
    <x v="15"/>
  </r>
  <r>
    <n v="153346.03200000001"/>
    <s v="C000-91639"/>
    <x v="0"/>
    <n v="377"/>
    <s v="So0010-A1763092"/>
    <s v="G0005689"/>
    <d v="2014-07-22T00:00:00"/>
    <x v="0"/>
    <n v="7"/>
    <x v="27"/>
    <x v="0"/>
    <s v="MX"/>
    <x v="15"/>
  </r>
  <r>
    <n v="168097.734"/>
    <s v="C000-91639"/>
    <x v="0"/>
    <n v="448"/>
    <s v="So0010-A1763092"/>
    <s v="G0005691"/>
    <d v="2014-07-23T00:00:00"/>
    <x v="0"/>
    <n v="7"/>
    <x v="27"/>
    <x v="0"/>
    <s v="MX"/>
    <x v="15"/>
  </r>
  <r>
    <n v="138054.04200000002"/>
    <s v="C000-91639"/>
    <x v="0"/>
    <n v="396"/>
    <s v="So0010-A1763092"/>
    <s v="G0005694"/>
    <d v="2014-07-24T00:00:00"/>
    <x v="0"/>
    <n v="7"/>
    <x v="27"/>
    <x v="0"/>
    <s v="MX"/>
    <x v="15"/>
  </r>
  <r>
    <n v="7350"/>
    <s v="C000-91639"/>
    <x v="0"/>
    <n v="1"/>
    <s v="So0010-A2922464"/>
    <s v="G0005695"/>
    <d v="2014-07-24T00:00:00"/>
    <x v="0"/>
    <n v="7"/>
    <x v="27"/>
    <x v="0"/>
    <s v="MX"/>
    <x v="15"/>
  </r>
  <r>
    <n v="135119.88"/>
    <s v="C000-91639"/>
    <x v="0"/>
    <n v="323"/>
    <s v="So0010-A2922464"/>
    <s v="G0005699"/>
    <d v="2014-07-25T00:00:00"/>
    <x v="0"/>
    <n v="7"/>
    <x v="27"/>
    <x v="0"/>
    <s v="MX"/>
    <x v="15"/>
  </r>
  <r>
    <n v="7350"/>
    <s v="C000-91639"/>
    <x v="0"/>
    <n v="1"/>
    <s v="So0010-A2922464"/>
    <s v="G0005700"/>
    <d v="2014-07-25T00:00:00"/>
    <x v="0"/>
    <n v="7"/>
    <x v="27"/>
    <x v="0"/>
    <s v="MX"/>
    <x v="15"/>
  </r>
  <r>
    <n v="145748.31600000002"/>
    <s v="C000-91639"/>
    <x v="0"/>
    <n v="327"/>
    <s v="So0010-A2922464"/>
    <s v="G0005701"/>
    <d v="2014-07-25T00:00:00"/>
    <x v="0"/>
    <n v="7"/>
    <x v="27"/>
    <x v="0"/>
    <s v="MX"/>
    <x v="15"/>
  </r>
  <r>
    <n v="7350"/>
    <s v="C000-91639"/>
    <x v="0"/>
    <n v="1"/>
    <s v="So0010-A2922464"/>
    <s v="G0005702"/>
    <d v="2014-07-25T00:00:00"/>
    <x v="0"/>
    <n v="7"/>
    <x v="27"/>
    <x v="0"/>
    <s v="MX"/>
    <x v="15"/>
  </r>
  <r>
    <n v="133962.696"/>
    <s v="C000-91639"/>
    <x v="0"/>
    <n v="404"/>
    <s v="So0010-A2922464"/>
    <s v="G0005707"/>
    <d v="2014-07-29T00:00:00"/>
    <x v="0"/>
    <n v="7"/>
    <x v="27"/>
    <x v="0"/>
    <s v="MX"/>
    <x v="15"/>
  </r>
  <r>
    <n v="171182.71800000002"/>
    <s v="C000-91639"/>
    <x v="0"/>
    <n v="366"/>
    <s v="So0010-A2922464"/>
    <s v="G0005708"/>
    <d v="2014-07-30T00:00:00"/>
    <x v="0"/>
    <n v="7"/>
    <x v="27"/>
    <x v="0"/>
    <s v="MX"/>
    <x v="15"/>
  </r>
  <r>
    <n v="7350"/>
    <s v="C000-91639"/>
    <x v="0"/>
    <n v="1"/>
    <s v="So0010-A3106456"/>
    <s v="G0005709"/>
    <d v="2014-07-30T00:00:00"/>
    <x v="0"/>
    <n v="7"/>
    <x v="27"/>
    <x v="0"/>
    <s v="MX"/>
    <x v="15"/>
  </r>
  <r>
    <n v="121508.35200000001"/>
    <s v="C000-91639"/>
    <x v="0"/>
    <n v="301"/>
    <s v="So0010-A3106456"/>
    <s v="G0005710"/>
    <d v="2014-07-30T00:00:00"/>
    <x v="0"/>
    <n v="7"/>
    <x v="27"/>
    <x v="0"/>
    <s v="MX"/>
    <x v="15"/>
  </r>
  <r>
    <n v="138342.49800000002"/>
    <s v="C000-91639"/>
    <x v="0"/>
    <n v="387"/>
    <s v="So0010-A2922464"/>
    <s v="G0005734"/>
    <d v="2014-08-11T00:00:00"/>
    <x v="0"/>
    <n v="8"/>
    <x v="27"/>
    <x v="0"/>
    <s v="MX"/>
    <x v="15"/>
  </r>
  <r>
    <n v="7350"/>
    <s v="C000-91639"/>
    <x v="0"/>
    <n v="1"/>
    <s v="So0010-A2922464"/>
    <s v="G0005735"/>
    <d v="2014-08-11T00:00:00"/>
    <x v="0"/>
    <n v="8"/>
    <x v="27"/>
    <x v="0"/>
    <s v="MX"/>
    <x v="15"/>
  </r>
  <r>
    <n v="352.8"/>
    <s v="C000-91639"/>
    <x v="1"/>
    <n v="1"/>
    <s v="So0010-A3567946"/>
    <s v="G0005737"/>
    <d v="2014-08-13T00:00:00"/>
    <x v="0"/>
    <n v="8"/>
    <x v="27"/>
    <x v="0"/>
    <s v="MX"/>
    <x v="15"/>
  </r>
  <r>
    <n v="449.40000000000003"/>
    <s v="C000-91639"/>
    <x v="1"/>
    <n v="1"/>
    <s v="So0010-A3567946"/>
    <s v="G0005738"/>
    <d v="2014-08-13T00:00:00"/>
    <x v="0"/>
    <n v="8"/>
    <x v="27"/>
    <x v="0"/>
    <s v="MX"/>
    <x v="15"/>
  </r>
  <r>
    <n v="123804.45000000001"/>
    <s v="C000-91639"/>
    <x v="0"/>
    <n v="318"/>
    <s v="So0010-A5324069"/>
    <s v="G0005773"/>
    <d v="2014-09-17T00:00:00"/>
    <x v="0"/>
    <n v="9"/>
    <x v="27"/>
    <x v="0"/>
    <s v="MX"/>
    <x v="15"/>
  </r>
  <r>
    <n v="7350"/>
    <s v="C000-91639"/>
    <x v="0"/>
    <n v="1"/>
    <s v="So0010-A5324069"/>
    <s v="G0005774"/>
    <d v="2014-09-17T00:00:00"/>
    <x v="0"/>
    <n v="9"/>
    <x v="27"/>
    <x v="0"/>
    <s v="MX"/>
    <x v="15"/>
  </r>
  <r>
    <n v="127670.63400000001"/>
    <s v="C000-91639"/>
    <x v="0"/>
    <n v="328"/>
    <s v="So0010-A2922464"/>
    <s v="G0005775"/>
    <d v="2014-09-17T00:00:00"/>
    <x v="0"/>
    <n v="9"/>
    <x v="27"/>
    <x v="0"/>
    <s v="MX"/>
    <x v="15"/>
  </r>
  <r>
    <n v="7350"/>
    <s v="C000-91639"/>
    <x v="0"/>
    <n v="1"/>
    <s v="So0010-A5324069"/>
    <s v="G0005776"/>
    <d v="2014-09-17T00:00:00"/>
    <x v="0"/>
    <n v="9"/>
    <x v="27"/>
    <x v="0"/>
    <s v="MX"/>
    <x v="15"/>
  </r>
  <r>
    <n v="147613.36800000002"/>
    <s v="C000-91639"/>
    <x v="0"/>
    <n v="334"/>
    <s v="So0010-A5324069"/>
    <s v="G0005781"/>
    <d v="2014-09-18T00:00:00"/>
    <x v="0"/>
    <n v="9"/>
    <x v="27"/>
    <x v="0"/>
    <s v="MX"/>
    <x v="15"/>
  </r>
  <r>
    <n v="7350"/>
    <s v="C000-91639"/>
    <x v="0"/>
    <n v="1"/>
    <s v="So0010-A5324069"/>
    <s v="G0005782"/>
    <d v="2014-09-18T00:00:00"/>
    <x v="0"/>
    <n v="9"/>
    <x v="27"/>
    <x v="0"/>
    <s v="MX"/>
    <x v="15"/>
  </r>
  <r>
    <n v="188737.66800000001"/>
    <s v="C000-91639"/>
    <x v="0"/>
    <n v="406"/>
    <s v="So0010-A5324069"/>
    <s v="G0005789"/>
    <d v="2014-09-19T00:00:00"/>
    <x v="0"/>
    <n v="9"/>
    <x v="27"/>
    <x v="0"/>
    <s v="MX"/>
    <x v="15"/>
  </r>
  <r>
    <n v="149114.02799999999"/>
    <s v="C000-91639"/>
    <x v="0"/>
    <n v="390"/>
    <s v="So0010-A5324069"/>
    <s v="G0005805"/>
    <d v="2014-09-26T00:00:00"/>
    <x v="0"/>
    <n v="9"/>
    <x v="27"/>
    <x v="0"/>
    <s v="MX"/>
    <x v="15"/>
  </r>
  <r>
    <n v="7350"/>
    <s v="C000-91639"/>
    <x v="0"/>
    <n v="1"/>
    <s v="So0010-A5324069"/>
    <s v="G0005806"/>
    <d v="2014-09-26T00:00:00"/>
    <x v="0"/>
    <n v="9"/>
    <x v="27"/>
    <x v="0"/>
    <s v="MX"/>
    <x v="15"/>
  </r>
  <r>
    <n v="122953.95000000001"/>
    <s v="C000-91639"/>
    <x v="0"/>
    <n v="354"/>
    <s v="So0010-A2922464"/>
    <s v="G0005810"/>
    <d v="2014-09-29T00:00:00"/>
    <x v="0"/>
    <n v="9"/>
    <x v="27"/>
    <x v="0"/>
    <s v="MX"/>
    <x v="15"/>
  </r>
  <r>
    <n v="7350"/>
    <s v="C000-91639"/>
    <x v="0"/>
    <n v="1"/>
    <s v="So0010-A5324069"/>
    <s v="G0005811"/>
    <d v="2014-09-29T00:00:00"/>
    <x v="0"/>
    <n v="9"/>
    <x v="27"/>
    <x v="0"/>
    <s v="MX"/>
    <x v="15"/>
  </r>
  <r>
    <n v="154845.51600000003"/>
    <s v="C000-91639"/>
    <x v="0"/>
    <n v="400"/>
    <s v="So0010-A5324069"/>
    <s v="G0005856"/>
    <d v="2014-10-17T00:00:00"/>
    <x v="0"/>
    <n v="10"/>
    <x v="27"/>
    <x v="0"/>
    <s v="MX"/>
    <x v="15"/>
  </r>
  <r>
    <n v="7350"/>
    <s v="C000-91639"/>
    <x v="0"/>
    <n v="1"/>
    <s v="So0010-A6082121"/>
    <s v="G0005857"/>
    <d v="2014-10-17T00:00:00"/>
    <x v="0"/>
    <n v="10"/>
    <x v="27"/>
    <x v="0"/>
    <s v="MX"/>
    <x v="15"/>
  </r>
  <r>
    <n v="70020.72"/>
    <s v="C000-91639"/>
    <x v="0"/>
    <n v="513"/>
    <s v="So0010-A6082121"/>
    <s v="G0005881"/>
    <d v="2014-10-31T00:00:00"/>
    <x v="0"/>
    <n v="10"/>
    <x v="27"/>
    <x v="0"/>
    <s v="MX"/>
    <x v="15"/>
  </r>
  <r>
    <n v="5040"/>
    <s v="C000-91639"/>
    <x v="0"/>
    <n v="1"/>
    <s v="So0010-A6082121"/>
    <s v="G0005882"/>
    <d v="2014-10-31T00:00:00"/>
    <x v="0"/>
    <n v="10"/>
    <x v="27"/>
    <x v="0"/>
    <s v="MX"/>
    <x v="15"/>
  </r>
  <r>
    <n v="56616"/>
    <s v="C000-91639"/>
    <x v="0"/>
    <n v="240"/>
    <s v="So0010-A7637827"/>
    <s v="G0005916"/>
    <d v="2014-11-21T00:00:00"/>
    <x v="0"/>
    <n v="11"/>
    <x v="27"/>
    <x v="0"/>
    <s v="MX"/>
    <x v="15"/>
  </r>
  <r>
    <n v="3780"/>
    <s v="C000-91639"/>
    <x v="0"/>
    <n v="1"/>
    <s v="So0010-A7637827"/>
    <s v="G0005917"/>
    <d v="2014-11-21T00:00:00"/>
    <x v="0"/>
    <n v="11"/>
    <x v="27"/>
    <x v="0"/>
    <s v="MX"/>
    <x v="15"/>
  </r>
  <r>
    <n v="110628"/>
    <s v="C000-91639"/>
    <x v="0"/>
    <n v="369"/>
    <s v="So0010-A7637827"/>
    <s v="G0005932"/>
    <d v="2014-12-02T00:00:00"/>
    <x v="0"/>
    <n v="12"/>
    <x v="27"/>
    <x v="0"/>
    <s v="MX"/>
    <x v="15"/>
  </r>
  <r>
    <n v="7350"/>
    <s v="C000-91639"/>
    <x v="0"/>
    <n v="1"/>
    <s v="So0010-A8184405"/>
    <s v="G0005933"/>
    <d v="2014-12-02T00:00:00"/>
    <x v="0"/>
    <n v="12"/>
    <x v="27"/>
    <x v="0"/>
    <s v="MX"/>
    <x v="15"/>
  </r>
  <r>
    <n v="162257.21400000001"/>
    <s v="C000-91639"/>
    <x v="0"/>
    <n v="420"/>
    <s v="So0010-A6082121"/>
    <s v="G0006030"/>
    <d v="2015-01-20T00:00:00"/>
    <x v="1"/>
    <n v="1"/>
    <x v="27"/>
    <x v="0"/>
    <s v="MX"/>
    <x v="15"/>
  </r>
  <r>
    <n v="152614.728"/>
    <s v="C000-91639"/>
    <x v="0"/>
    <n v="414"/>
    <s v="So0010-A9855065"/>
    <s v="G0006037"/>
    <d v="2015-01-22T00:00:00"/>
    <x v="1"/>
    <n v="1"/>
    <x v="27"/>
    <x v="0"/>
    <s v="MX"/>
    <x v="15"/>
  </r>
  <r>
    <n v="157360.81200000001"/>
    <s v="C000-91639"/>
    <x v="0"/>
    <n v="432"/>
    <s v="So0010-A9855065"/>
    <s v="G0006038"/>
    <d v="2015-01-23T00:00:00"/>
    <x v="1"/>
    <n v="1"/>
    <x v="27"/>
    <x v="0"/>
    <s v="MX"/>
    <x v="15"/>
  </r>
  <r>
    <n v="192146.514"/>
    <s v="C000-91639"/>
    <x v="0"/>
    <n v="501"/>
    <s v="So0010-A9855065"/>
    <s v="G0006043"/>
    <d v="2015-01-23T00:00:00"/>
    <x v="1"/>
    <n v="1"/>
    <x v="27"/>
    <x v="0"/>
    <s v="MX"/>
    <x v="15"/>
  </r>
  <r>
    <n v="158855.76"/>
    <s v="C000-91639"/>
    <x v="0"/>
    <n v="345"/>
    <s v="So0010-A9855065"/>
    <s v="G0006045"/>
    <d v="2015-01-24T00:00:00"/>
    <x v="1"/>
    <n v="1"/>
    <x v="27"/>
    <x v="0"/>
    <s v="MX"/>
    <x v="15"/>
  </r>
  <r>
    <n v="8400"/>
    <s v="C000-91639"/>
    <x v="0"/>
    <n v="1"/>
    <s v="So0010-A9855065"/>
    <s v="G0006048"/>
    <d v="2015-01-24T00:00:00"/>
    <x v="1"/>
    <n v="1"/>
    <x v="27"/>
    <x v="0"/>
    <s v="MX"/>
    <x v="15"/>
  </r>
  <r>
    <n v="142515.198"/>
    <s v="C000-91639"/>
    <x v="0"/>
    <n v="354"/>
    <s v="So0010-A6082121"/>
    <s v="G0006051"/>
    <d v="2015-01-26T00:00:00"/>
    <x v="1"/>
    <n v="1"/>
    <x v="27"/>
    <x v="0"/>
    <s v="MX"/>
    <x v="15"/>
  </r>
  <r>
    <n v="-3884.16"/>
    <s v="C000-91639"/>
    <x v="0"/>
    <n v="0"/>
    <s v="So0020-A0829717"/>
    <s v="G0006059"/>
    <d v="2015-01-28T00:00:00"/>
    <x v="1"/>
    <n v="1"/>
    <x v="27"/>
    <x v="0"/>
    <s v="MX"/>
    <x v="15"/>
  </r>
  <r>
    <n v="-3398.6400000000003"/>
    <s v="C000-91639"/>
    <x v="0"/>
    <n v="0"/>
    <s v="So0020-A0837307"/>
    <s v="G0006060"/>
    <d v="2015-01-28T00:00:00"/>
    <x v="1"/>
    <n v="1"/>
    <x v="27"/>
    <x v="0"/>
    <s v="MX"/>
    <x v="15"/>
  </r>
  <r>
    <n v="-2265.6480000000001"/>
    <s v="C000-91639"/>
    <x v="0"/>
    <n v="0"/>
    <s v="So0020-A0849305"/>
    <s v="G0006061"/>
    <d v="2015-01-28T00:00:00"/>
    <x v="1"/>
    <n v="1"/>
    <x v="27"/>
    <x v="0"/>
    <s v="MX"/>
    <x v="15"/>
  </r>
  <r>
    <n v="151362.41399999999"/>
    <s v="C000-91639"/>
    <x v="0"/>
    <n v="592"/>
    <s v="So0010-A2922464"/>
    <s v="G0006066"/>
    <d v="2015-01-28T00:00:00"/>
    <x v="1"/>
    <n v="1"/>
    <x v="27"/>
    <x v="0"/>
    <s v="MX"/>
    <x v="15"/>
  </r>
  <r>
    <n v="7350"/>
    <s v="C000-91639"/>
    <x v="0"/>
    <n v="1"/>
    <s v="So0010-A9855065"/>
    <s v="G0006067"/>
    <d v="2015-01-28T00:00:00"/>
    <x v="1"/>
    <n v="1"/>
    <x v="27"/>
    <x v="0"/>
    <s v="MX"/>
    <x v="15"/>
  </r>
  <r>
    <n v="0"/>
    <s v="C000-91639"/>
    <x v="1"/>
    <n v="110"/>
    <s v="So0020-A1425997"/>
    <s v="G0006116"/>
    <d v="2015-02-11T00:00:00"/>
    <x v="1"/>
    <n v="2"/>
    <x v="27"/>
    <x v="0"/>
    <s v="MX"/>
    <x v="15"/>
  </r>
  <r>
    <n v="216237"/>
    <s v="C000-91639"/>
    <x v="0"/>
    <n v="455"/>
    <s v="So0020-A1714749"/>
    <s v="G0006174"/>
    <d v="2015-02-24T00:00:00"/>
    <x v="1"/>
    <n v="2"/>
    <x v="27"/>
    <x v="0"/>
    <s v="MX"/>
    <x v="15"/>
  </r>
  <r>
    <n v="134127"/>
    <s v="C000-91639"/>
    <x v="0"/>
    <n v="460"/>
    <s v="So0020-A1714749"/>
    <s v="G0006177"/>
    <d v="2015-02-24T00:00:00"/>
    <x v="1"/>
    <n v="2"/>
    <x v="27"/>
    <x v="0"/>
    <s v="MX"/>
    <x v="15"/>
  </r>
  <r>
    <n v="142913.98800000001"/>
    <s v="C000-91639"/>
    <x v="0"/>
    <n v="321"/>
    <s v="So0010-A6082121"/>
    <s v="G0006178"/>
    <d v="2015-02-24T00:00:00"/>
    <x v="1"/>
    <n v="2"/>
    <x v="27"/>
    <x v="0"/>
    <s v="MX"/>
    <x v="15"/>
  </r>
  <r>
    <n v="7350"/>
    <s v="C000-91639"/>
    <x v="0"/>
    <n v="1"/>
    <s v="So0010-A8184405"/>
    <s v="G0006179"/>
    <d v="2015-02-24T00:00:00"/>
    <x v="1"/>
    <n v="2"/>
    <x v="27"/>
    <x v="0"/>
    <s v="MX"/>
    <x v="15"/>
  </r>
  <r>
    <n v="156281.03399999999"/>
    <s v="C000-91639"/>
    <x v="0"/>
    <n v="402"/>
    <s v="So0010-A2922464"/>
    <s v="G0006180"/>
    <d v="2015-02-24T00:00:00"/>
    <x v="1"/>
    <n v="2"/>
    <x v="27"/>
    <x v="0"/>
    <s v="MX"/>
    <x v="15"/>
  </r>
  <r>
    <n v="7350"/>
    <s v="C000-91639"/>
    <x v="0"/>
    <n v="1"/>
    <s v="So0010-A8184405"/>
    <s v="G0006181"/>
    <d v="2015-02-24T00:00:00"/>
    <x v="1"/>
    <n v="2"/>
    <x v="27"/>
    <x v="0"/>
    <s v="MX"/>
    <x v="15"/>
  </r>
  <r>
    <n v="145492.87200000003"/>
    <s v="C000-91639"/>
    <x v="0"/>
    <n v="371"/>
    <s v="So0010-A2922464"/>
    <s v="G0006182"/>
    <d v="2015-02-24T00:00:00"/>
    <x v="1"/>
    <n v="2"/>
    <x v="27"/>
    <x v="0"/>
    <s v="MX"/>
    <x v="15"/>
  </r>
  <r>
    <n v="7350"/>
    <s v="C000-91639"/>
    <x v="0"/>
    <n v="1"/>
    <s v="So0010-A8184405"/>
    <s v="G0006183"/>
    <d v="2015-02-24T00:00:00"/>
    <x v="1"/>
    <n v="2"/>
    <x v="27"/>
    <x v="0"/>
    <s v="MX"/>
    <x v="15"/>
  </r>
  <r>
    <n v="155537.84400000001"/>
    <s v="C000-91639"/>
    <x v="0"/>
    <n v="448"/>
    <s v="So0020-A1714749"/>
    <s v="G0006184"/>
    <d v="2015-02-25T00:00:00"/>
    <x v="1"/>
    <n v="2"/>
    <x v="27"/>
    <x v="0"/>
    <s v="MX"/>
    <x v="15"/>
  </r>
  <r>
    <n v="177810.78000000003"/>
    <s v="C000-91639"/>
    <x v="0"/>
    <n v="440"/>
    <s v="So0020-A1714749"/>
    <s v="G0006188"/>
    <d v="2015-02-25T00:00:00"/>
    <x v="1"/>
    <n v="2"/>
    <x v="27"/>
    <x v="0"/>
    <s v="MX"/>
    <x v="15"/>
  </r>
  <r>
    <n v="195529.152"/>
    <s v="C000-91639"/>
    <x v="0"/>
    <n v="518"/>
    <s v="So0010-A9855065"/>
    <s v="G0006191"/>
    <d v="2015-02-26T00:00:00"/>
    <x v="1"/>
    <n v="2"/>
    <x v="27"/>
    <x v="0"/>
    <s v="MX"/>
    <x v="15"/>
  </r>
  <r>
    <n v="124080.6"/>
    <s v="C000-91639"/>
    <x v="0"/>
    <n v="348"/>
    <s v="So0010-A9855065"/>
    <s v="G0006241"/>
    <d v="2015-03-07T00:00:00"/>
    <x v="1"/>
    <n v="3"/>
    <x v="27"/>
    <x v="0"/>
    <s v="MX"/>
    <x v="15"/>
  </r>
  <r>
    <n v="135753.576"/>
    <s v="C000-91639"/>
    <x v="0"/>
    <n v="559"/>
    <s v="So0020-A0645646"/>
    <s v="G0006242"/>
    <d v="2015-03-09T00:00:00"/>
    <x v="1"/>
    <n v="3"/>
    <x v="27"/>
    <x v="0"/>
    <s v="MX"/>
    <x v="15"/>
  </r>
  <r>
    <n v="155272.446"/>
    <s v="C000-91639"/>
    <x v="0"/>
    <n v="517"/>
    <s v="So0020-A2267210"/>
    <s v="G0006243"/>
    <d v="2015-03-10T00:00:00"/>
    <x v="1"/>
    <n v="3"/>
    <x v="27"/>
    <x v="0"/>
    <s v="MX"/>
    <x v="15"/>
  </r>
  <r>
    <n v="7350"/>
    <s v="C000-91639"/>
    <x v="0"/>
    <n v="1"/>
    <s v="So0020-A2267210"/>
    <s v="G0006244"/>
    <d v="2015-03-10T00:00:00"/>
    <x v="1"/>
    <n v="3"/>
    <x v="27"/>
    <x v="0"/>
    <s v="MX"/>
    <x v="15"/>
  </r>
  <r>
    <n v="139805.4"/>
    <s v="C000-91639"/>
    <x v="0"/>
    <n v="307"/>
    <s v="So0020-A2267210"/>
    <s v="G0006286"/>
    <d v="2015-03-19T00:00:00"/>
    <x v="1"/>
    <n v="3"/>
    <x v="27"/>
    <x v="0"/>
    <s v="MX"/>
    <x v="15"/>
  </r>
  <r>
    <n v="7350"/>
    <s v="C000-91639"/>
    <x v="0"/>
    <n v="1"/>
    <s v="So0020-A2267210"/>
    <s v="G0006287"/>
    <d v="2015-03-19T00:00:00"/>
    <x v="1"/>
    <n v="3"/>
    <x v="27"/>
    <x v="0"/>
    <s v="MX"/>
    <x v="15"/>
  </r>
  <r>
    <n v="175447.65"/>
    <s v="C000-91639"/>
    <x v="0"/>
    <n v="477"/>
    <s v="So0020-A3779877"/>
    <s v="G0006420"/>
    <d v="2015-04-10T00:00:00"/>
    <x v="1"/>
    <n v="4"/>
    <x v="27"/>
    <x v="0"/>
    <s v="MX"/>
    <x v="15"/>
  </r>
  <r>
    <n v="160461.462"/>
    <s v="C000-91639"/>
    <x v="0"/>
    <n v="431"/>
    <s v="So0010-A6082121"/>
    <s v="G0006421"/>
    <d v="2015-04-10T00:00:00"/>
    <x v="1"/>
    <n v="4"/>
    <x v="27"/>
    <x v="0"/>
    <s v="MX"/>
    <x v="15"/>
  </r>
  <r>
    <n v="147198.74400000001"/>
    <s v="C000-91639"/>
    <x v="0"/>
    <n v="337"/>
    <s v="So0020-A3779877"/>
    <s v="G0006422"/>
    <d v="2015-04-10T00:00:00"/>
    <x v="1"/>
    <n v="4"/>
    <x v="27"/>
    <x v="0"/>
    <s v="MX"/>
    <x v="15"/>
  </r>
  <r>
    <n v="7350"/>
    <s v="C000-91639"/>
    <x v="0"/>
    <n v="1"/>
    <s v="So0020-A3779877"/>
    <s v="G0006423"/>
    <d v="2015-04-10T00:00:00"/>
    <x v="1"/>
    <n v="4"/>
    <x v="27"/>
    <x v="0"/>
    <s v="MX"/>
    <x v="15"/>
  </r>
  <r>
    <n v="149764.18799999999"/>
    <s v="C000-91639"/>
    <x v="0"/>
    <n v="336"/>
    <s v="So0020-A3779877"/>
    <s v="G0006424"/>
    <d v="2015-04-11T00:00:00"/>
    <x v="1"/>
    <n v="4"/>
    <x v="27"/>
    <x v="0"/>
    <s v="MX"/>
    <x v="15"/>
  </r>
  <r>
    <n v="7350"/>
    <s v="C000-91639"/>
    <x v="0"/>
    <n v="1"/>
    <s v="So0020-A3779877"/>
    <s v="G0006425"/>
    <d v="2015-04-11T00:00:00"/>
    <x v="1"/>
    <n v="4"/>
    <x v="27"/>
    <x v="0"/>
    <s v="MX"/>
    <x v="15"/>
  </r>
  <r>
    <n v="161430.402"/>
    <s v="C000-91639"/>
    <x v="0"/>
    <n v="437"/>
    <s v="So0020-A3779877"/>
    <s v="G0006433"/>
    <d v="2015-04-15T00:00:00"/>
    <x v="1"/>
    <n v="4"/>
    <x v="27"/>
    <x v="0"/>
    <s v="MX"/>
    <x v="15"/>
  </r>
  <r>
    <n v="145089"/>
    <s v="C000-91639"/>
    <x v="0"/>
    <n v="331"/>
    <s v="So0020-A3779877"/>
    <s v="G0006490"/>
    <d v="2015-04-28T00:00:00"/>
    <x v="1"/>
    <n v="4"/>
    <x v="27"/>
    <x v="0"/>
    <s v="MX"/>
    <x v="15"/>
  </r>
  <r>
    <n v="7350"/>
    <s v="C000-91639"/>
    <x v="0"/>
    <n v="1"/>
    <s v="So0020-A3779877"/>
    <s v="G0006491"/>
    <d v="2015-04-28T00:00:00"/>
    <x v="1"/>
    <n v="4"/>
    <x v="27"/>
    <x v="0"/>
    <s v="MX"/>
    <x v="15"/>
  </r>
  <r>
    <n v="148160.46000000002"/>
    <s v="C000-91639"/>
    <x v="0"/>
    <n v="357"/>
    <s v="So0020-A3779877"/>
    <s v="G0006583"/>
    <d v="2015-05-20T00:00:00"/>
    <x v="1"/>
    <n v="5"/>
    <x v="27"/>
    <x v="0"/>
    <s v="MX"/>
    <x v="15"/>
  </r>
  <r>
    <n v="158180.61000000002"/>
    <s v="C000-91639"/>
    <x v="0"/>
    <n v="359"/>
    <s v="So0020-A7564244"/>
    <s v="G0006610"/>
    <d v="2015-05-26T00:00:00"/>
    <x v="1"/>
    <n v="5"/>
    <x v="27"/>
    <x v="0"/>
    <s v="MX"/>
    <x v="15"/>
  </r>
  <r>
    <n v="7350"/>
    <s v="C000-91639"/>
    <x v="0"/>
    <n v="1"/>
    <s v="So0020-A7697718"/>
    <s v="G0006611"/>
    <d v="2015-05-26T00:00:00"/>
    <x v="1"/>
    <n v="5"/>
    <x v="27"/>
    <x v="0"/>
    <s v="MX"/>
    <x v="15"/>
  </r>
  <r>
    <n v="181869.91200000001"/>
    <s v="C000-91639"/>
    <x v="0"/>
    <n v="361"/>
    <s v="So0020-A7697718"/>
    <s v="G0006612"/>
    <d v="2015-05-26T00:00:00"/>
    <x v="1"/>
    <n v="5"/>
    <x v="27"/>
    <x v="0"/>
    <s v="MX"/>
    <x v="15"/>
  </r>
  <r>
    <n v="7350"/>
    <s v="C000-91639"/>
    <x v="0"/>
    <n v="1"/>
    <s v="So0020-A7697718"/>
    <s v="G0006613"/>
    <d v="2015-05-26T00:00:00"/>
    <x v="1"/>
    <n v="5"/>
    <x v="27"/>
    <x v="0"/>
    <s v="MX"/>
    <x v="15"/>
  </r>
  <r>
    <n v="-682.75200000000007"/>
    <s v="C000-91639"/>
    <x v="0"/>
    <n v="0"/>
    <s v="So0020-A8429839"/>
    <s v="G0006614"/>
    <d v="2015-05-26T00:00:00"/>
    <x v="1"/>
    <n v="5"/>
    <x v="27"/>
    <x v="0"/>
    <s v="MX"/>
    <x v="15"/>
  </r>
  <r>
    <n v="135057.97200000001"/>
    <s v="C000-91639"/>
    <x v="0"/>
    <n v="375"/>
    <s v="So0020-A7697718"/>
    <s v="G0006616"/>
    <d v="2015-05-27T00:00:00"/>
    <x v="1"/>
    <n v="5"/>
    <x v="27"/>
    <x v="0"/>
    <s v="MX"/>
    <x v="15"/>
  </r>
  <r>
    <n v="7350"/>
    <s v="C000-91639"/>
    <x v="0"/>
    <n v="1"/>
    <s v="So0020-A7697718"/>
    <s v="G0006617"/>
    <d v="2015-05-27T00:00:00"/>
    <x v="1"/>
    <n v="5"/>
    <x v="27"/>
    <x v="0"/>
    <s v="MX"/>
    <x v="15"/>
  </r>
  <r>
    <n v="143031.42000000001"/>
    <s v="C000-91639"/>
    <x v="0"/>
    <n v="365"/>
    <s v="So0020-A7697718"/>
    <s v="G0006618"/>
    <d v="2015-05-28T00:00:00"/>
    <x v="1"/>
    <n v="5"/>
    <x v="27"/>
    <x v="0"/>
    <s v="MX"/>
    <x v="15"/>
  </r>
  <r>
    <n v="7350"/>
    <s v="C000-91639"/>
    <x v="0"/>
    <n v="1"/>
    <s v="So0020-A7697718"/>
    <s v="G0006619"/>
    <d v="2015-05-28T00:00:00"/>
    <x v="1"/>
    <n v="5"/>
    <x v="27"/>
    <x v="0"/>
    <s v="MX"/>
    <x v="15"/>
  </r>
  <r>
    <n v="165228"/>
    <s v="C000-91639"/>
    <x v="0"/>
    <n v="310"/>
    <s v="So0020-A7697718"/>
    <s v="G0006722"/>
    <d v="2015-06-24T00:00:00"/>
    <x v="1"/>
    <n v="6"/>
    <x v="27"/>
    <x v="0"/>
    <s v="MX"/>
    <x v="15"/>
  </r>
  <r>
    <n v="7350"/>
    <s v="C000-91639"/>
    <x v="0"/>
    <n v="1"/>
    <s v="So0020-A9122872"/>
    <s v="G0006723"/>
    <d v="2015-06-24T00:00:00"/>
    <x v="1"/>
    <n v="6"/>
    <x v="27"/>
    <x v="0"/>
    <s v="MX"/>
    <x v="15"/>
  </r>
  <r>
    <n v="141289.68000000002"/>
    <s v="C000-91639"/>
    <x v="0"/>
    <n v="327"/>
    <s v="So0020-A9122872"/>
    <s v="G0006728"/>
    <d v="2015-06-25T00:00:00"/>
    <x v="1"/>
    <n v="6"/>
    <x v="27"/>
    <x v="0"/>
    <s v="MX"/>
    <x v="15"/>
  </r>
  <r>
    <n v="7350"/>
    <s v="C000-91639"/>
    <x v="0"/>
    <n v="1"/>
    <s v="So0020-A9122872"/>
    <s v="G0006729"/>
    <d v="2015-06-25T00:00:00"/>
    <x v="1"/>
    <n v="6"/>
    <x v="27"/>
    <x v="0"/>
    <s v="MX"/>
    <x v="15"/>
  </r>
  <r>
    <n v="190572.48"/>
    <s v="C000-91639"/>
    <x v="0"/>
    <n v="350"/>
    <s v="So0020-A9122872"/>
    <s v="G0006730"/>
    <d v="2015-06-26T00:00:00"/>
    <x v="1"/>
    <n v="6"/>
    <x v="27"/>
    <x v="0"/>
    <s v="MX"/>
    <x v="15"/>
  </r>
  <r>
    <n v="7350"/>
    <s v="C000-91639"/>
    <x v="0"/>
    <n v="1"/>
    <s v="So0020-A9122872"/>
    <s v="G0006731"/>
    <d v="2015-06-26T00:00:00"/>
    <x v="1"/>
    <n v="6"/>
    <x v="27"/>
    <x v="0"/>
    <s v="MX"/>
    <x v="15"/>
  </r>
  <r>
    <n v="157318.30799999999"/>
    <s v="C000-91639"/>
    <x v="0"/>
    <n v="338"/>
    <s v="So0020-A3779877"/>
    <s v="G0006735"/>
    <d v="2015-06-26T00:00:00"/>
    <x v="1"/>
    <n v="6"/>
    <x v="27"/>
    <x v="0"/>
    <s v="MX"/>
    <x v="15"/>
  </r>
  <r>
    <n v="7350"/>
    <s v="C000-91639"/>
    <x v="0"/>
    <n v="1"/>
    <s v="So0020-A9122872"/>
    <s v="G0006736"/>
    <d v="2015-06-26T00:00:00"/>
    <x v="1"/>
    <n v="6"/>
    <x v="27"/>
    <x v="0"/>
    <s v="MX"/>
    <x v="15"/>
  </r>
  <r>
    <n v="147712.152"/>
    <s v="C000-91639"/>
    <x v="0"/>
    <n v="366"/>
    <s v="So0020-A7697718"/>
    <s v="G0006737"/>
    <d v="2015-06-26T00:00:00"/>
    <x v="1"/>
    <n v="6"/>
    <x v="27"/>
    <x v="0"/>
    <s v="MX"/>
    <x v="15"/>
  </r>
  <r>
    <n v="7350"/>
    <s v="C000-91639"/>
    <x v="0"/>
    <n v="1"/>
    <s v="So0020-A9122872"/>
    <s v="G0006738"/>
    <d v="2015-06-26T00:00:00"/>
    <x v="1"/>
    <n v="6"/>
    <x v="27"/>
    <x v="0"/>
    <s v="MX"/>
    <x v="15"/>
  </r>
  <r>
    <n v="135712.92000000001"/>
    <s v="C000-91639"/>
    <x v="0"/>
    <n v="365"/>
    <s v="So0020-A9122872"/>
    <s v="G0006741"/>
    <d v="2015-06-29T00:00:00"/>
    <x v="1"/>
    <n v="6"/>
    <x v="27"/>
    <x v="0"/>
    <s v="MX"/>
    <x v="15"/>
  </r>
  <r>
    <n v="7350"/>
    <s v="C000-91639"/>
    <x v="0"/>
    <n v="1"/>
    <s v="So0020-A9122872"/>
    <s v="G0006742"/>
    <d v="2015-06-29T00:00:00"/>
    <x v="1"/>
    <n v="6"/>
    <x v="27"/>
    <x v="0"/>
    <s v="MX"/>
    <x v="15"/>
  </r>
  <r>
    <n v="157763.29800000001"/>
    <s v="C000-91639"/>
    <x v="0"/>
    <n v="363"/>
    <s v="So0020-A3779877"/>
    <s v="G0006744"/>
    <d v="2015-06-30T00:00:00"/>
    <x v="1"/>
    <n v="6"/>
    <x v="27"/>
    <x v="0"/>
    <s v="MX"/>
    <x v="15"/>
  </r>
  <r>
    <n v="7350"/>
    <s v="C000-91639"/>
    <x v="0"/>
    <n v="1"/>
    <s v="So0020-A9122872"/>
    <s v="G0006745"/>
    <d v="2015-06-30T00:00:00"/>
    <x v="1"/>
    <n v="6"/>
    <x v="27"/>
    <x v="0"/>
    <s v="MX"/>
    <x v="15"/>
  </r>
  <r>
    <n v="140191.92600000001"/>
    <s v="C000-91639"/>
    <x v="0"/>
    <n v="346"/>
    <s v="So0020-A9122872"/>
    <s v="G0006774"/>
    <d v="2015-07-04T00:00:00"/>
    <x v="1"/>
    <n v="7"/>
    <x v="27"/>
    <x v="0"/>
    <s v="MX"/>
    <x v="15"/>
  </r>
  <r>
    <n v="7350"/>
    <s v="C000-91639"/>
    <x v="0"/>
    <n v="1"/>
    <s v="So0030-A0157963"/>
    <s v="G0006775"/>
    <d v="2015-07-04T00:00:00"/>
    <x v="1"/>
    <n v="7"/>
    <x v="27"/>
    <x v="0"/>
    <s v="MX"/>
    <x v="15"/>
  </r>
  <r>
    <n v="146749.26"/>
    <s v="C000-91639"/>
    <x v="0"/>
    <n v="341"/>
    <s v="So0030-A3178337"/>
    <s v="G0006935"/>
    <d v="2015-08-10T00:00:00"/>
    <x v="1"/>
    <n v="8"/>
    <x v="27"/>
    <x v="0"/>
    <s v="MX"/>
    <x v="15"/>
  </r>
  <r>
    <n v="7350"/>
    <s v="C000-91639"/>
    <x v="0"/>
    <n v="1"/>
    <s v="So0030-A3178337"/>
    <s v="G0006936"/>
    <d v="2015-08-10T00:00:00"/>
    <x v="1"/>
    <n v="8"/>
    <x v="27"/>
    <x v="0"/>
    <s v="MX"/>
    <x v="15"/>
  </r>
  <r>
    <n v="165298.13999999998"/>
    <s v="C000-91639"/>
    <x v="0"/>
    <n v="356"/>
    <s v="So0030-A3178337"/>
    <s v="G0006939"/>
    <d v="2015-08-11T00:00:00"/>
    <x v="1"/>
    <n v="8"/>
    <x v="27"/>
    <x v="0"/>
    <s v="MX"/>
    <x v="15"/>
  </r>
  <r>
    <n v="175552.31400000001"/>
    <s v="C000-91639"/>
    <x v="0"/>
    <n v="365"/>
    <s v="So0020-A5204147"/>
    <s v="G0006942"/>
    <d v="2015-08-12T00:00:00"/>
    <x v="1"/>
    <n v="8"/>
    <x v="27"/>
    <x v="0"/>
    <s v="MX"/>
    <x v="15"/>
  </r>
  <r>
    <n v="7560"/>
    <s v="C000-91639"/>
    <x v="0"/>
    <n v="1"/>
    <s v="So0030-A3178337"/>
    <s v="G0006943"/>
    <d v="2015-08-12T00:00:00"/>
    <x v="1"/>
    <n v="8"/>
    <x v="27"/>
    <x v="0"/>
    <s v="MX"/>
    <x v="15"/>
  </r>
  <r>
    <n v="191221.46400000001"/>
    <s v="C000-91639"/>
    <x v="0"/>
    <n v="373"/>
    <s v="So0030-A3178337"/>
    <s v="G0006944"/>
    <d v="2015-08-12T00:00:00"/>
    <x v="1"/>
    <n v="8"/>
    <x v="27"/>
    <x v="0"/>
    <s v="MX"/>
    <x v="15"/>
  </r>
  <r>
    <n v="7350"/>
    <s v="C000-91639"/>
    <x v="0"/>
    <n v="1"/>
    <s v="So0030-A3178337"/>
    <s v="G0006945"/>
    <d v="2015-08-12T00:00:00"/>
    <x v="1"/>
    <n v="8"/>
    <x v="27"/>
    <x v="0"/>
    <s v="MX"/>
    <x v="15"/>
  </r>
  <r>
    <n v="156987.34800000003"/>
    <s v="C000-91639"/>
    <x v="0"/>
    <n v="346"/>
    <s v="So0030-A3178337"/>
    <s v="G0006946"/>
    <d v="2015-08-13T00:00:00"/>
    <x v="1"/>
    <n v="8"/>
    <x v="27"/>
    <x v="0"/>
    <s v="MX"/>
    <x v="15"/>
  </r>
  <r>
    <n v="7560"/>
    <s v="C000-91639"/>
    <x v="0"/>
    <n v="1"/>
    <s v="So0030-A3178337"/>
    <s v="G0006947"/>
    <d v="2015-08-13T00:00:00"/>
    <x v="1"/>
    <n v="8"/>
    <x v="27"/>
    <x v="0"/>
    <s v="MX"/>
    <x v="15"/>
  </r>
  <r>
    <n v="142677.61200000002"/>
    <s v="C000-91639"/>
    <x v="0"/>
    <n v="375"/>
    <s v="So0030-A3178337"/>
    <s v="G0006949"/>
    <d v="2015-08-13T00:00:00"/>
    <x v="1"/>
    <n v="8"/>
    <x v="27"/>
    <x v="0"/>
    <s v="MX"/>
    <x v="15"/>
  </r>
  <r>
    <n v="7350"/>
    <s v="C000-91639"/>
    <x v="0"/>
    <n v="1"/>
    <s v="So0030-A3178337"/>
    <s v="G0006950"/>
    <d v="2015-08-13T00:00:00"/>
    <x v="1"/>
    <n v="8"/>
    <x v="27"/>
    <x v="0"/>
    <s v="MX"/>
    <x v="15"/>
  </r>
  <r>
    <n v="139081.48800000001"/>
    <s v="C000-91639"/>
    <x v="0"/>
    <n v="386"/>
    <s v="So0020-A7697718"/>
    <s v="G0006957"/>
    <d v="2015-08-14T00:00:00"/>
    <x v="1"/>
    <n v="8"/>
    <x v="27"/>
    <x v="0"/>
    <s v="MX"/>
    <x v="15"/>
  </r>
  <r>
    <n v="7350"/>
    <s v="C000-91639"/>
    <x v="0"/>
    <n v="1"/>
    <s v="So0030-A3178337"/>
    <s v="G0006958"/>
    <d v="2015-08-14T00:00:00"/>
    <x v="1"/>
    <n v="8"/>
    <x v="27"/>
    <x v="0"/>
    <s v="MX"/>
    <x v="15"/>
  </r>
  <r>
    <n v="80193.665999999997"/>
    <s v="C000-91639"/>
    <x v="0"/>
    <n v="229"/>
    <s v="So0030-A3178337"/>
    <s v="G0007028"/>
    <d v="2015-09-01T00:00:00"/>
    <x v="1"/>
    <n v="9"/>
    <x v="27"/>
    <x v="0"/>
    <s v="MX"/>
    <x v="15"/>
  </r>
  <r>
    <n v="154071.12"/>
    <s v="C000-91639"/>
    <x v="0"/>
    <n v="322"/>
    <s v="So0030-A6724484"/>
    <s v="G0007089"/>
    <d v="2015-10-02T00:00:00"/>
    <x v="1"/>
    <n v="10"/>
    <x v="27"/>
    <x v="0"/>
    <s v="MX"/>
    <x v="15"/>
  </r>
  <r>
    <n v="7350"/>
    <s v="C000-91639"/>
    <x v="0"/>
    <n v="1"/>
    <s v="So0030-A6732475"/>
    <s v="G0007090"/>
    <d v="2015-10-02T00:00:00"/>
    <x v="1"/>
    <n v="10"/>
    <x v="27"/>
    <x v="0"/>
    <s v="MX"/>
    <x v="15"/>
  </r>
  <r>
    <n v="160619.508"/>
    <s v="C000-91639"/>
    <x v="0"/>
    <n v="291"/>
    <s v="So0030-A6192018"/>
    <s v="G0007096"/>
    <d v="2015-10-03T00:00:00"/>
    <x v="1"/>
    <n v="10"/>
    <x v="27"/>
    <x v="0"/>
    <s v="MX"/>
    <x v="15"/>
  </r>
  <r>
    <n v="7350"/>
    <s v="C000-91639"/>
    <x v="0"/>
    <n v="1"/>
    <s v="So0030-A6732475"/>
    <s v="G0007097"/>
    <d v="2015-10-03T00:00:00"/>
    <x v="1"/>
    <n v="10"/>
    <x v="27"/>
    <x v="0"/>
    <s v="MX"/>
    <x v="15"/>
  </r>
  <r>
    <n v="149021.83800000002"/>
    <s v="C000-91639"/>
    <x v="0"/>
    <n v="358"/>
    <s v="So0030-A6724484"/>
    <s v="G0007128"/>
    <d v="2015-10-10T00:00:00"/>
    <x v="1"/>
    <n v="10"/>
    <x v="27"/>
    <x v="0"/>
    <s v="MX"/>
    <x v="15"/>
  </r>
  <r>
    <n v="7350"/>
    <s v="C000-91639"/>
    <x v="0"/>
    <n v="1"/>
    <s v="So0030-A6977989"/>
    <s v="G0007129"/>
    <d v="2015-10-10T00:00:00"/>
    <x v="1"/>
    <n v="10"/>
    <x v="27"/>
    <x v="0"/>
    <s v="MX"/>
    <x v="15"/>
  </r>
  <r>
    <n v="144484.62"/>
    <s v="C000-91639"/>
    <x v="0"/>
    <n v="340"/>
    <s v="So0030-A6977989"/>
    <s v="G0007131"/>
    <d v="2015-10-12T00:00:00"/>
    <x v="1"/>
    <n v="10"/>
    <x v="27"/>
    <x v="0"/>
    <s v="MX"/>
    <x v="15"/>
  </r>
  <r>
    <n v="7350"/>
    <s v="C000-91639"/>
    <x v="0"/>
    <n v="1"/>
    <s v="So0030-A6977989"/>
    <s v="G0007132"/>
    <d v="2015-10-12T00:00:00"/>
    <x v="1"/>
    <n v="10"/>
    <x v="27"/>
    <x v="0"/>
    <s v="MX"/>
    <x v="15"/>
  </r>
  <r>
    <n v="149035.53"/>
    <s v="C000-91639"/>
    <x v="0"/>
    <n v="352"/>
    <s v="So0030-A6977989"/>
    <s v="G0007140"/>
    <d v="2015-10-13T00:00:00"/>
    <x v="1"/>
    <n v="10"/>
    <x v="27"/>
    <x v="0"/>
    <s v="MX"/>
    <x v="15"/>
  </r>
  <r>
    <n v="7350"/>
    <s v="C000-91639"/>
    <x v="0"/>
    <n v="1"/>
    <s v="So0030-A6977989"/>
    <s v="G0007141"/>
    <d v="2015-10-13T00:00:00"/>
    <x v="1"/>
    <n v="10"/>
    <x v="27"/>
    <x v="0"/>
    <s v="MX"/>
    <x v="15"/>
  </r>
  <r>
    <n v="166698.12599999999"/>
    <s v="C000-91639"/>
    <x v="0"/>
    <n v="360"/>
    <s v="So0030-A6977989"/>
    <s v="G0007171"/>
    <d v="2015-10-17T00:00:00"/>
    <x v="1"/>
    <n v="10"/>
    <x v="27"/>
    <x v="0"/>
    <s v="MX"/>
    <x v="15"/>
  </r>
  <r>
    <n v="7350"/>
    <s v="C000-91639"/>
    <x v="0"/>
    <n v="1"/>
    <s v="So0030-A6977989"/>
    <s v="G0007172"/>
    <d v="2015-10-17T00:00:00"/>
    <x v="1"/>
    <n v="10"/>
    <x v="27"/>
    <x v="0"/>
    <s v="MX"/>
    <x v="15"/>
  </r>
  <r>
    <n v="159910.04399999999"/>
    <s v="C000-91639"/>
    <x v="0"/>
    <n v="369"/>
    <s v="So0030-A6977989"/>
    <s v="G0007230"/>
    <d v="2015-11-11T00:00:00"/>
    <x v="1"/>
    <n v="11"/>
    <x v="27"/>
    <x v="0"/>
    <s v="MX"/>
    <x v="15"/>
  </r>
  <r>
    <n v="7350"/>
    <s v="C000-91639"/>
    <x v="0"/>
    <n v="1"/>
    <s v="So0030-A8564303"/>
    <s v="G0007231"/>
    <d v="2015-11-11T00:00:00"/>
    <x v="1"/>
    <n v="11"/>
    <x v="27"/>
    <x v="0"/>
    <s v="MX"/>
    <x v="15"/>
  </r>
  <r>
    <n v="183926.82"/>
    <s v="C000-91639"/>
    <x v="0"/>
    <n v="342"/>
    <s v="So0030-A8564303"/>
    <s v="G0007234"/>
    <d v="2015-11-12T00:00:00"/>
    <x v="1"/>
    <n v="11"/>
    <x v="27"/>
    <x v="0"/>
    <s v="MX"/>
    <x v="15"/>
  </r>
  <r>
    <n v="190589.658"/>
    <s v="C000-91639"/>
    <x v="0"/>
    <n v="376"/>
    <s v="So0030-A8564303"/>
    <s v="G0007235"/>
    <d v="2015-11-12T00:00:00"/>
    <x v="1"/>
    <n v="11"/>
    <x v="27"/>
    <x v="0"/>
    <s v="MX"/>
    <x v="15"/>
  </r>
  <r>
    <n v="146341.10400000002"/>
    <s v="C000-91639"/>
    <x v="0"/>
    <n v="371"/>
    <s v="So0030-A8564303"/>
    <s v="G0007242"/>
    <d v="2015-11-13T00:00:00"/>
    <x v="1"/>
    <n v="11"/>
    <x v="27"/>
    <x v="0"/>
    <s v="MX"/>
    <x v="15"/>
  </r>
  <r>
    <n v="7350"/>
    <s v="C000-91639"/>
    <x v="0"/>
    <n v="1"/>
    <s v="So0030-A8639890"/>
    <s v="G0007243"/>
    <d v="2015-11-13T00:00:00"/>
    <x v="1"/>
    <n v="11"/>
    <x v="27"/>
    <x v="0"/>
    <s v="MX"/>
    <x v="15"/>
  </r>
  <r>
    <n v="132593.16"/>
    <s v="C000-91639"/>
    <x v="0"/>
    <n v="414"/>
    <s v="So0030-A8564303"/>
    <s v="G0007244"/>
    <d v="2015-11-13T00:00:00"/>
    <x v="1"/>
    <n v="11"/>
    <x v="27"/>
    <x v="0"/>
    <s v="MX"/>
    <x v="15"/>
  </r>
  <r>
    <n v="7350"/>
    <s v="C000-91639"/>
    <x v="0"/>
    <n v="1"/>
    <s v="So0030-A8639890"/>
    <s v="G0007245"/>
    <d v="2015-11-13T00:00:00"/>
    <x v="1"/>
    <n v="11"/>
    <x v="27"/>
    <x v="0"/>
    <s v="MX"/>
    <x v="15"/>
  </r>
  <r>
    <n v="161457.66000000003"/>
    <s v="C000-91639"/>
    <x v="0"/>
    <n v="367"/>
    <s v="So0030-A8564303"/>
    <s v="G0007248"/>
    <d v="2015-11-17T00:00:00"/>
    <x v="1"/>
    <n v="11"/>
    <x v="27"/>
    <x v="0"/>
    <s v="MX"/>
    <x v="15"/>
  </r>
  <r>
    <n v="122457.17400000001"/>
    <s v="C000-91639"/>
    <x v="0"/>
    <n v="329"/>
    <s v="So0030-A8564303"/>
    <s v="G0007257"/>
    <d v="2015-11-19T00:00:00"/>
    <x v="1"/>
    <n v="11"/>
    <x v="27"/>
    <x v="0"/>
    <s v="MX"/>
    <x v="15"/>
  </r>
  <r>
    <n v="7350"/>
    <s v="C000-91639"/>
    <x v="0"/>
    <n v="1"/>
    <s v="So0030-A8639890"/>
    <s v="G0007258"/>
    <d v="2015-11-19T00:00:00"/>
    <x v="1"/>
    <n v="11"/>
    <x v="27"/>
    <x v="0"/>
    <s v="MX"/>
    <x v="15"/>
  </r>
  <r>
    <n v="1026.144"/>
    <s v="C000-91639"/>
    <x v="0"/>
    <n v="55"/>
    <s v="So0030-A9734807"/>
    <s v="G0007259"/>
    <d v="2015-11-19T00:00:00"/>
    <x v="1"/>
    <n v="11"/>
    <x v="27"/>
    <x v="0"/>
    <s v="MX"/>
    <x v="15"/>
  </r>
  <r>
    <n v="2390.85"/>
    <s v="C000-91639"/>
    <x v="0"/>
    <n v="3"/>
    <s v="So0030-A6977989"/>
    <s v="G0007382"/>
    <d v="2015-12-17T00:00:00"/>
    <x v="1"/>
    <n v="12"/>
    <x v="27"/>
    <x v="0"/>
    <s v="MX"/>
    <x v="15"/>
  </r>
  <r>
    <n v="11954.25"/>
    <s v="C000-91639"/>
    <x v="0"/>
    <n v="17"/>
    <s v="So0030-A6977989"/>
    <s v="G0007383"/>
    <d v="2015-12-17T00:00:00"/>
    <x v="1"/>
    <n v="12"/>
    <x v="27"/>
    <x v="0"/>
    <s v="MX"/>
    <x v="15"/>
  </r>
  <r>
    <n v="0"/>
    <s v="C000-91639"/>
    <x v="1"/>
    <n v="12"/>
    <s v="So0040-A1468141"/>
    <s v="G0007393"/>
    <d v="2015-12-18T00:00:00"/>
    <x v="1"/>
    <n v="12"/>
    <x v="27"/>
    <x v="0"/>
    <s v="MX"/>
    <x v="15"/>
  </r>
  <r>
    <n v="180586.30799999999"/>
    <s v="C000-91639"/>
    <x v="0"/>
    <n v="324"/>
    <s v="So0040-A2001453"/>
    <s v="G0007450"/>
    <d v="2016-01-18T00:00:00"/>
    <x v="2"/>
    <n v="1"/>
    <x v="27"/>
    <x v="0"/>
    <s v="MX"/>
    <x v="15"/>
  </r>
  <r>
    <n v="7350"/>
    <s v="C000-91639"/>
    <x v="0"/>
    <n v="1"/>
    <s v="So0040-A2001453"/>
    <s v="G0007451"/>
    <d v="2016-01-18T00:00:00"/>
    <x v="2"/>
    <n v="1"/>
    <x v="27"/>
    <x v="0"/>
    <s v="MX"/>
    <x v="15"/>
  </r>
  <r>
    <n v="123335.94"/>
    <s v="C000-91639"/>
    <x v="0"/>
    <n v="358"/>
    <s v="So0040-A1612899"/>
    <s v="G0007484"/>
    <d v="2016-01-28T00:00:00"/>
    <x v="2"/>
    <n v="1"/>
    <x v="27"/>
    <x v="0"/>
    <s v="MX"/>
    <x v="15"/>
  </r>
  <r>
    <n v="7350"/>
    <s v="C000-91639"/>
    <x v="0"/>
    <n v="1"/>
    <s v="So0040-A1612899"/>
    <s v="G0007485"/>
    <d v="2016-01-28T00:00:00"/>
    <x v="2"/>
    <n v="1"/>
    <x v="27"/>
    <x v="0"/>
    <s v="MX"/>
    <x v="15"/>
  </r>
  <r>
    <n v="139457.052"/>
    <s v="C000-91639"/>
    <x v="0"/>
    <n v="398"/>
    <s v="So0040-A1612899"/>
    <s v="G0007495"/>
    <d v="2016-01-29T00:00:00"/>
    <x v="2"/>
    <n v="1"/>
    <x v="27"/>
    <x v="0"/>
    <s v="MX"/>
    <x v="15"/>
  </r>
  <r>
    <n v="7350"/>
    <s v="C000-91639"/>
    <x v="0"/>
    <n v="1"/>
    <s v="So0040-A1612899"/>
    <s v="G0007496"/>
    <d v="2016-01-29T00:00:00"/>
    <x v="2"/>
    <n v="1"/>
    <x v="27"/>
    <x v="0"/>
    <s v="MX"/>
    <x v="15"/>
  </r>
  <r>
    <n v="146943.72"/>
    <s v="C000-91639"/>
    <x v="0"/>
    <n v="298"/>
    <s v="So0040-A1612899"/>
    <s v="G0007506"/>
    <d v="2016-02-01T00:00:00"/>
    <x v="2"/>
    <n v="2"/>
    <x v="27"/>
    <x v="0"/>
    <s v="MX"/>
    <x v="15"/>
  </r>
  <r>
    <n v="7350"/>
    <s v="C000-91639"/>
    <x v="0"/>
    <n v="1"/>
    <s v="So0040-A2718321"/>
    <s v="G0007507"/>
    <d v="2016-02-01T00:00:00"/>
    <x v="2"/>
    <n v="2"/>
    <x v="27"/>
    <x v="0"/>
    <s v="MX"/>
    <x v="15"/>
  </r>
  <r>
    <n v="155334.81600000002"/>
    <s v="C000-91639"/>
    <x v="0"/>
    <n v="333"/>
    <s v="So0040-A1612899"/>
    <s v="G0007509"/>
    <d v="2016-02-02T00:00:00"/>
    <x v="2"/>
    <n v="2"/>
    <x v="27"/>
    <x v="0"/>
    <s v="MX"/>
    <x v="15"/>
  </r>
  <r>
    <n v="7350"/>
    <s v="C000-91639"/>
    <x v="0"/>
    <n v="1"/>
    <s v="So0040-A1612899"/>
    <s v="G0007510"/>
    <d v="2016-02-02T00:00:00"/>
    <x v="2"/>
    <n v="2"/>
    <x v="27"/>
    <x v="0"/>
    <s v="MX"/>
    <x v="15"/>
  </r>
  <r>
    <n v="174836.84400000001"/>
    <s v="C000-91639"/>
    <x v="0"/>
    <n v="327"/>
    <s v="So0040-A1612899"/>
    <s v="G0007511"/>
    <d v="2016-02-02T00:00:00"/>
    <x v="2"/>
    <n v="2"/>
    <x v="27"/>
    <x v="0"/>
    <s v="MX"/>
    <x v="15"/>
  </r>
  <r>
    <n v="7350"/>
    <s v="C000-91639"/>
    <x v="0"/>
    <n v="1"/>
    <s v="So0040-A2718321"/>
    <s v="G0007512"/>
    <d v="2016-02-02T00:00:00"/>
    <x v="2"/>
    <n v="2"/>
    <x v="27"/>
    <x v="0"/>
    <s v="MX"/>
    <x v="15"/>
  </r>
  <r>
    <n v="159648.30000000002"/>
    <s v="C000-91639"/>
    <x v="0"/>
    <n v="364"/>
    <s v="So0040-A3082860"/>
    <s v="G0007513"/>
    <d v="2016-02-03T00:00:00"/>
    <x v="2"/>
    <n v="2"/>
    <x v="27"/>
    <x v="0"/>
    <s v="MX"/>
    <x v="15"/>
  </r>
  <r>
    <n v="7350"/>
    <s v="C000-91639"/>
    <x v="0"/>
    <n v="1"/>
    <s v="So0040-A3082860"/>
    <s v="G0007514"/>
    <d v="2016-02-03T00:00:00"/>
    <x v="2"/>
    <n v="2"/>
    <x v="27"/>
    <x v="0"/>
    <s v="MX"/>
    <x v="15"/>
  </r>
  <r>
    <n v="136285.38"/>
    <s v="C000-91639"/>
    <x v="0"/>
    <n v="350"/>
    <s v="So0040-A3082860"/>
    <s v="G0007516"/>
    <d v="2016-02-03T00:00:00"/>
    <x v="2"/>
    <n v="2"/>
    <x v="27"/>
    <x v="0"/>
    <s v="MX"/>
    <x v="15"/>
  </r>
  <r>
    <n v="7350"/>
    <s v="C000-91639"/>
    <x v="0"/>
    <n v="1"/>
    <s v="So0040-A3082860"/>
    <s v="G0007517"/>
    <d v="2016-02-03T00:00:00"/>
    <x v="2"/>
    <n v="2"/>
    <x v="27"/>
    <x v="0"/>
    <s v="MX"/>
    <x v="15"/>
  </r>
  <r>
    <n v="153449.1"/>
    <s v="C000-91639"/>
    <x v="0"/>
    <n v="352"/>
    <s v="So0040-A3082860"/>
    <s v="G0007520"/>
    <d v="2016-02-03T00:00:00"/>
    <x v="2"/>
    <n v="2"/>
    <x v="27"/>
    <x v="0"/>
    <s v="MX"/>
    <x v="15"/>
  </r>
  <r>
    <n v="7350"/>
    <s v="C000-91639"/>
    <x v="0"/>
    <n v="1"/>
    <s v="So0040-A3082860"/>
    <s v="G0007521"/>
    <d v="2016-02-03T00:00:00"/>
    <x v="2"/>
    <n v="2"/>
    <x v="27"/>
    <x v="0"/>
    <s v="MX"/>
    <x v="15"/>
  </r>
  <r>
    <n v="144782.98800000001"/>
    <s v="C000-91639"/>
    <x v="0"/>
    <n v="347"/>
    <s v="So0040-A3082860"/>
    <s v="G0007530"/>
    <d v="2016-02-04T00:00:00"/>
    <x v="2"/>
    <n v="2"/>
    <x v="27"/>
    <x v="0"/>
    <s v="MX"/>
    <x v="15"/>
  </r>
  <r>
    <n v="7350"/>
    <s v="C000-91639"/>
    <x v="0"/>
    <n v="1"/>
    <s v="So0040-A3082860"/>
    <s v="G0007531"/>
    <d v="2016-02-04T00:00:00"/>
    <x v="2"/>
    <n v="2"/>
    <x v="27"/>
    <x v="0"/>
    <s v="MX"/>
    <x v="15"/>
  </r>
  <r>
    <n v="127970.64000000001"/>
    <s v="C000-91639"/>
    <x v="0"/>
    <n v="287"/>
    <s v="So0040-A3082860"/>
    <s v="G0007532"/>
    <d v="2016-02-04T00:00:00"/>
    <x v="2"/>
    <n v="2"/>
    <x v="27"/>
    <x v="0"/>
    <s v="MX"/>
    <x v="15"/>
  </r>
  <r>
    <n v="7350"/>
    <s v="C000-91639"/>
    <x v="0"/>
    <n v="1"/>
    <s v="So0040-A3082860"/>
    <s v="G0007533"/>
    <d v="2016-02-04T00:00:00"/>
    <x v="2"/>
    <n v="2"/>
    <x v="27"/>
    <x v="0"/>
    <s v="MX"/>
    <x v="15"/>
  </r>
  <r>
    <n v="114605.064"/>
    <s v="C000-91639"/>
    <x v="0"/>
    <n v="225"/>
    <s v="So0040-A1612899"/>
    <s v="G0007534"/>
    <d v="2016-02-05T00:00:00"/>
    <x v="2"/>
    <n v="2"/>
    <x v="27"/>
    <x v="0"/>
    <s v="MX"/>
    <x v="15"/>
  </r>
  <r>
    <n v="7350"/>
    <s v="C000-91639"/>
    <x v="0"/>
    <n v="1"/>
    <s v="So0040-A3082860"/>
    <s v="G0007535"/>
    <d v="2016-02-05T00:00:00"/>
    <x v="2"/>
    <n v="2"/>
    <x v="27"/>
    <x v="0"/>
    <s v="MX"/>
    <x v="15"/>
  </r>
  <r>
    <n v="-2730"/>
    <s v="C000-91639"/>
    <x v="0"/>
    <n v="0"/>
    <s v="So0040-A4899750"/>
    <s v="G0007578"/>
    <d v="2016-02-12T00:00:00"/>
    <x v="2"/>
    <n v="2"/>
    <x v="27"/>
    <x v="0"/>
    <s v="MX"/>
    <x v="15"/>
  </r>
  <r>
    <n v="0"/>
    <s v="C000-91639"/>
    <x v="1"/>
    <n v="21"/>
    <s v="So0040-A5941539"/>
    <s v="G0007700"/>
    <d v="2016-03-02T00:00:00"/>
    <x v="2"/>
    <n v="3"/>
    <x v="27"/>
    <x v="0"/>
    <s v="MX"/>
    <x v="15"/>
  </r>
  <r>
    <n v="152425.98000000001"/>
    <s v="C000-91639"/>
    <x v="0"/>
    <n v="295"/>
    <s v="So0040-A5454508"/>
    <s v="G0007747"/>
    <d v="2016-03-11T00:00:00"/>
    <x v="2"/>
    <n v="3"/>
    <x v="27"/>
    <x v="0"/>
    <s v="MX"/>
    <x v="15"/>
  </r>
  <r>
    <n v="7350"/>
    <s v="C000-91639"/>
    <x v="0"/>
    <n v="1"/>
    <s v="So0040-A5454508"/>
    <s v="G0007748"/>
    <d v="2016-03-11T00:00:00"/>
    <x v="2"/>
    <n v="3"/>
    <x v="27"/>
    <x v="0"/>
    <s v="MX"/>
    <x v="15"/>
  </r>
  <r>
    <n v="137440.04399999999"/>
    <s v="C000-91639"/>
    <x v="0"/>
    <n v="377"/>
    <s v="So0040-A5454508"/>
    <s v="G0007752"/>
    <d v="2016-03-12T00:00:00"/>
    <x v="2"/>
    <n v="3"/>
    <x v="27"/>
    <x v="0"/>
    <s v="MX"/>
    <x v="15"/>
  </r>
  <r>
    <n v="7350"/>
    <s v="C000-91639"/>
    <x v="0"/>
    <n v="1"/>
    <s v="So0040-A5454508"/>
    <s v="G0007753"/>
    <d v="2016-03-12T00:00:00"/>
    <x v="2"/>
    <n v="3"/>
    <x v="27"/>
    <x v="0"/>
    <s v="MX"/>
    <x v="15"/>
  </r>
  <r>
    <n v="172661.91600000003"/>
    <s v="C000-91639"/>
    <x v="0"/>
    <n v="336"/>
    <s v="So0040-A5454508"/>
    <s v="G0007759"/>
    <d v="2016-03-14T00:00:00"/>
    <x v="2"/>
    <n v="3"/>
    <x v="27"/>
    <x v="0"/>
    <s v="MX"/>
    <x v="15"/>
  </r>
  <r>
    <n v="7350"/>
    <s v="C000-91639"/>
    <x v="0"/>
    <n v="1"/>
    <s v="So0040-A5454508"/>
    <s v="G0007760"/>
    <d v="2016-03-14T00:00:00"/>
    <x v="2"/>
    <n v="3"/>
    <x v="27"/>
    <x v="0"/>
    <s v="MX"/>
    <x v="15"/>
  </r>
  <r>
    <n v="167202.42000000001"/>
    <s v="C000-91639"/>
    <x v="0"/>
    <n v="411"/>
    <s v="So0040-A5454508"/>
    <s v="G0007764"/>
    <d v="2016-03-15T00:00:00"/>
    <x v="2"/>
    <n v="3"/>
    <x v="27"/>
    <x v="0"/>
    <s v="MX"/>
    <x v="15"/>
  </r>
  <r>
    <n v="7350"/>
    <s v="C000-91639"/>
    <x v="0"/>
    <n v="1"/>
    <s v="So0040-A5454508"/>
    <s v="G0007765"/>
    <d v="2016-03-15T00:00:00"/>
    <x v="2"/>
    <n v="3"/>
    <x v="27"/>
    <x v="0"/>
    <s v="MX"/>
    <x v="15"/>
  </r>
  <r>
    <n v="152127.78"/>
    <s v="C000-91639"/>
    <x v="0"/>
    <n v="300"/>
    <s v="So0040-A5454508"/>
    <s v="G0007790"/>
    <d v="2016-03-19T00:00:00"/>
    <x v="2"/>
    <n v="3"/>
    <x v="27"/>
    <x v="0"/>
    <s v="MX"/>
    <x v="15"/>
  </r>
  <r>
    <n v="0"/>
    <s v="C000-91639"/>
    <x v="0"/>
    <n v="80"/>
    <s v="So0040-A6818905"/>
    <s v="G0007791"/>
    <d v="2016-03-19T00:00:00"/>
    <x v="2"/>
    <n v="3"/>
    <x v="27"/>
    <x v="0"/>
    <s v="MX"/>
    <x v="15"/>
  </r>
  <r>
    <n v="160514.92799999999"/>
    <s v="C000-91639"/>
    <x v="0"/>
    <n v="317"/>
    <s v="So0040-A4053657"/>
    <s v="G0007793"/>
    <d v="2016-03-21T00:00:00"/>
    <x v="2"/>
    <n v="3"/>
    <x v="27"/>
    <x v="0"/>
    <s v="MX"/>
    <x v="15"/>
  </r>
  <r>
    <n v="7350"/>
    <s v="C000-91639"/>
    <x v="0"/>
    <n v="1"/>
    <s v="So0040-A4053657"/>
    <s v="G0007794"/>
    <d v="2016-03-21T00:00:00"/>
    <x v="2"/>
    <n v="3"/>
    <x v="27"/>
    <x v="0"/>
    <s v="MX"/>
    <x v="15"/>
  </r>
  <r>
    <n v="132027.42000000001"/>
    <s v="C000-91639"/>
    <x v="0"/>
    <n v="305"/>
    <s v="So0040-A4053657"/>
    <s v="G0007796"/>
    <d v="2016-03-21T00:00:00"/>
    <x v="2"/>
    <n v="3"/>
    <x v="27"/>
    <x v="0"/>
    <s v="MX"/>
    <x v="15"/>
  </r>
  <r>
    <n v="7350"/>
    <s v="C000-91639"/>
    <x v="0"/>
    <n v="1"/>
    <s v="So0040-A4053657"/>
    <s v="G0007797"/>
    <d v="2016-03-21T00:00:00"/>
    <x v="2"/>
    <n v="3"/>
    <x v="27"/>
    <x v="0"/>
    <s v="MX"/>
    <x v="15"/>
  </r>
  <r>
    <n v="140505.03600000002"/>
    <s v="C000-91639"/>
    <x v="0"/>
    <n v="278"/>
    <s v="So0040-A5958969"/>
    <s v="G0007798"/>
    <d v="2016-03-21T00:00:00"/>
    <x v="2"/>
    <n v="3"/>
    <x v="27"/>
    <x v="0"/>
    <s v="MX"/>
    <x v="15"/>
  </r>
  <r>
    <n v="7350"/>
    <s v="C000-91639"/>
    <x v="0"/>
    <n v="1"/>
    <s v="So0040-A5958969"/>
    <s v="G0007799"/>
    <d v="2016-03-21T00:00:00"/>
    <x v="2"/>
    <n v="3"/>
    <x v="27"/>
    <x v="0"/>
    <s v="MX"/>
    <x v="15"/>
  </r>
  <r>
    <n v="138613.44"/>
    <s v="C000-91639"/>
    <x v="0"/>
    <n v="322"/>
    <s v="So0040-A5454508"/>
    <s v="G0007800"/>
    <d v="2016-03-21T00:00:00"/>
    <x v="2"/>
    <n v="3"/>
    <x v="27"/>
    <x v="0"/>
    <s v="MX"/>
    <x v="15"/>
  </r>
  <r>
    <n v="7350"/>
    <s v="C000-91639"/>
    <x v="0"/>
    <n v="1"/>
    <s v="So0040-A5958969"/>
    <s v="G0007801"/>
    <d v="2016-03-21T00:00:00"/>
    <x v="2"/>
    <n v="3"/>
    <x v="27"/>
    <x v="0"/>
    <s v="MX"/>
    <x v="15"/>
  </r>
  <r>
    <n v="-3150"/>
    <s v="C000-91639"/>
    <x v="0"/>
    <n v="0"/>
    <s v="So0040-A7728074"/>
    <s v="G0007816"/>
    <d v="2016-03-23T00:00:00"/>
    <x v="2"/>
    <n v="3"/>
    <x v="27"/>
    <x v="0"/>
    <s v="MX"/>
    <x v="15"/>
  </r>
  <r>
    <n v="-6220.3680000000004"/>
    <s v="C000-91639"/>
    <x v="0"/>
    <n v="0"/>
    <s v="So0040-A7745814"/>
    <s v="G0007817"/>
    <d v="2016-03-24T00:00:00"/>
    <x v="2"/>
    <n v="3"/>
    <x v="27"/>
    <x v="0"/>
    <s v="MX"/>
    <x v="15"/>
  </r>
  <r>
    <n v="137735.43000000002"/>
    <s v="C000-91639"/>
    <x v="0"/>
    <n v="337"/>
    <s v="So0040-A5958969"/>
    <s v="G0007820"/>
    <d v="2016-03-24T00:00:00"/>
    <x v="2"/>
    <n v="3"/>
    <x v="27"/>
    <x v="0"/>
    <s v="MX"/>
    <x v="15"/>
  </r>
  <r>
    <n v="7350"/>
    <s v="C000-91639"/>
    <x v="0"/>
    <n v="1"/>
    <s v="So0040-A5958969"/>
    <s v="G0007821"/>
    <d v="2016-03-24T00:00:00"/>
    <x v="2"/>
    <n v="3"/>
    <x v="27"/>
    <x v="0"/>
    <s v="MX"/>
    <x v="15"/>
  </r>
  <r>
    <n v="7350"/>
    <s v="C000-91639"/>
    <x v="0"/>
    <n v="1"/>
    <s v="So0040-A5454508"/>
    <s v="G0007894"/>
    <d v="2016-04-05T00:00:00"/>
    <x v="2"/>
    <n v="4"/>
    <x v="27"/>
    <x v="0"/>
    <s v="MX"/>
    <x v="15"/>
  </r>
  <r>
    <n v="160764.66000000003"/>
    <s v="C000-91639"/>
    <x v="0"/>
    <n v="421"/>
    <s v="So0040-A3082860"/>
    <s v="G0007996"/>
    <d v="2016-04-19T00:00:00"/>
    <x v="2"/>
    <n v="4"/>
    <x v="27"/>
    <x v="0"/>
    <s v="MX"/>
    <x v="15"/>
  </r>
  <r>
    <n v="174763.38600000003"/>
    <s v="C000-91639"/>
    <x v="0"/>
    <n v="460"/>
    <s v="So0040-A5958969"/>
    <s v="G0008001"/>
    <d v="2016-04-20T00:00:00"/>
    <x v="2"/>
    <n v="4"/>
    <x v="27"/>
    <x v="0"/>
    <s v="MX"/>
    <x v="15"/>
  </r>
  <r>
    <n v="128288.16"/>
    <s v="C000-91639"/>
    <x v="0"/>
    <n v="300"/>
    <s v="So0040-A5958969"/>
    <s v="G0008017"/>
    <d v="2016-04-22T00:00:00"/>
    <x v="2"/>
    <n v="4"/>
    <x v="27"/>
    <x v="0"/>
    <s v="MX"/>
    <x v="15"/>
  </r>
  <r>
    <n v="7350"/>
    <s v="C000-91639"/>
    <x v="0"/>
    <n v="1"/>
    <s v="So0040-A5958969"/>
    <s v="G0008018"/>
    <d v="2016-04-22T00:00:00"/>
    <x v="2"/>
    <n v="4"/>
    <x v="27"/>
    <x v="0"/>
    <s v="MX"/>
    <x v="15"/>
  </r>
  <r>
    <n v="174584.34"/>
    <s v="C000-91639"/>
    <x v="0"/>
    <n v="453"/>
    <s v="So0040-A5958969"/>
    <s v="G0008019"/>
    <d v="2016-04-22T00:00:00"/>
    <x v="2"/>
    <n v="4"/>
    <x v="27"/>
    <x v="0"/>
    <s v="MX"/>
    <x v="15"/>
  </r>
  <r>
    <n v="169095.36000000002"/>
    <s v="C000-91639"/>
    <x v="0"/>
    <n v="330"/>
    <s v="So0040-A5958969"/>
    <s v="G0008025"/>
    <d v="2016-04-23T00:00:00"/>
    <x v="2"/>
    <n v="4"/>
    <x v="27"/>
    <x v="0"/>
    <s v="MX"/>
    <x v="15"/>
  </r>
  <r>
    <n v="7350"/>
    <s v="C000-91639"/>
    <x v="0"/>
    <n v="1"/>
    <s v="So0040-A8742415"/>
    <s v="G0008026"/>
    <d v="2016-04-23T00:00:00"/>
    <x v="2"/>
    <n v="4"/>
    <x v="27"/>
    <x v="0"/>
    <s v="MX"/>
    <x v="15"/>
  </r>
  <r>
    <n v="161193.774"/>
    <s v="C000-91639"/>
    <x v="0"/>
    <n v="354"/>
    <s v="So0040-A2718321"/>
    <s v="G0008047"/>
    <d v="2016-04-27T00:00:00"/>
    <x v="2"/>
    <n v="4"/>
    <x v="27"/>
    <x v="0"/>
    <s v="MX"/>
    <x v="15"/>
  </r>
  <r>
    <n v="7350"/>
    <s v="C000-91639"/>
    <x v="0"/>
    <n v="1"/>
    <s v="So0040-A2718321"/>
    <s v="G0008048"/>
    <d v="2016-04-27T00:00:00"/>
    <x v="2"/>
    <n v="4"/>
    <x v="27"/>
    <x v="0"/>
    <s v="MX"/>
    <x v="15"/>
  </r>
  <r>
    <n v="154495.32"/>
    <s v="C000-91639"/>
    <x v="0"/>
    <n v="313"/>
    <s v="So0040-A9897839"/>
    <s v="G0008081"/>
    <d v="2016-05-03T00:00:00"/>
    <x v="2"/>
    <n v="5"/>
    <x v="27"/>
    <x v="0"/>
    <s v="MX"/>
    <x v="15"/>
  </r>
  <r>
    <n v="7350"/>
    <s v="C000-91639"/>
    <x v="0"/>
    <n v="1"/>
    <s v="So0040-A9897839"/>
    <s v="G0008082"/>
    <d v="2016-05-03T00:00:00"/>
    <x v="2"/>
    <n v="5"/>
    <x v="27"/>
    <x v="0"/>
    <s v="MX"/>
    <x v="15"/>
  </r>
  <r>
    <n v="142009.56000000003"/>
    <s v="C000-91639"/>
    <x v="0"/>
    <n v="324"/>
    <s v="So0040-A9897839"/>
    <s v="G0008089"/>
    <d v="2016-05-04T00:00:00"/>
    <x v="2"/>
    <n v="5"/>
    <x v="27"/>
    <x v="0"/>
    <s v="MX"/>
    <x v="15"/>
  </r>
  <r>
    <n v="7350"/>
    <s v="C000-91639"/>
    <x v="0"/>
    <n v="1"/>
    <s v="So0040-A9897839"/>
    <s v="G0008090"/>
    <d v="2016-05-04T00:00:00"/>
    <x v="2"/>
    <n v="5"/>
    <x v="27"/>
    <x v="0"/>
    <s v="MX"/>
    <x v="15"/>
  </r>
  <r>
    <n v="162772.63800000001"/>
    <s v="C000-91639"/>
    <x v="0"/>
    <n v="322"/>
    <s v="So0040-A9897839"/>
    <s v="G0008092"/>
    <d v="2016-05-04T00:00:00"/>
    <x v="2"/>
    <n v="5"/>
    <x v="27"/>
    <x v="0"/>
    <s v="MX"/>
    <x v="15"/>
  </r>
  <r>
    <n v="147346.92000000001"/>
    <s v="C000-91639"/>
    <x v="0"/>
    <n v="380"/>
    <s v="So0040-A9897839"/>
    <s v="G0008094"/>
    <d v="2016-05-04T00:00:00"/>
    <x v="2"/>
    <n v="5"/>
    <x v="27"/>
    <x v="0"/>
    <s v="MX"/>
    <x v="15"/>
  </r>
  <r>
    <n v="0"/>
    <s v="C000-91639"/>
    <x v="1"/>
    <n v="70"/>
    <s v="So0050-A1921044"/>
    <s v="G0008147"/>
    <d v="2016-05-14T00:00:00"/>
    <x v="2"/>
    <n v="5"/>
    <x v="27"/>
    <x v="0"/>
    <s v="MX"/>
    <x v="15"/>
  </r>
  <r>
    <n v="135595.90800000002"/>
    <s v="C000-91639"/>
    <x v="0"/>
    <n v="305"/>
    <s v="So0050-A2488637"/>
    <s v="G0008301"/>
    <d v="2016-06-02T00:00:00"/>
    <x v="2"/>
    <n v="6"/>
    <x v="27"/>
    <x v="0"/>
    <s v="MX"/>
    <x v="15"/>
  </r>
  <r>
    <n v="7350"/>
    <s v="C000-91639"/>
    <x v="0"/>
    <n v="1"/>
    <s v="So0050-A2488637"/>
    <s v="G0008302"/>
    <d v="2016-06-02T00:00:00"/>
    <x v="2"/>
    <n v="6"/>
    <x v="27"/>
    <x v="0"/>
    <s v="MX"/>
    <x v="15"/>
  </r>
  <r>
    <n v="150551.81400000001"/>
    <s v="C000-91639"/>
    <x v="0"/>
    <n v="302"/>
    <s v="So0050-A2488637"/>
    <s v="G0008316"/>
    <d v="2016-06-03T00:00:00"/>
    <x v="2"/>
    <n v="6"/>
    <x v="27"/>
    <x v="0"/>
    <s v="MX"/>
    <x v="15"/>
  </r>
  <r>
    <n v="7350"/>
    <s v="C000-91639"/>
    <x v="0"/>
    <n v="1"/>
    <s v="So0050-A2488637"/>
    <s v="G0008317"/>
    <d v="2016-06-03T00:00:00"/>
    <x v="2"/>
    <n v="6"/>
    <x v="27"/>
    <x v="0"/>
    <s v="MX"/>
    <x v="15"/>
  </r>
  <r>
    <n v="142965.26999999999"/>
    <s v="C000-91639"/>
    <x v="0"/>
    <n v="341"/>
    <s v="So0040-A8742415"/>
    <s v="G0008318"/>
    <d v="2016-06-03T00:00:00"/>
    <x v="2"/>
    <n v="6"/>
    <x v="27"/>
    <x v="0"/>
    <s v="MX"/>
    <x v="15"/>
  </r>
  <r>
    <n v="7350"/>
    <s v="C000-91639"/>
    <x v="0"/>
    <n v="1"/>
    <s v="So0050-A2488637"/>
    <s v="G0008319"/>
    <d v="2016-06-03T00:00:00"/>
    <x v="2"/>
    <n v="6"/>
    <x v="27"/>
    <x v="0"/>
    <s v="MX"/>
    <x v="15"/>
  </r>
  <r>
    <n v="495.6"/>
    <s v="C000-91639"/>
    <x v="3"/>
    <n v="2109"/>
    <s v="So0050-A1489788"/>
    <s v="G0008321"/>
    <d v="2016-06-03T00:00:00"/>
    <x v="2"/>
    <n v="6"/>
    <x v="27"/>
    <x v="0"/>
    <s v="MX"/>
    <x v="15"/>
  </r>
  <r>
    <n v="166563.68399999998"/>
    <s v="C000-91639"/>
    <x v="0"/>
    <n v="368"/>
    <s v="So0040-A5958969"/>
    <s v="G0008327"/>
    <d v="2016-06-03T00:00:00"/>
    <x v="2"/>
    <n v="6"/>
    <x v="27"/>
    <x v="0"/>
    <s v="MX"/>
    <x v="15"/>
  </r>
  <r>
    <n v="317.10000000000002"/>
    <s v="C000-91639"/>
    <x v="3"/>
    <n v="288.5"/>
    <s v="So0050-A1489788"/>
    <s v="G0008328"/>
    <d v="2016-06-03T00:00:00"/>
    <x v="2"/>
    <n v="6"/>
    <x v="27"/>
    <x v="0"/>
    <s v="MX"/>
    <x v="15"/>
  </r>
  <r>
    <n v="0"/>
    <s v="C000-91639"/>
    <x v="0"/>
    <n v="94"/>
    <s v="So0050-A4552987"/>
    <s v="G0008357"/>
    <d v="2016-06-08T00:00:00"/>
    <x v="2"/>
    <n v="6"/>
    <x v="27"/>
    <x v="0"/>
    <s v="MX"/>
    <x v="15"/>
  </r>
  <r>
    <n v="147035.07"/>
    <s v="C000-91639"/>
    <x v="0"/>
    <n v="365"/>
    <s v="So0040-A5958969"/>
    <s v="G0008366"/>
    <d v="2016-06-10T00:00:00"/>
    <x v="2"/>
    <n v="6"/>
    <x v="27"/>
    <x v="0"/>
    <s v="MX"/>
    <x v="15"/>
  </r>
  <r>
    <n v="7350"/>
    <s v="C000-91639"/>
    <x v="0"/>
    <n v="1"/>
    <s v="So0050-A3079346"/>
    <s v="G0008367"/>
    <d v="2016-06-10T00:00:00"/>
    <x v="2"/>
    <n v="6"/>
    <x v="27"/>
    <x v="0"/>
    <s v="MX"/>
    <x v="15"/>
  </r>
  <r>
    <n v="172120.36800000002"/>
    <s v="C000-91639"/>
    <x v="0"/>
    <n v="312"/>
    <s v="So0040-A1612899"/>
    <s v="G0008368"/>
    <d v="2016-06-10T00:00:00"/>
    <x v="2"/>
    <n v="6"/>
    <x v="27"/>
    <x v="0"/>
    <s v="MX"/>
    <x v="15"/>
  </r>
  <r>
    <n v="140167.10400000002"/>
    <s v="C000-91639"/>
    <x v="0"/>
    <n v="376"/>
    <s v="So0040-A5958969"/>
    <s v="G0008369"/>
    <d v="2016-06-10T00:00:00"/>
    <x v="2"/>
    <n v="6"/>
    <x v="27"/>
    <x v="0"/>
    <s v="MX"/>
    <x v="15"/>
  </r>
  <r>
    <n v="7350"/>
    <s v="C000-91639"/>
    <x v="0"/>
    <n v="1"/>
    <s v="So0050-A3079346"/>
    <s v="G0008370"/>
    <d v="2016-06-10T00:00:00"/>
    <x v="2"/>
    <n v="6"/>
    <x v="27"/>
    <x v="0"/>
    <s v="MX"/>
    <x v="15"/>
  </r>
  <r>
    <n v="137591.58000000002"/>
    <s v="C000-91639"/>
    <x v="0"/>
    <n v="340"/>
    <s v="So0040-A5958969"/>
    <s v="G0008379"/>
    <d v="2016-06-13T00:00:00"/>
    <x v="2"/>
    <n v="6"/>
    <x v="27"/>
    <x v="0"/>
    <s v="MX"/>
    <x v="15"/>
  </r>
  <r>
    <n v="294068.88"/>
    <s v="C000-91639"/>
    <x v="0"/>
    <n v="137"/>
    <s v="So0050-A1157928"/>
    <s v="G0008458"/>
    <d v="2016-06-20T00:00:00"/>
    <x v="2"/>
    <n v="6"/>
    <x v="27"/>
    <x v="0"/>
    <s v="MX"/>
    <x v="15"/>
  </r>
  <r>
    <n v="207744.34800000003"/>
    <s v="C000-91639"/>
    <x v="0"/>
    <n v="439"/>
    <s v="So0040-A3082860"/>
    <s v="G0008465"/>
    <d v="2016-06-21T00:00:00"/>
    <x v="2"/>
    <n v="6"/>
    <x v="27"/>
    <x v="0"/>
    <s v="MX"/>
    <x v="15"/>
  </r>
  <r>
    <n v="182523.85199999998"/>
    <s v="C000-91639"/>
    <x v="0"/>
    <n v="474"/>
    <s v="So0040-A5454508"/>
    <s v="G0008475"/>
    <d v="2016-06-22T00:00:00"/>
    <x v="2"/>
    <n v="6"/>
    <x v="27"/>
    <x v="0"/>
    <s v="MX"/>
    <x v="15"/>
  </r>
  <r>
    <n v="216966.12"/>
    <s v="C000-91639"/>
    <x v="0"/>
    <n v="310"/>
    <s v="So0050-A4923006"/>
    <s v="G0008506"/>
    <d v="2016-06-24T00:00:00"/>
    <x v="2"/>
    <n v="6"/>
    <x v="27"/>
    <x v="0"/>
    <s v="MX"/>
    <x v="15"/>
  </r>
  <r>
    <n v="180392.1"/>
    <s v="C000-91639"/>
    <x v="0"/>
    <n v="250"/>
    <s v="So0050-A4923006"/>
    <s v="G0008619"/>
    <d v="2016-07-09T00:00:00"/>
    <x v="2"/>
    <n v="7"/>
    <x v="27"/>
    <x v="0"/>
    <s v="MX"/>
    <x v="15"/>
  </r>
  <r>
    <n v="147481.74"/>
    <s v="C000-91639"/>
    <x v="3"/>
    <n v="310"/>
    <s v="So0050-A6943905"/>
    <s v="G0008620"/>
    <d v="2016-07-09T00:00:00"/>
    <x v="2"/>
    <n v="7"/>
    <x v="27"/>
    <x v="0"/>
    <s v="MX"/>
    <x v="15"/>
  </r>
  <r>
    <n v="0"/>
    <s v="C000-91639"/>
    <x v="0"/>
    <n v="574.70000000000005"/>
    <s v="So0050-A7143166"/>
    <s v="G0008621"/>
    <d v="2016-07-09T00:00:00"/>
    <x v="2"/>
    <n v="7"/>
    <x v="27"/>
    <x v="0"/>
    <s v="MX"/>
    <x v="15"/>
  </r>
  <r>
    <n v="143895.36000000002"/>
    <s v="C000-91639"/>
    <x v="0"/>
    <n v="366"/>
    <s v="So0050-A6943905"/>
    <s v="G0008626"/>
    <d v="2016-07-11T00:00:00"/>
    <x v="2"/>
    <n v="7"/>
    <x v="27"/>
    <x v="0"/>
    <s v="MX"/>
    <x v="15"/>
  </r>
  <r>
    <n v="147272.58000000002"/>
    <s v="C000-91639"/>
    <x v="0"/>
    <n v="294"/>
    <s v="So0040-A1612899"/>
    <s v="G0008628"/>
    <d v="2016-07-11T00:00:00"/>
    <x v="2"/>
    <n v="7"/>
    <x v="27"/>
    <x v="0"/>
    <s v="MX"/>
    <x v="15"/>
  </r>
  <r>
    <n v="152838.84"/>
    <s v="C000-91639"/>
    <x v="0"/>
    <n v="331"/>
    <s v="So0040-A1612899"/>
    <s v="G0008650"/>
    <d v="2016-07-15T00:00:00"/>
    <x v="2"/>
    <n v="7"/>
    <x v="27"/>
    <x v="0"/>
    <s v="MX"/>
    <x v="15"/>
  </r>
  <r>
    <n v="188157.06000000003"/>
    <s v="C000-91639"/>
    <x v="0"/>
    <n v="469"/>
    <s v="So0040-A1612899"/>
    <s v="G0008653"/>
    <d v="2016-07-15T00:00:00"/>
    <x v="2"/>
    <n v="7"/>
    <x v="27"/>
    <x v="0"/>
    <s v="MX"/>
    <x v="15"/>
  </r>
  <r>
    <n v="183658.44"/>
    <s v="C000-91639"/>
    <x v="0"/>
    <n v="448"/>
    <s v="So0040-A5454508"/>
    <s v="G0008658"/>
    <d v="2016-07-16T00:00:00"/>
    <x v="2"/>
    <n v="7"/>
    <x v="27"/>
    <x v="0"/>
    <s v="MX"/>
    <x v="15"/>
  </r>
  <r>
    <n v="175512.79200000002"/>
    <s v="C000-91639"/>
    <x v="0"/>
    <n v="431"/>
    <s v="So0050-A3079346"/>
    <s v="G0008702"/>
    <d v="2016-07-22T00:00:00"/>
    <x v="2"/>
    <n v="7"/>
    <x v="27"/>
    <x v="0"/>
    <s v="MX"/>
    <x v="15"/>
  </r>
  <r>
    <n v="204076.27799999999"/>
    <s v="C000-91639"/>
    <x v="0"/>
    <n v="388"/>
    <s v="So0040-A5454508"/>
    <s v="G0008759"/>
    <d v="2016-07-28T00:00:00"/>
    <x v="2"/>
    <n v="7"/>
    <x v="27"/>
    <x v="0"/>
    <s v="MX"/>
    <x v="15"/>
  </r>
  <r>
    <n v="-3937.5"/>
    <s v="C000-91639"/>
    <x v="0"/>
    <n v="0"/>
    <s v="So0060-A0101076"/>
    <s v="G0008791"/>
    <d v="2016-08-02T00:00:00"/>
    <x v="2"/>
    <n v="8"/>
    <x v="27"/>
    <x v="0"/>
    <s v="MX"/>
    <x v="15"/>
  </r>
  <r>
    <n v="0"/>
    <s v="C000-91639"/>
    <x v="1"/>
    <n v="300"/>
    <s v="So0060-A0038072"/>
    <s v="G0008856"/>
    <d v="2016-08-10T00:00:00"/>
    <x v="2"/>
    <n v="8"/>
    <x v="27"/>
    <x v="0"/>
    <s v="MX"/>
    <x v="15"/>
  </r>
  <r>
    <n v="-292808.88"/>
    <s v="C000-91639"/>
    <x v="0"/>
    <n v="-134"/>
    <s v="So0060-A0873723"/>
    <s v="G0008873"/>
    <d v="2016-08-12T00:00:00"/>
    <x v="2"/>
    <n v="8"/>
    <x v="27"/>
    <x v="0"/>
    <s v="MX"/>
    <x v="15"/>
  </r>
  <r>
    <n v="133576.38"/>
    <s v="C000-91639"/>
    <x v="0"/>
    <n v="285"/>
    <s v="So0050-A9307582"/>
    <s v="G0008894"/>
    <d v="2016-08-16T00:00:00"/>
    <x v="2"/>
    <n v="8"/>
    <x v="27"/>
    <x v="0"/>
    <s v="MX"/>
    <x v="15"/>
  </r>
  <r>
    <n v="7350"/>
    <s v="C000-91639"/>
    <x v="0"/>
    <n v="1"/>
    <s v="So0050-A9307582"/>
    <s v="G0008895"/>
    <d v="2016-08-16T00:00:00"/>
    <x v="2"/>
    <n v="8"/>
    <x v="27"/>
    <x v="0"/>
    <s v="MX"/>
    <x v="15"/>
  </r>
  <r>
    <n v="148046.63999999998"/>
    <s v="C000-91639"/>
    <x v="0"/>
    <n v="325"/>
    <s v="So0040-A9897839"/>
    <s v="G0008898"/>
    <d v="2016-08-17T00:00:00"/>
    <x v="2"/>
    <n v="8"/>
    <x v="27"/>
    <x v="0"/>
    <s v="MX"/>
    <x v="15"/>
  </r>
  <r>
    <n v="7350"/>
    <s v="C000-91639"/>
    <x v="0"/>
    <n v="1"/>
    <s v="So0050-A9307582"/>
    <s v="G0008899"/>
    <d v="2016-08-17T00:00:00"/>
    <x v="2"/>
    <n v="8"/>
    <x v="27"/>
    <x v="0"/>
    <s v="MX"/>
    <x v="15"/>
  </r>
  <r>
    <n v="153803.37"/>
    <s v="C000-91639"/>
    <x v="0"/>
    <n v="340"/>
    <s v="So0050-A7667414"/>
    <s v="G0008910"/>
    <d v="2016-08-18T00:00:00"/>
    <x v="2"/>
    <n v="8"/>
    <x v="27"/>
    <x v="0"/>
    <s v="MX"/>
    <x v="15"/>
  </r>
  <r>
    <n v="7350"/>
    <s v="C000-91639"/>
    <x v="0"/>
    <n v="1"/>
    <s v="So0050-A9538998"/>
    <s v="G0008911"/>
    <d v="2016-08-18T00:00:00"/>
    <x v="2"/>
    <n v="8"/>
    <x v="27"/>
    <x v="0"/>
    <s v="MX"/>
    <x v="15"/>
  </r>
  <r>
    <n v="158765.29200000002"/>
    <s v="C000-91639"/>
    <x v="0"/>
    <n v="343"/>
    <s v="So0050-A7667414"/>
    <s v="G0008912"/>
    <d v="2016-08-18T00:00:00"/>
    <x v="2"/>
    <n v="8"/>
    <x v="27"/>
    <x v="0"/>
    <s v="MX"/>
    <x v="15"/>
  </r>
  <r>
    <n v="7350"/>
    <s v="C000-91639"/>
    <x v="0"/>
    <n v="1"/>
    <s v="So0050-A9538998"/>
    <s v="G0008913"/>
    <d v="2016-08-18T00:00:00"/>
    <x v="2"/>
    <n v="8"/>
    <x v="27"/>
    <x v="0"/>
    <s v="MX"/>
    <x v="15"/>
  </r>
  <r>
    <n v="134563.92600000001"/>
    <s v="C000-91639"/>
    <x v="0"/>
    <n v="333"/>
    <s v="So0050-A7667414"/>
    <s v="G0008918"/>
    <d v="2016-08-19T00:00:00"/>
    <x v="2"/>
    <n v="8"/>
    <x v="27"/>
    <x v="0"/>
    <s v="MX"/>
    <x v="15"/>
  </r>
  <r>
    <n v="7350"/>
    <s v="C000-91639"/>
    <x v="0"/>
    <n v="1"/>
    <s v="So0050-A9538998"/>
    <s v="G0008919"/>
    <d v="2016-08-19T00:00:00"/>
    <x v="2"/>
    <n v="8"/>
    <x v="27"/>
    <x v="0"/>
    <s v="MX"/>
    <x v="15"/>
  </r>
  <r>
    <n v="140838.01200000002"/>
    <s v="C000-91639"/>
    <x v="0"/>
    <n v="336"/>
    <s v="So0050-A9307582"/>
    <s v="G0008920"/>
    <d v="2016-08-19T00:00:00"/>
    <x v="2"/>
    <n v="8"/>
    <x v="27"/>
    <x v="0"/>
    <s v="MX"/>
    <x v="15"/>
  </r>
  <r>
    <n v="7350"/>
    <s v="C000-91639"/>
    <x v="0"/>
    <n v="1"/>
    <s v="So0050-A9307582"/>
    <s v="G0008921"/>
    <d v="2016-08-19T00:00:00"/>
    <x v="2"/>
    <n v="8"/>
    <x v="27"/>
    <x v="0"/>
    <s v="MX"/>
    <x v="15"/>
  </r>
  <r>
    <n v="137207.53200000001"/>
    <s v="C000-91639"/>
    <x v="0"/>
    <n v="296"/>
    <s v="So0050-A9307582"/>
    <s v="G0008922"/>
    <d v="2016-08-19T00:00:00"/>
    <x v="2"/>
    <n v="8"/>
    <x v="27"/>
    <x v="0"/>
    <s v="MX"/>
    <x v="15"/>
  </r>
  <r>
    <n v="7350"/>
    <s v="C000-91639"/>
    <x v="0"/>
    <n v="1"/>
    <s v="So0050-A9307582"/>
    <s v="G0008923"/>
    <d v="2016-08-19T00:00:00"/>
    <x v="2"/>
    <n v="8"/>
    <x v="27"/>
    <x v="0"/>
    <s v="MX"/>
    <x v="15"/>
  </r>
  <r>
    <n v="18936.162"/>
    <s v="C000-91639"/>
    <x v="0"/>
    <n v="53"/>
    <s v="So0050-A9307582"/>
    <s v="G0008942"/>
    <d v="2016-08-22T00:00:00"/>
    <x v="2"/>
    <n v="8"/>
    <x v="27"/>
    <x v="0"/>
    <s v="MX"/>
    <x v="15"/>
  </r>
  <r>
    <n v="319858.56"/>
    <s v="C000-91639"/>
    <x v="0"/>
    <n v="146"/>
    <s v="So0050-A1157928"/>
    <s v="G0008943"/>
    <d v="2016-08-22T00:00:00"/>
    <x v="2"/>
    <n v="8"/>
    <x v="27"/>
    <x v="0"/>
    <s v="MX"/>
    <x v="15"/>
  </r>
  <r>
    <n v="7350"/>
    <s v="C000-91639"/>
    <x v="0"/>
    <n v="1"/>
    <s v="So0050-A4231159"/>
    <s v="G0008944"/>
    <d v="2016-08-22T00:00:00"/>
    <x v="2"/>
    <n v="8"/>
    <x v="27"/>
    <x v="0"/>
    <s v="MX"/>
    <x v="15"/>
  </r>
  <r>
    <n v="0"/>
    <s v="C000-91639"/>
    <x v="0"/>
    <n v="160"/>
    <s v="So0060-A1234596"/>
    <s v="G0008953"/>
    <d v="2016-08-24T00:00:00"/>
    <x v="2"/>
    <n v="8"/>
    <x v="27"/>
    <x v="0"/>
    <s v="MX"/>
    <x v="15"/>
  </r>
  <r>
    <n v="155647.42200000002"/>
    <s v="C000-91639"/>
    <x v="0"/>
    <n v="324"/>
    <s v="So0040-A5958969"/>
    <s v="G0008954"/>
    <d v="2016-08-24T00:00:00"/>
    <x v="2"/>
    <n v="8"/>
    <x v="27"/>
    <x v="0"/>
    <s v="MX"/>
    <x v="15"/>
  </r>
  <r>
    <n v="7350"/>
    <s v="C000-91639"/>
    <x v="0"/>
    <n v="1"/>
    <s v="So0050-A9538998"/>
    <s v="G0008955"/>
    <d v="2016-08-24T00:00:00"/>
    <x v="2"/>
    <n v="8"/>
    <x v="27"/>
    <x v="0"/>
    <s v="MX"/>
    <x v="15"/>
  </r>
  <r>
    <n v="138607.30799999999"/>
    <s v="C000-91639"/>
    <x v="0"/>
    <n v="363"/>
    <s v="So0040-A5958969"/>
    <s v="G0008958"/>
    <d v="2016-08-24T00:00:00"/>
    <x v="2"/>
    <n v="8"/>
    <x v="27"/>
    <x v="0"/>
    <s v="MX"/>
    <x v="15"/>
  </r>
  <r>
    <n v="7350"/>
    <s v="C000-91639"/>
    <x v="0"/>
    <n v="1"/>
    <s v="So0050-A9538998"/>
    <s v="G0008959"/>
    <d v="2016-08-24T00:00:00"/>
    <x v="2"/>
    <n v="8"/>
    <x v="27"/>
    <x v="0"/>
    <s v="MX"/>
    <x v="15"/>
  </r>
  <r>
    <n v="-2444.4"/>
    <s v="C000-91639"/>
    <x v="0"/>
    <n v="-4"/>
    <s v="So0060-A1749995"/>
    <s v="G0008968"/>
    <d v="2016-08-26T00:00:00"/>
    <x v="2"/>
    <n v="8"/>
    <x v="27"/>
    <x v="0"/>
    <s v="MX"/>
    <x v="15"/>
  </r>
  <r>
    <n v="125147.81999999999"/>
    <s v="C000-91639"/>
    <x v="0"/>
    <n v="312"/>
    <s v="So0060-A3294986"/>
    <s v="G0009105"/>
    <d v="2016-10-12T00:00:00"/>
    <x v="2"/>
    <n v="10"/>
    <x v="27"/>
    <x v="0"/>
    <s v="MX"/>
    <x v="15"/>
  </r>
  <r>
    <n v="7350"/>
    <s v="C000-91639"/>
    <x v="0"/>
    <n v="1"/>
    <s v="So0060-A3294986"/>
    <s v="G0009106"/>
    <d v="2016-10-12T00:00:00"/>
    <x v="2"/>
    <n v="10"/>
    <x v="27"/>
    <x v="0"/>
    <s v="MX"/>
    <x v="15"/>
  </r>
  <r>
    <n v="165920.16000000003"/>
    <s v="C000-91639"/>
    <x v="0"/>
    <n v="309"/>
    <s v="So0060-A3294986"/>
    <s v="G0009108"/>
    <d v="2016-10-13T00:00:00"/>
    <x v="2"/>
    <n v="10"/>
    <x v="27"/>
    <x v="0"/>
    <s v="MX"/>
    <x v="15"/>
  </r>
  <r>
    <n v="7350"/>
    <s v="C000-91639"/>
    <x v="0"/>
    <n v="1"/>
    <s v="So0060-A3294986"/>
    <s v="G0009109"/>
    <d v="2016-10-13T00:00:00"/>
    <x v="2"/>
    <n v="10"/>
    <x v="27"/>
    <x v="0"/>
    <s v="MX"/>
    <x v="15"/>
  </r>
  <r>
    <n v="125271.63600000001"/>
    <s v="C000-91639"/>
    <x v="0"/>
    <n v="304"/>
    <s v="So0060-A3294986"/>
    <s v="G0009112"/>
    <d v="2016-10-13T00:00:00"/>
    <x v="2"/>
    <n v="10"/>
    <x v="27"/>
    <x v="0"/>
    <s v="MX"/>
    <x v="15"/>
  </r>
  <r>
    <n v="7350"/>
    <s v="C000-91639"/>
    <x v="0"/>
    <n v="1"/>
    <s v="So0060-A3294986"/>
    <s v="G0009113"/>
    <d v="2016-10-13T00:00:00"/>
    <x v="2"/>
    <n v="10"/>
    <x v="27"/>
    <x v="0"/>
    <s v="MX"/>
    <x v="15"/>
  </r>
  <r>
    <n v="142146.56400000001"/>
    <s v="C000-91639"/>
    <x v="0"/>
    <n v="308"/>
    <s v="So0060-A3294986"/>
    <s v="G0009118"/>
    <d v="2016-10-14T00:00:00"/>
    <x v="2"/>
    <n v="10"/>
    <x v="27"/>
    <x v="0"/>
    <s v="MX"/>
    <x v="15"/>
  </r>
  <r>
    <n v="7350"/>
    <s v="C000-91639"/>
    <x v="0"/>
    <n v="1"/>
    <s v="So0060-A3294986"/>
    <s v="G0009119"/>
    <d v="2016-10-14T00:00:00"/>
    <x v="2"/>
    <n v="10"/>
    <x v="27"/>
    <x v="0"/>
    <s v="MX"/>
    <x v="15"/>
  </r>
  <r>
    <n v="138994.80000000002"/>
    <s v="C000-91639"/>
    <x v="0"/>
    <n v="376"/>
    <s v="So0060-A3294986"/>
    <s v="G0009127"/>
    <d v="2016-10-17T00:00:00"/>
    <x v="2"/>
    <n v="10"/>
    <x v="27"/>
    <x v="0"/>
    <s v="MX"/>
    <x v="15"/>
  </r>
  <r>
    <n v="7350"/>
    <s v="C000-91639"/>
    <x v="0"/>
    <n v="1"/>
    <s v="So0060-A3294986"/>
    <s v="G0009128"/>
    <d v="2016-10-17T00:00:00"/>
    <x v="2"/>
    <n v="10"/>
    <x v="27"/>
    <x v="0"/>
    <s v="MX"/>
    <x v="15"/>
  </r>
  <r>
    <n v="130660.31999999999"/>
    <s v="C000-91639"/>
    <x v="0"/>
    <n v="305"/>
    <s v="So0060-A3294986"/>
    <s v="G0009176"/>
    <d v="2016-10-28T00:00:00"/>
    <x v="2"/>
    <n v="10"/>
    <x v="27"/>
    <x v="0"/>
    <s v="MX"/>
    <x v="15"/>
  </r>
  <r>
    <n v="7350"/>
    <s v="C000-91639"/>
    <x v="0"/>
    <n v="1"/>
    <s v="So0060-A5132450"/>
    <s v="G0009177"/>
    <d v="2016-10-28T00:00:00"/>
    <x v="2"/>
    <n v="10"/>
    <x v="27"/>
    <x v="0"/>
    <s v="MX"/>
    <x v="15"/>
  </r>
  <r>
    <n v="127039.24800000001"/>
    <s v="C000-91639"/>
    <x v="0"/>
    <n v="302"/>
    <s v="So0050-A9307582"/>
    <s v="G0009188"/>
    <d v="2016-11-03T00:00:00"/>
    <x v="2"/>
    <n v="11"/>
    <x v="27"/>
    <x v="0"/>
    <s v="MX"/>
    <x v="15"/>
  </r>
  <r>
    <n v="7350"/>
    <s v="C000-91639"/>
    <x v="0"/>
    <n v="1"/>
    <s v="So0060-A5132450"/>
    <s v="G0009189"/>
    <d v="2016-11-03T00:00:00"/>
    <x v="2"/>
    <n v="11"/>
    <x v="27"/>
    <x v="0"/>
    <s v="MX"/>
    <x v="15"/>
  </r>
  <r>
    <n v="138414.15"/>
    <s v="C000-91639"/>
    <x v="0"/>
    <n v="384"/>
    <s v="So0060-A3294986"/>
    <s v="G0009190"/>
    <d v="2016-11-04T00:00:00"/>
    <x v="2"/>
    <n v="11"/>
    <x v="27"/>
    <x v="0"/>
    <s v="MX"/>
    <x v="15"/>
  </r>
  <r>
    <n v="7350"/>
    <s v="C000-91639"/>
    <x v="0"/>
    <n v="1"/>
    <s v="So0060-A5132450"/>
    <s v="G0009191"/>
    <d v="2016-11-04T00:00:00"/>
    <x v="2"/>
    <n v="11"/>
    <x v="27"/>
    <x v="0"/>
    <s v="MX"/>
    <x v="15"/>
  </r>
  <r>
    <n v="0"/>
    <s v="C000-91639"/>
    <x v="1"/>
    <n v="150"/>
    <s v="So0060-A6442410"/>
    <s v="G0009210"/>
    <d v="2016-11-09T00:00:00"/>
    <x v="2"/>
    <n v="11"/>
    <x v="27"/>
    <x v="0"/>
    <s v="MX"/>
    <x v="15"/>
  </r>
  <r>
    <n v="134680.76999999999"/>
    <s v="C000-91639"/>
    <x v="0"/>
    <n v="333"/>
    <s v="So0060-A6584615"/>
    <s v="G0009282"/>
    <d v="2016-11-25T00:00:00"/>
    <x v="2"/>
    <n v="11"/>
    <x v="27"/>
    <x v="0"/>
    <s v="MX"/>
    <x v="15"/>
  </r>
  <r>
    <n v="7350"/>
    <s v="C000-91639"/>
    <x v="0"/>
    <n v="1"/>
    <s v="So0060-A6584615"/>
    <s v="G0009283"/>
    <d v="2016-11-25T00:00:00"/>
    <x v="2"/>
    <n v="11"/>
    <x v="27"/>
    <x v="0"/>
    <s v="MX"/>
    <x v="15"/>
  </r>
  <r>
    <n v="163200.87"/>
    <s v="C000-91639"/>
    <x v="0"/>
    <n v="231"/>
    <s v="So0060-A5616263"/>
    <s v="G0009285"/>
    <d v="2016-11-25T00:00:00"/>
    <x v="2"/>
    <n v="11"/>
    <x v="27"/>
    <x v="0"/>
    <s v="MX"/>
    <x v="15"/>
  </r>
  <r>
    <n v="7350"/>
    <s v="C000-91639"/>
    <x v="0"/>
    <n v="1"/>
    <s v="So0060-A6584615"/>
    <s v="G0009286"/>
    <d v="2016-11-25T00:00:00"/>
    <x v="2"/>
    <n v="11"/>
    <x v="27"/>
    <x v="0"/>
    <s v="MX"/>
    <x v="15"/>
  </r>
  <r>
    <n v="0"/>
    <s v="C000-91639"/>
    <x v="2"/>
    <n v="700"/>
    <s v="So0060-A8492157"/>
    <s v="G0009369"/>
    <d v="2016-12-20T00:00:00"/>
    <x v="2"/>
    <n v="12"/>
    <x v="27"/>
    <x v="0"/>
    <s v="MX"/>
    <x v="15"/>
  </r>
  <r>
    <n v="171137.4"/>
    <s v="C000-91639"/>
    <x v="0"/>
    <n v="289"/>
    <s v="So0060-A5616263"/>
    <s v="G0009457"/>
    <d v="2017-01-27T00:00:00"/>
    <x v="3"/>
    <n v="1"/>
    <x v="27"/>
    <x v="0"/>
    <s v="MX"/>
    <x v="15"/>
  </r>
  <r>
    <n v="7350"/>
    <s v="C000-91639"/>
    <x v="0"/>
    <n v="1"/>
    <s v="So0060-A9462229"/>
    <s v="G0009458"/>
    <d v="2017-01-27T00:00:00"/>
    <x v="3"/>
    <n v="1"/>
    <x v="27"/>
    <x v="0"/>
    <s v="MX"/>
    <x v="15"/>
  </r>
  <r>
    <n v="140400.54"/>
    <s v="C000-91639"/>
    <x v="0"/>
    <n v="319"/>
    <s v="So0060-A7677557"/>
    <s v="G0009468"/>
    <d v="2017-01-28T00:00:00"/>
    <x v="3"/>
    <n v="1"/>
    <x v="27"/>
    <x v="0"/>
    <s v="MX"/>
    <x v="15"/>
  </r>
  <r>
    <n v="7350"/>
    <s v="C000-91639"/>
    <x v="0"/>
    <n v="1"/>
    <s v="So0060-A7677557"/>
    <s v="G0009469"/>
    <d v="2017-01-28T00:00:00"/>
    <x v="3"/>
    <n v="1"/>
    <x v="27"/>
    <x v="0"/>
    <s v="MX"/>
    <x v="15"/>
  </r>
  <r>
    <n v="116641.56"/>
    <s v="C000-91639"/>
    <x v="0"/>
    <n v="289"/>
    <s v="So0060-A7677557"/>
    <s v="G0009470"/>
    <d v="2017-01-30T00:00:00"/>
    <x v="3"/>
    <n v="1"/>
    <x v="27"/>
    <x v="0"/>
    <s v="MX"/>
    <x v="15"/>
  </r>
  <r>
    <n v="7350"/>
    <s v="C000-91639"/>
    <x v="0"/>
    <n v="1"/>
    <s v="So0060-A9462229"/>
    <s v="G0009471"/>
    <d v="2017-01-30T00:00:00"/>
    <x v="3"/>
    <n v="1"/>
    <x v="27"/>
    <x v="0"/>
    <s v="MX"/>
    <x v="15"/>
  </r>
  <r>
    <n v="148337.91000000003"/>
    <s v="C000-91639"/>
    <x v="0"/>
    <n v="371"/>
    <s v="So0060-A3294986"/>
    <s v="G0009510"/>
    <d v="2017-02-07T00:00:00"/>
    <x v="3"/>
    <n v="2"/>
    <x v="27"/>
    <x v="0"/>
    <s v="MX"/>
    <x v="15"/>
  </r>
  <r>
    <n v="7350"/>
    <s v="C000-91639"/>
    <x v="0"/>
    <n v="1"/>
    <s v="So0060-A7677557"/>
    <s v="G0009511"/>
    <d v="2017-02-07T00:00:00"/>
    <x v="3"/>
    <n v="2"/>
    <x v="27"/>
    <x v="0"/>
    <s v="MX"/>
    <x v="15"/>
  </r>
  <r>
    <n v="130759.02"/>
    <s v="C000-91639"/>
    <x v="0"/>
    <n v="387"/>
    <s v="So0060-A3294986"/>
    <s v="G0009527"/>
    <d v="2017-02-13T00:00:00"/>
    <x v="3"/>
    <n v="2"/>
    <x v="27"/>
    <x v="0"/>
    <s v="MX"/>
    <x v="15"/>
  </r>
  <r>
    <n v="4732.308"/>
    <s v="C000-91639"/>
    <x v="0"/>
    <n v="996"/>
    <s v="So0060-A9888146"/>
    <s v="G0009528"/>
    <d v="2017-02-13T00:00:00"/>
    <x v="3"/>
    <n v="2"/>
    <x v="27"/>
    <x v="0"/>
    <s v="MX"/>
    <x v="15"/>
  </r>
  <r>
    <n v="756"/>
    <s v="C000-91639"/>
    <x v="3"/>
    <n v="0"/>
    <s v="So3000-A5786115"/>
    <s v="G0009529"/>
    <d v="2017-02-13T00:00:00"/>
    <x v="3"/>
    <n v="2"/>
    <x v="27"/>
    <x v="0"/>
    <s v="MX"/>
    <x v="15"/>
  </r>
  <r>
    <n v="7350"/>
    <s v="C000-91639"/>
    <x v="0"/>
    <n v="1"/>
    <s v="So0060-A9462229"/>
    <s v="G0009530"/>
    <d v="2017-02-13T00:00:00"/>
    <x v="3"/>
    <n v="2"/>
    <x v="27"/>
    <x v="0"/>
    <s v="MX"/>
    <x v="15"/>
  </r>
  <r>
    <n v="162000.09"/>
    <s v="C000-91639"/>
    <x v="0"/>
    <n v="340"/>
    <s v="So0060-A7677557"/>
    <s v="G0009665"/>
    <d v="2017-03-02T00:00:00"/>
    <x v="3"/>
    <n v="3"/>
    <x v="27"/>
    <x v="0"/>
    <s v="MX"/>
    <x v="15"/>
  </r>
  <r>
    <n v="7350"/>
    <s v="C000-91639"/>
    <x v="0"/>
    <n v="1"/>
    <s v="So0060-A7677557"/>
    <s v="G0009666"/>
    <d v="2017-03-02T00:00:00"/>
    <x v="3"/>
    <n v="3"/>
    <x v="27"/>
    <x v="0"/>
    <s v="MX"/>
    <x v="15"/>
  </r>
  <r>
    <n v="167759.38200000001"/>
    <s v="C000-91639"/>
    <x v="0"/>
    <n v="330"/>
    <s v="So0060-A7677557"/>
    <s v="G0009681"/>
    <d v="2017-03-08T00:00:00"/>
    <x v="3"/>
    <n v="3"/>
    <x v="27"/>
    <x v="0"/>
    <s v="MX"/>
    <x v="15"/>
  </r>
  <r>
    <n v="7350"/>
    <s v="C000-91639"/>
    <x v="0"/>
    <n v="1"/>
    <s v="So0060-A7677557"/>
    <s v="G0009682"/>
    <d v="2017-03-08T00:00:00"/>
    <x v="3"/>
    <n v="3"/>
    <x v="27"/>
    <x v="0"/>
    <s v="MX"/>
    <x v="15"/>
  </r>
  <r>
    <n v="142129.63800000001"/>
    <s v="C000-91639"/>
    <x v="0"/>
    <n v="325"/>
    <s v="So0060-A7677557"/>
    <s v="G0009686"/>
    <d v="2017-03-08T00:00:00"/>
    <x v="3"/>
    <n v="3"/>
    <x v="27"/>
    <x v="0"/>
    <s v="MX"/>
    <x v="15"/>
  </r>
  <r>
    <n v="7350"/>
    <s v="C000-91639"/>
    <x v="0"/>
    <n v="1"/>
    <s v="So0060-A9978351"/>
    <s v="G0009687"/>
    <d v="2017-03-08T00:00:00"/>
    <x v="3"/>
    <n v="3"/>
    <x v="27"/>
    <x v="0"/>
    <s v="MX"/>
    <x v="15"/>
  </r>
  <r>
    <n v="151669.85400000002"/>
    <s v="C000-91639"/>
    <x v="0"/>
    <n v="278"/>
    <s v="So0060-A5616263"/>
    <s v="G0009706"/>
    <d v="2017-03-10T00:00:00"/>
    <x v="3"/>
    <n v="3"/>
    <x v="27"/>
    <x v="0"/>
    <s v="MX"/>
    <x v="15"/>
  </r>
  <r>
    <n v="7350"/>
    <s v="C000-91639"/>
    <x v="0"/>
    <n v="1"/>
    <s v="So0060-A9978351"/>
    <s v="G0009707"/>
    <d v="2017-03-10T00:00:00"/>
    <x v="3"/>
    <n v="3"/>
    <x v="27"/>
    <x v="0"/>
    <s v="MX"/>
    <x v="15"/>
  </r>
  <r>
    <n v="-3192"/>
    <s v="C000-91639"/>
    <x v="0"/>
    <n v="0"/>
    <s v="So0070-A2899140"/>
    <s v="G0009721"/>
    <d v="2017-03-14T00:00:00"/>
    <x v="3"/>
    <n v="3"/>
    <x v="27"/>
    <x v="0"/>
    <s v="MX"/>
    <x v="15"/>
  </r>
  <r>
    <n v="0"/>
    <s v="C000-91639"/>
    <x v="5"/>
    <n v="2402"/>
    <s v="So0070-A3062882"/>
    <s v="G0009736"/>
    <d v="2017-03-16T00:00:00"/>
    <x v="3"/>
    <n v="3"/>
    <x v="27"/>
    <x v="0"/>
    <s v="MX"/>
    <x v="15"/>
  </r>
  <r>
    <n v="0"/>
    <s v="C000-91639"/>
    <x v="0"/>
    <n v="22"/>
    <s v="So0070-A3688856"/>
    <s v="G0009774"/>
    <d v="2017-03-22T00:00:00"/>
    <x v="3"/>
    <n v="3"/>
    <x v="27"/>
    <x v="0"/>
    <s v="MX"/>
    <x v="15"/>
  </r>
  <r>
    <n v="-624.12"/>
    <s v="C000-91639"/>
    <x v="0"/>
    <n v="0"/>
    <s v="So0070-A3857942"/>
    <s v="G0009779"/>
    <d v="2017-03-23T00:00:00"/>
    <x v="3"/>
    <n v="3"/>
    <x v="27"/>
    <x v="0"/>
    <s v="MX"/>
    <x v="15"/>
  </r>
  <r>
    <n v="-3780"/>
    <s v="C000-91639"/>
    <x v="0"/>
    <n v="0"/>
    <s v="So0070-A4283730"/>
    <s v="G0009808"/>
    <d v="2017-03-28T00:00:00"/>
    <x v="3"/>
    <n v="3"/>
    <x v="27"/>
    <x v="0"/>
    <s v="MX"/>
    <x v="15"/>
  </r>
  <r>
    <n v="134644.356"/>
    <s v="C000-91639"/>
    <x v="0"/>
    <n v="305"/>
    <s v="So0060-A5132450"/>
    <s v="G0009883"/>
    <d v="2017-04-07T00:00:00"/>
    <x v="3"/>
    <n v="4"/>
    <x v="27"/>
    <x v="0"/>
    <s v="MX"/>
    <x v="15"/>
  </r>
  <r>
    <n v="7350"/>
    <s v="C000-91639"/>
    <x v="0"/>
    <n v="1"/>
    <s v="So0060-A9978351"/>
    <s v="G0009884"/>
    <d v="2017-04-07T00:00:00"/>
    <x v="3"/>
    <n v="4"/>
    <x v="27"/>
    <x v="0"/>
    <s v="MX"/>
    <x v="15"/>
  </r>
  <r>
    <n v="0"/>
    <s v="C000-91639"/>
    <x v="0"/>
    <n v="46.2"/>
    <s v="So0070-A3782674"/>
    <s v="G0009885"/>
    <d v="2017-04-07T00:00:00"/>
    <x v="3"/>
    <n v="4"/>
    <x v="27"/>
    <x v="0"/>
    <s v="MX"/>
    <x v="15"/>
  </r>
  <r>
    <n v="144504.36000000002"/>
    <s v="C000-91639"/>
    <x v="0"/>
    <n v="309"/>
    <s v="So0070-A4683098"/>
    <s v="G0009938"/>
    <d v="2017-04-19T00:00:00"/>
    <x v="3"/>
    <n v="4"/>
    <x v="27"/>
    <x v="0"/>
    <s v="MX"/>
    <x v="15"/>
  </r>
  <r>
    <n v="7350"/>
    <s v="C000-91639"/>
    <x v="0"/>
    <n v="1"/>
    <s v="So0070-A4683098"/>
    <s v="G0009939"/>
    <d v="2017-04-19T00:00:00"/>
    <x v="3"/>
    <n v="4"/>
    <x v="27"/>
    <x v="0"/>
    <s v="MX"/>
    <x v="15"/>
  </r>
  <r>
    <n v="121240.728"/>
    <s v="C000-91639"/>
    <x v="0"/>
    <n v="275"/>
    <s v="So0070-A4683098"/>
    <s v="G0009943"/>
    <d v="2017-04-19T00:00:00"/>
    <x v="3"/>
    <n v="4"/>
    <x v="27"/>
    <x v="0"/>
    <s v="MX"/>
    <x v="15"/>
  </r>
  <r>
    <n v="7350"/>
    <s v="C000-91639"/>
    <x v="0"/>
    <n v="1"/>
    <s v="So0070-A4683098"/>
    <s v="G0009944"/>
    <d v="2017-04-19T00:00:00"/>
    <x v="3"/>
    <n v="4"/>
    <x v="27"/>
    <x v="0"/>
    <s v="MX"/>
    <x v="15"/>
  </r>
  <r>
    <n v="135751.476"/>
    <s v="C000-91639"/>
    <x v="0"/>
    <n v="268"/>
    <s v="So0070-A4683098"/>
    <s v="G0009948"/>
    <d v="2017-04-20T00:00:00"/>
    <x v="3"/>
    <n v="4"/>
    <x v="27"/>
    <x v="0"/>
    <s v="MX"/>
    <x v="15"/>
  </r>
  <r>
    <n v="7350"/>
    <s v="C000-91639"/>
    <x v="0"/>
    <n v="1"/>
    <s v="So0070-A4683098"/>
    <s v="G0009949"/>
    <d v="2017-04-20T00:00:00"/>
    <x v="3"/>
    <n v="4"/>
    <x v="27"/>
    <x v="0"/>
    <s v="MX"/>
    <x v="15"/>
  </r>
  <r>
    <n v="139885.91399999999"/>
    <s v="C000-91639"/>
    <x v="0"/>
    <n v="269"/>
    <s v="So0070-A4683098"/>
    <s v="G0009960"/>
    <d v="2017-04-22T00:00:00"/>
    <x v="3"/>
    <n v="4"/>
    <x v="27"/>
    <x v="0"/>
    <s v="MX"/>
    <x v="15"/>
  </r>
  <r>
    <n v="7350"/>
    <s v="C000-91639"/>
    <x v="0"/>
    <n v="1"/>
    <s v="So0070-A4683098"/>
    <s v="G0009961"/>
    <d v="2017-04-22T00:00:00"/>
    <x v="3"/>
    <n v="4"/>
    <x v="27"/>
    <x v="0"/>
    <s v="MX"/>
    <x v="15"/>
  </r>
  <r>
    <n v="139255.20000000001"/>
    <s v="C000-91639"/>
    <x v="0"/>
    <n v="351"/>
    <s v="So0060-A5132450"/>
    <s v="G0010030"/>
    <d v="2017-05-03T00:00:00"/>
    <x v="3"/>
    <n v="5"/>
    <x v="27"/>
    <x v="0"/>
    <s v="MX"/>
    <x v="15"/>
  </r>
  <r>
    <n v="7350"/>
    <s v="C000-91639"/>
    <x v="0"/>
    <n v="1"/>
    <s v="So0070-A5268209"/>
    <s v="G0010031"/>
    <d v="2017-05-03T00:00:00"/>
    <x v="3"/>
    <n v="5"/>
    <x v="27"/>
    <x v="0"/>
    <s v="MX"/>
    <x v="15"/>
  </r>
  <r>
    <n v="144313.80600000001"/>
    <s v="C000-91639"/>
    <x v="0"/>
    <n v="318"/>
    <s v="So0060-A7677557"/>
    <s v="G0010039"/>
    <d v="2017-05-03T00:00:00"/>
    <x v="3"/>
    <n v="5"/>
    <x v="27"/>
    <x v="0"/>
    <s v="MX"/>
    <x v="15"/>
  </r>
  <r>
    <n v="7350"/>
    <s v="C000-91639"/>
    <x v="0"/>
    <n v="1"/>
    <s v="So0070-A4683098"/>
    <s v="G0010040"/>
    <d v="2017-05-03T00:00:00"/>
    <x v="3"/>
    <n v="5"/>
    <x v="27"/>
    <x v="0"/>
    <s v="MX"/>
    <x v="15"/>
  </r>
  <r>
    <n v="159095.16000000003"/>
    <s v="C000-91639"/>
    <x v="0"/>
    <n v="312"/>
    <s v="So0070-A5268209"/>
    <s v="G0010050"/>
    <d v="2017-05-05T00:00:00"/>
    <x v="3"/>
    <n v="5"/>
    <x v="27"/>
    <x v="0"/>
    <s v="MX"/>
    <x v="15"/>
  </r>
  <r>
    <n v="7350"/>
    <s v="C000-91639"/>
    <x v="0"/>
    <n v="1"/>
    <s v="So0070-A5268209"/>
    <s v="G0010051"/>
    <d v="2017-05-05T00:00:00"/>
    <x v="3"/>
    <n v="5"/>
    <x v="27"/>
    <x v="0"/>
    <s v="MX"/>
    <x v="15"/>
  </r>
  <r>
    <n v="134277.36000000002"/>
    <s v="C000-91639"/>
    <x v="0"/>
    <n v="334"/>
    <s v="So0070-A5268209"/>
    <s v="G0010056"/>
    <d v="2017-05-05T00:00:00"/>
    <x v="3"/>
    <n v="5"/>
    <x v="27"/>
    <x v="0"/>
    <s v="MX"/>
    <x v="15"/>
  </r>
  <r>
    <n v="7350"/>
    <s v="C000-91639"/>
    <x v="0"/>
    <n v="1"/>
    <s v="So0070-A5268209"/>
    <s v="G0010057"/>
    <d v="2017-05-05T00:00:00"/>
    <x v="3"/>
    <n v="5"/>
    <x v="27"/>
    <x v="0"/>
    <s v="MX"/>
    <x v="15"/>
  </r>
  <r>
    <n v="107312.94"/>
    <s v="C000-91639"/>
    <x v="0"/>
    <n v="296"/>
    <s v="So0070-A5268209"/>
    <s v="G0010058"/>
    <d v="2017-05-05T00:00:00"/>
    <x v="3"/>
    <n v="5"/>
    <x v="27"/>
    <x v="0"/>
    <s v="MX"/>
    <x v="15"/>
  </r>
  <r>
    <n v="7350"/>
    <s v="C000-91639"/>
    <x v="0"/>
    <n v="1"/>
    <s v="So0070-A5268209"/>
    <s v="G0010059"/>
    <d v="2017-05-05T00:00:00"/>
    <x v="3"/>
    <n v="5"/>
    <x v="27"/>
    <x v="0"/>
    <s v="MX"/>
    <x v="15"/>
  </r>
  <r>
    <n v="113845.03200000001"/>
    <s v="C000-91639"/>
    <x v="0"/>
    <n v="279"/>
    <s v="So0070-A5268209"/>
    <s v="G0010066"/>
    <d v="2017-05-08T00:00:00"/>
    <x v="3"/>
    <n v="5"/>
    <x v="27"/>
    <x v="0"/>
    <s v="MX"/>
    <x v="15"/>
  </r>
  <r>
    <n v="7350"/>
    <s v="C000-91639"/>
    <x v="0"/>
    <n v="1"/>
    <s v="So0070-A5268209"/>
    <s v="G0010067"/>
    <d v="2017-05-08T00:00:00"/>
    <x v="3"/>
    <n v="5"/>
    <x v="27"/>
    <x v="0"/>
    <s v="MX"/>
    <x v="15"/>
  </r>
  <r>
    <n v="104637.876"/>
    <s v="C000-91639"/>
    <x v="0"/>
    <n v="267"/>
    <s v="So0070-A5268209"/>
    <s v="G0010068"/>
    <d v="2017-05-08T00:00:00"/>
    <x v="3"/>
    <n v="5"/>
    <x v="27"/>
    <x v="0"/>
    <s v="MX"/>
    <x v="15"/>
  </r>
  <r>
    <n v="7350"/>
    <s v="C000-91639"/>
    <x v="0"/>
    <n v="1"/>
    <s v="So0070-A5268209"/>
    <s v="G0010069"/>
    <d v="2017-05-08T00:00:00"/>
    <x v="3"/>
    <n v="5"/>
    <x v="27"/>
    <x v="0"/>
    <s v="MX"/>
    <x v="15"/>
  </r>
  <r>
    <n v="136865.61000000002"/>
    <s v="C000-91639"/>
    <x v="0"/>
    <n v="346"/>
    <s v="So0070-A4683098"/>
    <s v="G0010129"/>
    <d v="2017-05-16T00:00:00"/>
    <x v="3"/>
    <n v="5"/>
    <x v="27"/>
    <x v="0"/>
    <s v="MX"/>
    <x v="15"/>
  </r>
  <r>
    <n v="7350"/>
    <s v="C000-91639"/>
    <x v="0"/>
    <n v="1"/>
    <s v="So0070-A6367150"/>
    <s v="G0010130"/>
    <d v="2017-05-16T00:00:00"/>
    <x v="3"/>
    <n v="5"/>
    <x v="27"/>
    <x v="0"/>
    <s v="MX"/>
    <x v="15"/>
  </r>
  <r>
    <n v="160870.45799999998"/>
    <s v="C000-91639"/>
    <x v="0"/>
    <n v="343"/>
    <s v="So0060-A7677557"/>
    <s v="G0010185"/>
    <d v="2017-05-22T00:00:00"/>
    <x v="3"/>
    <n v="5"/>
    <x v="27"/>
    <x v="0"/>
    <s v="MX"/>
    <x v="15"/>
  </r>
  <r>
    <n v="7350"/>
    <s v="C000-91639"/>
    <x v="0"/>
    <n v="1"/>
    <s v="So0070-A5703111"/>
    <s v="G0010186"/>
    <d v="2017-05-22T00:00:00"/>
    <x v="3"/>
    <n v="5"/>
    <x v="27"/>
    <x v="0"/>
    <s v="MX"/>
    <x v="15"/>
  </r>
  <r>
    <n v="160711.32"/>
    <s v="C000-91639"/>
    <x v="0"/>
    <n v="379"/>
    <s v="So0070-A5703111"/>
    <s v="G0010190"/>
    <d v="2017-05-23T00:00:00"/>
    <x v="3"/>
    <n v="5"/>
    <x v="27"/>
    <x v="0"/>
    <s v="MX"/>
    <x v="15"/>
  </r>
  <r>
    <n v="7350"/>
    <s v="C000-91639"/>
    <x v="0"/>
    <n v="1"/>
    <s v="So0070-A5703111"/>
    <s v="G0010191"/>
    <d v="2017-05-23T00:00:00"/>
    <x v="3"/>
    <n v="5"/>
    <x v="27"/>
    <x v="0"/>
    <s v="MX"/>
    <x v="15"/>
  </r>
  <r>
    <n v="137902.54800000001"/>
    <s v="C000-91639"/>
    <x v="0"/>
    <n v="329"/>
    <s v="So0070-A5703111"/>
    <s v="G0010194"/>
    <d v="2017-05-23T00:00:00"/>
    <x v="3"/>
    <n v="5"/>
    <x v="27"/>
    <x v="0"/>
    <s v="MX"/>
    <x v="15"/>
  </r>
  <r>
    <n v="7350"/>
    <s v="C000-91639"/>
    <x v="0"/>
    <n v="1"/>
    <s v="So0070-A5703111"/>
    <s v="G0010195"/>
    <d v="2017-05-23T00:00:00"/>
    <x v="3"/>
    <n v="5"/>
    <x v="27"/>
    <x v="0"/>
    <s v="MX"/>
    <x v="15"/>
  </r>
  <r>
    <n v="124982.25600000001"/>
    <s v="C000-91639"/>
    <x v="0"/>
    <n v="329"/>
    <s v="So0070-A5703111"/>
    <s v="G0010196"/>
    <d v="2017-05-23T00:00:00"/>
    <x v="3"/>
    <n v="5"/>
    <x v="27"/>
    <x v="0"/>
    <s v="MX"/>
    <x v="15"/>
  </r>
  <r>
    <n v="7350"/>
    <s v="C000-91639"/>
    <x v="0"/>
    <n v="1"/>
    <s v="So0070-A5703111"/>
    <s v="G0010197"/>
    <d v="2017-05-23T00:00:00"/>
    <x v="3"/>
    <n v="5"/>
    <x v="27"/>
    <x v="0"/>
    <s v="MX"/>
    <x v="15"/>
  </r>
  <r>
    <n v="-4162.4940000000006"/>
    <s v="C000-91639"/>
    <x v="0"/>
    <n v="0"/>
    <s v="So0070-A8072344"/>
    <s v="G0010205"/>
    <d v="2017-05-25T00:00:00"/>
    <x v="3"/>
    <n v="5"/>
    <x v="27"/>
    <x v="0"/>
    <s v="MX"/>
    <x v="15"/>
  </r>
  <r>
    <n v="-1497.3"/>
    <s v="C000-91639"/>
    <x v="0"/>
    <n v="0"/>
    <s v="So0070-A8082524"/>
    <s v="G0010206"/>
    <d v="2017-05-25T00:00:00"/>
    <x v="3"/>
    <n v="5"/>
    <x v="27"/>
    <x v="0"/>
    <s v="MX"/>
    <x v="15"/>
  </r>
  <r>
    <n v="-269.51400000000001"/>
    <s v="C000-91639"/>
    <x v="0"/>
    <n v="0"/>
    <s v="So0070-A8098264"/>
    <s v="G0010207"/>
    <d v="2017-05-25T00:00:00"/>
    <x v="3"/>
    <n v="5"/>
    <x v="27"/>
    <x v="0"/>
    <s v="MX"/>
    <x v="15"/>
  </r>
  <r>
    <n v="179900.7"/>
    <s v="C000-91639"/>
    <x v="0"/>
    <n v="262"/>
    <s v="So0070-A5703111"/>
    <s v="G0010216"/>
    <d v="2017-05-26T00:00:00"/>
    <x v="3"/>
    <n v="5"/>
    <x v="27"/>
    <x v="0"/>
    <s v="MX"/>
    <x v="15"/>
  </r>
  <r>
    <n v="7350"/>
    <s v="C000-91639"/>
    <x v="0"/>
    <n v="1"/>
    <s v="So0070-A7675830"/>
    <s v="G0010217"/>
    <d v="2017-05-26T00:00:00"/>
    <x v="3"/>
    <n v="5"/>
    <x v="27"/>
    <x v="0"/>
    <s v="MX"/>
    <x v="15"/>
  </r>
  <r>
    <n v="139077.03600000002"/>
    <s v="C000-91639"/>
    <x v="0"/>
    <n v="327"/>
    <s v="So0070-A5703111"/>
    <s v="G0010235"/>
    <d v="2017-06-05T00:00:00"/>
    <x v="3"/>
    <n v="6"/>
    <x v="27"/>
    <x v="0"/>
    <s v="MX"/>
    <x v="15"/>
  </r>
  <r>
    <n v="7350"/>
    <s v="C000-91639"/>
    <x v="0"/>
    <n v="1"/>
    <s v="So0070-A6367150"/>
    <s v="G0010236"/>
    <d v="2017-06-05T00:00:00"/>
    <x v="3"/>
    <n v="6"/>
    <x v="27"/>
    <x v="0"/>
    <s v="MX"/>
    <x v="15"/>
  </r>
  <r>
    <n v="885.52800000000002"/>
    <s v="C000-91639"/>
    <x v="0"/>
    <n v="0"/>
    <s v="So0070-A8873131"/>
    <s v="G0010259"/>
    <d v="2017-06-08T00:00:00"/>
    <x v="3"/>
    <n v="6"/>
    <x v="27"/>
    <x v="0"/>
    <s v="MX"/>
    <x v="15"/>
  </r>
  <r>
    <n v="133378.14000000001"/>
    <s v="C000-91639"/>
    <x v="0"/>
    <n v="394"/>
    <s v="So0070-A5268209"/>
    <s v="G0010662"/>
    <d v="2017-06-28T00:00:00"/>
    <x v="3"/>
    <n v="6"/>
    <x v="27"/>
    <x v="0"/>
    <s v="MX"/>
    <x v="15"/>
  </r>
  <r>
    <n v="7350"/>
    <s v="C000-91639"/>
    <x v="0"/>
    <n v="1"/>
    <s v="So0070-A8456196"/>
    <s v="G0010663"/>
    <d v="2017-06-28T00:00:00"/>
    <x v="3"/>
    <n v="6"/>
    <x v="27"/>
    <x v="0"/>
    <s v="MX"/>
    <x v="15"/>
  </r>
  <r>
    <n v="147918.37200000003"/>
    <s v="C000-91639"/>
    <x v="0"/>
    <n v="336"/>
    <s v="So0070-A9059704"/>
    <s v="G0010665"/>
    <d v="2017-06-28T00:00:00"/>
    <x v="3"/>
    <n v="6"/>
    <x v="27"/>
    <x v="0"/>
    <s v="MX"/>
    <x v="15"/>
  </r>
  <r>
    <n v="7350"/>
    <s v="C000-91639"/>
    <x v="0"/>
    <n v="1"/>
    <s v="So0070-A9059704"/>
    <s v="G0010666"/>
    <d v="2017-06-28T00:00:00"/>
    <x v="3"/>
    <n v="6"/>
    <x v="27"/>
    <x v="0"/>
    <s v="MX"/>
    <x v="15"/>
  </r>
  <r>
    <n v="177784.53000000003"/>
    <s v="C000-91639"/>
    <x v="0"/>
    <n v="283"/>
    <s v="So0070-A5268209"/>
    <s v="G0010675"/>
    <d v="2017-06-30T00:00:00"/>
    <x v="3"/>
    <n v="6"/>
    <x v="27"/>
    <x v="0"/>
    <s v="MX"/>
    <x v="15"/>
  </r>
  <r>
    <n v="7350"/>
    <s v="C000-91639"/>
    <x v="0"/>
    <n v="1"/>
    <s v="So0070-A9059704"/>
    <s v="G0010676"/>
    <d v="2017-06-30T00:00:00"/>
    <x v="3"/>
    <n v="6"/>
    <x v="27"/>
    <x v="0"/>
    <s v="MX"/>
    <x v="15"/>
  </r>
  <r>
    <n v="0"/>
    <s v="C000-91639"/>
    <x v="0"/>
    <n v="15"/>
    <s v="So0080-A2416676"/>
    <s v="G0010677"/>
    <d v="2017-06-30T00:00:00"/>
    <x v="3"/>
    <n v="6"/>
    <x v="27"/>
    <x v="0"/>
    <s v="MX"/>
    <x v="15"/>
  </r>
  <r>
    <n v="156283.302"/>
    <s v="C000-91639"/>
    <x v="0"/>
    <n v="341"/>
    <s v="So0070-A5703111"/>
    <s v="G0010678"/>
    <d v="2017-06-30T00:00:00"/>
    <x v="3"/>
    <n v="6"/>
    <x v="27"/>
    <x v="0"/>
    <s v="MX"/>
    <x v="15"/>
  </r>
  <r>
    <n v="7350"/>
    <s v="C000-91639"/>
    <x v="0"/>
    <n v="1"/>
    <s v="So0070-A9059704"/>
    <s v="G0010679"/>
    <d v="2017-06-30T00:00:00"/>
    <x v="3"/>
    <n v="6"/>
    <x v="27"/>
    <x v="0"/>
    <s v="MX"/>
    <x v="15"/>
  </r>
  <r>
    <n v="121618.14000000001"/>
    <s v="C000-91639"/>
    <x v="0"/>
    <n v="342"/>
    <s v="So0070-A9059704"/>
    <s v="G0010680"/>
    <d v="2017-06-30T00:00:00"/>
    <x v="3"/>
    <n v="6"/>
    <x v="27"/>
    <x v="0"/>
    <s v="MX"/>
    <x v="15"/>
  </r>
  <r>
    <n v="7350"/>
    <s v="C000-91639"/>
    <x v="0"/>
    <n v="1"/>
    <s v="So0070-A9059704"/>
    <s v="G0010681"/>
    <d v="2017-06-30T00:00:00"/>
    <x v="3"/>
    <n v="6"/>
    <x v="27"/>
    <x v="0"/>
    <s v="MX"/>
    <x v="15"/>
  </r>
  <r>
    <n v="158559.66000000003"/>
    <s v="C000-91639"/>
    <x v="0"/>
    <n v="318"/>
    <s v="So0070-A9059704"/>
    <s v="G0010682"/>
    <d v="2017-07-03T00:00:00"/>
    <x v="3"/>
    <n v="7"/>
    <x v="27"/>
    <x v="0"/>
    <s v="MX"/>
    <x v="15"/>
  </r>
  <r>
    <n v="7350"/>
    <s v="C000-91639"/>
    <x v="0"/>
    <n v="1"/>
    <s v="So0070-A9434092"/>
    <s v="G0010683"/>
    <d v="2017-07-03T00:00:00"/>
    <x v="3"/>
    <n v="7"/>
    <x v="27"/>
    <x v="0"/>
    <s v="MX"/>
    <x v="15"/>
  </r>
  <r>
    <n v="0"/>
    <s v="C000-91639"/>
    <x v="3"/>
    <n v="1000.75"/>
    <s v="So0070-A2023591"/>
    <s v="G0010690"/>
    <d v="2017-07-04T00:00:00"/>
    <x v="3"/>
    <n v="7"/>
    <x v="27"/>
    <x v="0"/>
    <s v="MX"/>
    <x v="15"/>
  </r>
  <r>
    <n v="153330.95400000003"/>
    <s v="C000-91639"/>
    <x v="0"/>
    <n v="319"/>
    <s v="So0070-A9059704"/>
    <s v="G0010728"/>
    <d v="2017-07-07T00:00:00"/>
    <x v="3"/>
    <n v="7"/>
    <x v="27"/>
    <x v="0"/>
    <s v="MX"/>
    <x v="15"/>
  </r>
  <r>
    <n v="7350"/>
    <s v="C000-91639"/>
    <x v="0"/>
    <n v="1"/>
    <s v="So0070-A9059704"/>
    <s v="G0010729"/>
    <d v="2017-07-07T00:00:00"/>
    <x v="3"/>
    <n v="7"/>
    <x v="27"/>
    <x v="0"/>
    <s v="MX"/>
    <x v="15"/>
  </r>
  <r>
    <n v="88530.624000000011"/>
    <s v="C000-91639"/>
    <x v="0"/>
    <n v="176"/>
    <s v="So0070-A9059704"/>
    <s v="G0010735"/>
    <d v="2017-07-10T00:00:00"/>
    <x v="3"/>
    <n v="7"/>
    <x v="27"/>
    <x v="0"/>
    <s v="MX"/>
    <x v="15"/>
  </r>
  <r>
    <n v="7350"/>
    <s v="C000-91639"/>
    <x v="0"/>
    <n v="1"/>
    <s v="So0070-A9059704"/>
    <s v="G0010736"/>
    <d v="2017-07-10T00:00:00"/>
    <x v="3"/>
    <n v="7"/>
    <x v="27"/>
    <x v="0"/>
    <s v="MX"/>
    <x v="15"/>
  </r>
  <r>
    <n v="143670.99599999998"/>
    <s v="C000-91639"/>
    <x v="0"/>
    <n v="325"/>
    <s v="So0070-A9059704"/>
    <s v="G0010741"/>
    <d v="2017-07-10T00:00:00"/>
    <x v="3"/>
    <n v="7"/>
    <x v="27"/>
    <x v="0"/>
    <s v="MX"/>
    <x v="15"/>
  </r>
  <r>
    <n v="7350"/>
    <s v="C000-91639"/>
    <x v="0"/>
    <n v="1"/>
    <s v="So0070-A9059704"/>
    <s v="G0010742"/>
    <d v="2017-07-10T00:00:00"/>
    <x v="3"/>
    <n v="7"/>
    <x v="27"/>
    <x v="0"/>
    <s v="MX"/>
    <x v="15"/>
  </r>
  <r>
    <n v="-5880"/>
    <s v="C000-91639"/>
    <x v="0"/>
    <n v="0"/>
    <s v="So0080-A3393570"/>
    <s v="G0010763"/>
    <d v="2017-07-14T00:00:00"/>
    <x v="3"/>
    <n v="7"/>
    <x v="27"/>
    <x v="0"/>
    <s v="MX"/>
    <x v="15"/>
  </r>
  <r>
    <n v="-5040"/>
    <s v="C000-91639"/>
    <x v="0"/>
    <n v="0"/>
    <s v="So0080-A3409177"/>
    <s v="G0010764"/>
    <d v="2017-07-14T00:00:00"/>
    <x v="3"/>
    <n v="7"/>
    <x v="27"/>
    <x v="0"/>
    <s v="MX"/>
    <x v="15"/>
  </r>
  <r>
    <n v="-1890"/>
    <s v="C000-91639"/>
    <x v="0"/>
    <n v="0"/>
    <s v="So0080-A3416809"/>
    <s v="G0010765"/>
    <d v="2017-07-14T00:00:00"/>
    <x v="3"/>
    <n v="7"/>
    <x v="27"/>
    <x v="0"/>
    <s v="MX"/>
    <x v="15"/>
  </r>
  <r>
    <n v="-840"/>
    <s v="C000-91639"/>
    <x v="0"/>
    <n v="0"/>
    <s v="So0080-A3423495"/>
    <s v="G0010766"/>
    <d v="2017-07-14T00:00:00"/>
    <x v="3"/>
    <n v="7"/>
    <x v="27"/>
    <x v="0"/>
    <s v="MX"/>
    <x v="15"/>
  </r>
  <r>
    <n v="178048.12200000003"/>
    <s v="C000-91639"/>
    <x v="0"/>
    <n v="287"/>
    <s v="So0070-A9502667"/>
    <s v="G0010817"/>
    <d v="2017-07-25T00:00:00"/>
    <x v="3"/>
    <n v="7"/>
    <x v="27"/>
    <x v="0"/>
    <s v="MX"/>
    <x v="15"/>
  </r>
  <r>
    <n v="7350"/>
    <s v="C000-91639"/>
    <x v="0"/>
    <n v="1"/>
    <s v="So0070-A9502667"/>
    <s v="G0010818"/>
    <d v="2017-07-25T00:00:00"/>
    <x v="3"/>
    <n v="7"/>
    <x v="27"/>
    <x v="0"/>
    <s v="MX"/>
    <x v="15"/>
  </r>
  <r>
    <n v="152292.88200000001"/>
    <s v="C000-91639"/>
    <x v="0"/>
    <n v="316"/>
    <s v="So0070-A9502667"/>
    <s v="G0010901"/>
    <d v="2017-07-26T00:00:00"/>
    <x v="3"/>
    <n v="7"/>
    <x v="27"/>
    <x v="0"/>
    <s v="MX"/>
    <x v="15"/>
  </r>
  <r>
    <n v="7350"/>
    <s v="C000-91639"/>
    <x v="0"/>
    <n v="1"/>
    <s v="So0070-A9502667"/>
    <s v="G0010902"/>
    <d v="2017-07-26T00:00:00"/>
    <x v="3"/>
    <n v="7"/>
    <x v="27"/>
    <x v="0"/>
    <s v="MX"/>
    <x v="15"/>
  </r>
  <r>
    <n v="182980.35"/>
    <s v="C000-91639"/>
    <x v="0"/>
    <n v="342"/>
    <s v="So0070-A9502667"/>
    <s v="G0010903"/>
    <d v="2017-07-26T00:00:00"/>
    <x v="3"/>
    <n v="7"/>
    <x v="27"/>
    <x v="0"/>
    <s v="MX"/>
    <x v="15"/>
  </r>
  <r>
    <n v="7350"/>
    <s v="C000-91639"/>
    <x v="0"/>
    <n v="1"/>
    <s v="So0070-A9502667"/>
    <s v="G0010904"/>
    <d v="2017-07-26T00:00:00"/>
    <x v="3"/>
    <n v="7"/>
    <x v="27"/>
    <x v="0"/>
    <s v="MX"/>
    <x v="15"/>
  </r>
  <r>
    <n v="170981.58000000002"/>
    <s v="C000-91639"/>
    <x v="0"/>
    <n v="349"/>
    <s v="So0070-A9502667"/>
    <s v="G0010907"/>
    <d v="2017-07-26T00:00:00"/>
    <x v="3"/>
    <n v="7"/>
    <x v="27"/>
    <x v="0"/>
    <s v="MX"/>
    <x v="15"/>
  </r>
  <r>
    <n v="7350"/>
    <s v="C000-91639"/>
    <x v="0"/>
    <n v="1"/>
    <s v="So0070-A9502667"/>
    <s v="G0010908"/>
    <d v="2017-07-26T00:00:00"/>
    <x v="3"/>
    <n v="7"/>
    <x v="27"/>
    <x v="0"/>
    <s v="MX"/>
    <x v="15"/>
  </r>
  <r>
    <n v="158338.40400000001"/>
    <s v="C000-91639"/>
    <x v="0"/>
    <n v="332"/>
    <s v="So0070-A9502667"/>
    <s v="G0010911"/>
    <d v="2017-07-27T00:00:00"/>
    <x v="3"/>
    <n v="7"/>
    <x v="27"/>
    <x v="0"/>
    <s v="MX"/>
    <x v="15"/>
  </r>
  <r>
    <n v="7350"/>
    <s v="C000-91639"/>
    <x v="0"/>
    <n v="1"/>
    <s v="So0070-A9502667"/>
    <s v="G0010912"/>
    <d v="2017-07-27T00:00:00"/>
    <x v="3"/>
    <n v="7"/>
    <x v="27"/>
    <x v="0"/>
    <s v="MX"/>
    <x v="15"/>
  </r>
  <r>
    <n v="149030.86800000002"/>
    <s v="C000-91639"/>
    <x v="0"/>
    <n v="332"/>
    <s v="So0070-A9059704"/>
    <s v="G0010914"/>
    <d v="2017-07-27T00:00:00"/>
    <x v="3"/>
    <n v="7"/>
    <x v="27"/>
    <x v="0"/>
    <s v="MX"/>
    <x v="15"/>
  </r>
  <r>
    <n v="7350"/>
    <s v="C000-91639"/>
    <x v="0"/>
    <n v="1"/>
    <s v="So0070-A9512828"/>
    <s v="G0010915"/>
    <d v="2017-07-27T00:00:00"/>
    <x v="3"/>
    <n v="7"/>
    <x v="27"/>
    <x v="0"/>
    <s v="MX"/>
    <x v="15"/>
  </r>
  <r>
    <n v="147479.01"/>
    <s v="C000-91639"/>
    <x v="0"/>
    <n v="312"/>
    <s v="So0070-A9512828"/>
    <s v="G0010917"/>
    <d v="2017-07-28T00:00:00"/>
    <x v="3"/>
    <n v="7"/>
    <x v="27"/>
    <x v="0"/>
    <s v="MX"/>
    <x v="15"/>
  </r>
  <r>
    <n v="7350"/>
    <s v="C000-91639"/>
    <x v="0"/>
    <n v="1"/>
    <s v="So0070-A9512828"/>
    <s v="G0010918"/>
    <d v="2017-07-28T00:00:00"/>
    <x v="3"/>
    <n v="7"/>
    <x v="27"/>
    <x v="0"/>
    <s v="MX"/>
    <x v="15"/>
  </r>
  <r>
    <n v="210"/>
    <s v="C000-91639"/>
    <x v="0"/>
    <n v="1"/>
    <s v="So0070-A9512828"/>
    <s v="G0010925"/>
    <d v="2017-07-28T00:00:00"/>
    <x v="3"/>
    <n v="7"/>
    <x v="27"/>
    <x v="0"/>
    <s v="MX"/>
    <x v="15"/>
  </r>
  <r>
    <n v="210"/>
    <s v="C000-91639"/>
    <x v="0"/>
    <n v="1"/>
    <s v="So0070-A9512828"/>
    <s v="G0010926"/>
    <d v="2017-07-28T00:00:00"/>
    <x v="3"/>
    <n v="7"/>
    <x v="27"/>
    <x v="0"/>
    <s v="MX"/>
    <x v="15"/>
  </r>
  <r>
    <n v="165733.47"/>
    <s v="C000-91639"/>
    <x v="0"/>
    <n v="383"/>
    <s v="So0070-A9512828"/>
    <s v="G0010929"/>
    <d v="2017-07-31T00:00:00"/>
    <x v="3"/>
    <n v="7"/>
    <x v="27"/>
    <x v="0"/>
    <s v="MX"/>
    <x v="15"/>
  </r>
  <r>
    <n v="7560"/>
    <s v="C000-91639"/>
    <x v="0"/>
    <n v="1"/>
    <s v="So0070-A9512828"/>
    <s v="G0010930"/>
    <d v="2017-07-31T00:00:00"/>
    <x v="3"/>
    <n v="7"/>
    <x v="27"/>
    <x v="0"/>
    <s v="MX"/>
    <x v="15"/>
  </r>
  <r>
    <n v="127030.68000000001"/>
    <s v="C000-91639"/>
    <x v="0"/>
    <n v="301"/>
    <s v="So0070-A5703111"/>
    <s v="G0010971"/>
    <d v="2017-08-08T00:00:00"/>
    <x v="3"/>
    <n v="8"/>
    <x v="27"/>
    <x v="0"/>
    <s v="MX"/>
    <x v="15"/>
  </r>
  <r>
    <n v="7350"/>
    <s v="C000-91639"/>
    <x v="0"/>
    <n v="1"/>
    <s v="So0070-A9512828"/>
    <s v="G0010972"/>
    <d v="2017-08-08T00:00:00"/>
    <x v="3"/>
    <n v="8"/>
    <x v="27"/>
    <x v="0"/>
    <s v="MX"/>
    <x v="15"/>
  </r>
  <r>
    <n v="136652.628"/>
    <s v="C000-91639"/>
    <x v="0"/>
    <n v="370"/>
    <s v="So0060-A7677557"/>
    <s v="G0010974"/>
    <d v="2017-08-08T00:00:00"/>
    <x v="3"/>
    <n v="8"/>
    <x v="27"/>
    <x v="0"/>
    <s v="MX"/>
    <x v="15"/>
  </r>
  <r>
    <n v="7350"/>
    <s v="C000-91639"/>
    <x v="0"/>
    <n v="1"/>
    <s v="So0070-A9512828"/>
    <s v="G0010975"/>
    <d v="2017-08-08T00:00:00"/>
    <x v="3"/>
    <n v="8"/>
    <x v="27"/>
    <x v="0"/>
    <s v="MX"/>
    <x v="15"/>
  </r>
  <r>
    <n v="139792.38"/>
    <s v="C000-91639"/>
    <x v="0"/>
    <n v="349"/>
    <s v="So0060-A7677557"/>
    <s v="G0010995"/>
    <d v="2017-08-14T00:00:00"/>
    <x v="3"/>
    <n v="8"/>
    <x v="27"/>
    <x v="0"/>
    <s v="MX"/>
    <x v="15"/>
  </r>
  <r>
    <n v="7350"/>
    <s v="C000-91639"/>
    <x v="0"/>
    <n v="1"/>
    <s v="So0080-A2707040"/>
    <s v="G0010996"/>
    <d v="2017-08-14T00:00:00"/>
    <x v="3"/>
    <n v="8"/>
    <x v="27"/>
    <x v="0"/>
    <s v="MX"/>
    <x v="15"/>
  </r>
  <r>
    <n v="-2311.0920000000001"/>
    <s v="C000-91639"/>
    <x v="0"/>
    <n v="-6"/>
    <s v="So0080-A6689280"/>
    <s v="G0011085"/>
    <d v="2017-08-29T00:00:00"/>
    <x v="3"/>
    <n v="8"/>
    <x v="27"/>
    <x v="0"/>
    <s v="MX"/>
    <x v="15"/>
  </r>
  <r>
    <n v="-5796"/>
    <s v="C000-91639"/>
    <x v="0"/>
    <n v="-10"/>
    <s v="So0080-A6696035"/>
    <s v="G0011086"/>
    <d v="2017-08-29T00:00:00"/>
    <x v="3"/>
    <n v="8"/>
    <x v="27"/>
    <x v="0"/>
    <s v="MX"/>
    <x v="15"/>
  </r>
  <r>
    <n v="-299.45999999999998"/>
    <s v="C000-91639"/>
    <x v="0"/>
    <n v="-1"/>
    <s v="So0080-A6701560"/>
    <s v="G0011087"/>
    <d v="2017-08-29T00:00:00"/>
    <x v="3"/>
    <n v="8"/>
    <x v="27"/>
    <x v="0"/>
    <s v="MX"/>
    <x v="15"/>
  </r>
  <r>
    <n v="149588.04"/>
    <s v="C000-91639"/>
    <x v="0"/>
    <n v="364"/>
    <s v="So0080-A6971439"/>
    <s v="G0011090"/>
    <d v="2017-08-30T00:00:00"/>
    <x v="3"/>
    <n v="8"/>
    <x v="27"/>
    <x v="0"/>
    <s v="MX"/>
    <x v="15"/>
  </r>
  <r>
    <n v="7350"/>
    <s v="C000-91639"/>
    <x v="0"/>
    <n v="1"/>
    <s v="So0080-A2476535"/>
    <s v="G0011091"/>
    <d v="2017-08-30T00:00:00"/>
    <x v="3"/>
    <n v="8"/>
    <x v="27"/>
    <x v="0"/>
    <s v="MX"/>
    <x v="15"/>
  </r>
  <r>
    <n v="173322.66000000003"/>
    <s v="C000-91639"/>
    <x v="0"/>
    <n v="342"/>
    <s v="So0080-A6971439"/>
    <s v="G0011092"/>
    <d v="2017-08-30T00:00:00"/>
    <x v="3"/>
    <n v="8"/>
    <x v="27"/>
    <x v="0"/>
    <s v="MX"/>
    <x v="15"/>
  </r>
  <r>
    <n v="7350"/>
    <s v="C000-91639"/>
    <x v="0"/>
    <n v="1"/>
    <s v="So0080-A6971439"/>
    <s v="G0011093"/>
    <d v="2017-08-30T00:00:00"/>
    <x v="3"/>
    <n v="8"/>
    <x v="27"/>
    <x v="0"/>
    <s v="MX"/>
    <x v="15"/>
  </r>
  <r>
    <n v="186539.43000000002"/>
    <s v="C000-91639"/>
    <x v="0"/>
    <n v="285"/>
    <s v="So0080-A7004352"/>
    <s v="G0011115"/>
    <d v="2017-09-01T00:00:00"/>
    <x v="3"/>
    <n v="9"/>
    <x v="27"/>
    <x v="0"/>
    <s v="MX"/>
    <x v="15"/>
  </r>
  <r>
    <n v="7350"/>
    <s v="C000-91639"/>
    <x v="0"/>
    <n v="1"/>
    <s v="So0080-A7004352"/>
    <s v="G0011116"/>
    <d v="2017-09-01T00:00:00"/>
    <x v="3"/>
    <n v="9"/>
    <x v="27"/>
    <x v="0"/>
    <s v="MX"/>
    <x v="15"/>
  </r>
  <r>
    <n v="183906.87"/>
    <s v="C000-91639"/>
    <x v="0"/>
    <n v="343"/>
    <s v="So0080-A7004352"/>
    <s v="G0011117"/>
    <d v="2017-09-01T00:00:00"/>
    <x v="3"/>
    <n v="9"/>
    <x v="27"/>
    <x v="0"/>
    <s v="MX"/>
    <x v="15"/>
  </r>
  <r>
    <n v="7350"/>
    <s v="C000-91639"/>
    <x v="0"/>
    <n v="1"/>
    <s v="So0080-A7004352"/>
    <s v="G0011118"/>
    <d v="2017-09-01T00:00:00"/>
    <x v="3"/>
    <n v="9"/>
    <x v="27"/>
    <x v="0"/>
    <s v="MX"/>
    <x v="15"/>
  </r>
  <r>
    <n v="149744.49"/>
    <s v="C000-91639"/>
    <x v="0"/>
    <n v="310"/>
    <s v="So0080-A7038563"/>
    <s v="G0011121"/>
    <d v="2017-09-07T00:00:00"/>
    <x v="3"/>
    <n v="9"/>
    <x v="27"/>
    <x v="0"/>
    <s v="MX"/>
    <x v="15"/>
  </r>
  <r>
    <n v="7350"/>
    <s v="C000-91639"/>
    <x v="0"/>
    <n v="1"/>
    <s v="So0080-A7038563"/>
    <s v="G0011122"/>
    <d v="2017-09-07T00:00:00"/>
    <x v="3"/>
    <n v="9"/>
    <x v="27"/>
    <x v="0"/>
    <s v="MX"/>
    <x v="15"/>
  </r>
  <r>
    <n v="152224.17000000001"/>
    <s v="C000-91639"/>
    <x v="0"/>
    <n v="379"/>
    <s v="So0080-A7131011"/>
    <s v="G0011123"/>
    <d v="2017-09-08T00:00:00"/>
    <x v="3"/>
    <n v="9"/>
    <x v="27"/>
    <x v="0"/>
    <s v="MX"/>
    <x v="15"/>
  </r>
  <r>
    <n v="7350"/>
    <s v="C000-91639"/>
    <x v="0"/>
    <n v="1"/>
    <s v="So0080-A7131011"/>
    <s v="G0011124"/>
    <d v="2017-09-08T00:00:00"/>
    <x v="3"/>
    <n v="9"/>
    <x v="27"/>
    <x v="0"/>
    <s v="MX"/>
    <x v="15"/>
  </r>
  <r>
    <n v="-8932.77"/>
    <s v="C000-91639"/>
    <x v="0"/>
    <n v="-15"/>
    <s v="So0080-A7651198"/>
    <s v="G0011129"/>
    <d v="2017-09-11T00:00:00"/>
    <x v="3"/>
    <n v="9"/>
    <x v="27"/>
    <x v="0"/>
    <s v="MX"/>
    <x v="15"/>
  </r>
  <r>
    <n v="8863.4699999999993"/>
    <s v="C000-91639"/>
    <x v="0"/>
    <n v="15"/>
    <s v="So0080-A7041413"/>
    <s v="G0011130"/>
    <d v="2017-09-11T00:00:00"/>
    <x v="3"/>
    <n v="9"/>
    <x v="27"/>
    <x v="0"/>
    <s v="MX"/>
    <x v="15"/>
  </r>
  <r>
    <n v="162480.36000000002"/>
    <s v="C000-91639"/>
    <x v="0"/>
    <n v="340"/>
    <s v="So0080-A7041413"/>
    <s v="G0011131"/>
    <d v="2017-09-11T00:00:00"/>
    <x v="3"/>
    <n v="9"/>
    <x v="27"/>
    <x v="0"/>
    <s v="MX"/>
    <x v="15"/>
  </r>
  <r>
    <n v="7350"/>
    <s v="C000-91639"/>
    <x v="0"/>
    <n v="1"/>
    <s v="So0080-A7041413"/>
    <s v="G0011132"/>
    <d v="2017-09-11T00:00:00"/>
    <x v="3"/>
    <n v="9"/>
    <x v="27"/>
    <x v="0"/>
    <s v="MX"/>
    <x v="15"/>
  </r>
  <r>
    <n v="151400.55000000002"/>
    <s v="C000-91639"/>
    <x v="0"/>
    <n v="329"/>
    <s v="So0080-A7844639"/>
    <s v="G0011148"/>
    <d v="2017-09-13T00:00:00"/>
    <x v="3"/>
    <n v="9"/>
    <x v="27"/>
    <x v="0"/>
    <s v="MX"/>
    <x v="15"/>
  </r>
  <r>
    <n v="7350"/>
    <s v="C000-91639"/>
    <x v="0"/>
    <n v="1"/>
    <s v="So0080-A7844639"/>
    <s v="G0011149"/>
    <d v="2017-09-13T00:00:00"/>
    <x v="3"/>
    <n v="9"/>
    <x v="27"/>
    <x v="0"/>
    <s v="MX"/>
    <x v="15"/>
  </r>
  <r>
    <n v="121250.22"/>
    <s v="C000-91639"/>
    <x v="0"/>
    <n v="285"/>
    <s v="So0080-A8073221"/>
    <s v="G0011154"/>
    <d v="2017-09-15T00:00:00"/>
    <x v="3"/>
    <n v="9"/>
    <x v="27"/>
    <x v="0"/>
    <s v="MX"/>
    <x v="15"/>
  </r>
  <r>
    <n v="7350"/>
    <s v="C000-91639"/>
    <x v="0"/>
    <n v="1"/>
    <s v="So0080-A8073221"/>
    <s v="G0011155"/>
    <d v="2017-09-15T00:00:00"/>
    <x v="3"/>
    <n v="9"/>
    <x v="27"/>
    <x v="0"/>
    <s v="MX"/>
    <x v="15"/>
  </r>
  <r>
    <n v="137295.48000000001"/>
    <s v="C000-91639"/>
    <x v="0"/>
    <n v="297"/>
    <s v="So0080-A8108341"/>
    <s v="G0011156"/>
    <d v="2017-09-15T00:00:00"/>
    <x v="3"/>
    <n v="9"/>
    <x v="27"/>
    <x v="0"/>
    <s v="MX"/>
    <x v="15"/>
  </r>
  <r>
    <n v="7350"/>
    <s v="C000-91639"/>
    <x v="0"/>
    <n v="1"/>
    <s v="So0080-A8108341"/>
    <s v="G0011157"/>
    <d v="2017-09-15T00:00:00"/>
    <x v="3"/>
    <n v="9"/>
    <x v="27"/>
    <x v="0"/>
    <s v="MX"/>
    <x v="15"/>
  </r>
  <r>
    <n v="141278.97"/>
    <s v="C000-91639"/>
    <x v="0"/>
    <n v="311"/>
    <s v="So0080-A8241650"/>
    <s v="G0011211"/>
    <d v="2017-09-28T00:00:00"/>
    <x v="3"/>
    <n v="9"/>
    <x v="27"/>
    <x v="0"/>
    <s v="MX"/>
    <x v="15"/>
  </r>
  <r>
    <n v="7350"/>
    <s v="C000-91639"/>
    <x v="0"/>
    <n v="1"/>
    <s v="So0080-A9479471"/>
    <s v="G0011212"/>
    <d v="2017-09-28T00:00:00"/>
    <x v="3"/>
    <n v="9"/>
    <x v="27"/>
    <x v="0"/>
    <s v="MX"/>
    <x v="15"/>
  </r>
  <r>
    <n v="136149.72"/>
    <s v="C000-91639"/>
    <x v="0"/>
    <n v="362"/>
    <s v="So0080-A8241650"/>
    <s v="G0011224"/>
    <d v="2017-10-02T00:00:00"/>
    <x v="3"/>
    <n v="10"/>
    <x v="27"/>
    <x v="0"/>
    <s v="MX"/>
    <x v="15"/>
  </r>
  <r>
    <n v="7350"/>
    <s v="C000-91639"/>
    <x v="0"/>
    <n v="1"/>
    <s v="So0080-A9672297"/>
    <s v="G0011225"/>
    <d v="2017-10-02T00:00:00"/>
    <x v="3"/>
    <n v="10"/>
    <x v="27"/>
    <x v="0"/>
    <s v="MX"/>
    <x v="15"/>
  </r>
  <r>
    <n v="-422.1"/>
    <s v="C000-91639"/>
    <x v="0"/>
    <n v="-1"/>
    <s v="So0090-A0271452"/>
    <s v="G0011291"/>
    <d v="2017-10-09T00:00:00"/>
    <x v="3"/>
    <n v="10"/>
    <x v="27"/>
    <x v="0"/>
    <s v="MX"/>
    <x v="15"/>
  </r>
  <r>
    <n v="-435.54"/>
    <s v="C000-91639"/>
    <x v="0"/>
    <n v="-1"/>
    <s v="So0090-A0421632"/>
    <s v="G0011305"/>
    <d v="2017-10-11T00:00:00"/>
    <x v="3"/>
    <n v="10"/>
    <x v="27"/>
    <x v="0"/>
    <s v="MX"/>
    <x v="15"/>
  </r>
  <r>
    <n v="869.40000000000009"/>
    <s v="C000-91639"/>
    <x v="0"/>
    <n v="403.32"/>
    <s v="So0090-A0442926"/>
    <s v="G0011375"/>
    <d v="2017-10-23T00:00:00"/>
    <x v="3"/>
    <n v="10"/>
    <x v="27"/>
    <x v="0"/>
    <s v="MX"/>
    <x v="15"/>
  </r>
  <r>
    <n v="138033.75599999999"/>
    <s v="C000-91639"/>
    <x v="0"/>
    <n v="315"/>
    <s v="So0080-A8241650"/>
    <s v="G0011376"/>
    <d v="2017-10-23T00:00:00"/>
    <x v="3"/>
    <n v="10"/>
    <x v="27"/>
    <x v="0"/>
    <s v="MX"/>
    <x v="15"/>
  </r>
  <r>
    <n v="7350"/>
    <s v="C000-91639"/>
    <x v="0"/>
    <n v="1"/>
    <s v="So0090-A1347515"/>
    <s v="G0011377"/>
    <d v="2017-10-23T00:00:00"/>
    <x v="3"/>
    <n v="10"/>
    <x v="27"/>
    <x v="0"/>
    <s v="MX"/>
    <x v="15"/>
  </r>
  <r>
    <n v="130138.21800000001"/>
    <s v="C000-91639"/>
    <x v="0"/>
    <n v="317"/>
    <s v="So0080-A8241650"/>
    <s v="G0011506"/>
    <d v="2017-11-27T00:00:00"/>
    <x v="3"/>
    <n v="11"/>
    <x v="27"/>
    <x v="0"/>
    <s v="MX"/>
    <x v="15"/>
  </r>
  <r>
    <n v="7350"/>
    <s v="C000-91639"/>
    <x v="0"/>
    <n v="1"/>
    <s v="So0090-A1598012"/>
    <s v="G0011507"/>
    <d v="2017-11-27T00:00:00"/>
    <x v="3"/>
    <n v="11"/>
    <x v="27"/>
    <x v="0"/>
    <s v="MX"/>
    <x v="15"/>
  </r>
  <r>
    <n v="1152.0600000000002"/>
    <s v="C000-91639"/>
    <x v="0"/>
    <n v="621"/>
    <s v="So0070-A8666246"/>
    <s v="G0011508"/>
    <d v="2017-11-27T00:00:00"/>
    <x v="3"/>
    <n v="11"/>
    <x v="27"/>
    <x v="0"/>
    <s v="MX"/>
    <x v="15"/>
  </r>
  <r>
    <n v="93026.22"/>
    <s v="C000-91639"/>
    <x v="0"/>
    <n v="280"/>
    <s v="So0090-A6968089"/>
    <s v="G0011727"/>
    <d v="2018-01-29T00:00:00"/>
    <x v="4"/>
    <n v="1"/>
    <x v="27"/>
    <x v="0"/>
    <s v="MX"/>
    <x v="15"/>
  </r>
  <r>
    <n v="2543.31"/>
    <s v="C000-91639"/>
    <x v="0"/>
    <n v="162"/>
    <s v="So0090-A4635130"/>
    <s v="G0011728"/>
    <d v="2018-01-29T00:00:00"/>
    <x v="4"/>
    <n v="1"/>
    <x v="27"/>
    <x v="0"/>
    <s v="MX"/>
    <x v="15"/>
  </r>
  <r>
    <n v="7350"/>
    <s v="C000-91639"/>
    <x v="0"/>
    <n v="1"/>
    <s v="So0090-A6968089"/>
    <s v="G0011729"/>
    <d v="2018-01-29T00:00:00"/>
    <x v="4"/>
    <n v="1"/>
    <x v="27"/>
    <x v="0"/>
    <s v="MX"/>
    <x v="15"/>
  </r>
  <r>
    <n v="141937.95000000001"/>
    <s v="C000-91639"/>
    <x v="0"/>
    <n v="355"/>
    <s v="So0090-A6968089"/>
    <s v="G0011730"/>
    <d v="2018-01-29T00:00:00"/>
    <x v="4"/>
    <n v="1"/>
    <x v="27"/>
    <x v="0"/>
    <s v="MX"/>
    <x v="15"/>
  </r>
  <r>
    <n v="7350"/>
    <s v="C000-91639"/>
    <x v="0"/>
    <n v="1"/>
    <s v="So0090-A6968089"/>
    <s v="G0011731"/>
    <d v="2018-01-29T00:00:00"/>
    <x v="4"/>
    <n v="1"/>
    <x v="27"/>
    <x v="0"/>
    <s v="MX"/>
    <x v="15"/>
  </r>
  <r>
    <n v="141803.508"/>
    <s v="C000-91639"/>
    <x v="0"/>
    <n v="324"/>
    <s v="So0090-A6973086"/>
    <s v="G0011732"/>
    <d v="2018-01-29T00:00:00"/>
    <x v="4"/>
    <n v="1"/>
    <x v="27"/>
    <x v="0"/>
    <s v="MX"/>
    <x v="15"/>
  </r>
  <r>
    <n v="7350"/>
    <s v="C000-91639"/>
    <x v="0"/>
    <n v="1"/>
    <s v="So0090-A6973086"/>
    <s v="G0011733"/>
    <d v="2018-01-29T00:00:00"/>
    <x v="4"/>
    <n v="1"/>
    <x v="27"/>
    <x v="0"/>
    <s v="MX"/>
    <x v="15"/>
  </r>
  <r>
    <n v="137254.74000000002"/>
    <s v="C000-91639"/>
    <x v="0"/>
    <n v="322"/>
    <s v="So0090-A7151051"/>
    <s v="G0011751"/>
    <d v="2018-01-31T00:00:00"/>
    <x v="4"/>
    <n v="1"/>
    <x v="27"/>
    <x v="0"/>
    <s v="MX"/>
    <x v="15"/>
  </r>
  <r>
    <n v="7350"/>
    <s v="C000-91639"/>
    <x v="0"/>
    <n v="1"/>
    <s v="So0090-A7151051"/>
    <s v="G0011752"/>
    <d v="2018-01-31T00:00:00"/>
    <x v="4"/>
    <n v="1"/>
    <x v="27"/>
    <x v="0"/>
    <s v="MX"/>
    <x v="15"/>
  </r>
  <r>
    <n v="140074.788"/>
    <s v="C000-91639"/>
    <x v="0"/>
    <n v="333"/>
    <s v="So0090-A7151051"/>
    <s v="G0011753"/>
    <d v="2018-01-31T00:00:00"/>
    <x v="4"/>
    <n v="1"/>
    <x v="27"/>
    <x v="0"/>
    <s v="MX"/>
    <x v="15"/>
  </r>
  <r>
    <n v="7350"/>
    <s v="C000-91639"/>
    <x v="0"/>
    <n v="1"/>
    <s v="So0090-A7151051"/>
    <s v="G0011754"/>
    <d v="2018-01-31T00:00:00"/>
    <x v="4"/>
    <n v="1"/>
    <x v="27"/>
    <x v="0"/>
    <s v="MX"/>
    <x v="15"/>
  </r>
  <r>
    <n v="157290.16800000001"/>
    <s v="C000-91639"/>
    <x v="0"/>
    <n v="314"/>
    <s v="So0090-A7151051"/>
    <s v="G0011757"/>
    <d v="2018-01-31T00:00:00"/>
    <x v="4"/>
    <n v="1"/>
    <x v="27"/>
    <x v="0"/>
    <s v="MX"/>
    <x v="15"/>
  </r>
  <r>
    <n v="7350"/>
    <s v="C000-91639"/>
    <x v="0"/>
    <n v="1"/>
    <s v="So0090-A7151051"/>
    <s v="G0011758"/>
    <d v="2018-01-31T00:00:00"/>
    <x v="4"/>
    <n v="1"/>
    <x v="27"/>
    <x v="0"/>
    <s v="MX"/>
    <x v="15"/>
  </r>
  <r>
    <n v="115633.98000000001"/>
    <s v="C000-91639"/>
    <x v="0"/>
    <n v="265"/>
    <s v="So0090-A7151051"/>
    <s v="G0011759"/>
    <d v="2018-01-31T00:00:00"/>
    <x v="4"/>
    <n v="1"/>
    <x v="27"/>
    <x v="0"/>
    <s v="MX"/>
    <x v="15"/>
  </r>
  <r>
    <n v="7350"/>
    <s v="C000-91639"/>
    <x v="0"/>
    <n v="1"/>
    <s v="So0090-A7151051"/>
    <s v="G0011760"/>
    <d v="2018-01-31T00:00:00"/>
    <x v="4"/>
    <n v="1"/>
    <x v="27"/>
    <x v="0"/>
    <s v="MX"/>
    <x v="15"/>
  </r>
  <r>
    <n v="144962.24400000001"/>
    <s v="C000-91639"/>
    <x v="0"/>
    <n v="356"/>
    <s v="So0090-A7151051"/>
    <s v="G0011773"/>
    <d v="2018-01-31T00:00:00"/>
    <x v="4"/>
    <n v="1"/>
    <x v="27"/>
    <x v="0"/>
    <s v="MX"/>
    <x v="15"/>
  </r>
  <r>
    <n v="7350"/>
    <s v="C000-91639"/>
    <x v="0"/>
    <n v="1"/>
    <s v="So0090-A7151051"/>
    <s v="G0011774"/>
    <d v="2018-01-31T00:00:00"/>
    <x v="4"/>
    <n v="1"/>
    <x v="27"/>
    <x v="0"/>
    <s v="MX"/>
    <x v="15"/>
  </r>
  <r>
    <n v="120373.68000000001"/>
    <s v="C000-91639"/>
    <x v="0"/>
    <n v="322"/>
    <s v="So0090-A7637005"/>
    <s v="G0011782"/>
    <d v="2018-02-05T00:00:00"/>
    <x v="4"/>
    <n v="2"/>
    <x v="27"/>
    <x v="0"/>
    <s v="MX"/>
    <x v="15"/>
  </r>
  <r>
    <n v="7350"/>
    <s v="C000-91639"/>
    <x v="0"/>
    <n v="1"/>
    <s v="So0090-A7637005"/>
    <s v="G0011783"/>
    <d v="2018-02-05T00:00:00"/>
    <x v="4"/>
    <n v="2"/>
    <x v="27"/>
    <x v="0"/>
    <s v="MX"/>
    <x v="15"/>
  </r>
  <r>
    <n v="147394.38"/>
    <s v="C000-91639"/>
    <x v="0"/>
    <n v="312"/>
    <s v="So0090-A7669300"/>
    <s v="G0011788"/>
    <d v="2018-02-06T00:00:00"/>
    <x v="4"/>
    <n v="2"/>
    <x v="27"/>
    <x v="0"/>
    <s v="MX"/>
    <x v="15"/>
  </r>
  <r>
    <n v="7350"/>
    <s v="C000-91639"/>
    <x v="0"/>
    <n v="1"/>
    <s v="So0090-A7669300"/>
    <s v="G0011789"/>
    <d v="2018-02-06T00:00:00"/>
    <x v="4"/>
    <n v="2"/>
    <x v="27"/>
    <x v="0"/>
    <s v="MX"/>
    <x v="15"/>
  </r>
  <r>
    <n v="150449.29200000002"/>
    <s v="C000-91639"/>
    <x v="0"/>
    <n v="341"/>
    <s v="So0090-A7122533"/>
    <s v="G0011922"/>
    <d v="2018-02-23T00:00:00"/>
    <x v="4"/>
    <n v="2"/>
    <x v="27"/>
    <x v="0"/>
    <s v="MX"/>
    <x v="15"/>
  </r>
  <r>
    <n v="7350"/>
    <s v="C000-91639"/>
    <x v="0"/>
    <n v="1"/>
    <s v="So0090-A8035829"/>
    <s v="G0011923"/>
    <d v="2018-02-23T00:00:00"/>
    <x v="4"/>
    <n v="2"/>
    <x v="27"/>
    <x v="0"/>
    <s v="MX"/>
    <x v="15"/>
  </r>
  <r>
    <n v="136936.92600000001"/>
    <s v="C000-91639"/>
    <x v="0"/>
    <n v="272"/>
    <s v="So0090-A8035829"/>
    <s v="G0011936"/>
    <d v="2018-02-27T00:00:00"/>
    <x v="4"/>
    <n v="2"/>
    <x v="27"/>
    <x v="0"/>
    <s v="MX"/>
    <x v="15"/>
  </r>
  <r>
    <n v="7350"/>
    <s v="C000-91639"/>
    <x v="0"/>
    <n v="1"/>
    <s v="So0090-A8035829"/>
    <s v="G0011937"/>
    <d v="2018-02-27T00:00:00"/>
    <x v="4"/>
    <n v="2"/>
    <x v="27"/>
    <x v="0"/>
    <s v="MX"/>
    <x v="15"/>
  </r>
  <r>
    <n v="164882.13"/>
    <s v="C000-91639"/>
    <x v="0"/>
    <n v="335"/>
    <s v="So0090-A8035829"/>
    <s v="G0011938"/>
    <d v="2018-02-27T00:00:00"/>
    <x v="4"/>
    <n v="2"/>
    <x v="27"/>
    <x v="0"/>
    <s v="MX"/>
    <x v="15"/>
  </r>
  <r>
    <n v="7350"/>
    <s v="C000-91639"/>
    <x v="0"/>
    <n v="1"/>
    <s v="So0090-A8035829"/>
    <s v="G0011939"/>
    <d v="2018-02-27T00:00:00"/>
    <x v="4"/>
    <n v="2"/>
    <x v="27"/>
    <x v="0"/>
    <s v="MX"/>
    <x v="15"/>
  </r>
  <r>
    <n v="148685.46000000002"/>
    <s v="C000-91639"/>
    <x v="0"/>
    <n v="306"/>
    <s v="So0090-A8035829"/>
    <s v="G0011947"/>
    <d v="2018-02-28T00:00:00"/>
    <x v="4"/>
    <n v="2"/>
    <x v="27"/>
    <x v="0"/>
    <s v="MX"/>
    <x v="15"/>
  </r>
  <r>
    <n v="7350"/>
    <s v="C000-91639"/>
    <x v="0"/>
    <n v="1"/>
    <s v="So0090-A8043231"/>
    <s v="G0011948"/>
    <d v="2018-02-28T00:00:00"/>
    <x v="4"/>
    <n v="2"/>
    <x v="27"/>
    <x v="0"/>
    <s v="MX"/>
    <x v="15"/>
  </r>
  <r>
    <n v="119644.56"/>
    <s v="C000-91639"/>
    <x v="0"/>
    <n v="305"/>
    <s v="So0090-A8035829"/>
    <s v="G0011952"/>
    <d v="2018-02-28T00:00:00"/>
    <x v="4"/>
    <n v="2"/>
    <x v="27"/>
    <x v="0"/>
    <s v="MX"/>
    <x v="15"/>
  </r>
  <r>
    <n v="7350"/>
    <s v="C000-91639"/>
    <x v="0"/>
    <n v="1"/>
    <s v="So0090-A8043231"/>
    <s v="G0011953"/>
    <d v="2018-02-28T00:00:00"/>
    <x v="4"/>
    <n v="2"/>
    <x v="27"/>
    <x v="0"/>
    <s v="MX"/>
    <x v="15"/>
  </r>
  <r>
    <n v="147242.34"/>
    <s v="C000-91639"/>
    <x v="0"/>
    <n v="336"/>
    <s v="So0090-A8035829"/>
    <s v="G0011980"/>
    <d v="2018-02-28T00:00:00"/>
    <x v="4"/>
    <n v="2"/>
    <x v="27"/>
    <x v="0"/>
    <s v="MX"/>
    <x v="15"/>
  </r>
  <r>
    <n v="7350"/>
    <s v="C000-91639"/>
    <x v="0"/>
    <n v="1"/>
    <s v="So0090-A8043231"/>
    <s v="G0011981"/>
    <d v="2018-02-28T00:00:00"/>
    <x v="4"/>
    <n v="2"/>
    <x v="27"/>
    <x v="0"/>
    <s v="MX"/>
    <x v="15"/>
  </r>
  <r>
    <n v="-13627.11"/>
    <s v="C000-91639"/>
    <x v="0"/>
    <n v="-35"/>
    <s v="So0100-A0175067"/>
    <s v="G0011982"/>
    <d v="2018-03-02T00:00:00"/>
    <x v="4"/>
    <n v="3"/>
    <x v="27"/>
    <x v="0"/>
    <s v="MX"/>
    <x v="15"/>
  </r>
  <r>
    <n v="2977.59"/>
    <s v="C000-91639"/>
    <x v="0"/>
    <n v="5"/>
    <s v="So0090-A8043231"/>
    <s v="G0012040"/>
    <d v="2018-03-12T00:00:00"/>
    <x v="4"/>
    <n v="3"/>
    <x v="27"/>
    <x v="0"/>
    <s v="MX"/>
    <x v="15"/>
  </r>
  <r>
    <n v="126934.92"/>
    <s v="C000-91639"/>
    <x v="0"/>
    <n v="324"/>
    <s v="So0090-A8035829"/>
    <s v="G0012041"/>
    <d v="2018-03-12T00:00:00"/>
    <x v="4"/>
    <n v="3"/>
    <x v="27"/>
    <x v="0"/>
    <s v="MX"/>
    <x v="15"/>
  </r>
  <r>
    <n v="7350"/>
    <s v="C000-91639"/>
    <x v="0"/>
    <n v="1"/>
    <s v="So0090-A8043231"/>
    <s v="G0012042"/>
    <d v="2018-03-12T00:00:00"/>
    <x v="4"/>
    <n v="3"/>
    <x v="27"/>
    <x v="0"/>
    <s v="MX"/>
    <x v="15"/>
  </r>
  <r>
    <n v="119613.06"/>
    <s v="C000-91639"/>
    <x v="0"/>
    <n v="312"/>
    <s v="So0090-A8035829"/>
    <s v="G0012048"/>
    <d v="2018-03-13T00:00:00"/>
    <x v="4"/>
    <n v="3"/>
    <x v="27"/>
    <x v="0"/>
    <s v="MX"/>
    <x v="15"/>
  </r>
  <r>
    <n v="7350"/>
    <s v="C000-91639"/>
    <x v="0"/>
    <n v="1"/>
    <s v="So0090-A8043231"/>
    <s v="G0012049"/>
    <d v="2018-03-13T00:00:00"/>
    <x v="4"/>
    <n v="3"/>
    <x v="27"/>
    <x v="0"/>
    <s v="MX"/>
    <x v="15"/>
  </r>
  <r>
    <n v="147471.66000000003"/>
    <s v="C000-91639"/>
    <x v="0"/>
    <n v="385"/>
    <s v="So0090-A8035829"/>
    <s v="G0012051"/>
    <d v="2018-03-13T00:00:00"/>
    <x v="4"/>
    <n v="3"/>
    <x v="27"/>
    <x v="0"/>
    <s v="MX"/>
    <x v="15"/>
  </r>
  <r>
    <n v="7350"/>
    <s v="C000-91639"/>
    <x v="0"/>
    <n v="1"/>
    <s v="So0090-A8043231"/>
    <s v="G0012052"/>
    <d v="2018-03-13T00:00:00"/>
    <x v="4"/>
    <n v="3"/>
    <x v="27"/>
    <x v="0"/>
    <s v="MX"/>
    <x v="15"/>
  </r>
  <r>
    <n v="181521.69"/>
    <s v="C000-91639"/>
    <x v="0"/>
    <n v="255"/>
    <s v="So0090-A8035829"/>
    <s v="G0012056"/>
    <d v="2018-03-14T00:00:00"/>
    <x v="4"/>
    <n v="3"/>
    <x v="27"/>
    <x v="0"/>
    <s v="MX"/>
    <x v="15"/>
  </r>
  <r>
    <n v="7350"/>
    <s v="C000-91639"/>
    <x v="0"/>
    <n v="1"/>
    <s v="So0090-A8057098"/>
    <s v="G0012057"/>
    <d v="2018-03-14T00:00:00"/>
    <x v="4"/>
    <n v="3"/>
    <x v="27"/>
    <x v="0"/>
    <s v="MX"/>
    <x v="15"/>
  </r>
  <r>
    <n v="144510.45000000001"/>
    <s v="C000-91639"/>
    <x v="0"/>
    <n v="348"/>
    <s v="So0090-A8035829"/>
    <s v="G0012060"/>
    <d v="2018-03-15T00:00:00"/>
    <x v="4"/>
    <n v="3"/>
    <x v="27"/>
    <x v="0"/>
    <s v="MX"/>
    <x v="15"/>
  </r>
  <r>
    <n v="7350"/>
    <s v="C000-91639"/>
    <x v="0"/>
    <n v="1"/>
    <s v="So0090-A8035829"/>
    <s v="G0012061"/>
    <d v="2018-03-15T00:00:00"/>
    <x v="4"/>
    <n v="3"/>
    <x v="27"/>
    <x v="0"/>
    <s v="MX"/>
    <x v="15"/>
  </r>
  <r>
    <n v="147659.06400000001"/>
    <s v="C000-91639"/>
    <x v="0"/>
    <n v="335"/>
    <s v="So0090-A8035829"/>
    <s v="G0012075"/>
    <d v="2018-03-16T00:00:00"/>
    <x v="4"/>
    <n v="3"/>
    <x v="27"/>
    <x v="0"/>
    <s v="MX"/>
    <x v="15"/>
  </r>
  <r>
    <n v="7350"/>
    <s v="C000-91639"/>
    <x v="0"/>
    <n v="1"/>
    <s v="So0090-A8057098"/>
    <s v="G0012076"/>
    <d v="2018-03-16T00:00:00"/>
    <x v="4"/>
    <n v="3"/>
    <x v="27"/>
    <x v="0"/>
    <s v="MX"/>
    <x v="15"/>
  </r>
  <r>
    <n v="145542.81000000003"/>
    <s v="C000-91639"/>
    <x v="0"/>
    <n v="316"/>
    <s v="So0090-A8035829"/>
    <s v="G0012088"/>
    <d v="2018-03-19T00:00:00"/>
    <x v="4"/>
    <n v="3"/>
    <x v="27"/>
    <x v="0"/>
    <s v="MX"/>
    <x v="15"/>
  </r>
  <r>
    <n v="7350"/>
    <s v="C000-91639"/>
    <x v="0"/>
    <n v="1"/>
    <s v="So0090-A8057098"/>
    <s v="G0012089"/>
    <d v="2018-03-19T00:00:00"/>
    <x v="4"/>
    <n v="3"/>
    <x v="27"/>
    <x v="0"/>
    <s v="MX"/>
    <x v="15"/>
  </r>
  <r>
    <n v="145003.02600000001"/>
    <s v="C000-91639"/>
    <x v="0"/>
    <n v="318"/>
    <s v="So0090-A8035829"/>
    <s v="G0012107"/>
    <d v="2018-03-21T00:00:00"/>
    <x v="4"/>
    <n v="3"/>
    <x v="27"/>
    <x v="0"/>
    <s v="MX"/>
    <x v="15"/>
  </r>
  <r>
    <n v="7350"/>
    <s v="C000-91639"/>
    <x v="0"/>
    <n v="1"/>
    <s v="So0090-A8057098"/>
    <s v="G0012108"/>
    <d v="2018-03-21T00:00:00"/>
    <x v="4"/>
    <n v="3"/>
    <x v="27"/>
    <x v="0"/>
    <s v="MX"/>
    <x v="15"/>
  </r>
  <r>
    <n v="0"/>
    <s v="C000-91639"/>
    <x v="2"/>
    <n v="130"/>
    <s v="So0100-A1308290"/>
    <s v="G0012179"/>
    <d v="2018-03-29T00:00:00"/>
    <x v="4"/>
    <n v="3"/>
    <x v="27"/>
    <x v="0"/>
    <s v="MX"/>
    <x v="15"/>
  </r>
  <r>
    <n v="115293.36"/>
    <s v="C000-91639"/>
    <x v="0"/>
    <n v="257"/>
    <s v="So0090-A8035829"/>
    <s v="G0012275"/>
    <d v="2018-04-12T00:00:00"/>
    <x v="4"/>
    <n v="4"/>
    <x v="27"/>
    <x v="0"/>
    <s v="MX"/>
    <x v="15"/>
  </r>
  <r>
    <n v="7350"/>
    <s v="C000-91639"/>
    <x v="0"/>
    <n v="1"/>
    <s v="So0090-A8057098"/>
    <s v="G0012276"/>
    <d v="2018-04-12T00:00:00"/>
    <x v="4"/>
    <n v="4"/>
    <x v="27"/>
    <x v="0"/>
    <s v="MX"/>
    <x v="15"/>
  </r>
  <r>
    <n v="155815.38"/>
    <s v="C000-91639"/>
    <x v="0"/>
    <n v="314"/>
    <s v="So0090-A8035829"/>
    <s v="G0012279"/>
    <d v="2018-04-12T00:00:00"/>
    <x v="4"/>
    <n v="4"/>
    <x v="27"/>
    <x v="0"/>
    <s v="MX"/>
    <x v="15"/>
  </r>
  <r>
    <n v="7350"/>
    <s v="C000-91639"/>
    <x v="0"/>
    <n v="1"/>
    <s v="So0090-A8057098"/>
    <s v="G0012280"/>
    <d v="2018-04-12T00:00:00"/>
    <x v="4"/>
    <n v="4"/>
    <x v="27"/>
    <x v="0"/>
    <s v="MX"/>
    <x v="15"/>
  </r>
  <r>
    <n v="140717.09400000001"/>
    <s v="C000-91639"/>
    <x v="0"/>
    <n v="337"/>
    <s v="So0090-A8035829"/>
    <s v="G0012304"/>
    <d v="2018-04-16T00:00:00"/>
    <x v="4"/>
    <n v="4"/>
    <x v="27"/>
    <x v="0"/>
    <s v="MX"/>
    <x v="15"/>
  </r>
  <r>
    <n v="7350"/>
    <s v="C000-91639"/>
    <x v="0"/>
    <n v="1"/>
    <s v="So0090-A8061245"/>
    <s v="G0012305"/>
    <d v="2018-04-16T00:00:00"/>
    <x v="4"/>
    <n v="4"/>
    <x v="27"/>
    <x v="0"/>
    <s v="MX"/>
    <x v="15"/>
  </r>
  <r>
    <n v="121553.88"/>
    <s v="C000-91639"/>
    <x v="0"/>
    <n v="270"/>
    <s v="So0090-A8035829"/>
    <s v="G0012320"/>
    <d v="2018-04-17T00:00:00"/>
    <x v="4"/>
    <n v="4"/>
    <x v="27"/>
    <x v="0"/>
    <s v="MX"/>
    <x v="15"/>
  </r>
  <r>
    <n v="7350"/>
    <s v="C000-91639"/>
    <x v="0"/>
    <n v="1"/>
    <s v="So0090-A8057098"/>
    <s v="G0012321"/>
    <d v="2018-04-17T00:00:00"/>
    <x v="4"/>
    <n v="4"/>
    <x v="27"/>
    <x v="0"/>
    <s v="MX"/>
    <x v="15"/>
  </r>
  <r>
    <n v="128234.65200000002"/>
    <s v="C000-91639"/>
    <x v="0"/>
    <n v="313"/>
    <s v="So0090-A8035829"/>
    <s v="G0012335"/>
    <d v="2018-04-18T00:00:00"/>
    <x v="4"/>
    <n v="4"/>
    <x v="27"/>
    <x v="0"/>
    <s v="MX"/>
    <x v="15"/>
  </r>
  <r>
    <n v="7350"/>
    <s v="C000-91639"/>
    <x v="0"/>
    <n v="1"/>
    <s v="So0090-A8043231"/>
    <s v="G0012336"/>
    <d v="2018-04-18T00:00:00"/>
    <x v="4"/>
    <n v="4"/>
    <x v="27"/>
    <x v="0"/>
    <s v="MX"/>
    <x v="15"/>
  </r>
  <r>
    <n v="140660.60400000002"/>
    <s v="C000-91639"/>
    <x v="0"/>
    <n v="353"/>
    <s v="So0090-A8035829"/>
    <s v="G0012362"/>
    <d v="2018-04-20T00:00:00"/>
    <x v="4"/>
    <n v="4"/>
    <x v="27"/>
    <x v="0"/>
    <s v="MX"/>
    <x v="15"/>
  </r>
  <r>
    <n v="7350"/>
    <s v="C000-91639"/>
    <x v="0"/>
    <n v="1"/>
    <s v="So0090-A8043231"/>
    <s v="G0012363"/>
    <d v="2018-04-20T00:00:00"/>
    <x v="4"/>
    <n v="4"/>
    <x v="27"/>
    <x v="0"/>
    <s v="MX"/>
    <x v="15"/>
  </r>
  <r>
    <n v="146777.82"/>
    <s v="C000-91639"/>
    <x v="0"/>
    <n v="321"/>
    <s v="So0090-A8035829"/>
    <s v="G0012393"/>
    <d v="2018-04-25T00:00:00"/>
    <x v="4"/>
    <n v="4"/>
    <x v="27"/>
    <x v="0"/>
    <s v="MX"/>
    <x v="15"/>
  </r>
  <r>
    <n v="7350"/>
    <s v="C000-91639"/>
    <x v="0"/>
    <n v="1"/>
    <s v="So0090-A8057098"/>
    <s v="G0012394"/>
    <d v="2018-04-25T00:00:00"/>
    <x v="4"/>
    <n v="4"/>
    <x v="27"/>
    <x v="0"/>
    <s v="MX"/>
    <x v="15"/>
  </r>
  <r>
    <n v="152978.11200000002"/>
    <s v="C000-91639"/>
    <x v="0"/>
    <n v="327"/>
    <s v="So0090-A8035829"/>
    <s v="G0012407"/>
    <d v="2018-04-26T00:00:00"/>
    <x v="4"/>
    <n v="4"/>
    <x v="27"/>
    <x v="0"/>
    <s v="MX"/>
    <x v="15"/>
  </r>
  <r>
    <n v="7350"/>
    <s v="C000-91639"/>
    <x v="0"/>
    <n v="1"/>
    <s v="So0090-A8079390"/>
    <s v="G0012408"/>
    <d v="2018-04-26T00:00:00"/>
    <x v="4"/>
    <n v="4"/>
    <x v="27"/>
    <x v="0"/>
    <s v="MX"/>
    <x v="15"/>
  </r>
  <r>
    <n v="158718"/>
    <s v="C000-91639"/>
    <x v="0"/>
    <n v="290"/>
    <s v="So0090-A8035829"/>
    <s v="G0012496"/>
    <d v="2018-05-08T00:00:00"/>
    <x v="4"/>
    <n v="5"/>
    <x v="27"/>
    <x v="0"/>
    <s v="MX"/>
    <x v="15"/>
  </r>
  <r>
    <n v="0"/>
    <s v="C000-91639"/>
    <x v="0"/>
    <n v="285.04000000000002"/>
    <s v="So0100-A3279567"/>
    <s v="G0012497"/>
    <d v="2018-05-08T00:00:00"/>
    <x v="4"/>
    <n v="5"/>
    <x v="27"/>
    <x v="0"/>
    <s v="MX"/>
    <x v="15"/>
  </r>
  <r>
    <n v="7350"/>
    <s v="C000-91639"/>
    <x v="0"/>
    <n v="1"/>
    <s v="So0090-A8061245"/>
    <s v="G0012498"/>
    <d v="2018-05-08T00:00:00"/>
    <x v="4"/>
    <n v="5"/>
    <x v="27"/>
    <x v="0"/>
    <s v="MX"/>
    <x v="15"/>
  </r>
  <r>
    <n v="126490.98000000001"/>
    <s v="C000-91639"/>
    <x v="0"/>
    <n v="286"/>
    <s v="So0090-A8035829"/>
    <s v="G0012499"/>
    <d v="2018-05-09T00:00:00"/>
    <x v="4"/>
    <n v="5"/>
    <x v="27"/>
    <x v="0"/>
    <s v="MX"/>
    <x v="15"/>
  </r>
  <r>
    <n v="7350"/>
    <s v="C000-91639"/>
    <x v="0"/>
    <n v="1"/>
    <s v="So0090-A8057098"/>
    <s v="G0012500"/>
    <d v="2018-05-09T00:00:00"/>
    <x v="4"/>
    <n v="5"/>
    <x v="27"/>
    <x v="0"/>
    <s v="MX"/>
    <x v="15"/>
  </r>
  <r>
    <n v="137618.712"/>
    <s v="C000-91639"/>
    <x v="0"/>
    <n v="340"/>
    <s v="So0090-A8035829"/>
    <s v="G0012509"/>
    <d v="2018-05-10T00:00:00"/>
    <x v="4"/>
    <n v="5"/>
    <x v="27"/>
    <x v="0"/>
    <s v="MX"/>
    <x v="15"/>
  </r>
  <r>
    <n v="7350"/>
    <s v="C000-91639"/>
    <x v="0"/>
    <n v="1"/>
    <s v="So0090-A8057098"/>
    <s v="G0012510"/>
    <d v="2018-05-10T00:00:00"/>
    <x v="4"/>
    <n v="5"/>
    <x v="27"/>
    <x v="0"/>
    <s v="MX"/>
    <x v="15"/>
  </r>
  <r>
    <n v="157298.4"/>
    <s v="C000-91639"/>
    <x v="0"/>
    <n v="329"/>
    <s v="So0090-A8035829"/>
    <s v="G0012514"/>
    <d v="2018-05-10T00:00:00"/>
    <x v="4"/>
    <n v="5"/>
    <x v="27"/>
    <x v="0"/>
    <s v="MX"/>
    <x v="15"/>
  </r>
  <r>
    <n v="7350"/>
    <s v="C000-91639"/>
    <x v="0"/>
    <n v="1"/>
    <s v="So0090-A8057098"/>
    <s v="G0012515"/>
    <d v="2018-05-10T00:00:00"/>
    <x v="4"/>
    <n v="5"/>
    <x v="27"/>
    <x v="0"/>
    <s v="MX"/>
    <x v="15"/>
  </r>
  <r>
    <n v="167604.52799999999"/>
    <s v="C000-91639"/>
    <x v="0"/>
    <n v="357"/>
    <s v="So0090-A8035829"/>
    <s v="G0012520"/>
    <d v="2018-05-11T00:00:00"/>
    <x v="4"/>
    <n v="5"/>
    <x v="27"/>
    <x v="0"/>
    <s v="MX"/>
    <x v="15"/>
  </r>
  <r>
    <n v="7350"/>
    <s v="C000-91639"/>
    <x v="0"/>
    <n v="1"/>
    <s v="So0090-A8061245"/>
    <s v="G0012521"/>
    <d v="2018-05-11T00:00:00"/>
    <x v="4"/>
    <n v="5"/>
    <x v="27"/>
    <x v="0"/>
    <s v="MX"/>
    <x v="15"/>
  </r>
  <r>
    <n v="155925.84"/>
    <s v="C000-91639"/>
    <x v="0"/>
    <n v="317"/>
    <s v="So0090-A8043231"/>
    <s v="G0012524"/>
    <d v="2018-05-11T00:00:00"/>
    <x v="4"/>
    <n v="5"/>
    <x v="27"/>
    <x v="0"/>
    <s v="MX"/>
    <x v="15"/>
  </r>
  <r>
    <n v="7350"/>
    <s v="C000-91639"/>
    <x v="0"/>
    <n v="1"/>
    <s v="So0090-A8061245"/>
    <s v="G0012525"/>
    <d v="2018-05-11T00:00:00"/>
    <x v="4"/>
    <n v="5"/>
    <x v="27"/>
    <x v="0"/>
    <s v="MX"/>
    <x v="15"/>
  </r>
  <r>
    <n v="136312.68000000002"/>
    <s v="C000-91639"/>
    <x v="0"/>
    <n v="409"/>
    <s v="So0090-A8043231"/>
    <s v="G0012528"/>
    <d v="2018-05-12T00:00:00"/>
    <x v="4"/>
    <n v="5"/>
    <x v="27"/>
    <x v="0"/>
    <s v="MX"/>
    <x v="15"/>
  </r>
  <r>
    <n v="7350"/>
    <s v="C000-91639"/>
    <x v="0"/>
    <n v="1"/>
    <s v="So0090-A8089290"/>
    <s v="G0012529"/>
    <d v="2018-05-12T00:00:00"/>
    <x v="4"/>
    <n v="5"/>
    <x v="27"/>
    <x v="0"/>
    <s v="MX"/>
    <x v="15"/>
  </r>
  <r>
    <n v="159587.568"/>
    <s v="C000-91639"/>
    <x v="0"/>
    <n v="371"/>
    <s v="So0090-A8035829"/>
    <s v="G0012533"/>
    <d v="2018-05-14T00:00:00"/>
    <x v="4"/>
    <n v="5"/>
    <x v="27"/>
    <x v="0"/>
    <s v="MX"/>
    <x v="15"/>
  </r>
  <r>
    <n v="7350"/>
    <s v="C000-91639"/>
    <x v="0"/>
    <n v="1"/>
    <s v="So0090-A8035829"/>
    <s v="G0012534"/>
    <d v="2018-05-14T00:00:00"/>
    <x v="4"/>
    <n v="5"/>
    <x v="27"/>
    <x v="0"/>
    <s v="MX"/>
    <x v="15"/>
  </r>
  <r>
    <n v="117866.70000000001"/>
    <s v="C000-91639"/>
    <x v="0"/>
    <n v="318"/>
    <s v="So0090-A8043231"/>
    <s v="G0012611"/>
    <d v="2018-05-23T00:00:00"/>
    <x v="4"/>
    <n v="5"/>
    <x v="27"/>
    <x v="0"/>
    <s v="MX"/>
    <x v="15"/>
  </r>
  <r>
    <n v="7350"/>
    <s v="C000-91639"/>
    <x v="0"/>
    <n v="1"/>
    <s v="So0090-A8079390"/>
    <s v="G0012612"/>
    <d v="2018-05-23T00:00:00"/>
    <x v="4"/>
    <n v="5"/>
    <x v="27"/>
    <x v="0"/>
    <s v="MX"/>
    <x v="15"/>
  </r>
  <r>
    <n v="161495.67000000001"/>
    <s v="C000-91639"/>
    <x v="0"/>
    <n v="349"/>
    <s v="So0090-A8043231"/>
    <s v="G0012619"/>
    <d v="2018-05-24T00:00:00"/>
    <x v="4"/>
    <n v="5"/>
    <x v="27"/>
    <x v="0"/>
    <s v="MX"/>
    <x v="15"/>
  </r>
  <r>
    <n v="7350"/>
    <s v="C000-91639"/>
    <x v="0"/>
    <n v="1"/>
    <s v="So0090-A8061245"/>
    <s v="G0012620"/>
    <d v="2018-05-24T00:00:00"/>
    <x v="4"/>
    <n v="5"/>
    <x v="27"/>
    <x v="0"/>
    <s v="MX"/>
    <x v="15"/>
  </r>
  <r>
    <n v="154945.76999999999"/>
    <s v="C000-91639"/>
    <x v="0"/>
    <n v="256"/>
    <s v="So0090-A8043231"/>
    <s v="G0012636"/>
    <d v="2018-05-25T00:00:00"/>
    <x v="4"/>
    <n v="5"/>
    <x v="27"/>
    <x v="0"/>
    <s v="MX"/>
    <x v="15"/>
  </r>
  <r>
    <n v="7350"/>
    <s v="C000-91639"/>
    <x v="0"/>
    <n v="1"/>
    <s v="So0090-A8043231"/>
    <s v="G0012637"/>
    <d v="2018-05-25T00:00:00"/>
    <x v="4"/>
    <n v="5"/>
    <x v="27"/>
    <x v="0"/>
    <s v="MX"/>
    <x v="15"/>
  </r>
  <r>
    <n v="140656.74"/>
    <s v="C000-91639"/>
    <x v="0"/>
    <n v="389"/>
    <s v="So0090-A8035829"/>
    <s v="G0012690"/>
    <d v="2018-06-05T00:00:00"/>
    <x v="4"/>
    <n v="6"/>
    <x v="27"/>
    <x v="0"/>
    <s v="MX"/>
    <x v="15"/>
  </r>
  <r>
    <n v="7350"/>
    <s v="C000-91639"/>
    <x v="0"/>
    <n v="1"/>
    <s v="So0090-A8079390"/>
    <s v="G0012691"/>
    <d v="2018-06-05T00:00:00"/>
    <x v="4"/>
    <n v="6"/>
    <x v="27"/>
    <x v="0"/>
    <s v="MX"/>
    <x v="15"/>
  </r>
  <r>
    <n v="135321.73199999999"/>
    <s v="C000-91639"/>
    <x v="0"/>
    <n v="377"/>
    <s v="So0090-A8035829"/>
    <s v="G0012706"/>
    <d v="2018-06-06T00:00:00"/>
    <x v="4"/>
    <n v="6"/>
    <x v="27"/>
    <x v="0"/>
    <s v="MX"/>
    <x v="15"/>
  </r>
  <r>
    <n v="7350"/>
    <s v="C000-91639"/>
    <x v="0"/>
    <n v="1"/>
    <s v="So0090-A8035829"/>
    <s v="G0012707"/>
    <d v="2018-06-06T00:00:00"/>
    <x v="4"/>
    <n v="6"/>
    <x v="27"/>
    <x v="0"/>
    <s v="MX"/>
    <x v="15"/>
  </r>
  <r>
    <n v="170225.49599999998"/>
    <s v="C000-91639"/>
    <x v="0"/>
    <n v="320"/>
    <s v="So0090-A8043231"/>
    <s v="G0012742"/>
    <d v="2018-06-07T00:00:00"/>
    <x v="4"/>
    <n v="6"/>
    <x v="27"/>
    <x v="0"/>
    <s v="MX"/>
    <x v="15"/>
  </r>
  <r>
    <n v="7350"/>
    <s v="C000-91639"/>
    <x v="0"/>
    <n v="1"/>
    <s v="So0090-A8057098"/>
    <s v="G0012743"/>
    <d v="2018-06-07T00:00:00"/>
    <x v="4"/>
    <n v="6"/>
    <x v="27"/>
    <x v="0"/>
    <s v="MX"/>
    <x v="15"/>
  </r>
  <r>
    <n v="156854.50200000001"/>
    <s v="C000-91639"/>
    <x v="0"/>
    <n v="319"/>
    <s v="So0090-A8043231"/>
    <s v="G0012762"/>
    <d v="2018-06-12T00:00:00"/>
    <x v="4"/>
    <n v="6"/>
    <x v="27"/>
    <x v="0"/>
    <s v="MX"/>
    <x v="15"/>
  </r>
  <r>
    <n v="7350"/>
    <s v="C000-91639"/>
    <x v="0"/>
    <n v="1"/>
    <s v="So0090-A8043231"/>
    <s v="G0012763"/>
    <d v="2018-06-12T00:00:00"/>
    <x v="4"/>
    <n v="6"/>
    <x v="27"/>
    <x v="0"/>
    <s v="MX"/>
    <x v="15"/>
  </r>
  <r>
    <n v="134476.60800000001"/>
    <s v="C000-91639"/>
    <x v="0"/>
    <n v="320"/>
    <s v="So0090-A8035829"/>
    <s v="G0012766"/>
    <d v="2018-06-13T00:00:00"/>
    <x v="4"/>
    <n v="6"/>
    <x v="27"/>
    <x v="0"/>
    <s v="MX"/>
    <x v="15"/>
  </r>
  <r>
    <n v="7350"/>
    <s v="C000-91639"/>
    <x v="0"/>
    <n v="1"/>
    <s v="So0090-A8079390"/>
    <s v="G0012767"/>
    <d v="2018-06-13T00:00:00"/>
    <x v="4"/>
    <n v="6"/>
    <x v="27"/>
    <x v="0"/>
    <s v="MX"/>
    <x v="15"/>
  </r>
  <r>
    <n v="169550.59800000003"/>
    <s v="C000-91639"/>
    <x v="0"/>
    <n v="318"/>
    <s v="So0090-A8057098"/>
    <s v="G0012773"/>
    <d v="2018-06-14T00:00:00"/>
    <x v="4"/>
    <n v="6"/>
    <x v="27"/>
    <x v="0"/>
    <s v="MX"/>
    <x v="15"/>
  </r>
  <r>
    <n v="7350"/>
    <s v="C000-91639"/>
    <x v="0"/>
    <n v="1"/>
    <s v="So0090-A8061245"/>
    <s v="G0012774"/>
    <d v="2018-06-14T00:00:00"/>
    <x v="4"/>
    <n v="6"/>
    <x v="27"/>
    <x v="0"/>
    <s v="MX"/>
    <x v="15"/>
  </r>
  <r>
    <n v="132991.32"/>
    <s v="C000-91639"/>
    <x v="0"/>
    <n v="370"/>
    <s v="So0090-A8035829"/>
    <s v="G0012778"/>
    <d v="2018-06-14T00:00:00"/>
    <x v="4"/>
    <n v="6"/>
    <x v="27"/>
    <x v="0"/>
    <s v="MX"/>
    <x v="15"/>
  </r>
  <r>
    <n v="7350"/>
    <s v="C000-91639"/>
    <x v="0"/>
    <n v="1"/>
    <s v="So0090-A8043231"/>
    <s v="G0012779"/>
    <d v="2018-06-14T00:00:00"/>
    <x v="4"/>
    <n v="6"/>
    <x v="27"/>
    <x v="0"/>
    <s v="MX"/>
    <x v="15"/>
  </r>
  <r>
    <n v="1419.6000000000001"/>
    <s v="C000-91639"/>
    <x v="0"/>
    <n v="11"/>
    <s v="So0100-A6959539"/>
    <s v="G0012780"/>
    <d v="2018-06-14T00:00:00"/>
    <x v="4"/>
    <n v="6"/>
    <x v="27"/>
    <x v="0"/>
    <s v="MX"/>
    <x v="15"/>
  </r>
  <r>
    <n v="165555.054"/>
    <s v="C000-91639"/>
    <x v="0"/>
    <n v="358"/>
    <s v="So0090-A8035829"/>
    <s v="G0012790"/>
    <d v="2018-06-15T00:00:00"/>
    <x v="4"/>
    <n v="6"/>
    <x v="27"/>
    <x v="0"/>
    <s v="MX"/>
    <x v="15"/>
  </r>
  <r>
    <n v="7350"/>
    <s v="C000-91639"/>
    <x v="0"/>
    <n v="1"/>
    <s v="So0090-A8089290"/>
    <s v="G0012791"/>
    <d v="2018-06-15T00:00:00"/>
    <x v="4"/>
    <n v="6"/>
    <x v="27"/>
    <x v="0"/>
    <s v="MX"/>
    <x v="15"/>
  </r>
  <r>
    <n v="117594.96"/>
    <s v="C000-91639"/>
    <x v="0"/>
    <n v="280"/>
    <s v="So0090-A8035829"/>
    <s v="G0012845"/>
    <d v="2018-06-27T00:00:00"/>
    <x v="4"/>
    <n v="6"/>
    <x v="27"/>
    <x v="0"/>
    <s v="MX"/>
    <x v="15"/>
  </r>
  <r>
    <n v="7350"/>
    <s v="C000-91639"/>
    <x v="0"/>
    <n v="1"/>
    <s v="So0100-A3369244"/>
    <s v="G0012846"/>
    <d v="2018-06-27T00:00:00"/>
    <x v="4"/>
    <n v="6"/>
    <x v="27"/>
    <x v="0"/>
    <s v="MX"/>
    <x v="15"/>
  </r>
  <r>
    <n v="159030.48000000001"/>
    <s v="C000-91639"/>
    <x v="0"/>
    <n v="326"/>
    <s v="So0090-A8035829"/>
    <s v="G0012889"/>
    <d v="2018-06-30T00:00:00"/>
    <x v="4"/>
    <n v="6"/>
    <x v="27"/>
    <x v="0"/>
    <s v="MX"/>
    <x v="15"/>
  </r>
  <r>
    <n v="7350"/>
    <s v="C000-91639"/>
    <x v="0"/>
    <n v="1"/>
    <s v="So0090-A8089290"/>
    <s v="G0012890"/>
    <d v="2018-06-30T00:00:00"/>
    <x v="4"/>
    <n v="6"/>
    <x v="27"/>
    <x v="0"/>
    <s v="MX"/>
    <x v="15"/>
  </r>
  <r>
    <n v="132256.74000000002"/>
    <s v="C000-91639"/>
    <x v="0"/>
    <n v="350"/>
    <s v="So0090-A8043231"/>
    <s v="G0012971"/>
    <d v="2018-07-06T00:00:00"/>
    <x v="4"/>
    <n v="7"/>
    <x v="27"/>
    <x v="0"/>
    <s v="MX"/>
    <x v="15"/>
  </r>
  <r>
    <n v="7350"/>
    <s v="C000-91639"/>
    <x v="0"/>
    <n v="1"/>
    <s v="So0090-A8057098"/>
    <s v="G0012972"/>
    <d v="2018-07-06T00:00:00"/>
    <x v="4"/>
    <n v="7"/>
    <x v="27"/>
    <x v="0"/>
    <s v="MX"/>
    <x v="15"/>
  </r>
  <r>
    <n v="152497.38"/>
    <s v="C000-91639"/>
    <x v="0"/>
    <n v="320"/>
    <s v="So0090-A8057098"/>
    <s v="G0012977"/>
    <d v="2018-07-09T00:00:00"/>
    <x v="4"/>
    <n v="7"/>
    <x v="27"/>
    <x v="0"/>
    <s v="MX"/>
    <x v="15"/>
  </r>
  <r>
    <n v="7560"/>
    <s v="C000-91639"/>
    <x v="0"/>
    <n v="1"/>
    <s v="So0090-A8057098"/>
    <s v="G0012978"/>
    <d v="2018-07-09T00:00:00"/>
    <x v="4"/>
    <n v="7"/>
    <x v="27"/>
    <x v="0"/>
    <s v="MX"/>
    <x v="15"/>
  </r>
  <r>
    <n v="161022.54"/>
    <s v="C000-91639"/>
    <x v="0"/>
    <n v="319"/>
    <s v="So0090-A8035829"/>
    <s v="G0012989"/>
    <d v="2018-07-10T00:00:00"/>
    <x v="4"/>
    <n v="7"/>
    <x v="27"/>
    <x v="0"/>
    <s v="MX"/>
    <x v="15"/>
  </r>
  <r>
    <n v="7560"/>
    <s v="C000-91639"/>
    <x v="0"/>
    <n v="1"/>
    <s v="So0090-A8035829"/>
    <s v="G0012990"/>
    <d v="2018-07-10T00:00:00"/>
    <x v="4"/>
    <n v="7"/>
    <x v="27"/>
    <x v="0"/>
    <s v="MX"/>
    <x v="15"/>
  </r>
  <r>
    <n v="128217.60000000001"/>
    <s v="C000-91639"/>
    <x v="0"/>
    <n v="328"/>
    <s v="So0090-A8043231"/>
    <s v="G0012991"/>
    <d v="2018-07-10T00:00:00"/>
    <x v="4"/>
    <n v="7"/>
    <x v="27"/>
    <x v="0"/>
    <s v="MX"/>
    <x v="15"/>
  </r>
  <r>
    <n v="7560"/>
    <s v="C000-91639"/>
    <x v="0"/>
    <n v="1"/>
    <s v="So0090-A8043231"/>
    <s v="G0012992"/>
    <d v="2018-07-10T00:00:00"/>
    <x v="4"/>
    <n v="7"/>
    <x v="27"/>
    <x v="0"/>
    <s v="MX"/>
    <x v="15"/>
  </r>
  <r>
    <n v="151221.42000000001"/>
    <s v="C000-91639"/>
    <x v="0"/>
    <n v="308"/>
    <s v="So0090-A8043231"/>
    <s v="G0013001"/>
    <d v="2018-07-11T00:00:00"/>
    <x v="4"/>
    <n v="7"/>
    <x v="27"/>
    <x v="0"/>
    <s v="MX"/>
    <x v="15"/>
  </r>
  <r>
    <n v="7560"/>
    <s v="C000-91639"/>
    <x v="0"/>
    <n v="1"/>
    <s v="So0090-A8043231"/>
    <s v="G0013002"/>
    <d v="2018-07-11T00:00:00"/>
    <x v="4"/>
    <n v="7"/>
    <x v="27"/>
    <x v="0"/>
    <s v="MX"/>
    <x v="15"/>
  </r>
  <r>
    <n v="122558.1"/>
    <s v="C000-91639"/>
    <x v="0"/>
    <n v="330"/>
    <s v="So0090-A8043231"/>
    <s v="G0013008"/>
    <d v="2018-07-12T00:00:00"/>
    <x v="4"/>
    <n v="7"/>
    <x v="27"/>
    <x v="0"/>
    <s v="MX"/>
    <x v="15"/>
  </r>
  <r>
    <n v="7560"/>
    <s v="C000-91639"/>
    <x v="0"/>
    <n v="1"/>
    <s v="So0090-A8043231"/>
    <s v="G0013009"/>
    <d v="2018-07-12T00:00:00"/>
    <x v="4"/>
    <n v="7"/>
    <x v="27"/>
    <x v="0"/>
    <s v="MX"/>
    <x v="15"/>
  </r>
  <r>
    <n v="131562.48000000001"/>
    <s v="C000-91639"/>
    <x v="0"/>
    <n v="327"/>
    <s v="So0090-A8043231"/>
    <s v="G0013013"/>
    <d v="2018-07-13T00:00:00"/>
    <x v="4"/>
    <n v="7"/>
    <x v="27"/>
    <x v="0"/>
    <s v="MX"/>
    <x v="15"/>
  </r>
  <r>
    <n v="2676.7019999999998"/>
    <s v="C000-91639"/>
    <x v="0"/>
    <n v="106.7"/>
    <s v="So0100-A9609828"/>
    <s v="G0013014"/>
    <d v="2018-07-13T00:00:00"/>
    <x v="4"/>
    <n v="7"/>
    <x v="27"/>
    <x v="0"/>
    <s v="MX"/>
    <x v="15"/>
  </r>
  <r>
    <n v="7560"/>
    <s v="C000-91639"/>
    <x v="0"/>
    <n v="1"/>
    <s v="So0090-A8043231"/>
    <s v="G0013015"/>
    <d v="2018-07-13T00:00:00"/>
    <x v="4"/>
    <n v="7"/>
    <x v="27"/>
    <x v="0"/>
    <s v="MX"/>
    <x v="15"/>
  </r>
  <r>
    <n v="125169.66"/>
    <s v="C000-91639"/>
    <x v="0"/>
    <n v="295"/>
    <s v="So0090-A8089290"/>
    <s v="G0013121"/>
    <d v="2018-07-28T00:00:00"/>
    <x v="4"/>
    <n v="7"/>
    <x v="27"/>
    <x v="0"/>
    <s v="MX"/>
    <x v="15"/>
  </r>
  <r>
    <n v="7560"/>
    <s v="C000-91639"/>
    <x v="0"/>
    <n v="1"/>
    <s v="So0090-A8095757"/>
    <s v="G0013122"/>
    <d v="2018-07-28T00:00:00"/>
    <x v="4"/>
    <n v="7"/>
    <x v="27"/>
    <x v="0"/>
    <s v="MX"/>
    <x v="15"/>
  </r>
  <r>
    <n v="133471.96800000002"/>
    <s v="C000-91639"/>
    <x v="0"/>
    <n v="314"/>
    <s v="So0090-A8035829"/>
    <s v="G0013132"/>
    <d v="2018-07-30T00:00:00"/>
    <x v="4"/>
    <n v="7"/>
    <x v="27"/>
    <x v="0"/>
    <s v="MX"/>
    <x v="15"/>
  </r>
  <r>
    <n v="7560"/>
    <s v="C000-91639"/>
    <x v="0"/>
    <n v="1"/>
    <s v="So0090-A8095757"/>
    <s v="G0013133"/>
    <d v="2018-07-30T00:00:00"/>
    <x v="4"/>
    <n v="7"/>
    <x v="27"/>
    <x v="0"/>
    <s v="MX"/>
    <x v="15"/>
  </r>
  <r>
    <n v="164346"/>
    <s v="C000-91639"/>
    <x v="0"/>
    <n v="305"/>
    <s v="So0090-A8057098"/>
    <s v="G0013264"/>
    <d v="2018-08-29T00:00:00"/>
    <x v="4"/>
    <n v="8"/>
    <x v="27"/>
    <x v="0"/>
    <s v="MX"/>
    <x v="15"/>
  </r>
  <r>
    <n v="7350"/>
    <s v="C000-91639"/>
    <x v="0"/>
    <n v="1"/>
    <s v="So0090-A8095757"/>
    <s v="G0013265"/>
    <d v="2018-08-29T00:00:00"/>
    <x v="4"/>
    <n v="8"/>
    <x v="27"/>
    <x v="0"/>
    <s v="MX"/>
    <x v="15"/>
  </r>
  <r>
    <n v="121157.40000000001"/>
    <s v="C000-91639"/>
    <x v="0"/>
    <n v="300"/>
    <s v="So0090-A8043231"/>
    <s v="G0013266"/>
    <d v="2018-08-29T00:00:00"/>
    <x v="4"/>
    <n v="8"/>
    <x v="27"/>
    <x v="0"/>
    <s v="MX"/>
    <x v="15"/>
  </r>
  <r>
    <n v="7350"/>
    <s v="C000-91639"/>
    <x v="0"/>
    <n v="1"/>
    <s v="So0090-A8089290"/>
    <s v="G0013267"/>
    <d v="2018-08-29T00:00:00"/>
    <x v="4"/>
    <n v="8"/>
    <x v="27"/>
    <x v="0"/>
    <s v="MX"/>
    <x v="15"/>
  </r>
  <r>
    <n v="157685.22"/>
    <s v="C000-91639"/>
    <x v="0"/>
    <n v="316"/>
    <s v="So0090-A8035829"/>
    <s v="G0013271"/>
    <d v="2018-08-30T00:00:00"/>
    <x v="4"/>
    <n v="8"/>
    <x v="27"/>
    <x v="0"/>
    <s v="MX"/>
    <x v="15"/>
  </r>
  <r>
    <n v="7350"/>
    <s v="C000-91639"/>
    <x v="0"/>
    <n v="1"/>
    <s v="So0090-A8089290"/>
    <s v="G0013272"/>
    <d v="2018-08-30T00:00:00"/>
    <x v="4"/>
    <n v="8"/>
    <x v="27"/>
    <x v="0"/>
    <s v="MX"/>
    <x v="15"/>
  </r>
  <r>
    <n v="146816.96400000001"/>
    <s v="C000-91639"/>
    <x v="0"/>
    <n v="339"/>
    <s v="So0090-A8035829"/>
    <s v="G0013288"/>
    <d v="2018-08-31T00:00:00"/>
    <x v="4"/>
    <n v="8"/>
    <x v="27"/>
    <x v="0"/>
    <s v="MX"/>
    <x v="15"/>
  </r>
  <r>
    <n v="7350"/>
    <s v="C000-91639"/>
    <x v="0"/>
    <n v="1"/>
    <s v="So0090-A8095757"/>
    <s v="G0013289"/>
    <d v="2018-08-31T00:00:00"/>
    <x v="4"/>
    <n v="8"/>
    <x v="27"/>
    <x v="0"/>
    <s v="MX"/>
    <x v="15"/>
  </r>
  <r>
    <n v="132961.16399999999"/>
    <s v="C000-91639"/>
    <x v="0"/>
    <n v="289"/>
    <s v="So0090-A8035829"/>
    <s v="G0013298"/>
    <d v="2018-08-31T00:00:00"/>
    <x v="4"/>
    <n v="8"/>
    <x v="27"/>
    <x v="0"/>
    <s v="MX"/>
    <x v="15"/>
  </r>
  <r>
    <n v="7350"/>
    <s v="C000-91639"/>
    <x v="0"/>
    <n v="1"/>
    <s v="So0090-A8095757"/>
    <s v="G0013299"/>
    <d v="2018-08-31T00:00:00"/>
    <x v="4"/>
    <n v="8"/>
    <x v="27"/>
    <x v="0"/>
    <s v="MX"/>
    <x v="15"/>
  </r>
  <r>
    <n v="149441.796"/>
    <s v="C000-91639"/>
    <x v="0"/>
    <n v="340"/>
    <s v="So0090-A8043231"/>
    <s v="G0013307"/>
    <d v="2018-09-07T00:00:00"/>
    <x v="4"/>
    <n v="9"/>
    <x v="27"/>
    <x v="0"/>
    <s v="MX"/>
    <x v="15"/>
  </r>
  <r>
    <n v="7350"/>
    <s v="C000-91639"/>
    <x v="0"/>
    <n v="1"/>
    <s v="So0090-A8095757"/>
    <s v="G0013308"/>
    <d v="2018-09-07T00:00:00"/>
    <x v="4"/>
    <n v="9"/>
    <x v="27"/>
    <x v="0"/>
    <s v="MX"/>
    <x v="15"/>
  </r>
  <r>
    <n v="169069.57200000001"/>
    <s v="C000-91639"/>
    <x v="0"/>
    <n v="339"/>
    <s v="So0090-A8035829"/>
    <s v="G0013309"/>
    <d v="2018-09-07T00:00:00"/>
    <x v="4"/>
    <n v="9"/>
    <x v="27"/>
    <x v="0"/>
    <s v="MX"/>
    <x v="15"/>
  </r>
  <r>
    <n v="7350"/>
    <s v="C000-91639"/>
    <x v="0"/>
    <n v="1"/>
    <s v="So0090-A8079390"/>
    <s v="G0013310"/>
    <d v="2018-09-07T00:00:00"/>
    <x v="4"/>
    <n v="9"/>
    <x v="27"/>
    <x v="0"/>
    <s v="MX"/>
    <x v="15"/>
  </r>
  <r>
    <n v="148726.20000000001"/>
    <s v="C000-91639"/>
    <x v="0"/>
    <n v="338"/>
    <s v="So0090-A8035829"/>
    <s v="G0013313"/>
    <d v="2018-09-07T00:00:00"/>
    <x v="4"/>
    <n v="9"/>
    <x v="27"/>
    <x v="0"/>
    <s v="MX"/>
    <x v="15"/>
  </r>
  <r>
    <n v="7350"/>
    <s v="C000-91639"/>
    <x v="0"/>
    <n v="1"/>
    <s v="So0090-A8079390"/>
    <s v="G0013314"/>
    <d v="2018-09-07T00:00:00"/>
    <x v="4"/>
    <n v="9"/>
    <x v="27"/>
    <x v="0"/>
    <s v="MX"/>
    <x v="15"/>
  </r>
  <r>
    <n v="115108.98000000001"/>
    <s v="C000-91639"/>
    <x v="0"/>
    <n v="309"/>
    <s v="So0090-A8035829"/>
    <s v="G0013375"/>
    <d v="2018-09-25T00:00:00"/>
    <x v="4"/>
    <n v="9"/>
    <x v="27"/>
    <x v="0"/>
    <s v="MX"/>
    <x v="15"/>
  </r>
  <r>
    <n v="7350"/>
    <s v="C000-91639"/>
    <x v="0"/>
    <n v="1"/>
    <s v="So0090-A8095757"/>
    <s v="G0013376"/>
    <d v="2018-09-25T00:00:00"/>
    <x v="4"/>
    <n v="9"/>
    <x v="27"/>
    <x v="0"/>
    <s v="MX"/>
    <x v="15"/>
  </r>
  <r>
    <n v="145391.82"/>
    <s v="C000-91639"/>
    <x v="0"/>
    <n v="268"/>
    <s v="So0090-A8043231"/>
    <s v="G0013400"/>
    <d v="2018-09-28T00:00:00"/>
    <x v="4"/>
    <n v="9"/>
    <x v="27"/>
    <x v="0"/>
    <s v="MX"/>
    <x v="15"/>
  </r>
  <r>
    <n v="0"/>
    <s v="C000-91639"/>
    <x v="0"/>
    <n v="428.08"/>
    <s v="So0110-A3782917"/>
    <s v="G0013401"/>
    <d v="2018-09-28T00:00:00"/>
    <x v="4"/>
    <n v="9"/>
    <x v="27"/>
    <x v="0"/>
    <s v="MX"/>
    <x v="15"/>
  </r>
  <r>
    <n v="7350"/>
    <s v="C000-91639"/>
    <x v="0"/>
    <n v="1"/>
    <s v="So0090-A8095757"/>
    <s v="G0013402"/>
    <d v="2018-09-28T00:00:00"/>
    <x v="4"/>
    <n v="9"/>
    <x v="27"/>
    <x v="0"/>
    <s v="MX"/>
    <x v="15"/>
  </r>
  <r>
    <n v="149786.86800000002"/>
    <s v="C000-91639"/>
    <x v="0"/>
    <n v="305"/>
    <s v="So0090-A8043231"/>
    <s v="G0013412"/>
    <d v="2018-09-29T00:00:00"/>
    <x v="4"/>
    <n v="9"/>
    <x v="27"/>
    <x v="0"/>
    <s v="MX"/>
    <x v="15"/>
  </r>
  <r>
    <n v="7350"/>
    <s v="C000-91639"/>
    <x v="0"/>
    <n v="1"/>
    <s v="So0090-A8095757"/>
    <s v="G0013413"/>
    <d v="2018-09-29T00:00:00"/>
    <x v="4"/>
    <n v="9"/>
    <x v="27"/>
    <x v="0"/>
    <s v="MX"/>
    <x v="15"/>
  </r>
  <r>
    <n v="163373.70000000001"/>
    <s v="C000-91639"/>
    <x v="0"/>
    <n v="368"/>
    <s v="So0090-A8043231"/>
    <s v="G0013427"/>
    <d v="2018-09-29T00:00:00"/>
    <x v="4"/>
    <n v="9"/>
    <x v="27"/>
    <x v="0"/>
    <s v="MX"/>
    <x v="15"/>
  </r>
  <r>
    <n v="0"/>
    <s v="C000-91639"/>
    <x v="0"/>
    <n v="30"/>
    <s v="So0110-A5288882"/>
    <s v="G0013428"/>
    <d v="2018-09-29T00:00:00"/>
    <x v="4"/>
    <n v="9"/>
    <x v="27"/>
    <x v="0"/>
    <s v="MX"/>
    <x v="15"/>
  </r>
  <r>
    <n v="7350"/>
    <s v="C000-91639"/>
    <x v="0"/>
    <n v="1"/>
    <s v="So0090-A8095757"/>
    <s v="G0013429"/>
    <d v="2018-09-29T00:00:00"/>
    <x v="4"/>
    <n v="9"/>
    <x v="27"/>
    <x v="0"/>
    <s v="MX"/>
    <x v="15"/>
  </r>
  <r>
    <n v="5981.22"/>
    <s v="C000-91639"/>
    <x v="0"/>
    <n v="3"/>
    <s v="So0110-A2607541"/>
    <s v="G0013472"/>
    <d v="2018-10-11T00:00:00"/>
    <x v="4"/>
    <n v="10"/>
    <x v="27"/>
    <x v="0"/>
    <s v="MX"/>
    <x v="15"/>
  </r>
  <r>
    <n v="924"/>
    <s v="C000-91639"/>
    <x v="0"/>
    <n v="1"/>
    <s v="So0110-A2607541"/>
    <s v="G0013473"/>
    <d v="2018-10-11T00:00:00"/>
    <x v="4"/>
    <n v="10"/>
    <x v="27"/>
    <x v="0"/>
    <s v="MX"/>
    <x v="15"/>
  </r>
  <r>
    <n v="166572.63"/>
    <s v="C000-91639"/>
    <x v="0"/>
    <n v="348"/>
    <s v="So0110-A5575281"/>
    <s v="G0013609"/>
    <d v="2018-10-31T00:00:00"/>
    <x v="4"/>
    <n v="10"/>
    <x v="27"/>
    <x v="0"/>
    <s v="MX"/>
    <x v="15"/>
  </r>
  <r>
    <n v="7350"/>
    <s v="C000-91639"/>
    <x v="0"/>
    <n v="1"/>
    <s v="So0110-A5575281"/>
    <s v="G0013610"/>
    <d v="2018-10-31T00:00:00"/>
    <x v="4"/>
    <n v="10"/>
    <x v="27"/>
    <x v="0"/>
    <s v="MX"/>
    <x v="15"/>
  </r>
  <r>
    <n v="0"/>
    <s v="C000-91639"/>
    <x v="2"/>
    <n v="1"/>
    <s v="So0110-A7034703"/>
    <s v="G0013656"/>
    <d v="2018-11-09T00:00:00"/>
    <x v="4"/>
    <n v="11"/>
    <x v="27"/>
    <x v="0"/>
    <s v="MX"/>
    <x v="15"/>
  </r>
  <r>
    <n v="133132.01999999999"/>
    <s v="C000-91639"/>
    <x v="0"/>
    <n v="282"/>
    <s v="So0110-A5575281"/>
    <s v="G0013777"/>
    <d v="2018-11-28T00:00:00"/>
    <x v="4"/>
    <n v="11"/>
    <x v="27"/>
    <x v="0"/>
    <s v="MX"/>
    <x v="15"/>
  </r>
  <r>
    <n v="7350"/>
    <s v="C000-91639"/>
    <x v="0"/>
    <n v="1"/>
    <s v="So0110-A5575281"/>
    <s v="G0013778"/>
    <d v="2018-11-28T00:00:00"/>
    <x v="4"/>
    <n v="11"/>
    <x v="27"/>
    <x v="0"/>
    <s v="MX"/>
    <x v="15"/>
  </r>
  <r>
    <n v="139173.88800000001"/>
    <s v="C000-91639"/>
    <x v="0"/>
    <n v="343"/>
    <s v="So0110-A5575281"/>
    <s v="G0013881"/>
    <d v="2018-12-27T00:00:00"/>
    <x v="4"/>
    <n v="12"/>
    <x v="27"/>
    <x v="0"/>
    <s v="MX"/>
    <x v="15"/>
  </r>
  <r>
    <n v="7350"/>
    <s v="C000-91639"/>
    <x v="0"/>
    <n v="1"/>
    <s v="So0110-A5575281"/>
    <s v="G0013882"/>
    <d v="2018-12-27T00:00:00"/>
    <x v="4"/>
    <n v="12"/>
    <x v="27"/>
    <x v="0"/>
    <s v="MX"/>
    <x v="15"/>
  </r>
  <r>
    <n v="148998.61200000002"/>
    <s v="C000-91639"/>
    <x v="0"/>
    <n v="339"/>
    <s v="So0110-A5575281"/>
    <s v="G0013884"/>
    <d v="2018-12-27T00:00:00"/>
    <x v="4"/>
    <n v="12"/>
    <x v="27"/>
    <x v="0"/>
    <s v="MX"/>
    <x v="15"/>
  </r>
  <r>
    <n v="7350"/>
    <s v="C000-91639"/>
    <x v="0"/>
    <n v="1"/>
    <s v="So0110-A5575281"/>
    <s v="G0013885"/>
    <d v="2018-12-27T00:00:00"/>
    <x v="4"/>
    <n v="12"/>
    <x v="27"/>
    <x v="0"/>
    <s v="MX"/>
    <x v="15"/>
  </r>
  <r>
    <n v="170152.41600000003"/>
    <s v="C000-91639"/>
    <x v="0"/>
    <n v="305"/>
    <s v="So0110-A5575281"/>
    <s v="G0013886"/>
    <d v="2018-12-27T00:00:00"/>
    <x v="4"/>
    <n v="12"/>
    <x v="27"/>
    <x v="0"/>
    <s v="MX"/>
    <x v="15"/>
  </r>
  <r>
    <n v="7350"/>
    <s v="C000-91639"/>
    <x v="0"/>
    <n v="1"/>
    <s v="So0110-A5575281"/>
    <s v="G0013887"/>
    <d v="2018-12-27T00:00:00"/>
    <x v="4"/>
    <n v="12"/>
    <x v="27"/>
    <x v="0"/>
    <s v="MX"/>
    <x v="15"/>
  </r>
  <r>
    <n v="137955.72"/>
    <s v="C000-91639"/>
    <x v="0"/>
    <n v="297"/>
    <s v="So0110-A5575281"/>
    <s v="G0013890"/>
    <d v="2018-12-27T00:00:00"/>
    <x v="4"/>
    <n v="12"/>
    <x v="27"/>
    <x v="0"/>
    <s v="MX"/>
    <x v="15"/>
  </r>
  <r>
    <n v="7350"/>
    <s v="C000-91639"/>
    <x v="0"/>
    <n v="1"/>
    <s v="So0110-A5575281"/>
    <s v="G0013891"/>
    <d v="2018-12-27T00:00:00"/>
    <x v="4"/>
    <n v="12"/>
    <x v="27"/>
    <x v="0"/>
    <s v="MX"/>
    <x v="15"/>
  </r>
  <r>
    <n v="141363.432"/>
    <s v="C000-91639"/>
    <x v="0"/>
    <n v="299"/>
    <s v="So0110-A5575281"/>
    <s v="G0013895"/>
    <d v="2018-12-28T00:00:00"/>
    <x v="4"/>
    <n v="12"/>
    <x v="27"/>
    <x v="0"/>
    <s v="MX"/>
    <x v="15"/>
  </r>
  <r>
    <n v="7350"/>
    <s v="C000-91639"/>
    <x v="0"/>
    <n v="1"/>
    <s v="So0110-A5575281"/>
    <s v="G0013896"/>
    <d v="2018-12-28T00:00:00"/>
    <x v="4"/>
    <n v="12"/>
    <x v="27"/>
    <x v="0"/>
    <s v="MX"/>
    <x v="15"/>
  </r>
  <r>
    <n v="140026.614"/>
    <s v="C000-91639"/>
    <x v="0"/>
    <n v="358"/>
    <s v="So0110-A5575281"/>
    <s v="G0013897"/>
    <d v="2018-12-28T00:00:00"/>
    <x v="4"/>
    <n v="12"/>
    <x v="27"/>
    <x v="0"/>
    <s v="MX"/>
    <x v="15"/>
  </r>
  <r>
    <n v="7350"/>
    <s v="C000-91639"/>
    <x v="0"/>
    <n v="1"/>
    <s v="So0110-A5575281"/>
    <s v="G0013898"/>
    <d v="2018-12-28T00:00:00"/>
    <x v="4"/>
    <n v="12"/>
    <x v="27"/>
    <x v="0"/>
    <s v="MX"/>
    <x v="15"/>
  </r>
  <r>
    <n v="278154.66000000003"/>
    <s v="C000-94507"/>
    <x v="0"/>
    <n v="571"/>
    <s v="So0010-A0135684"/>
    <s v="G0005697"/>
    <d v="2014-07-25T00:00:00"/>
    <x v="0"/>
    <n v="7"/>
    <x v="28"/>
    <x v="0"/>
    <s v="JP"/>
    <x v="11"/>
  </r>
  <r>
    <n v="8316"/>
    <s v="C000-94507"/>
    <x v="0"/>
    <n v="1"/>
    <s v="So0010-A2954921"/>
    <s v="G0005698"/>
    <d v="2014-07-25T00:00:00"/>
    <x v="0"/>
    <n v="7"/>
    <x v="28"/>
    <x v="0"/>
    <s v="JP"/>
    <x v="11"/>
  </r>
  <r>
    <n v="-6384"/>
    <s v="C000-94507"/>
    <x v="3"/>
    <n v="0"/>
    <s v="So0010-A3445749"/>
    <s v="G0005703"/>
    <d v="2014-07-28T00:00:00"/>
    <x v="0"/>
    <n v="7"/>
    <x v="28"/>
    <x v="0"/>
    <s v="JP"/>
    <x v="11"/>
  </r>
  <r>
    <n v="200432.4"/>
    <s v="C000-94507"/>
    <x v="0"/>
    <n v="416"/>
    <s v="So0010-A7753419"/>
    <s v="G0005923"/>
    <d v="2014-11-25T00:00:00"/>
    <x v="0"/>
    <n v="11"/>
    <x v="28"/>
    <x v="0"/>
    <s v="JP"/>
    <x v="11"/>
  </r>
  <r>
    <n v="8316"/>
    <s v="C000-94507"/>
    <x v="0"/>
    <n v="1"/>
    <s v="So0010-A7753419"/>
    <s v="G0005924"/>
    <d v="2014-11-25T00:00:00"/>
    <x v="0"/>
    <n v="11"/>
    <x v="28"/>
    <x v="0"/>
    <s v="JP"/>
    <x v="11"/>
  </r>
  <r>
    <n v="172536"/>
    <s v="C000-94507"/>
    <x v="0"/>
    <n v="183"/>
    <s v="So0010-A8854517"/>
    <s v="G0005970"/>
    <d v="2014-12-15T00:00:00"/>
    <x v="0"/>
    <n v="12"/>
    <x v="28"/>
    <x v="0"/>
    <s v="JP"/>
    <x v="11"/>
  </r>
  <r>
    <n v="7140"/>
    <s v="C000-94507"/>
    <x v="0"/>
    <n v="1"/>
    <s v="So0010-A8854517"/>
    <s v="G0005971"/>
    <d v="2014-12-15T00:00:00"/>
    <x v="0"/>
    <n v="12"/>
    <x v="28"/>
    <x v="0"/>
    <s v="JP"/>
    <x v="11"/>
  </r>
  <r>
    <n v="116226.6"/>
    <s v="C000-94507"/>
    <x v="0"/>
    <n v="157"/>
    <s v="So0010-A7753419"/>
    <s v="G0005987"/>
    <d v="2015-01-07T00:00:00"/>
    <x v="1"/>
    <n v="1"/>
    <x v="28"/>
    <x v="0"/>
    <s v="JP"/>
    <x v="11"/>
  </r>
  <r>
    <n v="7350"/>
    <s v="C000-94507"/>
    <x v="0"/>
    <n v="1"/>
    <s v="So0010-A9613978"/>
    <s v="G0005988"/>
    <d v="2015-01-07T00:00:00"/>
    <x v="1"/>
    <n v="1"/>
    <x v="28"/>
    <x v="0"/>
    <s v="JP"/>
    <x v="11"/>
  </r>
  <r>
    <n v="81690"/>
    <s v="C000-94507"/>
    <x v="0"/>
    <n v="90"/>
    <s v="So0010-A8854517"/>
    <s v="G0006082"/>
    <d v="2015-02-03T00:00:00"/>
    <x v="1"/>
    <n v="2"/>
    <x v="28"/>
    <x v="0"/>
    <s v="JP"/>
    <x v="11"/>
  </r>
  <r>
    <n v="3780"/>
    <s v="C000-94507"/>
    <x v="0"/>
    <n v="1"/>
    <s v="So0020-A0728114"/>
    <s v="G0006083"/>
    <d v="2015-02-03T00:00:00"/>
    <x v="1"/>
    <n v="2"/>
    <x v="28"/>
    <x v="0"/>
    <s v="JP"/>
    <x v="11"/>
  </r>
  <r>
    <n v="0"/>
    <s v="C000-94507"/>
    <x v="1"/>
    <n v="100"/>
    <s v="So0020-A2667132"/>
    <s v="G0006236"/>
    <d v="2015-03-06T00:00:00"/>
    <x v="1"/>
    <n v="3"/>
    <x v="28"/>
    <x v="0"/>
    <s v="JP"/>
    <x v="11"/>
  </r>
  <r>
    <n v="0"/>
    <s v="C000-94507"/>
    <x v="0"/>
    <n v="30"/>
    <s v="So0020-A9847429"/>
    <s v="G0006685"/>
    <d v="2015-06-12T00:00:00"/>
    <x v="1"/>
    <n v="6"/>
    <x v="28"/>
    <x v="0"/>
    <s v="JP"/>
    <x v="11"/>
  </r>
  <r>
    <n v="1344"/>
    <s v="C000-94507"/>
    <x v="1"/>
    <n v="1"/>
    <s v="So0020-A9847429"/>
    <s v="G0006686"/>
    <d v="2015-06-12T00:00:00"/>
    <x v="1"/>
    <n v="6"/>
    <x v="28"/>
    <x v="0"/>
    <s v="JP"/>
    <x v="11"/>
  </r>
  <r>
    <n v="241886.40000000002"/>
    <s v="C000-94507"/>
    <x v="0"/>
    <n v="216"/>
    <s v="So0030-A7312186"/>
    <s v="G0007207"/>
    <d v="2015-10-30T00:00:00"/>
    <x v="1"/>
    <n v="10"/>
    <x v="28"/>
    <x v="0"/>
    <s v="JP"/>
    <x v="11"/>
  </r>
  <r>
    <n v="8316"/>
    <s v="C000-94507"/>
    <x v="0"/>
    <n v="1"/>
    <s v="So0030-A7312186"/>
    <s v="G0007208"/>
    <d v="2015-10-30T00:00:00"/>
    <x v="1"/>
    <n v="10"/>
    <x v="28"/>
    <x v="0"/>
    <s v="JP"/>
    <x v="11"/>
  </r>
  <r>
    <n v="238686"/>
    <s v="C000-94507"/>
    <x v="0"/>
    <n v="216"/>
    <s v="So0030-A7312186"/>
    <s v="G0007209"/>
    <d v="2015-10-30T00:00:00"/>
    <x v="1"/>
    <n v="10"/>
    <x v="28"/>
    <x v="0"/>
    <s v="JP"/>
    <x v="11"/>
  </r>
  <r>
    <n v="8316"/>
    <s v="C000-94507"/>
    <x v="0"/>
    <n v="1"/>
    <s v="So0030-A7312186"/>
    <s v="G0007210"/>
    <d v="2015-10-30T00:00:00"/>
    <x v="1"/>
    <n v="10"/>
    <x v="28"/>
    <x v="0"/>
    <s v="JP"/>
    <x v="11"/>
  </r>
  <r>
    <n v="243402.6"/>
    <s v="C000-94507"/>
    <x v="0"/>
    <n v="173"/>
    <s v="So0030-A7312186"/>
    <s v="G0007211"/>
    <d v="2015-11-02T00:00:00"/>
    <x v="1"/>
    <n v="11"/>
    <x v="28"/>
    <x v="0"/>
    <s v="JP"/>
    <x v="11"/>
  </r>
  <r>
    <n v="7350"/>
    <s v="C000-94507"/>
    <x v="0"/>
    <n v="1"/>
    <s v="So0030-A7312186"/>
    <s v="G0007212"/>
    <d v="2015-11-02T00:00:00"/>
    <x v="1"/>
    <n v="11"/>
    <x v="28"/>
    <x v="0"/>
    <s v="JP"/>
    <x v="11"/>
  </r>
  <r>
    <n v="171175.2"/>
    <s v="C000-94507"/>
    <x v="0"/>
    <n v="172"/>
    <s v="So0040-A0418786"/>
    <s v="G0007333"/>
    <d v="2015-12-09T00:00:00"/>
    <x v="1"/>
    <n v="12"/>
    <x v="28"/>
    <x v="0"/>
    <s v="JP"/>
    <x v="11"/>
  </r>
  <r>
    <n v="8316"/>
    <s v="C000-94507"/>
    <x v="0"/>
    <n v="1"/>
    <s v="So0040-A0418786"/>
    <s v="G0007334"/>
    <d v="2015-12-09T00:00:00"/>
    <x v="1"/>
    <n v="12"/>
    <x v="28"/>
    <x v="0"/>
    <s v="JP"/>
    <x v="11"/>
  </r>
  <r>
    <n v="163237.20000000001"/>
    <s v="C000-94507"/>
    <x v="0"/>
    <n v="192"/>
    <s v="So0040-A0418786"/>
    <s v="G0007344"/>
    <d v="2015-12-10T00:00:00"/>
    <x v="1"/>
    <n v="12"/>
    <x v="28"/>
    <x v="0"/>
    <s v="JP"/>
    <x v="11"/>
  </r>
  <r>
    <n v="8316"/>
    <s v="C000-94507"/>
    <x v="0"/>
    <n v="1"/>
    <s v="So0040-A0418786"/>
    <s v="G0007345"/>
    <d v="2015-12-10T00:00:00"/>
    <x v="1"/>
    <n v="12"/>
    <x v="28"/>
    <x v="0"/>
    <s v="JP"/>
    <x v="11"/>
  </r>
  <r>
    <n v="205682.4"/>
    <s v="C000-94507"/>
    <x v="0"/>
    <n v="195"/>
    <s v="So0040-A0418786"/>
    <s v="G0007354"/>
    <d v="2015-12-11T00:00:00"/>
    <x v="1"/>
    <n v="12"/>
    <x v="28"/>
    <x v="0"/>
    <s v="JP"/>
    <x v="11"/>
  </r>
  <r>
    <n v="8316"/>
    <s v="C000-94507"/>
    <x v="0"/>
    <n v="1"/>
    <s v="So0040-A0418786"/>
    <s v="G0007355"/>
    <d v="2015-12-11T00:00:00"/>
    <x v="1"/>
    <n v="12"/>
    <x v="28"/>
    <x v="0"/>
    <s v="JP"/>
    <x v="11"/>
  </r>
  <r>
    <n v="1053.3600000000001"/>
    <s v="C000-94507"/>
    <x v="0"/>
    <n v="627"/>
    <s v="So0040-A1151896"/>
    <s v="G0007356"/>
    <d v="2015-12-11T00:00:00"/>
    <x v="1"/>
    <n v="12"/>
    <x v="28"/>
    <x v="0"/>
    <s v="JP"/>
    <x v="11"/>
  </r>
  <r>
    <n v="12077.1"/>
    <s v="C000-94507"/>
    <x v="0"/>
    <n v="100"/>
    <s v="So0040-A2811398"/>
    <s v="G0007653"/>
    <d v="2016-02-23T00:00:00"/>
    <x v="2"/>
    <n v="2"/>
    <x v="28"/>
    <x v="0"/>
    <s v="JP"/>
    <x v="11"/>
  </r>
  <r>
    <n v="1386"/>
    <s v="C000-94507"/>
    <x v="0"/>
    <n v="1"/>
    <s v="So0040-A2811398"/>
    <s v="G0007654"/>
    <d v="2016-02-23T00:00:00"/>
    <x v="2"/>
    <n v="2"/>
    <x v="28"/>
    <x v="0"/>
    <s v="JP"/>
    <x v="11"/>
  </r>
  <r>
    <n v="0"/>
    <s v="C000-94507"/>
    <x v="0"/>
    <n v="50"/>
    <s v="So0040-A6564282"/>
    <s v="G0007744"/>
    <d v="2016-03-10T00:00:00"/>
    <x v="2"/>
    <n v="3"/>
    <x v="28"/>
    <x v="0"/>
    <s v="JP"/>
    <x v="11"/>
  </r>
  <r>
    <n v="204.12"/>
    <s v="C000-94507"/>
    <x v="1"/>
    <n v="5.2"/>
    <s v="So0050-A2922937"/>
    <s v="G0008355"/>
    <d v="2016-06-08T00:00:00"/>
    <x v="2"/>
    <n v="6"/>
    <x v="28"/>
    <x v="0"/>
    <s v="JP"/>
    <x v="11"/>
  </r>
  <r>
    <n v="399"/>
    <s v="C000-94507"/>
    <x v="1"/>
    <n v="1"/>
    <s v="So0050-A2922937"/>
    <s v="G0008356"/>
    <d v="2016-06-08T00:00:00"/>
    <x v="2"/>
    <n v="6"/>
    <x v="28"/>
    <x v="0"/>
    <s v="JP"/>
    <x v="11"/>
  </r>
  <r>
    <n v="247878.96000000002"/>
    <s v="C000-94507"/>
    <x v="0"/>
    <n v="224"/>
    <s v="So0050-A2993337"/>
    <s v="G0008792"/>
    <d v="2016-08-02T00:00:00"/>
    <x v="2"/>
    <n v="8"/>
    <x v="28"/>
    <x v="0"/>
    <s v="JP"/>
    <x v="11"/>
  </r>
  <r>
    <n v="-247878.96000000002"/>
    <s v="C000-94507"/>
    <x v="0"/>
    <n v="-224"/>
    <s v="So0060-A1175802"/>
    <s v="G0008792"/>
    <d v="2016-08-02T00:00:00"/>
    <x v="2"/>
    <n v="8"/>
    <x v="28"/>
    <x v="0"/>
    <s v="JP"/>
    <x v="11"/>
  </r>
  <r>
    <n v="274874.03999999998"/>
    <s v="C000-94507"/>
    <x v="0"/>
    <n v="224"/>
    <s v="So0060-A1106309"/>
    <s v="G0008792"/>
    <d v="2016-08-02T00:00:00"/>
    <x v="2"/>
    <n v="8"/>
    <x v="28"/>
    <x v="0"/>
    <s v="JP"/>
    <x v="11"/>
  </r>
  <r>
    <n v="7560"/>
    <s v="C000-94507"/>
    <x v="0"/>
    <n v="1"/>
    <s v="So0050-A2993337"/>
    <s v="G0008793"/>
    <d v="2016-08-02T00:00:00"/>
    <x v="2"/>
    <n v="8"/>
    <x v="28"/>
    <x v="0"/>
    <s v="JP"/>
    <x v="11"/>
  </r>
  <r>
    <n v="33101.040000000001"/>
    <s v="C000-94507"/>
    <x v="0"/>
    <n v="26"/>
    <s v="So0050-A2993337"/>
    <s v="G0008796"/>
    <d v="2016-08-02T00:00:00"/>
    <x v="2"/>
    <n v="8"/>
    <x v="28"/>
    <x v="0"/>
    <s v="JP"/>
    <x v="11"/>
  </r>
  <r>
    <n v="-33101.040000000001"/>
    <s v="C000-94507"/>
    <x v="0"/>
    <n v="-26"/>
    <s v="So0060-A1184191"/>
    <s v="G0008796"/>
    <d v="2016-08-02T00:00:00"/>
    <x v="2"/>
    <n v="8"/>
    <x v="28"/>
    <x v="0"/>
    <s v="JP"/>
    <x v="11"/>
  </r>
  <r>
    <n v="35029.26"/>
    <s v="C000-94507"/>
    <x v="0"/>
    <n v="26"/>
    <s v="So0060-A1106309"/>
    <s v="G0008796"/>
    <d v="2016-08-02T00:00:00"/>
    <x v="2"/>
    <n v="8"/>
    <x v="28"/>
    <x v="0"/>
    <s v="JP"/>
    <x v="11"/>
  </r>
  <r>
    <n v="3570"/>
    <s v="C000-94507"/>
    <x v="0"/>
    <n v="1"/>
    <s v="So0050-A2993337"/>
    <s v="G0008797"/>
    <d v="2016-08-02T00:00:00"/>
    <x v="2"/>
    <n v="8"/>
    <x v="28"/>
    <x v="0"/>
    <s v="JP"/>
    <x v="11"/>
  </r>
  <r>
    <n v="22050"/>
    <s v="C000-94507"/>
    <x v="0"/>
    <n v="317"/>
    <s v="So0060-A2413153"/>
    <s v="G0009079"/>
    <d v="2016-10-07T00:00:00"/>
    <x v="2"/>
    <n v="10"/>
    <x v="28"/>
    <x v="0"/>
    <s v="JP"/>
    <x v="11"/>
  </r>
  <r>
    <n v="2310"/>
    <s v="C000-94507"/>
    <x v="0"/>
    <n v="1"/>
    <s v="So0060-A2413153"/>
    <s v="G0009080"/>
    <d v="2016-10-07T00:00:00"/>
    <x v="2"/>
    <n v="10"/>
    <x v="28"/>
    <x v="0"/>
    <s v="JP"/>
    <x v="11"/>
  </r>
  <r>
    <n v="840"/>
    <s v="C000-94507"/>
    <x v="4"/>
    <n v="50"/>
    <s v="So0060-A4831857"/>
    <s v="G0009116"/>
    <d v="2016-10-14T00:00:00"/>
    <x v="2"/>
    <n v="10"/>
    <x v="28"/>
    <x v="0"/>
    <s v="JP"/>
    <x v="11"/>
  </r>
  <r>
    <n v="273"/>
    <s v="C000-94507"/>
    <x v="4"/>
    <n v="1"/>
    <s v="So0060-A4831857"/>
    <s v="G0009117"/>
    <d v="2016-10-14T00:00:00"/>
    <x v="2"/>
    <n v="10"/>
    <x v="28"/>
    <x v="0"/>
    <s v="JP"/>
    <x v="11"/>
  </r>
  <r>
    <n v="119910"/>
    <s v="C000-95266"/>
    <x v="0"/>
    <n v="324"/>
    <s v="So0010-A1396886"/>
    <s v="G0005627"/>
    <d v="2014-07-03T00:00:00"/>
    <x v="0"/>
    <n v="7"/>
    <x v="29"/>
    <x v="0"/>
    <s v="CA"/>
    <x v="16"/>
  </r>
  <r>
    <n v="4263"/>
    <s v="C000-95266"/>
    <x v="0"/>
    <n v="1"/>
    <s v="So0010-A1396886"/>
    <s v="G0005628"/>
    <d v="2014-07-03T00:00:00"/>
    <x v="0"/>
    <n v="7"/>
    <x v="29"/>
    <x v="0"/>
    <s v="CA"/>
    <x v="16"/>
  </r>
  <r>
    <n v="17472"/>
    <s v="C000-95266"/>
    <x v="0"/>
    <n v="8"/>
    <s v="So0010-A2987093"/>
    <s v="G0005692"/>
    <d v="2014-07-23T00:00:00"/>
    <x v="0"/>
    <n v="7"/>
    <x v="29"/>
    <x v="0"/>
    <s v="CA"/>
    <x v="16"/>
  </r>
  <r>
    <n v="714"/>
    <s v="C000-95266"/>
    <x v="0"/>
    <n v="1"/>
    <s v="So0010-A2987093"/>
    <s v="G0005693"/>
    <d v="2014-07-23T00:00:00"/>
    <x v="0"/>
    <n v="7"/>
    <x v="29"/>
    <x v="0"/>
    <s v="CA"/>
    <x v="16"/>
  </r>
  <r>
    <n v="100.80000000000001"/>
    <s v="C000-95266"/>
    <x v="0"/>
    <n v="1"/>
    <s v="So0010-A8827715"/>
    <s v="G0005895"/>
    <d v="2014-12-01T00:00:00"/>
    <x v="0"/>
    <n v="12"/>
    <x v="29"/>
    <x v="0"/>
    <s v="CA"/>
    <x v="16"/>
  </r>
  <r>
    <n v="-100.80000000000001"/>
    <s v="C000-95266"/>
    <x v="0"/>
    <n v="-1"/>
    <s v="So0010-A8831448"/>
    <s v="G0005895"/>
    <d v="2014-12-01T00:00:00"/>
    <x v="0"/>
    <n v="12"/>
    <x v="29"/>
    <x v="0"/>
    <s v="CA"/>
    <x v="16"/>
  </r>
  <r>
    <n v="100.80000000000001"/>
    <s v="C000-95266"/>
    <x v="0"/>
    <n v="1"/>
    <s v="So0010-A8846679"/>
    <s v="G0005929"/>
    <d v="2014-12-01T00:00:00"/>
    <x v="0"/>
    <n v="12"/>
    <x v="29"/>
    <x v="0"/>
    <s v="CA"/>
    <x v="16"/>
  </r>
  <r>
    <n v="134799"/>
    <s v="C000-95266"/>
    <x v="0"/>
    <n v="515"/>
    <s v="So0020-A0222324"/>
    <s v="G0006046"/>
    <d v="2015-01-24T00:00:00"/>
    <x v="1"/>
    <n v="1"/>
    <x v="29"/>
    <x v="0"/>
    <s v="CA"/>
    <x v="16"/>
  </r>
  <r>
    <n v="4389"/>
    <s v="C000-95266"/>
    <x v="0"/>
    <n v="1"/>
    <s v="So0020-A0222324"/>
    <s v="G0006047"/>
    <d v="2015-01-24T00:00:00"/>
    <x v="1"/>
    <n v="1"/>
    <x v="29"/>
    <x v="0"/>
    <s v="CA"/>
    <x v="16"/>
  </r>
  <r>
    <n v="0"/>
    <s v="C000-95266"/>
    <x v="1"/>
    <n v="25"/>
    <s v="So0020-A1525880"/>
    <s v="G0006130"/>
    <d v="2015-02-13T00:00:00"/>
    <x v="1"/>
    <n v="2"/>
    <x v="29"/>
    <x v="0"/>
    <s v="CA"/>
    <x v="16"/>
  </r>
  <r>
    <n v="131371.80000000002"/>
    <s v="C000-95266"/>
    <x v="0"/>
    <n v="309"/>
    <s v="So0040-A2581378"/>
    <s v="G0007464"/>
    <d v="2016-01-23T00:00:00"/>
    <x v="2"/>
    <n v="1"/>
    <x v="29"/>
    <x v="0"/>
    <s v="CA"/>
    <x v="16"/>
  </r>
  <r>
    <n v="0"/>
    <s v="C000-95266"/>
    <x v="0"/>
    <n v="13"/>
    <s v="So0040-A3258289"/>
    <s v="G0007465"/>
    <d v="2016-01-23T00:00:00"/>
    <x v="2"/>
    <n v="1"/>
    <x v="29"/>
    <x v="0"/>
    <s v="CA"/>
    <x v="16"/>
  </r>
  <r>
    <n v="4032"/>
    <s v="C000-95266"/>
    <x v="0"/>
    <n v="1"/>
    <s v="So0040-A2581378"/>
    <s v="G0007466"/>
    <d v="2016-01-23T00:00:00"/>
    <x v="2"/>
    <n v="1"/>
    <x v="29"/>
    <x v="0"/>
    <s v="CA"/>
    <x v="16"/>
  </r>
  <r>
    <n v="625.80000000000007"/>
    <s v="C000-95266"/>
    <x v="0"/>
    <n v="1"/>
    <s v="So0080-A4872249"/>
    <s v="G0010919"/>
    <d v="2017-07-28T00:00:00"/>
    <x v="3"/>
    <n v="7"/>
    <x v="29"/>
    <x v="0"/>
    <s v="CA"/>
    <x v="16"/>
  </r>
  <r>
    <n v="138.6"/>
    <s v="C000-95266"/>
    <x v="0"/>
    <n v="1"/>
    <s v="So0080-A4872249"/>
    <s v="G0010920"/>
    <d v="2017-07-28T00:00:00"/>
    <x v="3"/>
    <n v="7"/>
    <x v="29"/>
    <x v="0"/>
    <s v="CA"/>
    <x v="16"/>
  </r>
  <r>
    <n v="51973.53"/>
    <s v="C000-95266"/>
    <x v="0"/>
    <n v="116"/>
    <s v="So0090-A5048413"/>
    <s v="G0011648"/>
    <d v="2018-01-04T00:00:00"/>
    <x v="4"/>
    <n v="1"/>
    <x v="29"/>
    <x v="0"/>
    <s v="CA"/>
    <x v="16"/>
  </r>
  <r>
    <n v="2100"/>
    <s v="C000-95266"/>
    <x v="0"/>
    <n v="1"/>
    <s v="So0090-A5048413"/>
    <s v="G0011649"/>
    <d v="2018-01-04T00:00:00"/>
    <x v="4"/>
    <n v="1"/>
    <x v="29"/>
    <x v="0"/>
    <s v="CA"/>
    <x v="16"/>
  </r>
  <r>
    <n v="0"/>
    <s v="C000-95266"/>
    <x v="2"/>
    <n v="15"/>
    <s v="So0090-A6442146"/>
    <s v="G0011734"/>
    <d v="2018-01-30T00:00:00"/>
    <x v="4"/>
    <n v="1"/>
    <x v="29"/>
    <x v="0"/>
    <s v="CA"/>
    <x v="16"/>
  </r>
  <r>
    <n v="5434.8"/>
    <s v="C000-95266"/>
    <x v="0"/>
    <n v="3"/>
    <s v="So0110-A3709854"/>
    <s v="G0013482"/>
    <d v="2018-10-12T00:00:00"/>
    <x v="4"/>
    <n v="10"/>
    <x v="29"/>
    <x v="0"/>
    <s v="CA"/>
    <x v="16"/>
  </r>
  <r>
    <n v="684.6"/>
    <s v="C000-95266"/>
    <x v="0"/>
    <n v="2"/>
    <s v="So0110-A3709854"/>
    <s v="G0013483"/>
    <d v="2018-10-12T00:00:00"/>
    <x v="4"/>
    <n v="10"/>
    <x v="29"/>
    <x v="0"/>
    <s v="CA"/>
    <x v="16"/>
  </r>
  <r>
    <n v="756"/>
    <s v="C000-95266"/>
    <x v="0"/>
    <n v="1"/>
    <s v="So0110-A3709854"/>
    <s v="G0013484"/>
    <d v="2018-10-12T00:00:00"/>
    <x v="4"/>
    <n v="10"/>
    <x v="29"/>
    <x v="0"/>
    <s v="CA"/>
    <x v="16"/>
  </r>
  <r>
    <n v="0"/>
    <s v="C000-95266"/>
    <x v="1"/>
    <n v="3"/>
    <s v="So0110-A7084935"/>
    <s v="G0013605"/>
    <d v="2018-10-31T00:00:00"/>
    <x v="4"/>
    <n v="10"/>
    <x v="29"/>
    <x v="0"/>
    <s v="CA"/>
    <x v="16"/>
  </r>
  <r>
    <n v="118650"/>
    <s v="C000-97408"/>
    <x v="0"/>
    <n v="568"/>
    <s v="So0000-A3288674"/>
    <s v="G0005051"/>
    <d v="2014-02-13T00:00:00"/>
    <x v="0"/>
    <n v="2"/>
    <x v="30"/>
    <x v="0"/>
    <s v="US"/>
    <x v="17"/>
  </r>
  <r>
    <n v="139948.20000000001"/>
    <s v="C000-97408"/>
    <x v="0"/>
    <n v="742"/>
    <s v="So0000-A4342424"/>
    <s v="G0005178"/>
    <d v="2014-03-17T00:00:00"/>
    <x v="0"/>
    <n v="3"/>
    <x v="30"/>
    <x v="0"/>
    <s v="US"/>
    <x v="17"/>
  </r>
  <r>
    <n v="143829.84"/>
    <s v="C000-97408"/>
    <x v="0"/>
    <n v="377"/>
    <s v="So0000-A5194393"/>
    <s v="G0005263"/>
    <d v="2014-04-03T00:00:00"/>
    <x v="0"/>
    <n v="4"/>
    <x v="30"/>
    <x v="0"/>
    <s v="US"/>
    <x v="17"/>
  </r>
  <r>
    <n v="158578.56000000003"/>
    <s v="C000-97408"/>
    <x v="6"/>
    <n v="465"/>
    <s v="So0000-A5168867"/>
    <s v="G0005271"/>
    <d v="2014-04-05T00:00:00"/>
    <x v="0"/>
    <n v="4"/>
    <x v="30"/>
    <x v="0"/>
    <s v="US"/>
    <x v="17"/>
  </r>
  <r>
    <n v="115495.8"/>
    <s v="C000-97408"/>
    <x v="0"/>
    <n v="745"/>
    <s v="So0000-A4342424"/>
    <s v="G0005292"/>
    <d v="2014-04-12T00:00:00"/>
    <x v="0"/>
    <n v="4"/>
    <x v="30"/>
    <x v="0"/>
    <s v="US"/>
    <x v="17"/>
  </r>
  <r>
    <n v="126810.6"/>
    <s v="C000-97408"/>
    <x v="0"/>
    <n v="383"/>
    <s v="So0000-A6231853"/>
    <s v="G0005317"/>
    <d v="2014-04-18T00:00:00"/>
    <x v="0"/>
    <n v="4"/>
    <x v="30"/>
    <x v="0"/>
    <s v="US"/>
    <x v="17"/>
  </r>
  <r>
    <n v="145395.6"/>
    <s v="C000-97408"/>
    <x v="0"/>
    <n v="508"/>
    <s v="So0000-A6969594"/>
    <s v="G0005379"/>
    <d v="2014-05-03T00:00:00"/>
    <x v="0"/>
    <n v="5"/>
    <x v="30"/>
    <x v="0"/>
    <s v="US"/>
    <x v="17"/>
  </r>
  <r>
    <n v="168789.6"/>
    <s v="C000-97408"/>
    <x v="0"/>
    <n v="453"/>
    <s v="So0000-A7288994"/>
    <s v="G0005395"/>
    <d v="2014-05-10T00:00:00"/>
    <x v="0"/>
    <n v="5"/>
    <x v="30"/>
    <x v="0"/>
    <s v="US"/>
    <x v="17"/>
  </r>
  <r>
    <n v="-2513.7000000000003"/>
    <s v="C000-97408"/>
    <x v="3"/>
    <n v="-9"/>
    <s v="So0000-A8059978"/>
    <s v="G0005398"/>
    <d v="2014-05-12T00:00:00"/>
    <x v="0"/>
    <n v="5"/>
    <x v="30"/>
    <x v="0"/>
    <s v="US"/>
    <x v="17"/>
  </r>
  <r>
    <n v="3496.5"/>
    <s v="C000-97408"/>
    <x v="3"/>
    <n v="9"/>
    <s v="So0000-A8071808"/>
    <s v="G0005399"/>
    <d v="2014-05-12T00:00:00"/>
    <x v="0"/>
    <n v="5"/>
    <x v="30"/>
    <x v="0"/>
    <s v="US"/>
    <x v="17"/>
  </r>
  <r>
    <n v="114546.6"/>
    <s v="C000-97408"/>
    <x v="0"/>
    <n v="447"/>
    <s v="So0000-A7288994"/>
    <s v="G0005400"/>
    <d v="2014-05-12T00:00:00"/>
    <x v="0"/>
    <n v="5"/>
    <x v="30"/>
    <x v="0"/>
    <s v="US"/>
    <x v="17"/>
  </r>
  <r>
    <n v="71694"/>
    <s v="C000-97408"/>
    <x v="0"/>
    <n v="360"/>
    <s v="So0000-A7755449"/>
    <s v="G0005475"/>
    <d v="2014-05-27T00:00:00"/>
    <x v="0"/>
    <n v="5"/>
    <x v="30"/>
    <x v="0"/>
    <s v="US"/>
    <x v="17"/>
  </r>
  <r>
    <n v="141850.80000000002"/>
    <s v="C000-97408"/>
    <x v="0"/>
    <n v="1096"/>
    <s v="So0000-A8832958"/>
    <s v="G0005505"/>
    <d v="2014-06-03T00:00:00"/>
    <x v="0"/>
    <n v="6"/>
    <x v="30"/>
    <x v="0"/>
    <s v="US"/>
    <x v="17"/>
  </r>
  <r>
    <n v="4116"/>
    <s v="C000-97408"/>
    <x v="0"/>
    <n v="20"/>
    <s v="So0000-A8832958"/>
    <s v="G0005506"/>
    <d v="2014-06-03T00:00:00"/>
    <x v="0"/>
    <n v="6"/>
    <x v="30"/>
    <x v="0"/>
    <s v="US"/>
    <x v="17"/>
  </r>
  <r>
    <n v="44536.800000000003"/>
    <s v="C000-97408"/>
    <x v="0"/>
    <n v="149"/>
    <s v="So0000-A8764393"/>
    <s v="G0005507"/>
    <d v="2014-06-03T00:00:00"/>
    <x v="0"/>
    <n v="6"/>
    <x v="30"/>
    <x v="0"/>
    <s v="US"/>
    <x v="17"/>
  </r>
  <r>
    <n v="-1915.2"/>
    <s v="C000-97408"/>
    <x v="3"/>
    <n v="-60"/>
    <s v="So0000-A9918747"/>
    <s v="G0005516"/>
    <d v="2014-06-05T00:00:00"/>
    <x v="0"/>
    <n v="6"/>
    <x v="30"/>
    <x v="0"/>
    <s v="US"/>
    <x v="17"/>
  </r>
  <r>
    <n v="173829.6"/>
    <s v="C000-97408"/>
    <x v="0"/>
    <n v="684"/>
    <s v="So0000-A9349363"/>
    <s v="G0005580"/>
    <d v="2014-06-18T00:00:00"/>
    <x v="0"/>
    <n v="6"/>
    <x v="30"/>
    <x v="0"/>
    <s v="US"/>
    <x v="17"/>
  </r>
  <r>
    <n v="113227.8"/>
    <s v="C000-97408"/>
    <x v="0"/>
    <n v="346"/>
    <s v="So0000-A9871115"/>
    <s v="G0005583"/>
    <d v="2014-06-19T00:00:00"/>
    <x v="0"/>
    <n v="6"/>
    <x v="30"/>
    <x v="0"/>
    <s v="US"/>
    <x v="17"/>
  </r>
  <r>
    <n v="134190"/>
    <s v="C000-97408"/>
    <x v="0"/>
    <n v="435"/>
    <s v="So0000-A9903800"/>
    <s v="G0005600"/>
    <d v="2014-06-24T00:00:00"/>
    <x v="0"/>
    <n v="6"/>
    <x v="30"/>
    <x v="0"/>
    <s v="US"/>
    <x v="17"/>
  </r>
  <r>
    <n v="138898.20000000001"/>
    <s v="C000-97408"/>
    <x v="0"/>
    <n v="490"/>
    <s v="So0010-A0856961"/>
    <s v="G0005606"/>
    <d v="2014-06-27T00:00:00"/>
    <x v="0"/>
    <n v="6"/>
    <x v="30"/>
    <x v="0"/>
    <s v="US"/>
    <x v="17"/>
  </r>
  <r>
    <n v="138110.70000000001"/>
    <s v="C000-97408"/>
    <x v="0"/>
    <n v="396"/>
    <s v="So0010-A0832477"/>
    <s v="G0005629"/>
    <d v="2014-07-04T00:00:00"/>
    <x v="0"/>
    <n v="7"/>
    <x v="30"/>
    <x v="0"/>
    <s v="US"/>
    <x v="17"/>
  </r>
  <r>
    <n v="119475.3"/>
    <s v="C000-97408"/>
    <x v="0"/>
    <n v="420"/>
    <s v="So0010-A1301035"/>
    <s v="G0005679"/>
    <d v="2014-07-18T00:00:00"/>
    <x v="0"/>
    <n v="7"/>
    <x v="30"/>
    <x v="0"/>
    <s v="US"/>
    <x v="17"/>
  </r>
  <r>
    <n v="129128.58000000002"/>
    <s v="C000-97408"/>
    <x v="0"/>
    <n v="721"/>
    <s v="So0010-A2656381"/>
    <s v="G0005713"/>
    <d v="2014-07-31T00:00:00"/>
    <x v="0"/>
    <n v="7"/>
    <x v="30"/>
    <x v="0"/>
    <s v="US"/>
    <x v="17"/>
  </r>
  <r>
    <n v="140276.22"/>
    <s v="C000-97408"/>
    <x v="0"/>
    <n v="824"/>
    <s v="So0010-A5712439"/>
    <s v="G0005812"/>
    <d v="2014-09-29T00:00:00"/>
    <x v="0"/>
    <n v="9"/>
    <x v="30"/>
    <x v="0"/>
    <s v="US"/>
    <x v="17"/>
  </r>
  <r>
    <n v="148621.20000000001"/>
    <s v="C000-97408"/>
    <x v="0"/>
    <n v="842"/>
    <s v="So0010-A5712439"/>
    <s v="G0005862"/>
    <d v="2014-10-21T00:00:00"/>
    <x v="0"/>
    <n v="10"/>
    <x v="30"/>
    <x v="0"/>
    <s v="US"/>
    <x v="17"/>
  </r>
  <r>
    <n v="132369.30000000002"/>
    <s v="C000-97408"/>
    <x v="0"/>
    <n v="362"/>
    <s v="So0010-A6615448"/>
    <s v="G0005863"/>
    <d v="2014-10-22T00:00:00"/>
    <x v="0"/>
    <n v="10"/>
    <x v="30"/>
    <x v="0"/>
    <s v="US"/>
    <x v="17"/>
  </r>
  <r>
    <n v="118036.632"/>
    <s v="C000-97408"/>
    <x v="0"/>
    <n v="987"/>
    <s v="So0020-A2054812"/>
    <s v="G0006239"/>
    <d v="2015-03-06T00:00:00"/>
    <x v="1"/>
    <n v="3"/>
    <x v="30"/>
    <x v="0"/>
    <s v="US"/>
    <x v="17"/>
  </r>
  <r>
    <n v="150193.26"/>
    <s v="C000-97408"/>
    <x v="0"/>
    <n v="520"/>
    <s v="So0010-A6797343"/>
    <s v="G0006403"/>
    <d v="2015-04-07T00:00:00"/>
    <x v="1"/>
    <n v="4"/>
    <x v="30"/>
    <x v="0"/>
    <s v="US"/>
    <x v="17"/>
  </r>
  <r>
    <n v="162571.5"/>
    <s v="C000-97408"/>
    <x v="0"/>
    <n v="502"/>
    <s v="So0020-A4798653"/>
    <s v="G0006405"/>
    <d v="2015-04-07T00:00:00"/>
    <x v="1"/>
    <n v="4"/>
    <x v="30"/>
    <x v="0"/>
    <s v="US"/>
    <x v="17"/>
  </r>
  <r>
    <n v="-126"/>
    <s v="C000-97408"/>
    <x v="0"/>
    <n v="0"/>
    <s v="So0020-A5916503"/>
    <s v="G0006441"/>
    <d v="2015-04-17T00:00:00"/>
    <x v="1"/>
    <n v="4"/>
    <x v="30"/>
    <x v="0"/>
    <s v="US"/>
    <x v="17"/>
  </r>
  <r>
    <n v="60028.5"/>
    <s v="C000-97408"/>
    <x v="0"/>
    <n v="185"/>
    <s v="So0020-A4798653"/>
    <s v="G0006473"/>
    <d v="2015-04-24T00:00:00"/>
    <x v="1"/>
    <n v="4"/>
    <x v="30"/>
    <x v="0"/>
    <s v="US"/>
    <x v="17"/>
  </r>
  <r>
    <n v="-1092"/>
    <s v="C000-97408"/>
    <x v="0"/>
    <n v="0"/>
    <s v="So0020-A6838359"/>
    <s v="G0006528"/>
    <d v="2015-05-05T00:00:00"/>
    <x v="1"/>
    <n v="5"/>
    <x v="30"/>
    <x v="0"/>
    <s v="US"/>
    <x v="17"/>
  </r>
  <r>
    <n v="142333.80000000002"/>
    <s v="C000-97408"/>
    <x v="0"/>
    <n v="460"/>
    <s v="So0020-A7002956"/>
    <s v="G0006574"/>
    <d v="2015-05-18T00:00:00"/>
    <x v="1"/>
    <n v="5"/>
    <x v="30"/>
    <x v="0"/>
    <s v="US"/>
    <x v="17"/>
  </r>
  <r>
    <n v="119897.40000000001"/>
    <s v="C000-97408"/>
    <x v="0"/>
    <n v="509"/>
    <s v="So0020-A4821747"/>
    <s v="G0006607"/>
    <d v="2015-05-25T00:00:00"/>
    <x v="1"/>
    <n v="5"/>
    <x v="30"/>
    <x v="0"/>
    <s v="US"/>
    <x v="17"/>
  </r>
  <r>
    <n v="157542"/>
    <s v="C000-97408"/>
    <x v="0"/>
    <n v="470"/>
    <s v="So0020-A8339025"/>
    <s v="G0006656"/>
    <d v="2015-06-05T00:00:00"/>
    <x v="1"/>
    <n v="6"/>
    <x v="30"/>
    <x v="0"/>
    <s v="US"/>
    <x v="17"/>
  </r>
  <r>
    <n v="-315"/>
    <s v="C000-97408"/>
    <x v="0"/>
    <n v="0"/>
    <s v="So0020-A9457528"/>
    <s v="G0006665"/>
    <d v="2015-06-08T00:00:00"/>
    <x v="1"/>
    <n v="6"/>
    <x v="30"/>
    <x v="0"/>
    <s v="US"/>
    <x v="17"/>
  </r>
  <r>
    <n v="-546"/>
    <s v="C000-97408"/>
    <x v="0"/>
    <n v="0"/>
    <s v="So0020-A9398628"/>
    <s v="G0006667"/>
    <d v="2015-06-08T00:00:00"/>
    <x v="1"/>
    <n v="6"/>
    <x v="30"/>
    <x v="0"/>
    <s v="US"/>
    <x v="17"/>
  </r>
  <r>
    <n v="158959.5"/>
    <s v="C000-97408"/>
    <x v="0"/>
    <n v="481"/>
    <s v="So0020-A7351606"/>
    <s v="G0006673"/>
    <d v="2015-06-09T00:00:00"/>
    <x v="1"/>
    <n v="6"/>
    <x v="30"/>
    <x v="0"/>
    <s v="US"/>
    <x v="17"/>
  </r>
  <r>
    <n v="167184.99"/>
    <s v="C000-97408"/>
    <x v="0"/>
    <n v="422"/>
    <s v="So0030-A0293576"/>
    <s v="G0006776"/>
    <d v="2015-07-04T00:00:00"/>
    <x v="1"/>
    <n v="7"/>
    <x v="30"/>
    <x v="0"/>
    <s v="US"/>
    <x v="17"/>
  </r>
  <r>
    <n v="151177.11000000002"/>
    <s v="C000-97408"/>
    <x v="0"/>
    <n v="456"/>
    <s v="So0030-A0293576"/>
    <s v="G0006928"/>
    <d v="2015-08-06T00:00:00"/>
    <x v="1"/>
    <n v="8"/>
    <x v="30"/>
    <x v="0"/>
    <s v="US"/>
    <x v="17"/>
  </r>
  <r>
    <n v="156004.80000000002"/>
    <s v="C000-97408"/>
    <x v="0"/>
    <n v="453"/>
    <s v="So0030-A7203251"/>
    <s v="G0007170"/>
    <d v="2015-10-16T00:00:00"/>
    <x v="1"/>
    <n v="10"/>
    <x v="30"/>
    <x v="0"/>
    <s v="US"/>
    <x v="17"/>
  </r>
  <r>
    <n v="0"/>
    <s v="C000-97408"/>
    <x v="0"/>
    <n v="9"/>
    <s v="So0040-A0347109"/>
    <s v="G0007308"/>
    <d v="2015-12-07T00:00:00"/>
    <x v="1"/>
    <n v="12"/>
    <x v="30"/>
    <x v="0"/>
    <s v="US"/>
    <x v="17"/>
  </r>
  <r>
    <n v="151482.32400000002"/>
    <s v="C000-97408"/>
    <x v="0"/>
    <n v="521"/>
    <s v="So0040-A0125854"/>
    <s v="G0007309"/>
    <d v="2015-12-07T00:00:00"/>
    <x v="1"/>
    <n v="12"/>
    <x v="30"/>
    <x v="0"/>
    <s v="US"/>
    <x v="17"/>
  </r>
  <r>
    <n v="51024.12"/>
    <s v="C000-97408"/>
    <x v="0"/>
    <n v="194"/>
    <s v="So0040-A0125854"/>
    <s v="G0007323"/>
    <d v="2015-12-08T00:00:00"/>
    <x v="1"/>
    <n v="12"/>
    <x v="30"/>
    <x v="0"/>
    <s v="US"/>
    <x v="17"/>
  </r>
  <r>
    <n v="130097.016"/>
    <s v="C000-97408"/>
    <x v="0"/>
    <n v="445"/>
    <s v="So0040-A2206806"/>
    <s v="G0007448"/>
    <d v="2016-01-16T00:00:00"/>
    <x v="2"/>
    <n v="1"/>
    <x v="30"/>
    <x v="0"/>
    <s v="US"/>
    <x v="17"/>
  </r>
  <r>
    <n v="14512.806"/>
    <s v="C000-97408"/>
    <x v="0"/>
    <n v="1416.55"/>
    <s v="So0040-A0913655"/>
    <s v="G0007449"/>
    <d v="2016-01-16T00:00:00"/>
    <x v="2"/>
    <n v="1"/>
    <x v="30"/>
    <x v="0"/>
    <s v="US"/>
    <x v="17"/>
  </r>
  <r>
    <n v="-7800.1980000000003"/>
    <s v="C000-97408"/>
    <x v="0"/>
    <n v="0"/>
    <s v="So0040-A7259615"/>
    <s v="G0007781"/>
    <d v="2016-03-18T00:00:00"/>
    <x v="2"/>
    <n v="3"/>
    <x v="30"/>
    <x v="0"/>
    <s v="US"/>
    <x v="17"/>
  </r>
  <r>
    <n v="170026.5"/>
    <s v="C000-97408"/>
    <x v="0"/>
    <n v="460"/>
    <s v="So0040-A7296464"/>
    <s v="G0007879"/>
    <d v="2016-04-01T00:00:00"/>
    <x v="2"/>
    <n v="4"/>
    <x v="30"/>
    <x v="0"/>
    <s v="US"/>
    <x v="17"/>
  </r>
  <r>
    <n v="110201.70000000001"/>
    <s v="C000-97408"/>
    <x v="0"/>
    <n v="329"/>
    <s v="So0030-A7203251"/>
    <s v="G0007989"/>
    <d v="2016-04-18T00:00:00"/>
    <x v="2"/>
    <n v="4"/>
    <x v="30"/>
    <x v="0"/>
    <s v="US"/>
    <x v="17"/>
  </r>
  <r>
    <n v="-420"/>
    <s v="C000-97408"/>
    <x v="0"/>
    <n v="0"/>
    <s v="So0050-A0628216"/>
    <s v="G0008032"/>
    <d v="2016-04-25T00:00:00"/>
    <x v="2"/>
    <n v="4"/>
    <x v="30"/>
    <x v="0"/>
    <s v="US"/>
    <x v="17"/>
  </r>
  <r>
    <n v="157899"/>
    <s v="C000-97408"/>
    <x v="0"/>
    <n v="477"/>
    <s v="So0040-A9308808"/>
    <s v="G0008062"/>
    <d v="2016-04-28T00:00:00"/>
    <x v="2"/>
    <n v="4"/>
    <x v="30"/>
    <x v="0"/>
    <s v="US"/>
    <x v="17"/>
  </r>
  <r>
    <n v="34240.5"/>
    <s v="C000-97408"/>
    <x v="0"/>
    <n v="100"/>
    <s v="So0050-A2682140"/>
    <s v="G0008199"/>
    <d v="2016-05-20T00:00:00"/>
    <x v="2"/>
    <n v="5"/>
    <x v="30"/>
    <x v="0"/>
    <s v="US"/>
    <x v="17"/>
  </r>
  <r>
    <n v="5460"/>
    <s v="C000-97408"/>
    <x v="0"/>
    <n v="552.03"/>
    <s v="So0050-A0726843"/>
    <s v="G0008200"/>
    <d v="2016-05-20T00:00:00"/>
    <x v="2"/>
    <n v="5"/>
    <x v="30"/>
    <x v="0"/>
    <s v="US"/>
    <x v="17"/>
  </r>
  <r>
    <n v="149118.9"/>
    <s v="C000-97408"/>
    <x v="0"/>
    <n v="353"/>
    <s v="So0050-A1754255"/>
    <s v="G0008226"/>
    <d v="2016-05-25T00:00:00"/>
    <x v="2"/>
    <n v="5"/>
    <x v="30"/>
    <x v="0"/>
    <s v="US"/>
    <x v="17"/>
  </r>
  <r>
    <n v="145488"/>
    <s v="C000-97408"/>
    <x v="0"/>
    <n v="397"/>
    <s v="So0050-A1754255"/>
    <s v="G0008261"/>
    <d v="2016-05-27T00:00:00"/>
    <x v="2"/>
    <n v="5"/>
    <x v="30"/>
    <x v="0"/>
    <s v="US"/>
    <x v="17"/>
  </r>
  <r>
    <n v="139788.6"/>
    <s v="C000-97408"/>
    <x v="0"/>
    <n v="466"/>
    <s v="So0050-A6011477"/>
    <s v="G0008554"/>
    <d v="2016-07-01T00:00:00"/>
    <x v="2"/>
    <n v="7"/>
    <x v="30"/>
    <x v="0"/>
    <s v="US"/>
    <x v="17"/>
  </r>
  <r>
    <n v="102.14400000000001"/>
    <s v="C000-97408"/>
    <x v="0"/>
    <n v="12"/>
    <s v="So0050-A6627357"/>
    <s v="G0008555"/>
    <d v="2016-07-01T00:00:00"/>
    <x v="2"/>
    <n v="7"/>
    <x v="30"/>
    <x v="0"/>
    <s v="US"/>
    <x v="17"/>
  </r>
  <r>
    <n v="126056.70000000001"/>
    <s v="C000-97408"/>
    <x v="0"/>
    <n v="404"/>
    <s v="So0050-A1754255"/>
    <s v="G0008556"/>
    <d v="2016-07-02T00:00:00"/>
    <x v="2"/>
    <n v="7"/>
    <x v="30"/>
    <x v="0"/>
    <s v="US"/>
    <x v="17"/>
  </r>
  <r>
    <n v="-4725"/>
    <s v="C000-97408"/>
    <x v="0"/>
    <n v="-9"/>
    <s v="So0050-A9078307"/>
    <s v="G0008665"/>
    <d v="2016-07-18T00:00:00"/>
    <x v="2"/>
    <n v="7"/>
    <x v="30"/>
    <x v="0"/>
    <s v="US"/>
    <x v="17"/>
  </r>
  <r>
    <n v="136859.1"/>
    <s v="C000-97408"/>
    <x v="0"/>
    <n v="518"/>
    <s v="So0050-A6412401"/>
    <s v="G0008694"/>
    <d v="2016-07-20T00:00:00"/>
    <x v="2"/>
    <n v="7"/>
    <x v="30"/>
    <x v="0"/>
    <s v="US"/>
    <x v="17"/>
  </r>
  <r>
    <n v="174162.24"/>
    <s v="C000-97408"/>
    <x v="0"/>
    <n v="453"/>
    <s v="So0060-A0386113"/>
    <s v="G0008878"/>
    <d v="2016-08-13T00:00:00"/>
    <x v="2"/>
    <n v="8"/>
    <x v="30"/>
    <x v="0"/>
    <s v="US"/>
    <x v="17"/>
  </r>
  <r>
    <n v="50688.959999999999"/>
    <s v="C000-97408"/>
    <x v="0"/>
    <n v="152"/>
    <s v="So0030-A7203251"/>
    <s v="G0008879"/>
    <d v="2016-08-13T00:00:00"/>
    <x v="2"/>
    <n v="8"/>
    <x v="30"/>
    <x v="0"/>
    <s v="US"/>
    <x v="17"/>
  </r>
  <r>
    <n v="-50.400000000000006"/>
    <s v="C000-97408"/>
    <x v="0"/>
    <n v="0"/>
    <s v="So0060-A1662007"/>
    <s v="G0008960"/>
    <d v="2016-08-25T00:00:00"/>
    <x v="2"/>
    <n v="8"/>
    <x v="30"/>
    <x v="0"/>
    <s v="US"/>
    <x v="17"/>
  </r>
  <r>
    <n v="164791.20000000001"/>
    <s v="C000-97408"/>
    <x v="0"/>
    <n v="499"/>
    <s v="So0060-A3524576"/>
    <s v="G0009077"/>
    <d v="2016-10-07T00:00:00"/>
    <x v="2"/>
    <n v="10"/>
    <x v="30"/>
    <x v="0"/>
    <s v="US"/>
    <x v="17"/>
  </r>
  <r>
    <n v="150381"/>
    <s v="C000-97408"/>
    <x v="0"/>
    <n v="425"/>
    <s v="So0060-A3614457"/>
    <s v="G0009160"/>
    <d v="2016-10-25T00:00:00"/>
    <x v="2"/>
    <n v="10"/>
    <x v="30"/>
    <x v="0"/>
    <s v="US"/>
    <x v="17"/>
  </r>
  <r>
    <n v="9712.2899999999991"/>
    <s v="C000-97408"/>
    <x v="0"/>
    <n v="987.35"/>
    <s v="So0060-A4616607"/>
    <s v="G0009161"/>
    <d v="2016-10-25T00:00:00"/>
    <x v="2"/>
    <n v="10"/>
    <x v="30"/>
    <x v="0"/>
    <s v="US"/>
    <x v="17"/>
  </r>
  <r>
    <n v="167905.5"/>
    <s v="C000-97408"/>
    <x v="0"/>
    <n v="419"/>
    <s v="So0060-A9777735"/>
    <s v="G0009526"/>
    <d v="2017-02-13T00:00:00"/>
    <x v="3"/>
    <n v="2"/>
    <x v="30"/>
    <x v="0"/>
    <s v="US"/>
    <x v="17"/>
  </r>
  <r>
    <n v="181211.1"/>
    <s v="C000-97408"/>
    <x v="0"/>
    <n v="401"/>
    <s v="So0060-A9777735"/>
    <s v="G0009859"/>
    <d v="2017-03-31T00:00:00"/>
    <x v="3"/>
    <n v="3"/>
    <x v="30"/>
    <x v="0"/>
    <s v="US"/>
    <x v="17"/>
  </r>
  <r>
    <n v="156504.6"/>
    <s v="C000-97408"/>
    <x v="0"/>
    <n v="453"/>
    <s v="So0060-A9777735"/>
    <s v="G0009926"/>
    <d v="2017-04-12T00:00:00"/>
    <x v="3"/>
    <n v="4"/>
    <x v="30"/>
    <x v="0"/>
    <s v="US"/>
    <x v="17"/>
  </r>
  <r>
    <n v="-156504.6"/>
    <s v="C000-97408"/>
    <x v="0"/>
    <n v="-453"/>
    <s v="So0070-A5458970"/>
    <s v="G0009926"/>
    <d v="2017-04-12T00:00:00"/>
    <x v="3"/>
    <n v="4"/>
    <x v="30"/>
    <x v="0"/>
    <s v="US"/>
    <x v="17"/>
  </r>
  <r>
    <n v="156105.60000000001"/>
    <s v="C000-97408"/>
    <x v="0"/>
    <n v="452"/>
    <s v="So0070-A5468720"/>
    <s v="G0009926"/>
    <d v="2017-04-12T00:00:00"/>
    <x v="3"/>
    <n v="4"/>
    <x v="30"/>
    <x v="0"/>
    <s v="US"/>
    <x v="17"/>
  </r>
  <r>
    <n v="0"/>
    <s v="C000-97408"/>
    <x v="0"/>
    <n v="3"/>
    <s v="So0070-A2188938"/>
    <s v="G0009927"/>
    <d v="2017-04-12T00:00:00"/>
    <x v="3"/>
    <n v="4"/>
    <x v="30"/>
    <x v="0"/>
    <s v="US"/>
    <x v="17"/>
  </r>
  <r>
    <n v="183269.52"/>
    <s v="C000-97408"/>
    <x v="0"/>
    <n v="486"/>
    <s v="So0060-A4351688"/>
    <s v="G0010081"/>
    <d v="2017-05-10T00:00:00"/>
    <x v="3"/>
    <n v="5"/>
    <x v="30"/>
    <x v="0"/>
    <s v="US"/>
    <x v="17"/>
  </r>
  <r>
    <n v="137001.26999999999"/>
    <s v="C000-97408"/>
    <x v="0"/>
    <n v="345"/>
    <s v="So0060-A9777735"/>
    <s v="G0010084"/>
    <d v="2017-05-10T00:00:00"/>
    <x v="3"/>
    <n v="5"/>
    <x v="30"/>
    <x v="0"/>
    <s v="US"/>
    <x v="17"/>
  </r>
  <r>
    <n v="152075.70000000001"/>
    <s v="C000-97408"/>
    <x v="0"/>
    <n v="405"/>
    <s v="So0070-A4717725"/>
    <s v="G0010332"/>
    <d v="2017-06-01T00:00:00"/>
    <x v="3"/>
    <n v="6"/>
    <x v="30"/>
    <x v="0"/>
    <s v="US"/>
    <x v="17"/>
  </r>
  <r>
    <n v="688.46399999999994"/>
    <s v="C000-97408"/>
    <x v="0"/>
    <n v="230"/>
    <s v="So0070-A8312158"/>
    <s v="G0010333"/>
    <d v="2017-06-01T00:00:00"/>
    <x v="3"/>
    <n v="6"/>
    <x v="30"/>
    <x v="0"/>
    <s v="US"/>
    <x v="17"/>
  </r>
  <r>
    <n v="120564.78000000001"/>
    <s v="C000-97408"/>
    <x v="0"/>
    <n v="381"/>
    <s v="So0070-A6244036"/>
    <s v="G0010340"/>
    <d v="2017-06-02T00:00:00"/>
    <x v="3"/>
    <n v="6"/>
    <x v="30"/>
    <x v="0"/>
    <s v="US"/>
    <x v="17"/>
  </r>
  <r>
    <n v="221277"/>
    <s v="C000-97408"/>
    <x v="0"/>
    <n v="387"/>
    <s v="So0070-A7623750"/>
    <s v="G0010711"/>
    <d v="2017-07-05T00:00:00"/>
    <x v="3"/>
    <n v="7"/>
    <x v="30"/>
    <x v="0"/>
    <s v="US"/>
    <x v="17"/>
  </r>
  <r>
    <n v="0"/>
    <s v="C000-97408"/>
    <x v="0"/>
    <n v="2"/>
    <s v="So0080-A2847323"/>
    <s v="G0010712"/>
    <d v="2017-07-05T00:00:00"/>
    <x v="3"/>
    <n v="7"/>
    <x v="30"/>
    <x v="0"/>
    <s v="US"/>
    <x v="17"/>
  </r>
  <r>
    <n v="-726.6"/>
    <s v="C000-97408"/>
    <x v="0"/>
    <n v="0"/>
    <s v="So0080-A3635988"/>
    <s v="G0010776"/>
    <d v="2017-07-18T00:00:00"/>
    <x v="3"/>
    <n v="7"/>
    <x v="30"/>
    <x v="0"/>
    <s v="US"/>
    <x v="17"/>
  </r>
  <r>
    <n v="0"/>
    <s v="C000-97408"/>
    <x v="2"/>
    <n v="2"/>
    <s v="So0080-A3515852"/>
    <s v="G0010804"/>
    <d v="2017-07-24T00:00:00"/>
    <x v="3"/>
    <n v="7"/>
    <x v="30"/>
    <x v="0"/>
    <s v="US"/>
    <x v="17"/>
  </r>
  <r>
    <n v="162269.1"/>
    <s v="C000-97408"/>
    <x v="0"/>
    <n v="443"/>
    <s v="So0070-A7623750"/>
    <s v="G0010944"/>
    <d v="2017-08-04T00:00:00"/>
    <x v="3"/>
    <n v="8"/>
    <x v="30"/>
    <x v="0"/>
    <s v="US"/>
    <x v="17"/>
  </r>
  <r>
    <n v="229.404"/>
    <s v="C000-97408"/>
    <x v="0"/>
    <n v="9.82"/>
    <s v="So0080-A3884690"/>
    <s v="G0010945"/>
    <d v="2017-08-04T00:00:00"/>
    <x v="3"/>
    <n v="8"/>
    <x v="30"/>
    <x v="0"/>
    <s v="US"/>
    <x v="17"/>
  </r>
  <r>
    <n v="220401.30000000002"/>
    <s v="C000-97408"/>
    <x v="0"/>
    <n v="430"/>
    <s v="So0080-A8612904"/>
    <s v="G0011226"/>
    <d v="2017-10-02T00:00:00"/>
    <x v="3"/>
    <n v="10"/>
    <x v="30"/>
    <x v="0"/>
    <s v="US"/>
    <x v="17"/>
  </r>
  <r>
    <n v="145227.6"/>
    <s v="C000-97408"/>
    <x v="0"/>
    <n v="432"/>
    <s v="So0080-A9449885"/>
    <s v="G0011411"/>
    <d v="2017-10-31T00:00:00"/>
    <x v="3"/>
    <n v="10"/>
    <x v="30"/>
    <x v="0"/>
    <s v="US"/>
    <x v="17"/>
  </r>
  <r>
    <n v="1073.1000000000001"/>
    <s v="C000-97408"/>
    <x v="0"/>
    <n v="267.08999999999997"/>
    <s v="So0090-A1333233"/>
    <s v="G0011412"/>
    <d v="2017-10-31T00:00:00"/>
    <x v="3"/>
    <n v="10"/>
    <x v="30"/>
    <x v="0"/>
    <s v="US"/>
    <x v="17"/>
  </r>
  <r>
    <n v="369.6"/>
    <s v="C000-97408"/>
    <x v="1"/>
    <n v="1"/>
    <s v="So0090-A3742648"/>
    <s v="G0011612"/>
    <d v="2017-12-15T00:00:00"/>
    <x v="3"/>
    <n v="12"/>
    <x v="30"/>
    <x v="0"/>
    <s v="US"/>
    <x v="17"/>
  </r>
  <r>
    <n v="385.89600000000002"/>
    <s v="C000-97408"/>
    <x v="1"/>
    <n v="7.26"/>
    <s v="So0090-A1959421"/>
    <s v="G0011613"/>
    <d v="2017-12-15T00:00:00"/>
    <x v="3"/>
    <n v="12"/>
    <x v="30"/>
    <x v="0"/>
    <s v="US"/>
    <x v="17"/>
  </r>
  <r>
    <n v="273"/>
    <s v="C000-97408"/>
    <x v="1"/>
    <n v="1"/>
    <s v="So0090-A3742648"/>
    <s v="G0011614"/>
    <d v="2017-12-15T00:00:00"/>
    <x v="3"/>
    <n v="12"/>
    <x v="30"/>
    <x v="0"/>
    <s v="US"/>
    <x v="17"/>
  </r>
  <r>
    <n v="173191.2"/>
    <s v="C000-97408"/>
    <x v="0"/>
    <n v="481"/>
    <s v="So0090-A6748235"/>
    <s v="G0011718"/>
    <d v="2018-01-26T00:00:00"/>
    <x v="4"/>
    <n v="1"/>
    <x v="30"/>
    <x v="0"/>
    <s v="US"/>
    <x v="17"/>
  </r>
  <r>
    <n v="173000.1"/>
    <s v="C000-97408"/>
    <x v="0"/>
    <n v="448"/>
    <s v="So0090-A8102949"/>
    <s v="G0011967"/>
    <d v="2018-02-28T00:00:00"/>
    <x v="4"/>
    <n v="2"/>
    <x v="30"/>
    <x v="0"/>
    <s v="US"/>
    <x v="17"/>
  </r>
  <r>
    <n v="-17131.8"/>
    <s v="C000-97408"/>
    <x v="0"/>
    <n v="-41"/>
    <s v="So0100-A0217887"/>
    <s v="G0011991"/>
    <d v="2018-03-02T00:00:00"/>
    <x v="4"/>
    <n v="3"/>
    <x v="30"/>
    <x v="0"/>
    <s v="US"/>
    <x v="17"/>
  </r>
  <r>
    <n v="6097.14"/>
    <s v="C000-97408"/>
    <x v="0"/>
    <n v="307"/>
    <s v="So0090-A6726913"/>
    <s v="G0011992"/>
    <d v="2018-03-02T00:00:00"/>
    <x v="4"/>
    <n v="3"/>
    <x v="30"/>
    <x v="0"/>
    <s v="US"/>
    <x v="17"/>
  </r>
  <r>
    <n v="172393.62"/>
    <s v="C000-97408"/>
    <x v="0"/>
    <n v="386"/>
    <s v="So0100-A0079144"/>
    <s v="G0012085"/>
    <d v="2018-03-17T00:00:00"/>
    <x v="4"/>
    <n v="3"/>
    <x v="30"/>
    <x v="0"/>
    <s v="US"/>
    <x v="17"/>
  </r>
  <r>
    <n v="181759.83000000002"/>
    <s v="C000-97408"/>
    <x v="0"/>
    <n v="423"/>
    <s v="So0090-A8102949"/>
    <s v="G0012189"/>
    <d v="2018-03-30T00:00:00"/>
    <x v="4"/>
    <n v="3"/>
    <x v="30"/>
    <x v="0"/>
    <s v="US"/>
    <x v="17"/>
  </r>
  <r>
    <n v="187257.42"/>
    <s v="C000-97408"/>
    <x v="0"/>
    <n v="479"/>
    <s v="So0090-A8102949"/>
    <s v="G0012449"/>
    <d v="2018-04-30T00:00:00"/>
    <x v="4"/>
    <n v="4"/>
    <x v="30"/>
    <x v="0"/>
    <s v="US"/>
    <x v="17"/>
  </r>
  <r>
    <n v="218681.40000000002"/>
    <s v="C000-97408"/>
    <x v="0"/>
    <n v="433"/>
    <s v="So0090-A8102949"/>
    <s v="G0012476"/>
    <d v="2018-04-30T00:00:00"/>
    <x v="4"/>
    <n v="4"/>
    <x v="30"/>
    <x v="0"/>
    <s v="US"/>
    <x v="17"/>
  </r>
  <r>
    <n v="101951.43000000001"/>
    <s v="C000-97408"/>
    <x v="0"/>
    <n v="177"/>
    <s v="So0090-A8115948"/>
    <s v="G0012651"/>
    <d v="2018-05-29T00:00:00"/>
    <x v="4"/>
    <n v="5"/>
    <x v="30"/>
    <x v="0"/>
    <s v="US"/>
    <x v="17"/>
  </r>
  <r>
    <n v="189856.80000000002"/>
    <s v="C000-97408"/>
    <x v="0"/>
    <n v="392"/>
    <s v="So0090-A8139758"/>
    <s v="G0012817"/>
    <d v="2018-06-22T00:00:00"/>
    <x v="4"/>
    <n v="6"/>
    <x v="30"/>
    <x v="0"/>
    <s v="US"/>
    <x v="17"/>
  </r>
  <r>
    <n v="157501.68000000002"/>
    <s v="C000-97408"/>
    <x v="0"/>
    <n v="343"/>
    <s v="So0090-A8115948"/>
    <s v="G0012830"/>
    <d v="2018-06-25T00:00:00"/>
    <x v="4"/>
    <n v="6"/>
    <x v="30"/>
    <x v="0"/>
    <s v="US"/>
    <x v="17"/>
  </r>
  <r>
    <n v="94.626000000000005"/>
    <s v="C000-97408"/>
    <x v="2"/>
    <n v="3.12"/>
    <s v="So0100-A4242579"/>
    <s v="G0012945"/>
    <d v="2018-06-30T00:00:00"/>
    <x v="4"/>
    <n v="6"/>
    <x v="30"/>
    <x v="0"/>
    <s v="US"/>
    <x v="17"/>
  </r>
  <r>
    <n v="272056.26"/>
    <s v="C000-97408"/>
    <x v="0"/>
    <n v="317"/>
    <s v="So0090-A8128059"/>
    <s v="G0013017"/>
    <d v="2018-07-13T00:00:00"/>
    <x v="4"/>
    <n v="7"/>
    <x v="30"/>
    <x v="0"/>
    <s v="US"/>
    <x v="17"/>
  </r>
  <r>
    <n v="-2160.9"/>
    <s v="C000-97408"/>
    <x v="0"/>
    <n v="-7"/>
    <s v="So0110-A4922586"/>
    <s v="G0013396"/>
    <d v="2018-09-27T00:00:00"/>
    <x v="4"/>
    <n v="9"/>
    <x v="30"/>
    <x v="0"/>
    <s v="US"/>
    <x v="17"/>
  </r>
  <r>
    <n v="2898.84"/>
    <s v="C000-97408"/>
    <x v="0"/>
    <n v="6"/>
    <s v="So0090-A8139758"/>
    <s v="G0013397"/>
    <d v="2018-09-27T00:00:00"/>
    <x v="4"/>
    <n v="9"/>
    <x v="30"/>
    <x v="0"/>
    <s v="US"/>
    <x v="17"/>
  </r>
  <r>
    <n v="188012.58000000002"/>
    <s v="C000-97408"/>
    <x v="0"/>
    <n v="379"/>
    <s v="So0090-A8128059"/>
    <s v="G0013430"/>
    <d v="2018-09-29T00:00:00"/>
    <x v="4"/>
    <n v="9"/>
    <x v="30"/>
    <x v="0"/>
    <s v="US"/>
    <x v="17"/>
  </r>
  <r>
    <n v="0"/>
    <s v="C000-97408"/>
    <x v="0"/>
    <n v="1.05"/>
    <s v="So0100-A9314010"/>
    <s v="G0013431"/>
    <d v="2018-09-29T00:00:00"/>
    <x v="4"/>
    <n v="9"/>
    <x v="30"/>
    <x v="0"/>
    <s v="US"/>
    <x v="17"/>
  </r>
  <r>
    <n v="180740.28000000003"/>
    <s v="C000-97408"/>
    <x v="0"/>
    <n v="401"/>
    <s v="So0100-A5432653"/>
    <s v="G0013489"/>
    <d v="2018-10-13T00:00:00"/>
    <x v="4"/>
    <n v="10"/>
    <x v="30"/>
    <x v="0"/>
    <s v="US"/>
    <x v="17"/>
  </r>
  <r>
    <n v="80429.580000000016"/>
    <s v="C000-97408"/>
    <x v="0"/>
    <n v="224"/>
    <s v="So0110-A4523513"/>
    <s v="G0013831"/>
    <d v="2018-12-10T00:00:00"/>
    <x v="4"/>
    <n v="12"/>
    <x v="30"/>
    <x v="0"/>
    <s v="US"/>
    <x v="17"/>
  </r>
  <r>
    <n v="0"/>
    <s v="C000-97408"/>
    <x v="0"/>
    <n v="32.61"/>
    <s v="So0110-A5387940"/>
    <s v="G0013832"/>
    <d v="2018-12-10T00:00:00"/>
    <x v="4"/>
    <n v="12"/>
    <x v="30"/>
    <x v="0"/>
    <s v="US"/>
    <x v="17"/>
  </r>
  <r>
    <n v="11340"/>
    <s v="C000-97408"/>
    <x v="0"/>
    <n v="20"/>
    <s v="So0120-A1316516"/>
    <s v="G0013861"/>
    <d v="2018-12-17T00:00:00"/>
    <x v="4"/>
    <n v="12"/>
    <x v="30"/>
    <x v="0"/>
    <s v="US"/>
    <x v="17"/>
  </r>
  <r>
    <n v="1050"/>
    <s v="C000-97408"/>
    <x v="0"/>
    <n v="1"/>
    <s v="So0120-A1707766"/>
    <s v="G0013862"/>
    <d v="2018-12-17T00:00:00"/>
    <x v="4"/>
    <n v="12"/>
    <x v="30"/>
    <x v="0"/>
    <s v="US"/>
    <x v="17"/>
  </r>
  <r>
    <n v="138816.30000000002"/>
    <s v="C001-03771"/>
    <x v="0"/>
    <n v="429"/>
    <s v="So0000-A2643072"/>
    <s v="G0005009"/>
    <d v="2014-01-28T00:00:00"/>
    <x v="0"/>
    <n v="1"/>
    <x v="31"/>
    <x v="0"/>
    <s v="ID"/>
    <x v="1"/>
  </r>
  <r>
    <n v="9030"/>
    <s v="C001-03771"/>
    <x v="0"/>
    <n v="1"/>
    <s v="So0000-A2643072"/>
    <s v="G0005010"/>
    <d v="2014-01-28T00:00:00"/>
    <x v="0"/>
    <n v="1"/>
    <x v="31"/>
    <x v="0"/>
    <s v="ID"/>
    <x v="1"/>
  </r>
  <r>
    <n v="142548"/>
    <s v="C001-03771"/>
    <x v="0"/>
    <n v="475"/>
    <s v="So0000-A5946601"/>
    <s v="G0005318"/>
    <d v="2014-04-19T00:00:00"/>
    <x v="0"/>
    <n v="4"/>
    <x v="31"/>
    <x v="0"/>
    <s v="ID"/>
    <x v="1"/>
  </r>
  <r>
    <n v="9009"/>
    <s v="C001-03771"/>
    <x v="0"/>
    <n v="1"/>
    <s v="So0000-A5956085"/>
    <s v="G0005319"/>
    <d v="2014-04-19T00:00:00"/>
    <x v="0"/>
    <n v="4"/>
    <x v="31"/>
    <x v="0"/>
    <s v="ID"/>
    <x v="1"/>
  </r>
  <r>
    <n v="133665"/>
    <s v="C001-03771"/>
    <x v="0"/>
    <n v="410"/>
    <s v="So0010-A1206290"/>
    <s v="G0005639"/>
    <d v="2014-07-08T00:00:00"/>
    <x v="0"/>
    <n v="7"/>
    <x v="31"/>
    <x v="0"/>
    <s v="ID"/>
    <x v="1"/>
  </r>
  <r>
    <n v="9009"/>
    <s v="C001-03771"/>
    <x v="0"/>
    <n v="1"/>
    <s v="So0010-A1206290"/>
    <s v="G0005640"/>
    <d v="2014-07-08T00:00:00"/>
    <x v="0"/>
    <n v="7"/>
    <x v="31"/>
    <x v="0"/>
    <s v="ID"/>
    <x v="1"/>
  </r>
  <r>
    <n v="112182"/>
    <s v="C001-03771"/>
    <x v="0"/>
    <n v="342"/>
    <s v="So0010-A6432057"/>
    <s v="G0006026"/>
    <d v="2015-01-20T00:00:00"/>
    <x v="1"/>
    <n v="1"/>
    <x v="31"/>
    <x v="0"/>
    <s v="ID"/>
    <x v="1"/>
  </r>
  <r>
    <n v="8400"/>
    <s v="C001-03771"/>
    <x v="0"/>
    <n v="1"/>
    <s v="So0010-A6432057"/>
    <s v="G0006027"/>
    <d v="2015-01-20T00:00:00"/>
    <x v="1"/>
    <n v="1"/>
    <x v="31"/>
    <x v="0"/>
    <s v="ID"/>
    <x v="1"/>
  </r>
  <r>
    <n v="25914"/>
    <s v="C001-03771"/>
    <x v="0"/>
    <n v="78"/>
    <s v="So0010-A6432057"/>
    <s v="G0006041"/>
    <d v="2015-01-23T00:00:00"/>
    <x v="1"/>
    <n v="1"/>
    <x v="31"/>
    <x v="0"/>
    <s v="ID"/>
    <x v="1"/>
  </r>
  <r>
    <n v="3822"/>
    <s v="C001-03771"/>
    <x v="0"/>
    <n v="1"/>
    <s v="So0010-A6432057"/>
    <s v="G0006042"/>
    <d v="2015-01-23T00:00:00"/>
    <x v="1"/>
    <n v="1"/>
    <x v="31"/>
    <x v="0"/>
    <s v="ID"/>
    <x v="1"/>
  </r>
  <r>
    <n v="121485"/>
    <s v="C001-03771"/>
    <x v="0"/>
    <n v="350"/>
    <s v="So0020-A5829382"/>
    <s v="G0006562"/>
    <d v="2015-05-13T00:00:00"/>
    <x v="1"/>
    <n v="5"/>
    <x v="31"/>
    <x v="0"/>
    <s v="ID"/>
    <x v="1"/>
  </r>
  <r>
    <n v="8400"/>
    <s v="C001-03771"/>
    <x v="0"/>
    <n v="1"/>
    <s v="So0020-A5829382"/>
    <s v="G0006563"/>
    <d v="2015-05-13T00:00:00"/>
    <x v="1"/>
    <n v="5"/>
    <x v="31"/>
    <x v="0"/>
    <s v="ID"/>
    <x v="1"/>
  </r>
  <r>
    <n v="120624"/>
    <s v="C001-04909"/>
    <x v="0"/>
    <n v="350"/>
    <s v="So0000-A3258171"/>
    <s v="G0005042"/>
    <d v="2014-02-11T00:00:00"/>
    <x v="0"/>
    <n v="2"/>
    <x v="32"/>
    <x v="0"/>
    <s v="MG"/>
    <x v="18"/>
  </r>
  <r>
    <n v="-3360"/>
    <s v="C001-04909"/>
    <x v="3"/>
    <n v="0"/>
    <s v="So1600-A3272073"/>
    <s v="G0005050"/>
    <d v="2014-02-13T00:00:00"/>
    <x v="0"/>
    <n v="2"/>
    <x v="32"/>
    <x v="0"/>
    <s v="MG"/>
    <x v="18"/>
  </r>
  <r>
    <n v="139746.6"/>
    <s v="C001-04909"/>
    <x v="0"/>
    <n v="336"/>
    <s v="So0000-A3594873"/>
    <s v="G0005073"/>
    <d v="2014-02-22T00:00:00"/>
    <x v="0"/>
    <n v="2"/>
    <x v="32"/>
    <x v="0"/>
    <s v="MG"/>
    <x v="18"/>
  </r>
  <r>
    <n v="0"/>
    <s v="C001-04909"/>
    <x v="3"/>
    <n v="17"/>
    <s v="So0000-A4266938"/>
    <s v="G0005123"/>
    <d v="2014-03-05T00:00:00"/>
    <x v="0"/>
    <n v="3"/>
    <x v="32"/>
    <x v="0"/>
    <s v="MG"/>
    <x v="18"/>
  </r>
  <r>
    <n v="137713.80000000002"/>
    <s v="C001-04909"/>
    <x v="0"/>
    <n v="526"/>
    <s v="So0000-A3661100"/>
    <s v="G0005194"/>
    <d v="2014-03-21T00:00:00"/>
    <x v="0"/>
    <n v="3"/>
    <x v="32"/>
    <x v="0"/>
    <s v="MG"/>
    <x v="18"/>
  </r>
  <r>
    <n v="1701"/>
    <s v="C001-04909"/>
    <x v="0"/>
    <n v="5"/>
    <s v="So0000-A4593089"/>
    <s v="G0005217"/>
    <d v="2014-03-26T00:00:00"/>
    <x v="0"/>
    <n v="3"/>
    <x v="32"/>
    <x v="0"/>
    <s v="MG"/>
    <x v="18"/>
  </r>
  <r>
    <n v="40559.4"/>
    <s v="C001-04909"/>
    <x v="0"/>
    <n v="61"/>
    <s v="So0000-A3661100"/>
    <s v="G0005218"/>
    <d v="2014-03-26T00:00:00"/>
    <x v="0"/>
    <n v="3"/>
    <x v="32"/>
    <x v="0"/>
    <s v="MG"/>
    <x v="18"/>
  </r>
  <r>
    <n v="8043"/>
    <s v="C001-04909"/>
    <x v="0"/>
    <n v="15"/>
    <s v="So0000-A5493151"/>
    <s v="G0005236"/>
    <d v="2014-03-29T00:00:00"/>
    <x v="0"/>
    <n v="3"/>
    <x v="32"/>
    <x v="0"/>
    <s v="MG"/>
    <x v="18"/>
  </r>
  <r>
    <n v="210533.40000000002"/>
    <s v="C001-04909"/>
    <x v="0"/>
    <n v="477"/>
    <s v="So0000-A6042058"/>
    <s v="G0005293"/>
    <d v="2014-04-12T00:00:00"/>
    <x v="0"/>
    <n v="4"/>
    <x v="32"/>
    <x v="0"/>
    <s v="MG"/>
    <x v="18"/>
  </r>
  <r>
    <n v="222028.80000000002"/>
    <s v="C001-04909"/>
    <x v="0"/>
    <n v="385"/>
    <s v="So0000-A6042058"/>
    <s v="G0005294"/>
    <d v="2014-04-15T00:00:00"/>
    <x v="0"/>
    <n v="4"/>
    <x v="32"/>
    <x v="0"/>
    <s v="MG"/>
    <x v="18"/>
  </r>
  <r>
    <n v="204867.6"/>
    <s v="C001-04909"/>
    <x v="0"/>
    <n v="419"/>
    <s v="So0000-A6042058"/>
    <s v="G0005295"/>
    <d v="2014-04-15T00:00:00"/>
    <x v="0"/>
    <n v="4"/>
    <x v="32"/>
    <x v="0"/>
    <s v="MG"/>
    <x v="18"/>
  </r>
  <r>
    <n v="217100.1"/>
    <s v="C001-04909"/>
    <x v="0"/>
    <n v="396"/>
    <s v="So0000-A6042058"/>
    <s v="G0005299"/>
    <d v="2014-04-15T00:00:00"/>
    <x v="0"/>
    <n v="4"/>
    <x v="32"/>
    <x v="0"/>
    <s v="MG"/>
    <x v="18"/>
  </r>
  <r>
    <n v="194132.4"/>
    <s v="C001-04909"/>
    <x v="0"/>
    <n v="327"/>
    <s v="So0000-A6042058"/>
    <s v="G0005310"/>
    <d v="2014-04-17T00:00:00"/>
    <x v="0"/>
    <n v="4"/>
    <x v="32"/>
    <x v="0"/>
    <s v="MG"/>
    <x v="18"/>
  </r>
  <r>
    <n v="229200.30000000002"/>
    <s v="C001-04909"/>
    <x v="0"/>
    <n v="342"/>
    <s v="So0000-A6042058"/>
    <s v="G0005314"/>
    <d v="2014-04-18T00:00:00"/>
    <x v="0"/>
    <n v="4"/>
    <x v="32"/>
    <x v="0"/>
    <s v="MG"/>
    <x v="18"/>
  </r>
  <r>
    <n v="-403.20000000000005"/>
    <s v="C001-04909"/>
    <x v="3"/>
    <n v="-1"/>
    <s v="So0000-A7101745"/>
    <s v="G0005325"/>
    <d v="2014-04-23T00:00:00"/>
    <x v="0"/>
    <n v="4"/>
    <x v="32"/>
    <x v="0"/>
    <s v="MG"/>
    <x v="18"/>
  </r>
  <r>
    <n v="91135.8"/>
    <s v="C001-04909"/>
    <x v="0"/>
    <n v="365"/>
    <s v="So0000-A6042058"/>
    <s v="G0005326"/>
    <d v="2014-04-23T00:00:00"/>
    <x v="0"/>
    <n v="4"/>
    <x v="32"/>
    <x v="0"/>
    <s v="MG"/>
    <x v="18"/>
  </r>
  <r>
    <n v="127274.70000000001"/>
    <s v="C001-04909"/>
    <x v="0"/>
    <n v="310"/>
    <s v="So0000-A6183352"/>
    <s v="G0005341"/>
    <d v="2014-04-24T00:00:00"/>
    <x v="0"/>
    <n v="4"/>
    <x v="32"/>
    <x v="0"/>
    <s v="MG"/>
    <x v="18"/>
  </r>
  <r>
    <n v="129477.6"/>
    <s v="C001-04909"/>
    <x v="0"/>
    <n v="368"/>
    <s v="So0000-A6183352"/>
    <s v="G0005374"/>
    <d v="2014-05-02T00:00:00"/>
    <x v="0"/>
    <n v="5"/>
    <x v="32"/>
    <x v="0"/>
    <s v="MG"/>
    <x v="18"/>
  </r>
  <r>
    <n v="186654.30000000002"/>
    <s v="C001-04909"/>
    <x v="0"/>
    <n v="337"/>
    <s v="So0000-A6183352"/>
    <s v="G0005425"/>
    <d v="2014-05-16T00:00:00"/>
    <x v="0"/>
    <n v="5"/>
    <x v="32"/>
    <x v="0"/>
    <s v="MG"/>
    <x v="18"/>
  </r>
  <r>
    <n v="200440.80000000002"/>
    <s v="C001-04909"/>
    <x v="0"/>
    <n v="571"/>
    <s v="So0000-A7329806"/>
    <s v="G0005426"/>
    <d v="2014-05-16T00:00:00"/>
    <x v="0"/>
    <n v="5"/>
    <x v="32"/>
    <x v="0"/>
    <s v="MG"/>
    <x v="18"/>
  </r>
  <r>
    <n v="127142.40000000001"/>
    <s v="C001-04909"/>
    <x v="0"/>
    <n v="236"/>
    <s v="So0000-A6042058"/>
    <s v="G0005444"/>
    <d v="2014-05-20T00:00:00"/>
    <x v="0"/>
    <n v="5"/>
    <x v="32"/>
    <x v="0"/>
    <s v="MG"/>
    <x v="18"/>
  </r>
  <r>
    <n v="158453.4"/>
    <s v="C001-04909"/>
    <x v="0"/>
    <n v="351"/>
    <s v="So0000-A8327534"/>
    <s v="G0005487"/>
    <d v="2014-05-29T00:00:00"/>
    <x v="0"/>
    <n v="5"/>
    <x v="32"/>
    <x v="0"/>
    <s v="MG"/>
    <x v="18"/>
  </r>
  <r>
    <n v="160158.6"/>
    <s v="C001-04909"/>
    <x v="0"/>
    <n v="491"/>
    <s v="So0000-A8327534"/>
    <s v="G0005513"/>
    <d v="2014-06-04T00:00:00"/>
    <x v="0"/>
    <n v="6"/>
    <x v="32"/>
    <x v="0"/>
    <s v="MG"/>
    <x v="18"/>
  </r>
  <r>
    <n v="210302.40000000002"/>
    <s v="C001-04909"/>
    <x v="0"/>
    <n v="357"/>
    <s v="So0000-A8327534"/>
    <s v="G0005514"/>
    <d v="2014-06-05T00:00:00"/>
    <x v="0"/>
    <n v="6"/>
    <x v="32"/>
    <x v="0"/>
    <s v="MG"/>
    <x v="18"/>
  </r>
  <r>
    <n v="233524.2"/>
    <s v="C001-04909"/>
    <x v="0"/>
    <n v="339"/>
    <s v="So0000-A8981491"/>
    <s v="G0005515"/>
    <d v="2014-06-05T00:00:00"/>
    <x v="0"/>
    <n v="6"/>
    <x v="32"/>
    <x v="0"/>
    <s v="MG"/>
    <x v="18"/>
  </r>
  <r>
    <n v="176513.4"/>
    <s v="C001-04909"/>
    <x v="0"/>
    <n v="367"/>
    <s v="So0000-A8981491"/>
    <s v="G0005545"/>
    <d v="2014-06-10T00:00:00"/>
    <x v="0"/>
    <n v="6"/>
    <x v="32"/>
    <x v="0"/>
    <s v="MG"/>
    <x v="18"/>
  </r>
  <r>
    <n v="-53340"/>
    <s v="C001-04909"/>
    <x v="3"/>
    <n v="0"/>
    <s v="So0010-A0764895"/>
    <s v="G0005571"/>
    <d v="2014-06-16T00:00:00"/>
    <x v="0"/>
    <n v="6"/>
    <x v="32"/>
    <x v="0"/>
    <s v="MG"/>
    <x v="18"/>
  </r>
  <r>
    <n v="-53340"/>
    <s v="C001-04909"/>
    <x v="3"/>
    <n v="0"/>
    <s v="So0010-A0779208"/>
    <s v="G0005572"/>
    <d v="2014-06-16T00:00:00"/>
    <x v="0"/>
    <n v="6"/>
    <x v="32"/>
    <x v="0"/>
    <s v="MG"/>
    <x v="18"/>
  </r>
  <r>
    <n v="313929"/>
    <s v="C001-04909"/>
    <x v="0"/>
    <n v="1021"/>
    <s v="So0000-A9774760"/>
    <s v="G0005601"/>
    <d v="2014-06-25T00:00:00"/>
    <x v="0"/>
    <n v="6"/>
    <x v="32"/>
    <x v="0"/>
    <s v="MG"/>
    <x v="18"/>
  </r>
  <r>
    <n v="199731"/>
    <s v="C001-04909"/>
    <x v="0"/>
    <n v="395"/>
    <s v="So0010-A0484312"/>
    <s v="G0005603"/>
    <d v="2014-06-26T00:00:00"/>
    <x v="0"/>
    <n v="6"/>
    <x v="32"/>
    <x v="0"/>
    <s v="MG"/>
    <x v="18"/>
  </r>
  <r>
    <n v="239206.80000000002"/>
    <s v="C001-04909"/>
    <x v="0"/>
    <n v="318"/>
    <s v="So0010-A0484312"/>
    <s v="G0005604"/>
    <d v="2014-06-26T00:00:00"/>
    <x v="0"/>
    <n v="6"/>
    <x v="32"/>
    <x v="0"/>
    <s v="MG"/>
    <x v="18"/>
  </r>
  <r>
    <n v="176320.2"/>
    <s v="C001-04909"/>
    <x v="0"/>
    <n v="337"/>
    <s v="So0010-A0484312"/>
    <s v="G0005612"/>
    <d v="2014-06-27T00:00:00"/>
    <x v="0"/>
    <n v="6"/>
    <x v="32"/>
    <x v="0"/>
    <s v="MG"/>
    <x v="18"/>
  </r>
  <r>
    <n v="151578"/>
    <s v="C001-04909"/>
    <x v="0"/>
    <n v="355"/>
    <s v="So0010-A1816891"/>
    <s v="G0005643"/>
    <d v="2014-07-09T00:00:00"/>
    <x v="0"/>
    <n v="7"/>
    <x v="32"/>
    <x v="0"/>
    <s v="MG"/>
    <x v="18"/>
  </r>
  <r>
    <n v="153568.80000000002"/>
    <s v="C001-04909"/>
    <x v="0"/>
    <n v="348"/>
    <s v="So0010-A0484312"/>
    <s v="G0005644"/>
    <d v="2014-07-09T00:00:00"/>
    <x v="0"/>
    <n v="7"/>
    <x v="32"/>
    <x v="0"/>
    <s v="MG"/>
    <x v="18"/>
  </r>
  <r>
    <n v="239568"/>
    <s v="C001-04909"/>
    <x v="0"/>
    <n v="437"/>
    <s v="So0010-A1816891"/>
    <s v="G0005647"/>
    <d v="2014-07-11T00:00:00"/>
    <x v="0"/>
    <n v="7"/>
    <x v="32"/>
    <x v="0"/>
    <s v="MG"/>
    <x v="18"/>
  </r>
  <r>
    <n v="-1764"/>
    <s v="C001-04909"/>
    <x v="3"/>
    <n v="0"/>
    <s v="So1700-A0784905"/>
    <s v="G0005666"/>
    <d v="2014-07-14T00:00:00"/>
    <x v="0"/>
    <n v="7"/>
    <x v="32"/>
    <x v="0"/>
    <s v="MG"/>
    <x v="18"/>
  </r>
  <r>
    <n v="177744"/>
    <s v="C001-04909"/>
    <x v="0"/>
    <n v="385"/>
    <s v="So0010-A1816891"/>
    <s v="G0005716"/>
    <d v="2014-08-01T00:00:00"/>
    <x v="0"/>
    <n v="8"/>
    <x v="32"/>
    <x v="0"/>
    <s v="MG"/>
    <x v="18"/>
  </r>
  <r>
    <n v="193813.2"/>
    <s v="C001-04909"/>
    <x v="0"/>
    <n v="350"/>
    <s v="So0010-A3219843"/>
    <s v="G0005739"/>
    <d v="2014-08-14T00:00:00"/>
    <x v="0"/>
    <n v="8"/>
    <x v="32"/>
    <x v="0"/>
    <s v="MG"/>
    <x v="18"/>
  </r>
  <r>
    <n v="-193813.2"/>
    <s v="C001-04909"/>
    <x v="0"/>
    <n v="-350"/>
    <s v="So0010-A4393870"/>
    <s v="G0005739"/>
    <d v="2014-08-14T00:00:00"/>
    <x v="0"/>
    <n v="8"/>
    <x v="32"/>
    <x v="0"/>
    <s v="MG"/>
    <x v="18"/>
  </r>
  <r>
    <n v="190008"/>
    <s v="C001-04909"/>
    <x v="0"/>
    <n v="342"/>
    <s v="So0010-A3607509"/>
    <s v="G0005739"/>
    <d v="2014-08-14T00:00:00"/>
    <x v="0"/>
    <n v="8"/>
    <x v="32"/>
    <x v="0"/>
    <s v="MG"/>
    <x v="18"/>
  </r>
  <r>
    <n v="155337"/>
    <s v="C001-04909"/>
    <x v="0"/>
    <n v="344"/>
    <s v="So0010-A3219843"/>
    <s v="G0005740"/>
    <d v="2014-08-19T00:00:00"/>
    <x v="0"/>
    <n v="8"/>
    <x v="32"/>
    <x v="0"/>
    <s v="MG"/>
    <x v="18"/>
  </r>
  <r>
    <n v="0"/>
    <s v="C001-04909"/>
    <x v="1"/>
    <n v="12"/>
    <s v="So0010-A4717684"/>
    <s v="G0005761"/>
    <d v="2014-09-12T00:00:00"/>
    <x v="0"/>
    <n v="9"/>
    <x v="32"/>
    <x v="0"/>
    <s v="MG"/>
    <x v="18"/>
  </r>
  <r>
    <n v="0"/>
    <s v="C001-04909"/>
    <x v="0"/>
    <n v="518"/>
    <s v="So0010-A2769600"/>
    <s v="G0005867"/>
    <d v="2014-10-22T00:00:00"/>
    <x v="0"/>
    <n v="10"/>
    <x v="32"/>
    <x v="0"/>
    <s v="MG"/>
    <x v="18"/>
  </r>
  <r>
    <n v="122816.40000000001"/>
    <s v="C001-04909"/>
    <x v="0"/>
    <n v="362"/>
    <s v="So0010-A7895685"/>
    <s v="G0005897"/>
    <d v="2014-11-13T00:00:00"/>
    <x v="0"/>
    <n v="11"/>
    <x v="32"/>
    <x v="0"/>
    <s v="MG"/>
    <x v="18"/>
  </r>
  <r>
    <n v="113320.20000000001"/>
    <s v="C001-04909"/>
    <x v="0"/>
    <n v="339"/>
    <s v="So0010-A7895685"/>
    <s v="G0005902"/>
    <d v="2014-11-18T00:00:00"/>
    <x v="0"/>
    <n v="11"/>
    <x v="32"/>
    <x v="0"/>
    <s v="MG"/>
    <x v="18"/>
  </r>
  <r>
    <n v="51979.200000000004"/>
    <s v="C001-04909"/>
    <x v="0"/>
    <n v="141"/>
    <s v="So0010-A3219843"/>
    <s v="G0005918"/>
    <d v="2014-11-21T00:00:00"/>
    <x v="0"/>
    <n v="11"/>
    <x v="32"/>
    <x v="0"/>
    <s v="MG"/>
    <x v="18"/>
  </r>
  <r>
    <n v="140813.4"/>
    <s v="C001-04909"/>
    <x v="0"/>
    <n v="354"/>
    <s v="So0010-A3219843"/>
    <s v="G0005989"/>
    <d v="2015-01-07T00:00:00"/>
    <x v="1"/>
    <n v="1"/>
    <x v="32"/>
    <x v="0"/>
    <s v="MG"/>
    <x v="18"/>
  </r>
  <r>
    <n v="141321.60000000001"/>
    <s v="C001-04909"/>
    <x v="0"/>
    <n v="385"/>
    <s v="So0020-A0588522"/>
    <s v="G0006074"/>
    <d v="2015-01-30T00:00:00"/>
    <x v="1"/>
    <n v="1"/>
    <x v="32"/>
    <x v="0"/>
    <s v="MG"/>
    <x v="18"/>
  </r>
  <r>
    <n v="145160.4"/>
    <s v="C001-04909"/>
    <x v="0"/>
    <n v="332"/>
    <s v="So0010-A3219843"/>
    <s v="G0006075"/>
    <d v="2015-01-30T00:00:00"/>
    <x v="1"/>
    <n v="1"/>
    <x v="32"/>
    <x v="0"/>
    <s v="MG"/>
    <x v="18"/>
  </r>
  <r>
    <n v="78863.400000000009"/>
    <s v="C001-04909"/>
    <x v="0"/>
    <n v="172"/>
    <s v="So0010-A3219843"/>
    <s v="G0006081"/>
    <d v="2015-02-03T00:00:00"/>
    <x v="1"/>
    <n v="2"/>
    <x v="32"/>
    <x v="0"/>
    <s v="MG"/>
    <x v="18"/>
  </r>
  <r>
    <n v="4895.1000000000004"/>
    <s v="C001-04909"/>
    <x v="0"/>
    <n v="10"/>
    <s v="So0020-A1059356"/>
    <s v="G0006097"/>
    <d v="2015-02-06T00:00:00"/>
    <x v="1"/>
    <n v="2"/>
    <x v="32"/>
    <x v="0"/>
    <s v="MG"/>
    <x v="18"/>
  </r>
  <r>
    <n v="175140"/>
    <s v="C001-04909"/>
    <x v="0"/>
    <n v="330"/>
    <s v="So0020-A1756919"/>
    <s v="G0006192"/>
    <d v="2015-02-26T00:00:00"/>
    <x v="1"/>
    <n v="2"/>
    <x v="32"/>
    <x v="0"/>
    <s v="MG"/>
    <x v="18"/>
  </r>
  <r>
    <n v="140051.1"/>
    <s v="C001-04909"/>
    <x v="0"/>
    <n v="320"/>
    <s v="So0020-A1756919"/>
    <s v="G0006194"/>
    <d v="2015-02-26T00:00:00"/>
    <x v="1"/>
    <n v="2"/>
    <x v="32"/>
    <x v="0"/>
    <s v="MG"/>
    <x v="18"/>
  </r>
  <r>
    <n v="156783.9"/>
    <s v="C001-04909"/>
    <x v="0"/>
    <n v="420"/>
    <s v="So0020-A1756919"/>
    <s v="G0006232"/>
    <d v="2015-03-05T00:00:00"/>
    <x v="1"/>
    <n v="3"/>
    <x v="32"/>
    <x v="0"/>
    <s v="MG"/>
    <x v="18"/>
  </r>
  <r>
    <n v="136382.39999999999"/>
    <s v="C001-04909"/>
    <x v="0"/>
    <n v="396"/>
    <s v="So0020-A1785599"/>
    <s v="G0006235"/>
    <d v="2015-03-05T00:00:00"/>
    <x v="1"/>
    <n v="3"/>
    <x v="32"/>
    <x v="0"/>
    <s v="MG"/>
    <x v="18"/>
  </r>
  <r>
    <n v="127247.40000000001"/>
    <s v="C001-04909"/>
    <x v="0"/>
    <n v="321"/>
    <s v="So0020-A1785599"/>
    <s v="G0006261"/>
    <d v="2015-03-12T00:00:00"/>
    <x v="1"/>
    <n v="3"/>
    <x v="32"/>
    <x v="0"/>
    <s v="MG"/>
    <x v="18"/>
  </r>
  <r>
    <n v="190764"/>
    <s v="C001-04909"/>
    <x v="0"/>
    <n v="330"/>
    <s v="So0020-A3045857"/>
    <s v="G0006294"/>
    <d v="2015-03-21T00:00:00"/>
    <x v="1"/>
    <n v="3"/>
    <x v="32"/>
    <x v="0"/>
    <s v="MG"/>
    <x v="18"/>
  </r>
  <r>
    <n v="203777.7"/>
    <s v="C001-04909"/>
    <x v="0"/>
    <n v="1321"/>
    <s v="So0020-A3045857"/>
    <s v="G0006295"/>
    <d v="2015-03-21T00:00:00"/>
    <x v="1"/>
    <n v="3"/>
    <x v="32"/>
    <x v="0"/>
    <s v="MG"/>
    <x v="18"/>
  </r>
  <r>
    <n v="173567.1"/>
    <s v="C001-04909"/>
    <x v="0"/>
    <n v="408"/>
    <s v="So0010-A3219843"/>
    <s v="G0006296"/>
    <d v="2015-03-21T00:00:00"/>
    <x v="1"/>
    <n v="3"/>
    <x v="32"/>
    <x v="0"/>
    <s v="MG"/>
    <x v="18"/>
  </r>
  <r>
    <n v="201423.6"/>
    <s v="C001-04909"/>
    <x v="0"/>
    <n v="367"/>
    <s v="So0020-A3045857"/>
    <s v="G0006330"/>
    <d v="2015-03-27T00:00:00"/>
    <x v="1"/>
    <n v="3"/>
    <x v="32"/>
    <x v="0"/>
    <s v="MG"/>
    <x v="18"/>
  </r>
  <r>
    <n v="81293.100000000006"/>
    <s v="C001-04909"/>
    <x v="0"/>
    <n v="209"/>
    <s v="So0020-A4087240"/>
    <s v="G0006413"/>
    <d v="2015-04-08T00:00:00"/>
    <x v="1"/>
    <n v="4"/>
    <x v="32"/>
    <x v="0"/>
    <s v="MG"/>
    <x v="18"/>
  </r>
  <r>
    <n v="149797.20000000001"/>
    <s v="C001-04909"/>
    <x v="0"/>
    <n v="329"/>
    <s v="So0020-A4087240"/>
    <s v="G0006416"/>
    <d v="2015-04-09T00:00:00"/>
    <x v="1"/>
    <n v="4"/>
    <x v="32"/>
    <x v="0"/>
    <s v="MG"/>
    <x v="18"/>
  </r>
  <r>
    <n v="153785.1"/>
    <s v="C001-04909"/>
    <x v="0"/>
    <n v="346"/>
    <s v="So0020-A4087240"/>
    <s v="G0006417"/>
    <d v="2015-04-09T00:00:00"/>
    <x v="1"/>
    <n v="4"/>
    <x v="32"/>
    <x v="0"/>
    <s v="MG"/>
    <x v="18"/>
  </r>
  <r>
    <n v="144858"/>
    <s v="C001-04909"/>
    <x v="0"/>
    <n v="419"/>
    <s v="So0020-A3045857"/>
    <s v="G0006418"/>
    <d v="2015-04-09T00:00:00"/>
    <x v="1"/>
    <n v="4"/>
    <x v="32"/>
    <x v="0"/>
    <s v="MG"/>
    <x v="18"/>
  </r>
  <r>
    <n v="134689.80000000002"/>
    <s v="C001-04909"/>
    <x v="0"/>
    <n v="328"/>
    <s v="So0020-A4087240"/>
    <s v="G0006419"/>
    <d v="2015-04-09T00:00:00"/>
    <x v="1"/>
    <n v="4"/>
    <x v="32"/>
    <x v="0"/>
    <s v="MG"/>
    <x v="18"/>
  </r>
  <r>
    <n v="174751.5"/>
    <s v="C001-04909"/>
    <x v="0"/>
    <n v="425"/>
    <s v="So0020-A5317902"/>
    <s v="G0006453"/>
    <d v="2015-04-21T00:00:00"/>
    <x v="1"/>
    <n v="4"/>
    <x v="32"/>
    <x v="0"/>
    <s v="MG"/>
    <x v="18"/>
  </r>
  <r>
    <n v="196154.7"/>
    <s v="C001-04909"/>
    <x v="0"/>
    <n v="406"/>
    <s v="So0020-A5317902"/>
    <s v="G0006455"/>
    <d v="2015-04-21T00:00:00"/>
    <x v="1"/>
    <n v="4"/>
    <x v="32"/>
    <x v="0"/>
    <s v="MG"/>
    <x v="18"/>
  </r>
  <r>
    <n v="307343.40000000002"/>
    <s v="C001-04909"/>
    <x v="0"/>
    <n v="416"/>
    <s v="So0020-A3045857"/>
    <s v="G0006458"/>
    <d v="2015-04-21T00:00:00"/>
    <x v="1"/>
    <n v="4"/>
    <x v="32"/>
    <x v="0"/>
    <s v="MG"/>
    <x v="18"/>
  </r>
  <r>
    <n v="4813.2"/>
    <s v="C001-04909"/>
    <x v="0"/>
    <n v="8"/>
    <s v="So0020-A5399358"/>
    <s v="G0006501"/>
    <d v="2015-04-29T00:00:00"/>
    <x v="1"/>
    <n v="4"/>
    <x v="32"/>
    <x v="0"/>
    <s v="MG"/>
    <x v="18"/>
  </r>
  <r>
    <n v="181597.5"/>
    <s v="C001-04909"/>
    <x v="0"/>
    <n v="420"/>
    <s v="So0020-A5518015"/>
    <s v="G0006551"/>
    <d v="2015-05-11T00:00:00"/>
    <x v="1"/>
    <n v="5"/>
    <x v="32"/>
    <x v="0"/>
    <s v="MG"/>
    <x v="18"/>
  </r>
  <r>
    <n v="220657.5"/>
    <s v="C001-04909"/>
    <x v="0"/>
    <n v="440"/>
    <s v="So0020-A5518015"/>
    <s v="G0006552"/>
    <d v="2015-05-11T00:00:00"/>
    <x v="1"/>
    <n v="5"/>
    <x v="32"/>
    <x v="0"/>
    <s v="MG"/>
    <x v="18"/>
  </r>
  <r>
    <n v="280402.5"/>
    <s v="C001-04909"/>
    <x v="0"/>
    <n v="513"/>
    <s v="So0020-A5518015"/>
    <s v="G0006553"/>
    <d v="2015-05-12T00:00:00"/>
    <x v="1"/>
    <n v="5"/>
    <x v="32"/>
    <x v="0"/>
    <s v="MG"/>
    <x v="18"/>
  </r>
  <r>
    <n v="231367.5"/>
    <s v="C001-04909"/>
    <x v="0"/>
    <n v="323"/>
    <s v="So0010-A3219843"/>
    <s v="G0006571"/>
    <d v="2015-05-16T00:00:00"/>
    <x v="1"/>
    <n v="5"/>
    <x v="32"/>
    <x v="0"/>
    <s v="MG"/>
    <x v="18"/>
  </r>
  <r>
    <n v="206619"/>
    <s v="C001-04909"/>
    <x v="0"/>
    <n v="324"/>
    <s v="So0020-A5785330"/>
    <s v="G0006576"/>
    <d v="2015-05-18T00:00:00"/>
    <x v="1"/>
    <n v="5"/>
    <x v="32"/>
    <x v="0"/>
    <s v="MG"/>
    <x v="18"/>
  </r>
  <r>
    <n v="200587.80000000002"/>
    <s v="C001-04909"/>
    <x v="0"/>
    <n v="337"/>
    <s v="So0020-A5785330"/>
    <s v="G0006580"/>
    <d v="2015-05-19T00:00:00"/>
    <x v="1"/>
    <n v="5"/>
    <x v="32"/>
    <x v="0"/>
    <s v="MG"/>
    <x v="18"/>
  </r>
  <r>
    <n v="162428.70000000001"/>
    <s v="C001-04909"/>
    <x v="0"/>
    <n v="416"/>
    <s v="So0010-A3219843"/>
    <s v="G0006582"/>
    <d v="2015-05-20T00:00:00"/>
    <x v="1"/>
    <n v="5"/>
    <x v="32"/>
    <x v="0"/>
    <s v="MG"/>
    <x v="18"/>
  </r>
  <r>
    <n v="153850.20000000001"/>
    <s v="C001-04909"/>
    <x v="0"/>
    <n v="412"/>
    <s v="So0020-A6102215"/>
    <s v="G0006586"/>
    <d v="2015-05-21T00:00:00"/>
    <x v="1"/>
    <n v="5"/>
    <x v="32"/>
    <x v="0"/>
    <s v="MG"/>
    <x v="18"/>
  </r>
  <r>
    <n v="144979.80000000002"/>
    <s v="C001-04909"/>
    <x v="0"/>
    <n v="676"/>
    <s v="So0020-A7743628"/>
    <s v="G0006629"/>
    <d v="2015-05-30T00:00:00"/>
    <x v="1"/>
    <n v="5"/>
    <x v="32"/>
    <x v="0"/>
    <s v="MG"/>
    <x v="18"/>
  </r>
  <r>
    <n v="165093.6"/>
    <s v="C001-04909"/>
    <x v="0"/>
    <n v="389"/>
    <s v="So0020-A7743628"/>
    <s v="G0006630"/>
    <d v="2015-05-30T00:00:00"/>
    <x v="1"/>
    <n v="5"/>
    <x v="32"/>
    <x v="0"/>
    <s v="MG"/>
    <x v="18"/>
  </r>
  <r>
    <n v="196589.4"/>
    <s v="C001-04909"/>
    <x v="0"/>
    <n v="394"/>
    <s v="So0020-A7743628"/>
    <s v="G0006639"/>
    <d v="2015-06-01T00:00:00"/>
    <x v="1"/>
    <n v="6"/>
    <x v="32"/>
    <x v="0"/>
    <s v="MG"/>
    <x v="18"/>
  </r>
  <r>
    <n v="178109.4"/>
    <s v="C001-04909"/>
    <x v="0"/>
    <n v="378"/>
    <s v="So0020-A7743628"/>
    <s v="G0006641"/>
    <d v="2015-06-01T00:00:00"/>
    <x v="1"/>
    <n v="6"/>
    <x v="32"/>
    <x v="0"/>
    <s v="MG"/>
    <x v="18"/>
  </r>
  <r>
    <n v="183199.80000000002"/>
    <s v="C001-04909"/>
    <x v="0"/>
    <n v="479"/>
    <s v="So0020-A7743628"/>
    <s v="G0006642"/>
    <d v="2015-06-02T00:00:00"/>
    <x v="1"/>
    <n v="6"/>
    <x v="32"/>
    <x v="0"/>
    <s v="MG"/>
    <x v="18"/>
  </r>
  <r>
    <n v="173880"/>
    <s v="C001-04909"/>
    <x v="0"/>
    <n v="400"/>
    <s v="So0020-A7743628"/>
    <s v="G0006659"/>
    <d v="2015-06-05T00:00:00"/>
    <x v="1"/>
    <n v="6"/>
    <x v="32"/>
    <x v="0"/>
    <s v="MG"/>
    <x v="18"/>
  </r>
  <r>
    <n v="155673"/>
    <s v="C001-04909"/>
    <x v="0"/>
    <n v="338"/>
    <s v="So0020-A8344157"/>
    <s v="G0006660"/>
    <d v="2015-06-05T00:00:00"/>
    <x v="1"/>
    <n v="6"/>
    <x v="32"/>
    <x v="0"/>
    <s v="MG"/>
    <x v="18"/>
  </r>
  <r>
    <n v="130389"/>
    <s v="C001-04909"/>
    <x v="0"/>
    <n v="342"/>
    <s v="So0020-A8344157"/>
    <s v="G0006690"/>
    <d v="2015-06-13T00:00:00"/>
    <x v="1"/>
    <n v="6"/>
    <x v="32"/>
    <x v="0"/>
    <s v="MG"/>
    <x v="18"/>
  </r>
  <r>
    <n v="158898.6"/>
    <s v="C001-04909"/>
    <x v="0"/>
    <n v="336"/>
    <s v="So0020-A8493322"/>
    <s v="G0006691"/>
    <d v="2015-06-15T00:00:00"/>
    <x v="1"/>
    <n v="6"/>
    <x v="32"/>
    <x v="0"/>
    <s v="MG"/>
    <x v="18"/>
  </r>
  <r>
    <n v="268732.79999999999"/>
    <s v="C001-04909"/>
    <x v="0"/>
    <n v="336"/>
    <s v="So0020-A8493322"/>
    <s v="G0006693"/>
    <d v="2015-06-16T00:00:00"/>
    <x v="1"/>
    <n v="6"/>
    <x v="32"/>
    <x v="0"/>
    <s v="MG"/>
    <x v="18"/>
  </r>
  <r>
    <n v="188149.5"/>
    <s v="C001-04909"/>
    <x v="0"/>
    <n v="471"/>
    <s v="So0020-A8493322"/>
    <s v="G0006754"/>
    <d v="2015-07-01T00:00:00"/>
    <x v="1"/>
    <n v="7"/>
    <x v="32"/>
    <x v="0"/>
    <s v="MG"/>
    <x v="18"/>
  </r>
  <r>
    <n v="155988"/>
    <s v="C001-04909"/>
    <x v="0"/>
    <n v="335"/>
    <s v="So0020-A9902544"/>
    <s v="G0006803"/>
    <d v="2015-07-13T00:00:00"/>
    <x v="1"/>
    <n v="7"/>
    <x v="32"/>
    <x v="0"/>
    <s v="MG"/>
    <x v="18"/>
  </r>
  <r>
    <n v="61301.100000000006"/>
    <s v="C001-04909"/>
    <x v="0"/>
    <n v="58"/>
    <s v="So0020-A9902544"/>
    <s v="G0006827"/>
    <d v="2015-07-20T00:00:00"/>
    <x v="1"/>
    <n v="7"/>
    <x v="32"/>
    <x v="0"/>
    <s v="MG"/>
    <x v="18"/>
  </r>
  <r>
    <n v="145353.60000000001"/>
    <s v="C001-04909"/>
    <x v="0"/>
    <n v="339"/>
    <s v="So0030-A2896868"/>
    <s v="G0006889"/>
    <d v="2015-07-30T00:00:00"/>
    <x v="1"/>
    <n v="7"/>
    <x v="32"/>
    <x v="0"/>
    <s v="MG"/>
    <x v="18"/>
  </r>
  <r>
    <n v="171775.80000000002"/>
    <s v="C001-04909"/>
    <x v="0"/>
    <n v="360"/>
    <s v="So0030-A2896868"/>
    <s v="G0006897"/>
    <d v="2015-07-31T00:00:00"/>
    <x v="1"/>
    <n v="7"/>
    <x v="32"/>
    <x v="0"/>
    <s v="MG"/>
    <x v="18"/>
  </r>
  <r>
    <n v="122961.3"/>
    <s v="C001-04909"/>
    <x v="0"/>
    <n v="281"/>
    <s v="So0020-A9811162"/>
    <s v="G0006904"/>
    <d v="2015-08-01T00:00:00"/>
    <x v="1"/>
    <n v="8"/>
    <x v="32"/>
    <x v="0"/>
    <s v="MG"/>
    <x v="18"/>
  </r>
  <r>
    <n v="180467.7"/>
    <s v="C001-04909"/>
    <x v="0"/>
    <n v="691"/>
    <s v="So0030-A3144245"/>
    <s v="G0006998"/>
    <d v="2015-08-21T00:00:00"/>
    <x v="1"/>
    <n v="8"/>
    <x v="32"/>
    <x v="0"/>
    <s v="MG"/>
    <x v="18"/>
  </r>
  <r>
    <n v="65319.828000000001"/>
    <s v="C001-04909"/>
    <x v="0"/>
    <n v="125"/>
    <s v="So0030-A4434717"/>
    <s v="G0006850"/>
    <d v="2015-08-24T00:00:00"/>
    <x v="1"/>
    <n v="8"/>
    <x v="32"/>
    <x v="0"/>
    <s v="MG"/>
    <x v="18"/>
  </r>
  <r>
    <n v="-65319.828000000001"/>
    <s v="C001-04909"/>
    <x v="0"/>
    <n v="-125"/>
    <s v="So0030-A5464301"/>
    <s v="G0006850"/>
    <d v="2015-08-24T00:00:00"/>
    <x v="1"/>
    <n v="8"/>
    <x v="32"/>
    <x v="0"/>
    <s v="MG"/>
    <x v="18"/>
  </r>
  <r>
    <n v="65319.828000000001"/>
    <s v="C001-04909"/>
    <x v="0"/>
    <n v="125"/>
    <s v="So0030-A5478477"/>
    <s v="G0007004"/>
    <d v="2015-08-24T00:00:00"/>
    <x v="1"/>
    <n v="8"/>
    <x v="32"/>
    <x v="0"/>
    <s v="MG"/>
    <x v="18"/>
  </r>
  <r>
    <n v="-10718.4"/>
    <s v="C001-04909"/>
    <x v="0"/>
    <n v="-8"/>
    <s v="So0030-A6146319"/>
    <s v="G0007042"/>
    <d v="2015-09-08T00:00:00"/>
    <x v="1"/>
    <n v="9"/>
    <x v="32"/>
    <x v="0"/>
    <s v="MG"/>
    <x v="18"/>
  </r>
  <r>
    <n v="303895.2"/>
    <s v="C001-04909"/>
    <x v="0"/>
    <n v="336"/>
    <s v="So0020-A9902544"/>
    <s v="G0007046"/>
    <d v="2015-09-16T00:00:00"/>
    <x v="1"/>
    <n v="9"/>
    <x v="32"/>
    <x v="0"/>
    <s v="MG"/>
    <x v="18"/>
  </r>
  <r>
    <n v="154763.70000000001"/>
    <s v="C001-04909"/>
    <x v="0"/>
    <n v="190"/>
    <s v="So0020-A9902544"/>
    <s v="G0007048"/>
    <d v="2015-09-17T00:00:00"/>
    <x v="1"/>
    <n v="9"/>
    <x v="32"/>
    <x v="0"/>
    <s v="MG"/>
    <x v="18"/>
  </r>
  <r>
    <n v="2717.904"/>
    <s v="C001-04909"/>
    <x v="3"/>
    <n v="0"/>
    <e v="#N/A"/>
    <s v="G5505397"/>
    <d v="2015-09-30T00:00:00"/>
    <x v="1"/>
    <n v="9"/>
    <x v="32"/>
    <x v="0"/>
    <s v="MG"/>
    <x v="18"/>
  </r>
  <r>
    <n v="0"/>
    <s v="C001-04909"/>
    <x v="1"/>
    <n v="9"/>
    <s v="So0030-A7018158"/>
    <s v="G0007102"/>
    <d v="2015-10-05T00:00:00"/>
    <x v="1"/>
    <n v="10"/>
    <x v="32"/>
    <x v="0"/>
    <s v="MG"/>
    <x v="18"/>
  </r>
  <r>
    <n v="36061.200000000004"/>
    <s v="C001-04909"/>
    <x v="3"/>
    <n v="0"/>
    <e v="#N/A"/>
    <s v="G1602144"/>
    <d v="2015-10-09T00:00:00"/>
    <x v="1"/>
    <n v="10"/>
    <x v="32"/>
    <x v="0"/>
    <s v="MG"/>
    <x v="18"/>
  </r>
  <r>
    <n v="827.65200000000004"/>
    <s v="C001-04909"/>
    <x v="1"/>
    <n v="12"/>
    <s v="So0030-A7367543"/>
    <s v="G0007143"/>
    <d v="2015-10-13T00:00:00"/>
    <x v="1"/>
    <n v="10"/>
    <x v="32"/>
    <x v="0"/>
    <s v="MG"/>
    <x v="18"/>
  </r>
  <r>
    <n v="840"/>
    <s v="C001-04909"/>
    <x v="1"/>
    <n v="1"/>
    <s v="So0030-A7603059"/>
    <s v="G0007144"/>
    <d v="2015-10-13T00:00:00"/>
    <x v="1"/>
    <n v="10"/>
    <x v="32"/>
    <x v="0"/>
    <s v="MG"/>
    <x v="18"/>
  </r>
  <r>
    <n v="476.70000000000005"/>
    <s v="C001-04909"/>
    <x v="1"/>
    <n v="1"/>
    <s v="So0030-A7603059"/>
    <s v="G0007150"/>
    <d v="2015-10-14T00:00:00"/>
    <x v="1"/>
    <n v="10"/>
    <x v="32"/>
    <x v="0"/>
    <s v="MG"/>
    <x v="18"/>
  </r>
  <r>
    <n v="462"/>
    <s v="C001-04909"/>
    <x v="1"/>
    <n v="1"/>
    <s v="So0030-A7603059"/>
    <s v="G0007151"/>
    <d v="2015-10-14T00:00:00"/>
    <x v="1"/>
    <n v="10"/>
    <x v="32"/>
    <x v="0"/>
    <s v="MG"/>
    <x v="18"/>
  </r>
  <r>
    <n v="1066.8"/>
    <s v="C001-04909"/>
    <x v="1"/>
    <n v="1"/>
    <s v="So0030-A7857755"/>
    <s v="G0007160"/>
    <d v="2015-10-15T00:00:00"/>
    <x v="1"/>
    <n v="10"/>
    <x v="32"/>
    <x v="0"/>
    <s v="MG"/>
    <x v="18"/>
  </r>
  <r>
    <n v="420"/>
    <s v="C001-04909"/>
    <x v="1"/>
    <n v="1"/>
    <s v="So0030-A7857755"/>
    <s v="G0007161"/>
    <d v="2015-10-15T00:00:00"/>
    <x v="1"/>
    <n v="10"/>
    <x v="32"/>
    <x v="0"/>
    <s v="MG"/>
    <x v="18"/>
  </r>
  <r>
    <n v="168525"/>
    <s v="C001-04909"/>
    <x v="0"/>
    <n v="345"/>
    <s v="So0030-A7425869"/>
    <s v="G0007173"/>
    <d v="2015-10-19T00:00:00"/>
    <x v="1"/>
    <n v="10"/>
    <x v="32"/>
    <x v="0"/>
    <s v="MG"/>
    <x v="18"/>
  </r>
  <r>
    <n v="155068.20000000001"/>
    <s v="C001-04909"/>
    <x v="0"/>
    <n v="466"/>
    <s v="So0030-A7367543"/>
    <s v="G0007185"/>
    <d v="2015-10-23T00:00:00"/>
    <x v="1"/>
    <n v="10"/>
    <x v="32"/>
    <x v="0"/>
    <s v="MG"/>
    <x v="18"/>
  </r>
  <r>
    <n v="168953.4"/>
    <s v="C001-04909"/>
    <x v="0"/>
    <n v="368"/>
    <s v="So0030-A7592694"/>
    <s v="G0007186"/>
    <d v="2015-10-23T00:00:00"/>
    <x v="1"/>
    <n v="10"/>
    <x v="32"/>
    <x v="0"/>
    <s v="MG"/>
    <x v="18"/>
  </r>
  <r>
    <n v="161028"/>
    <s v="C001-04909"/>
    <x v="0"/>
    <n v="310"/>
    <s v="So0030-A7592694"/>
    <s v="G0007192"/>
    <d v="2015-10-26T00:00:00"/>
    <x v="1"/>
    <n v="10"/>
    <x v="32"/>
    <x v="0"/>
    <s v="MG"/>
    <x v="18"/>
  </r>
  <r>
    <n v="125880.97200000001"/>
    <s v="C001-04909"/>
    <x v="0"/>
    <n v="265"/>
    <s v="So0030-A9393508"/>
    <s v="G0007306"/>
    <d v="2015-12-05T00:00:00"/>
    <x v="1"/>
    <n v="12"/>
    <x v="32"/>
    <x v="0"/>
    <s v="MG"/>
    <x v="18"/>
  </r>
  <r>
    <n v="207731.20199999999"/>
    <s v="C001-04909"/>
    <x v="0"/>
    <n v="404"/>
    <s v="So0030-A9745805"/>
    <s v="G0007307"/>
    <d v="2015-12-05T00:00:00"/>
    <x v="1"/>
    <n v="12"/>
    <x v="32"/>
    <x v="0"/>
    <s v="MG"/>
    <x v="18"/>
  </r>
  <r>
    <n v="150412.54200000002"/>
    <s v="C001-04909"/>
    <x v="0"/>
    <n v="338"/>
    <s v="So0030-A9745805"/>
    <s v="G0007313"/>
    <d v="2015-12-07T00:00:00"/>
    <x v="1"/>
    <n v="12"/>
    <x v="32"/>
    <x v="0"/>
    <s v="MG"/>
    <x v="18"/>
  </r>
  <r>
    <n v="144235.728"/>
    <s v="C001-04909"/>
    <x v="0"/>
    <n v="353"/>
    <s v="So0030-A9745805"/>
    <s v="G0007339"/>
    <d v="2015-12-09T00:00:00"/>
    <x v="1"/>
    <n v="12"/>
    <x v="32"/>
    <x v="0"/>
    <s v="MG"/>
    <x v="18"/>
  </r>
  <r>
    <n v="0"/>
    <s v="C001-04909"/>
    <x v="1"/>
    <n v="54"/>
    <s v="So0040-A1275675"/>
    <s v="G0007386"/>
    <d v="2015-12-17T00:00:00"/>
    <x v="1"/>
    <n v="12"/>
    <x v="32"/>
    <x v="0"/>
    <s v="MG"/>
    <x v="18"/>
  </r>
  <r>
    <n v="476.70000000000005"/>
    <s v="C001-04909"/>
    <x v="1"/>
    <n v="1"/>
    <s v="So0040-A1289465"/>
    <s v="G0007387"/>
    <d v="2015-12-17T00:00:00"/>
    <x v="1"/>
    <n v="12"/>
    <x v="32"/>
    <x v="0"/>
    <s v="MG"/>
    <x v="18"/>
  </r>
  <r>
    <n v="483"/>
    <s v="C001-04909"/>
    <x v="1"/>
    <n v="1"/>
    <s v="So0040-A1289465"/>
    <s v="G0007388"/>
    <d v="2015-12-17T00:00:00"/>
    <x v="1"/>
    <n v="12"/>
    <x v="32"/>
    <x v="0"/>
    <s v="MG"/>
    <x v="18"/>
  </r>
  <r>
    <n v="244727.7"/>
    <s v="C001-04909"/>
    <x v="0"/>
    <n v="334"/>
    <s v="So0040-A1293518"/>
    <s v="G0007442"/>
    <d v="2016-01-14T00:00:00"/>
    <x v="2"/>
    <n v="1"/>
    <x v="32"/>
    <x v="0"/>
    <s v="MG"/>
    <x v="18"/>
  </r>
  <r>
    <n v="320307.53999999998"/>
    <s v="C001-04909"/>
    <x v="0"/>
    <n v="352"/>
    <s v="So0040-A1967430"/>
    <s v="G0007454"/>
    <d v="2016-01-20T00:00:00"/>
    <x v="2"/>
    <n v="1"/>
    <x v="32"/>
    <x v="0"/>
    <s v="MG"/>
    <x v="18"/>
  </r>
  <r>
    <n v="-320307.53999999998"/>
    <s v="C001-04909"/>
    <x v="0"/>
    <n v="-352"/>
    <s v="So0040-A3174615"/>
    <s v="G0007454"/>
    <d v="2016-01-20T00:00:00"/>
    <x v="2"/>
    <n v="1"/>
    <x v="32"/>
    <x v="0"/>
    <s v="MG"/>
    <x v="18"/>
  </r>
  <r>
    <n v="161266.13999999998"/>
    <s v="C001-04909"/>
    <x v="0"/>
    <n v="326"/>
    <s v="So0040-A2398031"/>
    <s v="G0007457"/>
    <d v="2016-01-21T00:00:00"/>
    <x v="2"/>
    <n v="1"/>
    <x v="32"/>
    <x v="0"/>
    <s v="MG"/>
    <x v="18"/>
  </r>
  <r>
    <n v="153861.834"/>
    <s v="C001-04909"/>
    <x v="0"/>
    <n v="330"/>
    <s v="So0040-A2398031"/>
    <s v="G0007458"/>
    <d v="2016-01-21T00:00:00"/>
    <x v="2"/>
    <n v="1"/>
    <x v="32"/>
    <x v="0"/>
    <s v="MG"/>
    <x v="18"/>
  </r>
  <r>
    <n v="0"/>
    <s v="C001-04909"/>
    <x v="1"/>
    <n v="12"/>
    <s v="So0040-A3533659"/>
    <s v="G0007478"/>
    <d v="2016-01-26T00:00:00"/>
    <x v="2"/>
    <n v="1"/>
    <x v="32"/>
    <x v="0"/>
    <s v="MG"/>
    <x v="18"/>
  </r>
  <r>
    <n v="0"/>
    <s v="C001-04909"/>
    <x v="1"/>
    <n v="20"/>
    <s v="So0040-A3902495"/>
    <s v="G0007508"/>
    <d v="2016-02-01T00:00:00"/>
    <x v="2"/>
    <n v="2"/>
    <x v="32"/>
    <x v="0"/>
    <s v="MG"/>
    <x v="18"/>
  </r>
  <r>
    <n v="138172.986"/>
    <s v="C001-04909"/>
    <x v="0"/>
    <n v="304"/>
    <s v="So0040-A2398031"/>
    <s v="G0007540"/>
    <d v="2016-02-05T00:00:00"/>
    <x v="2"/>
    <n v="2"/>
    <x v="32"/>
    <x v="0"/>
    <s v="MG"/>
    <x v="18"/>
  </r>
  <r>
    <n v="1099.1400000000001"/>
    <s v="C001-04909"/>
    <x v="0"/>
    <n v="1263.5"/>
    <s v="So0030-A9844688"/>
    <s v="G0007541"/>
    <d v="2016-02-05T00:00:00"/>
    <x v="2"/>
    <n v="2"/>
    <x v="32"/>
    <x v="0"/>
    <s v="MG"/>
    <x v="18"/>
  </r>
  <r>
    <n v="149980.236"/>
    <s v="C001-04909"/>
    <x v="0"/>
    <n v="315"/>
    <s v="So0040-A4514912"/>
    <s v="G0007679"/>
    <d v="2016-02-27T00:00:00"/>
    <x v="2"/>
    <n v="2"/>
    <x v="32"/>
    <x v="0"/>
    <s v="MG"/>
    <x v="18"/>
  </r>
  <r>
    <n v="739.2"/>
    <s v="C001-04909"/>
    <x v="0"/>
    <n v="170"/>
    <s v="So0040-A4335839"/>
    <s v="G0007680"/>
    <d v="2016-02-27T00:00:00"/>
    <x v="2"/>
    <n v="2"/>
    <x v="32"/>
    <x v="0"/>
    <s v="MG"/>
    <x v="18"/>
  </r>
  <r>
    <n v="197668.80000000002"/>
    <s v="C001-04909"/>
    <x v="0"/>
    <n v="333"/>
    <s v="So0040-A4514912"/>
    <s v="G0007681"/>
    <d v="2016-02-27T00:00:00"/>
    <x v="2"/>
    <n v="2"/>
    <x v="32"/>
    <x v="0"/>
    <s v="MG"/>
    <x v="18"/>
  </r>
  <r>
    <n v="158070.234"/>
    <s v="C001-04909"/>
    <x v="0"/>
    <n v="329"/>
    <s v="So0040-A4514912"/>
    <s v="G0007683"/>
    <d v="2016-02-29T00:00:00"/>
    <x v="2"/>
    <n v="2"/>
    <x v="32"/>
    <x v="0"/>
    <s v="MG"/>
    <x v="18"/>
  </r>
  <r>
    <n v="199739.4"/>
    <s v="C001-04909"/>
    <x v="0"/>
    <n v="341"/>
    <s v="So0040-A4514912"/>
    <s v="G0007684"/>
    <d v="2016-02-29T00:00:00"/>
    <x v="2"/>
    <n v="2"/>
    <x v="32"/>
    <x v="0"/>
    <s v="MG"/>
    <x v="18"/>
  </r>
  <r>
    <n v="179425.97400000002"/>
    <s v="C001-04909"/>
    <x v="0"/>
    <n v="313"/>
    <s v="So0040-A2398031"/>
    <s v="G0007687"/>
    <d v="2016-03-01T00:00:00"/>
    <x v="2"/>
    <n v="3"/>
    <x v="32"/>
    <x v="0"/>
    <s v="MG"/>
    <x v="18"/>
  </r>
  <r>
    <n v="233620.80000000002"/>
    <s v="C001-04909"/>
    <x v="0"/>
    <n v="397"/>
    <s v="So0040-A4514912"/>
    <s v="G0007688"/>
    <d v="2016-03-01T00:00:00"/>
    <x v="2"/>
    <n v="3"/>
    <x v="32"/>
    <x v="0"/>
    <s v="MG"/>
    <x v="18"/>
  </r>
  <r>
    <n v="2352"/>
    <s v="C001-04909"/>
    <x v="0"/>
    <n v="200"/>
    <s v="So0040-A5712788"/>
    <s v="G0007689"/>
    <d v="2016-03-01T00:00:00"/>
    <x v="2"/>
    <n v="3"/>
    <x v="32"/>
    <x v="0"/>
    <s v="MG"/>
    <x v="18"/>
  </r>
  <r>
    <n v="239731.80000000002"/>
    <s v="C001-04909"/>
    <x v="0"/>
    <n v="386"/>
    <s v="So0040-A4514912"/>
    <s v="G0007702"/>
    <d v="2016-03-02T00:00:00"/>
    <x v="2"/>
    <n v="3"/>
    <x v="32"/>
    <x v="0"/>
    <s v="MG"/>
    <x v="18"/>
  </r>
  <r>
    <n v="149576.658"/>
    <s v="C001-04909"/>
    <x v="0"/>
    <n v="336"/>
    <s v="So0040-A5366362"/>
    <s v="G0007741"/>
    <d v="2016-03-10T00:00:00"/>
    <x v="2"/>
    <n v="3"/>
    <x v="32"/>
    <x v="0"/>
    <s v="MG"/>
    <x v="18"/>
  </r>
  <r>
    <n v="265896.03600000002"/>
    <s v="C001-04909"/>
    <x v="0"/>
    <n v="364"/>
    <s v="So0040-A1967430"/>
    <s v="G0007749"/>
    <d v="2016-03-11T00:00:00"/>
    <x v="2"/>
    <n v="3"/>
    <x v="32"/>
    <x v="0"/>
    <s v="MG"/>
    <x v="18"/>
  </r>
  <r>
    <n v="245090.87400000001"/>
    <s v="C001-04909"/>
    <x v="0"/>
    <n v="327"/>
    <s v="So0040-A1967430"/>
    <s v="G0007819"/>
    <d v="2016-03-24T00:00:00"/>
    <x v="2"/>
    <n v="3"/>
    <x v="32"/>
    <x v="0"/>
    <s v="MG"/>
    <x v="18"/>
  </r>
  <r>
    <n v="-245090.87400000001"/>
    <s v="C001-04909"/>
    <x v="0"/>
    <n v="-327"/>
    <s v="So0040-A7822867"/>
    <s v="G0007819"/>
    <d v="2016-03-24T00:00:00"/>
    <x v="2"/>
    <n v="3"/>
    <x v="32"/>
    <x v="0"/>
    <s v="MG"/>
    <x v="18"/>
  </r>
  <r>
    <n v="153832.43399999998"/>
    <s v="C001-04909"/>
    <x v="0"/>
    <n v="299"/>
    <s v="So0040-A4514912"/>
    <s v="G0007839"/>
    <d v="2016-03-26T00:00:00"/>
    <x v="2"/>
    <n v="3"/>
    <x v="32"/>
    <x v="0"/>
    <s v="MG"/>
    <x v="18"/>
  </r>
  <r>
    <n v="3505.9500000000003"/>
    <s v="C001-04909"/>
    <x v="0"/>
    <n v="1075"/>
    <s v="So0040-A3364892"/>
    <s v="G0007840"/>
    <d v="2016-03-26T00:00:00"/>
    <x v="2"/>
    <n v="3"/>
    <x v="32"/>
    <x v="0"/>
    <s v="MG"/>
    <x v="18"/>
  </r>
  <r>
    <n v="310676.52"/>
    <s v="C001-04909"/>
    <x v="0"/>
    <n v="341"/>
    <s v="So0040-A1967430"/>
    <s v="G0007867"/>
    <d v="2016-03-30T00:00:00"/>
    <x v="2"/>
    <n v="3"/>
    <x v="32"/>
    <x v="0"/>
    <s v="MG"/>
    <x v="18"/>
  </r>
  <r>
    <n v="0"/>
    <s v="C001-04909"/>
    <x v="0"/>
    <n v="115"/>
    <s v="So0040-A7838036"/>
    <s v="G0007868"/>
    <d v="2016-03-30T00:00:00"/>
    <x v="2"/>
    <n v="3"/>
    <x v="32"/>
    <x v="0"/>
    <s v="MG"/>
    <x v="18"/>
  </r>
  <r>
    <n v="78377.796000000002"/>
    <s v="C001-04909"/>
    <x v="0"/>
    <n v="186"/>
    <s v="So0040-A7149438"/>
    <s v="G0007889"/>
    <d v="2016-04-05T00:00:00"/>
    <x v="2"/>
    <n v="4"/>
    <x v="32"/>
    <x v="0"/>
    <s v="MG"/>
    <x v="18"/>
  </r>
  <r>
    <n v="0"/>
    <s v="C001-04909"/>
    <x v="0"/>
    <n v="12"/>
    <s v="So0040-A8326299"/>
    <s v="G0007890"/>
    <d v="2016-04-05T00:00:00"/>
    <x v="2"/>
    <n v="4"/>
    <x v="32"/>
    <x v="0"/>
    <s v="MG"/>
    <x v="18"/>
  </r>
  <r>
    <n v="88491.06"/>
    <s v="C001-04909"/>
    <x v="0"/>
    <n v="210"/>
    <s v="So0040-A7149438"/>
    <s v="G0007897"/>
    <d v="2016-04-06T00:00:00"/>
    <x v="2"/>
    <n v="4"/>
    <x v="32"/>
    <x v="0"/>
    <s v="MG"/>
    <x v="18"/>
  </r>
  <r>
    <n v="153.804"/>
    <s v="C001-04909"/>
    <x v="0"/>
    <n v="98"/>
    <s v="So0040-A3364892"/>
    <s v="G0007898"/>
    <d v="2016-04-06T00:00:00"/>
    <x v="2"/>
    <n v="4"/>
    <x v="32"/>
    <x v="0"/>
    <s v="MG"/>
    <x v="18"/>
  </r>
  <r>
    <n v="75849.48000000001"/>
    <s v="C001-04909"/>
    <x v="0"/>
    <n v="180"/>
    <s v="So0040-A7149438"/>
    <s v="G0007904"/>
    <d v="2016-04-06T00:00:00"/>
    <x v="2"/>
    <n v="4"/>
    <x v="32"/>
    <x v="0"/>
    <s v="MG"/>
    <x v="18"/>
  </r>
  <r>
    <n v="0"/>
    <s v="C001-04909"/>
    <x v="0"/>
    <n v="5"/>
    <s v="So0040-A3364892"/>
    <s v="G0007905"/>
    <d v="2016-04-06T00:00:00"/>
    <x v="2"/>
    <n v="4"/>
    <x v="32"/>
    <x v="0"/>
    <s v="MG"/>
    <x v="18"/>
  </r>
  <r>
    <n v="114083.466"/>
    <s v="C001-04909"/>
    <x v="0"/>
    <n v="197"/>
    <s v="So0040-A7149438"/>
    <s v="G0007908"/>
    <d v="2016-04-07T00:00:00"/>
    <x v="2"/>
    <n v="4"/>
    <x v="32"/>
    <x v="0"/>
    <s v="MG"/>
    <x v="18"/>
  </r>
  <r>
    <n v="117613.98600000002"/>
    <s v="C001-04909"/>
    <x v="0"/>
    <n v="236"/>
    <s v="So0020-A9902544"/>
    <s v="G0007925"/>
    <d v="2016-04-09T00:00:00"/>
    <x v="2"/>
    <n v="4"/>
    <x v="32"/>
    <x v="0"/>
    <s v="MG"/>
    <x v="18"/>
  </r>
  <r>
    <n v="157137.37200000003"/>
    <s v="C001-04909"/>
    <x v="0"/>
    <n v="307"/>
    <s v="So0040-A8212030"/>
    <s v="G0007950"/>
    <d v="2016-04-14T00:00:00"/>
    <x v="2"/>
    <n v="4"/>
    <x v="32"/>
    <x v="0"/>
    <s v="MG"/>
    <x v="18"/>
  </r>
  <r>
    <n v="156641.51999999999"/>
    <s v="C001-04909"/>
    <x v="0"/>
    <n v="330"/>
    <s v="So0040-A8212030"/>
    <s v="G0007955"/>
    <d v="2016-04-14T00:00:00"/>
    <x v="2"/>
    <n v="4"/>
    <x v="32"/>
    <x v="0"/>
    <s v="MG"/>
    <x v="18"/>
  </r>
  <r>
    <n v="167480.20799999998"/>
    <s v="C001-04909"/>
    <x v="0"/>
    <n v="357"/>
    <s v="So0040-A8212030"/>
    <s v="G0007961"/>
    <d v="2016-04-15T00:00:00"/>
    <x v="2"/>
    <n v="4"/>
    <x v="32"/>
    <x v="0"/>
    <s v="MG"/>
    <x v="18"/>
  </r>
  <r>
    <n v="146223.42000000001"/>
    <s v="C001-04909"/>
    <x v="0"/>
    <n v="220"/>
    <s v="So0030-A9745805"/>
    <s v="G0007985"/>
    <d v="2016-04-18T00:00:00"/>
    <x v="2"/>
    <n v="4"/>
    <x v="32"/>
    <x v="0"/>
    <s v="MG"/>
    <x v="18"/>
  </r>
  <r>
    <n v="76692.252000000008"/>
    <s v="C001-04909"/>
    <x v="0"/>
    <n v="182"/>
    <s v="So0050-A0013757"/>
    <s v="G0008107"/>
    <d v="2016-05-09T00:00:00"/>
    <x v="2"/>
    <n v="5"/>
    <x v="32"/>
    <x v="0"/>
    <s v="MG"/>
    <x v="18"/>
  </r>
  <r>
    <n v="103063.548"/>
    <s v="C001-04909"/>
    <x v="0"/>
    <n v="168"/>
    <s v="So0050-A0013757"/>
    <s v="G0008109"/>
    <d v="2016-05-09T00:00:00"/>
    <x v="2"/>
    <n v="5"/>
    <x v="32"/>
    <x v="0"/>
    <s v="MG"/>
    <x v="18"/>
  </r>
  <r>
    <n v="0"/>
    <s v="C001-04909"/>
    <x v="0"/>
    <n v="180"/>
    <s v="So0050-A1333019"/>
    <s v="G0008110"/>
    <d v="2016-05-09T00:00:00"/>
    <x v="2"/>
    <n v="5"/>
    <x v="32"/>
    <x v="0"/>
    <s v="MG"/>
    <x v="18"/>
  </r>
  <r>
    <n v="207082.68000000002"/>
    <s v="C001-04909"/>
    <x v="0"/>
    <n v="330"/>
    <s v="So0050-A0874178"/>
    <s v="G0008164"/>
    <d v="2016-05-17T00:00:00"/>
    <x v="2"/>
    <n v="5"/>
    <x v="32"/>
    <x v="0"/>
    <s v="MG"/>
    <x v="18"/>
  </r>
  <r>
    <n v="0"/>
    <s v="C001-04909"/>
    <x v="0"/>
    <n v="70"/>
    <s v="So0050-A2697122"/>
    <s v="G0008165"/>
    <d v="2016-05-17T00:00:00"/>
    <x v="2"/>
    <n v="5"/>
    <x v="32"/>
    <x v="0"/>
    <s v="MG"/>
    <x v="18"/>
  </r>
  <r>
    <n v="182728.56000000003"/>
    <s v="C001-04909"/>
    <x v="0"/>
    <n v="309"/>
    <s v="So0050-A0874178"/>
    <s v="G0008179"/>
    <d v="2016-05-18T00:00:00"/>
    <x v="2"/>
    <n v="5"/>
    <x v="32"/>
    <x v="0"/>
    <s v="MG"/>
    <x v="18"/>
  </r>
  <r>
    <n v="176396.47200000001"/>
    <s v="C001-04909"/>
    <x v="0"/>
    <n v="320"/>
    <s v="So0050-A0874178"/>
    <s v="G0008189"/>
    <d v="2016-05-19T00:00:00"/>
    <x v="2"/>
    <n v="5"/>
    <x v="32"/>
    <x v="0"/>
    <s v="MG"/>
    <x v="18"/>
  </r>
  <r>
    <n v="180049.17"/>
    <s v="C001-04909"/>
    <x v="0"/>
    <n v="321"/>
    <s v="So0040-A8212030"/>
    <s v="G0008225"/>
    <d v="2016-05-24T00:00:00"/>
    <x v="2"/>
    <n v="5"/>
    <x v="32"/>
    <x v="0"/>
    <s v="MG"/>
    <x v="18"/>
  </r>
  <r>
    <n v="161217.50400000002"/>
    <s v="C001-04909"/>
    <x v="0"/>
    <n v="336"/>
    <s v="So0040-A8212030"/>
    <s v="G0008251"/>
    <d v="2016-05-27T00:00:00"/>
    <x v="2"/>
    <n v="5"/>
    <x v="32"/>
    <x v="0"/>
    <s v="MG"/>
    <x v="18"/>
  </r>
  <r>
    <n v="159966.45000000001"/>
    <s v="C001-04909"/>
    <x v="0"/>
    <n v="336"/>
    <s v="So0040-A8212030"/>
    <s v="G0008257"/>
    <d v="2016-05-27T00:00:00"/>
    <x v="2"/>
    <n v="5"/>
    <x v="32"/>
    <x v="0"/>
    <s v="MG"/>
    <x v="18"/>
  </r>
  <r>
    <n v="138866.32200000001"/>
    <s v="C001-04909"/>
    <x v="0"/>
    <n v="279"/>
    <s v="So0050-A1971293"/>
    <s v="G0008278"/>
    <d v="2016-05-31T00:00:00"/>
    <x v="2"/>
    <n v="5"/>
    <x v="32"/>
    <x v="0"/>
    <s v="MG"/>
    <x v="18"/>
  </r>
  <r>
    <n v="163045.63800000001"/>
    <s v="C001-04909"/>
    <x v="0"/>
    <n v="314"/>
    <s v="So0050-A1971293"/>
    <s v="G0008303"/>
    <d v="2016-06-02T00:00:00"/>
    <x v="2"/>
    <n v="6"/>
    <x v="32"/>
    <x v="0"/>
    <s v="MG"/>
    <x v="18"/>
  </r>
  <r>
    <n v="156326.51999999999"/>
    <s v="C001-04909"/>
    <x v="0"/>
    <n v="343"/>
    <s v="So0050-A1971293"/>
    <s v="G0008304"/>
    <d v="2016-06-02T00:00:00"/>
    <x v="2"/>
    <n v="6"/>
    <x v="32"/>
    <x v="0"/>
    <s v="MG"/>
    <x v="18"/>
  </r>
  <r>
    <n v="798"/>
    <s v="C001-04909"/>
    <x v="1"/>
    <n v="300"/>
    <s v="So0050-A0101292"/>
    <s v="G0008352"/>
    <d v="2016-06-08T00:00:00"/>
    <x v="2"/>
    <n v="6"/>
    <x v="32"/>
    <x v="0"/>
    <s v="MG"/>
    <x v="18"/>
  </r>
  <r>
    <n v="147382.11600000001"/>
    <s v="C001-04909"/>
    <x v="0"/>
    <n v="311"/>
    <s v="So0050-A4115512"/>
    <s v="G0008388"/>
    <d v="2016-06-15T00:00:00"/>
    <x v="2"/>
    <n v="6"/>
    <x v="32"/>
    <x v="0"/>
    <s v="MG"/>
    <x v="18"/>
  </r>
  <r>
    <n v="0"/>
    <s v="C001-04909"/>
    <x v="0"/>
    <n v="100"/>
    <s v="So0050-A5788476"/>
    <s v="G0008389"/>
    <d v="2016-06-15T00:00:00"/>
    <x v="2"/>
    <n v="6"/>
    <x v="32"/>
    <x v="0"/>
    <s v="MG"/>
    <x v="18"/>
  </r>
  <r>
    <n v="165007.038"/>
    <s v="C001-04909"/>
    <x v="0"/>
    <n v="327"/>
    <s v="So0050-A4115512"/>
    <s v="G0008390"/>
    <d v="2016-06-15T00:00:00"/>
    <x v="2"/>
    <n v="6"/>
    <x v="32"/>
    <x v="0"/>
    <s v="MG"/>
    <x v="18"/>
  </r>
  <r>
    <n v="0"/>
    <s v="C001-04909"/>
    <x v="0"/>
    <n v="100"/>
    <s v="So0050-A5788476"/>
    <s v="G0008391"/>
    <d v="2016-06-15T00:00:00"/>
    <x v="2"/>
    <n v="6"/>
    <x v="32"/>
    <x v="0"/>
    <s v="MG"/>
    <x v="18"/>
  </r>
  <r>
    <n v="173514.6"/>
    <s v="C001-04909"/>
    <x v="0"/>
    <n v="340"/>
    <s v="So0050-A4115512"/>
    <s v="G0008392"/>
    <d v="2016-06-15T00:00:00"/>
    <x v="2"/>
    <n v="6"/>
    <x v="32"/>
    <x v="0"/>
    <s v="MG"/>
    <x v="18"/>
  </r>
  <r>
    <n v="168256.74599999998"/>
    <s v="C001-04909"/>
    <x v="0"/>
    <n v="331"/>
    <s v="So0050-A4115512"/>
    <s v="G0008397"/>
    <d v="2016-06-15T00:00:00"/>
    <x v="2"/>
    <n v="6"/>
    <x v="32"/>
    <x v="0"/>
    <s v="MG"/>
    <x v="18"/>
  </r>
  <r>
    <n v="0"/>
    <s v="C001-04909"/>
    <x v="0"/>
    <n v="200"/>
    <s v="So0050-A6066214"/>
    <s v="G0008398"/>
    <d v="2016-06-15T00:00:00"/>
    <x v="2"/>
    <n v="6"/>
    <x v="32"/>
    <x v="0"/>
    <s v="MG"/>
    <x v="18"/>
  </r>
  <r>
    <n v="161659.17600000001"/>
    <s v="C001-04909"/>
    <x v="0"/>
    <n v="339"/>
    <s v="So0050-A0874178"/>
    <s v="G0008401"/>
    <d v="2016-06-15T00:00:00"/>
    <x v="2"/>
    <n v="6"/>
    <x v="32"/>
    <x v="0"/>
    <s v="MG"/>
    <x v="18"/>
  </r>
  <r>
    <n v="154036.63800000001"/>
    <s v="C001-04909"/>
    <x v="0"/>
    <n v="295"/>
    <s v="So0050-A0874178"/>
    <s v="G0008483"/>
    <d v="2016-06-22T00:00:00"/>
    <x v="2"/>
    <n v="6"/>
    <x v="32"/>
    <x v="0"/>
    <s v="MG"/>
    <x v="18"/>
  </r>
  <r>
    <n v="11504.85"/>
    <s v="C001-04909"/>
    <x v="0"/>
    <n v="1760"/>
    <s v="So0050-A5463827"/>
    <s v="G0008502"/>
    <d v="2016-06-24T00:00:00"/>
    <x v="2"/>
    <n v="6"/>
    <x v="32"/>
    <x v="0"/>
    <s v="MG"/>
    <x v="18"/>
  </r>
  <r>
    <n v="184604.49"/>
    <s v="C001-04909"/>
    <x v="0"/>
    <n v="349"/>
    <s v="So0050-A4843633"/>
    <s v="G0008546"/>
    <d v="2016-06-30T00:00:00"/>
    <x v="2"/>
    <n v="6"/>
    <x v="32"/>
    <x v="0"/>
    <s v="MG"/>
    <x v="18"/>
  </r>
  <r>
    <n v="153102.30600000001"/>
    <s v="C001-04909"/>
    <x v="0"/>
    <n v="345"/>
    <s v="So0050-A1594269"/>
    <s v="G0008547"/>
    <d v="2016-06-30T00:00:00"/>
    <x v="2"/>
    <n v="6"/>
    <x v="32"/>
    <x v="0"/>
    <s v="MG"/>
    <x v="18"/>
  </r>
  <r>
    <n v="146114.63999999998"/>
    <s v="C001-04909"/>
    <x v="0"/>
    <n v="329"/>
    <s v="So0050-A4843633"/>
    <s v="G0008557"/>
    <d v="2016-07-02T00:00:00"/>
    <x v="2"/>
    <n v="7"/>
    <x v="32"/>
    <x v="0"/>
    <s v="MG"/>
    <x v="18"/>
  </r>
  <r>
    <n v="161293.986"/>
    <s v="C001-04909"/>
    <x v="0"/>
    <n v="336"/>
    <s v="So0050-A4843633"/>
    <s v="G0008647"/>
    <d v="2016-07-13T00:00:00"/>
    <x v="2"/>
    <n v="7"/>
    <x v="32"/>
    <x v="0"/>
    <s v="MG"/>
    <x v="18"/>
  </r>
  <r>
    <n v="176246.61600000001"/>
    <s v="C001-04909"/>
    <x v="0"/>
    <n v="306"/>
    <s v="So0050-A4115512"/>
    <s v="G0007674"/>
    <d v="2016-07-14T00:00:00"/>
    <x v="2"/>
    <n v="7"/>
    <x v="32"/>
    <x v="0"/>
    <s v="MG"/>
    <x v="18"/>
  </r>
  <r>
    <n v="-176246.61600000001"/>
    <s v="C001-04909"/>
    <x v="0"/>
    <n v="-306"/>
    <s v="So0050-A8923276"/>
    <s v="G0007674"/>
    <d v="2016-07-14T00:00:00"/>
    <x v="2"/>
    <n v="7"/>
    <x v="32"/>
    <x v="0"/>
    <s v="MG"/>
    <x v="18"/>
  </r>
  <r>
    <n v="176246.61600000001"/>
    <s v="C001-04909"/>
    <x v="0"/>
    <n v="306"/>
    <s v="So0050-A8938889"/>
    <s v="G0008648"/>
    <d v="2016-07-14T00:00:00"/>
    <x v="2"/>
    <n v="7"/>
    <x v="32"/>
    <x v="0"/>
    <s v="MG"/>
    <x v="18"/>
  </r>
  <r>
    <n v="0"/>
    <s v="C001-04909"/>
    <x v="0"/>
    <n v="140"/>
    <s v="So0050-A8237061"/>
    <s v="G0008649"/>
    <d v="2016-07-14T00:00:00"/>
    <x v="2"/>
    <n v="7"/>
    <x v="32"/>
    <x v="0"/>
    <s v="MG"/>
    <x v="18"/>
  </r>
  <r>
    <n v="160684.86000000002"/>
    <s v="C001-04909"/>
    <x v="0"/>
    <n v="272"/>
    <s v="So0050-A4843633"/>
    <s v="G0008654"/>
    <d v="2016-07-15T00:00:00"/>
    <x v="2"/>
    <n v="7"/>
    <x v="32"/>
    <x v="0"/>
    <s v="MG"/>
    <x v="18"/>
  </r>
  <r>
    <n v="192247.44"/>
    <s v="C001-04909"/>
    <x v="0"/>
    <n v="380"/>
    <s v="So0050-A8156420"/>
    <s v="G0008707"/>
    <d v="2016-07-23T00:00:00"/>
    <x v="2"/>
    <n v="7"/>
    <x v="32"/>
    <x v="0"/>
    <s v="MG"/>
    <x v="18"/>
  </r>
  <r>
    <n v="133240.63200000001"/>
    <s v="C001-04909"/>
    <x v="0"/>
    <n v="266"/>
    <s v="So0050-A8156420"/>
    <s v="G0008708"/>
    <d v="2016-07-23T00:00:00"/>
    <x v="2"/>
    <n v="7"/>
    <x v="32"/>
    <x v="0"/>
    <s v="MG"/>
    <x v="18"/>
  </r>
  <r>
    <n v="8297.7720000000008"/>
    <s v="C001-04909"/>
    <x v="0"/>
    <n v="14"/>
    <s v="So0050-A8485422"/>
    <s v="G0008709"/>
    <d v="2016-07-23T00:00:00"/>
    <x v="2"/>
    <n v="7"/>
    <x v="32"/>
    <x v="0"/>
    <s v="MG"/>
    <x v="18"/>
  </r>
  <r>
    <n v="259146.67799999999"/>
    <s v="C001-04909"/>
    <x v="0"/>
    <n v="431"/>
    <s v="So0050-A1594269"/>
    <s v="G0008748"/>
    <d v="2016-07-27T00:00:00"/>
    <x v="2"/>
    <n v="7"/>
    <x v="32"/>
    <x v="0"/>
    <s v="MG"/>
    <x v="18"/>
  </r>
  <r>
    <n v="234910.2"/>
    <s v="C001-04909"/>
    <x v="0"/>
    <n v="378"/>
    <s v="So0050-A8334067"/>
    <s v="G0008750"/>
    <d v="2016-07-28T00:00:00"/>
    <x v="2"/>
    <n v="7"/>
    <x v="32"/>
    <x v="0"/>
    <s v="MG"/>
    <x v="18"/>
  </r>
  <r>
    <n v="254336.92200000002"/>
    <s v="C001-04909"/>
    <x v="0"/>
    <n v="432"/>
    <s v="So0050-A8156420"/>
    <s v="G0008756"/>
    <d v="2016-07-28T00:00:00"/>
    <x v="2"/>
    <n v="7"/>
    <x v="32"/>
    <x v="0"/>
    <s v="MG"/>
    <x v="18"/>
  </r>
  <r>
    <n v="162967.98000000001"/>
    <s v="C001-04909"/>
    <x v="0"/>
    <n v="323"/>
    <s v="So0050-A7552434"/>
    <s v="G0008817"/>
    <d v="2016-08-04T00:00:00"/>
    <x v="2"/>
    <n v="8"/>
    <x v="32"/>
    <x v="0"/>
    <s v="MG"/>
    <x v="18"/>
  </r>
  <r>
    <n v="0"/>
    <s v="C001-04909"/>
    <x v="0"/>
    <n v="252"/>
    <s v="So0050-A9844185"/>
    <s v="G0008818"/>
    <d v="2016-08-04T00:00:00"/>
    <x v="2"/>
    <n v="8"/>
    <x v="32"/>
    <x v="0"/>
    <s v="MG"/>
    <x v="18"/>
  </r>
  <r>
    <n v="150714.73199999999"/>
    <s v="C001-04909"/>
    <x v="0"/>
    <n v="308"/>
    <s v="So0050-A8576787"/>
    <s v="G0008827"/>
    <d v="2016-08-05T00:00:00"/>
    <x v="2"/>
    <n v="8"/>
    <x v="32"/>
    <x v="0"/>
    <s v="MG"/>
    <x v="18"/>
  </r>
  <r>
    <n v="134461.36199999999"/>
    <s v="C001-04909"/>
    <x v="0"/>
    <n v="278"/>
    <s v="So0050-A8576787"/>
    <s v="G0008832"/>
    <d v="2016-08-05T00:00:00"/>
    <x v="2"/>
    <n v="8"/>
    <x v="32"/>
    <x v="0"/>
    <s v="MG"/>
    <x v="18"/>
  </r>
  <r>
    <n v="207585"/>
    <s v="C001-04909"/>
    <x v="0"/>
    <n v="289"/>
    <s v="So0050-A8334067"/>
    <s v="G0008833"/>
    <d v="2016-08-05T00:00:00"/>
    <x v="2"/>
    <n v="8"/>
    <x v="32"/>
    <x v="0"/>
    <s v="MG"/>
    <x v="18"/>
  </r>
  <r>
    <n v="163548"/>
    <s v="C001-04909"/>
    <x v="0"/>
    <n v="340"/>
    <s v="So0050-A9213330"/>
    <s v="G0008932"/>
    <d v="2016-08-20T00:00:00"/>
    <x v="2"/>
    <n v="8"/>
    <x v="32"/>
    <x v="0"/>
    <s v="MG"/>
    <x v="18"/>
  </r>
  <r>
    <n v="2197.02"/>
    <s v="C001-04909"/>
    <x v="0"/>
    <n v="479.5"/>
    <s v="So0050-A8409076"/>
    <s v="G0008933"/>
    <d v="2016-08-20T00:00:00"/>
    <x v="2"/>
    <n v="8"/>
    <x v="32"/>
    <x v="0"/>
    <s v="MG"/>
    <x v="18"/>
  </r>
  <r>
    <n v="187257"/>
    <s v="C001-04909"/>
    <x v="0"/>
    <n v="318"/>
    <s v="So0050-A9213330"/>
    <s v="G0008934"/>
    <d v="2016-08-22T00:00:00"/>
    <x v="2"/>
    <n v="8"/>
    <x v="32"/>
    <x v="0"/>
    <s v="MG"/>
    <x v="18"/>
  </r>
  <r>
    <n v="156222.61200000002"/>
    <s v="C001-04909"/>
    <x v="0"/>
    <n v="249"/>
    <s v="So0040-A4514912"/>
    <s v="G0008974"/>
    <d v="2016-08-27T00:00:00"/>
    <x v="2"/>
    <n v="8"/>
    <x v="32"/>
    <x v="0"/>
    <s v="MG"/>
    <x v="18"/>
  </r>
  <r>
    <n v="244694.26800000001"/>
    <s v="C001-04909"/>
    <x v="0"/>
    <n v="334"/>
    <s v="So0060-A2991708"/>
    <s v="G0009058"/>
    <d v="2016-09-30T00:00:00"/>
    <x v="2"/>
    <n v="9"/>
    <x v="32"/>
    <x v="0"/>
    <s v="MG"/>
    <x v="18"/>
  </r>
  <r>
    <n v="304.5"/>
    <s v="C001-04909"/>
    <x v="0"/>
    <n v="40"/>
    <s v="So0060-A3601003"/>
    <s v="G0009059"/>
    <d v="2016-09-30T00:00:00"/>
    <x v="2"/>
    <n v="9"/>
    <x v="32"/>
    <x v="0"/>
    <s v="MG"/>
    <x v="18"/>
  </r>
  <r>
    <n v="177141.30000000002"/>
    <s v="C001-04909"/>
    <x v="0"/>
    <n v="339"/>
    <s v="So0060-A4108810"/>
    <s v="G0009100"/>
    <d v="2016-10-12T00:00:00"/>
    <x v="2"/>
    <n v="10"/>
    <x v="32"/>
    <x v="0"/>
    <s v="MG"/>
    <x v="18"/>
  </r>
  <r>
    <n v="11079.012000000001"/>
    <s v="C001-04909"/>
    <x v="0"/>
    <n v="541"/>
    <s v="So0060-A3601003"/>
    <s v="G0009101"/>
    <d v="2016-10-12T00:00:00"/>
    <x v="2"/>
    <n v="10"/>
    <x v="32"/>
    <x v="0"/>
    <s v="MG"/>
    <x v="18"/>
  </r>
  <r>
    <n v="-3213"/>
    <s v="C001-04909"/>
    <x v="0"/>
    <n v="-6"/>
    <s v="So0060-A5827854"/>
    <s v="G0009173"/>
    <d v="2016-10-27T00:00:00"/>
    <x v="2"/>
    <n v="10"/>
    <x v="32"/>
    <x v="0"/>
    <s v="MG"/>
    <x v="18"/>
  </r>
  <r>
    <n v="198013.2"/>
    <s v="C001-04909"/>
    <x v="0"/>
    <n v="305"/>
    <s v="So0060-A4108810"/>
    <s v="G0009174"/>
    <d v="2016-10-28T00:00:00"/>
    <x v="2"/>
    <n v="10"/>
    <x v="32"/>
    <x v="0"/>
    <s v="MG"/>
    <x v="18"/>
  </r>
  <r>
    <n v="2058"/>
    <s v="C001-04909"/>
    <x v="0"/>
    <n v="200"/>
    <s v="So0060-A5481896"/>
    <s v="G0009175"/>
    <d v="2016-10-28T00:00:00"/>
    <x v="2"/>
    <n v="10"/>
    <x v="32"/>
    <x v="0"/>
    <s v="MG"/>
    <x v="18"/>
  </r>
  <r>
    <n v="237680.35200000001"/>
    <s v="C001-04909"/>
    <x v="0"/>
    <n v="240"/>
    <s v="So0060-A5594322"/>
    <s v="G0009375"/>
    <d v="2016-12-21T00:00:00"/>
    <x v="2"/>
    <n v="12"/>
    <x v="32"/>
    <x v="0"/>
    <s v="MG"/>
    <x v="18"/>
  </r>
  <r>
    <n v="3402.21"/>
    <s v="C001-04909"/>
    <x v="0"/>
    <n v="314.44"/>
    <s v="So0060-A5481896"/>
    <s v="G0009376"/>
    <d v="2016-12-21T00:00:00"/>
    <x v="2"/>
    <n v="12"/>
    <x v="32"/>
    <x v="0"/>
    <s v="MG"/>
    <x v="18"/>
  </r>
  <r>
    <n v="277867.63200000004"/>
    <s v="C001-04909"/>
    <x v="0"/>
    <n v="327"/>
    <s v="So0060-A4108810"/>
    <s v="G0009394"/>
    <d v="2017-01-03T00:00:00"/>
    <x v="3"/>
    <n v="1"/>
    <x v="32"/>
    <x v="0"/>
    <s v="MG"/>
    <x v="18"/>
  </r>
  <r>
    <n v="205367.4"/>
    <s v="C001-04909"/>
    <x v="0"/>
    <n v="337"/>
    <s v="So0060-A4108810"/>
    <s v="G0009401"/>
    <d v="2017-01-09T00:00:00"/>
    <x v="3"/>
    <n v="1"/>
    <x v="32"/>
    <x v="0"/>
    <s v="MG"/>
    <x v="18"/>
  </r>
  <r>
    <n v="171706.92"/>
    <s v="C001-04909"/>
    <x v="0"/>
    <n v="290"/>
    <s v="So0060-A4108810"/>
    <s v="G0009402"/>
    <d v="2017-01-10T00:00:00"/>
    <x v="3"/>
    <n v="1"/>
    <x v="32"/>
    <x v="0"/>
    <s v="MG"/>
    <x v="18"/>
  </r>
  <r>
    <n v="137024.58000000002"/>
    <s v="C001-04909"/>
    <x v="0"/>
    <n v="329"/>
    <s v="So0060-A4108810"/>
    <s v="G0009418"/>
    <d v="2017-01-16T00:00:00"/>
    <x v="3"/>
    <n v="1"/>
    <x v="32"/>
    <x v="0"/>
    <s v="MG"/>
    <x v="18"/>
  </r>
  <r>
    <n v="182287.77"/>
    <s v="C001-04909"/>
    <x v="0"/>
    <n v="303"/>
    <s v="So0060-A4108810"/>
    <s v="G0009498"/>
    <d v="2017-02-02T00:00:00"/>
    <x v="3"/>
    <n v="2"/>
    <x v="32"/>
    <x v="0"/>
    <s v="MG"/>
    <x v="18"/>
  </r>
  <r>
    <n v="162405.81000000003"/>
    <s v="C001-04909"/>
    <x v="0"/>
    <n v="319"/>
    <s v="So0060-A4108810"/>
    <s v="G0009521"/>
    <d v="2017-02-10T00:00:00"/>
    <x v="3"/>
    <n v="2"/>
    <x v="32"/>
    <x v="0"/>
    <s v="MG"/>
    <x v="18"/>
  </r>
  <r>
    <n v="215922.33600000001"/>
    <s v="C001-04909"/>
    <x v="0"/>
    <n v="416"/>
    <s v="So0060-A4108810"/>
    <s v="G0009522"/>
    <d v="2017-02-10T00:00:00"/>
    <x v="3"/>
    <n v="2"/>
    <x v="32"/>
    <x v="0"/>
    <s v="MG"/>
    <x v="18"/>
  </r>
  <r>
    <n v="191989.98"/>
    <s v="C001-04909"/>
    <x v="0"/>
    <n v="345"/>
    <s v="So0060-A4108810"/>
    <s v="G0009578"/>
    <d v="2017-02-17T00:00:00"/>
    <x v="3"/>
    <n v="2"/>
    <x v="32"/>
    <x v="0"/>
    <s v="MG"/>
    <x v="18"/>
  </r>
  <r>
    <n v="168172.2"/>
    <s v="C001-04909"/>
    <x v="0"/>
    <n v="314"/>
    <s v="So0060-A4108810"/>
    <s v="G0009622"/>
    <d v="2017-02-24T00:00:00"/>
    <x v="3"/>
    <n v="2"/>
    <x v="32"/>
    <x v="0"/>
    <s v="MG"/>
    <x v="18"/>
  </r>
  <r>
    <n v="139609.26"/>
    <s v="C001-04909"/>
    <x v="0"/>
    <n v="316"/>
    <s v="So0060-A4108810"/>
    <s v="G0009628"/>
    <d v="2017-02-25T00:00:00"/>
    <x v="3"/>
    <n v="2"/>
    <x v="32"/>
    <x v="0"/>
    <s v="MG"/>
    <x v="18"/>
  </r>
  <r>
    <n v="181471.08000000002"/>
    <s v="C001-04909"/>
    <x v="0"/>
    <n v="316"/>
    <s v="So0060-A4108810"/>
    <s v="G0009724"/>
    <d v="2017-03-14T00:00:00"/>
    <x v="3"/>
    <n v="3"/>
    <x v="32"/>
    <x v="0"/>
    <s v="MG"/>
    <x v="18"/>
  </r>
  <r>
    <n v="167508.6"/>
    <s v="C001-04909"/>
    <x v="0"/>
    <n v="354"/>
    <s v="So0060-A4108810"/>
    <s v="G0009725"/>
    <d v="2017-03-14T00:00:00"/>
    <x v="3"/>
    <n v="3"/>
    <x v="32"/>
    <x v="0"/>
    <s v="MG"/>
    <x v="18"/>
  </r>
  <r>
    <n v="200238.36000000002"/>
    <s v="C001-04909"/>
    <x v="0"/>
    <n v="324"/>
    <s v="So0060-A4108810"/>
    <s v="G0009795"/>
    <d v="2017-03-27T00:00:00"/>
    <x v="3"/>
    <n v="3"/>
    <x v="32"/>
    <x v="0"/>
    <s v="MG"/>
    <x v="18"/>
  </r>
  <r>
    <n v="10928.106"/>
    <s v="C001-04909"/>
    <x v="0"/>
    <n v="9899.0400000000009"/>
    <s v="So0070-A3662771"/>
    <s v="G0009796"/>
    <d v="2017-03-27T00:00:00"/>
    <x v="3"/>
    <n v="3"/>
    <x v="32"/>
    <x v="0"/>
    <s v="MG"/>
    <x v="18"/>
  </r>
  <r>
    <n v="221659.2"/>
    <s v="C001-04909"/>
    <x v="0"/>
    <n v="307"/>
    <s v="So0060-A4262969"/>
    <s v="G0009924"/>
    <d v="2017-04-12T00:00:00"/>
    <x v="3"/>
    <n v="4"/>
    <x v="32"/>
    <x v="0"/>
    <s v="MG"/>
    <x v="18"/>
  </r>
  <r>
    <n v="164674.44"/>
    <s v="C001-04909"/>
    <x v="0"/>
    <n v="318"/>
    <s v="So0060-A4108810"/>
    <s v="G0009955"/>
    <d v="2017-04-21T00:00:00"/>
    <x v="3"/>
    <n v="4"/>
    <x v="32"/>
    <x v="0"/>
    <s v="MG"/>
    <x v="18"/>
  </r>
  <r>
    <n v="153967.42200000002"/>
    <s v="C001-04909"/>
    <x v="0"/>
    <n v="297"/>
    <s v="So0060-A4108810"/>
    <s v="G0009999"/>
    <d v="2017-04-27T00:00:00"/>
    <x v="3"/>
    <n v="4"/>
    <x v="32"/>
    <x v="0"/>
    <s v="MG"/>
    <x v="18"/>
  </r>
  <r>
    <n v="216171.27"/>
    <s v="C001-04909"/>
    <x v="0"/>
    <n v="349"/>
    <s v="So0070-A5362814"/>
    <s v="G0010049"/>
    <d v="2017-05-04T00:00:00"/>
    <x v="3"/>
    <n v="5"/>
    <x v="32"/>
    <x v="0"/>
    <s v="MG"/>
    <x v="18"/>
  </r>
  <r>
    <n v="194124"/>
    <s v="C001-04909"/>
    <x v="0"/>
    <n v="320"/>
    <s v="So0070-A5362814"/>
    <s v="G0010065"/>
    <d v="2017-05-06T00:00:00"/>
    <x v="3"/>
    <n v="5"/>
    <x v="32"/>
    <x v="0"/>
    <s v="MG"/>
    <x v="18"/>
  </r>
  <r>
    <n v="184017.54"/>
    <s v="C001-04909"/>
    <x v="0"/>
    <n v="339"/>
    <s v="So0060-A4262969"/>
    <s v="G0010070"/>
    <d v="2017-05-08T00:00:00"/>
    <x v="3"/>
    <n v="5"/>
    <x v="32"/>
    <x v="0"/>
    <s v="MG"/>
    <x v="18"/>
  </r>
  <r>
    <n v="229093.2"/>
    <s v="C001-04909"/>
    <x v="0"/>
    <n v="283"/>
    <s v="So0060-A4108810"/>
    <s v="G0010079"/>
    <d v="2017-05-09T00:00:00"/>
    <x v="3"/>
    <n v="5"/>
    <x v="32"/>
    <x v="0"/>
    <s v="MG"/>
    <x v="18"/>
  </r>
  <r>
    <n v="143316.22200000001"/>
    <s v="C001-04909"/>
    <x v="0"/>
    <n v="303"/>
    <s v="So0070-A5789017"/>
    <s v="G0010142"/>
    <d v="2017-05-17T00:00:00"/>
    <x v="3"/>
    <n v="5"/>
    <x v="32"/>
    <x v="0"/>
    <s v="MG"/>
    <x v="18"/>
  </r>
  <r>
    <n v="173242.02"/>
    <s v="C001-04909"/>
    <x v="0"/>
    <n v="340"/>
    <s v="So0060-A4108810"/>
    <s v="G0010171"/>
    <d v="2017-05-19T00:00:00"/>
    <x v="3"/>
    <n v="5"/>
    <x v="32"/>
    <x v="0"/>
    <s v="MG"/>
    <x v="18"/>
  </r>
  <r>
    <n v="149470.86000000002"/>
    <s v="C001-04909"/>
    <x v="0"/>
    <n v="311"/>
    <s v="So0060-A4108810"/>
    <s v="G0010193"/>
    <d v="2017-05-23T00:00:00"/>
    <x v="3"/>
    <n v="5"/>
    <x v="32"/>
    <x v="0"/>
    <s v="MG"/>
    <x v="18"/>
  </r>
  <r>
    <n v="150873.24"/>
    <s v="C001-04909"/>
    <x v="0"/>
    <n v="322"/>
    <s v="So0070-A6946545"/>
    <s v="G0010204"/>
    <d v="2017-05-25T00:00:00"/>
    <x v="3"/>
    <n v="5"/>
    <x v="32"/>
    <x v="0"/>
    <s v="MG"/>
    <x v="18"/>
  </r>
  <r>
    <n v="200858.7"/>
    <s v="C001-04909"/>
    <x v="0"/>
    <n v="336"/>
    <s v="So0060-A4262969"/>
    <s v="G0010329"/>
    <d v="2017-05-31T00:00:00"/>
    <x v="3"/>
    <n v="5"/>
    <x v="32"/>
    <x v="0"/>
    <s v="MG"/>
    <x v="18"/>
  </r>
  <r>
    <n v="739.2"/>
    <s v="C001-04909"/>
    <x v="0"/>
    <n v="80"/>
    <s v="So0070-A8171565"/>
    <s v="G0010330"/>
    <d v="2017-05-31T00:00:00"/>
    <x v="3"/>
    <n v="5"/>
    <x v="32"/>
    <x v="0"/>
    <s v="MG"/>
    <x v="18"/>
  </r>
  <r>
    <n v="175789.74"/>
    <s v="C001-04909"/>
    <x v="0"/>
    <n v="300"/>
    <s v="So0060-A4262969"/>
    <s v="G0010331"/>
    <d v="2017-05-31T00:00:00"/>
    <x v="3"/>
    <n v="5"/>
    <x v="32"/>
    <x v="0"/>
    <s v="MG"/>
    <x v="18"/>
  </r>
  <r>
    <n v="183104.46000000002"/>
    <s v="C001-04909"/>
    <x v="0"/>
    <n v="333"/>
    <s v="So0060-A4108810"/>
    <s v="G0010247"/>
    <d v="2017-06-07T00:00:00"/>
    <x v="3"/>
    <n v="6"/>
    <x v="32"/>
    <x v="0"/>
    <s v="MG"/>
    <x v="18"/>
  </r>
  <r>
    <n v="1455.3"/>
    <s v="C001-04909"/>
    <x v="0"/>
    <n v="99"/>
    <s v="So0070-A8704942"/>
    <s v="G0010248"/>
    <d v="2017-06-07T00:00:00"/>
    <x v="3"/>
    <n v="6"/>
    <x v="32"/>
    <x v="0"/>
    <s v="MG"/>
    <x v="18"/>
  </r>
  <r>
    <n v="147"/>
    <s v="C001-04909"/>
    <x v="0"/>
    <n v="0"/>
    <s v="So0070-A8865794"/>
    <s v="G0010258"/>
    <d v="2017-06-08T00:00:00"/>
    <x v="3"/>
    <n v="6"/>
    <x v="32"/>
    <x v="0"/>
    <s v="MG"/>
    <x v="18"/>
  </r>
  <r>
    <n v="139713.84"/>
    <s v="C001-04909"/>
    <x v="0"/>
    <n v="247"/>
    <s v="So0060-A4262969"/>
    <s v="G0010279"/>
    <d v="2017-06-09T00:00:00"/>
    <x v="3"/>
    <n v="6"/>
    <x v="32"/>
    <x v="0"/>
    <s v="MG"/>
    <x v="18"/>
  </r>
  <r>
    <n v="204729.75600000002"/>
    <s v="C001-04909"/>
    <x v="0"/>
    <n v="305"/>
    <s v="So0070-A5789017"/>
    <s v="G0010342"/>
    <d v="2017-06-15T00:00:00"/>
    <x v="3"/>
    <n v="6"/>
    <x v="32"/>
    <x v="0"/>
    <s v="MG"/>
    <x v="18"/>
  </r>
  <r>
    <n v="153940.962"/>
    <s v="C001-04909"/>
    <x v="0"/>
    <n v="324"/>
    <s v="So0060-A9722055"/>
    <s v="G0010343"/>
    <d v="2017-06-15T00:00:00"/>
    <x v="3"/>
    <n v="6"/>
    <x v="32"/>
    <x v="0"/>
    <s v="MG"/>
    <x v="18"/>
  </r>
  <r>
    <n v="0"/>
    <s v="C001-04909"/>
    <x v="0"/>
    <n v="91"/>
    <s v="So0070-A8837924"/>
    <s v="G0010344"/>
    <d v="2017-06-15T00:00:00"/>
    <x v="3"/>
    <n v="6"/>
    <x v="32"/>
    <x v="0"/>
    <s v="MG"/>
    <x v="18"/>
  </r>
  <r>
    <n v="143703.16800000001"/>
    <s v="C001-04909"/>
    <x v="0"/>
    <n v="255"/>
    <s v="So0060-A4262969"/>
    <s v="G0010367"/>
    <d v="2017-06-20T00:00:00"/>
    <x v="3"/>
    <n v="6"/>
    <x v="32"/>
    <x v="0"/>
    <s v="MG"/>
    <x v="18"/>
  </r>
  <r>
    <n v="165942"/>
    <s v="C001-04909"/>
    <x v="0"/>
    <n v="30"/>
    <s v="So0070-A9422158"/>
    <s v="G0010368"/>
    <d v="2017-06-20T00:00:00"/>
    <x v="3"/>
    <n v="6"/>
    <x v="32"/>
    <x v="0"/>
    <s v="MG"/>
    <x v="18"/>
  </r>
  <r>
    <n v="182622.97200000001"/>
    <s v="C001-04909"/>
    <x v="0"/>
    <n v="348"/>
    <s v="So0070-A5362814"/>
    <s v="G0010644"/>
    <d v="2017-06-22T00:00:00"/>
    <x v="3"/>
    <n v="6"/>
    <x v="32"/>
    <x v="0"/>
    <s v="MG"/>
    <x v="18"/>
  </r>
  <r>
    <n v="-154879.20000000001"/>
    <s v="C001-04909"/>
    <x v="0"/>
    <n v="-28"/>
    <s v="So0080-A3306574"/>
    <s v="G0010752"/>
    <d v="2017-07-13T00:00:00"/>
    <x v="3"/>
    <n v="7"/>
    <x v="32"/>
    <x v="0"/>
    <s v="MG"/>
    <x v="18"/>
  </r>
  <r>
    <n v="172776.24"/>
    <s v="C001-04909"/>
    <x v="0"/>
    <n v="300"/>
    <s v="So0060-A8653615"/>
    <s v="G0010773"/>
    <d v="2017-07-17T00:00:00"/>
    <x v="3"/>
    <n v="7"/>
    <x v="32"/>
    <x v="0"/>
    <s v="MG"/>
    <x v="18"/>
  </r>
  <r>
    <n v="192919.02"/>
    <s v="C001-04909"/>
    <x v="0"/>
    <n v="343"/>
    <s v="So0070-A5789017"/>
    <s v="G0010779"/>
    <d v="2017-07-19T00:00:00"/>
    <x v="3"/>
    <n v="7"/>
    <x v="32"/>
    <x v="0"/>
    <s v="MG"/>
    <x v="18"/>
  </r>
  <r>
    <n v="5817.3360000000002"/>
    <s v="C001-04909"/>
    <x v="0"/>
    <n v="691"/>
    <s v="So0080-A3367283"/>
    <s v="G0010905"/>
    <d v="2017-07-26T00:00:00"/>
    <x v="3"/>
    <n v="7"/>
    <x v="32"/>
    <x v="0"/>
    <s v="MG"/>
    <x v="18"/>
  </r>
  <r>
    <n v="136074.33000000002"/>
    <s v="C001-04909"/>
    <x v="0"/>
    <n v="290"/>
    <s v="So0070-A4315030"/>
    <s v="G0010906"/>
    <d v="2017-07-26T00:00:00"/>
    <x v="3"/>
    <n v="7"/>
    <x v="32"/>
    <x v="0"/>
    <s v="MG"/>
    <x v="18"/>
  </r>
  <r>
    <n v="167978.79"/>
    <s v="C001-04909"/>
    <x v="0"/>
    <n v="321"/>
    <s v="So0060-A8653615"/>
    <s v="G0010938"/>
    <d v="2017-07-31T00:00:00"/>
    <x v="3"/>
    <n v="7"/>
    <x v="32"/>
    <x v="0"/>
    <s v="MG"/>
    <x v="18"/>
  </r>
  <r>
    <n v="154697.76"/>
    <s v="C001-04909"/>
    <x v="0"/>
    <n v="306"/>
    <s v="So0060-A8653615"/>
    <s v="G0011076"/>
    <d v="2017-08-25T00:00:00"/>
    <x v="3"/>
    <n v="8"/>
    <x v="32"/>
    <x v="0"/>
    <s v="MG"/>
    <x v="18"/>
  </r>
  <r>
    <n v="196338.198"/>
    <s v="C001-04909"/>
    <x v="0"/>
    <n v="331"/>
    <s v="So0080-A7775250"/>
    <s v="G0011177"/>
    <d v="2017-09-21T00:00:00"/>
    <x v="3"/>
    <n v="9"/>
    <x v="32"/>
    <x v="0"/>
    <s v="MG"/>
    <x v="18"/>
  </r>
  <r>
    <n v="254018.1"/>
    <s v="C001-04909"/>
    <x v="0"/>
    <n v="313"/>
    <s v="So0080-A9339680"/>
    <s v="G0011213"/>
    <d v="2017-09-28T00:00:00"/>
    <x v="3"/>
    <n v="9"/>
    <x v="32"/>
    <x v="0"/>
    <s v="MG"/>
    <x v="18"/>
  </r>
  <r>
    <n v="252"/>
    <s v="C001-04909"/>
    <x v="0"/>
    <n v="30"/>
    <s v="So0080-A9911787"/>
    <s v="G0011279"/>
    <d v="2017-10-06T00:00:00"/>
    <x v="3"/>
    <n v="10"/>
    <x v="32"/>
    <x v="0"/>
    <s v="MG"/>
    <x v="18"/>
  </r>
  <r>
    <n v="161755.01999999999"/>
    <s v="C001-04909"/>
    <x v="0"/>
    <n v="333"/>
    <s v="So0080-A8574508"/>
    <s v="G0011280"/>
    <d v="2017-10-06T00:00:00"/>
    <x v="3"/>
    <n v="10"/>
    <x v="32"/>
    <x v="0"/>
    <s v="MG"/>
    <x v="18"/>
  </r>
  <r>
    <n v="182907.144"/>
    <s v="C001-04909"/>
    <x v="0"/>
    <n v="191"/>
    <s v="So0080-A6563628"/>
    <s v="G0011288"/>
    <d v="2017-10-09T00:00:00"/>
    <x v="3"/>
    <n v="10"/>
    <x v="32"/>
    <x v="0"/>
    <s v="MG"/>
    <x v="18"/>
  </r>
  <r>
    <n v="974.40000000000009"/>
    <s v="C001-04909"/>
    <x v="4"/>
    <n v="1"/>
    <s v="So0080-A9323184"/>
    <s v="G0011289"/>
    <d v="2017-10-09T00:00:00"/>
    <x v="3"/>
    <n v="10"/>
    <x v="32"/>
    <x v="0"/>
    <s v="MG"/>
    <x v="18"/>
  </r>
  <r>
    <n v="294"/>
    <s v="C001-04909"/>
    <x v="4"/>
    <n v="1"/>
    <s v="So0080-A9323184"/>
    <s v="G0011290"/>
    <d v="2017-10-09T00:00:00"/>
    <x v="3"/>
    <n v="10"/>
    <x v="32"/>
    <x v="0"/>
    <s v="MG"/>
    <x v="18"/>
  </r>
  <r>
    <n v="1559.46"/>
    <s v="C001-04909"/>
    <x v="0"/>
    <n v="564.1"/>
    <s v="So0080-A7431460"/>
    <s v="G0011366"/>
    <d v="2017-10-20T00:00:00"/>
    <x v="3"/>
    <n v="10"/>
    <x v="32"/>
    <x v="0"/>
    <s v="MG"/>
    <x v="18"/>
  </r>
  <r>
    <n v="177842.91000000003"/>
    <s v="C001-04909"/>
    <x v="0"/>
    <n v="260"/>
    <s v="So0080-A6563628"/>
    <s v="G0011367"/>
    <d v="2017-10-20T00:00:00"/>
    <x v="3"/>
    <n v="10"/>
    <x v="32"/>
    <x v="0"/>
    <s v="MG"/>
    <x v="18"/>
  </r>
  <r>
    <n v="161898.91200000001"/>
    <s v="C001-04909"/>
    <x v="0"/>
    <n v="267"/>
    <s v="So0090-A1366957"/>
    <s v="G0011378"/>
    <d v="2017-10-23T00:00:00"/>
    <x v="3"/>
    <n v="10"/>
    <x v="32"/>
    <x v="0"/>
    <s v="MG"/>
    <x v="18"/>
  </r>
  <r>
    <n v="10016.874"/>
    <s v="C001-04909"/>
    <x v="0"/>
    <n v="14"/>
    <s v="So0080-A6563628"/>
    <s v="G0011379"/>
    <d v="2017-10-23T00:00:00"/>
    <x v="3"/>
    <n v="10"/>
    <x v="32"/>
    <x v="0"/>
    <s v="MG"/>
    <x v="18"/>
  </r>
  <r>
    <n v="-4842.6000000000004"/>
    <s v="C001-04909"/>
    <x v="0"/>
    <n v="-1"/>
    <s v="So0090-A1376871"/>
    <s v="G0011380"/>
    <d v="2017-10-24T00:00:00"/>
    <x v="3"/>
    <n v="10"/>
    <x v="32"/>
    <x v="0"/>
    <s v="MG"/>
    <x v="18"/>
  </r>
  <r>
    <n v="-8799"/>
    <s v="C001-04909"/>
    <x v="0"/>
    <n v="-5"/>
    <s v="So0090-A1882171"/>
    <s v="G0011410"/>
    <d v="2017-10-31T00:00:00"/>
    <x v="3"/>
    <n v="10"/>
    <x v="32"/>
    <x v="0"/>
    <s v="MG"/>
    <x v="18"/>
  </r>
  <r>
    <n v="21591.15"/>
    <s v="C001-04909"/>
    <x v="0"/>
    <n v="30"/>
    <s v="So0090-A2802866"/>
    <s v="G0011466"/>
    <d v="2017-11-15T00:00:00"/>
    <x v="3"/>
    <n v="11"/>
    <x v="32"/>
    <x v="0"/>
    <s v="MG"/>
    <x v="18"/>
  </r>
  <r>
    <n v="175121.94"/>
    <s v="C001-04909"/>
    <x v="0"/>
    <n v="311"/>
    <s v="So0090-A2802866"/>
    <s v="G0011467"/>
    <d v="2017-11-15T00:00:00"/>
    <x v="3"/>
    <n v="11"/>
    <x v="32"/>
    <x v="0"/>
    <s v="MG"/>
    <x v="18"/>
  </r>
  <r>
    <n v="0"/>
    <s v="C001-04909"/>
    <x v="0"/>
    <n v="100"/>
    <s v="So0090-A2629489"/>
    <s v="G0011468"/>
    <d v="2017-11-15T00:00:00"/>
    <x v="3"/>
    <n v="11"/>
    <x v="32"/>
    <x v="0"/>
    <s v="MG"/>
    <x v="18"/>
  </r>
  <r>
    <n v="-386.40000000000003"/>
    <s v="C001-04909"/>
    <x v="0"/>
    <n v="0"/>
    <s v="So0090-A2999923"/>
    <s v="G0011473"/>
    <d v="2017-11-16T00:00:00"/>
    <x v="3"/>
    <n v="11"/>
    <x v="32"/>
    <x v="0"/>
    <s v="MG"/>
    <x v="18"/>
  </r>
  <r>
    <n v="-5425.35"/>
    <s v="C001-04909"/>
    <x v="0"/>
    <n v="0"/>
    <s v="So0090-A3005490"/>
    <s v="G0011474"/>
    <d v="2017-11-16T00:00:00"/>
    <x v="3"/>
    <n v="11"/>
    <x v="32"/>
    <x v="0"/>
    <s v="MG"/>
    <x v="18"/>
  </r>
  <r>
    <n v="-6426"/>
    <s v="C001-04909"/>
    <x v="0"/>
    <n v="0"/>
    <s v="So0090-A3018247"/>
    <s v="G0011475"/>
    <d v="2017-11-16T00:00:00"/>
    <x v="3"/>
    <n v="11"/>
    <x v="32"/>
    <x v="0"/>
    <s v="MG"/>
    <x v="18"/>
  </r>
  <r>
    <n v="26558.993999999999"/>
    <s v="C001-04909"/>
    <x v="0"/>
    <n v="25"/>
    <s v="So0080-A6563628"/>
    <s v="G0011545"/>
    <d v="2017-12-04T00:00:00"/>
    <x v="3"/>
    <n v="12"/>
    <x v="32"/>
    <x v="0"/>
    <s v="MG"/>
    <x v="18"/>
  </r>
  <r>
    <n v="165123"/>
    <s v="C001-04909"/>
    <x v="0"/>
    <n v="256"/>
    <s v="So0080-A9339680"/>
    <s v="G0011546"/>
    <d v="2017-12-04T00:00:00"/>
    <x v="3"/>
    <n v="12"/>
    <x v="32"/>
    <x v="0"/>
    <s v="MG"/>
    <x v="18"/>
  </r>
  <r>
    <n v="158206.44"/>
    <s v="C001-04909"/>
    <x v="0"/>
    <n v="324"/>
    <s v="So0090-A1207304"/>
    <s v="G0011597"/>
    <d v="2017-12-13T00:00:00"/>
    <x v="3"/>
    <n v="12"/>
    <x v="32"/>
    <x v="0"/>
    <s v="MG"/>
    <x v="18"/>
  </r>
  <r>
    <n v="235.20000000000002"/>
    <s v="C001-04909"/>
    <x v="0"/>
    <n v="20"/>
    <s v="So0090-A4428185"/>
    <s v="G0011598"/>
    <d v="2017-12-13T00:00:00"/>
    <x v="3"/>
    <n v="12"/>
    <x v="32"/>
    <x v="0"/>
    <s v="MG"/>
    <x v="18"/>
  </r>
  <r>
    <n v="159322.38"/>
    <s v="C001-04909"/>
    <x v="0"/>
    <n v="296"/>
    <s v="So0090-A6061797"/>
    <s v="G0011660"/>
    <d v="2018-01-11T00:00:00"/>
    <x v="4"/>
    <n v="1"/>
    <x v="32"/>
    <x v="0"/>
    <s v="MG"/>
    <x v="18"/>
  </r>
  <r>
    <n v="516.6"/>
    <s v="C001-04909"/>
    <x v="0"/>
    <n v="35"/>
    <s v="So0090-A5623070"/>
    <s v="G0011661"/>
    <d v="2018-01-11T00:00:00"/>
    <x v="4"/>
    <n v="1"/>
    <x v="32"/>
    <x v="0"/>
    <s v="MG"/>
    <x v="18"/>
  </r>
  <r>
    <n v="198705.15"/>
    <s v="C001-04909"/>
    <x v="0"/>
    <n v="340"/>
    <s v="So0090-A6731932"/>
    <s v="G0011715"/>
    <d v="2018-01-26T00:00:00"/>
    <x v="4"/>
    <n v="1"/>
    <x v="32"/>
    <x v="0"/>
    <s v="MG"/>
    <x v="18"/>
  </r>
  <r>
    <n v="208940.97"/>
    <s v="C001-04909"/>
    <x v="0"/>
    <n v="329"/>
    <s v="So0090-A7097988"/>
    <s v="G0011745"/>
    <d v="2018-01-31T00:00:00"/>
    <x v="4"/>
    <n v="1"/>
    <x v="32"/>
    <x v="0"/>
    <s v="MG"/>
    <x v="18"/>
  </r>
  <r>
    <n v="178318.56000000003"/>
    <s v="C001-04909"/>
    <x v="0"/>
    <n v="295"/>
    <s v="So0090-A7796407"/>
    <s v="G0011882"/>
    <d v="2018-02-16T00:00:00"/>
    <x v="4"/>
    <n v="2"/>
    <x v="32"/>
    <x v="0"/>
    <s v="MG"/>
    <x v="18"/>
  </r>
  <r>
    <n v="0"/>
    <s v="C001-04909"/>
    <x v="0"/>
    <n v="5"/>
    <s v="So0090-A7671972"/>
    <s v="G0011883"/>
    <d v="2018-02-16T00:00:00"/>
    <x v="4"/>
    <n v="2"/>
    <x v="32"/>
    <x v="0"/>
    <s v="MG"/>
    <x v="18"/>
  </r>
  <r>
    <n v="176213.394"/>
    <s v="C001-04909"/>
    <x v="0"/>
    <n v="306"/>
    <s v="So0090-A8158106"/>
    <s v="G0011951"/>
    <d v="2018-02-28T00:00:00"/>
    <x v="4"/>
    <n v="2"/>
    <x v="32"/>
    <x v="0"/>
    <s v="MG"/>
    <x v="18"/>
  </r>
  <r>
    <n v="196992.30600000001"/>
    <s v="C001-04909"/>
    <x v="0"/>
    <n v="354"/>
    <s v="So0090-A8158106"/>
    <s v="G0011959"/>
    <d v="2018-02-28T00:00:00"/>
    <x v="4"/>
    <n v="2"/>
    <x v="32"/>
    <x v="0"/>
    <s v="MG"/>
    <x v="18"/>
  </r>
  <r>
    <n v="-196992.30600000001"/>
    <s v="C001-04909"/>
    <x v="0"/>
    <n v="-354"/>
    <s v="So0100-A0293231"/>
    <s v="G0011997"/>
    <d v="2018-03-03T00:00:00"/>
    <x v="4"/>
    <n v="3"/>
    <x v="32"/>
    <x v="0"/>
    <s v="MG"/>
    <x v="18"/>
  </r>
  <r>
    <n v="163635.36000000002"/>
    <s v="C001-04909"/>
    <x v="0"/>
    <n v="298"/>
    <s v="So0090-A8158106"/>
    <s v="G0011998"/>
    <d v="2018-03-03T00:00:00"/>
    <x v="4"/>
    <n v="3"/>
    <x v="32"/>
    <x v="0"/>
    <s v="MG"/>
    <x v="18"/>
  </r>
  <r>
    <n v="-15987.468000000001"/>
    <s v="C001-04909"/>
    <x v="0"/>
    <n v="-14"/>
    <s v="So0100-A0892079"/>
    <s v="G0012064"/>
    <d v="2018-03-15T00:00:00"/>
    <x v="4"/>
    <n v="3"/>
    <x v="32"/>
    <x v="0"/>
    <s v="MG"/>
    <x v="18"/>
  </r>
  <r>
    <n v="-3159.0720000000001"/>
    <s v="C001-04909"/>
    <x v="0"/>
    <n v="-3"/>
    <s v="So0100-A0904266"/>
    <s v="G0012065"/>
    <d v="2018-03-15T00:00:00"/>
    <x v="4"/>
    <n v="3"/>
    <x v="32"/>
    <x v="0"/>
    <s v="MG"/>
    <x v="18"/>
  </r>
  <r>
    <n v="-18916.884000000002"/>
    <s v="C001-04909"/>
    <x v="0"/>
    <n v="-23"/>
    <s v="So0100-A0911014"/>
    <s v="G0012066"/>
    <d v="2018-03-15T00:00:00"/>
    <x v="4"/>
    <n v="3"/>
    <x v="32"/>
    <x v="0"/>
    <s v="MG"/>
    <x v="18"/>
  </r>
  <r>
    <n v="-131506.45200000002"/>
    <s v="C001-04909"/>
    <x v="0"/>
    <n v="-126"/>
    <s v="So0100-A0924518"/>
    <s v="G0012067"/>
    <d v="2018-03-15T00:00:00"/>
    <x v="4"/>
    <n v="3"/>
    <x v="32"/>
    <x v="0"/>
    <s v="MG"/>
    <x v="18"/>
  </r>
  <r>
    <n v="-6297.7740000000003"/>
    <s v="C001-04909"/>
    <x v="0"/>
    <n v="-6"/>
    <s v="So0100-A0938102"/>
    <s v="G0012068"/>
    <d v="2018-03-15T00:00:00"/>
    <x v="4"/>
    <n v="3"/>
    <x v="32"/>
    <x v="0"/>
    <s v="MG"/>
    <x v="18"/>
  </r>
  <r>
    <n v="172819.41600000003"/>
    <s v="C001-04909"/>
    <x v="0"/>
    <n v="305"/>
    <s v="So0090-A8158106"/>
    <s v="G0012132"/>
    <d v="2018-03-23T00:00:00"/>
    <x v="4"/>
    <n v="3"/>
    <x v="32"/>
    <x v="0"/>
    <s v="MG"/>
    <x v="18"/>
  </r>
  <r>
    <n v="159321.12"/>
    <s v="C001-04909"/>
    <x v="0"/>
    <n v="308"/>
    <s v="So0090-A8162891"/>
    <s v="G0012195"/>
    <d v="2018-03-30T00:00:00"/>
    <x v="4"/>
    <n v="3"/>
    <x v="32"/>
    <x v="0"/>
    <s v="MG"/>
    <x v="18"/>
  </r>
  <r>
    <n v="181049.4"/>
    <s v="C001-04909"/>
    <x v="0"/>
    <n v="321"/>
    <s v="So0100-A0093217"/>
    <s v="G0012197"/>
    <d v="2018-03-31T00:00:00"/>
    <x v="4"/>
    <n v="3"/>
    <x v="32"/>
    <x v="0"/>
    <s v="MG"/>
    <x v="18"/>
  </r>
  <r>
    <n v="96647.88"/>
    <s v="C001-04909"/>
    <x v="0"/>
    <n v="191"/>
    <s v="So0090-A8158106"/>
    <s v="G0012202"/>
    <d v="2018-03-31T00:00:00"/>
    <x v="4"/>
    <n v="3"/>
    <x v="32"/>
    <x v="0"/>
    <s v="MG"/>
    <x v="18"/>
  </r>
  <r>
    <n v="127499.40000000001"/>
    <s v="C001-04909"/>
    <x v="0"/>
    <n v="216"/>
    <s v="So0090-A8158106"/>
    <s v="G0012222"/>
    <d v="2018-03-31T00:00:00"/>
    <x v="4"/>
    <n v="3"/>
    <x v="32"/>
    <x v="0"/>
    <s v="MG"/>
    <x v="18"/>
  </r>
  <r>
    <n v="171116.484"/>
    <s v="C001-04909"/>
    <x v="0"/>
    <n v="307"/>
    <s v="So0090-A8158106"/>
    <s v="G0012315"/>
    <d v="2018-04-16T00:00:00"/>
    <x v="4"/>
    <n v="4"/>
    <x v="32"/>
    <x v="0"/>
    <s v="MG"/>
    <x v="18"/>
  </r>
  <r>
    <n v="8736"/>
    <s v="C001-04909"/>
    <x v="0"/>
    <n v="360"/>
    <s v="So0100-A2806191"/>
    <s v="G0012398"/>
    <d v="2018-04-25T00:00:00"/>
    <x v="4"/>
    <n v="4"/>
    <x v="32"/>
    <x v="0"/>
    <s v="MG"/>
    <x v="18"/>
  </r>
  <r>
    <n v="150633.75599999999"/>
    <s v="C001-04909"/>
    <x v="0"/>
    <n v="293"/>
    <s v="So0090-A8162891"/>
    <s v="G0012400"/>
    <d v="2018-04-25T00:00:00"/>
    <x v="4"/>
    <n v="4"/>
    <x v="32"/>
    <x v="0"/>
    <s v="MG"/>
    <x v="18"/>
  </r>
  <r>
    <n v="213849.51"/>
    <s v="C001-04909"/>
    <x v="0"/>
    <n v="245"/>
    <s v="So0090-A8158106"/>
    <s v="G0012465"/>
    <d v="2018-04-30T00:00:00"/>
    <x v="4"/>
    <n v="4"/>
    <x v="32"/>
    <x v="0"/>
    <s v="MG"/>
    <x v="18"/>
  </r>
  <r>
    <n v="152524.26"/>
    <s v="C001-04909"/>
    <x v="0"/>
    <n v="301"/>
    <s v="So0090-A8158106"/>
    <s v="G0012522"/>
    <d v="2018-05-11T00:00:00"/>
    <x v="4"/>
    <n v="5"/>
    <x v="32"/>
    <x v="0"/>
    <s v="MG"/>
    <x v="18"/>
  </r>
  <r>
    <n v="165649.26"/>
    <s v="C001-04909"/>
    <x v="0"/>
    <n v="313"/>
    <s v="So0090-A8158106"/>
    <s v="G0012567"/>
    <d v="2018-05-18T00:00:00"/>
    <x v="4"/>
    <n v="5"/>
    <x v="32"/>
    <x v="0"/>
    <s v="MG"/>
    <x v="18"/>
  </r>
  <r>
    <n v="157041.15"/>
    <s v="C001-04909"/>
    <x v="0"/>
    <n v="302"/>
    <s v="So0090-A8158106"/>
    <s v="G0012622"/>
    <d v="2018-05-24T00:00:00"/>
    <x v="4"/>
    <n v="5"/>
    <x v="32"/>
    <x v="0"/>
    <s v="MG"/>
    <x v="18"/>
  </r>
  <r>
    <n v="8736"/>
    <s v="C001-04909"/>
    <x v="0"/>
    <n v="350"/>
    <s v="So0100-A2812987"/>
    <s v="G0012623"/>
    <d v="2018-05-24T00:00:00"/>
    <x v="4"/>
    <n v="5"/>
    <x v="32"/>
    <x v="0"/>
    <s v="MG"/>
    <x v="18"/>
  </r>
  <r>
    <n v="189958.02"/>
    <s v="C001-04909"/>
    <x v="0"/>
    <n v="300"/>
    <s v="So0090-A8158106"/>
    <s v="G0012655"/>
    <d v="2018-05-30T00:00:00"/>
    <x v="4"/>
    <n v="5"/>
    <x v="32"/>
    <x v="0"/>
    <s v="MG"/>
    <x v="18"/>
  </r>
  <r>
    <n v="185587.92"/>
    <s v="C001-04909"/>
    <x v="0"/>
    <n v="302"/>
    <s v="So0090-A8158106"/>
    <s v="G0012689"/>
    <d v="2018-06-05T00:00:00"/>
    <x v="4"/>
    <n v="6"/>
    <x v="32"/>
    <x v="0"/>
    <s v="MG"/>
    <x v="18"/>
  </r>
  <r>
    <n v="173862.36000000002"/>
    <s v="C001-04909"/>
    <x v="0"/>
    <n v="317"/>
    <s v="So0090-A8158106"/>
    <s v="G0012768"/>
    <d v="2018-06-13T00:00:00"/>
    <x v="4"/>
    <n v="6"/>
    <x v="32"/>
    <x v="0"/>
    <s v="MG"/>
    <x v="18"/>
  </r>
  <r>
    <n v="185788.26"/>
    <s v="C001-04909"/>
    <x v="0"/>
    <n v="304"/>
    <s v="So0090-A8158106"/>
    <s v="G0012785"/>
    <d v="2018-06-15T00:00:00"/>
    <x v="4"/>
    <n v="6"/>
    <x v="32"/>
    <x v="0"/>
    <s v="MG"/>
    <x v="18"/>
  </r>
  <r>
    <n v="173687.22"/>
    <s v="C001-04909"/>
    <x v="0"/>
    <n v="322"/>
    <s v="So0090-A8158106"/>
    <s v="G0012822"/>
    <d v="2018-06-25T00:00:00"/>
    <x v="4"/>
    <n v="6"/>
    <x v="32"/>
    <x v="0"/>
    <s v="MG"/>
    <x v="18"/>
  </r>
  <r>
    <n v="180531.96000000002"/>
    <s v="C001-04909"/>
    <x v="0"/>
    <n v="298"/>
    <s v="So0090-A8158106"/>
    <s v="G0012871"/>
    <d v="2018-06-29T00:00:00"/>
    <x v="4"/>
    <n v="6"/>
    <x v="32"/>
    <x v="0"/>
    <s v="MG"/>
    <x v="18"/>
  </r>
  <r>
    <n v="153827.73000000001"/>
    <s v="C001-04909"/>
    <x v="0"/>
    <n v="322"/>
    <s v="So0090-A8158106"/>
    <s v="G0012874"/>
    <d v="2018-06-29T00:00:00"/>
    <x v="4"/>
    <n v="6"/>
    <x v="32"/>
    <x v="0"/>
    <s v="MG"/>
    <x v="18"/>
  </r>
  <r>
    <n v="194176.5"/>
    <s v="C001-04909"/>
    <x v="0"/>
    <n v="324"/>
    <s v="So0090-A8158106"/>
    <s v="G0012976"/>
    <d v="2018-07-09T00:00:00"/>
    <x v="4"/>
    <n v="7"/>
    <x v="32"/>
    <x v="0"/>
    <s v="MG"/>
    <x v="18"/>
  </r>
  <r>
    <n v="200953.2"/>
    <s v="C001-04909"/>
    <x v="0"/>
    <n v="320"/>
    <s v="So0090-A8158106"/>
    <s v="G0013024"/>
    <d v="2018-07-13T00:00:00"/>
    <x v="4"/>
    <n v="7"/>
    <x v="32"/>
    <x v="0"/>
    <s v="MG"/>
    <x v="18"/>
  </r>
  <r>
    <n v="152700.03"/>
    <s v="C001-04909"/>
    <x v="0"/>
    <n v="289"/>
    <s v="So0090-A8158106"/>
    <s v="G0013031"/>
    <d v="2018-07-17T00:00:00"/>
    <x v="4"/>
    <n v="7"/>
    <x v="32"/>
    <x v="0"/>
    <s v="MG"/>
    <x v="18"/>
  </r>
  <r>
    <n v="203076.09"/>
    <s v="C001-04909"/>
    <x v="0"/>
    <n v="304"/>
    <s v="So0090-A8158106"/>
    <s v="G0013088"/>
    <d v="2018-07-24T00:00:00"/>
    <x v="4"/>
    <n v="7"/>
    <x v="32"/>
    <x v="0"/>
    <s v="MG"/>
    <x v="18"/>
  </r>
  <r>
    <n v="130626.72"/>
    <s v="C001-04909"/>
    <x v="0"/>
    <n v="288"/>
    <s v="So0090-A8179298"/>
    <s v="G0013109"/>
    <d v="2018-07-27T00:00:00"/>
    <x v="4"/>
    <n v="7"/>
    <x v="32"/>
    <x v="0"/>
    <s v="MG"/>
    <x v="18"/>
  </r>
  <r>
    <n v="170310.33600000001"/>
    <s v="C001-04909"/>
    <x v="0"/>
    <n v="309"/>
    <s v="So0090-A8158106"/>
    <s v="G0013165"/>
    <d v="2018-07-31T00:00:00"/>
    <x v="4"/>
    <n v="7"/>
    <x v="32"/>
    <x v="0"/>
    <s v="MG"/>
    <x v="18"/>
  </r>
  <r>
    <n v="168432.81000000003"/>
    <s v="C001-04909"/>
    <x v="0"/>
    <n v="311"/>
    <s v="So0090-A8158106"/>
    <s v="G0013219"/>
    <d v="2018-08-13T00:00:00"/>
    <x v="4"/>
    <n v="8"/>
    <x v="32"/>
    <x v="0"/>
    <s v="MG"/>
    <x v="18"/>
  </r>
  <r>
    <n v="185108.02799999999"/>
    <s v="C001-04909"/>
    <x v="0"/>
    <n v="336"/>
    <s v="So0110-A2241299"/>
    <s v="G0013260"/>
    <d v="2018-08-28T00:00:00"/>
    <x v="4"/>
    <n v="8"/>
    <x v="32"/>
    <x v="0"/>
    <s v="MG"/>
    <x v="18"/>
  </r>
  <r>
    <n v="174412.56000000003"/>
    <s v="C001-04909"/>
    <x v="0"/>
    <n v="303"/>
    <s v="So0110-A2241299"/>
    <s v="G0013290"/>
    <d v="2018-08-31T00:00:00"/>
    <x v="4"/>
    <n v="8"/>
    <x v="32"/>
    <x v="0"/>
    <s v="MG"/>
    <x v="18"/>
  </r>
  <r>
    <n v="138241.11000000002"/>
    <s v="C001-04909"/>
    <x v="0"/>
    <n v="311"/>
    <s v="So0110-A2241299"/>
    <s v="G0013333"/>
    <d v="2018-09-13T00:00:00"/>
    <x v="4"/>
    <n v="9"/>
    <x v="32"/>
    <x v="0"/>
    <s v="MG"/>
    <x v="18"/>
  </r>
  <r>
    <n v="-2635.5"/>
    <s v="C001-04909"/>
    <x v="0"/>
    <n v="-5"/>
    <s v="So0110-A4386485"/>
    <s v="G0013349"/>
    <d v="2018-09-19T00:00:00"/>
    <x v="4"/>
    <n v="9"/>
    <x v="32"/>
    <x v="0"/>
    <s v="MG"/>
    <x v="18"/>
  </r>
  <r>
    <n v="2373"/>
    <s v="C001-04909"/>
    <x v="0"/>
    <n v="5"/>
    <s v="So0110-A2241299"/>
    <s v="G0013350"/>
    <d v="2018-09-19T00:00:00"/>
    <x v="4"/>
    <n v="9"/>
    <x v="32"/>
    <x v="0"/>
    <s v="MG"/>
    <x v="18"/>
  </r>
  <r>
    <n v="230699.99400000001"/>
    <s v="C001-04909"/>
    <x v="0"/>
    <n v="280"/>
    <s v="So0110-A2241299"/>
    <s v="G0013352"/>
    <d v="2018-09-20T00:00:00"/>
    <x v="4"/>
    <n v="9"/>
    <x v="32"/>
    <x v="0"/>
    <s v="MG"/>
    <x v="18"/>
  </r>
  <r>
    <n v="196784.95199999999"/>
    <s v="C001-04909"/>
    <x v="0"/>
    <n v="299"/>
    <s v="So0110-A2241299"/>
    <s v="G0013399"/>
    <d v="2018-09-27T00:00:00"/>
    <x v="4"/>
    <n v="9"/>
    <x v="32"/>
    <x v="0"/>
    <s v="MG"/>
    <x v="18"/>
  </r>
  <r>
    <n v="137273.22"/>
    <s v="C001-04909"/>
    <x v="0"/>
    <n v="288"/>
    <s v="So0110-A2241299"/>
    <s v="G0013462"/>
    <d v="2018-10-08T00:00:00"/>
    <x v="4"/>
    <n v="10"/>
    <x v="32"/>
    <x v="0"/>
    <s v="MG"/>
    <x v="18"/>
  </r>
  <r>
    <n v="190996.88999999998"/>
    <s v="C001-04909"/>
    <x v="0"/>
    <n v="319"/>
    <s v="So0110-A2241299"/>
    <s v="G0013506"/>
    <d v="2018-10-17T00:00:00"/>
    <x v="4"/>
    <n v="10"/>
    <x v="32"/>
    <x v="0"/>
    <s v="MG"/>
    <x v="18"/>
  </r>
  <r>
    <n v="183768.228"/>
    <s v="C001-04909"/>
    <x v="0"/>
    <n v="280"/>
    <s v="So0110-A2269891"/>
    <s v="G0013579"/>
    <d v="2018-10-26T00:00:00"/>
    <x v="4"/>
    <n v="10"/>
    <x v="32"/>
    <x v="0"/>
    <s v="MG"/>
    <x v="18"/>
  </r>
  <r>
    <n v="181664.364"/>
    <s v="C001-04909"/>
    <x v="0"/>
    <n v="302"/>
    <s v="So0110-A2241299"/>
    <s v="G0013666"/>
    <d v="2018-11-09T00:00:00"/>
    <x v="4"/>
    <n v="11"/>
    <x v="32"/>
    <x v="0"/>
    <s v="MG"/>
    <x v="18"/>
  </r>
  <r>
    <n v="178712.1"/>
    <s v="C001-04909"/>
    <x v="0"/>
    <n v="286"/>
    <s v="So0110-A2256109"/>
    <s v="G0013747"/>
    <d v="2018-11-23T00:00:00"/>
    <x v="4"/>
    <n v="11"/>
    <x v="32"/>
    <x v="0"/>
    <s v="MG"/>
    <x v="18"/>
  </r>
  <r>
    <n v="4842.6000000000004"/>
    <s v="C001-04909"/>
    <x v="0"/>
    <n v="1"/>
    <s v="So0120-A0186084"/>
    <s v="G0013752"/>
    <d v="2018-11-26T00:00:00"/>
    <x v="4"/>
    <n v="11"/>
    <x v="32"/>
    <x v="0"/>
    <s v="MG"/>
    <x v="18"/>
  </r>
  <r>
    <n v="1260"/>
    <s v="C001-14866"/>
    <x v="3"/>
    <n v="1"/>
    <s v="So0000-A6112078"/>
    <s v="G0005135"/>
    <d v="2014-04-03T00:00:00"/>
    <x v="0"/>
    <n v="4"/>
    <x v="33"/>
    <x v="0"/>
    <s v="ID"/>
    <x v="1"/>
  </r>
  <r>
    <n v="907.2"/>
    <s v="C001-14866"/>
    <x v="3"/>
    <n v="1"/>
    <s v="So0000-A8044512"/>
    <s v="G0005180"/>
    <d v="2014-05-12T00:00:00"/>
    <x v="0"/>
    <n v="5"/>
    <x v="33"/>
    <x v="0"/>
    <s v="ID"/>
    <x v="1"/>
  </r>
  <r>
    <n v="913.54200000000003"/>
    <s v="C001-14866"/>
    <x v="3"/>
    <n v="1"/>
    <s v="So0050-A2778321"/>
    <s v="G0006199"/>
    <d v="2016-05-17T00:00:00"/>
    <x v="2"/>
    <n v="5"/>
    <x v="33"/>
    <x v="0"/>
    <s v="ID"/>
    <x v="1"/>
  </r>
  <r>
    <n v="1071"/>
    <s v="C001-14866"/>
    <x v="3"/>
    <n v="1"/>
    <s v="So0050-A3578565"/>
    <s v="G0006222"/>
    <d v="2016-05-26T00:00:00"/>
    <x v="2"/>
    <n v="5"/>
    <x v="33"/>
    <x v="0"/>
    <s v="ID"/>
    <x v="1"/>
  </r>
  <r>
    <n v="793.63200000000006"/>
    <s v="C001-14866"/>
    <x v="3"/>
    <n v="16"/>
    <s v="So0060-A5436077"/>
    <s v="G0006420"/>
    <d v="2016-10-21T00:00:00"/>
    <x v="2"/>
    <n v="10"/>
    <x v="33"/>
    <x v="0"/>
    <s v="ID"/>
    <x v="1"/>
  </r>
  <r>
    <n v="4494"/>
    <s v="C001-14866"/>
    <x v="3"/>
    <n v="10"/>
    <s v="So0100-A6998790"/>
    <s v="G0006539"/>
    <d v="2018-06-14T00:00:00"/>
    <x v="4"/>
    <n v="6"/>
    <x v="33"/>
    <x v="0"/>
    <s v="ID"/>
    <x v="1"/>
  </r>
  <r>
    <n v="1231.8600000000001"/>
    <s v="C001-14866"/>
    <x v="3"/>
    <n v="1"/>
    <s v="So0100-A7233005"/>
    <s v="G0006543"/>
    <d v="2018-06-15T00:00:00"/>
    <x v="4"/>
    <n v="6"/>
    <x v="33"/>
    <x v="0"/>
    <s v="ID"/>
    <x v="1"/>
  </r>
  <r>
    <n v="1173.0600000000002"/>
    <s v="C001-14866"/>
    <x v="3"/>
    <n v="1"/>
    <s v="So0100-A7551649"/>
    <s v="G0006555"/>
    <d v="2018-06-21T00:00:00"/>
    <x v="4"/>
    <n v="6"/>
    <x v="33"/>
    <x v="0"/>
    <s v="ID"/>
    <x v="1"/>
  </r>
  <r>
    <n v="5877.06"/>
    <s v="C001-14866"/>
    <x v="3"/>
    <n v="3"/>
    <s v="So0100-A7787980"/>
    <s v="G0006568"/>
    <d v="2018-06-26T00:00:00"/>
    <x v="4"/>
    <n v="6"/>
    <x v="33"/>
    <x v="0"/>
    <s v="ID"/>
    <x v="1"/>
  </r>
  <r>
    <n v="967.2600000000001"/>
    <s v="C001-14866"/>
    <x v="3"/>
    <n v="1"/>
    <s v="So0110-A0662884"/>
    <s v="G0006622"/>
    <d v="2018-07-30T00:00:00"/>
    <x v="4"/>
    <n v="7"/>
    <x v="33"/>
    <x v="0"/>
    <s v="ID"/>
    <x v="1"/>
  </r>
  <r>
    <n v="3278.5200000000004"/>
    <s v="C001-14866"/>
    <x v="3"/>
    <n v="3"/>
    <s v="So0110-A0857399"/>
    <s v="G0006627"/>
    <d v="2018-07-31T00:00:00"/>
    <x v="4"/>
    <n v="7"/>
    <x v="33"/>
    <x v="0"/>
    <s v="ID"/>
    <x v="1"/>
  </r>
  <r>
    <n v="967.2600000000001"/>
    <s v="C001-14866"/>
    <x v="3"/>
    <n v="1"/>
    <s v="So0110-A0987320"/>
    <s v="G0006630"/>
    <d v="2018-08-01T00:00:00"/>
    <x v="4"/>
    <n v="8"/>
    <x v="33"/>
    <x v="0"/>
    <s v="ID"/>
    <x v="1"/>
  </r>
  <r>
    <n v="1995"/>
    <s v="C001-14866"/>
    <x v="3"/>
    <n v="1"/>
    <s v="So0110-A3367194"/>
    <s v="G0006692"/>
    <d v="2018-09-10T00:00:00"/>
    <x v="4"/>
    <n v="9"/>
    <x v="33"/>
    <x v="0"/>
    <s v="ID"/>
    <x v="1"/>
  </r>
  <r>
    <n v="2528.4"/>
    <s v="C001-14866"/>
    <x v="3"/>
    <n v="2"/>
    <s v="So0110-A3651940"/>
    <s v="G0006699"/>
    <d v="2018-09-12T00:00:00"/>
    <x v="4"/>
    <n v="9"/>
    <x v="33"/>
    <x v="0"/>
    <s v="ID"/>
    <x v="1"/>
  </r>
  <r>
    <n v="820.2600000000001"/>
    <s v="C001-14866"/>
    <x v="3"/>
    <n v="1"/>
    <s v="So0110-A4277601"/>
    <s v="G0006704"/>
    <d v="2018-09-18T00:00:00"/>
    <x v="4"/>
    <n v="9"/>
    <x v="33"/>
    <x v="0"/>
    <s v="ID"/>
    <x v="1"/>
  </r>
  <r>
    <n v="1465.8"/>
    <s v="C001-14866"/>
    <x v="3"/>
    <n v="1"/>
    <s v="So0110-A4683022"/>
    <s v="G0006710"/>
    <d v="2018-09-26T00:00:00"/>
    <x v="4"/>
    <n v="9"/>
    <x v="33"/>
    <x v="0"/>
    <s v="ID"/>
    <x v="1"/>
  </r>
  <r>
    <n v="1234.8"/>
    <s v="C001-14866"/>
    <x v="3"/>
    <n v="1"/>
    <s v="So0110-A4863152"/>
    <s v="G0006715"/>
    <d v="2018-09-27T00:00:00"/>
    <x v="4"/>
    <n v="9"/>
    <x v="33"/>
    <x v="0"/>
    <s v="ID"/>
    <x v="1"/>
  </r>
  <r>
    <n v="1231.8600000000001"/>
    <s v="C001-14866"/>
    <x v="3"/>
    <n v="1"/>
    <s v="So0110-A5807238"/>
    <s v="G0006725"/>
    <d v="2018-10-08T00:00:00"/>
    <x v="4"/>
    <n v="10"/>
    <x v="33"/>
    <x v="0"/>
    <s v="ID"/>
    <x v="1"/>
  </r>
  <r>
    <n v="1114.26"/>
    <s v="C001-14866"/>
    <x v="3"/>
    <n v="1"/>
    <s v="So0110-A6637322"/>
    <s v="G0006738"/>
    <d v="2018-10-18T00:00:00"/>
    <x v="4"/>
    <n v="10"/>
    <x v="33"/>
    <x v="0"/>
    <s v="ID"/>
    <x v="1"/>
  </r>
  <r>
    <n v="1467.0600000000002"/>
    <s v="C001-14866"/>
    <x v="3"/>
    <n v="1"/>
    <s v="So0120-A1214562"/>
    <s v="G0006785"/>
    <d v="2018-12-10T00:00:00"/>
    <x v="4"/>
    <n v="12"/>
    <x v="33"/>
    <x v="0"/>
    <s v="ID"/>
    <x v="1"/>
  </r>
  <r>
    <n v="6422.3040000000001"/>
    <s v="C001-14866"/>
    <x v="3"/>
    <n v="6"/>
    <s v="So0120-A1804373"/>
    <s v="G0006789"/>
    <d v="2018-12-20T00:00:00"/>
    <x v="4"/>
    <n v="12"/>
    <x v="33"/>
    <x v="0"/>
    <s v="ID"/>
    <x v="1"/>
  </r>
  <r>
    <n v="28740.81"/>
    <s v="C001-16906"/>
    <x v="3"/>
    <n v="40"/>
    <s v="So0000-A5288071"/>
    <s v="G0005105"/>
    <d v="2014-03-21T00:00:00"/>
    <x v="0"/>
    <n v="3"/>
    <x v="34"/>
    <x v="0"/>
    <s v="CN"/>
    <x v="0"/>
  </r>
  <r>
    <n v="10547.796"/>
    <s v="C001-16906"/>
    <x v="3"/>
    <n v="5"/>
    <s v="So0000-A5295197"/>
    <s v="G0005106"/>
    <d v="2014-03-21T00:00:00"/>
    <x v="0"/>
    <n v="3"/>
    <x v="34"/>
    <x v="0"/>
    <s v="CN"/>
    <x v="0"/>
  </r>
  <r>
    <n v="5378.688000000001"/>
    <s v="C001-16906"/>
    <x v="3"/>
    <n v="21"/>
    <s v="So0000-A6804115"/>
    <s v="G0005150"/>
    <d v="2014-04-16T00:00:00"/>
    <x v="0"/>
    <n v="4"/>
    <x v="34"/>
    <x v="0"/>
    <s v="CN"/>
    <x v="0"/>
  </r>
  <r>
    <n v="-6177.4440000000004"/>
    <s v="C001-16906"/>
    <x v="3"/>
    <n v="-3"/>
    <s v="So0010-A0409236"/>
    <s v="G0005256"/>
    <d v="2014-06-10T00:00:00"/>
    <x v="0"/>
    <n v="6"/>
    <x v="34"/>
    <x v="0"/>
    <s v="CN"/>
    <x v="0"/>
  </r>
  <r>
    <n v="-7972.0199999999995"/>
    <s v="C001-16906"/>
    <x v="3"/>
    <n v="-2"/>
    <s v="So0010-A0413471"/>
    <s v="G0005257"/>
    <d v="2014-06-10T00:00:00"/>
    <x v="0"/>
    <n v="6"/>
    <x v="34"/>
    <x v="0"/>
    <s v="CN"/>
    <x v="0"/>
  </r>
  <r>
    <n v="15540"/>
    <s v="C001-16906"/>
    <x v="3"/>
    <n v="46"/>
    <s v="So0010-A0424868"/>
    <s v="G0005258"/>
    <d v="2014-06-11T00:00:00"/>
    <x v="0"/>
    <n v="6"/>
    <x v="34"/>
    <x v="0"/>
    <s v="CN"/>
    <x v="0"/>
  </r>
  <r>
    <n v="3956.4"/>
    <s v="C001-16906"/>
    <x v="3"/>
    <n v="5"/>
    <s v="So0010-A0911633"/>
    <s v="G0005273"/>
    <d v="2014-06-18T00:00:00"/>
    <x v="0"/>
    <n v="6"/>
    <x v="34"/>
    <x v="0"/>
    <s v="CN"/>
    <x v="0"/>
  </r>
  <r>
    <n v="2028.2640000000001"/>
    <s v="C001-16906"/>
    <x v="3"/>
    <n v="7"/>
    <s v="So0010-A4553578"/>
    <s v="G0005382"/>
    <d v="2014-08-20T00:00:00"/>
    <x v="0"/>
    <n v="8"/>
    <x v="34"/>
    <x v="0"/>
    <s v="CN"/>
    <x v="0"/>
  </r>
  <r>
    <n v="342.3"/>
    <s v="C001-16906"/>
    <x v="3"/>
    <n v="2"/>
    <s v="So0010-A4959807"/>
    <s v="G0005395"/>
    <d v="2014-09-03T00:00:00"/>
    <x v="0"/>
    <n v="9"/>
    <x v="34"/>
    <x v="0"/>
    <s v="CN"/>
    <x v="0"/>
  </r>
  <r>
    <n v="19102.103999999999"/>
    <s v="C001-16906"/>
    <x v="3"/>
    <n v="7"/>
    <s v="So0030-A3817705"/>
    <s v="G0005807"/>
    <d v="2015-07-30T00:00:00"/>
    <x v="1"/>
    <n v="7"/>
    <x v="34"/>
    <x v="0"/>
    <s v="CN"/>
    <x v="0"/>
  </r>
  <r>
    <n v="3202.1639999999998"/>
    <s v="C001-16906"/>
    <x v="3"/>
    <n v="2"/>
    <s v="So0030-A6287283"/>
    <s v="G0005877"/>
    <d v="2015-09-14T00:00:00"/>
    <x v="1"/>
    <n v="9"/>
    <x v="34"/>
    <x v="0"/>
    <s v="CN"/>
    <x v="0"/>
  </r>
  <r>
    <n v="-11306.4"/>
    <s v="C001-16906"/>
    <x v="3"/>
    <n v="-3"/>
    <s v="So0080-A3051261"/>
    <s v="G0006491"/>
    <d v="2017-07-06T00:00:00"/>
    <x v="3"/>
    <n v="7"/>
    <x v="34"/>
    <x v="0"/>
    <s v="CN"/>
    <x v="0"/>
  </r>
  <r>
    <n v="-2173.6680000000001"/>
    <s v="C001-16906"/>
    <x v="3"/>
    <n v="-1"/>
    <s v="So0080-A3375719"/>
    <s v="G0006492"/>
    <d v="2017-07-14T00:00:00"/>
    <x v="3"/>
    <n v="7"/>
    <x v="34"/>
    <x v="0"/>
    <s v="CN"/>
    <x v="0"/>
  </r>
  <r>
    <n v="8083.3620000000001"/>
    <s v="C001-22833"/>
    <x v="3"/>
    <n v="11"/>
    <s v="So0010-A0579381"/>
    <s v="G0005265"/>
    <d v="2014-06-12T00:00:00"/>
    <x v="0"/>
    <n v="6"/>
    <x v="35"/>
    <x v="0"/>
    <s v="CZ"/>
    <x v="19"/>
  </r>
  <r>
    <n v="-18066.72"/>
    <s v="C001-22833"/>
    <x v="3"/>
    <n v="-13"/>
    <s v="So0010-A0708876"/>
    <s v="G0005272"/>
    <d v="2014-06-13T00:00:00"/>
    <x v="0"/>
    <n v="6"/>
    <x v="35"/>
    <x v="0"/>
    <s v="CZ"/>
    <x v="19"/>
  </r>
  <r>
    <n v="8703.6600000000017"/>
    <s v="C001-22833"/>
    <x v="3"/>
    <n v="12"/>
    <s v="So0010-A5167416"/>
    <s v="G0005402"/>
    <d v="2014-09-05T00:00:00"/>
    <x v="0"/>
    <n v="9"/>
    <x v="35"/>
    <x v="0"/>
    <s v="CZ"/>
    <x v="19"/>
  </r>
  <r>
    <n v="18277.056"/>
    <s v="C001-22833"/>
    <x v="3"/>
    <n v="20"/>
    <s v="So0040-A8107401"/>
    <s v="G0006063"/>
    <d v="2016-03-29T00:00:00"/>
    <x v="2"/>
    <n v="3"/>
    <x v="35"/>
    <x v="0"/>
    <s v="CZ"/>
    <x v="19"/>
  </r>
  <r>
    <n v="15403.458000000001"/>
    <s v="C001-22833"/>
    <x v="3"/>
    <n v="16"/>
    <s v="So0050-A3613992"/>
    <s v="G0006223"/>
    <d v="2016-05-26T00:00:00"/>
    <x v="2"/>
    <n v="5"/>
    <x v="35"/>
    <x v="0"/>
    <s v="CZ"/>
    <x v="19"/>
  </r>
  <r>
    <n v="17652.600000000002"/>
    <s v="C001-22833"/>
    <x v="3"/>
    <n v="19"/>
    <s v="So0060-A0153337"/>
    <s v="G0006342"/>
    <d v="2016-08-02T00:00:00"/>
    <x v="2"/>
    <n v="8"/>
    <x v="35"/>
    <x v="0"/>
    <s v="CZ"/>
    <x v="19"/>
  </r>
  <r>
    <n v="847.93799999999999"/>
    <s v="C001-24635"/>
    <x v="3"/>
    <n v="14"/>
    <s v="So0000-A6847683"/>
    <s v="G0005154"/>
    <d v="2014-04-16T00:00:00"/>
    <x v="0"/>
    <n v="4"/>
    <x v="36"/>
    <x v="0"/>
    <s v="UA"/>
    <x v="20"/>
  </r>
  <r>
    <n v="-17994.396000000001"/>
    <s v="C001-24635"/>
    <x v="3"/>
    <n v="-33"/>
    <s v="So0010-A8324917"/>
    <s v="G0005462"/>
    <d v="2014-11-17T00:00:00"/>
    <x v="0"/>
    <n v="11"/>
    <x v="36"/>
    <x v="0"/>
    <s v="UA"/>
    <x v="20"/>
  </r>
  <r>
    <n v="38180.351999999999"/>
    <s v="C001-24635"/>
    <x v="3"/>
    <n v="95"/>
    <s v="So0020-A2893812"/>
    <s v="G0005531"/>
    <d v="2015-03-06T00:00:00"/>
    <x v="1"/>
    <n v="3"/>
    <x v="36"/>
    <x v="0"/>
    <s v="UA"/>
    <x v="20"/>
  </r>
  <r>
    <n v="1209.558"/>
    <s v="C001-27213"/>
    <x v="3"/>
    <n v="60"/>
    <s v="So0000-A4166299"/>
    <s v="G0005096"/>
    <d v="2014-03-19T00:00:00"/>
    <x v="0"/>
    <n v="3"/>
    <x v="37"/>
    <x v="0"/>
    <s v="PE"/>
    <x v="21"/>
  </r>
  <r>
    <n v="1117.326"/>
    <s v="C001-27213"/>
    <x v="3"/>
    <n v="12"/>
    <s v="So0000-A6456634"/>
    <s v="G0005143"/>
    <d v="2014-04-09T00:00:00"/>
    <x v="0"/>
    <n v="4"/>
    <x v="37"/>
    <x v="0"/>
    <s v="PE"/>
    <x v="21"/>
  </r>
  <r>
    <n v="856.08600000000013"/>
    <s v="C001-27213"/>
    <x v="3"/>
    <n v="42"/>
    <s v="So0000-A6826973"/>
    <s v="G0005152"/>
    <d v="2014-04-16T00:00:00"/>
    <x v="0"/>
    <n v="4"/>
    <x v="37"/>
    <x v="0"/>
    <s v="PE"/>
    <x v="21"/>
  </r>
  <r>
    <n v="1582.5600000000002"/>
    <s v="C001-27213"/>
    <x v="3"/>
    <n v="2"/>
    <s v="So0000-A9802303"/>
    <s v="G0005232"/>
    <d v="2014-06-04T00:00:00"/>
    <x v="0"/>
    <n v="6"/>
    <x v="37"/>
    <x v="0"/>
    <s v="PE"/>
    <x v="21"/>
  </r>
  <r>
    <n v="456.62400000000002"/>
    <s v="C001-27213"/>
    <x v="3"/>
    <n v="15"/>
    <s v="So0000-A9963843"/>
    <s v="G0005238"/>
    <d v="2014-06-05T00:00:00"/>
    <x v="0"/>
    <n v="6"/>
    <x v="37"/>
    <x v="0"/>
    <s v="PE"/>
    <x v="21"/>
  </r>
  <r>
    <n v="2197.9440000000004"/>
    <s v="C001-27213"/>
    <x v="3"/>
    <n v="4"/>
    <s v="So0010-A3191177"/>
    <s v="G0005335"/>
    <d v="2014-07-22T00:00:00"/>
    <x v="0"/>
    <n v="7"/>
    <x v="37"/>
    <x v="0"/>
    <s v="PE"/>
    <x v="21"/>
  </r>
  <r>
    <n v="3253.8240000000001"/>
    <s v="C001-27213"/>
    <x v="3"/>
    <n v="6"/>
    <s v="So0010-A3478392"/>
    <s v="G0005344"/>
    <d v="2014-07-28T00:00:00"/>
    <x v="0"/>
    <n v="7"/>
    <x v="37"/>
    <x v="0"/>
    <s v="PE"/>
    <x v="21"/>
  </r>
  <r>
    <n v="4894.5960000000005"/>
    <s v="C001-27213"/>
    <x v="3"/>
    <n v="12"/>
    <s v="So0010-A3736962"/>
    <s v="G0005358"/>
    <d v="2014-07-31T00:00:00"/>
    <x v="0"/>
    <n v="7"/>
    <x v="37"/>
    <x v="0"/>
    <s v="PE"/>
    <x v="21"/>
  </r>
  <r>
    <n v="2063.3759999999997"/>
    <s v="C001-27213"/>
    <x v="3"/>
    <n v="3"/>
    <s v="So0010-A4328029"/>
    <s v="G0005375"/>
    <d v="2014-08-14T00:00:00"/>
    <x v="0"/>
    <n v="8"/>
    <x v="37"/>
    <x v="0"/>
    <s v="PE"/>
    <x v="21"/>
  </r>
  <r>
    <n v="3763.0320000000002"/>
    <s v="C001-27213"/>
    <x v="3"/>
    <n v="12"/>
    <s v="So0010-A5172856"/>
    <s v="G0005403"/>
    <d v="2014-09-05T00:00:00"/>
    <x v="0"/>
    <n v="9"/>
    <x v="37"/>
    <x v="0"/>
    <s v="PE"/>
    <x v="21"/>
  </r>
  <r>
    <n v="1557.3600000000001"/>
    <s v="C001-27213"/>
    <x v="3"/>
    <n v="2"/>
    <s v="So0010-A5525375"/>
    <s v="G0005412"/>
    <d v="2014-09-12T00:00:00"/>
    <x v="0"/>
    <n v="9"/>
    <x v="37"/>
    <x v="0"/>
    <s v="PE"/>
    <x v="21"/>
  </r>
  <r>
    <n v="1363.5720000000001"/>
    <s v="C001-27213"/>
    <x v="3"/>
    <n v="3"/>
    <s v="So0010-A6174013"/>
    <s v="G0005424"/>
    <d v="2014-10-01T00:00:00"/>
    <x v="0"/>
    <n v="10"/>
    <x v="37"/>
    <x v="0"/>
    <s v="PE"/>
    <x v="21"/>
  </r>
  <r>
    <n v="699.63600000000008"/>
    <s v="C001-27213"/>
    <x v="3"/>
    <n v="13"/>
    <s v="So0010-A6767830"/>
    <s v="G0005439"/>
    <d v="2014-10-13T00:00:00"/>
    <x v="0"/>
    <n v="10"/>
    <x v="37"/>
    <x v="0"/>
    <s v="PE"/>
    <x v="21"/>
  </r>
  <r>
    <n v="4354.0560000000005"/>
    <s v="C001-27213"/>
    <x v="3"/>
    <n v="6"/>
    <s v="So0020-A2385410"/>
    <s v="G0005528"/>
    <d v="2015-02-27T00:00:00"/>
    <x v="1"/>
    <n v="2"/>
    <x v="37"/>
    <x v="0"/>
    <s v="PE"/>
    <x v="21"/>
  </r>
  <r>
    <n v="296.85600000000005"/>
    <s v="C001-27213"/>
    <x v="3"/>
    <n v="5"/>
    <s v="So0020-A3115597"/>
    <s v="G0005538"/>
    <d v="2015-03-10T00:00:00"/>
    <x v="1"/>
    <n v="3"/>
    <x v="37"/>
    <x v="0"/>
    <s v="PE"/>
    <x v="21"/>
  </r>
  <r>
    <n v="903.67200000000003"/>
    <s v="C001-27213"/>
    <x v="3"/>
    <n v="1"/>
    <s v="So0020-A3436126"/>
    <s v="G0005543"/>
    <d v="2015-03-12T00:00:00"/>
    <x v="1"/>
    <n v="3"/>
    <x v="37"/>
    <x v="0"/>
    <s v="PE"/>
    <x v="21"/>
  </r>
  <r>
    <n v="1876.98"/>
    <s v="C001-27213"/>
    <x v="3"/>
    <n v="4"/>
    <s v="So0020-A5548773"/>
    <s v="G0005573"/>
    <d v="2015-04-09T00:00:00"/>
    <x v="1"/>
    <n v="4"/>
    <x v="37"/>
    <x v="0"/>
    <s v="PE"/>
    <x v="21"/>
  </r>
  <r>
    <n v="332.64000000000004"/>
    <s v="C001-27213"/>
    <x v="3"/>
    <n v="6"/>
    <s v="So0020-A7829584"/>
    <s v="G0005637"/>
    <d v="2015-05-18T00:00:00"/>
    <x v="1"/>
    <n v="5"/>
    <x v="37"/>
    <x v="0"/>
    <s v="PE"/>
    <x v="21"/>
  </r>
  <r>
    <n v="1259.0339999999999"/>
    <s v="C001-27213"/>
    <x v="3"/>
    <n v="1"/>
    <s v="So0020-A8138800"/>
    <s v="G0005646"/>
    <d v="2015-05-22T00:00:00"/>
    <x v="1"/>
    <n v="5"/>
    <x v="37"/>
    <x v="0"/>
    <s v="PE"/>
    <x v="21"/>
  </r>
  <r>
    <n v="205.88400000000001"/>
    <s v="C001-27213"/>
    <x v="3"/>
    <n v="5"/>
    <s v="So0030-A0507501"/>
    <s v="G0005697"/>
    <d v="2015-06-19T00:00:00"/>
    <x v="1"/>
    <n v="6"/>
    <x v="37"/>
    <x v="0"/>
    <s v="PE"/>
    <x v="21"/>
  </r>
  <r>
    <n v="380.52"/>
    <s v="C001-27213"/>
    <x v="3"/>
    <n v="7"/>
    <s v="So0030-A2532741"/>
    <s v="G0005760"/>
    <d v="2015-07-14T00:00:00"/>
    <x v="1"/>
    <n v="7"/>
    <x v="37"/>
    <x v="0"/>
    <s v="PE"/>
    <x v="21"/>
  </r>
  <r>
    <n v="3523.8"/>
    <s v="C001-27213"/>
    <x v="3"/>
    <n v="1"/>
    <s v="So0040-A8003171"/>
    <s v="G0006059"/>
    <d v="2016-03-28T00:00:00"/>
    <x v="2"/>
    <n v="3"/>
    <x v="37"/>
    <x v="0"/>
    <s v="PE"/>
    <x v="21"/>
  </r>
  <r>
    <n v="12059.922"/>
    <s v="C001-40993"/>
    <x v="3"/>
    <n v="21"/>
    <s v="So0000-A4674228"/>
    <s v="G0005101"/>
    <d v="2014-03-19T00:00:00"/>
    <x v="0"/>
    <n v="3"/>
    <x v="38"/>
    <x v="0"/>
    <s v="CN"/>
    <x v="0"/>
  </r>
  <r>
    <n v="11407.871999999999"/>
    <s v="C001-40993"/>
    <x v="3"/>
    <n v="15"/>
    <s v="So0000-A5576032"/>
    <s v="G0005120"/>
    <d v="2014-03-26T00:00:00"/>
    <x v="0"/>
    <n v="3"/>
    <x v="38"/>
    <x v="0"/>
    <s v="CN"/>
    <x v="0"/>
  </r>
  <r>
    <n v="-11407.871999999999"/>
    <s v="C001-40993"/>
    <x v="3"/>
    <n v="-15"/>
    <s v="So0000-A5613518"/>
    <s v="G0005122"/>
    <d v="2014-03-27T00:00:00"/>
    <x v="0"/>
    <n v="3"/>
    <x v="38"/>
    <x v="0"/>
    <s v="CN"/>
    <x v="0"/>
  </r>
  <r>
    <n v="11835.642000000002"/>
    <s v="C001-40993"/>
    <x v="3"/>
    <n v="15"/>
    <s v="So0000-A5624992"/>
    <s v="G0005123"/>
    <d v="2014-03-27T00:00:00"/>
    <x v="0"/>
    <n v="3"/>
    <x v="38"/>
    <x v="0"/>
    <s v="CN"/>
    <x v="0"/>
  </r>
  <r>
    <n v="17748.36"/>
    <s v="C001-40993"/>
    <x v="3"/>
    <n v="20"/>
    <s v="So0000-A6689356"/>
    <s v="G0005148"/>
    <d v="2014-04-15T00:00:00"/>
    <x v="0"/>
    <n v="4"/>
    <x v="38"/>
    <x v="0"/>
    <s v="CN"/>
    <x v="0"/>
  </r>
  <r>
    <n v="8435.9519999999993"/>
    <s v="C001-40993"/>
    <x v="3"/>
    <n v="14"/>
    <s v="So0000-A8336251"/>
    <s v="G0005190"/>
    <d v="2014-05-15T00:00:00"/>
    <x v="0"/>
    <n v="5"/>
    <x v="38"/>
    <x v="0"/>
    <s v="CN"/>
    <x v="0"/>
  </r>
  <r>
    <n v="10970.568000000001"/>
    <s v="C001-40993"/>
    <x v="3"/>
    <n v="19"/>
    <s v="So0010-A4143874"/>
    <s v="G0005369"/>
    <d v="2014-08-12T00:00:00"/>
    <x v="0"/>
    <n v="8"/>
    <x v="38"/>
    <x v="0"/>
    <s v="CN"/>
    <x v="0"/>
  </r>
  <r>
    <n v="18566.184000000001"/>
    <s v="C001-40993"/>
    <x v="3"/>
    <n v="27"/>
    <s v="So0020-A3406319"/>
    <s v="G0005541"/>
    <d v="2015-03-12T00:00:00"/>
    <x v="1"/>
    <n v="3"/>
    <x v="38"/>
    <x v="0"/>
    <s v="CN"/>
    <x v="0"/>
  </r>
  <r>
    <n v="2016"/>
    <s v="C001-40993"/>
    <x v="3"/>
    <n v="4"/>
    <s v="So0020-A3545835"/>
    <s v="G0005545"/>
    <d v="2015-03-13T00:00:00"/>
    <x v="1"/>
    <n v="3"/>
    <x v="38"/>
    <x v="0"/>
    <s v="CN"/>
    <x v="0"/>
  </r>
  <r>
    <n v="34982.976000000002"/>
    <s v="C001-40993"/>
    <x v="3"/>
    <n v="44"/>
    <s v="So0030-A0168185"/>
    <s v="G0005689"/>
    <d v="2015-06-16T00:00:00"/>
    <x v="1"/>
    <n v="6"/>
    <x v="38"/>
    <x v="0"/>
    <s v="CN"/>
    <x v="0"/>
  </r>
  <r>
    <n v="21228.48"/>
    <s v="C001-40993"/>
    <x v="3"/>
    <n v="24"/>
    <s v="So0040-A9263016"/>
    <s v="G0006100"/>
    <d v="2016-04-11T00:00:00"/>
    <x v="2"/>
    <n v="4"/>
    <x v="38"/>
    <x v="0"/>
    <s v="CN"/>
    <x v="0"/>
  </r>
  <r>
    <n v="-21228.48"/>
    <s v="C001-40993"/>
    <x v="3"/>
    <n v="-24"/>
    <s v="So0050-A0887371"/>
    <s v="G0006146"/>
    <d v="2016-04-27T00:00:00"/>
    <x v="2"/>
    <n v="4"/>
    <x v="38"/>
    <x v="0"/>
    <s v="CN"/>
    <x v="0"/>
  </r>
  <r>
    <n v="21228.48"/>
    <s v="C001-40993"/>
    <x v="3"/>
    <n v="24"/>
    <s v="So0050-A0899148"/>
    <s v="G0006147"/>
    <d v="2016-04-27T00:00:00"/>
    <x v="2"/>
    <n v="4"/>
    <x v="38"/>
    <x v="0"/>
    <s v="CN"/>
    <x v="0"/>
  </r>
  <r>
    <n v="4311.2579999999998"/>
    <s v="C001-43694"/>
    <x v="3"/>
    <n v="68"/>
    <s v="So0000-A2675891"/>
    <s v="G-000021"/>
    <d v="2014-01-14T00:00:00"/>
    <x v="0"/>
    <n v="1"/>
    <x v="39"/>
    <x v="0"/>
    <s v="TZ"/>
    <x v="22"/>
  </r>
  <r>
    <n v="14468.328000000001"/>
    <s v="C001-43694"/>
    <x v="3"/>
    <n v="22"/>
    <s v="So0000-A8381194"/>
    <s v="G0005192"/>
    <d v="2014-05-15T00:00:00"/>
    <x v="0"/>
    <n v="5"/>
    <x v="39"/>
    <x v="0"/>
    <s v="TZ"/>
    <x v="22"/>
  </r>
  <r>
    <n v="-14468.328000000001"/>
    <s v="C001-43694"/>
    <x v="3"/>
    <n v="-22"/>
    <s v="So0000-A9278271"/>
    <s v="G0005219"/>
    <d v="2014-05-28T00:00:00"/>
    <x v="0"/>
    <n v="5"/>
    <x v="39"/>
    <x v="0"/>
    <s v="TZ"/>
    <x v="22"/>
  </r>
  <r>
    <n v="3972.3180000000002"/>
    <s v="C001-43694"/>
    <x v="3"/>
    <n v="5"/>
    <s v="So0000-A9745365"/>
    <s v="G0005230"/>
    <d v="2014-06-03T00:00:00"/>
    <x v="0"/>
    <n v="6"/>
    <x v="39"/>
    <x v="0"/>
    <s v="TZ"/>
    <x v="22"/>
  </r>
  <r>
    <n v="10080"/>
    <s v="C001-45316"/>
    <x v="3"/>
    <n v="2"/>
    <s v="So0000-A5693934"/>
    <s v="G0005126"/>
    <d v="2014-03-27T00:00:00"/>
    <x v="0"/>
    <n v="3"/>
    <x v="40"/>
    <x v="0"/>
    <s v="PT"/>
    <x v="2"/>
  </r>
  <r>
    <n v="41540.94"/>
    <s v="C001-45316"/>
    <x v="3"/>
    <n v="50"/>
    <s v="So0000-A5709695"/>
    <s v="G0005127"/>
    <d v="2014-03-27T00:00:00"/>
    <x v="0"/>
    <n v="3"/>
    <x v="40"/>
    <x v="0"/>
    <s v="PT"/>
    <x v="2"/>
  </r>
  <r>
    <n v="5438.6220000000003"/>
    <s v="C001-45316"/>
    <x v="3"/>
    <n v="3"/>
    <s v="So0000-A5764172"/>
    <s v="G0005130"/>
    <d v="2014-03-28T00:00:00"/>
    <x v="0"/>
    <n v="3"/>
    <x v="40"/>
    <x v="0"/>
    <s v="PT"/>
    <x v="2"/>
  </r>
  <r>
    <n v="600.55800000000011"/>
    <s v="C001-45316"/>
    <x v="3"/>
    <n v="22"/>
    <s v="So0000-A5771723"/>
    <s v="G0005131"/>
    <d v="2014-03-28T00:00:00"/>
    <x v="0"/>
    <n v="3"/>
    <x v="40"/>
    <x v="0"/>
    <s v="PT"/>
    <x v="2"/>
  </r>
  <r>
    <n v="11077.92"/>
    <s v="C001-45316"/>
    <x v="3"/>
    <n v="14"/>
    <s v="So0010-A6723975"/>
    <s v="G0005436"/>
    <d v="2014-10-13T00:00:00"/>
    <x v="0"/>
    <n v="10"/>
    <x v="40"/>
    <x v="0"/>
    <s v="PT"/>
    <x v="2"/>
  </r>
  <r>
    <n v="-10080"/>
    <s v="C001-45316"/>
    <x v="3"/>
    <n v="-2"/>
    <s v="So0010-A6908193"/>
    <s v="G0005442"/>
    <d v="2014-10-15T00:00:00"/>
    <x v="0"/>
    <n v="10"/>
    <x v="40"/>
    <x v="0"/>
    <s v="PT"/>
    <x v="2"/>
  </r>
  <r>
    <n v="-5438.6220000000003"/>
    <s v="C001-45316"/>
    <x v="3"/>
    <n v="-3"/>
    <s v="So0010-A6913211"/>
    <s v="G0005443"/>
    <d v="2014-10-15T00:00:00"/>
    <x v="0"/>
    <n v="10"/>
    <x v="40"/>
    <x v="0"/>
    <s v="PT"/>
    <x v="2"/>
  </r>
  <r>
    <n v="-4978.68"/>
    <s v="C001-45316"/>
    <x v="3"/>
    <n v="-5"/>
    <s v="So0010-A6923379"/>
    <s v="G0005444"/>
    <d v="2014-10-15T00:00:00"/>
    <x v="0"/>
    <n v="10"/>
    <x v="40"/>
    <x v="0"/>
    <s v="PT"/>
    <x v="2"/>
  </r>
  <r>
    <n v="3511.1580000000004"/>
    <s v="C001-45316"/>
    <x v="3"/>
    <n v="8"/>
    <s v="So0010-A7555904"/>
    <s v="G0000313"/>
    <d v="2014-10-31T00:00:00"/>
    <x v="0"/>
    <n v="10"/>
    <x v="40"/>
    <x v="0"/>
    <s v="PT"/>
    <x v="2"/>
  </r>
  <r>
    <n v="-3511.1580000000004"/>
    <s v="C001-45316"/>
    <x v="3"/>
    <n v="-8"/>
    <s v="So0010-A7954429"/>
    <s v="G0000313"/>
    <d v="2014-10-31T00:00:00"/>
    <x v="0"/>
    <n v="10"/>
    <x v="40"/>
    <x v="0"/>
    <s v="PT"/>
    <x v="2"/>
  </r>
  <r>
    <n v="3511.1580000000004"/>
    <s v="C001-45316"/>
    <x v="3"/>
    <n v="8"/>
    <s v="So0010-A7966297"/>
    <s v="G0000395"/>
    <d v="2014-10-31T00:00:00"/>
    <x v="0"/>
    <n v="10"/>
    <x v="40"/>
    <x v="0"/>
    <s v="PT"/>
    <x v="2"/>
  </r>
  <r>
    <n v="-3511.1580000000004"/>
    <s v="C001-45316"/>
    <x v="3"/>
    <n v="-8"/>
    <s v="So0010-A9366529"/>
    <s v="G0005476"/>
    <d v="2014-12-15T00:00:00"/>
    <x v="0"/>
    <n v="12"/>
    <x v="40"/>
    <x v="0"/>
    <s v="PT"/>
    <x v="2"/>
  </r>
  <r>
    <n v="1038.24"/>
    <s v="C001-45316"/>
    <x v="3"/>
    <n v="1"/>
    <s v="So0020-A3608347"/>
    <s v="G0005546"/>
    <d v="2015-03-13T00:00:00"/>
    <x v="1"/>
    <n v="3"/>
    <x v="40"/>
    <x v="0"/>
    <s v="PT"/>
    <x v="2"/>
  </r>
  <r>
    <n v="1328.7540000000001"/>
    <s v="C001-45316"/>
    <x v="3"/>
    <n v="1"/>
    <s v="So0030-A1695708"/>
    <s v="G0005731"/>
    <d v="2015-07-06T00:00:00"/>
    <x v="1"/>
    <n v="7"/>
    <x v="40"/>
    <x v="0"/>
    <s v="PT"/>
    <x v="2"/>
  </r>
  <r>
    <n v="5846.4000000000005"/>
    <s v="C001-45316"/>
    <x v="3"/>
    <n v="8"/>
    <s v="So0030-A4971935"/>
    <s v="G0005845"/>
    <d v="2015-08-18T00:00:00"/>
    <x v="1"/>
    <n v="8"/>
    <x v="40"/>
    <x v="0"/>
    <s v="PT"/>
    <x v="2"/>
  </r>
  <r>
    <n v="15296.442000000001"/>
    <s v="C001-45316"/>
    <x v="3"/>
    <n v="5"/>
    <s v="So0030-A4988446"/>
    <s v="G0005846"/>
    <d v="2015-08-18T00:00:00"/>
    <x v="1"/>
    <n v="8"/>
    <x v="40"/>
    <x v="0"/>
    <s v="PT"/>
    <x v="2"/>
  </r>
  <r>
    <n v="16692.48"/>
    <s v="C001-45316"/>
    <x v="3"/>
    <n v="1"/>
    <s v="So0040-A5305408"/>
    <s v="G0005994"/>
    <d v="2016-02-19T00:00:00"/>
    <x v="2"/>
    <n v="2"/>
    <x v="40"/>
    <x v="0"/>
    <s v="PT"/>
    <x v="2"/>
  </r>
  <r>
    <n v="7047.6419999999998"/>
    <s v="C001-45316"/>
    <x v="3"/>
    <n v="2"/>
    <s v="So0040-A7329963"/>
    <s v="G0006039"/>
    <d v="2016-03-18T00:00:00"/>
    <x v="2"/>
    <n v="3"/>
    <x v="40"/>
    <x v="0"/>
    <s v="PT"/>
    <x v="2"/>
  </r>
  <r>
    <n v="1827.588"/>
    <s v="C001-45316"/>
    <x v="3"/>
    <n v="2"/>
    <s v="So0050-A1818726"/>
    <s v="G0006178"/>
    <d v="2016-05-10T00:00:00"/>
    <x v="2"/>
    <n v="5"/>
    <x v="40"/>
    <x v="0"/>
    <s v="PT"/>
    <x v="2"/>
  </r>
  <r>
    <n v="3902.8920000000003"/>
    <s v="C001-45316"/>
    <x v="3"/>
    <n v="1"/>
    <s v="So0060-A1635220"/>
    <s v="G0006373"/>
    <d v="2016-08-29T00:00:00"/>
    <x v="2"/>
    <n v="8"/>
    <x v="40"/>
    <x v="0"/>
    <s v="PT"/>
    <x v="2"/>
  </r>
  <r>
    <n v="-390.64200000000005"/>
    <s v="C001-45316"/>
    <x v="3"/>
    <n v="0"/>
    <s v="So0070-A3394836"/>
    <s v="G0006474"/>
    <d v="2017-03-16T00:00:00"/>
    <x v="3"/>
    <n v="3"/>
    <x v="40"/>
    <x v="0"/>
    <s v="PT"/>
    <x v="2"/>
  </r>
  <r>
    <n v="-436.88400000000001"/>
    <s v="C001-45316"/>
    <x v="3"/>
    <n v="0"/>
    <s v="So0070-A7826973"/>
    <s v="G0006483"/>
    <d v="2017-05-18T00:00:00"/>
    <x v="3"/>
    <n v="5"/>
    <x v="40"/>
    <x v="0"/>
    <s v="PT"/>
    <x v="2"/>
  </r>
  <r>
    <n v="-218.44200000000001"/>
    <s v="C001-45316"/>
    <x v="3"/>
    <n v="0"/>
    <s v="So0070-A9126358"/>
    <s v="G0006488"/>
    <d v="2017-06-13T00:00:00"/>
    <x v="3"/>
    <n v="6"/>
    <x v="40"/>
    <x v="0"/>
    <s v="PT"/>
    <x v="2"/>
  </r>
  <r>
    <n v="-4288.2"/>
    <s v="C001-45316"/>
    <x v="3"/>
    <n v="-1"/>
    <s v="So0080-A9874611"/>
    <s v="G0006493"/>
    <d v="2017-10-03T00:00:00"/>
    <x v="3"/>
    <n v="10"/>
    <x v="40"/>
    <x v="0"/>
    <s v="PT"/>
    <x v="2"/>
  </r>
  <r>
    <n v="4692.2400000000007"/>
    <s v="C001-45316"/>
    <x v="3"/>
    <n v="4"/>
    <s v="So0110-A0597077"/>
    <s v="G0006620"/>
    <d v="2018-07-27T00:00:00"/>
    <x v="4"/>
    <n v="7"/>
    <x v="40"/>
    <x v="0"/>
    <s v="PT"/>
    <x v="2"/>
  </r>
  <r>
    <n v="27315.582000000002"/>
    <s v="C001-45316"/>
    <x v="3"/>
    <n v="9"/>
    <s v="So0110-A2118364"/>
    <s v="G0006661"/>
    <d v="2018-08-13T00:00:00"/>
    <x v="4"/>
    <n v="8"/>
    <x v="40"/>
    <x v="0"/>
    <s v="PT"/>
    <x v="2"/>
  </r>
  <r>
    <n v="10286.64"/>
    <s v="C001-45316"/>
    <x v="3"/>
    <n v="6"/>
    <s v="So0110-A6741972"/>
    <s v="G0006741"/>
    <d v="2018-10-18T00:00:00"/>
    <x v="4"/>
    <n v="10"/>
    <x v="40"/>
    <x v="0"/>
    <s v="PT"/>
    <x v="2"/>
  </r>
  <r>
    <n v="9450.3359999999993"/>
    <s v="C001-46999"/>
    <x v="3"/>
    <n v="12"/>
    <s v="So0020-A5194442"/>
    <s v="G0005565"/>
    <d v="2015-04-02T00:00:00"/>
    <x v="1"/>
    <n v="4"/>
    <x v="41"/>
    <x v="0"/>
    <s v="SE"/>
    <x v="6"/>
  </r>
  <r>
    <n v="3583.4820000000004"/>
    <s v="C001-49812"/>
    <x v="3"/>
    <n v="4"/>
    <s v="So0040-A6752413"/>
    <s v="G0006021"/>
    <d v="2016-03-11T00:00:00"/>
    <x v="2"/>
    <n v="3"/>
    <x v="42"/>
    <x v="0"/>
    <s v="CI"/>
    <x v="23"/>
  </r>
  <r>
    <n v="4490.6400000000003"/>
    <s v="C001-49812"/>
    <x v="3"/>
    <n v="5"/>
    <s v="So0050-A1028427"/>
    <s v="G0006150"/>
    <d v="2016-04-27T00:00:00"/>
    <x v="2"/>
    <n v="4"/>
    <x v="42"/>
    <x v="0"/>
    <s v="CI"/>
    <x v="23"/>
  </r>
  <r>
    <n v="2870.9519999999998"/>
    <s v="C001-49812"/>
    <x v="3"/>
    <n v="2"/>
    <s v="So0100-A7244913"/>
    <s v="G0006544"/>
    <d v="2018-06-15T00:00:00"/>
    <x v="4"/>
    <n v="6"/>
    <x v="42"/>
    <x v="0"/>
    <s v="CI"/>
    <x v="23"/>
  </r>
  <r>
    <n v="1614.0600000000002"/>
    <s v="C001-49812"/>
    <x v="3"/>
    <n v="1"/>
    <s v="So0100-A7799683"/>
    <s v="G0006564"/>
    <d v="2018-06-26T00:00:00"/>
    <x v="4"/>
    <n v="6"/>
    <x v="42"/>
    <x v="0"/>
    <s v="CI"/>
    <x v="23"/>
  </r>
  <r>
    <n v="2328.48"/>
    <s v="C001-50255"/>
    <x v="3"/>
    <n v="1050"/>
    <s v="So0000-A2911424"/>
    <s v="G0000008"/>
    <d v="2014-01-25T00:00:00"/>
    <x v="0"/>
    <n v="1"/>
    <x v="43"/>
    <x v="0"/>
    <s v="CN"/>
    <x v="0"/>
  </r>
  <r>
    <n v="4435.2"/>
    <s v="C001-50255"/>
    <x v="0"/>
    <n v="2000"/>
    <s v="So0000-A6078353"/>
    <s v="G0000074"/>
    <d v="2014-04-14T00:00:00"/>
    <x v="0"/>
    <n v="4"/>
    <x v="43"/>
    <x v="0"/>
    <s v="CN"/>
    <x v="0"/>
  </r>
  <r>
    <n v="2343.6"/>
    <s v="C001-50255"/>
    <x v="0"/>
    <n v="100"/>
    <s v="So0000-A7244440"/>
    <s v="G0000087"/>
    <d v="2014-04-25T00:00:00"/>
    <x v="0"/>
    <n v="4"/>
    <x v="43"/>
    <x v="0"/>
    <s v="CN"/>
    <x v="0"/>
  </r>
  <r>
    <n v="1285.2"/>
    <s v="C001-50255"/>
    <x v="3"/>
    <n v="500"/>
    <s v="So0000-A7737197"/>
    <s v="G0000104"/>
    <d v="2014-05-09T00:00:00"/>
    <x v="0"/>
    <n v="5"/>
    <x v="43"/>
    <x v="0"/>
    <s v="CN"/>
    <x v="0"/>
  </r>
  <r>
    <n v="11340"/>
    <s v="C001-50255"/>
    <x v="0"/>
    <n v="500"/>
    <s v="So0010-A0561547"/>
    <s v="G0000224"/>
    <d v="2014-06-13T00:00:00"/>
    <x v="0"/>
    <n v="6"/>
    <x v="43"/>
    <x v="0"/>
    <s v="CN"/>
    <x v="0"/>
  </r>
  <r>
    <n v="134.56800000000001"/>
    <s v="C001-50255"/>
    <x v="2"/>
    <n v="6"/>
    <s v="So0010-A1639558"/>
    <s v="G0000248"/>
    <d v="2014-07-02T00:00:00"/>
    <x v="0"/>
    <n v="7"/>
    <x v="43"/>
    <x v="0"/>
    <s v="CN"/>
    <x v="0"/>
  </r>
  <r>
    <n v="38001.599999999999"/>
    <s v="C001-50255"/>
    <x v="0"/>
    <n v="1520"/>
    <s v="So0010-A4262710"/>
    <s v="G0000300"/>
    <d v="2014-08-19T00:00:00"/>
    <x v="0"/>
    <n v="8"/>
    <x v="43"/>
    <x v="0"/>
    <s v="CN"/>
    <x v="0"/>
  </r>
  <r>
    <n v="226.8"/>
    <s v="C001-50255"/>
    <x v="2"/>
    <n v="5"/>
    <s v="So0010-A7045676"/>
    <s v="G0000373"/>
    <d v="2014-10-17T00:00:00"/>
    <x v="0"/>
    <n v="10"/>
    <x v="43"/>
    <x v="0"/>
    <s v="CN"/>
    <x v="0"/>
  </r>
  <r>
    <n v="19986.120000000003"/>
    <s v="C001-50255"/>
    <x v="0"/>
    <n v="1030"/>
    <s v="So0020-A0428738"/>
    <s v="G0000480"/>
    <d v="2015-01-21T00:00:00"/>
    <x v="1"/>
    <n v="1"/>
    <x v="43"/>
    <x v="0"/>
    <s v="CN"/>
    <x v="0"/>
  </r>
  <r>
    <n v="774.9"/>
    <s v="C001-50255"/>
    <x v="5"/>
    <n v="25"/>
    <s v="So0020-A1086891"/>
    <s v="G0000511"/>
    <d v="2015-02-03T00:00:00"/>
    <x v="1"/>
    <n v="2"/>
    <x v="43"/>
    <x v="0"/>
    <s v="CN"/>
    <x v="0"/>
  </r>
  <r>
    <n v="29756.160000000003"/>
    <s v="C001-50255"/>
    <x v="0"/>
    <n v="1800"/>
    <s v="So0020-A1653944"/>
    <s v="G0000522"/>
    <d v="2015-02-18T00:00:00"/>
    <x v="1"/>
    <n v="2"/>
    <x v="43"/>
    <x v="0"/>
    <s v="CN"/>
    <x v="0"/>
  </r>
  <r>
    <n v="897.12"/>
    <s v="C001-50255"/>
    <x v="0"/>
    <n v="200"/>
    <s v="So0020-A2287930"/>
    <s v="G0000532"/>
    <d v="2015-02-26T00:00:00"/>
    <x v="1"/>
    <n v="2"/>
    <x v="43"/>
    <x v="0"/>
    <s v="CN"/>
    <x v="0"/>
  </r>
  <r>
    <n v="8013.6"/>
    <s v="C001-50255"/>
    <x v="0"/>
    <n v="600"/>
    <s v="So0020-A7936067"/>
    <s v="G0000668"/>
    <d v="2015-05-20T00:00:00"/>
    <x v="1"/>
    <n v="5"/>
    <x v="43"/>
    <x v="0"/>
    <s v="CN"/>
    <x v="0"/>
  </r>
  <r>
    <n v="11944.800000000001"/>
    <s v="C001-50255"/>
    <x v="3"/>
    <n v="600"/>
    <s v="So0040-A4238370"/>
    <s v="G0001113"/>
    <d v="2016-02-29T00:00:00"/>
    <x v="2"/>
    <n v="2"/>
    <x v="43"/>
    <x v="0"/>
    <s v="CN"/>
    <x v="0"/>
  </r>
  <r>
    <n v="3024"/>
    <s v="C001-50255"/>
    <x v="3"/>
    <n v="250"/>
    <s v="So0040-A7658053"/>
    <s v="G0001144"/>
    <d v="2016-03-23T00:00:00"/>
    <x v="2"/>
    <n v="3"/>
    <x v="43"/>
    <x v="0"/>
    <s v="CN"/>
    <x v="0"/>
  </r>
  <r>
    <n v="79853.759999999995"/>
    <s v="C001-50255"/>
    <x v="0"/>
    <n v="2700"/>
    <s v="So0040-A9568413"/>
    <s v="G0001169"/>
    <d v="2016-04-14T00:00:00"/>
    <x v="2"/>
    <n v="4"/>
    <x v="43"/>
    <x v="0"/>
    <s v="CN"/>
    <x v="0"/>
  </r>
  <r>
    <n v="23562"/>
    <s v="C001-50255"/>
    <x v="3"/>
    <n v="850"/>
    <s v="So0060-A2805532"/>
    <s v="G0001472"/>
    <d v="2016-09-19T00:00:00"/>
    <x v="2"/>
    <n v="9"/>
    <x v="43"/>
    <x v="0"/>
    <s v="CN"/>
    <x v="0"/>
  </r>
  <r>
    <n v="1028.1600000000001"/>
    <s v="C001-50255"/>
    <x v="3"/>
    <n v="400"/>
    <s v="So0060-A4592293"/>
    <s v="G0001500"/>
    <d v="2016-10-11T00:00:00"/>
    <x v="2"/>
    <n v="10"/>
    <x v="43"/>
    <x v="0"/>
    <s v="CN"/>
    <x v="0"/>
  </r>
  <r>
    <n v="51004.800000000003"/>
    <s v="C001-50255"/>
    <x v="3"/>
    <n v="4000"/>
    <s v="So0070-A2014295"/>
    <s v="G0001591"/>
    <d v="2017-02-27T00:00:00"/>
    <x v="3"/>
    <n v="2"/>
    <x v="43"/>
    <x v="0"/>
    <s v="CN"/>
    <x v="0"/>
  </r>
  <r>
    <n v="26847.072"/>
    <s v="C001-50255"/>
    <x v="3"/>
    <n v="230"/>
    <s v="So0070-A3723035"/>
    <s v="G0001609"/>
    <d v="2017-03-24T00:00:00"/>
    <x v="3"/>
    <n v="3"/>
    <x v="43"/>
    <x v="0"/>
    <s v="CN"/>
    <x v="0"/>
  </r>
  <r>
    <n v="14505.12"/>
    <s v="C001-50255"/>
    <x v="3"/>
    <n v="600"/>
    <s v="So0070-A7948977"/>
    <s v="G0001668"/>
    <d v="2017-05-22T00:00:00"/>
    <x v="3"/>
    <n v="5"/>
    <x v="43"/>
    <x v="0"/>
    <s v="CN"/>
    <x v="0"/>
  </r>
  <r>
    <n v="23143.68"/>
    <s v="C001-50255"/>
    <x v="3"/>
    <n v="800"/>
    <s v="So0070-A8682411"/>
    <s v="G0001695"/>
    <d v="2017-06-08T00:00:00"/>
    <x v="3"/>
    <n v="6"/>
    <x v="43"/>
    <x v="0"/>
    <s v="CN"/>
    <x v="0"/>
  </r>
  <r>
    <n v="11418.624"/>
    <s v="C001-50255"/>
    <x v="3"/>
    <n v="480"/>
    <s v="So0090-A3105821"/>
    <s v="G0002077"/>
    <d v="2018-01-18T00:00:00"/>
    <x v="4"/>
    <n v="1"/>
    <x v="43"/>
    <x v="0"/>
    <s v="CN"/>
    <x v="0"/>
  </r>
  <r>
    <n v="11418.624"/>
    <s v="C001-50255"/>
    <x v="3"/>
    <n v="480"/>
    <s v="So0100-A1034051"/>
    <s v="G0002142"/>
    <d v="2018-03-30T00:00:00"/>
    <x v="4"/>
    <n v="3"/>
    <x v="43"/>
    <x v="0"/>
    <s v="CN"/>
    <x v="0"/>
  </r>
  <r>
    <n v="4233.6000000000004"/>
    <s v="C001-50255"/>
    <x v="3"/>
    <n v="200"/>
    <s v="So0100-A3923311"/>
    <s v="G0002176"/>
    <d v="2018-05-08T00:00:00"/>
    <x v="4"/>
    <n v="5"/>
    <x v="43"/>
    <x v="0"/>
    <s v="CN"/>
    <x v="0"/>
  </r>
  <r>
    <n v="1687.4759999999999"/>
    <s v="C001-53679"/>
    <x v="3"/>
    <n v="0"/>
    <s v="So1560-A5929446"/>
    <s v="G0005018"/>
    <d v="2014-01-31T00:00:00"/>
    <x v="0"/>
    <n v="1"/>
    <x v="44"/>
    <x v="0"/>
    <s v="ID"/>
    <x v="1"/>
  </r>
  <r>
    <n v="5348.5320000000002"/>
    <s v="C001-53679"/>
    <x v="3"/>
    <n v="0"/>
    <s v="So1580-A8265571"/>
    <s v="G0000023"/>
    <d v="2014-02-28T00:00:00"/>
    <x v="0"/>
    <n v="2"/>
    <x v="44"/>
    <x v="0"/>
    <s v="ID"/>
    <x v="1"/>
  </r>
  <r>
    <n v="8868.7199999999993"/>
    <s v="C001-53679"/>
    <x v="3"/>
    <n v="0"/>
    <s v="So1620-A5763812"/>
    <s v="G0000057"/>
    <d v="2014-03-31T00:00:00"/>
    <x v="0"/>
    <n v="3"/>
    <x v="44"/>
    <x v="0"/>
    <s v="ID"/>
    <x v="1"/>
  </r>
  <r>
    <n v="9054.905999999999"/>
    <s v="C001-53679"/>
    <x v="3"/>
    <n v="0"/>
    <s v="So1640-A8263607"/>
    <s v="G0000091"/>
    <d v="2014-04-30T00:00:00"/>
    <x v="0"/>
    <n v="4"/>
    <x v="44"/>
    <x v="0"/>
    <s v="ID"/>
    <x v="1"/>
  </r>
  <r>
    <n v="6568.0439999999999"/>
    <s v="C001-53679"/>
    <x v="3"/>
    <n v="0"/>
    <s v="So1660-A3562609"/>
    <s v="G0000204"/>
    <d v="2014-05-30T00:00:00"/>
    <x v="0"/>
    <n v="5"/>
    <x v="44"/>
    <x v="0"/>
    <s v="ID"/>
    <x v="1"/>
  </r>
  <r>
    <n v="6480.6"/>
    <s v="C001-53679"/>
    <x v="3"/>
    <n v="0"/>
    <s v="So1680-A5768529"/>
    <s v="G0000116"/>
    <d v="2014-06-30T00:00:00"/>
    <x v="0"/>
    <n v="6"/>
    <x v="44"/>
    <x v="0"/>
    <s v="ID"/>
    <x v="1"/>
  </r>
  <r>
    <n v="3538.08"/>
    <s v="C001-53679"/>
    <x v="3"/>
    <n v="0"/>
    <s v="So1700-A0952569"/>
    <s v="G0000272"/>
    <d v="2014-07-31T00:00:00"/>
    <x v="0"/>
    <n v="7"/>
    <x v="44"/>
    <x v="0"/>
    <s v="ID"/>
    <x v="1"/>
  </r>
  <r>
    <n v="839.16000000000008"/>
    <s v="C001-53679"/>
    <x v="3"/>
    <n v="0"/>
    <s v="So1740-A5761238"/>
    <s v="G0000320"/>
    <d v="2014-08-29T00:00:00"/>
    <x v="0"/>
    <n v="8"/>
    <x v="44"/>
    <x v="0"/>
    <s v="ID"/>
    <x v="1"/>
  </r>
  <r>
    <n v="1753.92"/>
    <s v="C001-53679"/>
    <x v="3"/>
    <n v="0"/>
    <s v="So1770-A5994903"/>
    <s v="G0000355"/>
    <d v="2014-09-30T00:00:00"/>
    <x v="0"/>
    <n v="9"/>
    <x v="44"/>
    <x v="0"/>
    <s v="ID"/>
    <x v="1"/>
  </r>
  <r>
    <n v="1529.3879999999999"/>
    <s v="C001-53679"/>
    <x v="3"/>
    <n v="0"/>
    <s v="So1800-A5782722"/>
    <s v="G0000398"/>
    <d v="2014-10-31T00:00:00"/>
    <x v="0"/>
    <n v="10"/>
    <x v="44"/>
    <x v="0"/>
    <s v="ID"/>
    <x v="1"/>
  </r>
  <r>
    <n v="2509.752"/>
    <s v="C001-53679"/>
    <x v="3"/>
    <n v="0"/>
    <s v="So1850-A8295432"/>
    <s v="G0000434"/>
    <d v="2014-11-29T00:00:00"/>
    <x v="0"/>
    <n v="11"/>
    <x v="44"/>
    <x v="0"/>
    <s v="ID"/>
    <x v="1"/>
  </r>
  <r>
    <n v="1421.28"/>
    <s v="C001-53679"/>
    <x v="3"/>
    <n v="0"/>
    <s v="So1890-A5866513"/>
    <s v="G0000458"/>
    <d v="2014-12-30T00:00:00"/>
    <x v="0"/>
    <n v="12"/>
    <x v="44"/>
    <x v="0"/>
    <s v="ID"/>
    <x v="1"/>
  </r>
  <r>
    <n v="3547.32"/>
    <s v="C001-53679"/>
    <x v="3"/>
    <n v="0"/>
    <s v="So1950-A5901941"/>
    <s v="G0000124"/>
    <d v="2015-01-30T00:00:00"/>
    <x v="1"/>
    <n v="1"/>
    <x v="44"/>
    <x v="0"/>
    <s v="ID"/>
    <x v="1"/>
  </r>
  <r>
    <n v="2121.7139999999999"/>
    <s v="C001-53679"/>
    <x v="3"/>
    <n v="0"/>
    <s v="So1970-A8343658"/>
    <s v="G0000552"/>
    <d v="2015-02-27T00:00:00"/>
    <x v="1"/>
    <n v="2"/>
    <x v="44"/>
    <x v="0"/>
    <s v="ID"/>
    <x v="1"/>
  </r>
  <r>
    <n v="4256.28"/>
    <s v="C001-53679"/>
    <x v="3"/>
    <n v="0"/>
    <s v="So1990-A3548482"/>
    <s v="G0000593"/>
    <d v="2015-03-31T00:00:00"/>
    <x v="1"/>
    <n v="3"/>
    <x v="44"/>
    <x v="0"/>
    <s v="ID"/>
    <x v="1"/>
  </r>
  <r>
    <n v="3364.2000000000003"/>
    <s v="C001-53679"/>
    <x v="3"/>
    <n v="0"/>
    <s v="So2000-A1075685"/>
    <s v="G0000129"/>
    <d v="2015-04-30T00:00:00"/>
    <x v="1"/>
    <n v="4"/>
    <x v="44"/>
    <x v="0"/>
    <s v="ID"/>
    <x v="1"/>
  </r>
  <r>
    <n v="4006.8"/>
    <s v="C001-53679"/>
    <x v="3"/>
    <n v="0"/>
    <s v="So2000-A8417462"/>
    <s v="G0000692"/>
    <d v="2015-05-29T00:00:00"/>
    <x v="1"/>
    <n v="5"/>
    <x v="44"/>
    <x v="0"/>
    <s v="ID"/>
    <x v="1"/>
  </r>
  <r>
    <n v="4536"/>
    <s v="C001-53679"/>
    <x v="3"/>
    <n v="0"/>
    <s v="So2050-A3309805"/>
    <s v="G0000727"/>
    <d v="2015-06-24T00:00:00"/>
    <x v="1"/>
    <n v="6"/>
    <x v="44"/>
    <x v="0"/>
    <s v="ID"/>
    <x v="1"/>
  </r>
  <r>
    <n v="6675.1019999999999"/>
    <s v="C001-53679"/>
    <x v="3"/>
    <n v="0"/>
    <s v="So2090-A0775546"/>
    <s v="G0000793"/>
    <d v="2015-07-31T00:00:00"/>
    <x v="1"/>
    <n v="7"/>
    <x v="44"/>
    <x v="0"/>
    <s v="ID"/>
    <x v="1"/>
  </r>
  <r>
    <n v="3900.96"/>
    <s v="C001-53679"/>
    <x v="3"/>
    <n v="0"/>
    <s v="So2110-A3722632"/>
    <s v="G0000850"/>
    <d v="2015-08-31T00:00:00"/>
    <x v="1"/>
    <n v="8"/>
    <x v="44"/>
    <x v="0"/>
    <s v="ID"/>
    <x v="1"/>
  </r>
  <r>
    <n v="2797.2000000000003"/>
    <s v="C001-53679"/>
    <x v="3"/>
    <n v="0"/>
    <s v="So2150-A8499993"/>
    <s v="G0000947"/>
    <d v="2015-09-29T00:00:00"/>
    <x v="1"/>
    <n v="9"/>
    <x v="44"/>
    <x v="0"/>
    <s v="ID"/>
    <x v="1"/>
  </r>
  <r>
    <n v="5560.0020000000004"/>
    <s v="C001-53679"/>
    <x v="3"/>
    <n v="0"/>
    <s v="So2240-A0909203"/>
    <s v="G0000983"/>
    <d v="2015-10-30T00:00:00"/>
    <x v="1"/>
    <n v="10"/>
    <x v="44"/>
    <x v="0"/>
    <s v="ID"/>
    <x v="1"/>
  </r>
  <r>
    <n v="5293.5119999999997"/>
    <s v="C001-53679"/>
    <x v="3"/>
    <n v="0"/>
    <s v="So2330-A8279814"/>
    <s v="G0001029"/>
    <d v="2015-11-30T00:00:00"/>
    <x v="1"/>
    <n v="11"/>
    <x v="44"/>
    <x v="0"/>
    <s v="ID"/>
    <x v="1"/>
  </r>
  <r>
    <n v="2379.1320000000001"/>
    <s v="C001-53679"/>
    <x v="3"/>
    <n v="0"/>
    <s v="So2390-A8297895"/>
    <s v="G0001068"/>
    <d v="2015-12-30T00:00:00"/>
    <x v="1"/>
    <n v="12"/>
    <x v="44"/>
    <x v="0"/>
    <s v="ID"/>
    <x v="1"/>
  </r>
  <r>
    <n v="3795.8760000000002"/>
    <s v="C001-53679"/>
    <x v="3"/>
    <n v="0"/>
    <s v="So2460-A6047006"/>
    <s v="G0000898"/>
    <d v="2016-01-29T00:00:00"/>
    <x v="2"/>
    <n v="1"/>
    <x v="44"/>
    <x v="0"/>
    <s v="ID"/>
    <x v="1"/>
  </r>
  <r>
    <n v="5021.3519999999999"/>
    <s v="C001-53679"/>
    <x v="3"/>
    <n v="0"/>
    <s v="So2480-A8293499"/>
    <s v="G0001121"/>
    <d v="2016-02-29T00:00:00"/>
    <x v="2"/>
    <n v="2"/>
    <x v="44"/>
    <x v="0"/>
    <s v="ID"/>
    <x v="1"/>
  </r>
  <r>
    <n v="4936.68"/>
    <s v="C001-53679"/>
    <x v="3"/>
    <n v="0"/>
    <s v="So2540-A8271616"/>
    <s v="G0001153"/>
    <d v="2016-03-31T00:00:00"/>
    <x v="2"/>
    <n v="3"/>
    <x v="44"/>
    <x v="0"/>
    <s v="ID"/>
    <x v="1"/>
  </r>
  <r>
    <n v="5171.04"/>
    <s v="C001-53679"/>
    <x v="3"/>
    <n v="0"/>
    <s v="So2630-A0801750"/>
    <s v="G0001224"/>
    <d v="2016-05-31T00:00:00"/>
    <x v="2"/>
    <n v="5"/>
    <x v="44"/>
    <x v="0"/>
    <s v="ID"/>
    <x v="1"/>
  </r>
  <r>
    <n v="7514.64"/>
    <s v="C001-53679"/>
    <x v="3"/>
    <n v="0"/>
    <s v="So2640-A5786584"/>
    <s v="G0001260"/>
    <d v="2016-05-31T00:00:00"/>
    <x v="2"/>
    <n v="5"/>
    <x v="44"/>
    <x v="0"/>
    <s v="ID"/>
    <x v="1"/>
  </r>
  <r>
    <n v="5382.72"/>
    <s v="C001-53679"/>
    <x v="3"/>
    <n v="0"/>
    <s v="So2690-A0769755"/>
    <s v="G0000902"/>
    <d v="2016-06-30T00:00:00"/>
    <x v="2"/>
    <n v="6"/>
    <x v="44"/>
    <x v="0"/>
    <s v="ID"/>
    <x v="1"/>
  </r>
  <r>
    <n v="-5382.72"/>
    <s v="C001-53679"/>
    <x v="3"/>
    <n v="0"/>
    <s v="SoD-50-A3853560"/>
    <s v="G0000902"/>
    <d v="2016-06-30T00:00:00"/>
    <x v="2"/>
    <n v="6"/>
    <x v="44"/>
    <x v="0"/>
    <s v="ID"/>
    <x v="1"/>
  </r>
  <r>
    <n v="5382.72"/>
    <s v="C001-53679"/>
    <x v="3"/>
    <n v="0"/>
    <s v="So2690-A0777886"/>
    <s v="G0000904"/>
    <d v="2016-06-30T00:00:00"/>
    <x v="2"/>
    <n v="6"/>
    <x v="44"/>
    <x v="0"/>
    <s v="ID"/>
    <x v="1"/>
  </r>
  <r>
    <n v="4937.8140000000003"/>
    <s v="C001-53679"/>
    <x v="3"/>
    <n v="0"/>
    <s v="So2720-A0981520"/>
    <s v="G0001356"/>
    <d v="2016-07-29T00:00:00"/>
    <x v="2"/>
    <n v="7"/>
    <x v="44"/>
    <x v="0"/>
    <s v="ID"/>
    <x v="1"/>
  </r>
  <r>
    <n v="8410.8780000000006"/>
    <s v="C001-53679"/>
    <x v="3"/>
    <n v="0"/>
    <s v="So2800-A3507844"/>
    <s v="G0001389"/>
    <d v="2016-09-30T00:00:00"/>
    <x v="2"/>
    <n v="9"/>
    <x v="44"/>
    <x v="0"/>
    <s v="ID"/>
    <x v="1"/>
  </r>
  <r>
    <n v="3845.3940000000002"/>
    <s v="C001-53679"/>
    <x v="3"/>
    <n v="0"/>
    <s v="So2840-A8329306"/>
    <s v="G0001520"/>
    <d v="2016-10-31T00:00:00"/>
    <x v="2"/>
    <n v="10"/>
    <x v="44"/>
    <x v="0"/>
    <s v="ID"/>
    <x v="1"/>
  </r>
  <r>
    <n v="-3845.3940000000002"/>
    <s v="C001-53679"/>
    <x v="3"/>
    <n v="0"/>
    <s v="So2870-A8267208"/>
    <s v="G0001520"/>
    <d v="2016-10-31T00:00:00"/>
    <x v="2"/>
    <n v="10"/>
    <x v="44"/>
    <x v="0"/>
    <s v="ID"/>
    <x v="1"/>
  </r>
  <r>
    <n v="3845.3940000000002"/>
    <s v="C001-53679"/>
    <x v="3"/>
    <n v="0"/>
    <s v="So2870-A8279699"/>
    <s v="G0001520"/>
    <d v="2016-10-31T00:00:00"/>
    <x v="2"/>
    <n v="10"/>
    <x v="44"/>
    <x v="0"/>
    <s v="ID"/>
    <x v="1"/>
  </r>
  <r>
    <n v="3532.41"/>
    <s v="C001-53679"/>
    <x v="3"/>
    <n v="0"/>
    <s v="So2900-A0769414"/>
    <s v="G0001537"/>
    <d v="2016-11-30T00:00:00"/>
    <x v="2"/>
    <n v="11"/>
    <x v="44"/>
    <x v="0"/>
    <s v="ID"/>
    <x v="1"/>
  </r>
  <r>
    <n v="1683.2339999999999"/>
    <s v="C001-53679"/>
    <x v="3"/>
    <n v="0"/>
    <s v="So2990-A0811453"/>
    <s v="G0001569"/>
    <d v="2017-01-31T00:00:00"/>
    <x v="3"/>
    <n v="1"/>
    <x v="44"/>
    <x v="0"/>
    <s v="ID"/>
    <x v="1"/>
  </r>
  <r>
    <n v="3859.7580000000003"/>
    <s v="C001-53679"/>
    <x v="3"/>
    <n v="0"/>
    <s v="So2990-A8269125"/>
    <s v="G0001570"/>
    <d v="2017-01-31T00:00:00"/>
    <x v="3"/>
    <n v="1"/>
    <x v="44"/>
    <x v="0"/>
    <s v="ID"/>
    <x v="1"/>
  </r>
  <r>
    <n v="9834.8040000000001"/>
    <s v="C001-53679"/>
    <x v="3"/>
    <n v="0"/>
    <s v="So3060-A5761654"/>
    <s v="G0001619"/>
    <d v="2017-03-31T00:00:00"/>
    <x v="3"/>
    <n v="3"/>
    <x v="44"/>
    <x v="0"/>
    <s v="ID"/>
    <x v="1"/>
  </r>
  <r>
    <n v="4424.1120000000001"/>
    <s v="C001-53679"/>
    <x v="3"/>
    <n v="0"/>
    <s v="So3110-A0939960"/>
    <s v="G0001649"/>
    <d v="2017-04-28T00:00:00"/>
    <x v="3"/>
    <n v="4"/>
    <x v="44"/>
    <x v="0"/>
    <s v="ID"/>
    <x v="1"/>
  </r>
  <r>
    <n v="4424.1120000000001"/>
    <s v="C001-53679"/>
    <x v="3"/>
    <n v="0"/>
    <s v="So3110-A0912977"/>
    <s v="G0001670"/>
    <d v="2017-04-28T00:00:00"/>
    <x v="3"/>
    <n v="4"/>
    <x v="44"/>
    <x v="0"/>
    <s v="ID"/>
    <x v="1"/>
  </r>
  <r>
    <n v="-4424.1120000000001"/>
    <s v="C001-53679"/>
    <x v="3"/>
    <n v="0"/>
    <s v="So3110-A0923893"/>
    <s v="G0001670"/>
    <d v="2017-04-28T00:00:00"/>
    <x v="3"/>
    <n v="4"/>
    <x v="44"/>
    <x v="0"/>
    <s v="ID"/>
    <x v="1"/>
  </r>
  <r>
    <n v="5261.3820000000005"/>
    <s v="C001-53679"/>
    <x v="3"/>
    <n v="0"/>
    <s v="So3160-A3288472"/>
    <s v="G0001688"/>
    <d v="2017-05-31T00:00:00"/>
    <x v="3"/>
    <n v="5"/>
    <x v="44"/>
    <x v="0"/>
    <s v="ID"/>
    <x v="1"/>
  </r>
  <r>
    <n v="11254.907999999999"/>
    <s v="C001-53679"/>
    <x v="3"/>
    <n v="0"/>
    <s v="So3210-A5784981"/>
    <s v="G0001794"/>
    <d v="2017-07-03T00:00:00"/>
    <x v="3"/>
    <n v="7"/>
    <x v="44"/>
    <x v="0"/>
    <s v="ID"/>
    <x v="1"/>
  </r>
  <r>
    <n v="5951.9880000000003"/>
    <s v="C001-53679"/>
    <x v="3"/>
    <n v="0"/>
    <s v="So3280-A3479217"/>
    <s v="G0001840"/>
    <d v="2017-08-18T00:00:00"/>
    <x v="3"/>
    <n v="8"/>
    <x v="44"/>
    <x v="0"/>
    <s v="ID"/>
    <x v="1"/>
  </r>
  <r>
    <n v="5181.246000000001"/>
    <s v="C001-53679"/>
    <x v="3"/>
    <n v="0"/>
    <s v="So3310-A3261489"/>
    <s v="G0001845"/>
    <d v="2017-08-31T00:00:00"/>
    <x v="3"/>
    <n v="8"/>
    <x v="44"/>
    <x v="0"/>
    <s v="ID"/>
    <x v="1"/>
  </r>
  <r>
    <n v="1888.8660000000002"/>
    <s v="C001-53679"/>
    <x v="3"/>
    <n v="0"/>
    <s v="So3350-A8354590"/>
    <s v="G0001935"/>
    <d v="2017-09-29T00:00:00"/>
    <x v="3"/>
    <n v="9"/>
    <x v="44"/>
    <x v="0"/>
    <s v="ID"/>
    <x v="1"/>
  </r>
  <r>
    <n v="5189.5619999999999"/>
    <s v="C001-53679"/>
    <x v="3"/>
    <n v="0"/>
    <s v="So3380-A0766612"/>
    <s v="G0002021"/>
    <d v="2017-10-30T00:00:00"/>
    <x v="3"/>
    <n v="10"/>
    <x v="44"/>
    <x v="0"/>
    <s v="ID"/>
    <x v="1"/>
  </r>
  <r>
    <n v="6909.21"/>
    <s v="C001-53679"/>
    <x v="3"/>
    <n v="0"/>
    <s v="So3440-A8266838"/>
    <s v="G0002052"/>
    <d v="2017-11-30T00:00:00"/>
    <x v="3"/>
    <n v="11"/>
    <x v="44"/>
    <x v="0"/>
    <s v="ID"/>
    <x v="1"/>
  </r>
  <r>
    <n v="4962.3420000000006"/>
    <s v="C001-53679"/>
    <x v="3"/>
    <n v="0"/>
    <s v="So3500-A0774346"/>
    <s v="G0002066"/>
    <d v="2017-12-28T00:00:00"/>
    <x v="3"/>
    <n v="12"/>
    <x v="44"/>
    <x v="0"/>
    <s v="ID"/>
    <x v="1"/>
  </r>
  <r>
    <n v="6583.5"/>
    <s v="C001-53679"/>
    <x v="3"/>
    <n v="0"/>
    <s v="So3540-A5807846"/>
    <s v="G0002085"/>
    <d v="2018-01-31T00:00:00"/>
    <x v="4"/>
    <n v="1"/>
    <x v="44"/>
    <x v="0"/>
    <s v="ID"/>
    <x v="1"/>
  </r>
  <r>
    <n v="9913.5960000000014"/>
    <s v="C001-53679"/>
    <x v="3"/>
    <n v="0"/>
    <s v="So3560-A8394723"/>
    <s v="G0002112"/>
    <d v="2018-02-28T00:00:00"/>
    <x v="4"/>
    <n v="2"/>
    <x v="44"/>
    <x v="0"/>
    <s v="ID"/>
    <x v="1"/>
  </r>
  <r>
    <n v="-822.36000000000013"/>
    <s v="C001-53679"/>
    <x v="3"/>
    <n v="0"/>
    <s v="So3560-A8442947"/>
    <s v="G0002114"/>
    <d v="2018-03-02T00:00:00"/>
    <x v="4"/>
    <n v="3"/>
    <x v="44"/>
    <x v="0"/>
    <s v="ID"/>
    <x v="1"/>
  </r>
  <r>
    <n v="10278.114000000001"/>
    <s v="C001-53679"/>
    <x v="3"/>
    <n v="0"/>
    <s v="So3610-A3322911"/>
    <s v="G0002144"/>
    <d v="2018-03-30T00:00:00"/>
    <x v="4"/>
    <n v="3"/>
    <x v="44"/>
    <x v="0"/>
    <s v="ID"/>
    <x v="1"/>
  </r>
  <r>
    <n v="8231.6220000000012"/>
    <s v="C001-53679"/>
    <x v="3"/>
    <n v="0"/>
    <s v="So3630-A5797564"/>
    <s v="G0002168"/>
    <d v="2018-04-30T00:00:00"/>
    <x v="4"/>
    <n v="4"/>
    <x v="44"/>
    <x v="0"/>
    <s v="ID"/>
    <x v="1"/>
  </r>
  <r>
    <n v="12590.802"/>
    <s v="C001-53679"/>
    <x v="3"/>
    <n v="0"/>
    <s v="So3650-A8487906"/>
    <s v="G0002211"/>
    <d v="2018-05-31T00:00:00"/>
    <x v="4"/>
    <n v="5"/>
    <x v="44"/>
    <x v="0"/>
    <s v="ID"/>
    <x v="1"/>
  </r>
  <r>
    <n v="23265.9"/>
    <s v="C001-53679"/>
    <x v="3"/>
    <n v="0"/>
    <s v="So3680-A0837963"/>
    <s v="G0002246"/>
    <d v="2018-06-29T00:00:00"/>
    <x v="4"/>
    <n v="6"/>
    <x v="44"/>
    <x v="0"/>
    <s v="ID"/>
    <x v="1"/>
  </r>
  <r>
    <n v="23920.134000000002"/>
    <s v="C001-53679"/>
    <x v="3"/>
    <n v="0"/>
    <s v="So3700-A3399578"/>
    <s v="G0002267"/>
    <d v="2018-07-31T00:00:00"/>
    <x v="4"/>
    <n v="7"/>
    <x v="44"/>
    <x v="0"/>
    <s v="ID"/>
    <x v="1"/>
  </r>
  <r>
    <n v="7411.7820000000002"/>
    <s v="C001-53679"/>
    <x v="3"/>
    <n v="0"/>
    <s v="So3710-A8383858"/>
    <s v="G0002288"/>
    <d v="2018-08-31T00:00:00"/>
    <x v="4"/>
    <n v="8"/>
    <x v="44"/>
    <x v="0"/>
    <s v="ID"/>
    <x v="1"/>
  </r>
  <r>
    <n v="16493.778000000002"/>
    <s v="C001-53679"/>
    <x v="3"/>
    <n v="0"/>
    <s v="So3740-A1125544"/>
    <s v="G0002338"/>
    <d v="2018-09-28T00:00:00"/>
    <x v="4"/>
    <n v="9"/>
    <x v="44"/>
    <x v="0"/>
    <s v="ID"/>
    <x v="1"/>
  </r>
  <r>
    <n v="10713.99"/>
    <s v="C001-53679"/>
    <x v="3"/>
    <n v="0"/>
    <s v="So3770-A0766769"/>
    <s v="G0002360"/>
    <d v="2018-10-31T00:00:00"/>
    <x v="4"/>
    <n v="10"/>
    <x v="44"/>
    <x v="0"/>
    <s v="ID"/>
    <x v="1"/>
  </r>
  <r>
    <n v="9180.6960000000017"/>
    <s v="C001-53679"/>
    <x v="3"/>
    <n v="0"/>
    <s v="So3830-A0777824"/>
    <s v="G0002390"/>
    <d v="2018-11-30T00:00:00"/>
    <x v="4"/>
    <n v="11"/>
    <x v="44"/>
    <x v="0"/>
    <s v="ID"/>
    <x v="1"/>
  </r>
  <r>
    <n v="3792.0120000000002"/>
    <s v="C001-53679"/>
    <x v="3"/>
    <n v="0"/>
    <s v="So3860-A0857183"/>
    <s v="G0002405"/>
    <d v="2018-12-31T00:00:00"/>
    <x v="4"/>
    <n v="12"/>
    <x v="44"/>
    <x v="0"/>
    <s v="ID"/>
    <x v="1"/>
  </r>
  <r>
    <n v="10616.592000000001"/>
    <s v="C001-58149"/>
    <x v="3"/>
    <n v="14"/>
    <s v="So0000-A4821309"/>
    <s v="G0005085"/>
    <d v="2014-03-13T00:00:00"/>
    <x v="0"/>
    <n v="3"/>
    <x v="45"/>
    <x v="0"/>
    <s v="PH"/>
    <x v="12"/>
  </r>
  <r>
    <n v="16246.02"/>
    <s v="C001-58149"/>
    <x v="3"/>
    <n v="10"/>
    <s v="So0000-A4832532"/>
    <s v="G0005086"/>
    <d v="2014-03-13T00:00:00"/>
    <x v="0"/>
    <n v="3"/>
    <x v="45"/>
    <x v="0"/>
    <s v="PH"/>
    <x v="12"/>
  </r>
  <r>
    <n v="16135.14"/>
    <s v="C001-58149"/>
    <x v="3"/>
    <n v="17"/>
    <s v="So0000-A5141564"/>
    <s v="G0005102"/>
    <d v="2014-03-19T00:00:00"/>
    <x v="0"/>
    <n v="3"/>
    <x v="45"/>
    <x v="0"/>
    <s v="PH"/>
    <x v="12"/>
  </r>
  <r>
    <n v="-11322.402"/>
    <s v="C001-58149"/>
    <x v="3"/>
    <n v="-8"/>
    <s v="So0020-A1172426"/>
    <s v="G0005508"/>
    <d v="2015-02-03T00:00:00"/>
    <x v="1"/>
    <n v="2"/>
    <x v="45"/>
    <x v="0"/>
    <s v="PH"/>
    <x v="12"/>
  </r>
  <r>
    <n v="-2203.4879999999998"/>
    <s v="C001-58149"/>
    <x v="3"/>
    <n v="-3"/>
    <s v="So0020-A1185580"/>
    <s v="G0005509"/>
    <d v="2015-02-03T00:00:00"/>
    <x v="1"/>
    <n v="2"/>
    <x v="45"/>
    <x v="0"/>
    <s v="PH"/>
    <x v="12"/>
  </r>
  <r>
    <n v="-987.67200000000003"/>
    <s v="C001-58149"/>
    <x v="3"/>
    <n v="-1"/>
    <s v="So0020-A1208225"/>
    <s v="G0005510"/>
    <d v="2015-02-03T00:00:00"/>
    <x v="1"/>
    <n v="2"/>
    <x v="45"/>
    <x v="0"/>
    <s v="PH"/>
    <x v="12"/>
  </r>
  <r>
    <n v="2203.4879999999998"/>
    <s v="C001-58149"/>
    <x v="3"/>
    <n v="3"/>
    <s v="So0020-A1218938"/>
    <s v="G0005511"/>
    <d v="2015-02-03T00:00:00"/>
    <x v="1"/>
    <n v="2"/>
    <x v="45"/>
    <x v="0"/>
    <s v="PH"/>
    <x v="12"/>
  </r>
  <r>
    <n v="-2203.4879999999998"/>
    <s v="C001-58149"/>
    <x v="3"/>
    <n v="-3"/>
    <s v="So0020-A1223490"/>
    <s v="G0005512"/>
    <d v="2015-02-03T00:00:00"/>
    <x v="1"/>
    <n v="2"/>
    <x v="45"/>
    <x v="0"/>
    <s v="PH"/>
    <x v="12"/>
  </r>
  <r>
    <n v="21504.84"/>
    <s v="C001-60110"/>
    <x v="3"/>
    <n v="33"/>
    <s v="So0000-A6284664"/>
    <s v="G0005138"/>
    <d v="2014-04-07T00:00:00"/>
    <x v="0"/>
    <n v="4"/>
    <x v="46"/>
    <x v="0"/>
    <s v="ID"/>
    <x v="1"/>
  </r>
  <r>
    <n v="21737.352000000003"/>
    <s v="C001-60110"/>
    <x v="3"/>
    <n v="33"/>
    <s v="So0010-A1692286"/>
    <s v="G0005295"/>
    <d v="2014-06-30T00:00:00"/>
    <x v="0"/>
    <n v="6"/>
    <x v="46"/>
    <x v="0"/>
    <s v="ID"/>
    <x v="1"/>
  </r>
  <r>
    <n v="12861.492000000002"/>
    <s v="C001-60110"/>
    <x v="3"/>
    <n v="23"/>
    <s v="So0010-A4157526"/>
    <s v="G0005370"/>
    <d v="2014-08-12T00:00:00"/>
    <x v="0"/>
    <n v="8"/>
    <x v="46"/>
    <x v="0"/>
    <s v="ID"/>
    <x v="1"/>
  </r>
  <r>
    <n v="7096.32"/>
    <s v="C001-60110"/>
    <x v="3"/>
    <n v="10"/>
    <s v="So0010-A8635718"/>
    <s v="G0005467"/>
    <d v="2014-11-26T00:00:00"/>
    <x v="0"/>
    <n v="11"/>
    <x v="46"/>
    <x v="0"/>
    <s v="ID"/>
    <x v="1"/>
  </r>
  <r>
    <n v="6207.0960000000005"/>
    <s v="C001-60110"/>
    <x v="3"/>
    <n v="7"/>
    <s v="So0020-A2135556"/>
    <s v="G0005524"/>
    <d v="2015-02-25T00:00:00"/>
    <x v="1"/>
    <n v="2"/>
    <x v="46"/>
    <x v="0"/>
    <s v="ID"/>
    <x v="1"/>
  </r>
  <r>
    <n v="3564.7919999999999"/>
    <s v="C001-60110"/>
    <x v="3"/>
    <n v="14"/>
    <s v="So0020-A5489782"/>
    <s v="G0005572"/>
    <d v="2015-04-08T00:00:00"/>
    <x v="1"/>
    <n v="4"/>
    <x v="46"/>
    <x v="0"/>
    <s v="ID"/>
    <x v="1"/>
  </r>
  <r>
    <n v="14068.362000000001"/>
    <s v="C001-60110"/>
    <x v="3"/>
    <n v="24"/>
    <s v="So0030-A0613394"/>
    <s v="G0005699"/>
    <d v="2015-06-22T00:00:00"/>
    <x v="1"/>
    <n v="6"/>
    <x v="46"/>
    <x v="0"/>
    <s v="ID"/>
    <x v="1"/>
  </r>
  <r>
    <n v="151.20000000000002"/>
    <s v="C001-60110"/>
    <x v="3"/>
    <n v="2"/>
    <s v="So0030-A1243245"/>
    <s v="G0005717"/>
    <d v="2015-06-29T00:00:00"/>
    <x v="1"/>
    <n v="6"/>
    <x v="46"/>
    <x v="0"/>
    <s v="ID"/>
    <x v="1"/>
  </r>
  <r>
    <n v="1952.412"/>
    <s v="C001-60110"/>
    <x v="3"/>
    <n v="16"/>
    <s v="So0030-A5108539"/>
    <s v="G0005849"/>
    <d v="2015-08-20T00:00:00"/>
    <x v="1"/>
    <n v="8"/>
    <x v="46"/>
    <x v="0"/>
    <s v="ID"/>
    <x v="1"/>
  </r>
  <r>
    <n v="772.59"/>
    <s v="C001-60110"/>
    <x v="3"/>
    <n v="36"/>
    <s v="So0030-A7396418"/>
    <s v="G0005898"/>
    <d v="2015-10-07T00:00:00"/>
    <x v="1"/>
    <n v="10"/>
    <x v="46"/>
    <x v="0"/>
    <s v="ID"/>
    <x v="1"/>
  </r>
  <r>
    <n v="33.558"/>
    <s v="C001-65791"/>
    <x v="3"/>
    <n v="2"/>
    <s v="So0000-A8365212"/>
    <s v="G0005191"/>
    <d v="2014-05-15T00:00:00"/>
    <x v="0"/>
    <n v="5"/>
    <x v="47"/>
    <x v="0"/>
    <s v="PT"/>
    <x v="2"/>
  </r>
  <r>
    <n v="214.20000000000002"/>
    <s v="C001-65791"/>
    <x v="3"/>
    <n v="8"/>
    <s v="So0030-A4281544"/>
    <s v="G0005825"/>
    <d v="2015-08-05T00:00:00"/>
    <x v="1"/>
    <n v="8"/>
    <x v="47"/>
    <x v="0"/>
    <s v="PT"/>
    <x v="2"/>
  </r>
  <r>
    <n v="42.042000000000002"/>
    <s v="C001-65791"/>
    <x v="3"/>
    <n v="2"/>
    <s v="So0030-A8542793"/>
    <s v="G0005911"/>
    <d v="2015-10-30T00:00:00"/>
    <x v="1"/>
    <n v="10"/>
    <x v="47"/>
    <x v="0"/>
    <s v="PT"/>
    <x v="2"/>
  </r>
  <r>
    <n v="92.442000000000007"/>
    <s v="C001-65791"/>
    <x v="3"/>
    <n v="2"/>
    <s v="So0030-A8757832"/>
    <s v="G0005914"/>
    <d v="2015-11-05T00:00:00"/>
    <x v="1"/>
    <n v="11"/>
    <x v="47"/>
    <x v="0"/>
    <s v="PT"/>
    <x v="2"/>
  </r>
  <r>
    <n v="79.8"/>
    <s v="C001-65791"/>
    <x v="3"/>
    <n v="8"/>
    <s v="So0050-A7448154"/>
    <s v="G0006294"/>
    <d v="2016-07-01T00:00:00"/>
    <x v="2"/>
    <n v="7"/>
    <x v="47"/>
    <x v="0"/>
    <s v="PT"/>
    <x v="2"/>
  </r>
  <r>
    <n v="1999.2"/>
    <s v="C001-74561"/>
    <x v="3"/>
    <n v="3"/>
    <s v="So0050-A4342119"/>
    <s v="G0006238"/>
    <d v="2016-06-01T00:00:00"/>
    <x v="2"/>
    <n v="6"/>
    <x v="48"/>
    <x v="0"/>
    <s v="PT"/>
    <x v="2"/>
  </r>
  <r>
    <n v="3553.2000000000003"/>
    <s v="C001-75220"/>
    <x v="0"/>
    <n v="300"/>
    <s v="So0010-A0818250"/>
    <s v="G0000229"/>
    <d v="2014-06-18T00:00:00"/>
    <x v="0"/>
    <n v="6"/>
    <x v="49"/>
    <x v="0"/>
    <s v="VE"/>
    <x v="24"/>
  </r>
  <r>
    <n v="15120"/>
    <s v="C001-75220"/>
    <x v="0"/>
    <n v="2000"/>
    <s v="So0010-A8196509"/>
    <s v="G0000403"/>
    <d v="2014-11-12T00:00:00"/>
    <x v="0"/>
    <n v="11"/>
    <x v="49"/>
    <x v="0"/>
    <s v="VE"/>
    <x v="24"/>
  </r>
  <r>
    <n v="61286.400000000001"/>
    <s v="C001-75220"/>
    <x v="0"/>
    <n v="4000"/>
    <s v="So0010-A8713627"/>
    <s v="G0000418"/>
    <d v="2014-11-27T00:00:00"/>
    <x v="0"/>
    <n v="11"/>
    <x v="49"/>
    <x v="0"/>
    <s v="VE"/>
    <x v="24"/>
  </r>
  <r>
    <n v="1814.4"/>
    <s v="C001-75220"/>
    <x v="0"/>
    <n v="2000"/>
    <s v="So0010-A8749771"/>
    <s v="G0000419"/>
    <d v="2014-11-27T00:00:00"/>
    <x v="0"/>
    <n v="11"/>
    <x v="49"/>
    <x v="0"/>
    <s v="VE"/>
    <x v="24"/>
  </r>
  <r>
    <n v="1814.4"/>
    <s v="C001-75220"/>
    <x v="0"/>
    <n v="14400"/>
    <s v="So0030-A2285894"/>
    <s v="G0000768"/>
    <d v="2015-07-15T00:00:00"/>
    <x v="1"/>
    <n v="7"/>
    <x v="49"/>
    <x v="0"/>
    <s v="VE"/>
    <x v="24"/>
  </r>
  <r>
    <n v="6426"/>
    <s v="C001-75220"/>
    <x v="0"/>
    <n v="1500"/>
    <s v="So0030-A8181439"/>
    <s v="G0000971"/>
    <d v="2015-10-12T00:00:00"/>
    <x v="1"/>
    <n v="10"/>
    <x v="49"/>
    <x v="0"/>
    <s v="VE"/>
    <x v="24"/>
  </r>
  <r>
    <n v="0"/>
    <s v="C001-75220"/>
    <x v="3"/>
    <n v="4"/>
    <s v="So0040-A1978166"/>
    <s v="G0001055"/>
    <d v="2015-12-22T00:00:00"/>
    <x v="1"/>
    <n v="12"/>
    <x v="49"/>
    <x v="0"/>
    <s v="VE"/>
    <x v="24"/>
  </r>
  <r>
    <n v="0"/>
    <s v="C001-75220"/>
    <x v="3"/>
    <n v="14400"/>
    <s v="So0040-A2916633"/>
    <s v="G0001076"/>
    <d v="2016-01-18T00:00:00"/>
    <x v="2"/>
    <n v="1"/>
    <x v="49"/>
    <x v="0"/>
    <s v="VE"/>
    <x v="24"/>
  </r>
  <r>
    <n v="0"/>
    <s v="C001-75220"/>
    <x v="3"/>
    <n v="-14400"/>
    <s v="So0040-A3455971"/>
    <s v="G0001076"/>
    <d v="2016-01-18T00:00:00"/>
    <x v="2"/>
    <n v="1"/>
    <x v="49"/>
    <x v="0"/>
    <s v="VE"/>
    <x v="24"/>
  </r>
  <r>
    <n v="1451.5200000000002"/>
    <s v="C001-75220"/>
    <x v="0"/>
    <n v="14400"/>
    <s v="So0040-A3442889"/>
    <s v="G0001076"/>
    <d v="2016-01-18T00:00:00"/>
    <x v="2"/>
    <n v="1"/>
    <x v="49"/>
    <x v="0"/>
    <s v="VE"/>
    <x v="24"/>
  </r>
  <r>
    <n v="693"/>
    <s v="C001-75220"/>
    <x v="3"/>
    <n v="22"/>
    <s v="So0040-A5102236"/>
    <s v="G0001114"/>
    <d v="2016-02-29T00:00:00"/>
    <x v="2"/>
    <n v="2"/>
    <x v="49"/>
    <x v="0"/>
    <s v="VE"/>
    <x v="24"/>
  </r>
  <r>
    <n v="3144.96"/>
    <s v="C001-75220"/>
    <x v="3"/>
    <n v="240"/>
    <s v="So0050-A0583788"/>
    <s v="G0001182"/>
    <d v="2016-04-25T00:00:00"/>
    <x v="2"/>
    <n v="4"/>
    <x v="49"/>
    <x v="0"/>
    <s v="VE"/>
    <x v="24"/>
  </r>
  <r>
    <n v="2368.8000000000002"/>
    <s v="C001-75220"/>
    <x v="3"/>
    <n v="100"/>
    <s v="So0050-A2834597"/>
    <s v="G0001215"/>
    <d v="2016-05-18T00:00:00"/>
    <x v="2"/>
    <n v="5"/>
    <x v="49"/>
    <x v="0"/>
    <s v="VE"/>
    <x v="24"/>
  </r>
  <r>
    <n v="3812.2559999999999"/>
    <s v="C001-75220"/>
    <x v="3"/>
    <n v="340"/>
    <s v="So0050-A3053878"/>
    <s v="G0001216"/>
    <d v="2016-05-19T00:00:00"/>
    <x v="2"/>
    <n v="5"/>
    <x v="49"/>
    <x v="0"/>
    <s v="VE"/>
    <x v="24"/>
  </r>
  <r>
    <n v="-1947.4560000000001"/>
    <s v="C001-75220"/>
    <x v="3"/>
    <n v="-240"/>
    <s v="So0050-A4144075"/>
    <s v="G0001220"/>
    <d v="2016-05-30T00:00:00"/>
    <x v="2"/>
    <n v="5"/>
    <x v="49"/>
    <x v="0"/>
    <s v="VE"/>
    <x v="24"/>
  </r>
  <r>
    <n v="7106.4000000000005"/>
    <s v="C001-75220"/>
    <x v="3"/>
    <n v="300"/>
    <s v="So0050-A3833776"/>
    <s v="G0001221"/>
    <d v="2016-05-31T00:00:00"/>
    <x v="2"/>
    <n v="5"/>
    <x v="49"/>
    <x v="0"/>
    <s v="VE"/>
    <x v="24"/>
  </r>
  <r>
    <n v="7711.2000000000007"/>
    <s v="C001-75220"/>
    <x v="3"/>
    <n v="600"/>
    <s v="So0050-A7206616"/>
    <s v="G0001287"/>
    <d v="2016-06-29T00:00:00"/>
    <x v="2"/>
    <n v="6"/>
    <x v="49"/>
    <x v="0"/>
    <s v="VE"/>
    <x v="24"/>
  </r>
  <r>
    <n v="1209.6000000000001"/>
    <s v="C001-75220"/>
    <x v="3"/>
    <n v="2000"/>
    <s v="So0060-A5874663"/>
    <s v="G0001515"/>
    <d v="2016-10-28T00:00:00"/>
    <x v="2"/>
    <n v="10"/>
    <x v="49"/>
    <x v="0"/>
    <s v="VE"/>
    <x v="24"/>
  </r>
  <r>
    <n v="453.6"/>
    <s v="C001-75220"/>
    <x v="3"/>
    <n v="9000"/>
    <s v="So0090-A0183691"/>
    <s v="G0001937"/>
    <d v="2017-10-09T00:00:00"/>
    <x v="3"/>
    <n v="10"/>
    <x v="49"/>
    <x v="0"/>
    <s v="VE"/>
    <x v="24"/>
  </r>
  <r>
    <n v="3024"/>
    <s v="C001-75220"/>
    <x v="3"/>
    <n v="100"/>
    <s v="So0090-A2123252"/>
    <s v="G0002036"/>
    <d v="2017-11-07T00:00:00"/>
    <x v="3"/>
    <n v="11"/>
    <x v="49"/>
    <x v="0"/>
    <s v="VE"/>
    <x v="24"/>
  </r>
  <r>
    <n v="302.40000000000003"/>
    <s v="C001-75220"/>
    <x v="3"/>
    <n v="10"/>
    <s v="So0090-A3155680"/>
    <s v="G0002046"/>
    <d v="2017-11-21T00:00:00"/>
    <x v="3"/>
    <n v="11"/>
    <x v="49"/>
    <x v="0"/>
    <s v="VE"/>
    <x v="24"/>
  </r>
  <r>
    <n v="607370.4"/>
    <s v="C001-75220"/>
    <x v="3"/>
    <n v="0"/>
    <s v="So3540-A5784019"/>
    <s v="G0001951"/>
    <d v="2018-01-08T00:00:00"/>
    <x v="4"/>
    <n v="1"/>
    <x v="49"/>
    <x v="0"/>
    <s v="VE"/>
    <x v="24"/>
  </r>
  <r>
    <n v="16934.400000000001"/>
    <s v="C001-75220"/>
    <x v="3"/>
    <n v="0"/>
    <s v="So3540-A5791221"/>
    <s v="G0002084"/>
    <d v="2018-01-31T00:00:00"/>
    <x v="4"/>
    <n v="1"/>
    <x v="49"/>
    <x v="0"/>
    <s v="VE"/>
    <x v="24"/>
  </r>
  <r>
    <n v="347.76"/>
    <s v="C001-75220"/>
    <x v="3"/>
    <n v="15000"/>
    <s v="So0090-A9289383"/>
    <s v="G0002099"/>
    <d v="2018-02-13T00:00:00"/>
    <x v="4"/>
    <n v="2"/>
    <x v="49"/>
    <x v="0"/>
    <s v="VE"/>
    <x v="24"/>
  </r>
  <r>
    <n v="1663.2"/>
    <s v="C001-75220"/>
    <x v="3"/>
    <n v="0"/>
    <s v="So3550-A3287743"/>
    <s v="G0002100"/>
    <d v="2018-02-15T00:00:00"/>
    <x v="4"/>
    <n v="2"/>
    <x v="49"/>
    <x v="0"/>
    <s v="VE"/>
    <x v="24"/>
  </r>
  <r>
    <n v="457939.44"/>
    <s v="C001-75220"/>
    <x v="3"/>
    <n v="0"/>
    <s v="So3560-A8279433"/>
    <s v="G0002105"/>
    <d v="2018-02-26T00:00:00"/>
    <x v="4"/>
    <n v="2"/>
    <x v="49"/>
    <x v="0"/>
    <s v="VE"/>
    <x v="24"/>
  </r>
  <r>
    <n v="192039.12"/>
    <s v="C001-75220"/>
    <x v="3"/>
    <n v="5862"/>
    <s v="So0090-A9906344"/>
    <s v="G0002106"/>
    <d v="2018-02-26T00:00:00"/>
    <x v="4"/>
    <n v="2"/>
    <x v="49"/>
    <x v="0"/>
    <s v="VE"/>
    <x v="24"/>
  </r>
  <r>
    <n v="354196.08"/>
    <s v="C001-75220"/>
    <x v="3"/>
    <n v="0"/>
    <s v="So3580-A3303387"/>
    <s v="G0002131"/>
    <d v="2018-03-19T00:00:00"/>
    <x v="4"/>
    <n v="3"/>
    <x v="49"/>
    <x v="0"/>
    <s v="VE"/>
    <x v="24"/>
  </r>
  <r>
    <n v="148533.84"/>
    <s v="C001-75220"/>
    <x v="3"/>
    <n v="4534"/>
    <s v="So0100-A1198061"/>
    <s v="G0002132"/>
    <d v="2018-03-19T00:00:00"/>
    <x v="4"/>
    <n v="3"/>
    <x v="49"/>
    <x v="0"/>
    <s v="VE"/>
    <x v="24"/>
  </r>
  <r>
    <n v="7015.68"/>
    <s v="C001-75220"/>
    <x v="3"/>
    <n v="100"/>
    <s v="So0100-A3047770"/>
    <s v="G0002160"/>
    <d v="2018-04-23T00:00:00"/>
    <x v="4"/>
    <n v="4"/>
    <x v="49"/>
    <x v="0"/>
    <s v="VE"/>
    <x v="24"/>
  </r>
  <r>
    <n v="318170.16000000003"/>
    <s v="C001-75220"/>
    <x v="3"/>
    <n v="0"/>
    <s v="So3760-A3305885"/>
    <s v="G0002359"/>
    <d v="2018-10-31T00:00:00"/>
    <x v="4"/>
    <n v="10"/>
    <x v="49"/>
    <x v="0"/>
    <s v="VE"/>
    <x v="24"/>
  </r>
  <r>
    <n v="4629.9539999999997"/>
    <s v="C001-75220"/>
    <x v="3"/>
    <n v="62.9"/>
    <s v="So0110-A8646558"/>
    <s v="G0002367"/>
    <d v="2018-11-07T00:00:00"/>
    <x v="4"/>
    <n v="11"/>
    <x v="49"/>
    <x v="0"/>
    <s v="VE"/>
    <x v="24"/>
  </r>
  <r>
    <n v="2838.5280000000002"/>
    <s v="C001-75220"/>
    <x v="3"/>
    <n v="80"/>
    <s v="So0110-A9779426"/>
    <s v="G0002385"/>
    <d v="2018-11-22T00:00:00"/>
    <x v="4"/>
    <n v="11"/>
    <x v="49"/>
    <x v="0"/>
    <s v="VE"/>
    <x v="24"/>
  </r>
  <r>
    <n v="825778.8"/>
    <s v="C001-75220"/>
    <x v="3"/>
    <n v="0"/>
    <s v="So3830-A0782527"/>
    <s v="G0002391"/>
    <d v="2018-11-30T00:00:00"/>
    <x v="4"/>
    <n v="11"/>
    <x v="49"/>
    <x v="0"/>
    <s v="VE"/>
    <x v="24"/>
  </r>
  <r>
    <n v="604.80000000000007"/>
    <s v="C001-75220"/>
    <x v="3"/>
    <n v="100"/>
    <s v="So0120-A0882274"/>
    <s v="G0002398"/>
    <d v="2018-12-05T00:00:00"/>
    <x v="4"/>
    <n v="12"/>
    <x v="49"/>
    <x v="0"/>
    <s v="VE"/>
    <x v="24"/>
  </r>
  <r>
    <n v="189105.84"/>
    <s v="C001-75220"/>
    <x v="3"/>
    <n v="0"/>
    <s v="So3860-A0872793"/>
    <s v="G0002404"/>
    <d v="2018-12-28T00:00:00"/>
    <x v="4"/>
    <n v="12"/>
    <x v="49"/>
    <x v="0"/>
    <s v="VE"/>
    <x v="24"/>
  </r>
  <r>
    <n v="210"/>
    <s v="C001-80115"/>
    <x v="3"/>
    <n v="0"/>
    <s v="So1560-A5799471"/>
    <s v="G0005008"/>
    <d v="2014-01-15T00:00:00"/>
    <x v="0"/>
    <n v="1"/>
    <x v="50"/>
    <x v="0"/>
    <s v="HR"/>
    <x v="25"/>
  </r>
  <r>
    <n v="210"/>
    <s v="C001-80115"/>
    <x v="3"/>
    <n v="0"/>
    <s v="So1610-A0765292"/>
    <s v="G0005022"/>
    <d v="2014-02-21T00:00:00"/>
    <x v="0"/>
    <n v="2"/>
    <x v="50"/>
    <x v="0"/>
    <s v="HR"/>
    <x v="25"/>
  </r>
  <r>
    <n v="210"/>
    <s v="C001-80115"/>
    <x v="3"/>
    <n v="0"/>
    <s v="So1610-A8327393"/>
    <s v="G0000053"/>
    <d v="2014-03-27T00:00:00"/>
    <x v="0"/>
    <n v="3"/>
    <x v="50"/>
    <x v="0"/>
    <s v="HR"/>
    <x v="25"/>
  </r>
  <r>
    <n v="210"/>
    <s v="C001-80115"/>
    <x v="3"/>
    <n v="0"/>
    <s v="So1630-A3481076"/>
    <s v="G0000080"/>
    <d v="2014-04-16T00:00:00"/>
    <x v="0"/>
    <n v="4"/>
    <x v="50"/>
    <x v="0"/>
    <s v="HR"/>
    <x v="25"/>
  </r>
  <r>
    <n v="210"/>
    <s v="C001-80115"/>
    <x v="3"/>
    <n v="0"/>
    <s v="So1660-A3313364"/>
    <s v="G0000187"/>
    <d v="2014-05-19T00:00:00"/>
    <x v="0"/>
    <n v="5"/>
    <x v="50"/>
    <x v="0"/>
    <s v="HR"/>
    <x v="25"/>
  </r>
  <r>
    <n v="210"/>
    <s v="C001-80115"/>
    <x v="3"/>
    <n v="0"/>
    <s v="So1670-A0918860"/>
    <s v="G0000226"/>
    <d v="2014-06-17T00:00:00"/>
    <x v="0"/>
    <n v="6"/>
    <x v="50"/>
    <x v="0"/>
    <s v="HR"/>
    <x v="25"/>
  </r>
  <r>
    <n v="210"/>
    <s v="C001-80115"/>
    <x v="3"/>
    <n v="0"/>
    <s v="So1700-A0859290"/>
    <s v="G0000260"/>
    <d v="2014-07-14T00:00:00"/>
    <x v="0"/>
    <n v="7"/>
    <x v="50"/>
    <x v="0"/>
    <s v="HR"/>
    <x v="25"/>
  </r>
  <r>
    <n v="210"/>
    <s v="C001-80115"/>
    <x v="3"/>
    <n v="0"/>
    <s v="So1720-A3293984"/>
    <s v="G0000304"/>
    <d v="2014-08-19T00:00:00"/>
    <x v="0"/>
    <n v="8"/>
    <x v="50"/>
    <x v="0"/>
    <s v="HR"/>
    <x v="25"/>
  </r>
  <r>
    <n v="210"/>
    <s v="C001-80115"/>
    <x v="3"/>
    <n v="0"/>
    <s v="So1770-A5797723"/>
    <s v="G0000333"/>
    <d v="2014-09-17T00:00:00"/>
    <x v="0"/>
    <n v="9"/>
    <x v="50"/>
    <x v="0"/>
    <s v="HR"/>
    <x v="25"/>
  </r>
  <r>
    <n v="210"/>
    <s v="C001-80115"/>
    <x v="3"/>
    <n v="0"/>
    <s v="So1790-A8282864"/>
    <s v="G0000374"/>
    <d v="2014-10-20T00:00:00"/>
    <x v="0"/>
    <n v="10"/>
    <x v="50"/>
    <x v="0"/>
    <s v="HR"/>
    <x v="25"/>
  </r>
  <r>
    <n v="210"/>
    <s v="C001-80115"/>
    <x v="3"/>
    <n v="0"/>
    <s v="So1820-A8287915"/>
    <s v="G0000409"/>
    <d v="2014-11-18T00:00:00"/>
    <x v="0"/>
    <n v="11"/>
    <x v="50"/>
    <x v="0"/>
    <s v="HR"/>
    <x v="25"/>
  </r>
  <r>
    <n v="210"/>
    <s v="C001-80115"/>
    <x v="3"/>
    <n v="0"/>
    <s v="So1880-A8303142"/>
    <s v="G0000447"/>
    <d v="2014-12-15T00:00:00"/>
    <x v="0"/>
    <n v="12"/>
    <x v="50"/>
    <x v="0"/>
    <s v="HR"/>
    <x v="25"/>
  </r>
  <r>
    <n v="210"/>
    <s v="C001-80115"/>
    <x v="3"/>
    <n v="0"/>
    <s v="So1920-A5765235"/>
    <s v="G0000474"/>
    <d v="2015-01-15T00:00:00"/>
    <x v="1"/>
    <n v="1"/>
    <x v="50"/>
    <x v="0"/>
    <s v="HR"/>
    <x v="25"/>
  </r>
  <r>
    <n v="210"/>
    <s v="C001-80115"/>
    <x v="3"/>
    <n v="0"/>
    <s v="So1950-A5917695"/>
    <s v="G0000530"/>
    <d v="2015-02-23T00:00:00"/>
    <x v="1"/>
    <n v="2"/>
    <x v="50"/>
    <x v="0"/>
    <s v="HR"/>
    <x v="25"/>
  </r>
  <r>
    <n v="210"/>
    <s v="C001-80115"/>
    <x v="3"/>
    <n v="0"/>
    <s v="So1990-A3376382"/>
    <s v="G0000126"/>
    <d v="2015-03-17T00:00:00"/>
    <x v="1"/>
    <n v="3"/>
    <x v="50"/>
    <x v="0"/>
    <s v="HR"/>
    <x v="25"/>
  </r>
  <r>
    <n v="210"/>
    <s v="C001-80115"/>
    <x v="3"/>
    <n v="0"/>
    <s v="So1990-A3814742"/>
    <s v="G0000618"/>
    <d v="2015-04-16T00:00:00"/>
    <x v="1"/>
    <n v="4"/>
    <x v="50"/>
    <x v="0"/>
    <s v="HR"/>
    <x v="25"/>
  </r>
  <r>
    <n v="210"/>
    <s v="C001-80115"/>
    <x v="3"/>
    <n v="0"/>
    <s v="So2000-A1095362"/>
    <s v="G0000663"/>
    <d v="2015-05-14T00:00:00"/>
    <x v="1"/>
    <n v="5"/>
    <x v="50"/>
    <x v="0"/>
    <s v="HR"/>
    <x v="25"/>
  </r>
  <r>
    <n v="210"/>
    <s v="C001-80115"/>
    <x v="3"/>
    <n v="0"/>
    <s v="So2030-A0777076"/>
    <s v="G0000698"/>
    <d v="2015-06-11T00:00:00"/>
    <x v="1"/>
    <n v="6"/>
    <x v="50"/>
    <x v="0"/>
    <s v="HR"/>
    <x v="25"/>
  </r>
  <r>
    <n v="210"/>
    <s v="C001-80115"/>
    <x v="3"/>
    <n v="0"/>
    <s v="So2060-A8323288"/>
    <s v="G0000138"/>
    <d v="2015-07-15T00:00:00"/>
    <x v="1"/>
    <n v="7"/>
    <x v="50"/>
    <x v="0"/>
    <s v="HR"/>
    <x v="25"/>
  </r>
  <r>
    <n v="210"/>
    <s v="C001-80115"/>
    <x v="3"/>
    <n v="0"/>
    <s v="So2110-A3293754"/>
    <s v="G0000816"/>
    <d v="2015-08-21T00:00:00"/>
    <x v="1"/>
    <n v="8"/>
    <x v="50"/>
    <x v="0"/>
    <s v="HR"/>
    <x v="25"/>
  </r>
  <r>
    <n v="210"/>
    <s v="C001-80115"/>
    <x v="3"/>
    <n v="0"/>
    <s v="So2140-A3351511"/>
    <s v="G0000940"/>
    <d v="2015-09-29T00:00:00"/>
    <x v="1"/>
    <n v="9"/>
    <x v="50"/>
    <x v="0"/>
    <s v="HR"/>
    <x v="25"/>
  </r>
  <r>
    <n v="-210"/>
    <s v="C001-80115"/>
    <x v="3"/>
    <n v="0"/>
    <s v="SoD-40-A9818417"/>
    <s v="G0000940"/>
    <d v="2015-09-29T00:00:00"/>
    <x v="1"/>
    <n v="9"/>
    <x v="50"/>
    <x v="0"/>
    <s v="HR"/>
    <x v="25"/>
  </r>
  <r>
    <n v="210"/>
    <s v="C001-80115"/>
    <x v="3"/>
    <n v="0"/>
    <s v="So2140-A3368136"/>
    <s v="G0000942"/>
    <d v="2015-09-29T00:00:00"/>
    <x v="1"/>
    <n v="9"/>
    <x v="50"/>
    <x v="0"/>
    <s v="HR"/>
    <x v="25"/>
  </r>
  <r>
    <n v="210"/>
    <s v="C001-80115"/>
    <x v="3"/>
    <n v="0"/>
    <s v="So2240-A0801445"/>
    <s v="G0000973"/>
    <d v="2015-10-30T00:00:00"/>
    <x v="1"/>
    <n v="10"/>
    <x v="50"/>
    <x v="0"/>
    <s v="HR"/>
    <x v="25"/>
  </r>
  <r>
    <n v="210"/>
    <s v="C001-80115"/>
    <x v="3"/>
    <n v="0"/>
    <s v="So2310-A5764119"/>
    <s v="G0001014"/>
    <d v="2015-11-19T00:00:00"/>
    <x v="1"/>
    <n v="11"/>
    <x v="50"/>
    <x v="0"/>
    <s v="HR"/>
    <x v="25"/>
  </r>
  <r>
    <n v="210"/>
    <s v="C001-80115"/>
    <x v="3"/>
    <n v="0"/>
    <s v="So2350-A3459786"/>
    <s v="G0001048"/>
    <d v="2015-12-09T00:00:00"/>
    <x v="1"/>
    <n v="12"/>
    <x v="50"/>
    <x v="0"/>
    <s v="HR"/>
    <x v="25"/>
  </r>
  <r>
    <n v="210"/>
    <s v="C001-80115"/>
    <x v="3"/>
    <n v="0"/>
    <s v="So2460-A5763268"/>
    <s v="G0001077"/>
    <d v="2016-01-18T00:00:00"/>
    <x v="2"/>
    <n v="1"/>
    <x v="50"/>
    <x v="0"/>
    <s v="HR"/>
    <x v="25"/>
  </r>
  <r>
    <n v="403.20000000000005"/>
    <s v="C001-80115"/>
    <x v="3"/>
    <n v="0"/>
    <s v="So2480-A8279912"/>
    <s v="G0001119"/>
    <d v="2016-02-29T00:00:00"/>
    <x v="2"/>
    <n v="2"/>
    <x v="50"/>
    <x v="0"/>
    <s v="HR"/>
    <x v="25"/>
  </r>
  <r>
    <n v="403.20000000000005"/>
    <s v="C001-80115"/>
    <x v="3"/>
    <n v="0"/>
    <s v="So2580-A5837747"/>
    <s v="G0001178"/>
    <d v="2016-04-19T00:00:00"/>
    <x v="2"/>
    <n v="4"/>
    <x v="50"/>
    <x v="0"/>
    <s v="HR"/>
    <x v="25"/>
  </r>
  <r>
    <n v="403.20000000000005"/>
    <s v="C001-80115"/>
    <x v="3"/>
    <n v="0"/>
    <s v="So2580-A5841564"/>
    <s v="G0001179"/>
    <d v="2016-04-19T00:00:00"/>
    <x v="2"/>
    <n v="4"/>
    <x v="50"/>
    <x v="0"/>
    <s v="HR"/>
    <x v="25"/>
  </r>
  <r>
    <n v="403.20000000000005"/>
    <s v="C001-80115"/>
    <x v="3"/>
    <n v="0"/>
    <s v="So2620-A3276254"/>
    <s v="G0001214"/>
    <d v="2016-05-16T00:00:00"/>
    <x v="2"/>
    <n v="5"/>
    <x v="50"/>
    <x v="0"/>
    <s v="HR"/>
    <x v="25"/>
  </r>
  <r>
    <n v="403.20000000000005"/>
    <s v="C001-80115"/>
    <x v="3"/>
    <n v="0"/>
    <s v="So2660-A0818069"/>
    <s v="G0001266"/>
    <d v="2016-06-08T00:00:00"/>
    <x v="2"/>
    <n v="6"/>
    <x v="50"/>
    <x v="0"/>
    <s v="HR"/>
    <x v="25"/>
  </r>
  <r>
    <n v="16.8"/>
    <s v="C001-80115"/>
    <x v="3"/>
    <n v="0"/>
    <s v="So2660-A0968389"/>
    <s v="G0001282"/>
    <d v="2016-06-20T00:00:00"/>
    <x v="2"/>
    <n v="6"/>
    <x v="50"/>
    <x v="0"/>
    <s v="HR"/>
    <x v="25"/>
  </r>
  <r>
    <n v="420"/>
    <s v="C001-80115"/>
    <x v="3"/>
    <n v="0"/>
    <s v="So2710-A3273673"/>
    <s v="G0001330"/>
    <d v="2016-07-26T00:00:00"/>
    <x v="2"/>
    <n v="7"/>
    <x v="50"/>
    <x v="0"/>
    <s v="HR"/>
    <x v="25"/>
  </r>
  <r>
    <n v="420"/>
    <s v="C001-80115"/>
    <x v="3"/>
    <n v="0"/>
    <s v="So2740-A3373856"/>
    <s v="G0001368"/>
    <d v="2016-08-16T00:00:00"/>
    <x v="2"/>
    <n v="8"/>
    <x v="50"/>
    <x v="0"/>
    <s v="HR"/>
    <x v="25"/>
  </r>
  <r>
    <n v="420"/>
    <s v="C001-80115"/>
    <x v="3"/>
    <n v="0"/>
    <s v="So2780-A8266937"/>
    <s v="G0001471"/>
    <d v="2016-09-19T00:00:00"/>
    <x v="2"/>
    <n v="9"/>
    <x v="50"/>
    <x v="0"/>
    <s v="HR"/>
    <x v="25"/>
  </r>
  <r>
    <n v="420"/>
    <s v="C001-80115"/>
    <x v="3"/>
    <n v="0"/>
    <s v="So2830-A3292053"/>
    <s v="G0001504"/>
    <d v="2016-10-20T00:00:00"/>
    <x v="2"/>
    <n v="10"/>
    <x v="50"/>
    <x v="0"/>
    <s v="HR"/>
    <x v="25"/>
  </r>
  <r>
    <n v="420"/>
    <s v="C001-80115"/>
    <x v="3"/>
    <n v="0"/>
    <s v="So2870-A8282285"/>
    <s v="G0001530"/>
    <d v="2016-11-15T00:00:00"/>
    <x v="2"/>
    <n v="11"/>
    <x v="50"/>
    <x v="0"/>
    <s v="HR"/>
    <x v="25"/>
  </r>
  <r>
    <n v="-420"/>
    <s v="C001-80115"/>
    <x v="3"/>
    <n v="0"/>
    <s v="So2870-A8303413"/>
    <s v="G0001530"/>
    <d v="2016-11-15T00:00:00"/>
    <x v="2"/>
    <n v="11"/>
    <x v="50"/>
    <x v="0"/>
    <s v="HR"/>
    <x v="25"/>
  </r>
  <r>
    <n v="420"/>
    <s v="C001-80115"/>
    <x v="3"/>
    <n v="0"/>
    <s v="So2870-A8316139"/>
    <s v="G0001530"/>
    <d v="2016-11-15T00:00:00"/>
    <x v="2"/>
    <n v="11"/>
    <x v="50"/>
    <x v="0"/>
    <s v="HR"/>
    <x v="25"/>
  </r>
  <r>
    <n v="420"/>
    <s v="C001-80115"/>
    <x v="3"/>
    <n v="0"/>
    <s v="So2930-A8307602"/>
    <s v="G0001549"/>
    <d v="2016-12-27T00:00:00"/>
    <x v="2"/>
    <n v="12"/>
    <x v="50"/>
    <x v="0"/>
    <s v="HR"/>
    <x v="25"/>
  </r>
  <r>
    <n v="420"/>
    <s v="C001-80115"/>
    <x v="3"/>
    <n v="0"/>
    <s v="So2930-A8261927"/>
    <s v="G0002164"/>
    <d v="2016-12-27T00:00:00"/>
    <x v="2"/>
    <n v="12"/>
    <x v="50"/>
    <x v="0"/>
    <s v="HR"/>
    <x v="25"/>
  </r>
  <r>
    <n v="-420"/>
    <s v="C001-80115"/>
    <x v="3"/>
    <n v="0"/>
    <s v="So2930-A8287832"/>
    <s v="G0002164"/>
    <d v="2016-12-27T00:00:00"/>
    <x v="2"/>
    <n v="12"/>
    <x v="50"/>
    <x v="0"/>
    <s v="HR"/>
    <x v="25"/>
  </r>
  <r>
    <n v="-420"/>
    <s v="C001-80115"/>
    <x v="3"/>
    <n v="0"/>
    <s v="So2930-A8277392"/>
    <s v="G0002164"/>
    <d v="2016-12-27T00:00:00"/>
    <x v="2"/>
    <n v="12"/>
    <x v="50"/>
    <x v="0"/>
    <s v="HR"/>
    <x v="25"/>
  </r>
  <r>
    <n v="420"/>
    <s v="C001-80115"/>
    <x v="3"/>
    <n v="0"/>
    <s v="So2930-A8296799"/>
    <s v="G0002164"/>
    <d v="2016-12-27T00:00:00"/>
    <x v="2"/>
    <n v="12"/>
    <x v="50"/>
    <x v="0"/>
    <s v="HR"/>
    <x v="25"/>
  </r>
  <r>
    <n v="420"/>
    <s v="C001-80115"/>
    <x v="3"/>
    <n v="0"/>
    <s v="So2980-A3269894"/>
    <s v="G0001568"/>
    <d v="2017-01-31T00:00:00"/>
    <x v="3"/>
    <n v="1"/>
    <x v="50"/>
    <x v="0"/>
    <s v="HR"/>
    <x v="25"/>
  </r>
  <r>
    <n v="420"/>
    <s v="C001-80115"/>
    <x v="3"/>
    <n v="0"/>
    <s v="So3020-A8282026"/>
    <s v="G0001590"/>
    <d v="2017-02-24T00:00:00"/>
    <x v="3"/>
    <n v="2"/>
    <x v="50"/>
    <x v="0"/>
    <s v="HR"/>
    <x v="25"/>
  </r>
  <r>
    <n v="420"/>
    <s v="C001-80115"/>
    <x v="3"/>
    <n v="0"/>
    <s v="So3040-A3285233"/>
    <s v="G0001608"/>
    <d v="2017-03-21T00:00:00"/>
    <x v="3"/>
    <n v="3"/>
    <x v="50"/>
    <x v="0"/>
    <s v="HR"/>
    <x v="25"/>
  </r>
  <r>
    <n v="420"/>
    <s v="C001-80115"/>
    <x v="3"/>
    <n v="0"/>
    <s v="So3080-A0775662"/>
    <s v="G0001632"/>
    <d v="2017-04-20T00:00:00"/>
    <x v="3"/>
    <n v="4"/>
    <x v="50"/>
    <x v="0"/>
    <s v="HR"/>
    <x v="25"/>
  </r>
  <r>
    <n v="420"/>
    <s v="C001-80115"/>
    <x v="3"/>
    <n v="0"/>
    <s v="So3140-A0805790"/>
    <s v="G0001666"/>
    <d v="2017-05-19T00:00:00"/>
    <x v="3"/>
    <n v="5"/>
    <x v="50"/>
    <x v="0"/>
    <s v="HR"/>
    <x v="25"/>
  </r>
  <r>
    <n v="420"/>
    <s v="C001-80115"/>
    <x v="3"/>
    <n v="0"/>
    <s v="So3170-A8263592"/>
    <s v="G0001698"/>
    <d v="2017-06-21T00:00:00"/>
    <x v="3"/>
    <n v="6"/>
    <x v="50"/>
    <x v="0"/>
    <s v="HR"/>
    <x v="25"/>
  </r>
  <r>
    <n v="420"/>
    <s v="C001-80115"/>
    <x v="3"/>
    <n v="0"/>
    <s v="So3230-A0873817"/>
    <s v="G0001805"/>
    <d v="2017-07-24T00:00:00"/>
    <x v="3"/>
    <n v="7"/>
    <x v="50"/>
    <x v="0"/>
    <s v="HR"/>
    <x v="25"/>
  </r>
  <r>
    <n v="420"/>
    <s v="C001-80115"/>
    <x v="3"/>
    <n v="0"/>
    <s v="So3280-A3489725"/>
    <s v="G0001841"/>
    <d v="2017-08-22T00:00:00"/>
    <x v="3"/>
    <n v="8"/>
    <x v="50"/>
    <x v="0"/>
    <s v="HR"/>
    <x v="25"/>
  </r>
  <r>
    <n v="420"/>
    <s v="C001-80115"/>
    <x v="3"/>
    <n v="0"/>
    <s v="So3340-A3279869"/>
    <s v="G0001925"/>
    <d v="2017-09-26T00:00:00"/>
    <x v="3"/>
    <n v="9"/>
    <x v="50"/>
    <x v="0"/>
    <s v="HR"/>
    <x v="25"/>
  </r>
  <r>
    <n v="420"/>
    <s v="C001-80115"/>
    <x v="3"/>
    <n v="0"/>
    <s v="So3370-A3338387"/>
    <s v="G0002020"/>
    <d v="2017-10-23T00:00:00"/>
    <x v="3"/>
    <n v="10"/>
    <x v="50"/>
    <x v="0"/>
    <s v="HR"/>
    <x v="25"/>
  </r>
  <r>
    <n v="420"/>
    <s v="C001-80115"/>
    <x v="3"/>
    <n v="0"/>
    <s v="So3410-A0854602"/>
    <s v="G0002045"/>
    <d v="2017-11-20T00:00:00"/>
    <x v="3"/>
    <n v="11"/>
    <x v="50"/>
    <x v="0"/>
    <s v="HR"/>
    <x v="25"/>
  </r>
  <r>
    <n v="420"/>
    <s v="C001-80115"/>
    <x v="3"/>
    <n v="0"/>
    <s v="So3490-A3265500"/>
    <s v="G0002064"/>
    <d v="2017-12-21T00:00:00"/>
    <x v="3"/>
    <n v="12"/>
    <x v="50"/>
    <x v="0"/>
    <s v="HR"/>
    <x v="25"/>
  </r>
  <r>
    <n v="420"/>
    <s v="C001-80115"/>
    <x v="3"/>
    <n v="0"/>
    <s v="So3530-A0786573"/>
    <s v="G0002081"/>
    <d v="2018-01-26T00:00:00"/>
    <x v="4"/>
    <n v="1"/>
    <x v="50"/>
    <x v="0"/>
    <s v="HR"/>
    <x v="25"/>
  </r>
  <r>
    <n v="420"/>
    <s v="C001-80115"/>
    <x v="3"/>
    <n v="0"/>
    <s v="So3560-A8323266"/>
    <s v="G0002109"/>
    <d v="2018-02-27T00:00:00"/>
    <x v="4"/>
    <n v="2"/>
    <x v="50"/>
    <x v="0"/>
    <s v="HR"/>
    <x v="25"/>
  </r>
  <r>
    <n v="420"/>
    <s v="C001-80115"/>
    <x v="3"/>
    <n v="0"/>
    <s v="So3600-A5794042"/>
    <s v="G0002138"/>
    <d v="2018-03-26T00:00:00"/>
    <x v="4"/>
    <n v="3"/>
    <x v="50"/>
    <x v="0"/>
    <s v="HR"/>
    <x v="25"/>
  </r>
  <r>
    <n v="420"/>
    <s v="C001-80115"/>
    <x v="3"/>
    <n v="0"/>
    <s v="So3620-A8318477"/>
    <s v="G0002165"/>
    <d v="2018-04-27T00:00:00"/>
    <x v="4"/>
    <n v="4"/>
    <x v="50"/>
    <x v="0"/>
    <s v="HR"/>
    <x v="25"/>
  </r>
  <r>
    <n v="420"/>
    <s v="C001-80115"/>
    <x v="3"/>
    <n v="0"/>
    <s v="So3650-A8423993"/>
    <s v="G0002197"/>
    <d v="2018-05-31T00:00:00"/>
    <x v="4"/>
    <n v="5"/>
    <x v="50"/>
    <x v="0"/>
    <s v="HR"/>
    <x v="25"/>
  </r>
  <r>
    <n v="420"/>
    <s v="C001-80115"/>
    <x v="3"/>
    <n v="0"/>
    <s v="So3680-A0773728"/>
    <s v="G0002239"/>
    <d v="2018-06-27T00:00:00"/>
    <x v="4"/>
    <n v="6"/>
    <x v="50"/>
    <x v="0"/>
    <s v="HR"/>
    <x v="25"/>
  </r>
  <r>
    <n v="420"/>
    <s v="C001-80115"/>
    <x v="3"/>
    <n v="0"/>
    <s v="So3700-A3321609"/>
    <s v="G0002262"/>
    <d v="2018-07-27T00:00:00"/>
    <x v="4"/>
    <n v="7"/>
    <x v="50"/>
    <x v="0"/>
    <s v="HR"/>
    <x v="25"/>
  </r>
  <r>
    <n v="420"/>
    <s v="C001-80115"/>
    <x v="3"/>
    <n v="0"/>
    <s v="So3710-A8305806"/>
    <s v="G0002285"/>
    <d v="2018-08-30T00:00:00"/>
    <x v="4"/>
    <n v="8"/>
    <x v="50"/>
    <x v="0"/>
    <s v="HR"/>
    <x v="25"/>
  </r>
  <r>
    <n v="420"/>
    <s v="C001-80115"/>
    <x v="3"/>
    <n v="0"/>
    <s v="So3740-A1113887"/>
    <s v="G0002337"/>
    <d v="2018-09-28T00:00:00"/>
    <x v="4"/>
    <n v="9"/>
    <x v="50"/>
    <x v="0"/>
    <s v="HR"/>
    <x v="25"/>
  </r>
  <r>
    <n v="420"/>
    <s v="C001-80115"/>
    <x v="3"/>
    <n v="0"/>
    <s v="So3760-A3286821"/>
    <s v="G0002356"/>
    <d v="2018-10-30T00:00:00"/>
    <x v="4"/>
    <n v="10"/>
    <x v="50"/>
    <x v="0"/>
    <s v="HR"/>
    <x v="25"/>
  </r>
  <r>
    <n v="420"/>
    <s v="C001-80115"/>
    <x v="3"/>
    <n v="0"/>
    <s v="So3810-A5803043"/>
    <s v="G0002388"/>
    <d v="2018-11-28T00:00:00"/>
    <x v="4"/>
    <n v="11"/>
    <x v="50"/>
    <x v="0"/>
    <s v="HR"/>
    <x v="25"/>
  </r>
  <r>
    <n v="420"/>
    <s v="C001-80115"/>
    <x v="3"/>
    <n v="0"/>
    <s v="So3840-A5793428"/>
    <s v="G0002403"/>
    <d v="2018-12-20T00:00:00"/>
    <x v="4"/>
    <n v="12"/>
    <x v="50"/>
    <x v="0"/>
    <s v="HR"/>
    <x v="25"/>
  </r>
  <r>
    <n v="5460"/>
    <s v="C001-88223"/>
    <x v="3"/>
    <n v="1"/>
    <s v="So0000-A9864375"/>
    <s v="G0005234"/>
    <d v="2014-06-05T00:00:00"/>
    <x v="0"/>
    <n v="6"/>
    <x v="51"/>
    <x v="0"/>
    <s v="NZ"/>
    <x v="26"/>
  </r>
  <r>
    <n v="1003.8000000000001"/>
    <s v="C001-92986"/>
    <x v="3"/>
    <n v="1"/>
    <s v="So0030-A6102446"/>
    <s v="G0005872"/>
    <d v="2015-09-07T00:00:00"/>
    <x v="1"/>
    <n v="9"/>
    <x v="52"/>
    <x v="0"/>
    <s v="ZW"/>
    <x v="27"/>
  </r>
  <r>
    <n v="23736.216"/>
    <s v="C001-95286"/>
    <x v="3"/>
    <n v="7"/>
    <s v="So0000-A4997899"/>
    <s v="G0005090"/>
    <d v="2014-03-18T00:00:00"/>
    <x v="0"/>
    <n v="3"/>
    <x v="53"/>
    <x v="0"/>
    <s v="CN"/>
    <x v="0"/>
  </r>
  <r>
    <n v="-22000.817999999999"/>
    <s v="C001-95286"/>
    <x v="3"/>
    <n v="-6"/>
    <s v="So0000-A9316150"/>
    <s v="G0005221"/>
    <d v="2014-05-28T00:00:00"/>
    <x v="0"/>
    <n v="5"/>
    <x v="53"/>
    <x v="0"/>
    <s v="CN"/>
    <x v="0"/>
  </r>
  <r>
    <n v="19527.48"/>
    <s v="C001-95286"/>
    <x v="0"/>
    <n v="2"/>
    <s v="So0030-A0715282"/>
    <s v="G0000706"/>
    <d v="2015-06-23T00:00:00"/>
    <x v="1"/>
    <n v="6"/>
    <x v="53"/>
    <x v="0"/>
    <s v="CN"/>
    <x v="0"/>
  </r>
  <r>
    <n v="13102.992000000002"/>
    <s v="C001-95286"/>
    <x v="3"/>
    <n v="3"/>
    <s v="So0030-A2035164"/>
    <s v="G0005748"/>
    <d v="2015-07-10T00:00:00"/>
    <x v="1"/>
    <n v="7"/>
    <x v="53"/>
    <x v="0"/>
    <s v="CN"/>
    <x v="0"/>
  </r>
  <r>
    <n v="8580.0960000000014"/>
    <s v="C001-95286"/>
    <x v="3"/>
    <n v="2"/>
    <s v="So0030-A2989999"/>
    <s v="G0005777"/>
    <d v="2015-07-21T00:00:00"/>
    <x v="1"/>
    <n v="7"/>
    <x v="53"/>
    <x v="0"/>
    <s v="CN"/>
    <x v="0"/>
  </r>
  <r>
    <n v="13543.74"/>
    <s v="C001-95286"/>
    <x v="3"/>
    <n v="1"/>
    <s v="So0030-A2226600"/>
    <s v="G0005863"/>
    <d v="2015-08-31T00:00:00"/>
    <x v="1"/>
    <n v="8"/>
    <x v="53"/>
    <x v="0"/>
    <s v="CN"/>
    <x v="0"/>
  </r>
  <r>
    <n v="4405.7579999999998"/>
    <s v="C001-95286"/>
    <x v="3"/>
    <n v="1"/>
    <s v="So0030-A6019645"/>
    <s v="G0005869"/>
    <d v="2015-09-04T00:00:00"/>
    <x v="1"/>
    <n v="9"/>
    <x v="53"/>
    <x v="0"/>
    <s v="CN"/>
    <x v="0"/>
  </r>
  <r>
    <n v="26888.442000000003"/>
    <s v="C001-95286"/>
    <x v="3"/>
    <n v="10"/>
    <s v="So0030-A9067427"/>
    <s v="G0005919"/>
    <d v="2015-11-12T00:00:00"/>
    <x v="1"/>
    <n v="11"/>
    <x v="53"/>
    <x v="0"/>
    <s v="CN"/>
    <x v="0"/>
  </r>
  <r>
    <n v="2935.8"/>
    <s v="C001-95286"/>
    <x v="3"/>
    <n v="1"/>
    <s v="So0040-A1639689"/>
    <s v="G0005947"/>
    <d v="2015-12-17T00:00:00"/>
    <x v="1"/>
    <n v="12"/>
    <x v="53"/>
    <x v="0"/>
    <s v="CN"/>
    <x v="0"/>
  </r>
  <r>
    <n v="2612.4"/>
    <s v="C001-95286"/>
    <x v="3"/>
    <n v="1"/>
    <s v="So0040-A2383424"/>
    <s v="G0005962"/>
    <d v="2016-01-06T00:00:00"/>
    <x v="2"/>
    <n v="1"/>
    <x v="53"/>
    <x v="0"/>
    <s v="CN"/>
    <x v="0"/>
  </r>
  <r>
    <n v="2612.4"/>
    <s v="C001-95286"/>
    <x v="3"/>
    <n v="1"/>
    <s v="So0040-A2449385"/>
    <s v="G0005964"/>
    <d v="2016-01-07T00:00:00"/>
    <x v="2"/>
    <n v="1"/>
    <x v="53"/>
    <x v="0"/>
    <s v="CN"/>
    <x v="0"/>
  </r>
  <r>
    <n v="-21457.842000000001"/>
    <s v="C001-95286"/>
    <x v="3"/>
    <n v="-8"/>
    <s v="So0040-A6772203"/>
    <s v="G0006022"/>
    <d v="2016-03-11T00:00:00"/>
    <x v="2"/>
    <n v="3"/>
    <x v="53"/>
    <x v="0"/>
    <s v="CN"/>
    <x v="0"/>
  </r>
  <r>
    <n v="21457.842000000001"/>
    <s v="C001-95286"/>
    <x v="3"/>
    <n v="8"/>
    <s v="So0040-A6797317"/>
    <s v="G0006022"/>
    <d v="2016-03-11T00:00:00"/>
    <x v="2"/>
    <n v="3"/>
    <x v="53"/>
    <x v="0"/>
    <s v="CN"/>
    <x v="0"/>
  </r>
  <r>
    <n v="-8580.0960000000014"/>
    <s v="C001-95286"/>
    <x v="3"/>
    <n v="-2"/>
    <s v="So0040-A6781597"/>
    <s v="G0006023"/>
    <d v="2016-03-11T00:00:00"/>
    <x v="2"/>
    <n v="3"/>
    <x v="53"/>
    <x v="0"/>
    <s v="CN"/>
    <x v="0"/>
  </r>
  <r>
    <n v="-21457.842000000001"/>
    <s v="C001-95286"/>
    <x v="3"/>
    <n v="-8"/>
    <s v="So0040-A6807452"/>
    <s v="G0006024"/>
    <d v="2016-03-11T00:00:00"/>
    <x v="2"/>
    <n v="3"/>
    <x v="53"/>
    <x v="0"/>
    <s v="CN"/>
    <x v="0"/>
  </r>
  <r>
    <n v="-19527.48"/>
    <s v="C001-95286"/>
    <x v="0"/>
    <n v="-2"/>
    <s v="So0040-A7029379"/>
    <s v="G0001132"/>
    <d v="2016-03-15T00:00:00"/>
    <x v="2"/>
    <n v="3"/>
    <x v="53"/>
    <x v="0"/>
    <s v="CN"/>
    <x v="0"/>
  </r>
  <r>
    <n v="6300"/>
    <s v="C001-96828"/>
    <x v="3"/>
    <n v="10"/>
    <s v="So0000-A3503175"/>
    <s v="G0005075"/>
    <d v="2014-01-29T00:00:00"/>
    <x v="0"/>
    <n v="1"/>
    <x v="54"/>
    <x v="0"/>
    <s v="CA"/>
    <x v="16"/>
  </r>
  <r>
    <n v="6300"/>
    <s v="C001-96828"/>
    <x v="3"/>
    <n v="10"/>
    <s v="So0000-A3011466"/>
    <s v="G-000025"/>
    <d v="2014-01-29T00:00:00"/>
    <x v="0"/>
    <n v="1"/>
    <x v="54"/>
    <x v="0"/>
    <s v="CA"/>
    <x v="16"/>
  </r>
  <r>
    <n v="-6300"/>
    <s v="C001-96828"/>
    <x v="3"/>
    <n v="-10"/>
    <s v="So0000-A3497768"/>
    <s v="G-000025"/>
    <d v="2014-01-29T00:00:00"/>
    <x v="0"/>
    <n v="1"/>
    <x v="54"/>
    <x v="0"/>
    <s v="CA"/>
    <x v="16"/>
  </r>
  <r>
    <n v="9791.376000000002"/>
    <s v="C001-96828"/>
    <x v="3"/>
    <n v="16"/>
    <s v="So0000-A5278967"/>
    <s v="G0005104"/>
    <d v="2014-03-21T00:00:00"/>
    <x v="0"/>
    <n v="3"/>
    <x v="54"/>
    <x v="0"/>
    <s v="CA"/>
    <x v="16"/>
  </r>
  <r>
    <n v="2036.9160000000002"/>
    <s v="C001-96828"/>
    <x v="3"/>
    <n v="5"/>
    <s v="So0000-A6108886"/>
    <s v="G0005134"/>
    <d v="2014-04-03T00:00:00"/>
    <x v="0"/>
    <n v="4"/>
    <x v="54"/>
    <x v="0"/>
    <s v="CA"/>
    <x v="16"/>
  </r>
  <r>
    <n v="5742.9120000000003"/>
    <s v="C001-96828"/>
    <x v="3"/>
    <n v="6"/>
    <s v="So0000-A8121903"/>
    <s v="G0005181"/>
    <d v="2014-05-12T00:00:00"/>
    <x v="0"/>
    <n v="5"/>
    <x v="54"/>
    <x v="0"/>
    <s v="CA"/>
    <x v="16"/>
  </r>
  <r>
    <n v="6348.8460000000005"/>
    <s v="C001-96828"/>
    <x v="3"/>
    <n v="8"/>
    <s v="So0000-A8283085"/>
    <s v="G0005188"/>
    <d v="2014-05-14T00:00:00"/>
    <x v="0"/>
    <n v="5"/>
    <x v="54"/>
    <x v="0"/>
    <s v="CA"/>
    <x v="16"/>
  </r>
  <r>
    <n v="1582.5600000000002"/>
    <s v="C001-96828"/>
    <x v="3"/>
    <n v="2"/>
    <s v="So0000-A8419484"/>
    <s v="G0005193"/>
    <d v="2014-05-16T00:00:00"/>
    <x v="0"/>
    <n v="5"/>
    <x v="54"/>
    <x v="0"/>
    <s v="CA"/>
    <x v="16"/>
  </r>
  <r>
    <n v="2475.3960000000002"/>
    <s v="C001-96828"/>
    <x v="3"/>
    <n v="3"/>
    <s v="So0000-A8469130"/>
    <s v="G0005195"/>
    <d v="2014-05-16T00:00:00"/>
    <x v="0"/>
    <n v="5"/>
    <x v="54"/>
    <x v="0"/>
    <s v="CA"/>
    <x v="16"/>
  </r>
  <r>
    <n v="2373.84"/>
    <s v="C001-96828"/>
    <x v="3"/>
    <n v="3"/>
    <s v="So0000-A8727858"/>
    <s v="G0005206"/>
    <d v="2014-05-20T00:00:00"/>
    <x v="0"/>
    <n v="5"/>
    <x v="54"/>
    <x v="0"/>
    <s v="CA"/>
    <x v="16"/>
  </r>
  <r>
    <n v="-2373.84"/>
    <s v="C001-96828"/>
    <x v="3"/>
    <n v="-3"/>
    <s v="So0000-A8948362"/>
    <s v="G0005104"/>
    <d v="2014-05-23T00:00:00"/>
    <x v="0"/>
    <n v="5"/>
    <x v="54"/>
    <x v="0"/>
    <s v="CA"/>
    <x v="16"/>
  </r>
  <r>
    <n v="2373.84"/>
    <s v="C001-96828"/>
    <x v="3"/>
    <n v="3"/>
    <s v="So0000-A8929470"/>
    <s v="G0005209"/>
    <d v="2014-05-23T00:00:00"/>
    <x v="0"/>
    <n v="5"/>
    <x v="54"/>
    <x v="0"/>
    <s v="CA"/>
    <x v="16"/>
  </r>
  <r>
    <n v="2373.84"/>
    <s v="C001-96828"/>
    <x v="3"/>
    <n v="3"/>
    <s v="So0000-A8934588"/>
    <s v="G0005210"/>
    <d v="2014-05-23T00:00:00"/>
    <x v="0"/>
    <n v="5"/>
    <x v="54"/>
    <x v="0"/>
    <s v="CA"/>
    <x v="16"/>
  </r>
  <r>
    <n v="2373.84"/>
    <s v="C001-96828"/>
    <x v="3"/>
    <n v="3"/>
    <s v="So0000-A8963068"/>
    <s v="G0005211"/>
    <d v="2014-05-23T00:00:00"/>
    <x v="0"/>
    <n v="5"/>
    <x v="54"/>
    <x v="0"/>
    <s v="CA"/>
    <x v="16"/>
  </r>
  <r>
    <n v="-2373.84"/>
    <s v="C001-96828"/>
    <x v="3"/>
    <n v="-3"/>
    <s v="So0000-A8979749"/>
    <s v="G0005212"/>
    <d v="2014-05-23T00:00:00"/>
    <x v="0"/>
    <n v="5"/>
    <x v="54"/>
    <x v="0"/>
    <s v="CA"/>
    <x v="16"/>
  </r>
  <r>
    <n v="4893.7980000000007"/>
    <s v="C001-96828"/>
    <x v="3"/>
    <n v="6"/>
    <s v="So0010-A0178785"/>
    <s v="G0005247"/>
    <d v="2014-06-09T00:00:00"/>
    <x v="0"/>
    <n v="6"/>
    <x v="54"/>
    <x v="0"/>
    <s v="CA"/>
    <x v="16"/>
  </r>
  <r>
    <n v="7718.0460000000012"/>
    <s v="C001-96828"/>
    <x v="3"/>
    <n v="10"/>
    <s v="So0010-A0626558"/>
    <s v="G0005268"/>
    <d v="2014-06-13T00:00:00"/>
    <x v="0"/>
    <n v="6"/>
    <x v="54"/>
    <x v="0"/>
    <s v="CA"/>
    <x v="16"/>
  </r>
  <r>
    <n v="3165.1200000000003"/>
    <s v="C001-96828"/>
    <x v="3"/>
    <n v="4"/>
    <s v="So0010-A0632121"/>
    <s v="G0005269"/>
    <d v="2014-06-13T00:00:00"/>
    <x v="0"/>
    <n v="6"/>
    <x v="54"/>
    <x v="0"/>
    <s v="CA"/>
    <x v="16"/>
  </r>
  <r>
    <n v="3293.5980000000004"/>
    <s v="C001-96828"/>
    <x v="3"/>
    <n v="6"/>
    <s v="So0010-A1066310"/>
    <s v="G0005279"/>
    <d v="2014-06-20T00:00:00"/>
    <x v="0"/>
    <n v="6"/>
    <x v="54"/>
    <x v="0"/>
    <s v="CA"/>
    <x v="16"/>
  </r>
  <r>
    <n v="4882.2480000000005"/>
    <s v="C001-96828"/>
    <x v="3"/>
    <n v="7"/>
    <s v="So0010-A1232908"/>
    <s v="G0005284"/>
    <d v="2014-06-23T00:00:00"/>
    <x v="0"/>
    <n v="6"/>
    <x v="54"/>
    <x v="0"/>
    <s v="CA"/>
    <x v="16"/>
  </r>
  <r>
    <n v="8112.2160000000003"/>
    <s v="C001-96828"/>
    <x v="3"/>
    <n v="13"/>
    <s v="So0010-A1885496"/>
    <s v="G0005299"/>
    <d v="2014-07-02T00:00:00"/>
    <x v="0"/>
    <n v="7"/>
    <x v="54"/>
    <x v="0"/>
    <s v="CA"/>
    <x v="16"/>
  </r>
  <r>
    <n v="1582.5600000000002"/>
    <s v="C001-96828"/>
    <x v="3"/>
    <n v="2"/>
    <s v="So0010-A1955202"/>
    <s v="G0005300"/>
    <d v="2014-07-03T00:00:00"/>
    <x v="0"/>
    <n v="7"/>
    <x v="54"/>
    <x v="0"/>
    <s v="CA"/>
    <x v="16"/>
  </r>
  <r>
    <n v="6218.8560000000007"/>
    <s v="C001-96828"/>
    <x v="3"/>
    <n v="8"/>
    <s v="So0010-A3041966"/>
    <s v="G0005329"/>
    <d v="2014-07-18T00:00:00"/>
    <x v="0"/>
    <n v="7"/>
    <x v="54"/>
    <x v="0"/>
    <s v="CA"/>
    <x v="16"/>
  </r>
  <r>
    <n v="5533.92"/>
    <s v="C001-96828"/>
    <x v="3"/>
    <n v="6"/>
    <s v="So0010-A3402994"/>
    <s v="G0005342"/>
    <d v="2014-07-25T00:00:00"/>
    <x v="0"/>
    <n v="7"/>
    <x v="54"/>
    <x v="0"/>
    <s v="CA"/>
    <x v="16"/>
  </r>
  <r>
    <n v="2391.9839999999999"/>
    <s v="C001-96828"/>
    <x v="3"/>
    <n v="3"/>
    <s v="So0010-A4008123"/>
    <s v="G0005364"/>
    <d v="2014-08-06T00:00:00"/>
    <x v="0"/>
    <n v="8"/>
    <x v="54"/>
    <x v="0"/>
    <s v="CA"/>
    <x v="16"/>
  </r>
  <r>
    <n v="1636.992"/>
    <s v="C001-96828"/>
    <x v="3"/>
    <n v="2"/>
    <s v="So0010-A4764012"/>
    <s v="G0005389"/>
    <d v="2014-08-29T00:00:00"/>
    <x v="0"/>
    <n v="8"/>
    <x v="54"/>
    <x v="0"/>
    <s v="CA"/>
    <x v="16"/>
  </r>
  <r>
    <n v="2942.9400000000005"/>
    <s v="C001-96828"/>
    <x v="3"/>
    <n v="3"/>
    <s v="So0010-A4887550"/>
    <s v="G0005393"/>
    <d v="2014-09-02T00:00:00"/>
    <x v="0"/>
    <n v="9"/>
    <x v="54"/>
    <x v="0"/>
    <s v="CA"/>
    <x v="16"/>
  </r>
  <r>
    <n v="1247.8200000000002"/>
    <s v="C001-96828"/>
    <x v="3"/>
    <n v="2"/>
    <s v="So0010-A5356629"/>
    <s v="G0005406"/>
    <d v="2014-09-10T00:00:00"/>
    <x v="0"/>
    <n v="9"/>
    <x v="54"/>
    <x v="0"/>
    <s v="CA"/>
    <x v="16"/>
  </r>
  <r>
    <n v="6473.46"/>
    <s v="C001-96828"/>
    <x v="3"/>
    <n v="9"/>
    <s v="So0010-A6099205"/>
    <s v="G0005422"/>
    <d v="2014-09-30T00:00:00"/>
    <x v="0"/>
    <n v="9"/>
    <x v="54"/>
    <x v="0"/>
    <s v="CA"/>
    <x v="16"/>
  </r>
  <r>
    <n v="696.94799999999998"/>
    <s v="C001-96828"/>
    <x v="3"/>
    <n v="1"/>
    <s v="So0010-A6955755"/>
    <s v="G0005445"/>
    <d v="2014-10-15T00:00:00"/>
    <x v="0"/>
    <n v="10"/>
    <x v="54"/>
    <x v="0"/>
    <s v="CA"/>
    <x v="16"/>
  </r>
  <r>
    <n v="46371.528000000006"/>
    <s v="C001-96828"/>
    <x v="3"/>
    <n v="83"/>
    <s v="So0010-A9419477"/>
    <s v="G0005480"/>
    <d v="2014-12-16T00:00:00"/>
    <x v="0"/>
    <n v="12"/>
    <x v="54"/>
    <x v="0"/>
    <s v="CA"/>
    <x v="16"/>
  </r>
  <r>
    <n v="6377.3640000000005"/>
    <s v="C001-96828"/>
    <x v="3"/>
    <n v="3"/>
    <s v="So0020-A2915844"/>
    <s v="G0005532"/>
    <d v="2015-03-06T00:00:00"/>
    <x v="1"/>
    <n v="3"/>
    <x v="54"/>
    <x v="0"/>
    <s v="CA"/>
    <x v="16"/>
  </r>
  <r>
    <n v="167.32800000000003"/>
    <s v="C001-96828"/>
    <x v="3"/>
    <n v="20"/>
    <s v="So0020-A2927937"/>
    <s v="G0005533"/>
    <d v="2015-03-06T00:00:00"/>
    <x v="1"/>
    <n v="3"/>
    <x v="54"/>
    <x v="0"/>
    <s v="CA"/>
    <x v="16"/>
  </r>
  <r>
    <n v="5133.7860000000001"/>
    <s v="C001-96828"/>
    <x v="3"/>
    <n v="100"/>
    <s v="So0020-A3751850"/>
    <s v="G0005549"/>
    <d v="2015-03-16T00:00:00"/>
    <x v="1"/>
    <n v="3"/>
    <x v="54"/>
    <x v="0"/>
    <s v="CA"/>
    <x v="16"/>
  </r>
  <r>
    <n v="1636.5720000000001"/>
    <s v="C001-96828"/>
    <x v="3"/>
    <n v="2"/>
    <s v="So0020-A5148634"/>
    <s v="G0005564"/>
    <d v="2015-04-02T00:00:00"/>
    <x v="1"/>
    <n v="4"/>
    <x v="54"/>
    <x v="0"/>
    <s v="CA"/>
    <x v="16"/>
  </r>
  <r>
    <n v="2454.9"/>
    <s v="C001-96828"/>
    <x v="3"/>
    <n v="3"/>
    <s v="So0020-A5298708"/>
    <s v="G0005568"/>
    <d v="2015-04-03T00:00:00"/>
    <x v="1"/>
    <n v="4"/>
    <x v="54"/>
    <x v="0"/>
    <s v="CA"/>
    <x v="16"/>
  </r>
  <r>
    <n v="5993.4840000000004"/>
    <s v="C001-96828"/>
    <x v="3"/>
    <n v="7"/>
    <s v="So0020-A6329633"/>
    <s v="G0005594"/>
    <d v="2015-04-27T00:00:00"/>
    <x v="1"/>
    <n v="4"/>
    <x v="54"/>
    <x v="0"/>
    <s v="CA"/>
    <x v="16"/>
  </r>
  <r>
    <n v="6199.9140000000007"/>
    <s v="C001-96828"/>
    <x v="3"/>
    <n v="6"/>
    <s v="So0020-A6942088"/>
    <s v="G0005613"/>
    <d v="2015-05-07T00:00:00"/>
    <x v="1"/>
    <n v="5"/>
    <x v="54"/>
    <x v="0"/>
    <s v="CA"/>
    <x v="16"/>
  </r>
  <r>
    <n v="1636.6980000000001"/>
    <s v="C001-96828"/>
    <x v="3"/>
    <n v="2"/>
    <s v="So0020-A8142367"/>
    <s v="G0005647"/>
    <d v="2015-05-22T00:00:00"/>
    <x v="1"/>
    <n v="5"/>
    <x v="54"/>
    <x v="0"/>
    <s v="CA"/>
    <x v="16"/>
  </r>
  <r>
    <n v="558.76800000000003"/>
    <s v="C001-96828"/>
    <x v="3"/>
    <n v="20"/>
    <s v="So0020-A8632139"/>
    <s v="G0005656"/>
    <d v="2015-05-28T00:00:00"/>
    <x v="1"/>
    <n v="5"/>
    <x v="54"/>
    <x v="0"/>
    <s v="CA"/>
    <x v="16"/>
  </r>
  <r>
    <n v="2716.6019999999999"/>
    <s v="C001-96828"/>
    <x v="3"/>
    <n v="3"/>
    <s v="So0020-A9707124"/>
    <s v="G0005682"/>
    <d v="2015-06-10T00:00:00"/>
    <x v="1"/>
    <n v="6"/>
    <x v="54"/>
    <x v="0"/>
    <s v="CA"/>
    <x v="16"/>
  </r>
  <r>
    <n v="448.64400000000001"/>
    <s v="C001-96828"/>
    <x v="3"/>
    <n v="42"/>
    <s v="So0030-A0697305"/>
    <s v="G0005703"/>
    <d v="2015-06-23T00:00:00"/>
    <x v="1"/>
    <n v="6"/>
    <x v="54"/>
    <x v="0"/>
    <s v="CA"/>
    <x v="16"/>
  </r>
  <r>
    <n v="2236.5"/>
    <s v="C001-96828"/>
    <x v="3"/>
    <n v="1"/>
    <s v="So0030-A1381073"/>
    <s v="G0005721"/>
    <d v="2015-07-01T00:00:00"/>
    <x v="1"/>
    <n v="7"/>
    <x v="54"/>
    <x v="0"/>
    <s v="CA"/>
    <x v="16"/>
  </r>
  <r>
    <n v="6339.1019999999999"/>
    <s v="C001-96828"/>
    <x v="3"/>
    <n v="7"/>
    <s v="So0030-A1495659"/>
    <s v="G0005725"/>
    <d v="2015-07-02T00:00:00"/>
    <x v="1"/>
    <n v="7"/>
    <x v="54"/>
    <x v="0"/>
    <s v="CA"/>
    <x v="16"/>
  </r>
  <r>
    <n v="2283.8760000000002"/>
    <s v="C001-96828"/>
    <x v="3"/>
    <n v="3"/>
    <s v="So0030-A3679286"/>
    <s v="G0005803"/>
    <d v="2015-07-30T00:00:00"/>
    <x v="1"/>
    <n v="7"/>
    <x v="54"/>
    <x v="0"/>
    <s v="CA"/>
    <x v="16"/>
  </r>
  <r>
    <n v="5754"/>
    <s v="C001-96828"/>
    <x v="3"/>
    <n v="8"/>
    <s v="So0030-A5601847"/>
    <s v="G0005752"/>
    <d v="2015-08-31T00:00:00"/>
    <x v="1"/>
    <n v="8"/>
    <x v="54"/>
    <x v="0"/>
    <s v="CA"/>
    <x v="16"/>
  </r>
  <r>
    <n v="-5754"/>
    <s v="C001-96828"/>
    <x v="3"/>
    <n v="-8"/>
    <s v="So0030-A5611279"/>
    <s v="G0005752"/>
    <d v="2015-08-31T00:00:00"/>
    <x v="1"/>
    <n v="8"/>
    <x v="54"/>
    <x v="0"/>
    <s v="CA"/>
    <x v="16"/>
  </r>
  <r>
    <n v="5754"/>
    <s v="C001-96828"/>
    <x v="3"/>
    <n v="8"/>
    <s v="So0030-A5622799"/>
    <s v="G0005858"/>
    <d v="2015-08-31T00:00:00"/>
    <x v="1"/>
    <n v="8"/>
    <x v="54"/>
    <x v="0"/>
    <s v="CA"/>
    <x v="16"/>
  </r>
  <r>
    <n v="2236.2059999999997"/>
    <s v="C001-96828"/>
    <x v="3"/>
    <n v="1"/>
    <s v="So0030-A7384371"/>
    <s v="G0005897"/>
    <d v="2015-10-07T00:00:00"/>
    <x v="1"/>
    <n v="10"/>
    <x v="54"/>
    <x v="0"/>
    <s v="CA"/>
    <x v="16"/>
  </r>
  <r>
    <n v="2236.2059999999997"/>
    <s v="C001-96828"/>
    <x v="3"/>
    <n v="1"/>
    <s v="So0040-A4409622"/>
    <s v="G0005983"/>
    <d v="2016-02-08T00:00:00"/>
    <x v="2"/>
    <n v="2"/>
    <x v="54"/>
    <x v="0"/>
    <s v="CA"/>
    <x v="16"/>
  </r>
  <r>
    <n v="11014.121999999999"/>
    <s v="C001-96828"/>
    <x v="3"/>
    <n v="13"/>
    <s v="So0050-A1766570"/>
    <s v="G0006176"/>
    <d v="2016-05-10T00:00:00"/>
    <x v="2"/>
    <n v="5"/>
    <x v="54"/>
    <x v="0"/>
    <s v="CA"/>
    <x v="16"/>
  </r>
  <r>
    <n v="6058.6679999999997"/>
    <s v="C001-96828"/>
    <x v="3"/>
    <n v="8"/>
    <s v="So0050-A4009727"/>
    <s v="G0006230"/>
    <d v="2016-05-30T00:00:00"/>
    <x v="2"/>
    <n v="5"/>
    <x v="54"/>
    <x v="0"/>
    <s v="CA"/>
    <x v="16"/>
  </r>
  <r>
    <n v="3703.3500000000004"/>
    <s v="C001-96828"/>
    <x v="3"/>
    <n v="4"/>
    <s v="So0050-A6958759"/>
    <s v="G0006286"/>
    <d v="2016-06-22T00:00:00"/>
    <x v="2"/>
    <n v="6"/>
    <x v="54"/>
    <x v="0"/>
    <s v="CA"/>
    <x v="16"/>
  </r>
  <r>
    <n v="11921.028"/>
    <s v="C001-96828"/>
    <x v="3"/>
    <n v="13"/>
    <s v="So0050-A7692678"/>
    <s v="G0006299"/>
    <d v="2016-07-05T00:00:00"/>
    <x v="2"/>
    <n v="7"/>
    <x v="54"/>
    <x v="0"/>
    <s v="CA"/>
    <x v="16"/>
  </r>
  <r>
    <n v="2443.4760000000001"/>
    <s v="C001-96828"/>
    <x v="3"/>
    <n v="1"/>
    <s v="So0060-A3409018"/>
    <s v="G0006396"/>
    <d v="2016-09-27T00:00:00"/>
    <x v="2"/>
    <n v="9"/>
    <x v="54"/>
    <x v="0"/>
    <s v="CA"/>
    <x v="16"/>
  </r>
  <r>
    <n v="-6377.3640000000005"/>
    <s v="C001-96828"/>
    <x v="3"/>
    <n v="-3"/>
    <s v="So0100-A1934407"/>
    <s v="G0006513"/>
    <d v="2018-03-29T00:00:00"/>
    <x v="4"/>
    <n v="3"/>
    <x v="54"/>
    <x v="0"/>
    <s v="CA"/>
    <x v="16"/>
  </r>
  <r>
    <n v="9672.5579999999991"/>
    <s v="C001-96828"/>
    <x v="3"/>
    <n v="10"/>
    <s v="So0100-A6151427"/>
    <s v="G0006519"/>
    <d v="2018-06-04T00:00:00"/>
    <x v="4"/>
    <n v="6"/>
    <x v="54"/>
    <x v="0"/>
    <s v="CA"/>
    <x v="16"/>
  </r>
  <r>
    <n v="3332.7000000000003"/>
    <s v="C001-96828"/>
    <x v="3"/>
    <n v="2"/>
    <s v="So0100-A8412946"/>
    <s v="G0006578"/>
    <d v="2018-07-03T00:00:00"/>
    <x v="4"/>
    <n v="7"/>
    <x v="54"/>
    <x v="0"/>
    <s v="CA"/>
    <x v="16"/>
  </r>
  <r>
    <n v="11068.512000000001"/>
    <s v="C001-96828"/>
    <x v="3"/>
    <n v="13"/>
    <s v="So0110-A1594982"/>
    <s v="G0006640"/>
    <d v="2018-08-07T00:00:00"/>
    <x v="4"/>
    <n v="8"/>
    <x v="54"/>
    <x v="0"/>
    <s v="CA"/>
    <x v="16"/>
  </r>
  <r>
    <n v="193.24199999999999"/>
    <s v="C001-98815"/>
    <x v="3"/>
    <n v="6"/>
    <s v="So0040-A2421950"/>
    <s v="G0005963"/>
    <d v="2016-01-07T00:00:00"/>
    <x v="2"/>
    <n v="1"/>
    <x v="55"/>
    <x v="0"/>
    <s v="NL"/>
    <x v="28"/>
  </r>
  <r>
    <n v="201.642"/>
    <s v="C001-98815"/>
    <x v="3"/>
    <n v="6.5"/>
    <s v="So0040-A2762415"/>
    <s v="G0005968"/>
    <d v="2016-01-13T00:00:00"/>
    <x v="2"/>
    <n v="1"/>
    <x v="55"/>
    <x v="0"/>
    <s v="NL"/>
    <x v="28"/>
  </r>
  <r>
    <n v="-201.642"/>
    <s v="C001-98815"/>
    <x v="3"/>
    <n v="-6.5"/>
    <s v="So0040-A4974738"/>
    <s v="G0005968"/>
    <d v="2016-01-13T00:00:00"/>
    <x v="2"/>
    <n v="1"/>
    <x v="55"/>
    <x v="0"/>
    <s v="NL"/>
    <x v="28"/>
  </r>
  <r>
    <n v="201.642"/>
    <s v="C001-98815"/>
    <x v="3"/>
    <n v="6.5"/>
    <s v="So0040-A4987206"/>
    <s v="G0000162"/>
    <d v="2016-01-13T00:00:00"/>
    <x v="2"/>
    <n v="1"/>
    <x v="55"/>
    <x v="0"/>
    <s v="NL"/>
    <x v="28"/>
  </r>
  <r>
    <n v="604.88400000000001"/>
    <s v="C001-98815"/>
    <x v="3"/>
    <n v="19.5"/>
    <s v="So0040-A3431354"/>
    <s v="G0005971"/>
    <d v="2016-01-25T00:00:00"/>
    <x v="2"/>
    <n v="1"/>
    <x v="55"/>
    <x v="0"/>
    <s v="NL"/>
    <x v="28"/>
  </r>
  <r>
    <n v="604.88400000000001"/>
    <s v="C001-98815"/>
    <x v="3"/>
    <n v="19.5"/>
    <s v="So0040-A3665826"/>
    <s v="G0005976"/>
    <d v="2016-01-28T00:00:00"/>
    <x v="2"/>
    <n v="1"/>
    <x v="55"/>
    <x v="0"/>
    <s v="NL"/>
    <x v="28"/>
  </r>
  <r>
    <n v="1008.168"/>
    <s v="C001-98815"/>
    <x v="3"/>
    <n v="32.5"/>
    <s v="So0040-A5678854"/>
    <s v="G0005995"/>
    <d v="2016-02-23T00:00:00"/>
    <x v="2"/>
    <n v="2"/>
    <x v="55"/>
    <x v="0"/>
    <s v="NL"/>
    <x v="28"/>
  </r>
  <r>
    <n v="757.51200000000006"/>
    <s v="C001-98815"/>
    <x v="3"/>
    <n v="45"/>
    <s v="So0060-A5166289"/>
    <s v="G0006418"/>
    <d v="2016-10-18T00:00:00"/>
    <x v="2"/>
    <n v="10"/>
    <x v="55"/>
    <x v="0"/>
    <s v="NL"/>
    <x v="28"/>
  </r>
  <r>
    <n v="52.584000000000003"/>
    <s v="C002-01408"/>
    <x v="3"/>
    <n v="12.5"/>
    <s v="So0030-A5829069"/>
    <s v="G0005866"/>
    <d v="2015-09-03T00:00:00"/>
    <x v="1"/>
    <n v="9"/>
    <x v="56"/>
    <x v="0"/>
    <s v="MK"/>
    <x v="29"/>
  </r>
  <r>
    <n v="63"/>
    <s v="C002-01408"/>
    <x v="3"/>
    <n v="15"/>
    <s v="So0060-A7825002"/>
    <s v="G0006445"/>
    <d v="2016-12-02T00:00:00"/>
    <x v="2"/>
    <n v="12"/>
    <x v="56"/>
    <x v="0"/>
    <s v="MK"/>
    <x v="29"/>
  </r>
  <r>
    <n v="63"/>
    <s v="C002-01408"/>
    <x v="3"/>
    <n v="15"/>
    <s v="So0100-A7993358"/>
    <s v="G0006567"/>
    <d v="2018-06-26T00:00:00"/>
    <x v="4"/>
    <n v="6"/>
    <x v="56"/>
    <x v="0"/>
    <s v="MK"/>
    <x v="29"/>
  </r>
  <r>
    <n v="1671.5580000000002"/>
    <s v="C002-04338"/>
    <x v="3"/>
    <n v="2"/>
    <s v="So0030-A9153831"/>
    <s v="G0005923"/>
    <d v="2015-11-12T00:00:00"/>
    <x v="1"/>
    <n v="11"/>
    <x v="57"/>
    <x v="0"/>
    <s v="HT"/>
    <x v="8"/>
  </r>
  <r>
    <n v="966"/>
    <s v="C002-04338"/>
    <x v="3"/>
    <n v="1"/>
    <s v="So0040-A4399204"/>
    <s v="G0005982"/>
    <d v="2016-02-08T00:00:00"/>
    <x v="2"/>
    <n v="2"/>
    <x v="57"/>
    <x v="0"/>
    <s v="HT"/>
    <x v="8"/>
  </r>
  <r>
    <n v="2074.8000000000002"/>
    <s v="C002-14326"/>
    <x v="3"/>
    <n v="6"/>
    <s v="So0010-A4428407"/>
    <s v="G0005378"/>
    <d v="2014-08-15T00:00:00"/>
    <x v="0"/>
    <n v="8"/>
    <x v="58"/>
    <x v="0"/>
    <s v="PL"/>
    <x v="5"/>
  </r>
  <r>
    <n v="1022.2379999999999"/>
    <s v="C002-43599"/>
    <x v="3"/>
    <n v="0"/>
    <s v="So1650-A5824815"/>
    <s v="G0005071"/>
    <d v="2014-03-12T00:00:00"/>
    <x v="0"/>
    <n v="3"/>
    <x v="59"/>
    <x v="0"/>
    <s v="BY"/>
    <x v="10"/>
  </r>
  <r>
    <n v="1022.2379999999999"/>
    <s v="C002-43599"/>
    <x v="3"/>
    <n v="1"/>
    <s v="So0000-A9424979"/>
    <s v="G0005071"/>
    <d v="2014-03-12T00:00:00"/>
    <x v="0"/>
    <n v="3"/>
    <x v="59"/>
    <x v="0"/>
    <s v="BY"/>
    <x v="10"/>
  </r>
  <r>
    <n v="-1022.2379999999999"/>
    <s v="C002-43599"/>
    <x v="3"/>
    <n v="0"/>
    <s v="So1660-A3544293"/>
    <s v="G0005071"/>
    <d v="2014-03-12T00:00:00"/>
    <x v="0"/>
    <n v="3"/>
    <x v="59"/>
    <x v="0"/>
    <s v="BY"/>
    <x v="10"/>
  </r>
  <r>
    <n v="-1022.2379999999999"/>
    <s v="C002-43599"/>
    <x v="3"/>
    <n v="-1"/>
    <s v="So0000-A9465519"/>
    <s v="G0005071"/>
    <d v="2014-03-12T00:00:00"/>
    <x v="0"/>
    <n v="3"/>
    <x v="59"/>
    <x v="0"/>
    <s v="BY"/>
    <x v="10"/>
  </r>
  <r>
    <n v="1022.2379999999999"/>
    <s v="C002-43599"/>
    <x v="3"/>
    <n v="1"/>
    <s v="So0000-A9626358"/>
    <s v="G0005071"/>
    <d v="2014-04-01T00:00:00"/>
    <x v="0"/>
    <n v="4"/>
    <x v="59"/>
    <x v="0"/>
    <s v="BY"/>
    <x v="10"/>
  </r>
  <r>
    <n v="-1022.2379999999999"/>
    <s v="C002-43599"/>
    <x v="3"/>
    <n v="-1"/>
    <s v="So0000-A9634910"/>
    <s v="G0000205"/>
    <d v="2014-05-30T00:00:00"/>
    <x v="0"/>
    <n v="5"/>
    <x v="59"/>
    <x v="0"/>
    <s v="BY"/>
    <x v="10"/>
  </r>
  <r>
    <n v="1022.2379999999999"/>
    <s v="C002-43599"/>
    <x v="3"/>
    <n v="1"/>
    <s v="So0000-A9641501"/>
    <s v="G0000205"/>
    <d v="2014-05-30T00:00:00"/>
    <x v="0"/>
    <n v="5"/>
    <x v="59"/>
    <x v="0"/>
    <s v="BY"/>
    <x v="10"/>
  </r>
  <r>
    <n v="-1022.2379999999999"/>
    <s v="C002-43599"/>
    <x v="3"/>
    <n v="-1"/>
    <s v="So0000-A9688868"/>
    <s v="G0000205"/>
    <d v="2014-05-30T00:00:00"/>
    <x v="0"/>
    <n v="5"/>
    <x v="59"/>
    <x v="0"/>
    <s v="BY"/>
    <x v="10"/>
  </r>
  <r>
    <n v="10896.480000000001"/>
    <s v="C002-43599"/>
    <x v="3"/>
    <n v="3"/>
    <s v="So0030-A3199214"/>
    <s v="G0005782"/>
    <d v="2015-07-23T00:00:00"/>
    <x v="1"/>
    <n v="7"/>
    <x v="59"/>
    <x v="0"/>
    <s v="BY"/>
    <x v="10"/>
  </r>
  <r>
    <n v="7224.0420000000004"/>
    <s v="C002-43599"/>
    <x v="3"/>
    <n v="2"/>
    <s v="So0030-A9049306"/>
    <s v="G0005918"/>
    <d v="2015-11-11T00:00:00"/>
    <x v="1"/>
    <n v="11"/>
    <x v="59"/>
    <x v="0"/>
    <s v="BY"/>
    <x v="10"/>
  </r>
  <r>
    <n v="4405.8"/>
    <s v="C002-43599"/>
    <x v="3"/>
    <n v="1"/>
    <s v="So0040-A0039645"/>
    <s v="G0005928"/>
    <d v="2015-11-26T00:00:00"/>
    <x v="1"/>
    <n v="11"/>
    <x v="59"/>
    <x v="0"/>
    <s v="BY"/>
    <x v="10"/>
  </r>
  <r>
    <n v="11394.6"/>
    <s v="C002-43599"/>
    <x v="3"/>
    <n v="3"/>
    <s v="So0040-A8169142"/>
    <s v="G0006064"/>
    <d v="2016-03-30T00:00:00"/>
    <x v="2"/>
    <n v="3"/>
    <x v="59"/>
    <x v="0"/>
    <s v="BY"/>
    <x v="10"/>
  </r>
  <r>
    <n v="38219.622000000003"/>
    <s v="C002-44560"/>
    <x v="3"/>
    <n v="74"/>
    <s v="So0000-A4708847"/>
    <s v="G0005099"/>
    <d v="2014-03-19T00:00:00"/>
    <x v="0"/>
    <n v="3"/>
    <x v="60"/>
    <x v="0"/>
    <s v="US"/>
    <x v="17"/>
  </r>
  <r>
    <n v="29118.558000000001"/>
    <s v="C002-44560"/>
    <x v="3"/>
    <n v="37"/>
    <s v="So0000-A5403085"/>
    <s v="G0005110"/>
    <d v="2014-03-24T00:00:00"/>
    <x v="0"/>
    <n v="3"/>
    <x v="60"/>
    <x v="0"/>
    <s v="US"/>
    <x v="17"/>
  </r>
  <r>
    <n v="15359.064"/>
    <s v="C002-44560"/>
    <x v="3"/>
    <n v="5"/>
    <s v="So0000-A5425716"/>
    <s v="G0005111"/>
    <d v="2014-03-24T00:00:00"/>
    <x v="0"/>
    <n v="3"/>
    <x v="60"/>
    <x v="0"/>
    <s v="US"/>
    <x v="17"/>
  </r>
  <r>
    <n v="-19244.400000000001"/>
    <s v="C002-44560"/>
    <x v="3"/>
    <n v="-9"/>
    <s v="So0000-A9994379"/>
    <s v="G0005240"/>
    <d v="2014-06-06T00:00:00"/>
    <x v="0"/>
    <n v="6"/>
    <x v="60"/>
    <x v="0"/>
    <s v="US"/>
    <x v="17"/>
  </r>
  <r>
    <n v="554.69399999999996"/>
    <s v="C002-44560"/>
    <x v="3"/>
    <n v="10"/>
    <s v="So0010-A1057106"/>
    <s v="G0005278"/>
    <d v="2014-06-19T00:00:00"/>
    <x v="0"/>
    <n v="6"/>
    <x v="60"/>
    <x v="0"/>
    <s v="US"/>
    <x v="17"/>
  </r>
  <r>
    <n v="35223.131999999998"/>
    <s v="C002-44560"/>
    <x v="3"/>
    <n v="45"/>
    <s v="So0010-A1295140"/>
    <s v="G0005286"/>
    <d v="2014-06-23T00:00:00"/>
    <x v="0"/>
    <n v="6"/>
    <x v="60"/>
    <x v="0"/>
    <s v="US"/>
    <x v="17"/>
  </r>
  <r>
    <n v="24897.81"/>
    <s v="C002-44560"/>
    <x v="3"/>
    <n v="33"/>
    <s v="So0010-A1689621"/>
    <s v="G0005294"/>
    <d v="2014-06-30T00:00:00"/>
    <x v="0"/>
    <n v="6"/>
    <x v="60"/>
    <x v="0"/>
    <s v="US"/>
    <x v="17"/>
  </r>
  <r>
    <n v="38926.608"/>
    <s v="C002-44560"/>
    <x v="3"/>
    <n v="79"/>
    <s v="So0010-A3343199"/>
    <s v="G0005341"/>
    <d v="2014-07-24T00:00:00"/>
    <x v="0"/>
    <n v="7"/>
    <x v="60"/>
    <x v="0"/>
    <s v="US"/>
    <x v="17"/>
  </r>
  <r>
    <n v="35489.159999999996"/>
    <s v="C002-44560"/>
    <x v="3"/>
    <n v="50"/>
    <s v="So0010-A3689727"/>
    <s v="G0005353"/>
    <d v="2014-07-31T00:00:00"/>
    <x v="0"/>
    <n v="7"/>
    <x v="60"/>
    <x v="0"/>
    <s v="US"/>
    <x v="17"/>
  </r>
  <r>
    <n v="23913.288000000004"/>
    <s v="C002-44560"/>
    <x v="3"/>
    <n v="32"/>
    <s v="So0010-A3843568"/>
    <s v="G0005362"/>
    <d v="2014-08-04T00:00:00"/>
    <x v="0"/>
    <n v="8"/>
    <x v="60"/>
    <x v="0"/>
    <s v="US"/>
    <x v="17"/>
  </r>
  <r>
    <n v="1743.84"/>
    <s v="C002-44560"/>
    <x v="3"/>
    <n v="2"/>
    <s v="So0020-A0332079"/>
    <s v="G0005495"/>
    <d v="2015-01-15T00:00:00"/>
    <x v="1"/>
    <n v="1"/>
    <x v="60"/>
    <x v="0"/>
    <s v="US"/>
    <x v="17"/>
  </r>
  <r>
    <n v="223.35599999999999"/>
    <s v="C002-44560"/>
    <x v="3"/>
    <n v="4"/>
    <s v="So0020-A0354482"/>
    <s v="G0005496"/>
    <d v="2015-01-15T00:00:00"/>
    <x v="1"/>
    <n v="1"/>
    <x v="60"/>
    <x v="0"/>
    <s v="US"/>
    <x v="17"/>
  </r>
  <r>
    <n v="52086.384000000005"/>
    <s v="C002-44560"/>
    <x v="3"/>
    <n v="67"/>
    <s v="So0020-A6179184"/>
    <s v="G0005591"/>
    <d v="2015-04-21T00:00:00"/>
    <x v="1"/>
    <n v="4"/>
    <x v="60"/>
    <x v="0"/>
    <s v="US"/>
    <x v="17"/>
  </r>
  <r>
    <n v="972.00600000000009"/>
    <s v="C002-44560"/>
    <x v="3"/>
    <n v="1"/>
    <s v="So0020-A8013643"/>
    <s v="G0005641"/>
    <d v="2015-05-21T00:00:00"/>
    <x v="1"/>
    <n v="5"/>
    <x v="60"/>
    <x v="0"/>
    <s v="US"/>
    <x v="17"/>
  </r>
  <r>
    <n v="66096.03"/>
    <s v="C002-44560"/>
    <x v="3"/>
    <n v="76"/>
    <s v="So0020-A9138969"/>
    <s v="G0005671"/>
    <d v="2015-06-03T00:00:00"/>
    <x v="1"/>
    <n v="6"/>
    <x v="60"/>
    <x v="0"/>
    <s v="US"/>
    <x v="17"/>
  </r>
  <r>
    <n v="38864.868000000002"/>
    <s v="C002-44560"/>
    <x v="3"/>
    <n v="46"/>
    <s v="So0030-A4044296"/>
    <s v="G0005814"/>
    <d v="2015-08-03T00:00:00"/>
    <x v="1"/>
    <n v="8"/>
    <x v="60"/>
    <x v="0"/>
    <s v="US"/>
    <x v="17"/>
  </r>
  <r>
    <n v="350.02800000000002"/>
    <s v="C002-44560"/>
    <x v="3"/>
    <n v="31"/>
    <s v="So0030-A4455389"/>
    <s v="G0005828"/>
    <d v="2015-08-07T00:00:00"/>
    <x v="1"/>
    <n v="8"/>
    <x v="60"/>
    <x v="0"/>
    <s v="US"/>
    <x v="17"/>
  </r>
  <r>
    <n v="52281.264000000003"/>
    <s v="C002-44560"/>
    <x v="3"/>
    <n v="75"/>
    <s v="So0040-A1532959"/>
    <s v="G0005945"/>
    <d v="2015-12-16T00:00:00"/>
    <x v="1"/>
    <n v="12"/>
    <x v="60"/>
    <x v="0"/>
    <s v="US"/>
    <x v="17"/>
  </r>
  <r>
    <n v="59921.4"/>
    <s v="C002-44560"/>
    <x v="3"/>
    <n v="67"/>
    <s v="So0040-A9404753"/>
    <s v="G0006104"/>
    <d v="2016-04-12T00:00:00"/>
    <x v="2"/>
    <n v="4"/>
    <x v="60"/>
    <x v="0"/>
    <s v="US"/>
    <x v="17"/>
  </r>
  <r>
    <n v="201.60000000000002"/>
    <s v="C002-44560"/>
    <x v="3"/>
    <n v="2"/>
    <s v="So0050-A7337156"/>
    <s v="G0006291"/>
    <d v="2016-06-30T00:00:00"/>
    <x v="2"/>
    <n v="6"/>
    <x v="60"/>
    <x v="0"/>
    <s v="US"/>
    <x v="17"/>
  </r>
  <r>
    <n v="37499.658000000003"/>
    <s v="C002-44560"/>
    <x v="3"/>
    <n v="39"/>
    <s v="So0050-A9865566"/>
    <s v="G0006334"/>
    <d v="2016-07-28T00:00:00"/>
    <x v="2"/>
    <n v="7"/>
    <x v="60"/>
    <x v="0"/>
    <s v="US"/>
    <x v="17"/>
  </r>
  <r>
    <n v="481.32"/>
    <s v="C002-44560"/>
    <x v="3"/>
    <n v="210"/>
    <s v="So0060-A0442197"/>
    <s v="G0006350"/>
    <d v="2016-08-05T00:00:00"/>
    <x v="2"/>
    <n v="8"/>
    <x v="60"/>
    <x v="0"/>
    <s v="US"/>
    <x v="17"/>
  </r>
  <r>
    <n v="1087.8"/>
    <s v="C002-44560"/>
    <x v="3"/>
    <n v="1"/>
    <s v="So0060-A3379315"/>
    <s v="G0006394"/>
    <d v="2016-09-27T00:00:00"/>
    <x v="2"/>
    <n v="9"/>
    <x v="60"/>
    <x v="0"/>
    <s v="US"/>
    <x v="17"/>
  </r>
  <r>
    <n v="545.32800000000009"/>
    <s v="C002-44560"/>
    <x v="3"/>
    <n v="20"/>
    <s v="So0060-A4895656"/>
    <s v="G0006416"/>
    <d v="2016-10-13T00:00:00"/>
    <x v="2"/>
    <n v="10"/>
    <x v="60"/>
    <x v="0"/>
    <s v="US"/>
    <x v="17"/>
  </r>
  <r>
    <n v="33976.11"/>
    <s v="C002-44560"/>
    <x v="3"/>
    <n v="33"/>
    <s v="So0100-A8982177"/>
    <s v="G0006585"/>
    <d v="2018-07-04T00:00:00"/>
    <x v="4"/>
    <n v="7"/>
    <x v="60"/>
    <x v="0"/>
    <s v="US"/>
    <x v="17"/>
  </r>
  <r>
    <n v="5685.0360000000001"/>
    <s v="C002-46532"/>
    <x v="3"/>
    <n v="7"/>
    <s v="So0000-A4719833"/>
    <s v="G0005100"/>
    <d v="2014-03-19T00:00:00"/>
    <x v="0"/>
    <n v="3"/>
    <x v="61"/>
    <x v="0"/>
    <s v="KR"/>
    <x v="30"/>
  </r>
  <r>
    <n v="3369.7440000000001"/>
    <s v="C002-46532"/>
    <x v="3"/>
    <n v="4"/>
    <s v="So0000-A6461277"/>
    <s v="G0005144"/>
    <d v="2014-04-09T00:00:00"/>
    <x v="0"/>
    <n v="4"/>
    <x v="61"/>
    <x v="0"/>
    <s v="KR"/>
    <x v="30"/>
  </r>
  <r>
    <n v="12384.371999999999"/>
    <s v="C002-46532"/>
    <x v="3"/>
    <n v="18"/>
    <s v="So0000-A7454336"/>
    <s v="G0005170"/>
    <d v="2014-04-28T00:00:00"/>
    <x v="0"/>
    <n v="4"/>
    <x v="61"/>
    <x v="0"/>
    <s v="KR"/>
    <x v="30"/>
  </r>
  <r>
    <n v="-2055.732"/>
    <s v="C002-46532"/>
    <x v="3"/>
    <n v="-2"/>
    <s v="So0000-A8551739"/>
    <s v="G0005198"/>
    <d v="2014-05-19T00:00:00"/>
    <x v="0"/>
    <n v="5"/>
    <x v="61"/>
    <x v="0"/>
    <s v="KR"/>
    <x v="30"/>
  </r>
  <r>
    <n v="856.12800000000004"/>
    <s v="C002-46532"/>
    <x v="3"/>
    <n v="1"/>
    <s v="So0000-A8564860"/>
    <s v="G0005199"/>
    <d v="2014-05-19T00:00:00"/>
    <x v="0"/>
    <n v="5"/>
    <x v="61"/>
    <x v="0"/>
    <s v="KR"/>
    <x v="30"/>
  </r>
  <r>
    <n v="856.12800000000004"/>
    <s v="C002-46532"/>
    <x v="3"/>
    <n v="1"/>
    <s v="So0000-A8574718"/>
    <s v="G0005200"/>
    <d v="2014-05-19T00:00:00"/>
    <x v="0"/>
    <n v="5"/>
    <x v="61"/>
    <x v="0"/>
    <s v="KR"/>
    <x v="30"/>
  </r>
  <r>
    <n v="11021.892000000002"/>
    <s v="C002-46532"/>
    <x v="3"/>
    <n v="17"/>
    <s v="So0010-A0603871"/>
    <s v="G0005267"/>
    <d v="2014-06-12T00:00:00"/>
    <x v="0"/>
    <n v="6"/>
    <x v="61"/>
    <x v="0"/>
    <s v="KR"/>
    <x v="30"/>
  </r>
  <r>
    <n v="8515.08"/>
    <s v="C002-46532"/>
    <x v="3"/>
    <n v="17"/>
    <s v="So0010-A2996781"/>
    <s v="G0005327"/>
    <d v="2014-07-17T00:00:00"/>
    <x v="0"/>
    <n v="7"/>
    <x v="61"/>
    <x v="0"/>
    <s v="KR"/>
    <x v="30"/>
  </r>
  <r>
    <n v="4101.51"/>
    <s v="C002-46532"/>
    <x v="3"/>
    <n v="7"/>
    <s v="So0010-A3691681"/>
    <s v="G0005354"/>
    <d v="2014-07-31T00:00:00"/>
    <x v="0"/>
    <n v="7"/>
    <x v="61"/>
    <x v="0"/>
    <s v="KR"/>
    <x v="30"/>
  </r>
  <r>
    <n v="3165.1200000000003"/>
    <s v="C002-46532"/>
    <x v="3"/>
    <n v="4"/>
    <s v="So0010-A4347266"/>
    <s v="G0005376"/>
    <d v="2014-08-14T00:00:00"/>
    <x v="0"/>
    <n v="8"/>
    <x v="61"/>
    <x v="0"/>
    <s v="KR"/>
    <x v="30"/>
  </r>
  <r>
    <n v="7039.62"/>
    <s v="C002-46532"/>
    <x v="3"/>
    <n v="8"/>
    <s v="So0030-A1295433"/>
    <s v="G0005719"/>
    <d v="2015-06-29T00:00:00"/>
    <x v="1"/>
    <n v="6"/>
    <x v="61"/>
    <x v="0"/>
    <s v="KR"/>
    <x v="30"/>
  </r>
  <r>
    <n v="3712.0440000000003"/>
    <s v="C002-46532"/>
    <x v="3"/>
    <n v="6"/>
    <s v="So0030-A7354375"/>
    <s v="G0005896"/>
    <d v="2015-10-07T00:00:00"/>
    <x v="1"/>
    <n v="10"/>
    <x v="61"/>
    <x v="0"/>
    <s v="KR"/>
    <x v="30"/>
  </r>
  <r>
    <n v="3654"/>
    <s v="C002-46532"/>
    <x v="3"/>
    <n v="4"/>
    <s v="So0050-A0443583"/>
    <s v="G0006131"/>
    <d v="2016-04-21T00:00:00"/>
    <x v="2"/>
    <n v="4"/>
    <x v="61"/>
    <x v="0"/>
    <s v="KR"/>
    <x v="30"/>
  </r>
  <r>
    <n v="2755.1580000000004"/>
    <s v="C002-46532"/>
    <x v="3"/>
    <n v="4"/>
    <s v="So0060-A0533832"/>
    <s v="G0006353"/>
    <d v="2016-08-08T00:00:00"/>
    <x v="2"/>
    <n v="8"/>
    <x v="61"/>
    <x v="0"/>
    <s v="KR"/>
    <x v="30"/>
  </r>
  <r>
    <n v="5456.7240000000002"/>
    <s v="C002-46532"/>
    <x v="3"/>
    <n v="7"/>
    <s v="So0100-A9513147"/>
    <s v="G0006603"/>
    <d v="2018-07-11T00:00:00"/>
    <x v="4"/>
    <n v="7"/>
    <x v="61"/>
    <x v="0"/>
    <s v="KR"/>
    <x v="30"/>
  </r>
  <r>
    <n v="681.49199999999996"/>
    <s v="C002-49763"/>
    <x v="3"/>
    <n v="15"/>
    <s v="So0000-A6153940"/>
    <s v="G0005137"/>
    <d v="2014-04-03T00:00:00"/>
    <x v="0"/>
    <n v="4"/>
    <x v="62"/>
    <x v="0"/>
    <s v="CN"/>
    <x v="0"/>
  </r>
  <r>
    <n v="1205.3580000000002"/>
    <s v="C002-53563"/>
    <x v="3"/>
    <n v="1"/>
    <s v="So0000-A6547138"/>
    <s v="G0005145"/>
    <d v="2014-04-11T00:00:00"/>
    <x v="0"/>
    <n v="4"/>
    <x v="63"/>
    <x v="0"/>
    <s v="ID"/>
    <x v="1"/>
  </r>
  <r>
    <n v="19038.347999999998"/>
    <s v="C002-53563"/>
    <x v="3"/>
    <n v="11"/>
    <s v="So0000-A9384265"/>
    <s v="G0005223"/>
    <d v="2014-05-29T00:00:00"/>
    <x v="0"/>
    <n v="5"/>
    <x v="63"/>
    <x v="0"/>
    <s v="ID"/>
    <x v="1"/>
  </r>
  <r>
    <n v="1941.9960000000001"/>
    <s v="C002-53563"/>
    <x v="3"/>
    <n v="2"/>
    <s v="So0010-A2045838"/>
    <s v="G0005301"/>
    <d v="2014-07-04T00:00:00"/>
    <x v="0"/>
    <n v="7"/>
    <x v="63"/>
    <x v="0"/>
    <s v="ID"/>
    <x v="1"/>
  </r>
  <r>
    <n v="-14228.886"/>
    <s v="C002-53563"/>
    <x v="3"/>
    <n v="-7"/>
    <s v="So0010-A5936330"/>
    <s v="G0005417"/>
    <d v="2014-09-25T00:00:00"/>
    <x v="0"/>
    <n v="9"/>
    <x v="63"/>
    <x v="0"/>
    <s v="ID"/>
    <x v="1"/>
  </r>
  <r>
    <n v="46019.148000000001"/>
    <s v="C002-53563"/>
    <x v="3"/>
    <n v="20"/>
    <s v="So0020-A8532155"/>
    <s v="G0005654"/>
    <d v="2015-05-27T00:00:00"/>
    <x v="1"/>
    <n v="5"/>
    <x v="63"/>
    <x v="0"/>
    <s v="ID"/>
    <x v="1"/>
  </r>
  <r>
    <n v="108.822"/>
    <s v="C002-53563"/>
    <x v="3"/>
    <n v="2"/>
    <s v="So0020-A9292828"/>
    <s v="G0005675"/>
    <d v="2015-06-05T00:00:00"/>
    <x v="1"/>
    <n v="6"/>
    <x v="63"/>
    <x v="0"/>
    <s v="ID"/>
    <x v="1"/>
  </r>
  <r>
    <n v="2039.6880000000001"/>
    <s v="C002-53563"/>
    <x v="3"/>
    <n v="2"/>
    <s v="So0030-A0149217"/>
    <s v="G0005688"/>
    <d v="2015-06-16T00:00:00"/>
    <x v="1"/>
    <n v="6"/>
    <x v="63"/>
    <x v="0"/>
    <s v="ID"/>
    <x v="1"/>
  </r>
  <r>
    <n v="159.6"/>
    <s v="C002-53563"/>
    <x v="3"/>
    <n v="1"/>
    <s v="So0030-A2459586"/>
    <s v="G0005757"/>
    <d v="2015-07-14T00:00:00"/>
    <x v="1"/>
    <n v="7"/>
    <x v="63"/>
    <x v="0"/>
    <s v="ID"/>
    <x v="1"/>
  </r>
  <r>
    <n v="17622.36"/>
    <s v="C002-53563"/>
    <x v="3"/>
    <n v="6"/>
    <s v="So0040-A9098588"/>
    <s v="G0006098"/>
    <d v="2016-04-11T00:00:00"/>
    <x v="2"/>
    <n v="4"/>
    <x v="63"/>
    <x v="0"/>
    <s v="ID"/>
    <x v="1"/>
  </r>
  <r>
    <n v="18597.011999999999"/>
    <s v="C002-53563"/>
    <x v="3"/>
    <n v="13"/>
    <s v="So0040-A9697500"/>
    <s v="G0006111"/>
    <d v="2016-04-14T00:00:00"/>
    <x v="2"/>
    <n v="4"/>
    <x v="63"/>
    <x v="0"/>
    <s v="ID"/>
    <x v="1"/>
  </r>
  <r>
    <n v="2203.7400000000002"/>
    <s v="C002-53563"/>
    <x v="3"/>
    <n v="1"/>
    <s v="So0050-A2762885"/>
    <s v="G0006200"/>
    <d v="2016-05-17T00:00:00"/>
    <x v="2"/>
    <n v="5"/>
    <x v="63"/>
    <x v="0"/>
    <s v="ID"/>
    <x v="1"/>
  </r>
  <r>
    <n v="-18696.804"/>
    <s v="C002-53563"/>
    <x v="3"/>
    <n v="-8"/>
    <s v="So0050-A9902546"/>
    <s v="G0006335"/>
    <d v="2016-07-29T00:00:00"/>
    <x v="2"/>
    <n v="7"/>
    <x v="63"/>
    <x v="0"/>
    <s v="ID"/>
    <x v="1"/>
  </r>
  <r>
    <n v="-14954.646000000001"/>
    <s v="C002-53563"/>
    <x v="3"/>
    <n v="-8"/>
    <s v="So0050-A9913402"/>
    <s v="G0006336"/>
    <d v="2016-07-29T00:00:00"/>
    <x v="2"/>
    <n v="7"/>
    <x v="63"/>
    <x v="0"/>
    <s v="ID"/>
    <x v="1"/>
  </r>
  <r>
    <n v="-5728.2119999999995"/>
    <s v="C002-53563"/>
    <x v="3"/>
    <n v="-2"/>
    <s v="So0070-A2956083"/>
    <s v="G0006472"/>
    <d v="2017-03-14T00:00:00"/>
    <x v="3"/>
    <n v="3"/>
    <x v="63"/>
    <x v="0"/>
    <s v="ID"/>
    <x v="1"/>
  </r>
  <r>
    <n v="-2806.5660000000003"/>
    <s v="C002-53563"/>
    <x v="3"/>
    <n v="-4"/>
    <s v="So0070-A2965785"/>
    <s v="G0006473"/>
    <d v="2017-03-14T00:00:00"/>
    <x v="3"/>
    <n v="3"/>
    <x v="63"/>
    <x v="0"/>
    <s v="ID"/>
    <x v="1"/>
  </r>
  <r>
    <n v="3941.28"/>
    <s v="C002-54529"/>
    <x v="3"/>
    <n v="700"/>
    <s v="So0000-A2713342"/>
    <s v="G0000202"/>
    <d v="2014-01-14T00:00:00"/>
    <x v="0"/>
    <n v="1"/>
    <x v="64"/>
    <x v="0"/>
    <s v="PH"/>
    <x v="12"/>
  </r>
  <r>
    <n v="-3941.28"/>
    <s v="C002-54529"/>
    <x v="3"/>
    <n v="-700"/>
    <s v="So0000-A2747692"/>
    <s v="G0000001"/>
    <d v="2014-01-14T00:00:00"/>
    <x v="0"/>
    <n v="1"/>
    <x v="64"/>
    <x v="0"/>
    <s v="PH"/>
    <x v="12"/>
  </r>
  <r>
    <n v="3941.28"/>
    <s v="C002-54529"/>
    <x v="3"/>
    <n v="700"/>
    <s v="So0000-A2758902"/>
    <s v="G0000002"/>
    <d v="2014-01-14T00:00:00"/>
    <x v="0"/>
    <n v="1"/>
    <x v="64"/>
    <x v="0"/>
    <s v="PH"/>
    <x v="12"/>
  </r>
  <r>
    <n v="13621.608"/>
    <s v="C002-54529"/>
    <x v="3"/>
    <n v="900"/>
    <s v="So0000-A4174480"/>
    <s v="G0000043"/>
    <d v="2014-03-13T00:00:00"/>
    <x v="0"/>
    <n v="3"/>
    <x v="64"/>
    <x v="0"/>
    <s v="PH"/>
    <x v="12"/>
  </r>
  <r>
    <n v="1940.4"/>
    <s v="C002-54529"/>
    <x v="2"/>
    <n v="100"/>
    <s v="So0000-A7565655"/>
    <s v="G0000101"/>
    <d v="2014-05-07T00:00:00"/>
    <x v="0"/>
    <n v="5"/>
    <x v="64"/>
    <x v="0"/>
    <s v="PH"/>
    <x v="12"/>
  </r>
  <r>
    <n v="1028.664"/>
    <s v="C002-54529"/>
    <x v="1"/>
    <n v="130"/>
    <s v="So0010-A0961405"/>
    <s v="G0000235"/>
    <d v="2014-06-25T00:00:00"/>
    <x v="0"/>
    <n v="6"/>
    <x v="64"/>
    <x v="0"/>
    <s v="PH"/>
    <x v="12"/>
  </r>
  <r>
    <n v="-1028.664"/>
    <s v="C002-54529"/>
    <x v="1"/>
    <n v="-130"/>
    <s v="So0010-A2022288"/>
    <s v="G0000235"/>
    <d v="2014-06-25T00:00:00"/>
    <x v="0"/>
    <n v="6"/>
    <x v="64"/>
    <x v="0"/>
    <s v="PH"/>
    <x v="12"/>
  </r>
  <r>
    <n v="1343.16"/>
    <s v="C002-54529"/>
    <x v="3"/>
    <n v="130"/>
    <s v="So0010-A2011342"/>
    <s v="G0000235"/>
    <d v="2014-06-25T00:00:00"/>
    <x v="0"/>
    <n v="6"/>
    <x v="64"/>
    <x v="0"/>
    <s v="PH"/>
    <x v="12"/>
  </r>
  <r>
    <n v="27518.400000000001"/>
    <s v="C002-54529"/>
    <x v="0"/>
    <n v="1000"/>
    <s v="So0010-A4279894"/>
    <s v="G0000298"/>
    <d v="2014-08-15T00:00:00"/>
    <x v="0"/>
    <n v="8"/>
    <x v="64"/>
    <x v="0"/>
    <s v="PH"/>
    <x v="12"/>
  </r>
  <r>
    <n v="8185.7160000000003"/>
    <s v="C002-54529"/>
    <x v="0"/>
    <n v="1045"/>
    <s v="So0010-A8034851"/>
    <s v="G0000401"/>
    <d v="2014-11-07T00:00:00"/>
    <x v="0"/>
    <n v="11"/>
    <x v="64"/>
    <x v="0"/>
    <s v="PH"/>
    <x v="12"/>
  </r>
  <r>
    <n v="18144"/>
    <s v="C002-54529"/>
    <x v="0"/>
    <n v="500"/>
    <s v="So0020-A7546925"/>
    <s v="G0000664"/>
    <d v="2015-05-14T00:00:00"/>
    <x v="1"/>
    <n v="5"/>
    <x v="64"/>
    <x v="0"/>
    <s v="PH"/>
    <x v="12"/>
  </r>
  <r>
    <n v="1940.4"/>
    <s v="C002-54529"/>
    <x v="3"/>
    <n v="100"/>
    <s v="So0050-A0923303"/>
    <s v="G0001183"/>
    <d v="2016-04-27T00:00:00"/>
    <x v="2"/>
    <n v="4"/>
    <x v="64"/>
    <x v="0"/>
    <s v="PH"/>
    <x v="12"/>
  </r>
  <r>
    <n v="4284"/>
    <s v="C002-54529"/>
    <x v="3"/>
    <n v="2500"/>
    <s v="So0060-A8077475"/>
    <s v="G0001544"/>
    <d v="2016-12-09T00:00:00"/>
    <x v="2"/>
    <n v="12"/>
    <x v="64"/>
    <x v="0"/>
    <s v="PH"/>
    <x v="12"/>
  </r>
  <r>
    <n v="1134"/>
    <s v="C002-54529"/>
    <x v="3"/>
    <n v="50"/>
    <s v="So0060-A8961169"/>
    <s v="G0001565"/>
    <d v="2017-01-04T00:00:00"/>
    <x v="3"/>
    <n v="1"/>
    <x v="64"/>
    <x v="0"/>
    <s v="PH"/>
    <x v="12"/>
  </r>
  <r>
    <n v="856.80000000000007"/>
    <s v="C002-54529"/>
    <x v="3"/>
    <n v="500"/>
    <s v="So0070-A2239059"/>
    <s v="G0001602"/>
    <d v="2017-03-06T00:00:00"/>
    <x v="3"/>
    <n v="3"/>
    <x v="64"/>
    <x v="0"/>
    <s v="PH"/>
    <x v="12"/>
  </r>
  <r>
    <n v="3351.6000000000004"/>
    <s v="C002-54529"/>
    <x v="3"/>
    <n v="26600"/>
    <s v="So0070-A5097315"/>
    <s v="G0001631"/>
    <d v="2017-04-10T00:00:00"/>
    <x v="3"/>
    <n v="4"/>
    <x v="64"/>
    <x v="0"/>
    <s v="PH"/>
    <x v="12"/>
  </r>
  <r>
    <n v="-3351.6000000000004"/>
    <s v="C002-54529"/>
    <x v="3"/>
    <n v="-26600"/>
    <s v="So0070-A6088070"/>
    <s v="G0001631"/>
    <d v="2017-04-10T00:00:00"/>
    <x v="3"/>
    <n v="4"/>
    <x v="64"/>
    <x v="0"/>
    <s v="PH"/>
    <x v="12"/>
  </r>
  <r>
    <n v="2467.5839999999998"/>
    <s v="C002-54529"/>
    <x v="3"/>
    <n v="12"/>
    <s v="So0070-A7394542"/>
    <s v="G0001662"/>
    <d v="2017-05-11T00:00:00"/>
    <x v="3"/>
    <n v="5"/>
    <x v="64"/>
    <x v="0"/>
    <s v="PH"/>
    <x v="12"/>
  </r>
  <r>
    <n v="23632.896000000001"/>
    <s v="C002-54529"/>
    <x v="2"/>
    <n v="73"/>
    <s v="So0070-A7441589"/>
    <s v="G0001663"/>
    <d v="2017-05-15T00:00:00"/>
    <x v="3"/>
    <n v="5"/>
    <x v="64"/>
    <x v="0"/>
    <s v="PH"/>
    <x v="12"/>
  </r>
  <r>
    <n v="2721.6"/>
    <s v="C002-54529"/>
    <x v="3"/>
    <n v="45"/>
    <s v="So0070-A7922478"/>
    <s v="G0001667"/>
    <d v="2017-05-22T00:00:00"/>
    <x v="3"/>
    <n v="5"/>
    <x v="64"/>
    <x v="0"/>
    <s v="PH"/>
    <x v="12"/>
  </r>
  <r>
    <n v="16.128"/>
    <s v="C002-54529"/>
    <x v="3"/>
    <n v="8"/>
    <s v="So0070-A8143420"/>
    <s v="G0001670"/>
    <d v="2017-05-26T00:00:00"/>
    <x v="3"/>
    <n v="5"/>
    <x v="64"/>
    <x v="0"/>
    <s v="PH"/>
    <x v="12"/>
  </r>
  <r>
    <n v="4284"/>
    <s v="C002-54529"/>
    <x v="3"/>
    <n v="500"/>
    <s v="So0090-A6278719"/>
    <s v="G0002076"/>
    <d v="2018-01-17T00:00:00"/>
    <x v="4"/>
    <n v="1"/>
    <x v="64"/>
    <x v="0"/>
    <s v="PH"/>
    <x v="12"/>
  </r>
  <r>
    <n v="7560"/>
    <s v="C002-54529"/>
    <x v="2"/>
    <n v="300"/>
    <s v="So0090-A9951316"/>
    <s v="G0002108"/>
    <d v="2018-02-27T00:00:00"/>
    <x v="4"/>
    <n v="2"/>
    <x v="64"/>
    <x v="0"/>
    <s v="PH"/>
    <x v="12"/>
  </r>
  <r>
    <n v="11869.2"/>
    <s v="C002-54529"/>
    <x v="3"/>
    <n v="500"/>
    <s v="So0100-A2366356"/>
    <s v="G0002154"/>
    <d v="2018-04-11T00:00:00"/>
    <x v="4"/>
    <n v="4"/>
    <x v="64"/>
    <x v="0"/>
    <s v="PH"/>
    <x v="12"/>
  </r>
  <r>
    <n v="17033.184000000001"/>
    <s v="C002-54529"/>
    <x v="3"/>
    <n v="140"/>
    <s v="So0100-A7975772"/>
    <s v="G0001989"/>
    <d v="2018-07-05T00:00:00"/>
    <x v="4"/>
    <n v="7"/>
    <x v="64"/>
    <x v="0"/>
    <s v="PH"/>
    <x v="12"/>
  </r>
  <r>
    <n v="2967.2580000000003"/>
    <s v="C002-56254"/>
    <x v="3"/>
    <n v="2"/>
    <s v="So0000-A9898153"/>
    <s v="G0005235"/>
    <d v="2014-06-05T00:00:00"/>
    <x v="0"/>
    <n v="6"/>
    <x v="65"/>
    <x v="0"/>
    <s v="KR"/>
    <x v="30"/>
  </r>
  <r>
    <n v="55148.226000000002"/>
    <s v="C002-56254"/>
    <x v="3"/>
    <n v="53"/>
    <s v="So0010-A2408485"/>
    <s v="G0005308"/>
    <d v="2014-07-08T00:00:00"/>
    <x v="0"/>
    <n v="7"/>
    <x v="65"/>
    <x v="0"/>
    <s v="KR"/>
    <x v="30"/>
  </r>
  <r>
    <n v="35865.648000000001"/>
    <s v="C002-56254"/>
    <x v="3"/>
    <n v="48"/>
    <s v="So0010-A2549242"/>
    <s v="G0005313"/>
    <d v="2014-07-09T00:00:00"/>
    <x v="0"/>
    <n v="7"/>
    <x v="65"/>
    <x v="0"/>
    <s v="KR"/>
    <x v="30"/>
  </r>
  <r>
    <n v="364.98"/>
    <s v="C002-56254"/>
    <x v="3"/>
    <n v="3"/>
    <s v="So0010-A2553755"/>
    <s v="G0005314"/>
    <d v="2014-07-09T00:00:00"/>
    <x v="0"/>
    <n v="7"/>
    <x v="65"/>
    <x v="0"/>
    <s v="KR"/>
    <x v="30"/>
  </r>
  <r>
    <n v="1202.796"/>
    <s v="C002-56254"/>
    <x v="3"/>
    <n v="5"/>
    <s v="So0010-A4688720"/>
    <s v="G0005385"/>
    <d v="2014-08-25T00:00:00"/>
    <x v="0"/>
    <n v="8"/>
    <x v="65"/>
    <x v="0"/>
    <s v="KR"/>
    <x v="30"/>
  </r>
  <r>
    <n v="306.60000000000002"/>
    <s v="C002-56254"/>
    <x v="3"/>
    <n v="3"/>
    <s v="So0010-A6211255"/>
    <s v="G0005425"/>
    <d v="2014-10-01T00:00:00"/>
    <x v="0"/>
    <n v="10"/>
    <x v="65"/>
    <x v="0"/>
    <s v="KR"/>
    <x v="30"/>
  </r>
  <r>
    <n v="10279.878000000001"/>
    <s v="C002-56254"/>
    <x v="3"/>
    <n v="9"/>
    <s v="So0010-A9157014"/>
    <s v="G0005474"/>
    <d v="2014-12-05T00:00:00"/>
    <x v="0"/>
    <n v="12"/>
    <x v="65"/>
    <x v="0"/>
    <s v="KR"/>
    <x v="30"/>
  </r>
  <r>
    <n v="2272.0320000000002"/>
    <s v="C002-56254"/>
    <x v="3"/>
    <n v="1"/>
    <s v="So0020-A0285081"/>
    <s v="G0005493"/>
    <d v="2015-01-14T00:00:00"/>
    <x v="1"/>
    <n v="1"/>
    <x v="65"/>
    <x v="0"/>
    <s v="KR"/>
    <x v="30"/>
  </r>
  <r>
    <n v="49224"/>
    <s v="C002-56254"/>
    <x v="3"/>
    <n v="61"/>
    <s v="So0020-A0556121"/>
    <s v="G0005500"/>
    <d v="2015-01-23T00:00:00"/>
    <x v="1"/>
    <n v="1"/>
    <x v="65"/>
    <x v="0"/>
    <s v="KR"/>
    <x v="30"/>
  </r>
  <r>
    <n v="74405.225999999995"/>
    <s v="C002-56254"/>
    <x v="3"/>
    <n v="41"/>
    <s v="So0020-A0566022"/>
    <s v="G0005501"/>
    <d v="2015-01-23T00:00:00"/>
    <x v="1"/>
    <n v="1"/>
    <x v="65"/>
    <x v="0"/>
    <s v="KR"/>
    <x v="30"/>
  </r>
  <r>
    <n v="2012.1779999999999"/>
    <s v="C002-56254"/>
    <x v="3"/>
    <n v="24"/>
    <s v="So0020-A1749810"/>
    <s v="G0005519"/>
    <d v="2015-02-18T00:00:00"/>
    <x v="1"/>
    <n v="2"/>
    <x v="65"/>
    <x v="0"/>
    <s v="KR"/>
    <x v="30"/>
  </r>
  <r>
    <n v="2986.2000000000003"/>
    <s v="C002-56254"/>
    <x v="3"/>
    <n v="8"/>
    <s v="So0020-A5426051"/>
    <s v="G0005570"/>
    <d v="2015-04-07T00:00:00"/>
    <x v="1"/>
    <n v="4"/>
    <x v="65"/>
    <x v="0"/>
    <s v="KR"/>
    <x v="30"/>
  </r>
  <r>
    <n v="2584.9320000000002"/>
    <s v="C002-56254"/>
    <x v="3"/>
    <n v="3"/>
    <s v="So0020-A6078404"/>
    <s v="G0005588"/>
    <d v="2015-04-20T00:00:00"/>
    <x v="1"/>
    <n v="4"/>
    <x v="65"/>
    <x v="0"/>
    <s v="KR"/>
    <x v="30"/>
  </r>
  <r>
    <n v="14067.900000000001"/>
    <s v="C002-56254"/>
    <x v="3"/>
    <n v="7"/>
    <s v="So0030-A1849369"/>
    <s v="G0005739"/>
    <d v="2015-07-08T00:00:00"/>
    <x v="1"/>
    <n v="7"/>
    <x v="65"/>
    <x v="0"/>
    <s v="KR"/>
    <x v="30"/>
  </r>
  <r>
    <n v="79.38"/>
    <s v="C002-56254"/>
    <x v="3"/>
    <n v="4.5"/>
    <s v="So0030-A1851581"/>
    <s v="G0005740"/>
    <d v="2015-07-08T00:00:00"/>
    <x v="1"/>
    <n v="7"/>
    <x v="65"/>
    <x v="0"/>
    <s v="KR"/>
    <x v="30"/>
  </r>
  <r>
    <n v="5054.5740000000005"/>
    <s v="C002-56254"/>
    <x v="3"/>
    <n v="2"/>
    <s v="So0030-A2067446"/>
    <s v="G0005745"/>
    <d v="2015-07-10T00:00:00"/>
    <x v="1"/>
    <n v="7"/>
    <x v="65"/>
    <x v="0"/>
    <s v="KR"/>
    <x v="30"/>
  </r>
  <r>
    <n v="20008.8"/>
    <s v="C002-56254"/>
    <x v="3"/>
    <n v="10"/>
    <s v="So0030-A3561597"/>
    <s v="G0005797"/>
    <d v="2015-07-29T00:00:00"/>
    <x v="1"/>
    <n v="7"/>
    <x v="65"/>
    <x v="0"/>
    <s v="KR"/>
    <x v="30"/>
  </r>
  <r>
    <n v="21252.671999999999"/>
    <s v="C002-56254"/>
    <x v="3"/>
    <n v="24"/>
    <s v="So0050-A3787493"/>
    <s v="G0006224"/>
    <d v="2016-05-26T00:00:00"/>
    <x v="2"/>
    <n v="5"/>
    <x v="65"/>
    <x v="0"/>
    <s v="KR"/>
    <x v="30"/>
  </r>
  <r>
    <n v="8709.5399999999991"/>
    <s v="C002-58484"/>
    <x v="3"/>
    <n v="73"/>
    <s v="So0000-A6328605"/>
    <s v="G0005140"/>
    <d v="2014-04-08T00:00:00"/>
    <x v="0"/>
    <n v="4"/>
    <x v="66"/>
    <x v="0"/>
    <s v="CN"/>
    <x v="0"/>
  </r>
  <r>
    <n v="8597.9459999999999"/>
    <s v="C002-58484"/>
    <x v="3"/>
    <n v="14"/>
    <s v="So0010-A2884595"/>
    <s v="G0005324"/>
    <d v="2014-07-15T00:00:00"/>
    <x v="0"/>
    <n v="7"/>
    <x v="66"/>
    <x v="0"/>
    <s v="CN"/>
    <x v="0"/>
  </r>
  <r>
    <n v="10743.012000000001"/>
    <s v="C002-58484"/>
    <x v="3"/>
    <n v="30"/>
    <s v="So0010-A3536765"/>
    <s v="G0005349"/>
    <d v="2014-07-29T00:00:00"/>
    <x v="0"/>
    <n v="7"/>
    <x v="66"/>
    <x v="0"/>
    <s v="CN"/>
    <x v="0"/>
  </r>
  <r>
    <n v="5796"/>
    <s v="C002-58484"/>
    <x v="3"/>
    <n v="8"/>
    <s v="So0010-A4726736"/>
    <s v="G0005386"/>
    <d v="2014-08-26T00:00:00"/>
    <x v="0"/>
    <n v="8"/>
    <x v="66"/>
    <x v="0"/>
    <s v="CN"/>
    <x v="0"/>
  </r>
  <r>
    <n v="35602.896000000001"/>
    <s v="C002-58484"/>
    <x v="3"/>
    <n v="71"/>
    <s v="So0020-A0308320"/>
    <s v="G0005494"/>
    <d v="2015-01-15T00:00:00"/>
    <x v="1"/>
    <n v="1"/>
    <x v="66"/>
    <x v="0"/>
    <s v="CN"/>
    <x v="0"/>
  </r>
  <r>
    <n v="4938.8640000000005"/>
    <s v="C002-58484"/>
    <x v="3"/>
    <n v="12"/>
    <s v="So0020-A9071248"/>
    <s v="G0005669"/>
    <d v="2015-06-03T00:00:00"/>
    <x v="1"/>
    <n v="6"/>
    <x v="66"/>
    <x v="0"/>
    <s v="CN"/>
    <x v="0"/>
  </r>
  <r>
    <n v="8180.76"/>
    <s v="C002-58484"/>
    <x v="3"/>
    <n v="8"/>
    <s v="So0030-A2467316"/>
    <s v="G0005758"/>
    <d v="2015-07-14T00:00:00"/>
    <x v="1"/>
    <n v="7"/>
    <x v="66"/>
    <x v="0"/>
    <s v="CN"/>
    <x v="0"/>
  </r>
  <r>
    <n v="7025.2980000000007"/>
    <s v="C002-58484"/>
    <x v="3"/>
    <n v="9"/>
    <s v="So0040-A1626090"/>
    <s v="G0005946"/>
    <d v="2015-12-17T00:00:00"/>
    <x v="1"/>
    <n v="12"/>
    <x v="66"/>
    <x v="0"/>
    <s v="CN"/>
    <x v="0"/>
  </r>
  <r>
    <n v="11986.422"/>
    <s v="C002-58484"/>
    <x v="3"/>
    <n v="15"/>
    <s v="So0040-A9583040"/>
    <s v="G0006107"/>
    <d v="2016-04-13T00:00:00"/>
    <x v="2"/>
    <n v="4"/>
    <x v="66"/>
    <x v="0"/>
    <s v="CN"/>
    <x v="0"/>
  </r>
  <r>
    <n v="11669.868"/>
    <s v="C002-58484"/>
    <x v="3"/>
    <n v="5"/>
    <s v="So0040-A9595767"/>
    <s v="G0006108"/>
    <d v="2016-04-13T00:00:00"/>
    <x v="2"/>
    <n v="4"/>
    <x v="66"/>
    <x v="0"/>
    <s v="CN"/>
    <x v="0"/>
  </r>
  <r>
    <n v="5143.152"/>
    <s v="C002-58484"/>
    <x v="3"/>
    <n v="6"/>
    <s v="So0050-A3171517"/>
    <s v="G0006209"/>
    <d v="2016-05-19T00:00:00"/>
    <x v="2"/>
    <n v="5"/>
    <x v="66"/>
    <x v="0"/>
    <s v="CN"/>
    <x v="0"/>
  </r>
  <r>
    <n v="5669.4539999999997"/>
    <s v="C002-58484"/>
    <x v="3"/>
    <n v="8"/>
    <s v="So0050-A7915313"/>
    <s v="G0006301"/>
    <d v="2016-07-06T00:00:00"/>
    <x v="2"/>
    <n v="7"/>
    <x v="66"/>
    <x v="0"/>
    <s v="CN"/>
    <x v="0"/>
  </r>
  <r>
    <n v="3283.2660000000001"/>
    <s v="C002-58484"/>
    <x v="3"/>
    <n v="3"/>
    <s v="So0060-A3305635"/>
    <s v="G0006389"/>
    <d v="2016-09-27T00:00:00"/>
    <x v="2"/>
    <n v="9"/>
    <x v="66"/>
    <x v="0"/>
    <s v="CN"/>
    <x v="0"/>
  </r>
  <r>
    <n v="4282.9920000000002"/>
    <s v="C002-58484"/>
    <x v="3"/>
    <n v="3"/>
    <s v="So0110-A5227019"/>
    <s v="G0006720"/>
    <d v="2018-10-01T00:00:00"/>
    <x v="4"/>
    <n v="10"/>
    <x v="66"/>
    <x v="0"/>
    <s v="CN"/>
    <x v="0"/>
  </r>
  <r>
    <n v="195.048"/>
    <s v="C002-58484"/>
    <x v="3"/>
    <n v="3"/>
    <s v="So0110-A5232248"/>
    <s v="G0006721"/>
    <d v="2018-10-01T00:00:00"/>
    <x v="4"/>
    <n v="10"/>
    <x v="66"/>
    <x v="0"/>
    <s v="CN"/>
    <x v="0"/>
  </r>
  <r>
    <n v="6610.2119999999995"/>
    <s v="C002-60159"/>
    <x v="3"/>
    <n v="2"/>
    <s v="So0040-A1367805"/>
    <s v="G0005944"/>
    <d v="2015-12-16T00:00:00"/>
    <x v="1"/>
    <n v="12"/>
    <x v="67"/>
    <x v="0"/>
    <s v="BR"/>
    <x v="31"/>
  </r>
  <r>
    <n v="2611.98"/>
    <s v="C002-60159"/>
    <x v="3"/>
    <n v="1"/>
    <s v="So0050-A2704496"/>
    <s v="G0006201"/>
    <d v="2016-05-17T00:00:00"/>
    <x v="2"/>
    <n v="5"/>
    <x v="67"/>
    <x v="0"/>
    <s v="BR"/>
    <x v="31"/>
  </r>
  <r>
    <n v="4407.4800000000005"/>
    <s v="C002-60159"/>
    <x v="3"/>
    <n v="2"/>
    <s v="So0050-A3978960"/>
    <s v="G0006233"/>
    <d v="2016-05-31T00:00:00"/>
    <x v="2"/>
    <n v="5"/>
    <x v="67"/>
    <x v="0"/>
    <s v="BR"/>
    <x v="31"/>
  </r>
  <r>
    <n v="2938.8240000000001"/>
    <s v="C002-60159"/>
    <x v="3"/>
    <n v="1"/>
    <s v="So0050-A6657929"/>
    <s v="G0006278"/>
    <d v="2016-06-21T00:00:00"/>
    <x v="2"/>
    <n v="6"/>
    <x v="67"/>
    <x v="0"/>
    <s v="BR"/>
    <x v="31"/>
  </r>
  <r>
    <n v="3902.8920000000003"/>
    <s v="C002-60159"/>
    <x v="3"/>
    <n v="1"/>
    <s v="So0060-A0163350"/>
    <s v="G0006344"/>
    <d v="2016-08-04T00:00:00"/>
    <x v="2"/>
    <n v="8"/>
    <x v="67"/>
    <x v="0"/>
    <s v="BR"/>
    <x v="31"/>
  </r>
  <r>
    <n v="3902.8920000000003"/>
    <s v="C002-60159"/>
    <x v="3"/>
    <n v="1"/>
    <s v="So0060-A0554137"/>
    <s v="G0006355"/>
    <d v="2016-08-09T00:00:00"/>
    <x v="2"/>
    <n v="8"/>
    <x v="67"/>
    <x v="0"/>
    <s v="BR"/>
    <x v="31"/>
  </r>
  <r>
    <n v="3209.8920000000003"/>
    <s v="C002-60159"/>
    <x v="3"/>
    <n v="1"/>
    <s v="So0060-A1159163"/>
    <s v="G0006363"/>
    <d v="2016-08-22T00:00:00"/>
    <x v="2"/>
    <n v="8"/>
    <x v="67"/>
    <x v="0"/>
    <s v="BR"/>
    <x v="31"/>
  </r>
  <r>
    <n v="3208.7580000000003"/>
    <s v="C002-60159"/>
    <x v="3"/>
    <n v="1"/>
    <s v="So0060-A5413048"/>
    <s v="G0006419"/>
    <d v="2016-10-21T00:00:00"/>
    <x v="2"/>
    <n v="10"/>
    <x v="67"/>
    <x v="0"/>
    <s v="BR"/>
    <x v="31"/>
  </r>
  <r>
    <n v="10869.18"/>
    <s v="C002-60159"/>
    <x v="3"/>
    <n v="3"/>
    <s v="So0110-A1551486"/>
    <s v="G0006637"/>
    <d v="2018-08-07T00:00:00"/>
    <x v="4"/>
    <n v="8"/>
    <x v="67"/>
    <x v="0"/>
    <s v="BR"/>
    <x v="31"/>
  </r>
  <r>
    <n v="2643.06"/>
    <s v="C002-60159"/>
    <x v="3"/>
    <n v="1"/>
    <s v="So0110-A2768242"/>
    <s v="G0006669"/>
    <d v="2018-08-20T00:00:00"/>
    <x v="4"/>
    <n v="8"/>
    <x v="67"/>
    <x v="0"/>
    <s v="BR"/>
    <x v="31"/>
  </r>
  <r>
    <n v="-12588.155999999999"/>
    <s v="C002-66118"/>
    <x v="3"/>
    <n v="-4"/>
    <s v="So0010-A1863221"/>
    <s v="G0005297"/>
    <d v="2014-07-02T00:00:00"/>
    <x v="0"/>
    <n v="7"/>
    <x v="68"/>
    <x v="0"/>
    <s v="ID"/>
    <x v="1"/>
  </r>
  <r>
    <n v="13291.32"/>
    <s v="C002-66118"/>
    <x v="3"/>
    <n v="7"/>
    <s v="So0010-A2297797"/>
    <s v="G0005306"/>
    <d v="2014-07-07T00:00:00"/>
    <x v="0"/>
    <n v="7"/>
    <x v="68"/>
    <x v="0"/>
    <s v="ID"/>
    <x v="1"/>
  </r>
  <r>
    <n v="3511.1580000000004"/>
    <s v="C002-66118"/>
    <x v="3"/>
    <n v="8"/>
    <s v="So0010-A9387749"/>
    <s v="G0005477"/>
    <d v="2014-12-15T00:00:00"/>
    <x v="0"/>
    <n v="12"/>
    <x v="68"/>
    <x v="0"/>
    <s v="ID"/>
    <x v="1"/>
  </r>
  <r>
    <n v="5743.0800000000008"/>
    <s v="C002-66118"/>
    <x v="3"/>
    <n v="4"/>
    <s v="So0100-A7615855"/>
    <s v="G0006560"/>
    <d v="2018-06-22T00:00:00"/>
    <x v="4"/>
    <n v="6"/>
    <x v="68"/>
    <x v="0"/>
    <s v="ID"/>
    <x v="1"/>
  </r>
  <r>
    <n v="-5743.0800000000008"/>
    <s v="C002-66118"/>
    <x v="3"/>
    <n v="-4"/>
    <s v="So0100-A7625266"/>
    <s v="G0006560"/>
    <d v="2018-06-22T00:00:00"/>
    <x v="4"/>
    <n v="6"/>
    <x v="68"/>
    <x v="0"/>
    <s v="ID"/>
    <x v="1"/>
  </r>
  <r>
    <n v="6366.57"/>
    <s v="C002-67328"/>
    <x v="3"/>
    <n v="10"/>
    <s v="So0000-A5208338"/>
    <s v="G0005103"/>
    <d v="2014-03-20T00:00:00"/>
    <x v="0"/>
    <n v="3"/>
    <x v="69"/>
    <x v="0"/>
    <s v="FR"/>
    <x v="32"/>
  </r>
  <r>
    <n v="3229.884"/>
    <s v="C002-67328"/>
    <x v="3"/>
    <n v="178"/>
    <s v="So0000-A5303489"/>
    <s v="G0005107"/>
    <d v="2014-03-22T00:00:00"/>
    <x v="0"/>
    <n v="3"/>
    <x v="69"/>
    <x v="0"/>
    <s v="FR"/>
    <x v="32"/>
  </r>
  <r>
    <n v="3129.84"/>
    <s v="C002-67328"/>
    <x v="3"/>
    <n v="3"/>
    <s v="So0000-A6786255"/>
    <s v="G0005149"/>
    <d v="2014-04-16T00:00:00"/>
    <x v="0"/>
    <n v="4"/>
    <x v="69"/>
    <x v="0"/>
    <s v="FR"/>
    <x v="32"/>
  </r>
  <r>
    <n v="-3129.84"/>
    <s v="C002-67328"/>
    <x v="3"/>
    <n v="-3"/>
    <s v="So0000-A6885989"/>
    <s v="G0005157"/>
    <d v="2014-04-17T00:00:00"/>
    <x v="0"/>
    <n v="4"/>
    <x v="69"/>
    <x v="0"/>
    <s v="FR"/>
    <x v="32"/>
  </r>
  <r>
    <n v="2608.2000000000003"/>
    <s v="C002-67328"/>
    <x v="3"/>
    <n v="3"/>
    <s v="So0000-A6894847"/>
    <s v="G0005158"/>
    <d v="2014-04-17T00:00:00"/>
    <x v="0"/>
    <n v="4"/>
    <x v="69"/>
    <x v="0"/>
    <s v="FR"/>
    <x v="32"/>
  </r>
  <r>
    <n v="3873.576"/>
    <s v="C002-67328"/>
    <x v="3"/>
    <n v="26"/>
    <s v="So0000-A7965523"/>
    <s v="G0005179"/>
    <d v="2014-05-09T00:00:00"/>
    <x v="0"/>
    <n v="5"/>
    <x v="69"/>
    <x v="0"/>
    <s v="FR"/>
    <x v="32"/>
  </r>
  <r>
    <n v="3250.38"/>
    <s v="C002-67328"/>
    <x v="3"/>
    <n v="4"/>
    <s v="So0010-A1428398"/>
    <s v="G0005288"/>
    <d v="2014-06-24T00:00:00"/>
    <x v="0"/>
    <n v="6"/>
    <x v="69"/>
    <x v="0"/>
    <s v="FR"/>
    <x v="32"/>
  </r>
  <r>
    <n v="526.93200000000002"/>
    <s v="C002-67328"/>
    <x v="3"/>
    <n v="38"/>
    <s v="So0010-A3237760"/>
    <s v="G0005337"/>
    <d v="2014-07-23T00:00:00"/>
    <x v="0"/>
    <n v="7"/>
    <x v="69"/>
    <x v="0"/>
    <s v="FR"/>
    <x v="32"/>
  </r>
  <r>
    <n v="4797.3240000000005"/>
    <s v="C002-67328"/>
    <x v="3"/>
    <n v="20"/>
    <s v="So0010-A3524717"/>
    <s v="G0005348"/>
    <d v="2014-07-29T00:00:00"/>
    <x v="0"/>
    <n v="7"/>
    <x v="69"/>
    <x v="0"/>
    <s v="FR"/>
    <x v="32"/>
  </r>
  <r>
    <n v="461.66400000000004"/>
    <s v="C002-67328"/>
    <x v="3"/>
    <n v="25"/>
    <s v="So0010-A3809686"/>
    <s v="G0005360"/>
    <d v="2014-08-01T00:00:00"/>
    <x v="0"/>
    <n v="8"/>
    <x v="69"/>
    <x v="0"/>
    <s v="FR"/>
    <x v="32"/>
  </r>
  <r>
    <n v="4480.2660000000005"/>
    <s v="C002-67328"/>
    <x v="3"/>
    <n v="57"/>
    <s v="So0010-A5052605"/>
    <s v="G0005397"/>
    <d v="2014-09-04T00:00:00"/>
    <x v="0"/>
    <n v="9"/>
    <x v="69"/>
    <x v="0"/>
    <s v="FR"/>
    <x v="32"/>
  </r>
  <r>
    <n v="1860.6000000000001"/>
    <s v="C002-67328"/>
    <x v="3"/>
    <n v="96"/>
    <s v="So0010-A6849262"/>
    <s v="G0005441"/>
    <d v="2014-10-14T00:00:00"/>
    <x v="0"/>
    <n v="10"/>
    <x v="69"/>
    <x v="0"/>
    <s v="FR"/>
    <x v="32"/>
  </r>
  <r>
    <n v="247.29600000000002"/>
    <s v="C002-67328"/>
    <x v="3"/>
    <n v="7"/>
    <s v="So0010-A7502754"/>
    <s v="G0005456"/>
    <d v="2014-10-24T00:00:00"/>
    <x v="0"/>
    <n v="10"/>
    <x v="69"/>
    <x v="0"/>
    <s v="FR"/>
    <x v="32"/>
  </r>
  <r>
    <n v="29.442"/>
    <s v="C002-67328"/>
    <x v="3"/>
    <n v="1"/>
    <s v="So0010-A7515320"/>
    <s v="G0005457"/>
    <d v="2014-10-24T00:00:00"/>
    <x v="0"/>
    <n v="10"/>
    <x v="69"/>
    <x v="0"/>
    <s v="FR"/>
    <x v="32"/>
  </r>
  <r>
    <n v="147.16800000000001"/>
    <s v="C002-67328"/>
    <x v="3"/>
    <n v="5"/>
    <s v="So0010-A7524670"/>
    <s v="G0005458"/>
    <d v="2014-10-24T00:00:00"/>
    <x v="0"/>
    <n v="10"/>
    <x v="69"/>
    <x v="0"/>
    <s v="FR"/>
    <x v="32"/>
  </r>
  <r>
    <n v="-247.29600000000002"/>
    <s v="C002-67328"/>
    <x v="3"/>
    <n v="-7"/>
    <s v="So0010-A7532537"/>
    <s v="G0005459"/>
    <d v="2014-10-24T00:00:00"/>
    <x v="0"/>
    <n v="10"/>
    <x v="69"/>
    <x v="0"/>
    <s v="FR"/>
    <x v="32"/>
  </r>
  <r>
    <n v="9746.6460000000006"/>
    <s v="C002-67328"/>
    <x v="3"/>
    <n v="123"/>
    <s v="So0020-A6002121"/>
    <s v="G0005586"/>
    <d v="2015-04-20T00:00:00"/>
    <x v="1"/>
    <n v="4"/>
    <x v="69"/>
    <x v="0"/>
    <s v="FR"/>
    <x v="32"/>
  </r>
  <r>
    <n v="4732.1400000000003"/>
    <s v="C002-67328"/>
    <x v="3"/>
    <n v="59"/>
    <s v="So0020-A7367583"/>
    <s v="G0005625"/>
    <d v="2015-05-12T00:00:00"/>
    <x v="1"/>
    <n v="5"/>
    <x v="69"/>
    <x v="0"/>
    <s v="FR"/>
    <x v="32"/>
  </r>
  <r>
    <n v="5162.8919999999998"/>
    <s v="C002-67328"/>
    <x v="3"/>
    <n v="33"/>
    <s v="So0030-A0067655"/>
    <s v="G0005686"/>
    <d v="2015-06-15T00:00:00"/>
    <x v="1"/>
    <n v="6"/>
    <x v="69"/>
    <x v="0"/>
    <s v="FR"/>
    <x v="32"/>
  </r>
  <r>
    <n v="3878.5740000000001"/>
    <s v="C002-67328"/>
    <x v="3"/>
    <n v="46"/>
    <s v="So0030-A2821832"/>
    <s v="G0005767"/>
    <d v="2015-07-17T00:00:00"/>
    <x v="1"/>
    <n v="7"/>
    <x v="69"/>
    <x v="0"/>
    <s v="FR"/>
    <x v="32"/>
  </r>
  <r>
    <n v="1575.42"/>
    <s v="C002-67328"/>
    <x v="3"/>
    <n v="48"/>
    <s v="So0030-A3478655"/>
    <s v="G0005794"/>
    <d v="2015-07-28T00:00:00"/>
    <x v="1"/>
    <n v="7"/>
    <x v="69"/>
    <x v="0"/>
    <s v="FR"/>
    <x v="32"/>
  </r>
  <r>
    <n v="1453.0319999999999"/>
    <s v="C002-67328"/>
    <x v="3"/>
    <n v="83"/>
    <s v="So0030-A7418806"/>
    <s v="G0005900"/>
    <d v="2015-10-08T00:00:00"/>
    <x v="1"/>
    <n v="10"/>
    <x v="69"/>
    <x v="0"/>
    <s v="FR"/>
    <x v="32"/>
  </r>
  <r>
    <n v="15197.112000000001"/>
    <s v="C002-67328"/>
    <x v="3"/>
    <n v="147"/>
    <s v="So0040-A7042312"/>
    <s v="G0006029"/>
    <d v="2016-03-16T00:00:00"/>
    <x v="2"/>
    <n v="3"/>
    <x v="69"/>
    <x v="0"/>
    <s v="FR"/>
    <x v="32"/>
  </r>
  <r>
    <n v="3965.7240000000002"/>
    <s v="C002-67328"/>
    <x v="3"/>
    <n v="15"/>
    <s v="So0040-A8229759"/>
    <s v="G0006067"/>
    <d v="2016-03-31T00:00:00"/>
    <x v="2"/>
    <n v="3"/>
    <x v="69"/>
    <x v="0"/>
    <s v="FR"/>
    <x v="32"/>
  </r>
  <r>
    <n v="2045.2740000000001"/>
    <s v="C002-67328"/>
    <x v="3"/>
    <n v="9"/>
    <s v="So0040-A9238645"/>
    <s v="G0006096"/>
    <d v="2016-04-11T00:00:00"/>
    <x v="2"/>
    <n v="4"/>
    <x v="69"/>
    <x v="0"/>
    <s v="FR"/>
    <x v="32"/>
  </r>
  <r>
    <n v="555.91200000000003"/>
    <s v="C002-67328"/>
    <x v="3"/>
    <n v="26"/>
    <s v="So0050-A0857776"/>
    <s v="G0006144"/>
    <d v="2016-04-26T00:00:00"/>
    <x v="2"/>
    <n v="4"/>
    <x v="69"/>
    <x v="0"/>
    <s v="FR"/>
    <x v="32"/>
  </r>
  <r>
    <n v="2280.0120000000002"/>
    <s v="C002-67328"/>
    <x v="3"/>
    <n v="32"/>
    <s v="So0050-A3488737"/>
    <s v="G0006218"/>
    <d v="2016-05-25T00:00:00"/>
    <x v="2"/>
    <n v="5"/>
    <x v="69"/>
    <x v="0"/>
    <s v="FR"/>
    <x v="32"/>
  </r>
  <r>
    <n v="3366.4679999999998"/>
    <s v="C002-67328"/>
    <x v="3"/>
    <n v="70"/>
    <s v="So0050-A6765423"/>
    <s v="G0006276"/>
    <d v="2016-06-21T00:00:00"/>
    <x v="2"/>
    <n v="6"/>
    <x v="69"/>
    <x v="0"/>
    <s v="FR"/>
    <x v="32"/>
  </r>
  <r>
    <n v="800.05800000000011"/>
    <s v="C002-67328"/>
    <x v="3"/>
    <n v="46"/>
    <s v="So0060-A0111979"/>
    <s v="G0006341"/>
    <d v="2016-08-02T00:00:00"/>
    <x v="2"/>
    <n v="8"/>
    <x v="69"/>
    <x v="0"/>
    <s v="FR"/>
    <x v="32"/>
  </r>
  <r>
    <n v="5269.6560000000009"/>
    <s v="C002-67328"/>
    <x v="3"/>
    <n v="66"/>
    <s v="So0060-A2164294"/>
    <s v="G0006381"/>
    <d v="2016-08-31T00:00:00"/>
    <x v="2"/>
    <n v="8"/>
    <x v="69"/>
    <x v="0"/>
    <s v="FR"/>
    <x v="32"/>
  </r>
  <r>
    <n v="235.87199999999999"/>
    <s v="C002-67328"/>
    <x v="3"/>
    <n v="20"/>
    <s v="So0060-A3392797"/>
    <s v="G0006395"/>
    <d v="2016-09-27T00:00:00"/>
    <x v="2"/>
    <n v="9"/>
    <x v="69"/>
    <x v="0"/>
    <s v="FR"/>
    <x v="32"/>
  </r>
  <r>
    <n v="616.89599999999996"/>
    <s v="C002-67328"/>
    <x v="3"/>
    <n v="50"/>
    <s v="So0100-A8488164"/>
    <s v="G0006573"/>
    <d v="2018-06-28T00:00:00"/>
    <x v="4"/>
    <n v="6"/>
    <x v="69"/>
    <x v="0"/>
    <s v="FR"/>
    <x v="32"/>
  </r>
  <r>
    <n v="6166.7759999999998"/>
    <s v="C002-67328"/>
    <x v="3"/>
    <n v="39"/>
    <s v="So0110-A0002924"/>
    <s v="G0006611"/>
    <d v="2018-07-19T00:00:00"/>
    <x v="4"/>
    <n v="7"/>
    <x v="69"/>
    <x v="0"/>
    <s v="FR"/>
    <x v="32"/>
  </r>
  <r>
    <n v="-2617.02"/>
    <s v="C002-70978"/>
    <x v="3"/>
    <n v="-3"/>
    <s v="So0010-A2327787"/>
    <s v="G0005452"/>
    <d v="2014-10-20T00:00:00"/>
    <x v="0"/>
    <n v="10"/>
    <x v="70"/>
    <x v="0"/>
    <s v="PL"/>
    <x v="5"/>
  </r>
  <r>
    <n v="18019.218000000001"/>
    <s v="C002-70978"/>
    <x v="3"/>
    <n v="8"/>
    <s v="So0030-A0451632"/>
    <s v="G0005695"/>
    <d v="2015-06-19T00:00:00"/>
    <x v="1"/>
    <n v="6"/>
    <x v="70"/>
    <x v="0"/>
    <s v="PL"/>
    <x v="5"/>
  </r>
  <r>
    <n v="3658.2000000000003"/>
    <s v="C002-70978"/>
    <x v="3"/>
    <n v="5"/>
    <s v="So0030-A2844444"/>
    <s v="G0005769"/>
    <d v="2015-07-17T00:00:00"/>
    <x v="1"/>
    <n v="7"/>
    <x v="70"/>
    <x v="0"/>
    <s v="PL"/>
    <x v="5"/>
  </r>
  <r>
    <n v="1787.3520000000001"/>
    <s v="C002-70978"/>
    <x v="3"/>
    <n v="2"/>
    <s v="So0030-A3493879"/>
    <s v="G0005795"/>
    <d v="2015-07-28T00:00:00"/>
    <x v="1"/>
    <n v="7"/>
    <x v="70"/>
    <x v="0"/>
    <s v="PL"/>
    <x v="5"/>
  </r>
  <r>
    <n v="10861.2"/>
    <s v="C002-70978"/>
    <x v="3"/>
    <n v="30"/>
    <s v="So0030-A5551621"/>
    <s v="G0005855"/>
    <d v="2015-08-31T00:00:00"/>
    <x v="1"/>
    <n v="8"/>
    <x v="70"/>
    <x v="0"/>
    <s v="PL"/>
    <x v="5"/>
  </r>
  <r>
    <n v="2499"/>
    <s v="C002-70978"/>
    <x v="3"/>
    <n v="5"/>
    <s v="So0040-A3055564"/>
    <s v="G0005968"/>
    <d v="2016-01-19T00:00:00"/>
    <x v="2"/>
    <n v="1"/>
    <x v="70"/>
    <x v="0"/>
    <s v="PL"/>
    <x v="5"/>
  </r>
  <r>
    <n v="2897.8320000000003"/>
    <s v="C002-70978"/>
    <x v="3"/>
    <n v="4"/>
    <s v="So0040-A4576961"/>
    <s v="G0005985"/>
    <d v="2016-02-09T00:00:00"/>
    <x v="2"/>
    <n v="2"/>
    <x v="70"/>
    <x v="0"/>
    <s v="PL"/>
    <x v="5"/>
  </r>
  <r>
    <n v="-12704.244000000001"/>
    <s v="C002-70978"/>
    <x v="3"/>
    <n v="-5"/>
    <s v="So0070-A8255936"/>
    <s v="G0006484"/>
    <d v="2017-05-29T00:00:00"/>
    <x v="3"/>
    <n v="5"/>
    <x v="70"/>
    <x v="0"/>
    <s v="PL"/>
    <x v="5"/>
  </r>
  <r>
    <n v="3179.4"/>
    <s v="C002-71751"/>
    <x v="3"/>
    <n v="1"/>
    <s v="So0000-A3485423"/>
    <s v="G0005074"/>
    <d v="2014-01-29T00:00:00"/>
    <x v="0"/>
    <n v="1"/>
    <x v="71"/>
    <x v="0"/>
    <s v="PE"/>
    <x v="21"/>
  </r>
  <r>
    <n v="3179.4"/>
    <s v="C002-71751"/>
    <x v="3"/>
    <n v="1"/>
    <s v="So0000-A3003612"/>
    <s v="G-000024"/>
    <d v="2014-01-29T00:00:00"/>
    <x v="0"/>
    <n v="1"/>
    <x v="71"/>
    <x v="0"/>
    <s v="PE"/>
    <x v="21"/>
  </r>
  <r>
    <n v="-3179.4"/>
    <s v="C002-71751"/>
    <x v="3"/>
    <n v="-1"/>
    <s v="So0000-A3478738"/>
    <s v="G-000024"/>
    <d v="2014-01-29T00:00:00"/>
    <x v="0"/>
    <n v="1"/>
    <x v="71"/>
    <x v="0"/>
    <s v="PE"/>
    <x v="21"/>
  </r>
  <r>
    <n v="3481.8"/>
    <s v="C002-71751"/>
    <x v="3"/>
    <n v="1"/>
    <s v="So0060-A1413298"/>
    <s v="G0006367"/>
    <d v="2016-08-22T00:00:00"/>
    <x v="2"/>
    <n v="8"/>
    <x v="71"/>
    <x v="0"/>
    <s v="PE"/>
    <x v="21"/>
  </r>
  <r>
    <n v="18370.085999999999"/>
    <s v="C002-72270"/>
    <x v="3"/>
    <n v="24"/>
    <s v="So0010-A0387608"/>
    <s v="G0005254"/>
    <d v="2014-06-10T00:00:00"/>
    <x v="0"/>
    <n v="6"/>
    <x v="72"/>
    <x v="0"/>
    <s v="UA"/>
    <x v="20"/>
  </r>
  <r>
    <n v="11730.096000000001"/>
    <s v="C002-72270"/>
    <x v="3"/>
    <n v="15"/>
    <s v="So0010-A4359473"/>
    <s v="G0005377"/>
    <d v="2014-08-14T00:00:00"/>
    <x v="0"/>
    <n v="8"/>
    <x v="72"/>
    <x v="0"/>
    <s v="UA"/>
    <x v="20"/>
  </r>
  <r>
    <n v="1643.5020000000002"/>
    <s v="C002-75793"/>
    <x v="3"/>
    <n v="2"/>
    <s v="So0000-A3447312"/>
    <s v="G0005073"/>
    <d v="2014-01-28T00:00:00"/>
    <x v="0"/>
    <n v="1"/>
    <x v="73"/>
    <x v="0"/>
    <s v="RU"/>
    <x v="33"/>
  </r>
  <r>
    <n v="-1643.5020000000002"/>
    <s v="C002-75793"/>
    <x v="3"/>
    <n v="-2"/>
    <s v="So0000-A3435428"/>
    <s v="G-000023"/>
    <d v="2014-01-28T00:00:00"/>
    <x v="0"/>
    <n v="1"/>
    <x v="73"/>
    <x v="0"/>
    <s v="RU"/>
    <x v="33"/>
  </r>
  <r>
    <n v="1643.5020000000002"/>
    <s v="C002-75793"/>
    <x v="3"/>
    <n v="2"/>
    <s v="So0000-A2975638"/>
    <s v="G-000023"/>
    <d v="2014-01-28T00:00:00"/>
    <x v="0"/>
    <n v="1"/>
    <x v="73"/>
    <x v="0"/>
    <s v="RU"/>
    <x v="33"/>
  </r>
  <r>
    <n v="791.28000000000009"/>
    <s v="C002-75793"/>
    <x v="3"/>
    <n v="1"/>
    <s v="So0000-A5393856"/>
    <s v="G0005109"/>
    <d v="2014-03-24T00:00:00"/>
    <x v="0"/>
    <n v="3"/>
    <x v="73"/>
    <x v="0"/>
    <s v="RU"/>
    <x v="33"/>
  </r>
  <r>
    <n v="791.28000000000009"/>
    <s v="C002-75793"/>
    <x v="3"/>
    <n v="1"/>
    <s v="So0000-A6301663"/>
    <s v="G0005139"/>
    <d v="2014-04-07T00:00:00"/>
    <x v="0"/>
    <n v="4"/>
    <x v="73"/>
    <x v="0"/>
    <s v="RU"/>
    <x v="33"/>
  </r>
  <r>
    <n v="791.28000000000009"/>
    <s v="C002-75793"/>
    <x v="3"/>
    <n v="1"/>
    <s v="So0000-A7022172"/>
    <s v="G0005162"/>
    <d v="2014-04-22T00:00:00"/>
    <x v="0"/>
    <n v="4"/>
    <x v="73"/>
    <x v="0"/>
    <s v="RU"/>
    <x v="33"/>
  </r>
  <r>
    <n v="502.15200000000004"/>
    <s v="C002-75793"/>
    <x v="3"/>
    <n v="1"/>
    <s v="So0000-A8584959"/>
    <s v="G0005201"/>
    <d v="2014-05-19T00:00:00"/>
    <x v="0"/>
    <n v="5"/>
    <x v="73"/>
    <x v="0"/>
    <s v="RU"/>
    <x v="33"/>
  </r>
  <r>
    <n v="876.49800000000005"/>
    <s v="C002-75793"/>
    <x v="3"/>
    <n v="1"/>
    <s v="So0000-A9073734"/>
    <s v="G0005213"/>
    <d v="2014-05-26T00:00:00"/>
    <x v="0"/>
    <n v="5"/>
    <x v="73"/>
    <x v="0"/>
    <s v="RU"/>
    <x v="33"/>
  </r>
  <r>
    <n v="1022.7"/>
    <s v="C002-75793"/>
    <x v="3"/>
    <n v="1"/>
    <s v="So0010-A5902472"/>
    <s v="G0005416"/>
    <d v="2014-09-24T00:00:00"/>
    <x v="0"/>
    <n v="9"/>
    <x v="73"/>
    <x v="0"/>
    <s v="RU"/>
    <x v="33"/>
  </r>
  <r>
    <n v="1008"/>
    <s v="C002-75793"/>
    <x v="3"/>
    <n v="1"/>
    <s v="So0020-A0524176"/>
    <s v="G0005498"/>
    <d v="2015-01-22T00:00:00"/>
    <x v="1"/>
    <n v="1"/>
    <x v="73"/>
    <x v="0"/>
    <s v="RU"/>
    <x v="33"/>
  </r>
  <r>
    <n v="923.49599999999998"/>
    <s v="C002-75793"/>
    <x v="3"/>
    <n v="1"/>
    <s v="So0020-A3029220"/>
    <s v="G0005534"/>
    <d v="2015-03-09T00:00:00"/>
    <x v="1"/>
    <n v="3"/>
    <x v="73"/>
    <x v="0"/>
    <s v="RU"/>
    <x v="33"/>
  </r>
  <r>
    <n v="-923.49599999999998"/>
    <s v="C002-75793"/>
    <x v="3"/>
    <n v="-1"/>
    <s v="So0020-A3742348"/>
    <s v="G0005548"/>
    <d v="2015-03-16T00:00:00"/>
    <x v="1"/>
    <n v="3"/>
    <x v="73"/>
    <x v="0"/>
    <s v="RU"/>
    <x v="33"/>
  </r>
  <r>
    <n v="923.49599999999998"/>
    <s v="C002-75793"/>
    <x v="3"/>
    <n v="1"/>
    <s v="So0020-A4744462"/>
    <s v="G0005557"/>
    <d v="2015-03-27T00:00:00"/>
    <x v="1"/>
    <n v="3"/>
    <x v="73"/>
    <x v="0"/>
    <s v="RU"/>
    <x v="33"/>
  </r>
  <r>
    <n v="923.49599999999998"/>
    <s v="C002-75793"/>
    <x v="3"/>
    <n v="1"/>
    <s v="So0020-A5656286"/>
    <s v="G0005576"/>
    <d v="2015-04-14T00:00:00"/>
    <x v="1"/>
    <n v="4"/>
    <x v="73"/>
    <x v="0"/>
    <s v="RU"/>
    <x v="33"/>
  </r>
  <r>
    <n v="1001.7"/>
    <s v="C002-75793"/>
    <x v="3"/>
    <n v="1"/>
    <s v="So0030-A0405228"/>
    <s v="G0005693"/>
    <d v="2015-06-18T00:00:00"/>
    <x v="1"/>
    <n v="6"/>
    <x v="73"/>
    <x v="0"/>
    <s v="RU"/>
    <x v="33"/>
  </r>
  <r>
    <n v="1001.7"/>
    <s v="C002-75793"/>
    <x v="3"/>
    <n v="1"/>
    <s v="So0030-A1394176"/>
    <s v="G0005722"/>
    <d v="2015-07-01T00:00:00"/>
    <x v="1"/>
    <n v="7"/>
    <x v="73"/>
    <x v="0"/>
    <s v="RU"/>
    <x v="33"/>
  </r>
  <r>
    <n v="948.99"/>
    <s v="C002-75793"/>
    <x v="3"/>
    <n v="1"/>
    <s v="So0030-A2926103"/>
    <s v="G0005773"/>
    <d v="2015-07-20T00:00:00"/>
    <x v="1"/>
    <n v="7"/>
    <x v="73"/>
    <x v="0"/>
    <s v="RU"/>
    <x v="33"/>
  </r>
  <r>
    <n v="955.87800000000004"/>
    <s v="C002-75793"/>
    <x v="3"/>
    <n v="1"/>
    <s v="So0030-A3413062"/>
    <s v="G0005791"/>
    <d v="2015-07-27T00:00:00"/>
    <x v="1"/>
    <n v="7"/>
    <x v="73"/>
    <x v="0"/>
    <s v="RU"/>
    <x v="33"/>
  </r>
  <r>
    <n v="955.87800000000004"/>
    <s v="C002-75793"/>
    <x v="3"/>
    <n v="1"/>
    <s v="So0030-A3775709"/>
    <s v="G0005806"/>
    <d v="2015-07-30T00:00:00"/>
    <x v="1"/>
    <n v="7"/>
    <x v="73"/>
    <x v="0"/>
    <s v="RU"/>
    <x v="33"/>
  </r>
  <r>
    <n v="940.96799999999996"/>
    <s v="C002-75793"/>
    <x v="3"/>
    <n v="1"/>
    <s v="So0030-A3969679"/>
    <s v="G0005813"/>
    <d v="2015-07-31T00:00:00"/>
    <x v="1"/>
    <n v="7"/>
    <x v="73"/>
    <x v="0"/>
    <s v="RU"/>
    <x v="33"/>
  </r>
  <r>
    <n v="1117.0740000000001"/>
    <s v="C002-75793"/>
    <x v="3"/>
    <n v="1"/>
    <s v="So0030-A6239900"/>
    <s v="G0005873"/>
    <d v="2015-09-09T00:00:00"/>
    <x v="1"/>
    <n v="9"/>
    <x v="73"/>
    <x v="0"/>
    <s v="RU"/>
    <x v="33"/>
  </r>
  <r>
    <n v="955.87800000000004"/>
    <s v="C002-75793"/>
    <x v="3"/>
    <n v="1"/>
    <s v="So0040-A1337283"/>
    <s v="G0005943"/>
    <d v="2015-12-15T00:00:00"/>
    <x v="1"/>
    <n v="12"/>
    <x v="73"/>
    <x v="0"/>
    <s v="RU"/>
    <x v="33"/>
  </r>
  <r>
    <n v="331.8"/>
    <s v="C002-75793"/>
    <x v="3"/>
    <n v="1"/>
    <s v="So0040-A8626270"/>
    <s v="G0006083"/>
    <d v="2016-04-05T00:00:00"/>
    <x v="2"/>
    <n v="4"/>
    <x v="73"/>
    <x v="0"/>
    <s v="RU"/>
    <x v="33"/>
  </r>
  <r>
    <n v="1881.5160000000001"/>
    <s v="C002-75793"/>
    <x v="3"/>
    <n v="2"/>
    <s v="So0050-A0406540"/>
    <s v="G0006129"/>
    <d v="2016-04-21T00:00:00"/>
    <x v="2"/>
    <n v="4"/>
    <x v="73"/>
    <x v="0"/>
    <s v="RU"/>
    <x v="33"/>
  </r>
  <r>
    <n v="1016.4000000000001"/>
    <s v="C002-75793"/>
    <x v="3"/>
    <n v="1"/>
    <s v="So0050-A4024249"/>
    <s v="G0006231"/>
    <d v="2016-05-30T00:00:00"/>
    <x v="2"/>
    <n v="5"/>
    <x v="73"/>
    <x v="0"/>
    <s v="RU"/>
    <x v="33"/>
  </r>
  <r>
    <n v="1024.8"/>
    <s v="C002-75793"/>
    <x v="3"/>
    <n v="1"/>
    <s v="So0060-A3591647"/>
    <s v="G0006406"/>
    <d v="2016-09-28T00:00:00"/>
    <x v="2"/>
    <n v="9"/>
    <x v="73"/>
    <x v="0"/>
    <s v="RU"/>
    <x v="33"/>
  </r>
  <r>
    <n v="40320"/>
    <s v="C002-76805"/>
    <x v="3"/>
    <n v="0"/>
    <s v="So1640-A0786566"/>
    <s v="G0000083"/>
    <d v="2014-04-24T00:00:00"/>
    <x v="0"/>
    <n v="4"/>
    <x v="74"/>
    <x v="0"/>
    <s v="CN"/>
    <x v="0"/>
  </r>
  <r>
    <n v="-40320"/>
    <s v="C002-76805"/>
    <x v="3"/>
    <n v="0"/>
    <s v="SoD-40-A7376416"/>
    <s v="G0000083"/>
    <d v="2014-04-24T00:00:00"/>
    <x v="0"/>
    <n v="4"/>
    <x v="74"/>
    <x v="0"/>
    <s v="CN"/>
    <x v="0"/>
  </r>
  <r>
    <n v="40320"/>
    <s v="C002-76805"/>
    <x v="3"/>
    <n v="0"/>
    <s v="So1640-A0793099"/>
    <s v="G0000085"/>
    <d v="2014-04-24T00:00:00"/>
    <x v="0"/>
    <n v="4"/>
    <x v="74"/>
    <x v="0"/>
    <s v="CN"/>
    <x v="0"/>
  </r>
  <r>
    <n v="75.600000000000009"/>
    <s v="C002-76805"/>
    <x v="3"/>
    <n v="0"/>
    <s v="So1640-A0768969"/>
    <s v="G0000113"/>
    <d v="2014-04-24T00:00:00"/>
    <x v="0"/>
    <n v="4"/>
    <x v="74"/>
    <x v="0"/>
    <s v="CN"/>
    <x v="0"/>
  </r>
  <r>
    <n v="-75.600000000000009"/>
    <s v="C002-76805"/>
    <x v="3"/>
    <n v="0"/>
    <s v="SoD-40-A7386750"/>
    <s v="G0000113"/>
    <d v="2014-04-24T00:00:00"/>
    <x v="0"/>
    <n v="4"/>
    <x v="74"/>
    <x v="0"/>
    <s v="CN"/>
    <x v="0"/>
  </r>
  <r>
    <n v="7391.16"/>
    <s v="C002-80904"/>
    <x v="3"/>
    <n v="6"/>
    <s v="So0110-A3293466"/>
    <s v="G0006687"/>
    <d v="2018-09-04T00:00:00"/>
    <x v="4"/>
    <n v="9"/>
    <x v="75"/>
    <x v="0"/>
    <s v="PH"/>
    <x v="12"/>
  </r>
  <r>
    <n v="33419.315999999999"/>
    <s v="C002-96896"/>
    <x v="3"/>
    <n v="47"/>
    <s v="So0000-A4938093"/>
    <s v="G0005087"/>
    <d v="2014-03-17T00:00:00"/>
    <x v="0"/>
    <n v="3"/>
    <x v="76"/>
    <x v="0"/>
    <s v="ID"/>
    <x v="1"/>
  </r>
  <r>
    <n v="21500.892000000003"/>
    <s v="C002-96896"/>
    <x v="3"/>
    <n v="10"/>
    <s v="So0000-A4945096"/>
    <s v="G0005088"/>
    <d v="2014-03-17T00:00:00"/>
    <x v="0"/>
    <n v="3"/>
    <x v="76"/>
    <x v="0"/>
    <s v="ID"/>
    <x v="1"/>
  </r>
  <r>
    <n v="14924.952000000001"/>
    <s v="C002-96896"/>
    <x v="3"/>
    <n v="19"/>
    <s v="So0000-A6665314"/>
    <s v="G0005146"/>
    <d v="2014-04-14T00:00:00"/>
    <x v="0"/>
    <n v="4"/>
    <x v="76"/>
    <x v="0"/>
    <s v="ID"/>
    <x v="1"/>
  </r>
  <r>
    <n v="7018.7039999999997"/>
    <s v="C002-96896"/>
    <x v="3"/>
    <n v="9"/>
    <s v="So0010-A3663887"/>
    <s v="G0005352"/>
    <d v="2014-07-31T00:00:00"/>
    <x v="0"/>
    <n v="7"/>
    <x v="76"/>
    <x v="0"/>
    <s v="ID"/>
    <x v="1"/>
  </r>
  <r>
    <n v="23757.552000000003"/>
    <s v="C002-96896"/>
    <x v="3"/>
    <n v="33"/>
    <s v="So0010-A4167564"/>
    <s v="G0005371"/>
    <d v="2014-08-12T00:00:00"/>
    <x v="0"/>
    <n v="8"/>
    <x v="76"/>
    <x v="0"/>
    <s v="ID"/>
    <x v="1"/>
  </r>
  <r>
    <n v="17464.650000000001"/>
    <s v="C002-96896"/>
    <x v="3"/>
    <n v="17"/>
    <s v="So0010-A5097066"/>
    <s v="G0005398"/>
    <d v="2014-09-04T00:00:00"/>
    <x v="0"/>
    <n v="9"/>
    <x v="76"/>
    <x v="0"/>
    <s v="ID"/>
    <x v="1"/>
  </r>
  <r>
    <n v="22556.520000000004"/>
    <s v="C002-96896"/>
    <x v="3"/>
    <n v="28"/>
    <s v="So0020-A2742626"/>
    <s v="G0005530"/>
    <d v="2015-03-04T00:00:00"/>
    <x v="1"/>
    <n v="3"/>
    <x v="76"/>
    <x v="0"/>
    <s v="ID"/>
    <x v="1"/>
  </r>
  <r>
    <n v="12778.626000000002"/>
    <s v="C002-96896"/>
    <x v="3"/>
    <n v="15"/>
    <s v="So0020-A9594201"/>
    <s v="G0005680"/>
    <d v="2015-06-09T00:00:00"/>
    <x v="1"/>
    <n v="6"/>
    <x v="76"/>
    <x v="0"/>
    <s v="ID"/>
    <x v="1"/>
  </r>
  <r>
    <n v="18097.8"/>
    <s v="C002-96896"/>
    <x v="3"/>
    <n v="25"/>
    <s v="So0030-A4147677"/>
    <s v="G0005817"/>
    <d v="2015-08-04T00:00:00"/>
    <x v="1"/>
    <n v="8"/>
    <x v="76"/>
    <x v="0"/>
    <s v="ID"/>
    <x v="1"/>
  </r>
  <r>
    <n v="8462.9160000000011"/>
    <s v="C002-96896"/>
    <x v="3"/>
    <n v="13"/>
    <s v="So0030-A7295710"/>
    <s v="G0005892"/>
    <d v="2015-10-07T00:00:00"/>
    <x v="1"/>
    <n v="10"/>
    <x v="76"/>
    <x v="0"/>
    <s v="ID"/>
    <x v="1"/>
  </r>
  <r>
    <n v="14431.116"/>
    <s v="C002-96896"/>
    <x v="3"/>
    <n v="17"/>
    <s v="So0050-A1494299"/>
    <s v="G0006164"/>
    <d v="2016-05-04T00:00:00"/>
    <x v="2"/>
    <n v="5"/>
    <x v="76"/>
    <x v="0"/>
    <s v="ID"/>
    <x v="1"/>
  </r>
  <r>
    <n v="14134.260000000002"/>
    <s v="C002-96896"/>
    <x v="3"/>
    <n v="18"/>
    <s v="So0050-A4258583"/>
    <s v="G0006237"/>
    <d v="2016-05-31T00:00:00"/>
    <x v="2"/>
    <n v="5"/>
    <x v="76"/>
    <x v="0"/>
    <s v="ID"/>
    <x v="1"/>
  </r>
  <r>
    <n v="11942.784"/>
    <s v="C002-96896"/>
    <x v="3"/>
    <n v="14"/>
    <s v="So0050-A9184898"/>
    <s v="G0006321"/>
    <d v="2016-07-19T00:00:00"/>
    <x v="2"/>
    <n v="7"/>
    <x v="76"/>
    <x v="0"/>
    <s v="ID"/>
    <x v="1"/>
  </r>
  <r>
    <n v="-5531.3580000000002"/>
    <s v="C002-96896"/>
    <x v="3"/>
    <n v="-2"/>
    <s v="So0070-A4925936"/>
    <s v="G0006476"/>
    <d v="2017-04-05T00:00:00"/>
    <x v="3"/>
    <n v="4"/>
    <x v="76"/>
    <x v="0"/>
    <s v="ID"/>
    <x v="1"/>
  </r>
  <r>
    <n v="-7203.2520000000004"/>
    <s v="C002-96896"/>
    <x v="3"/>
    <n v="-9"/>
    <s v="So0070-A4939180"/>
    <s v="G0006477"/>
    <d v="2017-04-05T00:00:00"/>
    <x v="3"/>
    <n v="4"/>
    <x v="76"/>
    <x v="0"/>
    <s v="ID"/>
    <x v="1"/>
  </r>
  <r>
    <n v="9160.7039999999997"/>
    <s v="C002-97796"/>
    <x v="0"/>
    <n v="40"/>
    <s v="So0060-A4977812"/>
    <s v="G0001502"/>
    <d v="2016-10-17T00:00:00"/>
    <x v="2"/>
    <n v="10"/>
    <x v="77"/>
    <x v="0"/>
    <s v="TZ"/>
    <x v="22"/>
  </r>
  <r>
    <n v="527.1"/>
    <s v="C002-97796"/>
    <x v="3"/>
    <n v="3"/>
    <s v="So0060-A6688201"/>
    <s v="G0001529"/>
    <d v="2016-11-11T00:00:00"/>
    <x v="2"/>
    <n v="11"/>
    <x v="77"/>
    <x v="0"/>
    <s v="TZ"/>
    <x v="22"/>
  </r>
  <r>
    <n v="4618.6560000000009"/>
    <s v="C002-97796"/>
    <x v="3"/>
    <n v="20"/>
    <s v="So0070-A6026293"/>
    <s v="G0001635"/>
    <d v="2017-04-24T00:00:00"/>
    <x v="3"/>
    <n v="4"/>
    <x v="77"/>
    <x v="0"/>
    <s v="TZ"/>
    <x v="22"/>
  </r>
  <r>
    <n v="4286.0160000000005"/>
    <s v="C002-97796"/>
    <x v="3"/>
    <n v="20"/>
    <s v="So0070-A6775659"/>
    <s v="G0010076"/>
    <d v="2017-05-03T00:00:00"/>
    <x v="3"/>
    <n v="5"/>
    <x v="77"/>
    <x v="0"/>
    <s v="TZ"/>
    <x v="22"/>
  </r>
  <r>
    <n v="-4286.0160000000005"/>
    <s v="C002-97796"/>
    <x v="3"/>
    <n v="-20"/>
    <s v="So0070-A7453754"/>
    <s v="G0010076"/>
    <d v="2017-05-03T00:00:00"/>
    <x v="3"/>
    <n v="5"/>
    <x v="77"/>
    <x v="0"/>
    <s v="TZ"/>
    <x v="22"/>
  </r>
  <r>
    <n v="4286.0160000000005"/>
    <s v="C002-97796"/>
    <x v="3"/>
    <n v="20"/>
    <s v="So0070-A7476200"/>
    <s v="G0001661"/>
    <d v="2017-05-03T00:00:00"/>
    <x v="3"/>
    <n v="5"/>
    <x v="77"/>
    <x v="0"/>
    <s v="TZ"/>
    <x v="22"/>
  </r>
  <r>
    <n v="5662.9440000000004"/>
    <s v="C002-97796"/>
    <x v="3"/>
    <n v="20"/>
    <s v="So0070-A8932898"/>
    <s v="G0001696"/>
    <d v="2017-06-12T00:00:00"/>
    <x v="3"/>
    <n v="6"/>
    <x v="77"/>
    <x v="0"/>
    <s v="TZ"/>
    <x v="22"/>
  </r>
  <r>
    <n v="3805.2000000000003"/>
    <s v="C002-97796"/>
    <x v="3"/>
    <n v="20"/>
    <s v="So0080-A3543521"/>
    <s v="G0001797"/>
    <d v="2017-07-18T00:00:00"/>
    <x v="3"/>
    <n v="7"/>
    <x v="77"/>
    <x v="0"/>
    <s v="TZ"/>
    <x v="22"/>
  </r>
  <r>
    <n v="3393.8519999999999"/>
    <s v="C002-97796"/>
    <x v="3"/>
    <n v="54"/>
    <s v="So0080-A4006531"/>
    <s v="G0001806"/>
    <d v="2017-07-25T00:00:00"/>
    <x v="3"/>
    <n v="7"/>
    <x v="77"/>
    <x v="0"/>
    <s v="TZ"/>
    <x v="22"/>
  </r>
  <r>
    <n v="6284.880000000001"/>
    <s v="C002-97796"/>
    <x v="3"/>
    <n v="100"/>
    <s v="So0080-A8295609"/>
    <s v="G0001915"/>
    <d v="2017-09-18T00:00:00"/>
    <x v="3"/>
    <n v="9"/>
    <x v="77"/>
    <x v="0"/>
    <s v="TZ"/>
    <x v="22"/>
  </r>
  <r>
    <n v="-628.48799999999994"/>
    <s v="C002-97796"/>
    <x v="3"/>
    <n v="-10"/>
    <s v="So0080-A8365569"/>
    <s v="G0001916"/>
    <d v="2017-09-19T00:00:00"/>
    <x v="3"/>
    <n v="9"/>
    <x v="77"/>
    <x v="0"/>
    <s v="TZ"/>
    <x v="22"/>
  </r>
  <r>
    <n v="4950.2880000000005"/>
    <s v="C002-97796"/>
    <x v="3"/>
    <n v="20"/>
    <s v="So0090-A7108108"/>
    <s v="G0002086"/>
    <d v="2018-01-31T00:00:00"/>
    <x v="4"/>
    <n v="1"/>
    <x v="77"/>
    <x v="0"/>
    <s v="TZ"/>
    <x v="22"/>
  </r>
  <r>
    <n v="709.29600000000005"/>
    <s v="C002-97796"/>
    <x v="3"/>
    <n v="3"/>
    <s v="So0100-A0603698"/>
    <s v="G0002122"/>
    <d v="2018-03-08T00:00:00"/>
    <x v="4"/>
    <n v="3"/>
    <x v="77"/>
    <x v="0"/>
    <s v="TZ"/>
    <x v="22"/>
  </r>
  <r>
    <n v="4728.5280000000002"/>
    <s v="C002-97796"/>
    <x v="3"/>
    <n v="20"/>
    <s v="So0100-A2906322"/>
    <s v="G0002158"/>
    <d v="2018-04-19T00:00:00"/>
    <x v="4"/>
    <n v="4"/>
    <x v="77"/>
    <x v="0"/>
    <s v="TZ"/>
    <x v="22"/>
  </r>
  <r>
    <n v="1102.752"/>
    <s v="C002-97796"/>
    <x v="3"/>
    <n v="20"/>
    <s v="So0100-A4116711"/>
    <s v="G0002177"/>
    <d v="2018-05-09T00:00:00"/>
    <x v="4"/>
    <n v="5"/>
    <x v="77"/>
    <x v="0"/>
    <s v="TZ"/>
    <x v="22"/>
  </r>
  <r>
    <n v="6019.7759999999998"/>
    <s v="C002-97796"/>
    <x v="3"/>
    <n v="20"/>
    <s v="So0100-A7347754"/>
    <s v="G0002221"/>
    <d v="2018-06-19T00:00:00"/>
    <x v="4"/>
    <n v="6"/>
    <x v="77"/>
    <x v="0"/>
    <s v="TZ"/>
    <x v="22"/>
  </r>
  <r>
    <n v="3805.2000000000003"/>
    <s v="C002-97796"/>
    <x v="3"/>
    <n v="20"/>
    <s v="So0110-A0741602"/>
    <s v="G0002264"/>
    <d v="2018-07-31T00:00:00"/>
    <x v="4"/>
    <n v="7"/>
    <x v="77"/>
    <x v="0"/>
    <s v="TZ"/>
    <x v="22"/>
  </r>
  <r>
    <n v="-380.01600000000002"/>
    <s v="C002-97796"/>
    <x v="3"/>
    <n v="0"/>
    <s v="So0110-A0871762"/>
    <s v="G0002265"/>
    <d v="2018-07-31T00:00:00"/>
    <x v="4"/>
    <n v="7"/>
    <x v="77"/>
    <x v="0"/>
    <s v="TZ"/>
    <x v="22"/>
  </r>
  <r>
    <n v="737.56200000000013"/>
    <s v="C002-97796"/>
    <x v="3"/>
    <n v="3"/>
    <s v="So0110-A1157502"/>
    <s v="G0001991"/>
    <d v="2018-08-03T00:00:00"/>
    <x v="4"/>
    <n v="8"/>
    <x v="77"/>
    <x v="0"/>
    <s v="TZ"/>
    <x v="22"/>
  </r>
  <r>
    <n v="315.54599999999999"/>
    <s v="C002-97796"/>
    <x v="3"/>
    <n v="1"/>
    <s v="So0110-A3256638"/>
    <s v="G0002298"/>
    <d v="2018-09-11T00:00:00"/>
    <x v="4"/>
    <n v="9"/>
    <x v="77"/>
    <x v="0"/>
    <s v="TZ"/>
    <x v="22"/>
  </r>
  <r>
    <n v="24896.088000000003"/>
    <s v="C003-00353"/>
    <x v="3"/>
    <n v="37"/>
    <s v="So0000-A7461892"/>
    <s v="G0005171"/>
    <d v="2014-04-28T00:00:00"/>
    <x v="0"/>
    <n v="4"/>
    <x v="78"/>
    <x v="0"/>
    <s v="UA"/>
    <x v="20"/>
  </r>
  <r>
    <n v="2200.5480000000002"/>
    <s v="C003-00353"/>
    <x v="3"/>
    <n v="88"/>
    <s v="So0000-A8151051"/>
    <s v="G0005183"/>
    <d v="2014-05-12T00:00:00"/>
    <x v="0"/>
    <n v="5"/>
    <x v="78"/>
    <x v="0"/>
    <s v="UA"/>
    <x v="20"/>
  </r>
  <r>
    <n v="9286.2000000000007"/>
    <s v="C003-00353"/>
    <x v="3"/>
    <n v="81"/>
    <s v="So0000-A9261447"/>
    <s v="G0005218"/>
    <d v="2014-05-27T00:00:00"/>
    <x v="0"/>
    <n v="5"/>
    <x v="78"/>
    <x v="0"/>
    <s v="UA"/>
    <x v="20"/>
  </r>
  <r>
    <n v="9166.7100000000009"/>
    <s v="C003-00353"/>
    <x v="3"/>
    <n v="40"/>
    <s v="So0010-A1433924"/>
    <s v="G0005289"/>
    <d v="2014-06-24T00:00:00"/>
    <x v="0"/>
    <n v="6"/>
    <x v="78"/>
    <x v="0"/>
    <s v="UA"/>
    <x v="20"/>
  </r>
  <r>
    <n v="14629.944000000001"/>
    <s v="C003-00353"/>
    <x v="3"/>
    <n v="104"/>
    <s v="So0010-A3497028"/>
    <s v="G0005346"/>
    <d v="2014-07-29T00:00:00"/>
    <x v="0"/>
    <n v="7"/>
    <x v="78"/>
    <x v="0"/>
    <s v="UA"/>
    <x v="20"/>
  </r>
  <r>
    <n v="1134"/>
    <s v="C003-00353"/>
    <x v="3"/>
    <n v="68"/>
    <s v="So0030-A0646025"/>
    <s v="G0005701"/>
    <d v="2015-06-23T00:00:00"/>
    <x v="1"/>
    <n v="6"/>
    <x v="78"/>
    <x v="0"/>
    <s v="UA"/>
    <x v="20"/>
  </r>
  <r>
    <n v="1797.6000000000001"/>
    <s v="C003-01493"/>
    <x v="3"/>
    <n v="3"/>
    <s v="So0000-A4157689"/>
    <s v="G0005097"/>
    <d v="2014-03-19T00:00:00"/>
    <x v="0"/>
    <n v="3"/>
    <x v="79"/>
    <x v="0"/>
    <s v="MN"/>
    <x v="34"/>
  </r>
  <r>
    <n v="3107.9580000000001"/>
    <s v="C003-01493"/>
    <x v="3"/>
    <n v="6"/>
    <s v="So0000-A4726691"/>
    <s v="G0005098"/>
    <d v="2014-03-19T00:00:00"/>
    <x v="0"/>
    <n v="3"/>
    <x v="79"/>
    <x v="0"/>
    <s v="MN"/>
    <x v="34"/>
  </r>
  <r>
    <n v="7422.9120000000003"/>
    <s v="C003-01493"/>
    <x v="3"/>
    <n v="11"/>
    <s v="So0000-A6447451"/>
    <s v="G0005142"/>
    <d v="2014-04-09T00:00:00"/>
    <x v="0"/>
    <n v="4"/>
    <x v="79"/>
    <x v="0"/>
    <s v="MN"/>
    <x v="34"/>
  </r>
  <r>
    <n v="8044.5540000000001"/>
    <s v="C003-01493"/>
    <x v="3"/>
    <n v="11"/>
    <s v="So0000-A6839063"/>
    <s v="G0005153"/>
    <d v="2014-04-16T00:00:00"/>
    <x v="0"/>
    <n v="4"/>
    <x v="79"/>
    <x v="0"/>
    <s v="MN"/>
    <x v="34"/>
  </r>
  <r>
    <n v="-11292.288"/>
    <s v="C003-01493"/>
    <x v="3"/>
    <n v="-5"/>
    <s v="So0000-A6922564"/>
    <s v="G0005160"/>
    <d v="2014-04-24T00:00:00"/>
    <x v="0"/>
    <n v="4"/>
    <x v="79"/>
    <x v="0"/>
    <s v="MN"/>
    <x v="34"/>
  </r>
  <r>
    <n v="11492.544000000002"/>
    <s v="C003-01493"/>
    <x v="3"/>
    <n v="17"/>
    <s v="So0000-A8661955"/>
    <s v="G0005205"/>
    <d v="2014-05-19T00:00:00"/>
    <x v="0"/>
    <n v="5"/>
    <x v="79"/>
    <x v="0"/>
    <s v="MN"/>
    <x v="34"/>
  </r>
  <r>
    <n v="8238.594000000001"/>
    <s v="C003-01493"/>
    <x v="3"/>
    <n v="11"/>
    <s v="So0000-A9248317"/>
    <s v="G0005217"/>
    <d v="2014-05-27T00:00:00"/>
    <x v="0"/>
    <n v="5"/>
    <x v="79"/>
    <x v="0"/>
    <s v="MN"/>
    <x v="34"/>
  </r>
  <r>
    <n v="11905.698"/>
    <s v="C003-01493"/>
    <x v="3"/>
    <n v="16"/>
    <s v="So0000-A9972115"/>
    <s v="G0005239"/>
    <d v="2014-06-05T00:00:00"/>
    <x v="0"/>
    <n v="6"/>
    <x v="79"/>
    <x v="0"/>
    <s v="MN"/>
    <x v="34"/>
  </r>
  <r>
    <n v="19104.624000000003"/>
    <s v="C003-01493"/>
    <x v="3"/>
    <n v="26"/>
    <s v="So0010-A1572566"/>
    <s v="G0005292"/>
    <d v="2014-06-26T00:00:00"/>
    <x v="0"/>
    <n v="6"/>
    <x v="79"/>
    <x v="0"/>
    <s v="MN"/>
    <x v="34"/>
  </r>
  <r>
    <n v="7698.6"/>
    <s v="C003-01493"/>
    <x v="3"/>
    <n v="10"/>
    <s v="So0010-A2633039"/>
    <s v="G0005316"/>
    <d v="2014-07-10T00:00:00"/>
    <x v="0"/>
    <n v="7"/>
    <x v="79"/>
    <x v="0"/>
    <s v="MN"/>
    <x v="34"/>
  </r>
  <r>
    <n v="8232.3359999999993"/>
    <s v="C003-01493"/>
    <x v="3"/>
    <n v="10"/>
    <s v="So0010-A3154006"/>
    <s v="G0005332"/>
    <d v="2014-07-21T00:00:00"/>
    <x v="0"/>
    <n v="7"/>
    <x v="79"/>
    <x v="0"/>
    <s v="MN"/>
    <x v="34"/>
  </r>
  <r>
    <n v="4705.5960000000005"/>
    <s v="C003-01493"/>
    <x v="3"/>
    <n v="7"/>
    <s v="So0010-A3726391"/>
    <s v="G0005357"/>
    <d v="2014-07-31T00:00:00"/>
    <x v="0"/>
    <n v="7"/>
    <x v="79"/>
    <x v="0"/>
    <s v="MN"/>
    <x v="34"/>
  </r>
  <r>
    <n v="-4511.3040000000001"/>
    <s v="C003-01493"/>
    <x v="3"/>
    <n v="-6"/>
    <s v="So0010-A5497195"/>
    <s v="G0005408"/>
    <d v="2014-09-12T00:00:00"/>
    <x v="0"/>
    <n v="9"/>
    <x v="79"/>
    <x v="0"/>
    <s v="MN"/>
    <x v="34"/>
  </r>
  <r>
    <n v="2928.7440000000001"/>
    <s v="C003-01493"/>
    <x v="3"/>
    <n v="4"/>
    <s v="So0010-A5515955"/>
    <s v="G0005409"/>
    <d v="2014-09-12T00:00:00"/>
    <x v="0"/>
    <n v="9"/>
    <x v="79"/>
    <x v="0"/>
    <s v="MN"/>
    <x v="34"/>
  </r>
  <r>
    <n v="4511.3040000000001"/>
    <s v="C003-01493"/>
    <x v="3"/>
    <n v="6"/>
    <s v="So0010-A5418567"/>
    <s v="G0005708"/>
    <d v="2014-09-12T00:00:00"/>
    <x v="0"/>
    <n v="9"/>
    <x v="79"/>
    <x v="0"/>
    <s v="MN"/>
    <x v="34"/>
  </r>
  <r>
    <n v="903.67200000000003"/>
    <s v="C003-01493"/>
    <x v="3"/>
    <n v="1"/>
    <s v="So0020-A3094682"/>
    <s v="G0005537"/>
    <d v="2015-03-10T00:00:00"/>
    <x v="1"/>
    <n v="3"/>
    <x v="79"/>
    <x v="0"/>
    <s v="MN"/>
    <x v="34"/>
  </r>
  <r>
    <n v="-903.67200000000003"/>
    <s v="C003-01493"/>
    <x v="3"/>
    <n v="-1"/>
    <s v="So0020-A3411262"/>
    <s v="G0005542"/>
    <d v="2015-03-12T00:00:00"/>
    <x v="1"/>
    <n v="3"/>
    <x v="79"/>
    <x v="0"/>
    <s v="MN"/>
    <x v="34"/>
  </r>
  <r>
    <n v="-903.67200000000003"/>
    <s v="C003-01493"/>
    <x v="3"/>
    <n v="-1"/>
    <s v="So0020-A3423204"/>
    <s v="G0005542"/>
    <d v="2015-03-12T00:00:00"/>
    <x v="1"/>
    <n v="3"/>
    <x v="79"/>
    <x v="0"/>
    <s v="MN"/>
    <x v="34"/>
  </r>
  <r>
    <n v="903.67200000000003"/>
    <s v="C003-01493"/>
    <x v="3"/>
    <n v="1"/>
    <s v="So0020-A4986862"/>
    <s v="G0005542"/>
    <d v="2015-03-12T00:00:00"/>
    <x v="1"/>
    <n v="3"/>
    <x v="79"/>
    <x v="0"/>
    <s v="MN"/>
    <x v="34"/>
  </r>
  <r>
    <n v="6407.8980000000001"/>
    <s v="C003-01493"/>
    <x v="3"/>
    <n v="7"/>
    <s v="So0020-A5671999"/>
    <s v="G0005577"/>
    <d v="2015-04-14T00:00:00"/>
    <x v="1"/>
    <n v="4"/>
    <x v="79"/>
    <x v="0"/>
    <s v="MN"/>
    <x v="34"/>
  </r>
  <r>
    <n v="7237.3560000000007"/>
    <s v="C003-01493"/>
    <x v="3"/>
    <n v="10"/>
    <s v="So0020-A6083615"/>
    <s v="G0005589"/>
    <d v="2015-04-20T00:00:00"/>
    <x v="1"/>
    <n v="4"/>
    <x v="79"/>
    <x v="0"/>
    <s v="MN"/>
    <x v="34"/>
  </r>
  <r>
    <n v="12470.976000000001"/>
    <s v="C003-01493"/>
    <x v="3"/>
    <n v="19"/>
    <s v="So0020-A6921300"/>
    <s v="G0005612"/>
    <d v="2015-05-07T00:00:00"/>
    <x v="1"/>
    <n v="5"/>
    <x v="79"/>
    <x v="0"/>
    <s v="MN"/>
    <x v="34"/>
  </r>
  <r>
    <n v="5170.8300000000008"/>
    <s v="C003-01493"/>
    <x v="3"/>
    <n v="7"/>
    <s v="So0020-A7796341"/>
    <s v="G0005635"/>
    <d v="2015-05-18T00:00:00"/>
    <x v="1"/>
    <n v="5"/>
    <x v="79"/>
    <x v="0"/>
    <s v="MN"/>
    <x v="34"/>
  </r>
  <r>
    <n v="-5170.8300000000008"/>
    <s v="C003-01493"/>
    <x v="3"/>
    <n v="-7"/>
    <s v="So0020-A7807473"/>
    <s v="G0005635"/>
    <d v="2015-05-18T00:00:00"/>
    <x v="1"/>
    <n v="5"/>
    <x v="79"/>
    <x v="0"/>
    <s v="MN"/>
    <x v="34"/>
  </r>
  <r>
    <n v="5170.8300000000008"/>
    <s v="C003-01493"/>
    <x v="3"/>
    <n v="7"/>
    <s v="So0020-A7814093"/>
    <s v="G0005636"/>
    <d v="2015-05-18T00:00:00"/>
    <x v="1"/>
    <n v="5"/>
    <x v="79"/>
    <x v="0"/>
    <s v="MN"/>
    <x v="34"/>
  </r>
  <r>
    <n v="12296.255999999999"/>
    <s v="C003-01493"/>
    <x v="3"/>
    <n v="15"/>
    <s v="So0030-A0475717"/>
    <s v="G0005696"/>
    <d v="2015-06-19T00:00:00"/>
    <x v="1"/>
    <n v="6"/>
    <x v="79"/>
    <x v="0"/>
    <s v="MN"/>
    <x v="34"/>
  </r>
  <r>
    <n v="2288.8740000000003"/>
    <s v="C003-01493"/>
    <x v="3"/>
    <n v="2"/>
    <s v="So0030-A1289314"/>
    <s v="G0005718"/>
    <d v="2015-06-29T00:00:00"/>
    <x v="1"/>
    <n v="6"/>
    <x v="79"/>
    <x v="0"/>
    <s v="MN"/>
    <x v="34"/>
  </r>
  <r>
    <n v="5089.4759999999997"/>
    <s v="C003-01493"/>
    <x v="3"/>
    <n v="8"/>
    <s v="So0030-A2499257"/>
    <s v="G0005759"/>
    <d v="2015-07-14T00:00:00"/>
    <x v="1"/>
    <n v="7"/>
    <x v="79"/>
    <x v="0"/>
    <s v="MN"/>
    <x v="34"/>
  </r>
  <r>
    <n v="8984.64"/>
    <s v="C003-01493"/>
    <x v="3"/>
    <n v="10"/>
    <s v="So0030-A3906092"/>
    <s v="G0005810"/>
    <d v="2015-07-31T00:00:00"/>
    <x v="1"/>
    <n v="7"/>
    <x v="79"/>
    <x v="0"/>
    <s v="MN"/>
    <x v="34"/>
  </r>
  <r>
    <n v="2500.0080000000003"/>
    <s v="C003-01493"/>
    <x v="3"/>
    <n v="4"/>
    <s v="So0030-A4484743"/>
    <s v="G0005830"/>
    <d v="2015-08-07T00:00:00"/>
    <x v="1"/>
    <n v="8"/>
    <x v="79"/>
    <x v="0"/>
    <s v="MN"/>
    <x v="34"/>
  </r>
  <r>
    <n v="3649.8"/>
    <s v="C003-01493"/>
    <x v="3"/>
    <n v="7"/>
    <s v="So0030-A5001926"/>
    <s v="G0005847"/>
    <d v="2015-08-19T00:00:00"/>
    <x v="1"/>
    <n v="8"/>
    <x v="79"/>
    <x v="0"/>
    <s v="MN"/>
    <x v="34"/>
  </r>
  <r>
    <n v="415.8"/>
    <s v="C003-01493"/>
    <x v="3"/>
    <n v="1"/>
    <s v="So0030-A7334386"/>
    <s v="G0005894"/>
    <d v="2015-10-07T00:00:00"/>
    <x v="1"/>
    <n v="10"/>
    <x v="79"/>
    <x v="0"/>
    <s v="MN"/>
    <x v="34"/>
  </r>
  <r>
    <n v="2250.864"/>
    <s v="C003-01493"/>
    <x v="3"/>
    <n v="3"/>
    <s v="So0030-A7344308"/>
    <s v="G0005895"/>
    <d v="2015-10-07T00:00:00"/>
    <x v="1"/>
    <n v="10"/>
    <x v="79"/>
    <x v="0"/>
    <s v="MN"/>
    <x v="34"/>
  </r>
  <r>
    <n v="3279.36"/>
    <s v="C003-01493"/>
    <x v="3"/>
    <n v="5"/>
    <s v="So0030-A7918547"/>
    <s v="G0005905"/>
    <d v="2015-10-14T00:00:00"/>
    <x v="1"/>
    <n v="10"/>
    <x v="79"/>
    <x v="0"/>
    <s v="MN"/>
    <x v="34"/>
  </r>
  <r>
    <n v="3957.66"/>
    <s v="C003-01493"/>
    <x v="3"/>
    <n v="4"/>
    <s v="So0040-A5901661"/>
    <s v="G0006001"/>
    <d v="2016-02-26T00:00:00"/>
    <x v="2"/>
    <n v="2"/>
    <x v="79"/>
    <x v="0"/>
    <s v="MN"/>
    <x v="34"/>
  </r>
  <r>
    <n v="5869.7939999999999"/>
    <s v="C003-01493"/>
    <x v="3"/>
    <n v="7"/>
    <s v="So0040-A7543463"/>
    <s v="G0006046"/>
    <d v="2016-03-22T00:00:00"/>
    <x v="2"/>
    <n v="3"/>
    <x v="79"/>
    <x v="0"/>
    <s v="MN"/>
    <x v="34"/>
  </r>
  <r>
    <n v="1134"/>
    <s v="C003-01493"/>
    <x v="3"/>
    <n v="1"/>
    <s v="So0040-A7992238"/>
    <s v="G0006058"/>
    <d v="2016-03-28T00:00:00"/>
    <x v="2"/>
    <n v="3"/>
    <x v="79"/>
    <x v="0"/>
    <s v="MN"/>
    <x v="34"/>
  </r>
  <r>
    <n v="5295.7380000000003"/>
    <s v="C003-01493"/>
    <x v="3"/>
    <n v="7"/>
    <s v="So0040-A8507915"/>
    <s v="G0006076"/>
    <d v="2016-04-04T00:00:00"/>
    <x v="2"/>
    <n v="4"/>
    <x v="79"/>
    <x v="0"/>
    <s v="MN"/>
    <x v="34"/>
  </r>
  <r>
    <n v="7594.188000000001"/>
    <s v="C003-01493"/>
    <x v="3"/>
    <n v="8"/>
    <s v="So0050-A9311312"/>
    <s v="G0006323"/>
    <d v="2016-07-20T00:00:00"/>
    <x v="2"/>
    <n v="7"/>
    <x v="79"/>
    <x v="0"/>
    <s v="MN"/>
    <x v="34"/>
  </r>
  <r>
    <n v="828.87"/>
    <s v="C003-01493"/>
    <x v="3"/>
    <n v="1"/>
    <s v="So0060-A0058122"/>
    <s v="G0006340"/>
    <d v="2016-08-01T00:00:00"/>
    <x v="2"/>
    <n v="8"/>
    <x v="79"/>
    <x v="0"/>
    <s v="MN"/>
    <x v="34"/>
  </r>
  <r>
    <n v="3927.84"/>
    <s v="C003-02992"/>
    <x v="3"/>
    <n v="10"/>
    <s v="So0010-A0652824"/>
    <s v="G0005270"/>
    <d v="2014-06-13T00:00:00"/>
    <x v="0"/>
    <n v="6"/>
    <x v="80"/>
    <x v="0"/>
    <s v="JP"/>
    <x v="11"/>
  </r>
  <r>
    <n v="5198.0039999999999"/>
    <s v="C003-02992"/>
    <x v="3"/>
    <n v="7"/>
    <s v="So0010-A2644659"/>
    <s v="G0005317"/>
    <d v="2014-07-10T00:00:00"/>
    <x v="0"/>
    <n v="7"/>
    <x v="80"/>
    <x v="0"/>
    <s v="JP"/>
    <x v="11"/>
  </r>
  <r>
    <n v="6260.982"/>
    <s v="C003-03351"/>
    <x v="3"/>
    <n v="7"/>
    <s v="So0050-A0468152"/>
    <s v="G0006133"/>
    <d v="2016-04-21T00:00:00"/>
    <x v="2"/>
    <n v="4"/>
    <x v="81"/>
    <x v="0"/>
    <s v="HU"/>
    <x v="35"/>
  </r>
  <r>
    <n v="5286.7080000000005"/>
    <s v="C003-03351"/>
    <x v="3"/>
    <n v="2"/>
    <s v="So0060-A4245062"/>
    <s v="G0006410"/>
    <d v="2016-10-05T00:00:00"/>
    <x v="2"/>
    <n v="10"/>
    <x v="81"/>
    <x v="0"/>
    <s v="HU"/>
    <x v="35"/>
  </r>
  <r>
    <n v="4113.0600000000004"/>
    <s v="C003-03351"/>
    <x v="3"/>
    <n v="1"/>
    <s v="So0110-A0606024"/>
    <s v="G0006621"/>
    <d v="2018-07-27T00:00:00"/>
    <x v="4"/>
    <n v="7"/>
    <x v="81"/>
    <x v="0"/>
    <s v="HU"/>
    <x v="35"/>
  </r>
  <r>
    <n v="-4113.0600000000004"/>
    <s v="C003-03351"/>
    <x v="3"/>
    <n v="-1"/>
    <s v="So0110-A0617855"/>
    <s v="G0006621"/>
    <d v="2018-07-27T00:00:00"/>
    <x v="4"/>
    <n v="7"/>
    <x v="81"/>
    <x v="0"/>
    <s v="HU"/>
    <x v="35"/>
  </r>
  <r>
    <n v="4208.3580000000002"/>
    <s v="C003-06658"/>
    <x v="3"/>
    <n v="3"/>
    <s v="So0000-A3993896"/>
    <s v="G-000032"/>
    <d v="2014-02-24T00:00:00"/>
    <x v="0"/>
    <n v="2"/>
    <x v="82"/>
    <x v="0"/>
    <s v="CN"/>
    <x v="0"/>
  </r>
  <r>
    <n v="-4208.3580000000002"/>
    <s v="C003-06658"/>
    <x v="3"/>
    <n v="-3"/>
    <s v="So0000-A4008705"/>
    <s v="G-000033"/>
    <d v="2014-02-24T00:00:00"/>
    <x v="0"/>
    <n v="2"/>
    <x v="82"/>
    <x v="0"/>
    <s v="CN"/>
    <x v="0"/>
  </r>
  <r>
    <n v="4208.3580000000002"/>
    <s v="C003-06658"/>
    <x v="3"/>
    <n v="3"/>
    <s v="So0000-A4019066"/>
    <s v="G-000034"/>
    <d v="2014-02-24T00:00:00"/>
    <x v="0"/>
    <n v="2"/>
    <x v="82"/>
    <x v="0"/>
    <s v="CN"/>
    <x v="0"/>
  </r>
  <r>
    <n v="-4208.3580000000002"/>
    <s v="C003-06658"/>
    <x v="3"/>
    <n v="-3"/>
    <s v="So0000-A4759988"/>
    <s v="G0005082"/>
    <d v="2014-02-28T00:00:00"/>
    <x v="0"/>
    <n v="2"/>
    <x v="82"/>
    <x v="0"/>
    <s v="CN"/>
    <x v="0"/>
  </r>
  <r>
    <n v="4208.3580000000002"/>
    <s v="C003-06658"/>
    <x v="3"/>
    <n v="3"/>
    <s v="So0000-A5063383"/>
    <s v="G0005092"/>
    <d v="2014-03-18T00:00:00"/>
    <x v="0"/>
    <n v="3"/>
    <x v="82"/>
    <x v="0"/>
    <s v="CN"/>
    <x v="0"/>
  </r>
  <r>
    <n v="3198.5940000000005"/>
    <s v="C003-06658"/>
    <x v="3"/>
    <n v="3"/>
    <s v="So0000-A5094201"/>
    <s v="G0005093"/>
    <d v="2014-03-18T00:00:00"/>
    <x v="0"/>
    <n v="3"/>
    <x v="82"/>
    <x v="0"/>
    <s v="CN"/>
    <x v="0"/>
  </r>
  <r>
    <n v="-3198.5940000000005"/>
    <s v="C003-06658"/>
    <x v="3"/>
    <n v="-3"/>
    <s v="So0000-A5529588"/>
    <s v="G0005117"/>
    <d v="2014-03-25T00:00:00"/>
    <x v="0"/>
    <n v="3"/>
    <x v="82"/>
    <x v="0"/>
    <s v="CN"/>
    <x v="0"/>
  </r>
  <r>
    <n v="1892.982"/>
    <s v="C003-06658"/>
    <x v="3"/>
    <n v="2"/>
    <s v="So0000-A5549523"/>
    <s v="G0005118"/>
    <d v="2014-03-25T00:00:00"/>
    <x v="0"/>
    <n v="3"/>
    <x v="82"/>
    <x v="0"/>
    <s v="CN"/>
    <x v="0"/>
  </r>
  <r>
    <n v="10077.480000000001"/>
    <s v="C003-06658"/>
    <x v="3"/>
    <n v="1"/>
    <s v="So0030-A0739904"/>
    <s v="G0000707"/>
    <d v="2015-06-23T00:00:00"/>
    <x v="1"/>
    <n v="6"/>
    <x v="82"/>
    <x v="0"/>
    <s v="CN"/>
    <x v="0"/>
  </r>
  <r>
    <n v="2202.48"/>
    <s v="C003-06658"/>
    <x v="3"/>
    <n v="1"/>
    <s v="So0030-A3942634"/>
    <s v="G0005812"/>
    <d v="2015-07-31T00:00:00"/>
    <x v="1"/>
    <n v="7"/>
    <x v="82"/>
    <x v="0"/>
    <s v="CN"/>
    <x v="0"/>
  </r>
  <r>
    <n v="-10077.480000000001"/>
    <s v="C003-06658"/>
    <x v="3"/>
    <n v="-1"/>
    <s v="So0030-A4219349"/>
    <s v="G0005821"/>
    <d v="2015-08-04T00:00:00"/>
    <x v="1"/>
    <n v="8"/>
    <x v="82"/>
    <x v="0"/>
    <s v="CN"/>
    <x v="0"/>
  </r>
  <r>
    <n v="8042.8320000000003"/>
    <s v="C003-06658"/>
    <x v="3"/>
    <n v="3"/>
    <s v="So0040-A8928748"/>
    <s v="G0006097"/>
    <d v="2016-04-11T00:00:00"/>
    <x v="2"/>
    <n v="4"/>
    <x v="82"/>
    <x v="0"/>
    <s v="CN"/>
    <x v="0"/>
  </r>
  <r>
    <n v="3524.4720000000002"/>
    <s v="C003-06658"/>
    <x v="3"/>
    <n v="1"/>
    <s v="So0050-A0739692"/>
    <s v="G0006141"/>
    <d v="2016-04-26T00:00:00"/>
    <x v="2"/>
    <n v="4"/>
    <x v="82"/>
    <x v="0"/>
    <s v="CN"/>
    <x v="0"/>
  </r>
  <r>
    <n v="2818.2000000000003"/>
    <s v="C003-06658"/>
    <x v="3"/>
    <n v="1"/>
    <s v="So0050-A1855941"/>
    <s v="G0006181"/>
    <d v="2016-05-10T00:00:00"/>
    <x v="2"/>
    <n v="5"/>
    <x v="82"/>
    <x v="0"/>
    <s v="CN"/>
    <x v="0"/>
  </r>
  <r>
    <n v="2611.98"/>
    <s v="C003-06658"/>
    <x v="3"/>
    <n v="1"/>
    <s v="So0050-A4878617"/>
    <s v="G0006251"/>
    <d v="2016-06-06T00:00:00"/>
    <x v="2"/>
    <n v="6"/>
    <x v="82"/>
    <x v="0"/>
    <s v="CN"/>
    <x v="0"/>
  </r>
  <r>
    <n v="2611.98"/>
    <s v="C003-06658"/>
    <x v="3"/>
    <n v="1"/>
    <s v="So0050-A6093930"/>
    <s v="G0006269"/>
    <d v="2016-06-16T00:00:00"/>
    <x v="2"/>
    <n v="6"/>
    <x v="82"/>
    <x v="0"/>
    <s v="CN"/>
    <x v="0"/>
  </r>
  <r>
    <n v="2674.308"/>
    <s v="C003-06658"/>
    <x v="3"/>
    <n v="1"/>
    <s v="So0050-A8517421"/>
    <s v="G0006314"/>
    <d v="2016-07-14T00:00:00"/>
    <x v="2"/>
    <n v="7"/>
    <x v="82"/>
    <x v="0"/>
    <s v="CN"/>
    <x v="0"/>
  </r>
  <r>
    <n v="3209.8920000000003"/>
    <s v="C003-06658"/>
    <x v="3"/>
    <n v="1"/>
    <s v="So0060-A0501305"/>
    <s v="G0006354"/>
    <d v="2016-08-08T00:00:00"/>
    <x v="2"/>
    <n v="8"/>
    <x v="82"/>
    <x v="0"/>
    <s v="CN"/>
    <x v="0"/>
  </r>
  <r>
    <n v="1134"/>
    <s v="C003-06658"/>
    <x v="3"/>
    <n v="1"/>
    <s v="So0060-A7999175"/>
    <s v="G0006448"/>
    <d v="2016-12-06T00:00:00"/>
    <x v="2"/>
    <n v="12"/>
    <x v="82"/>
    <x v="0"/>
    <s v="CN"/>
    <x v="0"/>
  </r>
  <r>
    <n v="1980.7200000000003"/>
    <s v="C003-06658"/>
    <x v="3"/>
    <n v="1"/>
    <s v="So0060-A8645952"/>
    <s v="G0006458"/>
    <d v="2016-12-21T00:00:00"/>
    <x v="2"/>
    <n v="12"/>
    <x v="82"/>
    <x v="0"/>
    <s v="CN"/>
    <x v="0"/>
  </r>
  <r>
    <n v="1231.8600000000001"/>
    <s v="C003-06658"/>
    <x v="3"/>
    <n v="1"/>
    <s v="So0100-A9536934"/>
    <s v="G0006605"/>
    <d v="2018-07-11T00:00:00"/>
    <x v="4"/>
    <n v="7"/>
    <x v="82"/>
    <x v="0"/>
    <s v="CN"/>
    <x v="0"/>
  </r>
  <r>
    <n v="2463.7620000000002"/>
    <s v="C003-06658"/>
    <x v="3"/>
    <n v="2"/>
    <s v="So0110-A0501152"/>
    <s v="G0006619"/>
    <d v="2018-07-26T00:00:00"/>
    <x v="4"/>
    <n v="7"/>
    <x v="82"/>
    <x v="0"/>
    <s v="CN"/>
    <x v="0"/>
  </r>
  <r>
    <n v="3231.06"/>
    <s v="C003-06658"/>
    <x v="3"/>
    <n v="1"/>
    <s v="So0110-A3667325"/>
    <s v="G0006700"/>
    <d v="2018-09-12T00:00:00"/>
    <x v="4"/>
    <n v="9"/>
    <x v="82"/>
    <x v="0"/>
    <s v="CN"/>
    <x v="0"/>
  </r>
  <r>
    <n v="13803.342000000002"/>
    <s v="C003-06658"/>
    <x v="3"/>
    <n v="5"/>
    <s v="So0110-A5883323"/>
    <s v="G0006726"/>
    <d v="2018-10-09T00:00:00"/>
    <x v="4"/>
    <n v="10"/>
    <x v="82"/>
    <x v="0"/>
    <s v="CN"/>
    <x v="0"/>
  </r>
  <r>
    <n v="18507.3"/>
    <s v="C003-06658"/>
    <x v="3"/>
    <n v="5"/>
    <s v="So0110-A6064580"/>
    <s v="G0006730"/>
    <d v="2018-10-11T00:00:00"/>
    <x v="4"/>
    <n v="10"/>
    <x v="82"/>
    <x v="0"/>
    <s v="CN"/>
    <x v="0"/>
  </r>
  <r>
    <n v="6864.9000000000005"/>
    <s v="C003-06658"/>
    <x v="3"/>
    <n v="5"/>
    <s v="So0110-A8598927"/>
    <s v="G0006762"/>
    <d v="2018-11-07T00:00:00"/>
    <x v="4"/>
    <n v="11"/>
    <x v="82"/>
    <x v="0"/>
    <s v="CN"/>
    <x v="0"/>
  </r>
  <r>
    <n v="-3444"/>
    <s v="C003-10669"/>
    <x v="3"/>
    <n v="-1"/>
    <s v="So0020-A1709806"/>
    <s v="G0005518"/>
    <d v="2015-02-18T00:00:00"/>
    <x v="1"/>
    <n v="2"/>
    <x v="83"/>
    <x v="0"/>
    <s v="CN"/>
    <x v="0"/>
  </r>
  <r>
    <n v="3937.2480000000005"/>
    <s v="C003-14107"/>
    <x v="3"/>
    <n v="60"/>
    <s v="So0070-A6103840"/>
    <s v="G0001636"/>
    <d v="2017-04-25T00:00:00"/>
    <x v="3"/>
    <n v="4"/>
    <x v="84"/>
    <x v="0"/>
    <s v="CN"/>
    <x v="0"/>
  </r>
  <r>
    <n v="-3937.2480000000005"/>
    <s v="C003-14107"/>
    <x v="3"/>
    <n v="-60"/>
    <s v="So0070-A6347670"/>
    <s v="G0001636"/>
    <d v="2017-04-25T00:00:00"/>
    <x v="3"/>
    <n v="4"/>
    <x v="84"/>
    <x v="0"/>
    <s v="CN"/>
    <x v="0"/>
  </r>
  <r>
    <n v="1217.9580000000001"/>
    <s v="C003-19764"/>
    <x v="3"/>
    <n v="1"/>
    <s v="So0010-A7391250"/>
    <s v="G0005455"/>
    <d v="2014-10-22T00:00:00"/>
    <x v="0"/>
    <n v="10"/>
    <x v="85"/>
    <x v="0"/>
    <s v="RS"/>
    <x v="36"/>
  </r>
  <r>
    <n v="19294.925999999999"/>
    <s v="C003-24612"/>
    <x v="3"/>
    <n v="70"/>
    <s v="So0000-A9432154"/>
    <s v="G0005224"/>
    <d v="2014-05-30T00:00:00"/>
    <x v="0"/>
    <n v="5"/>
    <x v="86"/>
    <x v="0"/>
    <s v="RU"/>
    <x v="33"/>
  </r>
  <r>
    <n v="-48177.023999999998"/>
    <s v="C003-24612"/>
    <x v="3"/>
    <n v="-15"/>
    <s v="So0010-A1017878"/>
    <s v="G0005276"/>
    <d v="2014-06-19T00:00:00"/>
    <x v="0"/>
    <n v="6"/>
    <x v="86"/>
    <x v="0"/>
    <s v="RU"/>
    <x v="33"/>
  </r>
  <r>
    <n v="41368.32"/>
    <s v="C003-24612"/>
    <x v="3"/>
    <n v="15"/>
    <s v="So0010-A1041723"/>
    <s v="G0005277"/>
    <d v="2014-06-19T00:00:00"/>
    <x v="0"/>
    <n v="6"/>
    <x v="86"/>
    <x v="0"/>
    <s v="RU"/>
    <x v="33"/>
  </r>
  <r>
    <n v="9711.6180000000004"/>
    <s v="C003-24612"/>
    <x v="3"/>
    <n v="4"/>
    <s v="So0010-A6023994"/>
    <s v="G0005420"/>
    <d v="2014-09-29T00:00:00"/>
    <x v="0"/>
    <n v="9"/>
    <x v="86"/>
    <x v="0"/>
    <s v="RU"/>
    <x v="33"/>
  </r>
  <r>
    <n v="-2096.85"/>
    <s v="C003-24612"/>
    <x v="3"/>
    <n v="-1"/>
    <s v="So0010-A6224186"/>
    <s v="G0005426"/>
    <d v="2014-10-01T00:00:00"/>
    <x v="0"/>
    <n v="10"/>
    <x v="86"/>
    <x v="0"/>
    <s v="RU"/>
    <x v="33"/>
  </r>
  <r>
    <n v="-19192.320000000003"/>
    <s v="C003-24612"/>
    <x v="3"/>
    <n v="-7"/>
    <s v="So0010-A6249054"/>
    <s v="G0005427"/>
    <d v="2014-10-01T00:00:00"/>
    <x v="0"/>
    <n v="10"/>
    <x v="86"/>
    <x v="0"/>
    <s v="RU"/>
    <x v="33"/>
  </r>
  <r>
    <n v="6489.924"/>
    <s v="C003-24612"/>
    <x v="3"/>
    <n v="4"/>
    <s v="So0020-A5456741"/>
    <s v="G0005571"/>
    <d v="2015-04-08T00:00:00"/>
    <x v="1"/>
    <n v="4"/>
    <x v="86"/>
    <x v="0"/>
    <s v="RU"/>
    <x v="33"/>
  </r>
  <r>
    <n v="1328.7540000000001"/>
    <s v="C003-24612"/>
    <x v="3"/>
    <n v="1"/>
    <s v="So0030-A0435493"/>
    <s v="G0005694"/>
    <d v="2015-06-18T00:00:00"/>
    <x v="1"/>
    <n v="6"/>
    <x v="86"/>
    <x v="0"/>
    <s v="RU"/>
    <x v="33"/>
  </r>
  <r>
    <n v="28425.600000000002"/>
    <s v="C003-24612"/>
    <x v="3"/>
    <n v="10"/>
    <s v="So0030-A1667598"/>
    <s v="G0005729"/>
    <d v="2015-07-06T00:00:00"/>
    <x v="1"/>
    <n v="7"/>
    <x v="86"/>
    <x v="0"/>
    <s v="RU"/>
    <x v="33"/>
  </r>
  <r>
    <n v="3059.5320000000002"/>
    <s v="C003-24612"/>
    <x v="3"/>
    <n v="3"/>
    <s v="So0030-A1702755"/>
    <s v="G0005732"/>
    <d v="2015-07-06T00:00:00"/>
    <x v="1"/>
    <n v="7"/>
    <x v="86"/>
    <x v="0"/>
    <s v="RU"/>
    <x v="33"/>
  </r>
  <r>
    <n v="21789.642000000003"/>
    <s v="C003-24612"/>
    <x v="3"/>
    <n v="6"/>
    <s v="So0030-A2795156"/>
    <s v="G0005766"/>
    <d v="2015-07-16T00:00:00"/>
    <x v="1"/>
    <n v="7"/>
    <x v="86"/>
    <x v="0"/>
    <s v="RU"/>
    <x v="33"/>
  </r>
  <r>
    <n v="2200.8000000000002"/>
    <s v="C003-24612"/>
    <x v="3"/>
    <n v="1"/>
    <s v="So0030-A7286077"/>
    <s v="G0005891"/>
    <d v="2015-10-07T00:00:00"/>
    <x v="1"/>
    <n v="10"/>
    <x v="86"/>
    <x v="0"/>
    <s v="RU"/>
    <x v="33"/>
  </r>
  <r>
    <n v="-1797.6000000000001"/>
    <s v="C003-24612"/>
    <x v="3"/>
    <n v="-1"/>
    <s v="So0060-A3472734"/>
    <s v="G0006398"/>
    <d v="2016-09-28T00:00:00"/>
    <x v="2"/>
    <n v="9"/>
    <x v="86"/>
    <x v="0"/>
    <s v="RU"/>
    <x v="33"/>
  </r>
  <r>
    <n v="-5040"/>
    <s v="C003-24612"/>
    <x v="3"/>
    <n v="-1"/>
    <s v="So0060-A3453167"/>
    <s v="G0006399"/>
    <d v="2016-09-28T00:00:00"/>
    <x v="2"/>
    <n v="9"/>
    <x v="86"/>
    <x v="0"/>
    <s v="RU"/>
    <x v="33"/>
  </r>
  <r>
    <n v="-6809.0400000000009"/>
    <s v="C003-24612"/>
    <x v="3"/>
    <n v="-2"/>
    <s v="So0060-A3501501"/>
    <s v="G0006400"/>
    <d v="2016-09-28T00:00:00"/>
    <x v="2"/>
    <n v="9"/>
    <x v="86"/>
    <x v="0"/>
    <s v="RU"/>
    <x v="33"/>
  </r>
  <r>
    <n v="-2008.65"/>
    <s v="C003-24612"/>
    <x v="3"/>
    <n v="-2"/>
    <s v="So0060-A3512447"/>
    <s v="G0006401"/>
    <d v="2016-09-28T00:00:00"/>
    <x v="2"/>
    <n v="9"/>
    <x v="86"/>
    <x v="0"/>
    <s v="RU"/>
    <x v="33"/>
  </r>
  <r>
    <n v="-15300.642000000002"/>
    <s v="C003-24612"/>
    <x v="3"/>
    <n v="-4"/>
    <s v="So0070-A0464664"/>
    <s v="G0006465"/>
    <d v="2017-02-08T00:00:00"/>
    <x v="3"/>
    <n v="2"/>
    <x v="86"/>
    <x v="0"/>
    <s v="RU"/>
    <x v="33"/>
  </r>
  <r>
    <n v="-5040"/>
    <s v="C003-27145"/>
    <x v="3"/>
    <n v="-1"/>
    <s v="So0060-A4328351"/>
    <s v="G0006411"/>
    <d v="2016-10-06T00:00:00"/>
    <x v="2"/>
    <n v="10"/>
    <x v="87"/>
    <x v="0"/>
    <s v="ID"/>
    <x v="1"/>
  </r>
  <r>
    <n v="5040"/>
    <s v="C003-27145"/>
    <x v="3"/>
    <n v="1"/>
    <s v="So0060-A4656634"/>
    <s v="G0006411"/>
    <d v="2016-10-06T00:00:00"/>
    <x v="2"/>
    <n v="10"/>
    <x v="87"/>
    <x v="0"/>
    <s v="ID"/>
    <x v="1"/>
  </r>
  <r>
    <n v="846.30000000000007"/>
    <s v="C003-32122"/>
    <x v="3"/>
    <n v="1"/>
    <s v="So0010-A6018840"/>
    <s v="G0005419"/>
    <d v="2014-09-29T00:00:00"/>
    <x v="0"/>
    <n v="9"/>
    <x v="88"/>
    <x v="0"/>
    <s v="SL"/>
    <x v="37"/>
  </r>
  <r>
    <n v="836.89200000000005"/>
    <s v="C003-32122"/>
    <x v="3"/>
    <n v="1"/>
    <s v="So0010-A6782659"/>
    <s v="G0005440"/>
    <d v="2014-10-14T00:00:00"/>
    <x v="0"/>
    <n v="10"/>
    <x v="88"/>
    <x v="0"/>
    <s v="SL"/>
    <x v="37"/>
  </r>
  <r>
    <n v="7182"/>
    <s v="C003-32122"/>
    <x v="3"/>
    <n v="6"/>
    <s v="So0020-A5216062"/>
    <s v="G0005566"/>
    <d v="2015-04-02T00:00:00"/>
    <x v="1"/>
    <n v="4"/>
    <x v="88"/>
    <x v="0"/>
    <s v="SL"/>
    <x v="37"/>
  </r>
  <r>
    <n v="-1789.2840000000001"/>
    <s v="C003-32122"/>
    <x v="3"/>
    <n v="0"/>
    <s v="So0020-A5232928"/>
    <s v="G0005567"/>
    <d v="2015-04-02T00:00:00"/>
    <x v="1"/>
    <n v="4"/>
    <x v="88"/>
    <x v="0"/>
    <s v="SL"/>
    <x v="37"/>
  </r>
  <r>
    <n v="909.46799999999996"/>
    <s v="C003-32122"/>
    <x v="3"/>
    <n v="1"/>
    <s v="So0020-A8685061"/>
    <s v="G0005658"/>
    <d v="2015-05-28T00:00:00"/>
    <x v="1"/>
    <n v="5"/>
    <x v="88"/>
    <x v="0"/>
    <s v="SL"/>
    <x v="37"/>
  </r>
  <r>
    <n v="909.46799999999996"/>
    <s v="C003-32122"/>
    <x v="3"/>
    <n v="1"/>
    <s v="So0030-A1236963"/>
    <s v="G0005716"/>
    <d v="2015-06-29T00:00:00"/>
    <x v="1"/>
    <n v="6"/>
    <x v="88"/>
    <x v="0"/>
    <s v="SL"/>
    <x v="37"/>
  </r>
  <r>
    <n v="861.63000000000011"/>
    <s v="C003-32122"/>
    <x v="3"/>
    <n v="1"/>
    <s v="So0030-A6266926"/>
    <s v="G0005875"/>
    <d v="2015-09-11T00:00:00"/>
    <x v="1"/>
    <n v="9"/>
    <x v="88"/>
    <x v="0"/>
    <s v="SL"/>
    <x v="37"/>
  </r>
  <r>
    <n v="2404.3320000000003"/>
    <s v="C003-32122"/>
    <x v="3"/>
    <n v="2"/>
    <s v="So0030-A7306242"/>
    <s v="G0005893"/>
    <d v="2015-10-07T00:00:00"/>
    <x v="1"/>
    <n v="10"/>
    <x v="88"/>
    <x v="0"/>
    <s v="SL"/>
    <x v="37"/>
  </r>
  <r>
    <n v="1847.9580000000001"/>
    <s v="C003-32122"/>
    <x v="3"/>
    <n v="2"/>
    <s v="So0050-A3373059"/>
    <s v="G0006214"/>
    <d v="2016-05-20T00:00:00"/>
    <x v="2"/>
    <n v="5"/>
    <x v="88"/>
    <x v="0"/>
    <s v="SL"/>
    <x v="37"/>
  </r>
  <r>
    <n v="957.6"/>
    <s v="C003-32122"/>
    <x v="3"/>
    <n v="1"/>
    <s v="So0050-A9983983"/>
    <s v="G0006338"/>
    <d v="2016-08-01T00:00:00"/>
    <x v="2"/>
    <n v="8"/>
    <x v="88"/>
    <x v="0"/>
    <s v="SL"/>
    <x v="37"/>
  </r>
  <r>
    <n v="-957.6"/>
    <s v="C003-32122"/>
    <x v="3"/>
    <n v="-1"/>
    <s v="So0070-A0257650"/>
    <s v="G0006460"/>
    <d v="2017-02-06T00:00:00"/>
    <x v="3"/>
    <n v="2"/>
    <x v="88"/>
    <x v="0"/>
    <s v="SL"/>
    <x v="37"/>
  </r>
  <r>
    <n v="14313.557999999999"/>
    <s v="C003-36303"/>
    <x v="3"/>
    <n v="4"/>
    <s v="So0020-A5722952"/>
    <s v="G0005578"/>
    <d v="2015-04-15T00:00:00"/>
    <x v="1"/>
    <n v="4"/>
    <x v="89"/>
    <x v="0"/>
    <s v="ID"/>
    <x v="1"/>
  </r>
  <r>
    <n v="-14313.557999999999"/>
    <s v="C003-36303"/>
    <x v="3"/>
    <n v="-4"/>
    <s v="So0040-A2632438"/>
    <s v="G0005967"/>
    <d v="2016-01-12T00:00:00"/>
    <x v="2"/>
    <n v="1"/>
    <x v="89"/>
    <x v="0"/>
    <s v="ID"/>
    <x v="1"/>
  </r>
  <r>
    <n v="4270.8119999999999"/>
    <s v="C003-36303"/>
    <x v="3"/>
    <n v="3"/>
    <s v="So0040-A7264521"/>
    <s v="G0006036"/>
    <d v="2016-03-18T00:00:00"/>
    <x v="2"/>
    <n v="3"/>
    <x v="89"/>
    <x v="0"/>
    <s v="ID"/>
    <x v="1"/>
  </r>
  <r>
    <n v="-5374.6560000000009"/>
    <s v="C003-37556"/>
    <x v="3"/>
    <n v="-3"/>
    <s v="So0010-A2217286"/>
    <s v="G0005305"/>
    <d v="2014-07-07T00:00:00"/>
    <x v="0"/>
    <n v="7"/>
    <x v="90"/>
    <x v="0"/>
    <s v="CA"/>
    <x v="16"/>
  </r>
  <r>
    <n v="-7454.2020000000002"/>
    <s v="C003-37556"/>
    <x v="3"/>
    <n v="-3"/>
    <s v="So0010-A2565389"/>
    <s v="G0005449"/>
    <d v="2014-10-20T00:00:00"/>
    <x v="0"/>
    <n v="10"/>
    <x v="90"/>
    <x v="0"/>
    <s v="CA"/>
    <x v="16"/>
  </r>
  <r>
    <n v="7454.2020000000002"/>
    <s v="C003-37556"/>
    <x v="3"/>
    <n v="3"/>
    <s v="So0010-A7228845"/>
    <s v="G0005449"/>
    <d v="2014-10-20T00:00:00"/>
    <x v="0"/>
    <n v="10"/>
    <x v="90"/>
    <x v="0"/>
    <s v="CA"/>
    <x v="16"/>
  </r>
  <r>
    <n v="-7230.9720000000007"/>
    <s v="C003-37556"/>
    <x v="3"/>
    <n v="-3"/>
    <s v="So0010-A7238090"/>
    <s v="G0005449"/>
    <d v="2014-10-20T00:00:00"/>
    <x v="0"/>
    <n v="10"/>
    <x v="90"/>
    <x v="0"/>
    <s v="CA"/>
    <x v="16"/>
  </r>
  <r>
    <n v="-9333.0720000000001"/>
    <s v="C003-37556"/>
    <x v="3"/>
    <n v="-3"/>
    <s v="So0010-A2266306"/>
    <s v="G0005450"/>
    <d v="2014-10-20T00:00:00"/>
    <x v="0"/>
    <n v="10"/>
    <x v="90"/>
    <x v="0"/>
    <s v="CA"/>
    <x v="16"/>
  </r>
  <r>
    <n v="-6797.4900000000007"/>
    <s v="C003-37556"/>
    <x v="3"/>
    <n v="-6"/>
    <s v="So0010-A2287622"/>
    <s v="G0005451"/>
    <d v="2014-10-20T00:00:00"/>
    <x v="0"/>
    <n v="10"/>
    <x v="90"/>
    <x v="0"/>
    <s v="CA"/>
    <x v="16"/>
  </r>
  <r>
    <n v="57666"/>
    <s v="C003-38514"/>
    <x v="3"/>
    <n v="76"/>
    <s v="So0010-A9401653"/>
    <s v="G0005479"/>
    <d v="2014-12-15T00:00:00"/>
    <x v="0"/>
    <n v="12"/>
    <x v="91"/>
    <x v="0"/>
    <s v="CN"/>
    <x v="0"/>
  </r>
  <r>
    <n v="27199.157999999999"/>
    <s v="C003-38514"/>
    <x v="3"/>
    <n v="31"/>
    <s v="So0040-A1312369"/>
    <s v="G0005942"/>
    <d v="2015-12-15T00:00:00"/>
    <x v="1"/>
    <n v="12"/>
    <x v="91"/>
    <x v="0"/>
    <s v="CN"/>
    <x v="0"/>
  </r>
  <r>
    <n v="18891.600000000002"/>
    <s v="C003-38514"/>
    <x v="3"/>
    <n v="2"/>
    <s v="So0050-A9472543"/>
    <s v="G0006328"/>
    <d v="2016-07-22T00:00:00"/>
    <x v="2"/>
    <n v="7"/>
    <x v="91"/>
    <x v="0"/>
    <s v="CN"/>
    <x v="0"/>
  </r>
  <r>
    <n v="-503.79"/>
    <s v="C003-38514"/>
    <x v="3"/>
    <n v="0"/>
    <s v="So0070-A2902359"/>
    <s v="G0006470"/>
    <d v="2017-03-14T00:00:00"/>
    <x v="3"/>
    <n v="3"/>
    <x v="91"/>
    <x v="0"/>
    <s v="CN"/>
    <x v="0"/>
  </r>
  <r>
    <n v="-881.58"/>
    <s v="C003-38514"/>
    <x v="3"/>
    <n v="0"/>
    <s v="So0100-A8995138"/>
    <s v="G0006584"/>
    <d v="2018-07-04T00:00:00"/>
    <x v="4"/>
    <n v="7"/>
    <x v="91"/>
    <x v="0"/>
    <s v="CN"/>
    <x v="0"/>
  </r>
  <r>
    <n v="24836.910000000003"/>
    <s v="C003-39409"/>
    <x v="3"/>
    <n v="33"/>
    <s v="So0010-A2412475"/>
    <s v="G0005309"/>
    <d v="2014-07-08T00:00:00"/>
    <x v="0"/>
    <n v="7"/>
    <x v="92"/>
    <x v="0"/>
    <s v="PH"/>
    <x v="12"/>
  </r>
  <r>
    <n v="1813.098"/>
    <s v="C003-39409"/>
    <x v="3"/>
    <n v="34"/>
    <s v="So0010-A4016137"/>
    <s v="G0005365"/>
    <d v="2014-08-07T00:00:00"/>
    <x v="0"/>
    <n v="8"/>
    <x v="92"/>
    <x v="0"/>
    <s v="PH"/>
    <x v="12"/>
  </r>
  <r>
    <n v="13099.800000000001"/>
    <s v="C003-39409"/>
    <x v="3"/>
    <n v="3"/>
    <s v="So0030-A2322348"/>
    <s v="G0005753"/>
    <d v="2015-07-13T00:00:00"/>
    <x v="1"/>
    <n v="7"/>
    <x v="92"/>
    <x v="0"/>
    <s v="PH"/>
    <x v="12"/>
  </r>
  <r>
    <n v="3209.8920000000003"/>
    <s v="C003-39409"/>
    <x v="3"/>
    <n v="1"/>
    <s v="So0050-A9358671"/>
    <s v="G0006326"/>
    <d v="2016-07-21T00:00:00"/>
    <x v="2"/>
    <n v="7"/>
    <x v="92"/>
    <x v="0"/>
    <s v="PH"/>
    <x v="12"/>
  </r>
  <r>
    <n v="-4405.8"/>
    <s v="C003-39409"/>
    <x v="3"/>
    <n v="-1"/>
    <s v="So0100-A2377257"/>
    <s v="G0006514"/>
    <d v="2018-04-10T00:00:00"/>
    <x v="4"/>
    <n v="4"/>
    <x v="92"/>
    <x v="0"/>
    <s v="PH"/>
    <x v="12"/>
  </r>
  <r>
    <n v="12633.18"/>
    <s v="C003-39409"/>
    <x v="3"/>
    <n v="3"/>
    <s v="So0110-A1812009"/>
    <s v="G0006651"/>
    <d v="2018-08-08T00:00:00"/>
    <x v="4"/>
    <n v="8"/>
    <x v="92"/>
    <x v="0"/>
    <s v="PH"/>
    <x v="12"/>
  </r>
  <r>
    <n v="-12633.18"/>
    <s v="C003-39409"/>
    <x v="3"/>
    <n v="-3"/>
    <s v="So0110-A9144900"/>
    <s v="G0006773"/>
    <d v="2018-11-14T00:00:00"/>
    <x v="4"/>
    <n v="11"/>
    <x v="92"/>
    <x v="0"/>
    <s v="PH"/>
    <x v="12"/>
  </r>
  <r>
    <n v="14468.076000000001"/>
    <s v="C003-40514"/>
    <x v="3"/>
    <n v="22"/>
    <s v="So0000-A9282071"/>
    <s v="G0005220"/>
    <d v="2014-05-28T00:00:00"/>
    <x v="0"/>
    <n v="5"/>
    <x v="93"/>
    <x v="0"/>
    <s v="ID"/>
    <x v="1"/>
  </r>
  <r>
    <n v="1097.2080000000001"/>
    <s v="C003-40514"/>
    <x v="3"/>
    <n v="83"/>
    <s v="So0020-A7134119"/>
    <s v="G0005622"/>
    <d v="2015-05-11T00:00:00"/>
    <x v="1"/>
    <n v="5"/>
    <x v="93"/>
    <x v="0"/>
    <s v="ID"/>
    <x v="1"/>
  </r>
  <r>
    <n v="29147.832000000002"/>
    <s v="C003-40514"/>
    <x v="3"/>
    <n v="7"/>
    <s v="So0030-A2871878"/>
    <s v="G0005770"/>
    <d v="2015-07-20T00:00:00"/>
    <x v="1"/>
    <n v="7"/>
    <x v="93"/>
    <x v="0"/>
    <s v="ID"/>
    <x v="1"/>
  </r>
  <r>
    <n v="12973.758"/>
    <s v="C003-40514"/>
    <x v="3"/>
    <n v="5"/>
    <s v="So0040-A4814995"/>
    <s v="G0005987"/>
    <d v="2016-02-11T00:00:00"/>
    <x v="2"/>
    <n v="2"/>
    <x v="93"/>
    <x v="0"/>
    <s v="ID"/>
    <x v="1"/>
  </r>
  <r>
    <n v="6545.1539999999995"/>
    <s v="C003-40514"/>
    <x v="3"/>
    <n v="4"/>
    <s v="So0050-A0864883"/>
    <s v="G0006145"/>
    <d v="2016-04-26T00:00:00"/>
    <x v="2"/>
    <n v="4"/>
    <x v="93"/>
    <x v="0"/>
    <s v="ID"/>
    <x v="1"/>
  </r>
  <r>
    <n v="10483.116"/>
    <s v="C003-40514"/>
    <x v="3"/>
    <n v="4"/>
    <s v="So0060-A4943506"/>
    <s v="G0006417"/>
    <d v="2016-10-14T00:00:00"/>
    <x v="2"/>
    <n v="10"/>
    <x v="93"/>
    <x v="0"/>
    <s v="ID"/>
    <x v="1"/>
  </r>
  <r>
    <n v="-4405.9679999999998"/>
    <s v="C003-40514"/>
    <x v="3"/>
    <n v="-1"/>
    <s v="So0070-A0278508"/>
    <s v="G0006462"/>
    <d v="2017-02-06T00:00:00"/>
    <x v="3"/>
    <n v="2"/>
    <x v="93"/>
    <x v="0"/>
    <s v="ID"/>
    <x v="1"/>
  </r>
  <r>
    <n v="1302"/>
    <s v="C003-44161"/>
    <x v="3"/>
    <n v="1"/>
    <s v="So0000-A3375108"/>
    <s v="G0000012"/>
    <d v="2014-02-05T00:00:00"/>
    <x v="0"/>
    <n v="2"/>
    <x v="94"/>
    <x v="0"/>
    <s v="UA"/>
    <x v="20"/>
  </r>
  <r>
    <n v="2171.0639999999999"/>
    <s v="C003-44161"/>
    <x v="3"/>
    <n v="2"/>
    <s v="So0000-A4072862"/>
    <s v="G0000022"/>
    <d v="2014-02-24T00:00:00"/>
    <x v="0"/>
    <n v="2"/>
    <x v="94"/>
    <x v="0"/>
    <s v="UA"/>
    <x v="20"/>
  </r>
  <r>
    <n v="533.06400000000008"/>
    <s v="C003-44161"/>
    <x v="3"/>
    <n v="1"/>
    <s v="So0000-A4959603"/>
    <s v="G0005089"/>
    <d v="2014-03-17T00:00:00"/>
    <x v="0"/>
    <n v="3"/>
    <x v="94"/>
    <x v="0"/>
    <s v="UA"/>
    <x v="20"/>
  </r>
  <r>
    <n v="1408.596"/>
    <s v="C003-44161"/>
    <x v="3"/>
    <n v="1"/>
    <s v="So0000-A9329686"/>
    <s v="G0000202"/>
    <d v="2014-05-28T00:00:00"/>
    <x v="0"/>
    <n v="5"/>
    <x v="94"/>
    <x v="0"/>
    <s v="UA"/>
    <x v="20"/>
  </r>
  <r>
    <n v="546"/>
    <s v="C003-44161"/>
    <x v="3"/>
    <n v="1"/>
    <s v="So0010-A4283334"/>
    <s v="G0005373"/>
    <d v="2014-08-14T00:00:00"/>
    <x v="0"/>
    <n v="8"/>
    <x v="94"/>
    <x v="0"/>
    <s v="UA"/>
    <x v="20"/>
  </r>
  <r>
    <n v="840"/>
    <s v="C003-44161"/>
    <x v="3"/>
    <n v="1"/>
    <s v="So0010-A6548875"/>
    <s v="G0005435"/>
    <d v="2014-10-08T00:00:00"/>
    <x v="0"/>
    <n v="10"/>
    <x v="94"/>
    <x v="0"/>
    <s v="UA"/>
    <x v="20"/>
  </r>
  <r>
    <n v="1339.8"/>
    <s v="C003-44161"/>
    <x v="3"/>
    <n v="1"/>
    <s v="So0020-A6094056"/>
    <s v="G0005590"/>
    <d v="2015-04-20T00:00:00"/>
    <x v="1"/>
    <n v="4"/>
    <x v="94"/>
    <x v="0"/>
    <s v="UA"/>
    <x v="20"/>
  </r>
  <r>
    <n v="-1339.8"/>
    <s v="C003-44161"/>
    <x v="3"/>
    <n v="-1"/>
    <s v="So0020-A6969454"/>
    <s v="G0005614"/>
    <d v="2015-05-08T00:00:00"/>
    <x v="1"/>
    <n v="5"/>
    <x v="94"/>
    <x v="0"/>
    <s v="UA"/>
    <x v="20"/>
  </r>
  <r>
    <n v="79.8"/>
    <s v="C003-44161"/>
    <x v="3"/>
    <n v="0"/>
    <s v="So2000-A0832698"/>
    <s v="G0005615"/>
    <d v="2015-05-08T00:00:00"/>
    <x v="1"/>
    <n v="5"/>
    <x v="94"/>
    <x v="0"/>
    <s v="UA"/>
    <x v="20"/>
  </r>
  <r>
    <n v="533.4"/>
    <s v="C003-44161"/>
    <x v="3"/>
    <n v="1"/>
    <s v="So0030-A0341316"/>
    <s v="G0005692"/>
    <d v="2015-06-17T00:00:00"/>
    <x v="1"/>
    <n v="6"/>
    <x v="94"/>
    <x v="0"/>
    <s v="UA"/>
    <x v="20"/>
  </r>
  <r>
    <n v="1599.192"/>
    <s v="C003-44161"/>
    <x v="3"/>
    <n v="1"/>
    <s v="So0030-A7259054"/>
    <s v="G0005889"/>
    <d v="2015-10-07T00:00:00"/>
    <x v="1"/>
    <n v="10"/>
    <x v="94"/>
    <x v="0"/>
    <s v="UA"/>
    <x v="20"/>
  </r>
  <r>
    <n v="-1599.192"/>
    <s v="C003-44161"/>
    <x v="3"/>
    <n v="-1"/>
    <s v="So0030-A7262359"/>
    <s v="G0005889"/>
    <d v="2015-10-07T00:00:00"/>
    <x v="1"/>
    <n v="10"/>
    <x v="94"/>
    <x v="0"/>
    <s v="UA"/>
    <x v="20"/>
  </r>
  <r>
    <n v="1599.192"/>
    <s v="C003-44161"/>
    <x v="3"/>
    <n v="1"/>
    <s v="So0030-A7279914"/>
    <s v="G0005890"/>
    <d v="2015-10-07T00:00:00"/>
    <x v="1"/>
    <n v="10"/>
    <x v="94"/>
    <x v="0"/>
    <s v="UA"/>
    <x v="20"/>
  </r>
  <r>
    <n v="1948.758"/>
    <s v="C003-44161"/>
    <x v="3"/>
    <n v="2"/>
    <s v="So0040-A6655593"/>
    <s v="G0006018"/>
    <d v="2016-03-10T00:00:00"/>
    <x v="2"/>
    <n v="3"/>
    <x v="94"/>
    <x v="0"/>
    <s v="UA"/>
    <x v="20"/>
  </r>
  <r>
    <n v="529.20000000000005"/>
    <s v="C003-44161"/>
    <x v="3"/>
    <n v="1"/>
    <s v="So0050-A1709228"/>
    <s v="G0006175"/>
    <d v="2016-05-10T00:00:00"/>
    <x v="2"/>
    <n v="5"/>
    <x v="94"/>
    <x v="0"/>
    <s v="UA"/>
    <x v="20"/>
  </r>
  <r>
    <n v="529.20000000000005"/>
    <s v="C003-44161"/>
    <x v="3"/>
    <n v="1"/>
    <s v="So0050-A3004814"/>
    <s v="G0006206"/>
    <d v="2016-05-18T00:00:00"/>
    <x v="2"/>
    <n v="5"/>
    <x v="94"/>
    <x v="0"/>
    <s v="UA"/>
    <x v="20"/>
  </r>
  <r>
    <n v="105856.632"/>
    <s v="C003-47185"/>
    <x v="3"/>
    <n v="300"/>
    <s v="So0000-A6332242"/>
    <s v="G0000105"/>
    <d v="2014-05-09T00:00:00"/>
    <x v="0"/>
    <n v="5"/>
    <x v="95"/>
    <x v="0"/>
    <s v="PH"/>
    <x v="12"/>
  </r>
  <r>
    <n v="-105856.632"/>
    <s v="C003-47185"/>
    <x v="3"/>
    <n v="-300"/>
    <s v="So0000-A7877071"/>
    <s v="G0000105"/>
    <d v="2014-05-09T00:00:00"/>
    <x v="0"/>
    <n v="5"/>
    <x v="95"/>
    <x v="0"/>
    <s v="PH"/>
    <x v="12"/>
  </r>
  <r>
    <n v="102060"/>
    <s v="C003-47185"/>
    <x v="3"/>
    <n v="300"/>
    <s v="So0000-A7901994"/>
    <s v="G0000105"/>
    <d v="2014-05-09T00:00:00"/>
    <x v="0"/>
    <n v="5"/>
    <x v="95"/>
    <x v="0"/>
    <s v="PH"/>
    <x v="12"/>
  </r>
  <r>
    <n v="8570.2260000000006"/>
    <s v="C003-49329"/>
    <x v="3"/>
    <n v="10"/>
    <s v="So0000-A5934280"/>
    <s v="G0005132"/>
    <d v="2014-04-01T00:00:00"/>
    <x v="0"/>
    <n v="4"/>
    <x v="96"/>
    <x v="0"/>
    <s v="CN"/>
    <x v="0"/>
  </r>
  <r>
    <n v="8054.2560000000003"/>
    <s v="C003-49329"/>
    <x v="3"/>
    <n v="9"/>
    <s v="So0000-A8201243"/>
    <s v="G0005184"/>
    <d v="2014-05-13T00:00:00"/>
    <x v="0"/>
    <n v="5"/>
    <x v="96"/>
    <x v="0"/>
    <s v="CN"/>
    <x v="0"/>
  </r>
  <r>
    <n v="6132.3779999999997"/>
    <s v="C003-49329"/>
    <x v="3"/>
    <n v="7"/>
    <s v="So0000-A9665308"/>
    <s v="G0005229"/>
    <d v="2014-06-03T00:00:00"/>
    <x v="0"/>
    <n v="6"/>
    <x v="96"/>
    <x v="0"/>
    <s v="CN"/>
    <x v="0"/>
  </r>
  <r>
    <n v="6362.2020000000002"/>
    <s v="C003-49329"/>
    <x v="3"/>
    <n v="7"/>
    <s v="So0010-A0435458"/>
    <s v="G0005259"/>
    <d v="2014-06-11T00:00:00"/>
    <x v="0"/>
    <n v="6"/>
    <x v="96"/>
    <x v="0"/>
    <s v="CN"/>
    <x v="0"/>
  </r>
  <r>
    <n v="4944.3240000000005"/>
    <s v="C003-49329"/>
    <x v="3"/>
    <n v="6"/>
    <s v="So0010-A1727213"/>
    <s v="G0005296"/>
    <d v="2014-07-01T00:00:00"/>
    <x v="0"/>
    <n v="7"/>
    <x v="96"/>
    <x v="0"/>
    <s v="CN"/>
    <x v="0"/>
  </r>
  <r>
    <n v="-4944.3240000000005"/>
    <s v="C003-49329"/>
    <x v="3"/>
    <n v="-6"/>
    <s v="So0010-A2687043"/>
    <s v="G0005296"/>
    <d v="2014-07-01T00:00:00"/>
    <x v="0"/>
    <n v="7"/>
    <x v="96"/>
    <x v="0"/>
    <s v="CN"/>
    <x v="0"/>
  </r>
  <r>
    <n v="6409.8720000000003"/>
    <s v="C003-49329"/>
    <x v="3"/>
    <n v="8"/>
    <s v="So0010-A2949283"/>
    <s v="G0005326"/>
    <d v="2014-07-16T00:00:00"/>
    <x v="0"/>
    <n v="7"/>
    <x v="96"/>
    <x v="0"/>
    <s v="CN"/>
    <x v="0"/>
  </r>
  <r>
    <n v="6785.8560000000007"/>
    <s v="C003-49329"/>
    <x v="3"/>
    <n v="8"/>
    <s v="So0010-A3332050"/>
    <s v="G0005340"/>
    <d v="2014-07-24T00:00:00"/>
    <x v="0"/>
    <n v="7"/>
    <x v="96"/>
    <x v="0"/>
    <s v="CN"/>
    <x v="0"/>
  </r>
  <r>
    <n v="3165.1200000000003"/>
    <s v="C003-49329"/>
    <x v="3"/>
    <n v="4"/>
    <s v="So0010-A4651432"/>
    <s v="G0005384"/>
    <d v="2014-08-22T00:00:00"/>
    <x v="0"/>
    <n v="8"/>
    <x v="96"/>
    <x v="0"/>
    <s v="CN"/>
    <x v="0"/>
  </r>
  <r>
    <n v="8095.4160000000002"/>
    <s v="C003-49329"/>
    <x v="3"/>
    <n v="11"/>
    <s v="So0010-A9736780"/>
    <s v="G0005485"/>
    <d v="2014-12-19T00:00:00"/>
    <x v="0"/>
    <n v="12"/>
    <x v="96"/>
    <x v="0"/>
    <s v="CN"/>
    <x v="0"/>
  </r>
  <r>
    <n v="9477.384"/>
    <s v="C003-49329"/>
    <x v="3"/>
    <n v="13"/>
    <s v="So0010-A9785299"/>
    <s v="G0005487"/>
    <d v="2014-12-29T00:00:00"/>
    <x v="0"/>
    <n v="12"/>
    <x v="96"/>
    <x v="0"/>
    <s v="CN"/>
    <x v="0"/>
  </r>
  <r>
    <n v="5221.5240000000003"/>
    <s v="C003-49329"/>
    <x v="3"/>
    <n v="6"/>
    <s v="So0020-A2049508"/>
    <s v="G0005523"/>
    <d v="2015-02-24T00:00:00"/>
    <x v="1"/>
    <n v="2"/>
    <x v="96"/>
    <x v="0"/>
    <s v="CN"/>
    <x v="0"/>
  </r>
  <r>
    <n v="10701.768"/>
    <s v="C003-49329"/>
    <x v="3"/>
    <n v="12"/>
    <s v="So0020-A5551872"/>
    <s v="G0005574"/>
    <d v="2015-04-09T00:00:00"/>
    <x v="1"/>
    <n v="4"/>
    <x v="96"/>
    <x v="0"/>
    <s v="CN"/>
    <x v="0"/>
  </r>
  <r>
    <n v="7660.6320000000005"/>
    <s v="C003-49329"/>
    <x v="3"/>
    <n v="66"/>
    <s v="So0020-A5841737"/>
    <s v="G0005581"/>
    <d v="2015-04-16T00:00:00"/>
    <x v="1"/>
    <n v="4"/>
    <x v="96"/>
    <x v="0"/>
    <s v="CN"/>
    <x v="0"/>
  </r>
  <r>
    <n v="4182.2759999999998"/>
    <s v="C003-49329"/>
    <x v="3"/>
    <n v="5"/>
    <s v="So0020-A5988029"/>
    <s v="G0005585"/>
    <d v="2015-04-20T00:00:00"/>
    <x v="1"/>
    <n v="4"/>
    <x v="96"/>
    <x v="0"/>
    <s v="CN"/>
    <x v="0"/>
  </r>
  <r>
    <n v="4527.18"/>
    <s v="C003-49329"/>
    <x v="3"/>
    <n v="5"/>
    <s v="So0020-A6531377"/>
    <s v="G0005602"/>
    <d v="2015-04-30T00:00:00"/>
    <x v="1"/>
    <n v="4"/>
    <x v="96"/>
    <x v="0"/>
    <s v="CN"/>
    <x v="0"/>
  </r>
  <r>
    <n v="12613.65"/>
    <s v="C003-49329"/>
    <x v="3"/>
    <n v="14"/>
    <s v="So0020-A7111974"/>
    <s v="G0005621"/>
    <d v="2015-05-11T00:00:00"/>
    <x v="1"/>
    <n v="5"/>
    <x v="96"/>
    <x v="0"/>
    <s v="CN"/>
    <x v="0"/>
  </r>
  <r>
    <n v="5458.9080000000004"/>
    <s v="C003-49329"/>
    <x v="3"/>
    <n v="6"/>
    <s v="So0020-A8828474"/>
    <s v="G0005662"/>
    <d v="2015-06-01T00:00:00"/>
    <x v="1"/>
    <n v="6"/>
    <x v="96"/>
    <x v="0"/>
    <s v="CN"/>
    <x v="0"/>
  </r>
  <r>
    <n v="10044.510000000002"/>
    <s v="C003-49329"/>
    <x v="3"/>
    <n v="11"/>
    <s v="So0020-A9352845"/>
    <s v="G0005677"/>
    <d v="2015-06-08T00:00:00"/>
    <x v="1"/>
    <n v="6"/>
    <x v="96"/>
    <x v="0"/>
    <s v="CN"/>
    <x v="0"/>
  </r>
  <r>
    <n v="10591.476000000001"/>
    <s v="C003-49329"/>
    <x v="3"/>
    <n v="12"/>
    <s v="So0030-A1144315"/>
    <s v="G0005710"/>
    <d v="2015-06-26T00:00:00"/>
    <x v="1"/>
    <n v="6"/>
    <x v="96"/>
    <x v="0"/>
    <s v="CN"/>
    <x v="0"/>
  </r>
  <r>
    <n v="13338.864000000001"/>
    <s v="C003-49329"/>
    <x v="3"/>
    <n v="15"/>
    <s v="So0030-A3247535"/>
    <s v="G0005786"/>
    <d v="2015-07-24T00:00:00"/>
    <x v="1"/>
    <n v="7"/>
    <x v="96"/>
    <x v="0"/>
    <s v="CN"/>
    <x v="0"/>
  </r>
  <r>
    <n v="7591.71"/>
    <s v="C003-49329"/>
    <x v="3"/>
    <n v="10"/>
    <s v="So0030-A4656174"/>
    <s v="G0005835"/>
    <d v="2015-08-13T00:00:00"/>
    <x v="1"/>
    <n v="8"/>
    <x v="96"/>
    <x v="0"/>
    <s v="CN"/>
    <x v="0"/>
  </r>
  <r>
    <n v="5512.4580000000005"/>
    <s v="C003-49329"/>
    <x v="3"/>
    <n v="6"/>
    <s v="So0030-A5521622"/>
    <s v="G0005852"/>
    <d v="2015-08-31T00:00:00"/>
    <x v="1"/>
    <n v="8"/>
    <x v="96"/>
    <x v="0"/>
    <s v="CN"/>
    <x v="0"/>
  </r>
  <r>
    <n v="1811.1660000000002"/>
    <s v="C003-49329"/>
    <x v="3"/>
    <n v="2"/>
    <s v="So0030-A7114862"/>
    <s v="G0005882"/>
    <d v="2015-10-05T00:00:00"/>
    <x v="1"/>
    <n v="10"/>
    <x v="96"/>
    <x v="0"/>
    <s v="CN"/>
    <x v="0"/>
  </r>
  <r>
    <n v="7213.2480000000005"/>
    <s v="C003-49329"/>
    <x v="3"/>
    <n v="9"/>
    <s v="So0040-A0358527"/>
    <s v="G0005931"/>
    <d v="2015-12-02T00:00:00"/>
    <x v="1"/>
    <n v="12"/>
    <x v="96"/>
    <x v="0"/>
    <s v="CN"/>
    <x v="0"/>
  </r>
  <r>
    <n v="5960.7240000000002"/>
    <s v="C003-49329"/>
    <x v="3"/>
    <n v="8"/>
    <s v="So0040-A1227659"/>
    <s v="G0005940"/>
    <d v="2015-12-14T00:00:00"/>
    <x v="1"/>
    <n v="12"/>
    <x v="96"/>
    <x v="0"/>
    <s v="CN"/>
    <x v="0"/>
  </r>
  <r>
    <n v="6345.1500000000005"/>
    <s v="C003-49329"/>
    <x v="3"/>
    <n v="8"/>
    <s v="So0040-A2012569"/>
    <s v="G0005958"/>
    <d v="2015-12-22T00:00:00"/>
    <x v="1"/>
    <n v="12"/>
    <x v="96"/>
    <x v="0"/>
    <s v="CN"/>
    <x v="0"/>
  </r>
  <r>
    <n v="8127.7980000000007"/>
    <s v="C003-49329"/>
    <x v="3"/>
    <n v="9"/>
    <s v="So0040-A6211697"/>
    <s v="G0006008"/>
    <d v="2016-03-02T00:00:00"/>
    <x v="2"/>
    <n v="3"/>
    <x v="96"/>
    <x v="0"/>
    <s v="CN"/>
    <x v="0"/>
  </r>
  <r>
    <n v="10654.560000000001"/>
    <s v="C003-49329"/>
    <x v="3"/>
    <n v="9"/>
    <s v="So0050-A0354930"/>
    <s v="G0006126"/>
    <d v="2016-04-21T00:00:00"/>
    <x v="2"/>
    <n v="4"/>
    <x v="96"/>
    <x v="0"/>
    <s v="CN"/>
    <x v="0"/>
  </r>
  <r>
    <n v="8462.3279999999995"/>
    <s v="C003-49329"/>
    <x v="3"/>
    <n v="9"/>
    <s v="So0050-A1553833"/>
    <s v="G0006167"/>
    <d v="2016-05-05T00:00:00"/>
    <x v="2"/>
    <n v="5"/>
    <x v="96"/>
    <x v="0"/>
    <s v="CN"/>
    <x v="0"/>
  </r>
  <r>
    <n v="5355.5039999999999"/>
    <s v="C003-49329"/>
    <x v="3"/>
    <n v="6"/>
    <s v="So0050-A2658248"/>
    <s v="G0006196"/>
    <d v="2016-05-16T00:00:00"/>
    <x v="2"/>
    <n v="5"/>
    <x v="96"/>
    <x v="0"/>
    <s v="CN"/>
    <x v="0"/>
  </r>
  <r>
    <n v="4556.9580000000005"/>
    <s v="C003-49329"/>
    <x v="3"/>
    <n v="5"/>
    <s v="So0050-A4778333"/>
    <s v="G0006245"/>
    <d v="2016-06-03T00:00:00"/>
    <x v="2"/>
    <n v="6"/>
    <x v="96"/>
    <x v="0"/>
    <s v="CN"/>
    <x v="0"/>
  </r>
  <r>
    <n v="1784.9580000000001"/>
    <s v="C003-49329"/>
    <x v="3"/>
    <n v="2"/>
    <s v="So0050-A5742434"/>
    <s v="G0006261"/>
    <d v="2016-06-13T00:00:00"/>
    <x v="2"/>
    <n v="6"/>
    <x v="96"/>
    <x v="0"/>
    <s v="CN"/>
    <x v="0"/>
  </r>
  <r>
    <n v="4728.4859999999999"/>
    <s v="C003-49329"/>
    <x v="3"/>
    <n v="5"/>
    <s v="So0050-A6904854"/>
    <s v="G0006284"/>
    <d v="2016-06-22T00:00:00"/>
    <x v="2"/>
    <n v="6"/>
    <x v="96"/>
    <x v="0"/>
    <s v="CN"/>
    <x v="0"/>
  </r>
  <r>
    <n v="2283.4139999999998"/>
    <s v="C003-49329"/>
    <x v="3"/>
    <n v="3"/>
    <s v="So0100-A7546688"/>
    <s v="G0006554"/>
    <d v="2018-06-21T00:00:00"/>
    <x v="4"/>
    <n v="6"/>
    <x v="96"/>
    <x v="0"/>
    <s v="CN"/>
    <x v="0"/>
  </r>
  <r>
    <n v="10408.146000000001"/>
    <s v="C003-49329"/>
    <x v="3"/>
    <n v="11"/>
    <s v="So0110-A0482203"/>
    <s v="G0006617"/>
    <d v="2018-07-26T00:00:00"/>
    <x v="4"/>
    <n v="7"/>
    <x v="96"/>
    <x v="0"/>
    <s v="CN"/>
    <x v="0"/>
  </r>
  <r>
    <n v="941.89200000000005"/>
    <s v="C003-49329"/>
    <x v="3"/>
    <n v="1"/>
    <s v="So0110-A4616350"/>
    <s v="G0006709"/>
    <d v="2018-09-25T00:00:00"/>
    <x v="4"/>
    <n v="9"/>
    <x v="96"/>
    <x v="0"/>
    <s v="CN"/>
    <x v="0"/>
  </r>
  <r>
    <n v="187.65600000000001"/>
    <s v="C003-53519"/>
    <x v="3"/>
    <n v="0"/>
    <s v="So1560-A5887819"/>
    <s v="G0005014"/>
    <d v="2014-01-31T00:00:00"/>
    <x v="0"/>
    <n v="1"/>
    <x v="97"/>
    <x v="0"/>
    <s v="ID"/>
    <x v="1"/>
  </r>
  <r>
    <n v="115.836"/>
    <s v="C003-53519"/>
    <x v="3"/>
    <n v="0"/>
    <s v="So1580-A8305914"/>
    <s v="G0000027"/>
    <d v="2014-02-28T00:00:00"/>
    <x v="0"/>
    <n v="2"/>
    <x v="97"/>
    <x v="0"/>
    <s v="ID"/>
    <x v="1"/>
  </r>
  <r>
    <n v="126.756"/>
    <s v="C003-53519"/>
    <x v="3"/>
    <n v="0"/>
    <s v="So1620-A5867932"/>
    <s v="G0000062"/>
    <d v="2014-03-31T00:00:00"/>
    <x v="0"/>
    <n v="3"/>
    <x v="97"/>
    <x v="0"/>
    <s v="ID"/>
    <x v="1"/>
  </r>
  <r>
    <n v="129.024"/>
    <s v="C003-53519"/>
    <x v="3"/>
    <n v="0"/>
    <s v="So1640-A8304601"/>
    <s v="G0000095"/>
    <d v="2014-04-30T00:00:00"/>
    <x v="0"/>
    <n v="4"/>
    <x v="97"/>
    <x v="0"/>
    <s v="ID"/>
    <x v="1"/>
  </r>
  <r>
    <n v="100.63200000000001"/>
    <s v="C003-53519"/>
    <x v="3"/>
    <n v="0"/>
    <s v="So1660-A3645536"/>
    <s v="G0000209"/>
    <d v="2014-05-31T00:00:00"/>
    <x v="0"/>
    <n v="5"/>
    <x v="97"/>
    <x v="0"/>
    <s v="ID"/>
    <x v="1"/>
  </r>
  <r>
    <n v="132.38400000000001"/>
    <s v="C003-53519"/>
    <x v="3"/>
    <n v="0"/>
    <s v="So1670-A8362982"/>
    <s v="G0000240"/>
    <d v="2014-06-30T00:00:00"/>
    <x v="0"/>
    <n v="6"/>
    <x v="97"/>
    <x v="0"/>
    <s v="ID"/>
    <x v="1"/>
  </r>
  <r>
    <n v="132.38400000000001"/>
    <s v="C003-53519"/>
    <x v="3"/>
    <n v="0"/>
    <s v="So1700-A8322083"/>
    <s v="G0000275"/>
    <d v="2014-07-31T00:00:00"/>
    <x v="0"/>
    <n v="7"/>
    <x v="97"/>
    <x v="0"/>
    <s v="ID"/>
    <x v="1"/>
  </r>
  <r>
    <n v="99.876000000000005"/>
    <s v="C003-53519"/>
    <x v="3"/>
    <n v="0"/>
    <s v="So1740-A5791773"/>
    <s v="G0000315"/>
    <d v="2014-08-29T00:00:00"/>
    <x v="0"/>
    <n v="8"/>
    <x v="97"/>
    <x v="0"/>
    <s v="ID"/>
    <x v="1"/>
  </r>
  <r>
    <n v="125.66400000000002"/>
    <s v="C003-53519"/>
    <x v="3"/>
    <n v="0"/>
    <s v="So1770-A5884511"/>
    <s v="G0000341"/>
    <d v="2014-09-30T00:00:00"/>
    <x v="0"/>
    <n v="9"/>
    <x v="97"/>
    <x v="0"/>
    <s v="ID"/>
    <x v="1"/>
  </r>
  <r>
    <n v="112.602"/>
    <s v="C003-53519"/>
    <x v="3"/>
    <n v="0"/>
    <s v="So1810-A3273510"/>
    <s v="G0000389"/>
    <d v="2014-10-31T00:00:00"/>
    <x v="0"/>
    <n v="10"/>
    <x v="97"/>
    <x v="0"/>
    <s v="ID"/>
    <x v="1"/>
  </r>
  <r>
    <n v="185.76599999999999"/>
    <s v="C003-53519"/>
    <x v="3"/>
    <n v="0"/>
    <s v="So1850-A0782319"/>
    <s v="G0000428"/>
    <d v="2014-11-28T00:00:00"/>
    <x v="0"/>
    <n v="11"/>
    <x v="97"/>
    <x v="0"/>
    <s v="ID"/>
    <x v="1"/>
  </r>
  <r>
    <n v="185.76599999999999"/>
    <s v="C003-53519"/>
    <x v="3"/>
    <n v="0"/>
    <s v="So1890-A5789020"/>
    <s v="G0000452"/>
    <d v="2014-12-19T00:00:00"/>
    <x v="0"/>
    <n v="12"/>
    <x v="97"/>
    <x v="0"/>
    <s v="ID"/>
    <x v="1"/>
  </r>
  <r>
    <n v="57.161999999999999"/>
    <s v="C003-53519"/>
    <x v="3"/>
    <n v="0"/>
    <s v="So1950-A5787476"/>
    <s v="G0000497"/>
    <d v="2015-01-30T00:00:00"/>
    <x v="1"/>
    <n v="1"/>
    <x v="97"/>
    <x v="0"/>
    <s v="ID"/>
    <x v="1"/>
  </r>
  <r>
    <n v="45.275999999999996"/>
    <s v="C003-53519"/>
    <x v="3"/>
    <n v="0"/>
    <s v="So1970-A8378008"/>
    <s v="G0000535"/>
    <d v="2015-02-27T00:00:00"/>
    <x v="1"/>
    <n v="2"/>
    <x v="97"/>
    <x v="0"/>
    <s v="ID"/>
    <x v="1"/>
  </r>
  <r>
    <n v="23.772000000000002"/>
    <s v="C003-53519"/>
    <x v="3"/>
    <n v="0"/>
    <s v="So1990-A3448248"/>
    <s v="G0000586"/>
    <d v="2015-03-31T00:00:00"/>
    <x v="1"/>
    <n v="3"/>
    <x v="97"/>
    <x v="0"/>
    <s v="ID"/>
    <x v="1"/>
  </r>
  <r>
    <n v="23.772000000000002"/>
    <s v="C003-53519"/>
    <x v="3"/>
    <n v="0"/>
    <s v="So2000-A0855851"/>
    <s v="G0000632"/>
    <d v="2015-04-30T00:00:00"/>
    <x v="1"/>
    <n v="4"/>
    <x v="97"/>
    <x v="0"/>
    <s v="ID"/>
    <x v="1"/>
  </r>
  <r>
    <n v="19.992000000000001"/>
    <s v="C003-53519"/>
    <x v="3"/>
    <n v="0"/>
    <s v="So2000-A8291526"/>
    <s v="G0000684"/>
    <d v="2015-05-29T00:00:00"/>
    <x v="1"/>
    <n v="5"/>
    <x v="97"/>
    <x v="0"/>
    <s v="ID"/>
    <x v="1"/>
  </r>
  <r>
    <n v="17.22"/>
    <s v="C003-53519"/>
    <x v="3"/>
    <n v="0"/>
    <s v="So2050-A3312556"/>
    <s v="G0000738"/>
    <d v="2015-06-30T00:00:00"/>
    <x v="1"/>
    <n v="6"/>
    <x v="97"/>
    <x v="0"/>
    <s v="ID"/>
    <x v="1"/>
  </r>
  <r>
    <n v="17.22"/>
    <s v="C003-53519"/>
    <x v="3"/>
    <n v="0"/>
    <s v="So2080-A3435669"/>
    <s v="G0000782"/>
    <d v="2015-07-31T00:00:00"/>
    <x v="1"/>
    <n v="7"/>
    <x v="97"/>
    <x v="0"/>
    <s v="ID"/>
    <x v="1"/>
  </r>
  <r>
    <n v="12.894"/>
    <s v="C003-53519"/>
    <x v="3"/>
    <n v="0"/>
    <s v="So2110-A3567241"/>
    <s v="G0000841"/>
    <d v="2015-08-31T00:00:00"/>
    <x v="1"/>
    <n v="8"/>
    <x v="97"/>
    <x v="0"/>
    <s v="ID"/>
    <x v="1"/>
  </r>
  <r>
    <n v="11.676"/>
    <s v="C003-53519"/>
    <x v="3"/>
    <n v="0"/>
    <s v="So2150-A8526955"/>
    <s v="G0000950"/>
    <d v="2015-09-30T00:00:00"/>
    <x v="1"/>
    <n v="9"/>
    <x v="97"/>
    <x v="0"/>
    <s v="ID"/>
    <x v="1"/>
  </r>
  <r>
    <n v="11.591999999999999"/>
    <s v="C003-53519"/>
    <x v="3"/>
    <n v="0"/>
    <s v="So2240-A0835103"/>
    <s v="G0000976"/>
    <d v="2015-10-30T00:00:00"/>
    <x v="1"/>
    <n v="10"/>
    <x v="97"/>
    <x v="0"/>
    <s v="ID"/>
    <x v="1"/>
  </r>
  <r>
    <n v="11.676"/>
    <s v="C003-53519"/>
    <x v="3"/>
    <n v="0"/>
    <s v="So2310-A5791928"/>
    <s v="G0001017"/>
    <d v="2015-11-30T00:00:00"/>
    <x v="1"/>
    <n v="11"/>
    <x v="97"/>
    <x v="0"/>
    <s v="ID"/>
    <x v="1"/>
  </r>
  <r>
    <n v="19.992000000000001"/>
    <s v="C003-53519"/>
    <x v="3"/>
    <n v="0"/>
    <s v="So2360-A8356400"/>
    <s v="G0001059"/>
    <d v="2015-12-30T00:00:00"/>
    <x v="1"/>
    <n v="12"/>
    <x v="97"/>
    <x v="0"/>
    <s v="ID"/>
    <x v="1"/>
  </r>
  <r>
    <n v="11.676"/>
    <s v="C003-53519"/>
    <x v="3"/>
    <n v="0"/>
    <s v="So2460-A5998651"/>
    <s v="G0001095"/>
    <d v="2016-01-31T00:00:00"/>
    <x v="2"/>
    <n v="1"/>
    <x v="97"/>
    <x v="0"/>
    <s v="ID"/>
    <x v="1"/>
  </r>
  <r>
    <n v="11.676"/>
    <s v="C003-53519"/>
    <x v="3"/>
    <n v="0"/>
    <s v="So2480-A0931797"/>
    <s v="G0001117"/>
    <d v="2016-02-29T00:00:00"/>
    <x v="2"/>
    <n v="2"/>
    <x v="97"/>
    <x v="0"/>
    <s v="ID"/>
    <x v="1"/>
  </r>
  <r>
    <n v="11.676"/>
    <s v="C003-53519"/>
    <x v="3"/>
    <n v="0"/>
    <s v="So2540-A8309983"/>
    <s v="G0001156"/>
    <d v="2016-03-31T00:00:00"/>
    <x v="2"/>
    <n v="3"/>
    <x v="97"/>
    <x v="0"/>
    <s v="ID"/>
    <x v="1"/>
  </r>
  <r>
    <n v="11.676"/>
    <s v="C003-53519"/>
    <x v="3"/>
    <n v="0"/>
    <s v="So2580-A5893784"/>
    <s v="G0001186"/>
    <d v="2016-04-28T00:00:00"/>
    <x v="2"/>
    <n v="4"/>
    <x v="97"/>
    <x v="0"/>
    <s v="ID"/>
    <x v="1"/>
  </r>
  <r>
    <n v="42.546000000000006"/>
    <s v="C003-53519"/>
    <x v="3"/>
    <n v="0"/>
    <s v="So2630-A8494623"/>
    <s v="G0001240"/>
    <d v="2016-05-31T00:00:00"/>
    <x v="2"/>
    <n v="5"/>
    <x v="97"/>
    <x v="0"/>
    <s v="ID"/>
    <x v="1"/>
  </r>
  <r>
    <n v="11.676"/>
    <s v="C003-53519"/>
    <x v="3"/>
    <n v="0"/>
    <s v="So2670-A6176769"/>
    <s v="G0001321"/>
    <d v="2016-06-30T00:00:00"/>
    <x v="2"/>
    <n v="6"/>
    <x v="97"/>
    <x v="0"/>
    <s v="ID"/>
    <x v="1"/>
  </r>
  <r>
    <n v="11.676"/>
    <s v="C003-53519"/>
    <x v="3"/>
    <n v="0"/>
    <s v="So2710-A3347055"/>
    <s v="G0001334"/>
    <d v="2016-07-29T00:00:00"/>
    <x v="2"/>
    <n v="7"/>
    <x v="97"/>
    <x v="0"/>
    <s v="ID"/>
    <x v="1"/>
  </r>
  <r>
    <n v="11.676"/>
    <s v="C003-53519"/>
    <x v="3"/>
    <n v="0"/>
    <s v="So2750-A8278001"/>
    <s v="G0001377"/>
    <d v="2016-08-29T00:00:00"/>
    <x v="2"/>
    <n v="8"/>
    <x v="97"/>
    <x v="0"/>
    <s v="ID"/>
    <x v="1"/>
  </r>
  <r>
    <n v="46.914000000000001"/>
    <s v="C003-53519"/>
    <x v="3"/>
    <n v="0"/>
    <s v="So2750-A8309946"/>
    <s v="G0001380"/>
    <d v="2016-08-30T00:00:00"/>
    <x v="2"/>
    <n v="8"/>
    <x v="97"/>
    <x v="0"/>
    <s v="ID"/>
    <x v="1"/>
  </r>
  <r>
    <n v="53.886000000000003"/>
    <s v="C003-53519"/>
    <x v="3"/>
    <n v="0"/>
    <s v="So2800-A3331131"/>
    <s v="G0001487"/>
    <d v="2016-09-30T00:00:00"/>
    <x v="2"/>
    <n v="9"/>
    <x v="97"/>
    <x v="0"/>
    <s v="ID"/>
    <x v="1"/>
  </r>
  <r>
    <n v="54.852000000000004"/>
    <s v="C003-53519"/>
    <x v="3"/>
    <n v="0"/>
    <s v="So2840-A8281515"/>
    <s v="G0001518"/>
    <d v="2016-10-31T00:00:00"/>
    <x v="2"/>
    <n v="10"/>
    <x v="97"/>
    <x v="0"/>
    <s v="ID"/>
    <x v="1"/>
  </r>
  <r>
    <n v="61.53"/>
    <s v="C003-53519"/>
    <x v="3"/>
    <n v="0"/>
    <s v="So2890-A3325965"/>
    <s v="G0001533"/>
    <d v="2016-11-30T00:00:00"/>
    <x v="2"/>
    <n v="11"/>
    <x v="97"/>
    <x v="0"/>
    <s v="ID"/>
    <x v="1"/>
  </r>
  <r>
    <n v="81.228000000000009"/>
    <s v="C003-53519"/>
    <x v="3"/>
    <n v="0"/>
    <s v="So2940-A5773559"/>
    <s v="G0001552"/>
    <d v="2016-12-30T00:00:00"/>
    <x v="2"/>
    <n v="12"/>
    <x v="97"/>
    <x v="0"/>
    <s v="ID"/>
    <x v="1"/>
  </r>
  <r>
    <n v="605.09400000000005"/>
    <s v="C003-53519"/>
    <x v="3"/>
    <n v="0"/>
    <s v="So3700-A3513023"/>
    <s v="G0002271"/>
    <d v="2018-07-31T00:00:00"/>
    <x v="4"/>
    <n v="7"/>
    <x v="97"/>
    <x v="0"/>
    <s v="ID"/>
    <x v="1"/>
  </r>
  <r>
    <n v="806.56799999999998"/>
    <s v="C003-53519"/>
    <x v="3"/>
    <n v="0"/>
    <s v="So3710-A8441693"/>
    <s v="G0002290"/>
    <d v="2018-08-31T00:00:00"/>
    <x v="4"/>
    <n v="8"/>
    <x v="97"/>
    <x v="0"/>
    <s v="ID"/>
    <x v="1"/>
  </r>
  <r>
    <n v="520.29600000000005"/>
    <s v="C003-53519"/>
    <x v="3"/>
    <n v="0"/>
    <s v="So3740-A1136679"/>
    <s v="G0002339"/>
    <d v="2018-09-28T00:00:00"/>
    <x v="4"/>
    <n v="9"/>
    <x v="97"/>
    <x v="0"/>
    <s v="ID"/>
    <x v="1"/>
  </r>
  <r>
    <n v="445.74599999999998"/>
    <s v="C003-53519"/>
    <x v="3"/>
    <n v="0"/>
    <s v="So3770-A0863850"/>
    <s v="G0002361"/>
    <d v="2018-10-31T00:00:00"/>
    <x v="4"/>
    <n v="10"/>
    <x v="97"/>
    <x v="0"/>
    <s v="ID"/>
    <x v="1"/>
  </r>
  <r>
    <n v="1056.5520000000001"/>
    <s v="C003-53519"/>
    <x v="3"/>
    <n v="0"/>
    <s v="So3830-A8287730"/>
    <s v="G0002393"/>
    <d v="2018-11-30T00:00:00"/>
    <x v="4"/>
    <n v="11"/>
    <x v="97"/>
    <x v="0"/>
    <s v="ID"/>
    <x v="1"/>
  </r>
  <r>
    <n v="1593.942"/>
    <s v="C003-53519"/>
    <x v="3"/>
    <n v="0"/>
    <s v="So3860-A0906672"/>
    <s v="G0002408"/>
    <d v="2018-12-31T00:00:00"/>
    <x v="4"/>
    <n v="12"/>
    <x v="97"/>
    <x v="0"/>
    <s v="ID"/>
    <x v="1"/>
  </r>
  <r>
    <n v="3882.1019999999999"/>
    <s v="C003-54883"/>
    <x v="3"/>
    <n v="6"/>
    <s v="So0000-A8649563"/>
    <s v="G0005203"/>
    <d v="2014-05-19T00:00:00"/>
    <x v="0"/>
    <n v="5"/>
    <x v="98"/>
    <x v="0"/>
    <s v="US"/>
    <x v="17"/>
  </r>
  <r>
    <n v="6987.0360000000001"/>
    <s v="C003-54883"/>
    <x v="3"/>
    <n v="58"/>
    <s v="So0010-A0591609"/>
    <s v="G0005266"/>
    <d v="2014-06-12T00:00:00"/>
    <x v="0"/>
    <n v="6"/>
    <x v="98"/>
    <x v="0"/>
    <s v="US"/>
    <x v="17"/>
  </r>
  <r>
    <n v="1471.68"/>
    <s v="C003-54883"/>
    <x v="3"/>
    <n v="2"/>
    <s v="So0010-A0934225"/>
    <s v="G0005275"/>
    <d v="2014-06-18T00:00:00"/>
    <x v="0"/>
    <n v="6"/>
    <x v="98"/>
    <x v="0"/>
    <s v="US"/>
    <x v="17"/>
  </r>
  <r>
    <n v="2437.2599999999998"/>
    <s v="C003-54883"/>
    <x v="3"/>
    <n v="9"/>
    <s v="So0010-A1559553"/>
    <s v="G0005291"/>
    <d v="2014-06-26T00:00:00"/>
    <x v="0"/>
    <n v="6"/>
    <x v="98"/>
    <x v="0"/>
    <s v="US"/>
    <x v="17"/>
  </r>
  <r>
    <n v="795.56399999999996"/>
    <s v="C003-54883"/>
    <x v="3"/>
    <n v="21"/>
    <s v="So0010-A2186918"/>
    <s v="G0005303"/>
    <d v="2014-07-04T00:00:00"/>
    <x v="0"/>
    <n v="7"/>
    <x v="98"/>
    <x v="0"/>
    <s v="US"/>
    <x v="17"/>
  </r>
  <r>
    <n v="3067.8480000000004"/>
    <s v="C003-54883"/>
    <x v="3"/>
    <n v="4"/>
    <s v="So0010-A3484093"/>
    <s v="G0005345"/>
    <d v="2014-07-28T00:00:00"/>
    <x v="0"/>
    <n v="7"/>
    <x v="98"/>
    <x v="0"/>
    <s v="US"/>
    <x v="17"/>
  </r>
  <r>
    <n v="1246.6020000000001"/>
    <s v="C003-54883"/>
    <x v="3"/>
    <n v="77"/>
    <s v="So0020-A8434570"/>
    <s v="G0005653"/>
    <d v="2015-05-27T00:00:00"/>
    <x v="1"/>
    <n v="5"/>
    <x v="98"/>
    <x v="0"/>
    <s v="US"/>
    <x v="17"/>
  </r>
  <r>
    <n v="-1246.6020000000001"/>
    <s v="C003-54883"/>
    <x v="3"/>
    <n v="-77"/>
    <s v="So0020-A8907442"/>
    <s v="G0005653"/>
    <d v="2015-05-27T00:00:00"/>
    <x v="1"/>
    <n v="5"/>
    <x v="98"/>
    <x v="0"/>
    <s v="US"/>
    <x v="17"/>
  </r>
  <r>
    <n v="1246.6020000000001"/>
    <s v="C003-54883"/>
    <x v="3"/>
    <n v="77"/>
    <s v="So0020-A8913666"/>
    <s v="G0000682"/>
    <d v="2015-05-27T00:00:00"/>
    <x v="1"/>
    <n v="5"/>
    <x v="98"/>
    <x v="0"/>
    <s v="US"/>
    <x v="17"/>
  </r>
  <r>
    <n v="4375.0560000000005"/>
    <s v="C003-55836"/>
    <x v="3"/>
    <n v="3"/>
    <s v="So0010-A9396723"/>
    <s v="G0005478"/>
    <d v="2014-12-15T00:00:00"/>
    <x v="0"/>
    <n v="12"/>
    <x v="99"/>
    <x v="0"/>
    <s v="RU"/>
    <x v="33"/>
  </r>
  <r>
    <n v="27601.350000000002"/>
    <s v="C003-55836"/>
    <x v="3"/>
    <n v="35"/>
    <s v="So0020-A4377947"/>
    <s v="G0005552"/>
    <d v="2015-03-23T00:00:00"/>
    <x v="1"/>
    <n v="3"/>
    <x v="99"/>
    <x v="0"/>
    <s v="RU"/>
    <x v="33"/>
  </r>
  <r>
    <n v="-6964.9859999999999"/>
    <s v="C003-55836"/>
    <x v="3"/>
    <n v="-2"/>
    <s v="So0060-A3544107"/>
    <s v="G0006402"/>
    <d v="2016-09-28T00:00:00"/>
    <x v="2"/>
    <n v="9"/>
    <x v="99"/>
    <x v="0"/>
    <s v="RU"/>
    <x v="33"/>
  </r>
  <r>
    <n v="-5040"/>
    <s v="C003-55836"/>
    <x v="3"/>
    <n v="-1"/>
    <s v="So0060-A3559786"/>
    <s v="G0006403"/>
    <d v="2016-09-28T00:00:00"/>
    <x v="2"/>
    <n v="9"/>
    <x v="99"/>
    <x v="0"/>
    <s v="RU"/>
    <x v="33"/>
  </r>
  <r>
    <n v="-2916.5639999999999"/>
    <s v="C003-55836"/>
    <x v="3"/>
    <n v="-1"/>
    <s v="So0060-A3563126"/>
    <s v="G0006404"/>
    <d v="2016-09-28T00:00:00"/>
    <x v="2"/>
    <n v="9"/>
    <x v="99"/>
    <x v="0"/>
    <s v="RU"/>
    <x v="33"/>
  </r>
  <r>
    <n v="-6797.3640000000005"/>
    <s v="C003-55836"/>
    <x v="3"/>
    <n v="-8"/>
    <s v="So0060-A3588213"/>
    <s v="G0006405"/>
    <d v="2016-09-28T00:00:00"/>
    <x v="2"/>
    <n v="9"/>
    <x v="99"/>
    <x v="0"/>
    <s v="RU"/>
    <x v="33"/>
  </r>
  <r>
    <n v="18115.23"/>
    <s v="C003-57945"/>
    <x v="3"/>
    <n v="20"/>
    <s v="So0000-A6815278"/>
    <s v="G0005151"/>
    <d v="2014-04-16T00:00:00"/>
    <x v="0"/>
    <n v="4"/>
    <x v="100"/>
    <x v="0"/>
    <s v="RU"/>
    <x v="33"/>
  </r>
  <r>
    <n v="14137.956"/>
    <s v="C003-57945"/>
    <x v="3"/>
    <n v="18"/>
    <s v="So0000-A9336714"/>
    <s v="G0005222"/>
    <d v="2014-05-28T00:00:00"/>
    <x v="0"/>
    <n v="5"/>
    <x v="100"/>
    <x v="0"/>
    <s v="RU"/>
    <x v="33"/>
  </r>
  <r>
    <n v="5040"/>
    <s v="C003-57945"/>
    <x v="3"/>
    <n v="1"/>
    <s v="So0010-A9905626"/>
    <s v="G0005489"/>
    <d v="2015-01-06T00:00:00"/>
    <x v="1"/>
    <n v="1"/>
    <x v="100"/>
    <x v="0"/>
    <s v="RU"/>
    <x v="33"/>
  </r>
  <r>
    <n v="27047.328000000001"/>
    <s v="C003-57945"/>
    <x v="3"/>
    <n v="30"/>
    <s v="So0020-A5102426"/>
    <s v="G0005563"/>
    <d v="2015-04-01T00:00:00"/>
    <x v="1"/>
    <n v="4"/>
    <x v="100"/>
    <x v="0"/>
    <s v="RU"/>
    <x v="33"/>
  </r>
  <r>
    <n v="17154.900000000001"/>
    <s v="C003-57945"/>
    <x v="3"/>
    <n v="20"/>
    <s v="So0030-A0925928"/>
    <s v="G0005706"/>
    <d v="2015-06-24T00:00:00"/>
    <x v="1"/>
    <n v="6"/>
    <x v="100"/>
    <x v="0"/>
    <s v="RU"/>
    <x v="33"/>
  </r>
  <r>
    <n v="272.95799999999997"/>
    <s v="C003-57945"/>
    <x v="3"/>
    <n v="1"/>
    <s v="So0040-A5688258"/>
    <s v="G0005996"/>
    <d v="2016-02-23T00:00:00"/>
    <x v="2"/>
    <n v="2"/>
    <x v="100"/>
    <x v="0"/>
    <s v="RU"/>
    <x v="33"/>
  </r>
  <r>
    <n v="3023.9580000000001"/>
    <s v="C003-66564"/>
    <x v="3"/>
    <n v="2"/>
    <s v="So0000-A6065703"/>
    <s v="G0005133"/>
    <d v="2014-04-02T00:00:00"/>
    <x v="0"/>
    <n v="4"/>
    <x v="101"/>
    <x v="0"/>
    <s v="BR"/>
    <x v="31"/>
  </r>
  <r>
    <n v="6152.1180000000004"/>
    <s v="C003-69198"/>
    <x v="3"/>
    <n v="2"/>
    <s v="So0030-A3839977"/>
    <s v="G0005808"/>
    <d v="2015-07-30T00:00:00"/>
    <x v="1"/>
    <n v="7"/>
    <x v="102"/>
    <x v="0"/>
    <s v="CN"/>
    <x v="0"/>
  </r>
  <r>
    <n v="4405.8"/>
    <s v="C003-69198"/>
    <x v="3"/>
    <n v="1"/>
    <s v="So0030-A4191554"/>
    <s v="G0005819"/>
    <d v="2015-08-04T00:00:00"/>
    <x v="1"/>
    <n v="8"/>
    <x v="102"/>
    <x v="0"/>
    <s v="CN"/>
    <x v="0"/>
  </r>
  <r>
    <n v="2766.6660000000002"/>
    <s v="C003-69198"/>
    <x v="3"/>
    <n v="84"/>
    <s v="So0030-A8558365"/>
    <s v="G0005912"/>
    <d v="2015-10-30T00:00:00"/>
    <x v="1"/>
    <n v="10"/>
    <x v="102"/>
    <x v="0"/>
    <s v="CN"/>
    <x v="0"/>
  </r>
  <r>
    <n v="2217.6"/>
    <s v="C003-69198"/>
    <x v="3"/>
    <n v="3"/>
    <s v="So0060-A6075007"/>
    <s v="G0006429"/>
    <d v="2016-11-02T00:00:00"/>
    <x v="2"/>
    <n v="11"/>
    <x v="102"/>
    <x v="0"/>
    <s v="CN"/>
    <x v="0"/>
  </r>
  <r>
    <n v="2667.462"/>
    <s v="C003-69198"/>
    <x v="3"/>
    <n v="2"/>
    <s v="So0100-A7194282"/>
    <s v="G0006542"/>
    <d v="2018-06-15T00:00:00"/>
    <x v="4"/>
    <n v="6"/>
    <x v="102"/>
    <x v="0"/>
    <s v="CN"/>
    <x v="0"/>
  </r>
  <r>
    <n v="4113.0600000000004"/>
    <s v="C003-69198"/>
    <x v="3"/>
    <n v="1"/>
    <s v="So0110-A0621220"/>
    <s v="G0006621"/>
    <d v="2018-07-27T00:00:00"/>
    <x v="4"/>
    <n v="7"/>
    <x v="102"/>
    <x v="0"/>
    <s v="CN"/>
    <x v="0"/>
  </r>
  <r>
    <n v="7896"/>
    <s v="C003-69198"/>
    <x v="3"/>
    <n v="1"/>
    <s v="So0110-A1069498"/>
    <s v="G0006631"/>
    <d v="2018-08-02T00:00:00"/>
    <x v="4"/>
    <n v="8"/>
    <x v="102"/>
    <x v="0"/>
    <s v="CN"/>
    <x v="0"/>
  </r>
  <r>
    <n v="-4113.0600000000004"/>
    <s v="C003-69198"/>
    <x v="3"/>
    <n v="-1"/>
    <s v="So0110-A3444107"/>
    <s v="G0006695"/>
    <d v="2018-09-11T00:00:00"/>
    <x v="4"/>
    <n v="9"/>
    <x v="102"/>
    <x v="0"/>
    <s v="CN"/>
    <x v="0"/>
  </r>
  <r>
    <n v="877.80000000000007"/>
    <s v="C003-70798"/>
    <x v="3"/>
    <n v="2"/>
    <s v="So0030-A4444937"/>
    <s v="G0005827"/>
    <d v="2015-08-07T00:00:00"/>
    <x v="1"/>
    <n v="8"/>
    <x v="103"/>
    <x v="0"/>
    <s v="NL"/>
    <x v="28"/>
  </r>
  <r>
    <n v="1675.8000000000002"/>
    <s v="C003-70798"/>
    <x v="3"/>
    <n v="1"/>
    <s v="So0110-A3374532"/>
    <s v="G0006693"/>
    <d v="2018-09-10T00:00:00"/>
    <x v="4"/>
    <n v="9"/>
    <x v="103"/>
    <x v="0"/>
    <s v="NL"/>
    <x v="28"/>
  </r>
  <r>
    <n v="6300"/>
    <s v="C003-71986"/>
    <x v="3"/>
    <n v="0"/>
    <s v="So1560-A5767925"/>
    <s v="G0005007"/>
    <d v="2014-01-13T00:00:00"/>
    <x v="0"/>
    <n v="1"/>
    <x v="104"/>
    <x v="0"/>
    <s v="CU"/>
    <x v="38"/>
  </r>
  <r>
    <n v="6300"/>
    <s v="C003-71986"/>
    <x v="3"/>
    <n v="0"/>
    <s v="So1610-A0789979"/>
    <s v="G0005060"/>
    <d v="2014-02-11T00:00:00"/>
    <x v="0"/>
    <n v="2"/>
    <x v="104"/>
    <x v="0"/>
    <s v="CU"/>
    <x v="38"/>
  </r>
  <r>
    <n v="6300"/>
    <s v="C003-71986"/>
    <x v="3"/>
    <n v="0"/>
    <s v="So1610-A8285716"/>
    <s v="G0000042"/>
    <d v="2014-03-13T00:00:00"/>
    <x v="0"/>
    <n v="3"/>
    <x v="104"/>
    <x v="0"/>
    <s v="CU"/>
    <x v="38"/>
  </r>
  <r>
    <n v="6300"/>
    <s v="C003-71986"/>
    <x v="3"/>
    <n v="0"/>
    <s v="So1630-A3464674"/>
    <s v="G0000075"/>
    <d v="2014-04-14T00:00:00"/>
    <x v="0"/>
    <n v="4"/>
    <x v="104"/>
    <x v="0"/>
    <s v="CU"/>
    <x v="38"/>
  </r>
  <r>
    <n v="6300"/>
    <s v="C003-71986"/>
    <x v="3"/>
    <n v="0"/>
    <s v="So1660-A3292126"/>
    <s v="G0000186"/>
    <d v="2014-05-16T00:00:00"/>
    <x v="0"/>
    <n v="5"/>
    <x v="104"/>
    <x v="0"/>
    <s v="CU"/>
    <x v="38"/>
  </r>
  <r>
    <n v="6300"/>
    <s v="C003-71986"/>
    <x v="3"/>
    <n v="0"/>
    <s v="So1670-A0889539"/>
    <s v="G0000220"/>
    <d v="2014-06-09T00:00:00"/>
    <x v="0"/>
    <n v="6"/>
    <x v="104"/>
    <x v="0"/>
    <s v="CU"/>
    <x v="38"/>
  </r>
  <r>
    <n v="6300"/>
    <s v="C003-71986"/>
    <x v="3"/>
    <n v="0"/>
    <s v="So1700-A0861684"/>
    <s v="G0000261"/>
    <d v="2014-07-14T00:00:00"/>
    <x v="0"/>
    <n v="7"/>
    <x v="104"/>
    <x v="0"/>
    <s v="CU"/>
    <x v="38"/>
  </r>
  <r>
    <n v="6300"/>
    <s v="C003-71986"/>
    <x v="3"/>
    <n v="0"/>
    <s v="So1720-A3283702"/>
    <s v="G0000303"/>
    <d v="2014-08-19T00:00:00"/>
    <x v="0"/>
    <n v="8"/>
    <x v="104"/>
    <x v="0"/>
    <s v="CU"/>
    <x v="38"/>
  </r>
  <r>
    <n v="6300"/>
    <s v="C003-71986"/>
    <x v="3"/>
    <n v="0"/>
    <s v="So1770-A5782387"/>
    <s v="G0000332"/>
    <d v="2014-09-15T00:00:00"/>
    <x v="0"/>
    <n v="9"/>
    <x v="104"/>
    <x v="0"/>
    <s v="CU"/>
    <x v="38"/>
  </r>
  <r>
    <n v="8272.0679999999993"/>
    <s v="C003-76302"/>
    <x v="3"/>
    <n v="5"/>
    <s v="So0000-A5119001"/>
    <s v="G0005094"/>
    <d v="2014-03-18T00:00:00"/>
    <x v="0"/>
    <n v="3"/>
    <x v="105"/>
    <x v="0"/>
    <s v="HN"/>
    <x v="39"/>
  </r>
  <r>
    <n v="16534.518"/>
    <s v="C003-76302"/>
    <x v="3"/>
    <n v="12"/>
    <s v="So0000-A8522102"/>
    <s v="G0005197"/>
    <d v="2014-05-16T00:00:00"/>
    <x v="0"/>
    <n v="5"/>
    <x v="105"/>
    <x v="0"/>
    <s v="HN"/>
    <x v="39"/>
  </r>
  <r>
    <n v="-5164.7400000000007"/>
    <s v="C003-76302"/>
    <x v="3"/>
    <n v="-3"/>
    <s v="So0030-A2083473"/>
    <s v="G0005746"/>
    <d v="2015-07-10T00:00:00"/>
    <x v="1"/>
    <n v="7"/>
    <x v="105"/>
    <x v="0"/>
    <s v="HN"/>
    <x v="39"/>
  </r>
  <r>
    <n v="17501.442000000003"/>
    <s v="C003-76302"/>
    <x v="3"/>
    <n v="5"/>
    <s v="So0030-A2096484"/>
    <s v="G0005747"/>
    <d v="2015-07-10T00:00:00"/>
    <x v="1"/>
    <n v="7"/>
    <x v="105"/>
    <x v="0"/>
    <s v="HN"/>
    <x v="39"/>
  </r>
  <r>
    <n v="6430.62"/>
    <s v="C003-76302"/>
    <x v="3"/>
    <n v="3"/>
    <s v="So0030-A3204544"/>
    <s v="G0005783"/>
    <d v="2015-07-23T00:00:00"/>
    <x v="1"/>
    <n v="7"/>
    <x v="105"/>
    <x v="0"/>
    <s v="HN"/>
    <x v="39"/>
  </r>
  <r>
    <n v="8510.0820000000003"/>
    <s v="C003-76302"/>
    <x v="3"/>
    <n v="4"/>
    <s v="So0030-A3597933"/>
    <s v="G0005799"/>
    <d v="2015-07-29T00:00:00"/>
    <x v="1"/>
    <n v="7"/>
    <x v="105"/>
    <x v="0"/>
    <s v="HN"/>
    <x v="39"/>
  </r>
  <r>
    <n v="28229.838000000003"/>
    <s v="C003-76302"/>
    <x v="3"/>
    <n v="34"/>
    <s v="So0040-A1302976"/>
    <s v="G0005941"/>
    <d v="2015-12-15T00:00:00"/>
    <x v="1"/>
    <n v="12"/>
    <x v="105"/>
    <x v="0"/>
    <s v="HN"/>
    <x v="39"/>
  </r>
  <r>
    <n v="-1615.3620000000001"/>
    <s v="C003-76302"/>
    <x v="3"/>
    <n v="0"/>
    <s v="So0060-A4583760"/>
    <s v="G0006414"/>
    <d v="2016-10-10T00:00:00"/>
    <x v="2"/>
    <n v="10"/>
    <x v="105"/>
    <x v="0"/>
    <s v="HN"/>
    <x v="39"/>
  </r>
  <r>
    <n v="-1056.0899999999999"/>
    <s v="C003-76302"/>
    <x v="3"/>
    <n v="0"/>
    <s v="So0070-A2913059"/>
    <s v="G0006471"/>
    <d v="2017-03-14T00:00:00"/>
    <x v="3"/>
    <n v="3"/>
    <x v="105"/>
    <x v="0"/>
    <s v="HN"/>
    <x v="39"/>
  </r>
  <r>
    <n v="-20338.752000000004"/>
    <s v="C003-79510"/>
    <x v="3"/>
    <n v="-8"/>
    <s v="So0010-A0441047"/>
    <s v="G0005260"/>
    <d v="2014-06-11T00:00:00"/>
    <x v="0"/>
    <n v="6"/>
    <x v="106"/>
    <x v="0"/>
    <s v="HN"/>
    <x v="39"/>
  </r>
  <r>
    <n v="16672.32"/>
    <s v="C003-79510"/>
    <x v="3"/>
    <n v="8"/>
    <s v="So0010-A0453984"/>
    <s v="G0005261"/>
    <d v="2014-06-11T00:00:00"/>
    <x v="0"/>
    <n v="6"/>
    <x v="106"/>
    <x v="0"/>
    <s v="HN"/>
    <x v="39"/>
  </r>
  <r>
    <n v="-4071.7740000000003"/>
    <s v="C003-79510"/>
    <x v="3"/>
    <n v="-2"/>
    <s v="So0010-A0469734"/>
    <s v="G0005262"/>
    <d v="2014-06-11T00:00:00"/>
    <x v="0"/>
    <n v="6"/>
    <x v="106"/>
    <x v="0"/>
    <s v="HN"/>
    <x v="39"/>
  </r>
  <r>
    <n v="3024"/>
    <s v="C003-79510"/>
    <x v="3"/>
    <n v="2"/>
    <s v="So0010-A0478413"/>
    <s v="G0005263"/>
    <d v="2014-06-11T00:00:00"/>
    <x v="0"/>
    <n v="6"/>
    <x v="106"/>
    <x v="0"/>
    <s v="HN"/>
    <x v="39"/>
  </r>
  <r>
    <n v="797.32800000000009"/>
    <s v="C003-79510"/>
    <x v="3"/>
    <n v="1"/>
    <s v="So0010-A4822583"/>
    <s v="G0005391"/>
    <d v="2014-09-01T00:00:00"/>
    <x v="0"/>
    <n v="9"/>
    <x v="106"/>
    <x v="0"/>
    <s v="HN"/>
    <x v="39"/>
  </r>
  <r>
    <n v="-6491.5199999999995"/>
    <s v="C003-79510"/>
    <x v="3"/>
    <n v="-3"/>
    <s v="So0010-A5106018"/>
    <s v="G0005399"/>
    <d v="2014-09-04T00:00:00"/>
    <x v="0"/>
    <n v="9"/>
    <x v="106"/>
    <x v="0"/>
    <s v="HN"/>
    <x v="39"/>
  </r>
  <r>
    <n v="-1512"/>
    <s v="C003-79510"/>
    <x v="3"/>
    <n v="-1"/>
    <s v="So0010-A5116777"/>
    <s v="G0005400"/>
    <d v="2014-09-04T00:00:00"/>
    <x v="0"/>
    <n v="9"/>
    <x v="106"/>
    <x v="0"/>
    <s v="HN"/>
    <x v="39"/>
  </r>
  <r>
    <n v="-3045.1680000000001"/>
    <s v="C003-79510"/>
    <x v="3"/>
    <n v="-2"/>
    <s v="So0010-A5126238"/>
    <s v="G0005401"/>
    <d v="2014-09-04T00:00:00"/>
    <x v="0"/>
    <n v="9"/>
    <x v="106"/>
    <x v="0"/>
    <s v="HN"/>
    <x v="39"/>
  </r>
  <r>
    <n v="10894.800000000001"/>
    <s v="C003-79510"/>
    <x v="3"/>
    <n v="3"/>
    <s v="So0030-A4153639"/>
    <s v="G0005818"/>
    <d v="2015-08-04T00:00:00"/>
    <x v="1"/>
    <n v="8"/>
    <x v="106"/>
    <x v="0"/>
    <s v="HN"/>
    <x v="39"/>
  </r>
  <r>
    <n v="-6606.6419999999998"/>
    <s v="C003-79510"/>
    <x v="3"/>
    <n v="-2"/>
    <s v="So0070-A0284509"/>
    <s v="G0006463"/>
    <d v="2017-02-06T00:00:00"/>
    <x v="3"/>
    <n v="2"/>
    <x v="106"/>
    <x v="0"/>
    <s v="HN"/>
    <x v="39"/>
  </r>
  <r>
    <n v="-2538.3540000000003"/>
    <s v="C003-81498"/>
    <x v="3"/>
    <n v="-4"/>
    <s v="So0010-A2347163"/>
    <s v="G0005453"/>
    <d v="2014-10-20T00:00:00"/>
    <x v="0"/>
    <n v="10"/>
    <x v="107"/>
    <x v="0"/>
    <s v="BR"/>
    <x v="31"/>
  </r>
  <r>
    <n v="2538.3540000000003"/>
    <s v="C003-81498"/>
    <x v="3"/>
    <n v="4"/>
    <s v="So0010-A7265131"/>
    <s v="G0005453"/>
    <d v="2014-10-20T00:00:00"/>
    <x v="0"/>
    <n v="10"/>
    <x v="107"/>
    <x v="0"/>
    <s v="BR"/>
    <x v="31"/>
  </r>
  <r>
    <n v="-2538.3540000000003"/>
    <s v="C003-81498"/>
    <x v="3"/>
    <n v="-4"/>
    <s v="So0010-A7283635"/>
    <s v="G0005453"/>
    <d v="2014-10-20T00:00:00"/>
    <x v="0"/>
    <n v="10"/>
    <x v="107"/>
    <x v="0"/>
    <s v="BR"/>
    <x v="31"/>
  </r>
  <r>
    <n v="-12338.550000000001"/>
    <s v="C003-81498"/>
    <x v="3"/>
    <n v="0"/>
    <e v="#N/A"/>
    <s v="G0004205"/>
    <d v="2015-01-05T00:00:00"/>
    <x v="1"/>
    <n v="1"/>
    <x v="107"/>
    <x v="0"/>
    <s v="BR"/>
    <x v="31"/>
  </r>
  <r>
    <n v="6509.4120000000003"/>
    <s v="C003-82125"/>
    <x v="3"/>
    <n v="8"/>
    <s v="So0000-A4812524"/>
    <s v="G0005084"/>
    <d v="2014-03-13T00:00:00"/>
    <x v="0"/>
    <n v="3"/>
    <x v="108"/>
    <x v="0"/>
    <s v="CN"/>
    <x v="0"/>
  </r>
  <r>
    <n v="20015.352000000003"/>
    <s v="C003-82125"/>
    <x v="3"/>
    <n v="18"/>
    <s v="So0020-A1247835"/>
    <s v="G0005513"/>
    <d v="2015-02-03T00:00:00"/>
    <x v="1"/>
    <n v="2"/>
    <x v="108"/>
    <x v="0"/>
    <s v="CN"/>
    <x v="0"/>
  </r>
  <r>
    <n v="-5040"/>
    <s v="C003-82125"/>
    <x v="3"/>
    <n v="-1"/>
    <s v="So0030-A7246939"/>
    <s v="G0005888"/>
    <d v="2015-10-07T00:00:00"/>
    <x v="1"/>
    <n v="10"/>
    <x v="108"/>
    <x v="0"/>
    <s v="CN"/>
    <x v="0"/>
  </r>
  <r>
    <n v="95.76"/>
    <s v="C003-83304"/>
    <x v="3"/>
    <n v="0"/>
    <s v="So1560-A5895606"/>
    <s v="G0005015"/>
    <d v="2014-01-31T00:00:00"/>
    <x v="0"/>
    <n v="1"/>
    <x v="109"/>
    <x v="0"/>
    <s v="HN"/>
    <x v="39"/>
  </r>
  <r>
    <n v="95.76"/>
    <s v="C003-83304"/>
    <x v="3"/>
    <n v="0"/>
    <s v="So1580-A8314065"/>
    <s v="G0000028"/>
    <d v="2014-02-28T00:00:00"/>
    <x v="0"/>
    <n v="2"/>
    <x v="109"/>
    <x v="0"/>
    <s v="HN"/>
    <x v="39"/>
  </r>
  <r>
    <n v="95.76"/>
    <s v="C003-83304"/>
    <x v="3"/>
    <n v="0"/>
    <s v="So1620-A5879599"/>
    <s v="G0000063"/>
    <d v="2014-03-31T00:00:00"/>
    <x v="0"/>
    <n v="3"/>
    <x v="109"/>
    <x v="0"/>
    <s v="HN"/>
    <x v="39"/>
  </r>
  <r>
    <n v="95.76"/>
    <s v="C003-83304"/>
    <x v="3"/>
    <n v="0"/>
    <s v="So1640-A8316202"/>
    <s v="G0000096"/>
    <d v="2014-04-30T00:00:00"/>
    <x v="0"/>
    <n v="4"/>
    <x v="109"/>
    <x v="0"/>
    <s v="HN"/>
    <x v="39"/>
  </r>
  <r>
    <n v="95.76"/>
    <s v="C003-83304"/>
    <x v="3"/>
    <n v="0"/>
    <s v="So1660-A3673094"/>
    <s v="G0000210"/>
    <d v="2014-05-31T00:00:00"/>
    <x v="0"/>
    <n v="5"/>
    <x v="109"/>
    <x v="0"/>
    <s v="HN"/>
    <x v="39"/>
  </r>
  <r>
    <n v="95.76"/>
    <s v="C003-83304"/>
    <x v="3"/>
    <n v="0"/>
    <s v="So1670-A8371208"/>
    <s v="G0000241"/>
    <d v="2014-06-30T00:00:00"/>
    <x v="0"/>
    <n v="6"/>
    <x v="109"/>
    <x v="0"/>
    <s v="HN"/>
    <x v="39"/>
  </r>
  <r>
    <n v="95.76"/>
    <s v="C003-83304"/>
    <x v="3"/>
    <n v="0"/>
    <s v="So1700-A0978331"/>
    <s v="G0000276"/>
    <d v="2014-07-31T00:00:00"/>
    <x v="0"/>
    <n v="7"/>
    <x v="109"/>
    <x v="0"/>
    <s v="HN"/>
    <x v="39"/>
  </r>
  <r>
    <n v="95.76"/>
    <s v="C003-83304"/>
    <x v="3"/>
    <n v="0"/>
    <s v="So1740-A5819955"/>
    <s v="G0000317"/>
    <d v="2014-08-29T00:00:00"/>
    <x v="0"/>
    <n v="8"/>
    <x v="109"/>
    <x v="0"/>
    <s v="HN"/>
    <x v="39"/>
  </r>
  <r>
    <n v="95.76"/>
    <s v="C003-83304"/>
    <x v="3"/>
    <n v="0"/>
    <s v="So1770-A5892154"/>
    <s v="G0000342"/>
    <d v="2014-09-30T00:00:00"/>
    <x v="0"/>
    <n v="9"/>
    <x v="109"/>
    <x v="0"/>
    <s v="HN"/>
    <x v="39"/>
  </r>
  <r>
    <n v="95.76"/>
    <s v="C003-83304"/>
    <x v="3"/>
    <n v="0"/>
    <s v="So1810-A3289509"/>
    <s v="G0000390"/>
    <d v="2014-10-31T00:00:00"/>
    <x v="0"/>
    <n v="10"/>
    <x v="109"/>
    <x v="0"/>
    <s v="HN"/>
    <x v="39"/>
  </r>
  <r>
    <n v="95.76"/>
    <s v="C003-83304"/>
    <x v="3"/>
    <n v="0"/>
    <s v="So1850-A0799909"/>
    <s v="G0000429"/>
    <d v="2014-11-28T00:00:00"/>
    <x v="0"/>
    <n v="11"/>
    <x v="109"/>
    <x v="0"/>
    <s v="HN"/>
    <x v="39"/>
  </r>
  <r>
    <n v="95.76"/>
    <s v="C003-83304"/>
    <x v="3"/>
    <n v="0"/>
    <s v="So1890-A5796662"/>
    <s v="G0000453"/>
    <d v="2014-12-19T00:00:00"/>
    <x v="0"/>
    <n v="12"/>
    <x v="109"/>
    <x v="0"/>
    <s v="HN"/>
    <x v="39"/>
  </r>
  <r>
    <n v="151.20000000000002"/>
    <s v="C003-83304"/>
    <x v="3"/>
    <n v="0"/>
    <s v="So1950-A5818438"/>
    <s v="G0000498"/>
    <d v="2015-01-30T00:00:00"/>
    <x v="1"/>
    <n v="1"/>
    <x v="109"/>
    <x v="0"/>
    <s v="HN"/>
    <x v="39"/>
  </r>
  <r>
    <n v="151.20000000000002"/>
    <s v="C003-83304"/>
    <x v="3"/>
    <n v="0"/>
    <s v="So1970-A8386929"/>
    <s v="G0000536"/>
    <d v="2015-02-27T00:00:00"/>
    <x v="1"/>
    <n v="2"/>
    <x v="109"/>
    <x v="0"/>
    <s v="HN"/>
    <x v="39"/>
  </r>
  <r>
    <n v="151.20000000000002"/>
    <s v="C003-83304"/>
    <x v="3"/>
    <n v="0"/>
    <s v="So1990-A3452571"/>
    <s v="G0000587"/>
    <d v="2015-03-31T00:00:00"/>
    <x v="1"/>
    <n v="3"/>
    <x v="109"/>
    <x v="0"/>
    <s v="HN"/>
    <x v="39"/>
  </r>
  <r>
    <n v="151.20000000000002"/>
    <s v="C003-83304"/>
    <x v="3"/>
    <n v="0"/>
    <s v="So2000-A0875901"/>
    <s v="G0000633"/>
    <d v="2015-04-30T00:00:00"/>
    <x v="1"/>
    <n v="4"/>
    <x v="109"/>
    <x v="0"/>
    <s v="HN"/>
    <x v="39"/>
  </r>
  <r>
    <n v="151.20000000000002"/>
    <s v="C003-83304"/>
    <x v="3"/>
    <n v="0"/>
    <s v="So2000-A8309520"/>
    <s v="G0000685"/>
    <d v="2015-05-29T00:00:00"/>
    <x v="1"/>
    <n v="5"/>
    <x v="109"/>
    <x v="0"/>
    <s v="HN"/>
    <x v="39"/>
  </r>
  <r>
    <n v="151.20000000000002"/>
    <s v="C003-83304"/>
    <x v="3"/>
    <n v="0"/>
    <s v="So2050-A3339648"/>
    <s v="G0000740"/>
    <d v="2015-06-30T00:00:00"/>
    <x v="1"/>
    <n v="6"/>
    <x v="109"/>
    <x v="0"/>
    <s v="HN"/>
    <x v="39"/>
  </r>
  <r>
    <n v="151.20000000000002"/>
    <s v="C003-83304"/>
    <x v="3"/>
    <n v="0"/>
    <s v="So2080-A3429511"/>
    <s v="G0000781"/>
    <d v="2015-07-31T00:00:00"/>
    <x v="1"/>
    <n v="7"/>
    <x v="109"/>
    <x v="0"/>
    <s v="HN"/>
    <x v="39"/>
  </r>
  <r>
    <n v="151.20000000000002"/>
    <s v="C003-83304"/>
    <x v="3"/>
    <n v="0"/>
    <s v="So2110-A3577205"/>
    <s v="G0000842"/>
    <d v="2015-08-31T00:00:00"/>
    <x v="1"/>
    <n v="8"/>
    <x v="109"/>
    <x v="0"/>
    <s v="HN"/>
    <x v="39"/>
  </r>
  <r>
    <n v="151.20000000000002"/>
    <s v="C003-83304"/>
    <x v="3"/>
    <n v="0"/>
    <s v="So2150-A8538740"/>
    <s v="G0000951"/>
    <d v="2015-09-30T00:00:00"/>
    <x v="1"/>
    <n v="9"/>
    <x v="109"/>
    <x v="0"/>
    <s v="HN"/>
    <x v="39"/>
  </r>
  <r>
    <n v="151.20000000000002"/>
    <s v="C003-83304"/>
    <x v="3"/>
    <n v="0"/>
    <s v="So2240-A0849021"/>
    <s v="G0000977"/>
    <d v="2015-10-30T00:00:00"/>
    <x v="1"/>
    <n v="10"/>
    <x v="109"/>
    <x v="0"/>
    <s v="HN"/>
    <x v="39"/>
  </r>
  <r>
    <n v="151.20000000000002"/>
    <s v="C003-83304"/>
    <x v="3"/>
    <n v="0"/>
    <s v="So2310-A5804263"/>
    <s v="G0001018"/>
    <d v="2015-11-30T00:00:00"/>
    <x v="1"/>
    <n v="11"/>
    <x v="109"/>
    <x v="0"/>
    <s v="HN"/>
    <x v="39"/>
  </r>
  <r>
    <n v="151.20000000000002"/>
    <s v="C003-83304"/>
    <x v="3"/>
    <n v="0"/>
    <s v="So2360-A8361205"/>
    <s v="G0001060"/>
    <d v="2015-12-30T00:00:00"/>
    <x v="1"/>
    <n v="12"/>
    <x v="109"/>
    <x v="0"/>
    <s v="HN"/>
    <x v="39"/>
  </r>
  <r>
    <n v="11495.442000000001"/>
    <s v="C003-87194"/>
    <x v="3"/>
    <n v="5"/>
    <s v="So0000-A4804868"/>
    <s v="G0005083"/>
    <d v="2014-03-13T00:00:00"/>
    <x v="0"/>
    <n v="3"/>
    <x v="110"/>
    <x v="0"/>
    <s v="PS"/>
    <x v="40"/>
  </r>
  <r>
    <n v="5040"/>
    <s v="C003-87194"/>
    <x v="3"/>
    <n v="1"/>
    <s v="So0020-A1252730"/>
    <s v="G0005514"/>
    <d v="2015-02-03T00:00:00"/>
    <x v="1"/>
    <n v="2"/>
    <x v="110"/>
    <x v="0"/>
    <s v="PS"/>
    <x v="40"/>
  </r>
  <r>
    <n v="-11495.442000000001"/>
    <s v="C003-87194"/>
    <x v="3"/>
    <n v="-5"/>
    <s v="So0050-A6843531"/>
    <s v="G0006282"/>
    <d v="2016-06-21T00:00:00"/>
    <x v="2"/>
    <n v="6"/>
    <x v="110"/>
    <x v="0"/>
    <s v="PS"/>
    <x v="40"/>
  </r>
  <r>
    <n v="-50198.400000000001"/>
    <s v="C003-90481"/>
    <x v="3"/>
    <n v="-3000"/>
    <s v="So0000-A2879176"/>
    <s v="G0000003"/>
    <d v="2014-01-22T00:00:00"/>
    <x v="0"/>
    <n v="1"/>
    <x v="111"/>
    <x v="0"/>
    <s v="TJ"/>
    <x v="13"/>
  </r>
  <r>
    <n v="50198.400000000001"/>
    <s v="C003-90481"/>
    <x v="3"/>
    <n v="3000"/>
    <s v="So0000-A2869745"/>
    <s v="G0000005"/>
    <d v="2014-01-22T00:00:00"/>
    <x v="0"/>
    <n v="1"/>
    <x v="111"/>
    <x v="0"/>
    <s v="TJ"/>
    <x v="13"/>
  </r>
  <r>
    <n v="50198.400000000001"/>
    <s v="C003-90481"/>
    <x v="3"/>
    <n v="3000"/>
    <s v="So0000-A2796322"/>
    <s v="G0000006"/>
    <d v="2014-01-22T00:00:00"/>
    <x v="0"/>
    <n v="1"/>
    <x v="111"/>
    <x v="0"/>
    <s v="TJ"/>
    <x v="13"/>
  </r>
  <r>
    <n v="127927.8"/>
    <s v="C003-90481"/>
    <x v="0"/>
    <n v="1350"/>
    <s v="So0000-A3601603"/>
    <s v="G0000020"/>
    <d v="2014-02-19T00:00:00"/>
    <x v="0"/>
    <n v="2"/>
    <x v="111"/>
    <x v="0"/>
    <s v="TJ"/>
    <x v="13"/>
  </r>
  <r>
    <n v="14112"/>
    <s v="C003-90481"/>
    <x v="0"/>
    <n v="10000"/>
    <s v="So0000-A4881771"/>
    <s v="G0000047"/>
    <d v="2014-03-17T00:00:00"/>
    <x v="0"/>
    <n v="3"/>
    <x v="111"/>
    <x v="0"/>
    <s v="TJ"/>
    <x v="13"/>
  </r>
  <r>
    <n v="22579.200000000001"/>
    <s v="C003-90481"/>
    <x v="0"/>
    <n v="4000"/>
    <s v="So0000-A5807022"/>
    <s v="G0000069"/>
    <d v="2014-04-07T00:00:00"/>
    <x v="0"/>
    <n v="4"/>
    <x v="111"/>
    <x v="0"/>
    <s v="TJ"/>
    <x v="13"/>
  </r>
  <r>
    <n v="22579.200000000001"/>
    <s v="C003-90481"/>
    <x v="0"/>
    <n v="4000"/>
    <s v="So0000-A6422921"/>
    <s v="G0000071"/>
    <d v="2014-04-09T00:00:00"/>
    <x v="0"/>
    <n v="4"/>
    <x v="111"/>
    <x v="0"/>
    <s v="TJ"/>
    <x v="13"/>
  </r>
  <r>
    <n v="68947.199999999997"/>
    <s v="C003-90481"/>
    <x v="3"/>
    <n v="4000"/>
    <s v="So0000-A4288389"/>
    <s v="G0000072"/>
    <d v="2014-04-09T00:00:00"/>
    <x v="0"/>
    <n v="4"/>
    <x v="111"/>
    <x v="0"/>
    <s v="TJ"/>
    <x v="13"/>
  </r>
  <r>
    <n v="4886.7840000000006"/>
    <s v="C003-90481"/>
    <x v="2"/>
    <n v="160"/>
    <s v="So0010-A0341451"/>
    <s v="G0000221"/>
    <d v="2014-06-11T00:00:00"/>
    <x v="0"/>
    <n v="6"/>
    <x v="111"/>
    <x v="0"/>
    <s v="TJ"/>
    <x v="13"/>
  </r>
  <r>
    <n v="8127"/>
    <s v="C003-90481"/>
    <x v="1"/>
    <n v="750"/>
    <s v="So0010-A1265517"/>
    <s v="G0000234"/>
    <d v="2014-06-24T00:00:00"/>
    <x v="0"/>
    <n v="6"/>
    <x v="111"/>
    <x v="0"/>
    <s v="TJ"/>
    <x v="13"/>
  </r>
  <r>
    <n v="236451.6"/>
    <s v="C003-90481"/>
    <x v="0"/>
    <n v="6330"/>
    <s v="So0010-A6865087"/>
    <s v="G0000376"/>
    <d v="2014-10-20T00:00:00"/>
    <x v="0"/>
    <n v="10"/>
    <x v="111"/>
    <x v="0"/>
    <s v="TJ"/>
    <x v="13"/>
  </r>
  <r>
    <n v="10155.6"/>
    <s v="C003-90481"/>
    <x v="0"/>
    <n v="500"/>
    <s v="So0020-A1097097"/>
    <s v="G0000513"/>
    <d v="2015-02-05T00:00:00"/>
    <x v="1"/>
    <n v="2"/>
    <x v="111"/>
    <x v="0"/>
    <s v="TJ"/>
    <x v="13"/>
  </r>
  <r>
    <n v="-10155.6"/>
    <s v="C003-90481"/>
    <x v="0"/>
    <n v="-500"/>
    <s v="So0020-A2879072"/>
    <s v="G0000554"/>
    <d v="2015-02-27T00:00:00"/>
    <x v="1"/>
    <n v="2"/>
    <x v="111"/>
    <x v="0"/>
    <s v="TJ"/>
    <x v="13"/>
  </r>
  <r>
    <n v="4032"/>
    <s v="C003-91766"/>
    <x v="3"/>
    <n v="8"/>
    <s v="So0000-A8869841"/>
    <s v="G0005208"/>
    <d v="2014-05-22T00:00:00"/>
    <x v="0"/>
    <n v="5"/>
    <x v="112"/>
    <x v="0"/>
    <s v="RU"/>
    <x v="33"/>
  </r>
  <r>
    <n v="4644.9060000000009"/>
    <s v="C003-91766"/>
    <x v="3"/>
    <n v="91"/>
    <s v="So0010-A1241195"/>
    <s v="G0005285"/>
    <d v="2014-06-23T00:00:00"/>
    <x v="0"/>
    <n v="6"/>
    <x v="112"/>
    <x v="0"/>
    <s v="RU"/>
    <x v="33"/>
  </r>
  <r>
    <n v="4914"/>
    <s v="C003-91766"/>
    <x v="3"/>
    <n v="9"/>
    <s v="So0010-A3126287"/>
    <s v="G0005330"/>
    <d v="2014-07-21T00:00:00"/>
    <x v="0"/>
    <n v="7"/>
    <x v="112"/>
    <x v="0"/>
    <s v="RU"/>
    <x v="33"/>
  </r>
  <r>
    <n v="-4644.9060000000009"/>
    <s v="C003-91766"/>
    <x v="3"/>
    <n v="-91"/>
    <s v="So0010-A3163951"/>
    <s v="G0005333"/>
    <d v="2014-07-21T00:00:00"/>
    <x v="0"/>
    <n v="7"/>
    <x v="112"/>
    <x v="0"/>
    <s v="RU"/>
    <x v="33"/>
  </r>
  <r>
    <n v="4644.9060000000009"/>
    <s v="C003-91766"/>
    <x v="3"/>
    <n v="91"/>
    <s v="So0010-A3175490"/>
    <s v="G0005334"/>
    <d v="2014-07-21T00:00:00"/>
    <x v="0"/>
    <n v="7"/>
    <x v="112"/>
    <x v="0"/>
    <s v="RU"/>
    <x v="33"/>
  </r>
  <r>
    <n v="6138.2580000000007"/>
    <s v="C003-92483"/>
    <x v="3"/>
    <n v="7"/>
    <s v="So0000-A6138809"/>
    <s v="G0005136"/>
    <d v="2014-04-03T00:00:00"/>
    <x v="0"/>
    <n v="4"/>
    <x v="113"/>
    <x v="0"/>
    <s v="ID"/>
    <x v="1"/>
  </r>
  <r>
    <n v="8709.7920000000013"/>
    <s v="C003-92483"/>
    <x v="3"/>
    <n v="10"/>
    <s v="So0000-A7767396"/>
    <s v="G0005178"/>
    <d v="2014-05-09T00:00:00"/>
    <x v="0"/>
    <n v="5"/>
    <x v="113"/>
    <x v="0"/>
    <s v="ID"/>
    <x v="1"/>
  </r>
  <r>
    <n v="4327.5540000000001"/>
    <s v="C003-92483"/>
    <x v="3"/>
    <n v="5"/>
    <s v="So0020-A6904613"/>
    <s v="G0005610"/>
    <d v="2015-05-07T00:00:00"/>
    <x v="1"/>
    <n v="5"/>
    <x v="113"/>
    <x v="0"/>
    <s v="ID"/>
    <x v="1"/>
  </r>
  <r>
    <n v="3654"/>
    <s v="C003-92483"/>
    <x v="3"/>
    <n v="4"/>
    <s v="So0050-A0603077"/>
    <s v="G0006135"/>
    <d v="2016-04-25T00:00:00"/>
    <x v="2"/>
    <n v="4"/>
    <x v="113"/>
    <x v="0"/>
    <s v="ID"/>
    <x v="1"/>
  </r>
  <r>
    <n v="11793.6"/>
    <s v="C003-93742"/>
    <x v="3"/>
    <n v="0"/>
    <s v="So1560-A5836988"/>
    <s v="G0005010"/>
    <d v="2014-01-23T00:00:00"/>
    <x v="0"/>
    <n v="1"/>
    <x v="114"/>
    <x v="0"/>
    <s v="ZA"/>
    <x v="41"/>
  </r>
  <r>
    <n v="8391.6"/>
    <s v="C003-93742"/>
    <x v="3"/>
    <n v="0"/>
    <s v="So1610-A0775670"/>
    <s v="G0005019"/>
    <d v="2014-02-14T00:00:00"/>
    <x v="0"/>
    <n v="2"/>
    <x v="114"/>
    <x v="0"/>
    <s v="ZA"/>
    <x v="41"/>
  </r>
  <r>
    <n v="9651.6"/>
    <s v="C003-93742"/>
    <x v="3"/>
    <n v="0"/>
    <s v="So1620-A5809330"/>
    <s v="G0005031"/>
    <d v="2014-03-14T00:00:00"/>
    <x v="0"/>
    <n v="3"/>
    <x v="114"/>
    <x v="0"/>
    <s v="ZA"/>
    <x v="41"/>
  </r>
  <r>
    <n v="9777.6"/>
    <s v="C003-93742"/>
    <x v="3"/>
    <n v="0"/>
    <s v="So1630-A3602503"/>
    <s v="G0000081"/>
    <d v="2014-04-16T00:00:00"/>
    <x v="0"/>
    <n v="4"/>
    <x v="114"/>
    <x v="0"/>
    <s v="ZA"/>
    <x v="41"/>
  </r>
  <r>
    <n v="7862.4000000000005"/>
    <s v="C003-93742"/>
    <x v="3"/>
    <n v="0"/>
    <s v="So1650-A5762538"/>
    <s v="G0000178"/>
    <d v="2014-05-13T00:00:00"/>
    <x v="0"/>
    <n v="5"/>
    <x v="114"/>
    <x v="0"/>
    <s v="ZA"/>
    <x v="41"/>
  </r>
  <r>
    <n v="9374.4"/>
    <s v="C003-93742"/>
    <x v="3"/>
    <n v="0"/>
    <s v="So1700-A0845388"/>
    <s v="G0000262"/>
    <d v="2014-07-18T00:00:00"/>
    <x v="0"/>
    <n v="7"/>
    <x v="114"/>
    <x v="0"/>
    <s v="ZA"/>
    <x v="41"/>
  </r>
  <r>
    <n v="6249.6"/>
    <s v="C003-93742"/>
    <x v="3"/>
    <n v="0"/>
    <s v="So1770-A5801954"/>
    <s v="G0000336"/>
    <d v="2014-09-25T00:00:00"/>
    <x v="0"/>
    <n v="9"/>
    <x v="114"/>
    <x v="0"/>
    <s v="ZA"/>
    <x v="41"/>
  </r>
  <r>
    <n v="5947.2"/>
    <s v="C003-93742"/>
    <x v="3"/>
    <n v="0"/>
    <s v="So1910-A8292452"/>
    <s v="G0000473"/>
    <d v="2015-01-15T00:00:00"/>
    <x v="1"/>
    <n v="1"/>
    <x v="114"/>
    <x v="0"/>
    <s v="ZA"/>
    <x v="41"/>
  </r>
  <r>
    <n v="10206"/>
    <s v="C003-93742"/>
    <x v="3"/>
    <n v="0"/>
    <s v="So1990-A3386201"/>
    <s v="G0000125"/>
    <d v="2015-03-10T00:00:00"/>
    <x v="1"/>
    <n v="3"/>
    <x v="114"/>
    <x v="0"/>
    <s v="ZA"/>
    <x v="41"/>
  </r>
  <r>
    <n v="8366.4"/>
    <s v="C003-93742"/>
    <x v="3"/>
    <n v="0"/>
    <s v="So2000-A0989575"/>
    <s v="G0000127"/>
    <d v="2015-04-16T00:00:00"/>
    <x v="1"/>
    <n v="4"/>
    <x v="114"/>
    <x v="0"/>
    <s v="ZA"/>
    <x v="41"/>
  </r>
  <r>
    <n v="8845.2000000000007"/>
    <s v="C003-93742"/>
    <x v="3"/>
    <n v="0"/>
    <s v="So2000-A8429656"/>
    <s v="G0000130"/>
    <d v="2015-05-29T00:00:00"/>
    <x v="1"/>
    <n v="5"/>
    <x v="114"/>
    <x v="0"/>
    <s v="ZA"/>
    <x v="41"/>
  </r>
  <r>
    <n v="10836"/>
    <s v="C003-93742"/>
    <x v="3"/>
    <n v="0"/>
    <s v="So2060-A8268450"/>
    <s v="G0000769"/>
    <d v="2015-07-20T00:00:00"/>
    <x v="1"/>
    <n v="7"/>
    <x v="114"/>
    <x v="0"/>
    <s v="ZA"/>
    <x v="41"/>
  </r>
  <r>
    <n v="8618.4"/>
    <s v="C003-93742"/>
    <x v="3"/>
    <n v="0"/>
    <s v="So2130-A5761757"/>
    <s v="G0000936"/>
    <d v="2015-09-25T00:00:00"/>
    <x v="1"/>
    <n v="9"/>
    <x v="114"/>
    <x v="0"/>
    <s v="ZA"/>
    <x v="41"/>
  </r>
  <r>
    <n v="-126"/>
    <s v="C003-93742"/>
    <x v="3"/>
    <n v="0"/>
    <s v="So2140-A3262699"/>
    <s v="G0000937"/>
    <d v="2015-09-28T00:00:00"/>
    <x v="1"/>
    <n v="9"/>
    <x v="114"/>
    <x v="0"/>
    <s v="ZA"/>
    <x v="41"/>
  </r>
  <r>
    <n v="10962"/>
    <s v="C003-93742"/>
    <x v="3"/>
    <n v="0"/>
    <s v="So2490-A5786894"/>
    <s v="G0000899"/>
    <d v="2016-02-02T00:00:00"/>
    <x v="2"/>
    <n v="2"/>
    <x v="114"/>
    <x v="0"/>
    <s v="ZA"/>
    <x v="41"/>
  </r>
  <r>
    <n v="9828"/>
    <s v="C003-93742"/>
    <x v="3"/>
    <n v="0"/>
    <s v="So2510-A8268668"/>
    <s v="G0001140"/>
    <d v="2016-03-21T00:00:00"/>
    <x v="2"/>
    <n v="3"/>
    <x v="114"/>
    <x v="0"/>
    <s v="ZA"/>
    <x v="41"/>
  </r>
  <r>
    <n v="11844"/>
    <s v="C003-93742"/>
    <x v="3"/>
    <n v="0"/>
    <s v="So2550-A5788945"/>
    <s v="G0001165"/>
    <d v="2016-04-12T00:00:00"/>
    <x v="2"/>
    <n v="4"/>
    <x v="114"/>
    <x v="0"/>
    <s v="ZA"/>
    <x v="41"/>
  </r>
  <r>
    <n v="10206"/>
    <s v="C003-93742"/>
    <x v="3"/>
    <n v="0"/>
    <s v="So2620-A3266379"/>
    <s v="G0001219"/>
    <d v="2016-05-27T00:00:00"/>
    <x v="2"/>
    <n v="5"/>
    <x v="114"/>
    <x v="0"/>
    <s v="ZA"/>
    <x v="41"/>
  </r>
  <r>
    <n v="9525.6"/>
    <s v="C003-93742"/>
    <x v="3"/>
    <n v="0"/>
    <s v="So2680-A3265612"/>
    <s v="G0001324"/>
    <d v="2016-07-04T00:00:00"/>
    <x v="2"/>
    <n v="7"/>
    <x v="114"/>
    <x v="0"/>
    <s v="ZA"/>
    <x v="41"/>
  </r>
  <r>
    <n v="3810.2400000000002"/>
    <s v="C003-93742"/>
    <x v="3"/>
    <n v="0"/>
    <s v="So2710-A3266212"/>
    <s v="G0001329"/>
    <d v="2016-07-25T00:00:00"/>
    <x v="2"/>
    <n v="7"/>
    <x v="114"/>
    <x v="0"/>
    <s v="ZA"/>
    <x v="41"/>
  </r>
  <r>
    <n v="5780.880000000001"/>
    <s v="C003-93742"/>
    <x v="3"/>
    <n v="0"/>
    <s v="So2800-A3472217"/>
    <s v="G0001497"/>
    <d v="2016-10-05T00:00:00"/>
    <x v="2"/>
    <n v="10"/>
    <x v="114"/>
    <x v="0"/>
    <s v="ZA"/>
    <x v="41"/>
  </r>
  <r>
    <n v="-5780.880000000001"/>
    <s v="C003-93742"/>
    <x v="3"/>
    <n v="0"/>
    <s v="So2810-A8293974"/>
    <s v="G0001497"/>
    <d v="2016-10-05T00:00:00"/>
    <x v="2"/>
    <n v="10"/>
    <x v="114"/>
    <x v="0"/>
    <s v="ZA"/>
    <x v="41"/>
  </r>
  <r>
    <n v="8290.8000000000011"/>
    <s v="C003-93742"/>
    <x v="3"/>
    <n v="0"/>
    <s v="So2810-A8328190"/>
    <s v="G0001497"/>
    <d v="2016-10-05T00:00:00"/>
    <x v="2"/>
    <n v="10"/>
    <x v="114"/>
    <x v="0"/>
    <s v="ZA"/>
    <x v="41"/>
  </r>
  <r>
    <n v="10080"/>
    <s v="C003-93742"/>
    <x v="3"/>
    <n v="0"/>
    <s v="So2870-A8295800"/>
    <s v="G0001531"/>
    <d v="2016-11-15T00:00:00"/>
    <x v="2"/>
    <n v="11"/>
    <x v="114"/>
    <x v="0"/>
    <s v="ZA"/>
    <x v="41"/>
  </r>
  <r>
    <n v="7938"/>
    <s v="C003-93742"/>
    <x v="3"/>
    <n v="0"/>
    <s v="So2980-A3271641"/>
    <s v="G0001443"/>
    <d v="2017-01-05T00:00:00"/>
    <x v="3"/>
    <n v="1"/>
    <x v="114"/>
    <x v="0"/>
    <s v="ZA"/>
    <x v="41"/>
  </r>
  <r>
    <n v="8694"/>
    <s v="C003-93742"/>
    <x v="3"/>
    <n v="0"/>
    <s v="So2990-A8277410"/>
    <s v="G0001571"/>
    <d v="2017-01-31T00:00:00"/>
    <x v="3"/>
    <n v="1"/>
    <x v="114"/>
    <x v="0"/>
    <s v="ZA"/>
    <x v="41"/>
  </r>
  <r>
    <n v="-2681.28"/>
    <s v="C003-93742"/>
    <x v="3"/>
    <n v="0"/>
    <s v="So3030-A5966679"/>
    <s v="G0001604"/>
    <d v="2017-03-13T00:00:00"/>
    <x v="3"/>
    <n v="3"/>
    <x v="114"/>
    <x v="0"/>
    <s v="ZA"/>
    <x v="41"/>
  </r>
  <r>
    <n v="7030.8"/>
    <s v="C003-93742"/>
    <x v="3"/>
    <n v="0"/>
    <s v="So3030-A5973494"/>
    <s v="G0001605"/>
    <d v="2017-03-13T00:00:00"/>
    <x v="3"/>
    <n v="3"/>
    <x v="114"/>
    <x v="0"/>
    <s v="ZA"/>
    <x v="41"/>
  </r>
  <r>
    <n v="7030.8"/>
    <s v="C003-93742"/>
    <x v="3"/>
    <n v="0"/>
    <s v="So3040-A3265030"/>
    <s v="G0001608"/>
    <d v="2017-03-21T00:00:00"/>
    <x v="3"/>
    <n v="3"/>
    <x v="114"/>
    <x v="0"/>
    <s v="ZA"/>
    <x v="41"/>
  </r>
  <r>
    <n v="-7030.8"/>
    <s v="C003-93742"/>
    <x v="3"/>
    <n v="0"/>
    <s v="So3040-A3275098"/>
    <s v="G0001608"/>
    <d v="2017-03-21T00:00:00"/>
    <x v="3"/>
    <n v="3"/>
    <x v="114"/>
    <x v="0"/>
    <s v="ZA"/>
    <x v="41"/>
  </r>
  <r>
    <n v="7030.8"/>
    <s v="C003-93742"/>
    <x v="3"/>
    <n v="0"/>
    <s v="So3050-A8277248"/>
    <s v="G0001610"/>
    <d v="2017-03-29T00:00:00"/>
    <x v="3"/>
    <n v="3"/>
    <x v="114"/>
    <x v="0"/>
    <s v="ZA"/>
    <x v="41"/>
  </r>
  <r>
    <n v="7030.8"/>
    <s v="C003-93742"/>
    <x v="3"/>
    <n v="0"/>
    <s v="So3110-A0885436"/>
    <s v="G0001648"/>
    <d v="2017-04-28T00:00:00"/>
    <x v="3"/>
    <n v="4"/>
    <x v="114"/>
    <x v="0"/>
    <s v="ZA"/>
    <x v="41"/>
  </r>
  <r>
    <n v="7030.8"/>
    <s v="C003-93742"/>
    <x v="3"/>
    <n v="0"/>
    <s v="So3110-A0842446"/>
    <s v="G0010012"/>
    <d v="2017-04-28T00:00:00"/>
    <x v="3"/>
    <n v="4"/>
    <x v="114"/>
    <x v="0"/>
    <s v="ZA"/>
    <x v="41"/>
  </r>
  <r>
    <n v="-7030.8"/>
    <s v="C003-93742"/>
    <x v="3"/>
    <n v="0"/>
    <s v="So3110-A0856793"/>
    <s v="G0010012"/>
    <d v="2017-04-28T00:00:00"/>
    <x v="3"/>
    <n v="4"/>
    <x v="114"/>
    <x v="0"/>
    <s v="ZA"/>
    <x v="41"/>
  </r>
  <r>
    <n v="7030.8"/>
    <s v="C003-93742"/>
    <x v="3"/>
    <n v="0"/>
    <s v="So3110-A0861551"/>
    <s v="G0010014"/>
    <d v="2017-04-28T00:00:00"/>
    <x v="3"/>
    <n v="4"/>
    <x v="114"/>
    <x v="0"/>
    <s v="ZA"/>
    <x v="41"/>
  </r>
  <r>
    <n v="-7030.8"/>
    <s v="C003-93742"/>
    <x v="3"/>
    <n v="0"/>
    <s v="So3110-A0879104"/>
    <s v="G0010014"/>
    <d v="2017-04-28T00:00:00"/>
    <x v="3"/>
    <n v="4"/>
    <x v="114"/>
    <x v="0"/>
    <s v="ZA"/>
    <x v="41"/>
  </r>
  <r>
    <n v="7030.8"/>
    <s v="C003-93742"/>
    <x v="3"/>
    <n v="0"/>
    <s v="So3140-A0811872"/>
    <s v="G0001669"/>
    <d v="2017-05-25T00:00:00"/>
    <x v="3"/>
    <n v="5"/>
    <x v="114"/>
    <x v="0"/>
    <s v="ZA"/>
    <x v="41"/>
  </r>
  <r>
    <n v="15034.32"/>
    <s v="C003-93742"/>
    <x v="3"/>
    <n v="0"/>
    <s v="So3190-A3339906"/>
    <s v="G0001711"/>
    <d v="2017-06-30T00:00:00"/>
    <x v="3"/>
    <n v="6"/>
    <x v="114"/>
    <x v="0"/>
    <s v="ZA"/>
    <x v="41"/>
  </r>
  <r>
    <n v="-6340.32"/>
    <s v="C003-93742"/>
    <x v="3"/>
    <n v="0"/>
    <s v="So3230-A0764693"/>
    <s v="G0001795"/>
    <d v="2017-07-18T00:00:00"/>
    <x v="3"/>
    <n v="7"/>
    <x v="114"/>
    <x v="0"/>
    <s v="ZA"/>
    <x v="41"/>
  </r>
  <r>
    <n v="5090.4000000000005"/>
    <s v="C003-93742"/>
    <x v="3"/>
    <n v="0"/>
    <s v="So3230-A8305056"/>
    <s v="G0001808"/>
    <d v="2017-07-28T00:00:00"/>
    <x v="3"/>
    <n v="7"/>
    <x v="114"/>
    <x v="0"/>
    <s v="ZA"/>
    <x v="41"/>
  </r>
  <r>
    <n v="-1159.2"/>
    <s v="C003-93742"/>
    <x v="3"/>
    <n v="0"/>
    <s v="So3290-A0761406"/>
    <s v="G0001842"/>
    <d v="2017-08-24T00:00:00"/>
    <x v="3"/>
    <n v="8"/>
    <x v="114"/>
    <x v="0"/>
    <s v="ZA"/>
    <x v="41"/>
  </r>
  <r>
    <n v="-1370.8799999999999"/>
    <s v="C003-93742"/>
    <x v="3"/>
    <n v="0"/>
    <s v="So3310-A3271800"/>
    <s v="G0001846"/>
    <d v="2017-08-31T00:00:00"/>
    <x v="3"/>
    <n v="8"/>
    <x v="114"/>
    <x v="0"/>
    <s v="ZA"/>
    <x v="41"/>
  </r>
  <r>
    <n v="6400.8"/>
    <s v="C003-93742"/>
    <x v="3"/>
    <n v="0"/>
    <s v="So3320-A0946518"/>
    <s v="G0001887"/>
    <d v="2017-09-11T00:00:00"/>
    <x v="3"/>
    <n v="9"/>
    <x v="114"/>
    <x v="0"/>
    <s v="ZA"/>
    <x v="41"/>
  </r>
  <r>
    <n v="-6340.32"/>
    <s v="C003-93742"/>
    <x v="3"/>
    <n v="0"/>
    <s v="So3340-A3293333"/>
    <s v="G0001926"/>
    <d v="2017-09-26T00:00:00"/>
    <x v="3"/>
    <n v="9"/>
    <x v="114"/>
    <x v="0"/>
    <s v="ZA"/>
    <x v="41"/>
  </r>
  <r>
    <n v="6340.32"/>
    <s v="C003-93742"/>
    <x v="3"/>
    <n v="0"/>
    <s v="So3340-A3303885"/>
    <s v="G0001926"/>
    <d v="2017-09-26T00:00:00"/>
    <x v="3"/>
    <n v="9"/>
    <x v="114"/>
    <x v="0"/>
    <s v="ZA"/>
    <x v="41"/>
  </r>
  <r>
    <n v="6738.4800000000005"/>
    <s v="C003-93742"/>
    <x v="3"/>
    <n v="0"/>
    <s v="So3350-A8375368"/>
    <s v="G0001938"/>
    <d v="2017-10-11T00:00:00"/>
    <x v="3"/>
    <n v="10"/>
    <x v="114"/>
    <x v="0"/>
    <s v="ZA"/>
    <x v="41"/>
  </r>
  <r>
    <n v="4132.8"/>
    <s v="C003-93742"/>
    <x v="3"/>
    <n v="0"/>
    <s v="So3390-A5861038"/>
    <s v="G0002035"/>
    <d v="2017-11-07T00:00:00"/>
    <x v="3"/>
    <n v="11"/>
    <x v="114"/>
    <x v="0"/>
    <s v="ZA"/>
    <x v="41"/>
  </r>
  <r>
    <n v="14484.960000000001"/>
    <s v="C003-93742"/>
    <x v="3"/>
    <n v="0"/>
    <s v="So3470-A0763389"/>
    <s v="G0002060"/>
    <d v="2017-12-11T00:00:00"/>
    <x v="3"/>
    <n v="12"/>
    <x v="114"/>
    <x v="0"/>
    <s v="ZA"/>
    <x v="41"/>
  </r>
  <r>
    <n v="4914"/>
    <s v="C003-93742"/>
    <x v="3"/>
    <n v="0"/>
    <s v="So3510-A5839982"/>
    <s v="G0002075"/>
    <d v="2018-01-15T00:00:00"/>
    <x v="4"/>
    <n v="1"/>
    <x v="114"/>
    <x v="0"/>
    <s v="ZA"/>
    <x v="41"/>
  </r>
  <r>
    <n v="4636.8"/>
    <s v="C003-93742"/>
    <x v="3"/>
    <n v="0"/>
    <s v="So3540-A6012155"/>
    <s v="G0002098"/>
    <d v="2018-02-12T00:00:00"/>
    <x v="4"/>
    <n v="2"/>
    <x v="114"/>
    <x v="0"/>
    <s v="ZA"/>
    <x v="41"/>
  </r>
  <r>
    <n v="3326.4"/>
    <s v="C003-93742"/>
    <x v="3"/>
    <n v="0"/>
    <s v="So3560-A8374143"/>
    <s v="G0002110"/>
    <d v="2018-02-28T00:00:00"/>
    <x v="4"/>
    <n v="2"/>
    <x v="114"/>
    <x v="0"/>
    <s v="ZA"/>
    <x v="41"/>
  </r>
  <r>
    <n v="3402"/>
    <s v="C003-93742"/>
    <x v="3"/>
    <n v="0"/>
    <s v="So3560-A8563146"/>
    <s v="G0002124"/>
    <d v="2018-03-13T00:00:00"/>
    <x v="4"/>
    <n v="3"/>
    <x v="114"/>
    <x v="0"/>
    <s v="ZA"/>
    <x v="41"/>
  </r>
  <r>
    <n v="3402"/>
    <s v="C003-93742"/>
    <x v="3"/>
    <n v="0"/>
    <s v="So3590-A0764641"/>
    <s v="G0002133"/>
    <d v="2018-03-20T00:00:00"/>
    <x v="4"/>
    <n v="3"/>
    <x v="114"/>
    <x v="0"/>
    <s v="ZA"/>
    <x v="41"/>
  </r>
  <r>
    <n v="5972.4000000000005"/>
    <s v="C003-93742"/>
    <x v="3"/>
    <n v="0"/>
    <s v="So3610-A3314380"/>
    <s v="G0002143"/>
    <d v="2018-03-30T00:00:00"/>
    <x v="4"/>
    <n v="3"/>
    <x v="114"/>
    <x v="0"/>
    <s v="ZA"/>
    <x v="41"/>
  </r>
  <r>
    <n v="-5972.4000000000005"/>
    <s v="C003-93742"/>
    <x v="3"/>
    <n v="0"/>
    <s v="So3610-A3339773"/>
    <s v="G0002143"/>
    <d v="2018-03-30T00:00:00"/>
    <x v="4"/>
    <n v="3"/>
    <x v="114"/>
    <x v="0"/>
    <s v="ZA"/>
    <x v="41"/>
  </r>
  <r>
    <n v="5972.4000000000005"/>
    <s v="C003-93742"/>
    <x v="3"/>
    <n v="0"/>
    <s v="So3610-A3401154"/>
    <s v="G0002151"/>
    <d v="2018-04-05T00:00:00"/>
    <x v="4"/>
    <n v="4"/>
    <x v="114"/>
    <x v="0"/>
    <s v="ZA"/>
    <x v="41"/>
  </r>
  <r>
    <n v="4334.4000000000005"/>
    <s v="C003-93742"/>
    <x v="3"/>
    <n v="0"/>
    <s v="So3620-A0834027"/>
    <s v="G0002157"/>
    <d v="2018-04-17T00:00:00"/>
    <x v="4"/>
    <n v="4"/>
    <x v="114"/>
    <x v="0"/>
    <s v="ZA"/>
    <x v="41"/>
  </r>
  <r>
    <n v="3906"/>
    <s v="C003-93742"/>
    <x v="3"/>
    <n v="0"/>
    <s v="So3620-A8282073"/>
    <s v="G0002161"/>
    <d v="2018-04-24T00:00:00"/>
    <x v="4"/>
    <n v="4"/>
    <x v="114"/>
    <x v="0"/>
    <s v="ZA"/>
    <x v="41"/>
  </r>
  <r>
    <n v="4687.2"/>
    <s v="C003-93742"/>
    <x v="3"/>
    <n v="0"/>
    <s v="So3650-A0813670"/>
    <s v="G0002187"/>
    <d v="2018-05-16T00:00:00"/>
    <x v="4"/>
    <n v="5"/>
    <x v="114"/>
    <x v="0"/>
    <s v="ZA"/>
    <x v="41"/>
  </r>
  <r>
    <n v="4687.2"/>
    <s v="C003-93742"/>
    <x v="3"/>
    <n v="0"/>
    <s v="So3650-A8298575"/>
    <s v="G0002190"/>
    <d v="2018-05-25T00:00:00"/>
    <x v="4"/>
    <n v="5"/>
    <x v="114"/>
    <x v="0"/>
    <s v="ZA"/>
    <x v="41"/>
  </r>
  <r>
    <n v="4258.8"/>
    <s v="C003-93742"/>
    <x v="3"/>
    <n v="0"/>
    <s v="So3660-A5762970"/>
    <s v="G0001986"/>
    <d v="2018-06-05T00:00:00"/>
    <x v="4"/>
    <n v="6"/>
    <x v="114"/>
    <x v="0"/>
    <s v="ZA"/>
    <x v="41"/>
  </r>
  <r>
    <n v="3906"/>
    <s v="C003-93742"/>
    <x v="3"/>
    <n v="0"/>
    <s v="So3670-A3287563"/>
    <s v="G0002222"/>
    <d v="2018-06-20T00:00:00"/>
    <x v="4"/>
    <n v="6"/>
    <x v="114"/>
    <x v="0"/>
    <s v="ZA"/>
    <x v="41"/>
  </r>
  <r>
    <n v="3830.4"/>
    <s v="C003-93742"/>
    <x v="3"/>
    <n v="0"/>
    <s v="So3680-A0855507"/>
    <s v="G0001988"/>
    <d v="2018-07-03T00:00:00"/>
    <x v="4"/>
    <n v="7"/>
    <x v="114"/>
    <x v="0"/>
    <s v="ZA"/>
    <x v="41"/>
  </r>
  <r>
    <n v="2792.16"/>
    <s v="C003-93742"/>
    <x v="3"/>
    <n v="0"/>
    <s v="So3680-A8461216"/>
    <s v="G0002254"/>
    <d v="2018-07-11T00:00:00"/>
    <x v="4"/>
    <n v="7"/>
    <x v="114"/>
    <x v="0"/>
    <s v="ZA"/>
    <x v="41"/>
  </r>
  <r>
    <n v="3215.5200000000004"/>
    <s v="C003-93742"/>
    <x v="3"/>
    <n v="0"/>
    <s v="So3700-A3276925"/>
    <s v="G0002261"/>
    <d v="2018-07-26T00:00:00"/>
    <x v="4"/>
    <n v="7"/>
    <x v="114"/>
    <x v="0"/>
    <s v="ZA"/>
    <x v="41"/>
  </r>
  <r>
    <n v="2847.6"/>
    <s v="C003-93742"/>
    <x v="3"/>
    <n v="0"/>
    <s v="So3700-A3445545"/>
    <s v="G0001992"/>
    <d v="2018-08-06T00:00:00"/>
    <x v="4"/>
    <n v="8"/>
    <x v="114"/>
    <x v="0"/>
    <s v="ZA"/>
    <x v="41"/>
  </r>
  <r>
    <n v="-2847.6"/>
    <s v="C003-93742"/>
    <x v="3"/>
    <n v="0"/>
    <s v="So3700-A3629525"/>
    <s v="G0001992"/>
    <d v="2018-08-06T00:00:00"/>
    <x v="4"/>
    <n v="8"/>
    <x v="114"/>
    <x v="0"/>
    <s v="ZA"/>
    <x v="41"/>
  </r>
  <r>
    <n v="5770.8"/>
    <s v="C003-93742"/>
    <x v="3"/>
    <n v="0"/>
    <s v="So3720-A5784764"/>
    <s v="G0002301"/>
    <d v="2018-09-12T00:00:00"/>
    <x v="4"/>
    <n v="9"/>
    <x v="114"/>
    <x v="0"/>
    <s v="ZA"/>
    <x v="41"/>
  </r>
  <r>
    <n v="2802.2400000000002"/>
    <s v="C003-93742"/>
    <x v="3"/>
    <n v="0"/>
    <s v="So3730-A3291405"/>
    <s v="G0002303"/>
    <d v="2018-09-21T00:00:00"/>
    <x v="4"/>
    <n v="9"/>
    <x v="114"/>
    <x v="0"/>
    <s v="ZA"/>
    <x v="41"/>
  </r>
  <r>
    <n v="3250.8"/>
    <s v="C003-93742"/>
    <x v="3"/>
    <n v="0"/>
    <s v="So3740-A1185769"/>
    <s v="G0002343"/>
    <d v="2018-10-08T00:00:00"/>
    <x v="4"/>
    <n v="10"/>
    <x v="114"/>
    <x v="0"/>
    <s v="ZA"/>
    <x v="41"/>
  </r>
  <r>
    <n v="4057.2000000000003"/>
    <s v="C003-93742"/>
    <x v="3"/>
    <n v="0"/>
    <s v="So3750-A5779882"/>
    <s v="G0002352"/>
    <d v="2018-10-22T00:00:00"/>
    <x v="4"/>
    <n v="10"/>
    <x v="114"/>
    <x v="0"/>
    <s v="ZA"/>
    <x v="41"/>
  </r>
  <r>
    <n v="5544"/>
    <s v="C003-93742"/>
    <x v="3"/>
    <n v="0"/>
    <s v="So3800-A8303416"/>
    <s v="G0002384"/>
    <d v="2018-11-21T00:00:00"/>
    <x v="4"/>
    <n v="11"/>
    <x v="114"/>
    <x v="0"/>
    <s v="ZA"/>
    <x v="41"/>
  </r>
  <r>
    <n v="3628.8"/>
    <s v="C003-93742"/>
    <x v="3"/>
    <n v="0"/>
    <s v="So3830-A8264116"/>
    <s v="G0001996"/>
    <d v="2018-12-07T00:00:00"/>
    <x v="4"/>
    <n v="12"/>
    <x v="114"/>
    <x v="0"/>
    <s v="ZA"/>
    <x v="41"/>
  </r>
  <r>
    <n v="7034.4120000000003"/>
    <s v="C004-09535"/>
    <x v="3"/>
    <n v="20"/>
    <s v="So0010-A3629480"/>
    <s v="G0005351"/>
    <d v="2014-07-31T00:00:00"/>
    <x v="0"/>
    <n v="7"/>
    <x v="115"/>
    <x v="0"/>
    <s v="ID"/>
    <x v="1"/>
  </r>
  <r>
    <n v="5292.2520000000004"/>
    <s v="C004-09535"/>
    <x v="3"/>
    <n v="6"/>
    <s v="So0030-A4243001"/>
    <s v="G0005823"/>
    <d v="2015-08-05T00:00:00"/>
    <x v="1"/>
    <n v="8"/>
    <x v="115"/>
    <x v="0"/>
    <s v="ID"/>
    <x v="1"/>
  </r>
  <r>
    <n v="248.22000000000003"/>
    <s v="C004-09535"/>
    <x v="3"/>
    <n v="6"/>
    <s v="So0030-A4259343"/>
    <s v="G0005824"/>
    <d v="2015-08-05T00:00:00"/>
    <x v="1"/>
    <n v="8"/>
    <x v="115"/>
    <x v="0"/>
    <s v="ID"/>
    <x v="1"/>
  </r>
  <r>
    <n v="5920.6980000000003"/>
    <s v="C004-09535"/>
    <x v="3"/>
    <n v="5"/>
    <s v="So0040-A7673453"/>
    <s v="G0006049"/>
    <d v="2016-03-23T00:00:00"/>
    <x v="2"/>
    <n v="3"/>
    <x v="115"/>
    <x v="0"/>
    <s v="ID"/>
    <x v="1"/>
  </r>
  <r>
    <n v="11562.012000000001"/>
    <s v="C004-09535"/>
    <x v="3"/>
    <n v="5"/>
    <s v="So0050-A8948331"/>
    <s v="G0006316"/>
    <d v="2016-07-15T00:00:00"/>
    <x v="2"/>
    <n v="7"/>
    <x v="115"/>
    <x v="0"/>
    <s v="ID"/>
    <x v="1"/>
  </r>
  <r>
    <n v="5743.0800000000008"/>
    <s v="C004-09535"/>
    <x v="3"/>
    <n v="4"/>
    <s v="So0100-A7636190"/>
    <s v="G0006560"/>
    <d v="2018-06-22T00:00:00"/>
    <x v="4"/>
    <n v="6"/>
    <x v="115"/>
    <x v="0"/>
    <s v="ID"/>
    <x v="1"/>
  </r>
  <r>
    <n v="4727.4780000000001"/>
    <s v="C004-09535"/>
    <x v="3"/>
    <n v="3"/>
    <s v="So0100-A7845866"/>
    <s v="G0006565"/>
    <d v="2018-06-26T00:00:00"/>
    <x v="4"/>
    <n v="6"/>
    <x v="115"/>
    <x v="0"/>
    <s v="ID"/>
    <x v="1"/>
  </r>
  <r>
    <n v="4477.62"/>
    <s v="C004-09535"/>
    <x v="3"/>
    <n v="4"/>
    <s v="So0100-A9501646"/>
    <s v="G0006602"/>
    <d v="2018-07-11T00:00:00"/>
    <x v="4"/>
    <n v="7"/>
    <x v="115"/>
    <x v="0"/>
    <s v="ID"/>
    <x v="1"/>
  </r>
  <r>
    <n v="746.00400000000002"/>
    <s v="C004-11522"/>
    <x v="3"/>
    <n v="10"/>
    <s v="So0010-A0671692"/>
    <s v="G0005196"/>
    <d v="2014-05-16T00:00:00"/>
    <x v="0"/>
    <n v="5"/>
    <x v="116"/>
    <x v="0"/>
    <s v="VE"/>
    <x v="24"/>
  </r>
  <r>
    <n v="718.95600000000002"/>
    <s v="C004-11522"/>
    <x v="3"/>
    <n v="10"/>
    <s v="So0000-A8506120"/>
    <s v="G0005196"/>
    <d v="2014-05-16T00:00:00"/>
    <x v="0"/>
    <n v="5"/>
    <x v="116"/>
    <x v="0"/>
    <s v="VE"/>
    <x v="24"/>
  </r>
  <r>
    <n v="-718.95600000000002"/>
    <s v="C004-11522"/>
    <x v="3"/>
    <n v="-10"/>
    <s v="So0010-A0666789"/>
    <s v="G0005196"/>
    <d v="2014-05-16T00:00:00"/>
    <x v="0"/>
    <n v="5"/>
    <x v="116"/>
    <x v="0"/>
    <s v="VE"/>
    <x v="24"/>
  </r>
  <r>
    <n v="-18900"/>
    <s v="C004-11522"/>
    <x v="3"/>
    <n v="-35"/>
    <s v="So0020-A7997338"/>
    <s v="G0005640"/>
    <d v="2015-05-20T00:00:00"/>
    <x v="1"/>
    <n v="5"/>
    <x v="116"/>
    <x v="0"/>
    <s v="VE"/>
    <x v="24"/>
  </r>
  <r>
    <n v="18689.579999999998"/>
    <s v="C004-12735"/>
    <x v="3"/>
    <n v="35"/>
    <s v="So0000-A5631598"/>
    <s v="G0005124"/>
    <d v="2014-03-27T00:00:00"/>
    <x v="0"/>
    <n v="3"/>
    <x v="117"/>
    <x v="0"/>
    <s v="US"/>
    <x v="17"/>
  </r>
  <r>
    <n v="24545.724000000002"/>
    <s v="C004-12735"/>
    <x v="3"/>
    <n v="34"/>
    <s v="So0000-A5673621"/>
    <s v="G0005125"/>
    <d v="2014-03-27T00:00:00"/>
    <x v="0"/>
    <n v="3"/>
    <x v="117"/>
    <x v="0"/>
    <s v="US"/>
    <x v="17"/>
  </r>
  <r>
    <n v="12781.230000000001"/>
    <s v="C004-12735"/>
    <x v="3"/>
    <n v="17"/>
    <s v="So0000-A6435809"/>
    <s v="G0005141"/>
    <d v="2014-04-09T00:00:00"/>
    <x v="0"/>
    <n v="4"/>
    <x v="117"/>
    <x v="0"/>
    <s v="US"/>
    <x v="17"/>
  </r>
  <r>
    <n v="-3024"/>
    <s v="C004-12735"/>
    <x v="3"/>
    <n v="-6"/>
    <s v="So0000-A6908182"/>
    <s v="G0005159"/>
    <d v="2014-04-17T00:00:00"/>
    <x v="0"/>
    <n v="4"/>
    <x v="117"/>
    <x v="0"/>
    <s v="US"/>
    <x v="17"/>
  </r>
  <r>
    <n v="1205.3580000000002"/>
    <s v="C004-12735"/>
    <x v="3"/>
    <n v="1"/>
    <s v="So0000-A7439943"/>
    <s v="G0005168"/>
    <d v="2014-04-28T00:00:00"/>
    <x v="0"/>
    <n v="4"/>
    <x v="117"/>
    <x v="0"/>
    <s v="US"/>
    <x v="17"/>
  </r>
  <r>
    <n v="4506.5160000000005"/>
    <s v="C004-12735"/>
    <x v="3"/>
    <n v="3"/>
    <s v="So0000-A9234266"/>
    <s v="G0005216"/>
    <d v="2014-05-27T00:00:00"/>
    <x v="0"/>
    <n v="5"/>
    <x v="117"/>
    <x v="0"/>
    <s v="US"/>
    <x v="17"/>
  </r>
  <r>
    <n v="1214.346"/>
    <s v="C004-12735"/>
    <x v="3"/>
    <n v="1"/>
    <s v="So0010-A0231840"/>
    <s v="G0005252"/>
    <d v="2014-06-10T00:00:00"/>
    <x v="0"/>
    <n v="6"/>
    <x v="117"/>
    <x v="0"/>
    <s v="US"/>
    <x v="17"/>
  </r>
  <r>
    <n v="1445.64"/>
    <s v="C004-12735"/>
    <x v="3"/>
    <n v="1"/>
    <s v="So0010-A0499224"/>
    <s v="G0005264"/>
    <d v="2014-06-11T00:00:00"/>
    <x v="0"/>
    <n v="6"/>
    <x v="117"/>
    <x v="0"/>
    <s v="US"/>
    <x v="17"/>
  </r>
  <r>
    <n v="9552.1440000000002"/>
    <s v="C004-12735"/>
    <x v="3"/>
    <n v="10"/>
    <s v="So0010-A1534641"/>
    <s v="G0005290"/>
    <d v="2014-06-26T00:00:00"/>
    <x v="0"/>
    <n v="6"/>
    <x v="117"/>
    <x v="0"/>
    <s v="US"/>
    <x v="17"/>
  </r>
  <r>
    <n v="7714.7280000000001"/>
    <s v="C004-12735"/>
    <x v="3"/>
    <n v="8"/>
    <s v="So0010-A3149210"/>
    <s v="G0005331"/>
    <d v="2014-07-21T00:00:00"/>
    <x v="0"/>
    <n v="7"/>
    <x v="117"/>
    <x v="0"/>
    <s v="US"/>
    <x v="17"/>
  </r>
  <r>
    <n v="5722.4160000000002"/>
    <s v="C004-12735"/>
    <x v="3"/>
    <n v="35"/>
    <s v="So0010-A3717565"/>
    <s v="G0005356"/>
    <d v="2014-07-31T00:00:00"/>
    <x v="0"/>
    <n v="7"/>
    <x v="117"/>
    <x v="0"/>
    <s v="US"/>
    <x v="17"/>
  </r>
  <r>
    <n v="1871.7720000000002"/>
    <s v="C004-12735"/>
    <x v="3"/>
    <n v="1"/>
    <s v="So0010-A5343325"/>
    <s v="G0005405"/>
    <d v="2014-09-10T00:00:00"/>
    <x v="0"/>
    <n v="9"/>
    <x v="117"/>
    <x v="0"/>
    <s v="US"/>
    <x v="17"/>
  </r>
  <r>
    <n v="8929.0739999999987"/>
    <s v="C004-12735"/>
    <x v="3"/>
    <n v="10"/>
    <s v="So0010-A5457216"/>
    <s v="G0005410"/>
    <d v="2014-09-12T00:00:00"/>
    <x v="0"/>
    <n v="9"/>
    <x v="117"/>
    <x v="0"/>
    <s v="US"/>
    <x v="17"/>
  </r>
  <r>
    <n v="791.28000000000009"/>
    <s v="C004-12735"/>
    <x v="3"/>
    <n v="1"/>
    <s v="So0010-A9893735"/>
    <s v="G0005488"/>
    <d v="2015-01-06T00:00:00"/>
    <x v="1"/>
    <n v="1"/>
    <x v="117"/>
    <x v="0"/>
    <s v="US"/>
    <x v="17"/>
  </r>
  <r>
    <n v="31203.858"/>
    <s v="C004-12735"/>
    <x v="3"/>
    <n v="34"/>
    <s v="So0020-A1405612"/>
    <s v="G0005515"/>
    <d v="2015-02-10T00:00:00"/>
    <x v="1"/>
    <n v="2"/>
    <x v="117"/>
    <x v="0"/>
    <s v="US"/>
    <x v="17"/>
  </r>
  <r>
    <n v="13337.184000000001"/>
    <s v="C004-12735"/>
    <x v="3"/>
    <n v="16"/>
    <s v="So0020-A3074277"/>
    <s v="G0005535"/>
    <d v="2015-03-10T00:00:00"/>
    <x v="1"/>
    <n v="3"/>
    <x v="117"/>
    <x v="0"/>
    <s v="US"/>
    <x v="17"/>
  </r>
  <r>
    <n v="5459.7900000000009"/>
    <s v="C004-12735"/>
    <x v="3"/>
    <n v="13"/>
    <s v="So0020-A3084858"/>
    <s v="G0005536"/>
    <d v="2015-03-10T00:00:00"/>
    <x v="1"/>
    <n v="3"/>
    <x v="117"/>
    <x v="0"/>
    <s v="US"/>
    <x v="17"/>
  </r>
  <r>
    <n v="1858.71"/>
    <s v="C004-12735"/>
    <x v="3"/>
    <n v="1"/>
    <s v="So0020-A3201909"/>
    <s v="G0005539"/>
    <d v="2015-03-10T00:00:00"/>
    <x v="1"/>
    <n v="3"/>
    <x v="117"/>
    <x v="0"/>
    <s v="US"/>
    <x v="17"/>
  </r>
  <r>
    <n v="5040"/>
    <s v="C004-12735"/>
    <x v="3"/>
    <n v="10"/>
    <s v="So0020-A7392902"/>
    <s v="G0005626"/>
    <d v="2015-05-12T00:00:00"/>
    <x v="1"/>
    <n v="5"/>
    <x v="117"/>
    <x v="0"/>
    <s v="US"/>
    <x v="17"/>
  </r>
  <r>
    <n v="504"/>
    <s v="C004-12735"/>
    <x v="3"/>
    <n v="1"/>
    <s v="So0020-A7423558"/>
    <s v="G0005628"/>
    <d v="2015-05-12T00:00:00"/>
    <x v="1"/>
    <n v="5"/>
    <x v="117"/>
    <x v="0"/>
    <s v="US"/>
    <x v="17"/>
  </r>
  <r>
    <n v="6048"/>
    <s v="C004-12735"/>
    <x v="3"/>
    <n v="12"/>
    <s v="So0020-A8675020"/>
    <s v="G0005657"/>
    <d v="2015-05-28T00:00:00"/>
    <x v="1"/>
    <n v="5"/>
    <x v="117"/>
    <x v="0"/>
    <s v="US"/>
    <x v="17"/>
  </r>
  <r>
    <n v="4527.6840000000002"/>
    <s v="C004-12735"/>
    <x v="3"/>
    <n v="5"/>
    <s v="So0030-A4207381"/>
    <s v="G0005820"/>
    <d v="2015-08-04T00:00:00"/>
    <x v="1"/>
    <n v="8"/>
    <x v="117"/>
    <x v="0"/>
    <s v="US"/>
    <x v="17"/>
  </r>
  <r>
    <n v="-10609.704"/>
    <s v="C004-12735"/>
    <x v="3"/>
    <n v="-5"/>
    <s v="So0030-A7227580"/>
    <s v="G0005887"/>
    <d v="2015-10-07T00:00:00"/>
    <x v="1"/>
    <n v="10"/>
    <x v="117"/>
    <x v="0"/>
    <s v="US"/>
    <x v="17"/>
  </r>
  <r>
    <n v="1582.098"/>
    <s v="C004-12735"/>
    <x v="3"/>
    <n v="1"/>
    <s v="So0030-A8766765"/>
    <s v="G0005915"/>
    <d v="2015-11-05T00:00:00"/>
    <x v="1"/>
    <n v="11"/>
    <x v="117"/>
    <x v="0"/>
    <s v="US"/>
    <x v="17"/>
  </r>
  <r>
    <n v="29988"/>
    <s v="C004-12735"/>
    <x v="3"/>
    <n v="50"/>
    <s v="So0040-A3562616"/>
    <s v="G0005974"/>
    <d v="2016-01-27T00:00:00"/>
    <x v="2"/>
    <n v="1"/>
    <x v="117"/>
    <x v="0"/>
    <s v="US"/>
    <x v="17"/>
  </r>
  <r>
    <n v="4984.5600000000004"/>
    <s v="C004-12735"/>
    <x v="3"/>
    <n v="5"/>
    <s v="So0040-A6022723"/>
    <s v="G0006004"/>
    <d v="2016-02-29T00:00:00"/>
    <x v="2"/>
    <n v="2"/>
    <x v="117"/>
    <x v="0"/>
    <s v="US"/>
    <x v="17"/>
  </r>
  <r>
    <n v="-4984.5600000000004"/>
    <s v="C004-12735"/>
    <x v="3"/>
    <n v="-5"/>
    <s v="So0040-A6037005"/>
    <s v="G0006004"/>
    <d v="2016-02-29T00:00:00"/>
    <x v="2"/>
    <n v="2"/>
    <x v="117"/>
    <x v="0"/>
    <s v="US"/>
    <x v="17"/>
  </r>
  <r>
    <n v="4984.5600000000004"/>
    <s v="C004-12735"/>
    <x v="3"/>
    <n v="5"/>
    <s v="So0040-A6071592"/>
    <s v="G0006004"/>
    <d v="2016-02-29T00:00:00"/>
    <x v="2"/>
    <n v="2"/>
    <x v="117"/>
    <x v="0"/>
    <s v="US"/>
    <x v="17"/>
  </r>
  <r>
    <n v="-4984.5600000000004"/>
    <s v="C004-12735"/>
    <x v="3"/>
    <n v="-5"/>
    <s v="So0040-A6043997"/>
    <s v="G0006004"/>
    <d v="2016-02-29T00:00:00"/>
    <x v="2"/>
    <n v="2"/>
    <x v="117"/>
    <x v="0"/>
    <s v="US"/>
    <x v="17"/>
  </r>
  <r>
    <n v="1948.758"/>
    <s v="C004-12735"/>
    <x v="3"/>
    <n v="2"/>
    <s v="So0040-A6085090"/>
    <s v="G0006005"/>
    <d v="2016-02-29T00:00:00"/>
    <x v="2"/>
    <n v="2"/>
    <x v="117"/>
    <x v="0"/>
    <s v="US"/>
    <x v="17"/>
  </r>
  <r>
    <n v="28650.678000000004"/>
    <s v="C004-12735"/>
    <x v="3"/>
    <n v="33"/>
    <s v="So0040-A6227158"/>
    <s v="G0006009"/>
    <d v="2016-03-02T00:00:00"/>
    <x v="2"/>
    <n v="3"/>
    <x v="117"/>
    <x v="0"/>
    <s v="US"/>
    <x v="17"/>
  </r>
  <r>
    <n v="3897.5160000000001"/>
    <s v="C004-12735"/>
    <x v="3"/>
    <n v="4"/>
    <s v="So0050-A0452670"/>
    <s v="G0006132"/>
    <d v="2016-04-21T00:00:00"/>
    <x v="2"/>
    <n v="4"/>
    <x v="117"/>
    <x v="0"/>
    <s v="US"/>
    <x v="17"/>
  </r>
  <r>
    <n v="1948.758"/>
    <s v="C004-12735"/>
    <x v="3"/>
    <n v="2"/>
    <s v="So0050-A4369506"/>
    <s v="G0006239"/>
    <d v="2016-06-01T00:00:00"/>
    <x v="2"/>
    <n v="6"/>
    <x v="117"/>
    <x v="0"/>
    <s v="US"/>
    <x v="17"/>
  </r>
  <r>
    <n v="3331.4400000000005"/>
    <s v="C004-12735"/>
    <x v="3"/>
    <n v="3"/>
    <s v="So0050-A6162820"/>
    <s v="G0006267"/>
    <d v="2016-06-16T00:00:00"/>
    <x v="2"/>
    <n v="6"/>
    <x v="117"/>
    <x v="0"/>
    <s v="US"/>
    <x v="17"/>
  </r>
  <r>
    <n v="2175.558"/>
    <s v="C004-12735"/>
    <x v="3"/>
    <n v="2"/>
    <s v="So0050-A6513710"/>
    <s v="G0006273"/>
    <d v="2016-06-17T00:00:00"/>
    <x v="2"/>
    <n v="6"/>
    <x v="117"/>
    <x v="0"/>
    <s v="US"/>
    <x v="17"/>
  </r>
  <r>
    <n v="2175.558"/>
    <s v="C004-12735"/>
    <x v="3"/>
    <n v="2"/>
    <s v="So0050-A6877868"/>
    <s v="G0006283"/>
    <d v="2016-06-22T00:00:00"/>
    <x v="2"/>
    <n v="6"/>
    <x v="117"/>
    <x v="0"/>
    <s v="US"/>
    <x v="17"/>
  </r>
  <r>
    <n v="17412.612000000001"/>
    <s v="C004-12735"/>
    <x v="3"/>
    <n v="18"/>
    <s v="So0050-A7969527"/>
    <s v="G0006302"/>
    <d v="2016-07-06T00:00:00"/>
    <x v="2"/>
    <n v="7"/>
    <x v="117"/>
    <x v="0"/>
    <s v="US"/>
    <x v="17"/>
  </r>
  <r>
    <n v="1310.4000000000001"/>
    <s v="C004-12735"/>
    <x v="3"/>
    <n v="1"/>
    <s v="So0060-A0756143"/>
    <s v="G0006359"/>
    <d v="2016-08-11T00:00:00"/>
    <x v="2"/>
    <n v="8"/>
    <x v="117"/>
    <x v="0"/>
    <s v="US"/>
    <x v="17"/>
  </r>
  <r>
    <n v="23940"/>
    <s v="C004-12735"/>
    <x v="3"/>
    <n v="38"/>
    <s v="So0060-A7542313"/>
    <s v="G0006444"/>
    <d v="2016-11-28T00:00:00"/>
    <x v="2"/>
    <n v="11"/>
    <x v="117"/>
    <x v="0"/>
    <s v="US"/>
    <x v="17"/>
  </r>
  <r>
    <n v="3179.4"/>
    <s v="C004-12735"/>
    <x v="3"/>
    <n v="3"/>
    <s v="So0100-A6169781"/>
    <s v="G0006520"/>
    <d v="2018-06-04T00:00:00"/>
    <x v="4"/>
    <n v="6"/>
    <x v="117"/>
    <x v="0"/>
    <s v="US"/>
    <x v="17"/>
  </r>
  <r>
    <n v="7861.6019999999999"/>
    <s v="C004-12735"/>
    <x v="3"/>
    <n v="6"/>
    <s v="So0100-A6707352"/>
    <s v="G0006532"/>
    <d v="2018-06-11T00:00:00"/>
    <x v="4"/>
    <n v="6"/>
    <x v="117"/>
    <x v="0"/>
    <s v="US"/>
    <x v="17"/>
  </r>
  <r>
    <n v="5869.8779999999997"/>
    <s v="C004-12735"/>
    <x v="3"/>
    <n v="3"/>
    <s v="So0100-A7324091"/>
    <s v="G0006547"/>
    <d v="2018-06-18T00:00:00"/>
    <x v="4"/>
    <n v="6"/>
    <x v="117"/>
    <x v="0"/>
    <s v="US"/>
    <x v="17"/>
  </r>
  <r>
    <n v="3770.634"/>
    <s v="C004-12735"/>
    <x v="3"/>
    <n v="3"/>
    <s v="So0100-A9071635"/>
    <s v="G0006586"/>
    <d v="2018-07-05T00:00:00"/>
    <x v="4"/>
    <n v="7"/>
    <x v="117"/>
    <x v="0"/>
    <s v="US"/>
    <x v="17"/>
  </r>
  <r>
    <n v="3203.634"/>
    <s v="C004-12735"/>
    <x v="3"/>
    <n v="3"/>
    <s v="So0100-A9256194"/>
    <s v="G0006590"/>
    <d v="2018-07-06T00:00:00"/>
    <x v="4"/>
    <n v="7"/>
    <x v="117"/>
    <x v="0"/>
    <s v="US"/>
    <x v="17"/>
  </r>
  <r>
    <n v="3970.05"/>
    <s v="C004-12735"/>
    <x v="3"/>
    <n v="3"/>
    <s v="So0100-A9901655"/>
    <s v="G0006610"/>
    <d v="2018-07-18T00:00:00"/>
    <x v="4"/>
    <n v="7"/>
    <x v="117"/>
    <x v="0"/>
    <s v="US"/>
    <x v="17"/>
  </r>
  <r>
    <n v="3519.0120000000002"/>
    <s v="C004-12735"/>
    <x v="3"/>
    <n v="3"/>
    <s v="So0110-A0895167"/>
    <s v="G0006629"/>
    <d v="2018-07-31T00:00:00"/>
    <x v="4"/>
    <n v="7"/>
    <x v="117"/>
    <x v="0"/>
    <s v="US"/>
    <x v="17"/>
  </r>
  <r>
    <n v="6485.6820000000007"/>
    <s v="C004-12735"/>
    <x v="3"/>
    <n v="5"/>
    <s v="So0110-A2926102"/>
    <s v="G0006677"/>
    <d v="2018-08-30T00:00:00"/>
    <x v="4"/>
    <n v="8"/>
    <x v="117"/>
    <x v="0"/>
    <s v="US"/>
    <x v="17"/>
  </r>
  <r>
    <n v="1911"/>
    <s v="C004-12735"/>
    <x v="3"/>
    <n v="1"/>
    <s v="So0110-A3192552"/>
    <s v="G0006681"/>
    <d v="2018-09-03T00:00:00"/>
    <x v="4"/>
    <n v="9"/>
    <x v="117"/>
    <x v="0"/>
    <s v="US"/>
    <x v="17"/>
  </r>
  <r>
    <n v="5339.6279999999997"/>
    <s v="C004-12735"/>
    <x v="3"/>
    <n v="5"/>
    <s v="So0110-A8785900"/>
    <s v="G0006768"/>
    <d v="2018-11-08T00:00:00"/>
    <x v="4"/>
    <n v="11"/>
    <x v="117"/>
    <x v="0"/>
    <s v="US"/>
    <x v="17"/>
  </r>
  <r>
    <n v="2901.8220000000001"/>
    <s v="C004-12735"/>
    <x v="3"/>
    <n v="3"/>
    <s v="So0110-A9797772"/>
    <s v="G0006778"/>
    <d v="2018-11-21T00:00:00"/>
    <x v="4"/>
    <n v="11"/>
    <x v="117"/>
    <x v="0"/>
    <s v="US"/>
    <x v="17"/>
  </r>
  <r>
    <n v="1121.4000000000001"/>
    <s v="C004-25643"/>
    <x v="3"/>
    <n v="7"/>
    <s v="So0000-A2937057"/>
    <s v="G0000009"/>
    <d v="2014-01-27T00:00:00"/>
    <x v="0"/>
    <n v="1"/>
    <x v="118"/>
    <x v="0"/>
    <s v="KZ"/>
    <x v="42"/>
  </r>
  <r>
    <n v="1673.28"/>
    <s v="C004-25643"/>
    <x v="3"/>
    <n v="400"/>
    <s v="So0000-A4766265"/>
    <s v="G0000044"/>
    <d v="2014-03-13T00:00:00"/>
    <x v="0"/>
    <n v="3"/>
    <x v="118"/>
    <x v="0"/>
    <s v="KZ"/>
    <x v="42"/>
  </r>
  <r>
    <n v="1108.5899999999999"/>
    <s v="C004-25643"/>
    <x v="3"/>
    <n v="183"/>
    <s v="So0010-A2272944"/>
    <s v="G0000253"/>
    <d v="2014-07-07T00:00:00"/>
    <x v="0"/>
    <n v="7"/>
    <x v="118"/>
    <x v="0"/>
    <s v="KZ"/>
    <x v="42"/>
  </r>
  <r>
    <n v="539.70000000000005"/>
    <s v="C004-25643"/>
    <x v="0"/>
    <n v="75"/>
    <s v="So0010-A4484231"/>
    <s v="G0000297"/>
    <d v="2014-08-14T00:00:00"/>
    <x v="0"/>
    <n v="8"/>
    <x v="118"/>
    <x v="0"/>
    <s v="KZ"/>
    <x v="42"/>
  </r>
  <r>
    <n v="1690.2060000000001"/>
    <s v="C004-25643"/>
    <x v="0"/>
    <n v="104"/>
    <s v="So0030-A0727106"/>
    <s v="G0000733"/>
    <d v="2015-06-25T00:00:00"/>
    <x v="1"/>
    <n v="6"/>
    <x v="118"/>
    <x v="0"/>
    <s v="KZ"/>
    <x v="42"/>
  </r>
  <r>
    <n v="1184.4000000000001"/>
    <s v="C004-25643"/>
    <x v="0"/>
    <n v="361"/>
    <s v="So0030-A5248244"/>
    <s v="G0000807"/>
    <d v="2015-08-21T00:00:00"/>
    <x v="1"/>
    <n v="8"/>
    <x v="118"/>
    <x v="0"/>
    <s v="KZ"/>
    <x v="42"/>
  </r>
  <r>
    <n v="-25202.478000000003"/>
    <s v="C004-25643"/>
    <x v="3"/>
    <n v="-78"/>
    <s v="So0090-A3295250"/>
    <s v="G0006496"/>
    <d v="2017-11-22T00:00:00"/>
    <x v="3"/>
    <n v="11"/>
    <x v="118"/>
    <x v="0"/>
    <s v="KZ"/>
    <x v="42"/>
  </r>
  <r>
    <n v="-274.89000000000004"/>
    <s v="C004-25643"/>
    <x v="3"/>
    <n v="-3"/>
    <s v="So0090-A3313451"/>
    <s v="G0006497"/>
    <d v="2017-11-22T00:00:00"/>
    <x v="3"/>
    <n v="11"/>
    <x v="118"/>
    <x v="0"/>
    <s v="KZ"/>
    <x v="42"/>
  </r>
  <r>
    <n v="-806.40000000000009"/>
    <s v="C004-25643"/>
    <x v="3"/>
    <n v="-205"/>
    <s v="So0090-A3321703"/>
    <s v="G0006498"/>
    <d v="2017-11-22T00:00:00"/>
    <x v="3"/>
    <n v="11"/>
    <x v="118"/>
    <x v="0"/>
    <s v="KZ"/>
    <x v="42"/>
  </r>
  <r>
    <n v="-1237.9080000000001"/>
    <s v="C004-25643"/>
    <x v="3"/>
    <n v="-96"/>
    <s v="So0090-A3336629"/>
    <s v="G0006499"/>
    <d v="2017-11-22T00:00:00"/>
    <x v="3"/>
    <n v="11"/>
    <x v="118"/>
    <x v="0"/>
    <s v="KZ"/>
    <x v="42"/>
  </r>
  <r>
    <n v="-3317.9160000000002"/>
    <s v="C004-41302"/>
    <x v="3"/>
    <n v="-4"/>
    <s v="So0010-A1084072"/>
    <s v="G0005170"/>
    <d v="2014-06-20T00:00:00"/>
    <x v="0"/>
    <n v="6"/>
    <x v="119"/>
    <x v="0"/>
    <s v="TH"/>
    <x v="43"/>
  </r>
  <r>
    <n v="3317.9160000000002"/>
    <s v="C004-41302"/>
    <x v="3"/>
    <n v="4"/>
    <s v="So0010-A1094189"/>
    <s v="G0005270"/>
    <d v="2014-06-20T00:00:00"/>
    <x v="0"/>
    <n v="6"/>
    <x v="119"/>
    <x v="0"/>
    <s v="TH"/>
    <x v="43"/>
  </r>
  <r>
    <n v="-6087.9840000000004"/>
    <s v="C004-41302"/>
    <x v="3"/>
    <n v="-3"/>
    <s v="So0010-A1072494"/>
    <s v="G0005280"/>
    <d v="2014-06-20T00:00:00"/>
    <x v="0"/>
    <n v="6"/>
    <x v="119"/>
    <x v="0"/>
    <s v="TH"/>
    <x v="43"/>
  </r>
  <r>
    <n v="-3317.9160000000002"/>
    <s v="C004-41302"/>
    <x v="3"/>
    <n v="-4"/>
    <s v="So0010-A1102460"/>
    <s v="G0005281"/>
    <d v="2014-06-20T00:00:00"/>
    <x v="0"/>
    <n v="6"/>
    <x v="119"/>
    <x v="0"/>
    <s v="TH"/>
    <x v="43"/>
  </r>
  <r>
    <n v="-2347.4639999999999"/>
    <s v="C004-41302"/>
    <x v="3"/>
    <n v="-1"/>
    <s v="So0010-A1128291"/>
    <s v="G0005282"/>
    <d v="2014-06-20T00:00:00"/>
    <x v="0"/>
    <n v="6"/>
    <x v="119"/>
    <x v="0"/>
    <s v="TH"/>
    <x v="43"/>
  </r>
  <r>
    <n v="9182.9639999999999"/>
    <s v="C004-41302"/>
    <x v="3"/>
    <n v="8"/>
    <s v="So0010-A1149474"/>
    <s v="G0005283"/>
    <d v="2014-06-20T00:00:00"/>
    <x v="0"/>
    <n v="6"/>
    <x v="119"/>
    <x v="0"/>
    <s v="TH"/>
    <x v="43"/>
  </r>
  <r>
    <n v="-5178.6000000000004"/>
    <s v="C004-41302"/>
    <x v="3"/>
    <n v="-3"/>
    <s v="So0010-A6408110"/>
    <s v="G0005431"/>
    <d v="2014-10-06T00:00:00"/>
    <x v="0"/>
    <n v="10"/>
    <x v="119"/>
    <x v="0"/>
    <s v="TH"/>
    <x v="43"/>
  </r>
  <r>
    <n v="-3106.7400000000002"/>
    <s v="C004-41302"/>
    <x v="3"/>
    <n v="-2"/>
    <s v="So0010-A6443310"/>
    <s v="G0005432"/>
    <d v="2014-10-06T00:00:00"/>
    <x v="0"/>
    <n v="10"/>
    <x v="119"/>
    <x v="0"/>
    <s v="TH"/>
    <x v="43"/>
  </r>
  <r>
    <n v="-2007.6420000000001"/>
    <s v="C004-41302"/>
    <x v="3"/>
    <n v="-2"/>
    <s v="So0010-A6451808"/>
    <s v="G0005433"/>
    <d v="2014-10-06T00:00:00"/>
    <x v="0"/>
    <n v="10"/>
    <x v="119"/>
    <x v="0"/>
    <s v="TH"/>
    <x v="43"/>
  </r>
  <r>
    <n v="-4457.67"/>
    <s v="C004-41302"/>
    <x v="3"/>
    <n v="-3"/>
    <s v="So0010-A6461589"/>
    <s v="G0005434"/>
    <d v="2014-10-06T00:00:00"/>
    <x v="0"/>
    <n v="10"/>
    <x v="119"/>
    <x v="0"/>
    <s v="TH"/>
    <x v="43"/>
  </r>
  <r>
    <n v="19059.936000000002"/>
    <s v="C004-41302"/>
    <x v="3"/>
    <n v="23"/>
    <s v="So0020-A9601823"/>
    <s v="G0005681"/>
    <d v="2015-06-09T00:00:00"/>
    <x v="1"/>
    <n v="6"/>
    <x v="119"/>
    <x v="0"/>
    <s v="TH"/>
    <x v="43"/>
  </r>
  <r>
    <n v="3780"/>
    <s v="C004-42655"/>
    <x v="3"/>
    <n v="0"/>
    <s v="So2580-A5954585"/>
    <s v="G0001192"/>
    <d v="2016-04-28T00:00:00"/>
    <x v="2"/>
    <n v="4"/>
    <x v="120"/>
    <x v="0"/>
    <s v="PH"/>
    <x v="12"/>
  </r>
  <r>
    <n v="1260"/>
    <s v="C004-42655"/>
    <x v="3"/>
    <n v="0"/>
    <s v="So2600-A8315267"/>
    <s v="G0001205"/>
    <d v="2016-04-29T00:00:00"/>
    <x v="2"/>
    <n v="4"/>
    <x v="120"/>
    <x v="0"/>
    <s v="PH"/>
    <x v="12"/>
  </r>
  <r>
    <n v="1260"/>
    <s v="C004-42655"/>
    <x v="3"/>
    <n v="0"/>
    <s v="So2630-A8559345"/>
    <s v="G0001246"/>
    <d v="2016-05-31T00:00:00"/>
    <x v="2"/>
    <n v="5"/>
    <x v="120"/>
    <x v="0"/>
    <s v="PH"/>
    <x v="12"/>
  </r>
  <r>
    <n v="355.32"/>
    <s v="C004-42655"/>
    <x v="3"/>
    <n v="0"/>
    <s v="So2630-A8612224"/>
    <s v="G0001252"/>
    <d v="2016-05-31T00:00:00"/>
    <x v="2"/>
    <n v="5"/>
    <x v="120"/>
    <x v="0"/>
    <s v="PH"/>
    <x v="12"/>
  </r>
  <r>
    <n v="1260"/>
    <s v="C004-42655"/>
    <x v="3"/>
    <n v="0"/>
    <s v="So2670-A6118833"/>
    <s v="G0001292"/>
    <d v="2016-06-30T00:00:00"/>
    <x v="2"/>
    <n v="6"/>
    <x v="120"/>
    <x v="0"/>
    <s v="PH"/>
    <x v="12"/>
  </r>
  <r>
    <n v="5222.7840000000006"/>
    <s v="C004-42655"/>
    <x v="3"/>
    <n v="0"/>
    <s v="So2670-A6067188"/>
    <s v="G0001311"/>
    <d v="2016-06-30T00:00:00"/>
    <x v="2"/>
    <n v="6"/>
    <x v="120"/>
    <x v="0"/>
    <s v="PH"/>
    <x v="12"/>
  </r>
  <r>
    <n v="16800"/>
    <s v="C004-42655"/>
    <x v="3"/>
    <n v="0"/>
    <s v="So2710-A3288082"/>
    <s v="G0001331"/>
    <d v="2016-07-27T00:00:00"/>
    <x v="2"/>
    <n v="7"/>
    <x v="120"/>
    <x v="0"/>
    <s v="PH"/>
    <x v="12"/>
  </r>
  <r>
    <n v="-16800"/>
    <s v="C004-42655"/>
    <x v="3"/>
    <n v="0"/>
    <s v="SoD-50-A3877839"/>
    <s v="G0001331"/>
    <d v="2016-07-27T00:00:00"/>
    <x v="2"/>
    <n v="7"/>
    <x v="120"/>
    <x v="0"/>
    <s v="PH"/>
    <x v="12"/>
  </r>
  <r>
    <n v="16800"/>
    <s v="C004-42655"/>
    <x v="3"/>
    <n v="0"/>
    <s v="So2710-A3295522"/>
    <s v="G0001331"/>
    <d v="2016-07-27T00:00:00"/>
    <x v="2"/>
    <n v="7"/>
    <x v="120"/>
    <x v="0"/>
    <s v="PH"/>
    <x v="12"/>
  </r>
  <r>
    <n v="-16800"/>
    <s v="C004-42655"/>
    <x v="3"/>
    <n v="0"/>
    <s v="SoD-50-A3884569"/>
    <s v="G0001331"/>
    <d v="2016-07-27T00:00:00"/>
    <x v="2"/>
    <n v="7"/>
    <x v="120"/>
    <x v="0"/>
    <s v="PH"/>
    <x v="12"/>
  </r>
  <r>
    <n v="16800"/>
    <s v="C004-42655"/>
    <x v="3"/>
    <n v="0"/>
    <s v="So2710-A3304369"/>
    <s v="G0001331"/>
    <d v="2016-07-27T00:00:00"/>
    <x v="2"/>
    <n v="7"/>
    <x v="120"/>
    <x v="0"/>
    <s v="PH"/>
    <x v="12"/>
  </r>
  <r>
    <n v="1058.4000000000001"/>
    <s v="C004-42655"/>
    <x v="3"/>
    <n v="0"/>
    <s v="So2720-A0806550"/>
    <s v="G0001339"/>
    <d v="2016-07-29T00:00:00"/>
    <x v="2"/>
    <n v="7"/>
    <x v="120"/>
    <x v="0"/>
    <s v="PH"/>
    <x v="12"/>
  </r>
  <r>
    <n v="1079.652"/>
    <s v="C004-42655"/>
    <x v="3"/>
    <n v="0"/>
    <s v="So2720-A0894817"/>
    <s v="G0001348"/>
    <d v="2016-07-29T00:00:00"/>
    <x v="2"/>
    <n v="7"/>
    <x v="120"/>
    <x v="0"/>
    <s v="PH"/>
    <x v="12"/>
  </r>
  <r>
    <n v="1855.8120000000001"/>
    <s v="C004-42655"/>
    <x v="3"/>
    <n v="0"/>
    <s v="So2770-A3338329"/>
    <s v="G0001454"/>
    <d v="2016-08-31T00:00:00"/>
    <x v="2"/>
    <n v="8"/>
    <x v="120"/>
    <x v="0"/>
    <s v="PH"/>
    <x v="12"/>
  </r>
  <r>
    <n v="3777.48"/>
    <s v="C004-42655"/>
    <x v="3"/>
    <n v="0"/>
    <s v="So2790-A5765774"/>
    <s v="G0001474"/>
    <d v="2016-09-26T00:00:00"/>
    <x v="2"/>
    <n v="9"/>
    <x v="120"/>
    <x v="0"/>
    <s v="PH"/>
    <x v="12"/>
  </r>
  <r>
    <n v="651.41999999999996"/>
    <s v="C004-42655"/>
    <x v="3"/>
    <n v="0"/>
    <s v="So2790-A5782585"/>
    <s v="G0001476"/>
    <d v="2016-09-27T00:00:00"/>
    <x v="2"/>
    <n v="9"/>
    <x v="120"/>
    <x v="0"/>
    <s v="PH"/>
    <x v="12"/>
  </r>
  <r>
    <n v="430.92"/>
    <s v="C004-42655"/>
    <x v="3"/>
    <n v="0"/>
    <s v="So2790-A5806535"/>
    <s v="G0001478"/>
    <d v="2016-09-27T00:00:00"/>
    <x v="2"/>
    <n v="9"/>
    <x v="120"/>
    <x v="0"/>
    <s v="PH"/>
    <x v="12"/>
  </r>
  <r>
    <n v="2130.6600000000003"/>
    <s v="C004-42655"/>
    <x v="3"/>
    <n v="0"/>
    <s v="So2840-A0877673"/>
    <s v="G0001511"/>
    <d v="2016-10-25T00:00:00"/>
    <x v="2"/>
    <n v="10"/>
    <x v="120"/>
    <x v="0"/>
    <s v="PH"/>
    <x v="12"/>
  </r>
  <r>
    <n v="866.20800000000008"/>
    <s v="C004-42655"/>
    <x v="3"/>
    <n v="0"/>
    <s v="So2850-A5801962"/>
    <s v="G0001524"/>
    <d v="2016-10-31T00:00:00"/>
    <x v="2"/>
    <n v="10"/>
    <x v="120"/>
    <x v="0"/>
    <s v="PH"/>
    <x v="12"/>
  </r>
  <r>
    <n v="443.05799999999999"/>
    <s v="C004-42655"/>
    <x v="3"/>
    <n v="0"/>
    <s v="So2890-A3354715"/>
    <s v="G0001536"/>
    <d v="2016-11-30T00:00:00"/>
    <x v="2"/>
    <n v="11"/>
    <x v="120"/>
    <x v="0"/>
    <s v="PH"/>
    <x v="12"/>
  </r>
  <r>
    <n v="860.58"/>
    <s v="C004-42655"/>
    <x v="3"/>
    <n v="0"/>
    <s v="So2900-A8277166"/>
    <s v="G0001540"/>
    <d v="2016-11-30T00:00:00"/>
    <x v="2"/>
    <n v="11"/>
    <x v="120"/>
    <x v="0"/>
    <s v="PH"/>
    <x v="12"/>
  </r>
  <r>
    <n v="393.91800000000006"/>
    <s v="C004-42655"/>
    <x v="3"/>
    <n v="0"/>
    <s v="So2940-A5801823"/>
    <s v="G0001555"/>
    <d v="2016-12-30T00:00:00"/>
    <x v="2"/>
    <n v="12"/>
    <x v="120"/>
    <x v="0"/>
    <s v="PH"/>
    <x v="12"/>
  </r>
  <r>
    <n v="556.71"/>
    <s v="C004-42655"/>
    <x v="3"/>
    <n v="0"/>
    <s v="So2990-A8378484"/>
    <s v="G0001579"/>
    <d v="2017-01-31T00:00:00"/>
    <x v="3"/>
    <n v="1"/>
    <x v="120"/>
    <x v="0"/>
    <s v="PH"/>
    <x v="12"/>
  </r>
  <r>
    <n v="78.834000000000003"/>
    <s v="C004-42655"/>
    <x v="3"/>
    <n v="0"/>
    <s v="So3050-A8363020"/>
    <s v="G0001617"/>
    <d v="2017-03-31T00:00:00"/>
    <x v="3"/>
    <n v="3"/>
    <x v="120"/>
    <x v="0"/>
    <s v="PH"/>
    <x v="12"/>
  </r>
  <r>
    <n v="225.876"/>
    <s v="C004-42655"/>
    <x v="3"/>
    <n v="0"/>
    <s v="So3110-A0807715"/>
    <s v="G0001645"/>
    <d v="2017-04-28T00:00:00"/>
    <x v="3"/>
    <n v="4"/>
    <x v="120"/>
    <x v="0"/>
    <s v="PH"/>
    <x v="12"/>
  </r>
  <r>
    <n v="114.996"/>
    <s v="C004-42655"/>
    <x v="3"/>
    <n v="0"/>
    <s v="So3140-A8331105"/>
    <s v="G0001678"/>
    <d v="2017-05-30T00:00:00"/>
    <x v="3"/>
    <n v="5"/>
    <x v="120"/>
    <x v="0"/>
    <s v="PH"/>
    <x v="12"/>
  </r>
  <r>
    <n v="236.20800000000003"/>
    <s v="C004-42655"/>
    <x v="3"/>
    <n v="0"/>
    <s v="So3190-A3275892"/>
    <s v="G0001705"/>
    <d v="2017-06-28T00:00:00"/>
    <x v="3"/>
    <n v="6"/>
    <x v="120"/>
    <x v="0"/>
    <s v="PH"/>
    <x v="12"/>
  </r>
  <r>
    <n v="111.97200000000001"/>
    <s v="C004-42655"/>
    <x v="3"/>
    <n v="0"/>
    <s v="So3230-A8348052"/>
    <s v="G0001812"/>
    <d v="2017-07-28T00:00:00"/>
    <x v="3"/>
    <n v="7"/>
    <x v="120"/>
    <x v="0"/>
    <s v="PH"/>
    <x v="12"/>
  </r>
  <r>
    <n v="48.72"/>
    <s v="C004-42655"/>
    <x v="3"/>
    <n v="0"/>
    <s v="So3310-A3315228"/>
    <s v="G0001849"/>
    <d v="2017-08-31T00:00:00"/>
    <x v="3"/>
    <n v="8"/>
    <x v="120"/>
    <x v="0"/>
    <s v="PH"/>
    <x v="12"/>
  </r>
  <r>
    <n v="218.988"/>
    <s v="C004-42655"/>
    <x v="3"/>
    <n v="0"/>
    <s v="So3360-A5827450"/>
    <s v="G0001942"/>
    <d v="2017-10-13T00:00:00"/>
    <x v="3"/>
    <n v="10"/>
    <x v="120"/>
    <x v="0"/>
    <s v="PH"/>
    <x v="12"/>
  </r>
  <r>
    <n v="0"/>
    <s v="C004-46253"/>
    <x v="0"/>
    <n v="1"/>
    <s v="So0000-A2533390"/>
    <s v="G0005001"/>
    <d v="2014-01-22T00:00:00"/>
    <x v="0"/>
    <n v="1"/>
    <x v="121"/>
    <x v="0"/>
    <s v="KH"/>
    <x v="44"/>
  </r>
  <r>
    <n v="0"/>
    <s v="C004-46253"/>
    <x v="0"/>
    <n v="1"/>
    <s v="So0000-A2621520"/>
    <s v="G0005002"/>
    <d v="2014-01-22T00:00:00"/>
    <x v="0"/>
    <n v="1"/>
    <x v="121"/>
    <x v="0"/>
    <s v="KH"/>
    <x v="44"/>
  </r>
  <r>
    <n v="4826.0940000000001"/>
    <s v="C004-46253"/>
    <x v="0"/>
    <n v="13"/>
    <s v="So0000-A3124060"/>
    <s v="G0005043"/>
    <d v="2014-02-11T00:00:00"/>
    <x v="0"/>
    <n v="2"/>
    <x v="121"/>
    <x v="0"/>
    <s v="KH"/>
    <x v="44"/>
  </r>
  <r>
    <n v="0"/>
    <s v="C004-46253"/>
    <x v="0"/>
    <n v="7"/>
    <s v="So0000-A3188446"/>
    <s v="G0005064"/>
    <d v="2014-02-19T00:00:00"/>
    <x v="0"/>
    <n v="2"/>
    <x v="121"/>
    <x v="0"/>
    <s v="KH"/>
    <x v="44"/>
  </r>
  <r>
    <n v="0"/>
    <s v="C004-46253"/>
    <x v="0"/>
    <n v="2"/>
    <s v="So0000-A3192737"/>
    <s v="G0005065"/>
    <d v="2014-02-19T00:00:00"/>
    <x v="0"/>
    <n v="2"/>
    <x v="121"/>
    <x v="0"/>
    <s v="KH"/>
    <x v="44"/>
  </r>
  <r>
    <n v="38362.254000000008"/>
    <s v="C004-46253"/>
    <x v="3"/>
    <n v="113"/>
    <s v="So0000-A3354390"/>
    <s v="G0005077"/>
    <d v="2014-02-24T00:00:00"/>
    <x v="0"/>
    <n v="2"/>
    <x v="121"/>
    <x v="0"/>
    <s v="KH"/>
    <x v="44"/>
  </r>
  <r>
    <n v="38795.4"/>
    <s v="C004-46253"/>
    <x v="3"/>
    <n v="116"/>
    <s v="So0000-A3354390"/>
    <s v="G0005078"/>
    <d v="2014-02-24T00:00:00"/>
    <x v="0"/>
    <n v="2"/>
    <x v="121"/>
    <x v="0"/>
    <s v="KH"/>
    <x v="44"/>
  </r>
  <r>
    <n v="43684.200000000004"/>
    <s v="C004-46253"/>
    <x v="3"/>
    <n v="129"/>
    <s v="So0000-A3354390"/>
    <s v="G0005079"/>
    <d v="2014-02-24T00:00:00"/>
    <x v="0"/>
    <n v="2"/>
    <x v="121"/>
    <x v="0"/>
    <s v="KH"/>
    <x v="44"/>
  </r>
  <r>
    <n v="33279.161999999997"/>
    <s v="C004-46253"/>
    <x v="3"/>
    <n v="97"/>
    <s v="So0000-A3354390"/>
    <s v="G0005080"/>
    <d v="2014-02-24T00:00:00"/>
    <x v="0"/>
    <n v="2"/>
    <x v="121"/>
    <x v="0"/>
    <s v="KH"/>
    <x v="44"/>
  </r>
  <r>
    <n v="42825.551999999996"/>
    <s v="C004-46253"/>
    <x v="3"/>
    <n v="124"/>
    <s v="So0000-A3354390"/>
    <s v="G0005086"/>
    <d v="2014-02-25T00:00:00"/>
    <x v="0"/>
    <n v="2"/>
    <x v="121"/>
    <x v="0"/>
    <s v="KH"/>
    <x v="44"/>
  </r>
  <r>
    <n v="51397.206000000006"/>
    <s v="C004-46253"/>
    <x v="3"/>
    <n v="152"/>
    <s v="So0000-A3354390"/>
    <s v="G0005087"/>
    <d v="2014-02-25T00:00:00"/>
    <x v="0"/>
    <n v="2"/>
    <x v="121"/>
    <x v="0"/>
    <s v="KH"/>
    <x v="44"/>
  </r>
  <r>
    <n v="39330.06"/>
    <s v="C004-46253"/>
    <x v="3"/>
    <n v="114"/>
    <s v="So0000-A3354390"/>
    <s v="G0005088"/>
    <d v="2014-02-25T00:00:00"/>
    <x v="0"/>
    <n v="2"/>
    <x v="121"/>
    <x v="0"/>
    <s v="KH"/>
    <x v="44"/>
  </r>
  <r>
    <n v="0"/>
    <s v="C004-46253"/>
    <x v="0"/>
    <n v="2"/>
    <s v="So0000-A3968750"/>
    <s v="G0005089"/>
    <d v="2014-02-26T00:00:00"/>
    <x v="0"/>
    <n v="2"/>
    <x v="121"/>
    <x v="0"/>
    <s v="KH"/>
    <x v="44"/>
  </r>
  <r>
    <n v="49799.273999999998"/>
    <s v="C004-46253"/>
    <x v="3"/>
    <n v="143"/>
    <s v="So0000-A3354390"/>
    <s v="G0005090"/>
    <d v="2014-02-26T00:00:00"/>
    <x v="0"/>
    <n v="2"/>
    <x v="121"/>
    <x v="0"/>
    <s v="KH"/>
    <x v="44"/>
  </r>
  <r>
    <n v="43352.694000000003"/>
    <s v="C004-46253"/>
    <x v="3"/>
    <n v="118"/>
    <s v="So0000-A3354390"/>
    <s v="G0005091"/>
    <d v="2014-02-26T00:00:00"/>
    <x v="0"/>
    <n v="2"/>
    <x v="121"/>
    <x v="0"/>
    <s v="KH"/>
    <x v="44"/>
  </r>
  <r>
    <n v="44660.742000000006"/>
    <s v="C004-46253"/>
    <x v="3"/>
    <n v="130"/>
    <s v="So0000-A3354390"/>
    <s v="G0005092"/>
    <d v="2014-02-26T00:00:00"/>
    <x v="0"/>
    <n v="2"/>
    <x v="121"/>
    <x v="0"/>
    <s v="KH"/>
    <x v="44"/>
  </r>
  <r>
    <n v="0"/>
    <s v="C004-46253"/>
    <x v="3"/>
    <n v="6"/>
    <s v="So0000-A4228097"/>
    <s v="G0005104"/>
    <d v="2014-02-28T00:00:00"/>
    <x v="0"/>
    <n v="2"/>
    <x v="121"/>
    <x v="0"/>
    <s v="KH"/>
    <x v="44"/>
  </r>
  <r>
    <n v="44429.868000000002"/>
    <s v="C004-46253"/>
    <x v="3"/>
    <n v="127"/>
    <s v="So0000-A3354390"/>
    <s v="G0005105"/>
    <d v="2014-02-28T00:00:00"/>
    <x v="0"/>
    <n v="2"/>
    <x v="121"/>
    <x v="0"/>
    <s v="KH"/>
    <x v="44"/>
  </r>
  <r>
    <n v="44934.96"/>
    <s v="C004-46253"/>
    <x v="3"/>
    <n v="132"/>
    <s v="So0000-A3354390"/>
    <s v="G0005106"/>
    <d v="2014-02-28T00:00:00"/>
    <x v="0"/>
    <n v="2"/>
    <x v="121"/>
    <x v="0"/>
    <s v="KH"/>
    <x v="44"/>
  </r>
  <r>
    <n v="49357.266000000003"/>
    <s v="C004-46253"/>
    <x v="0"/>
    <n v="141"/>
    <s v="So0000-A3354390"/>
    <s v="G0005113"/>
    <d v="2014-03-04T00:00:00"/>
    <x v="0"/>
    <n v="3"/>
    <x v="121"/>
    <x v="0"/>
    <s v="KH"/>
    <x v="44"/>
  </r>
  <r>
    <n v="0"/>
    <s v="C004-46253"/>
    <x v="3"/>
    <n v="1"/>
    <s v="So0000-A4212189"/>
    <s v="G0005122"/>
    <d v="2014-03-05T00:00:00"/>
    <x v="0"/>
    <n v="3"/>
    <x v="121"/>
    <x v="0"/>
    <s v="KH"/>
    <x v="44"/>
  </r>
  <r>
    <n v="21806.988000000001"/>
    <s v="C004-46253"/>
    <x v="0"/>
    <n v="51"/>
    <s v="So0000-A3826347"/>
    <s v="G0005124"/>
    <d v="2014-03-05T00:00:00"/>
    <x v="0"/>
    <n v="3"/>
    <x v="121"/>
    <x v="0"/>
    <s v="KH"/>
    <x v="44"/>
  </r>
  <r>
    <n v="34028.063999999998"/>
    <s v="C004-46253"/>
    <x v="0"/>
    <n v="78"/>
    <s v="So0000-A3826347"/>
    <s v="G0005125"/>
    <d v="2014-03-05T00:00:00"/>
    <x v="0"/>
    <n v="3"/>
    <x v="121"/>
    <x v="0"/>
    <s v="KH"/>
    <x v="44"/>
  </r>
  <r>
    <n v="23250.024000000001"/>
    <s v="C004-46253"/>
    <x v="0"/>
    <n v="53"/>
    <s v="So0000-A3826347"/>
    <s v="G0005126"/>
    <d v="2014-03-05T00:00:00"/>
    <x v="0"/>
    <n v="3"/>
    <x v="121"/>
    <x v="0"/>
    <s v="KH"/>
    <x v="44"/>
  </r>
  <r>
    <n v="24288.936000000002"/>
    <s v="C004-46253"/>
    <x v="0"/>
    <n v="55"/>
    <s v="So0000-A3826347"/>
    <s v="G0005127"/>
    <d v="2014-03-05T00:00:00"/>
    <x v="0"/>
    <n v="3"/>
    <x v="121"/>
    <x v="0"/>
    <s v="KH"/>
    <x v="44"/>
  </r>
  <r>
    <n v="21754.404000000002"/>
    <s v="C004-46253"/>
    <x v="0"/>
    <n v="53"/>
    <s v="So0000-A3826347"/>
    <s v="G0005128"/>
    <d v="2014-03-05T00:00:00"/>
    <x v="0"/>
    <n v="3"/>
    <x v="121"/>
    <x v="0"/>
    <s v="KH"/>
    <x v="44"/>
  </r>
  <r>
    <n v="15915.018"/>
    <s v="C004-46253"/>
    <x v="0"/>
    <n v="37"/>
    <s v="So0000-A3826347"/>
    <s v="G0005129"/>
    <d v="2014-03-05T00:00:00"/>
    <x v="0"/>
    <n v="3"/>
    <x v="121"/>
    <x v="0"/>
    <s v="KH"/>
    <x v="44"/>
  </r>
  <r>
    <n v="15334.62"/>
    <s v="C004-46253"/>
    <x v="0"/>
    <n v="34"/>
    <s v="So0000-A3826347"/>
    <s v="G0005130"/>
    <d v="2014-03-05T00:00:00"/>
    <x v="0"/>
    <n v="3"/>
    <x v="121"/>
    <x v="0"/>
    <s v="KH"/>
    <x v="44"/>
  </r>
  <r>
    <n v="18666.144"/>
    <s v="C004-46253"/>
    <x v="0"/>
    <n v="44"/>
    <s v="So0000-A3826347"/>
    <s v="G0005132"/>
    <d v="2014-03-06T00:00:00"/>
    <x v="0"/>
    <n v="3"/>
    <x v="121"/>
    <x v="0"/>
    <s v="KH"/>
    <x v="44"/>
  </r>
  <r>
    <n v="14791.938"/>
    <s v="C004-46253"/>
    <x v="0"/>
    <n v="38"/>
    <s v="So0000-A3826347"/>
    <s v="G0005133"/>
    <d v="2014-03-06T00:00:00"/>
    <x v="0"/>
    <n v="3"/>
    <x v="121"/>
    <x v="0"/>
    <s v="KH"/>
    <x v="44"/>
  </r>
  <r>
    <n v="16115.19"/>
    <s v="C004-46253"/>
    <x v="0"/>
    <n v="35"/>
    <s v="So0000-A3826347"/>
    <s v="G0005134"/>
    <d v="2014-03-06T00:00:00"/>
    <x v="0"/>
    <n v="3"/>
    <x v="121"/>
    <x v="0"/>
    <s v="KH"/>
    <x v="44"/>
  </r>
  <r>
    <n v="0"/>
    <s v="C004-46253"/>
    <x v="3"/>
    <n v="1"/>
    <s v="So0000-A4385359"/>
    <s v="G0005139"/>
    <d v="2014-03-07T00:00:00"/>
    <x v="0"/>
    <n v="3"/>
    <x v="121"/>
    <x v="0"/>
    <s v="KH"/>
    <x v="44"/>
  </r>
  <r>
    <n v="21690.311999999998"/>
    <s v="C004-46253"/>
    <x v="0"/>
    <n v="50"/>
    <s v="So0000-A3826347"/>
    <s v="G0005149"/>
    <d v="2014-03-10T00:00:00"/>
    <x v="0"/>
    <n v="3"/>
    <x v="121"/>
    <x v="0"/>
    <s v="KH"/>
    <x v="44"/>
  </r>
  <r>
    <n v="29291.178000000004"/>
    <s v="C004-46253"/>
    <x v="0"/>
    <n v="81"/>
    <s v="So0000-A3354390"/>
    <s v="G0005150"/>
    <d v="2014-03-10T00:00:00"/>
    <x v="0"/>
    <n v="3"/>
    <x v="121"/>
    <x v="0"/>
    <s v="KH"/>
    <x v="44"/>
  </r>
  <r>
    <n v="22084.398000000001"/>
    <s v="C004-46253"/>
    <x v="0"/>
    <n v="55"/>
    <s v="So0000-A3826347"/>
    <s v="G0005184"/>
    <d v="2014-03-19T00:00:00"/>
    <x v="0"/>
    <n v="3"/>
    <x v="121"/>
    <x v="0"/>
    <s v="KH"/>
    <x v="44"/>
  </r>
  <r>
    <n v="0"/>
    <s v="C004-46253"/>
    <x v="0"/>
    <n v="5"/>
    <s v="So0000-A5454382"/>
    <s v="G0005212"/>
    <d v="2014-03-26T00:00:00"/>
    <x v="0"/>
    <n v="3"/>
    <x v="121"/>
    <x v="0"/>
    <s v="KH"/>
    <x v="44"/>
  </r>
  <r>
    <n v="0"/>
    <s v="C004-46253"/>
    <x v="3"/>
    <n v="2"/>
    <s v="So0000-A5477602"/>
    <s v="G0005213"/>
    <d v="2014-03-26T00:00:00"/>
    <x v="0"/>
    <n v="3"/>
    <x v="121"/>
    <x v="0"/>
    <s v="KH"/>
    <x v="44"/>
  </r>
  <r>
    <n v="-588.71399999999994"/>
    <s v="C004-46253"/>
    <x v="3"/>
    <n v="-1"/>
    <s v="So0000-A5837986"/>
    <s v="G0005225"/>
    <d v="2014-03-27T00:00:00"/>
    <x v="0"/>
    <n v="3"/>
    <x v="121"/>
    <x v="0"/>
    <s v="KH"/>
    <x v="44"/>
  </r>
  <r>
    <n v="456.28800000000001"/>
    <s v="C004-46253"/>
    <x v="3"/>
    <n v="1"/>
    <s v="So0000-A5847525"/>
    <s v="G0005226"/>
    <d v="2014-03-27T00:00:00"/>
    <x v="0"/>
    <n v="3"/>
    <x v="121"/>
    <x v="0"/>
    <s v="KH"/>
    <x v="44"/>
  </r>
  <r>
    <n v="0"/>
    <s v="C004-46253"/>
    <x v="0"/>
    <n v="1"/>
    <s v="So0000-A5644133"/>
    <s v="G0005232"/>
    <d v="2014-03-28T00:00:00"/>
    <x v="0"/>
    <n v="3"/>
    <x v="121"/>
    <x v="0"/>
    <s v="KH"/>
    <x v="44"/>
  </r>
  <r>
    <n v="100293.732"/>
    <s v="C004-46253"/>
    <x v="0"/>
    <n v="240"/>
    <s v="So0000-A4047129"/>
    <s v="G0005251"/>
    <d v="2014-04-01T00:00:00"/>
    <x v="0"/>
    <n v="4"/>
    <x v="121"/>
    <x v="0"/>
    <s v="KH"/>
    <x v="44"/>
  </r>
  <r>
    <n v="78530.424000000014"/>
    <s v="C004-46253"/>
    <x v="0"/>
    <n v="194"/>
    <s v="So0000-A4047129"/>
    <s v="G0005254"/>
    <d v="2014-04-02T00:00:00"/>
    <x v="0"/>
    <n v="4"/>
    <x v="121"/>
    <x v="0"/>
    <s v="KH"/>
    <x v="44"/>
  </r>
  <r>
    <n v="12427.59"/>
    <s v="C004-46253"/>
    <x v="0"/>
    <n v="37"/>
    <s v="So0000-A3826347"/>
    <s v="G0005255"/>
    <d v="2014-04-02T00:00:00"/>
    <x v="0"/>
    <n v="4"/>
    <x v="121"/>
    <x v="0"/>
    <s v="KH"/>
    <x v="44"/>
  </r>
  <r>
    <n v="0"/>
    <s v="C004-46253"/>
    <x v="0"/>
    <n v="2"/>
    <s v="So0000-A5819406"/>
    <s v="G0005256"/>
    <d v="2014-04-02T00:00:00"/>
    <x v="0"/>
    <n v="4"/>
    <x v="121"/>
    <x v="0"/>
    <s v="KH"/>
    <x v="44"/>
  </r>
  <r>
    <n v="80335.5"/>
    <s v="C004-46253"/>
    <x v="0"/>
    <n v="212"/>
    <s v="So0000-A4047129"/>
    <s v="G0005261"/>
    <d v="2014-04-02T00:00:00"/>
    <x v="0"/>
    <n v="4"/>
    <x v="121"/>
    <x v="0"/>
    <s v="KH"/>
    <x v="44"/>
  </r>
  <r>
    <n v="105400.59600000001"/>
    <s v="C004-46253"/>
    <x v="0"/>
    <n v="284"/>
    <s v="So0000-A4047129"/>
    <s v="G0005265"/>
    <d v="2014-04-03T00:00:00"/>
    <x v="0"/>
    <n v="4"/>
    <x v="121"/>
    <x v="0"/>
    <s v="KH"/>
    <x v="44"/>
  </r>
  <r>
    <n v="74561.004000000001"/>
    <s v="C004-46253"/>
    <x v="0"/>
    <n v="197"/>
    <s v="So0000-A4047129"/>
    <s v="G0005266"/>
    <d v="2014-04-04T00:00:00"/>
    <x v="0"/>
    <n v="4"/>
    <x v="121"/>
    <x v="0"/>
    <s v="KH"/>
    <x v="44"/>
  </r>
  <r>
    <n v="0"/>
    <s v="C004-46253"/>
    <x v="0"/>
    <n v="1"/>
    <s v="So0000-A6144090"/>
    <s v="G0005274"/>
    <d v="2014-04-07T00:00:00"/>
    <x v="0"/>
    <n v="4"/>
    <x v="121"/>
    <x v="0"/>
    <s v="KH"/>
    <x v="44"/>
  </r>
  <r>
    <n v="68192.292000000001"/>
    <s v="C004-46253"/>
    <x v="0"/>
    <n v="222"/>
    <s v="So0000-A4047129"/>
    <s v="G0005279"/>
    <d v="2014-04-09T00:00:00"/>
    <x v="0"/>
    <n v="4"/>
    <x v="121"/>
    <x v="0"/>
    <s v="KH"/>
    <x v="44"/>
  </r>
  <r>
    <n v="0"/>
    <s v="C004-46253"/>
    <x v="3"/>
    <n v="1"/>
    <s v="So0000-A6489167"/>
    <s v="G0005300"/>
    <d v="2014-04-16T00:00:00"/>
    <x v="0"/>
    <n v="4"/>
    <x v="121"/>
    <x v="0"/>
    <s v="KH"/>
    <x v="44"/>
  </r>
  <r>
    <n v="0"/>
    <s v="C004-46253"/>
    <x v="3"/>
    <n v="2"/>
    <s v="So0000-A6385059"/>
    <s v="G0005301"/>
    <d v="2014-04-16T00:00:00"/>
    <x v="0"/>
    <n v="4"/>
    <x v="121"/>
    <x v="0"/>
    <s v="KH"/>
    <x v="44"/>
  </r>
  <r>
    <n v="0"/>
    <s v="C004-46253"/>
    <x v="3"/>
    <n v="2"/>
    <s v="So0000-A6373628"/>
    <s v="G0005302"/>
    <d v="2014-04-16T00:00:00"/>
    <x v="0"/>
    <n v="4"/>
    <x v="121"/>
    <x v="0"/>
    <s v="KH"/>
    <x v="44"/>
  </r>
  <r>
    <n v="0"/>
    <s v="C004-46253"/>
    <x v="3"/>
    <n v="1"/>
    <s v="So0000-A6472356"/>
    <s v="G0005303"/>
    <d v="2014-04-16T00:00:00"/>
    <x v="0"/>
    <n v="4"/>
    <x v="121"/>
    <x v="0"/>
    <s v="KH"/>
    <x v="44"/>
  </r>
  <r>
    <n v="0"/>
    <s v="C004-46253"/>
    <x v="3"/>
    <n v="8"/>
    <s v="So0000-A6351482"/>
    <s v="G0005304"/>
    <d v="2014-04-16T00:00:00"/>
    <x v="0"/>
    <n v="4"/>
    <x v="121"/>
    <x v="0"/>
    <s v="KH"/>
    <x v="44"/>
  </r>
  <r>
    <n v="0"/>
    <s v="C004-46253"/>
    <x v="3"/>
    <n v="2"/>
    <s v="So0000-A6723978"/>
    <s v="G0005306"/>
    <d v="2014-04-16T00:00:00"/>
    <x v="0"/>
    <n v="4"/>
    <x v="121"/>
    <x v="0"/>
    <s v="KH"/>
    <x v="44"/>
  </r>
  <r>
    <n v="38499.300000000003"/>
    <s v="C004-46253"/>
    <x v="0"/>
    <n v="75"/>
    <s v="So0000-A5876015"/>
    <s v="G0005316"/>
    <d v="2014-04-18T00:00:00"/>
    <x v="0"/>
    <n v="4"/>
    <x v="121"/>
    <x v="0"/>
    <s v="KH"/>
    <x v="44"/>
  </r>
  <r>
    <n v="-297.40200000000004"/>
    <s v="C004-46253"/>
    <x v="3"/>
    <n v="-1"/>
    <s v="So0000-A7146551"/>
    <s v="G0005332"/>
    <d v="2014-04-23T00:00:00"/>
    <x v="0"/>
    <n v="4"/>
    <x v="121"/>
    <x v="0"/>
    <s v="KH"/>
    <x v="44"/>
  </r>
  <r>
    <n v="296.39400000000001"/>
    <s v="C004-46253"/>
    <x v="3"/>
    <n v="1"/>
    <s v="So0000-A7157435"/>
    <s v="G0005333"/>
    <d v="2014-04-23T00:00:00"/>
    <x v="0"/>
    <n v="4"/>
    <x v="121"/>
    <x v="0"/>
    <s v="KH"/>
    <x v="44"/>
  </r>
  <r>
    <n v="0"/>
    <s v="C004-46253"/>
    <x v="2"/>
    <n v="2"/>
    <s v="So0000-A6987743"/>
    <s v="G0005345"/>
    <d v="2014-04-25T00:00:00"/>
    <x v="0"/>
    <n v="4"/>
    <x v="121"/>
    <x v="0"/>
    <s v="KH"/>
    <x v="44"/>
  </r>
  <r>
    <n v="0"/>
    <s v="C004-46253"/>
    <x v="2"/>
    <n v="2"/>
    <s v="So0000-A6975391"/>
    <s v="G0005346"/>
    <d v="2014-04-25T00:00:00"/>
    <x v="0"/>
    <n v="4"/>
    <x v="121"/>
    <x v="0"/>
    <s v="KH"/>
    <x v="44"/>
  </r>
  <r>
    <n v="0"/>
    <s v="C004-46253"/>
    <x v="2"/>
    <n v="4"/>
    <s v="So0000-A6958646"/>
    <s v="G0005347"/>
    <d v="2014-04-25T00:00:00"/>
    <x v="0"/>
    <n v="4"/>
    <x v="121"/>
    <x v="0"/>
    <s v="KH"/>
    <x v="44"/>
  </r>
  <r>
    <n v="0"/>
    <s v="C004-46253"/>
    <x v="2"/>
    <n v="4"/>
    <s v="So0000-A7346565"/>
    <s v="G0005366"/>
    <d v="2014-04-30T00:00:00"/>
    <x v="0"/>
    <n v="4"/>
    <x v="121"/>
    <x v="0"/>
    <s v="KH"/>
    <x v="44"/>
  </r>
  <r>
    <n v="0"/>
    <s v="C004-46253"/>
    <x v="2"/>
    <n v="4"/>
    <s v="So0000-A7171785"/>
    <s v="G0005367"/>
    <d v="2014-04-30T00:00:00"/>
    <x v="0"/>
    <n v="4"/>
    <x v="121"/>
    <x v="0"/>
    <s v="KH"/>
    <x v="44"/>
  </r>
  <r>
    <n v="-2053.2960000000003"/>
    <s v="C004-46253"/>
    <x v="3"/>
    <n v="0"/>
    <s v="So1640-A8389313"/>
    <s v="G0005382"/>
    <d v="2014-05-07T00:00:00"/>
    <x v="0"/>
    <n v="5"/>
    <x v="121"/>
    <x v="0"/>
    <s v="KH"/>
    <x v="44"/>
  </r>
  <r>
    <n v="0"/>
    <s v="C004-46253"/>
    <x v="2"/>
    <n v="2"/>
    <s v="So0000-A7505416"/>
    <s v="G0005386"/>
    <d v="2014-05-09T00:00:00"/>
    <x v="0"/>
    <n v="5"/>
    <x v="121"/>
    <x v="0"/>
    <s v="KH"/>
    <x v="44"/>
  </r>
  <r>
    <n v="0"/>
    <s v="C004-46253"/>
    <x v="2"/>
    <n v="2"/>
    <s v="So0000-A7698155"/>
    <s v="G0005396"/>
    <d v="2014-05-12T00:00:00"/>
    <x v="0"/>
    <n v="5"/>
    <x v="121"/>
    <x v="0"/>
    <s v="KH"/>
    <x v="44"/>
  </r>
  <r>
    <n v="0"/>
    <s v="C004-46253"/>
    <x v="2"/>
    <n v="5"/>
    <s v="So0000-A7712945"/>
    <s v="G0005397"/>
    <d v="2014-05-12T00:00:00"/>
    <x v="0"/>
    <n v="5"/>
    <x v="121"/>
    <x v="0"/>
    <s v="KH"/>
    <x v="44"/>
  </r>
  <r>
    <n v="0"/>
    <s v="C004-46253"/>
    <x v="2"/>
    <n v="2"/>
    <s v="So0000-A8614092"/>
    <s v="G0005449"/>
    <d v="2014-05-21T00:00:00"/>
    <x v="0"/>
    <n v="5"/>
    <x v="121"/>
    <x v="0"/>
    <s v="KH"/>
    <x v="44"/>
  </r>
  <r>
    <n v="0"/>
    <s v="C004-46253"/>
    <x v="2"/>
    <n v="1"/>
    <s v="So0000-A8535416"/>
    <s v="G0005450"/>
    <d v="2014-05-21T00:00:00"/>
    <x v="0"/>
    <n v="5"/>
    <x v="121"/>
    <x v="0"/>
    <s v="KH"/>
    <x v="44"/>
  </r>
  <r>
    <n v="0"/>
    <s v="C004-46253"/>
    <x v="2"/>
    <n v="1.4"/>
    <s v="So0000-A8811884"/>
    <s v="G0005471"/>
    <d v="2014-05-26T00:00:00"/>
    <x v="0"/>
    <n v="5"/>
    <x v="121"/>
    <x v="0"/>
    <s v="KH"/>
    <x v="44"/>
  </r>
  <r>
    <n v="0"/>
    <s v="C004-46253"/>
    <x v="2"/>
    <n v="2"/>
    <s v="So0000-A9207255"/>
    <s v="G0005489"/>
    <d v="2014-05-30T00:00:00"/>
    <x v="0"/>
    <n v="5"/>
    <x v="121"/>
    <x v="0"/>
    <s v="KH"/>
    <x v="44"/>
  </r>
  <r>
    <n v="0"/>
    <s v="C004-46253"/>
    <x v="2"/>
    <n v="1"/>
    <s v="So0000-A9138251"/>
    <s v="G0005490"/>
    <d v="2014-05-30T00:00:00"/>
    <x v="0"/>
    <n v="5"/>
    <x v="121"/>
    <x v="0"/>
    <s v="KH"/>
    <x v="44"/>
  </r>
  <r>
    <n v="0"/>
    <s v="C004-46253"/>
    <x v="2"/>
    <n v="4"/>
    <s v="So0000-A9162645"/>
    <s v="G0005491"/>
    <d v="2014-05-30T00:00:00"/>
    <x v="0"/>
    <n v="5"/>
    <x v="121"/>
    <x v="0"/>
    <s v="KH"/>
    <x v="44"/>
  </r>
  <r>
    <n v="0"/>
    <s v="C004-46253"/>
    <x v="2"/>
    <n v="2"/>
    <s v="So0000-A9119089"/>
    <s v="G0005492"/>
    <d v="2014-05-30T00:00:00"/>
    <x v="0"/>
    <n v="5"/>
    <x v="121"/>
    <x v="0"/>
    <s v="KH"/>
    <x v="44"/>
  </r>
  <r>
    <n v="0"/>
    <s v="C004-46253"/>
    <x v="2"/>
    <n v="7"/>
    <s v="So0000-A9197147"/>
    <s v="G0005493"/>
    <d v="2014-05-30T00:00:00"/>
    <x v="0"/>
    <n v="5"/>
    <x v="121"/>
    <x v="0"/>
    <s v="KH"/>
    <x v="44"/>
  </r>
  <r>
    <n v="0"/>
    <s v="C004-46253"/>
    <x v="2"/>
    <n v="1"/>
    <s v="So0000-A9504106"/>
    <s v="G0005517"/>
    <d v="2014-06-06T00:00:00"/>
    <x v="0"/>
    <n v="6"/>
    <x v="121"/>
    <x v="0"/>
    <s v="KH"/>
    <x v="44"/>
  </r>
  <r>
    <n v="0"/>
    <s v="C004-46253"/>
    <x v="2"/>
    <n v="2"/>
    <s v="So0000-A9511031"/>
    <s v="G0005518"/>
    <d v="2014-06-06T00:00:00"/>
    <x v="0"/>
    <n v="6"/>
    <x v="121"/>
    <x v="0"/>
    <s v="KH"/>
    <x v="44"/>
  </r>
  <r>
    <n v="0"/>
    <s v="C004-46253"/>
    <x v="2"/>
    <n v="1"/>
    <s v="So0000-A9523905"/>
    <s v="G0005519"/>
    <d v="2014-06-06T00:00:00"/>
    <x v="0"/>
    <n v="6"/>
    <x v="121"/>
    <x v="0"/>
    <s v="KH"/>
    <x v="44"/>
  </r>
  <r>
    <n v="0"/>
    <s v="C004-46253"/>
    <x v="2"/>
    <n v="3"/>
    <s v="So0000-A9495143"/>
    <s v="G0005520"/>
    <d v="2014-06-06T00:00:00"/>
    <x v="0"/>
    <n v="6"/>
    <x v="121"/>
    <x v="0"/>
    <s v="KH"/>
    <x v="44"/>
  </r>
  <r>
    <n v="0"/>
    <s v="C004-46253"/>
    <x v="2"/>
    <n v="19"/>
    <s v="So0000-A9537964"/>
    <s v="G0005521"/>
    <d v="2014-06-06T00:00:00"/>
    <x v="0"/>
    <n v="6"/>
    <x v="121"/>
    <x v="0"/>
    <s v="KH"/>
    <x v="44"/>
  </r>
  <r>
    <n v="93578.562000000005"/>
    <s v="C004-46253"/>
    <x v="0"/>
    <n v="233"/>
    <s v="So0000-A9089767"/>
    <s v="G0005522"/>
    <d v="2014-06-06T00:00:00"/>
    <x v="0"/>
    <n v="6"/>
    <x v="121"/>
    <x v="0"/>
    <s v="KH"/>
    <x v="44"/>
  </r>
  <r>
    <n v="98540.568000000014"/>
    <s v="C004-46253"/>
    <x v="0"/>
    <n v="212"/>
    <s v="So0000-A9089767"/>
    <s v="G0005523"/>
    <d v="2014-06-06T00:00:00"/>
    <x v="0"/>
    <n v="6"/>
    <x v="121"/>
    <x v="0"/>
    <s v="KH"/>
    <x v="44"/>
  </r>
  <r>
    <n v="-132508.32"/>
    <s v="C004-46253"/>
    <x v="3"/>
    <n v="0"/>
    <s v="So1680-A5773365"/>
    <s v="G0005527"/>
    <d v="2014-06-06T00:00:00"/>
    <x v="0"/>
    <n v="6"/>
    <x v="121"/>
    <x v="0"/>
    <s v="KH"/>
    <x v="44"/>
  </r>
  <r>
    <n v="107426.97"/>
    <s v="C004-46253"/>
    <x v="0"/>
    <n v="245"/>
    <s v="So0000-A4047129"/>
    <s v="G0005537"/>
    <d v="2014-06-09T00:00:00"/>
    <x v="0"/>
    <n v="6"/>
    <x v="121"/>
    <x v="0"/>
    <s v="KH"/>
    <x v="44"/>
  </r>
  <r>
    <n v="-98540.568000000014"/>
    <s v="C004-46253"/>
    <x v="3"/>
    <n v="-212"/>
    <s v="So0010-A0353552"/>
    <s v="G0005547"/>
    <d v="2014-06-10T00:00:00"/>
    <x v="0"/>
    <n v="6"/>
    <x v="121"/>
    <x v="0"/>
    <s v="KH"/>
    <x v="44"/>
  </r>
  <r>
    <n v="95751.684000000008"/>
    <s v="C004-46253"/>
    <x v="0"/>
    <n v="206"/>
    <s v="So0010-A0368461"/>
    <s v="G0005548"/>
    <d v="2014-06-10T00:00:00"/>
    <x v="0"/>
    <n v="6"/>
    <x v="121"/>
    <x v="0"/>
    <s v="KH"/>
    <x v="44"/>
  </r>
  <r>
    <n v="-107426.97"/>
    <s v="C004-46253"/>
    <x v="0"/>
    <n v="-245"/>
    <s v="So0010-A0517914"/>
    <s v="G0005553"/>
    <d v="2014-06-11T00:00:00"/>
    <x v="0"/>
    <n v="6"/>
    <x v="121"/>
    <x v="0"/>
    <s v="KH"/>
    <x v="44"/>
  </r>
  <r>
    <n v="37704.870000000003"/>
    <s v="C004-46253"/>
    <x v="0"/>
    <n v="95"/>
    <s v="So0010-A0524448"/>
    <s v="G0005554"/>
    <d v="2014-06-11T00:00:00"/>
    <x v="0"/>
    <n v="6"/>
    <x v="121"/>
    <x v="0"/>
    <s v="KH"/>
    <x v="44"/>
  </r>
  <r>
    <n v="69722.100000000006"/>
    <s v="C004-46253"/>
    <x v="0"/>
    <n v="150"/>
    <s v="So0010-A0534823"/>
    <s v="G0005555"/>
    <d v="2014-06-11T00:00:00"/>
    <x v="0"/>
    <n v="6"/>
    <x v="121"/>
    <x v="0"/>
    <s v="KH"/>
    <x v="44"/>
  </r>
  <r>
    <n v="0"/>
    <s v="C004-46253"/>
    <x v="2"/>
    <n v="8"/>
    <s v="So0010-A0078131"/>
    <s v="G0005562"/>
    <d v="2014-06-13T00:00:00"/>
    <x v="0"/>
    <n v="6"/>
    <x v="121"/>
    <x v="0"/>
    <s v="KH"/>
    <x v="44"/>
  </r>
  <r>
    <n v="0"/>
    <s v="C004-46253"/>
    <x v="2"/>
    <n v="1"/>
    <s v="So0010-A0097191"/>
    <s v="G0005563"/>
    <d v="2014-06-13T00:00:00"/>
    <x v="0"/>
    <n v="6"/>
    <x v="121"/>
    <x v="0"/>
    <s v="KH"/>
    <x v="44"/>
  </r>
  <r>
    <n v="0"/>
    <s v="C004-46253"/>
    <x v="2"/>
    <n v="2"/>
    <s v="So0010-A0144117"/>
    <s v="G0005564"/>
    <d v="2014-06-13T00:00:00"/>
    <x v="0"/>
    <n v="6"/>
    <x v="121"/>
    <x v="0"/>
    <s v="KH"/>
    <x v="44"/>
  </r>
  <r>
    <n v="0"/>
    <s v="C004-46253"/>
    <x v="2"/>
    <n v="6"/>
    <s v="So0010-A0257345"/>
    <s v="G0005565"/>
    <d v="2014-06-13T00:00:00"/>
    <x v="0"/>
    <n v="6"/>
    <x v="121"/>
    <x v="0"/>
    <s v="KH"/>
    <x v="44"/>
  </r>
  <r>
    <n v="15621.984"/>
    <s v="C004-46253"/>
    <x v="0"/>
    <n v="31"/>
    <s v="So0010-A0268609"/>
    <s v="G0005602"/>
    <d v="2014-06-25T00:00:00"/>
    <x v="0"/>
    <n v="6"/>
    <x v="121"/>
    <x v="0"/>
    <s v="KH"/>
    <x v="44"/>
  </r>
  <r>
    <n v="0"/>
    <s v="C004-46253"/>
    <x v="2"/>
    <n v="8"/>
    <s v="So0010-A1374902"/>
    <s v="G0005615"/>
    <d v="2014-06-30T00:00:00"/>
    <x v="0"/>
    <n v="6"/>
    <x v="121"/>
    <x v="0"/>
    <s v="KH"/>
    <x v="44"/>
  </r>
  <r>
    <n v="0"/>
    <s v="C004-46253"/>
    <x v="2"/>
    <n v="2"/>
    <s v="So0010-A1352288"/>
    <s v="G0005616"/>
    <d v="2014-06-30T00:00:00"/>
    <x v="0"/>
    <n v="6"/>
    <x v="121"/>
    <x v="0"/>
    <s v="KH"/>
    <x v="44"/>
  </r>
  <r>
    <n v="0"/>
    <s v="C004-46253"/>
    <x v="2"/>
    <n v="1"/>
    <s v="So0010-A1345015"/>
    <s v="G0005617"/>
    <d v="2014-06-30T00:00:00"/>
    <x v="0"/>
    <n v="6"/>
    <x v="121"/>
    <x v="0"/>
    <s v="KH"/>
    <x v="44"/>
  </r>
  <r>
    <n v="0"/>
    <s v="C004-46253"/>
    <x v="2"/>
    <n v="7"/>
    <s v="So0010-A1471710"/>
    <s v="G0005618"/>
    <d v="2014-06-30T00:00:00"/>
    <x v="0"/>
    <n v="6"/>
    <x v="121"/>
    <x v="0"/>
    <s v="KH"/>
    <x v="44"/>
  </r>
  <r>
    <n v="0"/>
    <s v="C004-46253"/>
    <x v="2"/>
    <n v="2"/>
    <s v="So0010-A1382885"/>
    <s v="G0005619"/>
    <d v="2014-06-30T00:00:00"/>
    <x v="0"/>
    <n v="6"/>
    <x v="121"/>
    <x v="0"/>
    <s v="KH"/>
    <x v="44"/>
  </r>
  <r>
    <n v="0"/>
    <s v="C004-46253"/>
    <x v="2"/>
    <n v="1"/>
    <s v="So0010-A1401449"/>
    <s v="G0005620"/>
    <d v="2014-06-30T00:00:00"/>
    <x v="0"/>
    <n v="6"/>
    <x v="121"/>
    <x v="0"/>
    <s v="KH"/>
    <x v="44"/>
  </r>
  <r>
    <n v="0"/>
    <s v="C004-46253"/>
    <x v="2"/>
    <n v="4"/>
    <s v="So0010-A1363821"/>
    <s v="G0005621"/>
    <d v="2014-06-30T00:00:00"/>
    <x v="0"/>
    <n v="6"/>
    <x v="121"/>
    <x v="0"/>
    <s v="KH"/>
    <x v="44"/>
  </r>
  <r>
    <n v="0"/>
    <s v="C004-46253"/>
    <x v="2"/>
    <n v="1"/>
    <s v="So0010-A2108193"/>
    <s v="G0005650"/>
    <d v="2014-07-11T00:00:00"/>
    <x v="0"/>
    <n v="7"/>
    <x v="121"/>
    <x v="0"/>
    <s v="KH"/>
    <x v="44"/>
  </r>
  <r>
    <n v="0"/>
    <s v="C004-46253"/>
    <x v="2"/>
    <n v="1"/>
    <s v="So0010-A1979262"/>
    <s v="G0005651"/>
    <d v="2014-07-11T00:00:00"/>
    <x v="0"/>
    <n v="7"/>
    <x v="121"/>
    <x v="0"/>
    <s v="KH"/>
    <x v="44"/>
  </r>
  <r>
    <n v="0"/>
    <s v="C004-46253"/>
    <x v="2"/>
    <n v="4"/>
    <s v="So0010-A1944553"/>
    <s v="G0005652"/>
    <d v="2014-07-11T00:00:00"/>
    <x v="0"/>
    <n v="7"/>
    <x v="121"/>
    <x v="0"/>
    <s v="KH"/>
    <x v="44"/>
  </r>
  <r>
    <n v="0"/>
    <s v="C004-46253"/>
    <x v="2"/>
    <n v="3"/>
    <s v="So0010-A2354479"/>
    <s v="G0005653"/>
    <d v="2014-07-11T00:00:00"/>
    <x v="0"/>
    <n v="7"/>
    <x v="121"/>
    <x v="0"/>
    <s v="KH"/>
    <x v="44"/>
  </r>
  <r>
    <n v="0"/>
    <s v="C004-46253"/>
    <x v="2"/>
    <n v="5"/>
    <s v="So0010-A1985172"/>
    <s v="G0005654"/>
    <d v="2014-07-11T00:00:00"/>
    <x v="0"/>
    <n v="7"/>
    <x v="121"/>
    <x v="0"/>
    <s v="KH"/>
    <x v="44"/>
  </r>
  <r>
    <n v="0"/>
    <s v="C004-46253"/>
    <x v="2"/>
    <n v="12.74"/>
    <s v="So0010-A1966855"/>
    <s v="G0005657"/>
    <d v="2014-07-11T00:00:00"/>
    <x v="0"/>
    <n v="7"/>
    <x v="121"/>
    <x v="0"/>
    <s v="KH"/>
    <x v="44"/>
  </r>
  <r>
    <n v="51252.054000000004"/>
    <s v="C004-46253"/>
    <x v="0"/>
    <n v="147"/>
    <s v="So0000-A0424890"/>
    <s v="G0005660"/>
    <d v="2014-07-11T00:00:00"/>
    <x v="0"/>
    <n v="7"/>
    <x v="121"/>
    <x v="0"/>
    <s v="KH"/>
    <x v="44"/>
  </r>
  <r>
    <n v="4106.5920000000006"/>
    <s v="C004-46253"/>
    <x v="0"/>
    <n v="18"/>
    <s v="So0000-A4047129"/>
    <s v="G0005667"/>
    <d v="2014-07-14T00:00:00"/>
    <x v="0"/>
    <n v="7"/>
    <x v="121"/>
    <x v="0"/>
    <s v="KH"/>
    <x v="44"/>
  </r>
  <r>
    <n v="0"/>
    <s v="C004-46253"/>
    <x v="2"/>
    <n v="13"/>
    <s v="So0010-A2914590"/>
    <s v="G0005682"/>
    <d v="2014-07-21T00:00:00"/>
    <x v="0"/>
    <n v="7"/>
    <x v="121"/>
    <x v="0"/>
    <s v="KH"/>
    <x v="44"/>
  </r>
  <r>
    <n v="0"/>
    <s v="C004-46253"/>
    <x v="2"/>
    <n v="1"/>
    <s v="So0010-A2794508"/>
    <s v="G0005683"/>
    <d v="2014-07-21T00:00:00"/>
    <x v="0"/>
    <n v="7"/>
    <x v="121"/>
    <x v="0"/>
    <s v="KH"/>
    <x v="44"/>
  </r>
  <r>
    <n v="1825.152"/>
    <s v="C004-46253"/>
    <x v="0"/>
    <n v="4"/>
    <s v="So0000-A3826347"/>
    <s v="G0005684"/>
    <d v="2014-07-21T00:00:00"/>
    <x v="0"/>
    <n v="7"/>
    <x v="121"/>
    <x v="0"/>
    <s v="KH"/>
    <x v="44"/>
  </r>
  <r>
    <n v="0"/>
    <s v="C004-46253"/>
    <x v="2"/>
    <n v="2"/>
    <s v="So0010-A3356670"/>
    <s v="G0005721"/>
    <d v="2014-08-04T00:00:00"/>
    <x v="0"/>
    <n v="8"/>
    <x v="121"/>
    <x v="0"/>
    <s v="KH"/>
    <x v="44"/>
  </r>
  <r>
    <n v="0"/>
    <s v="C004-46253"/>
    <x v="2"/>
    <n v="1"/>
    <s v="So0010-A3312456"/>
    <s v="G0005722"/>
    <d v="2014-08-04T00:00:00"/>
    <x v="0"/>
    <n v="8"/>
    <x v="121"/>
    <x v="0"/>
    <s v="KH"/>
    <x v="44"/>
  </r>
  <r>
    <n v="0"/>
    <s v="C004-46253"/>
    <x v="2"/>
    <n v="18"/>
    <s v="So0010-A3322367"/>
    <s v="G0005725"/>
    <d v="2014-08-04T00:00:00"/>
    <x v="0"/>
    <n v="8"/>
    <x v="121"/>
    <x v="0"/>
    <s v="KH"/>
    <x v="44"/>
  </r>
  <r>
    <n v="0"/>
    <s v="C004-46253"/>
    <x v="2"/>
    <n v="2"/>
    <s v="So0010-A3306365"/>
    <s v="G0005726"/>
    <d v="2014-08-04T00:00:00"/>
    <x v="0"/>
    <n v="8"/>
    <x v="121"/>
    <x v="0"/>
    <s v="KH"/>
    <x v="44"/>
  </r>
  <r>
    <n v="0"/>
    <s v="C004-46253"/>
    <x v="2"/>
    <n v="3"/>
    <s v="So0010-A4645396"/>
    <s v="G0005809"/>
    <d v="2014-09-29T00:00:00"/>
    <x v="0"/>
    <n v="9"/>
    <x v="121"/>
    <x v="0"/>
    <s v="KH"/>
    <x v="44"/>
  </r>
  <r>
    <n v="0"/>
    <s v="C004-46253"/>
    <x v="2"/>
    <n v="3"/>
    <s v="So0010-A5894045"/>
    <s v="G0005813"/>
    <d v="2014-09-29T00:00:00"/>
    <x v="0"/>
    <n v="9"/>
    <x v="121"/>
    <x v="0"/>
    <s v="KH"/>
    <x v="44"/>
  </r>
  <r>
    <n v="0"/>
    <s v="C004-46253"/>
    <x v="2"/>
    <n v="3"/>
    <s v="So0010-A4845078"/>
    <s v="G0005815"/>
    <d v="2014-09-29T00:00:00"/>
    <x v="0"/>
    <n v="9"/>
    <x v="121"/>
    <x v="0"/>
    <s v="KH"/>
    <x v="44"/>
  </r>
  <r>
    <n v="0"/>
    <s v="C004-46253"/>
    <x v="2"/>
    <n v="25"/>
    <s v="So0010-A4434569"/>
    <s v="G0005817"/>
    <d v="2014-09-29T00:00:00"/>
    <x v="0"/>
    <n v="9"/>
    <x v="121"/>
    <x v="0"/>
    <s v="KH"/>
    <x v="44"/>
  </r>
  <r>
    <n v="0"/>
    <s v="C004-46253"/>
    <x v="2"/>
    <n v="20.7"/>
    <s v="So0010-A4465716"/>
    <s v="G0005824"/>
    <d v="2014-10-01T00:00:00"/>
    <x v="0"/>
    <n v="10"/>
    <x v="121"/>
    <x v="0"/>
    <s v="KH"/>
    <x v="44"/>
  </r>
  <r>
    <n v="0"/>
    <s v="C004-46253"/>
    <x v="2"/>
    <n v="18"/>
    <s v="So0010-A4633501"/>
    <s v="G0005825"/>
    <d v="2014-10-01T00:00:00"/>
    <x v="0"/>
    <n v="10"/>
    <x v="121"/>
    <x v="0"/>
    <s v="KH"/>
    <x v="44"/>
  </r>
  <r>
    <n v="0"/>
    <s v="C004-46253"/>
    <x v="2"/>
    <n v="4"/>
    <s v="So0010-A4451153"/>
    <s v="G0005826"/>
    <d v="2014-10-01T00:00:00"/>
    <x v="0"/>
    <n v="10"/>
    <x v="121"/>
    <x v="0"/>
    <s v="KH"/>
    <x v="44"/>
  </r>
  <r>
    <n v="0"/>
    <s v="C004-46253"/>
    <x v="2"/>
    <n v="1"/>
    <s v="So0010-A6138682"/>
    <s v="G0005830"/>
    <d v="2014-10-06T00:00:00"/>
    <x v="0"/>
    <n v="10"/>
    <x v="121"/>
    <x v="0"/>
    <s v="KH"/>
    <x v="44"/>
  </r>
  <r>
    <n v="0"/>
    <s v="C004-46253"/>
    <x v="2"/>
    <n v="5"/>
    <s v="So0010-A4832941"/>
    <s v="G0005831"/>
    <d v="2014-10-06T00:00:00"/>
    <x v="0"/>
    <n v="10"/>
    <x v="121"/>
    <x v="0"/>
    <s v="KH"/>
    <x v="44"/>
  </r>
  <r>
    <n v="0"/>
    <s v="C004-46253"/>
    <x v="2"/>
    <n v="16"/>
    <s v="So0010-A4901206"/>
    <s v="G0005832"/>
    <d v="2014-10-06T00:00:00"/>
    <x v="0"/>
    <n v="10"/>
    <x v="121"/>
    <x v="0"/>
    <s v="KH"/>
    <x v="44"/>
  </r>
  <r>
    <n v="0"/>
    <s v="C004-46253"/>
    <x v="2"/>
    <n v="5"/>
    <s v="So0010-A6657440"/>
    <s v="G0005849"/>
    <d v="2014-10-15T00:00:00"/>
    <x v="0"/>
    <n v="10"/>
    <x v="121"/>
    <x v="0"/>
    <s v="KH"/>
    <x v="44"/>
  </r>
  <r>
    <n v="0"/>
    <s v="C004-46253"/>
    <x v="2"/>
    <n v="3"/>
    <s v="So0010-A6647518"/>
    <s v="G0005850"/>
    <d v="2014-10-15T00:00:00"/>
    <x v="0"/>
    <n v="10"/>
    <x v="121"/>
    <x v="0"/>
    <s v="KH"/>
    <x v="44"/>
  </r>
  <r>
    <n v="6623.5259999999998"/>
    <s v="C004-46253"/>
    <x v="0"/>
    <n v="17"/>
    <s v="So0010-A6601968"/>
    <s v="G0005853"/>
    <d v="2014-10-16T00:00:00"/>
    <x v="0"/>
    <n v="10"/>
    <x v="121"/>
    <x v="0"/>
    <s v="KH"/>
    <x v="44"/>
  </r>
  <r>
    <n v="1176"/>
    <s v="C004-46253"/>
    <x v="0"/>
    <n v="1"/>
    <s v="So0010-A6601968"/>
    <s v="G0005854"/>
    <d v="2014-10-16T00:00:00"/>
    <x v="0"/>
    <n v="10"/>
    <x v="121"/>
    <x v="0"/>
    <s v="KH"/>
    <x v="44"/>
  </r>
  <r>
    <n v="0"/>
    <s v="C004-46253"/>
    <x v="2"/>
    <n v="4"/>
    <s v="So0010-A6665422"/>
    <s v="G0005855"/>
    <d v="2014-10-17T00:00:00"/>
    <x v="0"/>
    <n v="10"/>
    <x v="121"/>
    <x v="0"/>
    <s v="KH"/>
    <x v="44"/>
  </r>
  <r>
    <n v="0"/>
    <s v="C004-46253"/>
    <x v="2"/>
    <n v="1"/>
    <s v="So0010-A7305778"/>
    <s v="G0005864"/>
    <d v="2014-10-22T00:00:00"/>
    <x v="0"/>
    <n v="10"/>
    <x v="121"/>
    <x v="0"/>
    <s v="KH"/>
    <x v="44"/>
  </r>
  <r>
    <n v="0"/>
    <s v="C004-46253"/>
    <x v="2"/>
    <n v="4"/>
    <s v="So0010-A7336437"/>
    <s v="G0005865"/>
    <d v="2014-10-22T00:00:00"/>
    <x v="0"/>
    <n v="10"/>
    <x v="121"/>
    <x v="0"/>
    <s v="KH"/>
    <x v="44"/>
  </r>
  <r>
    <n v="0"/>
    <s v="C004-46253"/>
    <x v="2"/>
    <n v="7"/>
    <s v="So0010-A7322972"/>
    <s v="G0005871"/>
    <d v="2014-10-24T00:00:00"/>
    <x v="0"/>
    <n v="10"/>
    <x v="121"/>
    <x v="0"/>
    <s v="KH"/>
    <x v="44"/>
  </r>
  <r>
    <n v="0"/>
    <s v="C004-46253"/>
    <x v="2"/>
    <n v="8"/>
    <s v="So0010-A6677113"/>
    <s v="G0005875"/>
    <d v="2014-10-24T00:00:00"/>
    <x v="0"/>
    <n v="10"/>
    <x v="121"/>
    <x v="0"/>
    <s v="KH"/>
    <x v="44"/>
  </r>
  <r>
    <n v="-1176"/>
    <s v="C004-46253"/>
    <x v="0"/>
    <n v="-1"/>
    <s v="So0010-A8206478"/>
    <s v="G0005895"/>
    <d v="2014-11-12T00:00:00"/>
    <x v="0"/>
    <n v="11"/>
    <x v="121"/>
    <x v="0"/>
    <s v="KH"/>
    <x v="44"/>
  </r>
  <r>
    <n v="0"/>
    <s v="C004-46253"/>
    <x v="2"/>
    <n v="2"/>
    <s v="So0010-A8864299"/>
    <s v="G0005940"/>
    <d v="2014-12-05T00:00:00"/>
    <x v="0"/>
    <n v="12"/>
    <x v="121"/>
    <x v="0"/>
    <s v="KH"/>
    <x v="44"/>
  </r>
  <r>
    <n v="0"/>
    <s v="C004-46253"/>
    <x v="2"/>
    <n v="1"/>
    <s v="So0010-A8881213"/>
    <s v="G0005941"/>
    <d v="2014-12-05T00:00:00"/>
    <x v="0"/>
    <n v="12"/>
    <x v="121"/>
    <x v="0"/>
    <s v="KH"/>
    <x v="44"/>
  </r>
  <r>
    <n v="0"/>
    <s v="C004-46253"/>
    <x v="2"/>
    <n v="1"/>
    <s v="So0010-A8933361"/>
    <s v="G0005942"/>
    <d v="2014-12-05T00:00:00"/>
    <x v="0"/>
    <n v="12"/>
    <x v="121"/>
    <x v="0"/>
    <s v="KH"/>
    <x v="44"/>
  </r>
  <r>
    <n v="9076.9980000000014"/>
    <s v="C004-46253"/>
    <x v="0"/>
    <n v="16"/>
    <s v="So0010-A8585598"/>
    <s v="G0005949"/>
    <d v="2014-12-09T00:00:00"/>
    <x v="0"/>
    <n v="12"/>
    <x v="121"/>
    <x v="0"/>
    <s v="KH"/>
    <x v="44"/>
  </r>
  <r>
    <n v="0"/>
    <s v="C004-46253"/>
    <x v="2"/>
    <n v="1"/>
    <s v="So0020-A0347251"/>
    <s v="G0006028"/>
    <d v="2015-01-20T00:00:00"/>
    <x v="1"/>
    <n v="1"/>
    <x v="121"/>
    <x v="0"/>
    <s v="KH"/>
    <x v="44"/>
  </r>
  <r>
    <n v="0"/>
    <s v="C004-46253"/>
    <x v="2"/>
    <n v="1"/>
    <s v="So0020-A0369073"/>
    <s v="G0006029"/>
    <d v="2015-01-20T00:00:00"/>
    <x v="1"/>
    <n v="1"/>
    <x v="121"/>
    <x v="0"/>
    <s v="KH"/>
    <x v="44"/>
  </r>
  <r>
    <n v="2460.0660000000003"/>
    <s v="C004-46253"/>
    <x v="0"/>
    <n v="6"/>
    <s v="So0020-A0057870"/>
    <s v="G0006040"/>
    <d v="2015-01-23T00:00:00"/>
    <x v="1"/>
    <n v="1"/>
    <x v="121"/>
    <x v="0"/>
    <s v="KH"/>
    <x v="44"/>
  </r>
  <r>
    <n v="103976.58600000001"/>
    <s v="C004-46253"/>
    <x v="0"/>
    <n v="231"/>
    <s v="So0020-A0543744"/>
    <s v="G0006076"/>
    <d v="2015-02-02T00:00:00"/>
    <x v="1"/>
    <n v="2"/>
    <x v="121"/>
    <x v="0"/>
    <s v="KH"/>
    <x v="44"/>
  </r>
  <r>
    <n v="-103976.58600000001"/>
    <s v="C004-46253"/>
    <x v="0"/>
    <n v="-231"/>
    <s v="So0020-A2507981"/>
    <s v="G0006076"/>
    <d v="2015-02-02T00:00:00"/>
    <x v="1"/>
    <n v="2"/>
    <x v="121"/>
    <x v="0"/>
    <s v="KH"/>
    <x v="44"/>
  </r>
  <r>
    <n v="100948.05"/>
    <s v="C004-46253"/>
    <x v="0"/>
    <n v="231"/>
    <s v="So0020-A2437849"/>
    <s v="G0006076"/>
    <d v="2015-02-02T00:00:00"/>
    <x v="1"/>
    <n v="2"/>
    <x v="121"/>
    <x v="0"/>
    <s v="KH"/>
    <x v="44"/>
  </r>
  <r>
    <n v="102599.99400000001"/>
    <s v="C004-46253"/>
    <x v="0"/>
    <n v="232"/>
    <s v="So0020-A0543744"/>
    <s v="G0006091"/>
    <d v="2015-02-05T00:00:00"/>
    <x v="1"/>
    <n v="2"/>
    <x v="121"/>
    <x v="0"/>
    <s v="KH"/>
    <x v="44"/>
  </r>
  <r>
    <n v="-102599.99400000001"/>
    <s v="C004-46253"/>
    <x v="0"/>
    <n v="-232"/>
    <s v="So0020-A2522051"/>
    <s v="G0006091"/>
    <d v="2015-02-05T00:00:00"/>
    <x v="1"/>
    <n v="2"/>
    <x v="121"/>
    <x v="0"/>
    <s v="KH"/>
    <x v="44"/>
  </r>
  <r>
    <n v="99611.61"/>
    <s v="C004-46253"/>
    <x v="0"/>
    <n v="232"/>
    <s v="So0020-A2437849"/>
    <s v="G0006091"/>
    <d v="2015-02-05T00:00:00"/>
    <x v="1"/>
    <n v="2"/>
    <x v="121"/>
    <x v="0"/>
    <s v="KH"/>
    <x v="44"/>
  </r>
  <r>
    <n v="134641.83600000001"/>
    <s v="C004-46253"/>
    <x v="0"/>
    <n v="285"/>
    <s v="So0020-A0543744"/>
    <s v="G0006094"/>
    <d v="2015-02-05T00:00:00"/>
    <x v="1"/>
    <n v="2"/>
    <x v="121"/>
    <x v="0"/>
    <s v="KH"/>
    <x v="44"/>
  </r>
  <r>
    <n v="-134641.83600000001"/>
    <s v="C004-46253"/>
    <x v="0"/>
    <n v="-285"/>
    <s v="So0020-A2531565"/>
    <s v="G0006094"/>
    <d v="2015-02-05T00:00:00"/>
    <x v="1"/>
    <n v="2"/>
    <x v="121"/>
    <x v="0"/>
    <s v="KH"/>
    <x v="44"/>
  </r>
  <r>
    <n v="130720.04400000001"/>
    <s v="C004-46253"/>
    <x v="0"/>
    <n v="285"/>
    <s v="So0020-A2437849"/>
    <s v="G0006094"/>
    <d v="2015-02-05T00:00:00"/>
    <x v="1"/>
    <n v="2"/>
    <x v="121"/>
    <x v="0"/>
    <s v="KH"/>
    <x v="44"/>
  </r>
  <r>
    <n v="123149.376"/>
    <s v="C004-46253"/>
    <x v="0"/>
    <n v="281"/>
    <s v="So0020-A0543744"/>
    <s v="G0006095"/>
    <d v="2015-02-06T00:00:00"/>
    <x v="1"/>
    <n v="2"/>
    <x v="121"/>
    <x v="0"/>
    <s v="KH"/>
    <x v="44"/>
  </r>
  <r>
    <n v="-123149.376"/>
    <s v="C004-46253"/>
    <x v="0"/>
    <n v="-281"/>
    <s v="So0020-A2543769"/>
    <s v="G0006095"/>
    <d v="2015-02-06T00:00:00"/>
    <x v="1"/>
    <n v="2"/>
    <x v="121"/>
    <x v="0"/>
    <s v="KH"/>
    <x v="44"/>
  </r>
  <r>
    <n v="119562.91200000001"/>
    <s v="C004-46253"/>
    <x v="0"/>
    <n v="281"/>
    <s v="So0020-A2437849"/>
    <s v="G0006095"/>
    <d v="2015-02-06T00:00:00"/>
    <x v="1"/>
    <n v="2"/>
    <x v="121"/>
    <x v="0"/>
    <s v="KH"/>
    <x v="44"/>
  </r>
  <r>
    <n v="21477.371999999999"/>
    <s v="C004-46253"/>
    <x v="0"/>
    <n v="54"/>
    <s v="So0020-A0543744"/>
    <s v="G0006100"/>
    <d v="2015-02-07T00:00:00"/>
    <x v="1"/>
    <n v="2"/>
    <x v="121"/>
    <x v="0"/>
    <s v="KH"/>
    <x v="44"/>
  </r>
  <r>
    <n v="-21477.371999999999"/>
    <s v="C004-46253"/>
    <x v="0"/>
    <n v="-54"/>
    <s v="So0020-A2551543"/>
    <s v="G0006100"/>
    <d v="2015-02-07T00:00:00"/>
    <x v="1"/>
    <n v="2"/>
    <x v="121"/>
    <x v="0"/>
    <s v="KH"/>
    <x v="44"/>
  </r>
  <r>
    <n v="-40047.168000000005"/>
    <s v="C004-46253"/>
    <x v="0"/>
    <n v="-96"/>
    <s v="So0020-A2564155"/>
    <s v="G0006100"/>
    <d v="2015-02-07T00:00:00"/>
    <x v="1"/>
    <n v="2"/>
    <x v="121"/>
    <x v="0"/>
    <s v="KH"/>
    <x v="44"/>
  </r>
  <r>
    <n v="20851.95"/>
    <s v="C004-46253"/>
    <x v="0"/>
    <n v="54"/>
    <s v="So0020-A2437849"/>
    <s v="G0006100"/>
    <d v="2015-02-07T00:00:00"/>
    <x v="1"/>
    <n v="2"/>
    <x v="121"/>
    <x v="0"/>
    <s v="KH"/>
    <x v="44"/>
  </r>
  <r>
    <n v="40047.168000000005"/>
    <s v="C004-46253"/>
    <x v="3"/>
    <n v="96"/>
    <s v="So0020-A2739688"/>
    <s v="G0006100"/>
    <d v="2015-02-07T00:00:00"/>
    <x v="1"/>
    <n v="2"/>
    <x v="121"/>
    <x v="0"/>
    <s v="KH"/>
    <x v="44"/>
  </r>
  <r>
    <n v="40047.168000000005"/>
    <s v="C004-46253"/>
    <x v="0"/>
    <n v="96"/>
    <s v="So0020-A0543744"/>
    <s v="G0006101"/>
    <d v="2015-02-07T00:00:00"/>
    <x v="1"/>
    <n v="2"/>
    <x v="121"/>
    <x v="0"/>
    <s v="KH"/>
    <x v="44"/>
  </r>
  <r>
    <n v="-40047.168000000005"/>
    <s v="C004-46253"/>
    <x v="3"/>
    <n v="-96"/>
    <s v="So0020-A2752276"/>
    <s v="G0006101"/>
    <d v="2015-02-07T00:00:00"/>
    <x v="1"/>
    <n v="2"/>
    <x v="121"/>
    <x v="0"/>
    <s v="KH"/>
    <x v="44"/>
  </r>
  <r>
    <n v="38880.995999999999"/>
    <s v="C004-46253"/>
    <x v="0"/>
    <n v="96"/>
    <s v="So0020-A2437849"/>
    <s v="G0006101"/>
    <d v="2015-02-07T00:00:00"/>
    <x v="1"/>
    <n v="2"/>
    <x v="121"/>
    <x v="0"/>
    <s v="KH"/>
    <x v="44"/>
  </r>
  <r>
    <n v="41948.214"/>
    <s v="C004-46253"/>
    <x v="0"/>
    <n v="99"/>
    <s v="So0020-A0543744"/>
    <s v="G0006102"/>
    <d v="2015-02-07T00:00:00"/>
    <x v="1"/>
    <n v="2"/>
    <x v="121"/>
    <x v="0"/>
    <s v="KH"/>
    <x v="44"/>
  </r>
  <r>
    <n v="-41948.214"/>
    <s v="C004-46253"/>
    <x v="0"/>
    <n v="-99"/>
    <s v="So0020-A2574617"/>
    <s v="G0006102"/>
    <d v="2015-02-07T00:00:00"/>
    <x v="1"/>
    <n v="2"/>
    <x v="121"/>
    <x v="0"/>
    <s v="KH"/>
    <x v="44"/>
  </r>
  <r>
    <n v="40726.601999999999"/>
    <s v="C004-46253"/>
    <x v="0"/>
    <n v="99"/>
    <s v="So0020-A2437849"/>
    <s v="G0006102"/>
    <d v="2015-02-07T00:00:00"/>
    <x v="1"/>
    <n v="2"/>
    <x v="121"/>
    <x v="0"/>
    <s v="KH"/>
    <x v="44"/>
  </r>
  <r>
    <n v="50778.336000000003"/>
    <s v="C004-46253"/>
    <x v="0"/>
    <n v="121"/>
    <s v="So0020-A0543744"/>
    <s v="G0006103"/>
    <d v="2015-02-07T00:00:00"/>
    <x v="1"/>
    <n v="2"/>
    <x v="121"/>
    <x v="0"/>
    <s v="KH"/>
    <x v="44"/>
  </r>
  <r>
    <n v="-50778.336000000003"/>
    <s v="C004-46253"/>
    <x v="0"/>
    <n v="-121"/>
    <s v="So0020-A2587079"/>
    <s v="G0006103"/>
    <d v="2015-02-07T00:00:00"/>
    <x v="1"/>
    <n v="2"/>
    <x v="121"/>
    <x v="0"/>
    <s v="KH"/>
    <x v="44"/>
  </r>
  <r>
    <n v="49299.6"/>
    <s v="C004-46253"/>
    <x v="0"/>
    <n v="121"/>
    <s v="So0020-A2437849"/>
    <s v="G0006103"/>
    <d v="2015-02-07T00:00:00"/>
    <x v="1"/>
    <n v="2"/>
    <x v="121"/>
    <x v="0"/>
    <s v="KH"/>
    <x v="44"/>
  </r>
  <r>
    <n v="57585.023999999998"/>
    <s v="C004-46253"/>
    <x v="0"/>
    <n v="152"/>
    <s v="So0020-A0543744"/>
    <s v="G0006104"/>
    <d v="2015-02-07T00:00:00"/>
    <x v="1"/>
    <n v="2"/>
    <x v="121"/>
    <x v="0"/>
    <s v="KH"/>
    <x v="44"/>
  </r>
  <r>
    <n v="-57585.023999999998"/>
    <s v="C004-46253"/>
    <x v="0"/>
    <n v="-152"/>
    <s v="So0020-A2595754"/>
    <s v="G0006104"/>
    <d v="2015-02-07T00:00:00"/>
    <x v="1"/>
    <n v="2"/>
    <x v="121"/>
    <x v="0"/>
    <s v="KH"/>
    <x v="44"/>
  </r>
  <r>
    <n v="55908.468000000008"/>
    <s v="C004-46253"/>
    <x v="0"/>
    <n v="152"/>
    <s v="So0020-A2437849"/>
    <s v="G0006104"/>
    <d v="2015-02-07T00:00:00"/>
    <x v="1"/>
    <n v="2"/>
    <x v="121"/>
    <x v="0"/>
    <s v="KH"/>
    <x v="44"/>
  </r>
  <r>
    <n v="43461.516000000003"/>
    <s v="C004-46253"/>
    <x v="0"/>
    <n v="107"/>
    <s v="So0020-A0543744"/>
    <s v="G0006105"/>
    <d v="2015-02-07T00:00:00"/>
    <x v="1"/>
    <n v="2"/>
    <x v="121"/>
    <x v="0"/>
    <s v="KH"/>
    <x v="44"/>
  </r>
  <r>
    <n v="-43461.516000000003"/>
    <s v="C004-46253"/>
    <x v="0"/>
    <n v="-107"/>
    <s v="So0020-A2604694"/>
    <s v="G0006105"/>
    <d v="2015-02-07T00:00:00"/>
    <x v="1"/>
    <n v="2"/>
    <x v="121"/>
    <x v="0"/>
    <s v="KH"/>
    <x v="44"/>
  </r>
  <r>
    <n v="42195.972000000002"/>
    <s v="C004-46253"/>
    <x v="0"/>
    <n v="107"/>
    <s v="So0020-A2437849"/>
    <s v="G0006105"/>
    <d v="2015-02-07T00:00:00"/>
    <x v="1"/>
    <n v="2"/>
    <x v="121"/>
    <x v="0"/>
    <s v="KH"/>
    <x v="44"/>
  </r>
  <r>
    <n v="42933.03"/>
    <s v="C004-46253"/>
    <x v="0"/>
    <n v="103"/>
    <s v="So0020-A0543744"/>
    <s v="G0006106"/>
    <d v="2015-02-07T00:00:00"/>
    <x v="1"/>
    <n v="2"/>
    <x v="121"/>
    <x v="0"/>
    <s v="KH"/>
    <x v="44"/>
  </r>
  <r>
    <n v="-42933.03"/>
    <s v="C004-46253"/>
    <x v="0"/>
    <n v="-103"/>
    <s v="So0020-A2613991"/>
    <s v="G0006106"/>
    <d v="2015-02-07T00:00:00"/>
    <x v="1"/>
    <n v="2"/>
    <x v="121"/>
    <x v="0"/>
    <s v="KH"/>
    <x v="44"/>
  </r>
  <r>
    <n v="41682.773999999998"/>
    <s v="C004-46253"/>
    <x v="0"/>
    <n v="103"/>
    <s v="So0020-A2437849"/>
    <s v="G0006106"/>
    <d v="2015-02-07T00:00:00"/>
    <x v="1"/>
    <n v="2"/>
    <x v="121"/>
    <x v="0"/>
    <s v="KH"/>
    <x v="44"/>
  </r>
  <r>
    <n v="41844.264000000003"/>
    <s v="C004-46253"/>
    <x v="0"/>
    <n v="100"/>
    <s v="So0020-A0543744"/>
    <s v="G0006107"/>
    <d v="2015-02-07T00:00:00"/>
    <x v="1"/>
    <n v="2"/>
    <x v="121"/>
    <x v="0"/>
    <s v="KH"/>
    <x v="44"/>
  </r>
  <r>
    <n v="-41844.264000000003"/>
    <s v="C004-46253"/>
    <x v="0"/>
    <n v="-100"/>
    <s v="So0020-A2628539"/>
    <s v="G0006107"/>
    <d v="2015-02-07T00:00:00"/>
    <x v="1"/>
    <n v="2"/>
    <x v="121"/>
    <x v="0"/>
    <s v="KH"/>
    <x v="44"/>
  </r>
  <r>
    <n v="40625.676000000007"/>
    <s v="C004-46253"/>
    <x v="0"/>
    <n v="100"/>
    <s v="So0020-A2437849"/>
    <s v="G0006107"/>
    <d v="2015-02-07T00:00:00"/>
    <x v="1"/>
    <n v="2"/>
    <x v="121"/>
    <x v="0"/>
    <s v="KH"/>
    <x v="44"/>
  </r>
  <r>
    <n v="39678.701999999997"/>
    <s v="C004-46253"/>
    <x v="0"/>
    <n v="99"/>
    <s v="So0020-A0543744"/>
    <s v="G0006108"/>
    <d v="2015-02-07T00:00:00"/>
    <x v="1"/>
    <n v="2"/>
    <x v="121"/>
    <x v="0"/>
    <s v="KH"/>
    <x v="44"/>
  </r>
  <r>
    <n v="-39678.701999999997"/>
    <s v="C004-46253"/>
    <x v="0"/>
    <n v="-99"/>
    <s v="So0020-A2633574"/>
    <s v="G0006108"/>
    <d v="2015-02-07T00:00:00"/>
    <x v="1"/>
    <n v="2"/>
    <x v="121"/>
    <x v="0"/>
    <s v="KH"/>
    <x v="44"/>
  </r>
  <r>
    <n v="38523.366000000002"/>
    <s v="C004-46253"/>
    <x v="0"/>
    <n v="99"/>
    <s v="So0020-A2437849"/>
    <s v="G0006108"/>
    <d v="2015-02-07T00:00:00"/>
    <x v="1"/>
    <n v="2"/>
    <x v="121"/>
    <x v="0"/>
    <s v="KH"/>
    <x v="44"/>
  </r>
  <r>
    <n v="41562.864000000001"/>
    <s v="C004-46253"/>
    <x v="0"/>
    <n v="102"/>
    <s v="So0020-A0543744"/>
    <s v="G0006109"/>
    <d v="2015-02-07T00:00:00"/>
    <x v="1"/>
    <n v="2"/>
    <x v="121"/>
    <x v="0"/>
    <s v="KH"/>
    <x v="44"/>
  </r>
  <r>
    <n v="-41562.864000000001"/>
    <s v="C004-46253"/>
    <x v="0"/>
    <n v="-102"/>
    <s v="So0020-A2647491"/>
    <s v="G0006109"/>
    <d v="2015-02-07T00:00:00"/>
    <x v="1"/>
    <n v="2"/>
    <x v="121"/>
    <x v="0"/>
    <s v="KH"/>
    <x v="44"/>
  </r>
  <r>
    <n v="40352.592000000004"/>
    <s v="C004-46253"/>
    <x v="0"/>
    <n v="102"/>
    <s v="So0020-A2437849"/>
    <s v="G0006109"/>
    <d v="2015-02-07T00:00:00"/>
    <x v="1"/>
    <n v="2"/>
    <x v="121"/>
    <x v="0"/>
    <s v="KH"/>
    <x v="44"/>
  </r>
  <r>
    <n v="39328.464"/>
    <s v="C004-46253"/>
    <x v="0"/>
    <n v="96"/>
    <s v="So0020-A0543744"/>
    <s v="G0006110"/>
    <d v="2015-02-07T00:00:00"/>
    <x v="1"/>
    <n v="2"/>
    <x v="121"/>
    <x v="0"/>
    <s v="KH"/>
    <x v="44"/>
  </r>
  <r>
    <n v="-39328.464"/>
    <s v="C004-46253"/>
    <x v="0"/>
    <n v="-96"/>
    <s v="So0020-A2656530"/>
    <s v="G0006110"/>
    <d v="2015-02-07T00:00:00"/>
    <x v="1"/>
    <n v="2"/>
    <x v="121"/>
    <x v="0"/>
    <s v="KH"/>
    <x v="44"/>
  </r>
  <r>
    <n v="38183.25"/>
    <s v="C004-46253"/>
    <x v="0"/>
    <n v="96"/>
    <s v="So0020-A2437849"/>
    <s v="G0006110"/>
    <d v="2015-02-07T00:00:00"/>
    <x v="1"/>
    <n v="2"/>
    <x v="121"/>
    <x v="0"/>
    <s v="KH"/>
    <x v="44"/>
  </r>
  <r>
    <n v="39918.06"/>
    <s v="C004-46253"/>
    <x v="0"/>
    <n v="96"/>
    <s v="So0020-A0543744"/>
    <s v="G0006111"/>
    <d v="2015-02-08T00:00:00"/>
    <x v="1"/>
    <n v="2"/>
    <x v="121"/>
    <x v="0"/>
    <s v="KH"/>
    <x v="44"/>
  </r>
  <r>
    <n v="-39918.06"/>
    <s v="C004-46253"/>
    <x v="0"/>
    <n v="-96"/>
    <s v="So0020-A2678159"/>
    <s v="G0006111"/>
    <d v="2015-02-08T00:00:00"/>
    <x v="1"/>
    <n v="2"/>
    <x v="121"/>
    <x v="0"/>
    <s v="KH"/>
    <x v="44"/>
  </r>
  <r>
    <n v="38755.584000000003"/>
    <s v="C004-46253"/>
    <x v="0"/>
    <n v="96"/>
    <s v="So0020-A2437849"/>
    <s v="G0006111"/>
    <d v="2015-02-08T00:00:00"/>
    <x v="1"/>
    <n v="2"/>
    <x v="121"/>
    <x v="0"/>
    <s v="KH"/>
    <x v="44"/>
  </r>
  <r>
    <n v="39654.131999999998"/>
    <s v="C004-46253"/>
    <x v="0"/>
    <n v="94"/>
    <s v="So0020-A0543744"/>
    <s v="G0006112"/>
    <d v="2015-02-08T00:00:00"/>
    <x v="1"/>
    <n v="2"/>
    <x v="121"/>
    <x v="0"/>
    <s v="KH"/>
    <x v="44"/>
  </r>
  <r>
    <n v="-39654.131999999998"/>
    <s v="C004-46253"/>
    <x v="0"/>
    <n v="-94"/>
    <s v="So0020-A2689040"/>
    <s v="G0006112"/>
    <d v="2015-02-08T00:00:00"/>
    <x v="1"/>
    <n v="2"/>
    <x v="121"/>
    <x v="0"/>
    <s v="KH"/>
    <x v="44"/>
  </r>
  <r>
    <n v="38499.300000000003"/>
    <s v="C004-46253"/>
    <x v="0"/>
    <n v="94"/>
    <s v="So0020-A2437849"/>
    <s v="G0006112"/>
    <d v="2015-02-08T00:00:00"/>
    <x v="1"/>
    <n v="2"/>
    <x v="121"/>
    <x v="0"/>
    <s v="KH"/>
    <x v="44"/>
  </r>
  <r>
    <n v="45845.016000000003"/>
    <s v="C004-46253"/>
    <x v="0"/>
    <n v="109"/>
    <s v="So0020-A0543744"/>
    <s v="G0006113"/>
    <d v="2015-02-08T00:00:00"/>
    <x v="1"/>
    <n v="2"/>
    <x v="121"/>
    <x v="0"/>
    <s v="KH"/>
    <x v="44"/>
  </r>
  <r>
    <n v="-45845.016000000003"/>
    <s v="C004-46253"/>
    <x v="0"/>
    <n v="-109"/>
    <s v="So0020-A2696649"/>
    <s v="G0006113"/>
    <d v="2015-02-08T00:00:00"/>
    <x v="1"/>
    <n v="2"/>
    <x v="121"/>
    <x v="0"/>
    <s v="KH"/>
    <x v="44"/>
  </r>
  <r>
    <n v="44509.920000000006"/>
    <s v="C004-46253"/>
    <x v="0"/>
    <n v="109"/>
    <s v="So0020-A2437849"/>
    <s v="G0006113"/>
    <d v="2015-02-08T00:00:00"/>
    <x v="1"/>
    <n v="2"/>
    <x v="121"/>
    <x v="0"/>
    <s v="KH"/>
    <x v="44"/>
  </r>
  <r>
    <n v="39502.176000000007"/>
    <s v="C004-46253"/>
    <x v="0"/>
    <n v="96"/>
    <s v="So0020-A0543744"/>
    <s v="G0006114"/>
    <d v="2015-02-08T00:00:00"/>
    <x v="1"/>
    <n v="2"/>
    <x v="121"/>
    <x v="0"/>
    <s v="KH"/>
    <x v="44"/>
  </r>
  <r>
    <n v="-39502.176000000007"/>
    <s v="C004-46253"/>
    <x v="0"/>
    <n v="-96"/>
    <s v="So0020-A2703136"/>
    <s v="G0006114"/>
    <d v="2015-02-08T00:00:00"/>
    <x v="1"/>
    <n v="2"/>
    <x v="121"/>
    <x v="0"/>
    <s v="KH"/>
    <x v="44"/>
  </r>
  <r>
    <n v="38351.879999999997"/>
    <s v="C004-46253"/>
    <x v="0"/>
    <n v="96"/>
    <s v="So0020-A2437849"/>
    <s v="G0006114"/>
    <d v="2015-02-08T00:00:00"/>
    <x v="1"/>
    <n v="2"/>
    <x v="121"/>
    <x v="0"/>
    <s v="KH"/>
    <x v="44"/>
  </r>
  <r>
    <n v="0"/>
    <s v="C004-46253"/>
    <x v="2"/>
    <n v="9"/>
    <s v="So0020-A1876433"/>
    <s v="G0006185"/>
    <d v="2015-02-25T00:00:00"/>
    <x v="1"/>
    <n v="2"/>
    <x v="121"/>
    <x v="0"/>
    <s v="KH"/>
    <x v="44"/>
  </r>
  <r>
    <n v="86191.896000000008"/>
    <s v="C004-46253"/>
    <x v="0"/>
    <n v="487"/>
    <s v="So0020-A1995674"/>
    <s v="G0006231"/>
    <d v="2015-03-05T00:00:00"/>
    <x v="1"/>
    <n v="3"/>
    <x v="121"/>
    <x v="0"/>
    <s v="KH"/>
    <x v="44"/>
  </r>
  <r>
    <n v="84240.45"/>
    <s v="C004-46253"/>
    <x v="0"/>
    <n v="431"/>
    <s v="So0020-A1995674"/>
    <s v="G0006234"/>
    <d v="2015-03-05T00:00:00"/>
    <x v="1"/>
    <n v="3"/>
    <x v="121"/>
    <x v="0"/>
    <s v="KH"/>
    <x v="44"/>
  </r>
  <r>
    <n v="-546"/>
    <s v="C004-46253"/>
    <x v="0"/>
    <n v="0"/>
    <s v="So0020-A3064690"/>
    <s v="G0006245"/>
    <d v="2015-03-10T00:00:00"/>
    <x v="1"/>
    <n v="3"/>
    <x v="121"/>
    <x v="0"/>
    <s v="KH"/>
    <x v="44"/>
  </r>
  <r>
    <n v="-3381"/>
    <s v="C004-46253"/>
    <x v="3"/>
    <n v="0"/>
    <s v="So1970-A8435293"/>
    <s v="G0006245"/>
    <d v="2015-03-10T00:00:00"/>
    <x v="1"/>
    <n v="3"/>
    <x v="121"/>
    <x v="0"/>
    <s v="KH"/>
    <x v="44"/>
  </r>
  <r>
    <n v="546"/>
    <s v="C004-46253"/>
    <x v="0"/>
    <n v="0"/>
    <s v="So0020-A3442640"/>
    <s v="G0006245"/>
    <d v="2015-03-10T00:00:00"/>
    <x v="1"/>
    <n v="3"/>
    <x v="121"/>
    <x v="0"/>
    <s v="KH"/>
    <x v="44"/>
  </r>
  <r>
    <n v="-1176"/>
    <s v="C004-46253"/>
    <x v="0"/>
    <n v="0"/>
    <s v="So0020-A3128074"/>
    <s v="G0006246"/>
    <d v="2015-03-10T00:00:00"/>
    <x v="1"/>
    <n v="3"/>
    <x v="121"/>
    <x v="0"/>
    <s v="KH"/>
    <x v="44"/>
  </r>
  <r>
    <n v="1176"/>
    <s v="C004-46253"/>
    <x v="0"/>
    <n v="0"/>
    <s v="So0020-A3458153"/>
    <s v="G0006246"/>
    <d v="2015-03-10T00:00:00"/>
    <x v="1"/>
    <n v="3"/>
    <x v="121"/>
    <x v="0"/>
    <s v="KH"/>
    <x v="44"/>
  </r>
  <r>
    <n v="-357"/>
    <s v="C004-46253"/>
    <x v="0"/>
    <n v="0"/>
    <s v="So0020-A3138322"/>
    <s v="G0006247"/>
    <d v="2015-03-10T00:00:00"/>
    <x v="1"/>
    <n v="3"/>
    <x v="121"/>
    <x v="0"/>
    <s v="KH"/>
    <x v="44"/>
  </r>
  <r>
    <n v="357"/>
    <s v="C004-46253"/>
    <x v="0"/>
    <n v="0"/>
    <s v="So0020-A3583699"/>
    <s v="G0006247"/>
    <d v="2015-03-10T00:00:00"/>
    <x v="1"/>
    <n v="3"/>
    <x v="121"/>
    <x v="0"/>
    <s v="KH"/>
    <x v="44"/>
  </r>
  <r>
    <n v="-168"/>
    <s v="C004-46253"/>
    <x v="0"/>
    <n v="0"/>
    <s v="So0020-A3141812"/>
    <s v="G0006248"/>
    <d v="2015-03-10T00:00:00"/>
    <x v="1"/>
    <n v="3"/>
    <x v="121"/>
    <x v="0"/>
    <s v="KH"/>
    <x v="44"/>
  </r>
  <r>
    <n v="168"/>
    <s v="C004-46253"/>
    <x v="0"/>
    <n v="0"/>
    <s v="So0020-A3598305"/>
    <s v="G0006248"/>
    <d v="2015-03-10T00:00:00"/>
    <x v="1"/>
    <n v="3"/>
    <x v="121"/>
    <x v="0"/>
    <s v="KH"/>
    <x v="44"/>
  </r>
  <r>
    <n v="-168"/>
    <s v="C004-46253"/>
    <x v="0"/>
    <n v="0"/>
    <s v="So0020-A3163782"/>
    <s v="G0006249"/>
    <d v="2015-03-10T00:00:00"/>
    <x v="1"/>
    <n v="3"/>
    <x v="121"/>
    <x v="0"/>
    <s v="KH"/>
    <x v="44"/>
  </r>
  <r>
    <n v="168"/>
    <s v="C004-46253"/>
    <x v="0"/>
    <n v="0"/>
    <s v="So0020-A3611219"/>
    <s v="G0006249"/>
    <d v="2015-03-10T00:00:00"/>
    <x v="1"/>
    <n v="3"/>
    <x v="121"/>
    <x v="0"/>
    <s v="KH"/>
    <x v="44"/>
  </r>
  <r>
    <n v="-126"/>
    <s v="C004-46253"/>
    <x v="0"/>
    <n v="0"/>
    <s v="So0020-A3177884"/>
    <s v="G0006250"/>
    <d v="2015-03-10T00:00:00"/>
    <x v="1"/>
    <n v="3"/>
    <x v="121"/>
    <x v="0"/>
    <s v="KH"/>
    <x v="44"/>
  </r>
  <r>
    <n v="126"/>
    <s v="C004-46253"/>
    <x v="0"/>
    <n v="0"/>
    <s v="So0020-A3627594"/>
    <s v="G0006250"/>
    <d v="2015-03-10T00:00:00"/>
    <x v="1"/>
    <n v="3"/>
    <x v="121"/>
    <x v="0"/>
    <s v="KH"/>
    <x v="44"/>
  </r>
  <r>
    <n v="-84"/>
    <s v="C004-46253"/>
    <x v="0"/>
    <n v="0"/>
    <s v="So0020-A3215506"/>
    <s v="G0006251"/>
    <d v="2015-03-10T00:00:00"/>
    <x v="1"/>
    <n v="3"/>
    <x v="121"/>
    <x v="0"/>
    <s v="KH"/>
    <x v="44"/>
  </r>
  <r>
    <n v="84"/>
    <s v="C004-46253"/>
    <x v="0"/>
    <n v="0"/>
    <s v="So0020-A3637104"/>
    <s v="G0006251"/>
    <d v="2015-03-10T00:00:00"/>
    <x v="1"/>
    <n v="3"/>
    <x v="121"/>
    <x v="0"/>
    <s v="KH"/>
    <x v="44"/>
  </r>
  <r>
    <n v="-84"/>
    <s v="C004-46253"/>
    <x v="0"/>
    <n v="0"/>
    <s v="So0020-A3222586"/>
    <s v="G0006252"/>
    <d v="2015-03-10T00:00:00"/>
    <x v="1"/>
    <n v="3"/>
    <x v="121"/>
    <x v="0"/>
    <s v="KH"/>
    <x v="44"/>
  </r>
  <r>
    <n v="84"/>
    <s v="C004-46253"/>
    <x v="0"/>
    <n v="0"/>
    <s v="So0020-A3648724"/>
    <s v="G0006252"/>
    <d v="2015-03-10T00:00:00"/>
    <x v="1"/>
    <n v="3"/>
    <x v="121"/>
    <x v="0"/>
    <s v="KH"/>
    <x v="44"/>
  </r>
  <r>
    <n v="-84"/>
    <s v="C004-46253"/>
    <x v="0"/>
    <n v="0"/>
    <s v="So0020-A3249461"/>
    <s v="G0006253"/>
    <d v="2015-03-10T00:00:00"/>
    <x v="1"/>
    <n v="3"/>
    <x v="121"/>
    <x v="0"/>
    <s v="KH"/>
    <x v="44"/>
  </r>
  <r>
    <n v="84"/>
    <s v="C004-46253"/>
    <x v="0"/>
    <n v="0"/>
    <s v="So0020-A3658512"/>
    <s v="G0006253"/>
    <d v="2015-03-10T00:00:00"/>
    <x v="1"/>
    <n v="3"/>
    <x v="121"/>
    <x v="0"/>
    <s v="KH"/>
    <x v="44"/>
  </r>
  <r>
    <n v="-84"/>
    <s v="C004-46253"/>
    <x v="0"/>
    <n v="0"/>
    <s v="So0020-A3258700"/>
    <s v="G0006254"/>
    <d v="2015-03-10T00:00:00"/>
    <x v="1"/>
    <n v="3"/>
    <x v="121"/>
    <x v="0"/>
    <s v="KH"/>
    <x v="44"/>
  </r>
  <r>
    <n v="84"/>
    <s v="C004-46253"/>
    <x v="0"/>
    <n v="0"/>
    <s v="So0020-A3664054"/>
    <s v="G0006254"/>
    <d v="2015-03-10T00:00:00"/>
    <x v="1"/>
    <n v="3"/>
    <x v="121"/>
    <x v="0"/>
    <s v="KH"/>
    <x v="44"/>
  </r>
  <r>
    <n v="-84"/>
    <s v="C004-46253"/>
    <x v="0"/>
    <n v="0"/>
    <s v="So0020-A3261486"/>
    <s v="G0006255"/>
    <d v="2015-03-10T00:00:00"/>
    <x v="1"/>
    <n v="3"/>
    <x v="121"/>
    <x v="0"/>
    <s v="KH"/>
    <x v="44"/>
  </r>
  <r>
    <n v="84"/>
    <s v="C004-46253"/>
    <x v="0"/>
    <n v="0"/>
    <s v="So0020-A3677286"/>
    <s v="G0006255"/>
    <d v="2015-03-10T00:00:00"/>
    <x v="1"/>
    <n v="3"/>
    <x v="121"/>
    <x v="0"/>
    <s v="KH"/>
    <x v="44"/>
  </r>
  <r>
    <n v="-84"/>
    <s v="C004-46253"/>
    <x v="0"/>
    <n v="0"/>
    <s v="So0020-A3277986"/>
    <s v="G0006256"/>
    <d v="2015-03-10T00:00:00"/>
    <x v="1"/>
    <n v="3"/>
    <x v="121"/>
    <x v="0"/>
    <s v="KH"/>
    <x v="44"/>
  </r>
  <r>
    <n v="84"/>
    <s v="C004-46253"/>
    <x v="0"/>
    <n v="0"/>
    <s v="So0020-A3687348"/>
    <s v="G0006256"/>
    <d v="2015-03-10T00:00:00"/>
    <x v="1"/>
    <n v="3"/>
    <x v="121"/>
    <x v="0"/>
    <s v="KH"/>
    <x v="44"/>
  </r>
  <r>
    <n v="-84"/>
    <s v="C004-46253"/>
    <x v="0"/>
    <n v="0"/>
    <s v="So0020-A3282659"/>
    <s v="G0006257"/>
    <d v="2015-03-10T00:00:00"/>
    <x v="1"/>
    <n v="3"/>
    <x v="121"/>
    <x v="0"/>
    <s v="KH"/>
    <x v="44"/>
  </r>
  <r>
    <n v="84"/>
    <s v="C004-46253"/>
    <x v="0"/>
    <n v="0"/>
    <s v="So0020-A3696846"/>
    <s v="G0006257"/>
    <d v="2015-03-10T00:00:00"/>
    <x v="1"/>
    <n v="3"/>
    <x v="121"/>
    <x v="0"/>
    <s v="KH"/>
    <x v="44"/>
  </r>
  <r>
    <n v="-84"/>
    <s v="C004-46253"/>
    <x v="0"/>
    <n v="0"/>
    <s v="So0020-A3295151"/>
    <s v="G0006258"/>
    <d v="2015-03-10T00:00:00"/>
    <x v="1"/>
    <n v="3"/>
    <x v="121"/>
    <x v="0"/>
    <s v="KH"/>
    <x v="44"/>
  </r>
  <r>
    <n v="84"/>
    <s v="C004-46253"/>
    <x v="0"/>
    <n v="0"/>
    <s v="So0020-A3704573"/>
    <s v="G0006258"/>
    <d v="2015-03-10T00:00:00"/>
    <x v="1"/>
    <n v="3"/>
    <x v="121"/>
    <x v="0"/>
    <s v="KH"/>
    <x v="44"/>
  </r>
  <r>
    <n v="-84"/>
    <s v="C004-46253"/>
    <x v="0"/>
    <n v="0"/>
    <s v="So0020-A3304601"/>
    <s v="G0006259"/>
    <d v="2015-03-10T00:00:00"/>
    <x v="1"/>
    <n v="3"/>
    <x v="121"/>
    <x v="0"/>
    <s v="KH"/>
    <x v="44"/>
  </r>
  <r>
    <n v="84"/>
    <s v="C004-46253"/>
    <x v="0"/>
    <n v="0"/>
    <s v="So0020-A3711543"/>
    <s v="G0006259"/>
    <d v="2015-03-10T00:00:00"/>
    <x v="1"/>
    <n v="3"/>
    <x v="121"/>
    <x v="0"/>
    <s v="KH"/>
    <x v="44"/>
  </r>
  <r>
    <n v="-84"/>
    <s v="C004-46253"/>
    <x v="0"/>
    <n v="0"/>
    <s v="So0020-A3319349"/>
    <s v="G0006260"/>
    <d v="2015-03-10T00:00:00"/>
    <x v="1"/>
    <n v="3"/>
    <x v="121"/>
    <x v="0"/>
    <s v="KH"/>
    <x v="44"/>
  </r>
  <r>
    <n v="84"/>
    <s v="C004-46253"/>
    <x v="0"/>
    <n v="0"/>
    <s v="So0020-A3724671"/>
    <s v="G0006260"/>
    <d v="2015-03-10T00:00:00"/>
    <x v="1"/>
    <n v="3"/>
    <x v="121"/>
    <x v="0"/>
    <s v="KH"/>
    <x v="44"/>
  </r>
  <r>
    <n v="0"/>
    <s v="C004-46253"/>
    <x v="1"/>
    <n v="80"/>
    <s v="So0020-A3503354"/>
    <s v="G0006262"/>
    <d v="2015-03-13T00:00:00"/>
    <x v="1"/>
    <n v="3"/>
    <x v="121"/>
    <x v="0"/>
    <s v="KH"/>
    <x v="44"/>
  </r>
  <r>
    <n v="-4498.2"/>
    <s v="C004-46253"/>
    <x v="3"/>
    <n v="0"/>
    <s v="So1990-A3267849"/>
    <s v="G0006301"/>
    <d v="2015-03-23T00:00:00"/>
    <x v="1"/>
    <n v="3"/>
    <x v="121"/>
    <x v="0"/>
    <s v="KH"/>
    <x v="44"/>
  </r>
  <r>
    <n v="4498.2"/>
    <s v="C004-46253"/>
    <x v="3"/>
    <n v="0"/>
    <s v="SoD-40-A8083225"/>
    <s v="G0006301"/>
    <d v="2015-03-23T00:00:00"/>
    <x v="1"/>
    <n v="3"/>
    <x v="121"/>
    <x v="0"/>
    <s v="KH"/>
    <x v="44"/>
  </r>
  <r>
    <n v="-4498.2"/>
    <s v="C004-46253"/>
    <x v="3"/>
    <n v="0"/>
    <s v="So1990-A3278255"/>
    <s v="G0006301"/>
    <d v="2015-03-23T00:00:00"/>
    <x v="1"/>
    <n v="3"/>
    <x v="121"/>
    <x v="0"/>
    <s v="KH"/>
    <x v="44"/>
  </r>
  <r>
    <n v="0"/>
    <s v="C004-46253"/>
    <x v="2"/>
    <n v="6"/>
    <s v="So0020-A4356935"/>
    <s v="G0006321"/>
    <d v="2015-03-26T00:00:00"/>
    <x v="1"/>
    <n v="3"/>
    <x v="121"/>
    <x v="0"/>
    <s v="KH"/>
    <x v="44"/>
  </r>
  <r>
    <n v="21195.972000000002"/>
    <s v="C004-46253"/>
    <x v="0"/>
    <n v="50"/>
    <s v="So0020-A2437849"/>
    <s v="G0006373"/>
    <d v="2015-04-03T00:00:00"/>
    <x v="1"/>
    <n v="4"/>
    <x v="121"/>
    <x v="0"/>
    <s v="KH"/>
    <x v="44"/>
  </r>
  <r>
    <n v="20618.178"/>
    <s v="C004-46253"/>
    <x v="0"/>
    <n v="50"/>
    <s v="So0020-A2437849"/>
    <s v="G0006374"/>
    <d v="2015-04-03T00:00:00"/>
    <x v="1"/>
    <n v="4"/>
    <x v="121"/>
    <x v="0"/>
    <s v="KH"/>
    <x v="44"/>
  </r>
  <r>
    <n v="18478.403999999999"/>
    <s v="C004-46253"/>
    <x v="0"/>
    <n v="50"/>
    <s v="So0020-A2437849"/>
    <s v="G0006375"/>
    <d v="2015-04-03T00:00:00"/>
    <x v="1"/>
    <n v="4"/>
    <x v="121"/>
    <x v="0"/>
    <s v="KH"/>
    <x v="44"/>
  </r>
  <r>
    <n v="20390.79"/>
    <s v="C004-46253"/>
    <x v="0"/>
    <n v="50"/>
    <s v="So0020-A2437849"/>
    <s v="G0006377"/>
    <d v="2015-04-03T00:00:00"/>
    <x v="1"/>
    <n v="4"/>
    <x v="121"/>
    <x v="0"/>
    <s v="KH"/>
    <x v="44"/>
  </r>
  <r>
    <n v="20494.194"/>
    <s v="C004-46253"/>
    <x v="0"/>
    <n v="50"/>
    <s v="So0020-A2437849"/>
    <s v="G0006378"/>
    <d v="2015-04-03T00:00:00"/>
    <x v="1"/>
    <n v="4"/>
    <x v="121"/>
    <x v="0"/>
    <s v="KH"/>
    <x v="44"/>
  </r>
  <r>
    <n v="23446.710000000003"/>
    <s v="C004-46253"/>
    <x v="0"/>
    <n v="60"/>
    <s v="So0020-A2437849"/>
    <s v="G0006379"/>
    <d v="2015-04-03T00:00:00"/>
    <x v="1"/>
    <n v="4"/>
    <x v="121"/>
    <x v="0"/>
    <s v="KH"/>
    <x v="44"/>
  </r>
  <r>
    <n v="22675.421999999999"/>
    <s v="C004-46253"/>
    <x v="0"/>
    <n v="68"/>
    <s v="So0020-A2437849"/>
    <s v="G0006389"/>
    <d v="2015-04-06T00:00:00"/>
    <x v="1"/>
    <n v="4"/>
    <x v="121"/>
    <x v="0"/>
    <s v="KH"/>
    <x v="44"/>
  </r>
  <r>
    <n v="-22675.421999999999"/>
    <s v="C004-46253"/>
    <x v="0"/>
    <n v="-68"/>
    <s v="So0020-A5367193"/>
    <s v="G0006389"/>
    <d v="2015-04-06T00:00:00"/>
    <x v="1"/>
    <n v="4"/>
    <x v="121"/>
    <x v="0"/>
    <s v="KH"/>
    <x v="44"/>
  </r>
  <r>
    <n v="19381.236000000001"/>
    <s v="C004-46253"/>
    <x v="0"/>
    <n v="50"/>
    <s v="So0020-A2437849"/>
    <s v="G0006392"/>
    <d v="2015-04-06T00:00:00"/>
    <x v="1"/>
    <n v="4"/>
    <x v="121"/>
    <x v="0"/>
    <s v="KH"/>
    <x v="44"/>
  </r>
  <r>
    <n v="16398.858"/>
    <s v="C004-46253"/>
    <x v="0"/>
    <n v="45"/>
    <s v="So0020-A2437849"/>
    <s v="G0006393"/>
    <d v="2015-04-06T00:00:00"/>
    <x v="1"/>
    <n v="4"/>
    <x v="121"/>
    <x v="0"/>
    <s v="KH"/>
    <x v="44"/>
  </r>
  <r>
    <n v="21215.964"/>
    <s v="C004-46253"/>
    <x v="0"/>
    <n v="52"/>
    <s v="So0020-A2437849"/>
    <s v="G0006394"/>
    <d v="2015-04-06T00:00:00"/>
    <x v="1"/>
    <n v="4"/>
    <x v="121"/>
    <x v="0"/>
    <s v="KH"/>
    <x v="44"/>
  </r>
  <r>
    <n v="7927.8779999999997"/>
    <s v="C004-46253"/>
    <x v="0"/>
    <n v="22"/>
    <s v="So0020-A2437849"/>
    <s v="G0006397"/>
    <d v="2015-04-06T00:00:00"/>
    <x v="1"/>
    <n v="4"/>
    <x v="121"/>
    <x v="0"/>
    <s v="KH"/>
    <x v="44"/>
  </r>
  <r>
    <n v="9637.11"/>
    <s v="C004-46253"/>
    <x v="0"/>
    <n v="26"/>
    <s v="So0020-A2437849"/>
    <s v="G0006398"/>
    <d v="2015-04-06T00:00:00"/>
    <x v="1"/>
    <n v="4"/>
    <x v="121"/>
    <x v="0"/>
    <s v="KH"/>
    <x v="44"/>
  </r>
  <r>
    <n v="22675.421999999999"/>
    <s v="C004-46253"/>
    <x v="0"/>
    <n v="68"/>
    <s v="So0020-A5377415"/>
    <s v="G0006399"/>
    <d v="2015-04-06T00:00:00"/>
    <x v="1"/>
    <n v="4"/>
    <x v="121"/>
    <x v="0"/>
    <s v="KH"/>
    <x v="44"/>
  </r>
  <r>
    <n v="13888.434000000001"/>
    <s v="C004-46253"/>
    <x v="0"/>
    <n v="34"/>
    <s v="So0020-A2437849"/>
    <s v="G0006400"/>
    <d v="2015-04-06T00:00:00"/>
    <x v="1"/>
    <n v="4"/>
    <x v="121"/>
    <x v="0"/>
    <s v="KH"/>
    <x v="44"/>
  </r>
  <r>
    <n v="38565.701999999997"/>
    <s v="C004-46253"/>
    <x v="0"/>
    <n v="91"/>
    <s v="So0020-A2437849"/>
    <s v="G0006401"/>
    <d v="2015-04-06T00:00:00"/>
    <x v="1"/>
    <n v="4"/>
    <x v="121"/>
    <x v="0"/>
    <s v="KH"/>
    <x v="44"/>
  </r>
  <r>
    <n v="103569.144"/>
    <s v="C004-46253"/>
    <x v="0"/>
    <n v="239"/>
    <s v="So0020-A2437849"/>
    <s v="G0006402"/>
    <d v="2015-04-06T00:00:00"/>
    <x v="1"/>
    <n v="4"/>
    <x v="121"/>
    <x v="0"/>
    <s v="KH"/>
    <x v="44"/>
  </r>
  <r>
    <n v="-338.14200000000005"/>
    <s v="C004-46253"/>
    <x v="0"/>
    <n v="-1"/>
    <s v="So0020-A5491268"/>
    <s v="G0006408"/>
    <d v="2015-04-08T00:00:00"/>
    <x v="1"/>
    <n v="4"/>
    <x v="121"/>
    <x v="0"/>
    <s v="KH"/>
    <x v="44"/>
  </r>
  <r>
    <n v="80864.615999999995"/>
    <s v="C004-46253"/>
    <x v="0"/>
    <n v="183"/>
    <s v="So0020-A2437849"/>
    <s v="G0006412"/>
    <d v="2015-04-08T00:00:00"/>
    <x v="1"/>
    <n v="4"/>
    <x v="121"/>
    <x v="0"/>
    <s v="KH"/>
    <x v="44"/>
  </r>
  <r>
    <n v="0"/>
    <s v="C004-46253"/>
    <x v="2"/>
    <n v="1"/>
    <s v="So0020-A5701072"/>
    <s v="G0006450"/>
    <d v="2015-04-20T00:00:00"/>
    <x v="1"/>
    <n v="4"/>
    <x v="121"/>
    <x v="0"/>
    <s v="KH"/>
    <x v="44"/>
  </r>
  <r>
    <n v="76296.864000000001"/>
    <s v="C004-46253"/>
    <x v="0"/>
    <n v="183"/>
    <s v="So0020-A2437849"/>
    <s v="G0006487"/>
    <d v="2015-04-27T00:00:00"/>
    <x v="1"/>
    <n v="4"/>
    <x v="121"/>
    <x v="0"/>
    <s v="KH"/>
    <x v="44"/>
  </r>
  <r>
    <n v="91341.641999999993"/>
    <s v="C004-46253"/>
    <x v="0"/>
    <n v="246"/>
    <s v="So0020-A6974614"/>
    <s v="G0006601"/>
    <d v="2015-05-22T00:00:00"/>
    <x v="1"/>
    <n v="5"/>
    <x v="121"/>
    <x v="0"/>
    <s v="KH"/>
    <x v="44"/>
  </r>
  <r>
    <n v="-53681.082000000002"/>
    <s v="C004-46253"/>
    <x v="3"/>
    <n v="0"/>
    <s v="So2000-A8356155"/>
    <s v="G0006634"/>
    <d v="2015-06-01T00:00:00"/>
    <x v="1"/>
    <n v="6"/>
    <x v="121"/>
    <x v="0"/>
    <s v="KH"/>
    <x v="44"/>
  </r>
  <r>
    <n v="0"/>
    <s v="C004-46253"/>
    <x v="2"/>
    <n v="1"/>
    <s v="So0020-A8559613"/>
    <s v="G0006648"/>
    <d v="2015-06-03T00:00:00"/>
    <x v="1"/>
    <n v="6"/>
    <x v="121"/>
    <x v="0"/>
    <s v="KH"/>
    <x v="44"/>
  </r>
  <r>
    <n v="0"/>
    <s v="C004-46253"/>
    <x v="2"/>
    <n v="6"/>
    <s v="So0020-A8544528"/>
    <s v="G0006649"/>
    <d v="2015-06-03T00:00:00"/>
    <x v="1"/>
    <n v="6"/>
    <x v="121"/>
    <x v="0"/>
    <s v="KH"/>
    <x v="44"/>
  </r>
  <r>
    <n v="107891.868"/>
    <s v="C004-46253"/>
    <x v="0"/>
    <n v="238"/>
    <s v="So0020-A6974614"/>
    <s v="G0006650"/>
    <d v="2015-06-03T00:00:00"/>
    <x v="1"/>
    <n v="6"/>
    <x v="121"/>
    <x v="0"/>
    <s v="KH"/>
    <x v="44"/>
  </r>
  <r>
    <n v="90023.262000000002"/>
    <s v="C004-46253"/>
    <x v="0"/>
    <n v="210"/>
    <s v="So0020-A6974614"/>
    <s v="G0006651"/>
    <d v="2015-06-03T00:00:00"/>
    <x v="1"/>
    <n v="6"/>
    <x v="121"/>
    <x v="0"/>
    <s v="KH"/>
    <x v="44"/>
  </r>
  <r>
    <n v="95095.937999999995"/>
    <s v="C004-46253"/>
    <x v="0"/>
    <n v="237"/>
    <s v="So0020-A7949662"/>
    <s v="G0006652"/>
    <d v="2015-06-03T00:00:00"/>
    <x v="1"/>
    <n v="6"/>
    <x v="121"/>
    <x v="0"/>
    <s v="KH"/>
    <x v="44"/>
  </r>
  <r>
    <n v="75575.430000000008"/>
    <s v="C004-46253"/>
    <x v="0"/>
    <n v="186"/>
    <s v="So0020-A2437849"/>
    <s v="G0006654"/>
    <d v="2015-06-04T00:00:00"/>
    <x v="1"/>
    <n v="6"/>
    <x v="121"/>
    <x v="0"/>
    <s v="KH"/>
    <x v="44"/>
  </r>
  <r>
    <n v="65.73"/>
    <s v="C004-46253"/>
    <x v="2"/>
    <n v="7"/>
    <s v="So0020-A8954772"/>
    <s v="G0006675"/>
    <d v="2015-06-10T00:00:00"/>
    <x v="1"/>
    <n v="6"/>
    <x v="121"/>
    <x v="0"/>
    <s v="KH"/>
    <x v="44"/>
  </r>
  <r>
    <n v="0"/>
    <s v="C004-46253"/>
    <x v="2"/>
    <n v="1"/>
    <s v="So0030-A0079563"/>
    <s v="G0006697"/>
    <d v="2015-06-17T00:00:00"/>
    <x v="1"/>
    <n v="6"/>
    <x v="121"/>
    <x v="0"/>
    <s v="KH"/>
    <x v="44"/>
  </r>
  <r>
    <n v="0"/>
    <s v="C004-46253"/>
    <x v="2"/>
    <n v="2"/>
    <s v="So0030-A0049778"/>
    <s v="G0006703"/>
    <d v="2015-06-19T00:00:00"/>
    <x v="1"/>
    <n v="6"/>
    <x v="121"/>
    <x v="0"/>
    <s v="KH"/>
    <x v="44"/>
  </r>
  <r>
    <n v="-3326.904"/>
    <s v="C004-46253"/>
    <x v="0"/>
    <n v="-8"/>
    <s v="So0030-A0811195"/>
    <s v="G0006714"/>
    <d v="2015-06-24T00:00:00"/>
    <x v="1"/>
    <n v="6"/>
    <x v="121"/>
    <x v="0"/>
    <s v="KH"/>
    <x v="44"/>
  </r>
  <r>
    <n v="0"/>
    <s v="C004-46253"/>
    <x v="2"/>
    <n v="3"/>
    <s v="So0020-A5711052"/>
    <s v="G0006751"/>
    <d v="2015-07-01T00:00:00"/>
    <x v="1"/>
    <n v="7"/>
    <x v="121"/>
    <x v="0"/>
    <s v="KH"/>
    <x v="44"/>
  </r>
  <r>
    <n v="0"/>
    <s v="C004-46253"/>
    <x v="2"/>
    <n v="6.8"/>
    <s v="So0030-A0054793"/>
    <s v="G0006752"/>
    <d v="2015-07-01T00:00:00"/>
    <x v="1"/>
    <n v="7"/>
    <x v="121"/>
    <x v="0"/>
    <s v="KH"/>
    <x v="44"/>
  </r>
  <r>
    <n v="0"/>
    <s v="C004-46253"/>
    <x v="2"/>
    <n v="2"/>
    <s v="So0030-A1312175"/>
    <s v="G0006772"/>
    <d v="2015-07-03T00:00:00"/>
    <x v="1"/>
    <n v="7"/>
    <x v="121"/>
    <x v="0"/>
    <s v="KH"/>
    <x v="44"/>
  </r>
  <r>
    <n v="24553.746000000003"/>
    <s v="C004-46253"/>
    <x v="0"/>
    <n v="57"/>
    <s v="So0020-A7949662"/>
    <s v="G0006832"/>
    <d v="2015-07-21T00:00:00"/>
    <x v="1"/>
    <n v="7"/>
    <x v="121"/>
    <x v="0"/>
    <s v="KH"/>
    <x v="44"/>
  </r>
  <r>
    <n v="20985.888000000003"/>
    <s v="C004-46253"/>
    <x v="0"/>
    <n v="50"/>
    <s v="So0020-A7949662"/>
    <s v="G0006833"/>
    <d v="2015-07-21T00:00:00"/>
    <x v="1"/>
    <n v="7"/>
    <x v="121"/>
    <x v="0"/>
    <s v="KH"/>
    <x v="44"/>
  </r>
  <r>
    <n v="23915.261999999999"/>
    <s v="C004-46253"/>
    <x v="0"/>
    <n v="56"/>
    <s v="So0020-A7949662"/>
    <s v="G0006834"/>
    <d v="2015-07-21T00:00:00"/>
    <x v="1"/>
    <n v="7"/>
    <x v="121"/>
    <x v="0"/>
    <s v="KH"/>
    <x v="44"/>
  </r>
  <r>
    <n v="23076.396000000001"/>
    <s v="C004-46253"/>
    <x v="0"/>
    <n v="55"/>
    <s v="So0020-A7949662"/>
    <s v="G0006846"/>
    <d v="2015-07-22T00:00:00"/>
    <x v="1"/>
    <n v="7"/>
    <x v="121"/>
    <x v="0"/>
    <s v="KH"/>
    <x v="44"/>
  </r>
  <r>
    <n v="20905.374000000003"/>
    <s v="C004-46253"/>
    <x v="0"/>
    <n v="50"/>
    <s v="So0020-A7949662"/>
    <s v="G0006847"/>
    <d v="2015-07-22T00:00:00"/>
    <x v="1"/>
    <n v="7"/>
    <x v="121"/>
    <x v="0"/>
    <s v="KH"/>
    <x v="44"/>
  </r>
  <r>
    <n v="22543.332000000002"/>
    <s v="C004-46253"/>
    <x v="0"/>
    <n v="55"/>
    <s v="So0020-A7949662"/>
    <s v="G0006848"/>
    <d v="2015-07-22T00:00:00"/>
    <x v="1"/>
    <n v="7"/>
    <x v="121"/>
    <x v="0"/>
    <s v="KH"/>
    <x v="44"/>
  </r>
  <r>
    <n v="21284.466"/>
    <s v="C004-46253"/>
    <x v="0"/>
    <n v="51.45"/>
    <s v="So0020-A7949662"/>
    <s v="G0006850"/>
    <d v="2015-07-23T00:00:00"/>
    <x v="1"/>
    <n v="7"/>
    <x v="121"/>
    <x v="0"/>
    <s v="KH"/>
    <x v="44"/>
  </r>
  <r>
    <n v="20453.454000000002"/>
    <s v="C004-46253"/>
    <x v="0"/>
    <n v="54"/>
    <s v="So0020-A7949662"/>
    <s v="G0006851"/>
    <d v="2015-07-23T00:00:00"/>
    <x v="1"/>
    <n v="7"/>
    <x v="121"/>
    <x v="0"/>
    <s v="KH"/>
    <x v="44"/>
  </r>
  <r>
    <n v="20832.671999999999"/>
    <s v="C004-46253"/>
    <x v="0"/>
    <n v="50"/>
    <s v="So0020-A7949662"/>
    <s v="G0006852"/>
    <d v="2015-07-23T00:00:00"/>
    <x v="1"/>
    <n v="7"/>
    <x v="121"/>
    <x v="0"/>
    <s v="KH"/>
    <x v="44"/>
  </r>
  <r>
    <n v="0"/>
    <s v="C004-46253"/>
    <x v="2"/>
    <n v="4"/>
    <s v="So0020-A6703314"/>
    <s v="G0006858"/>
    <d v="2015-07-24T00:00:00"/>
    <x v="1"/>
    <n v="7"/>
    <x v="121"/>
    <x v="0"/>
    <s v="KH"/>
    <x v="44"/>
  </r>
  <r>
    <n v="20623.554"/>
    <s v="C004-46253"/>
    <x v="0"/>
    <n v="50"/>
    <s v="So0020-A7949662"/>
    <s v="G0006861"/>
    <d v="2015-07-24T00:00:00"/>
    <x v="1"/>
    <n v="7"/>
    <x v="121"/>
    <x v="0"/>
    <s v="KH"/>
    <x v="44"/>
  </r>
  <r>
    <n v="19354.103999999999"/>
    <s v="C004-46253"/>
    <x v="0"/>
    <n v="55"/>
    <s v="So0020-A7949662"/>
    <s v="G0006862"/>
    <d v="2015-07-24T00:00:00"/>
    <x v="1"/>
    <n v="7"/>
    <x v="121"/>
    <x v="0"/>
    <s v="KH"/>
    <x v="44"/>
  </r>
  <r>
    <n v="19525.254000000001"/>
    <s v="C004-46253"/>
    <x v="0"/>
    <n v="57"/>
    <s v="So0020-A7949662"/>
    <s v="G0006863"/>
    <d v="2015-07-24T00:00:00"/>
    <x v="1"/>
    <n v="7"/>
    <x v="121"/>
    <x v="0"/>
    <s v="KH"/>
    <x v="44"/>
  </r>
  <r>
    <n v="95794.482000000004"/>
    <s v="C004-46253"/>
    <x v="0"/>
    <n v="200"/>
    <s v="So0020-A7949662"/>
    <s v="G0006876"/>
    <d v="2015-07-28T00:00:00"/>
    <x v="1"/>
    <n v="7"/>
    <x v="121"/>
    <x v="0"/>
    <s v="KH"/>
    <x v="44"/>
  </r>
  <r>
    <n v="57096.354000000007"/>
    <s v="C004-46253"/>
    <x v="0"/>
    <n v="139"/>
    <s v="So0030-A1627424"/>
    <s v="G0006878"/>
    <d v="2015-07-28T00:00:00"/>
    <x v="1"/>
    <n v="7"/>
    <x v="121"/>
    <x v="0"/>
    <s v="KH"/>
    <x v="44"/>
  </r>
  <r>
    <n v="28194.39"/>
    <s v="C004-46253"/>
    <x v="0"/>
    <n v="65"/>
    <s v="So0020-A7949662"/>
    <s v="G0006879"/>
    <d v="2015-07-28T00:00:00"/>
    <x v="1"/>
    <n v="7"/>
    <x v="121"/>
    <x v="0"/>
    <s v="KH"/>
    <x v="44"/>
  </r>
  <r>
    <n v="23160.186000000002"/>
    <s v="C004-46253"/>
    <x v="0"/>
    <n v="54"/>
    <s v="So0020-A7949662"/>
    <s v="G0006880"/>
    <d v="2015-07-28T00:00:00"/>
    <x v="1"/>
    <n v="7"/>
    <x v="121"/>
    <x v="0"/>
    <s v="KH"/>
    <x v="44"/>
  </r>
  <r>
    <n v="0"/>
    <s v="C004-46253"/>
    <x v="2"/>
    <n v="1"/>
    <s v="So0030-A3669102"/>
    <s v="G0006932"/>
    <d v="2015-08-07T00:00:00"/>
    <x v="1"/>
    <n v="8"/>
    <x v="121"/>
    <x v="0"/>
    <s v="KH"/>
    <x v="44"/>
  </r>
  <r>
    <n v="0"/>
    <s v="C004-46253"/>
    <x v="2"/>
    <n v="29"/>
    <s v="So0030-A3796199"/>
    <s v="G0006954"/>
    <d v="2015-08-14T00:00:00"/>
    <x v="1"/>
    <n v="8"/>
    <x v="121"/>
    <x v="0"/>
    <s v="KH"/>
    <x v="44"/>
  </r>
  <r>
    <n v="0"/>
    <s v="C004-46253"/>
    <x v="2"/>
    <n v="7"/>
    <s v="So0030-A3897927"/>
    <s v="G0006955"/>
    <d v="2015-08-14T00:00:00"/>
    <x v="1"/>
    <n v="8"/>
    <x v="121"/>
    <x v="0"/>
    <s v="KH"/>
    <x v="44"/>
  </r>
  <r>
    <n v="0"/>
    <s v="C004-46253"/>
    <x v="2"/>
    <n v="10"/>
    <s v="So0030-A3701590"/>
    <s v="G0006956"/>
    <d v="2015-08-14T00:00:00"/>
    <x v="1"/>
    <n v="8"/>
    <x v="121"/>
    <x v="0"/>
    <s v="KH"/>
    <x v="44"/>
  </r>
  <r>
    <n v="-592.78800000000001"/>
    <s v="C004-46253"/>
    <x v="0"/>
    <n v="-2"/>
    <s v="So0030-A4941815"/>
    <s v="G0006968"/>
    <d v="2015-08-18T00:00:00"/>
    <x v="1"/>
    <n v="8"/>
    <x v="121"/>
    <x v="0"/>
    <s v="KH"/>
    <x v="44"/>
  </r>
  <r>
    <n v="592.78800000000001"/>
    <s v="C004-46253"/>
    <x v="0"/>
    <n v="2"/>
    <s v="So0030-A4993555"/>
    <s v="G0006968"/>
    <d v="2015-08-18T00:00:00"/>
    <x v="1"/>
    <n v="8"/>
    <x v="121"/>
    <x v="0"/>
    <s v="KH"/>
    <x v="44"/>
  </r>
  <r>
    <n v="-4852.134"/>
    <s v="C004-46253"/>
    <x v="0"/>
    <n v="-11"/>
    <s v="So0030-A4959709"/>
    <s v="G0006969"/>
    <d v="2015-08-18T00:00:00"/>
    <x v="1"/>
    <n v="8"/>
    <x v="121"/>
    <x v="0"/>
    <s v="KH"/>
    <x v="44"/>
  </r>
  <r>
    <n v="4852.134"/>
    <s v="C004-46253"/>
    <x v="0"/>
    <n v="11"/>
    <s v="So0030-A5013397"/>
    <s v="G0006969"/>
    <d v="2015-08-18T00:00:00"/>
    <x v="1"/>
    <n v="8"/>
    <x v="121"/>
    <x v="0"/>
    <s v="KH"/>
    <x v="44"/>
  </r>
  <r>
    <n v="-592.78800000000001"/>
    <s v="C004-46253"/>
    <x v="0"/>
    <n v="-2"/>
    <s v="So0030-A5132127"/>
    <s v="G0006977"/>
    <d v="2015-08-20T00:00:00"/>
    <x v="1"/>
    <n v="8"/>
    <x v="121"/>
    <x v="0"/>
    <s v="KH"/>
    <x v="44"/>
  </r>
  <r>
    <n v="-4852.134"/>
    <s v="C004-46253"/>
    <x v="0"/>
    <n v="-11"/>
    <s v="So0030-A5169206"/>
    <s v="G0006978"/>
    <d v="2015-08-20T00:00:00"/>
    <x v="1"/>
    <n v="8"/>
    <x v="121"/>
    <x v="0"/>
    <s v="KH"/>
    <x v="44"/>
  </r>
  <r>
    <n v="379.00799999999998"/>
    <s v="C004-46253"/>
    <x v="0"/>
    <n v="1"/>
    <s v="So0030-A5085136"/>
    <s v="G0006979"/>
    <d v="2015-08-20T00:00:00"/>
    <x v="1"/>
    <n v="8"/>
    <x v="121"/>
    <x v="0"/>
    <s v="KH"/>
    <x v="44"/>
  </r>
  <r>
    <n v="492.95400000000006"/>
    <s v="C004-46253"/>
    <x v="0"/>
    <n v="1"/>
    <s v="So0030-A5195114"/>
    <s v="G0006980"/>
    <d v="2015-08-20T00:00:00"/>
    <x v="1"/>
    <n v="8"/>
    <x v="121"/>
    <x v="0"/>
    <s v="KH"/>
    <x v="44"/>
  </r>
  <r>
    <n v="0"/>
    <s v="C004-46253"/>
    <x v="2"/>
    <n v="4"/>
    <s v="So0030-A3741475"/>
    <s v="G0006991"/>
    <d v="2015-08-21T00:00:00"/>
    <x v="1"/>
    <n v="8"/>
    <x v="121"/>
    <x v="0"/>
    <s v="KH"/>
    <x v="44"/>
  </r>
  <r>
    <n v="0"/>
    <s v="C004-46253"/>
    <x v="2"/>
    <n v="5"/>
    <s v="So0030-A3167859"/>
    <s v="G0006992"/>
    <d v="2015-08-21T00:00:00"/>
    <x v="1"/>
    <n v="8"/>
    <x v="121"/>
    <x v="0"/>
    <s v="KH"/>
    <x v="44"/>
  </r>
  <r>
    <n v="0"/>
    <s v="C004-46253"/>
    <x v="2"/>
    <n v="8"/>
    <s v="So0030-A3638699"/>
    <s v="G0006993"/>
    <d v="2015-08-21T00:00:00"/>
    <x v="1"/>
    <n v="8"/>
    <x v="121"/>
    <x v="0"/>
    <s v="KH"/>
    <x v="44"/>
  </r>
  <r>
    <n v="0"/>
    <s v="C004-46253"/>
    <x v="2"/>
    <n v="8"/>
    <s v="So0030-A4098373"/>
    <s v="G0006994"/>
    <d v="2015-08-21T00:00:00"/>
    <x v="1"/>
    <n v="8"/>
    <x v="121"/>
    <x v="0"/>
    <s v="KH"/>
    <x v="44"/>
  </r>
  <r>
    <n v="18700.710000000003"/>
    <s v="C004-46253"/>
    <x v="0"/>
    <n v="37"/>
    <s v="So0030-A4545735"/>
    <s v="G0006997"/>
    <d v="2015-08-21T00:00:00"/>
    <x v="1"/>
    <n v="8"/>
    <x v="121"/>
    <x v="0"/>
    <s v="KH"/>
    <x v="44"/>
  </r>
  <r>
    <n v="0"/>
    <s v="C004-46253"/>
    <x v="2"/>
    <n v="12"/>
    <s v="So0030-A5204582"/>
    <s v="G0007014"/>
    <d v="2015-08-26T00:00:00"/>
    <x v="1"/>
    <n v="8"/>
    <x v="121"/>
    <x v="0"/>
    <s v="KH"/>
    <x v="44"/>
  </r>
  <r>
    <n v="0"/>
    <s v="C004-46253"/>
    <x v="2"/>
    <n v="5"/>
    <s v="So0030-A5182133"/>
    <s v="G0007016"/>
    <d v="2015-08-26T00:00:00"/>
    <x v="1"/>
    <n v="8"/>
    <x v="121"/>
    <x v="0"/>
    <s v="KH"/>
    <x v="44"/>
  </r>
  <r>
    <n v="191.81400000000002"/>
    <s v="C004-46253"/>
    <x v="2"/>
    <n v="18"/>
    <s v="So0030-A6245418"/>
    <s v="G0007074"/>
    <d v="2015-10-02T00:00:00"/>
    <x v="1"/>
    <n v="10"/>
    <x v="121"/>
    <x v="0"/>
    <s v="KH"/>
    <x v="44"/>
  </r>
  <r>
    <n v="394.88400000000001"/>
    <s v="C004-46253"/>
    <x v="2"/>
    <n v="27"/>
    <s v="So0030-A6245418"/>
    <s v="G0007075"/>
    <d v="2015-10-02T00:00:00"/>
    <x v="1"/>
    <n v="10"/>
    <x v="121"/>
    <x v="0"/>
    <s v="KH"/>
    <x v="44"/>
  </r>
  <r>
    <n v="75.683999999999997"/>
    <s v="C004-46253"/>
    <x v="2"/>
    <n v="12"/>
    <s v="So0030-A6245418"/>
    <s v="G0007076"/>
    <d v="2015-10-02T00:00:00"/>
    <x v="1"/>
    <n v="10"/>
    <x v="121"/>
    <x v="0"/>
    <s v="KH"/>
    <x v="44"/>
  </r>
  <r>
    <n v="179.46600000000001"/>
    <s v="C004-46253"/>
    <x v="2"/>
    <n v="19"/>
    <s v="So0030-A6245418"/>
    <s v="G0007077"/>
    <d v="2015-10-02T00:00:00"/>
    <x v="1"/>
    <n v="10"/>
    <x v="121"/>
    <x v="0"/>
    <s v="KH"/>
    <x v="44"/>
  </r>
  <r>
    <n v="168.08400000000003"/>
    <s v="C004-46253"/>
    <x v="2"/>
    <n v="18"/>
    <s v="So0030-A6245418"/>
    <s v="G0007078"/>
    <d v="2015-10-02T00:00:00"/>
    <x v="1"/>
    <n v="10"/>
    <x v="121"/>
    <x v="0"/>
    <s v="KH"/>
    <x v="44"/>
  </r>
  <r>
    <n v="421.512"/>
    <s v="C004-46253"/>
    <x v="2"/>
    <n v="40"/>
    <s v="So0030-A6245418"/>
    <s v="G0007079"/>
    <d v="2015-10-02T00:00:00"/>
    <x v="1"/>
    <n v="10"/>
    <x v="121"/>
    <x v="0"/>
    <s v="KH"/>
    <x v="44"/>
  </r>
  <r>
    <n v="621.13799999999992"/>
    <s v="C004-46253"/>
    <x v="2"/>
    <n v="63"/>
    <s v="So0030-A6245418"/>
    <s v="G0007080"/>
    <d v="2015-10-02T00:00:00"/>
    <x v="1"/>
    <n v="10"/>
    <x v="121"/>
    <x v="0"/>
    <s v="KH"/>
    <x v="44"/>
  </r>
  <r>
    <n v="303.91200000000003"/>
    <s v="C004-46253"/>
    <x v="2"/>
    <n v="33"/>
    <s v="So0030-A6245418"/>
    <s v="G0007081"/>
    <d v="2015-10-02T00:00:00"/>
    <x v="1"/>
    <n v="10"/>
    <x v="121"/>
    <x v="0"/>
    <s v="KH"/>
    <x v="44"/>
  </r>
  <r>
    <n v="376.61400000000003"/>
    <s v="C004-46253"/>
    <x v="2"/>
    <n v="33"/>
    <s v="So0030-A6245418"/>
    <s v="G0007082"/>
    <d v="2015-10-02T00:00:00"/>
    <x v="1"/>
    <n v="10"/>
    <x v="121"/>
    <x v="0"/>
    <s v="KH"/>
    <x v="44"/>
  </r>
  <r>
    <n v="730.29600000000005"/>
    <s v="C004-46253"/>
    <x v="2"/>
    <n v="68"/>
    <s v="So0030-A6245418"/>
    <s v="G0007083"/>
    <d v="2015-10-02T00:00:00"/>
    <x v="1"/>
    <n v="10"/>
    <x v="121"/>
    <x v="0"/>
    <s v="KH"/>
    <x v="44"/>
  </r>
  <r>
    <n v="852.43200000000002"/>
    <s v="C004-46253"/>
    <x v="2"/>
    <n v="93"/>
    <s v="So0030-A6245418"/>
    <s v="G0007084"/>
    <d v="2015-10-02T00:00:00"/>
    <x v="1"/>
    <n v="10"/>
    <x v="121"/>
    <x v="0"/>
    <s v="KH"/>
    <x v="44"/>
  </r>
  <r>
    <n v="706.90200000000004"/>
    <s v="C004-46253"/>
    <x v="2"/>
    <n v="82"/>
    <s v="So0030-A6245418"/>
    <s v="G0007085"/>
    <d v="2015-10-02T00:00:00"/>
    <x v="1"/>
    <n v="10"/>
    <x v="121"/>
    <x v="0"/>
    <s v="KH"/>
    <x v="44"/>
  </r>
  <r>
    <n v="313.44599999999997"/>
    <s v="C004-46253"/>
    <x v="2"/>
    <n v="29"/>
    <s v="So0030-A6245418"/>
    <s v="G0007086"/>
    <d v="2015-10-02T00:00:00"/>
    <x v="1"/>
    <n v="10"/>
    <x v="121"/>
    <x v="0"/>
    <s v="KH"/>
    <x v="44"/>
  </r>
  <r>
    <n v="239.02199999999999"/>
    <s v="C004-46253"/>
    <x v="2"/>
    <n v="34"/>
    <s v="So0030-A6245418"/>
    <s v="G0007087"/>
    <d v="2015-10-02T00:00:00"/>
    <x v="1"/>
    <n v="10"/>
    <x v="121"/>
    <x v="0"/>
    <s v="KH"/>
    <x v="44"/>
  </r>
  <r>
    <n v="410.84399999999999"/>
    <s v="C004-46253"/>
    <x v="2"/>
    <n v="39"/>
    <s v="So0030-A6245418"/>
    <s v="G0007088"/>
    <d v="2015-10-02T00:00:00"/>
    <x v="1"/>
    <n v="10"/>
    <x v="121"/>
    <x v="0"/>
    <s v="KH"/>
    <x v="44"/>
  </r>
  <r>
    <n v="-857.59800000000007"/>
    <s v="C004-46253"/>
    <x v="0"/>
    <n v="-2"/>
    <s v="So0030-A7795595"/>
    <s v="G0007142"/>
    <d v="2015-10-13T00:00:00"/>
    <x v="1"/>
    <n v="10"/>
    <x v="121"/>
    <x v="0"/>
    <s v="KH"/>
    <x v="44"/>
  </r>
  <r>
    <n v="0"/>
    <s v="C004-46253"/>
    <x v="2"/>
    <n v="1"/>
    <s v="So0030-A8281424"/>
    <s v="G0007196"/>
    <d v="2015-10-28T00:00:00"/>
    <x v="1"/>
    <n v="10"/>
    <x v="121"/>
    <x v="0"/>
    <s v="KH"/>
    <x v="44"/>
  </r>
  <r>
    <n v="2431.38"/>
    <s v="C004-46253"/>
    <x v="0"/>
    <n v="5"/>
    <s v="So0030-A8176915"/>
    <s v="G0007219"/>
    <d v="2015-11-05T00:00:00"/>
    <x v="1"/>
    <n v="11"/>
    <x v="121"/>
    <x v="0"/>
    <s v="KH"/>
    <x v="44"/>
  </r>
  <r>
    <n v="0"/>
    <s v="C004-46253"/>
    <x v="2"/>
    <n v="2"/>
    <s v="So0030-A8595718"/>
    <s v="G0007225"/>
    <d v="2015-11-06T00:00:00"/>
    <x v="1"/>
    <n v="11"/>
    <x v="121"/>
    <x v="0"/>
    <s v="KH"/>
    <x v="44"/>
  </r>
  <r>
    <n v="0"/>
    <s v="C004-46253"/>
    <x v="2"/>
    <n v="5"/>
    <s v="So0040-A0222595"/>
    <s v="G0007289"/>
    <d v="2015-12-02T00:00:00"/>
    <x v="1"/>
    <n v="12"/>
    <x v="121"/>
    <x v="0"/>
    <s v="KH"/>
    <x v="44"/>
  </r>
  <r>
    <n v="-552.30000000000007"/>
    <s v="C004-46253"/>
    <x v="0"/>
    <n v="-1"/>
    <s v="So0040-A0757846"/>
    <s v="G0007312"/>
    <d v="2015-12-07T00:00:00"/>
    <x v="1"/>
    <n v="12"/>
    <x v="121"/>
    <x v="0"/>
    <s v="KH"/>
    <x v="44"/>
  </r>
  <r>
    <n v="0"/>
    <s v="C004-46253"/>
    <x v="2"/>
    <n v="3"/>
    <s v="So0040-A0732923"/>
    <s v="G0007335"/>
    <d v="2015-12-09T00:00:00"/>
    <x v="1"/>
    <n v="12"/>
    <x v="121"/>
    <x v="0"/>
    <s v="KH"/>
    <x v="44"/>
  </r>
  <r>
    <n v="0"/>
    <s v="C004-46253"/>
    <x v="2"/>
    <n v="3"/>
    <s v="So0040-A0717712"/>
    <s v="G0007336"/>
    <d v="2015-12-09T00:00:00"/>
    <x v="1"/>
    <n v="12"/>
    <x v="121"/>
    <x v="0"/>
    <s v="KH"/>
    <x v="44"/>
  </r>
  <r>
    <n v="-456.28800000000001"/>
    <s v="C004-46253"/>
    <x v="0"/>
    <n v="0"/>
    <s v="So0040-A2057476"/>
    <s v="G0007398"/>
    <d v="2015-12-22T00:00:00"/>
    <x v="1"/>
    <n v="12"/>
    <x v="121"/>
    <x v="0"/>
    <s v="KH"/>
    <x v="44"/>
  </r>
  <r>
    <n v="0"/>
    <s v="C004-46253"/>
    <x v="2"/>
    <n v="2"/>
    <s v="So0040-A2485550"/>
    <s v="G0007430"/>
    <d v="2016-01-11T00:00:00"/>
    <x v="2"/>
    <n v="1"/>
    <x v="121"/>
    <x v="0"/>
    <s v="KH"/>
    <x v="44"/>
  </r>
  <r>
    <n v="96558"/>
    <s v="C004-46253"/>
    <x v="0"/>
    <n v="242"/>
    <s v="So0040-A1545732"/>
    <s v="G0007432"/>
    <d v="2016-01-12T00:00:00"/>
    <x v="2"/>
    <n v="1"/>
    <x v="121"/>
    <x v="0"/>
    <s v="KH"/>
    <x v="44"/>
  </r>
  <r>
    <n v="111733.86"/>
    <s v="C004-46253"/>
    <x v="0"/>
    <n v="253"/>
    <s v="So0040-A3573900"/>
    <s v="G0007570"/>
    <d v="2016-02-11T00:00:00"/>
    <x v="2"/>
    <n v="2"/>
    <x v="121"/>
    <x v="0"/>
    <s v="KH"/>
    <x v="44"/>
  </r>
  <r>
    <n v="110848.08000000002"/>
    <s v="C004-46253"/>
    <x v="0"/>
    <n v="237"/>
    <s v="So0040-A3573900"/>
    <s v="G0007575"/>
    <d v="2016-02-11T00:00:00"/>
    <x v="2"/>
    <n v="2"/>
    <x v="121"/>
    <x v="0"/>
    <s v="KH"/>
    <x v="44"/>
  </r>
  <r>
    <n v="73418.100000000006"/>
    <s v="C004-46253"/>
    <x v="0"/>
    <n v="153"/>
    <s v="So0040-A3573900"/>
    <s v="G0007583"/>
    <d v="2016-02-12T00:00:00"/>
    <x v="2"/>
    <n v="2"/>
    <x v="121"/>
    <x v="0"/>
    <s v="KH"/>
    <x v="44"/>
  </r>
  <r>
    <n v="44347.38"/>
    <s v="C004-46253"/>
    <x v="0"/>
    <n v="93"/>
    <s v="So0040-A3573900"/>
    <s v="G0007584"/>
    <d v="2016-02-12T00:00:00"/>
    <x v="2"/>
    <n v="2"/>
    <x v="121"/>
    <x v="0"/>
    <s v="KH"/>
    <x v="44"/>
  </r>
  <r>
    <n v="0"/>
    <s v="C004-46253"/>
    <x v="0"/>
    <n v="98"/>
    <s v="So0040-A4616403"/>
    <s v="G0007585"/>
    <d v="2016-02-12T00:00:00"/>
    <x v="2"/>
    <n v="2"/>
    <x v="121"/>
    <x v="0"/>
    <s v="KH"/>
    <x v="44"/>
  </r>
  <r>
    <n v="43388.94"/>
    <s v="C004-46253"/>
    <x v="0"/>
    <n v="91"/>
    <s v="So0040-A3573900"/>
    <s v="G0007586"/>
    <d v="2016-02-13T00:00:00"/>
    <x v="2"/>
    <n v="2"/>
    <x v="121"/>
    <x v="0"/>
    <s v="KH"/>
    <x v="44"/>
  </r>
  <r>
    <n v="0"/>
    <s v="C004-46253"/>
    <x v="0"/>
    <n v="101"/>
    <s v="So0040-A4463007"/>
    <s v="G0007587"/>
    <d v="2016-02-13T00:00:00"/>
    <x v="2"/>
    <n v="2"/>
    <x v="121"/>
    <x v="0"/>
    <s v="KH"/>
    <x v="44"/>
  </r>
  <r>
    <n v="38005.800000000003"/>
    <s v="C004-46253"/>
    <x v="0"/>
    <n v="80"/>
    <s v="So0040-A3573900"/>
    <s v="G0007588"/>
    <d v="2016-02-13T00:00:00"/>
    <x v="2"/>
    <n v="2"/>
    <x v="121"/>
    <x v="0"/>
    <s v="KH"/>
    <x v="44"/>
  </r>
  <r>
    <n v="0"/>
    <s v="C004-46253"/>
    <x v="0"/>
    <n v="101"/>
    <s v="So0040-A4598539"/>
    <s v="G0007589"/>
    <d v="2016-02-13T00:00:00"/>
    <x v="2"/>
    <n v="2"/>
    <x v="121"/>
    <x v="0"/>
    <s v="KH"/>
    <x v="44"/>
  </r>
  <r>
    <n v="44707.740000000005"/>
    <s v="C004-46253"/>
    <x v="0"/>
    <n v="97"/>
    <s v="So0040-A3573900"/>
    <s v="G0007590"/>
    <d v="2016-02-13T00:00:00"/>
    <x v="2"/>
    <n v="2"/>
    <x v="121"/>
    <x v="0"/>
    <s v="KH"/>
    <x v="44"/>
  </r>
  <r>
    <n v="0"/>
    <s v="C004-46253"/>
    <x v="0"/>
    <n v="101"/>
    <s v="So0040-A4416831"/>
    <s v="G0007591"/>
    <d v="2016-02-13T00:00:00"/>
    <x v="2"/>
    <n v="2"/>
    <x v="121"/>
    <x v="0"/>
    <s v="KH"/>
    <x v="44"/>
  </r>
  <r>
    <n v="44025.659999999996"/>
    <s v="C004-46253"/>
    <x v="0"/>
    <n v="92"/>
    <s v="So0040-A3573900"/>
    <s v="G0007592"/>
    <d v="2016-02-13T00:00:00"/>
    <x v="2"/>
    <n v="2"/>
    <x v="121"/>
    <x v="0"/>
    <s v="KH"/>
    <x v="44"/>
  </r>
  <r>
    <n v="0"/>
    <s v="C004-46253"/>
    <x v="0"/>
    <n v="101"/>
    <s v="So0040-A4301523"/>
    <s v="G0007593"/>
    <d v="2016-02-13T00:00:00"/>
    <x v="2"/>
    <n v="2"/>
    <x v="121"/>
    <x v="0"/>
    <s v="KH"/>
    <x v="44"/>
  </r>
  <r>
    <n v="8646.7079999999987"/>
    <s v="C004-46253"/>
    <x v="0"/>
    <n v="2"/>
    <s v="So0040-A4203728"/>
    <s v="G0007594"/>
    <d v="2016-02-13T00:00:00"/>
    <x v="2"/>
    <n v="2"/>
    <x v="121"/>
    <x v="0"/>
    <s v="KH"/>
    <x v="44"/>
  </r>
  <r>
    <n v="48492.78"/>
    <s v="C004-46253"/>
    <x v="0"/>
    <n v="100"/>
    <s v="So0040-A3573900"/>
    <s v="G0007601"/>
    <d v="2016-02-15T00:00:00"/>
    <x v="2"/>
    <n v="2"/>
    <x v="121"/>
    <x v="0"/>
    <s v="KH"/>
    <x v="44"/>
  </r>
  <r>
    <n v="0"/>
    <s v="C004-46253"/>
    <x v="0"/>
    <n v="101"/>
    <s v="So0040-A4686377"/>
    <s v="G0007602"/>
    <d v="2016-02-15T00:00:00"/>
    <x v="2"/>
    <n v="2"/>
    <x v="121"/>
    <x v="0"/>
    <s v="KH"/>
    <x v="44"/>
  </r>
  <r>
    <n v="49720.020000000004"/>
    <s v="C004-46253"/>
    <x v="0"/>
    <n v="102"/>
    <s v="So0040-A3573900"/>
    <s v="G0007603"/>
    <d v="2016-02-15T00:00:00"/>
    <x v="2"/>
    <n v="2"/>
    <x v="121"/>
    <x v="0"/>
    <s v="KH"/>
    <x v="44"/>
  </r>
  <r>
    <n v="0"/>
    <s v="C004-46253"/>
    <x v="0"/>
    <n v="101"/>
    <s v="So0040-A4621909"/>
    <s v="G0007604"/>
    <d v="2016-02-15T00:00:00"/>
    <x v="2"/>
    <n v="2"/>
    <x v="121"/>
    <x v="0"/>
    <s v="KH"/>
    <x v="44"/>
  </r>
  <r>
    <n v="44229.36"/>
    <s v="C004-46253"/>
    <x v="0"/>
    <n v="91"/>
    <s v="So0040-A3573900"/>
    <s v="G0007605"/>
    <d v="2016-02-15T00:00:00"/>
    <x v="2"/>
    <n v="2"/>
    <x v="121"/>
    <x v="0"/>
    <s v="KH"/>
    <x v="44"/>
  </r>
  <r>
    <n v="0"/>
    <s v="C004-46253"/>
    <x v="0"/>
    <n v="101"/>
    <s v="So0040-A4692156"/>
    <s v="G0007606"/>
    <d v="2016-02-15T00:00:00"/>
    <x v="2"/>
    <n v="2"/>
    <x v="121"/>
    <x v="0"/>
    <s v="KH"/>
    <x v="44"/>
  </r>
  <r>
    <n v="46890.06"/>
    <s v="C004-46253"/>
    <x v="0"/>
    <n v="97"/>
    <s v="So0040-A3573900"/>
    <s v="G0007611"/>
    <d v="2016-02-16T00:00:00"/>
    <x v="2"/>
    <n v="2"/>
    <x v="121"/>
    <x v="0"/>
    <s v="KH"/>
    <x v="44"/>
  </r>
  <r>
    <n v="0"/>
    <s v="C004-46253"/>
    <x v="0"/>
    <n v="101"/>
    <s v="So0040-A4565978"/>
    <s v="G0007612"/>
    <d v="2016-02-16T00:00:00"/>
    <x v="2"/>
    <n v="2"/>
    <x v="121"/>
    <x v="0"/>
    <s v="KH"/>
    <x v="44"/>
  </r>
  <r>
    <n v="21616.770000000004"/>
    <s v="C004-46253"/>
    <x v="0"/>
    <n v="5"/>
    <s v="So0040-A4203728"/>
    <s v="G0007613"/>
    <d v="2016-02-16T00:00:00"/>
    <x v="2"/>
    <n v="2"/>
    <x v="121"/>
    <x v="0"/>
    <s v="KH"/>
    <x v="44"/>
  </r>
  <r>
    <n v="47862.36"/>
    <s v="C004-46253"/>
    <x v="0"/>
    <n v="99"/>
    <s v="So0040-A3573900"/>
    <s v="G0007614"/>
    <d v="2016-02-16T00:00:00"/>
    <x v="2"/>
    <n v="2"/>
    <x v="121"/>
    <x v="0"/>
    <s v="KH"/>
    <x v="44"/>
  </r>
  <r>
    <n v="0"/>
    <s v="C004-46253"/>
    <x v="0"/>
    <n v="101"/>
    <s v="So0040-A4507591"/>
    <s v="G0007615"/>
    <d v="2016-02-16T00:00:00"/>
    <x v="2"/>
    <n v="2"/>
    <x v="121"/>
    <x v="0"/>
    <s v="KH"/>
    <x v="44"/>
  </r>
  <r>
    <n v="54169.5"/>
    <s v="C004-46253"/>
    <x v="0"/>
    <n v="112"/>
    <s v="So0040-A3573900"/>
    <s v="G0007616"/>
    <d v="2016-02-16T00:00:00"/>
    <x v="2"/>
    <n v="2"/>
    <x v="121"/>
    <x v="0"/>
    <s v="KH"/>
    <x v="44"/>
  </r>
  <r>
    <n v="21616.770000000004"/>
    <s v="C004-46253"/>
    <x v="0"/>
    <n v="5"/>
    <s v="So0040-A4203728"/>
    <s v="G0007617"/>
    <d v="2016-02-16T00:00:00"/>
    <x v="2"/>
    <n v="2"/>
    <x v="121"/>
    <x v="0"/>
    <s v="KH"/>
    <x v="44"/>
  </r>
  <r>
    <n v="0"/>
    <s v="C004-46253"/>
    <x v="0"/>
    <n v="101"/>
    <s v="So0040-A4632745"/>
    <s v="G0007618"/>
    <d v="2016-02-16T00:00:00"/>
    <x v="2"/>
    <n v="2"/>
    <x v="121"/>
    <x v="0"/>
    <s v="KH"/>
    <x v="44"/>
  </r>
  <r>
    <n v="54493.740000000005"/>
    <s v="C004-46253"/>
    <x v="0"/>
    <n v="113"/>
    <s v="So0040-A3573900"/>
    <s v="G0007621"/>
    <d v="2016-02-16T00:00:00"/>
    <x v="2"/>
    <n v="2"/>
    <x v="121"/>
    <x v="0"/>
    <s v="KH"/>
    <x v="44"/>
  </r>
  <r>
    <n v="0"/>
    <s v="C004-46253"/>
    <x v="0"/>
    <n v="101"/>
    <s v="So0040-A4722227"/>
    <s v="G0007622"/>
    <d v="2016-02-16T00:00:00"/>
    <x v="2"/>
    <n v="2"/>
    <x v="121"/>
    <x v="0"/>
    <s v="KH"/>
    <x v="44"/>
  </r>
  <r>
    <n v="71544.900000000009"/>
    <s v="C004-46253"/>
    <x v="0"/>
    <n v="140"/>
    <s v="So0040-A1545732"/>
    <s v="G0007623"/>
    <d v="2016-02-16T00:00:00"/>
    <x v="2"/>
    <n v="2"/>
    <x v="121"/>
    <x v="0"/>
    <s v="KH"/>
    <x v="44"/>
  </r>
  <r>
    <n v="48882.12"/>
    <s v="C004-46253"/>
    <x v="0"/>
    <n v="100"/>
    <s v="So0040-A3573900"/>
    <s v="G0007624"/>
    <d v="2016-02-17T00:00:00"/>
    <x v="2"/>
    <n v="2"/>
    <x v="121"/>
    <x v="0"/>
    <s v="KH"/>
    <x v="44"/>
  </r>
  <r>
    <n v="0"/>
    <s v="C004-46253"/>
    <x v="0"/>
    <n v="101"/>
    <s v="So0040-A4547713"/>
    <s v="G0007625"/>
    <d v="2016-02-17T00:00:00"/>
    <x v="2"/>
    <n v="2"/>
    <x v="121"/>
    <x v="0"/>
    <s v="KH"/>
    <x v="44"/>
  </r>
  <r>
    <n v="64574.159999999996"/>
    <s v="C004-46253"/>
    <x v="0"/>
    <n v="133"/>
    <s v="So0040-A3573900"/>
    <s v="G0007626"/>
    <d v="2016-02-17T00:00:00"/>
    <x v="2"/>
    <n v="2"/>
    <x v="121"/>
    <x v="0"/>
    <s v="KH"/>
    <x v="44"/>
  </r>
  <r>
    <n v="46033.26"/>
    <s v="C004-46253"/>
    <x v="0"/>
    <n v="99"/>
    <s v="So0040-A3573900"/>
    <s v="G0007628"/>
    <d v="2016-02-17T00:00:00"/>
    <x v="2"/>
    <n v="2"/>
    <x v="121"/>
    <x v="0"/>
    <s v="KH"/>
    <x v="44"/>
  </r>
  <r>
    <n v="0"/>
    <s v="C004-46253"/>
    <x v="0"/>
    <n v="101"/>
    <s v="So0040-A4488630"/>
    <s v="G0007629"/>
    <d v="2016-02-17T00:00:00"/>
    <x v="2"/>
    <n v="2"/>
    <x v="121"/>
    <x v="0"/>
    <s v="KH"/>
    <x v="44"/>
  </r>
  <r>
    <n v="48832.98"/>
    <s v="C004-46253"/>
    <x v="0"/>
    <n v="100"/>
    <s v="So0040-A3573900"/>
    <s v="G0007630"/>
    <d v="2016-02-17T00:00:00"/>
    <x v="2"/>
    <n v="2"/>
    <x v="121"/>
    <x v="0"/>
    <s v="KH"/>
    <x v="44"/>
  </r>
  <r>
    <n v="0"/>
    <s v="C004-46253"/>
    <x v="0"/>
    <n v="101"/>
    <s v="So0040-A4553706"/>
    <s v="G0007631"/>
    <d v="2016-02-17T00:00:00"/>
    <x v="2"/>
    <n v="2"/>
    <x v="121"/>
    <x v="0"/>
    <s v="KH"/>
    <x v="44"/>
  </r>
  <r>
    <n v="378"/>
    <s v="C004-46253"/>
    <x v="0"/>
    <n v="1"/>
    <s v="So0040-A3573900"/>
    <s v="G0007648"/>
    <d v="2016-02-23T00:00:00"/>
    <x v="2"/>
    <n v="2"/>
    <x v="121"/>
    <x v="0"/>
    <s v="KH"/>
    <x v="44"/>
  </r>
  <r>
    <n v="34586.831999999995"/>
    <s v="C004-46253"/>
    <x v="0"/>
    <n v="8"/>
    <s v="So0040-A4203728"/>
    <s v="G0007651"/>
    <d v="2016-02-23T00:00:00"/>
    <x v="2"/>
    <n v="2"/>
    <x v="121"/>
    <x v="0"/>
    <s v="KH"/>
    <x v="44"/>
  </r>
  <r>
    <n v="59438.400000000001"/>
    <s v="C004-46253"/>
    <x v="0"/>
    <n v="110"/>
    <s v="So0040-A5975688"/>
    <s v="G0007652"/>
    <d v="2016-02-23T00:00:00"/>
    <x v="2"/>
    <n v="2"/>
    <x v="121"/>
    <x v="0"/>
    <s v="KH"/>
    <x v="44"/>
  </r>
  <r>
    <n v="0"/>
    <s v="C004-46253"/>
    <x v="2"/>
    <n v="5"/>
    <s v="So0040-A5893526"/>
    <s v="G0007697"/>
    <d v="2016-03-02T00:00:00"/>
    <x v="2"/>
    <n v="3"/>
    <x v="121"/>
    <x v="0"/>
    <s v="KH"/>
    <x v="44"/>
  </r>
  <r>
    <n v="-2072.9100000000003"/>
    <s v="C004-46253"/>
    <x v="0"/>
    <n v="-4"/>
    <s v="So0040-A6912791"/>
    <s v="G0007763"/>
    <d v="2016-03-15T00:00:00"/>
    <x v="2"/>
    <n v="3"/>
    <x v="121"/>
    <x v="0"/>
    <s v="KH"/>
    <x v="44"/>
  </r>
  <r>
    <n v="0"/>
    <s v="C004-46253"/>
    <x v="0"/>
    <n v="101"/>
    <s v="So0040-A4712739"/>
    <s v="G0007778"/>
    <d v="2016-03-17T00:00:00"/>
    <x v="2"/>
    <n v="3"/>
    <x v="121"/>
    <x v="0"/>
    <s v="KH"/>
    <x v="44"/>
  </r>
  <r>
    <n v="40788.300000000003"/>
    <s v="C004-46253"/>
    <x v="0"/>
    <n v="87"/>
    <s v="So0040-A3573900"/>
    <s v="G0007779"/>
    <d v="2016-03-17T00:00:00"/>
    <x v="2"/>
    <n v="3"/>
    <x v="121"/>
    <x v="0"/>
    <s v="KH"/>
    <x v="44"/>
  </r>
  <r>
    <n v="30263.478000000003"/>
    <s v="C004-46253"/>
    <x v="0"/>
    <n v="7"/>
    <s v="So0040-A6105932"/>
    <s v="G0007813"/>
    <d v="2016-03-23T00:00:00"/>
    <x v="2"/>
    <n v="3"/>
    <x v="121"/>
    <x v="0"/>
    <s v="KH"/>
    <x v="44"/>
  </r>
  <r>
    <n v="67196.850000000006"/>
    <s v="C004-46253"/>
    <x v="0"/>
    <n v="159"/>
    <s v="So0040-A3573900"/>
    <s v="G0007814"/>
    <d v="2016-03-23T00:00:00"/>
    <x v="2"/>
    <n v="3"/>
    <x v="121"/>
    <x v="0"/>
    <s v="KH"/>
    <x v="44"/>
  </r>
  <r>
    <n v="0"/>
    <s v="C004-46253"/>
    <x v="2"/>
    <n v="2"/>
    <s v="So0040-A6899932"/>
    <s v="G0007825"/>
    <d v="2016-03-25T00:00:00"/>
    <x v="2"/>
    <n v="3"/>
    <x v="121"/>
    <x v="0"/>
    <s v="KH"/>
    <x v="44"/>
  </r>
  <r>
    <n v="0"/>
    <s v="C004-46253"/>
    <x v="2"/>
    <n v="1"/>
    <s v="So0040-A8649408"/>
    <s v="G0007911"/>
    <d v="2016-04-08T00:00:00"/>
    <x v="2"/>
    <n v="4"/>
    <x v="121"/>
    <x v="0"/>
    <s v="KH"/>
    <x v="44"/>
  </r>
  <r>
    <n v="23015.160000000003"/>
    <s v="C004-46253"/>
    <x v="0"/>
    <n v="50"/>
    <s v="So0040-A7862854"/>
    <s v="G0007937"/>
    <d v="2016-04-12T00:00:00"/>
    <x v="2"/>
    <n v="4"/>
    <x v="121"/>
    <x v="0"/>
    <s v="KH"/>
    <x v="44"/>
  </r>
  <r>
    <n v="29211"/>
    <s v="C004-46253"/>
    <x v="0"/>
    <n v="63"/>
    <s v="So0040-A7862854"/>
    <s v="G0007938"/>
    <d v="2016-04-12T00:00:00"/>
    <x v="2"/>
    <n v="4"/>
    <x v="121"/>
    <x v="0"/>
    <s v="KH"/>
    <x v="44"/>
  </r>
  <r>
    <n v="24373.23"/>
    <s v="C004-46253"/>
    <x v="0"/>
    <n v="51"/>
    <s v="So0040-A7862854"/>
    <s v="G0007939"/>
    <d v="2016-04-12T00:00:00"/>
    <x v="2"/>
    <n v="4"/>
    <x v="121"/>
    <x v="0"/>
    <s v="KH"/>
    <x v="44"/>
  </r>
  <r>
    <n v="0"/>
    <s v="C004-46253"/>
    <x v="0"/>
    <n v="101"/>
    <s v="So0040-A4539034"/>
    <s v="G0007940"/>
    <d v="2016-04-12T00:00:00"/>
    <x v="2"/>
    <n v="4"/>
    <x v="121"/>
    <x v="0"/>
    <s v="KH"/>
    <x v="44"/>
  </r>
  <r>
    <n v="24589.11"/>
    <s v="C004-46253"/>
    <x v="0"/>
    <n v="51"/>
    <s v="So0040-A7862854"/>
    <s v="G0007942"/>
    <d v="2016-04-13T00:00:00"/>
    <x v="2"/>
    <n v="4"/>
    <x v="121"/>
    <x v="0"/>
    <s v="KH"/>
    <x v="44"/>
  </r>
  <r>
    <n v="23804.13"/>
    <s v="C004-46253"/>
    <x v="0"/>
    <n v="50"/>
    <s v="So0040-A7862854"/>
    <s v="G0007943"/>
    <d v="2016-04-13T00:00:00"/>
    <x v="2"/>
    <n v="4"/>
    <x v="121"/>
    <x v="0"/>
    <s v="KH"/>
    <x v="44"/>
  </r>
  <r>
    <n v="66839.22"/>
    <s v="C004-46253"/>
    <x v="0"/>
    <n v="140"/>
    <s v="So0040-A7862854"/>
    <s v="G0007944"/>
    <d v="2016-04-13T00:00:00"/>
    <x v="2"/>
    <n v="4"/>
    <x v="121"/>
    <x v="0"/>
    <s v="KH"/>
    <x v="44"/>
  </r>
  <r>
    <n v="-4089.1200000000003"/>
    <s v="C004-46253"/>
    <x v="0"/>
    <n v="-8"/>
    <s v="So0040-A9554765"/>
    <s v="G0007945"/>
    <d v="2016-04-13T00:00:00"/>
    <x v="2"/>
    <n v="4"/>
    <x v="121"/>
    <x v="0"/>
    <s v="KH"/>
    <x v="44"/>
  </r>
  <r>
    <n v="26890.079999999998"/>
    <s v="C004-46253"/>
    <x v="0"/>
    <n v="55"/>
    <s v="So0040-A7862854"/>
    <s v="G0007947"/>
    <d v="2016-04-13T00:00:00"/>
    <x v="2"/>
    <n v="4"/>
    <x v="121"/>
    <x v="0"/>
    <s v="KH"/>
    <x v="44"/>
  </r>
  <r>
    <n v="24592.47"/>
    <s v="C004-46253"/>
    <x v="0"/>
    <n v="51"/>
    <s v="So0040-A7862854"/>
    <s v="G0007948"/>
    <d v="2016-04-13T00:00:00"/>
    <x v="2"/>
    <n v="4"/>
    <x v="121"/>
    <x v="0"/>
    <s v="KH"/>
    <x v="44"/>
  </r>
  <r>
    <n v="41797.56"/>
    <s v="C004-46253"/>
    <x v="0"/>
    <n v="77"/>
    <s v="So0040-A7862854"/>
    <s v="G0007949"/>
    <d v="2016-04-13T00:00:00"/>
    <x v="2"/>
    <n v="4"/>
    <x v="121"/>
    <x v="0"/>
    <s v="KH"/>
    <x v="44"/>
  </r>
  <r>
    <n v="120939.42"/>
    <s v="C004-46253"/>
    <x v="0"/>
    <n v="245"/>
    <s v="So0040-A7862854"/>
    <s v="G0007952"/>
    <d v="2016-04-14T00:00:00"/>
    <x v="2"/>
    <n v="4"/>
    <x v="121"/>
    <x v="0"/>
    <s v="KH"/>
    <x v="44"/>
  </r>
  <r>
    <n v="44527.770000000004"/>
    <s v="C004-46253"/>
    <x v="0"/>
    <n v="92"/>
    <s v="So0040-A7862854"/>
    <s v="G0007954"/>
    <d v="2016-04-14T00:00:00"/>
    <x v="2"/>
    <n v="4"/>
    <x v="121"/>
    <x v="0"/>
    <s v="KH"/>
    <x v="44"/>
  </r>
  <r>
    <n v="24269.279999999999"/>
    <s v="C004-46253"/>
    <x v="0"/>
    <n v="52"/>
    <s v="So0040-A7862854"/>
    <s v="G0007956"/>
    <d v="2016-04-14T00:00:00"/>
    <x v="2"/>
    <n v="4"/>
    <x v="121"/>
    <x v="0"/>
    <s v="KH"/>
    <x v="44"/>
  </r>
  <r>
    <n v="28138.11"/>
    <s v="C004-46253"/>
    <x v="0"/>
    <n v="58"/>
    <s v="So0040-A7862854"/>
    <s v="G0007963"/>
    <d v="2016-04-15T00:00:00"/>
    <x v="2"/>
    <n v="4"/>
    <x v="121"/>
    <x v="0"/>
    <s v="KH"/>
    <x v="44"/>
  </r>
  <r>
    <n v="29094.45"/>
    <s v="C004-46253"/>
    <x v="0"/>
    <n v="62"/>
    <s v="So0040-A7862854"/>
    <s v="G0007964"/>
    <d v="2016-04-15T00:00:00"/>
    <x v="2"/>
    <n v="4"/>
    <x v="121"/>
    <x v="0"/>
    <s v="KH"/>
    <x v="44"/>
  </r>
  <r>
    <n v="23404.5"/>
    <s v="C004-46253"/>
    <x v="0"/>
    <n v="50"/>
    <s v="So0040-A7862854"/>
    <s v="G0007965"/>
    <d v="2016-04-15T00:00:00"/>
    <x v="2"/>
    <n v="4"/>
    <x v="121"/>
    <x v="0"/>
    <s v="KH"/>
    <x v="44"/>
  </r>
  <r>
    <n v="-3003"/>
    <s v="C004-46253"/>
    <x v="0"/>
    <n v="0"/>
    <s v="So0040-A9781019"/>
    <s v="G0007967"/>
    <d v="2016-04-15T00:00:00"/>
    <x v="2"/>
    <n v="4"/>
    <x v="121"/>
    <x v="0"/>
    <s v="KH"/>
    <x v="44"/>
  </r>
  <r>
    <n v="-3276"/>
    <s v="C004-46253"/>
    <x v="0"/>
    <n v="0"/>
    <s v="So0040-A9797770"/>
    <s v="G0007968"/>
    <d v="2016-04-15T00:00:00"/>
    <x v="2"/>
    <n v="4"/>
    <x v="121"/>
    <x v="0"/>
    <s v="KH"/>
    <x v="44"/>
  </r>
  <r>
    <n v="-819"/>
    <s v="C004-46253"/>
    <x v="0"/>
    <n v="0"/>
    <s v="So0040-A9806529"/>
    <s v="G0007969"/>
    <d v="2016-04-15T00:00:00"/>
    <x v="2"/>
    <n v="4"/>
    <x v="121"/>
    <x v="0"/>
    <s v="KH"/>
    <x v="44"/>
  </r>
  <r>
    <n v="-109.2"/>
    <s v="C004-46253"/>
    <x v="0"/>
    <n v="0"/>
    <s v="So0040-A9829343"/>
    <s v="G0007970"/>
    <d v="2016-04-15T00:00:00"/>
    <x v="2"/>
    <n v="4"/>
    <x v="121"/>
    <x v="0"/>
    <s v="KH"/>
    <x v="44"/>
  </r>
  <r>
    <n v="22630.65"/>
    <s v="C004-46253"/>
    <x v="0"/>
    <n v="49"/>
    <s v="So0040-A7862854"/>
    <s v="G0007972"/>
    <d v="2016-04-15T00:00:00"/>
    <x v="2"/>
    <n v="4"/>
    <x v="121"/>
    <x v="0"/>
    <s v="KH"/>
    <x v="44"/>
  </r>
  <r>
    <n v="26532.660000000003"/>
    <s v="C004-46253"/>
    <x v="0"/>
    <n v="58"/>
    <s v="So0040-A7862854"/>
    <s v="G0007973"/>
    <d v="2016-04-15T00:00:00"/>
    <x v="2"/>
    <n v="4"/>
    <x v="121"/>
    <x v="0"/>
    <s v="KH"/>
    <x v="44"/>
  </r>
  <r>
    <n v="20514.900000000001"/>
    <s v="C004-46253"/>
    <x v="0"/>
    <n v="44"/>
    <s v="So0040-A7862854"/>
    <s v="G0007974"/>
    <d v="2016-04-15T00:00:00"/>
    <x v="2"/>
    <n v="4"/>
    <x v="121"/>
    <x v="0"/>
    <s v="KH"/>
    <x v="44"/>
  </r>
  <r>
    <n v="-1890"/>
    <s v="C004-46253"/>
    <x v="0"/>
    <n v="-5"/>
    <s v="So0040-A9871502"/>
    <s v="G0007979"/>
    <d v="2016-04-18T00:00:00"/>
    <x v="2"/>
    <n v="4"/>
    <x v="121"/>
    <x v="0"/>
    <s v="KH"/>
    <x v="44"/>
  </r>
  <r>
    <n v="2555.7000000000003"/>
    <s v="C004-46253"/>
    <x v="0"/>
    <n v="5"/>
    <s v="So0040-A7862854"/>
    <s v="G0007980"/>
    <d v="2016-04-18T00:00:00"/>
    <x v="2"/>
    <n v="4"/>
    <x v="121"/>
    <x v="0"/>
    <s v="KH"/>
    <x v="44"/>
  </r>
  <r>
    <n v="-7156.59"/>
    <s v="C004-46253"/>
    <x v="0"/>
    <n v="-18"/>
    <s v="So0040-A9889507"/>
    <s v="G0007981"/>
    <d v="2016-04-18T00:00:00"/>
    <x v="2"/>
    <n v="4"/>
    <x v="121"/>
    <x v="0"/>
    <s v="KH"/>
    <x v="44"/>
  </r>
  <r>
    <n v="66408.930000000008"/>
    <s v="C004-46253"/>
    <x v="0"/>
    <n v="150"/>
    <s v="So0040-A7862854"/>
    <s v="G0007990"/>
    <d v="2016-04-19T00:00:00"/>
    <x v="2"/>
    <n v="4"/>
    <x v="121"/>
    <x v="0"/>
    <s v="KH"/>
    <x v="44"/>
  </r>
  <r>
    <n v="26456.22"/>
    <s v="C004-46253"/>
    <x v="0"/>
    <n v="53"/>
    <s v="So0040-A3573900"/>
    <s v="G0007991"/>
    <d v="2016-04-19T00:00:00"/>
    <x v="2"/>
    <n v="4"/>
    <x v="121"/>
    <x v="0"/>
    <s v="KH"/>
    <x v="44"/>
  </r>
  <r>
    <n v="21764.400000000001"/>
    <s v="C004-46253"/>
    <x v="0"/>
    <n v="45"/>
    <s v="So0040-A7862854"/>
    <s v="G0007992"/>
    <d v="2016-04-19T00:00:00"/>
    <x v="2"/>
    <n v="4"/>
    <x v="121"/>
    <x v="0"/>
    <s v="KH"/>
    <x v="44"/>
  </r>
  <r>
    <n v="-4536"/>
    <s v="C004-46253"/>
    <x v="0"/>
    <n v="-12"/>
    <s v="So0050-A0068275"/>
    <s v="G0007993"/>
    <d v="2016-04-19T00:00:00"/>
    <x v="2"/>
    <n v="4"/>
    <x v="121"/>
    <x v="0"/>
    <s v="KH"/>
    <x v="44"/>
  </r>
  <r>
    <n v="6172.7400000000007"/>
    <s v="C004-46253"/>
    <x v="0"/>
    <n v="12"/>
    <s v="So0040-A7862854"/>
    <s v="G0007994"/>
    <d v="2016-04-19T00:00:00"/>
    <x v="2"/>
    <n v="4"/>
    <x v="121"/>
    <x v="0"/>
    <s v="KH"/>
    <x v="44"/>
  </r>
  <r>
    <n v="121238.25"/>
    <s v="C004-46253"/>
    <x v="0"/>
    <n v="224"/>
    <s v="So0040-A3573900"/>
    <s v="G0008099"/>
    <d v="2016-05-04T00:00:00"/>
    <x v="2"/>
    <n v="5"/>
    <x v="121"/>
    <x v="0"/>
    <s v="KH"/>
    <x v="44"/>
  </r>
  <r>
    <n v="-2646"/>
    <s v="C004-46253"/>
    <x v="3"/>
    <n v="-7"/>
    <s v="So0050-A3533574"/>
    <s v="G0008231"/>
    <d v="2016-05-26T00:00:00"/>
    <x v="2"/>
    <n v="5"/>
    <x v="121"/>
    <x v="0"/>
    <s v="KH"/>
    <x v="44"/>
  </r>
  <r>
    <n v="86843.400000000009"/>
    <s v="C004-46253"/>
    <x v="0"/>
    <n v="207"/>
    <s v="So0050-A1944756"/>
    <s v="G0008258"/>
    <d v="2016-05-27T00:00:00"/>
    <x v="2"/>
    <n v="5"/>
    <x v="121"/>
    <x v="0"/>
    <s v="KH"/>
    <x v="44"/>
  </r>
  <r>
    <n v="82536.930000000008"/>
    <s v="C004-46253"/>
    <x v="0"/>
    <n v="173"/>
    <s v="So0040-A3573900"/>
    <s v="G0008262"/>
    <d v="2016-05-27T00:00:00"/>
    <x v="2"/>
    <n v="5"/>
    <x v="121"/>
    <x v="0"/>
    <s v="KH"/>
    <x v="44"/>
  </r>
  <r>
    <n v="-4010.58"/>
    <s v="C004-46253"/>
    <x v="0"/>
    <n v="-8"/>
    <s v="So0050-A4379819"/>
    <s v="G0008287"/>
    <d v="2016-06-01T00:00:00"/>
    <x v="2"/>
    <n v="6"/>
    <x v="121"/>
    <x v="0"/>
    <s v="KH"/>
    <x v="44"/>
  </r>
  <r>
    <n v="-378"/>
    <s v="C004-46253"/>
    <x v="0"/>
    <n v="-1"/>
    <s v="So0050-A4385840"/>
    <s v="G0008288"/>
    <d v="2016-06-01T00:00:00"/>
    <x v="2"/>
    <n v="6"/>
    <x v="121"/>
    <x v="0"/>
    <s v="KH"/>
    <x v="44"/>
  </r>
  <r>
    <n v="-590.52"/>
    <s v="C004-46253"/>
    <x v="0"/>
    <n v="-1"/>
    <s v="So0050-A4402253"/>
    <s v="G0008289"/>
    <d v="2016-06-01T00:00:00"/>
    <x v="2"/>
    <n v="6"/>
    <x v="121"/>
    <x v="0"/>
    <s v="KH"/>
    <x v="44"/>
  </r>
  <r>
    <n v="-431.76"/>
    <s v="C004-46253"/>
    <x v="0"/>
    <n v="-1"/>
    <s v="So0050-A4414298"/>
    <s v="G0008290"/>
    <d v="2016-06-01T00:00:00"/>
    <x v="2"/>
    <n v="6"/>
    <x v="121"/>
    <x v="0"/>
    <s v="KH"/>
    <x v="44"/>
  </r>
  <r>
    <n v="-2010.54"/>
    <s v="C004-46253"/>
    <x v="0"/>
    <n v="-5"/>
    <s v="So0050-A4426009"/>
    <s v="G0008291"/>
    <d v="2016-06-01T00:00:00"/>
    <x v="2"/>
    <n v="6"/>
    <x v="121"/>
    <x v="0"/>
    <s v="KH"/>
    <x v="44"/>
  </r>
  <r>
    <n v="851.34"/>
    <s v="C004-46253"/>
    <x v="0"/>
    <n v="2"/>
    <s v="So0050-A4434824"/>
    <s v="G0008292"/>
    <d v="2016-06-01T00:00:00"/>
    <x v="2"/>
    <n v="6"/>
    <x v="121"/>
    <x v="0"/>
    <s v="KH"/>
    <x v="44"/>
  </r>
  <r>
    <n v="541.80000000000007"/>
    <s v="C004-46253"/>
    <x v="0"/>
    <n v="1"/>
    <s v="So0040-A7862854"/>
    <s v="G0008293"/>
    <d v="2016-06-01T00:00:00"/>
    <x v="2"/>
    <n v="6"/>
    <x v="121"/>
    <x v="0"/>
    <s v="KH"/>
    <x v="44"/>
  </r>
  <r>
    <n v="3577.98"/>
    <s v="C004-46253"/>
    <x v="0"/>
    <n v="7"/>
    <s v="So0050-A4447462"/>
    <s v="G0008294"/>
    <d v="2016-06-01T00:00:00"/>
    <x v="2"/>
    <n v="6"/>
    <x v="121"/>
    <x v="0"/>
    <s v="KH"/>
    <x v="44"/>
  </r>
  <r>
    <n v="-863.52"/>
    <s v="C004-46253"/>
    <x v="3"/>
    <n v="-2"/>
    <s v="So0050-A4453805"/>
    <s v="G0008295"/>
    <d v="2016-06-01T00:00:00"/>
    <x v="2"/>
    <n v="6"/>
    <x v="121"/>
    <x v="0"/>
    <s v="KH"/>
    <x v="44"/>
  </r>
  <r>
    <n v="768.6"/>
    <s v="C004-46253"/>
    <x v="0"/>
    <n v="2"/>
    <s v="So0050-A4462127"/>
    <s v="G0008296"/>
    <d v="2016-06-01T00:00:00"/>
    <x v="2"/>
    <n v="6"/>
    <x v="121"/>
    <x v="0"/>
    <s v="KH"/>
    <x v="44"/>
  </r>
  <r>
    <n v="407.40000000000003"/>
    <s v="C004-46253"/>
    <x v="0"/>
    <n v="1"/>
    <s v="So0040-A7862854"/>
    <s v="G0008297"/>
    <d v="2016-06-01T00:00:00"/>
    <x v="2"/>
    <n v="6"/>
    <x v="121"/>
    <x v="0"/>
    <s v="KH"/>
    <x v="44"/>
  </r>
  <r>
    <n v="0"/>
    <s v="C004-46253"/>
    <x v="2"/>
    <n v="2"/>
    <s v="So0050-A5489527"/>
    <s v="G0008393"/>
    <d v="2016-06-15T00:00:00"/>
    <x v="2"/>
    <n v="6"/>
    <x v="121"/>
    <x v="0"/>
    <s v="KH"/>
    <x v="44"/>
  </r>
  <r>
    <n v="0"/>
    <s v="C004-46253"/>
    <x v="2"/>
    <n v="8"/>
    <s v="So0050-A5457204"/>
    <s v="G0008394"/>
    <d v="2016-06-15T00:00:00"/>
    <x v="2"/>
    <n v="6"/>
    <x v="121"/>
    <x v="0"/>
    <s v="KH"/>
    <x v="44"/>
  </r>
  <r>
    <n v="0"/>
    <s v="C004-46253"/>
    <x v="2"/>
    <n v="4.0999999999999996"/>
    <s v="So0050-A5499951"/>
    <s v="G0008395"/>
    <d v="2016-06-15T00:00:00"/>
    <x v="2"/>
    <n v="6"/>
    <x v="121"/>
    <x v="0"/>
    <s v="KH"/>
    <x v="44"/>
  </r>
  <r>
    <n v="0"/>
    <s v="C004-46253"/>
    <x v="2"/>
    <n v="4"/>
    <s v="So0050-A5719518"/>
    <s v="G0008396"/>
    <d v="2016-06-15T00:00:00"/>
    <x v="2"/>
    <n v="6"/>
    <x v="121"/>
    <x v="0"/>
    <s v="KH"/>
    <x v="44"/>
  </r>
  <r>
    <n v="-65.73"/>
    <s v="C004-46253"/>
    <x v="2"/>
    <n v="0"/>
    <s v="So0050-A6387229"/>
    <s v="G0008417"/>
    <d v="2016-06-17T00:00:00"/>
    <x v="2"/>
    <n v="6"/>
    <x v="121"/>
    <x v="0"/>
    <s v="KH"/>
    <x v="44"/>
  </r>
  <r>
    <n v="-191.81400000000002"/>
    <s v="C004-46253"/>
    <x v="2"/>
    <n v="0"/>
    <s v="So0050-A6397278"/>
    <s v="G0008420"/>
    <d v="2016-06-17T00:00:00"/>
    <x v="2"/>
    <n v="6"/>
    <x v="121"/>
    <x v="0"/>
    <s v="KH"/>
    <x v="44"/>
  </r>
  <r>
    <n v="-394.88400000000001"/>
    <s v="C004-46253"/>
    <x v="2"/>
    <n v="0"/>
    <s v="So0050-A6404229"/>
    <s v="G0008421"/>
    <d v="2016-06-17T00:00:00"/>
    <x v="2"/>
    <n v="6"/>
    <x v="121"/>
    <x v="0"/>
    <s v="KH"/>
    <x v="44"/>
  </r>
  <r>
    <n v="-75.683999999999997"/>
    <s v="C004-46253"/>
    <x v="2"/>
    <n v="0"/>
    <s v="So0050-A6422010"/>
    <s v="G0008422"/>
    <d v="2016-06-17T00:00:00"/>
    <x v="2"/>
    <n v="6"/>
    <x v="121"/>
    <x v="0"/>
    <s v="KH"/>
    <x v="44"/>
  </r>
  <r>
    <n v="-179.46600000000001"/>
    <s v="C004-46253"/>
    <x v="2"/>
    <n v="0"/>
    <s v="So0050-A6442465"/>
    <s v="G0008423"/>
    <d v="2016-06-17T00:00:00"/>
    <x v="2"/>
    <n v="6"/>
    <x v="121"/>
    <x v="0"/>
    <s v="KH"/>
    <x v="44"/>
  </r>
  <r>
    <n v="-168.08400000000003"/>
    <s v="C004-46253"/>
    <x v="2"/>
    <n v="0"/>
    <s v="So0050-A6451215"/>
    <s v="G0008424"/>
    <d v="2016-06-17T00:00:00"/>
    <x v="2"/>
    <n v="6"/>
    <x v="121"/>
    <x v="0"/>
    <s v="KH"/>
    <x v="44"/>
  </r>
  <r>
    <n v="-421.512"/>
    <s v="C004-46253"/>
    <x v="2"/>
    <n v="0"/>
    <s v="So0050-A6471752"/>
    <s v="G0008425"/>
    <d v="2016-06-17T00:00:00"/>
    <x v="2"/>
    <n v="6"/>
    <x v="121"/>
    <x v="0"/>
    <s v="KH"/>
    <x v="44"/>
  </r>
  <r>
    <n v="-621.13799999999992"/>
    <s v="C004-46253"/>
    <x v="2"/>
    <n v="0"/>
    <s v="So0050-A6489568"/>
    <s v="G0008426"/>
    <d v="2016-06-17T00:00:00"/>
    <x v="2"/>
    <n v="6"/>
    <x v="121"/>
    <x v="0"/>
    <s v="KH"/>
    <x v="44"/>
  </r>
  <r>
    <n v="-303.91200000000003"/>
    <s v="C004-46253"/>
    <x v="2"/>
    <n v="0"/>
    <s v="So0050-A6504742"/>
    <s v="G0008427"/>
    <d v="2016-06-17T00:00:00"/>
    <x v="2"/>
    <n v="6"/>
    <x v="121"/>
    <x v="0"/>
    <s v="KH"/>
    <x v="44"/>
  </r>
  <r>
    <n v="-376.61400000000003"/>
    <s v="C004-46253"/>
    <x v="2"/>
    <n v="0"/>
    <s v="So0050-A6536205"/>
    <s v="G0008429"/>
    <d v="2016-06-17T00:00:00"/>
    <x v="2"/>
    <n v="6"/>
    <x v="121"/>
    <x v="0"/>
    <s v="KH"/>
    <x v="44"/>
  </r>
  <r>
    <n v="-730.29600000000005"/>
    <s v="C004-46253"/>
    <x v="2"/>
    <n v="0"/>
    <s v="So0050-A6543568"/>
    <s v="G0008430"/>
    <d v="2016-06-17T00:00:00"/>
    <x v="2"/>
    <n v="6"/>
    <x v="121"/>
    <x v="0"/>
    <s v="KH"/>
    <x v="44"/>
  </r>
  <r>
    <n v="-852.43200000000002"/>
    <s v="C004-46253"/>
    <x v="2"/>
    <n v="0"/>
    <s v="So0050-A6553191"/>
    <s v="G0008431"/>
    <d v="2016-06-17T00:00:00"/>
    <x v="2"/>
    <n v="6"/>
    <x v="121"/>
    <x v="0"/>
    <s v="KH"/>
    <x v="44"/>
  </r>
  <r>
    <n v="-706.90200000000004"/>
    <s v="C004-46253"/>
    <x v="2"/>
    <n v="0"/>
    <s v="So0050-A6564451"/>
    <s v="G0008432"/>
    <d v="2016-06-17T00:00:00"/>
    <x v="2"/>
    <n v="6"/>
    <x v="121"/>
    <x v="0"/>
    <s v="KH"/>
    <x v="44"/>
  </r>
  <r>
    <n v="-313.44599999999997"/>
    <s v="C004-46253"/>
    <x v="2"/>
    <n v="0"/>
    <s v="So0050-A6574706"/>
    <s v="G0008433"/>
    <d v="2016-06-17T00:00:00"/>
    <x v="2"/>
    <n v="6"/>
    <x v="121"/>
    <x v="0"/>
    <s v="KH"/>
    <x v="44"/>
  </r>
  <r>
    <n v="-239.02199999999999"/>
    <s v="C004-46253"/>
    <x v="2"/>
    <n v="0"/>
    <s v="So0050-A6585536"/>
    <s v="G0008436"/>
    <d v="2016-06-17T00:00:00"/>
    <x v="2"/>
    <n v="6"/>
    <x v="121"/>
    <x v="0"/>
    <s v="KH"/>
    <x v="44"/>
  </r>
  <r>
    <n v="-410.84399999999999"/>
    <s v="C004-46253"/>
    <x v="2"/>
    <n v="0"/>
    <s v="So0050-A6592513"/>
    <s v="G0008437"/>
    <d v="2016-06-17T00:00:00"/>
    <x v="2"/>
    <n v="6"/>
    <x v="121"/>
    <x v="0"/>
    <s v="KH"/>
    <x v="44"/>
  </r>
  <r>
    <n v="3792.6000000000004"/>
    <s v="C004-46253"/>
    <x v="0"/>
    <n v="7"/>
    <s v="So0040-A7862854"/>
    <s v="G0008438"/>
    <d v="2016-06-17T00:00:00"/>
    <x v="2"/>
    <n v="6"/>
    <x v="121"/>
    <x v="0"/>
    <s v="KH"/>
    <x v="44"/>
  </r>
  <r>
    <n v="24958.079999999998"/>
    <s v="C004-46253"/>
    <x v="0"/>
    <n v="54"/>
    <s v="So0050-A4359036"/>
    <s v="G0008461"/>
    <d v="2016-06-21T00:00:00"/>
    <x v="2"/>
    <n v="6"/>
    <x v="121"/>
    <x v="0"/>
    <s v="KH"/>
    <x v="44"/>
  </r>
  <r>
    <n v="24419.22"/>
    <s v="C004-46253"/>
    <x v="0"/>
    <n v="53"/>
    <s v="So0050-A4359036"/>
    <s v="G0008462"/>
    <d v="2016-06-21T00:00:00"/>
    <x v="2"/>
    <n v="6"/>
    <x v="121"/>
    <x v="0"/>
    <s v="KH"/>
    <x v="44"/>
  </r>
  <r>
    <n v="21998.760000000002"/>
    <s v="C004-46253"/>
    <x v="0"/>
    <n v="48"/>
    <s v="So0050-A4359036"/>
    <s v="G0008463"/>
    <d v="2016-06-21T00:00:00"/>
    <x v="2"/>
    <n v="6"/>
    <x v="121"/>
    <x v="0"/>
    <s v="KH"/>
    <x v="44"/>
  </r>
  <r>
    <n v="0"/>
    <s v="C004-46253"/>
    <x v="2"/>
    <n v="1"/>
    <s v="So0050-A5682936"/>
    <s v="G0008476"/>
    <d v="2016-06-22T00:00:00"/>
    <x v="2"/>
    <n v="6"/>
    <x v="121"/>
    <x v="0"/>
    <s v="KH"/>
    <x v="44"/>
  </r>
  <r>
    <n v="0"/>
    <s v="C004-46253"/>
    <x v="2"/>
    <n v="1"/>
    <s v="So0050-A5703115"/>
    <s v="G0008477"/>
    <d v="2016-06-22T00:00:00"/>
    <x v="2"/>
    <n v="6"/>
    <x v="121"/>
    <x v="0"/>
    <s v="KH"/>
    <x v="44"/>
  </r>
  <r>
    <n v="24425.31"/>
    <s v="C004-46253"/>
    <x v="0"/>
    <n v="53"/>
    <s v="So0050-A4359036"/>
    <s v="G0008482"/>
    <d v="2016-06-22T00:00:00"/>
    <x v="2"/>
    <n v="6"/>
    <x v="121"/>
    <x v="0"/>
    <s v="KH"/>
    <x v="44"/>
  </r>
  <r>
    <n v="24504.48"/>
    <s v="C004-46253"/>
    <x v="0"/>
    <n v="53"/>
    <s v="So0050-A4359036"/>
    <s v="G0008488"/>
    <d v="2016-06-23T00:00:00"/>
    <x v="2"/>
    <n v="6"/>
    <x v="121"/>
    <x v="0"/>
    <s v="KH"/>
    <x v="44"/>
  </r>
  <r>
    <n v="33938.1"/>
    <s v="C004-46253"/>
    <x v="0"/>
    <n v="76"/>
    <s v="So0050-A4359036"/>
    <s v="G0008489"/>
    <d v="2016-06-23T00:00:00"/>
    <x v="2"/>
    <n v="6"/>
    <x v="121"/>
    <x v="0"/>
    <s v="KH"/>
    <x v="44"/>
  </r>
  <r>
    <n v="19153.68"/>
    <s v="C004-46253"/>
    <x v="0"/>
    <n v="44"/>
    <s v="So0050-A4359036"/>
    <s v="G0008490"/>
    <d v="2016-06-23T00:00:00"/>
    <x v="2"/>
    <n v="6"/>
    <x v="121"/>
    <x v="0"/>
    <s v="KH"/>
    <x v="44"/>
  </r>
  <r>
    <n v="0"/>
    <s v="C004-46253"/>
    <x v="0"/>
    <n v="13"/>
    <s v="So0050-A6229503"/>
    <s v="G0008491"/>
    <d v="2016-06-23T00:00:00"/>
    <x v="2"/>
    <n v="6"/>
    <x v="121"/>
    <x v="0"/>
    <s v="KH"/>
    <x v="44"/>
  </r>
  <r>
    <n v="122500.35"/>
    <s v="C004-46253"/>
    <x v="0"/>
    <n v="222"/>
    <s v="So0050-A4359036"/>
    <s v="G0008503"/>
    <d v="2016-06-24T00:00:00"/>
    <x v="2"/>
    <n v="6"/>
    <x v="121"/>
    <x v="0"/>
    <s v="KH"/>
    <x v="44"/>
  </r>
  <r>
    <n v="0"/>
    <s v="C004-46253"/>
    <x v="5"/>
    <n v="1"/>
    <s v="So0050-A6827715"/>
    <s v="G0008525"/>
    <d v="2016-06-28T00:00:00"/>
    <x v="2"/>
    <n v="6"/>
    <x v="121"/>
    <x v="0"/>
    <s v="KH"/>
    <x v="44"/>
  </r>
  <r>
    <n v="0"/>
    <s v="C004-46253"/>
    <x v="5"/>
    <n v="14.8"/>
    <s v="So0050-A6806889"/>
    <s v="G0008526"/>
    <d v="2016-06-28T00:00:00"/>
    <x v="2"/>
    <n v="6"/>
    <x v="121"/>
    <x v="0"/>
    <s v="KH"/>
    <x v="44"/>
  </r>
  <r>
    <n v="132413.61000000002"/>
    <s v="C004-46253"/>
    <x v="0"/>
    <n v="248"/>
    <s v="So0050-A4359036"/>
    <s v="G0008530"/>
    <d v="2016-06-28T00:00:00"/>
    <x v="2"/>
    <n v="6"/>
    <x v="121"/>
    <x v="0"/>
    <s v="KH"/>
    <x v="44"/>
  </r>
  <r>
    <n v="0"/>
    <s v="C004-46253"/>
    <x v="5"/>
    <n v="30"/>
    <s v="So0050-A7237334"/>
    <s v="G0008584"/>
    <d v="2016-07-06T00:00:00"/>
    <x v="2"/>
    <n v="7"/>
    <x v="121"/>
    <x v="0"/>
    <s v="KH"/>
    <x v="44"/>
  </r>
  <r>
    <n v="118889.81999999999"/>
    <s v="C004-46253"/>
    <x v="0"/>
    <n v="214"/>
    <s v="So0050-A8029457"/>
    <s v="G0008664"/>
    <d v="2016-07-18T00:00:00"/>
    <x v="2"/>
    <n v="7"/>
    <x v="121"/>
    <x v="0"/>
    <s v="KH"/>
    <x v="44"/>
  </r>
  <r>
    <n v="100511.04000000001"/>
    <s v="C004-46253"/>
    <x v="0"/>
    <n v="201"/>
    <s v="So0050-A8029457"/>
    <s v="G0008667"/>
    <d v="2016-07-19T00:00:00"/>
    <x v="2"/>
    <n v="7"/>
    <x v="121"/>
    <x v="0"/>
    <s v="KH"/>
    <x v="44"/>
  </r>
  <r>
    <n v="0"/>
    <s v="C004-46253"/>
    <x v="0"/>
    <n v="67"/>
    <s v="So0050-A7952029"/>
    <s v="G0008668"/>
    <d v="2016-07-19T00:00:00"/>
    <x v="2"/>
    <n v="7"/>
    <x v="121"/>
    <x v="0"/>
    <s v="KH"/>
    <x v="44"/>
  </r>
  <r>
    <n v="0"/>
    <s v="C004-46253"/>
    <x v="0"/>
    <n v="67"/>
    <s v="So0050-A8585833"/>
    <s v="G0008669"/>
    <d v="2016-07-19T00:00:00"/>
    <x v="2"/>
    <n v="7"/>
    <x v="121"/>
    <x v="0"/>
    <s v="KH"/>
    <x v="44"/>
  </r>
  <r>
    <n v="0"/>
    <s v="C004-46253"/>
    <x v="0"/>
    <n v="67"/>
    <s v="So0050-A8595668"/>
    <s v="G0008670"/>
    <d v="2016-07-19T00:00:00"/>
    <x v="2"/>
    <n v="7"/>
    <x v="121"/>
    <x v="0"/>
    <s v="KH"/>
    <x v="44"/>
  </r>
  <r>
    <n v="0"/>
    <s v="C004-46253"/>
    <x v="0"/>
    <n v="67"/>
    <s v="So0050-A8613932"/>
    <s v="G0008671"/>
    <d v="2016-07-19T00:00:00"/>
    <x v="2"/>
    <n v="7"/>
    <x v="121"/>
    <x v="0"/>
    <s v="KH"/>
    <x v="44"/>
  </r>
  <r>
    <n v="0"/>
    <s v="C004-46253"/>
    <x v="0"/>
    <n v="67"/>
    <s v="So0050-A8605951"/>
    <s v="G0008672"/>
    <d v="2016-07-19T00:00:00"/>
    <x v="2"/>
    <n v="7"/>
    <x v="121"/>
    <x v="0"/>
    <s v="KH"/>
    <x v="44"/>
  </r>
  <r>
    <n v="0"/>
    <s v="C004-46253"/>
    <x v="0"/>
    <n v="67"/>
    <s v="So0050-A8625929"/>
    <s v="G0008673"/>
    <d v="2016-07-19T00:00:00"/>
    <x v="2"/>
    <n v="7"/>
    <x v="121"/>
    <x v="0"/>
    <s v="KH"/>
    <x v="44"/>
  </r>
  <r>
    <n v="0"/>
    <s v="C004-46253"/>
    <x v="0"/>
    <n v="67"/>
    <s v="So0050-A8638776"/>
    <s v="G0008674"/>
    <d v="2016-07-19T00:00:00"/>
    <x v="2"/>
    <n v="7"/>
    <x v="121"/>
    <x v="0"/>
    <s v="KH"/>
    <x v="44"/>
  </r>
  <r>
    <n v="0"/>
    <s v="C004-46253"/>
    <x v="0"/>
    <n v="67"/>
    <s v="So0050-A8647206"/>
    <s v="G0008675"/>
    <d v="2016-07-19T00:00:00"/>
    <x v="2"/>
    <n v="7"/>
    <x v="121"/>
    <x v="0"/>
    <s v="KH"/>
    <x v="44"/>
  </r>
  <r>
    <n v="0"/>
    <s v="C004-46253"/>
    <x v="0"/>
    <n v="67"/>
    <s v="So0050-A8658319"/>
    <s v="G0008676"/>
    <d v="2016-07-19T00:00:00"/>
    <x v="2"/>
    <n v="7"/>
    <x v="121"/>
    <x v="0"/>
    <s v="KH"/>
    <x v="44"/>
  </r>
  <r>
    <n v="0"/>
    <s v="C004-46253"/>
    <x v="0"/>
    <n v="67"/>
    <s v="So0050-A8667599"/>
    <s v="G0008677"/>
    <d v="2016-07-19T00:00:00"/>
    <x v="2"/>
    <n v="7"/>
    <x v="121"/>
    <x v="0"/>
    <s v="KH"/>
    <x v="44"/>
  </r>
  <r>
    <n v="0"/>
    <s v="C004-46253"/>
    <x v="0"/>
    <n v="67"/>
    <s v="So0050-A8679234"/>
    <s v="G0008678"/>
    <d v="2016-07-19T00:00:00"/>
    <x v="2"/>
    <n v="7"/>
    <x v="121"/>
    <x v="0"/>
    <s v="KH"/>
    <x v="44"/>
  </r>
  <r>
    <n v="0"/>
    <s v="C004-46253"/>
    <x v="0"/>
    <n v="67"/>
    <s v="So0050-A8769739"/>
    <s v="G0008679"/>
    <d v="2016-07-19T00:00:00"/>
    <x v="2"/>
    <n v="7"/>
    <x v="121"/>
    <x v="0"/>
    <s v="KH"/>
    <x v="44"/>
  </r>
  <r>
    <n v="0"/>
    <s v="C004-46253"/>
    <x v="0"/>
    <n v="67"/>
    <s v="So0050-A8776301"/>
    <s v="G0008680"/>
    <d v="2016-07-19T00:00:00"/>
    <x v="2"/>
    <n v="7"/>
    <x v="121"/>
    <x v="0"/>
    <s v="KH"/>
    <x v="44"/>
  </r>
  <r>
    <n v="0"/>
    <s v="C004-46253"/>
    <x v="0"/>
    <n v="67"/>
    <s v="So0050-A8787278"/>
    <s v="G0008681"/>
    <d v="2016-07-19T00:00:00"/>
    <x v="2"/>
    <n v="7"/>
    <x v="121"/>
    <x v="0"/>
    <s v="KH"/>
    <x v="44"/>
  </r>
  <r>
    <n v="0"/>
    <s v="C004-46253"/>
    <x v="0"/>
    <n v="67"/>
    <s v="So0050-A8796190"/>
    <s v="G0008682"/>
    <d v="2016-07-19T00:00:00"/>
    <x v="2"/>
    <n v="7"/>
    <x v="121"/>
    <x v="0"/>
    <s v="KH"/>
    <x v="44"/>
  </r>
  <r>
    <n v="0"/>
    <s v="C004-46253"/>
    <x v="0"/>
    <n v="67"/>
    <s v="So0050-A8815422"/>
    <s v="G0008683"/>
    <d v="2016-07-19T00:00:00"/>
    <x v="2"/>
    <n v="7"/>
    <x v="121"/>
    <x v="0"/>
    <s v="KH"/>
    <x v="44"/>
  </r>
  <r>
    <n v="0"/>
    <s v="C004-46253"/>
    <x v="0"/>
    <n v="67"/>
    <s v="So0050-A8829247"/>
    <s v="G0008684"/>
    <d v="2016-07-19T00:00:00"/>
    <x v="2"/>
    <n v="7"/>
    <x v="121"/>
    <x v="0"/>
    <s v="KH"/>
    <x v="44"/>
  </r>
  <r>
    <n v="8896.44"/>
    <s v="C004-46253"/>
    <x v="0"/>
    <n v="20"/>
    <s v="So0050-A8009895"/>
    <s v="G0008685"/>
    <d v="2016-07-19T00:00:00"/>
    <x v="2"/>
    <n v="7"/>
    <x v="121"/>
    <x v="0"/>
    <s v="KH"/>
    <x v="44"/>
  </r>
  <r>
    <n v="67669.14"/>
    <s v="C004-46253"/>
    <x v="0"/>
    <n v="153"/>
    <s v="So0050-A4359036"/>
    <s v="G0008686"/>
    <d v="2016-07-19T00:00:00"/>
    <x v="2"/>
    <n v="7"/>
    <x v="121"/>
    <x v="0"/>
    <s v="KH"/>
    <x v="44"/>
  </r>
  <r>
    <n v="0"/>
    <s v="C004-46253"/>
    <x v="5"/>
    <n v="8"/>
    <s v="So0050-A8015398"/>
    <s v="G0008689"/>
    <d v="2016-07-20T00:00:00"/>
    <x v="2"/>
    <n v="7"/>
    <x v="121"/>
    <x v="0"/>
    <s v="KH"/>
    <x v="44"/>
  </r>
  <r>
    <n v="0"/>
    <s v="C004-46253"/>
    <x v="5"/>
    <n v="6"/>
    <s v="So0050-A5447548"/>
    <s v="G0008690"/>
    <d v="2016-07-20T00:00:00"/>
    <x v="2"/>
    <n v="7"/>
    <x v="121"/>
    <x v="0"/>
    <s v="KH"/>
    <x v="44"/>
  </r>
  <r>
    <n v="105357.42"/>
    <s v="C004-46253"/>
    <x v="0"/>
    <n v="211"/>
    <s v="So0050-A1821964"/>
    <s v="G0008751"/>
    <d v="2016-07-28T00:00:00"/>
    <x v="2"/>
    <n v="7"/>
    <x v="121"/>
    <x v="0"/>
    <s v="KH"/>
    <x v="44"/>
  </r>
  <r>
    <n v="136873.38"/>
    <s v="C004-46253"/>
    <x v="0"/>
    <n v="297"/>
    <s v="So0050-A1821964"/>
    <s v="G0008760"/>
    <d v="2016-07-29T00:00:00"/>
    <x v="2"/>
    <n v="7"/>
    <x v="121"/>
    <x v="0"/>
    <s v="KH"/>
    <x v="44"/>
  </r>
  <r>
    <n v="112134.96"/>
    <s v="C004-46253"/>
    <x v="0"/>
    <n v="249"/>
    <s v="So0050-A1821964"/>
    <s v="G0008764"/>
    <d v="2016-07-29T00:00:00"/>
    <x v="2"/>
    <n v="7"/>
    <x v="121"/>
    <x v="0"/>
    <s v="KH"/>
    <x v="44"/>
  </r>
  <r>
    <n v="104097.84000000001"/>
    <s v="C004-46253"/>
    <x v="0"/>
    <n v="235"/>
    <s v="So0050-A1821964"/>
    <s v="G0008787"/>
    <d v="2016-08-01T00:00:00"/>
    <x v="2"/>
    <n v="8"/>
    <x v="121"/>
    <x v="0"/>
    <s v="KH"/>
    <x v="44"/>
  </r>
  <r>
    <n v="129173.31"/>
    <s v="C004-46253"/>
    <x v="0"/>
    <n v="260"/>
    <s v="So0050-A1821964"/>
    <s v="G0008790"/>
    <d v="2016-08-02T00:00:00"/>
    <x v="2"/>
    <n v="8"/>
    <x v="121"/>
    <x v="0"/>
    <s v="KH"/>
    <x v="44"/>
  </r>
  <r>
    <n v="533.4"/>
    <s v="C004-46253"/>
    <x v="5"/>
    <n v="1"/>
    <s v="So0050-A9994666"/>
    <s v="G0008816"/>
    <d v="2016-08-04T00:00:00"/>
    <x v="2"/>
    <n v="8"/>
    <x v="121"/>
    <x v="0"/>
    <s v="KH"/>
    <x v="44"/>
  </r>
  <r>
    <n v="114150.96"/>
    <s v="C004-46253"/>
    <x v="0"/>
    <n v="227"/>
    <s v="So0050-A1821964"/>
    <s v="G0008890"/>
    <d v="2016-08-16T00:00:00"/>
    <x v="2"/>
    <n v="8"/>
    <x v="121"/>
    <x v="0"/>
    <s v="KH"/>
    <x v="44"/>
  </r>
  <r>
    <n v="0"/>
    <s v="C004-46253"/>
    <x v="0"/>
    <n v="170"/>
    <s v="So0050-A7952029"/>
    <s v="G0008891"/>
    <d v="2016-08-16T00:00:00"/>
    <x v="2"/>
    <n v="8"/>
    <x v="121"/>
    <x v="0"/>
    <s v="KH"/>
    <x v="44"/>
  </r>
  <r>
    <n v="0"/>
    <s v="C004-46253"/>
    <x v="5"/>
    <n v="2"/>
    <s v="So0060-A1012614"/>
    <s v="G0008904"/>
    <d v="2016-08-17T00:00:00"/>
    <x v="2"/>
    <n v="8"/>
    <x v="121"/>
    <x v="0"/>
    <s v="KH"/>
    <x v="44"/>
  </r>
  <r>
    <n v="0"/>
    <s v="C004-46253"/>
    <x v="5"/>
    <n v="3.04"/>
    <s v="So0060-A0867369"/>
    <s v="G0008905"/>
    <d v="2016-08-17T00:00:00"/>
    <x v="2"/>
    <n v="8"/>
    <x v="121"/>
    <x v="0"/>
    <s v="KH"/>
    <x v="44"/>
  </r>
  <r>
    <n v="10163.160000000002"/>
    <s v="C004-46253"/>
    <x v="0"/>
    <n v="19"/>
    <s v="So0050-A1821964"/>
    <s v="G0008946"/>
    <d v="2016-08-22T00:00:00"/>
    <x v="2"/>
    <n v="8"/>
    <x v="121"/>
    <x v="0"/>
    <s v="KH"/>
    <x v="44"/>
  </r>
  <r>
    <n v="-24780"/>
    <s v="C004-46253"/>
    <x v="3"/>
    <n v="0"/>
    <s v="So2780-A0804367"/>
    <s v="G0009004"/>
    <d v="2016-09-16T00:00:00"/>
    <x v="2"/>
    <n v="9"/>
    <x v="121"/>
    <x v="0"/>
    <s v="KH"/>
    <x v="44"/>
  </r>
  <r>
    <n v="89628"/>
    <s v="C004-46253"/>
    <x v="0"/>
    <n v="200"/>
    <s v="So0060-A2643457"/>
    <s v="G0009040"/>
    <d v="2016-09-27T00:00:00"/>
    <x v="2"/>
    <n v="9"/>
    <x v="121"/>
    <x v="0"/>
    <s v="KH"/>
    <x v="44"/>
  </r>
  <r>
    <n v="-1022.2800000000001"/>
    <s v="C004-46253"/>
    <x v="0"/>
    <n v="-2"/>
    <s v="So0060-A5286234"/>
    <s v="G0009137"/>
    <d v="2016-10-20T00:00:00"/>
    <x v="2"/>
    <n v="10"/>
    <x v="121"/>
    <x v="0"/>
    <s v="KH"/>
    <x v="44"/>
  </r>
  <r>
    <n v="863.52"/>
    <s v="C004-46253"/>
    <x v="0"/>
    <n v="2"/>
    <s v="So0060-A5311437"/>
    <s v="G0009138"/>
    <d v="2016-10-20T00:00:00"/>
    <x v="2"/>
    <n v="10"/>
    <x v="121"/>
    <x v="0"/>
    <s v="KH"/>
    <x v="44"/>
  </r>
  <r>
    <n v="19954.2"/>
    <s v="C004-46253"/>
    <x v="0"/>
    <n v="36"/>
    <s v="So0060-A5849091"/>
    <s v="G0009276"/>
    <d v="2016-11-23T00:00:00"/>
    <x v="2"/>
    <n v="11"/>
    <x v="121"/>
    <x v="0"/>
    <s v="KH"/>
    <x v="44"/>
  </r>
  <r>
    <n v="-865.2"/>
    <s v="C004-46253"/>
    <x v="0"/>
    <n v="-2"/>
    <s v="So0060-A7554761"/>
    <s v="G0009291"/>
    <d v="2016-11-29T00:00:00"/>
    <x v="2"/>
    <n v="11"/>
    <x v="121"/>
    <x v="0"/>
    <s v="KH"/>
    <x v="44"/>
  </r>
  <r>
    <n v="-117572.49"/>
    <s v="C004-46253"/>
    <x v="3"/>
    <n v="0"/>
    <s v="So2930-A0882746"/>
    <s v="G0009366"/>
    <d v="2016-12-20T00:00:00"/>
    <x v="2"/>
    <n v="12"/>
    <x v="121"/>
    <x v="0"/>
    <s v="KH"/>
    <x v="44"/>
  </r>
  <r>
    <n v="-15309"/>
    <s v="C004-46253"/>
    <x v="3"/>
    <n v="0"/>
    <s v="So2960-A0832960"/>
    <s v="G0009391"/>
    <d v="2016-12-30T00:00:00"/>
    <x v="2"/>
    <n v="12"/>
    <x v="121"/>
    <x v="0"/>
    <s v="KH"/>
    <x v="44"/>
  </r>
  <r>
    <n v="0"/>
    <s v="C004-46253"/>
    <x v="5"/>
    <n v="3"/>
    <s v="So0060-A9286439"/>
    <s v="G0009456"/>
    <d v="2017-01-27T00:00:00"/>
    <x v="3"/>
    <n v="1"/>
    <x v="121"/>
    <x v="0"/>
    <s v="KH"/>
    <x v="44"/>
  </r>
  <r>
    <n v="15514.800000000001"/>
    <s v="C004-46253"/>
    <x v="0"/>
    <n v="30"/>
    <s v="So0060-A9577745"/>
    <s v="G0009629"/>
    <d v="2017-02-27T00:00:00"/>
    <x v="3"/>
    <n v="2"/>
    <x v="121"/>
    <x v="0"/>
    <s v="KH"/>
    <x v="44"/>
  </r>
  <r>
    <n v="18026.400000000001"/>
    <s v="C004-46253"/>
    <x v="0"/>
    <n v="35"/>
    <s v="So0060-A9577745"/>
    <s v="G0009630"/>
    <d v="2017-02-27T00:00:00"/>
    <x v="3"/>
    <n v="2"/>
    <x v="121"/>
    <x v="0"/>
    <s v="KH"/>
    <x v="44"/>
  </r>
  <r>
    <n v="20987.4"/>
    <s v="C004-46253"/>
    <x v="0"/>
    <n v="41"/>
    <s v="So0060-A9577745"/>
    <s v="G0009631"/>
    <d v="2017-02-27T00:00:00"/>
    <x v="3"/>
    <n v="2"/>
    <x v="121"/>
    <x v="0"/>
    <s v="KH"/>
    <x v="44"/>
  </r>
  <r>
    <n v="16359"/>
    <s v="C004-46253"/>
    <x v="0"/>
    <n v="32"/>
    <s v="So0060-A9577745"/>
    <s v="G0009632"/>
    <d v="2017-02-27T00:00:00"/>
    <x v="3"/>
    <n v="2"/>
    <x v="121"/>
    <x v="0"/>
    <s v="KH"/>
    <x v="44"/>
  </r>
  <r>
    <n v="20143.2"/>
    <s v="C004-46253"/>
    <x v="0"/>
    <n v="39"/>
    <s v="So0060-A9577745"/>
    <s v="G0009633"/>
    <d v="2017-02-27T00:00:00"/>
    <x v="3"/>
    <n v="2"/>
    <x v="121"/>
    <x v="0"/>
    <s v="KH"/>
    <x v="44"/>
  </r>
  <r>
    <n v="15514.800000000001"/>
    <s v="C004-46253"/>
    <x v="0"/>
    <n v="30"/>
    <s v="So0060-A9577745"/>
    <s v="G0009634"/>
    <d v="2017-02-27T00:00:00"/>
    <x v="3"/>
    <n v="2"/>
    <x v="121"/>
    <x v="0"/>
    <s v="KH"/>
    <x v="44"/>
  </r>
  <r>
    <n v="15514.800000000001"/>
    <s v="C004-46253"/>
    <x v="0"/>
    <n v="30"/>
    <s v="So0060-A9577745"/>
    <s v="G0009635"/>
    <d v="2017-02-27T00:00:00"/>
    <x v="3"/>
    <n v="2"/>
    <x v="121"/>
    <x v="0"/>
    <s v="KH"/>
    <x v="44"/>
  </r>
  <r>
    <n v="17127.600000000002"/>
    <s v="C004-46253"/>
    <x v="0"/>
    <n v="33"/>
    <s v="So0060-A9577745"/>
    <s v="G0009636"/>
    <d v="2017-02-27T00:00:00"/>
    <x v="3"/>
    <n v="2"/>
    <x v="121"/>
    <x v="0"/>
    <s v="KH"/>
    <x v="44"/>
  </r>
  <r>
    <n v="20987.4"/>
    <s v="C004-46253"/>
    <x v="0"/>
    <n v="41"/>
    <s v="So0060-A9577745"/>
    <s v="G0009637"/>
    <d v="2017-02-27T00:00:00"/>
    <x v="3"/>
    <n v="2"/>
    <x v="121"/>
    <x v="0"/>
    <s v="KH"/>
    <x v="44"/>
  </r>
  <r>
    <n v="8087.1"/>
    <s v="C004-46253"/>
    <x v="0"/>
    <n v="15"/>
    <s v="So0060-A9577745"/>
    <s v="G0009638"/>
    <d v="2017-02-27T00:00:00"/>
    <x v="3"/>
    <n v="2"/>
    <x v="121"/>
    <x v="0"/>
    <s v="KH"/>
    <x v="44"/>
  </r>
  <r>
    <n v="7427.7000000000007"/>
    <s v="C004-46253"/>
    <x v="0"/>
    <n v="15"/>
    <s v="So0070-A0008834"/>
    <s v="G0009639"/>
    <d v="2017-02-27T00:00:00"/>
    <x v="3"/>
    <n v="2"/>
    <x v="121"/>
    <x v="0"/>
    <s v="KH"/>
    <x v="44"/>
  </r>
  <r>
    <n v="16359"/>
    <s v="C004-46253"/>
    <x v="0"/>
    <n v="32"/>
    <s v="So0060-A9577745"/>
    <s v="G0009640"/>
    <d v="2017-02-27T00:00:00"/>
    <x v="3"/>
    <n v="2"/>
    <x v="121"/>
    <x v="0"/>
    <s v="KH"/>
    <x v="44"/>
  </r>
  <r>
    <n v="15514.800000000001"/>
    <s v="C004-46253"/>
    <x v="0"/>
    <n v="30"/>
    <s v="So0060-A9577745"/>
    <s v="G0009641"/>
    <d v="2017-02-27T00:00:00"/>
    <x v="3"/>
    <n v="2"/>
    <x v="121"/>
    <x v="0"/>
    <s v="KH"/>
    <x v="44"/>
  </r>
  <r>
    <n v="0"/>
    <s v="C004-46253"/>
    <x v="0"/>
    <n v="11"/>
    <s v="So0070-A2004864"/>
    <s v="G0009642"/>
    <d v="2017-02-27T00:00:00"/>
    <x v="3"/>
    <n v="2"/>
    <x v="121"/>
    <x v="0"/>
    <s v="KH"/>
    <x v="44"/>
  </r>
  <r>
    <n v="15514.800000000001"/>
    <s v="C004-46253"/>
    <x v="0"/>
    <n v="30"/>
    <s v="So0060-A9577745"/>
    <s v="G0009643"/>
    <d v="2017-02-28T00:00:00"/>
    <x v="3"/>
    <n v="2"/>
    <x v="121"/>
    <x v="0"/>
    <s v="KH"/>
    <x v="44"/>
  </r>
  <r>
    <n v="17127.600000000002"/>
    <s v="C004-46253"/>
    <x v="0"/>
    <n v="33"/>
    <s v="So0060-A9577745"/>
    <s v="G0009644"/>
    <d v="2017-02-28T00:00:00"/>
    <x v="3"/>
    <n v="2"/>
    <x v="121"/>
    <x v="0"/>
    <s v="KH"/>
    <x v="44"/>
  </r>
  <r>
    <n v="14607.6"/>
    <s v="C004-46253"/>
    <x v="0"/>
    <n v="28"/>
    <s v="So0060-A9577745"/>
    <s v="G0009645"/>
    <d v="2017-02-28T00:00:00"/>
    <x v="3"/>
    <n v="2"/>
    <x v="121"/>
    <x v="0"/>
    <s v="KH"/>
    <x v="44"/>
  </r>
  <r>
    <n v="14607.6"/>
    <s v="C004-46253"/>
    <x v="0"/>
    <n v="28"/>
    <s v="So0060-A9577745"/>
    <s v="G0009646"/>
    <d v="2017-02-28T00:00:00"/>
    <x v="3"/>
    <n v="2"/>
    <x v="121"/>
    <x v="0"/>
    <s v="KH"/>
    <x v="44"/>
  </r>
  <r>
    <n v="14607.6"/>
    <s v="C004-46253"/>
    <x v="0"/>
    <n v="28"/>
    <s v="So0060-A9577745"/>
    <s v="G0009647"/>
    <d v="2017-02-28T00:00:00"/>
    <x v="3"/>
    <n v="2"/>
    <x v="121"/>
    <x v="0"/>
    <s v="KH"/>
    <x v="44"/>
  </r>
  <r>
    <n v="14607.6"/>
    <s v="C004-46253"/>
    <x v="0"/>
    <n v="28"/>
    <s v="So0060-A9577745"/>
    <s v="G0009648"/>
    <d v="2017-02-28T00:00:00"/>
    <x v="3"/>
    <n v="2"/>
    <x v="121"/>
    <x v="0"/>
    <s v="KH"/>
    <x v="44"/>
  </r>
  <r>
    <n v="132153"/>
    <s v="C004-46253"/>
    <x v="0"/>
    <n v="230"/>
    <s v="So0060-A9577745"/>
    <s v="G0009653"/>
    <d v="2017-02-28T00:00:00"/>
    <x v="3"/>
    <n v="2"/>
    <x v="121"/>
    <x v="0"/>
    <s v="KH"/>
    <x v="44"/>
  </r>
  <r>
    <n v="130945.5"/>
    <s v="C004-46253"/>
    <x v="0"/>
    <n v="236"/>
    <s v="So0060-A9577745"/>
    <s v="G0009656"/>
    <d v="2017-02-28T00:00:00"/>
    <x v="3"/>
    <n v="2"/>
    <x v="121"/>
    <x v="0"/>
    <s v="KH"/>
    <x v="44"/>
  </r>
  <r>
    <n v="126493.5"/>
    <s v="C004-46253"/>
    <x v="0"/>
    <n v="238"/>
    <s v="So0070-A0008834"/>
    <s v="G0009671"/>
    <d v="2017-03-06T00:00:00"/>
    <x v="3"/>
    <n v="3"/>
    <x v="121"/>
    <x v="0"/>
    <s v="KH"/>
    <x v="44"/>
  </r>
  <r>
    <n v="129324.3"/>
    <s v="C004-46253"/>
    <x v="0"/>
    <n v="242"/>
    <s v="So0060-A9577745"/>
    <s v="G0009675"/>
    <d v="2017-03-07T00:00:00"/>
    <x v="3"/>
    <n v="3"/>
    <x v="121"/>
    <x v="0"/>
    <s v="KH"/>
    <x v="44"/>
  </r>
  <r>
    <n v="86952.6"/>
    <s v="C004-46253"/>
    <x v="0"/>
    <n v="201"/>
    <s v="So0070-A2706807"/>
    <s v="G0009797"/>
    <d v="2017-03-27T00:00:00"/>
    <x v="3"/>
    <n v="3"/>
    <x v="121"/>
    <x v="0"/>
    <s v="KH"/>
    <x v="44"/>
  </r>
  <r>
    <n v="83590.5"/>
    <s v="C004-46253"/>
    <x v="0"/>
    <n v="197"/>
    <s v="So0070-A2706807"/>
    <s v="G0009798"/>
    <d v="2017-03-27T00:00:00"/>
    <x v="3"/>
    <n v="3"/>
    <x v="121"/>
    <x v="0"/>
    <s v="KH"/>
    <x v="44"/>
  </r>
  <r>
    <n v="85992.900000000009"/>
    <s v="C004-46253"/>
    <x v="0"/>
    <n v="195"/>
    <s v="So0070-A2706807"/>
    <s v="G0009799"/>
    <d v="2017-03-28T00:00:00"/>
    <x v="3"/>
    <n v="3"/>
    <x v="121"/>
    <x v="0"/>
    <s v="KH"/>
    <x v="44"/>
  </r>
  <r>
    <n v="88269.3"/>
    <s v="C004-46253"/>
    <x v="0"/>
    <n v="189"/>
    <s v="So0070-A0008834"/>
    <s v="G0009806"/>
    <d v="2017-03-28T00:00:00"/>
    <x v="3"/>
    <n v="3"/>
    <x v="121"/>
    <x v="0"/>
    <s v="KH"/>
    <x v="44"/>
  </r>
  <r>
    <n v="24240.720000000001"/>
    <s v="C004-46253"/>
    <x v="0"/>
    <n v="57"/>
    <s v="So0070-A2706807"/>
    <s v="G0009807"/>
    <d v="2017-03-28T00:00:00"/>
    <x v="3"/>
    <n v="3"/>
    <x v="121"/>
    <x v="0"/>
    <s v="KH"/>
    <x v="44"/>
  </r>
  <r>
    <n v="61532.100000000006"/>
    <s v="C004-46253"/>
    <x v="0"/>
    <n v="110"/>
    <s v="So0070-A2706807"/>
    <s v="G0009809"/>
    <d v="2017-03-28T00:00:00"/>
    <x v="3"/>
    <n v="3"/>
    <x v="121"/>
    <x v="0"/>
    <s v="KH"/>
    <x v="44"/>
  </r>
  <r>
    <n v="23581.320000000003"/>
    <s v="C004-46253"/>
    <x v="0"/>
    <n v="55"/>
    <s v="So0070-A2706807"/>
    <s v="G0009810"/>
    <d v="2017-03-28T00:00:00"/>
    <x v="3"/>
    <n v="3"/>
    <x v="121"/>
    <x v="0"/>
    <s v="KH"/>
    <x v="44"/>
  </r>
  <r>
    <n v="17461.920000000002"/>
    <s v="C004-46253"/>
    <x v="0"/>
    <n v="43"/>
    <s v="So0070-A2706807"/>
    <s v="G0009814"/>
    <d v="2017-03-29T00:00:00"/>
    <x v="3"/>
    <n v="3"/>
    <x v="121"/>
    <x v="0"/>
    <s v="KH"/>
    <x v="44"/>
  </r>
  <r>
    <n v="26263.020000000004"/>
    <s v="C004-46253"/>
    <x v="0"/>
    <n v="62"/>
    <s v="So0070-A2706807"/>
    <s v="G0009815"/>
    <d v="2017-03-29T00:00:00"/>
    <x v="3"/>
    <n v="3"/>
    <x v="121"/>
    <x v="0"/>
    <s v="KH"/>
    <x v="44"/>
  </r>
  <r>
    <n v="67376.400000000009"/>
    <s v="C004-46253"/>
    <x v="0"/>
    <n v="172"/>
    <s v="So0070-A2706807"/>
    <s v="G0009816"/>
    <d v="2017-03-29T00:00:00"/>
    <x v="3"/>
    <n v="3"/>
    <x v="121"/>
    <x v="0"/>
    <s v="KH"/>
    <x v="44"/>
  </r>
  <r>
    <n v="18243.120000000003"/>
    <s v="C004-46253"/>
    <x v="0"/>
    <n v="45"/>
    <s v="So0070-A2706807"/>
    <s v="G0009819"/>
    <d v="2017-03-29T00:00:00"/>
    <x v="3"/>
    <n v="3"/>
    <x v="121"/>
    <x v="0"/>
    <s v="KH"/>
    <x v="44"/>
  </r>
  <r>
    <n v="18902.520000000004"/>
    <s v="C004-46253"/>
    <x v="0"/>
    <n v="47"/>
    <s v="So0070-A2706807"/>
    <s v="G0009820"/>
    <d v="2017-03-29T00:00:00"/>
    <x v="3"/>
    <n v="3"/>
    <x v="121"/>
    <x v="0"/>
    <s v="KH"/>
    <x v="44"/>
  </r>
  <r>
    <n v="21751.8"/>
    <s v="C004-46253"/>
    <x v="0"/>
    <n v="50"/>
    <s v="So0070-A2706807"/>
    <s v="G0009821"/>
    <d v="2017-03-29T00:00:00"/>
    <x v="3"/>
    <n v="3"/>
    <x v="121"/>
    <x v="0"/>
    <s v="KH"/>
    <x v="44"/>
  </r>
  <r>
    <n v="19750.920000000002"/>
    <s v="C004-46253"/>
    <x v="0"/>
    <n v="45"/>
    <s v="So0070-A2706807"/>
    <s v="G0009822"/>
    <d v="2017-03-29T00:00:00"/>
    <x v="3"/>
    <n v="3"/>
    <x v="121"/>
    <x v="0"/>
    <s v="KH"/>
    <x v="44"/>
  </r>
  <r>
    <n v="101792.46"/>
    <s v="C004-46253"/>
    <x v="0"/>
    <n v="225"/>
    <s v="So0070-A0008834"/>
    <s v="G0009823"/>
    <d v="2017-03-29T00:00:00"/>
    <x v="3"/>
    <n v="3"/>
    <x v="121"/>
    <x v="0"/>
    <s v="KH"/>
    <x v="44"/>
  </r>
  <r>
    <n v="127291.5"/>
    <s v="C004-46253"/>
    <x v="0"/>
    <n v="296"/>
    <s v="So0070-A2706807"/>
    <s v="G0009826"/>
    <d v="2017-03-30T00:00:00"/>
    <x v="3"/>
    <n v="3"/>
    <x v="121"/>
    <x v="0"/>
    <s v="KH"/>
    <x v="44"/>
  </r>
  <r>
    <n v="23581.320000000003"/>
    <s v="C004-46253"/>
    <x v="0"/>
    <n v="55"/>
    <s v="So0070-A2706807"/>
    <s v="G0009827"/>
    <d v="2017-03-30T00:00:00"/>
    <x v="3"/>
    <n v="3"/>
    <x v="121"/>
    <x v="0"/>
    <s v="KH"/>
    <x v="44"/>
  </r>
  <r>
    <n v="20654.34"/>
    <s v="C004-46253"/>
    <x v="0"/>
    <n v="51"/>
    <s v="So0070-A2706807"/>
    <s v="G0009828"/>
    <d v="2017-03-30T00:00:00"/>
    <x v="3"/>
    <n v="3"/>
    <x v="121"/>
    <x v="0"/>
    <s v="KH"/>
    <x v="44"/>
  </r>
  <r>
    <n v="21313.74"/>
    <s v="C004-46253"/>
    <x v="0"/>
    <n v="53"/>
    <s v="So0070-A2706807"/>
    <s v="G0009829"/>
    <d v="2017-03-30T00:00:00"/>
    <x v="3"/>
    <n v="3"/>
    <x v="121"/>
    <x v="0"/>
    <s v="KH"/>
    <x v="44"/>
  </r>
  <r>
    <n v="20021.400000000001"/>
    <s v="C004-46253"/>
    <x v="0"/>
    <n v="46"/>
    <s v="So0070-A2706807"/>
    <s v="G0009830"/>
    <d v="2017-03-30T00:00:00"/>
    <x v="3"/>
    <n v="3"/>
    <x v="121"/>
    <x v="0"/>
    <s v="KH"/>
    <x v="44"/>
  </r>
  <r>
    <n v="20021.400000000001"/>
    <s v="C004-46253"/>
    <x v="0"/>
    <n v="46"/>
    <s v="So0070-A2706807"/>
    <s v="G0009854"/>
    <d v="2017-03-31T00:00:00"/>
    <x v="3"/>
    <n v="3"/>
    <x v="121"/>
    <x v="0"/>
    <s v="KH"/>
    <x v="44"/>
  </r>
  <r>
    <n v="25933.320000000003"/>
    <s v="C004-46253"/>
    <x v="0"/>
    <n v="61"/>
    <s v="So0070-A2706807"/>
    <s v="G0009855"/>
    <d v="2017-03-31T00:00:00"/>
    <x v="3"/>
    <n v="3"/>
    <x v="121"/>
    <x v="0"/>
    <s v="KH"/>
    <x v="44"/>
  </r>
  <r>
    <n v="24532.620000000003"/>
    <s v="C004-46253"/>
    <x v="0"/>
    <n v="58"/>
    <s v="So0070-A2706807"/>
    <s v="G0009856"/>
    <d v="2017-03-31T00:00:00"/>
    <x v="3"/>
    <n v="3"/>
    <x v="121"/>
    <x v="0"/>
    <s v="KH"/>
    <x v="44"/>
  </r>
  <r>
    <n v="23808.120000000003"/>
    <s v="C004-46253"/>
    <x v="0"/>
    <n v="56"/>
    <s v="So0070-A2706807"/>
    <s v="G0009857"/>
    <d v="2017-03-31T00:00:00"/>
    <x v="3"/>
    <n v="3"/>
    <x v="121"/>
    <x v="0"/>
    <s v="KH"/>
    <x v="44"/>
  </r>
  <r>
    <n v="21069.72"/>
    <s v="C004-46253"/>
    <x v="0"/>
    <n v="49"/>
    <s v="So0070-A2706807"/>
    <s v="G0009871"/>
    <d v="2017-04-03T00:00:00"/>
    <x v="3"/>
    <n v="4"/>
    <x v="121"/>
    <x v="0"/>
    <s v="KH"/>
    <x v="44"/>
  </r>
  <r>
    <n v="22233.120000000003"/>
    <s v="C004-46253"/>
    <x v="0"/>
    <n v="52"/>
    <s v="So0070-A2706807"/>
    <s v="G0009872"/>
    <d v="2017-04-03T00:00:00"/>
    <x v="3"/>
    <n v="4"/>
    <x v="121"/>
    <x v="0"/>
    <s v="KH"/>
    <x v="44"/>
  </r>
  <r>
    <n v="80778.600000000006"/>
    <s v="C004-46253"/>
    <x v="0"/>
    <n v="200"/>
    <s v="So0070-A4022557"/>
    <s v="G0009972"/>
    <d v="2017-04-24T00:00:00"/>
    <x v="3"/>
    <n v="4"/>
    <x v="121"/>
    <x v="0"/>
    <s v="KH"/>
    <x v="44"/>
  </r>
  <r>
    <n v="133020.30000000002"/>
    <s v="C004-46253"/>
    <x v="0"/>
    <n v="238"/>
    <s v="So0070-A4208873"/>
    <s v="G0010085"/>
    <d v="2017-05-10T00:00:00"/>
    <x v="3"/>
    <n v="5"/>
    <x v="121"/>
    <x v="0"/>
    <s v="KH"/>
    <x v="44"/>
  </r>
  <r>
    <n v="130775.40000000001"/>
    <s v="C004-46253"/>
    <x v="0"/>
    <n v="238"/>
    <s v="So0070-A5427992"/>
    <s v="G0010111"/>
    <d v="2017-05-13T00:00:00"/>
    <x v="3"/>
    <n v="5"/>
    <x v="121"/>
    <x v="0"/>
    <s v="KH"/>
    <x v="44"/>
  </r>
  <r>
    <n v="8179.5"/>
    <s v="C004-46253"/>
    <x v="0"/>
    <n v="20"/>
    <s v="So0070-A4022557"/>
    <s v="G0010113"/>
    <d v="2017-05-15T00:00:00"/>
    <x v="3"/>
    <n v="5"/>
    <x v="121"/>
    <x v="0"/>
    <s v="KH"/>
    <x v="44"/>
  </r>
  <r>
    <n v="26284.44"/>
    <s v="C004-46253"/>
    <x v="0"/>
    <n v="56"/>
    <s v="So0070-A4022557"/>
    <s v="G0010114"/>
    <d v="2017-05-15T00:00:00"/>
    <x v="3"/>
    <n v="5"/>
    <x v="121"/>
    <x v="0"/>
    <s v="KH"/>
    <x v="44"/>
  </r>
  <r>
    <n v="26311.74"/>
    <s v="C004-46253"/>
    <x v="0"/>
    <n v="56"/>
    <s v="So0070-A4022557"/>
    <s v="G0010115"/>
    <d v="2017-05-15T00:00:00"/>
    <x v="3"/>
    <n v="5"/>
    <x v="121"/>
    <x v="0"/>
    <s v="KH"/>
    <x v="44"/>
  </r>
  <r>
    <n v="26851.439999999999"/>
    <s v="C004-46253"/>
    <x v="0"/>
    <n v="58"/>
    <s v="So0070-A4022557"/>
    <s v="G0010116"/>
    <d v="2017-05-15T00:00:00"/>
    <x v="3"/>
    <n v="5"/>
    <x v="121"/>
    <x v="0"/>
    <s v="KH"/>
    <x v="44"/>
  </r>
  <r>
    <n v="27036.240000000002"/>
    <s v="C004-46253"/>
    <x v="0"/>
    <n v="59"/>
    <s v="So0070-A4022557"/>
    <s v="G0010122"/>
    <d v="2017-05-16T00:00:00"/>
    <x v="3"/>
    <n v="5"/>
    <x v="121"/>
    <x v="0"/>
    <s v="KH"/>
    <x v="44"/>
  </r>
  <r>
    <n v="27659.94"/>
    <s v="C004-46253"/>
    <x v="0"/>
    <n v="56"/>
    <s v="So0070-A4022557"/>
    <s v="G0010124"/>
    <d v="2017-05-16T00:00:00"/>
    <x v="3"/>
    <n v="5"/>
    <x v="121"/>
    <x v="0"/>
    <s v="KH"/>
    <x v="44"/>
  </r>
  <r>
    <n v="25738.44"/>
    <s v="C004-46253"/>
    <x v="0"/>
    <n v="56"/>
    <s v="So0070-A4022557"/>
    <s v="G0010125"/>
    <d v="2017-05-16T00:00:00"/>
    <x v="3"/>
    <n v="5"/>
    <x v="121"/>
    <x v="0"/>
    <s v="KH"/>
    <x v="44"/>
  </r>
  <r>
    <n v="25468.799999999999"/>
    <s v="C004-46253"/>
    <x v="0"/>
    <n v="56"/>
    <s v="So0070-A4022557"/>
    <s v="G0010160"/>
    <d v="2017-05-18T00:00:00"/>
    <x v="3"/>
    <n v="5"/>
    <x v="121"/>
    <x v="0"/>
    <s v="KH"/>
    <x v="44"/>
  </r>
  <r>
    <n v="26913.600000000002"/>
    <s v="C004-46253"/>
    <x v="0"/>
    <n v="57"/>
    <s v="So0070-A4022557"/>
    <s v="G0010161"/>
    <d v="2017-05-18T00:00:00"/>
    <x v="3"/>
    <n v="5"/>
    <x v="121"/>
    <x v="0"/>
    <s v="KH"/>
    <x v="44"/>
  </r>
  <r>
    <n v="26005.14"/>
    <s v="C004-46253"/>
    <x v="0"/>
    <n v="55"/>
    <s v="So0070-A4022557"/>
    <s v="G0010162"/>
    <d v="2017-05-18T00:00:00"/>
    <x v="3"/>
    <n v="5"/>
    <x v="121"/>
    <x v="0"/>
    <s v="KH"/>
    <x v="44"/>
  </r>
  <r>
    <n v="30208.079999999998"/>
    <s v="C004-46253"/>
    <x v="0"/>
    <n v="62"/>
    <s v="So0070-A4022557"/>
    <s v="G0010163"/>
    <d v="2017-05-18T00:00:00"/>
    <x v="3"/>
    <n v="5"/>
    <x v="121"/>
    <x v="0"/>
    <s v="KH"/>
    <x v="44"/>
  </r>
  <r>
    <n v="27641.040000000001"/>
    <s v="C004-46253"/>
    <x v="0"/>
    <n v="57"/>
    <s v="So0070-A4022557"/>
    <s v="G0010168"/>
    <d v="2017-05-19T00:00:00"/>
    <x v="3"/>
    <n v="5"/>
    <x v="121"/>
    <x v="0"/>
    <s v="KH"/>
    <x v="44"/>
  </r>
  <r>
    <n v="30730.14"/>
    <s v="C004-46253"/>
    <x v="0"/>
    <n v="63"/>
    <s v="So0070-A4022557"/>
    <s v="G0010169"/>
    <d v="2017-05-19T00:00:00"/>
    <x v="3"/>
    <n v="5"/>
    <x v="121"/>
    <x v="0"/>
    <s v="KH"/>
    <x v="44"/>
  </r>
  <r>
    <n v="31572.240000000002"/>
    <s v="C004-46253"/>
    <x v="0"/>
    <n v="64"/>
    <s v="So0070-A4022557"/>
    <s v="G0010170"/>
    <d v="2017-05-19T00:00:00"/>
    <x v="3"/>
    <n v="5"/>
    <x v="121"/>
    <x v="0"/>
    <s v="KH"/>
    <x v="44"/>
  </r>
  <r>
    <n v="25343.64"/>
    <s v="C004-46253"/>
    <x v="0"/>
    <n v="55"/>
    <s v="So0070-A4022557"/>
    <s v="G0010174"/>
    <d v="2017-05-19T00:00:00"/>
    <x v="3"/>
    <n v="5"/>
    <x v="121"/>
    <x v="0"/>
    <s v="KH"/>
    <x v="44"/>
  </r>
  <r>
    <n v="29413.439999999999"/>
    <s v="C004-46253"/>
    <x v="0"/>
    <n v="61"/>
    <s v="So0070-A4022557"/>
    <s v="G0010175"/>
    <d v="2017-05-19T00:00:00"/>
    <x v="3"/>
    <n v="5"/>
    <x v="121"/>
    <x v="0"/>
    <s v="KH"/>
    <x v="44"/>
  </r>
  <r>
    <n v="34678.980000000003"/>
    <s v="C004-46253"/>
    <x v="0"/>
    <n v="70"/>
    <s v="So0070-A4022557"/>
    <s v="G0010176"/>
    <d v="2017-05-19T00:00:00"/>
    <x v="3"/>
    <n v="5"/>
    <x v="121"/>
    <x v="0"/>
    <s v="KH"/>
    <x v="44"/>
  </r>
  <r>
    <n v="67050.900000000009"/>
    <s v="C004-46253"/>
    <x v="0"/>
    <n v="129"/>
    <s v="So0070-A3085526"/>
    <s v="G0010177"/>
    <d v="2017-05-19T00:00:00"/>
    <x v="3"/>
    <n v="5"/>
    <x v="121"/>
    <x v="0"/>
    <s v="KH"/>
    <x v="44"/>
  </r>
  <r>
    <n v="91547.400000000009"/>
    <s v="C004-46253"/>
    <x v="0"/>
    <n v="188"/>
    <s v="So0070-A8186959"/>
    <s v="G0010371"/>
    <d v="2017-06-20T00:00:00"/>
    <x v="3"/>
    <n v="6"/>
    <x v="121"/>
    <x v="0"/>
    <s v="KH"/>
    <x v="44"/>
  </r>
  <r>
    <n v="0"/>
    <s v="C004-46253"/>
    <x v="2"/>
    <n v="20"/>
    <s v="So0070-A5775810"/>
    <s v="G0010719"/>
    <d v="2017-07-06T00:00:00"/>
    <x v="3"/>
    <n v="7"/>
    <x v="121"/>
    <x v="0"/>
    <s v="KH"/>
    <x v="44"/>
  </r>
  <r>
    <n v="99013.319999999992"/>
    <s v="C004-46253"/>
    <x v="0"/>
    <n v="226"/>
    <s v="So0070-A4022557"/>
    <s v="G0010725"/>
    <d v="2017-07-06T00:00:00"/>
    <x v="3"/>
    <n v="7"/>
    <x v="121"/>
    <x v="0"/>
    <s v="KH"/>
    <x v="44"/>
  </r>
  <r>
    <n v="11692.800000000001"/>
    <s v="C004-46253"/>
    <x v="0"/>
    <n v="21"/>
    <s v="So0080-A2593689"/>
    <s v="G0010745"/>
    <d v="2017-07-11T00:00:00"/>
    <x v="3"/>
    <n v="7"/>
    <x v="121"/>
    <x v="0"/>
    <s v="KH"/>
    <x v="44"/>
  </r>
  <r>
    <n v="105562.38"/>
    <s v="C004-46253"/>
    <x v="0"/>
    <n v="218"/>
    <s v="So0070-A3085526"/>
    <s v="G0010746"/>
    <d v="2017-07-11T00:00:00"/>
    <x v="3"/>
    <n v="7"/>
    <x v="121"/>
    <x v="0"/>
    <s v="KH"/>
    <x v="44"/>
  </r>
  <r>
    <n v="567"/>
    <s v="C004-46253"/>
    <x v="0"/>
    <n v="1"/>
    <s v="So0070-A2706807"/>
    <s v="G0010747"/>
    <d v="2017-07-11T00:00:00"/>
    <x v="3"/>
    <n v="7"/>
    <x v="121"/>
    <x v="0"/>
    <s v="KH"/>
    <x v="44"/>
  </r>
  <r>
    <n v="129416.70000000001"/>
    <s v="C004-46253"/>
    <x v="0"/>
    <n v="278"/>
    <s v="So0070-A3085526"/>
    <s v="G0010967"/>
    <d v="2017-08-07T00:00:00"/>
    <x v="3"/>
    <n v="8"/>
    <x v="121"/>
    <x v="0"/>
    <s v="KH"/>
    <x v="44"/>
  </r>
  <r>
    <n v="124216.26000000001"/>
    <s v="C004-46253"/>
    <x v="0"/>
    <n v="239"/>
    <s v="So0070-A2706807"/>
    <s v="G0010970"/>
    <d v="2017-08-08T00:00:00"/>
    <x v="3"/>
    <n v="8"/>
    <x v="121"/>
    <x v="0"/>
    <s v="KH"/>
    <x v="44"/>
  </r>
  <r>
    <n v="-233.85599999999999"/>
    <s v="C004-46253"/>
    <x v="3"/>
    <n v="0"/>
    <s v="So3270-A5766489"/>
    <s v="G0010983"/>
    <d v="2017-08-11T00:00:00"/>
    <x v="3"/>
    <n v="8"/>
    <x v="121"/>
    <x v="0"/>
    <s v="KH"/>
    <x v="44"/>
  </r>
  <r>
    <n v="0"/>
    <s v="C004-46253"/>
    <x v="2"/>
    <n v="42"/>
    <s v="So0080-A5689873"/>
    <s v="G0011009"/>
    <d v="2017-08-15T00:00:00"/>
    <x v="3"/>
    <n v="8"/>
    <x v="121"/>
    <x v="0"/>
    <s v="KH"/>
    <x v="44"/>
  </r>
  <r>
    <n v="863.52"/>
    <s v="C004-46253"/>
    <x v="0"/>
    <n v="2"/>
    <s v="So0070-A5427992"/>
    <s v="G0011027"/>
    <d v="2017-08-16T00:00:00"/>
    <x v="3"/>
    <n v="8"/>
    <x v="121"/>
    <x v="0"/>
    <s v="KH"/>
    <x v="44"/>
  </r>
  <r>
    <n v="-329.7"/>
    <s v="C004-46253"/>
    <x v="0"/>
    <n v="-1"/>
    <s v="So0080-A6126555"/>
    <s v="G0011028"/>
    <d v="2017-08-16T00:00:00"/>
    <x v="3"/>
    <n v="8"/>
    <x v="121"/>
    <x v="0"/>
    <s v="KH"/>
    <x v="44"/>
  </r>
  <r>
    <n v="-567"/>
    <s v="C004-46253"/>
    <x v="0"/>
    <n v="-1"/>
    <s v="So0080-A6131391"/>
    <s v="G0011029"/>
    <d v="2017-08-16T00:00:00"/>
    <x v="3"/>
    <n v="8"/>
    <x v="121"/>
    <x v="0"/>
    <s v="KH"/>
    <x v="44"/>
  </r>
  <r>
    <n v="-388.92"/>
    <s v="C004-46253"/>
    <x v="0"/>
    <n v="-1"/>
    <s v="So0080-A6149866"/>
    <s v="G0011030"/>
    <d v="2017-08-16T00:00:00"/>
    <x v="3"/>
    <n v="8"/>
    <x v="121"/>
    <x v="0"/>
    <s v="KH"/>
    <x v="44"/>
  </r>
  <r>
    <n v="388.92"/>
    <s v="C004-46253"/>
    <x v="0"/>
    <n v="1"/>
    <s v="So0080-A6205937"/>
    <s v="G0011030"/>
    <d v="2017-08-16T00:00:00"/>
    <x v="3"/>
    <n v="8"/>
    <x v="121"/>
    <x v="0"/>
    <s v="KH"/>
    <x v="44"/>
  </r>
  <r>
    <n v="-388.92"/>
    <s v="C004-46253"/>
    <x v="0"/>
    <n v="-1"/>
    <s v="So0080-A6224977"/>
    <s v="G0011030"/>
    <d v="2017-08-16T00:00:00"/>
    <x v="3"/>
    <n v="8"/>
    <x v="121"/>
    <x v="0"/>
    <s v="KH"/>
    <x v="44"/>
  </r>
  <r>
    <n v="-390.6"/>
    <s v="C004-46253"/>
    <x v="0"/>
    <n v="-1"/>
    <s v="So0080-A6268294"/>
    <s v="G0011042"/>
    <d v="2017-08-18T00:00:00"/>
    <x v="3"/>
    <n v="8"/>
    <x v="121"/>
    <x v="0"/>
    <s v="KH"/>
    <x v="44"/>
  </r>
  <r>
    <n v="390.6"/>
    <s v="C004-46253"/>
    <x v="0"/>
    <n v="1"/>
    <s v="So0080-A6278914"/>
    <s v="G0011042"/>
    <d v="2017-08-18T00:00:00"/>
    <x v="3"/>
    <n v="8"/>
    <x v="121"/>
    <x v="0"/>
    <s v="KH"/>
    <x v="44"/>
  </r>
  <r>
    <n v="-390.6"/>
    <s v="C004-46253"/>
    <x v="0"/>
    <n v="-1"/>
    <s v="So0080-A6281013"/>
    <s v="G0011042"/>
    <d v="2017-08-18T00:00:00"/>
    <x v="3"/>
    <n v="8"/>
    <x v="121"/>
    <x v="0"/>
    <s v="KH"/>
    <x v="44"/>
  </r>
  <r>
    <n v="390.6"/>
    <s v="C004-46253"/>
    <x v="0"/>
    <n v="1"/>
    <s v="So0080-A6356515"/>
    <s v="G0011042"/>
    <d v="2017-08-18T00:00:00"/>
    <x v="3"/>
    <n v="8"/>
    <x v="121"/>
    <x v="0"/>
    <s v="KH"/>
    <x v="44"/>
  </r>
  <r>
    <n v="-431.76"/>
    <s v="C004-46253"/>
    <x v="0"/>
    <n v="-1"/>
    <s v="So0080-A6361699"/>
    <s v="G0011042"/>
    <d v="2017-08-18T00:00:00"/>
    <x v="3"/>
    <n v="8"/>
    <x v="121"/>
    <x v="0"/>
    <s v="KH"/>
    <x v="44"/>
  </r>
  <r>
    <n v="11816.7"/>
    <s v="C004-46253"/>
    <x v="0"/>
    <n v="24"/>
    <s v="So0070-A8186959"/>
    <s v="G0011048"/>
    <d v="2017-08-18T00:00:00"/>
    <x v="3"/>
    <n v="8"/>
    <x v="121"/>
    <x v="0"/>
    <s v="KH"/>
    <x v="44"/>
  </r>
  <r>
    <n v="432.6"/>
    <s v="C004-46253"/>
    <x v="0"/>
    <n v="1"/>
    <s v="So0080-A6467114"/>
    <s v="G0011049"/>
    <d v="2017-08-18T00:00:00"/>
    <x v="3"/>
    <n v="8"/>
    <x v="121"/>
    <x v="0"/>
    <s v="KH"/>
    <x v="44"/>
  </r>
  <r>
    <n v="0"/>
    <s v="C004-46253"/>
    <x v="2"/>
    <n v="5.14"/>
    <s v="So0080-A6183585"/>
    <s v="G0011139"/>
    <d v="2017-09-12T00:00:00"/>
    <x v="3"/>
    <n v="9"/>
    <x v="121"/>
    <x v="0"/>
    <s v="KH"/>
    <x v="44"/>
  </r>
  <r>
    <n v="0"/>
    <s v="C004-46253"/>
    <x v="2"/>
    <n v="3"/>
    <s v="So0080-A6175661"/>
    <s v="G0011140"/>
    <d v="2017-09-12T00:00:00"/>
    <x v="3"/>
    <n v="9"/>
    <x v="121"/>
    <x v="0"/>
    <s v="KH"/>
    <x v="44"/>
  </r>
  <r>
    <n v="9836.4"/>
    <s v="C004-46253"/>
    <x v="0"/>
    <n v="18"/>
    <s v="So0080-A7224544"/>
    <s v="G0011152"/>
    <d v="2017-09-14T00:00:00"/>
    <x v="3"/>
    <n v="9"/>
    <x v="121"/>
    <x v="0"/>
    <s v="KH"/>
    <x v="44"/>
  </r>
  <r>
    <n v="8853.6"/>
    <s v="C004-46253"/>
    <x v="0"/>
    <n v="18"/>
    <s v="So0080-A7224544"/>
    <s v="G0011153"/>
    <d v="2017-09-14T00:00:00"/>
    <x v="3"/>
    <n v="9"/>
    <x v="121"/>
    <x v="0"/>
    <s v="KH"/>
    <x v="44"/>
  </r>
  <r>
    <n v="59910.9"/>
    <s v="C004-46253"/>
    <x v="0"/>
    <n v="109"/>
    <s v="So0080-A7224544"/>
    <s v="G0011175"/>
    <d v="2017-09-21T00:00:00"/>
    <x v="3"/>
    <n v="9"/>
    <x v="121"/>
    <x v="0"/>
    <s v="KH"/>
    <x v="44"/>
  </r>
  <r>
    <n v="118851.6"/>
    <s v="C004-46253"/>
    <x v="0"/>
    <n v="216"/>
    <s v="So0080-A7224544"/>
    <s v="G0011178"/>
    <d v="2017-09-21T00:00:00"/>
    <x v="3"/>
    <n v="9"/>
    <x v="121"/>
    <x v="0"/>
    <s v="KH"/>
    <x v="44"/>
  </r>
  <r>
    <n v="543.9"/>
    <s v="C004-46253"/>
    <x v="0"/>
    <n v="1"/>
    <s v="So0080-A8653690"/>
    <s v="G0011179"/>
    <d v="2017-09-21T00:00:00"/>
    <x v="3"/>
    <n v="9"/>
    <x v="121"/>
    <x v="0"/>
    <s v="KH"/>
    <x v="44"/>
  </r>
  <r>
    <n v="0"/>
    <s v="C004-46253"/>
    <x v="4"/>
    <n v="60.57"/>
    <s v="So0080-A5623180"/>
    <s v="G0011360"/>
    <d v="2017-10-19T00:00:00"/>
    <x v="3"/>
    <n v="10"/>
    <x v="121"/>
    <x v="0"/>
    <s v="KH"/>
    <x v="44"/>
  </r>
  <r>
    <n v="63283.5"/>
    <s v="C004-46253"/>
    <x v="0"/>
    <n v="115"/>
    <s v="So0080-A7224544"/>
    <s v="G0011384"/>
    <d v="2017-10-25T00:00:00"/>
    <x v="3"/>
    <n v="10"/>
    <x v="121"/>
    <x v="0"/>
    <s v="KH"/>
    <x v="44"/>
  </r>
  <r>
    <n v="0"/>
    <s v="C004-46253"/>
    <x v="4"/>
    <n v="14.55"/>
    <s v="So0090-A0218115"/>
    <s v="G0011399"/>
    <d v="2017-10-27T00:00:00"/>
    <x v="3"/>
    <n v="10"/>
    <x v="121"/>
    <x v="0"/>
    <s v="KH"/>
    <x v="44"/>
  </r>
  <r>
    <n v="0"/>
    <s v="C004-46253"/>
    <x v="2"/>
    <n v="3.05"/>
    <s v="So0090-A0471209"/>
    <s v="G0011400"/>
    <d v="2017-10-27T00:00:00"/>
    <x v="3"/>
    <n v="10"/>
    <x v="121"/>
    <x v="0"/>
    <s v="KH"/>
    <x v="44"/>
  </r>
  <r>
    <n v="69835.5"/>
    <s v="C004-46253"/>
    <x v="0"/>
    <n v="125"/>
    <s v="So0090-A2461084"/>
    <s v="G0011445"/>
    <d v="2017-11-10T00:00:00"/>
    <x v="3"/>
    <n v="11"/>
    <x v="121"/>
    <x v="0"/>
    <s v="KH"/>
    <x v="44"/>
  </r>
  <r>
    <n v="12688.284"/>
    <s v="C004-46253"/>
    <x v="0"/>
    <n v="26"/>
    <s v="So0090-A2405228"/>
    <s v="G0011481"/>
    <d v="2017-11-17T00:00:00"/>
    <x v="3"/>
    <n v="11"/>
    <x v="121"/>
    <x v="0"/>
    <s v="KH"/>
    <x v="44"/>
  </r>
  <r>
    <n v="7762.8600000000006"/>
    <s v="C004-46253"/>
    <x v="0"/>
    <n v="16"/>
    <s v="So0090-A3375941"/>
    <s v="G0011543"/>
    <d v="2017-12-04T00:00:00"/>
    <x v="3"/>
    <n v="12"/>
    <x v="121"/>
    <x v="0"/>
    <s v="KH"/>
    <x v="44"/>
  </r>
  <r>
    <n v="0"/>
    <s v="C004-46253"/>
    <x v="0"/>
    <n v="87.01"/>
    <s v="So0090-A1074870"/>
    <s v="G0011544"/>
    <d v="2017-12-04T00:00:00"/>
    <x v="3"/>
    <n v="12"/>
    <x v="121"/>
    <x v="0"/>
    <s v="KH"/>
    <x v="44"/>
  </r>
  <r>
    <n v="3140.9700000000003"/>
    <s v="C004-46253"/>
    <x v="0"/>
    <n v="5"/>
    <s v="So0090-A4432274"/>
    <s v="G0011606"/>
    <d v="2017-12-15T00:00:00"/>
    <x v="3"/>
    <n v="12"/>
    <x v="121"/>
    <x v="0"/>
    <s v="KH"/>
    <x v="44"/>
  </r>
  <r>
    <n v="42.210000000000008"/>
    <s v="C004-46253"/>
    <x v="0"/>
    <n v="87.01"/>
    <s v="So0090-A1074870"/>
    <s v="G0011607"/>
    <d v="2017-12-15T00:00:00"/>
    <x v="3"/>
    <n v="12"/>
    <x v="121"/>
    <x v="0"/>
    <s v="KH"/>
    <x v="44"/>
  </r>
  <r>
    <n v="111341.664"/>
    <s v="C004-46253"/>
    <x v="0"/>
    <n v="206"/>
    <s v="So0090-A6081809"/>
    <s v="G0011664"/>
    <d v="2018-01-12T00:00:00"/>
    <x v="4"/>
    <n v="1"/>
    <x v="121"/>
    <x v="0"/>
    <s v="KH"/>
    <x v="44"/>
  </r>
  <r>
    <n v="422.1"/>
    <s v="C004-46253"/>
    <x v="0"/>
    <n v="708.05"/>
    <s v="So0090-A1074870"/>
    <s v="G0011665"/>
    <d v="2018-01-12T00:00:00"/>
    <x v="4"/>
    <n v="1"/>
    <x v="121"/>
    <x v="0"/>
    <s v="KH"/>
    <x v="44"/>
  </r>
  <r>
    <n v="111012.38400000001"/>
    <s v="C004-46253"/>
    <x v="0"/>
    <n v="246"/>
    <s v="So0090-A6105073"/>
    <s v="G0011666"/>
    <d v="2018-01-12T00:00:00"/>
    <x v="4"/>
    <n v="1"/>
    <x v="121"/>
    <x v="0"/>
    <s v="KH"/>
    <x v="44"/>
  </r>
  <r>
    <n v="122555.076"/>
    <s v="C004-46253"/>
    <x v="0"/>
    <n v="224"/>
    <s v="So0090-A6211646"/>
    <s v="G0011668"/>
    <d v="2018-01-15T00:00:00"/>
    <x v="4"/>
    <n v="1"/>
    <x v="121"/>
    <x v="0"/>
    <s v="KH"/>
    <x v="44"/>
  </r>
  <r>
    <n v="115691.856"/>
    <s v="C004-46253"/>
    <x v="0"/>
    <n v="297"/>
    <s v="So0090-A6297611"/>
    <s v="G0011674"/>
    <d v="2018-01-16T00:00:00"/>
    <x v="4"/>
    <n v="1"/>
    <x v="121"/>
    <x v="0"/>
    <s v="KH"/>
    <x v="44"/>
  </r>
  <r>
    <n v="111581.988"/>
    <s v="C004-46253"/>
    <x v="0"/>
    <n v="238"/>
    <s v="So0090-A6568500"/>
    <s v="G0011701"/>
    <d v="2018-01-23T00:00:00"/>
    <x v="4"/>
    <n v="1"/>
    <x v="121"/>
    <x v="0"/>
    <s v="KH"/>
    <x v="44"/>
  </r>
  <r>
    <n v="65.52"/>
    <s v="C004-46253"/>
    <x v="0"/>
    <n v="268.39999999999998"/>
    <s v="So0090-A1083031"/>
    <s v="G0011735"/>
    <d v="2018-01-30T00:00:00"/>
    <x v="4"/>
    <n v="1"/>
    <x v="121"/>
    <x v="0"/>
    <s v="KH"/>
    <x v="44"/>
  </r>
  <r>
    <n v="14002.044000000002"/>
    <s v="C004-46253"/>
    <x v="0"/>
    <n v="30"/>
    <s v="So0090-A7072700"/>
    <s v="G0011736"/>
    <d v="2018-01-30T00:00:00"/>
    <x v="4"/>
    <n v="1"/>
    <x v="121"/>
    <x v="0"/>
    <s v="KH"/>
    <x v="44"/>
  </r>
  <r>
    <n v="10152.744000000001"/>
    <s v="C004-46253"/>
    <x v="0"/>
    <n v="25"/>
    <s v="So0090-A7072700"/>
    <s v="G0011737"/>
    <d v="2018-01-30T00:00:00"/>
    <x v="4"/>
    <n v="1"/>
    <x v="121"/>
    <x v="0"/>
    <s v="KH"/>
    <x v="44"/>
  </r>
  <r>
    <n v="11231.136"/>
    <s v="C004-46253"/>
    <x v="0"/>
    <n v="27"/>
    <s v="So0090-A7072700"/>
    <s v="G0011738"/>
    <d v="2018-01-30T00:00:00"/>
    <x v="4"/>
    <n v="1"/>
    <x v="121"/>
    <x v="0"/>
    <s v="KH"/>
    <x v="44"/>
  </r>
  <r>
    <n v="42.210000000000008"/>
    <s v="C004-46253"/>
    <x v="0"/>
    <n v="86.01"/>
    <s v="So0090-A1074870"/>
    <s v="G0011739"/>
    <d v="2018-01-30T00:00:00"/>
    <x v="4"/>
    <n v="1"/>
    <x v="121"/>
    <x v="0"/>
    <s v="KH"/>
    <x v="44"/>
  </r>
  <r>
    <n v="15590.736000000001"/>
    <s v="C004-46253"/>
    <x v="0"/>
    <n v="33"/>
    <s v="So0090-A7072700"/>
    <s v="G0011740"/>
    <d v="2018-01-30T00:00:00"/>
    <x v="4"/>
    <n v="1"/>
    <x v="121"/>
    <x v="0"/>
    <s v="KH"/>
    <x v="44"/>
  </r>
  <r>
    <n v="42.210000000000008"/>
    <s v="C004-46253"/>
    <x v="0"/>
    <n v="87.01"/>
    <s v="So0090-A1074870"/>
    <s v="G0011741"/>
    <d v="2018-01-30T00:00:00"/>
    <x v="4"/>
    <n v="1"/>
    <x v="121"/>
    <x v="0"/>
    <s v="KH"/>
    <x v="44"/>
  </r>
  <r>
    <n v="42.210000000000008"/>
    <s v="C004-46253"/>
    <x v="0"/>
    <n v="86.01"/>
    <s v="So0090-A1074870"/>
    <s v="G0011742"/>
    <d v="2018-01-30T00:00:00"/>
    <x v="4"/>
    <n v="1"/>
    <x v="121"/>
    <x v="0"/>
    <s v="KH"/>
    <x v="44"/>
  </r>
  <r>
    <n v="14502.936"/>
    <s v="C004-46253"/>
    <x v="0"/>
    <n v="31"/>
    <s v="So0090-A7072700"/>
    <s v="G0011743"/>
    <d v="2018-01-30T00:00:00"/>
    <x v="4"/>
    <n v="1"/>
    <x v="121"/>
    <x v="0"/>
    <s v="KH"/>
    <x v="44"/>
  </r>
  <r>
    <n v="16203.432000000001"/>
    <s v="C004-46253"/>
    <x v="0"/>
    <n v="34"/>
    <s v="So0090-A7072700"/>
    <s v="G0011744"/>
    <d v="2018-01-30T00:00:00"/>
    <x v="4"/>
    <n v="1"/>
    <x v="121"/>
    <x v="0"/>
    <s v="KH"/>
    <x v="44"/>
  </r>
  <r>
    <n v="107859.48600000002"/>
    <s v="C004-46253"/>
    <x v="0"/>
    <n v="215"/>
    <s v="So0090-A7618156"/>
    <s v="G0011779"/>
    <d v="2018-02-05T00:00:00"/>
    <x v="4"/>
    <n v="2"/>
    <x v="121"/>
    <x v="0"/>
    <s v="KH"/>
    <x v="44"/>
  </r>
  <r>
    <n v="118032.558"/>
    <s v="C004-46253"/>
    <x v="0"/>
    <n v="244"/>
    <s v="So0090-A7648781"/>
    <s v="G0011786"/>
    <d v="2018-02-05T00:00:00"/>
    <x v="4"/>
    <n v="2"/>
    <x v="121"/>
    <x v="0"/>
    <s v="KH"/>
    <x v="44"/>
  </r>
  <r>
    <n v="122074.554"/>
    <s v="C004-46253"/>
    <x v="0"/>
    <n v="248"/>
    <s v="So0090-A7687477"/>
    <s v="G0011793"/>
    <d v="2018-02-06T00:00:00"/>
    <x v="4"/>
    <n v="2"/>
    <x v="121"/>
    <x v="0"/>
    <s v="KH"/>
    <x v="44"/>
  </r>
  <r>
    <n v="99551.634000000005"/>
    <s v="C004-46253"/>
    <x v="0"/>
    <n v="192"/>
    <s v="So0090-A7707138"/>
    <s v="G0011797"/>
    <d v="2018-02-07T00:00:00"/>
    <x v="4"/>
    <n v="2"/>
    <x v="121"/>
    <x v="0"/>
    <s v="KH"/>
    <x v="44"/>
  </r>
  <r>
    <n v="-42.210000000000008"/>
    <s v="C004-46253"/>
    <x v="0"/>
    <n v="0"/>
    <s v="So0090-A7756437"/>
    <s v="G0011798"/>
    <d v="2018-02-07T00:00:00"/>
    <x v="4"/>
    <n v="2"/>
    <x v="121"/>
    <x v="0"/>
    <s v="KH"/>
    <x v="44"/>
  </r>
  <r>
    <n v="-42.210000000000008"/>
    <s v="C004-46253"/>
    <x v="0"/>
    <n v="0"/>
    <s v="So0090-A7778625"/>
    <s v="G0011799"/>
    <d v="2018-02-07T00:00:00"/>
    <x v="4"/>
    <n v="2"/>
    <x v="121"/>
    <x v="0"/>
    <s v="KH"/>
    <x v="44"/>
  </r>
  <r>
    <n v="-42.210000000000008"/>
    <s v="C004-46253"/>
    <x v="0"/>
    <n v="0"/>
    <s v="So0090-A7785994"/>
    <s v="G0011800"/>
    <d v="2018-02-07T00:00:00"/>
    <x v="4"/>
    <n v="2"/>
    <x v="121"/>
    <x v="0"/>
    <s v="KH"/>
    <x v="44"/>
  </r>
  <r>
    <n v="-65.52"/>
    <s v="C004-46253"/>
    <x v="0"/>
    <n v="0"/>
    <s v="So0090-A7808697"/>
    <s v="G0011801"/>
    <d v="2018-02-07T00:00:00"/>
    <x v="4"/>
    <n v="2"/>
    <x v="121"/>
    <x v="0"/>
    <s v="KH"/>
    <x v="44"/>
  </r>
  <r>
    <n v="-422.1"/>
    <s v="C004-46253"/>
    <x v="0"/>
    <n v="0"/>
    <s v="So0090-A7727932"/>
    <s v="G0011802"/>
    <d v="2018-02-07T00:00:00"/>
    <x v="4"/>
    <n v="2"/>
    <x v="121"/>
    <x v="0"/>
    <s v="KH"/>
    <x v="44"/>
  </r>
  <r>
    <n v="97226.346000000005"/>
    <s v="C004-46253"/>
    <x v="0"/>
    <n v="177"/>
    <s v="So0090-A8227002"/>
    <s v="G0011811"/>
    <d v="2018-02-07T00:00:00"/>
    <x v="4"/>
    <n v="2"/>
    <x v="121"/>
    <x v="0"/>
    <s v="KH"/>
    <x v="44"/>
  </r>
  <r>
    <n v="27318.648000000001"/>
    <s v="C004-46253"/>
    <x v="0"/>
    <n v="56"/>
    <s v="So0090-A8227002"/>
    <s v="G0011816"/>
    <d v="2018-02-08T00:00:00"/>
    <x v="4"/>
    <n v="2"/>
    <x v="121"/>
    <x v="0"/>
    <s v="KH"/>
    <x v="44"/>
  </r>
  <r>
    <n v="21177.576000000001"/>
    <s v="C004-46253"/>
    <x v="0"/>
    <n v="44"/>
    <s v="So0090-A8227002"/>
    <s v="G0011817"/>
    <d v="2018-02-08T00:00:00"/>
    <x v="4"/>
    <n v="2"/>
    <x v="121"/>
    <x v="0"/>
    <s v="KH"/>
    <x v="44"/>
  </r>
  <r>
    <n v="24248.112000000001"/>
    <s v="C004-46253"/>
    <x v="0"/>
    <n v="50"/>
    <s v="So0090-A8227002"/>
    <s v="G0011818"/>
    <d v="2018-02-08T00:00:00"/>
    <x v="4"/>
    <n v="2"/>
    <x v="121"/>
    <x v="0"/>
    <s v="KH"/>
    <x v="44"/>
  </r>
  <r>
    <n v="17209.248"/>
    <s v="C004-46253"/>
    <x v="0"/>
    <n v="34"/>
    <s v="So0090-A8227002"/>
    <s v="G0011819"/>
    <d v="2018-02-08T00:00:00"/>
    <x v="4"/>
    <n v="2"/>
    <x v="121"/>
    <x v="0"/>
    <s v="KH"/>
    <x v="44"/>
  </r>
  <r>
    <n v="13622.154"/>
    <s v="C004-46253"/>
    <x v="0"/>
    <n v="27"/>
    <s v="So0090-A8227002"/>
    <s v="G0011820"/>
    <d v="2018-02-08T00:00:00"/>
    <x v="4"/>
    <n v="2"/>
    <x v="121"/>
    <x v="0"/>
    <s v="KH"/>
    <x v="44"/>
  </r>
  <r>
    <n v="13551.72"/>
    <s v="C004-46253"/>
    <x v="0"/>
    <n v="28"/>
    <s v="So0090-A8227002"/>
    <s v="G0011822"/>
    <d v="2018-02-09T00:00:00"/>
    <x v="4"/>
    <n v="2"/>
    <x v="121"/>
    <x v="0"/>
    <s v="KH"/>
    <x v="44"/>
  </r>
  <r>
    <n v="21177.576000000001"/>
    <s v="C004-46253"/>
    <x v="0"/>
    <n v="44"/>
    <s v="So0090-A8227002"/>
    <s v="G0011823"/>
    <d v="2018-02-09T00:00:00"/>
    <x v="4"/>
    <n v="2"/>
    <x v="121"/>
    <x v="0"/>
    <s v="KH"/>
    <x v="44"/>
  </r>
  <r>
    <n v="21177.576000000001"/>
    <s v="C004-46253"/>
    <x v="0"/>
    <n v="44"/>
    <s v="So0090-A8227002"/>
    <s v="G0011824"/>
    <d v="2018-02-09T00:00:00"/>
    <x v="4"/>
    <n v="2"/>
    <x v="121"/>
    <x v="0"/>
    <s v="KH"/>
    <x v="44"/>
  </r>
  <r>
    <n v="24248.112000000001"/>
    <s v="C004-46253"/>
    <x v="0"/>
    <n v="50"/>
    <s v="So0090-A8227002"/>
    <s v="G0011825"/>
    <d v="2018-02-09T00:00:00"/>
    <x v="4"/>
    <n v="2"/>
    <x v="121"/>
    <x v="0"/>
    <s v="KH"/>
    <x v="44"/>
  </r>
  <r>
    <n v="98541.072"/>
    <s v="C004-46253"/>
    <x v="0"/>
    <n v="220"/>
    <s v="So0090-A8227002"/>
    <s v="G0011826"/>
    <d v="2018-02-09T00:00:00"/>
    <x v="4"/>
    <n v="2"/>
    <x v="121"/>
    <x v="0"/>
    <s v="KH"/>
    <x v="44"/>
  </r>
  <r>
    <n v="25701.06"/>
    <s v="C004-46253"/>
    <x v="0"/>
    <n v="53"/>
    <s v="So0090-A8227002"/>
    <s v="G0011832"/>
    <d v="2018-02-10T00:00:00"/>
    <x v="4"/>
    <n v="2"/>
    <x v="121"/>
    <x v="0"/>
    <s v="KH"/>
    <x v="44"/>
  </r>
  <r>
    <n v="21457.464"/>
    <s v="C004-46253"/>
    <x v="0"/>
    <n v="44"/>
    <s v="So0090-A8227002"/>
    <s v="G0011833"/>
    <d v="2018-02-10T00:00:00"/>
    <x v="4"/>
    <n v="2"/>
    <x v="121"/>
    <x v="0"/>
    <s v="KH"/>
    <x v="44"/>
  </r>
  <r>
    <n v="20479.914000000001"/>
    <s v="C004-46253"/>
    <x v="0"/>
    <n v="42"/>
    <s v="So0090-A8227002"/>
    <s v="G0011837"/>
    <d v="2018-02-12T00:00:00"/>
    <x v="4"/>
    <n v="2"/>
    <x v="121"/>
    <x v="0"/>
    <s v="KH"/>
    <x v="44"/>
  </r>
  <r>
    <n v="24165.792000000001"/>
    <s v="C004-46253"/>
    <x v="0"/>
    <n v="50"/>
    <s v="So0090-A8227002"/>
    <s v="G0011838"/>
    <d v="2018-02-12T00:00:00"/>
    <x v="4"/>
    <n v="2"/>
    <x v="121"/>
    <x v="0"/>
    <s v="KH"/>
    <x v="44"/>
  </r>
  <r>
    <n v="25701.06"/>
    <s v="C004-46253"/>
    <x v="0"/>
    <n v="53"/>
    <s v="So0090-A8227002"/>
    <s v="G0011839"/>
    <d v="2018-02-12T00:00:00"/>
    <x v="4"/>
    <n v="2"/>
    <x v="121"/>
    <x v="0"/>
    <s v="KH"/>
    <x v="44"/>
  </r>
  <r>
    <n v="22630.524000000001"/>
    <s v="C004-46253"/>
    <x v="0"/>
    <n v="47"/>
    <s v="So0090-A8227002"/>
    <s v="G0011840"/>
    <d v="2018-02-12T00:00:00"/>
    <x v="4"/>
    <n v="2"/>
    <x v="121"/>
    <x v="0"/>
    <s v="KH"/>
    <x v="44"/>
  </r>
  <r>
    <n v="-522.73199999999997"/>
    <s v="C004-46253"/>
    <x v="0"/>
    <n v="-1"/>
    <s v="So0090-A9182254"/>
    <s v="G0011841"/>
    <d v="2018-02-12T00:00:00"/>
    <x v="4"/>
    <n v="2"/>
    <x v="121"/>
    <x v="0"/>
    <s v="KH"/>
    <x v="44"/>
  </r>
  <r>
    <n v="411.6"/>
    <s v="C004-46253"/>
    <x v="0"/>
    <n v="1"/>
    <s v="So0090-A8227002"/>
    <s v="G0011842"/>
    <d v="2018-02-12T00:00:00"/>
    <x v="4"/>
    <n v="2"/>
    <x v="121"/>
    <x v="0"/>
    <s v="KH"/>
    <x v="44"/>
  </r>
  <r>
    <n v="18456.438000000002"/>
    <s v="C004-46253"/>
    <x v="0"/>
    <n v="40"/>
    <s v="So0090-A8227002"/>
    <s v="G0011844"/>
    <d v="2018-02-13T00:00:00"/>
    <x v="4"/>
    <n v="2"/>
    <x v="121"/>
    <x v="0"/>
    <s v="KH"/>
    <x v="44"/>
  </r>
  <r>
    <n v="24165.792000000001"/>
    <s v="C004-46253"/>
    <x v="0"/>
    <n v="50"/>
    <s v="So0090-A8227002"/>
    <s v="G0011845"/>
    <d v="2018-02-13T00:00:00"/>
    <x v="4"/>
    <n v="2"/>
    <x v="121"/>
    <x v="0"/>
    <s v="KH"/>
    <x v="44"/>
  </r>
  <r>
    <n v="0"/>
    <s v="C004-46253"/>
    <x v="0"/>
    <n v="87"/>
    <s v="So0090-A1074870"/>
    <s v="G0011846"/>
    <d v="2018-02-13T00:00:00"/>
    <x v="4"/>
    <n v="2"/>
    <x v="121"/>
    <x v="0"/>
    <s v="KH"/>
    <x v="44"/>
  </r>
  <r>
    <n v="-42.210000000000008"/>
    <s v="C004-46253"/>
    <x v="0"/>
    <n v="0"/>
    <s v="So0090-A9239322"/>
    <s v="G0011847"/>
    <d v="2018-02-13T00:00:00"/>
    <x v="4"/>
    <n v="2"/>
    <x v="121"/>
    <x v="0"/>
    <s v="KH"/>
    <x v="44"/>
  </r>
  <r>
    <n v="22751.946"/>
    <s v="C004-46253"/>
    <x v="0"/>
    <n v="47"/>
    <s v="So0090-A8227002"/>
    <s v="G0011848"/>
    <d v="2018-02-13T00:00:00"/>
    <x v="4"/>
    <n v="2"/>
    <x v="121"/>
    <x v="0"/>
    <s v="KH"/>
    <x v="44"/>
  </r>
  <r>
    <n v="109891.36200000001"/>
    <s v="C004-46253"/>
    <x v="0"/>
    <n v="248"/>
    <s v="So0090-A8227002"/>
    <s v="G0011881"/>
    <d v="2018-02-16T00:00:00"/>
    <x v="4"/>
    <n v="2"/>
    <x v="121"/>
    <x v="0"/>
    <s v="KH"/>
    <x v="44"/>
  </r>
  <r>
    <n v="90548.891999999993"/>
    <s v="C004-46253"/>
    <x v="0"/>
    <n v="197"/>
    <s v="So0090-A8227002"/>
    <s v="G0011887"/>
    <d v="2018-02-19T00:00:00"/>
    <x v="4"/>
    <n v="2"/>
    <x v="121"/>
    <x v="0"/>
    <s v="KH"/>
    <x v="44"/>
  </r>
  <r>
    <n v="14947.548000000001"/>
    <s v="C004-46253"/>
    <x v="0"/>
    <n v="33"/>
    <s v="So0090-A8227002"/>
    <s v="G0011890"/>
    <d v="2018-02-19T00:00:00"/>
    <x v="4"/>
    <n v="2"/>
    <x v="121"/>
    <x v="0"/>
    <s v="KH"/>
    <x v="44"/>
  </r>
  <r>
    <n v="18524.310000000001"/>
    <s v="C004-46253"/>
    <x v="0"/>
    <n v="37"/>
    <s v="So0090-A8227002"/>
    <s v="G0011891"/>
    <d v="2018-02-19T00:00:00"/>
    <x v="4"/>
    <n v="2"/>
    <x v="121"/>
    <x v="0"/>
    <s v="KH"/>
    <x v="44"/>
  </r>
  <r>
    <n v="16692.689999999999"/>
    <s v="C004-46253"/>
    <x v="0"/>
    <n v="33"/>
    <s v="So0090-A8227002"/>
    <s v="G0011894"/>
    <d v="2018-02-20T00:00:00"/>
    <x v="4"/>
    <n v="2"/>
    <x v="121"/>
    <x v="0"/>
    <s v="KH"/>
    <x v="44"/>
  </r>
  <r>
    <n v="21159.054"/>
    <s v="C004-46253"/>
    <x v="0"/>
    <n v="44"/>
    <s v="So0090-A8227002"/>
    <s v="G0011895"/>
    <d v="2018-02-20T00:00:00"/>
    <x v="4"/>
    <n v="2"/>
    <x v="121"/>
    <x v="0"/>
    <s v="KH"/>
    <x v="44"/>
  </r>
  <r>
    <n v="129398.72400000002"/>
    <s v="C004-46253"/>
    <x v="0"/>
    <n v="234"/>
    <s v="So0090-A8227002"/>
    <s v="G0011897"/>
    <d v="2018-02-20T00:00:00"/>
    <x v="4"/>
    <n v="2"/>
    <x v="121"/>
    <x v="0"/>
    <s v="KH"/>
    <x v="44"/>
  </r>
  <r>
    <n v="86728.362000000008"/>
    <s v="C004-46253"/>
    <x v="0"/>
    <n v="214"/>
    <s v="So0090-A8227002"/>
    <s v="G0011901"/>
    <d v="2018-02-21T00:00:00"/>
    <x v="4"/>
    <n v="2"/>
    <x v="121"/>
    <x v="0"/>
    <s v="KH"/>
    <x v="44"/>
  </r>
  <r>
    <n v="-543.9"/>
    <s v="C004-46253"/>
    <x v="0"/>
    <n v="-1"/>
    <s v="So0090-A9753192"/>
    <s v="G0011911"/>
    <d v="2018-02-22T00:00:00"/>
    <x v="4"/>
    <n v="2"/>
    <x v="121"/>
    <x v="0"/>
    <s v="KH"/>
    <x v="44"/>
  </r>
  <r>
    <n v="368.46600000000001"/>
    <s v="C004-46253"/>
    <x v="0"/>
    <n v="1"/>
    <s v="So0090-A8227002"/>
    <s v="G0011912"/>
    <d v="2018-02-22T00:00:00"/>
    <x v="4"/>
    <n v="2"/>
    <x v="121"/>
    <x v="0"/>
    <s v="KH"/>
    <x v="44"/>
  </r>
  <r>
    <n v="14313.642000000002"/>
    <s v="C004-46253"/>
    <x v="0"/>
    <n v="29"/>
    <s v="So0090-A8227002"/>
    <s v="G0011913"/>
    <d v="2018-02-22T00:00:00"/>
    <x v="4"/>
    <n v="2"/>
    <x v="121"/>
    <x v="0"/>
    <s v="KH"/>
    <x v="44"/>
  </r>
  <r>
    <n v="-586.99199999999996"/>
    <s v="C004-46253"/>
    <x v="0"/>
    <n v="-1"/>
    <s v="So0090-A9765321"/>
    <s v="G0011914"/>
    <d v="2018-02-22T00:00:00"/>
    <x v="4"/>
    <n v="2"/>
    <x v="121"/>
    <x v="0"/>
    <s v="KH"/>
    <x v="44"/>
  </r>
  <r>
    <n v="563.89199999999994"/>
    <s v="C004-46253"/>
    <x v="0"/>
    <n v="1"/>
    <s v="So0090-A8259426"/>
    <s v="G0011915"/>
    <d v="2018-02-22T00:00:00"/>
    <x v="4"/>
    <n v="2"/>
    <x v="121"/>
    <x v="0"/>
    <s v="KH"/>
    <x v="44"/>
  </r>
  <r>
    <n v="87163.524000000005"/>
    <s v="C004-46253"/>
    <x v="0"/>
    <n v="186"/>
    <s v="So0090-A8227002"/>
    <s v="G0011942"/>
    <d v="2018-02-27T00:00:00"/>
    <x v="4"/>
    <n v="2"/>
    <x v="121"/>
    <x v="0"/>
    <s v="KH"/>
    <x v="44"/>
  </r>
  <r>
    <n v="-13818.042000000001"/>
    <s v="C004-46253"/>
    <x v="3"/>
    <n v="0"/>
    <s v="So3560-A8452569"/>
    <s v="G0012005"/>
    <d v="2018-03-06T00:00:00"/>
    <x v="4"/>
    <n v="3"/>
    <x v="121"/>
    <x v="0"/>
    <s v="KH"/>
    <x v="44"/>
  </r>
  <r>
    <n v="-3347.442"/>
    <s v="C004-46253"/>
    <x v="3"/>
    <n v="0"/>
    <s v="So3560-A8557452"/>
    <s v="G0012046"/>
    <d v="2018-03-12T00:00:00"/>
    <x v="4"/>
    <n v="3"/>
    <x v="121"/>
    <x v="0"/>
    <s v="KH"/>
    <x v="44"/>
  </r>
  <r>
    <n v="-2685.1019999999999"/>
    <s v="C004-46253"/>
    <x v="3"/>
    <n v="0"/>
    <s v="So3590-A0802865"/>
    <s v="G0012101"/>
    <d v="2018-03-20T00:00:00"/>
    <x v="4"/>
    <n v="3"/>
    <x v="121"/>
    <x v="0"/>
    <s v="KH"/>
    <x v="44"/>
  </r>
  <r>
    <n v="98667.744000000006"/>
    <s v="C004-46253"/>
    <x v="0"/>
    <n v="188"/>
    <s v="So0090-A8227002"/>
    <s v="G0012114"/>
    <d v="2018-03-22T00:00:00"/>
    <x v="4"/>
    <n v="3"/>
    <x v="121"/>
    <x v="0"/>
    <s v="KH"/>
    <x v="44"/>
  </r>
  <r>
    <n v="111613.572"/>
    <s v="C004-46253"/>
    <x v="0"/>
    <n v="207"/>
    <s v="So0090-A8227002"/>
    <s v="G0012122"/>
    <d v="2018-03-23T00:00:00"/>
    <x v="4"/>
    <n v="3"/>
    <x v="121"/>
    <x v="0"/>
    <s v="KH"/>
    <x v="44"/>
  </r>
  <r>
    <n v="97502.831999999995"/>
    <s v="C004-46253"/>
    <x v="0"/>
    <n v="186"/>
    <s v="So0090-A8227002"/>
    <s v="G0012166"/>
    <d v="2018-03-28T00:00:00"/>
    <x v="4"/>
    <n v="3"/>
    <x v="121"/>
    <x v="0"/>
    <s v="KH"/>
    <x v="44"/>
  </r>
  <r>
    <n v="100206.834"/>
    <s v="C004-46253"/>
    <x v="0"/>
    <n v="197"/>
    <s v="So0090-A8227002"/>
    <s v="G0012170"/>
    <d v="2018-03-28T00:00:00"/>
    <x v="4"/>
    <n v="3"/>
    <x v="121"/>
    <x v="0"/>
    <s v="KH"/>
    <x v="44"/>
  </r>
  <r>
    <n v="-6636"/>
    <s v="C004-46253"/>
    <x v="0"/>
    <n v="-1"/>
    <s v="So0100-A1998839"/>
    <s v="G0012182"/>
    <d v="2018-03-29T00:00:00"/>
    <x v="4"/>
    <n v="3"/>
    <x v="121"/>
    <x v="0"/>
    <s v="KH"/>
    <x v="44"/>
  </r>
  <r>
    <n v="-14250.852000000001"/>
    <s v="C004-46253"/>
    <x v="3"/>
    <n v="0"/>
    <s v="So3610-A3278130"/>
    <s v="G0012185"/>
    <d v="2018-03-29T00:00:00"/>
    <x v="4"/>
    <n v="3"/>
    <x v="121"/>
    <x v="0"/>
    <s v="KH"/>
    <x v="44"/>
  </r>
  <r>
    <n v="93557.016000000003"/>
    <s v="C004-46253"/>
    <x v="0"/>
    <n v="177"/>
    <s v="So0090-A8227002"/>
    <s v="G0012194"/>
    <d v="2018-03-30T00:00:00"/>
    <x v="4"/>
    <n v="3"/>
    <x v="121"/>
    <x v="0"/>
    <s v="KH"/>
    <x v="44"/>
  </r>
  <r>
    <n v="-8336.9580000000005"/>
    <s v="C004-46253"/>
    <x v="3"/>
    <n v="0"/>
    <s v="So3620-A0787781"/>
    <s v="G0012267"/>
    <d v="2018-04-11T00:00:00"/>
    <x v="4"/>
    <n v="4"/>
    <x v="121"/>
    <x v="0"/>
    <s v="KH"/>
    <x v="44"/>
  </r>
  <r>
    <n v="112035.504"/>
    <s v="C004-46253"/>
    <x v="0"/>
    <n v="249"/>
    <s v="So0090-A8227002"/>
    <s v="G0012268"/>
    <d v="2018-04-11T00:00:00"/>
    <x v="4"/>
    <n v="4"/>
    <x v="121"/>
    <x v="0"/>
    <s v="KH"/>
    <x v="44"/>
  </r>
  <r>
    <n v="96238.212"/>
    <s v="C004-46253"/>
    <x v="0"/>
    <n v="196"/>
    <s v="So0090-A8227002"/>
    <s v="G0012285"/>
    <d v="2018-04-12T00:00:00"/>
    <x v="4"/>
    <n v="4"/>
    <x v="121"/>
    <x v="0"/>
    <s v="KH"/>
    <x v="44"/>
  </r>
  <r>
    <n v="91496.076000000001"/>
    <s v="C004-46253"/>
    <x v="0"/>
    <n v="204"/>
    <s v="So0090-A8227002"/>
    <s v="G0012295"/>
    <d v="2018-04-13T00:00:00"/>
    <x v="4"/>
    <n v="4"/>
    <x v="121"/>
    <x v="0"/>
    <s v="KH"/>
    <x v="44"/>
  </r>
  <r>
    <n v="-7763.5740000000005"/>
    <s v="C004-46253"/>
    <x v="3"/>
    <n v="0"/>
    <s v="So3620-A0816376"/>
    <s v="G0012301"/>
    <d v="2018-04-14T00:00:00"/>
    <x v="4"/>
    <n v="4"/>
    <x v="121"/>
    <x v="0"/>
    <s v="KH"/>
    <x v="44"/>
  </r>
  <r>
    <n v="-21616.770000000004"/>
    <s v="C004-46253"/>
    <x v="0"/>
    <n v="-5"/>
    <s v="So0100-A3018863"/>
    <s v="G0012350"/>
    <d v="2018-04-20T00:00:00"/>
    <x v="4"/>
    <n v="4"/>
    <x v="121"/>
    <x v="0"/>
    <s v="KH"/>
    <x v="44"/>
  </r>
  <r>
    <n v="-14235.060000000001"/>
    <s v="C004-46253"/>
    <x v="3"/>
    <n v="0"/>
    <s v="So3620-A8263162"/>
    <s v="G0012386"/>
    <d v="2018-04-23T00:00:00"/>
    <x v="4"/>
    <n v="4"/>
    <x v="121"/>
    <x v="0"/>
    <s v="KH"/>
    <x v="44"/>
  </r>
  <r>
    <n v="83897.268000000011"/>
    <s v="C004-46253"/>
    <x v="0"/>
    <n v="226"/>
    <s v="So0090-A8227002"/>
    <s v="G0012395"/>
    <d v="2018-04-25T00:00:00"/>
    <x v="4"/>
    <n v="4"/>
    <x v="121"/>
    <x v="0"/>
    <s v="KH"/>
    <x v="44"/>
  </r>
  <r>
    <n v="89734.05"/>
    <s v="C004-46253"/>
    <x v="0"/>
    <n v="232"/>
    <s v="So0090-A8227002"/>
    <s v="G0012410"/>
    <d v="2018-04-26T00:00:00"/>
    <x v="4"/>
    <n v="4"/>
    <x v="121"/>
    <x v="0"/>
    <s v="KH"/>
    <x v="44"/>
  </r>
  <r>
    <n v="-429.40800000000002"/>
    <s v="C004-46253"/>
    <x v="3"/>
    <n v="0"/>
    <s v="So3620-A8393291"/>
    <s v="G0012434"/>
    <d v="2018-04-30T00:00:00"/>
    <x v="4"/>
    <n v="4"/>
    <x v="121"/>
    <x v="0"/>
    <s v="KH"/>
    <x v="44"/>
  </r>
  <r>
    <n v="87908.856"/>
    <s v="C004-46253"/>
    <x v="0"/>
    <n v="187"/>
    <s v="So0090-A8235939"/>
    <s v="G0012436"/>
    <d v="2018-04-30T00:00:00"/>
    <x v="4"/>
    <n v="4"/>
    <x v="121"/>
    <x v="0"/>
    <s v="KH"/>
    <x v="44"/>
  </r>
  <r>
    <n v="110901.75600000001"/>
    <s v="C004-46253"/>
    <x v="0"/>
    <n v="244"/>
    <s v="So0090-A8235939"/>
    <s v="G0012450"/>
    <d v="2018-04-30T00:00:00"/>
    <x v="4"/>
    <n v="4"/>
    <x v="121"/>
    <x v="0"/>
    <s v="KH"/>
    <x v="44"/>
  </r>
  <r>
    <n v="118803.46800000001"/>
    <s v="C004-46253"/>
    <x v="0"/>
    <n v="248"/>
    <s v="So0090-A8259426"/>
    <s v="G0012484"/>
    <d v="2018-05-03T00:00:00"/>
    <x v="4"/>
    <n v="5"/>
    <x v="121"/>
    <x v="0"/>
    <s v="KH"/>
    <x v="44"/>
  </r>
  <r>
    <n v="105266.784"/>
    <s v="C004-46253"/>
    <x v="0"/>
    <n v="203"/>
    <s v="So0090-A8259426"/>
    <s v="G0012485"/>
    <d v="2018-05-03T00:00:00"/>
    <x v="4"/>
    <n v="5"/>
    <x v="121"/>
    <x v="0"/>
    <s v="KH"/>
    <x v="44"/>
  </r>
  <r>
    <n v="-2614.92"/>
    <s v="C004-46253"/>
    <x v="3"/>
    <n v="0"/>
    <s v="So3630-A5845340"/>
    <s v="G0012487"/>
    <d v="2018-05-04T00:00:00"/>
    <x v="4"/>
    <n v="5"/>
    <x v="121"/>
    <x v="0"/>
    <s v="KH"/>
    <x v="44"/>
  </r>
  <r>
    <n v="91199.934000000008"/>
    <s v="C004-46253"/>
    <x v="0"/>
    <n v="207"/>
    <s v="So0090-A8259426"/>
    <s v="G0012489"/>
    <d v="2018-05-08T00:00:00"/>
    <x v="4"/>
    <n v="5"/>
    <x v="121"/>
    <x v="0"/>
    <s v="KH"/>
    <x v="44"/>
  </r>
  <r>
    <n v="94031.196000000011"/>
    <s v="C004-46253"/>
    <x v="0"/>
    <n v="201"/>
    <s v="So0090-A8227002"/>
    <s v="G0012519"/>
    <d v="2018-05-11T00:00:00"/>
    <x v="4"/>
    <n v="5"/>
    <x v="121"/>
    <x v="0"/>
    <s v="KH"/>
    <x v="44"/>
  </r>
  <r>
    <n v="-555.74400000000003"/>
    <s v="C004-46253"/>
    <x v="3"/>
    <n v="0"/>
    <s v="So3650-A0823372"/>
    <s v="G0012544"/>
    <d v="2018-05-15T00:00:00"/>
    <x v="4"/>
    <n v="5"/>
    <x v="121"/>
    <x v="0"/>
    <s v="KH"/>
    <x v="44"/>
  </r>
  <r>
    <n v="-6794.55"/>
    <s v="C004-46253"/>
    <x v="3"/>
    <n v="0"/>
    <s v="So3650-A0876593"/>
    <s v="G0012559"/>
    <d v="2018-05-17T00:00:00"/>
    <x v="4"/>
    <n v="5"/>
    <x v="121"/>
    <x v="0"/>
    <s v="KH"/>
    <x v="44"/>
  </r>
  <r>
    <n v="-11939.004000000001"/>
    <s v="C004-46253"/>
    <x v="0"/>
    <n v="0"/>
    <s v="So0100-A5101101"/>
    <s v="G0012613"/>
    <d v="2018-05-23T00:00:00"/>
    <x v="4"/>
    <n v="5"/>
    <x v="121"/>
    <x v="0"/>
    <s v="KH"/>
    <x v="44"/>
  </r>
  <r>
    <n v="-5931.2820000000002"/>
    <s v="C004-46253"/>
    <x v="3"/>
    <n v="0"/>
    <s v="So3650-A8349650"/>
    <s v="G0012633"/>
    <d v="2018-05-25T00:00:00"/>
    <x v="4"/>
    <n v="5"/>
    <x v="121"/>
    <x v="0"/>
    <s v="KH"/>
    <x v="44"/>
  </r>
  <r>
    <n v="114013.368"/>
    <s v="C004-46253"/>
    <x v="0"/>
    <n v="243"/>
    <s v="So0090-A8227002"/>
    <s v="G0012648"/>
    <d v="2018-05-29T00:00:00"/>
    <x v="4"/>
    <n v="5"/>
    <x v="121"/>
    <x v="0"/>
    <s v="KH"/>
    <x v="44"/>
  </r>
  <r>
    <n v="-114013.368"/>
    <s v="C004-46253"/>
    <x v="0"/>
    <n v="-243"/>
    <s v="So0100-A5649099"/>
    <s v="G0012648"/>
    <d v="2018-05-29T00:00:00"/>
    <x v="4"/>
    <n v="5"/>
    <x v="121"/>
    <x v="0"/>
    <s v="KH"/>
    <x v="44"/>
  </r>
  <r>
    <n v="108835.14600000001"/>
    <s v="C004-46253"/>
    <x v="0"/>
    <n v="243"/>
    <s v="So0100-A5659958"/>
    <s v="G0012648"/>
    <d v="2018-05-29T00:00:00"/>
    <x v="4"/>
    <n v="5"/>
    <x v="121"/>
    <x v="0"/>
    <s v="KH"/>
    <x v="44"/>
  </r>
  <r>
    <n v="-6167.7840000000006"/>
    <s v="C004-46253"/>
    <x v="3"/>
    <n v="0"/>
    <s v="So3650-A8475113"/>
    <s v="G0012683"/>
    <d v="2018-06-04T00:00:00"/>
    <x v="4"/>
    <n v="6"/>
    <x v="121"/>
    <x v="0"/>
    <s v="KH"/>
    <x v="44"/>
  </r>
  <r>
    <n v="-966"/>
    <s v="C004-46253"/>
    <x v="0"/>
    <n v="-2"/>
    <s v="So0100-A6236452"/>
    <s v="G0012688"/>
    <d v="2018-06-05T00:00:00"/>
    <x v="4"/>
    <n v="6"/>
    <x v="121"/>
    <x v="0"/>
    <s v="KH"/>
    <x v="44"/>
  </r>
  <r>
    <n v="87744.72"/>
    <s v="C004-46253"/>
    <x v="0"/>
    <n v="195"/>
    <s v="So0090-A8227002"/>
    <s v="G0012746"/>
    <d v="2018-06-08T00:00:00"/>
    <x v="4"/>
    <n v="6"/>
    <x v="121"/>
    <x v="0"/>
    <s v="KH"/>
    <x v="44"/>
  </r>
  <r>
    <n v="0"/>
    <s v="C004-46253"/>
    <x v="0"/>
    <n v="50"/>
    <s v="So0100-A5708072"/>
    <s v="G0012747"/>
    <d v="2018-06-08T00:00:00"/>
    <x v="4"/>
    <n v="6"/>
    <x v="121"/>
    <x v="0"/>
    <s v="KH"/>
    <x v="44"/>
  </r>
  <r>
    <n v="-47.753999999999998"/>
    <s v="C004-46253"/>
    <x v="0"/>
    <n v="0"/>
    <s v="So0100-A6758835"/>
    <s v="G0012761"/>
    <d v="2018-06-12T00:00:00"/>
    <x v="4"/>
    <n v="6"/>
    <x v="121"/>
    <x v="0"/>
    <s v="KH"/>
    <x v="44"/>
  </r>
  <r>
    <n v="438.35400000000004"/>
    <s v="C004-46253"/>
    <x v="0"/>
    <n v="1"/>
    <s v="So0090-A8264296"/>
    <s v="G0012781"/>
    <d v="2018-06-14T00:00:00"/>
    <x v="4"/>
    <n v="6"/>
    <x v="121"/>
    <x v="0"/>
    <s v="KH"/>
    <x v="44"/>
  </r>
  <r>
    <n v="-368.46600000000001"/>
    <s v="C004-46253"/>
    <x v="0"/>
    <n v="-1"/>
    <s v="So0100-A7106000"/>
    <s v="G0012782"/>
    <d v="2018-06-14T00:00:00"/>
    <x v="4"/>
    <n v="6"/>
    <x v="121"/>
    <x v="0"/>
    <s v="KH"/>
    <x v="44"/>
  </r>
  <r>
    <n v="79899.330000000016"/>
    <s v="C004-46253"/>
    <x v="0"/>
    <n v="176"/>
    <s v="So0090-A8259426"/>
    <s v="G0012793"/>
    <d v="2018-06-18T00:00:00"/>
    <x v="4"/>
    <n v="6"/>
    <x v="121"/>
    <x v="0"/>
    <s v="KH"/>
    <x v="44"/>
  </r>
  <r>
    <n v="-2516.9340000000002"/>
    <s v="C004-46253"/>
    <x v="3"/>
    <n v="0"/>
    <s v="So3670-A3261925"/>
    <s v="G0012796"/>
    <d v="2018-06-18T00:00:00"/>
    <x v="4"/>
    <n v="6"/>
    <x v="121"/>
    <x v="0"/>
    <s v="KH"/>
    <x v="44"/>
  </r>
  <r>
    <n v="-8216.4600000000009"/>
    <s v="C004-46253"/>
    <x v="3"/>
    <n v="0"/>
    <s v="So3680-A0761065"/>
    <s v="G0012833"/>
    <d v="2018-06-25T00:00:00"/>
    <x v="4"/>
    <n v="6"/>
    <x v="121"/>
    <x v="0"/>
    <s v="KH"/>
    <x v="44"/>
  </r>
  <r>
    <n v="-10049.172"/>
    <s v="C004-46253"/>
    <x v="3"/>
    <n v="0"/>
    <s v="So3680-A8287256"/>
    <s v="G0012964"/>
    <d v="2018-07-03T00:00:00"/>
    <x v="4"/>
    <n v="7"/>
    <x v="121"/>
    <x v="0"/>
    <s v="KH"/>
    <x v="44"/>
  </r>
  <r>
    <n v="-5556.9359999999997"/>
    <s v="C004-46253"/>
    <x v="3"/>
    <n v="0"/>
    <s v="So3680-A8446655"/>
    <s v="G0012984"/>
    <d v="2018-07-10T00:00:00"/>
    <x v="4"/>
    <n v="7"/>
    <x v="121"/>
    <x v="0"/>
    <s v="KH"/>
    <x v="44"/>
  </r>
  <r>
    <n v="0"/>
    <s v="C004-46253"/>
    <x v="2"/>
    <n v="3.05"/>
    <s v="So0100-A0289558"/>
    <s v="G0013039"/>
    <d v="2018-07-18T00:00:00"/>
    <x v="4"/>
    <n v="7"/>
    <x v="121"/>
    <x v="0"/>
    <s v="KH"/>
    <x v="44"/>
  </r>
  <r>
    <n v="0"/>
    <s v="C004-46253"/>
    <x v="1"/>
    <n v="3"/>
    <s v="So0100-A7111588"/>
    <s v="G0013047"/>
    <d v="2018-07-18T00:00:00"/>
    <x v="4"/>
    <n v="7"/>
    <x v="121"/>
    <x v="0"/>
    <s v="KH"/>
    <x v="44"/>
  </r>
  <r>
    <n v="0"/>
    <s v="C004-46253"/>
    <x v="2"/>
    <n v="2"/>
    <s v="So0100-A7447164"/>
    <s v="G0013050"/>
    <d v="2018-07-18T00:00:00"/>
    <x v="4"/>
    <n v="7"/>
    <x v="121"/>
    <x v="0"/>
    <s v="KH"/>
    <x v="44"/>
  </r>
  <r>
    <n v="0"/>
    <s v="C004-46253"/>
    <x v="2"/>
    <n v="1"/>
    <s v="So0100-A8338130"/>
    <s v="G0013051"/>
    <d v="2018-07-18T00:00:00"/>
    <x v="4"/>
    <n v="7"/>
    <x v="121"/>
    <x v="0"/>
    <s v="KH"/>
    <x v="44"/>
  </r>
  <r>
    <n v="0"/>
    <s v="C004-46253"/>
    <x v="2"/>
    <n v="1"/>
    <s v="So0100-A7067968"/>
    <s v="G0013052"/>
    <d v="2018-07-18T00:00:00"/>
    <x v="4"/>
    <n v="7"/>
    <x v="121"/>
    <x v="0"/>
    <s v="KH"/>
    <x v="44"/>
  </r>
  <r>
    <n v="-3265.038"/>
    <s v="C004-46253"/>
    <x v="3"/>
    <n v="0"/>
    <s v="So3690-A5812641"/>
    <s v="G0013061"/>
    <d v="2018-07-18T00:00:00"/>
    <x v="4"/>
    <n v="7"/>
    <x v="121"/>
    <x v="0"/>
    <s v="KH"/>
    <x v="44"/>
  </r>
  <r>
    <n v="80807.622000000003"/>
    <s v="C004-46253"/>
    <x v="0"/>
    <n v="171"/>
    <s v="So0110-A0478377"/>
    <s v="G0013093"/>
    <d v="2018-07-25T00:00:00"/>
    <x v="4"/>
    <n v="7"/>
    <x v="121"/>
    <x v="0"/>
    <s v="KH"/>
    <x v="44"/>
  </r>
  <r>
    <n v="80807.622000000003"/>
    <s v="C004-46253"/>
    <x v="0"/>
    <n v="171"/>
    <s v="So0090-A8264296"/>
    <s v="G0019093"/>
    <d v="2018-07-25T00:00:00"/>
    <x v="4"/>
    <n v="7"/>
    <x v="121"/>
    <x v="0"/>
    <s v="KH"/>
    <x v="44"/>
  </r>
  <r>
    <n v="-80807.622000000003"/>
    <s v="C004-46253"/>
    <x v="0"/>
    <n v="-171"/>
    <s v="So0110-A0462776"/>
    <s v="G0019093"/>
    <d v="2018-07-25T00:00:00"/>
    <x v="4"/>
    <n v="7"/>
    <x v="121"/>
    <x v="0"/>
    <s v="KH"/>
    <x v="44"/>
  </r>
  <r>
    <n v="-921.35400000000004"/>
    <s v="C004-46253"/>
    <x v="0"/>
    <n v="-2"/>
    <s v="So0110-A0654513"/>
    <s v="G0013113"/>
    <d v="2018-07-27T00:00:00"/>
    <x v="4"/>
    <n v="7"/>
    <x v="121"/>
    <x v="0"/>
    <s v="KH"/>
    <x v="44"/>
  </r>
  <r>
    <n v="966"/>
    <s v="C004-46253"/>
    <x v="0"/>
    <n v="2"/>
    <s v="So0090-A8264296"/>
    <s v="G0013114"/>
    <d v="2018-07-27T00:00:00"/>
    <x v="4"/>
    <n v="7"/>
    <x v="121"/>
    <x v="0"/>
    <s v="KH"/>
    <x v="44"/>
  </r>
  <r>
    <n v="58708.734000000004"/>
    <s v="C004-46253"/>
    <x v="0"/>
    <n v="123"/>
    <s v="So0090-A8264296"/>
    <s v="G0013120"/>
    <d v="2018-07-27T00:00:00"/>
    <x v="4"/>
    <n v="7"/>
    <x v="121"/>
    <x v="0"/>
    <s v="KH"/>
    <x v="44"/>
  </r>
  <r>
    <n v="0"/>
    <s v="C004-46253"/>
    <x v="0"/>
    <n v="23.15"/>
    <s v="So0100-A5696314"/>
    <s v="G0013191"/>
    <d v="2018-08-09T00:00:00"/>
    <x v="4"/>
    <n v="8"/>
    <x v="121"/>
    <x v="0"/>
    <s v="KH"/>
    <x v="44"/>
  </r>
  <r>
    <n v="49952.28"/>
    <s v="C004-46253"/>
    <x v="0"/>
    <n v="91"/>
    <s v="So0090-A8264296"/>
    <s v="G0013281"/>
    <d v="2018-08-31T00:00:00"/>
    <x v="4"/>
    <n v="8"/>
    <x v="121"/>
    <x v="0"/>
    <s v="KH"/>
    <x v="44"/>
  </r>
  <r>
    <n v="-680.4"/>
    <s v="C004-46253"/>
    <x v="0"/>
    <n v="0"/>
    <s v="So0110-A4284598"/>
    <s v="G0013346"/>
    <d v="2018-09-18T00:00:00"/>
    <x v="4"/>
    <n v="9"/>
    <x v="121"/>
    <x v="0"/>
    <s v="KH"/>
    <x v="44"/>
  </r>
  <r>
    <n v="87466.26"/>
    <s v="C004-46253"/>
    <x v="0"/>
    <n v="222"/>
    <s v="So0100-A5603425"/>
    <s v="G0013519"/>
    <d v="2018-10-19T00:00:00"/>
    <x v="4"/>
    <n v="10"/>
    <x v="121"/>
    <x v="0"/>
    <s v="KH"/>
    <x v="44"/>
  </r>
  <r>
    <n v="-15258.012000000001"/>
    <s v="C004-46253"/>
    <x v="3"/>
    <n v="0"/>
    <s v="So3770-A0802991"/>
    <s v="G0013620"/>
    <d v="2018-11-02T00:00:00"/>
    <x v="4"/>
    <n v="11"/>
    <x v="121"/>
    <x v="0"/>
    <s v="KH"/>
    <x v="44"/>
  </r>
  <r>
    <n v="-1061.9280000000001"/>
    <s v="C004-46253"/>
    <x v="0"/>
    <n v="-2"/>
    <s v="So0110-A8617597"/>
    <s v="G0013634"/>
    <d v="2018-11-07T00:00:00"/>
    <x v="4"/>
    <n v="11"/>
    <x v="121"/>
    <x v="0"/>
    <s v="KH"/>
    <x v="44"/>
  </r>
  <r>
    <n v="966"/>
    <s v="C004-46253"/>
    <x v="0"/>
    <n v="2"/>
    <s v="So0110-A8663177"/>
    <s v="G0013635"/>
    <d v="2018-11-07T00:00:00"/>
    <x v="4"/>
    <n v="11"/>
    <x v="121"/>
    <x v="0"/>
    <s v="KH"/>
    <x v="44"/>
  </r>
  <r>
    <n v="-1903.7339999999999"/>
    <s v="C004-46253"/>
    <x v="0"/>
    <n v="-4"/>
    <s v="So0110-A8761510"/>
    <s v="G0013639"/>
    <d v="2018-11-08T00:00:00"/>
    <x v="4"/>
    <n v="11"/>
    <x v="121"/>
    <x v="0"/>
    <s v="KH"/>
    <x v="44"/>
  </r>
  <r>
    <n v="1741.9080000000001"/>
    <s v="C004-46253"/>
    <x v="0"/>
    <n v="4"/>
    <s v="So0110-A8773097"/>
    <s v="G0013640"/>
    <d v="2018-11-08T00:00:00"/>
    <x v="4"/>
    <n v="11"/>
    <x v="121"/>
    <x v="0"/>
    <s v="KH"/>
    <x v="44"/>
  </r>
  <r>
    <n v="15387.12"/>
    <s v="C004-46253"/>
    <x v="0"/>
    <n v="30"/>
    <s v="So0110-A5591367"/>
    <s v="G0013641"/>
    <d v="2018-11-08T00:00:00"/>
    <x v="4"/>
    <n v="11"/>
    <x v="121"/>
    <x v="0"/>
    <s v="KH"/>
    <x v="44"/>
  </r>
  <r>
    <n v="3225.9360000000001"/>
    <s v="C004-46253"/>
    <x v="0"/>
    <n v="8"/>
    <s v="So0110-A8165378"/>
    <s v="G0013725"/>
    <d v="2018-11-21T00:00:00"/>
    <x v="4"/>
    <n v="11"/>
    <x v="121"/>
    <x v="0"/>
    <s v="KH"/>
    <x v="44"/>
  </r>
  <r>
    <n v="2225.7059999999997"/>
    <s v="C004-46253"/>
    <x v="0"/>
    <n v="4"/>
    <s v="So0110-A9454907"/>
    <s v="G0013758"/>
    <d v="2018-11-27T00:00:00"/>
    <x v="4"/>
    <n v="11"/>
    <x v="121"/>
    <x v="0"/>
    <s v="KH"/>
    <x v="44"/>
  </r>
  <r>
    <n v="-500.76600000000002"/>
    <s v="C004-46253"/>
    <x v="3"/>
    <n v="0"/>
    <s v="So3810-A5795636"/>
    <s v="G0013762"/>
    <d v="2018-11-27T00:00:00"/>
    <x v="4"/>
    <n v="11"/>
    <x v="121"/>
    <x v="0"/>
    <s v="KH"/>
    <x v="44"/>
  </r>
  <r>
    <n v="-12.600000000000001"/>
    <s v="C004-46253"/>
    <x v="0"/>
    <n v="0"/>
    <s v="So0120-A1616116"/>
    <s v="G0013860"/>
    <d v="2018-12-17T00:00:00"/>
    <x v="4"/>
    <n v="12"/>
    <x v="121"/>
    <x v="0"/>
    <s v="KH"/>
    <x v="44"/>
  </r>
  <r>
    <n v="1061.9280000000001"/>
    <s v="C004-46253"/>
    <x v="0"/>
    <n v="2"/>
    <s v="So0120-A1859770"/>
    <s v="G0013869"/>
    <d v="2018-12-21T00:00:00"/>
    <x v="4"/>
    <n v="12"/>
    <x v="121"/>
    <x v="0"/>
    <s v="KH"/>
    <x v="44"/>
  </r>
  <r>
    <n v="-966"/>
    <s v="C004-46253"/>
    <x v="0"/>
    <n v="-2"/>
    <s v="So0120-A1875742"/>
    <s v="G0013870"/>
    <d v="2018-12-21T00:00:00"/>
    <x v="4"/>
    <n v="12"/>
    <x v="121"/>
    <x v="0"/>
    <s v="KH"/>
    <x v="44"/>
  </r>
  <r>
    <n v="659.4"/>
    <s v="C004-46253"/>
    <x v="0"/>
    <n v="2"/>
    <s v="So0120-A1902953"/>
    <s v="G0013871"/>
    <d v="2018-12-21T00:00:00"/>
    <x v="4"/>
    <n v="12"/>
    <x v="121"/>
    <x v="0"/>
    <s v="KH"/>
    <x v="44"/>
  </r>
  <r>
    <n v="-1187.9279999999999"/>
    <s v="C004-46253"/>
    <x v="0"/>
    <n v="-2"/>
    <s v="So0120-A1888433"/>
    <s v="G0013872"/>
    <d v="2018-12-21T00:00:00"/>
    <x v="4"/>
    <n v="12"/>
    <x v="121"/>
    <x v="0"/>
    <s v="KH"/>
    <x v="44"/>
  </r>
  <r>
    <n v="0"/>
    <s v="C004-46253"/>
    <x v="2"/>
    <n v="324"/>
    <s v="So0090-A1074870"/>
    <s v="G0013879"/>
    <d v="2018-12-21T00:00:00"/>
    <x v="4"/>
    <n v="12"/>
    <x v="121"/>
    <x v="0"/>
    <s v="KH"/>
    <x v="44"/>
  </r>
  <r>
    <n v="0"/>
    <s v="C004-46253"/>
    <x v="2"/>
    <n v="-324"/>
    <s v="So0120-A1965930"/>
    <s v="G0013880"/>
    <d v="2018-12-21T00:00:00"/>
    <x v="4"/>
    <n v="12"/>
    <x v="121"/>
    <x v="0"/>
    <s v="KH"/>
    <x v="44"/>
  </r>
  <r>
    <n v="-2623.9920000000002"/>
    <s v="C004-46253"/>
    <x v="3"/>
    <n v="0"/>
    <s v="So3860-A0762335"/>
    <s v="G0013908"/>
    <d v="2018-12-28T00:00:00"/>
    <x v="4"/>
    <n v="12"/>
    <x v="121"/>
    <x v="0"/>
    <s v="KH"/>
    <x v="44"/>
  </r>
  <r>
    <n v="59161.200000000004"/>
    <s v="C004-47588"/>
    <x v="0"/>
    <n v="190"/>
    <s v="So0000-A4506005"/>
    <s v="G0005151"/>
    <d v="2014-03-10T00:00:00"/>
    <x v="0"/>
    <n v="3"/>
    <x v="122"/>
    <x v="0"/>
    <s v="KZ"/>
    <x v="42"/>
  </r>
  <r>
    <n v="0"/>
    <s v="C004-47588"/>
    <x v="1"/>
    <n v="1"/>
    <s v="So0010-A7314194"/>
    <s v="G0005866"/>
    <d v="2014-10-22T00:00:00"/>
    <x v="0"/>
    <n v="10"/>
    <x v="122"/>
    <x v="0"/>
    <s v="KZ"/>
    <x v="42"/>
  </r>
  <r>
    <n v="66003"/>
    <s v="C004-47588"/>
    <x v="0"/>
    <n v="200"/>
    <s v="So0020-A2952282"/>
    <s v="G0006278"/>
    <d v="2015-03-17T00:00:00"/>
    <x v="1"/>
    <n v="3"/>
    <x v="122"/>
    <x v="0"/>
    <s v="KZ"/>
    <x v="42"/>
  </r>
  <r>
    <n v="-1980.0900000000001"/>
    <s v="C004-47588"/>
    <x v="3"/>
    <n v="0"/>
    <s v="So1990-A3497487"/>
    <s v="G0006368"/>
    <d v="2015-04-02T00:00:00"/>
    <x v="1"/>
    <n v="4"/>
    <x v="122"/>
    <x v="0"/>
    <s v="KZ"/>
    <x v="42"/>
  </r>
  <r>
    <n v="-1774.836"/>
    <s v="C004-47588"/>
    <x v="3"/>
    <n v="0"/>
    <s v="So2000-A8366242"/>
    <s v="G0006635"/>
    <d v="2015-06-01T00:00:00"/>
    <x v="1"/>
    <n v="6"/>
    <x v="122"/>
    <x v="0"/>
    <s v="KZ"/>
    <x v="42"/>
  </r>
  <r>
    <n v="0"/>
    <s v="C004-47588"/>
    <x v="1"/>
    <n v="3"/>
    <s v="So0030-A6639406"/>
    <s v="G0007062"/>
    <d v="2015-09-29T00:00:00"/>
    <x v="1"/>
    <n v="9"/>
    <x v="122"/>
    <x v="0"/>
    <s v="KZ"/>
    <x v="42"/>
  </r>
  <r>
    <n v="66675"/>
    <s v="C004-47588"/>
    <x v="0"/>
    <n v="125"/>
    <s v="So0070-A7464942"/>
    <s v="G0010107"/>
    <d v="2017-05-12T00:00:00"/>
    <x v="3"/>
    <n v="5"/>
    <x v="122"/>
    <x v="0"/>
    <s v="KZ"/>
    <x v="42"/>
  </r>
  <r>
    <n v="0"/>
    <s v="C004-47588"/>
    <x v="0"/>
    <n v="125"/>
    <s v="So0070-A7027154"/>
    <s v="G0010698"/>
    <d v="2017-07-05T00:00:00"/>
    <x v="3"/>
    <n v="7"/>
    <x v="122"/>
    <x v="0"/>
    <s v="KZ"/>
    <x v="42"/>
  </r>
  <r>
    <n v="94004.400000000009"/>
    <s v="C004-48314"/>
    <x v="0"/>
    <n v="254"/>
    <s v="So0000-A4397031"/>
    <s v="G0005138"/>
    <d v="2014-03-07T00:00:00"/>
    <x v="0"/>
    <n v="3"/>
    <x v="123"/>
    <x v="0"/>
    <s v="NG"/>
    <x v="45"/>
  </r>
  <r>
    <n v="56481.600000000006"/>
    <s v="C004-48314"/>
    <x v="0"/>
    <n v="176"/>
    <s v="So0000-A4397031"/>
    <s v="G0005158"/>
    <d v="2014-03-11T00:00:00"/>
    <x v="0"/>
    <n v="3"/>
    <x v="123"/>
    <x v="0"/>
    <s v="NG"/>
    <x v="45"/>
  </r>
  <r>
    <n v="-2759.4"/>
    <s v="C004-48314"/>
    <x v="3"/>
    <n v="0"/>
    <s v="So1630-A3347460"/>
    <s v="G0005138"/>
    <d v="2014-03-12T00:00:00"/>
    <x v="0"/>
    <n v="3"/>
    <x v="123"/>
    <x v="0"/>
    <s v="NG"/>
    <x v="45"/>
  </r>
  <r>
    <n v="2759.4"/>
    <s v="C004-48314"/>
    <x v="3"/>
    <n v="0"/>
    <s v="SoD-40-A2166940"/>
    <s v="G0005138"/>
    <d v="2014-03-12T00:00:00"/>
    <x v="0"/>
    <n v="3"/>
    <x v="123"/>
    <x v="0"/>
    <s v="NG"/>
    <x v="45"/>
  </r>
  <r>
    <n v="-2759.4"/>
    <s v="C004-48314"/>
    <x v="3"/>
    <n v="0"/>
    <s v="So1630-A3373760"/>
    <s v="G0005160"/>
    <d v="2014-03-12T00:00:00"/>
    <x v="0"/>
    <n v="3"/>
    <x v="123"/>
    <x v="0"/>
    <s v="NG"/>
    <x v="45"/>
  </r>
  <r>
    <n v="3137.4"/>
    <s v="C004-48314"/>
    <x v="3"/>
    <n v="0"/>
    <s v="So1630-A3353395"/>
    <s v="G0005161"/>
    <d v="2014-03-12T00:00:00"/>
    <x v="0"/>
    <n v="3"/>
    <x v="123"/>
    <x v="0"/>
    <s v="NG"/>
    <x v="45"/>
  </r>
  <r>
    <n v="-2759.4"/>
    <s v="C004-48314"/>
    <x v="3"/>
    <n v="0"/>
    <s v="So1630-A3368859"/>
    <s v="G0005160"/>
    <d v="2014-03-12T00:00:00"/>
    <x v="0"/>
    <n v="3"/>
    <x v="123"/>
    <x v="0"/>
    <s v="NG"/>
    <x v="45"/>
  </r>
  <r>
    <n v="2759.4"/>
    <s v="C004-48314"/>
    <x v="3"/>
    <n v="0"/>
    <s v="SoD-40-A2175472"/>
    <s v="G0005160"/>
    <d v="2014-03-12T00:00:00"/>
    <x v="0"/>
    <n v="3"/>
    <x v="123"/>
    <x v="0"/>
    <s v="NG"/>
    <x v="45"/>
  </r>
  <r>
    <n v="45360"/>
    <s v="C004-48314"/>
    <x v="0"/>
    <n v="200"/>
    <s v="So0000-A9459678"/>
    <s v="G0005579"/>
    <d v="2014-06-18T00:00:00"/>
    <x v="0"/>
    <n v="6"/>
    <x v="123"/>
    <x v="0"/>
    <s v="NG"/>
    <x v="45"/>
  </r>
  <r>
    <n v="-5886.72"/>
    <s v="C004-48314"/>
    <x v="3"/>
    <n v="0"/>
    <s v="So2000-A8341288"/>
    <s v="G0006633"/>
    <d v="2015-06-01T00:00:00"/>
    <x v="1"/>
    <n v="6"/>
    <x v="123"/>
    <x v="0"/>
    <s v="NG"/>
    <x v="45"/>
  </r>
  <r>
    <n v="92450.400000000009"/>
    <s v="C004-48314"/>
    <x v="0"/>
    <n v="250"/>
    <s v="So0020-A8322356"/>
    <s v="G0006684"/>
    <d v="2015-06-12T00:00:00"/>
    <x v="1"/>
    <n v="6"/>
    <x v="123"/>
    <x v="0"/>
    <s v="NG"/>
    <x v="45"/>
  </r>
  <r>
    <n v="105079.8"/>
    <s v="C004-48314"/>
    <x v="0"/>
    <n v="197"/>
    <s v="So0070-A2804629"/>
    <s v="G0009709"/>
    <d v="2017-03-11T00:00:00"/>
    <x v="3"/>
    <n v="3"/>
    <x v="123"/>
    <x v="0"/>
    <s v="NG"/>
    <x v="45"/>
  </r>
  <r>
    <n v="108280.20000000001"/>
    <s v="C004-48314"/>
    <x v="0"/>
    <n v="203"/>
    <s v="So0070-A2804629"/>
    <s v="G0009716"/>
    <d v="2017-03-13T00:00:00"/>
    <x v="3"/>
    <n v="3"/>
    <x v="123"/>
    <x v="0"/>
    <s v="NG"/>
    <x v="45"/>
  </r>
  <r>
    <n v="96012"/>
    <s v="C004-48314"/>
    <x v="0"/>
    <n v="180"/>
    <s v="So0070-A7543722"/>
    <s v="G0010118"/>
    <d v="2017-05-15T00:00:00"/>
    <x v="3"/>
    <n v="5"/>
    <x v="123"/>
    <x v="0"/>
    <s v="NG"/>
    <x v="45"/>
  </r>
  <r>
    <n v="100887.36"/>
    <s v="C004-48314"/>
    <x v="0"/>
    <n v="180"/>
    <s v="So0090-A6262955"/>
    <s v="G0011673"/>
    <d v="2018-01-16T00:00:00"/>
    <x v="4"/>
    <n v="1"/>
    <x v="123"/>
    <x v="0"/>
    <s v="NG"/>
    <x v="45"/>
  </r>
  <r>
    <n v="-100887.36"/>
    <s v="C004-48314"/>
    <x v="0"/>
    <n v="-180"/>
    <s v="So0090-A6303174"/>
    <s v="G0011673"/>
    <d v="2018-01-16T00:00:00"/>
    <x v="4"/>
    <n v="1"/>
    <x v="123"/>
    <x v="0"/>
    <s v="NG"/>
    <x v="45"/>
  </r>
  <r>
    <n v="100887.36"/>
    <s v="C004-48314"/>
    <x v="0"/>
    <n v="180"/>
    <s v="So0090-A6312552"/>
    <s v="G0011673"/>
    <d v="2018-01-16T00:00:00"/>
    <x v="4"/>
    <n v="1"/>
    <x v="123"/>
    <x v="0"/>
    <s v="NG"/>
    <x v="45"/>
  </r>
  <r>
    <n v="106734.85200000001"/>
    <s v="C004-48314"/>
    <x v="0"/>
    <n v="186"/>
    <s v="So0090-A6262955"/>
    <s v="G0011675"/>
    <d v="2018-01-16T00:00:00"/>
    <x v="4"/>
    <n v="1"/>
    <x v="123"/>
    <x v="0"/>
    <s v="NG"/>
    <x v="45"/>
  </r>
  <r>
    <n v="106159.872"/>
    <s v="C004-48314"/>
    <x v="0"/>
    <n v="196"/>
    <s v="So0090-A6262955"/>
    <s v="G0011682"/>
    <d v="2018-01-17T00:00:00"/>
    <x v="4"/>
    <n v="1"/>
    <x v="123"/>
    <x v="0"/>
    <s v="NG"/>
    <x v="45"/>
  </r>
  <r>
    <n v="113490.38400000001"/>
    <s v="C004-48314"/>
    <x v="0"/>
    <n v="212"/>
    <s v="So0090-A6262955"/>
    <s v="G0011688"/>
    <d v="2018-01-17T00:00:00"/>
    <x v="4"/>
    <n v="1"/>
    <x v="123"/>
    <x v="0"/>
    <s v="NG"/>
    <x v="45"/>
  </r>
  <r>
    <n v="101216.89199999999"/>
    <s v="C004-48314"/>
    <x v="0"/>
    <n v="181"/>
    <s v="So0090-A6262955"/>
    <s v="G0011691"/>
    <d v="2018-01-19T00:00:00"/>
    <x v="4"/>
    <n v="1"/>
    <x v="123"/>
    <x v="0"/>
    <s v="NG"/>
    <x v="45"/>
  </r>
  <r>
    <n v="-15854.664000000001"/>
    <s v="C004-48314"/>
    <x v="3"/>
    <n v="0"/>
    <s v="So3610-A3463737"/>
    <s v="G0012242"/>
    <d v="2018-04-04T00:00:00"/>
    <x v="4"/>
    <n v="4"/>
    <x v="123"/>
    <x v="0"/>
    <s v="NG"/>
    <x v="45"/>
  </r>
  <r>
    <n v="101259.81600000001"/>
    <s v="C004-48314"/>
    <x v="0"/>
    <n v="188"/>
    <s v="So0090-A8276590"/>
    <s v="G0012402"/>
    <d v="2018-04-26T00:00:00"/>
    <x v="4"/>
    <n v="4"/>
    <x v="123"/>
    <x v="0"/>
    <s v="NG"/>
    <x v="45"/>
  </r>
  <r>
    <n v="112293.72"/>
    <s v="C004-48314"/>
    <x v="0"/>
    <n v="195"/>
    <s v="So0090-A8276590"/>
    <s v="G0012405"/>
    <d v="2018-04-26T00:00:00"/>
    <x v="4"/>
    <n v="4"/>
    <x v="123"/>
    <x v="0"/>
    <s v="NG"/>
    <x v="45"/>
  </r>
  <r>
    <n v="-6406.5960000000005"/>
    <s v="C004-48314"/>
    <x v="3"/>
    <n v="0"/>
    <s v="So3680-A8295703"/>
    <s v="G0012965"/>
    <d v="2018-07-03T00:00:00"/>
    <x v="4"/>
    <n v="7"/>
    <x v="123"/>
    <x v="0"/>
    <s v="NG"/>
    <x v="45"/>
  </r>
  <r>
    <n v="124977.3"/>
    <s v="C004-48314"/>
    <x v="0"/>
    <n v="225"/>
    <s v="So0090-A8276590"/>
    <s v="G0013018"/>
    <d v="2018-07-13T00:00:00"/>
    <x v="4"/>
    <n v="7"/>
    <x v="123"/>
    <x v="0"/>
    <s v="NG"/>
    <x v="45"/>
  </r>
  <r>
    <n v="130660.40399999999"/>
    <s v="C004-48314"/>
    <x v="0"/>
    <n v="237"/>
    <s v="So0090-A8276590"/>
    <s v="G0013030"/>
    <d v="2018-07-17T00:00:00"/>
    <x v="4"/>
    <n v="7"/>
    <x v="123"/>
    <x v="0"/>
    <s v="NG"/>
    <x v="45"/>
  </r>
  <r>
    <n v="-3749.34"/>
    <s v="C004-48314"/>
    <x v="3"/>
    <n v="0"/>
    <s v="So3710-A8414002"/>
    <s v="G0013303"/>
    <d v="2018-09-03T00:00:00"/>
    <x v="4"/>
    <n v="9"/>
    <x v="123"/>
    <x v="0"/>
    <s v="NG"/>
    <x v="45"/>
  </r>
  <r>
    <n v="-3919.8180000000002"/>
    <s v="C004-48314"/>
    <x v="3"/>
    <n v="0"/>
    <s v="So3710-A8489373"/>
    <s v="G0013311"/>
    <d v="2018-09-07T00:00:00"/>
    <x v="4"/>
    <n v="9"/>
    <x v="123"/>
    <x v="0"/>
    <s v="NG"/>
    <x v="45"/>
  </r>
  <r>
    <n v="45193.68"/>
    <s v="C004-48314"/>
    <x v="0"/>
    <n v="80"/>
    <s v="So0110-A6664187"/>
    <s v="G0013510"/>
    <d v="2018-10-18T00:00:00"/>
    <x v="4"/>
    <n v="10"/>
    <x v="123"/>
    <x v="0"/>
    <s v="NG"/>
    <x v="45"/>
  </r>
  <r>
    <n v="-1355.8020000000001"/>
    <s v="C004-48314"/>
    <x v="3"/>
    <n v="0"/>
    <s v="So3830-A8374199"/>
    <s v="G0013853"/>
    <d v="2018-12-13T00:00:00"/>
    <x v="4"/>
    <n v="12"/>
    <x v="123"/>
    <x v="0"/>
    <s v="NG"/>
    <x v="45"/>
  </r>
  <r>
    <n v="0"/>
    <s v="C004-49867"/>
    <x v="0"/>
    <n v="9"/>
    <s v="So0000-A2638758"/>
    <s v="G0004997"/>
    <d v="2014-01-22T00:00:00"/>
    <x v="0"/>
    <n v="1"/>
    <x v="124"/>
    <x v="0"/>
    <s v="TT"/>
    <x v="46"/>
  </r>
  <r>
    <n v="0"/>
    <s v="C004-49867"/>
    <x v="0"/>
    <n v="40"/>
    <s v="So0000-A3074927"/>
    <s v="G0005069"/>
    <d v="2014-02-21T00:00:00"/>
    <x v="0"/>
    <n v="2"/>
    <x v="124"/>
    <x v="0"/>
    <s v="TT"/>
    <x v="46"/>
  </r>
  <r>
    <n v="79102.8"/>
    <s v="C004-49867"/>
    <x v="0"/>
    <n v="258"/>
    <s v="So0000-A3809175"/>
    <s v="G0005118"/>
    <d v="2014-03-05T00:00:00"/>
    <x v="0"/>
    <n v="3"/>
    <x v="124"/>
    <x v="0"/>
    <s v="TT"/>
    <x v="46"/>
  </r>
  <r>
    <n v="79102.8"/>
    <s v="C004-49867"/>
    <x v="0"/>
    <n v="258"/>
    <s v="So0000-A3809175"/>
    <s v="G0005121"/>
    <d v="2014-03-05T00:00:00"/>
    <x v="0"/>
    <n v="3"/>
    <x v="124"/>
    <x v="0"/>
    <s v="TT"/>
    <x v="46"/>
  </r>
  <r>
    <n v="77212.800000000003"/>
    <s v="C004-49867"/>
    <x v="0"/>
    <n v="240"/>
    <s v="So0000-A3809175"/>
    <s v="G0005131"/>
    <d v="2014-03-06T00:00:00"/>
    <x v="0"/>
    <n v="3"/>
    <x v="124"/>
    <x v="0"/>
    <s v="TT"/>
    <x v="46"/>
  </r>
  <r>
    <n v="80766"/>
    <s v="C004-49867"/>
    <x v="0"/>
    <n v="258"/>
    <s v="So0000-A3809175"/>
    <s v="G0005135"/>
    <d v="2014-03-06T00:00:00"/>
    <x v="0"/>
    <n v="3"/>
    <x v="124"/>
    <x v="0"/>
    <s v="TT"/>
    <x v="46"/>
  </r>
  <r>
    <n v="96633.600000000006"/>
    <s v="C004-49867"/>
    <x v="0"/>
    <n v="220"/>
    <s v="So0000-A3162046"/>
    <s v="G0005136"/>
    <d v="2014-03-06T00:00:00"/>
    <x v="0"/>
    <n v="3"/>
    <x v="124"/>
    <x v="0"/>
    <s v="TT"/>
    <x v="46"/>
  </r>
  <r>
    <n v="107360.40000000001"/>
    <s v="C004-49867"/>
    <x v="0"/>
    <n v="278"/>
    <s v="So0000-A3809175"/>
    <s v="G0005148"/>
    <d v="2014-03-10T00:00:00"/>
    <x v="0"/>
    <n v="3"/>
    <x v="124"/>
    <x v="0"/>
    <s v="TT"/>
    <x v="46"/>
  </r>
  <r>
    <n v="0"/>
    <s v="C004-49867"/>
    <x v="1"/>
    <n v="2"/>
    <s v="So0000-A7014715"/>
    <s v="G0005344"/>
    <d v="2014-04-25T00:00:00"/>
    <x v="0"/>
    <n v="4"/>
    <x v="124"/>
    <x v="0"/>
    <s v="TT"/>
    <x v="46"/>
  </r>
  <r>
    <n v="0"/>
    <s v="C004-49867"/>
    <x v="1"/>
    <n v="2"/>
    <s v="So0000-A8499885"/>
    <s v="G0005448"/>
    <d v="2014-05-21T00:00:00"/>
    <x v="0"/>
    <n v="5"/>
    <x v="124"/>
    <x v="0"/>
    <s v="TT"/>
    <x v="46"/>
  </r>
  <r>
    <n v="0"/>
    <s v="C004-49867"/>
    <x v="1"/>
    <n v="10"/>
    <s v="So0000-A8881916"/>
    <s v="G0005482"/>
    <d v="2014-05-28T00:00:00"/>
    <x v="0"/>
    <n v="5"/>
    <x v="124"/>
    <x v="0"/>
    <s v="TT"/>
    <x v="46"/>
  </r>
  <r>
    <n v="-80974.068000000014"/>
    <s v="C004-49867"/>
    <x v="3"/>
    <n v="0"/>
    <s v="So1680-A5786739"/>
    <s v="G0005528"/>
    <d v="2014-06-06T00:00:00"/>
    <x v="0"/>
    <n v="6"/>
    <x v="124"/>
    <x v="0"/>
    <s v="TT"/>
    <x v="46"/>
  </r>
  <r>
    <n v="0"/>
    <s v="C004-49867"/>
    <x v="1"/>
    <n v="2"/>
    <s v="So0000-A7313163"/>
    <s v="G0005614"/>
    <d v="2014-06-30T00:00:00"/>
    <x v="0"/>
    <n v="6"/>
    <x v="124"/>
    <x v="0"/>
    <s v="TT"/>
    <x v="46"/>
  </r>
  <r>
    <n v="0"/>
    <s v="C004-49867"/>
    <x v="1"/>
    <n v="1"/>
    <s v="So0010-A5827605"/>
    <s v="G0005835"/>
    <d v="2014-10-07T00:00:00"/>
    <x v="0"/>
    <n v="10"/>
    <x v="124"/>
    <x v="0"/>
    <s v="TT"/>
    <x v="46"/>
  </r>
  <r>
    <n v="0"/>
    <s v="C004-49867"/>
    <x v="1"/>
    <n v="2"/>
    <s v="So0010-A6639914"/>
    <s v="G0005843"/>
    <d v="2014-10-14T00:00:00"/>
    <x v="0"/>
    <n v="10"/>
    <x v="124"/>
    <x v="0"/>
    <s v="TT"/>
    <x v="46"/>
  </r>
  <r>
    <n v="0"/>
    <s v="C004-49867"/>
    <x v="1"/>
    <n v="1"/>
    <s v="So0010-A4666252"/>
    <s v="G0005844"/>
    <d v="2014-10-14T00:00:00"/>
    <x v="0"/>
    <n v="10"/>
    <x v="124"/>
    <x v="0"/>
    <s v="TT"/>
    <x v="46"/>
  </r>
  <r>
    <n v="0"/>
    <s v="C004-49867"/>
    <x v="1"/>
    <n v="18"/>
    <s v="So0010-A7357823"/>
    <s v="G0005869"/>
    <d v="2014-10-24T00:00:00"/>
    <x v="0"/>
    <n v="10"/>
    <x v="124"/>
    <x v="0"/>
    <s v="TT"/>
    <x v="46"/>
  </r>
  <r>
    <n v="0"/>
    <s v="C004-49867"/>
    <x v="1"/>
    <n v="2"/>
    <s v="So0010-A7606862"/>
    <s v="G0005877"/>
    <d v="2014-10-29T00:00:00"/>
    <x v="0"/>
    <n v="10"/>
    <x v="124"/>
    <x v="0"/>
    <s v="TT"/>
    <x v="46"/>
  </r>
  <r>
    <n v="0"/>
    <s v="C004-49867"/>
    <x v="1"/>
    <n v="1"/>
    <s v="So0010-A8172457"/>
    <s v="G0005901"/>
    <d v="2014-11-17T00:00:00"/>
    <x v="0"/>
    <n v="11"/>
    <x v="124"/>
    <x v="0"/>
    <s v="TT"/>
    <x v="46"/>
  </r>
  <r>
    <n v="0"/>
    <s v="C004-49867"/>
    <x v="1"/>
    <n v="1"/>
    <s v="So0010-A8343189"/>
    <s v="G0005915"/>
    <d v="2014-11-20T00:00:00"/>
    <x v="0"/>
    <n v="11"/>
    <x v="124"/>
    <x v="0"/>
    <s v="TT"/>
    <x v="46"/>
  </r>
  <r>
    <n v="0"/>
    <s v="C004-49867"/>
    <x v="1"/>
    <n v="1"/>
    <s v="So0010-A8571629"/>
    <s v="G0005928"/>
    <d v="2014-11-28T00:00:00"/>
    <x v="0"/>
    <n v="11"/>
    <x v="124"/>
    <x v="0"/>
    <s v="TT"/>
    <x v="46"/>
  </r>
  <r>
    <n v="0"/>
    <s v="C004-49867"/>
    <x v="1"/>
    <n v="1"/>
    <s v="So0010-A9103104"/>
    <s v="G0006013"/>
    <d v="2015-01-14T00:00:00"/>
    <x v="1"/>
    <n v="1"/>
    <x v="124"/>
    <x v="0"/>
    <s v="TT"/>
    <x v="46"/>
  </r>
  <r>
    <n v="0"/>
    <s v="C004-49867"/>
    <x v="1"/>
    <n v="1"/>
    <s v="So0020-A0251042"/>
    <s v="G0006016"/>
    <d v="2015-01-15T00:00:00"/>
    <x v="1"/>
    <n v="1"/>
    <x v="124"/>
    <x v="0"/>
    <s v="TT"/>
    <x v="46"/>
  </r>
  <r>
    <n v="122346"/>
    <s v="C004-49867"/>
    <x v="0"/>
    <n v="230"/>
    <s v="So0020-A1775370"/>
    <s v="G0006268"/>
    <d v="2015-03-14T00:00:00"/>
    <x v="1"/>
    <n v="3"/>
    <x v="124"/>
    <x v="0"/>
    <s v="TT"/>
    <x v="46"/>
  </r>
  <r>
    <n v="120057"/>
    <s v="C004-49867"/>
    <x v="0"/>
    <n v="270"/>
    <s v="So0020-A1775370"/>
    <s v="G0006269"/>
    <d v="2015-03-14T00:00:00"/>
    <x v="1"/>
    <n v="3"/>
    <x v="124"/>
    <x v="0"/>
    <s v="TT"/>
    <x v="46"/>
  </r>
  <r>
    <n v="91373.1"/>
    <s v="C004-49867"/>
    <x v="0"/>
    <n v="263"/>
    <s v="So0020-A1775370"/>
    <s v="G0006271"/>
    <d v="2015-03-16T00:00:00"/>
    <x v="1"/>
    <n v="3"/>
    <x v="124"/>
    <x v="0"/>
    <s v="TT"/>
    <x v="46"/>
  </r>
  <r>
    <n v="104752.20000000001"/>
    <s v="C004-49867"/>
    <x v="0"/>
    <n v="306"/>
    <s v="So0020-A1775370"/>
    <s v="G0006283"/>
    <d v="2015-03-18T00:00:00"/>
    <x v="1"/>
    <n v="3"/>
    <x v="124"/>
    <x v="0"/>
    <s v="TT"/>
    <x v="46"/>
  </r>
  <r>
    <n v="-13155.87"/>
    <s v="C004-49867"/>
    <x v="3"/>
    <n v="0"/>
    <s v="So1990-A3481212"/>
    <s v="G0006367"/>
    <d v="2015-04-02T00:00:00"/>
    <x v="1"/>
    <n v="4"/>
    <x v="124"/>
    <x v="0"/>
    <s v="TT"/>
    <x v="46"/>
  </r>
  <r>
    <n v="9932.7480000000014"/>
    <s v="C004-49867"/>
    <x v="0"/>
    <n v="31"/>
    <s v="So0020-A1775370"/>
    <s v="G0006411"/>
    <d v="2015-04-08T00:00:00"/>
    <x v="1"/>
    <n v="4"/>
    <x v="124"/>
    <x v="0"/>
    <s v="TT"/>
    <x v="46"/>
  </r>
  <r>
    <n v="0"/>
    <s v="C004-49867"/>
    <x v="1"/>
    <n v="1"/>
    <s v="So0020-A7383113"/>
    <s v="G0006587"/>
    <d v="2015-05-21T00:00:00"/>
    <x v="1"/>
    <n v="5"/>
    <x v="124"/>
    <x v="0"/>
    <s v="TT"/>
    <x v="46"/>
  </r>
  <r>
    <n v="0"/>
    <s v="C004-49867"/>
    <x v="1"/>
    <n v="2"/>
    <s v="So0020-A7576295"/>
    <s v="G0006590"/>
    <d v="2015-05-21T00:00:00"/>
    <x v="1"/>
    <n v="5"/>
    <x v="124"/>
    <x v="0"/>
    <s v="TT"/>
    <x v="46"/>
  </r>
  <r>
    <n v="0"/>
    <s v="C004-49867"/>
    <x v="1"/>
    <n v="27"/>
    <s v="So0020-A5745700"/>
    <s v="G0006591"/>
    <d v="2015-05-21T00:00:00"/>
    <x v="1"/>
    <n v="5"/>
    <x v="124"/>
    <x v="0"/>
    <s v="TT"/>
    <x v="46"/>
  </r>
  <r>
    <n v="-15605.352000000001"/>
    <s v="C004-49867"/>
    <x v="3"/>
    <n v="0"/>
    <s v="So2000-A8395602"/>
    <s v="G0006638"/>
    <d v="2015-06-01T00:00:00"/>
    <x v="1"/>
    <n v="6"/>
    <x v="124"/>
    <x v="0"/>
    <s v="TT"/>
    <x v="46"/>
  </r>
  <r>
    <n v="0"/>
    <s v="C004-49867"/>
    <x v="1"/>
    <n v="2"/>
    <s v="So0030-A1364264"/>
    <s v="G0006795"/>
    <d v="2015-07-13T00:00:00"/>
    <x v="1"/>
    <n v="7"/>
    <x v="124"/>
    <x v="0"/>
    <s v="TT"/>
    <x v="46"/>
  </r>
  <r>
    <n v="0"/>
    <s v="C004-49867"/>
    <x v="1"/>
    <n v="4"/>
    <s v="So0030-A1351810"/>
    <s v="G0006796"/>
    <d v="2015-07-13T00:00:00"/>
    <x v="1"/>
    <n v="7"/>
    <x v="124"/>
    <x v="0"/>
    <s v="TT"/>
    <x v="46"/>
  </r>
  <r>
    <n v="0"/>
    <s v="C004-49867"/>
    <x v="1"/>
    <n v="1"/>
    <s v="So0030-A3692293"/>
    <s v="G0006916"/>
    <d v="2015-08-05T00:00:00"/>
    <x v="1"/>
    <n v="8"/>
    <x v="124"/>
    <x v="0"/>
    <s v="TT"/>
    <x v="46"/>
  </r>
  <r>
    <n v="0"/>
    <s v="C004-49867"/>
    <x v="1"/>
    <n v="1"/>
    <s v="So0030-A3612293"/>
    <s v="G0006917"/>
    <d v="2015-08-05T00:00:00"/>
    <x v="1"/>
    <n v="8"/>
    <x v="124"/>
    <x v="0"/>
    <s v="TT"/>
    <x v="46"/>
  </r>
  <r>
    <n v="0"/>
    <s v="C004-49867"/>
    <x v="1"/>
    <n v="1"/>
    <s v="So0030-A4898171"/>
    <s v="G0007017"/>
    <d v="2015-08-26T00:00:00"/>
    <x v="1"/>
    <n v="8"/>
    <x v="124"/>
    <x v="0"/>
    <s v="TT"/>
    <x v="46"/>
  </r>
  <r>
    <n v="0"/>
    <s v="C004-49867"/>
    <x v="1"/>
    <n v="6"/>
    <s v="So0030-A4887039"/>
    <s v="G0007027"/>
    <d v="2015-09-01T00:00:00"/>
    <x v="1"/>
    <n v="9"/>
    <x v="124"/>
    <x v="0"/>
    <s v="TT"/>
    <x v="46"/>
  </r>
  <r>
    <n v="0"/>
    <s v="C004-49867"/>
    <x v="1"/>
    <n v="3"/>
    <s v="So0040-A3724627"/>
    <s v="G0007538"/>
    <d v="2016-02-05T00:00:00"/>
    <x v="2"/>
    <n v="2"/>
    <x v="124"/>
    <x v="0"/>
    <s v="TT"/>
    <x v="46"/>
  </r>
  <r>
    <n v="10.584000000000001"/>
    <s v="C004-49867"/>
    <x v="1"/>
    <n v="1"/>
    <s v="So0060-A4348150"/>
    <s v="G0009074"/>
    <d v="2016-10-06T00:00:00"/>
    <x v="2"/>
    <n v="10"/>
    <x v="124"/>
    <x v="0"/>
    <s v="TT"/>
    <x v="46"/>
  </r>
  <r>
    <n v="113.4"/>
    <s v="C004-49867"/>
    <x v="1"/>
    <n v="1"/>
    <s v="So0060-A4348150"/>
    <s v="G0009075"/>
    <d v="2016-10-06T00:00:00"/>
    <x v="2"/>
    <n v="10"/>
    <x v="124"/>
    <x v="0"/>
    <s v="TT"/>
    <x v="46"/>
  </r>
  <r>
    <n v="128016"/>
    <s v="C004-49867"/>
    <x v="0"/>
    <n v="240"/>
    <s v="So0070-A0037048"/>
    <s v="G0009678"/>
    <d v="2017-03-07T00:00:00"/>
    <x v="3"/>
    <n v="3"/>
    <x v="124"/>
    <x v="0"/>
    <s v="TT"/>
    <x v="46"/>
  </r>
  <r>
    <n v="128016"/>
    <s v="C004-49867"/>
    <x v="0"/>
    <n v="240"/>
    <s v="So0070-A0037048"/>
    <s v="G0009727"/>
    <d v="2017-03-14T00:00:00"/>
    <x v="3"/>
    <n v="3"/>
    <x v="124"/>
    <x v="0"/>
    <s v="TT"/>
    <x v="46"/>
  </r>
  <r>
    <n v="10134.6"/>
    <s v="C004-49867"/>
    <x v="0"/>
    <n v="19"/>
    <s v="So0070-A0037048"/>
    <s v="G0009767"/>
    <d v="2017-03-22T00:00:00"/>
    <x v="3"/>
    <n v="3"/>
    <x v="124"/>
    <x v="0"/>
    <s v="TT"/>
    <x v="46"/>
  </r>
  <r>
    <n v="50544.9"/>
    <s v="C004-49867"/>
    <x v="0"/>
    <n v="87"/>
    <s v="So0070-A9118095"/>
    <s v="G0010366"/>
    <d v="2017-06-20T00:00:00"/>
    <x v="3"/>
    <n v="6"/>
    <x v="124"/>
    <x v="0"/>
    <s v="TT"/>
    <x v="46"/>
  </r>
  <r>
    <n v="109063.08000000002"/>
    <s v="C004-49867"/>
    <x v="0"/>
    <n v="191"/>
    <s v="So0090-A9312810"/>
    <s v="G0011860"/>
    <d v="2018-02-14T00:00:00"/>
    <x v="4"/>
    <n v="2"/>
    <x v="124"/>
    <x v="0"/>
    <s v="TT"/>
    <x v="46"/>
  </r>
  <r>
    <n v="133958.16"/>
    <s v="C004-49867"/>
    <x v="0"/>
    <n v="234"/>
    <s v="So0090-A8943277"/>
    <s v="G0011965"/>
    <d v="2018-02-28T00:00:00"/>
    <x v="4"/>
    <n v="2"/>
    <x v="124"/>
    <x v="0"/>
    <s v="TT"/>
    <x v="46"/>
  </r>
  <r>
    <n v="-24196.704000000002"/>
    <s v="C004-49867"/>
    <x v="0"/>
    <n v="-42"/>
    <s v="So0100-A0395150"/>
    <s v="G0012003"/>
    <d v="2018-03-06T00:00:00"/>
    <x v="4"/>
    <n v="3"/>
    <x v="124"/>
    <x v="0"/>
    <s v="TT"/>
    <x v="46"/>
  </r>
  <r>
    <n v="-2545.9980000000005"/>
    <s v="C004-49867"/>
    <x v="3"/>
    <n v="0"/>
    <s v="So3620-A8293529"/>
    <s v="G0012391"/>
    <d v="2018-04-24T00:00:00"/>
    <x v="4"/>
    <n v="4"/>
    <x v="124"/>
    <x v="0"/>
    <s v="TT"/>
    <x v="46"/>
  </r>
  <r>
    <n v="92964.396000000008"/>
    <s v="C004-49867"/>
    <x v="0"/>
    <n v="163"/>
    <s v="So0090-A8943277"/>
    <s v="G0012419"/>
    <d v="2018-04-27T00:00:00"/>
    <x v="4"/>
    <n v="4"/>
    <x v="124"/>
    <x v="0"/>
    <s v="TT"/>
    <x v="46"/>
  </r>
  <r>
    <n v="-4018.7280000000005"/>
    <s v="C004-49867"/>
    <x v="3"/>
    <n v="0"/>
    <s v="So3630-A5787870"/>
    <s v="G0012447"/>
    <d v="2018-04-30T00:00:00"/>
    <x v="4"/>
    <n v="4"/>
    <x v="124"/>
    <x v="0"/>
    <s v="TT"/>
    <x v="46"/>
  </r>
  <r>
    <n v="-2788.9259999999999"/>
    <s v="C004-49867"/>
    <x v="3"/>
    <n v="0"/>
    <s v="So3680-A8371317"/>
    <s v="G0012970"/>
    <d v="2018-07-05T00:00:00"/>
    <x v="4"/>
    <n v="7"/>
    <x v="124"/>
    <x v="0"/>
    <s v="TT"/>
    <x v="46"/>
  </r>
  <r>
    <n v="12381.6"/>
    <s v="C004-50955"/>
    <x v="3"/>
    <n v="15"/>
    <s v="So0000-A2371161"/>
    <s v="G-000018"/>
    <d v="2014-01-06T00:00:00"/>
    <x v="0"/>
    <n v="1"/>
    <x v="125"/>
    <x v="0"/>
    <s v="PT"/>
    <x v="2"/>
  </r>
  <r>
    <n v="-12381.6"/>
    <s v="C004-50955"/>
    <x v="3"/>
    <n v="-15"/>
    <s v="So0000-A5355244"/>
    <s v="G-000018"/>
    <d v="2014-01-06T00:00:00"/>
    <x v="0"/>
    <n v="1"/>
    <x v="125"/>
    <x v="0"/>
    <s v="PT"/>
    <x v="2"/>
  </r>
  <r>
    <n v="8460.4380000000001"/>
    <s v="C004-50955"/>
    <x v="3"/>
    <n v="32"/>
    <s v="So0000-A2663895"/>
    <s v="G-000020"/>
    <d v="2014-01-11T00:00:00"/>
    <x v="0"/>
    <n v="1"/>
    <x v="125"/>
    <x v="0"/>
    <s v="PT"/>
    <x v="2"/>
  </r>
  <r>
    <n v="1942.7520000000002"/>
    <s v="C004-50955"/>
    <x v="3"/>
    <n v="195"/>
    <s v="So0000-A2849023"/>
    <s v="G0000001"/>
    <d v="2014-01-28T00:00:00"/>
    <x v="0"/>
    <n v="1"/>
    <x v="125"/>
    <x v="0"/>
    <s v="PT"/>
    <x v="2"/>
  </r>
  <r>
    <n v="9140.7120000000014"/>
    <s v="C004-50955"/>
    <x v="3"/>
    <n v="57"/>
    <s v="So0000-A2956348"/>
    <s v="G-000022"/>
    <d v="2014-01-28T00:00:00"/>
    <x v="0"/>
    <n v="1"/>
    <x v="125"/>
    <x v="0"/>
    <s v="PT"/>
    <x v="2"/>
  </r>
  <r>
    <n v="7104.72"/>
    <s v="C004-50955"/>
    <x v="3"/>
    <n v="30"/>
    <s v="So0000-A3261183"/>
    <s v="G0000003"/>
    <d v="2014-01-31T00:00:00"/>
    <x v="0"/>
    <n v="1"/>
    <x v="125"/>
    <x v="0"/>
    <s v="PT"/>
    <x v="2"/>
  </r>
  <r>
    <n v="3095.4"/>
    <s v="C004-50955"/>
    <x v="3"/>
    <n v="10"/>
    <s v="So0000-A3292675"/>
    <s v="G0000004"/>
    <d v="2014-01-31T00:00:00"/>
    <x v="0"/>
    <n v="1"/>
    <x v="125"/>
    <x v="0"/>
    <s v="PT"/>
    <x v="2"/>
  </r>
  <r>
    <n v="6186.6"/>
    <s v="C004-50955"/>
    <x v="3"/>
    <n v="35"/>
    <s v="So0000-A3625093"/>
    <s v="G0000006"/>
    <d v="2014-01-31T00:00:00"/>
    <x v="0"/>
    <n v="1"/>
    <x v="125"/>
    <x v="0"/>
    <s v="PT"/>
    <x v="2"/>
  </r>
  <r>
    <n v="58.800000000000004"/>
    <s v="C004-50955"/>
    <x v="3"/>
    <n v="0"/>
    <s v="So1580-A0765639"/>
    <s v="G0000007"/>
    <d v="2014-01-31T00:00:00"/>
    <x v="0"/>
    <n v="1"/>
    <x v="125"/>
    <x v="0"/>
    <s v="PT"/>
    <x v="2"/>
  </r>
  <r>
    <n v="42"/>
    <s v="C004-50955"/>
    <x v="3"/>
    <n v="0"/>
    <s v="So1580-A0775825"/>
    <s v="G0000008"/>
    <d v="2014-01-31T00:00:00"/>
    <x v="0"/>
    <n v="1"/>
    <x v="125"/>
    <x v="0"/>
    <s v="PT"/>
    <x v="2"/>
  </r>
  <r>
    <n v="8.4"/>
    <s v="C004-50955"/>
    <x v="3"/>
    <n v="0"/>
    <s v="So1580-A0787007"/>
    <s v="G0000009"/>
    <d v="2014-01-31T00:00:00"/>
    <x v="0"/>
    <n v="1"/>
    <x v="125"/>
    <x v="0"/>
    <s v="PT"/>
    <x v="2"/>
  </r>
  <r>
    <n v="823.2"/>
    <s v="C004-50955"/>
    <x v="3"/>
    <n v="2"/>
    <s v="So0000-A3243384"/>
    <s v="G-000029"/>
    <d v="2014-01-31T00:00:00"/>
    <x v="0"/>
    <n v="1"/>
    <x v="125"/>
    <x v="0"/>
    <s v="PT"/>
    <x v="2"/>
  </r>
  <r>
    <n v="5938.8"/>
    <s v="C004-50955"/>
    <x v="3"/>
    <n v="34"/>
    <s v="So0000-A3618409"/>
    <s v="G-000030"/>
    <d v="2014-02-12T00:00:00"/>
    <x v="0"/>
    <n v="2"/>
    <x v="125"/>
    <x v="0"/>
    <s v="PT"/>
    <x v="2"/>
  </r>
  <r>
    <n v="17560.074000000001"/>
    <s v="C004-50955"/>
    <x v="3"/>
    <n v="23"/>
    <s v="So0000-A3974126"/>
    <s v="G0000012"/>
    <d v="2014-02-24T00:00:00"/>
    <x v="0"/>
    <n v="2"/>
    <x v="125"/>
    <x v="0"/>
    <s v="PT"/>
    <x v="2"/>
  </r>
  <r>
    <n v="1986.6000000000001"/>
    <s v="C004-50955"/>
    <x v="3"/>
    <n v="89"/>
    <s v="So0000-A4059180"/>
    <s v="G-000035"/>
    <d v="2014-02-24T00:00:00"/>
    <x v="0"/>
    <n v="2"/>
    <x v="125"/>
    <x v="0"/>
    <s v="PT"/>
    <x v="2"/>
  </r>
  <r>
    <n v="16462.11"/>
    <s v="C004-50955"/>
    <x v="3"/>
    <n v="109"/>
    <s v="So0000-A4524897"/>
    <s v="G-000036"/>
    <d v="2014-02-27T00:00:00"/>
    <x v="0"/>
    <n v="2"/>
    <x v="125"/>
    <x v="0"/>
    <s v="PT"/>
    <x v="2"/>
  </r>
  <r>
    <n v="109.2"/>
    <s v="C004-50955"/>
    <x v="3"/>
    <n v="0"/>
    <s v="So1610-A0915312"/>
    <s v="G0000013"/>
    <d v="2014-02-28T00:00:00"/>
    <x v="0"/>
    <n v="2"/>
    <x v="125"/>
    <x v="0"/>
    <s v="PT"/>
    <x v="2"/>
  </r>
  <r>
    <n v="29.400000000000002"/>
    <s v="C004-50955"/>
    <x v="3"/>
    <n v="0"/>
    <s v="So1610-A0921981"/>
    <s v="G0000014"/>
    <d v="2014-02-28T00:00:00"/>
    <x v="0"/>
    <n v="2"/>
    <x v="125"/>
    <x v="0"/>
    <s v="PT"/>
    <x v="2"/>
  </r>
  <r>
    <n v="277.2"/>
    <s v="C004-50955"/>
    <x v="3"/>
    <n v="0"/>
    <s v="So1610-A0932861"/>
    <s v="G0000015"/>
    <d v="2014-02-28T00:00:00"/>
    <x v="0"/>
    <n v="2"/>
    <x v="125"/>
    <x v="0"/>
    <s v="PT"/>
    <x v="2"/>
  </r>
  <r>
    <n v="3570"/>
    <s v="C004-50955"/>
    <x v="3"/>
    <n v="7"/>
    <s v="So0000-A4651660"/>
    <s v="G0000016"/>
    <d v="2014-02-28T00:00:00"/>
    <x v="0"/>
    <n v="2"/>
    <x v="125"/>
    <x v="0"/>
    <s v="PT"/>
    <x v="2"/>
  </r>
  <r>
    <n v="13530.846000000001"/>
    <s v="C004-50955"/>
    <x v="3"/>
    <n v="94"/>
    <s v="So0000-A4579468"/>
    <s v="G0000017"/>
    <d v="2014-02-28T00:00:00"/>
    <x v="0"/>
    <n v="2"/>
    <x v="125"/>
    <x v="0"/>
    <s v="PT"/>
    <x v="2"/>
  </r>
  <r>
    <n v="7150.5"/>
    <s v="C004-50955"/>
    <x v="3"/>
    <n v="45"/>
    <s v="So0000-A4114457"/>
    <s v="G0000018"/>
    <d v="2014-02-28T00:00:00"/>
    <x v="0"/>
    <n v="2"/>
    <x v="125"/>
    <x v="0"/>
    <s v="PT"/>
    <x v="2"/>
  </r>
  <r>
    <n v="9500.4"/>
    <s v="C004-50955"/>
    <x v="3"/>
    <n v="56"/>
    <s v="So0000-A4125798"/>
    <s v="G0000019"/>
    <d v="2014-02-28T00:00:00"/>
    <x v="0"/>
    <n v="2"/>
    <x v="125"/>
    <x v="0"/>
    <s v="PT"/>
    <x v="2"/>
  </r>
  <r>
    <n v="4006.8"/>
    <s v="C004-50955"/>
    <x v="3"/>
    <n v="24"/>
    <s v="So0000-A4098003"/>
    <s v="G0000020"/>
    <d v="2014-02-28T00:00:00"/>
    <x v="0"/>
    <n v="2"/>
    <x v="125"/>
    <x v="0"/>
    <s v="PT"/>
    <x v="2"/>
  </r>
  <r>
    <n v="6741"/>
    <s v="C004-50955"/>
    <x v="3"/>
    <n v="12"/>
    <s v="So0000-A4276532"/>
    <s v="G0000021"/>
    <d v="2014-02-28T00:00:00"/>
    <x v="0"/>
    <n v="2"/>
    <x v="125"/>
    <x v="0"/>
    <s v="PT"/>
    <x v="2"/>
  </r>
  <r>
    <n v="19534.2"/>
    <s v="C004-50955"/>
    <x v="3"/>
    <n v="43"/>
    <s v="So0000-A4644236"/>
    <s v="G0000022"/>
    <d v="2014-02-28T00:00:00"/>
    <x v="0"/>
    <n v="2"/>
    <x v="125"/>
    <x v="0"/>
    <s v="PT"/>
    <x v="2"/>
  </r>
  <r>
    <n v="28728"/>
    <s v="C004-50955"/>
    <x v="3"/>
    <n v="76"/>
    <s v="So0000-A4867848"/>
    <s v="G0000026"/>
    <d v="2014-03-14T00:00:00"/>
    <x v="0"/>
    <n v="3"/>
    <x v="125"/>
    <x v="0"/>
    <s v="PT"/>
    <x v="2"/>
  </r>
  <r>
    <n v="13330.800000000001"/>
    <s v="C004-50955"/>
    <x v="3"/>
    <n v="33"/>
    <s v="So0000-A5029406"/>
    <s v="G0000027"/>
    <d v="2014-03-18T00:00:00"/>
    <x v="0"/>
    <n v="3"/>
    <x v="125"/>
    <x v="0"/>
    <s v="PT"/>
    <x v="2"/>
  </r>
  <r>
    <n v="3702.4679999999998"/>
    <s v="C004-50955"/>
    <x v="3"/>
    <n v="18"/>
    <s v="So0000-A5212898"/>
    <s v="G0000028"/>
    <d v="2014-03-21T00:00:00"/>
    <x v="0"/>
    <n v="3"/>
    <x v="125"/>
    <x v="0"/>
    <s v="PT"/>
    <x v="2"/>
  </r>
  <r>
    <n v="10684.758"/>
    <s v="C004-50955"/>
    <x v="3"/>
    <n v="18"/>
    <s v="So0000-A5559728"/>
    <s v="G0000029"/>
    <d v="2014-03-26T00:00:00"/>
    <x v="0"/>
    <n v="3"/>
    <x v="125"/>
    <x v="0"/>
    <s v="PT"/>
    <x v="2"/>
  </r>
  <r>
    <n v="7579.8240000000005"/>
    <s v="C004-50955"/>
    <x v="3"/>
    <n v="68"/>
    <s v="So0000-A5683916"/>
    <s v="G0000030"/>
    <d v="2014-03-27T00:00:00"/>
    <x v="0"/>
    <n v="3"/>
    <x v="125"/>
    <x v="0"/>
    <s v="PT"/>
    <x v="2"/>
  </r>
  <r>
    <n v="10135.02"/>
    <s v="C004-50955"/>
    <x v="3"/>
    <n v="91"/>
    <s v="So0000-A5827811"/>
    <s v="G0000031"/>
    <d v="2014-03-28T00:00:00"/>
    <x v="0"/>
    <n v="3"/>
    <x v="125"/>
    <x v="0"/>
    <s v="PT"/>
    <x v="2"/>
  </r>
  <r>
    <n v="29.400000000000002"/>
    <s v="C004-50955"/>
    <x v="3"/>
    <n v="0"/>
    <s v="So1630-A3439804"/>
    <s v="G0000026"/>
    <d v="2014-03-31T00:00:00"/>
    <x v="0"/>
    <n v="3"/>
    <x v="125"/>
    <x v="0"/>
    <s v="PT"/>
    <x v="2"/>
  </r>
  <r>
    <n v="29.400000000000002"/>
    <s v="C004-50955"/>
    <x v="3"/>
    <n v="0"/>
    <s v="So1630-A3445416"/>
    <s v="G0000027"/>
    <d v="2014-03-31T00:00:00"/>
    <x v="0"/>
    <n v="3"/>
    <x v="125"/>
    <x v="0"/>
    <s v="PT"/>
    <x v="2"/>
  </r>
  <r>
    <n v="9482.8019999999997"/>
    <s v="C004-50955"/>
    <x v="3"/>
    <n v="60"/>
    <s v="So0000-A5882267"/>
    <s v="G0000032"/>
    <d v="2014-03-31T00:00:00"/>
    <x v="0"/>
    <n v="3"/>
    <x v="125"/>
    <x v="0"/>
    <s v="PT"/>
    <x v="2"/>
  </r>
  <r>
    <n v="1978.1580000000001"/>
    <s v="C004-50955"/>
    <x v="3"/>
    <n v="43"/>
    <s v="So0000-A5895950"/>
    <s v="G0000033"/>
    <d v="2014-03-31T00:00:00"/>
    <x v="0"/>
    <n v="3"/>
    <x v="125"/>
    <x v="0"/>
    <s v="PT"/>
    <x v="2"/>
  </r>
  <r>
    <n v="11229.204"/>
    <s v="C004-50955"/>
    <x v="3"/>
    <n v="51"/>
    <s v="So0000-A5966233"/>
    <s v="G0000034"/>
    <d v="2014-03-31T00:00:00"/>
    <x v="0"/>
    <n v="3"/>
    <x v="125"/>
    <x v="0"/>
    <s v="PT"/>
    <x v="2"/>
  </r>
  <r>
    <n v="12784.800000000001"/>
    <s v="C004-50955"/>
    <x v="3"/>
    <n v="94"/>
    <s v="So0000-A5982350"/>
    <s v="G0000035"/>
    <d v="2014-03-31T00:00:00"/>
    <x v="0"/>
    <n v="3"/>
    <x v="125"/>
    <x v="0"/>
    <s v="PT"/>
    <x v="2"/>
  </r>
  <r>
    <n v="12444.6"/>
    <s v="C004-50955"/>
    <x v="3"/>
    <n v="56"/>
    <s v="So0000-A5998582"/>
    <s v="G0000036"/>
    <d v="2014-03-31T00:00:00"/>
    <x v="0"/>
    <n v="3"/>
    <x v="125"/>
    <x v="0"/>
    <s v="PT"/>
    <x v="2"/>
  </r>
  <r>
    <n v="10248"/>
    <s v="C004-50955"/>
    <x v="3"/>
    <n v="90"/>
    <s v="So0000-A6055575"/>
    <s v="G0000037"/>
    <d v="2014-03-31T00:00:00"/>
    <x v="0"/>
    <n v="3"/>
    <x v="125"/>
    <x v="0"/>
    <s v="PT"/>
    <x v="2"/>
  </r>
  <r>
    <n v="17881.5"/>
    <s v="C004-50955"/>
    <x v="3"/>
    <n v="99"/>
    <s v="So0000-A6164046"/>
    <s v="G0000038"/>
    <d v="2014-03-31T00:00:00"/>
    <x v="0"/>
    <n v="3"/>
    <x v="125"/>
    <x v="0"/>
    <s v="PT"/>
    <x v="2"/>
  </r>
  <r>
    <n v="1990.8000000000002"/>
    <s v="C004-50955"/>
    <x v="3"/>
    <n v="2"/>
    <s v="So0000-A6174014"/>
    <s v="G0000039"/>
    <d v="2014-03-31T00:00:00"/>
    <x v="0"/>
    <n v="3"/>
    <x v="125"/>
    <x v="0"/>
    <s v="PT"/>
    <x v="2"/>
  </r>
  <r>
    <n v="642.6"/>
    <s v="C004-50955"/>
    <x v="3"/>
    <n v="0"/>
    <s v="So1620-A5772330"/>
    <s v="G0000040"/>
    <d v="2014-03-31T00:00:00"/>
    <x v="0"/>
    <n v="3"/>
    <x v="125"/>
    <x v="0"/>
    <s v="PT"/>
    <x v="2"/>
  </r>
  <r>
    <n v="26405.148000000001"/>
    <s v="C004-50955"/>
    <x v="3"/>
    <n v="88"/>
    <s v="So0000-A6229118"/>
    <s v="G0000043"/>
    <d v="2014-03-31T00:00:00"/>
    <x v="0"/>
    <n v="3"/>
    <x v="125"/>
    <x v="0"/>
    <s v="PT"/>
    <x v="2"/>
  </r>
  <r>
    <n v="2898"/>
    <s v="C004-50955"/>
    <x v="3"/>
    <n v="1"/>
    <s v="So0000-A6241333"/>
    <s v="G0000044"/>
    <d v="2014-03-31T00:00:00"/>
    <x v="0"/>
    <n v="3"/>
    <x v="125"/>
    <x v="0"/>
    <s v="PT"/>
    <x v="2"/>
  </r>
  <r>
    <n v="30757.103999999999"/>
    <s v="C004-50955"/>
    <x v="3"/>
    <n v="177"/>
    <s v="So0000-A6259757"/>
    <s v="G0000045"/>
    <d v="2014-03-31T00:00:00"/>
    <x v="0"/>
    <n v="3"/>
    <x v="125"/>
    <x v="0"/>
    <s v="PT"/>
    <x v="2"/>
  </r>
  <r>
    <n v="61.277999999999999"/>
    <s v="C004-50955"/>
    <x v="3"/>
    <n v="2"/>
    <s v="So0000-A6641609"/>
    <s v="G0000049"/>
    <d v="2014-03-31T00:00:00"/>
    <x v="0"/>
    <n v="3"/>
    <x v="125"/>
    <x v="0"/>
    <s v="PT"/>
    <x v="2"/>
  </r>
  <r>
    <n v="11282.880000000001"/>
    <s v="C004-50955"/>
    <x v="3"/>
    <n v="25"/>
    <s v="So0000-A6219100"/>
    <s v="G-000106"/>
    <d v="2014-03-31T00:00:00"/>
    <x v="0"/>
    <n v="3"/>
    <x v="125"/>
    <x v="0"/>
    <s v="PT"/>
    <x v="2"/>
  </r>
  <r>
    <n v="743.4"/>
    <s v="C004-50955"/>
    <x v="3"/>
    <n v="0"/>
    <s v="So1620-A5796392"/>
    <s v="G0000046"/>
    <d v="2014-04-04T00:00:00"/>
    <x v="0"/>
    <n v="4"/>
    <x v="125"/>
    <x v="0"/>
    <s v="PT"/>
    <x v="2"/>
  </r>
  <r>
    <n v="13194.888000000001"/>
    <s v="C004-50955"/>
    <x v="3"/>
    <n v="72"/>
    <s v="So0000-A6299404"/>
    <s v="G0000046"/>
    <d v="2014-04-07T00:00:00"/>
    <x v="0"/>
    <n v="4"/>
    <x v="125"/>
    <x v="0"/>
    <s v="PT"/>
    <x v="2"/>
  </r>
  <r>
    <n v="16954.77"/>
    <s v="C004-50955"/>
    <x v="3"/>
    <n v="70"/>
    <s v="So0000-A6311537"/>
    <s v="G0000047"/>
    <d v="2014-04-07T00:00:00"/>
    <x v="0"/>
    <n v="4"/>
    <x v="125"/>
    <x v="0"/>
    <s v="PT"/>
    <x v="2"/>
  </r>
  <r>
    <n v="10689"/>
    <s v="C004-50955"/>
    <x v="3"/>
    <n v="82"/>
    <s v="So0000-A6512031"/>
    <s v="G0000048"/>
    <d v="2014-04-10T00:00:00"/>
    <x v="0"/>
    <n v="4"/>
    <x v="125"/>
    <x v="0"/>
    <s v="PT"/>
    <x v="2"/>
  </r>
  <r>
    <n v="15711.023999999999"/>
    <s v="C004-50955"/>
    <x v="3"/>
    <n v="191"/>
    <s v="So0000-A6772024"/>
    <s v="G0000050"/>
    <d v="2014-04-16T00:00:00"/>
    <x v="0"/>
    <n v="4"/>
    <x v="125"/>
    <x v="0"/>
    <s v="PT"/>
    <x v="2"/>
  </r>
  <r>
    <n v="8799.3359999999993"/>
    <s v="C004-50955"/>
    <x v="3"/>
    <n v="48"/>
    <s v="So0000-A6949999"/>
    <s v="G0000051"/>
    <d v="2014-04-18T00:00:00"/>
    <x v="0"/>
    <n v="4"/>
    <x v="125"/>
    <x v="0"/>
    <s v="PT"/>
    <x v="2"/>
  </r>
  <r>
    <n v="15394.722"/>
    <s v="C004-50955"/>
    <x v="3"/>
    <n v="76"/>
    <s v="So0000-A7005342"/>
    <s v="G0000052"/>
    <d v="2014-04-22T00:00:00"/>
    <x v="0"/>
    <n v="4"/>
    <x v="125"/>
    <x v="0"/>
    <s v="PT"/>
    <x v="2"/>
  </r>
  <r>
    <n v="14245.14"/>
    <s v="C004-50955"/>
    <x v="3"/>
    <n v="157"/>
    <s v="So0000-A7055832"/>
    <s v="G0000053"/>
    <d v="2014-04-23T00:00:00"/>
    <x v="0"/>
    <n v="4"/>
    <x v="125"/>
    <x v="0"/>
    <s v="PT"/>
    <x v="2"/>
  </r>
  <r>
    <n v="11420.85"/>
    <s v="C004-50955"/>
    <x v="3"/>
    <n v="96"/>
    <s v="So0000-A7137270"/>
    <s v="G0000054"/>
    <d v="2014-04-23T00:00:00"/>
    <x v="0"/>
    <n v="4"/>
    <x v="125"/>
    <x v="0"/>
    <s v="PT"/>
    <x v="2"/>
  </r>
  <r>
    <n v="17785.403999999999"/>
    <s v="C004-50955"/>
    <x v="3"/>
    <n v="88"/>
    <s v="So0000-A7201849"/>
    <s v="G0000055"/>
    <d v="2014-04-24T00:00:00"/>
    <x v="0"/>
    <n v="4"/>
    <x v="125"/>
    <x v="0"/>
    <s v="PT"/>
    <x v="2"/>
  </r>
  <r>
    <n v="1280.9580000000001"/>
    <s v="C004-50955"/>
    <x v="3"/>
    <n v="0"/>
    <s v="So1640-A8356753"/>
    <s v="G0000028"/>
    <d v="2014-04-30T00:00:00"/>
    <x v="0"/>
    <n v="4"/>
    <x v="125"/>
    <x v="0"/>
    <s v="PT"/>
    <x v="2"/>
  </r>
  <r>
    <n v="27192.858"/>
    <s v="C004-50955"/>
    <x v="3"/>
    <n v="112"/>
    <s v="So0000-A7529379"/>
    <s v="G0000056"/>
    <d v="2014-04-30T00:00:00"/>
    <x v="0"/>
    <n v="4"/>
    <x v="125"/>
    <x v="0"/>
    <s v="PT"/>
    <x v="2"/>
  </r>
  <r>
    <n v="12478.2"/>
    <s v="C004-50955"/>
    <x v="3"/>
    <n v="91"/>
    <s v="So0000-A7535562"/>
    <s v="G0000057"/>
    <d v="2014-04-30T00:00:00"/>
    <x v="0"/>
    <n v="4"/>
    <x v="125"/>
    <x v="0"/>
    <s v="PT"/>
    <x v="2"/>
  </r>
  <r>
    <n v="13608.336000000001"/>
    <s v="C004-50955"/>
    <x v="3"/>
    <n v="93"/>
    <s v="So0000-A7541773"/>
    <s v="G0000058"/>
    <d v="2014-04-30T00:00:00"/>
    <x v="0"/>
    <n v="4"/>
    <x v="125"/>
    <x v="0"/>
    <s v="PT"/>
    <x v="2"/>
  </r>
  <r>
    <n v="15036"/>
    <s v="C004-50955"/>
    <x v="3"/>
    <n v="50"/>
    <s v="So0000-A7591471"/>
    <s v="G0000059"/>
    <d v="2014-04-30T00:00:00"/>
    <x v="0"/>
    <n v="4"/>
    <x v="125"/>
    <x v="0"/>
    <s v="PT"/>
    <x v="2"/>
  </r>
  <r>
    <n v="25599"/>
    <s v="C004-50955"/>
    <x v="3"/>
    <n v="234"/>
    <s v="So0000-A7587205"/>
    <s v="G0000060"/>
    <d v="2014-04-30T00:00:00"/>
    <x v="0"/>
    <n v="4"/>
    <x v="125"/>
    <x v="0"/>
    <s v="PT"/>
    <x v="2"/>
  </r>
  <r>
    <n v="642.6"/>
    <s v="C004-50955"/>
    <x v="3"/>
    <n v="0"/>
    <s v="So1640-A8338690"/>
    <s v="G0000061"/>
    <d v="2014-04-30T00:00:00"/>
    <x v="0"/>
    <n v="4"/>
    <x v="125"/>
    <x v="0"/>
    <s v="PT"/>
    <x v="2"/>
  </r>
  <r>
    <n v="180.6"/>
    <s v="C004-50955"/>
    <x v="3"/>
    <n v="0"/>
    <s v="So1640-A8349204"/>
    <s v="G0000062"/>
    <d v="2014-04-30T00:00:00"/>
    <x v="0"/>
    <n v="4"/>
    <x v="125"/>
    <x v="0"/>
    <s v="PT"/>
    <x v="2"/>
  </r>
  <r>
    <n v="247.8"/>
    <s v="C004-50955"/>
    <x v="3"/>
    <n v="0"/>
    <s v="So1640-A8364405"/>
    <s v="G0000063"/>
    <d v="2014-04-30T00:00:00"/>
    <x v="0"/>
    <n v="4"/>
    <x v="125"/>
    <x v="0"/>
    <s v="PT"/>
    <x v="2"/>
  </r>
  <r>
    <n v="32319.84"/>
    <s v="C004-50955"/>
    <x v="3"/>
    <n v="110"/>
    <s v="So0000-A7625437"/>
    <s v="G0000064"/>
    <d v="2014-04-30T00:00:00"/>
    <x v="0"/>
    <n v="4"/>
    <x v="125"/>
    <x v="0"/>
    <s v="PT"/>
    <x v="2"/>
  </r>
  <r>
    <n v="12762.456"/>
    <s v="C004-50955"/>
    <x v="3"/>
    <n v="68"/>
    <s v="So0000-A7847765"/>
    <s v="G0000065"/>
    <d v="2014-05-09T00:00:00"/>
    <x v="0"/>
    <n v="5"/>
    <x v="125"/>
    <x v="0"/>
    <s v="PT"/>
    <x v="2"/>
  </r>
  <r>
    <n v="24093.216"/>
    <s v="C004-50955"/>
    <x v="3"/>
    <n v="142"/>
    <s v="So0000-A8118025"/>
    <s v="G0000066"/>
    <d v="2014-05-12T00:00:00"/>
    <x v="0"/>
    <n v="5"/>
    <x v="125"/>
    <x v="0"/>
    <s v="PT"/>
    <x v="2"/>
  </r>
  <r>
    <n v="12247.2"/>
    <s v="C004-50955"/>
    <x v="3"/>
    <n v="69"/>
    <s v="So0000-A8191778"/>
    <s v="G0000067"/>
    <d v="2014-05-13T00:00:00"/>
    <x v="0"/>
    <n v="5"/>
    <x v="125"/>
    <x v="0"/>
    <s v="PT"/>
    <x v="2"/>
  </r>
  <r>
    <n v="9456.3420000000006"/>
    <s v="C004-50955"/>
    <x v="3"/>
    <n v="59"/>
    <s v="So0000-A8299751"/>
    <s v="G0000068"/>
    <d v="2014-05-14T00:00:00"/>
    <x v="0"/>
    <n v="5"/>
    <x v="125"/>
    <x v="0"/>
    <s v="PT"/>
    <x v="2"/>
  </r>
  <r>
    <n v="11406.57"/>
    <s v="C004-50955"/>
    <x v="3"/>
    <n v="120"/>
    <s v="So0000-A8344944"/>
    <s v="G0000069"/>
    <d v="2014-05-15T00:00:00"/>
    <x v="0"/>
    <n v="5"/>
    <x v="125"/>
    <x v="0"/>
    <s v="PT"/>
    <x v="2"/>
  </r>
  <r>
    <n v="16083.353999999999"/>
    <s v="C004-50955"/>
    <x v="3"/>
    <n v="50"/>
    <s v="So0000-A8771200"/>
    <s v="G0000070"/>
    <d v="2014-05-21T00:00:00"/>
    <x v="0"/>
    <n v="5"/>
    <x v="125"/>
    <x v="0"/>
    <s v="PT"/>
    <x v="2"/>
  </r>
  <r>
    <n v="20646.275999999998"/>
    <s v="C004-50955"/>
    <x v="3"/>
    <n v="71"/>
    <s v="So0000-A8854376"/>
    <s v="G0000071"/>
    <d v="2014-05-22T00:00:00"/>
    <x v="0"/>
    <n v="5"/>
    <x v="125"/>
    <x v="0"/>
    <s v="PT"/>
    <x v="2"/>
  </r>
  <r>
    <n v="15816.36"/>
    <s v="C004-50955"/>
    <x v="3"/>
    <n v="86"/>
    <s v="So0000-A9015294"/>
    <s v="G0000072"/>
    <d v="2014-05-23T00:00:00"/>
    <x v="0"/>
    <n v="5"/>
    <x v="125"/>
    <x v="0"/>
    <s v="PT"/>
    <x v="2"/>
  </r>
  <r>
    <n v="13161.162"/>
    <s v="C004-50955"/>
    <x v="3"/>
    <n v="72"/>
    <s v="So0000-A9051039"/>
    <s v="G0000073"/>
    <d v="2014-05-26T00:00:00"/>
    <x v="0"/>
    <n v="5"/>
    <x v="125"/>
    <x v="0"/>
    <s v="PT"/>
    <x v="2"/>
  </r>
  <r>
    <n v="14868"/>
    <s v="C004-50955"/>
    <x v="3"/>
    <n v="39"/>
    <s v="So0000-A9183053"/>
    <s v="G0000074"/>
    <d v="2014-05-27T00:00:00"/>
    <x v="0"/>
    <n v="5"/>
    <x v="125"/>
    <x v="0"/>
    <s v="PT"/>
    <x v="2"/>
  </r>
  <r>
    <n v="5719.1820000000007"/>
    <s v="C004-50955"/>
    <x v="3"/>
    <n v="16"/>
    <s v="So0000-A9353122"/>
    <s v="G0000075"/>
    <d v="2014-05-29T00:00:00"/>
    <x v="0"/>
    <n v="5"/>
    <x v="125"/>
    <x v="0"/>
    <s v="PT"/>
    <x v="2"/>
  </r>
  <r>
    <n v="5255.880000000001"/>
    <s v="C004-50955"/>
    <x v="3"/>
    <n v="96"/>
    <s v="So0000-A9417690"/>
    <s v="G0000076"/>
    <d v="2014-05-29T00:00:00"/>
    <x v="0"/>
    <n v="5"/>
    <x v="125"/>
    <x v="0"/>
    <s v="PT"/>
    <x v="2"/>
  </r>
  <r>
    <n v="2175.9780000000001"/>
    <s v="C004-50955"/>
    <x v="3"/>
    <n v="79"/>
    <s v="So0000-A9488060"/>
    <s v="G0000077"/>
    <d v="2014-05-30T00:00:00"/>
    <x v="0"/>
    <n v="5"/>
    <x v="125"/>
    <x v="0"/>
    <s v="PT"/>
    <x v="2"/>
  </r>
  <r>
    <n v="340.2"/>
    <s v="C004-50955"/>
    <x v="3"/>
    <n v="0"/>
    <s v="So1660-A3723082"/>
    <s v="G0000000"/>
    <d v="2014-05-31T00:00:00"/>
    <x v="0"/>
    <n v="5"/>
    <x v="125"/>
    <x v="0"/>
    <s v="PT"/>
    <x v="2"/>
  </r>
  <r>
    <n v="7601.16"/>
    <s v="C004-50955"/>
    <x v="3"/>
    <n v="56"/>
    <s v="So0000-A9592755"/>
    <s v="G0000078"/>
    <d v="2014-05-31T00:00:00"/>
    <x v="0"/>
    <n v="5"/>
    <x v="125"/>
    <x v="0"/>
    <s v="PT"/>
    <x v="2"/>
  </r>
  <r>
    <n v="7011.8580000000002"/>
    <s v="C004-50955"/>
    <x v="3"/>
    <n v="9"/>
    <s v="So0000-A9603645"/>
    <s v="G0000079"/>
    <d v="2014-05-31T00:00:00"/>
    <x v="0"/>
    <n v="5"/>
    <x v="125"/>
    <x v="0"/>
    <s v="PT"/>
    <x v="2"/>
  </r>
  <r>
    <n v="378"/>
    <s v="C004-50955"/>
    <x v="3"/>
    <n v="0"/>
    <s v="So1660-A3604961"/>
    <s v="G0000080"/>
    <d v="2014-05-31T00:00:00"/>
    <x v="0"/>
    <n v="5"/>
    <x v="125"/>
    <x v="0"/>
    <s v="PT"/>
    <x v="2"/>
  </r>
  <r>
    <n v="22526.7"/>
    <s v="C004-50955"/>
    <x v="3"/>
    <n v="69"/>
    <s v="So0000-A9715181"/>
    <s v="G0000081"/>
    <d v="2014-05-31T00:00:00"/>
    <x v="0"/>
    <n v="5"/>
    <x v="125"/>
    <x v="0"/>
    <s v="PT"/>
    <x v="2"/>
  </r>
  <r>
    <n v="2112.558"/>
    <s v="C004-50955"/>
    <x v="3"/>
    <n v="2"/>
    <s v="So0000-A9721809"/>
    <s v="G0000082"/>
    <d v="2014-05-31T00:00:00"/>
    <x v="0"/>
    <n v="5"/>
    <x v="125"/>
    <x v="0"/>
    <s v="PT"/>
    <x v="2"/>
  </r>
  <r>
    <n v="37.800000000000004"/>
    <s v="C004-50955"/>
    <x v="3"/>
    <n v="0"/>
    <s v="So1660-A3689749"/>
    <s v="G0000083"/>
    <d v="2014-05-31T00:00:00"/>
    <x v="0"/>
    <n v="5"/>
    <x v="125"/>
    <x v="0"/>
    <s v="PT"/>
    <x v="2"/>
  </r>
  <r>
    <n v="35652.162000000004"/>
    <s v="C004-50955"/>
    <x v="3"/>
    <n v="226"/>
    <s v="So0000-A9815915"/>
    <s v="G0000084"/>
    <d v="2014-05-31T00:00:00"/>
    <x v="0"/>
    <n v="5"/>
    <x v="125"/>
    <x v="0"/>
    <s v="PT"/>
    <x v="2"/>
  </r>
  <r>
    <n v="-31584.756000000001"/>
    <s v="C004-50955"/>
    <x v="3"/>
    <n v="-222"/>
    <s v="So0010-A0694281"/>
    <s v="G0000084"/>
    <d v="2014-05-31T00:00:00"/>
    <x v="0"/>
    <n v="5"/>
    <x v="125"/>
    <x v="0"/>
    <s v="PT"/>
    <x v="2"/>
  </r>
  <r>
    <n v="31597.356000000003"/>
    <s v="C004-50955"/>
    <x v="3"/>
    <n v="222"/>
    <s v="So0010-A0716734"/>
    <s v="G0000084"/>
    <d v="2014-05-31T00:00:00"/>
    <x v="0"/>
    <n v="5"/>
    <x v="125"/>
    <x v="0"/>
    <s v="PT"/>
    <x v="2"/>
  </r>
  <r>
    <n v="898.80000000000007"/>
    <s v="C004-50955"/>
    <x v="3"/>
    <n v="0"/>
    <s v="So1660-A3714042"/>
    <s v="G0000085"/>
    <d v="2014-05-31T00:00:00"/>
    <x v="0"/>
    <n v="5"/>
    <x v="125"/>
    <x v="0"/>
    <s v="PT"/>
    <x v="2"/>
  </r>
  <r>
    <n v="-898.80000000000007"/>
    <s v="C004-50955"/>
    <x v="3"/>
    <n v="0"/>
    <s v="So1660-A3741082"/>
    <s v="G0000085"/>
    <d v="2014-05-31T00:00:00"/>
    <x v="0"/>
    <n v="5"/>
    <x v="125"/>
    <x v="0"/>
    <s v="PT"/>
    <x v="2"/>
  </r>
  <r>
    <n v="861"/>
    <s v="C004-50955"/>
    <x v="3"/>
    <n v="0"/>
    <s v="So1660-A3752514"/>
    <s v="G0000085"/>
    <d v="2014-05-31T00:00:00"/>
    <x v="0"/>
    <n v="5"/>
    <x v="125"/>
    <x v="0"/>
    <s v="PT"/>
    <x v="2"/>
  </r>
  <r>
    <n v="5102.9580000000005"/>
    <s v="C004-50955"/>
    <x v="3"/>
    <n v="8"/>
    <s v="So0000-A9846991"/>
    <s v="G0000086"/>
    <d v="2014-05-31T00:00:00"/>
    <x v="0"/>
    <n v="5"/>
    <x v="125"/>
    <x v="0"/>
    <s v="PT"/>
    <x v="2"/>
  </r>
  <r>
    <n v="40332.642"/>
    <s v="C004-50955"/>
    <x v="3"/>
    <n v="155"/>
    <s v="So0010-A0055349"/>
    <s v="G0000087"/>
    <d v="2014-05-31T00:00:00"/>
    <x v="0"/>
    <n v="5"/>
    <x v="125"/>
    <x v="0"/>
    <s v="PT"/>
    <x v="2"/>
  </r>
  <r>
    <n v="2099.9580000000001"/>
    <s v="C004-50955"/>
    <x v="3"/>
    <n v="6"/>
    <s v="So0000-A9937259"/>
    <s v="G0000088"/>
    <d v="2014-05-31T00:00:00"/>
    <x v="0"/>
    <n v="5"/>
    <x v="125"/>
    <x v="0"/>
    <s v="PT"/>
    <x v="2"/>
  </r>
  <r>
    <n v="-4067.364"/>
    <s v="C004-50955"/>
    <x v="3"/>
    <n v="-4"/>
    <s v="So0010-A0105724"/>
    <s v="G0000090"/>
    <d v="2014-05-31T00:00:00"/>
    <x v="0"/>
    <n v="5"/>
    <x v="125"/>
    <x v="0"/>
    <s v="PT"/>
    <x v="2"/>
  </r>
  <r>
    <n v="40332.642"/>
    <s v="C004-50955"/>
    <x v="3"/>
    <n v="155"/>
    <s v="So0000-A9926447"/>
    <s v="G0000087"/>
    <d v="2014-06-05T00:00:00"/>
    <x v="0"/>
    <n v="6"/>
    <x v="125"/>
    <x v="0"/>
    <s v="PT"/>
    <x v="2"/>
  </r>
  <r>
    <n v="-40332.642"/>
    <s v="C004-50955"/>
    <x v="3"/>
    <n v="-155"/>
    <s v="So0010-A0039889"/>
    <s v="G0000087"/>
    <d v="2014-06-05T00:00:00"/>
    <x v="0"/>
    <n v="6"/>
    <x v="125"/>
    <x v="0"/>
    <s v="PT"/>
    <x v="2"/>
  </r>
  <r>
    <n v="53515.98"/>
    <s v="C004-50955"/>
    <x v="3"/>
    <n v="61"/>
    <s v="So0010-A0243022"/>
    <s v="G0000091"/>
    <d v="2014-06-10T00:00:00"/>
    <x v="0"/>
    <n v="6"/>
    <x v="125"/>
    <x v="0"/>
    <s v="PT"/>
    <x v="2"/>
  </r>
  <r>
    <n v="18483.653999999999"/>
    <s v="C004-50955"/>
    <x v="3"/>
    <n v="29"/>
    <s v="So0010-A0736486"/>
    <s v="G0000092"/>
    <d v="2014-06-16T00:00:00"/>
    <x v="0"/>
    <n v="6"/>
    <x v="125"/>
    <x v="0"/>
    <s v="PT"/>
    <x v="2"/>
  </r>
  <r>
    <n v="23629.200000000001"/>
    <s v="C004-50955"/>
    <x v="3"/>
    <n v="69"/>
    <s v="So0010-A0806528"/>
    <s v="G0000093"/>
    <d v="2014-06-16T00:00:00"/>
    <x v="0"/>
    <n v="6"/>
    <x v="125"/>
    <x v="0"/>
    <s v="PT"/>
    <x v="2"/>
  </r>
  <r>
    <n v="31177.272000000001"/>
    <s v="C004-50955"/>
    <x v="3"/>
    <n v="63"/>
    <s v="So0010-A0878509"/>
    <s v="G0000094"/>
    <d v="2014-06-17T00:00:00"/>
    <x v="0"/>
    <n v="6"/>
    <x v="125"/>
    <x v="0"/>
    <s v="PT"/>
    <x v="2"/>
  </r>
  <r>
    <n v="17261.16"/>
    <s v="C004-50955"/>
    <x v="3"/>
    <n v="60"/>
    <s v="So0010-A0896757"/>
    <s v="G0000095"/>
    <d v="2014-06-18T00:00:00"/>
    <x v="0"/>
    <n v="6"/>
    <x v="125"/>
    <x v="0"/>
    <s v="PT"/>
    <x v="2"/>
  </r>
  <r>
    <n v="13188.42"/>
    <s v="C004-50955"/>
    <x v="3"/>
    <n v="121"/>
    <s v="So0010-A0958543"/>
    <s v="G0000096"/>
    <d v="2014-06-19T00:00:00"/>
    <x v="0"/>
    <n v="6"/>
    <x v="125"/>
    <x v="0"/>
    <s v="PT"/>
    <x v="2"/>
  </r>
  <r>
    <n v="37552.620000000003"/>
    <s v="C004-50955"/>
    <x v="3"/>
    <n v="55"/>
    <s v="So0010-A0987463"/>
    <s v="G0000097"/>
    <d v="2014-06-19T00:00:00"/>
    <x v="0"/>
    <n v="6"/>
    <x v="125"/>
    <x v="0"/>
    <s v="PT"/>
    <x v="2"/>
  </r>
  <r>
    <n v="4410"/>
    <s v="C004-50955"/>
    <x v="3"/>
    <n v="7"/>
    <s v="So0010-A1156654"/>
    <s v="G0000099"/>
    <d v="2014-06-19T00:00:00"/>
    <x v="0"/>
    <n v="6"/>
    <x v="125"/>
    <x v="0"/>
    <s v="PT"/>
    <x v="2"/>
  </r>
  <r>
    <n v="17819.760000000002"/>
    <s v="C004-50955"/>
    <x v="3"/>
    <n v="79"/>
    <s v="So0010-A1214194"/>
    <s v="G0000098"/>
    <d v="2014-06-23T00:00:00"/>
    <x v="0"/>
    <n v="6"/>
    <x v="125"/>
    <x v="0"/>
    <s v="PT"/>
    <x v="2"/>
  </r>
  <r>
    <n v="12790.260000000002"/>
    <s v="C004-50955"/>
    <x v="3"/>
    <n v="68"/>
    <s v="So0010-A1649528"/>
    <s v="G0000100"/>
    <d v="2014-06-30T00:00:00"/>
    <x v="0"/>
    <n v="6"/>
    <x v="125"/>
    <x v="0"/>
    <s v="PT"/>
    <x v="2"/>
  </r>
  <r>
    <n v="21092.400000000001"/>
    <s v="C004-50955"/>
    <x v="3"/>
    <n v="51"/>
    <s v="So0010-A1663404"/>
    <s v="G0000101"/>
    <d v="2014-06-30T00:00:00"/>
    <x v="0"/>
    <n v="6"/>
    <x v="125"/>
    <x v="0"/>
    <s v="PT"/>
    <x v="2"/>
  </r>
  <r>
    <n v="58288.020000000004"/>
    <s v="C004-50955"/>
    <x v="3"/>
    <n v="88"/>
    <s v="So0010-A1739567"/>
    <s v="G0000102"/>
    <d v="2014-06-30T00:00:00"/>
    <x v="0"/>
    <n v="6"/>
    <x v="125"/>
    <x v="0"/>
    <s v="PT"/>
    <x v="2"/>
  </r>
  <r>
    <n v="58288.020000000004"/>
    <s v="C004-50955"/>
    <x v="3"/>
    <n v="88"/>
    <s v="So0010-A2492695"/>
    <s v="G0000102"/>
    <d v="2014-06-30T00:00:00"/>
    <x v="0"/>
    <n v="6"/>
    <x v="125"/>
    <x v="0"/>
    <s v="PT"/>
    <x v="2"/>
  </r>
  <r>
    <n v="14922.6"/>
    <s v="C004-50955"/>
    <x v="3"/>
    <n v="17"/>
    <s v="So0010-A1758536"/>
    <s v="G0000103"/>
    <d v="2014-06-30T00:00:00"/>
    <x v="0"/>
    <n v="6"/>
    <x v="125"/>
    <x v="0"/>
    <s v="PT"/>
    <x v="2"/>
  </r>
  <r>
    <n v="588"/>
    <s v="C004-50955"/>
    <x v="3"/>
    <n v="0"/>
    <s v="So1670-A8288317"/>
    <s v="G0000104"/>
    <d v="2014-06-30T00:00:00"/>
    <x v="0"/>
    <n v="6"/>
    <x v="125"/>
    <x v="0"/>
    <s v="PT"/>
    <x v="2"/>
  </r>
  <r>
    <n v="-58288.020000000004"/>
    <s v="C004-50955"/>
    <x v="3"/>
    <n v="-88"/>
    <s v="So0010-A1792280"/>
    <s v="G0000105"/>
    <d v="2014-06-30T00:00:00"/>
    <x v="0"/>
    <n v="6"/>
    <x v="125"/>
    <x v="0"/>
    <s v="PT"/>
    <x v="2"/>
  </r>
  <r>
    <n v="17610.18"/>
    <s v="C004-50955"/>
    <x v="3"/>
    <n v="82"/>
    <s v="So0010-A1829327"/>
    <s v="G0000107"/>
    <d v="2014-06-30T00:00:00"/>
    <x v="0"/>
    <n v="6"/>
    <x v="125"/>
    <x v="0"/>
    <s v="PT"/>
    <x v="2"/>
  </r>
  <r>
    <n v="13053.6"/>
    <s v="C004-50955"/>
    <x v="3"/>
    <n v="19"/>
    <s v="So0010-A1844886"/>
    <s v="G0000108"/>
    <d v="2014-06-30T00:00:00"/>
    <x v="0"/>
    <n v="6"/>
    <x v="125"/>
    <x v="0"/>
    <s v="PT"/>
    <x v="2"/>
  </r>
  <r>
    <n v="4288.2"/>
    <s v="C004-50955"/>
    <x v="3"/>
    <n v="5"/>
    <s v="So0010-A1856607"/>
    <s v="G0000109"/>
    <d v="2014-06-30T00:00:00"/>
    <x v="0"/>
    <n v="6"/>
    <x v="125"/>
    <x v="0"/>
    <s v="PT"/>
    <x v="2"/>
  </r>
  <r>
    <n v="231"/>
    <s v="C004-50955"/>
    <x v="3"/>
    <n v="0"/>
    <s v="So1670-A8293075"/>
    <s v="G0000110"/>
    <d v="2014-06-30T00:00:00"/>
    <x v="0"/>
    <n v="6"/>
    <x v="125"/>
    <x v="0"/>
    <s v="PT"/>
    <x v="2"/>
  </r>
  <r>
    <n v="18816"/>
    <s v="C004-50955"/>
    <x v="3"/>
    <n v="84"/>
    <s v="So0010-A1913183"/>
    <s v="G0000111"/>
    <d v="2014-06-30T00:00:00"/>
    <x v="0"/>
    <n v="6"/>
    <x v="125"/>
    <x v="0"/>
    <s v="PT"/>
    <x v="2"/>
  </r>
  <r>
    <n v="8164.8"/>
    <s v="C004-50955"/>
    <x v="3"/>
    <n v="2"/>
    <s v="So0010-A1935800"/>
    <s v="G0000112"/>
    <d v="2014-06-30T00:00:00"/>
    <x v="0"/>
    <n v="6"/>
    <x v="125"/>
    <x v="0"/>
    <s v="PT"/>
    <x v="2"/>
  </r>
  <r>
    <n v="75.600000000000009"/>
    <s v="C004-50955"/>
    <x v="3"/>
    <n v="0"/>
    <s v="So1670-A8305673"/>
    <s v="G0000113"/>
    <d v="2014-06-30T00:00:00"/>
    <x v="0"/>
    <n v="6"/>
    <x v="125"/>
    <x v="0"/>
    <s v="PT"/>
    <x v="2"/>
  </r>
  <r>
    <n v="38017.980000000003"/>
    <s v="C004-50955"/>
    <x v="3"/>
    <n v="214"/>
    <s v="So0010-A2073685"/>
    <s v="G0000114"/>
    <d v="2014-06-30T00:00:00"/>
    <x v="0"/>
    <n v="6"/>
    <x v="125"/>
    <x v="0"/>
    <s v="PT"/>
    <x v="2"/>
  </r>
  <r>
    <n v="1541.4"/>
    <s v="C004-50955"/>
    <x v="3"/>
    <n v="5"/>
    <s v="So0010-A2088722"/>
    <s v="G0000115"/>
    <d v="2014-06-30T00:00:00"/>
    <x v="0"/>
    <n v="6"/>
    <x v="125"/>
    <x v="0"/>
    <s v="PT"/>
    <x v="2"/>
  </r>
  <r>
    <n v="1642.2"/>
    <s v="C004-50955"/>
    <x v="3"/>
    <n v="0"/>
    <s v="So1670-A8401827"/>
    <s v="G0000116"/>
    <d v="2014-06-30T00:00:00"/>
    <x v="0"/>
    <n v="6"/>
    <x v="125"/>
    <x v="0"/>
    <s v="PT"/>
    <x v="2"/>
  </r>
  <r>
    <n v="20.958000000000002"/>
    <s v="C004-50955"/>
    <x v="3"/>
    <n v="1"/>
    <s v="So0010-A2153211"/>
    <s v="G0000117"/>
    <d v="2014-06-30T00:00:00"/>
    <x v="0"/>
    <n v="6"/>
    <x v="125"/>
    <x v="0"/>
    <s v="PT"/>
    <x v="2"/>
  </r>
  <r>
    <n v="75.39"/>
    <s v="C004-50955"/>
    <x v="3"/>
    <n v="1"/>
    <s v="So0010-A2168322"/>
    <s v="G0000118"/>
    <d v="2014-06-30T00:00:00"/>
    <x v="0"/>
    <n v="6"/>
    <x v="125"/>
    <x v="0"/>
    <s v="PT"/>
    <x v="2"/>
  </r>
  <r>
    <n v="8530.2000000000007"/>
    <s v="C004-50955"/>
    <x v="3"/>
    <n v="28"/>
    <s v="So0010-A2539582"/>
    <s v="G0000121"/>
    <d v="2014-06-30T00:00:00"/>
    <x v="0"/>
    <n v="6"/>
    <x v="125"/>
    <x v="0"/>
    <s v="PT"/>
    <x v="2"/>
  </r>
  <r>
    <n v="4944.3240000000005"/>
    <s v="C004-50955"/>
    <x v="3"/>
    <n v="6"/>
    <s v="So0010-A2699850"/>
    <s v="G0000122"/>
    <d v="2014-06-30T00:00:00"/>
    <x v="0"/>
    <n v="6"/>
    <x v="125"/>
    <x v="0"/>
    <s v="PT"/>
    <x v="2"/>
  </r>
  <r>
    <n v="1096.2"/>
    <s v="C004-50955"/>
    <x v="3"/>
    <n v="2"/>
    <s v="So0010-A2676393"/>
    <s v="G0000123"/>
    <d v="2014-06-30T00:00:00"/>
    <x v="0"/>
    <n v="6"/>
    <x v="125"/>
    <x v="0"/>
    <s v="PT"/>
    <x v="2"/>
  </r>
  <r>
    <n v="58288.020000000004"/>
    <s v="C004-50955"/>
    <x v="3"/>
    <n v="88"/>
    <s v="So0010-A1803903"/>
    <s v="G0000106"/>
    <d v="2014-07-02T00:00:00"/>
    <x v="0"/>
    <n v="7"/>
    <x v="125"/>
    <x v="0"/>
    <s v="PT"/>
    <x v="2"/>
  </r>
  <r>
    <n v="-58288.020000000004"/>
    <s v="C004-50955"/>
    <x v="3"/>
    <n v="-88"/>
    <s v="So0010-A2504418"/>
    <s v="G0000106"/>
    <d v="2014-07-02T00:00:00"/>
    <x v="0"/>
    <n v="7"/>
    <x v="125"/>
    <x v="0"/>
    <s v="PT"/>
    <x v="2"/>
  </r>
  <r>
    <n v="30253.146000000001"/>
    <s v="C004-50955"/>
    <x v="3"/>
    <n v="42"/>
    <s v="So0010-A2362938"/>
    <s v="G0000119"/>
    <d v="2014-07-07T00:00:00"/>
    <x v="0"/>
    <n v="7"/>
    <x v="125"/>
    <x v="0"/>
    <s v="PT"/>
    <x v="2"/>
  </r>
  <r>
    <n v="26046.636000000002"/>
    <s v="C004-50955"/>
    <x v="3"/>
    <n v="53"/>
    <s v="So0010-A2398851"/>
    <s v="G0000120"/>
    <d v="2014-07-08T00:00:00"/>
    <x v="0"/>
    <n v="7"/>
    <x v="125"/>
    <x v="0"/>
    <s v="PT"/>
    <x v="2"/>
  </r>
  <r>
    <n v="9339.1200000000008"/>
    <s v="C004-50955"/>
    <x v="3"/>
    <n v="33"/>
    <s v="So0010-A2625324"/>
    <s v="G0000122"/>
    <d v="2014-07-10T00:00:00"/>
    <x v="0"/>
    <n v="7"/>
    <x v="125"/>
    <x v="0"/>
    <s v="PT"/>
    <x v="2"/>
  </r>
  <r>
    <n v="71703.744000000006"/>
    <s v="C004-50955"/>
    <x v="3"/>
    <n v="185"/>
    <s v="So0010-A2868006"/>
    <s v="G0000124"/>
    <d v="2014-07-15T00:00:00"/>
    <x v="0"/>
    <n v="7"/>
    <x v="125"/>
    <x v="0"/>
    <s v="PT"/>
    <x v="2"/>
  </r>
  <r>
    <n v="5128.9140000000007"/>
    <s v="C004-50955"/>
    <x v="3"/>
    <n v="19"/>
    <s v="So0010-A2901808"/>
    <s v="G0000125"/>
    <d v="2014-07-15T00:00:00"/>
    <x v="0"/>
    <n v="7"/>
    <x v="125"/>
    <x v="0"/>
    <s v="PT"/>
    <x v="2"/>
  </r>
  <r>
    <n v="16047.654"/>
    <s v="C004-50955"/>
    <x v="3"/>
    <n v="98"/>
    <s v="So0010-A3052101"/>
    <s v="G0000126"/>
    <d v="2014-07-18T00:00:00"/>
    <x v="0"/>
    <n v="7"/>
    <x v="125"/>
    <x v="0"/>
    <s v="PT"/>
    <x v="2"/>
  </r>
  <r>
    <n v="27209.028000000002"/>
    <s v="C004-50955"/>
    <x v="3"/>
    <n v="70"/>
    <s v="So0010-A3075621"/>
    <s v="G0000127"/>
    <d v="2014-07-23T00:00:00"/>
    <x v="0"/>
    <n v="7"/>
    <x v="125"/>
    <x v="0"/>
    <s v="PT"/>
    <x v="2"/>
  </r>
  <r>
    <n v="12549.6"/>
    <s v="C004-50955"/>
    <x v="3"/>
    <n v="55"/>
    <s v="So0010-A3415095"/>
    <s v="G0000128"/>
    <d v="2014-07-25T00:00:00"/>
    <x v="0"/>
    <n v="7"/>
    <x v="125"/>
    <x v="0"/>
    <s v="PT"/>
    <x v="2"/>
  </r>
  <r>
    <n v="23996.7"/>
    <s v="C004-50955"/>
    <x v="3"/>
    <n v="67"/>
    <s v="So0010-A3428924"/>
    <s v="G0000129"/>
    <d v="2014-07-28T00:00:00"/>
    <x v="0"/>
    <n v="7"/>
    <x v="125"/>
    <x v="0"/>
    <s v="PT"/>
    <x v="2"/>
  </r>
  <r>
    <n v="15033.480000000001"/>
    <s v="C004-50955"/>
    <x v="3"/>
    <n v="92"/>
    <s v="So0010-A3438605"/>
    <s v="G0000130"/>
    <d v="2014-07-28T00:00:00"/>
    <x v="0"/>
    <n v="7"/>
    <x v="125"/>
    <x v="0"/>
    <s v="PT"/>
    <x v="2"/>
  </r>
  <r>
    <n v="9762.69"/>
    <s v="C004-50955"/>
    <x v="3"/>
    <n v="91"/>
    <s v="So0010-A3508806"/>
    <s v="G0000131"/>
    <d v="2014-07-29T00:00:00"/>
    <x v="0"/>
    <n v="7"/>
    <x v="125"/>
    <x v="0"/>
    <s v="PT"/>
    <x v="2"/>
  </r>
  <r>
    <n v="20632.752000000004"/>
    <s v="C004-50955"/>
    <x v="3"/>
    <n v="26"/>
    <s v="So0010-A3558378"/>
    <s v="G0000132"/>
    <d v="2014-07-30T00:00:00"/>
    <x v="0"/>
    <n v="7"/>
    <x v="125"/>
    <x v="0"/>
    <s v="PT"/>
    <x v="2"/>
  </r>
  <r>
    <n v="13037.43"/>
    <s v="C004-50955"/>
    <x v="3"/>
    <n v="93"/>
    <s v="So0010-A3579899"/>
    <s v="G0000133"/>
    <d v="2014-07-30T00:00:00"/>
    <x v="0"/>
    <n v="7"/>
    <x v="125"/>
    <x v="0"/>
    <s v="PT"/>
    <x v="2"/>
  </r>
  <r>
    <n v="17545.542000000001"/>
    <s v="C004-50955"/>
    <x v="3"/>
    <n v="223"/>
    <s v="So0010-A3889977"/>
    <s v="G0000105"/>
    <d v="2014-07-31T00:00:00"/>
    <x v="0"/>
    <n v="7"/>
    <x v="125"/>
    <x v="0"/>
    <s v="PT"/>
    <x v="2"/>
  </r>
  <r>
    <n v="3712.8"/>
    <s v="C004-50955"/>
    <x v="3"/>
    <n v="4"/>
    <s v="So0010-A3929304"/>
    <s v="G0000106"/>
    <d v="2014-07-31T00:00:00"/>
    <x v="0"/>
    <n v="7"/>
    <x v="125"/>
    <x v="0"/>
    <s v="PT"/>
    <x v="2"/>
  </r>
  <r>
    <n v="-1239.0419999999999"/>
    <s v="C004-50955"/>
    <x v="3"/>
    <n v="-4"/>
    <s v="So0010-A4189116"/>
    <s v="G0000115"/>
    <d v="2014-07-31T00:00:00"/>
    <x v="0"/>
    <n v="7"/>
    <x v="125"/>
    <x v="0"/>
    <s v="PT"/>
    <x v="2"/>
  </r>
  <r>
    <n v="13047.972"/>
    <s v="C004-50955"/>
    <x v="3"/>
    <n v="59"/>
    <s v="So0010-A3639839"/>
    <s v="G0000134"/>
    <d v="2014-07-31T00:00:00"/>
    <x v="0"/>
    <n v="7"/>
    <x v="125"/>
    <x v="0"/>
    <s v="PT"/>
    <x v="2"/>
  </r>
  <r>
    <n v="16487.856"/>
    <s v="C004-50955"/>
    <x v="3"/>
    <n v="13"/>
    <s v="So0010-A3776093"/>
    <s v="G0000135"/>
    <d v="2014-07-31T00:00:00"/>
    <x v="0"/>
    <n v="7"/>
    <x v="125"/>
    <x v="0"/>
    <s v="PT"/>
    <x v="2"/>
  </r>
  <r>
    <n v="751.75800000000004"/>
    <s v="C004-50955"/>
    <x v="3"/>
    <n v="0"/>
    <s v="So1700-A0997440"/>
    <s v="G0000136"/>
    <d v="2014-07-31T00:00:00"/>
    <x v="0"/>
    <n v="7"/>
    <x v="125"/>
    <x v="0"/>
    <s v="PT"/>
    <x v="2"/>
  </r>
  <r>
    <n v="957.6"/>
    <s v="C004-50955"/>
    <x v="3"/>
    <n v="0"/>
    <s v="So1700-A8263906"/>
    <s v="G0000137"/>
    <d v="2014-07-31T00:00:00"/>
    <x v="0"/>
    <n v="7"/>
    <x v="125"/>
    <x v="0"/>
    <s v="PT"/>
    <x v="2"/>
  </r>
  <r>
    <n v="21539.742000000002"/>
    <s v="C004-50955"/>
    <x v="3"/>
    <n v="101"/>
    <s v="So0010-A3933040"/>
    <s v="G0000138"/>
    <d v="2014-07-31T00:00:00"/>
    <x v="0"/>
    <n v="7"/>
    <x v="125"/>
    <x v="0"/>
    <s v="PT"/>
    <x v="2"/>
  </r>
  <r>
    <n v="10437"/>
    <s v="C004-50955"/>
    <x v="3"/>
    <n v="19"/>
    <s v="So0010-A3948917"/>
    <s v="G0000139"/>
    <d v="2014-07-31T00:00:00"/>
    <x v="0"/>
    <n v="7"/>
    <x v="125"/>
    <x v="0"/>
    <s v="PT"/>
    <x v="2"/>
  </r>
  <r>
    <n v="348.6"/>
    <s v="C004-50955"/>
    <x v="3"/>
    <n v="0"/>
    <s v="So1700-A8277477"/>
    <s v="G0000140"/>
    <d v="2014-07-31T00:00:00"/>
    <x v="0"/>
    <n v="7"/>
    <x v="125"/>
    <x v="0"/>
    <s v="PT"/>
    <x v="2"/>
  </r>
  <r>
    <n v="-29.400000000000002"/>
    <s v="C004-50955"/>
    <x v="3"/>
    <n v="-1"/>
    <s v="So0010-A4126746"/>
    <s v="G0000143"/>
    <d v="2014-07-31T00:00:00"/>
    <x v="0"/>
    <n v="7"/>
    <x v="125"/>
    <x v="0"/>
    <s v="PT"/>
    <x v="2"/>
  </r>
  <r>
    <n v="58.800000000000004"/>
    <s v="C004-50955"/>
    <x v="3"/>
    <n v="1"/>
    <s v="So0010-A4136751"/>
    <s v="G0000144"/>
    <d v="2014-07-31T00:00:00"/>
    <x v="0"/>
    <n v="7"/>
    <x v="125"/>
    <x v="0"/>
    <s v="PT"/>
    <x v="2"/>
  </r>
  <r>
    <n v="-58.800000000000004"/>
    <s v="C004-50955"/>
    <x v="3"/>
    <n v="-1"/>
    <s v="So0010-A4198016"/>
    <s v="G0000144"/>
    <d v="2014-07-31T00:00:00"/>
    <x v="0"/>
    <n v="7"/>
    <x v="125"/>
    <x v="0"/>
    <s v="PT"/>
    <x v="2"/>
  </r>
  <r>
    <n v="24171"/>
    <s v="C004-50955"/>
    <x v="3"/>
    <n v="119"/>
    <s v="So0010-A4172960"/>
    <s v="G0000145"/>
    <d v="2014-07-31T00:00:00"/>
    <x v="0"/>
    <n v="7"/>
    <x v="125"/>
    <x v="0"/>
    <s v="PT"/>
    <x v="2"/>
  </r>
  <r>
    <n v="68.123999999999995"/>
    <s v="C004-50955"/>
    <x v="3"/>
    <n v="1"/>
    <s v="So0010-A4239224"/>
    <s v="G0000148"/>
    <d v="2014-07-31T00:00:00"/>
    <x v="0"/>
    <n v="7"/>
    <x v="125"/>
    <x v="0"/>
    <s v="PT"/>
    <x v="2"/>
  </r>
  <r>
    <n v="1113"/>
    <s v="C004-50955"/>
    <x v="3"/>
    <n v="1"/>
    <s v="So0010-A4257827"/>
    <s v="G0000149"/>
    <d v="2014-07-31T00:00:00"/>
    <x v="0"/>
    <n v="7"/>
    <x v="125"/>
    <x v="0"/>
    <s v="PT"/>
    <x v="2"/>
  </r>
  <r>
    <n v="17769.275999999998"/>
    <s v="C004-50955"/>
    <x v="3"/>
    <n v="29"/>
    <s v="So0010-A3975540"/>
    <s v="G0000141"/>
    <d v="2014-08-06T00:00:00"/>
    <x v="0"/>
    <n v="8"/>
    <x v="125"/>
    <x v="0"/>
    <s v="PT"/>
    <x v="2"/>
  </r>
  <r>
    <n v="25332.636000000002"/>
    <s v="C004-50955"/>
    <x v="3"/>
    <n v="117"/>
    <s v="So0010-A4079925"/>
    <s v="G0000142"/>
    <d v="2014-08-11T00:00:00"/>
    <x v="0"/>
    <n v="8"/>
    <x v="125"/>
    <x v="0"/>
    <s v="PT"/>
    <x v="2"/>
  </r>
  <r>
    <n v="15944.880000000001"/>
    <s v="C004-50955"/>
    <x v="3"/>
    <n v="69"/>
    <s v="So0010-A4202660"/>
    <s v="G0000146"/>
    <d v="2014-08-13T00:00:00"/>
    <x v="0"/>
    <n v="8"/>
    <x v="125"/>
    <x v="0"/>
    <s v="PT"/>
    <x v="2"/>
  </r>
  <r>
    <n v="3111.6959999999999"/>
    <s v="C004-50955"/>
    <x v="3"/>
    <n v="6"/>
    <s v="So0010-A4217943"/>
    <s v="G0000147"/>
    <d v="2014-08-13T00:00:00"/>
    <x v="0"/>
    <n v="8"/>
    <x v="125"/>
    <x v="0"/>
    <s v="PT"/>
    <x v="2"/>
  </r>
  <r>
    <n v="5088.6359999999995"/>
    <s v="C004-50955"/>
    <x v="3"/>
    <n v="7"/>
    <s v="So0010-A4296826"/>
    <s v="G0000150"/>
    <d v="2014-08-14T00:00:00"/>
    <x v="0"/>
    <n v="8"/>
    <x v="125"/>
    <x v="0"/>
    <s v="PT"/>
    <x v="2"/>
  </r>
  <r>
    <n v="-5088.6359999999995"/>
    <s v="C004-50955"/>
    <x v="3"/>
    <n v="-7"/>
    <s v="So0010-A4312971"/>
    <s v="G0000151"/>
    <d v="2014-08-14T00:00:00"/>
    <x v="0"/>
    <n v="8"/>
    <x v="125"/>
    <x v="0"/>
    <s v="PT"/>
    <x v="2"/>
  </r>
  <r>
    <n v="7079.5199999999995"/>
    <s v="C004-50955"/>
    <x v="3"/>
    <n v="70"/>
    <s v="So0010-A4417754"/>
    <s v="G0000152"/>
    <d v="2014-08-15T00:00:00"/>
    <x v="0"/>
    <n v="8"/>
    <x v="125"/>
    <x v="0"/>
    <s v="PT"/>
    <x v="2"/>
  </r>
  <r>
    <n v="7430.22"/>
    <s v="C004-50955"/>
    <x v="3"/>
    <n v="78"/>
    <s v="So0010-A4444137"/>
    <s v="G0000153"/>
    <d v="2014-08-18T00:00:00"/>
    <x v="0"/>
    <n v="8"/>
    <x v="125"/>
    <x v="0"/>
    <s v="PT"/>
    <x v="2"/>
  </r>
  <r>
    <n v="6810.72"/>
    <s v="C004-50955"/>
    <x v="3"/>
    <n v="141"/>
    <s v="So0010-A4474860"/>
    <s v="G0000154"/>
    <d v="2014-08-18T00:00:00"/>
    <x v="0"/>
    <n v="8"/>
    <x v="125"/>
    <x v="0"/>
    <s v="PT"/>
    <x v="2"/>
  </r>
  <r>
    <n v="15280.062000000002"/>
    <s v="C004-50955"/>
    <x v="3"/>
    <n v="21"/>
    <s v="So0010-A4509898"/>
    <s v="G0000155"/>
    <d v="2014-08-18T00:00:00"/>
    <x v="0"/>
    <n v="8"/>
    <x v="125"/>
    <x v="0"/>
    <s v="PT"/>
    <x v="2"/>
  </r>
  <r>
    <n v="3611.9160000000002"/>
    <s v="C004-50955"/>
    <x v="3"/>
    <n v="6"/>
    <s v="So0010-A4619725"/>
    <s v="G0000156"/>
    <d v="2014-08-21T00:00:00"/>
    <x v="0"/>
    <n v="8"/>
    <x v="125"/>
    <x v="0"/>
    <s v="PT"/>
    <x v="2"/>
  </r>
  <r>
    <n v="8628.4800000000014"/>
    <s v="C004-50955"/>
    <x v="3"/>
    <n v="80"/>
    <s v="So0010-A4694249"/>
    <s v="G0000157"/>
    <d v="2014-08-25T00:00:00"/>
    <x v="0"/>
    <n v="8"/>
    <x v="125"/>
    <x v="0"/>
    <s v="PT"/>
    <x v="2"/>
  </r>
  <r>
    <n v="16218.300000000001"/>
    <s v="C004-50955"/>
    <x v="3"/>
    <n v="94"/>
    <s v="So0010-A4705050"/>
    <s v="G0000158"/>
    <d v="2014-08-25T00:00:00"/>
    <x v="0"/>
    <n v="8"/>
    <x v="125"/>
    <x v="0"/>
    <s v="PT"/>
    <x v="2"/>
  </r>
  <r>
    <n v="9059.4"/>
    <s v="C004-50955"/>
    <x v="3"/>
    <n v="26"/>
    <s v="So0010-A4735671"/>
    <s v="G0000159"/>
    <d v="2014-08-26T00:00:00"/>
    <x v="0"/>
    <n v="8"/>
    <x v="125"/>
    <x v="0"/>
    <s v="PT"/>
    <x v="2"/>
  </r>
  <r>
    <n v="12383.7"/>
    <s v="C004-50955"/>
    <x v="3"/>
    <n v="111"/>
    <s v="So0010-A4801744"/>
    <s v="G0000160"/>
    <d v="2014-08-31T00:00:00"/>
    <x v="0"/>
    <n v="8"/>
    <x v="125"/>
    <x v="0"/>
    <s v="PT"/>
    <x v="2"/>
  </r>
  <r>
    <n v="15048.6"/>
    <s v="C004-50955"/>
    <x v="3"/>
    <n v="16"/>
    <s v="So0010-A4816456"/>
    <s v="G0000161"/>
    <d v="2014-08-31T00:00:00"/>
    <x v="0"/>
    <n v="8"/>
    <x v="125"/>
    <x v="0"/>
    <s v="PT"/>
    <x v="2"/>
  </r>
  <r>
    <n v="1037.4000000000001"/>
    <s v="C004-50955"/>
    <x v="3"/>
    <n v="0"/>
    <s v="So1730-A8297814"/>
    <s v="G0000162"/>
    <d v="2014-08-31T00:00:00"/>
    <x v="0"/>
    <n v="8"/>
    <x v="125"/>
    <x v="0"/>
    <s v="PT"/>
    <x v="2"/>
  </r>
  <r>
    <n v="12206.460000000001"/>
    <s v="C004-50955"/>
    <x v="3"/>
    <n v="76.3"/>
    <s v="So0010-A4851276"/>
    <s v="G0000163"/>
    <d v="2014-08-31T00:00:00"/>
    <x v="0"/>
    <n v="8"/>
    <x v="125"/>
    <x v="0"/>
    <s v="PT"/>
    <x v="2"/>
  </r>
  <r>
    <n v="3825.78"/>
    <s v="C004-50955"/>
    <x v="3"/>
    <n v="6"/>
    <s v="So0010-A4863774"/>
    <s v="G0000164"/>
    <d v="2014-08-31T00:00:00"/>
    <x v="0"/>
    <n v="8"/>
    <x v="125"/>
    <x v="0"/>
    <s v="PT"/>
    <x v="2"/>
  </r>
  <r>
    <n v="130.20000000000002"/>
    <s v="C004-50955"/>
    <x v="3"/>
    <n v="0"/>
    <s v="So1730-A8303081"/>
    <s v="G0000165"/>
    <d v="2014-08-31T00:00:00"/>
    <x v="0"/>
    <n v="8"/>
    <x v="125"/>
    <x v="0"/>
    <s v="PT"/>
    <x v="2"/>
  </r>
  <r>
    <n v="17319.918000000001"/>
    <s v="C004-50955"/>
    <x v="3"/>
    <n v="230"/>
    <s v="So0010-A4962523"/>
    <s v="G0000166"/>
    <d v="2014-08-31T00:00:00"/>
    <x v="0"/>
    <n v="8"/>
    <x v="125"/>
    <x v="0"/>
    <s v="PT"/>
    <x v="2"/>
  </r>
  <r>
    <n v="3561.6000000000004"/>
    <s v="C004-50955"/>
    <x v="3"/>
    <n v="7"/>
    <s v="So0010-A4979609"/>
    <s v="G0000167"/>
    <d v="2014-08-31T00:00:00"/>
    <x v="0"/>
    <n v="8"/>
    <x v="125"/>
    <x v="0"/>
    <s v="PT"/>
    <x v="2"/>
  </r>
  <r>
    <n v="793.80000000000007"/>
    <s v="C004-50955"/>
    <x v="3"/>
    <n v="0"/>
    <s v="So1760-A8278039"/>
    <s v="G0000168"/>
    <d v="2014-08-31T00:00:00"/>
    <x v="0"/>
    <n v="8"/>
    <x v="125"/>
    <x v="0"/>
    <s v="PT"/>
    <x v="2"/>
  </r>
  <r>
    <n v="14080.206"/>
    <s v="C004-50955"/>
    <x v="3"/>
    <n v="92"/>
    <s v="So0010-A5048780"/>
    <s v="G0000169"/>
    <d v="2014-08-31T00:00:00"/>
    <x v="0"/>
    <n v="8"/>
    <x v="125"/>
    <x v="0"/>
    <s v="PT"/>
    <x v="2"/>
  </r>
  <r>
    <n v="2654.4"/>
    <s v="C004-50955"/>
    <x v="3"/>
    <n v="7"/>
    <s v="So0010-A5064736"/>
    <s v="G0000170"/>
    <d v="2014-08-31T00:00:00"/>
    <x v="0"/>
    <n v="8"/>
    <x v="125"/>
    <x v="0"/>
    <s v="PT"/>
    <x v="2"/>
  </r>
  <r>
    <n v="163.80000000000001"/>
    <s v="C004-50955"/>
    <x v="3"/>
    <n v="0"/>
    <s v="So1730-A8403499"/>
    <s v="G0000171"/>
    <d v="2014-08-31T00:00:00"/>
    <x v="0"/>
    <n v="8"/>
    <x v="125"/>
    <x v="0"/>
    <s v="PT"/>
    <x v="2"/>
  </r>
  <r>
    <n v="793.80000000000007"/>
    <s v="C004-50955"/>
    <x v="3"/>
    <n v="0"/>
    <s v="So1730-A8391084"/>
    <s v="G0000168"/>
    <d v="2014-09-03T00:00:00"/>
    <x v="0"/>
    <n v="9"/>
    <x v="125"/>
    <x v="0"/>
    <s v="PT"/>
    <x v="2"/>
  </r>
  <r>
    <n v="-793.80000000000007"/>
    <s v="C004-50955"/>
    <x v="3"/>
    <n v="0"/>
    <s v="SoD-40-A4162419"/>
    <s v="G0000168"/>
    <d v="2014-09-03T00:00:00"/>
    <x v="0"/>
    <n v="9"/>
    <x v="125"/>
    <x v="0"/>
    <s v="PT"/>
    <x v="2"/>
  </r>
  <r>
    <n v="17464.650000000001"/>
    <s v="C004-50955"/>
    <x v="3"/>
    <n v="17"/>
    <s v="So0010-A5073549"/>
    <s v="G0000172"/>
    <d v="2014-09-04T00:00:00"/>
    <x v="0"/>
    <n v="9"/>
    <x v="125"/>
    <x v="0"/>
    <s v="PT"/>
    <x v="2"/>
  </r>
  <r>
    <n v="-17464.650000000001"/>
    <s v="C004-50955"/>
    <x v="3"/>
    <n v="-17"/>
    <s v="So0010-A5087721"/>
    <s v="G0000173"/>
    <d v="2014-09-04T00:00:00"/>
    <x v="0"/>
    <n v="9"/>
    <x v="125"/>
    <x v="0"/>
    <s v="PT"/>
    <x v="2"/>
  </r>
  <r>
    <n v="8444.94"/>
    <s v="C004-50955"/>
    <x v="3"/>
    <n v="80"/>
    <s v="So0010-A5535325"/>
    <s v="G0000174"/>
    <d v="2014-09-12T00:00:00"/>
    <x v="0"/>
    <n v="9"/>
    <x v="125"/>
    <x v="0"/>
    <s v="PT"/>
    <x v="2"/>
  </r>
  <r>
    <n v="13026.636"/>
    <s v="C004-50955"/>
    <x v="3"/>
    <n v="53"/>
    <s v="So0010-A5766809"/>
    <s v="G0000175"/>
    <d v="2014-09-22T00:00:00"/>
    <x v="0"/>
    <n v="9"/>
    <x v="125"/>
    <x v="0"/>
    <s v="PT"/>
    <x v="2"/>
  </r>
  <r>
    <n v="8019.9000000000005"/>
    <s v="C004-50955"/>
    <x v="3"/>
    <n v="82"/>
    <s v="So0010-A5781969"/>
    <s v="G0000176"/>
    <d v="2014-09-23T00:00:00"/>
    <x v="0"/>
    <n v="9"/>
    <x v="125"/>
    <x v="0"/>
    <s v="PT"/>
    <x v="2"/>
  </r>
  <r>
    <n v="10017.210000000001"/>
    <s v="C004-50955"/>
    <x v="3"/>
    <n v="96"/>
    <s v="So0010-A5802366"/>
    <s v="G0000177"/>
    <d v="2014-09-23T00:00:00"/>
    <x v="0"/>
    <n v="9"/>
    <x v="125"/>
    <x v="0"/>
    <s v="PT"/>
    <x v="2"/>
  </r>
  <r>
    <n v="9607.92"/>
    <s v="C004-50955"/>
    <x v="3"/>
    <n v="76"/>
    <s v="So0010-A5844251"/>
    <s v="G0000178"/>
    <d v="2014-09-23T00:00:00"/>
    <x v="0"/>
    <n v="9"/>
    <x v="125"/>
    <x v="0"/>
    <s v="PT"/>
    <x v="2"/>
  </r>
  <r>
    <n v="201.60000000000002"/>
    <s v="C004-50955"/>
    <x v="3"/>
    <n v="0"/>
    <s v="So1770-A5936030"/>
    <s v="G0000152"/>
    <d v="2014-09-30T00:00:00"/>
    <x v="0"/>
    <n v="9"/>
    <x v="125"/>
    <x v="0"/>
    <s v="PT"/>
    <x v="2"/>
  </r>
  <r>
    <n v="8377.152"/>
    <s v="C004-50955"/>
    <x v="3"/>
    <n v="17"/>
    <s v="So0010-A6115929"/>
    <s v="G0000179"/>
    <d v="2014-09-30T00:00:00"/>
    <x v="0"/>
    <n v="9"/>
    <x v="125"/>
    <x v="0"/>
    <s v="PT"/>
    <x v="2"/>
  </r>
  <r>
    <n v="5465.46"/>
    <s v="C004-50955"/>
    <x v="3"/>
    <n v="56"/>
    <s v="So0010-A6151884"/>
    <s v="G0000180"/>
    <d v="2014-09-30T00:00:00"/>
    <x v="0"/>
    <n v="9"/>
    <x v="125"/>
    <x v="0"/>
    <s v="PT"/>
    <x v="2"/>
  </r>
  <r>
    <n v="11715.564"/>
    <s v="C004-50955"/>
    <x v="3"/>
    <n v="17"/>
    <s v="So0010-A6204411"/>
    <s v="G0000182"/>
    <d v="2014-09-30T00:00:00"/>
    <x v="0"/>
    <n v="9"/>
    <x v="125"/>
    <x v="0"/>
    <s v="PT"/>
    <x v="2"/>
  </r>
  <r>
    <n v="953.40000000000009"/>
    <s v="C004-50955"/>
    <x v="3"/>
    <n v="0"/>
    <s v="So1770-A5913153"/>
    <s v="G0000183"/>
    <d v="2014-09-30T00:00:00"/>
    <x v="0"/>
    <n v="9"/>
    <x v="125"/>
    <x v="0"/>
    <s v="PT"/>
    <x v="2"/>
  </r>
  <r>
    <n v="7155.96"/>
    <s v="C004-50955"/>
    <x v="3"/>
    <n v="59"/>
    <s v="So0010-A6254438"/>
    <s v="G0000184"/>
    <d v="2014-09-30T00:00:00"/>
    <x v="0"/>
    <n v="9"/>
    <x v="125"/>
    <x v="0"/>
    <s v="PT"/>
    <x v="2"/>
  </r>
  <r>
    <n v="21"/>
    <s v="C004-50955"/>
    <x v="3"/>
    <n v="1"/>
    <s v="So0010-A6265429"/>
    <s v="G0000185"/>
    <d v="2014-09-30T00:00:00"/>
    <x v="0"/>
    <n v="9"/>
    <x v="125"/>
    <x v="0"/>
    <s v="PT"/>
    <x v="2"/>
  </r>
  <r>
    <n v="159.6"/>
    <s v="C004-50955"/>
    <x v="3"/>
    <n v="3"/>
    <s v="So0010-A6817098"/>
    <s v="G0000190"/>
    <d v="2014-09-30T00:00:00"/>
    <x v="0"/>
    <n v="9"/>
    <x v="125"/>
    <x v="0"/>
    <s v="PT"/>
    <x v="2"/>
  </r>
  <r>
    <n v="8.82"/>
    <s v="C004-50955"/>
    <x v="3"/>
    <n v="1"/>
    <s v="So0010-A6707651"/>
    <s v="G0000193"/>
    <d v="2014-09-30T00:00:00"/>
    <x v="0"/>
    <n v="9"/>
    <x v="125"/>
    <x v="0"/>
    <s v="PT"/>
    <x v="2"/>
  </r>
  <r>
    <n v="8754.9"/>
    <s v="C004-50955"/>
    <x v="3"/>
    <n v="95"/>
    <s v="So0010-A6346595"/>
    <s v="G0000186"/>
    <d v="2014-09-30T00:00:00"/>
    <x v="0"/>
    <n v="9"/>
    <x v="125"/>
    <x v="0"/>
    <s v="PT"/>
    <x v="2"/>
  </r>
  <r>
    <n v="4674.0960000000005"/>
    <s v="C004-50955"/>
    <x v="3"/>
    <n v="4"/>
    <s v="So0010-A6369844"/>
    <s v="G0000187"/>
    <d v="2014-09-30T00:00:00"/>
    <x v="0"/>
    <n v="9"/>
    <x v="125"/>
    <x v="0"/>
    <s v="PT"/>
    <x v="2"/>
  </r>
  <r>
    <n v="118.10400000000001"/>
    <s v="C004-50955"/>
    <x v="3"/>
    <n v="0"/>
    <s v="So1770-A5979788"/>
    <s v="G0000188"/>
    <d v="2014-09-30T00:00:00"/>
    <x v="0"/>
    <n v="9"/>
    <x v="125"/>
    <x v="0"/>
    <s v="PT"/>
    <x v="2"/>
  </r>
  <r>
    <n v="12788.832"/>
    <s v="C004-50955"/>
    <x v="3"/>
    <n v="137"/>
    <s v="So0010-A6385382"/>
    <s v="G0000189"/>
    <d v="2014-09-30T00:00:00"/>
    <x v="0"/>
    <n v="9"/>
    <x v="125"/>
    <x v="0"/>
    <s v="PT"/>
    <x v="2"/>
  </r>
  <r>
    <n v="445.20000000000005"/>
    <s v="C004-50955"/>
    <x v="3"/>
    <n v="0"/>
    <s v="So1770-A5986911"/>
    <s v="G0000191"/>
    <d v="2014-09-30T00:00:00"/>
    <x v="0"/>
    <n v="9"/>
    <x v="125"/>
    <x v="0"/>
    <s v="PT"/>
    <x v="2"/>
  </r>
  <r>
    <n v="-159.6"/>
    <s v="C004-50955"/>
    <x v="3"/>
    <n v="-3"/>
    <s v="So0010-A6805756"/>
    <s v="G0000190"/>
    <d v="2014-10-03T00:00:00"/>
    <x v="0"/>
    <n v="10"/>
    <x v="125"/>
    <x v="0"/>
    <s v="PT"/>
    <x v="2"/>
  </r>
  <r>
    <n v="159.6"/>
    <s v="C004-50955"/>
    <x v="3"/>
    <n v="3"/>
    <s v="So0010-A6392761"/>
    <s v="G0000190"/>
    <d v="2014-10-03T00:00:00"/>
    <x v="0"/>
    <n v="10"/>
    <x v="125"/>
    <x v="0"/>
    <s v="PT"/>
    <x v="2"/>
  </r>
  <r>
    <n v="3680.46"/>
    <s v="C004-50955"/>
    <x v="3"/>
    <n v="45"/>
    <s v="So0010-A6683335"/>
    <s v="G0000192"/>
    <d v="2014-10-13T00:00:00"/>
    <x v="0"/>
    <n v="10"/>
    <x v="125"/>
    <x v="0"/>
    <s v="PT"/>
    <x v="2"/>
  </r>
  <r>
    <n v="18148.2"/>
    <s v="C004-50955"/>
    <x v="3"/>
    <n v="33"/>
    <s v="So0010-A7095323"/>
    <s v="G0000194"/>
    <d v="2014-10-17T00:00:00"/>
    <x v="0"/>
    <n v="10"/>
    <x v="125"/>
    <x v="0"/>
    <s v="PT"/>
    <x v="2"/>
  </r>
  <r>
    <n v="5761.7699999999995"/>
    <s v="C004-50955"/>
    <x v="3"/>
    <n v="89"/>
    <s v="So0010-A7154402"/>
    <s v="G0000195"/>
    <d v="2014-10-20T00:00:00"/>
    <x v="0"/>
    <n v="10"/>
    <x v="125"/>
    <x v="0"/>
    <s v="PT"/>
    <x v="2"/>
  </r>
  <r>
    <n v="5489.0220000000008"/>
    <s v="C004-50955"/>
    <x v="3"/>
    <n v="58"/>
    <s v="So0010-A7782332"/>
    <s v="G0000196"/>
    <d v="2014-10-31T00:00:00"/>
    <x v="0"/>
    <n v="10"/>
    <x v="125"/>
    <x v="0"/>
    <s v="PT"/>
    <x v="2"/>
  </r>
  <r>
    <n v="7151.34"/>
    <s v="C004-50955"/>
    <x v="3"/>
    <n v="84"/>
    <s v="So0010-A7811675"/>
    <s v="G0000197"/>
    <d v="2014-10-31T00:00:00"/>
    <x v="0"/>
    <n v="10"/>
    <x v="125"/>
    <x v="0"/>
    <s v="PT"/>
    <x v="2"/>
  </r>
  <r>
    <n v="1192.8"/>
    <s v="C004-50955"/>
    <x v="3"/>
    <n v="3"/>
    <s v="So0010-A7823690"/>
    <s v="G0000198"/>
    <d v="2014-10-31T00:00:00"/>
    <x v="0"/>
    <n v="10"/>
    <x v="125"/>
    <x v="0"/>
    <s v="PT"/>
    <x v="2"/>
  </r>
  <r>
    <n v="546"/>
    <s v="C004-50955"/>
    <x v="3"/>
    <n v="0"/>
    <s v="So1790-A8345554"/>
    <s v="G0000199"/>
    <d v="2014-10-31T00:00:00"/>
    <x v="0"/>
    <n v="10"/>
    <x v="125"/>
    <x v="0"/>
    <s v="PT"/>
    <x v="2"/>
  </r>
  <r>
    <n v="4208.4000000000005"/>
    <s v="C004-50955"/>
    <x v="3"/>
    <n v="22"/>
    <s v="So0010-A7877295"/>
    <s v="G0000200"/>
    <d v="2014-10-31T00:00:00"/>
    <x v="0"/>
    <n v="10"/>
    <x v="125"/>
    <x v="0"/>
    <s v="PT"/>
    <x v="2"/>
  </r>
  <r>
    <n v="6915.3"/>
    <s v="C004-50955"/>
    <x v="3"/>
    <n v="9"/>
    <s v="So0010-A7884817"/>
    <s v="G0000201"/>
    <d v="2014-10-31T00:00:00"/>
    <x v="0"/>
    <n v="10"/>
    <x v="125"/>
    <x v="0"/>
    <s v="PT"/>
    <x v="2"/>
  </r>
  <r>
    <n v="54.6"/>
    <s v="C004-50955"/>
    <x v="3"/>
    <n v="0"/>
    <s v="So1790-A8395664"/>
    <s v="G0000202"/>
    <d v="2014-10-31T00:00:00"/>
    <x v="0"/>
    <n v="10"/>
    <x v="125"/>
    <x v="0"/>
    <s v="PT"/>
    <x v="2"/>
  </r>
  <r>
    <n v="8958.6"/>
    <s v="C004-50955"/>
    <x v="3"/>
    <n v="51"/>
    <s v="So0010-A7907291"/>
    <s v="G0000203"/>
    <d v="2014-10-31T00:00:00"/>
    <x v="0"/>
    <n v="10"/>
    <x v="125"/>
    <x v="0"/>
    <s v="PT"/>
    <x v="2"/>
  </r>
  <r>
    <n v="1108.8"/>
    <s v="C004-50955"/>
    <x v="3"/>
    <n v="2"/>
    <s v="So0010-A7911846"/>
    <s v="G0000204"/>
    <d v="2014-10-31T00:00:00"/>
    <x v="0"/>
    <n v="10"/>
    <x v="125"/>
    <x v="0"/>
    <s v="PT"/>
    <x v="2"/>
  </r>
  <r>
    <n v="10676.4"/>
    <s v="C004-50955"/>
    <x v="3"/>
    <n v="95"/>
    <s v="So0010-A7992449"/>
    <s v="G0000205"/>
    <d v="2014-10-31T00:00:00"/>
    <x v="0"/>
    <n v="10"/>
    <x v="125"/>
    <x v="0"/>
    <s v="PT"/>
    <x v="2"/>
  </r>
  <r>
    <n v="273"/>
    <s v="C004-50955"/>
    <x v="3"/>
    <n v="0"/>
    <s v="So1800-A5766775"/>
    <s v="G0000206"/>
    <d v="2014-10-31T00:00:00"/>
    <x v="0"/>
    <n v="10"/>
    <x v="125"/>
    <x v="0"/>
    <s v="PT"/>
    <x v="2"/>
  </r>
  <r>
    <n v="-2095.8000000000002"/>
    <s v="C004-50955"/>
    <x v="3"/>
    <n v="-1"/>
    <s v="So0010-A8013105"/>
    <s v="G0000207"/>
    <d v="2014-11-07T00:00:00"/>
    <x v="0"/>
    <n v="11"/>
    <x v="125"/>
    <x v="0"/>
    <s v="PT"/>
    <x v="2"/>
  </r>
  <r>
    <n v="6221.5860000000002"/>
    <s v="C004-50955"/>
    <x v="3"/>
    <n v="18"/>
    <s v="So0010-A8436441"/>
    <s v="G0000208"/>
    <d v="2014-11-19T00:00:00"/>
    <x v="0"/>
    <n v="11"/>
    <x v="125"/>
    <x v="0"/>
    <s v="PT"/>
    <x v="2"/>
  </r>
  <r>
    <n v="11115.72"/>
    <s v="C004-50955"/>
    <x v="3"/>
    <n v="108"/>
    <s v="So0010-A8641320"/>
    <s v="G0000209"/>
    <d v="2014-11-27T00:00:00"/>
    <x v="0"/>
    <n v="11"/>
    <x v="125"/>
    <x v="0"/>
    <s v="PT"/>
    <x v="2"/>
  </r>
  <r>
    <n v="1187.8440000000001"/>
    <s v="C004-50955"/>
    <x v="3"/>
    <n v="50"/>
    <s v="So0010-A8816783"/>
    <s v="G0000210"/>
    <d v="2014-11-28T00:00:00"/>
    <x v="0"/>
    <n v="11"/>
    <x v="125"/>
    <x v="0"/>
    <s v="PT"/>
    <x v="2"/>
  </r>
  <r>
    <n v="1715.28"/>
    <s v="C004-50955"/>
    <x v="3"/>
    <n v="23"/>
    <s v="So0010-A9276690"/>
    <s v="G0000211"/>
    <d v="2014-11-29T00:00:00"/>
    <x v="0"/>
    <n v="11"/>
    <x v="125"/>
    <x v="0"/>
    <s v="PT"/>
    <x v="2"/>
  </r>
  <r>
    <n v="2830.8"/>
    <s v="C004-50955"/>
    <x v="3"/>
    <n v="2"/>
    <s v="So0010-A8951512"/>
    <s v="G0000212"/>
    <d v="2014-11-29T00:00:00"/>
    <x v="0"/>
    <n v="11"/>
    <x v="125"/>
    <x v="0"/>
    <s v="PT"/>
    <x v="2"/>
  </r>
  <r>
    <n v="163.80000000000001"/>
    <s v="C004-50955"/>
    <x v="3"/>
    <n v="0"/>
    <s v="So1840-A3278244"/>
    <s v="G0000213"/>
    <d v="2014-11-29T00:00:00"/>
    <x v="0"/>
    <n v="11"/>
    <x v="125"/>
    <x v="0"/>
    <s v="PT"/>
    <x v="2"/>
  </r>
  <r>
    <n v="3472.1400000000003"/>
    <s v="C004-50955"/>
    <x v="3"/>
    <n v="40"/>
    <s v="So0010-A8993900"/>
    <s v="G0000214"/>
    <d v="2014-11-29T00:00:00"/>
    <x v="0"/>
    <n v="11"/>
    <x v="125"/>
    <x v="0"/>
    <s v="PT"/>
    <x v="2"/>
  </r>
  <r>
    <n v="911.40000000000009"/>
    <s v="C004-50955"/>
    <x v="3"/>
    <n v="1"/>
    <s v="So0010-A9006274"/>
    <s v="G0000215"/>
    <d v="2014-11-29T00:00:00"/>
    <x v="0"/>
    <n v="11"/>
    <x v="125"/>
    <x v="0"/>
    <s v="PT"/>
    <x v="2"/>
  </r>
  <r>
    <n v="21"/>
    <s v="C004-50955"/>
    <x v="3"/>
    <n v="0"/>
    <s v="So1850-A8264424"/>
    <s v="G0000216"/>
    <d v="2014-11-29T00:00:00"/>
    <x v="0"/>
    <n v="11"/>
    <x v="125"/>
    <x v="0"/>
    <s v="PT"/>
    <x v="2"/>
  </r>
  <r>
    <n v="3162.6"/>
    <s v="C004-50955"/>
    <x v="3"/>
    <n v="38"/>
    <s v="So0010-A9017931"/>
    <s v="G0000217"/>
    <d v="2014-11-29T00:00:00"/>
    <x v="0"/>
    <n v="11"/>
    <x v="125"/>
    <x v="0"/>
    <s v="PT"/>
    <x v="2"/>
  </r>
  <r>
    <n v="218.4"/>
    <s v="C004-50955"/>
    <x v="3"/>
    <n v="0"/>
    <s v="So1850-A8273899"/>
    <s v="G0000218"/>
    <d v="2014-11-29T00:00:00"/>
    <x v="0"/>
    <n v="11"/>
    <x v="125"/>
    <x v="0"/>
    <s v="PT"/>
    <x v="2"/>
  </r>
  <r>
    <n v="7032.9000000000005"/>
    <s v="C004-50955"/>
    <x v="3"/>
    <n v="48"/>
    <s v="So0010-A9194527"/>
    <s v="G0000219"/>
    <d v="2014-11-29T00:00:00"/>
    <x v="0"/>
    <n v="11"/>
    <x v="125"/>
    <x v="0"/>
    <s v="PT"/>
    <x v="2"/>
  </r>
  <r>
    <n v="163.80000000000001"/>
    <s v="C004-50955"/>
    <x v="3"/>
    <n v="0"/>
    <s v="So1850-A8322542"/>
    <s v="G0000220"/>
    <d v="2014-11-29T00:00:00"/>
    <x v="0"/>
    <n v="11"/>
    <x v="125"/>
    <x v="0"/>
    <s v="PT"/>
    <x v="2"/>
  </r>
  <r>
    <n v="1715.28"/>
    <s v="C004-50955"/>
    <x v="3"/>
    <n v="23"/>
    <s v="So0010-A8949353"/>
    <s v="G0000211"/>
    <d v="2014-12-01T00:00:00"/>
    <x v="0"/>
    <n v="12"/>
    <x v="125"/>
    <x v="0"/>
    <s v="PT"/>
    <x v="2"/>
  </r>
  <r>
    <n v="-1715.28"/>
    <s v="C004-50955"/>
    <x v="3"/>
    <n v="-23"/>
    <s v="So0010-A9266841"/>
    <s v="G0000211"/>
    <d v="2014-12-01T00:00:00"/>
    <x v="0"/>
    <n v="12"/>
    <x v="125"/>
    <x v="0"/>
    <s v="PT"/>
    <x v="2"/>
  </r>
  <r>
    <n v="24065.957999999999"/>
    <s v="C004-50955"/>
    <x v="3"/>
    <n v="49"/>
    <s v="So0010-A9593546"/>
    <s v="G0000221"/>
    <d v="2014-12-16T00:00:00"/>
    <x v="0"/>
    <n v="12"/>
    <x v="125"/>
    <x v="0"/>
    <s v="PT"/>
    <x v="2"/>
  </r>
  <r>
    <n v="20428.38"/>
    <s v="C004-50955"/>
    <x v="3"/>
    <n v="159.5"/>
    <s v="So0010-A9797829"/>
    <s v="G0000222"/>
    <d v="2014-12-29T00:00:00"/>
    <x v="0"/>
    <n v="12"/>
    <x v="125"/>
    <x v="0"/>
    <s v="PT"/>
    <x v="2"/>
  </r>
  <r>
    <n v="5502.84"/>
    <s v="C004-50955"/>
    <x v="3"/>
    <n v="17"/>
    <s v="So0010-A9818742"/>
    <s v="G0000223"/>
    <d v="2014-12-30T00:00:00"/>
    <x v="0"/>
    <n v="12"/>
    <x v="125"/>
    <x v="0"/>
    <s v="PT"/>
    <x v="2"/>
  </r>
  <r>
    <n v="3616.2000000000003"/>
    <s v="C004-50955"/>
    <x v="3"/>
    <n v="4"/>
    <s v="So0010-A9829537"/>
    <s v="G0000224"/>
    <d v="2014-12-30T00:00:00"/>
    <x v="0"/>
    <n v="12"/>
    <x v="125"/>
    <x v="0"/>
    <s v="PT"/>
    <x v="2"/>
  </r>
  <r>
    <n v="247.8"/>
    <s v="C004-50955"/>
    <x v="3"/>
    <n v="0"/>
    <s v="So1890-A5839826"/>
    <s v="G0000225"/>
    <d v="2014-12-30T00:00:00"/>
    <x v="0"/>
    <n v="12"/>
    <x v="125"/>
    <x v="0"/>
    <s v="PT"/>
    <x v="2"/>
  </r>
  <r>
    <n v="-7408.8"/>
    <s v="C004-50955"/>
    <x v="3"/>
    <n v="-22"/>
    <s v="So0020-A0001947"/>
    <s v="G0000189"/>
    <d v="2014-12-31T00:00:00"/>
    <x v="0"/>
    <n v="12"/>
    <x v="125"/>
    <x v="0"/>
    <s v="PT"/>
    <x v="2"/>
  </r>
  <r>
    <n v="4717.482"/>
    <s v="C004-50955"/>
    <x v="3"/>
    <n v="21"/>
    <s v="So0020-A0037707"/>
    <s v="G0000192"/>
    <d v="2014-12-31T00:00:00"/>
    <x v="0"/>
    <n v="12"/>
    <x v="125"/>
    <x v="0"/>
    <s v="PT"/>
    <x v="2"/>
  </r>
  <r>
    <n v="7408.8"/>
    <s v="C004-50955"/>
    <x v="3"/>
    <n v="22"/>
    <s v="So0010-A9984017"/>
    <s v="G0000226"/>
    <d v="2014-12-31T00:00:00"/>
    <x v="0"/>
    <n v="12"/>
    <x v="125"/>
    <x v="0"/>
    <s v="PT"/>
    <x v="2"/>
  </r>
  <r>
    <n v="33.6"/>
    <s v="C004-50955"/>
    <x v="3"/>
    <n v="0"/>
    <s v="So1890-A5853250"/>
    <s v="G0000227"/>
    <d v="2014-12-31T00:00:00"/>
    <x v="0"/>
    <n v="12"/>
    <x v="125"/>
    <x v="0"/>
    <s v="PT"/>
    <x v="2"/>
  </r>
  <r>
    <n v="10436.034"/>
    <s v="C004-50955"/>
    <x v="3"/>
    <n v="34.5"/>
    <s v="So0010-A9996231"/>
    <s v="G0000228"/>
    <d v="2014-12-31T00:00:00"/>
    <x v="0"/>
    <n v="12"/>
    <x v="125"/>
    <x v="0"/>
    <s v="PT"/>
    <x v="2"/>
  </r>
  <r>
    <n v="46.2"/>
    <s v="C004-50955"/>
    <x v="3"/>
    <n v="0"/>
    <s v="So1890-A5877609"/>
    <s v="G0000229"/>
    <d v="2014-12-31T00:00:00"/>
    <x v="0"/>
    <n v="12"/>
    <x v="125"/>
    <x v="0"/>
    <s v="PT"/>
    <x v="2"/>
  </r>
  <r>
    <n v="7408.8"/>
    <s v="C004-50955"/>
    <x v="3"/>
    <n v="22"/>
    <s v="So0020-A0014551"/>
    <s v="G0000230"/>
    <d v="2014-12-31T00:00:00"/>
    <x v="0"/>
    <n v="12"/>
    <x v="125"/>
    <x v="0"/>
    <s v="PT"/>
    <x v="2"/>
  </r>
  <r>
    <n v="42.42"/>
    <s v="C004-50955"/>
    <x v="3"/>
    <n v="2"/>
    <s v="So0020-A0024427"/>
    <s v="G0000231"/>
    <d v="2014-12-31T00:00:00"/>
    <x v="0"/>
    <n v="12"/>
    <x v="125"/>
    <x v="0"/>
    <s v="PT"/>
    <x v="2"/>
  </r>
  <r>
    <n v="12520.62"/>
    <s v="C004-50955"/>
    <x v="3"/>
    <n v="90"/>
    <s v="So0020-A0984148"/>
    <s v="G0000233"/>
    <d v="2015-01-29T00:00:00"/>
    <x v="1"/>
    <n v="1"/>
    <x v="125"/>
    <x v="0"/>
    <s v="PT"/>
    <x v="2"/>
  </r>
  <r>
    <n v="10946.67"/>
    <s v="C004-50955"/>
    <x v="3"/>
    <n v="64"/>
    <s v="So0020-A1061204"/>
    <s v="G0000234"/>
    <d v="2015-01-31T00:00:00"/>
    <x v="1"/>
    <n v="1"/>
    <x v="125"/>
    <x v="0"/>
    <s v="PT"/>
    <x v="2"/>
  </r>
  <r>
    <n v="3507"/>
    <s v="C004-50955"/>
    <x v="3"/>
    <n v="2"/>
    <s v="So0020-A1079639"/>
    <s v="G0000235"/>
    <d v="2015-01-31T00:00:00"/>
    <x v="1"/>
    <n v="1"/>
    <x v="125"/>
    <x v="0"/>
    <s v="PT"/>
    <x v="2"/>
  </r>
  <r>
    <n v="201.60000000000002"/>
    <s v="C004-50955"/>
    <x v="3"/>
    <n v="0"/>
    <s v="So1940-A8266957"/>
    <s v="G0000236"/>
    <d v="2015-01-31T00:00:00"/>
    <x v="1"/>
    <n v="1"/>
    <x v="125"/>
    <x v="0"/>
    <s v="PT"/>
    <x v="2"/>
  </r>
  <r>
    <n v="5276.880000000001"/>
    <s v="C004-50955"/>
    <x v="3"/>
    <n v="30"/>
    <s v="So0020-A1113920"/>
    <s v="G0000237"/>
    <d v="2015-01-31T00:00:00"/>
    <x v="1"/>
    <n v="1"/>
    <x v="125"/>
    <x v="0"/>
    <s v="PT"/>
    <x v="2"/>
  </r>
  <r>
    <n v="7809.9000000000005"/>
    <s v="C004-50955"/>
    <x v="3"/>
    <n v="30"/>
    <s v="So0020-A1122487"/>
    <s v="G0000238"/>
    <d v="2015-01-31T00:00:00"/>
    <x v="1"/>
    <n v="1"/>
    <x v="125"/>
    <x v="0"/>
    <s v="PT"/>
    <x v="2"/>
  </r>
  <r>
    <n v="21"/>
    <s v="C004-50955"/>
    <x v="3"/>
    <n v="0"/>
    <s v="So1940-A8289121"/>
    <s v="G0000239"/>
    <d v="2015-01-31T00:00:00"/>
    <x v="1"/>
    <n v="1"/>
    <x v="125"/>
    <x v="0"/>
    <s v="PT"/>
    <x v="2"/>
  </r>
  <r>
    <n v="548.1"/>
    <s v="C004-50955"/>
    <x v="3"/>
    <n v="20"/>
    <s v="So0020-A1157073"/>
    <s v="G0000240"/>
    <d v="2015-01-31T00:00:00"/>
    <x v="1"/>
    <n v="1"/>
    <x v="125"/>
    <x v="0"/>
    <s v="PT"/>
    <x v="2"/>
  </r>
  <r>
    <n v="10053.078000000001"/>
    <s v="C004-50955"/>
    <x v="3"/>
    <n v="20"/>
    <s v="So0020-A1436266"/>
    <s v="G0000241"/>
    <d v="2015-02-11T00:00:00"/>
    <x v="1"/>
    <n v="2"/>
    <x v="125"/>
    <x v="0"/>
    <s v="PT"/>
    <x v="2"/>
  </r>
  <r>
    <n v="9932.58"/>
    <s v="C004-50955"/>
    <x v="3"/>
    <n v="66"/>
    <s v="So0020-A1628008"/>
    <s v="G0000242"/>
    <d v="2015-02-16T00:00:00"/>
    <x v="1"/>
    <n v="2"/>
    <x v="125"/>
    <x v="0"/>
    <s v="PT"/>
    <x v="2"/>
  </r>
  <r>
    <n v="9396.24"/>
    <s v="C004-50955"/>
    <x v="3"/>
    <n v="64"/>
    <s v="So0020-A2378836"/>
    <s v="G0000243"/>
    <d v="2015-02-27T00:00:00"/>
    <x v="1"/>
    <n v="2"/>
    <x v="125"/>
    <x v="0"/>
    <s v="PT"/>
    <x v="2"/>
  </r>
  <r>
    <n v="4472.4119999999994"/>
    <s v="C004-50955"/>
    <x v="3"/>
    <n v="2"/>
    <s v="So0020-A2485741"/>
    <s v="G0000244"/>
    <d v="2015-02-28T00:00:00"/>
    <x v="1"/>
    <n v="2"/>
    <x v="125"/>
    <x v="0"/>
    <s v="PT"/>
    <x v="2"/>
  </r>
  <r>
    <n v="4045.86"/>
    <s v="C004-50955"/>
    <x v="3"/>
    <n v="36"/>
    <s v="So0020-A2491976"/>
    <s v="G0000245"/>
    <d v="2015-02-28T00:00:00"/>
    <x v="1"/>
    <n v="2"/>
    <x v="125"/>
    <x v="0"/>
    <s v="PT"/>
    <x v="2"/>
  </r>
  <r>
    <n v="693"/>
    <s v="C004-50955"/>
    <x v="3"/>
    <n v="1"/>
    <s v="So0020-A2515571"/>
    <s v="G0000246"/>
    <d v="2015-02-28T00:00:00"/>
    <x v="1"/>
    <n v="2"/>
    <x v="125"/>
    <x v="0"/>
    <s v="PT"/>
    <x v="2"/>
  </r>
  <r>
    <n v="201.60000000000002"/>
    <s v="C004-50955"/>
    <x v="3"/>
    <n v="0"/>
    <s v="So1960-A3265038"/>
    <s v="G0000247"/>
    <d v="2015-02-28T00:00:00"/>
    <x v="1"/>
    <n v="2"/>
    <x v="125"/>
    <x v="0"/>
    <s v="PT"/>
    <x v="2"/>
  </r>
  <r>
    <n v="3095.2740000000003"/>
    <s v="C004-50955"/>
    <x v="3"/>
    <n v="55"/>
    <s v="So0020-A2829113"/>
    <s v="G0000248"/>
    <d v="2015-02-28T00:00:00"/>
    <x v="1"/>
    <n v="2"/>
    <x v="125"/>
    <x v="0"/>
    <s v="PT"/>
    <x v="2"/>
  </r>
  <r>
    <n v="361.2"/>
    <s v="C004-50955"/>
    <x v="3"/>
    <n v="0"/>
    <s v="So1970-A0768795"/>
    <s v="G0000249"/>
    <d v="2015-02-28T00:00:00"/>
    <x v="1"/>
    <n v="2"/>
    <x v="125"/>
    <x v="0"/>
    <s v="PT"/>
    <x v="2"/>
  </r>
  <r>
    <n v="1810.2"/>
    <s v="C004-50955"/>
    <x v="3"/>
    <n v="18"/>
    <s v="So0020-A2833815"/>
    <s v="G0000250"/>
    <d v="2015-02-28T00:00:00"/>
    <x v="1"/>
    <n v="2"/>
    <x v="125"/>
    <x v="0"/>
    <s v="PT"/>
    <x v="2"/>
  </r>
  <r>
    <n v="42"/>
    <s v="C004-50955"/>
    <x v="3"/>
    <n v="0"/>
    <s v="So1970-A0779842"/>
    <s v="G0000251"/>
    <d v="2015-02-28T00:00:00"/>
    <x v="1"/>
    <n v="2"/>
    <x v="125"/>
    <x v="0"/>
    <s v="PT"/>
    <x v="2"/>
  </r>
  <r>
    <n v="4926.6000000000004"/>
    <s v="C004-50955"/>
    <x v="3"/>
    <n v="44"/>
    <s v="So0020-A2848443"/>
    <s v="G0000252"/>
    <d v="2015-02-28T00:00:00"/>
    <x v="1"/>
    <n v="2"/>
    <x v="125"/>
    <x v="0"/>
    <s v="PT"/>
    <x v="2"/>
  </r>
  <r>
    <n v="33101.124000000003"/>
    <s v="C004-50955"/>
    <x v="3"/>
    <n v="71"/>
    <s v="So0020-A2853843"/>
    <s v="G0000253"/>
    <d v="2015-03-05T00:00:00"/>
    <x v="1"/>
    <n v="3"/>
    <x v="125"/>
    <x v="0"/>
    <s v="PT"/>
    <x v="2"/>
  </r>
  <r>
    <n v="14822.22"/>
    <s v="C004-50955"/>
    <x v="3"/>
    <n v="52"/>
    <s v="So0020-A3878018"/>
    <s v="G0000254"/>
    <d v="2015-03-17T00:00:00"/>
    <x v="1"/>
    <n v="3"/>
    <x v="125"/>
    <x v="0"/>
    <s v="PT"/>
    <x v="2"/>
  </r>
  <r>
    <n v="3535.56"/>
    <s v="C004-50955"/>
    <x v="3"/>
    <n v="41"/>
    <s v="So0020-A3888080"/>
    <s v="G0000255"/>
    <d v="2015-03-17T00:00:00"/>
    <x v="1"/>
    <n v="3"/>
    <x v="125"/>
    <x v="0"/>
    <s v="PT"/>
    <x v="2"/>
  </r>
  <r>
    <n v="12573.12"/>
    <s v="C004-50955"/>
    <x v="3"/>
    <n v="79"/>
    <s v="So0020-A4413491"/>
    <s v="G0000256"/>
    <d v="2015-03-23T00:00:00"/>
    <x v="1"/>
    <n v="3"/>
    <x v="125"/>
    <x v="0"/>
    <s v="PT"/>
    <x v="2"/>
  </r>
  <r>
    <n v="30026.975999999999"/>
    <s v="C004-50955"/>
    <x v="3"/>
    <n v="175.5"/>
    <s v="So0020-A5032912"/>
    <s v="G0000257"/>
    <d v="2015-03-31T00:00:00"/>
    <x v="1"/>
    <n v="3"/>
    <x v="125"/>
    <x v="0"/>
    <s v="PT"/>
    <x v="2"/>
  </r>
  <r>
    <n v="21268.38"/>
    <s v="C004-50955"/>
    <x v="3"/>
    <n v="19"/>
    <s v="So0020-A5046969"/>
    <s v="G0000258"/>
    <d v="2015-03-31T00:00:00"/>
    <x v="1"/>
    <n v="3"/>
    <x v="125"/>
    <x v="0"/>
    <s v="PT"/>
    <x v="2"/>
  </r>
  <r>
    <n v="252"/>
    <s v="C004-50955"/>
    <x v="3"/>
    <n v="0"/>
    <s v="So1990-A3416639"/>
    <s v="G0000259"/>
    <d v="2015-03-31T00:00:00"/>
    <x v="1"/>
    <n v="3"/>
    <x v="125"/>
    <x v="0"/>
    <s v="PT"/>
    <x v="2"/>
  </r>
  <r>
    <n v="16397.22"/>
    <s v="C004-50955"/>
    <x v="3"/>
    <n v="65"/>
    <s v="So0020-A5117568"/>
    <s v="G0000260"/>
    <d v="2015-03-31T00:00:00"/>
    <x v="1"/>
    <n v="3"/>
    <x v="125"/>
    <x v="0"/>
    <s v="PT"/>
    <x v="2"/>
  </r>
  <r>
    <n v="4069.8"/>
    <s v="C004-50955"/>
    <x v="3"/>
    <n v="5"/>
    <s v="So0020-A5127579"/>
    <s v="G0000261"/>
    <d v="2015-03-31T00:00:00"/>
    <x v="1"/>
    <n v="3"/>
    <x v="125"/>
    <x v="0"/>
    <s v="PT"/>
    <x v="2"/>
  </r>
  <r>
    <n v="231"/>
    <s v="C004-50955"/>
    <x v="3"/>
    <n v="0"/>
    <s v="So1990-A3479314"/>
    <s v="G0000262"/>
    <d v="2015-03-31T00:00:00"/>
    <x v="1"/>
    <n v="3"/>
    <x v="125"/>
    <x v="0"/>
    <s v="PT"/>
    <x v="2"/>
  </r>
  <r>
    <n v="12211.5"/>
    <s v="C004-50955"/>
    <x v="3"/>
    <n v="82"/>
    <s v="So0020-A5179226"/>
    <s v="G0000263"/>
    <d v="2015-03-31T00:00:00"/>
    <x v="1"/>
    <n v="3"/>
    <x v="125"/>
    <x v="0"/>
    <s v="PT"/>
    <x v="2"/>
  </r>
  <r>
    <n v="2822.4"/>
    <s v="C004-50955"/>
    <x v="3"/>
    <n v="1"/>
    <s v="So0020-A5189648"/>
    <s v="G0000264"/>
    <d v="2015-03-31T00:00:00"/>
    <x v="1"/>
    <n v="3"/>
    <x v="125"/>
    <x v="0"/>
    <s v="PT"/>
    <x v="2"/>
  </r>
  <r>
    <n v="441"/>
    <s v="C004-50955"/>
    <x v="3"/>
    <n v="0"/>
    <s v="So1990-A3522841"/>
    <s v="G0000265"/>
    <d v="2015-03-31T00:00:00"/>
    <x v="1"/>
    <n v="3"/>
    <x v="125"/>
    <x v="0"/>
    <s v="PT"/>
    <x v="2"/>
  </r>
  <r>
    <n v="7665"/>
    <s v="C004-50955"/>
    <x v="3"/>
    <n v="57"/>
    <s v="So0020-A5247390"/>
    <s v="G0000266"/>
    <d v="2015-03-31T00:00:00"/>
    <x v="1"/>
    <n v="3"/>
    <x v="125"/>
    <x v="0"/>
    <s v="PT"/>
    <x v="2"/>
  </r>
  <r>
    <n v="41545.980000000003"/>
    <s v="C004-50955"/>
    <x v="3"/>
    <n v="65"/>
    <s v="So0020-A5307528"/>
    <s v="G0000267"/>
    <d v="2015-04-03T00:00:00"/>
    <x v="1"/>
    <n v="4"/>
    <x v="125"/>
    <x v="0"/>
    <s v="PT"/>
    <x v="2"/>
  </r>
  <r>
    <n v="16039.968000000001"/>
    <s v="C004-50955"/>
    <x v="3"/>
    <n v="64"/>
    <s v="So0020-A5431305"/>
    <s v="G0000268"/>
    <d v="2015-04-07T00:00:00"/>
    <x v="1"/>
    <n v="4"/>
    <x v="125"/>
    <x v="0"/>
    <s v="PT"/>
    <x v="2"/>
  </r>
  <r>
    <n v="10201.800000000001"/>
    <s v="C004-50955"/>
    <x v="3"/>
    <n v="31"/>
    <s v="So0020-A5477115"/>
    <s v="G0000269"/>
    <d v="2015-04-08T00:00:00"/>
    <x v="1"/>
    <n v="4"/>
    <x v="125"/>
    <x v="0"/>
    <s v="PT"/>
    <x v="2"/>
  </r>
  <r>
    <n v="14459.34"/>
    <s v="C004-50955"/>
    <x v="3"/>
    <n v="57"/>
    <s v="So0020-A5757763"/>
    <s v="G0000270"/>
    <d v="2015-04-15T00:00:00"/>
    <x v="1"/>
    <n v="4"/>
    <x v="125"/>
    <x v="0"/>
    <s v="PT"/>
    <x v="2"/>
  </r>
  <r>
    <n v="31054.800000000003"/>
    <s v="C004-50955"/>
    <x v="3"/>
    <n v="98.5"/>
    <s v="So0020-A6154426"/>
    <s v="G0000271"/>
    <d v="2015-04-21T00:00:00"/>
    <x v="1"/>
    <n v="4"/>
    <x v="125"/>
    <x v="0"/>
    <s v="PT"/>
    <x v="2"/>
  </r>
  <r>
    <n v="21870.03"/>
    <s v="C004-50955"/>
    <x v="3"/>
    <n v="35"/>
    <s v="So0020-A6198207"/>
    <s v="G0000272"/>
    <d v="2015-04-22T00:00:00"/>
    <x v="1"/>
    <n v="4"/>
    <x v="125"/>
    <x v="0"/>
    <s v="PT"/>
    <x v="2"/>
  </r>
  <r>
    <n v="53107.445999999996"/>
    <s v="C004-50955"/>
    <x v="3"/>
    <n v="66"/>
    <s v="So0020-A6224059"/>
    <s v="G0000273"/>
    <d v="2015-04-22T00:00:00"/>
    <x v="1"/>
    <n v="4"/>
    <x v="125"/>
    <x v="0"/>
    <s v="PT"/>
    <x v="2"/>
  </r>
  <r>
    <n v="9350.0399999999991"/>
    <s v="C004-50955"/>
    <x v="3"/>
    <n v="50.5"/>
    <s v="So0020-A6348459"/>
    <s v="G0000274"/>
    <d v="2015-04-27T00:00:00"/>
    <x v="1"/>
    <n v="4"/>
    <x v="125"/>
    <x v="0"/>
    <s v="PT"/>
    <x v="2"/>
  </r>
  <r>
    <n v="390.6"/>
    <s v="C004-50955"/>
    <x v="3"/>
    <n v="0"/>
    <s v="So2000-A0821941"/>
    <s v="G3000000"/>
    <d v="2015-04-30T00:00:00"/>
    <x v="1"/>
    <n v="4"/>
    <x v="125"/>
    <x v="0"/>
    <s v="PT"/>
    <x v="2"/>
  </r>
  <r>
    <n v="693"/>
    <s v="C004-50955"/>
    <x v="3"/>
    <n v="0"/>
    <s v="So2000-A0795657"/>
    <s v="G0000231"/>
    <d v="2015-04-30T00:00:00"/>
    <x v="1"/>
    <n v="4"/>
    <x v="125"/>
    <x v="0"/>
    <s v="PT"/>
    <x v="2"/>
  </r>
  <r>
    <n v="21293.79"/>
    <s v="C004-50955"/>
    <x v="3"/>
    <n v="30"/>
    <s v="So0020-A6568927"/>
    <s v="G0000275"/>
    <d v="2015-04-30T00:00:00"/>
    <x v="1"/>
    <n v="4"/>
    <x v="125"/>
    <x v="0"/>
    <s v="PT"/>
    <x v="2"/>
  </r>
  <r>
    <n v="21719.040000000001"/>
    <s v="C004-50955"/>
    <x v="3"/>
    <n v="142.5"/>
    <s v="So0020-A6622024"/>
    <s v="G0000276"/>
    <d v="2015-04-30T00:00:00"/>
    <x v="1"/>
    <n v="4"/>
    <x v="125"/>
    <x v="0"/>
    <s v="PT"/>
    <x v="2"/>
  </r>
  <r>
    <n v="11852.4"/>
    <s v="C004-50955"/>
    <x v="3"/>
    <n v="10"/>
    <s v="So0020-A6634931"/>
    <s v="G0000277"/>
    <d v="2015-04-30T00:00:00"/>
    <x v="1"/>
    <n v="4"/>
    <x v="125"/>
    <x v="0"/>
    <s v="PT"/>
    <x v="2"/>
  </r>
  <r>
    <n v="14148.539999999999"/>
    <s v="C004-50955"/>
    <x v="3"/>
    <n v="77"/>
    <s v="So0020-A6696234"/>
    <s v="G0000278"/>
    <d v="2015-04-30T00:00:00"/>
    <x v="1"/>
    <n v="4"/>
    <x v="125"/>
    <x v="0"/>
    <s v="PT"/>
    <x v="2"/>
  </r>
  <r>
    <n v="1919.4"/>
    <s v="C004-50955"/>
    <x v="3"/>
    <n v="2"/>
    <s v="So0020-A6716482"/>
    <s v="G0000279"/>
    <d v="2015-04-30T00:00:00"/>
    <x v="1"/>
    <n v="4"/>
    <x v="125"/>
    <x v="0"/>
    <s v="PT"/>
    <x v="2"/>
  </r>
  <r>
    <n v="340.2"/>
    <s v="C004-50955"/>
    <x v="3"/>
    <n v="0"/>
    <s v="So2000-A0801873"/>
    <s v="G0000280"/>
    <d v="2015-04-30T00:00:00"/>
    <x v="1"/>
    <n v="4"/>
    <x v="125"/>
    <x v="0"/>
    <s v="PT"/>
    <x v="2"/>
  </r>
  <r>
    <n v="30515.016"/>
    <s v="C004-50955"/>
    <x v="3"/>
    <n v="194.6"/>
    <s v="So0020-A7617117"/>
    <s v="G0000281"/>
    <d v="2015-04-30T00:00:00"/>
    <x v="1"/>
    <n v="4"/>
    <x v="125"/>
    <x v="0"/>
    <s v="PT"/>
    <x v="2"/>
  </r>
  <r>
    <n v="7131.18"/>
    <s v="C004-50955"/>
    <x v="3"/>
    <n v="8"/>
    <s v="So0020-A6771998"/>
    <s v="G0000282"/>
    <d v="2015-04-30T00:00:00"/>
    <x v="1"/>
    <n v="4"/>
    <x v="125"/>
    <x v="0"/>
    <s v="PT"/>
    <x v="2"/>
  </r>
  <r>
    <n v="735"/>
    <s v="C004-50955"/>
    <x v="3"/>
    <n v="0"/>
    <s v="So2000-A0815250"/>
    <s v="G0000283"/>
    <d v="2015-04-30T00:00:00"/>
    <x v="1"/>
    <n v="4"/>
    <x v="125"/>
    <x v="0"/>
    <s v="PT"/>
    <x v="2"/>
  </r>
  <r>
    <n v="32824.68"/>
    <s v="C004-50955"/>
    <x v="3"/>
    <n v="153.6"/>
    <s v="So0020-A6798712"/>
    <s v="G0000284"/>
    <d v="2015-04-30T00:00:00"/>
    <x v="1"/>
    <n v="4"/>
    <x v="125"/>
    <x v="0"/>
    <s v="PT"/>
    <x v="2"/>
  </r>
  <r>
    <n v="-119.7"/>
    <s v="C004-50955"/>
    <x v="3"/>
    <n v="0"/>
    <s v="So0020-A7275762"/>
    <s v="G0000288"/>
    <d v="2015-04-30T00:00:00"/>
    <x v="1"/>
    <n v="4"/>
    <x v="125"/>
    <x v="0"/>
    <s v="PT"/>
    <x v="2"/>
  </r>
  <r>
    <n v="30515.016"/>
    <s v="C004-50955"/>
    <x v="3"/>
    <n v="194.6"/>
    <s v="So0020-A6763461"/>
    <s v="G0000281"/>
    <d v="2015-05-04T00:00:00"/>
    <x v="1"/>
    <n v="5"/>
    <x v="125"/>
    <x v="0"/>
    <s v="PT"/>
    <x v="2"/>
  </r>
  <r>
    <n v="-30515.016"/>
    <s v="C004-50955"/>
    <x v="3"/>
    <n v="-194.6"/>
    <s v="So0020-A7604659"/>
    <s v="G0000281"/>
    <d v="2015-05-04T00:00:00"/>
    <x v="1"/>
    <n v="5"/>
    <x v="125"/>
    <x v="0"/>
    <s v="PT"/>
    <x v="2"/>
  </r>
  <r>
    <n v="32169.858"/>
    <s v="C004-50955"/>
    <x v="3"/>
    <n v="161"/>
    <s v="So0020-A7234333"/>
    <s v="G0000286"/>
    <d v="2015-05-11T00:00:00"/>
    <x v="1"/>
    <n v="5"/>
    <x v="125"/>
    <x v="0"/>
    <s v="PT"/>
    <x v="2"/>
  </r>
  <r>
    <n v="28156.128000000001"/>
    <s v="C004-50955"/>
    <x v="3"/>
    <n v="31"/>
    <s v="So0020-A7251801"/>
    <s v="G0000287"/>
    <d v="2015-05-11T00:00:00"/>
    <x v="1"/>
    <n v="5"/>
    <x v="125"/>
    <x v="0"/>
    <s v="PT"/>
    <x v="2"/>
  </r>
  <r>
    <n v="19183.079999999998"/>
    <s v="C004-50955"/>
    <x v="3"/>
    <n v="140"/>
    <s v="So0020-A7766534"/>
    <s v="G0000289"/>
    <d v="2015-05-18T00:00:00"/>
    <x v="1"/>
    <n v="5"/>
    <x v="125"/>
    <x v="0"/>
    <s v="PT"/>
    <x v="2"/>
  </r>
  <r>
    <n v="23817.738000000001"/>
    <s v="C004-50955"/>
    <x v="3"/>
    <n v="57"/>
    <s v="So0020-A7975293"/>
    <s v="G0000290"/>
    <d v="2015-05-20T00:00:00"/>
    <x v="1"/>
    <n v="5"/>
    <x v="125"/>
    <x v="0"/>
    <s v="PT"/>
    <x v="2"/>
  </r>
  <r>
    <n v="25226.880000000001"/>
    <s v="C004-50955"/>
    <x v="3"/>
    <n v="97"/>
    <s v="So0020-A8103629"/>
    <s v="G0000291"/>
    <d v="2015-05-22T00:00:00"/>
    <x v="1"/>
    <n v="5"/>
    <x v="125"/>
    <x v="0"/>
    <s v="PT"/>
    <x v="2"/>
  </r>
  <r>
    <n v="12947.214000000002"/>
    <s v="C004-50955"/>
    <x v="3"/>
    <n v="15"/>
    <s v="So0020-A8273778"/>
    <s v="G0000292"/>
    <d v="2015-05-25T00:00:00"/>
    <x v="1"/>
    <n v="5"/>
    <x v="125"/>
    <x v="0"/>
    <s v="PT"/>
    <x v="2"/>
  </r>
  <r>
    <n v="19489.260000000002"/>
    <s v="C004-50955"/>
    <x v="3"/>
    <n v="59"/>
    <s v="So0020-A8505094"/>
    <s v="G0000293"/>
    <d v="2015-05-27T00:00:00"/>
    <x v="1"/>
    <n v="5"/>
    <x v="125"/>
    <x v="0"/>
    <s v="PT"/>
    <x v="2"/>
  </r>
  <r>
    <n v="26895.918000000001"/>
    <s v="C004-50955"/>
    <x v="3"/>
    <n v="30"/>
    <s v="So0020-A8729348"/>
    <s v="G0000294"/>
    <d v="2015-05-29T00:00:00"/>
    <x v="1"/>
    <n v="5"/>
    <x v="125"/>
    <x v="0"/>
    <s v="PT"/>
    <x v="2"/>
  </r>
  <r>
    <n v="15439.2"/>
    <s v="C004-50955"/>
    <x v="3"/>
    <n v="16"/>
    <s v="So0020-A9106525"/>
    <s v="G0000301"/>
    <d v="2015-05-30T00:00:00"/>
    <x v="1"/>
    <n v="5"/>
    <x v="125"/>
    <x v="0"/>
    <s v="PT"/>
    <x v="2"/>
  </r>
  <r>
    <n v="1012.2"/>
    <s v="C004-50955"/>
    <x v="3"/>
    <n v="0"/>
    <s v="So2000-A8432088"/>
    <s v="G0000303"/>
    <d v="2015-05-30T00:00:00"/>
    <x v="1"/>
    <n v="5"/>
    <x v="125"/>
    <x v="0"/>
    <s v="PT"/>
    <x v="2"/>
  </r>
  <r>
    <n v="19691.7"/>
    <s v="C004-50955"/>
    <x v="3"/>
    <n v="76"/>
    <s v="So0020-A8818800"/>
    <s v="G0000294"/>
    <d v="2015-05-31T00:00:00"/>
    <x v="1"/>
    <n v="5"/>
    <x v="125"/>
    <x v="0"/>
    <s v="PT"/>
    <x v="2"/>
  </r>
  <r>
    <n v="19658.100000000002"/>
    <s v="C004-50955"/>
    <x v="3"/>
    <n v="23"/>
    <s v="So0020-A8858114"/>
    <s v="G0000295"/>
    <d v="2015-05-31T00:00:00"/>
    <x v="1"/>
    <n v="5"/>
    <x v="125"/>
    <x v="0"/>
    <s v="PT"/>
    <x v="2"/>
  </r>
  <r>
    <n v="751.80000000000007"/>
    <s v="C004-50955"/>
    <x v="3"/>
    <n v="0"/>
    <s v="So2000-A8278161"/>
    <s v="G0000296"/>
    <d v="2015-05-31T00:00:00"/>
    <x v="1"/>
    <n v="5"/>
    <x v="125"/>
    <x v="0"/>
    <s v="PT"/>
    <x v="2"/>
  </r>
  <r>
    <n v="20491.8"/>
    <s v="C004-50955"/>
    <x v="3"/>
    <n v="105"/>
    <s v="So0020-A9015672"/>
    <s v="G0000297"/>
    <d v="2015-05-31T00:00:00"/>
    <x v="1"/>
    <n v="5"/>
    <x v="125"/>
    <x v="0"/>
    <s v="PT"/>
    <x v="2"/>
  </r>
  <r>
    <n v="3689.28"/>
    <s v="C004-50955"/>
    <x v="3"/>
    <n v="6"/>
    <s v="So0020-A9028429"/>
    <s v="G0000298"/>
    <d v="2015-05-31T00:00:00"/>
    <x v="1"/>
    <n v="5"/>
    <x v="125"/>
    <x v="0"/>
    <s v="PT"/>
    <x v="2"/>
  </r>
  <r>
    <n v="432.6"/>
    <s v="C004-50955"/>
    <x v="3"/>
    <n v="0"/>
    <s v="So2000-A8408166"/>
    <s v="G0000299"/>
    <d v="2015-05-31T00:00:00"/>
    <x v="1"/>
    <n v="5"/>
    <x v="125"/>
    <x v="0"/>
    <s v="PT"/>
    <x v="2"/>
  </r>
  <r>
    <n v="37293.9"/>
    <s v="C004-50955"/>
    <x v="3"/>
    <n v="235"/>
    <s v="So0030-A0007058"/>
    <s v="G0000300"/>
    <d v="2015-05-31T00:00:00"/>
    <x v="1"/>
    <n v="5"/>
    <x v="125"/>
    <x v="0"/>
    <s v="PT"/>
    <x v="2"/>
  </r>
  <r>
    <n v="-1003.8000000000001"/>
    <s v="C004-50955"/>
    <x v="3"/>
    <n v="-1"/>
    <s v="So0030-A0012808"/>
    <s v="G0000302"/>
    <d v="2015-05-31T00:00:00"/>
    <x v="1"/>
    <n v="5"/>
    <x v="125"/>
    <x v="0"/>
    <s v="PT"/>
    <x v="2"/>
  </r>
  <r>
    <n v="37338.420000000006"/>
    <s v="C004-50955"/>
    <x v="3"/>
    <n v="253"/>
    <s v="So0020-A9209333"/>
    <s v="G0000304"/>
    <d v="2015-05-31T00:00:00"/>
    <x v="1"/>
    <n v="5"/>
    <x v="125"/>
    <x v="0"/>
    <s v="PT"/>
    <x v="2"/>
  </r>
  <r>
    <n v="651"/>
    <s v="C004-50955"/>
    <x v="3"/>
    <n v="0"/>
    <s v="So2010-A5766401"/>
    <s v="G0000305"/>
    <d v="2015-05-31T00:00:00"/>
    <x v="1"/>
    <n v="5"/>
    <x v="125"/>
    <x v="0"/>
    <s v="PT"/>
    <x v="2"/>
  </r>
  <r>
    <n v="967.93200000000013"/>
    <s v="C004-50955"/>
    <x v="3"/>
    <n v="1"/>
    <s v="So0020-A9945056"/>
    <s v="G0000308"/>
    <d v="2015-05-31T00:00:00"/>
    <x v="1"/>
    <n v="5"/>
    <x v="125"/>
    <x v="0"/>
    <s v="PT"/>
    <x v="2"/>
  </r>
  <r>
    <n v="37293.9"/>
    <s v="C004-50955"/>
    <x v="3"/>
    <n v="235"/>
    <s v="So0020-A9092203"/>
    <s v="G0000300"/>
    <d v="2015-06-03T00:00:00"/>
    <x v="1"/>
    <n v="6"/>
    <x v="125"/>
    <x v="0"/>
    <s v="PT"/>
    <x v="2"/>
  </r>
  <r>
    <n v="-37293.9"/>
    <s v="C004-50955"/>
    <x v="3"/>
    <n v="-235"/>
    <s v="So0020-A9956829"/>
    <s v="G0000300"/>
    <d v="2015-06-03T00:00:00"/>
    <x v="1"/>
    <n v="6"/>
    <x v="125"/>
    <x v="0"/>
    <s v="PT"/>
    <x v="2"/>
  </r>
  <r>
    <n v="-1003.8000000000001"/>
    <s v="C004-50955"/>
    <x v="3"/>
    <n v="-1"/>
    <s v="So0020-A9113967"/>
    <s v="G0000302"/>
    <d v="2015-06-03T00:00:00"/>
    <x v="1"/>
    <n v="6"/>
    <x v="125"/>
    <x v="0"/>
    <s v="PT"/>
    <x v="2"/>
  </r>
  <r>
    <n v="1003.8000000000001"/>
    <s v="C004-50955"/>
    <x v="3"/>
    <n v="1"/>
    <s v="So0020-A9989527"/>
    <s v="G0000302"/>
    <d v="2015-06-03T00:00:00"/>
    <x v="1"/>
    <n v="6"/>
    <x v="125"/>
    <x v="0"/>
    <s v="PT"/>
    <x v="2"/>
  </r>
  <r>
    <n v="18893.7"/>
    <s v="C004-50955"/>
    <x v="3"/>
    <n v="74"/>
    <s v="So0020-A9266301"/>
    <s v="G0000306"/>
    <d v="2015-06-05T00:00:00"/>
    <x v="1"/>
    <n v="6"/>
    <x v="125"/>
    <x v="0"/>
    <s v="PT"/>
    <x v="2"/>
  </r>
  <r>
    <n v="34700.148000000001"/>
    <s v="C004-50955"/>
    <x v="3"/>
    <n v="37"/>
    <s v="So0020-A9312076"/>
    <s v="G0000307"/>
    <d v="2015-06-05T00:00:00"/>
    <x v="1"/>
    <n v="6"/>
    <x v="125"/>
    <x v="0"/>
    <s v="PT"/>
    <x v="2"/>
  </r>
  <r>
    <n v="967.93200000000013"/>
    <s v="C004-50955"/>
    <x v="3"/>
    <n v="1"/>
    <s v="So0020-A9865308"/>
    <s v="G0000308"/>
    <d v="2015-06-12T00:00:00"/>
    <x v="1"/>
    <n v="6"/>
    <x v="125"/>
    <x v="0"/>
    <s v="PT"/>
    <x v="2"/>
  </r>
  <r>
    <n v="-967.93200000000013"/>
    <s v="C004-50955"/>
    <x v="3"/>
    <n v="-1"/>
    <s v="So0020-A9934801"/>
    <s v="G0000308"/>
    <d v="2015-06-12T00:00:00"/>
    <x v="1"/>
    <n v="6"/>
    <x v="125"/>
    <x v="0"/>
    <s v="PT"/>
    <x v="2"/>
  </r>
  <r>
    <n v="12332.039999999999"/>
    <s v="C004-50955"/>
    <x v="3"/>
    <n v="68"/>
    <s v="So0030-A0109855"/>
    <s v="G0000309"/>
    <d v="2015-06-15T00:00:00"/>
    <x v="1"/>
    <n v="6"/>
    <x v="125"/>
    <x v="0"/>
    <s v="PT"/>
    <x v="2"/>
  </r>
  <r>
    <n v="13331.64"/>
    <s v="C004-50955"/>
    <x v="3"/>
    <n v="56.5"/>
    <s v="So0030-A0139925"/>
    <s v="G0000310"/>
    <d v="2015-06-15T00:00:00"/>
    <x v="1"/>
    <n v="6"/>
    <x v="125"/>
    <x v="0"/>
    <s v="PT"/>
    <x v="2"/>
  </r>
  <r>
    <n v="10929.828000000001"/>
    <s v="C004-50955"/>
    <x v="3"/>
    <n v="13"/>
    <s v="So0030-A0178308"/>
    <s v="G0000311"/>
    <d v="2015-06-16T00:00:00"/>
    <x v="1"/>
    <n v="6"/>
    <x v="125"/>
    <x v="0"/>
    <s v="PT"/>
    <x v="2"/>
  </r>
  <r>
    <n v="28907.13"/>
    <s v="C004-50955"/>
    <x v="3"/>
    <n v="154.5"/>
    <s v="So0030-A0601370"/>
    <s v="G0000312"/>
    <d v="2015-06-22T00:00:00"/>
    <x v="1"/>
    <n v="6"/>
    <x v="125"/>
    <x v="0"/>
    <s v="PT"/>
    <x v="2"/>
  </r>
  <r>
    <n v="33314.988000000005"/>
    <s v="C004-50955"/>
    <x v="3"/>
    <n v="37"/>
    <s v="So0030-A0682092"/>
    <s v="G0000313"/>
    <d v="2015-06-23T00:00:00"/>
    <x v="1"/>
    <n v="6"/>
    <x v="125"/>
    <x v="0"/>
    <s v="PT"/>
    <x v="2"/>
  </r>
  <r>
    <n v="25645.200000000001"/>
    <s v="C004-50955"/>
    <x v="3"/>
    <n v="101"/>
    <s v="So0030-A1136295"/>
    <s v="G0000314"/>
    <d v="2015-06-26T00:00:00"/>
    <x v="1"/>
    <n v="6"/>
    <x v="125"/>
    <x v="0"/>
    <s v="PT"/>
    <x v="2"/>
  </r>
  <r>
    <n v="41433.420000000006"/>
    <s v="C004-50955"/>
    <x v="3"/>
    <n v="208.5"/>
    <s v="So0030-A1306972"/>
    <s v="G0000315"/>
    <d v="2015-06-29T00:00:00"/>
    <x v="1"/>
    <n v="6"/>
    <x v="125"/>
    <x v="0"/>
    <s v="PT"/>
    <x v="2"/>
  </r>
  <r>
    <n v="541.80000000000007"/>
    <s v="C004-50955"/>
    <x v="3"/>
    <n v="0"/>
    <s v="So2040-A6006527"/>
    <s v="G0000316"/>
    <d v="2015-06-30T00:00:00"/>
    <x v="1"/>
    <n v="6"/>
    <x v="125"/>
    <x v="0"/>
    <s v="PT"/>
    <x v="2"/>
  </r>
  <r>
    <n v="20381.424000000003"/>
    <s v="C004-50955"/>
    <x v="3"/>
    <n v="147.5"/>
    <s v="So0030-A1419242"/>
    <s v="G0000317"/>
    <d v="2015-06-30T00:00:00"/>
    <x v="1"/>
    <n v="6"/>
    <x v="125"/>
    <x v="0"/>
    <s v="PT"/>
    <x v="2"/>
  </r>
  <r>
    <n v="15880.2"/>
    <s v="C004-50955"/>
    <x v="3"/>
    <n v="27"/>
    <s v="So0030-A1434276"/>
    <s v="G0000318"/>
    <d v="2015-06-30T00:00:00"/>
    <x v="1"/>
    <n v="6"/>
    <x v="125"/>
    <x v="0"/>
    <s v="PT"/>
    <x v="2"/>
  </r>
  <r>
    <n v="684.6"/>
    <s v="C004-50955"/>
    <x v="3"/>
    <n v="0"/>
    <s v="So2040-A6013921"/>
    <s v="G0000319"/>
    <d v="2015-06-30T00:00:00"/>
    <x v="1"/>
    <n v="6"/>
    <x v="125"/>
    <x v="0"/>
    <s v="PT"/>
    <x v="2"/>
  </r>
  <r>
    <n v="33143.46"/>
    <s v="C004-50955"/>
    <x v="3"/>
    <n v="112"/>
    <s v="So0030-A1454287"/>
    <s v="G0000320"/>
    <d v="2015-06-30T00:00:00"/>
    <x v="1"/>
    <n v="6"/>
    <x v="125"/>
    <x v="0"/>
    <s v="PT"/>
    <x v="2"/>
  </r>
  <r>
    <n v="13032.6"/>
    <s v="C004-50955"/>
    <x v="3"/>
    <n v="13"/>
    <s v="So0030-A1461384"/>
    <s v="G0000321"/>
    <d v="2015-06-30T00:00:00"/>
    <x v="1"/>
    <n v="6"/>
    <x v="125"/>
    <x v="0"/>
    <s v="PT"/>
    <x v="2"/>
  </r>
  <r>
    <n v="428.40000000000003"/>
    <s v="C004-50955"/>
    <x v="3"/>
    <n v="0"/>
    <s v="So2040-A6025090"/>
    <s v="G0000322"/>
    <d v="2015-06-30T00:00:00"/>
    <x v="1"/>
    <n v="6"/>
    <x v="125"/>
    <x v="0"/>
    <s v="PT"/>
    <x v="2"/>
  </r>
  <r>
    <n v="36775.200000000004"/>
    <s v="C004-50955"/>
    <x v="3"/>
    <n v="320.5"/>
    <s v="So0030-A1543051"/>
    <s v="G0000324"/>
    <d v="2015-06-30T00:00:00"/>
    <x v="1"/>
    <n v="6"/>
    <x v="125"/>
    <x v="0"/>
    <s v="PT"/>
    <x v="2"/>
  </r>
  <r>
    <n v="6251.322000000001"/>
    <s v="C004-50955"/>
    <x v="3"/>
    <n v="13"/>
    <s v="So0030-A1551888"/>
    <s v="G0000325"/>
    <d v="2015-06-30T00:00:00"/>
    <x v="1"/>
    <n v="6"/>
    <x v="125"/>
    <x v="0"/>
    <s v="PT"/>
    <x v="2"/>
  </r>
  <r>
    <n v="1864.8000000000002"/>
    <s v="C004-50955"/>
    <x v="3"/>
    <n v="0"/>
    <s v="So2040-A6048499"/>
    <s v="G0000326"/>
    <d v="2015-06-30T00:00:00"/>
    <x v="1"/>
    <n v="6"/>
    <x v="125"/>
    <x v="0"/>
    <s v="PT"/>
    <x v="2"/>
  </r>
  <r>
    <n v="50.400000000000006"/>
    <s v="C004-50955"/>
    <x v="3"/>
    <n v="1"/>
    <s v="So0030-A2293023"/>
    <s v="G0000330"/>
    <d v="2015-06-30T00:00:00"/>
    <x v="1"/>
    <n v="6"/>
    <x v="125"/>
    <x v="0"/>
    <s v="PT"/>
    <x v="2"/>
  </r>
  <r>
    <n v="-79.8"/>
    <s v="C004-50955"/>
    <x v="3"/>
    <n v="-1"/>
    <s v="So0030-A2319761"/>
    <s v="G0000331"/>
    <d v="2015-06-30T00:00:00"/>
    <x v="1"/>
    <n v="6"/>
    <x v="125"/>
    <x v="0"/>
    <s v="PT"/>
    <x v="2"/>
  </r>
  <r>
    <n v="36775.200000000004"/>
    <s v="C004-50955"/>
    <x v="3"/>
    <n v="320.5"/>
    <s v="So0030-A1518354"/>
    <s v="G0000323"/>
    <d v="2015-07-02T00:00:00"/>
    <x v="1"/>
    <n v="7"/>
    <x v="125"/>
    <x v="0"/>
    <s v="PT"/>
    <x v="2"/>
  </r>
  <r>
    <n v="-36775.200000000004"/>
    <s v="C004-50955"/>
    <x v="3"/>
    <n v="-320.5"/>
    <s v="So0030-A1535093"/>
    <s v="G0000323"/>
    <d v="2015-07-02T00:00:00"/>
    <x v="1"/>
    <n v="7"/>
    <x v="125"/>
    <x v="0"/>
    <s v="PT"/>
    <x v="2"/>
  </r>
  <r>
    <n v="25392.99"/>
    <s v="C004-50955"/>
    <x v="3"/>
    <n v="47"/>
    <s v="So0030-A1644570"/>
    <s v="G0000327"/>
    <d v="2015-07-06T00:00:00"/>
    <x v="1"/>
    <n v="7"/>
    <x v="125"/>
    <x v="0"/>
    <s v="PT"/>
    <x v="2"/>
  </r>
  <r>
    <n v="16149"/>
    <s v="C004-50955"/>
    <x v="3"/>
    <n v="111"/>
    <s v="So0030-A1994873"/>
    <s v="G0000328"/>
    <d v="2015-07-09T00:00:00"/>
    <x v="1"/>
    <n v="7"/>
    <x v="125"/>
    <x v="0"/>
    <s v="PT"/>
    <x v="2"/>
  </r>
  <r>
    <n v="32471.040000000001"/>
    <s v="C004-50955"/>
    <x v="3"/>
    <n v="65"/>
    <s v="So0030-A2014321"/>
    <s v="G0000329"/>
    <d v="2015-07-09T00:00:00"/>
    <x v="1"/>
    <n v="7"/>
    <x v="125"/>
    <x v="0"/>
    <s v="PT"/>
    <x v="2"/>
  </r>
  <r>
    <n v="27105.54"/>
    <s v="C004-50955"/>
    <x v="3"/>
    <n v="96"/>
    <s v="So0030-A2671101"/>
    <s v="G0000332"/>
    <d v="2015-07-15T00:00:00"/>
    <x v="1"/>
    <n v="7"/>
    <x v="125"/>
    <x v="0"/>
    <s v="PT"/>
    <x v="2"/>
  </r>
  <r>
    <n v="24187.002000000004"/>
    <s v="C004-50955"/>
    <x v="3"/>
    <n v="32"/>
    <s v="So0030-A2686776"/>
    <s v="G0000333"/>
    <d v="2015-07-15T00:00:00"/>
    <x v="1"/>
    <n v="7"/>
    <x v="125"/>
    <x v="0"/>
    <s v="PT"/>
    <x v="2"/>
  </r>
  <r>
    <n v="6467.16"/>
    <s v="C004-50955"/>
    <x v="3"/>
    <n v="47"/>
    <s v="So0030-A2761719"/>
    <s v="G0000334"/>
    <d v="2015-07-16T00:00:00"/>
    <x v="1"/>
    <n v="7"/>
    <x v="125"/>
    <x v="0"/>
    <s v="PT"/>
    <x v="2"/>
  </r>
  <r>
    <n v="11055.912"/>
    <s v="C004-50955"/>
    <x v="3"/>
    <n v="18"/>
    <s v="So0030-A2773979"/>
    <s v="G0000335"/>
    <d v="2015-07-16T00:00:00"/>
    <x v="1"/>
    <n v="7"/>
    <x v="125"/>
    <x v="0"/>
    <s v="PT"/>
    <x v="2"/>
  </r>
  <r>
    <n v="27422.682000000001"/>
    <s v="C004-50955"/>
    <x v="3"/>
    <n v="91"/>
    <s v="So0030-A3118406"/>
    <s v="G0000336"/>
    <d v="2015-07-22T00:00:00"/>
    <x v="1"/>
    <n v="7"/>
    <x v="125"/>
    <x v="0"/>
    <s v="PT"/>
    <x v="2"/>
  </r>
  <r>
    <n v="13190.982"/>
    <s v="C004-50955"/>
    <x v="3"/>
    <n v="13"/>
    <s v="So0030-A3266741"/>
    <s v="G0000337"/>
    <d v="2015-07-24T00:00:00"/>
    <x v="1"/>
    <n v="7"/>
    <x v="125"/>
    <x v="0"/>
    <s v="PT"/>
    <x v="2"/>
  </r>
  <r>
    <n v="792.79200000000003"/>
    <s v="C004-50955"/>
    <x v="3"/>
    <n v="30"/>
    <s v="So0030-A4007688"/>
    <s v="G0000340"/>
    <d v="2015-07-30T00:00:00"/>
    <x v="1"/>
    <n v="7"/>
    <x v="125"/>
    <x v="0"/>
    <s v="PT"/>
    <x v="2"/>
  </r>
  <r>
    <n v="15243.900000000001"/>
    <s v="C004-50955"/>
    <x v="3"/>
    <n v="26"/>
    <s v="So0030-A4013943"/>
    <s v="G0000341"/>
    <d v="2015-07-30T00:00:00"/>
    <x v="1"/>
    <n v="7"/>
    <x v="125"/>
    <x v="0"/>
    <s v="PT"/>
    <x v="2"/>
  </r>
  <r>
    <n v="29027.88"/>
    <s v="C004-50955"/>
    <x v="3"/>
    <n v="166.2"/>
    <s v="So0030-A4055095"/>
    <s v="G0000343"/>
    <d v="2015-07-30T00:00:00"/>
    <x v="1"/>
    <n v="7"/>
    <x v="125"/>
    <x v="0"/>
    <s v="PT"/>
    <x v="2"/>
  </r>
  <r>
    <n v="7631.4000000000005"/>
    <s v="C004-50955"/>
    <x v="3"/>
    <n v="18"/>
    <s v="So0030-A4065565"/>
    <s v="G0000344"/>
    <d v="2015-07-30T00:00:00"/>
    <x v="1"/>
    <n v="7"/>
    <x v="125"/>
    <x v="0"/>
    <s v="PT"/>
    <x v="2"/>
  </r>
  <r>
    <n v="453.6"/>
    <s v="C004-50955"/>
    <x v="3"/>
    <n v="0"/>
    <s v="So2080-A3385359"/>
    <s v="G0000345"/>
    <d v="2015-07-30T00:00:00"/>
    <x v="1"/>
    <n v="7"/>
    <x v="125"/>
    <x v="0"/>
    <s v="PT"/>
    <x v="2"/>
  </r>
  <r>
    <n v="277.2"/>
    <s v="C004-50955"/>
    <x v="3"/>
    <n v="0"/>
    <s v="So2080-A3397152"/>
    <s v="G0000347"/>
    <d v="2015-07-30T00:00:00"/>
    <x v="1"/>
    <n v="7"/>
    <x v="125"/>
    <x v="0"/>
    <s v="PT"/>
    <x v="2"/>
  </r>
  <r>
    <n v="14830.2"/>
    <s v="C004-50955"/>
    <x v="3"/>
    <n v="94"/>
    <s v="So0030-A4187895"/>
    <s v="G0000348"/>
    <d v="2015-07-30T00:00:00"/>
    <x v="1"/>
    <n v="7"/>
    <x v="125"/>
    <x v="0"/>
    <s v="PT"/>
    <x v="2"/>
  </r>
  <r>
    <n v="33046.356"/>
    <s v="C004-50955"/>
    <x v="3"/>
    <n v="297.5"/>
    <s v="So0030-A4291116"/>
    <s v="G0000349"/>
    <d v="2015-07-30T00:00:00"/>
    <x v="1"/>
    <n v="7"/>
    <x v="125"/>
    <x v="0"/>
    <s v="PT"/>
    <x v="2"/>
  </r>
  <r>
    <n v="4683"/>
    <s v="C004-50955"/>
    <x v="3"/>
    <n v="8"/>
    <s v="So0030-A4311205"/>
    <s v="G0000350"/>
    <d v="2015-07-30T00:00:00"/>
    <x v="1"/>
    <n v="7"/>
    <x v="125"/>
    <x v="0"/>
    <s v="PT"/>
    <x v="2"/>
  </r>
  <r>
    <n v="1843.8000000000002"/>
    <s v="C004-50955"/>
    <x v="3"/>
    <n v="0"/>
    <s v="So2080-A3469805"/>
    <s v="G0000351"/>
    <d v="2015-07-30T00:00:00"/>
    <x v="1"/>
    <n v="7"/>
    <x v="125"/>
    <x v="0"/>
    <s v="PT"/>
    <x v="2"/>
  </r>
  <r>
    <n v="21527.100000000002"/>
    <s v="C004-50955"/>
    <x v="3"/>
    <n v="162.5"/>
    <s v="So0030-A3877762"/>
    <s v="G0000338"/>
    <d v="2015-07-31T00:00:00"/>
    <x v="1"/>
    <n v="7"/>
    <x v="125"/>
    <x v="0"/>
    <s v="PT"/>
    <x v="2"/>
  </r>
  <r>
    <n v="9092.7060000000001"/>
    <s v="C004-50955"/>
    <x v="3"/>
    <n v="56"/>
    <s v="So0030-A3886839"/>
    <s v="G0000339"/>
    <d v="2015-07-31T00:00:00"/>
    <x v="1"/>
    <n v="7"/>
    <x v="125"/>
    <x v="0"/>
    <s v="PT"/>
    <x v="2"/>
  </r>
  <r>
    <n v="315"/>
    <s v="C004-50955"/>
    <x v="3"/>
    <n v="0"/>
    <s v="So2080-A3309509"/>
    <s v="G0000342"/>
    <d v="2015-07-31T00:00:00"/>
    <x v="1"/>
    <n v="7"/>
    <x v="125"/>
    <x v="0"/>
    <s v="PT"/>
    <x v="2"/>
  </r>
  <r>
    <n v="14830.998000000001"/>
    <s v="C004-50955"/>
    <x v="3"/>
    <n v="94"/>
    <s v="So0030-A4167217"/>
    <s v="G0000346"/>
    <d v="2015-08-04T00:00:00"/>
    <x v="1"/>
    <n v="8"/>
    <x v="125"/>
    <x v="0"/>
    <s v="PT"/>
    <x v="2"/>
  </r>
  <r>
    <n v="-14830.998000000001"/>
    <s v="C004-50955"/>
    <x v="3"/>
    <n v="-94"/>
    <s v="So0030-A4172834"/>
    <s v="G0000346"/>
    <d v="2015-08-04T00:00:00"/>
    <x v="1"/>
    <n v="8"/>
    <x v="125"/>
    <x v="0"/>
    <s v="PT"/>
    <x v="2"/>
  </r>
  <r>
    <n v="10892.7"/>
    <s v="C004-50955"/>
    <x v="3"/>
    <n v="97"/>
    <s v="So0030-A4497034"/>
    <s v="G0000352"/>
    <d v="2015-08-07T00:00:00"/>
    <x v="1"/>
    <n v="8"/>
    <x v="125"/>
    <x v="0"/>
    <s v="PT"/>
    <x v="2"/>
  </r>
  <r>
    <n v="18457.53"/>
    <s v="C004-50955"/>
    <x v="3"/>
    <n v="80"/>
    <s v="So0030-A4506511"/>
    <s v="G0000353"/>
    <d v="2015-08-07T00:00:00"/>
    <x v="1"/>
    <n v="8"/>
    <x v="125"/>
    <x v="0"/>
    <s v="PT"/>
    <x v="2"/>
  </r>
  <r>
    <n v="18257.358"/>
    <s v="C004-50955"/>
    <x v="3"/>
    <n v="191"/>
    <s v="So0030-A4725981"/>
    <s v="G0000354"/>
    <d v="2015-08-13T00:00:00"/>
    <x v="1"/>
    <n v="8"/>
    <x v="125"/>
    <x v="0"/>
    <s v="PT"/>
    <x v="2"/>
  </r>
  <r>
    <n v="32830.560000000005"/>
    <s v="C004-50955"/>
    <x v="3"/>
    <n v="210"/>
    <s v="So0030-A4817283"/>
    <s v="G0000355"/>
    <d v="2015-08-14T00:00:00"/>
    <x v="1"/>
    <n v="8"/>
    <x v="125"/>
    <x v="0"/>
    <s v="PT"/>
    <x v="2"/>
  </r>
  <r>
    <n v="17453.939999999999"/>
    <s v="C004-50955"/>
    <x v="3"/>
    <n v="34"/>
    <s v="So0030-A5692446"/>
    <s v="G0000356"/>
    <d v="2015-08-31T00:00:00"/>
    <x v="1"/>
    <n v="8"/>
    <x v="125"/>
    <x v="0"/>
    <s v="PT"/>
    <x v="2"/>
  </r>
  <r>
    <n v="16937.760000000002"/>
    <s v="C004-50955"/>
    <x v="3"/>
    <n v="93"/>
    <s v="So0030-A5707562"/>
    <s v="G0000357"/>
    <d v="2015-08-31T00:00:00"/>
    <x v="1"/>
    <n v="8"/>
    <x v="125"/>
    <x v="0"/>
    <s v="PT"/>
    <x v="2"/>
  </r>
  <r>
    <n v="120866.298"/>
    <s v="C004-50955"/>
    <x v="3"/>
    <n v="140"/>
    <s v="So0030-A5715786"/>
    <s v="G0000358"/>
    <d v="2015-08-31T00:00:00"/>
    <x v="1"/>
    <n v="8"/>
    <x v="125"/>
    <x v="0"/>
    <s v="PT"/>
    <x v="2"/>
  </r>
  <r>
    <n v="13675.704"/>
    <s v="C004-50955"/>
    <x v="3"/>
    <n v="34"/>
    <s v="So0030-A5768413"/>
    <s v="G0000360"/>
    <d v="2015-08-31T00:00:00"/>
    <x v="1"/>
    <n v="8"/>
    <x v="125"/>
    <x v="0"/>
    <s v="PT"/>
    <x v="2"/>
  </r>
  <r>
    <n v="30721.320000000003"/>
    <s v="C004-50955"/>
    <x v="3"/>
    <n v="242"/>
    <s v="So0030-A5771276"/>
    <s v="G0000361"/>
    <d v="2015-08-31T00:00:00"/>
    <x v="1"/>
    <n v="8"/>
    <x v="125"/>
    <x v="0"/>
    <s v="PT"/>
    <x v="2"/>
  </r>
  <r>
    <n v="598.5"/>
    <s v="C004-50955"/>
    <x v="3"/>
    <n v="0"/>
    <s v="So2090-A8268304"/>
    <s v="G0000362"/>
    <d v="2015-08-31T00:00:00"/>
    <x v="1"/>
    <n v="8"/>
    <x v="125"/>
    <x v="0"/>
    <s v="PT"/>
    <x v="2"/>
  </r>
  <r>
    <n v="17329.2"/>
    <s v="C004-50955"/>
    <x v="3"/>
    <n v="92"/>
    <s v="So0030-A5803105"/>
    <s v="G0000363"/>
    <d v="2015-08-31T00:00:00"/>
    <x v="1"/>
    <n v="8"/>
    <x v="125"/>
    <x v="0"/>
    <s v="PT"/>
    <x v="2"/>
  </r>
  <r>
    <n v="126"/>
    <s v="C004-50955"/>
    <x v="3"/>
    <n v="0"/>
    <s v="So2100-A5761819"/>
    <s v="G0000364"/>
    <d v="2015-08-31T00:00:00"/>
    <x v="1"/>
    <n v="8"/>
    <x v="125"/>
    <x v="0"/>
    <s v="PT"/>
    <x v="2"/>
  </r>
  <r>
    <n v="18270"/>
    <s v="C004-50955"/>
    <x v="3"/>
    <n v="200"/>
    <s v="So0030-A5865093"/>
    <s v="G0000365"/>
    <d v="2015-08-31T00:00:00"/>
    <x v="1"/>
    <n v="8"/>
    <x v="125"/>
    <x v="0"/>
    <s v="PT"/>
    <x v="2"/>
  </r>
  <r>
    <n v="835.80000000000007"/>
    <s v="C004-50955"/>
    <x v="3"/>
    <n v="1"/>
    <s v="So0030-A5899448"/>
    <s v="G0000366"/>
    <d v="2015-08-31T00:00:00"/>
    <x v="1"/>
    <n v="8"/>
    <x v="125"/>
    <x v="0"/>
    <s v="PT"/>
    <x v="2"/>
  </r>
  <r>
    <n v="1113"/>
    <s v="C004-50955"/>
    <x v="3"/>
    <n v="0"/>
    <s v="So2100-A5778071"/>
    <s v="G0000367"/>
    <d v="2015-08-31T00:00:00"/>
    <x v="1"/>
    <n v="8"/>
    <x v="125"/>
    <x v="0"/>
    <s v="PT"/>
    <x v="2"/>
  </r>
  <r>
    <n v="29360.100000000002"/>
    <s v="C004-50955"/>
    <x v="3"/>
    <n v="161"/>
    <s v="So0030-A5958790"/>
    <s v="G0000368"/>
    <d v="2015-08-31T00:00:00"/>
    <x v="1"/>
    <n v="8"/>
    <x v="125"/>
    <x v="0"/>
    <s v="PT"/>
    <x v="2"/>
  </r>
  <r>
    <n v="2230.2000000000003"/>
    <s v="C004-50955"/>
    <x v="3"/>
    <n v="6"/>
    <s v="So0030-A5963149"/>
    <s v="G0000369"/>
    <d v="2015-08-31T00:00:00"/>
    <x v="1"/>
    <n v="8"/>
    <x v="125"/>
    <x v="0"/>
    <s v="PT"/>
    <x v="2"/>
  </r>
  <r>
    <n v="474.6"/>
    <s v="C004-50955"/>
    <x v="3"/>
    <n v="0"/>
    <s v="So2100-A5785599"/>
    <s v="G0000370"/>
    <d v="2015-08-31T00:00:00"/>
    <x v="1"/>
    <n v="8"/>
    <x v="125"/>
    <x v="0"/>
    <s v="PT"/>
    <x v="2"/>
  </r>
  <r>
    <n v="667.80000000000007"/>
    <s v="C004-50955"/>
    <x v="3"/>
    <n v="1"/>
    <s v="So0030-A6188910"/>
    <s v="G0000373"/>
    <d v="2015-08-31T00:00:00"/>
    <x v="1"/>
    <n v="8"/>
    <x v="125"/>
    <x v="0"/>
    <s v="PT"/>
    <x v="2"/>
  </r>
  <r>
    <n v="13675.704"/>
    <s v="C004-50955"/>
    <x v="3"/>
    <n v="34"/>
    <s v="So0030-A5746186"/>
    <s v="G0000359"/>
    <d v="2015-09-01T00:00:00"/>
    <x v="1"/>
    <n v="9"/>
    <x v="125"/>
    <x v="0"/>
    <s v="PT"/>
    <x v="2"/>
  </r>
  <r>
    <n v="-13675.704"/>
    <s v="C004-50955"/>
    <x v="3"/>
    <n v="-34"/>
    <s v="So0030-A5751189"/>
    <s v="G0000359"/>
    <d v="2015-09-01T00:00:00"/>
    <x v="1"/>
    <n v="9"/>
    <x v="125"/>
    <x v="0"/>
    <s v="PT"/>
    <x v="2"/>
  </r>
  <r>
    <n v="6919.0800000000008"/>
    <s v="C004-50955"/>
    <x v="3"/>
    <n v="58"/>
    <s v="So0030-A6048783"/>
    <s v="G0000371"/>
    <d v="2015-09-04T00:00:00"/>
    <x v="1"/>
    <n v="9"/>
    <x v="125"/>
    <x v="0"/>
    <s v="PT"/>
    <x v="2"/>
  </r>
  <r>
    <n v="38544.576000000001"/>
    <s v="C004-50955"/>
    <x v="3"/>
    <n v="58"/>
    <s v="So0030-A6059096"/>
    <s v="G0000372"/>
    <d v="2015-09-04T00:00:00"/>
    <x v="1"/>
    <n v="9"/>
    <x v="125"/>
    <x v="0"/>
    <s v="PT"/>
    <x v="2"/>
  </r>
  <r>
    <n v="6304.2"/>
    <s v="C004-50955"/>
    <x v="3"/>
    <n v="66"/>
    <s v="So0030-A7063834"/>
    <s v="G0000374"/>
    <d v="2015-09-30T00:00:00"/>
    <x v="1"/>
    <n v="9"/>
    <x v="125"/>
    <x v="0"/>
    <s v="PT"/>
    <x v="2"/>
  </r>
  <r>
    <n v="29.400000000000002"/>
    <s v="C004-50955"/>
    <x v="3"/>
    <n v="0"/>
    <s v="So2150-A0766791"/>
    <s v="G0000375"/>
    <d v="2015-09-30T00:00:00"/>
    <x v="1"/>
    <n v="9"/>
    <x v="125"/>
    <x v="0"/>
    <s v="PT"/>
    <x v="2"/>
  </r>
  <r>
    <n v="9194.2199999999993"/>
    <s v="C004-50955"/>
    <x v="3"/>
    <n v="96"/>
    <s v="So0030-A7076623"/>
    <s v="G0000376"/>
    <d v="2015-09-30T00:00:00"/>
    <x v="1"/>
    <n v="9"/>
    <x v="125"/>
    <x v="0"/>
    <s v="PT"/>
    <x v="2"/>
  </r>
  <r>
    <n v="730.80000000000007"/>
    <s v="C004-50955"/>
    <x v="3"/>
    <n v="4"/>
    <s v="So0030-A7088535"/>
    <s v="G0000377"/>
    <d v="2015-09-30T00:00:00"/>
    <x v="1"/>
    <n v="9"/>
    <x v="125"/>
    <x v="0"/>
    <s v="PT"/>
    <x v="2"/>
  </r>
  <r>
    <n v="163.80000000000001"/>
    <s v="C004-50955"/>
    <x v="3"/>
    <n v="0"/>
    <s v="So2150-A0772927"/>
    <s v="G0000378"/>
    <d v="2015-09-30T00:00:00"/>
    <x v="1"/>
    <n v="9"/>
    <x v="125"/>
    <x v="0"/>
    <s v="PT"/>
    <x v="2"/>
  </r>
  <r>
    <n v="12690.300000000001"/>
    <s v="C004-50955"/>
    <x v="3"/>
    <n v="121"/>
    <s v="So0030-A7095152"/>
    <s v="G0000379"/>
    <d v="2015-09-30T00:00:00"/>
    <x v="1"/>
    <n v="9"/>
    <x v="125"/>
    <x v="0"/>
    <s v="PT"/>
    <x v="2"/>
  </r>
  <r>
    <n v="1339.8"/>
    <s v="C004-50955"/>
    <x v="3"/>
    <n v="4"/>
    <s v="So0030-A7108115"/>
    <s v="G0000380"/>
    <d v="2015-09-30T00:00:00"/>
    <x v="1"/>
    <n v="9"/>
    <x v="125"/>
    <x v="0"/>
    <s v="PT"/>
    <x v="2"/>
  </r>
  <r>
    <n v="575.4"/>
    <s v="C004-50955"/>
    <x v="3"/>
    <n v="0"/>
    <s v="So2150-A0782070"/>
    <s v="G0000381"/>
    <d v="2015-09-30T00:00:00"/>
    <x v="1"/>
    <n v="9"/>
    <x v="125"/>
    <x v="0"/>
    <s v="PT"/>
    <x v="2"/>
  </r>
  <r>
    <n v="36946.266000000003"/>
    <s v="C004-50955"/>
    <x v="3"/>
    <n v="396.5"/>
    <s v="So0030-A7137820"/>
    <s v="G0000382"/>
    <d v="2015-09-30T00:00:00"/>
    <x v="1"/>
    <n v="9"/>
    <x v="125"/>
    <x v="0"/>
    <s v="PT"/>
    <x v="2"/>
  </r>
  <r>
    <n v="12721.800000000001"/>
    <s v="C004-50955"/>
    <x v="3"/>
    <n v="21"/>
    <s v="So0030-A7158842"/>
    <s v="G0000383"/>
    <d v="2015-09-30T00:00:00"/>
    <x v="1"/>
    <n v="9"/>
    <x v="125"/>
    <x v="0"/>
    <s v="PT"/>
    <x v="2"/>
  </r>
  <r>
    <n v="642.6"/>
    <s v="C004-50955"/>
    <x v="3"/>
    <n v="0"/>
    <s v="So2150-A0792079"/>
    <s v="G0000384"/>
    <d v="2015-09-30T00:00:00"/>
    <x v="1"/>
    <n v="9"/>
    <x v="125"/>
    <x v="0"/>
    <s v="PT"/>
    <x v="2"/>
  </r>
  <r>
    <n v="25.200000000000003"/>
    <s v="C004-50955"/>
    <x v="3"/>
    <n v="1"/>
    <s v="So0030-A7878018"/>
    <s v="G0000386"/>
    <d v="2015-09-30T00:00:00"/>
    <x v="1"/>
    <n v="9"/>
    <x v="125"/>
    <x v="0"/>
    <s v="PT"/>
    <x v="2"/>
  </r>
  <r>
    <n v="18462.738000000001"/>
    <s v="C004-50955"/>
    <x v="3"/>
    <n v="22"/>
    <s v="So0030-A7532316"/>
    <s v="G0000385"/>
    <d v="2015-10-08T00:00:00"/>
    <x v="1"/>
    <n v="10"/>
    <x v="125"/>
    <x v="0"/>
    <s v="PT"/>
    <x v="2"/>
  </r>
  <r>
    <n v="29138.34"/>
    <s v="C004-50955"/>
    <x v="3"/>
    <n v="138"/>
    <s v="So0030-A7987706"/>
    <s v="G0000387"/>
    <d v="2015-10-15T00:00:00"/>
    <x v="1"/>
    <n v="10"/>
    <x v="125"/>
    <x v="0"/>
    <s v="PT"/>
    <x v="2"/>
  </r>
  <r>
    <n v="3133.2000000000003"/>
    <s v="C004-50955"/>
    <x v="3"/>
    <n v="7"/>
    <s v="So0030-A8616296"/>
    <s v="G0000388"/>
    <d v="2015-10-31T00:00:00"/>
    <x v="1"/>
    <n v="10"/>
    <x v="125"/>
    <x v="0"/>
    <s v="PT"/>
    <x v="2"/>
  </r>
  <r>
    <n v="277.2"/>
    <s v="C004-50955"/>
    <x v="3"/>
    <n v="0"/>
    <s v="So2200-A3262811"/>
    <s v="G0000389"/>
    <d v="2015-10-31T00:00:00"/>
    <x v="1"/>
    <n v="10"/>
    <x v="125"/>
    <x v="0"/>
    <s v="PT"/>
    <x v="2"/>
  </r>
  <r>
    <n v="33076.847999999998"/>
    <s v="C004-50955"/>
    <x v="3"/>
    <n v="135"/>
    <s v="So0030-A8625301"/>
    <s v="G0000390"/>
    <d v="2015-10-31T00:00:00"/>
    <x v="1"/>
    <n v="10"/>
    <x v="125"/>
    <x v="0"/>
    <s v="PT"/>
    <x v="2"/>
  </r>
  <r>
    <n v="3691.8"/>
    <s v="C004-50955"/>
    <x v="3"/>
    <n v="30"/>
    <s v="So0030-A8642187"/>
    <s v="G0000391"/>
    <d v="2015-10-31T00:00:00"/>
    <x v="1"/>
    <n v="10"/>
    <x v="125"/>
    <x v="0"/>
    <s v="PT"/>
    <x v="2"/>
  </r>
  <r>
    <n v="96.600000000000009"/>
    <s v="C004-50955"/>
    <x v="3"/>
    <n v="0"/>
    <s v="So2210-A0767594"/>
    <s v="G0000392"/>
    <d v="2015-10-31T00:00:00"/>
    <x v="1"/>
    <n v="10"/>
    <x v="125"/>
    <x v="0"/>
    <s v="PT"/>
    <x v="2"/>
  </r>
  <r>
    <n v="6343.68"/>
    <s v="C004-50955"/>
    <x v="3"/>
    <n v="51.6"/>
    <s v="So0030-A8695814"/>
    <s v="G0000393"/>
    <d v="2015-10-31T00:00:00"/>
    <x v="1"/>
    <n v="10"/>
    <x v="125"/>
    <x v="0"/>
    <s v="PT"/>
    <x v="2"/>
  </r>
  <r>
    <n v="109.2"/>
    <s v="C004-50955"/>
    <x v="3"/>
    <n v="0"/>
    <s v="So2210-A8262960"/>
    <s v="G0000394"/>
    <d v="2015-10-31T00:00:00"/>
    <x v="1"/>
    <n v="10"/>
    <x v="125"/>
    <x v="0"/>
    <s v="PT"/>
    <x v="2"/>
  </r>
  <r>
    <n v="6585.6"/>
    <s v="C004-50955"/>
    <x v="3"/>
    <n v="38"/>
    <s v="So0030-A8704697"/>
    <s v="G0000395"/>
    <d v="2015-10-31T00:00:00"/>
    <x v="1"/>
    <n v="10"/>
    <x v="125"/>
    <x v="0"/>
    <s v="PT"/>
    <x v="2"/>
  </r>
  <r>
    <n v="121.80000000000001"/>
    <s v="C004-50955"/>
    <x v="3"/>
    <n v="0"/>
    <s v="So2220-A5761867"/>
    <s v="G0000396"/>
    <d v="2015-10-31T00:00:00"/>
    <x v="1"/>
    <n v="10"/>
    <x v="125"/>
    <x v="0"/>
    <s v="PT"/>
    <x v="2"/>
  </r>
  <r>
    <n v="0"/>
    <s v="C004-50955"/>
    <x v="3"/>
    <n v="0"/>
    <s v="So0030-A8749577"/>
    <s v="G0000397"/>
    <d v="2015-11-05T00:00:00"/>
    <x v="1"/>
    <n v="11"/>
    <x v="125"/>
    <x v="0"/>
    <s v="PT"/>
    <x v="2"/>
  </r>
  <r>
    <n v="16653.210000000003"/>
    <s v="C004-50955"/>
    <x v="3"/>
    <n v="164"/>
    <s v="So0030-A9444268"/>
    <s v="G0000398"/>
    <d v="2015-11-17T00:00:00"/>
    <x v="1"/>
    <n v="11"/>
    <x v="125"/>
    <x v="0"/>
    <s v="PT"/>
    <x v="2"/>
  </r>
  <r>
    <n v="11914.980000000001"/>
    <s v="C004-50955"/>
    <x v="3"/>
    <n v="89"/>
    <s v="So0030-A9815060"/>
    <s v="G0000399"/>
    <d v="2015-11-23T00:00:00"/>
    <x v="1"/>
    <n v="11"/>
    <x v="125"/>
    <x v="0"/>
    <s v="PT"/>
    <x v="2"/>
  </r>
  <r>
    <n v="38716.230000000003"/>
    <s v="C004-50955"/>
    <x v="3"/>
    <n v="78"/>
    <s v="So0040-A0256417"/>
    <s v="G0000400"/>
    <d v="2015-11-30T00:00:00"/>
    <x v="1"/>
    <n v="11"/>
    <x v="125"/>
    <x v="0"/>
    <s v="PT"/>
    <x v="2"/>
  </r>
  <r>
    <n v="5489.4000000000005"/>
    <s v="C004-50955"/>
    <x v="3"/>
    <n v="17"/>
    <s v="So0040-A0262655"/>
    <s v="G0000401"/>
    <d v="2015-11-30T00:00:00"/>
    <x v="1"/>
    <n v="11"/>
    <x v="125"/>
    <x v="0"/>
    <s v="PT"/>
    <x v="2"/>
  </r>
  <r>
    <n v="239.4"/>
    <s v="C004-50955"/>
    <x v="3"/>
    <n v="0"/>
    <s v="So2310-A5883856"/>
    <s v="G0000402"/>
    <d v="2015-11-30T00:00:00"/>
    <x v="1"/>
    <n v="11"/>
    <x v="125"/>
    <x v="0"/>
    <s v="PT"/>
    <x v="2"/>
  </r>
  <r>
    <n v="1326.1080000000002"/>
    <s v="C004-50955"/>
    <x v="3"/>
    <n v="37"/>
    <s v="So0040-A0331000"/>
    <s v="G0000403"/>
    <d v="2015-11-30T00:00:00"/>
    <x v="1"/>
    <n v="11"/>
    <x v="125"/>
    <x v="0"/>
    <s v="PT"/>
    <x v="2"/>
  </r>
  <r>
    <n v="3687.558"/>
    <s v="C004-50955"/>
    <x v="3"/>
    <n v="2"/>
    <s v="So0040-A0365490"/>
    <s v="G0000404"/>
    <d v="2015-11-30T00:00:00"/>
    <x v="1"/>
    <n v="11"/>
    <x v="125"/>
    <x v="0"/>
    <s v="PT"/>
    <x v="2"/>
  </r>
  <r>
    <n v="184.8"/>
    <s v="C004-50955"/>
    <x v="3"/>
    <n v="0"/>
    <s v="So2320-A3264955"/>
    <s v="G0000405"/>
    <d v="2015-11-30T00:00:00"/>
    <x v="1"/>
    <n v="11"/>
    <x v="125"/>
    <x v="0"/>
    <s v="PT"/>
    <x v="2"/>
  </r>
  <r>
    <n v="5283.18"/>
    <s v="C004-50955"/>
    <x v="3"/>
    <n v="64"/>
    <s v="So0040-A0396314"/>
    <s v="G0000406"/>
    <d v="2015-11-30T00:00:00"/>
    <x v="1"/>
    <n v="11"/>
    <x v="125"/>
    <x v="0"/>
    <s v="PT"/>
    <x v="2"/>
  </r>
  <r>
    <n v="1806"/>
    <s v="C004-50955"/>
    <x v="3"/>
    <n v="6"/>
    <s v="So0040-A0403075"/>
    <s v="G0000407"/>
    <d v="2015-11-30T00:00:00"/>
    <x v="1"/>
    <n v="11"/>
    <x v="125"/>
    <x v="0"/>
    <s v="PT"/>
    <x v="2"/>
  </r>
  <r>
    <n v="184.8"/>
    <s v="C004-50955"/>
    <x v="3"/>
    <n v="0"/>
    <s v="So2320-A3272497"/>
    <s v="G0000408"/>
    <d v="2015-11-30T00:00:00"/>
    <x v="1"/>
    <n v="11"/>
    <x v="125"/>
    <x v="0"/>
    <s v="PT"/>
    <x v="2"/>
  </r>
  <r>
    <n v="1457.5680000000002"/>
    <s v="C004-50955"/>
    <x v="3"/>
    <n v="26"/>
    <s v="So0040-A0477891"/>
    <s v="G0000409"/>
    <d v="2015-11-30T00:00:00"/>
    <x v="1"/>
    <n v="11"/>
    <x v="125"/>
    <x v="0"/>
    <s v="PT"/>
    <x v="2"/>
  </r>
  <r>
    <n v="46.2"/>
    <s v="C004-50955"/>
    <x v="3"/>
    <n v="0"/>
    <s v="So2320-A3284878"/>
    <s v="G0000410"/>
    <d v="2015-11-30T00:00:00"/>
    <x v="1"/>
    <n v="11"/>
    <x v="125"/>
    <x v="0"/>
    <s v="PT"/>
    <x v="2"/>
  </r>
  <r>
    <n v="62514.312000000005"/>
    <s v="C004-50955"/>
    <x v="3"/>
    <n v="130"/>
    <s v="So0040-A1492105"/>
    <s v="G0000411"/>
    <d v="2015-12-16T00:00:00"/>
    <x v="1"/>
    <n v="12"/>
    <x v="125"/>
    <x v="0"/>
    <s v="PT"/>
    <x v="2"/>
  </r>
  <r>
    <n v="46671.198000000004"/>
    <s v="C004-50955"/>
    <x v="3"/>
    <n v="154"/>
    <s v="So0040-A2147102"/>
    <s v="G0000412"/>
    <d v="2015-12-31T00:00:00"/>
    <x v="1"/>
    <n v="12"/>
    <x v="125"/>
    <x v="0"/>
    <s v="PT"/>
    <x v="2"/>
  </r>
  <r>
    <n v="5888.4000000000005"/>
    <s v="C004-50955"/>
    <x v="3"/>
    <n v="9"/>
    <s v="So0040-A2229038"/>
    <s v="G0000413"/>
    <d v="2015-12-31T00:00:00"/>
    <x v="1"/>
    <n v="12"/>
    <x v="125"/>
    <x v="0"/>
    <s v="PT"/>
    <x v="2"/>
  </r>
  <r>
    <n v="3750.6000000000004"/>
    <s v="C004-50955"/>
    <x v="3"/>
    <n v="3"/>
    <s v="So0040-A2233090"/>
    <s v="G0000414"/>
    <d v="2015-12-31T00:00:00"/>
    <x v="1"/>
    <n v="12"/>
    <x v="125"/>
    <x v="0"/>
    <s v="PT"/>
    <x v="2"/>
  </r>
  <r>
    <n v="147"/>
    <s v="C004-50955"/>
    <x v="3"/>
    <n v="0"/>
    <s v="So2360-A8374798"/>
    <s v="G0000415"/>
    <d v="2015-12-31T00:00:00"/>
    <x v="1"/>
    <n v="12"/>
    <x v="125"/>
    <x v="0"/>
    <s v="PT"/>
    <x v="2"/>
  </r>
  <r>
    <n v="13171.62"/>
    <s v="C004-50955"/>
    <x v="3"/>
    <n v="47"/>
    <s v="So0040-A2288247"/>
    <s v="G0000416"/>
    <d v="2015-12-31T00:00:00"/>
    <x v="1"/>
    <n v="12"/>
    <x v="125"/>
    <x v="0"/>
    <s v="PT"/>
    <x v="2"/>
  </r>
  <r>
    <n v="88.2"/>
    <s v="C004-50955"/>
    <x v="3"/>
    <n v="0"/>
    <s v="So2370-A5767662"/>
    <s v="G0000417"/>
    <d v="2015-12-31T00:00:00"/>
    <x v="1"/>
    <n v="12"/>
    <x v="125"/>
    <x v="0"/>
    <s v="PT"/>
    <x v="2"/>
  </r>
  <r>
    <n v="14847"/>
    <s v="C004-50955"/>
    <x v="3"/>
    <n v="57"/>
    <s v="So0040-A2306923"/>
    <s v="G0000418"/>
    <d v="2015-12-31T00:00:00"/>
    <x v="1"/>
    <n v="12"/>
    <x v="125"/>
    <x v="0"/>
    <s v="PT"/>
    <x v="2"/>
  </r>
  <r>
    <n v="3729.6000000000004"/>
    <s v="C004-50955"/>
    <x v="3"/>
    <n v="3"/>
    <s v="So0040-A2318616"/>
    <s v="G0000419"/>
    <d v="2015-12-31T00:00:00"/>
    <x v="1"/>
    <n v="12"/>
    <x v="125"/>
    <x v="0"/>
    <s v="PT"/>
    <x v="2"/>
  </r>
  <r>
    <n v="365.40000000000003"/>
    <s v="C004-50955"/>
    <x v="3"/>
    <n v="0"/>
    <s v="So2380-A3276527"/>
    <s v="G0000420"/>
    <d v="2015-12-31T00:00:00"/>
    <x v="1"/>
    <n v="12"/>
    <x v="125"/>
    <x v="0"/>
    <s v="PT"/>
    <x v="2"/>
  </r>
  <r>
    <n v="5850.6"/>
    <s v="C004-50955"/>
    <x v="3"/>
    <n v="27"/>
    <s v="So0040-A2338530"/>
    <s v="G0000421"/>
    <d v="2015-12-31T00:00:00"/>
    <x v="1"/>
    <n v="12"/>
    <x v="125"/>
    <x v="0"/>
    <s v="PT"/>
    <x v="2"/>
  </r>
  <r>
    <n v="19405.260000000002"/>
    <s v="C004-50955"/>
    <x v="3"/>
    <n v="142"/>
    <s v="So0040-A2939242"/>
    <s v="G0000422"/>
    <d v="2016-01-18T00:00:00"/>
    <x v="2"/>
    <n v="1"/>
    <x v="125"/>
    <x v="0"/>
    <s v="PT"/>
    <x v="2"/>
  </r>
  <r>
    <n v="10819.116"/>
    <s v="C004-50955"/>
    <x v="3"/>
    <n v="42"/>
    <s v="So0040-A4021430"/>
    <s v="G0000423"/>
    <d v="2016-01-31T00:00:00"/>
    <x v="2"/>
    <n v="1"/>
    <x v="125"/>
    <x v="0"/>
    <s v="PT"/>
    <x v="2"/>
  </r>
  <r>
    <n v="646.80000000000007"/>
    <s v="C004-50955"/>
    <x v="3"/>
    <n v="4"/>
    <s v="So0040-A4031631"/>
    <s v="G0000424"/>
    <d v="2016-01-31T00:00:00"/>
    <x v="2"/>
    <n v="1"/>
    <x v="125"/>
    <x v="0"/>
    <s v="PT"/>
    <x v="2"/>
  </r>
  <r>
    <n v="1587.6000000000001"/>
    <s v="C004-50955"/>
    <x v="3"/>
    <n v="74"/>
    <s v="So0040-A4096033"/>
    <s v="G0000426"/>
    <d v="2016-01-31T00:00:00"/>
    <x v="2"/>
    <n v="1"/>
    <x v="125"/>
    <x v="0"/>
    <s v="PT"/>
    <x v="2"/>
  </r>
  <r>
    <n v="2011.8000000000002"/>
    <s v="C004-50955"/>
    <x v="3"/>
    <n v="1"/>
    <s v="So0040-A4109115"/>
    <s v="G0000427"/>
    <d v="2016-01-31T00:00:00"/>
    <x v="2"/>
    <n v="1"/>
    <x v="125"/>
    <x v="0"/>
    <s v="PT"/>
    <x v="2"/>
  </r>
  <r>
    <n v="77.7"/>
    <s v="C004-50955"/>
    <x v="3"/>
    <n v="0"/>
    <s v="So2420-A8311759"/>
    <s v="G0000428"/>
    <d v="2016-01-31T00:00:00"/>
    <x v="2"/>
    <n v="1"/>
    <x v="125"/>
    <x v="0"/>
    <s v="PT"/>
    <x v="2"/>
  </r>
  <r>
    <n v="4676.7"/>
    <s v="C004-50955"/>
    <x v="3"/>
    <n v="36"/>
    <s v="So0040-A4168880"/>
    <s v="G0000429"/>
    <d v="2016-01-31T00:00:00"/>
    <x v="2"/>
    <n v="1"/>
    <x v="125"/>
    <x v="0"/>
    <s v="PT"/>
    <x v="2"/>
  </r>
  <r>
    <n v="928.2"/>
    <s v="C004-50955"/>
    <x v="3"/>
    <n v="2"/>
    <s v="So0040-A4178205"/>
    <s v="G0000430"/>
    <d v="2016-01-31T00:00:00"/>
    <x v="2"/>
    <n v="1"/>
    <x v="125"/>
    <x v="0"/>
    <s v="PT"/>
    <x v="2"/>
  </r>
  <r>
    <n v="25.200000000000003"/>
    <s v="C004-50955"/>
    <x v="3"/>
    <n v="0"/>
    <s v="So2430-A5762960"/>
    <s v="G0000431"/>
    <d v="2016-01-31T00:00:00"/>
    <x v="2"/>
    <n v="1"/>
    <x v="125"/>
    <x v="0"/>
    <s v="PT"/>
    <x v="2"/>
  </r>
  <r>
    <n v="7054.32"/>
    <s v="C004-50955"/>
    <x v="3"/>
    <n v="29"/>
    <s v="So0040-A4223221"/>
    <s v="G0000432"/>
    <d v="2016-01-31T00:00:00"/>
    <x v="2"/>
    <n v="1"/>
    <x v="125"/>
    <x v="0"/>
    <s v="PT"/>
    <x v="2"/>
  </r>
  <r>
    <n v="209.95800000000003"/>
    <s v="C004-50955"/>
    <x v="3"/>
    <n v="0"/>
    <s v="So2430-A5802981"/>
    <s v="G0000433"/>
    <d v="2016-01-31T00:00:00"/>
    <x v="2"/>
    <n v="1"/>
    <x v="125"/>
    <x v="0"/>
    <s v="PT"/>
    <x v="2"/>
  </r>
  <r>
    <n v="88.2"/>
    <s v="C004-50955"/>
    <x v="3"/>
    <n v="0"/>
    <s v="So2420-A8306479"/>
    <s v="G0000425"/>
    <d v="2016-01-31T00:00:00"/>
    <x v="2"/>
    <n v="1"/>
    <x v="125"/>
    <x v="0"/>
    <s v="PT"/>
    <x v="2"/>
  </r>
  <r>
    <n v="11540.172"/>
    <s v="C004-50955"/>
    <x v="3"/>
    <n v="49"/>
    <s v="So0040-A4273800"/>
    <s v="G0000434"/>
    <d v="2016-02-05T00:00:00"/>
    <x v="2"/>
    <n v="2"/>
    <x v="125"/>
    <x v="0"/>
    <s v="PT"/>
    <x v="2"/>
  </r>
  <r>
    <n v="29107.260000000002"/>
    <s v="C004-50955"/>
    <x v="3"/>
    <n v="84"/>
    <s v="So0040-A4706531"/>
    <s v="G0000435"/>
    <d v="2016-02-10T00:00:00"/>
    <x v="2"/>
    <n v="2"/>
    <x v="125"/>
    <x v="0"/>
    <s v="PT"/>
    <x v="2"/>
  </r>
  <r>
    <n v="18369.75"/>
    <s v="C004-50955"/>
    <x v="3"/>
    <n v="88"/>
    <s v="So0040-A5028171"/>
    <s v="G0000436"/>
    <d v="2016-02-17T00:00:00"/>
    <x v="2"/>
    <n v="2"/>
    <x v="125"/>
    <x v="0"/>
    <s v="PT"/>
    <x v="2"/>
  </r>
  <r>
    <n v="14719.11"/>
    <s v="C004-50955"/>
    <x v="3"/>
    <n v="15"/>
    <s v="So0040-A5442942"/>
    <s v="G0000437"/>
    <d v="2016-02-22T00:00:00"/>
    <x v="2"/>
    <n v="2"/>
    <x v="125"/>
    <x v="0"/>
    <s v="PT"/>
    <x v="2"/>
  </r>
  <r>
    <n v="37552.620000000003"/>
    <s v="C004-50955"/>
    <x v="3"/>
    <n v="38"/>
    <s v="So0040-A5928806"/>
    <s v="G0000437"/>
    <d v="2016-02-29T00:00:00"/>
    <x v="2"/>
    <n v="2"/>
    <x v="125"/>
    <x v="0"/>
    <s v="PT"/>
    <x v="2"/>
  </r>
  <r>
    <n v="743.4"/>
    <s v="C004-50955"/>
    <x v="3"/>
    <n v="0"/>
    <s v="So2480-A0904163"/>
    <s v="G0000438"/>
    <d v="2016-02-29T00:00:00"/>
    <x v="2"/>
    <n v="2"/>
    <x v="125"/>
    <x v="0"/>
    <s v="PT"/>
    <x v="2"/>
  </r>
  <r>
    <n v="13385.400000000001"/>
    <s v="C004-50955"/>
    <x v="3"/>
    <n v="17"/>
    <s v="So0040-A6183585"/>
    <s v="G0000439"/>
    <d v="2016-02-29T00:00:00"/>
    <x v="2"/>
    <n v="2"/>
    <x v="125"/>
    <x v="0"/>
    <s v="PT"/>
    <x v="2"/>
  </r>
  <r>
    <n v="27166.817999999999"/>
    <s v="C004-50955"/>
    <x v="3"/>
    <n v="140.5"/>
    <s v="So0040-A6198643"/>
    <s v="G0000440"/>
    <d v="2016-02-29T00:00:00"/>
    <x v="2"/>
    <n v="2"/>
    <x v="125"/>
    <x v="0"/>
    <s v="PT"/>
    <x v="2"/>
  </r>
  <r>
    <n v="5215.9800000000005"/>
    <s v="C004-50955"/>
    <x v="3"/>
    <n v="53"/>
    <s v="So0040-A6308579"/>
    <s v="G0000441"/>
    <d v="2016-02-29T00:00:00"/>
    <x v="2"/>
    <n v="2"/>
    <x v="125"/>
    <x v="0"/>
    <s v="PT"/>
    <x v="2"/>
  </r>
  <r>
    <n v="747.6"/>
    <s v="C004-50955"/>
    <x v="3"/>
    <n v="0"/>
    <s v="So2480-A0954875"/>
    <s v="G0000442"/>
    <d v="2016-02-29T00:00:00"/>
    <x v="2"/>
    <n v="2"/>
    <x v="125"/>
    <x v="0"/>
    <s v="PT"/>
    <x v="2"/>
  </r>
  <r>
    <n v="13374.564"/>
    <s v="C004-50955"/>
    <x v="3"/>
    <n v="82"/>
    <s v="So0040-A6315299"/>
    <s v="G0000443"/>
    <d v="2016-02-29T00:00:00"/>
    <x v="2"/>
    <n v="2"/>
    <x v="125"/>
    <x v="0"/>
    <s v="PT"/>
    <x v="2"/>
  </r>
  <r>
    <n v="5346.6"/>
    <s v="C004-50955"/>
    <x v="3"/>
    <n v="2"/>
    <s v="So0040-A6325003"/>
    <s v="G0000444"/>
    <d v="2016-02-29T00:00:00"/>
    <x v="2"/>
    <n v="2"/>
    <x v="125"/>
    <x v="0"/>
    <s v="PT"/>
    <x v="2"/>
  </r>
  <r>
    <n v="126"/>
    <s v="C004-50955"/>
    <x v="3"/>
    <n v="0"/>
    <s v="So2480-A0969810"/>
    <s v="G0000445"/>
    <d v="2016-02-29T00:00:00"/>
    <x v="2"/>
    <n v="2"/>
    <x v="125"/>
    <x v="0"/>
    <s v="PT"/>
    <x v="2"/>
  </r>
  <r>
    <n v="21532.14"/>
    <s v="C004-50955"/>
    <x v="3"/>
    <n v="137"/>
    <s v="So0040-A6335684"/>
    <s v="G0000446"/>
    <d v="2016-02-29T00:00:00"/>
    <x v="2"/>
    <n v="2"/>
    <x v="125"/>
    <x v="0"/>
    <s v="PT"/>
    <x v="2"/>
  </r>
  <r>
    <n v="-21532.14"/>
    <s v="C004-50955"/>
    <x v="3"/>
    <n v="-137"/>
    <s v="So0040-A6342244"/>
    <s v="G0000446"/>
    <d v="2016-02-29T00:00:00"/>
    <x v="2"/>
    <n v="2"/>
    <x v="125"/>
    <x v="0"/>
    <s v="PT"/>
    <x v="2"/>
  </r>
  <r>
    <n v="17659.236000000001"/>
    <s v="C004-50955"/>
    <x v="3"/>
    <n v="132"/>
    <s v="So0040-A6352368"/>
    <s v="G0000447"/>
    <d v="2016-02-29T00:00:00"/>
    <x v="2"/>
    <n v="2"/>
    <x v="125"/>
    <x v="0"/>
    <s v="PT"/>
    <x v="2"/>
  </r>
  <r>
    <n v="676.2"/>
    <s v="C004-50955"/>
    <x v="3"/>
    <n v="0"/>
    <s v="So2480-A8262016"/>
    <s v="G0000448"/>
    <d v="2016-02-29T00:00:00"/>
    <x v="2"/>
    <n v="2"/>
    <x v="125"/>
    <x v="0"/>
    <s v="PT"/>
    <x v="2"/>
  </r>
  <r>
    <n v="18735.990000000002"/>
    <s v="C004-50955"/>
    <x v="3"/>
    <n v="45"/>
    <s v="So0040-A6493152"/>
    <s v="G0000449"/>
    <d v="2016-03-09T00:00:00"/>
    <x v="2"/>
    <n v="3"/>
    <x v="125"/>
    <x v="0"/>
    <s v="PT"/>
    <x v="2"/>
  </r>
  <r>
    <n v="13198.5"/>
    <s v="C004-50955"/>
    <x v="3"/>
    <n v="55"/>
    <s v="So0040-A6501278"/>
    <s v="G0000450"/>
    <d v="2016-03-09T00:00:00"/>
    <x v="2"/>
    <n v="3"/>
    <x v="125"/>
    <x v="0"/>
    <s v="PT"/>
    <x v="2"/>
  </r>
  <r>
    <n v="21672.462"/>
    <s v="C004-50955"/>
    <x v="3"/>
    <n v="125"/>
    <s v="So0040-A6966172"/>
    <s v="G0000451"/>
    <d v="2016-03-15T00:00:00"/>
    <x v="2"/>
    <n v="3"/>
    <x v="125"/>
    <x v="0"/>
    <s v="PT"/>
    <x v="2"/>
  </r>
  <r>
    <n v="20497.260000000002"/>
    <s v="C004-50955"/>
    <x v="3"/>
    <n v="90"/>
    <s v="So0040-A7516100"/>
    <s v="G0000452"/>
    <d v="2016-03-22T00:00:00"/>
    <x v="2"/>
    <n v="3"/>
    <x v="125"/>
    <x v="0"/>
    <s v="PT"/>
    <x v="2"/>
  </r>
  <r>
    <n v="13733.328000000001"/>
    <s v="C004-50955"/>
    <x v="3"/>
    <n v="25"/>
    <s v="So0040-A7842651"/>
    <s v="G0000453"/>
    <d v="2016-03-25T00:00:00"/>
    <x v="2"/>
    <n v="3"/>
    <x v="125"/>
    <x v="0"/>
    <s v="PT"/>
    <x v="2"/>
  </r>
  <r>
    <n v="18991.98"/>
    <s v="C004-50955"/>
    <x v="3"/>
    <n v="21"/>
    <s v="So0040-A8534304"/>
    <s v="G0000454"/>
    <d v="2016-03-31T00:00:00"/>
    <x v="2"/>
    <n v="3"/>
    <x v="125"/>
    <x v="0"/>
    <s v="PT"/>
    <x v="2"/>
  </r>
  <r>
    <n v="44677.668000000005"/>
    <s v="C004-50955"/>
    <x v="3"/>
    <n v="136"/>
    <s v="So0040-A8549027"/>
    <s v="G0000455"/>
    <d v="2016-03-31T00:00:00"/>
    <x v="2"/>
    <n v="3"/>
    <x v="125"/>
    <x v="0"/>
    <s v="PT"/>
    <x v="2"/>
  </r>
  <r>
    <n v="1327.2"/>
    <s v="C004-50955"/>
    <x v="3"/>
    <n v="0"/>
    <s v="So2540-A8329560"/>
    <s v="G0000456"/>
    <d v="2016-03-31T00:00:00"/>
    <x v="2"/>
    <n v="3"/>
    <x v="125"/>
    <x v="0"/>
    <s v="PT"/>
    <x v="2"/>
  </r>
  <r>
    <n v="12542.460000000001"/>
    <s v="C004-50955"/>
    <x v="3"/>
    <n v="95"/>
    <s v="So0040-A8807494"/>
    <s v="G0000457"/>
    <d v="2016-03-31T00:00:00"/>
    <x v="2"/>
    <n v="3"/>
    <x v="125"/>
    <x v="0"/>
    <s v="PT"/>
    <x v="2"/>
  </r>
  <r>
    <n v="11686.5"/>
    <s v="C004-50955"/>
    <x v="3"/>
    <n v="15"/>
    <s v="So0040-A8823705"/>
    <s v="G0000458"/>
    <d v="2016-03-31T00:00:00"/>
    <x v="2"/>
    <n v="3"/>
    <x v="125"/>
    <x v="0"/>
    <s v="PT"/>
    <x v="2"/>
  </r>
  <r>
    <n v="361.2"/>
    <s v="C004-50955"/>
    <x v="3"/>
    <n v="0"/>
    <s v="So2540-A8333605"/>
    <s v="G0000459"/>
    <d v="2016-03-31T00:00:00"/>
    <x v="2"/>
    <n v="3"/>
    <x v="125"/>
    <x v="0"/>
    <s v="PT"/>
    <x v="2"/>
  </r>
  <r>
    <n v="21017.22"/>
    <s v="C004-50955"/>
    <x v="3"/>
    <n v="165"/>
    <s v="So0040-A9032681"/>
    <s v="G0000460"/>
    <d v="2016-03-31T00:00:00"/>
    <x v="2"/>
    <n v="3"/>
    <x v="125"/>
    <x v="0"/>
    <s v="PT"/>
    <x v="2"/>
  </r>
  <r>
    <n v="466.20000000000005"/>
    <s v="C004-50955"/>
    <x v="3"/>
    <n v="0"/>
    <s v="So2550-A5762041"/>
    <s v="G0000461"/>
    <d v="2016-03-31T00:00:00"/>
    <x v="2"/>
    <n v="3"/>
    <x v="125"/>
    <x v="0"/>
    <s v="PT"/>
    <x v="2"/>
  </r>
  <r>
    <n v="24958.5"/>
    <s v="C004-50955"/>
    <x v="3"/>
    <n v="181"/>
    <s v="So0040-A9042043"/>
    <s v="G0000462"/>
    <d v="2016-03-31T00:00:00"/>
    <x v="2"/>
    <n v="3"/>
    <x v="125"/>
    <x v="0"/>
    <s v="PT"/>
    <x v="2"/>
  </r>
  <r>
    <n v="5124"/>
    <s v="C004-50955"/>
    <x v="3"/>
    <n v="10"/>
    <s v="So0040-A9054128"/>
    <s v="G0000463"/>
    <d v="2016-03-31T00:00:00"/>
    <x v="2"/>
    <n v="3"/>
    <x v="125"/>
    <x v="0"/>
    <s v="PT"/>
    <x v="2"/>
  </r>
  <r>
    <n v="835.80000000000007"/>
    <s v="C004-50955"/>
    <x v="3"/>
    <n v="0"/>
    <s v="So2550-A5772819"/>
    <s v="G0000464"/>
    <d v="2016-03-31T00:00:00"/>
    <x v="2"/>
    <n v="3"/>
    <x v="125"/>
    <x v="0"/>
    <s v="PT"/>
    <x v="2"/>
  </r>
  <r>
    <n v="20924.778000000002"/>
    <s v="C004-50955"/>
    <x v="3"/>
    <n v="164"/>
    <s v="So0040-A9148025"/>
    <s v="G0000465"/>
    <d v="2016-03-31T00:00:00"/>
    <x v="2"/>
    <n v="3"/>
    <x v="125"/>
    <x v="0"/>
    <s v="PT"/>
    <x v="2"/>
  </r>
  <r>
    <n v="-21017.22"/>
    <s v="C004-50955"/>
    <x v="3"/>
    <n v="-165"/>
    <s v="So0040-A9138459"/>
    <s v="G0000460"/>
    <d v="2016-03-31T00:00:00"/>
    <x v="2"/>
    <n v="3"/>
    <x v="125"/>
    <x v="0"/>
    <s v="PT"/>
    <x v="2"/>
  </r>
  <r>
    <n v="-5124"/>
    <s v="C004-50955"/>
    <x v="3"/>
    <n v="-10"/>
    <s v="So0040-A9155622"/>
    <s v="G0000463"/>
    <d v="2016-03-31T00:00:00"/>
    <x v="2"/>
    <n v="3"/>
    <x v="125"/>
    <x v="0"/>
    <s v="PT"/>
    <x v="2"/>
  </r>
  <r>
    <n v="2536.8420000000001"/>
    <s v="C004-50955"/>
    <x v="3"/>
    <n v="3"/>
    <s v="So0040-A9163686"/>
    <s v="G0000466"/>
    <d v="2016-03-31T00:00:00"/>
    <x v="2"/>
    <n v="3"/>
    <x v="125"/>
    <x v="0"/>
    <s v="PT"/>
    <x v="2"/>
  </r>
  <r>
    <n v="64355.928"/>
    <s v="C004-50955"/>
    <x v="3"/>
    <n v="80"/>
    <s v="So0040-A9292456"/>
    <s v="G0000467"/>
    <d v="2016-04-12T00:00:00"/>
    <x v="2"/>
    <n v="4"/>
    <x v="125"/>
    <x v="0"/>
    <s v="PT"/>
    <x v="2"/>
  </r>
  <r>
    <n v="71992.2"/>
    <s v="C004-50955"/>
    <x v="3"/>
    <n v="148"/>
    <s v="So0040-A9852358"/>
    <s v="G0000468"/>
    <d v="2016-04-16T00:00:00"/>
    <x v="2"/>
    <n v="4"/>
    <x v="125"/>
    <x v="0"/>
    <s v="PT"/>
    <x v="2"/>
  </r>
  <r>
    <n v="46597.572"/>
    <s v="C004-50955"/>
    <x v="3"/>
    <n v="250"/>
    <s v="So0050-A0025244"/>
    <s v="G0000468"/>
    <d v="2016-04-19T00:00:00"/>
    <x v="2"/>
    <n v="4"/>
    <x v="125"/>
    <x v="0"/>
    <s v="PT"/>
    <x v="2"/>
  </r>
  <r>
    <n v="-71992.2"/>
    <s v="C004-50955"/>
    <x v="3"/>
    <n v="-148"/>
    <s v="So0050-A0188327"/>
    <s v="G0000468"/>
    <d v="2016-04-19T00:00:00"/>
    <x v="2"/>
    <n v="4"/>
    <x v="125"/>
    <x v="0"/>
    <s v="PT"/>
    <x v="2"/>
  </r>
  <r>
    <n v="43529.01"/>
    <s v="C004-50955"/>
    <x v="3"/>
    <n v="147"/>
    <s v="So0050-A0148828"/>
    <s v="G0000469"/>
    <d v="2016-04-19T00:00:00"/>
    <x v="2"/>
    <n v="4"/>
    <x v="125"/>
    <x v="0"/>
    <s v="PT"/>
    <x v="2"/>
  </r>
  <r>
    <n v="-1990.9680000000001"/>
    <s v="C004-50955"/>
    <x v="3"/>
    <n v="-1"/>
    <s v="So0050-A0153498"/>
    <s v="G0000470"/>
    <d v="2016-04-19T00:00:00"/>
    <x v="2"/>
    <n v="4"/>
    <x v="125"/>
    <x v="0"/>
    <s v="PT"/>
    <x v="2"/>
  </r>
  <r>
    <n v="1990.9680000000001"/>
    <s v="C004-50955"/>
    <x v="3"/>
    <n v="1"/>
    <s v="So0050-A0161050"/>
    <s v="G0000470"/>
    <d v="2016-04-19T00:00:00"/>
    <x v="2"/>
    <n v="4"/>
    <x v="125"/>
    <x v="0"/>
    <s v="PT"/>
    <x v="2"/>
  </r>
  <r>
    <n v="-1990.9680000000001"/>
    <s v="C004-50955"/>
    <x v="3"/>
    <n v="-1"/>
    <s v="So0050-A0179559"/>
    <s v="G0000471"/>
    <d v="2016-04-19T00:00:00"/>
    <x v="2"/>
    <n v="4"/>
    <x v="125"/>
    <x v="0"/>
    <s v="PT"/>
    <x v="2"/>
  </r>
  <r>
    <n v="71992.2"/>
    <s v="C004-50955"/>
    <x v="3"/>
    <n v="148"/>
    <s v="So0050-A0191520"/>
    <s v="G0000472"/>
    <d v="2016-04-19T00:00:00"/>
    <x v="2"/>
    <n v="4"/>
    <x v="125"/>
    <x v="0"/>
    <s v="PT"/>
    <x v="2"/>
  </r>
  <r>
    <n v="27831.174000000003"/>
    <s v="C004-50955"/>
    <x v="3"/>
    <n v="28"/>
    <s v="So0050-A0226823"/>
    <s v="G0000473"/>
    <d v="2016-04-20T00:00:00"/>
    <x v="2"/>
    <n v="4"/>
    <x v="125"/>
    <x v="0"/>
    <s v="PT"/>
    <x v="2"/>
  </r>
  <r>
    <n v="23404.164000000001"/>
    <s v="C004-50955"/>
    <x v="3"/>
    <n v="37"/>
    <s v="So0050-A1262748"/>
    <s v="G0000474"/>
    <d v="2016-04-29T00:00:00"/>
    <x v="2"/>
    <n v="4"/>
    <x v="125"/>
    <x v="0"/>
    <s v="PT"/>
    <x v="2"/>
  </r>
  <r>
    <n v="49734.720000000001"/>
    <s v="C004-50955"/>
    <x v="3"/>
    <n v="56"/>
    <s v="So0050-A1385389"/>
    <s v="G0000475"/>
    <d v="2016-04-30T00:00:00"/>
    <x v="2"/>
    <n v="4"/>
    <x v="125"/>
    <x v="0"/>
    <s v="PT"/>
    <x v="2"/>
  </r>
  <r>
    <n v="1222.2"/>
    <s v="C004-50955"/>
    <x v="3"/>
    <n v="0"/>
    <s v="So2580-A5821123"/>
    <s v="G0000476"/>
    <d v="2016-04-30T00:00:00"/>
    <x v="2"/>
    <n v="4"/>
    <x v="125"/>
    <x v="0"/>
    <s v="PT"/>
    <x v="2"/>
  </r>
  <r>
    <n v="42008.82"/>
    <s v="C004-50955"/>
    <x v="3"/>
    <n v="240"/>
    <s v="So0050-A1422258"/>
    <s v="G0000477"/>
    <d v="2016-04-30T00:00:00"/>
    <x v="2"/>
    <n v="4"/>
    <x v="125"/>
    <x v="0"/>
    <s v="PT"/>
    <x v="2"/>
  </r>
  <r>
    <n v="21480.06"/>
    <s v="C004-50955"/>
    <x v="3"/>
    <n v="120"/>
    <s v="So0050-A1738730"/>
    <s v="G0000478"/>
    <d v="2016-04-30T00:00:00"/>
    <x v="2"/>
    <n v="4"/>
    <x v="125"/>
    <x v="0"/>
    <s v="PT"/>
    <x v="2"/>
  </r>
  <r>
    <n v="8664.6"/>
    <s v="C004-50955"/>
    <x v="3"/>
    <n v="8"/>
    <s v="So0050-A1745441"/>
    <s v="G0000479"/>
    <d v="2016-04-30T00:00:00"/>
    <x v="2"/>
    <n v="4"/>
    <x v="125"/>
    <x v="0"/>
    <s v="PT"/>
    <x v="2"/>
  </r>
  <r>
    <n v="357"/>
    <s v="C004-50955"/>
    <x v="3"/>
    <n v="0"/>
    <s v="So2590-A3275547"/>
    <s v="G0000480"/>
    <d v="2016-04-30T00:00:00"/>
    <x v="2"/>
    <n v="4"/>
    <x v="125"/>
    <x v="0"/>
    <s v="PT"/>
    <x v="2"/>
  </r>
  <r>
    <n v="38188.457999999999"/>
    <s v="C004-50955"/>
    <x v="3"/>
    <n v="315"/>
    <s v="So0050-A1918990"/>
    <s v="G0000481"/>
    <d v="2016-04-30T00:00:00"/>
    <x v="2"/>
    <n v="4"/>
    <x v="125"/>
    <x v="0"/>
    <s v="PT"/>
    <x v="2"/>
  </r>
  <r>
    <n v="1386"/>
    <s v="C004-50955"/>
    <x v="3"/>
    <n v="0"/>
    <s v="So2600-A0837957"/>
    <s v="G0000483"/>
    <d v="2016-04-30T00:00:00"/>
    <x v="2"/>
    <n v="4"/>
    <x v="125"/>
    <x v="0"/>
    <s v="PT"/>
    <x v="2"/>
  </r>
  <r>
    <n v="53889.822"/>
    <s v="C004-50955"/>
    <x v="3"/>
    <n v="275"/>
    <s v="So0050-A2173563"/>
    <s v="G0000484"/>
    <d v="2016-04-30T00:00:00"/>
    <x v="2"/>
    <n v="4"/>
    <x v="125"/>
    <x v="0"/>
    <s v="PT"/>
    <x v="2"/>
  </r>
  <r>
    <n v="1142.442"/>
    <s v="C004-50955"/>
    <x v="3"/>
    <n v="0"/>
    <s v="So2600-A0861761"/>
    <s v="G0000485"/>
    <d v="2016-04-30T00:00:00"/>
    <x v="2"/>
    <n v="4"/>
    <x v="125"/>
    <x v="0"/>
    <s v="PT"/>
    <x v="2"/>
  </r>
  <r>
    <n v="5737.2"/>
    <s v="C004-50955"/>
    <x v="3"/>
    <n v="8"/>
    <s v="So0050-A2519304"/>
    <s v="G0000486"/>
    <d v="2016-04-30T00:00:00"/>
    <x v="2"/>
    <n v="4"/>
    <x v="125"/>
    <x v="0"/>
    <s v="PT"/>
    <x v="2"/>
  </r>
  <r>
    <n v="64355.928"/>
    <s v="C004-50955"/>
    <x v="3"/>
    <n v="80"/>
    <s v="So0050-A2541338"/>
    <s v="G0000487"/>
    <d v="2016-04-30T00:00:00"/>
    <x v="2"/>
    <n v="4"/>
    <x v="125"/>
    <x v="0"/>
    <s v="PT"/>
    <x v="2"/>
  </r>
  <r>
    <n v="5737.1580000000004"/>
    <s v="C004-50955"/>
    <x v="3"/>
    <n v="8"/>
    <s v="So0050-A2068505"/>
    <s v="G0000482"/>
    <d v="2016-05-12T00:00:00"/>
    <x v="2"/>
    <n v="5"/>
    <x v="125"/>
    <x v="0"/>
    <s v="PT"/>
    <x v="2"/>
  </r>
  <r>
    <n v="-5737.2"/>
    <s v="C004-50955"/>
    <x v="3"/>
    <n v="-8"/>
    <s v="So0050-A2503691"/>
    <s v="G0000482"/>
    <d v="2016-05-12T00:00:00"/>
    <x v="2"/>
    <n v="5"/>
    <x v="125"/>
    <x v="0"/>
    <s v="PT"/>
    <x v="2"/>
  </r>
  <r>
    <n v="-64355.928"/>
    <s v="C004-50955"/>
    <x v="3"/>
    <n v="-80"/>
    <s v="So0050-A2526977"/>
    <s v="G0000467"/>
    <d v="2016-05-14T00:00:00"/>
    <x v="2"/>
    <n v="5"/>
    <x v="125"/>
    <x v="0"/>
    <s v="PT"/>
    <x v="2"/>
  </r>
  <r>
    <n v="39441.990000000005"/>
    <s v="C004-50955"/>
    <x v="3"/>
    <n v="88"/>
    <s v="So0050-A2863216"/>
    <s v="G0000488"/>
    <d v="2016-05-18T00:00:00"/>
    <x v="2"/>
    <n v="5"/>
    <x v="125"/>
    <x v="0"/>
    <s v="PT"/>
    <x v="2"/>
  </r>
  <r>
    <n v="38163.173999999999"/>
    <s v="C004-50955"/>
    <x v="3"/>
    <n v="134"/>
    <s v="So0050-A3321256"/>
    <s v="G0000489"/>
    <d v="2016-05-20T00:00:00"/>
    <x v="2"/>
    <n v="5"/>
    <x v="125"/>
    <x v="0"/>
    <s v="PT"/>
    <x v="2"/>
  </r>
  <r>
    <n v="11575.2"/>
    <s v="C004-50955"/>
    <x v="3"/>
    <n v="44"/>
    <s v="So0050-A3522748"/>
    <s v="G0000490"/>
    <d v="2016-05-25T00:00:00"/>
    <x v="2"/>
    <n v="5"/>
    <x v="125"/>
    <x v="0"/>
    <s v="PT"/>
    <x v="2"/>
  </r>
  <r>
    <n v="31140.606000000003"/>
    <s v="C004-50955"/>
    <x v="3"/>
    <n v="113"/>
    <s v="So0050-A3852141"/>
    <s v="G0000491"/>
    <d v="2016-05-27T00:00:00"/>
    <x v="2"/>
    <n v="5"/>
    <x v="125"/>
    <x v="0"/>
    <s v="PT"/>
    <x v="2"/>
  </r>
  <r>
    <n v="20638.884000000002"/>
    <s v="C004-50955"/>
    <x v="3"/>
    <n v="70"/>
    <s v="So0050-A3904502"/>
    <s v="G0000492"/>
    <d v="2016-05-27T00:00:00"/>
    <x v="2"/>
    <n v="5"/>
    <x v="125"/>
    <x v="0"/>
    <s v="PT"/>
    <x v="2"/>
  </r>
  <r>
    <n v="23314.2"/>
    <s v="C004-50955"/>
    <x v="3"/>
    <n v="29"/>
    <s v="So0050-A4623045"/>
    <s v="G0000493"/>
    <d v="2016-05-31T00:00:00"/>
    <x v="2"/>
    <n v="5"/>
    <x v="125"/>
    <x v="0"/>
    <s v="PT"/>
    <x v="2"/>
  </r>
  <r>
    <n v="31662.036"/>
    <s v="C004-50955"/>
    <x v="3"/>
    <n v="125"/>
    <s v="So0050-A4644861"/>
    <s v="G0000494"/>
    <d v="2016-05-31T00:00:00"/>
    <x v="2"/>
    <n v="5"/>
    <x v="125"/>
    <x v="0"/>
    <s v="PT"/>
    <x v="2"/>
  </r>
  <r>
    <n v="915.6"/>
    <s v="C004-50955"/>
    <x v="3"/>
    <n v="0"/>
    <s v="So2630-A0897962"/>
    <s v="G0000495"/>
    <d v="2016-05-31T00:00:00"/>
    <x v="2"/>
    <n v="5"/>
    <x v="125"/>
    <x v="0"/>
    <s v="PT"/>
    <x v="2"/>
  </r>
  <r>
    <n v="46180.26"/>
    <s v="C004-50955"/>
    <x v="3"/>
    <n v="158"/>
    <s v="So0050-A4803432"/>
    <s v="G0000496"/>
    <d v="2016-05-31T00:00:00"/>
    <x v="2"/>
    <n v="5"/>
    <x v="125"/>
    <x v="0"/>
    <s v="PT"/>
    <x v="2"/>
  </r>
  <r>
    <n v="4712.4000000000005"/>
    <s v="C004-50955"/>
    <x v="3"/>
    <n v="12"/>
    <s v="So0050-A4818601"/>
    <s v="G0000497"/>
    <d v="2016-05-31T00:00:00"/>
    <x v="2"/>
    <n v="5"/>
    <x v="125"/>
    <x v="0"/>
    <s v="PT"/>
    <x v="2"/>
  </r>
  <r>
    <n v="588"/>
    <s v="C004-50955"/>
    <x v="3"/>
    <n v="0"/>
    <s v="So2630-A0902881"/>
    <s v="G0000498"/>
    <d v="2016-05-31T00:00:00"/>
    <x v="2"/>
    <n v="5"/>
    <x v="125"/>
    <x v="0"/>
    <s v="PT"/>
    <x v="2"/>
  </r>
  <r>
    <n v="30013.284000000003"/>
    <s v="C004-50955"/>
    <x v="3"/>
    <n v="200"/>
    <s v="So0050-A4867264"/>
    <s v="G0000499"/>
    <d v="2016-05-31T00:00:00"/>
    <x v="2"/>
    <n v="5"/>
    <x v="125"/>
    <x v="0"/>
    <s v="PT"/>
    <x v="2"/>
  </r>
  <r>
    <n v="8618.4"/>
    <s v="C004-50955"/>
    <x v="3"/>
    <n v="26"/>
    <s v="So0050-A4918657"/>
    <s v="G0000500"/>
    <d v="2016-05-31T00:00:00"/>
    <x v="2"/>
    <n v="5"/>
    <x v="125"/>
    <x v="0"/>
    <s v="PT"/>
    <x v="2"/>
  </r>
  <r>
    <n v="861"/>
    <s v="C004-50955"/>
    <x v="3"/>
    <n v="0"/>
    <s v="So2630-A8267605"/>
    <s v="G0000501"/>
    <d v="2016-05-31T00:00:00"/>
    <x v="2"/>
    <n v="5"/>
    <x v="125"/>
    <x v="0"/>
    <s v="PT"/>
    <x v="2"/>
  </r>
  <r>
    <n v="31659.600000000002"/>
    <s v="C004-50955"/>
    <x v="3"/>
    <n v="60"/>
    <s v="So0050-A5195514"/>
    <s v="G0000502"/>
    <d v="2016-05-31T00:00:00"/>
    <x v="2"/>
    <n v="5"/>
    <x v="125"/>
    <x v="0"/>
    <s v="PT"/>
    <x v="2"/>
  </r>
  <r>
    <n v="22529.22"/>
    <s v="C004-50955"/>
    <x v="3"/>
    <n v="132"/>
    <s v="So0050-A5219426"/>
    <s v="G0000503"/>
    <d v="2016-05-31T00:00:00"/>
    <x v="2"/>
    <n v="5"/>
    <x v="125"/>
    <x v="0"/>
    <s v="PT"/>
    <x v="2"/>
  </r>
  <r>
    <n v="697.2"/>
    <s v="C004-50955"/>
    <x v="3"/>
    <n v="0"/>
    <s v="So2630-A8436025"/>
    <s v="G0000504"/>
    <d v="2016-05-31T00:00:00"/>
    <x v="2"/>
    <n v="5"/>
    <x v="125"/>
    <x v="0"/>
    <s v="PT"/>
    <x v="2"/>
  </r>
  <r>
    <n v="30628.29"/>
    <s v="C004-50955"/>
    <x v="3"/>
    <n v="31"/>
    <s v="So0050-A5414340"/>
    <s v="G0000505"/>
    <d v="2016-06-09T00:00:00"/>
    <x v="2"/>
    <n v="6"/>
    <x v="125"/>
    <x v="0"/>
    <s v="PT"/>
    <x v="2"/>
  </r>
  <r>
    <n v="10806.557999999999"/>
    <s v="C004-50955"/>
    <x v="3"/>
    <n v="12"/>
    <s v="So0050-A5669916"/>
    <s v="G0000506"/>
    <d v="2016-06-11T00:00:00"/>
    <x v="2"/>
    <n v="6"/>
    <x v="125"/>
    <x v="0"/>
    <s v="PT"/>
    <x v="2"/>
  </r>
  <r>
    <n v="29142.120000000003"/>
    <s v="C004-50955"/>
    <x v="3"/>
    <n v="135"/>
    <s v="So0050-A5675828"/>
    <s v="G0000507"/>
    <d v="2016-06-11T00:00:00"/>
    <x v="2"/>
    <n v="6"/>
    <x v="125"/>
    <x v="0"/>
    <s v="PT"/>
    <x v="2"/>
  </r>
  <r>
    <n v="35059.542000000001"/>
    <s v="C004-50955"/>
    <x v="3"/>
    <n v="129"/>
    <s v="So0050-A6303132"/>
    <s v="G0000508"/>
    <d v="2016-06-17T00:00:00"/>
    <x v="2"/>
    <n v="6"/>
    <x v="125"/>
    <x v="0"/>
    <s v="PT"/>
    <x v="2"/>
  </r>
  <r>
    <n v="23141.496000000003"/>
    <s v="C004-50955"/>
    <x v="3"/>
    <n v="21"/>
    <s v="So0050-A6378477"/>
    <s v="G0000509"/>
    <d v="2016-06-17T00:00:00"/>
    <x v="2"/>
    <n v="6"/>
    <x v="125"/>
    <x v="0"/>
    <s v="PT"/>
    <x v="2"/>
  </r>
  <r>
    <n v="27397.439999999999"/>
    <s v="C004-50955"/>
    <x v="3"/>
    <n v="33"/>
    <s v="So0050-A6985956"/>
    <s v="G0000510"/>
    <d v="2016-06-24T00:00:00"/>
    <x v="2"/>
    <n v="6"/>
    <x v="125"/>
    <x v="0"/>
    <s v="PT"/>
    <x v="2"/>
  </r>
  <r>
    <n v="33587.4"/>
    <s v="C004-50955"/>
    <x v="3"/>
    <n v="87"/>
    <s v="So0050-A7151944"/>
    <s v="G0000511"/>
    <d v="2016-06-28T00:00:00"/>
    <x v="2"/>
    <n v="6"/>
    <x v="125"/>
    <x v="0"/>
    <s v="PT"/>
    <x v="2"/>
  </r>
  <r>
    <n v="33142.200000000004"/>
    <s v="C004-50955"/>
    <x v="3"/>
    <n v="31"/>
    <s v="So0050-A7461619"/>
    <s v="G0000512"/>
    <d v="2016-06-30T00:00:00"/>
    <x v="2"/>
    <n v="6"/>
    <x v="125"/>
    <x v="0"/>
    <s v="PT"/>
    <x v="2"/>
  </r>
  <r>
    <n v="1058.4000000000001"/>
    <s v="C004-50955"/>
    <x v="3"/>
    <n v="0"/>
    <s v="So2680-A3278000"/>
    <s v="G0000513"/>
    <d v="2016-06-30T00:00:00"/>
    <x v="2"/>
    <n v="6"/>
    <x v="125"/>
    <x v="0"/>
    <s v="PT"/>
    <x v="2"/>
  </r>
  <r>
    <n v="26815.11"/>
    <s v="C004-50955"/>
    <x v="3"/>
    <n v="129"/>
    <s v="So0050-A7491450"/>
    <s v="G0000514"/>
    <d v="2016-06-30T00:00:00"/>
    <x v="2"/>
    <n v="6"/>
    <x v="125"/>
    <x v="0"/>
    <s v="PT"/>
    <x v="2"/>
  </r>
  <r>
    <n v="30825.06"/>
    <s v="C004-50955"/>
    <x v="3"/>
    <n v="184.8"/>
    <s v="So0050-A7604327"/>
    <s v="G0000515"/>
    <d v="2016-06-30T00:00:00"/>
    <x v="2"/>
    <n v="6"/>
    <x v="125"/>
    <x v="0"/>
    <s v="PT"/>
    <x v="2"/>
  </r>
  <r>
    <n v="11222.273999999999"/>
    <s v="C004-50955"/>
    <x v="3"/>
    <n v="23"/>
    <s v="So0050-A7636526"/>
    <s v="G0000516"/>
    <d v="2016-06-30T00:00:00"/>
    <x v="2"/>
    <n v="6"/>
    <x v="125"/>
    <x v="0"/>
    <s v="PT"/>
    <x v="2"/>
  </r>
  <r>
    <n v="634.20000000000005"/>
    <s v="C004-50955"/>
    <x v="3"/>
    <n v="0"/>
    <s v="So2680-A3282226"/>
    <s v="G0000517"/>
    <d v="2016-06-30T00:00:00"/>
    <x v="2"/>
    <n v="6"/>
    <x v="125"/>
    <x v="0"/>
    <s v="PT"/>
    <x v="2"/>
  </r>
  <r>
    <n v="16648.8"/>
    <s v="C004-50955"/>
    <x v="3"/>
    <n v="178"/>
    <s v="So0050-A7687790"/>
    <s v="G0000518"/>
    <d v="2016-06-30T00:00:00"/>
    <x v="2"/>
    <n v="6"/>
    <x v="125"/>
    <x v="0"/>
    <s v="PT"/>
    <x v="2"/>
  </r>
  <r>
    <n v="11781"/>
    <s v="C004-50955"/>
    <x v="3"/>
    <n v="5"/>
    <s v="So0050-A7745799"/>
    <s v="G0000519"/>
    <d v="2016-06-30T00:00:00"/>
    <x v="2"/>
    <n v="6"/>
    <x v="125"/>
    <x v="0"/>
    <s v="PT"/>
    <x v="2"/>
  </r>
  <r>
    <n v="701.4"/>
    <s v="C004-50955"/>
    <x v="3"/>
    <n v="0"/>
    <s v="So2680-A3296864"/>
    <s v="G0000520"/>
    <d v="2016-06-30T00:00:00"/>
    <x v="2"/>
    <n v="6"/>
    <x v="125"/>
    <x v="0"/>
    <s v="PT"/>
    <x v="2"/>
  </r>
  <r>
    <n v="38348.520000000004"/>
    <s v="C004-50955"/>
    <x v="3"/>
    <n v="240"/>
    <s v="So0050-A7902779"/>
    <s v="G0000521"/>
    <d v="2016-06-30T00:00:00"/>
    <x v="2"/>
    <n v="6"/>
    <x v="125"/>
    <x v="0"/>
    <s v="PT"/>
    <x v="2"/>
  </r>
  <r>
    <n v="789.6"/>
    <s v="C004-50955"/>
    <x v="3"/>
    <n v="0"/>
    <s v="So2680-A3308527"/>
    <s v="G0000522"/>
    <d v="2016-06-30T00:00:00"/>
    <x v="2"/>
    <n v="6"/>
    <x v="125"/>
    <x v="0"/>
    <s v="PT"/>
    <x v="2"/>
  </r>
  <r>
    <n v="22795.752000000004"/>
    <s v="C004-50955"/>
    <x v="3"/>
    <n v="112"/>
    <s v="So0050-A8087640"/>
    <s v="G0000523"/>
    <d v="2016-07-07T00:00:00"/>
    <x v="2"/>
    <n v="7"/>
    <x v="125"/>
    <x v="0"/>
    <s v="PT"/>
    <x v="2"/>
  </r>
  <r>
    <n v="20798.903999999999"/>
    <s v="C004-50955"/>
    <x v="3"/>
    <n v="129"/>
    <s v="So0050-A8844516"/>
    <s v="G0000524"/>
    <d v="2016-07-14T00:00:00"/>
    <x v="2"/>
    <n v="7"/>
    <x v="125"/>
    <x v="0"/>
    <s v="PT"/>
    <x v="2"/>
  </r>
  <r>
    <n v="22671.347999999998"/>
    <s v="C004-50955"/>
    <x v="3"/>
    <n v="23"/>
    <s v="So0050-A8891116"/>
    <s v="G0000525"/>
    <d v="2016-07-15T00:00:00"/>
    <x v="2"/>
    <n v="7"/>
    <x v="125"/>
    <x v="0"/>
    <s v="PT"/>
    <x v="2"/>
  </r>
  <r>
    <n v="9614.9760000000006"/>
    <s v="C004-50955"/>
    <x v="3"/>
    <n v="72.5"/>
    <s v="So0050-A9156746"/>
    <s v="G0000526"/>
    <d v="2016-07-19T00:00:00"/>
    <x v="2"/>
    <n v="7"/>
    <x v="125"/>
    <x v="0"/>
    <s v="PT"/>
    <x v="2"/>
  </r>
  <r>
    <n v="22391.418000000001"/>
    <s v="C004-50955"/>
    <x v="3"/>
    <n v="237"/>
    <s v="So0050-A9805635"/>
    <s v="G0000527"/>
    <d v="2016-07-28T00:00:00"/>
    <x v="2"/>
    <n v="7"/>
    <x v="125"/>
    <x v="0"/>
    <s v="PT"/>
    <x v="2"/>
  </r>
  <r>
    <n v="10644.9"/>
    <s v="C004-50955"/>
    <x v="3"/>
    <n v="67"/>
    <s v="So0060-A0075484"/>
    <s v="G0000528"/>
    <d v="2016-07-30T00:00:00"/>
    <x v="2"/>
    <n v="7"/>
    <x v="125"/>
    <x v="0"/>
    <s v="PT"/>
    <x v="2"/>
  </r>
  <r>
    <n v="14968.800000000001"/>
    <s v="C004-50955"/>
    <x v="3"/>
    <n v="19"/>
    <s v="So0060-A0082913"/>
    <s v="G0000529"/>
    <d v="2016-07-30T00:00:00"/>
    <x v="2"/>
    <n v="7"/>
    <x v="125"/>
    <x v="0"/>
    <s v="PT"/>
    <x v="2"/>
  </r>
  <r>
    <n v="1020.6"/>
    <s v="C004-50955"/>
    <x v="3"/>
    <n v="0"/>
    <s v="So2720-A0775150"/>
    <s v="G0000530"/>
    <d v="2016-07-30T00:00:00"/>
    <x v="2"/>
    <n v="7"/>
    <x v="125"/>
    <x v="0"/>
    <s v="PT"/>
    <x v="2"/>
  </r>
  <r>
    <n v="16511.04"/>
    <s v="C004-50955"/>
    <x v="3"/>
    <n v="205.4"/>
    <s v="So0060-A0134315"/>
    <s v="G0000531"/>
    <d v="2016-07-30T00:00:00"/>
    <x v="2"/>
    <n v="7"/>
    <x v="125"/>
    <x v="0"/>
    <s v="PT"/>
    <x v="2"/>
  </r>
  <r>
    <n v="15117.900000000001"/>
    <s v="C004-50955"/>
    <x v="3"/>
    <n v="22"/>
    <s v="So0060-A0147964"/>
    <s v="G0000532"/>
    <d v="2016-07-30T00:00:00"/>
    <x v="2"/>
    <n v="7"/>
    <x v="125"/>
    <x v="0"/>
    <s v="PT"/>
    <x v="2"/>
  </r>
  <r>
    <n v="768.6"/>
    <s v="C004-50955"/>
    <x v="3"/>
    <n v="0"/>
    <s v="So2720-A0993086"/>
    <s v="G0000533"/>
    <d v="2016-07-30T00:00:00"/>
    <x v="2"/>
    <n v="7"/>
    <x v="125"/>
    <x v="0"/>
    <s v="PT"/>
    <x v="2"/>
  </r>
  <r>
    <n v="9391.2000000000007"/>
    <s v="C004-50955"/>
    <x v="3"/>
    <n v="10"/>
    <s v="So0060-A0332635"/>
    <s v="G0000534"/>
    <d v="2016-07-30T00:00:00"/>
    <x v="2"/>
    <n v="7"/>
    <x v="125"/>
    <x v="0"/>
    <s v="PT"/>
    <x v="2"/>
  </r>
  <r>
    <n v="26418"/>
    <s v="C004-50955"/>
    <x v="3"/>
    <n v="162"/>
    <s v="So0060-A0352012"/>
    <s v="G0000535"/>
    <d v="2016-07-30T00:00:00"/>
    <x v="2"/>
    <n v="7"/>
    <x v="125"/>
    <x v="0"/>
    <s v="PT"/>
    <x v="2"/>
  </r>
  <r>
    <n v="781.2"/>
    <s v="C004-50955"/>
    <x v="3"/>
    <n v="0"/>
    <s v="So2720-A1011951"/>
    <s v="G0000536"/>
    <d v="2016-07-30T00:00:00"/>
    <x v="2"/>
    <n v="7"/>
    <x v="125"/>
    <x v="0"/>
    <s v="PT"/>
    <x v="2"/>
  </r>
  <r>
    <n v="27244.98"/>
    <s v="C004-50955"/>
    <x v="3"/>
    <n v="162"/>
    <s v="So0060-A0404835"/>
    <s v="G0000538"/>
    <d v="2016-07-30T00:00:00"/>
    <x v="2"/>
    <n v="7"/>
    <x v="125"/>
    <x v="0"/>
    <s v="PT"/>
    <x v="2"/>
  </r>
  <r>
    <n v="436.8"/>
    <s v="C004-50955"/>
    <x v="3"/>
    <n v="0"/>
    <s v="So2720-A1044977"/>
    <s v="G0000539"/>
    <d v="2016-07-30T00:00:00"/>
    <x v="2"/>
    <n v="7"/>
    <x v="125"/>
    <x v="0"/>
    <s v="PT"/>
    <x v="2"/>
  </r>
  <r>
    <n v="31292.31"/>
    <s v="C004-50955"/>
    <x v="3"/>
    <n v="47"/>
    <s v="So0060-A0375108"/>
    <s v="G0000537"/>
    <d v="2016-08-05T00:00:00"/>
    <x v="2"/>
    <n v="8"/>
    <x v="125"/>
    <x v="0"/>
    <s v="PT"/>
    <x v="2"/>
  </r>
  <r>
    <n v="436.8"/>
    <s v="C004-50955"/>
    <x v="3"/>
    <n v="0"/>
    <s v="So2720-A1024391"/>
    <s v="G0000539"/>
    <d v="2016-08-05T00:00:00"/>
    <x v="2"/>
    <n v="8"/>
    <x v="125"/>
    <x v="0"/>
    <s v="PT"/>
    <x v="2"/>
  </r>
  <r>
    <n v="-436.8"/>
    <s v="C004-50955"/>
    <x v="3"/>
    <n v="0"/>
    <s v="So2720-A1031527"/>
    <s v="G0000539"/>
    <d v="2016-08-05T00:00:00"/>
    <x v="2"/>
    <n v="8"/>
    <x v="125"/>
    <x v="0"/>
    <s v="PT"/>
    <x v="2"/>
  </r>
  <r>
    <n v="10390.673999999999"/>
    <s v="C004-50955"/>
    <x v="3"/>
    <n v="96"/>
    <s v="So0060-A0587890"/>
    <s v="G0000540"/>
    <d v="2016-08-09T00:00:00"/>
    <x v="2"/>
    <n v="8"/>
    <x v="125"/>
    <x v="0"/>
    <s v="PT"/>
    <x v="2"/>
  </r>
  <r>
    <n v="31691.31"/>
    <s v="C004-50955"/>
    <x v="3"/>
    <n v="40"/>
    <s v="So0060-A1941060"/>
    <s v="G0000541"/>
    <d v="2016-08-29T00:00:00"/>
    <x v="2"/>
    <n v="8"/>
    <x v="125"/>
    <x v="0"/>
    <s v="PT"/>
    <x v="2"/>
  </r>
  <r>
    <n v="23135.615999999998"/>
    <s v="C004-50955"/>
    <x v="3"/>
    <n v="134"/>
    <s v="So0060-A2218995"/>
    <s v="G0000545"/>
    <d v="2016-08-30T00:00:00"/>
    <x v="2"/>
    <n v="8"/>
    <x v="125"/>
    <x v="0"/>
    <s v="PT"/>
    <x v="2"/>
  </r>
  <r>
    <n v="4757.8019999999997"/>
    <s v="C004-50955"/>
    <x v="3"/>
    <n v="12"/>
    <s v="So0060-A2229055"/>
    <s v="G0000546"/>
    <d v="2016-08-30T00:00:00"/>
    <x v="2"/>
    <n v="8"/>
    <x v="125"/>
    <x v="0"/>
    <s v="PT"/>
    <x v="2"/>
  </r>
  <r>
    <n v="646.80000000000007"/>
    <s v="C004-50955"/>
    <x v="3"/>
    <n v="0"/>
    <s v="So2750-A8348160"/>
    <s v="G0000547"/>
    <d v="2016-08-30T00:00:00"/>
    <x v="2"/>
    <n v="8"/>
    <x v="125"/>
    <x v="0"/>
    <s v="PT"/>
    <x v="2"/>
  </r>
  <r>
    <n v="34816.11"/>
    <s v="C004-50955"/>
    <x v="3"/>
    <n v="148"/>
    <s v="So0060-A2243631"/>
    <s v="G0000549"/>
    <d v="2016-08-30T00:00:00"/>
    <x v="2"/>
    <n v="8"/>
    <x v="125"/>
    <x v="0"/>
    <s v="PT"/>
    <x v="2"/>
  </r>
  <r>
    <n v="306.60000000000002"/>
    <s v="C004-50955"/>
    <x v="3"/>
    <n v="0"/>
    <s v="So2750-A8355241"/>
    <s v="G0000550"/>
    <d v="2016-08-30T00:00:00"/>
    <x v="2"/>
    <n v="8"/>
    <x v="125"/>
    <x v="0"/>
    <s v="PT"/>
    <x v="2"/>
  </r>
  <r>
    <n v="12774.552"/>
    <s v="C004-50955"/>
    <x v="3"/>
    <n v="143"/>
    <s v="So0060-A2259327"/>
    <s v="G0000551"/>
    <d v="2016-08-30T00:00:00"/>
    <x v="2"/>
    <n v="8"/>
    <x v="125"/>
    <x v="0"/>
    <s v="PT"/>
    <x v="2"/>
  </r>
  <r>
    <n v="35463.792000000001"/>
    <s v="C004-50955"/>
    <x v="3"/>
    <n v="176"/>
    <s v="So0060-A2262131"/>
    <s v="G0000552"/>
    <d v="2016-08-30T00:00:00"/>
    <x v="2"/>
    <n v="8"/>
    <x v="125"/>
    <x v="0"/>
    <s v="PT"/>
    <x v="2"/>
  </r>
  <r>
    <n v="15010.800000000001"/>
    <s v="C004-50955"/>
    <x v="3"/>
    <n v="18"/>
    <s v="So0060-A2274832"/>
    <s v="G0000553"/>
    <d v="2016-08-30T00:00:00"/>
    <x v="2"/>
    <n v="8"/>
    <x v="125"/>
    <x v="0"/>
    <s v="PT"/>
    <x v="2"/>
  </r>
  <r>
    <n v="411.6"/>
    <s v="C004-50955"/>
    <x v="3"/>
    <n v="0"/>
    <s v="So2750-A8368418"/>
    <s v="G0000554"/>
    <d v="2016-08-30T00:00:00"/>
    <x v="2"/>
    <n v="8"/>
    <x v="125"/>
    <x v="0"/>
    <s v="PT"/>
    <x v="2"/>
  </r>
  <r>
    <n v="34433.951999999997"/>
    <s v="C004-50955"/>
    <x v="3"/>
    <n v="167"/>
    <s v="So0060-A2286762"/>
    <s v="G0000555"/>
    <d v="2016-08-30T00:00:00"/>
    <x v="2"/>
    <n v="8"/>
    <x v="125"/>
    <x v="0"/>
    <s v="PT"/>
    <x v="2"/>
  </r>
  <r>
    <n v="18502.68"/>
    <s v="C004-50955"/>
    <x v="3"/>
    <n v="75"/>
    <s v="So0060-A2156146"/>
    <s v="G0000542"/>
    <d v="2016-08-31T00:00:00"/>
    <x v="2"/>
    <n v="8"/>
    <x v="125"/>
    <x v="0"/>
    <s v="PT"/>
    <x v="2"/>
  </r>
  <r>
    <n v="22322.160000000003"/>
    <s v="C004-50955"/>
    <x v="3"/>
    <n v="103"/>
    <s v="So0060-A2189796"/>
    <s v="G0000543"/>
    <d v="2016-08-31T00:00:00"/>
    <x v="2"/>
    <n v="8"/>
    <x v="125"/>
    <x v="0"/>
    <s v="PT"/>
    <x v="2"/>
  </r>
  <r>
    <n v="16.8"/>
    <s v="C004-50955"/>
    <x v="3"/>
    <n v="0"/>
    <s v="So2750-A8337230"/>
    <s v="G0000544"/>
    <d v="2016-08-31T00:00:00"/>
    <x v="2"/>
    <n v="8"/>
    <x v="125"/>
    <x v="0"/>
    <s v="PT"/>
    <x v="2"/>
  </r>
  <r>
    <n v="1024.8420000000001"/>
    <s v="C004-50955"/>
    <x v="3"/>
    <n v="2"/>
    <s v="So0060-A2233675"/>
    <s v="G0000548"/>
    <d v="2016-08-31T00:00:00"/>
    <x v="2"/>
    <n v="8"/>
    <x v="125"/>
    <x v="0"/>
    <s v="PT"/>
    <x v="2"/>
  </r>
  <r>
    <n v="13695.78"/>
    <s v="C004-50955"/>
    <x v="3"/>
    <n v="119"/>
    <s v="So0060-A3681811"/>
    <s v="G0000556"/>
    <d v="2016-09-29T00:00:00"/>
    <x v="2"/>
    <n v="9"/>
    <x v="125"/>
    <x v="0"/>
    <s v="PT"/>
    <x v="2"/>
  </r>
  <r>
    <n v="8737.68"/>
    <s v="C004-50955"/>
    <x v="3"/>
    <n v="13"/>
    <s v="So0060-A3711898"/>
    <s v="G0000557"/>
    <d v="2016-09-29T00:00:00"/>
    <x v="2"/>
    <n v="9"/>
    <x v="125"/>
    <x v="0"/>
    <s v="PT"/>
    <x v="2"/>
  </r>
  <r>
    <n v="9518.2920000000013"/>
    <s v="C004-50955"/>
    <x v="3"/>
    <n v="102"/>
    <s v="So0060-A3764484"/>
    <s v="G0000558"/>
    <d v="2016-09-30T00:00:00"/>
    <x v="2"/>
    <n v="9"/>
    <x v="125"/>
    <x v="0"/>
    <s v="PT"/>
    <x v="2"/>
  </r>
  <r>
    <n v="617.4"/>
    <s v="C004-50955"/>
    <x v="3"/>
    <n v="0"/>
    <s v="So2800-A3269233"/>
    <s v="G0000559"/>
    <d v="2016-09-30T00:00:00"/>
    <x v="2"/>
    <n v="9"/>
    <x v="125"/>
    <x v="0"/>
    <s v="PT"/>
    <x v="2"/>
  </r>
  <r>
    <n v="29439.9"/>
    <s v="C004-50955"/>
    <x v="3"/>
    <n v="30"/>
    <s v="So0060-A3876706"/>
    <s v="G0000560"/>
    <d v="2016-09-30T00:00:00"/>
    <x v="2"/>
    <n v="9"/>
    <x v="125"/>
    <x v="0"/>
    <s v="PT"/>
    <x v="2"/>
  </r>
  <r>
    <n v="11359.152"/>
    <s v="C004-50955"/>
    <x v="3"/>
    <n v="556"/>
    <s v="So0060-A3885353"/>
    <s v="G0000561"/>
    <d v="2016-09-30T00:00:00"/>
    <x v="2"/>
    <n v="9"/>
    <x v="125"/>
    <x v="0"/>
    <s v="PT"/>
    <x v="2"/>
  </r>
  <r>
    <n v="14490.672"/>
    <s v="C004-50955"/>
    <x v="3"/>
    <n v="86"/>
    <s v="So0060-A4469554"/>
    <s v="G0000562"/>
    <d v="2016-10-08T00:00:00"/>
    <x v="2"/>
    <n v="10"/>
    <x v="125"/>
    <x v="0"/>
    <s v="PT"/>
    <x v="2"/>
  </r>
  <r>
    <n v="11583.6"/>
    <s v="C004-50955"/>
    <x v="3"/>
    <n v="54.5"/>
    <s v="So0060-A4999351"/>
    <s v="G0000563"/>
    <d v="2016-10-17T00:00:00"/>
    <x v="2"/>
    <n v="10"/>
    <x v="125"/>
    <x v="0"/>
    <s v="PT"/>
    <x v="2"/>
  </r>
  <r>
    <n v="1344"/>
    <s v="C004-50955"/>
    <x v="3"/>
    <n v="1"/>
    <s v="So0060-A6037462"/>
    <s v="G0000564"/>
    <d v="2016-10-31T00:00:00"/>
    <x v="2"/>
    <n v="10"/>
    <x v="125"/>
    <x v="0"/>
    <s v="PT"/>
    <x v="2"/>
  </r>
  <r>
    <n v="1239"/>
    <s v="C004-50955"/>
    <x v="3"/>
    <n v="0"/>
    <s v="So2840-A8313286"/>
    <s v="G0000565"/>
    <d v="2016-10-31T00:00:00"/>
    <x v="2"/>
    <n v="10"/>
    <x v="125"/>
    <x v="0"/>
    <s v="PT"/>
    <x v="2"/>
  </r>
  <r>
    <n v="21430.248"/>
    <s v="C004-50955"/>
    <x v="3"/>
    <n v="169"/>
    <s v="So0060-A6041371"/>
    <s v="G0000566"/>
    <d v="2016-10-31T00:00:00"/>
    <x v="2"/>
    <n v="10"/>
    <x v="125"/>
    <x v="0"/>
    <s v="PT"/>
    <x v="2"/>
  </r>
  <r>
    <n v="21693.084000000003"/>
    <s v="C004-50955"/>
    <x v="3"/>
    <n v="18"/>
    <s v="So0060-A6598147"/>
    <s v="G0000567"/>
    <d v="2016-11-08T00:00:00"/>
    <x v="2"/>
    <n v="11"/>
    <x v="125"/>
    <x v="0"/>
    <s v="PT"/>
    <x v="2"/>
  </r>
  <r>
    <n v="12146.946000000002"/>
    <s v="C004-50955"/>
    <x v="3"/>
    <n v="133.5"/>
    <s v="So0060-A7069047"/>
    <s v="G0000568"/>
    <d v="2016-11-18T00:00:00"/>
    <x v="2"/>
    <n v="11"/>
    <x v="125"/>
    <x v="0"/>
    <s v="PT"/>
    <x v="2"/>
  </r>
  <r>
    <n v="22227.996000000003"/>
    <s v="C004-50955"/>
    <x v="3"/>
    <n v="39"/>
    <s v="So0060-A7073280"/>
    <s v="G0000569"/>
    <d v="2016-11-18T00:00:00"/>
    <x v="2"/>
    <n v="11"/>
    <x v="125"/>
    <x v="0"/>
    <s v="PT"/>
    <x v="2"/>
  </r>
  <r>
    <n v="12642"/>
    <s v="C004-50955"/>
    <x v="3"/>
    <n v="18"/>
    <s v="So0060-A7757576"/>
    <s v="G0000570"/>
    <d v="2016-11-30T00:00:00"/>
    <x v="2"/>
    <n v="11"/>
    <x v="125"/>
    <x v="0"/>
    <s v="PT"/>
    <x v="2"/>
  </r>
  <r>
    <n v="34482.168000000005"/>
    <s v="C004-50955"/>
    <x v="3"/>
    <n v="73"/>
    <s v="So0060-A7769488"/>
    <s v="G0000571"/>
    <d v="2016-11-30T00:00:00"/>
    <x v="2"/>
    <n v="11"/>
    <x v="125"/>
    <x v="0"/>
    <s v="PT"/>
    <x v="2"/>
  </r>
  <r>
    <n v="793.80000000000007"/>
    <s v="C004-50955"/>
    <x v="3"/>
    <n v="0"/>
    <s v="So2890-A3367019"/>
    <s v="G0000572"/>
    <d v="2016-11-30T00:00:00"/>
    <x v="2"/>
    <n v="11"/>
    <x v="125"/>
    <x v="0"/>
    <s v="PT"/>
    <x v="2"/>
  </r>
  <r>
    <n v="28187.376"/>
    <s v="C004-50955"/>
    <x v="3"/>
    <n v="48"/>
    <s v="So0060-A8266516"/>
    <s v="G0000573"/>
    <d v="2016-12-12T00:00:00"/>
    <x v="2"/>
    <n v="12"/>
    <x v="125"/>
    <x v="0"/>
    <s v="PT"/>
    <x v="2"/>
  </r>
  <r>
    <n v="25857.510000000002"/>
    <s v="C004-50955"/>
    <x v="3"/>
    <n v="86.5"/>
    <s v="So0060-A8851636"/>
    <s v="G0000574"/>
    <d v="2016-12-22T00:00:00"/>
    <x v="2"/>
    <n v="12"/>
    <x v="125"/>
    <x v="0"/>
    <s v="PT"/>
    <x v="2"/>
  </r>
  <r>
    <n v="1022.7"/>
    <s v="C004-50955"/>
    <x v="3"/>
    <n v="3"/>
    <s v="So0060-A8923122"/>
    <s v="G0000575"/>
    <d v="2016-12-30T00:00:00"/>
    <x v="2"/>
    <n v="12"/>
    <x v="125"/>
    <x v="0"/>
    <s v="PT"/>
    <x v="2"/>
  </r>
  <r>
    <n v="428.40000000000003"/>
    <s v="C004-50955"/>
    <x v="3"/>
    <n v="0"/>
    <s v="So2940-A5815703"/>
    <s v="G0000576"/>
    <d v="2016-12-30T00:00:00"/>
    <x v="2"/>
    <n v="12"/>
    <x v="125"/>
    <x v="0"/>
    <s v="PT"/>
    <x v="2"/>
  </r>
  <r>
    <n v="8276.8559999999998"/>
    <s v="C004-50955"/>
    <x v="3"/>
    <n v="26"/>
    <s v="So0060-A8944854"/>
    <s v="G0000577"/>
    <d v="2016-12-30T00:00:00"/>
    <x v="2"/>
    <n v="12"/>
    <x v="125"/>
    <x v="0"/>
    <s v="PT"/>
    <x v="2"/>
  </r>
  <r>
    <n v="36403.08"/>
    <s v="C004-50955"/>
    <x v="3"/>
    <n v="75"/>
    <s v="So0100-A6338430"/>
    <s v="G0000578"/>
    <d v="2018-06-05T00:00:00"/>
    <x v="4"/>
    <n v="6"/>
    <x v="125"/>
    <x v="0"/>
    <s v="PT"/>
    <x v="2"/>
  </r>
  <r>
    <n v="20994.960000000003"/>
    <s v="C004-50955"/>
    <x v="3"/>
    <n v="114.5"/>
    <s v="So0100-A6808384"/>
    <s v="G0000579"/>
    <d v="2018-06-09T00:00:00"/>
    <x v="4"/>
    <n v="6"/>
    <x v="125"/>
    <x v="0"/>
    <s v="PT"/>
    <x v="2"/>
  </r>
  <r>
    <n v="26433.75"/>
    <s v="C004-50955"/>
    <x v="3"/>
    <n v="113"/>
    <s v="So0100-A7302792"/>
    <s v="G0000580"/>
    <d v="2018-06-15T00:00:00"/>
    <x v="4"/>
    <n v="6"/>
    <x v="125"/>
    <x v="0"/>
    <s v="PT"/>
    <x v="2"/>
  </r>
  <r>
    <n v="15063.720000000001"/>
    <s v="C004-50955"/>
    <x v="3"/>
    <n v="49"/>
    <s v="So0100-A7732485"/>
    <s v="G0000581"/>
    <d v="2018-06-20T00:00:00"/>
    <x v="4"/>
    <n v="6"/>
    <x v="125"/>
    <x v="0"/>
    <s v="PT"/>
    <x v="2"/>
  </r>
  <r>
    <n v="13200.6"/>
    <s v="C004-50955"/>
    <x v="3"/>
    <n v="48"/>
    <s v="So0100-A8395230"/>
    <s v="G0000582"/>
    <d v="2018-06-25T00:00:00"/>
    <x v="4"/>
    <n v="6"/>
    <x v="125"/>
    <x v="0"/>
    <s v="PT"/>
    <x v="2"/>
  </r>
  <r>
    <n v="31043.460000000003"/>
    <s v="C004-50955"/>
    <x v="3"/>
    <n v="79"/>
    <s v="So0100-A8659078"/>
    <s v="G0000583"/>
    <d v="2018-06-30T00:00:00"/>
    <x v="4"/>
    <n v="6"/>
    <x v="125"/>
    <x v="0"/>
    <s v="PT"/>
    <x v="2"/>
  </r>
  <r>
    <n v="18300.240000000002"/>
    <s v="C004-50955"/>
    <x v="3"/>
    <n v="45"/>
    <s v="So0100-A9376412"/>
    <s v="G0000584"/>
    <d v="2018-07-04T00:00:00"/>
    <x v="4"/>
    <n v="7"/>
    <x v="125"/>
    <x v="0"/>
    <s v="PT"/>
    <x v="2"/>
  </r>
  <r>
    <n v="34647.480000000003"/>
    <s v="C004-50955"/>
    <x v="3"/>
    <n v="34"/>
    <s v="So0100-A9389482"/>
    <s v="G0000585"/>
    <d v="2018-07-07T00:00:00"/>
    <x v="4"/>
    <n v="7"/>
    <x v="125"/>
    <x v="0"/>
    <s v="PT"/>
    <x v="2"/>
  </r>
  <r>
    <n v="151.20000000000002"/>
    <s v="C004-50955"/>
    <x v="3"/>
    <n v="0"/>
    <s v="So3680-A8431153"/>
    <s v="G0000586"/>
    <d v="2018-07-07T00:00:00"/>
    <x v="4"/>
    <n v="7"/>
    <x v="125"/>
    <x v="0"/>
    <s v="PT"/>
    <x v="2"/>
  </r>
  <r>
    <n v="15430.800000000001"/>
    <s v="C004-50955"/>
    <x v="3"/>
    <n v="50"/>
    <s v="So0110-A0025962"/>
    <s v="G0000587"/>
    <d v="2018-07-13T00:00:00"/>
    <x v="4"/>
    <n v="7"/>
    <x v="125"/>
    <x v="0"/>
    <s v="PT"/>
    <x v="2"/>
  </r>
  <r>
    <n v="289.8"/>
    <s v="C004-50955"/>
    <x v="3"/>
    <n v="0"/>
    <s v="So3690-A5845787"/>
    <s v="G0000588"/>
    <d v="2018-07-13T00:00:00"/>
    <x v="4"/>
    <n v="7"/>
    <x v="125"/>
    <x v="0"/>
    <s v="PT"/>
    <x v="2"/>
  </r>
  <r>
    <n v="31996.23"/>
    <s v="C004-50955"/>
    <x v="3"/>
    <n v="42"/>
    <s v="So0110-A0194129"/>
    <s v="G0000589"/>
    <d v="2018-07-17T00:00:00"/>
    <x v="4"/>
    <n v="7"/>
    <x v="125"/>
    <x v="0"/>
    <s v="PT"/>
    <x v="2"/>
  </r>
  <r>
    <n v="199.08"/>
    <s v="C004-50955"/>
    <x v="3"/>
    <n v="0"/>
    <s v="So3700-A3356450"/>
    <s v="G0000590"/>
    <d v="2018-07-17T00:00:00"/>
    <x v="4"/>
    <n v="7"/>
    <x v="125"/>
    <x v="0"/>
    <s v="PT"/>
    <x v="2"/>
  </r>
  <r>
    <n v="37453.920000000006"/>
    <s v="C004-50955"/>
    <x v="3"/>
    <n v="64"/>
    <s v="So0110-A0693485"/>
    <s v="G0000591"/>
    <d v="2018-07-21T00:00:00"/>
    <x v="4"/>
    <n v="7"/>
    <x v="125"/>
    <x v="0"/>
    <s v="PT"/>
    <x v="2"/>
  </r>
  <r>
    <n v="197.4"/>
    <s v="C004-50955"/>
    <x v="3"/>
    <n v="0"/>
    <s v="So3700-A3366322"/>
    <s v="G0000592"/>
    <d v="2018-07-21T00:00:00"/>
    <x v="4"/>
    <n v="7"/>
    <x v="125"/>
    <x v="0"/>
    <s v="PT"/>
    <x v="2"/>
  </r>
  <r>
    <n v="8398.32"/>
    <s v="C004-50955"/>
    <x v="3"/>
    <n v="67"/>
    <s v="So0110-A0835831"/>
    <s v="G0000593"/>
    <d v="2018-07-26T00:00:00"/>
    <x v="4"/>
    <n v="7"/>
    <x v="125"/>
    <x v="0"/>
    <s v="PT"/>
    <x v="2"/>
  </r>
  <r>
    <n v="309.54000000000002"/>
    <s v="C004-50955"/>
    <x v="3"/>
    <n v="0"/>
    <s v="So3700-A3375807"/>
    <s v="G0000594"/>
    <d v="2018-07-26T00:00:00"/>
    <x v="4"/>
    <n v="7"/>
    <x v="125"/>
    <x v="0"/>
    <s v="PT"/>
    <x v="2"/>
  </r>
  <r>
    <n v="24765.72"/>
    <s v="C004-50955"/>
    <x v="3"/>
    <n v="69"/>
    <s v="So0110-A1036367"/>
    <s v="G0000595"/>
    <d v="2018-07-31T00:00:00"/>
    <x v="4"/>
    <n v="7"/>
    <x v="125"/>
    <x v="0"/>
    <s v="PT"/>
    <x v="2"/>
  </r>
  <r>
    <n v="29563.800000000003"/>
    <s v="C004-50955"/>
    <x v="3"/>
    <n v="68"/>
    <s v="So0110-A1761569"/>
    <s v="G0000596"/>
    <d v="2018-08-04T00:00:00"/>
    <x v="4"/>
    <n v="8"/>
    <x v="125"/>
    <x v="0"/>
    <s v="PT"/>
    <x v="2"/>
  </r>
  <r>
    <n v="128.1"/>
    <s v="C004-50955"/>
    <x v="3"/>
    <n v="0"/>
    <s v="So3700-A3586416"/>
    <s v="G0000597"/>
    <d v="2018-08-04T00:00:00"/>
    <x v="4"/>
    <n v="8"/>
    <x v="125"/>
    <x v="0"/>
    <s v="PT"/>
    <x v="2"/>
  </r>
  <r>
    <n v="19444.320000000003"/>
    <s v="C004-50955"/>
    <x v="3"/>
    <n v="56"/>
    <s v="So0110-A2131942"/>
    <s v="G0000598"/>
    <d v="2018-08-10T00:00:00"/>
    <x v="4"/>
    <n v="8"/>
    <x v="125"/>
    <x v="0"/>
    <s v="PT"/>
    <x v="2"/>
  </r>
  <r>
    <n v="298.2"/>
    <s v="C004-50955"/>
    <x v="3"/>
    <n v="0"/>
    <s v="So3700-A3594118"/>
    <s v="G0000599"/>
    <d v="2018-08-10T00:00:00"/>
    <x v="4"/>
    <n v="8"/>
    <x v="125"/>
    <x v="0"/>
    <s v="PT"/>
    <x v="2"/>
  </r>
  <r>
    <n v="11317.74"/>
    <s v="C004-50955"/>
    <x v="3"/>
    <n v="10"/>
    <s v="So0110-A2781575"/>
    <s v="G0000600"/>
    <d v="2018-08-15T00:00:00"/>
    <x v="4"/>
    <n v="8"/>
    <x v="125"/>
    <x v="0"/>
    <s v="PT"/>
    <x v="2"/>
  </r>
  <r>
    <n v="525"/>
    <s v="C004-50955"/>
    <x v="3"/>
    <n v="10"/>
    <s v="So0110-A2797883"/>
    <s v="G0000601"/>
    <d v="2018-08-15T00:00:00"/>
    <x v="4"/>
    <n v="8"/>
    <x v="125"/>
    <x v="0"/>
    <s v="PT"/>
    <x v="2"/>
  </r>
  <r>
    <n v="165.732"/>
    <s v="C004-50955"/>
    <x v="3"/>
    <n v="0"/>
    <s v="So3710-A8353742"/>
    <s v="G0000602"/>
    <d v="2018-08-15T00:00:00"/>
    <x v="4"/>
    <n v="8"/>
    <x v="125"/>
    <x v="0"/>
    <s v="PT"/>
    <x v="2"/>
  </r>
  <r>
    <n v="147"/>
    <s v="C004-50955"/>
    <x v="3"/>
    <n v="0"/>
    <s v="So3710-A8269423"/>
    <s v="G0002282"/>
    <d v="2018-08-24T00:00:00"/>
    <x v="4"/>
    <n v="8"/>
    <x v="125"/>
    <x v="0"/>
    <s v="PT"/>
    <x v="2"/>
  </r>
  <r>
    <n v="147"/>
    <s v="C004-50955"/>
    <x v="3"/>
    <n v="0"/>
    <s v="So3710-A8294831"/>
    <s v="G0002284"/>
    <d v="2018-08-28T00:00:00"/>
    <x v="4"/>
    <n v="8"/>
    <x v="125"/>
    <x v="0"/>
    <s v="PT"/>
    <x v="2"/>
  </r>
  <r>
    <n v="105"/>
    <s v="C004-50955"/>
    <x v="3"/>
    <n v="0"/>
    <s v="So3710-A8337647"/>
    <s v="G0002286"/>
    <d v="2018-08-30T00:00:00"/>
    <x v="4"/>
    <n v="8"/>
    <x v="125"/>
    <x v="0"/>
    <s v="PT"/>
    <x v="2"/>
  </r>
  <r>
    <n v="18914.448"/>
    <s v="C004-50955"/>
    <x v="3"/>
    <n v="14"/>
    <s v="So0110-A2879070"/>
    <s v="G0000603"/>
    <d v="2018-08-30T00:00:00"/>
    <x v="4"/>
    <n v="8"/>
    <x v="125"/>
    <x v="0"/>
    <s v="PT"/>
    <x v="2"/>
  </r>
  <r>
    <n v="2169.0059999999999"/>
    <s v="C004-50955"/>
    <x v="3"/>
    <n v="85.5"/>
    <s v="So0110-A2982494"/>
    <s v="G0000604"/>
    <d v="2018-08-31T00:00:00"/>
    <x v="4"/>
    <n v="8"/>
    <x v="125"/>
    <x v="0"/>
    <s v="PT"/>
    <x v="2"/>
  </r>
  <r>
    <n v="17385.060000000001"/>
    <s v="C004-50955"/>
    <x v="3"/>
    <n v="13"/>
    <s v="So0110-A2993308"/>
    <s v="G0000605"/>
    <d v="2018-08-31T00:00:00"/>
    <x v="4"/>
    <n v="8"/>
    <x v="125"/>
    <x v="0"/>
    <s v="PT"/>
    <x v="2"/>
  </r>
  <r>
    <n v="172.20000000000002"/>
    <s v="C004-50955"/>
    <x v="3"/>
    <n v="0"/>
    <s v="So3710-A8367890"/>
    <s v="G0000606"/>
    <d v="2018-08-31T00:00:00"/>
    <x v="4"/>
    <n v="8"/>
    <x v="125"/>
    <x v="0"/>
    <s v="PT"/>
    <x v="2"/>
  </r>
  <r>
    <n v="2373"/>
    <s v="C004-50955"/>
    <x v="3"/>
    <n v="46"/>
    <s v="So0110-A3981180"/>
    <s v="G0000607"/>
    <d v="2018-09-05T00:00:00"/>
    <x v="4"/>
    <n v="9"/>
    <x v="125"/>
    <x v="0"/>
    <s v="PT"/>
    <x v="2"/>
  </r>
  <r>
    <n v="2746.8"/>
    <s v="C004-50955"/>
    <x v="3"/>
    <n v="3"/>
    <s v="So0110-A5153256"/>
    <s v="G0000608"/>
    <d v="2018-09-05T00:00:00"/>
    <x v="4"/>
    <n v="9"/>
    <x v="125"/>
    <x v="0"/>
    <s v="PT"/>
    <x v="2"/>
  </r>
  <r>
    <n v="147"/>
    <s v="C004-50955"/>
    <x v="3"/>
    <n v="0"/>
    <s v="So3710-A8511083"/>
    <s v="G0002296"/>
    <d v="2018-09-07T00:00:00"/>
    <x v="4"/>
    <n v="9"/>
    <x v="125"/>
    <x v="0"/>
    <s v="PT"/>
    <x v="2"/>
  </r>
  <r>
    <n v="1407"/>
    <s v="C004-50955"/>
    <x v="3"/>
    <n v="43"/>
    <s v="So0110-A4112193"/>
    <s v="G0000609"/>
    <d v="2018-09-10T00:00:00"/>
    <x v="4"/>
    <n v="9"/>
    <x v="125"/>
    <x v="0"/>
    <s v="PT"/>
    <x v="2"/>
  </r>
  <r>
    <n v="12759.6"/>
    <s v="C004-50955"/>
    <x v="3"/>
    <n v="7"/>
    <s v="So0110-A4129549"/>
    <s v="G0000610"/>
    <d v="2018-09-10T00:00:00"/>
    <x v="4"/>
    <n v="9"/>
    <x v="125"/>
    <x v="0"/>
    <s v="PT"/>
    <x v="2"/>
  </r>
  <r>
    <n v="268.8"/>
    <s v="C004-50955"/>
    <x v="3"/>
    <n v="0"/>
    <s v="So3720-A5803426"/>
    <s v="G0000611"/>
    <d v="2018-09-10T00:00:00"/>
    <x v="4"/>
    <n v="9"/>
    <x v="125"/>
    <x v="0"/>
    <s v="PT"/>
    <x v="2"/>
  </r>
  <r>
    <n v="2748.06"/>
    <s v="C004-50955"/>
    <x v="3"/>
    <n v="3"/>
    <s v="So0110-A4012393"/>
    <s v="G0000608"/>
    <d v="2018-09-14T00:00:00"/>
    <x v="4"/>
    <n v="9"/>
    <x v="125"/>
    <x v="0"/>
    <s v="PT"/>
    <x v="2"/>
  </r>
  <r>
    <n v="-2748.06"/>
    <s v="C004-50955"/>
    <x v="3"/>
    <n v="-3"/>
    <s v="So0110-A5149730"/>
    <s v="G0000608"/>
    <d v="2018-09-14T00:00:00"/>
    <x v="4"/>
    <n v="9"/>
    <x v="125"/>
    <x v="0"/>
    <s v="PT"/>
    <x v="2"/>
  </r>
  <r>
    <n v="1394.4"/>
    <s v="C004-50955"/>
    <x v="3"/>
    <n v="48"/>
    <s v="So0110-A4311138"/>
    <s v="G0000612"/>
    <d v="2018-09-15T00:00:00"/>
    <x v="4"/>
    <n v="9"/>
    <x v="125"/>
    <x v="0"/>
    <s v="PT"/>
    <x v="2"/>
  </r>
  <r>
    <n v="7722.12"/>
    <s v="C004-50955"/>
    <x v="3"/>
    <n v="7"/>
    <s v="So0110-A4333642"/>
    <s v="G0000613"/>
    <d v="2018-09-15T00:00:00"/>
    <x v="4"/>
    <n v="9"/>
    <x v="125"/>
    <x v="0"/>
    <s v="PT"/>
    <x v="2"/>
  </r>
  <r>
    <n v="113.4"/>
    <s v="C004-50955"/>
    <x v="3"/>
    <n v="0"/>
    <s v="So3730-A3264951"/>
    <s v="G0000614"/>
    <d v="2018-09-15T00:00:00"/>
    <x v="4"/>
    <n v="9"/>
    <x v="125"/>
    <x v="0"/>
    <s v="PT"/>
    <x v="2"/>
  </r>
  <r>
    <n v="147"/>
    <s v="C004-50955"/>
    <x v="3"/>
    <n v="0"/>
    <s v="So3740-A0784791"/>
    <s v="G0002304"/>
    <d v="2018-09-21T00:00:00"/>
    <x v="4"/>
    <n v="9"/>
    <x v="125"/>
    <x v="0"/>
    <s v="PT"/>
    <x v="2"/>
  </r>
  <r>
    <n v="147"/>
    <s v="C004-50955"/>
    <x v="3"/>
    <n v="0"/>
    <s v="So3740-A0798268"/>
    <s v="G0002305"/>
    <d v="2018-09-21T00:00:00"/>
    <x v="4"/>
    <n v="9"/>
    <x v="125"/>
    <x v="0"/>
    <s v="PT"/>
    <x v="2"/>
  </r>
  <r>
    <n v="147"/>
    <s v="C004-50955"/>
    <x v="3"/>
    <n v="0"/>
    <s v="So3740-A0801771"/>
    <s v="G0002306"/>
    <d v="2018-09-21T00:00:00"/>
    <x v="4"/>
    <n v="9"/>
    <x v="125"/>
    <x v="0"/>
    <s v="PT"/>
    <x v="2"/>
  </r>
  <r>
    <n v="147"/>
    <s v="C004-50955"/>
    <x v="3"/>
    <n v="0"/>
    <s v="So3740-A0826142"/>
    <s v="G0002308"/>
    <d v="2018-09-21T00:00:00"/>
    <x v="4"/>
    <n v="9"/>
    <x v="125"/>
    <x v="0"/>
    <s v="PT"/>
    <x v="2"/>
  </r>
  <r>
    <n v="147"/>
    <s v="C004-50955"/>
    <x v="3"/>
    <n v="0"/>
    <s v="So3740-A0866438"/>
    <s v="G0002312"/>
    <d v="2018-09-21T00:00:00"/>
    <x v="4"/>
    <n v="9"/>
    <x v="125"/>
    <x v="0"/>
    <s v="PT"/>
    <x v="2"/>
  </r>
  <r>
    <n v="147"/>
    <s v="C004-50955"/>
    <x v="3"/>
    <n v="0"/>
    <s v="So3740-A0872736"/>
    <s v="G0002313"/>
    <d v="2018-09-21T00:00:00"/>
    <x v="4"/>
    <n v="9"/>
    <x v="125"/>
    <x v="0"/>
    <s v="PT"/>
    <x v="2"/>
  </r>
  <r>
    <n v="147"/>
    <s v="C004-50955"/>
    <x v="3"/>
    <n v="0"/>
    <s v="So3740-A0884542"/>
    <s v="G0002314"/>
    <d v="2018-09-21T00:00:00"/>
    <x v="4"/>
    <n v="9"/>
    <x v="125"/>
    <x v="0"/>
    <s v="PT"/>
    <x v="2"/>
  </r>
  <r>
    <n v="147"/>
    <s v="C004-50955"/>
    <x v="3"/>
    <n v="0"/>
    <s v="So3740-A0891599"/>
    <s v="G0002315"/>
    <d v="2018-09-21T00:00:00"/>
    <x v="4"/>
    <n v="9"/>
    <x v="125"/>
    <x v="0"/>
    <s v="PT"/>
    <x v="2"/>
  </r>
  <r>
    <n v="147"/>
    <s v="C004-50955"/>
    <x v="3"/>
    <n v="0"/>
    <s v="So3740-A0906374"/>
    <s v="G0002316"/>
    <d v="2018-09-21T00:00:00"/>
    <x v="4"/>
    <n v="9"/>
    <x v="125"/>
    <x v="0"/>
    <s v="PT"/>
    <x v="2"/>
  </r>
  <r>
    <n v="147"/>
    <s v="C004-50955"/>
    <x v="3"/>
    <n v="0"/>
    <s v="So3740-A0932400"/>
    <s v="G0002319"/>
    <d v="2018-09-21T00:00:00"/>
    <x v="4"/>
    <n v="9"/>
    <x v="125"/>
    <x v="0"/>
    <s v="PT"/>
    <x v="2"/>
  </r>
  <r>
    <n v="105"/>
    <s v="C004-50955"/>
    <x v="3"/>
    <n v="0"/>
    <s v="So3740-A0949534"/>
    <s v="G0002320"/>
    <d v="2018-09-21T00:00:00"/>
    <x v="4"/>
    <n v="9"/>
    <x v="125"/>
    <x v="0"/>
    <s v="PT"/>
    <x v="2"/>
  </r>
  <r>
    <n v="105"/>
    <s v="C004-50955"/>
    <x v="3"/>
    <n v="0"/>
    <s v="So3740-A0955048"/>
    <s v="G0002321"/>
    <d v="2018-09-21T00:00:00"/>
    <x v="4"/>
    <n v="9"/>
    <x v="125"/>
    <x v="0"/>
    <s v="PT"/>
    <x v="2"/>
  </r>
  <r>
    <n v="2206.6799999999998"/>
    <s v="C004-50955"/>
    <x v="3"/>
    <n v="118"/>
    <s v="So0110-A4664936"/>
    <s v="G0000615"/>
    <d v="2018-09-21T00:00:00"/>
    <x v="4"/>
    <n v="9"/>
    <x v="125"/>
    <x v="0"/>
    <s v="PT"/>
    <x v="2"/>
  </r>
  <r>
    <n v="17799.600000000002"/>
    <s v="C004-50955"/>
    <x v="3"/>
    <n v="13"/>
    <s v="So0110-A4674445"/>
    <s v="G0000616"/>
    <d v="2018-09-21T00:00:00"/>
    <x v="4"/>
    <n v="9"/>
    <x v="125"/>
    <x v="0"/>
    <s v="PT"/>
    <x v="2"/>
  </r>
  <r>
    <n v="277.2"/>
    <s v="C004-50955"/>
    <x v="3"/>
    <n v="0"/>
    <s v="So3740-A0774730"/>
    <s v="G0000617"/>
    <d v="2018-09-21T00:00:00"/>
    <x v="4"/>
    <n v="9"/>
    <x v="125"/>
    <x v="0"/>
    <s v="PT"/>
    <x v="2"/>
  </r>
  <r>
    <n v="147"/>
    <s v="C004-50955"/>
    <x v="3"/>
    <n v="0"/>
    <s v="So3740-A0976129"/>
    <s v="G0002323"/>
    <d v="2018-09-25T00:00:00"/>
    <x v="4"/>
    <n v="9"/>
    <x v="125"/>
    <x v="0"/>
    <s v="PT"/>
    <x v="2"/>
  </r>
  <r>
    <n v="105"/>
    <s v="C004-50955"/>
    <x v="3"/>
    <n v="0"/>
    <s v="So3740-A0994162"/>
    <s v="G0002325"/>
    <d v="2018-09-25T00:00:00"/>
    <x v="4"/>
    <n v="9"/>
    <x v="125"/>
    <x v="0"/>
    <s v="PT"/>
    <x v="2"/>
  </r>
  <r>
    <n v="147"/>
    <s v="C004-50955"/>
    <x v="3"/>
    <n v="0"/>
    <s v="So3740-A1002704"/>
    <s v="G0002326"/>
    <d v="2018-09-25T00:00:00"/>
    <x v="4"/>
    <n v="9"/>
    <x v="125"/>
    <x v="0"/>
    <s v="PT"/>
    <x v="2"/>
  </r>
  <r>
    <n v="147"/>
    <s v="C004-50955"/>
    <x v="3"/>
    <n v="0"/>
    <s v="So3740-A1025806"/>
    <s v="G0002328"/>
    <d v="2018-09-25T00:00:00"/>
    <x v="4"/>
    <n v="9"/>
    <x v="125"/>
    <x v="0"/>
    <s v="PT"/>
    <x v="2"/>
  </r>
  <r>
    <n v="1068.9000000000001"/>
    <s v="C004-50955"/>
    <x v="3"/>
    <n v="37.5"/>
    <s v="So0110-A4976899"/>
    <s v="G0000618"/>
    <d v="2018-09-26T00:00:00"/>
    <x v="4"/>
    <n v="9"/>
    <x v="125"/>
    <x v="0"/>
    <s v="PT"/>
    <x v="2"/>
  </r>
  <r>
    <n v="11550"/>
    <s v="C004-50955"/>
    <x v="3"/>
    <n v="8"/>
    <s v="So0110-A4986053"/>
    <s v="G0000619"/>
    <d v="2018-09-26T00:00:00"/>
    <x v="4"/>
    <n v="9"/>
    <x v="125"/>
    <x v="0"/>
    <s v="PT"/>
    <x v="2"/>
  </r>
  <r>
    <n v="140.70000000000002"/>
    <s v="C004-50955"/>
    <x v="3"/>
    <n v="0"/>
    <s v="So3740-A1094115"/>
    <s v="G0000620"/>
    <d v="2018-09-26T00:00:00"/>
    <x v="4"/>
    <n v="9"/>
    <x v="125"/>
    <x v="0"/>
    <s v="PT"/>
    <x v="2"/>
  </r>
  <r>
    <n v="34403.040000000001"/>
    <s v="C004-50955"/>
    <x v="3"/>
    <n v="27"/>
    <s v="So0110-A5169351"/>
    <s v="G0000621"/>
    <d v="2018-09-28T00:00:00"/>
    <x v="4"/>
    <n v="9"/>
    <x v="125"/>
    <x v="0"/>
    <s v="PT"/>
    <x v="2"/>
  </r>
  <r>
    <n v="16935.66"/>
    <s v="C004-50955"/>
    <x v="3"/>
    <n v="11"/>
    <s v="So0110-A5172590"/>
    <s v="G0000622"/>
    <d v="2018-09-29T00:00:00"/>
    <x v="4"/>
    <n v="9"/>
    <x v="125"/>
    <x v="0"/>
    <s v="PT"/>
    <x v="2"/>
  </r>
  <r>
    <n v="553.56000000000006"/>
    <s v="C004-50955"/>
    <x v="3"/>
    <n v="24"/>
    <s v="So0110-A5183885"/>
    <s v="G0000623"/>
    <d v="2018-09-29T00:00:00"/>
    <x v="4"/>
    <n v="9"/>
    <x v="125"/>
    <x v="0"/>
    <s v="PT"/>
    <x v="2"/>
  </r>
  <r>
    <n v="2133.6"/>
    <s v="C004-50955"/>
    <x v="3"/>
    <n v="64"/>
    <s v="So0110-A5911331"/>
    <s v="G0000624"/>
    <d v="2018-10-05T00:00:00"/>
    <x v="4"/>
    <n v="10"/>
    <x v="125"/>
    <x v="0"/>
    <s v="PT"/>
    <x v="2"/>
  </r>
  <r>
    <n v="9571.8000000000011"/>
    <s v="C004-50955"/>
    <x v="3"/>
    <n v="5"/>
    <s v="So0110-A5929769"/>
    <s v="G0000625"/>
    <d v="2018-10-05T00:00:00"/>
    <x v="4"/>
    <n v="10"/>
    <x v="125"/>
    <x v="0"/>
    <s v="PT"/>
    <x v="2"/>
  </r>
  <r>
    <n v="92.4"/>
    <s v="C004-50955"/>
    <x v="3"/>
    <n v="0"/>
    <s v="So3740-A1209726"/>
    <s v="G0000626"/>
    <d v="2018-10-05T00:00:00"/>
    <x v="4"/>
    <n v="10"/>
    <x v="125"/>
    <x v="0"/>
    <s v="PT"/>
    <x v="2"/>
  </r>
  <r>
    <n v="2082.36"/>
    <s v="C004-50955"/>
    <x v="3"/>
    <n v="48.5"/>
    <s v="So0110-A6145813"/>
    <s v="G0000627"/>
    <d v="2018-10-10T00:00:00"/>
    <x v="4"/>
    <n v="10"/>
    <x v="125"/>
    <x v="0"/>
    <s v="PT"/>
    <x v="2"/>
  </r>
  <r>
    <n v="3743.46"/>
    <s v="C004-50955"/>
    <x v="3"/>
    <n v="3"/>
    <s v="So0110-A6166477"/>
    <s v="G0000628"/>
    <d v="2018-10-10T00:00:00"/>
    <x v="4"/>
    <n v="10"/>
    <x v="125"/>
    <x v="0"/>
    <s v="PT"/>
    <x v="2"/>
  </r>
  <r>
    <n v="126"/>
    <s v="C004-50955"/>
    <x v="3"/>
    <n v="0"/>
    <s v="So3740-A8292453"/>
    <s v="G0000629"/>
    <d v="2018-10-10T00:00:00"/>
    <x v="4"/>
    <n v="10"/>
    <x v="125"/>
    <x v="0"/>
    <s v="PT"/>
    <x v="2"/>
  </r>
  <r>
    <n v="781.2"/>
    <s v="C004-50955"/>
    <x v="3"/>
    <n v="25"/>
    <s v="So0110-A6528749"/>
    <s v="G0000630"/>
    <d v="2018-10-13T00:00:00"/>
    <x v="4"/>
    <n v="10"/>
    <x v="125"/>
    <x v="0"/>
    <s v="PT"/>
    <x v="2"/>
  </r>
  <r>
    <n v="20445.600000000002"/>
    <s v="C004-50955"/>
    <x v="3"/>
    <n v="19"/>
    <s v="So0110-A6536140"/>
    <s v="G0000631"/>
    <d v="2018-10-13T00:00:00"/>
    <x v="4"/>
    <n v="10"/>
    <x v="125"/>
    <x v="0"/>
    <s v="PT"/>
    <x v="2"/>
  </r>
  <r>
    <n v="130.20000000000002"/>
    <s v="C004-50955"/>
    <x v="3"/>
    <n v="0"/>
    <s v="So3740-A8346243"/>
    <s v="G0000632"/>
    <d v="2018-10-13T00:00:00"/>
    <x v="4"/>
    <n v="10"/>
    <x v="125"/>
    <x v="0"/>
    <s v="PT"/>
    <x v="2"/>
  </r>
  <r>
    <n v="781.2"/>
    <s v="C004-50955"/>
    <x v="3"/>
    <n v="25"/>
    <s v="So0110-A6467475"/>
    <s v="G0000630"/>
    <d v="2018-10-17T00:00:00"/>
    <x v="4"/>
    <n v="10"/>
    <x v="125"/>
    <x v="0"/>
    <s v="PT"/>
    <x v="2"/>
  </r>
  <r>
    <n v="-781.2"/>
    <s v="C004-50955"/>
    <x v="3"/>
    <n v="-25"/>
    <s v="So0110-A6511108"/>
    <s v="G0000630"/>
    <d v="2018-10-17T00:00:00"/>
    <x v="4"/>
    <n v="10"/>
    <x v="125"/>
    <x v="0"/>
    <s v="PT"/>
    <x v="2"/>
  </r>
  <r>
    <n v="1647.6180000000002"/>
    <s v="C004-50955"/>
    <x v="3"/>
    <n v="61"/>
    <s v="So0110-A7001494"/>
    <s v="G0000633"/>
    <d v="2018-10-19T00:00:00"/>
    <x v="4"/>
    <n v="10"/>
    <x v="125"/>
    <x v="0"/>
    <s v="PT"/>
    <x v="2"/>
  </r>
  <r>
    <n v="19614"/>
    <s v="C004-50955"/>
    <x v="3"/>
    <n v="14"/>
    <s v="So0110-A7019985"/>
    <s v="G0000634"/>
    <d v="2018-10-19T00:00:00"/>
    <x v="4"/>
    <n v="10"/>
    <x v="125"/>
    <x v="0"/>
    <s v="PT"/>
    <x v="2"/>
  </r>
  <r>
    <n v="205.8"/>
    <s v="C004-50955"/>
    <x v="3"/>
    <n v="0"/>
    <s v="So3750-A5783522"/>
    <s v="G0000635"/>
    <d v="2018-10-19T00:00:00"/>
    <x v="4"/>
    <n v="10"/>
    <x v="125"/>
    <x v="0"/>
    <s v="PT"/>
    <x v="2"/>
  </r>
  <r>
    <n v="20180.16"/>
    <s v="C004-50955"/>
    <x v="3"/>
    <n v="14"/>
    <s v="So0110-A7303933"/>
    <s v="G0000636"/>
    <d v="2018-10-24T00:00:00"/>
    <x v="4"/>
    <n v="10"/>
    <x v="125"/>
    <x v="0"/>
    <s v="PT"/>
    <x v="2"/>
  </r>
  <r>
    <n v="642.6"/>
    <s v="C004-50955"/>
    <x v="3"/>
    <n v="7"/>
    <s v="So0110-A7403488"/>
    <s v="G0000637"/>
    <d v="2018-10-24T00:00:00"/>
    <x v="4"/>
    <n v="10"/>
    <x v="125"/>
    <x v="0"/>
    <s v="PT"/>
    <x v="2"/>
  </r>
  <r>
    <n v="211.09200000000001"/>
    <s v="C004-50955"/>
    <x v="3"/>
    <n v="82"/>
    <s v="So0110-A8236698"/>
    <s v="G0000638"/>
    <d v="2018-10-26T00:00:00"/>
    <x v="4"/>
    <n v="10"/>
    <x v="125"/>
    <x v="0"/>
    <s v="PT"/>
    <x v="2"/>
  </r>
  <r>
    <n v="924.798"/>
    <s v="C004-50955"/>
    <x v="3"/>
    <n v="34"/>
    <s v="So0110-A8242082"/>
    <s v="G0000639"/>
    <d v="2018-10-31T00:00:00"/>
    <x v="4"/>
    <n v="10"/>
    <x v="125"/>
    <x v="0"/>
    <s v="PT"/>
    <x v="2"/>
  </r>
  <r>
    <n v="8559.6"/>
    <s v="C004-50955"/>
    <x v="3"/>
    <n v="2"/>
    <s v="So0110-A8251358"/>
    <s v="G0000640"/>
    <d v="2018-10-31T00:00:00"/>
    <x v="4"/>
    <n v="10"/>
    <x v="125"/>
    <x v="0"/>
    <s v="PT"/>
    <x v="2"/>
  </r>
  <r>
    <n v="159.6"/>
    <s v="C004-50955"/>
    <x v="3"/>
    <n v="0"/>
    <s v="So3770-A0821527"/>
    <s v="G0000641"/>
    <d v="2018-10-31T00:00:00"/>
    <x v="4"/>
    <n v="10"/>
    <x v="125"/>
    <x v="0"/>
    <s v="PT"/>
    <x v="2"/>
  </r>
  <r>
    <n v="659.4"/>
    <s v="C004-50955"/>
    <x v="3"/>
    <n v="25"/>
    <s v="So0110-A8441874"/>
    <s v="G0000642"/>
    <d v="2018-11-05T00:00:00"/>
    <x v="4"/>
    <n v="11"/>
    <x v="125"/>
    <x v="0"/>
    <s v="PT"/>
    <x v="2"/>
  </r>
  <r>
    <n v="8559.6"/>
    <s v="C004-50955"/>
    <x v="3"/>
    <n v="6"/>
    <s v="So0110-A8452204"/>
    <s v="G0000643"/>
    <d v="2018-11-05T00:00:00"/>
    <x v="4"/>
    <n v="11"/>
    <x v="125"/>
    <x v="0"/>
    <s v="PT"/>
    <x v="2"/>
  </r>
  <r>
    <n v="163.80000000000001"/>
    <s v="C004-50955"/>
    <x v="3"/>
    <n v="0"/>
    <s v="So3770-A0852000"/>
    <s v="G0000644"/>
    <d v="2018-11-05T00:00:00"/>
    <x v="4"/>
    <n v="11"/>
    <x v="125"/>
    <x v="0"/>
    <s v="PT"/>
    <x v="2"/>
  </r>
  <r>
    <n v="1159.2"/>
    <s v="C004-50955"/>
    <x v="3"/>
    <n v="25"/>
    <s v="So0110-A9167130"/>
    <s v="G0000645"/>
    <d v="2018-11-10T00:00:00"/>
    <x v="4"/>
    <n v="11"/>
    <x v="125"/>
    <x v="0"/>
    <s v="PT"/>
    <x v="2"/>
  </r>
  <r>
    <n v="3402"/>
    <s v="C004-50955"/>
    <x v="3"/>
    <n v="3"/>
    <s v="So0110-A9181651"/>
    <s v="G0000646"/>
    <d v="2018-11-10T00:00:00"/>
    <x v="4"/>
    <n v="11"/>
    <x v="125"/>
    <x v="0"/>
    <s v="PT"/>
    <x v="2"/>
  </r>
  <r>
    <n v="121.80000000000001"/>
    <s v="C004-50955"/>
    <x v="3"/>
    <n v="0"/>
    <s v="So3800-A0776140"/>
    <s v="G0000647"/>
    <d v="2018-11-10T00:00:00"/>
    <x v="4"/>
    <n v="11"/>
    <x v="125"/>
    <x v="0"/>
    <s v="PT"/>
    <x v="2"/>
  </r>
  <r>
    <n v="1171.8"/>
    <s v="C004-50955"/>
    <x v="3"/>
    <n v="22"/>
    <s v="So0110-A9991412"/>
    <s v="G0000648"/>
    <d v="2018-11-16T00:00:00"/>
    <x v="4"/>
    <n v="11"/>
    <x v="125"/>
    <x v="0"/>
    <s v="PT"/>
    <x v="2"/>
  </r>
  <r>
    <n v="5342.4000000000005"/>
    <s v="C004-50955"/>
    <x v="3"/>
    <n v="5"/>
    <s v="So0120-A0001290"/>
    <s v="G0000649"/>
    <d v="2018-11-16T00:00:00"/>
    <x v="4"/>
    <n v="11"/>
    <x v="125"/>
    <x v="0"/>
    <s v="PT"/>
    <x v="2"/>
  </r>
  <r>
    <n v="693"/>
    <s v="C004-50955"/>
    <x v="3"/>
    <n v="15"/>
    <s v="So0120-A0111010"/>
    <s v="G0000650"/>
    <d v="2018-11-21T00:00:00"/>
    <x v="4"/>
    <n v="11"/>
    <x v="125"/>
    <x v="0"/>
    <s v="PT"/>
    <x v="2"/>
  </r>
  <r>
    <n v="8820"/>
    <s v="C004-50955"/>
    <x v="3"/>
    <n v="7"/>
    <s v="So0120-A0126823"/>
    <s v="G0000651"/>
    <d v="2018-11-21T00:00:00"/>
    <x v="4"/>
    <n v="11"/>
    <x v="125"/>
    <x v="0"/>
    <s v="PT"/>
    <x v="2"/>
  </r>
  <r>
    <n v="79.8"/>
    <s v="C004-50955"/>
    <x v="3"/>
    <n v="0"/>
    <s v="So3810-A5783933"/>
    <s v="G0000652"/>
    <d v="2018-11-21T00:00:00"/>
    <x v="4"/>
    <n v="11"/>
    <x v="125"/>
    <x v="0"/>
    <s v="PT"/>
    <x v="2"/>
  </r>
  <r>
    <n v="609"/>
    <s v="C004-50955"/>
    <x v="3"/>
    <n v="8"/>
    <s v="So0120-A0587445"/>
    <s v="G0000653"/>
    <d v="2018-11-26T00:00:00"/>
    <x v="4"/>
    <n v="11"/>
    <x v="125"/>
    <x v="0"/>
    <s v="PT"/>
    <x v="2"/>
  </r>
  <r>
    <n v="16456.86"/>
    <s v="C004-50955"/>
    <x v="3"/>
    <n v="10"/>
    <s v="So0120-A0599443"/>
    <s v="G0000654"/>
    <d v="2018-11-26T00:00:00"/>
    <x v="4"/>
    <n v="11"/>
    <x v="125"/>
    <x v="0"/>
    <s v="PT"/>
    <x v="2"/>
  </r>
  <r>
    <n v="121.80000000000001"/>
    <s v="C004-50955"/>
    <x v="3"/>
    <n v="6"/>
    <s v="So0120-A0669216"/>
    <s v="G0000655"/>
    <d v="2018-11-30T00:00:00"/>
    <x v="4"/>
    <n v="11"/>
    <x v="125"/>
    <x v="0"/>
    <s v="PT"/>
    <x v="2"/>
  </r>
  <r>
    <n v="21378"/>
    <s v="C004-50955"/>
    <x v="3"/>
    <n v="17"/>
    <s v="So0120-A0671543"/>
    <s v="G0000656"/>
    <d v="2018-11-30T00:00:00"/>
    <x v="4"/>
    <n v="11"/>
    <x v="125"/>
    <x v="0"/>
    <s v="PT"/>
    <x v="2"/>
  </r>
  <r>
    <n v="693"/>
    <s v="C004-50955"/>
    <x v="3"/>
    <n v="20"/>
    <s v="So0120-A1238218"/>
    <s v="G0000657"/>
    <d v="2018-12-07T00:00:00"/>
    <x v="4"/>
    <n v="12"/>
    <x v="125"/>
    <x v="0"/>
    <s v="PT"/>
    <x v="2"/>
  </r>
  <r>
    <n v="1667.4"/>
    <s v="C004-50955"/>
    <x v="3"/>
    <n v="2"/>
    <s v="So0120-A1242970"/>
    <s v="G0000658"/>
    <d v="2018-12-07T00:00:00"/>
    <x v="4"/>
    <n v="12"/>
    <x v="125"/>
    <x v="0"/>
    <s v="PT"/>
    <x v="2"/>
  </r>
  <r>
    <n v="29940.960000000003"/>
    <s v="C004-50955"/>
    <x v="3"/>
    <n v="28"/>
    <s v="So0120-A1675870"/>
    <s v="G0000659"/>
    <d v="2018-12-14T00:00:00"/>
    <x v="4"/>
    <n v="12"/>
    <x v="125"/>
    <x v="0"/>
    <s v="PT"/>
    <x v="2"/>
  </r>
  <r>
    <n v="56.7"/>
    <s v="C004-50955"/>
    <x v="3"/>
    <n v="13"/>
    <s v="So0120-A1694734"/>
    <s v="G0000660"/>
    <d v="2018-12-14T00:00:00"/>
    <x v="4"/>
    <n v="12"/>
    <x v="125"/>
    <x v="0"/>
    <s v="PT"/>
    <x v="2"/>
  </r>
  <r>
    <n v="134.4"/>
    <s v="C004-50955"/>
    <x v="3"/>
    <n v="0"/>
    <s v="So3840-A5767372"/>
    <s v="G0000661"/>
    <d v="2018-12-14T00:00:00"/>
    <x v="4"/>
    <n v="12"/>
    <x v="125"/>
    <x v="0"/>
    <s v="PT"/>
    <x v="2"/>
  </r>
  <r>
    <n v="532.98"/>
    <s v="C004-50955"/>
    <x v="3"/>
    <n v="16"/>
    <s v="So0120-A1975423"/>
    <s v="G0000662"/>
    <d v="2018-12-19T00:00:00"/>
    <x v="4"/>
    <n v="12"/>
    <x v="125"/>
    <x v="0"/>
    <s v="PT"/>
    <x v="2"/>
  </r>
  <r>
    <n v="709.80000000000007"/>
    <s v="C004-50955"/>
    <x v="3"/>
    <n v="1"/>
    <s v="So0120-A1983205"/>
    <s v="G0000663"/>
    <d v="2018-12-19T00:00:00"/>
    <x v="4"/>
    <n v="12"/>
    <x v="125"/>
    <x v="0"/>
    <s v="PT"/>
    <x v="2"/>
  </r>
  <r>
    <n v="365.40000000000003"/>
    <s v="C004-50955"/>
    <x v="3"/>
    <n v="12"/>
    <s v="So0120-A1998544"/>
    <s v="G0000664"/>
    <d v="2018-12-22T00:00:00"/>
    <x v="4"/>
    <n v="12"/>
    <x v="125"/>
    <x v="0"/>
    <s v="PT"/>
    <x v="2"/>
  </r>
  <r>
    <n v="7324.8"/>
    <s v="C004-50955"/>
    <x v="3"/>
    <n v="6"/>
    <s v="So0120-A2003274"/>
    <s v="G0000665"/>
    <d v="2018-12-22T00:00:00"/>
    <x v="4"/>
    <n v="12"/>
    <x v="125"/>
    <x v="0"/>
    <s v="PT"/>
    <x v="2"/>
  </r>
  <r>
    <n v="75.600000000000009"/>
    <s v="C004-50955"/>
    <x v="3"/>
    <n v="0"/>
    <s v="So3850-A3261068"/>
    <s v="G0000666"/>
    <d v="2018-12-22T00:00:00"/>
    <x v="4"/>
    <n v="12"/>
    <x v="125"/>
    <x v="0"/>
    <s v="PT"/>
    <x v="2"/>
  </r>
  <r>
    <n v="163.80000000000001"/>
    <s v="C004-50955"/>
    <x v="3"/>
    <n v="8"/>
    <s v="So0120-A2035908"/>
    <s v="G0000667"/>
    <d v="2018-12-31T00:00:00"/>
    <x v="4"/>
    <n v="12"/>
    <x v="125"/>
    <x v="0"/>
    <s v="PT"/>
    <x v="2"/>
  </r>
  <r>
    <n v="5535.6"/>
    <s v="C004-50955"/>
    <x v="3"/>
    <n v="3"/>
    <s v="So0120-A2047795"/>
    <s v="G0000668"/>
    <d v="2018-12-31T00:00:00"/>
    <x v="4"/>
    <n v="12"/>
    <x v="125"/>
    <x v="0"/>
    <s v="PT"/>
    <x v="2"/>
  </r>
  <r>
    <n v="67.2"/>
    <s v="C004-50955"/>
    <x v="3"/>
    <n v="0"/>
    <s v="So3850-A3276677"/>
    <s v="G0000669"/>
    <d v="2018-12-31T00:00:00"/>
    <x v="4"/>
    <n v="12"/>
    <x v="125"/>
    <x v="0"/>
    <s v="PT"/>
    <x v="2"/>
  </r>
  <r>
    <n v="3434.7599999999998"/>
    <s v="C004-51965"/>
    <x v="3"/>
    <n v="50"/>
    <s v="So0000-A2039327"/>
    <s v="G0000200"/>
    <d v="2014-01-13T00:00:00"/>
    <x v="0"/>
    <n v="1"/>
    <x v="126"/>
    <x v="1"/>
    <s v="MX"/>
    <x v="15"/>
  </r>
  <r>
    <n v="-3434.7599999999998"/>
    <s v="C004-51965"/>
    <x v="3"/>
    <n v="-50"/>
    <s v="So0000-A2778086"/>
    <s v="G0000200"/>
    <d v="2014-01-13T00:00:00"/>
    <x v="0"/>
    <n v="1"/>
    <x v="126"/>
    <x v="1"/>
    <s v="MX"/>
    <x v="15"/>
  </r>
  <r>
    <n v="6869.5199999999995"/>
    <s v="C004-51965"/>
    <x v="3"/>
    <n v="100"/>
    <s v="So0000-A2115292"/>
    <s v="G0000201"/>
    <d v="2014-01-13T00:00:00"/>
    <x v="0"/>
    <n v="1"/>
    <x v="126"/>
    <x v="1"/>
    <s v="MX"/>
    <x v="15"/>
  </r>
  <r>
    <n v="-6869.5199999999995"/>
    <s v="C004-51965"/>
    <x v="3"/>
    <n v="-100"/>
    <s v="So0000-A2783174"/>
    <s v="G0000201"/>
    <d v="2014-01-13T00:00:00"/>
    <x v="0"/>
    <n v="1"/>
    <x v="126"/>
    <x v="1"/>
    <s v="MX"/>
    <x v="15"/>
  </r>
  <r>
    <n v="60437.495999999999"/>
    <s v="C004-51965"/>
    <x v="3"/>
    <n v="300"/>
    <s v="So0000-A0889311"/>
    <s v="G0005045"/>
    <d v="2014-01-15T00:00:00"/>
    <x v="0"/>
    <n v="1"/>
    <x v="126"/>
    <x v="1"/>
    <s v="MX"/>
    <x v="15"/>
  </r>
  <r>
    <n v="4510.0860000000002"/>
    <s v="C004-51965"/>
    <x v="3"/>
    <n v="0"/>
    <s v="So1560-A5771563"/>
    <s v="G0005046"/>
    <d v="2014-01-15T00:00:00"/>
    <x v="0"/>
    <n v="1"/>
    <x v="126"/>
    <x v="1"/>
    <s v="MX"/>
    <x v="15"/>
  </r>
  <r>
    <n v="5783.1900000000005"/>
    <s v="C004-51965"/>
    <x v="3"/>
    <n v="0"/>
    <s v="So1560-A5789265"/>
    <s v="G0005047"/>
    <d v="2014-01-15T00:00:00"/>
    <x v="0"/>
    <n v="1"/>
    <x v="126"/>
    <x v="1"/>
    <s v="MX"/>
    <x v="15"/>
  </r>
  <r>
    <n v="7505.5259999999998"/>
    <s v="C004-51965"/>
    <x v="3"/>
    <n v="90"/>
    <s v="So0000-A0893030"/>
    <s v="G0005048"/>
    <d v="2014-01-16T00:00:00"/>
    <x v="0"/>
    <n v="1"/>
    <x v="126"/>
    <x v="1"/>
    <s v="MX"/>
    <x v="15"/>
  </r>
  <r>
    <n v="702.57600000000002"/>
    <s v="C004-51965"/>
    <x v="3"/>
    <n v="0"/>
    <s v="So1560-A5807048"/>
    <s v="G0005049"/>
    <d v="2014-01-16T00:00:00"/>
    <x v="0"/>
    <n v="1"/>
    <x v="126"/>
    <x v="1"/>
    <s v="MX"/>
    <x v="15"/>
  </r>
  <r>
    <n v="61563.095999999998"/>
    <s v="C004-51965"/>
    <x v="3"/>
    <n v="10266"/>
    <s v="So0000-A0913031"/>
    <s v="G0005050"/>
    <d v="2014-01-16T00:00:00"/>
    <x v="0"/>
    <n v="1"/>
    <x v="126"/>
    <x v="1"/>
    <s v="MX"/>
    <x v="15"/>
  </r>
  <r>
    <n v="35677.068000000007"/>
    <s v="C004-51965"/>
    <x v="3"/>
    <n v="5714"/>
    <s v="So0000-A0955606"/>
    <s v="G0005051"/>
    <d v="2014-01-16T00:00:00"/>
    <x v="0"/>
    <n v="1"/>
    <x v="126"/>
    <x v="1"/>
    <s v="MX"/>
    <x v="15"/>
  </r>
  <r>
    <n v="4787.16"/>
    <s v="C004-51965"/>
    <x v="3"/>
    <n v="0"/>
    <s v="So1560-A5819209"/>
    <s v="G0005052"/>
    <d v="2014-01-16T00:00:00"/>
    <x v="0"/>
    <n v="1"/>
    <x v="126"/>
    <x v="1"/>
    <s v="MX"/>
    <x v="15"/>
  </r>
  <r>
    <n v="7556.1779999999999"/>
    <s v="C004-51965"/>
    <x v="3"/>
    <n v="0"/>
    <s v="So1560-A5829802"/>
    <s v="G0005053"/>
    <d v="2014-01-16T00:00:00"/>
    <x v="0"/>
    <n v="1"/>
    <x v="126"/>
    <x v="1"/>
    <s v="MX"/>
    <x v="15"/>
  </r>
  <r>
    <n v="7308"/>
    <s v="C004-51965"/>
    <x v="3"/>
    <n v="100"/>
    <s v="So0000-A2731148"/>
    <s v="G0000010"/>
    <d v="2014-01-27T00:00:00"/>
    <x v="0"/>
    <n v="1"/>
    <x v="126"/>
    <x v="1"/>
    <s v="MX"/>
    <x v="15"/>
  </r>
  <r>
    <n v="4626.72"/>
    <s v="C004-51965"/>
    <x v="3"/>
    <n v="0"/>
    <s v="So1560-A5847509"/>
    <s v="G0005055"/>
    <d v="2014-01-28T00:00:00"/>
    <x v="0"/>
    <n v="1"/>
    <x v="126"/>
    <x v="1"/>
    <s v="MX"/>
    <x v="15"/>
  </r>
  <r>
    <n v="20456.814000000002"/>
    <s v="C004-51965"/>
    <x v="3"/>
    <n v="3400"/>
    <s v="So0000-A3456877"/>
    <s v="G0005056"/>
    <d v="2014-01-29T00:00:00"/>
    <x v="0"/>
    <n v="1"/>
    <x v="126"/>
    <x v="1"/>
    <s v="MX"/>
    <x v="15"/>
  </r>
  <r>
    <n v="24845.268"/>
    <s v="C004-51965"/>
    <x v="3"/>
    <n v="40"/>
    <s v="So0000-A3757686"/>
    <s v="G0005057"/>
    <d v="2014-01-30T00:00:00"/>
    <x v="0"/>
    <n v="1"/>
    <x v="126"/>
    <x v="1"/>
    <s v="MX"/>
    <x v="15"/>
  </r>
  <r>
    <n v="23878.175999999999"/>
    <s v="C004-51965"/>
    <x v="3"/>
    <n v="0"/>
    <s v="So1560-A5858917"/>
    <s v="G0005011"/>
    <d v="2014-01-31T00:00:00"/>
    <x v="0"/>
    <n v="1"/>
    <x v="126"/>
    <x v="1"/>
    <s v="MX"/>
    <x v="15"/>
  </r>
  <r>
    <n v="11173.68"/>
    <s v="C004-51965"/>
    <x v="3"/>
    <n v="150"/>
    <s v="So0000-A3391407"/>
    <s v="G0000011"/>
    <d v="2014-02-01T00:00:00"/>
    <x v="0"/>
    <n v="2"/>
    <x v="126"/>
    <x v="1"/>
    <s v="MX"/>
    <x v="15"/>
  </r>
  <r>
    <n v="621494.20200000005"/>
    <s v="C004-51965"/>
    <x v="3"/>
    <n v="1000"/>
    <s v="So0000-A3761601"/>
    <s v="G0005059"/>
    <d v="2014-02-03T00:00:00"/>
    <x v="0"/>
    <n v="2"/>
    <x v="126"/>
    <x v="1"/>
    <s v="MX"/>
    <x v="15"/>
  </r>
  <r>
    <n v="4640.496000000001"/>
    <s v="C004-51965"/>
    <x v="3"/>
    <n v="0"/>
    <s v="So1610-A0826543"/>
    <s v="G0005061"/>
    <d v="2014-02-11T00:00:00"/>
    <x v="0"/>
    <n v="2"/>
    <x v="126"/>
    <x v="1"/>
    <s v="MX"/>
    <x v="15"/>
  </r>
  <r>
    <n v="726.18000000000006"/>
    <s v="C004-51965"/>
    <x v="3"/>
    <n v="2"/>
    <s v="So0000-A4082684"/>
    <s v="G0005062"/>
    <d v="2014-02-11T00:00:00"/>
    <x v="0"/>
    <n v="2"/>
    <x v="126"/>
    <x v="1"/>
    <s v="MX"/>
    <x v="15"/>
  </r>
  <r>
    <n v="4784.22"/>
    <s v="C004-51965"/>
    <x v="3"/>
    <n v="0"/>
    <s v="So1610-A0838223"/>
    <s v="G0005063"/>
    <d v="2014-02-11T00:00:00"/>
    <x v="0"/>
    <n v="2"/>
    <x v="126"/>
    <x v="1"/>
    <s v="MX"/>
    <x v="15"/>
  </r>
  <r>
    <n v="3319.6379999999999"/>
    <s v="C004-51965"/>
    <x v="3"/>
    <n v="0"/>
    <s v="So1610-A0845695"/>
    <s v="G0005064"/>
    <d v="2014-02-11T00:00:00"/>
    <x v="0"/>
    <n v="2"/>
    <x v="126"/>
    <x v="1"/>
    <s v="MX"/>
    <x v="15"/>
  </r>
  <r>
    <n v="50932.140000000007"/>
    <s v="C004-51965"/>
    <x v="3"/>
    <n v="55"/>
    <s v="So0000-A3857790"/>
    <s v="G0000013"/>
    <d v="2014-02-13T00:00:00"/>
    <x v="0"/>
    <n v="2"/>
    <x v="126"/>
    <x v="1"/>
    <s v="MX"/>
    <x v="15"/>
  </r>
  <r>
    <n v="596634.402"/>
    <s v="C004-51965"/>
    <x v="3"/>
    <n v="960"/>
    <s v="So0000-A3927996"/>
    <s v="G0000014"/>
    <d v="2014-02-13T00:00:00"/>
    <x v="0"/>
    <n v="2"/>
    <x v="126"/>
    <x v="1"/>
    <s v="MX"/>
    <x v="15"/>
  </r>
  <r>
    <n v="596634.402"/>
    <s v="C004-51965"/>
    <x v="3"/>
    <n v="960"/>
    <s v="So0000-A3892570"/>
    <s v="G0000015"/>
    <d v="2014-02-13T00:00:00"/>
    <x v="0"/>
    <n v="2"/>
    <x v="126"/>
    <x v="1"/>
    <s v="MX"/>
    <x v="15"/>
  </r>
  <r>
    <n v="-596634.402"/>
    <s v="C004-51965"/>
    <x v="3"/>
    <n v="-960"/>
    <s v="So0000-A3882246"/>
    <s v="G0000015"/>
    <d v="2014-02-13T00:00:00"/>
    <x v="0"/>
    <n v="2"/>
    <x v="126"/>
    <x v="1"/>
    <s v="MX"/>
    <x v="15"/>
  </r>
  <r>
    <n v="-596634.402"/>
    <s v="C004-51965"/>
    <x v="3"/>
    <n v="-960"/>
    <s v="So0000-A3913824"/>
    <s v="G0000015"/>
    <d v="2014-02-13T00:00:00"/>
    <x v="0"/>
    <n v="2"/>
    <x v="126"/>
    <x v="1"/>
    <s v="MX"/>
    <x v="15"/>
  </r>
  <r>
    <n v="10962"/>
    <s v="C004-51965"/>
    <x v="3"/>
    <n v="150"/>
    <s v="So0000-A1147210"/>
    <s v="G0000016"/>
    <d v="2014-02-13T00:00:00"/>
    <x v="0"/>
    <n v="2"/>
    <x v="126"/>
    <x v="1"/>
    <s v="MX"/>
    <x v="15"/>
  </r>
  <r>
    <n v="596634.402"/>
    <s v="C004-51965"/>
    <x v="3"/>
    <n v="960"/>
    <s v="So0000-A3876136"/>
    <s v="G0000017"/>
    <d v="2014-02-13T00:00:00"/>
    <x v="0"/>
    <n v="2"/>
    <x v="126"/>
    <x v="1"/>
    <s v="MX"/>
    <x v="15"/>
  </r>
  <r>
    <n v="60918.018000000004"/>
    <s v="C004-51965"/>
    <x v="3"/>
    <n v="6700"/>
    <s v="So0000-A3935493"/>
    <s v="G0000018"/>
    <d v="2014-02-13T00:00:00"/>
    <x v="0"/>
    <n v="2"/>
    <x v="126"/>
    <x v="1"/>
    <s v="MX"/>
    <x v="15"/>
  </r>
  <r>
    <n v="50932.140000000007"/>
    <s v="C004-51965"/>
    <x v="3"/>
    <n v="55"/>
    <s v="So0000-A3832891"/>
    <s v="G0000031"/>
    <d v="2014-02-13T00:00:00"/>
    <x v="0"/>
    <n v="2"/>
    <x v="126"/>
    <x v="1"/>
    <s v="MX"/>
    <x v="15"/>
  </r>
  <r>
    <n v="-50932.140000000007"/>
    <s v="C004-51965"/>
    <x v="3"/>
    <n v="-55"/>
    <s v="So0000-A3843390"/>
    <s v="G0000031"/>
    <d v="2014-02-13T00:00:00"/>
    <x v="0"/>
    <n v="2"/>
    <x v="126"/>
    <x v="1"/>
    <s v="MX"/>
    <x v="15"/>
  </r>
  <r>
    <n v="13708.800000000001"/>
    <s v="C004-51965"/>
    <x v="3"/>
    <n v="200"/>
    <s v="So0000-A4191109"/>
    <s v="G0005066"/>
    <d v="2014-02-18T00:00:00"/>
    <x v="0"/>
    <n v="2"/>
    <x v="126"/>
    <x v="1"/>
    <s v="MX"/>
    <x v="15"/>
  </r>
  <r>
    <n v="222919.87200000003"/>
    <s v="C004-51965"/>
    <x v="3"/>
    <n v="304"/>
    <s v="So0000-A4339220"/>
    <s v="G0005067"/>
    <d v="2014-02-18T00:00:00"/>
    <x v="0"/>
    <n v="2"/>
    <x v="126"/>
    <x v="1"/>
    <s v="MX"/>
    <x v="15"/>
  </r>
  <r>
    <n v="35867.076000000001"/>
    <s v="C004-51965"/>
    <x v="3"/>
    <n v="800"/>
    <s v="So0000-A3945109"/>
    <s v="G0000019"/>
    <d v="2014-02-19T00:00:00"/>
    <x v="0"/>
    <n v="2"/>
    <x v="126"/>
    <x v="1"/>
    <s v="MX"/>
    <x v="15"/>
  </r>
  <r>
    <n v="4565.1900000000005"/>
    <s v="C004-51965"/>
    <x v="3"/>
    <n v="0"/>
    <s v="So1610-A0851016"/>
    <s v="G0005068"/>
    <d v="2014-02-21T00:00:00"/>
    <x v="0"/>
    <n v="2"/>
    <x v="126"/>
    <x v="1"/>
    <s v="MX"/>
    <x v="15"/>
  </r>
  <r>
    <n v="4565.1900000000005"/>
    <s v="C004-51965"/>
    <x v="3"/>
    <n v="0"/>
    <s v="So1610-A0873559"/>
    <s v="G0005025"/>
    <d v="2014-02-22T00:00:00"/>
    <x v="0"/>
    <n v="2"/>
    <x v="126"/>
    <x v="1"/>
    <s v="MX"/>
    <x v="15"/>
  </r>
  <r>
    <n v="4630.71"/>
    <s v="C004-51965"/>
    <x v="3"/>
    <n v="0"/>
    <s v="So1610-A0861555"/>
    <s v="G0005069"/>
    <d v="2014-02-24T00:00:00"/>
    <x v="0"/>
    <n v="2"/>
    <x v="126"/>
    <x v="1"/>
    <s v="MX"/>
    <x v="15"/>
  </r>
  <r>
    <n v="6451.2000000000007"/>
    <s v="C004-51965"/>
    <x v="3"/>
    <n v="0"/>
    <s v="So1610-A0799228"/>
    <s v="G0005030"/>
    <d v="2014-02-28T00:00:00"/>
    <x v="0"/>
    <n v="2"/>
    <x v="126"/>
    <x v="1"/>
    <s v="MX"/>
    <x v="15"/>
  </r>
  <r>
    <n v="28332.654000000002"/>
    <s v="C004-51965"/>
    <x v="3"/>
    <n v="0"/>
    <s v="So1580-A8272709"/>
    <s v="G0000024"/>
    <d v="2014-02-28T00:00:00"/>
    <x v="0"/>
    <n v="2"/>
    <x v="126"/>
    <x v="1"/>
    <s v="MX"/>
    <x v="15"/>
  </r>
  <r>
    <n v="151007.22"/>
    <s v="C004-51965"/>
    <x v="3"/>
    <n v="3000"/>
    <s v="So0000-A4326167"/>
    <s v="G0000031"/>
    <d v="2014-02-28T00:00:00"/>
    <x v="0"/>
    <n v="2"/>
    <x v="126"/>
    <x v="1"/>
    <s v="MX"/>
    <x v="15"/>
  </r>
  <r>
    <n v="36804.81"/>
    <s v="C004-51965"/>
    <x v="3"/>
    <n v="1970"/>
    <s v="So0000-A4449802"/>
    <s v="G0000032"/>
    <d v="2014-02-28T00:00:00"/>
    <x v="0"/>
    <n v="2"/>
    <x v="126"/>
    <x v="1"/>
    <s v="MX"/>
    <x v="15"/>
  </r>
  <r>
    <n v="113288.65800000001"/>
    <s v="C004-51965"/>
    <x v="3"/>
    <n v="2300"/>
    <s v="So0000-A4489373"/>
    <s v="G0000033"/>
    <d v="2014-02-28T00:00:00"/>
    <x v="0"/>
    <n v="2"/>
    <x v="126"/>
    <x v="1"/>
    <s v="MX"/>
    <x v="15"/>
  </r>
  <r>
    <n v="6417.5160000000005"/>
    <s v="C004-51965"/>
    <x v="3"/>
    <n v="920"/>
    <s v="So0000-A4624486"/>
    <s v="G0000034"/>
    <d v="2014-02-28T00:00:00"/>
    <x v="0"/>
    <n v="2"/>
    <x v="126"/>
    <x v="1"/>
    <s v="MX"/>
    <x v="15"/>
  </r>
  <r>
    <n v="29239.518"/>
    <s v="C004-51965"/>
    <x v="3"/>
    <n v="4716"/>
    <s v="So0000-A4604725"/>
    <s v="G0000035"/>
    <d v="2014-02-28T00:00:00"/>
    <x v="0"/>
    <n v="2"/>
    <x v="126"/>
    <x v="1"/>
    <s v="MX"/>
    <x v="15"/>
  </r>
  <r>
    <n v="2381.652"/>
    <s v="C004-51965"/>
    <x v="3"/>
    <n v="106"/>
    <s v="So0000-A4584226"/>
    <s v="G0000036"/>
    <d v="2014-02-28T00:00:00"/>
    <x v="0"/>
    <n v="2"/>
    <x v="126"/>
    <x v="1"/>
    <s v="MX"/>
    <x v="15"/>
  </r>
  <r>
    <n v="94324.187999999995"/>
    <s v="C004-51965"/>
    <x v="3"/>
    <n v="7604"/>
    <s v="So0000-A4637900"/>
    <s v="G0000037"/>
    <d v="2014-02-28T00:00:00"/>
    <x v="0"/>
    <n v="2"/>
    <x v="126"/>
    <x v="1"/>
    <s v="MX"/>
    <x v="15"/>
  </r>
  <r>
    <n v="4992.1619999999994"/>
    <s v="C004-51965"/>
    <x v="3"/>
    <n v="0"/>
    <s v="So1610-A8298557"/>
    <s v="G0000039"/>
    <d v="2014-03-04T00:00:00"/>
    <x v="0"/>
    <n v="3"/>
    <x v="126"/>
    <x v="1"/>
    <s v="MX"/>
    <x v="15"/>
  </r>
  <r>
    <n v="-4992.1619999999994"/>
    <s v="C004-51965"/>
    <x v="3"/>
    <n v="0"/>
    <s v="SoD-40-A3093529"/>
    <s v="G0000039"/>
    <d v="2014-03-04T00:00:00"/>
    <x v="0"/>
    <n v="3"/>
    <x v="126"/>
    <x v="1"/>
    <s v="MX"/>
    <x v="15"/>
  </r>
  <r>
    <n v="4992.1619999999994"/>
    <s v="C004-51965"/>
    <x v="3"/>
    <n v="0"/>
    <s v="So1670-A0927659"/>
    <s v="G0000039"/>
    <d v="2014-03-04T00:00:00"/>
    <x v="0"/>
    <n v="3"/>
    <x v="126"/>
    <x v="1"/>
    <s v="MX"/>
    <x v="15"/>
  </r>
  <r>
    <n v="27595.932000000001"/>
    <s v="C004-51965"/>
    <x v="3"/>
    <n v="150000"/>
    <s v="So0000-A4984537"/>
    <s v="G0000040"/>
    <d v="2014-03-04T00:00:00"/>
    <x v="0"/>
    <n v="3"/>
    <x v="126"/>
    <x v="1"/>
    <s v="MX"/>
    <x v="15"/>
  </r>
  <r>
    <n v="113840.454"/>
    <s v="C004-51965"/>
    <x v="3"/>
    <n v="7050"/>
    <s v="So0000-A4853826"/>
    <s v="G0000041"/>
    <d v="2014-03-07T00:00:00"/>
    <x v="0"/>
    <n v="3"/>
    <x v="126"/>
    <x v="1"/>
    <s v="MX"/>
    <x v="15"/>
  </r>
  <r>
    <n v="89294.184000000008"/>
    <s v="C004-51965"/>
    <x v="3"/>
    <n v="135"/>
    <s v="So0000-A5075182"/>
    <s v="G0000045"/>
    <d v="2014-03-13T00:00:00"/>
    <x v="0"/>
    <n v="3"/>
    <x v="126"/>
    <x v="1"/>
    <s v="MX"/>
    <x v="15"/>
  </r>
  <r>
    <n v="17194.926000000003"/>
    <s v="C004-51965"/>
    <x v="3"/>
    <n v="209.95"/>
    <s v="So0000-A5086618"/>
    <s v="G0000046"/>
    <d v="2014-03-13T00:00:00"/>
    <x v="0"/>
    <n v="3"/>
    <x v="126"/>
    <x v="1"/>
    <s v="MX"/>
    <x v="15"/>
  </r>
  <r>
    <n v="282702.63"/>
    <s v="C004-51965"/>
    <x v="3"/>
    <n v="430"/>
    <s v="So0000-A5132219"/>
    <s v="G0005034"/>
    <d v="2014-03-17T00:00:00"/>
    <x v="0"/>
    <n v="3"/>
    <x v="126"/>
    <x v="1"/>
    <s v="MX"/>
    <x v="15"/>
  </r>
  <r>
    <n v="8190"/>
    <s v="C004-51965"/>
    <x v="3"/>
    <n v="100"/>
    <s v="So0000-A5386949"/>
    <s v="G0000048"/>
    <d v="2014-03-17T00:00:00"/>
    <x v="0"/>
    <n v="3"/>
    <x v="126"/>
    <x v="1"/>
    <s v="MX"/>
    <x v="15"/>
  </r>
  <r>
    <n v="181140.834"/>
    <s v="C004-51965"/>
    <x v="3"/>
    <n v="265"/>
    <s v="So0000-A5586359"/>
    <s v="G0000049"/>
    <d v="2014-03-20T00:00:00"/>
    <x v="0"/>
    <n v="3"/>
    <x v="126"/>
    <x v="1"/>
    <s v="MX"/>
    <x v="15"/>
  </r>
  <r>
    <n v="3401.2019999999998"/>
    <s v="C004-51965"/>
    <x v="3"/>
    <n v="5"/>
    <s v="So0000-A5788758"/>
    <s v="G0000050"/>
    <d v="2014-03-21T00:00:00"/>
    <x v="0"/>
    <n v="3"/>
    <x v="126"/>
    <x v="1"/>
    <s v="MX"/>
    <x v="15"/>
  </r>
  <r>
    <n v="9183.8040000000001"/>
    <s v="C004-51965"/>
    <x v="3"/>
    <n v="60000"/>
    <s v="So0000-A6094317"/>
    <s v="G0000054"/>
    <d v="2014-03-28T00:00:00"/>
    <x v="0"/>
    <n v="3"/>
    <x v="126"/>
    <x v="1"/>
    <s v="MX"/>
    <x v="15"/>
  </r>
  <r>
    <n v="146196.12"/>
    <s v="C004-51965"/>
    <x v="3"/>
    <n v="220"/>
    <s v="So0000-A6084740"/>
    <s v="G0000055"/>
    <d v="2014-03-31T00:00:00"/>
    <x v="0"/>
    <n v="3"/>
    <x v="126"/>
    <x v="1"/>
    <s v="MX"/>
    <x v="15"/>
  </r>
  <r>
    <n v="34647.942000000003"/>
    <s v="C004-51965"/>
    <x v="3"/>
    <n v="650"/>
    <s v="So0000-A6122112"/>
    <s v="G0000056"/>
    <d v="2014-03-31T00:00:00"/>
    <x v="0"/>
    <n v="3"/>
    <x v="126"/>
    <x v="1"/>
    <s v="MX"/>
    <x v="15"/>
  </r>
  <r>
    <n v="10281.6"/>
    <s v="C004-51965"/>
    <x v="3"/>
    <n v="150"/>
    <s v="So0000-A1687653"/>
    <s v="G0000058"/>
    <d v="2014-03-31T00:00:00"/>
    <x v="0"/>
    <n v="3"/>
    <x v="126"/>
    <x v="1"/>
    <s v="MX"/>
    <x v="15"/>
  </r>
  <r>
    <n v="28686.335999999999"/>
    <s v="C004-51965"/>
    <x v="3"/>
    <n v="0"/>
    <s v="So1620-A5839710"/>
    <s v="G0000059"/>
    <d v="2014-03-31T00:00:00"/>
    <x v="0"/>
    <n v="3"/>
    <x v="126"/>
    <x v="1"/>
    <s v="MX"/>
    <x v="15"/>
  </r>
  <r>
    <n v="18937.8"/>
    <s v="C004-51965"/>
    <x v="3"/>
    <n v="250"/>
    <s v="So0000-A6404170"/>
    <s v="G0000073"/>
    <d v="2014-04-09T00:00:00"/>
    <x v="0"/>
    <n v="4"/>
    <x v="126"/>
    <x v="1"/>
    <s v="MX"/>
    <x v="15"/>
  </r>
  <r>
    <n v="87965.178"/>
    <s v="C004-51965"/>
    <x v="3"/>
    <n v="140"/>
    <s v="So0000-A6739798"/>
    <s v="G0000076"/>
    <d v="2014-04-14T00:00:00"/>
    <x v="0"/>
    <n v="4"/>
    <x v="126"/>
    <x v="1"/>
    <s v="MX"/>
    <x v="15"/>
  </r>
  <r>
    <n v="11538.912"/>
    <s v="C004-51965"/>
    <x v="3"/>
    <n v="560"/>
    <s v="So0000-A6744487"/>
    <s v="G0000077"/>
    <d v="2014-04-14T00:00:00"/>
    <x v="0"/>
    <n v="4"/>
    <x v="126"/>
    <x v="1"/>
    <s v="MX"/>
    <x v="15"/>
  </r>
  <r>
    <n v="191258.71800000002"/>
    <s v="C004-51965"/>
    <x v="3"/>
    <n v="3816"/>
    <s v="So0000-A6758095"/>
    <s v="G0000078"/>
    <d v="2014-04-14T00:00:00"/>
    <x v="0"/>
    <n v="4"/>
    <x v="126"/>
    <x v="1"/>
    <s v="MX"/>
    <x v="15"/>
  </r>
  <r>
    <n v="127440.726"/>
    <s v="C004-51965"/>
    <x v="3"/>
    <n v="290"/>
    <s v="So0000-A7087020"/>
    <s v="G0000082"/>
    <d v="2014-04-16T00:00:00"/>
    <x v="0"/>
    <n v="4"/>
    <x v="126"/>
    <x v="1"/>
    <s v="MX"/>
    <x v="15"/>
  </r>
  <r>
    <n v="146940.696"/>
    <s v="C004-51965"/>
    <x v="3"/>
    <n v="7770"/>
    <s v="So0000-A7276328"/>
    <s v="G0000083"/>
    <d v="2014-04-17T00:00:00"/>
    <x v="0"/>
    <n v="4"/>
    <x v="126"/>
    <x v="1"/>
    <s v="MX"/>
    <x v="15"/>
  </r>
  <r>
    <n v="20538"/>
    <s v="C004-51965"/>
    <x v="3"/>
    <n v="250"/>
    <s v="So0000-A7211591"/>
    <s v="G0000084"/>
    <d v="2014-04-17T00:00:00"/>
    <x v="0"/>
    <n v="4"/>
    <x v="126"/>
    <x v="1"/>
    <s v="MX"/>
    <x v="15"/>
  </r>
  <r>
    <n v="159775.98000000001"/>
    <s v="C004-51965"/>
    <x v="3"/>
    <n v="1252800"/>
    <s v="So0000-A8062898"/>
    <s v="G0000089"/>
    <d v="2014-04-25T00:00:00"/>
    <x v="0"/>
    <n v="4"/>
    <x v="126"/>
    <x v="1"/>
    <s v="MX"/>
    <x v="15"/>
  </r>
  <r>
    <n v="62716.290000000008"/>
    <s v="C004-51965"/>
    <x v="3"/>
    <n v="1215"/>
    <s v="So0000-A7723154"/>
    <s v="G0000090"/>
    <d v="2014-04-28T00:00:00"/>
    <x v="0"/>
    <n v="4"/>
    <x v="126"/>
    <x v="1"/>
    <s v="MX"/>
    <x v="15"/>
  </r>
  <r>
    <n v="28567.56"/>
    <s v="C004-51965"/>
    <x v="3"/>
    <n v="0"/>
    <s v="So1640-A8277700"/>
    <s v="G0000092"/>
    <d v="2014-04-30T00:00:00"/>
    <x v="0"/>
    <n v="4"/>
    <x v="126"/>
    <x v="1"/>
    <s v="MX"/>
    <x v="15"/>
  </r>
  <r>
    <n v="17080.728000000003"/>
    <s v="C004-51965"/>
    <x v="3"/>
    <n v="0"/>
    <s v="So1650-A5791968"/>
    <s v="G0000100"/>
    <d v="2014-04-30T00:00:00"/>
    <x v="0"/>
    <n v="4"/>
    <x v="126"/>
    <x v="1"/>
    <s v="MX"/>
    <x v="15"/>
  </r>
  <r>
    <n v="36968.400000000001"/>
    <s v="C004-51965"/>
    <x v="3"/>
    <n v="450"/>
    <s v="So0000-A7667216"/>
    <s v="G0000102"/>
    <d v="2014-05-07T00:00:00"/>
    <x v="0"/>
    <n v="5"/>
    <x v="126"/>
    <x v="1"/>
    <s v="MX"/>
    <x v="15"/>
  </r>
  <r>
    <n v="17080.728000000003"/>
    <s v="C004-51965"/>
    <x v="3"/>
    <n v="0"/>
    <s v="So1640-A8417744"/>
    <s v="G0000107"/>
    <d v="2014-05-09T00:00:00"/>
    <x v="0"/>
    <n v="5"/>
    <x v="126"/>
    <x v="1"/>
    <s v="MX"/>
    <x v="15"/>
  </r>
  <r>
    <n v="2344.0620000000004"/>
    <s v="C004-51965"/>
    <x v="3"/>
    <n v="0"/>
    <s v="So1640-A8427863"/>
    <s v="G0000108"/>
    <d v="2014-05-09T00:00:00"/>
    <x v="0"/>
    <n v="5"/>
    <x v="126"/>
    <x v="1"/>
    <s v="MX"/>
    <x v="15"/>
  </r>
  <r>
    <n v="2344.0620000000004"/>
    <s v="C004-51965"/>
    <x v="3"/>
    <n v="0"/>
    <s v="So1640-A8436777"/>
    <s v="G0000109"/>
    <d v="2014-05-09T00:00:00"/>
    <x v="0"/>
    <n v="5"/>
    <x v="126"/>
    <x v="1"/>
    <s v="MX"/>
    <x v="15"/>
  </r>
  <r>
    <n v="-17080.728000000003"/>
    <s v="C004-51965"/>
    <x v="3"/>
    <n v="0"/>
    <s v="So1650-A5787587"/>
    <s v="G0000177"/>
    <d v="2014-05-10T00:00:00"/>
    <x v="0"/>
    <n v="5"/>
    <x v="126"/>
    <x v="1"/>
    <s v="MX"/>
    <x v="15"/>
  </r>
  <r>
    <n v="124795.18800000001"/>
    <s v="C004-51965"/>
    <x v="3"/>
    <n v="600"/>
    <s v="So0000-A8732843"/>
    <s v="G0000110"/>
    <d v="2014-05-10T00:00:00"/>
    <x v="0"/>
    <n v="5"/>
    <x v="126"/>
    <x v="1"/>
    <s v="MX"/>
    <x v="15"/>
  </r>
  <r>
    <n v="78220.800000000003"/>
    <s v="C004-51965"/>
    <x v="3"/>
    <n v="1000"/>
    <s v="So0000-A8476095"/>
    <s v="G0000181"/>
    <d v="2014-05-16T00:00:00"/>
    <x v="0"/>
    <n v="5"/>
    <x v="126"/>
    <x v="1"/>
    <s v="MX"/>
    <x v="15"/>
  </r>
  <r>
    <n v="4293.2400000000007"/>
    <s v="C004-51965"/>
    <x v="3"/>
    <n v="0"/>
    <s v="So1660-A3282398"/>
    <s v="G0000185"/>
    <d v="2014-05-16T00:00:00"/>
    <x v="0"/>
    <n v="5"/>
    <x v="126"/>
    <x v="1"/>
    <s v="MX"/>
    <x v="15"/>
  </r>
  <r>
    <n v="101328.906"/>
    <s v="C004-51965"/>
    <x v="3"/>
    <n v="5995"/>
    <s v="So0000-A8825292"/>
    <s v="G0000188"/>
    <d v="2014-05-19T00:00:00"/>
    <x v="0"/>
    <n v="5"/>
    <x v="126"/>
    <x v="1"/>
    <s v="MX"/>
    <x v="15"/>
  </r>
  <r>
    <n v="15151.668"/>
    <s v="C004-51965"/>
    <x v="3"/>
    <n v="25"/>
    <s v="So0000-A8789596"/>
    <s v="G0000192"/>
    <d v="2014-05-19T00:00:00"/>
    <x v="0"/>
    <n v="5"/>
    <x v="126"/>
    <x v="1"/>
    <s v="MX"/>
    <x v="15"/>
  </r>
  <r>
    <n v="473.08800000000002"/>
    <s v="C004-51965"/>
    <x v="3"/>
    <n v="0"/>
    <s v="So1660-A3388952"/>
    <s v="G0000193"/>
    <d v="2014-05-20T00:00:00"/>
    <x v="0"/>
    <n v="5"/>
    <x v="126"/>
    <x v="1"/>
    <s v="MX"/>
    <x v="15"/>
  </r>
  <r>
    <n v="4882.92"/>
    <s v="C004-51965"/>
    <x v="3"/>
    <n v="0"/>
    <s v="So1660-A3425891"/>
    <s v="G0000194"/>
    <d v="2014-05-20T00:00:00"/>
    <x v="0"/>
    <n v="5"/>
    <x v="126"/>
    <x v="1"/>
    <s v="MX"/>
    <x v="15"/>
  </r>
  <r>
    <n v="3986.6400000000003"/>
    <s v="C004-51965"/>
    <x v="3"/>
    <n v="0"/>
    <s v="So1660-A3437708"/>
    <s v="G0000195"/>
    <d v="2014-05-20T00:00:00"/>
    <x v="0"/>
    <n v="5"/>
    <x v="126"/>
    <x v="1"/>
    <s v="MX"/>
    <x v="15"/>
  </r>
  <r>
    <n v="2772"/>
    <s v="C004-51965"/>
    <x v="3"/>
    <n v="0"/>
    <s v="So1660-A3445976"/>
    <s v="G0000196"/>
    <d v="2014-05-20T00:00:00"/>
    <x v="0"/>
    <n v="5"/>
    <x v="126"/>
    <x v="1"/>
    <s v="MX"/>
    <x v="15"/>
  </r>
  <r>
    <n v="70507.122000000003"/>
    <s v="C004-51965"/>
    <x v="3"/>
    <n v="4050"/>
    <s v="So0000-A9151650"/>
    <s v="G0000198"/>
    <d v="2014-05-23T00:00:00"/>
    <x v="0"/>
    <n v="5"/>
    <x v="126"/>
    <x v="1"/>
    <s v="MX"/>
    <x v="15"/>
  </r>
  <r>
    <n v="12818.232"/>
    <s v="C004-51965"/>
    <x v="3"/>
    <n v="42000"/>
    <s v="So0010-A0321819"/>
    <s v="G0000200"/>
    <d v="2014-05-26T00:00:00"/>
    <x v="0"/>
    <n v="5"/>
    <x v="126"/>
    <x v="1"/>
    <s v="MX"/>
    <x v="15"/>
  </r>
  <r>
    <n v="129644.50800000002"/>
    <s v="C004-51965"/>
    <x v="3"/>
    <n v="210"/>
    <s v="So0000-A9737832"/>
    <s v="G0000211"/>
    <d v="2014-05-31T00:00:00"/>
    <x v="0"/>
    <n v="5"/>
    <x v="126"/>
    <x v="1"/>
    <s v="MX"/>
    <x v="15"/>
  </r>
  <r>
    <n v="3563.28"/>
    <s v="C004-51965"/>
    <x v="3"/>
    <n v="10"/>
    <s v="So0010-A0293555"/>
    <s v="G0000212"/>
    <d v="2014-05-31T00:00:00"/>
    <x v="0"/>
    <n v="5"/>
    <x v="126"/>
    <x v="1"/>
    <s v="MX"/>
    <x v="15"/>
  </r>
  <r>
    <n v="35562.03"/>
    <s v="C004-51965"/>
    <x v="3"/>
    <n v="0"/>
    <s v="So1670-A0763372"/>
    <s v="G0000213"/>
    <d v="2014-05-31T00:00:00"/>
    <x v="0"/>
    <n v="5"/>
    <x v="126"/>
    <x v="1"/>
    <s v="MX"/>
    <x v="15"/>
  </r>
  <r>
    <n v="313568.64000000001"/>
    <s v="C004-51965"/>
    <x v="3"/>
    <n v="760"/>
    <s v="So0000-A5534890"/>
    <s v="G0000144"/>
    <d v="2014-06-02T00:00:00"/>
    <x v="0"/>
    <n v="6"/>
    <x v="126"/>
    <x v="1"/>
    <s v="MX"/>
    <x v="15"/>
  </r>
  <r>
    <n v="6708.9120000000003"/>
    <s v="C004-51965"/>
    <x v="3"/>
    <n v="0"/>
    <s v="So1670-A0843484"/>
    <s v="G0000216"/>
    <d v="2014-06-04T00:00:00"/>
    <x v="0"/>
    <n v="6"/>
    <x v="126"/>
    <x v="1"/>
    <s v="MX"/>
    <x v="15"/>
  </r>
  <r>
    <n v="17913.084000000003"/>
    <s v="C004-51965"/>
    <x v="3"/>
    <n v="3000"/>
    <s v="So0010-A0887148"/>
    <s v="G0000219"/>
    <d v="2014-06-09T00:00:00"/>
    <x v="0"/>
    <n v="6"/>
    <x v="126"/>
    <x v="1"/>
    <s v="MX"/>
    <x v="15"/>
  </r>
  <r>
    <n v="395015.20800000004"/>
    <s v="C004-51965"/>
    <x v="3"/>
    <n v="10350"/>
    <s v="So0010-A1033312"/>
    <s v="G0000222"/>
    <d v="2014-06-12T00:00:00"/>
    <x v="0"/>
    <n v="6"/>
    <x v="126"/>
    <x v="1"/>
    <s v="MX"/>
    <x v="15"/>
  </r>
  <r>
    <n v="-124795.18800000001"/>
    <s v="C004-51965"/>
    <x v="3"/>
    <n v="-600"/>
    <s v="So0000-A2378401"/>
    <s v="G0000110"/>
    <d v="2014-06-12T00:00:00"/>
    <x v="0"/>
    <n v="6"/>
    <x v="126"/>
    <x v="1"/>
    <s v="MX"/>
    <x v="15"/>
  </r>
  <r>
    <n v="124795.18800000001"/>
    <s v="C004-51965"/>
    <x v="3"/>
    <n v="600"/>
    <s v="So0010-A2708620"/>
    <s v="G0000110"/>
    <d v="2014-06-12T00:00:00"/>
    <x v="0"/>
    <n v="6"/>
    <x v="126"/>
    <x v="1"/>
    <s v="MX"/>
    <x v="15"/>
  </r>
  <r>
    <n v="1406.16"/>
    <s v="C004-51965"/>
    <x v="3"/>
    <n v="0"/>
    <s v="So1690-A3275564"/>
    <s v="G0000145"/>
    <d v="2014-06-13T00:00:00"/>
    <x v="0"/>
    <n v="6"/>
    <x v="126"/>
    <x v="1"/>
    <s v="MX"/>
    <x v="15"/>
  </r>
  <r>
    <n v="-124795.18800000001"/>
    <s v="C004-51965"/>
    <x v="3"/>
    <n v="-600"/>
    <s v="So0010-A2713982"/>
    <s v="G0000146"/>
    <d v="2014-06-13T00:00:00"/>
    <x v="0"/>
    <n v="6"/>
    <x v="126"/>
    <x v="1"/>
    <s v="MX"/>
    <x v="15"/>
  </r>
  <r>
    <n v="6708.9120000000003"/>
    <s v="C004-51965"/>
    <x v="3"/>
    <n v="0"/>
    <s v="So1670-A0903128"/>
    <s v="G0000225"/>
    <d v="2014-06-13T00:00:00"/>
    <x v="0"/>
    <n v="6"/>
    <x v="126"/>
    <x v="1"/>
    <s v="MX"/>
    <x v="15"/>
  </r>
  <r>
    <n v="31651.200000000001"/>
    <s v="C004-51965"/>
    <x v="3"/>
    <n v="400"/>
    <s v="So0000-A2421172"/>
    <s v="G0000227"/>
    <d v="2014-06-17T00:00:00"/>
    <x v="0"/>
    <n v="6"/>
    <x v="126"/>
    <x v="1"/>
    <s v="MX"/>
    <x v="15"/>
  </r>
  <r>
    <n v="41628.300000000003"/>
    <s v="C004-51965"/>
    <x v="3"/>
    <n v="454"/>
    <s v="So0010-A1776565"/>
    <s v="G0000228"/>
    <d v="2014-06-18T00:00:00"/>
    <x v="0"/>
    <n v="6"/>
    <x v="126"/>
    <x v="1"/>
    <s v="MX"/>
    <x v="15"/>
  </r>
  <r>
    <n v="-5530.8960000000006"/>
    <s v="C004-51965"/>
    <x v="3"/>
    <n v="-1300"/>
    <s v="So0010-A1252967"/>
    <s v="G0000230"/>
    <d v="2014-06-23T00:00:00"/>
    <x v="0"/>
    <n v="6"/>
    <x v="126"/>
    <x v="1"/>
    <s v="MX"/>
    <x v="15"/>
  </r>
  <r>
    <n v="18526.326000000001"/>
    <s v="C004-51965"/>
    <x v="3"/>
    <n v="30"/>
    <s v="So0010-A1333168"/>
    <s v="G0000231"/>
    <d v="2014-06-23T00:00:00"/>
    <x v="0"/>
    <n v="6"/>
    <x v="126"/>
    <x v="1"/>
    <s v="MX"/>
    <x v="15"/>
  </r>
  <r>
    <n v="381.94799999999998"/>
    <s v="C004-51965"/>
    <x v="3"/>
    <n v="150"/>
    <s v="So0010-A1832326"/>
    <s v="G0000236"/>
    <d v="2014-06-25T00:00:00"/>
    <x v="0"/>
    <n v="6"/>
    <x v="126"/>
    <x v="1"/>
    <s v="MX"/>
    <x v="15"/>
  </r>
  <r>
    <n v="6549.1440000000002"/>
    <s v="C004-51965"/>
    <x v="3"/>
    <n v="237"/>
    <s v="So0000-A2454757"/>
    <s v="G0000115"/>
    <d v="2014-06-26T00:00:00"/>
    <x v="0"/>
    <n v="6"/>
    <x v="126"/>
    <x v="1"/>
    <s v="MX"/>
    <x v="15"/>
  </r>
  <r>
    <n v="29400.588000000003"/>
    <s v="C004-51965"/>
    <x v="3"/>
    <n v="0"/>
    <s v="So1670-A8333970"/>
    <s v="G0000237"/>
    <d v="2014-06-30T00:00:00"/>
    <x v="0"/>
    <n v="6"/>
    <x v="126"/>
    <x v="1"/>
    <s v="MX"/>
    <x v="15"/>
  </r>
  <r>
    <n v="31651.200000000001"/>
    <s v="C004-51965"/>
    <x v="3"/>
    <n v="400"/>
    <s v="So0010-A2227405"/>
    <s v="G0000247"/>
    <d v="2014-06-30T00:00:00"/>
    <x v="0"/>
    <n v="6"/>
    <x v="126"/>
    <x v="1"/>
    <s v="MX"/>
    <x v="15"/>
  </r>
  <r>
    <n v="101161.452"/>
    <s v="C004-51965"/>
    <x v="3"/>
    <n v="6000"/>
    <s v="So0010-A2512369"/>
    <s v="G0000251"/>
    <d v="2014-07-04T00:00:00"/>
    <x v="0"/>
    <n v="7"/>
    <x v="126"/>
    <x v="1"/>
    <s v="MX"/>
    <x v="15"/>
  </r>
  <r>
    <n v="24706.920000000002"/>
    <s v="C004-51965"/>
    <x v="3"/>
    <n v="40"/>
    <s v="So0010-A2453936"/>
    <s v="G0000252"/>
    <d v="2014-07-04T00:00:00"/>
    <x v="0"/>
    <n v="7"/>
    <x v="126"/>
    <x v="1"/>
    <s v="MX"/>
    <x v="15"/>
  </r>
  <r>
    <n v="155216.712"/>
    <s v="C004-51965"/>
    <x v="3"/>
    <n v="2862"/>
    <s v="So0010-A2842226"/>
    <s v="G0000256"/>
    <d v="2014-07-09T00:00:00"/>
    <x v="0"/>
    <n v="7"/>
    <x v="126"/>
    <x v="1"/>
    <s v="MX"/>
    <x v="15"/>
  </r>
  <r>
    <n v="42450.450000000004"/>
    <s v="C004-51965"/>
    <x v="3"/>
    <n v="70"/>
    <s v="So0010-A2898000"/>
    <s v="G0000258"/>
    <d v="2014-07-10T00:00:00"/>
    <x v="0"/>
    <n v="7"/>
    <x v="126"/>
    <x v="1"/>
    <s v="MX"/>
    <x v="15"/>
  </r>
  <r>
    <n v="2252.7960000000003"/>
    <s v="C004-51965"/>
    <x v="3"/>
    <n v="0"/>
    <s v="So1700-A0835283"/>
    <s v="G0000259"/>
    <d v="2014-07-14T00:00:00"/>
    <x v="0"/>
    <n v="7"/>
    <x v="126"/>
    <x v="1"/>
    <s v="MX"/>
    <x v="15"/>
  </r>
  <r>
    <n v="8645.6579999999994"/>
    <s v="C004-51965"/>
    <x v="3"/>
    <n v="8"/>
    <s v="So0010-A3652332"/>
    <s v="G0000264"/>
    <d v="2014-07-18T00:00:00"/>
    <x v="0"/>
    <n v="7"/>
    <x v="126"/>
    <x v="1"/>
    <s v="MX"/>
    <x v="15"/>
  </r>
  <r>
    <n v="28627.200000000001"/>
    <s v="C004-51965"/>
    <x v="3"/>
    <n v="400"/>
    <s v="So0010-A3279744"/>
    <s v="G0000267"/>
    <d v="2014-07-23T00:00:00"/>
    <x v="0"/>
    <n v="7"/>
    <x v="126"/>
    <x v="1"/>
    <s v="MX"/>
    <x v="15"/>
  </r>
  <r>
    <n v="12470.388000000001"/>
    <s v="C004-51965"/>
    <x v="3"/>
    <n v="63"/>
    <s v="So0010-A3902172"/>
    <s v="G0000270"/>
    <d v="2014-07-28T00:00:00"/>
    <x v="0"/>
    <n v="7"/>
    <x v="126"/>
    <x v="1"/>
    <s v="MX"/>
    <x v="15"/>
  </r>
  <r>
    <n v="42452.718000000008"/>
    <s v="C004-51965"/>
    <x v="3"/>
    <n v="370"/>
    <s v="So0010-A4091590"/>
    <s v="G0000271"/>
    <d v="2014-07-29T00:00:00"/>
    <x v="0"/>
    <n v="7"/>
    <x v="126"/>
    <x v="1"/>
    <s v="MX"/>
    <x v="15"/>
  </r>
  <r>
    <n v="37059.623999999996"/>
    <s v="C004-51965"/>
    <x v="3"/>
    <n v="60"/>
    <s v="So0010-A3787105"/>
    <s v="G0000273"/>
    <d v="2014-07-31T00:00:00"/>
    <x v="0"/>
    <n v="7"/>
    <x v="126"/>
    <x v="1"/>
    <s v="MX"/>
    <x v="15"/>
  </r>
  <r>
    <n v="27461.532000000003"/>
    <s v="C004-51965"/>
    <x v="3"/>
    <n v="0"/>
    <s v="So1700-A8386277"/>
    <s v="G0000279"/>
    <d v="2014-07-31T00:00:00"/>
    <x v="0"/>
    <n v="7"/>
    <x v="126"/>
    <x v="1"/>
    <s v="MX"/>
    <x v="15"/>
  </r>
  <r>
    <n v="5752.8240000000005"/>
    <s v="C004-51965"/>
    <x v="3"/>
    <n v="0"/>
    <s v="So1700-A8291742"/>
    <s v="G0000280"/>
    <d v="2014-07-31T00:00:00"/>
    <x v="0"/>
    <n v="7"/>
    <x v="126"/>
    <x v="1"/>
    <s v="MX"/>
    <x v="15"/>
  </r>
  <r>
    <n v="5752.8240000000005"/>
    <s v="C004-51965"/>
    <x v="3"/>
    <n v="0"/>
    <s v="So1700-A8308649"/>
    <s v="G0000281"/>
    <d v="2014-07-31T00:00:00"/>
    <x v="0"/>
    <n v="7"/>
    <x v="126"/>
    <x v="1"/>
    <s v="MX"/>
    <x v="15"/>
  </r>
  <r>
    <n v="2046.24"/>
    <s v="C004-51965"/>
    <x v="3"/>
    <n v="0"/>
    <s v="So1700-A8314556"/>
    <s v="G0000283"/>
    <d v="2014-07-31T00:00:00"/>
    <x v="0"/>
    <n v="7"/>
    <x v="126"/>
    <x v="1"/>
    <s v="MX"/>
    <x v="15"/>
  </r>
  <r>
    <n v="2185.3440000000005"/>
    <s v="C004-51965"/>
    <x v="3"/>
    <n v="0"/>
    <s v="So1700-A8359883"/>
    <s v="G0000285"/>
    <d v="2014-07-31T00:00:00"/>
    <x v="0"/>
    <n v="7"/>
    <x v="126"/>
    <x v="1"/>
    <s v="MX"/>
    <x v="15"/>
  </r>
  <r>
    <n v="-91825.566000000006"/>
    <s v="C004-51965"/>
    <x v="3"/>
    <n v="-720000"/>
    <s v="So0010-A4027475"/>
    <s v="G0000286"/>
    <d v="2014-07-31T00:00:00"/>
    <x v="0"/>
    <n v="7"/>
    <x v="126"/>
    <x v="1"/>
    <s v="MX"/>
    <x v="15"/>
  </r>
  <r>
    <n v="11100.6"/>
    <s v="C004-51965"/>
    <x v="3"/>
    <n v="42"/>
    <s v="So0010-A3958788"/>
    <s v="G0000287"/>
    <d v="2014-08-01T00:00:00"/>
    <x v="0"/>
    <n v="8"/>
    <x v="126"/>
    <x v="1"/>
    <s v="MX"/>
    <x v="15"/>
  </r>
  <r>
    <n v="252845.54400000002"/>
    <s v="C004-51965"/>
    <x v="3"/>
    <n v="103750"/>
    <s v="So0010-A4333785"/>
    <s v="G0000289"/>
    <d v="2014-08-01T00:00:00"/>
    <x v="0"/>
    <n v="8"/>
    <x v="126"/>
    <x v="1"/>
    <s v="MX"/>
    <x v="15"/>
  </r>
  <r>
    <n v="7084.518"/>
    <s v="C004-51965"/>
    <x v="3"/>
    <n v="100"/>
    <s v="So0010-A4371278"/>
    <s v="G0000291"/>
    <d v="2014-08-04T00:00:00"/>
    <x v="0"/>
    <n v="8"/>
    <x v="126"/>
    <x v="1"/>
    <s v="MX"/>
    <x v="15"/>
  </r>
  <r>
    <n v="74135.963999999993"/>
    <s v="C004-51965"/>
    <x v="3"/>
    <n v="120"/>
    <s v="So0010-A4368565"/>
    <s v="G0000292"/>
    <d v="2014-08-05T00:00:00"/>
    <x v="0"/>
    <n v="8"/>
    <x v="126"/>
    <x v="1"/>
    <s v="MX"/>
    <x v="15"/>
  </r>
  <r>
    <n v="85556.1"/>
    <s v="C004-51965"/>
    <x v="3"/>
    <n v="1120"/>
    <s v="So0010-A4563604"/>
    <s v="G0000293"/>
    <d v="2014-08-06T00:00:00"/>
    <x v="0"/>
    <n v="8"/>
    <x v="126"/>
    <x v="1"/>
    <s v="MX"/>
    <x v="15"/>
  </r>
  <r>
    <n v="-5752.8240000000005"/>
    <s v="C004-51965"/>
    <x v="3"/>
    <n v="0"/>
    <s v="So1760-A0782205"/>
    <s v="G0000294"/>
    <d v="2014-08-06T00:00:00"/>
    <x v="0"/>
    <n v="8"/>
    <x v="126"/>
    <x v="1"/>
    <s v="MX"/>
    <x v="15"/>
  </r>
  <r>
    <n v="2148.3000000000002"/>
    <s v="C004-51965"/>
    <x v="3"/>
    <n v="15"/>
    <s v="So0010-A4381228"/>
    <s v="G0000295"/>
    <d v="2014-08-06T00:00:00"/>
    <x v="0"/>
    <n v="8"/>
    <x v="126"/>
    <x v="1"/>
    <s v="MX"/>
    <x v="15"/>
  </r>
  <r>
    <n v="5752.8240000000005"/>
    <s v="C004-51965"/>
    <x v="3"/>
    <n v="0"/>
    <s v="So1760-A0796892"/>
    <s v="G0000296"/>
    <d v="2014-08-06T00:00:00"/>
    <x v="0"/>
    <n v="8"/>
    <x v="126"/>
    <x v="1"/>
    <s v="MX"/>
    <x v="15"/>
  </r>
  <r>
    <n v="100663.75200000001"/>
    <s v="C004-51965"/>
    <x v="3"/>
    <n v="48125"/>
    <s v="So0010-A4575485"/>
    <s v="G0000299"/>
    <d v="2014-08-15T00:00:00"/>
    <x v="0"/>
    <n v="8"/>
    <x v="126"/>
    <x v="1"/>
    <s v="MX"/>
    <x v="15"/>
  </r>
  <r>
    <n v="327.85200000000003"/>
    <s v="C004-51965"/>
    <x v="3"/>
    <n v="5"/>
    <s v="So0010-A4624944"/>
    <s v="G0000301"/>
    <d v="2014-08-19T00:00:00"/>
    <x v="0"/>
    <n v="8"/>
    <x v="126"/>
    <x v="1"/>
    <s v="MX"/>
    <x v="15"/>
  </r>
  <r>
    <n v="3251.346"/>
    <s v="C004-51965"/>
    <x v="3"/>
    <n v="15"/>
    <s v="So0010-A4934812"/>
    <s v="G0000302"/>
    <d v="2014-08-19T00:00:00"/>
    <x v="0"/>
    <n v="8"/>
    <x v="126"/>
    <x v="1"/>
    <s v="MX"/>
    <x v="15"/>
  </r>
  <r>
    <n v="21924.671999999999"/>
    <s v="C004-51965"/>
    <x v="3"/>
    <n v="0"/>
    <s v="So1750-A3269486"/>
    <s v="G0000312"/>
    <d v="2014-08-29T00:00:00"/>
    <x v="0"/>
    <n v="8"/>
    <x v="126"/>
    <x v="1"/>
    <s v="MX"/>
    <x v="15"/>
  </r>
  <r>
    <n v="2537.3879999999999"/>
    <s v="C004-51965"/>
    <x v="3"/>
    <n v="2"/>
    <s v="So0010-A5555108"/>
    <s v="G0000321"/>
    <d v="2014-09-02T00:00:00"/>
    <x v="0"/>
    <n v="9"/>
    <x v="126"/>
    <x v="1"/>
    <s v="MX"/>
    <x v="15"/>
  </r>
  <r>
    <n v="1884.4560000000001"/>
    <s v="C004-51965"/>
    <x v="3"/>
    <n v="144"/>
    <s v="So0010-A6512279"/>
    <s v="G0000322"/>
    <d v="2014-09-03T00:00:00"/>
    <x v="0"/>
    <n v="9"/>
    <x v="126"/>
    <x v="1"/>
    <s v="MX"/>
    <x v="15"/>
  </r>
  <r>
    <n v="13468.686"/>
    <s v="C004-51965"/>
    <x v="3"/>
    <n v="33165"/>
    <s v="So0010-A5599121"/>
    <s v="G0000323"/>
    <d v="2014-09-03T00:00:00"/>
    <x v="0"/>
    <n v="9"/>
    <x v="126"/>
    <x v="1"/>
    <s v="MX"/>
    <x v="15"/>
  </r>
  <r>
    <n v="33768"/>
    <s v="C004-51965"/>
    <x v="3"/>
    <n v="400"/>
    <s v="So0000-A3304052"/>
    <s v="G0000324"/>
    <d v="2014-09-03T00:00:00"/>
    <x v="0"/>
    <n v="9"/>
    <x v="126"/>
    <x v="1"/>
    <s v="MX"/>
    <x v="15"/>
  </r>
  <r>
    <n v="1111.5720000000001"/>
    <s v="C004-51965"/>
    <x v="3"/>
    <n v="4"/>
    <s v="So0010-A6039149"/>
    <s v="G0000326"/>
    <d v="2014-09-04T00:00:00"/>
    <x v="0"/>
    <n v="9"/>
    <x v="126"/>
    <x v="1"/>
    <s v="MX"/>
    <x v="15"/>
  </r>
  <r>
    <n v="466.91400000000004"/>
    <s v="C004-51965"/>
    <x v="3"/>
    <n v="0"/>
    <s v="So1770-A5929882"/>
    <s v="G0000327"/>
    <d v="2014-09-04T00:00:00"/>
    <x v="0"/>
    <n v="9"/>
    <x v="126"/>
    <x v="1"/>
    <s v="MX"/>
    <x v="15"/>
  </r>
  <r>
    <n v="5102.4119999999994"/>
    <s v="C004-51965"/>
    <x v="3"/>
    <n v="0"/>
    <s v="So1770-A5766810"/>
    <s v="G0000329"/>
    <d v="2014-09-05T00:00:00"/>
    <x v="0"/>
    <n v="9"/>
    <x v="126"/>
    <x v="1"/>
    <s v="MX"/>
    <x v="15"/>
  </r>
  <r>
    <n v="190760.26200000002"/>
    <s v="C004-51965"/>
    <x v="3"/>
    <n v="310"/>
    <s v="So0010-A5671951"/>
    <s v="G0000330"/>
    <d v="2014-09-11T00:00:00"/>
    <x v="0"/>
    <n v="9"/>
    <x v="126"/>
    <x v="1"/>
    <s v="MX"/>
    <x v="15"/>
  </r>
  <r>
    <n v="396981.98400000005"/>
    <s v="C004-51965"/>
    <x v="3"/>
    <n v="5454"/>
    <s v="So0010-A6506882"/>
    <s v="G0000331"/>
    <d v="2014-09-11T00:00:00"/>
    <x v="0"/>
    <n v="9"/>
    <x v="126"/>
    <x v="1"/>
    <s v="MX"/>
    <x v="15"/>
  </r>
  <r>
    <n v="33768"/>
    <s v="C004-51965"/>
    <x v="3"/>
    <n v="400"/>
    <s v="So0000-A3593203"/>
    <s v="G0000334"/>
    <d v="2014-09-17T00:00:00"/>
    <x v="0"/>
    <n v="9"/>
    <x v="126"/>
    <x v="1"/>
    <s v="MX"/>
    <x v="15"/>
  </r>
  <r>
    <n v="4112.6400000000003"/>
    <s v="C004-51965"/>
    <x v="3"/>
    <n v="0"/>
    <s v="So1770-A5812520"/>
    <s v="G0000335"/>
    <d v="2014-09-24T00:00:00"/>
    <x v="0"/>
    <n v="9"/>
    <x v="126"/>
    <x v="1"/>
    <s v="MX"/>
    <x v="15"/>
  </r>
  <r>
    <n v="-4112.6400000000003"/>
    <s v="C004-51965"/>
    <x v="3"/>
    <n v="0"/>
    <s v="SoD-40-A4427189"/>
    <s v="G0000335"/>
    <d v="2014-09-24T00:00:00"/>
    <x v="0"/>
    <n v="9"/>
    <x v="126"/>
    <x v="1"/>
    <s v="MX"/>
    <x v="15"/>
  </r>
  <r>
    <n v="3427.2000000000003"/>
    <s v="C004-51965"/>
    <x v="3"/>
    <n v="0"/>
    <s v="So1770-A5836727"/>
    <s v="G0000335"/>
    <d v="2014-09-24T00:00:00"/>
    <x v="0"/>
    <n v="9"/>
    <x v="126"/>
    <x v="1"/>
    <s v="MX"/>
    <x v="15"/>
  </r>
  <r>
    <n v="22331.274000000001"/>
    <s v="C004-51965"/>
    <x v="3"/>
    <n v="0"/>
    <s v="So1770-A5943082"/>
    <s v="G0000344"/>
    <d v="2014-09-30T00:00:00"/>
    <x v="0"/>
    <n v="9"/>
    <x v="126"/>
    <x v="1"/>
    <s v="MX"/>
    <x v="15"/>
  </r>
  <r>
    <n v="-3427.2000000000003"/>
    <s v="C004-51965"/>
    <x v="3"/>
    <n v="0"/>
    <s v="So1770-A5855270"/>
    <s v="G0000345"/>
    <d v="2014-09-30T00:00:00"/>
    <x v="0"/>
    <n v="9"/>
    <x v="126"/>
    <x v="1"/>
    <s v="MX"/>
    <x v="15"/>
  </r>
  <r>
    <n v="30272.424000000003"/>
    <s v="C004-51965"/>
    <x v="3"/>
    <n v="575"/>
    <s v="So0010-A6169053"/>
    <s v="G0000346"/>
    <d v="2014-09-30T00:00:00"/>
    <x v="0"/>
    <n v="9"/>
    <x v="126"/>
    <x v="1"/>
    <s v="MX"/>
    <x v="15"/>
  </r>
  <r>
    <n v="256.07400000000001"/>
    <s v="C004-51965"/>
    <x v="3"/>
    <n v="1"/>
    <s v="So0010-A6191540"/>
    <s v="G0000349"/>
    <d v="2014-09-30T00:00:00"/>
    <x v="0"/>
    <n v="9"/>
    <x v="126"/>
    <x v="1"/>
    <s v="MX"/>
    <x v="15"/>
  </r>
  <r>
    <n v="13680.744000000001"/>
    <s v="C004-51965"/>
    <x v="3"/>
    <n v="81036"/>
    <s v="So0010-A6745043"/>
    <s v="G0000350"/>
    <d v="2014-09-30T00:00:00"/>
    <x v="0"/>
    <n v="9"/>
    <x v="126"/>
    <x v="1"/>
    <s v="MX"/>
    <x v="15"/>
  </r>
  <r>
    <n v="68254.956000000006"/>
    <s v="C004-51965"/>
    <x v="3"/>
    <n v="1509"/>
    <s v="So0010-A6371171"/>
    <s v="G0000354"/>
    <d v="2014-09-30T00:00:00"/>
    <x v="0"/>
    <n v="9"/>
    <x v="126"/>
    <x v="1"/>
    <s v="MX"/>
    <x v="15"/>
  </r>
  <r>
    <n v="124795.18800000001"/>
    <s v="C004-51965"/>
    <x v="3"/>
    <n v="600"/>
    <s v="So0010-A6584425"/>
    <s v="G0000356"/>
    <d v="2014-09-30T00:00:00"/>
    <x v="0"/>
    <n v="9"/>
    <x v="126"/>
    <x v="1"/>
    <s v="MX"/>
    <x v="15"/>
  </r>
  <r>
    <n v="5384.0640000000003"/>
    <s v="C004-51965"/>
    <x v="3"/>
    <n v="10"/>
    <s v="So0010-A7029400"/>
    <s v="G0000357"/>
    <d v="2014-10-01T00:00:00"/>
    <x v="0"/>
    <n v="10"/>
    <x v="126"/>
    <x v="1"/>
    <s v="MX"/>
    <x v="15"/>
  </r>
  <r>
    <n v="327090.16200000001"/>
    <s v="C004-51965"/>
    <x v="3"/>
    <n v="5959"/>
    <s v="So0010-A7002882"/>
    <s v="G0000358"/>
    <d v="2014-10-02T00:00:00"/>
    <x v="0"/>
    <n v="10"/>
    <x v="126"/>
    <x v="1"/>
    <s v="MX"/>
    <x v="15"/>
  </r>
  <r>
    <n v="57.288000000000004"/>
    <s v="C004-51965"/>
    <x v="3"/>
    <n v="1"/>
    <s v="So0010-A6985292"/>
    <s v="G0000359"/>
    <d v="2014-10-02T00:00:00"/>
    <x v="0"/>
    <n v="10"/>
    <x v="126"/>
    <x v="1"/>
    <s v="MX"/>
    <x v="15"/>
  </r>
  <r>
    <n v="1353.912"/>
    <s v="C004-51965"/>
    <x v="3"/>
    <n v="6"/>
    <s v="So0010-A7721029"/>
    <s v="G0000360"/>
    <d v="2014-10-03T00:00:00"/>
    <x v="0"/>
    <n v="10"/>
    <x v="126"/>
    <x v="1"/>
    <s v="MX"/>
    <x v="15"/>
  </r>
  <r>
    <n v="392611.75800000003"/>
    <s v="C004-51965"/>
    <x v="3"/>
    <n v="360"/>
    <s v="So0010-A7798109"/>
    <s v="G0000362"/>
    <d v="2014-10-08T00:00:00"/>
    <x v="0"/>
    <n v="10"/>
    <x v="126"/>
    <x v="1"/>
    <s v="MX"/>
    <x v="15"/>
  </r>
  <r>
    <n v="275412.31200000003"/>
    <s v="C004-51965"/>
    <x v="3"/>
    <n v="3105"/>
    <s v="So0010-A7039775"/>
    <s v="G0000366"/>
    <d v="2014-10-10T00:00:00"/>
    <x v="0"/>
    <n v="10"/>
    <x v="126"/>
    <x v="1"/>
    <s v="MX"/>
    <x v="15"/>
  </r>
  <r>
    <n v="32510.940000000002"/>
    <s v="C004-51965"/>
    <x v="3"/>
    <n v="2000"/>
    <s v="So0010-A7194006"/>
    <s v="G0000368"/>
    <d v="2014-10-13T00:00:00"/>
    <x v="0"/>
    <n v="10"/>
    <x v="126"/>
    <x v="1"/>
    <s v="MX"/>
    <x v="15"/>
  </r>
  <r>
    <n v="167525.106"/>
    <s v="C004-51965"/>
    <x v="3"/>
    <n v="514300"/>
    <s v="So0010-A7297403"/>
    <s v="G0000369"/>
    <d v="2014-10-13T00:00:00"/>
    <x v="0"/>
    <n v="10"/>
    <x v="126"/>
    <x v="1"/>
    <s v="MX"/>
    <x v="15"/>
  </r>
  <r>
    <n v="3959.634"/>
    <s v="C004-51965"/>
    <x v="3"/>
    <n v="11"/>
    <s v="So0010-A7923703"/>
    <s v="G0000370"/>
    <d v="2014-10-14T00:00:00"/>
    <x v="0"/>
    <n v="10"/>
    <x v="126"/>
    <x v="1"/>
    <s v="MX"/>
    <x v="15"/>
  </r>
  <r>
    <n v="10607.94"/>
    <s v="C004-51965"/>
    <x v="3"/>
    <n v="220"/>
    <s v="So0010-A7456808"/>
    <s v="G0000372"/>
    <d v="2014-10-17T00:00:00"/>
    <x v="0"/>
    <n v="10"/>
    <x v="126"/>
    <x v="1"/>
    <s v="MX"/>
    <x v="15"/>
  </r>
  <r>
    <n v="1025.6400000000001"/>
    <s v="C004-51965"/>
    <x v="3"/>
    <n v="0"/>
    <s v="So1820-A0773340"/>
    <s v="G0000118"/>
    <d v="2014-10-20T00:00:00"/>
    <x v="0"/>
    <n v="10"/>
    <x v="126"/>
    <x v="1"/>
    <s v="MX"/>
    <x v="15"/>
  </r>
  <r>
    <n v="37044"/>
    <s v="C004-51965"/>
    <x v="3"/>
    <n v="500"/>
    <s v="So0000-A4157029"/>
    <s v="G0000375"/>
    <d v="2014-10-20T00:00:00"/>
    <x v="0"/>
    <n v="10"/>
    <x v="126"/>
    <x v="1"/>
    <s v="MX"/>
    <x v="15"/>
  </r>
  <r>
    <n v="6158.5439999999999"/>
    <s v="C004-51965"/>
    <x v="3"/>
    <n v="10"/>
    <s v="So0010-A7365722"/>
    <s v="G0000377"/>
    <d v="2014-10-20T00:00:00"/>
    <x v="0"/>
    <n v="10"/>
    <x v="126"/>
    <x v="1"/>
    <s v="MX"/>
    <x v="15"/>
  </r>
  <r>
    <n v="13831.314"/>
    <s v="C004-51965"/>
    <x v="3"/>
    <n v="150"/>
    <s v="So0010-A7715687"/>
    <s v="G0000378"/>
    <d v="2014-10-21T00:00:00"/>
    <x v="0"/>
    <n v="10"/>
    <x v="126"/>
    <x v="1"/>
    <s v="MX"/>
    <x v="15"/>
  </r>
  <r>
    <n v="50847.51"/>
    <s v="C004-51965"/>
    <x v="3"/>
    <n v="820"/>
    <s v="So0010-A7691930"/>
    <s v="G0000381"/>
    <d v="2014-10-24T00:00:00"/>
    <x v="0"/>
    <n v="10"/>
    <x v="126"/>
    <x v="1"/>
    <s v="MX"/>
    <x v="15"/>
  </r>
  <r>
    <n v="6971.496000000001"/>
    <s v="C004-51965"/>
    <x v="3"/>
    <n v="20000"/>
    <s v="So0010-A7862364"/>
    <s v="G0000382"/>
    <d v="2014-10-29T00:00:00"/>
    <x v="0"/>
    <n v="10"/>
    <x v="126"/>
    <x v="1"/>
    <s v="MX"/>
    <x v="15"/>
  </r>
  <r>
    <n v="87559.458000000013"/>
    <s v="C004-51965"/>
    <x v="3"/>
    <n v="1500"/>
    <s v="So0010-A7851768"/>
    <s v="G0000383"/>
    <d v="2014-10-29T00:00:00"/>
    <x v="0"/>
    <n v="10"/>
    <x v="126"/>
    <x v="1"/>
    <s v="MX"/>
    <x v="15"/>
  </r>
  <r>
    <n v="4032"/>
    <s v="C004-51965"/>
    <x v="3"/>
    <n v="0"/>
    <s v="So1790-A8408399"/>
    <s v="G0000384"/>
    <d v="2014-10-29T00:00:00"/>
    <x v="0"/>
    <n v="10"/>
    <x v="126"/>
    <x v="1"/>
    <s v="MX"/>
    <x v="15"/>
  </r>
  <r>
    <n v="2520"/>
    <s v="C004-51965"/>
    <x v="3"/>
    <n v="0"/>
    <s v="So1790-A8416364"/>
    <s v="G0000386"/>
    <d v="2014-10-31T00:00:00"/>
    <x v="0"/>
    <n v="10"/>
    <x v="126"/>
    <x v="1"/>
    <s v="MX"/>
    <x v="15"/>
  </r>
  <r>
    <n v="147.88200000000001"/>
    <s v="C004-51965"/>
    <x v="3"/>
    <n v="1200"/>
    <s v="So0010-A8055257"/>
    <s v="G0000387"/>
    <d v="2014-10-31T00:00:00"/>
    <x v="0"/>
    <n v="10"/>
    <x v="126"/>
    <x v="1"/>
    <s v="MX"/>
    <x v="15"/>
  </r>
  <r>
    <n v="42858.648000000001"/>
    <s v="C004-51965"/>
    <x v="3"/>
    <n v="0"/>
    <s v="So1810-A3335131"/>
    <s v="G0000393"/>
    <d v="2014-10-31T00:00:00"/>
    <x v="0"/>
    <n v="10"/>
    <x v="126"/>
    <x v="1"/>
    <s v="MX"/>
    <x v="15"/>
  </r>
  <r>
    <n v="6501.4320000000007"/>
    <s v="C004-51965"/>
    <x v="3"/>
    <n v="255"/>
    <s v="So0010-A8025060"/>
    <s v="G0000400"/>
    <d v="2014-11-05T00:00:00"/>
    <x v="0"/>
    <n v="11"/>
    <x v="126"/>
    <x v="1"/>
    <s v="MX"/>
    <x v="15"/>
  </r>
  <r>
    <n v="39992.400000000001"/>
    <s v="C004-51965"/>
    <x v="3"/>
    <n v="500"/>
    <s v="So0000-A4594730"/>
    <s v="G0000402"/>
    <d v="2014-11-07T00:00:00"/>
    <x v="0"/>
    <n v="11"/>
    <x v="126"/>
    <x v="1"/>
    <s v="MX"/>
    <x v="15"/>
  </r>
  <r>
    <n v="30742.782000000003"/>
    <s v="C004-51965"/>
    <x v="3"/>
    <n v="300"/>
    <s v="So0010-A8292578"/>
    <s v="G0000404"/>
    <d v="2014-11-12T00:00:00"/>
    <x v="0"/>
    <n v="11"/>
    <x v="126"/>
    <x v="1"/>
    <s v="MX"/>
    <x v="15"/>
  </r>
  <r>
    <n v="9282.2520000000004"/>
    <s v="C004-51965"/>
    <x v="3"/>
    <n v="15"/>
    <s v="So0010-A8269718"/>
    <s v="G0000405"/>
    <d v="2014-11-12T00:00:00"/>
    <x v="0"/>
    <n v="11"/>
    <x v="126"/>
    <x v="1"/>
    <s v="MX"/>
    <x v="15"/>
  </r>
  <r>
    <n v="2720.55"/>
    <s v="C004-51965"/>
    <x v="3"/>
    <n v="5"/>
    <s v="So0010-A8274498"/>
    <s v="G0000406"/>
    <d v="2014-11-12T00:00:00"/>
    <x v="0"/>
    <n v="11"/>
    <x v="126"/>
    <x v="1"/>
    <s v="MX"/>
    <x v="15"/>
  </r>
  <r>
    <n v="13544.874"/>
    <s v="C004-51965"/>
    <x v="3"/>
    <n v="0"/>
    <s v="So1820-A8263303"/>
    <s v="G0000407"/>
    <d v="2014-11-12T00:00:00"/>
    <x v="0"/>
    <n v="11"/>
    <x v="126"/>
    <x v="1"/>
    <s v="MX"/>
    <x v="15"/>
  </r>
  <r>
    <n v="18064.536"/>
    <s v="C004-51965"/>
    <x v="3"/>
    <n v="30"/>
    <s v="So0010-A8417504"/>
    <s v="G0000410"/>
    <d v="2014-11-18T00:00:00"/>
    <x v="0"/>
    <n v="11"/>
    <x v="126"/>
    <x v="1"/>
    <s v="MX"/>
    <x v="15"/>
  </r>
  <r>
    <n v="19586.657999999999"/>
    <s v="C004-51965"/>
    <x v="3"/>
    <n v="1240"/>
    <s v="So0010-A8453289"/>
    <s v="G0000411"/>
    <d v="2014-11-18T00:00:00"/>
    <x v="0"/>
    <n v="11"/>
    <x v="126"/>
    <x v="1"/>
    <s v="MX"/>
    <x v="15"/>
  </r>
  <r>
    <n v="2517.3960000000002"/>
    <s v="C004-51965"/>
    <x v="3"/>
    <n v="0"/>
    <s v="So1830-A5816489"/>
    <s v="G0000417"/>
    <d v="2014-11-20T00:00:00"/>
    <x v="0"/>
    <n v="11"/>
    <x v="126"/>
    <x v="1"/>
    <s v="MX"/>
    <x v="15"/>
  </r>
  <r>
    <n v="25979.225999999999"/>
    <s v="C004-51965"/>
    <x v="3"/>
    <n v="20300"/>
    <s v="So0010-A9238613"/>
    <s v="G0000420"/>
    <d v="2014-11-27T00:00:00"/>
    <x v="0"/>
    <n v="11"/>
    <x v="126"/>
    <x v="1"/>
    <s v="MX"/>
    <x v="15"/>
  </r>
  <r>
    <n v="26910.870000000003"/>
    <s v="C004-51965"/>
    <x v="3"/>
    <n v="0"/>
    <s v="So1850-A8368839"/>
    <s v="G0000424"/>
    <d v="2014-11-28T00:00:00"/>
    <x v="0"/>
    <n v="11"/>
    <x v="126"/>
    <x v="1"/>
    <s v="MX"/>
    <x v="15"/>
  </r>
  <r>
    <n v="25008.984000000004"/>
    <s v="C004-51965"/>
    <x v="3"/>
    <n v="300"/>
    <s v="So0010-A9026125"/>
    <s v="G0000433"/>
    <d v="2014-11-29T00:00:00"/>
    <x v="0"/>
    <n v="11"/>
    <x v="126"/>
    <x v="1"/>
    <s v="MX"/>
    <x v="15"/>
  </r>
  <r>
    <n v="9213.1200000000008"/>
    <s v="C004-51965"/>
    <x v="3"/>
    <n v="0"/>
    <s v="So1850-A8374732"/>
    <s v="G0000436"/>
    <d v="2014-11-29T00:00:00"/>
    <x v="0"/>
    <n v="11"/>
    <x v="126"/>
    <x v="1"/>
    <s v="MX"/>
    <x v="15"/>
  </r>
  <r>
    <n v="148.09199999999998"/>
    <s v="C004-51965"/>
    <x v="3"/>
    <n v="9"/>
    <s v="So0010-A9658044"/>
    <s v="G0000443"/>
    <d v="2014-12-08T00:00:00"/>
    <x v="0"/>
    <n v="12"/>
    <x v="126"/>
    <x v="1"/>
    <s v="MX"/>
    <x v="15"/>
  </r>
  <r>
    <n v="46227.131999999998"/>
    <s v="C004-51965"/>
    <x v="3"/>
    <n v="245"/>
    <s v="So0010-A9721516"/>
    <s v="G0000444"/>
    <d v="2014-12-08T00:00:00"/>
    <x v="0"/>
    <n v="12"/>
    <x v="126"/>
    <x v="1"/>
    <s v="MX"/>
    <x v="15"/>
  </r>
  <r>
    <n v="89581.296000000002"/>
    <s v="C004-51965"/>
    <x v="3"/>
    <n v="1700"/>
    <s v="So0010-A9554714"/>
    <s v="G0000445"/>
    <d v="2014-12-08T00:00:00"/>
    <x v="0"/>
    <n v="12"/>
    <x v="126"/>
    <x v="1"/>
    <s v="MX"/>
    <x v="15"/>
  </r>
  <r>
    <n v="1176"/>
    <s v="C004-51965"/>
    <x v="3"/>
    <n v="10"/>
    <s v="So0010-A9435237"/>
    <s v="G0000446"/>
    <d v="2014-12-09T00:00:00"/>
    <x v="0"/>
    <n v="12"/>
    <x v="126"/>
    <x v="1"/>
    <s v="MX"/>
    <x v="15"/>
  </r>
  <r>
    <n v="121648.29600000002"/>
    <s v="C004-51965"/>
    <x v="3"/>
    <n v="248"/>
    <s v="So0010-A9663735"/>
    <s v="G0000449"/>
    <d v="2014-12-15T00:00:00"/>
    <x v="0"/>
    <n v="12"/>
    <x v="126"/>
    <x v="1"/>
    <s v="MX"/>
    <x v="15"/>
  </r>
  <r>
    <n v="61437.600000000006"/>
    <s v="C004-51965"/>
    <x v="3"/>
    <n v="500"/>
    <s v="So0010-A9861101"/>
    <s v="G0000456"/>
    <d v="2014-12-30T00:00:00"/>
    <x v="0"/>
    <n v="12"/>
    <x v="126"/>
    <x v="1"/>
    <s v="MX"/>
    <x v="15"/>
  </r>
  <r>
    <n v="92.274000000000001"/>
    <s v="C004-51965"/>
    <x v="3"/>
    <n v="2"/>
    <s v="So0010-A9957694"/>
    <s v="G0000457"/>
    <d v="2014-12-30T00:00:00"/>
    <x v="0"/>
    <n v="12"/>
    <x v="126"/>
    <x v="1"/>
    <s v="MX"/>
    <x v="15"/>
  </r>
  <r>
    <n v="220312.55400000003"/>
    <s v="C004-51965"/>
    <x v="3"/>
    <n v="1500"/>
    <s v="So0020-A0143782"/>
    <s v="G0000459"/>
    <d v="2014-12-30T00:00:00"/>
    <x v="0"/>
    <n v="12"/>
    <x v="126"/>
    <x v="1"/>
    <s v="MX"/>
    <x v="15"/>
  </r>
  <r>
    <n v="4309.9980000000005"/>
    <s v="C004-51965"/>
    <x v="3"/>
    <n v="0"/>
    <s v="So1890-A5884843"/>
    <s v="G0000460"/>
    <d v="2014-12-30T00:00:00"/>
    <x v="0"/>
    <n v="12"/>
    <x v="126"/>
    <x v="1"/>
    <s v="MX"/>
    <x v="15"/>
  </r>
  <r>
    <n v="-4309.9980000000005"/>
    <s v="C004-51965"/>
    <x v="3"/>
    <n v="0"/>
    <s v="SoD-40-A5097659"/>
    <s v="G0000460"/>
    <d v="2014-12-30T00:00:00"/>
    <x v="0"/>
    <n v="12"/>
    <x v="126"/>
    <x v="1"/>
    <s v="MX"/>
    <x v="15"/>
  </r>
  <r>
    <n v="28291.368000000002"/>
    <s v="C004-51965"/>
    <x v="3"/>
    <n v="0"/>
    <s v="So1900-A3264715"/>
    <s v="G0000460"/>
    <d v="2014-12-30T00:00:00"/>
    <x v="0"/>
    <n v="12"/>
    <x v="126"/>
    <x v="1"/>
    <s v="MX"/>
    <x v="15"/>
  </r>
  <r>
    <n v="4309.9980000000005"/>
    <s v="C004-51965"/>
    <x v="3"/>
    <n v="0"/>
    <s v="So1910-A8278073"/>
    <s v="G0000468"/>
    <d v="2015-01-05T00:00:00"/>
    <x v="1"/>
    <n v="1"/>
    <x v="126"/>
    <x v="1"/>
    <s v="MX"/>
    <x v="15"/>
  </r>
  <r>
    <n v="21615.972000000002"/>
    <s v="C004-51965"/>
    <x v="3"/>
    <n v="35"/>
    <s v="So0020-A0275407"/>
    <s v="G0000469"/>
    <d v="2015-01-06T00:00:00"/>
    <x v="1"/>
    <n v="1"/>
    <x v="126"/>
    <x v="1"/>
    <s v="MX"/>
    <x v="15"/>
  </r>
  <r>
    <n v="381817.46400000004"/>
    <s v="C004-51965"/>
    <x v="3"/>
    <n v="5370"/>
    <s v="So0020-A0294347"/>
    <s v="G0000470"/>
    <d v="2015-01-09T00:00:00"/>
    <x v="1"/>
    <n v="1"/>
    <x v="126"/>
    <x v="1"/>
    <s v="MX"/>
    <x v="15"/>
  </r>
  <r>
    <n v="366140.79600000003"/>
    <s v="C004-51965"/>
    <x v="3"/>
    <n v="600"/>
    <s v="So0020-A0385315"/>
    <s v="G0000471"/>
    <d v="2015-01-09T00:00:00"/>
    <x v="1"/>
    <n v="1"/>
    <x v="126"/>
    <x v="1"/>
    <s v="MX"/>
    <x v="15"/>
  </r>
  <r>
    <n v="66633.084000000003"/>
    <s v="C004-51965"/>
    <x v="3"/>
    <n v="102"/>
    <s v="So0020-A0433886"/>
    <s v="G0000472"/>
    <d v="2015-01-09T00:00:00"/>
    <x v="1"/>
    <n v="1"/>
    <x v="126"/>
    <x v="1"/>
    <s v="MX"/>
    <x v="15"/>
  </r>
  <r>
    <n v="6090.8820000000005"/>
    <s v="C004-51965"/>
    <x v="3"/>
    <n v="0"/>
    <s v="So1930-A3266483"/>
    <s v="G0000475"/>
    <d v="2015-01-15T00:00:00"/>
    <x v="1"/>
    <n v="1"/>
    <x v="126"/>
    <x v="1"/>
    <s v="MX"/>
    <x v="15"/>
  </r>
  <r>
    <n v="181555.62599999999"/>
    <s v="C004-51965"/>
    <x v="3"/>
    <n v="300"/>
    <s v="So0020-A0391964"/>
    <s v="G0000477"/>
    <d v="2015-01-15T00:00:00"/>
    <x v="1"/>
    <n v="1"/>
    <x v="126"/>
    <x v="1"/>
    <s v="MX"/>
    <x v="15"/>
  </r>
  <r>
    <n v="4698.8760000000002"/>
    <s v="C004-51965"/>
    <x v="3"/>
    <n v="0"/>
    <s v="So1940-A0776617"/>
    <s v="G0000478"/>
    <d v="2015-01-15T00:00:00"/>
    <x v="1"/>
    <n v="1"/>
    <x v="126"/>
    <x v="1"/>
    <s v="MX"/>
    <x v="15"/>
  </r>
  <r>
    <n v="10622.304"/>
    <s v="C004-51965"/>
    <x v="3"/>
    <n v="2535"/>
    <s v="So0020-A1007459"/>
    <s v="G0000481"/>
    <d v="2015-01-21T00:00:00"/>
    <x v="1"/>
    <n v="1"/>
    <x v="126"/>
    <x v="1"/>
    <s v="MX"/>
    <x v="15"/>
  </r>
  <r>
    <n v="12742.422"/>
    <s v="C004-51965"/>
    <x v="3"/>
    <n v="0"/>
    <s v="So1940-A0802253"/>
    <s v="G0000482"/>
    <d v="2015-01-21T00:00:00"/>
    <x v="1"/>
    <n v="1"/>
    <x v="126"/>
    <x v="1"/>
    <s v="MX"/>
    <x v="15"/>
  </r>
  <r>
    <n v="47275.200000000004"/>
    <s v="C004-51965"/>
    <x v="3"/>
    <n v="500"/>
    <s v="So0020-A0735355"/>
    <s v="G0000483"/>
    <d v="2015-01-21T00:00:00"/>
    <x v="1"/>
    <n v="1"/>
    <x v="126"/>
    <x v="1"/>
    <s v="MX"/>
    <x v="15"/>
  </r>
  <r>
    <n v="189926.43600000002"/>
    <s v="C004-51965"/>
    <x v="3"/>
    <n v="1885"/>
    <s v="So0020-A0666782"/>
    <s v="G0000484"/>
    <d v="2015-01-22T00:00:00"/>
    <x v="1"/>
    <n v="1"/>
    <x v="126"/>
    <x v="1"/>
    <s v="MX"/>
    <x v="15"/>
  </r>
  <r>
    <n v="74238.990000000005"/>
    <s v="C004-51965"/>
    <x v="3"/>
    <n v="1592"/>
    <s v="So0020-A0778062"/>
    <s v="G0000485"/>
    <d v="2015-01-22T00:00:00"/>
    <x v="1"/>
    <n v="1"/>
    <x v="126"/>
    <x v="1"/>
    <s v="MX"/>
    <x v="15"/>
  </r>
  <r>
    <n v="54328.68"/>
    <s v="C004-51965"/>
    <x v="3"/>
    <n v="852"/>
    <s v="So0020-A0958615"/>
    <s v="G0000486"/>
    <d v="2015-01-22T00:00:00"/>
    <x v="1"/>
    <n v="1"/>
    <x v="126"/>
    <x v="1"/>
    <s v="MX"/>
    <x v="15"/>
  </r>
  <r>
    <n v="25686.192000000003"/>
    <s v="C004-51965"/>
    <x v="3"/>
    <n v="560"/>
    <s v="So0020-A1169256"/>
    <s v="G0000501"/>
    <d v="2015-01-30T00:00:00"/>
    <x v="1"/>
    <n v="1"/>
    <x v="126"/>
    <x v="1"/>
    <s v="MX"/>
    <x v="15"/>
  </r>
  <r>
    <n v="49099.637999999999"/>
    <s v="C004-51965"/>
    <x v="3"/>
    <n v="500"/>
    <s v="So0020-A1197077"/>
    <s v="G0000502"/>
    <d v="2015-01-30T00:00:00"/>
    <x v="1"/>
    <n v="1"/>
    <x v="126"/>
    <x v="1"/>
    <s v="MX"/>
    <x v="15"/>
  </r>
  <r>
    <n v="25588.626"/>
    <s v="C004-51965"/>
    <x v="3"/>
    <n v="0"/>
    <s v="So1950-A5831224"/>
    <s v="G0000503"/>
    <d v="2015-01-30T00:00:00"/>
    <x v="1"/>
    <n v="1"/>
    <x v="126"/>
    <x v="1"/>
    <s v="MX"/>
    <x v="15"/>
  </r>
  <r>
    <n v="107445.492"/>
    <s v="C004-51965"/>
    <x v="3"/>
    <n v="750"/>
    <s v="So0020-A1329416"/>
    <s v="G0000508"/>
    <d v="2015-01-30T00:00:00"/>
    <x v="1"/>
    <n v="1"/>
    <x v="126"/>
    <x v="1"/>
    <s v="MX"/>
    <x v="15"/>
  </r>
  <r>
    <n v="44553.599999999999"/>
    <s v="C004-51965"/>
    <x v="3"/>
    <n v="500"/>
    <s v="So0020-A1302855"/>
    <s v="G0000512"/>
    <d v="2015-02-03T00:00:00"/>
    <x v="1"/>
    <n v="2"/>
    <x v="126"/>
    <x v="1"/>
    <s v="MX"/>
    <x v="15"/>
  </r>
  <r>
    <n v="80667.047999999995"/>
    <s v="C004-51965"/>
    <x v="3"/>
    <n v="135"/>
    <s v="So0020-A1593255"/>
    <s v="G0000520"/>
    <d v="2015-02-03T00:00:00"/>
    <x v="1"/>
    <n v="2"/>
    <x v="126"/>
    <x v="1"/>
    <s v="MX"/>
    <x v="15"/>
  </r>
  <r>
    <n v="651886.66200000001"/>
    <s v="C004-51965"/>
    <x v="3"/>
    <n v="4500"/>
    <s v="So0020-A1462070"/>
    <s v="G0000514"/>
    <d v="2015-02-05T00:00:00"/>
    <x v="1"/>
    <n v="2"/>
    <x v="126"/>
    <x v="1"/>
    <s v="MX"/>
    <x v="15"/>
  </r>
  <r>
    <n v="3133.6200000000003"/>
    <s v="C004-51965"/>
    <x v="3"/>
    <n v="0"/>
    <s v="So1950-A5937868"/>
    <s v="G0000516"/>
    <d v="2015-02-05T00:00:00"/>
    <x v="1"/>
    <n v="2"/>
    <x v="126"/>
    <x v="1"/>
    <s v="MX"/>
    <x v="15"/>
  </r>
  <r>
    <n v="3453.7440000000001"/>
    <s v="C004-51965"/>
    <x v="3"/>
    <n v="0"/>
    <s v="So1950-A5952909"/>
    <s v="G0000517"/>
    <d v="2015-02-09T00:00:00"/>
    <x v="1"/>
    <n v="2"/>
    <x v="126"/>
    <x v="1"/>
    <s v="MX"/>
    <x v="15"/>
  </r>
  <r>
    <n v="33212.885999999999"/>
    <s v="C004-51965"/>
    <x v="3"/>
    <n v="200"/>
    <s v="So0020-A1586373"/>
    <s v="G0000519"/>
    <d v="2015-02-13T00:00:00"/>
    <x v="1"/>
    <n v="2"/>
    <x v="126"/>
    <x v="1"/>
    <s v="MX"/>
    <x v="15"/>
  </r>
  <r>
    <n v="72369.402000000002"/>
    <s v="C004-51965"/>
    <x v="3"/>
    <n v="1460"/>
    <s v="So0020-A1613368"/>
    <s v="G0000521"/>
    <d v="2015-02-13T00:00:00"/>
    <x v="1"/>
    <n v="2"/>
    <x v="126"/>
    <x v="1"/>
    <s v="MX"/>
    <x v="15"/>
  </r>
  <r>
    <n v="40320"/>
    <s v="C004-51965"/>
    <x v="3"/>
    <n v="500"/>
    <s v="So0020-A1858063"/>
    <s v="G0000523"/>
    <d v="2015-02-18T00:00:00"/>
    <x v="1"/>
    <n v="2"/>
    <x v="126"/>
    <x v="1"/>
    <s v="MX"/>
    <x v="15"/>
  </r>
  <r>
    <n v="463880.08799999999"/>
    <s v="C004-51965"/>
    <x v="3"/>
    <n v="760"/>
    <s v="So0020-A1807204"/>
    <s v="G0000524"/>
    <d v="2015-02-18T00:00:00"/>
    <x v="1"/>
    <n v="2"/>
    <x v="126"/>
    <x v="1"/>
    <s v="MX"/>
    <x v="15"/>
  </r>
  <r>
    <n v="157777.24200000003"/>
    <s v="C004-51965"/>
    <x v="3"/>
    <n v="2595"/>
    <s v="So0020-A1834252"/>
    <s v="G0000525"/>
    <d v="2015-02-19T00:00:00"/>
    <x v="1"/>
    <n v="2"/>
    <x v="126"/>
    <x v="1"/>
    <s v="MX"/>
    <x v="15"/>
  </r>
  <r>
    <n v="6552"/>
    <s v="C004-51965"/>
    <x v="3"/>
    <n v="0"/>
    <s v="So1950-A5944128"/>
    <s v="G0000527"/>
    <d v="2015-02-19T00:00:00"/>
    <x v="1"/>
    <n v="2"/>
    <x v="126"/>
    <x v="1"/>
    <s v="MX"/>
    <x v="15"/>
  </r>
  <r>
    <n v="25871.243999999999"/>
    <s v="C004-51965"/>
    <x v="3"/>
    <n v="0"/>
    <s v="So1950-A5965342"/>
    <s v="G0000528"/>
    <d v="2015-02-19T00:00:00"/>
    <x v="1"/>
    <n v="2"/>
    <x v="126"/>
    <x v="1"/>
    <s v="MX"/>
    <x v="15"/>
  </r>
  <r>
    <n v="9364.5300000000007"/>
    <s v="C004-51965"/>
    <x v="3"/>
    <n v="0"/>
    <s v="So1950-A5971207"/>
    <s v="G0000529"/>
    <d v="2015-02-19T00:00:00"/>
    <x v="1"/>
    <n v="2"/>
    <x v="126"/>
    <x v="1"/>
    <s v="MX"/>
    <x v="15"/>
  </r>
  <r>
    <n v="35155.932000000001"/>
    <s v="C004-51965"/>
    <x v="3"/>
    <n v="0"/>
    <s v="So1970-A8446576"/>
    <s v="G0000538"/>
    <d v="2015-02-27T00:00:00"/>
    <x v="1"/>
    <n v="2"/>
    <x v="126"/>
    <x v="1"/>
    <s v="MX"/>
    <x v="15"/>
  </r>
  <r>
    <n v="59270.400000000001"/>
    <s v="C004-51965"/>
    <x v="3"/>
    <n v="700"/>
    <s v="So0020-A2963877"/>
    <s v="G0000547"/>
    <d v="2015-02-27T00:00:00"/>
    <x v="1"/>
    <n v="2"/>
    <x v="126"/>
    <x v="1"/>
    <s v="MX"/>
    <x v="15"/>
  </r>
  <r>
    <n v="16934.400000000001"/>
    <s v="C004-51965"/>
    <x v="3"/>
    <n v="200"/>
    <s v="So0020-A3788049"/>
    <s v="G0000548"/>
    <d v="2015-02-27T00:00:00"/>
    <x v="1"/>
    <n v="2"/>
    <x v="126"/>
    <x v="1"/>
    <s v="MX"/>
    <x v="15"/>
  </r>
  <r>
    <n v="192695.87400000001"/>
    <s v="C004-51965"/>
    <x v="3"/>
    <n v="1891"/>
    <s v="So0020-A2995574"/>
    <s v="G0000549"/>
    <d v="2015-02-27T00:00:00"/>
    <x v="1"/>
    <n v="2"/>
    <x v="126"/>
    <x v="1"/>
    <s v="MX"/>
    <x v="15"/>
  </r>
  <r>
    <n v="2973.4320000000002"/>
    <s v="C004-51965"/>
    <x v="3"/>
    <n v="0"/>
    <s v="So1970-A8282123"/>
    <s v="G0000550"/>
    <d v="2015-02-27T00:00:00"/>
    <x v="1"/>
    <n v="2"/>
    <x v="126"/>
    <x v="1"/>
    <s v="MX"/>
    <x v="15"/>
  </r>
  <r>
    <n v="341452.23"/>
    <s v="C004-51965"/>
    <x v="3"/>
    <n v="3328"/>
    <s v="So0020-A2325330"/>
    <s v="G0000551"/>
    <d v="2015-02-27T00:00:00"/>
    <x v="1"/>
    <n v="2"/>
    <x v="126"/>
    <x v="1"/>
    <s v="MX"/>
    <x v="15"/>
  </r>
  <r>
    <n v="101753.988"/>
    <s v="C004-51965"/>
    <x v="3"/>
    <n v="810"/>
    <s v="So0020-A2981842"/>
    <s v="G0000553"/>
    <d v="2015-02-27T00:00:00"/>
    <x v="1"/>
    <n v="2"/>
    <x v="126"/>
    <x v="1"/>
    <s v="MX"/>
    <x v="15"/>
  </r>
  <r>
    <n v="5849.2560000000003"/>
    <s v="C004-51965"/>
    <x v="3"/>
    <n v="0"/>
    <s v="So1970-A8272243"/>
    <s v="G0000555"/>
    <d v="2015-02-27T00:00:00"/>
    <x v="1"/>
    <n v="2"/>
    <x v="126"/>
    <x v="1"/>
    <s v="MX"/>
    <x v="15"/>
  </r>
  <r>
    <n v="247262.44200000001"/>
    <s v="C004-51965"/>
    <x v="3"/>
    <n v="1560"/>
    <s v="So0020-A3326681"/>
    <s v="G0000557"/>
    <d v="2015-02-27T00:00:00"/>
    <x v="1"/>
    <n v="2"/>
    <x v="126"/>
    <x v="1"/>
    <s v="MX"/>
    <x v="15"/>
  </r>
  <r>
    <n v="180116.83199999999"/>
    <s v="C004-51965"/>
    <x v="3"/>
    <n v="295"/>
    <s v="So0020-A3484224"/>
    <s v="G0000558"/>
    <d v="2015-02-27T00:00:00"/>
    <x v="1"/>
    <n v="2"/>
    <x v="126"/>
    <x v="1"/>
    <s v="MX"/>
    <x v="15"/>
  </r>
  <r>
    <n v="3749.2559999999999"/>
    <s v="C004-51965"/>
    <x v="3"/>
    <n v="0"/>
    <s v="So1970-A8267614"/>
    <s v="G0000556"/>
    <d v="2015-02-27T00:00:00"/>
    <x v="1"/>
    <n v="2"/>
    <x v="126"/>
    <x v="1"/>
    <s v="MX"/>
    <x v="15"/>
  </r>
  <r>
    <n v="11187.288"/>
    <s v="C004-51965"/>
    <x v="3"/>
    <n v="0"/>
    <s v="So1990-A3288980"/>
    <s v="G0000566"/>
    <d v="2015-03-05T00:00:00"/>
    <x v="1"/>
    <n v="3"/>
    <x v="126"/>
    <x v="1"/>
    <s v="MX"/>
    <x v="15"/>
  </r>
  <r>
    <n v="12486.642000000002"/>
    <s v="C004-51965"/>
    <x v="3"/>
    <n v="0"/>
    <s v="So1990-A3295962"/>
    <s v="G0000567"/>
    <d v="2015-03-06T00:00:00"/>
    <x v="1"/>
    <n v="3"/>
    <x v="126"/>
    <x v="1"/>
    <s v="MX"/>
    <x v="15"/>
  </r>
  <r>
    <n v="12486.642000000002"/>
    <s v="C004-51965"/>
    <x v="3"/>
    <n v="0"/>
    <s v="So1990-A3306193"/>
    <s v="G0000568"/>
    <d v="2015-03-06T00:00:00"/>
    <x v="1"/>
    <n v="3"/>
    <x v="126"/>
    <x v="1"/>
    <s v="MX"/>
    <x v="15"/>
  </r>
  <r>
    <n v="373802.10000000003"/>
    <s v="C004-51965"/>
    <x v="3"/>
    <n v="6054"/>
    <s v="So0020-A4247546"/>
    <s v="G0000569"/>
    <d v="2015-03-06T00:00:00"/>
    <x v="1"/>
    <n v="3"/>
    <x v="126"/>
    <x v="1"/>
    <s v="MX"/>
    <x v="15"/>
  </r>
  <r>
    <n v="352980.39"/>
    <s v="C004-51965"/>
    <x v="3"/>
    <n v="1610"/>
    <s v="So0020-A4145095"/>
    <s v="G0000572"/>
    <d v="2015-03-12T00:00:00"/>
    <x v="1"/>
    <n v="3"/>
    <x v="126"/>
    <x v="1"/>
    <s v="MX"/>
    <x v="15"/>
  </r>
  <r>
    <n v="618397.37400000007"/>
    <s v="C004-51965"/>
    <x v="3"/>
    <n v="9785"/>
    <s v="So0020-A4557681"/>
    <s v="G0000573"/>
    <d v="2015-03-12T00:00:00"/>
    <x v="1"/>
    <n v="3"/>
    <x v="126"/>
    <x v="1"/>
    <s v="MX"/>
    <x v="15"/>
  </r>
  <r>
    <n v="4803.5820000000003"/>
    <s v="C004-51965"/>
    <x v="3"/>
    <n v="0"/>
    <s v="So1990-A3405128"/>
    <s v="G0000580"/>
    <d v="2015-03-17T00:00:00"/>
    <x v="1"/>
    <n v="3"/>
    <x v="126"/>
    <x v="1"/>
    <s v="MX"/>
    <x v="15"/>
  </r>
  <r>
    <n v="68114.172000000006"/>
    <s v="C004-51965"/>
    <x v="3"/>
    <n v="8700"/>
    <s v="So0020-A5254807"/>
    <s v="G0000581"/>
    <d v="2015-03-20T00:00:00"/>
    <x v="1"/>
    <n v="3"/>
    <x v="126"/>
    <x v="1"/>
    <s v="MX"/>
    <x v="15"/>
  </r>
  <r>
    <n v="2570.4"/>
    <s v="C004-51965"/>
    <x v="3"/>
    <n v="0"/>
    <s v="So1990-A3391686"/>
    <s v="G0000582"/>
    <d v="2015-03-21T00:00:00"/>
    <x v="1"/>
    <n v="3"/>
    <x v="126"/>
    <x v="1"/>
    <s v="MX"/>
    <x v="15"/>
  </r>
  <r>
    <n v="256964.35800000001"/>
    <s v="C004-51965"/>
    <x v="3"/>
    <n v="3000"/>
    <s v="So0020-A5099515"/>
    <s v="G0000583"/>
    <d v="2015-03-30T00:00:00"/>
    <x v="1"/>
    <n v="3"/>
    <x v="126"/>
    <x v="1"/>
    <s v="MX"/>
    <x v="15"/>
  </r>
  <r>
    <n v="26271.504000000001"/>
    <s v="C004-51965"/>
    <x v="3"/>
    <n v="0"/>
    <s v="So1990-A3603075"/>
    <s v="G0000592"/>
    <d v="2015-03-31T00:00:00"/>
    <x v="1"/>
    <n v="3"/>
    <x v="126"/>
    <x v="1"/>
    <s v="MX"/>
    <x v="15"/>
  </r>
  <r>
    <n v="59870.159999999996"/>
    <s v="C004-51965"/>
    <x v="3"/>
    <n v="700"/>
    <s v="So0020-A5025425"/>
    <s v="G0000595"/>
    <d v="2015-03-31T00:00:00"/>
    <x v="1"/>
    <n v="3"/>
    <x v="126"/>
    <x v="1"/>
    <s v="MX"/>
    <x v="15"/>
  </r>
  <r>
    <n v="3758.7900000000004"/>
    <s v="C004-51965"/>
    <x v="3"/>
    <n v="0"/>
    <s v="So1990-A3553226"/>
    <s v="G0000597"/>
    <d v="2015-03-31T00:00:00"/>
    <x v="1"/>
    <n v="3"/>
    <x v="126"/>
    <x v="1"/>
    <s v="MX"/>
    <x v="15"/>
  </r>
  <r>
    <n v="19412.484000000004"/>
    <s v="C004-51965"/>
    <x v="3"/>
    <n v="211"/>
    <s v="So0020-A5505930"/>
    <s v="G0000600"/>
    <d v="2015-04-08T00:00:00"/>
    <x v="1"/>
    <n v="4"/>
    <x v="126"/>
    <x v="1"/>
    <s v="MX"/>
    <x v="15"/>
  </r>
  <r>
    <n v="46821.599999999999"/>
    <s v="C004-51965"/>
    <x v="3"/>
    <n v="500"/>
    <s v="So0020-A5639564"/>
    <s v="G0000601"/>
    <d v="2015-04-08T00:00:00"/>
    <x v="1"/>
    <n v="4"/>
    <x v="126"/>
    <x v="1"/>
    <s v="MX"/>
    <x v="15"/>
  </r>
  <r>
    <n v="124308.66"/>
    <s v="C004-51965"/>
    <x v="3"/>
    <n v="2280"/>
    <s v="So0020-A5697388"/>
    <s v="G0000602"/>
    <d v="2015-04-08T00:00:00"/>
    <x v="1"/>
    <n v="4"/>
    <x v="126"/>
    <x v="1"/>
    <s v="MX"/>
    <x v="15"/>
  </r>
  <r>
    <n v="46821.599999999999"/>
    <s v="C004-51965"/>
    <x v="3"/>
    <n v="500"/>
    <s v="So0020-A6365630"/>
    <s v="G0000619"/>
    <d v="2015-04-20T00:00:00"/>
    <x v="1"/>
    <n v="4"/>
    <x v="126"/>
    <x v="1"/>
    <s v="MX"/>
    <x v="15"/>
  </r>
  <r>
    <n v="13224.75"/>
    <s v="C004-51965"/>
    <x v="3"/>
    <n v="25"/>
    <s v="So0020-A6111063"/>
    <s v="G0000620"/>
    <d v="2015-04-20T00:00:00"/>
    <x v="1"/>
    <n v="4"/>
    <x v="126"/>
    <x v="1"/>
    <s v="MX"/>
    <x v="15"/>
  </r>
  <r>
    <n v="174033.67799999999"/>
    <s v="C004-51965"/>
    <x v="3"/>
    <n v="2618"/>
    <s v="So0020-A6144715"/>
    <s v="G0000621"/>
    <d v="2015-04-20T00:00:00"/>
    <x v="1"/>
    <n v="4"/>
    <x v="126"/>
    <x v="1"/>
    <s v="MX"/>
    <x v="15"/>
  </r>
  <r>
    <n v="17286.948"/>
    <s v="C004-51965"/>
    <x v="3"/>
    <n v="33"/>
    <s v="So0020-A6266649"/>
    <s v="G0000622"/>
    <d v="2015-04-20T00:00:00"/>
    <x v="1"/>
    <n v="4"/>
    <x v="126"/>
    <x v="1"/>
    <s v="MX"/>
    <x v="15"/>
  </r>
  <r>
    <n v="3727.6680000000001"/>
    <s v="C004-51965"/>
    <x v="3"/>
    <n v="0"/>
    <s v="So2000-A0773934"/>
    <s v="G0000623"/>
    <d v="2015-04-20T00:00:00"/>
    <x v="1"/>
    <n v="4"/>
    <x v="126"/>
    <x v="1"/>
    <s v="MX"/>
    <x v="15"/>
  </r>
  <r>
    <n v="15714.678000000002"/>
    <s v="C004-51965"/>
    <x v="3"/>
    <n v="30"/>
    <s v="So0020-A6557697"/>
    <s v="G0000625"/>
    <d v="2015-04-28T00:00:00"/>
    <x v="1"/>
    <n v="4"/>
    <x v="126"/>
    <x v="1"/>
    <s v="MX"/>
    <x v="15"/>
  </r>
  <r>
    <n v="146692.728"/>
    <s v="C004-51965"/>
    <x v="3"/>
    <n v="3206"/>
    <s v="So0020-A6815001"/>
    <s v="G0000626"/>
    <d v="2015-04-29T00:00:00"/>
    <x v="1"/>
    <n v="4"/>
    <x v="126"/>
    <x v="1"/>
    <s v="MX"/>
    <x v="15"/>
  </r>
  <r>
    <n v="26043.948"/>
    <s v="C004-51965"/>
    <x v="3"/>
    <n v="0"/>
    <s v="So2000-A0966430"/>
    <s v="G0000640"/>
    <d v="2015-04-30T00:00:00"/>
    <x v="1"/>
    <n v="4"/>
    <x v="126"/>
    <x v="1"/>
    <s v="MX"/>
    <x v="15"/>
  </r>
  <r>
    <n v="119298.81600000001"/>
    <s v="C004-51965"/>
    <x v="3"/>
    <n v="233018"/>
    <s v="So0020-A7241532"/>
    <s v="G0000641"/>
    <d v="2015-04-30T00:00:00"/>
    <x v="1"/>
    <n v="4"/>
    <x v="126"/>
    <x v="1"/>
    <s v="MX"/>
    <x v="15"/>
  </r>
  <r>
    <n v="79455.180000000008"/>
    <s v="C004-51965"/>
    <x v="3"/>
    <n v="145"/>
    <s v="So0020-A7373456"/>
    <s v="G0000642"/>
    <d v="2015-04-30T00:00:00"/>
    <x v="1"/>
    <n v="4"/>
    <x v="126"/>
    <x v="1"/>
    <s v="MX"/>
    <x v="15"/>
  </r>
  <r>
    <n v="-19412.484000000004"/>
    <s v="C004-51965"/>
    <x v="3"/>
    <n v="-211"/>
    <s v="So0020-A7071980"/>
    <s v="G0000600"/>
    <d v="2015-05-08T00:00:00"/>
    <x v="1"/>
    <n v="5"/>
    <x v="126"/>
    <x v="1"/>
    <s v="MX"/>
    <x v="15"/>
  </r>
  <r>
    <n v="19412.484000000004"/>
    <s v="C004-51965"/>
    <x v="3"/>
    <n v="0"/>
    <s v="So2030-A0762469"/>
    <s v="G0000600"/>
    <d v="2015-05-08T00:00:00"/>
    <x v="1"/>
    <n v="5"/>
    <x v="126"/>
    <x v="1"/>
    <s v="MX"/>
    <x v="15"/>
  </r>
  <r>
    <n v="93609.096000000005"/>
    <s v="C004-51965"/>
    <x v="3"/>
    <n v="1232"/>
    <s v="So0020-A7656021"/>
    <s v="G0000665"/>
    <d v="2015-05-14T00:00:00"/>
    <x v="1"/>
    <n v="5"/>
    <x v="126"/>
    <x v="1"/>
    <s v="MX"/>
    <x v="15"/>
  </r>
  <r>
    <n v="7560"/>
    <s v="C004-51965"/>
    <x v="3"/>
    <n v="100"/>
    <s v="So0020-A8374007"/>
    <s v="G0000666"/>
    <d v="2015-05-18T00:00:00"/>
    <x v="1"/>
    <n v="5"/>
    <x v="126"/>
    <x v="1"/>
    <s v="MX"/>
    <x v="15"/>
  </r>
  <r>
    <n v="219549.91800000001"/>
    <s v="C004-51965"/>
    <x v="3"/>
    <n v="1520"/>
    <s v="So0020-A7684776"/>
    <s v="G0000678"/>
    <d v="2015-05-18T00:00:00"/>
    <x v="1"/>
    <n v="5"/>
    <x v="126"/>
    <x v="1"/>
    <s v="MX"/>
    <x v="15"/>
  </r>
  <r>
    <n v="115038.798"/>
    <s v="C004-51965"/>
    <x v="3"/>
    <n v="1304"/>
    <s v="So0020-A8267747"/>
    <s v="G0000670"/>
    <d v="2015-05-20T00:00:00"/>
    <x v="1"/>
    <n v="5"/>
    <x v="126"/>
    <x v="1"/>
    <s v="MX"/>
    <x v="15"/>
  </r>
  <r>
    <n v="65901.528000000006"/>
    <s v="C004-51965"/>
    <x v="3"/>
    <n v="600"/>
    <s v="So0020-A8298468"/>
    <s v="G0000671"/>
    <d v="2015-05-20T00:00:00"/>
    <x v="1"/>
    <n v="5"/>
    <x v="126"/>
    <x v="1"/>
    <s v="MX"/>
    <x v="15"/>
  </r>
  <r>
    <n v="6284.0820000000003"/>
    <s v="C004-51965"/>
    <x v="3"/>
    <n v="12"/>
    <s v="So0020-A8302163"/>
    <s v="G0000672"/>
    <d v="2015-05-20T00:00:00"/>
    <x v="1"/>
    <n v="5"/>
    <x v="126"/>
    <x v="1"/>
    <s v="MX"/>
    <x v="15"/>
  </r>
  <r>
    <n v="1893.2339999999999"/>
    <s v="C004-51965"/>
    <x v="3"/>
    <n v="0"/>
    <s v="So2000-A8261279"/>
    <s v="G0000673"/>
    <d v="2015-05-20T00:00:00"/>
    <x v="1"/>
    <n v="5"/>
    <x v="126"/>
    <x v="1"/>
    <s v="MX"/>
    <x v="15"/>
  </r>
  <r>
    <n v="97367.256000000008"/>
    <s v="C004-51965"/>
    <x v="3"/>
    <n v="486"/>
    <s v="So0020-A8466092"/>
    <s v="G0000679"/>
    <d v="2015-05-20T00:00:00"/>
    <x v="1"/>
    <n v="5"/>
    <x v="126"/>
    <x v="1"/>
    <s v="MX"/>
    <x v="15"/>
  </r>
  <r>
    <n v="2963.6040000000003"/>
    <s v="C004-51965"/>
    <x v="3"/>
    <n v="15"/>
    <s v="So0020-A8985693"/>
    <s v="G0000680"/>
    <d v="2015-05-20T00:00:00"/>
    <x v="1"/>
    <n v="5"/>
    <x v="126"/>
    <x v="1"/>
    <s v="MX"/>
    <x v="15"/>
  </r>
  <r>
    <n v="19133.058000000001"/>
    <s v="C004-51965"/>
    <x v="3"/>
    <n v="100"/>
    <s v="So0020-A8898325"/>
    <s v="G0000681"/>
    <d v="2015-05-20T00:00:00"/>
    <x v="1"/>
    <n v="5"/>
    <x v="126"/>
    <x v="1"/>
    <s v="MX"/>
    <x v="15"/>
  </r>
  <r>
    <n v="1199.5200000000002"/>
    <s v="C004-51965"/>
    <x v="3"/>
    <n v="0"/>
    <s v="So2020-A3277292"/>
    <s v="G0000132"/>
    <d v="2015-05-29T00:00:00"/>
    <x v="1"/>
    <n v="5"/>
    <x v="126"/>
    <x v="1"/>
    <s v="MX"/>
    <x v="15"/>
  </r>
  <r>
    <n v="1899.912"/>
    <s v="C004-51965"/>
    <x v="3"/>
    <n v="55"/>
    <s v="So0020-A9501792"/>
    <s v="G0000133"/>
    <d v="2015-05-29T00:00:00"/>
    <x v="1"/>
    <n v="5"/>
    <x v="126"/>
    <x v="1"/>
    <s v="MX"/>
    <x v="15"/>
  </r>
  <r>
    <n v="652.68000000000006"/>
    <s v="C004-51965"/>
    <x v="3"/>
    <n v="2000"/>
    <s v="So0020-A9636452"/>
    <s v="G0000134"/>
    <d v="2015-05-29T00:00:00"/>
    <x v="1"/>
    <n v="5"/>
    <x v="126"/>
    <x v="1"/>
    <s v="MX"/>
    <x v="15"/>
  </r>
  <r>
    <n v="1619.856"/>
    <s v="C004-51965"/>
    <x v="3"/>
    <n v="4"/>
    <s v="So0020-A9769354"/>
    <s v="G0000135"/>
    <d v="2015-05-29T00:00:00"/>
    <x v="1"/>
    <n v="5"/>
    <x v="126"/>
    <x v="1"/>
    <s v="MX"/>
    <x v="15"/>
  </r>
  <r>
    <n v="2600.7240000000002"/>
    <s v="C004-51965"/>
    <x v="3"/>
    <n v="335"/>
    <s v="So0020-A9747143"/>
    <s v="G0000136"/>
    <d v="2015-05-29T00:00:00"/>
    <x v="1"/>
    <n v="5"/>
    <x v="126"/>
    <x v="1"/>
    <s v="MX"/>
    <x v="15"/>
  </r>
  <r>
    <n v="64459.584000000003"/>
    <s v="C004-51965"/>
    <x v="3"/>
    <n v="600"/>
    <s v="So0020-A9754117"/>
    <s v="G0000137"/>
    <d v="2015-05-29T00:00:00"/>
    <x v="1"/>
    <n v="5"/>
    <x v="126"/>
    <x v="1"/>
    <s v="MX"/>
    <x v="15"/>
  </r>
  <r>
    <n v="31397.184000000005"/>
    <s v="C004-51965"/>
    <x v="3"/>
    <n v="0"/>
    <s v="So2020-A3304935"/>
    <s v="G0000688"/>
    <d v="2015-05-29T00:00:00"/>
    <x v="1"/>
    <n v="5"/>
    <x v="126"/>
    <x v="1"/>
    <s v="MX"/>
    <x v="15"/>
  </r>
  <r>
    <n v="11499.432000000001"/>
    <s v="C004-51965"/>
    <x v="3"/>
    <n v="260"/>
    <s v="So0020-A9061862"/>
    <s v="G0000693"/>
    <d v="2015-06-03T00:00:00"/>
    <x v="1"/>
    <n v="6"/>
    <x v="126"/>
    <x v="1"/>
    <s v="MX"/>
    <x v="15"/>
  </r>
  <r>
    <n v="1404.9839999999999"/>
    <s v="C004-51965"/>
    <x v="3"/>
    <n v="50"/>
    <s v="So0020-A9487322"/>
    <s v="G0000694"/>
    <d v="2015-06-03T00:00:00"/>
    <x v="1"/>
    <n v="6"/>
    <x v="126"/>
    <x v="1"/>
    <s v="MX"/>
    <x v="15"/>
  </r>
  <r>
    <n v="126600.22200000001"/>
    <s v="C004-51965"/>
    <x v="3"/>
    <n v="3290"/>
    <s v="So0030-A0115941"/>
    <s v="G0000695"/>
    <d v="2015-06-03T00:00:00"/>
    <x v="1"/>
    <n v="6"/>
    <x v="126"/>
    <x v="1"/>
    <s v="MX"/>
    <x v="15"/>
  </r>
  <r>
    <n v="14112"/>
    <s v="C004-51965"/>
    <x v="3"/>
    <n v="200"/>
    <s v="So0020-A9611093"/>
    <s v="G0000696"/>
    <d v="2015-06-03T00:00:00"/>
    <x v="1"/>
    <n v="6"/>
    <x v="126"/>
    <x v="1"/>
    <s v="MX"/>
    <x v="15"/>
  </r>
  <r>
    <n v="306781.77600000001"/>
    <s v="C004-51965"/>
    <x v="3"/>
    <n v="3050"/>
    <s v="So0030-A0992829"/>
    <s v="G0000701"/>
    <d v="2015-06-12T00:00:00"/>
    <x v="1"/>
    <n v="6"/>
    <x v="126"/>
    <x v="1"/>
    <s v="MX"/>
    <x v="15"/>
  </r>
  <r>
    <n v="49392"/>
    <s v="C004-51965"/>
    <x v="3"/>
    <n v="700"/>
    <s v="So0030-A0525393"/>
    <s v="G0000703"/>
    <d v="2015-06-22T00:00:00"/>
    <x v="1"/>
    <n v="6"/>
    <x v="126"/>
    <x v="1"/>
    <s v="MX"/>
    <x v="15"/>
  </r>
  <r>
    <n v="22354.626"/>
    <s v="C004-51965"/>
    <x v="3"/>
    <n v="1190"/>
    <s v="So0030-A0559480"/>
    <s v="G0000704"/>
    <d v="2015-06-22T00:00:00"/>
    <x v="1"/>
    <n v="6"/>
    <x v="126"/>
    <x v="1"/>
    <s v="MX"/>
    <x v="15"/>
  </r>
  <r>
    <n v="7257.18"/>
    <s v="C004-51965"/>
    <x v="3"/>
    <n v="270"/>
    <s v="So0030-A1778950"/>
    <s v="G0000725"/>
    <d v="2015-06-24T00:00:00"/>
    <x v="1"/>
    <n v="6"/>
    <x v="126"/>
    <x v="1"/>
    <s v="MX"/>
    <x v="15"/>
  </r>
  <r>
    <n v="228188.52"/>
    <s v="C004-51965"/>
    <x v="3"/>
    <n v="1400"/>
    <s v="So0000-A7906471"/>
    <s v="G0000726"/>
    <d v="2015-06-24T00:00:00"/>
    <x v="1"/>
    <n v="6"/>
    <x v="126"/>
    <x v="1"/>
    <s v="MX"/>
    <x v="15"/>
  </r>
  <r>
    <n v="7056"/>
    <s v="C004-51965"/>
    <x v="3"/>
    <n v="100"/>
    <s v="So0030-A2188840"/>
    <s v="G0000728"/>
    <d v="2015-06-24T00:00:00"/>
    <x v="1"/>
    <n v="6"/>
    <x v="126"/>
    <x v="1"/>
    <s v="MX"/>
    <x v="15"/>
  </r>
  <r>
    <n v="2111.6759999999999"/>
    <s v="C004-51965"/>
    <x v="3"/>
    <n v="0"/>
    <s v="So2050-A3285220"/>
    <s v="G0000731"/>
    <d v="2015-06-24T00:00:00"/>
    <x v="1"/>
    <n v="6"/>
    <x v="126"/>
    <x v="1"/>
    <s v="MX"/>
    <x v="15"/>
  </r>
  <r>
    <n v="228188.52"/>
    <s v="C004-51965"/>
    <x v="3"/>
    <n v="1400"/>
    <s v="So0030-A1423809"/>
    <s v="G0000736"/>
    <d v="2015-06-24T00:00:00"/>
    <x v="1"/>
    <n v="6"/>
    <x v="126"/>
    <x v="1"/>
    <s v="MX"/>
    <x v="15"/>
  </r>
  <r>
    <n v="-228188.52"/>
    <s v="C004-51965"/>
    <x v="3"/>
    <n v="-1400"/>
    <s v="So0000-A7899612"/>
    <s v="G0000736"/>
    <d v="2015-06-24T00:00:00"/>
    <x v="1"/>
    <n v="6"/>
    <x v="126"/>
    <x v="1"/>
    <s v="MX"/>
    <x v="15"/>
  </r>
  <r>
    <n v="55.44"/>
    <s v="C004-51965"/>
    <x v="3"/>
    <n v="4"/>
    <s v="So0030-A0966552"/>
    <s v="G0000734"/>
    <d v="2015-06-25T00:00:00"/>
    <x v="1"/>
    <n v="6"/>
    <x v="126"/>
    <x v="1"/>
    <s v="MX"/>
    <x v="15"/>
  </r>
  <r>
    <n v="35711.423999999999"/>
    <s v="C004-51965"/>
    <x v="3"/>
    <n v="468"/>
    <s v="So0030-A1205700"/>
    <s v="G0000735"/>
    <d v="2015-06-26T00:00:00"/>
    <x v="1"/>
    <n v="6"/>
    <x v="126"/>
    <x v="1"/>
    <s v="MX"/>
    <x v="15"/>
  </r>
  <r>
    <n v="472401.21600000001"/>
    <s v="C004-51965"/>
    <x v="3"/>
    <n v="4884"/>
    <s v="So0030-A1257360"/>
    <s v="G0000736"/>
    <d v="2015-06-26T00:00:00"/>
    <x v="1"/>
    <n v="6"/>
    <x v="126"/>
    <x v="1"/>
    <s v="MX"/>
    <x v="15"/>
  </r>
  <r>
    <n v="53705.526000000005"/>
    <s v="C004-51965"/>
    <x v="3"/>
    <n v="28"/>
    <s v="So0030-A1509410"/>
    <s v="G0000737"/>
    <d v="2015-06-26T00:00:00"/>
    <x v="1"/>
    <n v="6"/>
    <x v="126"/>
    <x v="1"/>
    <s v="MX"/>
    <x v="15"/>
  </r>
  <r>
    <n v="35043.581999999995"/>
    <s v="C004-51965"/>
    <x v="3"/>
    <n v="0"/>
    <s v="So2050-A3373048"/>
    <s v="G0000743"/>
    <d v="2015-06-30T00:00:00"/>
    <x v="1"/>
    <n v="6"/>
    <x v="126"/>
    <x v="1"/>
    <s v="MX"/>
    <x v="15"/>
  </r>
  <r>
    <n v="4141.0740000000005"/>
    <s v="C004-51965"/>
    <x v="3"/>
    <n v="22"/>
    <s v="So0030-A1679631"/>
    <s v="G0000747"/>
    <d v="2015-06-30T00:00:00"/>
    <x v="1"/>
    <n v="6"/>
    <x v="126"/>
    <x v="1"/>
    <s v="MX"/>
    <x v="15"/>
  </r>
  <r>
    <n v="5201.1960000000008"/>
    <s v="C004-51965"/>
    <x v="3"/>
    <n v="0"/>
    <s v="So2050-A3363066"/>
    <s v="G0000749"/>
    <d v="2015-06-30T00:00:00"/>
    <x v="1"/>
    <n v="6"/>
    <x v="126"/>
    <x v="1"/>
    <s v="MX"/>
    <x v="15"/>
  </r>
  <r>
    <n v="7533.8760000000002"/>
    <s v="C004-51965"/>
    <x v="3"/>
    <n v="12000"/>
    <s v="So0030-A1937828"/>
    <s v="G0000750"/>
    <d v="2015-06-30T00:00:00"/>
    <x v="1"/>
    <n v="6"/>
    <x v="126"/>
    <x v="1"/>
    <s v="MX"/>
    <x v="15"/>
  </r>
  <r>
    <n v="44527.056000000004"/>
    <s v="C004-51965"/>
    <x v="3"/>
    <n v="60"/>
    <s v="So0030-A2142316"/>
    <s v="G0000751"/>
    <d v="2015-06-30T00:00:00"/>
    <x v="1"/>
    <n v="6"/>
    <x v="126"/>
    <x v="1"/>
    <s v="MX"/>
    <x v="15"/>
  </r>
  <r>
    <n v="784.77"/>
    <s v="C004-51965"/>
    <x v="3"/>
    <n v="27"/>
    <s v="So0030-A2163873"/>
    <s v="G0000752"/>
    <d v="2015-06-30T00:00:00"/>
    <x v="1"/>
    <n v="6"/>
    <x v="126"/>
    <x v="1"/>
    <s v="MX"/>
    <x v="15"/>
  </r>
  <r>
    <n v="565.78200000000004"/>
    <s v="C004-51965"/>
    <x v="3"/>
    <n v="292"/>
    <s v="So0030-A2197973"/>
    <s v="G0000753"/>
    <d v="2015-06-30T00:00:00"/>
    <x v="1"/>
    <n v="6"/>
    <x v="126"/>
    <x v="1"/>
    <s v="MX"/>
    <x v="15"/>
  </r>
  <r>
    <n v="6569.43"/>
    <s v="C004-51965"/>
    <x v="3"/>
    <n v="30"/>
    <s v="So0030-A2218026"/>
    <s v="G0000754"/>
    <d v="2015-06-30T00:00:00"/>
    <x v="1"/>
    <n v="6"/>
    <x v="126"/>
    <x v="1"/>
    <s v="MX"/>
    <x v="15"/>
  </r>
  <r>
    <n v="8421.7560000000012"/>
    <s v="C004-51965"/>
    <x v="3"/>
    <n v="0"/>
    <s v="So2060-A0817678"/>
    <s v="G0000755"/>
    <d v="2015-06-30T00:00:00"/>
    <x v="1"/>
    <n v="6"/>
    <x v="126"/>
    <x v="1"/>
    <s v="MX"/>
    <x v="15"/>
  </r>
  <r>
    <n v="-8421.7560000000012"/>
    <s v="C004-51965"/>
    <x v="3"/>
    <n v="0"/>
    <s v="SoD-40-A9112169"/>
    <s v="G0000755"/>
    <d v="2015-06-30T00:00:00"/>
    <x v="1"/>
    <n v="6"/>
    <x v="126"/>
    <x v="1"/>
    <s v="MX"/>
    <x v="15"/>
  </r>
  <r>
    <n v="8194.3260000000009"/>
    <s v="C004-51965"/>
    <x v="3"/>
    <n v="0"/>
    <s v="So2060-A0852714"/>
    <s v="G0000755"/>
    <d v="2015-06-30T00:00:00"/>
    <x v="1"/>
    <n v="6"/>
    <x v="126"/>
    <x v="1"/>
    <s v="MX"/>
    <x v="15"/>
  </r>
  <r>
    <n v="1079.5680000000002"/>
    <s v="C004-51965"/>
    <x v="3"/>
    <n v="8"/>
    <s v="So0030-A2361507"/>
    <s v="G0000759"/>
    <d v="2015-06-30T00:00:00"/>
    <x v="1"/>
    <n v="6"/>
    <x v="126"/>
    <x v="1"/>
    <s v="MX"/>
    <x v="15"/>
  </r>
  <r>
    <n v="30.786000000000001"/>
    <s v="C004-51965"/>
    <x v="3"/>
    <n v="1"/>
    <s v="So0030-A2348235"/>
    <s v="G0000760"/>
    <d v="2015-06-30T00:00:00"/>
    <x v="1"/>
    <n v="6"/>
    <x v="126"/>
    <x v="1"/>
    <s v="MX"/>
    <x v="15"/>
  </r>
  <r>
    <n v="251.70600000000002"/>
    <s v="C004-51965"/>
    <x v="3"/>
    <n v="5"/>
    <s v="So0030-A2372151"/>
    <s v="G0000761"/>
    <d v="2015-06-30T00:00:00"/>
    <x v="1"/>
    <n v="6"/>
    <x v="126"/>
    <x v="1"/>
    <s v="MX"/>
    <x v="15"/>
  </r>
  <r>
    <n v="2427.7260000000001"/>
    <s v="C004-51965"/>
    <x v="3"/>
    <n v="60"/>
    <s v="So0030-A2425114"/>
    <s v="G0000762"/>
    <d v="2015-06-30T00:00:00"/>
    <x v="1"/>
    <n v="6"/>
    <x v="126"/>
    <x v="1"/>
    <s v="MX"/>
    <x v="15"/>
  </r>
  <r>
    <n v="26157.600000000002"/>
    <s v="C004-51965"/>
    <x v="3"/>
    <n v="300"/>
    <s v="So0030-A4638654"/>
    <s v="G0000765"/>
    <d v="2015-07-14T00:00:00"/>
    <x v="1"/>
    <n v="7"/>
    <x v="126"/>
    <x v="1"/>
    <s v="MX"/>
    <x v="15"/>
  </r>
  <r>
    <n v="762.25800000000004"/>
    <s v="C004-51965"/>
    <x v="3"/>
    <n v="0"/>
    <s v="So2060-A8288348"/>
    <s v="G0000770"/>
    <d v="2015-07-20T00:00:00"/>
    <x v="1"/>
    <n v="7"/>
    <x v="126"/>
    <x v="1"/>
    <s v="MX"/>
    <x v="15"/>
  </r>
  <r>
    <n v="17438.400000000001"/>
    <s v="C004-51965"/>
    <x v="3"/>
    <n v="200"/>
    <s v="So0030-A3625871"/>
    <s v="G0000773"/>
    <d v="2015-07-27T00:00:00"/>
    <x v="1"/>
    <n v="7"/>
    <x v="126"/>
    <x v="1"/>
    <s v="MX"/>
    <x v="15"/>
  </r>
  <r>
    <n v="21148.764000000003"/>
    <s v="C004-51965"/>
    <x v="3"/>
    <n v="114"/>
    <s v="So0030-A3366907"/>
    <s v="G0000774"/>
    <d v="2015-07-27T00:00:00"/>
    <x v="1"/>
    <n v="7"/>
    <x v="126"/>
    <x v="1"/>
    <s v="MX"/>
    <x v="15"/>
  </r>
  <r>
    <n v="100.80000000000001"/>
    <s v="C004-51965"/>
    <x v="3"/>
    <n v="4"/>
    <s v="So0030-A3916153"/>
    <s v="G0000776"/>
    <d v="2015-07-31T00:00:00"/>
    <x v="1"/>
    <n v="7"/>
    <x v="126"/>
    <x v="1"/>
    <s v="MX"/>
    <x v="15"/>
  </r>
  <r>
    <n v="640.54200000000003"/>
    <s v="C004-51965"/>
    <x v="3"/>
    <n v="0"/>
    <s v="So2080-A3268685"/>
    <s v="G0000777"/>
    <d v="2015-07-31T00:00:00"/>
    <x v="1"/>
    <n v="7"/>
    <x v="126"/>
    <x v="1"/>
    <s v="MX"/>
    <x v="15"/>
  </r>
  <r>
    <n v="750.87600000000009"/>
    <s v="C004-51965"/>
    <x v="3"/>
    <n v="0"/>
    <s v="So2080-A3401684"/>
    <s v="G0000779"/>
    <d v="2015-07-31T00:00:00"/>
    <x v="1"/>
    <n v="7"/>
    <x v="126"/>
    <x v="1"/>
    <s v="MX"/>
    <x v="15"/>
  </r>
  <r>
    <n v="27871.032000000003"/>
    <s v="C004-51965"/>
    <x v="3"/>
    <n v="0"/>
    <s v="So2090-A0793838"/>
    <s v="G0000785"/>
    <d v="2015-07-31T00:00:00"/>
    <x v="1"/>
    <n v="7"/>
    <x v="126"/>
    <x v="1"/>
    <s v="MX"/>
    <x v="15"/>
  </r>
  <r>
    <n v="45020.976000000002"/>
    <s v="C004-51965"/>
    <x v="3"/>
    <n v="100"/>
    <s v="So0030-A4338409"/>
    <s v="G0000789"/>
    <d v="2015-07-31T00:00:00"/>
    <x v="1"/>
    <n v="7"/>
    <x v="126"/>
    <x v="1"/>
    <s v="MX"/>
    <x v="15"/>
  </r>
  <r>
    <n v="247.04400000000001"/>
    <s v="C004-51965"/>
    <x v="3"/>
    <n v="1"/>
    <s v="So0030-A4341606"/>
    <s v="G0000790"/>
    <d v="2015-07-31T00:00:00"/>
    <x v="1"/>
    <n v="7"/>
    <x v="126"/>
    <x v="1"/>
    <s v="MX"/>
    <x v="15"/>
  </r>
  <r>
    <n v="-247.04400000000001"/>
    <s v="C004-51965"/>
    <x v="3"/>
    <n v="-1"/>
    <s v="So0030-A4585062"/>
    <s v="G0000790"/>
    <d v="2015-07-31T00:00:00"/>
    <x v="1"/>
    <n v="7"/>
    <x v="126"/>
    <x v="1"/>
    <s v="MX"/>
    <x v="15"/>
  </r>
  <r>
    <n v="247.04400000000001"/>
    <s v="C004-51965"/>
    <x v="3"/>
    <n v="1"/>
    <s v="So0030-A4571622"/>
    <s v="G0000790"/>
    <d v="2015-07-31T00:00:00"/>
    <x v="1"/>
    <n v="7"/>
    <x v="126"/>
    <x v="1"/>
    <s v="MX"/>
    <x v="15"/>
  </r>
  <r>
    <n v="1631.6160000000002"/>
    <s v="C004-51965"/>
    <x v="3"/>
    <n v="10"/>
    <s v="So0030-A4555046"/>
    <s v="G0000792"/>
    <d v="2015-07-31T00:00:00"/>
    <x v="1"/>
    <n v="7"/>
    <x v="126"/>
    <x v="1"/>
    <s v="MX"/>
    <x v="15"/>
  </r>
  <r>
    <n v="1616.8319999999999"/>
    <s v="C004-51965"/>
    <x v="3"/>
    <n v="0"/>
    <s v="So2090-A0783318"/>
    <s v="G0000794"/>
    <d v="2015-07-31T00:00:00"/>
    <x v="1"/>
    <n v="7"/>
    <x v="126"/>
    <x v="1"/>
    <s v="MX"/>
    <x v="15"/>
  </r>
  <r>
    <n v="2009.742"/>
    <s v="C004-51965"/>
    <x v="3"/>
    <n v="5"/>
    <s v="So0030-A4592153"/>
    <s v="G0000795"/>
    <d v="2015-07-31T00:00:00"/>
    <x v="1"/>
    <n v="7"/>
    <x v="126"/>
    <x v="1"/>
    <s v="MX"/>
    <x v="15"/>
  </r>
  <r>
    <n v="298833.99"/>
    <s v="C004-51965"/>
    <x v="3"/>
    <n v="4000"/>
    <s v="So0030-A5428814"/>
    <s v="G0000798"/>
    <d v="2015-08-01T00:00:00"/>
    <x v="1"/>
    <n v="8"/>
    <x v="126"/>
    <x v="1"/>
    <s v="MX"/>
    <x v="15"/>
  </r>
  <r>
    <n v="203.91"/>
    <s v="C004-51965"/>
    <x v="3"/>
    <n v="1"/>
    <s v="So0030-A5432135"/>
    <s v="G0000799"/>
    <d v="2015-08-01T00:00:00"/>
    <x v="1"/>
    <n v="8"/>
    <x v="126"/>
    <x v="1"/>
    <s v="MX"/>
    <x v="15"/>
  </r>
  <r>
    <n v="117.17999999999999"/>
    <s v="C004-51965"/>
    <x v="3"/>
    <n v="2"/>
    <s v="So0030-A5445932"/>
    <s v="G0000800"/>
    <d v="2015-08-01T00:00:00"/>
    <x v="1"/>
    <n v="8"/>
    <x v="126"/>
    <x v="1"/>
    <s v="MX"/>
    <x v="15"/>
  </r>
  <r>
    <n v="219924.01200000002"/>
    <s v="C004-51965"/>
    <x v="3"/>
    <n v="2005"/>
    <s v="So0030-A5376343"/>
    <s v="G0000801"/>
    <d v="2015-08-01T00:00:00"/>
    <x v="1"/>
    <n v="8"/>
    <x v="126"/>
    <x v="1"/>
    <s v="MX"/>
    <x v="15"/>
  </r>
  <r>
    <n v="23453.052000000003"/>
    <s v="C004-51965"/>
    <x v="3"/>
    <n v="165"/>
    <s v="So0030-A5491578"/>
    <s v="G0000802"/>
    <d v="2015-08-02T00:00:00"/>
    <x v="1"/>
    <n v="8"/>
    <x v="126"/>
    <x v="1"/>
    <s v="MX"/>
    <x v="15"/>
  </r>
  <r>
    <n v="15504.804"/>
    <s v="C004-51965"/>
    <x v="3"/>
    <n v="40"/>
    <s v="So0030-A5502245"/>
    <s v="G0000803"/>
    <d v="2015-08-03T00:00:00"/>
    <x v="1"/>
    <n v="8"/>
    <x v="126"/>
    <x v="1"/>
    <s v="MX"/>
    <x v="15"/>
  </r>
  <r>
    <n v="20695.542000000001"/>
    <s v="C004-51965"/>
    <x v="3"/>
    <n v="330"/>
    <s v="So0030-A5515982"/>
    <s v="G0000804"/>
    <d v="2015-08-03T00:00:00"/>
    <x v="1"/>
    <n v="8"/>
    <x v="126"/>
    <x v="1"/>
    <s v="MX"/>
    <x v="15"/>
  </r>
  <r>
    <n v="398.202"/>
    <s v="C004-51965"/>
    <x v="3"/>
    <n v="2"/>
    <s v="So0030-A5795010"/>
    <s v="G0000805"/>
    <d v="2015-08-04T00:00:00"/>
    <x v="1"/>
    <n v="8"/>
    <x v="126"/>
    <x v="1"/>
    <s v="MX"/>
    <x v="15"/>
  </r>
  <r>
    <n v="480.06"/>
    <s v="C004-51965"/>
    <x v="3"/>
    <n v="4"/>
    <s v="So0030-A5852647"/>
    <s v="G0000806"/>
    <d v="2015-08-04T00:00:00"/>
    <x v="1"/>
    <n v="8"/>
    <x v="126"/>
    <x v="1"/>
    <s v="MX"/>
    <x v="15"/>
  </r>
  <r>
    <n v="118542.732"/>
    <s v="C004-51965"/>
    <x v="3"/>
    <n v="400"/>
    <s v="So0030-A5887432"/>
    <s v="G0000808"/>
    <d v="2015-08-21T00:00:00"/>
    <x v="1"/>
    <n v="8"/>
    <x v="126"/>
    <x v="1"/>
    <s v="MX"/>
    <x v="15"/>
  </r>
  <r>
    <n v="62054.495999999999"/>
    <s v="C004-51965"/>
    <x v="3"/>
    <n v="48"/>
    <s v="So0030-A5873989"/>
    <s v="G0000809"/>
    <d v="2015-08-21T00:00:00"/>
    <x v="1"/>
    <n v="8"/>
    <x v="126"/>
    <x v="1"/>
    <s v="MX"/>
    <x v="15"/>
  </r>
  <r>
    <n v="21484.806"/>
    <s v="C004-51965"/>
    <x v="3"/>
    <n v="30"/>
    <s v="So0030-A5906399"/>
    <s v="G0000810"/>
    <d v="2015-08-21T00:00:00"/>
    <x v="1"/>
    <n v="8"/>
    <x v="126"/>
    <x v="1"/>
    <s v="MX"/>
    <x v="15"/>
  </r>
  <r>
    <n v="100.80000000000001"/>
    <s v="C004-51965"/>
    <x v="3"/>
    <n v="5"/>
    <s v="So0030-A5912868"/>
    <s v="G0000811"/>
    <d v="2015-08-21T00:00:00"/>
    <x v="1"/>
    <n v="8"/>
    <x v="126"/>
    <x v="1"/>
    <s v="MX"/>
    <x v="15"/>
  </r>
  <r>
    <n v="99.245999999999995"/>
    <s v="C004-51965"/>
    <x v="3"/>
    <n v="144"/>
    <s v="So0030-A5938491"/>
    <s v="G0000812"/>
    <d v="2015-08-21T00:00:00"/>
    <x v="1"/>
    <n v="8"/>
    <x v="126"/>
    <x v="1"/>
    <s v="MX"/>
    <x v="15"/>
  </r>
  <r>
    <n v="3719.2260000000001"/>
    <s v="C004-51965"/>
    <x v="3"/>
    <n v="20"/>
    <s v="So0030-A5942324"/>
    <s v="G0000813"/>
    <d v="2015-08-21T00:00:00"/>
    <x v="1"/>
    <n v="8"/>
    <x v="126"/>
    <x v="1"/>
    <s v="MX"/>
    <x v="15"/>
  </r>
  <r>
    <n v="507844.97400000005"/>
    <s v="C004-51965"/>
    <x v="3"/>
    <n v="7533"/>
    <s v="So0030-A5991831"/>
    <s v="G0000814"/>
    <d v="2015-08-21T00:00:00"/>
    <x v="1"/>
    <n v="8"/>
    <x v="126"/>
    <x v="1"/>
    <s v="MX"/>
    <x v="15"/>
  </r>
  <r>
    <n v="1078.5600000000002"/>
    <s v="C004-51965"/>
    <x v="3"/>
    <n v="0"/>
    <s v="So2110-A3274015"/>
    <s v="G0000815"/>
    <d v="2015-08-21T00:00:00"/>
    <x v="1"/>
    <n v="8"/>
    <x v="126"/>
    <x v="1"/>
    <s v="MX"/>
    <x v="15"/>
  </r>
  <r>
    <n v="1512"/>
    <s v="C004-51965"/>
    <x v="3"/>
    <n v="0"/>
    <s v="So2110-A3285342"/>
    <s v="G0000827"/>
    <d v="2015-08-21T00:00:00"/>
    <x v="1"/>
    <n v="8"/>
    <x v="126"/>
    <x v="1"/>
    <s v="MX"/>
    <x v="15"/>
  </r>
  <r>
    <n v="46827.648000000001"/>
    <s v="C004-51965"/>
    <x v="3"/>
    <n v="1000"/>
    <s v="So0030-A5484819"/>
    <s v="G0000835"/>
    <d v="2015-08-21T00:00:00"/>
    <x v="1"/>
    <n v="8"/>
    <x v="126"/>
    <x v="1"/>
    <s v="MX"/>
    <x v="15"/>
  </r>
  <r>
    <n v="1078.5600000000002"/>
    <s v="C004-51965"/>
    <x v="3"/>
    <n v="0"/>
    <s v="So2110-A3264502"/>
    <s v="G0000815"/>
    <d v="2015-08-21T00:00:00"/>
    <x v="1"/>
    <n v="8"/>
    <x v="126"/>
    <x v="1"/>
    <s v="MX"/>
    <x v="15"/>
  </r>
  <r>
    <n v="-1078.5600000000002"/>
    <s v="C004-51965"/>
    <x v="3"/>
    <n v="0"/>
    <s v="SoD-40-A9583565"/>
    <s v="G0000815"/>
    <d v="2015-08-21T00:00:00"/>
    <x v="1"/>
    <n v="8"/>
    <x v="126"/>
    <x v="1"/>
    <s v="MX"/>
    <x v="15"/>
  </r>
  <r>
    <n v="27503.7"/>
    <s v="C004-51965"/>
    <x v="3"/>
    <n v="0"/>
    <s v="So2110-A3645388"/>
    <s v="G0000848"/>
    <d v="2015-08-31T00:00:00"/>
    <x v="1"/>
    <n v="8"/>
    <x v="126"/>
    <x v="1"/>
    <s v="MX"/>
    <x v="15"/>
  </r>
  <r>
    <n v="294"/>
    <s v="C004-51965"/>
    <x v="3"/>
    <n v="0"/>
    <s v="So2120-A0786956"/>
    <s v="G0000919"/>
    <d v="2015-08-31T00:00:00"/>
    <x v="1"/>
    <n v="8"/>
    <x v="126"/>
    <x v="1"/>
    <s v="MX"/>
    <x v="15"/>
  </r>
  <r>
    <n v="-53705.526000000005"/>
    <s v="C004-51965"/>
    <x v="3"/>
    <n v="-28"/>
    <s v="So0030-A6692984"/>
    <s v="G0000940"/>
    <d v="2015-09-28T00:00:00"/>
    <x v="1"/>
    <n v="9"/>
    <x v="126"/>
    <x v="1"/>
    <s v="MX"/>
    <x v="15"/>
  </r>
  <r>
    <n v="861.33600000000013"/>
    <s v="C004-51965"/>
    <x v="3"/>
    <n v="28"/>
    <s v="So0030-A6706211"/>
    <s v="G0000941"/>
    <d v="2015-09-28T00:00:00"/>
    <x v="1"/>
    <n v="9"/>
    <x v="126"/>
    <x v="1"/>
    <s v="MX"/>
    <x v="15"/>
  </r>
  <r>
    <n v="4041.6179999999999"/>
    <s v="C004-51965"/>
    <x v="3"/>
    <n v="0"/>
    <s v="So2150-A8447658"/>
    <s v="G0000943"/>
    <d v="2015-09-29T00:00:00"/>
    <x v="1"/>
    <n v="9"/>
    <x v="126"/>
    <x v="1"/>
    <s v="MX"/>
    <x v="15"/>
  </r>
  <r>
    <n v="41.958000000000006"/>
    <s v="C004-51965"/>
    <x v="3"/>
    <n v="0"/>
    <s v="So2160-A5764393"/>
    <s v="G0000953"/>
    <d v="2015-09-30T00:00:00"/>
    <x v="1"/>
    <n v="9"/>
    <x v="126"/>
    <x v="1"/>
    <s v="MX"/>
    <x v="15"/>
  </r>
  <r>
    <n v="378"/>
    <s v="C004-51965"/>
    <x v="3"/>
    <n v="0"/>
    <s v="So2160-A5773184"/>
    <s v="G0000954"/>
    <d v="2015-09-30T00:00:00"/>
    <x v="1"/>
    <n v="9"/>
    <x v="126"/>
    <x v="1"/>
    <s v="MX"/>
    <x v="15"/>
  </r>
  <r>
    <n v="27152.706000000002"/>
    <s v="C004-51965"/>
    <x v="3"/>
    <n v="0"/>
    <s v="So2170-A3263475"/>
    <s v="G0000956"/>
    <d v="2015-09-30T00:00:00"/>
    <x v="1"/>
    <n v="9"/>
    <x v="126"/>
    <x v="1"/>
    <s v="MX"/>
    <x v="15"/>
  </r>
  <r>
    <n v="590.226"/>
    <s v="C004-51965"/>
    <x v="3"/>
    <n v="0"/>
    <s v="So2170-A3299794"/>
    <s v="G0000959"/>
    <d v="2015-09-30T00:00:00"/>
    <x v="1"/>
    <n v="9"/>
    <x v="126"/>
    <x v="1"/>
    <s v="MX"/>
    <x v="15"/>
  </r>
  <r>
    <n v="3693.2700000000004"/>
    <s v="C004-51965"/>
    <x v="3"/>
    <n v="0"/>
    <s v="So2170-A3303449"/>
    <s v="G0000960"/>
    <d v="2015-09-30T00:00:00"/>
    <x v="1"/>
    <n v="9"/>
    <x v="126"/>
    <x v="1"/>
    <s v="MX"/>
    <x v="15"/>
  </r>
  <r>
    <n v="2250.6959999999999"/>
    <s v="C004-51965"/>
    <x v="3"/>
    <n v="0"/>
    <s v="So2180-A0768720"/>
    <s v="G0000961"/>
    <d v="2015-09-30T00:00:00"/>
    <x v="1"/>
    <n v="9"/>
    <x v="126"/>
    <x v="1"/>
    <s v="MX"/>
    <x v="15"/>
  </r>
  <r>
    <n v="1557.9060000000002"/>
    <s v="C004-51965"/>
    <x v="3"/>
    <n v="0"/>
    <s v="So2240-A0786151"/>
    <s v="G0000972"/>
    <d v="2015-10-20T00:00:00"/>
    <x v="1"/>
    <n v="10"/>
    <x v="126"/>
    <x v="1"/>
    <s v="MX"/>
    <x v="15"/>
  </r>
  <r>
    <n v="28336.056000000004"/>
    <s v="C004-51965"/>
    <x v="3"/>
    <n v="0"/>
    <s v="So2240-A0867473"/>
    <s v="G0000979"/>
    <d v="2015-10-30T00:00:00"/>
    <x v="1"/>
    <n v="10"/>
    <x v="126"/>
    <x v="1"/>
    <s v="MX"/>
    <x v="15"/>
  </r>
  <r>
    <n v="-6552"/>
    <s v="C004-51965"/>
    <x v="3"/>
    <n v="0"/>
    <s v="So2240-A0916292"/>
    <s v="G0000984"/>
    <d v="2015-10-30T00:00:00"/>
    <x v="1"/>
    <n v="10"/>
    <x v="126"/>
    <x v="1"/>
    <s v="MX"/>
    <x v="15"/>
  </r>
  <r>
    <n v="-6552"/>
    <s v="C004-51965"/>
    <x v="3"/>
    <n v="0"/>
    <s v="So2300-A0784278"/>
    <s v="G0001013"/>
    <d v="2015-11-16T00:00:00"/>
    <x v="1"/>
    <n v="11"/>
    <x v="126"/>
    <x v="1"/>
    <s v="MX"/>
    <x v="15"/>
  </r>
  <r>
    <n v="16042.992000000002"/>
    <s v="C004-51965"/>
    <x v="3"/>
    <n v="0"/>
    <s v="So2310-A5859453"/>
    <s v="G0001022"/>
    <d v="2015-11-30T00:00:00"/>
    <x v="1"/>
    <n v="11"/>
    <x v="126"/>
    <x v="1"/>
    <s v="MX"/>
    <x v="15"/>
  </r>
  <r>
    <n v="100800"/>
    <s v="C004-51965"/>
    <x v="3"/>
    <n v="200"/>
    <s v="So0040-A0017216"/>
    <s v="G0001025"/>
    <d v="2015-11-30T00:00:00"/>
    <x v="1"/>
    <n v="11"/>
    <x v="126"/>
    <x v="1"/>
    <s v="MX"/>
    <x v="15"/>
  </r>
  <r>
    <n v="5754.21"/>
    <s v="C004-51965"/>
    <x v="3"/>
    <n v="0"/>
    <s v="So2330-A0771937"/>
    <s v="G0001028"/>
    <d v="2015-11-30T00:00:00"/>
    <x v="1"/>
    <n v="11"/>
    <x v="126"/>
    <x v="1"/>
    <s v="MX"/>
    <x v="15"/>
  </r>
  <r>
    <n v="20586.804"/>
    <s v="C004-51965"/>
    <x v="3"/>
    <n v="0"/>
    <s v="So2390-A0799251"/>
    <s v="G0001066"/>
    <d v="2015-12-30T00:00:00"/>
    <x v="1"/>
    <n v="12"/>
    <x v="126"/>
    <x v="1"/>
    <s v="MX"/>
    <x v="15"/>
  </r>
  <r>
    <n v="19255.614000000001"/>
    <s v="C004-51965"/>
    <x v="3"/>
    <n v="0"/>
    <s v="So2460-A5957089"/>
    <s v="G0001091"/>
    <d v="2016-01-31T00:00:00"/>
    <x v="2"/>
    <n v="1"/>
    <x v="126"/>
    <x v="1"/>
    <s v="MX"/>
    <x v="15"/>
  </r>
  <r>
    <n v="18628.386000000002"/>
    <s v="C004-51965"/>
    <x v="3"/>
    <n v="0"/>
    <s v="So2480-A8325813"/>
    <s v="G0001124"/>
    <d v="2016-02-29T00:00:00"/>
    <x v="2"/>
    <n v="2"/>
    <x v="126"/>
    <x v="1"/>
    <s v="MX"/>
    <x v="15"/>
  </r>
  <r>
    <n v="19114.998"/>
    <s v="C004-51965"/>
    <x v="3"/>
    <n v="0"/>
    <s v="So2560-A3268522"/>
    <s v="G0001159"/>
    <d v="2016-03-31T00:00:00"/>
    <x v="2"/>
    <n v="3"/>
    <x v="126"/>
    <x v="1"/>
    <s v="MX"/>
    <x v="15"/>
  </r>
  <r>
    <n v="15911.28"/>
    <s v="C004-51965"/>
    <x v="3"/>
    <n v="0"/>
    <s v="So2600-A0911438"/>
    <s v="G0001194"/>
    <d v="2016-04-28T00:00:00"/>
    <x v="2"/>
    <n v="4"/>
    <x v="126"/>
    <x v="1"/>
    <s v="MX"/>
    <x v="15"/>
  </r>
  <r>
    <n v="16846.452000000001"/>
    <s v="C004-51965"/>
    <x v="3"/>
    <n v="0"/>
    <s v="So2630-A8583076"/>
    <s v="G0001249"/>
    <d v="2016-05-31T00:00:00"/>
    <x v="2"/>
    <n v="5"/>
    <x v="126"/>
    <x v="1"/>
    <s v="MX"/>
    <x v="15"/>
  </r>
  <r>
    <n v="425.08199999999999"/>
    <s v="C004-51965"/>
    <x v="3"/>
    <n v="0"/>
    <s v="So2670-A5948092"/>
    <s v="G0001302"/>
    <d v="2016-06-30T00:00:00"/>
    <x v="2"/>
    <n v="6"/>
    <x v="126"/>
    <x v="1"/>
    <s v="MX"/>
    <x v="15"/>
  </r>
  <r>
    <n v="16609.403999999999"/>
    <s v="C004-51965"/>
    <x v="3"/>
    <n v="0"/>
    <s v="So2670-A6123094"/>
    <s v="G0001316"/>
    <d v="2016-06-30T00:00:00"/>
    <x v="2"/>
    <n v="6"/>
    <x v="126"/>
    <x v="1"/>
    <s v="MX"/>
    <x v="15"/>
  </r>
  <r>
    <n v="18100.194"/>
    <s v="C004-51965"/>
    <x v="3"/>
    <n v="0"/>
    <s v="So2720-A0948390"/>
    <s v="G0001353"/>
    <d v="2016-07-29T00:00:00"/>
    <x v="2"/>
    <n v="7"/>
    <x v="126"/>
    <x v="1"/>
    <s v="MX"/>
    <x v="15"/>
  </r>
  <r>
    <n v="16954.560000000001"/>
    <s v="C004-51965"/>
    <x v="3"/>
    <n v="0"/>
    <s v="So2770-A3276783"/>
    <s v="G0001383"/>
    <d v="2016-08-30T00:00:00"/>
    <x v="2"/>
    <n v="8"/>
    <x v="126"/>
    <x v="1"/>
    <s v="MX"/>
    <x v="15"/>
  </r>
  <r>
    <n v="2016"/>
    <s v="C004-51965"/>
    <x v="3"/>
    <n v="0"/>
    <s v="So2790-A5835014"/>
    <s v="G0001481"/>
    <d v="2016-09-29T00:00:00"/>
    <x v="2"/>
    <n v="9"/>
    <x v="126"/>
    <x v="1"/>
    <s v="MX"/>
    <x v="15"/>
  </r>
  <r>
    <n v="17583.258000000002"/>
    <s v="C004-51965"/>
    <x v="3"/>
    <n v="0"/>
    <s v="So2800-A3375445"/>
    <s v="G0001491"/>
    <d v="2016-09-30T00:00:00"/>
    <x v="2"/>
    <n v="9"/>
    <x v="126"/>
    <x v="1"/>
    <s v="MX"/>
    <x v="15"/>
  </r>
  <r>
    <n v="312580.8"/>
    <s v="C004-51965"/>
    <x v="3"/>
    <n v="2000000"/>
    <s v="So0060-A4282715"/>
    <s v="G0001498"/>
    <d v="2016-10-05T00:00:00"/>
    <x v="2"/>
    <n v="10"/>
    <x v="126"/>
    <x v="1"/>
    <s v="MX"/>
    <x v="15"/>
  </r>
  <r>
    <n v="17441.760000000002"/>
    <s v="C004-51965"/>
    <x v="3"/>
    <n v="0"/>
    <s v="So2850-A5791674"/>
    <s v="G0001523"/>
    <d v="2016-10-31T00:00:00"/>
    <x v="2"/>
    <n v="10"/>
    <x v="126"/>
    <x v="1"/>
    <s v="MX"/>
    <x v="15"/>
  </r>
  <r>
    <n v="-17441.760000000002"/>
    <s v="C004-51965"/>
    <x v="3"/>
    <n v="0"/>
    <s v="So2850-A5843095"/>
    <s v="G0001523"/>
    <d v="2016-10-31T00:00:00"/>
    <x v="2"/>
    <n v="10"/>
    <x v="126"/>
    <x v="1"/>
    <s v="MX"/>
    <x v="15"/>
  </r>
  <r>
    <n v="17441.760000000002"/>
    <s v="C004-51965"/>
    <x v="3"/>
    <n v="0"/>
    <s v="So2850-A5852754"/>
    <s v="G0001523"/>
    <d v="2016-10-31T00:00:00"/>
    <x v="2"/>
    <n v="10"/>
    <x v="126"/>
    <x v="1"/>
    <s v="MX"/>
    <x v="15"/>
  </r>
  <r>
    <n v="15271.662000000002"/>
    <s v="C004-51965"/>
    <x v="3"/>
    <n v="0"/>
    <s v="So2900-A8287969"/>
    <s v="G0001541"/>
    <d v="2016-11-30T00:00:00"/>
    <x v="2"/>
    <n v="11"/>
    <x v="126"/>
    <x v="1"/>
    <s v="MX"/>
    <x v="15"/>
  </r>
  <r>
    <n v="15241.673999999999"/>
    <s v="C004-51965"/>
    <x v="3"/>
    <n v="0"/>
    <s v="So2950-A3283066"/>
    <s v="G0001558"/>
    <d v="2016-12-30T00:00:00"/>
    <x v="2"/>
    <n v="12"/>
    <x v="126"/>
    <x v="1"/>
    <s v="MX"/>
    <x v="15"/>
  </r>
  <r>
    <n v="13554.660000000002"/>
    <s v="C004-51965"/>
    <x v="3"/>
    <n v="0"/>
    <s v="So2990-A8341794"/>
    <s v="G0001576"/>
    <d v="2017-01-31T00:00:00"/>
    <x v="3"/>
    <n v="1"/>
    <x v="126"/>
    <x v="1"/>
    <s v="MX"/>
    <x v="15"/>
  </r>
  <r>
    <n v="14550.942000000001"/>
    <s v="C004-51965"/>
    <x v="3"/>
    <n v="0"/>
    <s v="So3030-A5902395"/>
    <s v="G0001596"/>
    <d v="2017-02-28T00:00:00"/>
    <x v="3"/>
    <n v="2"/>
    <x v="126"/>
    <x v="1"/>
    <s v="MX"/>
    <x v="15"/>
  </r>
  <r>
    <n v="14662.914000000001"/>
    <s v="C004-51965"/>
    <x v="3"/>
    <n v="0"/>
    <s v="So3060-A5774632"/>
    <s v="G0001624"/>
    <d v="2017-03-31T00:00:00"/>
    <x v="3"/>
    <n v="3"/>
    <x v="126"/>
    <x v="1"/>
    <s v="MX"/>
    <x v="15"/>
  </r>
  <r>
    <n v="15564.023999999999"/>
    <s v="C004-51965"/>
    <x v="3"/>
    <n v="0"/>
    <s v="So3110-A8266814"/>
    <s v="G0001650"/>
    <d v="2017-04-28T00:00:00"/>
    <x v="3"/>
    <n v="4"/>
    <x v="126"/>
    <x v="1"/>
    <s v="MX"/>
    <x v="15"/>
  </r>
  <r>
    <n v="14720.076000000001"/>
    <s v="C004-51965"/>
    <x v="3"/>
    <n v="0"/>
    <s v="So3140-A8371759"/>
    <s v="G0001682"/>
    <d v="2017-05-30T00:00:00"/>
    <x v="3"/>
    <n v="5"/>
    <x v="126"/>
    <x v="1"/>
    <s v="MX"/>
    <x v="15"/>
  </r>
  <r>
    <n v="12355.896000000001"/>
    <s v="C004-51965"/>
    <x v="3"/>
    <n v="0"/>
    <s v="So3190-A3305032"/>
    <s v="G0001708"/>
    <d v="2017-06-28T00:00:00"/>
    <x v="3"/>
    <n v="6"/>
    <x v="126"/>
    <x v="1"/>
    <s v="MX"/>
    <x v="15"/>
  </r>
  <r>
    <n v="2319.9120000000003"/>
    <s v="C004-51965"/>
    <x v="3"/>
    <n v="0"/>
    <s v="So3200-A8288887"/>
    <s v="G0001786"/>
    <d v="2017-06-30T00:00:00"/>
    <x v="3"/>
    <n v="6"/>
    <x v="126"/>
    <x v="1"/>
    <s v="MX"/>
    <x v="15"/>
  </r>
  <r>
    <n v="12269.334000000001"/>
    <s v="C004-51965"/>
    <x v="3"/>
    <n v="0"/>
    <s v="So3230-A0859525"/>
    <s v="G0001803"/>
    <d v="2017-07-24T00:00:00"/>
    <x v="3"/>
    <n v="7"/>
    <x v="126"/>
    <x v="1"/>
    <s v="MX"/>
    <x v="15"/>
  </r>
  <r>
    <n v="117.64200000000001"/>
    <s v="C004-51965"/>
    <x v="3"/>
    <n v="0"/>
    <s v="So3230-A8371528"/>
    <s v="G0001815"/>
    <d v="2017-07-28T00:00:00"/>
    <x v="3"/>
    <n v="7"/>
    <x v="126"/>
    <x v="1"/>
    <s v="MX"/>
    <x v="15"/>
  </r>
  <r>
    <n v="2420.712"/>
    <s v="C004-51965"/>
    <x v="3"/>
    <n v="0"/>
    <s v="So3260-A8286180"/>
    <s v="G0001825"/>
    <d v="2017-07-31T00:00:00"/>
    <x v="3"/>
    <n v="7"/>
    <x v="126"/>
    <x v="1"/>
    <s v="MX"/>
    <x v="15"/>
  </r>
  <r>
    <n v="-2420.712"/>
    <s v="C004-51965"/>
    <x v="3"/>
    <n v="0"/>
    <s v="So3280-A3291512"/>
    <s v="G0001825"/>
    <d v="2017-07-31T00:00:00"/>
    <x v="3"/>
    <n v="7"/>
    <x v="126"/>
    <x v="1"/>
    <s v="MX"/>
    <x v="15"/>
  </r>
  <r>
    <n v="2420.712"/>
    <s v="C004-51965"/>
    <x v="3"/>
    <n v="0"/>
    <s v="So3280-A3336282"/>
    <s v="G0001830"/>
    <d v="2017-07-31T00:00:00"/>
    <x v="3"/>
    <n v="7"/>
    <x v="126"/>
    <x v="1"/>
    <s v="MX"/>
    <x v="15"/>
  </r>
  <r>
    <n v="14761.614000000001"/>
    <s v="C004-51965"/>
    <x v="3"/>
    <n v="0"/>
    <s v="So3310-A3377228"/>
    <s v="G0001855"/>
    <d v="2017-08-31T00:00:00"/>
    <x v="3"/>
    <n v="8"/>
    <x v="126"/>
    <x v="1"/>
    <s v="MX"/>
    <x v="15"/>
  </r>
  <r>
    <n v="14744.478000000001"/>
    <s v="C004-51965"/>
    <x v="3"/>
    <n v="0"/>
    <s v="So3350-A8275742"/>
    <s v="G0001929"/>
    <d v="2017-09-29T00:00:00"/>
    <x v="3"/>
    <n v="9"/>
    <x v="126"/>
    <x v="1"/>
    <s v="MX"/>
    <x v="15"/>
  </r>
  <r>
    <n v="9719.8079999999991"/>
    <s v="C004-51965"/>
    <x v="3"/>
    <n v="0"/>
    <s v="So3360-A5804818"/>
    <s v="G0001940"/>
    <d v="2017-10-13T00:00:00"/>
    <x v="3"/>
    <n v="10"/>
    <x v="126"/>
    <x v="1"/>
    <s v="MX"/>
    <x v="15"/>
  </r>
  <r>
    <n v="5386.6679999999997"/>
    <s v="C004-51965"/>
    <x v="3"/>
    <n v="0"/>
    <s v="So3370-A3285319"/>
    <s v="G0002016"/>
    <d v="2017-10-19T00:00:00"/>
    <x v="3"/>
    <n v="10"/>
    <x v="126"/>
    <x v="1"/>
    <s v="MX"/>
    <x v="15"/>
  </r>
  <r>
    <n v="162.49799999999999"/>
    <s v="C004-51965"/>
    <x v="3"/>
    <n v="0"/>
    <s v="So3390-A5799690"/>
    <s v="G0002030"/>
    <d v="2017-10-31T00:00:00"/>
    <x v="3"/>
    <n v="10"/>
    <x v="126"/>
    <x v="1"/>
    <s v="MX"/>
    <x v="15"/>
  </r>
  <r>
    <n v="2420.712"/>
    <s v="C004-51965"/>
    <x v="3"/>
    <n v="0"/>
    <s v="So3390-A5811712"/>
    <s v="G0002031"/>
    <d v="2017-10-31T00:00:00"/>
    <x v="3"/>
    <n v="10"/>
    <x v="126"/>
    <x v="1"/>
    <s v="MX"/>
    <x v="15"/>
  </r>
  <r>
    <n v="-2420.712"/>
    <s v="C004-51965"/>
    <x v="3"/>
    <n v="0"/>
    <s v="So3390-A5824417"/>
    <s v="G0002031"/>
    <d v="2017-10-31T00:00:00"/>
    <x v="3"/>
    <n v="10"/>
    <x v="126"/>
    <x v="1"/>
    <s v="MX"/>
    <x v="15"/>
  </r>
  <r>
    <n v="2420.712"/>
    <s v="C004-51965"/>
    <x v="3"/>
    <n v="0"/>
    <s v="So3390-A5833823"/>
    <s v="G0002032"/>
    <d v="2017-10-31T00:00:00"/>
    <x v="3"/>
    <n v="10"/>
    <x v="126"/>
    <x v="1"/>
    <s v="MX"/>
    <x v="15"/>
  </r>
  <r>
    <n v="12575.724"/>
    <s v="C004-51965"/>
    <x v="3"/>
    <n v="0"/>
    <s v="So3410-A0802419"/>
    <s v="G0002041"/>
    <d v="2017-11-20T00:00:00"/>
    <x v="3"/>
    <n v="11"/>
    <x v="126"/>
    <x v="1"/>
    <s v="MX"/>
    <x v="15"/>
  </r>
  <r>
    <n v="2682.5820000000003"/>
    <s v="C004-51965"/>
    <x v="3"/>
    <n v="0"/>
    <s v="So3460-A3293372"/>
    <s v="G0002056"/>
    <d v="2017-11-30T00:00:00"/>
    <x v="3"/>
    <n v="11"/>
    <x v="126"/>
    <x v="1"/>
    <s v="MX"/>
    <x v="15"/>
  </r>
  <r>
    <n v="-2682.5820000000003"/>
    <s v="C004-51965"/>
    <x v="3"/>
    <n v="0"/>
    <s v="So3460-A3304620"/>
    <s v="G0002056"/>
    <d v="2017-11-30T00:00:00"/>
    <x v="3"/>
    <n v="11"/>
    <x v="126"/>
    <x v="1"/>
    <s v="MX"/>
    <x v="15"/>
  </r>
  <r>
    <n v="2682.5820000000003"/>
    <s v="C004-51965"/>
    <x v="3"/>
    <n v="0"/>
    <s v="So3460-A3312904"/>
    <s v="G0002056"/>
    <d v="2017-11-30T00:00:00"/>
    <x v="3"/>
    <n v="11"/>
    <x v="126"/>
    <x v="1"/>
    <s v="MX"/>
    <x v="15"/>
  </r>
  <r>
    <n v="-2682.5820000000003"/>
    <s v="C004-51965"/>
    <x v="3"/>
    <n v="0"/>
    <s v="So3460-A3323632"/>
    <s v="G0002056"/>
    <d v="2017-11-30T00:00:00"/>
    <x v="3"/>
    <n v="11"/>
    <x v="126"/>
    <x v="1"/>
    <s v="MX"/>
    <x v="15"/>
  </r>
  <r>
    <n v="2682.5820000000003"/>
    <s v="C004-51965"/>
    <x v="3"/>
    <n v="0"/>
    <s v="So3460-A3332617"/>
    <s v="G0002056"/>
    <d v="2017-11-30T00:00:00"/>
    <x v="3"/>
    <n v="11"/>
    <x v="126"/>
    <x v="1"/>
    <s v="MX"/>
    <x v="15"/>
  </r>
  <r>
    <n v="15227.310000000001"/>
    <s v="C004-51965"/>
    <x v="3"/>
    <n v="0"/>
    <s v="So3500-A8304335"/>
    <s v="G0002071"/>
    <d v="2017-12-29T00:00:00"/>
    <x v="3"/>
    <n v="12"/>
    <x v="126"/>
    <x v="1"/>
    <s v="MX"/>
    <x v="15"/>
  </r>
  <r>
    <n v="249984"/>
    <s v="C004-51965"/>
    <x v="3"/>
    <n v="496000"/>
    <s v="So0090-A6626474"/>
    <s v="G0002079"/>
    <d v="2018-01-19T00:00:00"/>
    <x v="4"/>
    <n v="1"/>
    <x v="126"/>
    <x v="1"/>
    <s v="MX"/>
    <x v="15"/>
  </r>
  <r>
    <n v="15531.768"/>
    <s v="C004-51965"/>
    <x v="3"/>
    <n v="0"/>
    <s v="So3540-A5959143"/>
    <s v="G0002092"/>
    <d v="2018-01-31T00:00:00"/>
    <x v="4"/>
    <n v="1"/>
    <x v="126"/>
    <x v="1"/>
    <s v="MX"/>
    <x v="15"/>
  </r>
  <r>
    <n v="15126.468000000001"/>
    <s v="C004-51965"/>
    <x v="3"/>
    <n v="0"/>
    <s v="So3560-A8505529"/>
    <s v="G0002118"/>
    <d v="2018-03-02T00:00:00"/>
    <x v="4"/>
    <n v="3"/>
    <x v="126"/>
    <x v="1"/>
    <s v="MX"/>
    <x v="15"/>
  </r>
  <r>
    <n v="115315.20000000001"/>
    <s v="C004-51965"/>
    <x v="3"/>
    <n v="208000"/>
    <s v="So0100-A1159174"/>
    <s v="G0002128"/>
    <d v="2018-03-16T00:00:00"/>
    <x v="4"/>
    <n v="3"/>
    <x v="126"/>
    <x v="1"/>
    <s v="MX"/>
    <x v="15"/>
  </r>
  <r>
    <n v="9072"/>
    <s v="C004-51965"/>
    <x v="3"/>
    <n v="0"/>
    <s v="So3600-A5771926"/>
    <s v="G0002137"/>
    <d v="2018-03-23T00:00:00"/>
    <x v="4"/>
    <n v="3"/>
    <x v="126"/>
    <x v="1"/>
    <s v="MX"/>
    <x v="15"/>
  </r>
  <r>
    <n v="1260"/>
    <s v="C004-51965"/>
    <x v="3"/>
    <n v="0"/>
    <s v="So3600-A5835987"/>
    <s v="G0002140"/>
    <d v="2018-03-27T00:00:00"/>
    <x v="4"/>
    <n v="3"/>
    <x v="126"/>
    <x v="1"/>
    <s v="MX"/>
    <x v="15"/>
  </r>
  <r>
    <n v="6087.5640000000003"/>
    <s v="C004-51965"/>
    <x v="3"/>
    <n v="0"/>
    <s v="So3610-A3379240"/>
    <s v="G0002148"/>
    <d v="2018-03-30T00:00:00"/>
    <x v="4"/>
    <n v="3"/>
    <x v="126"/>
    <x v="1"/>
    <s v="MX"/>
    <x v="15"/>
  </r>
  <r>
    <n v="15221.220000000001"/>
    <s v="C004-51965"/>
    <x v="3"/>
    <n v="0"/>
    <s v="So3630-A5883626"/>
    <s v="G0002171"/>
    <d v="2018-04-30T00:00:00"/>
    <x v="4"/>
    <n v="4"/>
    <x v="126"/>
    <x v="1"/>
    <s v="MX"/>
    <x v="15"/>
  </r>
  <r>
    <n v="15162.294000000002"/>
    <s v="C004-51965"/>
    <x v="3"/>
    <n v="0"/>
    <s v="So3660-A5829752"/>
    <s v="G0002215"/>
    <d v="2018-05-31T00:00:00"/>
    <x v="4"/>
    <n v="5"/>
    <x v="126"/>
    <x v="1"/>
    <s v="MX"/>
    <x v="15"/>
  </r>
  <r>
    <n v="24879.792000000001"/>
    <s v="C004-51965"/>
    <x v="3"/>
    <n v="0"/>
    <s v="So3680-A8331331"/>
    <s v="G0002252"/>
    <d v="2018-06-30T00:00:00"/>
    <x v="4"/>
    <n v="6"/>
    <x v="126"/>
    <x v="1"/>
    <s v="MX"/>
    <x v="15"/>
  </r>
  <r>
    <n v="15172.92"/>
    <s v="C004-51965"/>
    <x v="3"/>
    <n v="0"/>
    <s v="So3700-A3534329"/>
    <s v="G0002273"/>
    <d v="2018-07-31T00:00:00"/>
    <x v="4"/>
    <n v="7"/>
    <x v="126"/>
    <x v="1"/>
    <s v="MX"/>
    <x v="15"/>
  </r>
  <r>
    <n v="93744"/>
    <s v="C004-51965"/>
    <x v="3"/>
    <n v="186000"/>
    <s v="So0110-A2059922"/>
    <s v="G0002281"/>
    <d v="2018-08-10T00:00:00"/>
    <x v="4"/>
    <n v="8"/>
    <x v="126"/>
    <x v="1"/>
    <s v="MX"/>
    <x v="15"/>
  </r>
  <r>
    <n v="15129.996000000001"/>
    <s v="C004-51965"/>
    <x v="3"/>
    <n v="0"/>
    <s v="So3710-A8463071"/>
    <s v="G0002292"/>
    <d v="2018-08-31T00:00:00"/>
    <x v="4"/>
    <n v="8"/>
    <x v="126"/>
    <x v="1"/>
    <s v="MX"/>
    <x v="15"/>
  </r>
  <r>
    <n v="15115.716"/>
    <s v="C004-51965"/>
    <x v="3"/>
    <n v="0"/>
    <s v="So3740-A1156638"/>
    <s v="G0002341"/>
    <d v="2018-09-28T00:00:00"/>
    <x v="4"/>
    <n v="9"/>
    <x v="126"/>
    <x v="1"/>
    <s v="MX"/>
    <x v="15"/>
  </r>
  <r>
    <n v="15119.244000000001"/>
    <s v="C004-51965"/>
    <x v="3"/>
    <n v="0"/>
    <s v="So3770-A8278089"/>
    <s v="G0002364"/>
    <d v="2018-10-31T00:00:00"/>
    <x v="4"/>
    <n v="10"/>
    <x v="126"/>
    <x v="1"/>
    <s v="MX"/>
    <x v="15"/>
  </r>
  <r>
    <n v="100800"/>
    <s v="C004-51965"/>
    <x v="3"/>
    <n v="200000"/>
    <s v="So0120-A0489332"/>
    <s v="G0002389"/>
    <d v="2018-11-29T00:00:00"/>
    <x v="4"/>
    <n v="11"/>
    <x v="126"/>
    <x v="1"/>
    <s v="MX"/>
    <x v="15"/>
  </r>
  <r>
    <n v="15400.182000000001"/>
    <s v="C004-51965"/>
    <x v="3"/>
    <n v="0"/>
    <s v="So3830-A8303996"/>
    <s v="G0002395"/>
    <d v="2018-11-30T00:00:00"/>
    <x v="4"/>
    <n v="11"/>
    <x v="126"/>
    <x v="1"/>
    <s v="MX"/>
    <x v="15"/>
  </r>
  <r>
    <n v="15134.322"/>
    <s v="C004-51965"/>
    <x v="3"/>
    <n v="0"/>
    <s v="So3860-A0936442"/>
    <s v="G0002411"/>
    <d v="2018-12-31T00:00:00"/>
    <x v="4"/>
    <n v="12"/>
    <x v="126"/>
    <x v="1"/>
    <s v="MX"/>
    <x v="15"/>
  </r>
  <r>
    <n v="7125.72"/>
    <s v="C004-53569"/>
    <x v="3"/>
    <n v="0"/>
    <s v="So1560-A5861304"/>
    <s v="G0005012"/>
    <d v="2014-01-31T00:00:00"/>
    <x v="0"/>
    <n v="1"/>
    <x v="127"/>
    <x v="0"/>
    <s v="BR"/>
    <x v="31"/>
  </r>
  <r>
    <n v="5554.4160000000002"/>
    <s v="C004-53569"/>
    <x v="3"/>
    <n v="0"/>
    <s v="So1580-A8281462"/>
    <s v="G0000025"/>
    <d v="2014-02-28T00:00:00"/>
    <x v="0"/>
    <n v="2"/>
    <x v="127"/>
    <x v="0"/>
    <s v="BR"/>
    <x v="31"/>
  </r>
  <r>
    <n v="6496.8960000000006"/>
    <s v="C004-53569"/>
    <x v="3"/>
    <n v="0"/>
    <s v="So1620-A5843310"/>
    <s v="G0000060"/>
    <d v="2014-03-31T00:00:00"/>
    <x v="0"/>
    <n v="3"/>
    <x v="127"/>
    <x v="0"/>
    <s v="BR"/>
    <x v="31"/>
  </r>
  <r>
    <n v="4858.2660000000005"/>
    <s v="C004-53569"/>
    <x v="3"/>
    <n v="0"/>
    <s v="So1640-A8282221"/>
    <s v="G0000093"/>
    <d v="2014-04-30T00:00:00"/>
    <x v="0"/>
    <n v="4"/>
    <x v="127"/>
    <x v="0"/>
    <s v="BR"/>
    <x v="31"/>
  </r>
  <r>
    <n v="4019.1480000000006"/>
    <s v="C004-53569"/>
    <x v="3"/>
    <n v="0"/>
    <s v="So1660-A3618674"/>
    <s v="G0000206"/>
    <d v="2014-05-31T00:00:00"/>
    <x v="0"/>
    <n v="5"/>
    <x v="127"/>
    <x v="0"/>
    <s v="BR"/>
    <x v="31"/>
  </r>
  <r>
    <n v="3928.2599999999998"/>
    <s v="C004-53569"/>
    <x v="3"/>
    <n v="0"/>
    <s v="So1670-A8347871"/>
    <s v="G0000238"/>
    <d v="2014-06-30T00:00:00"/>
    <x v="0"/>
    <n v="6"/>
    <x v="127"/>
    <x v="0"/>
    <s v="BR"/>
    <x v="31"/>
  </r>
  <r>
    <n v="3722.9639999999999"/>
    <s v="C004-53569"/>
    <x v="3"/>
    <n v="0"/>
    <s v="So1700-A8336333"/>
    <s v="G0000278"/>
    <d v="2014-07-31T00:00:00"/>
    <x v="0"/>
    <n v="7"/>
    <x v="127"/>
    <x v="0"/>
    <s v="BR"/>
    <x v="31"/>
  </r>
  <r>
    <n v="4339.3560000000007"/>
    <s v="C004-53569"/>
    <x v="3"/>
    <n v="0"/>
    <s v="So1740-A5806281"/>
    <s v="G0000316"/>
    <d v="2014-08-29T00:00:00"/>
    <x v="0"/>
    <n v="8"/>
    <x v="127"/>
    <x v="0"/>
    <s v="BR"/>
    <x v="31"/>
  </r>
  <r>
    <n v="4592.7840000000006"/>
    <s v="C004-53569"/>
    <x v="3"/>
    <n v="0"/>
    <s v="So1770-A5866328"/>
    <s v="G0000339"/>
    <d v="2014-09-30T00:00:00"/>
    <x v="0"/>
    <n v="9"/>
    <x v="127"/>
    <x v="0"/>
    <s v="BR"/>
    <x v="31"/>
  </r>
  <r>
    <n v="3065.58"/>
    <s v="C004-53569"/>
    <x v="3"/>
    <n v="0"/>
    <s v="So1790-A8311812"/>
    <s v="G0000380"/>
    <d v="2014-10-24T00:00:00"/>
    <x v="0"/>
    <n v="10"/>
    <x v="127"/>
    <x v="0"/>
    <s v="BR"/>
    <x v="31"/>
  </r>
  <r>
    <n v="3807.6360000000004"/>
    <s v="C004-53569"/>
    <x v="3"/>
    <n v="0"/>
    <s v="So1810-A3305870"/>
    <s v="G0000392"/>
    <d v="2014-10-31T00:00:00"/>
    <x v="0"/>
    <n v="10"/>
    <x v="127"/>
    <x v="0"/>
    <s v="BR"/>
    <x v="31"/>
  </r>
  <r>
    <n v="4231.3320000000003"/>
    <s v="C004-53569"/>
    <x v="3"/>
    <n v="0"/>
    <s v="So1850-A0765426"/>
    <s v="G0000426"/>
    <d v="2014-11-28T00:00:00"/>
    <x v="0"/>
    <n v="11"/>
    <x v="127"/>
    <x v="0"/>
    <s v="BR"/>
    <x v="31"/>
  </r>
  <r>
    <n v="5049.4920000000002"/>
    <s v="C004-53569"/>
    <x v="3"/>
    <n v="0"/>
    <s v="So1890-A5762791"/>
    <s v="G0000450"/>
    <d v="2014-12-19T00:00:00"/>
    <x v="0"/>
    <n v="12"/>
    <x v="127"/>
    <x v="0"/>
    <s v="BR"/>
    <x v="31"/>
  </r>
  <r>
    <n v="885.23400000000004"/>
    <s v="C004-53569"/>
    <x v="3"/>
    <n v="0"/>
    <s v="So1910-A0768131"/>
    <s v="G0000465"/>
    <d v="2014-12-30T00:00:00"/>
    <x v="0"/>
    <n v="12"/>
    <x v="127"/>
    <x v="0"/>
    <s v="BR"/>
    <x v="31"/>
  </r>
  <r>
    <n v="5239.1640000000007"/>
    <s v="C004-53569"/>
    <x v="3"/>
    <n v="0"/>
    <s v="So1950-A5762989"/>
    <s v="G0000495"/>
    <d v="2015-01-30T00:00:00"/>
    <x v="1"/>
    <n v="1"/>
    <x v="127"/>
    <x v="0"/>
    <s v="BR"/>
    <x v="31"/>
  </r>
  <r>
    <n v="6218.1419999999998"/>
    <s v="C004-53569"/>
    <x v="3"/>
    <n v="0"/>
    <s v="So1970-A8353832"/>
    <s v="G0000533"/>
    <d v="2015-02-27T00:00:00"/>
    <x v="1"/>
    <n v="2"/>
    <x v="127"/>
    <x v="0"/>
    <s v="BR"/>
    <x v="31"/>
  </r>
  <r>
    <n v="5526.1500000000005"/>
    <s v="C004-53569"/>
    <x v="3"/>
    <n v="0"/>
    <s v="So1990-A3426907"/>
    <s v="G0000584"/>
    <d v="2015-03-31T00:00:00"/>
    <x v="1"/>
    <n v="3"/>
    <x v="127"/>
    <x v="0"/>
    <s v="BR"/>
    <x v="31"/>
  </r>
  <r>
    <n v="4591.8599999999997"/>
    <s v="C004-53569"/>
    <x v="3"/>
    <n v="0"/>
    <s v="So2000-A0861426"/>
    <s v="G0000636"/>
    <d v="2015-04-30T00:00:00"/>
    <x v="1"/>
    <n v="4"/>
    <x v="127"/>
    <x v="0"/>
    <s v="BR"/>
    <x v="31"/>
  </r>
  <r>
    <n v="3934.518"/>
    <s v="C004-53569"/>
    <x v="3"/>
    <n v="0"/>
    <s v="So2000-A8336515"/>
    <s v="G0000686"/>
    <d v="2015-05-29T00:00:00"/>
    <x v="1"/>
    <n v="5"/>
    <x v="127"/>
    <x v="0"/>
    <s v="BR"/>
    <x v="31"/>
  </r>
  <r>
    <n v="3934.518"/>
    <s v="C004-53569"/>
    <x v="3"/>
    <n v="0"/>
    <s v="So2000-A8323874"/>
    <s v="G0000687"/>
    <d v="2015-05-29T00:00:00"/>
    <x v="1"/>
    <n v="5"/>
    <x v="127"/>
    <x v="0"/>
    <s v="BR"/>
    <x v="31"/>
  </r>
  <r>
    <n v="-3934.518"/>
    <s v="C004-53569"/>
    <x v="3"/>
    <n v="0"/>
    <s v="SoD-40-A8483673"/>
    <s v="G0000687"/>
    <d v="2015-05-29T00:00:00"/>
    <x v="1"/>
    <n v="5"/>
    <x v="127"/>
    <x v="0"/>
    <s v="BR"/>
    <x v="31"/>
  </r>
  <r>
    <n v="4696.0199999999995"/>
    <s v="C004-53569"/>
    <x v="3"/>
    <n v="0"/>
    <s v="So2050-A3357976"/>
    <s v="G0000742"/>
    <d v="2015-06-30T00:00:00"/>
    <x v="1"/>
    <n v="6"/>
    <x v="127"/>
    <x v="0"/>
    <s v="BR"/>
    <x v="31"/>
  </r>
  <r>
    <n v="4364.5560000000005"/>
    <s v="C004-53569"/>
    <x v="3"/>
    <n v="0"/>
    <s v="So2080-A3453885"/>
    <s v="G0000784"/>
    <d v="2015-07-31T00:00:00"/>
    <x v="1"/>
    <n v="7"/>
    <x v="127"/>
    <x v="0"/>
    <s v="BR"/>
    <x v="31"/>
  </r>
  <r>
    <n v="2126.2919999999999"/>
    <s v="C004-53569"/>
    <x v="3"/>
    <n v="0"/>
    <s v="So2110-A3546347"/>
    <s v="G0000839"/>
    <d v="2015-08-31T00:00:00"/>
    <x v="1"/>
    <n v="8"/>
    <x v="127"/>
    <x v="0"/>
    <s v="BR"/>
    <x v="31"/>
  </r>
  <r>
    <n v="2140.2779999999998"/>
    <s v="C004-53569"/>
    <x v="3"/>
    <n v="0"/>
    <s v="So2110-A3599750"/>
    <s v="G0000843"/>
    <d v="2015-08-31T00:00:00"/>
    <x v="1"/>
    <n v="8"/>
    <x v="127"/>
    <x v="0"/>
    <s v="BR"/>
    <x v="31"/>
  </r>
  <r>
    <n v="-2140.2779999999998"/>
    <s v="C004-53569"/>
    <x v="3"/>
    <n v="0"/>
    <s v="SoD-40-A9642184"/>
    <s v="G0000843"/>
    <d v="2015-08-31T00:00:00"/>
    <x v="1"/>
    <n v="8"/>
    <x v="127"/>
    <x v="0"/>
    <s v="BR"/>
    <x v="31"/>
  </r>
  <r>
    <n v="2140.2779999999998"/>
    <s v="C004-53569"/>
    <x v="3"/>
    <n v="0"/>
    <s v="So2110-A3601994"/>
    <s v="G0000844"/>
    <d v="2015-08-31T00:00:00"/>
    <x v="1"/>
    <n v="8"/>
    <x v="127"/>
    <x v="0"/>
    <s v="BR"/>
    <x v="31"/>
  </r>
  <r>
    <n v="4400.5079999999998"/>
    <s v="C004-53569"/>
    <x v="3"/>
    <n v="0"/>
    <s v="So2150-A8509763"/>
    <s v="G0000948"/>
    <d v="2015-09-30T00:00:00"/>
    <x v="1"/>
    <n v="9"/>
    <x v="127"/>
    <x v="0"/>
    <s v="BR"/>
    <x v="31"/>
  </r>
  <r>
    <n v="5029.8360000000002"/>
    <s v="C004-53569"/>
    <x v="3"/>
    <n v="0"/>
    <s v="So2240-A0817869"/>
    <s v="G0000974"/>
    <d v="2015-10-30T00:00:00"/>
    <x v="1"/>
    <n v="10"/>
    <x v="127"/>
    <x v="0"/>
    <s v="BR"/>
    <x v="31"/>
  </r>
  <r>
    <n v="628.27800000000002"/>
    <s v="C004-53569"/>
    <x v="3"/>
    <n v="0"/>
    <s v="So2250-A5831142"/>
    <s v="G0000990"/>
    <d v="2015-10-30T00:00:00"/>
    <x v="1"/>
    <n v="10"/>
    <x v="127"/>
    <x v="0"/>
    <s v="BR"/>
    <x v="31"/>
  </r>
  <r>
    <n v="-628.27800000000002"/>
    <s v="C004-53569"/>
    <x v="3"/>
    <n v="0"/>
    <s v="SoD-50-A0684468"/>
    <s v="G0000990"/>
    <d v="2015-10-30T00:00:00"/>
    <x v="1"/>
    <n v="10"/>
    <x v="127"/>
    <x v="0"/>
    <s v="BR"/>
    <x v="31"/>
  </r>
  <r>
    <n v="628.27800000000002"/>
    <s v="C004-53569"/>
    <x v="3"/>
    <n v="0"/>
    <s v="So2250-A5844953"/>
    <s v="G0000991"/>
    <d v="2015-10-30T00:00:00"/>
    <x v="1"/>
    <n v="10"/>
    <x v="127"/>
    <x v="0"/>
    <s v="BR"/>
    <x v="31"/>
  </r>
  <r>
    <n v="4478.7960000000003"/>
    <s v="C004-53569"/>
    <x v="3"/>
    <n v="0"/>
    <s v="So2310-A5776129"/>
    <s v="G0001015"/>
    <d v="2015-11-30T00:00:00"/>
    <x v="1"/>
    <n v="11"/>
    <x v="127"/>
    <x v="0"/>
    <s v="BR"/>
    <x v="31"/>
  </r>
  <r>
    <n v="885.19200000000001"/>
    <s v="C004-53569"/>
    <x v="3"/>
    <n v="0"/>
    <s v="So2310-A5831277"/>
    <s v="G0001021"/>
    <d v="2015-11-30T00:00:00"/>
    <x v="1"/>
    <n v="11"/>
    <x v="127"/>
    <x v="0"/>
    <s v="BR"/>
    <x v="31"/>
  </r>
  <r>
    <n v="-885.19200000000001"/>
    <s v="C004-53569"/>
    <x v="3"/>
    <n v="0"/>
    <s v="SoD-50-A0802627"/>
    <s v="G0001021"/>
    <d v="2015-11-30T00:00:00"/>
    <x v="1"/>
    <n v="11"/>
    <x v="127"/>
    <x v="0"/>
    <s v="BR"/>
    <x v="31"/>
  </r>
  <r>
    <n v="885.19200000000001"/>
    <s v="C004-53569"/>
    <x v="3"/>
    <n v="0"/>
    <s v="So2310-A5841660"/>
    <s v="G0001021"/>
    <d v="2015-11-30T00:00:00"/>
    <x v="1"/>
    <n v="11"/>
    <x v="127"/>
    <x v="0"/>
    <s v="BR"/>
    <x v="31"/>
  </r>
  <r>
    <n v="3342.6959999999999"/>
    <s v="C004-53569"/>
    <x v="3"/>
    <n v="0"/>
    <s v="So2360-A8332037"/>
    <s v="G0001057"/>
    <d v="2015-12-30T00:00:00"/>
    <x v="1"/>
    <n v="12"/>
    <x v="127"/>
    <x v="0"/>
    <s v="BR"/>
    <x v="31"/>
  </r>
  <r>
    <n v="3174.2339999999999"/>
    <s v="C004-53569"/>
    <x v="3"/>
    <n v="0"/>
    <s v="So2390-A0784775"/>
    <s v="G0001065"/>
    <d v="2015-12-30T00:00:00"/>
    <x v="1"/>
    <n v="12"/>
    <x v="127"/>
    <x v="0"/>
    <s v="BR"/>
    <x v="31"/>
  </r>
  <r>
    <n v="4996.866"/>
    <s v="C004-53569"/>
    <x v="3"/>
    <n v="0"/>
    <s v="So2460-A6019510"/>
    <s v="G0001097"/>
    <d v="2016-01-31T00:00:00"/>
    <x v="2"/>
    <n v="1"/>
    <x v="127"/>
    <x v="0"/>
    <s v="BR"/>
    <x v="31"/>
  </r>
  <r>
    <n v="5380.9560000000001"/>
    <s v="C004-53569"/>
    <x v="3"/>
    <n v="0"/>
    <s v="So2480-A0917841"/>
    <s v="G0001115"/>
    <d v="2016-02-29T00:00:00"/>
    <x v="2"/>
    <n v="2"/>
    <x v="127"/>
    <x v="0"/>
    <s v="BR"/>
    <x v="31"/>
  </r>
  <r>
    <n v="4099.5780000000004"/>
    <s v="C004-53569"/>
    <x v="3"/>
    <n v="0"/>
    <s v="So2540-A8281168"/>
    <s v="G0001154"/>
    <d v="2016-03-31T00:00:00"/>
    <x v="2"/>
    <n v="3"/>
    <x v="127"/>
    <x v="0"/>
    <s v="BR"/>
    <x v="31"/>
  </r>
  <r>
    <n v="1278.0600000000002"/>
    <s v="C004-53569"/>
    <x v="3"/>
    <n v="0"/>
    <s v="So2580-A5878342"/>
    <s v="G0001184"/>
    <d v="2016-04-28T00:00:00"/>
    <x v="2"/>
    <n v="4"/>
    <x v="127"/>
    <x v="0"/>
    <s v="BR"/>
    <x v="31"/>
  </r>
  <r>
    <n v="1300.3620000000001"/>
    <s v="C004-53569"/>
    <x v="3"/>
    <n v="0"/>
    <s v="So2630-A8472065"/>
    <s v="G0001238"/>
    <d v="2016-05-31T00:00:00"/>
    <x v="2"/>
    <n v="5"/>
    <x v="127"/>
    <x v="0"/>
    <s v="BR"/>
    <x v="31"/>
  </r>
  <r>
    <n v="1238.79"/>
    <s v="C004-53569"/>
    <x v="3"/>
    <n v="0"/>
    <s v="So2670-A6152686"/>
    <s v="G0001319"/>
    <d v="2016-06-30T00:00:00"/>
    <x v="2"/>
    <n v="6"/>
    <x v="127"/>
    <x v="0"/>
    <s v="BR"/>
    <x v="31"/>
  </r>
  <r>
    <n v="1414.7280000000001"/>
    <s v="C004-53569"/>
    <x v="3"/>
    <n v="0"/>
    <s v="So2710-A3321756"/>
    <s v="G0001332"/>
    <d v="2016-07-29T00:00:00"/>
    <x v="2"/>
    <n v="7"/>
    <x v="127"/>
    <x v="0"/>
    <s v="BR"/>
    <x v="31"/>
  </r>
  <r>
    <n v="1247.8200000000002"/>
    <s v="C004-53569"/>
    <x v="3"/>
    <n v="0"/>
    <s v="So2750-A8314124"/>
    <s v="G0001381"/>
    <d v="2016-08-30T00:00:00"/>
    <x v="2"/>
    <n v="8"/>
    <x v="127"/>
    <x v="0"/>
    <s v="BR"/>
    <x v="31"/>
  </r>
  <r>
    <n v="1879.71"/>
    <s v="C004-53569"/>
    <x v="3"/>
    <n v="0"/>
    <s v="So2800-A3311914"/>
    <s v="G0001485"/>
    <d v="2016-09-30T00:00:00"/>
    <x v="2"/>
    <n v="9"/>
    <x v="127"/>
    <x v="0"/>
    <s v="BR"/>
    <x v="31"/>
  </r>
  <r>
    <n v="3093.846"/>
    <s v="C004-53569"/>
    <x v="3"/>
    <n v="0"/>
    <s v="So2840-A8267545"/>
    <s v="G0001516"/>
    <d v="2016-10-31T00:00:00"/>
    <x v="2"/>
    <n v="10"/>
    <x v="127"/>
    <x v="0"/>
    <s v="BR"/>
    <x v="31"/>
  </r>
  <r>
    <n v="2105.6280000000002"/>
    <s v="C004-53569"/>
    <x v="3"/>
    <n v="0"/>
    <s v="So2890-A3342621"/>
    <s v="G0001535"/>
    <d v="2016-11-30T00:00:00"/>
    <x v="2"/>
    <n v="11"/>
    <x v="127"/>
    <x v="0"/>
    <s v="BR"/>
    <x v="31"/>
  </r>
  <r>
    <n v="1567.944"/>
    <s v="C004-53569"/>
    <x v="3"/>
    <n v="0"/>
    <s v="So2940-A5794263"/>
    <s v="G0001554"/>
    <d v="2016-12-30T00:00:00"/>
    <x v="2"/>
    <n v="12"/>
    <x v="127"/>
    <x v="0"/>
    <s v="BR"/>
    <x v="31"/>
  </r>
  <r>
    <n v="1817.7600000000002"/>
    <s v="C004-53569"/>
    <x v="3"/>
    <n v="0"/>
    <s v="So2990-A8334197"/>
    <s v="G0001575"/>
    <d v="2017-01-31T00:00:00"/>
    <x v="3"/>
    <n v="1"/>
    <x v="127"/>
    <x v="0"/>
    <s v="BR"/>
    <x v="31"/>
  </r>
  <r>
    <n v="593.79600000000005"/>
    <s v="C004-53569"/>
    <x v="3"/>
    <n v="0"/>
    <s v="So3020-A8311632"/>
    <s v="G0001594"/>
    <d v="2017-02-28T00:00:00"/>
    <x v="3"/>
    <n v="2"/>
    <x v="127"/>
    <x v="0"/>
    <s v="BR"/>
    <x v="31"/>
  </r>
  <r>
    <n v="-58.506"/>
    <s v="C004-53569"/>
    <x v="3"/>
    <n v="0"/>
    <s v="So3050-A8288324"/>
    <s v="G0001611"/>
    <d v="2017-03-31T00:00:00"/>
    <x v="3"/>
    <n v="3"/>
    <x v="127"/>
    <x v="0"/>
    <s v="BR"/>
    <x v="31"/>
  </r>
  <r>
    <n v="344.988"/>
    <s v="C004-53569"/>
    <x v="3"/>
    <n v="0"/>
    <s v="So3050-A8318330"/>
    <s v="G0001614"/>
    <d v="2017-03-31T00:00:00"/>
    <x v="3"/>
    <n v="3"/>
    <x v="127"/>
    <x v="0"/>
    <s v="BR"/>
    <x v="31"/>
  </r>
  <r>
    <n v="515.88599999999997"/>
    <s v="C004-53569"/>
    <x v="3"/>
    <n v="0"/>
    <s v="So3110-A0784484"/>
    <s v="G0001643"/>
    <d v="2017-04-28T00:00:00"/>
    <x v="3"/>
    <n v="4"/>
    <x v="127"/>
    <x v="0"/>
    <s v="BR"/>
    <x v="31"/>
  </r>
  <r>
    <n v="173.54400000000001"/>
    <s v="C004-53569"/>
    <x v="3"/>
    <n v="0"/>
    <s v="So3120-A5778959"/>
    <s v="G0001655"/>
    <d v="2017-04-28T00:00:00"/>
    <x v="3"/>
    <n v="4"/>
    <x v="127"/>
    <x v="0"/>
    <s v="BR"/>
    <x v="31"/>
  </r>
  <r>
    <n v="177.95400000000001"/>
    <s v="C004-53569"/>
    <x v="3"/>
    <n v="0"/>
    <s v="So3140-A8297619"/>
    <s v="G0001674"/>
    <d v="2017-05-30T00:00:00"/>
    <x v="3"/>
    <n v="5"/>
    <x v="127"/>
    <x v="0"/>
    <s v="BR"/>
    <x v="31"/>
  </r>
  <r>
    <n v="-1326.4859999999999"/>
    <s v="C004-53569"/>
    <x v="3"/>
    <n v="0"/>
    <s v="So3140-A8305364"/>
    <s v="G0001675"/>
    <d v="2017-05-30T00:00:00"/>
    <x v="3"/>
    <n v="5"/>
    <x v="127"/>
    <x v="0"/>
    <s v="BR"/>
    <x v="31"/>
  </r>
  <r>
    <n v="-149.47800000000001"/>
    <s v="C004-53569"/>
    <x v="3"/>
    <n v="0"/>
    <s v="So3140-A8317265"/>
    <s v="G0001676"/>
    <d v="2017-05-30T00:00:00"/>
    <x v="3"/>
    <n v="5"/>
    <x v="127"/>
    <x v="0"/>
    <s v="BR"/>
    <x v="31"/>
  </r>
  <r>
    <n v="176.69400000000002"/>
    <s v="C004-53569"/>
    <x v="3"/>
    <n v="0"/>
    <s v="So3160-A3307157"/>
    <s v="G0001690"/>
    <d v="2017-05-31T00:00:00"/>
    <x v="3"/>
    <n v="5"/>
    <x v="127"/>
    <x v="0"/>
    <s v="BR"/>
    <x v="31"/>
  </r>
  <r>
    <n v="219.19800000000001"/>
    <s v="C004-53569"/>
    <x v="3"/>
    <n v="0"/>
    <s v="So3190-A3349906"/>
    <s v="G0001713"/>
    <d v="2017-06-30T00:00:00"/>
    <x v="3"/>
    <n v="6"/>
    <x v="127"/>
    <x v="0"/>
    <s v="BR"/>
    <x v="31"/>
  </r>
  <r>
    <n v="217.47600000000003"/>
    <s v="C004-53569"/>
    <x v="3"/>
    <n v="0"/>
    <s v="So3200-A8273035"/>
    <s v="G0001719"/>
    <d v="2017-06-30T00:00:00"/>
    <x v="3"/>
    <n v="6"/>
    <x v="127"/>
    <x v="0"/>
    <s v="BR"/>
    <x v="31"/>
  </r>
  <r>
    <n v="1247.5680000000002"/>
    <s v="C004-53569"/>
    <x v="3"/>
    <n v="0"/>
    <s v="So3230-A0845421"/>
    <s v="G0001802"/>
    <d v="2017-07-24T00:00:00"/>
    <x v="3"/>
    <n v="7"/>
    <x v="127"/>
    <x v="0"/>
    <s v="BR"/>
    <x v="31"/>
  </r>
  <r>
    <n v="50.358000000000004"/>
    <s v="C004-53569"/>
    <x v="3"/>
    <n v="0"/>
    <s v="So3230-A8324960"/>
    <s v="G0001810"/>
    <d v="2017-07-28T00:00:00"/>
    <x v="3"/>
    <n v="7"/>
    <x v="127"/>
    <x v="0"/>
    <s v="BR"/>
    <x v="31"/>
  </r>
  <r>
    <n v="201.43200000000002"/>
    <s v="C004-53569"/>
    <x v="3"/>
    <n v="0"/>
    <s v="So3250-A3268220"/>
    <s v="G0001819"/>
    <d v="2017-07-31T00:00:00"/>
    <x v="3"/>
    <n v="7"/>
    <x v="127"/>
    <x v="0"/>
    <s v="BR"/>
    <x v="31"/>
  </r>
  <r>
    <n v="-201.43200000000002"/>
    <s v="C004-53569"/>
    <x v="3"/>
    <n v="0"/>
    <s v="So3250-A3292334"/>
    <s v="G0001819"/>
    <d v="2017-07-31T00:00:00"/>
    <x v="3"/>
    <n v="7"/>
    <x v="127"/>
    <x v="0"/>
    <s v="BR"/>
    <x v="31"/>
  </r>
  <r>
    <n v="201.43200000000002"/>
    <s v="C004-53569"/>
    <x v="3"/>
    <n v="0"/>
    <s v="So3260-A0768719"/>
    <s v="G0001822"/>
    <d v="2017-07-31T00:00:00"/>
    <x v="3"/>
    <n v="7"/>
    <x v="127"/>
    <x v="0"/>
    <s v="BR"/>
    <x v="31"/>
  </r>
  <r>
    <n v="-201.43200000000002"/>
    <s v="C004-53569"/>
    <x v="3"/>
    <n v="0"/>
    <s v="So3280-A3263964"/>
    <s v="G0001822"/>
    <d v="2017-07-31T00:00:00"/>
    <x v="3"/>
    <n v="7"/>
    <x v="127"/>
    <x v="0"/>
    <s v="BR"/>
    <x v="31"/>
  </r>
  <r>
    <n v="201.43200000000002"/>
    <s v="C004-53569"/>
    <x v="3"/>
    <n v="0"/>
    <s v="So3280-A3305462"/>
    <s v="G0001827"/>
    <d v="2017-07-31T00:00:00"/>
    <x v="3"/>
    <n v="7"/>
    <x v="127"/>
    <x v="0"/>
    <s v="BR"/>
    <x v="31"/>
  </r>
  <r>
    <n v="483.04200000000003"/>
    <s v="C004-53569"/>
    <x v="3"/>
    <n v="0"/>
    <s v="So3310-A3331085"/>
    <s v="G0001851"/>
    <d v="2017-08-31T00:00:00"/>
    <x v="3"/>
    <n v="8"/>
    <x v="127"/>
    <x v="0"/>
    <s v="BR"/>
    <x v="31"/>
  </r>
  <r>
    <n v="-1002.96"/>
    <s v="C004-53569"/>
    <x v="3"/>
    <n v="0"/>
    <s v="So3350-A8334715"/>
    <s v="G0001933"/>
    <d v="2017-09-29T00:00:00"/>
    <x v="3"/>
    <n v="9"/>
    <x v="127"/>
    <x v="0"/>
    <s v="BR"/>
    <x v="31"/>
  </r>
  <r>
    <n v="381.31800000000004"/>
    <s v="C004-53569"/>
    <x v="3"/>
    <n v="0"/>
    <s v="So3350-A8345316"/>
    <s v="G0001934"/>
    <d v="2017-09-29T00:00:00"/>
    <x v="3"/>
    <n v="9"/>
    <x v="127"/>
    <x v="0"/>
    <s v="BR"/>
    <x v="31"/>
  </r>
  <r>
    <n v="50.358000000000004"/>
    <s v="C004-53569"/>
    <x v="3"/>
    <n v="0"/>
    <s v="So3360-A5863330"/>
    <s v="G0001946"/>
    <d v="2017-10-13T00:00:00"/>
    <x v="3"/>
    <n v="10"/>
    <x v="127"/>
    <x v="0"/>
    <s v="BR"/>
    <x v="31"/>
  </r>
  <r>
    <n v="222.51599999999999"/>
    <s v="C004-53569"/>
    <x v="3"/>
    <n v="0"/>
    <s v="So3370-A3305214"/>
    <s v="G0002018"/>
    <d v="2017-10-19T00:00:00"/>
    <x v="3"/>
    <n v="10"/>
    <x v="127"/>
    <x v="0"/>
    <s v="BR"/>
    <x v="31"/>
  </r>
  <r>
    <n v="50.358000000000004"/>
    <s v="C004-53569"/>
    <x v="3"/>
    <n v="0"/>
    <s v="So3380-A0826290"/>
    <s v="G0002024"/>
    <d v="2017-10-31T00:00:00"/>
    <x v="3"/>
    <n v="10"/>
    <x v="127"/>
    <x v="0"/>
    <s v="BR"/>
    <x v="31"/>
  </r>
  <r>
    <n v="181.69200000000001"/>
    <s v="C004-53569"/>
    <x v="3"/>
    <n v="0"/>
    <s v="So3390-A5845196"/>
    <s v="G0002033"/>
    <d v="2017-10-31T00:00:00"/>
    <x v="3"/>
    <n v="10"/>
    <x v="127"/>
    <x v="0"/>
    <s v="BR"/>
    <x v="31"/>
  </r>
  <r>
    <n v="222.768"/>
    <s v="C004-53569"/>
    <x v="3"/>
    <n v="0"/>
    <s v="So3410-A0841611"/>
    <s v="G0002044"/>
    <d v="2017-11-20T00:00:00"/>
    <x v="3"/>
    <n v="11"/>
    <x v="127"/>
    <x v="0"/>
    <s v="BR"/>
    <x v="31"/>
  </r>
  <r>
    <n v="347.42400000000004"/>
    <s v="C004-53569"/>
    <x v="3"/>
    <n v="0"/>
    <s v="So3460-A3356556"/>
    <s v="G0002058"/>
    <d v="2017-11-30T00:00:00"/>
    <x v="3"/>
    <n v="11"/>
    <x v="127"/>
    <x v="0"/>
    <s v="BR"/>
    <x v="31"/>
  </r>
  <r>
    <n v="571.24199999999996"/>
    <s v="C004-53569"/>
    <x v="3"/>
    <n v="0"/>
    <s v="So3500-A8271866"/>
    <s v="G0002068"/>
    <d v="2017-12-29T00:00:00"/>
    <x v="3"/>
    <n v="12"/>
    <x v="127"/>
    <x v="0"/>
    <s v="BR"/>
    <x v="31"/>
  </r>
  <r>
    <n v="698.08200000000011"/>
    <s v="C004-53569"/>
    <x v="3"/>
    <n v="0"/>
    <s v="So3540-A5941271"/>
    <s v="G0002091"/>
    <d v="2018-01-31T00:00:00"/>
    <x v="4"/>
    <n v="1"/>
    <x v="127"/>
    <x v="0"/>
    <s v="BR"/>
    <x v="31"/>
  </r>
  <r>
    <n v="772.38000000000011"/>
    <s v="C004-53569"/>
    <x v="3"/>
    <n v="0"/>
    <s v="So3560-A8497778"/>
    <s v="G0002117"/>
    <d v="2018-03-02T00:00:00"/>
    <x v="4"/>
    <n v="3"/>
    <x v="127"/>
    <x v="0"/>
    <s v="BR"/>
    <x v="31"/>
  </r>
  <r>
    <n v="644.82600000000002"/>
    <s v="C004-53569"/>
    <x v="3"/>
    <n v="0"/>
    <s v="So3610-A3363806"/>
    <s v="G0002147"/>
    <d v="2018-03-30T00:00:00"/>
    <x v="4"/>
    <n v="3"/>
    <x v="127"/>
    <x v="0"/>
    <s v="BR"/>
    <x v="31"/>
  </r>
  <r>
    <n v="392.53199999999998"/>
    <s v="C004-53569"/>
    <x v="3"/>
    <n v="0"/>
    <s v="So3630-A5905665"/>
    <s v="G0002173"/>
    <d v="2018-04-30T00:00:00"/>
    <x v="4"/>
    <n v="4"/>
    <x v="127"/>
    <x v="0"/>
    <s v="BR"/>
    <x v="31"/>
  </r>
  <r>
    <n v="406.05600000000004"/>
    <s v="C004-53569"/>
    <x v="3"/>
    <n v="0"/>
    <s v="So3660-A5813488"/>
    <s v="G0002214"/>
    <d v="2018-05-31T00:00:00"/>
    <x v="4"/>
    <n v="5"/>
    <x v="127"/>
    <x v="0"/>
    <s v="BR"/>
    <x v="31"/>
  </r>
  <r>
    <n v="334.572"/>
    <s v="C004-53569"/>
    <x v="3"/>
    <n v="0"/>
    <s v="So3680-A8323479"/>
    <s v="G0002251"/>
    <d v="2018-06-30T00:00:00"/>
    <x v="4"/>
    <n v="6"/>
    <x v="127"/>
    <x v="0"/>
    <s v="BR"/>
    <x v="31"/>
  </r>
  <r>
    <n v="413.19600000000003"/>
    <s v="C004-53569"/>
    <x v="3"/>
    <n v="0"/>
    <s v="So3700-A3529135"/>
    <s v="G0002272"/>
    <d v="2018-07-31T00:00:00"/>
    <x v="4"/>
    <n v="7"/>
    <x v="127"/>
    <x v="0"/>
    <s v="BR"/>
    <x v="31"/>
  </r>
  <r>
    <n v="454.90200000000004"/>
    <s v="C004-53569"/>
    <x v="3"/>
    <n v="0"/>
    <s v="So3710-A8454438"/>
    <s v="G0002291"/>
    <d v="2018-08-31T00:00:00"/>
    <x v="4"/>
    <n v="8"/>
    <x v="127"/>
    <x v="0"/>
    <s v="BR"/>
    <x v="31"/>
  </r>
  <r>
    <n v="436.63200000000001"/>
    <s v="C004-53569"/>
    <x v="3"/>
    <n v="0"/>
    <s v="So3740-A1147145"/>
    <s v="G0002340"/>
    <d v="2018-09-28T00:00:00"/>
    <x v="4"/>
    <n v="9"/>
    <x v="127"/>
    <x v="0"/>
    <s v="BR"/>
    <x v="31"/>
  </r>
  <r>
    <n v="400.512"/>
    <s v="C004-53569"/>
    <x v="3"/>
    <n v="0"/>
    <s v="So3770-A0879404"/>
    <s v="G0002362"/>
    <d v="2018-10-31T00:00:00"/>
    <x v="4"/>
    <n v="10"/>
    <x v="127"/>
    <x v="0"/>
    <s v="BR"/>
    <x v="31"/>
  </r>
  <r>
    <n v="446.58600000000001"/>
    <s v="C004-53569"/>
    <x v="3"/>
    <n v="0"/>
    <s v="So3830-A8292982"/>
    <s v="G0002394"/>
    <d v="2018-11-30T00:00:00"/>
    <x v="4"/>
    <n v="11"/>
    <x v="127"/>
    <x v="0"/>
    <s v="BR"/>
    <x v="31"/>
  </r>
  <r>
    <n v="534.45000000000005"/>
    <s v="C004-53569"/>
    <x v="3"/>
    <n v="0"/>
    <s v="So3860-A0912934"/>
    <s v="G0002409"/>
    <d v="2018-12-31T00:00:00"/>
    <x v="4"/>
    <n v="12"/>
    <x v="127"/>
    <x v="0"/>
    <s v="BR"/>
    <x v="31"/>
  </r>
  <r>
    <n v="1764"/>
    <s v="C004-55524"/>
    <x v="3"/>
    <n v="0"/>
    <s v="So1560-A5905170"/>
    <s v="G0005016"/>
    <d v="2014-01-31T00:00:00"/>
    <x v="0"/>
    <n v="1"/>
    <x v="128"/>
    <x v="1"/>
    <s v="CN"/>
    <x v="0"/>
  </r>
  <r>
    <n v="621.64199999999994"/>
    <s v="C004-55524"/>
    <x v="3"/>
    <n v="0"/>
    <s v="So1560-A5914089"/>
    <s v="G0005017"/>
    <d v="2014-01-31T00:00:00"/>
    <x v="0"/>
    <n v="1"/>
    <x v="128"/>
    <x v="1"/>
    <s v="CN"/>
    <x v="0"/>
  </r>
  <r>
    <n v="1764"/>
    <s v="C004-55524"/>
    <x v="3"/>
    <n v="0"/>
    <s v="So1580-A8326896"/>
    <s v="G0000029"/>
    <d v="2014-02-28T00:00:00"/>
    <x v="0"/>
    <n v="2"/>
    <x v="128"/>
    <x v="1"/>
    <s v="CN"/>
    <x v="0"/>
  </r>
  <r>
    <n v="1764"/>
    <s v="C004-55524"/>
    <x v="3"/>
    <n v="0"/>
    <s v="So1630-A3266930"/>
    <s v="G0000063"/>
    <d v="2014-03-31T00:00:00"/>
    <x v="0"/>
    <n v="3"/>
    <x v="128"/>
    <x v="1"/>
    <s v="CN"/>
    <x v="0"/>
  </r>
  <r>
    <n v="-1764"/>
    <s v="C004-55524"/>
    <x v="3"/>
    <n v="0"/>
    <s v="So1630-A3274562"/>
    <s v="G0000063"/>
    <d v="2014-03-31T00:00:00"/>
    <x v="0"/>
    <n v="3"/>
    <x v="128"/>
    <x v="1"/>
    <s v="CN"/>
    <x v="0"/>
  </r>
  <r>
    <n v="1764"/>
    <s v="C004-55524"/>
    <x v="3"/>
    <n v="0"/>
    <s v="So1630-A3287073"/>
    <s v="G0000064"/>
    <d v="2014-03-31T00:00:00"/>
    <x v="0"/>
    <n v="3"/>
    <x v="128"/>
    <x v="1"/>
    <s v="CN"/>
    <x v="0"/>
  </r>
  <r>
    <n v="4490.4720000000007"/>
    <s v="C004-55524"/>
    <x v="3"/>
    <n v="0"/>
    <s v="So1630-A3295325"/>
    <s v="G0000065"/>
    <d v="2014-03-31T00:00:00"/>
    <x v="0"/>
    <n v="3"/>
    <x v="128"/>
    <x v="1"/>
    <s v="CN"/>
    <x v="0"/>
  </r>
  <r>
    <n v="3642.2400000000002"/>
    <s v="C004-55524"/>
    <x v="3"/>
    <n v="0"/>
    <s v="So1640-A8329112"/>
    <s v="G0000097"/>
    <d v="2014-04-30T00:00:00"/>
    <x v="0"/>
    <n v="4"/>
    <x v="128"/>
    <x v="1"/>
    <s v="CN"/>
    <x v="0"/>
  </r>
  <r>
    <n v="3226.7759999999998"/>
    <s v="C004-55524"/>
    <x v="3"/>
    <n v="0"/>
    <s v="So1660-A3623329"/>
    <s v="G0000207"/>
    <d v="2014-05-31T00:00:00"/>
    <x v="0"/>
    <n v="5"/>
    <x v="128"/>
    <x v="1"/>
    <s v="CN"/>
    <x v="0"/>
  </r>
  <r>
    <n v="95.76"/>
    <s v="C004-55524"/>
    <x v="3"/>
    <n v="0"/>
    <s v="So1660-A3654609"/>
    <s v="G0000210"/>
    <d v="2014-05-31T00:00:00"/>
    <x v="0"/>
    <n v="5"/>
    <x v="128"/>
    <x v="1"/>
    <s v="CN"/>
    <x v="0"/>
  </r>
  <r>
    <n v="-95.76"/>
    <s v="C004-55524"/>
    <x v="3"/>
    <n v="0"/>
    <s v="So1660-A3664878"/>
    <s v="G0000210"/>
    <d v="2014-05-31T00:00:00"/>
    <x v="0"/>
    <n v="5"/>
    <x v="128"/>
    <x v="1"/>
    <s v="CN"/>
    <x v="0"/>
  </r>
  <r>
    <n v="1764"/>
    <s v="C004-55524"/>
    <x v="3"/>
    <n v="0"/>
    <s v="So1670-A8383850"/>
    <s v="G0000242"/>
    <d v="2014-06-30T00:00:00"/>
    <x v="0"/>
    <n v="6"/>
    <x v="128"/>
    <x v="1"/>
    <s v="CN"/>
    <x v="0"/>
  </r>
  <r>
    <n v="1764"/>
    <s v="C004-55524"/>
    <x v="3"/>
    <n v="0"/>
    <s v="So1700-A0984982"/>
    <s v="G0000277"/>
    <d v="2014-07-31T00:00:00"/>
    <x v="0"/>
    <n v="7"/>
    <x v="128"/>
    <x v="1"/>
    <s v="CN"/>
    <x v="0"/>
  </r>
  <r>
    <n v="1764"/>
    <s v="C004-55524"/>
    <x v="3"/>
    <n v="0"/>
    <s v="So1740-A5775548"/>
    <s v="G0000313"/>
    <d v="2014-08-29T00:00:00"/>
    <x v="0"/>
    <n v="8"/>
    <x v="128"/>
    <x v="1"/>
    <s v="CN"/>
    <x v="0"/>
  </r>
  <r>
    <n v="1764"/>
    <s v="C004-55524"/>
    <x v="3"/>
    <n v="0"/>
    <s v="So1770-A5904484"/>
    <s v="G0000343"/>
    <d v="2014-09-30T00:00:00"/>
    <x v="0"/>
    <n v="9"/>
    <x v="128"/>
    <x v="1"/>
    <s v="CN"/>
    <x v="0"/>
  </r>
  <r>
    <n v="3215.5200000000004"/>
    <s v="C004-55524"/>
    <x v="3"/>
    <n v="0"/>
    <s v="So1810-A3293567"/>
    <s v="G0000391"/>
    <d v="2014-10-31T00:00:00"/>
    <x v="0"/>
    <n v="10"/>
    <x v="128"/>
    <x v="1"/>
    <s v="CN"/>
    <x v="0"/>
  </r>
  <r>
    <n v="219.24"/>
    <s v="C004-55524"/>
    <x v="3"/>
    <n v="0"/>
    <s v="So1820-A8273697"/>
    <s v="G0000408"/>
    <d v="2014-11-18T00:00:00"/>
    <x v="0"/>
    <n v="11"/>
    <x v="128"/>
    <x v="1"/>
    <s v="CN"/>
    <x v="0"/>
  </r>
  <r>
    <n v="1764"/>
    <s v="C004-55524"/>
    <x v="3"/>
    <n v="0"/>
    <s v="So1850-A0809047"/>
    <s v="G0000425"/>
    <d v="2014-11-28T00:00:00"/>
    <x v="0"/>
    <n v="11"/>
    <x v="128"/>
    <x v="1"/>
    <s v="CN"/>
    <x v="0"/>
  </r>
  <r>
    <n v="2511.6420000000003"/>
    <s v="C004-55524"/>
    <x v="3"/>
    <n v="0"/>
    <s v="So1890-A5809054"/>
    <s v="G0000454"/>
    <d v="2014-12-19T00:00:00"/>
    <x v="0"/>
    <n v="12"/>
    <x v="128"/>
    <x v="1"/>
    <s v="CN"/>
    <x v="0"/>
  </r>
  <r>
    <n v="243.60000000000002"/>
    <s v="C004-55524"/>
    <x v="3"/>
    <n v="0"/>
    <s v="So1900-A3301204"/>
    <s v="G0000464"/>
    <d v="2014-12-30T00:00:00"/>
    <x v="0"/>
    <n v="12"/>
    <x v="128"/>
    <x v="1"/>
    <s v="CN"/>
    <x v="0"/>
  </r>
  <r>
    <n v="1134.42"/>
    <s v="C004-55524"/>
    <x v="3"/>
    <n v="0"/>
    <s v="So1950-A5802371"/>
    <s v="G0000499"/>
    <d v="2015-01-30T00:00:00"/>
    <x v="1"/>
    <n v="1"/>
    <x v="128"/>
    <x v="1"/>
    <s v="CN"/>
    <x v="0"/>
  </r>
  <r>
    <n v="1764"/>
    <s v="C004-55524"/>
    <x v="3"/>
    <n v="0"/>
    <s v="So1950-A5792867"/>
    <s v="G0000500"/>
    <d v="2015-01-30T00:00:00"/>
    <x v="1"/>
    <n v="1"/>
    <x v="128"/>
    <x v="1"/>
    <s v="CN"/>
    <x v="0"/>
  </r>
  <r>
    <n v="1764"/>
    <s v="C004-55524"/>
    <x v="3"/>
    <n v="0"/>
    <s v="So1970-A8399471"/>
    <s v="G0000537"/>
    <d v="2015-02-27T00:00:00"/>
    <x v="1"/>
    <n v="2"/>
    <x v="128"/>
    <x v="1"/>
    <s v="CN"/>
    <x v="0"/>
  </r>
  <r>
    <n v="1764"/>
    <s v="C004-55524"/>
    <x v="3"/>
    <n v="0"/>
    <s v="So1990-A3468938"/>
    <s v="G0000588"/>
    <d v="2015-03-31T00:00:00"/>
    <x v="1"/>
    <n v="3"/>
    <x v="128"/>
    <x v="1"/>
    <s v="CN"/>
    <x v="0"/>
  </r>
  <r>
    <n v="3001.614"/>
    <s v="C004-55524"/>
    <x v="3"/>
    <n v="0"/>
    <s v="So2000-A0884681"/>
    <s v="G0000634"/>
    <d v="2015-04-30T00:00:00"/>
    <x v="1"/>
    <n v="4"/>
    <x v="128"/>
    <x v="1"/>
    <s v="CN"/>
    <x v="0"/>
  </r>
  <r>
    <n v="1909.1100000000001"/>
    <s v="C004-55524"/>
    <x v="3"/>
    <n v="0"/>
    <s v="So2000-A0895808"/>
    <s v="G0000635"/>
    <d v="2015-04-30T00:00:00"/>
    <x v="1"/>
    <n v="4"/>
    <x v="128"/>
    <x v="1"/>
    <s v="CN"/>
    <x v="0"/>
  </r>
  <r>
    <n v="288.87600000000003"/>
    <s v="C004-55524"/>
    <x v="3"/>
    <n v="0"/>
    <s v="So2000-A1276847"/>
    <s v="G0000662"/>
    <d v="2015-05-14T00:00:00"/>
    <x v="1"/>
    <n v="5"/>
    <x v="128"/>
    <x v="1"/>
    <s v="CN"/>
    <x v="0"/>
  </r>
  <r>
    <n v="4326.5460000000003"/>
    <s v="C004-55524"/>
    <x v="3"/>
    <n v="0"/>
    <s v="So2000-A8315398"/>
    <s v="G0000687"/>
    <d v="2015-05-29T00:00:00"/>
    <x v="1"/>
    <n v="5"/>
    <x v="128"/>
    <x v="1"/>
    <s v="CN"/>
    <x v="0"/>
  </r>
  <r>
    <n v="544.32000000000005"/>
    <s v="C004-55524"/>
    <x v="3"/>
    <n v="0"/>
    <s v="So2050-A3261976"/>
    <s v="G0000729"/>
    <d v="2015-06-24T00:00:00"/>
    <x v="1"/>
    <n v="6"/>
    <x v="128"/>
    <x v="1"/>
    <s v="CN"/>
    <x v="0"/>
  </r>
  <r>
    <n v="1764"/>
    <s v="C004-55524"/>
    <x v="3"/>
    <n v="0"/>
    <s v="So2050-A3346294"/>
    <s v="G0000741"/>
    <d v="2015-06-30T00:00:00"/>
    <x v="1"/>
    <n v="6"/>
    <x v="128"/>
    <x v="1"/>
    <s v="CN"/>
    <x v="0"/>
  </r>
  <r>
    <n v="3011.4"/>
    <s v="C004-55524"/>
    <x v="3"/>
    <n v="0"/>
    <s v="So2060-A0828029"/>
    <s v="G0000758"/>
    <d v="2015-06-30T00:00:00"/>
    <x v="1"/>
    <n v="6"/>
    <x v="128"/>
    <x v="1"/>
    <s v="CN"/>
    <x v="0"/>
  </r>
  <r>
    <n v="1764"/>
    <s v="C004-55524"/>
    <x v="3"/>
    <n v="0"/>
    <s v="So2080-A3417846"/>
    <s v="G0000780"/>
    <d v="2015-07-31T00:00:00"/>
    <x v="1"/>
    <n v="7"/>
    <x v="128"/>
    <x v="1"/>
    <s v="CN"/>
    <x v="0"/>
  </r>
  <r>
    <n v="1512"/>
    <s v="C004-55524"/>
    <x v="3"/>
    <n v="0"/>
    <s v="So2090-A0766401"/>
    <s v="G0000791"/>
    <d v="2015-07-31T00:00:00"/>
    <x v="1"/>
    <n v="7"/>
    <x v="128"/>
    <x v="1"/>
    <s v="CN"/>
    <x v="0"/>
  </r>
  <r>
    <n v="1764"/>
    <s v="C004-55524"/>
    <x v="3"/>
    <n v="0"/>
    <s v="So2110-A3587336"/>
    <s v="G0000843"/>
    <d v="2015-08-31T00:00:00"/>
    <x v="1"/>
    <n v="8"/>
    <x v="128"/>
    <x v="1"/>
    <s v="CN"/>
    <x v="0"/>
  </r>
  <r>
    <n v="630"/>
    <s v="C004-55524"/>
    <x v="3"/>
    <n v="0"/>
    <s v="So2110-A3611135"/>
    <s v="G0000845"/>
    <d v="2015-08-31T00:00:00"/>
    <x v="1"/>
    <n v="8"/>
    <x v="128"/>
    <x v="1"/>
    <s v="CN"/>
    <x v="0"/>
  </r>
  <r>
    <n v="3778.404"/>
    <s v="C004-55524"/>
    <x v="3"/>
    <n v="0"/>
    <s v="So2110-A3739853"/>
    <s v="G0000917"/>
    <d v="2015-08-31T00:00:00"/>
    <x v="1"/>
    <n v="8"/>
    <x v="128"/>
    <x v="1"/>
    <s v="CN"/>
    <x v="0"/>
  </r>
  <r>
    <n v="2666.9580000000001"/>
    <s v="C004-55524"/>
    <x v="3"/>
    <n v="0"/>
    <s v="So2120-A0799069"/>
    <s v="G0000920"/>
    <d v="2015-08-31T00:00:00"/>
    <x v="1"/>
    <n v="8"/>
    <x v="128"/>
    <x v="1"/>
    <s v="CN"/>
    <x v="0"/>
  </r>
  <r>
    <n v="1254.498"/>
    <s v="C004-55524"/>
    <x v="3"/>
    <n v="0"/>
    <s v="So2150-A8474946"/>
    <s v="G0000945"/>
    <d v="2015-09-29T00:00:00"/>
    <x v="1"/>
    <n v="9"/>
    <x v="128"/>
    <x v="1"/>
    <s v="CN"/>
    <x v="0"/>
  </r>
  <r>
    <n v="1764"/>
    <s v="C004-55524"/>
    <x v="3"/>
    <n v="0"/>
    <s v="So2150-A8543581"/>
    <s v="G0000952"/>
    <d v="2015-09-30T00:00:00"/>
    <x v="1"/>
    <n v="9"/>
    <x v="128"/>
    <x v="1"/>
    <s v="CN"/>
    <x v="0"/>
  </r>
  <r>
    <n v="1764"/>
    <s v="C004-55524"/>
    <x v="3"/>
    <n v="0"/>
    <s v="So2240-A0856083"/>
    <s v="G0000978"/>
    <d v="2015-10-30T00:00:00"/>
    <x v="1"/>
    <n v="10"/>
    <x v="128"/>
    <x v="1"/>
    <s v="CN"/>
    <x v="0"/>
  </r>
  <r>
    <n v="936.6"/>
    <s v="C004-55524"/>
    <x v="3"/>
    <n v="0"/>
    <s v="So2240-A0929666"/>
    <s v="G0000985"/>
    <d v="2015-10-30T00:00:00"/>
    <x v="1"/>
    <n v="10"/>
    <x v="128"/>
    <x v="1"/>
    <s v="CN"/>
    <x v="0"/>
  </r>
  <r>
    <n v="1122.4080000000001"/>
    <s v="C004-55524"/>
    <x v="3"/>
    <n v="0"/>
    <s v="So2250-A5822657"/>
    <s v="G0000990"/>
    <d v="2015-10-30T00:00:00"/>
    <x v="1"/>
    <n v="10"/>
    <x v="128"/>
    <x v="1"/>
    <s v="CN"/>
    <x v="0"/>
  </r>
  <r>
    <n v="2198.3220000000001"/>
    <s v="C004-55524"/>
    <x v="3"/>
    <n v="0"/>
    <s v="So2300-A0776924"/>
    <s v="G0001012"/>
    <d v="2015-11-16T00:00:00"/>
    <x v="1"/>
    <n v="11"/>
    <x v="128"/>
    <x v="1"/>
    <s v="CN"/>
    <x v="0"/>
  </r>
  <r>
    <n v="1764"/>
    <s v="C004-55524"/>
    <x v="3"/>
    <n v="0"/>
    <s v="So2310-A5817004"/>
    <s v="G0001019"/>
    <d v="2015-11-30T00:00:00"/>
    <x v="1"/>
    <n v="11"/>
    <x v="128"/>
    <x v="1"/>
    <s v="CN"/>
    <x v="0"/>
  </r>
  <r>
    <n v="84"/>
    <s v="C004-55524"/>
    <x v="3"/>
    <n v="0"/>
    <s v="So2310-A5829097"/>
    <s v="G0001020"/>
    <d v="2015-11-30T00:00:00"/>
    <x v="1"/>
    <n v="11"/>
    <x v="128"/>
    <x v="1"/>
    <s v="CN"/>
    <x v="0"/>
  </r>
  <r>
    <n v="1764"/>
    <s v="C004-55524"/>
    <x v="3"/>
    <n v="0"/>
    <s v="So2360-A8327867"/>
    <s v="G0001056"/>
    <d v="2015-12-30T00:00:00"/>
    <x v="1"/>
    <n v="12"/>
    <x v="128"/>
    <x v="1"/>
    <s v="CN"/>
    <x v="0"/>
  </r>
  <r>
    <n v="1764"/>
    <s v="C004-55524"/>
    <x v="3"/>
    <n v="0"/>
    <s v="So2460-A6004213"/>
    <s v="G0001096"/>
    <d v="2016-01-31T00:00:00"/>
    <x v="2"/>
    <n v="1"/>
    <x v="128"/>
    <x v="1"/>
    <s v="CN"/>
    <x v="0"/>
  </r>
  <r>
    <n v="1008"/>
    <s v="C004-55524"/>
    <x v="3"/>
    <n v="0"/>
    <s v="So2480-A0945393"/>
    <s v="G0001118"/>
    <d v="2016-02-29T00:00:00"/>
    <x v="2"/>
    <n v="2"/>
    <x v="128"/>
    <x v="1"/>
    <s v="CN"/>
    <x v="0"/>
  </r>
  <r>
    <n v="-1008"/>
    <s v="C004-55524"/>
    <x v="3"/>
    <n v="0"/>
    <s v="SoD-50-A2658620"/>
    <s v="G0001118"/>
    <d v="2016-02-29T00:00:00"/>
    <x v="2"/>
    <n v="2"/>
    <x v="128"/>
    <x v="1"/>
    <s v="CN"/>
    <x v="0"/>
  </r>
  <r>
    <n v="1008"/>
    <s v="C004-55524"/>
    <x v="3"/>
    <n v="0"/>
    <s v="So2580-A5912928"/>
    <s v="G0001118"/>
    <d v="2016-02-29T00:00:00"/>
    <x v="2"/>
    <n v="2"/>
    <x v="128"/>
    <x v="1"/>
    <s v="CN"/>
    <x v="0"/>
  </r>
  <r>
    <n v="1008"/>
    <s v="C004-55524"/>
    <x v="3"/>
    <n v="0"/>
    <s v="So2540-A8313694"/>
    <s v="G0001157"/>
    <d v="2016-03-31T00:00:00"/>
    <x v="2"/>
    <n v="3"/>
    <x v="128"/>
    <x v="1"/>
    <s v="CN"/>
    <x v="0"/>
  </r>
  <r>
    <n v="1551.3120000000001"/>
    <s v="C004-55524"/>
    <x v="3"/>
    <n v="0"/>
    <s v="So2560-A3321776"/>
    <s v="G0001163"/>
    <d v="2016-03-31T00:00:00"/>
    <x v="2"/>
    <n v="3"/>
    <x v="128"/>
    <x v="1"/>
    <s v="CN"/>
    <x v="0"/>
  </r>
  <r>
    <n v="1008"/>
    <s v="C004-55524"/>
    <x v="3"/>
    <n v="0"/>
    <s v="So2580-A5902242"/>
    <s v="G0001187"/>
    <d v="2016-04-28T00:00:00"/>
    <x v="2"/>
    <n v="4"/>
    <x v="128"/>
    <x v="1"/>
    <s v="CN"/>
    <x v="0"/>
  </r>
  <r>
    <n v="395.68200000000002"/>
    <s v="C004-55524"/>
    <x v="3"/>
    <n v="0"/>
    <s v="So2600-A8393440"/>
    <s v="G0001197"/>
    <d v="2016-04-28T00:00:00"/>
    <x v="2"/>
    <n v="4"/>
    <x v="128"/>
    <x v="1"/>
    <s v="CN"/>
    <x v="0"/>
  </r>
  <r>
    <n v="395.64000000000004"/>
    <s v="C004-55524"/>
    <x v="3"/>
    <n v="0"/>
    <s v="So2600-A0955397"/>
    <s v="G0001197"/>
    <d v="2016-04-28T00:00:00"/>
    <x v="2"/>
    <n v="4"/>
    <x v="128"/>
    <x v="1"/>
    <s v="CN"/>
    <x v="0"/>
  </r>
  <r>
    <n v="-395.64000000000004"/>
    <s v="C004-55524"/>
    <x v="3"/>
    <n v="0"/>
    <s v="SoD-50-A2664302"/>
    <s v="G0001197"/>
    <d v="2016-04-28T00:00:00"/>
    <x v="2"/>
    <n v="4"/>
    <x v="128"/>
    <x v="1"/>
    <s v="CN"/>
    <x v="0"/>
  </r>
  <r>
    <n v="1094.5200000000002"/>
    <s v="C004-55524"/>
    <x v="3"/>
    <n v="0"/>
    <s v="So2630-A8429612"/>
    <s v="G0001234"/>
    <d v="2016-05-31T00:00:00"/>
    <x v="2"/>
    <n v="5"/>
    <x v="128"/>
    <x v="1"/>
    <s v="CN"/>
    <x v="0"/>
  </r>
  <r>
    <n v="1008"/>
    <s v="C004-55524"/>
    <x v="3"/>
    <n v="0"/>
    <s v="So2630-A8507782"/>
    <s v="G0001241"/>
    <d v="2016-05-31T00:00:00"/>
    <x v="2"/>
    <n v="5"/>
    <x v="128"/>
    <x v="1"/>
    <s v="CN"/>
    <x v="0"/>
  </r>
  <r>
    <n v="2974.3980000000001"/>
    <s v="C004-55524"/>
    <x v="3"/>
    <n v="0"/>
    <s v="So2630-A8678910"/>
    <s v="G0001258"/>
    <d v="2016-05-31T00:00:00"/>
    <x v="2"/>
    <n v="5"/>
    <x v="128"/>
    <x v="1"/>
    <s v="CN"/>
    <x v="0"/>
  </r>
  <r>
    <n v="7379.0220000000008"/>
    <s v="C004-55524"/>
    <x v="3"/>
    <n v="0"/>
    <s v="So2660-A0779013"/>
    <s v="G0001263"/>
    <d v="2016-06-01T00:00:00"/>
    <x v="2"/>
    <n v="6"/>
    <x v="128"/>
    <x v="1"/>
    <s v="CN"/>
    <x v="0"/>
  </r>
  <r>
    <n v="1211.5319999999999"/>
    <s v="C004-55524"/>
    <x v="3"/>
    <n v="0"/>
    <s v="So2670-A5934427"/>
    <s v="G0001301"/>
    <d v="2016-06-30T00:00:00"/>
    <x v="2"/>
    <n v="6"/>
    <x v="128"/>
    <x v="1"/>
    <s v="CN"/>
    <x v="0"/>
  </r>
  <r>
    <n v="1008"/>
    <s v="C004-55524"/>
    <x v="3"/>
    <n v="0"/>
    <s v="So2670-A6182142"/>
    <s v="G0001322"/>
    <d v="2016-06-30T00:00:00"/>
    <x v="2"/>
    <n v="6"/>
    <x v="128"/>
    <x v="1"/>
    <s v="CN"/>
    <x v="0"/>
  </r>
  <r>
    <n v="1008"/>
    <s v="C004-55524"/>
    <x v="3"/>
    <n v="0"/>
    <s v="So2710-A3353224"/>
    <s v="G0001335"/>
    <d v="2016-07-29T00:00:00"/>
    <x v="2"/>
    <n v="7"/>
    <x v="128"/>
    <x v="1"/>
    <s v="CN"/>
    <x v="0"/>
  </r>
  <r>
    <n v="1008"/>
    <s v="C004-55524"/>
    <x v="3"/>
    <n v="0"/>
    <s v="So2750-A8266287"/>
    <s v="G0001376"/>
    <d v="2016-08-29T00:00:00"/>
    <x v="2"/>
    <n v="8"/>
    <x v="128"/>
    <x v="1"/>
    <s v="CN"/>
    <x v="0"/>
  </r>
  <r>
    <n v="2271.7800000000002"/>
    <s v="C004-55524"/>
    <x v="3"/>
    <n v="0"/>
    <s v="So2750-A8286343"/>
    <s v="G0001378"/>
    <d v="2016-08-29T00:00:00"/>
    <x v="2"/>
    <n v="8"/>
    <x v="128"/>
    <x v="1"/>
    <s v="CN"/>
    <x v="0"/>
  </r>
  <r>
    <n v="294"/>
    <s v="C004-55524"/>
    <x v="3"/>
    <n v="0"/>
    <s v="So2770-A3464372"/>
    <s v="G0001465"/>
    <d v="2016-08-31T00:00:00"/>
    <x v="2"/>
    <n v="8"/>
    <x v="128"/>
    <x v="1"/>
    <s v="CN"/>
    <x v="0"/>
  </r>
  <r>
    <n v="1008"/>
    <s v="C004-55524"/>
    <x v="3"/>
    <n v="0"/>
    <s v="So2800-A3344545"/>
    <s v="G0001488"/>
    <d v="2016-09-30T00:00:00"/>
    <x v="2"/>
    <n v="9"/>
    <x v="128"/>
    <x v="1"/>
    <s v="CN"/>
    <x v="0"/>
  </r>
  <r>
    <n v="1008"/>
    <s v="C004-55524"/>
    <x v="3"/>
    <n v="0"/>
    <s v="So2840-A8291667"/>
    <s v="G0001519"/>
    <d v="2016-10-31T00:00:00"/>
    <x v="2"/>
    <n v="10"/>
    <x v="128"/>
    <x v="1"/>
    <s v="CN"/>
    <x v="0"/>
  </r>
  <r>
    <n v="1008"/>
    <s v="C004-55524"/>
    <x v="3"/>
    <n v="0"/>
    <s v="So2890-A3331737"/>
    <s v="G0001534"/>
    <d v="2016-11-30T00:00:00"/>
    <x v="2"/>
    <n v="11"/>
    <x v="128"/>
    <x v="1"/>
    <s v="CN"/>
    <x v="0"/>
  </r>
  <r>
    <n v="1008"/>
    <s v="C004-55524"/>
    <x v="3"/>
    <n v="0"/>
    <s v="So2940-A5787824"/>
    <s v="G0001553"/>
    <d v="2016-12-30T00:00:00"/>
    <x v="2"/>
    <n v="12"/>
    <x v="128"/>
    <x v="1"/>
    <s v="CN"/>
    <x v="0"/>
  </r>
  <r>
    <n v="1008"/>
    <s v="C004-55524"/>
    <x v="3"/>
    <n v="0"/>
    <s v="So2990-A8299621"/>
    <s v="G0001572"/>
    <d v="2017-01-31T00:00:00"/>
    <x v="3"/>
    <n v="1"/>
    <x v="128"/>
    <x v="1"/>
    <s v="CN"/>
    <x v="0"/>
  </r>
  <r>
    <n v="1008"/>
    <s v="C004-55524"/>
    <x v="3"/>
    <n v="0"/>
    <s v="So3020-A8304351"/>
    <s v="G0001593"/>
    <d v="2017-02-28T00:00:00"/>
    <x v="3"/>
    <n v="2"/>
    <x v="128"/>
    <x v="1"/>
    <s v="CN"/>
    <x v="0"/>
  </r>
  <r>
    <n v="1008"/>
    <s v="C004-55524"/>
    <x v="3"/>
    <n v="0"/>
    <s v="So3050-A8301576"/>
    <s v="G0001613"/>
    <d v="2017-03-31T00:00:00"/>
    <x v="3"/>
    <n v="3"/>
    <x v="128"/>
    <x v="1"/>
    <s v="CN"/>
    <x v="0"/>
  </r>
  <r>
    <n v="1058.4000000000001"/>
    <s v="C004-55524"/>
    <x v="3"/>
    <n v="0"/>
    <s v="So3110-A0771214"/>
    <s v="G0001642"/>
    <d v="2017-04-28T00:00:00"/>
    <x v="3"/>
    <n v="4"/>
    <x v="128"/>
    <x v="1"/>
    <s v="CN"/>
    <x v="0"/>
  </r>
  <r>
    <n v="1020.6"/>
    <s v="C004-55524"/>
    <x v="3"/>
    <n v="0"/>
    <s v="So3140-A8284034"/>
    <s v="G0001673"/>
    <d v="2017-05-30T00:00:00"/>
    <x v="3"/>
    <n v="5"/>
    <x v="128"/>
    <x v="1"/>
    <s v="CN"/>
    <x v="0"/>
  </r>
  <r>
    <n v="1223.04"/>
    <s v="C004-55524"/>
    <x v="3"/>
    <n v="0"/>
    <s v="So3180-A5773925"/>
    <s v="G0001700"/>
    <d v="2017-06-22T00:00:00"/>
    <x v="3"/>
    <n v="6"/>
    <x v="128"/>
    <x v="1"/>
    <s v="CN"/>
    <x v="0"/>
  </r>
  <r>
    <n v="1020.6"/>
    <s v="C004-55524"/>
    <x v="3"/>
    <n v="0"/>
    <s v="So3190-A3312982"/>
    <s v="G0001709"/>
    <d v="2017-06-28T00:00:00"/>
    <x v="3"/>
    <n v="6"/>
    <x v="128"/>
    <x v="1"/>
    <s v="CN"/>
    <x v="0"/>
  </r>
  <r>
    <n v="1008"/>
    <s v="C004-55524"/>
    <x v="3"/>
    <n v="0"/>
    <s v="So3230-A0834566"/>
    <s v="G0001801"/>
    <d v="2017-07-24T00:00:00"/>
    <x v="3"/>
    <n v="7"/>
    <x v="128"/>
    <x v="1"/>
    <s v="CN"/>
    <x v="0"/>
  </r>
  <r>
    <n v="12.600000000000001"/>
    <s v="C004-55524"/>
    <x v="3"/>
    <n v="0"/>
    <s v="So3230-A8314847"/>
    <s v="G0001809"/>
    <d v="2017-07-28T00:00:00"/>
    <x v="3"/>
    <n v="7"/>
    <x v="128"/>
    <x v="1"/>
    <s v="CN"/>
    <x v="0"/>
  </r>
  <r>
    <n v="1020.6"/>
    <s v="C004-55524"/>
    <x v="3"/>
    <n v="0"/>
    <s v="So3310-A3362350"/>
    <s v="G0001854"/>
    <d v="2017-08-31T00:00:00"/>
    <x v="3"/>
    <n v="8"/>
    <x v="128"/>
    <x v="1"/>
    <s v="CN"/>
    <x v="0"/>
  </r>
  <r>
    <n v="1020.6"/>
    <s v="C004-55524"/>
    <x v="3"/>
    <n v="0"/>
    <s v="So3350-A8316285"/>
    <s v="G0001931"/>
    <d v="2017-09-29T00:00:00"/>
    <x v="3"/>
    <n v="9"/>
    <x v="128"/>
    <x v="1"/>
    <s v="CN"/>
    <x v="0"/>
  </r>
  <r>
    <n v="1020.6"/>
    <s v="C004-55524"/>
    <x v="3"/>
    <n v="0"/>
    <s v="So3350-A8292445"/>
    <s v="G0001835"/>
    <d v="2017-10-05T00:00:00"/>
    <x v="3"/>
    <n v="10"/>
    <x v="128"/>
    <x v="1"/>
    <s v="CN"/>
    <x v="0"/>
  </r>
  <r>
    <n v="-1020.6"/>
    <s v="C004-55524"/>
    <x v="3"/>
    <n v="0"/>
    <s v="So3350-A8301982"/>
    <s v="G0001835"/>
    <d v="2017-10-05T00:00:00"/>
    <x v="3"/>
    <n v="10"/>
    <x v="128"/>
    <x v="1"/>
    <s v="CN"/>
    <x v="0"/>
  </r>
  <r>
    <n v="1020.6"/>
    <s v="C004-55524"/>
    <x v="3"/>
    <n v="0"/>
    <s v="So3380-A0831382"/>
    <s v="G0002025"/>
    <d v="2017-10-31T00:00:00"/>
    <x v="3"/>
    <n v="10"/>
    <x v="128"/>
    <x v="1"/>
    <s v="CN"/>
    <x v="0"/>
  </r>
  <r>
    <n v="1008"/>
    <s v="C004-55524"/>
    <x v="3"/>
    <n v="0"/>
    <s v="So3410-A0823152"/>
    <s v="G0002043"/>
    <d v="2017-11-20T00:00:00"/>
    <x v="3"/>
    <n v="11"/>
    <x v="128"/>
    <x v="1"/>
    <s v="CN"/>
    <x v="0"/>
  </r>
  <r>
    <n v="15960"/>
    <s v="C004-55524"/>
    <x v="3"/>
    <n v="0"/>
    <s v="So3430-A3313449"/>
    <s v="G0002049"/>
    <d v="2017-11-28T00:00:00"/>
    <x v="3"/>
    <n v="11"/>
    <x v="128"/>
    <x v="1"/>
    <s v="CN"/>
    <x v="0"/>
  </r>
  <r>
    <n v="7140"/>
    <s v="C004-55524"/>
    <x v="3"/>
    <n v="0"/>
    <s v="So3430-A3327968"/>
    <s v="G0002050"/>
    <d v="2017-11-28T00:00:00"/>
    <x v="3"/>
    <n v="11"/>
    <x v="128"/>
    <x v="1"/>
    <s v="CN"/>
    <x v="0"/>
  </r>
  <r>
    <n v="12.600000000000001"/>
    <s v="C004-55524"/>
    <x v="3"/>
    <n v="0"/>
    <s v="So3460-A3342000"/>
    <s v="G0002057"/>
    <d v="2017-11-30T00:00:00"/>
    <x v="3"/>
    <n v="11"/>
    <x v="128"/>
    <x v="1"/>
    <s v="CN"/>
    <x v="0"/>
  </r>
  <r>
    <n v="1561.7280000000001"/>
    <s v="C004-57675"/>
    <x v="3"/>
    <n v="0"/>
    <s v="So1560-A5879466"/>
    <s v="G0005013"/>
    <d v="2014-01-31T00:00:00"/>
    <x v="0"/>
    <n v="1"/>
    <x v="129"/>
    <x v="0"/>
    <s v="NO"/>
    <x v="47"/>
  </r>
  <r>
    <n v="1636.5720000000001"/>
    <s v="C004-57675"/>
    <x v="3"/>
    <n v="0"/>
    <s v="So1580-A8299724"/>
    <s v="G0000026"/>
    <d v="2014-02-28T00:00:00"/>
    <x v="0"/>
    <n v="2"/>
    <x v="129"/>
    <x v="0"/>
    <s v="NO"/>
    <x v="47"/>
  </r>
  <r>
    <n v="1297.5060000000001"/>
    <s v="C004-57675"/>
    <x v="3"/>
    <n v="0"/>
    <s v="So1620-A5852766"/>
    <s v="G0000061"/>
    <d v="2014-03-31T00:00:00"/>
    <x v="0"/>
    <n v="3"/>
    <x v="129"/>
    <x v="0"/>
    <s v="NO"/>
    <x v="47"/>
  </r>
  <r>
    <n v="793.50600000000009"/>
    <s v="C004-57675"/>
    <x v="3"/>
    <n v="0"/>
    <s v="So1640-A8296402"/>
    <s v="G0000094"/>
    <d v="2014-04-30T00:00:00"/>
    <x v="0"/>
    <n v="4"/>
    <x v="129"/>
    <x v="0"/>
    <s v="NO"/>
    <x v="47"/>
  </r>
  <r>
    <n v="426.97199999999998"/>
    <s v="C004-57675"/>
    <x v="3"/>
    <n v="0"/>
    <s v="So1660-A3633751"/>
    <s v="G0000208"/>
    <d v="2014-05-31T00:00:00"/>
    <x v="0"/>
    <n v="5"/>
    <x v="129"/>
    <x v="0"/>
    <s v="NO"/>
    <x v="47"/>
  </r>
  <r>
    <n v="220.75200000000001"/>
    <s v="C004-57675"/>
    <x v="3"/>
    <n v="0"/>
    <s v="So1670-A8352395"/>
    <s v="G0000239"/>
    <d v="2014-06-30T00:00:00"/>
    <x v="0"/>
    <n v="6"/>
    <x v="129"/>
    <x v="0"/>
    <s v="NO"/>
    <x v="47"/>
  </r>
  <r>
    <n v="23.772000000000002"/>
    <s v="C004-57675"/>
    <x v="3"/>
    <n v="0"/>
    <s v="So1700-A0963742"/>
    <s v="G0000274"/>
    <d v="2014-07-31T00:00:00"/>
    <x v="0"/>
    <n v="7"/>
    <x v="129"/>
    <x v="0"/>
    <s v="NO"/>
    <x v="47"/>
  </r>
  <r>
    <n v="562.04399999999998"/>
    <s v="C004-57675"/>
    <x v="3"/>
    <n v="0"/>
    <s v="So1740-A5782857"/>
    <s v="G0000314"/>
    <d v="2014-08-29T00:00:00"/>
    <x v="0"/>
    <n v="8"/>
    <x v="129"/>
    <x v="0"/>
    <s v="NO"/>
    <x v="47"/>
  </r>
  <r>
    <n v="1283.7720000000002"/>
    <s v="C004-57675"/>
    <x v="3"/>
    <n v="0"/>
    <s v="So1770-A5872348"/>
    <s v="G0000340"/>
    <d v="2014-09-30T00:00:00"/>
    <x v="0"/>
    <n v="9"/>
    <x v="129"/>
    <x v="0"/>
    <s v="NO"/>
    <x v="47"/>
  </r>
  <r>
    <n v="779.77200000000005"/>
    <s v="C004-57675"/>
    <x v="3"/>
    <n v="0"/>
    <s v="So1810-A3269958"/>
    <s v="G0000388"/>
    <d v="2014-10-31T00:00:00"/>
    <x v="0"/>
    <n v="10"/>
    <x v="129"/>
    <x v="0"/>
    <s v="NO"/>
    <x v="47"/>
  </r>
  <r>
    <n v="1045.5060000000001"/>
    <s v="C004-57675"/>
    <x v="3"/>
    <n v="0"/>
    <s v="So1850-A0771026"/>
    <s v="G0000427"/>
    <d v="2014-11-28T00:00:00"/>
    <x v="0"/>
    <n v="11"/>
    <x v="129"/>
    <x v="0"/>
    <s v="NO"/>
    <x v="47"/>
  </r>
  <r>
    <n v="1606.7520000000002"/>
    <s v="C004-57675"/>
    <x v="3"/>
    <n v="0"/>
    <s v="So1890-A5778866"/>
    <s v="G0000451"/>
    <d v="2014-12-19T00:00:00"/>
    <x v="0"/>
    <n v="12"/>
    <x v="129"/>
    <x v="0"/>
    <s v="NO"/>
    <x v="47"/>
  </r>
  <r>
    <n v="584.72400000000005"/>
    <s v="C004-57675"/>
    <x v="3"/>
    <n v="0"/>
    <s v="So1910-A0776071"/>
    <s v="G0000466"/>
    <d v="2014-12-30T00:00:00"/>
    <x v="0"/>
    <n v="12"/>
    <x v="129"/>
    <x v="0"/>
    <s v="NO"/>
    <x v="47"/>
  </r>
  <r>
    <n v="1658.4540000000002"/>
    <s v="C004-57675"/>
    <x v="3"/>
    <n v="0"/>
    <s v="So1950-A5775160"/>
    <s v="G0000496"/>
    <d v="2015-01-30T00:00:00"/>
    <x v="1"/>
    <n v="1"/>
    <x v="129"/>
    <x v="0"/>
    <s v="NO"/>
    <x v="47"/>
  </r>
  <r>
    <n v="2187.1080000000002"/>
    <s v="C004-57675"/>
    <x v="3"/>
    <n v="0"/>
    <s v="So1970-A8361854"/>
    <s v="G0000534"/>
    <d v="2015-02-27T00:00:00"/>
    <x v="1"/>
    <n v="2"/>
    <x v="129"/>
    <x v="0"/>
    <s v="NO"/>
    <x v="47"/>
  </r>
  <r>
    <n v="351.75"/>
    <s v="C004-57675"/>
    <x v="3"/>
    <n v="0"/>
    <s v="So1990-A3431720"/>
    <s v="G0000585"/>
    <d v="2015-03-31T00:00:00"/>
    <x v="1"/>
    <n v="3"/>
    <x v="129"/>
    <x v="0"/>
    <s v="NO"/>
    <x v="47"/>
  </r>
  <r>
    <n v="802.57800000000009"/>
    <s v="C004-57675"/>
    <x v="3"/>
    <n v="0"/>
    <s v="So2000-A0848367"/>
    <s v="G0000631"/>
    <d v="2015-04-30T00:00:00"/>
    <x v="1"/>
    <n v="4"/>
    <x v="129"/>
    <x v="0"/>
    <s v="NO"/>
    <x v="47"/>
  </r>
  <r>
    <n v="338.226"/>
    <s v="C004-57675"/>
    <x v="3"/>
    <n v="0"/>
    <s v="So2000-A8281040"/>
    <s v="G0000683"/>
    <d v="2015-05-29T00:00:00"/>
    <x v="1"/>
    <n v="5"/>
    <x v="129"/>
    <x v="0"/>
    <s v="NO"/>
    <x v="47"/>
  </r>
  <r>
    <n v="533.73599999999999"/>
    <s v="C004-57675"/>
    <x v="3"/>
    <n v="0"/>
    <s v="So2050-A3321391"/>
    <s v="G0000739"/>
    <d v="2015-06-30T00:00:00"/>
    <x v="1"/>
    <n v="6"/>
    <x v="129"/>
    <x v="0"/>
    <s v="NO"/>
    <x v="47"/>
  </r>
  <r>
    <n v="534.99599999999998"/>
    <s v="C004-57675"/>
    <x v="3"/>
    <n v="0"/>
    <s v="So2080-A3441247"/>
    <s v="G0000783"/>
    <d v="2015-07-31T00:00:00"/>
    <x v="1"/>
    <n v="7"/>
    <x v="129"/>
    <x v="0"/>
    <s v="NO"/>
    <x v="47"/>
  </r>
  <r>
    <n v="604.80000000000007"/>
    <s v="C004-57675"/>
    <x v="3"/>
    <n v="0"/>
    <s v="So2110-A3558750"/>
    <s v="G0000840"/>
    <d v="2015-08-31T00:00:00"/>
    <x v="1"/>
    <n v="8"/>
    <x v="129"/>
    <x v="0"/>
    <s v="NO"/>
    <x v="47"/>
  </r>
  <r>
    <n v="623.154"/>
    <s v="C004-57675"/>
    <x v="3"/>
    <n v="0"/>
    <s v="So2150-A8512662"/>
    <s v="G0000949"/>
    <d v="2015-09-30T00:00:00"/>
    <x v="1"/>
    <n v="9"/>
    <x v="129"/>
    <x v="0"/>
    <s v="NO"/>
    <x v="47"/>
  </r>
  <r>
    <n v="412.69200000000006"/>
    <s v="C004-57675"/>
    <x v="3"/>
    <n v="0"/>
    <s v="So2240-A0828431"/>
    <s v="G0000975"/>
    <d v="2015-10-30T00:00:00"/>
    <x v="1"/>
    <n v="10"/>
    <x v="129"/>
    <x v="0"/>
    <s v="NO"/>
    <x v="47"/>
  </r>
  <r>
    <n v="894.096"/>
    <s v="C004-57675"/>
    <x v="3"/>
    <n v="0"/>
    <s v="So2310-A5785758"/>
    <s v="G0001016"/>
    <d v="2015-11-30T00:00:00"/>
    <x v="1"/>
    <n v="11"/>
    <x v="129"/>
    <x v="0"/>
    <s v="NO"/>
    <x v="47"/>
  </r>
  <r>
    <n v="542.30400000000009"/>
    <s v="C004-57675"/>
    <x v="3"/>
    <n v="0"/>
    <s v="So2360-A8341572"/>
    <s v="G0001058"/>
    <d v="2015-12-30T00:00:00"/>
    <x v="1"/>
    <n v="12"/>
    <x v="129"/>
    <x v="0"/>
    <s v="NO"/>
    <x v="47"/>
  </r>
  <r>
    <n v="649.61399999999992"/>
    <s v="C004-57675"/>
    <x v="3"/>
    <n v="0"/>
    <s v="So2390-A8267168"/>
    <s v="G0001067"/>
    <d v="2015-12-30T00:00:00"/>
    <x v="1"/>
    <n v="12"/>
    <x v="129"/>
    <x v="0"/>
    <s v="NO"/>
    <x v="47"/>
  </r>
  <r>
    <n v="1569.1200000000001"/>
    <s v="C004-57675"/>
    <x v="3"/>
    <n v="0"/>
    <s v="So2460-A5982667"/>
    <s v="G0001094"/>
    <d v="2016-01-31T00:00:00"/>
    <x v="2"/>
    <n v="1"/>
    <x v="129"/>
    <x v="0"/>
    <s v="NO"/>
    <x v="47"/>
  </r>
  <r>
    <n v="1350.384"/>
    <s v="C004-57675"/>
    <x v="3"/>
    <n v="0"/>
    <s v="So2480-A0925247"/>
    <s v="G0001116"/>
    <d v="2016-02-29T00:00:00"/>
    <x v="2"/>
    <n v="2"/>
    <x v="129"/>
    <x v="0"/>
    <s v="NO"/>
    <x v="47"/>
  </r>
  <r>
    <n v="398.16"/>
    <s v="C004-57675"/>
    <x v="3"/>
    <n v="0"/>
    <s v="So2540-A8293850"/>
    <s v="G0001155"/>
    <d v="2016-03-31T00:00:00"/>
    <x v="2"/>
    <n v="3"/>
    <x v="129"/>
    <x v="0"/>
    <s v="NO"/>
    <x v="47"/>
  </r>
  <r>
    <n v="1050.42"/>
    <s v="C004-57675"/>
    <x v="3"/>
    <n v="0"/>
    <s v="So2580-A5888162"/>
    <s v="G0001185"/>
    <d v="2016-04-28T00:00:00"/>
    <x v="2"/>
    <n v="4"/>
    <x v="129"/>
    <x v="0"/>
    <s v="NO"/>
    <x v="47"/>
  </r>
  <r>
    <n v="337.596"/>
    <s v="C004-57675"/>
    <x v="3"/>
    <n v="0"/>
    <s v="So2630-A8483307"/>
    <s v="G0001239"/>
    <d v="2016-05-31T00:00:00"/>
    <x v="2"/>
    <n v="5"/>
    <x v="129"/>
    <x v="0"/>
    <s v="NO"/>
    <x v="47"/>
  </r>
  <r>
    <n v="384.71999999999997"/>
    <s v="C004-57675"/>
    <x v="3"/>
    <n v="0"/>
    <s v="So2670-A6163113"/>
    <s v="G0001320"/>
    <d v="2016-06-30T00:00:00"/>
    <x v="2"/>
    <n v="6"/>
    <x v="129"/>
    <x v="0"/>
    <s v="NO"/>
    <x v="47"/>
  </r>
  <r>
    <n v="1206.4080000000001"/>
    <s v="C004-57675"/>
    <x v="3"/>
    <n v="0"/>
    <s v="So2710-A3333159"/>
    <s v="G0001333"/>
    <d v="2016-07-29T00:00:00"/>
    <x v="2"/>
    <n v="7"/>
    <x v="129"/>
    <x v="0"/>
    <s v="NO"/>
    <x v="47"/>
  </r>
  <r>
    <n v="1497.8879999999999"/>
    <s v="C004-57675"/>
    <x v="3"/>
    <n v="0"/>
    <s v="So2750-A8329495"/>
    <s v="G0001382"/>
    <d v="2016-08-30T00:00:00"/>
    <x v="2"/>
    <n v="8"/>
    <x v="129"/>
    <x v="0"/>
    <s v="NO"/>
    <x v="47"/>
  </r>
  <r>
    <n v="682.9620000000001"/>
    <s v="C004-57675"/>
    <x v="3"/>
    <n v="0"/>
    <s v="So2800-A3322394"/>
    <s v="G0001486"/>
    <d v="2016-09-30T00:00:00"/>
    <x v="2"/>
    <n v="9"/>
    <x v="129"/>
    <x v="0"/>
    <s v="NO"/>
    <x v="47"/>
  </r>
  <r>
    <n v="-682.9620000000001"/>
    <s v="C004-57675"/>
    <x v="3"/>
    <n v="0"/>
    <s v="So2820-A5766790"/>
    <s v="G0001486"/>
    <d v="2016-09-30T00:00:00"/>
    <x v="2"/>
    <n v="9"/>
    <x v="129"/>
    <x v="0"/>
    <s v="NO"/>
    <x v="47"/>
  </r>
  <r>
    <n v="682.9620000000001"/>
    <s v="C004-57675"/>
    <x v="3"/>
    <n v="0"/>
    <s v="So2820-A5773538"/>
    <s v="G0001486"/>
    <d v="2016-09-30T00:00:00"/>
    <x v="2"/>
    <n v="9"/>
    <x v="129"/>
    <x v="0"/>
    <s v="NO"/>
    <x v="47"/>
  </r>
  <r>
    <n v="749.53200000000004"/>
    <s v="C004-57675"/>
    <x v="3"/>
    <n v="0"/>
    <s v="So2840-A8277498"/>
    <s v="G0001517"/>
    <d v="2016-10-31T00:00:00"/>
    <x v="2"/>
    <n v="10"/>
    <x v="129"/>
    <x v="0"/>
    <s v="NO"/>
    <x v="47"/>
  </r>
  <r>
    <n v="801.44399999999996"/>
    <s v="C004-57675"/>
    <x v="3"/>
    <n v="0"/>
    <s v="So2890-A3316738"/>
    <s v="G0001532"/>
    <d v="2016-11-30T00:00:00"/>
    <x v="2"/>
    <n v="11"/>
    <x v="129"/>
    <x v="0"/>
    <s v="NO"/>
    <x v="47"/>
  </r>
  <r>
    <n v="1185.1560000000002"/>
    <s v="C004-57675"/>
    <x v="3"/>
    <n v="0"/>
    <s v="So2940-A5761985"/>
    <s v="G0001551"/>
    <d v="2016-12-30T00:00:00"/>
    <x v="2"/>
    <n v="12"/>
    <x v="129"/>
    <x v="0"/>
    <s v="NO"/>
    <x v="47"/>
  </r>
  <r>
    <n v="1305.654"/>
    <s v="C004-57675"/>
    <x v="3"/>
    <n v="0"/>
    <s v="So2990-A8328082"/>
    <s v="G0001574"/>
    <d v="2017-01-31T00:00:00"/>
    <x v="3"/>
    <n v="1"/>
    <x v="129"/>
    <x v="0"/>
    <s v="NO"/>
    <x v="47"/>
  </r>
  <r>
    <n v="1420.7759999999998"/>
    <s v="C004-57675"/>
    <x v="3"/>
    <n v="0"/>
    <s v="So3020-A8298590"/>
    <s v="G0001592"/>
    <d v="2017-02-28T00:00:00"/>
    <x v="3"/>
    <n v="2"/>
    <x v="129"/>
    <x v="0"/>
    <s v="NO"/>
    <x v="47"/>
  </r>
  <r>
    <n v="814.12800000000004"/>
    <s v="C004-57675"/>
    <x v="3"/>
    <n v="0"/>
    <s v="So3050-A8297897"/>
    <s v="G0001612"/>
    <d v="2017-03-31T00:00:00"/>
    <x v="3"/>
    <n v="3"/>
    <x v="129"/>
    <x v="0"/>
    <s v="NO"/>
    <x v="47"/>
  </r>
  <r>
    <n v="524.49599999999998"/>
    <s v="C004-57675"/>
    <x v="3"/>
    <n v="0"/>
    <s v="So3110-A0769819"/>
    <s v="G0001641"/>
    <d v="2017-04-28T00:00:00"/>
    <x v="3"/>
    <n v="4"/>
    <x v="129"/>
    <x v="0"/>
    <s v="NO"/>
    <x v="47"/>
  </r>
  <r>
    <n v="280.56"/>
    <s v="C004-57675"/>
    <x v="3"/>
    <n v="0"/>
    <s v="So3120-A5786786"/>
    <s v="G0001656"/>
    <d v="2017-04-28T00:00:00"/>
    <x v="3"/>
    <n v="4"/>
    <x v="129"/>
    <x v="0"/>
    <s v="NO"/>
    <x v="47"/>
  </r>
  <r>
    <n v="207.35399999999998"/>
    <s v="C004-57675"/>
    <x v="3"/>
    <n v="0"/>
    <s v="So3140-A8263976"/>
    <s v="G0001671"/>
    <d v="2017-05-30T00:00:00"/>
    <x v="3"/>
    <n v="5"/>
    <x v="129"/>
    <x v="0"/>
    <s v="NO"/>
    <x v="47"/>
  </r>
  <r>
    <n v="-11.676"/>
    <s v="C004-57675"/>
    <x v="3"/>
    <n v="0"/>
    <s v="So3140-A8276256"/>
    <s v="G0001672"/>
    <d v="2017-05-30T00:00:00"/>
    <x v="3"/>
    <n v="5"/>
    <x v="129"/>
    <x v="0"/>
    <s v="NO"/>
    <x v="47"/>
  </r>
  <r>
    <n v="266.61599999999999"/>
    <s v="C004-57675"/>
    <x v="3"/>
    <n v="0"/>
    <s v="So3160-A3296067"/>
    <s v="G0001689"/>
    <d v="2017-05-31T00:00:00"/>
    <x v="3"/>
    <n v="5"/>
    <x v="129"/>
    <x v="0"/>
    <s v="NO"/>
    <x v="47"/>
  </r>
  <r>
    <n v="135.87"/>
    <s v="C004-57675"/>
    <x v="3"/>
    <n v="0"/>
    <s v="So3190-A3353330"/>
    <s v="G0001714"/>
    <d v="2017-06-30T00:00:00"/>
    <x v="3"/>
    <n v="6"/>
    <x v="129"/>
    <x v="0"/>
    <s v="NO"/>
    <x v="47"/>
  </r>
  <r>
    <n v="181.94400000000002"/>
    <s v="C004-57675"/>
    <x v="3"/>
    <n v="0"/>
    <s v="So3200-A8267409"/>
    <s v="G0001718"/>
    <d v="2017-06-30T00:00:00"/>
    <x v="3"/>
    <n v="6"/>
    <x v="129"/>
    <x v="0"/>
    <s v="NO"/>
    <x v="47"/>
  </r>
  <r>
    <n v="338.1"/>
    <s v="C004-57675"/>
    <x v="3"/>
    <n v="0"/>
    <s v="So3230-A0821173"/>
    <s v="G0001800"/>
    <d v="2017-07-24T00:00:00"/>
    <x v="3"/>
    <n v="7"/>
    <x v="129"/>
    <x v="0"/>
    <s v="NO"/>
    <x v="47"/>
  </r>
  <r>
    <n v="338.98199999999997"/>
    <s v="C004-57675"/>
    <x v="3"/>
    <n v="0"/>
    <s v="So3260-A8273404"/>
    <s v="G0001824"/>
    <d v="2017-07-31T00:00:00"/>
    <x v="3"/>
    <n v="7"/>
    <x v="129"/>
    <x v="0"/>
    <s v="NO"/>
    <x v="47"/>
  </r>
  <r>
    <n v="-338.98199999999997"/>
    <s v="C004-57675"/>
    <x v="3"/>
    <n v="0"/>
    <s v="So3280-A3285288"/>
    <s v="G0001824"/>
    <d v="2017-07-31T00:00:00"/>
    <x v="3"/>
    <n v="7"/>
    <x v="129"/>
    <x v="0"/>
    <s v="NO"/>
    <x v="47"/>
  </r>
  <r>
    <n v="338.98199999999997"/>
    <s v="C004-57675"/>
    <x v="3"/>
    <n v="0"/>
    <s v="So3280-A3326016"/>
    <s v="G0001829"/>
    <d v="2017-07-31T00:00:00"/>
    <x v="3"/>
    <n v="7"/>
    <x v="129"/>
    <x v="0"/>
    <s v="NO"/>
    <x v="47"/>
  </r>
  <r>
    <n v="737.60400000000004"/>
    <s v="C004-57675"/>
    <x v="3"/>
    <n v="0"/>
    <s v="So3310-A3347906"/>
    <s v="G0001852"/>
    <d v="2017-08-31T00:00:00"/>
    <x v="3"/>
    <n v="8"/>
    <x v="129"/>
    <x v="0"/>
    <s v="NO"/>
    <x v="47"/>
  </r>
  <r>
    <n v="488.67"/>
    <s v="C004-57675"/>
    <x v="3"/>
    <n v="0"/>
    <s v="So3350-A8283439"/>
    <s v="G0001930"/>
    <d v="2017-09-29T00:00:00"/>
    <x v="3"/>
    <n v="9"/>
    <x v="129"/>
    <x v="0"/>
    <s v="NO"/>
    <x v="47"/>
  </r>
  <r>
    <n v="316.46999999999997"/>
    <s v="C004-57675"/>
    <x v="3"/>
    <n v="0"/>
    <s v="So3370-A3316418"/>
    <s v="G0002019"/>
    <d v="2017-10-19T00:00:00"/>
    <x v="3"/>
    <n v="10"/>
    <x v="129"/>
    <x v="0"/>
    <s v="NO"/>
    <x v="47"/>
  </r>
  <r>
    <n v="270.56400000000002"/>
    <s v="C004-57675"/>
    <x v="3"/>
    <n v="0"/>
    <s v="So3390-A5853460"/>
    <s v="G0002034"/>
    <d v="2017-10-31T00:00:00"/>
    <x v="3"/>
    <n v="10"/>
    <x v="129"/>
    <x v="0"/>
    <s v="NO"/>
    <x v="47"/>
  </r>
  <r>
    <n v="368.34000000000003"/>
    <s v="C004-57675"/>
    <x v="3"/>
    <n v="0"/>
    <s v="So3410-A0819120"/>
    <s v="G0002042"/>
    <d v="2017-11-20T00:00:00"/>
    <x v="3"/>
    <n v="11"/>
    <x v="129"/>
    <x v="0"/>
    <s v="NO"/>
    <x v="47"/>
  </r>
  <r>
    <n v="601.31399999999996"/>
    <s v="C004-57675"/>
    <x v="3"/>
    <n v="0"/>
    <s v="So3460-A3285625"/>
    <s v="G0002055"/>
    <d v="2017-11-30T00:00:00"/>
    <x v="3"/>
    <n v="11"/>
    <x v="129"/>
    <x v="0"/>
    <s v="NO"/>
    <x v="47"/>
  </r>
  <r>
    <n v="1400.826"/>
    <s v="C004-57675"/>
    <x v="3"/>
    <n v="0"/>
    <s v="So3500-A8262681"/>
    <s v="G0002067"/>
    <d v="2017-12-29T00:00:00"/>
    <x v="3"/>
    <n v="12"/>
    <x v="129"/>
    <x v="0"/>
    <s v="NO"/>
    <x v="47"/>
  </r>
  <r>
    <n v="1908.2280000000001"/>
    <s v="C004-57675"/>
    <x v="3"/>
    <n v="0"/>
    <s v="So3540-A5932373"/>
    <s v="G0002090"/>
    <d v="2018-01-31T00:00:00"/>
    <x v="4"/>
    <n v="1"/>
    <x v="129"/>
    <x v="0"/>
    <s v="NO"/>
    <x v="47"/>
  </r>
  <r>
    <n v="1624.434"/>
    <s v="C004-57675"/>
    <x v="3"/>
    <n v="0"/>
    <s v="So3560-A8487855"/>
    <s v="G0002116"/>
    <d v="2018-03-02T00:00:00"/>
    <x v="4"/>
    <n v="3"/>
    <x v="129"/>
    <x v="0"/>
    <s v="NO"/>
    <x v="47"/>
  </r>
  <r>
    <n v="1484.28"/>
    <s v="C004-57675"/>
    <x v="3"/>
    <n v="0"/>
    <s v="So3610-A3355364"/>
    <s v="G0002146"/>
    <d v="2018-03-30T00:00:00"/>
    <x v="4"/>
    <n v="3"/>
    <x v="129"/>
    <x v="0"/>
    <s v="NO"/>
    <x v="47"/>
  </r>
  <r>
    <n v="493.66800000000006"/>
    <s v="C004-57675"/>
    <x v="3"/>
    <n v="0"/>
    <s v="So3630-A5891917"/>
    <s v="G0002172"/>
    <d v="2018-04-30T00:00:00"/>
    <x v="4"/>
    <n v="4"/>
    <x v="129"/>
    <x v="0"/>
    <s v="NO"/>
    <x v="47"/>
  </r>
  <r>
    <n v="473.67600000000004"/>
    <s v="C004-57675"/>
    <x v="3"/>
    <n v="0"/>
    <s v="So3660-A5807719"/>
    <s v="G0002213"/>
    <d v="2018-05-31T00:00:00"/>
    <x v="4"/>
    <n v="5"/>
    <x v="129"/>
    <x v="0"/>
    <s v="NO"/>
    <x v="47"/>
  </r>
  <r>
    <n v="532.93799999999999"/>
    <s v="C004-57675"/>
    <x v="3"/>
    <n v="0"/>
    <s v="So3680-A8312604"/>
    <s v="G0002250"/>
    <d v="2018-06-30T00:00:00"/>
    <x v="4"/>
    <n v="6"/>
    <x v="129"/>
    <x v="0"/>
    <s v="NO"/>
    <x v="47"/>
  </r>
  <r>
    <n v="12247.2"/>
    <s v="C004-59212"/>
    <x v="0"/>
    <n v="36"/>
    <s v="So0000-A1978387"/>
    <s v="G0005005"/>
    <d v="2014-01-25T00:00:00"/>
    <x v="0"/>
    <n v="1"/>
    <x v="130"/>
    <x v="0"/>
    <s v="CN"/>
    <x v="0"/>
  </r>
  <r>
    <n v="668.64"/>
    <s v="C004-63948"/>
    <x v="3"/>
    <n v="1"/>
    <s v="So0000-A4062166"/>
    <s v="G0000021"/>
    <d v="2014-02-22T00:00:00"/>
    <x v="0"/>
    <n v="2"/>
    <x v="131"/>
    <x v="0"/>
    <s v="JM"/>
    <x v="48"/>
  </r>
  <r>
    <n v="1486.1279999999999"/>
    <s v="C004-63948"/>
    <x v="3"/>
    <n v="2"/>
    <s v="So0000-A8481124"/>
    <s v="G0000180"/>
    <d v="2014-05-16T00:00:00"/>
    <x v="0"/>
    <n v="5"/>
    <x v="131"/>
    <x v="0"/>
    <s v="JM"/>
    <x v="48"/>
  </r>
  <r>
    <n v="1017.702"/>
    <s v="C004-63948"/>
    <x v="3"/>
    <n v="1"/>
    <s v="So0010-A1909669"/>
    <s v="G0000249"/>
    <d v="2014-07-02T00:00:00"/>
    <x v="0"/>
    <n v="7"/>
    <x v="131"/>
    <x v="0"/>
    <s v="JM"/>
    <x v="48"/>
  </r>
  <r>
    <n v="1058.316"/>
    <s v="C004-63948"/>
    <x v="3"/>
    <n v="1"/>
    <s v="So0050-A1395536"/>
    <s v="G0006161"/>
    <d v="2016-05-04T00:00:00"/>
    <x v="2"/>
    <n v="5"/>
    <x v="131"/>
    <x v="0"/>
    <s v="JM"/>
    <x v="48"/>
  </r>
  <r>
    <n v="136867.5"/>
    <s v="C004-66687"/>
    <x v="0"/>
    <n v="330"/>
    <s v="So0000-A3708305"/>
    <s v="G0005100"/>
    <d v="2014-02-27T00:00:00"/>
    <x v="0"/>
    <n v="2"/>
    <x v="132"/>
    <x v="0"/>
    <s v="VN"/>
    <x v="49"/>
  </r>
  <r>
    <n v="8740.2000000000007"/>
    <s v="C004-66687"/>
    <x v="0"/>
    <n v="1"/>
    <s v="So0000-A3708305"/>
    <s v="G0005101"/>
    <d v="2014-02-27T00:00:00"/>
    <x v="0"/>
    <n v="2"/>
    <x v="132"/>
    <x v="0"/>
    <s v="VN"/>
    <x v="49"/>
  </r>
  <r>
    <n v="130987.5"/>
    <s v="C004-66687"/>
    <x v="0"/>
    <n v="295"/>
    <s v="So0010-A1183850"/>
    <s v="G0005622"/>
    <d v="2014-07-01T00:00:00"/>
    <x v="0"/>
    <n v="7"/>
    <x v="132"/>
    <x v="0"/>
    <s v="VN"/>
    <x v="49"/>
  </r>
  <r>
    <n v="8778"/>
    <s v="C004-66687"/>
    <x v="0"/>
    <n v="1"/>
    <s v="So0010-A1183850"/>
    <s v="G0005623"/>
    <d v="2014-07-01T00:00:00"/>
    <x v="0"/>
    <n v="7"/>
    <x v="132"/>
    <x v="0"/>
    <s v="VN"/>
    <x v="49"/>
  </r>
  <r>
    <n v="11718"/>
    <s v="C004-66687"/>
    <x v="0"/>
    <n v="25"/>
    <s v="So0010-A1183850"/>
    <s v="G0005625"/>
    <d v="2014-07-02T00:00:00"/>
    <x v="0"/>
    <n v="7"/>
    <x v="132"/>
    <x v="0"/>
    <s v="VN"/>
    <x v="49"/>
  </r>
  <r>
    <n v="114072"/>
    <s v="C004-66687"/>
    <x v="0"/>
    <n v="350"/>
    <s v="So0010-A7161754"/>
    <s v="G0005884"/>
    <d v="2014-11-06T00:00:00"/>
    <x v="0"/>
    <n v="11"/>
    <x v="132"/>
    <x v="0"/>
    <s v="VN"/>
    <x v="49"/>
  </r>
  <r>
    <n v="7980"/>
    <s v="C004-66687"/>
    <x v="0"/>
    <n v="1"/>
    <s v="So0010-A7161754"/>
    <s v="G0005885"/>
    <d v="2014-11-06T00:00:00"/>
    <x v="0"/>
    <n v="11"/>
    <x v="132"/>
    <x v="0"/>
    <s v="VN"/>
    <x v="49"/>
  </r>
  <r>
    <n v="20076"/>
    <s v="C004-66687"/>
    <x v="0"/>
    <n v="70"/>
    <s v="So0010-A7161754"/>
    <s v="G0005959"/>
    <d v="2014-12-12T00:00:00"/>
    <x v="0"/>
    <n v="12"/>
    <x v="132"/>
    <x v="0"/>
    <s v="VN"/>
    <x v="49"/>
  </r>
  <r>
    <n v="798"/>
    <s v="C004-66687"/>
    <x v="0"/>
    <n v="1"/>
    <s v="So0010-A7161754"/>
    <s v="G0005960"/>
    <d v="2014-12-12T00:00:00"/>
    <x v="0"/>
    <n v="12"/>
    <x v="132"/>
    <x v="0"/>
    <s v="VN"/>
    <x v="49"/>
  </r>
  <r>
    <n v="4200"/>
    <s v="C004-67703"/>
    <x v="0"/>
    <n v="10"/>
    <s v="So0000-A2925801"/>
    <s v="G0004994"/>
    <d v="2014-01-17T00:00:00"/>
    <x v="0"/>
    <n v="1"/>
    <x v="133"/>
    <x v="0"/>
    <s v="PH"/>
    <x v="12"/>
  </r>
  <r>
    <n v="0"/>
    <s v="C004-67703"/>
    <x v="0"/>
    <n v="42"/>
    <s v="So0000-A3388458"/>
    <s v="G0005056"/>
    <d v="2014-02-18T00:00:00"/>
    <x v="0"/>
    <n v="2"/>
    <x v="133"/>
    <x v="0"/>
    <s v="PH"/>
    <x v="12"/>
  </r>
  <r>
    <n v="66192"/>
    <s v="C004-67703"/>
    <x v="0"/>
    <n v="200"/>
    <s v="So0000-A3717469"/>
    <s v="G0005094"/>
    <d v="2014-02-26T00:00:00"/>
    <x v="0"/>
    <n v="2"/>
    <x v="133"/>
    <x v="0"/>
    <s v="PH"/>
    <x v="12"/>
  </r>
  <r>
    <n v="0"/>
    <s v="C004-67703"/>
    <x v="1"/>
    <n v="23"/>
    <s v="So0000-A9036406"/>
    <s v="G0005481"/>
    <d v="2014-05-28T00:00:00"/>
    <x v="0"/>
    <n v="5"/>
    <x v="133"/>
    <x v="0"/>
    <s v="PH"/>
    <x v="12"/>
  </r>
  <r>
    <n v="113169"/>
    <s v="C004-67703"/>
    <x v="0"/>
    <n v="229"/>
    <s v="So0010-A2434264"/>
    <s v="G0005745"/>
    <d v="2014-08-28T00:00:00"/>
    <x v="0"/>
    <n v="8"/>
    <x v="133"/>
    <x v="0"/>
    <s v="PH"/>
    <x v="12"/>
  </r>
  <r>
    <n v="0"/>
    <s v="C004-67703"/>
    <x v="1"/>
    <n v="21.15"/>
    <s v="So0010-A3672523"/>
    <s v="G0005777"/>
    <d v="2014-09-18T00:00:00"/>
    <x v="0"/>
    <n v="9"/>
    <x v="133"/>
    <x v="0"/>
    <s v="PH"/>
    <x v="12"/>
  </r>
  <r>
    <n v="0"/>
    <s v="C004-67703"/>
    <x v="1"/>
    <n v="16"/>
    <s v="So0010-A5917143"/>
    <s v="G0005819"/>
    <d v="2014-09-29T00:00:00"/>
    <x v="0"/>
    <n v="9"/>
    <x v="133"/>
    <x v="0"/>
    <s v="PH"/>
    <x v="12"/>
  </r>
  <r>
    <n v="0"/>
    <s v="C004-67703"/>
    <x v="1"/>
    <n v="14"/>
    <s v="So0010-A9311583"/>
    <s v="G0005968"/>
    <d v="2014-12-15T00:00:00"/>
    <x v="0"/>
    <n v="12"/>
    <x v="133"/>
    <x v="0"/>
    <s v="PH"/>
    <x v="12"/>
  </r>
  <r>
    <n v="116328.45000000001"/>
    <s v="C004-68885"/>
    <x v="0"/>
    <n v="340"/>
    <s v="So0000-A1632618"/>
    <s v="G0004987"/>
    <d v="2014-01-07T00:00:00"/>
    <x v="0"/>
    <n v="1"/>
    <x v="134"/>
    <x v="0"/>
    <s v="PE"/>
    <x v="21"/>
  </r>
  <r>
    <n v="57120"/>
    <s v="C004-68885"/>
    <x v="0"/>
    <n v="100"/>
    <s v="So0000-A5005481"/>
    <s v="G0005281"/>
    <d v="2014-04-10T00:00:00"/>
    <x v="0"/>
    <n v="4"/>
    <x v="134"/>
    <x v="0"/>
    <s v="PE"/>
    <x v="21"/>
  </r>
  <r>
    <n v="6468"/>
    <s v="C004-68885"/>
    <x v="0"/>
    <n v="1"/>
    <s v="So0000-A5005481"/>
    <s v="G0005282"/>
    <d v="2014-04-10T00:00:00"/>
    <x v="0"/>
    <n v="4"/>
    <x v="134"/>
    <x v="0"/>
    <s v="PE"/>
    <x v="21"/>
  </r>
  <r>
    <n v="113399.916"/>
    <s v="C004-68885"/>
    <x v="0"/>
    <n v="300"/>
    <s v="So0010-A5622487"/>
    <s v="G0005814"/>
    <d v="2014-09-29T00:00:00"/>
    <x v="0"/>
    <n v="9"/>
    <x v="134"/>
    <x v="0"/>
    <s v="PE"/>
    <x v="21"/>
  </r>
  <r>
    <n v="136846.08000000002"/>
    <s v="C004-68885"/>
    <x v="0"/>
    <n v="328"/>
    <s v="So0020-A9666610"/>
    <s v="G0006711"/>
    <d v="2015-06-22T00:00:00"/>
    <x v="1"/>
    <n v="6"/>
    <x v="134"/>
    <x v="0"/>
    <s v="PE"/>
    <x v="21"/>
  </r>
  <r>
    <n v="-136846.08000000002"/>
    <s v="C004-68885"/>
    <x v="0"/>
    <n v="-328"/>
    <s v="So0030-A0783789"/>
    <s v="G0006711"/>
    <d v="2015-06-22T00:00:00"/>
    <x v="1"/>
    <n v="6"/>
    <x v="134"/>
    <x v="0"/>
    <s v="PE"/>
    <x v="21"/>
  </r>
  <r>
    <n v="136846.08000000002"/>
    <s v="C004-68885"/>
    <x v="0"/>
    <n v="328"/>
    <s v="So0030-A0791703"/>
    <s v="G0006711"/>
    <d v="2015-06-23T00:00:00"/>
    <x v="1"/>
    <n v="6"/>
    <x v="134"/>
    <x v="0"/>
    <s v="PE"/>
    <x v="21"/>
  </r>
  <r>
    <n v="12012"/>
    <s v="C004-68885"/>
    <x v="0"/>
    <n v="1"/>
    <s v="So0020-A9666610"/>
    <s v="G0006713"/>
    <d v="2015-06-23T00:00:00"/>
    <x v="1"/>
    <n v="6"/>
    <x v="134"/>
    <x v="0"/>
    <s v="PE"/>
    <x v="21"/>
  </r>
  <r>
    <n v="129018.96"/>
    <s v="C004-68885"/>
    <x v="0"/>
    <n v="318"/>
    <s v="So0030-A7447673"/>
    <s v="G0007607"/>
    <d v="2016-02-15T00:00:00"/>
    <x v="2"/>
    <n v="2"/>
    <x v="134"/>
    <x v="0"/>
    <s v="PE"/>
    <x v="21"/>
  </r>
  <r>
    <n v="10920"/>
    <s v="C004-68885"/>
    <x v="0"/>
    <n v="1"/>
    <s v="So0030-A7447673"/>
    <s v="G0007608"/>
    <d v="2016-02-15T00:00:00"/>
    <x v="2"/>
    <n v="2"/>
    <x v="134"/>
    <x v="0"/>
    <s v="PE"/>
    <x v="21"/>
  </r>
  <r>
    <n v="176400"/>
    <s v="C004-68885"/>
    <x v="0"/>
    <n v="600"/>
    <s v="So0050-A7576727"/>
    <s v="G0008848"/>
    <d v="2016-08-09T00:00:00"/>
    <x v="2"/>
    <n v="8"/>
    <x v="134"/>
    <x v="0"/>
    <s v="PE"/>
    <x v="21"/>
  </r>
  <r>
    <n v="13797"/>
    <s v="C004-68885"/>
    <x v="0"/>
    <n v="1"/>
    <s v="So0050-A7576727"/>
    <s v="G0008849"/>
    <d v="2016-08-09T00:00:00"/>
    <x v="2"/>
    <n v="8"/>
    <x v="134"/>
    <x v="0"/>
    <s v="PE"/>
    <x v="21"/>
  </r>
  <r>
    <n v="173460"/>
    <s v="C004-68885"/>
    <x v="0"/>
    <n v="590"/>
    <s v="So0050-A9252130"/>
    <s v="G0009029"/>
    <d v="2016-09-26T00:00:00"/>
    <x v="2"/>
    <n v="9"/>
    <x v="134"/>
    <x v="0"/>
    <s v="PE"/>
    <x v="21"/>
  </r>
  <r>
    <n v="0"/>
    <s v="C004-68885"/>
    <x v="0"/>
    <n v="60"/>
    <s v="So0060-A3137732"/>
    <s v="G0009030"/>
    <d v="2016-09-26T00:00:00"/>
    <x v="2"/>
    <n v="9"/>
    <x v="134"/>
    <x v="0"/>
    <s v="PE"/>
    <x v="21"/>
  </r>
  <r>
    <n v="15204"/>
    <s v="C004-68885"/>
    <x v="0"/>
    <n v="1"/>
    <s v="So0060-A2504957"/>
    <s v="G0009031"/>
    <d v="2016-09-26T00:00:00"/>
    <x v="2"/>
    <n v="9"/>
    <x v="134"/>
    <x v="0"/>
    <s v="PE"/>
    <x v="21"/>
  </r>
  <r>
    <n v="151441.08000000002"/>
    <s v="C004-68885"/>
    <x v="0"/>
    <n v="395"/>
    <s v="So0060-A4759147"/>
    <s v="G0009169"/>
    <d v="2016-10-27T00:00:00"/>
    <x v="2"/>
    <n v="10"/>
    <x v="134"/>
    <x v="0"/>
    <s v="PE"/>
    <x v="21"/>
  </r>
  <r>
    <n v="0"/>
    <s v="C004-68885"/>
    <x v="0"/>
    <n v="156"/>
    <s v="So0060-A5455843"/>
    <s v="G0009170"/>
    <d v="2016-10-27T00:00:00"/>
    <x v="2"/>
    <n v="10"/>
    <x v="134"/>
    <x v="0"/>
    <s v="PE"/>
    <x v="21"/>
  </r>
  <r>
    <n v="0"/>
    <s v="C004-68885"/>
    <x v="0"/>
    <n v="-156"/>
    <s v="So0060-A6664855"/>
    <s v="G0009170"/>
    <d v="2016-10-27T00:00:00"/>
    <x v="2"/>
    <n v="10"/>
    <x v="134"/>
    <x v="0"/>
    <s v="PE"/>
    <x v="21"/>
  </r>
  <r>
    <n v="15204"/>
    <s v="C004-68885"/>
    <x v="0"/>
    <n v="1"/>
    <s v="So0060-A4759147"/>
    <s v="G0009171"/>
    <d v="2016-10-27T00:00:00"/>
    <x v="2"/>
    <n v="10"/>
    <x v="134"/>
    <x v="0"/>
    <s v="PE"/>
    <x v="21"/>
  </r>
  <r>
    <n v="0"/>
    <s v="C004-68885"/>
    <x v="0"/>
    <n v="156"/>
    <s v="So0060-A6677255"/>
    <s v="G0009213"/>
    <d v="2016-11-10T00:00:00"/>
    <x v="2"/>
    <n v="11"/>
    <x v="134"/>
    <x v="0"/>
    <s v="PE"/>
    <x v="21"/>
  </r>
  <r>
    <n v="173166"/>
    <s v="C004-68885"/>
    <x v="0"/>
    <n v="589"/>
    <s v="So0060-A9732019"/>
    <s v="G0009817"/>
    <d v="2017-03-29T00:00:00"/>
    <x v="3"/>
    <n v="3"/>
    <x v="134"/>
    <x v="0"/>
    <s v="PE"/>
    <x v="21"/>
  </r>
  <r>
    <n v="14280"/>
    <s v="C004-68885"/>
    <x v="0"/>
    <n v="1"/>
    <s v="So0060-A9732019"/>
    <s v="G0009818"/>
    <d v="2017-03-29T00:00:00"/>
    <x v="3"/>
    <n v="3"/>
    <x v="134"/>
    <x v="0"/>
    <s v="PE"/>
    <x v="21"/>
  </r>
  <r>
    <n v="176694"/>
    <s v="C004-68885"/>
    <x v="0"/>
    <n v="601"/>
    <s v="So0060-A2504957"/>
    <s v="G0010054"/>
    <d v="2017-05-05T00:00:00"/>
    <x v="3"/>
    <n v="5"/>
    <x v="134"/>
    <x v="0"/>
    <s v="PE"/>
    <x v="21"/>
  </r>
  <r>
    <n v="14280"/>
    <s v="C004-68885"/>
    <x v="0"/>
    <n v="1"/>
    <s v="So0070-A6072670"/>
    <s v="G0010055"/>
    <d v="2017-05-05T00:00:00"/>
    <x v="3"/>
    <n v="5"/>
    <x v="134"/>
    <x v="0"/>
    <s v="PE"/>
    <x v="21"/>
  </r>
  <r>
    <n v="154173.6"/>
    <s v="C004-68885"/>
    <x v="0"/>
    <n v="380"/>
    <s v="So0070-A6113379"/>
    <s v="G0010145"/>
    <d v="2017-05-17T00:00:00"/>
    <x v="3"/>
    <n v="5"/>
    <x v="134"/>
    <x v="0"/>
    <s v="PE"/>
    <x v="21"/>
  </r>
  <r>
    <n v="14280"/>
    <s v="C004-68885"/>
    <x v="0"/>
    <n v="1"/>
    <s v="So0070-A6113379"/>
    <s v="G0010146"/>
    <d v="2017-05-17T00:00:00"/>
    <x v="3"/>
    <n v="5"/>
    <x v="134"/>
    <x v="0"/>
    <s v="PE"/>
    <x v="21"/>
  </r>
  <r>
    <n v="77679"/>
    <s v="C004-68885"/>
    <x v="0"/>
    <n v="411"/>
    <s v="So0090-A2003731"/>
    <s v="G0011415"/>
    <d v="2017-11-02T00:00:00"/>
    <x v="3"/>
    <n v="11"/>
    <x v="134"/>
    <x v="0"/>
    <s v="PE"/>
    <x v="21"/>
  </r>
  <r>
    <n v="14280"/>
    <s v="C004-68885"/>
    <x v="0"/>
    <n v="1"/>
    <s v="So0090-A2003731"/>
    <s v="G0011416"/>
    <d v="2017-11-02T00:00:00"/>
    <x v="3"/>
    <n v="11"/>
    <x v="134"/>
    <x v="0"/>
    <s v="PE"/>
    <x v="21"/>
  </r>
  <r>
    <n v="72576"/>
    <s v="C004-68885"/>
    <x v="0"/>
    <n v="384"/>
    <s v="So0090-A2003731"/>
    <s v="G0011421"/>
    <d v="2017-11-03T00:00:00"/>
    <x v="3"/>
    <n v="11"/>
    <x v="134"/>
    <x v="0"/>
    <s v="PE"/>
    <x v="21"/>
  </r>
  <r>
    <n v="14280"/>
    <s v="C004-68885"/>
    <x v="0"/>
    <n v="1"/>
    <s v="So0090-A2003731"/>
    <s v="G0011422"/>
    <d v="2017-11-03T00:00:00"/>
    <x v="3"/>
    <n v="11"/>
    <x v="134"/>
    <x v="0"/>
    <s v="PE"/>
    <x v="21"/>
  </r>
  <r>
    <n v="191486.4"/>
    <s v="C004-68885"/>
    <x v="0"/>
    <n v="387"/>
    <s v="So0090-A8295103"/>
    <s v="G0012017"/>
    <d v="2018-03-07T00:00:00"/>
    <x v="4"/>
    <n v="3"/>
    <x v="134"/>
    <x v="0"/>
    <s v="PE"/>
    <x v="21"/>
  </r>
  <r>
    <n v="9240"/>
    <s v="C004-68885"/>
    <x v="0"/>
    <n v="1"/>
    <s v="So0090-A8295103"/>
    <s v="G0012018"/>
    <d v="2018-03-07T00:00:00"/>
    <x v="4"/>
    <n v="3"/>
    <x v="134"/>
    <x v="0"/>
    <s v="PE"/>
    <x v="21"/>
  </r>
  <r>
    <n v="-9240"/>
    <s v="C004-68885"/>
    <x v="0"/>
    <n v="-1"/>
    <s v="So0100-A0613625"/>
    <s v="G0012018"/>
    <d v="2018-03-07T00:00:00"/>
    <x v="4"/>
    <n v="3"/>
    <x v="134"/>
    <x v="0"/>
    <s v="PE"/>
    <x v="21"/>
  </r>
  <r>
    <n v="14700"/>
    <s v="C004-68885"/>
    <x v="0"/>
    <n v="1"/>
    <s v="So0100-A0623119"/>
    <s v="G0012018"/>
    <d v="2018-03-07T00:00:00"/>
    <x v="4"/>
    <n v="3"/>
    <x v="134"/>
    <x v="0"/>
    <s v="PE"/>
    <x v="21"/>
  </r>
  <r>
    <n v="194308.80000000002"/>
    <s v="C004-68885"/>
    <x v="0"/>
    <n v="393"/>
    <s v="So0090-A8295103"/>
    <s v="G0012217"/>
    <d v="2018-03-31T00:00:00"/>
    <x v="4"/>
    <n v="3"/>
    <x v="134"/>
    <x v="0"/>
    <s v="PE"/>
    <x v="21"/>
  </r>
  <r>
    <n v="15540"/>
    <s v="C004-68885"/>
    <x v="0"/>
    <n v="1"/>
    <s v="So0090-A8304554"/>
    <s v="G0012218"/>
    <d v="2018-03-31T00:00:00"/>
    <x v="4"/>
    <n v="3"/>
    <x v="134"/>
    <x v="0"/>
    <s v="PE"/>
    <x v="21"/>
  </r>
  <r>
    <n v="0"/>
    <s v="C004-71825"/>
    <x v="3"/>
    <n v="34"/>
    <s v="So0010-A3545071"/>
    <s v="G00123-1"/>
    <d v="2014-06-30T00:00:00"/>
    <x v="0"/>
    <n v="6"/>
    <x v="135"/>
    <x v="0"/>
    <s v="IR"/>
    <x v="50"/>
  </r>
  <r>
    <n v="0"/>
    <s v="C004-71825"/>
    <x v="3"/>
    <n v="33"/>
    <s v="So0010-A5617513"/>
    <s v="G0000174"/>
    <d v="2014-09-04T00:00:00"/>
    <x v="0"/>
    <n v="9"/>
    <x v="135"/>
    <x v="0"/>
    <s v="IR"/>
    <x v="50"/>
  </r>
  <r>
    <n v="0"/>
    <s v="C004-71825"/>
    <x v="3"/>
    <n v="25"/>
    <s v="So0010-A6188220"/>
    <s v="G0000181"/>
    <d v="2014-09-30T00:00:00"/>
    <x v="0"/>
    <n v="9"/>
    <x v="135"/>
    <x v="0"/>
    <s v="IR"/>
    <x v="50"/>
  </r>
  <r>
    <n v="4339.9859999999999"/>
    <s v="C004-71825"/>
    <x v="3"/>
    <n v="0"/>
    <s v="So1890-A5845921"/>
    <s v="G0000226"/>
    <d v="2014-12-30T00:00:00"/>
    <x v="0"/>
    <n v="12"/>
    <x v="135"/>
    <x v="0"/>
    <s v="IR"/>
    <x v="50"/>
  </r>
  <r>
    <n v="0"/>
    <s v="C004-71825"/>
    <x v="3"/>
    <n v="5"/>
    <s v="So0020-A0261480"/>
    <s v="G0000232"/>
    <d v="2014-12-31T00:00:00"/>
    <x v="0"/>
    <n v="12"/>
    <x v="135"/>
    <x v="0"/>
    <s v="IR"/>
    <x v="50"/>
  </r>
  <r>
    <n v="0"/>
    <s v="C004-71825"/>
    <x v="3"/>
    <n v="47"/>
    <s v="So0020-A7105622"/>
    <s v="G0000240"/>
    <d v="2015-04-30T00:00:00"/>
    <x v="1"/>
    <n v="4"/>
    <x v="135"/>
    <x v="0"/>
    <s v="IR"/>
    <x v="50"/>
  </r>
  <r>
    <n v="0"/>
    <s v="C004-71825"/>
    <x v="3"/>
    <n v="8"/>
    <s v="So0040-A2823540"/>
    <s v="G0001072"/>
    <d v="2015-12-31T00:00:00"/>
    <x v="1"/>
    <n v="12"/>
    <x v="135"/>
    <x v="0"/>
    <s v="IR"/>
    <x v="50"/>
  </r>
  <r>
    <n v="0"/>
    <s v="C004-71825"/>
    <x v="3"/>
    <n v="12"/>
    <s v="So0050-A2376237"/>
    <s v="G0001200"/>
    <d v="2016-04-29T00:00:00"/>
    <x v="2"/>
    <n v="4"/>
    <x v="135"/>
    <x v="0"/>
    <s v="IR"/>
    <x v="50"/>
  </r>
  <r>
    <n v="0"/>
    <s v="C004-71825"/>
    <x v="3"/>
    <n v="27"/>
    <s v="So0050-A7313588"/>
    <s v="G0001323"/>
    <d v="2016-06-30T00:00:00"/>
    <x v="2"/>
    <n v="6"/>
    <x v="135"/>
    <x v="0"/>
    <s v="IR"/>
    <x v="50"/>
  </r>
  <r>
    <n v="0"/>
    <s v="C004-71825"/>
    <x v="3"/>
    <n v="1"/>
    <s v="So0060-A1347080"/>
    <s v="G0001373"/>
    <d v="2016-08-19T00:00:00"/>
    <x v="2"/>
    <n v="8"/>
    <x v="135"/>
    <x v="0"/>
    <s v="IR"/>
    <x v="50"/>
  </r>
  <r>
    <n v="0"/>
    <s v="C004-71825"/>
    <x v="3"/>
    <n v="15"/>
    <s v="So0060-A5153118"/>
    <s v="G0001526"/>
    <d v="2016-10-31T00:00:00"/>
    <x v="2"/>
    <n v="10"/>
    <x v="135"/>
    <x v="0"/>
    <s v="IR"/>
    <x v="50"/>
  </r>
  <r>
    <n v="0"/>
    <s v="C004-71825"/>
    <x v="3"/>
    <n v="10"/>
    <s v="So0060-A5688961"/>
    <s v="G0001527"/>
    <d v="2016-10-31T00:00:00"/>
    <x v="2"/>
    <n v="10"/>
    <x v="135"/>
    <x v="0"/>
    <s v="IR"/>
    <x v="50"/>
  </r>
  <r>
    <n v="0"/>
    <s v="C004-72261"/>
    <x v="0"/>
    <n v="544.80999999999995"/>
    <s v="So0050-A7289467"/>
    <s v="G0008695"/>
    <d v="2016-07-20T00:00:00"/>
    <x v="2"/>
    <n v="7"/>
    <x v="136"/>
    <x v="0"/>
    <s v="IL"/>
    <x v="51"/>
  </r>
  <r>
    <n v="6426"/>
    <s v="C004-74112"/>
    <x v="3"/>
    <n v="5"/>
    <s v="So0000-A3028047"/>
    <s v="G-000026"/>
    <d v="2014-01-29T00:00:00"/>
    <x v="0"/>
    <n v="1"/>
    <x v="137"/>
    <x v="0"/>
    <s v="PK"/>
    <x v="7"/>
  </r>
  <r>
    <n v="-6426"/>
    <s v="C004-74112"/>
    <x v="3"/>
    <n v="-5"/>
    <s v="So0000-A3516425"/>
    <s v="G-000026"/>
    <d v="2014-01-29T00:00:00"/>
    <x v="0"/>
    <n v="1"/>
    <x v="137"/>
    <x v="0"/>
    <s v="PK"/>
    <x v="7"/>
  </r>
  <r>
    <n v="1255.8"/>
    <s v="C004-74112"/>
    <x v="3"/>
    <n v="1"/>
    <s v="So0100-A9453512"/>
    <s v="G0006598"/>
    <d v="2018-07-11T00:00:00"/>
    <x v="4"/>
    <n v="7"/>
    <x v="137"/>
    <x v="0"/>
    <s v="PK"/>
    <x v="7"/>
  </r>
  <r>
    <n v="89460"/>
    <s v="C004-77365"/>
    <x v="0"/>
    <n v="300"/>
    <s v="So0000-A3461163"/>
    <s v="G0005062"/>
    <d v="2014-02-19T00:00:00"/>
    <x v="0"/>
    <n v="2"/>
    <x v="138"/>
    <x v="0"/>
    <s v="AO"/>
    <x v="52"/>
  </r>
  <r>
    <n v="915.6"/>
    <s v="C004-79904"/>
    <x v="0"/>
    <n v="1"/>
    <s v="So0000-A2456871"/>
    <s v="G0004998"/>
    <d v="2014-01-22T00:00:00"/>
    <x v="0"/>
    <n v="1"/>
    <x v="139"/>
    <x v="0"/>
    <s v="ID"/>
    <x v="1"/>
  </r>
  <r>
    <n v="304.5"/>
    <s v="C004-79904"/>
    <x v="0"/>
    <n v="1"/>
    <s v="So0000-A2456871"/>
    <s v="G0004999"/>
    <d v="2014-01-22T00:00:00"/>
    <x v="0"/>
    <n v="1"/>
    <x v="139"/>
    <x v="0"/>
    <s v="ID"/>
    <x v="1"/>
  </r>
  <r>
    <n v="34020"/>
    <s v="C004-82392"/>
    <x v="0"/>
    <n v="100"/>
    <s v="So0000-A2694821"/>
    <s v="G0005006"/>
    <d v="2014-01-25T00:00:00"/>
    <x v="0"/>
    <n v="1"/>
    <x v="140"/>
    <x v="0"/>
    <s v="CN"/>
    <x v="0"/>
  </r>
  <r>
    <n v="-34020"/>
    <s v="C004-82392"/>
    <x v="0"/>
    <n v="-100"/>
    <s v="So0000-A3736909"/>
    <s v="G0005006"/>
    <d v="2014-01-25T00:00:00"/>
    <x v="0"/>
    <n v="1"/>
    <x v="140"/>
    <x v="0"/>
    <s v="CN"/>
    <x v="0"/>
  </r>
  <r>
    <n v="47420.1"/>
    <s v="C004-83874"/>
    <x v="6"/>
    <n v="152"/>
    <s v="So0000-A2724040"/>
    <s v="G0005018"/>
    <d v="2014-02-04T00:00:00"/>
    <x v="0"/>
    <n v="2"/>
    <x v="141"/>
    <x v="0"/>
    <s v="MY"/>
    <x v="9"/>
  </r>
  <r>
    <n v="9609.6"/>
    <s v="C004-83874"/>
    <x v="6"/>
    <n v="1"/>
    <s v="So0000-A2724040"/>
    <s v="G0005019"/>
    <d v="2014-02-04T00:00:00"/>
    <x v="0"/>
    <n v="2"/>
    <x v="141"/>
    <x v="0"/>
    <s v="MY"/>
    <x v="9"/>
  </r>
  <r>
    <n v="61878.600000000006"/>
    <s v="C004-83874"/>
    <x v="6"/>
    <n v="157"/>
    <s v="So0000-A2724040"/>
    <s v="G0005020"/>
    <d v="2014-02-04T00:00:00"/>
    <x v="0"/>
    <n v="2"/>
    <x v="141"/>
    <x v="0"/>
    <s v="MY"/>
    <x v="9"/>
  </r>
  <r>
    <n v="9609.6"/>
    <s v="C004-83874"/>
    <x v="6"/>
    <n v="1"/>
    <s v="So0000-A2724040"/>
    <s v="G0005021"/>
    <d v="2014-02-04T00:00:00"/>
    <x v="0"/>
    <n v="2"/>
    <x v="141"/>
    <x v="0"/>
    <s v="MY"/>
    <x v="9"/>
  </r>
  <r>
    <n v="45859.8"/>
    <s v="C004-83874"/>
    <x v="6"/>
    <n v="433"/>
    <s v="So0000-A2724040"/>
    <s v="G0005022"/>
    <d v="2014-02-04T00:00:00"/>
    <x v="0"/>
    <n v="2"/>
    <x v="141"/>
    <x v="0"/>
    <s v="MY"/>
    <x v="9"/>
  </r>
  <r>
    <n v="9609.6"/>
    <s v="C004-83874"/>
    <x v="6"/>
    <n v="1"/>
    <s v="So0000-A2724040"/>
    <s v="G0005023"/>
    <d v="2014-02-04T00:00:00"/>
    <x v="0"/>
    <n v="2"/>
    <x v="141"/>
    <x v="0"/>
    <s v="MY"/>
    <x v="9"/>
  </r>
  <r>
    <n v="59818.5"/>
    <s v="C004-83874"/>
    <x v="6"/>
    <n v="195"/>
    <s v="So0000-A2724040"/>
    <s v="G0005095"/>
    <d v="2014-02-27T00:00:00"/>
    <x v="0"/>
    <n v="2"/>
    <x v="141"/>
    <x v="0"/>
    <s v="MY"/>
    <x v="9"/>
  </r>
  <r>
    <n v="9609.6"/>
    <s v="C004-83874"/>
    <x v="6"/>
    <n v="1"/>
    <s v="So0000-A2724040"/>
    <s v="G0005096"/>
    <d v="2014-02-27T00:00:00"/>
    <x v="0"/>
    <n v="2"/>
    <x v="141"/>
    <x v="0"/>
    <s v="MY"/>
    <x v="9"/>
  </r>
  <r>
    <n v="51285.36"/>
    <s v="C004-83874"/>
    <x v="6"/>
    <n v="170"/>
    <s v="So0000-A6714460"/>
    <s v="G0005335"/>
    <d v="2014-04-24T00:00:00"/>
    <x v="0"/>
    <n v="4"/>
    <x v="141"/>
    <x v="0"/>
    <s v="MY"/>
    <x v="9"/>
  </r>
  <r>
    <n v="9609.6"/>
    <s v="C004-83874"/>
    <x v="6"/>
    <n v="1"/>
    <s v="So0000-A6714460"/>
    <s v="G0005336"/>
    <d v="2014-04-24T00:00:00"/>
    <x v="0"/>
    <n v="4"/>
    <x v="141"/>
    <x v="0"/>
    <s v="MY"/>
    <x v="9"/>
  </r>
  <r>
    <n v="60711"/>
    <s v="C004-83874"/>
    <x v="6"/>
    <n v="195"/>
    <s v="So0010-A5158047"/>
    <s v="G0005755"/>
    <d v="2014-09-11T00:00:00"/>
    <x v="0"/>
    <n v="9"/>
    <x v="141"/>
    <x v="0"/>
    <s v="MY"/>
    <x v="9"/>
  </r>
  <r>
    <n v="9609.6"/>
    <s v="C004-83874"/>
    <x v="6"/>
    <n v="1"/>
    <s v="So0010-A5158047"/>
    <s v="G0005756"/>
    <d v="2014-09-11T00:00:00"/>
    <x v="0"/>
    <n v="9"/>
    <x v="141"/>
    <x v="0"/>
    <s v="MY"/>
    <x v="9"/>
  </r>
  <r>
    <n v="41403.599999999999"/>
    <s v="C004-83874"/>
    <x v="6"/>
    <n v="151"/>
    <s v="So0010-A8227284"/>
    <s v="G0005910"/>
    <d v="2014-11-20T00:00:00"/>
    <x v="0"/>
    <n v="11"/>
    <x v="141"/>
    <x v="0"/>
    <s v="MY"/>
    <x v="9"/>
  </r>
  <r>
    <n v="9609.6"/>
    <s v="C004-83874"/>
    <x v="6"/>
    <n v="1"/>
    <s v="So0010-A8227284"/>
    <s v="G0005911"/>
    <d v="2014-11-20T00:00:00"/>
    <x v="0"/>
    <n v="11"/>
    <x v="141"/>
    <x v="0"/>
    <s v="MY"/>
    <x v="9"/>
  </r>
  <r>
    <n v="46370.856"/>
    <s v="C004-83874"/>
    <x v="6"/>
    <n v="140"/>
    <s v="So0020-A1459394"/>
    <s v="G0006219"/>
    <d v="2015-03-04T00:00:00"/>
    <x v="1"/>
    <n v="3"/>
    <x v="141"/>
    <x v="0"/>
    <s v="MY"/>
    <x v="9"/>
  </r>
  <r>
    <n v="9609.6"/>
    <s v="C004-83874"/>
    <x v="6"/>
    <n v="1"/>
    <s v="So0020-A1459394"/>
    <s v="G0006220"/>
    <d v="2015-03-04T00:00:00"/>
    <x v="1"/>
    <n v="3"/>
    <x v="141"/>
    <x v="0"/>
    <s v="MY"/>
    <x v="9"/>
  </r>
  <r>
    <n v="47906.123999999996"/>
    <s v="C004-83874"/>
    <x v="6"/>
    <n v="150"/>
    <s v="So0020-A1829271"/>
    <s v="G0006280"/>
    <d v="2015-03-18T00:00:00"/>
    <x v="1"/>
    <n v="3"/>
    <x v="141"/>
    <x v="0"/>
    <s v="MY"/>
    <x v="9"/>
  </r>
  <r>
    <n v="9609.6"/>
    <s v="C004-83874"/>
    <x v="6"/>
    <n v="1"/>
    <s v="So0020-A1829271"/>
    <s v="G0006281"/>
    <d v="2015-03-18T00:00:00"/>
    <x v="1"/>
    <n v="3"/>
    <x v="141"/>
    <x v="0"/>
    <s v="MY"/>
    <x v="9"/>
  </r>
  <r>
    <n v="48367.116000000002"/>
    <s v="C004-83874"/>
    <x v="6"/>
    <n v="150"/>
    <s v="So0020-A1895493"/>
    <s v="G0006354"/>
    <d v="2015-04-01T00:00:00"/>
    <x v="1"/>
    <n v="4"/>
    <x v="141"/>
    <x v="0"/>
    <s v="MY"/>
    <x v="9"/>
  </r>
  <r>
    <n v="9609.6"/>
    <s v="C004-83874"/>
    <x v="6"/>
    <n v="1"/>
    <s v="So0020-A1895493"/>
    <s v="G0006355"/>
    <d v="2015-04-01T00:00:00"/>
    <x v="1"/>
    <n v="4"/>
    <x v="141"/>
    <x v="0"/>
    <s v="MY"/>
    <x v="9"/>
  </r>
  <r>
    <n v="54156.228000000003"/>
    <s v="C004-83874"/>
    <x v="6"/>
    <n v="188"/>
    <s v="So0030-A7885264"/>
    <s v="G0007183"/>
    <d v="2015-10-22T00:00:00"/>
    <x v="1"/>
    <n v="10"/>
    <x v="141"/>
    <x v="0"/>
    <s v="MY"/>
    <x v="9"/>
  </r>
  <r>
    <n v="9609.6"/>
    <s v="C004-83874"/>
    <x v="6"/>
    <n v="1"/>
    <s v="So0030-A7885264"/>
    <s v="G0007184"/>
    <d v="2015-10-22T00:00:00"/>
    <x v="1"/>
    <n v="10"/>
    <x v="141"/>
    <x v="0"/>
    <s v="MY"/>
    <x v="9"/>
  </r>
  <r>
    <n v="46428.480000000003"/>
    <s v="C004-83874"/>
    <x v="6"/>
    <n v="140"/>
    <s v="So0040-A6878248"/>
    <s v="G0007906"/>
    <d v="2016-04-07T00:00:00"/>
    <x v="2"/>
    <n v="4"/>
    <x v="141"/>
    <x v="0"/>
    <s v="MY"/>
    <x v="9"/>
  </r>
  <r>
    <n v="9609.6"/>
    <s v="C004-83874"/>
    <x v="6"/>
    <n v="1"/>
    <s v="So0040-A6878248"/>
    <s v="G0007907"/>
    <d v="2016-04-07T00:00:00"/>
    <x v="2"/>
    <n v="4"/>
    <x v="141"/>
    <x v="0"/>
    <s v="MY"/>
    <x v="9"/>
  </r>
  <r>
    <n v="46798.920000000006"/>
    <s v="C004-83874"/>
    <x v="6"/>
    <n v="140"/>
    <s v="So0040-A6903199"/>
    <s v="G0007959"/>
    <d v="2016-04-15T00:00:00"/>
    <x v="2"/>
    <n v="4"/>
    <x v="141"/>
    <x v="0"/>
    <s v="MY"/>
    <x v="9"/>
  </r>
  <r>
    <n v="9609.6"/>
    <s v="C004-83874"/>
    <x v="6"/>
    <n v="1"/>
    <s v="So0040-A6903199"/>
    <s v="G0007960"/>
    <d v="2016-04-15T00:00:00"/>
    <x v="2"/>
    <n v="4"/>
    <x v="141"/>
    <x v="0"/>
    <s v="MY"/>
    <x v="9"/>
  </r>
  <r>
    <n v="319.2"/>
    <s v="C004-83874"/>
    <x v="6"/>
    <n v="1"/>
    <s v="So0040-A8884592"/>
    <s v="G0007962"/>
    <d v="2016-04-15T00:00:00"/>
    <x v="2"/>
    <n v="4"/>
    <x v="141"/>
    <x v="0"/>
    <s v="MY"/>
    <x v="9"/>
  </r>
  <r>
    <n v="5659.0380000000005"/>
    <s v="C004-84307"/>
    <x v="0"/>
    <n v="9"/>
    <s v="So0000-A2986369"/>
    <s v="G0005047"/>
    <d v="2014-02-12T00:00:00"/>
    <x v="0"/>
    <n v="2"/>
    <x v="142"/>
    <x v="0"/>
    <s v="MM"/>
    <x v="53"/>
  </r>
  <r>
    <n v="1155"/>
    <s v="C004-84307"/>
    <x v="0"/>
    <n v="1"/>
    <s v="So0000-A2986369"/>
    <s v="G0005048"/>
    <d v="2014-02-12T00:00:00"/>
    <x v="0"/>
    <n v="2"/>
    <x v="142"/>
    <x v="0"/>
    <s v="MM"/>
    <x v="53"/>
  </r>
  <r>
    <n v="131208"/>
    <s v="C004-84307"/>
    <x v="0"/>
    <n v="220"/>
    <s v="So0000-A7377715"/>
    <s v="G0005435"/>
    <d v="2014-05-17T00:00:00"/>
    <x v="0"/>
    <n v="5"/>
    <x v="142"/>
    <x v="0"/>
    <s v="MM"/>
    <x v="53"/>
  </r>
  <r>
    <n v="8778"/>
    <s v="C004-84307"/>
    <x v="0"/>
    <n v="1"/>
    <s v="So0000-A7377715"/>
    <s v="G0005436"/>
    <d v="2014-05-17T00:00:00"/>
    <x v="0"/>
    <n v="5"/>
    <x v="142"/>
    <x v="0"/>
    <s v="MM"/>
    <x v="53"/>
  </r>
  <r>
    <n v="3977.4"/>
    <s v="C004-84307"/>
    <x v="0"/>
    <n v="6"/>
    <s v="So0000-A9145813"/>
    <s v="G0005533"/>
    <d v="2014-06-07T00:00:00"/>
    <x v="0"/>
    <n v="6"/>
    <x v="142"/>
    <x v="0"/>
    <s v="MM"/>
    <x v="53"/>
  </r>
  <r>
    <n v="693"/>
    <s v="C004-84307"/>
    <x v="0"/>
    <n v="1"/>
    <s v="So0000-A9145813"/>
    <s v="G0005534"/>
    <d v="2014-06-07T00:00:00"/>
    <x v="0"/>
    <n v="6"/>
    <x v="142"/>
    <x v="0"/>
    <s v="MM"/>
    <x v="53"/>
  </r>
  <r>
    <n v="2661.8760000000002"/>
    <s v="C004-84307"/>
    <x v="1"/>
    <n v="323"/>
    <s v="So0010-A3765816"/>
    <s v="G0005723"/>
    <d v="2014-08-04T00:00:00"/>
    <x v="0"/>
    <n v="8"/>
    <x v="142"/>
    <x v="0"/>
    <s v="MM"/>
    <x v="53"/>
  </r>
  <r>
    <n v="378"/>
    <s v="C004-84307"/>
    <x v="1"/>
    <n v="1"/>
    <s v="So0010-A3765816"/>
    <s v="G0005724"/>
    <d v="2014-08-04T00:00:00"/>
    <x v="0"/>
    <n v="8"/>
    <x v="142"/>
    <x v="0"/>
    <s v="MM"/>
    <x v="53"/>
  </r>
  <r>
    <n v="147.16800000000001"/>
    <s v="C004-84307"/>
    <x v="3"/>
    <n v="8"/>
    <s v="So0010-A4597131"/>
    <s v="G0005743"/>
    <d v="2014-08-21T00:00:00"/>
    <x v="0"/>
    <n v="8"/>
    <x v="142"/>
    <x v="0"/>
    <s v="MM"/>
    <x v="53"/>
  </r>
  <r>
    <n v="5636.4000000000005"/>
    <s v="C004-84307"/>
    <x v="3"/>
    <n v="2"/>
    <s v="So0010-A5015073"/>
    <s v="G0005744"/>
    <d v="2014-08-21T00:00:00"/>
    <x v="0"/>
    <n v="8"/>
    <x v="142"/>
    <x v="0"/>
    <s v="MM"/>
    <x v="53"/>
  </r>
  <r>
    <n v="33396.425999999999"/>
    <s v="C004-84307"/>
    <x v="0"/>
    <n v="20"/>
    <s v="So0010-A4792261"/>
    <s v="G0005747"/>
    <d v="2014-08-29T00:00:00"/>
    <x v="0"/>
    <n v="8"/>
    <x v="142"/>
    <x v="0"/>
    <s v="MM"/>
    <x v="53"/>
  </r>
  <r>
    <n v="19651.8"/>
    <s v="C004-84307"/>
    <x v="3"/>
    <n v="1"/>
    <s v="So0010-A5004078"/>
    <s v="G0005748"/>
    <d v="2014-08-29T00:00:00"/>
    <x v="0"/>
    <n v="8"/>
    <x v="142"/>
    <x v="0"/>
    <s v="MM"/>
    <x v="53"/>
  </r>
  <r>
    <n v="2406.6"/>
    <s v="C004-84307"/>
    <x v="3"/>
    <n v="1"/>
    <s v="So0010-A5137354"/>
    <s v="G0005754"/>
    <d v="2014-09-05T00:00:00"/>
    <x v="0"/>
    <n v="9"/>
    <x v="142"/>
    <x v="0"/>
    <s v="MM"/>
    <x v="53"/>
  </r>
  <r>
    <n v="283.08000000000004"/>
    <s v="C004-84307"/>
    <x v="1"/>
    <n v="1"/>
    <s v="So0010-A5681814"/>
    <s v="G0005779"/>
    <d v="2014-09-18T00:00:00"/>
    <x v="0"/>
    <n v="9"/>
    <x v="142"/>
    <x v="0"/>
    <s v="MM"/>
    <x v="53"/>
  </r>
  <r>
    <n v="621.43200000000002"/>
    <s v="C004-84307"/>
    <x v="1"/>
    <n v="11"/>
    <s v="So0010-A5644599"/>
    <s v="G0005780"/>
    <d v="2014-09-18T00:00:00"/>
    <x v="0"/>
    <n v="9"/>
    <x v="142"/>
    <x v="0"/>
    <s v="MM"/>
    <x v="53"/>
  </r>
  <r>
    <n v="786.57600000000002"/>
    <s v="C004-84307"/>
    <x v="0"/>
    <n v="5"/>
    <s v="So0010-A4597131"/>
    <s v="G0005792"/>
    <d v="2014-09-19T00:00:00"/>
    <x v="0"/>
    <n v="9"/>
    <x v="142"/>
    <x v="0"/>
    <s v="MM"/>
    <x v="53"/>
  </r>
  <r>
    <n v="2982"/>
    <s v="C004-84307"/>
    <x v="0"/>
    <n v="1"/>
    <s v="So0010-A4597131"/>
    <s v="G0005802"/>
    <d v="2014-09-25T00:00:00"/>
    <x v="0"/>
    <n v="9"/>
    <x v="142"/>
    <x v="0"/>
    <s v="MM"/>
    <x v="53"/>
  </r>
  <r>
    <n v="50.400000000000006"/>
    <s v="C004-84307"/>
    <x v="7"/>
    <n v="1"/>
    <s v="So0010-A6822760"/>
    <s v="G0005846"/>
    <d v="2014-10-14T00:00:00"/>
    <x v="0"/>
    <n v="10"/>
    <x v="142"/>
    <x v="0"/>
    <s v="MM"/>
    <x v="53"/>
  </r>
  <r>
    <n v="25.200000000000003"/>
    <s v="C004-84307"/>
    <x v="1"/>
    <n v="20"/>
    <s v="So0010-A7435806"/>
    <s v="G0005883"/>
    <d v="2014-11-03T00:00:00"/>
    <x v="0"/>
    <n v="11"/>
    <x v="142"/>
    <x v="0"/>
    <s v="MM"/>
    <x v="53"/>
  </r>
  <r>
    <n v="603371.37"/>
    <s v="C004-84307"/>
    <x v="0"/>
    <n v="120"/>
    <s v="So0010-A6697596"/>
    <s v="G0005891"/>
    <d v="2014-11-07T00:00:00"/>
    <x v="0"/>
    <n v="11"/>
    <x v="142"/>
    <x v="0"/>
    <s v="MM"/>
    <x v="53"/>
  </r>
  <r>
    <n v="7140"/>
    <s v="C004-84307"/>
    <x v="0"/>
    <n v="1"/>
    <s v="So0010-A7068901"/>
    <s v="G0005892"/>
    <d v="2014-11-07T00:00:00"/>
    <x v="0"/>
    <n v="11"/>
    <x v="142"/>
    <x v="0"/>
    <s v="MM"/>
    <x v="53"/>
  </r>
  <r>
    <n v="13755"/>
    <s v="C004-84307"/>
    <x v="3"/>
    <n v="0"/>
    <s v="So1820-A0765855"/>
    <s v="G0005896"/>
    <d v="2014-11-13T00:00:00"/>
    <x v="0"/>
    <n v="11"/>
    <x v="142"/>
    <x v="0"/>
    <s v="MM"/>
    <x v="53"/>
  </r>
  <r>
    <n v="22233.371999999999"/>
    <s v="C004-84307"/>
    <x v="0"/>
    <n v="242"/>
    <s v="So0010-A8236480"/>
    <s v="G0005899"/>
    <d v="2014-11-14T00:00:00"/>
    <x v="0"/>
    <n v="11"/>
    <x v="142"/>
    <x v="0"/>
    <s v="MM"/>
    <x v="53"/>
  </r>
  <r>
    <n v="628963.52399999998"/>
    <s v="C004-84307"/>
    <x v="0"/>
    <n v="120"/>
    <s v="So0010-A7652610"/>
    <s v="G0005921"/>
    <d v="2014-11-24T00:00:00"/>
    <x v="0"/>
    <n v="11"/>
    <x v="142"/>
    <x v="0"/>
    <s v="MM"/>
    <x v="53"/>
  </r>
  <r>
    <n v="7140"/>
    <s v="C004-84307"/>
    <x v="0"/>
    <n v="1"/>
    <s v="So0010-A8157837"/>
    <s v="G0005922"/>
    <d v="2014-11-24T00:00:00"/>
    <x v="0"/>
    <n v="11"/>
    <x v="142"/>
    <x v="0"/>
    <s v="MM"/>
    <x v="53"/>
  </r>
  <r>
    <n v="29022.335999999999"/>
    <s v="C004-84307"/>
    <x v="0"/>
    <n v="6479"/>
    <s v="So0010-A8614175"/>
    <s v="G0005926"/>
    <d v="2014-11-26T00:00:00"/>
    <x v="0"/>
    <n v="11"/>
    <x v="142"/>
    <x v="0"/>
    <s v="MM"/>
    <x v="53"/>
  </r>
  <r>
    <n v="18149.502000000004"/>
    <s v="C004-84307"/>
    <x v="0"/>
    <n v="5607"/>
    <s v="So0010-A8614175"/>
    <s v="G0005936"/>
    <d v="2014-12-03T00:00:00"/>
    <x v="0"/>
    <n v="12"/>
    <x v="142"/>
    <x v="0"/>
    <s v="MM"/>
    <x v="53"/>
  </r>
  <r>
    <n v="621858.09000000008"/>
    <s v="C004-84307"/>
    <x v="0"/>
    <n v="120"/>
    <s v="So0010-A6418228"/>
    <s v="G0005945"/>
    <d v="2014-12-08T00:00:00"/>
    <x v="0"/>
    <n v="12"/>
    <x v="142"/>
    <x v="0"/>
    <s v="MM"/>
    <x v="53"/>
  </r>
  <r>
    <n v="7140"/>
    <s v="C004-84307"/>
    <x v="0"/>
    <n v="1"/>
    <s v="So0010-A8781867"/>
    <s v="G0005946"/>
    <d v="2014-12-08T00:00:00"/>
    <x v="0"/>
    <n v="12"/>
    <x v="142"/>
    <x v="0"/>
    <s v="MM"/>
    <x v="53"/>
  </r>
  <r>
    <n v="313728.95399999997"/>
    <s v="C004-84307"/>
    <x v="0"/>
    <n v="179"/>
    <s v="So0010-A6572352"/>
    <s v="G0005965"/>
    <d v="2014-12-13T00:00:00"/>
    <x v="0"/>
    <n v="12"/>
    <x v="142"/>
    <x v="0"/>
    <s v="MM"/>
    <x v="53"/>
  </r>
  <r>
    <n v="7140"/>
    <s v="C004-84307"/>
    <x v="0"/>
    <n v="1"/>
    <s v="So0010-A7379080"/>
    <s v="G0005966"/>
    <d v="2014-12-13T00:00:00"/>
    <x v="0"/>
    <n v="12"/>
    <x v="142"/>
    <x v="0"/>
    <s v="MM"/>
    <x v="53"/>
  </r>
  <r>
    <n v="468460.65"/>
    <s v="C004-84307"/>
    <x v="0"/>
    <n v="183"/>
    <s v="So0010-A9065661"/>
    <s v="G0005998"/>
    <d v="2015-01-09T00:00:00"/>
    <x v="1"/>
    <n v="1"/>
    <x v="142"/>
    <x v="0"/>
    <s v="MM"/>
    <x v="53"/>
  </r>
  <r>
    <n v="7140"/>
    <s v="C004-84307"/>
    <x v="0"/>
    <n v="1"/>
    <s v="So0010-A9065661"/>
    <s v="G0005999"/>
    <d v="2015-01-09T00:00:00"/>
    <x v="1"/>
    <n v="1"/>
    <x v="142"/>
    <x v="0"/>
    <s v="MM"/>
    <x v="53"/>
  </r>
  <r>
    <n v="0"/>
    <s v="C004-84307"/>
    <x v="7"/>
    <n v="5"/>
    <s v="So0020-A0196578"/>
    <s v="G0006006"/>
    <d v="2015-01-13T00:00:00"/>
    <x v="1"/>
    <n v="1"/>
    <x v="142"/>
    <x v="0"/>
    <s v="MM"/>
    <x v="53"/>
  </r>
  <r>
    <n v="257.67"/>
    <s v="C004-84307"/>
    <x v="0"/>
    <n v="10"/>
    <s v="So0010-A8303429"/>
    <s v="G0006021"/>
    <d v="2015-01-16T00:00:00"/>
    <x v="1"/>
    <n v="1"/>
    <x v="142"/>
    <x v="0"/>
    <s v="MM"/>
    <x v="53"/>
  </r>
  <r>
    <n v="693685.31400000013"/>
    <s v="C004-84307"/>
    <x v="0"/>
    <n v="120"/>
    <s v="So0010-A9547845"/>
    <s v="G0006032"/>
    <d v="2015-01-21T00:00:00"/>
    <x v="1"/>
    <n v="1"/>
    <x v="142"/>
    <x v="0"/>
    <s v="MM"/>
    <x v="53"/>
  </r>
  <r>
    <n v="7140"/>
    <s v="C004-84307"/>
    <x v="0"/>
    <n v="1"/>
    <s v="So0020-A0454056"/>
    <s v="G0006033"/>
    <d v="2015-01-21T00:00:00"/>
    <x v="1"/>
    <n v="1"/>
    <x v="142"/>
    <x v="0"/>
    <s v="MM"/>
    <x v="53"/>
  </r>
  <r>
    <n v="974.94600000000003"/>
    <s v="C004-84307"/>
    <x v="7"/>
    <n v="7"/>
    <s v="So0010-A8303429"/>
    <s v="G0006117"/>
    <d v="2015-02-11T00:00:00"/>
    <x v="1"/>
    <n v="2"/>
    <x v="142"/>
    <x v="0"/>
    <s v="MM"/>
    <x v="53"/>
  </r>
  <r>
    <n v="141.96"/>
    <s v="C004-84307"/>
    <x v="7"/>
    <n v="6"/>
    <s v="So0020-A1533399"/>
    <s v="G0006129"/>
    <d v="2015-02-13T00:00:00"/>
    <x v="1"/>
    <n v="2"/>
    <x v="142"/>
    <x v="0"/>
    <s v="MM"/>
    <x v="53"/>
  </r>
  <r>
    <n v="467549.50200000004"/>
    <s v="C004-84307"/>
    <x v="0"/>
    <n v="239"/>
    <s v="So0020-A0135151"/>
    <s v="G0006133"/>
    <d v="2015-02-14T00:00:00"/>
    <x v="1"/>
    <n v="2"/>
    <x v="142"/>
    <x v="0"/>
    <s v="MM"/>
    <x v="53"/>
  </r>
  <r>
    <n v="7140"/>
    <s v="C004-84307"/>
    <x v="0"/>
    <n v="1"/>
    <s v="So0020-A0782141"/>
    <s v="G0006134"/>
    <d v="2015-02-14T00:00:00"/>
    <x v="1"/>
    <n v="2"/>
    <x v="142"/>
    <x v="0"/>
    <s v="MM"/>
    <x v="53"/>
  </r>
  <r>
    <n v="182647.71000000002"/>
    <s v="C004-84307"/>
    <x v="0"/>
    <n v="220"/>
    <s v="So0020-A0688740"/>
    <s v="G0006135"/>
    <d v="2015-02-16T00:00:00"/>
    <x v="1"/>
    <n v="2"/>
    <x v="142"/>
    <x v="0"/>
    <s v="MM"/>
    <x v="53"/>
  </r>
  <r>
    <n v="7560"/>
    <s v="C004-84307"/>
    <x v="0"/>
    <n v="1"/>
    <s v="So0020-A0688740"/>
    <s v="G0006136"/>
    <d v="2015-02-16T00:00:00"/>
    <x v="1"/>
    <n v="2"/>
    <x v="142"/>
    <x v="0"/>
    <s v="MM"/>
    <x v="53"/>
  </r>
  <r>
    <n v="180954.48"/>
    <s v="C004-84307"/>
    <x v="0"/>
    <n v="220"/>
    <s v="So0020-A0688740"/>
    <s v="G0006140"/>
    <d v="2015-02-17T00:00:00"/>
    <x v="1"/>
    <n v="2"/>
    <x v="142"/>
    <x v="0"/>
    <s v="MM"/>
    <x v="53"/>
  </r>
  <r>
    <n v="7560"/>
    <s v="C004-84307"/>
    <x v="0"/>
    <n v="1"/>
    <s v="So0020-A1106836"/>
    <s v="G0006141"/>
    <d v="2015-02-17T00:00:00"/>
    <x v="1"/>
    <n v="2"/>
    <x v="142"/>
    <x v="0"/>
    <s v="MM"/>
    <x v="53"/>
  </r>
  <r>
    <n v="172849.82400000002"/>
    <s v="C004-84307"/>
    <x v="0"/>
    <n v="215"/>
    <s v="So0020-A0688740"/>
    <s v="G0006145"/>
    <d v="2015-02-18T00:00:00"/>
    <x v="1"/>
    <n v="2"/>
    <x v="142"/>
    <x v="0"/>
    <s v="MM"/>
    <x v="53"/>
  </r>
  <r>
    <n v="7140"/>
    <s v="C004-84307"/>
    <x v="0"/>
    <n v="1"/>
    <s v="So0020-A0688740"/>
    <s v="G0006146"/>
    <d v="2015-02-18T00:00:00"/>
    <x v="1"/>
    <n v="2"/>
    <x v="142"/>
    <x v="0"/>
    <s v="MM"/>
    <x v="53"/>
  </r>
  <r>
    <n v="175673.19"/>
    <s v="C004-84307"/>
    <x v="0"/>
    <n v="305"/>
    <s v="So0020-A1542615"/>
    <s v="G0006162"/>
    <d v="2015-02-21T00:00:00"/>
    <x v="1"/>
    <n v="2"/>
    <x v="142"/>
    <x v="0"/>
    <s v="MM"/>
    <x v="53"/>
  </r>
  <r>
    <n v="272066.04599999997"/>
    <s v="C004-84307"/>
    <x v="0"/>
    <n v="199"/>
    <s v="So0020-A1365675"/>
    <s v="G0006163"/>
    <d v="2015-02-21T00:00:00"/>
    <x v="1"/>
    <n v="2"/>
    <x v="142"/>
    <x v="0"/>
    <s v="MM"/>
    <x v="53"/>
  </r>
  <r>
    <n v="7140"/>
    <s v="C004-84307"/>
    <x v="0"/>
    <n v="1"/>
    <s v="So0020-A1542615"/>
    <s v="G0006164"/>
    <d v="2015-02-21T00:00:00"/>
    <x v="1"/>
    <n v="2"/>
    <x v="142"/>
    <x v="0"/>
    <s v="MM"/>
    <x v="53"/>
  </r>
  <r>
    <n v="7140"/>
    <s v="C004-84307"/>
    <x v="0"/>
    <n v="1"/>
    <s v="So0020-A1542615"/>
    <s v="G0006165"/>
    <d v="2015-02-21T00:00:00"/>
    <x v="1"/>
    <n v="2"/>
    <x v="142"/>
    <x v="0"/>
    <s v="MM"/>
    <x v="53"/>
  </r>
  <r>
    <n v="178617.18000000002"/>
    <s v="C004-84307"/>
    <x v="0"/>
    <n v="230"/>
    <s v="So0020-A1668657"/>
    <s v="G0006196"/>
    <d v="2015-02-27T00:00:00"/>
    <x v="1"/>
    <n v="2"/>
    <x v="142"/>
    <x v="0"/>
    <s v="MM"/>
    <x v="53"/>
  </r>
  <r>
    <n v="8190"/>
    <s v="C004-84307"/>
    <x v="0"/>
    <n v="1"/>
    <s v="So0020-A1668657"/>
    <s v="G0006197"/>
    <d v="2015-02-27T00:00:00"/>
    <x v="1"/>
    <n v="2"/>
    <x v="142"/>
    <x v="0"/>
    <s v="MM"/>
    <x v="53"/>
  </r>
  <r>
    <n v="178517.85"/>
    <s v="C004-84307"/>
    <x v="0"/>
    <n v="230"/>
    <s v="So0020-A1668657"/>
    <s v="G0006201"/>
    <d v="2015-02-28T00:00:00"/>
    <x v="1"/>
    <n v="2"/>
    <x v="142"/>
    <x v="0"/>
    <s v="MM"/>
    <x v="53"/>
  </r>
  <r>
    <n v="8190"/>
    <s v="C004-84307"/>
    <x v="0"/>
    <n v="1"/>
    <s v="So0020-A1668657"/>
    <s v="G0006202"/>
    <d v="2015-02-28T00:00:00"/>
    <x v="1"/>
    <n v="2"/>
    <x v="142"/>
    <x v="0"/>
    <s v="MM"/>
    <x v="53"/>
  </r>
  <r>
    <n v="289583.57400000002"/>
    <s v="C004-84307"/>
    <x v="0"/>
    <n v="190"/>
    <s v="So0020-A1395338"/>
    <s v="G0006205"/>
    <d v="2015-02-28T00:00:00"/>
    <x v="1"/>
    <n v="2"/>
    <x v="142"/>
    <x v="0"/>
    <s v="MM"/>
    <x v="53"/>
  </r>
  <r>
    <n v="7350"/>
    <s v="C004-84307"/>
    <x v="0"/>
    <n v="1"/>
    <s v="So0020-A1668657"/>
    <s v="G0006206"/>
    <d v="2015-02-28T00:00:00"/>
    <x v="1"/>
    <n v="2"/>
    <x v="142"/>
    <x v="0"/>
    <s v="MM"/>
    <x v="53"/>
  </r>
  <r>
    <n v="172915.72200000001"/>
    <s v="C004-84307"/>
    <x v="0"/>
    <n v="218"/>
    <s v="So0020-A1671798"/>
    <s v="G0006207"/>
    <d v="2015-03-02T00:00:00"/>
    <x v="1"/>
    <n v="3"/>
    <x v="142"/>
    <x v="0"/>
    <s v="MM"/>
    <x v="53"/>
  </r>
  <r>
    <n v="8190"/>
    <s v="C004-84307"/>
    <x v="0"/>
    <n v="1"/>
    <s v="So0020-A1721789"/>
    <s v="G0006208"/>
    <d v="2015-03-02T00:00:00"/>
    <x v="1"/>
    <n v="3"/>
    <x v="142"/>
    <x v="0"/>
    <s v="MM"/>
    <x v="53"/>
  </r>
  <r>
    <n v="281867.62800000003"/>
    <s v="C004-84307"/>
    <x v="0"/>
    <n v="228"/>
    <s v="So0020-A1739848"/>
    <s v="G0006249"/>
    <d v="2015-03-11T00:00:00"/>
    <x v="1"/>
    <n v="3"/>
    <x v="142"/>
    <x v="0"/>
    <s v="MM"/>
    <x v="53"/>
  </r>
  <r>
    <n v="8190"/>
    <s v="C004-84307"/>
    <x v="0"/>
    <n v="1"/>
    <s v="So0020-A2037846"/>
    <s v="G0006250"/>
    <d v="2015-03-11T00:00:00"/>
    <x v="1"/>
    <n v="3"/>
    <x v="142"/>
    <x v="0"/>
    <s v="MM"/>
    <x v="53"/>
  </r>
  <r>
    <n v="509263.23"/>
    <s v="C004-84307"/>
    <x v="0"/>
    <n v="192"/>
    <s v="So0020-A0097447"/>
    <s v="G0006253"/>
    <d v="2015-03-12T00:00:00"/>
    <x v="1"/>
    <n v="3"/>
    <x v="142"/>
    <x v="0"/>
    <s v="MM"/>
    <x v="53"/>
  </r>
  <r>
    <n v="7350"/>
    <s v="C004-84307"/>
    <x v="0"/>
    <n v="1"/>
    <s v="So0020-A2412491"/>
    <s v="G0006254"/>
    <d v="2015-03-12T00:00:00"/>
    <x v="1"/>
    <n v="3"/>
    <x v="142"/>
    <x v="0"/>
    <s v="MM"/>
    <x v="53"/>
  </r>
  <r>
    <n v="207667.152"/>
    <s v="C004-84307"/>
    <x v="0"/>
    <n v="305"/>
    <s v="So0020-A1864832"/>
    <s v="G0006297"/>
    <d v="2015-03-21T00:00:00"/>
    <x v="1"/>
    <n v="3"/>
    <x v="142"/>
    <x v="0"/>
    <s v="MM"/>
    <x v="53"/>
  </r>
  <r>
    <n v="7959"/>
    <s v="C004-84307"/>
    <x v="0"/>
    <n v="1"/>
    <s v="So0020-A1864832"/>
    <s v="G0006298"/>
    <d v="2015-03-21T00:00:00"/>
    <x v="1"/>
    <n v="3"/>
    <x v="142"/>
    <x v="0"/>
    <s v="MM"/>
    <x v="53"/>
  </r>
  <r>
    <n v="357013.06200000003"/>
    <s v="C004-84307"/>
    <x v="0"/>
    <n v="94"/>
    <s v="So0020-A0688740"/>
    <s v="G0006311"/>
    <d v="2015-03-25T00:00:00"/>
    <x v="1"/>
    <n v="3"/>
    <x v="142"/>
    <x v="0"/>
    <s v="MM"/>
    <x v="53"/>
  </r>
  <r>
    <n v="9240"/>
    <s v="C004-84307"/>
    <x v="0"/>
    <n v="1"/>
    <s v="So0020-A4456924"/>
    <s v="G0006312"/>
    <d v="2015-03-25T00:00:00"/>
    <x v="1"/>
    <n v="3"/>
    <x v="142"/>
    <x v="0"/>
    <s v="MM"/>
    <x v="53"/>
  </r>
  <r>
    <n v="118719.00600000001"/>
    <s v="C004-84307"/>
    <x v="0"/>
    <n v="117"/>
    <s v="So0020-A1668657"/>
    <s v="G0006313"/>
    <d v="2015-03-25T00:00:00"/>
    <x v="1"/>
    <n v="3"/>
    <x v="142"/>
    <x v="0"/>
    <s v="MM"/>
    <x v="53"/>
  </r>
  <r>
    <n v="-702.91200000000003"/>
    <s v="C004-84307"/>
    <x v="0"/>
    <n v="-1"/>
    <s v="So0020-A4694981"/>
    <s v="G0006320"/>
    <d v="2015-03-26T00:00:00"/>
    <x v="1"/>
    <n v="3"/>
    <x v="142"/>
    <x v="0"/>
    <s v="MM"/>
    <x v="53"/>
  </r>
  <r>
    <n v="-11555.880000000001"/>
    <s v="C004-84307"/>
    <x v="0"/>
    <n v="-20"/>
    <s v="So0020-A4918261"/>
    <s v="G0006334"/>
    <d v="2015-03-30T00:00:00"/>
    <x v="1"/>
    <n v="3"/>
    <x v="142"/>
    <x v="0"/>
    <s v="MM"/>
    <x v="53"/>
  </r>
  <r>
    <n v="-10085.880000000001"/>
    <s v="C004-84307"/>
    <x v="0"/>
    <n v="-20"/>
    <s v="So0020-A4928355"/>
    <s v="G0006335"/>
    <d v="2015-03-30T00:00:00"/>
    <x v="1"/>
    <n v="3"/>
    <x v="142"/>
    <x v="0"/>
    <s v="MM"/>
    <x v="53"/>
  </r>
  <r>
    <n v="10211.754000000001"/>
    <s v="C004-84307"/>
    <x v="0"/>
    <n v="7"/>
    <s v="So0020-A3473918"/>
    <s v="G0006362"/>
    <d v="2015-04-01T00:00:00"/>
    <x v="1"/>
    <n v="4"/>
    <x v="142"/>
    <x v="0"/>
    <s v="MM"/>
    <x v="53"/>
  </r>
  <r>
    <n v="396892.48200000002"/>
    <s v="C004-84307"/>
    <x v="0"/>
    <n v="229"/>
    <s v="So0020-A3815960"/>
    <s v="G0006382"/>
    <d v="2015-04-04T00:00:00"/>
    <x v="1"/>
    <n v="4"/>
    <x v="142"/>
    <x v="0"/>
    <s v="MM"/>
    <x v="53"/>
  </r>
  <r>
    <n v="7350"/>
    <s v="C004-84307"/>
    <x v="0"/>
    <n v="1"/>
    <s v="So0020-A3815960"/>
    <s v="G0006383"/>
    <d v="2015-04-04T00:00:00"/>
    <x v="1"/>
    <n v="4"/>
    <x v="142"/>
    <x v="0"/>
    <s v="MM"/>
    <x v="53"/>
  </r>
  <r>
    <n v="194637.28200000001"/>
    <s v="C004-84307"/>
    <x v="0"/>
    <n v="397"/>
    <s v="So0020-A3815960"/>
    <s v="G0006388"/>
    <d v="2015-04-04T00:00:00"/>
    <x v="1"/>
    <n v="4"/>
    <x v="142"/>
    <x v="0"/>
    <s v="MM"/>
    <x v="53"/>
  </r>
  <r>
    <n v="7350"/>
    <s v="C004-84307"/>
    <x v="0"/>
    <n v="1"/>
    <s v="So0020-A3815960"/>
    <s v="G0006389"/>
    <d v="2015-04-04T00:00:00"/>
    <x v="1"/>
    <n v="4"/>
    <x v="142"/>
    <x v="0"/>
    <s v="MM"/>
    <x v="53"/>
  </r>
  <r>
    <n v="197325.07200000001"/>
    <s v="C004-84307"/>
    <x v="0"/>
    <n v="321"/>
    <s v="So0020-A4114285"/>
    <s v="G0006409"/>
    <d v="2015-04-08T00:00:00"/>
    <x v="1"/>
    <n v="4"/>
    <x v="142"/>
    <x v="0"/>
    <s v="MM"/>
    <x v="53"/>
  </r>
  <r>
    <n v="8001"/>
    <s v="C004-84307"/>
    <x v="0"/>
    <n v="1"/>
    <s v="So0020-A4114285"/>
    <s v="G0006410"/>
    <d v="2015-04-08T00:00:00"/>
    <x v="1"/>
    <n v="4"/>
    <x v="142"/>
    <x v="0"/>
    <s v="MM"/>
    <x v="53"/>
  </r>
  <r>
    <n v="48175.512000000002"/>
    <s v="C004-84307"/>
    <x v="0"/>
    <n v="74"/>
    <s v="So0020-A4114285"/>
    <s v="G0006414"/>
    <d v="2015-04-08T00:00:00"/>
    <x v="1"/>
    <n v="4"/>
    <x v="142"/>
    <x v="0"/>
    <s v="MM"/>
    <x v="53"/>
  </r>
  <r>
    <n v="6279"/>
    <s v="C004-84307"/>
    <x v="0"/>
    <n v="1"/>
    <s v="So0020-A4114285"/>
    <s v="G0006415"/>
    <d v="2015-04-08T00:00:00"/>
    <x v="1"/>
    <n v="4"/>
    <x v="142"/>
    <x v="0"/>
    <s v="MM"/>
    <x v="53"/>
  </r>
  <r>
    <n v="82595.94"/>
    <s v="C004-84307"/>
    <x v="3"/>
    <n v="0"/>
    <s v="So1990-A3658893"/>
    <s v="G0006443"/>
    <d v="2015-04-17T00:00:00"/>
    <x v="1"/>
    <n v="4"/>
    <x v="142"/>
    <x v="0"/>
    <s v="MM"/>
    <x v="53"/>
  </r>
  <r>
    <n v="379.26"/>
    <s v="C004-84307"/>
    <x v="7"/>
    <n v="21"/>
    <s v="So0020-A6015140"/>
    <s v="G0006451"/>
    <d v="2015-04-20T00:00:00"/>
    <x v="1"/>
    <n v="4"/>
    <x v="142"/>
    <x v="0"/>
    <s v="MM"/>
    <x v="53"/>
  </r>
  <r>
    <n v="157840.24200000003"/>
    <s v="C004-84307"/>
    <x v="0"/>
    <n v="236"/>
    <s v="So0020-A2193379"/>
    <s v="G0006459"/>
    <d v="2015-04-22T00:00:00"/>
    <x v="1"/>
    <n v="4"/>
    <x v="142"/>
    <x v="0"/>
    <s v="MM"/>
    <x v="53"/>
  </r>
  <r>
    <n v="8190"/>
    <s v="C004-84307"/>
    <x v="0"/>
    <n v="1"/>
    <s v="So0020-A2193379"/>
    <s v="G0006460"/>
    <d v="2015-04-22T00:00:00"/>
    <x v="1"/>
    <n v="4"/>
    <x v="142"/>
    <x v="0"/>
    <s v="MM"/>
    <x v="53"/>
  </r>
  <r>
    <n v="194261.17200000002"/>
    <s v="C004-84307"/>
    <x v="0"/>
    <n v="240"/>
    <s v="So0020-A2193379"/>
    <s v="G0006464"/>
    <d v="2015-04-23T00:00:00"/>
    <x v="1"/>
    <n v="4"/>
    <x v="142"/>
    <x v="0"/>
    <s v="MM"/>
    <x v="53"/>
  </r>
  <r>
    <n v="8190"/>
    <s v="C004-84307"/>
    <x v="0"/>
    <n v="1"/>
    <s v="So0020-A2193379"/>
    <s v="G0006465"/>
    <d v="2015-04-23T00:00:00"/>
    <x v="1"/>
    <n v="4"/>
    <x v="142"/>
    <x v="0"/>
    <s v="MM"/>
    <x v="53"/>
  </r>
  <r>
    <n v="-1256.8500000000001"/>
    <s v="C004-84307"/>
    <x v="0"/>
    <n v="-3"/>
    <s v="So0020-A6402212"/>
    <s v="G0006497"/>
    <d v="2015-04-28T00:00:00"/>
    <x v="1"/>
    <n v="4"/>
    <x v="142"/>
    <x v="0"/>
    <s v="MM"/>
    <x v="53"/>
  </r>
  <r>
    <n v="1256.8500000000001"/>
    <s v="C004-84307"/>
    <x v="0"/>
    <n v="3"/>
    <s v="So0020-A2193379"/>
    <s v="G0006498"/>
    <d v="2015-04-28T00:00:00"/>
    <x v="1"/>
    <n v="4"/>
    <x v="142"/>
    <x v="0"/>
    <s v="MM"/>
    <x v="53"/>
  </r>
  <r>
    <n v="-802.11599999999999"/>
    <s v="C004-84307"/>
    <x v="0"/>
    <n v="-1"/>
    <s v="So0020-A6545736"/>
    <s v="G0006511"/>
    <d v="2015-04-30T00:00:00"/>
    <x v="1"/>
    <n v="4"/>
    <x v="142"/>
    <x v="0"/>
    <s v="MM"/>
    <x v="53"/>
  </r>
  <r>
    <n v="254338.56000000003"/>
    <s v="C004-84307"/>
    <x v="0"/>
    <n v="265"/>
    <s v="So0020-A0115493"/>
    <s v="G0006532"/>
    <d v="2015-05-05T00:00:00"/>
    <x v="1"/>
    <n v="5"/>
    <x v="142"/>
    <x v="0"/>
    <s v="MM"/>
    <x v="53"/>
  </r>
  <r>
    <n v="133121.394"/>
    <s v="C004-84307"/>
    <x v="0"/>
    <n v="245"/>
    <s v="So0020-A0688740"/>
    <s v="G0006545"/>
    <d v="2015-05-08T00:00:00"/>
    <x v="1"/>
    <n v="5"/>
    <x v="142"/>
    <x v="0"/>
    <s v="MM"/>
    <x v="53"/>
  </r>
  <r>
    <n v="137567.598"/>
    <s v="C004-84307"/>
    <x v="0"/>
    <n v="166"/>
    <s v="So0020-A2037846"/>
    <s v="G0006577"/>
    <d v="2015-05-19T00:00:00"/>
    <x v="1"/>
    <n v="5"/>
    <x v="142"/>
    <x v="0"/>
    <s v="MM"/>
    <x v="53"/>
  </r>
  <r>
    <n v="324402.49800000002"/>
    <s v="C004-84307"/>
    <x v="0"/>
    <n v="211"/>
    <s v="So0020-A0115493"/>
    <s v="G0006608"/>
    <d v="2015-05-25T00:00:00"/>
    <x v="1"/>
    <n v="5"/>
    <x v="142"/>
    <x v="0"/>
    <s v="MM"/>
    <x v="53"/>
  </r>
  <r>
    <n v="168574.98"/>
    <s v="C004-84307"/>
    <x v="0"/>
    <n v="321"/>
    <s v="So0020-A3815960"/>
    <s v="G0006647"/>
    <d v="2015-06-02T00:00:00"/>
    <x v="1"/>
    <n v="6"/>
    <x v="142"/>
    <x v="0"/>
    <s v="MM"/>
    <x v="53"/>
  </r>
  <r>
    <n v="444320.18400000001"/>
    <s v="C004-84307"/>
    <x v="0"/>
    <n v="205"/>
    <s v="So0020-A2037846"/>
    <s v="G0006663"/>
    <d v="2015-06-06T00:00:00"/>
    <x v="1"/>
    <n v="6"/>
    <x v="142"/>
    <x v="0"/>
    <s v="MM"/>
    <x v="53"/>
  </r>
  <r>
    <n v="11321.52"/>
    <s v="C004-84307"/>
    <x v="0"/>
    <n v="20"/>
    <s v="So0020-A6235470"/>
    <s v="G0006665"/>
    <d v="2015-06-08T00:00:00"/>
    <x v="1"/>
    <n v="6"/>
    <x v="142"/>
    <x v="0"/>
    <s v="MM"/>
    <x v="53"/>
  </r>
  <r>
    <n v="-11321.52"/>
    <s v="C004-84307"/>
    <x v="0"/>
    <n v="-20"/>
    <s v="So0020-A9468018"/>
    <s v="G0006665"/>
    <d v="2015-06-08T00:00:00"/>
    <x v="1"/>
    <n v="6"/>
    <x v="142"/>
    <x v="0"/>
    <s v="MM"/>
    <x v="53"/>
  </r>
  <r>
    <n v="229993.88999999998"/>
    <s v="C004-84307"/>
    <x v="0"/>
    <n v="1634"/>
    <s v="So0020-A6235470"/>
    <s v="G0006668"/>
    <d v="2015-06-08T00:00:00"/>
    <x v="1"/>
    <n v="6"/>
    <x v="142"/>
    <x v="0"/>
    <s v="MM"/>
    <x v="53"/>
  </r>
  <r>
    <n v="-133121.394"/>
    <s v="C004-84307"/>
    <x v="0"/>
    <n v="-245"/>
    <s v="So0020-A9728530"/>
    <s v="G0006676"/>
    <d v="2015-06-10T00:00:00"/>
    <x v="1"/>
    <n v="6"/>
    <x v="142"/>
    <x v="0"/>
    <s v="MM"/>
    <x v="53"/>
  </r>
  <r>
    <n v="133121.394"/>
    <s v="C004-84307"/>
    <x v="0"/>
    <n v="245"/>
    <s v="So0020-A9731201"/>
    <s v="G0006677"/>
    <d v="2015-06-10T00:00:00"/>
    <x v="1"/>
    <n v="6"/>
    <x v="142"/>
    <x v="0"/>
    <s v="MM"/>
    <x v="53"/>
  </r>
  <r>
    <n v="123968.54400000001"/>
    <s v="C004-84307"/>
    <x v="0"/>
    <n v="44"/>
    <s v="So0020-A6235470"/>
    <s v="G0006682"/>
    <d v="2015-06-11T00:00:00"/>
    <x v="1"/>
    <n v="6"/>
    <x v="142"/>
    <x v="0"/>
    <s v="MM"/>
    <x v="53"/>
  </r>
  <r>
    <n v="130.87200000000001"/>
    <s v="C004-84307"/>
    <x v="7"/>
    <n v="6"/>
    <s v="So0030-A0246185"/>
    <s v="G0006696"/>
    <d v="2015-06-16T00:00:00"/>
    <x v="1"/>
    <n v="6"/>
    <x v="142"/>
    <x v="0"/>
    <s v="MM"/>
    <x v="53"/>
  </r>
  <r>
    <n v="1405.8240000000001"/>
    <s v="C004-84307"/>
    <x v="0"/>
    <n v="2"/>
    <s v="So0020-A4114285"/>
    <s v="G0006701"/>
    <d v="2015-06-18T00:00:00"/>
    <x v="1"/>
    <n v="6"/>
    <x v="142"/>
    <x v="0"/>
    <s v="MM"/>
    <x v="53"/>
  </r>
  <r>
    <n v="-124.236"/>
    <s v="C004-84307"/>
    <x v="0"/>
    <n v="-6"/>
    <s v="So0030-A0592082"/>
    <s v="G0006707"/>
    <d v="2015-06-22T00:00:00"/>
    <x v="1"/>
    <n v="6"/>
    <x v="142"/>
    <x v="0"/>
    <s v="MM"/>
    <x v="53"/>
  </r>
  <r>
    <n v="86.352000000000004"/>
    <s v="C004-84307"/>
    <x v="7"/>
    <n v="7"/>
    <s v="So0030-A1335113"/>
    <s v="G0006747"/>
    <d v="2015-06-30T00:00:00"/>
    <x v="1"/>
    <n v="6"/>
    <x v="142"/>
    <x v="0"/>
    <s v="MM"/>
    <x v="53"/>
  </r>
  <r>
    <n v="10628.688"/>
    <s v="C004-84307"/>
    <x v="1"/>
    <n v="2"/>
    <s v="So0020-A9683827"/>
    <s v="G0006762"/>
    <d v="2015-07-02T00:00:00"/>
    <x v="1"/>
    <n v="7"/>
    <x v="142"/>
    <x v="0"/>
    <s v="MM"/>
    <x v="53"/>
  </r>
  <r>
    <n v="804.00600000000009"/>
    <s v="C004-84307"/>
    <x v="3"/>
    <n v="1"/>
    <s v="So0030-A1526574"/>
    <s v="G0006763"/>
    <d v="2015-07-02T00:00:00"/>
    <x v="1"/>
    <n v="7"/>
    <x v="142"/>
    <x v="0"/>
    <s v="MM"/>
    <x v="53"/>
  </r>
  <r>
    <n v="37.463999999999999"/>
    <s v="C004-84307"/>
    <x v="1"/>
    <n v="10"/>
    <s v="So0030-A1723511"/>
    <s v="G0006781"/>
    <d v="2015-07-07T00:00:00"/>
    <x v="1"/>
    <n v="7"/>
    <x v="142"/>
    <x v="0"/>
    <s v="MM"/>
    <x v="53"/>
  </r>
  <r>
    <n v="-840"/>
    <s v="C004-84307"/>
    <x v="1"/>
    <n v="0"/>
    <s v="So0030-A1862670"/>
    <s v="G0006786"/>
    <d v="2015-07-08T00:00:00"/>
    <x v="1"/>
    <n v="7"/>
    <x v="142"/>
    <x v="0"/>
    <s v="MM"/>
    <x v="53"/>
  </r>
  <r>
    <n v="249771.94200000001"/>
    <s v="C004-84307"/>
    <x v="0"/>
    <n v="231"/>
    <s v="So0020-A9147795"/>
    <s v="G0006788"/>
    <d v="2015-07-09T00:00:00"/>
    <x v="1"/>
    <n v="7"/>
    <x v="142"/>
    <x v="0"/>
    <s v="MM"/>
    <x v="53"/>
  </r>
  <r>
    <n v="294924.08400000003"/>
    <s v="C004-84307"/>
    <x v="0"/>
    <n v="191"/>
    <s v="So0020-A2037846"/>
    <s v="G0006794"/>
    <d v="2015-07-11T00:00:00"/>
    <x v="1"/>
    <n v="7"/>
    <x v="142"/>
    <x v="0"/>
    <s v="MM"/>
    <x v="53"/>
  </r>
  <r>
    <n v="10266.186"/>
    <s v="C004-84307"/>
    <x v="5"/>
    <n v="11"/>
    <s v="So0020-A7519023"/>
    <s v="G0006799"/>
    <d v="2015-07-13T00:00:00"/>
    <x v="1"/>
    <n v="7"/>
    <x v="142"/>
    <x v="0"/>
    <s v="MM"/>
    <x v="53"/>
  </r>
  <r>
    <n v="333997.56599999999"/>
    <s v="C004-84307"/>
    <x v="0"/>
    <n v="76"/>
    <s v="So0020-A1668657"/>
    <s v="G0006826"/>
    <d v="2015-07-20T00:00:00"/>
    <x v="1"/>
    <n v="7"/>
    <x v="142"/>
    <x v="0"/>
    <s v="MM"/>
    <x v="53"/>
  </r>
  <r>
    <n v="95751.978000000003"/>
    <s v="C004-84307"/>
    <x v="0"/>
    <n v="98"/>
    <s v="So0020-A8973691"/>
    <s v="G0006870"/>
    <d v="2015-07-25T00:00:00"/>
    <x v="1"/>
    <n v="7"/>
    <x v="142"/>
    <x v="0"/>
    <s v="MM"/>
    <x v="53"/>
  </r>
  <r>
    <n v="91735.686000000016"/>
    <s v="C004-84307"/>
    <x v="0"/>
    <n v="87"/>
    <s v="So0020-A9517983"/>
    <s v="G0006896"/>
    <d v="2015-07-30T00:00:00"/>
    <x v="1"/>
    <n v="7"/>
    <x v="142"/>
    <x v="0"/>
    <s v="MM"/>
    <x v="53"/>
  </r>
  <r>
    <n v="2176.1040000000003"/>
    <s v="C004-84307"/>
    <x v="7"/>
    <n v="51"/>
    <s v="So0030-A3509038"/>
    <s v="G0006898"/>
    <d v="2015-07-31T00:00:00"/>
    <x v="1"/>
    <n v="7"/>
    <x v="142"/>
    <x v="0"/>
    <s v="MM"/>
    <x v="53"/>
  </r>
  <r>
    <n v="206.97600000000003"/>
    <s v="C004-84307"/>
    <x v="1"/>
    <n v="5"/>
    <s v="So0030-A3509038"/>
    <s v="G0006913"/>
    <d v="2015-08-04T00:00:00"/>
    <x v="1"/>
    <n v="8"/>
    <x v="142"/>
    <x v="0"/>
    <s v="MM"/>
    <x v="53"/>
  </r>
  <r>
    <n v="392476.22400000005"/>
    <s v="C004-84307"/>
    <x v="0"/>
    <n v="221"/>
    <s v="So0020-A2037846"/>
    <s v="G0006934"/>
    <d v="2015-08-08T00:00:00"/>
    <x v="1"/>
    <n v="8"/>
    <x v="142"/>
    <x v="0"/>
    <s v="MM"/>
    <x v="53"/>
  </r>
  <r>
    <n v="423.15000000000003"/>
    <s v="C004-84307"/>
    <x v="1"/>
    <n v="12"/>
    <s v="So0030-A4513403"/>
    <s v="G0006951"/>
    <d v="2015-08-13T00:00:00"/>
    <x v="1"/>
    <n v="8"/>
    <x v="142"/>
    <x v="0"/>
    <s v="MM"/>
    <x v="53"/>
  </r>
  <r>
    <n v="0"/>
    <s v="C004-84307"/>
    <x v="1"/>
    <n v="15"/>
    <s v="So0030-A4774314"/>
    <s v="G0006965"/>
    <d v="2015-08-17T00:00:00"/>
    <x v="1"/>
    <n v="8"/>
    <x v="142"/>
    <x v="0"/>
    <s v="MM"/>
    <x v="53"/>
  </r>
  <r>
    <n v="1276.1279999999999"/>
    <s v="C004-84307"/>
    <x v="1"/>
    <n v="16"/>
    <s v="So0030-A4869223"/>
    <s v="G0006966"/>
    <d v="2015-08-18T00:00:00"/>
    <x v="1"/>
    <n v="8"/>
    <x v="142"/>
    <x v="0"/>
    <s v="MM"/>
    <x v="53"/>
  </r>
  <r>
    <n v="2700.6"/>
    <s v="C004-84307"/>
    <x v="1"/>
    <n v="1"/>
    <s v="So0030-A4869223"/>
    <s v="G0006967"/>
    <d v="2015-08-18T00:00:00"/>
    <x v="1"/>
    <n v="8"/>
    <x v="142"/>
    <x v="0"/>
    <s v="MM"/>
    <x v="53"/>
  </r>
  <r>
    <n v="110725.398"/>
    <s v="C004-84307"/>
    <x v="0"/>
    <n v="101"/>
    <s v="So0030-A3752251"/>
    <s v="G0007006"/>
    <d v="2015-08-24T00:00:00"/>
    <x v="1"/>
    <n v="8"/>
    <x v="142"/>
    <x v="0"/>
    <s v="MM"/>
    <x v="53"/>
  </r>
  <r>
    <n v="306867.24600000004"/>
    <s v="C004-84307"/>
    <x v="0"/>
    <n v="78"/>
    <s v="So0020-A9147795"/>
    <s v="G0007007"/>
    <d v="2015-08-24T00:00:00"/>
    <x v="1"/>
    <n v="8"/>
    <x v="142"/>
    <x v="0"/>
    <s v="MM"/>
    <x v="53"/>
  </r>
  <r>
    <n v="475453.44"/>
    <s v="C004-84307"/>
    <x v="0"/>
    <n v="96"/>
    <s v="So0020-A9964495"/>
    <s v="G0007019"/>
    <d v="2015-08-26T00:00:00"/>
    <x v="1"/>
    <n v="8"/>
    <x v="142"/>
    <x v="0"/>
    <s v="MM"/>
    <x v="53"/>
  </r>
  <r>
    <n v="23633.61"/>
    <s v="C004-84307"/>
    <x v="0"/>
    <n v="5"/>
    <s v="So0030-A0237988"/>
    <s v="G0007022"/>
    <d v="2015-08-28T00:00:00"/>
    <x v="1"/>
    <n v="8"/>
    <x v="142"/>
    <x v="0"/>
    <s v="MM"/>
    <x v="53"/>
  </r>
  <r>
    <n v="180.6"/>
    <s v="C004-84307"/>
    <x v="1"/>
    <n v="10"/>
    <s v="So0030-A7233153"/>
    <s v="G0007138"/>
    <d v="2015-10-13T00:00:00"/>
    <x v="1"/>
    <n v="10"/>
    <x v="142"/>
    <x v="0"/>
    <s v="MM"/>
    <x v="53"/>
  </r>
  <r>
    <n v="399"/>
    <s v="C004-84307"/>
    <x v="1"/>
    <n v="1"/>
    <s v="So0030-A7498450"/>
    <s v="G0007139"/>
    <d v="2015-10-13T00:00:00"/>
    <x v="1"/>
    <n v="10"/>
    <x v="142"/>
    <x v="0"/>
    <s v="MM"/>
    <x v="53"/>
  </r>
  <r>
    <n v="145096.22400000002"/>
    <s v="C004-84307"/>
    <x v="0"/>
    <n v="157"/>
    <s v="So0030-A6327546"/>
    <s v="G0007195"/>
    <d v="2015-10-27T00:00:00"/>
    <x v="1"/>
    <n v="10"/>
    <x v="142"/>
    <x v="0"/>
    <s v="MM"/>
    <x v="53"/>
  </r>
  <r>
    <n v="247104.81600000002"/>
    <s v="C004-84307"/>
    <x v="0"/>
    <n v="59"/>
    <s v="So0030-A6174847"/>
    <s v="G0007198"/>
    <d v="2015-10-28T00:00:00"/>
    <x v="1"/>
    <n v="10"/>
    <x v="142"/>
    <x v="0"/>
    <s v="MM"/>
    <x v="53"/>
  </r>
  <r>
    <n v="101239.53000000001"/>
    <s v="C004-84307"/>
    <x v="0"/>
    <n v="34"/>
    <s v="So0030-A6764100"/>
    <s v="G0007215"/>
    <d v="2015-11-03T00:00:00"/>
    <x v="1"/>
    <n v="11"/>
    <x v="142"/>
    <x v="0"/>
    <s v="MM"/>
    <x v="53"/>
  </r>
  <r>
    <n v="-229993.88999999998"/>
    <s v="C004-84307"/>
    <x v="0"/>
    <n v="-1634"/>
    <s v="So0030-A8806308"/>
    <s v="G0007220"/>
    <d v="2015-11-05T00:00:00"/>
    <x v="1"/>
    <n v="11"/>
    <x v="142"/>
    <x v="0"/>
    <s v="MM"/>
    <x v="53"/>
  </r>
  <r>
    <n v="203996.1"/>
    <s v="C004-84307"/>
    <x v="0"/>
    <n v="199"/>
    <s v="So0030-A8811422"/>
    <s v="G0007221"/>
    <d v="2015-11-05T00:00:00"/>
    <x v="1"/>
    <n v="11"/>
    <x v="142"/>
    <x v="0"/>
    <s v="MM"/>
    <x v="53"/>
  </r>
  <r>
    <n v="25997.79"/>
    <s v="C004-84307"/>
    <x v="0"/>
    <n v="1435"/>
    <s v="So0030-A8824353"/>
    <s v="G0007222"/>
    <d v="2015-11-05T00:00:00"/>
    <x v="1"/>
    <n v="11"/>
    <x v="142"/>
    <x v="0"/>
    <s v="MM"/>
    <x v="53"/>
  </r>
  <r>
    <n v="0"/>
    <s v="C004-84307"/>
    <x v="1"/>
    <n v="10"/>
    <s v="So0030-A9908404"/>
    <s v="G0007281"/>
    <d v="2015-11-30T00:00:00"/>
    <x v="1"/>
    <n v="11"/>
    <x v="142"/>
    <x v="0"/>
    <s v="MM"/>
    <x v="53"/>
  </r>
  <r>
    <n v="104.286"/>
    <s v="C004-84307"/>
    <x v="1"/>
    <n v="4"/>
    <s v="So0040-A0769288"/>
    <s v="G0007314"/>
    <d v="2015-12-08T00:00:00"/>
    <x v="1"/>
    <n v="12"/>
    <x v="142"/>
    <x v="0"/>
    <s v="MM"/>
    <x v="53"/>
  </r>
  <r>
    <n v="109918.704"/>
    <s v="C004-84307"/>
    <x v="0"/>
    <n v="24"/>
    <s v="So0020-A8005555"/>
    <s v="G0007371"/>
    <d v="2015-12-14T00:00:00"/>
    <x v="1"/>
    <n v="12"/>
    <x v="142"/>
    <x v="0"/>
    <s v="MM"/>
    <x v="53"/>
  </r>
  <r>
    <n v="81366.138000000006"/>
    <s v="C004-84307"/>
    <x v="0"/>
    <n v="98"/>
    <s v="So0030-A9704226"/>
    <s v="G0007381"/>
    <d v="2015-12-16T00:00:00"/>
    <x v="1"/>
    <n v="12"/>
    <x v="142"/>
    <x v="0"/>
    <s v="MM"/>
    <x v="53"/>
  </r>
  <r>
    <n v="420000"/>
    <s v="C004-84307"/>
    <x v="3"/>
    <n v="0"/>
    <s v="So2360-A0771350"/>
    <s v="G0007399"/>
    <d v="2015-12-23T00:00:00"/>
    <x v="1"/>
    <n v="12"/>
    <x v="142"/>
    <x v="0"/>
    <s v="MM"/>
    <x v="53"/>
  </r>
  <r>
    <n v="-989.77200000000005"/>
    <s v="C004-84307"/>
    <x v="0"/>
    <n v="-1"/>
    <s v="So0040-A2676634"/>
    <s v="G0007437"/>
    <d v="2016-01-12T00:00:00"/>
    <x v="2"/>
    <n v="1"/>
    <x v="142"/>
    <x v="0"/>
    <s v="MM"/>
    <x v="53"/>
  </r>
  <r>
    <n v="0"/>
    <s v="C004-84307"/>
    <x v="1"/>
    <n v="1"/>
    <s v="So0040-A2832736"/>
    <s v="G0007454"/>
    <d v="2016-01-20T00:00:00"/>
    <x v="2"/>
    <n v="1"/>
    <x v="142"/>
    <x v="0"/>
    <s v="MM"/>
    <x v="53"/>
  </r>
  <r>
    <n v="0"/>
    <s v="C004-84307"/>
    <x v="1"/>
    <n v="6"/>
    <s v="So0040-A4044211"/>
    <s v="G0007515"/>
    <d v="2016-02-03T00:00:00"/>
    <x v="2"/>
    <n v="2"/>
    <x v="142"/>
    <x v="0"/>
    <s v="MM"/>
    <x v="53"/>
  </r>
  <r>
    <n v="275854.57200000004"/>
    <s v="C004-84307"/>
    <x v="0"/>
    <n v="225"/>
    <s v="So0020-A4615833"/>
    <s v="G0007552"/>
    <d v="2016-02-06T00:00:00"/>
    <x v="2"/>
    <n v="2"/>
    <x v="142"/>
    <x v="0"/>
    <s v="MM"/>
    <x v="53"/>
  </r>
  <r>
    <n v="0"/>
    <s v="C004-84307"/>
    <x v="0"/>
    <n v="2"/>
    <s v="So0040-A3196130"/>
    <s v="G0007553"/>
    <d v="2016-02-06T00:00:00"/>
    <x v="2"/>
    <n v="2"/>
    <x v="142"/>
    <x v="0"/>
    <s v="MM"/>
    <x v="53"/>
  </r>
  <r>
    <n v="7560"/>
    <s v="C004-84307"/>
    <x v="0"/>
    <n v="1"/>
    <s v="So0030-A9788787"/>
    <s v="G0007554"/>
    <d v="2016-02-06T00:00:00"/>
    <x v="2"/>
    <n v="2"/>
    <x v="142"/>
    <x v="0"/>
    <s v="MM"/>
    <x v="53"/>
  </r>
  <r>
    <n v="291890.55"/>
    <s v="C004-84307"/>
    <x v="0"/>
    <n v="225"/>
    <s v="So0030-A9788787"/>
    <s v="G0007564"/>
    <d v="2016-02-09T00:00:00"/>
    <x v="2"/>
    <n v="2"/>
    <x v="142"/>
    <x v="0"/>
    <s v="MM"/>
    <x v="53"/>
  </r>
  <r>
    <n v="7560"/>
    <s v="C004-84307"/>
    <x v="0"/>
    <n v="1"/>
    <s v="So0030-A9788787"/>
    <s v="G0007565"/>
    <d v="2016-02-09T00:00:00"/>
    <x v="2"/>
    <n v="2"/>
    <x v="142"/>
    <x v="0"/>
    <s v="MM"/>
    <x v="53"/>
  </r>
  <r>
    <n v="-4308.0660000000007"/>
    <s v="C004-84307"/>
    <x v="0"/>
    <n v="-3"/>
    <s v="So0040-A5241867"/>
    <s v="G0007633"/>
    <d v="2016-02-18T00:00:00"/>
    <x v="2"/>
    <n v="2"/>
    <x v="142"/>
    <x v="0"/>
    <s v="MM"/>
    <x v="53"/>
  </r>
  <r>
    <n v="4308.0660000000007"/>
    <s v="C004-84307"/>
    <x v="0"/>
    <n v="3"/>
    <s v="So0040-A5276463"/>
    <s v="G0007633"/>
    <d v="2016-02-18T00:00:00"/>
    <x v="2"/>
    <n v="2"/>
    <x v="142"/>
    <x v="0"/>
    <s v="MM"/>
    <x v="53"/>
  </r>
  <r>
    <n v="79288.23000000001"/>
    <s v="C004-84307"/>
    <x v="0"/>
    <n v="65"/>
    <s v="So0030-A9788787"/>
    <s v="G0007642"/>
    <d v="2016-02-19T00:00:00"/>
    <x v="2"/>
    <n v="2"/>
    <x v="142"/>
    <x v="0"/>
    <s v="MM"/>
    <x v="53"/>
  </r>
  <r>
    <n v="1470"/>
    <s v="C004-84307"/>
    <x v="0"/>
    <n v="1"/>
    <s v="So0030-A9788787"/>
    <s v="G0007643"/>
    <d v="2016-02-19T00:00:00"/>
    <x v="2"/>
    <n v="2"/>
    <x v="142"/>
    <x v="0"/>
    <s v="MM"/>
    <x v="53"/>
  </r>
  <r>
    <n v="78349.865999999995"/>
    <s v="C004-84307"/>
    <x v="0"/>
    <n v="106"/>
    <s v="So0030-A6431263"/>
    <s v="G0007690"/>
    <d v="2016-03-01T00:00:00"/>
    <x v="2"/>
    <n v="3"/>
    <x v="142"/>
    <x v="0"/>
    <s v="MM"/>
    <x v="53"/>
  </r>
  <r>
    <n v="91204.218000000008"/>
    <s v="C004-84307"/>
    <x v="0"/>
    <n v="123"/>
    <s v="So0030-A6431263"/>
    <s v="G0007691"/>
    <d v="2016-03-01T00:00:00"/>
    <x v="2"/>
    <n v="3"/>
    <x v="142"/>
    <x v="0"/>
    <s v="MM"/>
    <x v="53"/>
  </r>
  <r>
    <n v="8610"/>
    <s v="C004-84307"/>
    <x v="0"/>
    <n v="1"/>
    <s v="So0030-A6431263"/>
    <s v="G0007692"/>
    <d v="2016-03-01T00:00:00"/>
    <x v="2"/>
    <n v="3"/>
    <x v="142"/>
    <x v="0"/>
    <s v="MM"/>
    <x v="53"/>
  </r>
  <r>
    <n v="78882.047999999995"/>
    <s v="C004-84307"/>
    <x v="0"/>
    <n v="108"/>
    <s v="So0030-A6431263"/>
    <s v="G0007693"/>
    <d v="2016-03-01T00:00:00"/>
    <x v="2"/>
    <n v="3"/>
    <x v="142"/>
    <x v="0"/>
    <s v="MM"/>
    <x v="53"/>
  </r>
  <r>
    <n v="29772.414000000001"/>
    <s v="C004-84307"/>
    <x v="0"/>
    <n v="42"/>
    <s v="So0030-A6431263"/>
    <s v="G0007694"/>
    <d v="2016-03-01T00:00:00"/>
    <x v="2"/>
    <n v="3"/>
    <x v="142"/>
    <x v="0"/>
    <s v="MM"/>
    <x v="53"/>
  </r>
  <r>
    <n v="9114"/>
    <s v="C004-84307"/>
    <x v="0"/>
    <n v="1"/>
    <s v="So0030-A6431263"/>
    <s v="G0007695"/>
    <d v="2016-03-01T00:00:00"/>
    <x v="2"/>
    <n v="3"/>
    <x v="142"/>
    <x v="0"/>
    <s v="MM"/>
    <x v="53"/>
  </r>
  <r>
    <n v="96306.21"/>
    <s v="C004-84307"/>
    <x v="0"/>
    <n v="127"/>
    <s v="So0030-A6431263"/>
    <s v="G0007705"/>
    <d v="2016-03-02T00:00:00"/>
    <x v="2"/>
    <n v="3"/>
    <x v="142"/>
    <x v="0"/>
    <s v="MM"/>
    <x v="53"/>
  </r>
  <r>
    <n v="52617.851999999999"/>
    <s v="C004-84307"/>
    <x v="0"/>
    <n v="74"/>
    <s v="So0030-A6431263"/>
    <s v="G0007706"/>
    <d v="2016-03-02T00:00:00"/>
    <x v="2"/>
    <n v="3"/>
    <x v="142"/>
    <x v="0"/>
    <s v="MM"/>
    <x v="53"/>
  </r>
  <r>
    <n v="9240"/>
    <s v="C004-84307"/>
    <x v="0"/>
    <n v="1"/>
    <s v="So0030-A6431263"/>
    <s v="G0007707"/>
    <d v="2016-03-02T00:00:00"/>
    <x v="2"/>
    <n v="3"/>
    <x v="142"/>
    <x v="0"/>
    <s v="MM"/>
    <x v="53"/>
  </r>
  <r>
    <n v="105841.428"/>
    <s v="C004-84307"/>
    <x v="0"/>
    <n v="140"/>
    <s v="So0030-A6431263"/>
    <s v="G0007712"/>
    <d v="2016-03-03T00:00:00"/>
    <x v="2"/>
    <n v="3"/>
    <x v="142"/>
    <x v="0"/>
    <s v="MM"/>
    <x v="53"/>
  </r>
  <r>
    <n v="54798.912000000004"/>
    <s v="C004-84307"/>
    <x v="0"/>
    <n v="68"/>
    <s v="So0030-A6431263"/>
    <s v="G0007713"/>
    <d v="2016-03-03T00:00:00"/>
    <x v="2"/>
    <n v="3"/>
    <x v="142"/>
    <x v="0"/>
    <s v="MM"/>
    <x v="53"/>
  </r>
  <r>
    <n v="9030"/>
    <s v="C004-84307"/>
    <x v="0"/>
    <n v="1"/>
    <s v="So0030-A6431263"/>
    <s v="G0007715"/>
    <d v="2016-03-03T00:00:00"/>
    <x v="2"/>
    <n v="3"/>
    <x v="142"/>
    <x v="0"/>
    <s v="MM"/>
    <x v="53"/>
  </r>
  <r>
    <n v="37782.192000000003"/>
    <s v="C004-84307"/>
    <x v="0"/>
    <n v="49"/>
    <s v="So0030-A6431263"/>
    <s v="G0007716"/>
    <d v="2016-03-03T00:00:00"/>
    <x v="2"/>
    <n v="3"/>
    <x v="142"/>
    <x v="0"/>
    <s v="MM"/>
    <x v="53"/>
  </r>
  <r>
    <n v="44466.240000000005"/>
    <s v="C004-84307"/>
    <x v="0"/>
    <n v="62"/>
    <s v="So0030-A6431263"/>
    <s v="G0007717"/>
    <d v="2016-03-03T00:00:00"/>
    <x v="2"/>
    <n v="3"/>
    <x v="142"/>
    <x v="0"/>
    <s v="MM"/>
    <x v="53"/>
  </r>
  <r>
    <n v="119072.856"/>
    <s v="C004-84307"/>
    <x v="0"/>
    <n v="161"/>
    <s v="So0030-A6431263"/>
    <s v="G0007718"/>
    <d v="2016-03-03T00:00:00"/>
    <x v="2"/>
    <n v="3"/>
    <x v="142"/>
    <x v="0"/>
    <s v="MM"/>
    <x v="53"/>
  </r>
  <r>
    <n v="153842.76600000003"/>
    <s v="C004-84307"/>
    <x v="0"/>
    <n v="203"/>
    <s v="So0030-A6431263"/>
    <s v="G0007721"/>
    <d v="2016-03-04T00:00:00"/>
    <x v="2"/>
    <n v="3"/>
    <x v="142"/>
    <x v="0"/>
    <s v="MM"/>
    <x v="53"/>
  </r>
  <r>
    <n v="7980"/>
    <s v="C004-84307"/>
    <x v="0"/>
    <n v="1"/>
    <s v="So0030-A6431263"/>
    <s v="G0007727"/>
    <d v="2016-03-04T00:00:00"/>
    <x v="2"/>
    <n v="3"/>
    <x v="142"/>
    <x v="0"/>
    <s v="MM"/>
    <x v="53"/>
  </r>
  <r>
    <n v="8190"/>
    <s v="C004-84307"/>
    <x v="0"/>
    <n v="1"/>
    <s v="So0030-A6431263"/>
    <s v="G0007728"/>
    <d v="2016-03-04T00:00:00"/>
    <x v="2"/>
    <n v="3"/>
    <x v="142"/>
    <x v="0"/>
    <s v="MM"/>
    <x v="53"/>
  </r>
  <r>
    <n v="2310.9660000000003"/>
    <s v="C004-84307"/>
    <x v="0"/>
    <n v="3"/>
    <s v="So0030-A6431263"/>
    <s v="G0007731"/>
    <d v="2016-03-04T00:00:00"/>
    <x v="2"/>
    <n v="3"/>
    <x v="142"/>
    <x v="0"/>
    <s v="MM"/>
    <x v="53"/>
  </r>
  <r>
    <n v="3360"/>
    <s v="C004-84307"/>
    <x v="0"/>
    <n v="1"/>
    <s v="So0030-A6431263"/>
    <s v="G0007732"/>
    <d v="2016-03-04T00:00:00"/>
    <x v="2"/>
    <n v="3"/>
    <x v="142"/>
    <x v="0"/>
    <s v="MM"/>
    <x v="53"/>
  </r>
  <r>
    <n v="162.07800000000003"/>
    <s v="C004-84307"/>
    <x v="1"/>
    <n v="4"/>
    <s v="So0040-A6863764"/>
    <s v="G0007773"/>
    <d v="2016-03-16T00:00:00"/>
    <x v="2"/>
    <n v="3"/>
    <x v="142"/>
    <x v="0"/>
    <s v="MM"/>
    <x v="53"/>
  </r>
  <r>
    <n v="0"/>
    <s v="C004-84307"/>
    <x v="1"/>
    <n v="1"/>
    <s v="So0040-A7109956"/>
    <s v="G0007827"/>
    <d v="2016-03-25T00:00:00"/>
    <x v="2"/>
    <n v="3"/>
    <x v="142"/>
    <x v="0"/>
    <s v="MM"/>
    <x v="53"/>
  </r>
  <r>
    <n v="67070.093999999997"/>
    <s v="C004-84307"/>
    <x v="0"/>
    <n v="98"/>
    <s v="So0030-A6431263"/>
    <s v="G0007856"/>
    <d v="2016-03-30T00:00:00"/>
    <x v="2"/>
    <n v="3"/>
    <x v="142"/>
    <x v="0"/>
    <s v="MM"/>
    <x v="53"/>
  </r>
  <r>
    <n v="4410"/>
    <s v="C004-84307"/>
    <x v="0"/>
    <n v="1"/>
    <s v="So0040-A4473626"/>
    <s v="G0007857"/>
    <d v="2016-03-30T00:00:00"/>
    <x v="2"/>
    <n v="3"/>
    <x v="142"/>
    <x v="0"/>
    <s v="MM"/>
    <x v="53"/>
  </r>
  <r>
    <n v="186.9"/>
    <s v="C004-84307"/>
    <x v="0"/>
    <n v="17"/>
    <s v="So0040-A6572642"/>
    <s v="G0007869"/>
    <d v="2016-03-30T00:00:00"/>
    <x v="2"/>
    <n v="3"/>
    <x v="142"/>
    <x v="0"/>
    <s v="MM"/>
    <x v="53"/>
  </r>
  <r>
    <n v="40130.454000000005"/>
    <s v="C004-84307"/>
    <x v="0"/>
    <n v="34"/>
    <s v="So0040-A6371782"/>
    <s v="G0007873"/>
    <d v="2016-03-31T00:00:00"/>
    <x v="2"/>
    <n v="3"/>
    <x v="142"/>
    <x v="0"/>
    <s v="MM"/>
    <x v="53"/>
  </r>
  <r>
    <n v="0"/>
    <s v="C004-84307"/>
    <x v="1"/>
    <n v="3"/>
    <s v="So0040-A8045800"/>
    <s v="G0007915"/>
    <d v="2016-04-08T00:00:00"/>
    <x v="2"/>
    <n v="4"/>
    <x v="142"/>
    <x v="0"/>
    <s v="MM"/>
    <x v="53"/>
  </r>
  <r>
    <n v="-1412.7540000000001"/>
    <s v="C004-84307"/>
    <x v="0"/>
    <n v="0"/>
    <s v="So0040-A9331730"/>
    <s v="G0007930"/>
    <d v="2016-04-12T00:00:00"/>
    <x v="2"/>
    <n v="4"/>
    <x v="142"/>
    <x v="0"/>
    <s v="MM"/>
    <x v="53"/>
  </r>
  <r>
    <n v="-1127.826"/>
    <s v="C004-84307"/>
    <x v="0"/>
    <n v="-1"/>
    <s v="So0040-A9421195"/>
    <s v="G0007933"/>
    <d v="2016-04-12T00:00:00"/>
    <x v="2"/>
    <n v="4"/>
    <x v="142"/>
    <x v="0"/>
    <s v="MM"/>
    <x v="53"/>
  </r>
  <r>
    <n v="-5431.2300000000005"/>
    <s v="C004-84307"/>
    <x v="0"/>
    <n v="-4"/>
    <s v="So0040-A9436048"/>
    <s v="G0007934"/>
    <d v="2016-04-12T00:00:00"/>
    <x v="2"/>
    <n v="4"/>
    <x v="142"/>
    <x v="0"/>
    <s v="MM"/>
    <x v="53"/>
  </r>
  <r>
    <n v="1123.1640000000002"/>
    <s v="C004-84307"/>
    <x v="0"/>
    <n v="1"/>
    <s v="So0040-A9451198"/>
    <s v="G0007935"/>
    <d v="2016-04-12T00:00:00"/>
    <x v="2"/>
    <n v="4"/>
    <x v="142"/>
    <x v="0"/>
    <s v="MM"/>
    <x v="53"/>
  </r>
  <r>
    <n v="4501.9800000000005"/>
    <s v="C004-84307"/>
    <x v="0"/>
    <n v="4"/>
    <s v="So0040-A9468839"/>
    <s v="G0007936"/>
    <d v="2016-04-12T00:00:00"/>
    <x v="2"/>
    <n v="4"/>
    <x v="142"/>
    <x v="0"/>
    <s v="MM"/>
    <x v="53"/>
  </r>
  <r>
    <n v="4506.558"/>
    <s v="C004-84307"/>
    <x v="1"/>
    <n v="6"/>
    <s v="So0030-A6431263"/>
    <s v="G0007966"/>
    <d v="2016-04-15T00:00:00"/>
    <x v="2"/>
    <n v="4"/>
    <x v="142"/>
    <x v="0"/>
    <s v="MM"/>
    <x v="53"/>
  </r>
  <r>
    <n v="0"/>
    <s v="C004-84307"/>
    <x v="1"/>
    <n v="15"/>
    <s v="So0040-A9931468"/>
    <s v="G0008035"/>
    <d v="2016-04-25T00:00:00"/>
    <x v="2"/>
    <n v="4"/>
    <x v="142"/>
    <x v="0"/>
    <s v="MM"/>
    <x v="53"/>
  </r>
  <r>
    <n v="-976.9620000000001"/>
    <s v="C004-84307"/>
    <x v="0"/>
    <n v="-1"/>
    <s v="So0050-A4208790"/>
    <s v="G0008276"/>
    <d v="2016-05-31T00:00:00"/>
    <x v="2"/>
    <n v="5"/>
    <x v="142"/>
    <x v="0"/>
    <s v="MM"/>
    <x v="53"/>
  </r>
  <r>
    <n v="871.20600000000002"/>
    <s v="C004-84307"/>
    <x v="0"/>
    <n v="1"/>
    <s v="So0050-A4218190"/>
    <s v="G0008277"/>
    <d v="2016-05-31T00:00:00"/>
    <x v="2"/>
    <n v="5"/>
    <x v="142"/>
    <x v="0"/>
    <s v="MM"/>
    <x v="53"/>
  </r>
  <r>
    <n v="0"/>
    <s v="C004-84307"/>
    <x v="1"/>
    <n v="42"/>
    <s v="So0050-A1904190"/>
    <s v="G0008501"/>
    <d v="2016-06-24T00:00:00"/>
    <x v="2"/>
    <n v="6"/>
    <x v="142"/>
    <x v="0"/>
    <s v="MM"/>
    <x v="53"/>
  </r>
  <r>
    <n v="49862.400000000001"/>
    <s v="C004-84307"/>
    <x v="0"/>
    <n v="100"/>
    <s v="So0040-A2246645"/>
    <s v="G0008581"/>
    <d v="2016-07-06T00:00:00"/>
    <x v="2"/>
    <n v="7"/>
    <x v="142"/>
    <x v="0"/>
    <s v="MM"/>
    <x v="53"/>
  </r>
  <r>
    <n v="6090"/>
    <s v="C004-84307"/>
    <x v="0"/>
    <n v="1"/>
    <s v="So0040-A2246645"/>
    <s v="G0008582"/>
    <d v="2016-07-06T00:00:00"/>
    <x v="2"/>
    <n v="7"/>
    <x v="142"/>
    <x v="0"/>
    <s v="MM"/>
    <x v="53"/>
  </r>
  <r>
    <n v="-4947.6840000000002"/>
    <s v="C004-84307"/>
    <x v="0"/>
    <n v="-1"/>
    <s v="So0060-A3237917"/>
    <s v="G0009035"/>
    <d v="2016-09-27T00:00:00"/>
    <x v="2"/>
    <n v="9"/>
    <x v="142"/>
    <x v="0"/>
    <s v="MM"/>
    <x v="53"/>
  </r>
  <r>
    <n v="-24702.93"/>
    <s v="C004-84307"/>
    <x v="0"/>
    <n v="-5"/>
    <s v="So0060-A3244870"/>
    <s v="G0009036"/>
    <d v="2016-09-27T00:00:00"/>
    <x v="2"/>
    <n v="9"/>
    <x v="142"/>
    <x v="0"/>
    <s v="MM"/>
    <x v="53"/>
  </r>
  <r>
    <n v="-9051.6720000000005"/>
    <s v="C004-84307"/>
    <x v="0"/>
    <n v="-1"/>
    <s v="So0060-A3256036"/>
    <s v="G0009037"/>
    <d v="2016-09-27T00:00:00"/>
    <x v="2"/>
    <n v="9"/>
    <x v="142"/>
    <x v="0"/>
    <s v="MM"/>
    <x v="53"/>
  </r>
  <r>
    <n v="-39333.966"/>
    <s v="C004-84307"/>
    <x v="0"/>
    <n v="-7"/>
    <s v="So0060-A3267082"/>
    <s v="G0009038"/>
    <d v="2016-09-27T00:00:00"/>
    <x v="2"/>
    <n v="9"/>
    <x v="142"/>
    <x v="0"/>
    <s v="MM"/>
    <x v="53"/>
  </r>
  <r>
    <n v="-55022.351999999999"/>
    <s v="C004-84307"/>
    <x v="0"/>
    <n v="-44"/>
    <s v="So0060-A6098623"/>
    <s v="G0009184"/>
    <d v="2016-11-02T00:00:00"/>
    <x v="2"/>
    <n v="11"/>
    <x v="142"/>
    <x v="0"/>
    <s v="MM"/>
    <x v="53"/>
  </r>
  <r>
    <n v="-192577.35"/>
    <s v="C004-84307"/>
    <x v="0"/>
    <n v="-152"/>
    <s v="So0070-A0677991"/>
    <s v="G0009532"/>
    <d v="2017-02-14T00:00:00"/>
    <x v="3"/>
    <n v="2"/>
    <x v="142"/>
    <x v="0"/>
    <s v="MM"/>
    <x v="53"/>
  </r>
  <r>
    <n v="-150977.23199999999"/>
    <s v="C004-84307"/>
    <x v="0"/>
    <n v="-152"/>
    <s v="So0070-A0997972"/>
    <s v="G0009532"/>
    <d v="2017-02-14T00:00:00"/>
    <x v="3"/>
    <n v="2"/>
    <x v="142"/>
    <x v="0"/>
    <s v="MM"/>
    <x v="53"/>
  </r>
  <r>
    <n v="192577.35"/>
    <s v="C004-84307"/>
    <x v="0"/>
    <n v="152"/>
    <s v="So0070-A1222406"/>
    <s v="G0009532"/>
    <d v="2017-02-14T00:00:00"/>
    <x v="3"/>
    <n v="2"/>
    <x v="142"/>
    <x v="0"/>
    <s v="MM"/>
    <x v="53"/>
  </r>
  <r>
    <n v="-260988.63"/>
    <s v="C004-84307"/>
    <x v="0"/>
    <n v="-196"/>
    <s v="So0070-A0703892"/>
    <s v="G0009533"/>
    <d v="2017-02-14T00:00:00"/>
    <x v="3"/>
    <n v="2"/>
    <x v="142"/>
    <x v="0"/>
    <s v="MM"/>
    <x v="53"/>
  </r>
  <r>
    <n v="-204611.98800000001"/>
    <s v="C004-84307"/>
    <x v="0"/>
    <n v="-196"/>
    <s v="So0070-A1012650"/>
    <s v="G0009533"/>
    <d v="2017-02-14T00:00:00"/>
    <x v="3"/>
    <n v="2"/>
    <x v="142"/>
    <x v="0"/>
    <s v="MM"/>
    <x v="53"/>
  </r>
  <r>
    <n v="204611.98800000001"/>
    <s v="C004-84307"/>
    <x v="0"/>
    <n v="196"/>
    <s v="So0070-A1232053"/>
    <s v="G0009533"/>
    <d v="2017-02-14T00:00:00"/>
    <x v="3"/>
    <n v="2"/>
    <x v="142"/>
    <x v="0"/>
    <s v="MM"/>
    <x v="53"/>
  </r>
  <r>
    <n v="-204611.98800000001"/>
    <s v="C004-84307"/>
    <x v="0"/>
    <n v="-196"/>
    <s v="So0070-A1243864"/>
    <s v="G0009533"/>
    <d v="2017-02-14T00:00:00"/>
    <x v="3"/>
    <n v="2"/>
    <x v="142"/>
    <x v="0"/>
    <s v="MM"/>
    <x v="53"/>
  </r>
  <r>
    <n v="260988.63"/>
    <s v="C004-84307"/>
    <x v="0"/>
    <n v="196"/>
    <s v="So0070-A1256833"/>
    <s v="G0009533"/>
    <d v="2017-02-14T00:00:00"/>
    <x v="3"/>
    <n v="2"/>
    <x v="142"/>
    <x v="0"/>
    <s v="MM"/>
    <x v="53"/>
  </r>
  <r>
    <n v="-66836.91"/>
    <s v="C004-84307"/>
    <x v="0"/>
    <n v="-53"/>
    <s v="So0070-A0714693"/>
    <s v="G0009534"/>
    <d v="2017-02-14T00:00:00"/>
    <x v="3"/>
    <n v="2"/>
    <x v="142"/>
    <x v="0"/>
    <s v="MM"/>
    <x v="53"/>
  </r>
  <r>
    <n v="-52398.654000000002"/>
    <s v="C004-84307"/>
    <x v="0"/>
    <n v="-53"/>
    <s v="So0070-A1021407"/>
    <s v="G0009534"/>
    <d v="2017-02-14T00:00:00"/>
    <x v="3"/>
    <n v="2"/>
    <x v="142"/>
    <x v="0"/>
    <s v="MM"/>
    <x v="53"/>
  </r>
  <r>
    <n v="66836.91"/>
    <s v="C004-84307"/>
    <x v="0"/>
    <n v="53"/>
    <s v="So0070-A1268103"/>
    <s v="G0009534"/>
    <d v="2017-02-14T00:00:00"/>
    <x v="3"/>
    <n v="2"/>
    <x v="142"/>
    <x v="0"/>
    <s v="MM"/>
    <x v="53"/>
  </r>
  <r>
    <n v="-1127.826"/>
    <s v="C004-84307"/>
    <x v="0"/>
    <n v="-1"/>
    <s v="So0070-A0727731"/>
    <s v="G0009535"/>
    <d v="2017-02-14T00:00:00"/>
    <x v="3"/>
    <n v="2"/>
    <x v="142"/>
    <x v="0"/>
    <s v="MM"/>
    <x v="53"/>
  </r>
  <r>
    <n v="-884.18400000000008"/>
    <s v="C004-84307"/>
    <x v="0"/>
    <n v="-1"/>
    <s v="So0070-A1036013"/>
    <s v="G0009535"/>
    <d v="2017-02-14T00:00:00"/>
    <x v="3"/>
    <n v="2"/>
    <x v="142"/>
    <x v="0"/>
    <s v="MM"/>
    <x v="53"/>
  </r>
  <r>
    <n v="1127.826"/>
    <s v="C004-84307"/>
    <x v="0"/>
    <n v="1"/>
    <s v="So0070-A1274967"/>
    <s v="G0009535"/>
    <d v="2017-02-14T00:00:00"/>
    <x v="3"/>
    <n v="2"/>
    <x v="142"/>
    <x v="0"/>
    <s v="MM"/>
    <x v="53"/>
  </r>
  <r>
    <n v="-5628.84"/>
    <s v="C004-84307"/>
    <x v="0"/>
    <n v="-10"/>
    <s v="So0070-A0737190"/>
    <s v="G0009536"/>
    <d v="2017-02-14T00:00:00"/>
    <x v="3"/>
    <n v="2"/>
    <x v="142"/>
    <x v="0"/>
    <s v="MM"/>
    <x v="53"/>
  </r>
  <r>
    <n v="-4412.9400000000005"/>
    <s v="C004-84307"/>
    <x v="0"/>
    <n v="-10"/>
    <s v="So0070-A1049303"/>
    <s v="G0009536"/>
    <d v="2017-02-14T00:00:00"/>
    <x v="3"/>
    <n v="2"/>
    <x v="142"/>
    <x v="0"/>
    <s v="MM"/>
    <x v="53"/>
  </r>
  <r>
    <n v="5628.84"/>
    <s v="C004-84307"/>
    <x v="0"/>
    <n v="10"/>
    <s v="So0070-A1299374"/>
    <s v="G0009536"/>
    <d v="2017-02-14T00:00:00"/>
    <x v="3"/>
    <n v="2"/>
    <x v="142"/>
    <x v="0"/>
    <s v="MM"/>
    <x v="53"/>
  </r>
  <r>
    <n v="-28786.758000000002"/>
    <s v="C004-84307"/>
    <x v="0"/>
    <n v="-49"/>
    <s v="So0070-A0747364"/>
    <s v="G0009537"/>
    <d v="2017-02-14T00:00:00"/>
    <x v="3"/>
    <n v="2"/>
    <x v="142"/>
    <x v="0"/>
    <s v="MM"/>
    <x v="53"/>
  </r>
  <r>
    <n v="-22568.364000000001"/>
    <s v="C004-84307"/>
    <x v="0"/>
    <n v="-49"/>
    <s v="So0070-A1066911"/>
    <s v="G0009537"/>
    <d v="2017-02-14T00:00:00"/>
    <x v="3"/>
    <n v="2"/>
    <x v="142"/>
    <x v="0"/>
    <s v="MM"/>
    <x v="53"/>
  </r>
  <r>
    <n v="28786.758000000002"/>
    <s v="C004-84307"/>
    <x v="0"/>
    <n v="49"/>
    <s v="So0070-A1305566"/>
    <s v="G0009537"/>
    <d v="2017-02-14T00:00:00"/>
    <x v="3"/>
    <n v="2"/>
    <x v="142"/>
    <x v="0"/>
    <s v="MM"/>
    <x v="53"/>
  </r>
  <r>
    <n v="-36677.843999999997"/>
    <s v="C004-84307"/>
    <x v="0"/>
    <n v="-60"/>
    <s v="So0070-A0765012"/>
    <s v="G0009538"/>
    <d v="2017-02-14T00:00:00"/>
    <x v="3"/>
    <n v="2"/>
    <x v="142"/>
    <x v="0"/>
    <s v="MM"/>
    <x v="53"/>
  </r>
  <r>
    <n v="-28754.964"/>
    <s v="C004-84307"/>
    <x v="0"/>
    <n v="-60"/>
    <s v="So0070-A1079562"/>
    <s v="G0009538"/>
    <d v="2017-02-14T00:00:00"/>
    <x v="3"/>
    <n v="2"/>
    <x v="142"/>
    <x v="0"/>
    <s v="MM"/>
    <x v="53"/>
  </r>
  <r>
    <n v="36677.843999999997"/>
    <s v="C004-84307"/>
    <x v="0"/>
    <n v="60"/>
    <s v="So0070-A1314673"/>
    <s v="G0009538"/>
    <d v="2017-02-14T00:00:00"/>
    <x v="3"/>
    <n v="2"/>
    <x v="142"/>
    <x v="0"/>
    <s v="MM"/>
    <x v="53"/>
  </r>
  <r>
    <n v="-771.62400000000002"/>
    <s v="C004-84307"/>
    <x v="0"/>
    <n v="-2"/>
    <s v="So0070-A0793711"/>
    <s v="G0009539"/>
    <d v="2017-02-14T00:00:00"/>
    <x v="3"/>
    <n v="2"/>
    <x v="142"/>
    <x v="0"/>
    <s v="MM"/>
    <x v="53"/>
  </r>
  <r>
    <n v="-604.96799999999996"/>
    <s v="C004-84307"/>
    <x v="0"/>
    <n v="-2"/>
    <s v="So0070-A1084282"/>
    <s v="G0009539"/>
    <d v="2017-02-14T00:00:00"/>
    <x v="3"/>
    <n v="2"/>
    <x v="142"/>
    <x v="0"/>
    <s v="MM"/>
    <x v="53"/>
  </r>
  <r>
    <n v="771.62400000000002"/>
    <s v="C004-84307"/>
    <x v="0"/>
    <n v="2"/>
    <s v="So0070-A1329114"/>
    <s v="G0009539"/>
    <d v="2017-02-14T00:00:00"/>
    <x v="3"/>
    <n v="2"/>
    <x v="142"/>
    <x v="0"/>
    <s v="MM"/>
    <x v="53"/>
  </r>
  <r>
    <n v="-117944.148"/>
    <s v="C004-84307"/>
    <x v="0"/>
    <n v="-89"/>
    <s v="So0070-A0803001"/>
    <s v="G0009540"/>
    <d v="2017-02-14T00:00:00"/>
    <x v="3"/>
    <n v="2"/>
    <x v="142"/>
    <x v="0"/>
    <s v="MM"/>
    <x v="53"/>
  </r>
  <r>
    <n v="-92466.780000000013"/>
    <s v="C004-84307"/>
    <x v="0"/>
    <n v="-89"/>
    <s v="So0070-A1096449"/>
    <s v="G0009540"/>
    <d v="2017-02-14T00:00:00"/>
    <x v="3"/>
    <n v="2"/>
    <x v="142"/>
    <x v="0"/>
    <s v="MM"/>
    <x v="53"/>
  </r>
  <r>
    <n v="117944.148"/>
    <s v="C004-84307"/>
    <x v="0"/>
    <n v="89"/>
    <s v="So0070-A1342310"/>
    <s v="G0009540"/>
    <d v="2017-02-14T00:00:00"/>
    <x v="3"/>
    <n v="2"/>
    <x v="142"/>
    <x v="0"/>
    <s v="MM"/>
    <x v="53"/>
  </r>
  <r>
    <n v="-24645.264000000003"/>
    <s v="C004-84307"/>
    <x v="0"/>
    <n v="-14"/>
    <s v="So0070-A0818759"/>
    <s v="G0009541"/>
    <d v="2017-02-14T00:00:00"/>
    <x v="3"/>
    <n v="2"/>
    <x v="142"/>
    <x v="0"/>
    <s v="MM"/>
    <x v="53"/>
  </r>
  <r>
    <n v="-19321.596000000001"/>
    <s v="C004-84307"/>
    <x v="0"/>
    <n v="-14"/>
    <s v="So0070-A1105364"/>
    <s v="G0009541"/>
    <d v="2017-02-14T00:00:00"/>
    <x v="3"/>
    <n v="2"/>
    <x v="142"/>
    <x v="0"/>
    <s v="MM"/>
    <x v="53"/>
  </r>
  <r>
    <n v="24645.264000000003"/>
    <s v="C004-84307"/>
    <x v="0"/>
    <n v="14"/>
    <s v="So0070-A1352503"/>
    <s v="G0009541"/>
    <d v="2017-02-14T00:00:00"/>
    <x v="3"/>
    <n v="2"/>
    <x v="142"/>
    <x v="0"/>
    <s v="MM"/>
    <x v="53"/>
  </r>
  <r>
    <n v="-1416.1560000000002"/>
    <s v="C004-84307"/>
    <x v="0"/>
    <n v="-2"/>
    <s v="So0070-A0823661"/>
    <s v="G0009542"/>
    <d v="2017-02-14T00:00:00"/>
    <x v="3"/>
    <n v="2"/>
    <x v="142"/>
    <x v="0"/>
    <s v="MM"/>
    <x v="53"/>
  </r>
  <r>
    <n v="-1110.2279999999998"/>
    <s v="C004-84307"/>
    <x v="0"/>
    <n v="-2"/>
    <s v="So0070-A1116466"/>
    <s v="G0009542"/>
    <d v="2017-02-14T00:00:00"/>
    <x v="3"/>
    <n v="2"/>
    <x v="142"/>
    <x v="0"/>
    <s v="MM"/>
    <x v="53"/>
  </r>
  <r>
    <n v="1416.1560000000002"/>
    <s v="C004-84307"/>
    <x v="0"/>
    <n v="2"/>
    <s v="So0070-A1368808"/>
    <s v="G0009542"/>
    <d v="2017-02-14T00:00:00"/>
    <x v="3"/>
    <n v="2"/>
    <x v="142"/>
    <x v="0"/>
    <s v="MM"/>
    <x v="53"/>
  </r>
  <r>
    <n v="-18336.906000000003"/>
    <s v="C004-84307"/>
    <x v="0"/>
    <n v="-30"/>
    <s v="So0070-A0836415"/>
    <s v="G0009543"/>
    <d v="2017-02-14T00:00:00"/>
    <x v="3"/>
    <n v="2"/>
    <x v="142"/>
    <x v="0"/>
    <s v="MM"/>
    <x v="53"/>
  </r>
  <r>
    <n v="-14376.39"/>
    <s v="C004-84307"/>
    <x v="0"/>
    <n v="-30"/>
    <s v="So0070-A1126803"/>
    <s v="G0009543"/>
    <d v="2017-02-14T00:00:00"/>
    <x v="3"/>
    <n v="2"/>
    <x v="142"/>
    <x v="0"/>
    <s v="MM"/>
    <x v="53"/>
  </r>
  <r>
    <n v="18336.906000000003"/>
    <s v="C004-84307"/>
    <x v="0"/>
    <n v="30"/>
    <s v="So0070-A1401578"/>
    <s v="G0009543"/>
    <d v="2017-02-14T00:00:00"/>
    <x v="3"/>
    <n v="2"/>
    <x v="142"/>
    <x v="0"/>
    <s v="MM"/>
    <x v="53"/>
  </r>
  <r>
    <n v="-1328.6279999999999"/>
    <s v="C004-84307"/>
    <x v="0"/>
    <n v="-2"/>
    <s v="So0070-A0842533"/>
    <s v="G0009544"/>
    <d v="2017-02-14T00:00:00"/>
    <x v="3"/>
    <n v="2"/>
    <x v="142"/>
    <x v="0"/>
    <s v="MM"/>
    <x v="53"/>
  </r>
  <r>
    <n v="-1041.6000000000001"/>
    <s v="C004-84307"/>
    <x v="0"/>
    <n v="-2"/>
    <s v="So0070-A1134809"/>
    <s v="G0009544"/>
    <d v="2017-02-14T00:00:00"/>
    <x v="3"/>
    <n v="2"/>
    <x v="142"/>
    <x v="0"/>
    <s v="MM"/>
    <x v="53"/>
  </r>
  <r>
    <n v="1328.6279999999999"/>
    <s v="C004-84307"/>
    <x v="0"/>
    <n v="2"/>
    <s v="So0070-A1417504"/>
    <s v="G0009544"/>
    <d v="2017-02-14T00:00:00"/>
    <x v="3"/>
    <n v="2"/>
    <x v="142"/>
    <x v="0"/>
    <s v="MM"/>
    <x v="53"/>
  </r>
  <r>
    <n v="-943.74"/>
    <s v="C004-84307"/>
    <x v="0"/>
    <n v="-1"/>
    <s v="So0070-A0856531"/>
    <s v="G0009545"/>
    <d v="2017-02-14T00:00:00"/>
    <x v="3"/>
    <n v="2"/>
    <x v="142"/>
    <x v="0"/>
    <s v="MM"/>
    <x v="53"/>
  </r>
  <r>
    <n v="-739.87200000000007"/>
    <s v="C004-84307"/>
    <x v="0"/>
    <n v="-1"/>
    <s v="So0070-A1142626"/>
    <s v="G0009545"/>
    <d v="2017-02-14T00:00:00"/>
    <x v="3"/>
    <n v="2"/>
    <x v="142"/>
    <x v="0"/>
    <s v="MM"/>
    <x v="53"/>
  </r>
  <r>
    <n v="943.74"/>
    <s v="C004-84307"/>
    <x v="0"/>
    <n v="1"/>
    <s v="So0070-A1428406"/>
    <s v="G0009545"/>
    <d v="2017-02-14T00:00:00"/>
    <x v="3"/>
    <n v="2"/>
    <x v="142"/>
    <x v="0"/>
    <s v="MM"/>
    <x v="53"/>
  </r>
  <r>
    <n v="-13749.456"/>
    <s v="C004-84307"/>
    <x v="0"/>
    <n v="-13"/>
    <s v="So0070-A0867662"/>
    <s v="G0009546"/>
    <d v="2017-02-14T00:00:00"/>
    <x v="3"/>
    <n v="2"/>
    <x v="142"/>
    <x v="0"/>
    <s v="MM"/>
    <x v="53"/>
  </r>
  <r>
    <n v="-10779.468000000001"/>
    <s v="C004-84307"/>
    <x v="0"/>
    <n v="-13"/>
    <s v="So0070-A1153986"/>
    <s v="G0009546"/>
    <d v="2017-02-14T00:00:00"/>
    <x v="3"/>
    <n v="2"/>
    <x v="142"/>
    <x v="0"/>
    <s v="MM"/>
    <x v="53"/>
  </r>
  <r>
    <n v="13749.456"/>
    <s v="C004-84307"/>
    <x v="0"/>
    <n v="13"/>
    <s v="So0070-A1432074"/>
    <s v="G0009546"/>
    <d v="2017-02-14T00:00:00"/>
    <x v="3"/>
    <n v="2"/>
    <x v="142"/>
    <x v="0"/>
    <s v="MM"/>
    <x v="53"/>
  </r>
  <r>
    <n v="-595.476"/>
    <s v="C004-84307"/>
    <x v="0"/>
    <n v="-1"/>
    <s v="So0070-A0879000"/>
    <s v="G0009547"/>
    <d v="2017-02-14T00:00:00"/>
    <x v="3"/>
    <n v="2"/>
    <x v="142"/>
    <x v="0"/>
    <s v="MM"/>
    <x v="53"/>
  </r>
  <r>
    <n v="-466.83000000000004"/>
    <s v="C004-84307"/>
    <x v="0"/>
    <n v="-1"/>
    <s v="So0070-A1169037"/>
    <s v="G0009547"/>
    <d v="2017-02-14T00:00:00"/>
    <x v="3"/>
    <n v="2"/>
    <x v="142"/>
    <x v="0"/>
    <s v="MM"/>
    <x v="53"/>
  </r>
  <r>
    <n v="595.476"/>
    <s v="C004-84307"/>
    <x v="0"/>
    <n v="1"/>
    <s v="So0070-A1447620"/>
    <s v="G0009547"/>
    <d v="2017-02-14T00:00:00"/>
    <x v="3"/>
    <n v="2"/>
    <x v="142"/>
    <x v="0"/>
    <s v="MM"/>
    <x v="53"/>
  </r>
  <r>
    <n v="-70480.62"/>
    <s v="C004-84307"/>
    <x v="0"/>
    <n v="-118"/>
    <s v="So0070-A0881701"/>
    <s v="G0009548"/>
    <d v="2017-02-14T00:00:00"/>
    <x v="3"/>
    <n v="2"/>
    <x v="142"/>
    <x v="0"/>
    <s v="MM"/>
    <x v="53"/>
  </r>
  <r>
    <n v="-55256.838000000003"/>
    <s v="C004-84307"/>
    <x v="0"/>
    <n v="-118"/>
    <s v="So0070-A1179308"/>
    <s v="G0009548"/>
    <d v="2017-02-14T00:00:00"/>
    <x v="3"/>
    <n v="2"/>
    <x v="142"/>
    <x v="0"/>
    <s v="MM"/>
    <x v="53"/>
  </r>
  <r>
    <n v="70480.62"/>
    <s v="C004-84307"/>
    <x v="0"/>
    <n v="118"/>
    <s v="So0070-A1457164"/>
    <s v="G0009548"/>
    <d v="2017-02-14T00:00:00"/>
    <x v="3"/>
    <n v="2"/>
    <x v="142"/>
    <x v="0"/>
    <s v="MM"/>
    <x v="53"/>
  </r>
  <r>
    <n v="40069.343999999997"/>
    <s v="C004-84307"/>
    <x v="0"/>
    <n v="57"/>
    <s v="So0070-A8973886"/>
    <s v="G0010791"/>
    <d v="2017-07-20T00:00:00"/>
    <x v="3"/>
    <n v="7"/>
    <x v="142"/>
    <x v="0"/>
    <s v="MM"/>
    <x v="53"/>
  </r>
  <r>
    <n v="3829.56"/>
    <s v="C004-84307"/>
    <x v="1"/>
    <n v="940"/>
    <s v="So0080-A3499833"/>
    <s v="G0010792"/>
    <d v="2017-07-20T00:00:00"/>
    <x v="3"/>
    <n v="7"/>
    <x v="142"/>
    <x v="0"/>
    <s v="MM"/>
    <x v="53"/>
  </r>
  <r>
    <n v="2688"/>
    <s v="C004-84307"/>
    <x v="0"/>
    <n v="1"/>
    <s v="So0070-A9483362"/>
    <s v="G0010793"/>
    <d v="2017-07-20T00:00:00"/>
    <x v="3"/>
    <n v="7"/>
    <x v="142"/>
    <x v="0"/>
    <s v="MM"/>
    <x v="53"/>
  </r>
  <r>
    <n v="-1463.6160000000002"/>
    <s v="C004-84307"/>
    <x v="1"/>
    <n v="0"/>
    <s v="So0080-A6061518"/>
    <s v="G0010998"/>
    <d v="2017-08-14T00:00:00"/>
    <x v="3"/>
    <n v="8"/>
    <x v="142"/>
    <x v="0"/>
    <s v="MM"/>
    <x v="53"/>
  </r>
  <r>
    <n v="0"/>
    <s v="C004-84307"/>
    <x v="2"/>
    <n v="2"/>
    <s v="So0080-A5672023"/>
    <s v="G0011054"/>
    <d v="2017-08-21T00:00:00"/>
    <x v="3"/>
    <n v="8"/>
    <x v="142"/>
    <x v="0"/>
    <s v="MM"/>
    <x v="53"/>
  </r>
  <r>
    <n v="0"/>
    <s v="C004-84307"/>
    <x v="2"/>
    <n v="35"/>
    <s v="So0090-A4104220"/>
    <s v="G0011579"/>
    <d v="2017-12-11T00:00:00"/>
    <x v="3"/>
    <n v="12"/>
    <x v="142"/>
    <x v="0"/>
    <s v="MM"/>
    <x v="53"/>
  </r>
  <r>
    <n v="100250.514"/>
    <s v="C004-84307"/>
    <x v="3"/>
    <n v="0"/>
    <s v="So3740-A1177414"/>
    <s v="G0013451"/>
    <d v="2018-10-05T00:00:00"/>
    <x v="4"/>
    <n v="10"/>
    <x v="142"/>
    <x v="0"/>
    <s v="MM"/>
    <x v="53"/>
  </r>
  <r>
    <n v="-100250.514"/>
    <s v="C004-84307"/>
    <x v="3"/>
    <n v="0"/>
    <s v="So3740-A1213235"/>
    <s v="G0013451"/>
    <d v="2018-10-05T00:00:00"/>
    <x v="4"/>
    <n v="10"/>
    <x v="142"/>
    <x v="0"/>
    <s v="MM"/>
    <x v="53"/>
  </r>
  <r>
    <n v="200501.02799999999"/>
    <s v="C004-84307"/>
    <x v="3"/>
    <n v="0"/>
    <s v="So3740-A1225126"/>
    <s v="G0013451"/>
    <d v="2018-10-05T00:00:00"/>
    <x v="4"/>
    <n v="10"/>
    <x v="142"/>
    <x v="0"/>
    <s v="MM"/>
    <x v="53"/>
  </r>
  <r>
    <n v="93845.808000000005"/>
    <s v="C004-84307"/>
    <x v="3"/>
    <n v="0"/>
    <s v="So3860-A0783348"/>
    <s v="G0013910"/>
    <d v="2018-12-28T00:00:00"/>
    <x v="4"/>
    <n v="12"/>
    <x v="142"/>
    <x v="0"/>
    <s v="MM"/>
    <x v="53"/>
  </r>
  <r>
    <n v="2326.7580000000003"/>
    <s v="C004-87516"/>
    <x v="3"/>
    <n v="4"/>
    <s v="So0000-A3533538"/>
    <s v="G0005077"/>
    <d v="2014-01-30T00:00:00"/>
    <x v="0"/>
    <n v="1"/>
    <x v="143"/>
    <x v="0"/>
    <s v="UA"/>
    <x v="20"/>
  </r>
  <r>
    <n v="2326.7580000000003"/>
    <s v="C004-87516"/>
    <x v="3"/>
    <n v="4"/>
    <s v="So0000-A3096821"/>
    <s v="G-000027"/>
    <d v="2014-01-30T00:00:00"/>
    <x v="0"/>
    <n v="1"/>
    <x v="143"/>
    <x v="0"/>
    <s v="UA"/>
    <x v="20"/>
  </r>
  <r>
    <n v="-2326.7580000000003"/>
    <s v="C004-87516"/>
    <x v="3"/>
    <n v="-4"/>
    <s v="So0000-A3525586"/>
    <s v="G-000027"/>
    <d v="2014-01-30T00:00:00"/>
    <x v="0"/>
    <n v="1"/>
    <x v="143"/>
    <x v="0"/>
    <s v="UA"/>
    <x v="20"/>
  </r>
  <r>
    <n v="22773.156000000003"/>
    <s v="C004-87516"/>
    <x v="3"/>
    <n v="27"/>
    <s v="So0000-A6676968"/>
    <s v="G0005147"/>
    <d v="2014-04-14T00:00:00"/>
    <x v="0"/>
    <n v="4"/>
    <x v="143"/>
    <x v="0"/>
    <s v="UA"/>
    <x v="20"/>
  </r>
  <r>
    <n v="-8034.8519999999999"/>
    <s v="C004-87516"/>
    <x v="3"/>
    <n v="-8"/>
    <s v="So0010-A9497985"/>
    <s v="G0005481"/>
    <d v="2014-12-16T00:00:00"/>
    <x v="0"/>
    <n v="12"/>
    <x v="143"/>
    <x v="0"/>
    <s v="UA"/>
    <x v="20"/>
  </r>
  <r>
    <n v="-3267.8519999999999"/>
    <s v="C004-87516"/>
    <x v="3"/>
    <n v="-1"/>
    <s v="So0010-A9504540"/>
    <s v="G0005482"/>
    <d v="2014-12-16T00:00:00"/>
    <x v="0"/>
    <n v="12"/>
    <x v="143"/>
    <x v="0"/>
    <s v="UA"/>
    <x v="20"/>
  </r>
  <r>
    <n v="8041.152"/>
    <s v="C004-87516"/>
    <x v="3"/>
    <n v="11"/>
    <s v="So0010-A9518214"/>
    <s v="G0005483"/>
    <d v="2014-12-16T00:00:00"/>
    <x v="0"/>
    <n v="12"/>
    <x v="143"/>
    <x v="0"/>
    <s v="UA"/>
    <x v="20"/>
  </r>
  <r>
    <n v="467.71199999999999"/>
    <s v="C004-87516"/>
    <x v="3"/>
    <n v="19"/>
    <s v="So0020-A8934676"/>
    <s v="G0005666"/>
    <d v="2015-06-01T00:00:00"/>
    <x v="1"/>
    <n v="6"/>
    <x v="143"/>
    <x v="0"/>
    <s v="UA"/>
    <x v="20"/>
  </r>
  <r>
    <n v="24143.532000000003"/>
    <s v="C004-87516"/>
    <x v="3"/>
    <n v="23"/>
    <s v="So0020-A8943274"/>
    <s v="G0005667"/>
    <d v="2015-06-01T00:00:00"/>
    <x v="1"/>
    <n v="6"/>
    <x v="143"/>
    <x v="0"/>
    <s v="UA"/>
    <x v="20"/>
  </r>
  <r>
    <n v="24289.608"/>
    <s v="C004-87516"/>
    <x v="3"/>
    <n v="19"/>
    <s v="So0030-A4908907"/>
    <s v="G0005843"/>
    <d v="2015-08-17T00:00:00"/>
    <x v="1"/>
    <n v="8"/>
    <x v="143"/>
    <x v="0"/>
    <s v="UA"/>
    <x v="20"/>
  </r>
  <r>
    <n v="2324.4480000000003"/>
    <s v="C004-87516"/>
    <x v="3"/>
    <n v="3"/>
    <s v="So0040-A6005606"/>
    <s v="G0006003"/>
    <d v="2016-02-29T00:00:00"/>
    <x v="2"/>
    <n v="2"/>
    <x v="143"/>
    <x v="0"/>
    <s v="UA"/>
    <x v="20"/>
  </r>
  <r>
    <n v="4662"/>
    <s v="C004-88592"/>
    <x v="0"/>
    <n v="10"/>
    <s v="So0000-A3555293"/>
    <s v="G0005057"/>
    <d v="2014-02-18T00:00:00"/>
    <x v="0"/>
    <n v="2"/>
    <x v="144"/>
    <x v="0"/>
    <s v="RU"/>
    <x v="33"/>
  </r>
  <r>
    <n v="1344"/>
    <s v="C004-88592"/>
    <x v="0"/>
    <n v="1"/>
    <s v="So0000-A3555293"/>
    <s v="G0005058"/>
    <d v="2014-02-18T00:00:00"/>
    <x v="0"/>
    <n v="2"/>
    <x v="144"/>
    <x v="0"/>
    <s v="RU"/>
    <x v="33"/>
  </r>
  <r>
    <n v="2822.4"/>
    <s v="C004-88592"/>
    <x v="0"/>
    <n v="2"/>
    <s v="So0000-A9293488"/>
    <s v="G0005524"/>
    <d v="2014-06-06T00:00:00"/>
    <x v="0"/>
    <n v="6"/>
    <x v="144"/>
    <x v="0"/>
    <s v="RU"/>
    <x v="33"/>
  </r>
  <r>
    <n v="143582.54399999999"/>
    <s v="C004-88592"/>
    <x v="0"/>
    <n v="250"/>
    <s v="So0000-A9063078"/>
    <s v="G0005525"/>
    <d v="2014-06-06T00:00:00"/>
    <x v="0"/>
    <n v="6"/>
    <x v="144"/>
    <x v="0"/>
    <s v="RU"/>
    <x v="33"/>
  </r>
  <r>
    <n v="11449.2"/>
    <s v="C004-88592"/>
    <x v="0"/>
    <n v="24"/>
    <s v="So0010-A1678629"/>
    <s v="G0005645"/>
    <d v="2014-07-09T00:00:00"/>
    <x v="0"/>
    <n v="7"/>
    <x v="144"/>
    <x v="0"/>
    <s v="RU"/>
    <x v="33"/>
  </r>
  <r>
    <n v="2247"/>
    <s v="C004-88592"/>
    <x v="0"/>
    <n v="1"/>
    <s v="So0010-A1678629"/>
    <s v="G0005646"/>
    <d v="2014-07-09T00:00:00"/>
    <x v="0"/>
    <n v="7"/>
    <x v="144"/>
    <x v="0"/>
    <s v="RU"/>
    <x v="33"/>
  </r>
  <r>
    <n v="105000"/>
    <s v="C004-88592"/>
    <x v="3"/>
    <n v="1"/>
    <s v="So0010-A3117664"/>
    <s v="G0005685"/>
    <d v="2014-07-21T00:00:00"/>
    <x v="0"/>
    <n v="7"/>
    <x v="144"/>
    <x v="0"/>
    <s v="RU"/>
    <x v="33"/>
  </r>
  <r>
    <n v="-105000"/>
    <s v="C004-88592"/>
    <x v="3"/>
    <n v="-1"/>
    <s v="So0010-A3224909"/>
    <s v="G0005690"/>
    <d v="2014-07-23T00:00:00"/>
    <x v="0"/>
    <n v="7"/>
    <x v="144"/>
    <x v="0"/>
    <s v="RU"/>
    <x v="33"/>
  </r>
  <r>
    <n v="105000"/>
    <s v="C004-88592"/>
    <x v="3"/>
    <n v="1"/>
    <s v="So0010-A5502478"/>
    <s v="G0005690"/>
    <d v="2014-08-01T00:00:00"/>
    <x v="0"/>
    <n v="8"/>
    <x v="144"/>
    <x v="0"/>
    <s v="RU"/>
    <x v="33"/>
  </r>
  <r>
    <n v="105000"/>
    <s v="C004-88592"/>
    <x v="0"/>
    <n v="1"/>
    <s v="So0010-A5033142"/>
    <s v="G0005753"/>
    <d v="2014-09-04T00:00:00"/>
    <x v="0"/>
    <n v="9"/>
    <x v="144"/>
    <x v="0"/>
    <s v="RU"/>
    <x v="33"/>
  </r>
  <r>
    <n v="105000"/>
    <s v="C004-88592"/>
    <x v="0"/>
    <n v="1"/>
    <s v="So0010-A4999151"/>
    <s v="G0000261"/>
    <d v="2014-09-04T00:00:00"/>
    <x v="0"/>
    <n v="9"/>
    <x v="144"/>
    <x v="0"/>
    <s v="RU"/>
    <x v="33"/>
  </r>
  <r>
    <n v="-105000"/>
    <s v="C004-88592"/>
    <x v="0"/>
    <n v="-1"/>
    <s v="So0010-A5025595"/>
    <s v="G0000262"/>
    <d v="2014-09-04T00:00:00"/>
    <x v="0"/>
    <n v="9"/>
    <x v="144"/>
    <x v="0"/>
    <s v="RU"/>
    <x v="33"/>
  </r>
  <r>
    <n v="128268"/>
    <s v="C004-88592"/>
    <x v="0"/>
    <n v="300"/>
    <s v="So0010-A5584723"/>
    <s v="G0005834"/>
    <d v="2014-10-07T00:00:00"/>
    <x v="0"/>
    <n v="10"/>
    <x v="144"/>
    <x v="0"/>
    <s v="RU"/>
    <x v="33"/>
  </r>
  <r>
    <n v="112959"/>
    <s v="C004-88592"/>
    <x v="0"/>
    <n v="384"/>
    <s v="So0010-A7446994"/>
    <s v="G0005894"/>
    <d v="2014-11-11T00:00:00"/>
    <x v="0"/>
    <n v="11"/>
    <x v="144"/>
    <x v="0"/>
    <s v="RU"/>
    <x v="33"/>
  </r>
  <r>
    <n v="141699.6"/>
    <s v="C004-88592"/>
    <x v="0"/>
    <n v="328"/>
    <s v="So0010-A8386074"/>
    <s v="G0005962"/>
    <d v="2014-12-12T00:00:00"/>
    <x v="0"/>
    <n v="12"/>
    <x v="144"/>
    <x v="0"/>
    <s v="RU"/>
    <x v="33"/>
  </r>
  <r>
    <n v="167571.6"/>
    <s v="C004-88592"/>
    <x v="0"/>
    <n v="321"/>
    <s v="So0010-A8386074"/>
    <s v="G0006071"/>
    <d v="2015-01-29T00:00:00"/>
    <x v="1"/>
    <n v="1"/>
    <x v="144"/>
    <x v="0"/>
    <s v="RU"/>
    <x v="33"/>
  </r>
  <r>
    <n v="147420"/>
    <s v="C004-88592"/>
    <x v="0"/>
    <n v="303"/>
    <s v="So0010-A8386074"/>
    <s v="G0006290"/>
    <d v="2015-03-20T00:00:00"/>
    <x v="1"/>
    <n v="3"/>
    <x v="144"/>
    <x v="0"/>
    <s v="RU"/>
    <x v="33"/>
  </r>
  <r>
    <n v="-1743"/>
    <s v="C004-88592"/>
    <x v="0"/>
    <n v="0"/>
    <s v="So0020-A4102888"/>
    <s v="G0006291"/>
    <d v="2015-03-20T00:00:00"/>
    <x v="1"/>
    <n v="3"/>
    <x v="144"/>
    <x v="0"/>
    <s v="RU"/>
    <x v="33"/>
  </r>
  <r>
    <n v="137907"/>
    <s v="C004-88592"/>
    <x v="0"/>
    <n v="304"/>
    <s v="So0010-A8386074"/>
    <s v="G0006407"/>
    <d v="2015-04-08T00:00:00"/>
    <x v="1"/>
    <n v="4"/>
    <x v="144"/>
    <x v="0"/>
    <s v="RU"/>
    <x v="33"/>
  </r>
  <r>
    <n v="135954"/>
    <s v="C004-88592"/>
    <x v="0"/>
    <n v="320"/>
    <s v="So0010-A8386074"/>
    <s v="G0006474"/>
    <d v="2015-04-24T00:00:00"/>
    <x v="1"/>
    <n v="4"/>
    <x v="144"/>
    <x v="0"/>
    <s v="RU"/>
    <x v="33"/>
  </r>
  <r>
    <n v="-6552"/>
    <s v="C004-88592"/>
    <x v="0"/>
    <n v="-15"/>
    <s v="So0020-A6571738"/>
    <s v="G0006513"/>
    <d v="2015-04-30T00:00:00"/>
    <x v="1"/>
    <n v="4"/>
    <x v="144"/>
    <x v="0"/>
    <s v="RU"/>
    <x v="33"/>
  </r>
  <r>
    <n v="-129402"/>
    <s v="C004-88592"/>
    <x v="0"/>
    <n v="-305"/>
    <s v="So0020-A7484455"/>
    <s v="G0006559"/>
    <d v="2015-05-13T00:00:00"/>
    <x v="1"/>
    <n v="5"/>
    <x v="144"/>
    <x v="0"/>
    <s v="RU"/>
    <x v="33"/>
  </r>
  <r>
    <n v="129402"/>
    <s v="C004-88592"/>
    <x v="0"/>
    <n v="305"/>
    <s v="So0020-A7497720"/>
    <s v="G0006560"/>
    <d v="2015-05-13T00:00:00"/>
    <x v="1"/>
    <n v="5"/>
    <x v="144"/>
    <x v="0"/>
    <s v="RU"/>
    <x v="33"/>
  </r>
  <r>
    <n v="139087.20000000001"/>
    <s v="C004-88592"/>
    <x v="0"/>
    <n v="315"/>
    <s v="So0010-A8386074"/>
    <s v="G0006572"/>
    <d v="2015-05-16T00:00:00"/>
    <x v="1"/>
    <n v="5"/>
    <x v="144"/>
    <x v="0"/>
    <s v="RU"/>
    <x v="33"/>
  </r>
  <r>
    <n v="145130.16000000003"/>
    <s v="C004-88592"/>
    <x v="0"/>
    <n v="310"/>
    <s v="So0010-A8386074"/>
    <s v="G0006609"/>
    <d v="2015-05-26T00:00:00"/>
    <x v="1"/>
    <n v="5"/>
    <x v="144"/>
    <x v="0"/>
    <s v="RU"/>
    <x v="33"/>
  </r>
  <r>
    <n v="150544.80000000002"/>
    <s v="C004-88592"/>
    <x v="0"/>
    <n v="300"/>
    <s v="So0010-A8386074"/>
    <s v="G0006712"/>
    <d v="2015-06-23T00:00:00"/>
    <x v="1"/>
    <n v="6"/>
    <x v="144"/>
    <x v="0"/>
    <s v="RU"/>
    <x v="33"/>
  </r>
  <r>
    <n v="162855"/>
    <s v="C004-88592"/>
    <x v="0"/>
    <n v="312"/>
    <s v="So0010-A8386074"/>
    <s v="G0006787"/>
    <d v="2015-07-08T00:00:00"/>
    <x v="1"/>
    <n v="7"/>
    <x v="144"/>
    <x v="0"/>
    <s v="RU"/>
    <x v="33"/>
  </r>
  <r>
    <n v="174568.80000000002"/>
    <s v="C004-88592"/>
    <x v="0"/>
    <n v="298"/>
    <s v="So0010-A8386074"/>
    <s v="G0006875"/>
    <d v="2015-07-27T00:00:00"/>
    <x v="1"/>
    <n v="7"/>
    <x v="144"/>
    <x v="0"/>
    <s v="RU"/>
    <x v="33"/>
  </r>
  <r>
    <n v="138264"/>
    <s v="C004-88592"/>
    <x v="0"/>
    <n v="374"/>
    <s v="So0010-A8386074"/>
    <s v="G0006915"/>
    <d v="2015-08-04T00:00:00"/>
    <x v="1"/>
    <n v="8"/>
    <x v="144"/>
    <x v="0"/>
    <s v="RU"/>
    <x v="33"/>
  </r>
  <r>
    <n v="133719.6"/>
    <s v="C004-88592"/>
    <x v="0"/>
    <n v="313"/>
    <s v="So0010-A8386074"/>
    <s v="G0006929"/>
    <d v="2015-08-06T00:00:00"/>
    <x v="1"/>
    <n v="8"/>
    <x v="144"/>
    <x v="0"/>
    <s v="RU"/>
    <x v="33"/>
  </r>
  <r>
    <n v="0"/>
    <s v="C004-88592"/>
    <x v="0"/>
    <n v="6"/>
    <s v="So0030-A2604081"/>
    <s v="G0006930"/>
    <d v="2015-08-07T00:00:00"/>
    <x v="1"/>
    <n v="8"/>
    <x v="144"/>
    <x v="0"/>
    <s v="RU"/>
    <x v="33"/>
  </r>
  <r>
    <n v="110111.40000000001"/>
    <s v="C004-88592"/>
    <x v="0"/>
    <n v="278"/>
    <s v="So0010-A8386074"/>
    <s v="G0006931"/>
    <d v="2015-08-07T00:00:00"/>
    <x v="1"/>
    <n v="8"/>
    <x v="144"/>
    <x v="0"/>
    <s v="RU"/>
    <x v="33"/>
  </r>
  <r>
    <n v="0"/>
    <s v="C004-88592"/>
    <x v="0"/>
    <n v="10"/>
    <s v="So0030-A4278115"/>
    <s v="G0006948"/>
    <d v="2015-08-13T00:00:00"/>
    <x v="1"/>
    <n v="8"/>
    <x v="144"/>
    <x v="0"/>
    <s v="RU"/>
    <x v="33"/>
  </r>
  <r>
    <n v="17257.8"/>
    <s v="C004-88592"/>
    <x v="0"/>
    <n v="41"/>
    <s v="So0010-A8386074"/>
    <s v="G0007218"/>
    <d v="2015-11-05T00:00:00"/>
    <x v="1"/>
    <n v="11"/>
    <x v="144"/>
    <x v="0"/>
    <s v="RU"/>
    <x v="33"/>
  </r>
  <r>
    <n v="6426"/>
    <s v="C004-89790"/>
    <x v="3"/>
    <n v="5"/>
    <s v="So0000-A3548710"/>
    <s v="G0005076"/>
    <d v="2014-01-29T00:00:00"/>
    <x v="0"/>
    <n v="1"/>
    <x v="145"/>
    <x v="0"/>
    <s v="CN"/>
    <x v="0"/>
  </r>
  <r>
    <n v="17001.726000000002"/>
    <s v="C004-89790"/>
    <x v="3"/>
    <n v="12"/>
    <s v="So0010-A8592068"/>
    <s v="G0005466"/>
    <d v="2014-11-25T00:00:00"/>
    <x v="0"/>
    <n v="11"/>
    <x v="145"/>
    <x v="0"/>
    <s v="CN"/>
    <x v="0"/>
  </r>
  <r>
    <n v="47315.436000000002"/>
    <s v="C004-91216"/>
    <x v="3"/>
    <n v="0"/>
    <s v="So1610-A0944985"/>
    <s v="G0005021"/>
    <d v="2014-02-19T00:00:00"/>
    <x v="0"/>
    <n v="2"/>
    <x v="146"/>
    <x v="0"/>
    <s v="MA"/>
    <x v="54"/>
  </r>
  <r>
    <n v="70973.112000000008"/>
    <s v="C004-91216"/>
    <x v="3"/>
    <n v="0"/>
    <s v="So1610-A0953707"/>
    <s v="G0005024"/>
    <d v="2014-02-22T00:00:00"/>
    <x v="0"/>
    <n v="2"/>
    <x v="146"/>
    <x v="0"/>
    <s v="MA"/>
    <x v="54"/>
  </r>
  <r>
    <n v="23657.718000000001"/>
    <s v="C004-91216"/>
    <x v="3"/>
    <n v="0"/>
    <s v="So1610-A0963487"/>
    <s v="G0005026"/>
    <d v="2014-02-28T00:00:00"/>
    <x v="0"/>
    <n v="2"/>
    <x v="146"/>
    <x v="0"/>
    <s v="MA"/>
    <x v="54"/>
  </r>
  <r>
    <n v="118288.548"/>
    <s v="C004-91216"/>
    <x v="3"/>
    <n v="0"/>
    <s v="So1620-A5816870"/>
    <s v="G0005032"/>
    <d v="2014-03-14T00:00:00"/>
    <x v="0"/>
    <n v="3"/>
    <x v="146"/>
    <x v="0"/>
    <s v="MA"/>
    <x v="54"/>
  </r>
  <r>
    <n v="24643.5"/>
    <s v="C004-91216"/>
    <x v="3"/>
    <n v="0"/>
    <s v="So1620-A5829767"/>
    <s v="G0005033"/>
    <d v="2014-03-14T00:00:00"/>
    <x v="0"/>
    <n v="3"/>
    <x v="146"/>
    <x v="0"/>
    <s v="MA"/>
    <x v="54"/>
  </r>
  <r>
    <n v="47315.436000000002"/>
    <s v="C004-91216"/>
    <x v="3"/>
    <n v="0"/>
    <s v="So1610-A8301779"/>
    <s v="G0000051"/>
    <d v="2014-03-25T00:00:00"/>
    <x v="0"/>
    <n v="3"/>
    <x v="146"/>
    <x v="0"/>
    <s v="MA"/>
    <x v="54"/>
  </r>
  <r>
    <n v="23657.718000000001"/>
    <s v="C004-91216"/>
    <x v="3"/>
    <n v="0"/>
    <s v="So1610-A8318251"/>
    <s v="G0000052"/>
    <d v="2014-03-26T00:00:00"/>
    <x v="0"/>
    <n v="3"/>
    <x v="146"/>
    <x v="0"/>
    <s v="MA"/>
    <x v="54"/>
  </r>
  <r>
    <n v="24643.5"/>
    <s v="C004-91216"/>
    <x v="3"/>
    <n v="0"/>
    <s v="So1630-A3333908"/>
    <s v="G0005035"/>
    <d v="2014-03-31T00:00:00"/>
    <x v="0"/>
    <n v="3"/>
    <x v="146"/>
    <x v="0"/>
    <s v="MA"/>
    <x v="54"/>
  </r>
  <r>
    <n v="70973.112000000008"/>
    <s v="C004-91216"/>
    <x v="3"/>
    <n v="0"/>
    <s v="So1630-A3323386"/>
    <s v="G0000068"/>
    <d v="2014-03-31T00:00:00"/>
    <x v="0"/>
    <n v="3"/>
    <x v="146"/>
    <x v="0"/>
    <s v="MA"/>
    <x v="54"/>
  </r>
  <r>
    <n v="23657.718000000001"/>
    <s v="C004-91216"/>
    <x v="3"/>
    <n v="0"/>
    <s v="So1630-A3451681"/>
    <s v="G0000070"/>
    <d v="2014-04-07T00:00:00"/>
    <x v="0"/>
    <n v="4"/>
    <x v="146"/>
    <x v="0"/>
    <s v="MA"/>
    <x v="54"/>
  </r>
  <r>
    <n v="24643.5"/>
    <s v="C004-91216"/>
    <x v="3"/>
    <n v="0"/>
    <s v="So1630-A3472007"/>
    <s v="G0000079"/>
    <d v="2014-04-14T00:00:00"/>
    <x v="0"/>
    <n v="4"/>
    <x v="146"/>
    <x v="0"/>
    <s v="MA"/>
    <x v="54"/>
  </r>
  <r>
    <n v="48301.176000000007"/>
    <s v="C004-91216"/>
    <x v="3"/>
    <n v="0"/>
    <s v="So1640-A0806476"/>
    <s v="G0000086"/>
    <d v="2014-04-24T00:00:00"/>
    <x v="0"/>
    <n v="4"/>
    <x v="146"/>
    <x v="0"/>
    <s v="MA"/>
    <x v="54"/>
  </r>
  <r>
    <n v="23657.718000000001"/>
    <s v="C004-91216"/>
    <x v="3"/>
    <n v="0"/>
    <s v="So1640-A0814223"/>
    <s v="G0000088"/>
    <d v="2014-04-25T00:00:00"/>
    <x v="0"/>
    <n v="4"/>
    <x v="146"/>
    <x v="0"/>
    <s v="MA"/>
    <x v="54"/>
  </r>
  <r>
    <n v="48301.176000000007"/>
    <s v="C004-91216"/>
    <x v="3"/>
    <n v="0"/>
    <s v="So1640-A8406018"/>
    <s v="G0005038"/>
    <d v="2014-04-30T00:00:00"/>
    <x v="0"/>
    <n v="4"/>
    <x v="146"/>
    <x v="0"/>
    <s v="MA"/>
    <x v="54"/>
  </r>
  <r>
    <n v="24643.5"/>
    <s v="C004-91216"/>
    <x v="3"/>
    <n v="0"/>
    <s v="So1660-A3471321"/>
    <s v="G0000111"/>
    <d v="2014-05-03T00:00:00"/>
    <x v="0"/>
    <n v="5"/>
    <x v="146"/>
    <x v="0"/>
    <s v="MA"/>
    <x v="54"/>
  </r>
  <r>
    <n v="47315.436000000002"/>
    <s v="C004-91216"/>
    <x v="3"/>
    <n v="0"/>
    <s v="So1660-A3481895"/>
    <s v="G0000112"/>
    <d v="2014-05-09T00:00:00"/>
    <x v="0"/>
    <n v="5"/>
    <x v="146"/>
    <x v="0"/>
    <s v="MA"/>
    <x v="54"/>
  </r>
  <r>
    <n v="23657.718000000001"/>
    <s v="C004-91216"/>
    <x v="3"/>
    <n v="0"/>
    <s v="So1660-A3268070"/>
    <s v="G0000182"/>
    <d v="2014-05-16T00:00:00"/>
    <x v="0"/>
    <n v="5"/>
    <x v="146"/>
    <x v="0"/>
    <s v="MA"/>
    <x v="54"/>
  </r>
  <r>
    <n v="24643.5"/>
    <s v="C004-91216"/>
    <x v="3"/>
    <n v="0"/>
    <s v="So1660-A3272533"/>
    <s v="G0000183"/>
    <d v="2014-05-16T00:00:00"/>
    <x v="0"/>
    <n v="5"/>
    <x v="146"/>
    <x v="0"/>
    <s v="MA"/>
    <x v="54"/>
  </r>
  <r>
    <n v="21672"/>
    <s v="C004-91216"/>
    <x v="3"/>
    <n v="0"/>
    <s v="So1660-A3301569"/>
    <s v="G0000184"/>
    <d v="2014-05-16T00:00:00"/>
    <x v="0"/>
    <n v="5"/>
    <x v="146"/>
    <x v="0"/>
    <s v="MA"/>
    <x v="54"/>
  </r>
  <r>
    <n v="-1478.5680000000002"/>
    <s v="C004-91216"/>
    <x v="3"/>
    <n v="0"/>
    <s v="So1660-A3361540"/>
    <s v="G0000190"/>
    <d v="2014-05-19T00:00:00"/>
    <x v="0"/>
    <n v="5"/>
    <x v="146"/>
    <x v="0"/>
    <s v="MA"/>
    <x v="54"/>
  </r>
  <r>
    <n v="47315.436000000002"/>
    <s v="C004-91216"/>
    <x v="3"/>
    <n v="0"/>
    <s v="So1660-A3452147"/>
    <s v="G0000197"/>
    <d v="2014-05-22T00:00:00"/>
    <x v="0"/>
    <n v="5"/>
    <x v="146"/>
    <x v="0"/>
    <s v="MA"/>
    <x v="54"/>
  </r>
  <r>
    <n v="23657.718000000001"/>
    <s v="C004-91216"/>
    <x v="3"/>
    <n v="0"/>
    <s v="So1660-A3496264"/>
    <s v="G0000197"/>
    <d v="2014-05-23T00:00:00"/>
    <x v="0"/>
    <n v="5"/>
    <x v="146"/>
    <x v="0"/>
    <s v="MA"/>
    <x v="54"/>
  </r>
  <r>
    <n v="-23657.718000000001"/>
    <s v="C004-91216"/>
    <x v="3"/>
    <n v="0"/>
    <s v="So1660-A3515090"/>
    <s v="G0000197"/>
    <d v="2014-05-23T00:00:00"/>
    <x v="0"/>
    <n v="5"/>
    <x v="146"/>
    <x v="0"/>
    <s v="MA"/>
    <x v="54"/>
  </r>
  <r>
    <n v="23657.718000000001"/>
    <s v="C004-91216"/>
    <x v="3"/>
    <n v="0"/>
    <s v="So1660-A3507892"/>
    <s v="G0000199"/>
    <d v="2014-05-26T00:00:00"/>
    <x v="0"/>
    <n v="5"/>
    <x v="146"/>
    <x v="0"/>
    <s v="MA"/>
    <x v="54"/>
  </r>
  <r>
    <n v="23657.718000000001"/>
    <s v="C004-91216"/>
    <x v="3"/>
    <n v="0"/>
    <s v="So1660-A3528086"/>
    <s v="G0000201"/>
    <d v="2014-05-26T00:00:00"/>
    <x v="0"/>
    <n v="5"/>
    <x v="146"/>
    <x v="0"/>
    <s v="MA"/>
    <x v="54"/>
  </r>
  <r>
    <n v="23657.718000000001"/>
    <s v="C004-91216"/>
    <x v="3"/>
    <n v="0"/>
    <s v="So1660-A3536838"/>
    <s v="G0000203"/>
    <d v="2014-05-28T00:00:00"/>
    <x v="0"/>
    <n v="5"/>
    <x v="146"/>
    <x v="0"/>
    <s v="MA"/>
    <x v="54"/>
  </r>
  <r>
    <n v="71958.894"/>
    <s v="C004-91216"/>
    <x v="3"/>
    <n v="0"/>
    <s v="So1670-A0866701"/>
    <s v="G0000218"/>
    <d v="2014-06-06T00:00:00"/>
    <x v="0"/>
    <n v="6"/>
    <x v="146"/>
    <x v="0"/>
    <s v="MA"/>
    <x v="54"/>
  </r>
  <r>
    <n v="46315.5"/>
    <s v="C004-91216"/>
    <x v="3"/>
    <n v="0"/>
    <s v="So1670-A0872830"/>
    <s v="G0000223"/>
    <d v="2014-06-12T00:00:00"/>
    <x v="0"/>
    <n v="6"/>
    <x v="146"/>
    <x v="0"/>
    <s v="MA"/>
    <x v="54"/>
  </r>
  <r>
    <n v="70973.112000000008"/>
    <s v="C004-91216"/>
    <x v="3"/>
    <n v="0"/>
    <s v="So1670-A8264538"/>
    <s v="G0000232"/>
    <d v="2014-06-23T00:00:00"/>
    <x v="0"/>
    <n v="6"/>
    <x v="146"/>
    <x v="0"/>
    <s v="MA"/>
    <x v="54"/>
  </r>
  <r>
    <n v="24643.5"/>
    <s v="C004-91216"/>
    <x v="3"/>
    <n v="0"/>
    <s v="So1670-A8272741"/>
    <s v="G0000233"/>
    <d v="2014-06-23T00:00:00"/>
    <x v="0"/>
    <n v="6"/>
    <x v="146"/>
    <x v="0"/>
    <s v="MA"/>
    <x v="54"/>
  </r>
  <r>
    <n v="23657.718000000001"/>
    <s v="C004-91216"/>
    <x v="3"/>
    <n v="0"/>
    <s v="So1670-A8311171"/>
    <s v="G0000245"/>
    <d v="2014-06-30T00:00:00"/>
    <x v="0"/>
    <n v="6"/>
    <x v="146"/>
    <x v="0"/>
    <s v="MA"/>
    <x v="54"/>
  </r>
  <r>
    <n v="24643.5"/>
    <s v="C004-91216"/>
    <x v="3"/>
    <n v="0"/>
    <s v="So1670-A8329389"/>
    <s v="G0000246"/>
    <d v="2014-06-30T00:00:00"/>
    <x v="0"/>
    <n v="6"/>
    <x v="146"/>
    <x v="0"/>
    <s v="MA"/>
    <x v="54"/>
  </r>
  <r>
    <n v="19714.758000000002"/>
    <s v="C004-91216"/>
    <x v="3"/>
    <n v="0"/>
    <s v="So1700-A0797387"/>
    <s v="G0000250"/>
    <d v="2014-07-02T00:00:00"/>
    <x v="0"/>
    <n v="7"/>
    <x v="146"/>
    <x v="0"/>
    <s v="MA"/>
    <x v="54"/>
  </r>
  <r>
    <n v="48301.176000000007"/>
    <s v="C004-91216"/>
    <x v="3"/>
    <n v="0"/>
    <s v="So1700-A0814025"/>
    <s v="G0000255"/>
    <d v="2014-07-08T00:00:00"/>
    <x v="0"/>
    <n v="7"/>
    <x v="146"/>
    <x v="0"/>
    <s v="MA"/>
    <x v="54"/>
  </r>
  <r>
    <n v="23657.718000000001"/>
    <s v="C004-91216"/>
    <x v="3"/>
    <n v="0"/>
    <s v="So1700-A0824094"/>
    <s v="G0000257"/>
    <d v="2014-07-10T00:00:00"/>
    <x v="0"/>
    <n v="7"/>
    <x v="146"/>
    <x v="0"/>
    <s v="MA"/>
    <x v="54"/>
  </r>
  <r>
    <n v="23657.718000000001"/>
    <s v="C004-91216"/>
    <x v="3"/>
    <n v="0"/>
    <s v="So1700-A0874551"/>
    <s v="G0000263"/>
    <d v="2014-07-18T00:00:00"/>
    <x v="0"/>
    <n v="7"/>
    <x v="146"/>
    <x v="0"/>
    <s v="MA"/>
    <x v="54"/>
  </r>
  <r>
    <n v="23657.718000000001"/>
    <s v="C004-91216"/>
    <x v="3"/>
    <n v="0"/>
    <s v="So1700-A0908225"/>
    <s v="G0000265"/>
    <d v="2014-07-23T00:00:00"/>
    <x v="0"/>
    <n v="7"/>
    <x v="146"/>
    <x v="0"/>
    <s v="MA"/>
    <x v="54"/>
  </r>
  <r>
    <n v="-23657.718000000001"/>
    <s v="C004-91216"/>
    <x v="3"/>
    <n v="0"/>
    <s v="SoD-40-A3315058"/>
    <s v="G0000265"/>
    <d v="2014-07-23T00:00:00"/>
    <x v="0"/>
    <n v="7"/>
    <x v="146"/>
    <x v="0"/>
    <s v="MA"/>
    <x v="54"/>
  </r>
  <r>
    <n v="23657.718000000001"/>
    <s v="C004-91216"/>
    <x v="3"/>
    <n v="0"/>
    <s v="So1700-A0913252"/>
    <s v="G0000265"/>
    <d v="2014-07-23T00:00:00"/>
    <x v="0"/>
    <n v="7"/>
    <x v="146"/>
    <x v="0"/>
    <s v="MA"/>
    <x v="54"/>
  </r>
  <r>
    <n v="24643.5"/>
    <s v="C004-91216"/>
    <x v="3"/>
    <n v="0"/>
    <s v="So1700-A0923765"/>
    <s v="G0000266"/>
    <d v="2014-07-23T00:00:00"/>
    <x v="0"/>
    <n v="7"/>
    <x v="146"/>
    <x v="0"/>
    <s v="MA"/>
    <x v="54"/>
  </r>
  <r>
    <n v="24192"/>
    <s v="C004-91216"/>
    <x v="3"/>
    <n v="0"/>
    <s v="So1700-A0939183"/>
    <s v="G0000268"/>
    <d v="2014-07-24T00:00:00"/>
    <x v="0"/>
    <n v="7"/>
    <x v="146"/>
    <x v="0"/>
    <s v="MA"/>
    <x v="54"/>
  </r>
  <r>
    <n v="23657.718000000001"/>
    <s v="C004-91216"/>
    <x v="3"/>
    <n v="0"/>
    <s v="So1700-A0949556"/>
    <s v="G0000269"/>
    <d v="2014-07-25T00:00:00"/>
    <x v="0"/>
    <n v="7"/>
    <x v="146"/>
    <x v="0"/>
    <s v="MA"/>
    <x v="54"/>
  </r>
  <r>
    <n v="-2520"/>
    <s v="C004-91216"/>
    <x v="3"/>
    <n v="0"/>
    <s v="So1720-A3264294"/>
    <s v="G0000290"/>
    <d v="2014-08-04T00:00:00"/>
    <x v="0"/>
    <n v="8"/>
    <x v="146"/>
    <x v="0"/>
    <s v="MA"/>
    <x v="54"/>
  </r>
  <r>
    <n v="120260.02800000001"/>
    <s v="C004-91216"/>
    <x v="3"/>
    <n v="0"/>
    <s v="So1710-A5761050"/>
    <s v="G0000305"/>
    <d v="2014-08-21T00:00:00"/>
    <x v="0"/>
    <n v="8"/>
    <x v="146"/>
    <x v="0"/>
    <s v="MA"/>
    <x v="54"/>
  </r>
  <r>
    <n v="46789.176000000007"/>
    <s v="C004-91216"/>
    <x v="3"/>
    <n v="0"/>
    <s v="So1710-A5773325"/>
    <s v="G0000306"/>
    <d v="2014-08-21T00:00:00"/>
    <x v="0"/>
    <n v="8"/>
    <x v="146"/>
    <x v="0"/>
    <s v="MA"/>
    <x v="54"/>
  </r>
  <r>
    <n v="-492.87"/>
    <s v="C004-91216"/>
    <x v="3"/>
    <n v="0"/>
    <s v="So1730-A0769616"/>
    <s v="G0000307"/>
    <d v="2014-08-28T00:00:00"/>
    <x v="0"/>
    <n v="8"/>
    <x v="146"/>
    <x v="0"/>
    <s v="MA"/>
    <x v="54"/>
  </r>
  <r>
    <n v="1512"/>
    <s v="C004-91216"/>
    <x v="3"/>
    <n v="0"/>
    <s v="So1730-A0779836"/>
    <s v="G0000308"/>
    <d v="2014-08-28T00:00:00"/>
    <x v="0"/>
    <n v="8"/>
    <x v="146"/>
    <x v="0"/>
    <s v="MA"/>
    <x v="54"/>
  </r>
  <r>
    <n v="23657.718000000001"/>
    <s v="C004-91216"/>
    <x v="3"/>
    <n v="0"/>
    <s v="So1730-A8263955"/>
    <s v="G0000309"/>
    <d v="2014-08-28T00:00:00"/>
    <x v="0"/>
    <n v="8"/>
    <x v="146"/>
    <x v="0"/>
    <s v="MA"/>
    <x v="54"/>
  </r>
  <r>
    <n v="23657.718000000001"/>
    <s v="C004-91216"/>
    <x v="3"/>
    <n v="0"/>
    <s v="So1730-A8278475"/>
    <s v="G0000310"/>
    <d v="2014-08-28T00:00:00"/>
    <x v="0"/>
    <n v="8"/>
    <x v="146"/>
    <x v="0"/>
    <s v="MA"/>
    <x v="54"/>
  </r>
  <r>
    <n v="23657.718000000001"/>
    <s v="C004-91216"/>
    <x v="3"/>
    <n v="0"/>
    <s v="So1730-A8285420"/>
    <s v="G0000311"/>
    <d v="2014-08-28T00:00:00"/>
    <x v="0"/>
    <n v="8"/>
    <x v="146"/>
    <x v="0"/>
    <s v="MA"/>
    <x v="54"/>
  </r>
  <r>
    <n v="23657.718000000001"/>
    <s v="C004-91216"/>
    <x v="3"/>
    <n v="0"/>
    <s v="So1760-A8281358"/>
    <s v="G0000328"/>
    <d v="2014-09-04T00:00:00"/>
    <x v="0"/>
    <n v="9"/>
    <x v="146"/>
    <x v="0"/>
    <s v="MA"/>
    <x v="54"/>
  </r>
  <r>
    <n v="22179.108"/>
    <s v="C004-91216"/>
    <x v="3"/>
    <n v="0"/>
    <s v="So1770-A5827059"/>
    <s v="G0000337"/>
    <d v="2014-09-25T00:00:00"/>
    <x v="0"/>
    <n v="9"/>
    <x v="146"/>
    <x v="0"/>
    <s v="MA"/>
    <x v="54"/>
  </r>
  <r>
    <n v="24643.5"/>
    <s v="C004-91216"/>
    <x v="3"/>
    <n v="0"/>
    <s v="So1770-A5849458"/>
    <s v="G0000338"/>
    <d v="2014-09-26T00:00:00"/>
    <x v="0"/>
    <n v="9"/>
    <x v="146"/>
    <x v="0"/>
    <s v="MA"/>
    <x v="54"/>
  </r>
  <r>
    <n v="23657.718000000001"/>
    <s v="C004-91216"/>
    <x v="3"/>
    <n v="0"/>
    <s v="So1770-A5956458"/>
    <s v="G0000351"/>
    <d v="2014-09-30T00:00:00"/>
    <x v="0"/>
    <n v="9"/>
    <x v="146"/>
    <x v="0"/>
    <s v="MA"/>
    <x v="54"/>
  </r>
  <r>
    <n v="23657.718000000001"/>
    <s v="C004-91216"/>
    <x v="3"/>
    <n v="0"/>
    <s v="So1770-A5966481"/>
    <s v="G0000352"/>
    <d v="2014-09-30T00:00:00"/>
    <x v="0"/>
    <n v="9"/>
    <x v="146"/>
    <x v="0"/>
    <s v="MA"/>
    <x v="54"/>
  </r>
  <r>
    <n v="23657.718000000001"/>
    <s v="C004-91216"/>
    <x v="3"/>
    <n v="0"/>
    <s v="So1770-A6002361"/>
    <s v="G0000353"/>
    <d v="2014-09-30T00:00:00"/>
    <x v="0"/>
    <n v="9"/>
    <x v="146"/>
    <x v="0"/>
    <s v="MA"/>
    <x v="54"/>
  </r>
  <r>
    <n v="24643.5"/>
    <s v="C004-91216"/>
    <x v="3"/>
    <n v="0"/>
    <s v="So1790-A0779496"/>
    <s v="G0000363"/>
    <d v="2014-10-08T00:00:00"/>
    <x v="0"/>
    <n v="10"/>
    <x v="146"/>
    <x v="0"/>
    <s v="MA"/>
    <x v="54"/>
  </r>
  <r>
    <n v="23657.718000000001"/>
    <s v="C004-91216"/>
    <x v="3"/>
    <n v="0"/>
    <s v="So1790-A0781442"/>
    <s v="G0000364"/>
    <d v="2014-10-08T00:00:00"/>
    <x v="0"/>
    <n v="10"/>
    <x v="146"/>
    <x v="0"/>
    <s v="MA"/>
    <x v="54"/>
  </r>
  <r>
    <n v="23657.718000000001"/>
    <s v="C004-91216"/>
    <x v="3"/>
    <n v="0"/>
    <s v="So1790-A0797052"/>
    <s v="G0000365"/>
    <d v="2014-10-08T00:00:00"/>
    <x v="0"/>
    <n v="10"/>
    <x v="146"/>
    <x v="0"/>
    <s v="MA"/>
    <x v="54"/>
  </r>
  <r>
    <n v="23657.718000000001"/>
    <s v="C004-91216"/>
    <x v="3"/>
    <n v="0"/>
    <s v="So1790-A8272075"/>
    <s v="G0000367"/>
    <d v="2014-10-13T00:00:00"/>
    <x v="0"/>
    <n v="10"/>
    <x v="146"/>
    <x v="0"/>
    <s v="MA"/>
    <x v="54"/>
  </r>
  <r>
    <n v="23657.718000000001"/>
    <s v="C004-91216"/>
    <x v="3"/>
    <n v="0"/>
    <s v="So1790-A8298011"/>
    <s v="G0000379"/>
    <d v="2014-10-21T00:00:00"/>
    <x v="0"/>
    <n v="10"/>
    <x v="146"/>
    <x v="0"/>
    <s v="MA"/>
    <x v="54"/>
  </r>
  <r>
    <n v="23657.718000000001"/>
    <s v="C004-91216"/>
    <x v="3"/>
    <n v="0"/>
    <s v="So1790-A8334155"/>
    <s v="G0000385"/>
    <d v="2014-10-29T00:00:00"/>
    <x v="0"/>
    <n v="10"/>
    <x v="146"/>
    <x v="0"/>
    <s v="MA"/>
    <x v="54"/>
  </r>
  <r>
    <n v="24446.31"/>
    <s v="C004-91216"/>
    <x v="3"/>
    <n v="0"/>
    <s v="So1800-A5772682"/>
    <s v="G0000399"/>
    <d v="2014-11-05T00:00:00"/>
    <x v="0"/>
    <n v="11"/>
    <x v="146"/>
    <x v="0"/>
    <s v="MA"/>
    <x v="54"/>
  </r>
  <r>
    <n v="23657.718000000001"/>
    <s v="C004-91216"/>
    <x v="3"/>
    <n v="0"/>
    <s v="So1830-A5762743"/>
    <s v="G0000412"/>
    <d v="2014-11-18T00:00:00"/>
    <x v="0"/>
    <n v="11"/>
    <x v="146"/>
    <x v="0"/>
    <s v="MA"/>
    <x v="54"/>
  </r>
  <r>
    <n v="24446.31"/>
    <s v="C004-91216"/>
    <x v="3"/>
    <n v="0"/>
    <s v="So1830-A5774872"/>
    <s v="G0000413"/>
    <d v="2014-11-18T00:00:00"/>
    <x v="0"/>
    <n v="11"/>
    <x v="146"/>
    <x v="0"/>
    <s v="MA"/>
    <x v="54"/>
  </r>
  <r>
    <n v="24150.588000000003"/>
    <s v="C004-91216"/>
    <x v="3"/>
    <n v="0"/>
    <s v="So1830-A5787602"/>
    <s v="G0000414"/>
    <d v="2014-11-18T00:00:00"/>
    <x v="0"/>
    <n v="11"/>
    <x v="146"/>
    <x v="0"/>
    <s v="MA"/>
    <x v="54"/>
  </r>
  <r>
    <n v="23657.718000000001"/>
    <s v="C004-91216"/>
    <x v="3"/>
    <n v="0"/>
    <s v="So1830-A5792877"/>
    <s v="G0000415"/>
    <d v="2014-11-18T00:00:00"/>
    <x v="0"/>
    <n v="11"/>
    <x v="146"/>
    <x v="0"/>
    <s v="MA"/>
    <x v="54"/>
  </r>
  <r>
    <n v="23657.718000000001"/>
    <s v="C004-91216"/>
    <x v="3"/>
    <n v="0"/>
    <s v="So1830-A5805390"/>
    <s v="G0000416"/>
    <d v="2014-11-20T00:00:00"/>
    <x v="0"/>
    <n v="11"/>
    <x v="146"/>
    <x v="0"/>
    <s v="MA"/>
    <x v="54"/>
  </r>
  <r>
    <n v="23657.718000000001"/>
    <s v="C004-91216"/>
    <x v="3"/>
    <n v="0"/>
    <s v="So1850-A0818109"/>
    <s v="G0000431"/>
    <d v="2014-11-28T00:00:00"/>
    <x v="0"/>
    <n v="11"/>
    <x v="146"/>
    <x v="0"/>
    <s v="MA"/>
    <x v="54"/>
  </r>
  <r>
    <n v="23657.718000000001"/>
    <s v="C004-91216"/>
    <x v="3"/>
    <n v="0"/>
    <s v="So1850-A0821368"/>
    <s v="G0000432"/>
    <d v="2014-11-29T00:00:00"/>
    <x v="0"/>
    <n v="11"/>
    <x v="146"/>
    <x v="0"/>
    <s v="MA"/>
    <x v="54"/>
  </r>
  <r>
    <n v="23657.718000000001"/>
    <s v="C004-91216"/>
    <x v="3"/>
    <n v="0"/>
    <s v="So1880-A0762811"/>
    <s v="G0000438"/>
    <d v="2014-12-04T00:00:00"/>
    <x v="0"/>
    <n v="12"/>
    <x v="146"/>
    <x v="0"/>
    <s v="MA"/>
    <x v="54"/>
  </r>
  <r>
    <n v="20700.498"/>
    <s v="C004-91216"/>
    <x v="3"/>
    <n v="0"/>
    <s v="So1880-A8263499"/>
    <s v="G0000439"/>
    <d v="2014-12-05T00:00:00"/>
    <x v="0"/>
    <n v="12"/>
    <x v="146"/>
    <x v="0"/>
    <s v="MA"/>
    <x v="54"/>
  </r>
  <r>
    <n v="23657.718000000001"/>
    <s v="C004-91216"/>
    <x v="3"/>
    <n v="0"/>
    <s v="So1880-A8271148"/>
    <s v="G0000440"/>
    <d v="2014-12-05T00:00:00"/>
    <x v="0"/>
    <n v="12"/>
    <x v="146"/>
    <x v="0"/>
    <s v="MA"/>
    <x v="54"/>
  </r>
  <r>
    <n v="23657.718000000001"/>
    <s v="C004-91216"/>
    <x v="3"/>
    <n v="0"/>
    <s v="So1880-A8282432"/>
    <s v="G0000441"/>
    <d v="2014-12-05T00:00:00"/>
    <x v="0"/>
    <n v="12"/>
    <x v="146"/>
    <x v="0"/>
    <s v="MA"/>
    <x v="54"/>
  </r>
  <r>
    <n v="23657.718000000001"/>
    <s v="C004-91216"/>
    <x v="3"/>
    <n v="0"/>
    <s v="So1890-A5907280"/>
    <s v="G0000120"/>
    <d v="2014-12-09T00:00:00"/>
    <x v="0"/>
    <n v="12"/>
    <x v="146"/>
    <x v="0"/>
    <s v="MA"/>
    <x v="54"/>
  </r>
  <r>
    <n v="24643.5"/>
    <s v="C004-91216"/>
    <x v="3"/>
    <n v="0"/>
    <s v="So1890-A5913744"/>
    <s v="G0000121"/>
    <d v="2014-12-16T00:00:00"/>
    <x v="0"/>
    <n v="12"/>
    <x v="146"/>
    <x v="0"/>
    <s v="MA"/>
    <x v="54"/>
  </r>
  <r>
    <n v="23657.718000000001"/>
    <s v="C004-91216"/>
    <x v="3"/>
    <n v="0"/>
    <s v="So1890-A5925824"/>
    <s v="G0000122"/>
    <d v="2014-12-19T00:00:00"/>
    <x v="0"/>
    <n v="12"/>
    <x v="146"/>
    <x v="0"/>
    <s v="MA"/>
    <x v="54"/>
  </r>
  <r>
    <n v="23657.718000000001"/>
    <s v="C004-91216"/>
    <x v="3"/>
    <n v="0"/>
    <s v="So1890-A5815743"/>
    <s v="G0000455"/>
    <d v="2014-12-20T00:00:00"/>
    <x v="0"/>
    <n v="12"/>
    <x v="146"/>
    <x v="0"/>
    <s v="MA"/>
    <x v="54"/>
  </r>
  <r>
    <n v="24643.5"/>
    <s v="C004-91216"/>
    <x v="3"/>
    <n v="0"/>
    <s v="So1890-A5933216"/>
    <s v="G0000123"/>
    <d v="2014-12-23T00:00:00"/>
    <x v="0"/>
    <n v="12"/>
    <x v="146"/>
    <x v="0"/>
    <s v="MA"/>
    <x v="54"/>
  </r>
  <r>
    <n v="1871.6880000000001"/>
    <s v="C004-91216"/>
    <x v="3"/>
    <n v="1"/>
    <s v="So0010-A9942299"/>
    <s v="G0005491"/>
    <d v="2015-01-07T00:00:00"/>
    <x v="1"/>
    <n v="1"/>
    <x v="146"/>
    <x v="0"/>
    <s v="MA"/>
    <x v="54"/>
  </r>
  <r>
    <n v="-492.87"/>
    <s v="C004-91216"/>
    <x v="3"/>
    <n v="0"/>
    <s v="So1940-A0789126"/>
    <s v="G0000479"/>
    <d v="2015-01-15T00:00:00"/>
    <x v="1"/>
    <n v="1"/>
    <x v="146"/>
    <x v="0"/>
    <s v="MA"/>
    <x v="54"/>
  </r>
  <r>
    <n v="21672"/>
    <s v="C004-91216"/>
    <x v="3"/>
    <n v="0"/>
    <s v="So1940-A8275512"/>
    <s v="G0000487"/>
    <d v="2015-01-23T00:00:00"/>
    <x v="1"/>
    <n v="1"/>
    <x v="146"/>
    <x v="0"/>
    <s v="MA"/>
    <x v="54"/>
  </r>
  <r>
    <n v="21686.28"/>
    <s v="C004-91216"/>
    <x v="3"/>
    <n v="0"/>
    <s v="So1940-A8304941"/>
    <s v="G0000488"/>
    <d v="2015-01-23T00:00:00"/>
    <x v="1"/>
    <n v="1"/>
    <x v="146"/>
    <x v="0"/>
    <s v="MA"/>
    <x v="54"/>
  </r>
  <r>
    <n v="22179.108"/>
    <s v="C004-91216"/>
    <x v="3"/>
    <n v="0"/>
    <s v="So1940-A8317156"/>
    <s v="G0000489"/>
    <d v="2015-01-23T00:00:00"/>
    <x v="1"/>
    <n v="1"/>
    <x v="146"/>
    <x v="0"/>
    <s v="MA"/>
    <x v="54"/>
  </r>
  <r>
    <n v="22179.108"/>
    <s v="C004-91216"/>
    <x v="3"/>
    <n v="0"/>
    <s v="So1940-A8322439"/>
    <s v="G0000490"/>
    <d v="2015-01-23T00:00:00"/>
    <x v="1"/>
    <n v="1"/>
    <x v="146"/>
    <x v="0"/>
    <s v="MA"/>
    <x v="54"/>
  </r>
  <r>
    <n v="22671.978000000003"/>
    <s v="C004-91216"/>
    <x v="3"/>
    <n v="0"/>
    <s v="So1940-A8335602"/>
    <s v="G0000491"/>
    <d v="2015-01-28T00:00:00"/>
    <x v="1"/>
    <n v="1"/>
    <x v="146"/>
    <x v="0"/>
    <s v="MA"/>
    <x v="54"/>
  </r>
  <r>
    <n v="22179.108"/>
    <s v="C004-91216"/>
    <x v="3"/>
    <n v="0"/>
    <s v="So1940-A8347059"/>
    <s v="G0000492"/>
    <d v="2015-01-28T00:00:00"/>
    <x v="1"/>
    <n v="1"/>
    <x v="146"/>
    <x v="0"/>
    <s v="MA"/>
    <x v="54"/>
  </r>
  <r>
    <n v="22179.108"/>
    <s v="C004-91216"/>
    <x v="3"/>
    <n v="0"/>
    <s v="So1940-A8357669"/>
    <s v="G0000493"/>
    <d v="2015-01-29T00:00:00"/>
    <x v="1"/>
    <n v="1"/>
    <x v="146"/>
    <x v="0"/>
    <s v="MA"/>
    <x v="54"/>
  </r>
  <r>
    <n v="22179.108"/>
    <s v="C004-91216"/>
    <x v="3"/>
    <n v="0"/>
    <s v="So1940-A8366738"/>
    <s v="G0000494"/>
    <d v="2015-01-30T00:00:00"/>
    <x v="1"/>
    <n v="1"/>
    <x v="146"/>
    <x v="0"/>
    <s v="MA"/>
    <x v="54"/>
  </r>
  <r>
    <n v="22179.108"/>
    <s v="C004-91216"/>
    <x v="3"/>
    <n v="0"/>
    <s v="So1970-A8292799"/>
    <s v="G0000542"/>
    <d v="2015-02-27T00:00:00"/>
    <x v="1"/>
    <n v="2"/>
    <x v="146"/>
    <x v="0"/>
    <s v="MA"/>
    <x v="54"/>
  </r>
  <r>
    <n v="22179.108"/>
    <s v="C004-91216"/>
    <x v="3"/>
    <n v="0"/>
    <s v="So1970-A8304930"/>
    <s v="G0000543"/>
    <d v="2015-02-27T00:00:00"/>
    <x v="1"/>
    <n v="2"/>
    <x v="146"/>
    <x v="0"/>
    <s v="MA"/>
    <x v="54"/>
  </r>
  <r>
    <n v="22179.108"/>
    <s v="C004-91216"/>
    <x v="3"/>
    <n v="0"/>
    <s v="So1970-A8313436"/>
    <s v="G0000544"/>
    <d v="2015-02-27T00:00:00"/>
    <x v="1"/>
    <n v="2"/>
    <x v="146"/>
    <x v="0"/>
    <s v="MA"/>
    <x v="54"/>
  </r>
  <r>
    <n v="22179.108"/>
    <s v="C004-91216"/>
    <x v="3"/>
    <n v="0"/>
    <s v="So1970-A8322590"/>
    <s v="G0000545"/>
    <d v="2015-02-27T00:00:00"/>
    <x v="1"/>
    <n v="2"/>
    <x v="146"/>
    <x v="0"/>
    <s v="MA"/>
    <x v="54"/>
  </r>
  <r>
    <n v="22179.108"/>
    <s v="C004-91216"/>
    <x v="3"/>
    <n v="0"/>
    <s v="So1970-A8333945"/>
    <s v="G0000546"/>
    <d v="2015-02-27T00:00:00"/>
    <x v="1"/>
    <n v="2"/>
    <x v="146"/>
    <x v="0"/>
    <s v="MA"/>
    <x v="54"/>
  </r>
  <r>
    <n v="22179.108"/>
    <s v="C004-91216"/>
    <x v="3"/>
    <n v="0"/>
    <s v="So1980-A5762229"/>
    <s v="G0000559"/>
    <d v="2015-03-04T00:00:00"/>
    <x v="1"/>
    <n v="3"/>
    <x v="146"/>
    <x v="0"/>
    <s v="MA"/>
    <x v="54"/>
  </r>
  <r>
    <n v="22179.108"/>
    <s v="C004-91216"/>
    <x v="3"/>
    <n v="0"/>
    <s v="So1980-A5771860"/>
    <s v="G0000560"/>
    <d v="2015-03-04T00:00:00"/>
    <x v="1"/>
    <n v="3"/>
    <x v="146"/>
    <x v="0"/>
    <s v="MA"/>
    <x v="54"/>
  </r>
  <r>
    <n v="22179.108"/>
    <s v="C004-91216"/>
    <x v="3"/>
    <n v="0"/>
    <s v="So1980-A5786281"/>
    <s v="G0000561"/>
    <d v="2015-03-04T00:00:00"/>
    <x v="1"/>
    <n v="3"/>
    <x v="146"/>
    <x v="0"/>
    <s v="MA"/>
    <x v="54"/>
  </r>
  <r>
    <n v="22179.108"/>
    <s v="C004-91216"/>
    <x v="3"/>
    <n v="0"/>
    <s v="So1980-A5792606"/>
    <s v="G0000562"/>
    <d v="2015-03-04T00:00:00"/>
    <x v="1"/>
    <n v="3"/>
    <x v="146"/>
    <x v="0"/>
    <s v="MA"/>
    <x v="54"/>
  </r>
  <r>
    <n v="18236.189999999999"/>
    <s v="C004-91216"/>
    <x v="3"/>
    <n v="0"/>
    <s v="So1980-A5806193"/>
    <s v="G0000563"/>
    <d v="2015-03-04T00:00:00"/>
    <x v="1"/>
    <n v="3"/>
    <x v="146"/>
    <x v="0"/>
    <s v="MA"/>
    <x v="54"/>
  </r>
  <r>
    <n v="22179.108"/>
    <s v="C004-91216"/>
    <x v="3"/>
    <n v="0"/>
    <s v="So1980-A5817306"/>
    <s v="G0000564"/>
    <d v="2015-03-04T00:00:00"/>
    <x v="1"/>
    <n v="3"/>
    <x v="146"/>
    <x v="0"/>
    <s v="MA"/>
    <x v="54"/>
  </r>
  <r>
    <n v="22179.108"/>
    <s v="C004-91216"/>
    <x v="3"/>
    <n v="0"/>
    <s v="So1980-A5836164"/>
    <s v="G0000570"/>
    <d v="2015-03-09T00:00:00"/>
    <x v="1"/>
    <n v="3"/>
    <x v="146"/>
    <x v="0"/>
    <s v="MA"/>
    <x v="54"/>
  </r>
  <r>
    <n v="22179.108"/>
    <s v="C004-91216"/>
    <x v="3"/>
    <n v="0"/>
    <s v="So1980-A5841613"/>
    <s v="G0000571"/>
    <d v="2015-03-10T00:00:00"/>
    <x v="1"/>
    <n v="3"/>
    <x v="146"/>
    <x v="0"/>
    <s v="MA"/>
    <x v="54"/>
  </r>
  <r>
    <n v="16264.668"/>
    <s v="C004-91216"/>
    <x v="3"/>
    <n v="0"/>
    <s v="So1990-A3315153"/>
    <s v="G0000575"/>
    <d v="2015-03-13T00:00:00"/>
    <x v="1"/>
    <n v="3"/>
    <x v="146"/>
    <x v="0"/>
    <s v="MA"/>
    <x v="54"/>
  </r>
  <r>
    <n v="22967.7"/>
    <s v="C004-91216"/>
    <x v="3"/>
    <n v="0"/>
    <s v="So1990-A3324400"/>
    <s v="G0000576"/>
    <d v="2015-03-13T00:00:00"/>
    <x v="1"/>
    <n v="3"/>
    <x v="146"/>
    <x v="0"/>
    <s v="MA"/>
    <x v="54"/>
  </r>
  <r>
    <n v="22179.108"/>
    <s v="C004-91216"/>
    <x v="3"/>
    <n v="0"/>
    <s v="So1990-A3337574"/>
    <s v="G0000577"/>
    <d v="2015-03-16T00:00:00"/>
    <x v="1"/>
    <n v="3"/>
    <x v="146"/>
    <x v="0"/>
    <s v="MA"/>
    <x v="54"/>
  </r>
  <r>
    <n v="22179.108"/>
    <s v="C004-91216"/>
    <x v="3"/>
    <n v="0"/>
    <s v="So1990-A3349460"/>
    <s v="G0000578"/>
    <d v="2015-03-16T00:00:00"/>
    <x v="1"/>
    <n v="3"/>
    <x v="146"/>
    <x v="0"/>
    <s v="MA"/>
    <x v="54"/>
  </r>
  <r>
    <n v="16264.668"/>
    <s v="C004-91216"/>
    <x v="3"/>
    <n v="0"/>
    <s v="So1990-A3358258"/>
    <s v="G0000579"/>
    <d v="2015-03-17T00:00:00"/>
    <x v="1"/>
    <n v="3"/>
    <x v="146"/>
    <x v="0"/>
    <s v="MA"/>
    <x v="54"/>
  </r>
  <r>
    <n v="16264.668"/>
    <s v="C004-91216"/>
    <x v="3"/>
    <n v="0"/>
    <s v="So1990-A3672451"/>
    <s v="G0000604"/>
    <d v="2015-04-08T00:00:00"/>
    <x v="1"/>
    <n v="4"/>
    <x v="146"/>
    <x v="0"/>
    <s v="MA"/>
    <x v="54"/>
  </r>
  <r>
    <n v="22179.108"/>
    <s v="C004-91216"/>
    <x v="3"/>
    <n v="0"/>
    <s v="So1990-A3688070"/>
    <s v="G0000605"/>
    <d v="2015-04-08T00:00:00"/>
    <x v="1"/>
    <n v="4"/>
    <x v="146"/>
    <x v="0"/>
    <s v="MA"/>
    <x v="54"/>
  </r>
  <r>
    <n v="22179.108"/>
    <s v="C004-91216"/>
    <x v="3"/>
    <n v="0"/>
    <s v="So1990-A3697884"/>
    <s v="G0000606"/>
    <d v="2015-04-08T00:00:00"/>
    <x v="1"/>
    <n v="4"/>
    <x v="146"/>
    <x v="0"/>
    <s v="MA"/>
    <x v="54"/>
  </r>
  <r>
    <n v="22179.108"/>
    <s v="C004-91216"/>
    <x v="3"/>
    <n v="0"/>
    <s v="So1990-A3707634"/>
    <s v="G0000607"/>
    <d v="2015-04-08T00:00:00"/>
    <x v="1"/>
    <n v="4"/>
    <x v="146"/>
    <x v="0"/>
    <s v="MA"/>
    <x v="54"/>
  </r>
  <r>
    <n v="22179.108"/>
    <s v="C004-91216"/>
    <x v="3"/>
    <n v="0"/>
    <s v="So1990-A3714490"/>
    <s v="G0000608"/>
    <d v="2015-04-08T00:00:00"/>
    <x v="1"/>
    <n v="4"/>
    <x v="146"/>
    <x v="0"/>
    <s v="MA"/>
    <x v="54"/>
  </r>
  <r>
    <n v="22179.108"/>
    <s v="C004-91216"/>
    <x v="3"/>
    <n v="0"/>
    <s v="So1990-A3728448"/>
    <s v="G0000609"/>
    <d v="2015-04-08T00:00:00"/>
    <x v="1"/>
    <n v="4"/>
    <x v="146"/>
    <x v="0"/>
    <s v="MA"/>
    <x v="54"/>
  </r>
  <r>
    <n v="22179.108"/>
    <s v="C004-91216"/>
    <x v="3"/>
    <n v="0"/>
    <s v="So1990-A3732325"/>
    <s v="G0000610"/>
    <d v="2015-04-08T00:00:00"/>
    <x v="1"/>
    <n v="4"/>
    <x v="146"/>
    <x v="0"/>
    <s v="MA"/>
    <x v="54"/>
  </r>
  <r>
    <n v="22179.108"/>
    <s v="C004-91216"/>
    <x v="3"/>
    <n v="0"/>
    <s v="So1990-A3748372"/>
    <s v="G0000611"/>
    <d v="2015-04-08T00:00:00"/>
    <x v="1"/>
    <n v="4"/>
    <x v="146"/>
    <x v="0"/>
    <s v="MA"/>
    <x v="54"/>
  </r>
  <r>
    <n v="22179.108"/>
    <s v="C004-91216"/>
    <x v="3"/>
    <n v="0"/>
    <s v="So1990-A3752570"/>
    <s v="G0000612"/>
    <d v="2015-04-08T00:00:00"/>
    <x v="1"/>
    <n v="4"/>
    <x v="146"/>
    <x v="0"/>
    <s v="MA"/>
    <x v="54"/>
  </r>
  <r>
    <n v="22967.7"/>
    <s v="C004-91216"/>
    <x v="3"/>
    <n v="0"/>
    <s v="So1990-A3768001"/>
    <s v="G0000613"/>
    <d v="2015-04-08T00:00:00"/>
    <x v="1"/>
    <n v="4"/>
    <x v="146"/>
    <x v="0"/>
    <s v="MA"/>
    <x v="54"/>
  </r>
  <r>
    <n v="22179.108"/>
    <s v="C004-91216"/>
    <x v="3"/>
    <n v="0"/>
    <s v="So1990-A3778198"/>
    <s v="G0000614"/>
    <d v="2015-04-09T00:00:00"/>
    <x v="1"/>
    <n v="4"/>
    <x v="146"/>
    <x v="0"/>
    <s v="MA"/>
    <x v="54"/>
  </r>
  <r>
    <n v="22179.108"/>
    <s v="C004-91216"/>
    <x v="3"/>
    <n v="0"/>
    <s v="So1990-A3781024"/>
    <s v="G0000615"/>
    <d v="2015-04-14T00:00:00"/>
    <x v="1"/>
    <n v="4"/>
    <x v="146"/>
    <x v="0"/>
    <s v="MA"/>
    <x v="54"/>
  </r>
  <r>
    <n v="16264.668"/>
    <s v="C004-91216"/>
    <x v="3"/>
    <n v="0"/>
    <s v="So1990-A3793774"/>
    <s v="G0000616"/>
    <d v="2015-04-14T00:00:00"/>
    <x v="1"/>
    <n v="4"/>
    <x v="146"/>
    <x v="0"/>
    <s v="MA"/>
    <x v="54"/>
  </r>
  <r>
    <n v="22179.108"/>
    <s v="C004-91216"/>
    <x v="3"/>
    <n v="0"/>
    <s v="So1990-A3808279"/>
    <s v="G0000617"/>
    <d v="2015-04-15T00:00:00"/>
    <x v="1"/>
    <n v="4"/>
    <x v="146"/>
    <x v="0"/>
    <s v="MA"/>
    <x v="54"/>
  </r>
  <r>
    <n v="18729.060000000001"/>
    <s v="C004-91216"/>
    <x v="3"/>
    <n v="0"/>
    <s v="So2000-A1102091"/>
    <s v="G0000646"/>
    <d v="2015-05-04T00:00:00"/>
    <x v="1"/>
    <n v="5"/>
    <x v="146"/>
    <x v="0"/>
    <s v="MA"/>
    <x v="54"/>
  </r>
  <r>
    <n v="22179.108"/>
    <s v="C004-91216"/>
    <x v="3"/>
    <n v="0"/>
    <s v="So2000-A1114371"/>
    <s v="G0000647"/>
    <d v="2015-05-04T00:00:00"/>
    <x v="1"/>
    <n v="5"/>
    <x v="146"/>
    <x v="0"/>
    <s v="MA"/>
    <x v="54"/>
  </r>
  <r>
    <n v="19221.888000000003"/>
    <s v="C004-91216"/>
    <x v="3"/>
    <n v="0"/>
    <s v="So2000-A1122751"/>
    <s v="G0000648"/>
    <d v="2015-05-04T00:00:00"/>
    <x v="1"/>
    <n v="5"/>
    <x v="146"/>
    <x v="0"/>
    <s v="MA"/>
    <x v="54"/>
  </r>
  <r>
    <n v="22967.7"/>
    <s v="C004-91216"/>
    <x v="3"/>
    <n v="0"/>
    <s v="So2000-A1132850"/>
    <s v="G0000649"/>
    <d v="2015-05-04T00:00:00"/>
    <x v="1"/>
    <n v="5"/>
    <x v="146"/>
    <x v="0"/>
    <s v="MA"/>
    <x v="54"/>
  </r>
  <r>
    <n v="16264.668"/>
    <s v="C004-91216"/>
    <x v="3"/>
    <n v="0"/>
    <s v="So2000-A1149066"/>
    <s v="G0000650"/>
    <d v="2015-05-04T00:00:00"/>
    <x v="1"/>
    <n v="5"/>
    <x v="146"/>
    <x v="0"/>
    <s v="MA"/>
    <x v="54"/>
  </r>
  <r>
    <n v="22179.108"/>
    <s v="C004-91216"/>
    <x v="3"/>
    <n v="0"/>
    <s v="So2000-A1154673"/>
    <s v="G0000651"/>
    <d v="2015-05-04T00:00:00"/>
    <x v="1"/>
    <n v="5"/>
    <x v="146"/>
    <x v="0"/>
    <s v="MA"/>
    <x v="54"/>
  </r>
  <r>
    <n v="22179.108"/>
    <s v="C004-91216"/>
    <x v="3"/>
    <n v="0"/>
    <s v="So2000-A1166991"/>
    <s v="G0000652"/>
    <d v="2015-05-04T00:00:00"/>
    <x v="1"/>
    <n v="5"/>
    <x v="146"/>
    <x v="0"/>
    <s v="MA"/>
    <x v="54"/>
  </r>
  <r>
    <n v="22179.108"/>
    <s v="C004-91216"/>
    <x v="3"/>
    <n v="0"/>
    <s v="So2000-A1177993"/>
    <s v="G0000653"/>
    <d v="2015-05-04T00:00:00"/>
    <x v="1"/>
    <n v="5"/>
    <x v="146"/>
    <x v="0"/>
    <s v="MA"/>
    <x v="54"/>
  </r>
  <r>
    <n v="22179.108"/>
    <s v="C004-91216"/>
    <x v="3"/>
    <n v="0"/>
    <s v="So2000-A1188755"/>
    <s v="G0000654"/>
    <d v="2015-05-04T00:00:00"/>
    <x v="1"/>
    <n v="5"/>
    <x v="146"/>
    <x v="0"/>
    <s v="MA"/>
    <x v="54"/>
  </r>
  <r>
    <n v="22179.108"/>
    <s v="C004-91216"/>
    <x v="3"/>
    <n v="0"/>
    <s v="So2000-A1205063"/>
    <s v="G0000656"/>
    <d v="2015-05-04T00:00:00"/>
    <x v="1"/>
    <n v="5"/>
    <x v="146"/>
    <x v="0"/>
    <s v="MA"/>
    <x v="54"/>
  </r>
  <r>
    <n v="21168"/>
    <s v="C004-91216"/>
    <x v="3"/>
    <n v="0"/>
    <s v="So2000-A1213478"/>
    <s v="G0000657"/>
    <d v="2015-05-04T00:00:00"/>
    <x v="1"/>
    <n v="5"/>
    <x v="146"/>
    <x v="0"/>
    <s v="MA"/>
    <x v="54"/>
  </r>
  <r>
    <n v="22179.108"/>
    <s v="C004-91216"/>
    <x v="3"/>
    <n v="0"/>
    <s v="So2000-A1228191"/>
    <s v="G0000658"/>
    <d v="2015-05-05T00:00:00"/>
    <x v="1"/>
    <n v="5"/>
    <x v="146"/>
    <x v="0"/>
    <s v="MA"/>
    <x v="54"/>
  </r>
  <r>
    <n v="22179.108"/>
    <s v="C004-91216"/>
    <x v="3"/>
    <n v="0"/>
    <s v="So2000-A1235715"/>
    <s v="G0000659"/>
    <d v="2015-05-11T00:00:00"/>
    <x v="1"/>
    <n v="5"/>
    <x v="146"/>
    <x v="0"/>
    <s v="MA"/>
    <x v="54"/>
  </r>
  <r>
    <n v="16461.858"/>
    <s v="C004-91216"/>
    <x v="3"/>
    <n v="0"/>
    <s v="So2000-A1252359"/>
    <s v="G0000667"/>
    <d v="2015-05-18T00:00:00"/>
    <x v="1"/>
    <n v="5"/>
    <x v="146"/>
    <x v="0"/>
    <s v="MA"/>
    <x v="54"/>
  </r>
  <r>
    <n v="17250.407999999999"/>
    <s v="C004-91216"/>
    <x v="3"/>
    <n v="0"/>
    <s v="So2000-A1281547"/>
    <s v="G0000674"/>
    <d v="2015-05-20T00:00:00"/>
    <x v="1"/>
    <n v="5"/>
    <x v="146"/>
    <x v="0"/>
    <s v="MA"/>
    <x v="54"/>
  </r>
  <r>
    <n v="23066.274000000001"/>
    <s v="C004-91216"/>
    <x v="3"/>
    <n v="0"/>
    <s v="So2000-A1295077"/>
    <s v="G0000675"/>
    <d v="2015-05-20T00:00:00"/>
    <x v="1"/>
    <n v="5"/>
    <x v="146"/>
    <x v="0"/>
    <s v="MA"/>
    <x v="54"/>
  </r>
  <r>
    <n v="22179.108"/>
    <s v="C004-91216"/>
    <x v="3"/>
    <n v="0"/>
    <s v="So2000-A1309417"/>
    <s v="G0000676"/>
    <d v="2015-05-20T00:00:00"/>
    <x v="1"/>
    <n v="5"/>
    <x v="146"/>
    <x v="0"/>
    <s v="MA"/>
    <x v="54"/>
  </r>
  <r>
    <n v="22179.108"/>
    <s v="C004-91216"/>
    <x v="3"/>
    <n v="0"/>
    <s v="So2000-A1311787"/>
    <s v="G0000677"/>
    <d v="2015-05-20T00:00:00"/>
    <x v="1"/>
    <n v="5"/>
    <x v="146"/>
    <x v="0"/>
    <s v="MA"/>
    <x v="54"/>
  </r>
  <r>
    <n v="22179.108"/>
    <s v="C004-91216"/>
    <x v="3"/>
    <n v="0"/>
    <s v="So2040-A5814938"/>
    <s v="G0000712"/>
    <d v="2015-05-24T00:00:00"/>
    <x v="1"/>
    <n v="5"/>
    <x v="146"/>
    <x v="0"/>
    <s v="MA"/>
    <x v="54"/>
  </r>
  <r>
    <n v="-22179.108"/>
    <s v="C004-91216"/>
    <x v="3"/>
    <n v="0"/>
    <s v="So2040-A5983576"/>
    <s v="G0000712"/>
    <d v="2015-05-24T00:00:00"/>
    <x v="1"/>
    <n v="5"/>
    <x v="146"/>
    <x v="0"/>
    <s v="MA"/>
    <x v="54"/>
  </r>
  <r>
    <n v="22967.7"/>
    <s v="C004-91216"/>
    <x v="3"/>
    <n v="0"/>
    <s v="So2040-A5959017"/>
    <s v="G0000553"/>
    <d v="2015-06-24T00:00:00"/>
    <x v="1"/>
    <n v="6"/>
    <x v="146"/>
    <x v="0"/>
    <s v="MA"/>
    <x v="54"/>
  </r>
  <r>
    <n v="-22967.7"/>
    <s v="C004-91216"/>
    <x v="3"/>
    <n v="0"/>
    <s v="So2040-A5962292"/>
    <s v="G0000553"/>
    <d v="2015-06-24T00:00:00"/>
    <x v="1"/>
    <n v="6"/>
    <x v="146"/>
    <x v="0"/>
    <s v="MA"/>
    <x v="54"/>
  </r>
  <r>
    <n v="16461.858"/>
    <s v="C004-91216"/>
    <x v="3"/>
    <n v="0"/>
    <s v="So2040-A5771016"/>
    <s v="G0000708"/>
    <d v="2015-06-24T00:00:00"/>
    <x v="1"/>
    <n v="6"/>
    <x v="146"/>
    <x v="0"/>
    <s v="MA"/>
    <x v="54"/>
  </r>
  <r>
    <n v="22967.742000000002"/>
    <s v="C004-91216"/>
    <x v="3"/>
    <n v="0"/>
    <s v="So2040-A5785017"/>
    <s v="G0000709"/>
    <d v="2015-06-24T00:00:00"/>
    <x v="1"/>
    <n v="6"/>
    <x v="146"/>
    <x v="0"/>
    <s v="MA"/>
    <x v="54"/>
  </r>
  <r>
    <n v="19656"/>
    <s v="C004-91216"/>
    <x v="3"/>
    <n v="0"/>
    <s v="So2040-A5798867"/>
    <s v="G0000710"/>
    <d v="2015-06-24T00:00:00"/>
    <x v="1"/>
    <n v="6"/>
    <x v="146"/>
    <x v="0"/>
    <s v="MA"/>
    <x v="54"/>
  </r>
  <r>
    <n v="22179.108"/>
    <s v="C004-91216"/>
    <x v="3"/>
    <n v="0"/>
    <s v="So2040-A5803635"/>
    <s v="G0000711"/>
    <d v="2015-06-24T00:00:00"/>
    <x v="1"/>
    <n v="6"/>
    <x v="146"/>
    <x v="0"/>
    <s v="MA"/>
    <x v="54"/>
  </r>
  <r>
    <n v="22179.108"/>
    <s v="C004-91216"/>
    <x v="3"/>
    <n v="0"/>
    <s v="So2040-A5997536"/>
    <s v="G0000712"/>
    <d v="2015-06-24T00:00:00"/>
    <x v="1"/>
    <n v="6"/>
    <x v="146"/>
    <x v="0"/>
    <s v="MA"/>
    <x v="54"/>
  </r>
  <r>
    <n v="22967.7"/>
    <s v="C004-91216"/>
    <x v="3"/>
    <n v="0"/>
    <s v="So2040-A5974815"/>
    <s v="G0000713"/>
    <d v="2015-06-24T00:00:00"/>
    <x v="1"/>
    <n v="6"/>
    <x v="146"/>
    <x v="0"/>
    <s v="MA"/>
    <x v="54"/>
  </r>
  <r>
    <n v="22179.108"/>
    <s v="C004-91216"/>
    <x v="3"/>
    <n v="0"/>
    <s v="So2040-A5839287"/>
    <s v="G0000714"/>
    <d v="2015-06-24T00:00:00"/>
    <x v="1"/>
    <n v="6"/>
    <x v="146"/>
    <x v="0"/>
    <s v="MA"/>
    <x v="54"/>
  </r>
  <r>
    <n v="22179.108"/>
    <s v="C004-91216"/>
    <x v="3"/>
    <n v="0"/>
    <s v="So2040-A5845199"/>
    <s v="G0000715"/>
    <d v="2015-06-24T00:00:00"/>
    <x v="1"/>
    <n v="6"/>
    <x v="146"/>
    <x v="0"/>
    <s v="MA"/>
    <x v="54"/>
  </r>
  <r>
    <n v="22179.108"/>
    <s v="C004-91216"/>
    <x v="3"/>
    <n v="0"/>
    <s v="So2040-A5851740"/>
    <s v="G0000716"/>
    <d v="2015-06-24T00:00:00"/>
    <x v="1"/>
    <n v="6"/>
    <x v="146"/>
    <x v="0"/>
    <s v="MA"/>
    <x v="54"/>
  </r>
  <r>
    <n v="16264.668"/>
    <s v="C004-91216"/>
    <x v="3"/>
    <n v="0"/>
    <s v="So2040-A5865718"/>
    <s v="G0000717"/>
    <d v="2015-06-24T00:00:00"/>
    <x v="1"/>
    <n v="6"/>
    <x v="146"/>
    <x v="0"/>
    <s v="MA"/>
    <x v="54"/>
  </r>
  <r>
    <n v="16264.668"/>
    <s v="C004-91216"/>
    <x v="3"/>
    <n v="0"/>
    <s v="So2040-A5879376"/>
    <s v="G0000718"/>
    <d v="2015-06-24T00:00:00"/>
    <x v="1"/>
    <n v="6"/>
    <x v="146"/>
    <x v="0"/>
    <s v="MA"/>
    <x v="54"/>
  </r>
  <r>
    <n v="17640"/>
    <s v="C004-91216"/>
    <x v="3"/>
    <n v="0"/>
    <s v="So2040-A5883858"/>
    <s v="G0000719"/>
    <d v="2015-06-24T00:00:00"/>
    <x v="1"/>
    <n v="6"/>
    <x v="146"/>
    <x v="0"/>
    <s v="MA"/>
    <x v="54"/>
  </r>
  <r>
    <n v="17640"/>
    <s v="C004-91216"/>
    <x v="3"/>
    <n v="0"/>
    <s v="So2040-A5894478"/>
    <s v="G0000720"/>
    <d v="2015-06-24T00:00:00"/>
    <x v="1"/>
    <n v="6"/>
    <x v="146"/>
    <x v="0"/>
    <s v="MA"/>
    <x v="54"/>
  </r>
  <r>
    <n v="22179.108"/>
    <s v="C004-91216"/>
    <x v="3"/>
    <n v="0"/>
    <s v="So2040-A5906601"/>
    <s v="G0000721"/>
    <d v="2015-06-24T00:00:00"/>
    <x v="1"/>
    <n v="6"/>
    <x v="146"/>
    <x v="0"/>
    <s v="MA"/>
    <x v="54"/>
  </r>
  <r>
    <n v="19152"/>
    <s v="C004-91216"/>
    <x v="3"/>
    <n v="0"/>
    <s v="So2040-A5912016"/>
    <s v="G0000722"/>
    <d v="2015-06-24T00:00:00"/>
    <x v="1"/>
    <n v="6"/>
    <x v="146"/>
    <x v="0"/>
    <s v="MA"/>
    <x v="54"/>
  </r>
  <r>
    <n v="21168"/>
    <s v="C004-91216"/>
    <x v="3"/>
    <n v="0"/>
    <s v="So2040-A5923512"/>
    <s v="G0000723"/>
    <d v="2015-06-24T00:00:00"/>
    <x v="1"/>
    <n v="6"/>
    <x v="146"/>
    <x v="0"/>
    <s v="MA"/>
    <x v="54"/>
  </r>
  <r>
    <n v="22179.108"/>
    <s v="C004-91216"/>
    <x v="3"/>
    <n v="0"/>
    <s v="So2040-A5931737"/>
    <s v="G0000724"/>
    <d v="2015-06-24T00:00:00"/>
    <x v="1"/>
    <n v="6"/>
    <x v="146"/>
    <x v="0"/>
    <s v="MA"/>
    <x v="54"/>
  </r>
  <r>
    <n v="22967.7"/>
    <s v="C004-91216"/>
    <x v="3"/>
    <n v="0"/>
    <s v="So2040-A5822203"/>
    <s v="G0000713"/>
    <d v="2015-06-26T00:00:00"/>
    <x v="1"/>
    <n v="6"/>
    <x v="146"/>
    <x v="0"/>
    <s v="MA"/>
    <x v="54"/>
  </r>
  <r>
    <n v="-22967.7"/>
    <s v="C004-91216"/>
    <x v="3"/>
    <n v="0"/>
    <s v="So2040-A5942609"/>
    <s v="G0000713"/>
    <d v="2015-06-26T00:00:00"/>
    <x v="1"/>
    <n v="6"/>
    <x v="146"/>
    <x v="0"/>
    <s v="MA"/>
    <x v="54"/>
  </r>
  <r>
    <n v="22179.108"/>
    <s v="C004-91216"/>
    <x v="3"/>
    <n v="0"/>
    <s v="So2080-A3288276"/>
    <s v="G0000148"/>
    <d v="2015-07-01T00:00:00"/>
    <x v="1"/>
    <n v="7"/>
    <x v="146"/>
    <x v="0"/>
    <s v="MA"/>
    <x v="54"/>
  </r>
  <r>
    <n v="22179.108"/>
    <s v="C004-91216"/>
    <x v="3"/>
    <n v="0"/>
    <s v="So2080-A3294198"/>
    <s v="G0000149"/>
    <d v="2015-07-06T00:00:00"/>
    <x v="1"/>
    <n v="7"/>
    <x v="146"/>
    <x v="0"/>
    <s v="MA"/>
    <x v="54"/>
  </r>
  <r>
    <n v="22967.7"/>
    <s v="C004-91216"/>
    <x v="3"/>
    <n v="0"/>
    <s v="So2080-A3316826"/>
    <s v="G0000150"/>
    <d v="2015-07-10T00:00:00"/>
    <x v="1"/>
    <n v="7"/>
    <x v="146"/>
    <x v="0"/>
    <s v="MA"/>
    <x v="54"/>
  </r>
  <r>
    <n v="22179.108"/>
    <s v="C004-91216"/>
    <x v="3"/>
    <n v="0"/>
    <s v="So2080-A3323424"/>
    <s v="G0000151"/>
    <d v="2015-07-10T00:00:00"/>
    <x v="1"/>
    <n v="7"/>
    <x v="146"/>
    <x v="0"/>
    <s v="MA"/>
    <x v="54"/>
  </r>
  <r>
    <n v="22179.108"/>
    <s v="C004-91216"/>
    <x v="3"/>
    <n v="0"/>
    <s v="So2080-A3339705"/>
    <s v="G0000152"/>
    <d v="2015-07-10T00:00:00"/>
    <x v="1"/>
    <n v="7"/>
    <x v="146"/>
    <x v="0"/>
    <s v="MA"/>
    <x v="54"/>
  </r>
  <r>
    <n v="22179.108"/>
    <s v="C004-91216"/>
    <x v="3"/>
    <n v="0"/>
    <s v="So2080-A3341753"/>
    <s v="G0000153"/>
    <d v="2015-07-13T00:00:00"/>
    <x v="1"/>
    <n v="7"/>
    <x v="146"/>
    <x v="0"/>
    <s v="MA"/>
    <x v="54"/>
  </r>
  <r>
    <n v="22179.108"/>
    <s v="C004-91216"/>
    <x v="3"/>
    <n v="0"/>
    <s v="So2080-A3356275"/>
    <s v="G0000154"/>
    <d v="2015-07-21T00:00:00"/>
    <x v="1"/>
    <n v="7"/>
    <x v="146"/>
    <x v="0"/>
    <s v="MA"/>
    <x v="54"/>
  </r>
  <r>
    <n v="22179.108"/>
    <s v="C004-91216"/>
    <x v="3"/>
    <n v="0"/>
    <s v="So2080-A3371274"/>
    <s v="G0000155"/>
    <d v="2015-07-24T00:00:00"/>
    <x v="1"/>
    <n v="7"/>
    <x v="146"/>
    <x v="0"/>
    <s v="MA"/>
    <x v="54"/>
  </r>
  <r>
    <n v="22179.108"/>
    <s v="C004-91216"/>
    <x v="3"/>
    <n v="0"/>
    <s v="So2110-A3674726"/>
    <s v="G0000140"/>
    <d v="2015-08-01T00:00:00"/>
    <x v="1"/>
    <n v="8"/>
    <x v="146"/>
    <x v="0"/>
    <s v="MA"/>
    <x v="54"/>
  </r>
  <r>
    <n v="22179.108"/>
    <s v="C004-91216"/>
    <x v="3"/>
    <n v="0"/>
    <s v="So2110-A3697744"/>
    <s v="G0000156"/>
    <d v="2015-08-01T00:00:00"/>
    <x v="1"/>
    <n v="8"/>
    <x v="146"/>
    <x v="0"/>
    <s v="MA"/>
    <x v="54"/>
  </r>
  <r>
    <n v="22179.108"/>
    <s v="C004-91216"/>
    <x v="3"/>
    <n v="0"/>
    <s v="So2110-A3651069"/>
    <s v="G0000157"/>
    <d v="2015-08-01T00:00:00"/>
    <x v="1"/>
    <n v="8"/>
    <x v="146"/>
    <x v="0"/>
    <s v="MA"/>
    <x v="54"/>
  </r>
  <r>
    <n v="22179.108"/>
    <s v="C004-91216"/>
    <x v="3"/>
    <n v="0"/>
    <s v="So2110-A3703150"/>
    <s v="G0000158"/>
    <d v="2015-08-01T00:00:00"/>
    <x v="1"/>
    <n v="8"/>
    <x v="146"/>
    <x v="0"/>
    <s v="MA"/>
    <x v="54"/>
  </r>
  <r>
    <n v="22179.108"/>
    <s v="C004-91216"/>
    <x v="3"/>
    <n v="0"/>
    <s v="So2110-A3718944"/>
    <s v="G0000159"/>
    <d v="2015-08-01T00:00:00"/>
    <x v="1"/>
    <n v="8"/>
    <x v="146"/>
    <x v="0"/>
    <s v="MA"/>
    <x v="54"/>
  </r>
  <r>
    <n v="19714.758000000002"/>
    <s v="C004-91216"/>
    <x v="3"/>
    <n v="0"/>
    <s v="So2110-A3745345"/>
    <s v="G0000851"/>
    <d v="2015-08-01T00:00:00"/>
    <x v="1"/>
    <n v="8"/>
    <x v="146"/>
    <x v="0"/>
    <s v="MA"/>
    <x v="54"/>
  </r>
  <r>
    <n v="19714.758000000002"/>
    <s v="C004-91216"/>
    <x v="3"/>
    <n v="0"/>
    <s v="So2110-A3752939"/>
    <s v="G0000852"/>
    <d v="2015-08-03T00:00:00"/>
    <x v="1"/>
    <n v="8"/>
    <x v="146"/>
    <x v="0"/>
    <s v="MA"/>
    <x v="54"/>
  </r>
  <r>
    <n v="22179.108"/>
    <s v="C004-91216"/>
    <x v="3"/>
    <n v="0"/>
    <s v="So2110-A3682516"/>
    <s v="G0000141"/>
    <d v="2015-08-06T00:00:00"/>
    <x v="1"/>
    <n v="8"/>
    <x v="146"/>
    <x v="0"/>
    <s v="MA"/>
    <x v="54"/>
  </r>
  <r>
    <n v="22179.108"/>
    <s v="C004-91216"/>
    <x v="3"/>
    <n v="0"/>
    <s v="So2110-A3669056"/>
    <s v="G0000142"/>
    <d v="2015-08-06T00:00:00"/>
    <x v="1"/>
    <n v="8"/>
    <x v="146"/>
    <x v="0"/>
    <s v="MA"/>
    <x v="54"/>
  </r>
  <r>
    <n v="22179.108"/>
    <s v="C004-91216"/>
    <x v="3"/>
    <n v="0"/>
    <s v="So2110-A3763198"/>
    <s v="G0000853"/>
    <d v="2015-08-17T00:00:00"/>
    <x v="1"/>
    <n v="8"/>
    <x v="146"/>
    <x v="0"/>
    <s v="MA"/>
    <x v="54"/>
  </r>
  <r>
    <n v="22179.108"/>
    <s v="C004-91216"/>
    <x v="3"/>
    <n v="0"/>
    <s v="So2110-A3332839"/>
    <s v="G0000817"/>
    <d v="2015-08-21T00:00:00"/>
    <x v="1"/>
    <n v="8"/>
    <x v="146"/>
    <x v="0"/>
    <s v="MA"/>
    <x v="54"/>
  </r>
  <r>
    <n v="22179.108"/>
    <s v="C004-91216"/>
    <x v="3"/>
    <n v="0"/>
    <s v="So2110-A3343124"/>
    <s v="G0000818"/>
    <d v="2015-08-21T00:00:00"/>
    <x v="1"/>
    <n v="8"/>
    <x v="146"/>
    <x v="0"/>
    <s v="MA"/>
    <x v="54"/>
  </r>
  <r>
    <n v="22179.108"/>
    <s v="C004-91216"/>
    <x v="3"/>
    <n v="0"/>
    <s v="So2110-A3355851"/>
    <s v="G0000819"/>
    <d v="2015-08-21T00:00:00"/>
    <x v="1"/>
    <n v="8"/>
    <x v="146"/>
    <x v="0"/>
    <s v="MA"/>
    <x v="54"/>
  </r>
  <r>
    <n v="22179.108"/>
    <s v="C004-91216"/>
    <x v="3"/>
    <n v="0"/>
    <s v="So2110-A3366378"/>
    <s v="G0000820"/>
    <d v="2015-08-21T00:00:00"/>
    <x v="1"/>
    <n v="8"/>
    <x v="146"/>
    <x v="0"/>
    <s v="MA"/>
    <x v="54"/>
  </r>
  <r>
    <n v="22179.108"/>
    <s v="C004-91216"/>
    <x v="3"/>
    <n v="0"/>
    <s v="So2110-A3371658"/>
    <s v="G0000821"/>
    <d v="2015-08-21T00:00:00"/>
    <x v="1"/>
    <n v="8"/>
    <x v="146"/>
    <x v="0"/>
    <s v="MA"/>
    <x v="54"/>
  </r>
  <r>
    <n v="22179.108"/>
    <s v="C004-91216"/>
    <x v="3"/>
    <n v="0"/>
    <s v="So2110-A3387418"/>
    <s v="G0000822"/>
    <d v="2015-08-21T00:00:00"/>
    <x v="1"/>
    <n v="8"/>
    <x v="146"/>
    <x v="0"/>
    <s v="MA"/>
    <x v="54"/>
  </r>
  <r>
    <n v="15771.84"/>
    <s v="C004-91216"/>
    <x v="3"/>
    <n v="0"/>
    <s v="So2110-A3395803"/>
    <s v="G0000823"/>
    <d v="2015-08-21T00:00:00"/>
    <x v="1"/>
    <n v="8"/>
    <x v="146"/>
    <x v="0"/>
    <s v="MA"/>
    <x v="54"/>
  </r>
  <r>
    <n v="-15771.84"/>
    <s v="C004-91216"/>
    <x v="3"/>
    <n v="0"/>
    <s v="SoD-40-A9619219"/>
    <s v="G0000823"/>
    <d v="2015-08-21T00:00:00"/>
    <x v="1"/>
    <n v="8"/>
    <x v="146"/>
    <x v="0"/>
    <s v="MA"/>
    <x v="54"/>
  </r>
  <r>
    <n v="15771.84"/>
    <s v="C004-91216"/>
    <x v="3"/>
    <n v="0"/>
    <s v="So2110-A3408056"/>
    <s v="G0000823"/>
    <d v="2015-08-21T00:00:00"/>
    <x v="1"/>
    <n v="8"/>
    <x v="146"/>
    <x v="0"/>
    <s v="MA"/>
    <x v="54"/>
  </r>
  <r>
    <n v="22181.040000000001"/>
    <s v="C004-91216"/>
    <x v="3"/>
    <n v="0"/>
    <s v="So2110-A3461004"/>
    <s v="G0000830"/>
    <d v="2015-08-21T00:00:00"/>
    <x v="1"/>
    <n v="8"/>
    <x v="146"/>
    <x v="0"/>
    <s v="MA"/>
    <x v="54"/>
  </r>
  <r>
    <n v="17640"/>
    <s v="C004-91216"/>
    <x v="3"/>
    <n v="0"/>
    <s v="So2110-A3477627"/>
    <s v="G0000831"/>
    <d v="2015-08-21T00:00:00"/>
    <x v="1"/>
    <n v="8"/>
    <x v="146"/>
    <x v="0"/>
    <s v="MA"/>
    <x v="54"/>
  </r>
  <r>
    <n v="16128"/>
    <s v="C004-91216"/>
    <x v="3"/>
    <n v="0"/>
    <s v="So2110-A3487891"/>
    <s v="G0000832"/>
    <d v="2015-08-21T00:00:00"/>
    <x v="1"/>
    <n v="8"/>
    <x v="146"/>
    <x v="0"/>
    <s v="MA"/>
    <x v="54"/>
  </r>
  <r>
    <n v="17640"/>
    <s v="C004-91216"/>
    <x v="3"/>
    <n v="0"/>
    <s v="So2110-A3492220"/>
    <s v="G0000833"/>
    <d v="2015-08-21T00:00:00"/>
    <x v="1"/>
    <n v="8"/>
    <x v="146"/>
    <x v="0"/>
    <s v="MA"/>
    <x v="54"/>
  </r>
  <r>
    <n v="24643.415999999997"/>
    <s v="C004-91216"/>
    <x v="3"/>
    <n v="0"/>
    <s v="So2110-A3509102"/>
    <s v="G0000834"/>
    <d v="2015-08-21T00:00:00"/>
    <x v="1"/>
    <n v="8"/>
    <x v="146"/>
    <x v="0"/>
    <s v="MA"/>
    <x v="54"/>
  </r>
  <r>
    <n v="22179.108"/>
    <s v="C004-91216"/>
    <x v="3"/>
    <n v="0"/>
    <s v="So2110-A3512825"/>
    <s v="G0000836"/>
    <d v="2015-08-31T00:00:00"/>
    <x v="1"/>
    <n v="8"/>
    <x v="146"/>
    <x v="0"/>
    <s v="MA"/>
    <x v="54"/>
  </r>
  <r>
    <n v="17640"/>
    <s v="C004-91216"/>
    <x v="3"/>
    <n v="0"/>
    <s v="So2110-A3524424"/>
    <s v="G0000837"/>
    <d v="2015-08-31T00:00:00"/>
    <x v="1"/>
    <n v="8"/>
    <x v="146"/>
    <x v="0"/>
    <s v="MA"/>
    <x v="54"/>
  </r>
  <r>
    <n v="-2464.35"/>
    <s v="C004-91216"/>
    <x v="3"/>
    <n v="0"/>
    <s v="So2120-A8271462"/>
    <s v="G0000921"/>
    <d v="2015-09-01T00:00:00"/>
    <x v="1"/>
    <n v="9"/>
    <x v="146"/>
    <x v="0"/>
    <s v="MA"/>
    <x v="54"/>
  </r>
  <r>
    <n v="-1512"/>
    <s v="C004-91216"/>
    <x v="3"/>
    <n v="0"/>
    <s v="So2120-A8281906"/>
    <s v="G0000922"/>
    <d v="2015-09-01T00:00:00"/>
    <x v="1"/>
    <n v="9"/>
    <x v="146"/>
    <x v="0"/>
    <s v="MA"/>
    <x v="54"/>
  </r>
  <r>
    <n v="17640"/>
    <s v="C004-91216"/>
    <x v="3"/>
    <n v="0"/>
    <s v="So2150-A8551632"/>
    <s v="G0000854"/>
    <d v="2015-09-04T00:00:00"/>
    <x v="1"/>
    <n v="9"/>
    <x v="146"/>
    <x v="0"/>
    <s v="MA"/>
    <x v="54"/>
  </r>
  <r>
    <n v="-2016"/>
    <s v="C004-91216"/>
    <x v="3"/>
    <n v="0"/>
    <s v="So2120-A8293653"/>
    <s v="G0000924"/>
    <d v="2015-09-04T00:00:00"/>
    <x v="1"/>
    <n v="9"/>
    <x v="146"/>
    <x v="0"/>
    <s v="MA"/>
    <x v="54"/>
  </r>
  <r>
    <n v="22179.108"/>
    <s v="C004-91216"/>
    <x v="3"/>
    <n v="0"/>
    <s v="So2150-A8766306"/>
    <s v="G0000884"/>
    <d v="2015-09-11T00:00:00"/>
    <x v="1"/>
    <n v="9"/>
    <x v="146"/>
    <x v="0"/>
    <s v="MA"/>
    <x v="54"/>
  </r>
  <r>
    <n v="20160"/>
    <s v="C004-91216"/>
    <x v="3"/>
    <n v="0"/>
    <s v="So2150-A8772537"/>
    <s v="G0000887"/>
    <d v="2015-09-14T00:00:00"/>
    <x v="1"/>
    <n v="9"/>
    <x v="146"/>
    <x v="0"/>
    <s v="MA"/>
    <x v="54"/>
  </r>
  <r>
    <n v="18729.060000000001"/>
    <s v="C004-91216"/>
    <x v="3"/>
    <n v="0"/>
    <s v="So2150-A8783685"/>
    <s v="G0000888"/>
    <d v="2015-09-16T00:00:00"/>
    <x v="1"/>
    <n v="9"/>
    <x v="146"/>
    <x v="0"/>
    <s v="MA"/>
    <x v="54"/>
  </r>
  <r>
    <n v="15120"/>
    <s v="C004-91216"/>
    <x v="3"/>
    <n v="0"/>
    <s v="So2150-A8795123"/>
    <s v="G0000889"/>
    <d v="2015-09-16T00:00:00"/>
    <x v="1"/>
    <n v="9"/>
    <x v="146"/>
    <x v="0"/>
    <s v="MA"/>
    <x v="54"/>
  </r>
  <r>
    <n v="17640"/>
    <s v="C004-91216"/>
    <x v="3"/>
    <n v="0"/>
    <s v="So2150-A8807939"/>
    <s v="G0000890"/>
    <d v="2015-09-23T00:00:00"/>
    <x v="1"/>
    <n v="9"/>
    <x v="146"/>
    <x v="0"/>
    <s v="MA"/>
    <x v="54"/>
  </r>
  <r>
    <n v="22671.978000000003"/>
    <s v="C004-91216"/>
    <x v="3"/>
    <n v="0"/>
    <s v="So2180-A8268216"/>
    <s v="G0000962"/>
    <d v="2015-10-01T00:00:00"/>
    <x v="1"/>
    <n v="10"/>
    <x v="146"/>
    <x v="0"/>
    <s v="MA"/>
    <x v="54"/>
  </r>
  <r>
    <n v="17640"/>
    <s v="C004-91216"/>
    <x v="3"/>
    <n v="0"/>
    <s v="So2190-A5762099"/>
    <s v="G0000963"/>
    <d v="2015-10-01T00:00:00"/>
    <x v="1"/>
    <n v="10"/>
    <x v="146"/>
    <x v="0"/>
    <s v="MA"/>
    <x v="54"/>
  </r>
  <r>
    <n v="13608"/>
    <s v="C004-91216"/>
    <x v="3"/>
    <n v="0"/>
    <s v="So2190-A5788050"/>
    <s v="G0000964"/>
    <d v="2015-10-01T00:00:00"/>
    <x v="1"/>
    <n v="10"/>
    <x v="146"/>
    <x v="0"/>
    <s v="MA"/>
    <x v="54"/>
  </r>
  <r>
    <n v="13608"/>
    <s v="C004-91216"/>
    <x v="3"/>
    <n v="0"/>
    <s v="So2190-A5772069"/>
    <s v="G0009643"/>
    <d v="2015-10-01T00:00:00"/>
    <x v="1"/>
    <n v="10"/>
    <x v="146"/>
    <x v="0"/>
    <s v="MA"/>
    <x v="54"/>
  </r>
  <r>
    <n v="-13608"/>
    <s v="C004-91216"/>
    <x v="3"/>
    <n v="0"/>
    <s v="SoD-40-A9991288"/>
    <s v="G0009643"/>
    <d v="2015-10-01T00:00:00"/>
    <x v="1"/>
    <n v="10"/>
    <x v="146"/>
    <x v="0"/>
    <s v="MA"/>
    <x v="54"/>
  </r>
  <r>
    <n v="22179.108"/>
    <s v="C004-91216"/>
    <x v="3"/>
    <n v="0"/>
    <s v="So2190-A5798849"/>
    <s v="G0000965"/>
    <d v="2015-10-02T00:00:00"/>
    <x v="1"/>
    <n v="10"/>
    <x v="146"/>
    <x v="0"/>
    <s v="MA"/>
    <x v="54"/>
  </r>
  <r>
    <n v="16757.538"/>
    <s v="C004-91216"/>
    <x v="3"/>
    <n v="0"/>
    <s v="So2190-A5805436"/>
    <s v="G0000966"/>
    <d v="2015-10-02T00:00:00"/>
    <x v="1"/>
    <n v="10"/>
    <x v="146"/>
    <x v="0"/>
    <s v="MA"/>
    <x v="54"/>
  </r>
  <r>
    <n v="17640"/>
    <s v="C004-91216"/>
    <x v="3"/>
    <n v="0"/>
    <s v="So2190-A5818157"/>
    <s v="G0000967"/>
    <d v="2015-10-05T00:00:00"/>
    <x v="1"/>
    <n v="10"/>
    <x v="146"/>
    <x v="0"/>
    <s v="MA"/>
    <x v="54"/>
  </r>
  <r>
    <n v="13608"/>
    <s v="C004-91216"/>
    <x v="3"/>
    <n v="0"/>
    <s v="So2190-A5829951"/>
    <s v="G0000968"/>
    <d v="2015-10-12T00:00:00"/>
    <x v="1"/>
    <n v="10"/>
    <x v="146"/>
    <x v="0"/>
    <s v="MA"/>
    <x v="54"/>
  </r>
  <r>
    <n v="22179.108"/>
    <s v="C004-91216"/>
    <x v="3"/>
    <n v="0"/>
    <s v="So2190-A5837201"/>
    <s v="G0000969"/>
    <d v="2015-10-12T00:00:00"/>
    <x v="1"/>
    <n v="10"/>
    <x v="146"/>
    <x v="0"/>
    <s v="MA"/>
    <x v="54"/>
  </r>
  <r>
    <n v="17640"/>
    <s v="C004-91216"/>
    <x v="3"/>
    <n v="0"/>
    <s v="So2290-A3288798"/>
    <s v="G0000876"/>
    <d v="2015-11-02T00:00:00"/>
    <x v="1"/>
    <n v="11"/>
    <x v="146"/>
    <x v="0"/>
    <s v="MA"/>
    <x v="54"/>
  </r>
  <r>
    <n v="22179.108"/>
    <s v="C004-91216"/>
    <x v="3"/>
    <n v="0"/>
    <s v="So2280-A5768459"/>
    <s v="G0000994"/>
    <d v="2015-11-02T00:00:00"/>
    <x v="1"/>
    <n v="11"/>
    <x v="146"/>
    <x v="0"/>
    <s v="MA"/>
    <x v="54"/>
  </r>
  <r>
    <n v="22179.108"/>
    <s v="C004-91216"/>
    <x v="3"/>
    <n v="0"/>
    <s v="So2280-A5773135"/>
    <s v="G0000995"/>
    <d v="2015-11-02T00:00:00"/>
    <x v="1"/>
    <n v="11"/>
    <x v="146"/>
    <x v="0"/>
    <s v="MA"/>
    <x v="54"/>
  </r>
  <r>
    <n v="22179.108"/>
    <s v="C004-91216"/>
    <x v="3"/>
    <n v="0"/>
    <s v="So2280-A5785939"/>
    <s v="G0000996"/>
    <d v="2015-11-02T00:00:00"/>
    <x v="1"/>
    <n v="11"/>
    <x v="146"/>
    <x v="0"/>
    <s v="MA"/>
    <x v="54"/>
  </r>
  <r>
    <n v="22179.108"/>
    <s v="C004-91216"/>
    <x v="3"/>
    <n v="0"/>
    <s v="So2280-A5798596"/>
    <s v="G0000997"/>
    <d v="2015-11-02T00:00:00"/>
    <x v="1"/>
    <n v="11"/>
    <x v="146"/>
    <x v="0"/>
    <s v="MA"/>
    <x v="54"/>
  </r>
  <r>
    <n v="20700.498"/>
    <s v="C004-91216"/>
    <x v="3"/>
    <n v="0"/>
    <s v="So2280-A5801557"/>
    <s v="G0000998"/>
    <d v="2015-11-03T00:00:00"/>
    <x v="1"/>
    <n v="11"/>
    <x v="146"/>
    <x v="0"/>
    <s v="MA"/>
    <x v="54"/>
  </r>
  <r>
    <n v="22179.108"/>
    <s v="C004-91216"/>
    <x v="3"/>
    <n v="0"/>
    <s v="So2280-A5811544"/>
    <s v="G0000999"/>
    <d v="2015-11-03T00:00:00"/>
    <x v="1"/>
    <n v="11"/>
    <x v="146"/>
    <x v="0"/>
    <s v="MA"/>
    <x v="54"/>
  </r>
  <r>
    <n v="22179.108"/>
    <s v="C004-91216"/>
    <x v="3"/>
    <n v="0"/>
    <s v="So2280-A5825251"/>
    <s v="G0001000"/>
    <d v="2015-11-03T00:00:00"/>
    <x v="1"/>
    <n v="11"/>
    <x v="146"/>
    <x v="0"/>
    <s v="MA"/>
    <x v="54"/>
  </r>
  <r>
    <n v="22179.108"/>
    <s v="C004-91216"/>
    <x v="3"/>
    <n v="0"/>
    <s v="So2280-A5833115"/>
    <s v="G0001001"/>
    <d v="2015-11-03T00:00:00"/>
    <x v="1"/>
    <n v="11"/>
    <x v="146"/>
    <x v="0"/>
    <s v="MA"/>
    <x v="54"/>
  </r>
  <r>
    <n v="17640"/>
    <s v="C004-91216"/>
    <x v="3"/>
    <n v="0"/>
    <s v="So2280-A5843728"/>
    <s v="G0001002"/>
    <d v="2015-11-04T00:00:00"/>
    <x v="1"/>
    <n v="11"/>
    <x v="146"/>
    <x v="0"/>
    <s v="MA"/>
    <x v="54"/>
  </r>
  <r>
    <n v="8568"/>
    <s v="C004-91216"/>
    <x v="3"/>
    <n v="0"/>
    <s v="So2280-A5856786"/>
    <s v="G0001003"/>
    <d v="2015-11-04T00:00:00"/>
    <x v="1"/>
    <n v="11"/>
    <x v="146"/>
    <x v="0"/>
    <s v="MA"/>
    <x v="54"/>
  </r>
  <r>
    <n v="-8568"/>
    <s v="C004-91216"/>
    <x v="3"/>
    <n v="0"/>
    <s v="SoD-50-A0793119"/>
    <s v="G0001003"/>
    <d v="2015-11-04T00:00:00"/>
    <x v="1"/>
    <n v="11"/>
    <x v="146"/>
    <x v="0"/>
    <s v="MA"/>
    <x v="54"/>
  </r>
  <r>
    <n v="16757.538"/>
    <s v="C004-91216"/>
    <x v="3"/>
    <n v="0"/>
    <s v="So2290-A3266811"/>
    <s v="G0001003"/>
    <d v="2015-11-04T00:00:00"/>
    <x v="1"/>
    <n v="11"/>
    <x v="146"/>
    <x v="0"/>
    <s v="MA"/>
    <x v="54"/>
  </r>
  <r>
    <n v="22179.108"/>
    <s v="C004-91216"/>
    <x v="3"/>
    <n v="0"/>
    <s v="So2280-A5866344"/>
    <s v="G0001004"/>
    <d v="2015-11-04T00:00:00"/>
    <x v="1"/>
    <n v="11"/>
    <x v="146"/>
    <x v="0"/>
    <s v="MA"/>
    <x v="54"/>
  </r>
  <r>
    <n v="21686.28"/>
    <s v="C004-91216"/>
    <x v="3"/>
    <n v="0"/>
    <s v="So2280-A5878542"/>
    <s v="G0001005"/>
    <d v="2015-11-09T00:00:00"/>
    <x v="1"/>
    <n v="11"/>
    <x v="146"/>
    <x v="0"/>
    <s v="MA"/>
    <x v="54"/>
  </r>
  <r>
    <n v="21168"/>
    <s v="C004-91216"/>
    <x v="3"/>
    <n v="0"/>
    <s v="So2280-A5881319"/>
    <s v="G0001006"/>
    <d v="2015-11-09T00:00:00"/>
    <x v="1"/>
    <n v="11"/>
    <x v="146"/>
    <x v="0"/>
    <s v="MA"/>
    <x v="54"/>
  </r>
  <r>
    <n v="13608"/>
    <s v="C004-91216"/>
    <x v="3"/>
    <n v="0"/>
    <s v="So2280-A5898302"/>
    <s v="G0001007"/>
    <d v="2015-11-09T00:00:00"/>
    <x v="1"/>
    <n v="11"/>
    <x v="146"/>
    <x v="0"/>
    <s v="MA"/>
    <x v="54"/>
  </r>
  <r>
    <n v="21686.28"/>
    <s v="C004-91216"/>
    <x v="3"/>
    <n v="0"/>
    <s v="So2280-A5909208"/>
    <s v="G0001008"/>
    <d v="2015-11-11T00:00:00"/>
    <x v="1"/>
    <n v="11"/>
    <x v="146"/>
    <x v="0"/>
    <s v="MA"/>
    <x v="54"/>
  </r>
  <r>
    <n v="16757.538"/>
    <s v="C004-91216"/>
    <x v="3"/>
    <n v="0"/>
    <s v="So2280-A5911925"/>
    <s v="G0001009"/>
    <d v="2015-11-16T00:00:00"/>
    <x v="1"/>
    <n v="11"/>
    <x v="146"/>
    <x v="0"/>
    <s v="MA"/>
    <x v="54"/>
  </r>
  <r>
    <n v="19714.758000000002"/>
    <s v="C004-91216"/>
    <x v="3"/>
    <n v="0"/>
    <s v="So2350-A3321574"/>
    <s v="G0001036"/>
    <d v="2015-12-01T00:00:00"/>
    <x v="1"/>
    <n v="12"/>
    <x v="146"/>
    <x v="0"/>
    <s v="MA"/>
    <x v="54"/>
  </r>
  <r>
    <n v="21686.28"/>
    <s v="C004-91216"/>
    <x v="3"/>
    <n v="0"/>
    <s v="So2350-A3332527"/>
    <s v="G0001037"/>
    <d v="2015-12-01T00:00:00"/>
    <x v="1"/>
    <n v="12"/>
    <x v="146"/>
    <x v="0"/>
    <s v="MA"/>
    <x v="54"/>
  </r>
  <r>
    <n v="17743.278000000002"/>
    <s v="C004-91216"/>
    <x v="3"/>
    <n v="0"/>
    <s v="So2350-A3341063"/>
    <s v="G0001038"/>
    <d v="2015-12-01T00:00:00"/>
    <x v="1"/>
    <n v="12"/>
    <x v="146"/>
    <x v="0"/>
    <s v="MA"/>
    <x v="54"/>
  </r>
  <r>
    <n v="17640"/>
    <s v="C004-91216"/>
    <x v="3"/>
    <n v="0"/>
    <s v="So2350-A3356544"/>
    <s v="G0001039"/>
    <d v="2015-12-01T00:00:00"/>
    <x v="1"/>
    <n v="12"/>
    <x v="146"/>
    <x v="0"/>
    <s v="MA"/>
    <x v="54"/>
  </r>
  <r>
    <n v="21686.28"/>
    <s v="C004-91216"/>
    <x v="3"/>
    <n v="0"/>
    <s v="So2350-A3367267"/>
    <s v="G0001040"/>
    <d v="2015-12-02T00:00:00"/>
    <x v="1"/>
    <n v="12"/>
    <x v="146"/>
    <x v="0"/>
    <s v="MA"/>
    <x v="54"/>
  </r>
  <r>
    <n v="21686.28"/>
    <s v="C004-91216"/>
    <x v="3"/>
    <n v="0"/>
    <s v="So2350-A3379259"/>
    <s v="G0001041"/>
    <d v="2015-12-02T00:00:00"/>
    <x v="1"/>
    <n v="12"/>
    <x v="146"/>
    <x v="0"/>
    <s v="MA"/>
    <x v="54"/>
  </r>
  <r>
    <n v="17743.278000000002"/>
    <s v="C004-91216"/>
    <x v="3"/>
    <n v="0"/>
    <s v="So2350-A3399247"/>
    <s v="G0001042"/>
    <d v="2015-12-02T00:00:00"/>
    <x v="1"/>
    <n v="12"/>
    <x v="146"/>
    <x v="0"/>
    <s v="MA"/>
    <x v="54"/>
  </r>
  <r>
    <n v="20160"/>
    <s v="C004-91216"/>
    <x v="3"/>
    <n v="0"/>
    <s v="So2350-A3406476"/>
    <s v="G0001043"/>
    <d v="2015-12-02T00:00:00"/>
    <x v="1"/>
    <n v="12"/>
    <x v="146"/>
    <x v="0"/>
    <s v="MA"/>
    <x v="54"/>
  </r>
  <r>
    <n v="21686.28"/>
    <s v="C004-91216"/>
    <x v="3"/>
    <n v="0"/>
    <s v="So2350-A3418921"/>
    <s v="G0001044"/>
    <d v="2015-12-02T00:00:00"/>
    <x v="1"/>
    <n v="12"/>
    <x v="146"/>
    <x v="0"/>
    <s v="MA"/>
    <x v="54"/>
  </r>
  <r>
    <n v="21686.28"/>
    <s v="C004-91216"/>
    <x v="3"/>
    <n v="0"/>
    <s v="So2350-A3431654"/>
    <s v="G0001046"/>
    <d v="2015-12-07T00:00:00"/>
    <x v="1"/>
    <n v="12"/>
    <x v="146"/>
    <x v="0"/>
    <s v="MA"/>
    <x v="54"/>
  </r>
  <r>
    <n v="19714.758000000002"/>
    <s v="C004-91216"/>
    <x v="3"/>
    <n v="0"/>
    <s v="So2350-A3449563"/>
    <s v="G0001047"/>
    <d v="2015-12-08T00:00:00"/>
    <x v="1"/>
    <n v="12"/>
    <x v="146"/>
    <x v="0"/>
    <s v="MA"/>
    <x v="54"/>
  </r>
  <r>
    <n v="17743.278000000002"/>
    <s v="C004-91216"/>
    <x v="3"/>
    <n v="0"/>
    <s v="So2350-A3465940"/>
    <s v="G0001049"/>
    <d v="2015-12-10T00:00:00"/>
    <x v="1"/>
    <n v="12"/>
    <x v="146"/>
    <x v="0"/>
    <s v="MA"/>
    <x v="54"/>
  </r>
  <r>
    <n v="17743.278000000002"/>
    <s v="C004-91216"/>
    <x v="3"/>
    <n v="0"/>
    <s v="So2350-A3471927"/>
    <s v="G0001050"/>
    <d v="2015-12-11T00:00:00"/>
    <x v="1"/>
    <n v="12"/>
    <x v="146"/>
    <x v="0"/>
    <s v="MA"/>
    <x v="54"/>
  </r>
  <r>
    <n v="21686.28"/>
    <s v="C004-91216"/>
    <x v="3"/>
    <n v="0"/>
    <s v="So2350-A3487090"/>
    <s v="G0001051"/>
    <d v="2015-12-11T00:00:00"/>
    <x v="1"/>
    <n v="12"/>
    <x v="146"/>
    <x v="0"/>
    <s v="MA"/>
    <x v="54"/>
  </r>
  <r>
    <n v="21686.238000000001"/>
    <s v="C004-91216"/>
    <x v="3"/>
    <n v="0"/>
    <s v="So2380-A3296208"/>
    <s v="G0000878"/>
    <d v="2015-12-18T00:00:00"/>
    <x v="1"/>
    <n v="12"/>
    <x v="146"/>
    <x v="0"/>
    <s v="MA"/>
    <x v="54"/>
  </r>
  <r>
    <n v="20700.498"/>
    <s v="C004-91216"/>
    <x v="3"/>
    <n v="0"/>
    <s v="So2380-A3305894"/>
    <s v="G0000879"/>
    <d v="2015-12-18T00:00:00"/>
    <x v="1"/>
    <n v="12"/>
    <x v="146"/>
    <x v="0"/>
    <s v="MA"/>
    <x v="54"/>
  </r>
  <r>
    <n v="20700.498"/>
    <s v="C004-91216"/>
    <x v="3"/>
    <n v="0"/>
    <s v="So2380-A3315256"/>
    <s v="G0000880"/>
    <d v="2015-12-21T00:00:00"/>
    <x v="1"/>
    <n v="12"/>
    <x v="146"/>
    <x v="0"/>
    <s v="MA"/>
    <x v="54"/>
  </r>
  <r>
    <n v="21686.28"/>
    <s v="C004-91216"/>
    <x v="3"/>
    <n v="0"/>
    <s v="So2380-A3323697"/>
    <s v="G0000881"/>
    <d v="2015-12-21T00:00:00"/>
    <x v="1"/>
    <n v="12"/>
    <x v="146"/>
    <x v="0"/>
    <s v="MA"/>
    <x v="54"/>
  </r>
  <r>
    <n v="17640"/>
    <s v="C004-91216"/>
    <x v="3"/>
    <n v="0"/>
    <s v="So2380-A3331922"/>
    <s v="G0000882"/>
    <d v="2015-12-23T00:00:00"/>
    <x v="1"/>
    <n v="12"/>
    <x v="146"/>
    <x v="0"/>
    <s v="MA"/>
    <x v="54"/>
  </r>
  <r>
    <n v="19714.758000000002"/>
    <s v="C004-91216"/>
    <x v="3"/>
    <n v="0"/>
    <s v="So2380-A3348875"/>
    <s v="G0000883"/>
    <d v="2015-12-23T00:00:00"/>
    <x v="1"/>
    <n v="12"/>
    <x v="146"/>
    <x v="0"/>
    <s v="MA"/>
    <x v="54"/>
  </r>
  <r>
    <n v="17793.678"/>
    <s v="C004-91216"/>
    <x v="3"/>
    <n v="0"/>
    <s v="So2450-A8271228"/>
    <s v="G0001078"/>
    <d v="2016-01-12T00:00:00"/>
    <x v="2"/>
    <n v="1"/>
    <x v="146"/>
    <x v="0"/>
    <s v="MA"/>
    <x v="54"/>
  </r>
  <r>
    <n v="-17793.678"/>
    <s v="C004-91216"/>
    <x v="3"/>
    <n v="0"/>
    <s v="SoD-50-A1303256"/>
    <s v="G0001078"/>
    <d v="2016-01-12T00:00:00"/>
    <x v="2"/>
    <n v="1"/>
    <x v="146"/>
    <x v="0"/>
    <s v="MA"/>
    <x v="54"/>
  </r>
  <r>
    <n v="17793.678"/>
    <s v="C004-91216"/>
    <x v="3"/>
    <n v="0"/>
    <s v="So2460-A5783625"/>
    <s v="G0001078"/>
    <d v="2016-01-18T00:00:00"/>
    <x v="2"/>
    <n v="1"/>
    <x v="146"/>
    <x v="0"/>
    <s v="MA"/>
    <x v="54"/>
  </r>
  <r>
    <n v="-17793.678"/>
    <s v="C004-91216"/>
    <x v="3"/>
    <n v="0"/>
    <s v="SoD-50-A1992873"/>
    <s v="G0001078"/>
    <d v="2016-01-18T00:00:00"/>
    <x v="2"/>
    <n v="1"/>
    <x v="146"/>
    <x v="0"/>
    <s v="MA"/>
    <x v="54"/>
  </r>
  <r>
    <n v="17743.278000000002"/>
    <s v="C004-91216"/>
    <x v="3"/>
    <n v="0"/>
    <s v="So2460-A5838760"/>
    <s v="G0001078"/>
    <d v="2016-01-18T00:00:00"/>
    <x v="2"/>
    <n v="1"/>
    <x v="146"/>
    <x v="0"/>
    <s v="MA"/>
    <x v="54"/>
  </r>
  <r>
    <n v="17743.278000000002"/>
    <s v="C004-91216"/>
    <x v="3"/>
    <n v="0"/>
    <s v="So2460-A5805959"/>
    <s v="G0001079"/>
    <d v="2016-01-18T00:00:00"/>
    <x v="2"/>
    <n v="1"/>
    <x v="146"/>
    <x v="0"/>
    <s v="MA"/>
    <x v="54"/>
  </r>
  <r>
    <n v="17743.278000000002"/>
    <s v="C004-91216"/>
    <x v="3"/>
    <n v="0"/>
    <s v="So2460-A5842430"/>
    <s v="G0001080"/>
    <d v="2016-01-18T00:00:00"/>
    <x v="2"/>
    <n v="1"/>
    <x v="146"/>
    <x v="0"/>
    <s v="MA"/>
    <x v="54"/>
  </r>
  <r>
    <n v="21686.28"/>
    <s v="C004-91216"/>
    <x v="3"/>
    <n v="0"/>
    <s v="So2460-A5865677"/>
    <s v="G0001081"/>
    <d v="2016-01-23T00:00:00"/>
    <x v="2"/>
    <n v="1"/>
    <x v="146"/>
    <x v="0"/>
    <s v="MA"/>
    <x v="54"/>
  </r>
  <r>
    <n v="16757.538"/>
    <s v="C004-91216"/>
    <x v="3"/>
    <n v="0"/>
    <s v="So2460-A5874858"/>
    <s v="G0001087"/>
    <d v="2016-01-26T00:00:00"/>
    <x v="2"/>
    <n v="1"/>
    <x v="146"/>
    <x v="0"/>
    <s v="MA"/>
    <x v="54"/>
  </r>
  <r>
    <n v="17743.278000000002"/>
    <s v="C004-91216"/>
    <x v="3"/>
    <n v="0"/>
    <s v="So2460-A5881452"/>
    <s v="G0001088"/>
    <d v="2016-01-26T00:00:00"/>
    <x v="2"/>
    <n v="1"/>
    <x v="146"/>
    <x v="0"/>
    <s v="MA"/>
    <x v="54"/>
  </r>
  <r>
    <n v="21686.28"/>
    <s v="C004-91216"/>
    <x v="3"/>
    <n v="0"/>
    <s v="So2460-A5895333"/>
    <s v="G0001089"/>
    <d v="2016-01-31T00:00:00"/>
    <x v="2"/>
    <n v="1"/>
    <x v="146"/>
    <x v="0"/>
    <s v="MA"/>
    <x v="54"/>
  </r>
  <r>
    <n v="21686.28"/>
    <s v="C004-91216"/>
    <x v="3"/>
    <n v="0"/>
    <s v="So2460-A5911221"/>
    <s v="G0001090"/>
    <d v="2016-01-31T00:00:00"/>
    <x v="2"/>
    <n v="1"/>
    <x v="146"/>
    <x v="0"/>
    <s v="MA"/>
    <x v="54"/>
  </r>
  <r>
    <n v="16757.538"/>
    <s v="C004-91216"/>
    <x v="3"/>
    <n v="0"/>
    <s v="So2480-A0767673"/>
    <s v="G0001102"/>
    <d v="2016-02-02T00:00:00"/>
    <x v="2"/>
    <n v="2"/>
    <x v="146"/>
    <x v="0"/>
    <s v="MA"/>
    <x v="54"/>
  </r>
  <r>
    <n v="-16757.538"/>
    <s v="C004-91216"/>
    <x v="3"/>
    <n v="0"/>
    <s v="SoD-50-A2179571"/>
    <s v="G0001102"/>
    <d v="2016-02-02T00:00:00"/>
    <x v="2"/>
    <n v="2"/>
    <x v="146"/>
    <x v="0"/>
    <s v="MA"/>
    <x v="54"/>
  </r>
  <r>
    <n v="16757.538"/>
    <s v="C004-91216"/>
    <x v="3"/>
    <n v="0"/>
    <s v="So2480-A0848229"/>
    <s v="G0001102"/>
    <d v="2016-02-02T00:00:00"/>
    <x v="2"/>
    <n v="2"/>
    <x v="146"/>
    <x v="0"/>
    <s v="MA"/>
    <x v="54"/>
  </r>
  <r>
    <n v="17640"/>
    <s v="C004-91216"/>
    <x v="3"/>
    <n v="0"/>
    <s v="So2480-A0779150"/>
    <s v="G0001104"/>
    <d v="2016-02-09T00:00:00"/>
    <x v="2"/>
    <n v="2"/>
    <x v="146"/>
    <x v="0"/>
    <s v="MA"/>
    <x v="54"/>
  </r>
  <r>
    <n v="-17640"/>
    <s v="C004-91216"/>
    <x v="3"/>
    <n v="0"/>
    <s v="SoD-50-A2189891"/>
    <s v="G0001104"/>
    <d v="2016-02-09T00:00:00"/>
    <x v="2"/>
    <n v="2"/>
    <x v="146"/>
    <x v="0"/>
    <s v="MA"/>
    <x v="54"/>
  </r>
  <r>
    <n v="17640"/>
    <s v="C004-91216"/>
    <x v="3"/>
    <n v="0"/>
    <s v="So2480-A0855561"/>
    <s v="G0001104"/>
    <d v="2016-02-09T00:00:00"/>
    <x v="2"/>
    <n v="2"/>
    <x v="146"/>
    <x v="0"/>
    <s v="MA"/>
    <x v="54"/>
  </r>
  <r>
    <n v="17743.278000000002"/>
    <s v="C004-91216"/>
    <x v="3"/>
    <n v="0"/>
    <s v="So2480-A0787861"/>
    <s v="G0001105"/>
    <d v="2016-02-11T00:00:00"/>
    <x v="2"/>
    <n v="2"/>
    <x v="146"/>
    <x v="0"/>
    <s v="MA"/>
    <x v="54"/>
  </r>
  <r>
    <n v="19714.758000000002"/>
    <s v="C004-91216"/>
    <x v="3"/>
    <n v="0"/>
    <s v="So2480-A0794423"/>
    <s v="G0001106"/>
    <d v="2016-02-11T00:00:00"/>
    <x v="2"/>
    <n v="2"/>
    <x v="146"/>
    <x v="0"/>
    <s v="MA"/>
    <x v="54"/>
  </r>
  <r>
    <n v="17743.278000000002"/>
    <s v="C004-91216"/>
    <x v="3"/>
    <n v="0"/>
    <s v="So2480-A0806231"/>
    <s v="G0001109"/>
    <d v="2016-02-16T00:00:00"/>
    <x v="2"/>
    <n v="2"/>
    <x v="146"/>
    <x v="0"/>
    <s v="MA"/>
    <x v="54"/>
  </r>
  <r>
    <n v="17743.278000000002"/>
    <s v="C004-91216"/>
    <x v="3"/>
    <n v="0"/>
    <s v="So2480-A0815454"/>
    <s v="G0001110"/>
    <d v="2016-02-17T00:00:00"/>
    <x v="2"/>
    <n v="2"/>
    <x v="146"/>
    <x v="0"/>
    <s v="MA"/>
    <x v="54"/>
  </r>
  <r>
    <n v="19714.758000000002"/>
    <s v="C004-91216"/>
    <x v="3"/>
    <n v="0"/>
    <s v="So2510-A0771136"/>
    <s v="G0001133"/>
    <d v="2016-03-15T00:00:00"/>
    <x v="2"/>
    <n v="3"/>
    <x v="146"/>
    <x v="0"/>
    <s v="MA"/>
    <x v="54"/>
  </r>
  <r>
    <n v="19714.758000000002"/>
    <s v="C004-91216"/>
    <x v="3"/>
    <n v="0"/>
    <s v="So2510-A0791116"/>
    <s v="G0001135"/>
    <d v="2016-03-15T00:00:00"/>
    <x v="2"/>
    <n v="3"/>
    <x v="146"/>
    <x v="0"/>
    <s v="MA"/>
    <x v="54"/>
  </r>
  <r>
    <n v="16632"/>
    <s v="C004-91216"/>
    <x v="3"/>
    <n v="0"/>
    <s v="So2510-A8276985"/>
    <s v="G0001141"/>
    <d v="2016-03-21T00:00:00"/>
    <x v="2"/>
    <n v="3"/>
    <x v="146"/>
    <x v="0"/>
    <s v="MA"/>
    <x v="54"/>
  </r>
  <r>
    <n v="-16632"/>
    <s v="C004-91216"/>
    <x v="3"/>
    <n v="0"/>
    <s v="SoD-50-A2494274"/>
    <s v="G0001141"/>
    <d v="2016-03-21T00:00:00"/>
    <x v="2"/>
    <n v="3"/>
    <x v="146"/>
    <x v="0"/>
    <s v="MA"/>
    <x v="54"/>
  </r>
  <r>
    <n v="18729.060000000001"/>
    <s v="C004-91216"/>
    <x v="3"/>
    <n v="0"/>
    <s v="So2540-A0772375"/>
    <s v="G0001149"/>
    <d v="2016-03-25T00:00:00"/>
    <x v="2"/>
    <n v="3"/>
    <x v="146"/>
    <x v="0"/>
    <s v="MA"/>
    <x v="54"/>
  </r>
  <r>
    <n v="17136"/>
    <s v="C004-91216"/>
    <x v="3"/>
    <n v="0"/>
    <s v="So2570-A8281491"/>
    <s v="G0001171"/>
    <d v="2016-04-14T00:00:00"/>
    <x v="2"/>
    <n v="4"/>
    <x v="146"/>
    <x v="0"/>
    <s v="MA"/>
    <x v="54"/>
  </r>
  <r>
    <n v="16757.538"/>
    <s v="C004-91216"/>
    <x v="3"/>
    <n v="0"/>
    <s v="So2580-A5767200"/>
    <s v="G0001172"/>
    <d v="2016-04-14T00:00:00"/>
    <x v="2"/>
    <n v="4"/>
    <x v="146"/>
    <x v="0"/>
    <s v="MA"/>
    <x v="54"/>
  </r>
  <r>
    <n v="18144"/>
    <s v="C004-91216"/>
    <x v="3"/>
    <n v="0"/>
    <s v="So2630-A8361549"/>
    <s v="G0000171"/>
    <d v="2016-05-16T00:00:00"/>
    <x v="2"/>
    <n v="5"/>
    <x v="146"/>
    <x v="0"/>
    <s v="MA"/>
    <x v="54"/>
  </r>
  <r>
    <n v="18144"/>
    <s v="C004-91216"/>
    <x v="3"/>
    <n v="0"/>
    <s v="So2630-A0831694"/>
    <s v="G0001229"/>
    <d v="2016-05-31T00:00:00"/>
    <x v="2"/>
    <n v="5"/>
    <x v="146"/>
    <x v="0"/>
    <s v="MA"/>
    <x v="54"/>
  </r>
  <r>
    <n v="16757.538"/>
    <s v="C004-91216"/>
    <x v="3"/>
    <n v="0"/>
    <s v="So2630-A0847337"/>
    <s v="G0001230"/>
    <d v="2016-05-31T00:00:00"/>
    <x v="2"/>
    <n v="5"/>
    <x v="146"/>
    <x v="0"/>
    <s v="MA"/>
    <x v="54"/>
  </r>
  <r>
    <n v="-2520"/>
    <s v="C004-91216"/>
    <x v="3"/>
    <n v="0"/>
    <s v="So2630-A8405343"/>
    <s v="G0001232"/>
    <d v="2016-05-31T00:00:00"/>
    <x v="2"/>
    <n v="5"/>
    <x v="146"/>
    <x v="0"/>
    <s v="MA"/>
    <x v="54"/>
  </r>
  <r>
    <n v="20700.498"/>
    <s v="C004-91216"/>
    <x v="3"/>
    <n v="0"/>
    <s v="So2660-A0974799"/>
    <s v="G0001283"/>
    <d v="2016-06-20T00:00:00"/>
    <x v="2"/>
    <n v="6"/>
    <x v="146"/>
    <x v="0"/>
    <s v="MA"/>
    <x v="54"/>
  </r>
  <r>
    <n v="20700.498"/>
    <s v="C004-91216"/>
    <x v="3"/>
    <n v="0"/>
    <s v="So2660-A0996963"/>
    <s v="G0001285"/>
    <d v="2016-06-23T00:00:00"/>
    <x v="2"/>
    <n v="6"/>
    <x v="146"/>
    <x v="0"/>
    <s v="MA"/>
    <x v="54"/>
  </r>
  <r>
    <n v="-20700.498"/>
    <s v="C004-91216"/>
    <x v="3"/>
    <n v="0"/>
    <s v="SoD-50-A2745611"/>
    <s v="G0001285"/>
    <d v="2016-06-23T00:00:00"/>
    <x v="2"/>
    <n v="6"/>
    <x v="146"/>
    <x v="0"/>
    <s v="MA"/>
    <x v="54"/>
  </r>
  <r>
    <n v="20700.498"/>
    <s v="C004-91216"/>
    <x v="3"/>
    <n v="0"/>
    <s v="So2660-A1003109"/>
    <s v="G0001285"/>
    <d v="2016-06-23T00:00:00"/>
    <x v="2"/>
    <n v="6"/>
    <x v="146"/>
    <x v="0"/>
    <s v="MA"/>
    <x v="54"/>
  </r>
  <r>
    <n v="20700.498"/>
    <s v="C004-91216"/>
    <x v="3"/>
    <n v="0"/>
    <s v="So2690-A8288339"/>
    <s v="G0000907"/>
    <d v="2016-06-30T00:00:00"/>
    <x v="2"/>
    <n v="6"/>
    <x v="146"/>
    <x v="0"/>
    <s v="MA"/>
    <x v="54"/>
  </r>
  <r>
    <n v="15771.84"/>
    <s v="C004-91216"/>
    <x v="3"/>
    <n v="0"/>
    <s v="So2700-A5778921"/>
    <s v="G0001326"/>
    <d v="2016-07-05T00:00:00"/>
    <x v="2"/>
    <n v="7"/>
    <x v="146"/>
    <x v="0"/>
    <s v="MA"/>
    <x v="54"/>
  </r>
  <r>
    <n v="20700.498"/>
    <s v="C004-91216"/>
    <x v="3"/>
    <n v="0"/>
    <s v="So2700-A5781189"/>
    <s v="G0001327"/>
    <d v="2016-07-07T00:00:00"/>
    <x v="2"/>
    <n v="7"/>
    <x v="146"/>
    <x v="0"/>
    <s v="MA"/>
    <x v="54"/>
  </r>
  <r>
    <n v="46777.584000000003"/>
    <s v="C004-91216"/>
    <x v="3"/>
    <n v="0"/>
    <s v="So2930-A0917762"/>
    <s v="G0001548"/>
    <d v="2016-12-22T00:00:00"/>
    <x v="2"/>
    <n v="12"/>
    <x v="146"/>
    <x v="0"/>
    <s v="MA"/>
    <x v="54"/>
  </r>
  <r>
    <n v="22967.742000000002"/>
    <s v="C004-91216"/>
    <x v="3"/>
    <n v="0"/>
    <s v="So2960-A0769530"/>
    <s v="G0001560"/>
    <d v="2016-12-30T00:00:00"/>
    <x v="2"/>
    <n v="12"/>
    <x v="146"/>
    <x v="0"/>
    <s v="MA"/>
    <x v="54"/>
  </r>
  <r>
    <n v="-22967.742000000002"/>
    <s v="C004-91216"/>
    <x v="3"/>
    <n v="0"/>
    <s v="So2960-A0811208"/>
    <s v="G0001560"/>
    <d v="2016-12-30T00:00:00"/>
    <x v="2"/>
    <n v="12"/>
    <x v="146"/>
    <x v="0"/>
    <s v="MA"/>
    <x v="54"/>
  </r>
  <r>
    <n v="-22967.742000000002"/>
    <s v="C004-91216"/>
    <x v="3"/>
    <n v="0"/>
    <s v="So2960-A0829813"/>
    <s v="G0001560"/>
    <d v="2016-12-30T00:00:00"/>
    <x v="2"/>
    <n v="12"/>
    <x v="146"/>
    <x v="0"/>
    <s v="MA"/>
    <x v="54"/>
  </r>
  <r>
    <n v="21686.28"/>
    <s v="C004-91216"/>
    <x v="3"/>
    <n v="0"/>
    <s v="So2960-A0777277"/>
    <s v="G0001561"/>
    <d v="2016-12-30T00:00:00"/>
    <x v="2"/>
    <n v="12"/>
    <x v="146"/>
    <x v="0"/>
    <s v="MA"/>
    <x v="54"/>
  </r>
  <r>
    <n v="2063.8380000000002"/>
    <s v="C004-98108"/>
    <x v="3"/>
    <n v="4"/>
    <s v="So0000-A3647757"/>
    <s v="G-000031"/>
    <d v="2014-02-12T00:00:00"/>
    <x v="0"/>
    <n v="2"/>
    <x v="147"/>
    <x v="0"/>
    <s v="MM"/>
    <x v="53"/>
  </r>
  <r>
    <n v="714.71399999999994"/>
    <s v="C005-00108"/>
    <x v="3"/>
    <n v="0"/>
    <s v="So1610-A0806211"/>
    <s v="G0005027"/>
    <d v="2014-02-28T00:00:00"/>
    <x v="0"/>
    <n v="2"/>
    <x v="148"/>
    <x v="1"/>
    <s v="AR"/>
    <x v="55"/>
  </r>
  <r>
    <n v="29111.838000000003"/>
    <s v="C005-00108"/>
    <x v="3"/>
    <n v="0"/>
    <s v="So1610-A0814554"/>
    <s v="G0005029"/>
    <d v="2014-02-28T00:00:00"/>
    <x v="0"/>
    <n v="2"/>
    <x v="148"/>
    <x v="1"/>
    <s v="AR"/>
    <x v="55"/>
  </r>
  <r>
    <n v="11712.666000000001"/>
    <s v="C005-00108"/>
    <x v="3"/>
    <n v="0"/>
    <s v="So1580-A8334000"/>
    <s v="G0000030"/>
    <d v="2014-02-28T00:00:00"/>
    <x v="0"/>
    <n v="2"/>
    <x v="148"/>
    <x v="1"/>
    <s v="AR"/>
    <x v="55"/>
  </r>
  <r>
    <n v="163800"/>
    <s v="C005-00108"/>
    <x v="3"/>
    <n v="0"/>
    <s v="So1610-A8264173"/>
    <s v="G0000038"/>
    <d v="2014-02-28T00:00:00"/>
    <x v="0"/>
    <n v="2"/>
    <x v="148"/>
    <x v="1"/>
    <s v="AR"/>
    <x v="55"/>
  </r>
  <r>
    <n v="302400"/>
    <s v="C005-00108"/>
    <x v="3"/>
    <n v="0"/>
    <s v="So1630-A3396285"/>
    <s v="G0005036"/>
    <d v="2014-03-31T00:00:00"/>
    <x v="0"/>
    <n v="3"/>
    <x v="148"/>
    <x v="1"/>
    <s v="AR"/>
    <x v="55"/>
  </r>
  <r>
    <n v="138.6"/>
    <s v="C005-00108"/>
    <x v="3"/>
    <n v="0"/>
    <s v="So1630-A3423182"/>
    <s v="G0005037"/>
    <d v="2014-03-31T00:00:00"/>
    <x v="0"/>
    <n v="3"/>
    <x v="148"/>
    <x v="1"/>
    <s v="AR"/>
    <x v="55"/>
  </r>
  <r>
    <n v="19185.516"/>
    <s v="C005-00108"/>
    <x v="3"/>
    <n v="0"/>
    <s v="So1630-A3303231"/>
    <s v="G0000066"/>
    <d v="2014-03-31T00:00:00"/>
    <x v="0"/>
    <n v="3"/>
    <x v="148"/>
    <x v="1"/>
    <s v="AR"/>
    <x v="55"/>
  </r>
  <r>
    <n v="49411.362000000001"/>
    <s v="C005-00108"/>
    <x v="3"/>
    <n v="0"/>
    <s v="So1630-A3311639"/>
    <s v="G0000067"/>
    <d v="2014-03-31T00:00:00"/>
    <x v="0"/>
    <n v="3"/>
    <x v="148"/>
    <x v="1"/>
    <s v="AR"/>
    <x v="55"/>
  </r>
  <r>
    <n v="19237.722000000002"/>
    <s v="C005-00108"/>
    <x v="3"/>
    <n v="0"/>
    <s v="So1640-A8393964"/>
    <s v="G0000098"/>
    <d v="2014-04-30T00:00:00"/>
    <x v="0"/>
    <n v="4"/>
    <x v="148"/>
    <x v="1"/>
    <s v="AR"/>
    <x v="55"/>
  </r>
  <r>
    <n v="166320"/>
    <s v="C005-00108"/>
    <x v="3"/>
    <n v="0"/>
    <s v="So1640-A8449776"/>
    <s v="G0000099"/>
    <d v="2014-04-30T00:00:00"/>
    <x v="0"/>
    <n v="4"/>
    <x v="148"/>
    <x v="1"/>
    <s v="AR"/>
    <x v="55"/>
  </r>
  <r>
    <n v="2132.9700000000003"/>
    <s v="C005-00108"/>
    <x v="3"/>
    <n v="0"/>
    <s v="So1660-A3464483"/>
    <s v="G0000113"/>
    <d v="2014-05-09T00:00:00"/>
    <x v="0"/>
    <n v="5"/>
    <x v="148"/>
    <x v="1"/>
    <s v="AR"/>
    <x v="55"/>
  </r>
  <r>
    <n v="13722.660000000002"/>
    <s v="C005-00108"/>
    <x v="3"/>
    <n v="0"/>
    <s v="So1660-A3379433"/>
    <s v="G0000191"/>
    <d v="2014-05-19T00:00:00"/>
    <x v="0"/>
    <n v="5"/>
    <x v="148"/>
    <x v="1"/>
    <s v="AR"/>
    <x v="55"/>
  </r>
  <r>
    <n v="9932.2440000000006"/>
    <s v="C005-00108"/>
    <x v="3"/>
    <n v="0"/>
    <s v="So1670-A0776645"/>
    <s v="G0000214"/>
    <d v="2014-05-31T00:00:00"/>
    <x v="0"/>
    <n v="5"/>
    <x v="148"/>
    <x v="1"/>
    <s v="AR"/>
    <x v="55"/>
  </r>
  <r>
    <n v="196560"/>
    <s v="C005-00108"/>
    <x v="3"/>
    <n v="0"/>
    <s v="So1670-A0789328"/>
    <s v="G0000215"/>
    <d v="2014-05-31T00:00:00"/>
    <x v="0"/>
    <n v="5"/>
    <x v="148"/>
    <x v="1"/>
    <s v="AR"/>
    <x v="55"/>
  </r>
  <r>
    <n v="756"/>
    <s v="C005-00108"/>
    <x v="3"/>
    <n v="0"/>
    <s v="So1670-A0859131"/>
    <s v="G0000217"/>
    <d v="2014-06-04T00:00:00"/>
    <x v="0"/>
    <n v="6"/>
    <x v="148"/>
    <x v="1"/>
    <s v="AR"/>
    <x v="55"/>
  </r>
  <r>
    <n v="3287.5080000000003"/>
    <s v="C005-00108"/>
    <x v="3"/>
    <n v="0"/>
    <s v="So1670-A8395947"/>
    <s v="G0000243"/>
    <d v="2014-06-30T00:00:00"/>
    <x v="0"/>
    <n v="6"/>
    <x v="148"/>
    <x v="1"/>
    <s v="AR"/>
    <x v="55"/>
  </r>
  <r>
    <n v="360360"/>
    <s v="C005-00108"/>
    <x v="3"/>
    <n v="0"/>
    <s v="So1690-A3269235"/>
    <s v="G0000244"/>
    <d v="2014-06-30T00:00:00"/>
    <x v="0"/>
    <n v="6"/>
    <x v="148"/>
    <x v="1"/>
    <s v="AR"/>
    <x v="55"/>
  </r>
  <r>
    <n v="756"/>
    <s v="C005-00108"/>
    <x v="3"/>
    <n v="0"/>
    <s v="So1700-A0801944"/>
    <s v="G0000254"/>
    <d v="2014-07-07T00:00:00"/>
    <x v="0"/>
    <n v="7"/>
    <x v="148"/>
    <x v="1"/>
    <s v="AR"/>
    <x v="55"/>
  </r>
  <r>
    <n v="231840"/>
    <s v="C005-00108"/>
    <x v="3"/>
    <n v="0"/>
    <s v="So1700-A8364669"/>
    <s v="G0000282"/>
    <d v="2014-07-31T00:00:00"/>
    <x v="0"/>
    <n v="7"/>
    <x v="148"/>
    <x v="1"/>
    <s v="AR"/>
    <x v="55"/>
  </r>
  <r>
    <n v="4295.0879999999997"/>
    <s v="C005-00108"/>
    <x v="3"/>
    <n v="0"/>
    <s v="So1700-A8376423"/>
    <s v="G0000284"/>
    <d v="2014-07-31T00:00:00"/>
    <x v="0"/>
    <n v="7"/>
    <x v="148"/>
    <x v="1"/>
    <s v="AR"/>
    <x v="55"/>
  </r>
  <r>
    <n v="10762.835999999999"/>
    <s v="C005-00108"/>
    <x v="3"/>
    <n v="0"/>
    <s v="So1720-A3273951"/>
    <s v="G0000288"/>
    <d v="2014-08-01T00:00:00"/>
    <x v="0"/>
    <n v="8"/>
    <x v="148"/>
    <x v="1"/>
    <s v="AR"/>
    <x v="55"/>
  </r>
  <r>
    <n v="343728"/>
    <s v="C005-00108"/>
    <x v="3"/>
    <n v="0"/>
    <s v="So1760-A8269961"/>
    <s v="G0000318"/>
    <d v="2014-08-29T00:00:00"/>
    <x v="0"/>
    <n v="8"/>
    <x v="148"/>
    <x v="1"/>
    <s v="AR"/>
    <x v="55"/>
  </r>
  <r>
    <n v="4714.2480000000005"/>
    <s v="C005-00108"/>
    <x v="3"/>
    <n v="0"/>
    <s v="So1760-A0766986"/>
    <s v="G0000319"/>
    <d v="2014-08-29T00:00:00"/>
    <x v="0"/>
    <n v="8"/>
    <x v="148"/>
    <x v="1"/>
    <s v="AR"/>
    <x v="55"/>
  </r>
  <r>
    <n v="680.4"/>
    <s v="C005-00108"/>
    <x v="3"/>
    <n v="0"/>
    <s v="So1760-A8297673"/>
    <s v="G0000325"/>
    <d v="2014-09-03T00:00:00"/>
    <x v="0"/>
    <n v="9"/>
    <x v="148"/>
    <x v="1"/>
    <s v="AR"/>
    <x v="55"/>
  </r>
  <r>
    <n v="3053.2320000000004"/>
    <s v="C005-00108"/>
    <x v="3"/>
    <n v="0"/>
    <s v="So1780-A3261682"/>
    <s v="G0000347"/>
    <d v="2014-09-30T00:00:00"/>
    <x v="0"/>
    <n v="9"/>
    <x v="148"/>
    <x v="1"/>
    <s v="AR"/>
    <x v="55"/>
  </r>
  <r>
    <n v="302400"/>
    <s v="C005-00108"/>
    <x v="3"/>
    <n v="0"/>
    <s v="So1780-A3273848"/>
    <s v="G0000348"/>
    <d v="2014-09-30T00:00:00"/>
    <x v="0"/>
    <n v="9"/>
    <x v="148"/>
    <x v="1"/>
    <s v="AR"/>
    <x v="55"/>
  </r>
  <r>
    <n v="680.4"/>
    <s v="C005-00108"/>
    <x v="3"/>
    <n v="0"/>
    <s v="So1790-A0768451"/>
    <s v="G0000361"/>
    <d v="2014-10-06T00:00:00"/>
    <x v="0"/>
    <n v="10"/>
    <x v="148"/>
    <x v="1"/>
    <s v="AR"/>
    <x v="55"/>
  </r>
  <r>
    <n v="342720"/>
    <s v="C005-00108"/>
    <x v="3"/>
    <n v="0"/>
    <s v="So1820-A0781767"/>
    <s v="G0000394"/>
    <d v="2014-10-31T00:00:00"/>
    <x v="0"/>
    <n v="10"/>
    <x v="148"/>
    <x v="1"/>
    <s v="AR"/>
    <x v="55"/>
  </r>
  <r>
    <n v="3411.1559999999999"/>
    <s v="C005-00108"/>
    <x v="3"/>
    <n v="0"/>
    <s v="So1810-A3319323"/>
    <s v="G0000396"/>
    <d v="2014-10-31T00:00:00"/>
    <x v="0"/>
    <n v="10"/>
    <x v="148"/>
    <x v="1"/>
    <s v="AR"/>
    <x v="55"/>
  </r>
  <r>
    <n v="22680"/>
    <s v="C005-00108"/>
    <x v="3"/>
    <n v="0"/>
    <s v="So1810-A3327271"/>
    <s v="G0000397"/>
    <d v="2014-10-31T00:00:00"/>
    <x v="0"/>
    <n v="10"/>
    <x v="148"/>
    <x v="1"/>
    <s v="AR"/>
    <x v="55"/>
  </r>
  <r>
    <n v="680.4"/>
    <s v="C005-00108"/>
    <x v="3"/>
    <n v="0"/>
    <s v="So1840-A3289703"/>
    <s v="G0000421"/>
    <d v="2014-11-28T00:00:00"/>
    <x v="0"/>
    <n v="11"/>
    <x v="148"/>
    <x v="1"/>
    <s v="AR"/>
    <x v="55"/>
  </r>
  <r>
    <n v="2520"/>
    <s v="C005-00108"/>
    <x v="3"/>
    <n v="0"/>
    <s v="So1850-A8335262"/>
    <s v="G0000422"/>
    <d v="2014-11-28T00:00:00"/>
    <x v="0"/>
    <n v="11"/>
    <x v="148"/>
    <x v="1"/>
    <s v="AR"/>
    <x v="55"/>
  </r>
  <r>
    <n v="372960"/>
    <s v="C005-00108"/>
    <x v="3"/>
    <n v="0"/>
    <s v="So1870-A3269630"/>
    <s v="G0000423"/>
    <d v="2014-11-28T00:00:00"/>
    <x v="0"/>
    <n v="11"/>
    <x v="148"/>
    <x v="1"/>
    <s v="AR"/>
    <x v="55"/>
  </r>
  <r>
    <n v="52156.608"/>
    <s v="C005-00108"/>
    <x v="3"/>
    <n v="0"/>
    <s v="So1850-A8349033"/>
    <s v="G0000430"/>
    <d v="2014-11-28T00:00:00"/>
    <x v="0"/>
    <n v="11"/>
    <x v="148"/>
    <x v="1"/>
    <s v="AR"/>
    <x v="55"/>
  </r>
  <r>
    <n v="4162.3680000000004"/>
    <s v="C005-00108"/>
    <x v="3"/>
    <n v="0"/>
    <s v="So1850-A8356606"/>
    <s v="G0000435"/>
    <d v="2014-11-29T00:00:00"/>
    <x v="0"/>
    <n v="11"/>
    <x v="148"/>
    <x v="1"/>
    <s v="AR"/>
    <x v="55"/>
  </r>
  <r>
    <n v="498.96000000000004"/>
    <s v="C005-00108"/>
    <x v="3"/>
    <n v="0"/>
    <s v="So1860-A5765965"/>
    <s v="G0000437"/>
    <d v="2014-11-29T00:00:00"/>
    <x v="0"/>
    <n v="11"/>
    <x v="148"/>
    <x v="1"/>
    <s v="AR"/>
    <x v="55"/>
  </r>
  <r>
    <n v="680.4"/>
    <s v="C005-00108"/>
    <x v="3"/>
    <n v="0"/>
    <s v="So1880-A8298025"/>
    <s v="G0000442"/>
    <d v="2014-12-05T00:00:00"/>
    <x v="0"/>
    <n v="12"/>
    <x v="148"/>
    <x v="1"/>
    <s v="AR"/>
    <x v="55"/>
  </r>
  <r>
    <n v="4461.87"/>
    <s v="C005-00108"/>
    <x v="3"/>
    <n v="0"/>
    <s v="So1900-A3272737"/>
    <s v="G0000461"/>
    <d v="2014-12-30T00:00:00"/>
    <x v="0"/>
    <n v="12"/>
    <x v="148"/>
    <x v="1"/>
    <s v="AR"/>
    <x v="55"/>
  </r>
  <r>
    <n v="2520"/>
    <s v="C005-00108"/>
    <x v="3"/>
    <n v="0"/>
    <s v="So1900-A3288416"/>
    <s v="G0000462"/>
    <d v="2014-12-30T00:00:00"/>
    <x v="0"/>
    <n v="12"/>
    <x v="148"/>
    <x v="1"/>
    <s v="AR"/>
    <x v="55"/>
  </r>
  <r>
    <n v="302400"/>
    <s v="C005-00108"/>
    <x v="3"/>
    <n v="0"/>
    <s v="So1900-A3298392"/>
    <s v="G0000463"/>
    <d v="2014-12-30T00:00:00"/>
    <x v="0"/>
    <n v="12"/>
    <x v="148"/>
    <x v="1"/>
    <s v="AR"/>
    <x v="55"/>
  </r>
  <r>
    <n v="680.4"/>
    <s v="C005-00108"/>
    <x v="3"/>
    <n v="0"/>
    <s v="So1910-A8266806"/>
    <s v="G0000467"/>
    <d v="2015-01-05T00:00:00"/>
    <x v="1"/>
    <n v="1"/>
    <x v="148"/>
    <x v="1"/>
    <s v="AR"/>
    <x v="55"/>
  </r>
  <r>
    <n v="3402.5880000000002"/>
    <s v="C005-00108"/>
    <x v="3"/>
    <n v="0"/>
    <s v="So1950-A5844256"/>
    <s v="G0000504"/>
    <d v="2015-01-30T00:00:00"/>
    <x v="1"/>
    <n v="1"/>
    <x v="148"/>
    <x v="1"/>
    <s v="AR"/>
    <x v="55"/>
  </r>
  <r>
    <n v="88900.98000000001"/>
    <s v="C005-00108"/>
    <x v="3"/>
    <n v="0"/>
    <s v="So1950-A5852276"/>
    <s v="G0000505"/>
    <d v="2015-01-30T00:00:00"/>
    <x v="1"/>
    <n v="1"/>
    <x v="148"/>
    <x v="1"/>
    <s v="AR"/>
    <x v="55"/>
  </r>
  <r>
    <n v="2520"/>
    <s v="C005-00108"/>
    <x v="3"/>
    <n v="0"/>
    <s v="So1950-A5862294"/>
    <s v="G0000506"/>
    <d v="2015-01-30T00:00:00"/>
    <x v="1"/>
    <n v="1"/>
    <x v="148"/>
    <x v="1"/>
    <s v="AR"/>
    <x v="55"/>
  </r>
  <r>
    <n v="327600"/>
    <s v="C005-00108"/>
    <x v="3"/>
    <n v="0"/>
    <s v="So1950-A5872614"/>
    <s v="G0000507"/>
    <d v="2015-01-30T00:00:00"/>
    <x v="1"/>
    <n v="1"/>
    <x v="148"/>
    <x v="1"/>
    <s v="AR"/>
    <x v="55"/>
  </r>
  <r>
    <n v="680.4"/>
    <s v="C005-00108"/>
    <x v="3"/>
    <n v="0"/>
    <s v="So1950-A5929808"/>
    <s v="G0000515"/>
    <d v="2015-02-05T00:00:00"/>
    <x v="1"/>
    <n v="2"/>
    <x v="148"/>
    <x v="1"/>
    <s v="AR"/>
    <x v="55"/>
  </r>
  <r>
    <n v="22691.886000000002"/>
    <s v="C005-00108"/>
    <x v="3"/>
    <n v="0"/>
    <s v="So1970-A8456925"/>
    <s v="G0000539"/>
    <d v="2015-02-27T00:00:00"/>
    <x v="1"/>
    <n v="2"/>
    <x v="148"/>
    <x v="1"/>
    <s v="AR"/>
    <x v="55"/>
  </r>
  <r>
    <n v="2520"/>
    <s v="C005-00108"/>
    <x v="3"/>
    <n v="0"/>
    <s v="So1970-A8461150"/>
    <s v="G0000540"/>
    <d v="2015-02-27T00:00:00"/>
    <x v="1"/>
    <n v="2"/>
    <x v="148"/>
    <x v="1"/>
    <s v="AR"/>
    <x v="55"/>
  </r>
  <r>
    <n v="327600"/>
    <s v="C005-00108"/>
    <x v="3"/>
    <n v="0"/>
    <s v="So1640-A0775129"/>
    <s v="G0000541"/>
    <d v="2015-02-27T00:00:00"/>
    <x v="1"/>
    <n v="2"/>
    <x v="148"/>
    <x v="1"/>
    <s v="AR"/>
    <x v="55"/>
  </r>
  <r>
    <n v="1015.77"/>
    <s v="C005-00108"/>
    <x v="3"/>
    <n v="0"/>
    <s v="So1980-A5822025"/>
    <s v="G0000565"/>
    <d v="2015-03-04T00:00:00"/>
    <x v="1"/>
    <n v="3"/>
    <x v="148"/>
    <x v="1"/>
    <s v="AR"/>
    <x v="55"/>
  </r>
  <r>
    <n v="11636.057999999999"/>
    <s v="C005-00108"/>
    <x v="3"/>
    <n v="0"/>
    <s v="So1990-A3571608"/>
    <s v="G0000589"/>
    <d v="2015-03-31T00:00:00"/>
    <x v="1"/>
    <n v="3"/>
    <x v="148"/>
    <x v="1"/>
    <s v="AR"/>
    <x v="55"/>
  </r>
  <r>
    <n v="2520"/>
    <s v="C005-00108"/>
    <x v="3"/>
    <n v="0"/>
    <s v="So1990-A3585847"/>
    <s v="G0000590"/>
    <d v="2015-03-31T00:00:00"/>
    <x v="1"/>
    <n v="3"/>
    <x v="148"/>
    <x v="1"/>
    <s v="AR"/>
    <x v="55"/>
  </r>
  <r>
    <n v="403200"/>
    <s v="C005-00108"/>
    <x v="3"/>
    <n v="0"/>
    <s v="So1990-A3629930"/>
    <s v="G0000591"/>
    <d v="2015-03-31T00:00:00"/>
    <x v="1"/>
    <n v="3"/>
    <x v="148"/>
    <x v="1"/>
    <s v="AR"/>
    <x v="55"/>
  </r>
  <r>
    <n v="27814.374000000003"/>
    <s v="C005-00108"/>
    <x v="3"/>
    <n v="0"/>
    <s v="So1990-A3595519"/>
    <s v="G0000594"/>
    <d v="2015-03-31T00:00:00"/>
    <x v="1"/>
    <n v="3"/>
    <x v="148"/>
    <x v="1"/>
    <s v="AR"/>
    <x v="55"/>
  </r>
  <r>
    <n v="-27814.374000000003"/>
    <s v="C005-00108"/>
    <x v="3"/>
    <n v="0"/>
    <s v="SoD-40-A8151273"/>
    <s v="G0000594"/>
    <d v="2015-03-31T00:00:00"/>
    <x v="1"/>
    <n v="3"/>
    <x v="148"/>
    <x v="1"/>
    <s v="AR"/>
    <x v="55"/>
  </r>
  <r>
    <n v="27814.374000000003"/>
    <s v="C005-00108"/>
    <x v="3"/>
    <n v="0"/>
    <s v="So1990-A3643666"/>
    <s v="G0000594"/>
    <d v="2015-03-31T00:00:00"/>
    <x v="1"/>
    <n v="3"/>
    <x v="148"/>
    <x v="1"/>
    <s v="AR"/>
    <x v="55"/>
  </r>
  <r>
    <n v="2602.3620000000001"/>
    <s v="C005-00108"/>
    <x v="3"/>
    <n v="0"/>
    <s v="So1990-A3566880"/>
    <s v="G0000596"/>
    <d v="2015-03-31T00:00:00"/>
    <x v="1"/>
    <n v="3"/>
    <x v="148"/>
    <x v="1"/>
    <s v="AR"/>
    <x v="55"/>
  </r>
  <r>
    <n v="216.84600000000003"/>
    <s v="C005-00108"/>
    <x v="3"/>
    <n v="0"/>
    <s v="So2000-A0909621"/>
    <s v="G0000627"/>
    <d v="2015-04-30T00:00:00"/>
    <x v="1"/>
    <n v="4"/>
    <x v="148"/>
    <x v="1"/>
    <s v="AR"/>
    <x v="55"/>
  </r>
  <r>
    <n v="759.024"/>
    <s v="C005-00108"/>
    <x v="3"/>
    <n v="0"/>
    <s v="So2000-A0913170"/>
    <s v="G0000628"/>
    <d v="2015-04-30T00:00:00"/>
    <x v="1"/>
    <n v="4"/>
    <x v="148"/>
    <x v="1"/>
    <s v="AR"/>
    <x v="55"/>
  </r>
  <r>
    <n v="1088.6400000000001"/>
    <s v="C005-00108"/>
    <x v="3"/>
    <n v="0"/>
    <s v="So2000-A0922203"/>
    <s v="G0000630"/>
    <d v="2015-04-30T00:00:00"/>
    <x v="1"/>
    <n v="4"/>
    <x v="148"/>
    <x v="1"/>
    <s v="AR"/>
    <x v="55"/>
  </r>
  <r>
    <n v="2520"/>
    <s v="C005-00108"/>
    <x v="3"/>
    <n v="0"/>
    <s v="So2000-A0947231"/>
    <s v="G0000637"/>
    <d v="2015-04-30T00:00:00"/>
    <x v="1"/>
    <n v="4"/>
    <x v="148"/>
    <x v="1"/>
    <s v="AR"/>
    <x v="55"/>
  </r>
  <r>
    <n v="4956.2520000000004"/>
    <s v="C005-00108"/>
    <x v="3"/>
    <n v="0"/>
    <s v="So2000-A0953480"/>
    <s v="G0000638"/>
    <d v="2015-04-30T00:00:00"/>
    <x v="1"/>
    <n v="4"/>
    <x v="148"/>
    <x v="1"/>
    <s v="AR"/>
    <x v="55"/>
  </r>
  <r>
    <n v="604800"/>
    <s v="C005-00108"/>
    <x v="3"/>
    <n v="0"/>
    <s v="So2000-A1089877"/>
    <s v="G0000639"/>
    <d v="2015-04-30T00:00:00"/>
    <x v="1"/>
    <n v="4"/>
    <x v="148"/>
    <x v="1"/>
    <s v="AR"/>
    <x v="55"/>
  </r>
  <r>
    <n v="216.84600000000003"/>
    <s v="C005-00108"/>
    <x v="3"/>
    <n v="0"/>
    <s v="So2000-A1012665"/>
    <s v="G0000644"/>
    <d v="2015-04-30T00:00:00"/>
    <x v="1"/>
    <n v="4"/>
    <x v="148"/>
    <x v="1"/>
    <s v="AR"/>
    <x v="55"/>
  </r>
  <r>
    <n v="5040"/>
    <s v="C005-00108"/>
    <x v="3"/>
    <n v="0"/>
    <s v="So2000-A1062091"/>
    <s v="G0000645"/>
    <d v="2015-04-30T00:00:00"/>
    <x v="1"/>
    <n v="4"/>
    <x v="148"/>
    <x v="1"/>
    <s v="AR"/>
    <x v="55"/>
  </r>
  <r>
    <n v="1088.6400000000001"/>
    <s v="C005-00108"/>
    <x v="3"/>
    <n v="0"/>
    <s v="So2000-A1195271"/>
    <s v="G0000655"/>
    <d v="2015-05-04T00:00:00"/>
    <x v="1"/>
    <n v="5"/>
    <x v="148"/>
    <x v="1"/>
    <s v="AR"/>
    <x v="55"/>
  </r>
  <r>
    <n v="151.20000000000002"/>
    <s v="C005-00108"/>
    <x v="3"/>
    <n v="0"/>
    <s v="So2000-A1268380"/>
    <s v="G0000660"/>
    <d v="2015-05-11T00:00:00"/>
    <x v="1"/>
    <n v="5"/>
    <x v="148"/>
    <x v="1"/>
    <s v="AR"/>
    <x v="55"/>
  </r>
  <r>
    <n v="17662.008000000002"/>
    <s v="C005-00108"/>
    <x v="3"/>
    <n v="0"/>
    <s v="So2020-A3316599"/>
    <s v="G0000689"/>
    <d v="2015-05-29T00:00:00"/>
    <x v="1"/>
    <n v="5"/>
    <x v="148"/>
    <x v="1"/>
    <s v="AR"/>
    <x v="55"/>
  </r>
  <r>
    <n v="433.73399999999998"/>
    <s v="C005-00108"/>
    <x v="3"/>
    <n v="0"/>
    <s v="So2020-A3324478"/>
    <s v="G0000690"/>
    <d v="2015-05-29T00:00:00"/>
    <x v="1"/>
    <n v="5"/>
    <x v="148"/>
    <x v="1"/>
    <s v="AR"/>
    <x v="55"/>
  </r>
  <r>
    <n v="705600"/>
    <s v="C005-00108"/>
    <x v="3"/>
    <n v="0"/>
    <s v="So2020-A3336282"/>
    <s v="G0000691"/>
    <d v="2015-05-29T00:00:00"/>
    <x v="1"/>
    <n v="5"/>
    <x v="148"/>
    <x v="1"/>
    <s v="AR"/>
    <x v="55"/>
  </r>
  <r>
    <n v="27814.374000000003"/>
    <s v="C005-00108"/>
    <x v="3"/>
    <n v="0"/>
    <s v="So1990-A3632293"/>
    <s v="G0000594"/>
    <d v="2015-05-31T00:00:00"/>
    <x v="1"/>
    <n v="5"/>
    <x v="148"/>
    <x v="1"/>
    <s v="AR"/>
    <x v="55"/>
  </r>
  <r>
    <n v="-27814.374000000003"/>
    <s v="C005-00108"/>
    <x v="3"/>
    <n v="0"/>
    <s v="SoD-40-A8186345"/>
    <s v="G0000594"/>
    <d v="2015-05-31T00:00:00"/>
    <x v="1"/>
    <n v="5"/>
    <x v="148"/>
    <x v="1"/>
    <s v="AR"/>
    <x v="55"/>
  </r>
  <r>
    <n v="1088.6400000000001"/>
    <s v="C005-00108"/>
    <x v="3"/>
    <n v="0"/>
    <s v="So2040-A5761822"/>
    <s v="G0000697"/>
    <d v="2015-06-03T00:00:00"/>
    <x v="1"/>
    <n v="6"/>
    <x v="148"/>
    <x v="1"/>
    <s v="AR"/>
    <x v="55"/>
  </r>
  <r>
    <n v="9867.8160000000007"/>
    <s v="C005-00108"/>
    <x v="3"/>
    <n v="0"/>
    <s v="So2050-A3293386"/>
    <s v="G0000732"/>
    <d v="2015-06-24T00:00:00"/>
    <x v="1"/>
    <n v="6"/>
    <x v="148"/>
    <x v="1"/>
    <s v="AR"/>
    <x v="55"/>
  </r>
  <r>
    <n v="4292.5259999999998"/>
    <s v="C005-00108"/>
    <x v="3"/>
    <n v="0"/>
    <s v="So2060-A0767434"/>
    <s v="G0000744"/>
    <d v="2015-06-30T00:00:00"/>
    <x v="1"/>
    <n v="6"/>
    <x v="148"/>
    <x v="1"/>
    <s v="AR"/>
    <x v="55"/>
  </r>
  <r>
    <n v="2520"/>
    <s v="C005-00108"/>
    <x v="3"/>
    <n v="0"/>
    <s v="So2060-A0779194"/>
    <s v="G0000745"/>
    <d v="2015-06-30T00:00:00"/>
    <x v="1"/>
    <n v="6"/>
    <x v="148"/>
    <x v="1"/>
    <s v="AR"/>
    <x v="55"/>
  </r>
  <r>
    <n v="655200"/>
    <s v="C005-00108"/>
    <x v="3"/>
    <n v="0"/>
    <s v="So2060-A0864950"/>
    <s v="G0000746"/>
    <d v="2015-06-30T00:00:00"/>
    <x v="1"/>
    <n v="6"/>
    <x v="148"/>
    <x v="1"/>
    <s v="AR"/>
    <x v="55"/>
  </r>
  <r>
    <n v="10717.896000000001"/>
    <s v="C005-00108"/>
    <x v="3"/>
    <n v="0"/>
    <s v="So2060-A0787271"/>
    <s v="G0000748"/>
    <d v="2015-06-30T00:00:00"/>
    <x v="1"/>
    <n v="6"/>
    <x v="148"/>
    <x v="1"/>
    <s v="AR"/>
    <x v="55"/>
  </r>
  <r>
    <n v="676.62"/>
    <s v="C005-00108"/>
    <x v="3"/>
    <n v="0"/>
    <s v="So2060-A0844351"/>
    <s v="G0000756"/>
    <d v="2015-06-30T00:00:00"/>
    <x v="1"/>
    <n v="6"/>
    <x v="148"/>
    <x v="1"/>
    <s v="AR"/>
    <x v="55"/>
  </r>
  <r>
    <n v="75.600000000000009"/>
    <s v="C005-00108"/>
    <x v="3"/>
    <n v="0"/>
    <s v="So2060-A0832002"/>
    <s v="G0000757"/>
    <d v="2015-06-30T00:00:00"/>
    <x v="1"/>
    <n v="6"/>
    <x v="148"/>
    <x v="1"/>
    <s v="AR"/>
    <x v="55"/>
  </r>
  <r>
    <n v="1877.4"/>
    <s v="C005-00108"/>
    <x v="3"/>
    <n v="0"/>
    <s v="So2070-A5783498"/>
    <s v="G0000763"/>
    <d v="2015-07-03T00:00:00"/>
    <x v="1"/>
    <n v="7"/>
    <x v="148"/>
    <x v="1"/>
    <s v="AR"/>
    <x v="55"/>
  </r>
  <r>
    <n v="-1877.4"/>
    <s v="C005-00108"/>
    <x v="3"/>
    <n v="0"/>
    <s v="SoD-40-A9289406"/>
    <s v="G0000763"/>
    <d v="2015-07-03T00:00:00"/>
    <x v="1"/>
    <n v="7"/>
    <x v="148"/>
    <x v="1"/>
    <s v="AR"/>
    <x v="55"/>
  </r>
  <r>
    <n v="1877.4"/>
    <s v="C005-00108"/>
    <x v="3"/>
    <n v="0"/>
    <s v="So2080-A3272061"/>
    <s v="G0000763"/>
    <d v="2015-07-03T00:00:00"/>
    <x v="1"/>
    <n v="7"/>
    <x v="148"/>
    <x v="1"/>
    <s v="AR"/>
    <x v="55"/>
  </r>
  <r>
    <n v="1016.064"/>
    <s v="C005-00108"/>
    <x v="3"/>
    <n v="0"/>
    <s v="So2060-A8295293"/>
    <s v="G0000764"/>
    <d v="2015-07-03T00:00:00"/>
    <x v="1"/>
    <n v="7"/>
    <x v="148"/>
    <x v="1"/>
    <s v="AR"/>
    <x v="55"/>
  </r>
  <r>
    <n v="1234.086"/>
    <s v="C005-00108"/>
    <x v="3"/>
    <n v="0"/>
    <s v="So2060-A8304602"/>
    <s v="G0000771"/>
    <d v="2015-07-20T00:00:00"/>
    <x v="1"/>
    <n v="7"/>
    <x v="148"/>
    <x v="1"/>
    <s v="AR"/>
    <x v="55"/>
  </r>
  <r>
    <n v="11165.405999999999"/>
    <s v="C005-00108"/>
    <x v="3"/>
    <n v="0"/>
    <s v="So2060-A8315949"/>
    <s v="G0000772"/>
    <d v="2015-07-23T00:00:00"/>
    <x v="1"/>
    <n v="7"/>
    <x v="148"/>
    <x v="1"/>
    <s v="AR"/>
    <x v="55"/>
  </r>
  <r>
    <n v="325.29000000000002"/>
    <s v="C005-00108"/>
    <x v="3"/>
    <n v="0"/>
    <s v="So2070-A5818415"/>
    <s v="G0000775"/>
    <d v="2015-07-31T00:00:00"/>
    <x v="1"/>
    <n v="7"/>
    <x v="148"/>
    <x v="1"/>
    <s v="AR"/>
    <x v="55"/>
  </r>
  <r>
    <n v="977.50800000000004"/>
    <s v="C005-00108"/>
    <x v="3"/>
    <n v="0"/>
    <s v="So2090-A0823998"/>
    <s v="G0000778"/>
    <d v="2015-07-31T00:00:00"/>
    <x v="1"/>
    <n v="7"/>
    <x v="148"/>
    <x v="1"/>
    <s v="AR"/>
    <x v="55"/>
  </r>
  <r>
    <n v="4170.0540000000001"/>
    <s v="C005-00108"/>
    <x v="3"/>
    <n v="0"/>
    <s v="So2090-A0804926"/>
    <s v="G0000786"/>
    <d v="2015-07-31T00:00:00"/>
    <x v="1"/>
    <n v="7"/>
    <x v="148"/>
    <x v="1"/>
    <s v="AR"/>
    <x v="55"/>
  </r>
  <r>
    <n v="2520"/>
    <s v="C005-00108"/>
    <x v="3"/>
    <n v="0"/>
    <s v="So2090-A0815333"/>
    <s v="G0000787"/>
    <d v="2015-07-31T00:00:00"/>
    <x v="1"/>
    <n v="7"/>
    <x v="148"/>
    <x v="1"/>
    <s v="AR"/>
    <x v="55"/>
  </r>
  <r>
    <n v="453600"/>
    <s v="C005-00108"/>
    <x v="3"/>
    <n v="0"/>
    <s v="So2090-A0882545"/>
    <s v="G0000788"/>
    <d v="2015-07-31T00:00:00"/>
    <x v="1"/>
    <n v="7"/>
    <x v="148"/>
    <x v="1"/>
    <s v="AR"/>
    <x v="55"/>
  </r>
  <r>
    <n v="499.75799999999998"/>
    <s v="C005-00108"/>
    <x v="3"/>
    <n v="0"/>
    <s v="So2090-A0874174"/>
    <s v="G0000797"/>
    <d v="2015-07-31T00:00:00"/>
    <x v="1"/>
    <n v="7"/>
    <x v="148"/>
    <x v="1"/>
    <s v="AR"/>
    <x v="55"/>
  </r>
  <r>
    <n v="1008"/>
    <s v="C005-00108"/>
    <x v="3"/>
    <n v="0"/>
    <s v="So2110-A3438077"/>
    <s v="G0000755"/>
    <d v="2015-08-21T00:00:00"/>
    <x v="1"/>
    <n v="8"/>
    <x v="148"/>
    <x v="1"/>
    <s v="AR"/>
    <x v="55"/>
  </r>
  <r>
    <n v="-1008"/>
    <s v="C005-00108"/>
    <x v="3"/>
    <n v="0"/>
    <s v="SoD-40-A9636383"/>
    <s v="G0000755"/>
    <d v="2015-08-21T00:00:00"/>
    <x v="1"/>
    <n v="8"/>
    <x v="148"/>
    <x v="1"/>
    <s v="AR"/>
    <x v="55"/>
  </r>
  <r>
    <n v="12277.86"/>
    <s v="C005-00108"/>
    <x v="3"/>
    <n v="0"/>
    <s v="So2110-A3422957"/>
    <s v="G0000824"/>
    <d v="2015-08-21T00:00:00"/>
    <x v="1"/>
    <n v="8"/>
    <x v="148"/>
    <x v="1"/>
    <s v="AR"/>
    <x v="55"/>
  </r>
  <r>
    <n v="1008"/>
    <s v="C005-00108"/>
    <x v="3"/>
    <n v="0"/>
    <s v="So2110-A3441241"/>
    <s v="G0000825"/>
    <d v="2015-08-21T00:00:00"/>
    <x v="1"/>
    <n v="8"/>
    <x v="148"/>
    <x v="1"/>
    <s v="AR"/>
    <x v="55"/>
  </r>
  <r>
    <n v="294"/>
    <s v="C005-00108"/>
    <x v="3"/>
    <n v="0"/>
    <s v="So2110-A3454942"/>
    <s v="G0000826"/>
    <d v="2015-08-21T00:00:00"/>
    <x v="1"/>
    <n v="8"/>
    <x v="148"/>
    <x v="1"/>
    <s v="AR"/>
    <x v="55"/>
  </r>
  <r>
    <n v="108.402"/>
    <s v="C005-00108"/>
    <x v="3"/>
    <n v="0"/>
    <s v="So2110-A3536951"/>
    <s v="G0000838"/>
    <d v="2015-08-31T00:00:00"/>
    <x v="1"/>
    <n v="8"/>
    <x v="148"/>
    <x v="1"/>
    <s v="AR"/>
    <x v="55"/>
  </r>
  <r>
    <n v="2520"/>
    <s v="C005-00108"/>
    <x v="3"/>
    <n v="0"/>
    <s v="So2110-A3629009"/>
    <s v="G0000846"/>
    <d v="2015-08-31T00:00:00"/>
    <x v="1"/>
    <n v="8"/>
    <x v="148"/>
    <x v="1"/>
    <s v="AR"/>
    <x v="55"/>
  </r>
  <r>
    <n v="4626.2579999999998"/>
    <s v="C005-00108"/>
    <x v="3"/>
    <n v="0"/>
    <s v="So2110-A3633544"/>
    <s v="G0000847"/>
    <d v="2015-08-31T00:00:00"/>
    <x v="1"/>
    <n v="8"/>
    <x v="148"/>
    <x v="1"/>
    <s v="AR"/>
    <x v="55"/>
  </r>
  <r>
    <n v="655200"/>
    <s v="C005-00108"/>
    <x v="3"/>
    <n v="0"/>
    <s v="So2120-A8264824"/>
    <s v="G0000849"/>
    <d v="2015-08-31T00:00:00"/>
    <x v="1"/>
    <n v="8"/>
    <x v="148"/>
    <x v="1"/>
    <s v="AR"/>
    <x v="55"/>
  </r>
  <r>
    <n v="496.44000000000005"/>
    <s v="C005-00108"/>
    <x v="3"/>
    <n v="0"/>
    <s v="So2120-A0776225"/>
    <s v="G0000918"/>
    <d v="2015-08-31T00:00:00"/>
    <x v="1"/>
    <n v="8"/>
    <x v="148"/>
    <x v="1"/>
    <s v="AR"/>
    <x v="55"/>
  </r>
  <r>
    <n v="1008"/>
    <s v="C005-00108"/>
    <x v="3"/>
    <n v="0"/>
    <s v="So2140-A3346697"/>
    <s v="G0000923"/>
    <d v="2015-09-04T00:00:00"/>
    <x v="1"/>
    <n v="9"/>
    <x v="148"/>
    <x v="1"/>
    <s v="AR"/>
    <x v="55"/>
  </r>
  <r>
    <n v="12277.86"/>
    <s v="C005-00108"/>
    <x v="3"/>
    <n v="0"/>
    <s v="So2110-A3413362"/>
    <s v="G0000824"/>
    <d v="2015-09-09T00:00:00"/>
    <x v="1"/>
    <n v="9"/>
    <x v="148"/>
    <x v="1"/>
    <s v="AR"/>
    <x v="55"/>
  </r>
  <r>
    <n v="-12277.86"/>
    <s v="C005-00108"/>
    <x v="3"/>
    <n v="0"/>
    <s v="SoD-40-A9624853"/>
    <s v="G0000824"/>
    <d v="2015-09-09T00:00:00"/>
    <x v="1"/>
    <n v="9"/>
    <x v="148"/>
    <x v="1"/>
    <s v="AR"/>
    <x v="55"/>
  </r>
  <r>
    <n v="7711.2000000000007"/>
    <s v="C005-00108"/>
    <x v="3"/>
    <n v="0"/>
    <s v="So2150-A8463933"/>
    <s v="G0000944"/>
    <d v="2015-09-29T00:00:00"/>
    <x v="1"/>
    <n v="9"/>
    <x v="148"/>
    <x v="1"/>
    <s v="AR"/>
    <x v="55"/>
  </r>
  <r>
    <n v="5577.18"/>
    <s v="C005-00108"/>
    <x v="3"/>
    <n v="0"/>
    <s v="So2150-A8483265"/>
    <s v="G0000946"/>
    <d v="2015-09-29T00:00:00"/>
    <x v="1"/>
    <n v="9"/>
    <x v="148"/>
    <x v="1"/>
    <s v="AR"/>
    <x v="55"/>
  </r>
  <r>
    <n v="252000"/>
    <s v="C005-00108"/>
    <x v="3"/>
    <n v="0"/>
    <s v="So2230-A3264609"/>
    <s v="G0000958"/>
    <d v="2015-09-30T00:00:00"/>
    <x v="1"/>
    <n v="9"/>
    <x v="148"/>
    <x v="1"/>
    <s v="AR"/>
    <x v="55"/>
  </r>
  <r>
    <n v="336"/>
    <s v="C005-00108"/>
    <x v="3"/>
    <n v="0"/>
    <s v="So2160-A5787496"/>
    <s v="G0000955"/>
    <d v="2015-09-30T00:00:00"/>
    <x v="1"/>
    <n v="9"/>
    <x v="148"/>
    <x v="1"/>
    <s v="AR"/>
    <x v="55"/>
  </r>
  <r>
    <n v="5959.8"/>
    <s v="C005-00108"/>
    <x v="3"/>
    <n v="0"/>
    <s v="So2170-A3277334"/>
    <s v="G0000957"/>
    <d v="2015-09-30T00:00:00"/>
    <x v="1"/>
    <n v="9"/>
    <x v="148"/>
    <x v="1"/>
    <s v="AR"/>
    <x v="55"/>
  </r>
  <r>
    <n v="252000"/>
    <s v="C005-00108"/>
    <x v="3"/>
    <n v="0"/>
    <s v="So2170-A3283519"/>
    <s v="G0000958"/>
    <d v="2015-09-30T00:00:00"/>
    <x v="1"/>
    <n v="9"/>
    <x v="148"/>
    <x v="1"/>
    <s v="AR"/>
    <x v="55"/>
  </r>
  <r>
    <n v="-252000"/>
    <s v="C005-00108"/>
    <x v="3"/>
    <n v="0"/>
    <s v="SoD-50-A0614526"/>
    <s v="G0000958"/>
    <d v="2015-09-30T00:00:00"/>
    <x v="1"/>
    <n v="9"/>
    <x v="148"/>
    <x v="1"/>
    <s v="AR"/>
    <x v="55"/>
  </r>
  <r>
    <n v="1008"/>
    <s v="C005-00108"/>
    <x v="3"/>
    <n v="0"/>
    <s v="So2190-A5842054"/>
    <s v="G0000970"/>
    <d v="2015-10-12T00:00:00"/>
    <x v="1"/>
    <n v="10"/>
    <x v="148"/>
    <x v="1"/>
    <s v="AR"/>
    <x v="55"/>
  </r>
  <r>
    <n v="2520"/>
    <s v="C005-00108"/>
    <x v="3"/>
    <n v="0"/>
    <s v="So2240-A0871128"/>
    <s v="G0000980"/>
    <d v="2015-10-30T00:00:00"/>
    <x v="1"/>
    <n v="10"/>
    <x v="148"/>
    <x v="1"/>
    <s v="AR"/>
    <x v="55"/>
  </r>
  <r>
    <n v="4208.232"/>
    <s v="C005-00108"/>
    <x v="3"/>
    <n v="0"/>
    <s v="So2240-A0885764"/>
    <s v="G0000981"/>
    <d v="2015-10-30T00:00:00"/>
    <x v="1"/>
    <n v="10"/>
    <x v="148"/>
    <x v="1"/>
    <s v="AR"/>
    <x v="55"/>
  </r>
  <r>
    <n v="1807.008"/>
    <s v="C005-00108"/>
    <x v="3"/>
    <n v="0"/>
    <s v="So2240-A0898298"/>
    <s v="G0000982"/>
    <d v="2015-10-30T00:00:00"/>
    <x v="1"/>
    <n v="10"/>
    <x v="148"/>
    <x v="1"/>
    <s v="AR"/>
    <x v="55"/>
  </r>
  <r>
    <n v="2521.0500000000002"/>
    <s v="C005-00108"/>
    <x v="3"/>
    <n v="0"/>
    <s v="So2250-A5768470"/>
    <s v="G0000986"/>
    <d v="2015-10-30T00:00:00"/>
    <x v="1"/>
    <n v="10"/>
    <x v="148"/>
    <x v="1"/>
    <s v="AR"/>
    <x v="55"/>
  </r>
  <r>
    <n v="-2521.0500000000002"/>
    <s v="C005-00108"/>
    <x v="3"/>
    <n v="0"/>
    <s v="SoD-50-A0666877"/>
    <s v="G0000986"/>
    <d v="2015-10-30T00:00:00"/>
    <x v="1"/>
    <n v="10"/>
    <x v="148"/>
    <x v="1"/>
    <s v="AR"/>
    <x v="55"/>
  </r>
  <r>
    <n v="-2521.0500000000002"/>
    <s v="C005-00108"/>
    <x v="3"/>
    <n v="0"/>
    <s v="So2250-A5787249"/>
    <s v="G0000986"/>
    <d v="2015-10-30T00:00:00"/>
    <x v="1"/>
    <n v="10"/>
    <x v="148"/>
    <x v="1"/>
    <s v="AR"/>
    <x v="55"/>
  </r>
  <r>
    <n v="12277.86"/>
    <s v="C005-00108"/>
    <x v="3"/>
    <n v="0"/>
    <s v="So2250-A5775247"/>
    <s v="G0000987"/>
    <d v="2015-10-30T00:00:00"/>
    <x v="1"/>
    <n v="10"/>
    <x v="148"/>
    <x v="1"/>
    <s v="AR"/>
    <x v="55"/>
  </r>
  <r>
    <n v="-12277.86"/>
    <s v="C005-00108"/>
    <x v="3"/>
    <n v="0"/>
    <s v="SoD-50-A0678312"/>
    <s v="G0000987"/>
    <d v="2015-10-30T00:00:00"/>
    <x v="1"/>
    <n v="10"/>
    <x v="148"/>
    <x v="1"/>
    <s v="AR"/>
    <x v="55"/>
  </r>
  <r>
    <n v="-12277.86"/>
    <s v="C005-00108"/>
    <x v="3"/>
    <n v="0"/>
    <s v="So2250-A5796884"/>
    <s v="G0000987"/>
    <d v="2015-10-30T00:00:00"/>
    <x v="1"/>
    <n v="10"/>
    <x v="148"/>
    <x v="1"/>
    <s v="AR"/>
    <x v="55"/>
  </r>
  <r>
    <n v="774.18600000000004"/>
    <s v="C005-00108"/>
    <x v="3"/>
    <n v="0"/>
    <s v="So2250-A5803263"/>
    <s v="G0000988"/>
    <d v="2015-10-30T00:00:00"/>
    <x v="1"/>
    <n v="10"/>
    <x v="148"/>
    <x v="1"/>
    <s v="AR"/>
    <x v="55"/>
  </r>
  <r>
    <n v="281.40000000000003"/>
    <s v="C005-00108"/>
    <x v="3"/>
    <n v="0"/>
    <s v="So2250-A5819592"/>
    <s v="G0000989"/>
    <d v="2015-10-30T00:00:00"/>
    <x v="1"/>
    <n v="10"/>
    <x v="148"/>
    <x v="1"/>
    <s v="AR"/>
    <x v="55"/>
  </r>
  <r>
    <n v="83.957999999999998"/>
    <s v="C005-00108"/>
    <x v="3"/>
    <n v="0"/>
    <s v="So2250-A5853413"/>
    <s v="G0000992"/>
    <d v="2015-10-30T00:00:00"/>
    <x v="1"/>
    <n v="10"/>
    <x v="148"/>
    <x v="1"/>
    <s v="AR"/>
    <x v="55"/>
  </r>
  <r>
    <n v="529200"/>
    <s v="C005-00108"/>
    <x v="3"/>
    <n v="0"/>
    <s v="So2270-A8269639"/>
    <s v="G0000993"/>
    <d v="2015-10-30T00:00:00"/>
    <x v="1"/>
    <n v="10"/>
    <x v="148"/>
    <x v="1"/>
    <s v="AR"/>
    <x v="55"/>
  </r>
  <r>
    <n v="1008"/>
    <s v="C005-00108"/>
    <x v="3"/>
    <n v="0"/>
    <s v="So2300-A0768188"/>
    <s v="G0001011"/>
    <d v="2015-11-16T00:00:00"/>
    <x v="1"/>
    <n v="11"/>
    <x v="148"/>
    <x v="1"/>
    <s v="AR"/>
    <x v="55"/>
  </r>
  <r>
    <n v="2520"/>
    <s v="C005-00108"/>
    <x v="3"/>
    <n v="0"/>
    <s v="So2310-A5864419"/>
    <s v="G0001023"/>
    <d v="2015-11-30T00:00:00"/>
    <x v="1"/>
    <n v="11"/>
    <x v="148"/>
    <x v="1"/>
    <s v="AR"/>
    <x v="55"/>
  </r>
  <r>
    <n v="4617.3119999999999"/>
    <s v="C005-00108"/>
    <x v="3"/>
    <n v="0"/>
    <s v="So2310-A5879274"/>
    <s v="G0001024"/>
    <d v="2015-11-30T00:00:00"/>
    <x v="1"/>
    <n v="11"/>
    <x v="148"/>
    <x v="1"/>
    <s v="AR"/>
    <x v="55"/>
  </r>
  <r>
    <n v="8644.1039999999994"/>
    <s v="C005-00108"/>
    <x v="3"/>
    <n v="0"/>
    <s v="So2330-A0762171"/>
    <s v="G0001027"/>
    <d v="2015-11-30T00:00:00"/>
    <x v="1"/>
    <n v="11"/>
    <x v="148"/>
    <x v="1"/>
    <s v="AR"/>
    <x v="55"/>
  </r>
  <r>
    <n v="12278.7"/>
    <s v="C005-00108"/>
    <x v="3"/>
    <n v="0"/>
    <s v="So2330-A0787161"/>
    <s v="G0001029"/>
    <d v="2015-11-30T00:00:00"/>
    <x v="1"/>
    <n v="11"/>
    <x v="148"/>
    <x v="1"/>
    <s v="AR"/>
    <x v="55"/>
  </r>
  <r>
    <n v="-12278.7"/>
    <s v="C005-00108"/>
    <x v="3"/>
    <n v="0"/>
    <s v="SoD-50-A0846897"/>
    <s v="G0001029"/>
    <d v="2015-11-30T00:00:00"/>
    <x v="1"/>
    <n v="11"/>
    <x v="148"/>
    <x v="1"/>
    <s v="AR"/>
    <x v="55"/>
  </r>
  <r>
    <n v="1310.4000000000001"/>
    <s v="C005-00108"/>
    <x v="3"/>
    <n v="0"/>
    <s v="So2340-A5767937"/>
    <s v="G0001030"/>
    <d v="2015-11-30T00:00:00"/>
    <x v="1"/>
    <n v="11"/>
    <x v="148"/>
    <x v="1"/>
    <s v="AR"/>
    <x v="55"/>
  </r>
  <r>
    <n v="366.072"/>
    <s v="C005-00108"/>
    <x v="3"/>
    <n v="0"/>
    <s v="So2350-A3262916"/>
    <s v="G0001031"/>
    <d v="2015-11-30T00:00:00"/>
    <x v="1"/>
    <n v="11"/>
    <x v="148"/>
    <x v="1"/>
    <s v="AR"/>
    <x v="55"/>
  </r>
  <r>
    <n v="1495.8720000000001"/>
    <s v="C005-00108"/>
    <x v="3"/>
    <n v="0"/>
    <s v="So2350-A3278554"/>
    <s v="G0001032"/>
    <d v="2015-11-30T00:00:00"/>
    <x v="1"/>
    <n v="11"/>
    <x v="148"/>
    <x v="1"/>
    <s v="AR"/>
    <x v="55"/>
  </r>
  <r>
    <n v="-1495.8720000000001"/>
    <s v="C005-00108"/>
    <x v="3"/>
    <n v="0"/>
    <s v="So2350-A3296876"/>
    <s v="G0001033"/>
    <d v="2015-11-30T00:00:00"/>
    <x v="1"/>
    <n v="11"/>
    <x v="148"/>
    <x v="1"/>
    <s v="AR"/>
    <x v="55"/>
  </r>
  <r>
    <n v="1185.0720000000001"/>
    <s v="C005-00108"/>
    <x v="3"/>
    <n v="0"/>
    <s v="So2350-A3301195"/>
    <s v="G0001034"/>
    <d v="2015-11-30T00:00:00"/>
    <x v="1"/>
    <n v="11"/>
    <x v="148"/>
    <x v="1"/>
    <s v="AR"/>
    <x v="55"/>
  </r>
  <r>
    <n v="806400"/>
    <s v="C005-00108"/>
    <x v="3"/>
    <n v="0"/>
    <s v="So2350-A3318375"/>
    <s v="G0001035"/>
    <d v="2015-11-30T00:00:00"/>
    <x v="1"/>
    <n v="11"/>
    <x v="148"/>
    <x v="1"/>
    <s v="AR"/>
    <x v="55"/>
  </r>
  <r>
    <n v="1008"/>
    <s v="C005-00108"/>
    <x v="3"/>
    <n v="0"/>
    <s v="So2350-A3427182"/>
    <s v="G0001045"/>
    <d v="2015-12-04T00:00:00"/>
    <x v="1"/>
    <n v="12"/>
    <x v="148"/>
    <x v="1"/>
    <s v="AR"/>
    <x v="55"/>
  </r>
  <r>
    <n v="147"/>
    <s v="C005-00108"/>
    <x v="3"/>
    <n v="0"/>
    <s v="So2360-A8316284"/>
    <s v="G0001053"/>
    <d v="2015-12-21T00:00:00"/>
    <x v="1"/>
    <n v="12"/>
    <x v="148"/>
    <x v="1"/>
    <s v="AR"/>
    <x v="55"/>
  </r>
  <r>
    <n v="2520"/>
    <s v="C005-00108"/>
    <x v="3"/>
    <n v="0"/>
    <s v="So2380-A3268041"/>
    <s v="G0001061"/>
    <d v="2015-12-30T00:00:00"/>
    <x v="1"/>
    <n v="12"/>
    <x v="148"/>
    <x v="1"/>
    <s v="AR"/>
    <x v="55"/>
  </r>
  <r>
    <n v="4868.8500000000004"/>
    <s v="C005-00108"/>
    <x v="3"/>
    <n v="0"/>
    <s v="So2380-A3281898"/>
    <s v="G0001062"/>
    <d v="2015-12-30T00:00:00"/>
    <x v="1"/>
    <n v="12"/>
    <x v="148"/>
    <x v="1"/>
    <s v="AR"/>
    <x v="55"/>
  </r>
  <r>
    <n v="108.402"/>
    <s v="C005-00108"/>
    <x v="3"/>
    <n v="0"/>
    <s v="So2390-A0765921"/>
    <s v="G0001063"/>
    <d v="2015-12-30T00:00:00"/>
    <x v="1"/>
    <n v="12"/>
    <x v="148"/>
    <x v="1"/>
    <s v="AR"/>
    <x v="55"/>
  </r>
  <r>
    <n v="840"/>
    <s v="C005-00108"/>
    <x v="3"/>
    <n v="0"/>
    <s v="So2390-A0774461"/>
    <s v="G0001064"/>
    <d v="2015-12-30T00:00:00"/>
    <x v="1"/>
    <n v="12"/>
    <x v="148"/>
    <x v="1"/>
    <s v="AR"/>
    <x v="55"/>
  </r>
  <r>
    <n v="352.8"/>
    <s v="C005-00108"/>
    <x v="3"/>
    <n v="0"/>
    <s v="So2400-A5768096"/>
    <s v="G0001069"/>
    <d v="2015-12-30T00:00:00"/>
    <x v="1"/>
    <n v="12"/>
    <x v="148"/>
    <x v="1"/>
    <s v="AR"/>
    <x v="55"/>
  </r>
  <r>
    <n v="403.20000000000005"/>
    <s v="C005-00108"/>
    <x v="3"/>
    <n v="0"/>
    <s v="So2410-A3294816"/>
    <s v="G0001070"/>
    <d v="2015-12-30T00:00:00"/>
    <x v="1"/>
    <n v="12"/>
    <x v="148"/>
    <x v="1"/>
    <s v="AR"/>
    <x v="55"/>
  </r>
  <r>
    <n v="1108.8"/>
    <s v="C005-00108"/>
    <x v="3"/>
    <n v="0"/>
    <s v="So2410-A3302370"/>
    <s v="G0001071"/>
    <d v="2015-12-30T00:00:00"/>
    <x v="1"/>
    <n v="12"/>
    <x v="148"/>
    <x v="1"/>
    <s v="AR"/>
    <x v="55"/>
  </r>
  <r>
    <n v="882000"/>
    <s v="C005-00108"/>
    <x v="3"/>
    <n v="0"/>
    <s v="So2410-A3341491"/>
    <s v="G0001073"/>
    <d v="2015-12-31T00:00:00"/>
    <x v="1"/>
    <n v="12"/>
    <x v="148"/>
    <x v="1"/>
    <s v="AR"/>
    <x v="55"/>
  </r>
  <r>
    <n v="1008"/>
    <s v="C005-00108"/>
    <x v="3"/>
    <n v="0"/>
    <s v="So2420-A0796329"/>
    <s v="G0001075"/>
    <d v="2016-01-15T00:00:00"/>
    <x v="2"/>
    <n v="1"/>
    <x v="148"/>
    <x v="1"/>
    <s v="AR"/>
    <x v="55"/>
  </r>
  <r>
    <n v="108.402"/>
    <s v="C005-00108"/>
    <x v="3"/>
    <n v="0"/>
    <s v="So2460-A5794815"/>
    <s v="G0001084"/>
    <d v="2016-01-26T00:00:00"/>
    <x v="2"/>
    <n v="1"/>
    <x v="148"/>
    <x v="1"/>
    <s v="AR"/>
    <x v="55"/>
  </r>
  <r>
    <n v="108.402"/>
    <s v="C005-00108"/>
    <x v="3"/>
    <n v="0"/>
    <s v="So2460-A5812136"/>
    <s v="G0001085"/>
    <d v="2016-01-26T00:00:00"/>
    <x v="2"/>
    <n v="1"/>
    <x v="148"/>
    <x v="1"/>
    <s v="AR"/>
    <x v="55"/>
  </r>
  <r>
    <n v="2124.7800000000002"/>
    <s v="C005-00108"/>
    <x v="3"/>
    <n v="0"/>
    <s v="So2460-A5908415"/>
    <s v="G0001085"/>
    <d v="2016-01-26T00:00:00"/>
    <x v="2"/>
    <n v="1"/>
    <x v="148"/>
    <x v="1"/>
    <s v="AR"/>
    <x v="55"/>
  </r>
  <r>
    <n v="-108.402"/>
    <s v="C005-00108"/>
    <x v="3"/>
    <n v="0"/>
    <s v="SoD-50-A2012616"/>
    <s v="G0001085"/>
    <d v="2016-01-26T00:00:00"/>
    <x v="2"/>
    <n v="1"/>
    <x v="148"/>
    <x v="1"/>
    <s v="AR"/>
    <x v="55"/>
  </r>
  <r>
    <n v="108.402"/>
    <s v="C005-00108"/>
    <x v="3"/>
    <n v="0"/>
    <s v="So2460-A5824873"/>
    <s v="G0001086"/>
    <d v="2016-01-26T00:00:00"/>
    <x v="2"/>
    <n v="1"/>
    <x v="148"/>
    <x v="1"/>
    <s v="AR"/>
    <x v="55"/>
  </r>
  <r>
    <n v="-108.402"/>
    <s v="C005-00108"/>
    <x v="3"/>
    <n v="0"/>
    <s v="SoD-50-A2025745"/>
    <s v="G0001086"/>
    <d v="2016-01-26T00:00:00"/>
    <x v="2"/>
    <n v="1"/>
    <x v="148"/>
    <x v="1"/>
    <s v="AR"/>
    <x v="55"/>
  </r>
  <r>
    <n v="2520"/>
    <s v="C005-00108"/>
    <x v="3"/>
    <n v="0"/>
    <s v="So2460-A5961615"/>
    <s v="G0001092"/>
    <d v="2016-01-31T00:00:00"/>
    <x v="2"/>
    <n v="1"/>
    <x v="148"/>
    <x v="1"/>
    <s v="AR"/>
    <x v="55"/>
  </r>
  <r>
    <n v="3191.2440000000001"/>
    <s v="C005-00108"/>
    <x v="3"/>
    <n v="0"/>
    <s v="So2460-A5972692"/>
    <s v="G0001093"/>
    <d v="2016-01-31T00:00:00"/>
    <x v="2"/>
    <n v="1"/>
    <x v="148"/>
    <x v="1"/>
    <s v="AR"/>
    <x v="55"/>
  </r>
  <r>
    <n v="4032"/>
    <s v="C005-00108"/>
    <x v="3"/>
    <n v="0"/>
    <s v="So2460-A6063973"/>
    <s v="G0001099"/>
    <d v="2016-01-31T00:00:00"/>
    <x v="2"/>
    <n v="1"/>
    <x v="148"/>
    <x v="1"/>
    <s v="AR"/>
    <x v="55"/>
  </r>
  <r>
    <n v="352800"/>
    <s v="C005-00108"/>
    <x v="3"/>
    <n v="0"/>
    <s v="So2460-A6071822"/>
    <s v="G0001100"/>
    <d v="2016-01-31T00:00:00"/>
    <x v="2"/>
    <n v="1"/>
    <x v="148"/>
    <x v="1"/>
    <s v="AR"/>
    <x v="55"/>
  </r>
  <r>
    <n v="1008"/>
    <s v="C005-00108"/>
    <x v="3"/>
    <n v="0"/>
    <s v="So2480-A0889952"/>
    <s v="G0001101"/>
    <d v="2016-02-01T00:00:00"/>
    <x v="2"/>
    <n v="2"/>
    <x v="148"/>
    <x v="1"/>
    <s v="AR"/>
    <x v="55"/>
  </r>
  <r>
    <n v="756"/>
    <s v="C005-00108"/>
    <x v="3"/>
    <n v="0"/>
    <s v="So2480-A0891239"/>
    <s v="G0001107"/>
    <d v="2016-02-12T00:00:00"/>
    <x v="2"/>
    <n v="2"/>
    <x v="148"/>
    <x v="1"/>
    <s v="AR"/>
    <x v="55"/>
  </r>
  <r>
    <n v="2520"/>
    <s v="C005-00108"/>
    <x v="3"/>
    <n v="0"/>
    <s v="So2480-A8304396"/>
    <s v="G0001122"/>
    <d v="2016-02-29T00:00:00"/>
    <x v="2"/>
    <n v="2"/>
    <x v="148"/>
    <x v="1"/>
    <s v="AR"/>
    <x v="55"/>
  </r>
  <r>
    <n v="-2520"/>
    <s v="C005-00108"/>
    <x v="3"/>
    <n v="0"/>
    <s v="SoD-50-A2737348"/>
    <s v="G0001122"/>
    <d v="2016-02-29T00:00:00"/>
    <x v="2"/>
    <n v="2"/>
    <x v="148"/>
    <x v="1"/>
    <s v="AR"/>
    <x v="55"/>
  </r>
  <r>
    <n v="2520"/>
    <s v="C005-00108"/>
    <x v="3"/>
    <n v="0"/>
    <s v="So2660-A0766195"/>
    <s v="G0001122"/>
    <d v="2016-02-29T00:00:00"/>
    <x v="2"/>
    <n v="2"/>
    <x v="148"/>
    <x v="1"/>
    <s v="AR"/>
    <x v="55"/>
  </r>
  <r>
    <n v="4385.8500000000004"/>
    <s v="C005-00108"/>
    <x v="3"/>
    <n v="0"/>
    <s v="So2480-A8318396"/>
    <s v="G0001123"/>
    <d v="2016-02-29T00:00:00"/>
    <x v="2"/>
    <n v="2"/>
    <x v="148"/>
    <x v="1"/>
    <s v="AR"/>
    <x v="55"/>
  </r>
  <r>
    <n v="2105.88"/>
    <s v="C005-00108"/>
    <x v="3"/>
    <n v="0"/>
    <s v="So2480-A8332381"/>
    <s v="G0001125"/>
    <d v="2016-02-29T00:00:00"/>
    <x v="2"/>
    <n v="2"/>
    <x v="148"/>
    <x v="1"/>
    <s v="AR"/>
    <x v="55"/>
  </r>
  <r>
    <n v="216.88800000000001"/>
    <s v="C005-00108"/>
    <x v="3"/>
    <n v="0"/>
    <s v="So2490-A5765971"/>
    <s v="G0001126"/>
    <d v="2016-02-29T00:00:00"/>
    <x v="2"/>
    <n v="2"/>
    <x v="148"/>
    <x v="1"/>
    <s v="AR"/>
    <x v="55"/>
  </r>
  <r>
    <n v="806.40000000000009"/>
    <s v="C005-00108"/>
    <x v="3"/>
    <n v="0"/>
    <s v="So2490-A5778748"/>
    <s v="G0001127"/>
    <d v="2016-02-29T00:00:00"/>
    <x v="2"/>
    <n v="2"/>
    <x v="148"/>
    <x v="1"/>
    <s v="AR"/>
    <x v="55"/>
  </r>
  <r>
    <n v="967.72199999999998"/>
    <s v="C005-00108"/>
    <x v="3"/>
    <n v="0"/>
    <s v="So2500-A3277463"/>
    <s v="G0001129"/>
    <d v="2016-02-29T00:00:00"/>
    <x v="2"/>
    <n v="2"/>
    <x v="148"/>
    <x v="1"/>
    <s v="AR"/>
    <x v="55"/>
  </r>
  <r>
    <n v="554400"/>
    <s v="C005-00108"/>
    <x v="3"/>
    <n v="0"/>
    <s v="So2500-A3287997"/>
    <s v="G0001130"/>
    <d v="2016-02-29T00:00:00"/>
    <x v="2"/>
    <n v="2"/>
    <x v="148"/>
    <x v="1"/>
    <s v="AR"/>
    <x v="55"/>
  </r>
  <r>
    <n v="-554400"/>
    <s v="C005-00108"/>
    <x v="3"/>
    <n v="0"/>
    <s v="SoD-50-A2366990"/>
    <s v="G0001130"/>
    <d v="2016-02-29T00:00:00"/>
    <x v="2"/>
    <n v="2"/>
    <x v="148"/>
    <x v="1"/>
    <s v="AR"/>
    <x v="55"/>
  </r>
  <r>
    <n v="554400"/>
    <s v="C005-00108"/>
    <x v="3"/>
    <n v="0"/>
    <s v="So2520-A5778854"/>
    <s v="G0001130"/>
    <d v="2016-02-29T00:00:00"/>
    <x v="2"/>
    <n v="2"/>
    <x v="148"/>
    <x v="1"/>
    <s v="AR"/>
    <x v="55"/>
  </r>
  <r>
    <n v="1008"/>
    <s v="C005-00108"/>
    <x v="3"/>
    <n v="0"/>
    <s v="So2510-A0762109"/>
    <s v="G0001131"/>
    <d v="2016-03-02T00:00:00"/>
    <x v="2"/>
    <n v="3"/>
    <x v="148"/>
    <x v="1"/>
    <s v="AR"/>
    <x v="55"/>
  </r>
  <r>
    <n v="216.88800000000001"/>
    <s v="C005-00108"/>
    <x v="3"/>
    <n v="0"/>
    <s v="So2510-A0788760"/>
    <s v="G0001134"/>
    <d v="2016-03-15T00:00:00"/>
    <x v="2"/>
    <n v="3"/>
    <x v="148"/>
    <x v="1"/>
    <s v="AR"/>
    <x v="55"/>
  </r>
  <r>
    <n v="579600"/>
    <s v="C005-00108"/>
    <x v="3"/>
    <n v="0"/>
    <s v="So2560-A3337163"/>
    <s v="G0001162"/>
    <d v="2016-03-31T00:00:00"/>
    <x v="2"/>
    <n v="3"/>
    <x v="148"/>
    <x v="1"/>
    <s v="AR"/>
    <x v="55"/>
  </r>
  <r>
    <n v="-579600"/>
    <s v="C005-00108"/>
    <x v="3"/>
    <n v="0"/>
    <s v="SoD-50-A2558038"/>
    <s v="G0001162"/>
    <d v="2016-03-31T00:00:00"/>
    <x v="2"/>
    <n v="3"/>
    <x v="148"/>
    <x v="1"/>
    <s v="AR"/>
    <x v="55"/>
  </r>
  <r>
    <n v="7672.1820000000007"/>
    <s v="C005-00108"/>
    <x v="3"/>
    <n v="0"/>
    <s v="So2560-A3279982"/>
    <s v="G0001160"/>
    <d v="2016-03-31T00:00:00"/>
    <x v="2"/>
    <n v="3"/>
    <x v="148"/>
    <x v="1"/>
    <s v="AR"/>
    <x v="55"/>
  </r>
  <r>
    <n v="1464.1200000000001"/>
    <s v="C005-00108"/>
    <x v="3"/>
    <n v="0"/>
    <s v="So2560-A3284952"/>
    <s v="G0001161"/>
    <d v="2016-03-31T00:00:00"/>
    <x v="2"/>
    <n v="3"/>
    <x v="148"/>
    <x v="1"/>
    <s v="AR"/>
    <x v="55"/>
  </r>
  <r>
    <n v="579600"/>
    <s v="C005-00108"/>
    <x v="3"/>
    <n v="0"/>
    <s v="So2560-A3347871"/>
    <s v="G0001162"/>
    <d v="2016-03-31T00:00:00"/>
    <x v="2"/>
    <n v="3"/>
    <x v="148"/>
    <x v="1"/>
    <s v="AR"/>
    <x v="55"/>
  </r>
  <r>
    <n v="1008"/>
    <s v="C005-00108"/>
    <x v="3"/>
    <n v="0"/>
    <s v="So2560-A3371278"/>
    <s v="G0001164"/>
    <d v="2016-04-06T00:00:00"/>
    <x v="2"/>
    <n v="4"/>
    <x v="148"/>
    <x v="1"/>
    <s v="AR"/>
    <x v="55"/>
  </r>
  <r>
    <n v="108.402"/>
    <s v="C005-00108"/>
    <x v="3"/>
    <n v="0"/>
    <s v="So2560-A3353621"/>
    <s v="G0001166"/>
    <d v="2016-04-12T00:00:00"/>
    <x v="2"/>
    <n v="4"/>
    <x v="148"/>
    <x v="1"/>
    <s v="AR"/>
    <x v="55"/>
  </r>
  <r>
    <n v="108.402"/>
    <s v="C005-00108"/>
    <x v="3"/>
    <n v="0"/>
    <s v="So2560-A3361285"/>
    <s v="G0001167"/>
    <d v="2016-04-12T00:00:00"/>
    <x v="2"/>
    <n v="4"/>
    <x v="148"/>
    <x v="1"/>
    <s v="AR"/>
    <x v="55"/>
  </r>
  <r>
    <n v="2520"/>
    <s v="C005-00108"/>
    <x v="3"/>
    <n v="0"/>
    <s v="So2600-A0922554"/>
    <s v="G0001195"/>
    <d v="2016-04-28T00:00:00"/>
    <x v="2"/>
    <n v="4"/>
    <x v="148"/>
    <x v="1"/>
    <s v="AR"/>
    <x v="55"/>
  </r>
  <r>
    <n v="4400.6760000000004"/>
    <s v="C005-00108"/>
    <x v="3"/>
    <n v="0"/>
    <s v="So2600-A0934634"/>
    <s v="G0001196"/>
    <d v="2016-04-28T00:00:00"/>
    <x v="2"/>
    <n v="4"/>
    <x v="148"/>
    <x v="1"/>
    <s v="AR"/>
    <x v="55"/>
  </r>
  <r>
    <n v="43156.385999999999"/>
    <s v="C005-00108"/>
    <x v="3"/>
    <n v="0"/>
    <s v="So2600-A0962636"/>
    <s v="G0001198"/>
    <d v="2016-04-28T00:00:00"/>
    <x v="2"/>
    <n v="4"/>
    <x v="148"/>
    <x v="1"/>
    <s v="AR"/>
    <x v="55"/>
  </r>
  <r>
    <n v="529200"/>
    <s v="C005-00108"/>
    <x v="3"/>
    <n v="0"/>
    <s v="So2600-A8408613"/>
    <s v="G0001213"/>
    <d v="2016-04-29T00:00:00"/>
    <x v="2"/>
    <n v="4"/>
    <x v="148"/>
    <x v="1"/>
    <s v="AR"/>
    <x v="55"/>
  </r>
  <r>
    <n v="1008"/>
    <s v="C005-00108"/>
    <x v="3"/>
    <n v="0"/>
    <s v="So2630-A0783434"/>
    <s v="G0001222"/>
    <d v="2016-05-31T00:00:00"/>
    <x v="2"/>
    <n v="5"/>
    <x v="148"/>
    <x v="1"/>
    <s v="AR"/>
    <x v="55"/>
  </r>
  <r>
    <n v="1917.1320000000001"/>
    <s v="C005-00108"/>
    <x v="3"/>
    <n v="0"/>
    <s v="So2630-A0797599"/>
    <s v="G0001223"/>
    <d v="2016-05-31T00:00:00"/>
    <x v="2"/>
    <n v="5"/>
    <x v="148"/>
    <x v="1"/>
    <s v="AR"/>
    <x v="55"/>
  </r>
  <r>
    <n v="-1917.1320000000001"/>
    <s v="C005-00108"/>
    <x v="3"/>
    <n v="0"/>
    <s v="SoD-50-A2713705"/>
    <s v="G0001223"/>
    <d v="2016-05-31T00:00:00"/>
    <x v="2"/>
    <n v="5"/>
    <x v="148"/>
    <x v="1"/>
    <s v="AR"/>
    <x v="55"/>
  </r>
  <r>
    <n v="2795.8980000000001"/>
    <s v="C005-00108"/>
    <x v="3"/>
    <n v="0"/>
    <s v="So2640-A5774129"/>
    <s v="G0001223"/>
    <d v="2016-05-31T00:00:00"/>
    <x v="2"/>
    <n v="5"/>
    <x v="148"/>
    <x v="1"/>
    <s v="AR"/>
    <x v="55"/>
  </r>
  <r>
    <n v="325.29000000000002"/>
    <s v="C005-00108"/>
    <x v="3"/>
    <n v="0"/>
    <s v="So2630-A8444953"/>
    <s v="G0001235"/>
    <d v="2016-05-31T00:00:00"/>
    <x v="2"/>
    <n v="5"/>
    <x v="148"/>
    <x v="1"/>
    <s v="AR"/>
    <x v="55"/>
  </r>
  <r>
    <n v="216.88800000000001"/>
    <s v="C005-00108"/>
    <x v="3"/>
    <n v="0"/>
    <s v="So2630-A8451188"/>
    <s v="G0001236"/>
    <d v="2016-05-31T00:00:00"/>
    <x v="2"/>
    <n v="5"/>
    <x v="148"/>
    <x v="1"/>
    <s v="AR"/>
    <x v="55"/>
  </r>
  <r>
    <n v="504"/>
    <s v="C005-00108"/>
    <x v="3"/>
    <n v="0"/>
    <s v="So2630-A8469940"/>
    <s v="G0001237"/>
    <d v="2016-05-31T00:00:00"/>
    <x v="2"/>
    <n v="5"/>
    <x v="148"/>
    <x v="1"/>
    <s v="AR"/>
    <x v="55"/>
  </r>
  <r>
    <n v="2520"/>
    <s v="C005-00108"/>
    <x v="3"/>
    <n v="0"/>
    <s v="So2630-A8596320"/>
    <s v="G0001250"/>
    <d v="2016-05-31T00:00:00"/>
    <x v="2"/>
    <n v="5"/>
    <x v="148"/>
    <x v="1"/>
    <s v="AR"/>
    <x v="55"/>
  </r>
  <r>
    <n v="3574.6620000000003"/>
    <s v="C005-00108"/>
    <x v="3"/>
    <n v="0"/>
    <s v="So2630-A8601950"/>
    <s v="G0001251"/>
    <d v="2016-05-31T00:00:00"/>
    <x v="2"/>
    <n v="5"/>
    <x v="148"/>
    <x v="1"/>
    <s v="AR"/>
    <x v="55"/>
  </r>
  <r>
    <n v="108.402"/>
    <s v="C005-00108"/>
    <x v="3"/>
    <n v="0"/>
    <s v="So2640-A5794483"/>
    <s v="G0001261"/>
    <d v="2016-05-31T00:00:00"/>
    <x v="2"/>
    <n v="5"/>
    <x v="148"/>
    <x v="1"/>
    <s v="AR"/>
    <x v="55"/>
  </r>
  <r>
    <n v="504000"/>
    <s v="C005-00108"/>
    <x v="3"/>
    <n v="0"/>
    <s v="So2640-A5818863"/>
    <s v="G0001262"/>
    <d v="2016-05-31T00:00:00"/>
    <x v="2"/>
    <n v="5"/>
    <x v="148"/>
    <x v="1"/>
    <s v="AR"/>
    <x v="55"/>
  </r>
  <r>
    <n v="-7711.2000000000007"/>
    <s v="C005-00108"/>
    <x v="3"/>
    <n v="0"/>
    <s v="So2660-A0797609"/>
    <s v="G0001264"/>
    <d v="2016-06-01T00:00:00"/>
    <x v="2"/>
    <n v="6"/>
    <x v="148"/>
    <x v="1"/>
    <s v="AR"/>
    <x v="55"/>
  </r>
  <r>
    <n v="-1807.008"/>
    <s v="C005-00108"/>
    <x v="3"/>
    <n v="0"/>
    <s v="So2660-A0807818"/>
    <s v="G0001265"/>
    <d v="2016-06-01T00:00:00"/>
    <x v="2"/>
    <n v="6"/>
    <x v="148"/>
    <x v="1"/>
    <s v="AR"/>
    <x v="55"/>
  </r>
  <r>
    <n v="1008"/>
    <s v="C005-00108"/>
    <x v="3"/>
    <n v="0"/>
    <s v="So2660-A8278842"/>
    <s v="G0001277"/>
    <d v="2016-06-13T00:00:00"/>
    <x v="2"/>
    <n v="6"/>
    <x v="148"/>
    <x v="1"/>
    <s v="AR"/>
    <x v="55"/>
  </r>
  <r>
    <n v="1122.6600000000001"/>
    <s v="C005-00108"/>
    <x v="3"/>
    <n v="0"/>
    <s v="So2690-A8308903"/>
    <s v="G0000909"/>
    <d v="2016-06-30T00:00:00"/>
    <x v="2"/>
    <n v="6"/>
    <x v="148"/>
    <x v="1"/>
    <s v="AR"/>
    <x v="55"/>
  </r>
  <r>
    <n v="604800"/>
    <s v="C005-00108"/>
    <x v="3"/>
    <n v="0"/>
    <s v="So2690-A8319935"/>
    <s v="G0000910"/>
    <d v="2016-06-30T00:00:00"/>
    <x v="2"/>
    <n v="6"/>
    <x v="148"/>
    <x v="1"/>
    <s v="AR"/>
    <x v="55"/>
  </r>
  <r>
    <n v="462.12600000000003"/>
    <s v="C005-00108"/>
    <x v="3"/>
    <n v="0"/>
    <s v="So2670-A5888522"/>
    <s v="G0001297"/>
    <d v="2016-06-30T00:00:00"/>
    <x v="2"/>
    <n v="6"/>
    <x v="148"/>
    <x v="1"/>
    <s v="AR"/>
    <x v="55"/>
  </r>
  <r>
    <n v="453.6"/>
    <s v="C005-00108"/>
    <x v="3"/>
    <n v="0"/>
    <s v="So2670-A5891532"/>
    <s v="G0001298"/>
    <d v="2016-06-30T00:00:00"/>
    <x v="2"/>
    <n v="6"/>
    <x v="148"/>
    <x v="1"/>
    <s v="AR"/>
    <x v="55"/>
  </r>
  <r>
    <n v="294"/>
    <s v="C005-00108"/>
    <x v="3"/>
    <n v="0"/>
    <s v="So2670-A5901191"/>
    <s v="G0001299"/>
    <d v="2016-06-30T00:00:00"/>
    <x v="2"/>
    <n v="6"/>
    <x v="148"/>
    <x v="1"/>
    <s v="AR"/>
    <x v="55"/>
  </r>
  <r>
    <n v="2677.5"/>
    <s v="C005-00108"/>
    <x v="3"/>
    <n v="0"/>
    <s v="So2670-A5914012"/>
    <s v="G0001300"/>
    <d v="2016-06-30T00:00:00"/>
    <x v="2"/>
    <n v="6"/>
    <x v="148"/>
    <x v="1"/>
    <s v="AR"/>
    <x v="55"/>
  </r>
  <r>
    <n v="-2677.5"/>
    <s v="C005-00108"/>
    <x v="3"/>
    <n v="0"/>
    <s v="SoD-50-A3835741"/>
    <s v="G0001300"/>
    <d v="2016-06-30T00:00:00"/>
    <x v="2"/>
    <n v="6"/>
    <x v="148"/>
    <x v="1"/>
    <s v="AR"/>
    <x v="55"/>
  </r>
  <r>
    <n v="21264.264000000003"/>
    <s v="C005-00108"/>
    <x v="3"/>
    <n v="0"/>
    <s v="So2670-A5928059"/>
    <s v="G0001300"/>
    <d v="2016-06-30T00:00:00"/>
    <x v="2"/>
    <n v="6"/>
    <x v="148"/>
    <x v="1"/>
    <s v="AR"/>
    <x v="55"/>
  </r>
  <r>
    <n v="2520"/>
    <s v="C005-00108"/>
    <x v="3"/>
    <n v="0"/>
    <s v="So2670-A6131591"/>
    <s v="G0001317"/>
    <d v="2016-06-30T00:00:00"/>
    <x v="2"/>
    <n v="6"/>
    <x v="148"/>
    <x v="1"/>
    <s v="AR"/>
    <x v="55"/>
  </r>
  <r>
    <n v="3296.3280000000004"/>
    <s v="C005-00108"/>
    <x v="3"/>
    <n v="0"/>
    <s v="So2670-A6141541"/>
    <s v="G0001318"/>
    <d v="2016-06-30T00:00:00"/>
    <x v="2"/>
    <n v="6"/>
    <x v="148"/>
    <x v="1"/>
    <s v="AR"/>
    <x v="55"/>
  </r>
  <r>
    <n v="1008"/>
    <s v="C005-00108"/>
    <x v="3"/>
    <n v="0"/>
    <s v="So2700-A5797653"/>
    <s v="G0001328"/>
    <d v="2016-07-08T00:00:00"/>
    <x v="2"/>
    <n v="7"/>
    <x v="148"/>
    <x v="1"/>
    <s v="AR"/>
    <x v="55"/>
  </r>
  <r>
    <n v="2520"/>
    <s v="C005-00108"/>
    <x v="3"/>
    <n v="0"/>
    <s v="So2720-A0875289"/>
    <s v="G0001346"/>
    <d v="2016-07-29T00:00:00"/>
    <x v="2"/>
    <n v="7"/>
    <x v="148"/>
    <x v="1"/>
    <s v="AR"/>
    <x v="55"/>
  </r>
  <r>
    <n v="3621.8280000000004"/>
    <s v="C005-00108"/>
    <x v="3"/>
    <n v="0"/>
    <s v="So2720-A0957271"/>
    <s v="G0001354"/>
    <d v="2016-07-29T00:00:00"/>
    <x v="2"/>
    <n v="7"/>
    <x v="148"/>
    <x v="1"/>
    <s v="AR"/>
    <x v="55"/>
  </r>
  <r>
    <n v="2508.6179999999999"/>
    <s v="C005-00108"/>
    <x v="3"/>
    <n v="0"/>
    <s v="So2720-A8267596"/>
    <s v="G0001357"/>
    <d v="2016-07-29T00:00:00"/>
    <x v="2"/>
    <n v="7"/>
    <x v="148"/>
    <x v="1"/>
    <s v="AR"/>
    <x v="55"/>
  </r>
  <r>
    <n v="75600"/>
    <s v="C005-00108"/>
    <x v="3"/>
    <n v="0"/>
    <s v="So2730-A5779947"/>
    <s v="G0001358"/>
    <d v="2016-07-29T00:00:00"/>
    <x v="2"/>
    <n v="7"/>
    <x v="148"/>
    <x v="1"/>
    <s v="AR"/>
    <x v="55"/>
  </r>
  <r>
    <n v="487.70400000000006"/>
    <s v="C005-00108"/>
    <x v="3"/>
    <n v="0"/>
    <s v="So2740-A3316053"/>
    <s v="G0001362"/>
    <d v="2016-08-03T00:00:00"/>
    <x v="2"/>
    <n v="8"/>
    <x v="148"/>
    <x v="1"/>
    <s v="AR"/>
    <x v="55"/>
  </r>
  <r>
    <n v="1209.6000000000001"/>
    <s v="C005-00108"/>
    <x v="3"/>
    <n v="0"/>
    <s v="So2770-A3282257"/>
    <s v="G0001384"/>
    <d v="2016-08-30T00:00:00"/>
    <x v="2"/>
    <n v="8"/>
    <x v="148"/>
    <x v="1"/>
    <s v="AR"/>
    <x v="55"/>
  </r>
  <r>
    <n v="1345.134"/>
    <s v="C005-00108"/>
    <x v="3"/>
    <n v="0"/>
    <s v="So2770-A3303338"/>
    <s v="G0001386"/>
    <d v="2016-08-31T00:00:00"/>
    <x v="2"/>
    <n v="8"/>
    <x v="148"/>
    <x v="1"/>
    <s v="AR"/>
    <x v="55"/>
  </r>
  <r>
    <n v="-1022.4060000000001"/>
    <s v="C005-00108"/>
    <x v="3"/>
    <n v="0"/>
    <s v="So2770-A3419249"/>
    <s v="G0001461"/>
    <d v="2016-08-31T00:00:00"/>
    <x v="2"/>
    <n v="8"/>
    <x v="148"/>
    <x v="1"/>
    <s v="AR"/>
    <x v="55"/>
  </r>
  <r>
    <n v="735"/>
    <s v="C005-00108"/>
    <x v="3"/>
    <n v="0"/>
    <s v="So2770-A3429893"/>
    <s v="G0001462"/>
    <d v="2016-08-31T00:00:00"/>
    <x v="2"/>
    <n v="8"/>
    <x v="148"/>
    <x v="1"/>
    <s v="AR"/>
    <x v="55"/>
  </r>
  <r>
    <n v="348.76800000000003"/>
    <s v="C005-00108"/>
    <x v="3"/>
    <n v="0"/>
    <s v="So2790-A5821752"/>
    <s v="G0001480"/>
    <d v="2016-09-27T00:00:00"/>
    <x v="2"/>
    <n v="9"/>
    <x v="148"/>
    <x v="1"/>
    <s v="AR"/>
    <x v="55"/>
  </r>
  <r>
    <n v="274.76400000000001"/>
    <s v="C005-00108"/>
    <x v="3"/>
    <n v="0"/>
    <s v="So2800-A3298545"/>
    <s v="G0001483"/>
    <d v="2016-09-30T00:00:00"/>
    <x v="2"/>
    <n v="9"/>
    <x v="148"/>
    <x v="1"/>
    <s v="AR"/>
    <x v="55"/>
  </r>
  <r>
    <n v="1512.84"/>
    <s v="C005-00108"/>
    <x v="3"/>
    <n v="0"/>
    <s v="So2800-A3389476"/>
    <s v="G0001492"/>
    <d v="2016-09-30T00:00:00"/>
    <x v="2"/>
    <n v="9"/>
    <x v="148"/>
    <x v="1"/>
    <s v="AR"/>
    <x v="55"/>
  </r>
  <r>
    <n v="-274.76400000000001"/>
    <s v="C005-00108"/>
    <x v="3"/>
    <n v="0"/>
    <s v="So2800-A3401885"/>
    <s v="G0001493"/>
    <d v="2016-09-30T00:00:00"/>
    <x v="2"/>
    <n v="9"/>
    <x v="148"/>
    <x v="1"/>
    <s v="AR"/>
    <x v="55"/>
  </r>
  <r>
    <n v="19970.496000000003"/>
    <s v="C005-00108"/>
    <x v="3"/>
    <n v="0"/>
    <s v="So2800-A3411449"/>
    <s v="G0001494"/>
    <d v="2016-09-30T00:00:00"/>
    <x v="2"/>
    <n v="9"/>
    <x v="148"/>
    <x v="1"/>
    <s v="AR"/>
    <x v="55"/>
  </r>
  <r>
    <n v="1580.3340000000001"/>
    <s v="C005-00108"/>
    <x v="3"/>
    <n v="0"/>
    <s v="So2850-A5782768"/>
    <s v="G0001522"/>
    <d v="2016-10-31T00:00:00"/>
    <x v="2"/>
    <n v="10"/>
    <x v="148"/>
    <x v="1"/>
    <s v="AR"/>
    <x v="55"/>
  </r>
  <r>
    <n v="-1580.3340000000001"/>
    <s v="C005-00108"/>
    <x v="3"/>
    <n v="0"/>
    <s v="So2850-A5824100"/>
    <s v="G0001522"/>
    <d v="2016-10-31T00:00:00"/>
    <x v="2"/>
    <n v="10"/>
    <x v="148"/>
    <x v="1"/>
    <s v="AR"/>
    <x v="55"/>
  </r>
  <r>
    <n v="1580.3340000000001"/>
    <s v="C005-00108"/>
    <x v="3"/>
    <n v="0"/>
    <s v="So2850-A5832268"/>
    <s v="G0001522"/>
    <d v="2016-10-31T00:00:00"/>
    <x v="2"/>
    <n v="10"/>
    <x v="148"/>
    <x v="1"/>
    <s v="AR"/>
    <x v="55"/>
  </r>
  <r>
    <n v="1357.566"/>
    <s v="C005-00108"/>
    <x v="3"/>
    <n v="0"/>
    <s v="So2910-A5761149"/>
    <s v="G0001542"/>
    <d v="2016-11-30T00:00:00"/>
    <x v="2"/>
    <n v="11"/>
    <x v="148"/>
    <x v="1"/>
    <s v="AR"/>
    <x v="55"/>
  </r>
  <r>
    <n v="1351.896"/>
    <s v="C005-00108"/>
    <x v="3"/>
    <n v="0"/>
    <s v="So2950-A3273145"/>
    <s v="G0001557"/>
    <d v="2016-12-30T00:00:00"/>
    <x v="2"/>
    <n v="12"/>
    <x v="148"/>
    <x v="1"/>
    <s v="AR"/>
    <x v="55"/>
  </r>
  <r>
    <n v="7116.5220000000008"/>
    <s v="C005-00108"/>
    <x v="3"/>
    <n v="0"/>
    <s v="So2990-A8367996"/>
    <s v="G0001578"/>
    <d v="2017-01-31T00:00:00"/>
    <x v="3"/>
    <n v="1"/>
    <x v="148"/>
    <x v="1"/>
    <s v="AR"/>
    <x v="55"/>
  </r>
  <r>
    <n v="544.404"/>
    <s v="C005-00108"/>
    <x v="3"/>
    <n v="0"/>
    <s v="So3000-A5777368"/>
    <s v="G0001582"/>
    <d v="2017-01-31T00:00:00"/>
    <x v="3"/>
    <n v="1"/>
    <x v="148"/>
    <x v="1"/>
    <s v="AR"/>
    <x v="55"/>
  </r>
  <r>
    <n v="126"/>
    <s v="C005-00108"/>
    <x v="3"/>
    <n v="0"/>
    <s v="So3010-A3268615"/>
    <s v="G0001583"/>
    <d v="2017-01-31T00:00:00"/>
    <x v="3"/>
    <n v="1"/>
    <x v="148"/>
    <x v="1"/>
    <s v="AR"/>
    <x v="55"/>
  </r>
  <r>
    <n v="5776.5119999999997"/>
    <s v="C005-00108"/>
    <x v="3"/>
    <n v="0"/>
    <s v="So3010-A3279821"/>
    <s v="G0001584"/>
    <d v="2017-01-31T00:00:00"/>
    <x v="3"/>
    <n v="1"/>
    <x v="148"/>
    <x v="1"/>
    <s v="AR"/>
    <x v="55"/>
  </r>
  <r>
    <n v="31308.942000000003"/>
    <s v="C005-00108"/>
    <x v="3"/>
    <n v="23"/>
    <s v="So0060-A9698352"/>
    <s v="G0001585"/>
    <d v="2017-01-31T00:00:00"/>
    <x v="3"/>
    <n v="1"/>
    <x v="148"/>
    <x v="1"/>
    <s v="AR"/>
    <x v="55"/>
  </r>
  <r>
    <n v="834.96"/>
    <s v="C005-00108"/>
    <x v="3"/>
    <n v="53"/>
    <s v="So0060-A9703389"/>
    <s v="G0001586"/>
    <d v="2017-01-31T00:00:00"/>
    <x v="3"/>
    <n v="1"/>
    <x v="148"/>
    <x v="1"/>
    <s v="AR"/>
    <x v="55"/>
  </r>
  <r>
    <n v="814.80000000000007"/>
    <s v="C005-00108"/>
    <x v="3"/>
    <n v="0"/>
    <e v="#N/A"/>
    <s v="G8"/>
    <d v="2017-01-31T00:00:00"/>
    <x v="3"/>
    <n v="1"/>
    <x v="148"/>
    <x v="1"/>
    <s v="AR"/>
    <x v="55"/>
  </r>
  <r>
    <n v="4071.8160000000003"/>
    <s v="C005-00108"/>
    <x v="3"/>
    <n v="0"/>
    <e v="#N/A"/>
    <s v="GЕСТИЕ 1"/>
    <d v="2017-01-31T00:00:00"/>
    <x v="3"/>
    <n v="1"/>
    <x v="148"/>
    <x v="1"/>
    <s v="AR"/>
    <x v="55"/>
  </r>
  <r>
    <n v="-58.506"/>
    <s v="C005-00108"/>
    <x v="3"/>
    <n v="0"/>
    <s v="So3030-A5928131"/>
    <s v="G0001598"/>
    <d v="2017-02-28T00:00:00"/>
    <x v="3"/>
    <n v="2"/>
    <x v="148"/>
    <x v="1"/>
    <s v="AR"/>
    <x v="55"/>
  </r>
  <r>
    <n v="10455.984"/>
    <s v="C005-00108"/>
    <x v="3"/>
    <n v="0"/>
    <s v="So3030-A5958508"/>
    <s v="G0001599"/>
    <d v="2017-02-28T00:00:00"/>
    <x v="3"/>
    <n v="2"/>
    <x v="148"/>
    <x v="1"/>
    <s v="AR"/>
    <x v="55"/>
  </r>
  <r>
    <n v="2061.36"/>
    <s v="C005-00108"/>
    <x v="3"/>
    <n v="136"/>
    <s v="So0070-A2942999"/>
    <s v="G0001600"/>
    <d v="2017-02-28T00:00:00"/>
    <x v="3"/>
    <n v="2"/>
    <x v="148"/>
    <x v="1"/>
    <s v="AR"/>
    <x v="55"/>
  </r>
  <r>
    <n v="68100.984000000011"/>
    <s v="C005-00108"/>
    <x v="3"/>
    <n v="65"/>
    <s v="So0070-A2931362"/>
    <s v="G0001601"/>
    <d v="2017-02-28T00:00:00"/>
    <x v="3"/>
    <n v="2"/>
    <x v="148"/>
    <x v="1"/>
    <s v="AR"/>
    <x v="55"/>
  </r>
  <r>
    <n v="84"/>
    <s v="C005-00108"/>
    <x v="3"/>
    <n v="0"/>
    <e v="#N/A"/>
    <s v="GЕСТИЕ 3"/>
    <d v="2017-02-28T00:00:00"/>
    <x v="3"/>
    <n v="2"/>
    <x v="148"/>
    <x v="1"/>
    <s v="AR"/>
    <x v="55"/>
  </r>
  <r>
    <n v="2678.0880000000002"/>
    <s v="C005-00108"/>
    <x v="3"/>
    <n v="0"/>
    <e v="#N/A"/>
    <s v="GЕСТИЕ 4"/>
    <d v="2017-03-16T00:00:00"/>
    <x v="3"/>
    <n v="3"/>
    <x v="148"/>
    <x v="1"/>
    <s v="AR"/>
    <x v="55"/>
  </r>
  <r>
    <n v="9592.8000000000011"/>
    <s v="C005-00108"/>
    <x v="3"/>
    <n v="0"/>
    <e v="#N/A"/>
    <s v="GСТИЕ 06"/>
    <d v="2017-03-30T00:00:00"/>
    <x v="3"/>
    <n v="3"/>
    <x v="148"/>
    <x v="1"/>
    <s v="AR"/>
    <x v="55"/>
  </r>
  <r>
    <n v="2133.6840000000002"/>
    <s v="C005-00108"/>
    <x v="3"/>
    <n v="21"/>
    <s v="So0070-A4975685"/>
    <s v="G0001620"/>
    <d v="2017-03-31T00:00:00"/>
    <x v="3"/>
    <n v="3"/>
    <x v="148"/>
    <x v="1"/>
    <s v="AR"/>
    <x v="55"/>
  </r>
  <r>
    <n v="434705.20800000004"/>
    <s v="C005-00108"/>
    <x v="3"/>
    <n v="343"/>
    <s v="So0070-A4725051"/>
    <s v="G0001621"/>
    <d v="2017-03-31T00:00:00"/>
    <x v="3"/>
    <n v="3"/>
    <x v="148"/>
    <x v="1"/>
    <s v="AR"/>
    <x v="55"/>
  </r>
  <r>
    <n v="8984.8920000000016"/>
    <s v="C005-00108"/>
    <x v="3"/>
    <n v="483"/>
    <s v="So0070-A5211755"/>
    <s v="G0001622"/>
    <d v="2017-03-31T00:00:00"/>
    <x v="3"/>
    <n v="3"/>
    <x v="148"/>
    <x v="1"/>
    <s v="AR"/>
    <x v="55"/>
  </r>
  <r>
    <n v="268044.88199999998"/>
    <s v="C005-00108"/>
    <x v="3"/>
    <n v="200"/>
    <s v="So0070-A5222191"/>
    <s v="G0001623"/>
    <d v="2017-03-31T00:00:00"/>
    <x v="3"/>
    <n v="3"/>
    <x v="148"/>
    <x v="1"/>
    <s v="AR"/>
    <x v="55"/>
  </r>
  <r>
    <n v="21187.194"/>
    <s v="C005-00108"/>
    <x v="3"/>
    <n v="0"/>
    <s v="So3060-A5795810"/>
    <s v="G0001626"/>
    <d v="2017-03-31T00:00:00"/>
    <x v="3"/>
    <n v="3"/>
    <x v="148"/>
    <x v="1"/>
    <s v="AR"/>
    <x v="55"/>
  </r>
  <r>
    <n v="3024"/>
    <s v="C005-00108"/>
    <x v="3"/>
    <n v="0"/>
    <s v="So3060-A5803795"/>
    <s v="G0001627"/>
    <d v="2017-03-31T00:00:00"/>
    <x v="3"/>
    <n v="3"/>
    <x v="148"/>
    <x v="1"/>
    <s v="AR"/>
    <x v="55"/>
  </r>
  <r>
    <n v="55.986000000000004"/>
    <s v="C005-00108"/>
    <x v="3"/>
    <n v="0"/>
    <s v="So3060-A5819725"/>
    <s v="G0001628"/>
    <d v="2017-03-31T00:00:00"/>
    <x v="3"/>
    <n v="3"/>
    <x v="148"/>
    <x v="1"/>
    <s v="AR"/>
    <x v="55"/>
  </r>
  <r>
    <n v="3017.4059999999999"/>
    <s v="C005-00108"/>
    <x v="3"/>
    <n v="0"/>
    <s v="So3060-A5828402"/>
    <s v="G0001629"/>
    <d v="2017-03-31T00:00:00"/>
    <x v="3"/>
    <n v="3"/>
    <x v="148"/>
    <x v="1"/>
    <s v="AR"/>
    <x v="55"/>
  </r>
  <r>
    <n v="533.4"/>
    <s v="C005-00108"/>
    <x v="3"/>
    <n v="0"/>
    <e v="#N/A"/>
    <s v="GЕСТИЕ 7"/>
    <d v="2017-03-31T00:00:00"/>
    <x v="3"/>
    <n v="3"/>
    <x v="148"/>
    <x v="1"/>
    <s v="AR"/>
    <x v="55"/>
  </r>
  <r>
    <n v="662.46600000000001"/>
    <s v="C005-00108"/>
    <x v="3"/>
    <n v="0"/>
    <s v="So3120-A5764051"/>
    <s v="G0001653"/>
    <d v="2017-04-28T00:00:00"/>
    <x v="3"/>
    <n v="4"/>
    <x v="148"/>
    <x v="1"/>
    <s v="AR"/>
    <x v="55"/>
  </r>
  <r>
    <n v="27528.815999999999"/>
    <s v="C005-00108"/>
    <x v="3"/>
    <n v="0"/>
    <s v="So3110-A8299900"/>
    <s v="G0001654"/>
    <d v="2017-04-28T00:00:00"/>
    <x v="3"/>
    <n v="4"/>
    <x v="148"/>
    <x v="1"/>
    <s v="AR"/>
    <x v="55"/>
  </r>
  <r>
    <n v="61.53"/>
    <s v="C005-00108"/>
    <x v="3"/>
    <n v="0"/>
    <s v="So3120-A5796367"/>
    <s v="G0001657"/>
    <d v="2017-04-28T00:00:00"/>
    <x v="3"/>
    <n v="4"/>
    <x v="148"/>
    <x v="1"/>
    <s v="AR"/>
    <x v="55"/>
  </r>
  <r>
    <n v="297248.364"/>
    <s v="C005-00108"/>
    <x v="3"/>
    <n v="188"/>
    <s v="So0070-A7203043"/>
    <s v="G0001658"/>
    <d v="2017-04-28T00:00:00"/>
    <x v="3"/>
    <n v="4"/>
    <x v="148"/>
    <x v="1"/>
    <s v="AR"/>
    <x v="55"/>
  </r>
  <r>
    <n v="305227.94400000002"/>
    <s v="C005-00108"/>
    <x v="3"/>
    <n v="213"/>
    <s v="So0070-A7189622"/>
    <s v="G0001660"/>
    <d v="2017-04-28T00:00:00"/>
    <x v="3"/>
    <n v="4"/>
    <x v="148"/>
    <x v="1"/>
    <s v="AR"/>
    <x v="55"/>
  </r>
  <r>
    <n v="11673.353999999999"/>
    <s v="C005-00108"/>
    <x v="3"/>
    <n v="606.5"/>
    <s v="So0070-A7148819"/>
    <s v="G0001659"/>
    <d v="2017-04-28T00:00:00"/>
    <x v="3"/>
    <n v="4"/>
    <x v="148"/>
    <x v="1"/>
    <s v="AR"/>
    <x v="55"/>
  </r>
  <r>
    <n v="297248.364"/>
    <s v="C005-00108"/>
    <x v="3"/>
    <n v="188"/>
    <s v="So0070-A7131454"/>
    <s v="G0010056"/>
    <d v="2017-04-30T00:00:00"/>
    <x v="3"/>
    <n v="4"/>
    <x v="148"/>
    <x v="1"/>
    <s v="AR"/>
    <x v="55"/>
  </r>
  <r>
    <n v="-297248.364"/>
    <s v="C005-00108"/>
    <x v="3"/>
    <n v="-188"/>
    <s v="So0070-A7197113"/>
    <s v="G0010056"/>
    <d v="2017-04-30T00:00:00"/>
    <x v="3"/>
    <n v="4"/>
    <x v="148"/>
    <x v="1"/>
    <s v="AR"/>
    <x v="55"/>
  </r>
  <r>
    <n v="626.51400000000001"/>
    <s v="C005-00108"/>
    <x v="3"/>
    <n v="0"/>
    <e v="#N/A"/>
    <s v="GСТИЕ 12"/>
    <d v="2017-05-11T00:00:00"/>
    <x v="3"/>
    <n v="5"/>
    <x v="148"/>
    <x v="1"/>
    <s v="AR"/>
    <x v="55"/>
  </r>
  <r>
    <n v="7296.1140000000005"/>
    <s v="C005-00108"/>
    <x v="3"/>
    <n v="0"/>
    <s v="So3140-A0779667"/>
    <s v="G0001664"/>
    <d v="2017-05-17T00:00:00"/>
    <x v="3"/>
    <n v="5"/>
    <x v="148"/>
    <x v="1"/>
    <s v="AR"/>
    <x v="55"/>
  </r>
  <r>
    <n v="106.554"/>
    <s v="C005-00108"/>
    <x v="3"/>
    <n v="0"/>
    <s v="So3140-A0795751"/>
    <s v="G0001665"/>
    <d v="2017-05-19T00:00:00"/>
    <x v="3"/>
    <n v="5"/>
    <x v="148"/>
    <x v="1"/>
    <s v="AR"/>
    <x v="55"/>
  </r>
  <r>
    <n v="6044.22"/>
    <s v="C005-00108"/>
    <x v="3"/>
    <n v="0"/>
    <s v="So3140-A8385631"/>
    <s v="G0001683"/>
    <d v="2017-05-30T00:00:00"/>
    <x v="3"/>
    <n v="5"/>
    <x v="148"/>
    <x v="1"/>
    <s v="AR"/>
    <x v="55"/>
  </r>
  <r>
    <n v="7461.1320000000005"/>
    <s v="C005-00108"/>
    <x v="3"/>
    <n v="0"/>
    <s v="So3160-A3263130"/>
    <s v="G0001686"/>
    <d v="2017-05-31T00:00:00"/>
    <x v="3"/>
    <n v="5"/>
    <x v="148"/>
    <x v="1"/>
    <s v="AR"/>
    <x v="55"/>
  </r>
  <r>
    <n v="3335.1780000000003"/>
    <s v="C005-00108"/>
    <x v="3"/>
    <n v="0"/>
    <s v="So3160-A3316865"/>
    <s v="G0001691"/>
    <d v="2017-05-31T00:00:00"/>
    <x v="3"/>
    <n v="5"/>
    <x v="148"/>
    <x v="1"/>
    <s v="AR"/>
    <x v="55"/>
  </r>
  <r>
    <n v="602328.88800000004"/>
    <s v="C005-00108"/>
    <x v="3"/>
    <n v="928"/>
    <s v="So0070-A8795230"/>
    <s v="G0001692"/>
    <d v="2017-05-31T00:00:00"/>
    <x v="3"/>
    <n v="5"/>
    <x v="148"/>
    <x v="1"/>
    <s v="AR"/>
    <x v="55"/>
  </r>
  <r>
    <n v="222964.728"/>
    <s v="C005-00108"/>
    <x v="3"/>
    <n v="859.5"/>
    <s v="So0070-A8808481"/>
    <s v="G0001693"/>
    <d v="2017-05-31T00:00:00"/>
    <x v="3"/>
    <n v="5"/>
    <x v="148"/>
    <x v="1"/>
    <s v="AR"/>
    <x v="55"/>
  </r>
  <r>
    <n v="9360.0360000000001"/>
    <s v="C005-00108"/>
    <x v="3"/>
    <n v="8"/>
    <s v="So0070-A8919087"/>
    <s v="G0001694"/>
    <d v="2017-05-31T00:00:00"/>
    <x v="3"/>
    <n v="5"/>
    <x v="148"/>
    <x v="1"/>
    <s v="AR"/>
    <x v="55"/>
  </r>
  <r>
    <n v="7474.8240000000005"/>
    <s v="C005-00108"/>
    <x v="3"/>
    <n v="9"/>
    <s v="So0080-A2726119"/>
    <s v="G0001445"/>
    <d v="2017-06-02T00:00:00"/>
    <x v="3"/>
    <n v="6"/>
    <x v="148"/>
    <x v="1"/>
    <s v="AR"/>
    <x v="55"/>
  </r>
  <r>
    <n v="32090.688000000002"/>
    <s v="C005-00108"/>
    <x v="3"/>
    <n v="10"/>
    <s v="So0080-A2726119"/>
    <s v="G0001446"/>
    <d v="2017-06-05T00:00:00"/>
    <x v="3"/>
    <n v="6"/>
    <x v="148"/>
    <x v="1"/>
    <s v="AR"/>
    <x v="55"/>
  </r>
  <r>
    <n v="8203.6080000000002"/>
    <s v="C005-00108"/>
    <x v="3"/>
    <n v="5"/>
    <s v="So0080-A2726119"/>
    <s v="G0001447"/>
    <d v="2017-06-06T00:00:00"/>
    <x v="3"/>
    <n v="6"/>
    <x v="148"/>
    <x v="1"/>
    <s v="AR"/>
    <x v="55"/>
  </r>
  <r>
    <n v="4037.0400000000004"/>
    <s v="C005-00108"/>
    <x v="3"/>
    <n v="4"/>
    <s v="So0080-A2726119"/>
    <s v="G0001448"/>
    <d v="2017-06-07T00:00:00"/>
    <x v="3"/>
    <n v="6"/>
    <x v="148"/>
    <x v="1"/>
    <s v="AR"/>
    <x v="55"/>
  </r>
  <r>
    <n v="3573.36"/>
    <s v="C005-00108"/>
    <x v="3"/>
    <n v="1"/>
    <s v="So0080-A2726119"/>
    <s v="G0001449"/>
    <d v="2017-06-08T00:00:00"/>
    <x v="3"/>
    <n v="6"/>
    <x v="148"/>
    <x v="1"/>
    <s v="AR"/>
    <x v="55"/>
  </r>
  <r>
    <n v="14796.936"/>
    <s v="C005-00108"/>
    <x v="3"/>
    <n v="20"/>
    <s v="So0080-A2726119"/>
    <s v="G0001450"/>
    <d v="2017-06-09T00:00:00"/>
    <x v="3"/>
    <n v="6"/>
    <x v="148"/>
    <x v="1"/>
    <s v="AR"/>
    <x v="55"/>
  </r>
  <r>
    <n v="5060.6640000000007"/>
    <s v="C005-00108"/>
    <x v="3"/>
    <n v="7"/>
    <s v="So0080-A2726119"/>
    <s v="G0001451"/>
    <d v="2017-06-12T00:00:00"/>
    <x v="3"/>
    <n v="6"/>
    <x v="148"/>
    <x v="1"/>
    <s v="AR"/>
    <x v="55"/>
  </r>
  <r>
    <n v="17251.415999999997"/>
    <s v="C005-00108"/>
    <x v="3"/>
    <n v="12"/>
    <s v="So0080-A2726119"/>
    <s v="G0001452"/>
    <d v="2017-06-13T00:00:00"/>
    <x v="3"/>
    <n v="6"/>
    <x v="148"/>
    <x v="1"/>
    <s v="AR"/>
    <x v="55"/>
  </r>
  <r>
    <n v="32417.784000000003"/>
    <s v="C005-00108"/>
    <x v="3"/>
    <n v="38"/>
    <s v="So0080-A2726119"/>
    <s v="G0001453"/>
    <d v="2017-06-14T00:00:00"/>
    <x v="3"/>
    <n v="6"/>
    <x v="148"/>
    <x v="1"/>
    <s v="AR"/>
    <x v="55"/>
  </r>
  <r>
    <n v="27666.576000000001"/>
    <s v="C005-00108"/>
    <x v="3"/>
    <n v="7"/>
    <s v="So0080-A2766479"/>
    <s v="G0001720"/>
    <d v="2017-06-14T00:00:00"/>
    <x v="3"/>
    <n v="6"/>
    <x v="148"/>
    <x v="1"/>
    <s v="AR"/>
    <x v="55"/>
  </r>
  <r>
    <n v="2445.4080000000004"/>
    <s v="C005-00108"/>
    <x v="3"/>
    <n v="3"/>
    <s v="So0080-A2766479"/>
    <s v="G0001721"/>
    <d v="2017-06-16T00:00:00"/>
    <x v="3"/>
    <n v="6"/>
    <x v="148"/>
    <x v="1"/>
    <s v="AR"/>
    <x v="55"/>
  </r>
  <r>
    <n v="10495.296"/>
    <s v="C005-00108"/>
    <x v="3"/>
    <n v="11"/>
    <s v="So0080-A2766479"/>
    <s v="G0001722"/>
    <d v="2017-06-19T00:00:00"/>
    <x v="3"/>
    <n v="6"/>
    <x v="148"/>
    <x v="1"/>
    <s v="AR"/>
    <x v="55"/>
  </r>
  <r>
    <n v="9367.848"/>
    <s v="C005-00108"/>
    <x v="3"/>
    <n v="3"/>
    <s v="So0080-A2766479"/>
    <s v="G0001723"/>
    <d v="2017-06-20T00:00:00"/>
    <x v="3"/>
    <n v="6"/>
    <x v="148"/>
    <x v="1"/>
    <s v="AR"/>
    <x v="55"/>
  </r>
  <r>
    <n v="17888.975999999999"/>
    <s v="C005-00108"/>
    <x v="3"/>
    <n v="16"/>
    <s v="So0080-A2766479"/>
    <s v="G0001724"/>
    <d v="2017-06-21T00:00:00"/>
    <x v="3"/>
    <n v="6"/>
    <x v="148"/>
    <x v="1"/>
    <s v="AR"/>
    <x v="55"/>
  </r>
  <r>
    <n v="1288.2660000000001"/>
    <s v="C005-00108"/>
    <x v="3"/>
    <n v="0"/>
    <s v="So3180-A5767005"/>
    <s v="G0001699"/>
    <d v="2017-06-22T00:00:00"/>
    <x v="3"/>
    <n v="6"/>
    <x v="148"/>
    <x v="1"/>
    <s v="AR"/>
    <x v="55"/>
  </r>
  <r>
    <n v="46201.932000000001"/>
    <s v="C005-00108"/>
    <x v="3"/>
    <n v="23"/>
    <s v="So0080-A2766479"/>
    <s v="G0001725"/>
    <d v="2017-06-22T00:00:00"/>
    <x v="3"/>
    <n v="6"/>
    <x v="148"/>
    <x v="1"/>
    <s v="AR"/>
    <x v="55"/>
  </r>
  <r>
    <n v="4828.5300000000007"/>
    <s v="C005-00108"/>
    <x v="3"/>
    <n v="0"/>
    <s v="So3180-A5785472"/>
    <s v="G0001701"/>
    <d v="2017-06-23T00:00:00"/>
    <x v="3"/>
    <n v="6"/>
    <x v="148"/>
    <x v="1"/>
    <s v="AR"/>
    <x v="55"/>
  </r>
  <r>
    <n v="9869.1180000000004"/>
    <s v="C005-00108"/>
    <x v="3"/>
    <n v="10"/>
    <s v="So0080-A2766479"/>
    <s v="G0001726"/>
    <d v="2017-06-23T00:00:00"/>
    <x v="3"/>
    <n v="6"/>
    <x v="148"/>
    <x v="1"/>
    <s v="AR"/>
    <x v="55"/>
  </r>
  <r>
    <n v="5106.0660000000007"/>
    <s v="C005-00108"/>
    <x v="3"/>
    <n v="0"/>
    <s v="So3190-A3329598"/>
    <s v="G0001710"/>
    <d v="2017-06-28T00:00:00"/>
    <x v="3"/>
    <n v="6"/>
    <x v="148"/>
    <x v="1"/>
    <s v="AR"/>
    <x v="55"/>
  </r>
  <r>
    <n v="-3345.2580000000003"/>
    <s v="C005-00108"/>
    <x v="3"/>
    <n v="0"/>
    <s v="So3190-A3371136"/>
    <s v="G0000001"/>
    <d v="2017-06-30T00:00:00"/>
    <x v="3"/>
    <n v="6"/>
    <x v="148"/>
    <x v="1"/>
    <s v="AR"/>
    <x v="55"/>
  </r>
  <r>
    <n v="3345.2580000000003"/>
    <s v="C005-00108"/>
    <x v="3"/>
    <n v="0"/>
    <s v="So3190-A3366109"/>
    <s v="G0000001"/>
    <d v="2017-06-30T00:00:00"/>
    <x v="3"/>
    <n v="6"/>
    <x v="148"/>
    <x v="1"/>
    <s v="AR"/>
    <x v="55"/>
  </r>
  <r>
    <n v="3345.2580000000003"/>
    <s v="C005-00108"/>
    <x v="3"/>
    <n v="0"/>
    <s v="So3190-A3384945"/>
    <s v="G0001715"/>
    <d v="2017-06-30T00:00:00"/>
    <x v="3"/>
    <n v="6"/>
    <x v="148"/>
    <x v="1"/>
    <s v="AR"/>
    <x v="55"/>
  </r>
  <r>
    <n v="1672.9860000000001"/>
    <s v="C005-00108"/>
    <x v="3"/>
    <n v="0"/>
    <s v="So3200-A0766691"/>
    <s v="G0001717"/>
    <d v="2017-06-30T00:00:00"/>
    <x v="3"/>
    <n v="6"/>
    <x v="148"/>
    <x v="1"/>
    <s v="AR"/>
    <x v="55"/>
  </r>
  <r>
    <n v="54400.752"/>
    <s v="C005-00108"/>
    <x v="3"/>
    <n v="34"/>
    <s v="So0080-A3212731"/>
    <s v="G0001727"/>
    <d v="2017-06-30T00:00:00"/>
    <x v="3"/>
    <n v="6"/>
    <x v="148"/>
    <x v="1"/>
    <s v="AR"/>
    <x v="55"/>
  </r>
  <r>
    <n v="605.47199999999998"/>
    <s v="C005-00108"/>
    <x v="3"/>
    <n v="0"/>
    <s v="So3200-A8298587"/>
    <s v="G0001787"/>
    <d v="2017-06-30T00:00:00"/>
    <x v="3"/>
    <n v="6"/>
    <x v="148"/>
    <x v="1"/>
    <s v="AR"/>
    <x v="55"/>
  </r>
  <r>
    <n v="199615.584"/>
    <s v="C005-00108"/>
    <x v="3"/>
    <n v="760.5"/>
    <s v="So0080-A2809241"/>
    <s v="G0001787"/>
    <d v="2017-06-30T00:00:00"/>
    <x v="3"/>
    <n v="6"/>
    <x v="148"/>
    <x v="1"/>
    <s v="AR"/>
    <x v="55"/>
  </r>
  <r>
    <n v="-605.47199999999998"/>
    <s v="C005-00108"/>
    <x v="3"/>
    <n v="0"/>
    <s v="So3200-A8303969"/>
    <s v="G0001787"/>
    <d v="2017-06-30T00:00:00"/>
    <x v="3"/>
    <n v="6"/>
    <x v="148"/>
    <x v="1"/>
    <s v="AR"/>
    <x v="55"/>
  </r>
  <r>
    <n v="605.47199999999998"/>
    <s v="C005-00108"/>
    <x v="3"/>
    <n v="0"/>
    <s v="So3200-A8317381"/>
    <s v="G0001788"/>
    <d v="2017-06-30T00:00:00"/>
    <x v="3"/>
    <n v="6"/>
    <x v="148"/>
    <x v="1"/>
    <s v="AR"/>
    <x v="55"/>
  </r>
  <r>
    <n v="431.92800000000005"/>
    <s v="C005-00108"/>
    <x v="3"/>
    <n v="8"/>
    <s v="So0080-A2809241"/>
    <s v="G0001789"/>
    <d v="2017-06-30T00:00:00"/>
    <x v="3"/>
    <n v="6"/>
    <x v="148"/>
    <x v="1"/>
    <s v="AR"/>
    <x v="55"/>
  </r>
  <r>
    <n v="1971.3120000000001"/>
    <s v="C005-00108"/>
    <x v="3"/>
    <n v="0"/>
    <s v="So3200-A8337861"/>
    <s v="G0001791"/>
    <d v="2017-06-30T00:00:00"/>
    <x v="3"/>
    <n v="6"/>
    <x v="148"/>
    <x v="1"/>
    <s v="AR"/>
    <x v="55"/>
  </r>
  <r>
    <n v="46332.887999999999"/>
    <s v="C005-00108"/>
    <x v="3"/>
    <n v="241"/>
    <s v="So0080-A3878649"/>
    <s v="G0001753"/>
    <d v="2017-07-03T00:00:00"/>
    <x v="3"/>
    <n v="7"/>
    <x v="148"/>
    <x v="1"/>
    <s v="AR"/>
    <x v="55"/>
  </r>
  <r>
    <n v="47894.364000000001"/>
    <s v="C005-00108"/>
    <x v="3"/>
    <n v="110"/>
    <s v="So0080-A2996646"/>
    <s v="G0001793"/>
    <d v="2017-07-03T00:00:00"/>
    <x v="3"/>
    <n v="7"/>
    <x v="148"/>
    <x v="1"/>
    <s v="AR"/>
    <x v="55"/>
  </r>
  <r>
    <n v="4338.4320000000007"/>
    <s v="C005-00108"/>
    <x v="3"/>
    <n v="2"/>
    <s v="So0080-A3812658"/>
    <s v="G0001728"/>
    <d v="2017-07-07T00:00:00"/>
    <x v="3"/>
    <n v="7"/>
    <x v="148"/>
    <x v="1"/>
    <s v="AR"/>
    <x v="55"/>
  </r>
  <r>
    <n v="70093.296000000002"/>
    <s v="C005-00108"/>
    <x v="3"/>
    <n v="78"/>
    <s v="So0080-A3836707"/>
    <s v="G0001729"/>
    <d v="2017-07-12T00:00:00"/>
    <x v="3"/>
    <n v="7"/>
    <x v="148"/>
    <x v="1"/>
    <s v="AR"/>
    <x v="55"/>
  </r>
  <r>
    <n v="3223.08"/>
    <s v="C005-00108"/>
    <x v="3"/>
    <n v="4"/>
    <s v="So0080-A5447334"/>
    <s v="G0001730"/>
    <d v="2017-07-13T00:00:00"/>
    <x v="3"/>
    <n v="7"/>
    <x v="148"/>
    <x v="1"/>
    <s v="AR"/>
    <x v="55"/>
  </r>
  <r>
    <n v="5064.5280000000002"/>
    <s v="C005-00108"/>
    <x v="3"/>
    <n v="7"/>
    <s v="So0080-A5447334"/>
    <s v="G0001731"/>
    <d v="2017-07-14T00:00:00"/>
    <x v="3"/>
    <n v="7"/>
    <x v="148"/>
    <x v="1"/>
    <s v="AR"/>
    <x v="55"/>
  </r>
  <r>
    <n v="17700.564000000002"/>
    <s v="C005-00108"/>
    <x v="3"/>
    <n v="9"/>
    <s v="So0080-A5447334"/>
    <s v="G0001732"/>
    <d v="2017-07-17T00:00:00"/>
    <x v="3"/>
    <n v="7"/>
    <x v="148"/>
    <x v="1"/>
    <s v="AR"/>
    <x v="55"/>
  </r>
  <r>
    <n v="37262.273999999998"/>
    <s v="C005-00108"/>
    <x v="3"/>
    <n v="105.5"/>
    <s v="So0080-A4938564"/>
    <s v="G0001733"/>
    <d v="2017-07-17T00:00:00"/>
    <x v="3"/>
    <n v="7"/>
    <x v="148"/>
    <x v="1"/>
    <s v="AR"/>
    <x v="55"/>
  </r>
  <r>
    <n v="17953.656000000003"/>
    <s v="C005-00108"/>
    <x v="3"/>
    <n v="29"/>
    <s v="So0080-A5447334"/>
    <s v="G0001734"/>
    <d v="2017-07-18T00:00:00"/>
    <x v="3"/>
    <n v="7"/>
    <x v="148"/>
    <x v="1"/>
    <s v="AR"/>
    <x v="55"/>
  </r>
  <r>
    <n v="8079.8760000000002"/>
    <s v="C005-00108"/>
    <x v="3"/>
    <n v="0"/>
    <s v="So3230-A0776533"/>
    <s v="G0001796"/>
    <d v="2017-07-18T00:00:00"/>
    <x v="3"/>
    <n v="7"/>
    <x v="148"/>
    <x v="1"/>
    <s v="AR"/>
    <x v="55"/>
  </r>
  <r>
    <n v="12565.307999999999"/>
    <s v="C005-00108"/>
    <x v="3"/>
    <n v="22"/>
    <s v="So0080-A5447334"/>
    <s v="G0001735"/>
    <d v="2017-07-19T00:00:00"/>
    <x v="3"/>
    <n v="7"/>
    <x v="148"/>
    <x v="1"/>
    <s v="AR"/>
    <x v="55"/>
  </r>
  <r>
    <n v="3104.4720000000002"/>
    <s v="C005-00108"/>
    <x v="3"/>
    <n v="4"/>
    <s v="So0080-A5447334"/>
    <s v="G0001736"/>
    <d v="2017-07-20T00:00:00"/>
    <x v="3"/>
    <n v="7"/>
    <x v="148"/>
    <x v="1"/>
    <s v="AR"/>
    <x v="55"/>
  </r>
  <r>
    <n v="429.45000000000005"/>
    <s v="C005-00108"/>
    <x v="3"/>
    <n v="7"/>
    <s v="So0080-A5447334"/>
    <s v="G0001737"/>
    <d v="2017-07-24T00:00:00"/>
    <x v="3"/>
    <n v="7"/>
    <x v="148"/>
    <x v="1"/>
    <s v="AR"/>
    <x v="55"/>
  </r>
  <r>
    <n v="36428.195999999996"/>
    <s v="C005-00108"/>
    <x v="3"/>
    <n v="134"/>
    <s v="So0080-A5463608"/>
    <s v="G0001738"/>
    <d v="2017-07-24T00:00:00"/>
    <x v="3"/>
    <n v="7"/>
    <x v="148"/>
    <x v="1"/>
    <s v="AR"/>
    <x v="55"/>
  </r>
  <r>
    <n v="4763.0940000000001"/>
    <s v="C005-00108"/>
    <x v="3"/>
    <n v="0"/>
    <s v="So3230-A0863352"/>
    <s v="G0001804"/>
    <d v="2017-07-24T00:00:00"/>
    <x v="3"/>
    <n v="7"/>
    <x v="148"/>
    <x v="1"/>
    <s v="AR"/>
    <x v="55"/>
  </r>
  <r>
    <n v="2621.1360000000004"/>
    <s v="C005-00108"/>
    <x v="3"/>
    <n v="14"/>
    <s v="So0080-A5447334"/>
    <s v="G0001739"/>
    <d v="2017-07-25T00:00:00"/>
    <x v="3"/>
    <n v="7"/>
    <x v="148"/>
    <x v="1"/>
    <s v="AR"/>
    <x v="55"/>
  </r>
  <r>
    <n v="1707.7620000000002"/>
    <s v="C005-00108"/>
    <x v="3"/>
    <n v="2"/>
    <s v="So0080-A5447334"/>
    <s v="G0001740"/>
    <d v="2017-07-27T00:00:00"/>
    <x v="3"/>
    <n v="7"/>
    <x v="148"/>
    <x v="1"/>
    <s v="AR"/>
    <x v="55"/>
  </r>
  <r>
    <n v="27155.225999999999"/>
    <s v="C005-00108"/>
    <x v="3"/>
    <n v="58"/>
    <s v="So0080-A5447334"/>
    <s v="G0001741"/>
    <d v="2017-07-28T00:00:00"/>
    <x v="3"/>
    <n v="7"/>
    <x v="148"/>
    <x v="1"/>
    <s v="AR"/>
    <x v="55"/>
  </r>
  <r>
    <n v="2705.7660000000001"/>
    <s v="C005-00108"/>
    <x v="3"/>
    <n v="0"/>
    <s v="So3230-A8393449"/>
    <s v="G0001817"/>
    <d v="2017-07-28T00:00:00"/>
    <x v="3"/>
    <n v="7"/>
    <x v="148"/>
    <x v="1"/>
    <s v="AR"/>
    <x v="55"/>
  </r>
  <r>
    <n v="5297.880000000001"/>
    <s v="C005-00108"/>
    <x v="3"/>
    <n v="0"/>
    <s v="So3230-A8507868"/>
    <s v="G0001821"/>
    <d v="2017-07-31T00:00:00"/>
    <x v="3"/>
    <n v="7"/>
    <x v="148"/>
    <x v="1"/>
    <s v="AR"/>
    <x v="55"/>
  </r>
  <r>
    <n v="725.67600000000004"/>
    <s v="C005-00108"/>
    <x v="3"/>
    <n v="0"/>
    <s v="So0080-A5795089"/>
    <s v="G0001822"/>
    <d v="2017-07-31T00:00:00"/>
    <x v="3"/>
    <n v="7"/>
    <x v="148"/>
    <x v="1"/>
    <s v="AR"/>
    <x v="55"/>
  </r>
  <r>
    <n v="418.90800000000002"/>
    <s v="C005-00108"/>
    <x v="3"/>
    <n v="0"/>
    <s v="So3260-A8266375"/>
    <s v="G0001823"/>
    <d v="2017-07-31T00:00:00"/>
    <x v="3"/>
    <n v="7"/>
    <x v="148"/>
    <x v="1"/>
    <s v="AR"/>
    <x v="55"/>
  </r>
  <r>
    <n v="-8570.3520000000008"/>
    <s v="C005-00108"/>
    <x v="3"/>
    <n v="0"/>
    <s v="So0080-A5806157"/>
    <s v="G0001823"/>
    <d v="2017-07-31T00:00:00"/>
    <x v="3"/>
    <n v="7"/>
    <x v="148"/>
    <x v="1"/>
    <s v="AR"/>
    <x v="55"/>
  </r>
  <r>
    <n v="-418.90800000000002"/>
    <s v="C005-00108"/>
    <x v="3"/>
    <n v="0"/>
    <s v="So3280-A3275237"/>
    <s v="G0001823"/>
    <d v="2017-07-31T00:00:00"/>
    <x v="3"/>
    <n v="7"/>
    <x v="148"/>
    <x v="1"/>
    <s v="AR"/>
    <x v="55"/>
  </r>
  <r>
    <n v="-220.71"/>
    <s v="C005-00108"/>
    <x v="3"/>
    <n v="0"/>
    <s v="So0080-A5811361"/>
    <s v="G0001824"/>
    <d v="2017-07-31T00:00:00"/>
    <x v="3"/>
    <n v="7"/>
    <x v="148"/>
    <x v="1"/>
    <s v="AR"/>
    <x v="55"/>
  </r>
  <r>
    <n v="-11300.730000000001"/>
    <s v="C005-00108"/>
    <x v="3"/>
    <n v="0"/>
    <s v="So0080-A5826660"/>
    <s v="G0001825"/>
    <d v="2017-07-31T00:00:00"/>
    <x v="3"/>
    <n v="7"/>
    <x v="148"/>
    <x v="1"/>
    <s v="AR"/>
    <x v="55"/>
  </r>
  <r>
    <n v="237.09000000000003"/>
    <s v="C005-00108"/>
    <x v="3"/>
    <n v="0"/>
    <s v="So0080-A5835337"/>
    <s v="G0001826"/>
    <d v="2017-07-31T00:00:00"/>
    <x v="3"/>
    <n v="7"/>
    <x v="148"/>
    <x v="1"/>
    <s v="AR"/>
    <x v="55"/>
  </r>
  <r>
    <n v="418.90800000000002"/>
    <s v="C005-00108"/>
    <x v="3"/>
    <n v="0"/>
    <s v="So3280-A3317270"/>
    <s v="G0001828"/>
    <d v="2017-07-31T00:00:00"/>
    <x v="3"/>
    <n v="7"/>
    <x v="148"/>
    <x v="1"/>
    <s v="AR"/>
    <x v="55"/>
  </r>
  <r>
    <n v="11547.312000000002"/>
    <s v="C005-00108"/>
    <x v="3"/>
    <n v="111"/>
    <s v="So0080-A6341189"/>
    <s v="G0001831"/>
    <d v="2017-08-01T00:00:00"/>
    <x v="3"/>
    <n v="8"/>
    <x v="148"/>
    <x v="1"/>
    <s v="AR"/>
    <x v="55"/>
  </r>
  <r>
    <n v="24673.992000000002"/>
    <s v="C005-00108"/>
    <x v="3"/>
    <n v="98"/>
    <s v="So0080-A6297151"/>
    <s v="G0001832"/>
    <d v="2017-08-03T00:00:00"/>
    <x v="3"/>
    <n v="8"/>
    <x v="148"/>
    <x v="1"/>
    <s v="AR"/>
    <x v="55"/>
  </r>
  <r>
    <n v="9963.0300000000007"/>
    <s v="C005-00108"/>
    <x v="3"/>
    <n v="49"/>
    <s v="So0080-A6312135"/>
    <s v="G0001833"/>
    <d v="2017-08-05T00:00:00"/>
    <x v="3"/>
    <n v="8"/>
    <x v="148"/>
    <x v="1"/>
    <s v="AR"/>
    <x v="55"/>
  </r>
  <r>
    <n v="14805.168"/>
    <s v="C005-00108"/>
    <x v="3"/>
    <n v="10"/>
    <s v="So0080-A6412310"/>
    <s v="G0001834"/>
    <d v="2017-08-07T00:00:00"/>
    <x v="3"/>
    <n v="8"/>
    <x v="148"/>
    <x v="1"/>
    <s v="AR"/>
    <x v="55"/>
  </r>
  <r>
    <n v="33798.072"/>
    <s v="C005-00108"/>
    <x v="3"/>
    <n v="59"/>
    <s v="So0080-A6439616"/>
    <s v="G0001835"/>
    <d v="2017-08-11T00:00:00"/>
    <x v="3"/>
    <n v="8"/>
    <x v="148"/>
    <x v="1"/>
    <s v="AR"/>
    <x v="55"/>
  </r>
  <r>
    <n v="41049.540000000008"/>
    <s v="C005-00108"/>
    <x v="3"/>
    <n v="24"/>
    <s v="So0080-A6421932"/>
    <s v="G0001836"/>
    <d v="2017-08-11T00:00:00"/>
    <x v="3"/>
    <n v="8"/>
    <x v="148"/>
    <x v="1"/>
    <s v="AR"/>
    <x v="55"/>
  </r>
  <r>
    <n v="51726.192000000003"/>
    <s v="C005-00108"/>
    <x v="3"/>
    <n v="102"/>
    <s v="So0080-A6448320"/>
    <s v="G0001837"/>
    <d v="2017-08-15T00:00:00"/>
    <x v="3"/>
    <n v="8"/>
    <x v="148"/>
    <x v="1"/>
    <s v="AR"/>
    <x v="55"/>
  </r>
  <r>
    <n v="2449.3559999999998"/>
    <s v="C005-00108"/>
    <x v="3"/>
    <n v="18"/>
    <s v="So0080-A6497828"/>
    <s v="G0001839"/>
    <d v="2017-08-18T00:00:00"/>
    <x v="3"/>
    <n v="8"/>
    <x v="148"/>
    <x v="1"/>
    <s v="AR"/>
    <x v="55"/>
  </r>
  <r>
    <n v="2219.91"/>
    <s v="C005-00108"/>
    <x v="3"/>
    <n v="1"/>
    <s v="So0080-A6727842"/>
    <s v="G0001743"/>
    <d v="2017-08-21T00:00:00"/>
    <x v="3"/>
    <n v="8"/>
    <x v="148"/>
    <x v="1"/>
    <s v="AR"/>
    <x v="55"/>
  </r>
  <r>
    <n v="17609.256000000001"/>
    <s v="C005-00108"/>
    <x v="3"/>
    <n v="20"/>
    <s v="So0080-A7059648"/>
    <s v="G0001744"/>
    <d v="2017-08-21T00:00:00"/>
    <x v="3"/>
    <n v="8"/>
    <x v="148"/>
    <x v="1"/>
    <s v="AR"/>
    <x v="55"/>
  </r>
  <r>
    <n v="3786.846"/>
    <s v="C005-00108"/>
    <x v="3"/>
    <n v="167"/>
    <s v="So0080-A7126229"/>
    <s v="G0001745"/>
    <d v="2017-08-21T00:00:00"/>
    <x v="3"/>
    <n v="8"/>
    <x v="148"/>
    <x v="1"/>
    <s v="AR"/>
    <x v="55"/>
  </r>
  <r>
    <n v="33163.620000000003"/>
    <s v="C005-00108"/>
    <x v="3"/>
    <n v="25"/>
    <s v="So0080-A7118821"/>
    <s v="G0001746"/>
    <d v="2017-08-22T00:00:00"/>
    <x v="3"/>
    <n v="8"/>
    <x v="148"/>
    <x v="1"/>
    <s v="AR"/>
    <x v="55"/>
  </r>
  <r>
    <n v="7091.4900000000007"/>
    <s v="C005-00108"/>
    <x v="3"/>
    <n v="7"/>
    <s v="So0080-A7101063"/>
    <s v="G0001747"/>
    <d v="2017-08-23T00:00:00"/>
    <x v="3"/>
    <n v="8"/>
    <x v="148"/>
    <x v="1"/>
    <s v="AR"/>
    <x v="55"/>
  </r>
  <r>
    <n v="28410.311999999998"/>
    <s v="C005-00108"/>
    <x v="3"/>
    <n v="10"/>
    <s v="So0080-A7095463"/>
    <s v="G0001748"/>
    <d v="2017-08-24T00:00:00"/>
    <x v="3"/>
    <n v="8"/>
    <x v="148"/>
    <x v="1"/>
    <s v="AR"/>
    <x v="55"/>
  </r>
  <r>
    <n v="8262.366"/>
    <s v="C005-00108"/>
    <x v="3"/>
    <n v="4"/>
    <s v="So0080-A7083276"/>
    <s v="G0001749"/>
    <d v="2017-08-25T00:00:00"/>
    <x v="3"/>
    <n v="8"/>
    <x v="148"/>
    <x v="1"/>
    <s v="AR"/>
    <x v="55"/>
  </r>
  <r>
    <n v="17148.768"/>
    <s v="C005-00108"/>
    <x v="3"/>
    <n v="0"/>
    <s v="So3310-A3399320"/>
    <s v="G0001857"/>
    <d v="2017-08-31T00:00:00"/>
    <x v="3"/>
    <n v="8"/>
    <x v="148"/>
    <x v="1"/>
    <s v="AR"/>
    <x v="55"/>
  </r>
  <r>
    <n v="131.83799999999999"/>
    <s v="C005-00108"/>
    <x v="3"/>
    <n v="0"/>
    <s v="So0080-A7148738"/>
    <s v="G0001858"/>
    <d v="2017-08-31T00:00:00"/>
    <x v="3"/>
    <n v="8"/>
    <x v="148"/>
    <x v="1"/>
    <s v="AR"/>
    <x v="55"/>
  </r>
  <r>
    <n v="2086.14"/>
    <s v="C005-00108"/>
    <x v="3"/>
    <n v="0"/>
    <s v="So0080-A7153372"/>
    <s v="G0001859"/>
    <d v="2017-08-31T00:00:00"/>
    <x v="3"/>
    <n v="8"/>
    <x v="148"/>
    <x v="1"/>
    <s v="AR"/>
    <x v="55"/>
  </r>
  <r>
    <n v="1855.0140000000001"/>
    <s v="C005-00108"/>
    <x v="3"/>
    <n v="0"/>
    <s v="So0080-A7187734"/>
    <s v="G0001860"/>
    <d v="2017-08-31T00:00:00"/>
    <x v="3"/>
    <n v="8"/>
    <x v="148"/>
    <x v="1"/>
    <s v="AR"/>
    <x v="55"/>
  </r>
  <r>
    <n v="635.83799999999997"/>
    <s v="C005-00108"/>
    <x v="3"/>
    <n v="0"/>
    <s v="So0080-A7208067"/>
    <s v="G0001861"/>
    <d v="2017-08-31T00:00:00"/>
    <x v="3"/>
    <n v="8"/>
    <x v="148"/>
    <x v="1"/>
    <s v="AR"/>
    <x v="55"/>
  </r>
  <r>
    <n v="458.68200000000002"/>
    <s v="C005-00108"/>
    <x v="3"/>
    <n v="0"/>
    <s v="So0080-A7214868"/>
    <s v="G0001862"/>
    <d v="2017-08-31T00:00:00"/>
    <x v="3"/>
    <n v="8"/>
    <x v="148"/>
    <x v="1"/>
    <s v="AR"/>
    <x v="55"/>
  </r>
  <r>
    <n v="96.179999999999993"/>
    <s v="C005-00108"/>
    <x v="3"/>
    <n v="0"/>
    <s v="So0080-A7236454"/>
    <s v="G0001863"/>
    <d v="2017-08-31T00:00:00"/>
    <x v="3"/>
    <n v="8"/>
    <x v="148"/>
    <x v="1"/>
    <s v="AR"/>
    <x v="55"/>
  </r>
  <r>
    <n v="1406.4960000000001"/>
    <s v="C005-00108"/>
    <x v="3"/>
    <n v="0"/>
    <s v="So0080-A7243119"/>
    <s v="G0001864"/>
    <d v="2017-08-31T00:00:00"/>
    <x v="3"/>
    <n v="8"/>
    <x v="148"/>
    <x v="1"/>
    <s v="AR"/>
    <x v="55"/>
  </r>
  <r>
    <n v="135.82800000000003"/>
    <s v="C005-00108"/>
    <x v="3"/>
    <n v="0"/>
    <s v="So0080-A7258329"/>
    <s v="G0001865"/>
    <d v="2017-08-31T00:00:00"/>
    <x v="3"/>
    <n v="8"/>
    <x v="148"/>
    <x v="1"/>
    <s v="AR"/>
    <x v="55"/>
  </r>
  <r>
    <n v="23572.835999999999"/>
    <s v="C005-00108"/>
    <x v="3"/>
    <n v="89.5"/>
    <s v="So0080-A8754930"/>
    <s v="G0001755"/>
    <d v="2017-09-12T00:00:00"/>
    <x v="3"/>
    <n v="9"/>
    <x v="148"/>
    <x v="1"/>
    <s v="AR"/>
    <x v="55"/>
  </r>
  <r>
    <n v="9847.2360000000008"/>
    <s v="C005-00108"/>
    <x v="3"/>
    <n v="9"/>
    <s v="So0080-A7176556"/>
    <s v="G0001896"/>
    <d v="2017-09-13T00:00:00"/>
    <x v="3"/>
    <n v="9"/>
    <x v="148"/>
    <x v="1"/>
    <s v="AR"/>
    <x v="55"/>
  </r>
  <r>
    <n v="21382.704000000002"/>
    <s v="C005-00108"/>
    <x v="3"/>
    <n v="9"/>
    <s v="So0080-A8276686"/>
    <s v="G0001750"/>
    <d v="2017-09-14T00:00:00"/>
    <x v="3"/>
    <n v="9"/>
    <x v="148"/>
    <x v="1"/>
    <s v="AR"/>
    <x v="55"/>
  </r>
  <r>
    <n v="43597.68"/>
    <s v="C005-00108"/>
    <x v="3"/>
    <n v="36"/>
    <s v="So0080-A8282807"/>
    <s v="G0001751"/>
    <d v="2017-09-15T00:00:00"/>
    <x v="3"/>
    <n v="9"/>
    <x v="148"/>
    <x v="1"/>
    <s v="AR"/>
    <x v="55"/>
  </r>
  <r>
    <n v="13526.184000000001"/>
    <s v="C005-00108"/>
    <x v="3"/>
    <n v="99"/>
    <s v="So0080-A8321658"/>
    <s v="G0001752"/>
    <d v="2017-09-15T00:00:00"/>
    <x v="3"/>
    <n v="9"/>
    <x v="148"/>
    <x v="1"/>
    <s v="AR"/>
    <x v="55"/>
  </r>
  <r>
    <n v="64261.47"/>
    <s v="C005-00108"/>
    <x v="3"/>
    <n v="55"/>
    <s v="So0080-A8084509"/>
    <s v="G0001903"/>
    <d v="2017-09-15T00:00:00"/>
    <x v="3"/>
    <n v="9"/>
    <x v="148"/>
    <x v="1"/>
    <s v="AR"/>
    <x v="55"/>
  </r>
  <r>
    <n v="11668.44"/>
    <s v="C005-00108"/>
    <x v="3"/>
    <n v="93"/>
    <s v="So0080-A9236556"/>
    <s v="G0001756"/>
    <d v="2017-09-18T00:00:00"/>
    <x v="3"/>
    <n v="9"/>
    <x v="148"/>
    <x v="1"/>
    <s v="AR"/>
    <x v="55"/>
  </r>
  <r>
    <n v="50631.881999999998"/>
    <s v="C005-00108"/>
    <x v="3"/>
    <n v="98"/>
    <s v="So0080-A8477651"/>
    <s v="G0001923"/>
    <d v="2017-09-20T00:00:00"/>
    <x v="3"/>
    <n v="9"/>
    <x v="148"/>
    <x v="1"/>
    <s v="AR"/>
    <x v="55"/>
  </r>
  <r>
    <n v="6104.91"/>
    <s v="C005-00108"/>
    <x v="3"/>
    <n v="129"/>
    <s v="So0080-A9317975"/>
    <s v="G0001757"/>
    <d v="2017-09-21T00:00:00"/>
    <x v="3"/>
    <n v="9"/>
    <x v="148"/>
    <x v="1"/>
    <s v="AR"/>
    <x v="55"/>
  </r>
  <r>
    <n v="27689.675999999999"/>
    <s v="C005-00108"/>
    <x v="3"/>
    <n v="53"/>
    <s v="So0080-A9351252"/>
    <s v="G0001758"/>
    <d v="2017-09-21T00:00:00"/>
    <x v="3"/>
    <n v="9"/>
    <x v="148"/>
    <x v="1"/>
    <s v="AR"/>
    <x v="55"/>
  </r>
  <r>
    <n v="14589.960000000001"/>
    <s v="C005-00108"/>
    <x v="3"/>
    <n v="13"/>
    <s v="So0080-A9563205"/>
    <s v="G0001759"/>
    <d v="2017-09-21T00:00:00"/>
    <x v="3"/>
    <n v="9"/>
    <x v="148"/>
    <x v="1"/>
    <s v="AR"/>
    <x v="55"/>
  </r>
  <r>
    <n v="11429.292000000001"/>
    <s v="C005-00108"/>
    <x v="3"/>
    <n v="212"/>
    <s v="So0080-A9626545"/>
    <s v="G0001760"/>
    <d v="2017-09-26T00:00:00"/>
    <x v="3"/>
    <n v="9"/>
    <x v="148"/>
    <x v="1"/>
    <s v="AR"/>
    <x v="55"/>
  </r>
  <r>
    <n v="1852.2840000000001"/>
    <s v="C005-00108"/>
    <x v="3"/>
    <n v="1"/>
    <s v="So0080-A9779218"/>
    <s v="G0001761"/>
    <d v="2017-09-26T00:00:00"/>
    <x v="3"/>
    <n v="9"/>
    <x v="148"/>
    <x v="1"/>
    <s v="AR"/>
    <x v="55"/>
  </r>
  <r>
    <n v="18824.189999999999"/>
    <s v="C005-00108"/>
    <x v="3"/>
    <n v="0"/>
    <s v="So3350-A8267708"/>
    <s v="G0001928"/>
    <d v="2017-09-29T00:00:00"/>
    <x v="3"/>
    <n v="9"/>
    <x v="148"/>
    <x v="1"/>
    <s v="AR"/>
    <x v="55"/>
  </r>
  <r>
    <n v="52182.731999999996"/>
    <s v="C005-00108"/>
    <x v="3"/>
    <n v="159"/>
    <s v="So0080-A9834570"/>
    <s v="G0001762"/>
    <d v="2017-10-02T00:00:00"/>
    <x v="3"/>
    <n v="10"/>
    <x v="148"/>
    <x v="1"/>
    <s v="AR"/>
    <x v="55"/>
  </r>
  <r>
    <n v="39458.118000000002"/>
    <s v="C005-00108"/>
    <x v="3"/>
    <n v="126"/>
    <s v="So0090-A0248636"/>
    <s v="G0001936"/>
    <d v="2017-10-02T00:00:00"/>
    <x v="3"/>
    <n v="10"/>
    <x v="148"/>
    <x v="1"/>
    <s v="AR"/>
    <x v="55"/>
  </r>
  <r>
    <n v="43500.492000000006"/>
    <s v="C005-00108"/>
    <x v="3"/>
    <n v="133"/>
    <s v="So0080-A9904250"/>
    <s v="G0001763"/>
    <d v="2017-10-03T00:00:00"/>
    <x v="3"/>
    <n v="10"/>
    <x v="148"/>
    <x v="1"/>
    <s v="AR"/>
    <x v="55"/>
  </r>
  <r>
    <n v="52844.862000000008"/>
    <s v="C005-00108"/>
    <x v="3"/>
    <n v="265"/>
    <s v="So0090-A0574430"/>
    <s v="G0001764"/>
    <d v="2017-10-07T00:00:00"/>
    <x v="3"/>
    <n v="10"/>
    <x v="148"/>
    <x v="1"/>
    <s v="AR"/>
    <x v="55"/>
  </r>
  <r>
    <n v="24748.584000000003"/>
    <s v="C005-00108"/>
    <x v="3"/>
    <n v="17"/>
    <s v="So0090-A1174581"/>
    <s v="G0001765"/>
    <d v="2017-10-12T00:00:00"/>
    <x v="3"/>
    <n v="10"/>
    <x v="148"/>
    <x v="1"/>
    <s v="AR"/>
    <x v="55"/>
  </r>
  <r>
    <n v="7763.7000000000007"/>
    <s v="C005-00108"/>
    <x v="3"/>
    <n v="60"/>
    <s v="So0090-A1058242"/>
    <s v="G0001766"/>
    <d v="2017-10-12T00:00:00"/>
    <x v="3"/>
    <n v="10"/>
    <x v="148"/>
    <x v="1"/>
    <s v="AR"/>
    <x v="55"/>
  </r>
  <r>
    <n v="3254.3700000000003"/>
    <s v="C005-00108"/>
    <x v="3"/>
    <n v="0"/>
    <s v="So3360-A5797870"/>
    <s v="G0001939"/>
    <d v="2017-10-13T00:00:00"/>
    <x v="3"/>
    <n v="10"/>
    <x v="148"/>
    <x v="1"/>
    <s v="AR"/>
    <x v="55"/>
  </r>
  <r>
    <n v="26249.496000000003"/>
    <s v="C005-00108"/>
    <x v="3"/>
    <n v="19"/>
    <s v="So0090-A1109897"/>
    <s v="G0001767"/>
    <d v="2017-10-14T00:00:00"/>
    <x v="3"/>
    <n v="10"/>
    <x v="148"/>
    <x v="1"/>
    <s v="AR"/>
    <x v="55"/>
  </r>
  <r>
    <n v="5752.9920000000002"/>
    <s v="C005-00108"/>
    <x v="3"/>
    <n v="36"/>
    <s v="So0090-A1799975"/>
    <s v="G0001768"/>
    <d v="2017-10-17T00:00:00"/>
    <x v="3"/>
    <n v="10"/>
    <x v="148"/>
    <x v="1"/>
    <s v="AR"/>
    <x v="55"/>
  </r>
  <r>
    <n v="2273.88"/>
    <s v="C005-00108"/>
    <x v="3"/>
    <n v="0"/>
    <s v="So3370-A3274212"/>
    <s v="G0001949"/>
    <d v="2017-10-19T00:00:00"/>
    <x v="3"/>
    <n v="10"/>
    <x v="148"/>
    <x v="1"/>
    <s v="AR"/>
    <x v="55"/>
  </r>
  <r>
    <n v="5030.0880000000006"/>
    <s v="C005-00108"/>
    <x v="3"/>
    <n v="57"/>
    <s v="So0090-A1846764"/>
    <s v="G0001769"/>
    <d v="2017-10-23T00:00:00"/>
    <x v="3"/>
    <n v="10"/>
    <x v="148"/>
    <x v="1"/>
    <s v="AR"/>
    <x v="55"/>
  </r>
  <r>
    <n v="3524.5140000000001"/>
    <s v="C005-00108"/>
    <x v="3"/>
    <n v="29.5"/>
    <s v="So0090-A2015322"/>
    <s v="G0001770"/>
    <d v="2017-10-27T00:00:00"/>
    <x v="3"/>
    <n v="10"/>
    <x v="148"/>
    <x v="1"/>
    <s v="AR"/>
    <x v="55"/>
  </r>
  <r>
    <n v="86584.47"/>
    <s v="C005-00108"/>
    <x v="3"/>
    <n v="278"/>
    <s v="So0090-A1702947"/>
    <s v="G0001771"/>
    <d v="2017-10-30T00:00:00"/>
    <x v="3"/>
    <n v="10"/>
    <x v="148"/>
    <x v="1"/>
    <s v="AR"/>
    <x v="55"/>
  </r>
  <r>
    <n v="5901.8820000000005"/>
    <s v="C005-00108"/>
    <x v="3"/>
    <n v="0"/>
    <s v="So3390-A5774384"/>
    <s v="G0002028"/>
    <d v="2017-10-31T00:00:00"/>
    <x v="3"/>
    <n v="10"/>
    <x v="148"/>
    <x v="1"/>
    <s v="AR"/>
    <x v="55"/>
  </r>
  <r>
    <n v="337.46999999999997"/>
    <s v="C005-00108"/>
    <x v="3"/>
    <n v="0"/>
    <s v="So3390-A5803038"/>
    <s v="G0002031"/>
    <d v="2017-10-31T00:00:00"/>
    <x v="3"/>
    <n v="10"/>
    <x v="148"/>
    <x v="1"/>
    <s v="AR"/>
    <x v="55"/>
  </r>
  <r>
    <n v="23470.356000000003"/>
    <s v="C005-00108"/>
    <x v="3"/>
    <n v="54"/>
    <s v="So0090-A2232181"/>
    <s v="G0001772"/>
    <d v="2017-11-01T00:00:00"/>
    <x v="3"/>
    <n v="11"/>
    <x v="148"/>
    <x v="1"/>
    <s v="AR"/>
    <x v="55"/>
  </r>
  <r>
    <n v="22882.061999999998"/>
    <s v="C005-00108"/>
    <x v="3"/>
    <n v="79.5"/>
    <s v="So0090-A2576387"/>
    <s v="G0001773"/>
    <d v="2017-11-06T00:00:00"/>
    <x v="3"/>
    <n v="11"/>
    <x v="148"/>
    <x v="1"/>
    <s v="AR"/>
    <x v="55"/>
  </r>
  <r>
    <n v="1557.15"/>
    <s v="C005-00108"/>
    <x v="3"/>
    <n v="18"/>
    <s v="So0090-A3274670"/>
    <s v="G0001774"/>
    <d v="2017-11-10T00:00:00"/>
    <x v="3"/>
    <n v="11"/>
    <x v="148"/>
    <x v="1"/>
    <s v="AR"/>
    <x v="55"/>
  </r>
  <r>
    <n v="6788.2920000000004"/>
    <s v="C005-00108"/>
    <x v="3"/>
    <n v="29"/>
    <s v="So0090-A3287970"/>
    <s v="G0001775"/>
    <d v="2017-11-16T00:00:00"/>
    <x v="3"/>
    <n v="11"/>
    <x v="148"/>
    <x v="1"/>
    <s v="AR"/>
    <x v="55"/>
  </r>
  <r>
    <n v="5569.7880000000005"/>
    <s v="C005-00108"/>
    <x v="3"/>
    <n v="0"/>
    <s v="So3410-A0787988"/>
    <s v="G0002039"/>
    <d v="2017-11-20T00:00:00"/>
    <x v="3"/>
    <n v="11"/>
    <x v="148"/>
    <x v="1"/>
    <s v="AR"/>
    <x v="55"/>
  </r>
  <r>
    <n v="11082.960000000001"/>
    <s v="C005-00108"/>
    <x v="3"/>
    <n v="28"/>
    <s v="So0090-A3598282"/>
    <s v="G0001776"/>
    <d v="2017-11-21T00:00:00"/>
    <x v="3"/>
    <n v="11"/>
    <x v="148"/>
    <x v="1"/>
    <s v="AR"/>
    <x v="55"/>
  </r>
  <r>
    <n v="3942.7080000000001"/>
    <s v="C005-00108"/>
    <x v="3"/>
    <n v="12"/>
    <s v="So0090-A3795964"/>
    <s v="G0001777"/>
    <d v="2017-11-24T00:00:00"/>
    <x v="3"/>
    <n v="11"/>
    <x v="148"/>
    <x v="1"/>
    <s v="AR"/>
    <x v="55"/>
  </r>
  <r>
    <n v="5595.1980000000003"/>
    <s v="C005-00108"/>
    <x v="3"/>
    <n v="0"/>
    <s v="So3460-A3261289"/>
    <s v="G0002053"/>
    <d v="2017-11-30T00:00:00"/>
    <x v="3"/>
    <n v="11"/>
    <x v="148"/>
    <x v="1"/>
    <s v="AR"/>
    <x v="55"/>
  </r>
  <r>
    <n v="7439.25"/>
    <s v="C005-00108"/>
    <x v="3"/>
    <n v="9"/>
    <s v="So0090-A4262307"/>
    <s v="G0001778"/>
    <d v="2017-12-01T00:00:00"/>
    <x v="3"/>
    <n v="12"/>
    <x v="148"/>
    <x v="1"/>
    <s v="AR"/>
    <x v="55"/>
  </r>
  <r>
    <n v="737.31000000000006"/>
    <s v="C005-00108"/>
    <x v="3"/>
    <n v="8"/>
    <s v="So0090-A4418790"/>
    <s v="G0001779"/>
    <d v="2017-12-01T00:00:00"/>
    <x v="3"/>
    <n v="12"/>
    <x v="148"/>
    <x v="1"/>
    <s v="AR"/>
    <x v="55"/>
  </r>
  <r>
    <n v="18949.14"/>
    <s v="C005-00108"/>
    <x v="3"/>
    <n v="29.5"/>
    <s v="So0090-A4442696"/>
    <s v="G0001780"/>
    <d v="2017-12-05T00:00:00"/>
    <x v="3"/>
    <n v="12"/>
    <x v="148"/>
    <x v="1"/>
    <s v="AR"/>
    <x v="55"/>
  </r>
  <r>
    <n v="25932.102000000003"/>
    <s v="C005-00108"/>
    <x v="3"/>
    <n v="30"/>
    <s v="So0090-A5333564"/>
    <s v="G0001950"/>
    <d v="2017-12-11T00:00:00"/>
    <x v="3"/>
    <n v="12"/>
    <x v="148"/>
    <x v="1"/>
    <s v="AR"/>
    <x v="55"/>
  </r>
  <r>
    <n v="28226.73"/>
    <s v="C005-00108"/>
    <x v="3"/>
    <n v="16"/>
    <s v="So0090-A4895737"/>
    <s v="G0001781"/>
    <d v="2017-12-13T00:00:00"/>
    <x v="3"/>
    <n v="12"/>
    <x v="148"/>
    <x v="1"/>
    <s v="AR"/>
    <x v="55"/>
  </r>
  <r>
    <n v="11824.512000000001"/>
    <s v="C005-00108"/>
    <x v="3"/>
    <n v="24"/>
    <s v="So0090-A5638430"/>
    <s v="G0001782"/>
    <d v="2017-12-15T00:00:00"/>
    <x v="3"/>
    <n v="12"/>
    <x v="148"/>
    <x v="1"/>
    <s v="AR"/>
    <x v="55"/>
  </r>
  <r>
    <n v="2923.2000000000003"/>
    <s v="C005-00108"/>
    <x v="3"/>
    <n v="2"/>
    <s v="So0090-A5284374"/>
    <s v="G0002061"/>
    <d v="2017-12-15T00:00:00"/>
    <x v="3"/>
    <n v="12"/>
    <x v="148"/>
    <x v="1"/>
    <s v="AR"/>
    <x v="55"/>
  </r>
  <r>
    <n v="17433.108"/>
    <s v="C005-00108"/>
    <x v="3"/>
    <n v="28"/>
    <s v="So0090-A5654144"/>
    <s v="G0001783"/>
    <d v="2017-12-20T00:00:00"/>
    <x v="3"/>
    <n v="12"/>
    <x v="148"/>
    <x v="1"/>
    <s v="AR"/>
    <x v="55"/>
  </r>
  <r>
    <n v="3211.2360000000003"/>
    <s v="C005-00108"/>
    <x v="3"/>
    <n v="12"/>
    <s v="So0090-A5675934"/>
    <s v="G0001784"/>
    <d v="2017-12-27T00:00:00"/>
    <x v="3"/>
    <n v="12"/>
    <x v="148"/>
    <x v="1"/>
    <s v="AR"/>
    <x v="55"/>
  </r>
  <r>
    <n v="541.80000000000007"/>
    <s v="C005-00108"/>
    <x v="3"/>
    <n v="1"/>
    <s v="So0090-A5704778"/>
    <s v="G0001785"/>
    <d v="2017-12-27T00:00:00"/>
    <x v="3"/>
    <n v="12"/>
    <x v="148"/>
    <x v="1"/>
    <s v="AR"/>
    <x v="55"/>
  </r>
  <r>
    <n v="10322.760000000002"/>
    <s v="C005-00108"/>
    <x v="3"/>
    <n v="0"/>
    <s v="So3500-A8317851"/>
    <s v="G0002072"/>
    <d v="2017-12-29T00:00:00"/>
    <x v="3"/>
    <n v="12"/>
    <x v="148"/>
    <x v="1"/>
    <s v="AR"/>
    <x v="55"/>
  </r>
  <r>
    <n v="19960.962"/>
    <s v="C005-00108"/>
    <x v="3"/>
    <n v="0"/>
    <s v="So3510-A5798811"/>
    <s v="G0002073"/>
    <d v="2017-12-29T00:00:00"/>
    <x v="3"/>
    <n v="12"/>
    <x v="148"/>
    <x v="1"/>
    <s v="AR"/>
    <x v="55"/>
  </r>
  <r>
    <n v="4441.1640000000007"/>
    <s v="C005-00108"/>
    <x v="3"/>
    <n v="18"/>
    <s v="So0090-A5945858"/>
    <s v="G0001983"/>
    <d v="2018-01-02T00:00:00"/>
    <x v="4"/>
    <n v="1"/>
    <x v="148"/>
    <x v="1"/>
    <s v="AR"/>
    <x v="55"/>
  </r>
  <r>
    <n v="9298.884"/>
    <s v="C005-00108"/>
    <x v="3"/>
    <n v="35.5"/>
    <s v="So0090-A6251013"/>
    <s v="G0001984"/>
    <d v="2018-01-08T00:00:00"/>
    <x v="4"/>
    <n v="1"/>
    <x v="148"/>
    <x v="1"/>
    <s v="AR"/>
    <x v="55"/>
  </r>
  <r>
    <n v="9552.4800000000014"/>
    <s v="C005-00108"/>
    <x v="3"/>
    <n v="55"/>
    <s v="So0090-A6503903"/>
    <s v="G0001952"/>
    <d v="2018-01-12T00:00:00"/>
    <x v="4"/>
    <n v="1"/>
    <x v="148"/>
    <x v="1"/>
    <s v="AR"/>
    <x v="55"/>
  </r>
  <r>
    <n v="702.57600000000002"/>
    <s v="C005-00108"/>
    <x v="3"/>
    <n v="1"/>
    <s v="So0090-A6999331"/>
    <s v="G0001985"/>
    <d v="2018-01-17T00:00:00"/>
    <x v="4"/>
    <n v="1"/>
    <x v="148"/>
    <x v="1"/>
    <s v="AR"/>
    <x v="55"/>
  </r>
  <r>
    <n v="1811.2080000000001"/>
    <s v="C005-00108"/>
    <x v="3"/>
    <n v="11"/>
    <s v="So0090-A6511986"/>
    <s v="G0001953"/>
    <d v="2018-01-18T00:00:00"/>
    <x v="4"/>
    <n v="1"/>
    <x v="148"/>
    <x v="1"/>
    <s v="AR"/>
    <x v="55"/>
  </r>
  <r>
    <n v="22.596"/>
    <s v="C005-00108"/>
    <x v="3"/>
    <n v="64"/>
    <s v="So0090-A6355203"/>
    <s v="G0002078"/>
    <d v="2018-01-18T00:00:00"/>
    <x v="4"/>
    <n v="1"/>
    <x v="148"/>
    <x v="1"/>
    <s v="AR"/>
    <x v="55"/>
  </r>
  <r>
    <n v="23340.828000000001"/>
    <s v="C005-00108"/>
    <x v="3"/>
    <n v="117"/>
    <s v="So0090-A6911572"/>
    <s v="G0001954"/>
    <d v="2018-01-23T00:00:00"/>
    <x v="4"/>
    <n v="1"/>
    <x v="148"/>
    <x v="1"/>
    <s v="AR"/>
    <x v="55"/>
  </r>
  <r>
    <n v="10036.487999999999"/>
    <s v="C005-00108"/>
    <x v="3"/>
    <n v="24"/>
    <s v="So0090-A7209548"/>
    <s v="G0002082"/>
    <d v="2018-01-29T00:00:00"/>
    <x v="4"/>
    <n v="1"/>
    <x v="148"/>
    <x v="1"/>
    <s v="AR"/>
    <x v="55"/>
  </r>
  <r>
    <n v="17694.768"/>
    <s v="C005-00108"/>
    <x v="3"/>
    <n v="18"/>
    <s v="So0090-A7118957"/>
    <s v="G0002083"/>
    <d v="2018-01-31T00:00:00"/>
    <x v="4"/>
    <n v="1"/>
    <x v="148"/>
    <x v="1"/>
    <s v="AR"/>
    <x v="55"/>
  </r>
  <r>
    <n v="10571.4"/>
    <s v="C005-00108"/>
    <x v="3"/>
    <n v="0"/>
    <s v="So3540-A5928313"/>
    <s v="G0002089"/>
    <d v="2018-01-31T00:00:00"/>
    <x v="4"/>
    <n v="1"/>
    <x v="148"/>
    <x v="1"/>
    <s v="AR"/>
    <x v="55"/>
  </r>
  <r>
    <n v="7346.5980000000009"/>
    <s v="C005-00108"/>
    <x v="3"/>
    <n v="17"/>
    <s v="So0090-A9022026"/>
    <s v="G0002095"/>
    <d v="2018-02-01T00:00:00"/>
    <x v="4"/>
    <n v="2"/>
    <x v="148"/>
    <x v="1"/>
    <s v="AR"/>
    <x v="55"/>
  </r>
  <r>
    <n v="13037.43"/>
    <s v="C005-00108"/>
    <x v="3"/>
    <n v="45"/>
    <s v="So0090-A9682408"/>
    <s v="G0002096"/>
    <d v="2018-02-06T00:00:00"/>
    <x v="4"/>
    <n v="2"/>
    <x v="148"/>
    <x v="1"/>
    <s v="AR"/>
    <x v="55"/>
  </r>
  <r>
    <n v="43844.43"/>
    <s v="C005-00108"/>
    <x v="3"/>
    <n v="69"/>
    <s v="So0090-A9704501"/>
    <s v="G0002097"/>
    <d v="2018-02-12T00:00:00"/>
    <x v="4"/>
    <n v="2"/>
    <x v="148"/>
    <x v="1"/>
    <s v="AR"/>
    <x v="55"/>
  </r>
  <r>
    <n v="53622.03"/>
    <s v="C005-00108"/>
    <x v="3"/>
    <n v="84"/>
    <s v="So0090-A9824602"/>
    <s v="G0002101"/>
    <d v="2018-02-17T00:00:00"/>
    <x v="4"/>
    <n v="2"/>
    <x v="148"/>
    <x v="1"/>
    <s v="AR"/>
    <x v="55"/>
  </r>
  <r>
    <n v="37520.742000000006"/>
    <s v="C005-00108"/>
    <x v="3"/>
    <n v="104"/>
    <s v="So0090-A9941962"/>
    <s v="G0002103"/>
    <d v="2018-02-22T00:00:00"/>
    <x v="4"/>
    <n v="2"/>
    <x v="148"/>
    <x v="1"/>
    <s v="AR"/>
    <x v="55"/>
  </r>
  <r>
    <n v="730.59"/>
    <s v="C005-00108"/>
    <x v="3"/>
    <n v="43"/>
    <s v="So0100-A0059335"/>
    <s v="G0002107"/>
    <d v="2018-02-27T00:00:00"/>
    <x v="4"/>
    <n v="2"/>
    <x v="148"/>
    <x v="1"/>
    <s v="AR"/>
    <x v="55"/>
  </r>
  <r>
    <n v="44845.415999999997"/>
    <s v="C005-00108"/>
    <x v="3"/>
    <n v="46"/>
    <s v="So0100-A0259791"/>
    <s v="G0002113"/>
    <d v="2018-03-01T00:00:00"/>
    <x v="4"/>
    <n v="3"/>
    <x v="148"/>
    <x v="1"/>
    <s v="AR"/>
    <x v="55"/>
  </r>
  <r>
    <n v="15822.660000000002"/>
    <s v="C005-00108"/>
    <x v="3"/>
    <n v="0"/>
    <s v="So3560-A8471595"/>
    <s v="G0002115"/>
    <d v="2018-03-02T00:00:00"/>
    <x v="4"/>
    <n v="3"/>
    <x v="148"/>
    <x v="1"/>
    <s v="AR"/>
    <x v="55"/>
  </r>
  <r>
    <n v="96982.956000000006"/>
    <s v="C005-00108"/>
    <x v="3"/>
    <n v="102"/>
    <s v="So0100-A0715356"/>
    <s v="G0002120"/>
    <d v="2018-03-06T00:00:00"/>
    <x v="4"/>
    <n v="3"/>
    <x v="148"/>
    <x v="1"/>
    <s v="AR"/>
    <x v="55"/>
  </r>
  <r>
    <n v="46060.098000000005"/>
    <s v="C005-00108"/>
    <x v="3"/>
    <n v="304.5"/>
    <s v="So0100-A1142898"/>
    <s v="G0002123"/>
    <d v="2018-03-12T00:00:00"/>
    <x v="4"/>
    <n v="3"/>
    <x v="148"/>
    <x v="1"/>
    <s v="AR"/>
    <x v="55"/>
  </r>
  <r>
    <n v="52932.348000000005"/>
    <s v="C005-00108"/>
    <x v="3"/>
    <n v="77"/>
    <s v="So0100-A1053740"/>
    <s v="G0002125"/>
    <d v="2018-03-15T00:00:00"/>
    <x v="4"/>
    <n v="3"/>
    <x v="148"/>
    <x v="1"/>
    <s v="AR"/>
    <x v="55"/>
  </r>
  <r>
    <n v="110003.25"/>
    <s v="C005-00108"/>
    <x v="3"/>
    <n v="159"/>
    <s v="So0100-A1354602"/>
    <s v="G0002126"/>
    <d v="2018-03-16T00:00:00"/>
    <x v="4"/>
    <n v="3"/>
    <x v="148"/>
    <x v="1"/>
    <s v="AR"/>
    <x v="55"/>
  </r>
  <r>
    <n v="81094.902000000002"/>
    <s v="C005-00108"/>
    <x v="3"/>
    <n v="68"/>
    <s v="So0100-A1701153"/>
    <s v="G0002134"/>
    <d v="2018-03-22T00:00:00"/>
    <x v="4"/>
    <n v="3"/>
    <x v="148"/>
    <x v="1"/>
    <s v="AR"/>
    <x v="55"/>
  </r>
  <r>
    <n v="2268"/>
    <s v="C005-00108"/>
    <x v="3"/>
    <n v="0"/>
    <s v="So3600-A5766132"/>
    <s v="G0002136"/>
    <d v="2018-03-23T00:00:00"/>
    <x v="4"/>
    <n v="3"/>
    <x v="148"/>
    <x v="1"/>
    <s v="AR"/>
    <x v="55"/>
  </r>
  <r>
    <n v="95582.508000000016"/>
    <s v="C005-00108"/>
    <x v="3"/>
    <n v="30"/>
    <s v="So0100-A1963369"/>
    <s v="G0002139"/>
    <d v="2018-03-27T00:00:00"/>
    <x v="4"/>
    <n v="3"/>
    <x v="148"/>
    <x v="1"/>
    <s v="AR"/>
    <x v="55"/>
  </r>
  <r>
    <n v="37186.716"/>
    <s v="C005-00108"/>
    <x v="3"/>
    <n v="64"/>
    <s v="So0100-A2147279"/>
    <s v="G0002141"/>
    <d v="2018-03-28T00:00:00"/>
    <x v="4"/>
    <n v="3"/>
    <x v="148"/>
    <x v="1"/>
    <s v="AR"/>
    <x v="55"/>
  </r>
  <r>
    <n v="12372.444000000001"/>
    <s v="C005-00108"/>
    <x v="3"/>
    <n v="0"/>
    <s v="So3610-A3349835"/>
    <s v="G0002145"/>
    <d v="2018-03-30T00:00:00"/>
    <x v="4"/>
    <n v="3"/>
    <x v="148"/>
    <x v="1"/>
    <s v="AR"/>
    <x v="55"/>
  </r>
  <r>
    <n v="142932.38399999999"/>
    <s v="C005-00108"/>
    <x v="3"/>
    <n v="161.5"/>
    <s v="So0100-A2334247"/>
    <s v="G0001955"/>
    <d v="2018-04-02T00:00:00"/>
    <x v="4"/>
    <n v="4"/>
    <x v="148"/>
    <x v="1"/>
    <s v="AR"/>
    <x v="55"/>
  </r>
  <r>
    <n v="178553.29800000001"/>
    <s v="C005-00108"/>
    <x v="3"/>
    <n v="456.5"/>
    <s v="So0100-A2751908"/>
    <s v="G0002153"/>
    <d v="2018-04-10T00:00:00"/>
    <x v="4"/>
    <n v="4"/>
    <x v="148"/>
    <x v="1"/>
    <s v="AR"/>
    <x v="55"/>
  </r>
  <r>
    <n v="171801.75599999999"/>
    <s v="C005-00108"/>
    <x v="3"/>
    <n v="198"/>
    <s v="So0100-A3386426"/>
    <s v="G0002155"/>
    <d v="2018-04-13T00:00:00"/>
    <x v="4"/>
    <n v="4"/>
    <x v="148"/>
    <x v="1"/>
    <s v="AR"/>
    <x v="55"/>
  </r>
  <r>
    <n v="84326.843999999997"/>
    <s v="C005-00108"/>
    <x v="3"/>
    <n v="100"/>
    <s v="So0100-A3693158"/>
    <s v="G0002159"/>
    <d v="2018-04-20T00:00:00"/>
    <x v="4"/>
    <n v="4"/>
    <x v="148"/>
    <x v="1"/>
    <s v="AR"/>
    <x v="55"/>
  </r>
  <r>
    <n v="58351.062000000005"/>
    <s v="C005-00108"/>
    <x v="3"/>
    <n v="122"/>
    <s v="So0100-A4067900"/>
    <s v="G0002164"/>
    <d v="2018-04-26T00:00:00"/>
    <x v="4"/>
    <n v="4"/>
    <x v="148"/>
    <x v="1"/>
    <s v="AR"/>
    <x v="55"/>
  </r>
  <r>
    <n v="13337.184000000001"/>
    <s v="C005-00108"/>
    <x v="3"/>
    <n v="0"/>
    <s v="So3630-A5867971"/>
    <s v="G0002169"/>
    <d v="2018-04-30T00:00:00"/>
    <x v="4"/>
    <n v="4"/>
    <x v="148"/>
    <x v="1"/>
    <s v="AR"/>
    <x v="55"/>
  </r>
  <r>
    <n v="190743.924"/>
    <s v="C005-00108"/>
    <x v="3"/>
    <n v="179"/>
    <s v="So0100-A4393055"/>
    <s v="G0002174"/>
    <d v="2018-05-02T00:00:00"/>
    <x v="4"/>
    <n v="5"/>
    <x v="148"/>
    <x v="1"/>
    <s v="AR"/>
    <x v="55"/>
  </r>
  <r>
    <n v="110159.952"/>
    <s v="C005-00108"/>
    <x v="3"/>
    <n v="185"/>
    <s v="So0100-A4529044"/>
    <s v="G0002175"/>
    <d v="2018-05-08T00:00:00"/>
    <x v="4"/>
    <n v="5"/>
    <x v="148"/>
    <x v="1"/>
    <s v="AR"/>
    <x v="55"/>
  </r>
  <r>
    <n v="99965.334000000003"/>
    <s v="C005-00108"/>
    <x v="3"/>
    <n v="359"/>
    <s v="So0100-A5392548"/>
    <s v="G0002179"/>
    <d v="2018-05-14T00:00:00"/>
    <x v="4"/>
    <n v="5"/>
    <x v="148"/>
    <x v="1"/>
    <s v="AR"/>
    <x v="55"/>
  </r>
  <r>
    <n v="866.41800000000001"/>
    <s v="C005-00108"/>
    <x v="3"/>
    <n v="0"/>
    <e v="#N/A"/>
    <s v="GЕСТИЕ 5"/>
    <d v="2018-05-16T00:00:00"/>
    <x v="4"/>
    <n v="5"/>
    <x v="148"/>
    <x v="1"/>
    <s v="AR"/>
    <x v="55"/>
  </r>
  <r>
    <n v="110108.796"/>
    <s v="C005-00108"/>
    <x v="3"/>
    <n v="120"/>
    <s v="So0100-A5571352"/>
    <s v="G0002188"/>
    <d v="2018-05-18T00:00:00"/>
    <x v="4"/>
    <n v="5"/>
    <x v="148"/>
    <x v="1"/>
    <s v="AR"/>
    <x v="55"/>
  </r>
  <r>
    <n v="67478.334000000003"/>
    <s v="C005-00108"/>
    <x v="3"/>
    <n v="60"/>
    <s v="So0100-A5828738"/>
    <s v="G0002189"/>
    <d v="2018-05-24T00:00:00"/>
    <x v="4"/>
    <n v="5"/>
    <x v="148"/>
    <x v="1"/>
    <s v="AR"/>
    <x v="55"/>
  </r>
  <r>
    <n v="8326.08"/>
    <s v="C005-00108"/>
    <x v="3"/>
    <n v="1"/>
    <s v="So0100-A2556398"/>
    <s v="G0002192"/>
    <d v="2018-05-28T00:00:00"/>
    <x v="4"/>
    <n v="5"/>
    <x v="148"/>
    <x v="1"/>
    <s v="AR"/>
    <x v="55"/>
  </r>
  <r>
    <n v="16550.772000000001"/>
    <s v="C005-00108"/>
    <x v="3"/>
    <n v="51"/>
    <s v="So0100-A2666763"/>
    <s v="G0002193"/>
    <d v="2018-05-28T00:00:00"/>
    <x v="4"/>
    <n v="5"/>
    <x v="148"/>
    <x v="1"/>
    <s v="AR"/>
    <x v="55"/>
  </r>
  <r>
    <n v="54515.159999999996"/>
    <s v="C005-00108"/>
    <x v="3"/>
    <n v="64"/>
    <s v="So0100-A5941719"/>
    <s v="G0002194"/>
    <d v="2018-05-28T00:00:00"/>
    <x v="4"/>
    <n v="5"/>
    <x v="148"/>
    <x v="1"/>
    <s v="AR"/>
    <x v="55"/>
  </r>
  <r>
    <n v="-7920.3600000000006"/>
    <s v="C005-00108"/>
    <x v="3"/>
    <n v="0"/>
    <s v="So0100-A5889654"/>
    <s v="G0002195"/>
    <d v="2018-05-28T00:00:00"/>
    <x v="4"/>
    <n v="5"/>
    <x v="148"/>
    <x v="1"/>
    <s v="AR"/>
    <x v="55"/>
  </r>
  <r>
    <n v="-969.52800000000002"/>
    <s v="C005-00108"/>
    <x v="3"/>
    <n v="-1"/>
    <s v="So0100-A6068463"/>
    <s v="G0002198"/>
    <d v="2018-05-31T00:00:00"/>
    <x v="4"/>
    <n v="5"/>
    <x v="148"/>
    <x v="1"/>
    <s v="AR"/>
    <x v="55"/>
  </r>
  <r>
    <n v="-11257.932000000001"/>
    <s v="C005-00108"/>
    <x v="3"/>
    <n v="-9"/>
    <s v="So0100-A6074081"/>
    <s v="G0002199"/>
    <d v="2018-05-31T00:00:00"/>
    <x v="4"/>
    <n v="5"/>
    <x v="148"/>
    <x v="1"/>
    <s v="AR"/>
    <x v="55"/>
  </r>
  <r>
    <n v="-13963.824000000001"/>
    <s v="C005-00108"/>
    <x v="3"/>
    <n v="-12"/>
    <s v="So0100-A6084453"/>
    <s v="G0002200"/>
    <d v="2018-05-31T00:00:00"/>
    <x v="4"/>
    <n v="5"/>
    <x v="148"/>
    <x v="1"/>
    <s v="AR"/>
    <x v="55"/>
  </r>
  <r>
    <n v="-13333.866"/>
    <s v="C005-00108"/>
    <x v="3"/>
    <n v="-9"/>
    <s v="So0100-A6099368"/>
    <s v="G0002201"/>
    <d v="2018-05-31T00:00:00"/>
    <x v="4"/>
    <n v="5"/>
    <x v="148"/>
    <x v="1"/>
    <s v="AR"/>
    <x v="55"/>
  </r>
  <r>
    <n v="-15528.492000000002"/>
    <s v="C005-00108"/>
    <x v="3"/>
    <n v="-7"/>
    <s v="So0100-A6104603"/>
    <s v="G0002202"/>
    <d v="2018-05-31T00:00:00"/>
    <x v="4"/>
    <n v="5"/>
    <x v="148"/>
    <x v="1"/>
    <s v="AR"/>
    <x v="55"/>
  </r>
  <r>
    <n v="-844.70400000000006"/>
    <s v="C005-00108"/>
    <x v="3"/>
    <n v="-1"/>
    <s v="So0100-A6117926"/>
    <s v="G0002203"/>
    <d v="2018-05-31T00:00:00"/>
    <x v="4"/>
    <n v="5"/>
    <x v="148"/>
    <x v="1"/>
    <s v="AR"/>
    <x v="55"/>
  </r>
  <r>
    <n v="-2154.9360000000001"/>
    <s v="C005-00108"/>
    <x v="3"/>
    <n v="-1"/>
    <s v="So0100-A6125685"/>
    <s v="G0002204"/>
    <d v="2018-05-31T00:00:00"/>
    <x v="4"/>
    <n v="5"/>
    <x v="148"/>
    <x v="1"/>
    <s v="AR"/>
    <x v="55"/>
  </r>
  <r>
    <n v="-769.06200000000013"/>
    <s v="C005-00108"/>
    <x v="3"/>
    <n v="-1"/>
    <s v="So0100-A6142417"/>
    <s v="G0002205"/>
    <d v="2018-05-31T00:00:00"/>
    <x v="4"/>
    <n v="5"/>
    <x v="148"/>
    <x v="1"/>
    <s v="AR"/>
    <x v="55"/>
  </r>
  <r>
    <n v="-52.836000000000006"/>
    <s v="C005-00108"/>
    <x v="3"/>
    <n v="-4"/>
    <s v="So0100-A6177440"/>
    <s v="G0002206"/>
    <d v="2018-05-31T00:00:00"/>
    <x v="4"/>
    <n v="5"/>
    <x v="148"/>
    <x v="1"/>
    <s v="AR"/>
    <x v="55"/>
  </r>
  <r>
    <n v="-854.02800000000002"/>
    <s v="C005-00108"/>
    <x v="3"/>
    <n v="-1"/>
    <s v="So0100-A6181993"/>
    <s v="G0002207"/>
    <d v="2018-05-31T00:00:00"/>
    <x v="4"/>
    <n v="5"/>
    <x v="148"/>
    <x v="1"/>
    <s v="AR"/>
    <x v="55"/>
  </r>
  <r>
    <n v="-1208.5920000000001"/>
    <s v="C005-00108"/>
    <x v="3"/>
    <n v="-1"/>
    <s v="So0100-A6191746"/>
    <s v="G0002208"/>
    <d v="2018-05-31T00:00:00"/>
    <x v="4"/>
    <n v="5"/>
    <x v="148"/>
    <x v="1"/>
    <s v="AR"/>
    <x v="55"/>
  </r>
  <r>
    <n v="-9.5340000000000007"/>
    <s v="C005-00108"/>
    <x v="3"/>
    <n v="-3"/>
    <s v="So0100-A6205681"/>
    <s v="G0002209"/>
    <d v="2018-05-31T00:00:00"/>
    <x v="4"/>
    <n v="5"/>
    <x v="148"/>
    <x v="1"/>
    <s v="AR"/>
    <x v="55"/>
  </r>
  <r>
    <n v="-22.596"/>
    <s v="C005-00108"/>
    <x v="3"/>
    <n v="-64"/>
    <s v="So0100-A6215537"/>
    <s v="G0002210"/>
    <d v="2018-05-31T00:00:00"/>
    <x v="4"/>
    <n v="5"/>
    <x v="148"/>
    <x v="1"/>
    <s v="AR"/>
    <x v="55"/>
  </r>
  <r>
    <n v="10398.023999999999"/>
    <s v="C005-00108"/>
    <x v="3"/>
    <n v="0"/>
    <s v="So3660-A5791807"/>
    <s v="G0002212"/>
    <d v="2018-05-31T00:00:00"/>
    <x v="4"/>
    <n v="5"/>
    <x v="148"/>
    <x v="1"/>
    <s v="AR"/>
    <x v="55"/>
  </r>
  <r>
    <n v="-16323.972"/>
    <s v="C005-00108"/>
    <x v="3"/>
    <n v="-2"/>
    <s v="So0100-A7809008"/>
    <s v="G0002228"/>
    <d v="2018-06-22T00:00:00"/>
    <x v="4"/>
    <n v="6"/>
    <x v="148"/>
    <x v="1"/>
    <s v="AR"/>
    <x v="55"/>
  </r>
  <r>
    <n v="16323.972"/>
    <s v="C005-00108"/>
    <x v="3"/>
    <n v="2"/>
    <s v="So0100-A7816799"/>
    <s v="G0002228"/>
    <d v="2018-06-22T00:00:00"/>
    <x v="4"/>
    <n v="6"/>
    <x v="148"/>
    <x v="1"/>
    <s v="AR"/>
    <x v="55"/>
  </r>
  <r>
    <n v="-16323.972"/>
    <s v="C005-00108"/>
    <x v="3"/>
    <n v="-2"/>
    <s v="So0100-A7836161"/>
    <s v="G0002228"/>
    <d v="2018-06-22T00:00:00"/>
    <x v="4"/>
    <n v="6"/>
    <x v="148"/>
    <x v="1"/>
    <s v="AR"/>
    <x v="55"/>
  </r>
  <r>
    <n v="-11438.784"/>
    <s v="C005-00108"/>
    <x v="3"/>
    <n v="-4"/>
    <s v="So0100-A7857142"/>
    <s v="G0002229"/>
    <d v="2018-06-22T00:00:00"/>
    <x v="4"/>
    <n v="6"/>
    <x v="148"/>
    <x v="1"/>
    <s v="AR"/>
    <x v="55"/>
  </r>
  <r>
    <n v="-2509.4160000000002"/>
    <s v="C005-00108"/>
    <x v="3"/>
    <n v="-1"/>
    <s v="So0100-A7865745"/>
    <s v="G0002230"/>
    <d v="2018-06-22T00:00:00"/>
    <x v="4"/>
    <n v="6"/>
    <x v="148"/>
    <x v="1"/>
    <s v="AR"/>
    <x v="55"/>
  </r>
  <r>
    <n v="-3616.7040000000002"/>
    <s v="C005-00108"/>
    <x v="3"/>
    <n v="-1"/>
    <s v="So0100-A7877050"/>
    <s v="G0002231"/>
    <d v="2018-06-22T00:00:00"/>
    <x v="4"/>
    <n v="6"/>
    <x v="148"/>
    <x v="1"/>
    <s v="AR"/>
    <x v="55"/>
  </r>
  <r>
    <n v="-7923.384"/>
    <s v="C005-00108"/>
    <x v="3"/>
    <n v="-2"/>
    <s v="So0100-A7886736"/>
    <s v="G0002232"/>
    <d v="2018-06-22T00:00:00"/>
    <x v="4"/>
    <n v="6"/>
    <x v="148"/>
    <x v="1"/>
    <s v="AR"/>
    <x v="55"/>
  </r>
  <r>
    <n v="-4480.5600000000004"/>
    <s v="C005-00108"/>
    <x v="3"/>
    <n v="-1"/>
    <s v="So0100-A7892750"/>
    <s v="G0002233"/>
    <d v="2018-06-22T00:00:00"/>
    <x v="4"/>
    <n v="6"/>
    <x v="148"/>
    <x v="1"/>
    <s v="AR"/>
    <x v="55"/>
  </r>
  <r>
    <n v="-1261.1759999999999"/>
    <s v="C005-00108"/>
    <x v="3"/>
    <n v="-1"/>
    <s v="So0100-A7906151"/>
    <s v="G0002234"/>
    <d v="2018-06-22T00:00:00"/>
    <x v="4"/>
    <n v="6"/>
    <x v="148"/>
    <x v="1"/>
    <s v="AR"/>
    <x v="55"/>
  </r>
  <r>
    <n v="-2467.3740000000003"/>
    <s v="C005-00108"/>
    <x v="3"/>
    <n v="-2"/>
    <s v="So0100-A7934561"/>
    <s v="G0002235"/>
    <d v="2018-06-22T00:00:00"/>
    <x v="4"/>
    <n v="6"/>
    <x v="148"/>
    <x v="1"/>
    <s v="AR"/>
    <x v="55"/>
  </r>
  <r>
    <n v="-2470.1460000000002"/>
    <s v="C005-00108"/>
    <x v="3"/>
    <n v="-1"/>
    <s v="So0100-A7946226"/>
    <s v="G0002236"/>
    <d v="2018-06-22T00:00:00"/>
    <x v="4"/>
    <n v="6"/>
    <x v="148"/>
    <x v="1"/>
    <s v="AR"/>
    <x v="55"/>
  </r>
  <r>
    <n v="-670.82400000000007"/>
    <s v="C005-00108"/>
    <x v="3"/>
    <n v="-1"/>
    <s v="So0100-A7954006"/>
    <s v="G0002237"/>
    <d v="2018-06-22T00:00:00"/>
    <x v="4"/>
    <n v="6"/>
    <x v="148"/>
    <x v="1"/>
    <s v="AR"/>
    <x v="55"/>
  </r>
  <r>
    <n v="-670.82400000000007"/>
    <s v="C005-00108"/>
    <x v="3"/>
    <n v="-1"/>
    <s v="So0100-A7964294"/>
    <s v="G0002238"/>
    <d v="2018-06-22T00:00:00"/>
    <x v="4"/>
    <n v="6"/>
    <x v="148"/>
    <x v="1"/>
    <s v="AR"/>
    <x v="55"/>
  </r>
  <r>
    <n v="-2711.5200000000004"/>
    <s v="C005-00108"/>
    <x v="3"/>
    <n v="-100"/>
    <s v="So0100-A9059591"/>
    <s v="G0002248"/>
    <d v="2018-06-30T00:00:00"/>
    <x v="4"/>
    <n v="6"/>
    <x v="148"/>
    <x v="1"/>
    <s v="AR"/>
    <x v="55"/>
  </r>
  <r>
    <n v="2711.5200000000004"/>
    <s v="C005-00108"/>
    <x v="3"/>
    <n v="100"/>
    <s v="So0100-A9062519"/>
    <s v="G0002248"/>
    <d v="2018-06-30T00:00:00"/>
    <x v="4"/>
    <n v="6"/>
    <x v="148"/>
    <x v="1"/>
    <s v="AR"/>
    <x v="55"/>
  </r>
  <r>
    <n v="-2711.5200000000004"/>
    <s v="C005-00108"/>
    <x v="3"/>
    <n v="-100"/>
    <s v="So0100-A9092566"/>
    <s v="G0002248"/>
    <d v="2018-06-30T00:00:00"/>
    <x v="4"/>
    <n v="6"/>
    <x v="148"/>
    <x v="1"/>
    <s v="AR"/>
    <x v="55"/>
  </r>
  <r>
    <n v="8245.1460000000006"/>
    <s v="C005-00108"/>
    <x v="3"/>
    <n v="0"/>
    <s v="So3680-A8278450"/>
    <s v="G0002249"/>
    <d v="2018-06-30T00:00:00"/>
    <x v="4"/>
    <n v="6"/>
    <x v="148"/>
    <x v="1"/>
    <s v="AR"/>
    <x v="55"/>
  </r>
  <r>
    <n v="-28249.871999999999"/>
    <s v="C005-00108"/>
    <x v="3"/>
    <n v="-3"/>
    <s v="So0100-A9751395"/>
    <s v="G0002255"/>
    <d v="2018-07-16T00:00:00"/>
    <x v="4"/>
    <n v="7"/>
    <x v="148"/>
    <x v="1"/>
    <s v="AR"/>
    <x v="55"/>
  </r>
  <r>
    <n v="-2205.9660000000003"/>
    <s v="C005-00108"/>
    <x v="3"/>
    <n v="-1"/>
    <s v="So0110-A0231538"/>
    <s v="G0002260"/>
    <d v="2018-07-23T00:00:00"/>
    <x v="4"/>
    <n v="7"/>
    <x v="148"/>
    <x v="1"/>
    <s v="AR"/>
    <x v="55"/>
  </r>
  <r>
    <n v="2205.9660000000003"/>
    <s v="C005-00108"/>
    <x v="3"/>
    <n v="1"/>
    <s v="So0110-A0297067"/>
    <s v="G0002260"/>
    <d v="2018-07-23T00:00:00"/>
    <x v="4"/>
    <n v="7"/>
    <x v="148"/>
    <x v="1"/>
    <s v="AR"/>
    <x v="55"/>
  </r>
  <r>
    <n v="-2205.9660000000003"/>
    <s v="C005-00108"/>
    <x v="3"/>
    <n v="-1"/>
    <s v="So0110-A0303398"/>
    <s v="G0002260"/>
    <d v="2018-07-23T00:00:00"/>
    <x v="4"/>
    <n v="7"/>
    <x v="148"/>
    <x v="1"/>
    <s v="AR"/>
    <x v="55"/>
  </r>
  <r>
    <n v="8069.6279999999997"/>
    <s v="C005-00108"/>
    <x v="3"/>
    <n v="0"/>
    <s v="So3700-A3506531"/>
    <s v="G0002270"/>
    <d v="2018-07-31T00:00:00"/>
    <x v="4"/>
    <n v="7"/>
    <x v="148"/>
    <x v="1"/>
    <s v="AR"/>
    <x v="55"/>
  </r>
  <r>
    <n v="-5466.3"/>
    <s v="C005-00108"/>
    <x v="3"/>
    <n v="-3"/>
    <s v="So0110-A1884917"/>
    <s v="G0002275"/>
    <d v="2018-08-06T00:00:00"/>
    <x v="4"/>
    <n v="8"/>
    <x v="148"/>
    <x v="1"/>
    <s v="AR"/>
    <x v="55"/>
  </r>
  <r>
    <n v="-9500.232"/>
    <s v="C005-00108"/>
    <x v="3"/>
    <n v="-2"/>
    <s v="So0110-A1899622"/>
    <s v="G0002276"/>
    <d v="2018-08-06T00:00:00"/>
    <x v="4"/>
    <n v="8"/>
    <x v="148"/>
    <x v="1"/>
    <s v="AR"/>
    <x v="55"/>
  </r>
  <r>
    <n v="-6341.5800000000008"/>
    <s v="C005-00108"/>
    <x v="3"/>
    <n v="-3"/>
    <s v="So0110-A1903072"/>
    <s v="G0002277"/>
    <d v="2018-08-06T00:00:00"/>
    <x v="4"/>
    <n v="8"/>
    <x v="148"/>
    <x v="1"/>
    <s v="AR"/>
    <x v="55"/>
  </r>
  <r>
    <n v="-2998.884"/>
    <s v="C005-00108"/>
    <x v="3"/>
    <n v="-1"/>
    <s v="So0110-A1929301"/>
    <s v="G0002278"/>
    <d v="2018-08-06T00:00:00"/>
    <x v="4"/>
    <n v="8"/>
    <x v="148"/>
    <x v="1"/>
    <s v="AR"/>
    <x v="55"/>
  </r>
  <r>
    <n v="-8828.82"/>
    <s v="C005-00108"/>
    <x v="3"/>
    <n v="-1"/>
    <s v="So0110-A1934738"/>
    <s v="G0002279"/>
    <d v="2018-08-06T00:00:00"/>
    <x v="4"/>
    <n v="8"/>
    <x v="148"/>
    <x v="1"/>
    <s v="AR"/>
    <x v="55"/>
  </r>
  <r>
    <n v="6673.2539999999999"/>
    <s v="C005-00108"/>
    <x v="3"/>
    <n v="0"/>
    <s v="So3710-A8439455"/>
    <s v="G0002289"/>
    <d v="2018-08-31T00:00:00"/>
    <x v="4"/>
    <n v="8"/>
    <x v="148"/>
    <x v="1"/>
    <s v="AR"/>
    <x v="55"/>
  </r>
  <r>
    <n v="-8239.098"/>
    <s v="C005-00108"/>
    <x v="3"/>
    <n v="-1"/>
    <s v="So0110-A4845249"/>
    <s v="G0002332"/>
    <d v="2018-09-26T00:00:00"/>
    <x v="4"/>
    <n v="9"/>
    <x v="148"/>
    <x v="1"/>
    <s v="AR"/>
    <x v="55"/>
  </r>
  <r>
    <n v="-9416.652"/>
    <s v="C005-00108"/>
    <x v="3"/>
    <n v="-1"/>
    <s v="So0110-A4855948"/>
    <s v="G0002333"/>
    <d v="2018-09-26T00:00:00"/>
    <x v="4"/>
    <n v="9"/>
    <x v="148"/>
    <x v="1"/>
    <s v="AR"/>
    <x v="55"/>
  </r>
  <r>
    <n v="-2500.3860000000004"/>
    <s v="C005-00108"/>
    <x v="3"/>
    <n v="-1"/>
    <s v="So0110-A4879192"/>
    <s v="G0002334"/>
    <d v="2018-09-26T00:00:00"/>
    <x v="4"/>
    <n v="9"/>
    <x v="148"/>
    <x v="1"/>
    <s v="AR"/>
    <x v="55"/>
  </r>
  <r>
    <n v="-10594.08"/>
    <s v="C005-00108"/>
    <x v="3"/>
    <n v="-1"/>
    <s v="So0110-A4894429"/>
    <s v="G0002335"/>
    <d v="2018-09-26T00:00:00"/>
    <x v="4"/>
    <n v="9"/>
    <x v="148"/>
    <x v="1"/>
    <s v="AR"/>
    <x v="55"/>
  </r>
  <r>
    <n v="-28187.292000000001"/>
    <s v="C005-00108"/>
    <x v="3"/>
    <n v="-10"/>
    <s v="So0110-A4909932"/>
    <s v="G0002336"/>
    <d v="2018-09-26T00:00:00"/>
    <x v="4"/>
    <n v="9"/>
    <x v="148"/>
    <x v="1"/>
    <s v="AR"/>
    <x v="55"/>
  </r>
  <r>
    <n v="-1812.048"/>
    <s v="C005-00108"/>
    <x v="3"/>
    <n v="-2"/>
    <s v="So0110-A6406635"/>
    <s v="G0002347"/>
    <d v="2018-10-16T00:00:00"/>
    <x v="4"/>
    <n v="10"/>
    <x v="148"/>
    <x v="1"/>
    <s v="AR"/>
    <x v="55"/>
  </r>
  <r>
    <n v="-9970.884"/>
    <s v="C005-00108"/>
    <x v="3"/>
    <n v="-6"/>
    <s v="So0110-A6412451"/>
    <s v="G0002348"/>
    <d v="2018-10-16T00:00:00"/>
    <x v="4"/>
    <n v="10"/>
    <x v="148"/>
    <x v="1"/>
    <s v="AR"/>
    <x v="55"/>
  </r>
  <r>
    <n v="-2500.3440000000005"/>
    <s v="C005-00108"/>
    <x v="3"/>
    <n v="-1"/>
    <s v="So0110-A6424613"/>
    <s v="G0002349"/>
    <d v="2018-10-16T00:00:00"/>
    <x v="4"/>
    <n v="10"/>
    <x v="148"/>
    <x v="1"/>
    <s v="AR"/>
    <x v="55"/>
  </r>
  <r>
    <n v="-8929.9140000000007"/>
    <s v="C005-00108"/>
    <x v="3"/>
    <n v="-4"/>
    <s v="So0110-A6437156"/>
    <s v="G0002350"/>
    <d v="2018-10-16T00:00:00"/>
    <x v="4"/>
    <n v="10"/>
    <x v="148"/>
    <x v="1"/>
    <s v="AR"/>
    <x v="55"/>
  </r>
  <r>
    <n v="-8498.1959999999999"/>
    <s v="C005-00108"/>
    <x v="3"/>
    <n v="-3"/>
    <s v="So0110-A6454823"/>
    <s v="G0002351"/>
    <d v="2018-10-16T00:00:00"/>
    <x v="4"/>
    <n v="10"/>
    <x v="148"/>
    <x v="1"/>
    <s v="AR"/>
    <x v="55"/>
  </r>
  <r>
    <n v="-15170.694000000001"/>
    <s v="C005-00108"/>
    <x v="3"/>
    <n v="-6"/>
    <s v="So0110-A6952279"/>
    <s v="G0002353"/>
    <d v="2018-10-22T00:00:00"/>
    <x v="4"/>
    <n v="10"/>
    <x v="148"/>
    <x v="1"/>
    <s v="AR"/>
    <x v="55"/>
  </r>
  <r>
    <n v="-13997.508"/>
    <s v="C005-00108"/>
    <x v="3"/>
    <n v="-5"/>
    <s v="So0110-A6976090"/>
    <s v="G0002354"/>
    <d v="2018-10-22T00:00:00"/>
    <x v="4"/>
    <n v="10"/>
    <x v="148"/>
    <x v="1"/>
    <s v="AR"/>
    <x v="55"/>
  </r>
  <r>
    <n v="-12796.14"/>
    <s v="C005-00108"/>
    <x v="3"/>
    <n v="-5"/>
    <s v="So0110-A6988407"/>
    <s v="G0002355"/>
    <d v="2018-10-22T00:00:00"/>
    <x v="4"/>
    <n v="10"/>
    <x v="148"/>
    <x v="1"/>
    <s v="AR"/>
    <x v="55"/>
  </r>
  <r>
    <n v="2603.3280000000004"/>
    <s v="C005-00108"/>
    <x v="3"/>
    <n v="0"/>
    <s v="So3770-A8297679"/>
    <s v="G0002366"/>
    <d v="2018-10-31T00:00:00"/>
    <x v="4"/>
    <n v="10"/>
    <x v="148"/>
    <x v="1"/>
    <s v="AR"/>
    <x v="55"/>
  </r>
  <r>
    <n v="-8498.1959999999999"/>
    <s v="C005-00108"/>
    <x v="3"/>
    <n v="-3"/>
    <s v="So0110-A9028956"/>
    <s v="G0002371"/>
    <d v="2018-11-12T00:00:00"/>
    <x v="4"/>
    <n v="11"/>
    <x v="148"/>
    <x v="1"/>
    <s v="AR"/>
    <x v="55"/>
  </r>
  <r>
    <n v="-2998.884"/>
    <s v="C005-00108"/>
    <x v="3"/>
    <n v="-1"/>
    <s v="So0110-A9037075"/>
    <s v="G0002372"/>
    <d v="2018-11-12T00:00:00"/>
    <x v="4"/>
    <n v="11"/>
    <x v="148"/>
    <x v="1"/>
    <s v="AR"/>
    <x v="55"/>
  </r>
  <r>
    <n v="-3646.5240000000003"/>
    <s v="C005-00108"/>
    <x v="3"/>
    <n v="-1"/>
    <s v="So0110-A9041168"/>
    <s v="G0002373"/>
    <d v="2018-11-12T00:00:00"/>
    <x v="4"/>
    <n v="11"/>
    <x v="148"/>
    <x v="1"/>
    <s v="AR"/>
    <x v="55"/>
  </r>
  <r>
    <n v="-1261.1759999999999"/>
    <s v="C005-00108"/>
    <x v="3"/>
    <n v="-1"/>
    <s v="So0110-A9054709"/>
    <s v="G0002374"/>
    <d v="2018-11-12T00:00:00"/>
    <x v="4"/>
    <n v="11"/>
    <x v="148"/>
    <x v="1"/>
    <s v="AR"/>
    <x v="55"/>
  </r>
  <r>
    <n v="-3098.9280000000003"/>
    <s v="C005-00108"/>
    <x v="3"/>
    <n v="-4"/>
    <s v="So0110-A9063305"/>
    <s v="G0002375"/>
    <d v="2018-11-12T00:00:00"/>
    <x v="4"/>
    <n v="11"/>
    <x v="148"/>
    <x v="1"/>
    <s v="AR"/>
    <x v="55"/>
  </r>
  <r>
    <n v="1656.48"/>
    <s v="C005-00108"/>
    <x v="3"/>
    <n v="0"/>
    <s v="So3830-A8325300"/>
    <s v="G0002397"/>
    <d v="2018-11-30T00:00:00"/>
    <x v="4"/>
    <n v="11"/>
    <x v="148"/>
    <x v="1"/>
    <s v="AR"/>
    <x v="55"/>
  </r>
  <r>
    <n v="1653.4560000000001"/>
    <s v="C005-00108"/>
    <x v="3"/>
    <n v="0"/>
    <s v="So3860-A0866080"/>
    <s v="G0002406"/>
    <d v="2018-12-31T00:00:00"/>
    <x v="4"/>
    <n v="12"/>
    <x v="148"/>
    <x v="1"/>
    <s v="AR"/>
    <x v="55"/>
  </r>
  <r>
    <n v="14637.168"/>
    <s v="C005-01784"/>
    <x v="3"/>
    <n v="20"/>
    <s v="So0000-A5057238"/>
    <s v="G0005091"/>
    <d v="2014-03-18T00:00:00"/>
    <x v="0"/>
    <n v="3"/>
    <x v="149"/>
    <x v="0"/>
    <s v="RU"/>
    <x v="33"/>
  </r>
  <r>
    <n v="21519.498"/>
    <s v="C005-01784"/>
    <x v="3"/>
    <n v="23"/>
    <s v="So0000-A5437510"/>
    <s v="G0005112"/>
    <d v="2014-03-24T00:00:00"/>
    <x v="0"/>
    <n v="3"/>
    <x v="149"/>
    <x v="0"/>
    <s v="RU"/>
    <x v="33"/>
  </r>
  <r>
    <n v="6552"/>
    <s v="C005-01784"/>
    <x v="3"/>
    <n v="1"/>
    <s v="So0000-A5449063"/>
    <s v="G0005113"/>
    <d v="2014-03-24T00:00:00"/>
    <x v="0"/>
    <n v="3"/>
    <x v="149"/>
    <x v="0"/>
    <s v="RU"/>
    <x v="33"/>
  </r>
  <r>
    <n v="24088.89"/>
    <s v="C005-01784"/>
    <x v="3"/>
    <n v="28"/>
    <s v="So0000-A5509583"/>
    <s v="G0005116"/>
    <d v="2014-03-25T00:00:00"/>
    <x v="0"/>
    <n v="3"/>
    <x v="149"/>
    <x v="0"/>
    <s v="RU"/>
    <x v="33"/>
  </r>
  <r>
    <n v="-6552"/>
    <s v="C005-01784"/>
    <x v="3"/>
    <n v="-1"/>
    <s v="So0000-A7654568"/>
    <s v="G0005177"/>
    <d v="2014-05-07T00:00:00"/>
    <x v="0"/>
    <n v="5"/>
    <x v="149"/>
    <x v="0"/>
    <s v="RU"/>
    <x v="33"/>
  </r>
  <r>
    <n v="6537.6360000000004"/>
    <s v="C005-01784"/>
    <x v="3"/>
    <n v="8"/>
    <s v="So0000-A8638994"/>
    <s v="G0005202"/>
    <d v="2014-05-19T00:00:00"/>
    <x v="0"/>
    <n v="5"/>
    <x v="149"/>
    <x v="0"/>
    <s v="RU"/>
    <x v="33"/>
  </r>
  <r>
    <n v="4185.72"/>
    <s v="C005-01784"/>
    <x v="3"/>
    <n v="5"/>
    <s v="So0010-A5653825"/>
    <s v="G0005413"/>
    <d v="2014-09-16T00:00:00"/>
    <x v="0"/>
    <n v="9"/>
    <x v="149"/>
    <x v="0"/>
    <s v="RU"/>
    <x v="33"/>
  </r>
  <r>
    <n v="20824.986000000001"/>
    <s v="C005-01784"/>
    <x v="3"/>
    <n v="22"/>
    <s v="So0020-A3385818"/>
    <s v="G0005540"/>
    <d v="2015-03-11T00:00:00"/>
    <x v="1"/>
    <n v="3"/>
    <x v="149"/>
    <x v="0"/>
    <s v="RU"/>
    <x v="33"/>
  </r>
  <r>
    <n v="22456.224000000002"/>
    <s v="C005-01784"/>
    <x v="3"/>
    <n v="33"/>
    <s v="So0020-A3526342"/>
    <s v="G0005544"/>
    <d v="2015-03-12T00:00:00"/>
    <x v="1"/>
    <n v="3"/>
    <x v="149"/>
    <x v="0"/>
    <s v="RU"/>
    <x v="33"/>
  </r>
  <r>
    <n v="47841.990000000005"/>
    <s v="C005-01784"/>
    <x v="3"/>
    <n v="44"/>
    <s v="So0040-A6091846"/>
    <s v="G0006006"/>
    <d v="2016-02-29T00:00:00"/>
    <x v="2"/>
    <n v="2"/>
    <x v="149"/>
    <x v="0"/>
    <s v="RU"/>
    <x v="33"/>
  </r>
  <r>
    <n v="-302.40000000000003"/>
    <s v="C005-01784"/>
    <x v="3"/>
    <n v="0"/>
    <s v="So0040-A6153625"/>
    <s v="G0006007"/>
    <d v="2016-03-01T00:00:00"/>
    <x v="2"/>
    <n v="3"/>
    <x v="149"/>
    <x v="0"/>
    <s v="RU"/>
    <x v="33"/>
  </r>
  <r>
    <n v="5770.7160000000003"/>
    <s v="C005-01784"/>
    <x v="3"/>
    <n v="10"/>
    <s v="So0040-A6605391"/>
    <s v="G0006016"/>
    <d v="2016-03-10T00:00:00"/>
    <x v="2"/>
    <n v="3"/>
    <x v="149"/>
    <x v="0"/>
    <s v="RU"/>
    <x v="33"/>
  </r>
  <r>
    <n v="7100.058"/>
    <s v="C005-01784"/>
    <x v="3"/>
    <n v="8"/>
    <s v="So0040-A8516580"/>
    <s v="G0006077"/>
    <d v="2016-04-04T00:00:00"/>
    <x v="2"/>
    <n v="4"/>
    <x v="149"/>
    <x v="0"/>
    <s v="RU"/>
    <x v="33"/>
  </r>
  <r>
    <n v="8299.2000000000007"/>
    <s v="C005-03153"/>
    <x v="0"/>
    <n v="1"/>
    <s v="So0000-A5668354"/>
    <s v="G0005170"/>
    <d v="2014-03-14T00:00:00"/>
    <x v="0"/>
    <n v="3"/>
    <x v="150"/>
    <x v="0"/>
    <s v="CN"/>
    <x v="0"/>
  </r>
  <r>
    <n v="95823"/>
    <s v="C005-03153"/>
    <x v="0"/>
    <n v="390"/>
    <s v="So0000-A4668165"/>
    <s v="G0005199"/>
    <d v="2014-03-22T00:00:00"/>
    <x v="0"/>
    <n v="3"/>
    <x v="150"/>
    <x v="0"/>
    <s v="CN"/>
    <x v="0"/>
  </r>
  <r>
    <n v="95823"/>
    <s v="C005-03153"/>
    <x v="0"/>
    <n v="390"/>
    <s v="So0000-A4668165"/>
    <s v="G0005201"/>
    <d v="2014-03-22T00:00:00"/>
    <x v="0"/>
    <n v="3"/>
    <x v="150"/>
    <x v="0"/>
    <s v="CN"/>
    <x v="0"/>
  </r>
  <r>
    <n v="95823"/>
    <s v="C005-03153"/>
    <x v="0"/>
    <n v="390"/>
    <s v="So0000-A4668165"/>
    <s v="G0005203"/>
    <d v="2014-03-24T00:00:00"/>
    <x v="0"/>
    <n v="3"/>
    <x v="150"/>
    <x v="0"/>
    <s v="CN"/>
    <x v="0"/>
  </r>
  <r>
    <n v="95823"/>
    <s v="C005-03153"/>
    <x v="0"/>
    <n v="390"/>
    <s v="So0000-A4668165"/>
    <s v="G0005205"/>
    <d v="2014-03-24T00:00:00"/>
    <x v="0"/>
    <n v="3"/>
    <x v="150"/>
    <x v="0"/>
    <s v="CN"/>
    <x v="0"/>
  </r>
  <r>
    <n v="95823"/>
    <s v="C005-03153"/>
    <x v="0"/>
    <n v="390"/>
    <s v="So0000-A4668165"/>
    <s v="G0005206"/>
    <d v="2014-03-24T00:00:00"/>
    <x v="0"/>
    <n v="3"/>
    <x v="150"/>
    <x v="0"/>
    <s v="CN"/>
    <x v="0"/>
  </r>
  <r>
    <n v="95823"/>
    <s v="C005-03153"/>
    <x v="0"/>
    <n v="390"/>
    <s v="So0000-A4668165"/>
    <s v="G0005207"/>
    <d v="2014-03-25T00:00:00"/>
    <x v="0"/>
    <n v="3"/>
    <x v="150"/>
    <x v="0"/>
    <s v="CN"/>
    <x v="0"/>
  </r>
  <r>
    <n v="95823"/>
    <s v="C005-03153"/>
    <x v="0"/>
    <n v="390"/>
    <s v="So0000-A4668165"/>
    <s v="G0005208"/>
    <d v="2014-03-25T00:00:00"/>
    <x v="0"/>
    <n v="3"/>
    <x v="150"/>
    <x v="0"/>
    <s v="CN"/>
    <x v="0"/>
  </r>
  <r>
    <n v="95823"/>
    <s v="C005-03153"/>
    <x v="0"/>
    <n v="390"/>
    <s v="So0000-A4668165"/>
    <s v="G0005209"/>
    <d v="2014-03-25T00:00:00"/>
    <x v="0"/>
    <n v="3"/>
    <x v="150"/>
    <x v="0"/>
    <s v="CN"/>
    <x v="0"/>
  </r>
  <r>
    <n v="95823"/>
    <s v="C005-03153"/>
    <x v="0"/>
    <n v="390"/>
    <s v="So0000-A4668165"/>
    <s v="G0005211"/>
    <d v="2014-03-26T00:00:00"/>
    <x v="0"/>
    <n v="3"/>
    <x v="150"/>
    <x v="0"/>
    <s v="CN"/>
    <x v="0"/>
  </r>
  <r>
    <n v="95823"/>
    <s v="C005-03153"/>
    <x v="0"/>
    <n v="390"/>
    <s v="So0000-A4668165"/>
    <s v="G0005214"/>
    <d v="2014-03-26T00:00:00"/>
    <x v="0"/>
    <n v="3"/>
    <x v="150"/>
    <x v="0"/>
    <s v="CN"/>
    <x v="0"/>
  </r>
  <r>
    <n v="95823"/>
    <s v="C005-03153"/>
    <x v="0"/>
    <n v="390"/>
    <s v="So0000-A4668165"/>
    <s v="G0005219"/>
    <d v="2014-03-26T00:00:00"/>
    <x v="0"/>
    <n v="3"/>
    <x v="150"/>
    <x v="0"/>
    <s v="CN"/>
    <x v="0"/>
  </r>
  <r>
    <n v="95823"/>
    <s v="C005-03153"/>
    <x v="0"/>
    <n v="390"/>
    <s v="So0000-A4668165"/>
    <s v="G0005220"/>
    <d v="2014-03-26T00:00:00"/>
    <x v="0"/>
    <n v="3"/>
    <x v="150"/>
    <x v="0"/>
    <s v="CN"/>
    <x v="0"/>
  </r>
  <r>
    <n v="95823"/>
    <s v="C005-03153"/>
    <x v="0"/>
    <n v="390"/>
    <s v="So0000-A4668165"/>
    <s v="G0005221"/>
    <d v="2014-03-26T00:00:00"/>
    <x v="0"/>
    <n v="3"/>
    <x v="150"/>
    <x v="0"/>
    <s v="CN"/>
    <x v="0"/>
  </r>
  <r>
    <n v="95823"/>
    <s v="C005-03153"/>
    <x v="0"/>
    <n v="390"/>
    <s v="So0000-A4668165"/>
    <s v="G0005222"/>
    <d v="2014-03-26T00:00:00"/>
    <x v="0"/>
    <n v="3"/>
    <x v="150"/>
    <x v="0"/>
    <s v="CN"/>
    <x v="0"/>
  </r>
  <r>
    <n v="95823"/>
    <s v="C005-03153"/>
    <x v="0"/>
    <n v="390"/>
    <s v="So0000-A4668165"/>
    <s v="G0005224"/>
    <d v="2014-03-27T00:00:00"/>
    <x v="0"/>
    <n v="3"/>
    <x v="150"/>
    <x v="0"/>
    <s v="CN"/>
    <x v="0"/>
  </r>
  <r>
    <n v="95823"/>
    <s v="C005-03153"/>
    <x v="0"/>
    <n v="390"/>
    <s v="So0000-A4668165"/>
    <s v="G0005227"/>
    <d v="2014-03-27T00:00:00"/>
    <x v="0"/>
    <n v="3"/>
    <x v="150"/>
    <x v="0"/>
    <s v="CN"/>
    <x v="0"/>
  </r>
  <r>
    <n v="95823"/>
    <s v="C005-03153"/>
    <x v="0"/>
    <n v="390"/>
    <s v="So0000-A4668165"/>
    <s v="G0005228"/>
    <d v="2014-03-27T00:00:00"/>
    <x v="0"/>
    <n v="3"/>
    <x v="150"/>
    <x v="0"/>
    <s v="CN"/>
    <x v="0"/>
  </r>
  <r>
    <n v="95823"/>
    <s v="C005-03153"/>
    <x v="0"/>
    <n v="390"/>
    <s v="So0000-A4668165"/>
    <s v="G0005229"/>
    <d v="2014-03-27T00:00:00"/>
    <x v="0"/>
    <n v="3"/>
    <x v="150"/>
    <x v="0"/>
    <s v="CN"/>
    <x v="0"/>
  </r>
  <r>
    <n v="95823"/>
    <s v="C005-03153"/>
    <x v="0"/>
    <n v="390"/>
    <s v="So0000-A4668165"/>
    <s v="G0005230"/>
    <d v="2014-03-27T00:00:00"/>
    <x v="0"/>
    <n v="3"/>
    <x v="150"/>
    <x v="0"/>
    <s v="CN"/>
    <x v="0"/>
  </r>
  <r>
    <n v="103194"/>
    <s v="C005-03153"/>
    <x v="0"/>
    <n v="420"/>
    <s v="So0000-A4668165"/>
    <s v="G0005231"/>
    <d v="2014-03-28T00:00:00"/>
    <x v="0"/>
    <n v="3"/>
    <x v="150"/>
    <x v="0"/>
    <s v="CN"/>
    <x v="0"/>
  </r>
  <r>
    <n v="95823"/>
    <s v="C005-03153"/>
    <x v="0"/>
    <n v="390"/>
    <s v="So0000-A4668165"/>
    <s v="G0005233"/>
    <d v="2014-03-28T00:00:00"/>
    <x v="0"/>
    <n v="3"/>
    <x v="150"/>
    <x v="0"/>
    <s v="CN"/>
    <x v="0"/>
  </r>
  <r>
    <n v="95823"/>
    <s v="C005-03153"/>
    <x v="0"/>
    <n v="390"/>
    <s v="So0000-A4668165"/>
    <s v="G0005234"/>
    <d v="2014-03-28T00:00:00"/>
    <x v="0"/>
    <n v="3"/>
    <x v="150"/>
    <x v="0"/>
    <s v="CN"/>
    <x v="0"/>
  </r>
  <r>
    <n v="95823"/>
    <s v="C005-03153"/>
    <x v="0"/>
    <n v="390"/>
    <s v="So0000-A4668165"/>
    <s v="G0005235"/>
    <d v="2014-03-29T00:00:00"/>
    <x v="0"/>
    <n v="3"/>
    <x v="150"/>
    <x v="0"/>
    <s v="CN"/>
    <x v="0"/>
  </r>
  <r>
    <n v="95823"/>
    <s v="C005-03153"/>
    <x v="0"/>
    <n v="390"/>
    <s v="So0000-A4668165"/>
    <s v="G0005239"/>
    <d v="2014-03-29T00:00:00"/>
    <x v="0"/>
    <n v="3"/>
    <x v="150"/>
    <x v="0"/>
    <s v="CN"/>
    <x v="0"/>
  </r>
  <r>
    <n v="95823"/>
    <s v="C005-03153"/>
    <x v="0"/>
    <n v="390"/>
    <s v="So0000-A4668165"/>
    <s v="G0005242"/>
    <d v="2014-03-29T00:00:00"/>
    <x v="0"/>
    <n v="3"/>
    <x v="150"/>
    <x v="0"/>
    <s v="CN"/>
    <x v="0"/>
  </r>
  <r>
    <n v="54054"/>
    <s v="C005-03153"/>
    <x v="0"/>
    <n v="220"/>
    <s v="So0000-A4668165"/>
    <s v="G0005246"/>
    <d v="2014-03-31T00:00:00"/>
    <x v="0"/>
    <n v="3"/>
    <x v="150"/>
    <x v="0"/>
    <s v="CN"/>
    <x v="0"/>
  </r>
  <r>
    <n v="95823"/>
    <s v="C005-03153"/>
    <x v="0"/>
    <n v="390"/>
    <s v="So0000-A6708979"/>
    <s v="G0005329"/>
    <d v="2014-04-23T00:00:00"/>
    <x v="0"/>
    <n v="4"/>
    <x v="150"/>
    <x v="0"/>
    <s v="CN"/>
    <x v="0"/>
  </r>
  <r>
    <n v="95823"/>
    <s v="C005-03153"/>
    <x v="0"/>
    <n v="390"/>
    <s v="So0000-A6708979"/>
    <s v="G0005331"/>
    <d v="2014-04-23T00:00:00"/>
    <x v="0"/>
    <n v="4"/>
    <x v="150"/>
    <x v="0"/>
    <s v="CN"/>
    <x v="0"/>
  </r>
  <r>
    <n v="95823"/>
    <s v="C005-03153"/>
    <x v="0"/>
    <n v="390"/>
    <s v="So0000-A6708979"/>
    <s v="G0005334"/>
    <d v="2014-04-24T00:00:00"/>
    <x v="0"/>
    <n v="4"/>
    <x v="150"/>
    <x v="0"/>
    <s v="CN"/>
    <x v="0"/>
  </r>
  <r>
    <n v="95823"/>
    <s v="C005-03153"/>
    <x v="0"/>
    <n v="390"/>
    <s v="So0000-A6708979"/>
    <s v="G0005338"/>
    <d v="2014-04-24T00:00:00"/>
    <x v="0"/>
    <n v="4"/>
    <x v="150"/>
    <x v="0"/>
    <s v="CN"/>
    <x v="0"/>
  </r>
  <r>
    <n v="95823"/>
    <s v="C005-03153"/>
    <x v="0"/>
    <n v="390"/>
    <s v="So0000-A6708979"/>
    <s v="G0005339"/>
    <d v="2014-04-24T00:00:00"/>
    <x v="0"/>
    <n v="4"/>
    <x v="150"/>
    <x v="0"/>
    <s v="CN"/>
    <x v="0"/>
  </r>
  <r>
    <n v="95823"/>
    <s v="C005-03153"/>
    <x v="0"/>
    <n v="390"/>
    <s v="So0000-A6708979"/>
    <s v="G0005340"/>
    <d v="2014-04-24T00:00:00"/>
    <x v="0"/>
    <n v="4"/>
    <x v="150"/>
    <x v="0"/>
    <s v="CN"/>
    <x v="0"/>
  </r>
  <r>
    <n v="95823"/>
    <s v="C005-03153"/>
    <x v="0"/>
    <n v="390"/>
    <s v="So0000-A6708979"/>
    <s v="G0005342"/>
    <d v="2014-04-25T00:00:00"/>
    <x v="0"/>
    <n v="4"/>
    <x v="150"/>
    <x v="0"/>
    <s v="CN"/>
    <x v="0"/>
  </r>
  <r>
    <n v="95823"/>
    <s v="C005-03153"/>
    <x v="0"/>
    <n v="390"/>
    <s v="So0000-A6708979"/>
    <s v="G0005343"/>
    <d v="2014-04-25T00:00:00"/>
    <x v="0"/>
    <n v="4"/>
    <x v="150"/>
    <x v="0"/>
    <s v="CN"/>
    <x v="0"/>
  </r>
  <r>
    <n v="95823"/>
    <s v="C005-03153"/>
    <x v="0"/>
    <n v="390"/>
    <s v="So0000-A6708979"/>
    <s v="G0005348"/>
    <d v="2014-04-25T00:00:00"/>
    <x v="0"/>
    <n v="4"/>
    <x v="150"/>
    <x v="0"/>
    <s v="CN"/>
    <x v="0"/>
  </r>
  <r>
    <n v="95823"/>
    <s v="C005-03153"/>
    <x v="0"/>
    <n v="390"/>
    <s v="So0000-A6708979"/>
    <s v="G0005349"/>
    <d v="2014-04-25T00:00:00"/>
    <x v="0"/>
    <n v="4"/>
    <x v="150"/>
    <x v="0"/>
    <s v="CN"/>
    <x v="0"/>
  </r>
  <r>
    <n v="95823"/>
    <s v="C005-03153"/>
    <x v="0"/>
    <n v="390"/>
    <s v="So0000-A6708979"/>
    <s v="G0005350"/>
    <d v="2014-04-26T00:00:00"/>
    <x v="0"/>
    <n v="4"/>
    <x v="150"/>
    <x v="0"/>
    <s v="CN"/>
    <x v="0"/>
  </r>
  <r>
    <n v="108108"/>
    <s v="C005-03153"/>
    <x v="0"/>
    <n v="440"/>
    <s v="So0000-A6708979"/>
    <s v="G0005351"/>
    <d v="2014-04-26T00:00:00"/>
    <x v="0"/>
    <n v="4"/>
    <x v="150"/>
    <x v="0"/>
    <s v="CN"/>
    <x v="0"/>
  </r>
  <r>
    <n v="95823"/>
    <s v="C005-03153"/>
    <x v="0"/>
    <n v="390"/>
    <s v="So0000-A6708979"/>
    <s v="G0005352"/>
    <d v="2014-04-26T00:00:00"/>
    <x v="0"/>
    <n v="4"/>
    <x v="150"/>
    <x v="0"/>
    <s v="CN"/>
    <x v="0"/>
  </r>
  <r>
    <n v="95823"/>
    <s v="C005-03153"/>
    <x v="0"/>
    <n v="390"/>
    <s v="So0000-A6708979"/>
    <s v="G0005353"/>
    <d v="2014-04-26T00:00:00"/>
    <x v="0"/>
    <n v="4"/>
    <x v="150"/>
    <x v="0"/>
    <s v="CN"/>
    <x v="0"/>
  </r>
  <r>
    <n v="95823"/>
    <s v="C005-03153"/>
    <x v="0"/>
    <n v="390"/>
    <s v="So0000-A6708979"/>
    <s v="G0005354"/>
    <d v="2014-04-28T00:00:00"/>
    <x v="0"/>
    <n v="4"/>
    <x v="150"/>
    <x v="0"/>
    <s v="CN"/>
    <x v="0"/>
  </r>
  <r>
    <n v="95823"/>
    <s v="C005-03153"/>
    <x v="0"/>
    <n v="390"/>
    <s v="So0000-A6708979"/>
    <s v="G0005356"/>
    <d v="2014-04-28T00:00:00"/>
    <x v="0"/>
    <n v="4"/>
    <x v="150"/>
    <x v="0"/>
    <s v="CN"/>
    <x v="0"/>
  </r>
  <r>
    <n v="95823"/>
    <s v="C005-03153"/>
    <x v="0"/>
    <n v="390"/>
    <s v="So0000-A6708979"/>
    <s v="G0005357"/>
    <d v="2014-04-28T00:00:00"/>
    <x v="0"/>
    <n v="4"/>
    <x v="150"/>
    <x v="0"/>
    <s v="CN"/>
    <x v="0"/>
  </r>
  <r>
    <n v="95823"/>
    <s v="C005-03153"/>
    <x v="0"/>
    <n v="390"/>
    <s v="So0000-A6708979"/>
    <s v="G0005358"/>
    <d v="2014-04-28T00:00:00"/>
    <x v="0"/>
    <n v="4"/>
    <x v="150"/>
    <x v="0"/>
    <s v="CN"/>
    <x v="0"/>
  </r>
  <r>
    <n v="95823"/>
    <s v="C005-03153"/>
    <x v="0"/>
    <n v="390"/>
    <s v="So0000-A6708979"/>
    <s v="G0005359"/>
    <d v="2014-04-29T00:00:00"/>
    <x v="0"/>
    <n v="4"/>
    <x v="150"/>
    <x v="0"/>
    <s v="CN"/>
    <x v="0"/>
  </r>
  <r>
    <n v="95823"/>
    <s v="C005-03153"/>
    <x v="0"/>
    <n v="390"/>
    <s v="So0000-A6708979"/>
    <s v="G0005360"/>
    <d v="2014-04-29T00:00:00"/>
    <x v="0"/>
    <n v="4"/>
    <x v="150"/>
    <x v="0"/>
    <s v="CN"/>
    <x v="0"/>
  </r>
  <r>
    <n v="95823"/>
    <s v="C005-03153"/>
    <x v="0"/>
    <n v="390"/>
    <s v="So0000-A6708979"/>
    <s v="G0005361"/>
    <d v="2014-04-29T00:00:00"/>
    <x v="0"/>
    <n v="4"/>
    <x v="150"/>
    <x v="0"/>
    <s v="CN"/>
    <x v="0"/>
  </r>
  <r>
    <n v="92874.6"/>
    <s v="C005-03153"/>
    <x v="0"/>
    <n v="378"/>
    <s v="So0000-A6708979"/>
    <s v="G0005362"/>
    <d v="2014-04-29T00:00:00"/>
    <x v="0"/>
    <n v="4"/>
    <x v="150"/>
    <x v="0"/>
    <s v="CN"/>
    <x v="0"/>
  </r>
  <r>
    <n v="105651"/>
    <s v="C005-03153"/>
    <x v="0"/>
    <n v="430"/>
    <s v="So0000-A6708979"/>
    <s v="G0005363"/>
    <d v="2014-04-30T00:00:00"/>
    <x v="0"/>
    <n v="4"/>
    <x v="150"/>
    <x v="0"/>
    <s v="CN"/>
    <x v="0"/>
  </r>
  <r>
    <n v="95823"/>
    <s v="C005-03153"/>
    <x v="0"/>
    <n v="390"/>
    <s v="So0000-A6708979"/>
    <s v="G0005365"/>
    <d v="2014-04-30T00:00:00"/>
    <x v="0"/>
    <n v="4"/>
    <x v="150"/>
    <x v="0"/>
    <s v="CN"/>
    <x v="0"/>
  </r>
  <r>
    <n v="95823"/>
    <s v="C005-03153"/>
    <x v="0"/>
    <n v="390"/>
    <s v="So0000-A6708979"/>
    <s v="G0005368"/>
    <d v="2014-04-30T00:00:00"/>
    <x v="0"/>
    <n v="4"/>
    <x v="150"/>
    <x v="0"/>
    <s v="CN"/>
    <x v="0"/>
  </r>
  <r>
    <n v="42260.4"/>
    <s v="C005-03153"/>
    <x v="0"/>
    <n v="172"/>
    <s v="So0000-A6708979"/>
    <s v="G0005369"/>
    <d v="2014-04-30T00:00:00"/>
    <x v="0"/>
    <n v="4"/>
    <x v="150"/>
    <x v="0"/>
    <s v="CN"/>
    <x v="0"/>
  </r>
  <r>
    <n v="114975"/>
    <s v="C005-03153"/>
    <x v="0"/>
    <n v="365"/>
    <s v="So0000-A8012649"/>
    <s v="G0005402"/>
    <d v="2014-05-12T00:00:00"/>
    <x v="0"/>
    <n v="5"/>
    <x v="150"/>
    <x v="0"/>
    <s v="CN"/>
    <x v="0"/>
  </r>
  <r>
    <n v="103950"/>
    <s v="C005-03153"/>
    <x v="0"/>
    <n v="330"/>
    <s v="So0000-A8012649"/>
    <s v="G0005403"/>
    <d v="2014-05-12T00:00:00"/>
    <x v="0"/>
    <n v="5"/>
    <x v="150"/>
    <x v="0"/>
    <s v="CN"/>
    <x v="0"/>
  </r>
  <r>
    <n v="112140"/>
    <s v="C005-03153"/>
    <x v="0"/>
    <n v="356"/>
    <s v="So0000-A8012649"/>
    <s v="G0005404"/>
    <d v="2014-05-12T00:00:00"/>
    <x v="0"/>
    <n v="5"/>
    <x v="150"/>
    <x v="0"/>
    <s v="CN"/>
    <x v="0"/>
  </r>
  <r>
    <n v="92143.8"/>
    <s v="C005-03153"/>
    <x v="0"/>
    <n v="309"/>
    <s v="So0000-A7973381"/>
    <s v="G0005411"/>
    <d v="2014-05-13T00:00:00"/>
    <x v="0"/>
    <n v="5"/>
    <x v="150"/>
    <x v="0"/>
    <s v="CN"/>
    <x v="0"/>
  </r>
  <r>
    <n v="82005"/>
    <s v="C005-03153"/>
    <x v="0"/>
    <n v="275"/>
    <s v="So0000-A7973381"/>
    <s v="G0005412"/>
    <d v="2014-05-13T00:00:00"/>
    <x v="0"/>
    <n v="5"/>
    <x v="150"/>
    <x v="0"/>
    <s v="CN"/>
    <x v="0"/>
  </r>
  <r>
    <n v="98107.8"/>
    <s v="C005-03153"/>
    <x v="0"/>
    <n v="329"/>
    <s v="So0000-A7973381"/>
    <s v="G0005413"/>
    <d v="2014-05-13T00:00:00"/>
    <x v="0"/>
    <n v="5"/>
    <x v="150"/>
    <x v="0"/>
    <s v="CN"/>
    <x v="0"/>
  </r>
  <r>
    <n v="100195.2"/>
    <s v="C005-03153"/>
    <x v="0"/>
    <n v="336"/>
    <s v="So0000-A7973381"/>
    <s v="G0005414"/>
    <d v="2014-05-13T00:00:00"/>
    <x v="0"/>
    <n v="5"/>
    <x v="150"/>
    <x v="0"/>
    <s v="CN"/>
    <x v="0"/>
  </r>
  <r>
    <n v="97511.400000000009"/>
    <s v="C005-03153"/>
    <x v="0"/>
    <n v="327"/>
    <s v="So0000-A7973381"/>
    <s v="G0005415"/>
    <d v="2014-05-13T00:00:00"/>
    <x v="0"/>
    <n v="5"/>
    <x v="150"/>
    <x v="0"/>
    <s v="CN"/>
    <x v="0"/>
  </r>
  <r>
    <n v="109737.60000000001"/>
    <s v="C005-03153"/>
    <x v="0"/>
    <n v="368"/>
    <s v="So0000-A7973381"/>
    <s v="G0005416"/>
    <d v="2014-05-14T00:00:00"/>
    <x v="0"/>
    <n v="5"/>
    <x v="150"/>
    <x v="0"/>
    <s v="CN"/>
    <x v="0"/>
  </r>
  <r>
    <n v="106965.6"/>
    <s v="C005-03153"/>
    <x v="0"/>
    <n v="348"/>
    <s v="So0000-A7973381"/>
    <s v="G0005419"/>
    <d v="2014-05-14T00:00:00"/>
    <x v="0"/>
    <n v="5"/>
    <x v="150"/>
    <x v="0"/>
    <s v="CN"/>
    <x v="0"/>
  </r>
  <r>
    <n v="122850"/>
    <s v="C005-03153"/>
    <x v="0"/>
    <n v="390"/>
    <s v="So0000-A8035607"/>
    <s v="G0005420"/>
    <d v="2014-05-14T00:00:00"/>
    <x v="0"/>
    <n v="5"/>
    <x v="150"/>
    <x v="0"/>
    <s v="CN"/>
    <x v="0"/>
  </r>
  <r>
    <n v="110250"/>
    <s v="C005-03153"/>
    <x v="0"/>
    <n v="350"/>
    <s v="So0000-A8035607"/>
    <s v="G0005421"/>
    <d v="2014-05-14T00:00:00"/>
    <x v="0"/>
    <n v="5"/>
    <x v="150"/>
    <x v="0"/>
    <s v="CN"/>
    <x v="0"/>
  </r>
  <r>
    <n v="95445"/>
    <s v="C005-03153"/>
    <x v="0"/>
    <n v="303"/>
    <s v="So0000-A8035607"/>
    <s v="G0005422"/>
    <d v="2014-05-14T00:00:00"/>
    <x v="0"/>
    <n v="5"/>
    <x v="150"/>
    <x v="0"/>
    <s v="CN"/>
    <x v="0"/>
  </r>
  <r>
    <n v="95445"/>
    <s v="C005-03153"/>
    <x v="0"/>
    <n v="303"/>
    <s v="So0000-A8035607"/>
    <s v="G0005423"/>
    <d v="2014-05-14T00:00:00"/>
    <x v="0"/>
    <n v="5"/>
    <x v="150"/>
    <x v="0"/>
    <s v="CN"/>
    <x v="0"/>
  </r>
  <r>
    <n v="95823"/>
    <s v="C005-03153"/>
    <x v="0"/>
    <n v="390"/>
    <s v="So0000-A7703624"/>
    <s v="G0005437"/>
    <d v="2014-05-19T00:00:00"/>
    <x v="0"/>
    <n v="5"/>
    <x v="150"/>
    <x v="0"/>
    <s v="CN"/>
    <x v="0"/>
  </r>
  <r>
    <n v="95823"/>
    <s v="C005-03153"/>
    <x v="0"/>
    <n v="390"/>
    <s v="So0000-A7703624"/>
    <s v="G0005438"/>
    <d v="2014-05-19T00:00:00"/>
    <x v="0"/>
    <n v="5"/>
    <x v="150"/>
    <x v="0"/>
    <s v="CN"/>
    <x v="0"/>
  </r>
  <r>
    <n v="95823"/>
    <s v="C005-03153"/>
    <x v="0"/>
    <n v="390"/>
    <s v="So0000-A7703624"/>
    <s v="G0005439"/>
    <d v="2014-05-19T00:00:00"/>
    <x v="0"/>
    <n v="5"/>
    <x v="150"/>
    <x v="0"/>
    <s v="CN"/>
    <x v="0"/>
  </r>
  <r>
    <n v="95823"/>
    <s v="C005-03153"/>
    <x v="0"/>
    <n v="390"/>
    <s v="So0000-A7703624"/>
    <s v="G0005441"/>
    <d v="2014-05-20T00:00:00"/>
    <x v="0"/>
    <n v="5"/>
    <x v="150"/>
    <x v="0"/>
    <s v="CN"/>
    <x v="0"/>
  </r>
  <r>
    <n v="95823"/>
    <s v="C005-03153"/>
    <x v="0"/>
    <n v="390"/>
    <s v="So0000-A7703624"/>
    <s v="G0005442"/>
    <d v="2014-05-20T00:00:00"/>
    <x v="0"/>
    <n v="5"/>
    <x v="150"/>
    <x v="0"/>
    <s v="CN"/>
    <x v="0"/>
  </r>
  <r>
    <n v="95823"/>
    <s v="C005-03153"/>
    <x v="0"/>
    <n v="390"/>
    <s v="So0000-A7703624"/>
    <s v="G0005443"/>
    <d v="2014-05-20T00:00:00"/>
    <x v="0"/>
    <n v="5"/>
    <x v="150"/>
    <x v="0"/>
    <s v="CN"/>
    <x v="0"/>
  </r>
  <r>
    <n v="95823"/>
    <s v="C005-03153"/>
    <x v="0"/>
    <n v="390"/>
    <s v="So0000-A7703624"/>
    <s v="G0005445"/>
    <d v="2014-05-20T00:00:00"/>
    <x v="0"/>
    <n v="5"/>
    <x v="150"/>
    <x v="0"/>
    <s v="CN"/>
    <x v="0"/>
  </r>
  <r>
    <n v="95823"/>
    <s v="C005-03153"/>
    <x v="0"/>
    <n v="390"/>
    <s v="So0000-A7703624"/>
    <s v="G0005451"/>
    <d v="2014-05-21T00:00:00"/>
    <x v="0"/>
    <n v="5"/>
    <x v="150"/>
    <x v="0"/>
    <s v="CN"/>
    <x v="0"/>
  </r>
  <r>
    <n v="95823"/>
    <s v="C005-03153"/>
    <x v="0"/>
    <n v="390"/>
    <s v="So0000-A7703624"/>
    <s v="G0005452"/>
    <d v="2014-05-21T00:00:00"/>
    <x v="0"/>
    <n v="5"/>
    <x v="150"/>
    <x v="0"/>
    <s v="CN"/>
    <x v="0"/>
  </r>
  <r>
    <n v="95823"/>
    <s v="C005-03153"/>
    <x v="0"/>
    <n v="390"/>
    <s v="So0000-A7703624"/>
    <s v="G0005453"/>
    <d v="2014-05-22T00:00:00"/>
    <x v="0"/>
    <n v="5"/>
    <x v="150"/>
    <x v="0"/>
    <s v="CN"/>
    <x v="0"/>
  </r>
  <r>
    <n v="95823"/>
    <s v="C005-03153"/>
    <x v="0"/>
    <n v="390"/>
    <s v="So0000-A7703624"/>
    <s v="G0005454"/>
    <d v="2014-05-22T00:00:00"/>
    <x v="0"/>
    <n v="5"/>
    <x v="150"/>
    <x v="0"/>
    <s v="CN"/>
    <x v="0"/>
  </r>
  <r>
    <n v="95823"/>
    <s v="C005-03153"/>
    <x v="0"/>
    <n v="390"/>
    <s v="So0000-A7703624"/>
    <s v="G0005455"/>
    <d v="2014-05-22T00:00:00"/>
    <x v="0"/>
    <n v="5"/>
    <x v="150"/>
    <x v="0"/>
    <s v="CN"/>
    <x v="0"/>
  </r>
  <r>
    <n v="95823"/>
    <s v="C005-03153"/>
    <x v="0"/>
    <n v="390"/>
    <s v="So0000-A7703624"/>
    <s v="G0005459"/>
    <d v="2014-05-23T00:00:00"/>
    <x v="0"/>
    <n v="5"/>
    <x v="150"/>
    <x v="0"/>
    <s v="CN"/>
    <x v="0"/>
  </r>
  <r>
    <n v="95823"/>
    <s v="C005-03153"/>
    <x v="0"/>
    <n v="390"/>
    <s v="So0000-A7703624"/>
    <s v="G0005460"/>
    <d v="2014-05-23T00:00:00"/>
    <x v="0"/>
    <n v="5"/>
    <x v="150"/>
    <x v="0"/>
    <s v="CN"/>
    <x v="0"/>
  </r>
  <r>
    <n v="95823"/>
    <s v="C005-03153"/>
    <x v="0"/>
    <n v="390"/>
    <s v="So0000-A7703624"/>
    <s v="G0005461"/>
    <d v="2014-05-23T00:00:00"/>
    <x v="0"/>
    <n v="5"/>
    <x v="150"/>
    <x v="0"/>
    <s v="CN"/>
    <x v="0"/>
  </r>
  <r>
    <n v="95823"/>
    <s v="C005-03153"/>
    <x v="0"/>
    <n v="390"/>
    <s v="So0000-A7703624"/>
    <s v="G0005462"/>
    <d v="2014-05-23T00:00:00"/>
    <x v="0"/>
    <n v="5"/>
    <x v="150"/>
    <x v="0"/>
    <s v="CN"/>
    <x v="0"/>
  </r>
  <r>
    <n v="95823"/>
    <s v="C005-03153"/>
    <x v="0"/>
    <n v="390"/>
    <s v="So0000-A7703624"/>
    <s v="G0005463"/>
    <d v="2014-05-23T00:00:00"/>
    <x v="0"/>
    <n v="5"/>
    <x v="150"/>
    <x v="0"/>
    <s v="CN"/>
    <x v="0"/>
  </r>
  <r>
    <n v="95823"/>
    <s v="C005-03153"/>
    <x v="0"/>
    <n v="390"/>
    <s v="So0000-A7703624"/>
    <s v="G0005466"/>
    <d v="2014-05-23T00:00:00"/>
    <x v="0"/>
    <n v="5"/>
    <x v="150"/>
    <x v="0"/>
    <s v="CN"/>
    <x v="0"/>
  </r>
  <r>
    <n v="95823"/>
    <s v="C005-03153"/>
    <x v="0"/>
    <n v="390"/>
    <s v="So0000-A7703624"/>
    <s v="G0005472"/>
    <d v="2014-05-26T00:00:00"/>
    <x v="0"/>
    <n v="5"/>
    <x v="150"/>
    <x v="0"/>
    <s v="CN"/>
    <x v="0"/>
  </r>
  <r>
    <n v="95823"/>
    <s v="C005-03153"/>
    <x v="0"/>
    <n v="390"/>
    <s v="So0000-A7703624"/>
    <s v="G0005473"/>
    <d v="2014-05-26T00:00:00"/>
    <x v="0"/>
    <n v="5"/>
    <x v="150"/>
    <x v="0"/>
    <s v="CN"/>
    <x v="0"/>
  </r>
  <r>
    <n v="95823"/>
    <s v="C005-03153"/>
    <x v="0"/>
    <n v="390"/>
    <s v="So0000-A7703624"/>
    <s v="G0005474"/>
    <d v="2014-05-27T00:00:00"/>
    <x v="0"/>
    <n v="5"/>
    <x v="150"/>
    <x v="0"/>
    <s v="CN"/>
    <x v="0"/>
  </r>
  <r>
    <n v="95823"/>
    <s v="C005-03153"/>
    <x v="0"/>
    <n v="390"/>
    <s v="So0000-A7703624"/>
    <s v="G0005477"/>
    <d v="2014-05-27T00:00:00"/>
    <x v="0"/>
    <n v="5"/>
    <x v="150"/>
    <x v="0"/>
    <s v="CN"/>
    <x v="0"/>
  </r>
  <r>
    <n v="95823"/>
    <s v="C005-03153"/>
    <x v="0"/>
    <n v="390"/>
    <s v="So0000-A7703624"/>
    <s v="G0005478"/>
    <d v="2014-05-27T00:00:00"/>
    <x v="0"/>
    <n v="5"/>
    <x v="150"/>
    <x v="0"/>
    <s v="CN"/>
    <x v="0"/>
  </r>
  <r>
    <n v="93366"/>
    <s v="C005-03153"/>
    <x v="0"/>
    <n v="380"/>
    <s v="So0000-A7703624"/>
    <s v="G0005479"/>
    <d v="2014-05-27T00:00:00"/>
    <x v="0"/>
    <n v="5"/>
    <x v="150"/>
    <x v="0"/>
    <s v="CN"/>
    <x v="0"/>
  </r>
  <r>
    <n v="81081"/>
    <s v="C005-03153"/>
    <x v="0"/>
    <n v="330"/>
    <s v="So0000-A7703624"/>
    <s v="G0005480"/>
    <d v="2014-05-28T00:00:00"/>
    <x v="0"/>
    <n v="5"/>
    <x v="150"/>
    <x v="0"/>
    <s v="CN"/>
    <x v="0"/>
  </r>
  <r>
    <n v="78624"/>
    <s v="C005-03153"/>
    <x v="0"/>
    <n v="320"/>
    <s v="So0000-A7703624"/>
    <s v="G0005484"/>
    <d v="2014-05-28T00:00:00"/>
    <x v="0"/>
    <n v="5"/>
    <x v="150"/>
    <x v="0"/>
    <s v="CN"/>
    <x v="0"/>
  </r>
  <r>
    <n v="95823"/>
    <s v="C005-03153"/>
    <x v="0"/>
    <n v="390"/>
    <s v="So0000-A9373146"/>
    <s v="G0005531"/>
    <d v="2014-06-07T00:00:00"/>
    <x v="0"/>
    <n v="6"/>
    <x v="150"/>
    <x v="0"/>
    <s v="CN"/>
    <x v="0"/>
  </r>
  <r>
    <n v="108108"/>
    <s v="C005-03153"/>
    <x v="0"/>
    <n v="440"/>
    <s v="So0000-A9373146"/>
    <s v="G0005536"/>
    <d v="2014-06-07T00:00:00"/>
    <x v="0"/>
    <n v="6"/>
    <x v="150"/>
    <x v="0"/>
    <s v="CN"/>
    <x v="0"/>
  </r>
  <r>
    <n v="108108"/>
    <s v="C005-03153"/>
    <x v="0"/>
    <n v="440"/>
    <s v="So0000-A9373146"/>
    <s v="G0005538"/>
    <d v="2014-06-09T00:00:00"/>
    <x v="0"/>
    <n v="6"/>
    <x v="150"/>
    <x v="0"/>
    <s v="CN"/>
    <x v="0"/>
  </r>
  <r>
    <n v="95823"/>
    <s v="C005-03153"/>
    <x v="0"/>
    <n v="390"/>
    <s v="So0000-A9373146"/>
    <s v="G0005539"/>
    <d v="2014-06-09T00:00:00"/>
    <x v="0"/>
    <n v="6"/>
    <x v="150"/>
    <x v="0"/>
    <s v="CN"/>
    <x v="0"/>
  </r>
  <r>
    <n v="95823"/>
    <s v="C005-03153"/>
    <x v="0"/>
    <n v="390"/>
    <s v="So0000-A9373146"/>
    <s v="G0005541"/>
    <d v="2014-06-09T00:00:00"/>
    <x v="0"/>
    <n v="6"/>
    <x v="150"/>
    <x v="0"/>
    <s v="CN"/>
    <x v="0"/>
  </r>
  <r>
    <n v="95823"/>
    <s v="C005-03153"/>
    <x v="0"/>
    <n v="390"/>
    <s v="So0000-A9373146"/>
    <s v="G0005542"/>
    <d v="2014-06-10T00:00:00"/>
    <x v="0"/>
    <n v="6"/>
    <x v="150"/>
    <x v="0"/>
    <s v="CN"/>
    <x v="0"/>
  </r>
  <r>
    <n v="95823"/>
    <s v="C005-03153"/>
    <x v="0"/>
    <n v="390"/>
    <s v="So0000-A9373146"/>
    <s v="G0005543"/>
    <d v="2014-06-10T00:00:00"/>
    <x v="0"/>
    <n v="6"/>
    <x v="150"/>
    <x v="0"/>
    <s v="CN"/>
    <x v="0"/>
  </r>
  <r>
    <n v="95823"/>
    <s v="C005-03153"/>
    <x v="0"/>
    <n v="390"/>
    <s v="So0000-A9373146"/>
    <s v="G0005544"/>
    <d v="2014-06-10T00:00:00"/>
    <x v="0"/>
    <n v="6"/>
    <x v="150"/>
    <x v="0"/>
    <s v="CN"/>
    <x v="0"/>
  </r>
  <r>
    <n v="95823"/>
    <s v="C005-03153"/>
    <x v="0"/>
    <n v="390"/>
    <s v="So0000-A9373146"/>
    <s v="G0005546"/>
    <d v="2014-06-10T00:00:00"/>
    <x v="0"/>
    <n v="6"/>
    <x v="150"/>
    <x v="0"/>
    <s v="CN"/>
    <x v="0"/>
  </r>
  <r>
    <n v="95823"/>
    <s v="C005-03153"/>
    <x v="0"/>
    <n v="390"/>
    <s v="So0000-A9373146"/>
    <s v="G0005549"/>
    <d v="2014-06-10T00:00:00"/>
    <x v="0"/>
    <n v="6"/>
    <x v="150"/>
    <x v="0"/>
    <s v="CN"/>
    <x v="0"/>
  </r>
  <r>
    <n v="95823"/>
    <s v="C005-03153"/>
    <x v="0"/>
    <n v="390"/>
    <s v="So0000-A9373146"/>
    <s v="G0005550"/>
    <d v="2014-06-11T00:00:00"/>
    <x v="0"/>
    <n v="6"/>
    <x v="150"/>
    <x v="0"/>
    <s v="CN"/>
    <x v="0"/>
  </r>
  <r>
    <n v="95823"/>
    <s v="C005-03153"/>
    <x v="0"/>
    <n v="390"/>
    <s v="So0000-A9373146"/>
    <s v="G0005551"/>
    <d v="2014-06-11T00:00:00"/>
    <x v="0"/>
    <n v="6"/>
    <x v="150"/>
    <x v="0"/>
    <s v="CN"/>
    <x v="0"/>
  </r>
  <r>
    <n v="95823"/>
    <s v="C005-03153"/>
    <x v="0"/>
    <n v="390"/>
    <s v="So0000-A9373146"/>
    <s v="G0005552"/>
    <d v="2014-06-11T00:00:00"/>
    <x v="0"/>
    <n v="6"/>
    <x v="150"/>
    <x v="0"/>
    <s v="CN"/>
    <x v="0"/>
  </r>
  <r>
    <n v="95823"/>
    <s v="C005-03153"/>
    <x v="0"/>
    <n v="390"/>
    <s v="So0000-A9373146"/>
    <s v="G0005556"/>
    <d v="2014-06-12T00:00:00"/>
    <x v="0"/>
    <n v="6"/>
    <x v="150"/>
    <x v="0"/>
    <s v="CN"/>
    <x v="0"/>
  </r>
  <r>
    <n v="95823"/>
    <s v="C005-03153"/>
    <x v="0"/>
    <n v="390"/>
    <s v="So0000-A9373146"/>
    <s v="G0005558"/>
    <d v="2014-06-13T00:00:00"/>
    <x v="0"/>
    <n v="6"/>
    <x v="150"/>
    <x v="0"/>
    <s v="CN"/>
    <x v="0"/>
  </r>
  <r>
    <n v="95823"/>
    <s v="C005-03153"/>
    <x v="0"/>
    <n v="390"/>
    <s v="So0000-A9373146"/>
    <s v="G0005570"/>
    <d v="2014-06-14T00:00:00"/>
    <x v="0"/>
    <n v="6"/>
    <x v="150"/>
    <x v="0"/>
    <s v="CN"/>
    <x v="0"/>
  </r>
  <r>
    <n v="95823"/>
    <s v="C005-03153"/>
    <x v="0"/>
    <n v="390"/>
    <s v="So0000-A9373146"/>
    <s v="G0005581"/>
    <d v="2014-06-18T00:00:00"/>
    <x v="0"/>
    <n v="6"/>
    <x v="150"/>
    <x v="0"/>
    <s v="CN"/>
    <x v="0"/>
  </r>
  <r>
    <n v="95823"/>
    <s v="C005-03153"/>
    <x v="0"/>
    <n v="390"/>
    <s v="So0000-A9373146"/>
    <s v="G0005582"/>
    <d v="2014-06-19T00:00:00"/>
    <x v="0"/>
    <n v="6"/>
    <x v="150"/>
    <x v="0"/>
    <s v="CN"/>
    <x v="0"/>
  </r>
  <r>
    <n v="95823"/>
    <s v="C005-03153"/>
    <x v="0"/>
    <n v="390"/>
    <s v="So0000-A9373146"/>
    <s v="G0005584"/>
    <d v="2014-06-19T00:00:00"/>
    <x v="0"/>
    <n v="6"/>
    <x v="150"/>
    <x v="0"/>
    <s v="CN"/>
    <x v="0"/>
  </r>
  <r>
    <n v="95823"/>
    <s v="C005-03153"/>
    <x v="0"/>
    <n v="390"/>
    <s v="So0000-A9373146"/>
    <s v="G0005585"/>
    <d v="2014-06-19T00:00:00"/>
    <x v="0"/>
    <n v="6"/>
    <x v="150"/>
    <x v="0"/>
    <s v="CN"/>
    <x v="0"/>
  </r>
  <r>
    <n v="95085.900000000009"/>
    <s v="C005-03153"/>
    <x v="0"/>
    <n v="387"/>
    <s v="So0000-A9373146"/>
    <s v="G0005588"/>
    <d v="2014-06-20T00:00:00"/>
    <x v="0"/>
    <n v="6"/>
    <x v="150"/>
    <x v="0"/>
    <s v="CN"/>
    <x v="0"/>
  </r>
  <r>
    <n v="95823"/>
    <s v="C005-03153"/>
    <x v="0"/>
    <n v="390"/>
    <s v="So0000-A9373146"/>
    <s v="G0005589"/>
    <d v="2014-06-20T00:00:00"/>
    <x v="0"/>
    <n v="6"/>
    <x v="150"/>
    <x v="0"/>
    <s v="CN"/>
    <x v="0"/>
  </r>
  <r>
    <n v="95823"/>
    <s v="C005-03153"/>
    <x v="0"/>
    <n v="390"/>
    <s v="So0000-A9373146"/>
    <s v="G0005593"/>
    <d v="2014-06-21T00:00:00"/>
    <x v="0"/>
    <n v="6"/>
    <x v="150"/>
    <x v="0"/>
    <s v="CN"/>
    <x v="0"/>
  </r>
  <r>
    <n v="95823"/>
    <s v="C005-03153"/>
    <x v="0"/>
    <n v="390"/>
    <s v="So0000-A9373146"/>
    <s v="G0005736"/>
    <d v="2014-08-11T00:00:00"/>
    <x v="0"/>
    <n v="8"/>
    <x v="150"/>
    <x v="0"/>
    <s v="CN"/>
    <x v="0"/>
  </r>
  <r>
    <n v="95823"/>
    <s v="C005-03153"/>
    <x v="0"/>
    <n v="390"/>
    <s v="So0000-A9373146"/>
    <s v="G0005800"/>
    <d v="2014-09-25T00:00:00"/>
    <x v="0"/>
    <n v="9"/>
    <x v="150"/>
    <x v="0"/>
    <s v="CN"/>
    <x v="0"/>
  </r>
  <r>
    <n v="-95823"/>
    <s v="C005-03153"/>
    <x v="0"/>
    <n v="-390"/>
    <s v="So0010-A5942234"/>
    <s v="G0005803"/>
    <d v="2014-09-25T00:00:00"/>
    <x v="0"/>
    <n v="9"/>
    <x v="150"/>
    <x v="0"/>
    <s v="CN"/>
    <x v="0"/>
  </r>
  <r>
    <n v="108107.916"/>
    <s v="C005-03153"/>
    <x v="0"/>
    <n v="440"/>
    <s v="So0000-A9373146"/>
    <s v="G0005816"/>
    <d v="2014-09-29T00:00:00"/>
    <x v="0"/>
    <n v="9"/>
    <x v="150"/>
    <x v="0"/>
    <s v="CN"/>
    <x v="0"/>
  </r>
  <r>
    <n v="7370.8740000000007"/>
    <s v="C005-03153"/>
    <x v="0"/>
    <n v="30"/>
    <s v="So0010-A6122630"/>
    <s v="G0005820"/>
    <d v="2014-09-30T00:00:00"/>
    <x v="0"/>
    <n v="9"/>
    <x v="150"/>
    <x v="0"/>
    <s v="CN"/>
    <x v="0"/>
  </r>
  <r>
    <n v="1386"/>
    <s v="C005-03153"/>
    <x v="0"/>
    <n v="1"/>
    <s v="So0010-A6149599"/>
    <s v="G0005821"/>
    <d v="2014-09-30T00:00:00"/>
    <x v="0"/>
    <n v="9"/>
    <x v="150"/>
    <x v="0"/>
    <s v="CN"/>
    <x v="0"/>
  </r>
  <r>
    <n v="882879.69000000006"/>
    <s v="C005-03153"/>
    <x v="0"/>
    <n v="1"/>
    <s v="So0010-A7598087"/>
    <s v="G0005876"/>
    <d v="2014-10-27T00:00:00"/>
    <x v="0"/>
    <n v="10"/>
    <x v="150"/>
    <x v="0"/>
    <s v="CN"/>
    <x v="0"/>
  </r>
  <r>
    <n v="-882879.69000000006"/>
    <s v="C005-03153"/>
    <x v="0"/>
    <n v="-1"/>
    <s v="So0010-A7612327"/>
    <s v="G0005876"/>
    <d v="2014-10-27T00:00:00"/>
    <x v="0"/>
    <n v="10"/>
    <x v="150"/>
    <x v="0"/>
    <s v="CN"/>
    <x v="0"/>
  </r>
  <r>
    <n v="1239000"/>
    <s v="C005-03153"/>
    <x v="0"/>
    <n v="1"/>
    <s v="So0010-A7626820"/>
    <s v="G0005876"/>
    <d v="2014-10-27T00:00:00"/>
    <x v="0"/>
    <n v="10"/>
    <x v="150"/>
    <x v="0"/>
    <s v="CN"/>
    <x v="0"/>
  </r>
  <r>
    <n v="777"/>
    <s v="C005-03153"/>
    <x v="0"/>
    <n v="3"/>
    <s v="So0010-A9979408"/>
    <s v="G0006036"/>
    <d v="2015-01-22T00:00:00"/>
    <x v="1"/>
    <n v="1"/>
    <x v="150"/>
    <x v="0"/>
    <s v="CN"/>
    <x v="0"/>
  </r>
  <r>
    <n v="88275.6"/>
    <s v="C005-03153"/>
    <x v="0"/>
    <n v="339"/>
    <s v="So0020-A1498481"/>
    <s v="G0006246"/>
    <d v="2015-03-11T00:00:00"/>
    <x v="1"/>
    <n v="3"/>
    <x v="150"/>
    <x v="0"/>
    <s v="CN"/>
    <x v="0"/>
  </r>
  <r>
    <n v="88796.400000000009"/>
    <s v="C005-03153"/>
    <x v="0"/>
    <n v="341"/>
    <s v="So0020-A1498481"/>
    <s v="G0006247"/>
    <d v="2015-03-11T00:00:00"/>
    <x v="1"/>
    <n v="3"/>
    <x v="150"/>
    <x v="0"/>
    <s v="CN"/>
    <x v="0"/>
  </r>
  <r>
    <n v="88536"/>
    <s v="C005-03153"/>
    <x v="0"/>
    <n v="340"/>
    <s v="So0020-A1498481"/>
    <s v="G0006251"/>
    <d v="2015-03-11T00:00:00"/>
    <x v="1"/>
    <n v="3"/>
    <x v="150"/>
    <x v="0"/>
    <s v="CN"/>
    <x v="0"/>
  </r>
  <r>
    <n v="80724"/>
    <s v="C005-03153"/>
    <x v="0"/>
    <n v="310"/>
    <s v="So0020-A1498481"/>
    <s v="G0006252"/>
    <d v="2015-03-11T00:00:00"/>
    <x v="1"/>
    <n v="3"/>
    <x v="150"/>
    <x v="0"/>
    <s v="CN"/>
    <x v="0"/>
  </r>
  <r>
    <n v="86713.2"/>
    <s v="C005-03153"/>
    <x v="0"/>
    <n v="333"/>
    <s v="So0020-A1498481"/>
    <s v="G0006255"/>
    <d v="2015-03-12T00:00:00"/>
    <x v="1"/>
    <n v="3"/>
    <x v="150"/>
    <x v="0"/>
    <s v="CN"/>
    <x v="0"/>
  </r>
  <r>
    <n v="79422"/>
    <s v="C005-03153"/>
    <x v="0"/>
    <n v="305"/>
    <s v="So0020-A1885363"/>
    <s v="G0006256"/>
    <d v="2015-03-12T00:00:00"/>
    <x v="1"/>
    <n v="3"/>
    <x v="150"/>
    <x v="0"/>
    <s v="CN"/>
    <x v="0"/>
  </r>
  <r>
    <n v="86973.6"/>
    <s v="C005-03153"/>
    <x v="0"/>
    <n v="334"/>
    <s v="So0020-A1885363"/>
    <s v="G0006257"/>
    <d v="2015-03-12T00:00:00"/>
    <x v="1"/>
    <n v="3"/>
    <x v="150"/>
    <x v="0"/>
    <s v="CN"/>
    <x v="0"/>
  </r>
  <r>
    <n v="87754.8"/>
    <s v="C005-03153"/>
    <x v="0"/>
    <n v="337"/>
    <s v="So0020-A1885363"/>
    <s v="G0006258"/>
    <d v="2015-03-12T00:00:00"/>
    <x v="1"/>
    <n v="3"/>
    <x v="150"/>
    <x v="0"/>
    <s v="CN"/>
    <x v="0"/>
  </r>
  <r>
    <n v="84109.2"/>
    <s v="C005-03153"/>
    <x v="0"/>
    <n v="323"/>
    <s v="So0020-A1885363"/>
    <s v="G0006259"/>
    <d v="2015-03-12T00:00:00"/>
    <x v="1"/>
    <n v="3"/>
    <x v="150"/>
    <x v="0"/>
    <s v="CN"/>
    <x v="0"/>
  </r>
  <r>
    <n v="86713.2"/>
    <s v="C005-03153"/>
    <x v="0"/>
    <n v="333"/>
    <s v="So0020-A1885363"/>
    <s v="G0006260"/>
    <d v="2015-03-12T00:00:00"/>
    <x v="1"/>
    <n v="3"/>
    <x v="150"/>
    <x v="0"/>
    <s v="CN"/>
    <x v="0"/>
  </r>
  <r>
    <n v="97129.2"/>
    <s v="C005-03153"/>
    <x v="0"/>
    <n v="373"/>
    <s v="So0020-A1885363"/>
    <s v="G0006263"/>
    <d v="2015-03-13T00:00:00"/>
    <x v="1"/>
    <n v="3"/>
    <x v="150"/>
    <x v="0"/>
    <s v="CN"/>
    <x v="0"/>
  </r>
  <r>
    <n v="97129.2"/>
    <s v="C005-03153"/>
    <x v="0"/>
    <n v="373"/>
    <s v="So0020-A1885363"/>
    <s v="G0006264"/>
    <d v="2015-03-13T00:00:00"/>
    <x v="1"/>
    <n v="3"/>
    <x v="150"/>
    <x v="0"/>
    <s v="CN"/>
    <x v="0"/>
  </r>
  <r>
    <n v="88796.400000000009"/>
    <s v="C005-03153"/>
    <x v="0"/>
    <n v="341"/>
    <s v="So0020-A1885363"/>
    <s v="G0006270"/>
    <d v="2015-03-16T00:00:00"/>
    <x v="1"/>
    <n v="3"/>
    <x v="150"/>
    <x v="0"/>
    <s v="CN"/>
    <x v="0"/>
  </r>
  <r>
    <n v="87494.400000000009"/>
    <s v="C005-03153"/>
    <x v="0"/>
    <n v="336"/>
    <s v="So0020-A1885363"/>
    <s v="G0006302"/>
    <d v="2015-03-24T00:00:00"/>
    <x v="1"/>
    <n v="3"/>
    <x v="150"/>
    <x v="0"/>
    <s v="CN"/>
    <x v="0"/>
  </r>
  <r>
    <n v="87494.400000000009"/>
    <s v="C005-03153"/>
    <x v="0"/>
    <n v="336"/>
    <s v="So0020-A1885363"/>
    <s v="G0006303"/>
    <d v="2015-03-24T00:00:00"/>
    <x v="1"/>
    <n v="3"/>
    <x v="150"/>
    <x v="0"/>
    <s v="CN"/>
    <x v="0"/>
  </r>
  <r>
    <n v="87494.400000000009"/>
    <s v="C005-03153"/>
    <x v="0"/>
    <n v="336"/>
    <s v="So0020-A1885363"/>
    <s v="G0006304"/>
    <d v="2015-03-24T00:00:00"/>
    <x v="1"/>
    <n v="3"/>
    <x v="150"/>
    <x v="0"/>
    <s v="CN"/>
    <x v="0"/>
  </r>
  <r>
    <n v="87494.400000000009"/>
    <s v="C005-03153"/>
    <x v="0"/>
    <n v="336"/>
    <s v="So0020-A1885363"/>
    <s v="G0006305"/>
    <d v="2015-03-24T00:00:00"/>
    <x v="1"/>
    <n v="3"/>
    <x v="150"/>
    <x v="0"/>
    <s v="CN"/>
    <x v="0"/>
  </r>
  <r>
    <n v="87494.400000000009"/>
    <s v="C005-03153"/>
    <x v="0"/>
    <n v="336"/>
    <s v="So0020-A1885363"/>
    <s v="G0006306"/>
    <d v="2015-03-24T00:00:00"/>
    <x v="1"/>
    <n v="3"/>
    <x v="150"/>
    <x v="0"/>
    <s v="CN"/>
    <x v="0"/>
  </r>
  <r>
    <n v="87494.400000000009"/>
    <s v="C005-03153"/>
    <x v="0"/>
    <n v="336"/>
    <s v="So0020-A2148110"/>
    <s v="G0006307"/>
    <d v="2015-03-24T00:00:00"/>
    <x v="1"/>
    <n v="3"/>
    <x v="150"/>
    <x v="0"/>
    <s v="CN"/>
    <x v="0"/>
  </r>
  <r>
    <n v="84369.600000000006"/>
    <s v="C005-03153"/>
    <x v="0"/>
    <n v="324"/>
    <s v="So0020-A2148110"/>
    <s v="G0006314"/>
    <d v="2015-03-25T00:00:00"/>
    <x v="1"/>
    <n v="3"/>
    <x v="150"/>
    <x v="0"/>
    <s v="CN"/>
    <x v="0"/>
  </r>
  <r>
    <n v="88536"/>
    <s v="C005-03153"/>
    <x v="0"/>
    <n v="340"/>
    <s v="So0020-A2148110"/>
    <s v="G0006332"/>
    <d v="2015-03-30T00:00:00"/>
    <x v="1"/>
    <n v="3"/>
    <x v="150"/>
    <x v="0"/>
    <s v="CN"/>
    <x v="0"/>
  </r>
  <r>
    <n v="88536"/>
    <s v="C005-03153"/>
    <x v="0"/>
    <n v="340"/>
    <s v="So0020-A2148110"/>
    <s v="G0006333"/>
    <d v="2015-03-30T00:00:00"/>
    <x v="1"/>
    <n v="3"/>
    <x v="150"/>
    <x v="0"/>
    <s v="CN"/>
    <x v="0"/>
  </r>
  <r>
    <n v="88536"/>
    <s v="C005-03153"/>
    <x v="0"/>
    <n v="340"/>
    <s v="So0020-A2148110"/>
    <s v="G0006336"/>
    <d v="2015-03-30T00:00:00"/>
    <x v="1"/>
    <n v="3"/>
    <x v="150"/>
    <x v="0"/>
    <s v="CN"/>
    <x v="0"/>
  </r>
  <r>
    <n v="87754.8"/>
    <s v="C005-03153"/>
    <x v="0"/>
    <n v="337"/>
    <s v="So0020-A2148110"/>
    <s v="G0006343"/>
    <d v="2015-03-30T00:00:00"/>
    <x v="1"/>
    <n v="3"/>
    <x v="150"/>
    <x v="0"/>
    <s v="CN"/>
    <x v="0"/>
  </r>
  <r>
    <n v="87234"/>
    <s v="C005-03153"/>
    <x v="0"/>
    <n v="335"/>
    <s v="So0020-A2148110"/>
    <s v="G0006344"/>
    <d v="2015-03-30T00:00:00"/>
    <x v="1"/>
    <n v="3"/>
    <x v="150"/>
    <x v="0"/>
    <s v="CN"/>
    <x v="0"/>
  </r>
  <r>
    <n v="88536"/>
    <s v="C005-03153"/>
    <x v="0"/>
    <n v="340"/>
    <s v="So0020-A2148110"/>
    <s v="G0006347"/>
    <d v="2015-03-31T00:00:00"/>
    <x v="1"/>
    <n v="3"/>
    <x v="150"/>
    <x v="0"/>
    <s v="CN"/>
    <x v="0"/>
  </r>
  <r>
    <n v="83848.800000000003"/>
    <s v="C005-03153"/>
    <x v="0"/>
    <n v="322"/>
    <s v="So0020-A2148110"/>
    <s v="G0006349"/>
    <d v="2015-03-31T00:00:00"/>
    <x v="1"/>
    <n v="3"/>
    <x v="150"/>
    <x v="0"/>
    <s v="CN"/>
    <x v="0"/>
  </r>
  <r>
    <n v="88536"/>
    <s v="C005-03153"/>
    <x v="0"/>
    <n v="340"/>
    <s v="So0020-A2148110"/>
    <s v="G0006351"/>
    <d v="2015-03-31T00:00:00"/>
    <x v="1"/>
    <n v="3"/>
    <x v="150"/>
    <x v="0"/>
    <s v="CN"/>
    <x v="0"/>
  </r>
  <r>
    <n v="88015.2"/>
    <s v="C005-03153"/>
    <x v="0"/>
    <n v="338"/>
    <s v="So0020-A2148110"/>
    <s v="G0006353"/>
    <d v="2015-03-31T00:00:00"/>
    <x v="1"/>
    <n v="3"/>
    <x v="150"/>
    <x v="0"/>
    <s v="CN"/>
    <x v="0"/>
  </r>
  <r>
    <n v="92803.199999999997"/>
    <s v="C005-03153"/>
    <x v="0"/>
    <n v="358"/>
    <s v="So0020-A2148110"/>
    <s v="G0006358"/>
    <d v="2015-04-01T00:00:00"/>
    <x v="1"/>
    <n v="4"/>
    <x v="150"/>
    <x v="0"/>
    <s v="CN"/>
    <x v="0"/>
  </r>
  <r>
    <n v="92988"/>
    <s v="C005-03153"/>
    <x v="0"/>
    <n v="360"/>
    <s v="So0020-A2787880"/>
    <s v="G0006363"/>
    <d v="2015-04-01T00:00:00"/>
    <x v="1"/>
    <n v="4"/>
    <x v="150"/>
    <x v="0"/>
    <s v="CN"/>
    <x v="0"/>
  </r>
  <r>
    <n v="100737"/>
    <s v="C005-03153"/>
    <x v="0"/>
    <n v="390"/>
    <s v="So0020-A2787880"/>
    <s v="G0006364"/>
    <d v="2015-04-02T00:00:00"/>
    <x v="1"/>
    <n v="4"/>
    <x v="150"/>
    <x v="0"/>
    <s v="CN"/>
    <x v="0"/>
  </r>
  <r>
    <n v="122692.5"/>
    <s v="C005-03153"/>
    <x v="0"/>
    <n v="475"/>
    <s v="So0020-A2787880"/>
    <s v="G0006365"/>
    <d v="2015-04-02T00:00:00"/>
    <x v="1"/>
    <n v="4"/>
    <x v="150"/>
    <x v="0"/>
    <s v="CN"/>
    <x v="0"/>
  </r>
  <r>
    <n v="89113.5"/>
    <s v="C005-03153"/>
    <x v="0"/>
    <n v="345"/>
    <s v="So0020-A2787880"/>
    <s v="G0006366"/>
    <d v="2015-04-02T00:00:00"/>
    <x v="1"/>
    <n v="4"/>
    <x v="150"/>
    <x v="0"/>
    <s v="CN"/>
    <x v="0"/>
  </r>
  <r>
    <n v="100737"/>
    <s v="C005-03153"/>
    <x v="0"/>
    <n v="390"/>
    <s v="So0020-A2787880"/>
    <s v="G0006370"/>
    <d v="2015-04-02T00:00:00"/>
    <x v="1"/>
    <n v="4"/>
    <x v="150"/>
    <x v="0"/>
    <s v="CN"/>
    <x v="0"/>
  </r>
  <r>
    <n v="100737"/>
    <s v="C005-03153"/>
    <x v="0"/>
    <n v="390"/>
    <s v="So0020-A2787880"/>
    <s v="G0006371"/>
    <d v="2015-04-02T00:00:00"/>
    <x v="1"/>
    <n v="4"/>
    <x v="150"/>
    <x v="0"/>
    <s v="CN"/>
    <x v="0"/>
  </r>
  <r>
    <n v="2583"/>
    <s v="C005-03153"/>
    <x v="0"/>
    <n v="10"/>
    <s v="So0020-A2787880"/>
    <s v="G0006372"/>
    <d v="2015-04-03T00:00:00"/>
    <x v="1"/>
    <n v="4"/>
    <x v="150"/>
    <x v="0"/>
    <s v="CN"/>
    <x v="0"/>
  </r>
  <r>
    <n v="100737"/>
    <s v="C005-03153"/>
    <x v="0"/>
    <n v="390"/>
    <s v="So0020-A2787880"/>
    <s v="G0006376"/>
    <d v="2015-04-03T00:00:00"/>
    <x v="1"/>
    <n v="4"/>
    <x v="150"/>
    <x v="0"/>
    <s v="CN"/>
    <x v="0"/>
  </r>
  <r>
    <n v="100737"/>
    <s v="C005-03153"/>
    <x v="0"/>
    <n v="390"/>
    <s v="So0020-A2787880"/>
    <s v="G0006395"/>
    <d v="2015-04-06T00:00:00"/>
    <x v="1"/>
    <n v="4"/>
    <x v="150"/>
    <x v="0"/>
    <s v="CN"/>
    <x v="0"/>
  </r>
  <r>
    <n v="100737"/>
    <s v="C005-03153"/>
    <x v="0"/>
    <n v="390"/>
    <s v="So0020-A2787880"/>
    <s v="G0006396"/>
    <d v="2015-04-06T00:00:00"/>
    <x v="1"/>
    <n v="4"/>
    <x v="150"/>
    <x v="0"/>
    <s v="CN"/>
    <x v="0"/>
  </r>
  <r>
    <n v="89888.400000000009"/>
    <s v="C005-03153"/>
    <x v="0"/>
    <n v="348"/>
    <s v="So0020-A2787880"/>
    <s v="G0006404"/>
    <d v="2015-04-07T00:00:00"/>
    <x v="1"/>
    <n v="4"/>
    <x v="150"/>
    <x v="0"/>
    <s v="CN"/>
    <x v="0"/>
  </r>
  <r>
    <n v="100737"/>
    <s v="C005-03153"/>
    <x v="0"/>
    <n v="390"/>
    <s v="So0020-A2787880"/>
    <s v="G0006406"/>
    <d v="2015-04-07T00:00:00"/>
    <x v="1"/>
    <n v="4"/>
    <x v="150"/>
    <x v="0"/>
    <s v="CN"/>
    <x v="0"/>
  </r>
  <r>
    <n v="100737"/>
    <s v="C005-03153"/>
    <x v="0"/>
    <n v="390"/>
    <s v="So0020-A2787880"/>
    <s v="G0006430"/>
    <d v="2015-04-14T00:00:00"/>
    <x v="1"/>
    <n v="4"/>
    <x v="150"/>
    <x v="0"/>
    <s v="CN"/>
    <x v="0"/>
  </r>
  <r>
    <n v="100737"/>
    <s v="C005-03153"/>
    <x v="0"/>
    <n v="390"/>
    <s v="So0020-A3344820"/>
    <s v="G0006431"/>
    <d v="2015-04-14T00:00:00"/>
    <x v="1"/>
    <n v="4"/>
    <x v="150"/>
    <x v="0"/>
    <s v="CN"/>
    <x v="0"/>
  </r>
  <r>
    <n v="100737"/>
    <s v="C005-03153"/>
    <x v="0"/>
    <n v="390"/>
    <s v="So0020-A3344820"/>
    <s v="G0006432"/>
    <d v="2015-04-14T00:00:00"/>
    <x v="1"/>
    <n v="4"/>
    <x v="150"/>
    <x v="0"/>
    <s v="CN"/>
    <x v="0"/>
  </r>
  <r>
    <n v="100737"/>
    <s v="C005-03153"/>
    <x v="0"/>
    <n v="390"/>
    <s v="So0020-A3344820"/>
    <s v="G0006434"/>
    <d v="2015-04-15T00:00:00"/>
    <x v="1"/>
    <n v="4"/>
    <x v="150"/>
    <x v="0"/>
    <s v="CN"/>
    <x v="0"/>
  </r>
  <r>
    <n v="100737"/>
    <s v="C005-03153"/>
    <x v="0"/>
    <n v="390"/>
    <s v="So0020-A3344820"/>
    <s v="G0006435"/>
    <d v="2015-04-15T00:00:00"/>
    <x v="1"/>
    <n v="4"/>
    <x v="150"/>
    <x v="0"/>
    <s v="CN"/>
    <x v="0"/>
  </r>
  <r>
    <n v="100737"/>
    <s v="C005-03153"/>
    <x v="0"/>
    <n v="390"/>
    <s v="So0020-A3344820"/>
    <s v="G0006456"/>
    <d v="2015-04-21T00:00:00"/>
    <x v="1"/>
    <n v="4"/>
    <x v="150"/>
    <x v="0"/>
    <s v="CN"/>
    <x v="0"/>
  </r>
  <r>
    <n v="100737"/>
    <s v="C005-03153"/>
    <x v="0"/>
    <n v="390"/>
    <s v="So0020-A3344820"/>
    <s v="G0006457"/>
    <d v="2015-04-21T00:00:00"/>
    <x v="1"/>
    <n v="4"/>
    <x v="150"/>
    <x v="0"/>
    <s v="CN"/>
    <x v="0"/>
  </r>
  <r>
    <n v="100737"/>
    <s v="C005-03153"/>
    <x v="0"/>
    <n v="390"/>
    <s v="So0020-A3344820"/>
    <s v="G0006461"/>
    <d v="2015-04-22T00:00:00"/>
    <x v="1"/>
    <n v="4"/>
    <x v="150"/>
    <x v="0"/>
    <s v="CN"/>
    <x v="0"/>
  </r>
  <r>
    <n v="100737"/>
    <s v="C005-03153"/>
    <x v="0"/>
    <n v="390"/>
    <s v="So0020-A3344820"/>
    <s v="G0006462"/>
    <d v="2015-04-22T00:00:00"/>
    <x v="1"/>
    <n v="4"/>
    <x v="150"/>
    <x v="0"/>
    <s v="CN"/>
    <x v="0"/>
  </r>
  <r>
    <n v="100737"/>
    <s v="C005-03153"/>
    <x v="0"/>
    <n v="390"/>
    <s v="So0020-A3344820"/>
    <s v="G0006534"/>
    <d v="2015-05-07T00:00:00"/>
    <x v="1"/>
    <n v="5"/>
    <x v="150"/>
    <x v="0"/>
    <s v="CN"/>
    <x v="0"/>
  </r>
  <r>
    <n v="100737"/>
    <s v="C005-03153"/>
    <x v="0"/>
    <n v="390"/>
    <s v="So0020-A3344820"/>
    <s v="G0006535"/>
    <d v="2015-05-07T00:00:00"/>
    <x v="1"/>
    <n v="5"/>
    <x v="150"/>
    <x v="0"/>
    <s v="CN"/>
    <x v="0"/>
  </r>
  <r>
    <n v="100737"/>
    <s v="C005-03153"/>
    <x v="0"/>
    <n v="390"/>
    <s v="So0020-A3344820"/>
    <s v="G0006537"/>
    <d v="2015-05-07T00:00:00"/>
    <x v="1"/>
    <n v="5"/>
    <x v="150"/>
    <x v="0"/>
    <s v="CN"/>
    <x v="0"/>
  </r>
  <r>
    <n v="100737"/>
    <s v="C005-03153"/>
    <x v="0"/>
    <n v="390"/>
    <s v="So0020-A3846879"/>
    <s v="G0006538"/>
    <d v="2015-05-07T00:00:00"/>
    <x v="1"/>
    <n v="5"/>
    <x v="150"/>
    <x v="0"/>
    <s v="CN"/>
    <x v="0"/>
  </r>
  <r>
    <n v="100737"/>
    <s v="C005-03153"/>
    <x v="0"/>
    <n v="390"/>
    <s v="So0020-A3846879"/>
    <s v="G0006539"/>
    <d v="2015-05-08T00:00:00"/>
    <x v="1"/>
    <n v="5"/>
    <x v="150"/>
    <x v="0"/>
    <s v="CN"/>
    <x v="0"/>
  </r>
  <r>
    <n v="100737"/>
    <s v="C005-03153"/>
    <x v="0"/>
    <n v="390"/>
    <s v="So0020-A3846879"/>
    <s v="G0006540"/>
    <d v="2015-05-08T00:00:00"/>
    <x v="1"/>
    <n v="5"/>
    <x v="150"/>
    <x v="0"/>
    <s v="CN"/>
    <x v="0"/>
  </r>
  <r>
    <n v="100737"/>
    <s v="C005-03153"/>
    <x v="0"/>
    <n v="390"/>
    <s v="So0020-A3846879"/>
    <s v="G0006542"/>
    <d v="2015-05-08T00:00:00"/>
    <x v="1"/>
    <n v="5"/>
    <x v="150"/>
    <x v="0"/>
    <s v="CN"/>
    <x v="0"/>
  </r>
  <r>
    <n v="100737"/>
    <s v="C005-03153"/>
    <x v="0"/>
    <n v="390"/>
    <s v="So0020-A3846879"/>
    <s v="G0006543"/>
    <d v="2015-05-08T00:00:00"/>
    <x v="1"/>
    <n v="5"/>
    <x v="150"/>
    <x v="0"/>
    <s v="CN"/>
    <x v="0"/>
  </r>
  <r>
    <n v="100737"/>
    <s v="C005-03153"/>
    <x v="0"/>
    <n v="390"/>
    <s v="So0020-A3846879"/>
    <s v="G0006561"/>
    <d v="2015-05-13T00:00:00"/>
    <x v="1"/>
    <n v="5"/>
    <x v="150"/>
    <x v="0"/>
    <s v="CN"/>
    <x v="0"/>
  </r>
  <r>
    <n v="100737"/>
    <s v="C005-03153"/>
    <x v="0"/>
    <n v="390"/>
    <s v="So0020-A3846879"/>
    <s v="G0006564"/>
    <d v="2015-05-13T00:00:00"/>
    <x v="1"/>
    <n v="5"/>
    <x v="150"/>
    <x v="0"/>
    <s v="CN"/>
    <x v="0"/>
  </r>
  <r>
    <n v="100737"/>
    <s v="C005-03153"/>
    <x v="0"/>
    <n v="390"/>
    <s v="So0020-A3846879"/>
    <s v="G0006565"/>
    <d v="2015-05-14T00:00:00"/>
    <x v="1"/>
    <n v="5"/>
    <x v="150"/>
    <x v="0"/>
    <s v="CN"/>
    <x v="0"/>
  </r>
  <r>
    <n v="100737"/>
    <s v="C005-03153"/>
    <x v="0"/>
    <n v="390"/>
    <s v="So0020-A3846879"/>
    <s v="G0006566"/>
    <d v="2015-05-14T00:00:00"/>
    <x v="1"/>
    <n v="5"/>
    <x v="150"/>
    <x v="0"/>
    <s v="CN"/>
    <x v="0"/>
  </r>
  <r>
    <n v="100737"/>
    <s v="C005-03153"/>
    <x v="0"/>
    <n v="390"/>
    <s v="So0020-A3846879"/>
    <s v="G0006567"/>
    <d v="2015-05-14T00:00:00"/>
    <x v="1"/>
    <n v="5"/>
    <x v="150"/>
    <x v="0"/>
    <s v="CN"/>
    <x v="0"/>
  </r>
  <r>
    <n v="100737"/>
    <s v="C005-03153"/>
    <x v="0"/>
    <n v="390"/>
    <s v="So0020-A3846879"/>
    <s v="G0006568"/>
    <d v="2015-05-14T00:00:00"/>
    <x v="1"/>
    <n v="5"/>
    <x v="150"/>
    <x v="0"/>
    <s v="CN"/>
    <x v="0"/>
  </r>
  <r>
    <n v="100737"/>
    <s v="C005-03153"/>
    <x v="0"/>
    <n v="390"/>
    <s v="So0020-A3846879"/>
    <s v="G0006569"/>
    <d v="2015-05-15T00:00:00"/>
    <x v="1"/>
    <n v="5"/>
    <x v="150"/>
    <x v="0"/>
    <s v="CN"/>
    <x v="0"/>
  </r>
  <r>
    <n v="100737"/>
    <s v="C005-03153"/>
    <x v="0"/>
    <n v="390"/>
    <s v="So0020-A4571216"/>
    <s v="G0006661"/>
    <d v="2015-06-06T00:00:00"/>
    <x v="1"/>
    <n v="6"/>
    <x v="150"/>
    <x v="0"/>
    <s v="CN"/>
    <x v="0"/>
  </r>
  <r>
    <n v="100737"/>
    <s v="C005-03153"/>
    <x v="0"/>
    <n v="390"/>
    <s v="So0020-A4571216"/>
    <s v="G0006664"/>
    <d v="2015-06-06T00:00:00"/>
    <x v="1"/>
    <n v="6"/>
    <x v="150"/>
    <x v="0"/>
    <s v="CN"/>
    <x v="0"/>
  </r>
  <r>
    <n v="100737"/>
    <s v="C005-03153"/>
    <x v="0"/>
    <n v="390"/>
    <s v="So0020-A4571216"/>
    <s v="G0006666"/>
    <d v="2015-06-08T00:00:00"/>
    <x v="1"/>
    <n v="6"/>
    <x v="150"/>
    <x v="0"/>
    <s v="CN"/>
    <x v="0"/>
  </r>
  <r>
    <n v="100737"/>
    <s v="C005-03153"/>
    <x v="0"/>
    <n v="390"/>
    <s v="So0020-A4571216"/>
    <s v="G0006669"/>
    <d v="2015-06-08T00:00:00"/>
    <x v="1"/>
    <n v="6"/>
    <x v="150"/>
    <x v="0"/>
    <s v="CN"/>
    <x v="0"/>
  </r>
  <r>
    <n v="100737"/>
    <s v="C005-03153"/>
    <x v="0"/>
    <n v="390"/>
    <s v="So0020-A4571216"/>
    <s v="G0006670"/>
    <d v="2015-06-08T00:00:00"/>
    <x v="1"/>
    <n v="6"/>
    <x v="150"/>
    <x v="0"/>
    <s v="CN"/>
    <x v="0"/>
  </r>
  <r>
    <n v="100737"/>
    <s v="C005-03153"/>
    <x v="0"/>
    <n v="390"/>
    <s v="So0020-A4571216"/>
    <s v="G0006678"/>
    <d v="2015-06-11T00:00:00"/>
    <x v="1"/>
    <n v="6"/>
    <x v="150"/>
    <x v="0"/>
    <s v="CN"/>
    <x v="0"/>
  </r>
  <r>
    <n v="100737"/>
    <s v="C005-03153"/>
    <x v="0"/>
    <n v="390"/>
    <s v="So0020-A4571216"/>
    <s v="G0006679"/>
    <d v="2015-06-11T00:00:00"/>
    <x v="1"/>
    <n v="6"/>
    <x v="150"/>
    <x v="0"/>
    <s v="CN"/>
    <x v="0"/>
  </r>
  <r>
    <n v="100737"/>
    <s v="C005-03153"/>
    <x v="0"/>
    <n v="390"/>
    <s v="So0020-A4571216"/>
    <s v="G0006680"/>
    <d v="2015-06-11T00:00:00"/>
    <x v="1"/>
    <n v="6"/>
    <x v="150"/>
    <x v="0"/>
    <s v="CN"/>
    <x v="0"/>
  </r>
  <r>
    <n v="100737"/>
    <s v="C005-03153"/>
    <x v="0"/>
    <n v="390"/>
    <s v="So0020-A4571216"/>
    <s v="G0006681"/>
    <d v="2015-06-11T00:00:00"/>
    <x v="1"/>
    <n v="6"/>
    <x v="150"/>
    <x v="0"/>
    <s v="CN"/>
    <x v="0"/>
  </r>
  <r>
    <n v="100737"/>
    <s v="C005-03153"/>
    <x v="0"/>
    <n v="390"/>
    <s v="So0020-A4571216"/>
    <s v="G0006683"/>
    <d v="2015-06-12T00:00:00"/>
    <x v="1"/>
    <n v="6"/>
    <x v="150"/>
    <x v="0"/>
    <s v="CN"/>
    <x v="0"/>
  </r>
  <r>
    <n v="70257.600000000006"/>
    <s v="C005-03153"/>
    <x v="0"/>
    <n v="272"/>
    <s v="So0020-A4571216"/>
    <s v="G0006692"/>
    <d v="2015-06-15T00:00:00"/>
    <x v="1"/>
    <n v="6"/>
    <x v="150"/>
    <x v="0"/>
    <s v="CN"/>
    <x v="0"/>
  </r>
  <r>
    <n v="120393"/>
    <s v="C005-03153"/>
    <x v="0"/>
    <n v="390"/>
    <s v="So0020-A9836924"/>
    <s v="G0006743"/>
    <d v="2015-06-29T00:00:00"/>
    <x v="1"/>
    <n v="6"/>
    <x v="150"/>
    <x v="0"/>
    <s v="CN"/>
    <x v="0"/>
  </r>
  <r>
    <n v="120393"/>
    <s v="C005-03153"/>
    <x v="0"/>
    <n v="390"/>
    <s v="So0020-A9836924"/>
    <s v="G0006746"/>
    <d v="2015-06-30T00:00:00"/>
    <x v="1"/>
    <n v="6"/>
    <x v="150"/>
    <x v="0"/>
    <s v="CN"/>
    <x v="0"/>
  </r>
  <r>
    <n v="109897.20000000001"/>
    <s v="C005-03153"/>
    <x v="0"/>
    <n v="356"/>
    <s v="So0020-A9836924"/>
    <s v="G0006750"/>
    <d v="2015-06-30T00:00:00"/>
    <x v="1"/>
    <n v="6"/>
    <x v="150"/>
    <x v="0"/>
    <s v="CN"/>
    <x v="0"/>
  </r>
  <r>
    <n v="111440.70000000001"/>
    <s v="C005-03153"/>
    <x v="0"/>
    <n v="361"/>
    <s v="So0020-A9836924"/>
    <s v="G0006767"/>
    <d v="2015-07-02T00:00:00"/>
    <x v="1"/>
    <n v="7"/>
    <x v="150"/>
    <x v="0"/>
    <s v="CN"/>
    <x v="0"/>
  </r>
  <r>
    <n v="-777.50400000000002"/>
    <s v="C005-03153"/>
    <x v="3"/>
    <n v="0"/>
    <e v="#N/A"/>
    <s v="G0009490"/>
    <d v="2016-12-31T00:00:00"/>
    <x v="2"/>
    <n v="12"/>
    <x v="150"/>
    <x v="0"/>
    <s v="CN"/>
    <x v="0"/>
  </r>
  <r>
    <n v="-777.50400000000002"/>
    <s v="C005-03153"/>
    <x v="0"/>
    <n v="0"/>
    <s v="So0070-A0159977"/>
    <s v="G0009490"/>
    <d v="2017-02-01T00:00:00"/>
    <x v="3"/>
    <n v="2"/>
    <x v="150"/>
    <x v="0"/>
    <s v="CN"/>
    <x v="0"/>
  </r>
  <r>
    <n v="777.50400000000002"/>
    <s v="C005-03153"/>
    <x v="0"/>
    <n v="0"/>
    <s v="So0070-A0418179"/>
    <s v="G0009513"/>
    <d v="2017-02-08T00:00:00"/>
    <x v="3"/>
    <n v="2"/>
    <x v="150"/>
    <x v="0"/>
    <s v="CN"/>
    <x v="0"/>
  </r>
  <r>
    <n v="41576.640000000007"/>
    <s v="C005-04165"/>
    <x v="0"/>
    <n v="97"/>
    <s v="So0000-A4519698"/>
    <s v="G0005157"/>
    <d v="2014-03-11T00:00:00"/>
    <x v="0"/>
    <n v="3"/>
    <x v="151"/>
    <x v="0"/>
    <s v="RU"/>
    <x v="33"/>
  </r>
  <r>
    <n v="-41576.640000000007"/>
    <s v="C005-04165"/>
    <x v="0"/>
    <n v="-97"/>
    <s v="So0000-A6629019"/>
    <s v="G0005157"/>
    <d v="2014-03-11T00:00:00"/>
    <x v="0"/>
    <n v="3"/>
    <x v="151"/>
    <x v="0"/>
    <s v="RU"/>
    <x v="33"/>
  </r>
  <r>
    <n v="41576.640000000007"/>
    <s v="C005-04165"/>
    <x v="0"/>
    <n v="97"/>
    <s v="So0000-A6635008"/>
    <s v="G0005157"/>
    <d v="2014-03-11T00:00:00"/>
    <x v="0"/>
    <n v="3"/>
    <x v="151"/>
    <x v="0"/>
    <s v="RU"/>
    <x v="33"/>
  </r>
  <r>
    <n v="0"/>
    <s v="C005-04165"/>
    <x v="1"/>
    <n v="2.15"/>
    <s v="So0010-A3584430"/>
    <s v="G0005783"/>
    <d v="2014-09-18T00:00:00"/>
    <x v="0"/>
    <n v="9"/>
    <x v="151"/>
    <x v="0"/>
    <s v="RU"/>
    <x v="33"/>
  </r>
  <r>
    <n v="0"/>
    <s v="C005-04165"/>
    <x v="1"/>
    <n v="3"/>
    <s v="So0010-A9649132"/>
    <s v="G0005974"/>
    <d v="2014-12-18T00:00:00"/>
    <x v="0"/>
    <n v="12"/>
    <x v="151"/>
    <x v="0"/>
    <s v="RU"/>
    <x v="33"/>
  </r>
  <r>
    <n v="-1247.316"/>
    <s v="C005-04165"/>
    <x v="3"/>
    <n v="0"/>
    <s v="So2000-A8384015"/>
    <s v="G0006637"/>
    <d v="2015-06-01T00:00:00"/>
    <x v="1"/>
    <n v="6"/>
    <x v="151"/>
    <x v="0"/>
    <s v="RU"/>
    <x v="33"/>
  </r>
  <r>
    <n v="59438.400000000001"/>
    <s v="C005-04165"/>
    <x v="0"/>
    <n v="110"/>
    <s v="So0030-A7512970"/>
    <s v="G0007652"/>
    <d v="2016-02-23T00:00:00"/>
    <x v="2"/>
    <n v="2"/>
    <x v="151"/>
    <x v="0"/>
    <s v="RU"/>
    <x v="33"/>
  </r>
  <r>
    <n v="-59438.400000000001"/>
    <s v="C005-04165"/>
    <x v="0"/>
    <n v="-110"/>
    <s v="So0040-A6208456"/>
    <s v="G0007652"/>
    <d v="2016-02-23T00:00:00"/>
    <x v="2"/>
    <n v="2"/>
    <x v="151"/>
    <x v="0"/>
    <s v="RU"/>
    <x v="33"/>
  </r>
  <r>
    <n v="137083.80000000002"/>
    <s v="C005-04165"/>
    <x v="0"/>
    <n v="257"/>
    <s v="So0070-A2811746"/>
    <s v="G0009711"/>
    <d v="2017-03-11T00:00:00"/>
    <x v="3"/>
    <n v="3"/>
    <x v="151"/>
    <x v="0"/>
    <s v="RU"/>
    <x v="33"/>
  </r>
  <r>
    <n v="97612.2"/>
    <s v="C005-04165"/>
    <x v="0"/>
    <n v="183"/>
    <s v="So0070-A2811746"/>
    <s v="G0009717"/>
    <d v="2017-03-13T00:00:00"/>
    <x v="3"/>
    <n v="3"/>
    <x v="151"/>
    <x v="0"/>
    <s v="RU"/>
    <x v="33"/>
  </r>
  <r>
    <n v="79863"/>
    <s v="C005-04165"/>
    <x v="0"/>
    <n v="145"/>
    <s v="So0070-A6968526"/>
    <s v="G0010117"/>
    <d v="2017-05-15T00:00:00"/>
    <x v="3"/>
    <n v="5"/>
    <x v="151"/>
    <x v="0"/>
    <s v="RU"/>
    <x v="33"/>
  </r>
  <r>
    <n v="58674"/>
    <s v="C005-04165"/>
    <x v="0"/>
    <n v="110"/>
    <s v="So0080-A5615850"/>
    <s v="G0010973"/>
    <d v="2017-08-08T00:00:00"/>
    <x v="3"/>
    <n v="8"/>
    <x v="151"/>
    <x v="0"/>
    <s v="RU"/>
    <x v="33"/>
  </r>
  <r>
    <n v="-533.4"/>
    <s v="C005-04165"/>
    <x v="0"/>
    <n v="0"/>
    <s v="So0080-A6385454"/>
    <s v="G0011047"/>
    <d v="2017-08-18T00:00:00"/>
    <x v="3"/>
    <n v="8"/>
    <x v="151"/>
    <x v="0"/>
    <s v="RU"/>
    <x v="33"/>
  </r>
  <r>
    <n v="533.4"/>
    <s v="C005-04165"/>
    <x v="4"/>
    <n v="1"/>
    <s v="So0080-A6616820"/>
    <s v="G0011065"/>
    <d v="2017-08-23T00:00:00"/>
    <x v="3"/>
    <n v="8"/>
    <x v="151"/>
    <x v="0"/>
    <s v="RU"/>
    <x v="33"/>
  </r>
  <r>
    <n v="112717.5"/>
    <s v="C005-04165"/>
    <x v="0"/>
    <n v="200"/>
    <s v="So0080-A8426581"/>
    <s v="G0011173"/>
    <d v="2017-09-20T00:00:00"/>
    <x v="3"/>
    <n v="9"/>
    <x v="151"/>
    <x v="0"/>
    <s v="RU"/>
    <x v="33"/>
  </r>
  <r>
    <n v="112077"/>
    <s v="C005-04165"/>
    <x v="0"/>
    <n v="200"/>
    <s v="So0080-A8426581"/>
    <s v="G0011174"/>
    <d v="2017-09-20T00:00:00"/>
    <x v="3"/>
    <n v="9"/>
    <x v="151"/>
    <x v="0"/>
    <s v="RU"/>
    <x v="33"/>
  </r>
  <r>
    <n v="124288.5"/>
    <s v="C005-04165"/>
    <x v="0"/>
    <n v="225"/>
    <s v="So0080-A9348367"/>
    <s v="G0011205"/>
    <d v="2017-09-27T00:00:00"/>
    <x v="3"/>
    <n v="9"/>
    <x v="151"/>
    <x v="0"/>
    <s v="RU"/>
    <x v="33"/>
  </r>
  <r>
    <n v="-45444"/>
    <s v="C005-04165"/>
    <x v="0"/>
    <n v="-80"/>
    <s v="So0090-A2423745"/>
    <s v="G0011443"/>
    <d v="2017-11-10T00:00:00"/>
    <x v="3"/>
    <n v="11"/>
    <x v="151"/>
    <x v="0"/>
    <s v="RU"/>
    <x v="33"/>
  </r>
  <r>
    <n v="-25704"/>
    <s v="C005-04165"/>
    <x v="0"/>
    <n v="-45"/>
    <s v="So0090-A2434872"/>
    <s v="G0011444"/>
    <d v="2017-11-10T00:00:00"/>
    <x v="3"/>
    <n v="11"/>
    <x v="151"/>
    <x v="0"/>
    <s v="RU"/>
    <x v="33"/>
  </r>
  <r>
    <n v="0"/>
    <s v="C005-04165"/>
    <x v="1"/>
    <n v="4.1399999999999997"/>
    <s v="So0090-A4453844"/>
    <s v="G0011604"/>
    <d v="2017-12-15T00:00:00"/>
    <x v="3"/>
    <n v="12"/>
    <x v="151"/>
    <x v="0"/>
    <s v="RU"/>
    <x v="33"/>
  </r>
  <r>
    <n v="0"/>
    <s v="C005-04165"/>
    <x v="2"/>
    <n v="2"/>
    <s v="So0090-A7531526"/>
    <s v="G0011810"/>
    <d v="2018-02-07T00:00:00"/>
    <x v="4"/>
    <n v="2"/>
    <x v="151"/>
    <x v="0"/>
    <s v="RU"/>
    <x v="33"/>
  </r>
  <r>
    <n v="11004"/>
    <s v="C005-04165"/>
    <x v="0"/>
    <n v="20"/>
    <s v="So0100-A1616422"/>
    <s v="G0012164"/>
    <d v="2018-03-27T00:00:00"/>
    <x v="4"/>
    <n v="3"/>
    <x v="151"/>
    <x v="0"/>
    <s v="RU"/>
    <x v="33"/>
  </r>
  <r>
    <n v="588"/>
    <s v="C005-04165"/>
    <x v="0"/>
    <n v="1"/>
    <s v="So0100-A1616422"/>
    <s v="G0012165"/>
    <d v="2018-03-27T00:00:00"/>
    <x v="4"/>
    <n v="3"/>
    <x v="151"/>
    <x v="0"/>
    <s v="RU"/>
    <x v="33"/>
  </r>
  <r>
    <n v="-347.76"/>
    <s v="C005-04165"/>
    <x v="3"/>
    <n v="0"/>
    <s v="So3650-A8351946"/>
    <s v="G0012634"/>
    <d v="2018-05-25T00:00:00"/>
    <x v="4"/>
    <n v="5"/>
    <x v="151"/>
    <x v="0"/>
    <s v="RU"/>
    <x v="33"/>
  </r>
  <r>
    <n v="111367.20000000001"/>
    <s v="C005-04165"/>
    <x v="0"/>
    <n v="200"/>
    <s v="So0110-A6853791"/>
    <s v="G0013518"/>
    <d v="2018-10-19T00:00:00"/>
    <x v="4"/>
    <n v="10"/>
    <x v="151"/>
    <x v="0"/>
    <s v="RU"/>
    <x v="33"/>
  </r>
  <r>
    <n v="-3341.0160000000001"/>
    <s v="C005-04165"/>
    <x v="3"/>
    <n v="0"/>
    <s v="So3860-A0772061"/>
    <s v="G0013909"/>
    <d v="2018-12-28T00:00:00"/>
    <x v="4"/>
    <n v="12"/>
    <x v="151"/>
    <x v="0"/>
    <s v="RU"/>
    <x v="33"/>
  </r>
  <r>
    <n v="12959.94"/>
    <s v="C005-06269"/>
    <x v="3"/>
    <n v="21"/>
    <s v="So0000-A5121389"/>
    <s v="G0005095"/>
    <d v="2014-03-18T00:00:00"/>
    <x v="0"/>
    <n v="3"/>
    <x v="152"/>
    <x v="0"/>
    <s v="MN"/>
    <x v="34"/>
  </r>
  <r>
    <n v="121790.004"/>
    <s v="C005-06269"/>
    <x v="3"/>
    <n v="132"/>
    <s v="So0000-A7228876"/>
    <s v="G0005164"/>
    <d v="2014-04-24T00:00:00"/>
    <x v="0"/>
    <n v="4"/>
    <x v="152"/>
    <x v="0"/>
    <s v="MN"/>
    <x v="34"/>
  </r>
  <r>
    <n v="6891.8640000000005"/>
    <s v="C005-06269"/>
    <x v="3"/>
    <n v="162"/>
    <s v="So0000-A7258506"/>
    <s v="G0005165"/>
    <d v="2014-04-25T00:00:00"/>
    <x v="0"/>
    <n v="4"/>
    <x v="152"/>
    <x v="0"/>
    <s v="MN"/>
    <x v="34"/>
  </r>
  <r>
    <n v="12115.362000000001"/>
    <s v="C005-06269"/>
    <x v="3"/>
    <n v="17"/>
    <s v="So0030-A3027130"/>
    <s v="G0005779"/>
    <d v="2015-07-21T00:00:00"/>
    <x v="1"/>
    <n v="7"/>
    <x v="152"/>
    <x v="0"/>
    <s v="MN"/>
    <x v="34"/>
  </r>
  <r>
    <n v="-36033.984000000004"/>
    <s v="C005-06269"/>
    <x v="3"/>
    <n v="-38"/>
    <s v="So0060-A6884986"/>
    <s v="G0006437"/>
    <d v="2016-11-16T00:00:00"/>
    <x v="2"/>
    <n v="11"/>
    <x v="152"/>
    <x v="0"/>
    <s v="MN"/>
    <x v="34"/>
  </r>
  <r>
    <n v="-40180.896000000001"/>
    <s v="C005-06269"/>
    <x v="3"/>
    <n v="-32"/>
    <s v="So0060-A7118693"/>
    <s v="G0006438"/>
    <d v="2016-11-21T00:00:00"/>
    <x v="2"/>
    <n v="11"/>
    <x v="152"/>
    <x v="0"/>
    <s v="MN"/>
    <x v="34"/>
  </r>
  <r>
    <n v="-4224.0659999999998"/>
    <s v="C005-06269"/>
    <x v="3"/>
    <n v="-6"/>
    <s v="So0060-A7309903"/>
    <s v="G0006440"/>
    <d v="2016-11-24T00:00:00"/>
    <x v="2"/>
    <n v="11"/>
    <x v="152"/>
    <x v="0"/>
    <s v="MN"/>
    <x v="34"/>
  </r>
  <r>
    <n v="-9746.6039999999994"/>
    <s v="C005-06269"/>
    <x v="3"/>
    <n v="-15"/>
    <s v="So0060-A7318736"/>
    <s v="G0006441"/>
    <d v="2016-11-24T00:00:00"/>
    <x v="2"/>
    <n v="11"/>
    <x v="152"/>
    <x v="0"/>
    <s v="MN"/>
    <x v="34"/>
  </r>
  <r>
    <n v="-4739.8680000000004"/>
    <s v="C005-06269"/>
    <x v="3"/>
    <n v="-72"/>
    <s v="So0060-A7326806"/>
    <s v="G0006442"/>
    <d v="2016-11-24T00:00:00"/>
    <x v="2"/>
    <n v="11"/>
    <x v="152"/>
    <x v="0"/>
    <s v="MN"/>
    <x v="34"/>
  </r>
  <r>
    <n v="1293.558"/>
    <s v="C005-07330"/>
    <x v="3"/>
    <n v="1"/>
    <s v="So0000-A5339128"/>
    <s v="G0005108"/>
    <d v="2014-03-24T00:00:00"/>
    <x v="0"/>
    <n v="3"/>
    <x v="153"/>
    <x v="0"/>
    <s v="CN"/>
    <x v="0"/>
  </r>
  <r>
    <n v="1096.2"/>
    <s v="C005-08553"/>
    <x v="3"/>
    <n v="0"/>
    <s v="So1610-A8279789"/>
    <s v="G0005114"/>
    <d v="2014-03-24T00:00:00"/>
    <x v="0"/>
    <n v="3"/>
    <x v="154"/>
    <x v="0"/>
    <s v="SE"/>
    <x v="6"/>
  </r>
  <r>
    <n v="457.71600000000001"/>
    <s v="C005-08553"/>
    <x v="3"/>
    <n v="8"/>
    <s v="So0000-A5467768"/>
    <s v="G0005115"/>
    <d v="2014-03-25T00:00:00"/>
    <x v="0"/>
    <n v="3"/>
    <x v="154"/>
    <x v="0"/>
    <s v="SE"/>
    <x v="6"/>
  </r>
  <r>
    <n v="113.4"/>
    <s v="C005-08553"/>
    <x v="3"/>
    <n v="0"/>
    <s v="So1670-A0834477"/>
    <s v="G0005271"/>
    <d v="2014-06-13T00:00:00"/>
    <x v="0"/>
    <n v="6"/>
    <x v="154"/>
    <x v="0"/>
    <s v="SE"/>
    <x v="6"/>
  </r>
  <r>
    <n v="42.042000000000002"/>
    <s v="C005-08553"/>
    <x v="3"/>
    <n v="2"/>
    <s v="So0010-A2837059"/>
    <s v="G0005322"/>
    <d v="2014-07-14T00:00:00"/>
    <x v="0"/>
    <n v="7"/>
    <x v="154"/>
    <x v="0"/>
    <s v="SE"/>
    <x v="6"/>
  </r>
  <r>
    <n v="84"/>
    <s v="C005-08553"/>
    <x v="3"/>
    <n v="0"/>
    <s v="So1700-A0774957"/>
    <s v="G0005323"/>
    <d v="2014-07-14T00:00:00"/>
    <x v="0"/>
    <n v="7"/>
    <x v="154"/>
    <x v="0"/>
    <s v="SE"/>
    <x v="6"/>
  </r>
  <r>
    <n v="13855.800000000001"/>
    <s v="C005-09235"/>
    <x v="3"/>
    <n v="20"/>
    <s v="So0000-A5567100"/>
    <s v="G0005119"/>
    <d v="2014-03-26T00:00:00"/>
    <x v="0"/>
    <n v="3"/>
    <x v="155"/>
    <x v="0"/>
    <s v="RU"/>
    <x v="33"/>
  </r>
  <r>
    <n v="3536.61"/>
    <s v="C005-10732"/>
    <x v="3"/>
    <n v="26"/>
    <s v="So0000-A5594445"/>
    <s v="G0005121"/>
    <d v="2014-03-26T00:00:00"/>
    <x v="0"/>
    <n v="3"/>
    <x v="156"/>
    <x v="0"/>
    <s v="PT"/>
    <x v="2"/>
  </r>
  <r>
    <n v="13522.278000000002"/>
    <s v="C005-10732"/>
    <x v="3"/>
    <n v="4"/>
    <s v="So0110-A1604140"/>
    <s v="G0006641"/>
    <d v="2018-08-07T00:00:00"/>
    <x v="4"/>
    <n v="8"/>
    <x v="156"/>
    <x v="0"/>
    <s v="PT"/>
    <x v="2"/>
  </r>
  <r>
    <n v="8506.1759999999995"/>
    <s v="C005-11519"/>
    <x v="3"/>
    <n v="7"/>
    <s v="So0000-A5719848"/>
    <s v="G0005128"/>
    <d v="2014-03-28T00:00:00"/>
    <x v="0"/>
    <n v="3"/>
    <x v="157"/>
    <x v="0"/>
    <s v="VN"/>
    <x v="49"/>
  </r>
  <r>
    <n v="672"/>
    <s v="C005-11519"/>
    <x v="3"/>
    <n v="17"/>
    <s v="So0000-A5752411"/>
    <s v="G0005129"/>
    <d v="2014-03-28T00:00:00"/>
    <x v="0"/>
    <n v="3"/>
    <x v="157"/>
    <x v="0"/>
    <s v="VN"/>
    <x v="49"/>
  </r>
  <r>
    <n v="6048"/>
    <s v="C005-11519"/>
    <x v="3"/>
    <n v="4"/>
    <s v="So0000-A7415895"/>
    <s v="G0005166"/>
    <d v="2014-04-28T00:00:00"/>
    <x v="0"/>
    <n v="4"/>
    <x v="157"/>
    <x v="0"/>
    <s v="VN"/>
    <x v="49"/>
  </r>
  <r>
    <n v="261.99600000000004"/>
    <s v="C005-11519"/>
    <x v="3"/>
    <n v="8"/>
    <s v="So0000-A7427102"/>
    <s v="G0005167"/>
    <d v="2014-04-28T00:00:00"/>
    <x v="0"/>
    <n v="4"/>
    <x v="157"/>
    <x v="0"/>
    <s v="VN"/>
    <x v="49"/>
  </r>
  <r>
    <n v="14523.306"/>
    <s v="C005-11519"/>
    <x v="3"/>
    <n v="11"/>
    <s v="So0030-A9718600"/>
    <s v="G0005925"/>
    <d v="2015-11-19T00:00:00"/>
    <x v="1"/>
    <n v="11"/>
    <x v="157"/>
    <x v="0"/>
    <s v="VN"/>
    <x v="49"/>
  </r>
  <r>
    <n v="1381.8"/>
    <s v="C005-11519"/>
    <x v="3"/>
    <n v="1"/>
    <s v="So0040-A7905619"/>
    <s v="G0006053"/>
    <d v="2016-03-25T00:00:00"/>
    <x v="2"/>
    <n v="3"/>
    <x v="157"/>
    <x v="0"/>
    <s v="VN"/>
    <x v="49"/>
  </r>
  <r>
    <n v="1029"/>
    <s v="C005-11519"/>
    <x v="3"/>
    <n v="1"/>
    <s v="So0040-A9674841"/>
    <s v="G0006110"/>
    <d v="2016-04-14T00:00:00"/>
    <x v="2"/>
    <n v="4"/>
    <x v="157"/>
    <x v="0"/>
    <s v="VN"/>
    <x v="49"/>
  </r>
  <r>
    <n v="35285.544000000002"/>
    <s v="C005-12886"/>
    <x v="3"/>
    <n v="100"/>
    <s v="So0000-A7859777"/>
    <s v="G0000106"/>
    <d v="2014-05-09T00:00:00"/>
    <x v="0"/>
    <n v="5"/>
    <x v="158"/>
    <x v="0"/>
    <s v="GE"/>
    <x v="56"/>
  </r>
  <r>
    <n v="-35285.544000000002"/>
    <s v="C005-12886"/>
    <x v="3"/>
    <n v="-100"/>
    <s v="So0000-A7889707"/>
    <s v="G0000106"/>
    <d v="2014-05-09T00:00:00"/>
    <x v="0"/>
    <n v="5"/>
    <x v="158"/>
    <x v="0"/>
    <s v="GE"/>
    <x v="56"/>
  </r>
  <r>
    <n v="34020"/>
    <s v="C005-12886"/>
    <x v="3"/>
    <n v="100"/>
    <s v="So0000-A7891071"/>
    <s v="G0000106"/>
    <d v="2014-05-09T00:00:00"/>
    <x v="0"/>
    <n v="5"/>
    <x v="158"/>
    <x v="0"/>
    <s v="GE"/>
    <x v="56"/>
  </r>
  <r>
    <n v="44352"/>
    <s v="C005-12886"/>
    <x v="0"/>
    <n v="55"/>
    <s v="So0050-A2087095"/>
    <s v="G0001218"/>
    <d v="2016-05-26T00:00:00"/>
    <x v="2"/>
    <n v="5"/>
    <x v="158"/>
    <x v="0"/>
    <s v="GE"/>
    <x v="56"/>
  </r>
  <r>
    <n v="4931.5980000000009"/>
    <s v="C005-14499"/>
    <x v="3"/>
    <n v="3"/>
    <s v="So0000-A6864164"/>
    <s v="G0005155"/>
    <d v="2014-04-16T00:00:00"/>
    <x v="0"/>
    <n v="4"/>
    <x v="159"/>
    <x v="0"/>
    <s v="CZ"/>
    <x v="19"/>
  </r>
  <r>
    <n v="13166.538"/>
    <s v="C005-14499"/>
    <x v="3"/>
    <n v="17"/>
    <s v="So0000-A6879524"/>
    <s v="G0005156"/>
    <d v="2014-04-16T00:00:00"/>
    <x v="0"/>
    <n v="4"/>
    <x v="159"/>
    <x v="0"/>
    <s v="CZ"/>
    <x v="19"/>
  </r>
  <r>
    <n v="3888.9480000000003"/>
    <s v="C005-14499"/>
    <x v="3"/>
    <n v="6"/>
    <s v="So0000-A7446714"/>
    <s v="G0005169"/>
    <d v="2014-04-28T00:00:00"/>
    <x v="0"/>
    <n v="4"/>
    <x v="159"/>
    <x v="0"/>
    <s v="CZ"/>
    <x v="19"/>
  </r>
  <r>
    <n v="5373.5640000000003"/>
    <s v="C005-14499"/>
    <x v="3"/>
    <n v="6"/>
    <s v="So0000-A7642542"/>
    <s v="G0005176"/>
    <d v="2014-05-07T00:00:00"/>
    <x v="0"/>
    <n v="5"/>
    <x v="159"/>
    <x v="0"/>
    <s v="CZ"/>
    <x v="19"/>
  </r>
  <r>
    <n v="8636.5440000000017"/>
    <s v="C005-14499"/>
    <x v="3"/>
    <n v="14"/>
    <s v="So0000-A8659232"/>
    <s v="G0005204"/>
    <d v="2014-05-19T00:00:00"/>
    <x v="0"/>
    <n v="5"/>
    <x v="159"/>
    <x v="0"/>
    <s v="CZ"/>
    <x v="19"/>
  </r>
  <r>
    <n v="1486.758"/>
    <s v="C005-14499"/>
    <x v="3"/>
    <n v="2"/>
    <s v="So0000-A9226917"/>
    <s v="G0005215"/>
    <d v="2014-05-27T00:00:00"/>
    <x v="0"/>
    <n v="5"/>
    <x v="159"/>
    <x v="0"/>
    <s v="CZ"/>
    <x v="19"/>
  </r>
  <r>
    <n v="6258.3360000000002"/>
    <s v="C005-14499"/>
    <x v="3"/>
    <n v="7"/>
    <s v="So0010-A0397469"/>
    <s v="G0005255"/>
    <d v="2014-06-10T00:00:00"/>
    <x v="0"/>
    <n v="6"/>
    <x v="159"/>
    <x v="0"/>
    <s v="CZ"/>
    <x v="19"/>
  </r>
  <r>
    <n v="1717.1279999999999"/>
    <s v="C005-14499"/>
    <x v="3"/>
    <n v="3"/>
    <s v="So0010-A0921138"/>
    <s v="G0005274"/>
    <d v="2014-06-18T00:00:00"/>
    <x v="0"/>
    <n v="6"/>
    <x v="159"/>
    <x v="0"/>
    <s v="CZ"/>
    <x v="19"/>
  </r>
  <r>
    <n v="6290.424"/>
    <s v="C005-14499"/>
    <x v="3"/>
    <n v="7"/>
    <s v="So0010-A2174082"/>
    <s v="G0005302"/>
    <d v="2014-07-04T00:00:00"/>
    <x v="0"/>
    <n v="7"/>
    <x v="159"/>
    <x v="0"/>
    <s v="CZ"/>
    <x v="19"/>
  </r>
  <r>
    <n v="7067.0880000000006"/>
    <s v="C005-14499"/>
    <x v="3"/>
    <n v="8"/>
    <s v="So0010-A3004988"/>
    <s v="G0005328"/>
    <d v="2014-07-17T00:00:00"/>
    <x v="0"/>
    <n v="7"/>
    <x v="159"/>
    <x v="0"/>
    <s v="CZ"/>
    <x v="19"/>
  </r>
  <r>
    <n v="6035.4000000000005"/>
    <s v="C005-14499"/>
    <x v="3"/>
    <n v="7"/>
    <s v="So0010-A3709193"/>
    <s v="G0005355"/>
    <d v="2014-07-31T00:00:00"/>
    <x v="0"/>
    <n v="7"/>
    <x v="159"/>
    <x v="0"/>
    <s v="CZ"/>
    <x v="19"/>
  </r>
  <r>
    <n v="5088.6359999999995"/>
    <s v="C005-14499"/>
    <x v="3"/>
    <n v="7"/>
    <s v="So0010-A4306606"/>
    <s v="G0005374"/>
    <d v="2014-08-14T00:00:00"/>
    <x v="0"/>
    <n v="8"/>
    <x v="159"/>
    <x v="0"/>
    <s v="CZ"/>
    <x v="19"/>
  </r>
  <r>
    <n v="2139.48"/>
    <s v="C005-14499"/>
    <x v="3"/>
    <n v="2"/>
    <s v="So0010-A4747744"/>
    <s v="G0005387"/>
    <d v="2014-08-28T00:00:00"/>
    <x v="0"/>
    <n v="8"/>
    <x v="159"/>
    <x v="0"/>
    <s v="CZ"/>
    <x v="19"/>
  </r>
  <r>
    <n v="5006.442"/>
    <s v="C005-14499"/>
    <x v="3"/>
    <n v="5"/>
    <s v="So0010-A5462019"/>
    <s v="G0005411"/>
    <d v="2014-09-12T00:00:00"/>
    <x v="0"/>
    <n v="9"/>
    <x v="159"/>
    <x v="0"/>
    <s v="CZ"/>
    <x v="19"/>
  </r>
  <r>
    <n v="3837.6660000000002"/>
    <s v="C005-14499"/>
    <x v="3"/>
    <n v="6"/>
    <s v="So0030-A0742027"/>
    <s v="G0005705"/>
    <d v="2015-06-23T00:00:00"/>
    <x v="1"/>
    <n v="6"/>
    <x v="159"/>
    <x v="0"/>
    <s v="CZ"/>
    <x v="19"/>
  </r>
  <r>
    <n v="3350.4240000000004"/>
    <s v="C005-14499"/>
    <x v="3"/>
    <n v="5"/>
    <s v="So0030-A3737035"/>
    <s v="G0005804"/>
    <d v="2015-07-30T00:00:00"/>
    <x v="1"/>
    <n v="7"/>
    <x v="159"/>
    <x v="0"/>
    <s v="CZ"/>
    <x v="19"/>
  </r>
  <r>
    <n v="6915.5940000000001"/>
    <s v="C005-14499"/>
    <x v="3"/>
    <n v="8"/>
    <s v="So0050-A2936663"/>
    <s v="G0006204"/>
    <d v="2016-05-18T00:00:00"/>
    <x v="2"/>
    <n v="5"/>
    <x v="159"/>
    <x v="0"/>
    <s v="CZ"/>
    <x v="19"/>
  </r>
  <r>
    <n v="5378.0160000000005"/>
    <s v="C005-14499"/>
    <x v="3"/>
    <n v="6"/>
    <s v="So0050-A7563562"/>
    <s v="G0006298"/>
    <d v="2016-07-04T00:00:00"/>
    <x v="2"/>
    <n v="7"/>
    <x v="159"/>
    <x v="0"/>
    <s v="CZ"/>
    <x v="19"/>
  </r>
  <r>
    <n v="3242.4"/>
    <s v="C005-15132"/>
    <x v="3"/>
    <n v="1"/>
    <s v="So0000-A6934298"/>
    <s v="G0005161"/>
    <d v="2014-04-18T00:00:00"/>
    <x v="0"/>
    <n v="4"/>
    <x v="160"/>
    <x v="0"/>
    <s v="NA"/>
    <x v="57"/>
  </r>
  <r>
    <n v="14614.362000000001"/>
    <s v="C005-16911"/>
    <x v="3"/>
    <n v="0"/>
    <s v="So1650-A5819154"/>
    <s v="G0005070"/>
    <d v="2014-04-01T00:00:00"/>
    <x v="0"/>
    <n v="4"/>
    <x v="161"/>
    <x v="0"/>
    <s v="PE"/>
    <x v="21"/>
  </r>
  <r>
    <n v="14614.362000000001"/>
    <s v="C005-16911"/>
    <x v="3"/>
    <n v="9"/>
    <s v="So0000-A8312967"/>
    <s v="G0005070"/>
    <d v="2014-04-01T00:00:00"/>
    <x v="0"/>
    <n v="4"/>
    <x v="161"/>
    <x v="0"/>
    <s v="PE"/>
    <x v="21"/>
  </r>
  <r>
    <n v="-14614.362000000001"/>
    <s v="C005-16911"/>
    <x v="3"/>
    <n v="0"/>
    <s v="So1660-A3554215"/>
    <s v="G0005070"/>
    <d v="2014-04-01T00:00:00"/>
    <x v="0"/>
    <n v="4"/>
    <x v="161"/>
    <x v="0"/>
    <s v="PE"/>
    <x v="21"/>
  </r>
  <r>
    <n v="14141.273999999999"/>
    <s v="C005-16911"/>
    <x v="3"/>
    <n v="7"/>
    <s v="So0020-A1681356"/>
    <s v="G0005517"/>
    <d v="2015-02-18T00:00:00"/>
    <x v="1"/>
    <n v="2"/>
    <x v="161"/>
    <x v="0"/>
    <s v="PE"/>
    <x v="21"/>
  </r>
  <r>
    <n v="1239"/>
    <s v="C005-17776"/>
    <x v="3"/>
    <n v="1"/>
    <s v="So0000-A7122331"/>
    <s v="G0005163"/>
    <d v="2014-04-23T00:00:00"/>
    <x v="0"/>
    <n v="4"/>
    <x v="162"/>
    <x v="0"/>
    <s v="PL"/>
    <x v="5"/>
  </r>
  <r>
    <n v="2463.3000000000002"/>
    <s v="C005-18207"/>
    <x v="0"/>
    <n v="7"/>
    <s v="So0000-A7475411"/>
    <s v="G0005417"/>
    <d v="2014-05-14T00:00:00"/>
    <x v="0"/>
    <n v="5"/>
    <x v="163"/>
    <x v="0"/>
    <s v="CN"/>
    <x v="0"/>
  </r>
  <r>
    <n v="924"/>
    <s v="C005-18207"/>
    <x v="0"/>
    <n v="1"/>
    <s v="So0000-A7475411"/>
    <s v="G0005418"/>
    <d v="2014-05-14T00:00:00"/>
    <x v="0"/>
    <n v="5"/>
    <x v="163"/>
    <x v="0"/>
    <s v="CN"/>
    <x v="0"/>
  </r>
  <r>
    <n v="357"/>
    <s v="C005-18207"/>
    <x v="1"/>
    <n v="1"/>
    <s v="So0010-A1444477"/>
    <s v="G0005637"/>
    <d v="2014-07-07T00:00:00"/>
    <x v="0"/>
    <n v="7"/>
    <x v="163"/>
    <x v="0"/>
    <s v="CN"/>
    <x v="0"/>
  </r>
  <r>
    <n v="378"/>
    <s v="C005-18207"/>
    <x v="1"/>
    <n v="1"/>
    <s v="So0010-A1444477"/>
    <s v="G0005638"/>
    <d v="2014-07-07T00:00:00"/>
    <x v="0"/>
    <n v="7"/>
    <x v="163"/>
    <x v="0"/>
    <s v="CN"/>
    <x v="0"/>
  </r>
  <r>
    <n v="928.15800000000013"/>
    <s v="C005-19435"/>
    <x v="3"/>
    <n v="1"/>
    <s v="So0000-A7552707"/>
    <s v="G0005172"/>
    <d v="2014-04-30T00:00:00"/>
    <x v="0"/>
    <n v="4"/>
    <x v="164"/>
    <x v="0"/>
    <s v="ID"/>
    <x v="1"/>
  </r>
  <r>
    <n v="25200"/>
    <s v="C005-20467"/>
    <x v="3"/>
    <n v="0"/>
    <s v="So1640-A8373692"/>
    <s v="G0000103"/>
    <d v="2014-05-07T00:00:00"/>
    <x v="0"/>
    <n v="5"/>
    <x v="165"/>
    <x v="0"/>
    <s v="VE"/>
    <x v="24"/>
  </r>
  <r>
    <n v="2184.0419999999999"/>
    <s v="C005-21277"/>
    <x v="3"/>
    <n v="2"/>
    <s v="So0000-A7926602"/>
    <s v="G0005175"/>
    <d v="2014-04-30T00:00:00"/>
    <x v="0"/>
    <n v="4"/>
    <x v="166"/>
    <x v="0"/>
    <s v="CN"/>
    <x v="0"/>
  </r>
  <r>
    <n v="625.80000000000007"/>
    <s v="C005-22109"/>
    <x v="3"/>
    <n v="1"/>
    <s v="So0000-A7937424"/>
    <s v="G0005174"/>
    <d v="2014-04-30T00:00:00"/>
    <x v="0"/>
    <n v="4"/>
    <x v="167"/>
    <x v="0"/>
    <s v="CZ"/>
    <x v="19"/>
  </r>
  <r>
    <n v="1659"/>
    <s v="C005-23831"/>
    <x v="3"/>
    <n v="1"/>
    <s v="So0000-A7953814"/>
    <s v="G0005173"/>
    <d v="2014-04-30T00:00:00"/>
    <x v="0"/>
    <n v="4"/>
    <x v="168"/>
    <x v="0"/>
    <s v="CO"/>
    <x v="58"/>
  </r>
  <r>
    <n v="2029.44"/>
    <s v="C005-24994"/>
    <x v="3"/>
    <n v="25"/>
    <s v="So0000-A8146024"/>
    <s v="G0005182"/>
    <d v="2014-05-12T00:00:00"/>
    <x v="0"/>
    <n v="5"/>
    <x v="169"/>
    <x v="0"/>
    <s v="AL"/>
    <x v="59"/>
  </r>
  <r>
    <n v="632.43600000000004"/>
    <s v="C005-24994"/>
    <x v="3"/>
    <n v="5"/>
    <s v="So0000-A9472917"/>
    <s v="G0005225"/>
    <d v="2014-05-30T00:00:00"/>
    <x v="0"/>
    <n v="5"/>
    <x v="169"/>
    <x v="0"/>
    <s v="AL"/>
    <x v="59"/>
  </r>
  <r>
    <n v="268.8"/>
    <s v="C005-25516"/>
    <x v="3"/>
    <n v="4"/>
    <s v="So0000-A8226299"/>
    <s v="G0000179"/>
    <d v="2014-05-13T00:00:00"/>
    <x v="0"/>
    <n v="5"/>
    <x v="170"/>
    <x v="0"/>
    <s v="CN"/>
    <x v="0"/>
  </r>
  <r>
    <n v="886.452"/>
    <s v="C005-26935"/>
    <x v="3"/>
    <n v="1"/>
    <s v="So0000-A8239016"/>
    <s v="G0005185"/>
    <d v="2014-05-13T00:00:00"/>
    <x v="0"/>
    <n v="5"/>
    <x v="171"/>
    <x v="0"/>
    <s v="ID"/>
    <x v="1"/>
  </r>
  <r>
    <n v="7356.6779999999999"/>
    <s v="C005-27927"/>
    <x v="3"/>
    <n v="5"/>
    <s v="So0000-A8243463"/>
    <s v="G0005186"/>
    <d v="2014-05-13T00:00:00"/>
    <x v="0"/>
    <n v="5"/>
    <x v="172"/>
    <x v="0"/>
    <s v="BR"/>
    <x v="31"/>
  </r>
  <r>
    <n v="38740.758000000002"/>
    <s v="C005-27927"/>
    <x v="3"/>
    <n v="57"/>
    <s v="So0000-A8257796"/>
    <s v="G0005187"/>
    <d v="2014-05-13T00:00:00"/>
    <x v="0"/>
    <n v="5"/>
    <x v="172"/>
    <x v="0"/>
    <s v="BR"/>
    <x v="31"/>
  </r>
  <r>
    <n v="35490.378000000004"/>
    <s v="C005-27927"/>
    <x v="3"/>
    <n v="53"/>
    <s v="So0010-A1879874"/>
    <s v="G0005298"/>
    <d v="2014-07-02T00:00:00"/>
    <x v="0"/>
    <n v="7"/>
    <x v="172"/>
    <x v="0"/>
    <s v="BR"/>
    <x v="31"/>
  </r>
  <r>
    <n v="16977.198"/>
    <s v="C005-27927"/>
    <x v="3"/>
    <n v="19"/>
    <s v="So0020-A6456618"/>
    <s v="G0005596"/>
    <d v="2015-04-28T00:00:00"/>
    <x v="1"/>
    <n v="4"/>
    <x v="172"/>
    <x v="0"/>
    <s v="BR"/>
    <x v="31"/>
  </r>
  <r>
    <n v="1622.46"/>
    <s v="C005-27927"/>
    <x v="3"/>
    <n v="1"/>
    <s v="So0020-A6461425"/>
    <s v="G0005597"/>
    <d v="2015-04-28T00:00:00"/>
    <x v="1"/>
    <n v="4"/>
    <x v="172"/>
    <x v="0"/>
    <s v="BR"/>
    <x v="31"/>
  </r>
  <r>
    <n v="-16977.198"/>
    <s v="C005-27927"/>
    <x v="3"/>
    <n v="-19"/>
    <s v="So0020-A6495681"/>
    <s v="G0005599"/>
    <d v="2015-04-30T00:00:00"/>
    <x v="1"/>
    <n v="4"/>
    <x v="172"/>
    <x v="0"/>
    <s v="BR"/>
    <x v="31"/>
  </r>
  <r>
    <n v="16977.198"/>
    <s v="C005-27927"/>
    <x v="3"/>
    <n v="19"/>
    <s v="So0020-A6516120"/>
    <s v="G0005600"/>
    <d v="2015-04-30T00:00:00"/>
    <x v="1"/>
    <n v="4"/>
    <x v="172"/>
    <x v="0"/>
    <s v="BR"/>
    <x v="31"/>
  </r>
  <r>
    <n v="21848.736000000001"/>
    <s v="C005-27927"/>
    <x v="3"/>
    <n v="24"/>
    <s v="So0030-A1791680"/>
    <s v="G0005738"/>
    <d v="2015-07-07T00:00:00"/>
    <x v="1"/>
    <n v="7"/>
    <x v="172"/>
    <x v="0"/>
    <s v="BR"/>
    <x v="31"/>
  </r>
  <r>
    <n v="974.40000000000009"/>
    <s v="C005-27927"/>
    <x v="3"/>
    <n v="1"/>
    <s v="So0040-A7929644"/>
    <s v="G0006055"/>
    <d v="2016-03-25T00:00:00"/>
    <x v="2"/>
    <n v="3"/>
    <x v="172"/>
    <x v="0"/>
    <s v="BR"/>
    <x v="31"/>
  </r>
  <r>
    <n v="25332.006000000001"/>
    <s v="C005-27927"/>
    <x v="3"/>
    <n v="30"/>
    <s v="So0050-A1666933"/>
    <s v="G0006173"/>
    <d v="2016-05-09T00:00:00"/>
    <x v="2"/>
    <n v="5"/>
    <x v="172"/>
    <x v="0"/>
    <s v="BR"/>
    <x v="31"/>
  </r>
  <r>
    <n v="4116.0839999999998"/>
    <s v="C005-27927"/>
    <x v="3"/>
    <n v="8"/>
    <s v="So0100-A6699173"/>
    <s v="G0006531"/>
    <d v="2018-06-11T00:00:00"/>
    <x v="4"/>
    <n v="6"/>
    <x v="172"/>
    <x v="0"/>
    <s v="BR"/>
    <x v="31"/>
  </r>
  <r>
    <n v="6891.7800000000007"/>
    <s v="C005-27927"/>
    <x v="3"/>
    <n v="8"/>
    <s v="So0100-A8565002"/>
    <s v="G0006576"/>
    <d v="2018-06-29T00:00:00"/>
    <x v="4"/>
    <n v="6"/>
    <x v="172"/>
    <x v="0"/>
    <s v="BR"/>
    <x v="31"/>
  </r>
  <r>
    <n v="1499.442"/>
    <s v="C005-27927"/>
    <x v="3"/>
    <n v="3"/>
    <s v="So0100-A9083531"/>
    <s v="G0006587"/>
    <d v="2018-07-05T00:00:00"/>
    <x v="4"/>
    <n v="7"/>
    <x v="172"/>
    <x v="0"/>
    <s v="BR"/>
    <x v="31"/>
  </r>
  <r>
    <n v="3402.2940000000003"/>
    <s v="C005-28350"/>
    <x v="3"/>
    <n v="14"/>
    <s v="So0000-A8301025"/>
    <s v="G0005189"/>
    <d v="2014-05-14T00:00:00"/>
    <x v="0"/>
    <n v="5"/>
    <x v="173"/>
    <x v="0"/>
    <s v="CN"/>
    <x v="0"/>
  </r>
  <r>
    <n v="21878.850000000002"/>
    <s v="C005-28350"/>
    <x v="3"/>
    <n v="31"/>
    <s v="So0000-A8429058"/>
    <s v="G0005194"/>
    <d v="2014-05-16T00:00:00"/>
    <x v="0"/>
    <n v="5"/>
    <x v="173"/>
    <x v="0"/>
    <s v="CN"/>
    <x v="0"/>
  </r>
  <r>
    <n v="3347.61"/>
    <s v="C005-28350"/>
    <x v="3"/>
    <n v="37"/>
    <s v="So0020-A9544920"/>
    <s v="G0005679"/>
    <d v="2015-06-09T00:00:00"/>
    <x v="1"/>
    <n v="6"/>
    <x v="173"/>
    <x v="0"/>
    <s v="CN"/>
    <x v="0"/>
  </r>
  <r>
    <n v="2044.7700000000002"/>
    <s v="C005-28350"/>
    <x v="3"/>
    <n v="10"/>
    <s v="So0030-A0654186"/>
    <s v="G0005702"/>
    <d v="2015-06-23T00:00:00"/>
    <x v="1"/>
    <n v="6"/>
    <x v="173"/>
    <x v="0"/>
    <s v="CN"/>
    <x v="0"/>
  </r>
  <r>
    <n v="3730.65"/>
    <s v="C005-29762"/>
    <x v="3"/>
    <n v="1"/>
    <s v="So0000-A8749880"/>
    <s v="G0000189"/>
    <d v="2014-05-19T00:00:00"/>
    <x v="0"/>
    <n v="5"/>
    <x v="174"/>
    <x v="0"/>
    <s v="SI"/>
    <x v="60"/>
  </r>
  <r>
    <n v="125.958"/>
    <s v="C005-30684"/>
    <x v="3"/>
    <n v="2"/>
    <s v="So0000-A8843984"/>
    <s v="G0005207"/>
    <d v="2014-05-22T00:00:00"/>
    <x v="0"/>
    <n v="5"/>
    <x v="175"/>
    <x v="0"/>
    <s v="AL"/>
    <x v="59"/>
  </r>
  <r>
    <n v="4107.6000000000004"/>
    <s v="C005-32973"/>
    <x v="3"/>
    <n v="3"/>
    <s v="So0000-A9127837"/>
    <s v="G0005214"/>
    <d v="2014-05-27T00:00:00"/>
    <x v="0"/>
    <n v="5"/>
    <x v="176"/>
    <x v="0"/>
    <s v="SV"/>
    <x v="61"/>
  </r>
  <r>
    <n v="1139.46"/>
    <s v="C005-32973"/>
    <x v="3"/>
    <n v="4"/>
    <s v="So0010-A3518142"/>
    <s v="G0005347"/>
    <d v="2014-07-29T00:00:00"/>
    <x v="0"/>
    <n v="7"/>
    <x v="176"/>
    <x v="0"/>
    <s v="SV"/>
    <x v="61"/>
  </r>
  <r>
    <n v="2423.4"/>
    <s v="C005-32973"/>
    <x v="3"/>
    <n v="1"/>
    <s v="So0010-A4242894"/>
    <s v="G0005372"/>
    <d v="2014-08-14T00:00:00"/>
    <x v="0"/>
    <n v="8"/>
    <x v="176"/>
    <x v="0"/>
    <s v="SV"/>
    <x v="61"/>
  </r>
  <r>
    <n v="2095.8000000000002"/>
    <s v="C005-32973"/>
    <x v="3"/>
    <n v="1"/>
    <s v="So0020-A6916999"/>
    <s v="G0005611"/>
    <d v="2015-05-07T00:00:00"/>
    <x v="1"/>
    <n v="5"/>
    <x v="176"/>
    <x v="0"/>
    <s v="SV"/>
    <x v="61"/>
  </r>
  <r>
    <n v="2095.8000000000002"/>
    <s v="C005-32973"/>
    <x v="3"/>
    <n v="1"/>
    <s v="So0020-A8254353"/>
    <s v="G0005649"/>
    <d v="2015-05-25T00:00:00"/>
    <x v="1"/>
    <n v="5"/>
    <x v="176"/>
    <x v="0"/>
    <s v="SV"/>
    <x v="61"/>
  </r>
  <r>
    <n v="9483.5579999999991"/>
    <s v="C005-32973"/>
    <x v="3"/>
    <n v="4"/>
    <s v="So0030-A1179711"/>
    <s v="G0005713"/>
    <d v="2015-06-26T00:00:00"/>
    <x v="1"/>
    <n v="6"/>
    <x v="176"/>
    <x v="0"/>
    <s v="SV"/>
    <x v="61"/>
  </r>
  <r>
    <n v="974.40000000000009"/>
    <s v="C005-32973"/>
    <x v="3"/>
    <n v="1"/>
    <s v="So0030-A3236551"/>
    <s v="G0005784"/>
    <d v="2015-07-24T00:00:00"/>
    <x v="1"/>
    <n v="7"/>
    <x v="176"/>
    <x v="0"/>
    <s v="SV"/>
    <x v="61"/>
  </r>
  <r>
    <n v="1092"/>
    <s v="C005-32973"/>
    <x v="3"/>
    <n v="1"/>
    <s v="So0050-A1194435"/>
    <s v="G0006157"/>
    <d v="2016-04-28T00:00:00"/>
    <x v="2"/>
    <n v="4"/>
    <x v="176"/>
    <x v="0"/>
    <s v="SV"/>
    <x v="61"/>
  </r>
  <r>
    <n v="1532.1180000000002"/>
    <s v="C005-32973"/>
    <x v="3"/>
    <n v="12"/>
    <s v="So0050-A3808310"/>
    <s v="G0006227"/>
    <d v="2016-05-27T00:00:00"/>
    <x v="2"/>
    <n v="5"/>
    <x v="176"/>
    <x v="0"/>
    <s v="SV"/>
    <x v="61"/>
  </r>
  <r>
    <n v="1087.8"/>
    <s v="C005-32973"/>
    <x v="3"/>
    <n v="1"/>
    <s v="So0050-A6051567"/>
    <s v="G0006265"/>
    <d v="2016-06-14T00:00:00"/>
    <x v="2"/>
    <n v="6"/>
    <x v="176"/>
    <x v="0"/>
    <s v="SV"/>
    <x v="61"/>
  </r>
  <r>
    <n v="974.40000000000009"/>
    <s v="C005-32973"/>
    <x v="3"/>
    <n v="6.15"/>
    <s v="So0060-A6564933"/>
    <s v="G0006432"/>
    <d v="2016-11-08T00:00:00"/>
    <x v="2"/>
    <n v="11"/>
    <x v="176"/>
    <x v="0"/>
    <s v="SV"/>
    <x v="61"/>
  </r>
  <r>
    <n v="2478"/>
    <s v="C005-32973"/>
    <x v="3"/>
    <n v="1"/>
    <s v="So0110-A1344809"/>
    <s v="G0006636"/>
    <d v="2018-08-06T00:00:00"/>
    <x v="4"/>
    <n v="8"/>
    <x v="176"/>
    <x v="0"/>
    <s v="SV"/>
    <x v="61"/>
  </r>
  <r>
    <n v="352.75799999999998"/>
    <s v="C005-33836"/>
    <x v="3"/>
    <n v="3"/>
    <s v="So0000-A9554246"/>
    <s v="G0005226"/>
    <d v="2014-05-31T00:00:00"/>
    <x v="0"/>
    <n v="5"/>
    <x v="177"/>
    <x v="0"/>
    <s v="CN"/>
    <x v="0"/>
  </r>
  <r>
    <n v="37.800000000000004"/>
    <s v="C005-33836"/>
    <x v="3"/>
    <n v="0"/>
    <s v="So1660-A3597885"/>
    <s v="G0005227"/>
    <d v="2014-05-31T00:00:00"/>
    <x v="0"/>
    <n v="5"/>
    <x v="177"/>
    <x v="0"/>
    <s v="CN"/>
    <x v="0"/>
  </r>
  <r>
    <n v="58.800000000000004"/>
    <s v="C005-33836"/>
    <x v="3"/>
    <n v="2"/>
    <s v="So0010-A2521660"/>
    <s v="G0005312"/>
    <d v="2014-07-09T00:00:00"/>
    <x v="0"/>
    <n v="7"/>
    <x v="177"/>
    <x v="0"/>
    <s v="CN"/>
    <x v="0"/>
  </r>
  <r>
    <n v="525"/>
    <s v="C005-33836"/>
    <x v="3"/>
    <n v="1"/>
    <s v="So0010-A2783835"/>
    <s v="G0005320"/>
    <d v="2014-07-11T00:00:00"/>
    <x v="0"/>
    <n v="7"/>
    <x v="177"/>
    <x v="0"/>
    <s v="CN"/>
    <x v="0"/>
  </r>
  <r>
    <n v="105"/>
    <s v="C005-33836"/>
    <x v="3"/>
    <n v="0"/>
    <s v="So2000-A0783699"/>
    <s v="G0005598"/>
    <d v="2015-04-29T00:00:00"/>
    <x v="1"/>
    <n v="4"/>
    <x v="177"/>
    <x v="0"/>
    <s v="CN"/>
    <x v="0"/>
  </r>
  <r>
    <n v="336"/>
    <s v="C005-33836"/>
    <x v="3"/>
    <n v="2"/>
    <s v="So0020-A8924104"/>
    <s v="G0005665"/>
    <d v="2015-06-01T00:00:00"/>
    <x v="1"/>
    <n v="6"/>
    <x v="177"/>
    <x v="0"/>
    <s v="CN"/>
    <x v="0"/>
  </r>
  <r>
    <n v="1255.758"/>
    <s v="C005-34502"/>
    <x v="3"/>
    <n v="1"/>
    <s v="So0000-A9565744"/>
    <s v="G0005228"/>
    <d v="2014-05-31T00:00:00"/>
    <x v="0"/>
    <n v="5"/>
    <x v="178"/>
    <x v="0"/>
    <s v="IE"/>
    <x v="62"/>
  </r>
  <r>
    <n v="14378.448"/>
    <s v="C005-36517"/>
    <x v="3"/>
    <n v="52"/>
    <s v="So0000-A9755039"/>
    <s v="G0005231"/>
    <d v="2014-06-03T00:00:00"/>
    <x v="0"/>
    <n v="6"/>
    <x v="179"/>
    <x v="0"/>
    <s v="KR"/>
    <x v="30"/>
  </r>
  <r>
    <n v="31615.248"/>
    <s v="C005-36517"/>
    <x v="3"/>
    <n v="16"/>
    <s v="So0010-A1411152"/>
    <s v="G0005287"/>
    <d v="2014-06-24T00:00:00"/>
    <x v="0"/>
    <n v="6"/>
    <x v="179"/>
    <x v="0"/>
    <s v="KR"/>
    <x v="30"/>
  </r>
  <r>
    <n v="10473.707999999999"/>
    <s v="C005-36517"/>
    <x v="3"/>
    <n v="5"/>
    <s v="So0010-A6739093"/>
    <s v="G0005437"/>
    <d v="2014-10-13T00:00:00"/>
    <x v="0"/>
    <n v="10"/>
    <x v="179"/>
    <x v="0"/>
    <s v="KR"/>
    <x v="30"/>
  </r>
  <r>
    <n v="1914.78"/>
    <s v="C005-36517"/>
    <x v="3"/>
    <n v="67"/>
    <s v="So0010-A6757761"/>
    <s v="G0005438"/>
    <d v="2014-10-13T00:00:00"/>
    <x v="0"/>
    <n v="10"/>
    <x v="179"/>
    <x v="0"/>
    <s v="KR"/>
    <x v="30"/>
  </r>
  <r>
    <n v="2729.9160000000002"/>
    <s v="C005-36517"/>
    <x v="3"/>
    <n v="2"/>
    <s v="So0010-A7015943"/>
    <s v="G0005446"/>
    <d v="2014-10-16T00:00:00"/>
    <x v="0"/>
    <n v="10"/>
    <x v="179"/>
    <x v="0"/>
    <s v="KR"/>
    <x v="30"/>
  </r>
  <r>
    <n v="11428.116"/>
    <s v="C005-36517"/>
    <x v="3"/>
    <n v="6"/>
    <s v="So0030-A4616644"/>
    <s v="G0005834"/>
    <d v="2015-08-12T00:00:00"/>
    <x v="1"/>
    <n v="8"/>
    <x v="179"/>
    <x v="0"/>
    <s v="KR"/>
    <x v="30"/>
  </r>
  <r>
    <n v="2818.2000000000003"/>
    <s v="C005-36517"/>
    <x v="3"/>
    <n v="1"/>
    <s v="So0040-A7595816"/>
    <s v="G0006047"/>
    <d v="2016-03-22T00:00:00"/>
    <x v="2"/>
    <n v="3"/>
    <x v="179"/>
    <x v="0"/>
    <s v="KR"/>
    <x v="30"/>
  </r>
  <r>
    <n v="2643.06"/>
    <s v="C005-36517"/>
    <x v="3"/>
    <n v="1"/>
    <s v="So0110-A2859481"/>
    <s v="G0006675"/>
    <d v="2018-08-29T00:00:00"/>
    <x v="4"/>
    <n v="8"/>
    <x v="179"/>
    <x v="0"/>
    <s v="KR"/>
    <x v="30"/>
  </r>
  <r>
    <n v="12924.282000000001"/>
    <s v="C005-36517"/>
    <x v="3"/>
    <n v="4"/>
    <s v="So0110-A3344105"/>
    <s v="G0006691"/>
    <d v="2018-09-10T00:00:00"/>
    <x v="4"/>
    <n v="9"/>
    <x v="179"/>
    <x v="0"/>
    <s v="KR"/>
    <x v="30"/>
  </r>
  <r>
    <n v="2643.06"/>
    <s v="C005-36517"/>
    <x v="3"/>
    <n v="1"/>
    <s v="So0110-A3626549"/>
    <s v="G0006697"/>
    <d v="2018-09-12T00:00:00"/>
    <x v="4"/>
    <n v="9"/>
    <x v="179"/>
    <x v="0"/>
    <s v="KR"/>
    <x v="30"/>
  </r>
  <r>
    <n v="-1670.0040000000001"/>
    <s v="C005-36517"/>
    <x v="3"/>
    <n v="-1"/>
    <s v="So0110-A4592598"/>
    <s v="G0006707"/>
    <d v="2018-09-25T00:00:00"/>
    <x v="4"/>
    <n v="9"/>
    <x v="179"/>
    <x v="0"/>
    <s v="KR"/>
    <x v="30"/>
  </r>
  <r>
    <n v="-7109.5920000000006"/>
    <s v="C005-36517"/>
    <x v="3"/>
    <n v="-3"/>
    <s v="So0110-A4604934"/>
    <s v="G0006708"/>
    <d v="2018-09-25T00:00:00"/>
    <x v="4"/>
    <n v="9"/>
    <x v="179"/>
    <x v="0"/>
    <s v="KR"/>
    <x v="30"/>
  </r>
  <r>
    <n v="2767.7580000000003"/>
    <s v="C005-37589"/>
    <x v="3"/>
    <n v="1"/>
    <s v="So0000-A9856389"/>
    <s v="G0005233"/>
    <d v="2014-05-31T00:00:00"/>
    <x v="0"/>
    <n v="5"/>
    <x v="180"/>
    <x v="0"/>
    <s v="PT"/>
    <x v="2"/>
  </r>
  <r>
    <n v="1113"/>
    <s v="C005-38385"/>
    <x v="3"/>
    <n v="1"/>
    <s v="So0000-A9949537"/>
    <s v="G0005236"/>
    <d v="2014-05-31T00:00:00"/>
    <x v="0"/>
    <n v="5"/>
    <x v="181"/>
    <x v="0"/>
    <s v="CN"/>
    <x v="0"/>
  </r>
  <r>
    <n v="1675.8000000000002"/>
    <s v="C005-39804"/>
    <x v="3"/>
    <n v="1"/>
    <s v="So0000-A9954070"/>
    <s v="G0005237"/>
    <d v="2014-05-31T00:00:00"/>
    <x v="0"/>
    <n v="5"/>
    <x v="182"/>
    <x v="0"/>
    <s v="PH"/>
    <x v="12"/>
  </r>
  <r>
    <n v="1419.6000000000001"/>
    <s v="C005-40650"/>
    <x v="3"/>
    <n v="4"/>
    <s v="So0010-A0013890"/>
    <s v="G0005240"/>
    <d v="2014-06-06T00:00:00"/>
    <x v="0"/>
    <n v="6"/>
    <x v="183"/>
    <x v="0"/>
    <s v="CN"/>
    <x v="0"/>
  </r>
  <r>
    <n v="-1419.6000000000001"/>
    <s v="C005-40650"/>
    <x v="3"/>
    <n v="-4"/>
    <s v="So0010-A2135052"/>
    <s v="G0005240"/>
    <d v="2014-06-06T00:00:00"/>
    <x v="0"/>
    <n v="6"/>
    <x v="183"/>
    <x v="0"/>
    <s v="CN"/>
    <x v="0"/>
  </r>
  <r>
    <n v="1419.6000000000001"/>
    <s v="C005-40650"/>
    <x v="3"/>
    <n v="4"/>
    <s v="So0010-A2146808"/>
    <s v="G0005241"/>
    <d v="2014-06-06T00:00:00"/>
    <x v="0"/>
    <n v="6"/>
    <x v="183"/>
    <x v="0"/>
    <s v="CN"/>
    <x v="0"/>
  </r>
  <r>
    <n v="37.800000000000004"/>
    <s v="C005-40650"/>
    <x v="3"/>
    <n v="0"/>
    <s v="So1660-A3738199"/>
    <s v="G0005242"/>
    <d v="2014-06-06T00:00:00"/>
    <x v="0"/>
    <n v="6"/>
    <x v="183"/>
    <x v="0"/>
    <s v="CN"/>
    <x v="0"/>
  </r>
  <r>
    <n v="876.45600000000002"/>
    <s v="C005-41527"/>
    <x v="3"/>
    <n v="1"/>
    <s v="So0010-A0067480"/>
    <s v="G0005243"/>
    <d v="2014-06-06T00:00:00"/>
    <x v="0"/>
    <n v="6"/>
    <x v="184"/>
    <x v="0"/>
    <s v="AU"/>
    <x v="63"/>
  </r>
  <r>
    <n v="1596"/>
    <s v="C005-42528"/>
    <x v="3"/>
    <n v="2"/>
    <s v="So0010-A0117238"/>
    <s v="G0005244"/>
    <d v="2014-06-09T00:00:00"/>
    <x v="0"/>
    <n v="6"/>
    <x v="185"/>
    <x v="0"/>
    <s v="CN"/>
    <x v="0"/>
  </r>
  <r>
    <n v="1169.7"/>
    <s v="C005-43684"/>
    <x v="3"/>
    <n v="5"/>
    <s v="So0010-A0123256"/>
    <s v="G0005245"/>
    <d v="2014-06-09T00:00:00"/>
    <x v="0"/>
    <n v="6"/>
    <x v="186"/>
    <x v="0"/>
    <s v="PH"/>
    <x v="12"/>
  </r>
  <r>
    <n v="1169.7"/>
    <s v="C005-43684"/>
    <x v="3"/>
    <n v="5"/>
    <s v="So0020-A2248914"/>
    <s v="G0000531"/>
    <d v="2015-02-23T00:00:00"/>
    <x v="1"/>
    <n v="2"/>
    <x v="186"/>
    <x v="0"/>
    <s v="PH"/>
    <x v="12"/>
  </r>
  <r>
    <n v="-1169.7"/>
    <s v="C005-43684"/>
    <x v="3"/>
    <n v="-5"/>
    <s v="So0020-A2224936"/>
    <s v="G0000531"/>
    <d v="2015-02-23T00:00:00"/>
    <x v="1"/>
    <n v="2"/>
    <x v="186"/>
    <x v="0"/>
    <s v="PH"/>
    <x v="12"/>
  </r>
  <r>
    <n v="-1169.7"/>
    <s v="C005-43684"/>
    <x v="3"/>
    <n v="-5"/>
    <s v="So0020-A2259894"/>
    <s v="G0000531"/>
    <d v="2015-02-23T00:00:00"/>
    <x v="1"/>
    <n v="2"/>
    <x v="186"/>
    <x v="0"/>
    <s v="PH"/>
    <x v="12"/>
  </r>
  <r>
    <n v="7462.14"/>
    <s v="C005-44889"/>
    <x v="3"/>
    <n v="12"/>
    <s v="So0010-A0159267"/>
    <s v="G0005246"/>
    <d v="2014-06-09T00:00:00"/>
    <x v="0"/>
    <n v="6"/>
    <x v="187"/>
    <x v="0"/>
    <s v="VE"/>
    <x v="24"/>
  </r>
  <r>
    <n v="3133.2840000000001"/>
    <s v="C005-44889"/>
    <x v="3"/>
    <n v="6"/>
    <s v="So0020-A8285730"/>
    <s v="G0005650"/>
    <d v="2015-05-25T00:00:00"/>
    <x v="1"/>
    <n v="5"/>
    <x v="187"/>
    <x v="0"/>
    <s v="VE"/>
    <x v="24"/>
  </r>
  <r>
    <n v="117.474"/>
    <s v="C005-44889"/>
    <x v="3"/>
    <n v="7"/>
    <s v="So0020-A8572353"/>
    <s v="G0005655"/>
    <d v="2015-05-28T00:00:00"/>
    <x v="1"/>
    <n v="5"/>
    <x v="187"/>
    <x v="0"/>
    <s v="VE"/>
    <x v="24"/>
  </r>
  <r>
    <n v="949.53600000000006"/>
    <s v="C005-45441"/>
    <x v="3"/>
    <n v="1"/>
    <s v="So0010-A0195182"/>
    <s v="G0005248"/>
    <d v="2014-06-09T00:00:00"/>
    <x v="0"/>
    <n v="6"/>
    <x v="188"/>
    <x v="0"/>
    <s v="FR"/>
    <x v="32"/>
  </r>
  <r>
    <n v="-949.53600000000006"/>
    <s v="C005-45441"/>
    <x v="3"/>
    <n v="-1"/>
    <s v="So0010-A0203748"/>
    <s v="G0005249"/>
    <d v="2014-06-09T00:00:00"/>
    <x v="0"/>
    <n v="6"/>
    <x v="188"/>
    <x v="0"/>
    <s v="FR"/>
    <x v="32"/>
  </r>
  <r>
    <n v="1092"/>
    <s v="C005-45441"/>
    <x v="3"/>
    <n v="1"/>
    <s v="So0010-A0211627"/>
    <s v="G0005250"/>
    <d v="2014-06-09T00:00:00"/>
    <x v="0"/>
    <n v="6"/>
    <x v="188"/>
    <x v="0"/>
    <s v="FR"/>
    <x v="32"/>
  </r>
  <r>
    <n v="1134"/>
    <s v="C005-46329"/>
    <x v="3"/>
    <n v="1"/>
    <s v="So0010-A0222601"/>
    <s v="G0005251"/>
    <d v="2014-06-09T00:00:00"/>
    <x v="0"/>
    <n v="6"/>
    <x v="189"/>
    <x v="0"/>
    <s v="ID"/>
    <x v="1"/>
  </r>
  <r>
    <n v="159.6"/>
    <s v="C005-47312"/>
    <x v="3"/>
    <n v="5"/>
    <s v="So0010-A0305750"/>
    <s v="G0005253"/>
    <d v="2014-06-10T00:00:00"/>
    <x v="0"/>
    <n v="6"/>
    <x v="190"/>
    <x v="0"/>
    <s v="ID"/>
    <x v="1"/>
  </r>
  <r>
    <n v="83.873999999999995"/>
    <s v="C005-47312"/>
    <x v="3"/>
    <n v="4"/>
    <s v="So0010-A2591580"/>
    <s v="G0005315"/>
    <d v="2014-07-10T00:00:00"/>
    <x v="0"/>
    <n v="7"/>
    <x v="190"/>
    <x v="0"/>
    <s v="ID"/>
    <x v="1"/>
  </r>
  <r>
    <n v="126"/>
    <s v="C005-47312"/>
    <x v="3"/>
    <n v="4"/>
    <s v="So0040-A4496263"/>
    <s v="G0005984"/>
    <d v="2016-02-09T00:00:00"/>
    <x v="2"/>
    <n v="2"/>
    <x v="190"/>
    <x v="0"/>
    <s v="ID"/>
    <x v="1"/>
  </r>
  <r>
    <n v="1289.4000000000001"/>
    <s v="C005-47312"/>
    <x v="3"/>
    <n v="2"/>
    <s v="So0040-A9911778"/>
    <s v="G0006117"/>
    <d v="2016-04-18T00:00:00"/>
    <x v="2"/>
    <n v="4"/>
    <x v="190"/>
    <x v="0"/>
    <s v="ID"/>
    <x v="1"/>
  </r>
  <r>
    <n v="151.20000000000002"/>
    <s v="C005-47312"/>
    <x v="3"/>
    <n v="2"/>
    <s v="So0050-A0781113"/>
    <s v="G0006138"/>
    <d v="2016-04-26T00:00:00"/>
    <x v="2"/>
    <n v="4"/>
    <x v="190"/>
    <x v="0"/>
    <s v="ID"/>
    <x v="1"/>
  </r>
  <r>
    <n v="2301.6"/>
    <s v="C005-48736"/>
    <x v="0"/>
    <n v="5"/>
    <s v="So0020-A2013199"/>
    <s v="G0006175"/>
    <d v="2015-02-24T00:00:00"/>
    <x v="1"/>
    <n v="2"/>
    <x v="191"/>
    <x v="0"/>
    <s v="RU"/>
    <x v="33"/>
  </r>
  <r>
    <n v="-2301.6"/>
    <s v="C005-48736"/>
    <x v="0"/>
    <n v="-5"/>
    <s v="So0020-A2793740"/>
    <s v="G0006175"/>
    <d v="2015-02-24T00:00:00"/>
    <x v="1"/>
    <n v="2"/>
    <x v="191"/>
    <x v="0"/>
    <s v="RU"/>
    <x v="33"/>
  </r>
  <r>
    <n v="2301.6"/>
    <s v="C005-48736"/>
    <x v="0"/>
    <n v="5"/>
    <s v="So0020-A2766238"/>
    <s v="G0006175"/>
    <d v="2015-02-24T00:00:00"/>
    <x v="1"/>
    <n v="2"/>
    <x v="191"/>
    <x v="0"/>
    <s v="RU"/>
    <x v="33"/>
  </r>
  <r>
    <n v="693"/>
    <s v="C005-48736"/>
    <x v="0"/>
    <n v="1"/>
    <s v="So0020-A2013199"/>
    <s v="G0006176"/>
    <d v="2015-02-24T00:00:00"/>
    <x v="1"/>
    <n v="2"/>
    <x v="191"/>
    <x v="0"/>
    <s v="RU"/>
    <x v="33"/>
  </r>
  <r>
    <n v="-693"/>
    <s v="C005-48736"/>
    <x v="0"/>
    <n v="-1"/>
    <s v="So0020-A2808501"/>
    <s v="G0006176"/>
    <d v="2015-02-24T00:00:00"/>
    <x v="1"/>
    <n v="2"/>
    <x v="191"/>
    <x v="0"/>
    <s v="RU"/>
    <x v="33"/>
  </r>
  <r>
    <n v="693"/>
    <s v="C005-48736"/>
    <x v="0"/>
    <n v="1"/>
    <s v="So0020-A2766238"/>
    <s v="G0006176"/>
    <d v="2015-02-24T00:00:00"/>
    <x v="1"/>
    <n v="2"/>
    <x v="191"/>
    <x v="0"/>
    <s v="RU"/>
    <x v="33"/>
  </r>
  <r>
    <n v="1806"/>
    <s v="C005-49639"/>
    <x v="1"/>
    <n v="5"/>
    <s v="So0010-A3989826"/>
    <s v="G0005785"/>
    <d v="2014-09-19T00:00:00"/>
    <x v="0"/>
    <n v="9"/>
    <x v="192"/>
    <x v="0"/>
    <s v="ID"/>
    <x v="1"/>
  </r>
  <r>
    <n v="693"/>
    <s v="C005-49639"/>
    <x v="0"/>
    <n v="1"/>
    <s v="So0010-A3989826"/>
    <s v="G0005786"/>
    <d v="2014-09-19T00:00:00"/>
    <x v="0"/>
    <n v="9"/>
    <x v="192"/>
    <x v="0"/>
    <s v="ID"/>
    <x v="1"/>
  </r>
  <r>
    <n v="0"/>
    <s v="C005-49639"/>
    <x v="1"/>
    <n v="146"/>
    <s v="So0010-A8259185"/>
    <s v="G0005903"/>
    <d v="2014-11-18T00:00:00"/>
    <x v="0"/>
    <n v="11"/>
    <x v="192"/>
    <x v="0"/>
    <s v="ID"/>
    <x v="1"/>
  </r>
  <r>
    <n v="432.6"/>
    <s v="C005-49639"/>
    <x v="1"/>
    <n v="1"/>
    <s v="So0010-A8085292"/>
    <s v="G0005908"/>
    <d v="2014-11-19T00:00:00"/>
    <x v="0"/>
    <n v="11"/>
    <x v="192"/>
    <x v="0"/>
    <s v="ID"/>
    <x v="1"/>
  </r>
  <r>
    <n v="483"/>
    <s v="C005-49639"/>
    <x v="1"/>
    <n v="1"/>
    <s v="So0010-A8085292"/>
    <s v="G0005909"/>
    <d v="2014-11-19T00:00:00"/>
    <x v="0"/>
    <n v="11"/>
    <x v="192"/>
    <x v="0"/>
    <s v="ID"/>
    <x v="1"/>
  </r>
  <r>
    <n v="0"/>
    <s v="C005-49639"/>
    <x v="1"/>
    <n v="107"/>
    <s v="So0010-A8795629"/>
    <s v="G0005934"/>
    <d v="2014-12-02T00:00:00"/>
    <x v="0"/>
    <n v="12"/>
    <x v="192"/>
    <x v="0"/>
    <s v="ID"/>
    <x v="1"/>
  </r>
  <r>
    <n v="0"/>
    <s v="C005-49639"/>
    <x v="1"/>
    <n v="1"/>
    <s v="So0010-A9336789"/>
    <s v="G0005969"/>
    <d v="2014-12-15T00:00:00"/>
    <x v="0"/>
    <n v="12"/>
    <x v="192"/>
    <x v="0"/>
    <s v="ID"/>
    <x v="1"/>
  </r>
  <r>
    <n v="0"/>
    <s v="C005-49639"/>
    <x v="1"/>
    <n v="74"/>
    <s v="So0010-A9478160"/>
    <s v="G0005973"/>
    <d v="2014-12-17T00:00:00"/>
    <x v="0"/>
    <n v="12"/>
    <x v="192"/>
    <x v="0"/>
    <s v="ID"/>
    <x v="1"/>
  </r>
  <r>
    <n v="0"/>
    <s v="C005-49639"/>
    <x v="1"/>
    <n v="1"/>
    <s v="So0020-A0501558"/>
    <s v="G0006035"/>
    <d v="2015-01-22T00:00:00"/>
    <x v="1"/>
    <n v="1"/>
    <x v="192"/>
    <x v="0"/>
    <s v="ID"/>
    <x v="1"/>
  </r>
  <r>
    <n v="83924.400000000009"/>
    <s v="C005-49639"/>
    <x v="0"/>
    <n v="194"/>
    <s v="So0020-A0806594"/>
    <s v="G0006115"/>
    <d v="2015-02-09T00:00:00"/>
    <x v="1"/>
    <n v="2"/>
    <x v="192"/>
    <x v="0"/>
    <s v="ID"/>
    <x v="1"/>
  </r>
  <r>
    <n v="-83924.400000000009"/>
    <s v="C005-49639"/>
    <x v="0"/>
    <n v="-194"/>
    <s v="So0020-A1349021"/>
    <s v="G0006115"/>
    <d v="2015-02-09T00:00:00"/>
    <x v="1"/>
    <n v="2"/>
    <x v="192"/>
    <x v="0"/>
    <s v="ID"/>
    <x v="1"/>
  </r>
  <r>
    <n v="83924.400000000009"/>
    <s v="C005-49639"/>
    <x v="0"/>
    <n v="194"/>
    <s v="So0020-A0806594"/>
    <s v="G0006116"/>
    <d v="2015-02-09T00:00:00"/>
    <x v="1"/>
    <n v="2"/>
    <x v="192"/>
    <x v="0"/>
    <s v="ID"/>
    <x v="1"/>
  </r>
  <r>
    <n v="-83924.400000000009"/>
    <s v="C005-49639"/>
    <x v="0"/>
    <n v="-194"/>
    <s v="So0020-A1352256"/>
    <s v="G0006116"/>
    <d v="2015-02-09T00:00:00"/>
    <x v="1"/>
    <n v="2"/>
    <x v="192"/>
    <x v="0"/>
    <s v="ID"/>
    <x v="1"/>
  </r>
  <r>
    <n v="83924.400000000009"/>
    <s v="C005-49639"/>
    <x v="0"/>
    <n v="194"/>
    <s v="So0020-A0806594"/>
    <s v="G0006117"/>
    <d v="2015-02-09T00:00:00"/>
    <x v="1"/>
    <n v="2"/>
    <x v="192"/>
    <x v="0"/>
    <s v="ID"/>
    <x v="1"/>
  </r>
  <r>
    <n v="-83924.400000000009"/>
    <s v="C005-49639"/>
    <x v="0"/>
    <n v="-194"/>
    <s v="So0020-A1378353"/>
    <s v="G0006117"/>
    <d v="2015-02-09T00:00:00"/>
    <x v="1"/>
    <n v="2"/>
    <x v="192"/>
    <x v="0"/>
    <s v="ID"/>
    <x v="1"/>
  </r>
  <r>
    <n v="83924.400000000009"/>
    <s v="C005-49639"/>
    <x v="0"/>
    <n v="194"/>
    <s v="So0020-A0806594"/>
    <s v="G0006119"/>
    <d v="2015-02-12T00:00:00"/>
    <x v="1"/>
    <n v="2"/>
    <x v="192"/>
    <x v="0"/>
    <s v="ID"/>
    <x v="1"/>
  </r>
  <r>
    <n v="83924.400000000009"/>
    <s v="C005-49639"/>
    <x v="0"/>
    <n v="194"/>
    <s v="So0020-A0806594"/>
    <s v="G0006120"/>
    <d v="2015-02-12T00:00:00"/>
    <x v="1"/>
    <n v="2"/>
    <x v="192"/>
    <x v="0"/>
    <s v="ID"/>
    <x v="1"/>
  </r>
  <r>
    <n v="83924.400000000009"/>
    <s v="C005-49639"/>
    <x v="0"/>
    <n v="194"/>
    <s v="So0020-A0806594"/>
    <s v="G0006121"/>
    <d v="2015-02-12T00:00:00"/>
    <x v="1"/>
    <n v="2"/>
    <x v="192"/>
    <x v="0"/>
    <s v="ID"/>
    <x v="1"/>
  </r>
  <r>
    <n v="83924.400000000009"/>
    <s v="C005-49639"/>
    <x v="0"/>
    <n v="194"/>
    <s v="So0020-A0806594"/>
    <s v="G0006122"/>
    <d v="2015-02-12T00:00:00"/>
    <x v="1"/>
    <n v="2"/>
    <x v="192"/>
    <x v="0"/>
    <s v="ID"/>
    <x v="1"/>
  </r>
  <r>
    <n v="83924.400000000009"/>
    <s v="C005-49639"/>
    <x v="0"/>
    <n v="194"/>
    <s v="So0020-A0806594"/>
    <s v="G0006123"/>
    <d v="2015-02-12T00:00:00"/>
    <x v="1"/>
    <n v="2"/>
    <x v="192"/>
    <x v="0"/>
    <s v="ID"/>
    <x v="1"/>
  </r>
  <r>
    <n v="83924.400000000009"/>
    <s v="C005-49639"/>
    <x v="0"/>
    <n v="194"/>
    <s v="So0020-A0806594"/>
    <s v="G0006124"/>
    <d v="2015-02-12T00:00:00"/>
    <x v="1"/>
    <n v="2"/>
    <x v="192"/>
    <x v="0"/>
    <s v="ID"/>
    <x v="1"/>
  </r>
  <r>
    <n v="83924.400000000009"/>
    <s v="C005-49639"/>
    <x v="0"/>
    <n v="194"/>
    <s v="So0020-A0806594"/>
    <s v="G0006125"/>
    <d v="2015-02-12T00:00:00"/>
    <x v="1"/>
    <n v="2"/>
    <x v="192"/>
    <x v="0"/>
    <s v="ID"/>
    <x v="1"/>
  </r>
  <r>
    <n v="83924.400000000009"/>
    <s v="C005-49639"/>
    <x v="0"/>
    <n v="194"/>
    <s v="So0020-A0806594"/>
    <s v="G0006137"/>
    <d v="2015-02-17T00:00:00"/>
    <x v="1"/>
    <n v="2"/>
    <x v="192"/>
    <x v="0"/>
    <s v="ID"/>
    <x v="1"/>
  </r>
  <r>
    <n v="83924.400000000009"/>
    <s v="C005-49639"/>
    <x v="0"/>
    <n v="194"/>
    <s v="So0020-A0806594"/>
    <s v="G0006138"/>
    <d v="2015-02-17T00:00:00"/>
    <x v="1"/>
    <n v="2"/>
    <x v="192"/>
    <x v="0"/>
    <s v="ID"/>
    <x v="1"/>
  </r>
  <r>
    <n v="83924.400000000009"/>
    <s v="C005-49639"/>
    <x v="0"/>
    <n v="194"/>
    <s v="So0020-A0806594"/>
    <s v="G0006139"/>
    <d v="2015-02-17T00:00:00"/>
    <x v="1"/>
    <n v="2"/>
    <x v="192"/>
    <x v="0"/>
    <s v="ID"/>
    <x v="1"/>
  </r>
  <r>
    <n v="34608"/>
    <s v="C005-49639"/>
    <x v="0"/>
    <n v="80"/>
    <s v="So0020-A0806594"/>
    <s v="G0006155"/>
    <d v="2015-02-20T00:00:00"/>
    <x v="1"/>
    <n v="2"/>
    <x v="192"/>
    <x v="0"/>
    <s v="ID"/>
    <x v="1"/>
  </r>
  <r>
    <n v="101572.8"/>
    <s v="C005-49639"/>
    <x v="0"/>
    <n v="200"/>
    <s v="So0020-A5161002"/>
    <s v="G0006438"/>
    <d v="2015-04-16T00:00:00"/>
    <x v="1"/>
    <n v="4"/>
    <x v="192"/>
    <x v="0"/>
    <s v="ID"/>
    <x v="1"/>
  </r>
  <r>
    <n v="101312.40000000001"/>
    <s v="C005-49639"/>
    <x v="0"/>
    <n v="200"/>
    <s v="So0020-A5161002"/>
    <s v="G0006439"/>
    <d v="2015-04-17T00:00:00"/>
    <x v="1"/>
    <n v="4"/>
    <x v="192"/>
    <x v="0"/>
    <s v="ID"/>
    <x v="1"/>
  </r>
  <r>
    <n v="101127.6"/>
    <s v="C005-49639"/>
    <x v="0"/>
    <n v="200"/>
    <s v="So0020-A5161002"/>
    <s v="G0006440"/>
    <d v="2015-04-17T00:00:00"/>
    <x v="1"/>
    <n v="4"/>
    <x v="192"/>
    <x v="0"/>
    <s v="ID"/>
    <x v="1"/>
  </r>
  <r>
    <n v="101127.6"/>
    <s v="C005-49639"/>
    <x v="0"/>
    <n v="200"/>
    <s v="So0020-A5161002"/>
    <s v="G0006442"/>
    <d v="2015-04-17T00:00:00"/>
    <x v="1"/>
    <n v="4"/>
    <x v="192"/>
    <x v="0"/>
    <s v="ID"/>
    <x v="1"/>
  </r>
  <r>
    <n v="101446.8"/>
    <s v="C005-49639"/>
    <x v="0"/>
    <n v="200"/>
    <s v="So0020-A5161002"/>
    <s v="G0006452"/>
    <d v="2015-04-20T00:00:00"/>
    <x v="1"/>
    <n v="4"/>
    <x v="192"/>
    <x v="0"/>
    <s v="ID"/>
    <x v="1"/>
  </r>
  <r>
    <n v="6552"/>
    <s v="C005-50321"/>
    <x v="3"/>
    <n v="3"/>
    <s v="So0010-A1583958"/>
    <s v="G0005293"/>
    <d v="2014-06-28T00:00:00"/>
    <x v="0"/>
    <n v="6"/>
    <x v="193"/>
    <x v="0"/>
    <s v="NI"/>
    <x v="64"/>
  </r>
  <r>
    <n v="5833.8"/>
    <s v="C005-51319"/>
    <x v="3"/>
    <n v="4"/>
    <s v="So0010-A1893106"/>
    <s v="G0000114"/>
    <d v="2014-06-24T00:00:00"/>
    <x v="0"/>
    <n v="6"/>
    <x v="194"/>
    <x v="0"/>
    <s v="NG"/>
    <x v="45"/>
  </r>
  <r>
    <n v="1092"/>
    <s v="C005-52243"/>
    <x v="3"/>
    <n v="1"/>
    <s v="So0010-A2205114"/>
    <s v="G0005304"/>
    <d v="2014-07-07T00:00:00"/>
    <x v="0"/>
    <n v="7"/>
    <x v="195"/>
    <x v="0"/>
    <s v="CN"/>
    <x v="0"/>
  </r>
  <r>
    <n v="751.80000000000007"/>
    <s v="C005-53775"/>
    <x v="3"/>
    <n v="1"/>
    <s v="So0010-A2383199"/>
    <s v="G0005307"/>
    <d v="2014-07-07T00:00:00"/>
    <x v="0"/>
    <n v="7"/>
    <x v="196"/>
    <x v="0"/>
    <s v="IR"/>
    <x v="50"/>
  </r>
  <r>
    <n v="11558.442000000001"/>
    <s v="C005-55958"/>
    <x v="3"/>
    <n v="15"/>
    <s v="So0010-A2424176"/>
    <s v="G0005310"/>
    <d v="2014-07-08T00:00:00"/>
    <x v="0"/>
    <n v="7"/>
    <x v="197"/>
    <x v="0"/>
    <s v="ID"/>
    <x v="1"/>
  </r>
  <r>
    <n v="10131.407999999999"/>
    <s v="C005-55958"/>
    <x v="3"/>
    <n v="13"/>
    <s v="So0010-A3207310"/>
    <s v="G0005336"/>
    <d v="2014-07-22T00:00:00"/>
    <x v="0"/>
    <n v="7"/>
    <x v="197"/>
    <x v="0"/>
    <s v="ID"/>
    <x v="1"/>
  </r>
  <r>
    <n v="11869.2"/>
    <s v="C005-55958"/>
    <x v="3"/>
    <n v="15"/>
    <s v="So0010-A3832364"/>
    <s v="G0005361"/>
    <d v="2014-08-04T00:00:00"/>
    <x v="0"/>
    <n v="8"/>
    <x v="197"/>
    <x v="0"/>
    <s v="ID"/>
    <x v="1"/>
  </r>
  <r>
    <n v="10658.676000000001"/>
    <s v="C005-55958"/>
    <x v="3"/>
    <n v="13"/>
    <s v="So0040-A8786190"/>
    <s v="G0006089"/>
    <d v="2016-04-06T00:00:00"/>
    <x v="2"/>
    <n v="4"/>
    <x v="197"/>
    <x v="0"/>
    <s v="ID"/>
    <x v="1"/>
  </r>
  <r>
    <n v="1501.836"/>
    <s v="C005-55958"/>
    <x v="3"/>
    <n v="2"/>
    <s v="So0050-A1622212"/>
    <s v="G0006172"/>
    <d v="2016-05-09T00:00:00"/>
    <x v="2"/>
    <n v="5"/>
    <x v="197"/>
    <x v="0"/>
    <s v="ID"/>
    <x v="1"/>
  </r>
  <r>
    <n v="838.36200000000008"/>
    <s v="C005-55958"/>
    <x v="3"/>
    <n v="1"/>
    <s v="So0050-A2966301"/>
    <s v="G0006205"/>
    <d v="2016-05-18T00:00:00"/>
    <x v="2"/>
    <n v="5"/>
    <x v="197"/>
    <x v="0"/>
    <s v="ID"/>
    <x v="1"/>
  </r>
  <r>
    <n v="838.36200000000008"/>
    <s v="C005-55958"/>
    <x v="3"/>
    <n v="1"/>
    <s v="So0050-A2886336"/>
    <s v="G0006304"/>
    <d v="2016-05-18T00:00:00"/>
    <x v="2"/>
    <n v="5"/>
    <x v="197"/>
    <x v="0"/>
    <s v="ID"/>
    <x v="1"/>
  </r>
  <r>
    <n v="-838.36200000000008"/>
    <s v="C005-55958"/>
    <x v="3"/>
    <n v="-1"/>
    <s v="So0050-A2955128"/>
    <s v="G0006304"/>
    <d v="2016-05-18T00:00:00"/>
    <x v="2"/>
    <n v="5"/>
    <x v="197"/>
    <x v="0"/>
    <s v="ID"/>
    <x v="1"/>
  </r>
  <r>
    <n v="6153.7560000000003"/>
    <s v="C005-55958"/>
    <x v="3"/>
    <n v="7"/>
    <s v="So0050-A3095365"/>
    <s v="G0006207"/>
    <d v="2016-05-19T00:00:00"/>
    <x v="2"/>
    <n v="5"/>
    <x v="197"/>
    <x v="0"/>
    <s v="ID"/>
    <x v="1"/>
  </r>
  <r>
    <n v="913.5"/>
    <s v="C005-55958"/>
    <x v="3"/>
    <n v="1"/>
    <s v="So0050-A6134991"/>
    <s v="G0006266"/>
    <d v="2016-06-15T00:00:00"/>
    <x v="2"/>
    <n v="6"/>
    <x v="197"/>
    <x v="0"/>
    <s v="ID"/>
    <x v="1"/>
  </r>
  <r>
    <n v="10246.614000000001"/>
    <s v="C005-55958"/>
    <x v="3"/>
    <n v="13"/>
    <s v="So0050-A6838586"/>
    <s v="G0006281"/>
    <d v="2016-06-21T00:00:00"/>
    <x v="2"/>
    <n v="6"/>
    <x v="197"/>
    <x v="0"/>
    <s v="ID"/>
    <x v="1"/>
  </r>
  <r>
    <n v="2478"/>
    <s v="C005-55958"/>
    <x v="3"/>
    <n v="1"/>
    <s v="So0050-A8909268"/>
    <s v="G0006315"/>
    <d v="2016-07-15T00:00:00"/>
    <x v="2"/>
    <n v="7"/>
    <x v="197"/>
    <x v="0"/>
    <s v="ID"/>
    <x v="1"/>
  </r>
  <r>
    <n v="5803.6440000000002"/>
    <s v="C005-55958"/>
    <x v="3"/>
    <n v="6"/>
    <s v="So0100-A7498010"/>
    <s v="G0006551"/>
    <d v="2018-06-20T00:00:00"/>
    <x v="4"/>
    <n v="6"/>
    <x v="197"/>
    <x v="0"/>
    <s v="ID"/>
    <x v="1"/>
  </r>
  <r>
    <n v="2767.8"/>
    <s v="C005-56998"/>
    <x v="3"/>
    <n v="1"/>
    <s v="So0010-A2443876"/>
    <s v="G0005311"/>
    <d v="2014-07-09T00:00:00"/>
    <x v="0"/>
    <n v="7"/>
    <x v="198"/>
    <x v="0"/>
    <s v="CN"/>
    <x v="0"/>
  </r>
  <r>
    <n v="361.2"/>
    <s v="C005-57931"/>
    <x v="3"/>
    <n v="11"/>
    <s v="So0010-A2669392"/>
    <s v="G0005318"/>
    <d v="2014-07-11T00:00:00"/>
    <x v="0"/>
    <n v="7"/>
    <x v="199"/>
    <x v="0"/>
    <s v="CZ"/>
    <x v="19"/>
  </r>
  <r>
    <n v="2697.576"/>
    <s v="C005-57931"/>
    <x v="3"/>
    <n v="43"/>
    <s v="So0010-A4605772"/>
    <s v="G0005383"/>
    <d v="2014-08-21T00:00:00"/>
    <x v="0"/>
    <n v="8"/>
    <x v="199"/>
    <x v="0"/>
    <s v="CZ"/>
    <x v="19"/>
  </r>
  <r>
    <n v="6489.924"/>
    <s v="C005-57931"/>
    <x v="3"/>
    <n v="24"/>
    <s v="So0020-A5773724"/>
    <s v="G0005579"/>
    <d v="2015-04-15T00:00:00"/>
    <x v="1"/>
    <n v="4"/>
    <x v="199"/>
    <x v="0"/>
    <s v="CZ"/>
    <x v="19"/>
  </r>
  <r>
    <n v="928.2"/>
    <s v="C005-57931"/>
    <x v="3"/>
    <n v="17"/>
    <s v="So0020-A6315587"/>
    <s v="G0005593"/>
    <d v="2015-04-27T00:00:00"/>
    <x v="1"/>
    <n v="4"/>
    <x v="199"/>
    <x v="0"/>
    <s v="CZ"/>
    <x v="19"/>
  </r>
  <r>
    <n v="536.00400000000002"/>
    <s v="C005-57931"/>
    <x v="3"/>
    <n v="11"/>
    <s v="So0020-A6526110"/>
    <s v="G0005601"/>
    <d v="2015-04-30T00:00:00"/>
    <x v="1"/>
    <n v="4"/>
    <x v="199"/>
    <x v="0"/>
    <s v="CZ"/>
    <x v="19"/>
  </r>
  <r>
    <n v="3586.5480000000002"/>
    <s v="C005-57931"/>
    <x v="3"/>
    <n v="126"/>
    <s v="So0020-A7735361"/>
    <s v="G0005633"/>
    <d v="2015-05-18T00:00:00"/>
    <x v="1"/>
    <n v="5"/>
    <x v="199"/>
    <x v="0"/>
    <s v="CZ"/>
    <x v="19"/>
  </r>
  <r>
    <n v="3550.9740000000002"/>
    <s v="C005-57931"/>
    <x v="3"/>
    <n v="32"/>
    <s v="So0020-A8768926"/>
    <s v="G0005660"/>
    <d v="2015-05-29T00:00:00"/>
    <x v="1"/>
    <n v="5"/>
    <x v="199"/>
    <x v="0"/>
    <s v="CZ"/>
    <x v="19"/>
  </r>
  <r>
    <n v="912.74400000000003"/>
    <s v="C005-57931"/>
    <x v="3"/>
    <n v="17"/>
    <s v="So0030-A0189032"/>
    <s v="G0005690"/>
    <d v="2015-06-16T00:00:00"/>
    <x v="1"/>
    <n v="6"/>
    <x v="199"/>
    <x v="0"/>
    <s v="CZ"/>
    <x v="19"/>
  </r>
  <r>
    <n v="5074.3560000000007"/>
    <s v="C005-57931"/>
    <x v="3"/>
    <n v="22"/>
    <s v="So0030-A0709549"/>
    <s v="G0005704"/>
    <d v="2015-06-23T00:00:00"/>
    <x v="1"/>
    <n v="6"/>
    <x v="199"/>
    <x v="0"/>
    <s v="CZ"/>
    <x v="19"/>
  </r>
  <r>
    <n v="1121.694"/>
    <s v="C005-57931"/>
    <x v="3"/>
    <n v="25"/>
    <s v="So0030-A3768894"/>
    <s v="G0005805"/>
    <d v="2015-07-30T00:00:00"/>
    <x v="1"/>
    <n v="7"/>
    <x v="199"/>
    <x v="0"/>
    <s v="CZ"/>
    <x v="19"/>
  </r>
  <r>
    <n v="1417.4580000000001"/>
    <s v="C005-57931"/>
    <x v="3"/>
    <n v="29"/>
    <s v="So0030-A7505854"/>
    <s v="G0005904"/>
    <d v="2015-10-08T00:00:00"/>
    <x v="1"/>
    <n v="10"/>
    <x v="199"/>
    <x v="0"/>
    <s v="CZ"/>
    <x v="19"/>
  </r>
  <r>
    <n v="4640.8320000000003"/>
    <s v="C005-58551"/>
    <x v="3"/>
    <n v="70"/>
    <s v="So0010-A2771000"/>
    <s v="G0005319"/>
    <d v="2014-07-11T00:00:00"/>
    <x v="0"/>
    <n v="7"/>
    <x v="200"/>
    <x v="0"/>
    <s v="PH"/>
    <x v="12"/>
  </r>
  <r>
    <n v="-4640.8320000000003"/>
    <s v="C005-58551"/>
    <x v="3"/>
    <n v="-70"/>
    <s v="So0060-A9378952"/>
    <s v="G0001564"/>
    <d v="2016-12-30T00:00:00"/>
    <x v="2"/>
    <n v="12"/>
    <x v="200"/>
    <x v="0"/>
    <s v="PH"/>
    <x v="12"/>
  </r>
  <r>
    <n v="171.108"/>
    <s v="C005-59793"/>
    <x v="3"/>
    <n v="4"/>
    <s v="So0010-A2806348"/>
    <s v="G0005321"/>
    <d v="2014-07-14T00:00:00"/>
    <x v="0"/>
    <n v="7"/>
    <x v="201"/>
    <x v="0"/>
    <s v="SE"/>
    <x v="6"/>
  </r>
  <r>
    <n v="51.660000000000004"/>
    <s v="C005-59793"/>
    <x v="3"/>
    <n v="1"/>
    <s v="So0010-A2938118"/>
    <s v="G0005325"/>
    <d v="2014-07-15T00:00:00"/>
    <x v="0"/>
    <n v="7"/>
    <x v="201"/>
    <x v="0"/>
    <s v="SE"/>
    <x v="6"/>
  </r>
  <r>
    <n v="334.74"/>
    <s v="C005-59793"/>
    <x v="3"/>
    <n v="4"/>
    <s v="So0010-A3615452"/>
    <s v="G0005350"/>
    <d v="2014-07-31T00:00:00"/>
    <x v="0"/>
    <n v="7"/>
    <x v="201"/>
    <x v="0"/>
    <s v="SE"/>
    <x v="6"/>
  </r>
  <r>
    <n v="123.48"/>
    <s v="C005-59793"/>
    <x v="3"/>
    <n v="1"/>
    <s v="So0010-A3792981"/>
    <s v="G0005359"/>
    <d v="2014-08-01T00:00:00"/>
    <x v="0"/>
    <n v="8"/>
    <x v="201"/>
    <x v="0"/>
    <s v="SE"/>
    <x v="6"/>
  </r>
  <r>
    <n v="254.52"/>
    <s v="C005-59793"/>
    <x v="3"/>
    <n v="3"/>
    <s v="So0010-A4083632"/>
    <s v="G0005367"/>
    <d v="2014-08-12T00:00:00"/>
    <x v="0"/>
    <n v="8"/>
    <x v="201"/>
    <x v="0"/>
    <s v="SE"/>
    <x v="6"/>
  </r>
  <r>
    <n v="85.679999999999993"/>
    <s v="C005-59793"/>
    <x v="3"/>
    <n v="2"/>
    <s v="So0010-A4546736"/>
    <s v="G0005381"/>
    <d v="2014-08-20T00:00:00"/>
    <x v="0"/>
    <n v="8"/>
    <x v="201"/>
    <x v="0"/>
    <s v="SE"/>
    <x v="6"/>
  </r>
  <r>
    <n v="116.34"/>
    <s v="C005-59793"/>
    <x v="3"/>
    <n v="1"/>
    <s v="So0010-A4988197"/>
    <s v="G0005396"/>
    <d v="2014-09-04T00:00:00"/>
    <x v="0"/>
    <n v="9"/>
    <x v="201"/>
    <x v="0"/>
    <s v="SE"/>
    <x v="6"/>
  </r>
  <r>
    <n v="82.320000000000007"/>
    <s v="C005-59793"/>
    <x v="3"/>
    <n v="1"/>
    <s v="So0010-A5217053"/>
    <s v="G0005404"/>
    <d v="2014-09-08T00:00:00"/>
    <x v="0"/>
    <n v="9"/>
    <x v="201"/>
    <x v="0"/>
    <s v="SE"/>
    <x v="6"/>
  </r>
  <r>
    <n v="34.020000000000003"/>
    <s v="C005-59793"/>
    <x v="3"/>
    <n v="1"/>
    <s v="So0010-A5386045"/>
    <s v="G0005407"/>
    <d v="2014-09-11T00:00:00"/>
    <x v="0"/>
    <n v="9"/>
    <x v="201"/>
    <x v="0"/>
    <s v="SE"/>
    <x v="6"/>
  </r>
  <r>
    <n v="308.7"/>
    <s v="C005-59793"/>
    <x v="3"/>
    <n v="3"/>
    <s v="So0010-A5989884"/>
    <s v="G0005418"/>
    <d v="2014-09-29T00:00:00"/>
    <x v="0"/>
    <n v="9"/>
    <x v="201"/>
    <x v="0"/>
    <s v="SE"/>
    <x v="6"/>
  </r>
  <r>
    <n v="33.768000000000001"/>
    <s v="C005-59793"/>
    <x v="3"/>
    <n v="1"/>
    <s v="So0010-A6104095"/>
    <s v="G0005423"/>
    <d v="2014-09-30T00:00:00"/>
    <x v="0"/>
    <n v="9"/>
    <x v="201"/>
    <x v="0"/>
    <s v="SE"/>
    <x v="6"/>
  </r>
  <r>
    <n v="168"/>
    <s v="C005-59793"/>
    <x v="3"/>
    <n v="2"/>
    <s v="So0010-A6321910"/>
    <s v="G0005430"/>
    <d v="2014-10-02T00:00:00"/>
    <x v="0"/>
    <n v="10"/>
    <x v="201"/>
    <x v="0"/>
    <s v="SE"/>
    <x v="6"/>
  </r>
  <r>
    <n v="50.400000000000006"/>
    <s v="C005-59793"/>
    <x v="3"/>
    <n v="1"/>
    <s v="So0010-A7387808"/>
    <s v="G0005454"/>
    <d v="2014-10-21T00:00:00"/>
    <x v="0"/>
    <n v="10"/>
    <x v="201"/>
    <x v="0"/>
    <s v="SE"/>
    <x v="6"/>
  </r>
  <r>
    <n v="85.26"/>
    <s v="C005-59793"/>
    <x v="3"/>
    <n v="1"/>
    <s v="So0010-A8315499"/>
    <s v="G0005461"/>
    <d v="2014-11-17T00:00:00"/>
    <x v="0"/>
    <n v="11"/>
    <x v="201"/>
    <x v="0"/>
    <s v="SE"/>
    <x v="6"/>
  </r>
  <r>
    <n v="85.26"/>
    <s v="C005-59793"/>
    <x v="3"/>
    <n v="1"/>
    <s v="So0010-A8367928"/>
    <s v="G0005463"/>
    <d v="2014-11-18T00:00:00"/>
    <x v="0"/>
    <n v="11"/>
    <x v="201"/>
    <x v="0"/>
    <s v="SE"/>
    <x v="6"/>
  </r>
  <r>
    <n v="47.04"/>
    <s v="C005-59793"/>
    <x v="3"/>
    <n v="1"/>
    <s v="So0010-A8429263"/>
    <s v="G0005464"/>
    <d v="2014-11-19T00:00:00"/>
    <x v="0"/>
    <n v="11"/>
    <x v="201"/>
    <x v="0"/>
    <s v="SE"/>
    <x v="6"/>
  </r>
  <r>
    <n v="39.647999999999996"/>
    <s v="C005-59793"/>
    <x v="3"/>
    <n v="1"/>
    <s v="So0010-A8778730"/>
    <s v="G0005468"/>
    <d v="2014-11-28T00:00:00"/>
    <x v="0"/>
    <n v="11"/>
    <x v="201"/>
    <x v="0"/>
    <s v="SE"/>
    <x v="6"/>
  </r>
  <r>
    <n v="45.57"/>
    <s v="C005-59793"/>
    <x v="3"/>
    <n v="1"/>
    <s v="So0010-A8928427"/>
    <s v="G0005471"/>
    <d v="2014-12-01T00:00:00"/>
    <x v="0"/>
    <n v="12"/>
    <x v="201"/>
    <x v="0"/>
    <s v="SE"/>
    <x v="6"/>
  </r>
  <r>
    <n v="29.442"/>
    <s v="C005-59793"/>
    <x v="3"/>
    <n v="2"/>
    <s v="So0010-A9057911"/>
    <s v="G0005472"/>
    <d v="2014-12-04T00:00:00"/>
    <x v="0"/>
    <n v="12"/>
    <x v="201"/>
    <x v="0"/>
    <s v="SE"/>
    <x v="6"/>
  </r>
  <r>
    <n v="47.04"/>
    <s v="C005-59793"/>
    <x v="3"/>
    <n v="1"/>
    <s v="So0010-A9937670"/>
    <s v="G0005490"/>
    <d v="2015-01-07T00:00:00"/>
    <x v="1"/>
    <n v="1"/>
    <x v="201"/>
    <x v="0"/>
    <s v="SE"/>
    <x v="6"/>
  </r>
  <r>
    <n v="52.92"/>
    <s v="C005-59793"/>
    <x v="3"/>
    <n v="1"/>
    <s v="So0020-A0535173"/>
    <s v="G0005499"/>
    <d v="2015-01-23T00:00:00"/>
    <x v="1"/>
    <n v="1"/>
    <x v="201"/>
    <x v="0"/>
    <s v="SE"/>
    <x v="6"/>
  </r>
  <r>
    <n v="46.2"/>
    <s v="C005-59793"/>
    <x v="3"/>
    <n v="1"/>
    <s v="So0020-A0633810"/>
    <s v="G0005503"/>
    <d v="2015-01-24T00:00:00"/>
    <x v="1"/>
    <n v="1"/>
    <x v="201"/>
    <x v="0"/>
    <s v="SE"/>
    <x v="6"/>
  </r>
  <r>
    <n v="39.732000000000006"/>
    <s v="C005-59793"/>
    <x v="3"/>
    <n v="1"/>
    <s v="So0020-A0706264"/>
    <s v="G0005505"/>
    <d v="2015-01-27T00:00:00"/>
    <x v="1"/>
    <n v="1"/>
    <x v="201"/>
    <x v="0"/>
    <s v="SE"/>
    <x v="6"/>
  </r>
  <r>
    <n v="187.99199999999999"/>
    <s v="C005-59793"/>
    <x v="3"/>
    <n v="2"/>
    <s v="So0020-A1768966"/>
    <s v="G0005520"/>
    <d v="2015-02-19T00:00:00"/>
    <x v="1"/>
    <n v="2"/>
    <x v="201"/>
    <x v="0"/>
    <s v="SE"/>
    <x v="6"/>
  </r>
  <r>
    <n v="55.860000000000007"/>
    <s v="C005-59793"/>
    <x v="3"/>
    <n v="1"/>
    <s v="So0020-A1812674"/>
    <s v="G0005521"/>
    <d v="2015-02-20T00:00:00"/>
    <x v="1"/>
    <n v="2"/>
    <x v="201"/>
    <x v="0"/>
    <s v="SE"/>
    <x v="6"/>
  </r>
  <r>
    <n v="102.9"/>
    <s v="C005-59793"/>
    <x v="3"/>
    <n v="1"/>
    <s v="So0020-A2476395"/>
    <s v="G0005529"/>
    <d v="2015-03-04T00:00:00"/>
    <x v="1"/>
    <n v="3"/>
    <x v="201"/>
    <x v="0"/>
    <s v="SE"/>
    <x v="6"/>
  </r>
  <r>
    <n v="1712.634"/>
    <s v="C005-59793"/>
    <x v="3"/>
    <n v="1"/>
    <s v="So0020-A4654741"/>
    <s v="G0005554"/>
    <d v="2015-03-25T00:00:00"/>
    <x v="1"/>
    <n v="3"/>
    <x v="201"/>
    <x v="0"/>
    <s v="SE"/>
    <x v="6"/>
  </r>
  <r>
    <n v="47.04"/>
    <s v="C005-59793"/>
    <x v="3"/>
    <n v="1"/>
    <s v="So0020-A4717007"/>
    <s v="G0005555"/>
    <d v="2015-03-26T00:00:00"/>
    <x v="1"/>
    <n v="3"/>
    <x v="201"/>
    <x v="0"/>
    <s v="SE"/>
    <x v="6"/>
  </r>
  <r>
    <n v="45.57"/>
    <s v="C005-59793"/>
    <x v="3"/>
    <n v="1"/>
    <s v="So0020-A4814708"/>
    <s v="G0005559"/>
    <d v="2015-03-27T00:00:00"/>
    <x v="1"/>
    <n v="3"/>
    <x v="201"/>
    <x v="0"/>
    <s v="SE"/>
    <x v="6"/>
  </r>
  <r>
    <n v="39.732000000000006"/>
    <s v="C005-59793"/>
    <x v="3"/>
    <n v="1"/>
    <s v="So0020-A4959642"/>
    <s v="G0005560"/>
    <d v="2015-03-31T00:00:00"/>
    <x v="1"/>
    <n v="3"/>
    <x v="201"/>
    <x v="0"/>
    <s v="SE"/>
    <x v="6"/>
  </r>
  <r>
    <n v="-47.04"/>
    <s v="C005-59793"/>
    <x v="3"/>
    <n v="-1"/>
    <s v="So0020-A5056298"/>
    <s v="G0005561"/>
    <d v="2015-04-01T00:00:00"/>
    <x v="1"/>
    <n v="4"/>
    <x v="201"/>
    <x v="0"/>
    <s v="SE"/>
    <x v="6"/>
  </r>
  <r>
    <n v="70.56"/>
    <s v="C005-59793"/>
    <x v="3"/>
    <n v="1"/>
    <s v="So0020-A5068404"/>
    <s v="G0005562"/>
    <d v="2015-04-01T00:00:00"/>
    <x v="1"/>
    <n v="4"/>
    <x v="201"/>
    <x v="0"/>
    <s v="SE"/>
    <x v="6"/>
  </r>
  <r>
    <n v="50.400000000000006"/>
    <s v="C005-59793"/>
    <x v="3"/>
    <n v="1"/>
    <s v="So0020-A5403312"/>
    <s v="G0005569"/>
    <d v="2015-04-07T00:00:00"/>
    <x v="1"/>
    <n v="4"/>
    <x v="201"/>
    <x v="0"/>
    <s v="SE"/>
    <x v="6"/>
  </r>
  <r>
    <n v="61.74"/>
    <s v="C005-59793"/>
    <x v="3"/>
    <n v="1"/>
    <s v="So0020-A6659954"/>
    <s v="G0005605"/>
    <d v="2015-05-04T00:00:00"/>
    <x v="1"/>
    <n v="5"/>
    <x v="201"/>
    <x v="0"/>
    <s v="SE"/>
    <x v="6"/>
  </r>
  <r>
    <n v="39.647999999999996"/>
    <s v="C005-59793"/>
    <x v="3"/>
    <n v="1"/>
    <s v="So0020-A6877218"/>
    <s v="G0005608"/>
    <d v="2015-05-07T00:00:00"/>
    <x v="1"/>
    <n v="5"/>
    <x v="201"/>
    <x v="0"/>
    <s v="SE"/>
    <x v="6"/>
  </r>
  <r>
    <n v="1328.8799999999999"/>
    <s v="C005-59793"/>
    <x v="3"/>
    <n v="2"/>
    <s v="So0020-A6986540"/>
    <s v="G0005616"/>
    <d v="2015-05-08T00:00:00"/>
    <x v="1"/>
    <n v="5"/>
    <x v="201"/>
    <x v="0"/>
    <s v="SE"/>
    <x v="6"/>
  </r>
  <r>
    <n v="-1328.8799999999999"/>
    <s v="C005-59793"/>
    <x v="3"/>
    <n v="-2"/>
    <s v="So0020-A7034650"/>
    <s v="G0005616"/>
    <d v="2015-05-08T00:00:00"/>
    <x v="1"/>
    <n v="5"/>
    <x v="201"/>
    <x v="0"/>
    <s v="SE"/>
    <x v="6"/>
  </r>
  <r>
    <n v="12.600000000000001"/>
    <s v="C005-59793"/>
    <x v="3"/>
    <n v="1"/>
    <s v="So0020-A7173588"/>
    <s v="G0005623"/>
    <d v="2015-05-11T00:00:00"/>
    <x v="1"/>
    <n v="5"/>
    <x v="201"/>
    <x v="0"/>
    <s v="SE"/>
    <x v="6"/>
  </r>
  <r>
    <n v="909.72"/>
    <s v="C005-59793"/>
    <x v="3"/>
    <n v="1"/>
    <s v="So0020-A8716153"/>
    <s v="G0005659"/>
    <d v="2015-05-29T00:00:00"/>
    <x v="1"/>
    <n v="5"/>
    <x v="201"/>
    <x v="0"/>
    <s v="SE"/>
    <x v="6"/>
  </r>
  <r>
    <n v="940.71600000000001"/>
    <s v="C005-59793"/>
    <x v="3"/>
    <n v="1"/>
    <s v="So0020-A9009539"/>
    <s v="G0005668"/>
    <d v="2015-06-02T00:00:00"/>
    <x v="1"/>
    <n v="6"/>
    <x v="201"/>
    <x v="0"/>
    <s v="SE"/>
    <x v="6"/>
  </r>
  <r>
    <n v="940.71600000000001"/>
    <s v="C005-59793"/>
    <x v="3"/>
    <n v="1"/>
    <s v="So0020-A9879377"/>
    <s v="G0005683"/>
    <d v="2015-06-12T00:00:00"/>
    <x v="1"/>
    <n v="6"/>
    <x v="201"/>
    <x v="0"/>
    <s v="SE"/>
    <x v="6"/>
  </r>
  <r>
    <n v="1117.0740000000001"/>
    <s v="C005-59793"/>
    <x v="3"/>
    <n v="1"/>
    <s v="So0030-A1373959"/>
    <s v="G0005720"/>
    <d v="2015-07-01T00:00:00"/>
    <x v="1"/>
    <n v="7"/>
    <x v="201"/>
    <x v="0"/>
    <s v="SE"/>
    <x v="6"/>
  </r>
  <r>
    <n v="955.83600000000013"/>
    <s v="C005-59793"/>
    <x v="3"/>
    <n v="1"/>
    <s v="So0030-A1927829"/>
    <s v="G0005741"/>
    <d v="2015-07-09T00:00:00"/>
    <x v="1"/>
    <n v="7"/>
    <x v="201"/>
    <x v="0"/>
    <s v="SE"/>
    <x v="6"/>
  </r>
  <r>
    <n v="955.83600000000013"/>
    <s v="C005-59793"/>
    <x v="3"/>
    <n v="1"/>
    <s v="So0030-A2024312"/>
    <s v="G0005744"/>
    <d v="2015-07-10T00:00:00"/>
    <x v="1"/>
    <n v="7"/>
    <x v="201"/>
    <x v="0"/>
    <s v="SE"/>
    <x v="6"/>
  </r>
  <r>
    <n v="-955.83600000000013"/>
    <s v="C005-59793"/>
    <x v="3"/>
    <n v="-1"/>
    <s v="So0030-A2278247"/>
    <s v="G0005752"/>
    <d v="2015-07-13T00:00:00"/>
    <x v="1"/>
    <n v="7"/>
    <x v="201"/>
    <x v="0"/>
    <s v="SE"/>
    <x v="6"/>
  </r>
  <r>
    <n v="2383.3320000000003"/>
    <s v="C005-59793"/>
    <x v="3"/>
    <n v="1"/>
    <s v="So0030-A3393805"/>
    <s v="G0005790"/>
    <d v="2015-07-27T00:00:00"/>
    <x v="1"/>
    <n v="7"/>
    <x v="201"/>
    <x v="0"/>
    <s v="SE"/>
    <x v="6"/>
  </r>
  <r>
    <n v="773.47199999999998"/>
    <s v="C005-59793"/>
    <x v="3"/>
    <n v="1"/>
    <s v="So0030-A4479611"/>
    <s v="G0005829"/>
    <d v="2015-08-07T00:00:00"/>
    <x v="1"/>
    <n v="8"/>
    <x v="201"/>
    <x v="0"/>
    <s v="SE"/>
    <x v="6"/>
  </r>
  <r>
    <n v="948.99"/>
    <s v="C005-59793"/>
    <x v="3"/>
    <n v="1"/>
    <s v="So0040-A2104572"/>
    <s v="G0005960"/>
    <d v="2015-12-28T00:00:00"/>
    <x v="1"/>
    <n v="12"/>
    <x v="201"/>
    <x v="0"/>
    <s v="SE"/>
    <x v="6"/>
  </r>
  <r>
    <n v="1011.864"/>
    <s v="C005-59793"/>
    <x v="3"/>
    <n v="1"/>
    <s v="So0040-A6474315"/>
    <s v="G0006014"/>
    <d v="2016-03-08T00:00:00"/>
    <x v="2"/>
    <n v="3"/>
    <x v="201"/>
    <x v="0"/>
    <s v="SE"/>
    <x v="6"/>
  </r>
  <r>
    <n v="1054.2"/>
    <s v="C005-59793"/>
    <x v="3"/>
    <n v="1"/>
    <s v="So0040-A8606498"/>
    <s v="G0006081"/>
    <d v="2016-04-05T00:00:00"/>
    <x v="2"/>
    <n v="4"/>
    <x v="201"/>
    <x v="0"/>
    <s v="SE"/>
    <x v="6"/>
  </r>
  <r>
    <n v="831.6"/>
    <s v="C005-59793"/>
    <x v="3"/>
    <n v="1"/>
    <s v="So0040-A9863253"/>
    <s v="G0006116"/>
    <d v="2016-04-18T00:00:00"/>
    <x v="2"/>
    <n v="4"/>
    <x v="201"/>
    <x v="0"/>
    <s v="SE"/>
    <x v="6"/>
  </r>
  <r>
    <n v="2478"/>
    <s v="C005-60985"/>
    <x v="3"/>
    <n v="1"/>
    <s v="So0010-A3258420"/>
    <s v="G0005338"/>
    <d v="2014-07-23T00:00:00"/>
    <x v="0"/>
    <n v="7"/>
    <x v="202"/>
    <x v="0"/>
    <s v="CN"/>
    <x v="0"/>
  </r>
  <r>
    <n v="1113"/>
    <s v="C005-61365"/>
    <x v="3"/>
    <n v="1"/>
    <s v="So0010-A3267373"/>
    <s v="G0005339"/>
    <d v="2014-07-23T00:00:00"/>
    <x v="0"/>
    <n v="7"/>
    <x v="203"/>
    <x v="0"/>
    <s v="BO"/>
    <x v="65"/>
  </r>
  <r>
    <n v="1931.9160000000002"/>
    <s v="C005-62169"/>
    <x v="3"/>
    <n v="2"/>
    <s v="So0010-A3451371"/>
    <s v="G0005343"/>
    <d v="2014-07-28T00:00:00"/>
    <x v="0"/>
    <n v="7"/>
    <x v="204"/>
    <x v="0"/>
    <s v="ID"/>
    <x v="1"/>
  </r>
  <r>
    <n v="1121.4000000000001"/>
    <s v="C005-63423"/>
    <x v="3"/>
    <n v="2"/>
    <s v="So0010-A3856823"/>
    <s v="G0005363"/>
    <d v="2014-08-04T00:00:00"/>
    <x v="0"/>
    <n v="8"/>
    <x v="205"/>
    <x v="0"/>
    <s v="KE"/>
    <x v="66"/>
  </r>
  <r>
    <n v="6191.0940000000001"/>
    <s v="C005-64851"/>
    <x v="3"/>
    <n v="7"/>
    <s v="So0010-A4032473"/>
    <s v="G0005366"/>
    <d v="2014-08-07T00:00:00"/>
    <x v="0"/>
    <n v="8"/>
    <x v="206"/>
    <x v="0"/>
    <s v="US"/>
    <x v="17"/>
  </r>
  <r>
    <n v="105.084"/>
    <s v="C005-65855"/>
    <x v="3"/>
    <n v="5"/>
    <s v="So0010-A4112010"/>
    <s v="G0005368"/>
    <d v="2014-08-12T00:00:00"/>
    <x v="0"/>
    <n v="8"/>
    <x v="207"/>
    <x v="0"/>
    <s v="BR"/>
    <x v="31"/>
  </r>
  <r>
    <n v="1092"/>
    <s v="C005-66195"/>
    <x v="3"/>
    <n v="1"/>
    <s v="So0010-A4511399"/>
    <s v="G0005379"/>
    <d v="2014-08-19T00:00:00"/>
    <x v="0"/>
    <n v="8"/>
    <x v="208"/>
    <x v="0"/>
    <s v="JP"/>
    <x v="11"/>
  </r>
  <r>
    <n v="2772"/>
    <s v="C005-67966"/>
    <x v="3"/>
    <n v="1"/>
    <s v="So0010-A4522549"/>
    <s v="G0005380"/>
    <d v="2014-08-19T00:00:00"/>
    <x v="0"/>
    <n v="8"/>
    <x v="209"/>
    <x v="0"/>
    <s v="PH"/>
    <x v="12"/>
  </r>
  <r>
    <n v="2478"/>
    <s v="C005-68422"/>
    <x v="3"/>
    <n v="1"/>
    <s v="So0010-A4756614"/>
    <s v="G0005388"/>
    <d v="2014-08-29T00:00:00"/>
    <x v="0"/>
    <n v="8"/>
    <x v="210"/>
    <x v="0"/>
    <s v="EG"/>
    <x v="67"/>
  </r>
  <r>
    <n v="1597.6379999999999"/>
    <s v="C005-69226"/>
    <x v="3"/>
    <n v="5"/>
    <s v="So0010-A4775201"/>
    <s v="G0005390"/>
    <d v="2014-09-01T00:00:00"/>
    <x v="0"/>
    <n v="9"/>
    <x v="211"/>
    <x v="0"/>
    <s v="CI"/>
    <x v="23"/>
  </r>
  <r>
    <n v="1091.9580000000001"/>
    <s v="C005-70496"/>
    <x v="3"/>
    <n v="1"/>
    <s v="So0010-A4874897"/>
    <s v="G0005392"/>
    <d v="2014-09-02T00:00:00"/>
    <x v="0"/>
    <n v="9"/>
    <x v="212"/>
    <x v="0"/>
    <s v="PE"/>
    <x v="21"/>
  </r>
  <r>
    <n v="1801.8000000000002"/>
    <s v="C005-72976"/>
    <x v="3"/>
    <n v="1"/>
    <s v="So0010-A4945193"/>
    <s v="G0005394"/>
    <d v="2014-09-03T00:00:00"/>
    <x v="0"/>
    <n v="9"/>
    <x v="213"/>
    <x v="0"/>
    <s v="RU"/>
    <x v="33"/>
  </r>
  <r>
    <n v="966"/>
    <s v="C005-73529"/>
    <x v="3"/>
    <n v="1"/>
    <s v="So0010-A5197538"/>
    <s v="G0000117"/>
    <d v="2014-08-18T00:00:00"/>
    <x v="0"/>
    <n v="8"/>
    <x v="214"/>
    <x v="0"/>
    <s v="RU"/>
    <x v="33"/>
  </r>
  <r>
    <n v="231026.50200000001"/>
    <s v="C005-74233"/>
    <x v="0"/>
    <n v="267"/>
    <s v="So0010-A5922820"/>
    <s v="G0005837"/>
    <d v="2014-10-09T00:00:00"/>
    <x v="0"/>
    <n v="10"/>
    <x v="215"/>
    <x v="0"/>
    <s v="RU"/>
    <x v="33"/>
  </r>
  <r>
    <n v="7560"/>
    <s v="C005-74233"/>
    <x v="0"/>
    <n v="1"/>
    <s v="So0010-A5922820"/>
    <s v="G0005838"/>
    <d v="2014-10-09T00:00:00"/>
    <x v="0"/>
    <n v="10"/>
    <x v="215"/>
    <x v="0"/>
    <s v="RU"/>
    <x v="33"/>
  </r>
  <r>
    <n v="25024.734000000004"/>
    <s v="C005-74233"/>
    <x v="0"/>
    <n v="67"/>
    <s v="So0010-A5922820"/>
    <s v="G0005842"/>
    <d v="2014-10-10T00:00:00"/>
    <x v="0"/>
    <n v="10"/>
    <x v="215"/>
    <x v="0"/>
    <s v="RU"/>
    <x v="33"/>
  </r>
  <r>
    <n v="0"/>
    <s v="C005-74233"/>
    <x v="1"/>
    <n v="1"/>
    <s v="So0010-A9768590"/>
    <s v="G0005978"/>
    <d v="2015-01-05T00:00:00"/>
    <x v="1"/>
    <n v="1"/>
    <x v="215"/>
    <x v="0"/>
    <s v="RU"/>
    <x v="33"/>
  </r>
  <r>
    <n v="127532.16"/>
    <s v="C005-74233"/>
    <x v="0"/>
    <n v="423"/>
    <s v="So0010-A6312981"/>
    <s v="G0006092"/>
    <d v="2015-02-05T00:00:00"/>
    <x v="1"/>
    <n v="2"/>
    <x v="215"/>
    <x v="0"/>
    <s v="RU"/>
    <x v="33"/>
  </r>
  <r>
    <n v="9450"/>
    <s v="C005-74233"/>
    <x v="0"/>
    <n v="1"/>
    <s v="So0010-A6312981"/>
    <s v="G0006093"/>
    <d v="2015-02-05T00:00:00"/>
    <x v="1"/>
    <n v="2"/>
    <x v="215"/>
    <x v="0"/>
    <s v="RU"/>
    <x v="33"/>
  </r>
  <r>
    <n v="0"/>
    <s v="C005-74233"/>
    <x v="1"/>
    <n v="34"/>
    <s v="So0020-A2295834"/>
    <s v="G0006195"/>
    <d v="2015-02-27T00:00:00"/>
    <x v="1"/>
    <n v="2"/>
    <x v="215"/>
    <x v="0"/>
    <s v="RU"/>
    <x v="33"/>
  </r>
  <r>
    <n v="0"/>
    <s v="C005-74233"/>
    <x v="1"/>
    <n v="34"/>
    <s v="So0020-A4947799"/>
    <s v="G0006350"/>
    <d v="2015-03-31T00:00:00"/>
    <x v="1"/>
    <n v="3"/>
    <x v="215"/>
    <x v="0"/>
    <s v="RU"/>
    <x v="33"/>
  </r>
  <r>
    <n v="92730.876000000004"/>
    <s v="C005-74233"/>
    <x v="0"/>
    <n v="220"/>
    <s v="So0020-A4971190"/>
    <s v="G0006530"/>
    <d v="2015-05-05T00:00:00"/>
    <x v="1"/>
    <n v="5"/>
    <x v="215"/>
    <x v="0"/>
    <s v="RU"/>
    <x v="33"/>
  </r>
  <r>
    <n v="6510"/>
    <s v="C005-74233"/>
    <x v="0"/>
    <n v="1"/>
    <s v="So0020-A4971190"/>
    <s v="G0006531"/>
    <d v="2015-05-05T00:00:00"/>
    <x v="1"/>
    <n v="5"/>
    <x v="215"/>
    <x v="0"/>
    <s v="RU"/>
    <x v="33"/>
  </r>
  <r>
    <n v="0"/>
    <s v="C005-74233"/>
    <x v="1"/>
    <n v="1"/>
    <s v="So0030-A4262948"/>
    <s v="G0006938"/>
    <d v="2015-08-11T00:00:00"/>
    <x v="1"/>
    <n v="8"/>
    <x v="215"/>
    <x v="0"/>
    <s v="RU"/>
    <x v="33"/>
  </r>
  <r>
    <n v="0"/>
    <s v="C005-74233"/>
    <x v="1"/>
    <n v="2"/>
    <s v="So0030-A3152879"/>
    <s v="G0007018"/>
    <d v="2015-08-26T00:00:00"/>
    <x v="1"/>
    <n v="8"/>
    <x v="215"/>
    <x v="0"/>
    <s v="RU"/>
    <x v="33"/>
  </r>
  <r>
    <n v="77238"/>
    <s v="C005-74233"/>
    <x v="0"/>
    <n v="219"/>
    <s v="So0030-A7526046"/>
    <s v="G0007181"/>
    <d v="2015-10-22T00:00:00"/>
    <x v="1"/>
    <n v="10"/>
    <x v="215"/>
    <x v="0"/>
    <s v="RU"/>
    <x v="33"/>
  </r>
  <r>
    <n v="6300"/>
    <s v="C005-74233"/>
    <x v="0"/>
    <n v="1"/>
    <s v="So0030-A7526046"/>
    <s v="G0007182"/>
    <d v="2015-10-22T00:00:00"/>
    <x v="1"/>
    <n v="10"/>
    <x v="215"/>
    <x v="0"/>
    <s v="RU"/>
    <x v="33"/>
  </r>
  <r>
    <n v="0"/>
    <s v="C005-74233"/>
    <x v="1"/>
    <n v="1"/>
    <s v="So0030-A9087023"/>
    <s v="G0007237"/>
    <d v="2015-11-13T00:00:00"/>
    <x v="1"/>
    <n v="11"/>
    <x v="215"/>
    <x v="0"/>
    <s v="RU"/>
    <x v="33"/>
  </r>
  <r>
    <n v="0"/>
    <s v="C005-74233"/>
    <x v="1"/>
    <n v="2"/>
    <s v="So0040-A1251073"/>
    <s v="G0007377"/>
    <d v="2015-12-16T00:00:00"/>
    <x v="1"/>
    <n v="12"/>
    <x v="215"/>
    <x v="0"/>
    <s v="RU"/>
    <x v="33"/>
  </r>
  <r>
    <n v="0"/>
    <s v="C005-74233"/>
    <x v="1"/>
    <n v="7"/>
    <s v="So0040-A2492540"/>
    <s v="G0007439"/>
    <d v="2016-01-12T00:00:00"/>
    <x v="2"/>
    <n v="1"/>
    <x v="215"/>
    <x v="0"/>
    <s v="RU"/>
    <x v="33"/>
  </r>
  <r>
    <n v="0"/>
    <s v="C005-74233"/>
    <x v="1"/>
    <n v="1"/>
    <s v="So0040-A8115028"/>
    <s v="G0007892"/>
    <d v="2016-04-05T00:00:00"/>
    <x v="2"/>
    <n v="4"/>
    <x v="215"/>
    <x v="0"/>
    <s v="RU"/>
    <x v="33"/>
  </r>
  <r>
    <n v="0"/>
    <s v="C005-74233"/>
    <x v="1"/>
    <n v="1"/>
    <s v="So0040-A8558636"/>
    <s v="G0007914"/>
    <d v="2016-04-08T00:00:00"/>
    <x v="2"/>
    <n v="4"/>
    <x v="215"/>
    <x v="0"/>
    <s v="RU"/>
    <x v="33"/>
  </r>
  <r>
    <n v="68784.240000000005"/>
    <s v="C005-74233"/>
    <x v="0"/>
    <n v="164"/>
    <s v="So0050-A6123150"/>
    <s v="G0008612"/>
    <d v="2016-07-08T00:00:00"/>
    <x v="2"/>
    <n v="7"/>
    <x v="215"/>
    <x v="0"/>
    <s v="RU"/>
    <x v="33"/>
  </r>
  <r>
    <n v="3780"/>
    <s v="C005-74233"/>
    <x v="0"/>
    <n v="1"/>
    <s v="So0050-A6123150"/>
    <s v="G0008613"/>
    <d v="2016-07-08T00:00:00"/>
    <x v="2"/>
    <n v="7"/>
    <x v="215"/>
    <x v="0"/>
    <s v="RU"/>
    <x v="33"/>
  </r>
  <r>
    <n v="127020.6"/>
    <s v="C005-74233"/>
    <x v="0"/>
    <n v="262"/>
    <s v="So0060-A2818682"/>
    <s v="G0009069"/>
    <d v="2016-10-04T00:00:00"/>
    <x v="2"/>
    <n v="10"/>
    <x v="215"/>
    <x v="0"/>
    <s v="RU"/>
    <x v="33"/>
  </r>
  <r>
    <n v="7140"/>
    <s v="C005-74233"/>
    <x v="0"/>
    <n v="1"/>
    <s v="So0060-A2818682"/>
    <s v="G0009070"/>
    <d v="2016-10-04T00:00:00"/>
    <x v="2"/>
    <n v="10"/>
    <x v="215"/>
    <x v="0"/>
    <s v="RU"/>
    <x v="33"/>
  </r>
  <r>
    <n v="0"/>
    <s v="C005-74233"/>
    <x v="0"/>
    <n v="1"/>
    <s v="So0060-A4166519"/>
    <s v="G0009076"/>
    <d v="2016-10-06T00:00:00"/>
    <x v="2"/>
    <n v="10"/>
    <x v="215"/>
    <x v="0"/>
    <s v="RU"/>
    <x v="33"/>
  </r>
  <r>
    <n v="-252"/>
    <s v="C005-74233"/>
    <x v="0"/>
    <n v="0"/>
    <s v="So0060-A5305572"/>
    <s v="G0009141"/>
    <d v="2016-10-20T00:00:00"/>
    <x v="2"/>
    <n v="10"/>
    <x v="215"/>
    <x v="0"/>
    <s v="RU"/>
    <x v="33"/>
  </r>
  <r>
    <n v="0"/>
    <s v="C005-74233"/>
    <x v="1"/>
    <n v="4.5"/>
    <s v="So0060-A4904170"/>
    <s v="G0009157"/>
    <d v="2016-10-25T00:00:00"/>
    <x v="2"/>
    <n v="10"/>
    <x v="215"/>
    <x v="0"/>
    <s v="RU"/>
    <x v="33"/>
  </r>
  <r>
    <n v="59297.700000000004"/>
    <s v="C005-74233"/>
    <x v="0"/>
    <n v="99"/>
    <s v="So0050-A6123150"/>
    <s v="G0009554"/>
    <d v="2017-02-14T00:00:00"/>
    <x v="3"/>
    <n v="2"/>
    <x v="215"/>
    <x v="0"/>
    <s v="RU"/>
    <x v="33"/>
  </r>
  <r>
    <n v="3780"/>
    <s v="C005-74233"/>
    <x v="0"/>
    <n v="1"/>
    <s v="So0060-A8599936"/>
    <s v="G0009555"/>
    <d v="2017-02-14T00:00:00"/>
    <x v="3"/>
    <n v="2"/>
    <x v="215"/>
    <x v="0"/>
    <s v="RU"/>
    <x v="33"/>
  </r>
  <r>
    <n v="0"/>
    <s v="C005-74233"/>
    <x v="2"/>
    <n v="1.02"/>
    <s v="So0070-A2059074"/>
    <s v="G0009649"/>
    <d v="2017-02-28T00:00:00"/>
    <x v="3"/>
    <n v="2"/>
    <x v="215"/>
    <x v="0"/>
    <s v="RU"/>
    <x v="33"/>
  </r>
  <r>
    <n v="0"/>
    <s v="C005-74233"/>
    <x v="2"/>
    <n v="1"/>
    <s v="So0070-A3448213"/>
    <s v="G0009775"/>
    <d v="2017-03-22T00:00:00"/>
    <x v="3"/>
    <n v="3"/>
    <x v="215"/>
    <x v="0"/>
    <s v="RU"/>
    <x v="33"/>
  </r>
  <r>
    <n v="80610.600000000006"/>
    <s v="C005-74233"/>
    <x v="0"/>
    <n v="189"/>
    <s v="So0070-A4325030"/>
    <s v="G0010034"/>
    <d v="2017-05-03T00:00:00"/>
    <x v="3"/>
    <n v="5"/>
    <x v="215"/>
    <x v="0"/>
    <s v="RU"/>
    <x v="33"/>
  </r>
  <r>
    <n v="5880"/>
    <s v="C005-74233"/>
    <x v="0"/>
    <n v="1"/>
    <s v="So0070-A4325030"/>
    <s v="G0010035"/>
    <d v="2017-05-03T00:00:00"/>
    <x v="3"/>
    <n v="5"/>
    <x v="215"/>
    <x v="0"/>
    <s v="RU"/>
    <x v="33"/>
  </r>
  <r>
    <n v="0"/>
    <s v="C005-74233"/>
    <x v="2"/>
    <n v="6.14"/>
    <s v="So0070-A8041383"/>
    <s v="G0010314"/>
    <d v="2017-05-31T00:00:00"/>
    <x v="3"/>
    <n v="5"/>
    <x v="215"/>
    <x v="0"/>
    <s v="RU"/>
    <x v="33"/>
  </r>
  <r>
    <n v="0"/>
    <s v="C005-74233"/>
    <x v="2"/>
    <n v="1"/>
    <s v="So0070-A8496951"/>
    <s v="G0010249"/>
    <d v="2017-06-08T00:00:00"/>
    <x v="3"/>
    <n v="6"/>
    <x v="215"/>
    <x v="0"/>
    <s v="RU"/>
    <x v="33"/>
  </r>
  <r>
    <n v="0"/>
    <s v="C005-74233"/>
    <x v="2"/>
    <n v="1"/>
    <s v="So0070-A8946717"/>
    <s v="G0010286"/>
    <d v="2017-06-13T00:00:00"/>
    <x v="3"/>
    <n v="6"/>
    <x v="215"/>
    <x v="0"/>
    <s v="RU"/>
    <x v="33"/>
  </r>
  <r>
    <n v="85806"/>
    <s v="C005-74233"/>
    <x v="0"/>
    <n v="125"/>
    <s v="So0070-A9103594"/>
    <s v="G0010731"/>
    <d v="2017-07-07T00:00:00"/>
    <x v="3"/>
    <n v="7"/>
    <x v="215"/>
    <x v="0"/>
    <s v="RU"/>
    <x v="33"/>
  </r>
  <r>
    <n v="5502"/>
    <s v="C005-74233"/>
    <x v="0"/>
    <n v="1"/>
    <s v="So0070-A9103594"/>
    <s v="G0010732"/>
    <d v="2017-07-07T00:00:00"/>
    <x v="3"/>
    <n v="7"/>
    <x v="215"/>
    <x v="0"/>
    <s v="RU"/>
    <x v="33"/>
  </r>
  <r>
    <n v="37375.800000000003"/>
    <s v="C005-74233"/>
    <x v="0"/>
    <n v="97"/>
    <s v="So0080-A2961933"/>
    <s v="G0011043"/>
    <d v="2017-08-18T00:00:00"/>
    <x v="3"/>
    <n v="8"/>
    <x v="215"/>
    <x v="0"/>
    <s v="RU"/>
    <x v="33"/>
  </r>
  <r>
    <n v="0"/>
    <s v="C005-74233"/>
    <x v="0"/>
    <n v="3"/>
    <s v="So0080-A6109815"/>
    <s v="G0011044"/>
    <d v="2017-08-18T00:00:00"/>
    <x v="3"/>
    <n v="8"/>
    <x v="215"/>
    <x v="0"/>
    <s v="RU"/>
    <x v="33"/>
  </r>
  <r>
    <n v="6300"/>
    <s v="C005-74233"/>
    <x v="0"/>
    <n v="1"/>
    <s v="So0080-A2961933"/>
    <s v="G0011045"/>
    <d v="2017-08-18T00:00:00"/>
    <x v="3"/>
    <n v="8"/>
    <x v="215"/>
    <x v="0"/>
    <s v="RU"/>
    <x v="33"/>
  </r>
  <r>
    <n v="-310.8"/>
    <s v="C005-74233"/>
    <x v="0"/>
    <n v="0"/>
    <s v="So0080-A6639311"/>
    <s v="G0011070"/>
    <d v="2017-08-24T00:00:00"/>
    <x v="3"/>
    <n v="8"/>
    <x v="215"/>
    <x v="0"/>
    <s v="RU"/>
    <x v="33"/>
  </r>
  <r>
    <n v="18.900000000000002"/>
    <s v="C005-74233"/>
    <x v="2"/>
    <n v="3.03"/>
    <s v="So0080-A8058188"/>
    <s v="G0011270"/>
    <d v="2017-10-05T00:00:00"/>
    <x v="3"/>
    <n v="10"/>
    <x v="215"/>
    <x v="0"/>
    <s v="RU"/>
    <x v="33"/>
  </r>
  <r>
    <n v="155.4"/>
    <s v="C005-74233"/>
    <x v="2"/>
    <n v="1"/>
    <s v="So0080-A8058188"/>
    <s v="G0011271"/>
    <d v="2017-10-05T00:00:00"/>
    <x v="3"/>
    <n v="10"/>
    <x v="215"/>
    <x v="0"/>
    <s v="RU"/>
    <x v="33"/>
  </r>
  <r>
    <n v="0"/>
    <s v="C005-74233"/>
    <x v="2"/>
    <n v="1"/>
    <s v="So0090-A1316563"/>
    <s v="G0011382"/>
    <d v="2017-10-24T00:00:00"/>
    <x v="3"/>
    <n v="10"/>
    <x v="215"/>
    <x v="0"/>
    <s v="RU"/>
    <x v="33"/>
  </r>
  <r>
    <n v="0"/>
    <s v="C005-74233"/>
    <x v="2"/>
    <n v="2"/>
    <s v="So0090-A9207486"/>
    <s v="G0012123"/>
    <d v="2018-03-23T00:00:00"/>
    <x v="4"/>
    <n v="3"/>
    <x v="215"/>
    <x v="0"/>
    <s v="RU"/>
    <x v="33"/>
  </r>
  <r>
    <n v="42.042000000000002"/>
    <s v="C005-76467"/>
    <x v="3"/>
    <n v="2"/>
    <s v="So0010-A5699685"/>
    <s v="G0005414"/>
    <d v="2014-09-17T00:00:00"/>
    <x v="0"/>
    <n v="9"/>
    <x v="216"/>
    <x v="0"/>
    <s v="ID"/>
    <x v="1"/>
  </r>
  <r>
    <n v="63"/>
    <s v="C005-76467"/>
    <x v="3"/>
    <n v="1"/>
    <s v="So0010-A6079421"/>
    <s v="G0005421"/>
    <d v="2014-09-30T00:00:00"/>
    <x v="0"/>
    <n v="9"/>
    <x v="216"/>
    <x v="0"/>
    <s v="ID"/>
    <x v="1"/>
  </r>
  <r>
    <n v="331.8"/>
    <s v="C005-76467"/>
    <x v="3"/>
    <n v="12"/>
    <s v="So0050-A6996262"/>
    <s v="G0006287"/>
    <d v="2016-06-24T00:00:00"/>
    <x v="2"/>
    <n v="6"/>
    <x v="216"/>
    <x v="0"/>
    <s v="ID"/>
    <x v="1"/>
  </r>
  <r>
    <n v="2038.1759999999999"/>
    <s v="C005-77607"/>
    <x v="3"/>
    <n v="1"/>
    <s v="So0010-A5856270"/>
    <s v="G0005415"/>
    <d v="2014-09-23T00:00:00"/>
    <x v="0"/>
    <n v="9"/>
    <x v="217"/>
    <x v="0"/>
    <s v="BR"/>
    <x v="31"/>
  </r>
  <r>
    <n v="-2038.1759999999999"/>
    <s v="C005-77607"/>
    <x v="3"/>
    <n v="-1"/>
    <s v="So0010-A6283282"/>
    <s v="G0005428"/>
    <d v="2014-10-02T00:00:00"/>
    <x v="0"/>
    <n v="10"/>
    <x v="217"/>
    <x v="0"/>
    <s v="BR"/>
    <x v="31"/>
  </r>
  <r>
    <n v="1415.4"/>
    <s v="C005-77607"/>
    <x v="3"/>
    <n v="1"/>
    <s v="So0010-A6296743"/>
    <s v="G0005429"/>
    <d v="2014-10-02T00:00:00"/>
    <x v="0"/>
    <n v="10"/>
    <x v="217"/>
    <x v="0"/>
    <s v="BR"/>
    <x v="31"/>
  </r>
  <r>
    <n v="196.14000000000001"/>
    <s v="C005-78399"/>
    <x v="1"/>
    <n v="63"/>
    <s v="So0010-A7088544"/>
    <s v="G0005860"/>
    <d v="2014-10-21T00:00:00"/>
    <x v="0"/>
    <n v="10"/>
    <x v="218"/>
    <x v="0"/>
    <s v="CZ"/>
    <x v="19"/>
  </r>
  <r>
    <n v="504"/>
    <s v="C005-78399"/>
    <x v="1"/>
    <n v="1"/>
    <s v="So0010-A7088544"/>
    <s v="G0005861"/>
    <d v="2014-10-21T00:00:00"/>
    <x v="0"/>
    <n v="10"/>
    <x v="218"/>
    <x v="0"/>
    <s v="CZ"/>
    <x v="19"/>
  </r>
  <r>
    <n v="310.38000000000005"/>
    <s v="C005-78399"/>
    <x v="1"/>
    <n v="81"/>
    <s v="So0020-A0201953"/>
    <s v="G0006010"/>
    <d v="2015-01-14T00:00:00"/>
    <x v="1"/>
    <n v="1"/>
    <x v="218"/>
    <x v="0"/>
    <s v="CZ"/>
    <x v="19"/>
  </r>
  <r>
    <n v="344.40000000000003"/>
    <s v="C005-78399"/>
    <x v="1"/>
    <n v="1"/>
    <s v="So0020-A0201953"/>
    <s v="G0006011"/>
    <d v="2015-01-14T00:00:00"/>
    <x v="1"/>
    <n v="1"/>
    <x v="218"/>
    <x v="0"/>
    <s v="CZ"/>
    <x v="19"/>
  </r>
  <r>
    <n v="4047.4560000000001"/>
    <s v="C005-79271"/>
    <x v="3"/>
    <n v="5"/>
    <s v="So0010-A7108730"/>
    <s v="G0005447"/>
    <d v="2014-10-17T00:00:00"/>
    <x v="0"/>
    <n v="10"/>
    <x v="219"/>
    <x v="0"/>
    <s v="LU"/>
    <x v="68"/>
  </r>
  <r>
    <n v="4294.08"/>
    <s v="C005-79271"/>
    <x v="3"/>
    <n v="4"/>
    <s v="So0020-A7831915"/>
    <s v="G0005638"/>
    <d v="2015-05-18T00:00:00"/>
    <x v="1"/>
    <n v="5"/>
    <x v="219"/>
    <x v="0"/>
    <s v="LU"/>
    <x v="68"/>
  </r>
  <r>
    <n v="3772.3559999999998"/>
    <s v="C005-79271"/>
    <x v="3"/>
    <n v="4"/>
    <s v="So0030-A3014670"/>
    <s v="G0005778"/>
    <d v="2015-07-21T00:00:00"/>
    <x v="1"/>
    <n v="7"/>
    <x v="219"/>
    <x v="0"/>
    <s v="LU"/>
    <x v="68"/>
  </r>
  <r>
    <n v="13827.576000000001"/>
    <s v="C005-79271"/>
    <x v="3"/>
    <n v="7"/>
    <s v="So0030-A4667290"/>
    <s v="G0005836"/>
    <d v="2015-08-13T00:00:00"/>
    <x v="1"/>
    <n v="8"/>
    <x v="219"/>
    <x v="0"/>
    <s v="LU"/>
    <x v="68"/>
  </r>
  <r>
    <n v="3088.68"/>
    <s v="C005-79271"/>
    <x v="3"/>
    <n v="3"/>
    <s v="So0040-A6679466"/>
    <s v="G0006019"/>
    <d v="2016-03-10T00:00:00"/>
    <x v="2"/>
    <n v="3"/>
    <x v="219"/>
    <x v="0"/>
    <s v="LU"/>
    <x v="68"/>
  </r>
  <r>
    <n v="2024.4"/>
    <s v="C005-79271"/>
    <x v="3"/>
    <n v="2"/>
    <s v="So0050-A4161367"/>
    <s v="G0006235"/>
    <d v="2016-05-31T00:00:00"/>
    <x v="2"/>
    <n v="5"/>
    <x v="219"/>
    <x v="0"/>
    <s v="LU"/>
    <x v="68"/>
  </r>
  <r>
    <n v="-10308.606"/>
    <s v="C005-79271"/>
    <x v="3"/>
    <n v="-5"/>
    <s v="So0070-A0309679"/>
    <s v="G0006464"/>
    <d v="2017-02-06T00:00:00"/>
    <x v="3"/>
    <n v="2"/>
    <x v="219"/>
    <x v="0"/>
    <s v="LU"/>
    <x v="68"/>
  </r>
  <r>
    <n v="5533.92"/>
    <s v="C005-79271"/>
    <x v="3"/>
    <n v="3"/>
    <s v="So0100-A6583572"/>
    <s v="G0006528"/>
    <d v="2018-06-07T00:00:00"/>
    <x v="4"/>
    <n v="6"/>
    <x v="219"/>
    <x v="0"/>
    <s v="LU"/>
    <x v="68"/>
  </r>
  <r>
    <n v="1231.8600000000001"/>
    <s v="C005-79271"/>
    <x v="3"/>
    <n v="1"/>
    <s v="So0100-A6789934"/>
    <s v="G0006534"/>
    <d v="2018-06-12T00:00:00"/>
    <x v="4"/>
    <n v="6"/>
    <x v="219"/>
    <x v="0"/>
    <s v="LU"/>
    <x v="68"/>
  </r>
  <r>
    <n v="9457.9800000000014"/>
    <s v="C005-79271"/>
    <x v="3"/>
    <n v="3"/>
    <s v="So0100-A7586433"/>
    <s v="G0006557"/>
    <d v="2018-06-21T00:00:00"/>
    <x v="4"/>
    <n v="6"/>
    <x v="219"/>
    <x v="0"/>
    <s v="LU"/>
    <x v="68"/>
  </r>
  <r>
    <n v="3271.6740000000004"/>
    <s v="C005-79271"/>
    <x v="3"/>
    <n v="3"/>
    <s v="So0100-A8771024"/>
    <s v="G0006579"/>
    <d v="2018-07-03T00:00:00"/>
    <x v="4"/>
    <n v="7"/>
    <x v="219"/>
    <x v="0"/>
    <s v="LU"/>
    <x v="68"/>
  </r>
  <r>
    <n v="46200"/>
    <s v="C005-81999"/>
    <x v="0"/>
    <n v="200"/>
    <s v="So0010-A6931469"/>
    <s v="G0005879"/>
    <d v="2014-10-31T00:00:00"/>
    <x v="0"/>
    <n v="10"/>
    <x v="220"/>
    <x v="0"/>
    <s v="CO"/>
    <x v="58"/>
  </r>
  <r>
    <n v="5544"/>
    <s v="C005-81999"/>
    <x v="0"/>
    <n v="1"/>
    <s v="So0010-A6931469"/>
    <s v="G0005880"/>
    <d v="2014-10-31T00:00:00"/>
    <x v="0"/>
    <n v="10"/>
    <x v="220"/>
    <x v="0"/>
    <s v="CO"/>
    <x v="58"/>
  </r>
  <r>
    <n v="0"/>
    <s v="C005-82483"/>
    <x v="1"/>
    <n v="6"/>
    <s v="So0020-A6027732"/>
    <s v="G0006454"/>
    <d v="2015-04-21T00:00:00"/>
    <x v="1"/>
    <n v="4"/>
    <x v="221"/>
    <x v="0"/>
    <s v="CN"/>
    <x v="0"/>
  </r>
  <r>
    <n v="0"/>
    <s v="C005-82483"/>
    <x v="1"/>
    <n v="60"/>
    <s v="So0020-A7453443"/>
    <s v="G0006588"/>
    <d v="2015-05-21T00:00:00"/>
    <x v="1"/>
    <n v="5"/>
    <x v="221"/>
    <x v="0"/>
    <s v="CN"/>
    <x v="0"/>
  </r>
  <r>
    <n v="0"/>
    <s v="C005-82483"/>
    <x v="1"/>
    <n v="6"/>
    <s v="So0030-A0465348"/>
    <s v="G0006719"/>
    <d v="2015-06-24T00:00:00"/>
    <x v="1"/>
    <n v="6"/>
    <x v="221"/>
    <x v="0"/>
    <s v="CN"/>
    <x v="0"/>
  </r>
  <r>
    <n v="0"/>
    <s v="C005-82483"/>
    <x v="1"/>
    <n v="6"/>
    <s v="So0030-A2864223"/>
    <s v="G0006838"/>
    <d v="2015-07-22T00:00:00"/>
    <x v="1"/>
    <n v="7"/>
    <x v="221"/>
    <x v="0"/>
    <s v="CN"/>
    <x v="0"/>
  </r>
  <r>
    <n v="0"/>
    <s v="C005-82483"/>
    <x v="1"/>
    <n v="19"/>
    <s v="So0030-A4603210"/>
    <s v="G0006959"/>
    <d v="2015-08-14T00:00:00"/>
    <x v="1"/>
    <n v="8"/>
    <x v="221"/>
    <x v="0"/>
    <s v="CN"/>
    <x v="0"/>
  </r>
  <r>
    <n v="0"/>
    <s v="C005-82483"/>
    <x v="1"/>
    <n v="6"/>
    <s v="So0030-A6588110"/>
    <s v="G0007112"/>
    <d v="2015-10-08T00:00:00"/>
    <x v="1"/>
    <n v="10"/>
    <x v="221"/>
    <x v="0"/>
    <s v="CN"/>
    <x v="0"/>
  </r>
  <r>
    <n v="2121"/>
    <s v="C005-82483"/>
    <x v="1"/>
    <n v="3"/>
    <s v="So0050-A7352469"/>
    <s v="G0008549"/>
    <d v="2016-06-30T00:00:00"/>
    <x v="2"/>
    <n v="6"/>
    <x v="221"/>
    <x v="0"/>
    <s v="CN"/>
    <x v="0"/>
  </r>
  <r>
    <n v="22375.5"/>
    <s v="C005-82483"/>
    <x v="0"/>
    <n v="8"/>
    <s v="So0060-A1735435"/>
    <s v="G0008965"/>
    <d v="2016-08-26T00:00:00"/>
    <x v="2"/>
    <n v="8"/>
    <x v="221"/>
    <x v="0"/>
    <s v="CN"/>
    <x v="0"/>
  </r>
  <r>
    <n v="672"/>
    <s v="C005-82483"/>
    <x v="0"/>
    <n v="1"/>
    <s v="So0060-A1735435"/>
    <s v="G0008966"/>
    <d v="2016-08-26T00:00:00"/>
    <x v="2"/>
    <n v="8"/>
    <x v="221"/>
    <x v="0"/>
    <s v="CN"/>
    <x v="0"/>
  </r>
  <r>
    <n v="0"/>
    <s v="C005-82483"/>
    <x v="4"/>
    <n v="1"/>
    <s v="So0060-A8282008"/>
    <s v="G0010900"/>
    <d v="2017-07-25T00:00:00"/>
    <x v="3"/>
    <n v="7"/>
    <x v="221"/>
    <x v="0"/>
    <s v="CN"/>
    <x v="0"/>
  </r>
  <r>
    <n v="1827"/>
    <s v="C005-82483"/>
    <x v="4"/>
    <n v="1"/>
    <s v="So0080-A8725875"/>
    <s v="G0011402"/>
    <d v="2017-10-27T00:00:00"/>
    <x v="3"/>
    <n v="10"/>
    <x v="221"/>
    <x v="0"/>
    <s v="CN"/>
    <x v="0"/>
  </r>
  <r>
    <n v="5824.56"/>
    <s v="C005-82483"/>
    <x v="4"/>
    <n v="2"/>
    <s v="So0100-A1471998"/>
    <s v="G0012848"/>
    <d v="2018-06-27T00:00:00"/>
    <x v="4"/>
    <n v="6"/>
    <x v="221"/>
    <x v="0"/>
    <s v="CN"/>
    <x v="0"/>
  </r>
  <r>
    <n v="462"/>
    <s v="C005-82483"/>
    <x v="4"/>
    <n v="1"/>
    <s v="So0100-A1471998"/>
    <s v="G0012849"/>
    <d v="2018-06-27T00:00:00"/>
    <x v="4"/>
    <n v="6"/>
    <x v="221"/>
    <x v="0"/>
    <s v="CN"/>
    <x v="0"/>
  </r>
  <r>
    <n v="-5824.56"/>
    <s v="C005-82483"/>
    <x v="4"/>
    <n v="-2"/>
    <s v="So0100-A8878715"/>
    <s v="G0012908"/>
    <d v="2018-06-30T00:00:00"/>
    <x v="4"/>
    <n v="6"/>
    <x v="221"/>
    <x v="0"/>
    <s v="CN"/>
    <x v="0"/>
  </r>
  <r>
    <n v="-462"/>
    <s v="C005-82483"/>
    <x v="4"/>
    <n v="-1"/>
    <s v="So0100-A8882157"/>
    <s v="G0012909"/>
    <d v="2018-06-30T00:00:00"/>
    <x v="4"/>
    <n v="6"/>
    <x v="221"/>
    <x v="0"/>
    <s v="CN"/>
    <x v="0"/>
  </r>
  <r>
    <n v="2037"/>
    <s v="C005-83553"/>
    <x v="3"/>
    <n v="2"/>
    <s v="So0010-A7147483"/>
    <s v="G0005448"/>
    <d v="2014-10-17T00:00:00"/>
    <x v="0"/>
    <n v="10"/>
    <x v="222"/>
    <x v="0"/>
    <s v="CN"/>
    <x v="0"/>
  </r>
  <r>
    <n v="6300"/>
    <s v="C005-84648"/>
    <x v="3"/>
    <n v="0"/>
    <s v="So1790-A8308097"/>
    <s v="G0000371"/>
    <d v="2014-10-16T00:00:00"/>
    <x v="0"/>
    <n v="10"/>
    <x v="223"/>
    <x v="0"/>
    <s v="CD"/>
    <x v="69"/>
  </r>
  <r>
    <n v="6300"/>
    <s v="C005-84648"/>
    <x v="3"/>
    <n v="0"/>
    <s v="So1790-A8269393"/>
    <s v="G0000372"/>
    <d v="2014-10-16T00:00:00"/>
    <x v="0"/>
    <n v="10"/>
    <x v="223"/>
    <x v="0"/>
    <s v="CD"/>
    <x v="69"/>
  </r>
  <r>
    <n v="-6300"/>
    <s v="C005-84648"/>
    <x v="3"/>
    <n v="0"/>
    <s v="SoD-40-A4592780"/>
    <s v="G0000372"/>
    <d v="2014-10-16T00:00:00"/>
    <x v="0"/>
    <n v="10"/>
    <x v="223"/>
    <x v="0"/>
    <s v="CD"/>
    <x v="69"/>
  </r>
  <r>
    <n v="6300"/>
    <s v="C005-84648"/>
    <x v="3"/>
    <n v="0"/>
    <s v="So1840-A3264534"/>
    <s v="G0000119"/>
    <d v="2014-11-17T00:00:00"/>
    <x v="0"/>
    <n v="11"/>
    <x v="223"/>
    <x v="0"/>
    <s v="CD"/>
    <x v="69"/>
  </r>
  <r>
    <n v="6300"/>
    <s v="C005-84648"/>
    <x v="3"/>
    <n v="0"/>
    <s v="So1880-A8314579"/>
    <s v="G0000448"/>
    <d v="2014-12-15T00:00:00"/>
    <x v="0"/>
    <n v="12"/>
    <x v="223"/>
    <x v="0"/>
    <s v="CD"/>
    <x v="69"/>
  </r>
  <r>
    <n v="6300"/>
    <s v="C005-84648"/>
    <x v="3"/>
    <n v="0"/>
    <s v="So1940-A0765615"/>
    <s v="G0000476"/>
    <d v="2015-01-15T00:00:00"/>
    <x v="1"/>
    <n v="1"/>
    <x v="223"/>
    <x v="0"/>
    <s v="CD"/>
    <x v="69"/>
  </r>
  <r>
    <n v="6300"/>
    <s v="C005-84648"/>
    <x v="3"/>
    <n v="0"/>
    <s v="So1970-A0787961"/>
    <s v="G0000526"/>
    <d v="2015-02-19T00:00:00"/>
    <x v="1"/>
    <n v="2"/>
    <x v="223"/>
    <x v="0"/>
    <s v="CD"/>
    <x v="69"/>
  </r>
  <r>
    <n v="6300"/>
    <s v="C005-84648"/>
    <x v="3"/>
    <n v="0"/>
    <s v="So1980-A5852966"/>
    <s v="G0000574"/>
    <d v="2015-03-13T00:00:00"/>
    <x v="1"/>
    <n v="3"/>
    <x v="223"/>
    <x v="0"/>
    <s v="CD"/>
    <x v="69"/>
  </r>
  <r>
    <n v="6300"/>
    <s v="C005-84648"/>
    <x v="3"/>
    <n v="0"/>
    <s v="So1990-A3667506"/>
    <s v="G0000603"/>
    <d v="2015-04-08T00:00:00"/>
    <x v="1"/>
    <n v="4"/>
    <x v="223"/>
    <x v="0"/>
    <s v="CD"/>
    <x v="69"/>
  </r>
  <r>
    <n v="6300"/>
    <s v="C005-84648"/>
    <x v="3"/>
    <n v="0"/>
    <s v="So2000-A1244420"/>
    <s v="G0000661"/>
    <d v="2015-05-14T00:00:00"/>
    <x v="1"/>
    <n v="5"/>
    <x v="223"/>
    <x v="0"/>
    <s v="CD"/>
    <x v="69"/>
  </r>
  <r>
    <n v="6300"/>
    <s v="C005-84648"/>
    <x v="3"/>
    <n v="0"/>
    <s v="So2030-A8261363"/>
    <s v="G0000700"/>
    <d v="2015-06-12T00:00:00"/>
    <x v="1"/>
    <n v="6"/>
    <x v="223"/>
    <x v="0"/>
    <s v="CD"/>
    <x v="69"/>
  </r>
  <r>
    <n v="6300"/>
    <s v="C005-84648"/>
    <x v="3"/>
    <n v="0"/>
    <s v="So2060-A8279698"/>
    <s v="G0000766"/>
    <d v="2015-07-14T00:00:00"/>
    <x v="1"/>
    <n v="7"/>
    <x v="223"/>
    <x v="0"/>
    <s v="CD"/>
    <x v="69"/>
  </r>
  <r>
    <n v="6300"/>
    <s v="C005-84648"/>
    <x v="3"/>
    <n v="0"/>
    <s v="So2110-A3327256"/>
    <s v="G0000828"/>
    <d v="2015-08-21T00:00:00"/>
    <x v="1"/>
    <n v="8"/>
    <x v="223"/>
    <x v="0"/>
    <s v="CD"/>
    <x v="69"/>
  </r>
  <r>
    <n v="6300"/>
    <s v="C005-84648"/>
    <x v="3"/>
    <n v="0"/>
    <s v="So2150-A8571801"/>
    <s v="G0000161"/>
    <d v="2015-09-08T00:00:00"/>
    <x v="1"/>
    <n v="9"/>
    <x v="223"/>
    <x v="0"/>
    <s v="CD"/>
    <x v="69"/>
  </r>
  <r>
    <n v="6300"/>
    <s v="C005-84648"/>
    <x v="3"/>
    <n v="0"/>
    <s v="So2290-A3297172"/>
    <s v="G0000877"/>
    <d v="2015-11-02T00:00:00"/>
    <x v="1"/>
    <n v="11"/>
    <x v="223"/>
    <x v="0"/>
    <s v="CD"/>
    <x v="69"/>
  </r>
  <r>
    <n v="6300"/>
    <s v="C005-84648"/>
    <x v="3"/>
    <n v="0"/>
    <s v="So2290-A3273741"/>
    <s v="G0001010"/>
    <d v="2015-11-16T00:00:00"/>
    <x v="1"/>
    <n v="11"/>
    <x v="223"/>
    <x v="0"/>
    <s v="CD"/>
    <x v="69"/>
  </r>
  <r>
    <n v="6300"/>
    <s v="C005-84648"/>
    <x v="3"/>
    <n v="0"/>
    <s v="So2360-A8308048"/>
    <s v="G0001052"/>
    <d v="2015-12-16T00:00:00"/>
    <x v="1"/>
    <n v="12"/>
    <x v="223"/>
    <x v="0"/>
    <s v="CD"/>
    <x v="69"/>
  </r>
  <r>
    <n v="6300"/>
    <s v="C005-84648"/>
    <x v="3"/>
    <n v="0"/>
    <s v="So2420-A0784139"/>
    <s v="G0001074"/>
    <d v="2016-01-15T00:00:00"/>
    <x v="2"/>
    <n v="1"/>
    <x v="223"/>
    <x v="0"/>
    <s v="CD"/>
    <x v="69"/>
  </r>
  <r>
    <n v="-6300"/>
    <s v="C005-84648"/>
    <x v="3"/>
    <n v="0"/>
    <s v="So2540-A8261526"/>
    <s v="G0001152"/>
    <d v="2016-03-28T00:00:00"/>
    <x v="2"/>
    <n v="3"/>
    <x v="223"/>
    <x v="0"/>
    <s v="CD"/>
    <x v="69"/>
  </r>
  <r>
    <n v="6300"/>
    <s v="C005-84648"/>
    <x v="3"/>
    <n v="0"/>
    <s v="So2740-A3261632"/>
    <s v="G0001359"/>
    <d v="2016-08-01T00:00:00"/>
    <x v="2"/>
    <n v="8"/>
    <x v="223"/>
    <x v="0"/>
    <s v="CD"/>
    <x v="69"/>
  </r>
  <r>
    <n v="6300"/>
    <s v="C005-84648"/>
    <x v="3"/>
    <n v="0"/>
    <s v="So2740-A3289474"/>
    <s v="G0001360"/>
    <d v="2016-08-01T00:00:00"/>
    <x v="2"/>
    <n v="8"/>
    <x v="223"/>
    <x v="0"/>
    <s v="CD"/>
    <x v="69"/>
  </r>
  <r>
    <n v="6300"/>
    <s v="C005-84648"/>
    <x v="3"/>
    <n v="0"/>
    <s v="So2740-A3305452"/>
    <s v="G0001361"/>
    <d v="2016-08-01T00:00:00"/>
    <x v="2"/>
    <n v="8"/>
    <x v="223"/>
    <x v="0"/>
    <s v="CD"/>
    <x v="69"/>
  </r>
  <r>
    <n v="82981.5"/>
    <s v="C005-86124"/>
    <x v="0"/>
    <n v="234"/>
    <s v="So0010-A7703174"/>
    <s v="G0005890"/>
    <d v="2014-11-07T00:00:00"/>
    <x v="0"/>
    <n v="11"/>
    <x v="224"/>
    <x v="0"/>
    <s v="CN"/>
    <x v="0"/>
  </r>
  <r>
    <n v="0"/>
    <s v="C005-86124"/>
    <x v="1"/>
    <n v="24"/>
    <s v="So0010-A8378170"/>
    <s v="G0005912"/>
    <d v="2014-11-20T00:00:00"/>
    <x v="0"/>
    <n v="11"/>
    <x v="224"/>
    <x v="0"/>
    <s v="CN"/>
    <x v="0"/>
  </r>
  <r>
    <n v="7822.5"/>
    <s v="C005-86124"/>
    <x v="0"/>
    <n v="25"/>
    <s v="So0010-A7703174"/>
    <s v="G0005950"/>
    <d v="2014-12-09T00:00:00"/>
    <x v="0"/>
    <n v="12"/>
    <x v="224"/>
    <x v="0"/>
    <s v="CN"/>
    <x v="0"/>
  </r>
  <r>
    <n v="0"/>
    <s v="C005-86124"/>
    <x v="1"/>
    <n v="1"/>
    <s v="So0030-A6671606"/>
    <s v="G0007061"/>
    <d v="2015-09-29T00:00:00"/>
    <x v="1"/>
    <n v="9"/>
    <x v="224"/>
    <x v="0"/>
    <s v="CN"/>
    <x v="0"/>
  </r>
  <r>
    <n v="0"/>
    <s v="C005-86124"/>
    <x v="1"/>
    <n v="1.04"/>
    <s v="So0060-A5743734"/>
    <s v="G0009183"/>
    <d v="2016-11-02T00:00:00"/>
    <x v="2"/>
    <n v="11"/>
    <x v="224"/>
    <x v="0"/>
    <s v="CN"/>
    <x v="0"/>
  </r>
  <r>
    <n v="186606"/>
    <s v="C005-86124"/>
    <x v="0"/>
    <n v="199"/>
    <s v="So0090-A8386284"/>
    <s v="G0012660"/>
    <d v="2018-05-31T00:00:00"/>
    <x v="4"/>
    <n v="5"/>
    <x v="224"/>
    <x v="0"/>
    <s v="CN"/>
    <x v="0"/>
  </r>
  <r>
    <n v="114681"/>
    <s v="C005-86124"/>
    <x v="0"/>
    <n v="293"/>
    <s v="So0110-A1058478"/>
    <s v="G0013207"/>
    <d v="2018-08-10T00:00:00"/>
    <x v="4"/>
    <n v="8"/>
    <x v="224"/>
    <x v="0"/>
    <s v="CN"/>
    <x v="0"/>
  </r>
  <r>
    <n v="7980"/>
    <s v="C005-86124"/>
    <x v="0"/>
    <n v="1"/>
    <s v="So0110-A1058478"/>
    <s v="G0013208"/>
    <d v="2018-08-10T00:00:00"/>
    <x v="4"/>
    <n v="8"/>
    <x v="224"/>
    <x v="0"/>
    <s v="CN"/>
    <x v="0"/>
  </r>
  <r>
    <n v="2104.2000000000003"/>
    <s v="C005-87887"/>
    <x v="0"/>
    <n v="4"/>
    <s v="So0010-A7568762"/>
    <s v="G0005888"/>
    <d v="2014-11-07T00:00:00"/>
    <x v="0"/>
    <n v="11"/>
    <x v="225"/>
    <x v="0"/>
    <s v="US"/>
    <x v="17"/>
  </r>
  <r>
    <n v="504"/>
    <s v="C005-87887"/>
    <x v="0"/>
    <n v="1"/>
    <s v="So0010-A7568762"/>
    <s v="G0005889"/>
    <d v="2014-11-07T00:00:00"/>
    <x v="0"/>
    <n v="11"/>
    <x v="225"/>
    <x v="0"/>
    <s v="US"/>
    <x v="17"/>
  </r>
  <r>
    <n v="2436"/>
    <s v="C005-87887"/>
    <x v="1"/>
    <n v="5"/>
    <s v="So0030-A6919098"/>
    <s v="G0007108"/>
    <d v="2015-10-07T00:00:00"/>
    <x v="1"/>
    <n v="10"/>
    <x v="225"/>
    <x v="0"/>
    <s v="US"/>
    <x v="17"/>
  </r>
  <r>
    <n v="1617"/>
    <s v="C005-87887"/>
    <x v="1"/>
    <n v="1"/>
    <s v="So0030-A6919098"/>
    <s v="G0007109"/>
    <d v="2015-10-07T00:00:00"/>
    <x v="1"/>
    <n v="10"/>
    <x v="225"/>
    <x v="0"/>
    <s v="US"/>
    <x v="17"/>
  </r>
  <r>
    <n v="23362.5"/>
    <s v="C005-87887"/>
    <x v="0"/>
    <n v="45"/>
    <s v="So0040-A0863454"/>
    <s v="G0007327"/>
    <d v="2015-12-08T00:00:00"/>
    <x v="1"/>
    <n v="12"/>
    <x v="225"/>
    <x v="0"/>
    <s v="US"/>
    <x v="17"/>
  </r>
  <r>
    <n v="9786"/>
    <s v="C005-87887"/>
    <x v="0"/>
    <n v="20"/>
    <s v="So0040-A0863454"/>
    <s v="G0007328"/>
    <d v="2015-12-08T00:00:00"/>
    <x v="1"/>
    <n v="12"/>
    <x v="225"/>
    <x v="0"/>
    <s v="US"/>
    <x v="17"/>
  </r>
  <r>
    <n v="15949.5"/>
    <s v="C005-87887"/>
    <x v="0"/>
    <n v="35"/>
    <s v="So0050-A3652181"/>
    <s v="G0008240"/>
    <d v="2016-05-26T00:00:00"/>
    <x v="2"/>
    <n v="5"/>
    <x v="225"/>
    <x v="0"/>
    <s v="US"/>
    <x v="17"/>
  </r>
  <r>
    <n v="9114"/>
    <s v="C005-87887"/>
    <x v="0"/>
    <n v="20"/>
    <s v="So0050-A3666718"/>
    <s v="G0008241"/>
    <d v="2016-05-26T00:00:00"/>
    <x v="2"/>
    <n v="5"/>
    <x v="225"/>
    <x v="0"/>
    <s v="US"/>
    <x v="17"/>
  </r>
  <r>
    <n v="10206"/>
    <s v="C005-87887"/>
    <x v="0"/>
    <n v="20"/>
    <s v="So0050-A7847596"/>
    <s v="G0008577"/>
    <d v="2016-07-05T00:00:00"/>
    <x v="2"/>
    <n v="7"/>
    <x v="225"/>
    <x v="0"/>
    <s v="US"/>
    <x v="17"/>
  </r>
  <r>
    <n v="12757.5"/>
    <s v="C005-87887"/>
    <x v="0"/>
    <n v="25"/>
    <s v="So0050-A7858125"/>
    <s v="G0008578"/>
    <d v="2016-07-05T00:00:00"/>
    <x v="2"/>
    <n v="7"/>
    <x v="225"/>
    <x v="0"/>
    <s v="US"/>
    <x v="17"/>
  </r>
  <r>
    <n v="1974"/>
    <s v="C005-87887"/>
    <x v="1"/>
    <n v="1"/>
    <s v="So0060-A2973375"/>
    <s v="G0009032"/>
    <d v="2016-09-26T00:00:00"/>
    <x v="2"/>
    <n v="9"/>
    <x v="225"/>
    <x v="0"/>
    <s v="US"/>
    <x v="17"/>
  </r>
  <r>
    <n v="0"/>
    <s v="C005-87887"/>
    <x v="1"/>
    <n v="1"/>
    <s v="So0060-A4121863"/>
    <s v="G0009083"/>
    <d v="2016-10-10T00:00:00"/>
    <x v="2"/>
    <n v="10"/>
    <x v="225"/>
    <x v="0"/>
    <s v="US"/>
    <x v="17"/>
  </r>
  <r>
    <n v="14288.400000000001"/>
    <s v="C005-87887"/>
    <x v="0"/>
    <n v="28"/>
    <s v="So0060-A6947333"/>
    <s v="G0009251"/>
    <d v="2016-11-17T00:00:00"/>
    <x v="2"/>
    <n v="11"/>
    <x v="225"/>
    <x v="0"/>
    <s v="US"/>
    <x v="17"/>
  </r>
  <r>
    <n v="2551.5"/>
    <s v="C005-87887"/>
    <x v="0"/>
    <n v="5"/>
    <s v="So0060-A6957388"/>
    <s v="G0009252"/>
    <d v="2016-11-17T00:00:00"/>
    <x v="2"/>
    <n v="11"/>
    <x v="225"/>
    <x v="0"/>
    <s v="US"/>
    <x v="17"/>
  </r>
  <r>
    <n v="2478"/>
    <s v="C005-87887"/>
    <x v="4"/>
    <n v="1"/>
    <s v="So0060-A8806522"/>
    <s v="G0009407"/>
    <d v="2017-01-12T00:00:00"/>
    <x v="3"/>
    <n v="1"/>
    <x v="225"/>
    <x v="0"/>
    <s v="US"/>
    <x v="17"/>
  </r>
  <r>
    <n v="294"/>
    <s v="C005-87887"/>
    <x v="4"/>
    <n v="1"/>
    <s v="So0060-A8806522"/>
    <s v="G0009408"/>
    <d v="2017-01-12T00:00:00"/>
    <x v="3"/>
    <n v="1"/>
    <x v="225"/>
    <x v="0"/>
    <s v="US"/>
    <x v="17"/>
  </r>
  <r>
    <n v="5468.4000000000005"/>
    <s v="C005-87887"/>
    <x v="4"/>
    <n v="12"/>
    <s v="So0070-A1795833"/>
    <s v="G0009598"/>
    <d v="2017-02-23T00:00:00"/>
    <x v="3"/>
    <n v="2"/>
    <x v="225"/>
    <x v="0"/>
    <s v="US"/>
    <x v="17"/>
  </r>
  <r>
    <n v="2734.2000000000003"/>
    <s v="C005-87887"/>
    <x v="4"/>
    <n v="6"/>
    <s v="So0070-A1807947"/>
    <s v="G0009599"/>
    <d v="2017-02-23T00:00:00"/>
    <x v="3"/>
    <n v="2"/>
    <x v="225"/>
    <x v="0"/>
    <s v="US"/>
    <x v="17"/>
  </r>
  <r>
    <n v="21873.600000000002"/>
    <s v="C005-87887"/>
    <x v="0"/>
    <n v="60"/>
    <s v="So0070-A3212850"/>
    <s v="G0009738"/>
    <d v="2017-03-16T00:00:00"/>
    <x v="3"/>
    <n v="3"/>
    <x v="225"/>
    <x v="0"/>
    <s v="US"/>
    <x v="17"/>
  </r>
  <r>
    <n v="15493.800000000001"/>
    <s v="C005-87887"/>
    <x v="0"/>
    <n v="40"/>
    <s v="So0070-A3224219"/>
    <s v="G0009739"/>
    <d v="2017-03-16T00:00:00"/>
    <x v="3"/>
    <n v="3"/>
    <x v="225"/>
    <x v="0"/>
    <s v="US"/>
    <x v="17"/>
  </r>
  <r>
    <n v="71862"/>
    <s v="C005-87887"/>
    <x v="0"/>
    <n v="29"/>
    <s v="So0070-A4451352"/>
    <s v="G0009847"/>
    <d v="2017-03-31T00:00:00"/>
    <x v="3"/>
    <n v="3"/>
    <x v="225"/>
    <x v="0"/>
    <s v="US"/>
    <x v="17"/>
  </r>
  <r>
    <n v="55398"/>
    <s v="C005-87887"/>
    <x v="0"/>
    <n v="55"/>
    <s v="So0070-A4465152"/>
    <s v="G0009848"/>
    <d v="2017-03-31T00:00:00"/>
    <x v="3"/>
    <n v="3"/>
    <x v="225"/>
    <x v="0"/>
    <s v="US"/>
    <x v="17"/>
  </r>
  <r>
    <n v="30618"/>
    <s v="C005-87887"/>
    <x v="0"/>
    <n v="60"/>
    <s v="So0070-A6302861"/>
    <s v="G0009981"/>
    <d v="2017-04-26T00:00:00"/>
    <x v="3"/>
    <n v="4"/>
    <x v="225"/>
    <x v="0"/>
    <s v="US"/>
    <x v="17"/>
  </r>
  <r>
    <n v="89993.400000000009"/>
    <s v="C005-87887"/>
    <x v="0"/>
    <n v="165"/>
    <s v="So0070-A6328303"/>
    <s v="G0009982"/>
    <d v="2017-04-26T00:00:00"/>
    <x v="3"/>
    <n v="4"/>
    <x v="225"/>
    <x v="0"/>
    <s v="US"/>
    <x v="17"/>
  </r>
  <r>
    <n v="27045.9"/>
    <s v="C005-87887"/>
    <x v="0"/>
    <n v="53"/>
    <s v="So0090-A3885413"/>
    <s v="G0011551"/>
    <d v="2017-12-05T00:00:00"/>
    <x v="3"/>
    <n v="12"/>
    <x v="225"/>
    <x v="0"/>
    <s v="US"/>
    <x v="17"/>
  </r>
  <r>
    <n v="9185.4"/>
    <s v="C005-87887"/>
    <x v="0"/>
    <n v="18"/>
    <s v="So0090-A3899371"/>
    <s v="G0011552"/>
    <d v="2017-12-05T00:00:00"/>
    <x v="3"/>
    <n v="12"/>
    <x v="225"/>
    <x v="0"/>
    <s v="US"/>
    <x v="17"/>
  </r>
  <r>
    <n v="9410.52"/>
    <s v="C005-87887"/>
    <x v="0"/>
    <n v="6"/>
    <s v="So0090-A5275777"/>
    <s v="G0011921"/>
    <d v="2018-02-23T00:00:00"/>
    <x v="4"/>
    <n v="2"/>
    <x v="225"/>
    <x v="0"/>
    <s v="US"/>
    <x v="17"/>
  </r>
  <r>
    <n v="137776.80000000002"/>
    <s v="C005-87887"/>
    <x v="0"/>
    <n v="162"/>
    <s v="So0100-A2914758"/>
    <s v="G0012339"/>
    <d v="2018-04-19T00:00:00"/>
    <x v="4"/>
    <n v="4"/>
    <x v="225"/>
    <x v="0"/>
    <s v="US"/>
    <x v="17"/>
  </r>
  <r>
    <n v="52470.600000000006"/>
    <s v="C005-87887"/>
    <x v="0"/>
    <n v="83"/>
    <s v="So0100-A2923759"/>
    <s v="G0012340"/>
    <d v="2018-04-19T00:00:00"/>
    <x v="4"/>
    <n v="4"/>
    <x v="225"/>
    <x v="0"/>
    <s v="US"/>
    <x v="17"/>
  </r>
  <r>
    <n v="147231"/>
    <s v="C005-87887"/>
    <x v="0"/>
    <n v="79"/>
    <s v="So0100-A3652232"/>
    <s v="G0012438"/>
    <d v="2018-04-30T00:00:00"/>
    <x v="4"/>
    <n v="4"/>
    <x v="225"/>
    <x v="0"/>
    <s v="US"/>
    <x v="17"/>
  </r>
  <r>
    <n v="0"/>
    <s v="C005-87887"/>
    <x v="0"/>
    <n v="6"/>
    <s v="So0100-A3491206"/>
    <s v="G0012439"/>
    <d v="2018-04-30T00:00:00"/>
    <x v="4"/>
    <n v="4"/>
    <x v="225"/>
    <x v="0"/>
    <s v="US"/>
    <x v="17"/>
  </r>
  <r>
    <n v="29757"/>
    <s v="C005-87887"/>
    <x v="0"/>
    <n v="16"/>
    <s v="So0100-A3666192"/>
    <s v="G0012442"/>
    <d v="2018-04-30T00:00:00"/>
    <x v="4"/>
    <n v="4"/>
    <x v="225"/>
    <x v="0"/>
    <s v="US"/>
    <x v="17"/>
  </r>
  <r>
    <n v="0"/>
    <s v="C005-87887"/>
    <x v="2"/>
    <n v="5"/>
    <s v="So0100-A4609770"/>
    <s v="G0012728"/>
    <d v="2018-06-06T00:00:00"/>
    <x v="4"/>
    <n v="6"/>
    <x v="225"/>
    <x v="0"/>
    <s v="US"/>
    <x v="17"/>
  </r>
  <r>
    <n v="0"/>
    <s v="C005-87887"/>
    <x v="2"/>
    <n v="30"/>
    <s v="So0100-A4579332"/>
    <s v="G0012730"/>
    <d v="2018-06-06T00:00:00"/>
    <x v="4"/>
    <n v="6"/>
    <x v="225"/>
    <x v="0"/>
    <s v="US"/>
    <x v="17"/>
  </r>
  <r>
    <n v="36838.200000000004"/>
    <s v="C005-87887"/>
    <x v="0"/>
    <n v="70"/>
    <s v="So0100-A8109142"/>
    <s v="G0012869"/>
    <d v="2018-06-29T00:00:00"/>
    <x v="4"/>
    <n v="6"/>
    <x v="225"/>
    <x v="0"/>
    <s v="US"/>
    <x v="17"/>
  </r>
  <r>
    <n v="26313"/>
    <s v="C005-87887"/>
    <x v="0"/>
    <n v="50"/>
    <s v="So0100-A8093549"/>
    <s v="G0012870"/>
    <d v="2018-06-29T00:00:00"/>
    <x v="4"/>
    <n v="6"/>
    <x v="225"/>
    <x v="0"/>
    <s v="US"/>
    <x v="17"/>
  </r>
  <r>
    <n v="0"/>
    <s v="C005-87887"/>
    <x v="1"/>
    <n v="4"/>
    <s v="So0100-A8614666"/>
    <s v="G0013048"/>
    <d v="2018-07-18T00:00:00"/>
    <x v="4"/>
    <n v="7"/>
    <x v="225"/>
    <x v="0"/>
    <s v="US"/>
    <x v="17"/>
  </r>
  <r>
    <n v="0"/>
    <s v="C005-87887"/>
    <x v="2"/>
    <n v="2"/>
    <s v="So0100-A9955654"/>
    <s v="G0013194"/>
    <d v="2018-08-09T00:00:00"/>
    <x v="4"/>
    <n v="8"/>
    <x v="225"/>
    <x v="0"/>
    <s v="US"/>
    <x v="17"/>
  </r>
  <r>
    <n v="0"/>
    <s v="C005-87887"/>
    <x v="2"/>
    <n v="2"/>
    <s v="So0110-A3091165"/>
    <s v="G0013319"/>
    <d v="2018-09-11T00:00:00"/>
    <x v="4"/>
    <n v="9"/>
    <x v="225"/>
    <x v="0"/>
    <s v="US"/>
    <x v="17"/>
  </r>
  <r>
    <n v="41334.300000000003"/>
    <s v="C005-87887"/>
    <x v="0"/>
    <n v="81"/>
    <s v="So0110-A7242346"/>
    <s v="G0013558"/>
    <d v="2018-10-25T00:00:00"/>
    <x v="4"/>
    <n v="10"/>
    <x v="225"/>
    <x v="0"/>
    <s v="US"/>
    <x v="17"/>
  </r>
  <r>
    <n v="0"/>
    <s v="C005-87887"/>
    <x v="0"/>
    <n v="3"/>
    <s v="So0110-A4951499"/>
    <s v="G0013559"/>
    <d v="2018-10-25T00:00:00"/>
    <x v="4"/>
    <n v="10"/>
    <x v="225"/>
    <x v="0"/>
    <s v="US"/>
    <x v="17"/>
  </r>
  <r>
    <n v="98721"/>
    <s v="C005-87887"/>
    <x v="0"/>
    <n v="88"/>
    <s v="So0110-A9693583"/>
    <s v="G0013710"/>
    <d v="2018-11-20T00:00:00"/>
    <x v="4"/>
    <n v="11"/>
    <x v="225"/>
    <x v="0"/>
    <s v="US"/>
    <x v="17"/>
  </r>
  <r>
    <n v="37254"/>
    <s v="C005-87887"/>
    <x v="0"/>
    <n v="28"/>
    <s v="So0110-A9705898"/>
    <s v="G0013711"/>
    <d v="2018-11-20T00:00:00"/>
    <x v="4"/>
    <n v="11"/>
    <x v="225"/>
    <x v="0"/>
    <s v="US"/>
    <x v="17"/>
  </r>
  <r>
    <n v="48006"/>
    <s v="C005-88566"/>
    <x v="0"/>
    <n v="110"/>
    <s v="So0010-A9756071"/>
    <s v="G0006070"/>
    <d v="2015-01-29T00:00:00"/>
    <x v="1"/>
    <n v="1"/>
    <x v="226"/>
    <x v="0"/>
    <s v="GT"/>
    <x v="70"/>
  </r>
  <r>
    <n v="0"/>
    <s v="C005-88566"/>
    <x v="0"/>
    <n v="90"/>
    <s v="So0030-A2152664"/>
    <s v="G0006970"/>
    <d v="2015-08-18T00:00:00"/>
    <x v="1"/>
    <n v="8"/>
    <x v="226"/>
    <x v="0"/>
    <s v="GT"/>
    <x v="70"/>
  </r>
  <r>
    <n v="470.40000000000003"/>
    <s v="C005-89762"/>
    <x v="3"/>
    <n v="1"/>
    <s v="So0010-A8217694"/>
    <s v="G0005460"/>
    <d v="2014-11-12T00:00:00"/>
    <x v="0"/>
    <n v="11"/>
    <x v="227"/>
    <x v="0"/>
    <s v="CM"/>
    <x v="71"/>
  </r>
  <r>
    <n v="982.80000000000007"/>
    <s v="C005-90143"/>
    <x v="3"/>
    <n v="1"/>
    <s v="So0010-A8567999"/>
    <s v="G0005465"/>
    <d v="2014-11-21T00:00:00"/>
    <x v="0"/>
    <n v="11"/>
    <x v="228"/>
    <x v="0"/>
    <s v="NO"/>
    <x v="47"/>
  </r>
  <r>
    <n v="72870"/>
    <s v="C005-91188"/>
    <x v="0"/>
    <n v="150"/>
    <s v="So0010-A8666058"/>
    <s v="G0005954"/>
    <d v="2014-12-10T00:00:00"/>
    <x v="0"/>
    <n v="12"/>
    <x v="229"/>
    <x v="0"/>
    <s v="PL"/>
    <x v="5"/>
  </r>
  <r>
    <n v="50274"/>
    <s v="C005-91188"/>
    <x v="0"/>
    <n v="100"/>
    <s v="So0040-A1101368"/>
    <s v="G0007351"/>
    <d v="2015-12-11T00:00:00"/>
    <x v="1"/>
    <n v="12"/>
    <x v="229"/>
    <x v="0"/>
    <s v="PL"/>
    <x v="5"/>
  </r>
  <r>
    <n v="36456"/>
    <s v="C005-91188"/>
    <x v="0"/>
    <n v="80"/>
    <s v="So0050-A3597445"/>
    <s v="G0008234"/>
    <d v="2016-05-26T00:00:00"/>
    <x v="2"/>
    <n v="5"/>
    <x v="229"/>
    <x v="0"/>
    <s v="PL"/>
    <x v="5"/>
  </r>
  <r>
    <n v="35721"/>
    <s v="C005-91188"/>
    <x v="0"/>
    <n v="70"/>
    <s v="So0050-A7713289"/>
    <s v="G0008566"/>
    <d v="2016-07-05T00:00:00"/>
    <x v="2"/>
    <n v="7"/>
    <x v="229"/>
    <x v="0"/>
    <s v="PL"/>
    <x v="5"/>
  </r>
  <r>
    <n v="26535.600000000002"/>
    <s v="C005-91188"/>
    <x v="0"/>
    <n v="52"/>
    <s v="So0060-A6854242"/>
    <s v="G0009234"/>
    <d v="2016-11-16T00:00:00"/>
    <x v="2"/>
    <n v="11"/>
    <x v="229"/>
    <x v="0"/>
    <s v="PL"/>
    <x v="5"/>
  </r>
  <r>
    <n v="4557"/>
    <s v="C005-91188"/>
    <x v="4"/>
    <n v="10"/>
    <s v="So0070-A1861439"/>
    <s v="G0009605"/>
    <d v="2017-02-23T00:00:00"/>
    <x v="3"/>
    <n v="2"/>
    <x v="229"/>
    <x v="0"/>
    <s v="PL"/>
    <x v="5"/>
  </r>
  <r>
    <n v="0"/>
    <s v="C005-91188"/>
    <x v="2"/>
    <n v="5"/>
    <s v="So0070-A2601210"/>
    <s v="G0009692"/>
    <d v="2017-03-09T00:00:00"/>
    <x v="3"/>
    <n v="3"/>
    <x v="229"/>
    <x v="0"/>
    <s v="PL"/>
    <x v="5"/>
  </r>
  <r>
    <n v="22785"/>
    <s v="C005-91188"/>
    <x v="0"/>
    <n v="55"/>
    <s v="So0070-A3282423"/>
    <s v="G0009745"/>
    <d v="2017-03-16T00:00:00"/>
    <x v="3"/>
    <n v="3"/>
    <x v="229"/>
    <x v="0"/>
    <s v="PL"/>
    <x v="5"/>
  </r>
  <r>
    <n v="94647"/>
    <s v="C005-91188"/>
    <x v="0"/>
    <n v="79"/>
    <s v="So0070-A4555773"/>
    <s v="G0009841"/>
    <d v="2017-03-31T00:00:00"/>
    <x v="3"/>
    <n v="3"/>
    <x v="229"/>
    <x v="0"/>
    <s v="PL"/>
    <x v="5"/>
  </r>
  <r>
    <n v="114817.5"/>
    <s v="C005-91188"/>
    <x v="0"/>
    <n v="225"/>
    <s v="So0070-A6255370"/>
    <s v="G0009976"/>
    <d v="2017-04-25T00:00:00"/>
    <x v="3"/>
    <n v="4"/>
    <x v="229"/>
    <x v="0"/>
    <s v="PL"/>
    <x v="5"/>
  </r>
  <r>
    <n v="0"/>
    <s v="C005-91188"/>
    <x v="2"/>
    <n v="7.1"/>
    <s v="So0080-A3451101"/>
    <s v="G0010954"/>
    <d v="2017-08-04T00:00:00"/>
    <x v="3"/>
    <n v="8"/>
    <x v="229"/>
    <x v="0"/>
    <s v="PL"/>
    <x v="5"/>
  </r>
  <r>
    <n v="47880"/>
    <s v="C005-91188"/>
    <x v="0"/>
    <n v="100"/>
    <s v="So0080-A8913384"/>
    <s v="G0011283"/>
    <d v="2017-10-06T00:00:00"/>
    <x v="3"/>
    <n v="10"/>
    <x v="229"/>
    <x v="0"/>
    <s v="PL"/>
    <x v="5"/>
  </r>
  <r>
    <n v="0"/>
    <s v="C005-91188"/>
    <x v="4"/>
    <n v="13"/>
    <s v="So0090-A0204730"/>
    <s v="G0011401"/>
    <d v="2017-10-27T00:00:00"/>
    <x v="3"/>
    <n v="10"/>
    <x v="229"/>
    <x v="0"/>
    <s v="PL"/>
    <x v="5"/>
  </r>
  <r>
    <n v="79606.8"/>
    <s v="C005-91188"/>
    <x v="0"/>
    <n v="156"/>
    <s v="So0090-A3945863"/>
    <s v="G0011557"/>
    <d v="2017-12-05T00:00:00"/>
    <x v="3"/>
    <n v="12"/>
    <x v="229"/>
    <x v="0"/>
    <s v="PL"/>
    <x v="5"/>
  </r>
  <r>
    <n v="5829.6"/>
    <s v="C005-91188"/>
    <x v="0"/>
    <n v="337"/>
    <s v="So0090-A1422094"/>
    <s v="G0011558"/>
    <d v="2017-12-05T00:00:00"/>
    <x v="3"/>
    <n v="12"/>
    <x v="229"/>
    <x v="0"/>
    <s v="PL"/>
    <x v="5"/>
  </r>
  <r>
    <n v="84201.600000000006"/>
    <s v="C005-91188"/>
    <x v="0"/>
    <n v="160"/>
    <s v="So0100-A2734889"/>
    <s v="G0012317"/>
    <d v="2018-04-17T00:00:00"/>
    <x v="4"/>
    <n v="4"/>
    <x v="229"/>
    <x v="0"/>
    <s v="PL"/>
    <x v="5"/>
  </r>
  <r>
    <n v="121833.60000000001"/>
    <s v="C005-91188"/>
    <x v="0"/>
    <n v="140"/>
    <s v="So0100-A2998875"/>
    <s v="G0012349"/>
    <d v="2018-04-20T00:00:00"/>
    <x v="4"/>
    <n v="4"/>
    <x v="229"/>
    <x v="0"/>
    <s v="PL"/>
    <x v="5"/>
  </r>
  <r>
    <n v="143514"/>
    <s v="C005-91188"/>
    <x v="0"/>
    <n v="77"/>
    <s v="So0100-A3687578"/>
    <s v="G0012444"/>
    <d v="2018-04-30T00:00:00"/>
    <x v="4"/>
    <n v="4"/>
    <x v="229"/>
    <x v="0"/>
    <s v="PL"/>
    <x v="5"/>
  </r>
  <r>
    <n v="0"/>
    <s v="C005-91188"/>
    <x v="0"/>
    <n v="6"/>
    <s v="So0100-A3512431"/>
    <s v="G0012445"/>
    <d v="2018-04-30T00:00:00"/>
    <x v="4"/>
    <n v="4"/>
    <x v="229"/>
    <x v="0"/>
    <s v="PL"/>
    <x v="5"/>
  </r>
  <r>
    <n v="0"/>
    <s v="C005-91188"/>
    <x v="2"/>
    <n v="28"/>
    <s v="So0100-A4645863"/>
    <s v="G0012724"/>
    <d v="2018-06-06T00:00:00"/>
    <x v="4"/>
    <n v="6"/>
    <x v="229"/>
    <x v="0"/>
    <s v="PL"/>
    <x v="5"/>
  </r>
  <r>
    <n v="57888.600000000006"/>
    <s v="C005-91188"/>
    <x v="0"/>
    <n v="110"/>
    <s v="So0100-A8166988"/>
    <s v="G0012851"/>
    <d v="2018-06-28T00:00:00"/>
    <x v="4"/>
    <n v="6"/>
    <x v="229"/>
    <x v="0"/>
    <s v="PL"/>
    <x v="5"/>
  </r>
  <r>
    <n v="0"/>
    <s v="C005-91188"/>
    <x v="2"/>
    <n v="2"/>
    <s v="So0110-A3071967"/>
    <s v="G0013301"/>
    <d v="2018-08-31T00:00:00"/>
    <x v="4"/>
    <n v="8"/>
    <x v="229"/>
    <x v="0"/>
    <s v="PL"/>
    <x v="5"/>
  </r>
  <r>
    <n v="102570.3"/>
    <s v="C005-91188"/>
    <x v="0"/>
    <n v="201"/>
    <s v="So0110-A7318528"/>
    <s v="G0013563"/>
    <d v="2018-10-26T00:00:00"/>
    <x v="4"/>
    <n v="10"/>
    <x v="229"/>
    <x v="0"/>
    <s v="PL"/>
    <x v="5"/>
  </r>
  <r>
    <n v="0"/>
    <s v="C005-91188"/>
    <x v="0"/>
    <n v="7"/>
    <s v="So0110-A5903182"/>
    <s v="G0013564"/>
    <d v="2018-10-26T00:00:00"/>
    <x v="4"/>
    <n v="10"/>
    <x v="229"/>
    <x v="0"/>
    <s v="PL"/>
    <x v="5"/>
  </r>
  <r>
    <n v="74508"/>
    <s v="C005-91188"/>
    <x v="0"/>
    <n v="73"/>
    <s v="So0110-A9647983"/>
    <s v="G0013706"/>
    <d v="2018-11-20T00:00:00"/>
    <x v="4"/>
    <n v="11"/>
    <x v="229"/>
    <x v="0"/>
    <s v="PL"/>
    <x v="5"/>
  </r>
  <r>
    <n v="512.4"/>
    <s v="C005-92302"/>
    <x v="1"/>
    <n v="1"/>
    <s v="So0010-A8704208"/>
    <s v="G0005952"/>
    <d v="2014-12-10T00:00:00"/>
    <x v="0"/>
    <n v="12"/>
    <x v="230"/>
    <x v="0"/>
    <s v="CN"/>
    <x v="0"/>
  </r>
  <r>
    <n v="462"/>
    <s v="C005-92302"/>
    <x v="1"/>
    <n v="1"/>
    <s v="So0010-A8704208"/>
    <s v="G0005953"/>
    <d v="2014-12-10T00:00:00"/>
    <x v="0"/>
    <n v="12"/>
    <x v="230"/>
    <x v="0"/>
    <s v="CN"/>
    <x v="0"/>
  </r>
  <r>
    <n v="177933"/>
    <s v="C005-92302"/>
    <x v="0"/>
    <n v="300"/>
    <s v="So0020-A0597503"/>
    <s v="G0006277"/>
    <d v="2015-03-17T00:00:00"/>
    <x v="1"/>
    <n v="3"/>
    <x v="230"/>
    <x v="0"/>
    <s v="CN"/>
    <x v="0"/>
  </r>
  <r>
    <n v="-177933"/>
    <s v="C005-92302"/>
    <x v="0"/>
    <n v="-300"/>
    <s v="So0020-A4016772"/>
    <s v="G0006277"/>
    <d v="2015-03-17T00:00:00"/>
    <x v="1"/>
    <n v="3"/>
    <x v="230"/>
    <x v="0"/>
    <s v="CN"/>
    <x v="0"/>
  </r>
  <r>
    <n v="177933"/>
    <s v="C005-92302"/>
    <x v="0"/>
    <n v="300"/>
    <s v="So0020-A4034308"/>
    <s v="G0006277"/>
    <d v="2015-03-17T00:00:00"/>
    <x v="1"/>
    <n v="3"/>
    <x v="230"/>
    <x v="0"/>
    <s v="CN"/>
    <x v="0"/>
  </r>
  <r>
    <n v="0"/>
    <s v="C005-92302"/>
    <x v="5"/>
    <n v="1"/>
    <s v="So0020-A4505602"/>
    <s v="G0006315"/>
    <d v="2015-03-25T00:00:00"/>
    <x v="1"/>
    <n v="3"/>
    <x v="230"/>
    <x v="0"/>
    <s v="CN"/>
    <x v="0"/>
  </r>
  <r>
    <n v="116550"/>
    <s v="C005-92302"/>
    <x v="0"/>
    <n v="250"/>
    <s v="So0020-A7893343"/>
    <s v="G0006653"/>
    <d v="2015-06-04T00:00:00"/>
    <x v="1"/>
    <n v="6"/>
    <x v="230"/>
    <x v="0"/>
    <s v="CN"/>
    <x v="0"/>
  </r>
  <r>
    <n v="0"/>
    <s v="C005-92302"/>
    <x v="1"/>
    <n v="2"/>
    <s v="So0030-A9936608"/>
    <s v="G0007280"/>
    <d v="2015-11-30T00:00:00"/>
    <x v="1"/>
    <n v="11"/>
    <x v="230"/>
    <x v="0"/>
    <s v="CN"/>
    <x v="0"/>
  </r>
  <r>
    <n v="0"/>
    <s v="C005-92302"/>
    <x v="1"/>
    <n v="3"/>
    <s v="So0040-A1999805"/>
    <s v="G0007420"/>
    <d v="2016-01-06T00:00:00"/>
    <x v="2"/>
    <n v="1"/>
    <x v="230"/>
    <x v="0"/>
    <s v="CN"/>
    <x v="0"/>
  </r>
  <r>
    <n v="94.668000000000006"/>
    <s v="C005-92302"/>
    <x v="1"/>
    <n v="5"/>
    <s v="So0040-A7098148"/>
    <s v="G0007826"/>
    <d v="2016-03-25T00:00:00"/>
    <x v="2"/>
    <n v="3"/>
    <x v="230"/>
    <x v="0"/>
    <s v="CN"/>
    <x v="0"/>
  </r>
  <r>
    <n v="982.80000000000007"/>
    <s v="C005-93324"/>
    <x v="3"/>
    <n v="1"/>
    <s v="So0010-A8802277"/>
    <s v="G0005469"/>
    <d v="2014-11-28T00:00:00"/>
    <x v="0"/>
    <n v="11"/>
    <x v="231"/>
    <x v="0"/>
    <s v="SE"/>
    <x v="6"/>
  </r>
  <r>
    <n v="163.80000000000001"/>
    <s v="C005-94811"/>
    <x v="3"/>
    <n v="1"/>
    <s v="So0010-A8904405"/>
    <s v="G0005470"/>
    <d v="2014-12-01T00:00:00"/>
    <x v="0"/>
    <n v="12"/>
    <x v="232"/>
    <x v="0"/>
    <s v="NA"/>
    <x v="57"/>
  </r>
  <r>
    <n v="1285.2"/>
    <s v="C005-95711"/>
    <x v="3"/>
    <n v="1"/>
    <s v="So0010-A9081300"/>
    <s v="G0005473"/>
    <d v="2014-12-04T00:00:00"/>
    <x v="0"/>
    <n v="12"/>
    <x v="233"/>
    <x v="0"/>
    <s v="CN"/>
    <x v="0"/>
  </r>
  <r>
    <n v="1197"/>
    <s v="C005-96513"/>
    <x v="3"/>
    <n v="50"/>
    <s v="So0010-A9178312"/>
    <s v="G0005475"/>
    <d v="2014-12-05T00:00:00"/>
    <x v="0"/>
    <n v="12"/>
    <x v="234"/>
    <x v="0"/>
    <s v="NL"/>
    <x v="28"/>
  </r>
  <r>
    <n v="4288.2"/>
    <s v="C005-96513"/>
    <x v="3"/>
    <n v="1"/>
    <s v="So0040-A3378971"/>
    <s v="G0005970"/>
    <d v="2016-01-25T00:00:00"/>
    <x v="2"/>
    <n v="1"/>
    <x v="234"/>
    <x v="0"/>
    <s v="NL"/>
    <x v="28"/>
  </r>
  <r>
    <n v="4288.2"/>
    <s v="C005-96513"/>
    <x v="3"/>
    <n v="1"/>
    <s v="So0040-A3621180"/>
    <s v="G0005975"/>
    <d v="2016-01-28T00:00:00"/>
    <x v="2"/>
    <n v="1"/>
    <x v="234"/>
    <x v="0"/>
    <s v="NL"/>
    <x v="28"/>
  </r>
  <r>
    <n v="4288.2"/>
    <s v="C005-96513"/>
    <x v="3"/>
    <n v="1"/>
    <s v="So0050-A1089366"/>
    <s v="G0006152"/>
    <d v="2016-04-27T00:00:00"/>
    <x v="2"/>
    <n v="4"/>
    <x v="234"/>
    <x v="0"/>
    <s v="NL"/>
    <x v="28"/>
  </r>
  <r>
    <n v="4405.7579999999998"/>
    <s v="C005-96513"/>
    <x v="3"/>
    <n v="1"/>
    <s v="So0050-A3188161"/>
    <s v="G0006210"/>
    <d v="2016-05-19T00:00:00"/>
    <x v="2"/>
    <n v="5"/>
    <x v="234"/>
    <x v="0"/>
    <s v="NL"/>
    <x v="28"/>
  </r>
  <r>
    <n v="2612.4"/>
    <s v="C005-96513"/>
    <x v="3"/>
    <n v="1"/>
    <s v="So0050-A7432998"/>
    <s v="G0006293"/>
    <d v="2016-07-01T00:00:00"/>
    <x v="2"/>
    <n v="7"/>
    <x v="234"/>
    <x v="0"/>
    <s v="NL"/>
    <x v="28"/>
  </r>
  <r>
    <n v="16017.204"/>
    <s v="C005-96513"/>
    <x v="3"/>
    <n v="11"/>
    <s v="So0100-A6715617"/>
    <s v="G0006533"/>
    <d v="2018-06-11T00:00:00"/>
    <x v="4"/>
    <n v="6"/>
    <x v="234"/>
    <x v="0"/>
    <s v="NL"/>
    <x v="28"/>
  </r>
  <r>
    <n v="-529.20000000000005"/>
    <s v="C005-96513"/>
    <x v="3"/>
    <n v="0"/>
    <s v="So0100-A7018893"/>
    <s v="G0006540"/>
    <d v="2018-06-14T00:00:00"/>
    <x v="4"/>
    <n v="6"/>
    <x v="234"/>
    <x v="0"/>
    <s v="NL"/>
    <x v="28"/>
  </r>
  <r>
    <n v="2110.962"/>
    <s v="C005-96513"/>
    <x v="3"/>
    <n v="2"/>
    <s v="So0100-A9405300"/>
    <s v="G0006596"/>
    <d v="2018-07-09T00:00:00"/>
    <x v="4"/>
    <n v="7"/>
    <x v="234"/>
    <x v="0"/>
    <s v="NL"/>
    <x v="28"/>
  </r>
  <r>
    <n v="6462.0779999999995"/>
    <s v="C005-96513"/>
    <x v="3"/>
    <n v="2"/>
    <s v="So0110-A1691215"/>
    <s v="G0006648"/>
    <d v="2018-08-07T00:00:00"/>
    <x v="4"/>
    <n v="8"/>
    <x v="234"/>
    <x v="0"/>
    <s v="NL"/>
    <x v="28"/>
  </r>
  <r>
    <n v="3078.2220000000002"/>
    <s v="C005-96513"/>
    <x v="3"/>
    <n v="3"/>
    <s v="So0110-A3247453"/>
    <s v="G0006685"/>
    <d v="2018-09-04T00:00:00"/>
    <x v="4"/>
    <n v="9"/>
    <x v="234"/>
    <x v="0"/>
    <s v="NL"/>
    <x v="28"/>
  </r>
  <r>
    <n v="4407.0600000000004"/>
    <s v="C005-96513"/>
    <x v="3"/>
    <n v="1"/>
    <s v="So0120-A1938812"/>
    <s v="G0006790"/>
    <d v="2018-12-27T00:00:00"/>
    <x v="4"/>
    <n v="12"/>
    <x v="234"/>
    <x v="0"/>
    <s v="NL"/>
    <x v="28"/>
  </r>
  <r>
    <n v="8537.34"/>
    <s v="C005-97361"/>
    <x v="3"/>
    <n v="44"/>
    <s v="So0010-A9571969"/>
    <s v="G0005484"/>
    <d v="2014-12-16T00:00:00"/>
    <x v="0"/>
    <n v="12"/>
    <x v="235"/>
    <x v="0"/>
    <s v="CZ"/>
    <x v="19"/>
  </r>
  <r>
    <n v="6724.326"/>
    <s v="C005-97361"/>
    <x v="3"/>
    <n v="9"/>
    <s v="So0030-A5654078"/>
    <s v="G0005860"/>
    <d v="2015-08-31T00:00:00"/>
    <x v="1"/>
    <n v="8"/>
    <x v="235"/>
    <x v="0"/>
    <s v="CZ"/>
    <x v="19"/>
  </r>
  <r>
    <n v="928.2"/>
    <s v="C005-98216"/>
    <x v="3"/>
    <n v="1"/>
    <s v="So0010-A9771976"/>
    <s v="G0005486"/>
    <d v="2014-12-23T00:00:00"/>
    <x v="0"/>
    <n v="12"/>
    <x v="236"/>
    <x v="0"/>
    <s v="PF"/>
    <x v="72"/>
  </r>
  <r>
    <n v="3250.8"/>
    <s v="C005-99902"/>
    <x v="0"/>
    <n v="4"/>
    <s v="So0020-A9363258"/>
    <s v="G0006770"/>
    <d v="2015-07-02T00:00:00"/>
    <x v="1"/>
    <n v="7"/>
    <x v="237"/>
    <x v="0"/>
    <s v="JP"/>
    <x v="11"/>
  </r>
  <r>
    <n v="1050"/>
    <s v="C005-99902"/>
    <x v="0"/>
    <n v="1"/>
    <s v="So0030-A1227549"/>
    <s v="G0006771"/>
    <d v="2015-07-02T00:00:00"/>
    <x v="1"/>
    <n v="7"/>
    <x v="237"/>
    <x v="0"/>
    <s v="JP"/>
    <x v="11"/>
  </r>
  <r>
    <n v="6077.4000000000005"/>
    <s v="C005-99902"/>
    <x v="1"/>
    <n v="9"/>
    <s v="So0020-A8513094"/>
    <s v="G0006892"/>
    <d v="2015-07-30T00:00:00"/>
    <x v="1"/>
    <n v="7"/>
    <x v="237"/>
    <x v="0"/>
    <s v="JP"/>
    <x v="11"/>
  </r>
  <r>
    <n v="2927.4"/>
    <s v="C005-99902"/>
    <x v="1"/>
    <n v="1"/>
    <s v="So0020-A8513094"/>
    <s v="G0006893"/>
    <d v="2015-07-30T00:00:00"/>
    <x v="1"/>
    <n v="7"/>
    <x v="237"/>
    <x v="0"/>
    <s v="JP"/>
    <x v="11"/>
  </r>
  <r>
    <n v="630"/>
    <s v="C005-99902"/>
    <x v="1"/>
    <n v="1"/>
    <s v="So0030-A3808839"/>
    <s v="G0006894"/>
    <d v="2015-07-30T00:00:00"/>
    <x v="1"/>
    <n v="7"/>
    <x v="237"/>
    <x v="0"/>
    <s v="JP"/>
    <x v="11"/>
  </r>
  <r>
    <n v="9752.4"/>
    <s v="C005-99902"/>
    <x v="1"/>
    <n v="14"/>
    <s v="So0030-A6688926"/>
    <s v="G0007380"/>
    <d v="2015-12-16T00:00:00"/>
    <x v="1"/>
    <n v="12"/>
    <x v="237"/>
    <x v="0"/>
    <s v="JP"/>
    <x v="11"/>
  </r>
  <r>
    <n v="87326.400000000009"/>
    <s v="C005-99902"/>
    <x v="0"/>
    <n v="184"/>
    <s v="So0040-A3332689"/>
    <s v="G0007571"/>
    <d v="2016-02-11T00:00:00"/>
    <x v="2"/>
    <n v="2"/>
    <x v="237"/>
    <x v="0"/>
    <s v="JP"/>
    <x v="11"/>
  </r>
  <r>
    <n v="0"/>
    <s v="C005-99902"/>
    <x v="0"/>
    <n v="12"/>
    <s v="So0040-A4805183"/>
    <s v="G0007572"/>
    <d v="2016-02-11T00:00:00"/>
    <x v="2"/>
    <n v="2"/>
    <x v="237"/>
    <x v="0"/>
    <s v="JP"/>
    <x v="11"/>
  </r>
  <r>
    <n v="87326.400000000009"/>
    <s v="C005-99902"/>
    <x v="0"/>
    <n v="184"/>
    <s v="So0040-A3332689"/>
    <s v="G0007573"/>
    <d v="2016-02-11T00:00:00"/>
    <x v="2"/>
    <n v="2"/>
    <x v="237"/>
    <x v="0"/>
    <s v="JP"/>
    <x v="11"/>
  </r>
  <r>
    <n v="0"/>
    <s v="C005-99902"/>
    <x v="0"/>
    <n v="27"/>
    <s v="So0040-A4805183"/>
    <s v="G0007574"/>
    <d v="2016-02-11T00:00:00"/>
    <x v="2"/>
    <n v="2"/>
    <x v="237"/>
    <x v="0"/>
    <s v="JP"/>
    <x v="11"/>
  </r>
  <r>
    <n v="80682"/>
    <s v="C005-99902"/>
    <x v="0"/>
    <n v="170"/>
    <s v="So0040-A3332689"/>
    <s v="G0007581"/>
    <d v="2016-02-12T00:00:00"/>
    <x v="2"/>
    <n v="2"/>
    <x v="237"/>
    <x v="0"/>
    <s v="JP"/>
    <x v="11"/>
  </r>
  <r>
    <n v="87326.400000000009"/>
    <s v="C005-99902"/>
    <x v="0"/>
    <n v="184"/>
    <s v="So0040-A3332689"/>
    <s v="G0007582"/>
    <d v="2016-02-12T00:00:00"/>
    <x v="2"/>
    <n v="2"/>
    <x v="237"/>
    <x v="0"/>
    <s v="JP"/>
    <x v="11"/>
  </r>
  <r>
    <n v="146059.20000000001"/>
    <s v="C005-99902"/>
    <x v="0"/>
    <n v="184"/>
    <s v="So0040-A3332689"/>
    <s v="G0007619"/>
    <d v="2016-02-16T00:00:00"/>
    <x v="2"/>
    <n v="2"/>
    <x v="237"/>
    <x v="0"/>
    <s v="JP"/>
    <x v="11"/>
  </r>
  <r>
    <n v="165379.20000000001"/>
    <s v="C005-99902"/>
    <x v="0"/>
    <n v="184"/>
    <s v="So0040-A3709335"/>
    <s v="G0007627"/>
    <d v="2016-02-17T00:00:00"/>
    <x v="2"/>
    <n v="2"/>
    <x v="237"/>
    <x v="0"/>
    <s v="JP"/>
    <x v="11"/>
  </r>
  <r>
    <n v="87326.400000000009"/>
    <s v="C005-99902"/>
    <x v="0"/>
    <n v="184"/>
    <s v="So0040-A3709335"/>
    <s v="G0007632"/>
    <d v="2016-02-18T00:00:00"/>
    <x v="2"/>
    <n v="2"/>
    <x v="237"/>
    <x v="0"/>
    <s v="JP"/>
    <x v="11"/>
  </r>
  <r>
    <n v="167462.39999999999"/>
    <s v="C005-99902"/>
    <x v="0"/>
    <n v="178"/>
    <s v="So0040-A3709335"/>
    <s v="G0007637"/>
    <d v="2016-02-19T00:00:00"/>
    <x v="2"/>
    <n v="2"/>
    <x v="237"/>
    <x v="0"/>
    <s v="JP"/>
    <x v="11"/>
  </r>
  <r>
    <n v="133581"/>
    <s v="C005-99902"/>
    <x v="0"/>
    <n v="195"/>
    <s v="So0040-A1384958"/>
    <s v="G0007640"/>
    <d v="2016-02-19T00:00:00"/>
    <x v="2"/>
    <n v="2"/>
    <x v="237"/>
    <x v="0"/>
    <s v="JP"/>
    <x v="11"/>
  </r>
  <r>
    <n v="0"/>
    <s v="C005-99902"/>
    <x v="0"/>
    <n v="9"/>
    <s v="So0030-A6688926"/>
    <s v="G0007641"/>
    <d v="2016-02-19T00:00:00"/>
    <x v="2"/>
    <n v="2"/>
    <x v="237"/>
    <x v="0"/>
    <s v="JP"/>
    <x v="11"/>
  </r>
  <r>
    <n v="0"/>
    <s v="C005-99902"/>
    <x v="0"/>
    <n v="7"/>
    <s v="So0040-A0109938"/>
    <s v="G0007647"/>
    <d v="2016-02-22T00:00:00"/>
    <x v="2"/>
    <n v="2"/>
    <x v="237"/>
    <x v="0"/>
    <s v="JP"/>
    <x v="11"/>
  </r>
  <r>
    <n v="172166.39999999999"/>
    <s v="C005-99902"/>
    <x v="0"/>
    <n v="183"/>
    <s v="So0040-A4263192"/>
    <s v="G0007650"/>
    <d v="2016-02-23T00:00:00"/>
    <x v="2"/>
    <n v="2"/>
    <x v="237"/>
    <x v="0"/>
    <s v="JP"/>
    <x v="11"/>
  </r>
  <r>
    <n v="149205"/>
    <s v="C005-99902"/>
    <x v="0"/>
    <n v="170"/>
    <s v="So0040-A4263192"/>
    <s v="G0007661"/>
    <d v="2016-02-24T00:00:00"/>
    <x v="2"/>
    <n v="2"/>
    <x v="237"/>
    <x v="0"/>
    <s v="JP"/>
    <x v="11"/>
  </r>
  <r>
    <n v="135739.80000000002"/>
    <s v="C005-99902"/>
    <x v="0"/>
    <n v="171"/>
    <s v="So0040-A4263192"/>
    <s v="G0007662"/>
    <d v="2016-02-24T00:00:00"/>
    <x v="2"/>
    <n v="2"/>
    <x v="237"/>
    <x v="0"/>
    <s v="JP"/>
    <x v="11"/>
  </r>
  <r>
    <n v="146890.80000000002"/>
    <s v="C005-99902"/>
    <x v="0"/>
    <n v="177"/>
    <s v="So0040-A4263192"/>
    <s v="G0007663"/>
    <d v="2016-02-25T00:00:00"/>
    <x v="2"/>
    <n v="2"/>
    <x v="237"/>
    <x v="0"/>
    <s v="JP"/>
    <x v="11"/>
  </r>
  <r>
    <n v="126210"/>
    <s v="C005-99902"/>
    <x v="0"/>
    <n v="180"/>
    <s v="So0040-A3709335"/>
    <s v="G0007669"/>
    <d v="2016-02-25T00:00:00"/>
    <x v="2"/>
    <n v="2"/>
    <x v="237"/>
    <x v="0"/>
    <s v="JP"/>
    <x v="11"/>
  </r>
  <r>
    <n v="87326.400000000009"/>
    <s v="C005-99902"/>
    <x v="0"/>
    <n v="184"/>
    <s v="So0040-A5188704"/>
    <s v="G0007733"/>
    <d v="2016-03-07T00:00:00"/>
    <x v="2"/>
    <n v="3"/>
    <x v="237"/>
    <x v="0"/>
    <s v="JP"/>
    <x v="11"/>
  </r>
  <r>
    <n v="87326.400000000009"/>
    <s v="C005-99902"/>
    <x v="0"/>
    <n v="184"/>
    <s v="So0040-A5188704"/>
    <s v="G0007739"/>
    <d v="2016-03-10T00:00:00"/>
    <x v="2"/>
    <n v="3"/>
    <x v="237"/>
    <x v="0"/>
    <s v="JP"/>
    <x v="11"/>
  </r>
  <r>
    <n v="86851.8"/>
    <s v="C005-99902"/>
    <x v="0"/>
    <n v="183"/>
    <s v="So0040-A5188704"/>
    <s v="G0007740"/>
    <d v="2016-03-10T00:00:00"/>
    <x v="2"/>
    <n v="3"/>
    <x v="237"/>
    <x v="0"/>
    <s v="JP"/>
    <x v="11"/>
  </r>
  <r>
    <n v="87326.400000000009"/>
    <s v="C005-99902"/>
    <x v="0"/>
    <n v="184"/>
    <s v="So0040-A5188704"/>
    <s v="G0007746"/>
    <d v="2016-03-11T00:00:00"/>
    <x v="2"/>
    <n v="3"/>
    <x v="237"/>
    <x v="0"/>
    <s v="JP"/>
    <x v="11"/>
  </r>
  <r>
    <n v="87326.400000000009"/>
    <s v="C005-99902"/>
    <x v="0"/>
    <n v="184"/>
    <s v="So0040-A5188704"/>
    <s v="G0007750"/>
    <d v="2016-03-12T00:00:00"/>
    <x v="2"/>
    <n v="3"/>
    <x v="237"/>
    <x v="0"/>
    <s v="JP"/>
    <x v="11"/>
  </r>
  <r>
    <n v="0"/>
    <s v="C005-99902"/>
    <x v="0"/>
    <n v="6"/>
    <s v="So0040-A6738113"/>
    <s v="G0007751"/>
    <d v="2016-03-12T00:00:00"/>
    <x v="2"/>
    <n v="3"/>
    <x v="237"/>
    <x v="0"/>
    <s v="JP"/>
    <x v="11"/>
  </r>
  <r>
    <n v="87326.400000000009"/>
    <s v="C005-99902"/>
    <x v="0"/>
    <n v="184"/>
    <s v="So0040-A6058687"/>
    <s v="G0007768"/>
    <d v="2016-03-15T00:00:00"/>
    <x v="2"/>
    <n v="3"/>
    <x v="237"/>
    <x v="0"/>
    <s v="JP"/>
    <x v="11"/>
  </r>
  <r>
    <n v="120603"/>
    <s v="C005-99902"/>
    <x v="0"/>
    <n v="184"/>
    <s v="So0040-A3332689"/>
    <s v="G0007782"/>
    <d v="2016-03-18T00:00:00"/>
    <x v="2"/>
    <n v="3"/>
    <x v="237"/>
    <x v="0"/>
    <s v="JP"/>
    <x v="11"/>
  </r>
  <r>
    <n v="87326.400000000009"/>
    <s v="C005-99902"/>
    <x v="0"/>
    <n v="184"/>
    <s v="So0040-A7181677"/>
    <s v="G0007849"/>
    <d v="2016-03-29T00:00:00"/>
    <x v="2"/>
    <n v="3"/>
    <x v="237"/>
    <x v="0"/>
    <s v="JP"/>
    <x v="11"/>
  </r>
  <r>
    <n v="62151.600000000006"/>
    <s v="C005-99902"/>
    <x v="0"/>
    <n v="151"/>
    <s v="So0040-A7719888"/>
    <s v="G0007887"/>
    <d v="2016-04-04T00:00:00"/>
    <x v="2"/>
    <n v="4"/>
    <x v="237"/>
    <x v="0"/>
    <s v="JP"/>
    <x v="11"/>
  </r>
  <r>
    <n v="51223.200000000004"/>
    <s v="C005-99902"/>
    <x v="0"/>
    <n v="82"/>
    <s v="So0040-A3709335"/>
    <s v="G0007888"/>
    <d v="2016-04-04T00:00:00"/>
    <x v="2"/>
    <n v="4"/>
    <x v="237"/>
    <x v="0"/>
    <s v="JP"/>
    <x v="11"/>
  </r>
  <r>
    <n v="0"/>
    <s v="C005-99902"/>
    <x v="1"/>
    <n v="6"/>
    <s v="So0040-A8738228"/>
    <s v="G0007912"/>
    <d v="2016-04-08T00:00:00"/>
    <x v="2"/>
    <n v="4"/>
    <x v="237"/>
    <x v="0"/>
    <s v="JP"/>
    <x v="11"/>
  </r>
  <r>
    <n v="145530"/>
    <s v="C005-99902"/>
    <x v="0"/>
    <n v="330"/>
    <s v="So0040-A8156529"/>
    <s v="G0007984"/>
    <d v="2016-04-18T00:00:00"/>
    <x v="2"/>
    <n v="4"/>
    <x v="237"/>
    <x v="0"/>
    <s v="JP"/>
    <x v="11"/>
  </r>
  <r>
    <n v="145530"/>
    <s v="C005-99902"/>
    <x v="0"/>
    <n v="330"/>
    <s v="So0040-A8156529"/>
    <s v="G0008012"/>
    <d v="2016-04-21T00:00:00"/>
    <x v="2"/>
    <n v="4"/>
    <x v="237"/>
    <x v="0"/>
    <s v="JP"/>
    <x v="11"/>
  </r>
  <r>
    <n v="145530"/>
    <s v="C005-99902"/>
    <x v="0"/>
    <n v="330"/>
    <s v="So0040-A8156529"/>
    <s v="G0008014"/>
    <d v="2016-04-21T00:00:00"/>
    <x v="2"/>
    <n v="4"/>
    <x v="237"/>
    <x v="0"/>
    <s v="JP"/>
    <x v="11"/>
  </r>
  <r>
    <n v="145530"/>
    <s v="C005-99902"/>
    <x v="0"/>
    <n v="330"/>
    <s v="So0040-A8156529"/>
    <s v="G0008016"/>
    <d v="2016-04-22T00:00:00"/>
    <x v="2"/>
    <n v="4"/>
    <x v="237"/>
    <x v="0"/>
    <s v="JP"/>
    <x v="11"/>
  </r>
  <r>
    <n v="78498"/>
    <s v="C005-99902"/>
    <x v="0"/>
    <n v="178"/>
    <s v="So0040-A8156529"/>
    <s v="G0008037"/>
    <d v="2016-04-26T00:00:00"/>
    <x v="2"/>
    <n v="4"/>
    <x v="237"/>
    <x v="0"/>
    <s v="JP"/>
    <x v="11"/>
  </r>
  <r>
    <n v="86851.8"/>
    <s v="C005-99902"/>
    <x v="0"/>
    <n v="183"/>
    <s v="So0050-A0756714"/>
    <s v="G0008093"/>
    <d v="2016-05-04T00:00:00"/>
    <x v="2"/>
    <n v="5"/>
    <x v="237"/>
    <x v="0"/>
    <s v="JP"/>
    <x v="11"/>
  </r>
  <r>
    <n v="86851.8"/>
    <s v="C005-99902"/>
    <x v="0"/>
    <n v="183"/>
    <s v="So0050-A0756714"/>
    <s v="G0008102"/>
    <d v="2016-05-05T00:00:00"/>
    <x v="2"/>
    <n v="5"/>
    <x v="237"/>
    <x v="0"/>
    <s v="JP"/>
    <x v="11"/>
  </r>
  <r>
    <n v="171225.60000000001"/>
    <s v="C005-99902"/>
    <x v="0"/>
    <n v="182"/>
    <s v="So0050-A0045183"/>
    <s v="G0008108"/>
    <d v="2016-05-09T00:00:00"/>
    <x v="2"/>
    <n v="5"/>
    <x v="237"/>
    <x v="0"/>
    <s v="JP"/>
    <x v="11"/>
  </r>
  <r>
    <n v="-2818.2000000000003"/>
    <s v="C005-99902"/>
    <x v="3"/>
    <n v="0"/>
    <s v="So2590-A3265748"/>
    <s v="G0008111"/>
    <d v="2016-05-10T00:00:00"/>
    <x v="2"/>
    <n v="5"/>
    <x v="237"/>
    <x v="0"/>
    <s v="JP"/>
    <x v="11"/>
  </r>
  <r>
    <n v="155731.80000000002"/>
    <s v="C005-99902"/>
    <x v="0"/>
    <n v="181"/>
    <s v="So0050-A0045183"/>
    <s v="G0008115"/>
    <d v="2016-05-10T00:00:00"/>
    <x v="2"/>
    <n v="5"/>
    <x v="237"/>
    <x v="0"/>
    <s v="JP"/>
    <x v="11"/>
  </r>
  <r>
    <n v="87326.400000000009"/>
    <s v="C005-99902"/>
    <x v="0"/>
    <n v="184"/>
    <s v="So0050-A0532685"/>
    <s v="G0008116"/>
    <d v="2016-05-11T00:00:00"/>
    <x v="2"/>
    <n v="5"/>
    <x v="237"/>
    <x v="0"/>
    <s v="JP"/>
    <x v="11"/>
  </r>
  <r>
    <n v="87326.400000000009"/>
    <s v="C005-99902"/>
    <x v="0"/>
    <n v="184"/>
    <s v="So0050-A0532685"/>
    <s v="G0008117"/>
    <d v="2016-05-11T00:00:00"/>
    <x v="2"/>
    <n v="5"/>
    <x v="237"/>
    <x v="0"/>
    <s v="JP"/>
    <x v="11"/>
  </r>
  <r>
    <n v="87326.400000000009"/>
    <s v="C005-99902"/>
    <x v="0"/>
    <n v="184"/>
    <s v="So0050-A0532685"/>
    <s v="G0008129"/>
    <d v="2016-05-12T00:00:00"/>
    <x v="2"/>
    <n v="5"/>
    <x v="237"/>
    <x v="0"/>
    <s v="JP"/>
    <x v="11"/>
  </r>
  <r>
    <n v="86377.2"/>
    <s v="C005-99902"/>
    <x v="0"/>
    <n v="182"/>
    <s v="So0050-A1105269"/>
    <s v="G0008130"/>
    <d v="2016-05-13T00:00:00"/>
    <x v="2"/>
    <n v="5"/>
    <x v="237"/>
    <x v="0"/>
    <s v="JP"/>
    <x v="11"/>
  </r>
  <r>
    <n v="141422.39999999999"/>
    <s v="C005-99902"/>
    <x v="0"/>
    <n v="184"/>
    <s v="So0050-A1105269"/>
    <s v="G0008151"/>
    <d v="2016-05-14T00:00:00"/>
    <x v="2"/>
    <n v="5"/>
    <x v="237"/>
    <x v="0"/>
    <s v="JP"/>
    <x v="11"/>
  </r>
  <r>
    <n v="-9752.4"/>
    <s v="C005-99902"/>
    <x v="1"/>
    <n v="0"/>
    <s v="So0050-A2905654"/>
    <s v="G0008172"/>
    <d v="2016-05-18T00:00:00"/>
    <x v="2"/>
    <n v="5"/>
    <x v="237"/>
    <x v="0"/>
    <s v="JP"/>
    <x v="11"/>
  </r>
  <r>
    <n v="4090.8"/>
    <s v="C005-99902"/>
    <x v="0"/>
    <n v="5"/>
    <s v="So0040-A3709335"/>
    <s v="G0008173"/>
    <d v="2016-05-18T00:00:00"/>
    <x v="2"/>
    <n v="5"/>
    <x v="237"/>
    <x v="0"/>
    <s v="JP"/>
    <x v="11"/>
  </r>
  <r>
    <n v="-4090.8"/>
    <s v="C005-99902"/>
    <x v="0"/>
    <n v="-5"/>
    <s v="So0050-A5254456"/>
    <s v="G0008173"/>
    <d v="2016-05-18T00:00:00"/>
    <x v="2"/>
    <n v="5"/>
    <x v="237"/>
    <x v="0"/>
    <s v="JP"/>
    <x v="11"/>
  </r>
  <r>
    <n v="-4090.8"/>
    <s v="C005-99902"/>
    <x v="0"/>
    <n v="-5"/>
    <s v="So0050-A5269388"/>
    <s v="G0008173"/>
    <d v="2016-05-18T00:00:00"/>
    <x v="2"/>
    <n v="5"/>
    <x v="237"/>
    <x v="0"/>
    <s v="JP"/>
    <x v="11"/>
  </r>
  <r>
    <n v="87326.400000000009"/>
    <s v="C005-99902"/>
    <x v="0"/>
    <n v="184"/>
    <s v="So0050-A1618381"/>
    <s v="G0008188"/>
    <d v="2016-05-19T00:00:00"/>
    <x v="2"/>
    <n v="5"/>
    <x v="237"/>
    <x v="0"/>
    <s v="JP"/>
    <x v="11"/>
  </r>
  <r>
    <n v="87326.400000000009"/>
    <s v="C005-99902"/>
    <x v="0"/>
    <n v="184"/>
    <s v="So0050-A1618381"/>
    <s v="G0008193"/>
    <d v="2016-05-20T00:00:00"/>
    <x v="2"/>
    <n v="5"/>
    <x v="237"/>
    <x v="0"/>
    <s v="JP"/>
    <x v="11"/>
  </r>
  <r>
    <n v="-9453.7800000000007"/>
    <s v="C005-99902"/>
    <x v="0"/>
    <n v="0"/>
    <s v="So0050-A3387253"/>
    <s v="G0008195"/>
    <d v="2016-05-20T00:00:00"/>
    <x v="2"/>
    <n v="5"/>
    <x v="237"/>
    <x v="0"/>
    <s v="JP"/>
    <x v="11"/>
  </r>
  <r>
    <n v="-9453.7800000000007"/>
    <s v="C005-99902"/>
    <x v="0"/>
    <n v="0"/>
    <s v="So0050-A3391390"/>
    <s v="G0008196"/>
    <d v="2016-05-20T00:00:00"/>
    <x v="2"/>
    <n v="5"/>
    <x v="237"/>
    <x v="0"/>
    <s v="JP"/>
    <x v="11"/>
  </r>
  <r>
    <n v="63033.600000000006"/>
    <s v="C005-99902"/>
    <x v="0"/>
    <n v="67"/>
    <s v="So0050-A1618381"/>
    <s v="G0008223"/>
    <d v="2016-05-23T00:00:00"/>
    <x v="2"/>
    <n v="5"/>
    <x v="237"/>
    <x v="0"/>
    <s v="JP"/>
    <x v="11"/>
  </r>
  <r>
    <n v="62004.600000000006"/>
    <s v="C005-99902"/>
    <x v="0"/>
    <n v="111"/>
    <s v="So0040-A5188704"/>
    <s v="G0008224"/>
    <d v="2016-05-23T00:00:00"/>
    <x v="2"/>
    <n v="5"/>
    <x v="237"/>
    <x v="0"/>
    <s v="JP"/>
    <x v="11"/>
  </r>
  <r>
    <n v="87326.400000000009"/>
    <s v="C005-99902"/>
    <x v="0"/>
    <n v="184"/>
    <s v="So0050-A2477495"/>
    <s v="G0008229"/>
    <d v="2016-05-25T00:00:00"/>
    <x v="2"/>
    <n v="5"/>
    <x v="237"/>
    <x v="0"/>
    <s v="JP"/>
    <x v="11"/>
  </r>
  <r>
    <n v="87326.400000000009"/>
    <s v="C005-99902"/>
    <x v="0"/>
    <n v="184"/>
    <s v="So0050-A2477495"/>
    <s v="G0008230"/>
    <d v="2016-05-25T00:00:00"/>
    <x v="2"/>
    <n v="5"/>
    <x v="237"/>
    <x v="0"/>
    <s v="JP"/>
    <x v="11"/>
  </r>
  <r>
    <n v="87326.400000000009"/>
    <s v="C005-99902"/>
    <x v="0"/>
    <n v="184"/>
    <s v="So0050-A2477495"/>
    <s v="G0008232"/>
    <d v="2016-05-26T00:00:00"/>
    <x v="2"/>
    <n v="5"/>
    <x v="237"/>
    <x v="0"/>
    <s v="JP"/>
    <x v="11"/>
  </r>
  <r>
    <n v="87326.400000000009"/>
    <s v="C005-99902"/>
    <x v="0"/>
    <n v="184"/>
    <s v="So0050-A2477495"/>
    <s v="G0008250"/>
    <d v="2016-05-27T00:00:00"/>
    <x v="2"/>
    <n v="5"/>
    <x v="237"/>
    <x v="0"/>
    <s v="JP"/>
    <x v="11"/>
  </r>
  <r>
    <n v="-12967.584000000001"/>
    <s v="C005-99902"/>
    <x v="0"/>
    <n v="0"/>
    <s v="So0050-A4682280"/>
    <s v="G0008308"/>
    <d v="2016-06-02T00:00:00"/>
    <x v="2"/>
    <n v="6"/>
    <x v="237"/>
    <x v="0"/>
    <s v="JP"/>
    <x v="11"/>
  </r>
  <r>
    <n v="-18902.688000000002"/>
    <s v="C005-99902"/>
    <x v="0"/>
    <n v="0"/>
    <s v="So0050-A4693976"/>
    <s v="G0008309"/>
    <d v="2016-06-02T00:00:00"/>
    <x v="2"/>
    <n v="6"/>
    <x v="237"/>
    <x v="0"/>
    <s v="JP"/>
    <x v="11"/>
  </r>
  <r>
    <n v="132199.20000000001"/>
    <s v="C005-99902"/>
    <x v="0"/>
    <n v="172"/>
    <s v="So0050-A2752704"/>
    <s v="G0008320"/>
    <d v="2016-06-03T00:00:00"/>
    <x v="2"/>
    <n v="6"/>
    <x v="237"/>
    <x v="0"/>
    <s v="JP"/>
    <x v="11"/>
  </r>
  <r>
    <n v="87326.400000000009"/>
    <s v="C005-99902"/>
    <x v="0"/>
    <n v="184"/>
    <s v="So0050-A2713309"/>
    <s v="G0008329"/>
    <d v="2016-06-03T00:00:00"/>
    <x v="2"/>
    <n v="6"/>
    <x v="237"/>
    <x v="0"/>
    <s v="JP"/>
    <x v="11"/>
  </r>
  <r>
    <n v="87326.400000000009"/>
    <s v="C005-99902"/>
    <x v="0"/>
    <n v="184"/>
    <s v="So0050-A2713309"/>
    <s v="G0008330"/>
    <d v="2016-06-04T00:00:00"/>
    <x v="2"/>
    <n v="6"/>
    <x v="237"/>
    <x v="0"/>
    <s v="JP"/>
    <x v="11"/>
  </r>
  <r>
    <n v="82320"/>
    <s v="C005-99902"/>
    <x v="0"/>
    <n v="200"/>
    <s v="So0050-A2713309"/>
    <s v="G0008336"/>
    <d v="2016-06-04T00:00:00"/>
    <x v="2"/>
    <n v="6"/>
    <x v="237"/>
    <x v="0"/>
    <s v="JP"/>
    <x v="11"/>
  </r>
  <r>
    <n v="66922.8"/>
    <s v="C005-99902"/>
    <x v="0"/>
    <n v="86"/>
    <s v="So0050-A0045183"/>
    <s v="G0008337"/>
    <d v="2016-06-04T00:00:00"/>
    <x v="2"/>
    <n v="6"/>
    <x v="237"/>
    <x v="0"/>
    <s v="JP"/>
    <x v="11"/>
  </r>
  <r>
    <n v="176782.2"/>
    <s v="C005-99902"/>
    <x v="0"/>
    <n v="325"/>
    <s v="So0040-A2136232"/>
    <s v="G0008374"/>
    <d v="2016-06-11T00:00:00"/>
    <x v="2"/>
    <n v="6"/>
    <x v="237"/>
    <x v="0"/>
    <s v="JP"/>
    <x v="11"/>
  </r>
  <r>
    <n v="102837"/>
    <s v="C005-99902"/>
    <x v="0"/>
    <n v="179"/>
    <s v="So0040-A2136232"/>
    <s v="G0008375"/>
    <d v="2016-06-11T00:00:00"/>
    <x v="2"/>
    <n v="6"/>
    <x v="237"/>
    <x v="0"/>
    <s v="JP"/>
    <x v="11"/>
  </r>
  <r>
    <n v="-1011.066"/>
    <s v="C005-99902"/>
    <x v="0"/>
    <n v="0"/>
    <s v="So0050-A6299129"/>
    <s v="G0008411"/>
    <d v="2016-06-16T00:00:00"/>
    <x v="2"/>
    <n v="6"/>
    <x v="237"/>
    <x v="0"/>
    <s v="JP"/>
    <x v="11"/>
  </r>
  <r>
    <n v="145530"/>
    <s v="C005-99902"/>
    <x v="0"/>
    <n v="330"/>
    <s v="So0050-A4487484"/>
    <s v="G0008498"/>
    <d v="2016-06-24T00:00:00"/>
    <x v="2"/>
    <n v="6"/>
    <x v="237"/>
    <x v="0"/>
    <s v="JP"/>
    <x v="11"/>
  </r>
  <r>
    <n v="154791"/>
    <s v="C005-99902"/>
    <x v="0"/>
    <n v="351"/>
    <s v="So0050-A4487484"/>
    <s v="G0008499"/>
    <d v="2016-06-24T00:00:00"/>
    <x v="2"/>
    <n v="6"/>
    <x v="237"/>
    <x v="0"/>
    <s v="JP"/>
    <x v="11"/>
  </r>
  <r>
    <n v="145530"/>
    <s v="C005-99902"/>
    <x v="0"/>
    <n v="330"/>
    <s v="So0050-A4487484"/>
    <s v="G0008504"/>
    <d v="2016-06-24T00:00:00"/>
    <x v="2"/>
    <n v="6"/>
    <x v="237"/>
    <x v="0"/>
    <s v="JP"/>
    <x v="11"/>
  </r>
  <r>
    <n v="145530"/>
    <s v="C005-99902"/>
    <x v="0"/>
    <n v="330"/>
    <s v="So0050-A4487484"/>
    <s v="G0008505"/>
    <d v="2016-06-24T00:00:00"/>
    <x v="2"/>
    <n v="6"/>
    <x v="237"/>
    <x v="0"/>
    <s v="JP"/>
    <x v="11"/>
  </r>
  <r>
    <n v="98569.8"/>
    <s v="C005-99902"/>
    <x v="0"/>
    <n v="213"/>
    <s v="So0050-A4487484"/>
    <s v="G0008513"/>
    <d v="2016-06-25T00:00:00"/>
    <x v="2"/>
    <n v="6"/>
    <x v="237"/>
    <x v="0"/>
    <s v="JP"/>
    <x v="11"/>
  </r>
  <r>
    <n v="-62151.600000000006"/>
    <s v="C005-99902"/>
    <x v="0"/>
    <n v="-151"/>
    <s v="So0050-A7061120"/>
    <s v="G0008514"/>
    <d v="2016-06-27T00:00:00"/>
    <x v="2"/>
    <n v="6"/>
    <x v="237"/>
    <x v="0"/>
    <s v="JP"/>
    <x v="11"/>
  </r>
  <r>
    <n v="-51223.200000000004"/>
    <s v="C005-99902"/>
    <x v="0"/>
    <n v="-82"/>
    <s v="So0050-A7074332"/>
    <s v="G0008515"/>
    <d v="2016-06-27T00:00:00"/>
    <x v="2"/>
    <n v="6"/>
    <x v="237"/>
    <x v="0"/>
    <s v="JP"/>
    <x v="11"/>
  </r>
  <r>
    <n v="113374.8"/>
    <s v="C005-99902"/>
    <x v="0"/>
    <n v="233"/>
    <s v="So0050-A7109154"/>
    <s v="G0008516"/>
    <d v="2016-06-27T00:00:00"/>
    <x v="2"/>
    <n v="6"/>
    <x v="237"/>
    <x v="0"/>
    <s v="JP"/>
    <x v="11"/>
  </r>
  <r>
    <n v="145530"/>
    <s v="C005-99902"/>
    <x v="0"/>
    <n v="330"/>
    <s v="So0050-A4487484"/>
    <s v="G0008517"/>
    <d v="2016-06-27T00:00:00"/>
    <x v="2"/>
    <n v="6"/>
    <x v="237"/>
    <x v="0"/>
    <s v="JP"/>
    <x v="11"/>
  </r>
  <r>
    <n v="67620"/>
    <s v="C005-99902"/>
    <x v="0"/>
    <n v="100"/>
    <s v="So0050-A2674052"/>
    <s v="G0008531"/>
    <d v="2016-06-28T00:00:00"/>
    <x v="2"/>
    <n v="6"/>
    <x v="237"/>
    <x v="0"/>
    <s v="JP"/>
    <x v="11"/>
  </r>
  <r>
    <n v="105235.20000000001"/>
    <s v="C005-99902"/>
    <x v="0"/>
    <n v="261"/>
    <s v="So0040-A2136232"/>
    <s v="G0008600"/>
    <d v="2016-07-07T00:00:00"/>
    <x v="2"/>
    <n v="7"/>
    <x v="237"/>
    <x v="0"/>
    <s v="JP"/>
    <x v="11"/>
  </r>
  <r>
    <n v="94920"/>
    <s v="C005-99902"/>
    <x v="0"/>
    <n v="200"/>
    <s v="So0050-A7379511"/>
    <s v="G0008643"/>
    <d v="2016-07-12T00:00:00"/>
    <x v="2"/>
    <n v="7"/>
    <x v="237"/>
    <x v="0"/>
    <s v="JP"/>
    <x v="11"/>
  </r>
  <r>
    <n v="13776"/>
    <s v="C005-99902"/>
    <x v="0"/>
    <n v="36025"/>
    <s v="So0050-A0562566"/>
    <s v="G0008644"/>
    <d v="2016-07-12T00:00:00"/>
    <x v="2"/>
    <n v="7"/>
    <x v="237"/>
    <x v="0"/>
    <s v="JP"/>
    <x v="11"/>
  </r>
  <r>
    <n v="0"/>
    <s v="C005-99902"/>
    <x v="1"/>
    <n v="2"/>
    <s v="So0050-A8208598"/>
    <s v="G0008691"/>
    <d v="2016-07-20T00:00:00"/>
    <x v="2"/>
    <n v="7"/>
    <x v="237"/>
    <x v="0"/>
    <s v="JP"/>
    <x v="11"/>
  </r>
  <r>
    <n v="75973.8"/>
    <s v="C005-99902"/>
    <x v="0"/>
    <n v="1792"/>
    <s v="So0040-A5188704"/>
    <s v="G0008875"/>
    <d v="2016-08-12T00:00:00"/>
    <x v="2"/>
    <n v="8"/>
    <x v="237"/>
    <x v="0"/>
    <s v="JP"/>
    <x v="11"/>
  </r>
  <r>
    <n v="-75973.8"/>
    <s v="C005-99902"/>
    <x v="0"/>
    <n v="-1792"/>
    <s v="So0060-A1582221"/>
    <s v="G0008875"/>
    <d v="2016-08-12T00:00:00"/>
    <x v="2"/>
    <n v="8"/>
    <x v="237"/>
    <x v="0"/>
    <s v="JP"/>
    <x v="11"/>
  </r>
  <r>
    <n v="75973.8"/>
    <s v="C005-99902"/>
    <x v="0"/>
    <n v="93"/>
    <s v="So0060-A1591024"/>
    <s v="G0008875"/>
    <d v="2016-08-12T00:00:00"/>
    <x v="2"/>
    <n v="8"/>
    <x v="237"/>
    <x v="0"/>
    <s v="JP"/>
    <x v="11"/>
  </r>
  <r>
    <n v="0"/>
    <s v="C005-99902"/>
    <x v="0"/>
    <n v="1699"/>
    <s v="So0060-A1617248"/>
    <s v="G0008889"/>
    <d v="2016-08-16T00:00:00"/>
    <x v="2"/>
    <n v="8"/>
    <x v="237"/>
    <x v="0"/>
    <s v="JP"/>
    <x v="11"/>
  </r>
  <r>
    <n v="0"/>
    <s v="C005-99902"/>
    <x v="1"/>
    <n v="120"/>
    <s v="So0060-A2391945"/>
    <s v="G0009007"/>
    <d v="2016-09-16T00:00:00"/>
    <x v="2"/>
    <n v="9"/>
    <x v="237"/>
    <x v="0"/>
    <s v="JP"/>
    <x v="11"/>
  </r>
  <r>
    <n v="89623.8"/>
    <s v="C005-99902"/>
    <x v="0"/>
    <n v="180"/>
    <s v="So0060-A2382008"/>
    <s v="G0009021"/>
    <d v="2016-09-21T00:00:00"/>
    <x v="2"/>
    <n v="9"/>
    <x v="237"/>
    <x v="0"/>
    <s v="JP"/>
    <x v="11"/>
  </r>
  <r>
    <n v="96478.2"/>
    <s v="C005-99902"/>
    <x v="0"/>
    <n v="172"/>
    <s v="So0060-A2382008"/>
    <s v="G0009023"/>
    <d v="2016-09-21T00:00:00"/>
    <x v="2"/>
    <n v="9"/>
    <x v="237"/>
    <x v="0"/>
    <s v="JP"/>
    <x v="11"/>
  </r>
  <r>
    <n v="103983.6"/>
    <s v="C005-99902"/>
    <x v="0"/>
    <n v="137"/>
    <s v="So0060-A2382008"/>
    <s v="G0009024"/>
    <d v="2016-09-22T00:00:00"/>
    <x v="2"/>
    <n v="9"/>
    <x v="237"/>
    <x v="0"/>
    <s v="JP"/>
    <x v="11"/>
  </r>
  <r>
    <n v="-4032"/>
    <s v="C005-99902"/>
    <x v="0"/>
    <n v="-10"/>
    <s v="So0060-A5084584"/>
    <s v="G0009129"/>
    <d v="2016-10-17T00:00:00"/>
    <x v="2"/>
    <n v="10"/>
    <x v="237"/>
    <x v="0"/>
    <s v="JP"/>
    <x v="11"/>
  </r>
  <r>
    <n v="-1881.6000000000001"/>
    <s v="C005-99902"/>
    <x v="0"/>
    <n v="-2"/>
    <s v="So0060-A5115235"/>
    <s v="G0009130"/>
    <d v="2016-10-17T00:00:00"/>
    <x v="2"/>
    <n v="10"/>
    <x v="237"/>
    <x v="0"/>
    <s v="JP"/>
    <x v="11"/>
  </r>
  <r>
    <n v="0"/>
    <s v="C005-99902"/>
    <x v="0"/>
    <n v="24"/>
    <s v="So0050-A2469875"/>
    <s v="G0009186"/>
    <d v="2016-11-02T00:00:00"/>
    <x v="2"/>
    <n v="11"/>
    <x v="237"/>
    <x v="0"/>
    <s v="JP"/>
    <x v="11"/>
  </r>
  <r>
    <n v="151725"/>
    <s v="C005-99902"/>
    <x v="0"/>
    <n v="175"/>
    <s v="So0060-A5273410"/>
    <s v="G0009223"/>
    <d v="2016-11-12T00:00:00"/>
    <x v="2"/>
    <n v="11"/>
    <x v="237"/>
    <x v="0"/>
    <s v="JP"/>
    <x v="11"/>
  </r>
  <r>
    <n v="141573.6"/>
    <s v="C005-99902"/>
    <x v="0"/>
    <n v="159"/>
    <s v="So0060-A4418434"/>
    <s v="G0009225"/>
    <d v="2016-11-15T00:00:00"/>
    <x v="2"/>
    <n v="11"/>
    <x v="237"/>
    <x v="0"/>
    <s v="JP"/>
    <x v="11"/>
  </r>
  <r>
    <n v="129360"/>
    <s v="C005-99902"/>
    <x v="0"/>
    <n v="145"/>
    <s v="So0060-A4418434"/>
    <s v="G0009243"/>
    <d v="2016-11-16T00:00:00"/>
    <x v="2"/>
    <n v="11"/>
    <x v="237"/>
    <x v="0"/>
    <s v="JP"/>
    <x v="11"/>
  </r>
  <r>
    <n v="84478.8"/>
    <s v="C005-99902"/>
    <x v="0"/>
    <n v="178"/>
    <s v="So0060-A5707613"/>
    <s v="G0009244"/>
    <d v="2016-11-17T00:00:00"/>
    <x v="2"/>
    <n v="11"/>
    <x v="237"/>
    <x v="0"/>
    <s v="JP"/>
    <x v="11"/>
  </r>
  <r>
    <n v="87326.400000000009"/>
    <s v="C005-99902"/>
    <x v="0"/>
    <n v="184"/>
    <s v="So0060-A5707613"/>
    <s v="G0009260"/>
    <d v="2016-11-18T00:00:00"/>
    <x v="2"/>
    <n v="11"/>
    <x v="237"/>
    <x v="0"/>
    <s v="JP"/>
    <x v="11"/>
  </r>
  <r>
    <n v="107213.40000000001"/>
    <s v="C005-99902"/>
    <x v="0"/>
    <n v="174"/>
    <s v="So0060-A4817576"/>
    <s v="G0009261"/>
    <d v="2016-11-19T00:00:00"/>
    <x v="2"/>
    <n v="11"/>
    <x v="237"/>
    <x v="0"/>
    <s v="JP"/>
    <x v="11"/>
  </r>
  <r>
    <n v="0"/>
    <s v="C005-99902"/>
    <x v="5"/>
    <n v="133"/>
    <s v="So0060-A7691643"/>
    <s v="G0009308"/>
    <d v="2016-12-02T00:00:00"/>
    <x v="2"/>
    <n v="12"/>
    <x v="237"/>
    <x v="0"/>
    <s v="JP"/>
    <x v="11"/>
  </r>
  <r>
    <n v="0"/>
    <s v="C005-99902"/>
    <x v="5"/>
    <n v="2"/>
    <s v="So0060-A5243123"/>
    <s v="G0009309"/>
    <d v="2016-12-02T00:00:00"/>
    <x v="2"/>
    <n v="12"/>
    <x v="237"/>
    <x v="0"/>
    <s v="JP"/>
    <x v="11"/>
  </r>
  <r>
    <n v="-3250.8"/>
    <s v="C005-99902"/>
    <x v="0"/>
    <n v="0"/>
    <s v="So0060-A8173189"/>
    <s v="G0009323"/>
    <d v="2016-12-09T00:00:00"/>
    <x v="2"/>
    <n v="12"/>
    <x v="237"/>
    <x v="0"/>
    <s v="JP"/>
    <x v="11"/>
  </r>
  <r>
    <n v="-1050"/>
    <s v="C005-99902"/>
    <x v="0"/>
    <n v="-1"/>
    <s v="So0060-A8189588"/>
    <s v="G0009324"/>
    <d v="2016-12-09T00:00:00"/>
    <x v="2"/>
    <n v="12"/>
    <x v="237"/>
    <x v="0"/>
    <s v="JP"/>
    <x v="11"/>
  </r>
  <r>
    <n v="-6077.4000000000005"/>
    <s v="C005-99902"/>
    <x v="1"/>
    <n v="0"/>
    <s v="So0060-A8196802"/>
    <s v="G0009325"/>
    <d v="2016-12-09T00:00:00"/>
    <x v="2"/>
    <n v="12"/>
    <x v="237"/>
    <x v="0"/>
    <s v="JP"/>
    <x v="11"/>
  </r>
  <r>
    <n v="-2927.4"/>
    <s v="C005-99902"/>
    <x v="1"/>
    <n v="-1"/>
    <s v="So0060-A8206770"/>
    <s v="G0009326"/>
    <d v="2016-12-09T00:00:00"/>
    <x v="2"/>
    <n v="12"/>
    <x v="237"/>
    <x v="0"/>
    <s v="JP"/>
    <x v="11"/>
  </r>
  <r>
    <n v="-630"/>
    <s v="C005-99902"/>
    <x v="1"/>
    <n v="0"/>
    <s v="So0060-A8216549"/>
    <s v="G0009327"/>
    <d v="2016-12-09T00:00:00"/>
    <x v="2"/>
    <n v="12"/>
    <x v="237"/>
    <x v="0"/>
    <s v="JP"/>
    <x v="11"/>
  </r>
  <r>
    <n v="167667.19200000001"/>
    <s v="C005-99902"/>
    <x v="0"/>
    <n v="184"/>
    <s v="So0060-A7572992"/>
    <s v="G0009403"/>
    <d v="2017-01-11T00:00:00"/>
    <x v="3"/>
    <n v="1"/>
    <x v="237"/>
    <x v="0"/>
    <s v="JP"/>
    <x v="11"/>
  </r>
  <r>
    <n v="156024.79200000002"/>
    <s v="C005-99902"/>
    <x v="0"/>
    <n v="184"/>
    <s v="So0060-A7572992"/>
    <s v="G0009404"/>
    <d v="2017-01-11T00:00:00"/>
    <x v="3"/>
    <n v="1"/>
    <x v="237"/>
    <x v="0"/>
    <s v="JP"/>
    <x v="11"/>
  </r>
  <r>
    <n v="154091.32200000001"/>
    <s v="C005-99902"/>
    <x v="0"/>
    <n v="184"/>
    <s v="So0060-A7572992"/>
    <s v="G0009406"/>
    <d v="2017-01-12T00:00:00"/>
    <x v="3"/>
    <n v="1"/>
    <x v="237"/>
    <x v="0"/>
    <s v="JP"/>
    <x v="11"/>
  </r>
  <r>
    <n v="151725.42000000001"/>
    <s v="C005-99902"/>
    <x v="0"/>
    <n v="175"/>
    <s v="So0060-A7572992"/>
    <s v="G0009415"/>
    <d v="2017-01-13T00:00:00"/>
    <x v="3"/>
    <n v="1"/>
    <x v="237"/>
    <x v="0"/>
    <s v="JP"/>
    <x v="11"/>
  </r>
  <r>
    <n v="0"/>
    <s v="C005-99902"/>
    <x v="0"/>
    <n v="8"/>
    <s v="So0060-A7572992"/>
    <s v="G0009416"/>
    <d v="2017-01-13T00:00:00"/>
    <x v="3"/>
    <n v="1"/>
    <x v="237"/>
    <x v="0"/>
    <s v="JP"/>
    <x v="11"/>
  </r>
  <r>
    <n v="137562.6"/>
    <s v="C005-99902"/>
    <x v="0"/>
    <n v="179"/>
    <s v="So0060-A5401158"/>
    <s v="G0009417"/>
    <d v="2017-01-13T00:00:00"/>
    <x v="3"/>
    <n v="1"/>
    <x v="237"/>
    <x v="0"/>
    <s v="JP"/>
    <x v="11"/>
  </r>
  <r>
    <n v="158024.79"/>
    <s v="C005-99902"/>
    <x v="0"/>
    <n v="175"/>
    <s v="So0060-A7572992"/>
    <s v="G0009419"/>
    <d v="2017-01-16T00:00:00"/>
    <x v="3"/>
    <n v="1"/>
    <x v="237"/>
    <x v="0"/>
    <s v="JP"/>
    <x v="11"/>
  </r>
  <r>
    <n v="135721.27800000002"/>
    <s v="C005-99902"/>
    <x v="0"/>
    <n v="161"/>
    <s v="So0060-A7572992"/>
    <s v="G0009425"/>
    <d v="2017-01-20T00:00:00"/>
    <x v="3"/>
    <n v="1"/>
    <x v="237"/>
    <x v="0"/>
    <s v="JP"/>
    <x v="11"/>
  </r>
  <r>
    <n v="56952"/>
    <s v="C005-99902"/>
    <x v="0"/>
    <n v="120"/>
    <s v="So0060-A5401158"/>
    <s v="G0009426"/>
    <d v="2017-01-20T00:00:00"/>
    <x v="3"/>
    <n v="1"/>
    <x v="237"/>
    <x v="0"/>
    <s v="JP"/>
    <x v="11"/>
  </r>
  <r>
    <n v="0"/>
    <s v="C005-99902"/>
    <x v="2"/>
    <n v="5710"/>
    <s v="So0060-A9867756"/>
    <s v="G0009488"/>
    <d v="2017-02-01T00:00:00"/>
    <x v="3"/>
    <n v="2"/>
    <x v="237"/>
    <x v="0"/>
    <s v="JP"/>
    <x v="11"/>
  </r>
  <r>
    <n v="0"/>
    <s v="C005-99902"/>
    <x v="0"/>
    <n v="1"/>
    <s v="So0060-A9985664"/>
    <s v="G0009508"/>
    <d v="2017-02-07T00:00:00"/>
    <x v="3"/>
    <n v="2"/>
    <x v="237"/>
    <x v="0"/>
    <s v="JP"/>
    <x v="11"/>
  </r>
  <r>
    <n v="139446.84599999999"/>
    <s v="C005-99902"/>
    <x v="0"/>
    <n v="182"/>
    <s v="So0060-A7572992"/>
    <s v="G0009509"/>
    <d v="2017-02-07T00:00:00"/>
    <x v="3"/>
    <n v="2"/>
    <x v="237"/>
    <x v="0"/>
    <s v="JP"/>
    <x v="11"/>
  </r>
  <r>
    <n v="154320.01200000002"/>
    <s v="C005-99902"/>
    <x v="0"/>
    <n v="184"/>
    <s v="So0060-A7572992"/>
    <s v="G0009581"/>
    <d v="2017-02-21T00:00:00"/>
    <x v="3"/>
    <n v="2"/>
    <x v="237"/>
    <x v="0"/>
    <s v="JP"/>
    <x v="11"/>
  </r>
  <r>
    <n v="168565.32"/>
    <s v="C005-99902"/>
    <x v="0"/>
    <n v="180"/>
    <s v="So0060-A7572992"/>
    <s v="G0009594"/>
    <d v="2017-02-22T00:00:00"/>
    <x v="3"/>
    <n v="2"/>
    <x v="237"/>
    <x v="0"/>
    <s v="JP"/>
    <x v="11"/>
  </r>
  <r>
    <n v="152419.80600000001"/>
    <s v="C005-99902"/>
    <x v="0"/>
    <n v="183"/>
    <s v="So0060-A7572992"/>
    <s v="G0009689"/>
    <d v="2017-03-08T00:00:00"/>
    <x v="3"/>
    <n v="3"/>
    <x v="237"/>
    <x v="0"/>
    <s v="JP"/>
    <x v="11"/>
  </r>
  <r>
    <n v="164902.12200000003"/>
    <s v="C005-99902"/>
    <x v="0"/>
    <n v="184"/>
    <s v="So0060-A7572992"/>
    <s v="G0009698"/>
    <d v="2017-03-09T00:00:00"/>
    <x v="3"/>
    <n v="3"/>
    <x v="237"/>
    <x v="0"/>
    <s v="JP"/>
    <x v="11"/>
  </r>
  <r>
    <n v="136532.08799999999"/>
    <s v="C005-99902"/>
    <x v="0"/>
    <n v="178"/>
    <s v="So0060-A7572992"/>
    <s v="G0009708"/>
    <d v="2017-03-10T00:00:00"/>
    <x v="3"/>
    <n v="3"/>
    <x v="237"/>
    <x v="0"/>
    <s v="JP"/>
    <x v="11"/>
  </r>
  <r>
    <n v="0"/>
    <s v="C005-99902"/>
    <x v="0"/>
    <n v="618.59"/>
    <s v="So0070-A2767372"/>
    <s v="G0009992"/>
    <d v="2017-04-27T00:00:00"/>
    <x v="3"/>
    <n v="4"/>
    <x v="237"/>
    <x v="0"/>
    <s v="JP"/>
    <x v="11"/>
  </r>
  <r>
    <n v="172906.27200000003"/>
    <s v="C005-99902"/>
    <x v="0"/>
    <n v="184"/>
    <s v="So0060-A7572992"/>
    <s v="G0010328"/>
    <d v="2017-05-31T00:00:00"/>
    <x v="3"/>
    <n v="5"/>
    <x v="237"/>
    <x v="0"/>
    <s v="JP"/>
    <x v="11"/>
  </r>
  <r>
    <n v="166369.89600000001"/>
    <s v="C005-99902"/>
    <x v="0"/>
    <n v="182"/>
    <s v="So0060-A7572992"/>
    <s v="G0010271"/>
    <d v="2017-06-08T00:00:00"/>
    <x v="3"/>
    <n v="6"/>
    <x v="237"/>
    <x v="0"/>
    <s v="JP"/>
    <x v="11"/>
  </r>
  <r>
    <n v="148124.592"/>
    <s v="C005-99902"/>
    <x v="0"/>
    <n v="176"/>
    <s v="So0060-A7572992"/>
    <s v="G0010388"/>
    <d v="2017-06-21T00:00:00"/>
    <x v="3"/>
    <n v="6"/>
    <x v="237"/>
    <x v="0"/>
    <s v="JP"/>
    <x v="11"/>
  </r>
  <r>
    <n v="0"/>
    <s v="C005-99902"/>
    <x v="0"/>
    <n v="250.53"/>
    <s v="So0070-A7429391"/>
    <s v="G0010389"/>
    <d v="2017-06-21T00:00:00"/>
    <x v="3"/>
    <n v="6"/>
    <x v="237"/>
    <x v="0"/>
    <s v="JP"/>
    <x v="11"/>
  </r>
  <r>
    <n v="53047.764000000003"/>
    <s v="C005-99902"/>
    <x v="0"/>
    <n v="61"/>
    <s v="So0070-A4037735"/>
    <s v="G0010960"/>
    <d v="2017-08-04T00:00:00"/>
    <x v="3"/>
    <n v="8"/>
    <x v="237"/>
    <x v="0"/>
    <s v="JP"/>
    <x v="11"/>
  </r>
  <r>
    <n v="0"/>
    <s v="C005-99902"/>
    <x v="0"/>
    <n v="1"/>
    <s v="So0080-A0554367"/>
    <s v="G0010961"/>
    <d v="2017-08-04T00:00:00"/>
    <x v="3"/>
    <n v="8"/>
    <x v="237"/>
    <x v="0"/>
    <s v="JP"/>
    <x v="11"/>
  </r>
  <r>
    <n v="0"/>
    <s v="C005-99902"/>
    <x v="0"/>
    <n v="3330.14"/>
    <s v="So0080-A0158762"/>
    <s v="G0010962"/>
    <d v="2017-08-04T00:00:00"/>
    <x v="3"/>
    <n v="8"/>
    <x v="237"/>
    <x v="0"/>
    <s v="JP"/>
    <x v="11"/>
  </r>
  <r>
    <n v="-906.44399999999996"/>
    <s v="C005-99902"/>
    <x v="0"/>
    <n v="-1"/>
    <s v="So0080-A5719485"/>
    <s v="G0010977"/>
    <d v="2017-08-08T00:00:00"/>
    <x v="3"/>
    <n v="8"/>
    <x v="237"/>
    <x v="0"/>
    <s v="JP"/>
    <x v="11"/>
  </r>
  <r>
    <n v="149584.05000000002"/>
    <s v="C005-99902"/>
    <x v="0"/>
    <n v="176"/>
    <s v="So0060-A7572992"/>
    <s v="G0011036"/>
    <d v="2017-08-16T00:00:00"/>
    <x v="3"/>
    <n v="8"/>
    <x v="237"/>
    <x v="0"/>
    <s v="JP"/>
    <x v="11"/>
  </r>
  <r>
    <n v="159683.83199999999"/>
    <s v="C005-99902"/>
    <x v="0"/>
    <n v="184"/>
    <s v="So0090-A0372634"/>
    <s v="G0011306"/>
    <d v="2017-10-11T00:00:00"/>
    <x v="3"/>
    <n v="10"/>
    <x v="237"/>
    <x v="0"/>
    <s v="JP"/>
    <x v="11"/>
  </r>
  <r>
    <n v="127243.11600000001"/>
    <s v="C005-99902"/>
    <x v="0"/>
    <n v="168"/>
    <s v="So0090-A0372634"/>
    <s v="G0011322"/>
    <d v="2017-10-12T00:00:00"/>
    <x v="3"/>
    <n v="10"/>
    <x v="237"/>
    <x v="0"/>
    <s v="JP"/>
    <x v="11"/>
  </r>
  <r>
    <n v="1117.2"/>
    <s v="C005-99902"/>
    <x v="0"/>
    <n v="2"/>
    <s v="So0080-A6029786"/>
    <s v="G0011323"/>
    <d v="2017-10-12T00:00:00"/>
    <x v="3"/>
    <n v="10"/>
    <x v="237"/>
    <x v="0"/>
    <s v="JP"/>
    <x v="11"/>
  </r>
  <r>
    <n v="-1117.2"/>
    <s v="C005-99902"/>
    <x v="0"/>
    <n v="0"/>
    <s v="So0090-A1195714"/>
    <s v="G0011361"/>
    <d v="2017-10-19T00:00:00"/>
    <x v="3"/>
    <n v="10"/>
    <x v="237"/>
    <x v="0"/>
    <s v="JP"/>
    <x v="11"/>
  </r>
  <r>
    <n v="35616"/>
    <s v="C005-99902"/>
    <x v="0"/>
    <n v="68"/>
    <s v="So0090-A3089776"/>
    <s v="G0011479"/>
    <d v="2017-11-17T00:00:00"/>
    <x v="3"/>
    <n v="11"/>
    <x v="237"/>
    <x v="0"/>
    <s v="JP"/>
    <x v="11"/>
  </r>
  <r>
    <n v="5880"/>
    <s v="C005-99902"/>
    <x v="0"/>
    <n v="1"/>
    <s v="So0090-A3089776"/>
    <s v="G0011480"/>
    <d v="2017-11-17T00:00:00"/>
    <x v="3"/>
    <n v="11"/>
    <x v="237"/>
    <x v="0"/>
    <s v="JP"/>
    <x v="11"/>
  </r>
  <r>
    <n v="46410"/>
    <s v="C005-99902"/>
    <x v="0"/>
    <n v="75"/>
    <s v="So0090-A8439569"/>
    <s v="G0012083"/>
    <d v="2018-03-17T00:00:00"/>
    <x v="4"/>
    <n v="3"/>
    <x v="237"/>
    <x v="0"/>
    <s v="JP"/>
    <x v="11"/>
  </r>
  <r>
    <n v="0"/>
    <s v="C005-99902"/>
    <x v="0"/>
    <n v="128.16999999999999"/>
    <s v="So0080-A7747809"/>
    <s v="G0012084"/>
    <d v="2018-03-17T00:00:00"/>
    <x v="4"/>
    <n v="3"/>
    <x v="237"/>
    <x v="0"/>
    <s v="JP"/>
    <x v="11"/>
  </r>
  <r>
    <n v="0"/>
    <s v="C005-99902"/>
    <x v="2"/>
    <n v="100"/>
    <s v="So0100-A4194024"/>
    <s v="G0012605"/>
    <d v="2018-05-22T00:00:00"/>
    <x v="4"/>
    <n v="5"/>
    <x v="237"/>
    <x v="0"/>
    <s v="JP"/>
    <x v="11"/>
  </r>
  <r>
    <n v="147"/>
    <s v="C005-99902"/>
    <x v="2"/>
    <n v="1"/>
    <s v="So0100-A4194024"/>
    <s v="G0012606"/>
    <d v="2018-05-22T00:00:00"/>
    <x v="4"/>
    <n v="5"/>
    <x v="237"/>
    <x v="0"/>
    <s v="JP"/>
    <x v="11"/>
  </r>
  <r>
    <n v="82013.400000000009"/>
    <s v="C005-99902"/>
    <x v="0"/>
    <n v="124"/>
    <s v="So0090-A8439569"/>
    <s v="G0012621"/>
    <d v="2018-05-24T00:00:00"/>
    <x v="4"/>
    <n v="5"/>
    <x v="237"/>
    <x v="0"/>
    <s v="JP"/>
    <x v="11"/>
  </r>
  <r>
    <n v="0"/>
    <s v="C005-99902"/>
    <x v="2"/>
    <n v="5"/>
    <s v="So0100-A6532562"/>
    <s v="G0012946"/>
    <d v="2018-06-30T00:00:00"/>
    <x v="4"/>
    <n v="6"/>
    <x v="237"/>
    <x v="0"/>
    <s v="JP"/>
    <x v="11"/>
  </r>
  <r>
    <n v="0"/>
    <s v="C005-99902"/>
    <x v="2"/>
    <n v="90"/>
    <s v="So0100-A8477770"/>
    <s v="G0013062"/>
    <d v="2018-07-18T00:00:00"/>
    <x v="4"/>
    <n v="7"/>
    <x v="237"/>
    <x v="0"/>
    <s v="JP"/>
    <x v="11"/>
  </r>
  <r>
    <n v="0"/>
    <s v="C005-99902"/>
    <x v="0"/>
    <n v="13"/>
    <s v="So0100-A8515492"/>
    <s v="G0013544"/>
    <d v="2018-10-23T00:00:00"/>
    <x v="4"/>
    <n v="10"/>
    <x v="237"/>
    <x v="0"/>
    <s v="JP"/>
    <x v="11"/>
  </r>
  <r>
    <n v="146832"/>
    <s v="C005-99902"/>
    <x v="0"/>
    <n v="184"/>
    <s v="So0100-A9158135"/>
    <s v="G0013883"/>
    <d v="2018-12-27T00:00:00"/>
    <x v="4"/>
    <n v="12"/>
    <x v="237"/>
    <x v="0"/>
    <s v="JP"/>
    <x v="11"/>
  </r>
  <r>
    <n v="145236"/>
    <s v="C005-99902"/>
    <x v="0"/>
    <n v="182"/>
    <s v="So0100-A9158135"/>
    <s v="G0013889"/>
    <d v="2018-12-27T00:00:00"/>
    <x v="4"/>
    <n v="12"/>
    <x v="237"/>
    <x v="0"/>
    <s v="JP"/>
    <x v="11"/>
  </r>
  <r>
    <n v="154980"/>
    <s v="C005-99902"/>
    <x v="0"/>
    <n v="300"/>
    <s v="So0100-A9158135"/>
    <s v="G0013892"/>
    <d v="2018-12-27T00:00:00"/>
    <x v="4"/>
    <n v="12"/>
    <x v="237"/>
    <x v="0"/>
    <s v="JP"/>
    <x v="11"/>
  </r>
  <r>
    <n v="0"/>
    <s v="C005-99902"/>
    <x v="0"/>
    <n v="2"/>
    <s v="So0110-A7781422"/>
    <s v="G0013893"/>
    <d v="2018-12-27T00:00:00"/>
    <x v="4"/>
    <n v="12"/>
    <x v="237"/>
    <x v="0"/>
    <s v="JP"/>
    <x v="11"/>
  </r>
  <r>
    <n v="0"/>
    <s v="C005-99902"/>
    <x v="0"/>
    <n v="434.01"/>
    <s v="So0100-A9333552"/>
    <s v="G0013894"/>
    <d v="2018-12-27T00:00:00"/>
    <x v="4"/>
    <n v="12"/>
    <x v="237"/>
    <x v="0"/>
    <s v="JP"/>
    <x v="11"/>
  </r>
  <r>
    <n v="168915.6"/>
    <s v="C005-99902"/>
    <x v="0"/>
    <n v="309"/>
    <s v="So0100-A9158135"/>
    <s v="G0013899"/>
    <d v="2018-12-28T00:00:00"/>
    <x v="4"/>
    <n v="12"/>
    <x v="237"/>
    <x v="0"/>
    <s v="JP"/>
    <x v="11"/>
  </r>
  <r>
    <n v="167928.6"/>
    <s v="C005-99902"/>
    <x v="0"/>
    <n v="306"/>
    <s v="So0100-A9158135"/>
    <s v="G0013900"/>
    <d v="2018-12-28T00:00:00"/>
    <x v="4"/>
    <n v="12"/>
    <x v="237"/>
    <x v="0"/>
    <s v="JP"/>
    <x v="11"/>
  </r>
  <r>
    <n v="495.6"/>
    <s v="C006-00885"/>
    <x v="3"/>
    <n v="1"/>
    <s v="So0020-A0127233"/>
    <s v="G0005492"/>
    <d v="2015-01-09T00:00:00"/>
    <x v="1"/>
    <n v="1"/>
    <x v="238"/>
    <x v="0"/>
    <s v="RU"/>
    <x v="33"/>
  </r>
  <r>
    <n v="940.71600000000001"/>
    <s v="C006-00885"/>
    <x v="3"/>
    <n v="1"/>
    <s v="So0020-A1982167"/>
    <s v="G0005522"/>
    <d v="2015-02-23T00:00:00"/>
    <x v="1"/>
    <n v="2"/>
    <x v="238"/>
    <x v="0"/>
    <s v="RU"/>
    <x v="33"/>
  </r>
  <r>
    <n v="1019.8440000000001"/>
    <s v="C006-00885"/>
    <x v="3"/>
    <n v="1"/>
    <s v="So0020-A4475784"/>
    <s v="G0005553"/>
    <d v="2015-03-24T00:00:00"/>
    <x v="1"/>
    <n v="3"/>
    <x v="238"/>
    <x v="0"/>
    <s v="RU"/>
    <x v="33"/>
  </r>
  <r>
    <n v="1019.8440000000001"/>
    <s v="C006-00885"/>
    <x v="3"/>
    <n v="1"/>
    <s v="So0020-A4721472"/>
    <s v="G0005556"/>
    <d v="2015-03-26T00:00:00"/>
    <x v="1"/>
    <n v="3"/>
    <x v="238"/>
    <x v="0"/>
    <s v="RU"/>
    <x v="33"/>
  </r>
  <r>
    <n v="955.83600000000013"/>
    <s v="C006-00885"/>
    <x v="3"/>
    <n v="1"/>
    <s v="So0020-A5648863"/>
    <s v="G0005575"/>
    <d v="2015-04-14T00:00:00"/>
    <x v="1"/>
    <n v="4"/>
    <x v="238"/>
    <x v="0"/>
    <s v="RU"/>
    <x v="33"/>
  </r>
  <r>
    <n v="1001.7"/>
    <s v="C006-00885"/>
    <x v="3"/>
    <n v="1"/>
    <s v="So0020-A5797348"/>
    <s v="G0005580"/>
    <d v="2015-04-15T00:00:00"/>
    <x v="1"/>
    <n v="4"/>
    <x v="238"/>
    <x v="0"/>
    <s v="RU"/>
    <x v="33"/>
  </r>
  <r>
    <n v="909.72"/>
    <s v="C006-00885"/>
    <x v="3"/>
    <n v="1"/>
    <s v="So0020-A6991913"/>
    <s v="G0005617"/>
    <d v="2015-05-08T00:00:00"/>
    <x v="1"/>
    <n v="5"/>
    <x v="238"/>
    <x v="0"/>
    <s v="RU"/>
    <x v="33"/>
  </r>
  <r>
    <n v="909.72"/>
    <s v="C006-00885"/>
    <x v="3"/>
    <n v="1"/>
    <s v="So0020-A7334270"/>
    <s v="G0005624"/>
    <d v="2015-05-12T00:00:00"/>
    <x v="1"/>
    <n v="5"/>
    <x v="238"/>
    <x v="0"/>
    <s v="RU"/>
    <x v="33"/>
  </r>
  <r>
    <n v="2325.2460000000001"/>
    <s v="C006-00885"/>
    <x v="3"/>
    <n v="2"/>
    <s v="So0020-A8059048"/>
    <s v="G0005644"/>
    <d v="2015-05-21T00:00:00"/>
    <x v="1"/>
    <n v="5"/>
    <x v="238"/>
    <x v="0"/>
    <s v="RU"/>
    <x v="33"/>
  </r>
  <r>
    <n v="909.72"/>
    <s v="C006-00885"/>
    <x v="3"/>
    <n v="1"/>
    <s v="So0020-A8129671"/>
    <s v="G0005645"/>
    <d v="2015-05-22T00:00:00"/>
    <x v="1"/>
    <n v="5"/>
    <x v="238"/>
    <x v="0"/>
    <s v="RU"/>
    <x v="33"/>
  </r>
  <r>
    <n v="1284.444"/>
    <s v="C006-00885"/>
    <x v="3"/>
    <n v="1"/>
    <s v="So0020-A9176752"/>
    <s v="G0005672"/>
    <d v="2015-06-04T00:00:00"/>
    <x v="1"/>
    <n v="6"/>
    <x v="238"/>
    <x v="0"/>
    <s v="RU"/>
    <x v="33"/>
  </r>
  <r>
    <n v="773.55600000000004"/>
    <s v="C006-00885"/>
    <x v="3"/>
    <n v="1"/>
    <s v="So0030-A1161204"/>
    <s v="G0005712"/>
    <d v="2015-06-26T00:00:00"/>
    <x v="1"/>
    <n v="6"/>
    <x v="238"/>
    <x v="0"/>
    <s v="RU"/>
    <x v="33"/>
  </r>
  <r>
    <n v="1117.0740000000001"/>
    <s v="C006-00885"/>
    <x v="3"/>
    <n v="1"/>
    <s v="So0030-A1653175"/>
    <s v="G0005728"/>
    <d v="2015-07-06T00:00:00"/>
    <x v="1"/>
    <n v="7"/>
    <x v="238"/>
    <x v="0"/>
    <s v="RU"/>
    <x v="33"/>
  </r>
  <r>
    <n v="773.55600000000004"/>
    <s v="C006-00885"/>
    <x v="3"/>
    <n v="1"/>
    <s v="So0030-A2351297"/>
    <s v="G0005755"/>
    <d v="2015-07-13T00:00:00"/>
    <x v="1"/>
    <n v="7"/>
    <x v="238"/>
    <x v="0"/>
    <s v="RU"/>
    <x v="33"/>
  </r>
  <r>
    <n v="955.87800000000004"/>
    <s v="C006-00885"/>
    <x v="3"/>
    <n v="1"/>
    <s v="So0030-A2972816"/>
    <s v="G0005776"/>
    <d v="2015-07-21T00:00:00"/>
    <x v="1"/>
    <n v="7"/>
    <x v="238"/>
    <x v="0"/>
    <s v="RU"/>
    <x v="33"/>
  </r>
  <r>
    <n v="955.87800000000004"/>
    <s v="C006-00885"/>
    <x v="3"/>
    <n v="1"/>
    <s v="So0030-A3254889"/>
    <s v="G0005787"/>
    <d v="2015-07-24T00:00:00"/>
    <x v="1"/>
    <n v="7"/>
    <x v="238"/>
    <x v="0"/>
    <s v="RU"/>
    <x v="33"/>
  </r>
  <r>
    <n v="2383.3320000000003"/>
    <s v="C006-00885"/>
    <x v="3"/>
    <n v="1"/>
    <s v="So0030-A3371101"/>
    <s v="G0005789"/>
    <d v="2015-07-27T00:00:00"/>
    <x v="1"/>
    <n v="7"/>
    <x v="238"/>
    <x v="0"/>
    <s v="RU"/>
    <x v="33"/>
  </r>
  <r>
    <n v="-2383.3320000000003"/>
    <s v="C006-00885"/>
    <x v="3"/>
    <n v="-1"/>
    <s v="So0030-A3388463"/>
    <s v="G0005789"/>
    <d v="2015-07-27T00:00:00"/>
    <x v="1"/>
    <n v="7"/>
    <x v="238"/>
    <x v="0"/>
    <s v="RU"/>
    <x v="33"/>
  </r>
  <r>
    <n v="1328.7540000000001"/>
    <s v="C006-00885"/>
    <x v="3"/>
    <n v="1"/>
    <s v="So0030-A3933418"/>
    <s v="G0005811"/>
    <d v="2015-07-31T00:00:00"/>
    <x v="1"/>
    <n v="7"/>
    <x v="238"/>
    <x v="0"/>
    <s v="RU"/>
    <x v="33"/>
  </r>
  <r>
    <n v="1369.3680000000002"/>
    <s v="C006-00885"/>
    <x v="3"/>
    <n v="1"/>
    <s v="So0030-A4563907"/>
    <s v="G0005833"/>
    <d v="2015-08-10T00:00:00"/>
    <x v="1"/>
    <n v="8"/>
    <x v="238"/>
    <x v="0"/>
    <s v="RU"/>
    <x v="33"/>
  </r>
  <r>
    <n v="1019.8440000000001"/>
    <s v="C006-00885"/>
    <x v="3"/>
    <n v="1"/>
    <s v="So0030-A7185237"/>
    <s v="G0005884"/>
    <d v="2015-10-07T00:00:00"/>
    <x v="1"/>
    <n v="10"/>
    <x v="238"/>
    <x v="0"/>
    <s v="RU"/>
    <x v="33"/>
  </r>
  <r>
    <n v="1117.0740000000001"/>
    <s v="C006-00885"/>
    <x v="3"/>
    <n v="1"/>
    <s v="So0030-A9029130"/>
    <s v="G0005917"/>
    <d v="2015-11-11T00:00:00"/>
    <x v="1"/>
    <n v="11"/>
    <x v="238"/>
    <x v="0"/>
    <s v="RU"/>
    <x v="33"/>
  </r>
  <r>
    <n v="2039.6880000000001"/>
    <s v="C006-00885"/>
    <x v="3"/>
    <n v="2"/>
    <s v="So0030-A9388233"/>
    <s v="G0005924"/>
    <d v="2015-11-16T00:00:00"/>
    <x v="1"/>
    <n v="11"/>
    <x v="238"/>
    <x v="0"/>
    <s v="RU"/>
    <x v="33"/>
  </r>
  <r>
    <n v="2736.7200000000003"/>
    <s v="C006-00885"/>
    <x v="3"/>
    <n v="1"/>
    <s v="So0040-A1924779"/>
    <s v="G0005956"/>
    <d v="2015-12-21T00:00:00"/>
    <x v="1"/>
    <n v="12"/>
    <x v="238"/>
    <x v="0"/>
    <s v="RU"/>
    <x v="33"/>
  </r>
  <r>
    <n v="1019.8440000000001"/>
    <s v="C006-00885"/>
    <x v="3"/>
    <n v="1"/>
    <s v="So0040-A3525734"/>
    <s v="G0005972"/>
    <d v="2016-01-26T00:00:00"/>
    <x v="2"/>
    <n v="1"/>
    <x v="238"/>
    <x v="0"/>
    <s v="RU"/>
    <x v="33"/>
  </r>
  <r>
    <n v="890.40000000000009"/>
    <s v="C006-00885"/>
    <x v="3"/>
    <n v="1"/>
    <s v="So0040-A5741077"/>
    <s v="G0005997"/>
    <d v="2016-02-24T00:00:00"/>
    <x v="2"/>
    <n v="2"/>
    <x v="238"/>
    <x v="0"/>
    <s v="RU"/>
    <x v="33"/>
  </r>
  <r>
    <n v="898.80000000000007"/>
    <s v="C006-00885"/>
    <x v="3"/>
    <n v="1"/>
    <s v="So0040-A5997349"/>
    <s v="G0006002"/>
    <d v="2016-02-29T00:00:00"/>
    <x v="2"/>
    <n v="2"/>
    <x v="238"/>
    <x v="0"/>
    <s v="RU"/>
    <x v="33"/>
  </r>
  <r>
    <n v="541.80000000000007"/>
    <s v="C006-00885"/>
    <x v="3"/>
    <n v="1"/>
    <s v="So0040-A7774145"/>
    <s v="G0006051"/>
    <d v="2016-03-24T00:00:00"/>
    <x v="2"/>
    <n v="3"/>
    <x v="238"/>
    <x v="0"/>
    <s v="RU"/>
    <x v="33"/>
  </r>
  <r>
    <n v="1024.8"/>
    <s v="C006-00885"/>
    <x v="3"/>
    <n v="1"/>
    <s v="So0040-A7886783"/>
    <s v="G0006052"/>
    <d v="2016-03-25T00:00:00"/>
    <x v="2"/>
    <n v="3"/>
    <x v="238"/>
    <x v="0"/>
    <s v="RU"/>
    <x v="33"/>
  </r>
  <r>
    <n v="1024.8"/>
    <s v="C006-00885"/>
    <x v="3"/>
    <n v="1"/>
    <s v="So0040-A7985926"/>
    <s v="G0006057"/>
    <d v="2016-03-28T00:00:00"/>
    <x v="2"/>
    <n v="3"/>
    <x v="238"/>
    <x v="0"/>
    <s v="RU"/>
    <x v="33"/>
  </r>
  <r>
    <n v="898.80000000000007"/>
    <s v="C006-00885"/>
    <x v="3"/>
    <n v="1"/>
    <s v="So0040-A8077733"/>
    <s v="G0006061"/>
    <d v="2016-03-29T00:00:00"/>
    <x v="2"/>
    <n v="3"/>
    <x v="238"/>
    <x v="0"/>
    <s v="RU"/>
    <x v="33"/>
  </r>
  <r>
    <n v="1024.8"/>
    <s v="C006-00885"/>
    <x v="3"/>
    <n v="1"/>
    <s v="So0040-A8093788"/>
    <s v="G0006062"/>
    <d v="2016-03-29T00:00:00"/>
    <x v="2"/>
    <n v="3"/>
    <x v="238"/>
    <x v="0"/>
    <s v="RU"/>
    <x v="33"/>
  </r>
  <r>
    <n v="3326.4"/>
    <s v="C006-00885"/>
    <x v="3"/>
    <n v="3"/>
    <s v="So0040-A8233961"/>
    <s v="G0006068"/>
    <d v="2016-03-31T00:00:00"/>
    <x v="2"/>
    <n v="3"/>
    <x v="238"/>
    <x v="0"/>
    <s v="RU"/>
    <x v="33"/>
  </r>
  <r>
    <n v="541.80000000000007"/>
    <s v="C006-00885"/>
    <x v="3"/>
    <n v="1"/>
    <s v="So0040-A8583594"/>
    <s v="G0006079"/>
    <d v="2016-04-05T00:00:00"/>
    <x v="2"/>
    <n v="4"/>
    <x v="238"/>
    <x v="0"/>
    <s v="RU"/>
    <x v="33"/>
  </r>
  <r>
    <n v="2238.6"/>
    <s v="C006-00885"/>
    <x v="3"/>
    <n v="2"/>
    <s v="So0040-A8772885"/>
    <s v="G0006088"/>
    <d v="2016-04-06T00:00:00"/>
    <x v="2"/>
    <n v="4"/>
    <x v="238"/>
    <x v="0"/>
    <s v="RU"/>
    <x v="33"/>
  </r>
  <r>
    <n v="1755.6000000000001"/>
    <s v="C006-00885"/>
    <x v="3"/>
    <n v="2"/>
    <s v="So0040-A9215717"/>
    <s v="G0006095"/>
    <d v="2016-04-11T00:00:00"/>
    <x v="2"/>
    <n v="4"/>
    <x v="238"/>
    <x v="0"/>
    <s v="RU"/>
    <x v="33"/>
  </r>
  <r>
    <n v="331.8"/>
    <s v="C006-00885"/>
    <x v="3"/>
    <n v="1"/>
    <s v="So0040-A9848822"/>
    <s v="G0006114"/>
    <d v="2016-04-15T00:00:00"/>
    <x v="2"/>
    <n v="4"/>
    <x v="238"/>
    <x v="0"/>
    <s v="RU"/>
    <x v="33"/>
  </r>
  <r>
    <n v="777"/>
    <s v="C006-00885"/>
    <x v="3"/>
    <n v="1"/>
    <s v="So0040-A9962764"/>
    <s v="G0006119"/>
    <d v="2016-04-18T00:00:00"/>
    <x v="2"/>
    <n v="4"/>
    <x v="238"/>
    <x v="0"/>
    <s v="RU"/>
    <x v="33"/>
  </r>
  <r>
    <n v="777"/>
    <s v="C006-00885"/>
    <x v="3"/>
    <n v="1"/>
    <s v="So0040-A9991972"/>
    <s v="G0006120"/>
    <d v="2016-04-19T00:00:00"/>
    <x v="2"/>
    <n v="4"/>
    <x v="238"/>
    <x v="0"/>
    <s v="RU"/>
    <x v="33"/>
  </r>
  <r>
    <n v="1881.6000000000001"/>
    <s v="C006-00885"/>
    <x v="3"/>
    <n v="2"/>
    <s v="So0050-A0365575"/>
    <s v="G0006128"/>
    <d v="2016-04-21T00:00:00"/>
    <x v="2"/>
    <n v="4"/>
    <x v="238"/>
    <x v="0"/>
    <s v="RU"/>
    <x v="33"/>
  </r>
  <r>
    <n v="898.80000000000007"/>
    <s v="C006-00885"/>
    <x v="3"/>
    <n v="1"/>
    <s v="So0050-A0795937"/>
    <s v="G0006139"/>
    <d v="2016-04-26T00:00:00"/>
    <x v="2"/>
    <n v="4"/>
    <x v="238"/>
    <x v="0"/>
    <s v="RU"/>
    <x v="33"/>
  </r>
  <r>
    <n v="541.80000000000007"/>
    <s v="C006-00885"/>
    <x v="3"/>
    <n v="1"/>
    <s v="So0050-A0826092"/>
    <s v="G0006140"/>
    <d v="2016-04-26T00:00:00"/>
    <x v="2"/>
    <n v="4"/>
    <x v="238"/>
    <x v="0"/>
    <s v="RU"/>
    <x v="33"/>
  </r>
  <r>
    <n v="1881.6420000000001"/>
    <s v="C006-00885"/>
    <x v="3"/>
    <n v="2"/>
    <s v="So0050-A0908483"/>
    <s v="G0006148"/>
    <d v="2016-04-27T00:00:00"/>
    <x v="2"/>
    <n v="4"/>
    <x v="238"/>
    <x v="0"/>
    <s v="RU"/>
    <x v="33"/>
  </r>
  <r>
    <n v="541.80000000000007"/>
    <s v="C006-00885"/>
    <x v="3"/>
    <n v="1"/>
    <s v="So0050-A1172944"/>
    <s v="G0006155"/>
    <d v="2016-04-28T00:00:00"/>
    <x v="2"/>
    <n v="4"/>
    <x v="238"/>
    <x v="0"/>
    <s v="RU"/>
    <x v="33"/>
  </r>
  <r>
    <n v="1881.6420000000001"/>
    <s v="C006-00885"/>
    <x v="3"/>
    <n v="2"/>
    <s v="So0050-A1311316"/>
    <s v="G0006160"/>
    <d v="2016-05-03T00:00:00"/>
    <x v="2"/>
    <n v="5"/>
    <x v="238"/>
    <x v="0"/>
    <s v="RU"/>
    <x v="33"/>
  </r>
  <r>
    <n v="940.84199999999998"/>
    <s v="C006-00885"/>
    <x v="3"/>
    <n v="1"/>
    <s v="So0050-A2138324"/>
    <s v="G0006189"/>
    <d v="2016-05-12T00:00:00"/>
    <x v="2"/>
    <n v="5"/>
    <x v="238"/>
    <x v="0"/>
    <s v="RU"/>
    <x v="33"/>
  </r>
  <r>
    <n v="940.75800000000004"/>
    <s v="C006-00885"/>
    <x v="3"/>
    <n v="1"/>
    <s v="So0050-A2744337"/>
    <s v="G0006198"/>
    <d v="2016-05-17T00:00:00"/>
    <x v="2"/>
    <n v="5"/>
    <x v="238"/>
    <x v="0"/>
    <s v="RU"/>
    <x v="33"/>
  </r>
  <r>
    <n v="890.35800000000006"/>
    <s v="C006-00885"/>
    <x v="3"/>
    <n v="1"/>
    <s v="So0050-A3542336"/>
    <s v="G0006220"/>
    <d v="2016-05-26T00:00:00"/>
    <x v="2"/>
    <n v="5"/>
    <x v="238"/>
    <x v="0"/>
    <s v="RU"/>
    <x v="33"/>
  </r>
  <r>
    <n v="940.80000000000007"/>
    <s v="C006-00885"/>
    <x v="3"/>
    <n v="1"/>
    <s v="So0050-A3965709"/>
    <s v="G0006229"/>
    <d v="2016-05-30T00:00:00"/>
    <x v="2"/>
    <n v="5"/>
    <x v="238"/>
    <x v="0"/>
    <s v="RU"/>
    <x v="33"/>
  </r>
  <r>
    <n v="1797.5580000000002"/>
    <s v="C006-00885"/>
    <x v="3"/>
    <n v="2"/>
    <s v="So0050-A4175782"/>
    <s v="G0006236"/>
    <d v="2016-05-31T00:00:00"/>
    <x v="2"/>
    <n v="5"/>
    <x v="238"/>
    <x v="0"/>
    <s v="RU"/>
    <x v="33"/>
  </r>
  <r>
    <n v="940.80000000000007"/>
    <s v="C006-00885"/>
    <x v="3"/>
    <n v="1"/>
    <s v="So0050-A4859292"/>
    <s v="G0006248"/>
    <d v="2016-06-06T00:00:00"/>
    <x v="2"/>
    <n v="6"/>
    <x v="238"/>
    <x v="0"/>
    <s v="RU"/>
    <x v="33"/>
  </r>
  <r>
    <n v="541.80000000000007"/>
    <s v="C006-00885"/>
    <x v="3"/>
    <n v="1"/>
    <s v="So0050-A4957815"/>
    <s v="G0006249"/>
    <d v="2016-06-06T00:00:00"/>
    <x v="2"/>
    <n v="6"/>
    <x v="238"/>
    <x v="0"/>
    <s v="RU"/>
    <x v="33"/>
  </r>
  <r>
    <n v="776.95800000000008"/>
    <s v="C006-00885"/>
    <x v="3"/>
    <n v="1"/>
    <s v="So0050-A5533519"/>
    <s v="G0006258"/>
    <d v="2016-06-10T00:00:00"/>
    <x v="2"/>
    <n v="6"/>
    <x v="238"/>
    <x v="0"/>
    <s v="RU"/>
    <x v="33"/>
  </r>
  <r>
    <n v="974.40000000000009"/>
    <s v="C006-00885"/>
    <x v="3"/>
    <n v="1"/>
    <s v="So0050-A6614326"/>
    <s v="G0006274"/>
    <d v="2016-06-20T00:00:00"/>
    <x v="2"/>
    <n v="6"/>
    <x v="238"/>
    <x v="0"/>
    <s v="RU"/>
    <x v="33"/>
  </r>
  <r>
    <n v="1024.8"/>
    <s v="C006-00885"/>
    <x v="3"/>
    <n v="1"/>
    <s v="So0050-A8344963"/>
    <s v="G0006306"/>
    <d v="2016-07-12T00:00:00"/>
    <x v="2"/>
    <n v="7"/>
    <x v="238"/>
    <x v="0"/>
    <s v="RU"/>
    <x v="33"/>
  </r>
  <r>
    <n v="974.40000000000009"/>
    <s v="C006-00885"/>
    <x v="3"/>
    <n v="1"/>
    <s v="So0060-A1386157"/>
    <s v="G0006364"/>
    <d v="2016-08-22T00:00:00"/>
    <x v="2"/>
    <n v="8"/>
    <x v="238"/>
    <x v="0"/>
    <s v="RU"/>
    <x v="33"/>
  </r>
  <r>
    <n v="1024.8"/>
    <s v="C006-00885"/>
    <x v="3"/>
    <n v="1"/>
    <s v="So0060-A1862591"/>
    <s v="G0006375"/>
    <d v="2016-08-29T00:00:00"/>
    <x v="2"/>
    <n v="8"/>
    <x v="238"/>
    <x v="0"/>
    <s v="RU"/>
    <x v="33"/>
  </r>
  <r>
    <n v="1988.7"/>
    <s v="C006-00885"/>
    <x v="3"/>
    <n v="1"/>
    <s v="So0060-A2174104"/>
    <s v="G0006382"/>
    <d v="2016-08-31T00:00:00"/>
    <x v="2"/>
    <n v="8"/>
    <x v="238"/>
    <x v="0"/>
    <s v="RU"/>
    <x v="33"/>
  </r>
  <r>
    <n v="4710.2160000000003"/>
    <s v="C006-00885"/>
    <x v="3"/>
    <n v="3"/>
    <s v="So0060-A3323988"/>
    <s v="G0006391"/>
    <d v="2016-09-27T00:00:00"/>
    <x v="2"/>
    <n v="9"/>
    <x v="238"/>
    <x v="0"/>
    <s v="RU"/>
    <x v="33"/>
  </r>
  <r>
    <n v="533.23199999999997"/>
    <s v="C006-00885"/>
    <x v="3"/>
    <n v="1"/>
    <s v="So0060-A4195399"/>
    <s v="G0006408"/>
    <d v="2016-10-04T00:00:00"/>
    <x v="2"/>
    <n v="10"/>
    <x v="238"/>
    <x v="0"/>
    <s v="RU"/>
    <x v="33"/>
  </r>
  <r>
    <n v="1024.8"/>
    <s v="C006-00885"/>
    <x v="3"/>
    <n v="1"/>
    <s v="So0060-A5817261"/>
    <s v="G0006426"/>
    <d v="2016-10-27T00:00:00"/>
    <x v="2"/>
    <n v="10"/>
    <x v="238"/>
    <x v="0"/>
    <s v="RU"/>
    <x v="33"/>
  </r>
  <r>
    <n v="831.6"/>
    <s v="C006-00885"/>
    <x v="3"/>
    <n v="1"/>
    <s v="So0060-A5918177"/>
    <s v="G0006427"/>
    <d v="2016-10-28T00:00:00"/>
    <x v="2"/>
    <n v="10"/>
    <x v="238"/>
    <x v="0"/>
    <s v="RU"/>
    <x v="33"/>
  </r>
  <r>
    <n v="856.80000000000007"/>
    <s v="C006-00885"/>
    <x v="3"/>
    <n v="1"/>
    <s v="So0060-A6012998"/>
    <s v="G0006428"/>
    <d v="2016-10-31T00:00:00"/>
    <x v="2"/>
    <n v="10"/>
    <x v="238"/>
    <x v="0"/>
    <s v="RU"/>
    <x v="33"/>
  </r>
  <r>
    <n v="2058"/>
    <s v="C006-00885"/>
    <x v="3"/>
    <n v="1"/>
    <s v="So0060-A6623837"/>
    <s v="G0006434"/>
    <d v="2016-11-09T00:00:00"/>
    <x v="2"/>
    <n v="11"/>
    <x v="238"/>
    <x v="0"/>
    <s v="RU"/>
    <x v="33"/>
  </r>
  <r>
    <n v="940.80000000000007"/>
    <s v="C006-00885"/>
    <x v="3"/>
    <n v="1"/>
    <s v="So0060-A7143786"/>
    <s v="G0006439"/>
    <d v="2016-11-21T00:00:00"/>
    <x v="2"/>
    <n v="11"/>
    <x v="238"/>
    <x v="0"/>
    <s v="RU"/>
    <x v="33"/>
  </r>
  <r>
    <n v="831.6"/>
    <s v="C006-00885"/>
    <x v="3"/>
    <n v="1"/>
    <s v="So0060-A7511475"/>
    <s v="G0006443"/>
    <d v="2016-11-28T00:00:00"/>
    <x v="2"/>
    <n v="11"/>
    <x v="238"/>
    <x v="0"/>
    <s v="RU"/>
    <x v="33"/>
  </r>
  <r>
    <n v="940.80000000000007"/>
    <s v="C006-00885"/>
    <x v="3"/>
    <n v="1"/>
    <s v="So0060-A7842168"/>
    <s v="G0006446"/>
    <d v="2016-12-02T00:00:00"/>
    <x v="2"/>
    <n v="12"/>
    <x v="238"/>
    <x v="0"/>
    <s v="RU"/>
    <x v="33"/>
  </r>
  <r>
    <n v="1024.8"/>
    <s v="C006-00885"/>
    <x v="3"/>
    <n v="1"/>
    <s v="So0060-A8006952"/>
    <s v="G0006449"/>
    <d v="2016-12-06T00:00:00"/>
    <x v="2"/>
    <n v="12"/>
    <x v="238"/>
    <x v="0"/>
    <s v="RU"/>
    <x v="33"/>
  </r>
  <r>
    <n v="856.80000000000007"/>
    <s v="C006-00885"/>
    <x v="3"/>
    <n v="1"/>
    <s v="So0060-A8309165"/>
    <s v="G0006452"/>
    <d v="2016-12-13T00:00:00"/>
    <x v="2"/>
    <n v="12"/>
    <x v="238"/>
    <x v="0"/>
    <s v="RU"/>
    <x v="33"/>
  </r>
  <r>
    <n v="798"/>
    <s v="C006-00885"/>
    <x v="3"/>
    <n v="1"/>
    <s v="So0060-A8484022"/>
    <s v="G0006453"/>
    <d v="2016-12-15T00:00:00"/>
    <x v="2"/>
    <n v="12"/>
    <x v="238"/>
    <x v="0"/>
    <s v="RU"/>
    <x v="33"/>
  </r>
  <r>
    <n v="1934.5620000000001"/>
    <s v="C006-00885"/>
    <x v="3"/>
    <n v="2"/>
    <s v="So0100-A7155883"/>
    <s v="G0006541"/>
    <d v="2018-06-15T00:00:00"/>
    <x v="4"/>
    <n v="6"/>
    <x v="238"/>
    <x v="0"/>
    <s v="RU"/>
    <x v="33"/>
  </r>
  <r>
    <n v="1173.0600000000002"/>
    <s v="C006-00885"/>
    <x v="3"/>
    <n v="1"/>
    <s v="So0100-A8024089"/>
    <s v="G0006571"/>
    <d v="2018-06-26T00:00:00"/>
    <x v="4"/>
    <n v="6"/>
    <x v="238"/>
    <x v="0"/>
    <s v="RU"/>
    <x v="33"/>
  </r>
  <r>
    <n v="2228.52"/>
    <s v="C006-00885"/>
    <x v="3"/>
    <n v="2"/>
    <s v="So0110-A0278815"/>
    <s v="G0006615"/>
    <d v="2018-07-24T00:00:00"/>
    <x v="4"/>
    <n v="7"/>
    <x v="238"/>
    <x v="0"/>
    <s v="RU"/>
    <x v="33"/>
  </r>
  <r>
    <n v="1231.8600000000001"/>
    <s v="C006-00885"/>
    <x v="3"/>
    <n v="1"/>
    <s v="So0110-A1183249"/>
    <s v="G0006632"/>
    <d v="2018-08-03T00:00:00"/>
    <x v="4"/>
    <n v="8"/>
    <x v="238"/>
    <x v="0"/>
    <s v="RU"/>
    <x v="33"/>
  </r>
  <r>
    <n v="147.96599999999998"/>
    <s v="C006-00885"/>
    <x v="3"/>
    <n v="1"/>
    <s v="So0110-A1338451"/>
    <s v="G0006633"/>
    <d v="2018-08-03T00:00:00"/>
    <x v="4"/>
    <n v="8"/>
    <x v="238"/>
    <x v="0"/>
    <s v="RU"/>
    <x v="33"/>
  </r>
  <r>
    <n v="-147.96599999999998"/>
    <s v="C006-00885"/>
    <x v="3"/>
    <n v="-1"/>
    <s v="So0110-A1357879"/>
    <s v="G0006633"/>
    <d v="2018-08-06T00:00:00"/>
    <x v="4"/>
    <n v="8"/>
    <x v="238"/>
    <x v="0"/>
    <s v="RU"/>
    <x v="33"/>
  </r>
  <r>
    <n v="879.06000000000006"/>
    <s v="C006-00885"/>
    <x v="3"/>
    <n v="1"/>
    <s v="So0110-A3274941"/>
    <s v="G0006686"/>
    <d v="2018-09-04T00:00:00"/>
    <x v="4"/>
    <n v="9"/>
    <x v="238"/>
    <x v="0"/>
    <s v="RU"/>
    <x v="33"/>
  </r>
  <r>
    <n v="1173.0600000000002"/>
    <s v="C006-00885"/>
    <x v="3"/>
    <n v="1"/>
    <s v="So0110-A3384797"/>
    <s v="G0006694"/>
    <d v="2018-09-10T00:00:00"/>
    <x v="4"/>
    <n v="9"/>
    <x v="238"/>
    <x v="0"/>
    <s v="RU"/>
    <x v="33"/>
  </r>
  <r>
    <n v="822.86400000000003"/>
    <s v="C006-00885"/>
    <x v="3"/>
    <n v="1"/>
    <s v="So0110-A6001907"/>
    <s v="G0006729"/>
    <d v="2018-10-10T00:00:00"/>
    <x v="4"/>
    <n v="10"/>
    <x v="238"/>
    <x v="0"/>
    <s v="RU"/>
    <x v="33"/>
  </r>
  <r>
    <n v="849.66000000000008"/>
    <s v="C006-00885"/>
    <x v="3"/>
    <n v="1"/>
    <s v="So0110-A6836387"/>
    <s v="G0006744"/>
    <d v="2018-10-19T00:00:00"/>
    <x v="4"/>
    <n v="10"/>
    <x v="238"/>
    <x v="0"/>
    <s v="RU"/>
    <x v="33"/>
  </r>
  <r>
    <n v="0"/>
    <s v="C006-01144"/>
    <x v="1"/>
    <n v="1"/>
    <s v="So0020-A0319538"/>
    <s v="G0006039"/>
    <d v="2015-01-23T00:00:00"/>
    <x v="1"/>
    <n v="1"/>
    <x v="239"/>
    <x v="0"/>
    <s v="PH"/>
    <x v="12"/>
  </r>
  <r>
    <n v="0"/>
    <s v="C006-01144"/>
    <x v="0"/>
    <n v="8"/>
    <s v="So0030-A1805126"/>
    <s v="G0006811"/>
    <d v="2015-07-14T00:00:00"/>
    <x v="1"/>
    <n v="7"/>
    <x v="239"/>
    <x v="0"/>
    <s v="PH"/>
    <x v="12"/>
  </r>
  <r>
    <n v="0"/>
    <s v="C006-01144"/>
    <x v="0"/>
    <n v="8"/>
    <s v="So0030-A1805126"/>
    <s v="G0006812"/>
    <d v="2015-07-14T00:00:00"/>
    <x v="1"/>
    <n v="7"/>
    <x v="239"/>
    <x v="0"/>
    <s v="PH"/>
    <x v="12"/>
  </r>
  <r>
    <n v="0"/>
    <s v="C006-01144"/>
    <x v="0"/>
    <n v="-8"/>
    <s v="So0030-A6112461"/>
    <s v="G0007039"/>
    <d v="2015-09-07T00:00:00"/>
    <x v="1"/>
    <n v="9"/>
    <x v="239"/>
    <x v="0"/>
    <s v="PH"/>
    <x v="12"/>
  </r>
  <r>
    <n v="0"/>
    <s v="C006-01144"/>
    <x v="0"/>
    <n v="-8"/>
    <s v="So0030-A6129815"/>
    <s v="G0007040"/>
    <d v="2015-09-07T00:00:00"/>
    <x v="1"/>
    <n v="9"/>
    <x v="239"/>
    <x v="0"/>
    <s v="PH"/>
    <x v="12"/>
  </r>
  <r>
    <n v="2121"/>
    <s v="C006-01144"/>
    <x v="1"/>
    <n v="3"/>
    <s v="So0050-A6288596"/>
    <s v="G0008408"/>
    <d v="2016-06-16T00:00:00"/>
    <x v="2"/>
    <n v="6"/>
    <x v="239"/>
    <x v="0"/>
    <s v="PH"/>
    <x v="12"/>
  </r>
  <r>
    <n v="-2121"/>
    <s v="C006-01144"/>
    <x v="1"/>
    <n v="-3"/>
    <s v="So0050-A7324257"/>
    <s v="G0008548"/>
    <d v="2016-06-30T00:00:00"/>
    <x v="2"/>
    <n v="6"/>
    <x v="239"/>
    <x v="0"/>
    <s v="PH"/>
    <x v="12"/>
  </r>
  <r>
    <n v="867929.58"/>
    <s v="C006-01144"/>
    <x v="0"/>
    <n v="135"/>
    <s v="So0070-A7716532"/>
    <s v="G0010280"/>
    <d v="2017-06-12T00:00:00"/>
    <x v="3"/>
    <n v="6"/>
    <x v="239"/>
    <x v="0"/>
    <s v="PH"/>
    <x v="12"/>
  </r>
  <r>
    <n v="861500.47200000007"/>
    <s v="C006-01144"/>
    <x v="0"/>
    <n v="134"/>
    <s v="So0060-A4693941"/>
    <s v="G0010289"/>
    <d v="2017-06-13T00:00:00"/>
    <x v="3"/>
    <n v="6"/>
    <x v="239"/>
    <x v="0"/>
    <s v="PH"/>
    <x v="12"/>
  </r>
  <r>
    <n v="726489.20400000003"/>
    <s v="C006-01144"/>
    <x v="0"/>
    <n v="113"/>
    <s v="So0060-A4693941"/>
    <s v="G0010290"/>
    <d v="2017-06-13T00:00:00"/>
    <x v="3"/>
    <n v="6"/>
    <x v="239"/>
    <x v="0"/>
    <s v="PH"/>
    <x v="12"/>
  </r>
  <r>
    <n v="-867929.58"/>
    <s v="C006-01144"/>
    <x v="0"/>
    <n v="-135"/>
    <s v="So0080-A0118617"/>
    <s v="G0010392"/>
    <d v="2017-06-21T00:00:00"/>
    <x v="3"/>
    <n v="6"/>
    <x v="239"/>
    <x v="0"/>
    <s v="PH"/>
    <x v="12"/>
  </r>
  <r>
    <n v="-861500.47200000007"/>
    <s v="C006-01144"/>
    <x v="0"/>
    <n v="-134"/>
    <s v="So0080-A0128713"/>
    <s v="G0010393"/>
    <d v="2017-06-21T00:00:00"/>
    <x v="3"/>
    <n v="6"/>
    <x v="239"/>
    <x v="0"/>
    <s v="PH"/>
    <x v="12"/>
  </r>
  <r>
    <n v="-726489.20400000003"/>
    <s v="C006-01144"/>
    <x v="0"/>
    <n v="-113"/>
    <s v="So0080-A0148379"/>
    <s v="G0010394"/>
    <d v="2017-06-21T00:00:00"/>
    <x v="3"/>
    <n v="6"/>
    <x v="239"/>
    <x v="0"/>
    <s v="PH"/>
    <x v="12"/>
  </r>
  <r>
    <n v="12858.216"/>
    <s v="C006-01144"/>
    <x v="0"/>
    <n v="2"/>
    <s v="So0070-A9522202"/>
    <s v="G0010396"/>
    <d v="2017-06-21T00:00:00"/>
    <x v="3"/>
    <n v="6"/>
    <x v="239"/>
    <x v="0"/>
    <s v="PH"/>
    <x v="12"/>
  </r>
  <r>
    <n v="12858.216"/>
    <s v="C006-01144"/>
    <x v="0"/>
    <n v="2"/>
    <s v="So0070-A9537311"/>
    <s v="G0010397"/>
    <d v="2017-06-21T00:00:00"/>
    <x v="3"/>
    <n v="6"/>
    <x v="239"/>
    <x v="0"/>
    <s v="PH"/>
    <x v="12"/>
  </r>
  <r>
    <n v="6429.1080000000002"/>
    <s v="C006-01144"/>
    <x v="0"/>
    <n v="1"/>
    <s v="So0070-A9544608"/>
    <s v="G0010398"/>
    <d v="2017-06-21T00:00:00"/>
    <x v="3"/>
    <n v="6"/>
    <x v="239"/>
    <x v="0"/>
    <s v="PH"/>
    <x v="12"/>
  </r>
  <r>
    <n v="19287.324000000001"/>
    <s v="C006-01144"/>
    <x v="0"/>
    <n v="3"/>
    <s v="So0070-A9554040"/>
    <s v="G0010399"/>
    <d v="2017-06-21T00:00:00"/>
    <x v="3"/>
    <n v="6"/>
    <x v="239"/>
    <x v="0"/>
    <s v="PH"/>
    <x v="12"/>
  </r>
  <r>
    <n v="12858.216"/>
    <s v="C006-01144"/>
    <x v="0"/>
    <n v="2"/>
    <s v="So0070-A9568322"/>
    <s v="G0010400"/>
    <d v="2017-06-21T00:00:00"/>
    <x v="3"/>
    <n v="6"/>
    <x v="239"/>
    <x v="0"/>
    <s v="PH"/>
    <x v="12"/>
  </r>
  <r>
    <n v="6429.1080000000002"/>
    <s v="C006-01144"/>
    <x v="0"/>
    <n v="1"/>
    <s v="So0070-A9574455"/>
    <s v="G0010401"/>
    <d v="2017-06-21T00:00:00"/>
    <x v="3"/>
    <n v="6"/>
    <x v="239"/>
    <x v="0"/>
    <s v="PH"/>
    <x v="12"/>
  </r>
  <r>
    <n v="6429.1080000000002"/>
    <s v="C006-01144"/>
    <x v="0"/>
    <n v="1"/>
    <s v="So0070-A9581951"/>
    <s v="G0010402"/>
    <d v="2017-06-21T00:00:00"/>
    <x v="3"/>
    <n v="6"/>
    <x v="239"/>
    <x v="0"/>
    <s v="PH"/>
    <x v="12"/>
  </r>
  <r>
    <n v="6429.1080000000002"/>
    <s v="C006-01144"/>
    <x v="0"/>
    <n v="1"/>
    <s v="So0070-A9592123"/>
    <s v="G0010403"/>
    <d v="2017-06-21T00:00:00"/>
    <x v="3"/>
    <n v="6"/>
    <x v="239"/>
    <x v="0"/>
    <s v="PH"/>
    <x v="12"/>
  </r>
  <r>
    <n v="12858.216"/>
    <s v="C006-01144"/>
    <x v="0"/>
    <n v="2"/>
    <s v="So0070-A9609448"/>
    <s v="G0010404"/>
    <d v="2017-06-21T00:00:00"/>
    <x v="3"/>
    <n v="6"/>
    <x v="239"/>
    <x v="0"/>
    <s v="PH"/>
    <x v="12"/>
  </r>
  <r>
    <n v="19287.324000000001"/>
    <s v="C006-01144"/>
    <x v="0"/>
    <n v="3"/>
    <s v="So0070-A9612658"/>
    <s v="G0010405"/>
    <d v="2017-06-21T00:00:00"/>
    <x v="3"/>
    <n v="6"/>
    <x v="239"/>
    <x v="0"/>
    <s v="PH"/>
    <x v="12"/>
  </r>
  <r>
    <n v="19287.324000000001"/>
    <s v="C006-01144"/>
    <x v="0"/>
    <n v="3"/>
    <s v="So0070-A9626019"/>
    <s v="G0010406"/>
    <d v="2017-06-21T00:00:00"/>
    <x v="3"/>
    <n v="6"/>
    <x v="239"/>
    <x v="0"/>
    <s v="PH"/>
    <x v="12"/>
  </r>
  <r>
    <n v="6429.1080000000002"/>
    <s v="C006-01144"/>
    <x v="0"/>
    <n v="1"/>
    <s v="So0070-A9632584"/>
    <s v="G0010407"/>
    <d v="2017-06-21T00:00:00"/>
    <x v="3"/>
    <n v="6"/>
    <x v="239"/>
    <x v="0"/>
    <s v="PH"/>
    <x v="12"/>
  </r>
  <r>
    <n v="12858.216"/>
    <s v="C006-01144"/>
    <x v="0"/>
    <n v="2"/>
    <s v="So0070-A9648457"/>
    <s v="G0010408"/>
    <d v="2017-06-21T00:00:00"/>
    <x v="3"/>
    <n v="6"/>
    <x v="239"/>
    <x v="0"/>
    <s v="PH"/>
    <x v="12"/>
  </r>
  <r>
    <n v="6429.1080000000002"/>
    <s v="C006-01144"/>
    <x v="0"/>
    <n v="1"/>
    <s v="So0070-A9652130"/>
    <s v="G0010409"/>
    <d v="2017-06-22T00:00:00"/>
    <x v="3"/>
    <n v="6"/>
    <x v="239"/>
    <x v="0"/>
    <s v="PH"/>
    <x v="12"/>
  </r>
  <r>
    <n v="6429.1080000000002"/>
    <s v="C006-01144"/>
    <x v="0"/>
    <n v="1"/>
    <s v="So0070-A9669189"/>
    <s v="G0010410"/>
    <d v="2017-06-22T00:00:00"/>
    <x v="3"/>
    <n v="6"/>
    <x v="239"/>
    <x v="0"/>
    <s v="PH"/>
    <x v="12"/>
  </r>
  <r>
    <n v="6429.1080000000002"/>
    <s v="C006-01144"/>
    <x v="0"/>
    <n v="1"/>
    <s v="So0070-A9679829"/>
    <s v="G0010411"/>
    <d v="2017-06-22T00:00:00"/>
    <x v="3"/>
    <n v="6"/>
    <x v="239"/>
    <x v="0"/>
    <s v="PH"/>
    <x v="12"/>
  </r>
  <r>
    <n v="6429.1080000000002"/>
    <s v="C006-01144"/>
    <x v="0"/>
    <n v="1"/>
    <s v="So0070-A9683502"/>
    <s v="G0010412"/>
    <d v="2017-06-22T00:00:00"/>
    <x v="3"/>
    <n v="6"/>
    <x v="239"/>
    <x v="0"/>
    <s v="PH"/>
    <x v="12"/>
  </r>
  <r>
    <n v="12858.216"/>
    <s v="C006-01144"/>
    <x v="0"/>
    <n v="2"/>
    <s v="So0070-A9696387"/>
    <s v="G0010413"/>
    <d v="2017-06-22T00:00:00"/>
    <x v="3"/>
    <n v="6"/>
    <x v="239"/>
    <x v="0"/>
    <s v="PH"/>
    <x v="12"/>
  </r>
  <r>
    <n v="6429.1080000000002"/>
    <s v="C006-01144"/>
    <x v="0"/>
    <n v="1"/>
    <s v="So0070-A9706147"/>
    <s v="G0010414"/>
    <d v="2017-06-22T00:00:00"/>
    <x v="3"/>
    <n v="6"/>
    <x v="239"/>
    <x v="0"/>
    <s v="PH"/>
    <x v="12"/>
  </r>
  <r>
    <n v="12858.216"/>
    <s v="C006-01144"/>
    <x v="0"/>
    <n v="2"/>
    <s v="So0070-A9715427"/>
    <s v="G0010415"/>
    <d v="2017-06-22T00:00:00"/>
    <x v="3"/>
    <n v="6"/>
    <x v="239"/>
    <x v="0"/>
    <s v="PH"/>
    <x v="12"/>
  </r>
  <r>
    <n v="6429.1080000000002"/>
    <s v="C006-01144"/>
    <x v="0"/>
    <n v="1"/>
    <s v="So0070-A9728689"/>
    <s v="G0010416"/>
    <d v="2017-06-22T00:00:00"/>
    <x v="3"/>
    <n v="6"/>
    <x v="239"/>
    <x v="0"/>
    <s v="PH"/>
    <x v="12"/>
  </r>
  <r>
    <n v="6429.1080000000002"/>
    <s v="C006-01144"/>
    <x v="0"/>
    <n v="1"/>
    <s v="So0070-A9733589"/>
    <s v="G0010417"/>
    <d v="2017-06-22T00:00:00"/>
    <x v="3"/>
    <n v="6"/>
    <x v="239"/>
    <x v="0"/>
    <s v="PH"/>
    <x v="12"/>
  </r>
  <r>
    <n v="19287.324000000001"/>
    <s v="C006-01144"/>
    <x v="0"/>
    <n v="3"/>
    <s v="So0070-A9741342"/>
    <s v="G0010418"/>
    <d v="2017-06-22T00:00:00"/>
    <x v="3"/>
    <n v="6"/>
    <x v="239"/>
    <x v="0"/>
    <s v="PH"/>
    <x v="12"/>
  </r>
  <r>
    <n v="6429.1080000000002"/>
    <s v="C006-01144"/>
    <x v="0"/>
    <n v="1"/>
    <s v="So0070-A9757521"/>
    <s v="G0010419"/>
    <d v="2017-06-22T00:00:00"/>
    <x v="3"/>
    <n v="6"/>
    <x v="239"/>
    <x v="0"/>
    <s v="PH"/>
    <x v="12"/>
  </r>
  <r>
    <n v="6429.1080000000002"/>
    <s v="C006-01144"/>
    <x v="0"/>
    <n v="1"/>
    <s v="So0070-A9765043"/>
    <s v="G0010420"/>
    <d v="2017-06-22T00:00:00"/>
    <x v="3"/>
    <n v="6"/>
    <x v="239"/>
    <x v="0"/>
    <s v="PH"/>
    <x v="12"/>
  </r>
  <r>
    <n v="12858.216"/>
    <s v="C006-01144"/>
    <x v="0"/>
    <n v="2"/>
    <s v="So0070-A9776177"/>
    <s v="G0010421"/>
    <d v="2017-06-22T00:00:00"/>
    <x v="3"/>
    <n v="6"/>
    <x v="239"/>
    <x v="0"/>
    <s v="PH"/>
    <x v="12"/>
  </r>
  <r>
    <n v="12858.216"/>
    <s v="C006-01144"/>
    <x v="0"/>
    <n v="2"/>
    <s v="So0080-A0166307"/>
    <s v="G0010422"/>
    <d v="2017-06-22T00:00:00"/>
    <x v="3"/>
    <n v="6"/>
    <x v="239"/>
    <x v="0"/>
    <s v="PH"/>
    <x v="12"/>
  </r>
  <r>
    <n v="6429.1080000000002"/>
    <s v="C006-01144"/>
    <x v="0"/>
    <n v="1"/>
    <s v="So0070-A9784025"/>
    <s v="G0010423"/>
    <d v="2017-06-22T00:00:00"/>
    <x v="3"/>
    <n v="6"/>
    <x v="239"/>
    <x v="0"/>
    <s v="PH"/>
    <x v="12"/>
  </r>
  <r>
    <n v="12858.216"/>
    <s v="C006-01144"/>
    <x v="0"/>
    <n v="2"/>
    <s v="So0070-A9795695"/>
    <s v="G0010424"/>
    <d v="2017-06-22T00:00:00"/>
    <x v="3"/>
    <n v="6"/>
    <x v="239"/>
    <x v="0"/>
    <s v="PH"/>
    <x v="12"/>
  </r>
  <r>
    <n v="6429.1080000000002"/>
    <s v="C006-01144"/>
    <x v="0"/>
    <n v="1"/>
    <s v="So0070-A9806241"/>
    <s v="G0010425"/>
    <d v="2017-06-22T00:00:00"/>
    <x v="3"/>
    <n v="6"/>
    <x v="239"/>
    <x v="0"/>
    <s v="PH"/>
    <x v="12"/>
  </r>
  <r>
    <n v="6429.1080000000002"/>
    <s v="C006-01144"/>
    <x v="0"/>
    <n v="1"/>
    <s v="So0070-A9814369"/>
    <s v="G0010426"/>
    <d v="2017-06-22T00:00:00"/>
    <x v="3"/>
    <n v="6"/>
    <x v="239"/>
    <x v="0"/>
    <s v="PH"/>
    <x v="12"/>
  </r>
  <r>
    <n v="6429.1080000000002"/>
    <s v="C006-01144"/>
    <x v="0"/>
    <n v="1"/>
    <s v="So0070-A9824495"/>
    <s v="G0010427"/>
    <d v="2017-06-22T00:00:00"/>
    <x v="3"/>
    <n v="6"/>
    <x v="239"/>
    <x v="0"/>
    <s v="PH"/>
    <x v="12"/>
  </r>
  <r>
    <n v="6429.1080000000002"/>
    <s v="C006-01144"/>
    <x v="0"/>
    <n v="1"/>
    <s v="So0070-A9838420"/>
    <s v="G0010428"/>
    <d v="2017-06-22T00:00:00"/>
    <x v="3"/>
    <n v="6"/>
    <x v="239"/>
    <x v="0"/>
    <s v="PH"/>
    <x v="12"/>
  </r>
  <r>
    <n v="25716.432000000001"/>
    <s v="C006-01144"/>
    <x v="0"/>
    <n v="4"/>
    <s v="So0070-A9842680"/>
    <s v="G0010429"/>
    <d v="2017-06-22T00:00:00"/>
    <x v="3"/>
    <n v="6"/>
    <x v="239"/>
    <x v="0"/>
    <s v="PH"/>
    <x v="12"/>
  </r>
  <r>
    <n v="12858.216"/>
    <s v="C006-01144"/>
    <x v="0"/>
    <n v="2"/>
    <s v="So0070-A9853648"/>
    <s v="G0010430"/>
    <d v="2017-06-22T00:00:00"/>
    <x v="3"/>
    <n v="6"/>
    <x v="239"/>
    <x v="0"/>
    <s v="PH"/>
    <x v="12"/>
  </r>
  <r>
    <n v="6429.1080000000002"/>
    <s v="C006-01144"/>
    <x v="0"/>
    <n v="1"/>
    <s v="So0070-A9864306"/>
    <s v="G0010431"/>
    <d v="2017-06-22T00:00:00"/>
    <x v="3"/>
    <n v="6"/>
    <x v="239"/>
    <x v="0"/>
    <s v="PH"/>
    <x v="12"/>
  </r>
  <r>
    <n v="6429.1080000000002"/>
    <s v="C006-01144"/>
    <x v="0"/>
    <n v="1"/>
    <s v="So0070-A9875803"/>
    <s v="G0010432"/>
    <d v="2017-06-22T00:00:00"/>
    <x v="3"/>
    <n v="6"/>
    <x v="239"/>
    <x v="0"/>
    <s v="PH"/>
    <x v="12"/>
  </r>
  <r>
    <n v="12858.216"/>
    <s v="C006-01144"/>
    <x v="0"/>
    <n v="2"/>
    <s v="So0070-A9886294"/>
    <s v="G0010433"/>
    <d v="2017-06-22T00:00:00"/>
    <x v="3"/>
    <n v="6"/>
    <x v="239"/>
    <x v="0"/>
    <s v="PH"/>
    <x v="12"/>
  </r>
  <r>
    <n v="6429.1080000000002"/>
    <s v="C006-01144"/>
    <x v="0"/>
    <n v="1"/>
    <s v="So0070-A9891902"/>
    <s v="G0010434"/>
    <d v="2017-06-22T00:00:00"/>
    <x v="3"/>
    <n v="6"/>
    <x v="239"/>
    <x v="0"/>
    <s v="PH"/>
    <x v="12"/>
  </r>
  <r>
    <n v="6429.1080000000002"/>
    <s v="C006-01144"/>
    <x v="0"/>
    <n v="1"/>
    <s v="So0070-A9909670"/>
    <s v="G0010435"/>
    <d v="2017-06-22T00:00:00"/>
    <x v="3"/>
    <n v="6"/>
    <x v="239"/>
    <x v="0"/>
    <s v="PH"/>
    <x v="12"/>
  </r>
  <r>
    <n v="6429.1080000000002"/>
    <s v="C006-01144"/>
    <x v="0"/>
    <n v="1"/>
    <s v="So0070-A9911630"/>
    <s v="G0010436"/>
    <d v="2017-06-22T00:00:00"/>
    <x v="3"/>
    <n v="6"/>
    <x v="239"/>
    <x v="0"/>
    <s v="PH"/>
    <x v="12"/>
  </r>
  <r>
    <n v="6429.1080000000002"/>
    <s v="C006-01144"/>
    <x v="0"/>
    <n v="1"/>
    <s v="So0070-A9921489"/>
    <s v="G0010437"/>
    <d v="2017-06-22T00:00:00"/>
    <x v="3"/>
    <n v="6"/>
    <x v="239"/>
    <x v="0"/>
    <s v="PH"/>
    <x v="12"/>
  </r>
  <r>
    <n v="51432.864000000001"/>
    <s v="C006-01144"/>
    <x v="0"/>
    <n v="8"/>
    <s v="So0070-A9937566"/>
    <s v="G0010438"/>
    <d v="2017-06-22T00:00:00"/>
    <x v="3"/>
    <n v="6"/>
    <x v="239"/>
    <x v="0"/>
    <s v="PH"/>
    <x v="12"/>
  </r>
  <r>
    <n v="6429.1080000000002"/>
    <s v="C006-01144"/>
    <x v="0"/>
    <n v="1"/>
    <s v="So0070-A9948332"/>
    <s v="G0010439"/>
    <d v="2017-06-22T00:00:00"/>
    <x v="3"/>
    <n v="6"/>
    <x v="239"/>
    <x v="0"/>
    <s v="PH"/>
    <x v="12"/>
  </r>
  <r>
    <n v="6429.1080000000002"/>
    <s v="C006-01144"/>
    <x v="0"/>
    <n v="1"/>
    <s v="So0070-A9955757"/>
    <s v="G0010440"/>
    <d v="2017-06-22T00:00:00"/>
    <x v="3"/>
    <n v="6"/>
    <x v="239"/>
    <x v="0"/>
    <s v="PH"/>
    <x v="12"/>
  </r>
  <r>
    <n v="6429.1080000000002"/>
    <s v="C006-01144"/>
    <x v="0"/>
    <n v="1"/>
    <s v="So0070-A9963877"/>
    <s v="G0010441"/>
    <d v="2017-06-22T00:00:00"/>
    <x v="3"/>
    <n v="6"/>
    <x v="239"/>
    <x v="0"/>
    <s v="PH"/>
    <x v="12"/>
  </r>
  <r>
    <n v="6429.1080000000002"/>
    <s v="C006-01144"/>
    <x v="0"/>
    <n v="1"/>
    <s v="So0070-A9973063"/>
    <s v="G0010442"/>
    <d v="2017-06-22T00:00:00"/>
    <x v="3"/>
    <n v="6"/>
    <x v="239"/>
    <x v="0"/>
    <s v="PH"/>
    <x v="12"/>
  </r>
  <r>
    <n v="6429.1080000000002"/>
    <s v="C006-01144"/>
    <x v="0"/>
    <n v="1"/>
    <s v="So0070-A9985081"/>
    <s v="G0010443"/>
    <d v="2017-06-22T00:00:00"/>
    <x v="3"/>
    <n v="6"/>
    <x v="239"/>
    <x v="0"/>
    <s v="PH"/>
    <x v="12"/>
  </r>
  <r>
    <n v="6429.1080000000002"/>
    <s v="C006-01144"/>
    <x v="0"/>
    <n v="1"/>
    <s v="So0070-A9996099"/>
    <s v="G0010444"/>
    <d v="2017-06-22T00:00:00"/>
    <x v="3"/>
    <n v="6"/>
    <x v="239"/>
    <x v="0"/>
    <s v="PH"/>
    <x v="12"/>
  </r>
  <r>
    <n v="6429.1080000000002"/>
    <s v="C006-01144"/>
    <x v="0"/>
    <n v="1"/>
    <s v="So0080-A0006851"/>
    <s v="G0010445"/>
    <d v="2017-06-22T00:00:00"/>
    <x v="3"/>
    <n v="6"/>
    <x v="239"/>
    <x v="0"/>
    <s v="PH"/>
    <x v="12"/>
  </r>
  <r>
    <n v="6429.1080000000002"/>
    <s v="C006-01144"/>
    <x v="0"/>
    <n v="1"/>
    <s v="So0080-A0015488"/>
    <s v="G0010446"/>
    <d v="2017-06-22T00:00:00"/>
    <x v="3"/>
    <n v="6"/>
    <x v="239"/>
    <x v="0"/>
    <s v="PH"/>
    <x v="12"/>
  </r>
  <r>
    <n v="6429.1080000000002"/>
    <s v="C006-01144"/>
    <x v="0"/>
    <n v="1"/>
    <s v="So0080-A0025158"/>
    <s v="G0010447"/>
    <d v="2017-06-22T00:00:00"/>
    <x v="3"/>
    <n v="6"/>
    <x v="239"/>
    <x v="0"/>
    <s v="PH"/>
    <x v="12"/>
  </r>
  <r>
    <n v="6429.1080000000002"/>
    <s v="C006-01144"/>
    <x v="0"/>
    <n v="1"/>
    <s v="So0080-A0038951"/>
    <s v="G0010448"/>
    <d v="2017-06-22T00:00:00"/>
    <x v="3"/>
    <n v="6"/>
    <x v="239"/>
    <x v="0"/>
    <s v="PH"/>
    <x v="12"/>
  </r>
  <r>
    <n v="12858.216"/>
    <s v="C006-01144"/>
    <x v="0"/>
    <n v="2"/>
    <s v="So0080-A0045526"/>
    <s v="G0010449"/>
    <d v="2017-06-22T00:00:00"/>
    <x v="3"/>
    <n v="6"/>
    <x v="239"/>
    <x v="0"/>
    <s v="PH"/>
    <x v="12"/>
  </r>
  <r>
    <n v="12858.216"/>
    <s v="C006-01144"/>
    <x v="0"/>
    <n v="2"/>
    <s v="So0080-A0054220"/>
    <s v="G0010450"/>
    <d v="2017-06-22T00:00:00"/>
    <x v="3"/>
    <n v="6"/>
    <x v="239"/>
    <x v="0"/>
    <s v="PH"/>
    <x v="12"/>
  </r>
  <r>
    <n v="6429.1080000000002"/>
    <s v="C006-01144"/>
    <x v="0"/>
    <n v="1"/>
    <s v="So0080-A0061911"/>
    <s v="G0010451"/>
    <d v="2017-06-22T00:00:00"/>
    <x v="3"/>
    <n v="6"/>
    <x v="239"/>
    <x v="0"/>
    <s v="PH"/>
    <x v="12"/>
  </r>
  <r>
    <n v="12858.216"/>
    <s v="C006-01144"/>
    <x v="0"/>
    <n v="2"/>
    <s v="So0080-A0072006"/>
    <s v="G0010452"/>
    <d v="2017-06-22T00:00:00"/>
    <x v="3"/>
    <n v="6"/>
    <x v="239"/>
    <x v="0"/>
    <s v="PH"/>
    <x v="12"/>
  </r>
  <r>
    <n v="6429.1080000000002"/>
    <s v="C006-01144"/>
    <x v="0"/>
    <n v="1"/>
    <s v="So0080-A0086051"/>
    <s v="G0010453"/>
    <d v="2017-06-22T00:00:00"/>
    <x v="3"/>
    <n v="6"/>
    <x v="239"/>
    <x v="0"/>
    <s v="PH"/>
    <x v="12"/>
  </r>
  <r>
    <n v="6429.1080000000002"/>
    <s v="C006-01144"/>
    <x v="0"/>
    <n v="1"/>
    <s v="So0080-A0095665"/>
    <s v="G0010454"/>
    <d v="2017-06-22T00:00:00"/>
    <x v="3"/>
    <n v="6"/>
    <x v="239"/>
    <x v="0"/>
    <s v="PH"/>
    <x v="12"/>
  </r>
  <r>
    <n v="6429.1080000000002"/>
    <s v="C006-01144"/>
    <x v="0"/>
    <n v="1"/>
    <s v="So0080-A0106351"/>
    <s v="G0010455"/>
    <d v="2017-06-22T00:00:00"/>
    <x v="3"/>
    <n v="6"/>
    <x v="239"/>
    <x v="0"/>
    <s v="PH"/>
    <x v="12"/>
  </r>
  <r>
    <n v="6429.1080000000002"/>
    <s v="C006-01144"/>
    <x v="0"/>
    <n v="1"/>
    <s v="So0080-A0172167"/>
    <s v="G0010456"/>
    <d v="2017-06-22T00:00:00"/>
    <x v="3"/>
    <n v="6"/>
    <x v="239"/>
    <x v="0"/>
    <s v="PH"/>
    <x v="12"/>
  </r>
  <r>
    <n v="6429.1080000000002"/>
    <s v="C006-01144"/>
    <x v="0"/>
    <n v="1"/>
    <s v="So0080-A0188780"/>
    <s v="G0010457"/>
    <d v="2017-06-22T00:00:00"/>
    <x v="3"/>
    <n v="6"/>
    <x v="239"/>
    <x v="0"/>
    <s v="PH"/>
    <x v="12"/>
  </r>
  <r>
    <n v="19287.324000000001"/>
    <s v="C006-01144"/>
    <x v="0"/>
    <n v="3"/>
    <s v="So0080-A0194048"/>
    <s v="G0010458"/>
    <d v="2017-06-22T00:00:00"/>
    <x v="3"/>
    <n v="6"/>
    <x v="239"/>
    <x v="0"/>
    <s v="PH"/>
    <x v="12"/>
  </r>
  <r>
    <n v="19287.324000000001"/>
    <s v="C006-01144"/>
    <x v="0"/>
    <n v="3"/>
    <s v="So0080-A0208252"/>
    <s v="G0010459"/>
    <d v="2017-06-22T00:00:00"/>
    <x v="3"/>
    <n v="6"/>
    <x v="239"/>
    <x v="0"/>
    <s v="PH"/>
    <x v="12"/>
  </r>
  <r>
    <n v="12858.216"/>
    <s v="C006-01144"/>
    <x v="0"/>
    <n v="2"/>
    <s v="So0080-A0218132"/>
    <s v="G0010460"/>
    <d v="2017-06-22T00:00:00"/>
    <x v="3"/>
    <n v="6"/>
    <x v="239"/>
    <x v="0"/>
    <s v="PH"/>
    <x v="12"/>
  </r>
  <r>
    <n v="6429.1080000000002"/>
    <s v="C006-01144"/>
    <x v="0"/>
    <n v="1"/>
    <s v="So0080-A0224843"/>
    <s v="G0010461"/>
    <d v="2017-06-22T00:00:00"/>
    <x v="3"/>
    <n v="6"/>
    <x v="239"/>
    <x v="0"/>
    <s v="PH"/>
    <x v="12"/>
  </r>
  <r>
    <n v="6429.1080000000002"/>
    <s v="C006-01144"/>
    <x v="0"/>
    <n v="1"/>
    <s v="So0080-A0232346"/>
    <s v="G0010462"/>
    <d v="2017-06-22T00:00:00"/>
    <x v="3"/>
    <n v="6"/>
    <x v="239"/>
    <x v="0"/>
    <s v="PH"/>
    <x v="12"/>
  </r>
  <r>
    <n v="6429.1080000000002"/>
    <s v="C006-01144"/>
    <x v="0"/>
    <n v="1"/>
    <s v="So0080-A0249740"/>
    <s v="G0010463"/>
    <d v="2017-06-22T00:00:00"/>
    <x v="3"/>
    <n v="6"/>
    <x v="239"/>
    <x v="0"/>
    <s v="PH"/>
    <x v="12"/>
  </r>
  <r>
    <n v="12858.216"/>
    <s v="C006-01144"/>
    <x v="0"/>
    <n v="2"/>
    <s v="So0080-A0257753"/>
    <s v="G0010464"/>
    <d v="2017-06-22T00:00:00"/>
    <x v="3"/>
    <n v="6"/>
    <x v="239"/>
    <x v="0"/>
    <s v="PH"/>
    <x v="12"/>
  </r>
  <r>
    <n v="12858.216"/>
    <s v="C006-01144"/>
    <x v="0"/>
    <n v="2"/>
    <s v="So0080-A0267914"/>
    <s v="G0010465"/>
    <d v="2017-06-22T00:00:00"/>
    <x v="3"/>
    <n v="6"/>
    <x v="239"/>
    <x v="0"/>
    <s v="PH"/>
    <x v="12"/>
  </r>
  <r>
    <n v="6429.1080000000002"/>
    <s v="C006-01144"/>
    <x v="0"/>
    <n v="1"/>
    <s v="So0080-A0279015"/>
    <s v="G0010466"/>
    <d v="2017-06-22T00:00:00"/>
    <x v="3"/>
    <n v="6"/>
    <x v="239"/>
    <x v="0"/>
    <s v="PH"/>
    <x v="12"/>
  </r>
  <r>
    <n v="6429.1080000000002"/>
    <s v="C006-01144"/>
    <x v="0"/>
    <n v="1"/>
    <s v="So0080-A0282089"/>
    <s v="G0010467"/>
    <d v="2017-06-22T00:00:00"/>
    <x v="3"/>
    <n v="6"/>
    <x v="239"/>
    <x v="0"/>
    <s v="PH"/>
    <x v="12"/>
  </r>
  <r>
    <n v="6429.1080000000002"/>
    <s v="C006-01144"/>
    <x v="0"/>
    <n v="1"/>
    <s v="So0080-A0293369"/>
    <s v="G0010468"/>
    <d v="2017-06-22T00:00:00"/>
    <x v="3"/>
    <n v="6"/>
    <x v="239"/>
    <x v="0"/>
    <s v="PH"/>
    <x v="12"/>
  </r>
  <r>
    <n v="6429.1080000000002"/>
    <s v="C006-01144"/>
    <x v="0"/>
    <n v="1"/>
    <s v="So0080-A0302099"/>
    <s v="G0010469"/>
    <d v="2017-06-22T00:00:00"/>
    <x v="3"/>
    <n v="6"/>
    <x v="239"/>
    <x v="0"/>
    <s v="PH"/>
    <x v="12"/>
  </r>
  <r>
    <n v="6429.1080000000002"/>
    <s v="C006-01144"/>
    <x v="0"/>
    <n v="1"/>
    <s v="So0080-A0315551"/>
    <s v="G0010470"/>
    <d v="2017-06-22T00:00:00"/>
    <x v="3"/>
    <n v="6"/>
    <x v="239"/>
    <x v="0"/>
    <s v="PH"/>
    <x v="12"/>
  </r>
  <r>
    <n v="6429.1080000000002"/>
    <s v="C006-01144"/>
    <x v="0"/>
    <n v="1"/>
    <s v="So0080-A0322825"/>
    <s v="G0010471"/>
    <d v="2017-06-22T00:00:00"/>
    <x v="3"/>
    <n v="6"/>
    <x v="239"/>
    <x v="0"/>
    <s v="PH"/>
    <x v="12"/>
  </r>
  <r>
    <n v="6429.1080000000002"/>
    <s v="C006-01144"/>
    <x v="0"/>
    <n v="1"/>
    <s v="So0080-A0331283"/>
    <s v="G0010472"/>
    <d v="2017-06-22T00:00:00"/>
    <x v="3"/>
    <n v="6"/>
    <x v="239"/>
    <x v="0"/>
    <s v="PH"/>
    <x v="12"/>
  </r>
  <r>
    <n v="6429.1080000000002"/>
    <s v="C006-01144"/>
    <x v="0"/>
    <n v="1"/>
    <s v="So0080-A0348940"/>
    <s v="G0010473"/>
    <d v="2017-06-22T00:00:00"/>
    <x v="3"/>
    <n v="6"/>
    <x v="239"/>
    <x v="0"/>
    <s v="PH"/>
    <x v="12"/>
  </r>
  <r>
    <n v="12858.216"/>
    <s v="C006-01144"/>
    <x v="0"/>
    <n v="2"/>
    <s v="So0080-A0351335"/>
    <s v="G0010474"/>
    <d v="2017-06-22T00:00:00"/>
    <x v="3"/>
    <n v="6"/>
    <x v="239"/>
    <x v="0"/>
    <s v="PH"/>
    <x v="12"/>
  </r>
  <r>
    <n v="6429.1080000000002"/>
    <s v="C006-01144"/>
    <x v="0"/>
    <n v="1"/>
    <s v="So0080-A0366196"/>
    <s v="G0010475"/>
    <d v="2017-06-22T00:00:00"/>
    <x v="3"/>
    <n v="6"/>
    <x v="239"/>
    <x v="0"/>
    <s v="PH"/>
    <x v="12"/>
  </r>
  <r>
    <n v="6429.1080000000002"/>
    <s v="C006-01144"/>
    <x v="0"/>
    <n v="1"/>
    <s v="So0080-A0376682"/>
    <s v="G0010476"/>
    <d v="2017-06-22T00:00:00"/>
    <x v="3"/>
    <n v="6"/>
    <x v="239"/>
    <x v="0"/>
    <s v="PH"/>
    <x v="12"/>
  </r>
  <r>
    <n v="12858.216"/>
    <s v="C006-01144"/>
    <x v="0"/>
    <n v="2"/>
    <s v="So0080-A0381523"/>
    <s v="G0010477"/>
    <d v="2017-06-22T00:00:00"/>
    <x v="3"/>
    <n v="6"/>
    <x v="239"/>
    <x v="0"/>
    <s v="PH"/>
    <x v="12"/>
  </r>
  <r>
    <n v="6429.1080000000002"/>
    <s v="C006-01144"/>
    <x v="0"/>
    <n v="1"/>
    <s v="So0080-A0397657"/>
    <s v="G0010478"/>
    <d v="2017-06-22T00:00:00"/>
    <x v="3"/>
    <n v="6"/>
    <x v="239"/>
    <x v="0"/>
    <s v="PH"/>
    <x v="12"/>
  </r>
  <r>
    <n v="12858.216"/>
    <s v="C006-01144"/>
    <x v="0"/>
    <n v="2"/>
    <s v="So0080-A0403655"/>
    <s v="G0010479"/>
    <d v="2017-06-22T00:00:00"/>
    <x v="3"/>
    <n v="6"/>
    <x v="239"/>
    <x v="0"/>
    <s v="PH"/>
    <x v="12"/>
  </r>
  <r>
    <n v="6429.1080000000002"/>
    <s v="C006-01144"/>
    <x v="0"/>
    <n v="1"/>
    <s v="So0080-A0418768"/>
    <s v="G0010480"/>
    <d v="2017-06-22T00:00:00"/>
    <x v="3"/>
    <n v="6"/>
    <x v="239"/>
    <x v="0"/>
    <s v="PH"/>
    <x v="12"/>
  </r>
  <r>
    <n v="19287.324000000001"/>
    <s v="C006-01144"/>
    <x v="0"/>
    <n v="3"/>
    <s v="So0080-A0421740"/>
    <s v="G0010481"/>
    <d v="2017-06-22T00:00:00"/>
    <x v="3"/>
    <n v="6"/>
    <x v="239"/>
    <x v="0"/>
    <s v="PH"/>
    <x v="12"/>
  </r>
  <r>
    <n v="6429.1080000000002"/>
    <s v="C006-01144"/>
    <x v="0"/>
    <n v="1"/>
    <s v="So0080-A0431455"/>
    <s v="G0010482"/>
    <d v="2017-06-22T00:00:00"/>
    <x v="3"/>
    <n v="6"/>
    <x v="239"/>
    <x v="0"/>
    <s v="PH"/>
    <x v="12"/>
  </r>
  <r>
    <n v="12858.216"/>
    <s v="C006-01144"/>
    <x v="0"/>
    <n v="2"/>
    <s v="So0080-A0443968"/>
    <s v="G0010483"/>
    <d v="2017-06-22T00:00:00"/>
    <x v="3"/>
    <n v="6"/>
    <x v="239"/>
    <x v="0"/>
    <s v="PH"/>
    <x v="12"/>
  </r>
  <r>
    <n v="6429.1080000000002"/>
    <s v="C006-01144"/>
    <x v="0"/>
    <n v="1"/>
    <s v="So0080-A0453880"/>
    <s v="G0010484"/>
    <d v="2017-06-22T00:00:00"/>
    <x v="3"/>
    <n v="6"/>
    <x v="239"/>
    <x v="0"/>
    <s v="PH"/>
    <x v="12"/>
  </r>
  <r>
    <n v="6429.1080000000002"/>
    <s v="C006-01144"/>
    <x v="0"/>
    <n v="1"/>
    <s v="So0080-A0464752"/>
    <s v="G0010485"/>
    <d v="2017-06-22T00:00:00"/>
    <x v="3"/>
    <n v="6"/>
    <x v="239"/>
    <x v="0"/>
    <s v="PH"/>
    <x v="12"/>
  </r>
  <r>
    <n v="6429.1080000000002"/>
    <s v="C006-01144"/>
    <x v="0"/>
    <n v="1"/>
    <s v="So0080-A0479428"/>
    <s v="G0010486"/>
    <d v="2017-06-22T00:00:00"/>
    <x v="3"/>
    <n v="6"/>
    <x v="239"/>
    <x v="0"/>
    <s v="PH"/>
    <x v="12"/>
  </r>
  <r>
    <n v="12858.216"/>
    <s v="C006-01144"/>
    <x v="0"/>
    <n v="2"/>
    <s v="So0080-A0483773"/>
    <s v="G0010487"/>
    <d v="2017-06-22T00:00:00"/>
    <x v="3"/>
    <n v="6"/>
    <x v="239"/>
    <x v="0"/>
    <s v="PH"/>
    <x v="12"/>
  </r>
  <r>
    <n v="6429.1080000000002"/>
    <s v="C006-01144"/>
    <x v="0"/>
    <n v="1"/>
    <s v="So0080-A0499104"/>
    <s v="G0010488"/>
    <d v="2017-06-22T00:00:00"/>
    <x v="3"/>
    <n v="6"/>
    <x v="239"/>
    <x v="0"/>
    <s v="PH"/>
    <x v="12"/>
  </r>
  <r>
    <n v="12858.216"/>
    <s v="C006-01144"/>
    <x v="0"/>
    <n v="2"/>
    <s v="So0080-A0501076"/>
    <s v="G0010489"/>
    <d v="2017-06-22T00:00:00"/>
    <x v="3"/>
    <n v="6"/>
    <x v="239"/>
    <x v="0"/>
    <s v="PH"/>
    <x v="12"/>
  </r>
  <r>
    <n v="6429.1080000000002"/>
    <s v="C006-01144"/>
    <x v="0"/>
    <n v="1"/>
    <s v="So0080-A0512456"/>
    <s v="G0010490"/>
    <d v="2017-06-22T00:00:00"/>
    <x v="3"/>
    <n v="6"/>
    <x v="239"/>
    <x v="0"/>
    <s v="PH"/>
    <x v="12"/>
  </r>
  <r>
    <n v="12858.216"/>
    <s v="C006-01144"/>
    <x v="0"/>
    <n v="2"/>
    <s v="So0080-A0524119"/>
    <s v="G0010491"/>
    <d v="2017-06-22T00:00:00"/>
    <x v="3"/>
    <n v="6"/>
    <x v="239"/>
    <x v="0"/>
    <s v="PH"/>
    <x v="12"/>
  </r>
  <r>
    <n v="6429.1080000000002"/>
    <s v="C006-01144"/>
    <x v="0"/>
    <n v="1"/>
    <s v="So0080-A0572497"/>
    <s v="G0010492"/>
    <d v="2017-06-22T00:00:00"/>
    <x v="3"/>
    <n v="6"/>
    <x v="239"/>
    <x v="0"/>
    <s v="PH"/>
    <x v="12"/>
  </r>
  <r>
    <n v="6429.1080000000002"/>
    <s v="C006-01144"/>
    <x v="0"/>
    <n v="1"/>
    <s v="So0080-A0581544"/>
    <s v="G0010493"/>
    <d v="2017-06-22T00:00:00"/>
    <x v="3"/>
    <n v="6"/>
    <x v="239"/>
    <x v="0"/>
    <s v="PH"/>
    <x v="12"/>
  </r>
  <r>
    <n v="6429.1080000000002"/>
    <s v="C006-01144"/>
    <x v="0"/>
    <n v="1"/>
    <s v="So0080-A0592758"/>
    <s v="G0010494"/>
    <d v="2017-06-22T00:00:00"/>
    <x v="3"/>
    <n v="6"/>
    <x v="239"/>
    <x v="0"/>
    <s v="PH"/>
    <x v="12"/>
  </r>
  <r>
    <n v="12858.216"/>
    <s v="C006-01144"/>
    <x v="0"/>
    <n v="2"/>
    <s v="So0080-A0601460"/>
    <s v="G0010495"/>
    <d v="2017-06-22T00:00:00"/>
    <x v="3"/>
    <n v="6"/>
    <x v="239"/>
    <x v="0"/>
    <s v="PH"/>
    <x v="12"/>
  </r>
  <r>
    <n v="6429.1080000000002"/>
    <s v="C006-01144"/>
    <x v="0"/>
    <n v="1"/>
    <s v="So0080-A0613647"/>
    <s v="G0010496"/>
    <d v="2017-06-22T00:00:00"/>
    <x v="3"/>
    <n v="6"/>
    <x v="239"/>
    <x v="0"/>
    <s v="PH"/>
    <x v="12"/>
  </r>
  <r>
    <n v="6429.1080000000002"/>
    <s v="C006-01144"/>
    <x v="0"/>
    <n v="1"/>
    <s v="So0080-A0628626"/>
    <s v="G0010497"/>
    <d v="2017-06-22T00:00:00"/>
    <x v="3"/>
    <n v="6"/>
    <x v="239"/>
    <x v="0"/>
    <s v="PH"/>
    <x v="12"/>
  </r>
  <r>
    <n v="12858.216"/>
    <s v="C006-01144"/>
    <x v="0"/>
    <n v="2"/>
    <s v="So0080-A0631909"/>
    <s v="G0010498"/>
    <d v="2017-06-22T00:00:00"/>
    <x v="3"/>
    <n v="6"/>
    <x v="239"/>
    <x v="0"/>
    <s v="PH"/>
    <x v="12"/>
  </r>
  <r>
    <n v="6429.1080000000002"/>
    <s v="C006-01144"/>
    <x v="0"/>
    <n v="1"/>
    <s v="So0080-A0647328"/>
    <s v="G0010499"/>
    <d v="2017-06-22T00:00:00"/>
    <x v="3"/>
    <n v="6"/>
    <x v="239"/>
    <x v="0"/>
    <s v="PH"/>
    <x v="12"/>
  </r>
  <r>
    <n v="12858.216"/>
    <s v="C006-01144"/>
    <x v="0"/>
    <n v="2"/>
    <s v="So0080-A0657165"/>
    <s v="G0010500"/>
    <d v="2017-06-22T00:00:00"/>
    <x v="3"/>
    <n v="6"/>
    <x v="239"/>
    <x v="0"/>
    <s v="PH"/>
    <x v="12"/>
  </r>
  <r>
    <n v="6429.1080000000002"/>
    <s v="C006-01144"/>
    <x v="0"/>
    <n v="1"/>
    <s v="So0080-A0669113"/>
    <s v="G0010501"/>
    <d v="2017-06-22T00:00:00"/>
    <x v="3"/>
    <n v="6"/>
    <x v="239"/>
    <x v="0"/>
    <s v="PH"/>
    <x v="12"/>
  </r>
  <r>
    <n v="6429.1080000000002"/>
    <s v="C006-01144"/>
    <x v="0"/>
    <n v="1"/>
    <s v="So0080-A0672158"/>
    <s v="G0010502"/>
    <d v="2017-06-22T00:00:00"/>
    <x v="3"/>
    <n v="6"/>
    <x v="239"/>
    <x v="0"/>
    <s v="PH"/>
    <x v="12"/>
  </r>
  <r>
    <n v="19287.324000000001"/>
    <s v="C006-01144"/>
    <x v="0"/>
    <n v="3"/>
    <s v="So0080-A0684586"/>
    <s v="G0010503"/>
    <d v="2017-06-22T00:00:00"/>
    <x v="3"/>
    <n v="6"/>
    <x v="239"/>
    <x v="0"/>
    <s v="PH"/>
    <x v="12"/>
  </r>
  <r>
    <n v="12858.216"/>
    <s v="C006-01144"/>
    <x v="0"/>
    <n v="2"/>
    <s v="So0080-A0692084"/>
    <s v="G0010504"/>
    <d v="2017-06-22T00:00:00"/>
    <x v="3"/>
    <n v="6"/>
    <x v="239"/>
    <x v="0"/>
    <s v="PH"/>
    <x v="12"/>
  </r>
  <r>
    <n v="6429.1080000000002"/>
    <s v="C006-01144"/>
    <x v="0"/>
    <n v="1"/>
    <s v="So0080-A0703160"/>
    <s v="G0010505"/>
    <d v="2017-06-22T00:00:00"/>
    <x v="3"/>
    <n v="6"/>
    <x v="239"/>
    <x v="0"/>
    <s v="PH"/>
    <x v="12"/>
  </r>
  <r>
    <n v="6429.1080000000002"/>
    <s v="C006-01144"/>
    <x v="0"/>
    <n v="1"/>
    <s v="So0080-A0712363"/>
    <s v="G0010506"/>
    <d v="2017-06-22T00:00:00"/>
    <x v="3"/>
    <n v="6"/>
    <x v="239"/>
    <x v="0"/>
    <s v="PH"/>
    <x v="12"/>
  </r>
  <r>
    <n v="6429.1080000000002"/>
    <s v="C006-01144"/>
    <x v="0"/>
    <n v="1"/>
    <s v="So0080-A0729016"/>
    <s v="G0010507"/>
    <d v="2017-06-22T00:00:00"/>
    <x v="3"/>
    <n v="6"/>
    <x v="239"/>
    <x v="0"/>
    <s v="PH"/>
    <x v="12"/>
  </r>
  <r>
    <n v="6429.1080000000002"/>
    <s v="C006-01144"/>
    <x v="0"/>
    <n v="1"/>
    <s v="So0080-A0732509"/>
    <s v="G0010508"/>
    <d v="2017-06-22T00:00:00"/>
    <x v="3"/>
    <n v="6"/>
    <x v="239"/>
    <x v="0"/>
    <s v="PH"/>
    <x v="12"/>
  </r>
  <r>
    <n v="12858.216"/>
    <s v="C006-01144"/>
    <x v="0"/>
    <n v="2"/>
    <s v="So0080-A0747115"/>
    <s v="G0010509"/>
    <d v="2017-06-22T00:00:00"/>
    <x v="3"/>
    <n v="6"/>
    <x v="239"/>
    <x v="0"/>
    <s v="PH"/>
    <x v="12"/>
  </r>
  <r>
    <n v="12858.216"/>
    <s v="C006-01144"/>
    <x v="0"/>
    <n v="2"/>
    <s v="So0080-A0752754"/>
    <s v="G0010510"/>
    <d v="2017-06-22T00:00:00"/>
    <x v="3"/>
    <n v="6"/>
    <x v="239"/>
    <x v="0"/>
    <s v="PH"/>
    <x v="12"/>
  </r>
  <r>
    <n v="12858.216"/>
    <s v="C006-01144"/>
    <x v="0"/>
    <n v="2"/>
    <s v="So0080-A0768038"/>
    <s v="G0010511"/>
    <d v="2017-06-22T00:00:00"/>
    <x v="3"/>
    <n v="6"/>
    <x v="239"/>
    <x v="0"/>
    <s v="PH"/>
    <x v="12"/>
  </r>
  <r>
    <n v="6429.1080000000002"/>
    <s v="C006-01144"/>
    <x v="0"/>
    <n v="1"/>
    <s v="So0080-A0774591"/>
    <s v="G0010512"/>
    <d v="2017-06-22T00:00:00"/>
    <x v="3"/>
    <n v="6"/>
    <x v="239"/>
    <x v="0"/>
    <s v="PH"/>
    <x v="12"/>
  </r>
  <r>
    <n v="6429.1080000000002"/>
    <s v="C006-01144"/>
    <x v="0"/>
    <n v="1"/>
    <s v="So0080-A0788370"/>
    <s v="G0010513"/>
    <d v="2017-06-22T00:00:00"/>
    <x v="3"/>
    <n v="6"/>
    <x v="239"/>
    <x v="0"/>
    <s v="PH"/>
    <x v="12"/>
  </r>
  <r>
    <n v="6429.1080000000002"/>
    <s v="C006-01144"/>
    <x v="0"/>
    <n v="1"/>
    <s v="So0080-A0793896"/>
    <s v="G0010514"/>
    <d v="2017-06-22T00:00:00"/>
    <x v="3"/>
    <n v="6"/>
    <x v="239"/>
    <x v="0"/>
    <s v="PH"/>
    <x v="12"/>
  </r>
  <r>
    <n v="12858.216"/>
    <s v="C006-01144"/>
    <x v="0"/>
    <n v="2"/>
    <s v="So0080-A0809030"/>
    <s v="G0010515"/>
    <d v="2017-06-22T00:00:00"/>
    <x v="3"/>
    <n v="6"/>
    <x v="239"/>
    <x v="0"/>
    <s v="PH"/>
    <x v="12"/>
  </r>
  <r>
    <n v="6429.1080000000002"/>
    <s v="C006-01144"/>
    <x v="0"/>
    <n v="1"/>
    <s v="So0080-A0816949"/>
    <s v="G0010516"/>
    <d v="2017-06-22T00:00:00"/>
    <x v="3"/>
    <n v="6"/>
    <x v="239"/>
    <x v="0"/>
    <s v="PH"/>
    <x v="12"/>
  </r>
  <r>
    <n v="6429.1080000000002"/>
    <s v="C006-01144"/>
    <x v="0"/>
    <n v="1"/>
    <s v="So0080-A0828138"/>
    <s v="G0010517"/>
    <d v="2017-06-22T00:00:00"/>
    <x v="3"/>
    <n v="6"/>
    <x v="239"/>
    <x v="0"/>
    <s v="PH"/>
    <x v="12"/>
  </r>
  <r>
    <n v="6429.1080000000002"/>
    <s v="C006-01144"/>
    <x v="0"/>
    <n v="1"/>
    <s v="So0080-A0836204"/>
    <s v="G0010518"/>
    <d v="2017-06-22T00:00:00"/>
    <x v="3"/>
    <n v="6"/>
    <x v="239"/>
    <x v="0"/>
    <s v="PH"/>
    <x v="12"/>
  </r>
  <r>
    <n v="12858.216"/>
    <s v="C006-01144"/>
    <x v="0"/>
    <n v="2"/>
    <s v="So0080-A0847009"/>
    <s v="G0010519"/>
    <d v="2017-06-22T00:00:00"/>
    <x v="3"/>
    <n v="6"/>
    <x v="239"/>
    <x v="0"/>
    <s v="PH"/>
    <x v="12"/>
  </r>
  <r>
    <n v="12858.216"/>
    <s v="C006-01144"/>
    <x v="0"/>
    <n v="2"/>
    <s v="So0080-A0855394"/>
    <s v="G0010520"/>
    <d v="2017-06-22T00:00:00"/>
    <x v="3"/>
    <n v="6"/>
    <x v="239"/>
    <x v="0"/>
    <s v="PH"/>
    <x v="12"/>
  </r>
  <r>
    <n v="12858.216"/>
    <s v="C006-01144"/>
    <x v="0"/>
    <n v="2"/>
    <s v="So0080-A0861075"/>
    <s v="G0010521"/>
    <d v="2017-06-22T00:00:00"/>
    <x v="3"/>
    <n v="6"/>
    <x v="239"/>
    <x v="0"/>
    <s v="PH"/>
    <x v="12"/>
  </r>
  <r>
    <n v="12858.216"/>
    <s v="C006-01144"/>
    <x v="0"/>
    <n v="2"/>
    <s v="So0080-A0879264"/>
    <s v="G0010522"/>
    <d v="2017-06-22T00:00:00"/>
    <x v="3"/>
    <n v="6"/>
    <x v="239"/>
    <x v="0"/>
    <s v="PH"/>
    <x v="12"/>
  </r>
  <r>
    <n v="12858.216"/>
    <s v="C006-01144"/>
    <x v="0"/>
    <n v="2"/>
    <s v="So0080-A0884746"/>
    <s v="G0010523"/>
    <d v="2017-06-22T00:00:00"/>
    <x v="3"/>
    <n v="6"/>
    <x v="239"/>
    <x v="0"/>
    <s v="PH"/>
    <x v="12"/>
  </r>
  <r>
    <n v="6429.1080000000002"/>
    <s v="C006-01144"/>
    <x v="0"/>
    <n v="1"/>
    <s v="So0080-A0893895"/>
    <s v="G0010524"/>
    <d v="2017-06-22T00:00:00"/>
    <x v="3"/>
    <n v="6"/>
    <x v="239"/>
    <x v="0"/>
    <s v="PH"/>
    <x v="12"/>
  </r>
  <r>
    <n v="6429.1080000000002"/>
    <s v="C006-01144"/>
    <x v="0"/>
    <n v="1"/>
    <s v="So0080-A0901754"/>
    <s v="G0010525"/>
    <d v="2017-06-22T00:00:00"/>
    <x v="3"/>
    <n v="6"/>
    <x v="239"/>
    <x v="0"/>
    <s v="PH"/>
    <x v="12"/>
  </r>
  <r>
    <n v="12858.216"/>
    <s v="C006-01144"/>
    <x v="0"/>
    <n v="2"/>
    <s v="So0080-A0911948"/>
    <s v="G0010526"/>
    <d v="2017-06-22T00:00:00"/>
    <x v="3"/>
    <n v="6"/>
    <x v="239"/>
    <x v="0"/>
    <s v="PH"/>
    <x v="12"/>
  </r>
  <r>
    <n v="19287.324000000001"/>
    <s v="C006-01144"/>
    <x v="0"/>
    <n v="3"/>
    <s v="So0080-A0921044"/>
    <s v="G0010527"/>
    <d v="2017-06-22T00:00:00"/>
    <x v="3"/>
    <n v="6"/>
    <x v="239"/>
    <x v="0"/>
    <s v="PH"/>
    <x v="12"/>
  </r>
  <r>
    <n v="6429.1080000000002"/>
    <s v="C006-01144"/>
    <x v="0"/>
    <n v="1"/>
    <s v="So0080-A0936690"/>
    <s v="G0010528"/>
    <d v="2017-06-22T00:00:00"/>
    <x v="3"/>
    <n v="6"/>
    <x v="239"/>
    <x v="0"/>
    <s v="PH"/>
    <x v="12"/>
  </r>
  <r>
    <n v="12858.216"/>
    <s v="C006-01144"/>
    <x v="0"/>
    <n v="2"/>
    <s v="So0080-A0944108"/>
    <s v="G0010529"/>
    <d v="2017-06-22T00:00:00"/>
    <x v="3"/>
    <n v="6"/>
    <x v="239"/>
    <x v="0"/>
    <s v="PH"/>
    <x v="12"/>
  </r>
  <r>
    <n v="6429.1080000000002"/>
    <s v="C006-01144"/>
    <x v="0"/>
    <n v="1"/>
    <s v="So0080-A0953298"/>
    <s v="G0010530"/>
    <d v="2017-06-22T00:00:00"/>
    <x v="3"/>
    <n v="6"/>
    <x v="239"/>
    <x v="0"/>
    <s v="PH"/>
    <x v="12"/>
  </r>
  <r>
    <n v="6429.1080000000002"/>
    <s v="C006-01144"/>
    <x v="0"/>
    <n v="1"/>
    <s v="So0080-A0961293"/>
    <s v="G0010531"/>
    <d v="2017-06-22T00:00:00"/>
    <x v="3"/>
    <n v="6"/>
    <x v="239"/>
    <x v="0"/>
    <s v="PH"/>
    <x v="12"/>
  </r>
  <r>
    <n v="12858.216"/>
    <s v="C006-01144"/>
    <x v="0"/>
    <n v="2"/>
    <s v="So0080-A0972553"/>
    <s v="G0010532"/>
    <d v="2017-06-22T00:00:00"/>
    <x v="3"/>
    <n v="6"/>
    <x v="239"/>
    <x v="0"/>
    <s v="PH"/>
    <x v="12"/>
  </r>
  <r>
    <n v="12858.216"/>
    <s v="C006-01144"/>
    <x v="0"/>
    <n v="2"/>
    <s v="So0080-A0989118"/>
    <s v="G0010533"/>
    <d v="2017-06-22T00:00:00"/>
    <x v="3"/>
    <n v="6"/>
    <x v="239"/>
    <x v="0"/>
    <s v="PH"/>
    <x v="12"/>
  </r>
  <r>
    <n v="12858.216"/>
    <s v="C006-01144"/>
    <x v="0"/>
    <n v="2"/>
    <s v="So0080-A0991377"/>
    <s v="G0010534"/>
    <d v="2017-06-22T00:00:00"/>
    <x v="3"/>
    <n v="6"/>
    <x v="239"/>
    <x v="0"/>
    <s v="PH"/>
    <x v="12"/>
  </r>
  <r>
    <n v="12858.216"/>
    <s v="C006-01144"/>
    <x v="0"/>
    <n v="2"/>
    <s v="So0080-A1003579"/>
    <s v="G0010535"/>
    <d v="2017-06-22T00:00:00"/>
    <x v="3"/>
    <n v="6"/>
    <x v="239"/>
    <x v="0"/>
    <s v="PH"/>
    <x v="12"/>
  </r>
  <r>
    <n v="6429.1080000000002"/>
    <s v="C006-01144"/>
    <x v="0"/>
    <n v="1"/>
    <s v="So0080-A1018331"/>
    <s v="G0010536"/>
    <d v="2017-06-22T00:00:00"/>
    <x v="3"/>
    <n v="6"/>
    <x v="239"/>
    <x v="0"/>
    <s v="PH"/>
    <x v="12"/>
  </r>
  <r>
    <n v="12858.216"/>
    <s v="C006-01144"/>
    <x v="0"/>
    <n v="2"/>
    <s v="So0080-A1025730"/>
    <s v="G0010537"/>
    <d v="2017-06-22T00:00:00"/>
    <x v="3"/>
    <n v="6"/>
    <x v="239"/>
    <x v="0"/>
    <s v="PH"/>
    <x v="12"/>
  </r>
  <r>
    <n v="12858.216"/>
    <s v="C006-01144"/>
    <x v="0"/>
    <n v="2"/>
    <s v="So0080-A1038394"/>
    <s v="G0010538"/>
    <d v="2017-06-22T00:00:00"/>
    <x v="3"/>
    <n v="6"/>
    <x v="239"/>
    <x v="0"/>
    <s v="PH"/>
    <x v="12"/>
  </r>
  <r>
    <n v="12858.216"/>
    <s v="C006-01144"/>
    <x v="0"/>
    <n v="2"/>
    <s v="So0080-A1109980"/>
    <s v="G0010539"/>
    <d v="2017-06-22T00:00:00"/>
    <x v="3"/>
    <n v="6"/>
    <x v="239"/>
    <x v="0"/>
    <s v="PH"/>
    <x v="12"/>
  </r>
  <r>
    <n v="12858.216"/>
    <s v="C006-01144"/>
    <x v="0"/>
    <n v="2"/>
    <s v="So0080-A1041563"/>
    <s v="G0010540"/>
    <d v="2017-06-22T00:00:00"/>
    <x v="3"/>
    <n v="6"/>
    <x v="239"/>
    <x v="0"/>
    <s v="PH"/>
    <x v="12"/>
  </r>
  <r>
    <n v="12858.216"/>
    <s v="C006-01144"/>
    <x v="0"/>
    <n v="2"/>
    <s v="So0080-A1057304"/>
    <s v="G0010541"/>
    <d v="2017-06-22T00:00:00"/>
    <x v="3"/>
    <n v="6"/>
    <x v="239"/>
    <x v="0"/>
    <s v="PH"/>
    <x v="12"/>
  </r>
  <r>
    <n v="19287.324000000001"/>
    <s v="C006-01144"/>
    <x v="0"/>
    <n v="3"/>
    <s v="So0080-A1064988"/>
    <s v="G0010542"/>
    <d v="2017-06-22T00:00:00"/>
    <x v="3"/>
    <n v="6"/>
    <x v="239"/>
    <x v="0"/>
    <s v="PH"/>
    <x v="12"/>
  </r>
  <r>
    <n v="12858.216"/>
    <s v="C006-01144"/>
    <x v="0"/>
    <n v="2"/>
    <s v="So0080-A1077227"/>
    <s v="G0010543"/>
    <d v="2017-06-22T00:00:00"/>
    <x v="3"/>
    <n v="6"/>
    <x v="239"/>
    <x v="0"/>
    <s v="PH"/>
    <x v="12"/>
  </r>
  <r>
    <n v="12858.216"/>
    <s v="C006-01144"/>
    <x v="0"/>
    <n v="2"/>
    <s v="So0080-A1088901"/>
    <s v="G0010544"/>
    <d v="2017-06-22T00:00:00"/>
    <x v="3"/>
    <n v="6"/>
    <x v="239"/>
    <x v="0"/>
    <s v="PH"/>
    <x v="12"/>
  </r>
  <r>
    <n v="12858.216"/>
    <s v="C006-01144"/>
    <x v="0"/>
    <n v="2"/>
    <s v="So0080-A1096088"/>
    <s v="G0010545"/>
    <d v="2017-06-22T00:00:00"/>
    <x v="3"/>
    <n v="6"/>
    <x v="239"/>
    <x v="0"/>
    <s v="PH"/>
    <x v="12"/>
  </r>
  <r>
    <n v="12858.216"/>
    <s v="C006-01144"/>
    <x v="0"/>
    <n v="2"/>
    <s v="So0080-A1113700"/>
    <s v="G0010546"/>
    <d v="2017-06-22T00:00:00"/>
    <x v="3"/>
    <n v="6"/>
    <x v="239"/>
    <x v="0"/>
    <s v="PH"/>
    <x v="12"/>
  </r>
  <r>
    <n v="12858.216"/>
    <s v="C006-01144"/>
    <x v="0"/>
    <n v="2"/>
    <s v="So0080-A1124010"/>
    <s v="G0010547"/>
    <d v="2017-06-22T00:00:00"/>
    <x v="3"/>
    <n v="6"/>
    <x v="239"/>
    <x v="0"/>
    <s v="PH"/>
    <x v="12"/>
  </r>
  <r>
    <n v="19287.324000000001"/>
    <s v="C006-01144"/>
    <x v="0"/>
    <n v="3"/>
    <s v="So0080-A1136994"/>
    <s v="G0010548"/>
    <d v="2017-06-22T00:00:00"/>
    <x v="3"/>
    <n v="6"/>
    <x v="239"/>
    <x v="0"/>
    <s v="PH"/>
    <x v="12"/>
  </r>
  <r>
    <n v="12858.216"/>
    <s v="C006-01144"/>
    <x v="0"/>
    <n v="2"/>
    <s v="So0080-A1147608"/>
    <s v="G0010549"/>
    <d v="2017-06-22T00:00:00"/>
    <x v="3"/>
    <n v="6"/>
    <x v="239"/>
    <x v="0"/>
    <s v="PH"/>
    <x v="12"/>
  </r>
  <r>
    <n v="12858.216"/>
    <s v="C006-01144"/>
    <x v="0"/>
    <n v="2"/>
    <s v="So0080-A1162489"/>
    <s v="G0010550"/>
    <d v="2017-06-22T00:00:00"/>
    <x v="3"/>
    <n v="6"/>
    <x v="239"/>
    <x v="0"/>
    <s v="PH"/>
    <x v="12"/>
  </r>
  <r>
    <n v="6429.1080000000002"/>
    <s v="C006-01144"/>
    <x v="0"/>
    <n v="1"/>
    <s v="So0080-A1177206"/>
    <s v="G0010551"/>
    <d v="2017-06-22T00:00:00"/>
    <x v="3"/>
    <n v="6"/>
    <x v="239"/>
    <x v="0"/>
    <s v="PH"/>
    <x v="12"/>
  </r>
  <r>
    <n v="12858.216"/>
    <s v="C006-01144"/>
    <x v="0"/>
    <n v="2"/>
    <s v="So0080-A1186071"/>
    <s v="G0010552"/>
    <d v="2017-06-22T00:00:00"/>
    <x v="3"/>
    <n v="6"/>
    <x v="239"/>
    <x v="0"/>
    <s v="PH"/>
    <x v="12"/>
  </r>
  <r>
    <n v="12858.216"/>
    <s v="C006-01144"/>
    <x v="0"/>
    <n v="2"/>
    <s v="So0080-A1193907"/>
    <s v="G0010553"/>
    <d v="2017-06-22T00:00:00"/>
    <x v="3"/>
    <n v="6"/>
    <x v="239"/>
    <x v="0"/>
    <s v="PH"/>
    <x v="12"/>
  </r>
  <r>
    <n v="6429.1080000000002"/>
    <s v="C006-01144"/>
    <x v="0"/>
    <n v="1"/>
    <s v="So0080-A1207356"/>
    <s v="G0010554"/>
    <d v="2017-06-22T00:00:00"/>
    <x v="3"/>
    <n v="6"/>
    <x v="239"/>
    <x v="0"/>
    <s v="PH"/>
    <x v="12"/>
  </r>
  <r>
    <n v="12857.376000000002"/>
    <s v="C006-01144"/>
    <x v="0"/>
    <n v="2"/>
    <s v="So0080-A1217129"/>
    <s v="G0010555"/>
    <d v="2017-06-22T00:00:00"/>
    <x v="3"/>
    <n v="6"/>
    <x v="239"/>
    <x v="0"/>
    <s v="PH"/>
    <x v="12"/>
  </r>
  <r>
    <n v="-12857.376000000002"/>
    <s v="C006-01144"/>
    <x v="0"/>
    <n v="-2"/>
    <s v="So0080-A1401078"/>
    <s v="G0010555"/>
    <d v="2017-06-22T00:00:00"/>
    <x v="3"/>
    <n v="6"/>
    <x v="239"/>
    <x v="0"/>
    <s v="PH"/>
    <x v="12"/>
  </r>
  <r>
    <n v="12858.216"/>
    <s v="C006-01144"/>
    <x v="0"/>
    <n v="2"/>
    <s v="So0080-A1429822"/>
    <s v="G0010555"/>
    <d v="2017-06-22T00:00:00"/>
    <x v="3"/>
    <n v="6"/>
    <x v="239"/>
    <x v="0"/>
    <s v="PH"/>
    <x v="12"/>
  </r>
  <r>
    <n v="12858.216"/>
    <s v="C006-01144"/>
    <x v="0"/>
    <n v="2"/>
    <s v="So0080-A1222977"/>
    <s v="G0010556"/>
    <d v="2017-06-22T00:00:00"/>
    <x v="3"/>
    <n v="6"/>
    <x v="239"/>
    <x v="0"/>
    <s v="PH"/>
    <x v="12"/>
  </r>
  <r>
    <n v="12858.216"/>
    <s v="C006-01144"/>
    <x v="0"/>
    <n v="2"/>
    <s v="So0080-A1237688"/>
    <s v="G0010557"/>
    <d v="2017-06-22T00:00:00"/>
    <x v="3"/>
    <n v="6"/>
    <x v="239"/>
    <x v="0"/>
    <s v="PH"/>
    <x v="12"/>
  </r>
  <r>
    <n v="12858.216"/>
    <s v="C006-01144"/>
    <x v="0"/>
    <n v="2"/>
    <s v="So0080-A1241199"/>
    <s v="G0010558"/>
    <d v="2017-06-22T00:00:00"/>
    <x v="3"/>
    <n v="6"/>
    <x v="239"/>
    <x v="0"/>
    <s v="PH"/>
    <x v="12"/>
  </r>
  <r>
    <n v="12858.216"/>
    <s v="C006-01144"/>
    <x v="0"/>
    <n v="2"/>
    <s v="So0080-A1258612"/>
    <s v="G0010559"/>
    <d v="2017-06-22T00:00:00"/>
    <x v="3"/>
    <n v="6"/>
    <x v="239"/>
    <x v="0"/>
    <s v="PH"/>
    <x v="12"/>
  </r>
  <r>
    <n v="19287.324000000001"/>
    <s v="C006-01144"/>
    <x v="0"/>
    <n v="3"/>
    <s v="So0080-A1267858"/>
    <s v="G0010560"/>
    <d v="2017-06-22T00:00:00"/>
    <x v="3"/>
    <n v="6"/>
    <x v="239"/>
    <x v="0"/>
    <s v="PH"/>
    <x v="12"/>
  </r>
  <r>
    <n v="12858.216"/>
    <s v="C006-01144"/>
    <x v="0"/>
    <n v="2"/>
    <s v="So0080-A1288782"/>
    <s v="G0010561"/>
    <d v="2017-06-22T00:00:00"/>
    <x v="3"/>
    <n v="6"/>
    <x v="239"/>
    <x v="0"/>
    <s v="PH"/>
    <x v="12"/>
  </r>
  <r>
    <n v="12858.216"/>
    <s v="C006-01144"/>
    <x v="0"/>
    <n v="2"/>
    <s v="So0080-A1298030"/>
    <s v="G0010562"/>
    <d v="2017-06-22T00:00:00"/>
    <x v="3"/>
    <n v="6"/>
    <x v="239"/>
    <x v="0"/>
    <s v="PH"/>
    <x v="12"/>
  </r>
  <r>
    <n v="12858.216"/>
    <s v="C006-01144"/>
    <x v="0"/>
    <n v="2"/>
    <s v="So0080-A1308854"/>
    <s v="G0010563"/>
    <d v="2017-06-22T00:00:00"/>
    <x v="3"/>
    <n v="6"/>
    <x v="239"/>
    <x v="0"/>
    <s v="PH"/>
    <x v="12"/>
  </r>
  <r>
    <n v="6429.1080000000002"/>
    <s v="C006-01144"/>
    <x v="0"/>
    <n v="1"/>
    <s v="So0080-A1318045"/>
    <s v="G0010564"/>
    <d v="2017-06-22T00:00:00"/>
    <x v="3"/>
    <n v="6"/>
    <x v="239"/>
    <x v="0"/>
    <s v="PH"/>
    <x v="12"/>
  </r>
  <r>
    <n v="12858.216"/>
    <s v="C006-01144"/>
    <x v="0"/>
    <n v="2"/>
    <s v="So0080-A1326291"/>
    <s v="G0010565"/>
    <d v="2017-06-22T00:00:00"/>
    <x v="3"/>
    <n v="6"/>
    <x v="239"/>
    <x v="0"/>
    <s v="PH"/>
    <x v="12"/>
  </r>
  <r>
    <n v="12858.216"/>
    <s v="C006-01144"/>
    <x v="0"/>
    <n v="2"/>
    <s v="So0080-A1335457"/>
    <s v="G0010566"/>
    <d v="2017-06-22T00:00:00"/>
    <x v="3"/>
    <n v="6"/>
    <x v="239"/>
    <x v="0"/>
    <s v="PH"/>
    <x v="12"/>
  </r>
  <r>
    <n v="12858.216"/>
    <s v="C006-01144"/>
    <x v="0"/>
    <n v="2"/>
    <s v="So0080-A1346377"/>
    <s v="G0010567"/>
    <d v="2017-06-22T00:00:00"/>
    <x v="3"/>
    <n v="6"/>
    <x v="239"/>
    <x v="0"/>
    <s v="PH"/>
    <x v="12"/>
  </r>
  <r>
    <n v="12858.216"/>
    <s v="C006-01144"/>
    <x v="0"/>
    <n v="2"/>
    <s v="So0080-A1354194"/>
    <s v="G0010568"/>
    <d v="2017-06-22T00:00:00"/>
    <x v="3"/>
    <n v="6"/>
    <x v="239"/>
    <x v="0"/>
    <s v="PH"/>
    <x v="12"/>
  </r>
  <r>
    <n v="12858.216"/>
    <s v="C006-01144"/>
    <x v="0"/>
    <n v="2"/>
    <s v="So0080-A1364531"/>
    <s v="G0010569"/>
    <d v="2017-06-22T00:00:00"/>
    <x v="3"/>
    <n v="6"/>
    <x v="239"/>
    <x v="0"/>
    <s v="PH"/>
    <x v="12"/>
  </r>
  <r>
    <n v="12858.216"/>
    <s v="C006-01144"/>
    <x v="0"/>
    <n v="2"/>
    <s v="So0080-A1378247"/>
    <s v="G0010570"/>
    <d v="2017-06-22T00:00:00"/>
    <x v="3"/>
    <n v="6"/>
    <x v="239"/>
    <x v="0"/>
    <s v="PH"/>
    <x v="12"/>
  </r>
  <r>
    <n v="6429.1080000000002"/>
    <s v="C006-01144"/>
    <x v="0"/>
    <n v="1"/>
    <s v="So0080-A1387902"/>
    <s v="G0010571"/>
    <d v="2017-06-22T00:00:00"/>
    <x v="3"/>
    <n v="6"/>
    <x v="239"/>
    <x v="0"/>
    <s v="PH"/>
    <x v="12"/>
  </r>
  <r>
    <n v="12858.216"/>
    <s v="C006-01144"/>
    <x v="0"/>
    <n v="2"/>
    <s v="So0080-A1399883"/>
    <s v="G0010572"/>
    <d v="2017-06-22T00:00:00"/>
    <x v="3"/>
    <n v="6"/>
    <x v="239"/>
    <x v="0"/>
    <s v="PH"/>
    <x v="12"/>
  </r>
  <r>
    <n v="6429.1080000000002"/>
    <s v="C006-01144"/>
    <x v="0"/>
    <n v="1"/>
    <s v="So0080-A1418502"/>
    <s v="G0010573"/>
    <d v="2017-06-22T00:00:00"/>
    <x v="3"/>
    <n v="6"/>
    <x v="239"/>
    <x v="0"/>
    <s v="PH"/>
    <x v="12"/>
  </r>
  <r>
    <n v="12858.216"/>
    <s v="C006-01144"/>
    <x v="0"/>
    <n v="2"/>
    <s v="So0080-A1431108"/>
    <s v="G0010574"/>
    <d v="2017-06-22T00:00:00"/>
    <x v="3"/>
    <n v="6"/>
    <x v="239"/>
    <x v="0"/>
    <s v="PH"/>
    <x v="12"/>
  </r>
  <r>
    <n v="12858.216"/>
    <s v="C006-01144"/>
    <x v="0"/>
    <n v="2"/>
    <s v="So0080-A1448882"/>
    <s v="G0010575"/>
    <d v="2017-06-22T00:00:00"/>
    <x v="3"/>
    <n v="6"/>
    <x v="239"/>
    <x v="0"/>
    <s v="PH"/>
    <x v="12"/>
  </r>
  <r>
    <n v="12858.216"/>
    <s v="C006-01144"/>
    <x v="0"/>
    <n v="2"/>
    <s v="So0080-A1457593"/>
    <s v="G0010576"/>
    <d v="2017-06-22T00:00:00"/>
    <x v="3"/>
    <n v="6"/>
    <x v="239"/>
    <x v="0"/>
    <s v="PH"/>
    <x v="12"/>
  </r>
  <r>
    <n v="6429.1080000000002"/>
    <s v="C006-01144"/>
    <x v="0"/>
    <n v="1"/>
    <s v="So0080-A1463753"/>
    <s v="G0010577"/>
    <d v="2017-06-22T00:00:00"/>
    <x v="3"/>
    <n v="6"/>
    <x v="239"/>
    <x v="0"/>
    <s v="PH"/>
    <x v="12"/>
  </r>
  <r>
    <n v="6429.1080000000002"/>
    <s v="C006-01144"/>
    <x v="0"/>
    <n v="1"/>
    <s v="So0080-A1471484"/>
    <s v="G0010578"/>
    <d v="2017-06-22T00:00:00"/>
    <x v="3"/>
    <n v="6"/>
    <x v="239"/>
    <x v="0"/>
    <s v="PH"/>
    <x v="12"/>
  </r>
  <r>
    <n v="12858.216"/>
    <s v="C006-01144"/>
    <x v="0"/>
    <n v="2"/>
    <s v="So0080-A1487948"/>
    <s v="G0010579"/>
    <d v="2017-06-22T00:00:00"/>
    <x v="3"/>
    <n v="6"/>
    <x v="239"/>
    <x v="0"/>
    <s v="PH"/>
    <x v="12"/>
  </r>
  <r>
    <n v="19287.324000000001"/>
    <s v="C006-01144"/>
    <x v="0"/>
    <n v="3"/>
    <s v="So0080-A1491795"/>
    <s v="G0010580"/>
    <d v="2017-06-22T00:00:00"/>
    <x v="3"/>
    <n v="6"/>
    <x v="239"/>
    <x v="0"/>
    <s v="PH"/>
    <x v="12"/>
  </r>
  <r>
    <n v="6429.1080000000002"/>
    <s v="C006-01144"/>
    <x v="0"/>
    <n v="1"/>
    <s v="So0080-A1502433"/>
    <s v="G0010581"/>
    <d v="2017-06-22T00:00:00"/>
    <x v="3"/>
    <n v="6"/>
    <x v="239"/>
    <x v="0"/>
    <s v="PH"/>
    <x v="12"/>
  </r>
  <r>
    <n v="6429.1080000000002"/>
    <s v="C006-01144"/>
    <x v="0"/>
    <n v="1"/>
    <s v="So0080-A1512717"/>
    <s v="G0010582"/>
    <d v="2017-06-22T00:00:00"/>
    <x v="3"/>
    <n v="6"/>
    <x v="239"/>
    <x v="0"/>
    <s v="PH"/>
    <x v="12"/>
  </r>
  <r>
    <n v="12858.216"/>
    <s v="C006-01144"/>
    <x v="0"/>
    <n v="2"/>
    <s v="So0080-A1525128"/>
    <s v="G0010583"/>
    <d v="2017-06-22T00:00:00"/>
    <x v="3"/>
    <n v="6"/>
    <x v="239"/>
    <x v="0"/>
    <s v="PH"/>
    <x v="12"/>
  </r>
  <r>
    <n v="6429.1080000000002"/>
    <s v="C006-01144"/>
    <x v="0"/>
    <n v="1"/>
    <s v="So0080-A1532012"/>
    <s v="G0010584"/>
    <d v="2017-06-22T00:00:00"/>
    <x v="3"/>
    <n v="6"/>
    <x v="239"/>
    <x v="0"/>
    <s v="PH"/>
    <x v="12"/>
  </r>
  <r>
    <n v="6429.1080000000002"/>
    <s v="C006-01144"/>
    <x v="0"/>
    <n v="1"/>
    <s v="So0080-A1546104"/>
    <s v="G0010585"/>
    <d v="2017-06-22T00:00:00"/>
    <x v="3"/>
    <n v="6"/>
    <x v="239"/>
    <x v="0"/>
    <s v="PH"/>
    <x v="12"/>
  </r>
  <r>
    <n v="6429.1080000000002"/>
    <s v="C006-01144"/>
    <x v="0"/>
    <n v="1"/>
    <s v="So0080-A1554084"/>
    <s v="G0010586"/>
    <d v="2017-06-22T00:00:00"/>
    <x v="3"/>
    <n v="6"/>
    <x v="239"/>
    <x v="0"/>
    <s v="PH"/>
    <x v="12"/>
  </r>
  <r>
    <n v="6429.1080000000002"/>
    <s v="C006-01144"/>
    <x v="0"/>
    <n v="1"/>
    <s v="So0080-A1563760"/>
    <s v="G0010587"/>
    <d v="2017-06-22T00:00:00"/>
    <x v="3"/>
    <n v="6"/>
    <x v="239"/>
    <x v="0"/>
    <s v="PH"/>
    <x v="12"/>
  </r>
  <r>
    <n v="6429.1080000000002"/>
    <s v="C006-01144"/>
    <x v="0"/>
    <n v="1"/>
    <s v="So0080-A1579189"/>
    <s v="G0010588"/>
    <d v="2017-06-22T00:00:00"/>
    <x v="3"/>
    <n v="6"/>
    <x v="239"/>
    <x v="0"/>
    <s v="PH"/>
    <x v="12"/>
  </r>
  <r>
    <n v="12858.216"/>
    <s v="C006-01144"/>
    <x v="0"/>
    <n v="2"/>
    <s v="So0080-A1583229"/>
    <s v="G0010589"/>
    <d v="2017-06-22T00:00:00"/>
    <x v="3"/>
    <n v="6"/>
    <x v="239"/>
    <x v="0"/>
    <s v="PH"/>
    <x v="12"/>
  </r>
  <r>
    <n v="12858.216"/>
    <s v="C006-01144"/>
    <x v="0"/>
    <n v="2"/>
    <s v="So0080-A1591457"/>
    <s v="G0010590"/>
    <d v="2017-06-22T00:00:00"/>
    <x v="3"/>
    <n v="6"/>
    <x v="239"/>
    <x v="0"/>
    <s v="PH"/>
    <x v="12"/>
  </r>
  <r>
    <n v="6429.1080000000002"/>
    <s v="C006-01144"/>
    <x v="0"/>
    <n v="1"/>
    <s v="So0080-A1602010"/>
    <s v="G0010591"/>
    <d v="2017-06-22T00:00:00"/>
    <x v="3"/>
    <n v="6"/>
    <x v="239"/>
    <x v="0"/>
    <s v="PH"/>
    <x v="12"/>
  </r>
  <r>
    <n v="6429.1080000000002"/>
    <s v="C006-01144"/>
    <x v="0"/>
    <n v="1"/>
    <s v="So0080-A1614500"/>
    <s v="G0010592"/>
    <d v="2017-06-22T00:00:00"/>
    <x v="3"/>
    <n v="6"/>
    <x v="239"/>
    <x v="0"/>
    <s v="PH"/>
    <x v="12"/>
  </r>
  <r>
    <n v="6429.1080000000002"/>
    <s v="C006-01144"/>
    <x v="0"/>
    <n v="1"/>
    <s v="So0080-A1622900"/>
    <s v="G0010593"/>
    <d v="2017-06-22T00:00:00"/>
    <x v="3"/>
    <n v="6"/>
    <x v="239"/>
    <x v="0"/>
    <s v="PH"/>
    <x v="12"/>
  </r>
  <r>
    <n v="6429.1080000000002"/>
    <s v="C006-01144"/>
    <x v="0"/>
    <n v="1"/>
    <s v="So0080-A1635558"/>
    <s v="G0010594"/>
    <d v="2017-06-22T00:00:00"/>
    <x v="3"/>
    <n v="6"/>
    <x v="239"/>
    <x v="0"/>
    <s v="PH"/>
    <x v="12"/>
  </r>
  <r>
    <n v="6429.1080000000002"/>
    <s v="C006-01144"/>
    <x v="0"/>
    <n v="1"/>
    <s v="So0080-A1644123"/>
    <s v="G0010595"/>
    <d v="2017-06-22T00:00:00"/>
    <x v="3"/>
    <n v="6"/>
    <x v="239"/>
    <x v="0"/>
    <s v="PH"/>
    <x v="12"/>
  </r>
  <r>
    <n v="6429.1080000000002"/>
    <s v="C006-01144"/>
    <x v="0"/>
    <n v="1"/>
    <s v="So0080-A1657790"/>
    <s v="G0010596"/>
    <d v="2017-06-22T00:00:00"/>
    <x v="3"/>
    <n v="6"/>
    <x v="239"/>
    <x v="0"/>
    <s v="PH"/>
    <x v="12"/>
  </r>
  <r>
    <n v="6429.1080000000002"/>
    <s v="C006-01144"/>
    <x v="0"/>
    <n v="1"/>
    <s v="So0080-A1665967"/>
    <s v="G0010597"/>
    <d v="2017-06-22T00:00:00"/>
    <x v="3"/>
    <n v="6"/>
    <x v="239"/>
    <x v="0"/>
    <s v="PH"/>
    <x v="12"/>
  </r>
  <r>
    <n v="12858.216"/>
    <s v="C006-01144"/>
    <x v="0"/>
    <n v="2"/>
    <s v="So0080-A1674927"/>
    <s v="G0010598"/>
    <d v="2017-06-22T00:00:00"/>
    <x v="3"/>
    <n v="6"/>
    <x v="239"/>
    <x v="0"/>
    <s v="PH"/>
    <x v="12"/>
  </r>
  <r>
    <n v="12858.216"/>
    <s v="C006-01144"/>
    <x v="0"/>
    <n v="2"/>
    <s v="So0080-A1688350"/>
    <s v="G0010599"/>
    <d v="2017-06-22T00:00:00"/>
    <x v="3"/>
    <n v="6"/>
    <x v="239"/>
    <x v="0"/>
    <s v="PH"/>
    <x v="12"/>
  </r>
  <r>
    <n v="6429.1080000000002"/>
    <s v="C006-01144"/>
    <x v="0"/>
    <n v="1"/>
    <s v="So0080-A1696213"/>
    <s v="G0010600"/>
    <d v="2017-06-22T00:00:00"/>
    <x v="3"/>
    <n v="6"/>
    <x v="239"/>
    <x v="0"/>
    <s v="PH"/>
    <x v="12"/>
  </r>
  <r>
    <n v="6429.1080000000002"/>
    <s v="C006-01144"/>
    <x v="0"/>
    <n v="1"/>
    <s v="So0080-A1701210"/>
    <s v="G0010601"/>
    <d v="2017-06-22T00:00:00"/>
    <x v="3"/>
    <n v="6"/>
    <x v="239"/>
    <x v="0"/>
    <s v="PH"/>
    <x v="12"/>
  </r>
  <r>
    <n v="6429.1080000000002"/>
    <s v="C006-01144"/>
    <x v="0"/>
    <n v="1"/>
    <s v="So0080-A1713003"/>
    <s v="G0010602"/>
    <d v="2017-06-22T00:00:00"/>
    <x v="3"/>
    <n v="6"/>
    <x v="239"/>
    <x v="0"/>
    <s v="PH"/>
    <x v="12"/>
  </r>
  <r>
    <n v="6429.1080000000002"/>
    <s v="C006-01144"/>
    <x v="0"/>
    <n v="1"/>
    <s v="So0080-A1728779"/>
    <s v="G0010603"/>
    <d v="2017-06-22T00:00:00"/>
    <x v="3"/>
    <n v="6"/>
    <x v="239"/>
    <x v="0"/>
    <s v="PH"/>
    <x v="12"/>
  </r>
  <r>
    <n v="6429.1080000000002"/>
    <s v="C006-01144"/>
    <x v="0"/>
    <n v="1"/>
    <s v="So0080-A1731977"/>
    <s v="G0010604"/>
    <d v="2017-06-22T00:00:00"/>
    <x v="3"/>
    <n v="6"/>
    <x v="239"/>
    <x v="0"/>
    <s v="PH"/>
    <x v="12"/>
  </r>
  <r>
    <n v="12858.216"/>
    <s v="C006-01144"/>
    <x v="0"/>
    <n v="2"/>
    <s v="So0080-A1746384"/>
    <s v="G0010605"/>
    <d v="2017-06-22T00:00:00"/>
    <x v="3"/>
    <n v="6"/>
    <x v="239"/>
    <x v="0"/>
    <s v="PH"/>
    <x v="12"/>
  </r>
  <r>
    <n v="6429.1080000000002"/>
    <s v="C006-01144"/>
    <x v="0"/>
    <n v="1"/>
    <s v="So0080-A1754308"/>
    <s v="G0010606"/>
    <d v="2017-06-22T00:00:00"/>
    <x v="3"/>
    <n v="6"/>
    <x v="239"/>
    <x v="0"/>
    <s v="PH"/>
    <x v="12"/>
  </r>
  <r>
    <n v="6429.1080000000002"/>
    <s v="C006-01144"/>
    <x v="0"/>
    <n v="1"/>
    <s v="So0080-A1761237"/>
    <s v="G0010607"/>
    <d v="2017-06-22T00:00:00"/>
    <x v="3"/>
    <n v="6"/>
    <x v="239"/>
    <x v="0"/>
    <s v="PH"/>
    <x v="12"/>
  </r>
  <r>
    <n v="6429.1080000000002"/>
    <s v="C006-01144"/>
    <x v="0"/>
    <n v="1"/>
    <s v="So0080-A1771958"/>
    <s v="G0010608"/>
    <d v="2017-06-22T00:00:00"/>
    <x v="3"/>
    <n v="6"/>
    <x v="239"/>
    <x v="0"/>
    <s v="PH"/>
    <x v="12"/>
  </r>
  <r>
    <n v="12858.216"/>
    <s v="C006-01144"/>
    <x v="0"/>
    <n v="2"/>
    <s v="So0080-A1798371"/>
    <s v="G0010609"/>
    <d v="2017-06-22T00:00:00"/>
    <x v="3"/>
    <n v="6"/>
    <x v="239"/>
    <x v="0"/>
    <s v="PH"/>
    <x v="12"/>
  </r>
  <r>
    <n v="12858.216"/>
    <s v="C006-01144"/>
    <x v="0"/>
    <n v="2"/>
    <s v="So0080-A1814676"/>
    <s v="G0010610"/>
    <d v="2017-06-22T00:00:00"/>
    <x v="3"/>
    <n v="6"/>
    <x v="239"/>
    <x v="0"/>
    <s v="PH"/>
    <x v="12"/>
  </r>
  <r>
    <n v="12858.216"/>
    <s v="C006-01144"/>
    <x v="0"/>
    <n v="2"/>
    <s v="So0080-A1826438"/>
    <s v="G0010611"/>
    <d v="2017-06-22T00:00:00"/>
    <x v="3"/>
    <n v="6"/>
    <x v="239"/>
    <x v="0"/>
    <s v="PH"/>
    <x v="12"/>
  </r>
  <r>
    <n v="12858.216"/>
    <s v="C006-01144"/>
    <x v="0"/>
    <n v="2"/>
    <s v="So0080-A1834328"/>
    <s v="G0010612"/>
    <d v="2017-06-22T00:00:00"/>
    <x v="3"/>
    <n v="6"/>
    <x v="239"/>
    <x v="0"/>
    <s v="PH"/>
    <x v="12"/>
  </r>
  <r>
    <n v="6429.1080000000002"/>
    <s v="C006-01144"/>
    <x v="0"/>
    <n v="1"/>
    <s v="So0080-A1846751"/>
    <s v="G0010613"/>
    <d v="2017-06-22T00:00:00"/>
    <x v="3"/>
    <n v="6"/>
    <x v="239"/>
    <x v="0"/>
    <s v="PH"/>
    <x v="12"/>
  </r>
  <r>
    <n v="12858.216"/>
    <s v="C006-01144"/>
    <x v="0"/>
    <n v="2"/>
    <s v="So0080-A1858291"/>
    <s v="G0010614"/>
    <d v="2017-06-22T00:00:00"/>
    <x v="3"/>
    <n v="6"/>
    <x v="239"/>
    <x v="0"/>
    <s v="PH"/>
    <x v="12"/>
  </r>
  <r>
    <n v="12858.216"/>
    <s v="C006-01144"/>
    <x v="0"/>
    <n v="2"/>
    <s v="So0080-A1864496"/>
    <s v="G0010615"/>
    <d v="2017-06-22T00:00:00"/>
    <x v="3"/>
    <n v="6"/>
    <x v="239"/>
    <x v="0"/>
    <s v="PH"/>
    <x v="12"/>
  </r>
  <r>
    <n v="6429.1080000000002"/>
    <s v="C006-01144"/>
    <x v="0"/>
    <n v="1"/>
    <s v="So0080-A1879141"/>
    <s v="G0010616"/>
    <d v="2017-06-22T00:00:00"/>
    <x v="3"/>
    <n v="6"/>
    <x v="239"/>
    <x v="0"/>
    <s v="PH"/>
    <x v="12"/>
  </r>
  <r>
    <n v="6429.1080000000002"/>
    <s v="C006-01144"/>
    <x v="0"/>
    <n v="1"/>
    <s v="So0080-A1883088"/>
    <s v="G0010617"/>
    <d v="2017-06-22T00:00:00"/>
    <x v="3"/>
    <n v="6"/>
    <x v="239"/>
    <x v="0"/>
    <s v="PH"/>
    <x v="12"/>
  </r>
  <r>
    <n v="6429.1080000000002"/>
    <s v="C006-01144"/>
    <x v="0"/>
    <n v="1"/>
    <s v="So0080-A1892306"/>
    <s v="G0010618"/>
    <d v="2017-06-22T00:00:00"/>
    <x v="3"/>
    <n v="6"/>
    <x v="239"/>
    <x v="0"/>
    <s v="PH"/>
    <x v="12"/>
  </r>
  <r>
    <n v="6429.1080000000002"/>
    <s v="C006-01144"/>
    <x v="0"/>
    <n v="1"/>
    <s v="So0080-A1909908"/>
    <s v="G0010619"/>
    <d v="2017-06-22T00:00:00"/>
    <x v="3"/>
    <n v="6"/>
    <x v="239"/>
    <x v="0"/>
    <s v="PH"/>
    <x v="12"/>
  </r>
  <r>
    <n v="12858.216"/>
    <s v="C006-01144"/>
    <x v="0"/>
    <n v="2"/>
    <s v="So0080-A1917424"/>
    <s v="G0010620"/>
    <d v="2017-06-22T00:00:00"/>
    <x v="3"/>
    <n v="6"/>
    <x v="239"/>
    <x v="0"/>
    <s v="PH"/>
    <x v="12"/>
  </r>
  <r>
    <n v="12858.216"/>
    <s v="C006-01144"/>
    <x v="0"/>
    <n v="2"/>
    <s v="So0080-A1927940"/>
    <s v="G0010621"/>
    <d v="2017-06-22T00:00:00"/>
    <x v="3"/>
    <n v="6"/>
    <x v="239"/>
    <x v="0"/>
    <s v="PH"/>
    <x v="12"/>
  </r>
  <r>
    <n v="12858.216"/>
    <s v="C006-01144"/>
    <x v="0"/>
    <n v="2"/>
    <s v="So0080-A1933670"/>
    <s v="G0010622"/>
    <d v="2017-06-22T00:00:00"/>
    <x v="3"/>
    <n v="6"/>
    <x v="239"/>
    <x v="0"/>
    <s v="PH"/>
    <x v="12"/>
  </r>
  <r>
    <n v="6429.1080000000002"/>
    <s v="C006-01144"/>
    <x v="0"/>
    <n v="1"/>
    <s v="So0080-A1947870"/>
    <s v="G0010623"/>
    <d v="2017-06-22T00:00:00"/>
    <x v="3"/>
    <n v="6"/>
    <x v="239"/>
    <x v="0"/>
    <s v="PH"/>
    <x v="12"/>
  </r>
  <r>
    <n v="12858.216"/>
    <s v="C006-01144"/>
    <x v="0"/>
    <n v="2"/>
    <s v="So0080-A1954919"/>
    <s v="G0010624"/>
    <d v="2017-06-22T00:00:00"/>
    <x v="3"/>
    <n v="6"/>
    <x v="239"/>
    <x v="0"/>
    <s v="PH"/>
    <x v="12"/>
  </r>
  <r>
    <n v="6429.1080000000002"/>
    <s v="C006-01144"/>
    <x v="0"/>
    <n v="1"/>
    <s v="So0080-A1964726"/>
    <s v="G0010625"/>
    <d v="2017-06-22T00:00:00"/>
    <x v="3"/>
    <n v="6"/>
    <x v="239"/>
    <x v="0"/>
    <s v="PH"/>
    <x v="12"/>
  </r>
  <r>
    <n v="6429.1080000000002"/>
    <s v="C006-01144"/>
    <x v="0"/>
    <n v="1"/>
    <s v="So0080-A1976894"/>
    <s v="G0010626"/>
    <d v="2017-06-22T00:00:00"/>
    <x v="3"/>
    <n v="6"/>
    <x v="239"/>
    <x v="0"/>
    <s v="PH"/>
    <x v="12"/>
  </r>
  <r>
    <n v="6429.1080000000002"/>
    <s v="C006-01144"/>
    <x v="0"/>
    <n v="1"/>
    <s v="So0080-A1988108"/>
    <s v="G0010627"/>
    <d v="2017-06-22T00:00:00"/>
    <x v="3"/>
    <n v="6"/>
    <x v="239"/>
    <x v="0"/>
    <s v="PH"/>
    <x v="12"/>
  </r>
  <r>
    <n v="6429.1080000000002"/>
    <s v="C006-01144"/>
    <x v="0"/>
    <n v="1"/>
    <s v="So0080-A1996835"/>
    <s v="G0010628"/>
    <d v="2017-06-22T00:00:00"/>
    <x v="3"/>
    <n v="6"/>
    <x v="239"/>
    <x v="0"/>
    <s v="PH"/>
    <x v="12"/>
  </r>
  <r>
    <n v="6429.1080000000002"/>
    <s v="C006-01144"/>
    <x v="0"/>
    <n v="1"/>
    <s v="So0080-A2003467"/>
    <s v="G0010629"/>
    <d v="2017-06-22T00:00:00"/>
    <x v="3"/>
    <n v="6"/>
    <x v="239"/>
    <x v="0"/>
    <s v="PH"/>
    <x v="12"/>
  </r>
  <r>
    <n v="6429.1080000000002"/>
    <s v="C006-01144"/>
    <x v="0"/>
    <n v="1"/>
    <s v="So0080-A2019252"/>
    <s v="G0010630"/>
    <d v="2017-06-22T00:00:00"/>
    <x v="3"/>
    <n v="6"/>
    <x v="239"/>
    <x v="0"/>
    <s v="PH"/>
    <x v="12"/>
  </r>
  <r>
    <n v="12858.216"/>
    <s v="C006-01144"/>
    <x v="0"/>
    <n v="2"/>
    <s v="So0080-A2023530"/>
    <s v="G0010631"/>
    <d v="2017-06-22T00:00:00"/>
    <x v="3"/>
    <n v="6"/>
    <x v="239"/>
    <x v="0"/>
    <s v="PH"/>
    <x v="12"/>
  </r>
  <r>
    <n v="12858.216"/>
    <s v="C006-01144"/>
    <x v="0"/>
    <n v="2"/>
    <s v="So0080-A2033094"/>
    <s v="G0010632"/>
    <d v="2017-06-22T00:00:00"/>
    <x v="3"/>
    <n v="6"/>
    <x v="239"/>
    <x v="0"/>
    <s v="PH"/>
    <x v="12"/>
  </r>
  <r>
    <n v="6429.1080000000002"/>
    <s v="C006-01144"/>
    <x v="0"/>
    <n v="1"/>
    <s v="So0080-A2049557"/>
    <s v="G0010633"/>
    <d v="2017-06-22T00:00:00"/>
    <x v="3"/>
    <n v="6"/>
    <x v="239"/>
    <x v="0"/>
    <s v="PH"/>
    <x v="12"/>
  </r>
  <r>
    <n v="6429.1080000000002"/>
    <s v="C006-01144"/>
    <x v="0"/>
    <n v="1"/>
    <s v="So0080-A2058312"/>
    <s v="G0010634"/>
    <d v="2017-06-22T00:00:00"/>
    <x v="3"/>
    <n v="6"/>
    <x v="239"/>
    <x v="0"/>
    <s v="PH"/>
    <x v="12"/>
  </r>
  <r>
    <n v="6429.1080000000002"/>
    <s v="C006-01144"/>
    <x v="0"/>
    <n v="1"/>
    <s v="So0080-A2067525"/>
    <s v="G0010635"/>
    <d v="2017-06-22T00:00:00"/>
    <x v="3"/>
    <n v="6"/>
    <x v="239"/>
    <x v="0"/>
    <s v="PH"/>
    <x v="12"/>
  </r>
  <r>
    <n v="12858.216"/>
    <s v="C006-01144"/>
    <x v="0"/>
    <n v="2"/>
    <s v="So0080-A2079952"/>
    <s v="G0010636"/>
    <d v="2017-06-22T00:00:00"/>
    <x v="3"/>
    <n v="6"/>
    <x v="239"/>
    <x v="0"/>
    <s v="PH"/>
    <x v="12"/>
  </r>
  <r>
    <n v="12858.216"/>
    <s v="C006-01144"/>
    <x v="0"/>
    <n v="2"/>
    <s v="So0080-A2092586"/>
    <s v="G0010637"/>
    <d v="2017-06-22T00:00:00"/>
    <x v="3"/>
    <n v="6"/>
    <x v="239"/>
    <x v="0"/>
    <s v="PH"/>
    <x v="12"/>
  </r>
  <r>
    <n v="6429.1080000000002"/>
    <s v="C006-01144"/>
    <x v="0"/>
    <n v="1"/>
    <s v="So0080-A2102270"/>
    <s v="G0010638"/>
    <d v="2017-06-22T00:00:00"/>
    <x v="3"/>
    <n v="6"/>
    <x v="239"/>
    <x v="0"/>
    <s v="PH"/>
    <x v="12"/>
  </r>
  <r>
    <n v="12858.216"/>
    <s v="C006-01144"/>
    <x v="0"/>
    <n v="2"/>
    <s v="So0080-A2088415"/>
    <s v="G0010639"/>
    <d v="2017-06-22T00:00:00"/>
    <x v="3"/>
    <n v="6"/>
    <x v="239"/>
    <x v="0"/>
    <s v="PH"/>
    <x v="12"/>
  </r>
  <r>
    <n v="6429.1080000000002"/>
    <s v="C006-01144"/>
    <x v="0"/>
    <n v="1"/>
    <s v="So0080-A2114500"/>
    <s v="G0010640"/>
    <d v="2017-06-22T00:00:00"/>
    <x v="3"/>
    <n v="6"/>
    <x v="239"/>
    <x v="0"/>
    <s v="PH"/>
    <x v="12"/>
  </r>
  <r>
    <n v="6429.1080000000002"/>
    <s v="C006-01144"/>
    <x v="0"/>
    <n v="1"/>
    <s v="So0080-A2122375"/>
    <s v="G0010641"/>
    <d v="2017-06-22T00:00:00"/>
    <x v="3"/>
    <n v="6"/>
    <x v="239"/>
    <x v="0"/>
    <s v="PH"/>
    <x v="12"/>
  </r>
  <r>
    <n v="6429.1080000000002"/>
    <s v="C006-01144"/>
    <x v="0"/>
    <n v="1"/>
    <s v="So0080-A2131090"/>
    <s v="G0010642"/>
    <d v="2017-06-22T00:00:00"/>
    <x v="3"/>
    <n v="6"/>
    <x v="239"/>
    <x v="0"/>
    <s v="PH"/>
    <x v="12"/>
  </r>
  <r>
    <n v="6429.1080000000002"/>
    <s v="C006-01144"/>
    <x v="0"/>
    <n v="1"/>
    <s v="So0080-A2142330"/>
    <s v="G0010643"/>
    <d v="2017-06-22T00:00:00"/>
    <x v="3"/>
    <n v="6"/>
    <x v="239"/>
    <x v="0"/>
    <s v="PH"/>
    <x v="12"/>
  </r>
  <r>
    <n v="0"/>
    <s v="C006-01144"/>
    <x v="2"/>
    <n v="136"/>
    <s v="So0080-A2252525"/>
    <s v="G0010718"/>
    <d v="2017-07-06T00:00:00"/>
    <x v="3"/>
    <n v="7"/>
    <x v="239"/>
    <x v="0"/>
    <s v="PH"/>
    <x v="12"/>
  </r>
  <r>
    <n v="565761.50399999996"/>
    <s v="C006-01144"/>
    <x v="0"/>
    <n v="88"/>
    <s v="So0060-A4693941"/>
    <s v="G0010744"/>
    <d v="2017-07-11T00:00:00"/>
    <x v="3"/>
    <n v="7"/>
    <x v="239"/>
    <x v="0"/>
    <s v="PH"/>
    <x v="12"/>
  </r>
  <r>
    <n v="-565761.50399999996"/>
    <s v="C006-01144"/>
    <x v="0"/>
    <n v="-88"/>
    <s v="So0080-A3312215"/>
    <s v="G0010751"/>
    <d v="2017-07-13T00:00:00"/>
    <x v="3"/>
    <n v="7"/>
    <x v="239"/>
    <x v="0"/>
    <s v="PH"/>
    <x v="12"/>
  </r>
  <r>
    <n v="745776.52800000005"/>
    <s v="C006-01144"/>
    <x v="0"/>
    <n v="116"/>
    <s v="So0080-A3329046"/>
    <s v="G0010753"/>
    <d v="2017-07-13T00:00:00"/>
    <x v="3"/>
    <n v="7"/>
    <x v="239"/>
    <x v="0"/>
    <s v="PH"/>
    <x v="12"/>
  </r>
  <r>
    <n v="0"/>
    <s v="C006-01144"/>
    <x v="2"/>
    <n v="1"/>
    <s v="So0070-A9397926"/>
    <s v="G0010767"/>
    <d v="2017-07-17T00:00:00"/>
    <x v="3"/>
    <n v="7"/>
    <x v="239"/>
    <x v="0"/>
    <s v="PH"/>
    <x v="12"/>
  </r>
  <r>
    <n v="-745776.52800000005"/>
    <s v="C006-01144"/>
    <x v="0"/>
    <n v="-116"/>
    <s v="So0080-A4865378"/>
    <s v="G0010819"/>
    <d v="2017-07-25T00:00:00"/>
    <x v="3"/>
    <n v="7"/>
    <x v="239"/>
    <x v="0"/>
    <s v="PH"/>
    <x v="12"/>
  </r>
  <r>
    <n v="12858.216"/>
    <s v="C006-01144"/>
    <x v="0"/>
    <n v="2"/>
    <s v="So0080-A3977462"/>
    <s v="G0010820"/>
    <d v="2017-07-25T00:00:00"/>
    <x v="3"/>
    <n v="7"/>
    <x v="239"/>
    <x v="0"/>
    <s v="PH"/>
    <x v="12"/>
  </r>
  <r>
    <n v="12858.216"/>
    <s v="C006-01144"/>
    <x v="0"/>
    <n v="2"/>
    <s v="So0080-A3987730"/>
    <s v="G0010821"/>
    <d v="2017-07-25T00:00:00"/>
    <x v="3"/>
    <n v="7"/>
    <x v="239"/>
    <x v="0"/>
    <s v="PH"/>
    <x v="12"/>
  </r>
  <r>
    <n v="6429.1080000000002"/>
    <s v="C006-01144"/>
    <x v="0"/>
    <n v="1"/>
    <s v="So0080-A3991241"/>
    <s v="G0010822"/>
    <d v="2017-07-25T00:00:00"/>
    <x v="3"/>
    <n v="7"/>
    <x v="239"/>
    <x v="0"/>
    <s v="PH"/>
    <x v="12"/>
  </r>
  <r>
    <n v="6429.1080000000002"/>
    <s v="C006-01144"/>
    <x v="0"/>
    <n v="1"/>
    <s v="So0080-A4017253"/>
    <s v="G0010823"/>
    <d v="2017-07-25T00:00:00"/>
    <x v="3"/>
    <n v="7"/>
    <x v="239"/>
    <x v="0"/>
    <s v="PH"/>
    <x v="12"/>
  </r>
  <r>
    <n v="6429.1080000000002"/>
    <s v="C006-01144"/>
    <x v="0"/>
    <n v="1"/>
    <s v="So0080-A4032957"/>
    <s v="G0010824"/>
    <d v="2017-07-25T00:00:00"/>
    <x v="3"/>
    <n v="7"/>
    <x v="239"/>
    <x v="0"/>
    <s v="PH"/>
    <x v="12"/>
  </r>
  <r>
    <n v="6429.1080000000002"/>
    <s v="C006-01144"/>
    <x v="0"/>
    <n v="1"/>
    <s v="So0080-A4048670"/>
    <s v="G0010825"/>
    <d v="2017-07-25T00:00:00"/>
    <x v="3"/>
    <n v="7"/>
    <x v="239"/>
    <x v="0"/>
    <s v="PH"/>
    <x v="12"/>
  </r>
  <r>
    <n v="6429.1080000000002"/>
    <s v="C006-01144"/>
    <x v="0"/>
    <n v="1"/>
    <s v="So0080-A4059586"/>
    <s v="G0010826"/>
    <d v="2017-07-25T00:00:00"/>
    <x v="3"/>
    <n v="7"/>
    <x v="239"/>
    <x v="0"/>
    <s v="PH"/>
    <x v="12"/>
  </r>
  <r>
    <n v="12858.216"/>
    <s v="C006-01144"/>
    <x v="0"/>
    <n v="2"/>
    <s v="So0080-A4067941"/>
    <s v="G0010827"/>
    <d v="2017-07-25T00:00:00"/>
    <x v="3"/>
    <n v="7"/>
    <x v="239"/>
    <x v="0"/>
    <s v="PH"/>
    <x v="12"/>
  </r>
  <r>
    <n v="12858.216"/>
    <s v="C006-01144"/>
    <x v="0"/>
    <n v="2"/>
    <s v="So0080-A4087903"/>
    <s v="G0010828"/>
    <d v="2017-07-25T00:00:00"/>
    <x v="3"/>
    <n v="7"/>
    <x v="239"/>
    <x v="0"/>
    <s v="PH"/>
    <x v="12"/>
  </r>
  <r>
    <n v="12858.216"/>
    <s v="C006-01144"/>
    <x v="0"/>
    <n v="2"/>
    <s v="So0080-A4093219"/>
    <s v="G0010829"/>
    <d v="2017-07-25T00:00:00"/>
    <x v="3"/>
    <n v="7"/>
    <x v="239"/>
    <x v="0"/>
    <s v="PH"/>
    <x v="12"/>
  </r>
  <r>
    <n v="12858.216"/>
    <s v="C006-01144"/>
    <x v="0"/>
    <n v="2"/>
    <s v="So0080-A4109019"/>
    <s v="G0010830"/>
    <d v="2017-07-25T00:00:00"/>
    <x v="3"/>
    <n v="7"/>
    <x v="239"/>
    <x v="0"/>
    <s v="PH"/>
    <x v="12"/>
  </r>
  <r>
    <n v="6429.1080000000002"/>
    <s v="C006-01144"/>
    <x v="0"/>
    <n v="1"/>
    <s v="So0080-A4111945"/>
    <s v="G0010831"/>
    <d v="2017-07-25T00:00:00"/>
    <x v="3"/>
    <n v="7"/>
    <x v="239"/>
    <x v="0"/>
    <s v="PH"/>
    <x v="12"/>
  </r>
  <r>
    <n v="6429.1080000000002"/>
    <s v="C006-01144"/>
    <x v="0"/>
    <n v="1"/>
    <s v="So0080-A4122834"/>
    <s v="G0010832"/>
    <d v="2017-07-25T00:00:00"/>
    <x v="3"/>
    <n v="7"/>
    <x v="239"/>
    <x v="0"/>
    <s v="PH"/>
    <x v="12"/>
  </r>
  <r>
    <n v="6429.1080000000002"/>
    <s v="C006-01144"/>
    <x v="0"/>
    <n v="1"/>
    <s v="So0080-A4135049"/>
    <s v="G0010833"/>
    <d v="2017-07-25T00:00:00"/>
    <x v="3"/>
    <n v="7"/>
    <x v="239"/>
    <x v="0"/>
    <s v="PH"/>
    <x v="12"/>
  </r>
  <r>
    <n v="12858.216"/>
    <s v="C006-01144"/>
    <x v="0"/>
    <n v="2"/>
    <s v="So0080-A4144374"/>
    <s v="G0010834"/>
    <d v="2017-07-25T00:00:00"/>
    <x v="3"/>
    <n v="7"/>
    <x v="239"/>
    <x v="0"/>
    <s v="PH"/>
    <x v="12"/>
  </r>
  <r>
    <n v="12858.216"/>
    <s v="C006-01144"/>
    <x v="0"/>
    <n v="2"/>
    <s v="So0080-A4151420"/>
    <s v="G0010835"/>
    <d v="2017-07-25T00:00:00"/>
    <x v="3"/>
    <n v="7"/>
    <x v="239"/>
    <x v="0"/>
    <s v="PH"/>
    <x v="12"/>
  </r>
  <r>
    <n v="6429.1080000000002"/>
    <s v="C006-01144"/>
    <x v="0"/>
    <n v="1"/>
    <s v="So0080-A4167721"/>
    <s v="G0010836"/>
    <d v="2017-07-25T00:00:00"/>
    <x v="3"/>
    <n v="7"/>
    <x v="239"/>
    <x v="0"/>
    <s v="PH"/>
    <x v="12"/>
  </r>
  <r>
    <n v="6429.1080000000002"/>
    <s v="C006-01144"/>
    <x v="0"/>
    <n v="1"/>
    <s v="So0080-A4173244"/>
    <s v="G0010837"/>
    <d v="2017-07-25T00:00:00"/>
    <x v="3"/>
    <n v="7"/>
    <x v="239"/>
    <x v="0"/>
    <s v="PH"/>
    <x v="12"/>
  </r>
  <r>
    <n v="12858.216"/>
    <s v="C006-01144"/>
    <x v="0"/>
    <n v="2"/>
    <s v="So0080-A4188574"/>
    <s v="G0010838"/>
    <d v="2017-07-25T00:00:00"/>
    <x v="3"/>
    <n v="7"/>
    <x v="239"/>
    <x v="0"/>
    <s v="PH"/>
    <x v="12"/>
  </r>
  <r>
    <n v="6429.1080000000002"/>
    <s v="C006-01144"/>
    <x v="0"/>
    <n v="1"/>
    <s v="So0080-A4197844"/>
    <s v="G0010839"/>
    <d v="2017-07-25T00:00:00"/>
    <x v="3"/>
    <n v="7"/>
    <x v="239"/>
    <x v="0"/>
    <s v="PH"/>
    <x v="12"/>
  </r>
  <r>
    <n v="12858.216"/>
    <s v="C006-01144"/>
    <x v="0"/>
    <n v="2"/>
    <s v="So0080-A4202788"/>
    <s v="G0010840"/>
    <d v="2017-07-25T00:00:00"/>
    <x v="3"/>
    <n v="7"/>
    <x v="239"/>
    <x v="0"/>
    <s v="PH"/>
    <x v="12"/>
  </r>
  <r>
    <n v="6429.1080000000002"/>
    <s v="C006-01144"/>
    <x v="0"/>
    <n v="1"/>
    <s v="So0080-A4217892"/>
    <s v="G0010841"/>
    <d v="2017-07-25T00:00:00"/>
    <x v="3"/>
    <n v="7"/>
    <x v="239"/>
    <x v="0"/>
    <s v="PH"/>
    <x v="12"/>
  </r>
  <r>
    <n v="12858.216"/>
    <s v="C006-01144"/>
    <x v="0"/>
    <n v="2"/>
    <s v="So0080-A4231858"/>
    <s v="G0010842"/>
    <d v="2017-07-25T00:00:00"/>
    <x v="3"/>
    <n v="7"/>
    <x v="239"/>
    <x v="0"/>
    <s v="PH"/>
    <x v="12"/>
  </r>
  <r>
    <n v="6429.1080000000002"/>
    <s v="C006-01144"/>
    <x v="0"/>
    <n v="1"/>
    <s v="So0080-A4245880"/>
    <s v="G0010843"/>
    <d v="2017-07-25T00:00:00"/>
    <x v="3"/>
    <n v="7"/>
    <x v="239"/>
    <x v="0"/>
    <s v="PH"/>
    <x v="12"/>
  </r>
  <r>
    <n v="6429.1080000000002"/>
    <s v="C006-01144"/>
    <x v="0"/>
    <n v="1"/>
    <s v="So0080-A4251538"/>
    <s v="G0010844"/>
    <d v="2017-07-25T00:00:00"/>
    <x v="3"/>
    <n v="7"/>
    <x v="239"/>
    <x v="0"/>
    <s v="PH"/>
    <x v="12"/>
  </r>
  <r>
    <n v="6429.1080000000002"/>
    <s v="C006-01144"/>
    <x v="0"/>
    <n v="1"/>
    <s v="So0080-A4263941"/>
    <s v="G0010845"/>
    <d v="2017-07-25T00:00:00"/>
    <x v="3"/>
    <n v="7"/>
    <x v="239"/>
    <x v="0"/>
    <s v="PH"/>
    <x v="12"/>
  </r>
  <r>
    <n v="12858.216"/>
    <s v="C006-01144"/>
    <x v="0"/>
    <n v="2"/>
    <s v="So0080-A4279718"/>
    <s v="G0010846"/>
    <d v="2017-07-25T00:00:00"/>
    <x v="3"/>
    <n v="7"/>
    <x v="239"/>
    <x v="0"/>
    <s v="PH"/>
    <x v="12"/>
  </r>
  <r>
    <n v="12858.216"/>
    <s v="C006-01144"/>
    <x v="0"/>
    <n v="2"/>
    <s v="So0080-A4285841"/>
    <s v="G0010847"/>
    <d v="2017-07-25T00:00:00"/>
    <x v="3"/>
    <n v="7"/>
    <x v="239"/>
    <x v="0"/>
    <s v="PH"/>
    <x v="12"/>
  </r>
  <r>
    <n v="12858.216"/>
    <s v="C006-01144"/>
    <x v="0"/>
    <n v="2"/>
    <s v="So0080-A4294553"/>
    <s v="G0010848"/>
    <d v="2017-07-25T00:00:00"/>
    <x v="3"/>
    <n v="7"/>
    <x v="239"/>
    <x v="0"/>
    <s v="PH"/>
    <x v="12"/>
  </r>
  <r>
    <n v="6429.1080000000002"/>
    <s v="C006-01144"/>
    <x v="0"/>
    <n v="1"/>
    <s v="So0080-A4308255"/>
    <s v="G0010849"/>
    <d v="2017-07-25T00:00:00"/>
    <x v="3"/>
    <n v="7"/>
    <x v="239"/>
    <x v="0"/>
    <s v="PH"/>
    <x v="12"/>
  </r>
  <r>
    <n v="6429.1080000000002"/>
    <s v="C006-01144"/>
    <x v="0"/>
    <n v="1"/>
    <s v="So0080-A4406967"/>
    <s v="G0010850"/>
    <d v="2017-07-25T00:00:00"/>
    <x v="3"/>
    <n v="7"/>
    <x v="239"/>
    <x v="0"/>
    <s v="PH"/>
    <x v="12"/>
  </r>
  <r>
    <n v="6429.1080000000002"/>
    <s v="C006-01144"/>
    <x v="0"/>
    <n v="1"/>
    <s v="So0080-A4348497"/>
    <s v="G0010851"/>
    <d v="2017-07-25T00:00:00"/>
    <x v="3"/>
    <n v="7"/>
    <x v="239"/>
    <x v="0"/>
    <s v="PH"/>
    <x v="12"/>
  </r>
  <r>
    <n v="6429.1080000000002"/>
    <s v="C006-01144"/>
    <x v="0"/>
    <n v="1"/>
    <s v="So0080-A4353888"/>
    <s v="G0010852"/>
    <d v="2017-07-25T00:00:00"/>
    <x v="3"/>
    <n v="7"/>
    <x v="239"/>
    <x v="0"/>
    <s v="PH"/>
    <x v="12"/>
  </r>
  <r>
    <n v="12858.216"/>
    <s v="C006-01144"/>
    <x v="0"/>
    <n v="2"/>
    <s v="So0080-A4365431"/>
    <s v="G0010853"/>
    <d v="2017-07-25T00:00:00"/>
    <x v="3"/>
    <n v="7"/>
    <x v="239"/>
    <x v="0"/>
    <s v="PH"/>
    <x v="12"/>
  </r>
  <r>
    <n v="19287.324000000001"/>
    <s v="C006-01144"/>
    <x v="0"/>
    <n v="3"/>
    <s v="So0080-A4371263"/>
    <s v="G0010854"/>
    <d v="2017-07-25T00:00:00"/>
    <x v="3"/>
    <n v="7"/>
    <x v="239"/>
    <x v="0"/>
    <s v="PH"/>
    <x v="12"/>
  </r>
  <r>
    <n v="6429.1080000000002"/>
    <s v="C006-01144"/>
    <x v="0"/>
    <n v="1"/>
    <s v="So0080-A4466745"/>
    <s v="G0010855"/>
    <d v="2017-07-25T00:00:00"/>
    <x v="3"/>
    <n v="7"/>
    <x v="239"/>
    <x v="0"/>
    <s v="PH"/>
    <x v="12"/>
  </r>
  <r>
    <n v="12858.216"/>
    <s v="C006-01144"/>
    <x v="0"/>
    <n v="2"/>
    <s v="So0080-A4385209"/>
    <s v="G0010856"/>
    <d v="2017-07-25T00:00:00"/>
    <x v="3"/>
    <n v="7"/>
    <x v="239"/>
    <x v="0"/>
    <s v="PH"/>
    <x v="12"/>
  </r>
  <r>
    <n v="6429.1080000000002"/>
    <s v="C006-01144"/>
    <x v="0"/>
    <n v="1"/>
    <s v="So0080-A4396546"/>
    <s v="G0010857"/>
    <d v="2017-07-25T00:00:00"/>
    <x v="3"/>
    <n v="7"/>
    <x v="239"/>
    <x v="0"/>
    <s v="PH"/>
    <x v="12"/>
  </r>
  <r>
    <n v="6429.1080000000002"/>
    <s v="C006-01144"/>
    <x v="0"/>
    <n v="1"/>
    <s v="So0080-A4414848"/>
    <s v="G0010858"/>
    <d v="2017-07-25T00:00:00"/>
    <x v="3"/>
    <n v="7"/>
    <x v="239"/>
    <x v="0"/>
    <s v="PH"/>
    <x v="12"/>
  </r>
  <r>
    <n v="6429.1080000000002"/>
    <s v="C006-01144"/>
    <x v="0"/>
    <n v="1"/>
    <s v="So0080-A4474928"/>
    <s v="G0010859"/>
    <d v="2017-07-25T00:00:00"/>
    <x v="3"/>
    <n v="7"/>
    <x v="239"/>
    <x v="0"/>
    <s v="PH"/>
    <x v="12"/>
  </r>
  <r>
    <n v="6429.1080000000002"/>
    <s v="C006-01144"/>
    <x v="0"/>
    <n v="1"/>
    <s v="So0080-A4428801"/>
    <s v="G0010860"/>
    <d v="2017-07-25T00:00:00"/>
    <x v="3"/>
    <n v="7"/>
    <x v="239"/>
    <x v="0"/>
    <s v="PH"/>
    <x v="12"/>
  </r>
  <r>
    <n v="6429.1080000000002"/>
    <s v="C006-01144"/>
    <x v="0"/>
    <n v="1"/>
    <s v="So0080-A4434409"/>
    <s v="G0010861"/>
    <d v="2017-07-25T00:00:00"/>
    <x v="3"/>
    <n v="7"/>
    <x v="239"/>
    <x v="0"/>
    <s v="PH"/>
    <x v="12"/>
  </r>
  <r>
    <n v="6429.1080000000002"/>
    <s v="C006-01144"/>
    <x v="0"/>
    <n v="1"/>
    <s v="So0080-A4446886"/>
    <s v="G0010862"/>
    <d v="2017-07-25T00:00:00"/>
    <x v="3"/>
    <n v="7"/>
    <x v="239"/>
    <x v="0"/>
    <s v="PH"/>
    <x v="12"/>
  </r>
  <r>
    <n v="6429.1080000000002"/>
    <s v="C006-01144"/>
    <x v="0"/>
    <n v="1"/>
    <s v="So0080-A4455415"/>
    <s v="G0010863"/>
    <d v="2017-07-25T00:00:00"/>
    <x v="3"/>
    <n v="7"/>
    <x v="239"/>
    <x v="0"/>
    <s v="PH"/>
    <x v="12"/>
  </r>
  <r>
    <n v="6429.1080000000002"/>
    <s v="C006-01144"/>
    <x v="0"/>
    <n v="1"/>
    <s v="So0080-A4487112"/>
    <s v="G0010864"/>
    <d v="2017-07-25T00:00:00"/>
    <x v="3"/>
    <n v="7"/>
    <x v="239"/>
    <x v="0"/>
    <s v="PH"/>
    <x v="12"/>
  </r>
  <r>
    <n v="12858.216"/>
    <s v="C006-01144"/>
    <x v="0"/>
    <n v="2"/>
    <s v="So0080-A4497095"/>
    <s v="G0010865"/>
    <d v="2017-07-25T00:00:00"/>
    <x v="3"/>
    <n v="7"/>
    <x v="239"/>
    <x v="0"/>
    <s v="PH"/>
    <x v="12"/>
  </r>
  <r>
    <n v="6429.1080000000002"/>
    <s v="C006-01144"/>
    <x v="0"/>
    <n v="1"/>
    <s v="So0080-A4505107"/>
    <s v="G0010866"/>
    <d v="2017-07-25T00:00:00"/>
    <x v="3"/>
    <n v="7"/>
    <x v="239"/>
    <x v="0"/>
    <s v="PH"/>
    <x v="12"/>
  </r>
  <r>
    <n v="6429.1080000000002"/>
    <s v="C006-01144"/>
    <x v="0"/>
    <n v="1"/>
    <s v="So0080-A4518315"/>
    <s v="G0010867"/>
    <d v="2017-07-25T00:00:00"/>
    <x v="3"/>
    <n v="7"/>
    <x v="239"/>
    <x v="0"/>
    <s v="PH"/>
    <x v="12"/>
  </r>
  <r>
    <n v="6429.1080000000002"/>
    <s v="C006-01144"/>
    <x v="0"/>
    <n v="1"/>
    <s v="So0080-A4523414"/>
    <s v="G0010868"/>
    <d v="2017-07-25T00:00:00"/>
    <x v="3"/>
    <n v="7"/>
    <x v="239"/>
    <x v="0"/>
    <s v="PH"/>
    <x v="12"/>
  </r>
  <r>
    <n v="6429.1080000000002"/>
    <s v="C006-01144"/>
    <x v="0"/>
    <n v="1"/>
    <s v="So0080-A4537845"/>
    <s v="G0010869"/>
    <d v="2017-07-25T00:00:00"/>
    <x v="3"/>
    <n v="7"/>
    <x v="239"/>
    <x v="0"/>
    <s v="PH"/>
    <x v="12"/>
  </r>
  <r>
    <n v="6429.1080000000002"/>
    <s v="C006-01144"/>
    <x v="0"/>
    <n v="1"/>
    <s v="So0080-A4542957"/>
    <s v="G0010870"/>
    <d v="2017-07-25T00:00:00"/>
    <x v="3"/>
    <n v="7"/>
    <x v="239"/>
    <x v="0"/>
    <s v="PH"/>
    <x v="12"/>
  </r>
  <r>
    <n v="12858.216"/>
    <s v="C006-01144"/>
    <x v="0"/>
    <n v="2"/>
    <s v="So0080-A4556362"/>
    <s v="G0010871"/>
    <d v="2017-07-25T00:00:00"/>
    <x v="3"/>
    <n v="7"/>
    <x v="239"/>
    <x v="0"/>
    <s v="PH"/>
    <x v="12"/>
  </r>
  <r>
    <n v="6429.1080000000002"/>
    <s v="C006-01144"/>
    <x v="0"/>
    <n v="1"/>
    <s v="So0080-A4568382"/>
    <s v="G0010872"/>
    <d v="2017-07-25T00:00:00"/>
    <x v="3"/>
    <n v="7"/>
    <x v="239"/>
    <x v="0"/>
    <s v="PH"/>
    <x v="12"/>
  </r>
  <r>
    <n v="6429.1080000000002"/>
    <s v="C006-01144"/>
    <x v="0"/>
    <n v="1"/>
    <s v="So0080-A4572647"/>
    <s v="G0010873"/>
    <d v="2017-07-25T00:00:00"/>
    <x v="3"/>
    <n v="7"/>
    <x v="239"/>
    <x v="0"/>
    <s v="PH"/>
    <x v="12"/>
  </r>
  <r>
    <n v="6429.1080000000002"/>
    <s v="C006-01144"/>
    <x v="0"/>
    <n v="1"/>
    <s v="So0080-A4588215"/>
    <s v="G0010874"/>
    <d v="2017-07-25T00:00:00"/>
    <x v="3"/>
    <n v="7"/>
    <x v="239"/>
    <x v="0"/>
    <s v="PH"/>
    <x v="12"/>
  </r>
  <r>
    <n v="12858.216"/>
    <s v="C006-01144"/>
    <x v="0"/>
    <n v="2"/>
    <s v="So0080-A4598810"/>
    <s v="G0010875"/>
    <d v="2017-07-25T00:00:00"/>
    <x v="3"/>
    <n v="7"/>
    <x v="239"/>
    <x v="0"/>
    <s v="PH"/>
    <x v="12"/>
  </r>
  <r>
    <n v="12858.216"/>
    <s v="C006-01144"/>
    <x v="0"/>
    <n v="2"/>
    <s v="So0080-A4603163"/>
    <s v="G0010876"/>
    <d v="2017-07-25T00:00:00"/>
    <x v="3"/>
    <n v="7"/>
    <x v="239"/>
    <x v="0"/>
    <s v="PH"/>
    <x v="12"/>
  </r>
  <r>
    <n v="6429.1080000000002"/>
    <s v="C006-01144"/>
    <x v="0"/>
    <n v="1"/>
    <s v="So0080-A4612712"/>
    <s v="G0010877"/>
    <d v="2017-07-25T00:00:00"/>
    <x v="3"/>
    <n v="7"/>
    <x v="239"/>
    <x v="0"/>
    <s v="PH"/>
    <x v="12"/>
  </r>
  <r>
    <n v="6429.1080000000002"/>
    <s v="C006-01144"/>
    <x v="0"/>
    <n v="1"/>
    <s v="So0080-A4626487"/>
    <s v="G0010878"/>
    <d v="2017-07-25T00:00:00"/>
    <x v="3"/>
    <n v="7"/>
    <x v="239"/>
    <x v="0"/>
    <s v="PH"/>
    <x v="12"/>
  </r>
  <r>
    <n v="6429.1080000000002"/>
    <s v="C006-01144"/>
    <x v="0"/>
    <n v="1"/>
    <s v="So0080-A4635996"/>
    <s v="G0010879"/>
    <d v="2017-07-25T00:00:00"/>
    <x v="3"/>
    <n v="7"/>
    <x v="239"/>
    <x v="0"/>
    <s v="PH"/>
    <x v="12"/>
  </r>
  <r>
    <n v="6429.1080000000002"/>
    <s v="C006-01144"/>
    <x v="0"/>
    <n v="1"/>
    <s v="So0080-A4642268"/>
    <s v="G0010880"/>
    <d v="2017-07-25T00:00:00"/>
    <x v="3"/>
    <n v="7"/>
    <x v="239"/>
    <x v="0"/>
    <s v="PH"/>
    <x v="12"/>
  </r>
  <r>
    <n v="6429.1080000000002"/>
    <s v="C006-01144"/>
    <x v="0"/>
    <n v="1"/>
    <s v="So0080-A4656080"/>
    <s v="G0010881"/>
    <d v="2017-07-25T00:00:00"/>
    <x v="3"/>
    <n v="7"/>
    <x v="239"/>
    <x v="0"/>
    <s v="PH"/>
    <x v="12"/>
  </r>
  <r>
    <n v="12858.216"/>
    <s v="C006-01144"/>
    <x v="0"/>
    <n v="2"/>
    <s v="So0080-A4668723"/>
    <s v="G0010882"/>
    <d v="2017-07-25T00:00:00"/>
    <x v="3"/>
    <n v="7"/>
    <x v="239"/>
    <x v="0"/>
    <s v="PH"/>
    <x v="12"/>
  </r>
  <r>
    <n v="6429.1080000000002"/>
    <s v="C006-01144"/>
    <x v="0"/>
    <n v="1"/>
    <s v="So0080-A4679966"/>
    <s v="G0010883"/>
    <d v="2017-07-25T00:00:00"/>
    <x v="3"/>
    <n v="7"/>
    <x v="239"/>
    <x v="0"/>
    <s v="PH"/>
    <x v="12"/>
  </r>
  <r>
    <n v="12858.216"/>
    <s v="C006-01144"/>
    <x v="0"/>
    <n v="2"/>
    <s v="So0080-A4682851"/>
    <s v="G0010884"/>
    <d v="2017-07-25T00:00:00"/>
    <x v="3"/>
    <n v="7"/>
    <x v="239"/>
    <x v="0"/>
    <s v="PH"/>
    <x v="12"/>
  </r>
  <r>
    <n v="6429.1080000000002"/>
    <s v="C006-01144"/>
    <x v="0"/>
    <n v="1"/>
    <s v="So0080-A4925045"/>
    <s v="G0010885"/>
    <d v="2017-07-25T00:00:00"/>
    <x v="3"/>
    <n v="7"/>
    <x v="239"/>
    <x v="0"/>
    <s v="PH"/>
    <x v="12"/>
  </r>
  <r>
    <n v="6429.1080000000002"/>
    <s v="C006-01144"/>
    <x v="0"/>
    <n v="1"/>
    <s v="So0080-A4701235"/>
    <s v="G0010886"/>
    <d v="2017-07-25T00:00:00"/>
    <x v="3"/>
    <n v="7"/>
    <x v="239"/>
    <x v="0"/>
    <s v="PH"/>
    <x v="12"/>
  </r>
  <r>
    <n v="6429.1080000000002"/>
    <s v="C006-01144"/>
    <x v="0"/>
    <n v="1"/>
    <s v="So0080-A4714168"/>
    <s v="G0010887"/>
    <d v="2017-07-25T00:00:00"/>
    <x v="3"/>
    <n v="7"/>
    <x v="239"/>
    <x v="0"/>
    <s v="PH"/>
    <x v="12"/>
  </r>
  <r>
    <n v="6429.1080000000002"/>
    <s v="C006-01144"/>
    <x v="0"/>
    <n v="1"/>
    <s v="So0080-A4726065"/>
    <s v="G0010888"/>
    <d v="2017-07-25T00:00:00"/>
    <x v="3"/>
    <n v="7"/>
    <x v="239"/>
    <x v="0"/>
    <s v="PH"/>
    <x v="12"/>
  </r>
  <r>
    <n v="6429.1080000000002"/>
    <s v="C006-01144"/>
    <x v="0"/>
    <n v="1"/>
    <s v="So0080-A4731867"/>
    <s v="G0010889"/>
    <d v="2017-07-25T00:00:00"/>
    <x v="3"/>
    <n v="7"/>
    <x v="239"/>
    <x v="0"/>
    <s v="PH"/>
    <x v="12"/>
  </r>
  <r>
    <n v="12858.216"/>
    <s v="C006-01144"/>
    <x v="0"/>
    <n v="2"/>
    <s v="So0080-A4744266"/>
    <s v="G0010890"/>
    <d v="2017-07-25T00:00:00"/>
    <x v="3"/>
    <n v="7"/>
    <x v="239"/>
    <x v="0"/>
    <s v="PH"/>
    <x v="12"/>
  </r>
  <r>
    <n v="6429.1080000000002"/>
    <s v="C006-01144"/>
    <x v="0"/>
    <n v="1"/>
    <s v="So0080-A4758147"/>
    <s v="G0010891"/>
    <d v="2017-07-25T00:00:00"/>
    <x v="3"/>
    <n v="7"/>
    <x v="239"/>
    <x v="0"/>
    <s v="PH"/>
    <x v="12"/>
  </r>
  <r>
    <n v="12858.216"/>
    <s v="C006-01144"/>
    <x v="0"/>
    <n v="2"/>
    <s v="So0080-A4769984"/>
    <s v="G0010892"/>
    <d v="2017-07-25T00:00:00"/>
    <x v="3"/>
    <n v="7"/>
    <x v="239"/>
    <x v="0"/>
    <s v="PH"/>
    <x v="12"/>
  </r>
  <r>
    <n v="12858.216"/>
    <s v="C006-01144"/>
    <x v="0"/>
    <n v="2"/>
    <s v="So0080-A4776602"/>
    <s v="G0010893"/>
    <d v="2017-07-25T00:00:00"/>
    <x v="3"/>
    <n v="7"/>
    <x v="239"/>
    <x v="0"/>
    <s v="PH"/>
    <x v="12"/>
  </r>
  <r>
    <n v="12858.216"/>
    <s v="C006-01144"/>
    <x v="0"/>
    <n v="2"/>
    <s v="So0080-A4784066"/>
    <s v="G0010894"/>
    <d v="2017-07-25T00:00:00"/>
    <x v="3"/>
    <n v="7"/>
    <x v="239"/>
    <x v="0"/>
    <s v="PH"/>
    <x v="12"/>
  </r>
  <r>
    <n v="12858.216"/>
    <s v="C006-01144"/>
    <x v="0"/>
    <n v="2"/>
    <s v="So0080-A4791532"/>
    <s v="G0010895"/>
    <d v="2017-07-25T00:00:00"/>
    <x v="3"/>
    <n v="7"/>
    <x v="239"/>
    <x v="0"/>
    <s v="PH"/>
    <x v="12"/>
  </r>
  <r>
    <n v="6429.1080000000002"/>
    <s v="C006-01144"/>
    <x v="0"/>
    <n v="1"/>
    <s v="So0080-A4801161"/>
    <s v="G0010896"/>
    <d v="2017-07-25T00:00:00"/>
    <x v="3"/>
    <n v="7"/>
    <x v="239"/>
    <x v="0"/>
    <s v="PH"/>
    <x v="12"/>
  </r>
  <r>
    <n v="6429.1080000000002"/>
    <s v="C006-01144"/>
    <x v="0"/>
    <n v="1"/>
    <s v="So0080-A4813691"/>
    <s v="G0010897"/>
    <d v="2017-07-25T00:00:00"/>
    <x v="3"/>
    <n v="7"/>
    <x v="239"/>
    <x v="0"/>
    <s v="PH"/>
    <x v="12"/>
  </r>
  <r>
    <n v="6429.1080000000002"/>
    <s v="C006-01144"/>
    <x v="0"/>
    <n v="1"/>
    <s v="So0080-A4829054"/>
    <s v="G0010898"/>
    <d v="2017-07-25T00:00:00"/>
    <x v="3"/>
    <n v="7"/>
    <x v="239"/>
    <x v="0"/>
    <s v="PH"/>
    <x v="12"/>
  </r>
  <r>
    <n v="51432.864000000001"/>
    <s v="C006-01144"/>
    <x v="0"/>
    <n v="8"/>
    <s v="So0080-A4834704"/>
    <s v="G0010899"/>
    <d v="2017-07-25T00:00:00"/>
    <x v="3"/>
    <n v="7"/>
    <x v="239"/>
    <x v="0"/>
    <s v="PH"/>
    <x v="12"/>
  </r>
  <r>
    <n v="6429.1080000000002"/>
    <s v="C006-01144"/>
    <x v="0"/>
    <n v="1"/>
    <s v="So0080-A4698704"/>
    <s v="G0010885"/>
    <d v="2017-07-26T00:00:00"/>
    <x v="3"/>
    <n v="7"/>
    <x v="239"/>
    <x v="0"/>
    <s v="PH"/>
    <x v="12"/>
  </r>
  <r>
    <n v="-6429.1080000000002"/>
    <s v="C006-01144"/>
    <x v="0"/>
    <n v="-1"/>
    <s v="So0080-A4917350"/>
    <s v="G0010885"/>
    <d v="2017-07-26T00:00:00"/>
    <x v="3"/>
    <n v="7"/>
    <x v="239"/>
    <x v="0"/>
    <s v="PH"/>
    <x v="12"/>
  </r>
  <r>
    <n v="0"/>
    <s v="C006-01144"/>
    <x v="2"/>
    <n v="1"/>
    <s v="So0080-A5944680"/>
    <s v="G0011005"/>
    <d v="2017-08-15T00:00:00"/>
    <x v="3"/>
    <n v="8"/>
    <x v="239"/>
    <x v="0"/>
    <s v="PH"/>
    <x v="12"/>
  </r>
  <r>
    <n v="0"/>
    <s v="C006-01144"/>
    <x v="2"/>
    <n v="1"/>
    <s v="So0080-A5343355"/>
    <s v="G0011015"/>
    <d v="2017-08-15T00:00:00"/>
    <x v="3"/>
    <n v="8"/>
    <x v="239"/>
    <x v="0"/>
    <s v="PH"/>
    <x v="12"/>
  </r>
  <r>
    <n v="0"/>
    <s v="C006-01144"/>
    <x v="2"/>
    <n v="1"/>
    <s v="So0080-A7999379"/>
    <s v="G0011166"/>
    <d v="2017-09-18T00:00:00"/>
    <x v="3"/>
    <n v="9"/>
    <x v="239"/>
    <x v="0"/>
    <s v="PH"/>
    <x v="12"/>
  </r>
  <r>
    <n v="0"/>
    <s v="C006-01144"/>
    <x v="0"/>
    <n v="1"/>
    <s v="So0080-A8781744"/>
    <s v="G0011294"/>
    <d v="2017-10-10T00:00:00"/>
    <x v="3"/>
    <n v="10"/>
    <x v="239"/>
    <x v="0"/>
    <s v="PH"/>
    <x v="12"/>
  </r>
  <r>
    <n v="0"/>
    <s v="C006-01144"/>
    <x v="2"/>
    <n v="1"/>
    <s v="So0080-A8796238"/>
    <s v="G0011295"/>
    <d v="2017-10-10T00:00:00"/>
    <x v="3"/>
    <n v="10"/>
    <x v="239"/>
    <x v="0"/>
    <s v="PH"/>
    <x v="12"/>
  </r>
  <r>
    <n v="0"/>
    <s v="C006-01144"/>
    <x v="0"/>
    <n v="10"/>
    <s v="So0090-A0108750"/>
    <s v="G0011328"/>
    <d v="2017-10-13T00:00:00"/>
    <x v="3"/>
    <n v="10"/>
    <x v="239"/>
    <x v="0"/>
    <s v="PH"/>
    <x v="12"/>
  </r>
  <r>
    <n v="0"/>
    <s v="C006-01144"/>
    <x v="2"/>
    <n v="1"/>
    <s v="So0090-A0121800"/>
    <s v="G0011332"/>
    <d v="2017-10-13T00:00:00"/>
    <x v="3"/>
    <n v="10"/>
    <x v="239"/>
    <x v="0"/>
    <s v="PH"/>
    <x v="12"/>
  </r>
  <r>
    <n v="0"/>
    <s v="C006-01144"/>
    <x v="4"/>
    <n v="8"/>
    <s v="So0080-A9211637"/>
    <s v="G0011337"/>
    <d v="2017-10-16T00:00:00"/>
    <x v="3"/>
    <n v="10"/>
    <x v="239"/>
    <x v="0"/>
    <s v="PH"/>
    <x v="12"/>
  </r>
  <r>
    <n v="0"/>
    <s v="C006-01144"/>
    <x v="2"/>
    <n v="40"/>
    <s v="So0090-A2659008"/>
    <s v="G0011486"/>
    <d v="2017-11-21T00:00:00"/>
    <x v="3"/>
    <n v="11"/>
    <x v="239"/>
    <x v="0"/>
    <s v="PH"/>
    <x v="12"/>
  </r>
  <r>
    <n v="0"/>
    <s v="C006-01144"/>
    <x v="2"/>
    <n v="1"/>
    <s v="So0090-A2662439"/>
    <s v="G0011489"/>
    <d v="2017-11-21T00:00:00"/>
    <x v="3"/>
    <n v="11"/>
    <x v="239"/>
    <x v="0"/>
    <s v="PH"/>
    <x v="12"/>
  </r>
  <r>
    <n v="0"/>
    <s v="C006-01144"/>
    <x v="2"/>
    <n v="1"/>
    <s v="So0090-A6649721"/>
    <s v="G0011714"/>
    <d v="2018-01-26T00:00:00"/>
    <x v="4"/>
    <n v="1"/>
    <x v="239"/>
    <x v="0"/>
    <s v="PH"/>
    <x v="12"/>
  </r>
  <r>
    <n v="0"/>
    <s v="C006-01144"/>
    <x v="2"/>
    <n v="1"/>
    <s v="So0090-A1146655"/>
    <s v="G0011796"/>
    <d v="2018-02-06T00:00:00"/>
    <x v="4"/>
    <n v="2"/>
    <x v="239"/>
    <x v="0"/>
    <s v="PH"/>
    <x v="12"/>
  </r>
  <r>
    <n v="0"/>
    <s v="C006-01144"/>
    <x v="0"/>
    <n v="2"/>
    <s v="So0110-A1481780"/>
    <s v="G0013203"/>
    <d v="2018-08-10T00:00:00"/>
    <x v="4"/>
    <n v="8"/>
    <x v="239"/>
    <x v="0"/>
    <s v="PH"/>
    <x v="12"/>
  </r>
  <r>
    <n v="0"/>
    <s v="C006-01144"/>
    <x v="2"/>
    <n v="3"/>
    <s v="So0110-A5191359"/>
    <s v="G0013545"/>
    <d v="2018-10-24T00:00:00"/>
    <x v="4"/>
    <n v="10"/>
    <x v="239"/>
    <x v="0"/>
    <s v="PH"/>
    <x v="12"/>
  </r>
  <r>
    <n v="0"/>
    <s v="C006-01144"/>
    <x v="2"/>
    <n v="30"/>
    <s v="So0110-A8881464"/>
    <s v="G0013759"/>
    <d v="2018-11-27T00:00:00"/>
    <x v="4"/>
    <n v="11"/>
    <x v="239"/>
    <x v="0"/>
    <s v="PH"/>
    <x v="12"/>
  </r>
  <r>
    <n v="760.2"/>
    <s v="C006-02155"/>
    <x v="3"/>
    <n v="15"/>
    <s v="So0020-A0516087"/>
    <s v="G0005497"/>
    <d v="2015-01-22T00:00:00"/>
    <x v="1"/>
    <n v="1"/>
    <x v="240"/>
    <x v="0"/>
    <s v="PT"/>
    <x v="2"/>
  </r>
  <r>
    <n v="1037.4000000000001"/>
    <s v="C006-03190"/>
    <x v="3"/>
    <n v="1"/>
    <s v="So0020-A0579138"/>
    <s v="G0005502"/>
    <d v="2015-01-23T00:00:00"/>
    <x v="1"/>
    <n v="1"/>
    <x v="241"/>
    <x v="0"/>
    <s v="SE"/>
    <x v="6"/>
  </r>
  <r>
    <n v="1911"/>
    <s v="C006-04519"/>
    <x v="0"/>
    <n v="4"/>
    <s v="So0020-A0675162"/>
    <s v="G0006068"/>
    <d v="2015-01-29T00:00:00"/>
    <x v="1"/>
    <n v="1"/>
    <x v="242"/>
    <x v="0"/>
    <s v="CN"/>
    <x v="0"/>
  </r>
  <r>
    <n v="20235.600000000002"/>
    <s v="C006-05718"/>
    <x v="3"/>
    <n v="21"/>
    <s v="So0020-A0693709"/>
    <s v="G0005504"/>
    <d v="2015-01-27T00:00:00"/>
    <x v="1"/>
    <n v="1"/>
    <x v="243"/>
    <x v="0"/>
    <s v="RU"/>
    <x v="33"/>
  </r>
  <r>
    <n v="1323"/>
    <s v="C006-07711"/>
    <x v="3"/>
    <n v="4"/>
    <s v="So0020-A0974184"/>
    <s v="G0005506"/>
    <d v="2015-01-29T00:00:00"/>
    <x v="1"/>
    <n v="1"/>
    <x v="244"/>
    <x v="0"/>
    <s v="GR"/>
    <x v="73"/>
  </r>
  <r>
    <n v="1373.4"/>
    <s v="C006-08206"/>
    <x v="3"/>
    <n v="4"/>
    <s v="So0020-A1034746"/>
    <s v="G0005507"/>
    <d v="2015-01-30T00:00:00"/>
    <x v="1"/>
    <n v="1"/>
    <x v="245"/>
    <x v="0"/>
    <s v="CN"/>
    <x v="0"/>
  </r>
  <r>
    <n v="1231.6500000000001"/>
    <s v="C006-09172"/>
    <x v="3"/>
    <n v="0"/>
    <s v="So1940-A8291860"/>
    <s v="G0000510"/>
    <d v="2015-02-03T00:00:00"/>
    <x v="1"/>
    <n v="2"/>
    <x v="246"/>
    <x v="0"/>
    <s v="ID"/>
    <x v="1"/>
  </r>
  <r>
    <n v="2340.7860000000001"/>
    <s v="C002-61779"/>
    <x v="3"/>
    <n v="14"/>
    <s v="So0020-A1416911"/>
    <s v="G0005516"/>
    <d v="2015-02-10T00:00:00"/>
    <x v="1"/>
    <n v="2"/>
    <x v="247"/>
    <x v="0"/>
    <s v="HR"/>
    <x v="25"/>
  </r>
  <r>
    <n v="657.80400000000009"/>
    <s v="C006-11715"/>
    <x v="3"/>
    <n v="1"/>
    <s v="So0020-A1558960"/>
    <s v="G0000518"/>
    <d v="2015-02-13T00:00:00"/>
    <x v="1"/>
    <n v="2"/>
    <x v="248"/>
    <x v="0"/>
    <s v="PE"/>
    <x v="21"/>
  </r>
  <r>
    <n v="3458.7000000000003"/>
    <s v="C006-14730"/>
    <x v="0"/>
    <n v="9"/>
    <s v="So0020-A4537567"/>
    <s v="G0006533"/>
    <d v="2015-05-07T00:00:00"/>
    <x v="1"/>
    <n v="5"/>
    <x v="249"/>
    <x v="0"/>
    <s v="CZ"/>
    <x v="19"/>
  </r>
  <r>
    <n v="4951.8"/>
    <s v="C006-14730"/>
    <x v="0"/>
    <n v="10"/>
    <s v="So0050-A1724447"/>
    <s v="G0008403"/>
    <d v="2016-06-16T00:00:00"/>
    <x v="2"/>
    <n v="6"/>
    <x v="249"/>
    <x v="0"/>
    <s v="CZ"/>
    <x v="19"/>
  </r>
  <r>
    <n v="13997.046"/>
    <s v="C006-15180"/>
    <x v="3"/>
    <n v="7"/>
    <s v="So0020-A2162924"/>
    <s v="G0005525"/>
    <d v="2015-02-25T00:00:00"/>
    <x v="1"/>
    <n v="2"/>
    <x v="250"/>
    <x v="0"/>
    <s v="RS"/>
    <x v="36"/>
  </r>
  <r>
    <n v="25355.148000000001"/>
    <s v="C006-15180"/>
    <x v="3"/>
    <n v="29"/>
    <s v="So0020-A2205716"/>
    <s v="G0005526"/>
    <d v="2015-02-25T00:00:00"/>
    <x v="1"/>
    <n v="2"/>
    <x v="250"/>
    <x v="0"/>
    <s v="RS"/>
    <x v="36"/>
  </r>
  <r>
    <n v="5315.5199999999995"/>
    <s v="C006-15180"/>
    <x v="3"/>
    <n v="110"/>
    <s v="So0020-A2216739"/>
    <s v="G0005527"/>
    <d v="2015-02-25T00:00:00"/>
    <x v="1"/>
    <n v="2"/>
    <x v="250"/>
    <x v="0"/>
    <s v="RS"/>
    <x v="36"/>
  </r>
  <r>
    <n v="3251.5980000000004"/>
    <s v="C006-15180"/>
    <x v="3"/>
    <n v="2"/>
    <s v="So0020-A7674668"/>
    <s v="G0005630"/>
    <d v="2015-05-15T00:00:00"/>
    <x v="1"/>
    <n v="5"/>
    <x v="250"/>
    <x v="0"/>
    <s v="RS"/>
    <x v="36"/>
  </r>
  <r>
    <n v="13099.800000000001"/>
    <s v="C006-15180"/>
    <x v="3"/>
    <n v="3"/>
    <s v="So0030-A2335946"/>
    <s v="G0005754"/>
    <d v="2015-07-13T00:00:00"/>
    <x v="1"/>
    <n v="7"/>
    <x v="250"/>
    <x v="0"/>
    <s v="RS"/>
    <x v="36"/>
  </r>
  <r>
    <n v="-13099.800000000001"/>
    <s v="C006-15180"/>
    <x v="3"/>
    <n v="-3"/>
    <s v="So0030-A2965059"/>
    <s v="G0005775"/>
    <d v="2015-07-21T00:00:00"/>
    <x v="1"/>
    <n v="7"/>
    <x v="250"/>
    <x v="0"/>
    <s v="RS"/>
    <x v="36"/>
  </r>
  <r>
    <n v="3446.5620000000004"/>
    <s v="C006-15180"/>
    <x v="3"/>
    <n v="4"/>
    <s v="So0030-A3608041"/>
    <s v="G0005800"/>
    <d v="2015-07-29T00:00:00"/>
    <x v="1"/>
    <n v="7"/>
    <x v="250"/>
    <x v="0"/>
    <s v="RS"/>
    <x v="36"/>
  </r>
  <r>
    <n v="2370.5639999999999"/>
    <s v="C006-15180"/>
    <x v="3"/>
    <n v="1"/>
    <s v="So0030-A5973857"/>
    <s v="G0005867"/>
    <d v="2015-09-03T00:00:00"/>
    <x v="1"/>
    <n v="9"/>
    <x v="250"/>
    <x v="0"/>
    <s v="RS"/>
    <x v="36"/>
  </r>
  <r>
    <n v="2178.4980000000005"/>
    <s v="C006-15180"/>
    <x v="3"/>
    <n v="11"/>
    <s v="So0030-A5983291"/>
    <s v="G0005868"/>
    <d v="2015-09-03T00:00:00"/>
    <x v="1"/>
    <n v="9"/>
    <x v="250"/>
    <x v="0"/>
    <s v="RS"/>
    <x v="36"/>
  </r>
  <r>
    <n v="3064.9080000000004"/>
    <s v="C006-15180"/>
    <x v="3"/>
    <n v="3"/>
    <s v="So0040-A0162933"/>
    <s v="G0005929"/>
    <d v="2015-11-30T00:00:00"/>
    <x v="1"/>
    <n v="11"/>
    <x v="250"/>
    <x v="0"/>
    <s v="RS"/>
    <x v="36"/>
  </r>
  <r>
    <n v="861.58799999999997"/>
    <s v="C006-15180"/>
    <x v="3"/>
    <n v="1"/>
    <s v="So0040-A0176370"/>
    <s v="G0005930"/>
    <d v="2015-11-30T00:00:00"/>
    <x v="1"/>
    <n v="11"/>
    <x v="250"/>
    <x v="0"/>
    <s v="RS"/>
    <x v="36"/>
  </r>
  <r>
    <n v="8366.4"/>
    <s v="C006-15180"/>
    <x v="3"/>
    <n v="3"/>
    <s v="So0040-A4194253"/>
    <s v="G0005980"/>
    <d v="2016-02-03T00:00:00"/>
    <x v="2"/>
    <n v="2"/>
    <x v="250"/>
    <x v="0"/>
    <s v="RS"/>
    <x v="36"/>
  </r>
  <r>
    <n v="1765.3020000000001"/>
    <s v="C006-15180"/>
    <x v="3"/>
    <n v="64"/>
    <s v="So0040-A7014816"/>
    <s v="G0006027"/>
    <d v="2016-03-15T00:00:00"/>
    <x v="2"/>
    <n v="3"/>
    <x v="250"/>
    <x v="0"/>
    <s v="RS"/>
    <x v="36"/>
  </r>
  <r>
    <n v="0.42000000000000004"/>
    <s v="C006-15180"/>
    <x v="3"/>
    <n v="1"/>
    <s v="So0040-A9655573"/>
    <s v="G0006028"/>
    <d v="2016-03-16T00:00:00"/>
    <x v="2"/>
    <n v="3"/>
    <x v="250"/>
    <x v="0"/>
    <s v="RS"/>
    <x v="36"/>
  </r>
  <r>
    <n v="6241.116"/>
    <s v="C006-15180"/>
    <x v="3"/>
    <n v="2"/>
    <s v="So0040-A8669208"/>
    <s v="G0006085"/>
    <d v="2016-04-05T00:00:00"/>
    <x v="2"/>
    <n v="4"/>
    <x v="250"/>
    <x v="0"/>
    <s v="RS"/>
    <x v="36"/>
  </r>
  <r>
    <n v="1636.3200000000002"/>
    <s v="C006-15180"/>
    <x v="3"/>
    <n v="1"/>
    <s v="So0040-A8919274"/>
    <s v="G0006092"/>
    <d v="2016-04-07T00:00:00"/>
    <x v="2"/>
    <n v="4"/>
    <x v="250"/>
    <x v="0"/>
    <s v="RS"/>
    <x v="36"/>
  </r>
  <r>
    <n v="5697.3"/>
    <s v="C006-15180"/>
    <x v="3"/>
    <n v="8"/>
    <s v="So0040-A9358655"/>
    <s v="G0006103"/>
    <d v="2016-04-12T00:00:00"/>
    <x v="2"/>
    <n v="4"/>
    <x v="250"/>
    <x v="0"/>
    <s v="RS"/>
    <x v="36"/>
  </r>
  <r>
    <n v="2612.4"/>
    <s v="C006-15180"/>
    <x v="3"/>
    <n v="1"/>
    <s v="So0050-A0339496"/>
    <s v="G0006124"/>
    <d v="2016-04-20T00:00:00"/>
    <x v="2"/>
    <n v="4"/>
    <x v="250"/>
    <x v="0"/>
    <s v="RS"/>
    <x v="36"/>
  </r>
  <r>
    <n v="1657.6560000000002"/>
    <s v="C006-15180"/>
    <x v="3"/>
    <n v="2"/>
    <s v="So0050-A0692576"/>
    <s v="G0006136"/>
    <d v="2016-04-25T00:00:00"/>
    <x v="2"/>
    <n v="4"/>
    <x v="250"/>
    <x v="0"/>
    <s v="RS"/>
    <x v="36"/>
  </r>
  <r>
    <n v="3107.9580000000001"/>
    <s v="C006-15180"/>
    <x v="3"/>
    <n v="2"/>
    <s v="So0050-A1584809"/>
    <s v="G0006168"/>
    <d v="2016-05-05T00:00:00"/>
    <x v="2"/>
    <n v="5"/>
    <x v="250"/>
    <x v="0"/>
    <s v="RS"/>
    <x v="36"/>
  </r>
  <r>
    <n v="974.40000000000009"/>
    <s v="C006-15180"/>
    <x v="3"/>
    <n v="1"/>
    <s v="So0050-A5561647"/>
    <s v="G0006260"/>
    <d v="2016-06-10T00:00:00"/>
    <x v="2"/>
    <n v="6"/>
    <x v="250"/>
    <x v="0"/>
    <s v="RS"/>
    <x v="36"/>
  </r>
  <r>
    <n v="2818.2000000000003"/>
    <s v="C006-15180"/>
    <x v="3"/>
    <n v="1"/>
    <s v="So0050-A5834618"/>
    <s v="G0006263"/>
    <d v="2016-06-13T00:00:00"/>
    <x v="2"/>
    <n v="6"/>
    <x v="250"/>
    <x v="0"/>
    <s v="RS"/>
    <x v="36"/>
  </r>
  <r>
    <n v="-512.4"/>
    <s v="C006-15180"/>
    <x v="3"/>
    <n v="0"/>
    <s v="So0070-A5726652"/>
    <s v="G0006481"/>
    <d v="2017-04-19T00:00:00"/>
    <x v="3"/>
    <n v="4"/>
    <x v="250"/>
    <x v="0"/>
    <s v="RS"/>
    <x v="36"/>
  </r>
  <r>
    <n v="4407.0600000000004"/>
    <s v="C006-15180"/>
    <x v="3"/>
    <n v="1"/>
    <s v="So0100-A7597043"/>
    <s v="G0006558"/>
    <d v="2018-06-21T00:00:00"/>
    <x v="4"/>
    <n v="6"/>
    <x v="250"/>
    <x v="0"/>
    <s v="RS"/>
    <x v="36"/>
  </r>
  <r>
    <n v="1995.8820000000001"/>
    <s v="C006-15180"/>
    <x v="3"/>
    <n v="2"/>
    <s v="So0100-A7763156"/>
    <s v="G0006563"/>
    <d v="2018-06-25T00:00:00"/>
    <x v="4"/>
    <n v="6"/>
    <x v="250"/>
    <x v="0"/>
    <s v="RS"/>
    <x v="36"/>
  </r>
  <r>
    <n v="2228.4780000000001"/>
    <s v="C006-15180"/>
    <x v="3"/>
    <n v="2"/>
    <s v="So0100-A9466272"/>
    <s v="G0006599"/>
    <d v="2018-07-11T00:00:00"/>
    <x v="4"/>
    <n v="7"/>
    <x v="250"/>
    <x v="0"/>
    <s v="RS"/>
    <x v="36"/>
  </r>
  <r>
    <n v="5518.3380000000006"/>
    <s v="C006-15180"/>
    <x v="3"/>
    <n v="3"/>
    <s v="So0110-A1682879"/>
    <s v="G0006647"/>
    <d v="2018-08-07T00:00:00"/>
    <x v="4"/>
    <n v="8"/>
    <x v="250"/>
    <x v="0"/>
    <s v="RS"/>
    <x v="36"/>
  </r>
  <r>
    <n v="6459.2220000000007"/>
    <s v="C006-15180"/>
    <x v="3"/>
    <n v="3"/>
    <s v="So0110-A2706948"/>
    <s v="G0006665"/>
    <d v="2018-08-20T00:00:00"/>
    <x v="4"/>
    <n v="8"/>
    <x v="250"/>
    <x v="0"/>
    <s v="RS"/>
    <x v="36"/>
  </r>
  <r>
    <n v="8517.18"/>
    <s v="C006-15180"/>
    <x v="3"/>
    <n v="3"/>
    <s v="So0110-A2719444"/>
    <s v="G0006666"/>
    <d v="2018-08-20T00:00:00"/>
    <x v="4"/>
    <n v="8"/>
    <x v="250"/>
    <x v="0"/>
    <s v="RS"/>
    <x v="36"/>
  </r>
  <r>
    <n v="12490.800000000001"/>
    <s v="C006-15180"/>
    <x v="3"/>
    <n v="1"/>
    <s v="So0110-A2729134"/>
    <s v="G0006667"/>
    <d v="2018-08-20T00:00:00"/>
    <x v="4"/>
    <n v="8"/>
    <x v="250"/>
    <x v="0"/>
    <s v="RS"/>
    <x v="36"/>
  </r>
  <r>
    <n v="3401.538"/>
    <s v="C006-15180"/>
    <x v="3"/>
    <n v="3"/>
    <s v="So0110-A3335703"/>
    <s v="G0006690"/>
    <d v="2018-09-10T00:00:00"/>
    <x v="4"/>
    <n v="9"/>
    <x v="250"/>
    <x v="0"/>
    <s v="RS"/>
    <x v="36"/>
  </r>
  <r>
    <n v="8520.1200000000008"/>
    <s v="C006-15180"/>
    <x v="3"/>
    <n v="2"/>
    <s v="So0110-A4543290"/>
    <s v="G0006706"/>
    <d v="2018-09-21T00:00:00"/>
    <x v="4"/>
    <n v="9"/>
    <x v="250"/>
    <x v="0"/>
    <s v="RS"/>
    <x v="36"/>
  </r>
  <r>
    <n v="130874.1"/>
    <s v="C006-16601"/>
    <x v="0"/>
    <n v="377"/>
    <s v="So0020-A3393805"/>
    <s v="G0006380"/>
    <d v="2015-04-03T00:00:00"/>
    <x v="1"/>
    <n v="4"/>
    <x v="251"/>
    <x v="0"/>
    <s v="PH"/>
    <x v="12"/>
  </r>
  <r>
    <n v="7518"/>
    <s v="C006-16601"/>
    <x v="0"/>
    <n v="1"/>
    <s v="So0020-A3393805"/>
    <s v="G0006381"/>
    <d v="2015-04-03T00:00:00"/>
    <x v="1"/>
    <n v="4"/>
    <x v="251"/>
    <x v="0"/>
    <s v="PH"/>
    <x v="12"/>
  </r>
  <r>
    <n v="126159.6"/>
    <s v="C006-16601"/>
    <x v="0"/>
    <n v="341"/>
    <s v="So0020-A4649596"/>
    <s v="G0006428"/>
    <d v="2015-04-11T00:00:00"/>
    <x v="1"/>
    <n v="4"/>
    <x v="251"/>
    <x v="0"/>
    <s v="PH"/>
    <x v="12"/>
  </r>
  <r>
    <n v="7518"/>
    <s v="C006-16601"/>
    <x v="0"/>
    <n v="1"/>
    <s v="So0020-A4649596"/>
    <s v="G0006429"/>
    <d v="2015-04-11T00:00:00"/>
    <x v="1"/>
    <n v="4"/>
    <x v="251"/>
    <x v="0"/>
    <s v="PH"/>
    <x v="12"/>
  </r>
  <r>
    <n v="132207.6"/>
    <s v="C006-16601"/>
    <x v="0"/>
    <n v="379"/>
    <s v="So0020-A5534516"/>
    <s v="G0006557"/>
    <d v="2015-05-13T00:00:00"/>
    <x v="1"/>
    <n v="5"/>
    <x v="251"/>
    <x v="0"/>
    <s v="PH"/>
    <x v="12"/>
  </r>
  <r>
    <n v="7518"/>
    <s v="C006-16601"/>
    <x v="0"/>
    <n v="1"/>
    <s v="So0020-A5534516"/>
    <s v="G0006558"/>
    <d v="2015-05-13T00:00:00"/>
    <x v="1"/>
    <n v="5"/>
    <x v="251"/>
    <x v="0"/>
    <s v="PH"/>
    <x v="12"/>
  </r>
  <r>
    <n v="129712.8"/>
    <s v="C006-16601"/>
    <x v="0"/>
    <n v="354"/>
    <s v="So0020-A5534516"/>
    <s v="G0006631"/>
    <d v="2015-06-01T00:00:00"/>
    <x v="1"/>
    <n v="6"/>
    <x v="251"/>
    <x v="0"/>
    <s v="PH"/>
    <x v="12"/>
  </r>
  <r>
    <n v="7518"/>
    <s v="C006-16601"/>
    <x v="0"/>
    <n v="1"/>
    <s v="So0020-A5534516"/>
    <s v="G0006632"/>
    <d v="2015-06-01T00:00:00"/>
    <x v="1"/>
    <n v="6"/>
    <x v="251"/>
    <x v="0"/>
    <s v="PH"/>
    <x v="12"/>
  </r>
  <r>
    <n v="10823.4"/>
    <s v="C006-16601"/>
    <x v="3"/>
    <n v="0"/>
    <s v="So2020-A3291471"/>
    <s v="G0006672"/>
    <d v="2015-06-09T00:00:00"/>
    <x v="1"/>
    <n v="6"/>
    <x v="251"/>
    <x v="0"/>
    <s v="PH"/>
    <x v="12"/>
  </r>
  <r>
    <n v="144229.05000000002"/>
    <s v="C006-16601"/>
    <x v="0"/>
    <n v="472"/>
    <s v="So0020-A5001303"/>
    <s v="G0006694"/>
    <d v="2015-06-16T00:00:00"/>
    <x v="1"/>
    <n v="6"/>
    <x v="251"/>
    <x v="0"/>
    <s v="PH"/>
    <x v="12"/>
  </r>
  <r>
    <n v="7518"/>
    <s v="C006-16601"/>
    <x v="0"/>
    <n v="1"/>
    <s v="So0020-A5001303"/>
    <s v="G0006695"/>
    <d v="2015-06-16T00:00:00"/>
    <x v="1"/>
    <n v="6"/>
    <x v="251"/>
    <x v="0"/>
    <s v="PH"/>
    <x v="12"/>
  </r>
  <r>
    <n v="143816.4"/>
    <s v="C006-16601"/>
    <x v="0"/>
    <n v="399"/>
    <s v="So0020-A5001303"/>
    <s v="G0006698"/>
    <d v="2015-06-17T00:00:00"/>
    <x v="1"/>
    <n v="6"/>
    <x v="251"/>
    <x v="0"/>
    <s v="PH"/>
    <x v="12"/>
  </r>
  <r>
    <n v="7518"/>
    <s v="C006-16601"/>
    <x v="0"/>
    <n v="1"/>
    <s v="So0020-A5001303"/>
    <s v="G0006699"/>
    <d v="2015-06-17T00:00:00"/>
    <x v="1"/>
    <n v="6"/>
    <x v="251"/>
    <x v="0"/>
    <s v="PH"/>
    <x v="12"/>
  </r>
  <r>
    <n v="0"/>
    <s v="C006-16601"/>
    <x v="1"/>
    <n v="75"/>
    <s v="So0020-A8997919"/>
    <s v="G0006761"/>
    <d v="2015-07-02T00:00:00"/>
    <x v="1"/>
    <n v="7"/>
    <x v="251"/>
    <x v="0"/>
    <s v="PH"/>
    <x v="12"/>
  </r>
  <r>
    <n v="0"/>
    <s v="C006-16601"/>
    <x v="1"/>
    <n v="-75"/>
    <s v="So0030-A2395788"/>
    <s v="G0006761"/>
    <d v="2015-07-02T00:00:00"/>
    <x v="1"/>
    <n v="7"/>
    <x v="251"/>
    <x v="0"/>
    <s v="PH"/>
    <x v="12"/>
  </r>
  <r>
    <n v="0"/>
    <s v="C006-16601"/>
    <x v="1"/>
    <n v="75"/>
    <s v="So0030-A2513587"/>
    <s v="G0006761"/>
    <d v="2015-07-02T00:00:00"/>
    <x v="1"/>
    <n v="7"/>
    <x v="251"/>
    <x v="0"/>
    <s v="PH"/>
    <x v="12"/>
  </r>
  <r>
    <n v="0"/>
    <s v="C006-16601"/>
    <x v="1"/>
    <n v="6"/>
    <s v="So0030-A0951285"/>
    <s v="G0006773"/>
    <d v="2015-07-03T00:00:00"/>
    <x v="1"/>
    <n v="7"/>
    <x v="251"/>
    <x v="0"/>
    <s v="PH"/>
    <x v="12"/>
  </r>
  <r>
    <n v="0"/>
    <s v="C006-16601"/>
    <x v="1"/>
    <n v="16"/>
    <s v="So0030-A2653665"/>
    <s v="G0006840"/>
    <d v="2015-07-22T00:00:00"/>
    <x v="1"/>
    <n v="7"/>
    <x v="251"/>
    <x v="0"/>
    <s v="PH"/>
    <x v="12"/>
  </r>
  <r>
    <n v="336"/>
    <s v="C006-16601"/>
    <x v="1"/>
    <n v="1"/>
    <s v="So0030-A2653665"/>
    <s v="G0006841"/>
    <d v="2015-07-22T00:00:00"/>
    <x v="1"/>
    <n v="7"/>
    <x v="251"/>
    <x v="0"/>
    <s v="PH"/>
    <x v="12"/>
  </r>
  <r>
    <n v="117180"/>
    <s v="C006-16601"/>
    <x v="0"/>
    <n v="459"/>
    <s v="So0030-A1606840"/>
    <s v="G0006923"/>
    <d v="2015-08-05T00:00:00"/>
    <x v="1"/>
    <n v="8"/>
    <x v="251"/>
    <x v="0"/>
    <s v="PH"/>
    <x v="12"/>
  </r>
  <r>
    <n v="7518"/>
    <s v="C006-16601"/>
    <x v="0"/>
    <n v="1"/>
    <s v="So0030-A1606840"/>
    <s v="G0006924"/>
    <d v="2015-08-05T00:00:00"/>
    <x v="1"/>
    <n v="8"/>
    <x v="251"/>
    <x v="0"/>
    <s v="PH"/>
    <x v="12"/>
  </r>
  <r>
    <n v="72842.7"/>
    <s v="C006-16601"/>
    <x v="0"/>
    <n v="212"/>
    <s v="So0020-A3393805"/>
    <s v="G0006971"/>
    <d v="2015-08-18T00:00:00"/>
    <x v="1"/>
    <n v="8"/>
    <x v="251"/>
    <x v="0"/>
    <s v="PH"/>
    <x v="12"/>
  </r>
  <r>
    <n v="5670"/>
    <s v="C006-16601"/>
    <x v="0"/>
    <n v="1"/>
    <s v="So0020-A5996706"/>
    <s v="G0006972"/>
    <d v="2015-08-18T00:00:00"/>
    <x v="1"/>
    <n v="8"/>
    <x v="251"/>
    <x v="0"/>
    <s v="PH"/>
    <x v="12"/>
  </r>
  <r>
    <n v="0"/>
    <s v="C006-16601"/>
    <x v="0"/>
    <n v="36"/>
    <s v="So0030-A4627755"/>
    <s v="G0007024"/>
    <d v="2015-08-31T00:00:00"/>
    <x v="1"/>
    <n v="8"/>
    <x v="251"/>
    <x v="0"/>
    <s v="PH"/>
    <x v="12"/>
  </r>
  <r>
    <n v="924"/>
    <s v="C006-16601"/>
    <x v="0"/>
    <n v="1"/>
    <s v="So0030-A4627755"/>
    <s v="G0007025"/>
    <d v="2015-08-31T00:00:00"/>
    <x v="1"/>
    <n v="8"/>
    <x v="251"/>
    <x v="0"/>
    <s v="PH"/>
    <x v="12"/>
  </r>
  <r>
    <n v="138230.39999999999"/>
    <s v="C006-16601"/>
    <x v="0"/>
    <n v="399"/>
    <s v="So0030-A6794088"/>
    <s v="G0007110"/>
    <d v="2015-10-08T00:00:00"/>
    <x v="1"/>
    <n v="10"/>
    <x v="251"/>
    <x v="0"/>
    <s v="PH"/>
    <x v="12"/>
  </r>
  <r>
    <n v="7518"/>
    <s v="C006-16601"/>
    <x v="0"/>
    <n v="1"/>
    <s v="So0030-A6794088"/>
    <s v="G0007111"/>
    <d v="2015-10-08T00:00:00"/>
    <x v="1"/>
    <n v="10"/>
    <x v="251"/>
    <x v="0"/>
    <s v="PH"/>
    <x v="12"/>
  </r>
  <r>
    <n v="117583.20000000001"/>
    <s v="C006-16601"/>
    <x v="0"/>
    <n v="353"/>
    <s v="So0030-A6982950"/>
    <s v="G0007193"/>
    <d v="2015-10-27T00:00:00"/>
    <x v="1"/>
    <n v="10"/>
    <x v="251"/>
    <x v="0"/>
    <s v="PH"/>
    <x v="12"/>
  </r>
  <r>
    <n v="7518"/>
    <s v="C006-16601"/>
    <x v="0"/>
    <n v="1"/>
    <s v="So0030-A6982950"/>
    <s v="G0007194"/>
    <d v="2015-10-27T00:00:00"/>
    <x v="1"/>
    <n v="10"/>
    <x v="251"/>
    <x v="0"/>
    <s v="PH"/>
    <x v="12"/>
  </r>
  <r>
    <n v="132749.4"/>
    <s v="C006-16601"/>
    <x v="0"/>
    <n v="361"/>
    <s v="So0030-A6982950"/>
    <s v="G0007223"/>
    <d v="2015-11-05T00:00:00"/>
    <x v="1"/>
    <n v="11"/>
    <x v="251"/>
    <x v="0"/>
    <s v="PH"/>
    <x v="12"/>
  </r>
  <r>
    <n v="7518"/>
    <s v="C006-16601"/>
    <x v="0"/>
    <n v="1"/>
    <s v="So0030-A7571641"/>
    <s v="G0007224"/>
    <d v="2015-11-05T00:00:00"/>
    <x v="1"/>
    <n v="11"/>
    <x v="251"/>
    <x v="0"/>
    <s v="PH"/>
    <x v="12"/>
  </r>
  <r>
    <n v="3444"/>
    <s v="C006-16601"/>
    <x v="0"/>
    <n v="10"/>
    <s v="So0030-A6982950"/>
    <s v="G0007232"/>
    <d v="2015-11-11T00:00:00"/>
    <x v="1"/>
    <n v="11"/>
    <x v="251"/>
    <x v="0"/>
    <s v="PH"/>
    <x v="12"/>
  </r>
  <r>
    <n v="0"/>
    <s v="C006-16601"/>
    <x v="1"/>
    <n v="14"/>
    <s v="So0030-A8857789"/>
    <s v="G0007238"/>
    <d v="2015-11-13T00:00:00"/>
    <x v="1"/>
    <n v="11"/>
    <x v="251"/>
    <x v="0"/>
    <s v="PH"/>
    <x v="12"/>
  </r>
  <r>
    <n v="315"/>
    <s v="C006-16601"/>
    <x v="1"/>
    <n v="1"/>
    <s v="So0030-A8857789"/>
    <s v="G0007239"/>
    <d v="2015-11-13T00:00:00"/>
    <x v="1"/>
    <n v="11"/>
    <x v="251"/>
    <x v="0"/>
    <s v="PH"/>
    <x v="12"/>
  </r>
  <r>
    <n v="58.967999999999996"/>
    <s v="C006-16601"/>
    <x v="1"/>
    <n v="27"/>
    <s v="So0030-A8885272"/>
    <s v="G0007268"/>
    <d v="2015-11-24T00:00:00"/>
    <x v="1"/>
    <n v="11"/>
    <x v="251"/>
    <x v="0"/>
    <s v="PH"/>
    <x v="12"/>
  </r>
  <r>
    <n v="609"/>
    <s v="C006-16601"/>
    <x v="1"/>
    <n v="1"/>
    <s v="So0030-A8885272"/>
    <s v="G0007269"/>
    <d v="2015-11-24T00:00:00"/>
    <x v="1"/>
    <n v="11"/>
    <x v="251"/>
    <x v="0"/>
    <s v="PH"/>
    <x v="12"/>
  </r>
  <r>
    <n v="0"/>
    <s v="C006-16601"/>
    <x v="1"/>
    <n v="6"/>
    <s v="So0030-A9913233"/>
    <s v="G0007282"/>
    <d v="2015-11-30T00:00:00"/>
    <x v="1"/>
    <n v="11"/>
    <x v="251"/>
    <x v="0"/>
    <s v="PH"/>
    <x v="12"/>
  </r>
  <r>
    <n v="264.60000000000002"/>
    <s v="C006-16601"/>
    <x v="1"/>
    <n v="1"/>
    <s v="So0030-A9913233"/>
    <s v="G0007283"/>
    <d v="2015-11-30T00:00:00"/>
    <x v="1"/>
    <n v="11"/>
    <x v="251"/>
    <x v="0"/>
    <s v="PH"/>
    <x v="12"/>
  </r>
  <r>
    <n v="144610.20000000001"/>
    <s v="C006-16601"/>
    <x v="0"/>
    <n v="388"/>
    <s v="So0030-A8136181"/>
    <s v="G0007433"/>
    <d v="2016-01-12T00:00:00"/>
    <x v="2"/>
    <n v="1"/>
    <x v="251"/>
    <x v="0"/>
    <s v="PH"/>
    <x v="12"/>
  </r>
  <r>
    <n v="0"/>
    <s v="C006-16601"/>
    <x v="0"/>
    <n v="12"/>
    <s v="So0040-A1165801"/>
    <s v="G0007434"/>
    <d v="2016-01-12T00:00:00"/>
    <x v="2"/>
    <n v="1"/>
    <x v="251"/>
    <x v="0"/>
    <s v="PH"/>
    <x v="12"/>
  </r>
  <r>
    <n v="7518"/>
    <s v="C006-16601"/>
    <x v="0"/>
    <n v="1"/>
    <s v="So0030-A8136181"/>
    <s v="G0007435"/>
    <d v="2016-01-12T00:00:00"/>
    <x v="2"/>
    <n v="1"/>
    <x v="251"/>
    <x v="0"/>
    <s v="PH"/>
    <x v="12"/>
  </r>
  <r>
    <n v="65.183999999999997"/>
    <s v="C006-16601"/>
    <x v="0"/>
    <n v="34.450000000000003"/>
    <s v="So0040-A2577824"/>
    <s v="G0007443"/>
    <d v="2016-01-15T00:00:00"/>
    <x v="2"/>
    <n v="1"/>
    <x v="251"/>
    <x v="0"/>
    <s v="PH"/>
    <x v="12"/>
  </r>
  <r>
    <n v="118435.8"/>
    <s v="C006-16601"/>
    <x v="0"/>
    <n v="353"/>
    <s v="So0030-A8136181"/>
    <s v="G0007444"/>
    <d v="2016-01-15T00:00:00"/>
    <x v="2"/>
    <n v="1"/>
    <x v="251"/>
    <x v="0"/>
    <s v="PH"/>
    <x v="12"/>
  </r>
  <r>
    <n v="7518"/>
    <s v="C006-16601"/>
    <x v="0"/>
    <n v="1"/>
    <s v="So0030-A8136181"/>
    <s v="G0007445"/>
    <d v="2016-01-15T00:00:00"/>
    <x v="2"/>
    <n v="1"/>
    <x v="251"/>
    <x v="0"/>
    <s v="PH"/>
    <x v="12"/>
  </r>
  <r>
    <n v="14461.02"/>
    <s v="C006-16601"/>
    <x v="0"/>
    <n v="0"/>
    <s v="So0040-A3834915"/>
    <s v="G0007492"/>
    <d v="2016-01-29T00:00:00"/>
    <x v="2"/>
    <n v="1"/>
    <x v="251"/>
    <x v="0"/>
    <s v="PH"/>
    <x v="12"/>
  </r>
  <r>
    <n v="-14461.02"/>
    <s v="C006-16601"/>
    <x v="0"/>
    <n v="0"/>
    <s v="So0040-A4835201"/>
    <s v="G0007492"/>
    <d v="2016-01-29T00:00:00"/>
    <x v="2"/>
    <n v="1"/>
    <x v="251"/>
    <x v="0"/>
    <s v="PH"/>
    <x v="12"/>
  </r>
  <r>
    <n v="14461.02"/>
    <s v="C006-16601"/>
    <x v="0"/>
    <n v="0"/>
    <s v="So0040-A4968220"/>
    <s v="G0007492"/>
    <d v="2016-01-29T00:00:00"/>
    <x v="2"/>
    <n v="1"/>
    <x v="251"/>
    <x v="0"/>
    <s v="PH"/>
    <x v="12"/>
  </r>
  <r>
    <n v="11843.580000000002"/>
    <s v="C006-16601"/>
    <x v="0"/>
    <n v="0"/>
    <s v="So0040-A3845105"/>
    <s v="G0007493"/>
    <d v="2016-01-29T00:00:00"/>
    <x v="2"/>
    <n v="1"/>
    <x v="251"/>
    <x v="0"/>
    <s v="PH"/>
    <x v="12"/>
  </r>
  <r>
    <n v="155079.12"/>
    <s v="C006-16601"/>
    <x v="0"/>
    <n v="414"/>
    <s v="So0030-A6794088"/>
    <s v="G0007501"/>
    <d v="2016-01-30T00:00:00"/>
    <x v="2"/>
    <n v="1"/>
    <x v="251"/>
    <x v="0"/>
    <s v="PH"/>
    <x v="12"/>
  </r>
  <r>
    <n v="51.828000000000003"/>
    <s v="C006-16601"/>
    <x v="0"/>
    <n v="9"/>
    <s v="So0040-A2951628"/>
    <s v="G0007502"/>
    <d v="2016-01-30T00:00:00"/>
    <x v="2"/>
    <n v="1"/>
    <x v="251"/>
    <x v="0"/>
    <s v="PH"/>
    <x v="12"/>
  </r>
  <r>
    <n v="7518"/>
    <s v="C006-16601"/>
    <x v="0"/>
    <n v="1"/>
    <s v="So0040-A3878773"/>
    <s v="G0007503"/>
    <d v="2016-01-30T00:00:00"/>
    <x v="2"/>
    <n v="1"/>
    <x v="251"/>
    <x v="0"/>
    <s v="PH"/>
    <x v="12"/>
  </r>
  <r>
    <n v="163917.6"/>
    <s v="C006-16601"/>
    <x v="0"/>
    <n v="350"/>
    <s v="So0030-A8164485"/>
    <s v="G0007735"/>
    <d v="2016-03-09T00:00:00"/>
    <x v="2"/>
    <n v="3"/>
    <x v="251"/>
    <x v="0"/>
    <s v="PH"/>
    <x v="12"/>
  </r>
  <r>
    <n v="390.6"/>
    <s v="C006-16601"/>
    <x v="0"/>
    <n v="87"/>
    <s v="So0040-A5476173"/>
    <s v="G0007736"/>
    <d v="2016-03-09T00:00:00"/>
    <x v="2"/>
    <n v="3"/>
    <x v="251"/>
    <x v="0"/>
    <s v="PH"/>
    <x v="12"/>
  </r>
  <r>
    <n v="7518"/>
    <s v="C006-16601"/>
    <x v="0"/>
    <n v="1"/>
    <s v="So0030-A8164485"/>
    <s v="G0007737"/>
    <d v="2016-03-09T00:00:00"/>
    <x v="2"/>
    <n v="3"/>
    <x v="251"/>
    <x v="0"/>
    <s v="PH"/>
    <x v="12"/>
  </r>
  <r>
    <n v="149461.62"/>
    <s v="C006-16601"/>
    <x v="0"/>
    <n v="384"/>
    <s v="So0040-A0669685"/>
    <s v="G0007785"/>
    <d v="2016-03-18T00:00:00"/>
    <x v="2"/>
    <n v="3"/>
    <x v="251"/>
    <x v="0"/>
    <s v="PH"/>
    <x v="12"/>
  </r>
  <r>
    <n v="7560"/>
    <s v="C006-16601"/>
    <x v="0"/>
    <n v="1"/>
    <s v="So0040-A0669685"/>
    <s v="G0007786"/>
    <d v="2016-03-18T00:00:00"/>
    <x v="2"/>
    <n v="3"/>
    <x v="251"/>
    <x v="0"/>
    <s v="PH"/>
    <x v="12"/>
  </r>
  <r>
    <n v="92.022000000000006"/>
    <s v="C006-16601"/>
    <x v="1"/>
    <n v="48"/>
    <s v="So0040-A7388394"/>
    <s v="G0007916"/>
    <d v="2016-04-08T00:00:00"/>
    <x v="2"/>
    <n v="4"/>
    <x v="251"/>
    <x v="0"/>
    <s v="PH"/>
    <x v="12"/>
  </r>
  <r>
    <n v="-4342.8"/>
    <s v="C006-16601"/>
    <x v="0"/>
    <n v="-10"/>
    <s v="So0050-A2073058"/>
    <s v="G0008121"/>
    <d v="2016-05-12T00:00:00"/>
    <x v="2"/>
    <n v="5"/>
    <x v="251"/>
    <x v="0"/>
    <s v="PH"/>
    <x v="12"/>
  </r>
  <r>
    <n v="131358.19200000001"/>
    <s v="C006-16601"/>
    <x v="0"/>
    <n v="325"/>
    <s v="So0040-A9647214"/>
    <s v="G0008122"/>
    <d v="2016-05-12T00:00:00"/>
    <x v="2"/>
    <n v="5"/>
    <x v="251"/>
    <x v="0"/>
    <s v="PH"/>
    <x v="12"/>
  </r>
  <r>
    <n v="7140"/>
    <s v="C006-16601"/>
    <x v="0"/>
    <n v="1"/>
    <s v="So0040-A9647214"/>
    <s v="G0008123"/>
    <d v="2016-05-12T00:00:00"/>
    <x v="2"/>
    <n v="5"/>
    <x v="251"/>
    <x v="0"/>
    <s v="PH"/>
    <x v="12"/>
  </r>
  <r>
    <n v="1512"/>
    <s v="C006-16601"/>
    <x v="0"/>
    <n v="155.4"/>
    <s v="So0050-A0262503"/>
    <s v="G0008124"/>
    <d v="2016-05-12T00:00:00"/>
    <x v="2"/>
    <n v="5"/>
    <x v="251"/>
    <x v="0"/>
    <s v="PH"/>
    <x v="12"/>
  </r>
  <r>
    <n v="149276.82"/>
    <s v="C006-16601"/>
    <x v="0"/>
    <n v="390"/>
    <s v="So0050-A6108250"/>
    <s v="G0008597"/>
    <d v="2016-07-07T00:00:00"/>
    <x v="2"/>
    <n v="7"/>
    <x v="251"/>
    <x v="0"/>
    <s v="PH"/>
    <x v="12"/>
  </r>
  <r>
    <n v="7854"/>
    <s v="C006-16601"/>
    <x v="0"/>
    <n v="1"/>
    <s v="So0050-A6108250"/>
    <s v="G0008598"/>
    <d v="2016-07-07T00:00:00"/>
    <x v="2"/>
    <n v="7"/>
    <x v="251"/>
    <x v="0"/>
    <s v="PH"/>
    <x v="12"/>
  </r>
  <r>
    <n v="0"/>
    <s v="C006-16601"/>
    <x v="1"/>
    <n v="5"/>
    <s v="So0050-A6082198"/>
    <s v="G0008696"/>
    <d v="2016-07-21T00:00:00"/>
    <x v="2"/>
    <n v="7"/>
    <x v="251"/>
    <x v="0"/>
    <s v="PH"/>
    <x v="12"/>
  </r>
  <r>
    <n v="186186"/>
    <s v="C006-16601"/>
    <x v="0"/>
    <n v="473"/>
    <s v="So0050-A6108250"/>
    <s v="G0008880"/>
    <d v="2016-08-15T00:00:00"/>
    <x v="2"/>
    <n v="8"/>
    <x v="251"/>
    <x v="0"/>
    <s v="PH"/>
    <x v="12"/>
  </r>
  <r>
    <n v="8316"/>
    <s v="C006-16601"/>
    <x v="0"/>
    <n v="1"/>
    <s v="So0050-A8325033"/>
    <s v="G0008881"/>
    <d v="2016-08-15T00:00:00"/>
    <x v="2"/>
    <n v="8"/>
    <x v="251"/>
    <x v="0"/>
    <s v="PH"/>
    <x v="12"/>
  </r>
  <r>
    <n v="0"/>
    <s v="C006-16601"/>
    <x v="0"/>
    <n v="37.64"/>
    <s v="So0050-A7099121"/>
    <s v="G0008882"/>
    <d v="2016-08-15T00:00:00"/>
    <x v="2"/>
    <n v="8"/>
    <x v="251"/>
    <x v="0"/>
    <s v="PH"/>
    <x v="12"/>
  </r>
  <r>
    <n v="180457.2"/>
    <s v="C006-16601"/>
    <x v="0"/>
    <n v="450"/>
    <s v="So0060-A2822748"/>
    <s v="G0009055"/>
    <d v="2016-09-30T00:00:00"/>
    <x v="2"/>
    <n v="9"/>
    <x v="251"/>
    <x v="0"/>
    <s v="PH"/>
    <x v="12"/>
  </r>
  <r>
    <n v="8316"/>
    <s v="C006-16601"/>
    <x v="0"/>
    <n v="1"/>
    <s v="So0060-A2822748"/>
    <s v="G0009056"/>
    <d v="2016-09-30T00:00:00"/>
    <x v="2"/>
    <n v="9"/>
    <x v="251"/>
    <x v="0"/>
    <s v="PH"/>
    <x v="12"/>
  </r>
  <r>
    <n v="0"/>
    <s v="C006-16601"/>
    <x v="0"/>
    <n v="82.59"/>
    <s v="So0060-A2375113"/>
    <s v="G0009057"/>
    <d v="2016-09-30T00:00:00"/>
    <x v="2"/>
    <n v="9"/>
    <x v="251"/>
    <x v="0"/>
    <s v="PH"/>
    <x v="12"/>
  </r>
  <r>
    <n v="-4200"/>
    <s v="C006-16601"/>
    <x v="3"/>
    <n v="0"/>
    <s v="So2800-A3283015"/>
    <s v="G0009061"/>
    <d v="2016-10-03T00:00:00"/>
    <x v="2"/>
    <n v="10"/>
    <x v="251"/>
    <x v="0"/>
    <s v="PH"/>
    <x v="12"/>
  </r>
  <r>
    <n v="4200"/>
    <s v="C006-16601"/>
    <x v="3"/>
    <n v="0"/>
    <s v="So2830-A3278122"/>
    <s v="G0009061"/>
    <d v="2016-10-03T00:00:00"/>
    <x v="2"/>
    <n v="10"/>
    <x v="251"/>
    <x v="0"/>
    <s v="PH"/>
    <x v="12"/>
  </r>
  <r>
    <n v="-4200"/>
    <s v="C006-16601"/>
    <x v="3"/>
    <n v="0"/>
    <s v="So2830-A3287305"/>
    <s v="G0009061"/>
    <d v="2016-10-03T00:00:00"/>
    <x v="2"/>
    <n v="10"/>
    <x v="251"/>
    <x v="0"/>
    <s v="PH"/>
    <x v="12"/>
  </r>
  <r>
    <n v="203815.92"/>
    <s v="C006-16601"/>
    <x v="0"/>
    <n v="466"/>
    <s v="So0060-A4184586"/>
    <s v="G0009132"/>
    <d v="2016-10-19T00:00:00"/>
    <x v="2"/>
    <n v="10"/>
    <x v="251"/>
    <x v="0"/>
    <s v="PH"/>
    <x v="12"/>
  </r>
  <r>
    <n v="0"/>
    <s v="C006-16601"/>
    <x v="0"/>
    <n v="17"/>
    <s v="So0060-A3438955"/>
    <s v="G0009133"/>
    <d v="2016-10-19T00:00:00"/>
    <x v="2"/>
    <n v="10"/>
    <x v="251"/>
    <x v="0"/>
    <s v="PH"/>
    <x v="12"/>
  </r>
  <r>
    <n v="8316"/>
    <s v="C006-16601"/>
    <x v="0"/>
    <n v="1"/>
    <s v="So0060-A4184586"/>
    <s v="G0009134"/>
    <d v="2016-10-19T00:00:00"/>
    <x v="2"/>
    <n v="10"/>
    <x v="251"/>
    <x v="0"/>
    <s v="PH"/>
    <x v="12"/>
  </r>
  <r>
    <n v="-4200"/>
    <s v="C006-16601"/>
    <x v="3"/>
    <n v="0"/>
    <s v="So2830-A3261534"/>
    <s v="G0009135"/>
    <d v="2016-10-19T00:00:00"/>
    <x v="2"/>
    <n v="10"/>
    <x v="251"/>
    <x v="0"/>
    <s v="PH"/>
    <x v="12"/>
  </r>
  <r>
    <n v="0"/>
    <s v="C006-16601"/>
    <x v="0"/>
    <n v="16.55"/>
    <s v="So0060-A5461233"/>
    <s v="G0009203"/>
    <d v="2016-11-08T00:00:00"/>
    <x v="2"/>
    <n v="11"/>
    <x v="251"/>
    <x v="0"/>
    <s v="PH"/>
    <x v="12"/>
  </r>
  <r>
    <n v="190819.86000000002"/>
    <s v="C006-16601"/>
    <x v="0"/>
    <n v="474"/>
    <s v="So0060-A4184586"/>
    <s v="G0009204"/>
    <d v="2016-11-08T00:00:00"/>
    <x v="2"/>
    <n v="11"/>
    <x v="251"/>
    <x v="0"/>
    <s v="PH"/>
    <x v="12"/>
  </r>
  <r>
    <n v="8316"/>
    <s v="C006-16601"/>
    <x v="0"/>
    <n v="1"/>
    <s v="So0060-A4184586"/>
    <s v="G0009205"/>
    <d v="2016-11-08T00:00:00"/>
    <x v="2"/>
    <n v="11"/>
    <x v="251"/>
    <x v="0"/>
    <s v="PH"/>
    <x v="12"/>
  </r>
  <r>
    <n v="-4200"/>
    <s v="C006-16601"/>
    <x v="3"/>
    <n v="0"/>
    <s v="So2860-A3269625"/>
    <s v="G0009206"/>
    <d v="2016-11-08T00:00:00"/>
    <x v="2"/>
    <n v="11"/>
    <x v="251"/>
    <x v="0"/>
    <s v="PH"/>
    <x v="12"/>
  </r>
  <r>
    <n v="0"/>
    <s v="C006-16601"/>
    <x v="4"/>
    <n v="18"/>
    <s v="So0060-A6111821"/>
    <s v="G0009237"/>
    <d v="2016-11-16T00:00:00"/>
    <x v="2"/>
    <n v="11"/>
    <x v="251"/>
    <x v="0"/>
    <s v="PH"/>
    <x v="12"/>
  </r>
  <r>
    <n v="109.2"/>
    <s v="C006-16601"/>
    <x v="2"/>
    <n v="40"/>
    <s v="So0060-A8244345"/>
    <s v="G0009330"/>
    <d v="2016-12-09T00:00:00"/>
    <x v="2"/>
    <n v="12"/>
    <x v="251"/>
    <x v="0"/>
    <s v="PH"/>
    <x v="12"/>
  </r>
  <r>
    <n v="336"/>
    <s v="C006-16601"/>
    <x v="2"/>
    <n v="1"/>
    <s v="So0060-A8244345"/>
    <s v="G0009331"/>
    <d v="2016-12-09T00:00:00"/>
    <x v="2"/>
    <n v="12"/>
    <x v="251"/>
    <x v="0"/>
    <s v="PH"/>
    <x v="12"/>
  </r>
  <r>
    <n v="448.35"/>
    <s v="C006-16601"/>
    <x v="0"/>
    <n v="55"/>
    <s v="So0060-A6926604"/>
    <s v="G0009335"/>
    <d v="2016-12-13T00:00:00"/>
    <x v="2"/>
    <n v="12"/>
    <x v="251"/>
    <x v="0"/>
    <s v="PH"/>
    <x v="12"/>
  </r>
  <r>
    <n v="714"/>
    <s v="C006-16601"/>
    <x v="0"/>
    <n v="1"/>
    <s v="So0060-A6926604"/>
    <s v="G0009336"/>
    <d v="2016-12-13T00:00:00"/>
    <x v="2"/>
    <n v="12"/>
    <x v="251"/>
    <x v="0"/>
    <s v="PH"/>
    <x v="12"/>
  </r>
  <r>
    <n v="0"/>
    <s v="C006-16601"/>
    <x v="2"/>
    <n v="15.2"/>
    <s v="So0060-A8102969"/>
    <s v="G0009373"/>
    <d v="2016-12-21T00:00:00"/>
    <x v="2"/>
    <n v="12"/>
    <x v="251"/>
    <x v="0"/>
    <s v="PH"/>
    <x v="12"/>
  </r>
  <r>
    <n v="575.4"/>
    <s v="C006-16601"/>
    <x v="2"/>
    <n v="1"/>
    <s v="So0060-A8102969"/>
    <s v="G0009374"/>
    <d v="2016-12-21T00:00:00"/>
    <x v="2"/>
    <n v="12"/>
    <x v="251"/>
    <x v="0"/>
    <s v="PH"/>
    <x v="12"/>
  </r>
  <r>
    <n v="0"/>
    <s v="C006-16601"/>
    <x v="2"/>
    <n v="2.0699999999999998"/>
    <s v="So0060-A9151568"/>
    <s v="G0009397"/>
    <d v="2017-01-06T00:00:00"/>
    <x v="3"/>
    <n v="1"/>
    <x v="251"/>
    <x v="0"/>
    <s v="PH"/>
    <x v="12"/>
  </r>
  <r>
    <n v="168"/>
    <s v="C006-16601"/>
    <x v="2"/>
    <n v="1"/>
    <s v="So0060-A9151568"/>
    <s v="G0009398"/>
    <d v="2017-01-06T00:00:00"/>
    <x v="3"/>
    <n v="1"/>
    <x v="251"/>
    <x v="0"/>
    <s v="PH"/>
    <x v="12"/>
  </r>
  <r>
    <n v="192136.56000000003"/>
    <s v="C006-16601"/>
    <x v="0"/>
    <n v="489"/>
    <s v="So0060-A4184586"/>
    <s v="G0009523"/>
    <d v="2017-02-13T00:00:00"/>
    <x v="3"/>
    <n v="2"/>
    <x v="251"/>
    <x v="0"/>
    <s v="PH"/>
    <x v="12"/>
  </r>
  <r>
    <n v="0"/>
    <s v="C006-16601"/>
    <x v="0"/>
    <n v="1973.07"/>
    <s v="So0060-A9046710"/>
    <s v="G0009524"/>
    <d v="2017-02-13T00:00:00"/>
    <x v="3"/>
    <n v="2"/>
    <x v="251"/>
    <x v="0"/>
    <s v="PH"/>
    <x v="12"/>
  </r>
  <r>
    <n v="-4200"/>
    <s v="C006-16601"/>
    <x v="3"/>
    <n v="0"/>
    <s v="So2990-A8407117"/>
    <s v="G0009525"/>
    <d v="2017-02-13T00:00:00"/>
    <x v="3"/>
    <n v="2"/>
    <x v="251"/>
    <x v="0"/>
    <s v="PH"/>
    <x v="12"/>
  </r>
  <r>
    <n v="8316"/>
    <s v="C006-16601"/>
    <x v="0"/>
    <n v="1"/>
    <s v="So0060-A8713653"/>
    <s v="G0009531"/>
    <d v="2017-02-13T00:00:00"/>
    <x v="3"/>
    <n v="2"/>
    <x v="251"/>
    <x v="0"/>
    <s v="PH"/>
    <x v="12"/>
  </r>
  <r>
    <n v="0"/>
    <s v="C006-16601"/>
    <x v="2"/>
    <n v="9.02"/>
    <s v="So0070-A2328516"/>
    <s v="G0009683"/>
    <d v="2017-03-08T00:00:00"/>
    <x v="3"/>
    <n v="3"/>
    <x v="251"/>
    <x v="0"/>
    <s v="PH"/>
    <x v="12"/>
  </r>
  <r>
    <n v="171679.2"/>
    <s v="C006-16601"/>
    <x v="0"/>
    <n v="424"/>
    <s v="So0060-A4184586"/>
    <s v="G0009769"/>
    <d v="2017-03-22T00:00:00"/>
    <x v="3"/>
    <n v="3"/>
    <x v="251"/>
    <x v="0"/>
    <s v="PH"/>
    <x v="12"/>
  </r>
  <r>
    <n v="0"/>
    <s v="C006-16601"/>
    <x v="0"/>
    <n v="34.76"/>
    <s v="So0070-A0657330"/>
    <s v="G0009770"/>
    <d v="2017-03-22T00:00:00"/>
    <x v="3"/>
    <n v="3"/>
    <x v="251"/>
    <x v="0"/>
    <s v="PH"/>
    <x v="12"/>
  </r>
  <r>
    <n v="-4200"/>
    <s v="C006-16601"/>
    <x v="3"/>
    <n v="0"/>
    <s v="So3050-A0761351"/>
    <s v="G0009771"/>
    <d v="2017-03-22T00:00:00"/>
    <x v="3"/>
    <n v="3"/>
    <x v="251"/>
    <x v="0"/>
    <s v="PH"/>
    <x v="12"/>
  </r>
  <r>
    <n v="0"/>
    <s v="C006-16601"/>
    <x v="2"/>
    <n v="4"/>
    <s v="So0070-A4743161"/>
    <s v="G0009917"/>
    <d v="2017-04-11T00:00:00"/>
    <x v="3"/>
    <n v="4"/>
    <x v="251"/>
    <x v="0"/>
    <s v="PH"/>
    <x v="12"/>
  </r>
  <r>
    <n v="0"/>
    <s v="C006-16601"/>
    <x v="2"/>
    <n v="2"/>
    <s v="So0070-A5371518"/>
    <s v="G0009921"/>
    <d v="2017-04-12T00:00:00"/>
    <x v="3"/>
    <n v="4"/>
    <x v="251"/>
    <x v="0"/>
    <s v="PH"/>
    <x v="12"/>
  </r>
  <r>
    <n v="145613.16000000003"/>
    <s v="C006-16601"/>
    <x v="0"/>
    <n v="367"/>
    <s v="So0050-A6108250"/>
    <s v="G0010004"/>
    <d v="2017-04-28T00:00:00"/>
    <x v="3"/>
    <n v="4"/>
    <x v="251"/>
    <x v="0"/>
    <s v="PH"/>
    <x v="12"/>
  </r>
  <r>
    <n v="3817.8"/>
    <s v="C006-16601"/>
    <x v="0"/>
    <n v="363"/>
    <s v="So0070-A4049253"/>
    <s v="G0010005"/>
    <d v="2017-04-28T00:00:00"/>
    <x v="3"/>
    <n v="4"/>
    <x v="251"/>
    <x v="0"/>
    <s v="PH"/>
    <x v="12"/>
  </r>
  <r>
    <n v="-4200"/>
    <s v="C006-16601"/>
    <x v="3"/>
    <n v="0"/>
    <s v="So3110-A0831871"/>
    <s v="G0010006"/>
    <d v="2017-04-28T00:00:00"/>
    <x v="3"/>
    <n v="4"/>
    <x v="251"/>
    <x v="0"/>
    <s v="PH"/>
    <x v="12"/>
  </r>
  <r>
    <n v="0"/>
    <s v="C006-16601"/>
    <x v="2"/>
    <n v="1"/>
    <s v="So0070-A5767985"/>
    <s v="G0010077"/>
    <d v="2017-05-09T00:00:00"/>
    <x v="3"/>
    <n v="5"/>
    <x v="251"/>
    <x v="0"/>
    <s v="PH"/>
    <x v="12"/>
  </r>
  <r>
    <n v="207659.76"/>
    <s v="C006-16601"/>
    <x v="0"/>
    <n v="505"/>
    <s v="So0060-A4184586"/>
    <s v="G0010127"/>
    <d v="2017-05-16T00:00:00"/>
    <x v="3"/>
    <n v="5"/>
    <x v="251"/>
    <x v="0"/>
    <s v="PH"/>
    <x v="12"/>
  </r>
  <r>
    <n v="-4200"/>
    <s v="C006-16601"/>
    <x v="3"/>
    <n v="0"/>
    <s v="So3140-A0768679"/>
    <s v="G0010128"/>
    <d v="2017-05-16T00:00:00"/>
    <x v="3"/>
    <n v="5"/>
    <x v="251"/>
    <x v="0"/>
    <s v="PH"/>
    <x v="12"/>
  </r>
  <r>
    <n v="0"/>
    <s v="C006-16601"/>
    <x v="2"/>
    <n v="2"/>
    <s v="So0070-A6995901"/>
    <s v="G0010139"/>
    <d v="2017-05-17T00:00:00"/>
    <x v="3"/>
    <n v="5"/>
    <x v="251"/>
    <x v="0"/>
    <s v="PH"/>
    <x v="12"/>
  </r>
  <r>
    <n v="191268"/>
    <s v="C006-16601"/>
    <x v="0"/>
    <n v="465"/>
    <s v="So0070-A2677142"/>
    <s v="G0010657"/>
    <d v="2017-06-27T00:00:00"/>
    <x v="3"/>
    <n v="6"/>
    <x v="251"/>
    <x v="0"/>
    <s v="PH"/>
    <x v="12"/>
  </r>
  <r>
    <n v="-4200"/>
    <s v="C006-16601"/>
    <x v="3"/>
    <n v="0"/>
    <s v="So3180-A5821501"/>
    <s v="G0010658"/>
    <d v="2017-06-27T00:00:00"/>
    <x v="3"/>
    <n v="6"/>
    <x v="251"/>
    <x v="0"/>
    <s v="PH"/>
    <x v="12"/>
  </r>
  <r>
    <n v="0"/>
    <s v="C006-16601"/>
    <x v="0"/>
    <n v="2.09"/>
    <s v="So0070-A9029122"/>
    <s v="G0010659"/>
    <d v="2017-06-27T00:00:00"/>
    <x v="3"/>
    <n v="6"/>
    <x v="251"/>
    <x v="0"/>
    <s v="PH"/>
    <x v="12"/>
  </r>
  <r>
    <n v="191471.28000000003"/>
    <s v="C006-16601"/>
    <x v="0"/>
    <n v="447"/>
    <s v="So0080-A2268446"/>
    <s v="G0010939"/>
    <d v="2017-07-31T00:00:00"/>
    <x v="3"/>
    <n v="7"/>
    <x v="251"/>
    <x v="0"/>
    <s v="PH"/>
    <x v="12"/>
  </r>
  <r>
    <n v="1108.8"/>
    <s v="C006-16601"/>
    <x v="0"/>
    <n v="104.05"/>
    <s v="So0080-A5282053"/>
    <s v="G0011135"/>
    <d v="2017-09-12T00:00:00"/>
    <x v="3"/>
    <n v="9"/>
    <x v="251"/>
    <x v="0"/>
    <s v="PH"/>
    <x v="12"/>
  </r>
  <r>
    <n v="630"/>
    <s v="C006-16601"/>
    <x v="0"/>
    <n v="1"/>
    <s v="So0080-A5847233"/>
    <s v="G0011136"/>
    <d v="2017-09-12T00:00:00"/>
    <x v="3"/>
    <n v="9"/>
    <x v="251"/>
    <x v="0"/>
    <s v="PH"/>
    <x v="12"/>
  </r>
  <r>
    <n v="0"/>
    <s v="C006-16601"/>
    <x v="0"/>
    <n v="4.05"/>
    <s v="So0080-A8121757"/>
    <s v="G0011272"/>
    <d v="2017-10-06T00:00:00"/>
    <x v="3"/>
    <n v="10"/>
    <x v="251"/>
    <x v="0"/>
    <s v="PH"/>
    <x v="12"/>
  </r>
  <r>
    <n v="203742"/>
    <s v="C006-16601"/>
    <x v="0"/>
    <n v="478"/>
    <s v="So0080-A9806242"/>
    <s v="G0011273"/>
    <d v="2017-10-06T00:00:00"/>
    <x v="3"/>
    <n v="10"/>
    <x v="251"/>
    <x v="0"/>
    <s v="PH"/>
    <x v="12"/>
  </r>
  <r>
    <n v="161884.80000000002"/>
    <s v="C006-16601"/>
    <x v="0"/>
    <n v="402"/>
    <s v="So0080-A7936773"/>
    <s v="G0011408"/>
    <d v="2017-10-27T00:00:00"/>
    <x v="3"/>
    <n v="10"/>
    <x v="251"/>
    <x v="0"/>
    <s v="PH"/>
    <x v="12"/>
  </r>
  <r>
    <n v="1092"/>
    <s v="C006-16601"/>
    <x v="0"/>
    <n v="100"/>
    <s v="So0090-A1476311"/>
    <s v="G0011409"/>
    <d v="2017-10-27T00:00:00"/>
    <x v="3"/>
    <n v="10"/>
    <x v="251"/>
    <x v="0"/>
    <s v="PH"/>
    <x v="12"/>
  </r>
  <r>
    <n v="168750.12"/>
    <s v="C006-16601"/>
    <x v="0"/>
    <n v="415"/>
    <s v="So0090-A5826994"/>
    <s v="G0011662"/>
    <d v="2018-01-12T00:00:00"/>
    <x v="4"/>
    <n v="1"/>
    <x v="251"/>
    <x v="0"/>
    <s v="PH"/>
    <x v="12"/>
  </r>
  <r>
    <n v="31.919999999999998"/>
    <s v="C006-16601"/>
    <x v="0"/>
    <n v="1"/>
    <s v="So0090-A5846172"/>
    <s v="G0011663"/>
    <d v="2018-01-12T00:00:00"/>
    <x v="4"/>
    <n v="1"/>
    <x v="251"/>
    <x v="0"/>
    <s v="PH"/>
    <x v="12"/>
  </r>
  <r>
    <n v="153758.22"/>
    <s v="C006-16601"/>
    <x v="0"/>
    <n v="398"/>
    <s v="So0090-A8459250"/>
    <s v="G0012072"/>
    <d v="2018-03-16T00:00:00"/>
    <x v="4"/>
    <n v="3"/>
    <x v="251"/>
    <x v="0"/>
    <s v="PH"/>
    <x v="12"/>
  </r>
  <r>
    <n v="160147.68000000002"/>
    <s v="C006-16601"/>
    <x v="0"/>
    <n v="398"/>
    <s v="So0090-A8459250"/>
    <s v="G0012296"/>
    <d v="2018-04-13T00:00:00"/>
    <x v="4"/>
    <n v="4"/>
    <x v="251"/>
    <x v="0"/>
    <s v="PH"/>
    <x v="12"/>
  </r>
  <r>
    <n v="188015.52"/>
    <s v="C006-16601"/>
    <x v="0"/>
    <n v="459"/>
    <s v="So0090-A8459250"/>
    <s v="G0012565"/>
    <d v="2018-05-18T00:00:00"/>
    <x v="4"/>
    <n v="5"/>
    <x v="251"/>
    <x v="0"/>
    <s v="PH"/>
    <x v="12"/>
  </r>
  <r>
    <n v="172871.16000000003"/>
    <s v="C006-16601"/>
    <x v="0"/>
    <n v="401"/>
    <s v="So0090-A8459250"/>
    <s v="G0012662"/>
    <d v="2018-05-31T00:00:00"/>
    <x v="4"/>
    <n v="5"/>
    <x v="251"/>
    <x v="0"/>
    <s v="PH"/>
    <x v="12"/>
  </r>
  <r>
    <n v="1134"/>
    <s v="C006-16601"/>
    <x v="0"/>
    <n v="90"/>
    <s v="So0100-A4938023"/>
    <s v="G0012664"/>
    <d v="2018-05-31T00:00:00"/>
    <x v="4"/>
    <n v="5"/>
    <x v="251"/>
    <x v="0"/>
    <s v="PH"/>
    <x v="12"/>
  </r>
  <r>
    <n v="72238.319999999992"/>
    <s v="C006-16601"/>
    <x v="0"/>
    <n v="192"/>
    <s v="So0090-A8499442"/>
    <s v="G0013156"/>
    <d v="2018-07-31T00:00:00"/>
    <x v="4"/>
    <n v="7"/>
    <x v="251"/>
    <x v="0"/>
    <s v="PH"/>
    <x v="12"/>
  </r>
  <r>
    <n v="1310.4000000000001"/>
    <s v="C006-17701"/>
    <x v="3"/>
    <n v="1"/>
    <s v="So0020-A3733555"/>
    <s v="G0005547"/>
    <d v="2015-03-13T00:00:00"/>
    <x v="1"/>
    <n v="3"/>
    <x v="252"/>
    <x v="0"/>
    <s v="CN"/>
    <x v="0"/>
  </r>
  <r>
    <n v="29.400000000000002"/>
    <s v="C006-18909"/>
    <x v="3"/>
    <n v="1"/>
    <s v="So0020-A3792239"/>
    <s v="G0005550"/>
    <d v="2015-03-16T00:00:00"/>
    <x v="1"/>
    <n v="3"/>
    <x v="253"/>
    <x v="0"/>
    <s v="PE"/>
    <x v="21"/>
  </r>
  <r>
    <n v="1911"/>
    <s v="C006-19839"/>
    <x v="3"/>
    <n v="1"/>
    <s v="So0020-A3997072"/>
    <s v="G0005551"/>
    <d v="2015-03-18T00:00:00"/>
    <x v="1"/>
    <n v="3"/>
    <x v="254"/>
    <x v="0"/>
    <s v="FR"/>
    <x v="32"/>
  </r>
  <r>
    <n v="210000"/>
    <s v="C006-20277"/>
    <x v="3"/>
    <n v="1"/>
    <s v="So0020-A4848223"/>
    <s v="G0006337"/>
    <d v="2015-03-30T00:00:00"/>
    <x v="1"/>
    <n v="3"/>
    <x v="255"/>
    <x v="0"/>
    <s v="CN"/>
    <x v="0"/>
  </r>
  <r>
    <n v="210000"/>
    <s v="C006-20277"/>
    <x v="3"/>
    <n v="1"/>
    <s v="So0020-A4865789"/>
    <s v="G0006338"/>
    <d v="2015-03-30T00:00:00"/>
    <x v="1"/>
    <n v="3"/>
    <x v="255"/>
    <x v="0"/>
    <s v="CN"/>
    <x v="0"/>
  </r>
  <r>
    <n v="210000"/>
    <s v="C006-20277"/>
    <x v="3"/>
    <n v="1"/>
    <s v="So0020-A4876058"/>
    <s v="G0006339"/>
    <d v="2015-03-30T00:00:00"/>
    <x v="1"/>
    <n v="3"/>
    <x v="255"/>
    <x v="0"/>
    <s v="CN"/>
    <x v="0"/>
  </r>
  <r>
    <n v="210000"/>
    <s v="C006-20277"/>
    <x v="3"/>
    <n v="1"/>
    <s v="So0020-A4881151"/>
    <s v="G0006340"/>
    <d v="2015-03-30T00:00:00"/>
    <x v="1"/>
    <n v="3"/>
    <x v="255"/>
    <x v="0"/>
    <s v="CN"/>
    <x v="0"/>
  </r>
  <r>
    <n v="210000"/>
    <s v="C006-20277"/>
    <x v="3"/>
    <n v="1"/>
    <s v="So0020-A4899370"/>
    <s v="G0006341"/>
    <d v="2015-03-30T00:00:00"/>
    <x v="1"/>
    <n v="3"/>
    <x v="255"/>
    <x v="0"/>
    <s v="CN"/>
    <x v="0"/>
  </r>
  <r>
    <n v="126691.31999999999"/>
    <s v="C006-20277"/>
    <x v="6"/>
    <n v="470"/>
    <s v="So0020-A9407092"/>
    <s v="G0006715"/>
    <d v="2015-06-24T00:00:00"/>
    <x v="1"/>
    <n v="6"/>
    <x v="255"/>
    <x v="0"/>
    <s v="CN"/>
    <x v="0"/>
  </r>
  <r>
    <n v="10458"/>
    <s v="C006-20277"/>
    <x v="6"/>
    <n v="1"/>
    <s v="So0020-A9407092"/>
    <s v="G0006716"/>
    <d v="2015-06-24T00:00:00"/>
    <x v="1"/>
    <n v="6"/>
    <x v="255"/>
    <x v="0"/>
    <s v="CN"/>
    <x v="0"/>
  </r>
  <r>
    <n v="103284.72"/>
    <s v="C006-20277"/>
    <x v="6"/>
    <n v="360"/>
    <s v="So0020-A9407092"/>
    <s v="G0006724"/>
    <d v="2015-06-25T00:00:00"/>
    <x v="1"/>
    <n v="6"/>
    <x v="255"/>
    <x v="0"/>
    <s v="CN"/>
    <x v="0"/>
  </r>
  <r>
    <n v="10458"/>
    <s v="C006-20277"/>
    <x v="6"/>
    <n v="1"/>
    <s v="So0020-A9407092"/>
    <s v="G0006725"/>
    <d v="2015-06-25T00:00:00"/>
    <x v="1"/>
    <n v="6"/>
    <x v="255"/>
    <x v="0"/>
    <s v="CN"/>
    <x v="0"/>
  </r>
  <r>
    <n v="103284.72"/>
    <s v="C006-20277"/>
    <x v="6"/>
    <n v="360"/>
    <s v="So0020-A9407092"/>
    <s v="G0006726"/>
    <d v="2015-06-25T00:00:00"/>
    <x v="1"/>
    <n v="6"/>
    <x v="255"/>
    <x v="0"/>
    <s v="CN"/>
    <x v="0"/>
  </r>
  <r>
    <n v="10458"/>
    <s v="C006-20277"/>
    <x v="6"/>
    <n v="1"/>
    <s v="So0020-A9407092"/>
    <s v="G0006727"/>
    <d v="2015-06-25T00:00:00"/>
    <x v="1"/>
    <n v="6"/>
    <x v="255"/>
    <x v="0"/>
    <s v="CN"/>
    <x v="0"/>
  </r>
  <r>
    <n v="99952.944000000003"/>
    <s v="C006-20277"/>
    <x v="6"/>
    <n v="392"/>
    <s v="So0020-A9407092"/>
    <s v="G0006755"/>
    <d v="2015-07-01T00:00:00"/>
    <x v="1"/>
    <n v="7"/>
    <x v="255"/>
    <x v="0"/>
    <s v="CN"/>
    <x v="0"/>
  </r>
  <r>
    <n v="10458"/>
    <s v="C006-20277"/>
    <x v="6"/>
    <n v="1"/>
    <s v="So0020-A9407092"/>
    <s v="G0006756"/>
    <d v="2015-07-01T00:00:00"/>
    <x v="1"/>
    <n v="7"/>
    <x v="255"/>
    <x v="0"/>
    <s v="CN"/>
    <x v="0"/>
  </r>
  <r>
    <n v="96383.196000000011"/>
    <s v="C006-20277"/>
    <x v="6"/>
    <n v="378"/>
    <s v="So0020-A9536829"/>
    <s v="G0006757"/>
    <d v="2015-07-01T00:00:00"/>
    <x v="1"/>
    <n v="7"/>
    <x v="255"/>
    <x v="0"/>
    <s v="CN"/>
    <x v="0"/>
  </r>
  <r>
    <n v="10458"/>
    <s v="C006-20277"/>
    <x v="6"/>
    <n v="1"/>
    <s v="So0020-A9536829"/>
    <s v="G0006758"/>
    <d v="2015-07-01T00:00:00"/>
    <x v="1"/>
    <n v="7"/>
    <x v="255"/>
    <x v="0"/>
    <s v="CN"/>
    <x v="0"/>
  </r>
  <r>
    <n v="118604.64000000001"/>
    <s v="C006-20277"/>
    <x v="6"/>
    <n v="440"/>
    <s v="So0020-A9536829"/>
    <s v="G0006764"/>
    <d v="2015-07-02T00:00:00"/>
    <x v="1"/>
    <n v="7"/>
    <x v="255"/>
    <x v="0"/>
    <s v="CN"/>
    <x v="0"/>
  </r>
  <r>
    <n v="10458"/>
    <s v="C006-20277"/>
    <x v="6"/>
    <n v="1"/>
    <s v="So0020-A9536829"/>
    <s v="G0006765"/>
    <d v="2015-07-02T00:00:00"/>
    <x v="1"/>
    <n v="7"/>
    <x v="255"/>
    <x v="0"/>
    <s v="CN"/>
    <x v="0"/>
  </r>
  <r>
    <n v="99225"/>
    <s v="C006-20277"/>
    <x v="6"/>
    <n v="350"/>
    <s v="So0030-A1488722"/>
    <s v="G0006782"/>
    <d v="2015-07-07T00:00:00"/>
    <x v="1"/>
    <n v="7"/>
    <x v="255"/>
    <x v="0"/>
    <s v="CN"/>
    <x v="0"/>
  </r>
  <r>
    <n v="123469.5"/>
    <s v="C006-20277"/>
    <x v="6"/>
    <n v="450"/>
    <s v="So0030-A1488722"/>
    <s v="G0006783"/>
    <d v="2015-07-07T00:00:00"/>
    <x v="1"/>
    <n v="7"/>
    <x v="255"/>
    <x v="0"/>
    <s v="CN"/>
    <x v="0"/>
  </r>
  <r>
    <n v="123193.14000000001"/>
    <s v="C006-20277"/>
    <x v="6"/>
    <n v="450"/>
    <s v="So0030-A1488722"/>
    <s v="G0006784"/>
    <d v="2015-07-07T00:00:00"/>
    <x v="1"/>
    <n v="7"/>
    <x v="255"/>
    <x v="0"/>
    <s v="CN"/>
    <x v="0"/>
  </r>
  <r>
    <n v="99225"/>
    <s v="C006-20277"/>
    <x v="6"/>
    <n v="350"/>
    <s v="So0030-A1611531"/>
    <s v="G0006800"/>
    <d v="2015-07-13T00:00:00"/>
    <x v="1"/>
    <n v="7"/>
    <x v="255"/>
    <x v="0"/>
    <s v="CN"/>
    <x v="0"/>
  </r>
  <r>
    <n v="84490.35"/>
    <s v="C006-20277"/>
    <x v="6"/>
    <n v="335"/>
    <s v="So0030-A1611531"/>
    <s v="G0006801"/>
    <d v="2015-07-13T00:00:00"/>
    <x v="1"/>
    <n v="7"/>
    <x v="255"/>
    <x v="0"/>
    <s v="CN"/>
    <x v="0"/>
  </r>
  <r>
    <n v="84490.35"/>
    <s v="C006-20277"/>
    <x v="6"/>
    <n v="335"/>
    <s v="So0030-A1611531"/>
    <s v="G0006802"/>
    <d v="2015-07-13T00:00:00"/>
    <x v="1"/>
    <n v="7"/>
    <x v="255"/>
    <x v="0"/>
    <s v="CN"/>
    <x v="0"/>
  </r>
  <r>
    <n v="99225"/>
    <s v="C006-20277"/>
    <x v="6"/>
    <n v="350"/>
    <s v="So0030-A1611531"/>
    <s v="G0006804"/>
    <d v="2015-07-14T00:00:00"/>
    <x v="1"/>
    <n v="7"/>
    <x v="255"/>
    <x v="0"/>
    <s v="CN"/>
    <x v="0"/>
  </r>
  <r>
    <n v="99225"/>
    <s v="C006-20277"/>
    <x v="6"/>
    <n v="350"/>
    <s v="So0030-A1611531"/>
    <s v="G0006805"/>
    <d v="2015-07-14T00:00:00"/>
    <x v="1"/>
    <n v="7"/>
    <x v="255"/>
    <x v="0"/>
    <s v="CN"/>
    <x v="0"/>
  </r>
  <r>
    <n v="123469.5"/>
    <s v="C006-20277"/>
    <x v="6"/>
    <n v="450"/>
    <s v="So0030-A1611531"/>
    <s v="G0006806"/>
    <d v="2015-07-14T00:00:00"/>
    <x v="1"/>
    <n v="7"/>
    <x v="255"/>
    <x v="0"/>
    <s v="CN"/>
    <x v="0"/>
  </r>
  <r>
    <n v="123469.5"/>
    <s v="C006-20277"/>
    <x v="6"/>
    <n v="450"/>
    <s v="So0030-A1611531"/>
    <s v="G0006809"/>
    <d v="2015-07-14T00:00:00"/>
    <x v="1"/>
    <n v="7"/>
    <x v="255"/>
    <x v="0"/>
    <s v="CN"/>
    <x v="0"/>
  </r>
  <r>
    <n v="125326.74"/>
    <s v="C006-20277"/>
    <x v="6"/>
    <n v="458"/>
    <s v="So0030-A1611531"/>
    <s v="G0006810"/>
    <d v="2015-07-14T00:00:00"/>
    <x v="1"/>
    <n v="7"/>
    <x v="255"/>
    <x v="0"/>
    <s v="CN"/>
    <x v="0"/>
  </r>
  <r>
    <n v="3981.6000000000004"/>
    <s v="C006-20277"/>
    <x v="6"/>
    <n v="1"/>
    <s v="So0030-A1488722"/>
    <s v="G0006813"/>
    <d v="2015-07-15T00:00:00"/>
    <x v="1"/>
    <n v="7"/>
    <x v="255"/>
    <x v="0"/>
    <s v="CN"/>
    <x v="0"/>
  </r>
  <r>
    <n v="3981.6000000000004"/>
    <s v="C006-20277"/>
    <x v="6"/>
    <n v="1"/>
    <s v="So0030-A1488722"/>
    <s v="G0006814"/>
    <d v="2015-07-15T00:00:00"/>
    <x v="1"/>
    <n v="7"/>
    <x v="255"/>
    <x v="0"/>
    <s v="CN"/>
    <x v="0"/>
  </r>
  <r>
    <n v="3981.6000000000004"/>
    <s v="C006-20277"/>
    <x v="6"/>
    <n v="1"/>
    <s v="So0030-A1488722"/>
    <s v="G0006815"/>
    <d v="2015-07-15T00:00:00"/>
    <x v="1"/>
    <n v="7"/>
    <x v="255"/>
    <x v="0"/>
    <s v="CN"/>
    <x v="0"/>
  </r>
  <r>
    <n v="31852.800000000003"/>
    <s v="C006-20277"/>
    <x v="6"/>
    <n v="1"/>
    <s v="So0030-A1611531"/>
    <s v="G0006828"/>
    <d v="2015-07-20T00:00:00"/>
    <x v="1"/>
    <n v="7"/>
    <x v="255"/>
    <x v="0"/>
    <s v="CN"/>
    <x v="0"/>
  </r>
  <r>
    <n v="87739.847999999998"/>
    <s v="C006-20277"/>
    <x v="6"/>
    <n v="348"/>
    <s v="So0030-A2176640"/>
    <s v="G0006829"/>
    <d v="2015-07-21T00:00:00"/>
    <x v="1"/>
    <n v="7"/>
    <x v="255"/>
    <x v="0"/>
    <s v="CN"/>
    <x v="0"/>
  </r>
  <r>
    <n v="99225"/>
    <s v="C006-20277"/>
    <x v="6"/>
    <n v="350"/>
    <s v="So0030-A2176640"/>
    <s v="G0006830"/>
    <d v="2015-07-21T00:00:00"/>
    <x v="1"/>
    <n v="7"/>
    <x v="255"/>
    <x v="0"/>
    <s v="CN"/>
    <x v="0"/>
  </r>
  <r>
    <n v="90600.72"/>
    <s v="C006-20277"/>
    <x v="6"/>
    <n v="362"/>
    <s v="So0030-A1488722"/>
    <s v="G0006831"/>
    <d v="2015-07-21T00:00:00"/>
    <x v="1"/>
    <n v="7"/>
    <x v="255"/>
    <x v="0"/>
    <s v="CN"/>
    <x v="0"/>
  </r>
  <r>
    <n v="99225"/>
    <s v="C006-20277"/>
    <x v="6"/>
    <n v="350"/>
    <s v="So0030-A2176640"/>
    <s v="G0006842"/>
    <d v="2015-07-22T00:00:00"/>
    <x v="1"/>
    <n v="7"/>
    <x v="255"/>
    <x v="0"/>
    <s v="CN"/>
    <x v="0"/>
  </r>
  <r>
    <n v="123469.5"/>
    <s v="C006-20277"/>
    <x v="6"/>
    <n v="450"/>
    <s v="So0030-A2176640"/>
    <s v="G0006843"/>
    <d v="2015-07-22T00:00:00"/>
    <x v="1"/>
    <n v="7"/>
    <x v="255"/>
    <x v="0"/>
    <s v="CN"/>
    <x v="0"/>
  </r>
  <r>
    <n v="123469.5"/>
    <s v="C006-20277"/>
    <x v="6"/>
    <n v="450"/>
    <s v="So0030-A2176640"/>
    <s v="G0006844"/>
    <d v="2015-07-22T00:00:00"/>
    <x v="1"/>
    <n v="7"/>
    <x v="255"/>
    <x v="0"/>
    <s v="CN"/>
    <x v="0"/>
  </r>
  <r>
    <n v="121814.02800000001"/>
    <s v="C006-20277"/>
    <x v="6"/>
    <n v="444"/>
    <s v="So0030-A2176640"/>
    <s v="G0006845"/>
    <d v="2015-07-22T00:00:00"/>
    <x v="1"/>
    <n v="7"/>
    <x v="255"/>
    <x v="0"/>
    <s v="CN"/>
    <x v="0"/>
  </r>
  <r>
    <n v="80815.98000000001"/>
    <s v="C006-20277"/>
    <x v="6"/>
    <n v="317"/>
    <s v="So0020-A9582825"/>
    <s v="G0006849"/>
    <d v="2015-07-23T00:00:00"/>
    <x v="1"/>
    <n v="7"/>
    <x v="255"/>
    <x v="0"/>
    <s v="CN"/>
    <x v="0"/>
  </r>
  <r>
    <n v="91221.48000000001"/>
    <s v="C006-20277"/>
    <x v="6"/>
    <n v="318"/>
    <s v="So0020-A9582825"/>
    <s v="G0006853"/>
    <d v="2015-07-23T00:00:00"/>
    <x v="1"/>
    <n v="7"/>
    <x v="255"/>
    <x v="0"/>
    <s v="CN"/>
    <x v="0"/>
  </r>
  <r>
    <n v="10458"/>
    <s v="C006-20277"/>
    <x v="6"/>
    <n v="1"/>
    <s v="So0020-A9582825"/>
    <s v="G0006854"/>
    <d v="2015-07-23T00:00:00"/>
    <x v="1"/>
    <n v="7"/>
    <x v="255"/>
    <x v="0"/>
    <s v="CN"/>
    <x v="0"/>
  </r>
  <r>
    <n v="10458"/>
    <s v="C006-20277"/>
    <x v="6"/>
    <n v="1"/>
    <s v="So0020-A9582825"/>
    <s v="G0006855"/>
    <d v="2015-07-23T00:00:00"/>
    <x v="1"/>
    <n v="7"/>
    <x v="255"/>
    <x v="0"/>
    <s v="CN"/>
    <x v="0"/>
  </r>
  <r>
    <n v="91221.48000000001"/>
    <s v="C006-20277"/>
    <x v="6"/>
    <n v="318"/>
    <s v="So0020-A9582825"/>
    <s v="G0006856"/>
    <d v="2015-07-24T00:00:00"/>
    <x v="1"/>
    <n v="7"/>
    <x v="255"/>
    <x v="0"/>
    <s v="CN"/>
    <x v="0"/>
  </r>
  <r>
    <n v="10458"/>
    <s v="C006-20277"/>
    <x v="6"/>
    <n v="1"/>
    <s v="So0020-A9582825"/>
    <s v="G0006857"/>
    <d v="2015-07-24T00:00:00"/>
    <x v="1"/>
    <n v="7"/>
    <x v="255"/>
    <x v="0"/>
    <s v="CN"/>
    <x v="0"/>
  </r>
  <r>
    <n v="101276.406"/>
    <s v="C006-20277"/>
    <x v="6"/>
    <n v="353"/>
    <s v="So0020-A9582825"/>
    <s v="G0006865"/>
    <d v="2015-07-25T00:00:00"/>
    <x v="1"/>
    <n v="7"/>
    <x v="255"/>
    <x v="0"/>
    <s v="CN"/>
    <x v="0"/>
  </r>
  <r>
    <n v="10458"/>
    <s v="C006-20277"/>
    <x v="6"/>
    <n v="1"/>
    <s v="So0020-A9582825"/>
    <s v="G0006866"/>
    <d v="2015-07-25T00:00:00"/>
    <x v="1"/>
    <n v="7"/>
    <x v="255"/>
    <x v="0"/>
    <s v="CN"/>
    <x v="0"/>
  </r>
  <r>
    <n v="98120.484000000011"/>
    <s v="C006-20277"/>
    <x v="6"/>
    <n v="342"/>
    <s v="So0020-A9582825"/>
    <s v="G0006868"/>
    <d v="2015-07-25T00:00:00"/>
    <x v="1"/>
    <n v="7"/>
    <x v="255"/>
    <x v="0"/>
    <s v="CN"/>
    <x v="0"/>
  </r>
  <r>
    <n v="10458"/>
    <s v="C006-20277"/>
    <x v="6"/>
    <n v="1"/>
    <s v="So0020-A9582825"/>
    <s v="G0006869"/>
    <d v="2015-07-25T00:00:00"/>
    <x v="1"/>
    <n v="7"/>
    <x v="255"/>
    <x v="0"/>
    <s v="CN"/>
    <x v="0"/>
  </r>
  <r>
    <n v="110704.60800000001"/>
    <s v="C006-20277"/>
    <x v="6"/>
    <n v="356"/>
    <s v="So0030-A2755768"/>
    <s v="G0006871"/>
    <d v="2015-07-27T00:00:00"/>
    <x v="1"/>
    <n v="7"/>
    <x v="255"/>
    <x v="0"/>
    <s v="CN"/>
    <x v="0"/>
  </r>
  <r>
    <n v="10458"/>
    <s v="C006-20277"/>
    <x v="6"/>
    <n v="1"/>
    <s v="So0030-A2755768"/>
    <s v="G0006872"/>
    <d v="2015-07-27T00:00:00"/>
    <x v="1"/>
    <n v="7"/>
    <x v="255"/>
    <x v="0"/>
    <s v="CN"/>
    <x v="0"/>
  </r>
  <r>
    <n v="99372.966"/>
    <s v="C006-20277"/>
    <x v="6"/>
    <n v="319"/>
    <s v="So0030-A2755768"/>
    <s v="G0006873"/>
    <d v="2015-07-27T00:00:00"/>
    <x v="1"/>
    <n v="7"/>
    <x v="255"/>
    <x v="0"/>
    <s v="CN"/>
    <x v="0"/>
  </r>
  <r>
    <n v="10458"/>
    <s v="C006-20277"/>
    <x v="6"/>
    <n v="1"/>
    <s v="So0030-A2755768"/>
    <s v="G0006874"/>
    <d v="2015-07-27T00:00:00"/>
    <x v="1"/>
    <n v="7"/>
    <x v="255"/>
    <x v="0"/>
    <s v="CN"/>
    <x v="0"/>
  </r>
  <r>
    <n v="11944.800000000001"/>
    <s v="C006-20277"/>
    <x v="6"/>
    <n v="1"/>
    <s v="So0030-A2176640"/>
    <s v="G0006877"/>
    <d v="2015-07-28T00:00:00"/>
    <x v="1"/>
    <n v="7"/>
    <x v="255"/>
    <x v="0"/>
    <s v="CN"/>
    <x v="0"/>
  </r>
  <r>
    <n v="143317.44"/>
    <s v="C006-20277"/>
    <x v="6"/>
    <n v="480"/>
    <s v="So0030-A2176640"/>
    <s v="G0006883"/>
    <d v="2015-07-29T00:00:00"/>
    <x v="1"/>
    <n v="7"/>
    <x v="255"/>
    <x v="0"/>
    <s v="CN"/>
    <x v="0"/>
  </r>
  <r>
    <n v="10458"/>
    <s v="C006-20277"/>
    <x v="6"/>
    <n v="1"/>
    <s v="So0030-A2176640"/>
    <s v="G0006884"/>
    <d v="2015-07-29T00:00:00"/>
    <x v="1"/>
    <n v="7"/>
    <x v="255"/>
    <x v="0"/>
    <s v="CN"/>
    <x v="0"/>
  </r>
  <r>
    <n v="143317.44"/>
    <s v="C006-20277"/>
    <x v="6"/>
    <n v="480"/>
    <s v="So0030-A2176640"/>
    <s v="G0006885"/>
    <d v="2015-07-29T00:00:00"/>
    <x v="1"/>
    <n v="7"/>
    <x v="255"/>
    <x v="0"/>
    <s v="CN"/>
    <x v="0"/>
  </r>
  <r>
    <n v="10458"/>
    <s v="C006-20277"/>
    <x v="6"/>
    <n v="1"/>
    <s v="So0030-A2176640"/>
    <s v="G0006886"/>
    <d v="2015-07-29T00:00:00"/>
    <x v="1"/>
    <n v="7"/>
    <x v="255"/>
    <x v="0"/>
    <s v="CN"/>
    <x v="0"/>
  </r>
  <r>
    <n v="100737.75600000001"/>
    <s v="C006-20277"/>
    <x v="6"/>
    <n v="356"/>
    <s v="So0030-A2176640"/>
    <s v="G0006887"/>
    <d v="2015-07-29T00:00:00"/>
    <x v="1"/>
    <n v="7"/>
    <x v="255"/>
    <x v="0"/>
    <s v="CN"/>
    <x v="0"/>
  </r>
  <r>
    <n v="116061.33000000002"/>
    <s v="C006-20277"/>
    <x v="6"/>
    <n v="423"/>
    <s v="So0030-A2755768"/>
    <s v="G0006888"/>
    <d v="2015-07-29T00:00:00"/>
    <x v="1"/>
    <n v="7"/>
    <x v="255"/>
    <x v="0"/>
    <s v="CN"/>
    <x v="0"/>
  </r>
  <r>
    <n v="99225"/>
    <s v="C006-20277"/>
    <x v="6"/>
    <n v="350"/>
    <s v="So0030-A3438925"/>
    <s v="G0006911"/>
    <d v="2015-08-03T00:00:00"/>
    <x v="1"/>
    <n v="8"/>
    <x v="255"/>
    <x v="0"/>
    <s v="CN"/>
    <x v="0"/>
  </r>
  <r>
    <n v="91003.5"/>
    <s v="C006-20277"/>
    <x v="6"/>
    <n v="321"/>
    <s v="So0030-A3438925"/>
    <s v="G0006912"/>
    <d v="2015-08-04T00:00:00"/>
    <x v="1"/>
    <n v="8"/>
    <x v="255"/>
    <x v="0"/>
    <s v="CN"/>
    <x v="0"/>
  </r>
  <r>
    <n v="134191.05000000002"/>
    <s v="C006-20277"/>
    <x v="6"/>
    <n v="563"/>
    <s v="So0030-A3438925"/>
    <s v="G0006914"/>
    <d v="2015-08-04T00:00:00"/>
    <x v="1"/>
    <n v="8"/>
    <x v="255"/>
    <x v="0"/>
    <s v="CN"/>
    <x v="0"/>
  </r>
  <r>
    <n v="105105"/>
    <s v="C006-20277"/>
    <x v="6"/>
    <n v="325"/>
    <s v="So0030-A3489898"/>
    <s v="G0006973"/>
    <d v="2015-08-19T00:00:00"/>
    <x v="1"/>
    <n v="8"/>
    <x v="255"/>
    <x v="0"/>
    <s v="CN"/>
    <x v="0"/>
  </r>
  <r>
    <n v="105105"/>
    <s v="C006-20277"/>
    <x v="6"/>
    <n v="325"/>
    <s v="So0030-A3489898"/>
    <s v="G0006974"/>
    <d v="2015-08-19T00:00:00"/>
    <x v="1"/>
    <n v="8"/>
    <x v="255"/>
    <x v="0"/>
    <s v="CN"/>
    <x v="0"/>
  </r>
  <r>
    <n v="105105"/>
    <s v="C006-20277"/>
    <x v="6"/>
    <n v="325"/>
    <s v="So0030-A3489898"/>
    <s v="G0006975"/>
    <d v="2015-08-19T00:00:00"/>
    <x v="1"/>
    <n v="8"/>
    <x v="255"/>
    <x v="0"/>
    <s v="CN"/>
    <x v="0"/>
  </r>
  <r>
    <n v="105105"/>
    <s v="C006-20277"/>
    <x v="6"/>
    <n v="325"/>
    <s v="So0030-A3489898"/>
    <s v="G0006976"/>
    <d v="2015-08-19T00:00:00"/>
    <x v="1"/>
    <n v="8"/>
    <x v="255"/>
    <x v="0"/>
    <s v="CN"/>
    <x v="0"/>
  </r>
  <r>
    <n v="94133.759999999995"/>
    <s v="C006-20277"/>
    <x v="6"/>
    <n v="340"/>
    <s v="So0030-A3489898"/>
    <s v="G0006982"/>
    <d v="2015-08-20T00:00:00"/>
    <x v="1"/>
    <n v="8"/>
    <x v="255"/>
    <x v="0"/>
    <s v="CN"/>
    <x v="0"/>
  </r>
  <r>
    <n v="-3981.6000000000004"/>
    <s v="C006-20277"/>
    <x v="6"/>
    <n v="-1"/>
    <s v="So0030-A5286885"/>
    <s v="G0006983"/>
    <d v="2015-08-20T00:00:00"/>
    <x v="1"/>
    <n v="8"/>
    <x v="255"/>
    <x v="0"/>
    <s v="CN"/>
    <x v="0"/>
  </r>
  <r>
    <n v="-3981.6000000000004"/>
    <s v="C006-20277"/>
    <x v="6"/>
    <n v="-1"/>
    <s v="So0030-A5298642"/>
    <s v="G0006984"/>
    <d v="2015-08-20T00:00:00"/>
    <x v="1"/>
    <n v="8"/>
    <x v="255"/>
    <x v="0"/>
    <s v="CN"/>
    <x v="0"/>
  </r>
  <r>
    <n v="-3981.6000000000004"/>
    <s v="C006-20277"/>
    <x v="6"/>
    <n v="-1"/>
    <s v="So0030-A5307845"/>
    <s v="G0006985"/>
    <d v="2015-08-20T00:00:00"/>
    <x v="1"/>
    <n v="8"/>
    <x v="255"/>
    <x v="0"/>
    <s v="CN"/>
    <x v="0"/>
  </r>
  <r>
    <n v="-31852.800000000003"/>
    <s v="C006-20277"/>
    <x v="6"/>
    <n v="-1"/>
    <s v="So0030-A5319736"/>
    <s v="G0006986"/>
    <d v="2015-08-20T00:00:00"/>
    <x v="1"/>
    <n v="8"/>
    <x v="255"/>
    <x v="0"/>
    <s v="CN"/>
    <x v="0"/>
  </r>
  <r>
    <n v="-11944.800000000001"/>
    <s v="C006-20277"/>
    <x v="6"/>
    <n v="-1"/>
    <s v="So0030-A5325666"/>
    <s v="G0006987"/>
    <d v="2015-08-20T00:00:00"/>
    <x v="1"/>
    <n v="8"/>
    <x v="255"/>
    <x v="0"/>
    <s v="CN"/>
    <x v="0"/>
  </r>
  <r>
    <n v="94133.759999999995"/>
    <s v="C006-20277"/>
    <x v="6"/>
    <n v="340"/>
    <s v="So0030-A3489898"/>
    <s v="G0006988"/>
    <d v="2015-08-20T00:00:00"/>
    <x v="1"/>
    <n v="8"/>
    <x v="255"/>
    <x v="0"/>
    <s v="CN"/>
    <x v="0"/>
  </r>
  <r>
    <n v="94133.759999999995"/>
    <s v="C006-20277"/>
    <x v="6"/>
    <n v="340"/>
    <s v="So0030-A3489898"/>
    <s v="G0006989"/>
    <d v="2015-08-20T00:00:00"/>
    <x v="1"/>
    <n v="8"/>
    <x v="255"/>
    <x v="0"/>
    <s v="CN"/>
    <x v="0"/>
  </r>
  <r>
    <n v="105105"/>
    <s v="C006-20277"/>
    <x v="6"/>
    <n v="325"/>
    <s v="So0030-A4108453"/>
    <s v="G0006995"/>
    <d v="2015-08-21T00:00:00"/>
    <x v="1"/>
    <n v="8"/>
    <x v="255"/>
    <x v="0"/>
    <s v="CN"/>
    <x v="0"/>
  </r>
  <r>
    <n v="105105"/>
    <s v="C006-20277"/>
    <x v="6"/>
    <n v="325"/>
    <s v="So0030-A4108453"/>
    <s v="G0006996"/>
    <d v="2015-08-21T00:00:00"/>
    <x v="1"/>
    <n v="8"/>
    <x v="255"/>
    <x v="0"/>
    <s v="CN"/>
    <x v="0"/>
  </r>
  <r>
    <n v="105105"/>
    <s v="C006-20277"/>
    <x v="6"/>
    <n v="325"/>
    <s v="So0030-A4108453"/>
    <s v="G0006999"/>
    <d v="2015-08-22T00:00:00"/>
    <x v="1"/>
    <n v="8"/>
    <x v="255"/>
    <x v="0"/>
    <s v="CN"/>
    <x v="0"/>
  </r>
  <r>
    <n v="105105"/>
    <s v="C006-20277"/>
    <x v="6"/>
    <n v="325"/>
    <s v="So0030-A4108453"/>
    <s v="G0007000"/>
    <d v="2015-08-22T00:00:00"/>
    <x v="1"/>
    <n v="8"/>
    <x v="255"/>
    <x v="0"/>
    <s v="CN"/>
    <x v="0"/>
  </r>
  <r>
    <n v="94133.759999999995"/>
    <s v="C006-20277"/>
    <x v="6"/>
    <n v="340"/>
    <s v="So0030-A4108453"/>
    <s v="G0007001"/>
    <d v="2015-08-24T00:00:00"/>
    <x v="1"/>
    <n v="8"/>
    <x v="255"/>
    <x v="0"/>
    <s v="CN"/>
    <x v="0"/>
  </r>
  <r>
    <n v="104781.6"/>
    <s v="C006-20277"/>
    <x v="6"/>
    <n v="324"/>
    <s v="So0030-A4108453"/>
    <s v="G0007002"/>
    <d v="2015-08-24T00:00:00"/>
    <x v="1"/>
    <n v="8"/>
    <x v="255"/>
    <x v="0"/>
    <s v="CN"/>
    <x v="0"/>
  </r>
  <r>
    <n v="94133.759999999995"/>
    <s v="C006-20277"/>
    <x v="6"/>
    <n v="340"/>
    <s v="So0030-A4108453"/>
    <s v="G0007008"/>
    <d v="2015-08-25T00:00:00"/>
    <x v="1"/>
    <n v="8"/>
    <x v="255"/>
    <x v="0"/>
    <s v="CN"/>
    <x v="0"/>
  </r>
  <r>
    <n v="94133.759999999995"/>
    <s v="C006-20277"/>
    <x v="6"/>
    <n v="340"/>
    <s v="So0030-A4108453"/>
    <s v="G0007010"/>
    <d v="2015-08-25T00:00:00"/>
    <x v="1"/>
    <n v="8"/>
    <x v="255"/>
    <x v="0"/>
    <s v="CN"/>
    <x v="0"/>
  </r>
  <r>
    <n v="94133.759999999995"/>
    <s v="C006-20277"/>
    <x v="6"/>
    <n v="340"/>
    <s v="So0030-A4108453"/>
    <s v="G0007011"/>
    <d v="2015-08-25T00:00:00"/>
    <x v="1"/>
    <n v="8"/>
    <x v="255"/>
    <x v="0"/>
    <s v="CN"/>
    <x v="0"/>
  </r>
  <r>
    <n v="94133.759999999995"/>
    <s v="C006-20277"/>
    <x v="6"/>
    <n v="340"/>
    <s v="So0030-A4108453"/>
    <s v="G0007012"/>
    <d v="2015-08-25T00:00:00"/>
    <x v="1"/>
    <n v="8"/>
    <x v="255"/>
    <x v="0"/>
    <s v="CN"/>
    <x v="0"/>
  </r>
  <r>
    <n v="94133.759999999995"/>
    <s v="C006-20277"/>
    <x v="6"/>
    <n v="340"/>
    <s v="So0030-A4108453"/>
    <s v="G0007013"/>
    <d v="2015-08-26T00:00:00"/>
    <x v="1"/>
    <n v="8"/>
    <x v="255"/>
    <x v="0"/>
    <s v="CN"/>
    <x v="0"/>
  </r>
  <r>
    <n v="94133.759999999995"/>
    <s v="C006-20277"/>
    <x v="6"/>
    <n v="340"/>
    <s v="So0030-A4108453"/>
    <s v="G0007015"/>
    <d v="2015-08-26T00:00:00"/>
    <x v="1"/>
    <n v="8"/>
    <x v="255"/>
    <x v="0"/>
    <s v="CN"/>
    <x v="0"/>
  </r>
  <r>
    <n v="78710.73000000001"/>
    <s v="C006-20277"/>
    <x v="6"/>
    <n v="1"/>
    <s v="So0030-A4108453"/>
    <s v="G0007021"/>
    <d v="2015-08-28T00:00:00"/>
    <x v="1"/>
    <n v="8"/>
    <x v="255"/>
    <x v="0"/>
    <s v="CN"/>
    <x v="0"/>
  </r>
  <r>
    <n v="4368"/>
    <s v="C006-20277"/>
    <x v="6"/>
    <n v="1"/>
    <s v="So0030-A4108453"/>
    <s v="G0007023"/>
    <d v="2015-08-31T00:00:00"/>
    <x v="1"/>
    <n v="8"/>
    <x v="255"/>
    <x v="0"/>
    <s v="CN"/>
    <x v="0"/>
  </r>
  <r>
    <n v="3681.6780000000003"/>
    <s v="C006-20277"/>
    <x v="6"/>
    <n v="859"/>
    <s v="So0030-A5836491"/>
    <s v="G0007043"/>
    <d v="2015-09-08T00:00:00"/>
    <x v="1"/>
    <n v="9"/>
    <x v="255"/>
    <x v="0"/>
    <s v="CN"/>
    <x v="0"/>
  </r>
  <r>
    <n v="-3681.6780000000003"/>
    <s v="C006-20277"/>
    <x v="6"/>
    <n v="-859"/>
    <s v="So0030-A6153882"/>
    <s v="G0007043"/>
    <d v="2015-09-08T00:00:00"/>
    <x v="1"/>
    <n v="9"/>
    <x v="255"/>
    <x v="0"/>
    <s v="CN"/>
    <x v="0"/>
  </r>
  <r>
    <n v="3681.6780000000003"/>
    <s v="C006-20277"/>
    <x v="6"/>
    <n v="859"/>
    <s v="So0030-A6165461"/>
    <s v="G0007043"/>
    <d v="2015-09-08T00:00:00"/>
    <x v="1"/>
    <n v="9"/>
    <x v="255"/>
    <x v="0"/>
    <s v="CN"/>
    <x v="0"/>
  </r>
  <r>
    <n v="102375"/>
    <s v="C006-20277"/>
    <x v="6"/>
    <n v="325"/>
    <s v="So0030-A5262666"/>
    <s v="G0007047"/>
    <d v="2015-09-17T00:00:00"/>
    <x v="1"/>
    <n v="9"/>
    <x v="255"/>
    <x v="0"/>
    <s v="CN"/>
    <x v="0"/>
  </r>
  <r>
    <n v="91277.759999999995"/>
    <s v="C006-20277"/>
    <x v="6"/>
    <n v="340"/>
    <s v="So0030-A5262666"/>
    <s v="G0007052"/>
    <d v="2015-09-24T00:00:00"/>
    <x v="1"/>
    <n v="9"/>
    <x v="255"/>
    <x v="0"/>
    <s v="CN"/>
    <x v="0"/>
  </r>
  <r>
    <n v="91277.759999999995"/>
    <s v="C006-20277"/>
    <x v="6"/>
    <n v="340"/>
    <s v="So0030-A5262666"/>
    <s v="G0007053"/>
    <d v="2015-09-24T00:00:00"/>
    <x v="1"/>
    <n v="9"/>
    <x v="255"/>
    <x v="0"/>
    <s v="CN"/>
    <x v="0"/>
  </r>
  <r>
    <n v="123526.788"/>
    <s v="C006-20277"/>
    <x v="6"/>
    <n v="473"/>
    <s v="So0030-A5262666"/>
    <s v="G0007054"/>
    <d v="2015-09-24T00:00:00"/>
    <x v="1"/>
    <n v="9"/>
    <x v="255"/>
    <x v="0"/>
    <s v="CN"/>
    <x v="0"/>
  </r>
  <r>
    <n v="10458"/>
    <s v="C006-20277"/>
    <x v="6"/>
    <n v="1"/>
    <s v="So0030-A5262666"/>
    <s v="G0007055"/>
    <d v="2015-09-24T00:00:00"/>
    <x v="1"/>
    <n v="9"/>
    <x v="255"/>
    <x v="0"/>
    <s v="CN"/>
    <x v="0"/>
  </r>
  <r>
    <n v="91277.759999999995"/>
    <s v="C006-20277"/>
    <x v="6"/>
    <n v="340"/>
    <s v="So0030-A5262666"/>
    <s v="G0007056"/>
    <d v="2015-09-25T00:00:00"/>
    <x v="1"/>
    <n v="9"/>
    <x v="255"/>
    <x v="0"/>
    <s v="CN"/>
    <x v="0"/>
  </r>
  <r>
    <n v="91277.759999999995"/>
    <s v="C006-20277"/>
    <x v="6"/>
    <n v="340"/>
    <s v="So0030-A5262666"/>
    <s v="G0007057"/>
    <d v="2015-09-25T00:00:00"/>
    <x v="1"/>
    <n v="9"/>
    <x v="255"/>
    <x v="0"/>
    <s v="CN"/>
    <x v="0"/>
  </r>
  <r>
    <n v="102375"/>
    <s v="C006-20277"/>
    <x v="6"/>
    <n v="325"/>
    <s v="So0030-A5262666"/>
    <s v="G0007059"/>
    <d v="2015-09-28T00:00:00"/>
    <x v="1"/>
    <n v="9"/>
    <x v="255"/>
    <x v="0"/>
    <s v="CN"/>
    <x v="0"/>
  </r>
  <r>
    <n v="102375"/>
    <s v="C006-20277"/>
    <x v="6"/>
    <n v="325"/>
    <s v="So0030-A5262666"/>
    <s v="G0007060"/>
    <d v="2015-09-28T00:00:00"/>
    <x v="1"/>
    <n v="9"/>
    <x v="255"/>
    <x v="0"/>
    <s v="CN"/>
    <x v="0"/>
  </r>
  <r>
    <n v="102375"/>
    <s v="C006-20277"/>
    <x v="6"/>
    <n v="325"/>
    <s v="So0030-A5262666"/>
    <s v="G0007066"/>
    <d v="2015-09-30T00:00:00"/>
    <x v="1"/>
    <n v="9"/>
    <x v="255"/>
    <x v="0"/>
    <s v="CN"/>
    <x v="0"/>
  </r>
  <r>
    <n v="91277.759999999995"/>
    <s v="C006-20277"/>
    <x v="6"/>
    <n v="340"/>
    <s v="So0030-A5262666"/>
    <s v="G0007067"/>
    <d v="2015-09-30T00:00:00"/>
    <x v="1"/>
    <n v="9"/>
    <x v="255"/>
    <x v="0"/>
    <s v="CN"/>
    <x v="0"/>
  </r>
  <r>
    <n v="91277.759999999995"/>
    <s v="C006-20277"/>
    <x v="6"/>
    <n v="340"/>
    <s v="So0030-A5262666"/>
    <s v="G0007068"/>
    <d v="2015-09-30T00:00:00"/>
    <x v="1"/>
    <n v="9"/>
    <x v="255"/>
    <x v="0"/>
    <s v="CN"/>
    <x v="0"/>
  </r>
  <r>
    <n v="97475.7"/>
    <s v="C006-20277"/>
    <x v="6"/>
    <n v="350"/>
    <s v="So0030-A6934929"/>
    <s v="G0007069"/>
    <d v="2015-09-30T00:00:00"/>
    <x v="1"/>
    <n v="9"/>
    <x v="255"/>
    <x v="0"/>
    <s v="CN"/>
    <x v="0"/>
  </r>
  <r>
    <n v="10458"/>
    <s v="C006-20277"/>
    <x v="6"/>
    <n v="1"/>
    <s v="So0030-A6934929"/>
    <s v="G0007070"/>
    <d v="2015-09-30T00:00:00"/>
    <x v="1"/>
    <n v="9"/>
    <x v="255"/>
    <x v="0"/>
    <s v="CN"/>
    <x v="0"/>
  </r>
  <r>
    <n v="124049.1"/>
    <s v="C006-20277"/>
    <x v="6"/>
    <n v="475"/>
    <s v="So0030-A6934929"/>
    <s v="G0007071"/>
    <d v="2015-10-01T00:00:00"/>
    <x v="1"/>
    <n v="10"/>
    <x v="255"/>
    <x v="0"/>
    <s v="CN"/>
    <x v="0"/>
  </r>
  <r>
    <n v="10458"/>
    <s v="C006-20277"/>
    <x v="6"/>
    <n v="1"/>
    <s v="So0030-A6934929"/>
    <s v="G0007072"/>
    <d v="2015-10-01T00:00:00"/>
    <x v="1"/>
    <n v="10"/>
    <x v="255"/>
    <x v="0"/>
    <s v="CN"/>
    <x v="0"/>
  </r>
  <r>
    <n v="102375"/>
    <s v="C006-20277"/>
    <x v="6"/>
    <n v="325"/>
    <s v="So0030-A6373344"/>
    <s v="G0007073"/>
    <d v="2015-10-01T00:00:00"/>
    <x v="1"/>
    <n v="10"/>
    <x v="255"/>
    <x v="0"/>
    <s v="CN"/>
    <x v="0"/>
  </r>
  <r>
    <n v="102060"/>
    <s v="C006-20277"/>
    <x v="6"/>
    <n v="324"/>
    <s v="So0030-A6373344"/>
    <s v="G0007093"/>
    <d v="2015-10-03T00:00:00"/>
    <x v="1"/>
    <n v="10"/>
    <x v="255"/>
    <x v="0"/>
    <s v="CN"/>
    <x v="0"/>
  </r>
  <r>
    <n v="91277.759999999995"/>
    <s v="C006-20277"/>
    <x v="6"/>
    <n v="340"/>
    <s v="So0030-A6373344"/>
    <s v="G0007094"/>
    <d v="2015-10-03T00:00:00"/>
    <x v="1"/>
    <n v="10"/>
    <x v="255"/>
    <x v="0"/>
    <s v="CN"/>
    <x v="0"/>
  </r>
  <r>
    <n v="91277.759999999995"/>
    <s v="C006-20277"/>
    <x v="6"/>
    <n v="340"/>
    <s v="So0030-A6373344"/>
    <s v="G0007095"/>
    <d v="2015-10-03T00:00:00"/>
    <x v="1"/>
    <n v="10"/>
    <x v="255"/>
    <x v="0"/>
    <s v="CN"/>
    <x v="0"/>
  </r>
  <r>
    <n v="91277.759999999995"/>
    <s v="C006-20277"/>
    <x v="6"/>
    <n v="340"/>
    <s v="So0030-A6373344"/>
    <s v="G0007098"/>
    <d v="2015-10-03T00:00:00"/>
    <x v="1"/>
    <n v="10"/>
    <x v="255"/>
    <x v="0"/>
    <s v="CN"/>
    <x v="0"/>
  </r>
  <r>
    <n v="94119.48000000001"/>
    <s v="C006-20277"/>
    <x v="6"/>
    <n v="338"/>
    <s v="So0030-A6934929"/>
    <s v="G0007099"/>
    <d v="2015-10-03T00:00:00"/>
    <x v="1"/>
    <n v="10"/>
    <x v="255"/>
    <x v="0"/>
    <s v="CN"/>
    <x v="0"/>
  </r>
  <r>
    <n v="10458"/>
    <s v="C006-20277"/>
    <x v="6"/>
    <n v="1"/>
    <s v="So0030-A6934929"/>
    <s v="G0007100"/>
    <d v="2015-10-03T00:00:00"/>
    <x v="1"/>
    <n v="10"/>
    <x v="255"/>
    <x v="0"/>
    <s v="CN"/>
    <x v="0"/>
  </r>
  <r>
    <n v="91277.759999999995"/>
    <s v="C006-20277"/>
    <x v="6"/>
    <n v="340"/>
    <s v="So0030-A6373344"/>
    <s v="G0007103"/>
    <d v="2015-10-05T00:00:00"/>
    <x v="1"/>
    <n v="10"/>
    <x v="255"/>
    <x v="0"/>
    <s v="CN"/>
    <x v="0"/>
  </r>
  <r>
    <n v="91277.759999999995"/>
    <s v="C006-20277"/>
    <x v="6"/>
    <n v="340"/>
    <s v="So0030-A6373344"/>
    <s v="G0007104"/>
    <d v="2015-10-05T00:00:00"/>
    <x v="1"/>
    <n v="10"/>
    <x v="255"/>
    <x v="0"/>
    <s v="CN"/>
    <x v="0"/>
  </r>
  <r>
    <n v="96376.896000000008"/>
    <s v="C006-20277"/>
    <x v="6"/>
    <n v="318"/>
    <s v="So0030-A6934929"/>
    <s v="G0007115"/>
    <d v="2015-10-08T00:00:00"/>
    <x v="1"/>
    <n v="10"/>
    <x v="255"/>
    <x v="0"/>
    <s v="CN"/>
    <x v="0"/>
  </r>
  <r>
    <n v="-96376.896000000008"/>
    <s v="C006-20277"/>
    <x v="6"/>
    <n v="-318"/>
    <s v="So0030-A7697722"/>
    <s v="G0007115"/>
    <d v="2015-10-08T00:00:00"/>
    <x v="1"/>
    <n v="10"/>
    <x v="255"/>
    <x v="0"/>
    <s v="CN"/>
    <x v="0"/>
  </r>
  <r>
    <n v="96390.252000000008"/>
    <s v="C006-20277"/>
    <x v="6"/>
    <n v="318"/>
    <s v="So0030-A7703459"/>
    <s v="G0007115"/>
    <d v="2015-10-08T00:00:00"/>
    <x v="1"/>
    <n v="10"/>
    <x v="255"/>
    <x v="0"/>
    <s v="CN"/>
    <x v="0"/>
  </r>
  <r>
    <n v="10458"/>
    <s v="C006-20277"/>
    <x v="6"/>
    <n v="1"/>
    <s v="So0030-A6934929"/>
    <s v="G0007116"/>
    <d v="2015-10-08T00:00:00"/>
    <x v="1"/>
    <n v="10"/>
    <x v="255"/>
    <x v="0"/>
    <s v="CN"/>
    <x v="0"/>
  </r>
  <r>
    <n v="95467.680000000008"/>
    <s v="C006-20277"/>
    <x v="6"/>
    <n v="315"/>
    <s v="So0030-A6934929"/>
    <s v="G0007117"/>
    <d v="2015-10-08T00:00:00"/>
    <x v="1"/>
    <n v="10"/>
    <x v="255"/>
    <x v="0"/>
    <s v="CN"/>
    <x v="0"/>
  </r>
  <r>
    <n v="-95467.680000000008"/>
    <s v="C006-20277"/>
    <x v="6"/>
    <n v="-315"/>
    <s v="So0030-A7672145"/>
    <s v="G0007117"/>
    <d v="2015-10-08T00:00:00"/>
    <x v="1"/>
    <n v="10"/>
    <x v="255"/>
    <x v="0"/>
    <s v="CN"/>
    <x v="0"/>
  </r>
  <r>
    <n v="95480.91"/>
    <s v="C006-20277"/>
    <x v="6"/>
    <n v="315"/>
    <s v="So0030-A7685313"/>
    <s v="G0007117"/>
    <d v="2015-10-08T00:00:00"/>
    <x v="1"/>
    <n v="10"/>
    <x v="255"/>
    <x v="0"/>
    <s v="CN"/>
    <x v="0"/>
  </r>
  <r>
    <n v="10458"/>
    <s v="C006-20277"/>
    <x v="6"/>
    <n v="1"/>
    <s v="So0030-A6934929"/>
    <s v="G0007118"/>
    <d v="2015-10-08T00:00:00"/>
    <x v="1"/>
    <n v="10"/>
    <x v="255"/>
    <x v="0"/>
    <s v="CN"/>
    <x v="0"/>
  </r>
  <r>
    <n v="30671.760000000002"/>
    <s v="C006-20277"/>
    <x v="6"/>
    <n v="1"/>
    <s v="So0030-A5262666"/>
    <s v="G0007121"/>
    <d v="2015-10-09T00:00:00"/>
    <x v="1"/>
    <n v="10"/>
    <x v="255"/>
    <x v="0"/>
    <s v="CN"/>
    <x v="0"/>
  </r>
  <r>
    <n v="141606.864"/>
    <s v="C006-20277"/>
    <x v="6"/>
    <n v="488"/>
    <s v="So0030-A7129933"/>
    <s v="G0007153"/>
    <d v="2015-10-14T00:00:00"/>
    <x v="1"/>
    <n v="10"/>
    <x v="255"/>
    <x v="0"/>
    <s v="CN"/>
    <x v="0"/>
  </r>
  <r>
    <n v="10458"/>
    <s v="C006-20277"/>
    <x v="6"/>
    <n v="1"/>
    <s v="So0030-A7129933"/>
    <s v="G0007154"/>
    <d v="2015-10-14T00:00:00"/>
    <x v="1"/>
    <n v="10"/>
    <x v="255"/>
    <x v="0"/>
    <s v="CN"/>
    <x v="0"/>
  </r>
  <r>
    <n v="140155.97400000002"/>
    <s v="C006-20277"/>
    <x v="6"/>
    <n v="483"/>
    <s v="So0030-A7129933"/>
    <s v="G0007155"/>
    <d v="2015-10-15T00:00:00"/>
    <x v="1"/>
    <n v="10"/>
    <x v="255"/>
    <x v="0"/>
    <s v="CN"/>
    <x v="0"/>
  </r>
  <r>
    <n v="10458"/>
    <s v="C006-20277"/>
    <x v="6"/>
    <n v="1"/>
    <s v="So0030-A7129933"/>
    <s v="G0007156"/>
    <d v="2015-10-15T00:00:00"/>
    <x v="1"/>
    <n v="10"/>
    <x v="255"/>
    <x v="0"/>
    <s v="CN"/>
    <x v="0"/>
  </r>
  <r>
    <n v="43712.76"/>
    <s v="C006-20277"/>
    <x v="6"/>
    <n v="1"/>
    <s v="So0030-A6373344"/>
    <s v="G0007157"/>
    <d v="2015-10-15T00:00:00"/>
    <x v="1"/>
    <n v="10"/>
    <x v="255"/>
    <x v="0"/>
    <s v="CN"/>
    <x v="0"/>
  </r>
  <r>
    <n v="108924.48000000001"/>
    <s v="C006-20277"/>
    <x v="6"/>
    <n v="360"/>
    <s v="So0030-A7716374"/>
    <s v="G0007158"/>
    <d v="2015-10-15T00:00:00"/>
    <x v="1"/>
    <n v="10"/>
    <x v="255"/>
    <x v="0"/>
    <s v="CN"/>
    <x v="0"/>
  </r>
  <r>
    <n v="10458"/>
    <s v="C006-20277"/>
    <x v="6"/>
    <n v="1"/>
    <s v="So0030-A7716374"/>
    <s v="G0007159"/>
    <d v="2015-10-15T00:00:00"/>
    <x v="1"/>
    <n v="10"/>
    <x v="255"/>
    <x v="0"/>
    <s v="CN"/>
    <x v="0"/>
  </r>
  <r>
    <n v="100260.72"/>
    <s v="C006-20277"/>
    <x v="6"/>
    <n v="360"/>
    <s v="So0030-A7728963"/>
    <s v="G0007175"/>
    <d v="2015-10-21T00:00:00"/>
    <x v="1"/>
    <n v="10"/>
    <x v="255"/>
    <x v="0"/>
    <s v="CN"/>
    <x v="0"/>
  </r>
  <r>
    <n v="10458"/>
    <s v="C006-20277"/>
    <x v="6"/>
    <n v="1"/>
    <s v="So0030-A7728963"/>
    <s v="G0007176"/>
    <d v="2015-10-21T00:00:00"/>
    <x v="1"/>
    <n v="10"/>
    <x v="255"/>
    <x v="0"/>
    <s v="CN"/>
    <x v="0"/>
  </r>
  <r>
    <n v="108016.776"/>
    <s v="C006-20277"/>
    <x v="6"/>
    <n v="357"/>
    <s v="So0030-A7728963"/>
    <s v="G0007179"/>
    <d v="2015-10-21T00:00:00"/>
    <x v="1"/>
    <n v="10"/>
    <x v="255"/>
    <x v="0"/>
    <s v="CN"/>
    <x v="0"/>
  </r>
  <r>
    <n v="10458"/>
    <s v="C006-20277"/>
    <x v="6"/>
    <n v="1"/>
    <s v="So0030-A7728963"/>
    <s v="G0007180"/>
    <d v="2015-10-21T00:00:00"/>
    <x v="1"/>
    <n v="10"/>
    <x v="255"/>
    <x v="0"/>
    <s v="CN"/>
    <x v="0"/>
  </r>
  <r>
    <n v="108546.48000000001"/>
    <s v="C006-20277"/>
    <x v="6"/>
    <n v="360"/>
    <s v="So0030-A7812370"/>
    <s v="G0007199"/>
    <d v="2015-10-29T00:00:00"/>
    <x v="1"/>
    <n v="10"/>
    <x v="255"/>
    <x v="0"/>
    <s v="CN"/>
    <x v="0"/>
  </r>
  <r>
    <n v="10458"/>
    <s v="C006-20277"/>
    <x v="6"/>
    <n v="1"/>
    <s v="So0030-A7812370"/>
    <s v="G0007200"/>
    <d v="2015-10-29T00:00:00"/>
    <x v="1"/>
    <n v="10"/>
    <x v="255"/>
    <x v="0"/>
    <s v="CN"/>
    <x v="0"/>
  </r>
  <r>
    <n v="100260.72"/>
    <s v="C006-20277"/>
    <x v="6"/>
    <n v="360"/>
    <s v="So0030-A8193916"/>
    <s v="G0007201"/>
    <d v="2015-10-29T00:00:00"/>
    <x v="1"/>
    <n v="10"/>
    <x v="255"/>
    <x v="0"/>
    <s v="CN"/>
    <x v="0"/>
  </r>
  <r>
    <n v="10458"/>
    <s v="C006-20277"/>
    <x v="6"/>
    <n v="1"/>
    <s v="So0030-A8193916"/>
    <s v="G0007202"/>
    <d v="2015-10-29T00:00:00"/>
    <x v="1"/>
    <n v="10"/>
    <x v="255"/>
    <x v="0"/>
    <s v="CN"/>
    <x v="0"/>
  </r>
  <r>
    <n v="92116.71"/>
    <s v="C006-20277"/>
    <x v="6"/>
    <n v="305"/>
    <s v="So0030-A7728963"/>
    <s v="G0007203"/>
    <d v="2015-10-29T00:00:00"/>
    <x v="1"/>
    <n v="10"/>
    <x v="255"/>
    <x v="0"/>
    <s v="CN"/>
    <x v="0"/>
  </r>
  <r>
    <n v="10458"/>
    <s v="C006-20277"/>
    <x v="6"/>
    <n v="1"/>
    <s v="So0030-A7728963"/>
    <s v="G0007204"/>
    <d v="2015-10-29T00:00:00"/>
    <x v="1"/>
    <n v="10"/>
    <x v="255"/>
    <x v="0"/>
    <s v="CN"/>
    <x v="0"/>
  </r>
  <r>
    <n v="102375"/>
    <s v="C006-20277"/>
    <x v="6"/>
    <n v="325"/>
    <s v="So0030-A8193916"/>
    <s v="G0007255"/>
    <d v="2015-11-19T00:00:00"/>
    <x v="1"/>
    <n v="11"/>
    <x v="255"/>
    <x v="0"/>
    <s v="CN"/>
    <x v="0"/>
  </r>
  <r>
    <n v="81613.056000000011"/>
    <s v="C006-20277"/>
    <x v="6"/>
    <n v="304"/>
    <s v="So0030-A8193916"/>
    <s v="G0007261"/>
    <d v="2015-11-20T00:00:00"/>
    <x v="1"/>
    <n v="11"/>
    <x v="255"/>
    <x v="0"/>
    <s v="CN"/>
    <x v="0"/>
  </r>
  <r>
    <n v="8936.760000000002"/>
    <s v="C006-20277"/>
    <x v="0"/>
    <n v="1"/>
    <s v="So0040-A1013747"/>
    <s v="G0007343"/>
    <d v="2015-12-10T00:00:00"/>
    <x v="1"/>
    <n v="12"/>
    <x v="255"/>
    <x v="0"/>
    <s v="CN"/>
    <x v="0"/>
  </r>
  <r>
    <n v="81858.840000000011"/>
    <s v="C006-20277"/>
    <x v="6"/>
    <n v="380"/>
    <s v="So0040-A2256498"/>
    <s v="G0007555"/>
    <d v="2016-02-08T00:00:00"/>
    <x v="2"/>
    <n v="2"/>
    <x v="255"/>
    <x v="0"/>
    <s v="CN"/>
    <x v="0"/>
  </r>
  <r>
    <n v="-81858.840000000011"/>
    <s v="C006-20277"/>
    <x v="6"/>
    <n v="-380"/>
    <s v="So0040-A5509379"/>
    <s v="G0007555"/>
    <d v="2016-02-08T00:00:00"/>
    <x v="2"/>
    <n v="2"/>
    <x v="255"/>
    <x v="0"/>
    <s v="CN"/>
    <x v="0"/>
  </r>
  <r>
    <n v="78666.840000000011"/>
    <s v="C006-20277"/>
    <x v="6"/>
    <n v="380"/>
    <s v="So0040-A5515681"/>
    <s v="G0007555"/>
    <d v="2016-02-08T00:00:00"/>
    <x v="2"/>
    <n v="2"/>
    <x v="255"/>
    <x v="0"/>
    <s v="CN"/>
    <x v="0"/>
  </r>
  <r>
    <n v="81858.840000000011"/>
    <s v="C006-20277"/>
    <x v="6"/>
    <n v="380"/>
    <s v="So0040-A2271077"/>
    <s v="G0007556"/>
    <d v="2016-02-08T00:00:00"/>
    <x v="2"/>
    <n v="2"/>
    <x v="255"/>
    <x v="0"/>
    <s v="CN"/>
    <x v="0"/>
  </r>
  <r>
    <n v="-81858.840000000011"/>
    <s v="C006-20277"/>
    <x v="6"/>
    <n v="-380"/>
    <s v="So0040-A5526384"/>
    <s v="G0007556"/>
    <d v="2016-02-08T00:00:00"/>
    <x v="2"/>
    <n v="2"/>
    <x v="255"/>
    <x v="0"/>
    <s v="CN"/>
    <x v="0"/>
  </r>
  <r>
    <n v="78666.840000000011"/>
    <s v="C006-20277"/>
    <x v="6"/>
    <n v="380"/>
    <s v="So0040-A5535901"/>
    <s v="G0007556"/>
    <d v="2016-02-08T00:00:00"/>
    <x v="2"/>
    <n v="2"/>
    <x v="255"/>
    <x v="0"/>
    <s v="CN"/>
    <x v="0"/>
  </r>
  <r>
    <n v="81858.840000000011"/>
    <s v="C006-20277"/>
    <x v="6"/>
    <n v="380"/>
    <s v="So0040-A2256498"/>
    <s v="G0007557"/>
    <d v="2016-02-08T00:00:00"/>
    <x v="2"/>
    <n v="2"/>
    <x v="255"/>
    <x v="0"/>
    <s v="CN"/>
    <x v="0"/>
  </r>
  <r>
    <n v="-81858.840000000011"/>
    <s v="C006-20277"/>
    <x v="6"/>
    <n v="-380"/>
    <s v="So0040-A5541644"/>
    <s v="G0007557"/>
    <d v="2016-02-08T00:00:00"/>
    <x v="2"/>
    <n v="2"/>
    <x v="255"/>
    <x v="0"/>
    <s v="CN"/>
    <x v="0"/>
  </r>
  <r>
    <n v="78666.840000000011"/>
    <s v="C006-20277"/>
    <x v="6"/>
    <n v="380"/>
    <s v="So0040-A5556020"/>
    <s v="G0007557"/>
    <d v="2016-02-08T00:00:00"/>
    <x v="2"/>
    <n v="2"/>
    <x v="255"/>
    <x v="0"/>
    <s v="CN"/>
    <x v="0"/>
  </r>
  <r>
    <n v="81858.840000000011"/>
    <s v="C006-20277"/>
    <x v="6"/>
    <n v="380"/>
    <s v="So0040-A2265009"/>
    <s v="G0007558"/>
    <d v="2016-02-09T00:00:00"/>
    <x v="2"/>
    <n v="2"/>
    <x v="255"/>
    <x v="0"/>
    <s v="CN"/>
    <x v="0"/>
  </r>
  <r>
    <n v="-81858.840000000011"/>
    <s v="C006-20277"/>
    <x v="6"/>
    <n v="-380"/>
    <s v="So0040-A5563462"/>
    <s v="G0007558"/>
    <d v="2016-02-09T00:00:00"/>
    <x v="2"/>
    <n v="2"/>
    <x v="255"/>
    <x v="0"/>
    <s v="CN"/>
    <x v="0"/>
  </r>
  <r>
    <n v="78666.840000000011"/>
    <s v="C006-20277"/>
    <x v="6"/>
    <n v="380"/>
    <s v="So0040-A5578304"/>
    <s v="G0007558"/>
    <d v="2016-02-09T00:00:00"/>
    <x v="2"/>
    <n v="2"/>
    <x v="255"/>
    <x v="0"/>
    <s v="CN"/>
    <x v="0"/>
  </r>
  <r>
    <n v="81643.422000000006"/>
    <s v="C006-20277"/>
    <x v="6"/>
    <n v="379"/>
    <s v="So0040-A2265009"/>
    <s v="G0007559"/>
    <d v="2016-02-09T00:00:00"/>
    <x v="2"/>
    <n v="2"/>
    <x v="255"/>
    <x v="0"/>
    <s v="CN"/>
    <x v="0"/>
  </r>
  <r>
    <n v="-81643.422000000006"/>
    <s v="C006-20277"/>
    <x v="6"/>
    <n v="-379"/>
    <s v="So0040-A5592637"/>
    <s v="G0007559"/>
    <d v="2016-02-09T00:00:00"/>
    <x v="2"/>
    <n v="2"/>
    <x v="255"/>
    <x v="0"/>
    <s v="CN"/>
    <x v="0"/>
  </r>
  <r>
    <n v="78459.822"/>
    <s v="C006-20277"/>
    <x v="6"/>
    <n v="379"/>
    <s v="So0040-A5601071"/>
    <s v="G0007559"/>
    <d v="2016-02-09T00:00:00"/>
    <x v="2"/>
    <n v="2"/>
    <x v="255"/>
    <x v="0"/>
    <s v="CN"/>
    <x v="0"/>
  </r>
  <r>
    <n v="81428.004000000001"/>
    <s v="C006-20277"/>
    <x v="6"/>
    <n v="378"/>
    <s v="So0040-A2271077"/>
    <s v="G0007560"/>
    <d v="2016-02-09T00:00:00"/>
    <x v="2"/>
    <n v="2"/>
    <x v="255"/>
    <x v="0"/>
    <s v="CN"/>
    <x v="0"/>
  </r>
  <r>
    <n v="-81428.004000000001"/>
    <s v="C006-20277"/>
    <x v="6"/>
    <n v="-378"/>
    <s v="So0040-A5628462"/>
    <s v="G0007560"/>
    <d v="2016-02-09T00:00:00"/>
    <x v="2"/>
    <n v="2"/>
    <x v="255"/>
    <x v="0"/>
    <s v="CN"/>
    <x v="0"/>
  </r>
  <r>
    <n v="78252.804000000004"/>
    <s v="C006-20277"/>
    <x v="6"/>
    <n v="378"/>
    <s v="So0040-A5631421"/>
    <s v="G0007560"/>
    <d v="2016-02-09T00:00:00"/>
    <x v="2"/>
    <n v="2"/>
    <x v="255"/>
    <x v="0"/>
    <s v="CN"/>
    <x v="0"/>
  </r>
  <r>
    <n v="94397.94"/>
    <s v="C006-20277"/>
    <x v="6"/>
    <n v="339"/>
    <s v="So0040-A0638524"/>
    <s v="G0007566"/>
    <d v="2016-02-10T00:00:00"/>
    <x v="2"/>
    <n v="2"/>
    <x v="255"/>
    <x v="0"/>
    <s v="CN"/>
    <x v="0"/>
  </r>
  <r>
    <n v="10458"/>
    <s v="C006-20277"/>
    <x v="6"/>
    <n v="1"/>
    <s v="So0040-A0638524"/>
    <s v="G0007567"/>
    <d v="2016-02-10T00:00:00"/>
    <x v="2"/>
    <n v="2"/>
    <x v="255"/>
    <x v="0"/>
    <s v="CN"/>
    <x v="0"/>
  </r>
  <r>
    <n v="90175.680000000008"/>
    <s v="C006-20277"/>
    <x v="6"/>
    <n v="378"/>
    <s v="So0040-A4158634"/>
    <s v="G0007655"/>
    <d v="2016-02-24T00:00:00"/>
    <x v="2"/>
    <n v="2"/>
    <x v="255"/>
    <x v="0"/>
    <s v="CN"/>
    <x v="0"/>
  </r>
  <r>
    <n v="10458"/>
    <s v="C006-20277"/>
    <x v="6"/>
    <n v="1"/>
    <s v="So0040-A4158634"/>
    <s v="G0007656"/>
    <d v="2016-02-24T00:00:00"/>
    <x v="2"/>
    <n v="2"/>
    <x v="255"/>
    <x v="0"/>
    <s v="CN"/>
    <x v="0"/>
  </r>
  <r>
    <n v="94137.12"/>
    <s v="C006-20277"/>
    <x v="6"/>
    <n v="360"/>
    <s v="So0040-A4158634"/>
    <s v="G0007657"/>
    <d v="2016-02-24T00:00:00"/>
    <x v="2"/>
    <n v="2"/>
    <x v="255"/>
    <x v="0"/>
    <s v="CN"/>
    <x v="0"/>
  </r>
  <r>
    <n v="10458"/>
    <s v="C006-20277"/>
    <x v="6"/>
    <n v="1"/>
    <s v="So0040-A4158634"/>
    <s v="G0007658"/>
    <d v="2016-02-24T00:00:00"/>
    <x v="2"/>
    <n v="2"/>
    <x v="255"/>
    <x v="0"/>
    <s v="CN"/>
    <x v="0"/>
  </r>
  <r>
    <n v="114445.38"/>
    <s v="C006-20277"/>
    <x v="6"/>
    <n v="469"/>
    <s v="So0040-A4158634"/>
    <s v="G0007665"/>
    <d v="2016-02-25T00:00:00"/>
    <x v="2"/>
    <n v="2"/>
    <x v="255"/>
    <x v="0"/>
    <s v="CN"/>
    <x v="0"/>
  </r>
  <r>
    <n v="10458"/>
    <s v="C006-20277"/>
    <x v="6"/>
    <n v="1"/>
    <s v="So0040-A4158634"/>
    <s v="G0007666"/>
    <d v="2016-02-25T00:00:00"/>
    <x v="2"/>
    <n v="2"/>
    <x v="255"/>
    <x v="0"/>
    <s v="CN"/>
    <x v="0"/>
  </r>
  <r>
    <n v="94137.12"/>
    <s v="C006-20277"/>
    <x v="6"/>
    <n v="360"/>
    <s v="So0040-A4158634"/>
    <s v="G0007667"/>
    <d v="2016-02-25T00:00:00"/>
    <x v="2"/>
    <n v="2"/>
    <x v="255"/>
    <x v="0"/>
    <s v="CN"/>
    <x v="0"/>
  </r>
  <r>
    <n v="10458"/>
    <s v="C006-20277"/>
    <x v="6"/>
    <n v="1"/>
    <s v="So0040-A4158634"/>
    <s v="G0007668"/>
    <d v="2016-02-25T00:00:00"/>
    <x v="2"/>
    <n v="2"/>
    <x v="255"/>
    <x v="0"/>
    <s v="CN"/>
    <x v="0"/>
  </r>
  <r>
    <n v="80803.631999999998"/>
    <s v="C006-20277"/>
    <x v="6"/>
    <n v="338"/>
    <s v="So0040-A4284535"/>
    <s v="G0007670"/>
    <d v="2016-02-26T00:00:00"/>
    <x v="2"/>
    <n v="2"/>
    <x v="255"/>
    <x v="0"/>
    <s v="CN"/>
    <x v="0"/>
  </r>
  <r>
    <n v="10458"/>
    <s v="C006-20277"/>
    <x v="6"/>
    <n v="1"/>
    <s v="So0040-A4284535"/>
    <s v="G0007671"/>
    <d v="2016-02-26T00:00:00"/>
    <x v="2"/>
    <n v="2"/>
    <x v="255"/>
    <x v="0"/>
    <s v="CN"/>
    <x v="0"/>
  </r>
  <r>
    <n v="114689.40000000001"/>
    <s v="C006-20277"/>
    <x v="6"/>
    <n v="470"/>
    <s v="So0040-A4158634"/>
    <s v="G0007672"/>
    <d v="2016-02-26T00:00:00"/>
    <x v="2"/>
    <n v="2"/>
    <x v="255"/>
    <x v="0"/>
    <s v="CN"/>
    <x v="0"/>
  </r>
  <r>
    <n v="10458"/>
    <s v="C006-20277"/>
    <x v="6"/>
    <n v="1"/>
    <s v="So0040-A4158634"/>
    <s v="G0007673"/>
    <d v="2016-02-26T00:00:00"/>
    <x v="2"/>
    <n v="2"/>
    <x v="255"/>
    <x v="0"/>
    <s v="CN"/>
    <x v="0"/>
  </r>
  <r>
    <n v="26567.520000000004"/>
    <s v="C006-20277"/>
    <x v="6"/>
    <n v="1"/>
    <s v="So0040-A2265009"/>
    <s v="G0007685"/>
    <d v="2016-02-29T00:00:00"/>
    <x v="2"/>
    <n v="2"/>
    <x v="255"/>
    <x v="0"/>
    <s v="CN"/>
    <x v="0"/>
  </r>
  <r>
    <n v="78666.840000000011"/>
    <s v="C006-20277"/>
    <x v="6"/>
    <n v="380"/>
    <s v="So0040-A5098036"/>
    <s v="G0007766"/>
    <d v="2016-03-15T00:00:00"/>
    <x v="2"/>
    <n v="3"/>
    <x v="255"/>
    <x v="0"/>
    <s v="CN"/>
    <x v="0"/>
  </r>
  <r>
    <n v="78666.840000000011"/>
    <s v="C006-20277"/>
    <x v="6"/>
    <n v="380"/>
    <s v="So0040-A5098036"/>
    <s v="G0007767"/>
    <d v="2016-03-15T00:00:00"/>
    <x v="2"/>
    <n v="3"/>
    <x v="255"/>
    <x v="0"/>
    <s v="CN"/>
    <x v="0"/>
  </r>
  <r>
    <n v="89078.640000000014"/>
    <s v="C006-20277"/>
    <x v="6"/>
    <n v="340"/>
    <s v="So0040-A5098036"/>
    <s v="G0007807"/>
    <d v="2016-03-23T00:00:00"/>
    <x v="2"/>
    <n v="3"/>
    <x v="255"/>
    <x v="0"/>
    <s v="CN"/>
    <x v="0"/>
  </r>
  <r>
    <n v="10458"/>
    <s v="C006-20277"/>
    <x v="6"/>
    <n v="1"/>
    <s v="So0040-A5098036"/>
    <s v="G0007808"/>
    <d v="2016-03-23T00:00:00"/>
    <x v="2"/>
    <n v="3"/>
    <x v="255"/>
    <x v="0"/>
    <s v="CN"/>
    <x v="0"/>
  </r>
  <r>
    <n v="114689.40000000001"/>
    <s v="C006-20277"/>
    <x v="6"/>
    <n v="470"/>
    <s v="So0040-A5098036"/>
    <s v="G0007809"/>
    <d v="2016-03-23T00:00:00"/>
    <x v="2"/>
    <n v="3"/>
    <x v="255"/>
    <x v="0"/>
    <s v="CN"/>
    <x v="0"/>
  </r>
  <r>
    <n v="10458"/>
    <s v="C006-20277"/>
    <x v="6"/>
    <n v="1"/>
    <s v="So0040-A5098036"/>
    <s v="G0007810"/>
    <d v="2016-03-23T00:00:00"/>
    <x v="2"/>
    <n v="3"/>
    <x v="255"/>
    <x v="0"/>
    <s v="CN"/>
    <x v="0"/>
  </r>
  <r>
    <n v="105157.416"/>
    <s v="C006-20277"/>
    <x v="6"/>
    <n v="362"/>
    <s v="So0040-A5098036"/>
    <s v="G0007811"/>
    <d v="2016-03-23T00:00:00"/>
    <x v="2"/>
    <n v="3"/>
    <x v="255"/>
    <x v="0"/>
    <s v="CN"/>
    <x v="0"/>
  </r>
  <r>
    <n v="10458"/>
    <s v="C006-20277"/>
    <x v="6"/>
    <n v="1"/>
    <s v="So0040-A5098036"/>
    <s v="G0007812"/>
    <d v="2016-03-23T00:00:00"/>
    <x v="2"/>
    <n v="3"/>
    <x v="255"/>
    <x v="0"/>
    <s v="CN"/>
    <x v="0"/>
  </r>
  <r>
    <n v="78666.840000000011"/>
    <s v="C006-20277"/>
    <x v="6"/>
    <n v="380"/>
    <s v="So0040-A4158634"/>
    <s v="G0007841"/>
    <d v="2016-03-28T00:00:00"/>
    <x v="2"/>
    <n v="3"/>
    <x v="255"/>
    <x v="0"/>
    <s v="CN"/>
    <x v="0"/>
  </r>
  <r>
    <n v="78666.840000000011"/>
    <s v="C006-20277"/>
    <x v="6"/>
    <n v="380"/>
    <s v="So0040-A4586700"/>
    <s v="G0007842"/>
    <d v="2016-03-28T00:00:00"/>
    <x v="2"/>
    <n v="3"/>
    <x v="255"/>
    <x v="0"/>
    <s v="CN"/>
    <x v="0"/>
  </r>
  <r>
    <n v="78666.840000000011"/>
    <s v="C006-20277"/>
    <x v="6"/>
    <n v="380"/>
    <s v="So0040-A5654973"/>
    <s v="G0007843"/>
    <d v="2016-03-28T00:00:00"/>
    <x v="2"/>
    <n v="3"/>
    <x v="255"/>
    <x v="0"/>
    <s v="CN"/>
    <x v="0"/>
  </r>
  <r>
    <n v="78666.840000000011"/>
    <s v="C006-20277"/>
    <x v="6"/>
    <n v="380"/>
    <s v="So0040-A4158634"/>
    <s v="G0007845"/>
    <d v="2016-03-29T00:00:00"/>
    <x v="2"/>
    <n v="3"/>
    <x v="255"/>
    <x v="0"/>
    <s v="CN"/>
    <x v="0"/>
  </r>
  <r>
    <n v="78666.840000000011"/>
    <s v="C006-20277"/>
    <x v="6"/>
    <n v="380"/>
    <s v="So0040-A4586700"/>
    <s v="G0007847"/>
    <d v="2016-03-29T00:00:00"/>
    <x v="2"/>
    <n v="3"/>
    <x v="255"/>
    <x v="0"/>
    <s v="CN"/>
    <x v="0"/>
  </r>
  <r>
    <n v="78666.840000000011"/>
    <s v="C006-20277"/>
    <x v="6"/>
    <n v="380"/>
    <s v="So0040-A5654973"/>
    <s v="G0007852"/>
    <d v="2016-03-29T00:00:00"/>
    <x v="2"/>
    <n v="3"/>
    <x v="255"/>
    <x v="0"/>
    <s v="CN"/>
    <x v="0"/>
  </r>
  <r>
    <n v="8936.760000000002"/>
    <s v="C006-20277"/>
    <x v="6"/>
    <n v="1"/>
    <s v="So0040-A5098036"/>
    <s v="G0007893"/>
    <d v="2016-04-05T00:00:00"/>
    <x v="2"/>
    <n v="4"/>
    <x v="255"/>
    <x v="0"/>
    <s v="CN"/>
    <x v="0"/>
  </r>
  <r>
    <n v="67395.762000000002"/>
    <s v="C006-20277"/>
    <x v="6"/>
    <n v="277"/>
    <s v="So0040-A6166788"/>
    <s v="G0007927"/>
    <d v="2016-04-11T00:00:00"/>
    <x v="2"/>
    <n v="4"/>
    <x v="255"/>
    <x v="0"/>
    <s v="CN"/>
    <x v="0"/>
  </r>
  <r>
    <n v="78666.840000000011"/>
    <s v="C006-20277"/>
    <x v="6"/>
    <n v="380"/>
    <s v="So0040-A6166788"/>
    <s v="G0007928"/>
    <d v="2016-04-11T00:00:00"/>
    <x v="2"/>
    <n v="4"/>
    <x v="255"/>
    <x v="0"/>
    <s v="CN"/>
    <x v="0"/>
  </r>
  <r>
    <n v="78666.840000000011"/>
    <s v="C006-20277"/>
    <x v="6"/>
    <n v="380"/>
    <s v="So0040-A6166788"/>
    <s v="G0007929"/>
    <d v="2016-04-12T00:00:00"/>
    <x v="2"/>
    <n v="4"/>
    <x v="255"/>
    <x v="0"/>
    <s v="CN"/>
    <x v="0"/>
  </r>
  <r>
    <n v="94137.12"/>
    <s v="C006-20277"/>
    <x v="6"/>
    <n v="360"/>
    <s v="So0040-A6166788"/>
    <s v="G0007982"/>
    <d v="2016-04-18T00:00:00"/>
    <x v="2"/>
    <n v="4"/>
    <x v="255"/>
    <x v="0"/>
    <s v="CN"/>
    <x v="0"/>
  </r>
  <r>
    <n v="10458"/>
    <s v="C006-20277"/>
    <x v="6"/>
    <n v="1"/>
    <s v="So0040-A6166788"/>
    <s v="G0007983"/>
    <d v="2016-04-18T00:00:00"/>
    <x v="2"/>
    <n v="4"/>
    <x v="255"/>
    <x v="0"/>
    <s v="CN"/>
    <x v="0"/>
  </r>
  <r>
    <n v="94137.12"/>
    <s v="C006-20277"/>
    <x v="6"/>
    <n v="360"/>
    <s v="So0040-A6166788"/>
    <s v="G0007986"/>
    <d v="2016-04-18T00:00:00"/>
    <x v="2"/>
    <n v="4"/>
    <x v="255"/>
    <x v="0"/>
    <s v="CN"/>
    <x v="0"/>
  </r>
  <r>
    <n v="10458"/>
    <s v="C006-20277"/>
    <x v="6"/>
    <n v="1"/>
    <s v="So0040-A6166788"/>
    <s v="G0007987"/>
    <d v="2016-04-18T00:00:00"/>
    <x v="2"/>
    <n v="4"/>
    <x v="255"/>
    <x v="0"/>
    <s v="CN"/>
    <x v="0"/>
  </r>
  <r>
    <n v="26810.28"/>
    <s v="C006-20277"/>
    <x v="6"/>
    <n v="1"/>
    <s v="So0040-A4158634"/>
    <s v="G0007988"/>
    <d v="2016-04-18T00:00:00"/>
    <x v="2"/>
    <n v="4"/>
    <x v="255"/>
    <x v="0"/>
    <s v="CN"/>
    <x v="0"/>
  </r>
  <r>
    <n v="89078.640000000014"/>
    <s v="C006-20277"/>
    <x v="6"/>
    <n v="340"/>
    <s v="So0040-A6166788"/>
    <s v="G0008002"/>
    <d v="2016-04-20T00:00:00"/>
    <x v="2"/>
    <n v="4"/>
    <x v="255"/>
    <x v="0"/>
    <s v="CN"/>
    <x v="0"/>
  </r>
  <r>
    <n v="10458"/>
    <s v="C006-20277"/>
    <x v="6"/>
    <n v="1"/>
    <s v="So0040-A6166788"/>
    <s v="G0008003"/>
    <d v="2016-04-20T00:00:00"/>
    <x v="2"/>
    <n v="4"/>
    <x v="255"/>
    <x v="0"/>
    <s v="CN"/>
    <x v="0"/>
  </r>
  <r>
    <n v="136146.402"/>
    <s v="C006-20277"/>
    <x v="6"/>
    <n v="489"/>
    <s v="So0040-A5098036"/>
    <s v="G0008004"/>
    <d v="2016-04-20T00:00:00"/>
    <x v="2"/>
    <n v="4"/>
    <x v="255"/>
    <x v="0"/>
    <s v="CN"/>
    <x v="0"/>
  </r>
  <r>
    <n v="10458"/>
    <s v="C006-20277"/>
    <x v="6"/>
    <n v="1"/>
    <s v="So0040-A5098036"/>
    <s v="G0008005"/>
    <d v="2016-04-20T00:00:00"/>
    <x v="2"/>
    <n v="4"/>
    <x v="255"/>
    <x v="0"/>
    <s v="CN"/>
    <x v="0"/>
  </r>
  <r>
    <n v="111596.18400000001"/>
    <s v="C006-20277"/>
    <x v="6"/>
    <n v="414"/>
    <s v="So0040-A6166788"/>
    <s v="G0008011"/>
    <d v="2016-04-21T00:00:00"/>
    <x v="2"/>
    <n v="4"/>
    <x v="255"/>
    <x v="0"/>
    <s v="CN"/>
    <x v="0"/>
  </r>
  <r>
    <n v="13283.760000000002"/>
    <s v="C006-20277"/>
    <x v="6"/>
    <n v="1"/>
    <s v="So0040-A6166788"/>
    <s v="G0008040"/>
    <d v="2016-04-26T00:00:00"/>
    <x v="2"/>
    <n v="4"/>
    <x v="255"/>
    <x v="0"/>
    <s v="CN"/>
    <x v="0"/>
  </r>
  <r>
    <n v="145213.53"/>
    <s v="C006-20277"/>
    <x v="6"/>
    <n v="415"/>
    <s v="So0040-A9241737"/>
    <s v="G0008042"/>
    <d v="2016-04-27T00:00:00"/>
    <x v="2"/>
    <n v="4"/>
    <x v="255"/>
    <x v="0"/>
    <s v="CN"/>
    <x v="0"/>
  </r>
  <r>
    <n v="-145213.53"/>
    <s v="C006-20277"/>
    <x v="6"/>
    <n v="-415"/>
    <s v="So0050-A1045671"/>
    <s v="G0008042"/>
    <d v="2016-04-27T00:00:00"/>
    <x v="2"/>
    <n v="4"/>
    <x v="255"/>
    <x v="0"/>
    <s v="CN"/>
    <x v="0"/>
  </r>
  <r>
    <n v="146614.23000000001"/>
    <s v="C006-20277"/>
    <x v="6"/>
    <n v="415"/>
    <s v="So0050-A1057795"/>
    <s v="G0008042"/>
    <d v="2016-04-27T00:00:00"/>
    <x v="2"/>
    <n v="4"/>
    <x v="255"/>
    <x v="0"/>
    <s v="CN"/>
    <x v="0"/>
  </r>
  <r>
    <n v="10458"/>
    <s v="C006-20277"/>
    <x v="6"/>
    <n v="1"/>
    <s v="So0040-A9241737"/>
    <s v="G0008043"/>
    <d v="2016-04-27T00:00:00"/>
    <x v="2"/>
    <n v="4"/>
    <x v="255"/>
    <x v="0"/>
    <s v="CN"/>
    <x v="0"/>
  </r>
  <r>
    <n v="114689.40000000001"/>
    <s v="C006-20277"/>
    <x v="6"/>
    <n v="470"/>
    <s v="So0040-A9241737"/>
    <s v="G0008049"/>
    <d v="2016-04-27T00:00:00"/>
    <x v="2"/>
    <n v="4"/>
    <x v="255"/>
    <x v="0"/>
    <s v="CN"/>
    <x v="0"/>
  </r>
  <r>
    <n v="10458"/>
    <s v="C006-20277"/>
    <x v="6"/>
    <n v="1"/>
    <s v="So0040-A9241737"/>
    <s v="G0008050"/>
    <d v="2016-04-27T00:00:00"/>
    <x v="2"/>
    <n v="4"/>
    <x v="255"/>
    <x v="0"/>
    <s v="CN"/>
    <x v="0"/>
  </r>
  <r>
    <n v="99807.12"/>
    <s v="C006-20277"/>
    <x v="6"/>
    <n v="210"/>
    <s v="So0050-A0054090"/>
    <s v="G0008055"/>
    <d v="2016-04-27T00:00:00"/>
    <x v="2"/>
    <n v="4"/>
    <x v="255"/>
    <x v="0"/>
    <s v="CN"/>
    <x v="0"/>
  </r>
  <r>
    <n v="10458"/>
    <s v="C006-20277"/>
    <x v="6"/>
    <n v="1"/>
    <s v="So0050-A0054090"/>
    <s v="G0008056"/>
    <d v="2016-04-27T00:00:00"/>
    <x v="2"/>
    <n v="4"/>
    <x v="255"/>
    <x v="0"/>
    <s v="CN"/>
    <x v="0"/>
  </r>
  <r>
    <n v="77437.919999999998"/>
    <s v="C006-20277"/>
    <x v="6"/>
    <n v="380"/>
    <s v="So0040-A9241737"/>
    <s v="G0008057"/>
    <d v="2016-04-27T00:00:00"/>
    <x v="2"/>
    <n v="4"/>
    <x v="255"/>
    <x v="0"/>
    <s v="CN"/>
    <x v="0"/>
  </r>
  <r>
    <n v="10458"/>
    <s v="C006-20277"/>
    <x v="6"/>
    <n v="1"/>
    <s v="So0040-A9241737"/>
    <s v="G0008058"/>
    <d v="2016-04-27T00:00:00"/>
    <x v="2"/>
    <n v="4"/>
    <x v="255"/>
    <x v="0"/>
    <s v="CN"/>
    <x v="0"/>
  </r>
  <r>
    <n v="4589.76"/>
    <s v="C006-20277"/>
    <x v="6"/>
    <n v="1"/>
    <s v="So0040-A6166788"/>
    <s v="G0008083"/>
    <d v="2016-05-03T00:00:00"/>
    <x v="2"/>
    <n v="5"/>
    <x v="255"/>
    <x v="0"/>
    <s v="CN"/>
    <x v="0"/>
  </r>
  <r>
    <n v="95424"/>
    <s v="C006-20277"/>
    <x v="6"/>
    <n v="400"/>
    <s v="So0050-A0833236"/>
    <s v="G0008145"/>
    <d v="2016-05-14T00:00:00"/>
    <x v="2"/>
    <n v="5"/>
    <x v="255"/>
    <x v="0"/>
    <s v="CN"/>
    <x v="0"/>
  </r>
  <r>
    <n v="10458"/>
    <s v="C006-20277"/>
    <x v="6"/>
    <n v="1"/>
    <s v="So0050-A0833236"/>
    <s v="G0008146"/>
    <d v="2016-05-14T00:00:00"/>
    <x v="2"/>
    <n v="5"/>
    <x v="255"/>
    <x v="0"/>
    <s v="CN"/>
    <x v="0"/>
  </r>
  <r>
    <n v="76500.48000000001"/>
    <s v="C006-20277"/>
    <x v="6"/>
    <n v="320"/>
    <s v="So0050-A0833236"/>
    <s v="G0008154"/>
    <d v="2016-05-16T00:00:00"/>
    <x v="2"/>
    <n v="5"/>
    <x v="255"/>
    <x v="0"/>
    <s v="CN"/>
    <x v="0"/>
  </r>
  <r>
    <n v="10458"/>
    <s v="C006-20277"/>
    <x v="6"/>
    <n v="1"/>
    <s v="So0050-A0833236"/>
    <s v="G0008155"/>
    <d v="2016-05-16T00:00:00"/>
    <x v="2"/>
    <n v="5"/>
    <x v="255"/>
    <x v="0"/>
    <s v="CN"/>
    <x v="0"/>
  </r>
  <r>
    <n v="95424"/>
    <s v="C006-20277"/>
    <x v="6"/>
    <n v="400"/>
    <s v="So0050-A0833236"/>
    <s v="G0008157"/>
    <d v="2016-05-16T00:00:00"/>
    <x v="2"/>
    <n v="5"/>
    <x v="255"/>
    <x v="0"/>
    <s v="CN"/>
    <x v="0"/>
  </r>
  <r>
    <n v="10458"/>
    <s v="C006-20277"/>
    <x v="6"/>
    <n v="1"/>
    <s v="So0050-A0833236"/>
    <s v="G0008158"/>
    <d v="2016-05-16T00:00:00"/>
    <x v="2"/>
    <n v="5"/>
    <x v="255"/>
    <x v="0"/>
    <s v="CN"/>
    <x v="0"/>
  </r>
  <r>
    <n v="125899.41"/>
    <s v="C006-20277"/>
    <x v="6"/>
    <n v="355"/>
    <s v="So0050-A1283493"/>
    <s v="G0008340"/>
    <d v="2016-06-07T00:00:00"/>
    <x v="2"/>
    <n v="6"/>
    <x v="255"/>
    <x v="0"/>
    <s v="CN"/>
    <x v="0"/>
  </r>
  <r>
    <n v="10458"/>
    <s v="C006-20277"/>
    <x v="6"/>
    <n v="1"/>
    <s v="So0050-A1283493"/>
    <s v="G0008341"/>
    <d v="2016-06-07T00:00:00"/>
    <x v="2"/>
    <n v="6"/>
    <x v="255"/>
    <x v="0"/>
    <s v="CN"/>
    <x v="0"/>
  </r>
  <r>
    <n v="77437.919999999998"/>
    <s v="C006-20277"/>
    <x v="6"/>
    <n v="380"/>
    <s v="So0050-A1283493"/>
    <s v="G0008342"/>
    <d v="2016-06-07T00:00:00"/>
    <x v="2"/>
    <n v="6"/>
    <x v="255"/>
    <x v="0"/>
    <s v="CN"/>
    <x v="0"/>
  </r>
  <r>
    <n v="10458"/>
    <s v="C006-20277"/>
    <x v="6"/>
    <n v="1"/>
    <s v="So0050-A1283493"/>
    <s v="G0008343"/>
    <d v="2016-06-07T00:00:00"/>
    <x v="2"/>
    <n v="6"/>
    <x v="255"/>
    <x v="0"/>
    <s v="CN"/>
    <x v="0"/>
  </r>
  <r>
    <n v="68419.680000000008"/>
    <s v="C006-20277"/>
    <x v="6"/>
    <n v="280"/>
    <s v="So0050-A1651930"/>
    <s v="G0008405"/>
    <d v="2016-06-16T00:00:00"/>
    <x v="2"/>
    <n v="6"/>
    <x v="255"/>
    <x v="0"/>
    <s v="CN"/>
    <x v="0"/>
  </r>
  <r>
    <n v="68419.680000000008"/>
    <s v="C006-20277"/>
    <x v="6"/>
    <n v="280"/>
    <s v="So0050-A1651930"/>
    <s v="G0008406"/>
    <d v="2016-06-16T00:00:00"/>
    <x v="2"/>
    <n v="6"/>
    <x v="255"/>
    <x v="0"/>
    <s v="CN"/>
    <x v="0"/>
  </r>
  <r>
    <n v="112030.88400000001"/>
    <s v="C006-20277"/>
    <x v="6"/>
    <n v="414"/>
    <s v="So0050-A1651930"/>
    <s v="G0008407"/>
    <d v="2016-06-16T00:00:00"/>
    <x v="2"/>
    <n v="6"/>
    <x v="255"/>
    <x v="0"/>
    <s v="CN"/>
    <x v="0"/>
  </r>
  <r>
    <n v="79065.840000000011"/>
    <s v="C006-20277"/>
    <x v="6"/>
    <n v="380"/>
    <s v="So0050-A1651930"/>
    <s v="G0008480"/>
    <d v="2016-06-22T00:00:00"/>
    <x v="2"/>
    <n v="6"/>
    <x v="255"/>
    <x v="0"/>
    <s v="CN"/>
    <x v="0"/>
  </r>
  <r>
    <n v="79065.840000000011"/>
    <s v="C006-20277"/>
    <x v="6"/>
    <n v="380"/>
    <s v="So0050-A2535807"/>
    <s v="G0008481"/>
    <d v="2016-06-22T00:00:00"/>
    <x v="2"/>
    <n v="6"/>
    <x v="255"/>
    <x v="0"/>
    <s v="CN"/>
    <x v="0"/>
  </r>
  <r>
    <n v="78857.771999999997"/>
    <s v="C006-20277"/>
    <x v="6"/>
    <n v="379"/>
    <s v="So0050-A2535807"/>
    <s v="G0008484"/>
    <d v="2016-06-23T00:00:00"/>
    <x v="2"/>
    <n v="6"/>
    <x v="255"/>
    <x v="0"/>
    <s v="CN"/>
    <x v="0"/>
  </r>
  <r>
    <n v="79065.840000000011"/>
    <s v="C006-20277"/>
    <x v="6"/>
    <n v="380"/>
    <s v="So0050-A2535807"/>
    <s v="G0008485"/>
    <d v="2016-06-23T00:00:00"/>
    <x v="2"/>
    <n v="6"/>
    <x v="255"/>
    <x v="0"/>
    <s v="CN"/>
    <x v="0"/>
  </r>
  <r>
    <n v="2682.96"/>
    <s v="C006-20277"/>
    <x v="5"/>
    <n v="10"/>
    <s v="So0050-A2535807"/>
    <s v="G0008486"/>
    <d v="2016-06-23T00:00:00"/>
    <x v="2"/>
    <n v="6"/>
    <x v="255"/>
    <x v="0"/>
    <s v="CN"/>
    <x v="0"/>
  </r>
  <r>
    <n v="79065.840000000011"/>
    <s v="C006-20277"/>
    <x v="6"/>
    <n v="380"/>
    <s v="So0050-A2535807"/>
    <s v="G0008497"/>
    <d v="2016-06-24T00:00:00"/>
    <x v="2"/>
    <n v="6"/>
    <x v="255"/>
    <x v="0"/>
    <s v="CN"/>
    <x v="0"/>
  </r>
  <r>
    <n v="99765.96"/>
    <s v="C006-20277"/>
    <x v="6"/>
    <n v="380"/>
    <s v="So0050-A3286908"/>
    <s v="G0008622"/>
    <d v="2016-07-11T00:00:00"/>
    <x v="2"/>
    <n v="7"/>
    <x v="255"/>
    <x v="0"/>
    <s v="CN"/>
    <x v="0"/>
  </r>
  <r>
    <n v="10458"/>
    <s v="C006-20277"/>
    <x v="6"/>
    <n v="1"/>
    <s v="So0050-A3286908"/>
    <s v="G0008623"/>
    <d v="2016-07-11T00:00:00"/>
    <x v="2"/>
    <n v="7"/>
    <x v="255"/>
    <x v="0"/>
    <s v="CN"/>
    <x v="0"/>
  </r>
  <r>
    <n v="99765.96"/>
    <s v="C006-20277"/>
    <x v="6"/>
    <n v="380"/>
    <s v="So0050-A3286908"/>
    <s v="G0008624"/>
    <d v="2016-07-11T00:00:00"/>
    <x v="2"/>
    <n v="7"/>
    <x v="255"/>
    <x v="0"/>
    <s v="CN"/>
    <x v="0"/>
  </r>
  <r>
    <n v="10458"/>
    <s v="C006-20277"/>
    <x v="6"/>
    <n v="1"/>
    <s v="So0050-A3286908"/>
    <s v="G0008625"/>
    <d v="2016-07-11T00:00:00"/>
    <x v="2"/>
    <n v="7"/>
    <x v="255"/>
    <x v="0"/>
    <s v="CN"/>
    <x v="0"/>
  </r>
  <r>
    <n v="89435.640000000014"/>
    <s v="C006-20277"/>
    <x v="6"/>
    <n v="340"/>
    <s v="So0050-A3286908"/>
    <s v="G0008632"/>
    <d v="2016-07-12T00:00:00"/>
    <x v="2"/>
    <n v="7"/>
    <x v="255"/>
    <x v="0"/>
    <s v="CN"/>
    <x v="0"/>
  </r>
  <r>
    <n v="10458"/>
    <s v="C006-20277"/>
    <x v="6"/>
    <n v="1"/>
    <s v="So0050-A3286908"/>
    <s v="G0008633"/>
    <d v="2016-07-12T00:00:00"/>
    <x v="2"/>
    <n v="7"/>
    <x v="255"/>
    <x v="0"/>
    <s v="CN"/>
    <x v="0"/>
  </r>
  <r>
    <n v="77437.919999999998"/>
    <s v="C006-20277"/>
    <x v="6"/>
    <n v="380"/>
    <s v="So0050-A3286908"/>
    <s v="G0008634"/>
    <d v="2016-07-12T00:00:00"/>
    <x v="2"/>
    <n v="7"/>
    <x v="255"/>
    <x v="0"/>
    <s v="CN"/>
    <x v="0"/>
  </r>
  <r>
    <n v="10458"/>
    <s v="C006-20277"/>
    <x v="6"/>
    <n v="1"/>
    <s v="So0050-A3286908"/>
    <s v="G0008635"/>
    <d v="2016-07-12T00:00:00"/>
    <x v="2"/>
    <n v="7"/>
    <x v="255"/>
    <x v="0"/>
    <s v="CN"/>
    <x v="0"/>
  </r>
  <r>
    <n v="119016.03000000001"/>
    <s v="C006-20277"/>
    <x v="6"/>
    <n v="340"/>
    <s v="So0050-A3286908"/>
    <s v="G0008638"/>
    <d v="2016-07-12T00:00:00"/>
    <x v="2"/>
    <n v="7"/>
    <x v="255"/>
    <x v="0"/>
    <s v="CN"/>
    <x v="0"/>
  </r>
  <r>
    <n v="10458"/>
    <s v="C006-20277"/>
    <x v="6"/>
    <n v="1"/>
    <s v="So0050-A3286908"/>
    <s v="G0008639"/>
    <d v="2016-07-12T00:00:00"/>
    <x v="2"/>
    <n v="7"/>
    <x v="255"/>
    <x v="0"/>
    <s v="CN"/>
    <x v="0"/>
  </r>
  <r>
    <n v="79065.840000000011"/>
    <s v="C006-20277"/>
    <x v="6"/>
    <n v="380"/>
    <s v="So0050-A5275787"/>
    <s v="G0008655"/>
    <d v="2016-07-16T00:00:00"/>
    <x v="2"/>
    <n v="7"/>
    <x v="255"/>
    <x v="0"/>
    <s v="CN"/>
    <x v="0"/>
  </r>
  <r>
    <n v="79065.840000000011"/>
    <s v="C006-20277"/>
    <x v="6"/>
    <n v="380"/>
    <s v="So0050-A5275787"/>
    <s v="G0008661"/>
    <d v="2016-07-18T00:00:00"/>
    <x v="2"/>
    <n v="7"/>
    <x v="255"/>
    <x v="0"/>
    <s v="CN"/>
    <x v="0"/>
  </r>
  <r>
    <n v="35261.520000000004"/>
    <s v="C006-20277"/>
    <x v="6"/>
    <n v="1"/>
    <s v="So0050-A5275787"/>
    <s v="G0008662"/>
    <d v="2016-07-18T00:00:00"/>
    <x v="2"/>
    <n v="7"/>
    <x v="255"/>
    <x v="0"/>
    <s v="CN"/>
    <x v="0"/>
  </r>
  <r>
    <n v="78857.771999999997"/>
    <s v="C006-20277"/>
    <x v="6"/>
    <n v="379"/>
    <s v="So0040-A2265009"/>
    <s v="G0008663"/>
    <d v="2016-07-18T00:00:00"/>
    <x v="2"/>
    <n v="7"/>
    <x v="255"/>
    <x v="0"/>
    <s v="CN"/>
    <x v="0"/>
  </r>
  <r>
    <n v="79065.840000000011"/>
    <s v="C006-20277"/>
    <x v="6"/>
    <n v="380"/>
    <s v="So0040-A2271077"/>
    <s v="G0008666"/>
    <d v="2016-07-18T00:00:00"/>
    <x v="2"/>
    <n v="7"/>
    <x v="255"/>
    <x v="0"/>
    <s v="CN"/>
    <x v="0"/>
  </r>
  <r>
    <n v="89435.640000000014"/>
    <s v="C006-20277"/>
    <x v="6"/>
    <n v="340"/>
    <s v="So0050-A7626652"/>
    <s v="G0008712"/>
    <d v="2016-07-25T00:00:00"/>
    <x v="2"/>
    <n v="7"/>
    <x v="255"/>
    <x v="0"/>
    <s v="CN"/>
    <x v="0"/>
  </r>
  <r>
    <n v="10458"/>
    <s v="C006-20277"/>
    <x v="6"/>
    <n v="1"/>
    <s v="So0050-A7626652"/>
    <s v="G0008713"/>
    <d v="2016-07-25T00:00:00"/>
    <x v="2"/>
    <n v="7"/>
    <x v="255"/>
    <x v="0"/>
    <s v="CN"/>
    <x v="0"/>
  </r>
  <r>
    <n v="115182.90000000001"/>
    <s v="C006-20277"/>
    <x v="6"/>
    <n v="470"/>
    <s v="So0050-A7452846"/>
    <s v="G0008714"/>
    <d v="2016-07-25T00:00:00"/>
    <x v="2"/>
    <n v="7"/>
    <x v="255"/>
    <x v="0"/>
    <s v="CN"/>
    <x v="0"/>
  </r>
  <r>
    <n v="10458"/>
    <s v="C006-20277"/>
    <x v="6"/>
    <n v="1"/>
    <s v="So0050-A7452846"/>
    <s v="G0008715"/>
    <d v="2016-07-25T00:00:00"/>
    <x v="2"/>
    <n v="7"/>
    <x v="255"/>
    <x v="0"/>
    <s v="CN"/>
    <x v="0"/>
  </r>
  <r>
    <n v="68419.680000000008"/>
    <s v="C006-20277"/>
    <x v="6"/>
    <n v="280"/>
    <s v="So0050-A7452846"/>
    <s v="G0008724"/>
    <d v="2016-07-26T00:00:00"/>
    <x v="2"/>
    <n v="7"/>
    <x v="255"/>
    <x v="0"/>
    <s v="CN"/>
    <x v="0"/>
  </r>
  <r>
    <n v="68419.680000000008"/>
    <s v="C006-20277"/>
    <x v="6"/>
    <n v="280"/>
    <s v="So0050-A7452846"/>
    <s v="G0008725"/>
    <d v="2016-07-26T00:00:00"/>
    <x v="2"/>
    <n v="7"/>
    <x v="255"/>
    <x v="0"/>
    <s v="CN"/>
    <x v="0"/>
  </r>
  <r>
    <n v="68419.680000000008"/>
    <s v="C006-20277"/>
    <x v="6"/>
    <n v="280"/>
    <s v="So0050-A8876905"/>
    <s v="G0008740"/>
    <d v="2016-07-27T00:00:00"/>
    <x v="2"/>
    <n v="7"/>
    <x v="255"/>
    <x v="0"/>
    <s v="CN"/>
    <x v="0"/>
  </r>
  <r>
    <n v="-68419.680000000008"/>
    <s v="C006-20277"/>
    <x v="6"/>
    <n v="-280"/>
    <s v="So0060-A0764219"/>
    <s v="G0008740"/>
    <d v="2016-07-27T00:00:00"/>
    <x v="2"/>
    <n v="7"/>
    <x v="255"/>
    <x v="0"/>
    <s v="CN"/>
    <x v="0"/>
  </r>
  <r>
    <n v="67337.759999999995"/>
    <s v="C006-20277"/>
    <x v="6"/>
    <n v="280"/>
    <s v="So0060-A0772854"/>
    <s v="G0008740"/>
    <d v="2016-07-27T00:00:00"/>
    <x v="2"/>
    <n v="7"/>
    <x v="255"/>
    <x v="0"/>
    <s v="CN"/>
    <x v="0"/>
  </r>
  <r>
    <n v="-67337.759999999995"/>
    <s v="C006-20277"/>
    <x v="6"/>
    <n v="-280"/>
    <s v="So0060-A0932691"/>
    <s v="G0008740"/>
    <d v="2016-07-27T00:00:00"/>
    <x v="2"/>
    <n v="7"/>
    <x v="255"/>
    <x v="0"/>
    <s v="CN"/>
    <x v="0"/>
  </r>
  <r>
    <n v="66690.960000000006"/>
    <s v="C006-20277"/>
    <x v="6"/>
    <n v="280"/>
    <s v="So0060-A0941500"/>
    <s v="G0008740"/>
    <d v="2016-07-27T00:00:00"/>
    <x v="2"/>
    <n v="7"/>
    <x v="255"/>
    <x v="0"/>
    <s v="CN"/>
    <x v="0"/>
  </r>
  <r>
    <n v="68419.680000000008"/>
    <s v="C006-20277"/>
    <x v="6"/>
    <n v="280"/>
    <s v="So0050-A8876905"/>
    <s v="G0008746"/>
    <d v="2016-07-27T00:00:00"/>
    <x v="2"/>
    <n v="7"/>
    <x v="255"/>
    <x v="0"/>
    <s v="CN"/>
    <x v="0"/>
  </r>
  <r>
    <n v="-68419.680000000008"/>
    <s v="C006-20277"/>
    <x v="6"/>
    <n v="-280"/>
    <s v="So0060-A0784200"/>
    <s v="G0008746"/>
    <d v="2016-07-27T00:00:00"/>
    <x v="2"/>
    <n v="7"/>
    <x v="255"/>
    <x v="0"/>
    <s v="CN"/>
    <x v="0"/>
  </r>
  <r>
    <n v="67337.759999999995"/>
    <s v="C006-20277"/>
    <x v="6"/>
    <n v="280"/>
    <s v="So0060-A0794249"/>
    <s v="G0008746"/>
    <d v="2016-07-27T00:00:00"/>
    <x v="2"/>
    <n v="7"/>
    <x v="255"/>
    <x v="0"/>
    <s v="CN"/>
    <x v="0"/>
  </r>
  <r>
    <n v="-67337.759999999995"/>
    <s v="C006-20277"/>
    <x v="6"/>
    <n v="-280"/>
    <s v="So0060-A0912159"/>
    <s v="G0008746"/>
    <d v="2016-07-27T00:00:00"/>
    <x v="2"/>
    <n v="7"/>
    <x v="255"/>
    <x v="0"/>
    <s v="CN"/>
    <x v="0"/>
  </r>
  <r>
    <n v="66690.960000000006"/>
    <s v="C006-20277"/>
    <x v="6"/>
    <n v="280"/>
    <s v="So0060-A0928435"/>
    <s v="G0008746"/>
    <d v="2016-07-27T00:00:00"/>
    <x v="2"/>
    <n v="7"/>
    <x v="255"/>
    <x v="0"/>
    <s v="CN"/>
    <x v="0"/>
  </r>
  <r>
    <n v="116216.73000000001"/>
    <s v="C006-20277"/>
    <x v="6"/>
    <n v="399"/>
    <s v="So0050-A8041508"/>
    <s v="G0008781"/>
    <d v="2016-08-01T00:00:00"/>
    <x v="2"/>
    <n v="8"/>
    <x v="255"/>
    <x v="0"/>
    <s v="CN"/>
    <x v="0"/>
  </r>
  <r>
    <n v="10458"/>
    <s v="C006-20277"/>
    <x v="6"/>
    <n v="1"/>
    <s v="So0050-A8041508"/>
    <s v="G0008782"/>
    <d v="2016-08-01T00:00:00"/>
    <x v="2"/>
    <n v="8"/>
    <x v="255"/>
    <x v="0"/>
    <s v="CN"/>
    <x v="0"/>
  </r>
  <r>
    <n v="98327.838000000003"/>
    <s v="C006-20277"/>
    <x v="6"/>
    <n v="337"/>
    <s v="So0050-A8041508"/>
    <s v="G0008783"/>
    <d v="2016-08-01T00:00:00"/>
    <x v="2"/>
    <n v="8"/>
    <x v="255"/>
    <x v="0"/>
    <s v="CN"/>
    <x v="0"/>
  </r>
  <r>
    <n v="10458"/>
    <s v="C006-20277"/>
    <x v="6"/>
    <n v="1"/>
    <s v="So0050-A8041508"/>
    <s v="G0008784"/>
    <d v="2016-08-01T00:00:00"/>
    <x v="2"/>
    <n v="8"/>
    <x v="255"/>
    <x v="0"/>
    <s v="CN"/>
    <x v="0"/>
  </r>
  <r>
    <n v="114447.69"/>
    <s v="C006-20277"/>
    <x v="6"/>
    <n v="467"/>
    <s v="So0050-A8041508"/>
    <s v="G0008785"/>
    <d v="2016-08-01T00:00:00"/>
    <x v="2"/>
    <n v="8"/>
    <x v="255"/>
    <x v="0"/>
    <s v="CN"/>
    <x v="0"/>
  </r>
  <r>
    <n v="10458"/>
    <s v="C006-20277"/>
    <x v="6"/>
    <n v="1"/>
    <s v="So0050-A8041508"/>
    <s v="G0008786"/>
    <d v="2016-08-01T00:00:00"/>
    <x v="2"/>
    <n v="8"/>
    <x v="255"/>
    <x v="0"/>
    <s v="CN"/>
    <x v="0"/>
  </r>
  <r>
    <n v="111342.84000000001"/>
    <s v="C006-20277"/>
    <x v="6"/>
    <n v="415"/>
    <s v="So0050-A2535807"/>
    <s v="G0008794"/>
    <d v="2016-08-02T00:00:00"/>
    <x v="2"/>
    <n v="8"/>
    <x v="255"/>
    <x v="0"/>
    <s v="CN"/>
    <x v="0"/>
  </r>
  <r>
    <n v="6491.8140000000003"/>
    <s v="C006-20277"/>
    <x v="3"/>
    <n v="0"/>
    <s v="So2720-A1008804"/>
    <s v="G0008802"/>
    <d v="2016-08-02T00:00:00"/>
    <x v="2"/>
    <n v="8"/>
    <x v="255"/>
    <x v="0"/>
    <s v="CN"/>
    <x v="0"/>
  </r>
  <r>
    <n v="-6491.8140000000003"/>
    <s v="C006-20277"/>
    <x v="3"/>
    <n v="0"/>
    <s v="SoD-50-A3927310"/>
    <s v="G0008802"/>
    <d v="2016-08-02T00:00:00"/>
    <x v="2"/>
    <n v="8"/>
    <x v="255"/>
    <x v="0"/>
    <s v="CN"/>
    <x v="0"/>
  </r>
  <r>
    <n v="4772.7539999999999"/>
    <s v="C006-20277"/>
    <x v="3"/>
    <n v="0"/>
    <s v="So2730-A5766182"/>
    <s v="G0008802"/>
    <d v="2016-08-02T00:00:00"/>
    <x v="2"/>
    <n v="8"/>
    <x v="255"/>
    <x v="0"/>
    <s v="CN"/>
    <x v="0"/>
  </r>
  <r>
    <n v="17630.760000000002"/>
    <s v="C006-20277"/>
    <x v="6"/>
    <n v="1"/>
    <s v="So0050-A5275787"/>
    <s v="G0008806"/>
    <d v="2016-08-03T00:00:00"/>
    <x v="2"/>
    <n v="8"/>
    <x v="255"/>
    <x v="0"/>
    <s v="CN"/>
    <x v="0"/>
  </r>
  <r>
    <n v="115182.90000000001"/>
    <s v="C006-20277"/>
    <x v="6"/>
    <n v="470"/>
    <s v="So0050-A8881823"/>
    <s v="G0008812"/>
    <d v="2016-08-03T00:00:00"/>
    <x v="2"/>
    <n v="8"/>
    <x v="255"/>
    <x v="0"/>
    <s v="CN"/>
    <x v="0"/>
  </r>
  <r>
    <n v="10458"/>
    <s v="C006-20277"/>
    <x v="6"/>
    <n v="1"/>
    <s v="So0050-A8881823"/>
    <s v="G0008813"/>
    <d v="2016-08-03T00:00:00"/>
    <x v="2"/>
    <n v="8"/>
    <x v="255"/>
    <x v="0"/>
    <s v="CN"/>
    <x v="0"/>
  </r>
  <r>
    <n v="-1737.288"/>
    <s v="C006-20277"/>
    <x v="6"/>
    <n v="-4"/>
    <s v="So0060-A0291089"/>
    <s v="G0008815"/>
    <d v="2016-08-04T00:00:00"/>
    <x v="2"/>
    <n v="8"/>
    <x v="255"/>
    <x v="0"/>
    <s v="CN"/>
    <x v="0"/>
  </r>
  <r>
    <n v="89435.640000000014"/>
    <s v="C006-20277"/>
    <x v="6"/>
    <n v="340"/>
    <s v="So0050-A8881823"/>
    <s v="G0008819"/>
    <d v="2016-08-04T00:00:00"/>
    <x v="2"/>
    <n v="8"/>
    <x v="255"/>
    <x v="0"/>
    <s v="CN"/>
    <x v="0"/>
  </r>
  <r>
    <n v="10458"/>
    <s v="C006-20277"/>
    <x v="6"/>
    <n v="1"/>
    <s v="So0050-A8881823"/>
    <s v="G0008820"/>
    <d v="2016-08-04T00:00:00"/>
    <x v="2"/>
    <n v="8"/>
    <x v="255"/>
    <x v="0"/>
    <s v="CN"/>
    <x v="0"/>
  </r>
  <r>
    <n v="99765.96"/>
    <s v="C006-20277"/>
    <x v="6"/>
    <n v="380"/>
    <s v="So0050-A8881823"/>
    <s v="G0008821"/>
    <d v="2016-08-04T00:00:00"/>
    <x v="2"/>
    <n v="8"/>
    <x v="255"/>
    <x v="0"/>
    <s v="CN"/>
    <x v="0"/>
  </r>
  <r>
    <n v="10458"/>
    <s v="C006-20277"/>
    <x v="6"/>
    <n v="1"/>
    <s v="So0050-A8881823"/>
    <s v="G0008822"/>
    <d v="2016-08-04T00:00:00"/>
    <x v="2"/>
    <n v="8"/>
    <x v="255"/>
    <x v="0"/>
    <s v="CN"/>
    <x v="0"/>
  </r>
  <r>
    <n v="99765.96"/>
    <s v="C006-20277"/>
    <x v="6"/>
    <n v="380"/>
    <s v="So0050-A8881823"/>
    <s v="G0008825"/>
    <d v="2016-08-05T00:00:00"/>
    <x v="2"/>
    <n v="8"/>
    <x v="255"/>
    <x v="0"/>
    <s v="CN"/>
    <x v="0"/>
  </r>
  <r>
    <n v="10458"/>
    <s v="C006-20277"/>
    <x v="6"/>
    <n v="1"/>
    <s v="So0050-A8041508"/>
    <s v="G0008826"/>
    <d v="2016-08-05T00:00:00"/>
    <x v="2"/>
    <n v="8"/>
    <x v="255"/>
    <x v="0"/>
    <s v="CN"/>
    <x v="0"/>
  </r>
  <r>
    <n v="64844.640000000007"/>
    <s v="C006-20277"/>
    <x v="6"/>
    <n v="280"/>
    <s v="So0050-A9039269"/>
    <s v="G0008837"/>
    <d v="2016-08-08T00:00:00"/>
    <x v="2"/>
    <n v="8"/>
    <x v="255"/>
    <x v="0"/>
    <s v="CN"/>
    <x v="0"/>
  </r>
  <r>
    <n v="-64844.640000000007"/>
    <s v="C006-20277"/>
    <x v="6"/>
    <n v="-280"/>
    <s v="So0060-A0987124"/>
    <s v="G0008837"/>
    <d v="2016-08-08T00:00:00"/>
    <x v="2"/>
    <n v="8"/>
    <x v="255"/>
    <x v="0"/>
    <s v="CN"/>
    <x v="0"/>
  </r>
  <r>
    <n v="66690.960000000006"/>
    <s v="C006-20277"/>
    <x v="6"/>
    <n v="280"/>
    <s v="So0060-A0995147"/>
    <s v="G0008837"/>
    <d v="2016-08-08T00:00:00"/>
    <x v="2"/>
    <n v="8"/>
    <x v="255"/>
    <x v="0"/>
    <s v="CN"/>
    <x v="0"/>
  </r>
  <r>
    <n v="64844.640000000007"/>
    <s v="C006-20277"/>
    <x v="6"/>
    <n v="280"/>
    <s v="So0050-A9039269"/>
    <s v="G0008838"/>
    <d v="2016-08-08T00:00:00"/>
    <x v="2"/>
    <n v="8"/>
    <x v="255"/>
    <x v="0"/>
    <s v="CN"/>
    <x v="0"/>
  </r>
  <r>
    <n v="-64844.640000000007"/>
    <s v="C006-20277"/>
    <x v="6"/>
    <n v="-280"/>
    <s v="So0060-A0957144"/>
    <s v="G0008838"/>
    <d v="2016-08-08T00:00:00"/>
    <x v="2"/>
    <n v="8"/>
    <x v="255"/>
    <x v="0"/>
    <s v="CN"/>
    <x v="0"/>
  </r>
  <r>
    <n v="66690.960000000006"/>
    <s v="C006-20277"/>
    <x v="6"/>
    <n v="280"/>
    <s v="So0060-A0966914"/>
    <s v="G0008838"/>
    <d v="2016-08-08T00:00:00"/>
    <x v="2"/>
    <n v="8"/>
    <x v="255"/>
    <x v="0"/>
    <s v="CN"/>
    <x v="0"/>
  </r>
  <r>
    <n v="66690.960000000006"/>
    <s v="C006-20277"/>
    <x v="6"/>
    <n v="280"/>
    <s v="So0050-A9039269"/>
    <s v="G0008847"/>
    <d v="2016-08-09T00:00:00"/>
    <x v="2"/>
    <n v="8"/>
    <x v="255"/>
    <x v="0"/>
    <s v="CN"/>
    <x v="0"/>
  </r>
  <r>
    <n v="68419.680000000008"/>
    <s v="C006-20277"/>
    <x v="6"/>
    <n v="280"/>
    <s v="So0050-A9039269"/>
    <s v="G0008853"/>
    <d v="2016-08-09T00:00:00"/>
    <x v="2"/>
    <n v="8"/>
    <x v="255"/>
    <x v="0"/>
    <s v="CN"/>
    <x v="0"/>
  </r>
  <r>
    <n v="113654.52"/>
    <s v="C006-20277"/>
    <x v="6"/>
    <n v="420"/>
    <s v="So0050-A9269306"/>
    <s v="G0008855"/>
    <d v="2016-08-10T00:00:00"/>
    <x v="2"/>
    <n v="8"/>
    <x v="255"/>
    <x v="0"/>
    <s v="CN"/>
    <x v="0"/>
  </r>
  <r>
    <n v="114195.732"/>
    <s v="C006-20277"/>
    <x v="6"/>
    <n v="422"/>
    <s v="So0050-A9269306"/>
    <s v="G0008857"/>
    <d v="2016-08-10T00:00:00"/>
    <x v="2"/>
    <n v="8"/>
    <x v="255"/>
    <x v="0"/>
    <s v="CN"/>
    <x v="0"/>
  </r>
  <r>
    <n v="79177.56"/>
    <s v="C006-20277"/>
    <x v="6"/>
    <n v="380"/>
    <s v="So0050-A9039269"/>
    <s v="G0008862"/>
    <d v="2016-08-10T00:00:00"/>
    <x v="2"/>
    <n v="8"/>
    <x v="255"/>
    <x v="0"/>
    <s v="CN"/>
    <x v="0"/>
  </r>
  <r>
    <n v="79177.56"/>
    <s v="C006-20277"/>
    <x v="6"/>
    <n v="380"/>
    <s v="So0050-A9039269"/>
    <s v="G0008866"/>
    <d v="2016-08-11T00:00:00"/>
    <x v="2"/>
    <n v="8"/>
    <x v="255"/>
    <x v="0"/>
    <s v="CN"/>
    <x v="0"/>
  </r>
  <r>
    <n v="17630.760000000002"/>
    <s v="C006-20277"/>
    <x v="6"/>
    <n v="1"/>
    <s v="So0050-A9039269"/>
    <s v="G0008867"/>
    <d v="2016-08-11T00:00:00"/>
    <x v="2"/>
    <n v="8"/>
    <x v="255"/>
    <x v="0"/>
    <s v="CN"/>
    <x v="0"/>
  </r>
  <r>
    <n v="79177.56"/>
    <s v="C006-20277"/>
    <x v="6"/>
    <n v="380"/>
    <s v="So0060-A0901435"/>
    <s v="G0008868"/>
    <d v="2016-08-11T00:00:00"/>
    <x v="2"/>
    <n v="8"/>
    <x v="255"/>
    <x v="0"/>
    <s v="CN"/>
    <x v="0"/>
  </r>
  <r>
    <n v="79225.440000000002"/>
    <s v="C006-20277"/>
    <x v="6"/>
    <n v="380"/>
    <s v="So0050-A9039269"/>
    <s v="G0008870"/>
    <d v="2016-08-11T00:00:00"/>
    <x v="2"/>
    <n v="8"/>
    <x v="255"/>
    <x v="0"/>
    <s v="CN"/>
    <x v="0"/>
  </r>
  <r>
    <n v="79177.56"/>
    <s v="C006-20277"/>
    <x v="6"/>
    <n v="380"/>
    <s v="So0050-A9039269"/>
    <s v="G0008868"/>
    <d v="2016-08-12T00:00:00"/>
    <x v="2"/>
    <n v="8"/>
    <x v="255"/>
    <x v="0"/>
    <s v="CN"/>
    <x v="0"/>
  </r>
  <r>
    <n v="-79177.56"/>
    <s v="C006-20277"/>
    <x v="6"/>
    <n v="-380"/>
    <s v="So0060-A0896524"/>
    <s v="G0008868"/>
    <d v="2016-08-12T00:00:00"/>
    <x v="2"/>
    <n v="8"/>
    <x v="255"/>
    <x v="0"/>
    <s v="CN"/>
    <x v="0"/>
  </r>
  <r>
    <n v="97611.36"/>
    <s v="C006-20277"/>
    <x v="6"/>
    <n v="380"/>
    <s v="So0050-A9269306"/>
    <s v="G0008900"/>
    <d v="2016-08-17T00:00:00"/>
    <x v="2"/>
    <n v="8"/>
    <x v="255"/>
    <x v="0"/>
    <s v="CN"/>
    <x v="0"/>
  </r>
  <r>
    <n v="10458"/>
    <s v="C006-20277"/>
    <x v="6"/>
    <n v="1"/>
    <s v="So0050-A9269306"/>
    <s v="G0008901"/>
    <d v="2016-08-17T00:00:00"/>
    <x v="2"/>
    <n v="8"/>
    <x v="255"/>
    <x v="0"/>
    <s v="CN"/>
    <x v="0"/>
  </r>
  <r>
    <n v="79982.280000000013"/>
    <s v="C006-20277"/>
    <x v="6"/>
    <n v="340"/>
    <s v="So0050-A9269306"/>
    <s v="G0008902"/>
    <d v="2016-08-17T00:00:00"/>
    <x v="2"/>
    <n v="8"/>
    <x v="255"/>
    <x v="0"/>
    <s v="CN"/>
    <x v="0"/>
  </r>
  <r>
    <n v="10458"/>
    <s v="C006-20277"/>
    <x v="6"/>
    <n v="1"/>
    <s v="So0050-A9269306"/>
    <s v="G0008903"/>
    <d v="2016-08-17T00:00:00"/>
    <x v="2"/>
    <n v="8"/>
    <x v="255"/>
    <x v="0"/>
    <s v="CN"/>
    <x v="0"/>
  </r>
  <r>
    <n v="93895.2"/>
    <s v="C006-20277"/>
    <x v="6"/>
    <n v="400"/>
    <s v="So0050-A9269306"/>
    <s v="G0008906"/>
    <d v="2016-08-18T00:00:00"/>
    <x v="2"/>
    <n v="8"/>
    <x v="255"/>
    <x v="0"/>
    <s v="CN"/>
    <x v="0"/>
  </r>
  <r>
    <n v="10458"/>
    <s v="C006-20277"/>
    <x v="6"/>
    <n v="1"/>
    <s v="So0050-A9269306"/>
    <s v="G0008907"/>
    <d v="2016-08-18T00:00:00"/>
    <x v="2"/>
    <n v="8"/>
    <x v="255"/>
    <x v="0"/>
    <s v="CN"/>
    <x v="0"/>
  </r>
  <r>
    <n v="96070.128000000012"/>
    <s v="C006-20277"/>
    <x v="6"/>
    <n v="374"/>
    <s v="So0050-A9269306"/>
    <s v="G0008908"/>
    <d v="2016-08-18T00:00:00"/>
    <x v="2"/>
    <n v="8"/>
    <x v="255"/>
    <x v="0"/>
    <s v="CN"/>
    <x v="0"/>
  </r>
  <r>
    <n v="10458"/>
    <s v="C006-20277"/>
    <x v="6"/>
    <n v="1"/>
    <s v="So0050-A9269306"/>
    <s v="G0008909"/>
    <d v="2016-08-18T00:00:00"/>
    <x v="2"/>
    <n v="8"/>
    <x v="255"/>
    <x v="0"/>
    <s v="CN"/>
    <x v="0"/>
  </r>
  <r>
    <n v="87331.271999999997"/>
    <s v="C006-20277"/>
    <x v="6"/>
    <n v="332"/>
    <s v="So0050-A9269306"/>
    <s v="G0008914"/>
    <d v="2016-08-19T00:00:00"/>
    <x v="2"/>
    <n v="8"/>
    <x v="255"/>
    <x v="0"/>
    <s v="CN"/>
    <x v="0"/>
  </r>
  <r>
    <n v="10458"/>
    <s v="C006-20277"/>
    <x v="6"/>
    <n v="1"/>
    <s v="So0050-A9269306"/>
    <s v="G0008915"/>
    <d v="2016-08-19T00:00:00"/>
    <x v="2"/>
    <n v="8"/>
    <x v="255"/>
    <x v="0"/>
    <s v="CN"/>
    <x v="0"/>
  </r>
  <r>
    <n v="84106.218000000008"/>
    <s v="C006-20277"/>
    <x v="6"/>
    <n v="389"/>
    <s v="So0050-A9269306"/>
    <s v="G0008916"/>
    <d v="2016-08-19T00:00:00"/>
    <x v="2"/>
    <n v="8"/>
    <x v="255"/>
    <x v="0"/>
    <s v="CN"/>
    <x v="0"/>
  </r>
  <r>
    <n v="10458"/>
    <s v="C006-20277"/>
    <x v="6"/>
    <n v="1"/>
    <s v="So0050-A9269306"/>
    <s v="G0008917"/>
    <d v="2016-08-19T00:00:00"/>
    <x v="2"/>
    <n v="8"/>
    <x v="255"/>
    <x v="0"/>
    <s v="CN"/>
    <x v="0"/>
  </r>
  <r>
    <n v="94987.199999999997"/>
    <s v="C006-20277"/>
    <x v="6"/>
    <n v="400"/>
    <s v="So0050-A9626621"/>
    <s v="G0008935"/>
    <d v="2016-08-22T00:00:00"/>
    <x v="2"/>
    <n v="8"/>
    <x v="255"/>
    <x v="0"/>
    <s v="CN"/>
    <x v="0"/>
  </r>
  <r>
    <n v="10458"/>
    <s v="C006-20277"/>
    <x v="6"/>
    <n v="1"/>
    <s v="So0050-A9269306"/>
    <s v="G0008936"/>
    <d v="2016-08-22T00:00:00"/>
    <x v="2"/>
    <n v="8"/>
    <x v="255"/>
    <x v="0"/>
    <s v="CN"/>
    <x v="0"/>
  </r>
  <r>
    <n v="462"/>
    <s v="C006-20277"/>
    <x v="3"/>
    <n v="0"/>
    <s v="So2750-A0761952"/>
    <s v="G0008937"/>
    <d v="2016-08-22T00:00:00"/>
    <x v="2"/>
    <n v="8"/>
    <x v="255"/>
    <x v="0"/>
    <s v="CN"/>
    <x v="0"/>
  </r>
  <r>
    <n v="94987.199999999997"/>
    <s v="C006-20277"/>
    <x v="6"/>
    <n v="400"/>
    <s v="So0050-A9626621"/>
    <s v="G0008938"/>
    <d v="2016-08-22T00:00:00"/>
    <x v="2"/>
    <n v="8"/>
    <x v="255"/>
    <x v="0"/>
    <s v="CN"/>
    <x v="0"/>
  </r>
  <r>
    <n v="10458"/>
    <s v="C006-20277"/>
    <x v="6"/>
    <n v="1"/>
    <s v="So0050-A9269306"/>
    <s v="G0008939"/>
    <d v="2016-08-22T00:00:00"/>
    <x v="2"/>
    <n v="8"/>
    <x v="255"/>
    <x v="0"/>
    <s v="CN"/>
    <x v="0"/>
  </r>
  <r>
    <n v="75989.759999999995"/>
    <s v="C006-20277"/>
    <x v="6"/>
    <n v="320"/>
    <s v="So0050-A9626621"/>
    <s v="G0008940"/>
    <d v="2016-08-22T00:00:00"/>
    <x v="2"/>
    <n v="8"/>
    <x v="255"/>
    <x v="0"/>
    <s v="CN"/>
    <x v="0"/>
  </r>
  <r>
    <n v="10458"/>
    <s v="C006-20277"/>
    <x v="6"/>
    <n v="1"/>
    <s v="So0050-A9269306"/>
    <s v="G0008941"/>
    <d v="2016-08-22T00:00:00"/>
    <x v="2"/>
    <n v="8"/>
    <x v="255"/>
    <x v="0"/>
    <s v="CN"/>
    <x v="0"/>
  </r>
  <r>
    <n v="97611.36"/>
    <s v="C006-20277"/>
    <x v="6"/>
    <n v="380"/>
    <s v="So0060-A1025382"/>
    <s v="G0008948"/>
    <d v="2016-08-23T00:00:00"/>
    <x v="2"/>
    <n v="8"/>
    <x v="255"/>
    <x v="0"/>
    <s v="CN"/>
    <x v="0"/>
  </r>
  <r>
    <n v="10458"/>
    <s v="C006-20277"/>
    <x v="6"/>
    <n v="1"/>
    <s v="So0050-A9269306"/>
    <s v="G0008949"/>
    <d v="2016-08-23T00:00:00"/>
    <x v="2"/>
    <n v="8"/>
    <x v="255"/>
    <x v="0"/>
    <s v="CN"/>
    <x v="0"/>
  </r>
  <r>
    <n v="48302.520000000004"/>
    <s v="C006-20277"/>
    <x v="6"/>
    <n v="1"/>
    <s v="So0050-A9269306"/>
    <s v="G0008952"/>
    <d v="2016-08-24T00:00:00"/>
    <x v="2"/>
    <n v="8"/>
    <x v="255"/>
    <x v="0"/>
    <s v="CN"/>
    <x v="0"/>
  </r>
  <r>
    <n v="-1764"/>
    <s v="C006-20277"/>
    <x v="6"/>
    <n v="0"/>
    <s v="So0060-A1882226"/>
    <s v="G0008975"/>
    <d v="2016-08-29T00:00:00"/>
    <x v="2"/>
    <n v="8"/>
    <x v="255"/>
    <x v="0"/>
    <s v="CN"/>
    <x v="0"/>
  </r>
  <r>
    <n v="-1764"/>
    <s v="C006-20277"/>
    <x v="6"/>
    <n v="0"/>
    <s v="So0060-A1915839"/>
    <s v="G0008976"/>
    <d v="2016-08-29T00:00:00"/>
    <x v="2"/>
    <n v="8"/>
    <x v="255"/>
    <x v="0"/>
    <s v="CN"/>
    <x v="0"/>
  </r>
  <r>
    <n v="-1764"/>
    <s v="C006-20277"/>
    <x v="6"/>
    <n v="0"/>
    <s v="So0060-A1922689"/>
    <s v="G0008977"/>
    <d v="2016-08-29T00:00:00"/>
    <x v="2"/>
    <n v="8"/>
    <x v="255"/>
    <x v="0"/>
    <s v="CN"/>
    <x v="0"/>
  </r>
  <r>
    <n v="-1764"/>
    <s v="C006-20277"/>
    <x v="6"/>
    <n v="0"/>
    <s v="So0060-A1932167"/>
    <s v="G0008978"/>
    <d v="2016-08-29T00:00:00"/>
    <x v="2"/>
    <n v="8"/>
    <x v="255"/>
    <x v="0"/>
    <s v="CN"/>
    <x v="0"/>
  </r>
  <r>
    <n v="-1764"/>
    <s v="C006-20277"/>
    <x v="6"/>
    <n v="0"/>
    <s v="So0060-A1959229"/>
    <s v="G0008979"/>
    <d v="2016-08-29T00:00:00"/>
    <x v="2"/>
    <n v="8"/>
    <x v="255"/>
    <x v="0"/>
    <s v="CN"/>
    <x v="0"/>
  </r>
  <r>
    <n v="-2394"/>
    <s v="C006-20277"/>
    <x v="6"/>
    <n v="0"/>
    <s v="So0060-A1977329"/>
    <s v="G0008982"/>
    <d v="2016-08-29T00:00:00"/>
    <x v="2"/>
    <n v="8"/>
    <x v="255"/>
    <x v="0"/>
    <s v="CN"/>
    <x v="0"/>
  </r>
  <r>
    <n v="-1837.836"/>
    <s v="C006-20277"/>
    <x v="6"/>
    <n v="0"/>
    <s v="So0060-A1989714"/>
    <s v="G0008983"/>
    <d v="2016-08-29T00:00:00"/>
    <x v="2"/>
    <n v="8"/>
    <x v="255"/>
    <x v="0"/>
    <s v="CN"/>
    <x v="0"/>
  </r>
  <r>
    <n v="1837.836"/>
    <s v="C006-20277"/>
    <x v="6"/>
    <n v="0"/>
    <s v="So0060-A2033219"/>
    <s v="G0008983"/>
    <d v="2016-08-29T00:00:00"/>
    <x v="2"/>
    <n v="8"/>
    <x v="255"/>
    <x v="0"/>
    <s v="CN"/>
    <x v="0"/>
  </r>
  <r>
    <n v="-2356.2000000000003"/>
    <s v="C006-20277"/>
    <x v="6"/>
    <n v="0"/>
    <s v="So0060-A2085986"/>
    <s v="G0008983"/>
    <d v="2016-08-29T00:00:00"/>
    <x v="2"/>
    <n v="8"/>
    <x v="255"/>
    <x v="0"/>
    <s v="CN"/>
    <x v="0"/>
  </r>
  <r>
    <n v="-2520"/>
    <s v="C006-20277"/>
    <x v="6"/>
    <n v="0"/>
    <s v="So0060-A2046394"/>
    <s v="G0008984"/>
    <d v="2016-08-29T00:00:00"/>
    <x v="2"/>
    <n v="8"/>
    <x v="255"/>
    <x v="0"/>
    <s v="CN"/>
    <x v="0"/>
  </r>
  <r>
    <n v="-2016"/>
    <s v="C006-20277"/>
    <x v="6"/>
    <n v="0"/>
    <s v="So0060-A2053538"/>
    <s v="G0008985"/>
    <d v="2016-08-29T00:00:00"/>
    <x v="2"/>
    <n v="8"/>
    <x v="255"/>
    <x v="0"/>
    <s v="CN"/>
    <x v="0"/>
  </r>
  <r>
    <n v="-2394"/>
    <s v="C006-20277"/>
    <x v="6"/>
    <n v="0"/>
    <s v="So0060-A2063884"/>
    <s v="G0008986"/>
    <d v="2016-08-29T00:00:00"/>
    <x v="2"/>
    <n v="8"/>
    <x v="255"/>
    <x v="0"/>
    <s v="CN"/>
    <x v="0"/>
  </r>
  <r>
    <n v="-2520"/>
    <s v="C006-20277"/>
    <x v="6"/>
    <n v="0"/>
    <s v="So0060-A2073917"/>
    <s v="G0008987"/>
    <d v="2016-08-29T00:00:00"/>
    <x v="2"/>
    <n v="8"/>
    <x v="255"/>
    <x v="0"/>
    <s v="CN"/>
    <x v="0"/>
  </r>
  <r>
    <n v="2364.1379999999999"/>
    <s v="C006-20277"/>
    <x v="3"/>
    <n v="0"/>
    <s v="So2760-A5768850"/>
    <s v="G0008993"/>
    <d v="2016-09-09T00:00:00"/>
    <x v="2"/>
    <n v="9"/>
    <x v="255"/>
    <x v="0"/>
    <s v="CN"/>
    <x v="0"/>
  </r>
  <r>
    <n v="-3360"/>
    <s v="C006-20277"/>
    <x v="6"/>
    <n v="0"/>
    <s v="So0060-A2879330"/>
    <s v="G0008995"/>
    <d v="2016-09-13T00:00:00"/>
    <x v="2"/>
    <n v="9"/>
    <x v="255"/>
    <x v="0"/>
    <s v="CN"/>
    <x v="0"/>
  </r>
  <r>
    <n v="-2688"/>
    <s v="C006-20277"/>
    <x v="6"/>
    <n v="0"/>
    <s v="So0060-A2881920"/>
    <s v="G0008996"/>
    <d v="2016-09-13T00:00:00"/>
    <x v="2"/>
    <n v="9"/>
    <x v="255"/>
    <x v="0"/>
    <s v="CN"/>
    <x v="0"/>
  </r>
  <r>
    <n v="-3360"/>
    <s v="C006-20277"/>
    <x v="6"/>
    <n v="0"/>
    <s v="So0060-A2896116"/>
    <s v="G0008997"/>
    <d v="2016-09-13T00:00:00"/>
    <x v="2"/>
    <n v="9"/>
    <x v="255"/>
    <x v="0"/>
    <s v="CN"/>
    <x v="0"/>
  </r>
  <r>
    <n v="79225.440000000002"/>
    <s v="C006-20277"/>
    <x v="6"/>
    <n v="380"/>
    <s v="So0060-A2347069"/>
    <s v="G0009008"/>
    <d v="2016-09-17T00:00:00"/>
    <x v="2"/>
    <n v="9"/>
    <x v="255"/>
    <x v="0"/>
    <s v="CN"/>
    <x v="0"/>
  </r>
  <r>
    <n v="79225.440000000002"/>
    <s v="C006-20277"/>
    <x v="6"/>
    <n v="380"/>
    <s v="So0060-A2347069"/>
    <s v="G0009047"/>
    <d v="2016-09-28T00:00:00"/>
    <x v="2"/>
    <n v="9"/>
    <x v="255"/>
    <x v="0"/>
    <s v="CN"/>
    <x v="0"/>
  </r>
  <r>
    <n v="79225.440000000002"/>
    <s v="C006-20277"/>
    <x v="6"/>
    <n v="380"/>
    <s v="So0060-A2347069"/>
    <s v="G0009048"/>
    <d v="2016-09-28T00:00:00"/>
    <x v="2"/>
    <n v="9"/>
    <x v="255"/>
    <x v="0"/>
    <s v="CN"/>
    <x v="0"/>
  </r>
  <r>
    <n v="108242.40000000001"/>
    <s v="C006-20277"/>
    <x v="6"/>
    <n v="400"/>
    <s v="So0060-A2443717"/>
    <s v="G0009049"/>
    <d v="2016-09-29T00:00:00"/>
    <x v="2"/>
    <n v="9"/>
    <x v="255"/>
    <x v="0"/>
    <s v="CN"/>
    <x v="0"/>
  </r>
  <r>
    <n v="158697.96600000001"/>
    <s v="C006-20277"/>
    <x v="6"/>
    <n v="1"/>
    <s v="So0060-A4662689"/>
    <s v="G0009091"/>
    <d v="2016-10-11T00:00:00"/>
    <x v="2"/>
    <n v="10"/>
    <x v="255"/>
    <x v="0"/>
    <s v="CN"/>
    <x v="0"/>
  </r>
  <r>
    <n v="17970.960000000003"/>
    <s v="C006-20277"/>
    <x v="6"/>
    <n v="1"/>
    <s v="So0060-A5226612"/>
    <s v="G0009131"/>
    <d v="2016-10-19T00:00:00"/>
    <x v="2"/>
    <n v="10"/>
    <x v="255"/>
    <x v="0"/>
    <s v="CN"/>
    <x v="0"/>
  </r>
  <r>
    <n v="110544"/>
    <s v="C006-20277"/>
    <x v="6"/>
    <n v="470"/>
    <s v="So0060-A1025382"/>
    <s v="G0009155"/>
    <d v="2016-10-25T00:00:00"/>
    <x v="2"/>
    <n v="10"/>
    <x v="255"/>
    <x v="0"/>
    <s v="CN"/>
    <x v="0"/>
  </r>
  <r>
    <n v="10458"/>
    <s v="C006-20277"/>
    <x v="6"/>
    <n v="1"/>
    <s v="So0060-A1025382"/>
    <s v="G0009156"/>
    <d v="2016-10-25T00:00:00"/>
    <x v="2"/>
    <n v="10"/>
    <x v="255"/>
    <x v="0"/>
    <s v="CN"/>
    <x v="0"/>
  </r>
  <r>
    <n v="71062.991999999998"/>
    <s v="C006-20277"/>
    <x v="6"/>
    <n v="319"/>
    <s v="So0060-A2347069"/>
    <s v="G0009158"/>
    <d v="2016-10-25T00:00:00"/>
    <x v="2"/>
    <n v="10"/>
    <x v="255"/>
    <x v="0"/>
    <s v="CN"/>
    <x v="0"/>
  </r>
  <r>
    <n v="10458"/>
    <s v="C006-20277"/>
    <x v="6"/>
    <n v="1"/>
    <s v="So0060-A2347069"/>
    <s v="G0009159"/>
    <d v="2016-10-25T00:00:00"/>
    <x v="2"/>
    <n v="10"/>
    <x v="255"/>
    <x v="0"/>
    <s v="CN"/>
    <x v="0"/>
  </r>
  <r>
    <n v="110544"/>
    <s v="C006-20277"/>
    <x v="6"/>
    <n v="470"/>
    <s v="So0060-A1025382"/>
    <s v="G0009163"/>
    <d v="2016-10-26T00:00:00"/>
    <x v="2"/>
    <n v="10"/>
    <x v="255"/>
    <x v="0"/>
    <s v="CN"/>
    <x v="0"/>
  </r>
  <r>
    <n v="10458"/>
    <s v="C006-20277"/>
    <x v="6"/>
    <n v="1"/>
    <s v="So0060-A1025382"/>
    <s v="G0009164"/>
    <d v="2016-10-26T00:00:00"/>
    <x v="2"/>
    <n v="10"/>
    <x v="255"/>
    <x v="0"/>
    <s v="CN"/>
    <x v="0"/>
  </r>
  <r>
    <n v="89107.199999999997"/>
    <s v="C006-20277"/>
    <x v="6"/>
    <n v="400"/>
    <s v="So0060-A2347069"/>
    <s v="G0009166"/>
    <d v="2016-10-27T00:00:00"/>
    <x v="2"/>
    <n v="10"/>
    <x v="255"/>
    <x v="0"/>
    <s v="CN"/>
    <x v="0"/>
  </r>
  <r>
    <n v="10458"/>
    <s v="C006-20277"/>
    <x v="6"/>
    <n v="1"/>
    <s v="So0060-A2347069"/>
    <s v="G0009167"/>
    <d v="2016-10-27T00:00:00"/>
    <x v="2"/>
    <n v="10"/>
    <x v="255"/>
    <x v="0"/>
    <s v="CN"/>
    <x v="0"/>
  </r>
  <r>
    <n v="77437.919999999998"/>
    <s v="C006-20277"/>
    <x v="6"/>
    <n v="380"/>
    <s v="So0060-A5863157"/>
    <s v="G0009516"/>
    <d v="2017-02-09T00:00:00"/>
    <x v="3"/>
    <n v="2"/>
    <x v="255"/>
    <x v="0"/>
    <s v="CN"/>
    <x v="0"/>
  </r>
  <r>
    <n v="10458"/>
    <s v="C006-20277"/>
    <x v="6"/>
    <n v="1"/>
    <s v="So0060-A5863157"/>
    <s v="G0009517"/>
    <d v="2017-02-09T00:00:00"/>
    <x v="3"/>
    <n v="2"/>
    <x v="255"/>
    <x v="0"/>
    <s v="CN"/>
    <x v="0"/>
  </r>
  <r>
    <n v="77234.136000000013"/>
    <s v="C006-20277"/>
    <x v="6"/>
    <n v="379"/>
    <s v="So0060-A5863157"/>
    <s v="G0010298"/>
    <d v="2017-06-15T00:00:00"/>
    <x v="3"/>
    <n v="6"/>
    <x v="255"/>
    <x v="0"/>
    <s v="CN"/>
    <x v="0"/>
  </r>
  <r>
    <n v="10458"/>
    <s v="C006-20277"/>
    <x v="6"/>
    <n v="1"/>
    <s v="So0070-A9284545"/>
    <s v="G0010299"/>
    <d v="2017-06-15T00:00:00"/>
    <x v="3"/>
    <n v="6"/>
    <x v="255"/>
    <x v="0"/>
    <s v="CN"/>
    <x v="0"/>
  </r>
  <r>
    <n v="0"/>
    <s v="C006-21916"/>
    <x v="7"/>
    <n v="10"/>
    <s v="So0020-A7981991"/>
    <s v="G0006581"/>
    <d v="2015-05-20T00:00:00"/>
    <x v="1"/>
    <n v="5"/>
    <x v="256"/>
    <x v="0"/>
    <s v="CN"/>
    <x v="0"/>
  </r>
  <r>
    <n v="7774.2000000000007"/>
    <s v="C006-21916"/>
    <x v="0"/>
    <n v="11"/>
    <s v="So0020-A7647048"/>
    <s v="G0006599"/>
    <d v="2015-05-22T00:00:00"/>
    <x v="1"/>
    <n v="5"/>
    <x v="256"/>
    <x v="0"/>
    <s v="CN"/>
    <x v="0"/>
  </r>
  <r>
    <n v="924"/>
    <s v="C006-21916"/>
    <x v="0"/>
    <n v="1"/>
    <s v="So0020-A7647048"/>
    <s v="G0006600"/>
    <d v="2015-05-22T00:00:00"/>
    <x v="1"/>
    <n v="5"/>
    <x v="256"/>
    <x v="0"/>
    <s v="CN"/>
    <x v="0"/>
  </r>
  <r>
    <n v="1339.8"/>
    <s v="C006-21916"/>
    <x v="3"/>
    <n v="0"/>
    <e v="#N/A"/>
    <s v="G0009492"/>
    <d v="2016-12-31T00:00:00"/>
    <x v="2"/>
    <n v="12"/>
    <x v="256"/>
    <x v="0"/>
    <s v="CN"/>
    <x v="0"/>
  </r>
  <r>
    <n v="1339.8"/>
    <s v="C006-21916"/>
    <x v="3"/>
    <n v="0"/>
    <s v="So2990-A0786248"/>
    <s v="G0009492"/>
    <d v="2017-02-01T00:00:00"/>
    <x v="3"/>
    <n v="2"/>
    <x v="256"/>
    <x v="0"/>
    <s v="CN"/>
    <x v="0"/>
  </r>
  <r>
    <n v="19059.600000000002"/>
    <s v="C006-22512"/>
    <x v="0"/>
    <n v="28"/>
    <s v="So0020-A6309609"/>
    <s v="G0006807"/>
    <d v="2015-07-13T00:00:00"/>
    <x v="1"/>
    <n v="7"/>
    <x v="257"/>
    <x v="0"/>
    <s v="CO"/>
    <x v="58"/>
  </r>
  <r>
    <n v="-19059.600000000002"/>
    <s v="C006-22512"/>
    <x v="0"/>
    <n v="-28"/>
    <s v="So0030-A2474791"/>
    <s v="G0006807"/>
    <d v="2015-07-13T00:00:00"/>
    <x v="1"/>
    <n v="7"/>
    <x v="257"/>
    <x v="0"/>
    <s v="CO"/>
    <x v="58"/>
  </r>
  <r>
    <n v="19059.600000000002"/>
    <s v="C006-22512"/>
    <x v="0"/>
    <n v="28"/>
    <s v="So0030-A2482385"/>
    <s v="G0006807"/>
    <d v="2015-07-14T00:00:00"/>
    <x v="1"/>
    <n v="7"/>
    <x v="257"/>
    <x v="0"/>
    <s v="CO"/>
    <x v="58"/>
  </r>
  <r>
    <n v="3150"/>
    <s v="C006-22512"/>
    <x v="0"/>
    <n v="1"/>
    <s v="So0020-A6309609"/>
    <s v="G0006808"/>
    <d v="2015-07-14T00:00:00"/>
    <x v="1"/>
    <n v="7"/>
    <x v="257"/>
    <x v="0"/>
    <s v="CO"/>
    <x v="58"/>
  </r>
  <r>
    <n v="142388.4"/>
    <s v="C006-22512"/>
    <x v="0"/>
    <n v="170"/>
    <s v="So0020-A9578402"/>
    <s v="G0007020"/>
    <d v="2015-08-28T00:00:00"/>
    <x v="1"/>
    <n v="8"/>
    <x v="257"/>
    <x v="0"/>
    <s v="CO"/>
    <x v="58"/>
  </r>
  <r>
    <n v="-142388.4"/>
    <s v="C006-22512"/>
    <x v="0"/>
    <n v="-170"/>
    <s v="So0030-A6034108"/>
    <s v="G0007020"/>
    <d v="2015-08-28T00:00:00"/>
    <x v="1"/>
    <n v="8"/>
    <x v="257"/>
    <x v="0"/>
    <s v="CO"/>
    <x v="58"/>
  </r>
  <r>
    <n v="57498"/>
    <s v="C006-22512"/>
    <x v="0"/>
    <n v="64"/>
    <s v="So0030-A8041005"/>
    <s v="G0007165"/>
    <d v="2015-10-16T00:00:00"/>
    <x v="1"/>
    <n v="10"/>
    <x v="257"/>
    <x v="0"/>
    <s v="CO"/>
    <x v="58"/>
  </r>
  <r>
    <n v="-1554"/>
    <s v="C006-22512"/>
    <x v="0"/>
    <n v="-2"/>
    <s v="So0030-A8445928"/>
    <s v="G0007205"/>
    <d v="2015-10-30T00:00:00"/>
    <x v="1"/>
    <n v="10"/>
    <x v="257"/>
    <x v="0"/>
    <s v="CO"/>
    <x v="58"/>
  </r>
  <r>
    <n v="50479.8"/>
    <s v="C006-22512"/>
    <x v="0"/>
    <n v="92"/>
    <s v="So0040-A0188207"/>
    <s v="G0007284"/>
    <d v="2015-11-30T00:00:00"/>
    <x v="1"/>
    <n v="11"/>
    <x v="257"/>
    <x v="0"/>
    <s v="CO"/>
    <x v="58"/>
  </r>
  <r>
    <n v="47262.6"/>
    <s v="C006-22512"/>
    <x v="0"/>
    <n v="85"/>
    <s v="So0040-A0188207"/>
    <s v="G0007285"/>
    <d v="2015-11-30T00:00:00"/>
    <x v="1"/>
    <n v="11"/>
    <x v="257"/>
    <x v="0"/>
    <s v="CO"/>
    <x v="58"/>
  </r>
  <r>
    <n v="39681.599999999999"/>
    <s v="C006-22512"/>
    <x v="0"/>
    <n v="74"/>
    <s v="So0040-A0195876"/>
    <s v="G0007286"/>
    <d v="2015-11-30T00:00:00"/>
    <x v="1"/>
    <n v="11"/>
    <x v="257"/>
    <x v="0"/>
    <s v="CO"/>
    <x v="58"/>
  </r>
  <r>
    <n v="33280.800000000003"/>
    <s v="C006-22512"/>
    <x v="0"/>
    <n v="59"/>
    <s v="So0040-A0481758"/>
    <s v="G0007296"/>
    <d v="2015-12-03T00:00:00"/>
    <x v="1"/>
    <n v="12"/>
    <x v="257"/>
    <x v="0"/>
    <s v="CO"/>
    <x v="58"/>
  </r>
  <r>
    <n v="33906.6"/>
    <s v="C006-22512"/>
    <x v="0"/>
    <n v="56"/>
    <s v="So0040-A0481758"/>
    <s v="G0007297"/>
    <d v="2015-12-03T00:00:00"/>
    <x v="1"/>
    <n v="12"/>
    <x v="257"/>
    <x v="0"/>
    <s v="CO"/>
    <x v="58"/>
  </r>
  <r>
    <n v="23881.200000000001"/>
    <s v="C006-22512"/>
    <x v="0"/>
    <n v="36"/>
    <s v="So0040-A0551275"/>
    <s v="G0007301"/>
    <d v="2015-12-04T00:00:00"/>
    <x v="1"/>
    <n v="12"/>
    <x v="257"/>
    <x v="0"/>
    <s v="CO"/>
    <x v="58"/>
  </r>
  <r>
    <n v="41895"/>
    <s v="C006-22512"/>
    <x v="0"/>
    <n v="69"/>
    <s v="So0040-A0837351"/>
    <s v="G0007325"/>
    <d v="2015-12-08T00:00:00"/>
    <x v="1"/>
    <n v="12"/>
    <x v="257"/>
    <x v="0"/>
    <s v="CO"/>
    <x v="58"/>
  </r>
  <r>
    <n v="30382.800000000003"/>
    <s v="C006-22512"/>
    <x v="0"/>
    <n v="52"/>
    <s v="So0040-A0989027"/>
    <s v="G0007340"/>
    <d v="2015-12-09T00:00:00"/>
    <x v="1"/>
    <n v="12"/>
    <x v="257"/>
    <x v="0"/>
    <s v="CO"/>
    <x v="58"/>
  </r>
  <r>
    <n v="39446.400000000001"/>
    <s v="C006-22512"/>
    <x v="0"/>
    <n v="68"/>
    <s v="So0040-A0989027"/>
    <s v="G0007341"/>
    <d v="2015-12-09T00:00:00"/>
    <x v="1"/>
    <n v="12"/>
    <x v="257"/>
    <x v="0"/>
    <s v="CO"/>
    <x v="58"/>
  </r>
  <r>
    <n v="44671.200000000004"/>
    <s v="C006-22512"/>
    <x v="0"/>
    <n v="77"/>
    <s v="So0040-A1048066"/>
    <s v="G0007353"/>
    <d v="2015-12-11T00:00:00"/>
    <x v="1"/>
    <n v="12"/>
    <x v="257"/>
    <x v="0"/>
    <s v="CO"/>
    <x v="58"/>
  </r>
  <r>
    <n v="57388.800000000003"/>
    <s v="C006-22512"/>
    <x v="0"/>
    <n v="99"/>
    <s v="So0040-A1048066"/>
    <s v="G0007359"/>
    <d v="2015-12-11T00:00:00"/>
    <x v="1"/>
    <n v="12"/>
    <x v="257"/>
    <x v="0"/>
    <s v="CO"/>
    <x v="58"/>
  </r>
  <r>
    <n v="48123.6"/>
    <s v="C006-22512"/>
    <x v="0"/>
    <n v="78"/>
    <s v="So0040-A1203107"/>
    <s v="G0007366"/>
    <d v="2015-12-12T00:00:00"/>
    <x v="1"/>
    <n v="12"/>
    <x v="257"/>
    <x v="0"/>
    <s v="CO"/>
    <x v="58"/>
  </r>
  <r>
    <n v="-709.80000000000007"/>
    <s v="C006-22512"/>
    <x v="0"/>
    <n v="-1"/>
    <s v="So0040-A1856848"/>
    <s v="G0007392"/>
    <d v="2015-12-18T00:00:00"/>
    <x v="1"/>
    <n v="12"/>
    <x v="257"/>
    <x v="0"/>
    <s v="CO"/>
    <x v="58"/>
  </r>
  <r>
    <n v="-1167.6000000000001"/>
    <s v="C006-22512"/>
    <x v="0"/>
    <n v="-2"/>
    <s v="So0040-A1896646"/>
    <s v="G0007396"/>
    <d v="2015-12-21T00:00:00"/>
    <x v="1"/>
    <n v="12"/>
    <x v="257"/>
    <x v="0"/>
    <s v="CO"/>
    <x v="58"/>
  </r>
  <r>
    <n v="289.8"/>
    <s v="C006-22512"/>
    <x v="0"/>
    <n v="1"/>
    <s v="So0030-A9808193"/>
    <s v="G0007417"/>
    <d v="2016-01-05T00:00:00"/>
    <x v="2"/>
    <n v="1"/>
    <x v="257"/>
    <x v="0"/>
    <s v="CO"/>
    <x v="58"/>
  </r>
  <r>
    <n v="567"/>
    <s v="C006-22512"/>
    <x v="0"/>
    <n v="1"/>
    <s v="So0030-A9808193"/>
    <s v="G0007418"/>
    <d v="2016-01-05T00:00:00"/>
    <x v="2"/>
    <n v="1"/>
    <x v="257"/>
    <x v="0"/>
    <s v="CO"/>
    <x v="58"/>
  </r>
  <r>
    <n v="23419.200000000001"/>
    <s v="C006-22512"/>
    <x v="0"/>
    <n v="35"/>
    <s v="So0040-A3266669"/>
    <s v="G0007469"/>
    <d v="2016-01-23T00:00:00"/>
    <x v="2"/>
    <n v="1"/>
    <x v="257"/>
    <x v="0"/>
    <s v="CO"/>
    <x v="58"/>
  </r>
  <r>
    <n v="38396.400000000001"/>
    <s v="C006-22512"/>
    <x v="0"/>
    <n v="53"/>
    <s v="So0040-A3283748"/>
    <s v="G0007471"/>
    <d v="2016-01-25T00:00:00"/>
    <x v="2"/>
    <n v="1"/>
    <x v="257"/>
    <x v="0"/>
    <s v="CO"/>
    <x v="58"/>
  </r>
  <r>
    <n v="52936.800000000003"/>
    <s v="C006-22512"/>
    <x v="0"/>
    <n v="76"/>
    <s v="So0040-A3283748"/>
    <s v="G0007472"/>
    <d v="2016-01-25T00:00:00"/>
    <x v="2"/>
    <n v="1"/>
    <x v="257"/>
    <x v="0"/>
    <s v="CO"/>
    <x v="58"/>
  </r>
  <r>
    <n v="35116.200000000004"/>
    <s v="C006-22512"/>
    <x v="0"/>
    <n v="50"/>
    <s v="So0040-A3283748"/>
    <s v="G0007473"/>
    <d v="2016-01-25T00:00:00"/>
    <x v="2"/>
    <n v="1"/>
    <x v="257"/>
    <x v="0"/>
    <s v="CO"/>
    <x v="58"/>
  </r>
  <r>
    <n v="27098.400000000001"/>
    <s v="C006-22512"/>
    <x v="0"/>
    <n v="37"/>
    <s v="So0040-A3294109"/>
    <s v="G0007475"/>
    <d v="2016-01-25T00:00:00"/>
    <x v="2"/>
    <n v="1"/>
    <x v="257"/>
    <x v="0"/>
    <s v="CO"/>
    <x v="58"/>
  </r>
  <r>
    <n v="-1680"/>
    <s v="C006-22512"/>
    <x v="3"/>
    <n v="-2"/>
    <s v="So0040-A4759012"/>
    <s v="G0007569"/>
    <d v="2016-02-10T00:00:00"/>
    <x v="2"/>
    <n v="2"/>
    <x v="257"/>
    <x v="0"/>
    <s v="CO"/>
    <x v="58"/>
  </r>
  <r>
    <n v="17001.600000000002"/>
    <s v="C006-22512"/>
    <x v="0"/>
    <n v="22"/>
    <s v="So0050-A2226698"/>
    <s v="G0008133"/>
    <d v="2016-05-13T00:00:00"/>
    <x v="2"/>
    <n v="5"/>
    <x v="257"/>
    <x v="0"/>
    <s v="CO"/>
    <x v="58"/>
  </r>
  <r>
    <n v="17001.600000000002"/>
    <s v="C006-22512"/>
    <x v="0"/>
    <n v="22"/>
    <s v="So0050-A2226698"/>
    <s v="G0008134"/>
    <d v="2016-05-13T00:00:00"/>
    <x v="2"/>
    <n v="5"/>
    <x v="257"/>
    <x v="0"/>
    <s v="CO"/>
    <x v="58"/>
  </r>
  <r>
    <n v="73399.199999999997"/>
    <s v="C006-22512"/>
    <x v="0"/>
    <n v="78"/>
    <s v="So0050-A2226698"/>
    <s v="G0008135"/>
    <d v="2016-05-13T00:00:00"/>
    <x v="2"/>
    <n v="5"/>
    <x v="257"/>
    <x v="0"/>
    <s v="CO"/>
    <x v="58"/>
  </r>
  <r>
    <n v="9273.6"/>
    <s v="C006-22512"/>
    <x v="0"/>
    <n v="12"/>
    <s v="So0050-A2226698"/>
    <s v="G0008141"/>
    <d v="2016-05-13T00:00:00"/>
    <x v="2"/>
    <n v="5"/>
    <x v="257"/>
    <x v="0"/>
    <s v="CO"/>
    <x v="58"/>
  </r>
  <r>
    <n v="152926.20000000001"/>
    <s v="C006-22512"/>
    <x v="0"/>
    <n v="162"/>
    <s v="So0050-A2226698"/>
    <s v="G0008142"/>
    <d v="2016-05-14T00:00:00"/>
    <x v="2"/>
    <n v="5"/>
    <x v="257"/>
    <x v="0"/>
    <s v="CO"/>
    <x v="58"/>
  </r>
  <r>
    <n v="10819.2"/>
    <s v="C006-22512"/>
    <x v="0"/>
    <n v="14"/>
    <s v="So0050-A2226698"/>
    <s v="G0008143"/>
    <d v="2016-05-14T00:00:00"/>
    <x v="2"/>
    <n v="5"/>
    <x v="257"/>
    <x v="0"/>
    <s v="CO"/>
    <x v="58"/>
  </r>
  <r>
    <n v="28140"/>
    <s v="C006-22512"/>
    <x v="0"/>
    <n v="43"/>
    <s v="So0050-A3083828"/>
    <s v="G0008182"/>
    <d v="2016-05-18T00:00:00"/>
    <x v="2"/>
    <n v="5"/>
    <x v="257"/>
    <x v="0"/>
    <s v="CO"/>
    <x v="58"/>
  </r>
  <r>
    <n v="40878.6"/>
    <s v="C006-22512"/>
    <x v="0"/>
    <n v="63"/>
    <s v="So0050-A3083828"/>
    <s v="G0008183"/>
    <d v="2016-05-18T00:00:00"/>
    <x v="2"/>
    <n v="5"/>
    <x v="257"/>
    <x v="0"/>
    <s v="CO"/>
    <x v="58"/>
  </r>
  <r>
    <n v="38094"/>
    <s v="C006-22512"/>
    <x v="0"/>
    <n v="61"/>
    <s v="So0050-A3083828"/>
    <s v="G0008206"/>
    <d v="2016-05-21T00:00:00"/>
    <x v="2"/>
    <n v="5"/>
    <x v="257"/>
    <x v="0"/>
    <s v="CO"/>
    <x v="58"/>
  </r>
  <r>
    <n v="31042.2"/>
    <s v="C006-22512"/>
    <x v="0"/>
    <n v="49"/>
    <s v="So0050-A3083828"/>
    <s v="G0008207"/>
    <d v="2016-05-21T00:00:00"/>
    <x v="2"/>
    <n v="5"/>
    <x v="257"/>
    <x v="0"/>
    <s v="CO"/>
    <x v="58"/>
  </r>
  <r>
    <n v="5044.2"/>
    <s v="C006-22512"/>
    <x v="0"/>
    <n v="8"/>
    <s v="So0050-A3083828"/>
    <s v="G0008208"/>
    <d v="2016-05-21T00:00:00"/>
    <x v="2"/>
    <n v="5"/>
    <x v="257"/>
    <x v="0"/>
    <s v="CO"/>
    <x v="58"/>
  </r>
  <r>
    <n v="21567"/>
    <s v="C006-22512"/>
    <x v="0"/>
    <n v="34"/>
    <s v="So0050-A3083828"/>
    <s v="G0008212"/>
    <d v="2016-05-22T00:00:00"/>
    <x v="2"/>
    <n v="5"/>
    <x v="257"/>
    <x v="0"/>
    <s v="CO"/>
    <x v="58"/>
  </r>
  <r>
    <n v="37123.800000000003"/>
    <s v="C006-22512"/>
    <x v="0"/>
    <n v="43"/>
    <s v="So0050-A4075027"/>
    <s v="G0008272"/>
    <d v="2016-05-30T00:00:00"/>
    <x v="2"/>
    <n v="5"/>
    <x v="257"/>
    <x v="0"/>
    <s v="CO"/>
    <x v="58"/>
  </r>
  <r>
    <n v="23171.4"/>
    <s v="C006-22512"/>
    <x v="0"/>
    <n v="28"/>
    <s v="So0050-A4282932"/>
    <s v="G0008280"/>
    <d v="2016-05-31T00:00:00"/>
    <x v="2"/>
    <n v="5"/>
    <x v="257"/>
    <x v="0"/>
    <s v="CO"/>
    <x v="58"/>
  </r>
  <r>
    <n v="0"/>
    <s v="C006-22512"/>
    <x v="0"/>
    <n v="10"/>
    <s v="So0050-A4039428"/>
    <s v="G0008281"/>
    <d v="2016-05-31T00:00:00"/>
    <x v="2"/>
    <n v="5"/>
    <x v="257"/>
    <x v="0"/>
    <s v="CO"/>
    <x v="58"/>
  </r>
  <r>
    <n v="28089.600000000002"/>
    <s v="C006-22512"/>
    <x v="0"/>
    <n v="34"/>
    <s v="So0050-A4296789"/>
    <s v="G0008282"/>
    <d v="2016-05-31T00:00:00"/>
    <x v="2"/>
    <n v="5"/>
    <x v="257"/>
    <x v="0"/>
    <s v="CO"/>
    <x v="58"/>
  </r>
  <r>
    <n v="26187"/>
    <s v="C006-22512"/>
    <x v="0"/>
    <n v="31"/>
    <s v="So0050-A4309149"/>
    <s v="G0008283"/>
    <d v="2016-05-31T00:00:00"/>
    <x v="2"/>
    <n v="5"/>
    <x v="257"/>
    <x v="0"/>
    <s v="CO"/>
    <x v="58"/>
  </r>
  <r>
    <n v="17757.600000000002"/>
    <s v="C006-22512"/>
    <x v="0"/>
    <n v="21"/>
    <s v="So0050-A4746637"/>
    <s v="G0008311"/>
    <d v="2016-06-02T00:00:00"/>
    <x v="2"/>
    <n v="6"/>
    <x v="257"/>
    <x v="0"/>
    <s v="CO"/>
    <x v="58"/>
  </r>
  <r>
    <n v="17178"/>
    <s v="C006-22512"/>
    <x v="0"/>
    <n v="20"/>
    <s v="So0050-A4746637"/>
    <s v="G0008312"/>
    <d v="2016-06-02T00:00:00"/>
    <x v="2"/>
    <n v="6"/>
    <x v="257"/>
    <x v="0"/>
    <s v="CO"/>
    <x v="58"/>
  </r>
  <r>
    <n v="-583.80000000000007"/>
    <s v="C006-22512"/>
    <x v="0"/>
    <n v="-1"/>
    <s v="So0050-A9685842"/>
    <s v="G0008736"/>
    <d v="2016-07-27T00:00:00"/>
    <x v="2"/>
    <n v="7"/>
    <x v="257"/>
    <x v="0"/>
    <s v="CO"/>
    <x v="58"/>
  </r>
  <r>
    <n v="-709.80000000000007"/>
    <s v="C006-22512"/>
    <x v="3"/>
    <n v="-1"/>
    <s v="So0050-A9692614"/>
    <s v="G0008737"/>
    <d v="2016-07-27T00:00:00"/>
    <x v="2"/>
    <n v="7"/>
    <x v="257"/>
    <x v="0"/>
    <s v="CO"/>
    <x v="58"/>
  </r>
  <r>
    <n v="-5502"/>
    <s v="C006-22512"/>
    <x v="3"/>
    <n v="-6"/>
    <s v="So0050-A9705263"/>
    <s v="G0008738"/>
    <d v="2016-07-27T00:00:00"/>
    <x v="2"/>
    <n v="7"/>
    <x v="257"/>
    <x v="0"/>
    <s v="CO"/>
    <x v="58"/>
  </r>
  <r>
    <n v="1659"/>
    <s v="C006-22512"/>
    <x v="0"/>
    <n v="2"/>
    <s v="So0050-A9715546"/>
    <s v="G0008739"/>
    <d v="2016-07-27T00:00:00"/>
    <x v="2"/>
    <n v="7"/>
    <x v="257"/>
    <x v="0"/>
    <s v="CO"/>
    <x v="58"/>
  </r>
  <r>
    <n v="-18244.632000000001"/>
    <s v="C006-22512"/>
    <x v="3"/>
    <n v="0"/>
    <s v="So2890-A3289113"/>
    <s v="G0009294"/>
    <d v="2016-11-30T00:00:00"/>
    <x v="2"/>
    <n v="11"/>
    <x v="257"/>
    <x v="0"/>
    <s v="CO"/>
    <x v="58"/>
  </r>
  <r>
    <n v="-3150"/>
    <s v="C006-22512"/>
    <x v="0"/>
    <n v="-1"/>
    <s v="So0060-A8552550"/>
    <s v="G0009363"/>
    <d v="2016-12-20T00:00:00"/>
    <x v="2"/>
    <n v="12"/>
    <x v="257"/>
    <x v="0"/>
    <s v="CO"/>
    <x v="58"/>
  </r>
  <r>
    <n v="50231.58"/>
    <s v="C006-23478"/>
    <x v="3"/>
    <n v="55"/>
    <s v="So0020-A4761998"/>
    <s v="G0005558"/>
    <d v="2015-03-27T00:00:00"/>
    <x v="1"/>
    <n v="3"/>
    <x v="258"/>
    <x v="0"/>
    <s v="BY"/>
    <x v="10"/>
  </r>
  <r>
    <n v="21898.128000000001"/>
    <s v="C006-23478"/>
    <x v="3"/>
    <n v="23"/>
    <s v="So0030-A1762792"/>
    <s v="G0005736"/>
    <d v="2015-07-07T00:00:00"/>
    <x v="1"/>
    <n v="7"/>
    <x v="258"/>
    <x v="0"/>
    <s v="BY"/>
    <x v="10"/>
  </r>
  <r>
    <n v="-4700.7240000000002"/>
    <s v="C006-23478"/>
    <x v="3"/>
    <n v="-5"/>
    <s v="So0030-A9898121"/>
    <s v="G0005927"/>
    <d v="2015-11-24T00:00:00"/>
    <x v="1"/>
    <n v="11"/>
    <x v="258"/>
    <x v="0"/>
    <s v="BY"/>
    <x v="10"/>
  </r>
  <r>
    <n v="144102"/>
    <s v="C006-24613"/>
    <x v="0"/>
    <n v="216"/>
    <s v="So0020-A9554172"/>
    <s v="G0006779"/>
    <d v="2015-07-06T00:00:00"/>
    <x v="1"/>
    <n v="7"/>
    <x v="259"/>
    <x v="0"/>
    <s v="MX"/>
    <x v="15"/>
  </r>
  <r>
    <n v="33894"/>
    <s v="C006-24613"/>
    <x v="0"/>
    <n v="52"/>
    <s v="So0020-A9554172"/>
    <s v="G0006791"/>
    <d v="2015-07-09T00:00:00"/>
    <x v="1"/>
    <n v="7"/>
    <x v="259"/>
    <x v="0"/>
    <s v="MX"/>
    <x v="15"/>
  </r>
  <r>
    <n v="0"/>
    <s v="C006-24613"/>
    <x v="1"/>
    <n v="20"/>
    <s v="So0030-A3423169"/>
    <s v="G0007026"/>
    <d v="2015-08-31T00:00:00"/>
    <x v="1"/>
    <n v="8"/>
    <x v="259"/>
    <x v="0"/>
    <s v="MX"/>
    <x v="15"/>
  </r>
  <r>
    <n v="35334.6"/>
    <s v="C006-24613"/>
    <x v="0"/>
    <n v="51"/>
    <s v="So0020-A7169996"/>
    <s v="G0007044"/>
    <d v="2015-09-08T00:00:00"/>
    <x v="1"/>
    <n v="9"/>
    <x v="259"/>
    <x v="0"/>
    <s v="MX"/>
    <x v="15"/>
  </r>
  <r>
    <n v="5997.6"/>
    <s v="C006-24613"/>
    <x v="0"/>
    <n v="1"/>
    <s v="So0030-A4807071"/>
    <s v="G0007045"/>
    <d v="2015-09-08T00:00:00"/>
    <x v="1"/>
    <n v="9"/>
    <x v="259"/>
    <x v="0"/>
    <s v="MX"/>
    <x v="15"/>
  </r>
  <r>
    <n v="4779.6000000000004"/>
    <s v="C006-24613"/>
    <x v="1"/>
    <n v="66"/>
    <s v="So0030-A7803879"/>
    <s v="G0007166"/>
    <d v="2015-10-16T00:00:00"/>
    <x v="1"/>
    <n v="10"/>
    <x v="259"/>
    <x v="0"/>
    <s v="MX"/>
    <x v="15"/>
  </r>
  <r>
    <n v="1470"/>
    <s v="C006-24613"/>
    <x v="0"/>
    <n v="1"/>
    <s v="So0030-A8072176"/>
    <s v="G0007167"/>
    <d v="2015-10-16T00:00:00"/>
    <x v="1"/>
    <n v="10"/>
    <x v="259"/>
    <x v="0"/>
    <s v="MX"/>
    <x v="15"/>
  </r>
  <r>
    <n v="2158.8000000000002"/>
    <s v="C006-24613"/>
    <x v="1"/>
    <n v="4"/>
    <s v="So0030-A7803879"/>
    <s v="G0007190"/>
    <d v="2015-10-26T00:00:00"/>
    <x v="1"/>
    <n v="10"/>
    <x v="259"/>
    <x v="0"/>
    <s v="MX"/>
    <x v="15"/>
  </r>
  <r>
    <n v="1554"/>
    <s v="C006-24613"/>
    <x v="0"/>
    <n v="1"/>
    <s v="So0030-A7977573"/>
    <s v="G0007191"/>
    <d v="2015-10-26T00:00:00"/>
    <x v="1"/>
    <n v="10"/>
    <x v="259"/>
    <x v="0"/>
    <s v="MX"/>
    <x v="15"/>
  </r>
  <r>
    <n v="43890"/>
    <s v="C006-24613"/>
    <x v="0"/>
    <n v="50"/>
    <s v="So0040-A1655751"/>
    <s v="G0007542"/>
    <d v="2016-02-06T00:00:00"/>
    <x v="2"/>
    <n v="2"/>
    <x v="259"/>
    <x v="0"/>
    <s v="MX"/>
    <x v="15"/>
  </r>
  <r>
    <n v="54810"/>
    <s v="C006-24613"/>
    <x v="0"/>
    <n v="75"/>
    <s v="So0040-A1655751"/>
    <s v="G0007543"/>
    <d v="2016-02-06T00:00:00"/>
    <x v="2"/>
    <n v="2"/>
    <x v="259"/>
    <x v="0"/>
    <s v="MX"/>
    <x v="15"/>
  </r>
  <r>
    <n v="18270"/>
    <s v="C006-24613"/>
    <x v="0"/>
    <n v="25"/>
    <s v="So0040-A1655751"/>
    <s v="G0007544"/>
    <d v="2016-02-06T00:00:00"/>
    <x v="2"/>
    <n v="2"/>
    <x v="259"/>
    <x v="0"/>
    <s v="MX"/>
    <x v="15"/>
  </r>
  <r>
    <n v="7686"/>
    <s v="C006-24613"/>
    <x v="0"/>
    <n v="8"/>
    <s v="So0030-A6872253"/>
    <s v="G0007545"/>
    <d v="2016-02-06T00:00:00"/>
    <x v="2"/>
    <n v="2"/>
    <x v="259"/>
    <x v="0"/>
    <s v="MX"/>
    <x v="15"/>
  </r>
  <r>
    <n v="0"/>
    <s v="C006-24613"/>
    <x v="1"/>
    <n v="3"/>
    <s v="So0040-A4878986"/>
    <s v="G0007610"/>
    <d v="2016-02-15T00:00:00"/>
    <x v="2"/>
    <n v="2"/>
    <x v="259"/>
    <x v="0"/>
    <s v="MX"/>
    <x v="15"/>
  </r>
  <r>
    <n v="384909"/>
    <s v="C006-24613"/>
    <x v="0"/>
    <n v="179"/>
    <s v="So0040-A1268961"/>
    <s v="G0007719"/>
    <d v="2016-03-04T00:00:00"/>
    <x v="2"/>
    <n v="3"/>
    <x v="259"/>
    <x v="0"/>
    <s v="MX"/>
    <x v="15"/>
  </r>
  <r>
    <n v="164644.20000000001"/>
    <s v="C006-24613"/>
    <x v="0"/>
    <n v="176"/>
    <s v="So0040-A5048492"/>
    <s v="G0007734"/>
    <d v="2016-03-08T00:00:00"/>
    <x v="2"/>
    <n v="3"/>
    <x v="259"/>
    <x v="0"/>
    <s v="MX"/>
    <x v="15"/>
  </r>
  <r>
    <n v="83613.600000000006"/>
    <s v="C006-24613"/>
    <x v="0"/>
    <n v="93"/>
    <s v="So0040-A5048492"/>
    <s v="G0007738"/>
    <d v="2016-03-10T00:00:00"/>
    <x v="2"/>
    <n v="3"/>
    <x v="259"/>
    <x v="0"/>
    <s v="MX"/>
    <x v="15"/>
  </r>
  <r>
    <n v="0"/>
    <s v="C006-24613"/>
    <x v="1"/>
    <n v="4"/>
    <s v="So0040-A8037276"/>
    <s v="G0007863"/>
    <d v="2016-03-30T00:00:00"/>
    <x v="2"/>
    <n v="3"/>
    <x v="259"/>
    <x v="0"/>
    <s v="MX"/>
    <x v="15"/>
  </r>
  <r>
    <n v="69115.199999999997"/>
    <s v="C006-24613"/>
    <x v="0"/>
    <n v="57"/>
    <s v="So0040-A5048492"/>
    <s v="G0008113"/>
    <d v="2016-05-10T00:00:00"/>
    <x v="2"/>
    <n v="5"/>
    <x v="259"/>
    <x v="0"/>
    <s v="MX"/>
    <x v="15"/>
  </r>
  <r>
    <n v="9940.9800000000014"/>
    <s v="C006-24613"/>
    <x v="0"/>
    <n v="6910"/>
    <s v="So0040-A8026705"/>
    <s v="G0008114"/>
    <d v="2016-05-10T00:00:00"/>
    <x v="2"/>
    <n v="5"/>
    <x v="259"/>
    <x v="0"/>
    <s v="MX"/>
    <x v="15"/>
  </r>
  <r>
    <n v="49669.200000000004"/>
    <s v="C006-24613"/>
    <x v="0"/>
    <n v="54"/>
    <s v="So0050-A6917438"/>
    <s v="G0008552"/>
    <d v="2016-06-30T00:00:00"/>
    <x v="2"/>
    <n v="6"/>
    <x v="259"/>
    <x v="0"/>
    <s v="MX"/>
    <x v="15"/>
  </r>
  <r>
    <n v="0"/>
    <s v="C006-24613"/>
    <x v="1"/>
    <n v="8"/>
    <s v="So0050-A9591201"/>
    <s v="G0008749"/>
    <d v="2016-07-27T00:00:00"/>
    <x v="2"/>
    <n v="7"/>
    <x v="259"/>
    <x v="0"/>
    <s v="MX"/>
    <x v="15"/>
  </r>
  <r>
    <n v="45162.6"/>
    <s v="C006-24613"/>
    <x v="0"/>
    <n v="34"/>
    <s v="So0050-A9443226"/>
    <s v="G0009126"/>
    <d v="2016-10-17T00:00:00"/>
    <x v="2"/>
    <n v="10"/>
    <x v="259"/>
    <x v="0"/>
    <s v="MX"/>
    <x v="15"/>
  </r>
  <r>
    <n v="4389"/>
    <s v="C006-24613"/>
    <x v="0"/>
    <n v="1"/>
    <s v="So0050-A9443226"/>
    <s v="G0009153"/>
    <d v="2016-10-25T00:00:00"/>
    <x v="2"/>
    <n v="10"/>
    <x v="259"/>
    <x v="0"/>
    <s v="MX"/>
    <x v="15"/>
  </r>
  <r>
    <n v="-4389"/>
    <s v="C006-24613"/>
    <x v="0"/>
    <n v="-1"/>
    <s v="So0060-A5537985"/>
    <s v="G0009153"/>
    <d v="2016-10-25T00:00:00"/>
    <x v="2"/>
    <n v="10"/>
    <x v="259"/>
    <x v="0"/>
    <s v="MX"/>
    <x v="15"/>
  </r>
  <r>
    <n v="4389"/>
    <s v="C006-24613"/>
    <x v="0"/>
    <n v="1"/>
    <s v="So0060-A5543134"/>
    <s v="G0009154"/>
    <d v="2016-10-25T00:00:00"/>
    <x v="2"/>
    <n v="10"/>
    <x v="259"/>
    <x v="0"/>
    <s v="MX"/>
    <x v="15"/>
  </r>
  <r>
    <n v="4422.6000000000004"/>
    <s v="C006-24613"/>
    <x v="4"/>
    <n v="3"/>
    <s v="So0060-A6424777"/>
    <s v="G0009370"/>
    <d v="2016-12-21T00:00:00"/>
    <x v="2"/>
    <n v="12"/>
    <x v="259"/>
    <x v="0"/>
    <s v="MX"/>
    <x v="15"/>
  </r>
  <r>
    <n v="0"/>
    <s v="C006-24613"/>
    <x v="4"/>
    <n v="50"/>
    <s v="So0060-A8375405"/>
    <s v="G0009371"/>
    <d v="2016-12-21T00:00:00"/>
    <x v="2"/>
    <n v="12"/>
    <x v="259"/>
    <x v="0"/>
    <s v="MX"/>
    <x v="15"/>
  </r>
  <r>
    <n v="613.20000000000005"/>
    <s v="C006-24613"/>
    <x v="4"/>
    <n v="1"/>
    <s v="So0060-A6424777"/>
    <s v="G0009372"/>
    <d v="2016-12-21T00:00:00"/>
    <x v="2"/>
    <n v="12"/>
    <x v="259"/>
    <x v="0"/>
    <s v="MX"/>
    <x v="15"/>
  </r>
  <r>
    <n v="-613.20000000000005"/>
    <s v="C006-24613"/>
    <x v="4"/>
    <n v="-1"/>
    <s v="So0060-A8814024"/>
    <s v="G0009377"/>
    <d v="2016-12-22T00:00:00"/>
    <x v="2"/>
    <n v="12"/>
    <x v="259"/>
    <x v="0"/>
    <s v="MX"/>
    <x v="15"/>
  </r>
  <r>
    <n v="0"/>
    <s v="C006-24613"/>
    <x v="2"/>
    <n v="25"/>
    <s v="So0060-A8842414"/>
    <s v="G0009387"/>
    <d v="2016-12-23T00:00:00"/>
    <x v="2"/>
    <n v="12"/>
    <x v="259"/>
    <x v="0"/>
    <s v="MX"/>
    <x v="15"/>
  </r>
  <r>
    <n v="0"/>
    <s v="C006-24613"/>
    <x v="2"/>
    <n v="10"/>
    <s v="So0070-A0226684"/>
    <s v="G0009680"/>
    <d v="2017-03-08T00:00:00"/>
    <x v="3"/>
    <n v="3"/>
    <x v="259"/>
    <x v="0"/>
    <s v="MX"/>
    <x v="15"/>
  </r>
  <r>
    <n v="0"/>
    <s v="C006-24613"/>
    <x v="2"/>
    <n v="2.0499999999999998"/>
    <s v="So0070-A2758056"/>
    <s v="G0009737"/>
    <d v="2017-03-16T00:00:00"/>
    <x v="3"/>
    <n v="3"/>
    <x v="259"/>
    <x v="0"/>
    <s v="MX"/>
    <x v="15"/>
  </r>
  <r>
    <n v="243587.40000000002"/>
    <s v="C006-24613"/>
    <x v="0"/>
    <n v="201"/>
    <s v="So0070-A0474075"/>
    <s v="G0009956"/>
    <d v="2017-04-21T00:00:00"/>
    <x v="3"/>
    <n v="4"/>
    <x v="259"/>
    <x v="0"/>
    <s v="MX"/>
    <x v="15"/>
  </r>
  <r>
    <n v="285.60000000000002"/>
    <s v="C006-24613"/>
    <x v="0"/>
    <n v="0.68"/>
    <s v="So0070-A6047792"/>
    <s v="G0009957"/>
    <d v="2017-04-21T00:00:00"/>
    <x v="3"/>
    <n v="4"/>
    <x v="259"/>
    <x v="0"/>
    <s v="MX"/>
    <x v="15"/>
  </r>
  <r>
    <n v="43806"/>
    <s v="C006-24613"/>
    <x v="0"/>
    <n v="59"/>
    <s v="So0070-A0474075"/>
    <s v="G0009958"/>
    <d v="2017-04-21T00:00:00"/>
    <x v="3"/>
    <n v="4"/>
    <x v="259"/>
    <x v="0"/>
    <s v="MX"/>
    <x v="15"/>
  </r>
  <r>
    <n v="0"/>
    <s v="C006-24613"/>
    <x v="2"/>
    <n v="25"/>
    <s v="So0070-A5738575"/>
    <s v="G0009994"/>
    <d v="2017-04-27T00:00:00"/>
    <x v="3"/>
    <n v="4"/>
    <x v="259"/>
    <x v="0"/>
    <s v="MX"/>
    <x v="15"/>
  </r>
  <r>
    <n v="56506.8"/>
    <s v="C006-24613"/>
    <x v="0"/>
    <n v="68"/>
    <s v="So0070-A5571298"/>
    <s v="G0010144"/>
    <d v="2017-05-17T00:00:00"/>
    <x v="3"/>
    <n v="5"/>
    <x v="259"/>
    <x v="0"/>
    <s v="MX"/>
    <x v="15"/>
  </r>
  <r>
    <n v="215674.2"/>
    <s v="C006-24613"/>
    <x v="0"/>
    <n v="200"/>
    <s v="So0070-A5571298"/>
    <s v="G0010159"/>
    <d v="2017-05-18T00:00:00"/>
    <x v="3"/>
    <n v="5"/>
    <x v="259"/>
    <x v="0"/>
    <s v="MX"/>
    <x v="15"/>
  </r>
  <r>
    <n v="0"/>
    <s v="C006-24613"/>
    <x v="2"/>
    <n v="1.27"/>
    <s v="So0070-A7658097"/>
    <s v="G0010313"/>
    <d v="2017-05-31T00:00:00"/>
    <x v="3"/>
    <n v="5"/>
    <x v="259"/>
    <x v="0"/>
    <s v="MX"/>
    <x v="15"/>
  </r>
  <r>
    <n v="239610"/>
    <s v="C006-24613"/>
    <x v="0"/>
    <n v="100"/>
    <s v="So0070-A7913728"/>
    <s v="G0010272"/>
    <d v="2017-06-08T00:00:00"/>
    <x v="3"/>
    <n v="6"/>
    <x v="259"/>
    <x v="0"/>
    <s v="MX"/>
    <x v="15"/>
  </r>
  <r>
    <n v="88737.600000000006"/>
    <s v="C006-24613"/>
    <x v="0"/>
    <n v="91"/>
    <s v="So0070-A0474075"/>
    <s v="G0010273"/>
    <d v="2017-06-08T00:00:00"/>
    <x v="3"/>
    <n v="6"/>
    <x v="259"/>
    <x v="0"/>
    <s v="MX"/>
    <x v="15"/>
  </r>
  <r>
    <n v="4027.8"/>
    <s v="C006-24613"/>
    <x v="2"/>
    <n v="2"/>
    <s v="So0080-A2662281"/>
    <s v="G0010713"/>
    <d v="2017-07-06T00:00:00"/>
    <x v="3"/>
    <n v="7"/>
    <x v="259"/>
    <x v="0"/>
    <s v="MX"/>
    <x v="15"/>
  </r>
  <r>
    <n v="390.6"/>
    <s v="C006-24613"/>
    <x v="2"/>
    <n v="1"/>
    <s v="So0080-A2662281"/>
    <s v="G0010714"/>
    <d v="2017-07-06T00:00:00"/>
    <x v="3"/>
    <n v="7"/>
    <x v="259"/>
    <x v="0"/>
    <s v="MX"/>
    <x v="15"/>
  </r>
  <r>
    <n v="0"/>
    <s v="C006-24613"/>
    <x v="2"/>
    <n v="1"/>
    <s v="So0080-A2482130"/>
    <s v="G0010715"/>
    <d v="2017-07-06T00:00:00"/>
    <x v="3"/>
    <n v="7"/>
    <x v="259"/>
    <x v="0"/>
    <s v="MX"/>
    <x v="15"/>
  </r>
  <r>
    <n v="0"/>
    <s v="C006-24613"/>
    <x v="2"/>
    <n v="5"/>
    <s v="So0080-A4986021"/>
    <s v="G0010953"/>
    <d v="2017-08-04T00:00:00"/>
    <x v="3"/>
    <n v="8"/>
    <x v="259"/>
    <x v="0"/>
    <s v="MX"/>
    <x v="15"/>
  </r>
  <r>
    <n v="90216"/>
    <s v="C006-24613"/>
    <x v="0"/>
    <n v="120"/>
    <s v="So0070-A8848586"/>
    <s v="G0010964"/>
    <d v="2017-08-07T00:00:00"/>
    <x v="3"/>
    <n v="8"/>
    <x v="259"/>
    <x v="0"/>
    <s v="MX"/>
    <x v="15"/>
  </r>
  <r>
    <n v="0"/>
    <s v="C006-24613"/>
    <x v="2"/>
    <n v="13"/>
    <s v="So0080-A5728606"/>
    <s v="G0011056"/>
    <d v="2017-08-21T00:00:00"/>
    <x v="3"/>
    <n v="8"/>
    <x v="259"/>
    <x v="0"/>
    <s v="MX"/>
    <x v="15"/>
  </r>
  <r>
    <n v="19055.400000000001"/>
    <s v="C006-24613"/>
    <x v="0"/>
    <n v="16"/>
    <s v="So0080-A7344809"/>
    <s v="G0011133"/>
    <d v="2017-09-12T00:00:00"/>
    <x v="3"/>
    <n v="9"/>
    <x v="259"/>
    <x v="0"/>
    <s v="MX"/>
    <x v="15"/>
  </r>
  <r>
    <n v="1680"/>
    <s v="C006-24613"/>
    <x v="0"/>
    <n v="1"/>
    <s v="So0080-A7344809"/>
    <s v="G0011134"/>
    <d v="2017-09-12T00:00:00"/>
    <x v="3"/>
    <n v="9"/>
    <x v="259"/>
    <x v="0"/>
    <s v="MX"/>
    <x v="15"/>
  </r>
  <r>
    <n v="0"/>
    <s v="C006-24613"/>
    <x v="2"/>
    <n v="885.39"/>
    <s v="So0080-A9586537"/>
    <s v="G0011465"/>
    <d v="2017-11-15T00:00:00"/>
    <x v="3"/>
    <n v="11"/>
    <x v="259"/>
    <x v="0"/>
    <s v="MX"/>
    <x v="15"/>
  </r>
  <r>
    <n v="0"/>
    <s v="C006-24613"/>
    <x v="2"/>
    <n v="1"/>
    <s v="So0090-A1631910"/>
    <s v="G0011514"/>
    <d v="2017-11-28T00:00:00"/>
    <x v="3"/>
    <n v="11"/>
    <x v="259"/>
    <x v="0"/>
    <s v="MX"/>
    <x v="15"/>
  </r>
  <r>
    <n v="1890"/>
    <s v="C006-24613"/>
    <x v="4"/>
    <n v="1"/>
    <s v="So0090-A4358448"/>
    <s v="G0011573"/>
    <d v="2017-12-08T00:00:00"/>
    <x v="3"/>
    <n v="12"/>
    <x v="259"/>
    <x v="0"/>
    <s v="MX"/>
    <x v="15"/>
  </r>
  <r>
    <n v="420"/>
    <s v="C006-24613"/>
    <x v="4"/>
    <n v="1"/>
    <s v="So0090-A4842015"/>
    <s v="G0011586"/>
    <d v="2017-12-11T00:00:00"/>
    <x v="3"/>
    <n v="12"/>
    <x v="259"/>
    <x v="0"/>
    <s v="MX"/>
    <x v="15"/>
  </r>
  <r>
    <n v="0"/>
    <s v="C006-24613"/>
    <x v="2"/>
    <n v="15"/>
    <s v="So0090-A6366233"/>
    <s v="G0011694"/>
    <d v="2018-01-19T00:00:00"/>
    <x v="4"/>
    <n v="1"/>
    <x v="259"/>
    <x v="0"/>
    <s v="MX"/>
    <x v="15"/>
  </r>
  <r>
    <n v="0"/>
    <s v="C006-24613"/>
    <x v="0"/>
    <n v="1"/>
    <s v="So0090-A7582348"/>
    <s v="G0011795"/>
    <d v="2018-02-06T00:00:00"/>
    <x v="4"/>
    <n v="2"/>
    <x v="259"/>
    <x v="0"/>
    <s v="MX"/>
    <x v="15"/>
  </r>
  <r>
    <n v="142758"/>
    <s v="C006-24613"/>
    <x v="0"/>
    <n v="165"/>
    <s v="So0090-A8507772"/>
    <s v="G0011892"/>
    <d v="2018-02-19T00:00:00"/>
    <x v="4"/>
    <n v="2"/>
    <x v="259"/>
    <x v="0"/>
    <s v="MX"/>
    <x v="15"/>
  </r>
  <r>
    <n v="30282"/>
    <s v="C006-24613"/>
    <x v="0"/>
    <n v="35"/>
    <s v="So0090-A8507772"/>
    <s v="G0011905"/>
    <d v="2018-02-21T00:00:00"/>
    <x v="4"/>
    <n v="2"/>
    <x v="259"/>
    <x v="0"/>
    <s v="MX"/>
    <x v="15"/>
  </r>
  <r>
    <n v="0"/>
    <s v="C006-24613"/>
    <x v="2"/>
    <n v="3"/>
    <s v="So0090-A9176666"/>
    <s v="G0011941"/>
    <d v="2018-02-27T00:00:00"/>
    <x v="4"/>
    <n v="2"/>
    <x v="259"/>
    <x v="0"/>
    <s v="MX"/>
    <x v="15"/>
  </r>
  <r>
    <n v="112110.6"/>
    <s v="C006-24613"/>
    <x v="0"/>
    <n v="26"/>
    <s v="So0080-A3705456"/>
    <s v="G0012082"/>
    <d v="2018-03-17T00:00:00"/>
    <x v="4"/>
    <n v="3"/>
    <x v="259"/>
    <x v="0"/>
    <s v="MX"/>
    <x v="15"/>
  </r>
  <r>
    <n v="0"/>
    <s v="C006-24613"/>
    <x v="2"/>
    <n v="1"/>
    <s v="So0100-A1366046"/>
    <s v="G0012180"/>
    <d v="2018-03-29T00:00:00"/>
    <x v="4"/>
    <n v="3"/>
    <x v="259"/>
    <x v="0"/>
    <s v="MX"/>
    <x v="15"/>
  </r>
  <r>
    <n v="101640"/>
    <s v="C006-24613"/>
    <x v="0"/>
    <n v="40"/>
    <s v="So0090-A8513730"/>
    <s v="G0012413"/>
    <d v="2018-04-26T00:00:00"/>
    <x v="4"/>
    <n v="4"/>
    <x v="259"/>
    <x v="0"/>
    <s v="MX"/>
    <x v="15"/>
  </r>
  <r>
    <n v="0"/>
    <s v="C006-24613"/>
    <x v="1"/>
    <n v="20"/>
    <s v="So0100-A2393213"/>
    <s v="G0012420"/>
    <d v="2018-04-27T00:00:00"/>
    <x v="4"/>
    <n v="4"/>
    <x v="259"/>
    <x v="0"/>
    <s v="MX"/>
    <x v="15"/>
  </r>
  <r>
    <n v="114576"/>
    <s v="C006-24613"/>
    <x v="0"/>
    <n v="55"/>
    <s v="So0090-A8513730"/>
    <s v="G0012421"/>
    <d v="2018-04-27T00:00:00"/>
    <x v="4"/>
    <n v="4"/>
    <x v="259"/>
    <x v="0"/>
    <s v="MX"/>
    <x v="15"/>
  </r>
  <r>
    <n v="0"/>
    <s v="C006-24613"/>
    <x v="0"/>
    <n v="1"/>
    <s v="So0100-A1424757"/>
    <s v="G0012422"/>
    <d v="2018-04-27T00:00:00"/>
    <x v="4"/>
    <n v="4"/>
    <x v="259"/>
    <x v="0"/>
    <s v="MX"/>
    <x v="15"/>
  </r>
  <r>
    <n v="240975"/>
    <s v="C006-24613"/>
    <x v="0"/>
    <n v="100"/>
    <s v="So0090-A8513730"/>
    <s v="G0012423"/>
    <d v="2018-04-27T00:00:00"/>
    <x v="4"/>
    <n v="4"/>
    <x v="259"/>
    <x v="0"/>
    <s v="MX"/>
    <x v="15"/>
  </r>
  <r>
    <n v="0"/>
    <s v="C006-24613"/>
    <x v="0"/>
    <n v="53"/>
    <s v="So0100-A0267802"/>
    <s v="G0012424"/>
    <d v="2018-04-27T00:00:00"/>
    <x v="4"/>
    <n v="4"/>
    <x v="259"/>
    <x v="0"/>
    <s v="MX"/>
    <x v="15"/>
  </r>
  <r>
    <n v="0"/>
    <s v="C006-24613"/>
    <x v="1"/>
    <n v="600"/>
    <s v="So0100-A4151968"/>
    <s v="G0012553"/>
    <d v="2018-05-17T00:00:00"/>
    <x v="4"/>
    <n v="5"/>
    <x v="259"/>
    <x v="0"/>
    <s v="MX"/>
    <x v="15"/>
  </r>
  <r>
    <n v="0"/>
    <s v="C006-24613"/>
    <x v="2"/>
    <n v="1"/>
    <s v="So0100-A4559197"/>
    <s v="G0012604"/>
    <d v="2018-05-22T00:00:00"/>
    <x v="4"/>
    <n v="5"/>
    <x v="259"/>
    <x v="0"/>
    <s v="MX"/>
    <x v="15"/>
  </r>
  <r>
    <n v="69148.800000000003"/>
    <s v="C006-24613"/>
    <x v="0"/>
    <n v="64"/>
    <s v="So0090-A8513730"/>
    <s v="G0012643"/>
    <d v="2018-05-28T00:00:00"/>
    <x v="4"/>
    <n v="5"/>
    <x v="259"/>
    <x v="0"/>
    <s v="MX"/>
    <x v="15"/>
  </r>
  <r>
    <n v="0"/>
    <s v="C006-24613"/>
    <x v="2"/>
    <n v="1"/>
    <s v="So0100-A5021979"/>
    <s v="G0012734"/>
    <d v="2018-06-06T00:00:00"/>
    <x v="4"/>
    <n v="6"/>
    <x v="259"/>
    <x v="0"/>
    <s v="MX"/>
    <x v="15"/>
  </r>
  <r>
    <n v="0"/>
    <s v="C006-24613"/>
    <x v="2"/>
    <n v="20"/>
    <s v="So0100-A5541176"/>
    <s v="G0012751"/>
    <d v="2018-06-08T00:00:00"/>
    <x v="4"/>
    <n v="6"/>
    <x v="259"/>
    <x v="0"/>
    <s v="MX"/>
    <x v="15"/>
  </r>
  <r>
    <n v="0"/>
    <s v="C006-24613"/>
    <x v="2"/>
    <n v="2.1800000000000002"/>
    <s v="So0100-A5892192"/>
    <s v="G0013035"/>
    <d v="2018-07-17T00:00:00"/>
    <x v="4"/>
    <n v="7"/>
    <x v="259"/>
    <x v="0"/>
    <s v="MX"/>
    <x v="15"/>
  </r>
  <r>
    <n v="375858"/>
    <s v="C006-24613"/>
    <x v="0"/>
    <n v="156"/>
    <s v="So0100-A3945233"/>
    <s v="G0013078"/>
    <d v="2018-07-23T00:00:00"/>
    <x v="4"/>
    <n v="7"/>
    <x v="259"/>
    <x v="0"/>
    <s v="MX"/>
    <x v="15"/>
  </r>
  <r>
    <n v="0"/>
    <s v="C006-24613"/>
    <x v="0"/>
    <n v="117.15"/>
    <s v="So0100-A7001819"/>
    <s v="G0013079"/>
    <d v="2018-07-23T00:00:00"/>
    <x v="4"/>
    <n v="7"/>
    <x v="259"/>
    <x v="0"/>
    <s v="MX"/>
    <x v="15"/>
  </r>
  <r>
    <n v="30849"/>
    <s v="C006-24613"/>
    <x v="0"/>
    <n v="13"/>
    <s v="So0100-A3945233"/>
    <s v="G0013103"/>
    <d v="2018-07-26T00:00:00"/>
    <x v="4"/>
    <n v="7"/>
    <x v="259"/>
    <x v="0"/>
    <s v="MX"/>
    <x v="15"/>
  </r>
  <r>
    <n v="0"/>
    <s v="C006-24613"/>
    <x v="0"/>
    <n v="2"/>
    <s v="So0100-A5042023"/>
    <s v="G0013104"/>
    <d v="2018-07-26T00:00:00"/>
    <x v="4"/>
    <n v="7"/>
    <x v="259"/>
    <x v="0"/>
    <s v="MX"/>
    <x v="15"/>
  </r>
  <r>
    <n v="0"/>
    <s v="C006-24613"/>
    <x v="2"/>
    <n v="25.14"/>
    <s v="So0110-A3163387"/>
    <s v="G0013381"/>
    <d v="2018-09-26T00:00:00"/>
    <x v="4"/>
    <n v="9"/>
    <x v="259"/>
    <x v="0"/>
    <s v="MX"/>
    <x v="15"/>
  </r>
  <r>
    <n v="0"/>
    <s v="C006-24613"/>
    <x v="2"/>
    <n v="6"/>
    <s v="So0110-A5121307"/>
    <s v="G0013434"/>
    <d v="2018-10-03T00:00:00"/>
    <x v="4"/>
    <n v="10"/>
    <x v="259"/>
    <x v="0"/>
    <s v="MX"/>
    <x v="15"/>
  </r>
  <r>
    <n v="0"/>
    <s v="C006-24613"/>
    <x v="2"/>
    <n v="3"/>
    <s v="So0110-A5501778"/>
    <s v="G0013469"/>
    <d v="2018-10-11T00:00:00"/>
    <x v="4"/>
    <n v="10"/>
    <x v="259"/>
    <x v="0"/>
    <s v="MX"/>
    <x v="15"/>
  </r>
  <r>
    <n v="39.270000000000003"/>
    <s v="C006-24613"/>
    <x v="2"/>
    <n v="55"/>
    <s v="So0110-A7848297"/>
    <s v="G0013624"/>
    <d v="2018-11-05T00:00:00"/>
    <x v="4"/>
    <n v="11"/>
    <x v="259"/>
    <x v="0"/>
    <s v="MX"/>
    <x v="15"/>
  </r>
  <r>
    <n v="126"/>
    <s v="C006-24613"/>
    <x v="2"/>
    <n v="1"/>
    <s v="So0110-A7848297"/>
    <s v="G0013625"/>
    <d v="2018-11-05T00:00:00"/>
    <x v="4"/>
    <n v="11"/>
    <x v="259"/>
    <x v="0"/>
    <s v="MX"/>
    <x v="15"/>
  </r>
  <r>
    <n v="0"/>
    <s v="C006-24613"/>
    <x v="2"/>
    <n v="6.1"/>
    <s v="So0110-A9808847"/>
    <s v="G0013789"/>
    <d v="2018-11-29T00:00:00"/>
    <x v="4"/>
    <n v="11"/>
    <x v="259"/>
    <x v="0"/>
    <s v="MX"/>
    <x v="15"/>
  </r>
  <r>
    <n v="961.80000000000007"/>
    <s v="C006-25260"/>
    <x v="3"/>
    <n v="1"/>
    <s v="So0020-A5287473"/>
    <s v="G0005567"/>
    <d v="2015-04-03T00:00:00"/>
    <x v="1"/>
    <n v="4"/>
    <x v="260"/>
    <x v="0"/>
    <s v="ID"/>
    <x v="1"/>
  </r>
  <r>
    <n v="-961.80000000000007"/>
    <s v="C006-25260"/>
    <x v="3"/>
    <n v="-1"/>
    <s v="So0020-A7627435"/>
    <s v="G0005567"/>
    <d v="2015-04-03T00:00:00"/>
    <x v="1"/>
    <n v="4"/>
    <x v="260"/>
    <x v="0"/>
    <s v="ID"/>
    <x v="1"/>
  </r>
  <r>
    <n v="961.80000000000007"/>
    <s v="C006-25260"/>
    <x v="3"/>
    <n v="1"/>
    <s v="So0020-A7639715"/>
    <s v="G0000147"/>
    <d v="2015-04-03T00:00:00"/>
    <x v="1"/>
    <n v="4"/>
    <x v="260"/>
    <x v="0"/>
    <s v="ID"/>
    <x v="1"/>
  </r>
  <r>
    <n v="1008"/>
    <s v="C006-26936"/>
    <x v="3"/>
    <n v="2"/>
    <s v="So0020-A5871446"/>
    <s v="G0005582"/>
    <d v="2015-04-16T00:00:00"/>
    <x v="1"/>
    <n v="4"/>
    <x v="261"/>
    <x v="0"/>
    <s v="GT"/>
    <x v="70"/>
  </r>
  <r>
    <n v="33600"/>
    <s v="C006-27837"/>
    <x v="3"/>
    <n v="0"/>
    <s v="So2000-A0977489"/>
    <s v="G0000128"/>
    <d v="2015-04-17T00:00:00"/>
    <x v="1"/>
    <n v="4"/>
    <x v="262"/>
    <x v="0"/>
    <s v="RU"/>
    <x v="33"/>
  </r>
  <r>
    <n v="2394"/>
    <s v="C006-28456"/>
    <x v="3"/>
    <n v="1"/>
    <s v="So0020-A5942995"/>
    <s v="G0005583"/>
    <d v="2015-04-18T00:00:00"/>
    <x v="1"/>
    <n v="4"/>
    <x v="263"/>
    <x v="0"/>
    <s v="ID"/>
    <x v="1"/>
  </r>
  <r>
    <n v="2436"/>
    <s v="C006-29571"/>
    <x v="3"/>
    <n v="3"/>
    <s v="So0020-A5956035"/>
    <s v="G0005584"/>
    <d v="2015-04-18T00:00:00"/>
    <x v="1"/>
    <n v="4"/>
    <x v="264"/>
    <x v="0"/>
    <s v="FI"/>
    <x v="3"/>
  </r>
  <r>
    <n v="2184"/>
    <s v="C006-29571"/>
    <x v="3"/>
    <n v="1"/>
    <s v="So0020-A6865775"/>
    <s v="G0005607"/>
    <d v="2015-05-07T00:00:00"/>
    <x v="1"/>
    <n v="5"/>
    <x v="264"/>
    <x v="0"/>
    <s v="FI"/>
    <x v="3"/>
  </r>
  <r>
    <n v="761.83799999999997"/>
    <s v="C006-30197"/>
    <x v="3"/>
    <n v="27"/>
    <s v="So0020-A6037599"/>
    <s v="G0005587"/>
    <d v="2015-04-20T00:00:00"/>
    <x v="1"/>
    <n v="4"/>
    <x v="265"/>
    <x v="0"/>
    <s v="CN"/>
    <x v="0"/>
  </r>
  <r>
    <n v="185.17800000000003"/>
    <s v="C006-30197"/>
    <x v="3"/>
    <n v="4"/>
    <s v="So0020-A7055389"/>
    <s v="G0005620"/>
    <d v="2015-05-08T00:00:00"/>
    <x v="1"/>
    <n v="5"/>
    <x v="265"/>
    <x v="0"/>
    <s v="CN"/>
    <x v="0"/>
  </r>
  <r>
    <n v="585.43799999999999"/>
    <s v="C006-30197"/>
    <x v="3"/>
    <n v="22"/>
    <s v="So0030-A1717305"/>
    <s v="G0005733"/>
    <d v="2015-07-06T00:00:00"/>
    <x v="1"/>
    <n v="7"/>
    <x v="265"/>
    <x v="0"/>
    <s v="CN"/>
    <x v="0"/>
  </r>
  <r>
    <n v="83.58"/>
    <s v="C006-30197"/>
    <x v="3"/>
    <n v="6"/>
    <s v="So0030-A4832364"/>
    <s v="G0005840"/>
    <d v="2015-08-14T00:00:00"/>
    <x v="1"/>
    <n v="8"/>
    <x v="265"/>
    <x v="0"/>
    <s v="CN"/>
    <x v="0"/>
  </r>
  <r>
    <n v="1024.8"/>
    <s v="C006-31693"/>
    <x v="5"/>
    <n v="2"/>
    <s v="So0020-A8081650"/>
    <s v="G0006643"/>
    <d v="2015-06-02T00:00:00"/>
    <x v="1"/>
    <n v="6"/>
    <x v="266"/>
    <x v="0"/>
    <s v="YE"/>
    <x v="74"/>
  </r>
  <r>
    <n v="588"/>
    <s v="C006-31693"/>
    <x v="5"/>
    <n v="1"/>
    <s v="So0020-A8081650"/>
    <s v="G0006644"/>
    <d v="2015-06-02T00:00:00"/>
    <x v="1"/>
    <n v="6"/>
    <x v="266"/>
    <x v="0"/>
    <s v="YE"/>
    <x v="74"/>
  </r>
  <r>
    <n v="24150"/>
    <s v="C006-31693"/>
    <x v="0"/>
    <n v="5"/>
    <s v="So0020-A6186203"/>
    <s v="G0006920"/>
    <d v="2015-08-05T00:00:00"/>
    <x v="1"/>
    <n v="8"/>
    <x v="266"/>
    <x v="0"/>
    <s v="YE"/>
    <x v="74"/>
  </r>
  <r>
    <n v="630"/>
    <s v="C006-31693"/>
    <x v="0"/>
    <n v="1"/>
    <s v="So0020-A6186203"/>
    <s v="G0006921"/>
    <d v="2015-08-05T00:00:00"/>
    <x v="1"/>
    <n v="8"/>
    <x v="266"/>
    <x v="0"/>
    <s v="YE"/>
    <x v="74"/>
  </r>
  <r>
    <n v="120750"/>
    <s v="C006-31693"/>
    <x v="0"/>
    <n v="25"/>
    <s v="So0030-A6332921"/>
    <s v="G0007064"/>
    <d v="2015-09-29T00:00:00"/>
    <x v="1"/>
    <n v="9"/>
    <x v="266"/>
    <x v="0"/>
    <s v="YE"/>
    <x v="74"/>
  </r>
  <r>
    <n v="1617"/>
    <s v="C006-31693"/>
    <x v="0"/>
    <n v="1"/>
    <s v="So0030-A6332921"/>
    <s v="G0007065"/>
    <d v="2015-09-29T00:00:00"/>
    <x v="1"/>
    <n v="9"/>
    <x v="266"/>
    <x v="0"/>
    <s v="YE"/>
    <x v="74"/>
  </r>
  <r>
    <n v="-1617"/>
    <s v="C006-31693"/>
    <x v="0"/>
    <n v="-1"/>
    <s v="So0030-A7909609"/>
    <s v="G0007149"/>
    <d v="2015-10-13T00:00:00"/>
    <x v="1"/>
    <n v="10"/>
    <x v="266"/>
    <x v="0"/>
    <s v="YE"/>
    <x v="74"/>
  </r>
  <r>
    <n v="661702.272"/>
    <s v="C006-31693"/>
    <x v="0"/>
    <n v="154"/>
    <s v="So0030-A8958216"/>
    <s v="G0008267"/>
    <d v="2016-05-30T00:00:00"/>
    <x v="2"/>
    <n v="5"/>
    <x v="266"/>
    <x v="0"/>
    <s v="YE"/>
    <x v="74"/>
  </r>
  <r>
    <n v="403896.19199999998"/>
    <s v="C006-31693"/>
    <x v="0"/>
    <n v="94"/>
    <s v="So0030-A8958216"/>
    <s v="G0008269"/>
    <d v="2016-05-30T00:00:00"/>
    <x v="2"/>
    <n v="5"/>
    <x v="266"/>
    <x v="0"/>
    <s v="YE"/>
    <x v="74"/>
  </r>
  <r>
    <n v="8593.5360000000001"/>
    <s v="C006-31693"/>
    <x v="0"/>
    <n v="2"/>
    <s v="So0030-A8958216"/>
    <s v="G0008270"/>
    <d v="2016-05-30T00:00:00"/>
    <x v="2"/>
    <n v="5"/>
    <x v="266"/>
    <x v="0"/>
    <s v="YE"/>
    <x v="74"/>
  </r>
  <r>
    <n v="3091.6200000000003"/>
    <s v="C006-31693"/>
    <x v="4"/>
    <n v="1"/>
    <s v="So0060-A6175109"/>
    <s v="G0009217"/>
    <d v="2016-11-11T00:00:00"/>
    <x v="2"/>
    <n v="11"/>
    <x v="266"/>
    <x v="0"/>
    <s v="YE"/>
    <x v="74"/>
  </r>
  <r>
    <n v="302.40000000000003"/>
    <s v="C006-31693"/>
    <x v="4"/>
    <n v="1"/>
    <s v="So0060-A6175109"/>
    <s v="G0009218"/>
    <d v="2016-11-11T00:00:00"/>
    <x v="2"/>
    <n v="11"/>
    <x v="266"/>
    <x v="0"/>
    <s v="YE"/>
    <x v="74"/>
  </r>
  <r>
    <n v="-840"/>
    <s v="C006-31693"/>
    <x v="3"/>
    <n v="0"/>
    <e v="#N/A"/>
    <s v="G0009489"/>
    <d v="2016-12-31T00:00:00"/>
    <x v="2"/>
    <n v="12"/>
    <x v="266"/>
    <x v="0"/>
    <s v="YE"/>
    <x v="74"/>
  </r>
  <r>
    <n v="-840"/>
    <s v="C006-31693"/>
    <x v="0"/>
    <n v="0"/>
    <s v="So0070-A0141230"/>
    <s v="G0009489"/>
    <d v="2017-02-01T00:00:00"/>
    <x v="3"/>
    <n v="2"/>
    <x v="266"/>
    <x v="0"/>
    <s v="YE"/>
    <x v="74"/>
  </r>
  <r>
    <n v="4200"/>
    <s v="C006-33675"/>
    <x v="3"/>
    <n v="1"/>
    <s v="So0020-A6248480"/>
    <s v="G0005592"/>
    <d v="2015-04-22T00:00:00"/>
    <x v="1"/>
    <n v="4"/>
    <x v="267"/>
    <x v="0"/>
    <s v="NG"/>
    <x v="45"/>
  </r>
  <r>
    <n v="3530.1000000000004"/>
    <s v="C006-34887"/>
    <x v="4"/>
    <n v="9"/>
    <s v="So0050-A9777767"/>
    <s v="G0009062"/>
    <d v="2016-10-03T00:00:00"/>
    <x v="2"/>
    <n v="10"/>
    <x v="268"/>
    <x v="0"/>
    <s v="CZ"/>
    <x v="19"/>
  </r>
  <r>
    <n v="730.80000000000007"/>
    <s v="C006-34887"/>
    <x v="4"/>
    <n v="2"/>
    <s v="So0060-A6812274"/>
    <s v="G0009346"/>
    <d v="2016-12-15T00:00:00"/>
    <x v="2"/>
    <n v="12"/>
    <x v="268"/>
    <x v="0"/>
    <s v="CZ"/>
    <x v="19"/>
  </r>
  <r>
    <n v="638.4"/>
    <s v="C006-34887"/>
    <x v="4"/>
    <n v="1"/>
    <s v="So0060-A6812274"/>
    <s v="G0009347"/>
    <d v="2016-12-15T00:00:00"/>
    <x v="2"/>
    <n v="12"/>
    <x v="268"/>
    <x v="0"/>
    <s v="CZ"/>
    <x v="19"/>
  </r>
  <r>
    <n v="134904"/>
    <s v="C006-34887"/>
    <x v="0"/>
    <n v="365"/>
    <s v="So0070-A0753572"/>
    <s v="G0009661"/>
    <d v="2017-02-28T00:00:00"/>
    <x v="3"/>
    <n v="2"/>
    <x v="268"/>
    <x v="0"/>
    <s v="CZ"/>
    <x v="19"/>
  </r>
  <r>
    <n v="134479.80000000002"/>
    <s v="C006-34887"/>
    <x v="0"/>
    <n v="349"/>
    <s v="So0070-A0753572"/>
    <s v="G0009673"/>
    <d v="2017-03-06T00:00:00"/>
    <x v="3"/>
    <n v="3"/>
    <x v="268"/>
    <x v="0"/>
    <s v="CZ"/>
    <x v="19"/>
  </r>
  <r>
    <n v="77901.600000000006"/>
    <s v="C006-34887"/>
    <x v="0"/>
    <n v="194"/>
    <s v="So0070-A1485938"/>
    <s v="G0009699"/>
    <d v="2017-03-09T00:00:00"/>
    <x v="3"/>
    <n v="3"/>
    <x v="268"/>
    <x v="0"/>
    <s v="CZ"/>
    <x v="19"/>
  </r>
  <r>
    <n v="157248"/>
    <s v="C006-34887"/>
    <x v="0"/>
    <n v="320"/>
    <s v="So0070-A2562998"/>
    <s v="G0009785"/>
    <d v="2017-03-24T00:00:00"/>
    <x v="3"/>
    <n v="3"/>
    <x v="268"/>
    <x v="0"/>
    <s v="CZ"/>
    <x v="19"/>
  </r>
  <r>
    <n v="161889"/>
    <s v="C006-34887"/>
    <x v="0"/>
    <n v="320"/>
    <s v="So0070-A2562998"/>
    <s v="G0009790"/>
    <d v="2017-03-24T00:00:00"/>
    <x v="3"/>
    <n v="3"/>
    <x v="268"/>
    <x v="0"/>
    <s v="CZ"/>
    <x v="19"/>
  </r>
  <r>
    <n v="43848"/>
    <s v="C006-34887"/>
    <x v="0"/>
    <n v="120"/>
    <s v="So0070-A2562998"/>
    <s v="G0009876"/>
    <d v="2017-04-05T00:00:00"/>
    <x v="3"/>
    <n v="4"/>
    <x v="268"/>
    <x v="0"/>
    <s v="CZ"/>
    <x v="19"/>
  </r>
  <r>
    <n v="0"/>
    <s v="C006-34887"/>
    <x v="0"/>
    <n v="188.6"/>
    <s v="So0060-A8428096"/>
    <s v="G0009877"/>
    <d v="2017-04-05T00:00:00"/>
    <x v="3"/>
    <n v="4"/>
    <x v="268"/>
    <x v="0"/>
    <s v="CZ"/>
    <x v="19"/>
  </r>
  <r>
    <n v="0"/>
    <s v="C006-34887"/>
    <x v="2"/>
    <n v="100"/>
    <s v="So0070-A5448955"/>
    <s v="G0009942"/>
    <d v="2017-04-19T00:00:00"/>
    <x v="3"/>
    <n v="4"/>
    <x v="268"/>
    <x v="0"/>
    <s v="CZ"/>
    <x v="19"/>
  </r>
  <r>
    <n v="188265"/>
    <s v="C006-34887"/>
    <x v="0"/>
    <n v="395"/>
    <s v="So0070-A0753572"/>
    <s v="G0009979"/>
    <d v="2017-04-25T00:00:00"/>
    <x v="3"/>
    <n v="4"/>
    <x v="268"/>
    <x v="0"/>
    <s v="CZ"/>
    <x v="19"/>
  </r>
  <r>
    <n v="26283.600000000002"/>
    <s v="C006-34887"/>
    <x v="0"/>
    <n v="55"/>
    <s v="So0070-A0753572"/>
    <s v="G0010274"/>
    <d v="2017-06-08T00:00:00"/>
    <x v="3"/>
    <n v="6"/>
    <x v="268"/>
    <x v="0"/>
    <s v="CZ"/>
    <x v="19"/>
  </r>
  <r>
    <n v="-12600"/>
    <s v="C006-34887"/>
    <x v="0"/>
    <n v="0"/>
    <s v="So0080-A9184866"/>
    <s v="G0011204"/>
    <d v="2017-09-26T00:00:00"/>
    <x v="3"/>
    <n v="9"/>
    <x v="268"/>
    <x v="0"/>
    <s v="CZ"/>
    <x v="19"/>
  </r>
  <r>
    <n v="8660.4"/>
    <s v="C006-36950"/>
    <x v="0"/>
    <n v="12"/>
    <s v="So0040-A1347893"/>
    <s v="G0007770"/>
    <d v="2016-03-15T00:00:00"/>
    <x v="2"/>
    <n v="3"/>
    <x v="269"/>
    <x v="0"/>
    <s v="FR"/>
    <x v="32"/>
  </r>
  <r>
    <n v="2133.6"/>
    <s v="C006-36950"/>
    <x v="0"/>
    <n v="1"/>
    <s v="So0040-A1347893"/>
    <s v="G0007771"/>
    <d v="2016-03-15T00:00:00"/>
    <x v="2"/>
    <n v="3"/>
    <x v="269"/>
    <x v="0"/>
    <s v="FR"/>
    <x v="32"/>
  </r>
  <r>
    <n v="151431"/>
    <s v="C006-36950"/>
    <x v="0"/>
    <n v="200"/>
    <s v="So0040-A1322588"/>
    <s v="G0008360"/>
    <d v="2016-06-09T00:00:00"/>
    <x v="2"/>
    <n v="6"/>
    <x v="269"/>
    <x v="0"/>
    <s v="FR"/>
    <x v="32"/>
  </r>
  <r>
    <n v="3990"/>
    <s v="C006-36950"/>
    <x v="0"/>
    <n v="1"/>
    <s v="So0040-A1322588"/>
    <s v="G0008361"/>
    <d v="2016-06-09T00:00:00"/>
    <x v="2"/>
    <n v="6"/>
    <x v="269"/>
    <x v="0"/>
    <s v="FR"/>
    <x v="32"/>
  </r>
  <r>
    <n v="-3324.3"/>
    <s v="C006-36950"/>
    <x v="3"/>
    <n v="0"/>
    <s v="So2930-A0816818"/>
    <s v="G0009357"/>
    <d v="2016-12-19T00:00:00"/>
    <x v="2"/>
    <n v="12"/>
    <x v="269"/>
    <x v="0"/>
    <s v="FR"/>
    <x v="32"/>
  </r>
  <r>
    <n v="13276.2"/>
    <s v="C006-37851"/>
    <x v="0"/>
    <n v="15"/>
    <s v="So0030-A7034594"/>
    <s v="G0007145"/>
    <d v="2015-10-13T00:00:00"/>
    <x v="1"/>
    <n v="10"/>
    <x v="270"/>
    <x v="0"/>
    <s v="ID"/>
    <x v="1"/>
  </r>
  <r>
    <n v="6510"/>
    <s v="C006-37851"/>
    <x v="0"/>
    <n v="1"/>
    <s v="So0030-A7034594"/>
    <s v="G0007146"/>
    <d v="2015-10-13T00:00:00"/>
    <x v="1"/>
    <n v="10"/>
    <x v="270"/>
    <x v="0"/>
    <s v="ID"/>
    <x v="1"/>
  </r>
  <r>
    <n v="37317"/>
    <s v="C006-37851"/>
    <x v="0"/>
    <n v="35"/>
    <s v="So0030-A7034594"/>
    <s v="G0007147"/>
    <d v="2015-10-13T00:00:00"/>
    <x v="1"/>
    <n v="10"/>
    <x v="270"/>
    <x v="0"/>
    <s v="ID"/>
    <x v="1"/>
  </r>
  <r>
    <n v="4704"/>
    <s v="C006-37851"/>
    <x v="0"/>
    <n v="1"/>
    <s v="So0030-A7372757"/>
    <s v="G0007148"/>
    <d v="2015-10-13T00:00:00"/>
    <x v="1"/>
    <n v="10"/>
    <x v="270"/>
    <x v="0"/>
    <s v="ID"/>
    <x v="1"/>
  </r>
  <r>
    <n v="239.77800000000002"/>
    <s v="C006-37851"/>
    <x v="3"/>
    <n v="0"/>
    <e v="#N/A"/>
    <s v="G160320"/>
    <d v="2015-10-15T00:00:00"/>
    <x v="1"/>
    <n v="10"/>
    <x v="270"/>
    <x v="0"/>
    <s v="ID"/>
    <x v="1"/>
  </r>
  <r>
    <n v="27921.600000000002"/>
    <s v="C006-37851"/>
    <x v="1"/>
    <n v="27"/>
    <s v="So0030-A6882434"/>
    <s v="G0007394"/>
    <d v="2015-12-18T00:00:00"/>
    <x v="1"/>
    <n v="12"/>
    <x v="270"/>
    <x v="0"/>
    <s v="ID"/>
    <x v="1"/>
  </r>
  <r>
    <n v="7350"/>
    <s v="C006-37851"/>
    <x v="1"/>
    <n v="1"/>
    <s v="So0030-A9253500"/>
    <s v="G0007395"/>
    <d v="2015-12-18T00:00:00"/>
    <x v="1"/>
    <n v="12"/>
    <x v="270"/>
    <x v="0"/>
    <s v="ID"/>
    <x v="1"/>
  </r>
  <r>
    <n v="-27921.600000000002"/>
    <s v="C006-37851"/>
    <x v="1"/>
    <n v="-27"/>
    <s v="So0040-A2199014"/>
    <s v="G0007411"/>
    <d v="2015-12-30T00:00:00"/>
    <x v="1"/>
    <n v="12"/>
    <x v="270"/>
    <x v="0"/>
    <s v="ID"/>
    <x v="1"/>
  </r>
  <r>
    <n v="-7350"/>
    <s v="C006-37851"/>
    <x v="1"/>
    <n v="-1"/>
    <s v="So0040-A2219859"/>
    <s v="G0007412"/>
    <d v="2015-12-30T00:00:00"/>
    <x v="1"/>
    <n v="12"/>
    <x v="270"/>
    <x v="0"/>
    <s v="ID"/>
    <x v="1"/>
  </r>
  <r>
    <n v="18215.400000000001"/>
    <s v="C006-37851"/>
    <x v="0"/>
    <n v="63"/>
    <s v="So0040-A2454751"/>
    <s v="G0007562"/>
    <d v="2016-02-09T00:00:00"/>
    <x v="2"/>
    <n v="2"/>
    <x v="270"/>
    <x v="0"/>
    <s v="ID"/>
    <x v="1"/>
  </r>
  <r>
    <n v="87780"/>
    <s v="C006-37851"/>
    <x v="0"/>
    <n v="269"/>
    <s v="So0040-A2454751"/>
    <s v="G0007563"/>
    <d v="2016-02-09T00:00:00"/>
    <x v="2"/>
    <n v="2"/>
    <x v="270"/>
    <x v="0"/>
    <s v="ID"/>
    <x v="1"/>
  </r>
  <r>
    <n v="0"/>
    <s v="C006-37851"/>
    <x v="0"/>
    <n v="1007"/>
    <s v="So0040-A5842390"/>
    <s v="G0007703"/>
    <d v="2016-03-02T00:00:00"/>
    <x v="2"/>
    <n v="3"/>
    <x v="270"/>
    <x v="0"/>
    <s v="ID"/>
    <x v="1"/>
  </r>
  <r>
    <n v="0"/>
    <s v="C006-37851"/>
    <x v="1"/>
    <n v="161"/>
    <s v="So0040-A5981887"/>
    <s v="G0007745"/>
    <d v="2016-03-10T00:00:00"/>
    <x v="2"/>
    <n v="3"/>
    <x v="270"/>
    <x v="0"/>
    <s v="ID"/>
    <x v="1"/>
  </r>
  <r>
    <n v="139797"/>
    <s v="C006-37851"/>
    <x v="0"/>
    <n v="158"/>
    <s v="So0030-A6542616"/>
    <s v="G0007789"/>
    <d v="2016-03-19T00:00:00"/>
    <x v="2"/>
    <n v="3"/>
    <x v="270"/>
    <x v="0"/>
    <s v="ID"/>
    <x v="1"/>
  </r>
  <r>
    <n v="159860.4"/>
    <s v="C006-37851"/>
    <x v="0"/>
    <n v="186"/>
    <s v="So0030-A6542616"/>
    <s v="G0007803"/>
    <d v="2016-03-22T00:00:00"/>
    <x v="2"/>
    <n v="3"/>
    <x v="270"/>
    <x v="0"/>
    <s v="ID"/>
    <x v="1"/>
  </r>
  <r>
    <n v="0"/>
    <s v="C006-37851"/>
    <x v="0"/>
    <n v="8"/>
    <s v="So0040-A7811399"/>
    <s v="G0007830"/>
    <d v="2016-03-25T00:00:00"/>
    <x v="2"/>
    <n v="3"/>
    <x v="270"/>
    <x v="0"/>
    <s v="ID"/>
    <x v="1"/>
  </r>
  <r>
    <n v="152233.20000000001"/>
    <s v="C006-37851"/>
    <x v="0"/>
    <n v="221"/>
    <s v="So0030-A6542616"/>
    <s v="G0007831"/>
    <d v="2016-03-25T00:00:00"/>
    <x v="2"/>
    <n v="3"/>
    <x v="270"/>
    <x v="0"/>
    <s v="ID"/>
    <x v="1"/>
  </r>
  <r>
    <n v="66889.2"/>
    <s v="C006-37851"/>
    <x v="0"/>
    <n v="96"/>
    <s v="So0030-A6542616"/>
    <s v="G0007958"/>
    <d v="2016-04-14T00:00:00"/>
    <x v="2"/>
    <n v="4"/>
    <x v="270"/>
    <x v="0"/>
    <s v="ID"/>
    <x v="1"/>
  </r>
  <r>
    <n v="-16800"/>
    <s v="C006-37851"/>
    <x v="0"/>
    <n v="0"/>
    <s v="So0050-A0093939"/>
    <s v="G0007995"/>
    <d v="2016-04-19T00:00:00"/>
    <x v="2"/>
    <n v="4"/>
    <x v="270"/>
    <x v="0"/>
    <s v="ID"/>
    <x v="1"/>
  </r>
  <r>
    <n v="347373.60000000003"/>
    <s v="C006-37851"/>
    <x v="0"/>
    <n v="166"/>
    <s v="So0040-A8951694"/>
    <s v="G0008028"/>
    <d v="2016-04-23T00:00:00"/>
    <x v="2"/>
    <n v="4"/>
    <x v="270"/>
    <x v="0"/>
    <s v="ID"/>
    <x v="1"/>
  </r>
  <r>
    <n v="165207"/>
    <s v="C006-37851"/>
    <x v="0"/>
    <n v="217"/>
    <s v="So0040-A8951694"/>
    <s v="G0008041"/>
    <d v="2016-04-26T00:00:00"/>
    <x v="2"/>
    <n v="4"/>
    <x v="270"/>
    <x v="0"/>
    <s v="ID"/>
    <x v="1"/>
  </r>
  <r>
    <n v="157668"/>
    <s v="C006-37851"/>
    <x v="0"/>
    <n v="198"/>
    <s v="So0030-A6542616"/>
    <s v="G0008088"/>
    <d v="2016-05-03T00:00:00"/>
    <x v="2"/>
    <n v="5"/>
    <x v="270"/>
    <x v="0"/>
    <s v="ID"/>
    <x v="1"/>
  </r>
  <r>
    <n v="188617.80000000002"/>
    <s v="C006-37851"/>
    <x v="0"/>
    <n v="200"/>
    <s v="So0050-A0501065"/>
    <s v="G0008101"/>
    <d v="2016-05-05T00:00:00"/>
    <x v="2"/>
    <n v="5"/>
    <x v="270"/>
    <x v="0"/>
    <s v="ID"/>
    <x v="1"/>
  </r>
  <r>
    <n v="252"/>
    <s v="C006-37851"/>
    <x v="0"/>
    <n v="158"/>
    <s v="So0050-A1352405"/>
    <s v="G0008103"/>
    <d v="2016-05-05T00:00:00"/>
    <x v="2"/>
    <n v="5"/>
    <x v="270"/>
    <x v="0"/>
    <s v="ID"/>
    <x v="1"/>
  </r>
  <r>
    <n v="163203.6"/>
    <s v="C006-37851"/>
    <x v="0"/>
    <n v="285"/>
    <s v="So0050-A0251552"/>
    <s v="G0008104"/>
    <d v="2016-05-05T00:00:00"/>
    <x v="2"/>
    <n v="5"/>
    <x v="270"/>
    <x v="0"/>
    <s v="ID"/>
    <x v="1"/>
  </r>
  <r>
    <n v="-3406.2000000000003"/>
    <s v="C006-37851"/>
    <x v="0"/>
    <n v="-4"/>
    <s v="So0050-A3019496"/>
    <s v="G0008174"/>
    <d v="2016-05-18T00:00:00"/>
    <x v="2"/>
    <n v="5"/>
    <x v="270"/>
    <x v="0"/>
    <s v="ID"/>
    <x v="1"/>
  </r>
  <r>
    <n v="2923.2000000000003"/>
    <s v="C006-37851"/>
    <x v="0"/>
    <n v="3"/>
    <s v="So0050-A0501065"/>
    <s v="G0008175"/>
    <d v="2016-05-18T00:00:00"/>
    <x v="2"/>
    <n v="5"/>
    <x v="270"/>
    <x v="0"/>
    <s v="ID"/>
    <x v="1"/>
  </r>
  <r>
    <n v="-1659"/>
    <s v="C006-37851"/>
    <x v="0"/>
    <n v="-2"/>
    <s v="So0050-A3024591"/>
    <s v="G0008176"/>
    <d v="2016-05-18T00:00:00"/>
    <x v="2"/>
    <n v="5"/>
    <x v="270"/>
    <x v="0"/>
    <s v="ID"/>
    <x v="1"/>
  </r>
  <r>
    <n v="1869"/>
    <s v="C006-37851"/>
    <x v="0"/>
    <n v="2"/>
    <s v="So0050-A0501065"/>
    <s v="G0008177"/>
    <d v="2016-05-18T00:00:00"/>
    <x v="2"/>
    <n v="5"/>
    <x v="270"/>
    <x v="0"/>
    <s v="ID"/>
    <x v="1"/>
  </r>
  <r>
    <n v="177802.80000000002"/>
    <s v="C006-37851"/>
    <x v="0"/>
    <n v="303"/>
    <s v="So0040-A8951694"/>
    <s v="G0008325"/>
    <d v="2016-06-03T00:00:00"/>
    <x v="2"/>
    <n v="6"/>
    <x v="270"/>
    <x v="0"/>
    <s v="ID"/>
    <x v="1"/>
  </r>
  <r>
    <n v="0"/>
    <s v="C006-37851"/>
    <x v="0"/>
    <n v="43"/>
    <s v="So0050-A2551654"/>
    <s v="G0008326"/>
    <d v="2016-06-03T00:00:00"/>
    <x v="2"/>
    <n v="6"/>
    <x v="270"/>
    <x v="0"/>
    <s v="ID"/>
    <x v="1"/>
  </r>
  <r>
    <n v="169839.6"/>
    <s v="C006-37851"/>
    <x v="0"/>
    <n v="270"/>
    <s v="So0040-A9944267"/>
    <s v="G0008358"/>
    <d v="2016-06-08T00:00:00"/>
    <x v="2"/>
    <n v="6"/>
    <x v="270"/>
    <x v="0"/>
    <s v="ID"/>
    <x v="1"/>
  </r>
  <r>
    <n v="0"/>
    <s v="C006-37851"/>
    <x v="0"/>
    <n v="115"/>
    <s v="So0050-A5289982"/>
    <s v="G0008359"/>
    <d v="2016-06-08T00:00:00"/>
    <x v="2"/>
    <n v="6"/>
    <x v="270"/>
    <x v="0"/>
    <s v="ID"/>
    <x v="1"/>
  </r>
  <r>
    <n v="-453.6"/>
    <s v="C006-37851"/>
    <x v="0"/>
    <n v="0"/>
    <s v="So0050-A5778986"/>
    <s v="G0008376"/>
    <d v="2016-06-13T00:00:00"/>
    <x v="2"/>
    <n v="6"/>
    <x v="270"/>
    <x v="0"/>
    <s v="ID"/>
    <x v="1"/>
  </r>
  <r>
    <n v="-2310"/>
    <s v="C006-37851"/>
    <x v="0"/>
    <n v="-3"/>
    <s v="So0050-A5799443"/>
    <s v="G0008377"/>
    <d v="2016-06-13T00:00:00"/>
    <x v="2"/>
    <n v="6"/>
    <x v="270"/>
    <x v="0"/>
    <s v="ID"/>
    <x v="1"/>
  </r>
  <r>
    <n v="924"/>
    <s v="C006-37851"/>
    <x v="0"/>
    <n v="1"/>
    <s v="So0050-A5807169"/>
    <s v="G0008378"/>
    <d v="2016-06-13T00:00:00"/>
    <x v="2"/>
    <n v="6"/>
    <x v="270"/>
    <x v="0"/>
    <s v="ID"/>
    <x v="1"/>
  </r>
  <r>
    <n v="85806"/>
    <s v="C006-37851"/>
    <x v="0"/>
    <n v="149"/>
    <s v="So0050-A3153690"/>
    <s v="G0008493"/>
    <d v="2016-06-23T00:00:00"/>
    <x v="2"/>
    <n v="6"/>
    <x v="270"/>
    <x v="0"/>
    <s v="ID"/>
    <x v="1"/>
  </r>
  <r>
    <n v="0"/>
    <s v="C006-37851"/>
    <x v="0"/>
    <n v="50"/>
    <s v="So0050-A7005179"/>
    <s v="G0008494"/>
    <d v="2016-06-23T00:00:00"/>
    <x v="2"/>
    <n v="6"/>
    <x v="270"/>
    <x v="0"/>
    <s v="ID"/>
    <x v="1"/>
  </r>
  <r>
    <n v="-1167.6000000000001"/>
    <s v="C006-37851"/>
    <x v="0"/>
    <n v="-2"/>
    <s v="So0050-A8244828"/>
    <s v="G0008606"/>
    <d v="2016-07-08T00:00:00"/>
    <x v="2"/>
    <n v="7"/>
    <x v="270"/>
    <x v="0"/>
    <s v="ID"/>
    <x v="1"/>
  </r>
  <r>
    <n v="1902.6000000000001"/>
    <s v="C006-37851"/>
    <x v="0"/>
    <n v="3"/>
    <s v="So0050-A5434144"/>
    <s v="G0008607"/>
    <d v="2016-07-08T00:00:00"/>
    <x v="2"/>
    <n v="7"/>
    <x v="270"/>
    <x v="0"/>
    <s v="ID"/>
    <x v="1"/>
  </r>
  <r>
    <n v="-8072.4000000000005"/>
    <s v="C006-37851"/>
    <x v="0"/>
    <n v="0"/>
    <s v="So0060-A1797919"/>
    <s v="G0008970"/>
    <d v="2016-08-26T00:00:00"/>
    <x v="2"/>
    <n v="8"/>
    <x v="270"/>
    <x v="0"/>
    <s v="ID"/>
    <x v="1"/>
  </r>
  <r>
    <n v="0"/>
    <s v="C006-37851"/>
    <x v="0"/>
    <n v="373"/>
    <s v="So0060-A1133815"/>
    <s v="G0008990"/>
    <d v="2016-09-01T00:00:00"/>
    <x v="2"/>
    <n v="9"/>
    <x v="270"/>
    <x v="0"/>
    <s v="ID"/>
    <x v="1"/>
  </r>
  <r>
    <n v="-11088"/>
    <s v="C006-37851"/>
    <x v="0"/>
    <n v="-38"/>
    <s v="So0060-A2906503"/>
    <s v="G0009012"/>
    <d v="2016-09-20T00:00:00"/>
    <x v="2"/>
    <n v="9"/>
    <x v="270"/>
    <x v="0"/>
    <s v="ID"/>
    <x v="1"/>
  </r>
  <r>
    <n v="-2352"/>
    <s v="C006-37851"/>
    <x v="0"/>
    <n v="-8"/>
    <s v="So0060-A2918044"/>
    <s v="G0009013"/>
    <d v="2016-09-20T00:00:00"/>
    <x v="2"/>
    <n v="9"/>
    <x v="270"/>
    <x v="0"/>
    <s v="ID"/>
    <x v="1"/>
  </r>
  <r>
    <n v="-911.40000000000009"/>
    <s v="C006-37851"/>
    <x v="0"/>
    <n v="-2"/>
    <s v="So0060-A2922741"/>
    <s v="G0009014"/>
    <d v="2016-09-20T00:00:00"/>
    <x v="2"/>
    <n v="9"/>
    <x v="270"/>
    <x v="0"/>
    <s v="ID"/>
    <x v="1"/>
  </r>
  <r>
    <n v="84121.8"/>
    <s v="C006-37851"/>
    <x v="0"/>
    <n v="114"/>
    <s v="So0060-A2793511"/>
    <s v="G0009051"/>
    <d v="2016-09-29T00:00:00"/>
    <x v="2"/>
    <n v="9"/>
    <x v="270"/>
    <x v="0"/>
    <s v="ID"/>
    <x v="1"/>
  </r>
  <r>
    <n v="91144.2"/>
    <s v="C006-37851"/>
    <x v="0"/>
    <n v="19"/>
    <s v="So0060-A2793511"/>
    <s v="G0009052"/>
    <d v="2016-09-29T00:00:00"/>
    <x v="2"/>
    <n v="9"/>
    <x v="270"/>
    <x v="0"/>
    <s v="ID"/>
    <x v="1"/>
  </r>
  <r>
    <n v="0"/>
    <s v="C006-37851"/>
    <x v="0"/>
    <n v="245.15"/>
    <s v="So0060-A3167444"/>
    <s v="G0009053"/>
    <d v="2016-09-29T00:00:00"/>
    <x v="2"/>
    <n v="9"/>
    <x v="270"/>
    <x v="0"/>
    <s v="ID"/>
    <x v="1"/>
  </r>
  <r>
    <n v="51483.6"/>
    <s v="C006-37851"/>
    <x v="0"/>
    <n v="66"/>
    <s v="So0060-A2793511"/>
    <s v="G0009054"/>
    <d v="2016-09-30T00:00:00"/>
    <x v="2"/>
    <n v="9"/>
    <x v="270"/>
    <x v="0"/>
    <s v="ID"/>
    <x v="1"/>
  </r>
  <r>
    <n v="361.2"/>
    <s v="C006-37851"/>
    <x v="1"/>
    <n v="20"/>
    <s v="So0060-A4433160"/>
    <s v="G0009078"/>
    <d v="2016-10-07T00:00:00"/>
    <x v="2"/>
    <n v="10"/>
    <x v="270"/>
    <x v="0"/>
    <s v="ID"/>
    <x v="1"/>
  </r>
  <r>
    <n v="-361.2"/>
    <s v="C006-37851"/>
    <x v="1"/>
    <n v="-20"/>
    <s v="So0060-A4473436"/>
    <s v="G0009078"/>
    <d v="2016-10-07T00:00:00"/>
    <x v="2"/>
    <n v="10"/>
    <x v="270"/>
    <x v="0"/>
    <s v="ID"/>
    <x v="1"/>
  </r>
  <r>
    <n v="0"/>
    <s v="C006-37851"/>
    <x v="1"/>
    <n v="20"/>
    <s v="So0060-A4481407"/>
    <s v="G0009078"/>
    <d v="2016-10-07T00:00:00"/>
    <x v="2"/>
    <n v="10"/>
    <x v="270"/>
    <x v="0"/>
    <s v="ID"/>
    <x v="1"/>
  </r>
  <r>
    <n v="0"/>
    <s v="C006-37851"/>
    <x v="3"/>
    <n v="0"/>
    <s v="So2840-A1287678"/>
    <s v="G0009168"/>
    <d v="2016-10-27T00:00:00"/>
    <x v="2"/>
    <n v="10"/>
    <x v="270"/>
    <x v="0"/>
    <s v="ID"/>
    <x v="1"/>
  </r>
  <r>
    <n v="-210"/>
    <s v="C006-37851"/>
    <x v="3"/>
    <n v="0"/>
    <s v="So0060-A6453723"/>
    <s v="G0009202"/>
    <d v="2016-11-07T00:00:00"/>
    <x v="2"/>
    <n v="11"/>
    <x v="270"/>
    <x v="0"/>
    <s v="ID"/>
    <x v="1"/>
  </r>
  <r>
    <n v="0"/>
    <s v="C006-37851"/>
    <x v="2"/>
    <n v="143.80000000000001"/>
    <s v="So0060-A6245082"/>
    <s v="G0009332"/>
    <d v="2016-12-12T00:00:00"/>
    <x v="2"/>
    <n v="12"/>
    <x v="270"/>
    <x v="0"/>
    <s v="ID"/>
    <x v="1"/>
  </r>
  <r>
    <n v="-41169.659999999996"/>
    <s v="C006-37851"/>
    <x v="3"/>
    <n v="0"/>
    <s v="So2930-A0829248"/>
    <s v="G0009358"/>
    <d v="2016-12-19T00:00:00"/>
    <x v="2"/>
    <n v="12"/>
    <x v="270"/>
    <x v="0"/>
    <s v="ID"/>
    <x v="1"/>
  </r>
  <r>
    <n v="0"/>
    <s v="C006-37851"/>
    <x v="2"/>
    <n v="17.63"/>
    <s v="So0060-A9822015"/>
    <s v="G0009499"/>
    <d v="2017-02-02T00:00:00"/>
    <x v="3"/>
    <n v="2"/>
    <x v="270"/>
    <x v="0"/>
    <s v="ID"/>
    <x v="1"/>
  </r>
  <r>
    <n v="0"/>
    <s v="C006-37851"/>
    <x v="5"/>
    <n v="2.15"/>
    <s v="So0070-A0212199"/>
    <s v="G0009559"/>
    <d v="2017-02-14T00:00:00"/>
    <x v="3"/>
    <n v="2"/>
    <x v="270"/>
    <x v="0"/>
    <s v="ID"/>
    <x v="1"/>
  </r>
  <r>
    <n v="0"/>
    <s v="C006-37851"/>
    <x v="2"/>
    <n v="2.15"/>
    <s v="So0070-A1373017"/>
    <s v="G0009579"/>
    <d v="2017-02-20T00:00:00"/>
    <x v="3"/>
    <n v="2"/>
    <x v="270"/>
    <x v="0"/>
    <s v="ID"/>
    <x v="1"/>
  </r>
  <r>
    <n v="0"/>
    <s v="C006-37851"/>
    <x v="0"/>
    <n v="1.1000000000000001"/>
    <s v="So0070-A1976960"/>
    <s v="G0009650"/>
    <d v="2017-02-28T00:00:00"/>
    <x v="3"/>
    <n v="2"/>
    <x v="270"/>
    <x v="0"/>
    <s v="ID"/>
    <x v="1"/>
  </r>
  <r>
    <n v="0"/>
    <s v="C006-37851"/>
    <x v="2"/>
    <n v="8"/>
    <s v="So0070-A2169336"/>
    <s v="G0009722"/>
    <d v="2017-03-14T00:00:00"/>
    <x v="3"/>
    <n v="3"/>
    <x v="270"/>
    <x v="0"/>
    <s v="ID"/>
    <x v="1"/>
  </r>
  <r>
    <n v="0"/>
    <s v="C006-37851"/>
    <x v="2"/>
    <n v="1.05"/>
    <s v="So0070-A5127391"/>
    <s v="G0009922"/>
    <d v="2017-04-12T00:00:00"/>
    <x v="3"/>
    <n v="4"/>
    <x v="270"/>
    <x v="0"/>
    <s v="ID"/>
    <x v="1"/>
  </r>
  <r>
    <n v="0"/>
    <s v="C006-37851"/>
    <x v="2"/>
    <n v="-1.05"/>
    <s v="So0070-A5409826"/>
    <s v="G0009922"/>
    <d v="2017-04-12T00:00:00"/>
    <x v="3"/>
    <n v="4"/>
    <x v="270"/>
    <x v="0"/>
    <s v="ID"/>
    <x v="1"/>
  </r>
  <r>
    <n v="0"/>
    <s v="C006-37851"/>
    <x v="2"/>
    <n v="2.1"/>
    <s v="So0070-A5414187"/>
    <s v="G0009922"/>
    <d v="2017-04-12T00:00:00"/>
    <x v="3"/>
    <n v="4"/>
    <x v="270"/>
    <x v="0"/>
    <s v="ID"/>
    <x v="1"/>
  </r>
  <r>
    <n v="0"/>
    <s v="C006-37851"/>
    <x v="2"/>
    <n v="44.05"/>
    <s v="So0070-A5618807"/>
    <s v="G0010086"/>
    <d v="2017-05-10T00:00:00"/>
    <x v="3"/>
    <n v="5"/>
    <x v="270"/>
    <x v="0"/>
    <s v="ID"/>
    <x v="1"/>
  </r>
  <r>
    <n v="0"/>
    <s v="C006-37851"/>
    <x v="0"/>
    <n v="59.1"/>
    <s v="So0070-A5605652"/>
    <s v="G0010141"/>
    <d v="2017-05-17T00:00:00"/>
    <x v="3"/>
    <n v="5"/>
    <x v="270"/>
    <x v="0"/>
    <s v="ID"/>
    <x v="1"/>
  </r>
  <r>
    <n v="-27157.326000000001"/>
    <s v="C006-37851"/>
    <x v="0"/>
    <n v="0"/>
    <s v="So0090-A0149075"/>
    <s v="G0011278"/>
    <d v="2017-10-06T00:00:00"/>
    <x v="3"/>
    <n v="10"/>
    <x v="270"/>
    <x v="0"/>
    <s v="ID"/>
    <x v="1"/>
  </r>
  <r>
    <n v="27157.326000000001"/>
    <s v="C006-37851"/>
    <x v="0"/>
    <n v="0"/>
    <s v="So0090-A0485006"/>
    <s v="G0011278"/>
    <d v="2017-10-06T00:00:00"/>
    <x v="3"/>
    <n v="10"/>
    <x v="270"/>
    <x v="0"/>
    <s v="ID"/>
    <x v="1"/>
  </r>
  <r>
    <n v="-66910.2"/>
    <s v="C006-37851"/>
    <x v="0"/>
    <n v="-14"/>
    <s v="So0090-A1573479"/>
    <s v="G0011398"/>
    <d v="2017-10-26T00:00:00"/>
    <x v="3"/>
    <n v="10"/>
    <x v="270"/>
    <x v="0"/>
    <s v="ID"/>
    <x v="1"/>
  </r>
  <r>
    <n v="19702.2"/>
    <s v="C006-38667"/>
    <x v="0"/>
    <n v="32"/>
    <s v="So0030-A6902505"/>
    <s v="G0007348"/>
    <d v="2015-12-10T00:00:00"/>
    <x v="1"/>
    <n v="12"/>
    <x v="271"/>
    <x v="0"/>
    <s v="SE"/>
    <x v="6"/>
  </r>
  <r>
    <n v="2730"/>
    <s v="C006-38667"/>
    <x v="0"/>
    <n v="1"/>
    <s v="So0030-A9928507"/>
    <s v="G0007349"/>
    <d v="2015-12-10T00:00:00"/>
    <x v="1"/>
    <n v="12"/>
    <x v="271"/>
    <x v="0"/>
    <s v="SE"/>
    <x v="6"/>
  </r>
  <r>
    <n v="802.2"/>
    <s v="C006-38667"/>
    <x v="0"/>
    <n v="1"/>
    <s v="So0040-A0939664"/>
    <s v="G0007367"/>
    <d v="2015-12-14T00:00:00"/>
    <x v="1"/>
    <n v="12"/>
    <x v="271"/>
    <x v="0"/>
    <s v="SE"/>
    <x v="6"/>
  </r>
  <r>
    <n v="546"/>
    <s v="C006-38667"/>
    <x v="0"/>
    <n v="1"/>
    <s v="So0040-A0939664"/>
    <s v="G0007368"/>
    <d v="2015-12-14T00:00:00"/>
    <x v="1"/>
    <n v="12"/>
    <x v="271"/>
    <x v="0"/>
    <s v="SE"/>
    <x v="6"/>
  </r>
  <r>
    <n v="107562"/>
    <s v="C006-38667"/>
    <x v="0"/>
    <n v="182"/>
    <s v="So0040-A5852072"/>
    <s v="G0007762"/>
    <d v="2016-03-14T00:00:00"/>
    <x v="2"/>
    <n v="3"/>
    <x v="271"/>
    <x v="0"/>
    <s v="SE"/>
    <x v="6"/>
  </r>
  <r>
    <n v="93828"/>
    <s v="C006-38667"/>
    <x v="0"/>
    <n v="190"/>
    <s v="So0040-A6246646"/>
    <s v="G0007776"/>
    <d v="2016-03-17T00:00:00"/>
    <x v="2"/>
    <n v="3"/>
    <x v="271"/>
    <x v="0"/>
    <s v="SE"/>
    <x v="6"/>
  </r>
  <r>
    <n v="-546"/>
    <s v="C006-38667"/>
    <x v="0"/>
    <n v="-1"/>
    <s v="So0040-A7692217"/>
    <s v="G0007815"/>
    <d v="2016-03-23T00:00:00"/>
    <x v="2"/>
    <n v="3"/>
    <x v="271"/>
    <x v="0"/>
    <s v="SE"/>
    <x v="6"/>
  </r>
  <r>
    <n v="0"/>
    <s v="C006-38667"/>
    <x v="1"/>
    <n v="380"/>
    <s v="So0040-A8279033"/>
    <s v="G0007891"/>
    <d v="2016-04-05T00:00:00"/>
    <x v="2"/>
    <n v="4"/>
    <x v="271"/>
    <x v="0"/>
    <s v="SE"/>
    <x v="6"/>
  </r>
  <r>
    <n v="-5586"/>
    <s v="C006-38667"/>
    <x v="0"/>
    <n v="0"/>
    <s v="So0040-A8657347"/>
    <s v="G0007896"/>
    <d v="2016-04-05T00:00:00"/>
    <x v="2"/>
    <n v="4"/>
    <x v="271"/>
    <x v="0"/>
    <s v="SE"/>
    <x v="6"/>
  </r>
  <r>
    <n v="173325.6"/>
    <s v="C006-38667"/>
    <x v="0"/>
    <n v="225"/>
    <s v="So0040-A6826335"/>
    <s v="G0008015"/>
    <d v="2016-04-21T00:00:00"/>
    <x v="2"/>
    <n v="4"/>
    <x v="271"/>
    <x v="0"/>
    <s v="SE"/>
    <x v="6"/>
  </r>
  <r>
    <n v="93080.400000000009"/>
    <s v="C006-38667"/>
    <x v="0"/>
    <n v="221"/>
    <s v="So0040-A5852072"/>
    <s v="G0008119"/>
    <d v="2016-05-11T00:00:00"/>
    <x v="2"/>
    <n v="5"/>
    <x v="271"/>
    <x v="0"/>
    <s v="SE"/>
    <x v="6"/>
  </r>
  <r>
    <n v="0"/>
    <s v="C006-38667"/>
    <x v="0"/>
    <n v="210"/>
    <s v="So0050-A1639469"/>
    <s v="G0008120"/>
    <d v="2016-05-11T00:00:00"/>
    <x v="2"/>
    <n v="5"/>
    <x v="271"/>
    <x v="0"/>
    <s v="SE"/>
    <x v="6"/>
  </r>
  <r>
    <n v="33390"/>
    <s v="C006-38667"/>
    <x v="0"/>
    <n v="45"/>
    <s v="So0050-A1341187"/>
    <s v="G0008178"/>
    <d v="2016-05-18T00:00:00"/>
    <x v="2"/>
    <n v="5"/>
    <x v="271"/>
    <x v="0"/>
    <s v="SE"/>
    <x v="6"/>
  </r>
  <r>
    <n v="158167.80000000002"/>
    <s v="C006-38667"/>
    <x v="0"/>
    <n v="236"/>
    <s v="So0050-A2059516"/>
    <s v="G0008335"/>
    <d v="2016-06-04T00:00:00"/>
    <x v="2"/>
    <n v="6"/>
    <x v="271"/>
    <x v="0"/>
    <s v="SE"/>
    <x v="6"/>
  </r>
  <r>
    <n v="159045.6"/>
    <s v="C006-38667"/>
    <x v="0"/>
    <n v="215"/>
    <s v="So0050-A1341187"/>
    <s v="G0008339"/>
    <d v="2016-06-06T00:00:00"/>
    <x v="2"/>
    <n v="6"/>
    <x v="271"/>
    <x v="0"/>
    <s v="SE"/>
    <x v="6"/>
  </r>
  <r>
    <n v="-10500"/>
    <s v="C006-38667"/>
    <x v="0"/>
    <n v="0"/>
    <s v="So0050-A7241789"/>
    <s v="G0008543"/>
    <d v="2016-06-29T00:00:00"/>
    <x v="2"/>
    <n v="6"/>
    <x v="271"/>
    <x v="0"/>
    <s v="SE"/>
    <x v="6"/>
  </r>
  <r>
    <n v="0"/>
    <s v="C006-38667"/>
    <x v="1"/>
    <n v="110"/>
    <s v="So0060-A1491299"/>
    <s v="G0009041"/>
    <d v="2016-09-27T00:00:00"/>
    <x v="2"/>
    <n v="9"/>
    <x v="271"/>
    <x v="0"/>
    <s v="SE"/>
    <x v="6"/>
  </r>
  <r>
    <n v="56044.800000000003"/>
    <s v="C006-38667"/>
    <x v="0"/>
    <n v="72"/>
    <s v="So0050-A1341187"/>
    <s v="G0009705"/>
    <d v="2017-03-10T00:00:00"/>
    <x v="3"/>
    <n v="3"/>
    <x v="271"/>
    <x v="0"/>
    <s v="SE"/>
    <x v="6"/>
  </r>
  <r>
    <n v="98376.6"/>
    <s v="C006-38667"/>
    <x v="0"/>
    <n v="180"/>
    <s v="So0050-A1341187"/>
    <s v="G0009858"/>
    <d v="2017-03-31T00:00:00"/>
    <x v="3"/>
    <n v="3"/>
    <x v="271"/>
    <x v="0"/>
    <s v="SE"/>
    <x v="6"/>
  </r>
  <r>
    <n v="146076"/>
    <s v="C006-38667"/>
    <x v="0"/>
    <n v="201"/>
    <s v="So0070-A4377191"/>
    <s v="G0009887"/>
    <d v="2017-04-07T00:00:00"/>
    <x v="3"/>
    <n v="4"/>
    <x v="271"/>
    <x v="0"/>
    <s v="SE"/>
    <x v="6"/>
  </r>
  <r>
    <n v="1744.2600000000002"/>
    <s v="C006-38667"/>
    <x v="0"/>
    <n v="170"/>
    <s v="So0070-A5016070"/>
    <s v="G0009888"/>
    <d v="2017-04-07T00:00:00"/>
    <x v="3"/>
    <n v="4"/>
    <x v="271"/>
    <x v="0"/>
    <s v="SE"/>
    <x v="6"/>
  </r>
  <r>
    <n v="0"/>
    <s v="C006-38667"/>
    <x v="2"/>
    <n v="20"/>
    <s v="So0070-A5349483"/>
    <s v="G0009923"/>
    <d v="2017-04-12T00:00:00"/>
    <x v="3"/>
    <n v="4"/>
    <x v="271"/>
    <x v="0"/>
    <s v="SE"/>
    <x v="6"/>
  </r>
  <r>
    <n v="13020"/>
    <s v="C006-38667"/>
    <x v="0"/>
    <n v="40"/>
    <s v="So0070-A6633072"/>
    <s v="G0010036"/>
    <d v="2017-05-03T00:00:00"/>
    <x v="3"/>
    <n v="5"/>
    <x v="271"/>
    <x v="0"/>
    <s v="SE"/>
    <x v="6"/>
  </r>
  <r>
    <n v="129229.8"/>
    <s v="C006-38667"/>
    <x v="0"/>
    <n v="179"/>
    <s v="So0050-A1341187"/>
    <s v="G0010037"/>
    <d v="2017-05-03T00:00:00"/>
    <x v="3"/>
    <n v="5"/>
    <x v="271"/>
    <x v="0"/>
    <s v="SE"/>
    <x v="6"/>
  </r>
  <r>
    <n v="0"/>
    <s v="C006-38667"/>
    <x v="0"/>
    <n v="193"/>
    <s v="So0070-A5719758"/>
    <s v="G0010038"/>
    <d v="2017-05-03T00:00:00"/>
    <x v="3"/>
    <n v="5"/>
    <x v="271"/>
    <x v="0"/>
    <s v="SE"/>
    <x v="6"/>
  </r>
  <r>
    <n v="-3780"/>
    <s v="C006-38667"/>
    <x v="0"/>
    <n v="-15"/>
    <s v="So0070-A7518713"/>
    <s v="G0010095"/>
    <d v="2017-05-12T00:00:00"/>
    <x v="3"/>
    <n v="5"/>
    <x v="271"/>
    <x v="0"/>
    <s v="SE"/>
    <x v="6"/>
  </r>
  <r>
    <n v="3780"/>
    <s v="C006-38667"/>
    <x v="0"/>
    <n v="15"/>
    <s v="So0070-A8536975"/>
    <s v="G0010095"/>
    <d v="2017-05-12T00:00:00"/>
    <x v="3"/>
    <n v="5"/>
    <x v="271"/>
    <x v="0"/>
    <s v="SE"/>
    <x v="6"/>
  </r>
  <r>
    <n v="-3780"/>
    <s v="C006-38667"/>
    <x v="0"/>
    <n v="-15"/>
    <s v="So0070-A8545819"/>
    <s v="G0010095"/>
    <d v="2017-05-12T00:00:00"/>
    <x v="3"/>
    <n v="5"/>
    <x v="271"/>
    <x v="0"/>
    <s v="SE"/>
    <x v="6"/>
  </r>
  <r>
    <n v="-546"/>
    <s v="C006-38667"/>
    <x v="0"/>
    <n v="-1"/>
    <s v="So0070-A7681154"/>
    <s v="G0010123"/>
    <d v="2017-05-16T00:00:00"/>
    <x v="3"/>
    <n v="5"/>
    <x v="271"/>
    <x v="0"/>
    <s v="SE"/>
    <x v="6"/>
  </r>
  <r>
    <n v="-588"/>
    <s v="C006-38667"/>
    <x v="0"/>
    <n v="0"/>
    <s v="So0070-A7729537"/>
    <s v="G0010131"/>
    <d v="2017-05-17T00:00:00"/>
    <x v="3"/>
    <n v="5"/>
    <x v="271"/>
    <x v="0"/>
    <s v="SE"/>
    <x v="6"/>
  </r>
  <r>
    <n v="-9609.6"/>
    <s v="C006-38667"/>
    <x v="0"/>
    <n v="-26"/>
    <s v="So0070-A8504506"/>
    <s v="G0010232"/>
    <d v="2017-06-05T00:00:00"/>
    <x v="3"/>
    <n v="6"/>
    <x v="271"/>
    <x v="0"/>
    <s v="SE"/>
    <x v="6"/>
  </r>
  <r>
    <n v="149935.80000000002"/>
    <s v="C006-38667"/>
    <x v="0"/>
    <n v="226"/>
    <s v="So0050-A2059516"/>
    <s v="G0010968"/>
    <d v="2017-08-07T00:00:00"/>
    <x v="3"/>
    <n v="8"/>
    <x v="271"/>
    <x v="0"/>
    <s v="SE"/>
    <x v="6"/>
  </r>
  <r>
    <n v="0"/>
    <s v="C006-38667"/>
    <x v="0"/>
    <n v="39.68"/>
    <s v="So0080-A2152792"/>
    <s v="G0010969"/>
    <d v="2017-08-07T00:00:00"/>
    <x v="3"/>
    <n v="8"/>
    <x v="271"/>
    <x v="0"/>
    <s v="SE"/>
    <x v="6"/>
  </r>
  <r>
    <n v="8131.2000000000007"/>
    <s v="C006-38667"/>
    <x v="0"/>
    <n v="12"/>
    <s v="So0080-A7667903"/>
    <s v="G0011185"/>
    <d v="2017-09-22T00:00:00"/>
    <x v="3"/>
    <n v="9"/>
    <x v="271"/>
    <x v="0"/>
    <s v="SE"/>
    <x v="6"/>
  </r>
  <r>
    <n v="151208.4"/>
    <s v="C006-38667"/>
    <x v="0"/>
    <n v="230"/>
    <s v="So0080-A7667903"/>
    <s v="G0011186"/>
    <d v="2017-09-22T00:00:00"/>
    <x v="3"/>
    <n v="9"/>
    <x v="271"/>
    <x v="0"/>
    <s v="SE"/>
    <x v="6"/>
  </r>
  <r>
    <n v="126"/>
    <s v="C006-38667"/>
    <x v="2"/>
    <n v="100"/>
    <s v="So0100-A4739107"/>
    <s v="G0012853"/>
    <d v="2018-06-28T00:00:00"/>
    <x v="4"/>
    <n v="6"/>
    <x v="271"/>
    <x v="0"/>
    <s v="SE"/>
    <x v="6"/>
  </r>
  <r>
    <n v="136197.6"/>
    <s v="C006-38667"/>
    <x v="0"/>
    <n v="207"/>
    <s v="So0090-A8541346"/>
    <s v="G0012854"/>
    <d v="2018-06-28T00:00:00"/>
    <x v="4"/>
    <n v="6"/>
    <x v="271"/>
    <x v="0"/>
    <s v="SE"/>
    <x v="6"/>
  </r>
  <r>
    <n v="672"/>
    <s v="C006-38667"/>
    <x v="0"/>
    <n v="89"/>
    <s v="So0090-A6079356"/>
    <s v="G0012855"/>
    <d v="2018-06-28T00:00:00"/>
    <x v="4"/>
    <n v="6"/>
    <x v="271"/>
    <x v="0"/>
    <s v="SE"/>
    <x v="6"/>
  </r>
  <r>
    <n v="92.4"/>
    <s v="C006-38667"/>
    <x v="3"/>
    <n v="0"/>
    <s v="So3680-A0866399"/>
    <s v="G0012900"/>
    <d v="2018-06-30T00:00:00"/>
    <x v="4"/>
    <n v="6"/>
    <x v="271"/>
    <x v="0"/>
    <s v="SE"/>
    <x v="6"/>
  </r>
  <r>
    <n v="205892.4"/>
    <s v="C006-39325"/>
    <x v="0"/>
    <n v="198"/>
    <s v="So0060-A9633077"/>
    <s v="G0009593"/>
    <d v="2017-02-22T00:00:00"/>
    <x v="3"/>
    <n v="2"/>
    <x v="272"/>
    <x v="0"/>
    <s v="RU"/>
    <x v="33"/>
  </r>
  <r>
    <n v="-338.18400000000003"/>
    <s v="C006-39325"/>
    <x v="0"/>
    <n v="0"/>
    <s v="So0070-A4706884"/>
    <s v="G0009873"/>
    <d v="2017-04-04T00:00:00"/>
    <x v="3"/>
    <n v="4"/>
    <x v="272"/>
    <x v="0"/>
    <s v="RU"/>
    <x v="33"/>
  </r>
  <r>
    <n v="162913.80000000002"/>
    <s v="C006-39325"/>
    <x v="0"/>
    <n v="187"/>
    <s v="So0060-A9633077"/>
    <s v="G0010045"/>
    <d v="2017-05-04T00:00:00"/>
    <x v="3"/>
    <n v="5"/>
    <x v="272"/>
    <x v="0"/>
    <s v="RU"/>
    <x v="33"/>
  </r>
  <r>
    <n v="178638.6"/>
    <s v="C006-39325"/>
    <x v="0"/>
    <n v="193"/>
    <s v="So0070-A5997903"/>
    <s v="G0010183"/>
    <d v="2017-05-20T00:00:00"/>
    <x v="3"/>
    <n v="5"/>
    <x v="272"/>
    <x v="0"/>
    <s v="RU"/>
    <x v="33"/>
  </r>
  <r>
    <n v="1626.24"/>
    <s v="C006-39325"/>
    <x v="0"/>
    <n v="74"/>
    <s v="So0070-A7747139"/>
    <s v="G0010184"/>
    <d v="2017-05-20T00:00:00"/>
    <x v="3"/>
    <n v="5"/>
    <x v="272"/>
    <x v="0"/>
    <s v="RU"/>
    <x v="33"/>
  </r>
  <r>
    <n v="12616.044000000002"/>
    <s v="C006-39325"/>
    <x v="0"/>
    <n v="1535"/>
    <s v="So0070-A7933988"/>
    <s v="G0010390"/>
    <d v="2017-06-21T00:00:00"/>
    <x v="3"/>
    <n v="6"/>
    <x v="272"/>
    <x v="0"/>
    <s v="RU"/>
    <x v="33"/>
  </r>
  <r>
    <n v="131943"/>
    <s v="C006-39325"/>
    <x v="0"/>
    <n v="159"/>
    <s v="So0060-A9633077"/>
    <s v="G0010391"/>
    <d v="2017-06-21T00:00:00"/>
    <x v="3"/>
    <n v="6"/>
    <x v="272"/>
    <x v="0"/>
    <s v="RU"/>
    <x v="33"/>
  </r>
  <r>
    <n v="-67200"/>
    <s v="C006-39325"/>
    <x v="3"/>
    <n v="0"/>
    <s v="So3500-A0809486"/>
    <s v="G0011637"/>
    <d v="2017-12-28T00:00:00"/>
    <x v="3"/>
    <n v="12"/>
    <x v="272"/>
    <x v="0"/>
    <s v="RU"/>
    <x v="33"/>
  </r>
  <r>
    <n v="0"/>
    <s v="C006-39325"/>
    <x v="1"/>
    <n v="67700"/>
    <s v="So0090-A9147540"/>
    <s v="G0012458"/>
    <d v="2018-04-30T00:00:00"/>
    <x v="4"/>
    <n v="4"/>
    <x v="272"/>
    <x v="0"/>
    <s v="RU"/>
    <x v="33"/>
  </r>
  <r>
    <n v="4902.9119999999994"/>
    <s v="C006-40159"/>
    <x v="1"/>
    <n v="2"/>
    <s v="So0020-A8489847"/>
    <s v="G0006645"/>
    <d v="2015-06-02T00:00:00"/>
    <x v="1"/>
    <n v="6"/>
    <x v="273"/>
    <x v="0"/>
    <s v="BR"/>
    <x v="31"/>
  </r>
  <r>
    <n v="924"/>
    <s v="C006-40159"/>
    <x v="1"/>
    <n v="1"/>
    <s v="So0020-A8489847"/>
    <s v="G0006646"/>
    <d v="2015-06-02T00:00:00"/>
    <x v="1"/>
    <n v="6"/>
    <x v="273"/>
    <x v="0"/>
    <s v="BR"/>
    <x v="31"/>
  </r>
  <r>
    <n v="0"/>
    <s v="C006-40159"/>
    <x v="5"/>
    <n v="5"/>
    <s v="So0030-A0279892"/>
    <s v="G0006780"/>
    <d v="2015-07-06T00:00:00"/>
    <x v="1"/>
    <n v="7"/>
    <x v="273"/>
    <x v="0"/>
    <s v="BR"/>
    <x v="31"/>
  </r>
  <r>
    <n v="32151"/>
    <s v="C006-40159"/>
    <x v="0"/>
    <n v="34"/>
    <s v="So0020-A8521131"/>
    <s v="G0006822"/>
    <d v="2015-07-20T00:00:00"/>
    <x v="1"/>
    <n v="7"/>
    <x v="273"/>
    <x v="0"/>
    <s v="BR"/>
    <x v="31"/>
  </r>
  <r>
    <n v="4620"/>
    <s v="C006-40159"/>
    <x v="0"/>
    <n v="1"/>
    <s v="So0030-A2303742"/>
    <s v="G0006823"/>
    <d v="2015-07-20T00:00:00"/>
    <x v="1"/>
    <n v="7"/>
    <x v="273"/>
    <x v="0"/>
    <s v="BR"/>
    <x v="31"/>
  </r>
  <r>
    <n v="0"/>
    <s v="C006-40159"/>
    <x v="1"/>
    <n v="36"/>
    <s v="So0030-A5922309"/>
    <s v="G0007032"/>
    <d v="2015-09-03T00:00:00"/>
    <x v="1"/>
    <n v="9"/>
    <x v="273"/>
    <x v="0"/>
    <s v="BR"/>
    <x v="31"/>
  </r>
  <r>
    <n v="223.608"/>
    <s v="C006-40159"/>
    <x v="3"/>
    <n v="0"/>
    <e v="#N/A"/>
    <s v="G41571"/>
    <d v="2015-09-30T00:00:00"/>
    <x v="1"/>
    <n v="9"/>
    <x v="273"/>
    <x v="0"/>
    <s v="BR"/>
    <x v="31"/>
  </r>
  <r>
    <n v="65.772000000000006"/>
    <s v="C006-40159"/>
    <x v="3"/>
    <n v="0"/>
    <e v="#N/A"/>
    <s v="G41681"/>
    <d v="2015-09-30T00:00:00"/>
    <x v="1"/>
    <n v="9"/>
    <x v="273"/>
    <x v="0"/>
    <s v="BR"/>
    <x v="31"/>
  </r>
  <r>
    <n v="143892"/>
    <s v="C006-40159"/>
    <x v="0"/>
    <n v="240"/>
    <s v="So0030-A0515594"/>
    <s v="G0007228"/>
    <d v="2015-11-10T00:00:00"/>
    <x v="1"/>
    <n v="11"/>
    <x v="273"/>
    <x v="0"/>
    <s v="BR"/>
    <x v="31"/>
  </r>
  <r>
    <n v="24473.4"/>
    <s v="C006-40159"/>
    <x v="0"/>
    <n v="100"/>
    <s v="So0030-A8861383"/>
    <s v="G0007229"/>
    <d v="2015-11-10T00:00:00"/>
    <x v="1"/>
    <n v="11"/>
    <x v="273"/>
    <x v="0"/>
    <s v="BR"/>
    <x v="31"/>
  </r>
  <r>
    <n v="170100"/>
    <s v="C006-40159"/>
    <x v="0"/>
    <n v="240"/>
    <s v="So0030-A0515594"/>
    <s v="G0007233"/>
    <d v="2015-11-11T00:00:00"/>
    <x v="1"/>
    <n v="11"/>
    <x v="273"/>
    <x v="0"/>
    <s v="BR"/>
    <x v="31"/>
  </r>
  <r>
    <n v="176089.2"/>
    <s v="C006-40159"/>
    <x v="0"/>
    <n v="198"/>
    <s v="So0030-A0515594"/>
    <s v="G0007246"/>
    <d v="2015-11-16T00:00:00"/>
    <x v="1"/>
    <n v="11"/>
    <x v="273"/>
    <x v="0"/>
    <s v="BR"/>
    <x v="31"/>
  </r>
  <r>
    <n v="-176089.2"/>
    <s v="C006-40159"/>
    <x v="0"/>
    <n v="-198"/>
    <s v="So0030-A9421896"/>
    <s v="G0007246"/>
    <d v="2015-11-16T00:00:00"/>
    <x v="1"/>
    <n v="11"/>
    <x v="273"/>
    <x v="0"/>
    <s v="BR"/>
    <x v="31"/>
  </r>
  <r>
    <n v="176089.2"/>
    <s v="C006-40159"/>
    <x v="0"/>
    <n v="198"/>
    <s v="So0030-A9434185"/>
    <s v="G0007247"/>
    <d v="2015-11-16T00:00:00"/>
    <x v="1"/>
    <n v="11"/>
    <x v="273"/>
    <x v="0"/>
    <s v="BR"/>
    <x v="31"/>
  </r>
  <r>
    <n v="173229"/>
    <s v="C006-40159"/>
    <x v="0"/>
    <n v="200"/>
    <s v="So0030-A0515594"/>
    <s v="G0007256"/>
    <d v="2015-11-19T00:00:00"/>
    <x v="1"/>
    <n v="11"/>
    <x v="273"/>
    <x v="0"/>
    <s v="BR"/>
    <x v="31"/>
  </r>
  <r>
    <n v="203301"/>
    <s v="C006-40159"/>
    <x v="0"/>
    <n v="200"/>
    <s v="So0030-A0515594"/>
    <s v="G0007266"/>
    <d v="2015-11-23T00:00:00"/>
    <x v="1"/>
    <n v="11"/>
    <x v="273"/>
    <x v="0"/>
    <s v="BR"/>
    <x v="31"/>
  </r>
  <r>
    <n v="223377"/>
    <s v="C006-40159"/>
    <x v="0"/>
    <n v="200"/>
    <s v="So0030-A0515594"/>
    <s v="G0007272"/>
    <d v="2015-11-26T00:00:00"/>
    <x v="1"/>
    <n v="11"/>
    <x v="273"/>
    <x v="0"/>
    <s v="BR"/>
    <x v="31"/>
  </r>
  <r>
    <n v="165018"/>
    <s v="C006-40159"/>
    <x v="0"/>
    <n v="200"/>
    <s v="So0030-A0515594"/>
    <s v="G0007273"/>
    <d v="2015-11-26T00:00:00"/>
    <x v="1"/>
    <n v="11"/>
    <x v="273"/>
    <x v="0"/>
    <s v="BR"/>
    <x v="31"/>
  </r>
  <r>
    <n v="186543"/>
    <s v="C006-40159"/>
    <x v="0"/>
    <n v="200"/>
    <s v="So0030-A0515594"/>
    <s v="G0007274"/>
    <d v="2015-11-26T00:00:00"/>
    <x v="1"/>
    <n v="11"/>
    <x v="273"/>
    <x v="0"/>
    <s v="BR"/>
    <x v="31"/>
  </r>
  <r>
    <n v="191196.6"/>
    <s v="C006-40159"/>
    <x v="0"/>
    <n v="200"/>
    <s v="So0030-A0515594"/>
    <s v="G0007275"/>
    <d v="2015-11-26T00:00:00"/>
    <x v="1"/>
    <n v="11"/>
    <x v="273"/>
    <x v="0"/>
    <s v="BR"/>
    <x v="31"/>
  </r>
  <r>
    <n v="224078.40000000002"/>
    <s v="C006-40159"/>
    <x v="0"/>
    <n v="231"/>
    <s v="So0030-A0515594"/>
    <s v="G0007277"/>
    <d v="2015-11-27T00:00:00"/>
    <x v="1"/>
    <n v="11"/>
    <x v="273"/>
    <x v="0"/>
    <s v="BR"/>
    <x v="31"/>
  </r>
  <r>
    <n v="150679.20000000001"/>
    <s v="C006-40159"/>
    <x v="0"/>
    <n v="236"/>
    <s v="So0030-A0515594"/>
    <s v="G0007278"/>
    <d v="2015-11-27T00:00:00"/>
    <x v="1"/>
    <n v="11"/>
    <x v="273"/>
    <x v="0"/>
    <s v="BR"/>
    <x v="31"/>
  </r>
  <r>
    <n v="235321.80000000002"/>
    <s v="C006-40159"/>
    <x v="0"/>
    <n v="215"/>
    <s v="So0030-A0515594"/>
    <s v="G0007279"/>
    <d v="2015-11-28T00:00:00"/>
    <x v="1"/>
    <n v="11"/>
    <x v="273"/>
    <x v="0"/>
    <s v="BR"/>
    <x v="31"/>
  </r>
  <r>
    <n v="193725"/>
    <s v="C006-40159"/>
    <x v="0"/>
    <n v="200"/>
    <s v="So0030-A0515594"/>
    <s v="G0007305"/>
    <d v="2015-12-04T00:00:00"/>
    <x v="1"/>
    <n v="12"/>
    <x v="273"/>
    <x v="0"/>
    <s v="BR"/>
    <x v="31"/>
  </r>
  <r>
    <n v="-932.40000000000009"/>
    <s v="C006-40159"/>
    <x v="0"/>
    <n v="-1"/>
    <s v="So0040-A0776577"/>
    <s v="G0007315"/>
    <d v="2015-12-08T00:00:00"/>
    <x v="1"/>
    <n v="12"/>
    <x v="273"/>
    <x v="0"/>
    <s v="BR"/>
    <x v="31"/>
  </r>
  <r>
    <n v="932.40000000000009"/>
    <s v="C006-40159"/>
    <x v="0"/>
    <n v="1"/>
    <s v="So0030-A0515594"/>
    <s v="G0007316"/>
    <d v="2015-12-08T00:00:00"/>
    <x v="1"/>
    <n v="12"/>
    <x v="273"/>
    <x v="0"/>
    <s v="BR"/>
    <x v="31"/>
  </r>
  <r>
    <n v="-7123.2000000000007"/>
    <s v="C006-40159"/>
    <x v="0"/>
    <n v="-8"/>
    <s v="So0040-A0784947"/>
    <s v="G0007317"/>
    <d v="2015-12-08T00:00:00"/>
    <x v="1"/>
    <n v="12"/>
    <x v="273"/>
    <x v="0"/>
    <s v="BR"/>
    <x v="31"/>
  </r>
  <r>
    <n v="4939.2"/>
    <s v="C006-40159"/>
    <x v="0"/>
    <n v="8"/>
    <s v="So0030-A8146446"/>
    <s v="G0007318"/>
    <d v="2015-12-08T00:00:00"/>
    <x v="1"/>
    <n v="12"/>
    <x v="273"/>
    <x v="0"/>
    <s v="BR"/>
    <x v="31"/>
  </r>
  <r>
    <n v="-11466"/>
    <s v="C006-40159"/>
    <x v="0"/>
    <n v="-15"/>
    <s v="So0040-A0801482"/>
    <s v="G0007319"/>
    <d v="2015-12-08T00:00:00"/>
    <x v="1"/>
    <n v="12"/>
    <x v="273"/>
    <x v="0"/>
    <s v="BR"/>
    <x v="31"/>
  </r>
  <r>
    <n v="11466"/>
    <s v="C006-40159"/>
    <x v="0"/>
    <n v="15"/>
    <s v="So0030-A8146446"/>
    <s v="G0007320"/>
    <d v="2015-12-08T00:00:00"/>
    <x v="1"/>
    <n v="12"/>
    <x v="273"/>
    <x v="0"/>
    <s v="BR"/>
    <x v="31"/>
  </r>
  <r>
    <n v="-11466"/>
    <s v="C006-40159"/>
    <x v="0"/>
    <n v="-15"/>
    <s v="So0040-A0811461"/>
    <s v="G0007321"/>
    <d v="2015-12-08T00:00:00"/>
    <x v="1"/>
    <n v="12"/>
    <x v="273"/>
    <x v="0"/>
    <s v="BR"/>
    <x v="31"/>
  </r>
  <r>
    <n v="9261"/>
    <s v="C006-40159"/>
    <x v="0"/>
    <n v="15"/>
    <s v="So0030-A8146446"/>
    <s v="G0007322"/>
    <d v="2015-12-08T00:00:00"/>
    <x v="1"/>
    <n v="12"/>
    <x v="273"/>
    <x v="0"/>
    <s v="BR"/>
    <x v="31"/>
  </r>
  <r>
    <n v="195064.80000000002"/>
    <s v="C006-40159"/>
    <x v="0"/>
    <n v="200"/>
    <s v="So0030-A0515594"/>
    <s v="G0007347"/>
    <d v="2015-12-10T00:00:00"/>
    <x v="1"/>
    <n v="12"/>
    <x v="273"/>
    <x v="0"/>
    <s v="BR"/>
    <x v="31"/>
  </r>
  <r>
    <n v="194443.2"/>
    <s v="C006-40159"/>
    <x v="0"/>
    <n v="200"/>
    <s v="So0030-A8832431"/>
    <s v="G0007364"/>
    <d v="2015-12-12T00:00:00"/>
    <x v="1"/>
    <n v="12"/>
    <x v="273"/>
    <x v="0"/>
    <s v="BR"/>
    <x v="31"/>
  </r>
  <r>
    <n v="-504"/>
    <s v="C006-40159"/>
    <x v="0"/>
    <n v="0"/>
    <s v="So0040-A1373436"/>
    <s v="G0007372"/>
    <d v="2015-12-15T00:00:00"/>
    <x v="1"/>
    <n v="12"/>
    <x v="273"/>
    <x v="0"/>
    <s v="BR"/>
    <x v="31"/>
  </r>
  <r>
    <n v="-903"/>
    <s v="C006-40159"/>
    <x v="0"/>
    <n v="-1"/>
    <s v="So0040-A1834908"/>
    <s v="G0007389"/>
    <d v="2015-12-18T00:00:00"/>
    <x v="1"/>
    <n v="12"/>
    <x v="273"/>
    <x v="0"/>
    <s v="BR"/>
    <x v="31"/>
  </r>
  <r>
    <n v="903"/>
    <s v="C006-40159"/>
    <x v="0"/>
    <n v="1"/>
    <s v="So0030-A8832431"/>
    <s v="G0007390"/>
    <d v="2015-12-18T00:00:00"/>
    <x v="1"/>
    <n v="12"/>
    <x v="273"/>
    <x v="0"/>
    <s v="BR"/>
    <x v="31"/>
  </r>
  <r>
    <n v="189768.6"/>
    <s v="C006-40159"/>
    <x v="0"/>
    <n v="201"/>
    <s v="So0030-A0515594"/>
    <s v="G0007400"/>
    <d v="2015-12-29T00:00:00"/>
    <x v="1"/>
    <n v="12"/>
    <x v="273"/>
    <x v="0"/>
    <s v="BR"/>
    <x v="31"/>
  </r>
  <r>
    <n v="0"/>
    <s v="C006-40159"/>
    <x v="1"/>
    <n v="1"/>
    <s v="So0040-A3425501"/>
    <s v="G0007482"/>
    <d v="2016-01-28T00:00:00"/>
    <x v="2"/>
    <n v="1"/>
    <x v="273"/>
    <x v="0"/>
    <s v="BR"/>
    <x v="31"/>
  </r>
  <r>
    <n v="-4902.9119999999994"/>
    <s v="C006-40159"/>
    <x v="1"/>
    <n v="-2"/>
    <s v="So0040-A3735479"/>
    <s v="G0007488"/>
    <d v="2016-01-29T00:00:00"/>
    <x v="2"/>
    <n v="1"/>
    <x v="273"/>
    <x v="0"/>
    <s v="BR"/>
    <x v="31"/>
  </r>
  <r>
    <n v="-924"/>
    <s v="C006-40159"/>
    <x v="1"/>
    <n v="-1"/>
    <s v="So0040-A3756204"/>
    <s v="G0007490"/>
    <d v="2016-01-29T00:00:00"/>
    <x v="2"/>
    <n v="1"/>
    <x v="273"/>
    <x v="0"/>
    <s v="BR"/>
    <x v="31"/>
  </r>
  <r>
    <n v="924"/>
    <s v="C006-40159"/>
    <x v="1"/>
    <n v="1"/>
    <s v="So0040-A3778377"/>
    <s v="G0007490"/>
    <d v="2016-01-29T00:00:00"/>
    <x v="2"/>
    <n v="1"/>
    <x v="273"/>
    <x v="0"/>
    <s v="BR"/>
    <x v="31"/>
  </r>
  <r>
    <n v="-924"/>
    <s v="C006-40159"/>
    <x v="3"/>
    <n v="-1"/>
    <s v="So0040-A3799292"/>
    <s v="G0007490"/>
    <d v="2016-01-29T00:00:00"/>
    <x v="2"/>
    <n v="1"/>
    <x v="273"/>
    <x v="0"/>
    <s v="BR"/>
    <x v="31"/>
  </r>
  <r>
    <n v="-2310"/>
    <s v="C006-40159"/>
    <x v="3"/>
    <n v="-1"/>
    <s v="So0040-A3762763"/>
    <s v="G0007491"/>
    <d v="2016-01-29T00:00:00"/>
    <x v="2"/>
    <n v="1"/>
    <x v="273"/>
    <x v="0"/>
    <s v="BR"/>
    <x v="31"/>
  </r>
  <r>
    <n v="-7129.5"/>
    <s v="C006-40159"/>
    <x v="3"/>
    <n v="0"/>
    <s v="So2430-A5791603"/>
    <s v="G0007518"/>
    <d v="2016-02-03T00:00:00"/>
    <x v="2"/>
    <n v="2"/>
    <x v="273"/>
    <x v="0"/>
    <s v="BR"/>
    <x v="31"/>
  </r>
  <r>
    <n v="1512"/>
    <s v="C006-40159"/>
    <x v="1"/>
    <n v="2"/>
    <s v="So0040-A0135074"/>
    <s v="G0007522"/>
    <d v="2016-02-03T00:00:00"/>
    <x v="2"/>
    <n v="2"/>
    <x v="273"/>
    <x v="0"/>
    <s v="BR"/>
    <x v="31"/>
  </r>
  <r>
    <n v="861"/>
    <s v="C006-40159"/>
    <x v="1"/>
    <n v="1"/>
    <s v="So0040-A0135074"/>
    <s v="G0007523"/>
    <d v="2016-02-03T00:00:00"/>
    <x v="2"/>
    <n v="2"/>
    <x v="273"/>
    <x v="0"/>
    <s v="BR"/>
    <x v="31"/>
  </r>
  <r>
    <n v="0"/>
    <s v="C006-40159"/>
    <x v="0"/>
    <n v="12"/>
    <s v="So0040-A5222458"/>
    <s v="G0007633"/>
    <d v="2016-02-18T00:00:00"/>
    <x v="2"/>
    <n v="2"/>
    <x v="273"/>
    <x v="0"/>
    <s v="BR"/>
    <x v="31"/>
  </r>
  <r>
    <n v="168873.60000000001"/>
    <s v="C006-40159"/>
    <x v="0"/>
    <n v="191"/>
    <s v="So0030-A0515594"/>
    <s v="G0007634"/>
    <d v="2016-02-18T00:00:00"/>
    <x v="2"/>
    <n v="2"/>
    <x v="273"/>
    <x v="0"/>
    <s v="BR"/>
    <x v="31"/>
  </r>
  <r>
    <n v="14868"/>
    <s v="C006-40159"/>
    <x v="0"/>
    <n v="15"/>
    <s v="So0040-A3684059"/>
    <s v="G0007644"/>
    <d v="2016-02-19T00:00:00"/>
    <x v="2"/>
    <n v="2"/>
    <x v="273"/>
    <x v="0"/>
    <s v="BR"/>
    <x v="31"/>
  </r>
  <r>
    <n v="0"/>
    <s v="C006-40159"/>
    <x v="1"/>
    <n v="12"/>
    <s v="So0040-A5915730"/>
    <s v="G0007699"/>
    <d v="2016-03-02T00:00:00"/>
    <x v="2"/>
    <n v="3"/>
    <x v="273"/>
    <x v="0"/>
    <s v="BR"/>
    <x v="31"/>
  </r>
  <r>
    <n v="-890.40000000000009"/>
    <s v="C006-40159"/>
    <x v="0"/>
    <n v="-1"/>
    <s v="So0040-A7537154"/>
    <s v="G0007805"/>
    <d v="2016-03-22T00:00:00"/>
    <x v="2"/>
    <n v="3"/>
    <x v="273"/>
    <x v="0"/>
    <s v="BR"/>
    <x v="31"/>
  </r>
  <r>
    <n v="890.40000000000009"/>
    <s v="C006-40159"/>
    <x v="0"/>
    <n v="1"/>
    <s v="So0040-A7555367"/>
    <s v="G0007806"/>
    <d v="2016-03-22T00:00:00"/>
    <x v="2"/>
    <n v="3"/>
    <x v="273"/>
    <x v="0"/>
    <s v="BR"/>
    <x v="31"/>
  </r>
  <r>
    <n v="156471"/>
    <s v="C006-40159"/>
    <x v="0"/>
    <n v="216"/>
    <s v="So0030-A0515594"/>
    <s v="G0007865"/>
    <d v="2016-03-30T00:00:00"/>
    <x v="2"/>
    <n v="3"/>
    <x v="273"/>
    <x v="0"/>
    <s v="BR"/>
    <x v="31"/>
  </r>
  <r>
    <n v="181217.4"/>
    <s v="C006-40159"/>
    <x v="0"/>
    <n v="204"/>
    <s v="So0030-A0515594"/>
    <s v="G0007880"/>
    <d v="2016-04-01T00:00:00"/>
    <x v="2"/>
    <n v="4"/>
    <x v="273"/>
    <x v="0"/>
    <s v="BR"/>
    <x v="31"/>
  </r>
  <r>
    <n v="-743.4"/>
    <s v="C006-40159"/>
    <x v="0"/>
    <n v="-1"/>
    <s v="So0040-A8763577"/>
    <s v="G0007901"/>
    <d v="2016-04-06T00:00:00"/>
    <x v="2"/>
    <n v="4"/>
    <x v="273"/>
    <x v="0"/>
    <s v="BR"/>
    <x v="31"/>
  </r>
  <r>
    <n v="1045.8"/>
    <s v="C006-40159"/>
    <x v="0"/>
    <n v="1"/>
    <s v="So0030-A8832431"/>
    <s v="G0007902"/>
    <d v="2016-04-06T00:00:00"/>
    <x v="2"/>
    <n v="4"/>
    <x v="273"/>
    <x v="0"/>
    <s v="BR"/>
    <x v="31"/>
  </r>
  <r>
    <n v="206031"/>
    <s v="C006-40159"/>
    <x v="0"/>
    <n v="223"/>
    <s v="So0030-A0515594"/>
    <s v="G0007941"/>
    <d v="2016-04-12T00:00:00"/>
    <x v="2"/>
    <n v="4"/>
    <x v="273"/>
    <x v="0"/>
    <s v="BR"/>
    <x v="31"/>
  </r>
  <r>
    <n v="143640"/>
    <s v="C006-40159"/>
    <x v="0"/>
    <n v="190"/>
    <s v="So0040-A8975013"/>
    <s v="G0007971"/>
    <d v="2016-04-15T00:00:00"/>
    <x v="2"/>
    <n v="4"/>
    <x v="273"/>
    <x v="0"/>
    <s v="BR"/>
    <x v="31"/>
  </r>
  <r>
    <n v="178441.2"/>
    <s v="C006-40159"/>
    <x v="0"/>
    <n v="217"/>
    <s v="So0040-A6713225"/>
    <s v="G0007997"/>
    <d v="2016-04-19T00:00:00"/>
    <x v="2"/>
    <n v="4"/>
    <x v="273"/>
    <x v="0"/>
    <s v="BR"/>
    <x v="31"/>
  </r>
  <r>
    <n v="-3822"/>
    <s v="C006-40159"/>
    <x v="0"/>
    <n v="-4"/>
    <s v="So0050-A0272562"/>
    <s v="G0007999"/>
    <d v="2016-04-20T00:00:00"/>
    <x v="2"/>
    <n v="4"/>
    <x v="273"/>
    <x v="0"/>
    <s v="BR"/>
    <x v="31"/>
  </r>
  <r>
    <n v="4023.6000000000004"/>
    <s v="C006-40159"/>
    <x v="0"/>
    <n v="4"/>
    <s v="So0030-A0515594"/>
    <s v="G0008000"/>
    <d v="2016-04-20T00:00:00"/>
    <x v="2"/>
    <n v="4"/>
    <x v="273"/>
    <x v="0"/>
    <s v="BR"/>
    <x v="31"/>
  </r>
  <r>
    <n v="170952.6"/>
    <s v="C006-40159"/>
    <x v="0"/>
    <n v="218"/>
    <s v="So0040-A7277396"/>
    <s v="G0008007"/>
    <d v="2016-04-20T00:00:00"/>
    <x v="2"/>
    <n v="4"/>
    <x v="273"/>
    <x v="0"/>
    <s v="BR"/>
    <x v="31"/>
  </r>
  <r>
    <n v="-2314.2000000000003"/>
    <s v="C006-40159"/>
    <x v="0"/>
    <n v="-3"/>
    <s v="So0050-A0715270"/>
    <s v="G0008034"/>
    <d v="2016-04-25T00:00:00"/>
    <x v="2"/>
    <n v="4"/>
    <x v="273"/>
    <x v="0"/>
    <s v="BR"/>
    <x v="31"/>
  </r>
  <r>
    <n v="3133.2000000000003"/>
    <s v="C006-40159"/>
    <x v="0"/>
    <n v="3"/>
    <s v="So0030-A8146446"/>
    <s v="G0008036"/>
    <d v="2016-04-25T00:00:00"/>
    <x v="2"/>
    <n v="4"/>
    <x v="273"/>
    <x v="0"/>
    <s v="BR"/>
    <x v="31"/>
  </r>
  <r>
    <n v="-4057.2000000000003"/>
    <s v="C006-40159"/>
    <x v="0"/>
    <n v="-3"/>
    <s v="So0050-A0985565"/>
    <s v="G0008052"/>
    <d v="2016-04-27T00:00:00"/>
    <x v="2"/>
    <n v="4"/>
    <x v="273"/>
    <x v="0"/>
    <s v="BR"/>
    <x v="31"/>
  </r>
  <r>
    <n v="3729.6000000000004"/>
    <s v="C006-40159"/>
    <x v="0"/>
    <n v="4"/>
    <s v="So0040-A7277396"/>
    <s v="G0008053"/>
    <d v="2016-04-27T00:00:00"/>
    <x v="2"/>
    <n v="4"/>
    <x v="273"/>
    <x v="0"/>
    <s v="BR"/>
    <x v="31"/>
  </r>
  <r>
    <n v="168428.4"/>
    <s v="C006-40159"/>
    <x v="0"/>
    <n v="210"/>
    <s v="So0040-A6713225"/>
    <s v="G0008059"/>
    <d v="2016-04-27T00:00:00"/>
    <x v="2"/>
    <n v="4"/>
    <x v="273"/>
    <x v="0"/>
    <s v="BR"/>
    <x v="31"/>
  </r>
  <r>
    <n v="143640"/>
    <s v="C006-40159"/>
    <x v="0"/>
    <n v="190"/>
    <s v="So0040-A8975013"/>
    <s v="G0008069"/>
    <d v="2016-04-28T00:00:00"/>
    <x v="2"/>
    <n v="4"/>
    <x v="273"/>
    <x v="0"/>
    <s v="BR"/>
    <x v="31"/>
  </r>
  <r>
    <n v="232234.80000000002"/>
    <s v="C006-40159"/>
    <x v="0"/>
    <n v="190"/>
    <s v="So0030-A8146446"/>
    <s v="G0008080"/>
    <d v="2016-04-30T00:00:00"/>
    <x v="2"/>
    <n v="4"/>
    <x v="273"/>
    <x v="0"/>
    <s v="BR"/>
    <x v="31"/>
  </r>
  <r>
    <n v="-232234.80000000002"/>
    <s v="C006-40159"/>
    <x v="0"/>
    <n v="-190"/>
    <s v="So0050-A2219149"/>
    <s v="G0008080"/>
    <d v="2016-04-30T00:00:00"/>
    <x v="2"/>
    <n v="4"/>
    <x v="273"/>
    <x v="0"/>
    <s v="BR"/>
    <x v="31"/>
  </r>
  <r>
    <n v="236846.40000000002"/>
    <s v="C006-40159"/>
    <x v="0"/>
    <n v="190"/>
    <s v="So0050-A2285968"/>
    <s v="G0008080"/>
    <d v="2016-04-30T00:00:00"/>
    <x v="2"/>
    <n v="4"/>
    <x v="273"/>
    <x v="0"/>
    <s v="BR"/>
    <x v="31"/>
  </r>
  <r>
    <n v="-236846.40000000002"/>
    <s v="C006-40159"/>
    <x v="0"/>
    <n v="-190"/>
    <s v="So0050-A2328077"/>
    <s v="G0008080"/>
    <d v="2016-04-30T00:00:00"/>
    <x v="2"/>
    <n v="4"/>
    <x v="273"/>
    <x v="0"/>
    <s v="BR"/>
    <x v="31"/>
  </r>
  <r>
    <n v="237161.40000000002"/>
    <s v="C006-40159"/>
    <x v="0"/>
    <n v="190"/>
    <s v="So0050-A2335341"/>
    <s v="G0008080"/>
    <d v="2016-04-30T00:00:00"/>
    <x v="2"/>
    <n v="4"/>
    <x v="273"/>
    <x v="0"/>
    <s v="BR"/>
    <x v="31"/>
  </r>
  <r>
    <n v="0"/>
    <s v="C006-40159"/>
    <x v="1"/>
    <n v="22"/>
    <s v="So0050-A1931538"/>
    <s v="G0008156"/>
    <d v="2016-05-16T00:00:00"/>
    <x v="2"/>
    <n v="5"/>
    <x v="273"/>
    <x v="0"/>
    <s v="BR"/>
    <x v="31"/>
  </r>
  <r>
    <n v="130960.20000000001"/>
    <s v="C006-40159"/>
    <x v="0"/>
    <n v="168"/>
    <s v="So0050-A2343103"/>
    <s v="G0008197"/>
    <d v="2016-05-20T00:00:00"/>
    <x v="2"/>
    <n v="5"/>
    <x v="273"/>
    <x v="0"/>
    <s v="BR"/>
    <x v="31"/>
  </r>
  <r>
    <n v="139616.4"/>
    <s v="C006-40159"/>
    <x v="0"/>
    <n v="226"/>
    <s v="So0050-A2343103"/>
    <s v="G0008222"/>
    <d v="2016-05-23T00:00:00"/>
    <x v="2"/>
    <n v="5"/>
    <x v="273"/>
    <x v="0"/>
    <s v="BR"/>
    <x v="31"/>
  </r>
  <r>
    <n v="170410.80000000002"/>
    <s v="C006-40159"/>
    <x v="0"/>
    <n v="199"/>
    <s v="So0050-A2621022"/>
    <s v="G0008260"/>
    <d v="2016-05-27T00:00:00"/>
    <x v="2"/>
    <n v="5"/>
    <x v="273"/>
    <x v="0"/>
    <s v="BR"/>
    <x v="31"/>
  </r>
  <r>
    <n v="-170410.80000000002"/>
    <s v="C006-40159"/>
    <x v="0"/>
    <n v="-199"/>
    <s v="So0050-A5574804"/>
    <s v="G0008260"/>
    <d v="2016-05-27T00:00:00"/>
    <x v="2"/>
    <n v="5"/>
    <x v="273"/>
    <x v="0"/>
    <s v="BR"/>
    <x v="31"/>
  </r>
  <r>
    <n v="199054.80000000002"/>
    <s v="C006-40159"/>
    <x v="0"/>
    <n v="199"/>
    <s v="So0050-A5591605"/>
    <s v="G0008260"/>
    <d v="2016-05-27T00:00:00"/>
    <x v="2"/>
    <n v="5"/>
    <x v="273"/>
    <x v="0"/>
    <s v="BR"/>
    <x v="31"/>
  </r>
  <r>
    <n v="-199054.80000000002"/>
    <s v="C006-40159"/>
    <x v="0"/>
    <n v="-199"/>
    <s v="So0050-A5811398"/>
    <s v="G0008260"/>
    <d v="2016-05-27T00:00:00"/>
    <x v="2"/>
    <n v="5"/>
    <x v="273"/>
    <x v="0"/>
    <s v="BR"/>
    <x v="31"/>
  </r>
  <r>
    <n v="170410.80000000002"/>
    <s v="C006-40159"/>
    <x v="0"/>
    <n v="199"/>
    <s v="So0050-A5876550"/>
    <s v="G0008260"/>
    <d v="2016-05-27T00:00:00"/>
    <x v="2"/>
    <n v="5"/>
    <x v="273"/>
    <x v="0"/>
    <s v="BR"/>
    <x v="31"/>
  </r>
  <r>
    <n v="197450.4"/>
    <s v="C006-40159"/>
    <x v="0"/>
    <n v="200"/>
    <s v="So0040-A7277396"/>
    <s v="G0008266"/>
    <d v="2016-05-28T00:00:00"/>
    <x v="2"/>
    <n v="5"/>
    <x v="273"/>
    <x v="0"/>
    <s v="BR"/>
    <x v="31"/>
  </r>
  <r>
    <n v="192351.6"/>
    <s v="C006-40159"/>
    <x v="0"/>
    <n v="200"/>
    <s v="So0030-A0515594"/>
    <s v="G0008268"/>
    <d v="2016-05-30T00:00:00"/>
    <x v="2"/>
    <n v="5"/>
    <x v="273"/>
    <x v="0"/>
    <s v="BR"/>
    <x v="31"/>
  </r>
  <r>
    <n v="-192351.6"/>
    <s v="C006-40159"/>
    <x v="0"/>
    <n v="-200"/>
    <s v="So0050-A5588438"/>
    <s v="G0008268"/>
    <d v="2016-05-30T00:00:00"/>
    <x v="2"/>
    <n v="5"/>
    <x v="273"/>
    <x v="0"/>
    <s v="BR"/>
    <x v="31"/>
  </r>
  <r>
    <n v="191087.4"/>
    <s v="C006-40159"/>
    <x v="0"/>
    <n v="200"/>
    <s v="So0050-A5625628"/>
    <s v="G0008268"/>
    <d v="2016-05-30T00:00:00"/>
    <x v="2"/>
    <n v="5"/>
    <x v="273"/>
    <x v="0"/>
    <s v="BR"/>
    <x v="31"/>
  </r>
  <r>
    <n v="-191087.4"/>
    <s v="C006-40159"/>
    <x v="0"/>
    <n v="-200"/>
    <s v="So0050-A5634603"/>
    <s v="G0008268"/>
    <d v="2016-05-30T00:00:00"/>
    <x v="2"/>
    <n v="5"/>
    <x v="273"/>
    <x v="0"/>
    <s v="BR"/>
    <x v="31"/>
  </r>
  <r>
    <n v="190919.4"/>
    <s v="C006-40159"/>
    <x v="0"/>
    <n v="200"/>
    <s v="So0050-A5655145"/>
    <s v="G0008268"/>
    <d v="2016-05-30T00:00:00"/>
    <x v="2"/>
    <n v="5"/>
    <x v="273"/>
    <x v="0"/>
    <s v="BR"/>
    <x v="31"/>
  </r>
  <r>
    <n v="-190919.4"/>
    <s v="C006-40159"/>
    <x v="0"/>
    <n v="-200"/>
    <s v="So0050-A5826567"/>
    <s v="G0008268"/>
    <d v="2016-05-30T00:00:00"/>
    <x v="2"/>
    <n v="5"/>
    <x v="273"/>
    <x v="0"/>
    <s v="BR"/>
    <x v="31"/>
  </r>
  <r>
    <n v="192351.6"/>
    <s v="C006-40159"/>
    <x v="0"/>
    <n v="200"/>
    <s v="So0050-A5901948"/>
    <s v="G0008268"/>
    <d v="2016-05-30T00:00:00"/>
    <x v="2"/>
    <n v="5"/>
    <x v="273"/>
    <x v="0"/>
    <s v="BR"/>
    <x v="31"/>
  </r>
  <r>
    <n v="8904"/>
    <s v="C006-40159"/>
    <x v="0"/>
    <n v="0"/>
    <s v="So0050-A4617202"/>
    <s v="G0008305"/>
    <d v="2016-06-02T00:00:00"/>
    <x v="2"/>
    <n v="6"/>
    <x v="273"/>
    <x v="0"/>
    <s v="BR"/>
    <x v="31"/>
  </r>
  <r>
    <n v="186988.2"/>
    <s v="C006-40159"/>
    <x v="0"/>
    <n v="200"/>
    <s v="So0030-A0515594"/>
    <s v="G0008315"/>
    <d v="2016-06-02T00:00:00"/>
    <x v="2"/>
    <n v="6"/>
    <x v="273"/>
    <x v="0"/>
    <s v="BR"/>
    <x v="31"/>
  </r>
  <r>
    <n v="-186988.2"/>
    <s v="C006-40159"/>
    <x v="0"/>
    <n v="-200"/>
    <s v="So0050-A5982855"/>
    <s v="G0008315"/>
    <d v="2016-06-02T00:00:00"/>
    <x v="2"/>
    <n v="6"/>
    <x v="273"/>
    <x v="0"/>
    <s v="BR"/>
    <x v="31"/>
  </r>
  <r>
    <n v="186568.2"/>
    <s v="C006-40159"/>
    <x v="0"/>
    <n v="200"/>
    <s v="So0050-A6007054"/>
    <s v="G0008315"/>
    <d v="2016-06-02T00:00:00"/>
    <x v="2"/>
    <n v="6"/>
    <x v="273"/>
    <x v="0"/>
    <s v="BR"/>
    <x v="31"/>
  </r>
  <r>
    <n v="-8349.6"/>
    <s v="C006-40159"/>
    <x v="0"/>
    <n v="-9"/>
    <s v="So0050-A5307582"/>
    <s v="G0008351"/>
    <d v="2016-06-08T00:00:00"/>
    <x v="2"/>
    <n v="6"/>
    <x v="273"/>
    <x v="0"/>
    <s v="BR"/>
    <x v="31"/>
  </r>
  <r>
    <n v="8349.6"/>
    <s v="C006-40159"/>
    <x v="0"/>
    <n v="9"/>
    <s v="So0050-A5506236"/>
    <s v="G0008351"/>
    <d v="2016-06-08T00:00:00"/>
    <x v="2"/>
    <n v="6"/>
    <x v="273"/>
    <x v="0"/>
    <s v="BR"/>
    <x v="31"/>
  </r>
  <r>
    <n v="-12301.800000000001"/>
    <s v="C006-40159"/>
    <x v="0"/>
    <n v="-11"/>
    <s v="So0050-A5326561"/>
    <s v="G0008352"/>
    <d v="2016-06-08T00:00:00"/>
    <x v="2"/>
    <n v="6"/>
    <x v="273"/>
    <x v="0"/>
    <s v="BR"/>
    <x v="31"/>
  </r>
  <r>
    <n v="12301.800000000001"/>
    <s v="C006-40159"/>
    <x v="0"/>
    <n v="11"/>
    <s v="So0050-A5518616"/>
    <s v="G0008352"/>
    <d v="2016-06-08T00:00:00"/>
    <x v="2"/>
    <n v="6"/>
    <x v="273"/>
    <x v="0"/>
    <s v="BR"/>
    <x v="31"/>
  </r>
  <r>
    <n v="9903.6"/>
    <s v="C006-40159"/>
    <x v="0"/>
    <n v="9"/>
    <s v="So0050-A5333906"/>
    <s v="G0008353"/>
    <d v="2016-06-08T00:00:00"/>
    <x v="2"/>
    <n v="6"/>
    <x v="273"/>
    <x v="0"/>
    <s v="BR"/>
    <x v="31"/>
  </r>
  <r>
    <n v="-9903.6"/>
    <s v="C006-40159"/>
    <x v="0"/>
    <n v="-9"/>
    <s v="So0050-A5521010"/>
    <s v="G0008353"/>
    <d v="2016-06-08T00:00:00"/>
    <x v="2"/>
    <n v="6"/>
    <x v="273"/>
    <x v="0"/>
    <s v="BR"/>
    <x v="31"/>
  </r>
  <r>
    <n v="10869.6"/>
    <s v="C006-40159"/>
    <x v="0"/>
    <n v="11"/>
    <s v="So0040-A7277396"/>
    <s v="G0008354"/>
    <d v="2016-06-08T00:00:00"/>
    <x v="2"/>
    <n v="6"/>
    <x v="273"/>
    <x v="0"/>
    <s v="BR"/>
    <x v="31"/>
  </r>
  <r>
    <n v="-10869.6"/>
    <s v="C006-40159"/>
    <x v="0"/>
    <n v="-11"/>
    <s v="So0050-A5541146"/>
    <s v="G0008354"/>
    <d v="2016-06-08T00:00:00"/>
    <x v="2"/>
    <n v="6"/>
    <x v="273"/>
    <x v="0"/>
    <s v="BR"/>
    <x v="31"/>
  </r>
  <r>
    <n v="-8349.6"/>
    <s v="C006-40159"/>
    <x v="0"/>
    <n v="-9"/>
    <s v="So0050-A5922138"/>
    <s v="G0008380"/>
    <d v="2016-06-14T00:00:00"/>
    <x v="2"/>
    <n v="6"/>
    <x v="273"/>
    <x v="0"/>
    <s v="BR"/>
    <x v="31"/>
  </r>
  <r>
    <n v="-12301.800000000001"/>
    <s v="C006-40159"/>
    <x v="0"/>
    <n v="-11"/>
    <s v="So0050-A5932190"/>
    <s v="G0008382"/>
    <d v="2016-06-14T00:00:00"/>
    <x v="2"/>
    <n v="6"/>
    <x v="273"/>
    <x v="0"/>
    <s v="BR"/>
    <x v="31"/>
  </r>
  <r>
    <n v="9903.6"/>
    <s v="C006-40159"/>
    <x v="0"/>
    <n v="9"/>
    <s v="So0050-A5948507"/>
    <s v="G0008383"/>
    <d v="2016-06-14T00:00:00"/>
    <x v="2"/>
    <n v="6"/>
    <x v="273"/>
    <x v="0"/>
    <s v="BR"/>
    <x v="31"/>
  </r>
  <r>
    <n v="27090"/>
    <s v="C006-40159"/>
    <x v="0"/>
    <n v="0"/>
    <s v="So0050-A5957692"/>
    <s v="G0008384"/>
    <d v="2016-06-14T00:00:00"/>
    <x v="2"/>
    <n v="6"/>
    <x v="273"/>
    <x v="0"/>
    <s v="BR"/>
    <x v="31"/>
  </r>
  <r>
    <n v="10869.6"/>
    <s v="C006-40159"/>
    <x v="0"/>
    <n v="11"/>
    <s v="So0050-A5968951"/>
    <s v="G0008385"/>
    <d v="2016-06-14T00:00:00"/>
    <x v="2"/>
    <n v="6"/>
    <x v="273"/>
    <x v="0"/>
    <s v="BR"/>
    <x v="31"/>
  </r>
  <r>
    <n v="164430"/>
    <s v="C006-40159"/>
    <x v="0"/>
    <n v="222"/>
    <s v="So0050-A2621022"/>
    <s v="G0008457"/>
    <d v="2016-06-20T00:00:00"/>
    <x v="2"/>
    <n v="6"/>
    <x v="273"/>
    <x v="0"/>
    <s v="BR"/>
    <x v="31"/>
  </r>
  <r>
    <n v="0"/>
    <s v="C006-40159"/>
    <x v="1"/>
    <n v="4"/>
    <s v="So0050-A6866053"/>
    <s v="G0008500"/>
    <d v="2016-06-24T00:00:00"/>
    <x v="2"/>
    <n v="6"/>
    <x v="273"/>
    <x v="0"/>
    <s v="BR"/>
    <x v="31"/>
  </r>
  <r>
    <n v="141111.6"/>
    <s v="C006-40159"/>
    <x v="0"/>
    <n v="253"/>
    <s v="So0040-A6713225"/>
    <s v="G0008560"/>
    <d v="2016-07-02T00:00:00"/>
    <x v="2"/>
    <n v="7"/>
    <x v="273"/>
    <x v="0"/>
    <s v="BR"/>
    <x v="31"/>
  </r>
  <r>
    <n v="174497.4"/>
    <s v="C006-40159"/>
    <x v="0"/>
    <n v="219"/>
    <s v="So0040-A7277396"/>
    <s v="G0008563"/>
    <d v="2016-07-04T00:00:00"/>
    <x v="2"/>
    <n v="7"/>
    <x v="273"/>
    <x v="0"/>
    <s v="BR"/>
    <x v="31"/>
  </r>
  <r>
    <n v="211394.40000000002"/>
    <s v="C006-40159"/>
    <x v="0"/>
    <n v="216"/>
    <s v="So0050-A2202780"/>
    <s v="G0008617"/>
    <d v="2016-07-09T00:00:00"/>
    <x v="2"/>
    <n v="7"/>
    <x v="273"/>
    <x v="0"/>
    <s v="BR"/>
    <x v="31"/>
  </r>
  <r>
    <n v="13679.400000000001"/>
    <s v="C006-40159"/>
    <x v="0"/>
    <n v="13"/>
    <s v="So0050-A7164242"/>
    <s v="G0008642"/>
    <d v="2016-07-12T00:00:00"/>
    <x v="2"/>
    <n v="7"/>
    <x v="273"/>
    <x v="0"/>
    <s v="BR"/>
    <x v="31"/>
  </r>
  <r>
    <n v="210907.2"/>
    <s v="C006-40159"/>
    <x v="0"/>
    <n v="222"/>
    <s v="So0030-A0515594"/>
    <s v="G0008645"/>
    <d v="2016-07-13T00:00:00"/>
    <x v="2"/>
    <n v="7"/>
    <x v="273"/>
    <x v="0"/>
    <s v="BR"/>
    <x v="31"/>
  </r>
  <r>
    <n v="-210907.2"/>
    <s v="C006-40159"/>
    <x v="0"/>
    <n v="-222"/>
    <s v="So0050-A9498329"/>
    <s v="G0008645"/>
    <d v="2016-07-13T00:00:00"/>
    <x v="2"/>
    <n v="7"/>
    <x v="273"/>
    <x v="0"/>
    <s v="BR"/>
    <x v="31"/>
  </r>
  <r>
    <n v="211087.80000000002"/>
    <s v="C006-40159"/>
    <x v="0"/>
    <n v="222"/>
    <s v="So0050-A9508135"/>
    <s v="G0008645"/>
    <d v="2016-07-13T00:00:00"/>
    <x v="2"/>
    <n v="7"/>
    <x v="273"/>
    <x v="0"/>
    <s v="BR"/>
    <x v="31"/>
  </r>
  <r>
    <n v="0"/>
    <s v="C006-40159"/>
    <x v="0"/>
    <n v="8"/>
    <s v="So0050-A8454392"/>
    <s v="G0008646"/>
    <d v="2016-07-13T00:00:00"/>
    <x v="2"/>
    <n v="7"/>
    <x v="273"/>
    <x v="0"/>
    <s v="BR"/>
    <x v="31"/>
  </r>
  <r>
    <n v="-4578"/>
    <s v="C006-40159"/>
    <x v="3"/>
    <n v="-10"/>
    <s v="So0050-A8956288"/>
    <s v="G0008651"/>
    <d v="2016-07-15T00:00:00"/>
    <x v="2"/>
    <n v="7"/>
    <x v="273"/>
    <x v="0"/>
    <s v="BR"/>
    <x v="31"/>
  </r>
  <r>
    <n v="4578"/>
    <s v="C006-40159"/>
    <x v="3"/>
    <n v="10"/>
    <s v="So0050-A8966821"/>
    <s v="G0008651"/>
    <d v="2016-07-15T00:00:00"/>
    <x v="2"/>
    <n v="7"/>
    <x v="273"/>
    <x v="0"/>
    <s v="BR"/>
    <x v="31"/>
  </r>
  <r>
    <n v="-4578"/>
    <s v="C006-40159"/>
    <x v="0"/>
    <n v="-10"/>
    <s v="So0050-A8974704"/>
    <s v="G0008651"/>
    <d v="2016-07-15T00:00:00"/>
    <x v="2"/>
    <n v="7"/>
    <x v="273"/>
    <x v="0"/>
    <s v="BR"/>
    <x v="31"/>
  </r>
  <r>
    <n v="4233.6000000000004"/>
    <s v="C006-40159"/>
    <x v="0"/>
    <n v="8"/>
    <s v="So0050-A5609554"/>
    <s v="G0008652"/>
    <d v="2016-07-15T00:00:00"/>
    <x v="2"/>
    <n v="7"/>
    <x v="273"/>
    <x v="0"/>
    <s v="BR"/>
    <x v="31"/>
  </r>
  <r>
    <n v="154593.60000000001"/>
    <s v="C006-40159"/>
    <x v="0"/>
    <n v="166"/>
    <s v="So0050-A5299568"/>
    <s v="G0008659"/>
    <d v="2016-07-16T00:00:00"/>
    <x v="2"/>
    <n v="7"/>
    <x v="273"/>
    <x v="0"/>
    <s v="BR"/>
    <x v="31"/>
  </r>
  <r>
    <n v="0"/>
    <s v="C006-40159"/>
    <x v="0"/>
    <n v="102"/>
    <s v="So0050-A8998172"/>
    <s v="G0008660"/>
    <d v="2016-07-16T00:00:00"/>
    <x v="2"/>
    <n v="7"/>
    <x v="273"/>
    <x v="0"/>
    <s v="BR"/>
    <x v="31"/>
  </r>
  <r>
    <n v="-617.4"/>
    <s v="C006-40159"/>
    <x v="0"/>
    <n v="-1"/>
    <s v="So0050-A9879752"/>
    <s v="G0008757"/>
    <d v="2016-07-28T00:00:00"/>
    <x v="2"/>
    <n v="7"/>
    <x v="273"/>
    <x v="0"/>
    <s v="BR"/>
    <x v="31"/>
  </r>
  <r>
    <n v="743.4"/>
    <s v="C006-40159"/>
    <x v="0"/>
    <n v="1"/>
    <s v="So0050-A9887479"/>
    <s v="G0008758"/>
    <d v="2016-07-28T00:00:00"/>
    <x v="2"/>
    <n v="7"/>
    <x v="273"/>
    <x v="0"/>
    <s v="BR"/>
    <x v="31"/>
  </r>
  <r>
    <n v="0"/>
    <s v="C006-40159"/>
    <x v="1"/>
    <n v="10"/>
    <s v="So0050-A9284808"/>
    <s v="G0008763"/>
    <d v="2016-07-29T00:00:00"/>
    <x v="2"/>
    <n v="7"/>
    <x v="273"/>
    <x v="0"/>
    <s v="BR"/>
    <x v="31"/>
  </r>
  <r>
    <n v="176891.4"/>
    <s v="C006-40159"/>
    <x v="0"/>
    <n v="237"/>
    <s v="So0030-A0515594"/>
    <s v="G0008963"/>
    <d v="2016-08-25T00:00:00"/>
    <x v="2"/>
    <n v="8"/>
    <x v="273"/>
    <x v="0"/>
    <s v="BR"/>
    <x v="31"/>
  </r>
  <r>
    <n v="-176891.4"/>
    <s v="C006-40159"/>
    <x v="0"/>
    <n v="-237"/>
    <s v="So0060-A3051603"/>
    <s v="G0009018"/>
    <d v="2016-09-21T00:00:00"/>
    <x v="2"/>
    <n v="9"/>
    <x v="273"/>
    <x v="0"/>
    <s v="BR"/>
    <x v="31"/>
  </r>
  <r>
    <n v="176874.6"/>
    <s v="C006-40159"/>
    <x v="0"/>
    <n v="237"/>
    <s v="So0060-A3115596"/>
    <s v="G0009019"/>
    <d v="2016-09-21T00:00:00"/>
    <x v="2"/>
    <n v="9"/>
    <x v="273"/>
    <x v="0"/>
    <s v="BR"/>
    <x v="31"/>
  </r>
  <r>
    <n v="138944.4"/>
    <s v="C006-40159"/>
    <x v="0"/>
    <n v="169"/>
    <s v="So0030-A0515594"/>
    <s v="G0009046"/>
    <d v="2016-09-27T00:00:00"/>
    <x v="2"/>
    <n v="9"/>
    <x v="273"/>
    <x v="0"/>
    <s v="BR"/>
    <x v="31"/>
  </r>
  <r>
    <n v="-903"/>
    <s v="C006-40159"/>
    <x v="0"/>
    <n v="-1"/>
    <s v="So0060-A4137252"/>
    <s v="G0009068"/>
    <d v="2016-10-03T00:00:00"/>
    <x v="2"/>
    <n v="10"/>
    <x v="273"/>
    <x v="0"/>
    <s v="BR"/>
    <x v="31"/>
  </r>
  <r>
    <n v="-138944.4"/>
    <s v="C006-40159"/>
    <x v="0"/>
    <n v="-169"/>
    <s v="So0060-A5027679"/>
    <s v="G0009123"/>
    <d v="2016-10-17T00:00:00"/>
    <x v="2"/>
    <n v="10"/>
    <x v="273"/>
    <x v="0"/>
    <s v="BR"/>
    <x v="31"/>
  </r>
  <r>
    <n v="132594"/>
    <s v="C006-40159"/>
    <x v="0"/>
    <n v="157"/>
    <s v="So0060-A5058003"/>
    <s v="G0009124"/>
    <d v="2016-10-17T00:00:00"/>
    <x v="2"/>
    <n v="10"/>
    <x v="273"/>
    <x v="0"/>
    <s v="BR"/>
    <x v="31"/>
  </r>
  <r>
    <n v="-7408.8"/>
    <s v="C006-40159"/>
    <x v="0"/>
    <n v="-14"/>
    <s v="So0060-A5046667"/>
    <s v="G0009125"/>
    <d v="2016-10-17T00:00:00"/>
    <x v="2"/>
    <n v="10"/>
    <x v="273"/>
    <x v="0"/>
    <s v="BR"/>
    <x v="31"/>
  </r>
  <r>
    <n v="-903"/>
    <s v="C006-40159"/>
    <x v="0"/>
    <n v="-1"/>
    <s v="So0060-A5078029"/>
    <s v="G0009126"/>
    <d v="2016-10-17T00:00:00"/>
    <x v="2"/>
    <n v="10"/>
    <x v="273"/>
    <x v="0"/>
    <s v="BR"/>
    <x v="31"/>
  </r>
  <r>
    <n v="903"/>
    <s v="C006-40159"/>
    <x v="0"/>
    <n v="1"/>
    <s v="So0060-A5527111"/>
    <s v="G0009126"/>
    <d v="2016-10-17T00:00:00"/>
    <x v="2"/>
    <n v="10"/>
    <x v="273"/>
    <x v="0"/>
    <s v="BR"/>
    <x v="31"/>
  </r>
  <r>
    <n v="-277140.77999999997"/>
    <s v="C006-40159"/>
    <x v="3"/>
    <n v="0"/>
    <s v="So2870-A0768370"/>
    <s v="G0009170"/>
    <d v="2016-10-27T00:00:00"/>
    <x v="2"/>
    <n v="10"/>
    <x v="273"/>
    <x v="0"/>
    <s v="BR"/>
    <x v="31"/>
  </r>
  <r>
    <n v="160893.6"/>
    <s v="C006-40159"/>
    <x v="0"/>
    <n v="204"/>
    <s v="So0060-A5515615"/>
    <s v="G0009264"/>
    <d v="2016-11-21T00:00:00"/>
    <x v="2"/>
    <n v="11"/>
    <x v="273"/>
    <x v="0"/>
    <s v="BR"/>
    <x v="31"/>
  </r>
  <r>
    <n v="153001.80000000002"/>
    <s v="C006-40159"/>
    <x v="0"/>
    <n v="192"/>
    <s v="So0060-A5515615"/>
    <s v="G0009275"/>
    <d v="2016-11-23T00:00:00"/>
    <x v="2"/>
    <n v="11"/>
    <x v="273"/>
    <x v="0"/>
    <s v="BR"/>
    <x v="31"/>
  </r>
  <r>
    <n v="205905"/>
    <s v="C006-40159"/>
    <x v="0"/>
    <n v="247"/>
    <s v="So0060-A5515615"/>
    <s v="G0009297"/>
    <d v="2016-11-30T00:00:00"/>
    <x v="2"/>
    <n v="11"/>
    <x v="273"/>
    <x v="0"/>
    <s v="BR"/>
    <x v="31"/>
  </r>
  <r>
    <n v="187853.4"/>
    <s v="C006-40159"/>
    <x v="0"/>
    <n v="216"/>
    <s v="So0060-A5515615"/>
    <s v="G0009298"/>
    <d v="2016-11-30T00:00:00"/>
    <x v="2"/>
    <n v="11"/>
    <x v="273"/>
    <x v="0"/>
    <s v="BR"/>
    <x v="31"/>
  </r>
  <r>
    <n v="0"/>
    <s v="C006-40159"/>
    <x v="0"/>
    <n v="10"/>
    <s v="So0060-A7569203"/>
    <s v="G0009299"/>
    <d v="2016-11-30T00:00:00"/>
    <x v="2"/>
    <n v="11"/>
    <x v="273"/>
    <x v="0"/>
    <s v="BR"/>
    <x v="31"/>
  </r>
  <r>
    <n v="195136.2"/>
    <s v="C006-40159"/>
    <x v="0"/>
    <n v="212"/>
    <s v="So0060-A5515615"/>
    <s v="G0009300"/>
    <d v="2016-11-30T00:00:00"/>
    <x v="2"/>
    <n v="11"/>
    <x v="273"/>
    <x v="0"/>
    <s v="BR"/>
    <x v="31"/>
  </r>
  <r>
    <n v="192515.4"/>
    <s v="C006-40159"/>
    <x v="0"/>
    <n v="246"/>
    <s v="So0060-A5515615"/>
    <s v="G0009301"/>
    <d v="2016-11-30T00:00:00"/>
    <x v="2"/>
    <n v="11"/>
    <x v="273"/>
    <x v="0"/>
    <s v="BR"/>
    <x v="31"/>
  </r>
  <r>
    <n v="180574.80000000002"/>
    <s v="C006-40159"/>
    <x v="0"/>
    <n v="224"/>
    <s v="So0060-A5515615"/>
    <s v="G0009307"/>
    <d v="2016-12-02T00:00:00"/>
    <x v="2"/>
    <n v="12"/>
    <x v="273"/>
    <x v="0"/>
    <s v="BR"/>
    <x v="31"/>
  </r>
  <r>
    <n v="159591.6"/>
    <s v="C006-40159"/>
    <x v="0"/>
    <n v="210"/>
    <s v="So0060-A5626674"/>
    <s v="G0009313"/>
    <d v="2016-12-03T00:00:00"/>
    <x v="2"/>
    <n v="12"/>
    <x v="273"/>
    <x v="0"/>
    <s v="BR"/>
    <x v="31"/>
  </r>
  <r>
    <n v="210924"/>
    <s v="C006-40159"/>
    <x v="0"/>
    <n v="205"/>
    <s v="So0060-A5929699"/>
    <s v="G0009321"/>
    <d v="2016-12-07T00:00:00"/>
    <x v="2"/>
    <n v="12"/>
    <x v="273"/>
    <x v="0"/>
    <s v="BR"/>
    <x v="31"/>
  </r>
  <r>
    <n v="254746.80000000002"/>
    <s v="C006-40159"/>
    <x v="0"/>
    <n v="216"/>
    <s v="So0060-A5929699"/>
    <s v="G0009322"/>
    <d v="2016-12-08T00:00:00"/>
    <x v="2"/>
    <n v="12"/>
    <x v="273"/>
    <x v="0"/>
    <s v="BR"/>
    <x v="31"/>
  </r>
  <r>
    <n v="210315"/>
    <s v="C006-40159"/>
    <x v="0"/>
    <n v="205"/>
    <s v="So0060-A6632118"/>
    <s v="G0009333"/>
    <d v="2016-12-13T00:00:00"/>
    <x v="2"/>
    <n v="12"/>
    <x v="273"/>
    <x v="0"/>
    <s v="BR"/>
    <x v="31"/>
  </r>
  <r>
    <n v="224389.2"/>
    <s v="C006-40159"/>
    <x v="0"/>
    <n v="202"/>
    <s v="So0060-A6632118"/>
    <s v="G0009334"/>
    <d v="2016-12-13T00:00:00"/>
    <x v="2"/>
    <n v="12"/>
    <x v="273"/>
    <x v="0"/>
    <s v="BR"/>
    <x v="31"/>
  </r>
  <r>
    <n v="-76045.703999999998"/>
    <s v="C006-40159"/>
    <x v="3"/>
    <n v="0"/>
    <s v="So2930-A0831908"/>
    <s v="G0009359"/>
    <d v="2016-12-19T00:00:00"/>
    <x v="2"/>
    <n v="12"/>
    <x v="273"/>
    <x v="0"/>
    <s v="BR"/>
    <x v="31"/>
  </r>
  <r>
    <n v="-17388.168000000001"/>
    <s v="C006-40159"/>
    <x v="3"/>
    <n v="0"/>
    <s v="So2930-A0895371"/>
    <s v="G0009379"/>
    <d v="2016-12-22T00:00:00"/>
    <x v="2"/>
    <n v="12"/>
    <x v="273"/>
    <x v="0"/>
    <s v="BR"/>
    <x v="31"/>
  </r>
  <r>
    <n v="-2552.5500000000002"/>
    <s v="C006-40159"/>
    <x v="0"/>
    <n v="0"/>
    <s v="So0060-A8869468"/>
    <s v="G0009382"/>
    <d v="2016-12-22T00:00:00"/>
    <x v="2"/>
    <n v="12"/>
    <x v="273"/>
    <x v="0"/>
    <s v="BR"/>
    <x v="31"/>
  </r>
  <r>
    <n v="-7807.8"/>
    <s v="C006-40159"/>
    <x v="0"/>
    <n v="-11"/>
    <s v="So0060-A8872014"/>
    <s v="G0009383"/>
    <d v="2016-12-22T00:00:00"/>
    <x v="2"/>
    <n v="12"/>
    <x v="273"/>
    <x v="0"/>
    <s v="BR"/>
    <x v="31"/>
  </r>
  <r>
    <n v="-420"/>
    <s v="C006-40159"/>
    <x v="0"/>
    <n v="0"/>
    <s v="So0060-A8903763"/>
    <s v="G0009386"/>
    <d v="2016-12-23T00:00:00"/>
    <x v="2"/>
    <n v="12"/>
    <x v="273"/>
    <x v="0"/>
    <s v="BR"/>
    <x v="31"/>
  </r>
  <r>
    <n v="-15779.400000000001"/>
    <s v="C006-40159"/>
    <x v="3"/>
    <n v="0"/>
    <s v="So2960-A0842509"/>
    <s v="G0009392"/>
    <d v="2016-12-30T00:00:00"/>
    <x v="2"/>
    <n v="12"/>
    <x v="273"/>
    <x v="0"/>
    <s v="BR"/>
    <x v="31"/>
  </r>
  <r>
    <n v="192977.4"/>
    <s v="C006-40159"/>
    <x v="0"/>
    <n v="197"/>
    <s v="So0060-A5626674"/>
    <s v="G0009405"/>
    <d v="2017-01-11T00:00:00"/>
    <x v="3"/>
    <n v="1"/>
    <x v="273"/>
    <x v="0"/>
    <s v="BR"/>
    <x v="31"/>
  </r>
  <r>
    <n v="206043.6"/>
    <s v="C006-40159"/>
    <x v="0"/>
    <n v="192"/>
    <s v="So0060-A5929699"/>
    <s v="G0009409"/>
    <d v="2017-01-12T00:00:00"/>
    <x v="3"/>
    <n v="1"/>
    <x v="273"/>
    <x v="0"/>
    <s v="BR"/>
    <x v="31"/>
  </r>
  <r>
    <n v="211360.80000000002"/>
    <s v="C006-40159"/>
    <x v="0"/>
    <n v="215"/>
    <s v="So0060-A5515615"/>
    <s v="G0009410"/>
    <d v="2017-01-12T00:00:00"/>
    <x v="3"/>
    <n v="1"/>
    <x v="273"/>
    <x v="0"/>
    <s v="BR"/>
    <x v="31"/>
  </r>
  <r>
    <n v="0"/>
    <s v="C006-40159"/>
    <x v="0"/>
    <n v="3"/>
    <s v="So0060-A8681260"/>
    <s v="G0009411"/>
    <d v="2017-01-12T00:00:00"/>
    <x v="3"/>
    <n v="1"/>
    <x v="273"/>
    <x v="0"/>
    <s v="BR"/>
    <x v="31"/>
  </r>
  <r>
    <n v="171137.4"/>
    <s v="C006-40159"/>
    <x v="0"/>
    <n v="166"/>
    <s v="So0060-A5515615"/>
    <s v="G0009420"/>
    <d v="2017-01-16T00:00:00"/>
    <x v="3"/>
    <n v="1"/>
    <x v="273"/>
    <x v="0"/>
    <s v="BR"/>
    <x v="31"/>
  </r>
  <r>
    <n v="145580.4"/>
    <s v="C006-40159"/>
    <x v="0"/>
    <n v="163"/>
    <s v="So0060-A5515615"/>
    <s v="G0009461"/>
    <d v="2017-01-27T00:00:00"/>
    <x v="3"/>
    <n v="1"/>
    <x v="273"/>
    <x v="0"/>
    <s v="BR"/>
    <x v="31"/>
  </r>
  <r>
    <n v="-145580.4"/>
    <s v="C006-40159"/>
    <x v="0"/>
    <n v="-163"/>
    <s v="So0070-A0422127"/>
    <s v="G0009461"/>
    <d v="2017-01-27T00:00:00"/>
    <x v="3"/>
    <n v="1"/>
    <x v="273"/>
    <x v="0"/>
    <s v="BR"/>
    <x v="31"/>
  </r>
  <r>
    <n v="146143.20000000001"/>
    <s v="C006-40159"/>
    <x v="0"/>
    <n v="164"/>
    <s v="So0070-A0435171"/>
    <s v="G0009461"/>
    <d v="2017-01-27T00:00:00"/>
    <x v="3"/>
    <n v="1"/>
    <x v="273"/>
    <x v="0"/>
    <s v="BR"/>
    <x v="31"/>
  </r>
  <r>
    <n v="-661.5"/>
    <s v="C006-40159"/>
    <x v="3"/>
    <n v="0"/>
    <s v="So2970-A5787564"/>
    <s v="G0009476"/>
    <d v="2017-01-31T00:00:00"/>
    <x v="3"/>
    <n v="1"/>
    <x v="273"/>
    <x v="0"/>
    <s v="BR"/>
    <x v="31"/>
  </r>
  <r>
    <n v="-1134.5040000000001"/>
    <s v="C006-40159"/>
    <x v="3"/>
    <n v="0"/>
    <s v="So3020-A0775210"/>
    <s v="G0009566"/>
    <d v="2017-02-15T00:00:00"/>
    <x v="3"/>
    <n v="2"/>
    <x v="273"/>
    <x v="0"/>
    <s v="BR"/>
    <x v="31"/>
  </r>
  <r>
    <n v="1134.5040000000001"/>
    <s v="C006-40159"/>
    <x v="3"/>
    <n v="0"/>
    <s v="So3030-A5823051"/>
    <s v="G0009566"/>
    <d v="2017-02-15T00:00:00"/>
    <x v="3"/>
    <n v="2"/>
    <x v="273"/>
    <x v="0"/>
    <s v="BR"/>
    <x v="31"/>
  </r>
  <r>
    <n v="-3061.8"/>
    <s v="C006-40159"/>
    <x v="3"/>
    <n v="0"/>
    <s v="So3030-A5835881"/>
    <s v="G0009566"/>
    <d v="2017-02-15T00:00:00"/>
    <x v="3"/>
    <n v="2"/>
    <x v="273"/>
    <x v="0"/>
    <s v="BR"/>
    <x v="31"/>
  </r>
  <r>
    <n v="3061.8"/>
    <s v="C006-40159"/>
    <x v="3"/>
    <n v="0"/>
    <s v="So3030-A5848522"/>
    <s v="G0009566"/>
    <d v="2017-02-15T00:00:00"/>
    <x v="3"/>
    <n v="2"/>
    <x v="273"/>
    <x v="0"/>
    <s v="BR"/>
    <x v="31"/>
  </r>
  <r>
    <n v="-1134.5040000000001"/>
    <s v="C006-40159"/>
    <x v="3"/>
    <n v="0"/>
    <s v="So3030-A5869499"/>
    <s v="G0009566"/>
    <d v="2017-02-15T00:00:00"/>
    <x v="3"/>
    <n v="2"/>
    <x v="273"/>
    <x v="0"/>
    <s v="BR"/>
    <x v="31"/>
  </r>
  <r>
    <n v="-408.24"/>
    <s v="C006-40159"/>
    <x v="3"/>
    <n v="0"/>
    <s v="So3020-A0784312"/>
    <s v="G0009567"/>
    <d v="2017-02-15T00:00:00"/>
    <x v="3"/>
    <n v="2"/>
    <x v="273"/>
    <x v="0"/>
    <s v="BR"/>
    <x v="31"/>
  </r>
  <r>
    <n v="1092"/>
    <s v="C006-40159"/>
    <x v="0"/>
    <n v="2.6"/>
    <s v="So0070-A1391395"/>
    <s v="G0009572"/>
    <d v="2017-02-16T00:00:00"/>
    <x v="3"/>
    <n v="2"/>
    <x v="273"/>
    <x v="0"/>
    <s v="BR"/>
    <x v="31"/>
  </r>
  <r>
    <n v="191574.6"/>
    <s v="C006-40159"/>
    <x v="0"/>
    <n v="206"/>
    <s v="So0060-A5626674"/>
    <s v="G0009573"/>
    <d v="2017-02-16T00:00:00"/>
    <x v="3"/>
    <n v="2"/>
    <x v="273"/>
    <x v="0"/>
    <s v="BR"/>
    <x v="31"/>
  </r>
  <r>
    <n v="21.378"/>
    <s v="C006-40159"/>
    <x v="2"/>
    <n v="1.1000000000000001"/>
    <s v="So0070-A2061871"/>
    <s v="G0009659"/>
    <d v="2017-02-28T00:00:00"/>
    <x v="3"/>
    <n v="2"/>
    <x v="273"/>
    <x v="0"/>
    <s v="BR"/>
    <x v="31"/>
  </r>
  <r>
    <n v="134.4"/>
    <s v="C006-40159"/>
    <x v="2"/>
    <n v="1"/>
    <s v="So0070-A2061871"/>
    <s v="G0009660"/>
    <d v="2017-02-28T00:00:00"/>
    <x v="3"/>
    <n v="2"/>
    <x v="273"/>
    <x v="0"/>
    <s v="BR"/>
    <x v="31"/>
  </r>
  <r>
    <n v="0"/>
    <s v="C006-40159"/>
    <x v="2"/>
    <n v="3.06"/>
    <s v="So0070-A2152734"/>
    <s v="G0009679"/>
    <d v="2017-03-08T00:00:00"/>
    <x v="3"/>
    <n v="3"/>
    <x v="273"/>
    <x v="0"/>
    <s v="BR"/>
    <x v="31"/>
  </r>
  <r>
    <n v="-3061.8"/>
    <s v="C006-40159"/>
    <x v="3"/>
    <n v="0"/>
    <s v="So3030-A5855103"/>
    <s v="G0009700"/>
    <d v="2017-03-10T00:00:00"/>
    <x v="3"/>
    <n v="3"/>
    <x v="273"/>
    <x v="0"/>
    <s v="BR"/>
    <x v="31"/>
  </r>
  <r>
    <n v="190936.2"/>
    <s v="C006-40159"/>
    <x v="0"/>
    <n v="198"/>
    <s v="So0060-A5515615"/>
    <s v="G0009701"/>
    <d v="2017-03-10T00:00:00"/>
    <x v="3"/>
    <n v="3"/>
    <x v="273"/>
    <x v="0"/>
    <s v="BR"/>
    <x v="31"/>
  </r>
  <r>
    <n v="130.62"/>
    <s v="C006-40159"/>
    <x v="2"/>
    <n v="6"/>
    <s v="So0070-A3205023"/>
    <s v="G0009781"/>
    <d v="2017-03-24T00:00:00"/>
    <x v="3"/>
    <n v="3"/>
    <x v="273"/>
    <x v="0"/>
    <s v="BR"/>
    <x v="31"/>
  </r>
  <r>
    <n v="184.8"/>
    <s v="C006-40159"/>
    <x v="2"/>
    <n v="1"/>
    <s v="So0070-A3205023"/>
    <s v="G0009782"/>
    <d v="2017-03-24T00:00:00"/>
    <x v="3"/>
    <n v="3"/>
    <x v="273"/>
    <x v="0"/>
    <s v="BR"/>
    <x v="31"/>
  </r>
  <r>
    <n v="181893.6"/>
    <s v="C006-40159"/>
    <x v="0"/>
    <n v="204"/>
    <s v="So0060-A5515615"/>
    <s v="G0009882"/>
    <d v="2017-04-06T00:00:00"/>
    <x v="3"/>
    <n v="4"/>
    <x v="273"/>
    <x v="0"/>
    <s v="BR"/>
    <x v="31"/>
  </r>
  <r>
    <n v="-181893.6"/>
    <s v="C006-40159"/>
    <x v="0"/>
    <n v="-204"/>
    <s v="So0070-A5586623"/>
    <s v="G0009882"/>
    <d v="2017-04-06T00:00:00"/>
    <x v="3"/>
    <n v="4"/>
    <x v="273"/>
    <x v="0"/>
    <s v="BR"/>
    <x v="31"/>
  </r>
  <r>
    <n v="185740.80000000002"/>
    <s v="C006-40159"/>
    <x v="0"/>
    <n v="212"/>
    <s v="So0070-A5595423"/>
    <s v="G0009882"/>
    <d v="2017-04-06T00:00:00"/>
    <x v="3"/>
    <n v="4"/>
    <x v="273"/>
    <x v="0"/>
    <s v="BR"/>
    <x v="31"/>
  </r>
  <r>
    <n v="168449.4"/>
    <s v="C006-40159"/>
    <x v="0"/>
    <n v="197"/>
    <s v="So0060-A5929699"/>
    <s v="G0009993"/>
    <d v="2017-04-27T00:00:00"/>
    <x v="3"/>
    <n v="4"/>
    <x v="273"/>
    <x v="0"/>
    <s v="BR"/>
    <x v="31"/>
  </r>
  <r>
    <n v="200541.6"/>
    <s v="C006-40159"/>
    <x v="0"/>
    <n v="206"/>
    <s v="So0060-A5515615"/>
    <s v="G0010007"/>
    <d v="2017-04-28T00:00:00"/>
    <x v="3"/>
    <n v="4"/>
    <x v="273"/>
    <x v="0"/>
    <s v="BR"/>
    <x v="31"/>
  </r>
  <r>
    <n v="172796.4"/>
    <s v="C006-40159"/>
    <x v="0"/>
    <n v="211"/>
    <s v="So0060-A5929699"/>
    <s v="G0010062"/>
    <d v="2017-05-05T00:00:00"/>
    <x v="3"/>
    <n v="5"/>
    <x v="273"/>
    <x v="0"/>
    <s v="BR"/>
    <x v="31"/>
  </r>
  <r>
    <n v="90.3"/>
    <s v="C006-40159"/>
    <x v="2"/>
    <n v="1"/>
    <s v="So0070-A6696041"/>
    <s v="G0010073"/>
    <d v="2017-05-09T00:00:00"/>
    <x v="3"/>
    <n v="5"/>
    <x v="273"/>
    <x v="0"/>
    <s v="BR"/>
    <x v="31"/>
  </r>
  <r>
    <n v="168"/>
    <s v="C006-40159"/>
    <x v="2"/>
    <n v="1"/>
    <s v="So0070-A6696041"/>
    <s v="G0010074"/>
    <d v="2017-05-09T00:00:00"/>
    <x v="3"/>
    <n v="5"/>
    <x v="273"/>
    <x v="0"/>
    <s v="BR"/>
    <x v="31"/>
  </r>
  <r>
    <n v="-379.512"/>
    <s v="C006-40159"/>
    <x v="3"/>
    <n v="0"/>
    <s v="So3130-A3266460"/>
    <s v="G0010097"/>
    <d v="2017-05-12T00:00:00"/>
    <x v="3"/>
    <n v="5"/>
    <x v="273"/>
    <x v="0"/>
    <s v="BR"/>
    <x v="31"/>
  </r>
  <r>
    <n v="208567.80000000002"/>
    <s v="C006-40159"/>
    <x v="0"/>
    <n v="198"/>
    <s v="So0060-A5929699"/>
    <s v="G0010105"/>
    <d v="2017-05-12T00:00:00"/>
    <x v="3"/>
    <n v="5"/>
    <x v="273"/>
    <x v="0"/>
    <s v="BR"/>
    <x v="31"/>
  </r>
  <r>
    <n v="151611.6"/>
    <s v="C006-40159"/>
    <x v="0"/>
    <n v="200"/>
    <s v="So0060-A7366556"/>
    <s v="G0010108"/>
    <d v="2017-05-12T00:00:00"/>
    <x v="3"/>
    <n v="5"/>
    <x v="273"/>
    <x v="0"/>
    <s v="BR"/>
    <x v="31"/>
  </r>
  <r>
    <n v="0"/>
    <s v="C006-40159"/>
    <x v="0"/>
    <n v="1.1499999999999999"/>
    <s v="So0070-A6715662"/>
    <s v="G0010138"/>
    <d v="2017-05-17T00:00:00"/>
    <x v="3"/>
    <n v="5"/>
    <x v="273"/>
    <x v="0"/>
    <s v="BR"/>
    <x v="31"/>
  </r>
  <r>
    <n v="152758.20000000001"/>
    <s v="C006-40159"/>
    <x v="0"/>
    <n v="202"/>
    <s v="So0060-A7366556"/>
    <s v="G0010140"/>
    <d v="2017-05-17T00:00:00"/>
    <x v="3"/>
    <n v="5"/>
    <x v="273"/>
    <x v="0"/>
    <s v="BR"/>
    <x v="31"/>
  </r>
  <r>
    <n v="198479.4"/>
    <s v="C006-40159"/>
    <x v="0"/>
    <n v="219"/>
    <s v="So0060-A5626674"/>
    <s v="G0010147"/>
    <d v="2017-05-17T00:00:00"/>
    <x v="3"/>
    <n v="5"/>
    <x v="273"/>
    <x v="0"/>
    <s v="BR"/>
    <x v="31"/>
  </r>
  <r>
    <n v="179978.4"/>
    <s v="C006-40159"/>
    <x v="0"/>
    <n v="199"/>
    <s v="So0060-A6801103"/>
    <s v="G0010164"/>
    <d v="2017-05-18T00:00:00"/>
    <x v="3"/>
    <n v="5"/>
    <x v="273"/>
    <x v="0"/>
    <s v="BR"/>
    <x v="31"/>
  </r>
  <r>
    <n v="182015.4"/>
    <s v="C006-40159"/>
    <x v="0"/>
    <n v="192"/>
    <s v="So0060-A6797217"/>
    <s v="G0010192"/>
    <d v="2017-05-23T00:00:00"/>
    <x v="3"/>
    <n v="5"/>
    <x v="273"/>
    <x v="0"/>
    <s v="BR"/>
    <x v="31"/>
  </r>
  <r>
    <n v="198067.80000000002"/>
    <s v="C006-40159"/>
    <x v="0"/>
    <n v="183"/>
    <s v="So0060-A6632118"/>
    <s v="G0010200"/>
    <d v="2017-05-24T00:00:00"/>
    <x v="3"/>
    <n v="5"/>
    <x v="273"/>
    <x v="0"/>
    <s v="BR"/>
    <x v="31"/>
  </r>
  <r>
    <n v="88.2"/>
    <s v="C006-40159"/>
    <x v="2"/>
    <n v="1"/>
    <s v="So0070-A7953186"/>
    <s v="G0010212"/>
    <d v="2017-05-25T00:00:00"/>
    <x v="3"/>
    <n v="5"/>
    <x v="273"/>
    <x v="0"/>
    <s v="BR"/>
    <x v="31"/>
  </r>
  <r>
    <n v="189"/>
    <s v="C006-40159"/>
    <x v="2"/>
    <n v="1"/>
    <s v="So0070-A7953186"/>
    <s v="G0010213"/>
    <d v="2017-05-25T00:00:00"/>
    <x v="3"/>
    <n v="5"/>
    <x v="273"/>
    <x v="0"/>
    <s v="BR"/>
    <x v="31"/>
  </r>
  <r>
    <n v="234851.40000000002"/>
    <s v="C006-40159"/>
    <x v="0"/>
    <n v="198"/>
    <s v="So0060-A6797217"/>
    <s v="G0010337"/>
    <d v="2017-06-02T00:00:00"/>
    <x v="3"/>
    <n v="6"/>
    <x v="273"/>
    <x v="0"/>
    <s v="BR"/>
    <x v="31"/>
  </r>
  <r>
    <n v="-2179.8000000000002"/>
    <s v="C006-40159"/>
    <x v="0"/>
    <n v="-1"/>
    <s v="So0070-A8471889"/>
    <s v="G0010338"/>
    <d v="2017-06-02T00:00:00"/>
    <x v="3"/>
    <n v="6"/>
    <x v="273"/>
    <x v="0"/>
    <s v="BR"/>
    <x v="31"/>
  </r>
  <r>
    <n v="179067"/>
    <s v="C006-40159"/>
    <x v="0"/>
    <n v="191"/>
    <s v="So0060-A6801103"/>
    <s v="G0010231"/>
    <d v="2017-06-03T00:00:00"/>
    <x v="3"/>
    <n v="6"/>
    <x v="273"/>
    <x v="0"/>
    <s v="BR"/>
    <x v="31"/>
  </r>
  <r>
    <n v="6035.4000000000005"/>
    <s v="C006-40159"/>
    <x v="0"/>
    <n v="7"/>
    <s v="So0070-A8209770"/>
    <s v="G0010233"/>
    <d v="2017-06-05T00:00:00"/>
    <x v="3"/>
    <n v="6"/>
    <x v="273"/>
    <x v="0"/>
    <s v="BR"/>
    <x v="31"/>
  </r>
  <r>
    <n v="107776.20000000001"/>
    <s v="C006-40159"/>
    <x v="0"/>
    <n v="173"/>
    <s v="So0070-A5328016"/>
    <s v="G0010281"/>
    <d v="2017-06-12T00:00:00"/>
    <x v="3"/>
    <n v="6"/>
    <x v="273"/>
    <x v="0"/>
    <s v="BR"/>
    <x v="31"/>
  </r>
  <r>
    <n v="18811.8"/>
    <s v="C006-40159"/>
    <x v="0"/>
    <n v="19"/>
    <s v="So0070-A8209770"/>
    <s v="G0010282"/>
    <d v="2017-06-12T00:00:00"/>
    <x v="3"/>
    <n v="6"/>
    <x v="273"/>
    <x v="0"/>
    <s v="BR"/>
    <x v="31"/>
  </r>
  <r>
    <n v="158629.80000000002"/>
    <s v="C006-40159"/>
    <x v="0"/>
    <n v="160"/>
    <s v="So0060-A6632118"/>
    <s v="G0010365"/>
    <d v="2017-06-19T00:00:00"/>
    <x v="3"/>
    <n v="6"/>
    <x v="273"/>
    <x v="0"/>
    <s v="BR"/>
    <x v="31"/>
  </r>
  <r>
    <n v="235893"/>
    <s v="C006-40159"/>
    <x v="0"/>
    <n v="197"/>
    <s v="So0060-A6632118"/>
    <s v="G0010673"/>
    <d v="2017-06-29T00:00:00"/>
    <x v="3"/>
    <n v="6"/>
    <x v="273"/>
    <x v="0"/>
    <s v="BR"/>
    <x v="31"/>
  </r>
  <r>
    <n v="266049"/>
    <s v="C006-40159"/>
    <x v="0"/>
    <n v="235"/>
    <s v="So0060-A6632118"/>
    <s v="G0010685"/>
    <d v="2017-07-03T00:00:00"/>
    <x v="3"/>
    <n v="7"/>
    <x v="273"/>
    <x v="0"/>
    <s v="BR"/>
    <x v="31"/>
  </r>
  <r>
    <n v="220357.2"/>
    <s v="C006-40159"/>
    <x v="0"/>
    <n v="198"/>
    <s v="So0060-A6574431"/>
    <s v="G0010750"/>
    <d v="2017-07-12T00:00:00"/>
    <x v="3"/>
    <n v="7"/>
    <x v="273"/>
    <x v="0"/>
    <s v="BR"/>
    <x v="31"/>
  </r>
  <r>
    <n v="183834"/>
    <s v="C006-40159"/>
    <x v="0"/>
    <n v="196"/>
    <s v="So0060-A6574431"/>
    <s v="G0010778"/>
    <d v="2017-07-18T00:00:00"/>
    <x v="3"/>
    <n v="7"/>
    <x v="273"/>
    <x v="0"/>
    <s v="BR"/>
    <x v="31"/>
  </r>
  <r>
    <n v="143484.6"/>
    <s v="C006-40159"/>
    <x v="0"/>
    <n v="199"/>
    <s v="So0080-A2408408"/>
    <s v="G0010783"/>
    <d v="2017-07-20T00:00:00"/>
    <x v="3"/>
    <n v="7"/>
    <x v="273"/>
    <x v="0"/>
    <s v="BR"/>
    <x v="31"/>
  </r>
  <r>
    <n v="200121.60000000001"/>
    <s v="C006-40159"/>
    <x v="0"/>
    <n v="205"/>
    <s v="So0060-A6574431"/>
    <s v="G0010940"/>
    <d v="2017-07-31T00:00:00"/>
    <x v="3"/>
    <n v="7"/>
    <x v="273"/>
    <x v="0"/>
    <s v="BR"/>
    <x v="31"/>
  </r>
  <r>
    <n v="0"/>
    <s v="C006-40159"/>
    <x v="0"/>
    <n v="7.1"/>
    <s v="So0080-A2941556"/>
    <s v="G0010941"/>
    <d v="2017-07-31T00:00:00"/>
    <x v="3"/>
    <n v="7"/>
    <x v="273"/>
    <x v="0"/>
    <s v="BR"/>
    <x v="31"/>
  </r>
  <r>
    <n v="0"/>
    <s v="C006-40159"/>
    <x v="2"/>
    <n v="6.7"/>
    <s v="So0070-A8133405"/>
    <s v="G0010978"/>
    <d v="2017-08-10T00:00:00"/>
    <x v="3"/>
    <n v="8"/>
    <x v="273"/>
    <x v="0"/>
    <s v="BR"/>
    <x v="31"/>
  </r>
  <r>
    <n v="204460.2"/>
    <s v="C006-40159"/>
    <x v="0"/>
    <n v="199"/>
    <s v="So0060-A6574431"/>
    <s v="G0010980"/>
    <d v="2017-08-10T00:00:00"/>
    <x v="3"/>
    <n v="8"/>
    <x v="273"/>
    <x v="0"/>
    <s v="BR"/>
    <x v="31"/>
  </r>
  <r>
    <n v="131712"/>
    <s v="C006-40159"/>
    <x v="0"/>
    <n v="224"/>
    <s v="So0080-A4335160"/>
    <s v="G0011025"/>
    <d v="2017-08-16T00:00:00"/>
    <x v="3"/>
    <n v="8"/>
    <x v="273"/>
    <x v="0"/>
    <s v="BR"/>
    <x v="31"/>
  </r>
  <r>
    <n v="-131712"/>
    <s v="C006-40159"/>
    <x v="0"/>
    <n v="-224"/>
    <s v="So0080-A7061396"/>
    <s v="G0011025"/>
    <d v="2017-08-16T00:00:00"/>
    <x v="3"/>
    <n v="8"/>
    <x v="273"/>
    <x v="0"/>
    <s v="BR"/>
    <x v="31"/>
  </r>
  <r>
    <n v="130670.40000000001"/>
    <s v="C006-40159"/>
    <x v="0"/>
    <n v="224"/>
    <s v="So0080-A7075356"/>
    <s v="G0011025"/>
    <d v="2017-08-16T00:00:00"/>
    <x v="3"/>
    <n v="8"/>
    <x v="273"/>
    <x v="0"/>
    <s v="BR"/>
    <x v="31"/>
  </r>
  <r>
    <n v="3792.6000000000004"/>
    <s v="C006-40159"/>
    <x v="0"/>
    <n v="35"/>
    <s v="So0080-A5008460"/>
    <s v="G0011026"/>
    <d v="2017-08-16T00:00:00"/>
    <x v="3"/>
    <n v="8"/>
    <x v="273"/>
    <x v="0"/>
    <s v="BR"/>
    <x v="31"/>
  </r>
  <r>
    <n v="176358"/>
    <s v="C006-40159"/>
    <x v="0"/>
    <n v="218"/>
    <s v="So0080-A2408408"/>
    <s v="G0011033"/>
    <d v="2017-08-16T00:00:00"/>
    <x v="3"/>
    <n v="8"/>
    <x v="273"/>
    <x v="0"/>
    <s v="BR"/>
    <x v="31"/>
  </r>
  <r>
    <n v="-14910.84"/>
    <s v="C006-40159"/>
    <x v="0"/>
    <n v="0"/>
    <s v="So0080-A6254610"/>
    <s v="G0011041"/>
    <d v="2017-08-17T00:00:00"/>
    <x v="3"/>
    <n v="8"/>
    <x v="273"/>
    <x v="0"/>
    <s v="BR"/>
    <x v="31"/>
  </r>
  <r>
    <n v="187895.4"/>
    <s v="C006-40159"/>
    <x v="0"/>
    <n v="197"/>
    <s v="So0080-A6993513"/>
    <s v="G0011068"/>
    <d v="2017-08-23T00:00:00"/>
    <x v="3"/>
    <n v="8"/>
    <x v="273"/>
    <x v="0"/>
    <s v="BR"/>
    <x v="31"/>
  </r>
  <r>
    <n v="7383.6"/>
    <s v="C006-40159"/>
    <x v="0"/>
    <n v="4"/>
    <s v="So0070-A7908856"/>
    <s v="G0011069"/>
    <d v="2017-08-23T00:00:00"/>
    <x v="3"/>
    <n v="8"/>
    <x v="273"/>
    <x v="0"/>
    <s v="BR"/>
    <x v="31"/>
  </r>
  <r>
    <n v="4435.2"/>
    <s v="C006-40159"/>
    <x v="5"/>
    <n v="4"/>
    <s v="So0080-A5938753"/>
    <s v="G0011079"/>
    <d v="2017-08-28T00:00:00"/>
    <x v="3"/>
    <n v="8"/>
    <x v="273"/>
    <x v="0"/>
    <s v="BR"/>
    <x v="31"/>
  </r>
  <r>
    <n v="4321.8"/>
    <s v="C006-40159"/>
    <x v="5"/>
    <n v="1"/>
    <s v="So0080-A5938753"/>
    <s v="G0011080"/>
    <d v="2017-08-28T00:00:00"/>
    <x v="3"/>
    <n v="8"/>
    <x v="273"/>
    <x v="0"/>
    <s v="BR"/>
    <x v="31"/>
  </r>
  <r>
    <n v="208614"/>
    <s v="C006-40159"/>
    <x v="0"/>
    <n v="220"/>
    <s v="So0070-A6981837"/>
    <s v="G0011304"/>
    <d v="2017-10-11T00:00:00"/>
    <x v="3"/>
    <n v="10"/>
    <x v="273"/>
    <x v="0"/>
    <s v="BR"/>
    <x v="31"/>
  </r>
  <r>
    <n v="162498"/>
    <s v="C006-40159"/>
    <x v="0"/>
    <n v="195"/>
    <s v="So0070-A6981837"/>
    <s v="G0011362"/>
    <d v="2017-10-19T00:00:00"/>
    <x v="3"/>
    <n v="10"/>
    <x v="273"/>
    <x v="0"/>
    <s v="BR"/>
    <x v="31"/>
  </r>
  <r>
    <n v="212431.80000000002"/>
    <s v="C006-40159"/>
    <x v="0"/>
    <n v="212"/>
    <s v="So0070-A6981837"/>
    <s v="G0011363"/>
    <d v="2017-10-19T00:00:00"/>
    <x v="3"/>
    <n v="10"/>
    <x v="273"/>
    <x v="0"/>
    <s v="BR"/>
    <x v="31"/>
  </r>
  <r>
    <n v="129045"/>
    <s v="C006-40159"/>
    <x v="0"/>
    <n v="220"/>
    <s v="So0080-A8398345"/>
    <s v="G0011364"/>
    <d v="2017-10-20T00:00:00"/>
    <x v="3"/>
    <n v="10"/>
    <x v="273"/>
    <x v="0"/>
    <s v="BR"/>
    <x v="31"/>
  </r>
  <r>
    <n v="10.5"/>
    <s v="C006-40159"/>
    <x v="0"/>
    <n v="1"/>
    <s v="So0090-A1242727"/>
    <s v="G0011365"/>
    <d v="2017-10-20T00:00:00"/>
    <x v="3"/>
    <n v="10"/>
    <x v="273"/>
    <x v="0"/>
    <s v="BR"/>
    <x v="31"/>
  </r>
  <r>
    <n v="4842.6000000000004"/>
    <s v="C006-40159"/>
    <x v="0"/>
    <n v="1"/>
    <s v="So0090-A1391476"/>
    <s v="G0011381"/>
    <d v="2017-10-24T00:00:00"/>
    <x v="3"/>
    <n v="10"/>
    <x v="273"/>
    <x v="0"/>
    <s v="BR"/>
    <x v="31"/>
  </r>
  <r>
    <n v="-1041.6000000000001"/>
    <s v="C006-40159"/>
    <x v="3"/>
    <n v="0"/>
    <s v="So3370-A3344603"/>
    <s v="G0011383"/>
    <d v="2017-10-25T00:00:00"/>
    <x v="3"/>
    <n v="10"/>
    <x v="273"/>
    <x v="0"/>
    <s v="BR"/>
    <x v="31"/>
  </r>
  <r>
    <n v="1041.6000000000001"/>
    <s v="C006-40159"/>
    <x v="3"/>
    <n v="0"/>
    <s v="So3370-A3358449"/>
    <s v="G0011383"/>
    <d v="2017-10-25T00:00:00"/>
    <x v="3"/>
    <n v="10"/>
    <x v="273"/>
    <x v="0"/>
    <s v="BR"/>
    <x v="31"/>
  </r>
  <r>
    <n v="-588"/>
    <s v="C006-40159"/>
    <x v="0"/>
    <n v="0"/>
    <s v="So0090-A1653220"/>
    <s v="G0011404"/>
    <d v="2017-10-27T00:00:00"/>
    <x v="3"/>
    <n v="10"/>
    <x v="273"/>
    <x v="0"/>
    <s v="BR"/>
    <x v="31"/>
  </r>
  <r>
    <n v="143976"/>
    <s v="C006-40159"/>
    <x v="0"/>
    <n v="200"/>
    <s v="So0070-A6981837"/>
    <s v="G0011413"/>
    <d v="2017-11-01T00:00:00"/>
    <x v="3"/>
    <n v="11"/>
    <x v="273"/>
    <x v="0"/>
    <s v="BR"/>
    <x v="31"/>
  </r>
  <r>
    <n v="176387.4"/>
    <s v="C006-40159"/>
    <x v="0"/>
    <n v="197"/>
    <s v="So0070-A6981837"/>
    <s v="G0011417"/>
    <d v="2017-11-03T00:00:00"/>
    <x v="3"/>
    <n v="11"/>
    <x v="273"/>
    <x v="0"/>
    <s v="BR"/>
    <x v="31"/>
  </r>
  <r>
    <n v="-176387.4"/>
    <s v="C006-40159"/>
    <x v="0"/>
    <n v="-197"/>
    <s v="So0090-A2445158"/>
    <s v="G0011417"/>
    <d v="2017-11-03T00:00:00"/>
    <x v="3"/>
    <n v="11"/>
    <x v="273"/>
    <x v="0"/>
    <s v="BR"/>
    <x v="31"/>
  </r>
  <r>
    <n v="176509.2"/>
    <s v="C006-40159"/>
    <x v="0"/>
    <n v="197"/>
    <s v="So0090-A2458835"/>
    <s v="G0011417"/>
    <d v="2017-11-03T00:00:00"/>
    <x v="3"/>
    <n v="11"/>
    <x v="273"/>
    <x v="0"/>
    <s v="BR"/>
    <x v="31"/>
  </r>
  <r>
    <n v="0"/>
    <s v="C006-40159"/>
    <x v="0"/>
    <n v="3.42"/>
    <s v="So0090-A1455282"/>
    <s v="G0011418"/>
    <d v="2017-11-03T00:00:00"/>
    <x v="3"/>
    <n v="11"/>
    <x v="273"/>
    <x v="0"/>
    <s v="BR"/>
    <x v="31"/>
  </r>
  <r>
    <n v="-8820"/>
    <s v="C006-40159"/>
    <x v="0"/>
    <n v="0"/>
    <s v="So0090-A2134122"/>
    <s v="G0011423"/>
    <d v="2017-11-06T00:00:00"/>
    <x v="3"/>
    <n v="11"/>
    <x v="273"/>
    <x v="0"/>
    <s v="BR"/>
    <x v="31"/>
  </r>
  <r>
    <n v="193074"/>
    <s v="C006-40159"/>
    <x v="0"/>
    <n v="192"/>
    <s v="So0070-A6981837"/>
    <s v="G0011424"/>
    <d v="2017-11-06T00:00:00"/>
    <x v="3"/>
    <n v="11"/>
    <x v="273"/>
    <x v="0"/>
    <s v="BR"/>
    <x v="31"/>
  </r>
  <r>
    <n v="143976"/>
    <s v="C006-40159"/>
    <x v="0"/>
    <n v="251"/>
    <s v="So0070-A6981837"/>
    <s v="G0011457"/>
    <d v="2017-11-10T00:00:00"/>
    <x v="3"/>
    <n v="11"/>
    <x v="273"/>
    <x v="0"/>
    <s v="BR"/>
    <x v="31"/>
  </r>
  <r>
    <n v="185308.2"/>
    <s v="C006-40159"/>
    <x v="0"/>
    <n v="205"/>
    <s v="So0070-A6981837"/>
    <s v="G0011463"/>
    <d v="2017-11-14T00:00:00"/>
    <x v="3"/>
    <n v="11"/>
    <x v="273"/>
    <x v="0"/>
    <s v="BR"/>
    <x v="31"/>
  </r>
  <r>
    <n v="0"/>
    <s v="C006-40159"/>
    <x v="0"/>
    <n v="18.18"/>
    <s v="So0090-A2182668"/>
    <s v="G0011464"/>
    <d v="2017-11-14T00:00:00"/>
    <x v="3"/>
    <n v="11"/>
    <x v="273"/>
    <x v="0"/>
    <s v="BR"/>
    <x v="31"/>
  </r>
  <r>
    <n v="179734.80000000002"/>
    <s v="C006-40159"/>
    <x v="0"/>
    <n v="207"/>
    <s v="So0070-A6981837"/>
    <s v="G0011470"/>
    <d v="2017-11-15T00:00:00"/>
    <x v="3"/>
    <n v="11"/>
    <x v="273"/>
    <x v="0"/>
    <s v="BR"/>
    <x v="31"/>
  </r>
  <r>
    <n v="-588"/>
    <s v="C006-40159"/>
    <x v="0"/>
    <n v="0"/>
    <s v="So0090-A3387466"/>
    <s v="G0011493"/>
    <d v="2017-11-23T00:00:00"/>
    <x v="3"/>
    <n v="11"/>
    <x v="273"/>
    <x v="0"/>
    <s v="BR"/>
    <x v="31"/>
  </r>
  <r>
    <n v="206820.6"/>
    <s v="C006-40159"/>
    <x v="0"/>
    <n v="200"/>
    <s v="So0070-A6981837"/>
    <s v="G0011502"/>
    <d v="2017-11-24T00:00:00"/>
    <x v="3"/>
    <n v="11"/>
    <x v="273"/>
    <x v="0"/>
    <s v="BR"/>
    <x v="31"/>
  </r>
  <r>
    <n v="182603.4"/>
    <s v="C006-40159"/>
    <x v="0"/>
    <n v="233"/>
    <s v="So0070-A6981837"/>
    <s v="G0011513"/>
    <d v="2017-11-27T00:00:00"/>
    <x v="3"/>
    <n v="11"/>
    <x v="273"/>
    <x v="0"/>
    <s v="BR"/>
    <x v="31"/>
  </r>
  <r>
    <n v="137251.80000000002"/>
    <s v="C006-40159"/>
    <x v="0"/>
    <n v="158"/>
    <s v="So0070-A6981837"/>
    <s v="G0011574"/>
    <d v="2017-12-08T00:00:00"/>
    <x v="3"/>
    <n v="12"/>
    <x v="273"/>
    <x v="0"/>
    <s v="BR"/>
    <x v="31"/>
  </r>
  <r>
    <n v="-4321.8"/>
    <s v="C006-40159"/>
    <x v="5"/>
    <n v="-1"/>
    <s v="So0090-A4859790"/>
    <s v="G0011587"/>
    <d v="2017-12-12T00:00:00"/>
    <x v="3"/>
    <n v="12"/>
    <x v="273"/>
    <x v="0"/>
    <s v="BR"/>
    <x v="31"/>
  </r>
  <r>
    <n v="0"/>
    <s v="C006-40159"/>
    <x v="0"/>
    <n v="10"/>
    <s v="So0090-A5223073"/>
    <s v="G0011605"/>
    <d v="2017-12-15T00:00:00"/>
    <x v="3"/>
    <n v="12"/>
    <x v="273"/>
    <x v="0"/>
    <s v="BR"/>
    <x v="31"/>
  </r>
  <r>
    <n v="175324.80000000002"/>
    <s v="C006-40159"/>
    <x v="0"/>
    <n v="220"/>
    <s v="So0070-A6981837"/>
    <s v="G0011619"/>
    <d v="2017-12-19T00:00:00"/>
    <x v="3"/>
    <n v="12"/>
    <x v="273"/>
    <x v="0"/>
    <s v="BR"/>
    <x v="31"/>
  </r>
  <r>
    <n v="195094.2"/>
    <s v="C006-40159"/>
    <x v="0"/>
    <n v="200"/>
    <s v="So0070-A6981837"/>
    <s v="G0011620"/>
    <d v="2017-12-19T00:00:00"/>
    <x v="3"/>
    <n v="12"/>
    <x v="273"/>
    <x v="0"/>
    <s v="BR"/>
    <x v="31"/>
  </r>
  <r>
    <n v="-19931.100000000002"/>
    <s v="C006-40159"/>
    <x v="3"/>
    <n v="0"/>
    <s v="So3510-A5779777"/>
    <s v="G0011641"/>
    <d v="2017-12-29T00:00:00"/>
    <x v="3"/>
    <n v="12"/>
    <x v="273"/>
    <x v="0"/>
    <s v="BR"/>
    <x v="31"/>
  </r>
  <r>
    <n v="13461"/>
    <s v="C006-40159"/>
    <x v="0"/>
    <n v="14"/>
    <s v="So0090-A6171797"/>
    <s v="G0011654"/>
    <d v="2018-01-08T00:00:00"/>
    <x v="4"/>
    <n v="1"/>
    <x v="273"/>
    <x v="0"/>
    <s v="BR"/>
    <x v="31"/>
  </r>
  <r>
    <n v="156307.20000000001"/>
    <s v="C006-40159"/>
    <x v="0"/>
    <n v="196"/>
    <s v="So0090-A6236524"/>
    <s v="G0011670"/>
    <d v="2018-01-15T00:00:00"/>
    <x v="4"/>
    <n v="1"/>
    <x v="273"/>
    <x v="0"/>
    <s v="BR"/>
    <x v="31"/>
  </r>
  <r>
    <n v="4195.8"/>
    <s v="C006-40159"/>
    <x v="0"/>
    <n v="5"/>
    <s v="So0090-A3778787"/>
    <s v="G0011671"/>
    <d v="2018-01-15T00:00:00"/>
    <x v="4"/>
    <n v="1"/>
    <x v="273"/>
    <x v="0"/>
    <s v="BR"/>
    <x v="31"/>
  </r>
  <r>
    <n v="0"/>
    <s v="C006-40159"/>
    <x v="0"/>
    <n v="8.6999999999999993"/>
    <s v="So0090-A4372518"/>
    <s v="G0011672"/>
    <d v="2018-01-15T00:00:00"/>
    <x v="4"/>
    <n v="1"/>
    <x v="273"/>
    <x v="0"/>
    <s v="BR"/>
    <x v="31"/>
  </r>
  <r>
    <n v="-14816.760000000002"/>
    <s v="C006-40159"/>
    <x v="3"/>
    <n v="0"/>
    <s v="So3510-A5875953"/>
    <s v="G0011685"/>
    <d v="2018-01-17T00:00:00"/>
    <x v="4"/>
    <n v="1"/>
    <x v="273"/>
    <x v="0"/>
    <s v="BR"/>
    <x v="31"/>
  </r>
  <r>
    <n v="-378"/>
    <s v="C006-40159"/>
    <x v="0"/>
    <n v="0"/>
    <s v="So0090-A6536812"/>
    <s v="G0011700"/>
    <d v="2018-01-23T00:00:00"/>
    <x v="4"/>
    <n v="1"/>
    <x v="273"/>
    <x v="0"/>
    <s v="BR"/>
    <x v="31"/>
  </r>
  <r>
    <n v="-6790.7280000000001"/>
    <s v="C006-40159"/>
    <x v="3"/>
    <n v="0"/>
    <s v="So3530-A0791518"/>
    <s v="G0011724"/>
    <d v="2018-01-26T00:00:00"/>
    <x v="4"/>
    <n v="1"/>
    <x v="273"/>
    <x v="0"/>
    <s v="BR"/>
    <x v="31"/>
  </r>
  <r>
    <n v="-167.83200000000002"/>
    <s v="C006-40159"/>
    <x v="3"/>
    <n v="0"/>
    <s v="So3540-A5878191"/>
    <s v="G0011764"/>
    <d v="2018-01-31T00:00:00"/>
    <x v="4"/>
    <n v="1"/>
    <x v="273"/>
    <x v="0"/>
    <s v="BR"/>
    <x v="31"/>
  </r>
  <r>
    <n v="4141.2"/>
    <s v="C006-40159"/>
    <x v="0"/>
    <n v="4"/>
    <s v="So0090-A3778787"/>
    <s v="G0011978"/>
    <d v="2018-02-28T00:00:00"/>
    <x v="4"/>
    <n v="2"/>
    <x v="273"/>
    <x v="0"/>
    <s v="BR"/>
    <x v="31"/>
  </r>
  <r>
    <n v="30571.800000000003"/>
    <s v="C006-40159"/>
    <x v="0"/>
    <n v="48"/>
    <s v="So0090-A8563603"/>
    <s v="G0011979"/>
    <d v="2018-02-28T00:00:00"/>
    <x v="4"/>
    <n v="2"/>
    <x v="273"/>
    <x v="0"/>
    <s v="BR"/>
    <x v="31"/>
  </r>
  <r>
    <n v="-3301.2000000000003"/>
    <s v="C006-40159"/>
    <x v="0"/>
    <n v="-3"/>
    <s v="So0100-A0576785"/>
    <s v="G0012015"/>
    <d v="2018-03-07T00:00:00"/>
    <x v="4"/>
    <n v="3"/>
    <x v="273"/>
    <x v="0"/>
    <s v="BR"/>
    <x v="31"/>
  </r>
  <r>
    <n v="2973.6"/>
    <s v="C006-40159"/>
    <x v="0"/>
    <n v="3"/>
    <s v="So0090-A8563603"/>
    <s v="G0012016"/>
    <d v="2018-03-07T00:00:00"/>
    <x v="4"/>
    <n v="3"/>
    <x v="273"/>
    <x v="0"/>
    <s v="BR"/>
    <x v="31"/>
  </r>
  <r>
    <n v="-1507.4640000000002"/>
    <s v="C006-40159"/>
    <x v="3"/>
    <n v="0"/>
    <s v="So3590-A8299345"/>
    <s v="G0012094"/>
    <d v="2018-03-19T00:00:00"/>
    <x v="4"/>
    <n v="3"/>
    <x v="273"/>
    <x v="0"/>
    <s v="BR"/>
    <x v="31"/>
  </r>
  <r>
    <n v="133060.20000000001"/>
    <s v="C006-40159"/>
    <x v="0"/>
    <n v="203"/>
    <s v="So0090-A8563603"/>
    <s v="G0012124"/>
    <d v="2018-03-23T00:00:00"/>
    <x v="4"/>
    <n v="3"/>
    <x v="273"/>
    <x v="0"/>
    <s v="BR"/>
    <x v="31"/>
  </r>
  <r>
    <n v="94017"/>
    <s v="C006-40159"/>
    <x v="0"/>
    <n v="146"/>
    <s v="So0090-A8579117"/>
    <s v="G0012128"/>
    <d v="2018-03-23T00:00:00"/>
    <x v="4"/>
    <n v="3"/>
    <x v="273"/>
    <x v="0"/>
    <s v="BR"/>
    <x v="31"/>
  </r>
  <r>
    <n v="0"/>
    <s v="C006-40159"/>
    <x v="0"/>
    <n v="12.56"/>
    <s v="So0090-A9499256"/>
    <s v="G0012129"/>
    <d v="2018-03-23T00:00:00"/>
    <x v="4"/>
    <n v="3"/>
    <x v="273"/>
    <x v="0"/>
    <s v="BR"/>
    <x v="31"/>
  </r>
  <r>
    <n v="127302"/>
    <s v="C006-40159"/>
    <x v="0"/>
    <n v="152"/>
    <s v="So0090-A8563603"/>
    <s v="G0012216"/>
    <d v="2018-03-31T00:00:00"/>
    <x v="4"/>
    <n v="3"/>
    <x v="273"/>
    <x v="0"/>
    <s v="BR"/>
    <x v="31"/>
  </r>
  <r>
    <n v="134841"/>
    <s v="C006-40159"/>
    <x v="0"/>
    <n v="145"/>
    <s v="So0090-A8563603"/>
    <s v="G0012230"/>
    <d v="2018-03-31T00:00:00"/>
    <x v="4"/>
    <n v="3"/>
    <x v="273"/>
    <x v="0"/>
    <s v="BR"/>
    <x v="31"/>
  </r>
  <r>
    <n v="163433.76"/>
    <s v="C006-40159"/>
    <x v="0"/>
    <n v="183"/>
    <s v="So0090-A8563603"/>
    <s v="G0012237"/>
    <d v="2018-03-31T00:00:00"/>
    <x v="4"/>
    <n v="3"/>
    <x v="273"/>
    <x v="0"/>
    <s v="BR"/>
    <x v="31"/>
  </r>
  <r>
    <n v="52.5"/>
    <s v="C006-40159"/>
    <x v="0"/>
    <n v="53"/>
    <s v="So0090-A5861321"/>
    <s v="G0012238"/>
    <d v="2018-03-31T00:00:00"/>
    <x v="4"/>
    <n v="3"/>
    <x v="273"/>
    <x v="0"/>
    <s v="BR"/>
    <x v="31"/>
  </r>
  <r>
    <n v="151031.58000000002"/>
    <s v="C006-40159"/>
    <x v="0"/>
    <n v="185"/>
    <s v="So0090-A8563603"/>
    <s v="G0012247"/>
    <d v="2018-04-10T00:00:00"/>
    <x v="4"/>
    <n v="4"/>
    <x v="273"/>
    <x v="0"/>
    <s v="BR"/>
    <x v="31"/>
  </r>
  <r>
    <n v="150874.92000000001"/>
    <s v="C006-40159"/>
    <x v="0"/>
    <n v="186"/>
    <s v="So0090-A8563603"/>
    <s v="G0012248"/>
    <d v="2018-04-10T00:00:00"/>
    <x v="4"/>
    <n v="4"/>
    <x v="273"/>
    <x v="0"/>
    <s v="BR"/>
    <x v="31"/>
  </r>
  <r>
    <n v="-9083.0879999999997"/>
    <s v="C006-40159"/>
    <x v="3"/>
    <n v="0"/>
    <s v="So3620-A0777931"/>
    <s v="G0012266"/>
    <d v="2018-04-11T00:00:00"/>
    <x v="4"/>
    <n v="4"/>
    <x v="273"/>
    <x v="0"/>
    <s v="BR"/>
    <x v="31"/>
  </r>
  <r>
    <n v="158247.6"/>
    <s v="C006-40159"/>
    <x v="0"/>
    <n v="190"/>
    <s v="So0090-A8563603"/>
    <s v="G0012270"/>
    <d v="2018-04-11T00:00:00"/>
    <x v="4"/>
    <n v="4"/>
    <x v="273"/>
    <x v="0"/>
    <s v="BR"/>
    <x v="31"/>
  </r>
  <r>
    <n v="-10485.719999999999"/>
    <s v="C006-40159"/>
    <x v="3"/>
    <n v="0"/>
    <s v="So3620-A0854281"/>
    <s v="G0012322"/>
    <d v="2018-04-17T00:00:00"/>
    <x v="4"/>
    <n v="4"/>
    <x v="273"/>
    <x v="0"/>
    <s v="BR"/>
    <x v="31"/>
  </r>
  <r>
    <n v="136245.06"/>
    <s v="C006-40159"/>
    <x v="0"/>
    <n v="192"/>
    <s v="So0090-A8563603"/>
    <s v="G0012327"/>
    <d v="2018-04-18T00:00:00"/>
    <x v="4"/>
    <n v="4"/>
    <x v="273"/>
    <x v="0"/>
    <s v="BR"/>
    <x v="31"/>
  </r>
  <r>
    <n v="0"/>
    <s v="C006-40159"/>
    <x v="0"/>
    <n v="157"/>
    <s v="So0100-A2636467"/>
    <s v="G0012328"/>
    <d v="2018-04-18T00:00:00"/>
    <x v="4"/>
    <n v="4"/>
    <x v="273"/>
    <x v="0"/>
    <s v="BR"/>
    <x v="31"/>
  </r>
  <r>
    <n v="-12076.260000000002"/>
    <s v="C006-40159"/>
    <x v="3"/>
    <n v="0"/>
    <s v="So3620-A0877866"/>
    <s v="G0012346"/>
    <d v="2018-04-19T00:00:00"/>
    <x v="4"/>
    <n v="4"/>
    <x v="273"/>
    <x v="0"/>
    <s v="BR"/>
    <x v="31"/>
  </r>
  <r>
    <n v="144354"/>
    <s v="C006-40159"/>
    <x v="0"/>
    <n v="216"/>
    <s v="So0090-A8563603"/>
    <s v="G0012347"/>
    <d v="2018-04-19T00:00:00"/>
    <x v="4"/>
    <n v="4"/>
    <x v="273"/>
    <x v="0"/>
    <s v="BR"/>
    <x v="31"/>
  </r>
  <r>
    <n v="-6329.9039999999995"/>
    <s v="C006-40159"/>
    <x v="3"/>
    <n v="0"/>
    <s v="So3620-A0895088"/>
    <s v="G0012355"/>
    <d v="2018-04-20T00:00:00"/>
    <x v="4"/>
    <n v="4"/>
    <x v="273"/>
    <x v="0"/>
    <s v="BR"/>
    <x v="31"/>
  </r>
  <r>
    <n v="157368.12"/>
    <s v="C006-40159"/>
    <x v="0"/>
    <n v="172"/>
    <s v="So0090-A8579117"/>
    <s v="G0012356"/>
    <d v="2018-04-20T00:00:00"/>
    <x v="4"/>
    <n v="4"/>
    <x v="273"/>
    <x v="0"/>
    <s v="BR"/>
    <x v="31"/>
  </r>
  <r>
    <n v="-975.66000000000008"/>
    <s v="C006-40159"/>
    <x v="0"/>
    <n v="-1"/>
    <s v="So0100-A3203110"/>
    <s v="G0012379"/>
    <d v="2018-04-23T00:00:00"/>
    <x v="4"/>
    <n v="4"/>
    <x v="273"/>
    <x v="0"/>
    <s v="BR"/>
    <x v="31"/>
  </r>
  <r>
    <n v="891.66000000000008"/>
    <s v="C006-40159"/>
    <x v="0"/>
    <n v="1"/>
    <s v="So0100-A3203110"/>
    <s v="G0012380"/>
    <d v="2018-04-23T00:00:00"/>
    <x v="4"/>
    <n v="4"/>
    <x v="273"/>
    <x v="0"/>
    <s v="BR"/>
    <x v="31"/>
  </r>
  <r>
    <n v="-743.4"/>
    <s v="C006-40159"/>
    <x v="0"/>
    <n v="-1"/>
    <s v="So0100-A3214503"/>
    <s v="G0012381"/>
    <d v="2018-04-23T00:00:00"/>
    <x v="4"/>
    <n v="4"/>
    <x v="273"/>
    <x v="0"/>
    <s v="BR"/>
    <x v="31"/>
  </r>
  <r>
    <n v="849.66000000000008"/>
    <s v="C006-40159"/>
    <x v="0"/>
    <n v="1"/>
    <s v="So0090-A8579117"/>
    <s v="G0012382"/>
    <d v="2018-04-23T00:00:00"/>
    <x v="4"/>
    <n v="4"/>
    <x v="273"/>
    <x v="0"/>
    <s v="BR"/>
    <x v="31"/>
  </r>
  <r>
    <n v="0"/>
    <s v="C006-40159"/>
    <x v="1"/>
    <n v="280"/>
    <s v="So0100-A3581657"/>
    <s v="G0012430"/>
    <d v="2018-04-30T00:00:00"/>
    <x v="4"/>
    <n v="4"/>
    <x v="273"/>
    <x v="0"/>
    <s v="BR"/>
    <x v="31"/>
  </r>
  <r>
    <n v="19.823999999999998"/>
    <s v="C006-40159"/>
    <x v="7"/>
    <n v="3.05"/>
    <s v="So0100-A2412180"/>
    <s v="G0012431"/>
    <d v="2018-04-30T00:00:00"/>
    <x v="4"/>
    <n v="4"/>
    <x v="273"/>
    <x v="0"/>
    <s v="BR"/>
    <x v="31"/>
  </r>
  <r>
    <n v="-11987.136"/>
    <s v="C006-40159"/>
    <x v="3"/>
    <n v="0"/>
    <s v="So3620-A8403863"/>
    <s v="G0012435"/>
    <d v="2018-04-30T00:00:00"/>
    <x v="4"/>
    <n v="4"/>
    <x v="273"/>
    <x v="0"/>
    <s v="BR"/>
    <x v="31"/>
  </r>
  <r>
    <n v="-12068.868"/>
    <s v="C006-40159"/>
    <x v="3"/>
    <n v="0"/>
    <s v="So3630-A5802453"/>
    <s v="G0012480"/>
    <d v="2018-05-02T00:00:00"/>
    <x v="4"/>
    <n v="5"/>
    <x v="273"/>
    <x v="0"/>
    <s v="BR"/>
    <x v="31"/>
  </r>
  <r>
    <n v="0"/>
    <s v="C006-40159"/>
    <x v="1"/>
    <n v="80"/>
    <s v="So0100-A3953527"/>
    <s v="G0012490"/>
    <d v="2018-05-08T00:00:00"/>
    <x v="4"/>
    <n v="5"/>
    <x v="273"/>
    <x v="0"/>
    <s v="BR"/>
    <x v="31"/>
  </r>
  <r>
    <n v="150704.4"/>
    <s v="C006-40159"/>
    <x v="0"/>
    <n v="225"/>
    <s v="So0090-A8563603"/>
    <s v="G0012507"/>
    <d v="2018-05-09T00:00:00"/>
    <x v="4"/>
    <n v="5"/>
    <x v="273"/>
    <x v="0"/>
    <s v="BR"/>
    <x v="31"/>
  </r>
  <r>
    <n v="74.760000000000005"/>
    <s v="C006-40159"/>
    <x v="0"/>
    <n v="8"/>
    <s v="So0100-A2789850"/>
    <s v="G0012508"/>
    <d v="2018-05-09T00:00:00"/>
    <x v="4"/>
    <n v="5"/>
    <x v="273"/>
    <x v="0"/>
    <s v="BR"/>
    <x v="31"/>
  </r>
  <r>
    <n v="132946.80000000002"/>
    <s v="C006-40159"/>
    <x v="0"/>
    <n v="216"/>
    <s v="So0090-A8579117"/>
    <s v="G0012523"/>
    <d v="2018-05-11T00:00:00"/>
    <x v="4"/>
    <n v="5"/>
    <x v="273"/>
    <x v="0"/>
    <s v="BR"/>
    <x v="31"/>
  </r>
  <r>
    <n v="131838"/>
    <s v="C006-40159"/>
    <x v="0"/>
    <n v="175"/>
    <s v="So0090-A8579117"/>
    <s v="G0012530"/>
    <d v="2018-05-12T00:00:00"/>
    <x v="4"/>
    <n v="5"/>
    <x v="273"/>
    <x v="0"/>
    <s v="BR"/>
    <x v="31"/>
  </r>
  <r>
    <n v="145644.66000000003"/>
    <s v="C006-40159"/>
    <x v="0"/>
    <n v="192"/>
    <s v="So0090-A8563603"/>
    <s v="G0012535"/>
    <d v="2018-05-14T00:00:00"/>
    <x v="4"/>
    <n v="5"/>
    <x v="273"/>
    <x v="0"/>
    <s v="BR"/>
    <x v="31"/>
  </r>
  <r>
    <n v="-16619.567999999999"/>
    <s v="C006-40159"/>
    <x v="3"/>
    <n v="0"/>
    <s v="So3650-A8327474"/>
    <s v="G0012631"/>
    <d v="2018-05-25T00:00:00"/>
    <x v="4"/>
    <n v="5"/>
    <x v="273"/>
    <x v="0"/>
    <s v="BR"/>
    <x v="31"/>
  </r>
  <r>
    <n v="169181.46000000002"/>
    <s v="C006-40159"/>
    <x v="0"/>
    <n v="192"/>
    <s v="So0090-A8563603"/>
    <s v="G0012652"/>
    <d v="2018-05-29T00:00:00"/>
    <x v="4"/>
    <n v="5"/>
    <x v="273"/>
    <x v="0"/>
    <s v="BR"/>
    <x v="31"/>
  </r>
  <r>
    <n v="184520.7"/>
    <s v="C006-40159"/>
    <x v="0"/>
    <n v="203"/>
    <s v="So0090-A8563603"/>
    <s v="G0012658"/>
    <d v="2018-05-30T00:00:00"/>
    <x v="4"/>
    <n v="5"/>
    <x v="273"/>
    <x v="0"/>
    <s v="BR"/>
    <x v="31"/>
  </r>
  <r>
    <n v="178004.4"/>
    <s v="C006-40159"/>
    <x v="0"/>
    <n v="201"/>
    <s v="So0090-A8563603"/>
    <s v="G0012661"/>
    <d v="2018-05-31T00:00:00"/>
    <x v="4"/>
    <n v="5"/>
    <x v="273"/>
    <x v="0"/>
    <s v="BR"/>
    <x v="31"/>
  </r>
  <r>
    <n v="161334.6"/>
    <s v="C006-40159"/>
    <x v="0"/>
    <n v="200"/>
    <s v="So0090-A8579117"/>
    <s v="G0012663"/>
    <d v="2018-05-31T00:00:00"/>
    <x v="4"/>
    <n v="5"/>
    <x v="273"/>
    <x v="0"/>
    <s v="BR"/>
    <x v="31"/>
  </r>
  <r>
    <n v="155925"/>
    <s v="C006-40159"/>
    <x v="0"/>
    <n v="203"/>
    <s v="So0090-A8579117"/>
    <s v="G0012668"/>
    <d v="2018-05-31T00:00:00"/>
    <x v="4"/>
    <n v="5"/>
    <x v="273"/>
    <x v="0"/>
    <s v="BR"/>
    <x v="31"/>
  </r>
  <r>
    <n v="161569.80000000002"/>
    <s v="C006-40159"/>
    <x v="0"/>
    <n v="194"/>
    <s v="So0090-A8563603"/>
    <s v="G0012671"/>
    <d v="2018-05-31T00:00:00"/>
    <x v="4"/>
    <n v="5"/>
    <x v="273"/>
    <x v="0"/>
    <s v="BR"/>
    <x v="31"/>
  </r>
  <r>
    <n v="183502.2"/>
    <s v="C006-40159"/>
    <x v="0"/>
    <n v="203"/>
    <s v="So0090-A8563603"/>
    <s v="G0012672"/>
    <d v="2018-05-31T00:00:00"/>
    <x v="4"/>
    <n v="5"/>
    <x v="273"/>
    <x v="0"/>
    <s v="BR"/>
    <x v="31"/>
  </r>
  <r>
    <n v="-5828.76"/>
    <s v="C006-40159"/>
    <x v="3"/>
    <n v="0"/>
    <s v="So3650-A8455642"/>
    <s v="G0012675"/>
    <d v="2018-05-31T00:00:00"/>
    <x v="4"/>
    <n v="5"/>
    <x v="273"/>
    <x v="0"/>
    <s v="BR"/>
    <x v="31"/>
  </r>
  <r>
    <n v="185551.80000000002"/>
    <s v="C006-40159"/>
    <x v="0"/>
    <n v="205"/>
    <s v="So0090-A8579117"/>
    <s v="G0012687"/>
    <d v="2018-06-04T00:00:00"/>
    <x v="4"/>
    <n v="6"/>
    <x v="273"/>
    <x v="0"/>
    <s v="BR"/>
    <x v="31"/>
  </r>
  <r>
    <n v="-55253.268000000004"/>
    <s v="C006-40159"/>
    <x v="3"/>
    <n v="0"/>
    <s v="So3660-A5913694"/>
    <s v="G0012770"/>
    <d v="2018-06-13T00:00:00"/>
    <x v="4"/>
    <n v="6"/>
    <x v="273"/>
    <x v="0"/>
    <s v="BR"/>
    <x v="31"/>
  </r>
  <r>
    <n v="42495.6"/>
    <s v="C006-40159"/>
    <x v="0"/>
    <n v="45"/>
    <s v="So0100-A0763121"/>
    <s v="G0012771"/>
    <d v="2018-06-13T00:00:00"/>
    <x v="4"/>
    <n v="6"/>
    <x v="273"/>
    <x v="0"/>
    <s v="BR"/>
    <x v="31"/>
  </r>
  <r>
    <n v="-1699.8240000000003"/>
    <s v="C006-40159"/>
    <x v="3"/>
    <n v="0"/>
    <s v="So3670-A3312098"/>
    <s v="G0012819"/>
    <d v="2018-06-22T00:00:00"/>
    <x v="4"/>
    <n v="6"/>
    <x v="273"/>
    <x v="0"/>
    <s v="BR"/>
    <x v="31"/>
  </r>
  <r>
    <n v="127959.3"/>
    <s v="C006-40159"/>
    <x v="0"/>
    <n v="111"/>
    <s v="So0090-A8579117"/>
    <s v="G0012820"/>
    <d v="2018-06-22T00:00:00"/>
    <x v="4"/>
    <n v="6"/>
    <x v="273"/>
    <x v="0"/>
    <s v="BR"/>
    <x v="31"/>
  </r>
  <r>
    <n v="37510.200000000004"/>
    <s v="C006-40159"/>
    <x v="0"/>
    <n v="54"/>
    <s v="So0100-A1693916"/>
    <s v="G0012821"/>
    <d v="2018-06-22T00:00:00"/>
    <x v="4"/>
    <n v="6"/>
    <x v="273"/>
    <x v="0"/>
    <s v="BR"/>
    <x v="31"/>
  </r>
  <r>
    <n v="139608"/>
    <s v="C006-40159"/>
    <x v="0"/>
    <n v="168"/>
    <s v="So0090-A8589485"/>
    <s v="G0012875"/>
    <d v="2018-06-29T00:00:00"/>
    <x v="4"/>
    <n v="6"/>
    <x v="273"/>
    <x v="0"/>
    <s v="BR"/>
    <x v="31"/>
  </r>
  <r>
    <n v="21357"/>
    <s v="C006-40159"/>
    <x v="0"/>
    <n v="33"/>
    <s v="So0100-A0763121"/>
    <s v="G0012876"/>
    <d v="2018-06-29T00:00:00"/>
    <x v="4"/>
    <n v="6"/>
    <x v="273"/>
    <x v="0"/>
    <s v="BR"/>
    <x v="31"/>
  </r>
  <r>
    <n v="133119"/>
    <s v="C006-40159"/>
    <x v="0"/>
    <n v="182"/>
    <s v="So0090-A8589485"/>
    <s v="G0012897"/>
    <d v="2018-06-30T00:00:00"/>
    <x v="4"/>
    <n v="6"/>
    <x v="273"/>
    <x v="0"/>
    <s v="BR"/>
    <x v="31"/>
  </r>
  <r>
    <n v="148193.63999999998"/>
    <s v="C006-40159"/>
    <x v="0"/>
    <n v="178"/>
    <s v="So0090-A8563603"/>
    <s v="G0012906"/>
    <d v="2018-06-30T00:00:00"/>
    <x v="4"/>
    <n v="6"/>
    <x v="273"/>
    <x v="0"/>
    <s v="BR"/>
    <x v="31"/>
  </r>
  <r>
    <n v="0"/>
    <s v="C006-40159"/>
    <x v="0"/>
    <n v="14"/>
    <s v="So0100-A4413436"/>
    <s v="G0012907"/>
    <d v="2018-06-30T00:00:00"/>
    <x v="4"/>
    <n v="6"/>
    <x v="273"/>
    <x v="0"/>
    <s v="BR"/>
    <x v="31"/>
  </r>
  <r>
    <n v="-854.28000000000009"/>
    <s v="C006-40159"/>
    <x v="3"/>
    <n v="0"/>
    <s v="So3680-A8383682"/>
    <s v="G0012973"/>
    <d v="2018-07-06T00:00:00"/>
    <x v="4"/>
    <n v="7"/>
    <x v="273"/>
    <x v="0"/>
    <s v="BR"/>
    <x v="31"/>
  </r>
  <r>
    <n v="163030.56000000003"/>
    <s v="C006-40159"/>
    <x v="0"/>
    <n v="208"/>
    <s v="So0090-A8563603"/>
    <s v="G0012979"/>
    <d v="2018-07-09T00:00:00"/>
    <x v="4"/>
    <n v="7"/>
    <x v="273"/>
    <x v="0"/>
    <s v="BR"/>
    <x v="31"/>
  </r>
  <r>
    <n v="-5584.32"/>
    <s v="C006-40159"/>
    <x v="3"/>
    <n v="0"/>
    <s v="So3680-A8452049"/>
    <s v="G0012993"/>
    <d v="2018-07-10T00:00:00"/>
    <x v="4"/>
    <n v="7"/>
    <x v="273"/>
    <x v="0"/>
    <s v="BR"/>
    <x v="31"/>
  </r>
  <r>
    <n v="141964.20000000001"/>
    <s v="C006-40159"/>
    <x v="0"/>
    <n v="171"/>
    <s v="So0090-A8589485"/>
    <s v="G0013004"/>
    <d v="2018-07-11T00:00:00"/>
    <x v="4"/>
    <n v="7"/>
    <x v="273"/>
    <x v="0"/>
    <s v="BR"/>
    <x v="31"/>
  </r>
  <r>
    <n v="0"/>
    <s v="C006-40159"/>
    <x v="0"/>
    <n v="131.54"/>
    <s v="So0100-A4502154"/>
    <s v="G0013005"/>
    <d v="2018-07-11T00:00:00"/>
    <x v="4"/>
    <n v="7"/>
    <x v="273"/>
    <x v="0"/>
    <s v="BR"/>
    <x v="31"/>
  </r>
  <r>
    <n v="135038.39999999999"/>
    <s v="C006-40159"/>
    <x v="0"/>
    <n v="170"/>
    <s v="So0090-A8602170"/>
    <s v="G0013010"/>
    <d v="2018-07-12T00:00:00"/>
    <x v="4"/>
    <n v="7"/>
    <x v="273"/>
    <x v="0"/>
    <s v="BR"/>
    <x v="31"/>
  </r>
  <r>
    <n v="148566.6"/>
    <s v="C006-40159"/>
    <x v="0"/>
    <n v="176"/>
    <s v="So0090-A8589485"/>
    <s v="G0013011"/>
    <d v="2018-07-12T00:00:00"/>
    <x v="4"/>
    <n v="7"/>
    <x v="273"/>
    <x v="0"/>
    <s v="BR"/>
    <x v="31"/>
  </r>
  <r>
    <n v="120699.6"/>
    <s v="C006-40159"/>
    <x v="0"/>
    <n v="153"/>
    <s v="So0090-A8589485"/>
    <s v="G0013023"/>
    <d v="2018-07-13T00:00:00"/>
    <x v="4"/>
    <n v="7"/>
    <x v="273"/>
    <x v="0"/>
    <s v="BR"/>
    <x v="31"/>
  </r>
  <r>
    <n v="562.80000000000007"/>
    <s v="C006-40159"/>
    <x v="0"/>
    <n v="1"/>
    <s v="So0090-A9968567"/>
    <s v="G0013045"/>
    <d v="2018-07-18T00:00:00"/>
    <x v="4"/>
    <n v="7"/>
    <x v="273"/>
    <x v="0"/>
    <s v="BR"/>
    <x v="31"/>
  </r>
  <r>
    <n v="-6521.2140000000009"/>
    <s v="C006-40159"/>
    <x v="3"/>
    <n v="0"/>
    <s v="So3690-A5804759"/>
    <s v="G0013060"/>
    <d v="2018-07-18T00:00:00"/>
    <x v="4"/>
    <n v="7"/>
    <x v="273"/>
    <x v="0"/>
    <s v="BR"/>
    <x v="31"/>
  </r>
  <r>
    <n v="-861"/>
    <s v="C006-40159"/>
    <x v="0"/>
    <n v="0"/>
    <s v="So0110-A0059704"/>
    <s v="G0013065"/>
    <d v="2018-07-19T00:00:00"/>
    <x v="4"/>
    <n v="7"/>
    <x v="273"/>
    <x v="0"/>
    <s v="BR"/>
    <x v="31"/>
  </r>
  <r>
    <n v="-1722"/>
    <s v="C006-40159"/>
    <x v="0"/>
    <n v="0"/>
    <s v="So0110-A0069151"/>
    <s v="G0013066"/>
    <d v="2018-07-19T00:00:00"/>
    <x v="4"/>
    <n v="7"/>
    <x v="273"/>
    <x v="0"/>
    <s v="BR"/>
    <x v="31"/>
  </r>
  <r>
    <n v="-861"/>
    <s v="C006-40159"/>
    <x v="0"/>
    <n v="0"/>
    <s v="So0110-A0072355"/>
    <s v="G0013067"/>
    <d v="2018-07-19T00:00:00"/>
    <x v="4"/>
    <n v="7"/>
    <x v="273"/>
    <x v="0"/>
    <s v="BR"/>
    <x v="31"/>
  </r>
  <r>
    <n v="163374.96000000002"/>
    <s v="C006-40159"/>
    <x v="0"/>
    <n v="188"/>
    <s v="So0090-A8589485"/>
    <s v="G0013071"/>
    <d v="2018-07-20T00:00:00"/>
    <x v="4"/>
    <n v="7"/>
    <x v="273"/>
    <x v="0"/>
    <s v="BR"/>
    <x v="31"/>
  </r>
  <r>
    <n v="-163374.96000000002"/>
    <s v="C006-40159"/>
    <x v="0"/>
    <n v="-188"/>
    <s v="So0110-A1191509"/>
    <s v="G0013071"/>
    <d v="2018-07-20T00:00:00"/>
    <x v="4"/>
    <n v="7"/>
    <x v="273"/>
    <x v="0"/>
    <s v="BR"/>
    <x v="31"/>
  </r>
  <r>
    <n v="164987.76"/>
    <s v="C006-40159"/>
    <x v="0"/>
    <n v="190"/>
    <s v="So0110-A1205054"/>
    <s v="G0013071"/>
    <d v="2018-07-20T00:00:00"/>
    <x v="4"/>
    <n v="7"/>
    <x v="273"/>
    <x v="0"/>
    <s v="BR"/>
    <x v="31"/>
  </r>
  <r>
    <n v="2095.8000000000002"/>
    <s v="C006-40159"/>
    <x v="0"/>
    <n v="3"/>
    <s v="So0100-A5598591"/>
    <s v="G0013072"/>
    <d v="2018-07-20T00:00:00"/>
    <x v="4"/>
    <n v="7"/>
    <x v="273"/>
    <x v="0"/>
    <s v="BR"/>
    <x v="31"/>
  </r>
  <r>
    <n v="0"/>
    <s v="C006-40159"/>
    <x v="0"/>
    <n v="57.24"/>
    <s v="So0100-A7087811"/>
    <s v="G0013073"/>
    <d v="2018-07-20T00:00:00"/>
    <x v="4"/>
    <n v="7"/>
    <x v="273"/>
    <x v="0"/>
    <s v="BR"/>
    <x v="31"/>
  </r>
  <r>
    <n v="861"/>
    <s v="C006-40159"/>
    <x v="0"/>
    <n v="0"/>
    <s v="So0110-A0322650"/>
    <s v="G0013082"/>
    <d v="2018-07-24T00:00:00"/>
    <x v="4"/>
    <n v="7"/>
    <x v="273"/>
    <x v="0"/>
    <s v="BR"/>
    <x v="31"/>
  </r>
  <r>
    <n v="1722"/>
    <s v="C006-40159"/>
    <x v="0"/>
    <n v="0"/>
    <s v="So0110-A0333688"/>
    <s v="G0013083"/>
    <d v="2018-07-24T00:00:00"/>
    <x v="4"/>
    <n v="7"/>
    <x v="273"/>
    <x v="0"/>
    <s v="BR"/>
    <x v="31"/>
  </r>
  <r>
    <n v="861"/>
    <s v="C006-40159"/>
    <x v="0"/>
    <n v="0"/>
    <s v="So0110-A0353031"/>
    <s v="G0013084"/>
    <d v="2018-07-24T00:00:00"/>
    <x v="4"/>
    <n v="7"/>
    <x v="273"/>
    <x v="0"/>
    <s v="BR"/>
    <x v="31"/>
  </r>
  <r>
    <n v="-282.45"/>
    <s v="C006-40159"/>
    <x v="0"/>
    <n v="0"/>
    <s v="So0110-A0378768"/>
    <s v="G0013085"/>
    <d v="2018-07-24T00:00:00"/>
    <x v="4"/>
    <n v="7"/>
    <x v="273"/>
    <x v="0"/>
    <s v="BR"/>
    <x v="31"/>
  </r>
  <r>
    <n v="-294.84000000000003"/>
    <s v="C006-40159"/>
    <x v="0"/>
    <n v="0"/>
    <s v="So0110-A0399354"/>
    <s v="G0013086"/>
    <d v="2018-07-24T00:00:00"/>
    <x v="4"/>
    <n v="7"/>
    <x v="273"/>
    <x v="0"/>
    <s v="BR"/>
    <x v="31"/>
  </r>
  <r>
    <n v="-835.38000000000011"/>
    <s v="C006-40159"/>
    <x v="0"/>
    <n v="0"/>
    <s v="So0110-A0405878"/>
    <s v="G0013087"/>
    <d v="2018-07-24T00:00:00"/>
    <x v="4"/>
    <n v="7"/>
    <x v="273"/>
    <x v="0"/>
    <s v="BR"/>
    <x v="31"/>
  </r>
  <r>
    <n v="-5118.3720000000003"/>
    <s v="C006-40159"/>
    <x v="3"/>
    <n v="0"/>
    <s v="So3700-A3281869"/>
    <s v="G0013091"/>
    <d v="2018-07-24T00:00:00"/>
    <x v="4"/>
    <n v="7"/>
    <x v="273"/>
    <x v="0"/>
    <s v="BR"/>
    <x v="31"/>
  </r>
  <r>
    <n v="5118.3720000000003"/>
    <s v="C006-40159"/>
    <x v="3"/>
    <n v="0"/>
    <s v="So3700-A3291131"/>
    <s v="G0013091"/>
    <d v="2018-07-24T00:00:00"/>
    <x v="4"/>
    <n v="7"/>
    <x v="273"/>
    <x v="0"/>
    <s v="BR"/>
    <x v="31"/>
  </r>
  <r>
    <n v="-17022.768"/>
    <s v="C006-40159"/>
    <x v="3"/>
    <n v="0"/>
    <s v="So3700-A3315070"/>
    <s v="G0013091"/>
    <d v="2018-07-24T00:00:00"/>
    <x v="4"/>
    <n v="7"/>
    <x v="273"/>
    <x v="0"/>
    <s v="BR"/>
    <x v="31"/>
  </r>
  <r>
    <n v="-5118.3720000000003"/>
    <s v="C006-40159"/>
    <x v="3"/>
    <n v="0"/>
    <s v="So3700-A3309787"/>
    <s v="G0013108"/>
    <d v="2018-07-26T00:00:00"/>
    <x v="4"/>
    <n v="7"/>
    <x v="273"/>
    <x v="0"/>
    <s v="BR"/>
    <x v="31"/>
  </r>
  <r>
    <n v="-16103.010000000002"/>
    <s v="C006-40159"/>
    <x v="3"/>
    <n v="0"/>
    <s v="So3700-A3347869"/>
    <s v="G0013136"/>
    <d v="2018-07-30T00:00:00"/>
    <x v="4"/>
    <n v="7"/>
    <x v="273"/>
    <x v="0"/>
    <s v="BR"/>
    <x v="31"/>
  </r>
  <r>
    <n v="0"/>
    <s v="C006-40159"/>
    <x v="1"/>
    <n v="23.88"/>
    <s v="So0110-A0637705"/>
    <s v="G0013172"/>
    <d v="2018-08-06T00:00:00"/>
    <x v="4"/>
    <n v="8"/>
    <x v="273"/>
    <x v="0"/>
    <s v="BR"/>
    <x v="31"/>
  </r>
  <r>
    <n v="-1500.4080000000001"/>
    <s v="C006-40159"/>
    <x v="3"/>
    <n v="0"/>
    <s v="So3700-A3483484"/>
    <s v="G0013178"/>
    <d v="2018-08-07T00:00:00"/>
    <x v="4"/>
    <n v="8"/>
    <x v="273"/>
    <x v="0"/>
    <s v="BR"/>
    <x v="31"/>
  </r>
  <r>
    <n v="164710.56000000003"/>
    <s v="C006-40159"/>
    <x v="0"/>
    <n v="195"/>
    <s v="So0090-A8563603"/>
    <s v="G0013222"/>
    <d v="2018-08-13T00:00:00"/>
    <x v="4"/>
    <n v="8"/>
    <x v="273"/>
    <x v="0"/>
    <s v="BR"/>
    <x v="31"/>
  </r>
  <r>
    <n v="153819.12"/>
    <s v="C006-40159"/>
    <x v="0"/>
    <n v="207"/>
    <s v="So0090-A8563603"/>
    <s v="G0013229"/>
    <d v="2018-08-16T00:00:00"/>
    <x v="4"/>
    <n v="8"/>
    <x v="273"/>
    <x v="0"/>
    <s v="BR"/>
    <x v="31"/>
  </r>
  <r>
    <n v="163846.20000000001"/>
    <s v="C006-40159"/>
    <x v="0"/>
    <n v="193"/>
    <s v="So0090-A8563603"/>
    <s v="G0013230"/>
    <d v="2018-08-16T00:00:00"/>
    <x v="4"/>
    <n v="8"/>
    <x v="273"/>
    <x v="0"/>
    <s v="BR"/>
    <x v="31"/>
  </r>
  <r>
    <n v="-1129.8"/>
    <s v="C006-40159"/>
    <x v="0"/>
    <n v="0"/>
    <s v="So0110-A2939929"/>
    <s v="G0013252"/>
    <d v="2018-08-21T00:00:00"/>
    <x v="4"/>
    <n v="8"/>
    <x v="273"/>
    <x v="0"/>
    <s v="BR"/>
    <x v="31"/>
  </r>
  <r>
    <n v="-6588.4140000000007"/>
    <s v="C006-40159"/>
    <x v="3"/>
    <n v="0"/>
    <s v="So3710-A0811611"/>
    <s v="G0013254"/>
    <d v="2018-08-22T00:00:00"/>
    <x v="4"/>
    <n v="8"/>
    <x v="273"/>
    <x v="0"/>
    <s v="BR"/>
    <x v="31"/>
  </r>
  <r>
    <n v="-6534.9900000000007"/>
    <s v="C006-40159"/>
    <x v="3"/>
    <n v="0"/>
    <s v="So3710-A8313126"/>
    <s v="G0013268"/>
    <d v="2018-08-29T00:00:00"/>
    <x v="4"/>
    <n v="8"/>
    <x v="273"/>
    <x v="0"/>
    <s v="BR"/>
    <x v="31"/>
  </r>
  <r>
    <n v="182854.98"/>
    <s v="C006-40159"/>
    <x v="0"/>
    <n v="198"/>
    <s v="So0090-A8563603"/>
    <s v="G0013305"/>
    <d v="2018-09-05T00:00:00"/>
    <x v="4"/>
    <n v="9"/>
    <x v="273"/>
    <x v="0"/>
    <s v="BR"/>
    <x v="31"/>
  </r>
  <r>
    <n v="73.08"/>
    <s v="C006-40159"/>
    <x v="0"/>
    <n v="6"/>
    <s v="So0110-A3125417"/>
    <s v="G0013306"/>
    <d v="2018-09-05T00:00:00"/>
    <x v="4"/>
    <n v="9"/>
    <x v="273"/>
    <x v="0"/>
    <s v="BR"/>
    <x v="31"/>
  </r>
  <r>
    <n v="-6152.7480000000005"/>
    <s v="C006-40159"/>
    <x v="3"/>
    <n v="0"/>
    <s v="So3720-A5793041"/>
    <s v="G0013337"/>
    <d v="2018-09-14T00:00:00"/>
    <x v="4"/>
    <n v="9"/>
    <x v="273"/>
    <x v="0"/>
    <s v="BR"/>
    <x v="31"/>
  </r>
  <r>
    <n v="0"/>
    <s v="C006-40159"/>
    <x v="1"/>
    <n v="5"/>
    <s v="So0110-A3401499"/>
    <s v="G0013347"/>
    <d v="2018-09-18T00:00:00"/>
    <x v="4"/>
    <n v="9"/>
    <x v="273"/>
    <x v="0"/>
    <s v="BR"/>
    <x v="31"/>
  </r>
  <r>
    <n v="-7317.1560000000009"/>
    <s v="C006-40159"/>
    <x v="3"/>
    <n v="0"/>
    <s v="So3730-A3272278"/>
    <s v="G0013351"/>
    <d v="2018-09-19T00:00:00"/>
    <x v="4"/>
    <n v="9"/>
    <x v="273"/>
    <x v="0"/>
    <s v="BR"/>
    <x v="31"/>
  </r>
  <r>
    <n v="-6553.8480000000009"/>
    <s v="C006-40159"/>
    <x v="3"/>
    <n v="0"/>
    <s v="So3740-A1065928"/>
    <s v="G0013394"/>
    <d v="2018-09-26T00:00:00"/>
    <x v="4"/>
    <n v="9"/>
    <x v="273"/>
    <x v="0"/>
    <s v="BR"/>
    <x v="31"/>
  </r>
  <r>
    <n v="148944.6"/>
    <s v="C006-40159"/>
    <x v="0"/>
    <n v="182"/>
    <s v="So0100-A3701042"/>
    <s v="G0013398"/>
    <d v="2018-09-27T00:00:00"/>
    <x v="4"/>
    <n v="9"/>
    <x v="273"/>
    <x v="0"/>
    <s v="BR"/>
    <x v="31"/>
  </r>
  <r>
    <n v="157428.6"/>
    <s v="C006-40159"/>
    <x v="0"/>
    <n v="216"/>
    <s v="So0100-A3701042"/>
    <s v="G0013408"/>
    <d v="2018-09-28T00:00:00"/>
    <x v="4"/>
    <n v="9"/>
    <x v="273"/>
    <x v="0"/>
    <s v="BR"/>
    <x v="31"/>
  </r>
  <r>
    <n v="164711.4"/>
    <s v="C006-40159"/>
    <x v="0"/>
    <n v="202"/>
    <s v="So0100-A3701042"/>
    <s v="G0013414"/>
    <d v="2018-09-29T00:00:00"/>
    <x v="4"/>
    <n v="9"/>
    <x v="273"/>
    <x v="0"/>
    <s v="BR"/>
    <x v="31"/>
  </r>
  <r>
    <n v="0"/>
    <s v="C006-40159"/>
    <x v="0"/>
    <n v="7.68"/>
    <s v="So0110-A3356739"/>
    <s v="G0013415"/>
    <d v="2018-09-29T00:00:00"/>
    <x v="4"/>
    <n v="9"/>
    <x v="273"/>
    <x v="0"/>
    <s v="BR"/>
    <x v="31"/>
  </r>
  <r>
    <n v="143627.4"/>
    <s v="C006-40159"/>
    <x v="0"/>
    <n v="215"/>
    <s v="So0100-A3701042"/>
    <s v="G0013444"/>
    <d v="2018-10-03T00:00:00"/>
    <x v="4"/>
    <n v="10"/>
    <x v="273"/>
    <x v="0"/>
    <s v="BR"/>
    <x v="31"/>
  </r>
  <r>
    <n v="157201.80000000002"/>
    <s v="C006-40159"/>
    <x v="0"/>
    <n v="221"/>
    <s v="So0100-A3701042"/>
    <s v="G0013447"/>
    <d v="2018-10-04T00:00:00"/>
    <x v="4"/>
    <n v="10"/>
    <x v="273"/>
    <x v="0"/>
    <s v="BR"/>
    <x v="31"/>
  </r>
  <r>
    <n v="-978.6"/>
    <s v="C006-40159"/>
    <x v="0"/>
    <n v="-1"/>
    <s v="So0110-A5658290"/>
    <s v="G0013452"/>
    <d v="2018-10-05T00:00:00"/>
    <x v="4"/>
    <n v="10"/>
    <x v="273"/>
    <x v="0"/>
    <s v="BR"/>
    <x v="31"/>
  </r>
  <r>
    <n v="-772.80000000000007"/>
    <s v="C006-40159"/>
    <x v="0"/>
    <n v="-1"/>
    <s v="So0110-A5666845"/>
    <s v="G0013453"/>
    <d v="2018-10-05T00:00:00"/>
    <x v="4"/>
    <n v="10"/>
    <x v="273"/>
    <x v="0"/>
    <s v="BR"/>
    <x v="31"/>
  </r>
  <r>
    <n v="-470.40000000000003"/>
    <s v="C006-40159"/>
    <x v="0"/>
    <n v="-1"/>
    <s v="So0110-A5675580"/>
    <s v="G0013454"/>
    <d v="2018-10-05T00:00:00"/>
    <x v="4"/>
    <n v="10"/>
    <x v="273"/>
    <x v="0"/>
    <s v="BR"/>
    <x v="31"/>
  </r>
  <r>
    <n v="-932.40000000000009"/>
    <s v="C006-40159"/>
    <x v="0"/>
    <n v="-1"/>
    <s v="So0110-A5697440"/>
    <s v="G0013455"/>
    <d v="2018-10-05T00:00:00"/>
    <x v="4"/>
    <n v="10"/>
    <x v="273"/>
    <x v="0"/>
    <s v="BR"/>
    <x v="31"/>
  </r>
  <r>
    <n v="-907.2"/>
    <s v="C006-40159"/>
    <x v="0"/>
    <n v="-1"/>
    <s v="So0110-A5704345"/>
    <s v="G0013456"/>
    <d v="2018-10-05T00:00:00"/>
    <x v="4"/>
    <n v="10"/>
    <x v="273"/>
    <x v="0"/>
    <s v="BR"/>
    <x v="31"/>
  </r>
  <r>
    <n v="-861"/>
    <s v="C006-40159"/>
    <x v="0"/>
    <n v="-1"/>
    <s v="So0110-A5718319"/>
    <s v="G0013457"/>
    <d v="2018-10-05T00:00:00"/>
    <x v="4"/>
    <n v="10"/>
    <x v="273"/>
    <x v="0"/>
    <s v="BR"/>
    <x v="31"/>
  </r>
  <r>
    <n v="861"/>
    <s v="C006-40159"/>
    <x v="0"/>
    <n v="1"/>
    <s v="So0110-A5725032"/>
    <s v="G0013457"/>
    <d v="2018-10-05T00:00:00"/>
    <x v="4"/>
    <n v="10"/>
    <x v="273"/>
    <x v="0"/>
    <s v="BR"/>
    <x v="31"/>
  </r>
  <r>
    <n v="-907.2"/>
    <s v="C006-40159"/>
    <x v="0"/>
    <n v="-1"/>
    <s v="So0110-A5739226"/>
    <s v="G0013457"/>
    <d v="2018-10-05T00:00:00"/>
    <x v="4"/>
    <n v="10"/>
    <x v="273"/>
    <x v="0"/>
    <s v="BR"/>
    <x v="31"/>
  </r>
  <r>
    <n v="135214.80000000002"/>
    <s v="C006-40159"/>
    <x v="0"/>
    <n v="218"/>
    <s v="So0100-A3701042"/>
    <s v="G0013458"/>
    <d v="2018-10-05T00:00:00"/>
    <x v="4"/>
    <n v="10"/>
    <x v="273"/>
    <x v="0"/>
    <s v="BR"/>
    <x v="31"/>
  </r>
  <r>
    <n v="137705.4"/>
    <s v="C006-40159"/>
    <x v="0"/>
    <n v="339"/>
    <s v="So0100-A3701042"/>
    <s v="G0013461"/>
    <d v="2018-10-08T00:00:00"/>
    <x v="4"/>
    <n v="10"/>
    <x v="273"/>
    <x v="0"/>
    <s v="BR"/>
    <x v="31"/>
  </r>
  <r>
    <n v="-12254.928000000002"/>
    <s v="C006-40159"/>
    <x v="3"/>
    <n v="0"/>
    <s v="So3740-A8266012"/>
    <s v="G0013463"/>
    <d v="2018-10-09T00:00:00"/>
    <x v="4"/>
    <n v="10"/>
    <x v="273"/>
    <x v="0"/>
    <s v="BR"/>
    <x v="31"/>
  </r>
  <r>
    <n v="141153.60000000001"/>
    <s v="C006-40159"/>
    <x v="0"/>
    <n v="233"/>
    <s v="So0100-A3701042"/>
    <s v="G0013468"/>
    <d v="2018-10-10T00:00:00"/>
    <x v="4"/>
    <n v="10"/>
    <x v="273"/>
    <x v="0"/>
    <s v="BR"/>
    <x v="31"/>
  </r>
  <r>
    <n v="-12335.652"/>
    <s v="C006-40159"/>
    <x v="3"/>
    <n v="0"/>
    <s v="So3740-A8308280"/>
    <s v="G0013486"/>
    <d v="2018-10-12T00:00:00"/>
    <x v="4"/>
    <n v="10"/>
    <x v="273"/>
    <x v="0"/>
    <s v="BR"/>
    <x v="31"/>
  </r>
  <r>
    <n v="-11696.664000000001"/>
    <s v="C006-40159"/>
    <x v="3"/>
    <n v="0"/>
    <s v="So3740-A8313869"/>
    <s v="G0013495"/>
    <d v="2018-10-15T00:00:00"/>
    <x v="4"/>
    <n v="10"/>
    <x v="273"/>
    <x v="0"/>
    <s v="BR"/>
    <x v="31"/>
  </r>
  <r>
    <n v="0"/>
    <s v="C006-40159"/>
    <x v="1"/>
    <n v="5"/>
    <s v="So0110-A0644554"/>
    <s v="G0013499"/>
    <d v="2018-10-17T00:00:00"/>
    <x v="4"/>
    <n v="10"/>
    <x v="273"/>
    <x v="0"/>
    <s v="BR"/>
    <x v="31"/>
  </r>
  <r>
    <n v="142884"/>
    <s v="C006-40159"/>
    <x v="0"/>
    <n v="206"/>
    <s v="So0100-A3701042"/>
    <s v="G0013508"/>
    <d v="2018-10-17T00:00:00"/>
    <x v="4"/>
    <n v="10"/>
    <x v="273"/>
    <x v="0"/>
    <s v="BR"/>
    <x v="31"/>
  </r>
  <r>
    <n v="163392.6"/>
    <s v="C006-40159"/>
    <x v="0"/>
    <n v="208"/>
    <s v="So0100-A3701042"/>
    <s v="G0013511"/>
    <d v="2018-10-18T00:00:00"/>
    <x v="4"/>
    <n v="10"/>
    <x v="273"/>
    <x v="0"/>
    <s v="BR"/>
    <x v="31"/>
  </r>
  <r>
    <n v="141813"/>
    <s v="C006-40159"/>
    <x v="0"/>
    <n v="247"/>
    <s v="So0100-A3701042"/>
    <s v="G0013517"/>
    <d v="2018-10-19T00:00:00"/>
    <x v="4"/>
    <n v="10"/>
    <x v="273"/>
    <x v="0"/>
    <s v="BR"/>
    <x v="31"/>
  </r>
  <r>
    <n v="-11154.36"/>
    <s v="C006-40159"/>
    <x v="3"/>
    <n v="0"/>
    <s v="So3750-A5763295"/>
    <s v="G0013522"/>
    <d v="2018-10-19T00:00:00"/>
    <x v="4"/>
    <n v="10"/>
    <x v="273"/>
    <x v="0"/>
    <s v="BR"/>
    <x v="31"/>
  </r>
  <r>
    <n v="136668"/>
    <s v="C006-40159"/>
    <x v="0"/>
    <n v="224"/>
    <s v="So0100-A3701042"/>
    <s v="G0013529"/>
    <d v="2018-10-22T00:00:00"/>
    <x v="4"/>
    <n v="10"/>
    <x v="273"/>
    <x v="0"/>
    <s v="BR"/>
    <x v="31"/>
  </r>
  <r>
    <n v="0"/>
    <s v="C006-40159"/>
    <x v="0"/>
    <n v="20"/>
    <s v="So0110-A6847972"/>
    <s v="G0013530"/>
    <d v="2018-10-22T00:00:00"/>
    <x v="4"/>
    <n v="10"/>
    <x v="273"/>
    <x v="0"/>
    <s v="BR"/>
    <x v="31"/>
  </r>
  <r>
    <n v="138658.80000000002"/>
    <s v="C006-40159"/>
    <x v="0"/>
    <n v="242"/>
    <s v="So0100-A3701042"/>
    <s v="G0013538"/>
    <d v="2018-10-23T00:00:00"/>
    <x v="4"/>
    <n v="10"/>
    <x v="273"/>
    <x v="0"/>
    <s v="BR"/>
    <x v="31"/>
  </r>
  <r>
    <n v="142905"/>
    <s v="C006-40159"/>
    <x v="0"/>
    <n v="206"/>
    <s v="So0100-A3701042"/>
    <s v="G0013526"/>
    <d v="2018-10-26T00:00:00"/>
    <x v="4"/>
    <n v="10"/>
    <x v="273"/>
    <x v="0"/>
    <s v="BR"/>
    <x v="31"/>
  </r>
  <r>
    <n v="-142905"/>
    <s v="C006-40159"/>
    <x v="0"/>
    <n v="-206"/>
    <s v="So0110-A7323583"/>
    <s v="G0013526"/>
    <d v="2018-10-26T00:00:00"/>
    <x v="4"/>
    <n v="10"/>
    <x v="273"/>
    <x v="0"/>
    <s v="BR"/>
    <x v="31"/>
  </r>
  <r>
    <n v="142905"/>
    <s v="C006-40159"/>
    <x v="0"/>
    <n v="206"/>
    <s v="So0110-A7334698"/>
    <s v="G0013562"/>
    <d v="2018-10-26T00:00:00"/>
    <x v="4"/>
    <n v="10"/>
    <x v="273"/>
    <x v="0"/>
    <s v="BR"/>
    <x v="31"/>
  </r>
  <r>
    <n v="147449.4"/>
    <s v="C006-40159"/>
    <x v="0"/>
    <n v="177"/>
    <s v="So0100-A3701042"/>
    <s v="G0013569"/>
    <d v="2018-10-26T00:00:00"/>
    <x v="4"/>
    <n v="10"/>
    <x v="273"/>
    <x v="0"/>
    <s v="BR"/>
    <x v="31"/>
  </r>
  <r>
    <n v="23.94"/>
    <s v="C006-40159"/>
    <x v="0"/>
    <n v="18.48"/>
    <s v="So0110-A6025530"/>
    <s v="G0013570"/>
    <d v="2018-10-26T00:00:00"/>
    <x v="4"/>
    <n v="10"/>
    <x v="273"/>
    <x v="0"/>
    <s v="BR"/>
    <x v="31"/>
  </r>
  <r>
    <n v="129750.6"/>
    <s v="C006-40159"/>
    <x v="0"/>
    <n v="186"/>
    <s v="So0100-A3701042"/>
    <s v="G0013582"/>
    <d v="2018-10-29T00:00:00"/>
    <x v="4"/>
    <n v="10"/>
    <x v="273"/>
    <x v="0"/>
    <s v="BR"/>
    <x v="31"/>
  </r>
  <r>
    <n v="156315.6"/>
    <s v="C006-40159"/>
    <x v="0"/>
    <n v="193"/>
    <s v="So0100-A3701042"/>
    <s v="G0013591"/>
    <d v="2018-10-29T00:00:00"/>
    <x v="4"/>
    <n v="10"/>
    <x v="273"/>
    <x v="0"/>
    <s v="BR"/>
    <x v="31"/>
  </r>
  <r>
    <n v="148285.20000000001"/>
    <s v="C006-40159"/>
    <x v="0"/>
    <n v="197"/>
    <s v="So0100-A3701042"/>
    <s v="G0013592"/>
    <d v="2018-10-30T00:00:00"/>
    <x v="4"/>
    <n v="10"/>
    <x v="273"/>
    <x v="0"/>
    <s v="BR"/>
    <x v="31"/>
  </r>
  <r>
    <n v="143379.6"/>
    <s v="C006-40159"/>
    <x v="0"/>
    <n v="182"/>
    <s v="So0100-A3701042"/>
    <s v="G0013594"/>
    <d v="2018-10-30T00:00:00"/>
    <x v="4"/>
    <n v="10"/>
    <x v="273"/>
    <x v="0"/>
    <s v="BR"/>
    <x v="31"/>
  </r>
  <r>
    <n v="-11387.880000000001"/>
    <s v="C006-40159"/>
    <x v="3"/>
    <n v="0"/>
    <s v="So3760-A3298440"/>
    <s v="G0013596"/>
    <d v="2018-10-30T00:00:00"/>
    <x v="4"/>
    <n v="10"/>
    <x v="273"/>
    <x v="0"/>
    <s v="BR"/>
    <x v="31"/>
  </r>
  <r>
    <n v="137096.4"/>
    <s v="C006-40159"/>
    <x v="0"/>
    <n v="196"/>
    <s v="So0090-A8602170"/>
    <s v="G0013607"/>
    <d v="2018-10-31T00:00:00"/>
    <x v="4"/>
    <n v="10"/>
    <x v="273"/>
    <x v="0"/>
    <s v="BR"/>
    <x v="31"/>
  </r>
  <r>
    <n v="140743.26"/>
    <s v="C006-40159"/>
    <x v="0"/>
    <n v="187"/>
    <s v="So0090-A8563603"/>
    <s v="G0013612"/>
    <d v="2018-10-31T00:00:00"/>
    <x v="4"/>
    <n v="10"/>
    <x v="273"/>
    <x v="0"/>
    <s v="BR"/>
    <x v="31"/>
  </r>
  <r>
    <n v="119981.40000000001"/>
    <s v="C006-40159"/>
    <x v="0"/>
    <n v="217"/>
    <s v="So0100-A3723385"/>
    <s v="G0013618"/>
    <d v="2018-11-02T00:00:00"/>
    <x v="4"/>
    <n v="11"/>
    <x v="273"/>
    <x v="0"/>
    <s v="BR"/>
    <x v="31"/>
  </r>
  <r>
    <n v="0"/>
    <s v="C006-40159"/>
    <x v="0"/>
    <n v="6.56"/>
    <s v="So0110-A8058565"/>
    <s v="G0013619"/>
    <d v="2018-11-02T00:00:00"/>
    <x v="4"/>
    <n v="11"/>
    <x v="273"/>
    <x v="0"/>
    <s v="BR"/>
    <x v="31"/>
  </r>
  <r>
    <n v="-5466.72"/>
    <s v="C006-40159"/>
    <x v="3"/>
    <n v="0"/>
    <s v="So3770-A0813270"/>
    <s v="G0013621"/>
    <d v="2018-11-02T00:00:00"/>
    <x v="4"/>
    <n v="11"/>
    <x v="273"/>
    <x v="0"/>
    <s v="BR"/>
    <x v="31"/>
  </r>
  <r>
    <n v="-2394"/>
    <s v="C006-40159"/>
    <x v="0"/>
    <n v="0"/>
    <s v="So0110-A8356374"/>
    <s v="G0013623"/>
    <d v="2018-11-05T00:00:00"/>
    <x v="4"/>
    <n v="11"/>
    <x v="273"/>
    <x v="0"/>
    <s v="BR"/>
    <x v="31"/>
  </r>
  <r>
    <n v="-11614.176000000001"/>
    <s v="C006-40159"/>
    <x v="3"/>
    <n v="0"/>
    <s v="So3770-A8304825"/>
    <s v="G0013631"/>
    <d v="2018-11-06T00:00:00"/>
    <x v="4"/>
    <n v="11"/>
    <x v="273"/>
    <x v="0"/>
    <s v="BR"/>
    <x v="31"/>
  </r>
  <r>
    <n v="-1255.8"/>
    <s v="C006-40159"/>
    <x v="3"/>
    <n v="0"/>
    <s v="So3780-A5782239"/>
    <s v="G0013633"/>
    <d v="2018-11-07T00:00:00"/>
    <x v="4"/>
    <n v="11"/>
    <x v="273"/>
    <x v="0"/>
    <s v="BR"/>
    <x v="31"/>
  </r>
  <r>
    <n v="165459"/>
    <s v="C006-40159"/>
    <x v="0"/>
    <n v="201"/>
    <s v="So0100-A3701042"/>
    <s v="G0013659"/>
    <d v="2018-11-09T00:00:00"/>
    <x v="4"/>
    <n v="11"/>
    <x v="273"/>
    <x v="0"/>
    <s v="BR"/>
    <x v="31"/>
  </r>
  <r>
    <n v="-865.2"/>
    <s v="C006-40159"/>
    <x v="0"/>
    <n v="-1"/>
    <s v="So0110-A8909165"/>
    <s v="G0013660"/>
    <d v="2018-11-09T00:00:00"/>
    <x v="4"/>
    <n v="11"/>
    <x v="273"/>
    <x v="0"/>
    <s v="BR"/>
    <x v="31"/>
  </r>
  <r>
    <n v="907.2"/>
    <s v="C006-40159"/>
    <x v="0"/>
    <n v="1"/>
    <s v="So0100-A3737704"/>
    <s v="G0013661"/>
    <d v="2018-11-09T00:00:00"/>
    <x v="4"/>
    <n v="11"/>
    <x v="273"/>
    <x v="0"/>
    <s v="BR"/>
    <x v="31"/>
  </r>
  <r>
    <n v="-499.8"/>
    <s v="C006-40159"/>
    <x v="0"/>
    <n v="-1"/>
    <s v="So0110-A8911350"/>
    <s v="G0013662"/>
    <d v="2018-11-09T00:00:00"/>
    <x v="4"/>
    <n v="11"/>
    <x v="273"/>
    <x v="0"/>
    <s v="BR"/>
    <x v="31"/>
  </r>
  <r>
    <n v="428.40000000000003"/>
    <s v="C006-40159"/>
    <x v="0"/>
    <n v="1"/>
    <s v="So0100-A3737704"/>
    <s v="G0013663"/>
    <d v="2018-11-09T00:00:00"/>
    <x v="4"/>
    <n v="11"/>
    <x v="273"/>
    <x v="0"/>
    <s v="BR"/>
    <x v="31"/>
  </r>
  <r>
    <n v="-789.6"/>
    <s v="C006-40159"/>
    <x v="0"/>
    <n v="-1"/>
    <s v="So0110-A8935107"/>
    <s v="G0013664"/>
    <d v="2018-11-09T00:00:00"/>
    <x v="4"/>
    <n v="11"/>
    <x v="273"/>
    <x v="0"/>
    <s v="BR"/>
    <x v="31"/>
  </r>
  <r>
    <n v="789.6"/>
    <s v="C006-40159"/>
    <x v="0"/>
    <n v="1"/>
    <s v="So0100-A3701042"/>
    <s v="G0013665"/>
    <d v="2018-11-09T00:00:00"/>
    <x v="4"/>
    <n v="11"/>
    <x v="273"/>
    <x v="0"/>
    <s v="BR"/>
    <x v="31"/>
  </r>
  <r>
    <n v="157752"/>
    <s v="C006-40159"/>
    <x v="0"/>
    <n v="178"/>
    <s v="So0090-A8579117"/>
    <s v="G0013670"/>
    <d v="2018-11-10T00:00:00"/>
    <x v="4"/>
    <n v="11"/>
    <x v="273"/>
    <x v="0"/>
    <s v="BR"/>
    <x v="31"/>
  </r>
  <r>
    <n v="-23109.24"/>
    <s v="C006-40159"/>
    <x v="3"/>
    <n v="0"/>
    <s v="So3780-A5859734"/>
    <s v="G0013672"/>
    <d v="2018-11-12T00:00:00"/>
    <x v="4"/>
    <n v="11"/>
    <x v="273"/>
    <x v="0"/>
    <s v="BR"/>
    <x v="31"/>
  </r>
  <r>
    <n v="-11334.960000000001"/>
    <s v="C006-40159"/>
    <x v="3"/>
    <n v="0"/>
    <s v="So3790-A3266072"/>
    <s v="G0013677"/>
    <d v="2018-11-12T00:00:00"/>
    <x v="4"/>
    <n v="11"/>
    <x v="273"/>
    <x v="0"/>
    <s v="BR"/>
    <x v="31"/>
  </r>
  <r>
    <n v="120519"/>
    <s v="C006-40159"/>
    <x v="0"/>
    <n v="297"/>
    <s v="So0100-A3723385"/>
    <s v="G0013687"/>
    <d v="2018-11-14T00:00:00"/>
    <x v="4"/>
    <n v="11"/>
    <x v="273"/>
    <x v="0"/>
    <s v="BR"/>
    <x v="31"/>
  </r>
  <r>
    <n v="0"/>
    <s v="C006-40159"/>
    <x v="0"/>
    <n v="14.14"/>
    <s v="So0110-A8547033"/>
    <s v="G0013688"/>
    <d v="2018-11-14T00:00:00"/>
    <x v="4"/>
    <n v="11"/>
    <x v="273"/>
    <x v="0"/>
    <s v="BR"/>
    <x v="31"/>
  </r>
  <r>
    <n v="156082.08000000002"/>
    <s v="C006-40159"/>
    <x v="0"/>
    <n v="231"/>
    <s v="So0090-A8589485"/>
    <s v="G0013690"/>
    <d v="2018-11-15T00:00:00"/>
    <x v="4"/>
    <n v="11"/>
    <x v="273"/>
    <x v="0"/>
    <s v="BR"/>
    <x v="31"/>
  </r>
  <r>
    <n v="169722"/>
    <s v="C006-40159"/>
    <x v="0"/>
    <n v="230"/>
    <s v="So0090-A8579117"/>
    <s v="G0013694"/>
    <d v="2018-11-16T00:00:00"/>
    <x v="4"/>
    <n v="11"/>
    <x v="273"/>
    <x v="0"/>
    <s v="BR"/>
    <x v="31"/>
  </r>
  <r>
    <n v="-5520.1440000000002"/>
    <s v="C006-40159"/>
    <x v="3"/>
    <n v="0"/>
    <s v="So3800-A8287327"/>
    <s v="G0013702"/>
    <d v="2018-11-16T00:00:00"/>
    <x v="4"/>
    <n v="11"/>
    <x v="273"/>
    <x v="0"/>
    <s v="BR"/>
    <x v="31"/>
  </r>
  <r>
    <n v="-12928.44"/>
    <s v="C006-40159"/>
    <x v="3"/>
    <n v="0"/>
    <s v="So3800-A8295852"/>
    <s v="G0013718"/>
    <d v="2018-11-20T00:00:00"/>
    <x v="4"/>
    <n v="11"/>
    <x v="273"/>
    <x v="0"/>
    <s v="BR"/>
    <x v="31"/>
  </r>
  <r>
    <n v="141201.48000000001"/>
    <s v="C006-40159"/>
    <x v="0"/>
    <n v="211"/>
    <s v="So0090-A8622953"/>
    <s v="G0013737"/>
    <d v="2018-11-21T00:00:00"/>
    <x v="4"/>
    <n v="11"/>
    <x v="273"/>
    <x v="0"/>
    <s v="BR"/>
    <x v="31"/>
  </r>
  <r>
    <n v="148521.24"/>
    <s v="C006-40159"/>
    <x v="0"/>
    <n v="207"/>
    <s v="So0090-A8579117"/>
    <s v="G0013738"/>
    <d v="2018-11-21T00:00:00"/>
    <x v="4"/>
    <n v="11"/>
    <x v="273"/>
    <x v="0"/>
    <s v="BR"/>
    <x v="31"/>
  </r>
  <r>
    <n v="976.5"/>
    <s v="C006-40159"/>
    <x v="0"/>
    <n v="31"/>
    <s v="So0110-A9754560"/>
    <s v="G0013739"/>
    <d v="2018-11-21T00:00:00"/>
    <x v="4"/>
    <n v="11"/>
    <x v="273"/>
    <x v="0"/>
    <s v="BR"/>
    <x v="31"/>
  </r>
  <r>
    <n v="145042.80000000002"/>
    <s v="C006-40159"/>
    <x v="0"/>
    <n v="210"/>
    <s v="So0100-A3723385"/>
    <s v="G0013744"/>
    <d v="2018-11-22T00:00:00"/>
    <x v="4"/>
    <n v="11"/>
    <x v="273"/>
    <x v="0"/>
    <s v="BR"/>
    <x v="31"/>
  </r>
  <r>
    <n v="135479.4"/>
    <s v="C006-40159"/>
    <x v="0"/>
    <n v="229"/>
    <s v="So0090-A8591664"/>
    <s v="G0013748"/>
    <d v="2018-11-23T00:00:00"/>
    <x v="4"/>
    <n v="11"/>
    <x v="273"/>
    <x v="0"/>
    <s v="BR"/>
    <x v="31"/>
  </r>
  <r>
    <n v="-5646.8580000000002"/>
    <s v="C006-40159"/>
    <x v="3"/>
    <n v="0"/>
    <s v="So3810-A5768071"/>
    <s v="G0013749"/>
    <d v="2018-11-23T00:00:00"/>
    <x v="4"/>
    <n v="11"/>
    <x v="273"/>
    <x v="0"/>
    <s v="BR"/>
    <x v="31"/>
  </r>
  <r>
    <n v="-4842.6000000000004"/>
    <s v="C006-40159"/>
    <x v="0"/>
    <n v="-1"/>
    <s v="So0120-A0178428"/>
    <s v="G0013751"/>
    <d v="2018-11-26T00:00:00"/>
    <x v="4"/>
    <n v="11"/>
    <x v="273"/>
    <x v="0"/>
    <s v="BR"/>
    <x v="31"/>
  </r>
  <r>
    <n v="-1092"/>
    <s v="C006-40159"/>
    <x v="0"/>
    <n v="-1"/>
    <s v="So0120-A0205101"/>
    <s v="G0013753"/>
    <d v="2018-11-26T00:00:00"/>
    <x v="4"/>
    <n v="11"/>
    <x v="273"/>
    <x v="0"/>
    <s v="BR"/>
    <x v="31"/>
  </r>
  <r>
    <n v="-1789.2"/>
    <s v="C006-40159"/>
    <x v="0"/>
    <n v="-2"/>
    <s v="So0120-A0217050"/>
    <s v="G0013754"/>
    <d v="2018-11-26T00:00:00"/>
    <x v="4"/>
    <n v="11"/>
    <x v="273"/>
    <x v="0"/>
    <s v="BR"/>
    <x v="31"/>
  </r>
  <r>
    <n v="-1092"/>
    <s v="C006-40159"/>
    <x v="0"/>
    <n v="-1"/>
    <s v="So0120-A0225699"/>
    <s v="G0013755"/>
    <d v="2018-11-26T00:00:00"/>
    <x v="4"/>
    <n v="11"/>
    <x v="273"/>
    <x v="0"/>
    <s v="BR"/>
    <x v="31"/>
  </r>
  <r>
    <n v="128158.8"/>
    <s v="C006-40159"/>
    <x v="0"/>
    <n v="215"/>
    <s v="So0100-A3723385"/>
    <s v="G0013756"/>
    <d v="2018-11-26T00:00:00"/>
    <x v="4"/>
    <n v="11"/>
    <x v="273"/>
    <x v="0"/>
    <s v="BR"/>
    <x v="31"/>
  </r>
  <r>
    <n v="145021.80000000002"/>
    <s v="C006-40159"/>
    <x v="0"/>
    <n v="206"/>
    <s v="So0100-A3723385"/>
    <s v="G0013765"/>
    <d v="2018-11-27T00:00:00"/>
    <x v="4"/>
    <n v="11"/>
    <x v="273"/>
    <x v="0"/>
    <s v="BR"/>
    <x v="31"/>
  </r>
  <r>
    <n v="-11147.892000000002"/>
    <s v="C006-40159"/>
    <x v="3"/>
    <n v="0"/>
    <s v="So3810-A5811871"/>
    <s v="G0013767"/>
    <d v="2018-11-27T00:00:00"/>
    <x v="4"/>
    <n v="11"/>
    <x v="273"/>
    <x v="0"/>
    <s v="BR"/>
    <x v="31"/>
  </r>
  <r>
    <n v="-7702.8"/>
    <s v="C006-40159"/>
    <x v="0"/>
    <n v="-14"/>
    <s v="So0120-A0438207"/>
    <s v="G0013779"/>
    <d v="2018-11-28T00:00:00"/>
    <x v="4"/>
    <n v="11"/>
    <x v="273"/>
    <x v="0"/>
    <s v="BR"/>
    <x v="31"/>
  </r>
  <r>
    <n v="-6442.8"/>
    <s v="C006-40159"/>
    <x v="0"/>
    <n v="-13"/>
    <s v="So0120-A0448268"/>
    <s v="G0013780"/>
    <d v="2018-11-28T00:00:00"/>
    <x v="4"/>
    <n v="11"/>
    <x v="273"/>
    <x v="0"/>
    <s v="BR"/>
    <x v="31"/>
  </r>
  <r>
    <n v="-4838.4000000000005"/>
    <s v="C006-40159"/>
    <x v="0"/>
    <n v="-9"/>
    <s v="So0120-A0459881"/>
    <s v="G0013781"/>
    <d v="2018-11-28T00:00:00"/>
    <x v="4"/>
    <n v="11"/>
    <x v="273"/>
    <x v="0"/>
    <s v="BR"/>
    <x v="31"/>
  </r>
  <r>
    <n v="-2268"/>
    <s v="C006-40159"/>
    <x v="0"/>
    <n v="-4"/>
    <s v="So0120-A0462817"/>
    <s v="G0013782"/>
    <d v="2018-11-28T00:00:00"/>
    <x v="4"/>
    <n v="11"/>
    <x v="273"/>
    <x v="0"/>
    <s v="BR"/>
    <x v="31"/>
  </r>
  <r>
    <n v="-1134"/>
    <s v="C006-40159"/>
    <x v="0"/>
    <n v="-2"/>
    <s v="So0120-A0478166"/>
    <s v="G0013783"/>
    <d v="2018-11-28T00:00:00"/>
    <x v="4"/>
    <n v="11"/>
    <x v="273"/>
    <x v="0"/>
    <s v="BR"/>
    <x v="31"/>
  </r>
  <r>
    <n v="154753.20000000001"/>
    <s v="C006-40159"/>
    <x v="0"/>
    <n v="210"/>
    <s v="So0100-A3723385"/>
    <s v="G0013787"/>
    <d v="2018-11-28T00:00:00"/>
    <x v="4"/>
    <n v="11"/>
    <x v="273"/>
    <x v="0"/>
    <s v="BR"/>
    <x v="31"/>
  </r>
  <r>
    <n v="132438.6"/>
    <s v="C006-40159"/>
    <x v="0"/>
    <n v="181"/>
    <s v="So0100-A3737704"/>
    <s v="G0013790"/>
    <d v="2018-11-29T00:00:00"/>
    <x v="4"/>
    <n v="11"/>
    <x v="273"/>
    <x v="0"/>
    <s v="BR"/>
    <x v="31"/>
  </r>
  <r>
    <n v="136840.20000000001"/>
    <s v="C006-40159"/>
    <x v="0"/>
    <n v="176"/>
    <s v="So0100-A3737704"/>
    <s v="G0013791"/>
    <d v="2018-11-29T00:00:00"/>
    <x v="4"/>
    <n v="11"/>
    <x v="273"/>
    <x v="0"/>
    <s v="BR"/>
    <x v="31"/>
  </r>
  <r>
    <n v="-29757.462"/>
    <s v="C006-40159"/>
    <x v="3"/>
    <n v="0"/>
    <s v="So3820-A3277114"/>
    <s v="G0013792"/>
    <d v="2018-11-29T00:00:00"/>
    <x v="4"/>
    <n v="11"/>
    <x v="273"/>
    <x v="0"/>
    <s v="BR"/>
    <x v="31"/>
  </r>
  <r>
    <n v="146063.4"/>
    <s v="C006-40159"/>
    <x v="0"/>
    <n v="187"/>
    <s v="So0090-A9968567"/>
    <s v="G0013796"/>
    <d v="2018-11-30T00:00:00"/>
    <x v="4"/>
    <n v="11"/>
    <x v="273"/>
    <x v="0"/>
    <s v="BR"/>
    <x v="31"/>
  </r>
  <r>
    <n v="142770.6"/>
    <s v="C006-40159"/>
    <x v="0"/>
    <n v="216"/>
    <s v="So0100-A0061920"/>
    <s v="G0013812"/>
    <d v="2018-12-04T00:00:00"/>
    <x v="4"/>
    <n v="12"/>
    <x v="273"/>
    <x v="0"/>
    <s v="BR"/>
    <x v="31"/>
  </r>
  <r>
    <n v="-5458.2359999999999"/>
    <s v="C006-40159"/>
    <x v="3"/>
    <n v="0"/>
    <s v="So3830-A0795147"/>
    <s v="G0013814"/>
    <d v="2018-12-04T00:00:00"/>
    <x v="4"/>
    <n v="12"/>
    <x v="273"/>
    <x v="0"/>
    <s v="BR"/>
    <x v="31"/>
  </r>
  <r>
    <n v="-5126.3519999999999"/>
    <s v="C006-40159"/>
    <x v="3"/>
    <n v="0"/>
    <s v="So3830-A0801896"/>
    <s v="G0013821"/>
    <d v="2018-12-05T00:00:00"/>
    <x v="4"/>
    <n v="12"/>
    <x v="273"/>
    <x v="0"/>
    <s v="BR"/>
    <x v="31"/>
  </r>
  <r>
    <n v="135256.80000000002"/>
    <s v="C006-40159"/>
    <x v="0"/>
    <n v="204"/>
    <s v="So0100-A3701042"/>
    <s v="G0013822"/>
    <d v="2018-12-06T00:00:00"/>
    <x v="4"/>
    <n v="12"/>
    <x v="273"/>
    <x v="0"/>
    <s v="BR"/>
    <x v="31"/>
  </r>
  <r>
    <n v="137877.6"/>
    <s v="C006-40159"/>
    <x v="0"/>
    <n v="203"/>
    <s v="So0100-A3723385"/>
    <s v="G0013824"/>
    <d v="2018-12-07T00:00:00"/>
    <x v="4"/>
    <n v="12"/>
    <x v="273"/>
    <x v="0"/>
    <s v="BR"/>
    <x v="31"/>
  </r>
  <r>
    <n v="132879.6"/>
    <s v="C006-40159"/>
    <x v="0"/>
    <n v="301"/>
    <s v="So0090-A8602170"/>
    <s v="G0013846"/>
    <d v="2018-12-10T00:00:00"/>
    <x v="4"/>
    <n v="12"/>
    <x v="273"/>
    <x v="0"/>
    <s v="BR"/>
    <x v="31"/>
  </r>
  <r>
    <n v="0"/>
    <s v="C006-40159"/>
    <x v="0"/>
    <n v="5.0599999999999996"/>
    <s v="So0120-A0606061"/>
    <s v="G0013847"/>
    <d v="2018-12-10T00:00:00"/>
    <x v="4"/>
    <n v="12"/>
    <x v="273"/>
    <x v="0"/>
    <s v="BR"/>
    <x v="31"/>
  </r>
  <r>
    <n v="-28532.28"/>
    <s v="C006-40159"/>
    <x v="3"/>
    <n v="0"/>
    <s v="So3840-A5775676"/>
    <s v="G0013864"/>
    <d v="2018-12-18T00:00:00"/>
    <x v="4"/>
    <n v="12"/>
    <x v="273"/>
    <x v="0"/>
    <s v="BR"/>
    <x v="31"/>
  </r>
  <r>
    <n v="-22023.792000000001"/>
    <s v="C006-40159"/>
    <x v="3"/>
    <n v="0"/>
    <s v="So3840-A5789661"/>
    <s v="G0013868"/>
    <d v="2018-12-19T00:00:00"/>
    <x v="4"/>
    <n v="12"/>
    <x v="273"/>
    <x v="0"/>
    <s v="BR"/>
    <x v="31"/>
  </r>
  <r>
    <n v="155064"/>
    <s v="C006-40159"/>
    <x v="0"/>
    <n v="197"/>
    <s v="So0100-A3701042"/>
    <s v="G0013906"/>
    <d v="2018-12-28T00:00:00"/>
    <x v="4"/>
    <n v="12"/>
    <x v="273"/>
    <x v="0"/>
    <s v="BR"/>
    <x v="31"/>
  </r>
  <r>
    <n v="174384"/>
    <s v="C006-40159"/>
    <x v="0"/>
    <n v="184"/>
    <s v="So0100-A3701042"/>
    <s v="G0013907"/>
    <d v="2018-12-28T00:00:00"/>
    <x v="4"/>
    <n v="12"/>
    <x v="273"/>
    <x v="0"/>
    <s v="BR"/>
    <x v="31"/>
  </r>
  <r>
    <n v="-34433.700000000004"/>
    <s v="C006-40159"/>
    <x v="3"/>
    <n v="0"/>
    <s v="So3860-A0797614"/>
    <s v="G0013911"/>
    <d v="2018-12-28T00:00:00"/>
    <x v="4"/>
    <n v="12"/>
    <x v="273"/>
    <x v="0"/>
    <s v="BR"/>
    <x v="31"/>
  </r>
  <r>
    <n v="24628.799999999999"/>
    <s v="C006-41182"/>
    <x v="0"/>
    <n v="28"/>
    <s v="So0090-A6021739"/>
    <s v="G0012313"/>
    <d v="2018-04-16T00:00:00"/>
    <x v="4"/>
    <n v="4"/>
    <x v="274"/>
    <x v="0"/>
    <s v="CN"/>
    <x v="0"/>
  </r>
  <r>
    <n v="3124.8"/>
    <s v="C006-41182"/>
    <x v="0"/>
    <n v="1"/>
    <s v="So0090-A6021739"/>
    <s v="G0012314"/>
    <d v="2018-04-16T00:00:00"/>
    <x v="4"/>
    <n v="4"/>
    <x v="274"/>
    <x v="0"/>
    <s v="CN"/>
    <x v="0"/>
  </r>
  <r>
    <n v="-555.072"/>
    <s v="C006-41182"/>
    <x v="3"/>
    <n v="0"/>
    <s v="So3630-A5855130"/>
    <s v="G0012488"/>
    <d v="2018-05-04T00:00:00"/>
    <x v="4"/>
    <n v="5"/>
    <x v="274"/>
    <x v="0"/>
    <s v="CN"/>
    <x v="0"/>
  </r>
  <r>
    <n v="23452.799999999999"/>
    <s v="C006-41182"/>
    <x v="0"/>
    <n v="5"/>
    <s v="So0100-A3426860"/>
    <s v="G0013055"/>
    <d v="2018-07-18T00:00:00"/>
    <x v="4"/>
    <n v="7"/>
    <x v="274"/>
    <x v="0"/>
    <s v="CN"/>
    <x v="0"/>
  </r>
  <r>
    <n v="1512"/>
    <s v="C006-41182"/>
    <x v="0"/>
    <n v="1"/>
    <s v="So0100-A3426860"/>
    <s v="G0013056"/>
    <d v="2018-07-18T00:00:00"/>
    <x v="4"/>
    <n v="7"/>
    <x v="274"/>
    <x v="0"/>
    <s v="CN"/>
    <x v="0"/>
  </r>
  <r>
    <n v="4599"/>
    <s v="C006-41182"/>
    <x v="2"/>
    <n v="1"/>
    <s v="So0110-A1278778"/>
    <s v="G0013422"/>
    <d v="2018-09-29T00:00:00"/>
    <x v="4"/>
    <n v="9"/>
    <x v="274"/>
    <x v="0"/>
    <s v="CN"/>
    <x v="0"/>
  </r>
  <r>
    <n v="924"/>
    <s v="C006-41182"/>
    <x v="2"/>
    <n v="1"/>
    <s v="So0110-A1278778"/>
    <s v="G0013423"/>
    <d v="2018-09-29T00:00:00"/>
    <x v="4"/>
    <n v="9"/>
    <x v="274"/>
    <x v="0"/>
    <s v="CN"/>
    <x v="0"/>
  </r>
  <r>
    <n v="0"/>
    <s v="C006-41182"/>
    <x v="2"/>
    <n v="5"/>
    <s v="So0110-A4645750"/>
    <s v="G0013442"/>
    <d v="2018-10-03T00:00:00"/>
    <x v="4"/>
    <n v="10"/>
    <x v="274"/>
    <x v="0"/>
    <s v="CN"/>
    <x v="0"/>
  </r>
  <r>
    <n v="183195.6"/>
    <s v="C006-41182"/>
    <x v="0"/>
    <n v="196"/>
    <s v="So0100-A4485376"/>
    <s v="G0013466"/>
    <d v="2018-10-10T00:00:00"/>
    <x v="4"/>
    <n v="10"/>
    <x v="274"/>
    <x v="0"/>
    <s v="CN"/>
    <x v="0"/>
  </r>
  <r>
    <n v="23062.2"/>
    <s v="C006-41182"/>
    <x v="0"/>
    <n v="23"/>
    <s v="So0100-A4485376"/>
    <s v="G0013476"/>
    <d v="2018-10-12T00:00:00"/>
    <x v="4"/>
    <n v="10"/>
    <x v="274"/>
    <x v="0"/>
    <s v="CN"/>
    <x v="0"/>
  </r>
  <r>
    <n v="315"/>
    <s v="C006-41182"/>
    <x v="2"/>
    <n v="1"/>
    <s v="So0110-A9819476"/>
    <s v="G0013770"/>
    <d v="2018-11-28T00:00:00"/>
    <x v="4"/>
    <n v="11"/>
    <x v="274"/>
    <x v="0"/>
    <s v="CN"/>
    <x v="0"/>
  </r>
  <r>
    <n v="109.2"/>
    <s v="C006-41182"/>
    <x v="2"/>
    <n v="1"/>
    <s v="So0110-A9819476"/>
    <s v="G0013771"/>
    <d v="2018-11-28T00:00:00"/>
    <x v="4"/>
    <n v="11"/>
    <x v="274"/>
    <x v="0"/>
    <s v="CN"/>
    <x v="0"/>
  </r>
  <r>
    <n v="2520"/>
    <s v="C006-43368"/>
    <x v="3"/>
    <n v="1"/>
    <s v="So0020-A6332567"/>
    <s v="G0005480"/>
    <d v="2015-04-27T00:00:00"/>
    <x v="1"/>
    <n v="4"/>
    <x v="275"/>
    <x v="0"/>
    <s v="ID"/>
    <x v="1"/>
  </r>
  <r>
    <n v="-2520"/>
    <s v="C006-43368"/>
    <x v="3"/>
    <n v="-1"/>
    <s v="So0020-A7287997"/>
    <s v="G0005480"/>
    <d v="2015-04-27T00:00:00"/>
    <x v="1"/>
    <n v="4"/>
    <x v="275"/>
    <x v="0"/>
    <s v="ID"/>
    <x v="1"/>
  </r>
  <r>
    <n v="2520"/>
    <s v="C006-43368"/>
    <x v="3"/>
    <n v="1"/>
    <s v="So0020-A7317252"/>
    <s v="G0000624"/>
    <d v="2015-04-28T00:00:00"/>
    <x v="1"/>
    <n v="4"/>
    <x v="275"/>
    <x v="0"/>
    <s v="ID"/>
    <x v="1"/>
  </r>
  <r>
    <n v="2520"/>
    <s v="C006-43368"/>
    <x v="3"/>
    <n v="1"/>
    <s v="So0020-A7291561"/>
    <s v="G0000624"/>
    <d v="2015-05-28T00:00:00"/>
    <x v="1"/>
    <n v="5"/>
    <x v="275"/>
    <x v="0"/>
    <s v="ID"/>
    <x v="1"/>
  </r>
  <r>
    <n v="-2520"/>
    <s v="C006-43368"/>
    <x v="3"/>
    <n v="-1"/>
    <s v="So0020-A7305060"/>
    <s v="G0000624"/>
    <d v="2015-05-28T00:00:00"/>
    <x v="1"/>
    <n v="5"/>
    <x v="275"/>
    <x v="0"/>
    <s v="ID"/>
    <x v="1"/>
  </r>
  <r>
    <n v="19824.084000000003"/>
    <s v="C006-44837"/>
    <x v="3"/>
    <n v="15"/>
    <s v="So0020-A6431654"/>
    <s v="G0005595"/>
    <d v="2015-04-28T00:00:00"/>
    <x v="1"/>
    <n v="4"/>
    <x v="276"/>
    <x v="0"/>
    <s v="CN"/>
    <x v="0"/>
  </r>
  <r>
    <n v="-18111.743999999999"/>
    <s v="C006-44837"/>
    <x v="3"/>
    <n v="-14"/>
    <s v="So0030-A1734761"/>
    <s v="G0005734"/>
    <d v="2015-07-07T00:00:00"/>
    <x v="1"/>
    <n v="7"/>
    <x v="276"/>
    <x v="0"/>
    <s v="CN"/>
    <x v="0"/>
  </r>
  <r>
    <n v="690016.82400000002"/>
    <s v="C006-45392"/>
    <x v="3"/>
    <n v="0"/>
    <s v="So2000-A0765047"/>
    <s v="G0000624"/>
    <d v="2015-04-28T00:00:00"/>
    <x v="1"/>
    <n v="4"/>
    <x v="277"/>
    <x v="0"/>
    <s v="PT"/>
    <x v="2"/>
  </r>
  <r>
    <n v="-690016.82400000002"/>
    <s v="C006-45392"/>
    <x v="3"/>
    <n v="0"/>
    <s v="SoD-40-A8295378"/>
    <s v="G0000624"/>
    <d v="2015-04-28T00:00:00"/>
    <x v="1"/>
    <n v="4"/>
    <x v="277"/>
    <x v="0"/>
    <s v="PT"/>
    <x v="2"/>
  </r>
  <r>
    <n v="76333.614000000001"/>
    <s v="C006-45392"/>
    <x v="3"/>
    <n v="0"/>
    <e v="#N/A"/>
    <s v="G0000003"/>
    <d v="2016-08-04T00:00:00"/>
    <x v="2"/>
    <n v="8"/>
    <x v="277"/>
    <x v="0"/>
    <s v="PT"/>
    <x v="2"/>
  </r>
  <r>
    <n v="-76333.614000000001"/>
    <s v="C006-45392"/>
    <x v="3"/>
    <n v="0"/>
    <e v="#N/A"/>
    <s v="G0000006"/>
    <d v="2016-08-04T00:00:00"/>
    <x v="2"/>
    <n v="8"/>
    <x v="277"/>
    <x v="0"/>
    <s v="PT"/>
    <x v="2"/>
  </r>
  <r>
    <n v="26117.910000000003"/>
    <s v="C006-45392"/>
    <x v="3"/>
    <n v="0"/>
    <e v="#N/A"/>
    <s v="G0000004"/>
    <d v="2016-08-04T00:00:00"/>
    <x v="2"/>
    <n v="8"/>
    <x v="277"/>
    <x v="0"/>
    <s v="PT"/>
    <x v="2"/>
  </r>
  <r>
    <n v="66519.978000000003"/>
    <s v="C006-45392"/>
    <x v="3"/>
    <n v="0"/>
    <e v="#N/A"/>
    <s v="G0000005"/>
    <d v="2016-08-04T00:00:00"/>
    <x v="2"/>
    <n v="8"/>
    <x v="277"/>
    <x v="0"/>
    <s v="PT"/>
    <x v="2"/>
  </r>
  <r>
    <n v="76333.614000000001"/>
    <s v="C006-45392"/>
    <x v="3"/>
    <n v="0"/>
    <e v="#N/A"/>
    <s v="G0000006"/>
    <d v="2016-08-04T00:00:00"/>
    <x v="2"/>
    <n v="8"/>
    <x v="277"/>
    <x v="0"/>
    <s v="PT"/>
    <x v="2"/>
  </r>
  <r>
    <n v="388649.52"/>
    <s v="C006-45392"/>
    <x v="3"/>
    <n v="0"/>
    <e v="#N/A"/>
    <s v="G0000007"/>
    <d v="2016-08-04T00:00:00"/>
    <x v="2"/>
    <n v="8"/>
    <x v="277"/>
    <x v="0"/>
    <s v="PT"/>
    <x v="2"/>
  </r>
  <r>
    <n v="-859.02600000000007"/>
    <s v="C006-45392"/>
    <x v="3"/>
    <n v="0"/>
    <e v="#N/A"/>
    <s v="G0155470"/>
    <d v="2017-03-06T00:00:00"/>
    <x v="3"/>
    <n v="3"/>
    <x v="277"/>
    <x v="0"/>
    <s v="PT"/>
    <x v="2"/>
  </r>
  <r>
    <n v="781887.66600000008"/>
    <s v="C006-45392"/>
    <x v="3"/>
    <n v="0"/>
    <s v="So3660-A5927653"/>
    <s v="G0002217"/>
    <d v="2018-06-11T00:00:00"/>
    <x v="4"/>
    <n v="6"/>
    <x v="277"/>
    <x v="0"/>
    <s v="PT"/>
    <x v="2"/>
  </r>
  <r>
    <n v="2301.558"/>
    <s v="C006-46947"/>
    <x v="3"/>
    <n v="1"/>
    <s v="So0020-A6595071"/>
    <s v="G0005603"/>
    <d v="2015-04-30T00:00:00"/>
    <x v="1"/>
    <n v="4"/>
    <x v="278"/>
    <x v="0"/>
    <s v="CN"/>
    <x v="0"/>
  </r>
  <r>
    <n v="2368.8000000000002"/>
    <s v="C006-47725"/>
    <x v="3"/>
    <n v="3"/>
    <s v="So0020-A6607954"/>
    <s v="G0005604"/>
    <d v="2015-04-30T00:00:00"/>
    <x v="1"/>
    <n v="4"/>
    <x v="279"/>
    <x v="0"/>
    <s v="UA"/>
    <x v="20"/>
  </r>
  <r>
    <n v="2835"/>
    <s v="C006-48803"/>
    <x v="3"/>
    <n v="2"/>
    <s v="So0020-A6664976"/>
    <s v="G0005606"/>
    <d v="2015-05-04T00:00:00"/>
    <x v="1"/>
    <n v="5"/>
    <x v="280"/>
    <x v="0"/>
    <s v="PH"/>
    <x v="12"/>
  </r>
  <r>
    <n v="12646.2"/>
    <s v="C006-49684"/>
    <x v="3"/>
    <n v="3"/>
    <s v="So0020-A6888790"/>
    <s v="G0005609"/>
    <d v="2015-05-07T00:00:00"/>
    <x v="1"/>
    <n v="5"/>
    <x v="281"/>
    <x v="0"/>
    <s v="EC"/>
    <x v="75"/>
  </r>
  <r>
    <n v="525"/>
    <s v="C006-50262"/>
    <x v="3"/>
    <n v="1"/>
    <s v="So0020-A7027010"/>
    <s v="G0005618"/>
    <d v="2015-05-08T00:00:00"/>
    <x v="1"/>
    <n v="5"/>
    <x v="282"/>
    <x v="0"/>
    <s v="BR"/>
    <x v="31"/>
  </r>
  <r>
    <n v="5418"/>
    <s v="C006-51901"/>
    <x v="3"/>
    <n v="1"/>
    <s v="So0020-A7044336"/>
    <s v="G0005619"/>
    <d v="2015-05-08T00:00:00"/>
    <x v="1"/>
    <n v="5"/>
    <x v="283"/>
    <x v="0"/>
    <s v="CN"/>
    <x v="0"/>
  </r>
  <r>
    <n v="1764"/>
    <s v="C006-52658"/>
    <x v="3"/>
    <n v="0"/>
    <s v="So2000-A0931710"/>
    <s v="G0000629"/>
    <d v="2015-04-30T00:00:00"/>
    <x v="1"/>
    <n v="4"/>
    <x v="284"/>
    <x v="0"/>
    <s v="CN"/>
    <x v="0"/>
  </r>
  <r>
    <n v="2957.2620000000002"/>
    <s v="C006-52658"/>
    <x v="3"/>
    <n v="0"/>
    <s v="So2000-A1006153"/>
    <s v="G0000643"/>
    <d v="2015-04-30T00:00:00"/>
    <x v="1"/>
    <n v="4"/>
    <x v="284"/>
    <x v="0"/>
    <s v="CN"/>
    <x v="0"/>
  </r>
  <r>
    <n v="3519.6000000000004"/>
    <s v="C006-52658"/>
    <x v="3"/>
    <n v="0"/>
    <s v="So2050-A3279589"/>
    <s v="G0000730"/>
    <d v="2015-06-24T00:00:00"/>
    <x v="1"/>
    <n v="6"/>
    <x v="284"/>
    <x v="0"/>
    <s v="CN"/>
    <x v="0"/>
  </r>
  <r>
    <n v="5313"/>
    <s v="C006-52658"/>
    <x v="3"/>
    <n v="0"/>
    <s v="So2320-A3309123"/>
    <s v="G0001026"/>
    <d v="2015-11-30T00:00:00"/>
    <x v="1"/>
    <n v="11"/>
    <x v="284"/>
    <x v="0"/>
    <s v="CN"/>
    <x v="0"/>
  </r>
  <r>
    <n v="14539.602000000001"/>
    <s v="C006-52658"/>
    <x v="3"/>
    <n v="0"/>
    <s v="So2500-A3268350"/>
    <s v="G0001128"/>
    <d v="2016-02-29T00:00:00"/>
    <x v="2"/>
    <n v="2"/>
    <x v="284"/>
    <x v="0"/>
    <s v="CN"/>
    <x v="0"/>
  </r>
  <r>
    <n v="-14539.602000000001"/>
    <s v="C006-52658"/>
    <x v="3"/>
    <n v="0"/>
    <s v="So2600-A8265997"/>
    <s v="G0001199"/>
    <d v="2016-04-29T00:00:00"/>
    <x v="2"/>
    <n v="4"/>
    <x v="284"/>
    <x v="0"/>
    <s v="CN"/>
    <x v="0"/>
  </r>
  <r>
    <n v="7056"/>
    <s v="C006-52658"/>
    <x v="3"/>
    <n v="0"/>
    <s v="So3780-A5873005"/>
    <s v="G0002377"/>
    <d v="2018-11-12T00:00:00"/>
    <x v="4"/>
    <n v="11"/>
    <x v="284"/>
    <x v="0"/>
    <s v="CN"/>
    <x v="0"/>
  </r>
  <r>
    <n v="11018.364000000001"/>
    <s v="C006-53327"/>
    <x v="3"/>
    <n v="11"/>
    <s v="So0020-A7419993"/>
    <s v="G0005627"/>
    <d v="2015-05-12T00:00:00"/>
    <x v="1"/>
    <n v="5"/>
    <x v="285"/>
    <x v="0"/>
    <s v="CN"/>
    <x v="0"/>
  </r>
  <r>
    <n v="905.60400000000004"/>
    <s v="C006-53327"/>
    <x v="3"/>
    <n v="1"/>
    <s v="So0030-A1587669"/>
    <s v="G0005727"/>
    <d v="2015-07-02T00:00:00"/>
    <x v="1"/>
    <n v="7"/>
    <x v="285"/>
    <x v="0"/>
    <s v="CN"/>
    <x v="0"/>
  </r>
  <r>
    <n v="2843.1059999999998"/>
    <s v="C006-53327"/>
    <x v="3"/>
    <n v="1"/>
    <s v="So0030-A1945958"/>
    <s v="G0005742"/>
    <d v="2015-07-09T00:00:00"/>
    <x v="1"/>
    <n v="7"/>
    <x v="285"/>
    <x v="0"/>
    <s v="CN"/>
    <x v="0"/>
  </r>
  <r>
    <n v="29.400000000000002"/>
    <s v="C006-54630"/>
    <x v="3"/>
    <n v="1"/>
    <s v="So0020-A7504053"/>
    <s v="G0005629"/>
    <d v="2015-05-13T00:00:00"/>
    <x v="1"/>
    <n v="5"/>
    <x v="286"/>
    <x v="0"/>
    <s v="BR"/>
    <x v="31"/>
  </r>
  <r>
    <n v="88.158000000000001"/>
    <s v="C006-54630"/>
    <x v="3"/>
    <n v="3"/>
    <s v="So0020-A9301469"/>
    <s v="G0005676"/>
    <d v="2015-06-05T00:00:00"/>
    <x v="1"/>
    <n v="6"/>
    <x v="286"/>
    <x v="0"/>
    <s v="BR"/>
    <x v="31"/>
  </r>
  <r>
    <n v="83462.400000000009"/>
    <s v="C006-55195"/>
    <x v="0"/>
    <n v="72"/>
    <s v="So0020-A7952534"/>
    <s v="G0000669"/>
    <d v="2015-05-20T00:00:00"/>
    <x v="1"/>
    <n v="5"/>
    <x v="287"/>
    <x v="0"/>
    <s v="US"/>
    <x v="17"/>
  </r>
  <r>
    <n v="1512"/>
    <s v="C006-56114"/>
    <x v="3"/>
    <n v="1"/>
    <s v="So0020-A7701532"/>
    <s v="G0005631"/>
    <d v="2015-05-15T00:00:00"/>
    <x v="1"/>
    <n v="5"/>
    <x v="288"/>
    <x v="0"/>
    <s v="TH"/>
    <x v="43"/>
  </r>
  <r>
    <n v="709.80000000000007"/>
    <s v="C006-57284"/>
    <x v="3"/>
    <n v="1"/>
    <s v="So0020-A7712600"/>
    <s v="G0005632"/>
    <d v="2015-05-16T00:00:00"/>
    <x v="1"/>
    <n v="5"/>
    <x v="289"/>
    <x v="0"/>
    <s v="CN"/>
    <x v="0"/>
  </r>
  <r>
    <n v="2003.4"/>
    <s v="C006-58890"/>
    <x v="3"/>
    <n v="4"/>
    <s v="So0020-A7782038"/>
    <s v="G0005634"/>
    <d v="2015-05-18T00:00:00"/>
    <x v="1"/>
    <n v="5"/>
    <x v="290"/>
    <x v="0"/>
    <s v="FR"/>
    <x v="32"/>
  </r>
  <r>
    <n v="1136.058"/>
    <s v="C006-58890"/>
    <x v="3"/>
    <n v="8"/>
    <s v="So0030-A1685298"/>
    <s v="G0005730"/>
    <d v="2015-07-06T00:00:00"/>
    <x v="1"/>
    <n v="7"/>
    <x v="290"/>
    <x v="0"/>
    <s v="FR"/>
    <x v="32"/>
  </r>
  <r>
    <n v="1310.4000000000001"/>
    <s v="C006-59975"/>
    <x v="3"/>
    <n v="1"/>
    <s v="So0020-A7842036"/>
    <s v="G0005339"/>
    <d v="2015-05-19T00:00:00"/>
    <x v="1"/>
    <n v="5"/>
    <x v="291"/>
    <x v="0"/>
    <s v="RU"/>
    <x v="33"/>
  </r>
  <r>
    <n v="-1310.4000000000001"/>
    <s v="C006-59975"/>
    <x v="3"/>
    <n v="-1"/>
    <s v="So0020-A7865484"/>
    <s v="G0005339"/>
    <d v="2015-05-19T00:00:00"/>
    <x v="1"/>
    <n v="5"/>
    <x v="291"/>
    <x v="0"/>
    <s v="RU"/>
    <x v="33"/>
  </r>
  <r>
    <n v="1310.4000000000001"/>
    <s v="C006-59975"/>
    <x v="3"/>
    <n v="1"/>
    <s v="So0020-A7875831"/>
    <s v="G0005639"/>
    <d v="2015-05-19T00:00:00"/>
    <x v="1"/>
    <n v="5"/>
    <x v="291"/>
    <x v="0"/>
    <s v="RU"/>
    <x v="33"/>
  </r>
  <r>
    <n v="63"/>
    <s v="C006-60897"/>
    <x v="3"/>
    <n v="2"/>
    <s v="So0020-A8025260"/>
    <s v="G0005642"/>
    <d v="2015-05-21T00:00:00"/>
    <x v="1"/>
    <n v="5"/>
    <x v="292"/>
    <x v="0"/>
    <s v="PH"/>
    <x v="12"/>
  </r>
  <r>
    <n v="2767.8"/>
    <s v="C006-61980"/>
    <x v="3"/>
    <n v="1"/>
    <s v="So0020-A8045647"/>
    <s v="G0005643"/>
    <d v="2015-05-21T00:00:00"/>
    <x v="1"/>
    <n v="5"/>
    <x v="293"/>
    <x v="0"/>
    <s v="BA"/>
    <x v="76"/>
  </r>
  <r>
    <n v="1003.758"/>
    <s v="C006-63245"/>
    <x v="3"/>
    <n v="1"/>
    <s v="So0020-A8249622"/>
    <s v="G0005648"/>
    <d v="2015-05-25T00:00:00"/>
    <x v="1"/>
    <n v="5"/>
    <x v="294"/>
    <x v="0"/>
    <s v="US"/>
    <x v="17"/>
  </r>
  <r>
    <n v="1003.8000000000001"/>
    <s v="C006-64751"/>
    <x v="3"/>
    <n v="1"/>
    <s v="So0020-A8397003"/>
    <s v="G0005651"/>
    <d v="2015-05-27T00:00:00"/>
    <x v="1"/>
    <n v="5"/>
    <x v="295"/>
    <x v="0"/>
    <s v="DO"/>
    <x v="77"/>
  </r>
  <r>
    <n v="1003.8000000000001"/>
    <s v="C006-64751"/>
    <x v="3"/>
    <n v="1"/>
    <s v="So0030-A2903859"/>
    <s v="G0005771"/>
    <d v="2015-07-20T00:00:00"/>
    <x v="1"/>
    <n v="7"/>
    <x v="295"/>
    <x v="0"/>
    <s v="DO"/>
    <x v="77"/>
  </r>
  <r>
    <n v="1811.0819999999999"/>
    <s v="C006-65999"/>
    <x v="3"/>
    <n v="2"/>
    <s v="So0020-A8408072"/>
    <s v="G0005652"/>
    <d v="2015-05-27T00:00:00"/>
    <x v="1"/>
    <n v="5"/>
    <x v="296"/>
    <x v="0"/>
    <s v="RU"/>
    <x v="33"/>
  </r>
  <r>
    <n v="2716.7700000000004"/>
    <s v="C006-65999"/>
    <x v="3"/>
    <n v="3"/>
    <s v="So0030-A1191398"/>
    <s v="G0005715"/>
    <d v="2015-06-29T00:00:00"/>
    <x v="1"/>
    <n v="6"/>
    <x v="296"/>
    <x v="0"/>
    <s v="RU"/>
    <x v="33"/>
  </r>
  <r>
    <n v="905.60400000000004"/>
    <s v="C006-65999"/>
    <x v="3"/>
    <n v="1"/>
    <s v="So0030-A1786034"/>
    <s v="G0005737"/>
    <d v="2015-07-07T00:00:00"/>
    <x v="1"/>
    <n v="7"/>
    <x v="296"/>
    <x v="0"/>
    <s v="RU"/>
    <x v="33"/>
  </r>
  <r>
    <n v="905.60400000000004"/>
    <s v="C006-65999"/>
    <x v="3"/>
    <n v="1"/>
    <s v="So0030-A2263458"/>
    <s v="G0005751"/>
    <d v="2015-07-13T00:00:00"/>
    <x v="1"/>
    <n v="7"/>
    <x v="296"/>
    <x v="0"/>
    <s v="RU"/>
    <x v="33"/>
  </r>
  <r>
    <n v="2515.8000000000002"/>
    <s v="C006-66271"/>
    <x v="3"/>
    <n v="1"/>
    <s v="So0020-A8416892"/>
    <s v="G0005653"/>
    <d v="2015-05-27T00:00:00"/>
    <x v="1"/>
    <n v="5"/>
    <x v="297"/>
    <x v="0"/>
    <s v="PT"/>
    <x v="2"/>
  </r>
  <r>
    <n v="1310.4000000000001"/>
    <s v="C006-67640"/>
    <x v="3"/>
    <n v="1"/>
    <s v="So0020-A8809233"/>
    <s v="G0005661"/>
    <d v="2015-05-30T00:00:00"/>
    <x v="1"/>
    <n v="5"/>
    <x v="298"/>
    <x v="0"/>
    <s v="RU"/>
    <x v="33"/>
  </r>
  <r>
    <n v="8.4"/>
    <s v="C006-68277"/>
    <x v="3"/>
    <n v="1"/>
    <s v="So0020-A8836938"/>
    <s v="G0005663"/>
    <d v="2015-06-01T00:00:00"/>
    <x v="1"/>
    <n v="6"/>
    <x v="299"/>
    <x v="0"/>
    <s v="PL"/>
    <x v="5"/>
  </r>
  <r>
    <n v="1637.4960000000001"/>
    <s v="C006-69766"/>
    <x v="0"/>
    <n v="3"/>
    <s v="So0020-A8878197"/>
    <s v="G0006640"/>
    <d v="2015-06-01T00:00:00"/>
    <x v="1"/>
    <n v="6"/>
    <x v="300"/>
    <x v="0"/>
    <s v="RU"/>
    <x v="33"/>
  </r>
  <r>
    <n v="1549.8"/>
    <s v="C006-69766"/>
    <x v="0"/>
    <n v="2"/>
    <s v="So0050-A5425096"/>
    <s v="G0008363"/>
    <d v="2016-06-10T00:00:00"/>
    <x v="2"/>
    <n v="6"/>
    <x v="300"/>
    <x v="0"/>
    <s v="RU"/>
    <x v="33"/>
  </r>
  <r>
    <n v="231"/>
    <s v="C006-69766"/>
    <x v="0"/>
    <n v="1"/>
    <s v="So0060-A3368799"/>
    <s v="G0009042"/>
    <d v="2016-09-27T00:00:00"/>
    <x v="2"/>
    <n v="9"/>
    <x v="300"/>
    <x v="0"/>
    <s v="RU"/>
    <x v="33"/>
  </r>
  <r>
    <n v="-231"/>
    <s v="C006-69766"/>
    <x v="0"/>
    <n v="-1"/>
    <s v="So0060-A8614826"/>
    <s v="G0009367"/>
    <d v="2016-12-20T00:00:00"/>
    <x v="2"/>
    <n v="12"/>
    <x v="300"/>
    <x v="0"/>
    <s v="RU"/>
    <x v="33"/>
  </r>
  <r>
    <n v="470.40000000000003"/>
    <s v="C006-70474"/>
    <x v="3"/>
    <n v="1"/>
    <s v="So0020-A8847778"/>
    <s v="G0005664"/>
    <d v="2015-06-01T00:00:00"/>
    <x v="1"/>
    <n v="6"/>
    <x v="301"/>
    <x v="0"/>
    <s v="CN"/>
    <x v="0"/>
  </r>
  <r>
    <n v="-470.40000000000003"/>
    <s v="C006-70474"/>
    <x v="3"/>
    <n v="-1"/>
    <s v="So0070-A0261132"/>
    <s v="G0006461"/>
    <d v="2017-02-06T00:00:00"/>
    <x v="3"/>
    <n v="2"/>
    <x v="301"/>
    <x v="0"/>
    <s v="CN"/>
    <x v="0"/>
  </r>
  <r>
    <n v="5737.2"/>
    <s v="C006-71371"/>
    <x v="1"/>
    <n v="6"/>
    <s v="So0030-A0752747"/>
    <s v="G0006940"/>
    <d v="2015-08-12T00:00:00"/>
    <x v="1"/>
    <n v="8"/>
    <x v="302"/>
    <x v="0"/>
    <s v="BR"/>
    <x v="31"/>
  </r>
  <r>
    <n v="2163"/>
    <s v="C006-71371"/>
    <x v="1"/>
    <n v="1"/>
    <s v="So0030-A0752747"/>
    <s v="G0006941"/>
    <d v="2015-08-12T00:00:00"/>
    <x v="1"/>
    <n v="8"/>
    <x v="302"/>
    <x v="0"/>
    <s v="BR"/>
    <x v="31"/>
  </r>
  <r>
    <n v="175912.80000000002"/>
    <s v="C006-71371"/>
    <x v="0"/>
    <n v="181"/>
    <s v="So0030-A6838006"/>
    <s v="G0007846"/>
    <d v="2016-03-29T00:00:00"/>
    <x v="2"/>
    <n v="3"/>
    <x v="302"/>
    <x v="0"/>
    <s v="BR"/>
    <x v="31"/>
  </r>
  <r>
    <n v="0"/>
    <s v="C006-71371"/>
    <x v="1"/>
    <n v="6"/>
    <s v="So0040-A6762034"/>
    <s v="G0007913"/>
    <d v="2016-04-08T00:00:00"/>
    <x v="2"/>
    <n v="4"/>
    <x v="302"/>
    <x v="0"/>
    <s v="BR"/>
    <x v="31"/>
  </r>
  <r>
    <n v="168579.6"/>
    <s v="C006-71371"/>
    <x v="0"/>
    <n v="174"/>
    <s v="So0030-A6838006"/>
    <s v="G0007924"/>
    <d v="2016-04-09T00:00:00"/>
    <x v="2"/>
    <n v="4"/>
    <x v="302"/>
    <x v="0"/>
    <s v="BR"/>
    <x v="31"/>
  </r>
  <r>
    <n v="177017.4"/>
    <s v="C006-71371"/>
    <x v="0"/>
    <n v="182"/>
    <s v="So0030-A6838006"/>
    <s v="G0007931"/>
    <d v="2016-04-12T00:00:00"/>
    <x v="2"/>
    <n v="4"/>
    <x v="302"/>
    <x v="0"/>
    <s v="BR"/>
    <x v="31"/>
  </r>
  <r>
    <n v="111955.20000000001"/>
    <s v="C006-71371"/>
    <x v="0"/>
    <n v="167"/>
    <s v="So0030-A6838006"/>
    <s v="G0008275"/>
    <d v="2016-05-31T00:00:00"/>
    <x v="2"/>
    <n v="5"/>
    <x v="302"/>
    <x v="0"/>
    <s v="BR"/>
    <x v="31"/>
  </r>
  <r>
    <n v="0"/>
    <s v="C006-71371"/>
    <x v="1"/>
    <n v="1"/>
    <s v="So0050-A7599100"/>
    <s v="G0008588"/>
    <d v="2016-07-06T00:00:00"/>
    <x v="2"/>
    <n v="7"/>
    <x v="302"/>
    <x v="0"/>
    <s v="BR"/>
    <x v="31"/>
  </r>
  <r>
    <n v="1629.6000000000001"/>
    <s v="C006-71371"/>
    <x v="1"/>
    <n v="2"/>
    <s v="So0060-A0715078"/>
    <s v="G0009000"/>
    <d v="2016-09-14T00:00:00"/>
    <x v="2"/>
    <n v="9"/>
    <x v="302"/>
    <x v="0"/>
    <s v="BR"/>
    <x v="31"/>
  </r>
  <r>
    <n v="866.46"/>
    <s v="C006-71371"/>
    <x v="0"/>
    <n v="1"/>
    <s v="So0060-A0715078"/>
    <s v="G0009001"/>
    <d v="2016-09-14T00:00:00"/>
    <x v="2"/>
    <n v="9"/>
    <x v="302"/>
    <x v="0"/>
    <s v="BR"/>
    <x v="31"/>
  </r>
  <r>
    <n v="1629.6000000000001"/>
    <s v="C006-71371"/>
    <x v="1"/>
    <n v="2"/>
    <s v="So0060-A0715078"/>
    <s v="G0009002"/>
    <d v="2016-09-14T00:00:00"/>
    <x v="2"/>
    <n v="9"/>
    <x v="302"/>
    <x v="0"/>
    <s v="BR"/>
    <x v="31"/>
  </r>
  <r>
    <n v="2484.3000000000002"/>
    <s v="C006-71371"/>
    <x v="0"/>
    <n v="1"/>
    <s v="So0060-A0715078"/>
    <s v="G0009003"/>
    <d v="2016-09-14T00:00:00"/>
    <x v="2"/>
    <n v="9"/>
    <x v="302"/>
    <x v="0"/>
    <s v="BR"/>
    <x v="31"/>
  </r>
  <r>
    <n v="-9151.380000000001"/>
    <s v="C006-71371"/>
    <x v="3"/>
    <n v="0"/>
    <s v="So2930-A0848189"/>
    <s v="G0009360"/>
    <d v="2016-12-19T00:00:00"/>
    <x v="2"/>
    <n v="12"/>
    <x v="302"/>
    <x v="0"/>
    <s v="BR"/>
    <x v="31"/>
  </r>
  <r>
    <n v="0"/>
    <s v="C006-71371"/>
    <x v="7"/>
    <n v="6.4"/>
    <s v="So0060-A7854203"/>
    <s v="G0009455"/>
    <d v="2017-01-27T00:00:00"/>
    <x v="3"/>
    <n v="1"/>
    <x v="302"/>
    <x v="0"/>
    <s v="BR"/>
    <x v="31"/>
  </r>
  <r>
    <n v="149683.80000000002"/>
    <s v="C006-71371"/>
    <x v="0"/>
    <n v="157"/>
    <s v="So0070-A1284311"/>
    <s v="G0009695"/>
    <d v="2017-03-09T00:00:00"/>
    <x v="3"/>
    <n v="3"/>
    <x v="302"/>
    <x v="0"/>
    <s v="BR"/>
    <x v="31"/>
  </r>
  <r>
    <n v="30924.600000000002"/>
    <s v="C006-71371"/>
    <x v="0"/>
    <n v="37"/>
    <s v="So0070-A2876178"/>
    <s v="G0009832"/>
    <d v="2017-03-30T00:00:00"/>
    <x v="3"/>
    <n v="3"/>
    <x v="302"/>
    <x v="0"/>
    <s v="BR"/>
    <x v="31"/>
  </r>
  <r>
    <n v="52655.4"/>
    <s v="C006-71371"/>
    <x v="0"/>
    <n v="63"/>
    <s v="So0070-A5745837"/>
    <s v="G0010341"/>
    <d v="2017-06-15T00:00:00"/>
    <x v="3"/>
    <n v="6"/>
    <x v="302"/>
    <x v="0"/>
    <s v="BR"/>
    <x v="31"/>
  </r>
  <r>
    <n v="0"/>
    <s v="C006-71371"/>
    <x v="0"/>
    <n v="1.01"/>
    <s v="So0080-A3221604"/>
    <s v="G0010769"/>
    <d v="2017-07-17T00:00:00"/>
    <x v="3"/>
    <n v="7"/>
    <x v="302"/>
    <x v="0"/>
    <s v="BR"/>
    <x v="31"/>
  </r>
  <r>
    <n v="0"/>
    <s v="C006-71371"/>
    <x v="2"/>
    <n v="20.399999999999999"/>
    <s v="So0080-A3825246"/>
    <s v="G0010952"/>
    <d v="2017-08-04T00:00:00"/>
    <x v="3"/>
    <n v="8"/>
    <x v="302"/>
    <x v="0"/>
    <s v="BR"/>
    <x v="31"/>
  </r>
  <r>
    <n v="19538.400000000001"/>
    <s v="C006-71371"/>
    <x v="0"/>
    <n v="15"/>
    <s v="So0080-A9055261"/>
    <s v="G0011266"/>
    <d v="2017-10-04T00:00:00"/>
    <x v="3"/>
    <n v="10"/>
    <x v="302"/>
    <x v="0"/>
    <s v="BR"/>
    <x v="31"/>
  </r>
  <r>
    <n v="3444"/>
    <s v="C006-71371"/>
    <x v="0"/>
    <n v="1"/>
    <s v="So0080-A9055261"/>
    <s v="G0011267"/>
    <d v="2017-10-04T00:00:00"/>
    <x v="3"/>
    <n v="10"/>
    <x v="302"/>
    <x v="0"/>
    <s v="BR"/>
    <x v="31"/>
  </r>
  <r>
    <n v="133245"/>
    <s v="C006-71371"/>
    <x v="0"/>
    <n v="141"/>
    <s v="So0090-A8638827"/>
    <s v="G0011879"/>
    <d v="2018-02-16T00:00:00"/>
    <x v="4"/>
    <n v="2"/>
    <x v="302"/>
    <x v="0"/>
    <s v="BR"/>
    <x v="31"/>
  </r>
  <r>
    <n v="33243"/>
    <s v="C006-71371"/>
    <x v="0"/>
    <n v="8050"/>
    <s v="So0090-A1566889"/>
    <s v="G0011880"/>
    <d v="2018-02-16T00:00:00"/>
    <x v="4"/>
    <n v="2"/>
    <x v="302"/>
    <x v="0"/>
    <s v="BR"/>
    <x v="31"/>
  </r>
  <r>
    <n v="160650"/>
    <s v="C006-71371"/>
    <x v="0"/>
    <n v="170"/>
    <s v="So0090-A8638827"/>
    <s v="G0011902"/>
    <d v="2018-02-21T00:00:00"/>
    <x v="4"/>
    <n v="2"/>
    <x v="302"/>
    <x v="0"/>
    <s v="BR"/>
    <x v="31"/>
  </r>
  <r>
    <n v="206346"/>
    <s v="C006-71371"/>
    <x v="0"/>
    <n v="170"/>
    <s v="So0090-A8638827"/>
    <s v="G0012038"/>
    <d v="2018-03-12T00:00:00"/>
    <x v="4"/>
    <n v="3"/>
    <x v="302"/>
    <x v="0"/>
    <s v="BR"/>
    <x v="31"/>
  </r>
  <r>
    <n v="80291.400000000009"/>
    <s v="C006-71371"/>
    <x v="0"/>
    <n v="77"/>
    <s v="So0090-A8638827"/>
    <s v="G0012168"/>
    <d v="2018-03-28T00:00:00"/>
    <x v="4"/>
    <n v="3"/>
    <x v="302"/>
    <x v="0"/>
    <s v="BR"/>
    <x v="31"/>
  </r>
  <r>
    <n v="5972.4000000000005"/>
    <s v="C006-71371"/>
    <x v="0"/>
    <n v="1680.4"/>
    <s v="So0100-A1289560"/>
    <s v="G0012169"/>
    <d v="2018-03-28T00:00:00"/>
    <x v="4"/>
    <n v="3"/>
    <x v="302"/>
    <x v="0"/>
    <s v="BR"/>
    <x v="31"/>
  </r>
  <r>
    <n v="217560"/>
    <s v="C006-71371"/>
    <x v="0"/>
    <n v="200"/>
    <s v="So0090-A8641226"/>
    <s v="G0012501"/>
    <d v="2018-05-09T00:00:00"/>
    <x v="4"/>
    <n v="5"/>
    <x v="302"/>
    <x v="0"/>
    <s v="BR"/>
    <x v="31"/>
  </r>
  <r>
    <n v="87696"/>
    <s v="C006-71371"/>
    <x v="0"/>
    <n v="48"/>
    <s v="So0090-A8641226"/>
    <s v="G0012775"/>
    <d v="2018-06-14T00:00:00"/>
    <x v="4"/>
    <n v="6"/>
    <x v="302"/>
    <x v="0"/>
    <s v="BR"/>
    <x v="31"/>
  </r>
  <r>
    <n v="4599"/>
    <s v="C006-71371"/>
    <x v="0"/>
    <n v="1"/>
    <s v="So0100-A5569044"/>
    <s v="G0012776"/>
    <d v="2018-06-14T00:00:00"/>
    <x v="4"/>
    <n v="6"/>
    <x v="302"/>
    <x v="0"/>
    <s v="BR"/>
    <x v="31"/>
  </r>
  <r>
    <n v="1176"/>
    <s v="C006-71371"/>
    <x v="0"/>
    <n v="1"/>
    <s v="So0090-A8641226"/>
    <s v="G0012777"/>
    <d v="2018-06-14T00:00:00"/>
    <x v="4"/>
    <n v="6"/>
    <x v="302"/>
    <x v="0"/>
    <s v="BR"/>
    <x v="31"/>
  </r>
  <r>
    <n v="3654"/>
    <s v="C006-71371"/>
    <x v="2"/>
    <n v="2"/>
    <s v="So0110-A4627927"/>
    <s v="G0013387"/>
    <d v="2018-09-26T00:00:00"/>
    <x v="4"/>
    <n v="9"/>
    <x v="302"/>
    <x v="0"/>
    <s v="BR"/>
    <x v="31"/>
  </r>
  <r>
    <n v="1932"/>
    <s v="C006-71371"/>
    <x v="2"/>
    <n v="1"/>
    <s v="So0110-A4627927"/>
    <s v="G0013388"/>
    <d v="2018-09-26T00:00:00"/>
    <x v="4"/>
    <n v="9"/>
    <x v="302"/>
    <x v="0"/>
    <s v="BR"/>
    <x v="31"/>
  </r>
  <r>
    <n v="21155.4"/>
    <s v="C006-71371"/>
    <x v="0"/>
    <n v="7"/>
    <s v="So0100-A6869114"/>
    <s v="G0013391"/>
    <d v="2018-09-26T00:00:00"/>
    <x v="4"/>
    <n v="9"/>
    <x v="302"/>
    <x v="0"/>
    <s v="BR"/>
    <x v="31"/>
  </r>
  <r>
    <n v="26594.400000000001"/>
    <s v="C006-71371"/>
    <x v="0"/>
    <n v="6440"/>
    <s v="So0100-A5196473"/>
    <s v="G0013392"/>
    <d v="2018-09-26T00:00:00"/>
    <x v="4"/>
    <n v="9"/>
    <x v="302"/>
    <x v="0"/>
    <s v="BR"/>
    <x v="31"/>
  </r>
  <r>
    <n v="2604"/>
    <s v="C006-71371"/>
    <x v="0"/>
    <n v="1"/>
    <s v="So0100-A6869114"/>
    <s v="G0013393"/>
    <d v="2018-09-26T00:00:00"/>
    <x v="4"/>
    <n v="9"/>
    <x v="302"/>
    <x v="0"/>
    <s v="BR"/>
    <x v="31"/>
  </r>
  <r>
    <n v="149310"/>
    <s v="C006-71371"/>
    <x v="0"/>
    <n v="158"/>
    <s v="So0100-A5833325"/>
    <s v="G0013512"/>
    <d v="2018-10-18T00:00:00"/>
    <x v="4"/>
    <n v="10"/>
    <x v="302"/>
    <x v="0"/>
    <s v="BR"/>
    <x v="31"/>
  </r>
  <r>
    <n v="466.20000000000005"/>
    <s v="C006-71371"/>
    <x v="0"/>
    <n v="310.8"/>
    <s v="So0110-A5008478"/>
    <s v="G0013513"/>
    <d v="2018-10-18T00:00:00"/>
    <x v="4"/>
    <n v="10"/>
    <x v="302"/>
    <x v="0"/>
    <s v="BR"/>
    <x v="31"/>
  </r>
  <r>
    <n v="77490"/>
    <s v="C006-71371"/>
    <x v="0"/>
    <n v="82"/>
    <s v="So0100-A5833325"/>
    <s v="G0013595"/>
    <d v="2018-10-30T00:00:00"/>
    <x v="4"/>
    <n v="10"/>
    <x v="302"/>
    <x v="0"/>
    <s v="BR"/>
    <x v="31"/>
  </r>
  <r>
    <n v="9685.2000000000007"/>
    <s v="C006-71371"/>
    <x v="2"/>
    <n v="2"/>
    <s v="So0110-A6541726"/>
    <s v="G0013837"/>
    <d v="2018-12-10T00:00:00"/>
    <x v="4"/>
    <n v="12"/>
    <x v="302"/>
    <x v="0"/>
    <s v="BR"/>
    <x v="31"/>
  </r>
  <r>
    <n v="0"/>
    <s v="C006-71371"/>
    <x v="2"/>
    <n v="2"/>
    <s v="So0110-A6541726"/>
    <s v="G0013838"/>
    <d v="2018-12-10T00:00:00"/>
    <x v="4"/>
    <n v="12"/>
    <x v="302"/>
    <x v="0"/>
    <s v="BR"/>
    <x v="31"/>
  </r>
  <r>
    <n v="756"/>
    <s v="C006-71371"/>
    <x v="2"/>
    <n v="1"/>
    <s v="So0110-A6541726"/>
    <s v="G0013839"/>
    <d v="2018-12-10T00:00:00"/>
    <x v="4"/>
    <n v="12"/>
    <x v="302"/>
    <x v="0"/>
    <s v="BR"/>
    <x v="31"/>
  </r>
  <r>
    <n v="719644.8"/>
    <s v="C006-71371"/>
    <x v="0"/>
    <n v="148"/>
    <s v="So0110-A6541726"/>
    <s v="G0013888"/>
    <d v="2018-12-27T00:00:00"/>
    <x v="4"/>
    <n v="12"/>
    <x v="302"/>
    <x v="0"/>
    <s v="BR"/>
    <x v="31"/>
  </r>
  <r>
    <n v="33.683999999999997"/>
    <s v="C006-72574"/>
    <x v="3"/>
    <n v="4"/>
    <s v="So0020-A9081925"/>
    <s v="G0005670"/>
    <d v="2015-06-03T00:00:00"/>
    <x v="1"/>
    <n v="6"/>
    <x v="303"/>
    <x v="0"/>
    <s v="ID"/>
    <x v="1"/>
  </r>
  <r>
    <n v="45982.65"/>
    <s v="C006-73601"/>
    <x v="0"/>
    <n v="3"/>
    <s v="So0020-A9332899"/>
    <s v="G0000699"/>
    <d v="2015-06-12T00:00:00"/>
    <x v="1"/>
    <n v="6"/>
    <x v="304"/>
    <x v="0"/>
    <s v="CN"/>
    <x v="0"/>
  </r>
  <r>
    <n v="38423.700000000004"/>
    <s v="C006-73601"/>
    <x v="0"/>
    <n v="3"/>
    <s v="So0030-A0398152"/>
    <s v="G0000702"/>
    <d v="2015-06-18T00:00:00"/>
    <x v="1"/>
    <n v="6"/>
    <x v="304"/>
    <x v="0"/>
    <s v="CN"/>
    <x v="0"/>
  </r>
  <r>
    <n v="37478.700000000004"/>
    <s v="C006-73601"/>
    <x v="0"/>
    <n v="3"/>
    <s v="So0030-A0668312"/>
    <s v="G0000705"/>
    <d v="2015-06-23T00:00:00"/>
    <x v="1"/>
    <n v="6"/>
    <x v="304"/>
    <x v="0"/>
    <s v="CN"/>
    <x v="0"/>
  </r>
  <r>
    <n v="8813.9519999999993"/>
    <s v="C006-73601"/>
    <x v="3"/>
    <n v="3"/>
    <s v="So0030-A2007194"/>
    <s v="G0005743"/>
    <d v="2015-07-09T00:00:00"/>
    <x v="1"/>
    <n v="7"/>
    <x v="304"/>
    <x v="0"/>
    <s v="CN"/>
    <x v="0"/>
  </r>
  <r>
    <n v="15073.884"/>
    <s v="C006-73601"/>
    <x v="3"/>
    <n v="4"/>
    <s v="So0030-A2239992"/>
    <s v="G0005762"/>
    <d v="2015-07-14T00:00:00"/>
    <x v="1"/>
    <n v="7"/>
    <x v="304"/>
    <x v="0"/>
    <s v="CN"/>
    <x v="0"/>
  </r>
  <r>
    <n v="24003.252000000004"/>
    <s v="C006-73601"/>
    <x v="3"/>
    <n v="6"/>
    <s v="So0030-A1887974"/>
    <s v="G0000767"/>
    <d v="2015-07-14T00:00:00"/>
    <x v="1"/>
    <n v="7"/>
    <x v="304"/>
    <x v="0"/>
    <s v="CN"/>
    <x v="0"/>
  </r>
  <r>
    <n v="4407.4800000000005"/>
    <s v="C006-73601"/>
    <x v="3"/>
    <n v="2"/>
    <s v="So0030-A2573793"/>
    <s v="G0005762"/>
    <d v="2015-07-15T00:00:00"/>
    <x v="1"/>
    <n v="7"/>
    <x v="304"/>
    <x v="0"/>
    <s v="CN"/>
    <x v="0"/>
  </r>
  <r>
    <n v="8580.0960000000014"/>
    <s v="C006-73601"/>
    <x v="3"/>
    <n v="2"/>
    <s v="So0030-A2646601"/>
    <s v="G0005763"/>
    <d v="2015-07-15T00:00:00"/>
    <x v="1"/>
    <n v="7"/>
    <x v="304"/>
    <x v="0"/>
    <s v="CN"/>
    <x v="0"/>
  </r>
  <r>
    <n v="-4407.4800000000005"/>
    <s v="C006-73601"/>
    <x v="3"/>
    <n v="-2"/>
    <s v="So0030-A3032355"/>
    <s v="G0005762"/>
    <d v="2015-07-21T00:00:00"/>
    <x v="1"/>
    <n v="7"/>
    <x v="304"/>
    <x v="0"/>
    <s v="CN"/>
    <x v="0"/>
  </r>
  <r>
    <n v="4407.4800000000005"/>
    <s v="C006-73601"/>
    <x v="3"/>
    <n v="2"/>
    <s v="So0030-A3066017"/>
    <s v="G0005780"/>
    <d v="2015-07-21T00:00:00"/>
    <x v="1"/>
    <n v="7"/>
    <x v="304"/>
    <x v="0"/>
    <s v="CN"/>
    <x v="0"/>
  </r>
  <r>
    <n v="4407.4800000000005"/>
    <s v="C006-73601"/>
    <x v="3"/>
    <n v="2"/>
    <s v="So0030-A3132761"/>
    <s v="G0005781"/>
    <d v="2015-07-23T00:00:00"/>
    <x v="1"/>
    <n v="7"/>
    <x v="304"/>
    <x v="0"/>
    <s v="CN"/>
    <x v="0"/>
  </r>
  <r>
    <n v="8580.0960000000014"/>
    <s v="C006-73601"/>
    <x v="3"/>
    <n v="2"/>
    <s v="So0030-A3214920"/>
    <s v="G0005785"/>
    <d v="2015-07-24T00:00:00"/>
    <x v="1"/>
    <n v="7"/>
    <x v="304"/>
    <x v="0"/>
    <s v="CN"/>
    <x v="0"/>
  </r>
  <r>
    <n v="15418.62"/>
    <s v="C006-73601"/>
    <x v="3"/>
    <n v="5"/>
    <s v="So0030-A5091608"/>
    <s v="G0005851"/>
    <d v="2015-08-20T00:00:00"/>
    <x v="1"/>
    <n v="8"/>
    <x v="304"/>
    <x v="0"/>
    <s v="CN"/>
    <x v="0"/>
  </r>
  <r>
    <n v="11336.22"/>
    <s v="C006-73601"/>
    <x v="3"/>
    <n v="1"/>
    <s v="So0030-A5381807"/>
    <s v="G0005758"/>
    <d v="2015-08-31T00:00:00"/>
    <x v="1"/>
    <n v="8"/>
    <x v="304"/>
    <x v="0"/>
    <s v="CN"/>
    <x v="0"/>
  </r>
  <r>
    <n v="-11336.22"/>
    <s v="C006-73601"/>
    <x v="3"/>
    <n v="-1"/>
    <s v="So0030-A5669387"/>
    <s v="G0005758"/>
    <d v="2015-08-31T00:00:00"/>
    <x v="1"/>
    <n v="8"/>
    <x v="304"/>
    <x v="0"/>
    <s v="CN"/>
    <x v="0"/>
  </r>
  <r>
    <n v="11336.22"/>
    <s v="C006-73601"/>
    <x v="3"/>
    <n v="1"/>
    <s v="So0030-A5674127"/>
    <s v="G0005861"/>
    <d v="2015-08-31T00:00:00"/>
    <x v="1"/>
    <n v="8"/>
    <x v="304"/>
    <x v="0"/>
    <s v="CN"/>
    <x v="0"/>
  </r>
  <r>
    <n v="6606.6"/>
    <s v="C006-73601"/>
    <x v="3"/>
    <n v="2"/>
    <s v="So0030-A7215955"/>
    <s v="G0005886"/>
    <d v="2015-10-07T00:00:00"/>
    <x v="1"/>
    <n v="10"/>
    <x v="304"/>
    <x v="0"/>
    <s v="CN"/>
    <x v="0"/>
  </r>
  <r>
    <n v="35588.700000000004"/>
    <s v="C006-73601"/>
    <x v="3"/>
    <n v="3"/>
    <s v="So0030-A7995273"/>
    <s v="G0005908"/>
    <d v="2015-10-16T00:00:00"/>
    <x v="1"/>
    <n v="10"/>
    <x v="304"/>
    <x v="0"/>
    <s v="CN"/>
    <x v="0"/>
  </r>
  <r>
    <n v="5877.6480000000001"/>
    <s v="C006-73601"/>
    <x v="3"/>
    <n v="2"/>
    <s v="So0030-A8578476"/>
    <s v="G0005913"/>
    <d v="2015-11-02T00:00:00"/>
    <x v="1"/>
    <n v="11"/>
    <x v="304"/>
    <x v="0"/>
    <s v="CN"/>
    <x v="0"/>
  </r>
  <r>
    <n v="2611.98"/>
    <s v="C006-73601"/>
    <x v="3"/>
    <n v="1"/>
    <s v="So0030-A9677785"/>
    <s v="G0005933"/>
    <d v="2015-12-02T00:00:00"/>
    <x v="1"/>
    <n v="12"/>
    <x v="304"/>
    <x v="0"/>
    <s v="CN"/>
    <x v="0"/>
  </r>
  <r>
    <n v="-1675.8000000000002"/>
    <s v="C006-73601"/>
    <x v="3"/>
    <n v="0"/>
    <s v="So0040-A0828839"/>
    <s v="G0005937"/>
    <d v="2015-12-08T00:00:00"/>
    <x v="1"/>
    <n v="12"/>
    <x v="304"/>
    <x v="0"/>
    <s v="CN"/>
    <x v="0"/>
  </r>
  <r>
    <n v="-8812.9440000000013"/>
    <s v="C006-73601"/>
    <x v="3"/>
    <n v="-2"/>
    <s v="So0040-A1666380"/>
    <s v="G0005949"/>
    <d v="2015-12-17T00:00:00"/>
    <x v="1"/>
    <n v="12"/>
    <x v="304"/>
    <x v="0"/>
    <s v="CN"/>
    <x v="0"/>
  </r>
  <r>
    <n v="8812.9440000000013"/>
    <s v="C006-73601"/>
    <x v="3"/>
    <n v="2"/>
    <s v="So0040-A1761260"/>
    <s v="G0005949"/>
    <d v="2015-12-17T00:00:00"/>
    <x v="1"/>
    <n v="12"/>
    <x v="304"/>
    <x v="0"/>
    <s v="CN"/>
    <x v="0"/>
  </r>
  <r>
    <n v="-6610.2119999999995"/>
    <s v="C006-73601"/>
    <x v="3"/>
    <n v="-2"/>
    <s v="So0040-A1674413"/>
    <s v="G0005950"/>
    <d v="2015-12-17T00:00:00"/>
    <x v="1"/>
    <n v="12"/>
    <x v="304"/>
    <x v="0"/>
    <s v="CN"/>
    <x v="0"/>
  </r>
  <r>
    <n v="-4290.0480000000007"/>
    <s v="C006-73601"/>
    <x v="3"/>
    <n v="-1"/>
    <s v="So0040-A1683424"/>
    <s v="G0005951"/>
    <d v="2015-12-17T00:00:00"/>
    <x v="1"/>
    <n v="12"/>
    <x v="304"/>
    <x v="0"/>
    <s v="CN"/>
    <x v="0"/>
  </r>
  <r>
    <n v="-12479.796"/>
    <s v="C006-73601"/>
    <x v="3"/>
    <n v="-4"/>
    <s v="So0040-A1693052"/>
    <s v="G0005952"/>
    <d v="2015-12-17T00:00:00"/>
    <x v="1"/>
    <n v="12"/>
    <x v="304"/>
    <x v="0"/>
    <s v="CN"/>
    <x v="0"/>
  </r>
  <r>
    <n v="-13543.74"/>
    <s v="C006-73601"/>
    <x v="3"/>
    <n v="-1"/>
    <s v="So0040-A1712081"/>
    <s v="G0005953"/>
    <d v="2015-12-17T00:00:00"/>
    <x v="1"/>
    <n v="12"/>
    <x v="304"/>
    <x v="0"/>
    <s v="CN"/>
    <x v="0"/>
  </r>
  <r>
    <n v="-8812.9440000000013"/>
    <s v="C006-73601"/>
    <x v="3"/>
    <n v="-2"/>
    <s v="So0040-A1877865"/>
    <s v="G0001054"/>
    <d v="2015-12-18T00:00:00"/>
    <x v="1"/>
    <n v="12"/>
    <x v="304"/>
    <x v="0"/>
    <s v="CN"/>
    <x v="0"/>
  </r>
  <r>
    <n v="3524.4720000000002"/>
    <s v="C006-73601"/>
    <x v="3"/>
    <n v="1"/>
    <s v="So0040-A4063682"/>
    <s v="G0005979"/>
    <d v="2016-02-03T00:00:00"/>
    <x v="2"/>
    <n v="2"/>
    <x v="304"/>
    <x v="0"/>
    <s v="CN"/>
    <x v="0"/>
  </r>
  <r>
    <n v="3524.4720000000002"/>
    <s v="C006-73601"/>
    <x v="3"/>
    <n v="1"/>
    <s v="So0040-A4603012"/>
    <s v="G0005986"/>
    <d v="2016-02-10T00:00:00"/>
    <x v="2"/>
    <n v="2"/>
    <x v="304"/>
    <x v="0"/>
    <s v="CN"/>
    <x v="0"/>
  </r>
  <r>
    <n v="4288.2"/>
    <s v="C006-73601"/>
    <x v="3"/>
    <n v="1"/>
    <s v="So0040-A6453146"/>
    <s v="G0006013"/>
    <d v="2016-03-08T00:00:00"/>
    <x v="2"/>
    <n v="3"/>
    <x v="304"/>
    <x v="0"/>
    <s v="CN"/>
    <x v="0"/>
  </r>
  <r>
    <n v="2612.4"/>
    <s v="C006-73601"/>
    <x v="3"/>
    <n v="1"/>
    <s v="So0040-A6525701"/>
    <s v="G0006015"/>
    <d v="2016-03-09T00:00:00"/>
    <x v="2"/>
    <n v="3"/>
    <x v="304"/>
    <x v="0"/>
    <s v="CN"/>
    <x v="0"/>
  </r>
  <r>
    <n v="7346.3040000000001"/>
    <s v="C006-73601"/>
    <x v="3"/>
    <n v="3"/>
    <s v="So0040-A6951031"/>
    <s v="G0006038"/>
    <d v="2016-03-18T00:00:00"/>
    <x v="2"/>
    <n v="3"/>
    <x v="304"/>
    <x v="0"/>
    <s v="CN"/>
    <x v="0"/>
  </r>
  <r>
    <n v="2611.98"/>
    <s v="C006-73601"/>
    <x v="3"/>
    <n v="1"/>
    <s v="So0040-A7461268"/>
    <s v="G0006045"/>
    <d v="2016-03-22T00:00:00"/>
    <x v="2"/>
    <n v="3"/>
    <x v="304"/>
    <x v="0"/>
    <s v="CN"/>
    <x v="0"/>
  </r>
  <r>
    <n v="2611.98"/>
    <s v="C006-73601"/>
    <x v="3"/>
    <n v="1"/>
    <s v="So0040-A7564898"/>
    <s v="G0006050"/>
    <d v="2016-03-23T00:00:00"/>
    <x v="2"/>
    <n v="3"/>
    <x v="304"/>
    <x v="0"/>
    <s v="CN"/>
    <x v="0"/>
  </r>
  <r>
    <n v="18564.335999999999"/>
    <s v="C006-73601"/>
    <x v="3"/>
    <n v="6"/>
    <s v="So0040-A8411795"/>
    <s v="G0006084"/>
    <d v="2016-04-05T00:00:00"/>
    <x v="2"/>
    <n v="4"/>
    <x v="304"/>
    <x v="0"/>
    <s v="CN"/>
    <x v="0"/>
  </r>
  <r>
    <n v="16184.196000000002"/>
    <s v="C006-73601"/>
    <x v="3"/>
    <n v="5"/>
    <s v="So0040-A9072317"/>
    <s v="G0006099"/>
    <d v="2016-04-11T00:00:00"/>
    <x v="2"/>
    <n v="4"/>
    <x v="304"/>
    <x v="0"/>
    <s v="CN"/>
    <x v="0"/>
  </r>
  <r>
    <n v="2203.7400000000002"/>
    <s v="C006-73601"/>
    <x v="3"/>
    <n v="1"/>
    <s v="So0040-A9488620"/>
    <s v="G0006105"/>
    <d v="2016-04-13T00:00:00"/>
    <x v="2"/>
    <n v="4"/>
    <x v="304"/>
    <x v="0"/>
    <s v="CN"/>
    <x v="0"/>
  </r>
  <r>
    <n v="-16692.48"/>
    <s v="C006-73601"/>
    <x v="3"/>
    <n v="-1"/>
    <s v="So0040-A9626204"/>
    <s v="G0001168"/>
    <d v="2016-04-14T00:00:00"/>
    <x v="2"/>
    <n v="4"/>
    <x v="304"/>
    <x v="0"/>
    <s v="CN"/>
    <x v="0"/>
  </r>
  <r>
    <n v="2611.98"/>
    <s v="C006-73601"/>
    <x v="3"/>
    <n v="1"/>
    <s v="So0040-A9714704"/>
    <s v="G0006118"/>
    <d v="2016-04-18T00:00:00"/>
    <x v="2"/>
    <n v="4"/>
    <x v="304"/>
    <x v="0"/>
    <s v="CN"/>
    <x v="0"/>
  </r>
  <r>
    <n v="3524.4720000000002"/>
    <s v="C006-73601"/>
    <x v="3"/>
    <n v="1"/>
    <s v="So0050-A0495264"/>
    <s v="G0006137"/>
    <d v="2016-04-25T00:00:00"/>
    <x v="2"/>
    <n v="4"/>
    <x v="304"/>
    <x v="0"/>
    <s v="CN"/>
    <x v="0"/>
  </r>
  <r>
    <n v="4815.72"/>
    <s v="C006-73601"/>
    <x v="3"/>
    <n v="2"/>
    <s v="So0050-A0743896"/>
    <s v="G0006142"/>
    <d v="2016-04-26T00:00:00"/>
    <x v="2"/>
    <n v="4"/>
    <x v="304"/>
    <x v="0"/>
    <s v="CN"/>
    <x v="0"/>
  </r>
  <r>
    <n v="13543.74"/>
    <s v="C006-73601"/>
    <x v="3"/>
    <n v="1"/>
    <s v="So0050-A1007659"/>
    <s v="G0006151"/>
    <d v="2016-04-27T00:00:00"/>
    <x v="2"/>
    <n v="4"/>
    <x v="304"/>
    <x v="0"/>
    <s v="CN"/>
    <x v="0"/>
  </r>
  <r>
    <n v="13099.842000000002"/>
    <s v="C006-73601"/>
    <x v="3"/>
    <n v="3"/>
    <s v="So0050-A2031343"/>
    <s v="G0006186"/>
    <d v="2016-05-11T00:00:00"/>
    <x v="2"/>
    <n v="5"/>
    <x v="304"/>
    <x v="0"/>
    <s v="CN"/>
    <x v="0"/>
  </r>
  <r>
    <n v="2612.4839999999999"/>
    <s v="C006-73601"/>
    <x v="3"/>
    <n v="1"/>
    <s v="So0050-A2106670"/>
    <s v="G0006188"/>
    <d v="2016-05-12T00:00:00"/>
    <x v="2"/>
    <n v="5"/>
    <x v="304"/>
    <x v="0"/>
    <s v="CN"/>
    <x v="0"/>
  </r>
  <r>
    <n v="4405.8"/>
    <s v="C006-73601"/>
    <x v="3"/>
    <n v="1"/>
    <s v="So0050-A4394214"/>
    <s v="G0006240"/>
    <d v="2016-06-01T00:00:00"/>
    <x v="2"/>
    <n v="6"/>
    <x v="304"/>
    <x v="0"/>
    <s v="CN"/>
    <x v="0"/>
  </r>
  <r>
    <n v="34957.440000000002"/>
    <s v="C006-73601"/>
    <x v="3"/>
    <n v="3"/>
    <s v="So0050-A4054990"/>
    <s v="G0006244"/>
    <d v="2016-06-02T00:00:00"/>
    <x v="2"/>
    <n v="6"/>
    <x v="304"/>
    <x v="0"/>
    <s v="CN"/>
    <x v="0"/>
  </r>
  <r>
    <n v="2611.98"/>
    <s v="C006-73601"/>
    <x v="3"/>
    <n v="1"/>
    <s v="So0050-A4887318"/>
    <s v="G0006252"/>
    <d v="2016-06-06T00:00:00"/>
    <x v="2"/>
    <n v="6"/>
    <x v="304"/>
    <x v="0"/>
    <s v="CN"/>
    <x v="0"/>
  </r>
  <r>
    <n v="7048.9440000000004"/>
    <s v="C006-73601"/>
    <x v="3"/>
    <n v="2"/>
    <s v="So0050-A5028420"/>
    <s v="G0006255"/>
    <d v="2016-06-08T00:00:00"/>
    <x v="2"/>
    <n v="6"/>
    <x v="304"/>
    <x v="0"/>
    <s v="CN"/>
    <x v="0"/>
  </r>
  <r>
    <n v="4815.72"/>
    <s v="C006-73601"/>
    <x v="3"/>
    <n v="2"/>
    <s v="So0050-A7533744"/>
    <s v="G0006300"/>
    <d v="2016-07-05T00:00:00"/>
    <x v="2"/>
    <n v="7"/>
    <x v="304"/>
    <x v="0"/>
    <s v="CN"/>
    <x v="0"/>
  </r>
  <r>
    <n v="3524.4720000000002"/>
    <s v="C006-73601"/>
    <x v="3"/>
    <n v="1"/>
    <s v="So0050-A8525694"/>
    <s v="G0006313"/>
    <d v="2016-07-14T00:00:00"/>
    <x v="2"/>
    <n v="7"/>
    <x v="304"/>
    <x v="0"/>
    <s v="CN"/>
    <x v="0"/>
  </r>
  <r>
    <n v="2611.98"/>
    <s v="C006-73601"/>
    <x v="3"/>
    <n v="1"/>
    <s v="So0050-A9001608"/>
    <s v="G0006317"/>
    <d v="2016-07-18T00:00:00"/>
    <x v="2"/>
    <n v="7"/>
    <x v="304"/>
    <x v="0"/>
    <s v="CN"/>
    <x v="0"/>
  </r>
  <r>
    <n v="2674.3920000000003"/>
    <s v="C006-73601"/>
    <x v="3"/>
    <n v="1"/>
    <s v="So0060-A0325020"/>
    <s v="G0006347"/>
    <d v="2016-08-05T00:00:00"/>
    <x v="2"/>
    <n v="8"/>
    <x v="304"/>
    <x v="0"/>
    <s v="CN"/>
    <x v="0"/>
  </r>
  <r>
    <n v="-13099.800000000001"/>
    <s v="C006-73601"/>
    <x v="3"/>
    <n v="-3"/>
    <s v="So0070-A8983632"/>
    <s v="G0006485"/>
    <d v="2017-06-09T00:00:00"/>
    <x v="3"/>
    <n v="6"/>
    <x v="304"/>
    <x v="0"/>
    <s v="CN"/>
    <x v="0"/>
  </r>
  <r>
    <n v="-4288.2"/>
    <s v="C006-73601"/>
    <x v="3"/>
    <n v="-1"/>
    <s v="So0070-A8992867"/>
    <s v="G0006486"/>
    <d v="2017-06-09T00:00:00"/>
    <x v="3"/>
    <n v="6"/>
    <x v="304"/>
    <x v="0"/>
    <s v="CN"/>
    <x v="0"/>
  </r>
  <r>
    <n v="-7346.3040000000001"/>
    <s v="C006-73601"/>
    <x v="3"/>
    <n v="-3"/>
    <s v="So0070-A9004091"/>
    <s v="G0006487"/>
    <d v="2017-06-09T00:00:00"/>
    <x v="3"/>
    <n v="6"/>
    <x v="304"/>
    <x v="0"/>
    <s v="CN"/>
    <x v="0"/>
  </r>
  <r>
    <n v="-18564.335999999999"/>
    <s v="C006-73601"/>
    <x v="3"/>
    <n v="-6"/>
    <s v="So0100-A1806551"/>
    <s v="G0006504"/>
    <d v="2018-03-28T00:00:00"/>
    <x v="4"/>
    <n v="3"/>
    <x v="304"/>
    <x v="0"/>
    <s v="CN"/>
    <x v="0"/>
  </r>
  <r>
    <n v="-2203.7400000000002"/>
    <s v="C006-73601"/>
    <x v="3"/>
    <n v="-1"/>
    <s v="So0100-A1817393"/>
    <s v="G0006505"/>
    <d v="2018-03-28T00:00:00"/>
    <x v="4"/>
    <n v="3"/>
    <x v="304"/>
    <x v="0"/>
    <s v="CN"/>
    <x v="0"/>
  </r>
  <r>
    <n v="-4815.72"/>
    <s v="C006-73601"/>
    <x v="3"/>
    <n v="-2"/>
    <s v="So0100-A1829225"/>
    <s v="G0006506"/>
    <d v="2018-03-28T00:00:00"/>
    <x v="4"/>
    <n v="3"/>
    <x v="304"/>
    <x v="0"/>
    <s v="CN"/>
    <x v="0"/>
  </r>
  <r>
    <n v="-34957.440000000002"/>
    <s v="C006-73601"/>
    <x v="3"/>
    <n v="-3"/>
    <s v="So0100-A1874786"/>
    <s v="G0006507"/>
    <d v="2018-03-29T00:00:00"/>
    <x v="4"/>
    <n v="3"/>
    <x v="304"/>
    <x v="0"/>
    <s v="CN"/>
    <x v="0"/>
  </r>
  <r>
    <n v="-2611.98"/>
    <s v="C006-73601"/>
    <x v="3"/>
    <n v="-1"/>
    <s v="So0100-A1885269"/>
    <s v="G0006508"/>
    <d v="2018-03-29T00:00:00"/>
    <x v="4"/>
    <n v="3"/>
    <x v="304"/>
    <x v="0"/>
    <s v="CN"/>
    <x v="0"/>
  </r>
  <r>
    <n v="-7048.9440000000004"/>
    <s v="C006-73601"/>
    <x v="3"/>
    <n v="-2"/>
    <s v="So0100-A1893324"/>
    <s v="G0006509"/>
    <d v="2018-03-29T00:00:00"/>
    <x v="4"/>
    <n v="3"/>
    <x v="304"/>
    <x v="0"/>
    <s v="CN"/>
    <x v="0"/>
  </r>
  <r>
    <n v="-4815.72"/>
    <s v="C006-73601"/>
    <x v="3"/>
    <n v="-2"/>
    <s v="So0100-A1908842"/>
    <s v="G0006510"/>
    <d v="2018-03-29T00:00:00"/>
    <x v="4"/>
    <n v="3"/>
    <x v="304"/>
    <x v="0"/>
    <s v="CN"/>
    <x v="0"/>
  </r>
  <r>
    <n v="-3524.4720000000002"/>
    <s v="C006-73601"/>
    <x v="3"/>
    <n v="-1"/>
    <s v="So0100-A1917480"/>
    <s v="G0006511"/>
    <d v="2018-03-29T00:00:00"/>
    <x v="4"/>
    <n v="3"/>
    <x v="304"/>
    <x v="0"/>
    <s v="CN"/>
    <x v="0"/>
  </r>
  <r>
    <n v="-2611.98"/>
    <s v="C006-73601"/>
    <x v="3"/>
    <n v="-1"/>
    <s v="So0100-A1924237"/>
    <s v="G0006512"/>
    <d v="2018-03-29T00:00:00"/>
    <x v="4"/>
    <n v="3"/>
    <x v="304"/>
    <x v="0"/>
    <s v="CN"/>
    <x v="0"/>
  </r>
  <r>
    <n v="23360.315999999999"/>
    <s v="C006-73601"/>
    <x v="3"/>
    <n v="3"/>
    <s v="So0100-A6058861"/>
    <s v="G0006518"/>
    <d v="2018-06-04T00:00:00"/>
    <x v="4"/>
    <n v="6"/>
    <x v="304"/>
    <x v="0"/>
    <s v="CN"/>
    <x v="0"/>
  </r>
  <r>
    <n v="35523.264000000003"/>
    <s v="C006-73601"/>
    <x v="3"/>
    <n v="12"/>
    <s v="So0100-A6228977"/>
    <s v="G0006521"/>
    <d v="2018-06-04T00:00:00"/>
    <x v="4"/>
    <n v="6"/>
    <x v="304"/>
    <x v="0"/>
    <s v="CN"/>
    <x v="0"/>
  </r>
  <r>
    <n v="17548.608"/>
    <s v="C006-73601"/>
    <x v="3"/>
    <n v="4"/>
    <s v="So0100-A8008995"/>
    <s v="G0006569"/>
    <d v="2018-06-26T00:00:00"/>
    <x v="4"/>
    <n v="6"/>
    <x v="304"/>
    <x v="0"/>
    <s v="CN"/>
    <x v="0"/>
  </r>
  <r>
    <n v="7871.8920000000007"/>
    <s v="C006-73601"/>
    <x v="3"/>
    <n v="1"/>
    <s v="So0100-A8809600"/>
    <s v="G0006581"/>
    <d v="2018-07-03T00:00:00"/>
    <x v="4"/>
    <n v="7"/>
    <x v="304"/>
    <x v="0"/>
    <s v="CN"/>
    <x v="0"/>
  </r>
  <r>
    <n v="3718.9740000000002"/>
    <s v="C006-73601"/>
    <x v="3"/>
    <n v="41"/>
    <s v="So0100-A9832930"/>
    <s v="G0006608"/>
    <d v="2018-07-18T00:00:00"/>
    <x v="4"/>
    <n v="7"/>
    <x v="304"/>
    <x v="0"/>
    <s v="CN"/>
    <x v="0"/>
  </r>
  <r>
    <n v="-12461.316000000001"/>
    <s v="C006-73601"/>
    <x v="3"/>
    <n v="-4"/>
    <s v="So0110-A1255594"/>
    <s v="G0006634"/>
    <d v="2018-08-06T00:00:00"/>
    <x v="4"/>
    <n v="8"/>
    <x v="304"/>
    <x v="0"/>
    <s v="CN"/>
    <x v="0"/>
  </r>
  <r>
    <n v="-9445.7579999999998"/>
    <s v="C006-73601"/>
    <x v="3"/>
    <n v="-1"/>
    <s v="So0110-A1262551"/>
    <s v="G0006635"/>
    <d v="2018-08-06T00:00:00"/>
    <x v="4"/>
    <n v="8"/>
    <x v="304"/>
    <x v="0"/>
    <s v="CN"/>
    <x v="0"/>
  </r>
  <r>
    <n v="7638.12"/>
    <s v="C006-73601"/>
    <x v="3"/>
    <n v="2"/>
    <s v="So0110-A1611279"/>
    <s v="G0006642"/>
    <d v="2018-08-07T00:00:00"/>
    <x v="4"/>
    <n v="8"/>
    <x v="304"/>
    <x v="0"/>
    <s v="CN"/>
    <x v="0"/>
  </r>
  <r>
    <n v="19095.258000000002"/>
    <s v="C006-73601"/>
    <x v="3"/>
    <n v="5"/>
    <s v="So0110-A1783462"/>
    <s v="G0006650"/>
    <d v="2018-08-08T00:00:00"/>
    <x v="4"/>
    <n v="8"/>
    <x v="304"/>
    <x v="0"/>
    <s v="CN"/>
    <x v="0"/>
  </r>
  <r>
    <n v="14100.198"/>
    <s v="C006-73601"/>
    <x v="3"/>
    <n v="4"/>
    <s v="So0110-A2037586"/>
    <s v="G0006654"/>
    <d v="2018-08-10T00:00:00"/>
    <x v="4"/>
    <n v="8"/>
    <x v="304"/>
    <x v="0"/>
    <s v="CN"/>
    <x v="0"/>
  </r>
  <r>
    <n v="4407.0600000000004"/>
    <s v="C006-73601"/>
    <x v="3"/>
    <n v="1"/>
    <s v="So0110-A2942619"/>
    <s v="G0006673"/>
    <d v="2018-08-20T00:00:00"/>
    <x v="4"/>
    <n v="8"/>
    <x v="304"/>
    <x v="0"/>
    <s v="CN"/>
    <x v="0"/>
  </r>
  <r>
    <n v="4407.0600000000004"/>
    <s v="C006-73601"/>
    <x v="3"/>
    <n v="1"/>
    <s v="So0110-A3216448"/>
    <s v="G0006683"/>
    <d v="2018-09-03T00:00:00"/>
    <x v="4"/>
    <n v="9"/>
    <x v="304"/>
    <x v="0"/>
    <s v="CN"/>
    <x v="0"/>
  </r>
  <r>
    <n v="2360.4"/>
    <s v="C006-73601"/>
    <x v="3"/>
    <n v="1"/>
    <s v="So0110-A5515482"/>
    <s v="G0006722"/>
    <d v="2018-10-05T00:00:00"/>
    <x v="4"/>
    <n v="10"/>
    <x v="304"/>
    <x v="0"/>
    <s v="CN"/>
    <x v="0"/>
  </r>
  <r>
    <n v="-10705.758"/>
    <s v="C006-73601"/>
    <x v="3"/>
    <n v="-1"/>
    <s v="So0110-A6255405"/>
    <s v="G0006734"/>
    <d v="2018-10-16T00:00:00"/>
    <x v="4"/>
    <n v="10"/>
    <x v="304"/>
    <x v="0"/>
    <s v="CN"/>
    <x v="0"/>
  </r>
  <r>
    <n v="-17548.608"/>
    <s v="C006-73601"/>
    <x v="3"/>
    <n v="-4"/>
    <s v="So0110-A6274471"/>
    <s v="G0006735"/>
    <d v="2018-10-16T00:00:00"/>
    <x v="4"/>
    <n v="10"/>
    <x v="304"/>
    <x v="0"/>
    <s v="CN"/>
    <x v="0"/>
  </r>
  <r>
    <n v="-7871.8920000000007"/>
    <s v="C006-73601"/>
    <x v="3"/>
    <n v="-1"/>
    <s v="So0110-A6282345"/>
    <s v="G0006736"/>
    <d v="2018-10-16T00:00:00"/>
    <x v="4"/>
    <n v="10"/>
    <x v="304"/>
    <x v="0"/>
    <s v="CN"/>
    <x v="0"/>
  </r>
  <r>
    <n v="2643.06"/>
    <s v="C006-73601"/>
    <x v="3"/>
    <n v="1"/>
    <s v="So0110-A6599066"/>
    <s v="G0006737"/>
    <d v="2018-10-17T00:00:00"/>
    <x v="4"/>
    <n v="10"/>
    <x v="304"/>
    <x v="0"/>
    <s v="CN"/>
    <x v="0"/>
  </r>
  <r>
    <n v="23280.474000000002"/>
    <s v="C006-73601"/>
    <x v="3"/>
    <n v="6"/>
    <s v="So0110-A7055150"/>
    <s v="G0006746"/>
    <d v="2018-10-23T00:00:00"/>
    <x v="4"/>
    <n v="10"/>
    <x v="304"/>
    <x v="0"/>
    <s v="CN"/>
    <x v="0"/>
  </r>
  <r>
    <n v="36126.258000000002"/>
    <s v="C006-73601"/>
    <x v="3"/>
    <n v="6"/>
    <s v="So0110-A7065194"/>
    <s v="G0006747"/>
    <d v="2018-10-23T00:00:00"/>
    <x v="4"/>
    <n v="10"/>
    <x v="304"/>
    <x v="0"/>
    <s v="CN"/>
    <x v="0"/>
  </r>
  <r>
    <n v="-16644.432000000001"/>
    <s v="C006-73601"/>
    <x v="3"/>
    <n v="-6"/>
    <s v="So0110-A7157415"/>
    <s v="G0006752"/>
    <d v="2018-10-24T00:00:00"/>
    <x v="4"/>
    <n v="10"/>
    <x v="304"/>
    <x v="0"/>
    <s v="CN"/>
    <x v="0"/>
  </r>
  <r>
    <n v="16644.432000000001"/>
    <s v="C006-73601"/>
    <x v="3"/>
    <n v="6"/>
    <s v="So0110-A7203278"/>
    <s v="G0006753"/>
    <d v="2018-10-25T00:00:00"/>
    <x v="4"/>
    <n v="10"/>
    <x v="304"/>
    <x v="0"/>
    <s v="CN"/>
    <x v="0"/>
  </r>
  <r>
    <n v="-15743.742000000002"/>
    <s v="C006-73601"/>
    <x v="3"/>
    <n v="-2"/>
    <s v="So0110-A8712413"/>
    <s v="G0006764"/>
    <d v="2018-11-08T00:00:00"/>
    <x v="4"/>
    <n v="11"/>
    <x v="304"/>
    <x v="0"/>
    <s v="CN"/>
    <x v="0"/>
  </r>
  <r>
    <n v="-6462.0779999999995"/>
    <s v="C006-73601"/>
    <x v="3"/>
    <n v="-2"/>
    <s v="So0110-A8724638"/>
    <s v="G0006765"/>
    <d v="2018-11-08T00:00:00"/>
    <x v="4"/>
    <n v="11"/>
    <x v="304"/>
    <x v="0"/>
    <s v="CN"/>
    <x v="0"/>
  </r>
  <r>
    <n v="2919"/>
    <s v="C006-74721"/>
    <x v="3"/>
    <n v="1"/>
    <s v="So0020-A9277756"/>
    <s v="G0005673"/>
    <d v="2015-06-05T00:00:00"/>
    <x v="1"/>
    <n v="6"/>
    <x v="305"/>
    <x v="0"/>
    <s v="SE"/>
    <x v="6"/>
  </r>
  <r>
    <n v="2898"/>
    <s v="C006-74721"/>
    <x v="3"/>
    <n v="1"/>
    <s v="So0020-A9285646"/>
    <s v="G0005674"/>
    <d v="2015-06-05T00:00:00"/>
    <x v="1"/>
    <n v="6"/>
    <x v="305"/>
    <x v="0"/>
    <s v="SE"/>
    <x v="6"/>
  </r>
  <r>
    <n v="2515.8000000000002"/>
    <s v="C006-75643"/>
    <x v="3"/>
    <n v="1"/>
    <s v="So0020-A9437735"/>
    <s v="G0000131"/>
    <d v="2015-05-29T00:00:00"/>
    <x v="1"/>
    <n v="5"/>
    <x v="306"/>
    <x v="0"/>
    <s v="CN"/>
    <x v="0"/>
  </r>
  <r>
    <n v="378"/>
    <s v="C006-76781"/>
    <x v="3"/>
    <n v="1"/>
    <s v="So0020-A9498854"/>
    <s v="G0005678"/>
    <d v="2015-06-09T00:00:00"/>
    <x v="1"/>
    <n v="6"/>
    <x v="307"/>
    <x v="0"/>
    <s v="CN"/>
    <x v="0"/>
  </r>
  <r>
    <n v="2867.6759999999999"/>
    <s v="C006-77504"/>
    <x v="3"/>
    <n v="3"/>
    <s v="So0020-A9916865"/>
    <s v="G0005684"/>
    <d v="2015-06-12T00:00:00"/>
    <x v="1"/>
    <n v="6"/>
    <x v="308"/>
    <x v="0"/>
    <s v="PH"/>
    <x v="12"/>
  </r>
  <r>
    <n v="907.2"/>
    <s v="C006-78416"/>
    <x v="3"/>
    <n v="1"/>
    <s v="So0030-A0027150"/>
    <s v="G0005685"/>
    <d v="2015-06-15T00:00:00"/>
    <x v="1"/>
    <n v="6"/>
    <x v="309"/>
    <x v="0"/>
    <s v="DK"/>
    <x v="78"/>
  </r>
  <r>
    <n v="1801.8000000000002"/>
    <s v="C006-79801"/>
    <x v="3"/>
    <n v="1"/>
    <s v="So0030-A0085012"/>
    <s v="G0005687"/>
    <d v="2015-06-15T00:00:00"/>
    <x v="1"/>
    <n v="6"/>
    <x v="310"/>
    <x v="0"/>
    <s v="ID"/>
    <x v="1"/>
  </r>
  <r>
    <n v="1339.9259999999999"/>
    <s v="C006-80302"/>
    <x v="3"/>
    <n v="1"/>
    <s v="So0030-A0314069"/>
    <s v="G0005582"/>
    <d v="2015-06-17T00:00:00"/>
    <x v="1"/>
    <n v="6"/>
    <x v="311"/>
    <x v="0"/>
    <s v="CV"/>
    <x v="79"/>
  </r>
  <r>
    <n v="-1339.9259999999999"/>
    <s v="C006-80302"/>
    <x v="3"/>
    <n v="-1"/>
    <s v="So0030-A0326663"/>
    <s v="G0005582"/>
    <d v="2015-06-17T00:00:00"/>
    <x v="1"/>
    <n v="6"/>
    <x v="311"/>
    <x v="0"/>
    <s v="CV"/>
    <x v="79"/>
  </r>
  <r>
    <n v="1339.8"/>
    <s v="C006-80302"/>
    <x v="3"/>
    <n v="1"/>
    <s v="So0030-A0335483"/>
    <s v="G0005691"/>
    <d v="2015-06-17T00:00:00"/>
    <x v="1"/>
    <n v="6"/>
    <x v="311"/>
    <x v="0"/>
    <s v="CV"/>
    <x v="79"/>
  </r>
  <r>
    <n v="5191.2"/>
    <s v="C006-81914"/>
    <x v="3"/>
    <n v="3"/>
    <s v="So0030-A0587534"/>
    <s v="G0005698"/>
    <d v="2015-06-22T00:00:00"/>
    <x v="1"/>
    <n v="6"/>
    <x v="312"/>
    <x v="0"/>
    <s v="UA"/>
    <x v="20"/>
  </r>
  <r>
    <n v="945"/>
    <s v="C006-82594"/>
    <x v="1"/>
    <n v="1"/>
    <s v="So0030-A2812624"/>
    <s v="G0006824"/>
    <d v="2015-07-20T00:00:00"/>
    <x v="1"/>
    <n v="7"/>
    <x v="313"/>
    <x v="0"/>
    <s v="ID"/>
    <x v="1"/>
  </r>
  <r>
    <n v="546"/>
    <s v="C006-82594"/>
    <x v="1"/>
    <n v="1"/>
    <s v="So0030-A2812624"/>
    <s v="G0006825"/>
    <d v="2015-07-20T00:00:00"/>
    <x v="1"/>
    <n v="7"/>
    <x v="313"/>
    <x v="0"/>
    <s v="ID"/>
    <x v="1"/>
  </r>
  <r>
    <n v="819"/>
    <s v="C006-82594"/>
    <x v="1"/>
    <n v="1"/>
    <s v="So0030-A0762955"/>
    <s v="G0006899"/>
    <d v="2015-07-31T00:00:00"/>
    <x v="1"/>
    <n v="7"/>
    <x v="313"/>
    <x v="0"/>
    <s v="ID"/>
    <x v="1"/>
  </r>
  <r>
    <n v="1793.4"/>
    <s v="C006-82594"/>
    <x v="1"/>
    <n v="1"/>
    <s v="So0030-A0762955"/>
    <s v="G0006900"/>
    <d v="2015-07-31T00:00:00"/>
    <x v="1"/>
    <n v="7"/>
    <x v="313"/>
    <x v="0"/>
    <s v="ID"/>
    <x v="1"/>
  </r>
  <r>
    <n v="26649"/>
    <s v="C006-82594"/>
    <x v="0"/>
    <n v="27"/>
    <s v="So0040-A4422655"/>
    <s v="G0007677"/>
    <d v="2016-02-27T00:00:00"/>
    <x v="2"/>
    <n v="2"/>
    <x v="313"/>
    <x v="0"/>
    <s v="ID"/>
    <x v="1"/>
  </r>
  <r>
    <n v="141141"/>
    <s v="C006-82594"/>
    <x v="0"/>
    <n v="143"/>
    <s v="So0040-A4422655"/>
    <s v="G0007678"/>
    <d v="2016-02-27T00:00:00"/>
    <x v="2"/>
    <n v="2"/>
    <x v="313"/>
    <x v="0"/>
    <s v="ID"/>
    <x v="1"/>
  </r>
  <r>
    <n v="167790"/>
    <s v="C006-82594"/>
    <x v="0"/>
    <n v="170"/>
    <s v="So0040-A4422655"/>
    <s v="G0007708"/>
    <d v="2016-03-02T00:00:00"/>
    <x v="2"/>
    <n v="3"/>
    <x v="313"/>
    <x v="0"/>
    <s v="ID"/>
    <x v="1"/>
  </r>
  <r>
    <n v="0"/>
    <s v="C006-82594"/>
    <x v="1"/>
    <n v="100"/>
    <s v="So0040-A6726544"/>
    <s v="G0007772"/>
    <d v="2016-03-16T00:00:00"/>
    <x v="2"/>
    <n v="3"/>
    <x v="313"/>
    <x v="0"/>
    <s v="ID"/>
    <x v="1"/>
  </r>
  <r>
    <n v="151998"/>
    <s v="C006-82594"/>
    <x v="0"/>
    <n v="154"/>
    <s v="So0040-A4422655"/>
    <s v="G0007834"/>
    <d v="2016-03-25T00:00:00"/>
    <x v="2"/>
    <n v="3"/>
    <x v="313"/>
    <x v="0"/>
    <s v="ID"/>
    <x v="1"/>
  </r>
  <r>
    <n v="0"/>
    <s v="C006-82594"/>
    <x v="7"/>
    <n v="105"/>
    <s v="So0040-A8704963"/>
    <s v="G0007903"/>
    <d v="2016-04-06T00:00:00"/>
    <x v="2"/>
    <n v="4"/>
    <x v="313"/>
    <x v="0"/>
    <s v="ID"/>
    <x v="1"/>
  </r>
  <r>
    <n v="149037"/>
    <s v="C006-82594"/>
    <x v="0"/>
    <n v="151"/>
    <s v="So0040-A4422655"/>
    <s v="G0007926"/>
    <d v="2016-04-11T00:00:00"/>
    <x v="2"/>
    <n v="4"/>
    <x v="313"/>
    <x v="0"/>
    <s v="ID"/>
    <x v="1"/>
  </r>
  <r>
    <n v="140154"/>
    <s v="C006-82594"/>
    <x v="0"/>
    <n v="142"/>
    <s v="So0040-A4422655"/>
    <s v="G0008023"/>
    <d v="2016-04-23T00:00:00"/>
    <x v="2"/>
    <n v="4"/>
    <x v="313"/>
    <x v="0"/>
    <s v="ID"/>
    <x v="1"/>
  </r>
  <r>
    <n v="0"/>
    <s v="C006-82594"/>
    <x v="0"/>
    <n v="54"/>
    <s v="So0050-A0293357"/>
    <s v="G0008024"/>
    <d v="2016-04-23T00:00:00"/>
    <x v="2"/>
    <n v="4"/>
    <x v="313"/>
    <x v="0"/>
    <s v="ID"/>
    <x v="1"/>
  </r>
  <r>
    <n v="120842.40000000001"/>
    <s v="C006-82594"/>
    <x v="0"/>
    <n v="164"/>
    <s v="So0040-A6365750"/>
    <s v="G0008076"/>
    <d v="2016-04-30T00:00:00"/>
    <x v="2"/>
    <n v="4"/>
    <x v="313"/>
    <x v="0"/>
    <s v="ID"/>
    <x v="1"/>
  </r>
  <r>
    <n v="0"/>
    <s v="C006-82594"/>
    <x v="0"/>
    <n v="5"/>
    <s v="So0050-A0293357"/>
    <s v="G0008077"/>
    <d v="2016-04-30T00:00:00"/>
    <x v="2"/>
    <n v="4"/>
    <x v="313"/>
    <x v="0"/>
    <s v="ID"/>
    <x v="1"/>
  </r>
  <r>
    <n v="141951.6"/>
    <s v="C006-82594"/>
    <x v="0"/>
    <n v="170"/>
    <s v="So0040-A4431458"/>
    <s v="G0008079"/>
    <d v="2016-04-30T00:00:00"/>
    <x v="2"/>
    <n v="4"/>
    <x v="313"/>
    <x v="0"/>
    <s v="ID"/>
    <x v="1"/>
  </r>
  <r>
    <n v="140326.20000000001"/>
    <s v="C006-82594"/>
    <x v="0"/>
    <n v="183"/>
    <s v="So0040-A4422655"/>
    <s v="G0008084"/>
    <d v="2016-05-03T00:00:00"/>
    <x v="2"/>
    <n v="5"/>
    <x v="313"/>
    <x v="0"/>
    <s v="ID"/>
    <x v="1"/>
  </r>
  <r>
    <n v="185115"/>
    <s v="C006-82594"/>
    <x v="0"/>
    <n v="195"/>
    <s v="So0030-A9762201"/>
    <s v="G0008161"/>
    <d v="2016-05-17T00:00:00"/>
    <x v="2"/>
    <n v="5"/>
    <x v="313"/>
    <x v="0"/>
    <s v="ID"/>
    <x v="1"/>
  </r>
  <r>
    <n v="167790"/>
    <s v="C006-82594"/>
    <x v="0"/>
    <n v="170"/>
    <s v="So0030-A9762201"/>
    <s v="G0008221"/>
    <d v="2016-05-23T00:00:00"/>
    <x v="2"/>
    <n v="5"/>
    <x v="313"/>
    <x v="0"/>
    <s v="ID"/>
    <x v="1"/>
  </r>
  <r>
    <n v="36304.800000000003"/>
    <s v="C006-82594"/>
    <x v="0"/>
    <n v="18"/>
    <s v="So0060-A0025050"/>
    <s v="G0008886"/>
    <d v="2016-08-15T00:00:00"/>
    <x v="2"/>
    <n v="8"/>
    <x v="313"/>
    <x v="0"/>
    <s v="ID"/>
    <x v="1"/>
  </r>
  <r>
    <n v="1281"/>
    <s v="C006-82594"/>
    <x v="0"/>
    <n v="1"/>
    <s v="So0060-A2847214"/>
    <s v="G0009016"/>
    <d v="2016-09-20T00:00:00"/>
    <x v="2"/>
    <n v="9"/>
    <x v="313"/>
    <x v="0"/>
    <s v="ID"/>
    <x v="1"/>
  </r>
  <r>
    <n v="-7182"/>
    <s v="C006-82594"/>
    <x v="0"/>
    <n v="-10"/>
    <s v="So0060-A4742311"/>
    <s v="G0009092"/>
    <d v="2016-10-11T00:00:00"/>
    <x v="2"/>
    <n v="10"/>
    <x v="313"/>
    <x v="0"/>
    <s v="ID"/>
    <x v="1"/>
  </r>
  <r>
    <n v="7182"/>
    <s v="C006-82594"/>
    <x v="0"/>
    <n v="10"/>
    <s v="So0060-A4768035"/>
    <s v="G0009093"/>
    <d v="2016-10-11T00:00:00"/>
    <x v="2"/>
    <n v="10"/>
    <x v="313"/>
    <x v="0"/>
    <s v="ID"/>
    <x v="1"/>
  </r>
  <r>
    <n v="-40546.128000000004"/>
    <s v="C006-82594"/>
    <x v="3"/>
    <n v="0"/>
    <s v="So2930-A0856231"/>
    <s v="G0009361"/>
    <d v="2016-12-20T00:00:00"/>
    <x v="2"/>
    <n v="12"/>
    <x v="313"/>
    <x v="0"/>
    <s v="ID"/>
    <x v="1"/>
  </r>
  <r>
    <n v="-819"/>
    <s v="C006-82594"/>
    <x v="0"/>
    <n v="0"/>
    <s v="So0060-A9663853"/>
    <s v="G0009446"/>
    <d v="2017-01-25T00:00:00"/>
    <x v="3"/>
    <n v="1"/>
    <x v="313"/>
    <x v="0"/>
    <s v="ID"/>
    <x v="1"/>
  </r>
  <r>
    <n v="-1793.4"/>
    <s v="C006-82594"/>
    <x v="0"/>
    <n v="-1"/>
    <s v="So0060-A9676943"/>
    <s v="G0009447"/>
    <d v="2017-01-25T00:00:00"/>
    <x v="3"/>
    <n v="1"/>
    <x v="313"/>
    <x v="0"/>
    <s v="ID"/>
    <x v="1"/>
  </r>
  <r>
    <n v="229278"/>
    <s v="C006-82594"/>
    <x v="0"/>
    <n v="239"/>
    <s v="So0030-A9762201"/>
    <s v="G0009621"/>
    <d v="2017-02-24T00:00:00"/>
    <x v="3"/>
    <n v="2"/>
    <x v="313"/>
    <x v="0"/>
    <s v="ID"/>
    <x v="1"/>
  </r>
  <r>
    <n v="-229278"/>
    <s v="C006-82594"/>
    <x v="0"/>
    <n v="-239"/>
    <s v="So0070-A2279328"/>
    <s v="G0009621"/>
    <d v="2017-02-24T00:00:00"/>
    <x v="3"/>
    <n v="2"/>
    <x v="313"/>
    <x v="0"/>
    <s v="ID"/>
    <x v="1"/>
  </r>
  <r>
    <n v="186837"/>
    <s v="C006-82594"/>
    <x v="0"/>
    <n v="196"/>
    <s v="So0070-A2283079"/>
    <s v="G0009621"/>
    <d v="2017-02-24T00:00:00"/>
    <x v="3"/>
    <n v="2"/>
    <x v="313"/>
    <x v="0"/>
    <s v="ID"/>
    <x v="1"/>
  </r>
  <r>
    <n v="42441"/>
    <s v="C006-82594"/>
    <x v="0"/>
    <n v="43"/>
    <s v="So0070-A2291735"/>
    <s v="G0009669"/>
    <d v="2017-03-02T00:00:00"/>
    <x v="3"/>
    <n v="3"/>
    <x v="313"/>
    <x v="0"/>
    <s v="ID"/>
    <x v="1"/>
  </r>
  <r>
    <n v="76986"/>
    <s v="C006-82594"/>
    <x v="0"/>
    <n v="78"/>
    <s v="So0060-A9337869"/>
    <s v="G0009891"/>
    <d v="2017-04-08T00:00:00"/>
    <x v="3"/>
    <n v="4"/>
    <x v="313"/>
    <x v="0"/>
    <s v="ID"/>
    <x v="1"/>
  </r>
  <r>
    <n v="162897"/>
    <s v="C006-82594"/>
    <x v="0"/>
    <n v="176"/>
    <s v="So0060-A9337869"/>
    <s v="G0009892"/>
    <d v="2017-04-08T00:00:00"/>
    <x v="3"/>
    <n v="4"/>
    <x v="313"/>
    <x v="0"/>
    <s v="ID"/>
    <x v="1"/>
  </r>
  <r>
    <n v="0"/>
    <s v="C006-82594"/>
    <x v="0"/>
    <n v="8.42"/>
    <s v="So0070-A4914030"/>
    <s v="G0009893"/>
    <d v="2017-04-08T00:00:00"/>
    <x v="3"/>
    <n v="4"/>
    <x v="313"/>
    <x v="0"/>
    <s v="ID"/>
    <x v="1"/>
  </r>
  <r>
    <n v="158571"/>
    <s v="C006-82594"/>
    <x v="0"/>
    <n v="164"/>
    <s v="So0060-A9337869"/>
    <s v="G0009899"/>
    <d v="2017-04-10T00:00:00"/>
    <x v="3"/>
    <n v="4"/>
    <x v="313"/>
    <x v="0"/>
    <s v="ID"/>
    <x v="1"/>
  </r>
  <r>
    <n v="-42441"/>
    <s v="C006-82594"/>
    <x v="0"/>
    <n v="-43"/>
    <s v="So0070-A6892292"/>
    <s v="G0010032"/>
    <d v="2017-05-03T00:00:00"/>
    <x v="3"/>
    <n v="5"/>
    <x v="313"/>
    <x v="0"/>
    <s v="ID"/>
    <x v="1"/>
  </r>
  <r>
    <n v="-987"/>
    <s v="C006-82594"/>
    <x v="0"/>
    <n v="-1"/>
    <s v="So0070-A6901138"/>
    <s v="G0010033"/>
    <d v="2017-05-03T00:00:00"/>
    <x v="3"/>
    <n v="5"/>
    <x v="313"/>
    <x v="0"/>
    <s v="ID"/>
    <x v="1"/>
  </r>
  <r>
    <n v="971.33400000000006"/>
    <s v="C006-82594"/>
    <x v="2"/>
    <n v="29"/>
    <s v="So0070-A5243355"/>
    <s v="G0010087"/>
    <d v="2017-05-10T00:00:00"/>
    <x v="3"/>
    <n v="5"/>
    <x v="313"/>
    <x v="0"/>
    <s v="ID"/>
    <x v="1"/>
  </r>
  <r>
    <n v="184.8"/>
    <s v="C006-82594"/>
    <x v="2"/>
    <n v="1"/>
    <s v="So0070-A5243355"/>
    <s v="G0010088"/>
    <d v="2017-05-10T00:00:00"/>
    <x v="3"/>
    <n v="5"/>
    <x v="313"/>
    <x v="0"/>
    <s v="ID"/>
    <x v="1"/>
  </r>
  <r>
    <n v="36.582000000000008"/>
    <s v="C006-82594"/>
    <x v="2"/>
    <n v="2.1"/>
    <s v="So0080-A8354559"/>
    <s v="G0011335"/>
    <d v="2017-10-13T00:00:00"/>
    <x v="3"/>
    <n v="10"/>
    <x v="313"/>
    <x v="0"/>
    <s v="ID"/>
    <x v="1"/>
  </r>
  <r>
    <n v="134.4"/>
    <s v="C006-82594"/>
    <x v="2"/>
    <n v="1"/>
    <s v="So0080-A8354559"/>
    <s v="G0011336"/>
    <d v="2017-10-13T00:00:00"/>
    <x v="3"/>
    <n v="10"/>
    <x v="313"/>
    <x v="0"/>
    <s v="ID"/>
    <x v="1"/>
  </r>
  <r>
    <n v="8535.4080000000013"/>
    <s v="C006-83167"/>
    <x v="3"/>
    <n v="11"/>
    <s v="So0030-A0632072"/>
    <s v="G0005700"/>
    <d v="2015-06-23T00:00:00"/>
    <x v="1"/>
    <n v="6"/>
    <x v="314"/>
    <x v="0"/>
    <s v="CN"/>
    <x v="0"/>
  </r>
  <r>
    <n v="35873.921999999999"/>
    <s v="C006-83167"/>
    <x v="3"/>
    <n v="43"/>
    <s v="So0030-A1044614"/>
    <s v="G0005708"/>
    <d v="2015-06-25T00:00:00"/>
    <x v="1"/>
    <n v="6"/>
    <x v="314"/>
    <x v="0"/>
    <s v="CN"/>
    <x v="0"/>
  </r>
  <r>
    <n v="4710.384"/>
    <s v="C006-83167"/>
    <x v="3"/>
    <n v="6"/>
    <s v="So0030-A1083662"/>
    <s v="G0005709"/>
    <d v="2015-06-25T00:00:00"/>
    <x v="1"/>
    <n v="6"/>
    <x v="314"/>
    <x v="0"/>
    <s v="CN"/>
    <x v="0"/>
  </r>
  <r>
    <n v="5994.072000000001"/>
    <s v="C006-83167"/>
    <x v="3"/>
    <n v="8"/>
    <s v="So0030-A2559230"/>
    <s v="G0005761"/>
    <d v="2015-07-14T00:00:00"/>
    <x v="1"/>
    <n v="7"/>
    <x v="314"/>
    <x v="0"/>
    <s v="CN"/>
    <x v="0"/>
  </r>
  <r>
    <n v="18900"/>
    <s v="C006-83167"/>
    <x v="3"/>
    <n v="35"/>
    <s v="So0030-A3557684"/>
    <s v="G0005796"/>
    <d v="2015-07-29T00:00:00"/>
    <x v="1"/>
    <n v="7"/>
    <x v="314"/>
    <x v="0"/>
    <s v="CN"/>
    <x v="0"/>
  </r>
  <r>
    <n v="6720.84"/>
    <s v="C006-83167"/>
    <x v="3"/>
    <n v="8"/>
    <s v="So0030-A3655118"/>
    <s v="G0005802"/>
    <d v="2015-07-30T00:00:00"/>
    <x v="1"/>
    <n v="7"/>
    <x v="314"/>
    <x v="0"/>
    <s v="CN"/>
    <x v="0"/>
  </r>
  <r>
    <n v="1811.1660000000002"/>
    <s v="C006-83167"/>
    <x v="3"/>
    <n v="2"/>
    <s v="So0030-A3844242"/>
    <s v="G0005809"/>
    <d v="2015-07-30T00:00:00"/>
    <x v="1"/>
    <n v="7"/>
    <x v="314"/>
    <x v="0"/>
    <s v="CN"/>
    <x v="0"/>
  </r>
  <r>
    <n v="3150"/>
    <s v="C006-83167"/>
    <x v="3"/>
    <n v="5"/>
    <s v="So0030-A4682907"/>
    <s v="G0005837"/>
    <d v="2015-08-13T00:00:00"/>
    <x v="1"/>
    <n v="8"/>
    <x v="314"/>
    <x v="0"/>
    <s v="CN"/>
    <x v="0"/>
  </r>
  <r>
    <n v="3531.1080000000002"/>
    <s v="C006-83167"/>
    <x v="3"/>
    <n v="4"/>
    <s v="So0030-A4926587"/>
    <s v="G0005844"/>
    <d v="2015-08-17T00:00:00"/>
    <x v="1"/>
    <n v="8"/>
    <x v="314"/>
    <x v="0"/>
    <s v="CN"/>
    <x v="0"/>
  </r>
  <r>
    <n v="2353.7219999999998"/>
    <s v="C006-83167"/>
    <x v="3"/>
    <n v="4"/>
    <s v="So0030-A6066945"/>
    <s v="G0005870"/>
    <d v="2015-09-04T00:00:00"/>
    <x v="1"/>
    <n v="9"/>
    <x v="314"/>
    <x v="0"/>
    <s v="CN"/>
    <x v="0"/>
  </r>
  <r>
    <n v="1693.1880000000001"/>
    <s v="C006-83167"/>
    <x v="3"/>
    <n v="2"/>
    <s v="So0030-A7934943"/>
    <s v="G0005906"/>
    <d v="2015-10-14T00:00:00"/>
    <x v="1"/>
    <n v="10"/>
    <x v="314"/>
    <x v="0"/>
    <s v="CN"/>
    <x v="0"/>
  </r>
  <r>
    <n v="1465.548"/>
    <s v="C006-83167"/>
    <x v="3"/>
    <n v="2"/>
    <s v="So0040-A1642609"/>
    <s v="G0005948"/>
    <d v="2015-12-17T00:00:00"/>
    <x v="1"/>
    <n v="12"/>
    <x v="314"/>
    <x v="0"/>
    <s v="CN"/>
    <x v="0"/>
  </r>
  <r>
    <n v="818.32800000000009"/>
    <s v="C006-83167"/>
    <x v="3"/>
    <n v="1"/>
    <s v="So0040-A2088591"/>
    <s v="G0005959"/>
    <d v="2015-12-23T00:00:00"/>
    <x v="1"/>
    <n v="12"/>
    <x v="314"/>
    <x v="0"/>
    <s v="CN"/>
    <x v="0"/>
  </r>
  <r>
    <n v="1632.96"/>
    <s v="C006-83167"/>
    <x v="3"/>
    <n v="2"/>
    <s v="So0040-A2595145"/>
    <s v="G0005966"/>
    <d v="2016-01-11T00:00:00"/>
    <x v="2"/>
    <n v="1"/>
    <x v="314"/>
    <x v="0"/>
    <s v="CN"/>
    <x v="0"/>
  </r>
  <r>
    <n v="42016.002"/>
    <s v="C006-83167"/>
    <x v="3"/>
    <n v="57"/>
    <s v="So0040-A5075112"/>
    <s v="G0005991"/>
    <d v="2016-02-15T00:00:00"/>
    <x v="2"/>
    <n v="2"/>
    <x v="314"/>
    <x v="0"/>
    <s v="CN"/>
    <x v="0"/>
  </r>
  <r>
    <n v="2133.7260000000001"/>
    <s v="C006-83167"/>
    <x v="3"/>
    <n v="4"/>
    <s v="So0040-A8336954"/>
    <s v="G0006070"/>
    <d v="2016-04-01T00:00:00"/>
    <x v="2"/>
    <n v="4"/>
    <x v="314"/>
    <x v="0"/>
    <s v="CN"/>
    <x v="0"/>
  </r>
  <r>
    <n v="-2133.7260000000001"/>
    <s v="C006-83167"/>
    <x v="3"/>
    <n v="-4"/>
    <s v="So0040-A8347276"/>
    <s v="G0006070"/>
    <d v="2016-04-01T00:00:00"/>
    <x v="2"/>
    <n v="4"/>
    <x v="314"/>
    <x v="0"/>
    <s v="CN"/>
    <x v="0"/>
  </r>
  <r>
    <n v="2133.7260000000001"/>
    <s v="C006-83167"/>
    <x v="3"/>
    <n v="4"/>
    <s v="So0040-A8357974"/>
    <s v="G0006071"/>
    <d v="2016-04-01T00:00:00"/>
    <x v="2"/>
    <n v="4"/>
    <x v="314"/>
    <x v="0"/>
    <s v="CN"/>
    <x v="0"/>
  </r>
  <r>
    <n v="1808.3520000000001"/>
    <s v="C006-83167"/>
    <x v="3"/>
    <n v="3"/>
    <s v="So0040-A8496141"/>
    <s v="G0006075"/>
    <d v="2016-04-04T00:00:00"/>
    <x v="2"/>
    <n v="4"/>
    <x v="314"/>
    <x v="0"/>
    <s v="CN"/>
    <x v="0"/>
  </r>
  <r>
    <n v="2665.6559999999999"/>
    <s v="C006-83167"/>
    <x v="3"/>
    <n v="3"/>
    <s v="So0040-A9281231"/>
    <s v="G0006101"/>
    <d v="2016-04-11T00:00:00"/>
    <x v="2"/>
    <n v="4"/>
    <x v="314"/>
    <x v="0"/>
    <s v="CN"/>
    <x v="0"/>
  </r>
  <r>
    <n v="4276.1040000000003"/>
    <s v="C006-83167"/>
    <x v="3"/>
    <n v="3"/>
    <s v="So0050-A0425709"/>
    <s v="G0006130"/>
    <d v="2016-04-21T00:00:00"/>
    <x v="2"/>
    <n v="4"/>
    <x v="314"/>
    <x v="0"/>
    <s v="CN"/>
    <x v="0"/>
  </r>
  <r>
    <n v="2448.6"/>
    <s v="C006-83167"/>
    <x v="3"/>
    <n v="1"/>
    <s v="So0050-A1128658"/>
    <s v="G0006153"/>
    <d v="2016-04-28T00:00:00"/>
    <x v="2"/>
    <n v="4"/>
    <x v="314"/>
    <x v="0"/>
    <s v="CN"/>
    <x v="0"/>
  </r>
  <r>
    <n v="2655.8280000000004"/>
    <s v="C006-83167"/>
    <x v="3"/>
    <n v="3"/>
    <s v="So0050-A2293668"/>
    <s v="G0006190"/>
    <d v="2016-05-13T00:00:00"/>
    <x v="2"/>
    <n v="5"/>
    <x v="314"/>
    <x v="0"/>
    <s v="CN"/>
    <x v="0"/>
  </r>
  <r>
    <n v="5767.7340000000004"/>
    <s v="C006-83167"/>
    <x v="3"/>
    <n v="7"/>
    <s v="So0050-A3354092"/>
    <s v="G0006213"/>
    <d v="2016-05-20T00:00:00"/>
    <x v="2"/>
    <n v="5"/>
    <x v="314"/>
    <x v="0"/>
    <s v="CN"/>
    <x v="0"/>
  </r>
  <r>
    <n v="1827"/>
    <s v="C006-83167"/>
    <x v="3"/>
    <n v="2"/>
    <s v="So0050-A3439056"/>
    <s v="G0006217"/>
    <d v="2016-05-25T00:00:00"/>
    <x v="2"/>
    <n v="5"/>
    <x v="314"/>
    <x v="0"/>
    <s v="CN"/>
    <x v="0"/>
  </r>
  <r>
    <n v="9856.518"/>
    <s v="C006-83167"/>
    <x v="3"/>
    <n v="10"/>
    <s v="So0050-A7971913"/>
    <s v="G0006303"/>
    <d v="2016-07-06T00:00:00"/>
    <x v="2"/>
    <n v="7"/>
    <x v="314"/>
    <x v="0"/>
    <s v="CN"/>
    <x v="0"/>
  </r>
  <r>
    <n v="2386.6080000000002"/>
    <s v="C006-83167"/>
    <x v="3"/>
    <n v="3"/>
    <s v="So0050-A8429270"/>
    <s v="G0006311"/>
    <d v="2016-07-12T00:00:00"/>
    <x v="2"/>
    <n v="7"/>
    <x v="314"/>
    <x v="0"/>
    <s v="CN"/>
    <x v="0"/>
  </r>
  <r>
    <n v="12907.188"/>
    <s v="C006-83167"/>
    <x v="3"/>
    <n v="13"/>
    <s v="So0050-A9327386"/>
    <s v="G0006324"/>
    <d v="2016-07-20T00:00:00"/>
    <x v="2"/>
    <n v="7"/>
    <x v="314"/>
    <x v="0"/>
    <s v="CN"/>
    <x v="0"/>
  </r>
  <r>
    <n v="9951.1859999999997"/>
    <s v="C006-83167"/>
    <x v="3"/>
    <n v="11"/>
    <s v="So0050-A9638823"/>
    <s v="G0006333"/>
    <d v="2016-07-26T00:00:00"/>
    <x v="2"/>
    <n v="7"/>
    <x v="314"/>
    <x v="0"/>
    <s v="CN"/>
    <x v="0"/>
  </r>
  <r>
    <n v="5121.732"/>
    <s v="C006-83167"/>
    <x v="3"/>
    <n v="6"/>
    <s v="So0060-A0432443"/>
    <s v="G0006349"/>
    <d v="2016-08-05T00:00:00"/>
    <x v="2"/>
    <n v="8"/>
    <x v="314"/>
    <x v="0"/>
    <s v="CN"/>
    <x v="0"/>
  </r>
  <r>
    <n v="7820.7780000000002"/>
    <s v="C006-83167"/>
    <x v="3"/>
    <n v="9"/>
    <s v="So0060-A1436202"/>
    <s v="G0006370"/>
    <d v="2016-08-22T00:00:00"/>
    <x v="2"/>
    <n v="8"/>
    <x v="314"/>
    <x v="0"/>
    <s v="CN"/>
    <x v="0"/>
  </r>
  <r>
    <n v="4554.6900000000005"/>
    <s v="C006-83167"/>
    <x v="3"/>
    <n v="5"/>
    <s v="So0060-A3357845"/>
    <s v="G0006393"/>
    <d v="2016-09-27T00:00:00"/>
    <x v="2"/>
    <n v="9"/>
    <x v="314"/>
    <x v="0"/>
    <s v="CN"/>
    <x v="0"/>
  </r>
  <r>
    <n v="9478.6440000000002"/>
    <s v="C006-83167"/>
    <x v="3"/>
    <n v="12"/>
    <s v="So0100-A9551760"/>
    <s v="G0006607"/>
    <d v="2018-07-12T00:00:00"/>
    <x v="4"/>
    <n v="7"/>
    <x v="314"/>
    <x v="0"/>
    <s v="CN"/>
    <x v="0"/>
  </r>
  <r>
    <n v="12266.856"/>
    <s v="C006-83167"/>
    <x v="3"/>
    <n v="11"/>
    <s v="So0110-A0365052"/>
    <s v="G0006616"/>
    <d v="2018-07-24T00:00:00"/>
    <x v="4"/>
    <n v="7"/>
    <x v="314"/>
    <x v="0"/>
    <s v="CN"/>
    <x v="0"/>
  </r>
  <r>
    <n v="4427.6400000000003"/>
    <s v="C006-83167"/>
    <x v="3"/>
    <n v="4"/>
    <s v="So0110-A0715666"/>
    <s v="G0006624"/>
    <d v="2018-07-30T00:00:00"/>
    <x v="4"/>
    <n v="7"/>
    <x v="314"/>
    <x v="0"/>
    <s v="CN"/>
    <x v="0"/>
  </r>
  <r>
    <n v="7809.4800000000005"/>
    <s v="C006-83167"/>
    <x v="3"/>
    <n v="6"/>
    <s v="So0110-A2046028"/>
    <s v="G0006655"/>
    <d v="2018-08-10T00:00:00"/>
    <x v="4"/>
    <n v="8"/>
    <x v="314"/>
    <x v="0"/>
    <s v="CN"/>
    <x v="0"/>
  </r>
  <r>
    <n v="7905.66"/>
    <s v="C006-83167"/>
    <x v="3"/>
    <n v="6"/>
    <s v="So0110-A2147741"/>
    <s v="G0006662"/>
    <d v="2018-08-14T00:00:00"/>
    <x v="4"/>
    <n v="8"/>
    <x v="314"/>
    <x v="0"/>
    <s v="CN"/>
    <x v="0"/>
  </r>
  <r>
    <n v="5139.54"/>
    <s v="C006-83167"/>
    <x v="3"/>
    <n v="3"/>
    <s v="So0110-A2863948"/>
    <s v="G0006679"/>
    <d v="2018-08-30T00:00:00"/>
    <x v="4"/>
    <n v="8"/>
    <x v="314"/>
    <x v="0"/>
    <s v="CN"/>
    <x v="0"/>
  </r>
  <r>
    <n v="5715.36"/>
    <s v="C006-83167"/>
    <x v="3"/>
    <n v="6"/>
    <s v="So0110-A3636448"/>
    <s v="G0006698"/>
    <d v="2018-09-12T00:00:00"/>
    <x v="4"/>
    <n v="9"/>
    <x v="314"/>
    <x v="0"/>
    <s v="CN"/>
    <x v="0"/>
  </r>
  <r>
    <n v="3313.38"/>
    <s v="C006-83167"/>
    <x v="3"/>
    <n v="3"/>
    <s v="So0110-A6238597"/>
    <s v="G0006732"/>
    <d v="2018-10-16T00:00:00"/>
    <x v="4"/>
    <n v="10"/>
    <x v="314"/>
    <x v="0"/>
    <s v="CN"/>
    <x v="0"/>
  </r>
  <r>
    <n v="336"/>
    <s v="C006-84875"/>
    <x v="1"/>
    <n v="4"/>
    <s v="So0030-A0821302"/>
    <s v="G0006732"/>
    <d v="2015-06-26T00:00:00"/>
    <x v="1"/>
    <n v="6"/>
    <x v="315"/>
    <x v="0"/>
    <s v="CN"/>
    <x v="0"/>
  </r>
  <r>
    <n v="294"/>
    <s v="C006-84875"/>
    <x v="1"/>
    <n v="1"/>
    <s v="So0030-A9232982"/>
    <s v="G0007241"/>
    <d v="2015-11-13T00:00:00"/>
    <x v="1"/>
    <n v="11"/>
    <x v="315"/>
    <x v="0"/>
    <s v="CN"/>
    <x v="0"/>
  </r>
  <r>
    <n v="763010.13599999994"/>
    <s v="C006-84875"/>
    <x v="0"/>
    <n v="130"/>
    <s v="So0030-A7615968"/>
    <s v="G0007401"/>
    <d v="2015-12-29T00:00:00"/>
    <x v="1"/>
    <n v="12"/>
    <x v="315"/>
    <x v="0"/>
    <s v="CN"/>
    <x v="0"/>
  </r>
  <r>
    <n v="7140"/>
    <s v="C006-84875"/>
    <x v="0"/>
    <n v="1"/>
    <s v="So0030-A9221564"/>
    <s v="G0007402"/>
    <d v="2015-12-29T00:00:00"/>
    <x v="1"/>
    <n v="12"/>
    <x v="315"/>
    <x v="0"/>
    <s v="CN"/>
    <x v="0"/>
  </r>
  <r>
    <n v="633667.56600000011"/>
    <s v="C006-84875"/>
    <x v="0"/>
    <n v="130"/>
    <s v="So0030-A7615968"/>
    <s v="G0007403"/>
    <d v="2015-12-29T00:00:00"/>
    <x v="1"/>
    <n v="12"/>
    <x v="315"/>
    <x v="0"/>
    <s v="CN"/>
    <x v="0"/>
  </r>
  <r>
    <n v="7140"/>
    <s v="C006-84875"/>
    <x v="0"/>
    <n v="1"/>
    <s v="So0030-A9221564"/>
    <s v="G0007404"/>
    <d v="2015-12-29T00:00:00"/>
    <x v="1"/>
    <n v="12"/>
    <x v="315"/>
    <x v="0"/>
    <s v="CN"/>
    <x v="0"/>
  </r>
  <r>
    <n v="0"/>
    <s v="C006-84875"/>
    <x v="0"/>
    <n v="74"/>
    <s v="So0030-A9862988"/>
    <s v="G0007406"/>
    <d v="2015-12-29T00:00:00"/>
    <x v="1"/>
    <n v="12"/>
    <x v="315"/>
    <x v="0"/>
    <s v="CN"/>
    <x v="0"/>
  </r>
  <r>
    <n v="-292999.01400000002"/>
    <s v="C006-84875"/>
    <x v="0"/>
    <n v="-64"/>
    <s v="So0040-A5058487"/>
    <s v="G0007599"/>
    <d v="2016-02-15T00:00:00"/>
    <x v="2"/>
    <n v="2"/>
    <x v="315"/>
    <x v="0"/>
    <s v="CN"/>
    <x v="0"/>
  </r>
  <r>
    <n v="448033.11000000004"/>
    <s v="C006-84875"/>
    <x v="0"/>
    <n v="87"/>
    <s v="So0040-A4348227"/>
    <s v="G0007858"/>
    <d v="2016-03-30T00:00:00"/>
    <x v="2"/>
    <n v="3"/>
    <x v="315"/>
    <x v="0"/>
    <s v="CN"/>
    <x v="0"/>
  </r>
  <r>
    <n v="-448033.11000000004"/>
    <s v="C006-84875"/>
    <x v="0"/>
    <n v="-87"/>
    <s v="So0040-A9361550"/>
    <s v="G0007858"/>
    <d v="2016-03-30T00:00:00"/>
    <x v="2"/>
    <n v="3"/>
    <x v="315"/>
    <x v="0"/>
    <s v="CN"/>
    <x v="0"/>
  </r>
  <r>
    <n v="448033.11000000004"/>
    <s v="C006-84875"/>
    <x v="0"/>
    <n v="87"/>
    <s v="So0040-A9374220"/>
    <s v="G0007858"/>
    <d v="2016-03-30T00:00:00"/>
    <x v="2"/>
    <n v="3"/>
    <x v="315"/>
    <x v="0"/>
    <s v="CN"/>
    <x v="0"/>
  </r>
  <r>
    <n v="4410"/>
    <s v="C006-84875"/>
    <x v="0"/>
    <n v="1"/>
    <s v="So0040-A4348227"/>
    <s v="G0007859"/>
    <d v="2016-03-30T00:00:00"/>
    <x v="2"/>
    <n v="3"/>
    <x v="315"/>
    <x v="0"/>
    <s v="CN"/>
    <x v="0"/>
  </r>
  <r>
    <n v="-27300"/>
    <s v="C006-84875"/>
    <x v="0"/>
    <n v="0"/>
    <s v="So0050-A3126429"/>
    <s v="G0008184"/>
    <d v="2016-05-18T00:00:00"/>
    <x v="2"/>
    <n v="5"/>
    <x v="315"/>
    <x v="0"/>
    <s v="CN"/>
    <x v="0"/>
  </r>
  <r>
    <n v="-13860"/>
    <s v="C006-84875"/>
    <x v="0"/>
    <n v="0"/>
    <s v="So0050-A3143672"/>
    <s v="G0008185"/>
    <d v="2016-05-18T00:00:00"/>
    <x v="2"/>
    <n v="5"/>
    <x v="315"/>
    <x v="0"/>
    <s v="CN"/>
    <x v="0"/>
  </r>
  <r>
    <n v="-24948"/>
    <s v="C006-84875"/>
    <x v="3"/>
    <n v="0"/>
    <s v="So2610-A5789801"/>
    <s v="G0008186"/>
    <d v="2016-05-18T00:00:00"/>
    <x v="2"/>
    <n v="5"/>
    <x v="315"/>
    <x v="0"/>
    <s v="CN"/>
    <x v="0"/>
  </r>
  <r>
    <n v="898.2120000000001"/>
    <s v="C006-84875"/>
    <x v="1"/>
    <n v="12"/>
    <s v="So0050-A7394356"/>
    <s v="G0008586"/>
    <d v="2016-07-06T00:00:00"/>
    <x v="2"/>
    <n v="7"/>
    <x v="315"/>
    <x v="0"/>
    <s v="CN"/>
    <x v="0"/>
  </r>
  <r>
    <n v="336"/>
    <s v="C006-84875"/>
    <x v="1"/>
    <n v="1"/>
    <s v="So0050-A7394356"/>
    <s v="G0008587"/>
    <d v="2016-07-06T00:00:00"/>
    <x v="2"/>
    <n v="7"/>
    <x v="315"/>
    <x v="0"/>
    <s v="CN"/>
    <x v="0"/>
  </r>
  <r>
    <n v="905395.13399999996"/>
    <s v="C006-84875"/>
    <x v="0"/>
    <n v="276"/>
    <s v="So0060-A7884961"/>
    <s v="G0009320"/>
    <d v="2016-12-07T00:00:00"/>
    <x v="2"/>
    <n v="12"/>
    <x v="315"/>
    <x v="0"/>
    <s v="CN"/>
    <x v="0"/>
  </r>
  <r>
    <n v="-70072.800000000003"/>
    <s v="C006-84875"/>
    <x v="3"/>
    <n v="0"/>
    <s v="So0060-A9306080"/>
    <s v="G0009389"/>
    <d v="2016-12-30T00:00:00"/>
    <x v="2"/>
    <n v="12"/>
    <x v="315"/>
    <x v="0"/>
    <s v="CN"/>
    <x v="0"/>
  </r>
  <r>
    <n v="797.58"/>
    <s v="C006-84875"/>
    <x v="7"/>
    <n v="28"/>
    <s v="So0060-A9524432"/>
    <s v="G0009424"/>
    <d v="2017-01-19T00:00:00"/>
    <x v="3"/>
    <n v="1"/>
    <x v="315"/>
    <x v="0"/>
    <s v="CN"/>
    <x v="0"/>
  </r>
  <r>
    <n v="192.69600000000003"/>
    <s v="C006-84875"/>
    <x v="2"/>
    <n v="4"/>
    <s v="So0060-A9814550"/>
    <s v="G0009482"/>
    <d v="2017-02-01T00:00:00"/>
    <x v="3"/>
    <n v="2"/>
    <x v="315"/>
    <x v="0"/>
    <s v="CN"/>
    <x v="0"/>
  </r>
  <r>
    <n v="168"/>
    <s v="C006-84875"/>
    <x v="2"/>
    <n v="1"/>
    <s v="So0060-A9814550"/>
    <s v="G0009483"/>
    <d v="2017-02-01T00:00:00"/>
    <x v="3"/>
    <n v="2"/>
    <x v="315"/>
    <x v="0"/>
    <s v="CN"/>
    <x v="0"/>
  </r>
  <r>
    <n v="19612.572"/>
    <s v="C006-84875"/>
    <x v="0"/>
    <n v="1061"/>
    <s v="So0060-A9259539"/>
    <s v="G0009672"/>
    <d v="2017-03-06T00:00:00"/>
    <x v="3"/>
    <n v="3"/>
    <x v="315"/>
    <x v="0"/>
    <s v="CN"/>
    <x v="0"/>
  </r>
  <r>
    <n v="-188631.99599999998"/>
    <s v="C006-84875"/>
    <x v="3"/>
    <n v="0"/>
    <s v="So3350-A8364628"/>
    <s v="G0011293"/>
    <d v="2017-10-10T00:00:00"/>
    <x v="3"/>
    <n v="10"/>
    <x v="315"/>
    <x v="0"/>
    <s v="CN"/>
    <x v="0"/>
  </r>
  <r>
    <n v="188631.99599999998"/>
    <s v="C006-84875"/>
    <x v="3"/>
    <n v="0"/>
    <s v="So3360-A5772048"/>
    <s v="G0011293"/>
    <d v="2017-10-10T00:00:00"/>
    <x v="3"/>
    <n v="10"/>
    <x v="315"/>
    <x v="0"/>
    <s v="CN"/>
    <x v="0"/>
  </r>
  <r>
    <n v="2812.32"/>
    <s v="C006-85550"/>
    <x v="3"/>
    <n v="100"/>
    <s v="So0030-A0935485"/>
    <s v="G0005707"/>
    <d v="2015-06-24T00:00:00"/>
    <x v="1"/>
    <n v="6"/>
    <x v="316"/>
    <x v="0"/>
    <s v="PH"/>
    <x v="12"/>
  </r>
  <r>
    <n v="4851"/>
    <s v="C006-86727"/>
    <x v="1"/>
    <n v="5"/>
    <s v="So0030-A1261222"/>
    <s v="G0006759"/>
    <d v="2015-07-02T00:00:00"/>
    <x v="1"/>
    <n v="7"/>
    <x v="317"/>
    <x v="0"/>
    <s v="LU"/>
    <x v="68"/>
  </r>
  <r>
    <n v="5922"/>
    <s v="C006-86727"/>
    <x v="1"/>
    <n v="1"/>
    <s v="So0030-A1261222"/>
    <s v="G0006760"/>
    <d v="2015-07-02T00:00:00"/>
    <x v="1"/>
    <n v="7"/>
    <x v="317"/>
    <x v="0"/>
    <s v="LU"/>
    <x v="68"/>
  </r>
  <r>
    <n v="0"/>
    <s v="C006-86727"/>
    <x v="1"/>
    <n v="3.22"/>
    <s v="So0030-A7922021"/>
    <s v="G0007163"/>
    <d v="2015-10-16T00:00:00"/>
    <x v="1"/>
    <n v="10"/>
    <x v="317"/>
    <x v="0"/>
    <s v="LU"/>
    <x v="68"/>
  </r>
  <r>
    <n v="96091.8"/>
    <s v="C006-86727"/>
    <x v="0"/>
    <n v="167"/>
    <s v="So0030-A9772734"/>
    <s v="G0008078"/>
    <d v="2016-04-30T00:00:00"/>
    <x v="2"/>
    <n v="4"/>
    <x v="317"/>
    <x v="0"/>
    <s v="LU"/>
    <x v="68"/>
  </r>
  <r>
    <n v="0"/>
    <s v="C006-86727"/>
    <x v="0"/>
    <n v="90"/>
    <s v="So0050-A7515005"/>
    <s v="G0008710"/>
    <d v="2016-07-25T00:00:00"/>
    <x v="2"/>
    <n v="7"/>
    <x v="317"/>
    <x v="0"/>
    <s v="LU"/>
    <x v="68"/>
  </r>
  <r>
    <n v="-5922"/>
    <s v="C006-86727"/>
    <x v="0"/>
    <n v="-1"/>
    <s v="So0060-A8561044"/>
    <s v="G0009364"/>
    <d v="2016-12-20T00:00:00"/>
    <x v="2"/>
    <n v="12"/>
    <x v="317"/>
    <x v="0"/>
    <s v="LU"/>
    <x v="68"/>
  </r>
  <r>
    <n v="-1921.836"/>
    <s v="C006-86727"/>
    <x v="3"/>
    <n v="0"/>
    <s v="So2930-A0876589"/>
    <s v="G0009365"/>
    <d v="2016-12-20T00:00:00"/>
    <x v="2"/>
    <n v="12"/>
    <x v="317"/>
    <x v="0"/>
    <s v="LU"/>
    <x v="68"/>
  </r>
  <r>
    <n v="20580"/>
    <s v="C006-86727"/>
    <x v="0"/>
    <n v="49"/>
    <s v="So0040-A5494649"/>
    <s v="G0010295"/>
    <d v="2017-06-14T00:00:00"/>
    <x v="3"/>
    <n v="6"/>
    <x v="317"/>
    <x v="0"/>
    <s v="LU"/>
    <x v="68"/>
  </r>
  <r>
    <n v="60690"/>
    <s v="C006-86727"/>
    <x v="0"/>
    <n v="50"/>
    <s v="So0070-A6814633"/>
    <s v="G0010296"/>
    <d v="2017-06-14T00:00:00"/>
    <x v="3"/>
    <n v="6"/>
    <x v="317"/>
    <x v="0"/>
    <s v="LU"/>
    <x v="68"/>
  </r>
  <r>
    <n v="131460"/>
    <s v="C006-86727"/>
    <x v="0"/>
    <n v="100"/>
    <s v="So0070-A6814633"/>
    <s v="G0010297"/>
    <d v="2017-06-14T00:00:00"/>
    <x v="3"/>
    <n v="6"/>
    <x v="317"/>
    <x v="0"/>
    <s v="LU"/>
    <x v="68"/>
  </r>
  <r>
    <n v="0"/>
    <s v="C006-86727"/>
    <x v="2"/>
    <n v="300"/>
    <s v="So0080-A2444959"/>
    <s v="G0010717"/>
    <d v="2017-07-06T00:00:00"/>
    <x v="3"/>
    <n v="7"/>
    <x v="317"/>
    <x v="0"/>
    <s v="LU"/>
    <x v="68"/>
  </r>
  <r>
    <n v="0"/>
    <s v="C006-86727"/>
    <x v="2"/>
    <n v="300"/>
    <s v="So0080-A5253840"/>
    <s v="G0011021"/>
    <d v="2017-08-15T00:00:00"/>
    <x v="3"/>
    <n v="8"/>
    <x v="317"/>
    <x v="0"/>
    <s v="LU"/>
    <x v="68"/>
  </r>
  <r>
    <n v="0"/>
    <s v="C006-86727"/>
    <x v="2"/>
    <n v="100"/>
    <s v="So0090-A1522355"/>
    <s v="G0011403"/>
    <d v="2017-10-27T00:00:00"/>
    <x v="3"/>
    <n v="10"/>
    <x v="317"/>
    <x v="0"/>
    <s v="LU"/>
    <x v="68"/>
  </r>
  <r>
    <n v="-33600"/>
    <s v="C006-86727"/>
    <x v="3"/>
    <n v="0"/>
    <s v="So3540-A5987988"/>
    <s v="G0011807"/>
    <d v="2018-02-07T00:00:00"/>
    <x v="4"/>
    <n v="2"/>
    <x v="317"/>
    <x v="0"/>
    <s v="LU"/>
    <x v="68"/>
  </r>
  <r>
    <n v="2364.6"/>
    <s v="C006-87766"/>
    <x v="3"/>
    <n v="1"/>
    <s v="So0030-A1157207"/>
    <s v="G0005711"/>
    <d v="2015-06-26T00:00:00"/>
    <x v="1"/>
    <n v="6"/>
    <x v="318"/>
    <x v="0"/>
    <s v="RU"/>
    <x v="33"/>
  </r>
  <r>
    <n v="5250"/>
    <s v="C006-88777"/>
    <x v="3"/>
    <n v="1"/>
    <s v="So0030-A1187926"/>
    <s v="G0005714"/>
    <d v="2015-06-26T00:00:00"/>
    <x v="1"/>
    <n v="6"/>
    <x v="319"/>
    <x v="0"/>
    <s v="CN"/>
    <x v="0"/>
  </r>
  <r>
    <n v="155.4"/>
    <s v="C006-89877"/>
    <x v="3"/>
    <n v="2"/>
    <s v="So0030-A1476892"/>
    <s v="G0005723"/>
    <d v="2015-07-02T00:00:00"/>
    <x v="1"/>
    <n v="7"/>
    <x v="320"/>
    <x v="0"/>
    <s v="CZ"/>
    <x v="19"/>
  </r>
  <r>
    <n v="630"/>
    <s v="C006-89877"/>
    <x v="3"/>
    <n v="0"/>
    <s v="So2040-A6035091"/>
    <s v="G0005724"/>
    <d v="2015-07-02T00:00:00"/>
    <x v="1"/>
    <n v="7"/>
    <x v="320"/>
    <x v="0"/>
    <s v="CZ"/>
    <x v="19"/>
  </r>
  <r>
    <n v="2893.8"/>
    <s v="C006-90904"/>
    <x v="3"/>
    <n v="2"/>
    <s v="So0030-A1566583"/>
    <s v="G0005726"/>
    <d v="2015-07-02T00:00:00"/>
    <x v="1"/>
    <n v="7"/>
    <x v="321"/>
    <x v="0"/>
    <s v="AM"/>
    <x v="80"/>
  </r>
  <r>
    <n v="2095.8000000000002"/>
    <s v="C006-91937"/>
    <x v="3"/>
    <n v="2"/>
    <s v="So0030-A1747113"/>
    <s v="G0005735"/>
    <d v="2015-07-07T00:00:00"/>
    <x v="1"/>
    <n v="7"/>
    <x v="322"/>
    <x v="0"/>
    <s v="CN"/>
    <x v="0"/>
  </r>
  <r>
    <n v="1003.758"/>
    <s v="C006-92110"/>
    <x v="3"/>
    <n v="1"/>
    <s v="So0030-A2207875"/>
    <s v="G0005750"/>
    <d v="2015-07-13T00:00:00"/>
    <x v="1"/>
    <n v="7"/>
    <x v="323"/>
    <x v="0"/>
    <s v="ID"/>
    <x v="1"/>
  </r>
  <r>
    <n v="12591.642000000002"/>
    <s v="C006-93871"/>
    <x v="3"/>
    <n v="2"/>
    <s v="So0030-A2132941"/>
    <s v="G0005749"/>
    <d v="2015-07-11T00:00:00"/>
    <x v="1"/>
    <n v="7"/>
    <x v="324"/>
    <x v="0"/>
    <s v="PT"/>
    <x v="2"/>
  </r>
  <r>
    <n v="-12591.642000000002"/>
    <s v="C006-93871"/>
    <x v="3"/>
    <n v="-2"/>
    <s v="So0040-A7118238"/>
    <s v="G0006032"/>
    <d v="2016-03-17T00:00:00"/>
    <x v="2"/>
    <n v="3"/>
    <x v="324"/>
    <x v="0"/>
    <s v="PT"/>
    <x v="2"/>
  </r>
  <r>
    <n v="12591.642000000002"/>
    <s v="C006-93871"/>
    <x v="3"/>
    <n v="2"/>
    <s v="So0040-A7128522"/>
    <s v="G0006032"/>
    <d v="2016-03-17T00:00:00"/>
    <x v="2"/>
    <n v="3"/>
    <x v="324"/>
    <x v="0"/>
    <s v="PT"/>
    <x v="2"/>
  </r>
  <r>
    <n v="-12591.642000000002"/>
    <s v="C006-93871"/>
    <x v="3"/>
    <n v="-2"/>
    <s v="So0040-A7134350"/>
    <s v="G0006033"/>
    <d v="2016-03-17T00:00:00"/>
    <x v="2"/>
    <n v="3"/>
    <x v="324"/>
    <x v="0"/>
    <s v="PT"/>
    <x v="2"/>
  </r>
  <r>
    <n v="3435.6000000000004"/>
    <s v="C006-94494"/>
    <x v="3"/>
    <n v="4"/>
    <s v="So0030-A2418020"/>
    <s v="G0005756"/>
    <d v="2015-07-14T00:00:00"/>
    <x v="1"/>
    <n v="7"/>
    <x v="325"/>
    <x v="0"/>
    <s v="ID"/>
    <x v="1"/>
  </r>
  <r>
    <n v="13104"/>
    <s v="C006-95236"/>
    <x v="3"/>
    <n v="4"/>
    <s v="So0030-A2668558"/>
    <s v="G0005764"/>
    <d v="2015-07-15T00:00:00"/>
    <x v="1"/>
    <n v="7"/>
    <x v="326"/>
    <x v="0"/>
    <s v="KR"/>
    <x v="30"/>
  </r>
  <r>
    <n v="4407.4800000000005"/>
    <s v="C006-95236"/>
    <x v="3"/>
    <n v="2"/>
    <s v="So0030-A3225634"/>
    <s v="G0005788"/>
    <d v="2015-07-24T00:00:00"/>
    <x v="1"/>
    <n v="7"/>
    <x v="326"/>
    <x v="0"/>
    <s v="KR"/>
    <x v="30"/>
  </r>
  <r>
    <n v="4406.4720000000007"/>
    <s v="C006-95236"/>
    <x v="3"/>
    <n v="1"/>
    <s v="So0030-A4528614"/>
    <s v="G0005831"/>
    <d v="2015-08-10T00:00:00"/>
    <x v="1"/>
    <n v="8"/>
    <x v="326"/>
    <x v="0"/>
    <s v="KR"/>
    <x v="30"/>
  </r>
  <r>
    <n v="7345.2960000000012"/>
    <s v="C006-95236"/>
    <x v="3"/>
    <n v="2"/>
    <s v="So0040-A4525603"/>
    <s v="G0005993"/>
    <d v="2016-02-16T00:00:00"/>
    <x v="2"/>
    <n v="2"/>
    <x v="326"/>
    <x v="0"/>
    <s v="KR"/>
    <x v="30"/>
  </r>
  <r>
    <n v="17622.36"/>
    <s v="C006-95236"/>
    <x v="3"/>
    <n v="6"/>
    <s v="So0040-A6936214"/>
    <s v="G0006031"/>
    <d v="2016-03-16T00:00:00"/>
    <x v="2"/>
    <n v="3"/>
    <x v="326"/>
    <x v="0"/>
    <s v="KR"/>
    <x v="30"/>
  </r>
  <r>
    <n v="4406.4720000000007"/>
    <s v="C006-95236"/>
    <x v="3"/>
    <n v="1"/>
    <s v="So0040-A7627546"/>
    <s v="G0006048"/>
    <d v="2016-03-23T00:00:00"/>
    <x v="2"/>
    <n v="3"/>
    <x v="326"/>
    <x v="0"/>
    <s v="KR"/>
    <x v="30"/>
  </r>
  <r>
    <n v="2611.98"/>
    <s v="C006-95236"/>
    <x v="3"/>
    <n v="1"/>
    <s v="So0040-A9493183"/>
    <s v="G0006106"/>
    <d v="2016-04-13T00:00:00"/>
    <x v="2"/>
    <n v="4"/>
    <x v="326"/>
    <x v="0"/>
    <s v="KR"/>
    <x v="30"/>
  </r>
  <r>
    <n v="7814.5199999999995"/>
    <s v="C006-95236"/>
    <x v="3"/>
    <n v="2"/>
    <s v="So0050-A1431028"/>
    <s v="G0006170"/>
    <d v="2016-05-05T00:00:00"/>
    <x v="2"/>
    <n v="5"/>
    <x v="326"/>
    <x v="0"/>
    <s v="KR"/>
    <x v="30"/>
  </r>
  <r>
    <n v="3524.4720000000002"/>
    <s v="C006-95236"/>
    <x v="3"/>
    <n v="1"/>
    <s v="So0050-A3508878"/>
    <s v="G0006219"/>
    <d v="2016-05-25T00:00:00"/>
    <x v="2"/>
    <n v="5"/>
    <x v="326"/>
    <x v="0"/>
    <s v="KR"/>
    <x v="30"/>
  </r>
  <r>
    <n v="7225.3440000000001"/>
    <s v="C006-95236"/>
    <x v="3"/>
    <n v="2"/>
    <s v="So0050-A4067583"/>
    <s v="G0006234"/>
    <d v="2016-05-31T00:00:00"/>
    <x v="2"/>
    <n v="5"/>
    <x v="326"/>
    <x v="0"/>
    <s v="KR"/>
    <x v="30"/>
  </r>
  <r>
    <n v="7930.9440000000004"/>
    <s v="C006-95236"/>
    <x v="3"/>
    <n v="2"/>
    <s v="So0050-A5766563"/>
    <s v="G0006262"/>
    <d v="2016-06-13T00:00:00"/>
    <x v="2"/>
    <n v="6"/>
    <x v="326"/>
    <x v="0"/>
    <s v="KR"/>
    <x v="30"/>
  </r>
  <r>
    <n v="5223.96"/>
    <s v="C006-95236"/>
    <x v="3"/>
    <n v="2"/>
    <s v="So0050-A7213089"/>
    <s v="G0006290"/>
    <d v="2016-06-29T00:00:00"/>
    <x v="2"/>
    <n v="6"/>
    <x v="326"/>
    <x v="0"/>
    <s v="KR"/>
    <x v="30"/>
  </r>
  <r>
    <n v="2674.3920000000003"/>
    <s v="C006-95236"/>
    <x v="3"/>
    <n v="1"/>
    <s v="So0050-A8915924"/>
    <s v="G0006320"/>
    <d v="2016-07-18T00:00:00"/>
    <x v="2"/>
    <n v="7"/>
    <x v="326"/>
    <x v="0"/>
    <s v="KR"/>
    <x v="30"/>
  </r>
  <r>
    <n v="2674.3920000000003"/>
    <s v="C006-95236"/>
    <x v="3"/>
    <n v="1"/>
    <s v="So0050-A9554492"/>
    <s v="G0006332"/>
    <d v="2016-07-26T00:00:00"/>
    <x v="2"/>
    <n v="7"/>
    <x v="326"/>
    <x v="0"/>
    <s v="KR"/>
    <x v="30"/>
  </r>
  <r>
    <n v="10480.092000000001"/>
    <s v="C006-95236"/>
    <x v="3"/>
    <n v="3"/>
    <s v="So0060-A0093246"/>
    <s v="G0006343"/>
    <d v="2016-08-04T00:00:00"/>
    <x v="2"/>
    <n v="8"/>
    <x v="326"/>
    <x v="0"/>
    <s v="KR"/>
    <x v="30"/>
  </r>
  <r>
    <n v="5884.2420000000002"/>
    <s v="C006-95236"/>
    <x v="3"/>
    <n v="2"/>
    <s v="So0060-A0675867"/>
    <s v="G0006357"/>
    <d v="2016-08-11T00:00:00"/>
    <x v="2"/>
    <n v="8"/>
    <x v="326"/>
    <x v="0"/>
    <s v="KR"/>
    <x v="30"/>
  </r>
  <r>
    <n v="3209.8920000000003"/>
    <s v="C006-95236"/>
    <x v="3"/>
    <n v="1"/>
    <s v="So0060-A0746474"/>
    <s v="G0006360"/>
    <d v="2016-08-11T00:00:00"/>
    <x v="2"/>
    <n v="8"/>
    <x v="326"/>
    <x v="0"/>
    <s v="KR"/>
    <x v="30"/>
  </r>
  <r>
    <n v="7225.3440000000001"/>
    <s v="C006-95236"/>
    <x v="3"/>
    <n v="2"/>
    <s v="So0060-A1372804"/>
    <s v="G0006368"/>
    <d v="2016-08-22T00:00:00"/>
    <x v="2"/>
    <n v="8"/>
    <x v="326"/>
    <x v="0"/>
    <s v="KR"/>
    <x v="30"/>
  </r>
  <r>
    <n v="5348.7420000000002"/>
    <s v="C006-95236"/>
    <x v="3"/>
    <n v="2"/>
    <s v="So0060-A1579641"/>
    <s v="G0006374"/>
    <d v="2016-08-29T00:00:00"/>
    <x v="2"/>
    <n v="8"/>
    <x v="326"/>
    <x v="0"/>
    <s v="KR"/>
    <x v="30"/>
  </r>
  <r>
    <n v="8023.134"/>
    <s v="C006-95236"/>
    <x v="3"/>
    <n v="3"/>
    <s v="So0060-A3143720"/>
    <s v="G0006388"/>
    <d v="2016-09-27T00:00:00"/>
    <x v="2"/>
    <n v="9"/>
    <x v="326"/>
    <x v="0"/>
    <s v="KR"/>
    <x v="30"/>
  </r>
  <r>
    <n v="3900.96"/>
    <s v="C006-95236"/>
    <x v="3"/>
    <n v="1"/>
    <s v="So0060-A4159887"/>
    <s v="G0006409"/>
    <d v="2016-10-04T00:00:00"/>
    <x v="2"/>
    <n v="10"/>
    <x v="326"/>
    <x v="0"/>
    <s v="KR"/>
    <x v="30"/>
  </r>
  <r>
    <n v="2567.2080000000001"/>
    <s v="C006-95236"/>
    <x v="3"/>
    <n v="1"/>
    <s v="So0060-A5698883"/>
    <s v="G0006424"/>
    <d v="2016-10-26T00:00:00"/>
    <x v="2"/>
    <n v="10"/>
    <x v="326"/>
    <x v="0"/>
    <s v="KR"/>
    <x v="30"/>
  </r>
  <r>
    <n v="-253.26"/>
    <s v="C006-95236"/>
    <x v="3"/>
    <n v="0"/>
    <s v="So0070-A2388043"/>
    <s v="G0006467"/>
    <d v="2017-03-07T00:00:00"/>
    <x v="3"/>
    <n v="3"/>
    <x v="326"/>
    <x v="0"/>
    <s v="KR"/>
    <x v="30"/>
  </r>
  <r>
    <n v="-223.02"/>
    <s v="C006-95236"/>
    <x v="3"/>
    <n v="0"/>
    <s v="So0070-A2398728"/>
    <s v="G0006468"/>
    <d v="2017-03-07T00:00:00"/>
    <x v="3"/>
    <n v="3"/>
    <x v="326"/>
    <x v="0"/>
    <s v="KR"/>
    <x v="30"/>
  </r>
  <r>
    <n v="-313.99200000000002"/>
    <s v="C006-95236"/>
    <x v="3"/>
    <n v="0"/>
    <s v="So0070-A2455748"/>
    <s v="G0006469"/>
    <d v="2017-03-07T00:00:00"/>
    <x v="3"/>
    <n v="3"/>
    <x v="326"/>
    <x v="0"/>
    <s v="KR"/>
    <x v="30"/>
  </r>
  <r>
    <n v="-263.42399999999998"/>
    <s v="C006-95236"/>
    <x v="3"/>
    <n v="0"/>
    <s v="So0070-A3766440"/>
    <s v="G0006475"/>
    <d v="2017-03-22T00:00:00"/>
    <x v="3"/>
    <n v="3"/>
    <x v="326"/>
    <x v="0"/>
    <s v="KR"/>
    <x v="30"/>
  </r>
  <r>
    <n v="-388.29"/>
    <s v="C006-95236"/>
    <x v="3"/>
    <n v="0"/>
    <s v="So0070-A5691748"/>
    <s v="G0006480"/>
    <d v="2017-04-18T00:00:00"/>
    <x v="3"/>
    <n v="4"/>
    <x v="326"/>
    <x v="0"/>
    <s v="KR"/>
    <x v="30"/>
  </r>
  <r>
    <n v="-7225.3440000000001"/>
    <s v="C006-95236"/>
    <x v="3"/>
    <n v="-2"/>
    <s v="So0100-A5493442"/>
    <s v="G0006515"/>
    <d v="2018-05-19T00:00:00"/>
    <x v="4"/>
    <n v="5"/>
    <x v="326"/>
    <x v="0"/>
    <s v="KR"/>
    <x v="30"/>
  </r>
  <r>
    <n v="-7048.9440000000004"/>
    <s v="C006-95236"/>
    <x v="3"/>
    <n v="-2"/>
    <s v="So0100-A5508063"/>
    <s v="G0006516"/>
    <d v="2018-05-19T00:00:00"/>
    <x v="4"/>
    <n v="5"/>
    <x v="326"/>
    <x v="0"/>
    <s v="KR"/>
    <x v="30"/>
  </r>
  <r>
    <n v="15276.24"/>
    <s v="C006-95236"/>
    <x v="3"/>
    <n v="4"/>
    <s v="So0110-A2748955"/>
    <s v="G0006671"/>
    <d v="2018-08-20T00:00:00"/>
    <x v="4"/>
    <n v="8"/>
    <x v="326"/>
    <x v="0"/>
    <s v="KR"/>
    <x v="30"/>
  </r>
  <r>
    <n v="2643.06"/>
    <s v="C006-95236"/>
    <x v="3"/>
    <n v="1"/>
    <s v="So0110-A5524224"/>
    <s v="G0006723"/>
    <d v="2018-10-05T00:00:00"/>
    <x v="4"/>
    <n v="10"/>
    <x v="326"/>
    <x v="0"/>
    <s v="KR"/>
    <x v="30"/>
  </r>
  <r>
    <n v="20218.632000000001"/>
    <s v="C006-95236"/>
    <x v="3"/>
    <n v="7"/>
    <s v="So0110-A6718950"/>
    <s v="G0006740"/>
    <d v="2018-10-18T00:00:00"/>
    <x v="4"/>
    <n v="10"/>
    <x v="326"/>
    <x v="0"/>
    <s v="KR"/>
    <x v="30"/>
  </r>
  <r>
    <n v="0"/>
    <s v="C006-96393"/>
    <x v="0"/>
    <n v="55"/>
    <s v="So0030-A2705410"/>
    <s v="G0006817"/>
    <d v="2015-07-15T00:00:00"/>
    <x v="1"/>
    <n v="7"/>
    <x v="327"/>
    <x v="0"/>
    <s v="PT"/>
    <x v="2"/>
  </r>
  <r>
    <n v="1108.8"/>
    <s v="C006-96393"/>
    <x v="1"/>
    <n v="3"/>
    <s v="So0030-A3828431"/>
    <s v="G0006895"/>
    <d v="2015-07-30T00:00:00"/>
    <x v="1"/>
    <n v="7"/>
    <x v="327"/>
    <x v="0"/>
    <s v="PT"/>
    <x v="2"/>
  </r>
  <r>
    <n v="6174"/>
    <s v="C006-96393"/>
    <x v="0"/>
    <n v="7"/>
    <s v="So0030-A7771016"/>
    <s v="G0007135"/>
    <d v="2015-10-13T00:00:00"/>
    <x v="1"/>
    <n v="10"/>
    <x v="327"/>
    <x v="0"/>
    <s v="PT"/>
    <x v="2"/>
  </r>
  <r>
    <n v="4902.9119999999994"/>
    <s v="C006-96393"/>
    <x v="1"/>
    <n v="2"/>
    <s v="So0040-A3745478"/>
    <s v="G0007489"/>
    <d v="2016-01-29T00:00:00"/>
    <x v="2"/>
    <n v="1"/>
    <x v="327"/>
    <x v="0"/>
    <s v="PT"/>
    <x v="2"/>
  </r>
  <r>
    <n v="0"/>
    <s v="C006-96393"/>
    <x v="3"/>
    <n v="0"/>
    <s v="So2820-A5905769"/>
    <s v="G0009110"/>
    <d v="2016-10-13T00:00:00"/>
    <x v="2"/>
    <n v="10"/>
    <x v="327"/>
    <x v="0"/>
    <s v="PT"/>
    <x v="2"/>
  </r>
  <r>
    <n v="0"/>
    <s v="C006-96393"/>
    <x v="3"/>
    <n v="0"/>
    <s v="So2820-A5911762"/>
    <s v="G0009111"/>
    <d v="2016-10-13T00:00:00"/>
    <x v="2"/>
    <n v="10"/>
    <x v="327"/>
    <x v="0"/>
    <s v="PT"/>
    <x v="2"/>
  </r>
  <r>
    <n v="2331"/>
    <s v="C006-96393"/>
    <x v="0"/>
    <n v="2"/>
    <s v="So0060-A9835489"/>
    <s v="G0009462"/>
    <d v="2017-01-27T00:00:00"/>
    <x v="3"/>
    <n v="1"/>
    <x v="327"/>
    <x v="0"/>
    <s v="PT"/>
    <x v="2"/>
  </r>
  <r>
    <n v="7093.8"/>
    <s v="C006-96393"/>
    <x v="3"/>
    <n v="0"/>
    <s v="So3110-A0893672"/>
    <s v="G0010021"/>
    <d v="2017-04-30T00:00:00"/>
    <x v="3"/>
    <n v="4"/>
    <x v="327"/>
    <x v="0"/>
    <s v="PT"/>
    <x v="2"/>
  </r>
  <r>
    <n v="14700"/>
    <s v="C006-96393"/>
    <x v="3"/>
    <n v="1"/>
    <s v="So0070-A7599374"/>
    <s v="G0010101"/>
    <d v="2017-05-12T00:00:00"/>
    <x v="3"/>
    <n v="5"/>
    <x v="327"/>
    <x v="0"/>
    <s v="PT"/>
    <x v="2"/>
  </r>
  <r>
    <n v="2179.8000000000002"/>
    <s v="C006-96393"/>
    <x v="0"/>
    <n v="1"/>
    <s v="So0070-A8488430"/>
    <s v="G0010339"/>
    <d v="2017-06-02T00:00:00"/>
    <x v="3"/>
    <n v="6"/>
    <x v="327"/>
    <x v="0"/>
    <s v="PT"/>
    <x v="2"/>
  </r>
  <r>
    <n v="700.85400000000004"/>
    <s v="C006-96393"/>
    <x v="2"/>
    <n v="114.45"/>
    <s v="So0070-A9039030"/>
    <s v="G0010805"/>
    <d v="2017-07-24T00:00:00"/>
    <x v="3"/>
    <n v="7"/>
    <x v="327"/>
    <x v="0"/>
    <s v="PT"/>
    <x v="2"/>
  </r>
  <r>
    <n v="306.60000000000002"/>
    <s v="C006-96393"/>
    <x v="2"/>
    <n v="1"/>
    <s v="So0070-A9039030"/>
    <s v="G0010806"/>
    <d v="2017-07-24T00:00:00"/>
    <x v="3"/>
    <n v="7"/>
    <x v="327"/>
    <x v="0"/>
    <s v="PT"/>
    <x v="2"/>
  </r>
  <r>
    <n v="-6300"/>
    <s v="C006-96393"/>
    <x v="3"/>
    <n v="-1"/>
    <s v="So0080-A5478165"/>
    <s v="G0010965"/>
    <d v="2017-08-07T00:00:00"/>
    <x v="3"/>
    <n v="8"/>
    <x v="327"/>
    <x v="0"/>
    <s v="PT"/>
    <x v="2"/>
  </r>
  <r>
    <n v="-7093.8"/>
    <s v="C006-96393"/>
    <x v="3"/>
    <n v="0"/>
    <s v="So3240-A5764329"/>
    <s v="G0010966"/>
    <d v="2017-08-07T00:00:00"/>
    <x v="3"/>
    <n v="8"/>
    <x v="327"/>
    <x v="0"/>
    <s v="PT"/>
    <x v="2"/>
  </r>
  <r>
    <n v="-2179.8000000000002"/>
    <s v="C006-96393"/>
    <x v="0"/>
    <n v="-1"/>
    <s v="So0080-A6236715"/>
    <s v="G0011037"/>
    <d v="2017-08-16T00:00:00"/>
    <x v="3"/>
    <n v="8"/>
    <x v="327"/>
    <x v="0"/>
    <s v="PT"/>
    <x v="2"/>
  </r>
  <r>
    <n v="0"/>
    <s v="C006-96393"/>
    <x v="3"/>
    <n v="6.05"/>
    <s v="So0090-A2634113"/>
    <s v="G0011469"/>
    <d v="2017-11-15T00:00:00"/>
    <x v="3"/>
    <n v="11"/>
    <x v="327"/>
    <x v="0"/>
    <s v="PT"/>
    <x v="2"/>
  </r>
  <r>
    <n v="57.288000000000004"/>
    <s v="C006-96393"/>
    <x v="7"/>
    <n v="4"/>
    <s v="So0110-A3048112"/>
    <s v="G0013315"/>
    <d v="2018-09-10T00:00:00"/>
    <x v="4"/>
    <n v="9"/>
    <x v="327"/>
    <x v="0"/>
    <s v="PT"/>
    <x v="2"/>
  </r>
  <r>
    <n v="1470"/>
    <s v="C006-97179"/>
    <x v="5"/>
    <n v="2"/>
    <s v="So0030-A2745435"/>
    <s v="G0006836"/>
    <d v="2015-07-22T00:00:00"/>
    <x v="1"/>
    <n v="7"/>
    <x v="328"/>
    <x v="0"/>
    <s v="CF"/>
    <x v="81"/>
  </r>
  <r>
    <n v="2620.8000000000002"/>
    <s v="C006-97179"/>
    <x v="5"/>
    <n v="1"/>
    <s v="So0030-A2745435"/>
    <s v="G0006837"/>
    <d v="2015-07-22T00:00:00"/>
    <x v="1"/>
    <n v="7"/>
    <x v="328"/>
    <x v="0"/>
    <s v="CF"/>
    <x v="81"/>
  </r>
  <r>
    <n v="798"/>
    <s v="C006-97179"/>
    <x v="1"/>
    <n v="1"/>
    <s v="So0030-A5053152"/>
    <s v="G0007035"/>
    <d v="2015-09-07T00:00:00"/>
    <x v="1"/>
    <n v="9"/>
    <x v="328"/>
    <x v="0"/>
    <s v="CF"/>
    <x v="81"/>
  </r>
  <r>
    <n v="441"/>
    <s v="C006-97179"/>
    <x v="1"/>
    <n v="1"/>
    <s v="So0030-A5053152"/>
    <s v="G0007036"/>
    <d v="2015-09-07T00:00:00"/>
    <x v="1"/>
    <n v="9"/>
    <x v="328"/>
    <x v="0"/>
    <s v="CF"/>
    <x v="81"/>
  </r>
  <r>
    <n v="798"/>
    <s v="C006-97179"/>
    <x v="1"/>
    <n v="1"/>
    <s v="So0030-A6922477"/>
    <s v="G0007106"/>
    <d v="2015-10-06T00:00:00"/>
    <x v="1"/>
    <n v="10"/>
    <x v="328"/>
    <x v="0"/>
    <s v="CF"/>
    <x v="81"/>
  </r>
  <r>
    <n v="1386"/>
    <s v="C006-97179"/>
    <x v="1"/>
    <n v="1"/>
    <s v="So0030-A6922477"/>
    <s v="G0007107"/>
    <d v="2015-10-06T00:00:00"/>
    <x v="1"/>
    <n v="10"/>
    <x v="328"/>
    <x v="0"/>
    <s v="CF"/>
    <x v="81"/>
  </r>
  <r>
    <n v="840"/>
    <s v="C006-97179"/>
    <x v="1"/>
    <n v="1"/>
    <s v="So0030-A6891024"/>
    <s v="G0007413"/>
    <d v="2016-01-05T00:00:00"/>
    <x v="2"/>
    <n v="1"/>
    <x v="328"/>
    <x v="0"/>
    <s v="CF"/>
    <x v="81"/>
  </r>
  <r>
    <n v="336"/>
    <s v="C006-97179"/>
    <x v="1"/>
    <n v="1"/>
    <s v="So0030-A6891024"/>
    <s v="G0007414"/>
    <d v="2016-01-05T00:00:00"/>
    <x v="2"/>
    <n v="1"/>
    <x v="328"/>
    <x v="0"/>
    <s v="CF"/>
    <x v="81"/>
  </r>
  <r>
    <n v="179928"/>
    <s v="C006-97179"/>
    <x v="0"/>
    <n v="204"/>
    <s v="So0040-A3038345"/>
    <s v="G0007483"/>
    <d v="2016-01-28T00:00:00"/>
    <x v="2"/>
    <n v="1"/>
    <x v="328"/>
    <x v="0"/>
    <s v="CF"/>
    <x v="81"/>
  </r>
  <r>
    <n v="167580"/>
    <s v="C006-97179"/>
    <x v="0"/>
    <n v="190"/>
    <s v="So0040-A3038345"/>
    <s v="G0007487"/>
    <d v="2016-01-29T00:00:00"/>
    <x v="2"/>
    <n v="1"/>
    <x v="328"/>
    <x v="0"/>
    <s v="CF"/>
    <x v="81"/>
  </r>
  <r>
    <n v="-17136"/>
    <s v="C006-97179"/>
    <x v="0"/>
    <n v="0"/>
    <s v="So0040-A3886780"/>
    <s v="G0007504"/>
    <d v="2016-01-30T00:00:00"/>
    <x v="2"/>
    <n v="1"/>
    <x v="328"/>
    <x v="0"/>
    <s v="CF"/>
    <x v="81"/>
  </r>
  <r>
    <n v="-15960"/>
    <s v="C006-97179"/>
    <x v="0"/>
    <n v="0"/>
    <s v="So0040-A3897164"/>
    <s v="G0007505"/>
    <d v="2016-01-30T00:00:00"/>
    <x v="2"/>
    <n v="1"/>
    <x v="328"/>
    <x v="0"/>
    <s v="CF"/>
    <x v="81"/>
  </r>
  <r>
    <n v="47880"/>
    <s v="C006-97179"/>
    <x v="0"/>
    <n v="60"/>
    <s v="So0040-A3038345"/>
    <s v="G0007561"/>
    <d v="2016-02-09T00:00:00"/>
    <x v="2"/>
    <n v="2"/>
    <x v="328"/>
    <x v="0"/>
    <s v="CF"/>
    <x v="81"/>
  </r>
  <r>
    <n v="70224"/>
    <s v="C006-97179"/>
    <x v="0"/>
    <n v="88"/>
    <s v="So0040-A6128509"/>
    <s v="G0007742"/>
    <d v="2016-03-10T00:00:00"/>
    <x v="2"/>
    <n v="3"/>
    <x v="328"/>
    <x v="0"/>
    <s v="CF"/>
    <x v="81"/>
  </r>
  <r>
    <n v="53466"/>
    <s v="C006-97179"/>
    <x v="0"/>
    <n v="67"/>
    <s v="So0040-A6128509"/>
    <s v="G0007743"/>
    <d v="2016-03-10T00:00:00"/>
    <x v="2"/>
    <n v="3"/>
    <x v="328"/>
    <x v="0"/>
    <s v="CF"/>
    <x v="81"/>
  </r>
  <r>
    <n v="0"/>
    <s v="C006-97179"/>
    <x v="1"/>
    <n v="2"/>
    <s v="So0060-A0394268"/>
    <s v="G0008831"/>
    <d v="2016-08-05T00:00:00"/>
    <x v="2"/>
    <n v="8"/>
    <x v="328"/>
    <x v="0"/>
    <s v="CF"/>
    <x v="81"/>
  </r>
  <r>
    <n v="5586"/>
    <s v="C006-97179"/>
    <x v="0"/>
    <n v="5"/>
    <s v="So0060-A0708346"/>
    <s v="G0008888"/>
    <d v="2016-08-16T00:00:00"/>
    <x v="2"/>
    <n v="8"/>
    <x v="328"/>
    <x v="0"/>
    <s v="CF"/>
    <x v="81"/>
  </r>
  <r>
    <n v="1318.8"/>
    <s v="C006-97179"/>
    <x v="3"/>
    <n v="0"/>
    <s v="So0060-A1753119"/>
    <s v="G0008969"/>
    <d v="2016-08-26T00:00:00"/>
    <x v="2"/>
    <n v="8"/>
    <x v="328"/>
    <x v="0"/>
    <s v="CF"/>
    <x v="81"/>
  </r>
  <r>
    <n v="-1318.8"/>
    <s v="C006-97179"/>
    <x v="0"/>
    <n v="0"/>
    <s v="So0060-A2937213"/>
    <s v="G0008969"/>
    <d v="2016-08-26T00:00:00"/>
    <x v="2"/>
    <n v="8"/>
    <x v="328"/>
    <x v="0"/>
    <s v="CF"/>
    <x v="81"/>
  </r>
  <r>
    <n v="1318.8"/>
    <s v="C006-97179"/>
    <x v="3"/>
    <n v="0"/>
    <s v="So2780-A8282361"/>
    <s v="G0008969"/>
    <d v="2016-08-26T00:00:00"/>
    <x v="2"/>
    <n v="8"/>
    <x v="328"/>
    <x v="0"/>
    <s v="CF"/>
    <x v="81"/>
  </r>
  <r>
    <n v="357"/>
    <s v="C006-97179"/>
    <x v="0"/>
    <n v="1"/>
    <s v="So0060-A2832878"/>
    <s v="G0009015"/>
    <d v="2016-09-20T00:00:00"/>
    <x v="2"/>
    <n v="9"/>
    <x v="328"/>
    <x v="0"/>
    <s v="CF"/>
    <x v="81"/>
  </r>
  <r>
    <n v="0"/>
    <s v="C006-97179"/>
    <x v="1"/>
    <n v="1"/>
    <s v="So0060-A3006361"/>
    <s v="G0009071"/>
    <d v="2016-10-05T00:00:00"/>
    <x v="2"/>
    <n v="10"/>
    <x v="328"/>
    <x v="0"/>
    <s v="CF"/>
    <x v="81"/>
  </r>
  <r>
    <n v="-8832.0960000000014"/>
    <s v="C006-97179"/>
    <x v="3"/>
    <n v="0"/>
    <s v="So2930-A0795201"/>
    <s v="G0009355"/>
    <d v="2016-12-19T00:00:00"/>
    <x v="2"/>
    <n v="12"/>
    <x v="328"/>
    <x v="0"/>
    <s v="CF"/>
    <x v="81"/>
  </r>
  <r>
    <n v="-5745.6"/>
    <s v="C006-97179"/>
    <x v="3"/>
    <n v="0"/>
    <e v="#N/A"/>
    <s v="G0009491"/>
    <d v="2016-12-31T00:00:00"/>
    <x v="2"/>
    <n v="12"/>
    <x v="328"/>
    <x v="0"/>
    <s v="CF"/>
    <x v="81"/>
  </r>
  <r>
    <n v="-5745.6"/>
    <s v="C006-97179"/>
    <x v="3"/>
    <n v="0"/>
    <s v="So2990-A0779415"/>
    <s v="G0009491"/>
    <d v="2017-02-01T00:00:00"/>
    <x v="3"/>
    <n v="2"/>
    <x v="328"/>
    <x v="0"/>
    <s v="CF"/>
    <x v="81"/>
  </r>
  <r>
    <n v="357"/>
    <s v="C006-97179"/>
    <x v="3"/>
    <n v="0"/>
    <s v="So2990-A8285123"/>
    <s v="G0009514"/>
    <d v="2017-02-08T00:00:00"/>
    <x v="3"/>
    <n v="2"/>
    <x v="328"/>
    <x v="0"/>
    <s v="CF"/>
    <x v="81"/>
  </r>
  <r>
    <n v="29400"/>
    <s v="C006-97179"/>
    <x v="0"/>
    <n v="50"/>
    <s v="So0070-A9092499"/>
    <s v="G0010668"/>
    <d v="2017-06-29T00:00:00"/>
    <x v="3"/>
    <n v="6"/>
    <x v="328"/>
    <x v="0"/>
    <s v="CF"/>
    <x v="81"/>
  </r>
  <r>
    <n v="420"/>
    <s v="C006-97179"/>
    <x v="0"/>
    <n v="1"/>
    <s v="So0070-A9092499"/>
    <s v="G0010669"/>
    <d v="2017-06-29T00:00:00"/>
    <x v="3"/>
    <n v="6"/>
    <x v="328"/>
    <x v="0"/>
    <s v="CF"/>
    <x v="81"/>
  </r>
  <r>
    <n v="56490"/>
    <s v="C006-97179"/>
    <x v="0"/>
    <n v="56"/>
    <s v="So0080-A5218644"/>
    <s v="G0010999"/>
    <d v="2017-08-14T00:00:00"/>
    <x v="3"/>
    <n v="8"/>
    <x v="328"/>
    <x v="0"/>
    <s v="CF"/>
    <x v="81"/>
  </r>
  <r>
    <n v="2608.2000000000003"/>
    <s v="C006-97179"/>
    <x v="0"/>
    <n v="1"/>
    <s v="So0080-A5218644"/>
    <s v="G0011000"/>
    <d v="2017-08-14T00:00:00"/>
    <x v="3"/>
    <n v="8"/>
    <x v="328"/>
    <x v="0"/>
    <s v="CF"/>
    <x v="81"/>
  </r>
  <r>
    <n v="10659.6"/>
    <s v="C006-97179"/>
    <x v="5"/>
    <n v="2"/>
    <s v="So0080-A5378124"/>
    <s v="G0011022"/>
    <d v="2017-08-15T00:00:00"/>
    <x v="3"/>
    <n v="8"/>
    <x v="328"/>
    <x v="0"/>
    <s v="CF"/>
    <x v="81"/>
  </r>
  <r>
    <n v="82215"/>
    <s v="C006-97179"/>
    <x v="0"/>
    <n v="111"/>
    <s v="So0080-A8499051"/>
    <s v="G0011182"/>
    <d v="2017-09-21T00:00:00"/>
    <x v="3"/>
    <n v="9"/>
    <x v="328"/>
    <x v="0"/>
    <s v="CF"/>
    <x v="81"/>
  </r>
  <r>
    <n v="-1197"/>
    <s v="C006-97179"/>
    <x v="0"/>
    <n v="0"/>
    <s v="So0080-A9099358"/>
    <s v="G0011203"/>
    <d v="2017-09-26T00:00:00"/>
    <x v="3"/>
    <n v="9"/>
    <x v="328"/>
    <x v="0"/>
    <s v="CF"/>
    <x v="81"/>
  </r>
  <r>
    <n v="25195.8"/>
    <s v="C006-97179"/>
    <x v="0"/>
    <n v="24"/>
    <s v="So0090-A0497350"/>
    <s v="G0011414"/>
    <d v="2017-11-01T00:00:00"/>
    <x v="3"/>
    <n v="11"/>
    <x v="328"/>
    <x v="0"/>
    <s v="CF"/>
    <x v="81"/>
  </r>
  <r>
    <n v="23049.600000000002"/>
    <s v="C006-97179"/>
    <x v="0"/>
    <n v="27"/>
    <s v="So0090-A2813135"/>
    <s v="G0011500"/>
    <d v="2017-11-24T00:00:00"/>
    <x v="3"/>
    <n v="11"/>
    <x v="328"/>
    <x v="0"/>
    <s v="CF"/>
    <x v="81"/>
  </r>
  <r>
    <n v="420"/>
    <s v="C006-97179"/>
    <x v="0"/>
    <n v="1"/>
    <s v="So0090-A2813135"/>
    <s v="G0011501"/>
    <d v="2017-11-24T00:00:00"/>
    <x v="3"/>
    <n v="11"/>
    <x v="328"/>
    <x v="0"/>
    <s v="CF"/>
    <x v="81"/>
  </r>
  <r>
    <n v="-903"/>
    <s v="C006-97179"/>
    <x v="0"/>
    <n v="0"/>
    <s v="So0090-A3763355"/>
    <s v="G0011533"/>
    <d v="2017-11-30T00:00:00"/>
    <x v="3"/>
    <n v="11"/>
    <x v="328"/>
    <x v="0"/>
    <s v="CF"/>
    <x v="81"/>
  </r>
  <r>
    <n v="-1373.4"/>
    <s v="C006-97179"/>
    <x v="0"/>
    <n v="0"/>
    <s v="So0090-A3789118"/>
    <s v="G0011534"/>
    <d v="2017-11-30T00:00:00"/>
    <x v="3"/>
    <n v="11"/>
    <x v="328"/>
    <x v="0"/>
    <s v="CF"/>
    <x v="81"/>
  </r>
  <r>
    <n v="162461.04"/>
    <s v="C006-97179"/>
    <x v="0"/>
    <n v="393"/>
    <s v="So0090-A6054158"/>
    <s v="G0011689"/>
    <d v="2018-01-17T00:00:00"/>
    <x v="4"/>
    <n v="1"/>
    <x v="328"/>
    <x v="0"/>
    <s v="CF"/>
    <x v="81"/>
  </r>
  <r>
    <n v="43680"/>
    <s v="C006-97179"/>
    <x v="0"/>
    <n v="13"/>
    <s v="So0090-A7145671"/>
    <s v="G0011746"/>
    <d v="2018-01-31T00:00:00"/>
    <x v="4"/>
    <n v="1"/>
    <x v="328"/>
    <x v="0"/>
    <s v="CF"/>
    <x v="81"/>
  </r>
  <r>
    <n v="14658.210000000001"/>
    <s v="C006-97179"/>
    <x v="0"/>
    <n v="29"/>
    <s v="So0090-A7136154"/>
    <s v="G0011747"/>
    <d v="2018-01-31T00:00:00"/>
    <x v="4"/>
    <n v="1"/>
    <x v="328"/>
    <x v="0"/>
    <s v="CF"/>
    <x v="81"/>
  </r>
  <r>
    <n v="55489.896000000001"/>
    <s v="C006-97179"/>
    <x v="0"/>
    <n v="108"/>
    <s v="So0090-A7161855"/>
    <s v="G0011748"/>
    <d v="2018-01-31T00:00:00"/>
    <x v="4"/>
    <n v="1"/>
    <x v="328"/>
    <x v="0"/>
    <s v="CF"/>
    <x v="81"/>
  </r>
  <r>
    <n v="11079.6"/>
    <s v="C006-97179"/>
    <x v="0"/>
    <n v="12"/>
    <s v="So0090-A7186036"/>
    <s v="G0011749"/>
    <d v="2018-01-31T00:00:00"/>
    <x v="4"/>
    <n v="1"/>
    <x v="328"/>
    <x v="0"/>
    <s v="CF"/>
    <x v="81"/>
  </r>
  <r>
    <n v="6059.76"/>
    <s v="C006-97179"/>
    <x v="0"/>
    <n v="14"/>
    <s v="So0090-A7172205"/>
    <s v="G0011750"/>
    <d v="2018-01-31T00:00:00"/>
    <x v="4"/>
    <n v="1"/>
    <x v="328"/>
    <x v="0"/>
    <s v="CF"/>
    <x v="81"/>
  </r>
  <r>
    <n v="-19240.074000000001"/>
    <s v="C006-97179"/>
    <x v="3"/>
    <n v="0"/>
    <s v="So3540-A5833070"/>
    <s v="G0011761"/>
    <d v="2018-01-31T00:00:00"/>
    <x v="4"/>
    <n v="1"/>
    <x v="328"/>
    <x v="0"/>
    <s v="CF"/>
    <x v="81"/>
  </r>
  <r>
    <n v="-2818.8719999999998"/>
    <s v="C006-97179"/>
    <x v="3"/>
    <n v="0"/>
    <s v="So3540-A5841875"/>
    <s v="G0011762"/>
    <d v="2018-01-31T00:00:00"/>
    <x v="4"/>
    <n v="1"/>
    <x v="328"/>
    <x v="0"/>
    <s v="CF"/>
    <x v="81"/>
  </r>
  <r>
    <n v="-2619.33"/>
    <s v="C006-97179"/>
    <x v="3"/>
    <n v="0"/>
    <s v="So3540-A5997684"/>
    <s v="G0011827"/>
    <d v="2018-02-09T00:00:00"/>
    <x v="4"/>
    <n v="2"/>
    <x v="328"/>
    <x v="0"/>
    <s v="CF"/>
    <x v="81"/>
  </r>
  <r>
    <n v="777"/>
    <s v="C006-97179"/>
    <x v="3"/>
    <n v="0"/>
    <s v="So3560-A8268630"/>
    <s v="G0011931"/>
    <d v="2018-02-26T00:00:00"/>
    <x v="4"/>
    <n v="2"/>
    <x v="328"/>
    <x v="0"/>
    <s v="CF"/>
    <x v="81"/>
  </r>
  <r>
    <n v="178764.6"/>
    <s v="C006-97179"/>
    <x v="0"/>
    <n v="168"/>
    <s v="So0090-A8663922"/>
    <s v="G0012023"/>
    <d v="2018-03-08T00:00:00"/>
    <x v="4"/>
    <n v="3"/>
    <x v="328"/>
    <x v="0"/>
    <s v="CF"/>
    <x v="81"/>
  </r>
  <r>
    <n v="146517"/>
    <s v="C006-97179"/>
    <x v="0"/>
    <n v="182"/>
    <s v="So0090-A8663922"/>
    <s v="G0012029"/>
    <d v="2018-03-09T00:00:00"/>
    <x v="4"/>
    <n v="3"/>
    <x v="328"/>
    <x v="0"/>
    <s v="CF"/>
    <x v="81"/>
  </r>
  <r>
    <n v="231"/>
    <s v="C006-97179"/>
    <x v="3"/>
    <n v="0"/>
    <s v="So3560-A8537916"/>
    <s v="G0012037"/>
    <d v="2018-03-12T00:00:00"/>
    <x v="4"/>
    <n v="3"/>
    <x v="328"/>
    <x v="0"/>
    <s v="CF"/>
    <x v="81"/>
  </r>
  <r>
    <n v="211012.2"/>
    <s v="C006-97179"/>
    <x v="0"/>
    <n v="170"/>
    <s v="So0090-A2082401"/>
    <s v="G0012039"/>
    <d v="2018-03-12T00:00:00"/>
    <x v="4"/>
    <n v="3"/>
    <x v="328"/>
    <x v="0"/>
    <s v="CF"/>
    <x v="81"/>
  </r>
  <r>
    <n v="508.20000000000005"/>
    <s v="C006-97179"/>
    <x v="3"/>
    <n v="0"/>
    <s v="So3580-A3272833"/>
    <s v="G0012069"/>
    <d v="2018-03-15T00:00:00"/>
    <x v="4"/>
    <n v="3"/>
    <x v="328"/>
    <x v="0"/>
    <s v="CF"/>
    <x v="81"/>
  </r>
  <r>
    <n v="13121.724"/>
    <s v="C006-97179"/>
    <x v="0"/>
    <n v="53"/>
    <s v="So0090-A8658618"/>
    <s v="G0012078"/>
    <d v="2018-03-16T00:00:00"/>
    <x v="4"/>
    <n v="3"/>
    <x v="328"/>
    <x v="0"/>
    <s v="CF"/>
    <x v="81"/>
  </r>
  <r>
    <n v="39207"/>
    <s v="C006-97179"/>
    <x v="0"/>
    <n v="20"/>
    <s v="So0090-A2082401"/>
    <s v="G0012079"/>
    <d v="2018-03-16T00:00:00"/>
    <x v="4"/>
    <n v="3"/>
    <x v="328"/>
    <x v="0"/>
    <s v="CF"/>
    <x v="81"/>
  </r>
  <r>
    <n v="2730"/>
    <s v="C006-97179"/>
    <x v="0"/>
    <n v="3"/>
    <s v="So0090-A8663922"/>
    <s v="G0012080"/>
    <d v="2018-03-16T00:00:00"/>
    <x v="4"/>
    <n v="3"/>
    <x v="328"/>
    <x v="0"/>
    <s v="CF"/>
    <x v="81"/>
  </r>
  <r>
    <n v="82332.600000000006"/>
    <s v="C006-97179"/>
    <x v="0"/>
    <n v="75"/>
    <s v="So0090-A8663922"/>
    <s v="G0012081"/>
    <d v="2018-03-16T00:00:00"/>
    <x v="4"/>
    <n v="3"/>
    <x v="328"/>
    <x v="0"/>
    <s v="CF"/>
    <x v="81"/>
  </r>
  <r>
    <n v="-2934.96"/>
    <s v="C006-97179"/>
    <x v="3"/>
    <n v="0"/>
    <s v="So3590-A0797805"/>
    <s v="G0012093"/>
    <d v="2018-03-19T00:00:00"/>
    <x v="4"/>
    <n v="3"/>
    <x v="328"/>
    <x v="0"/>
    <s v="CF"/>
    <x v="81"/>
  </r>
  <r>
    <n v="-7795.5360000000001"/>
    <s v="C006-97179"/>
    <x v="3"/>
    <n v="0"/>
    <s v="So3590-A0816545"/>
    <s v="G0012102"/>
    <d v="2018-03-20T00:00:00"/>
    <x v="4"/>
    <n v="3"/>
    <x v="328"/>
    <x v="0"/>
    <s v="CF"/>
    <x v="81"/>
  </r>
  <r>
    <n v="-1646.652"/>
    <s v="C006-97179"/>
    <x v="3"/>
    <n v="0"/>
    <s v="So3610-A3447176"/>
    <s v="G0012240"/>
    <d v="2018-04-03T00:00:00"/>
    <x v="4"/>
    <n v="4"/>
    <x v="328"/>
    <x v="0"/>
    <s v="CF"/>
    <x v="81"/>
  </r>
  <r>
    <n v="-1101.1980000000001"/>
    <s v="C006-97179"/>
    <x v="3"/>
    <n v="0"/>
    <s v="So3610-A3478910"/>
    <s v="G0012243"/>
    <d v="2018-04-05T00:00:00"/>
    <x v="4"/>
    <n v="4"/>
    <x v="328"/>
    <x v="0"/>
    <s v="CF"/>
    <x v="81"/>
  </r>
  <r>
    <n v="0"/>
    <s v="C006-97179"/>
    <x v="1"/>
    <n v="3.02"/>
    <s v="So0100-A2139526"/>
    <s v="G0012250"/>
    <d v="2018-04-10T00:00:00"/>
    <x v="4"/>
    <n v="4"/>
    <x v="328"/>
    <x v="0"/>
    <s v="CF"/>
    <x v="81"/>
  </r>
  <r>
    <n v="14.28"/>
    <s v="C006-97179"/>
    <x v="2"/>
    <n v="1"/>
    <s v="So0100-A2296745"/>
    <s v="G0012258"/>
    <d v="2018-04-10T00:00:00"/>
    <x v="4"/>
    <n v="4"/>
    <x v="328"/>
    <x v="0"/>
    <s v="CF"/>
    <x v="81"/>
  </r>
  <r>
    <n v="105"/>
    <s v="C006-97179"/>
    <x v="2"/>
    <n v="1"/>
    <s v="So0100-A2296745"/>
    <s v="G0012259"/>
    <d v="2018-04-10T00:00:00"/>
    <x v="4"/>
    <n v="4"/>
    <x v="328"/>
    <x v="0"/>
    <s v="CF"/>
    <x v="81"/>
  </r>
  <r>
    <n v="116953.20000000001"/>
    <s v="C006-97179"/>
    <x v="0"/>
    <n v="111"/>
    <s v="So0090-A8663922"/>
    <s v="G0012302"/>
    <d v="2018-04-14T00:00:00"/>
    <x v="4"/>
    <n v="4"/>
    <x v="328"/>
    <x v="0"/>
    <s v="CF"/>
    <x v="81"/>
  </r>
  <r>
    <n v="29400"/>
    <s v="C006-97179"/>
    <x v="0"/>
    <n v="50"/>
    <s v="So0100-A1074979"/>
    <s v="G0012303"/>
    <d v="2018-04-14T00:00:00"/>
    <x v="4"/>
    <n v="4"/>
    <x v="328"/>
    <x v="0"/>
    <s v="CF"/>
    <x v="81"/>
  </r>
  <r>
    <n v="1470"/>
    <s v="C006-97179"/>
    <x v="0"/>
    <n v="1"/>
    <s v="So0090-A8663922"/>
    <s v="G0012309"/>
    <d v="2018-04-16T00:00:00"/>
    <x v="4"/>
    <n v="4"/>
    <x v="328"/>
    <x v="0"/>
    <s v="CF"/>
    <x v="81"/>
  </r>
  <r>
    <n v="90379.8"/>
    <s v="C006-97179"/>
    <x v="0"/>
    <n v="94"/>
    <s v="So0090-A8663922"/>
    <s v="G0012323"/>
    <d v="2018-04-17T00:00:00"/>
    <x v="4"/>
    <n v="4"/>
    <x v="328"/>
    <x v="0"/>
    <s v="CF"/>
    <x v="81"/>
  </r>
  <r>
    <n v="86797.2"/>
    <s v="C006-97179"/>
    <x v="0"/>
    <n v="77"/>
    <s v="So0090-A8663922"/>
    <s v="G0012324"/>
    <d v="2018-04-17T00:00:00"/>
    <x v="4"/>
    <n v="4"/>
    <x v="328"/>
    <x v="0"/>
    <s v="CF"/>
    <x v="81"/>
  </r>
  <r>
    <n v="178815"/>
    <s v="C006-97179"/>
    <x v="0"/>
    <n v="169"/>
    <s v="So0090-A8663922"/>
    <s v="G0012326"/>
    <d v="2018-04-18T00:00:00"/>
    <x v="4"/>
    <n v="4"/>
    <x v="328"/>
    <x v="0"/>
    <s v="CF"/>
    <x v="81"/>
  </r>
  <r>
    <n v="27921.600000000002"/>
    <s v="C006-97179"/>
    <x v="0"/>
    <n v="24"/>
    <s v="So0090-A8663922"/>
    <s v="G0012337"/>
    <d v="2018-04-18T00:00:00"/>
    <x v="4"/>
    <n v="4"/>
    <x v="328"/>
    <x v="0"/>
    <s v="CF"/>
    <x v="81"/>
  </r>
  <r>
    <n v="64785"/>
    <s v="C006-97179"/>
    <x v="0"/>
    <n v="74"/>
    <s v="So0090-A8663922"/>
    <s v="G0012396"/>
    <d v="2018-04-25T00:00:00"/>
    <x v="4"/>
    <n v="4"/>
    <x v="328"/>
    <x v="0"/>
    <s v="CF"/>
    <x v="81"/>
  </r>
  <r>
    <n v="420"/>
    <s v="C006-97179"/>
    <x v="0"/>
    <n v="1"/>
    <s v="So0090-A8663922"/>
    <s v="G0012397"/>
    <d v="2018-04-25T00:00:00"/>
    <x v="4"/>
    <n v="4"/>
    <x v="328"/>
    <x v="0"/>
    <s v="CF"/>
    <x v="81"/>
  </r>
  <r>
    <n v="138562.20000000001"/>
    <s v="C006-97179"/>
    <x v="0"/>
    <n v="154"/>
    <s v="So0090-A8663922"/>
    <s v="G0012426"/>
    <d v="2018-04-28T00:00:00"/>
    <x v="4"/>
    <n v="4"/>
    <x v="328"/>
    <x v="0"/>
    <s v="CF"/>
    <x v="81"/>
  </r>
  <r>
    <n v="18879"/>
    <s v="C006-97179"/>
    <x v="0"/>
    <n v="17"/>
    <s v="So0090-A8663922"/>
    <s v="G0012427"/>
    <d v="2018-04-28T00:00:00"/>
    <x v="4"/>
    <n v="4"/>
    <x v="328"/>
    <x v="0"/>
    <s v="CF"/>
    <x v="81"/>
  </r>
  <r>
    <n v="-2927.0639999999999"/>
    <s v="C006-97179"/>
    <x v="3"/>
    <n v="0"/>
    <s v="So3620-A8365597"/>
    <s v="G0012432"/>
    <d v="2018-04-30T00:00:00"/>
    <x v="4"/>
    <n v="4"/>
    <x v="328"/>
    <x v="0"/>
    <s v="CF"/>
    <x v="81"/>
  </r>
  <r>
    <n v="-7678.2720000000008"/>
    <s v="C006-97179"/>
    <x v="3"/>
    <n v="0"/>
    <s v="So3630-A5774265"/>
    <s v="G0012441"/>
    <d v="2018-04-30T00:00:00"/>
    <x v="4"/>
    <n v="4"/>
    <x v="328"/>
    <x v="0"/>
    <s v="CF"/>
    <x v="81"/>
  </r>
  <r>
    <n v="-1295.7"/>
    <s v="C006-97179"/>
    <x v="3"/>
    <n v="0"/>
    <s v="So3630-A5936182"/>
    <s v="G0012503"/>
    <d v="2018-05-09T00:00:00"/>
    <x v="4"/>
    <n v="5"/>
    <x v="328"/>
    <x v="0"/>
    <s v="CF"/>
    <x v="81"/>
  </r>
  <r>
    <n v="-3148.8240000000001"/>
    <s v="C006-97179"/>
    <x v="3"/>
    <n v="0"/>
    <s v="So3640-A3289666"/>
    <s v="G0012512"/>
    <d v="2018-05-10T00:00:00"/>
    <x v="4"/>
    <n v="5"/>
    <x v="328"/>
    <x v="0"/>
    <s v="CF"/>
    <x v="81"/>
  </r>
  <r>
    <n v="68510.400000000009"/>
    <s v="C006-97179"/>
    <x v="0"/>
    <n v="34"/>
    <s v="So0090-A8663922"/>
    <s v="G0012526"/>
    <d v="2018-05-11T00:00:00"/>
    <x v="4"/>
    <n v="5"/>
    <x v="328"/>
    <x v="0"/>
    <s v="CF"/>
    <x v="81"/>
  </r>
  <r>
    <n v="264243"/>
    <s v="C006-97179"/>
    <x v="0"/>
    <n v="132"/>
    <s v="So0090-A8663922"/>
    <s v="G0012527"/>
    <d v="2018-05-11T00:00:00"/>
    <x v="4"/>
    <n v="5"/>
    <x v="328"/>
    <x v="0"/>
    <s v="CF"/>
    <x v="81"/>
  </r>
  <r>
    <n v="79716"/>
    <s v="C006-97179"/>
    <x v="0"/>
    <n v="53"/>
    <s v="So0090-A8663922"/>
    <s v="G0012532"/>
    <d v="2018-05-14T00:00:00"/>
    <x v="4"/>
    <n v="5"/>
    <x v="328"/>
    <x v="0"/>
    <s v="CF"/>
    <x v="81"/>
  </r>
  <r>
    <n v="-8249.3880000000008"/>
    <s v="C006-97179"/>
    <x v="3"/>
    <n v="0"/>
    <s v="So3650-A8275229"/>
    <s v="G0012616"/>
    <d v="2018-05-23T00:00:00"/>
    <x v="4"/>
    <n v="5"/>
    <x v="328"/>
    <x v="0"/>
    <s v="CF"/>
    <x v="81"/>
  </r>
  <r>
    <n v="138285"/>
    <s v="C006-97179"/>
    <x v="0"/>
    <n v="150"/>
    <s v="So0090-A8676290"/>
    <s v="G0012626"/>
    <d v="2018-05-25T00:00:00"/>
    <x v="4"/>
    <n v="5"/>
    <x v="328"/>
    <x v="0"/>
    <s v="CF"/>
    <x v="81"/>
  </r>
  <r>
    <n v="18127.2"/>
    <s v="C006-97179"/>
    <x v="0"/>
    <n v="18"/>
    <s v="So0090-A8676290"/>
    <s v="G0012627"/>
    <d v="2018-05-25T00:00:00"/>
    <x v="4"/>
    <n v="5"/>
    <x v="328"/>
    <x v="0"/>
    <s v="CF"/>
    <x v="81"/>
  </r>
  <r>
    <n v="195535.2"/>
    <s v="C006-97179"/>
    <x v="0"/>
    <n v="169"/>
    <s v="So0090-A8663922"/>
    <s v="G0012639"/>
    <d v="2018-05-26T00:00:00"/>
    <x v="4"/>
    <n v="5"/>
    <x v="328"/>
    <x v="0"/>
    <s v="CF"/>
    <x v="81"/>
  </r>
  <r>
    <n v="0"/>
    <s v="C006-97179"/>
    <x v="0"/>
    <n v="211.1"/>
    <s v="So0100-A3629587"/>
    <s v="G0012640"/>
    <d v="2018-05-26T00:00:00"/>
    <x v="4"/>
    <n v="5"/>
    <x v="328"/>
    <x v="0"/>
    <s v="CF"/>
    <x v="81"/>
  </r>
  <r>
    <n v="4263"/>
    <s v="C006-97179"/>
    <x v="0"/>
    <n v="1"/>
    <s v="So0100-A5769668"/>
    <s v="G0012641"/>
    <d v="2018-05-26T00:00:00"/>
    <x v="4"/>
    <n v="5"/>
    <x v="328"/>
    <x v="0"/>
    <s v="CF"/>
    <x v="81"/>
  </r>
  <r>
    <n v="188970.6"/>
    <s v="C006-97179"/>
    <x v="0"/>
    <n v="167"/>
    <s v="So0090-A8663922"/>
    <s v="G0012665"/>
    <d v="2018-05-31T00:00:00"/>
    <x v="4"/>
    <n v="5"/>
    <x v="328"/>
    <x v="0"/>
    <s v="CF"/>
    <x v="81"/>
  </r>
  <r>
    <n v="0"/>
    <s v="C006-97179"/>
    <x v="0"/>
    <n v="20"/>
    <s v="So0100-A5537706"/>
    <s v="G0012666"/>
    <d v="2018-05-31T00:00:00"/>
    <x v="4"/>
    <n v="5"/>
    <x v="328"/>
    <x v="0"/>
    <s v="CF"/>
    <x v="81"/>
  </r>
  <r>
    <n v="2268"/>
    <s v="C006-97179"/>
    <x v="0"/>
    <n v="1"/>
    <s v="So0100-A5259867"/>
    <s v="G0012667"/>
    <d v="2018-05-31T00:00:00"/>
    <x v="4"/>
    <n v="5"/>
    <x v="328"/>
    <x v="0"/>
    <s v="CF"/>
    <x v="81"/>
  </r>
  <r>
    <n v="39883.200000000004"/>
    <s v="C006-97179"/>
    <x v="0"/>
    <n v="43"/>
    <s v="So0090-A8663922"/>
    <s v="G0012676"/>
    <d v="2018-05-31T00:00:00"/>
    <x v="4"/>
    <n v="5"/>
    <x v="328"/>
    <x v="0"/>
    <s v="CF"/>
    <x v="81"/>
  </r>
  <r>
    <n v="546"/>
    <s v="C006-97179"/>
    <x v="0"/>
    <n v="1"/>
    <s v="So0090-A8663922"/>
    <s v="G0012681"/>
    <d v="2018-05-31T00:00:00"/>
    <x v="4"/>
    <n v="5"/>
    <x v="328"/>
    <x v="0"/>
    <s v="CF"/>
    <x v="81"/>
  </r>
  <r>
    <n v="-3128.2440000000001"/>
    <s v="C006-97179"/>
    <x v="3"/>
    <n v="0"/>
    <s v="So3660-A5781171"/>
    <s v="G0012697"/>
    <d v="2018-06-05T00:00:00"/>
    <x v="4"/>
    <n v="6"/>
    <x v="328"/>
    <x v="0"/>
    <s v="CF"/>
    <x v="81"/>
  </r>
  <r>
    <n v="-3910.7040000000002"/>
    <s v="C006-97179"/>
    <x v="3"/>
    <n v="0"/>
    <s v="So3660-A5852846"/>
    <s v="G0012738"/>
    <d v="2018-06-06T00:00:00"/>
    <x v="4"/>
    <n v="6"/>
    <x v="328"/>
    <x v="0"/>
    <s v="CF"/>
    <x v="81"/>
  </r>
  <r>
    <n v="-85.26"/>
    <s v="C006-97179"/>
    <x v="3"/>
    <n v="0"/>
    <s v="So3660-A5871531"/>
    <s v="G0012755"/>
    <d v="2018-06-08T00:00:00"/>
    <x v="4"/>
    <n v="6"/>
    <x v="328"/>
    <x v="0"/>
    <s v="CF"/>
    <x v="81"/>
  </r>
  <r>
    <n v="-4633.3560000000007"/>
    <s v="C006-97179"/>
    <x v="3"/>
    <n v="0"/>
    <s v="So3660-A5908601"/>
    <s v="G0012769"/>
    <d v="2018-06-13T00:00:00"/>
    <x v="4"/>
    <n v="6"/>
    <x v="328"/>
    <x v="0"/>
    <s v="CF"/>
    <x v="81"/>
  </r>
  <r>
    <n v="119211.03600000001"/>
    <s v="C006-97179"/>
    <x v="0"/>
    <n v="188"/>
    <s v="So0090-A8658618"/>
    <s v="G0012800"/>
    <d v="2018-06-18T00:00:00"/>
    <x v="4"/>
    <n v="6"/>
    <x v="328"/>
    <x v="0"/>
    <s v="CF"/>
    <x v="81"/>
  </r>
  <r>
    <n v="183017.1"/>
    <s v="C006-97179"/>
    <x v="0"/>
    <n v="167"/>
    <s v="So0090-A8663922"/>
    <s v="G0012828"/>
    <d v="2018-06-25T00:00:00"/>
    <x v="4"/>
    <n v="6"/>
    <x v="328"/>
    <x v="0"/>
    <s v="CF"/>
    <x v="81"/>
  </r>
  <r>
    <n v="3838.8"/>
    <s v="C006-97179"/>
    <x v="0"/>
    <n v="1"/>
    <s v="So0100-A5259867"/>
    <s v="G0012829"/>
    <d v="2018-06-25T00:00:00"/>
    <x v="4"/>
    <n v="6"/>
    <x v="328"/>
    <x v="0"/>
    <s v="CF"/>
    <x v="81"/>
  </r>
  <r>
    <n v="-2384.2139999999999"/>
    <s v="C006-97179"/>
    <x v="3"/>
    <n v="0"/>
    <s v="So3680-A0824369"/>
    <s v="G0012878"/>
    <d v="2018-06-29T00:00:00"/>
    <x v="4"/>
    <n v="6"/>
    <x v="328"/>
    <x v="0"/>
    <s v="CF"/>
    <x v="81"/>
  </r>
  <r>
    <n v="-3737.1179999999999"/>
    <s v="C006-97179"/>
    <x v="3"/>
    <n v="0"/>
    <s v="So3680-A8351931"/>
    <s v="G0012968"/>
    <d v="2018-07-05T00:00:00"/>
    <x v="4"/>
    <n v="7"/>
    <x v="328"/>
    <x v="0"/>
    <s v="CF"/>
    <x v="81"/>
  </r>
  <r>
    <n v="0"/>
    <s v="C006-97179"/>
    <x v="0"/>
    <n v="2"/>
    <s v="So0100-A9225240"/>
    <s v="G0012980"/>
    <d v="2018-07-09T00:00:00"/>
    <x v="4"/>
    <n v="7"/>
    <x v="328"/>
    <x v="0"/>
    <s v="CF"/>
    <x v="81"/>
  </r>
  <r>
    <n v="91801.5"/>
    <s v="C006-97179"/>
    <x v="0"/>
    <n v="76"/>
    <s v="So0090-A8663922"/>
    <s v="G0013106"/>
    <d v="2018-07-26T00:00:00"/>
    <x v="4"/>
    <n v="7"/>
    <x v="328"/>
    <x v="0"/>
    <s v="CF"/>
    <x v="81"/>
  </r>
  <r>
    <n v="91476"/>
    <s v="C006-97179"/>
    <x v="0"/>
    <n v="90"/>
    <s v="So0100-A1506184"/>
    <s v="G0013107"/>
    <d v="2018-07-26T00:00:00"/>
    <x v="4"/>
    <n v="7"/>
    <x v="328"/>
    <x v="0"/>
    <s v="CF"/>
    <x v="81"/>
  </r>
  <r>
    <n v="168140.7"/>
    <s v="C006-97179"/>
    <x v="0"/>
    <n v="167"/>
    <s v="So0090-A8663922"/>
    <s v="G0013142"/>
    <d v="2018-07-31T00:00:00"/>
    <x v="4"/>
    <n v="7"/>
    <x v="328"/>
    <x v="0"/>
    <s v="CF"/>
    <x v="81"/>
  </r>
  <r>
    <n v="0"/>
    <s v="C006-97179"/>
    <x v="0"/>
    <n v="16.559999999999999"/>
    <s v="So0100-A8688659"/>
    <s v="G0013143"/>
    <d v="2018-07-31T00:00:00"/>
    <x v="4"/>
    <n v="7"/>
    <x v="328"/>
    <x v="0"/>
    <s v="CF"/>
    <x v="81"/>
  </r>
  <r>
    <n v="-3665.55"/>
    <s v="C006-97179"/>
    <x v="3"/>
    <n v="0"/>
    <s v="So3700-A3491541"/>
    <s v="G0013179"/>
    <d v="2018-08-07T00:00:00"/>
    <x v="4"/>
    <n v="8"/>
    <x v="328"/>
    <x v="0"/>
    <s v="CF"/>
    <x v="81"/>
  </r>
  <r>
    <n v="-3362.8139999999999"/>
    <s v="C006-97179"/>
    <x v="3"/>
    <n v="0"/>
    <s v="So3700-A3606545"/>
    <s v="G0013220"/>
    <d v="2018-08-13T00:00:00"/>
    <x v="4"/>
    <n v="8"/>
    <x v="328"/>
    <x v="0"/>
    <s v="CF"/>
    <x v="81"/>
  </r>
  <r>
    <n v="10164"/>
    <s v="C006-97179"/>
    <x v="0"/>
    <n v="10"/>
    <s v="So0100-A1506184"/>
    <s v="G0013226"/>
    <d v="2018-08-16T00:00:00"/>
    <x v="4"/>
    <n v="8"/>
    <x v="328"/>
    <x v="0"/>
    <s v="CF"/>
    <x v="81"/>
  </r>
  <r>
    <n v="60265.8"/>
    <s v="C006-97179"/>
    <x v="0"/>
    <n v="24"/>
    <s v="So0100-A0658944"/>
    <s v="G0013227"/>
    <d v="2018-08-16T00:00:00"/>
    <x v="4"/>
    <n v="8"/>
    <x v="328"/>
    <x v="0"/>
    <s v="CF"/>
    <x v="81"/>
  </r>
  <r>
    <n v="441"/>
    <s v="C006-97179"/>
    <x v="0"/>
    <n v="1"/>
    <s v="So0100-A8953523"/>
    <s v="G0013228"/>
    <d v="2018-08-16T00:00:00"/>
    <x v="4"/>
    <n v="8"/>
    <x v="328"/>
    <x v="0"/>
    <s v="CF"/>
    <x v="81"/>
  </r>
  <r>
    <n v="-1408.596"/>
    <s v="C006-97179"/>
    <x v="3"/>
    <n v="0"/>
    <s v="So3710-A8325205"/>
    <s v="G0013277"/>
    <d v="2018-08-30T00:00:00"/>
    <x v="4"/>
    <n v="8"/>
    <x v="328"/>
    <x v="0"/>
    <s v="CF"/>
    <x v="81"/>
  </r>
  <r>
    <n v="785.4"/>
    <s v="C006-97179"/>
    <x v="3"/>
    <n v="0"/>
    <s v="So3710-A8372235"/>
    <s v="G0013284"/>
    <d v="2018-08-31T00:00:00"/>
    <x v="4"/>
    <n v="8"/>
    <x v="328"/>
    <x v="0"/>
    <s v="CF"/>
    <x v="81"/>
  </r>
  <r>
    <n v="0"/>
    <s v="C006-97179"/>
    <x v="1"/>
    <n v="1"/>
    <s v="So0110-A3853882"/>
    <s v="G0013379"/>
    <d v="2018-09-25T00:00:00"/>
    <x v="4"/>
    <n v="9"/>
    <x v="328"/>
    <x v="0"/>
    <s v="CF"/>
    <x v="81"/>
  </r>
  <r>
    <n v="0"/>
    <s v="C006-97179"/>
    <x v="2"/>
    <n v="1.18"/>
    <s v="So0110-A4402813"/>
    <s v="G0013655"/>
    <d v="2018-11-09T00:00:00"/>
    <x v="4"/>
    <n v="11"/>
    <x v="328"/>
    <x v="0"/>
    <s v="CF"/>
    <x v="81"/>
  </r>
  <r>
    <n v="0"/>
    <s v="C006-97179"/>
    <x v="2"/>
    <n v="41"/>
    <s v="So0110-A9436619"/>
    <s v="G0013761"/>
    <d v="2018-11-27T00:00:00"/>
    <x v="4"/>
    <n v="11"/>
    <x v="328"/>
    <x v="0"/>
    <s v="CF"/>
    <x v="81"/>
  </r>
  <r>
    <n v="742526.4"/>
    <s v="C006-97179"/>
    <x v="0"/>
    <n v="154"/>
    <s v="So0100-A1377813"/>
    <s v="G0013795"/>
    <d v="2018-11-30T00:00:00"/>
    <x v="4"/>
    <n v="11"/>
    <x v="328"/>
    <x v="0"/>
    <s v="CF"/>
    <x v="81"/>
  </r>
  <r>
    <n v="-14850.528000000002"/>
    <s v="C006-97179"/>
    <x v="3"/>
    <n v="0"/>
    <s v="So3830-A8361131"/>
    <s v="G0013849"/>
    <d v="2018-12-11T00:00:00"/>
    <x v="4"/>
    <n v="12"/>
    <x v="328"/>
    <x v="0"/>
    <s v="CF"/>
    <x v="81"/>
  </r>
  <r>
    <n v="0"/>
    <s v="C006-97179"/>
    <x v="2"/>
    <n v="21"/>
    <s v="So0120-A1122475"/>
    <s v="G0013876"/>
    <d v="2018-12-21T00:00:00"/>
    <x v="4"/>
    <n v="12"/>
    <x v="328"/>
    <x v="0"/>
    <s v="CF"/>
    <x v="81"/>
  </r>
  <r>
    <n v="54150.600000000006"/>
    <s v="C006-97179"/>
    <x v="0"/>
    <n v="206"/>
    <s v="So0120-A1719088"/>
    <s v="G0013904"/>
    <d v="2018-12-28T00:00:00"/>
    <x v="4"/>
    <n v="12"/>
    <x v="328"/>
    <x v="0"/>
    <s v="CF"/>
    <x v="81"/>
  </r>
  <r>
    <n v="262869.60000000003"/>
    <s v="C006-97179"/>
    <x v="0"/>
    <n v="61"/>
    <s v="So0100-A1377813"/>
    <s v="G0013905"/>
    <d v="2018-12-28T00:00:00"/>
    <x v="4"/>
    <n v="12"/>
    <x v="328"/>
    <x v="0"/>
    <s v="CF"/>
    <x v="81"/>
  </r>
  <r>
    <n v="31.5"/>
    <s v="C006-98699"/>
    <x v="3"/>
    <n v="1"/>
    <s v="So0030-A2783840"/>
    <s v="G0005765"/>
    <d v="2015-07-16T00:00:00"/>
    <x v="1"/>
    <n v="7"/>
    <x v="329"/>
    <x v="0"/>
    <s v="FR"/>
    <x v="32"/>
  </r>
  <r>
    <n v="1784.9580000000001"/>
    <s v="C006-99349"/>
    <x v="3"/>
    <n v="1"/>
    <s v="So0030-A2832701"/>
    <s v="G0005768"/>
    <d v="2015-07-17T00:00:00"/>
    <x v="1"/>
    <n v="7"/>
    <x v="330"/>
    <x v="0"/>
    <s v="CL"/>
    <x v="82"/>
  </r>
  <r>
    <n v="1512"/>
    <s v="C007-00339"/>
    <x v="3"/>
    <n v="1"/>
    <s v="So0030-A2916707"/>
    <s v="G0005772"/>
    <d v="2015-07-20T00:00:00"/>
    <x v="1"/>
    <n v="7"/>
    <x v="331"/>
    <x v="0"/>
    <s v="MY"/>
    <x v="9"/>
  </r>
  <r>
    <n v="1033.2"/>
    <s v="C007-01115"/>
    <x v="3"/>
    <n v="1"/>
    <s v="So0030-A2944644"/>
    <s v="G0005774"/>
    <d v="2015-07-20T00:00:00"/>
    <x v="1"/>
    <n v="7"/>
    <x v="332"/>
    <x v="0"/>
    <s v="MY"/>
    <x v="9"/>
  </r>
  <r>
    <n v="13104"/>
    <s v="C007-02520"/>
    <x v="3"/>
    <n v="4"/>
    <s v="So0030-A3329439"/>
    <s v="G0005792"/>
    <d v="2015-07-27T00:00:00"/>
    <x v="1"/>
    <n v="7"/>
    <x v="333"/>
    <x v="0"/>
    <s v="PH"/>
    <x v="12"/>
  </r>
  <r>
    <n v="19588.8"/>
    <s v="C007-02520"/>
    <x v="3"/>
    <n v="5"/>
    <s v="So0030-A7408180"/>
    <s v="G0005899"/>
    <d v="2015-10-08T00:00:00"/>
    <x v="1"/>
    <n v="10"/>
    <x v="333"/>
    <x v="0"/>
    <s v="PH"/>
    <x v="12"/>
  </r>
  <r>
    <n v="37478.700000000004"/>
    <s v="C007-02520"/>
    <x v="3"/>
    <n v="3"/>
    <s v="So0030-A8003125"/>
    <s v="G0005907"/>
    <d v="2015-10-16T00:00:00"/>
    <x v="1"/>
    <n v="10"/>
    <x v="333"/>
    <x v="0"/>
    <s v="PH"/>
    <x v="12"/>
  </r>
  <r>
    <n v="2203.7400000000002"/>
    <s v="C007-02520"/>
    <x v="3"/>
    <n v="1"/>
    <s v="So0040-A0271702"/>
    <s v="G0005935"/>
    <d v="2015-12-03T00:00:00"/>
    <x v="1"/>
    <n v="12"/>
    <x v="333"/>
    <x v="0"/>
    <s v="PH"/>
    <x v="12"/>
  </r>
  <r>
    <n v="4406.4720000000007"/>
    <s v="C007-02520"/>
    <x v="3"/>
    <n v="1"/>
    <s v="So0040-A0857568"/>
    <s v="G0005938"/>
    <d v="2015-12-08T00:00:00"/>
    <x v="1"/>
    <n v="12"/>
    <x v="333"/>
    <x v="0"/>
    <s v="PH"/>
    <x v="12"/>
  </r>
  <r>
    <n v="2938.8240000000001"/>
    <s v="C007-02520"/>
    <x v="3"/>
    <n v="1"/>
    <s v="So0040-A2407009"/>
    <s v="G0005965"/>
    <d v="2016-01-08T00:00:00"/>
    <x v="2"/>
    <n v="1"/>
    <x v="333"/>
    <x v="0"/>
    <s v="PH"/>
    <x v="12"/>
  </r>
  <r>
    <n v="-16692.48"/>
    <s v="C007-02520"/>
    <x v="3"/>
    <n v="-1"/>
    <s v="So0050-A5556236"/>
    <s v="G0006259"/>
    <d v="2016-06-10T00:00:00"/>
    <x v="2"/>
    <n v="6"/>
    <x v="333"/>
    <x v="0"/>
    <s v="PH"/>
    <x v="12"/>
  </r>
  <r>
    <n v="-10708.74"/>
    <s v="C007-02520"/>
    <x v="3"/>
    <n v="-1"/>
    <s v="So0060-A8699434"/>
    <s v="G0006456"/>
    <d v="2016-12-21T00:00:00"/>
    <x v="2"/>
    <n v="12"/>
    <x v="333"/>
    <x v="0"/>
    <s v="PH"/>
    <x v="12"/>
  </r>
  <r>
    <n v="-12982.2"/>
    <s v="C007-02520"/>
    <x v="3"/>
    <n v="-3"/>
    <s v="So0070-A9197244"/>
    <s v="G0006489"/>
    <d v="2017-06-14T00:00:00"/>
    <x v="3"/>
    <n v="6"/>
    <x v="333"/>
    <x v="0"/>
    <s v="PH"/>
    <x v="12"/>
  </r>
  <r>
    <n v="-10077.480000000001"/>
    <s v="C007-02520"/>
    <x v="3"/>
    <n v="-1"/>
    <s v="So0070-A9205019"/>
    <s v="G0006490"/>
    <d v="2017-06-14T00:00:00"/>
    <x v="3"/>
    <n v="6"/>
    <x v="333"/>
    <x v="0"/>
    <s v="PH"/>
    <x v="12"/>
  </r>
  <r>
    <n v="2515.8000000000002"/>
    <s v="C007-03585"/>
    <x v="3"/>
    <n v="1"/>
    <s v="So0030-A3459890"/>
    <s v="G0005793"/>
    <d v="2015-07-28T00:00:00"/>
    <x v="1"/>
    <n v="7"/>
    <x v="334"/>
    <x v="0"/>
    <s v="CN"/>
    <x v="0"/>
  </r>
  <r>
    <n v="835.80000000000007"/>
    <s v="C007-04454"/>
    <x v="3"/>
    <n v="1"/>
    <s v="So0030-A3582733"/>
    <s v="G0005798"/>
    <d v="2015-07-29T00:00:00"/>
    <x v="1"/>
    <n v="7"/>
    <x v="335"/>
    <x v="0"/>
    <s v="ID"/>
    <x v="1"/>
  </r>
  <r>
    <n v="1587.6000000000001"/>
    <s v="C007-05496"/>
    <x v="3"/>
    <n v="1"/>
    <s v="So0030-A3649782"/>
    <s v="G0005801"/>
    <d v="2015-07-30T00:00:00"/>
    <x v="1"/>
    <n v="7"/>
    <x v="336"/>
    <x v="0"/>
    <s v="CN"/>
    <x v="0"/>
  </r>
  <r>
    <n v="1092"/>
    <s v="C007-06422"/>
    <x v="3"/>
    <n v="1"/>
    <s v="So0030-A4082566"/>
    <s v="G0005815"/>
    <d v="2015-08-04T00:00:00"/>
    <x v="1"/>
    <n v="8"/>
    <x v="337"/>
    <x v="0"/>
    <s v="MY"/>
    <x v="9"/>
  </r>
  <r>
    <n v="1339.8"/>
    <s v="C007-07293"/>
    <x v="3"/>
    <n v="1"/>
    <s v="So0030-A4118548"/>
    <s v="G0005816"/>
    <d v="2015-08-04T00:00:00"/>
    <x v="1"/>
    <n v="8"/>
    <x v="338"/>
    <x v="0"/>
    <s v="DK"/>
    <x v="78"/>
  </r>
  <r>
    <n v="42000"/>
    <s v="C007-08668"/>
    <x v="3"/>
    <n v="1"/>
    <s v="So0030-A4743813"/>
    <s v="G0000139"/>
    <d v="2015-07-17T00:00:00"/>
    <x v="1"/>
    <n v="7"/>
    <x v="339"/>
    <x v="0"/>
    <s v="RU"/>
    <x v="33"/>
  </r>
  <r>
    <n v="72635.262000000002"/>
    <s v="C007-08668"/>
    <x v="3"/>
    <n v="44"/>
    <s v="So0030-A4234749"/>
    <s v="G0005822"/>
    <d v="2015-08-04T00:00:00"/>
    <x v="1"/>
    <n v="8"/>
    <x v="339"/>
    <x v="0"/>
    <s v="RU"/>
    <x v="33"/>
  </r>
  <r>
    <n v="-42000"/>
    <s v="C007-08668"/>
    <x v="3"/>
    <n v="-1"/>
    <s v="So0030-A6222089"/>
    <s v="G0000829"/>
    <d v="2015-08-21T00:00:00"/>
    <x v="1"/>
    <n v="8"/>
    <x v="339"/>
    <x v="0"/>
    <s v="RU"/>
    <x v="33"/>
  </r>
  <r>
    <n v="55271.454000000005"/>
    <s v="C007-08668"/>
    <x v="3"/>
    <n v="44"/>
    <s v="So0030-A5684447"/>
    <s v="G0005862"/>
    <d v="2015-08-31T00:00:00"/>
    <x v="1"/>
    <n v="8"/>
    <x v="339"/>
    <x v="0"/>
    <s v="RU"/>
    <x v="33"/>
  </r>
  <r>
    <n v="86349.06"/>
    <s v="C007-09621"/>
    <x v="0"/>
    <n v="246"/>
    <s v="So0030-A6623819"/>
    <s v="G0007136"/>
    <d v="2015-10-13T00:00:00"/>
    <x v="1"/>
    <n v="10"/>
    <x v="340"/>
    <x v="0"/>
    <s v="PT"/>
    <x v="2"/>
  </r>
  <r>
    <n v="-8634.905999999999"/>
    <s v="C007-09621"/>
    <x v="0"/>
    <n v="0"/>
    <s v="So0030-A7842311"/>
    <s v="G0007137"/>
    <d v="2015-10-13T00:00:00"/>
    <x v="1"/>
    <n v="10"/>
    <x v="340"/>
    <x v="0"/>
    <s v="PT"/>
    <x v="2"/>
  </r>
  <r>
    <n v="39160.379999999997"/>
    <s v="C007-09621"/>
    <x v="0"/>
    <n v="95"/>
    <s v="So0050-A6116679"/>
    <s v="G0008599"/>
    <d v="2016-07-07T00:00:00"/>
    <x v="2"/>
    <n v="7"/>
    <x v="340"/>
    <x v="0"/>
    <s v="PT"/>
    <x v="2"/>
  </r>
  <r>
    <n v="76171.199999999997"/>
    <s v="C007-09621"/>
    <x v="0"/>
    <n v="183"/>
    <s v="So0050-A6116679"/>
    <s v="G0008608"/>
    <d v="2016-07-08T00:00:00"/>
    <x v="2"/>
    <n v="7"/>
    <x v="340"/>
    <x v="0"/>
    <s v="PT"/>
    <x v="2"/>
  </r>
  <r>
    <n v="1285.2"/>
    <s v="C007-09621"/>
    <x v="0"/>
    <n v="3"/>
    <s v="So0050-A6116679"/>
    <s v="G0008609"/>
    <d v="2016-07-08T00:00:00"/>
    <x v="2"/>
    <n v="7"/>
    <x v="340"/>
    <x v="0"/>
    <s v="PT"/>
    <x v="2"/>
  </r>
  <r>
    <n v="1310.4000000000001"/>
    <s v="C007-10926"/>
    <x v="3"/>
    <n v="1"/>
    <s v="So0030-A4423251"/>
    <s v="G0005826"/>
    <d v="2015-08-06T00:00:00"/>
    <x v="1"/>
    <n v="8"/>
    <x v="341"/>
    <x v="0"/>
    <s v="PK"/>
    <x v="7"/>
  </r>
  <r>
    <n v="2255.4"/>
    <s v="C007-10926"/>
    <x v="3"/>
    <n v="1"/>
    <s v="So0030-A6258244"/>
    <s v="G0005874"/>
    <d v="2015-09-11T00:00:00"/>
    <x v="1"/>
    <n v="9"/>
    <x v="341"/>
    <x v="0"/>
    <s v="PK"/>
    <x v="7"/>
  </r>
  <r>
    <n v="2255.4"/>
    <s v="C007-10926"/>
    <x v="3"/>
    <n v="1"/>
    <s v="So0030-A6361380"/>
    <s v="G0005881"/>
    <d v="2015-09-16T00:00:00"/>
    <x v="1"/>
    <n v="9"/>
    <x v="341"/>
    <x v="0"/>
    <s v="PK"/>
    <x v="7"/>
  </r>
  <r>
    <n v="-1310.4000000000001"/>
    <s v="C007-10926"/>
    <x v="3"/>
    <n v="0"/>
    <s v="So0060-A9369574"/>
    <s v="G0001563"/>
    <d v="2016-12-30T00:00:00"/>
    <x v="2"/>
    <n v="12"/>
    <x v="341"/>
    <x v="0"/>
    <s v="PK"/>
    <x v="7"/>
  </r>
  <r>
    <n v="1310.4000000000001"/>
    <s v="C007-10926"/>
    <x v="3"/>
    <n v="0"/>
    <s v="So0070-A3093649"/>
    <s v="G0001606"/>
    <d v="2017-03-15T00:00:00"/>
    <x v="3"/>
    <n v="3"/>
    <x v="341"/>
    <x v="0"/>
    <s v="PK"/>
    <x v="7"/>
  </r>
  <r>
    <n v="1356.684"/>
    <s v="C007-11878"/>
    <x v="3"/>
    <n v="6"/>
    <s v="So0030-A4533953"/>
    <s v="G0005832"/>
    <d v="2015-08-10T00:00:00"/>
    <x v="1"/>
    <n v="8"/>
    <x v="342"/>
    <x v="0"/>
    <s v="SI"/>
    <x v="60"/>
  </r>
  <r>
    <n v="529.20000000000005"/>
    <s v="C007-12210"/>
    <x v="3"/>
    <n v="0"/>
    <s v="So2090-A0833144"/>
    <s v="G0000796"/>
    <d v="2015-07-31T00:00:00"/>
    <x v="1"/>
    <n v="7"/>
    <x v="343"/>
    <x v="0"/>
    <s v="MA"/>
    <x v="54"/>
  </r>
  <r>
    <n v="2053.8000000000002"/>
    <s v="C007-13729"/>
    <x v="3"/>
    <n v="1"/>
    <s v="So0030-A4718027"/>
    <s v="G0005838"/>
    <d v="2015-08-13T00:00:00"/>
    <x v="1"/>
    <n v="8"/>
    <x v="344"/>
    <x v="0"/>
    <s v="GR"/>
    <x v="73"/>
  </r>
  <r>
    <n v="2056.8240000000001"/>
    <s v="C007-14695"/>
    <x v="3"/>
    <n v="1"/>
    <s v="So0030-A4791052"/>
    <s v="G0005839"/>
    <d v="2015-08-14T00:00:00"/>
    <x v="1"/>
    <n v="8"/>
    <x v="345"/>
    <x v="0"/>
    <s v="UA"/>
    <x v="20"/>
  </r>
  <r>
    <n v="2938.8240000000001"/>
    <s v="C007-14695"/>
    <x v="3"/>
    <n v="1"/>
    <s v="So0030-A9106986"/>
    <s v="G0005920"/>
    <d v="2015-11-12T00:00:00"/>
    <x v="1"/>
    <n v="11"/>
    <x v="345"/>
    <x v="0"/>
    <s v="UA"/>
    <x v="20"/>
  </r>
  <r>
    <n v="4406.4720000000007"/>
    <s v="C007-14695"/>
    <x v="3"/>
    <n v="1"/>
    <s v="So0040-A7178632"/>
    <s v="G0006042"/>
    <d v="2016-03-21T00:00:00"/>
    <x v="2"/>
    <n v="3"/>
    <x v="345"/>
    <x v="0"/>
    <s v="UA"/>
    <x v="20"/>
  </r>
  <r>
    <n v="3524.4720000000002"/>
    <s v="C007-14695"/>
    <x v="3"/>
    <n v="1"/>
    <s v="So0050-A1441461"/>
    <s v="G0006169"/>
    <d v="2016-05-05T00:00:00"/>
    <x v="2"/>
    <n v="5"/>
    <x v="345"/>
    <x v="0"/>
    <s v="UA"/>
    <x v="20"/>
  </r>
  <r>
    <n v="4406.4720000000007"/>
    <s v="C007-14695"/>
    <x v="3"/>
    <n v="1"/>
    <s v="So0050-A5351398"/>
    <s v="G0006256"/>
    <d v="2016-06-08T00:00:00"/>
    <x v="2"/>
    <n v="6"/>
    <x v="345"/>
    <x v="0"/>
    <s v="UA"/>
    <x v="20"/>
  </r>
  <r>
    <n v="7930.9440000000004"/>
    <s v="C007-14695"/>
    <x v="3"/>
    <n v="2"/>
    <s v="So0050-A6685251"/>
    <s v="G0006277"/>
    <d v="2016-06-21T00:00:00"/>
    <x v="2"/>
    <n v="6"/>
    <x v="345"/>
    <x v="0"/>
    <s v="UA"/>
    <x v="20"/>
  </r>
  <r>
    <n v="3524.4720000000002"/>
    <s v="C007-14695"/>
    <x v="3"/>
    <n v="1"/>
    <s v="So0050-A7402561"/>
    <s v="G0006296"/>
    <d v="2016-07-04T00:00:00"/>
    <x v="2"/>
    <n v="7"/>
    <x v="345"/>
    <x v="0"/>
    <s v="UA"/>
    <x v="20"/>
  </r>
  <r>
    <n v="3524.4720000000002"/>
    <s v="C007-14695"/>
    <x v="3"/>
    <n v="1"/>
    <s v="So0050-A8032798"/>
    <s v="G0006305"/>
    <d v="2016-07-07T00:00:00"/>
    <x v="2"/>
    <n v="7"/>
    <x v="345"/>
    <x v="0"/>
    <s v="UA"/>
    <x v="20"/>
  </r>
  <r>
    <n v="8166.3119999999999"/>
    <s v="C007-14695"/>
    <x v="3"/>
    <n v="3"/>
    <s v="So0050-A8367756"/>
    <s v="G0006310"/>
    <d v="2016-07-12T00:00:00"/>
    <x v="2"/>
    <n v="7"/>
    <x v="345"/>
    <x v="0"/>
    <s v="UA"/>
    <x v="20"/>
  </r>
  <r>
    <n v="2818.8719999999998"/>
    <s v="C007-14695"/>
    <x v="3"/>
    <n v="1"/>
    <s v="So0060-A0309563"/>
    <s v="G0006348"/>
    <d v="2016-08-05T00:00:00"/>
    <x v="2"/>
    <n v="8"/>
    <x v="345"/>
    <x v="0"/>
    <s v="UA"/>
    <x v="20"/>
  </r>
  <r>
    <n v="2818.8719999999998"/>
    <s v="C007-14695"/>
    <x v="3"/>
    <n v="1"/>
    <s v="So0060-A1161388"/>
    <s v="G0006362"/>
    <d v="2016-08-22T00:00:00"/>
    <x v="2"/>
    <n v="8"/>
    <x v="345"/>
    <x v="0"/>
    <s v="UA"/>
    <x v="20"/>
  </r>
  <r>
    <n v="3603.6000000000004"/>
    <s v="C007-15226"/>
    <x v="3"/>
    <n v="2"/>
    <s v="So0030-A4845582"/>
    <s v="G0005841"/>
    <d v="2015-08-15T00:00:00"/>
    <x v="1"/>
    <n v="8"/>
    <x v="346"/>
    <x v="0"/>
    <s v="CN"/>
    <x v="0"/>
  </r>
  <r>
    <n v="961.80000000000007"/>
    <s v="C007-16513"/>
    <x v="3"/>
    <n v="1"/>
    <s v="So0030-A4859326"/>
    <s v="G0005842"/>
    <d v="2015-08-17T00:00:00"/>
    <x v="1"/>
    <n v="8"/>
    <x v="347"/>
    <x v="0"/>
    <s v="BA"/>
    <x v="76"/>
  </r>
  <r>
    <n v="1239"/>
    <s v="C007-17439"/>
    <x v="3"/>
    <n v="1"/>
    <s v="So0030-A5026265"/>
    <s v="G0005848"/>
    <d v="2015-08-19T00:00:00"/>
    <x v="1"/>
    <n v="8"/>
    <x v="348"/>
    <x v="0"/>
    <s v="ZA"/>
    <x v="41"/>
  </r>
  <r>
    <n v="751.80000000000007"/>
    <s v="C007-18695"/>
    <x v="3"/>
    <n v="1"/>
    <s v="So0030-A5223223"/>
    <s v="G0005850"/>
    <d v="2015-08-20T00:00:00"/>
    <x v="1"/>
    <n v="8"/>
    <x v="349"/>
    <x v="0"/>
    <s v="SO"/>
    <x v="83"/>
  </r>
  <r>
    <n v="1003.8000000000001"/>
    <s v="C007-19266"/>
    <x v="3"/>
    <n v="1"/>
    <s v="So0030-A5538242"/>
    <s v="G0005853"/>
    <d v="2015-08-31T00:00:00"/>
    <x v="1"/>
    <n v="8"/>
    <x v="350"/>
    <x v="0"/>
    <s v="RU"/>
    <x v="33"/>
  </r>
  <r>
    <n v="1134"/>
    <s v="C007-20696"/>
    <x v="3"/>
    <n v="1"/>
    <s v="So0030-A5549413"/>
    <s v="G0005854"/>
    <d v="2015-08-31T00:00:00"/>
    <x v="1"/>
    <n v="8"/>
    <x v="351"/>
    <x v="0"/>
    <s v="CN"/>
    <x v="0"/>
  </r>
  <r>
    <n v="667.80000000000007"/>
    <s v="C007-21992"/>
    <x v="3"/>
    <n v="1"/>
    <s v="So0030-A5568758"/>
    <s v="G0005749"/>
    <d v="2015-08-31T00:00:00"/>
    <x v="1"/>
    <n v="8"/>
    <x v="352"/>
    <x v="0"/>
    <s v="IL"/>
    <x v="51"/>
  </r>
  <r>
    <n v="-667.80000000000007"/>
    <s v="C007-21992"/>
    <x v="3"/>
    <n v="-1"/>
    <s v="So0030-A5635589"/>
    <s v="G0005749"/>
    <d v="2015-08-31T00:00:00"/>
    <x v="1"/>
    <n v="8"/>
    <x v="352"/>
    <x v="0"/>
    <s v="IL"/>
    <x v="51"/>
  </r>
  <r>
    <n v="667.80000000000007"/>
    <s v="C007-21992"/>
    <x v="3"/>
    <n v="1"/>
    <s v="So0030-A5645036"/>
    <s v="G0005859"/>
    <d v="2015-08-31T00:00:00"/>
    <x v="1"/>
    <n v="8"/>
    <x v="352"/>
    <x v="0"/>
    <s v="IL"/>
    <x v="51"/>
  </r>
  <r>
    <n v="751.80000000000007"/>
    <s v="C007-22997"/>
    <x v="3"/>
    <n v="1"/>
    <s v="So0030-A5579621"/>
    <s v="G0005856"/>
    <d v="2015-08-31T00:00:00"/>
    <x v="1"/>
    <n v="8"/>
    <x v="353"/>
    <x v="0"/>
    <s v="MX"/>
    <x v="15"/>
  </r>
  <r>
    <n v="1407"/>
    <s v="C007-23991"/>
    <x v="3"/>
    <n v="1"/>
    <s v="So0030-A5581450"/>
    <s v="G0005857"/>
    <d v="2015-08-31T00:00:00"/>
    <x v="1"/>
    <n v="8"/>
    <x v="354"/>
    <x v="0"/>
    <s v="RU"/>
    <x v="33"/>
  </r>
  <r>
    <n v="2935.8"/>
    <s v="C007-24898"/>
    <x v="3"/>
    <n v="1"/>
    <s v="So0030-A5723317"/>
    <s v="G0005864"/>
    <d v="2015-09-01T00:00:00"/>
    <x v="1"/>
    <n v="9"/>
    <x v="355"/>
    <x v="0"/>
    <s v="CH"/>
    <x v="84"/>
  </r>
  <r>
    <n v="1192.8"/>
    <s v="C007-25769"/>
    <x v="3"/>
    <n v="3"/>
    <s v="So0030-A5738273"/>
    <s v="G0005865"/>
    <d v="2015-09-01T00:00:00"/>
    <x v="1"/>
    <n v="9"/>
    <x v="356"/>
    <x v="0"/>
    <s v="CN"/>
    <x v="0"/>
  </r>
  <r>
    <n v="142388.4"/>
    <s v="C007-26989"/>
    <x v="0"/>
    <n v="170"/>
    <s v="So0030-A6025079"/>
    <s v="G0007020"/>
    <d v="2015-08-28T00:00:00"/>
    <x v="1"/>
    <n v="8"/>
    <x v="357"/>
    <x v="0"/>
    <s v="ID"/>
    <x v="1"/>
  </r>
  <r>
    <n v="143375.4"/>
    <s v="C007-26989"/>
    <x v="0"/>
    <n v="171"/>
    <s v="So0030-A6025079"/>
    <s v="G0007033"/>
    <d v="2015-09-04T00:00:00"/>
    <x v="1"/>
    <n v="9"/>
    <x v="357"/>
    <x v="0"/>
    <s v="ID"/>
    <x v="1"/>
  </r>
  <r>
    <n v="99724.800000000003"/>
    <s v="C007-26989"/>
    <x v="0"/>
    <n v="110"/>
    <s v="So0030-A6025079"/>
    <s v="G0007164"/>
    <d v="2015-10-16T00:00:00"/>
    <x v="1"/>
    <n v="10"/>
    <x v="357"/>
    <x v="0"/>
    <s v="ID"/>
    <x v="1"/>
  </r>
  <r>
    <n v="117528.6"/>
    <s v="C007-26989"/>
    <x v="0"/>
    <n v="201"/>
    <s v="So0040-A0322821"/>
    <s v="G0007288"/>
    <d v="2015-12-01T00:00:00"/>
    <x v="1"/>
    <n v="12"/>
    <x v="357"/>
    <x v="0"/>
    <s v="ID"/>
    <x v="1"/>
  </r>
  <r>
    <n v="47136.6"/>
    <s v="C007-26989"/>
    <x v="0"/>
    <n v="83"/>
    <s v="So0040-A0377677"/>
    <s v="G0007291"/>
    <d v="2015-12-02T00:00:00"/>
    <x v="1"/>
    <n v="12"/>
    <x v="357"/>
    <x v="0"/>
    <s v="ID"/>
    <x v="1"/>
  </r>
  <r>
    <n v="50660.4"/>
    <s v="C007-26989"/>
    <x v="0"/>
    <n v="89"/>
    <s v="So0040-A0377677"/>
    <s v="G0007292"/>
    <d v="2015-12-02T00:00:00"/>
    <x v="1"/>
    <n v="12"/>
    <x v="357"/>
    <x v="0"/>
    <s v="ID"/>
    <x v="1"/>
  </r>
  <r>
    <n v="111132"/>
    <s v="C007-26989"/>
    <x v="0"/>
    <n v="190"/>
    <s v="So0040-A0423023"/>
    <s v="G0007293"/>
    <d v="2015-12-02T00:00:00"/>
    <x v="1"/>
    <n v="12"/>
    <x v="357"/>
    <x v="0"/>
    <s v="ID"/>
    <x v="1"/>
  </r>
  <r>
    <n v="110405.40000000001"/>
    <s v="C007-26989"/>
    <x v="0"/>
    <n v="182"/>
    <s v="So0040-A0976887"/>
    <s v="G0007338"/>
    <d v="2015-12-09T00:00:00"/>
    <x v="1"/>
    <n v="12"/>
    <x v="357"/>
    <x v="0"/>
    <s v="ID"/>
    <x v="1"/>
  </r>
  <r>
    <n v="103752.6"/>
    <s v="C007-26989"/>
    <x v="0"/>
    <n v="180"/>
    <s v="So0040-A1031737"/>
    <s v="G0007346"/>
    <d v="2015-12-10T00:00:00"/>
    <x v="1"/>
    <n v="12"/>
    <x v="357"/>
    <x v="0"/>
    <s v="ID"/>
    <x v="1"/>
  </r>
  <r>
    <n v="46258.8"/>
    <s v="C007-26989"/>
    <x v="0"/>
    <n v="80"/>
    <s v="So0040-A1129268"/>
    <s v="G0007360"/>
    <d v="2015-12-11T00:00:00"/>
    <x v="1"/>
    <n v="12"/>
    <x v="357"/>
    <x v="0"/>
    <s v="ID"/>
    <x v="1"/>
  </r>
  <r>
    <n v="55162.8"/>
    <s v="C007-26989"/>
    <x v="0"/>
    <n v="96"/>
    <s v="So0040-A1129268"/>
    <s v="G0007361"/>
    <d v="2015-12-11T00:00:00"/>
    <x v="1"/>
    <n v="12"/>
    <x v="357"/>
    <x v="0"/>
    <s v="ID"/>
    <x v="1"/>
  </r>
  <r>
    <n v="-29681.4"/>
    <s v="C007-26989"/>
    <x v="0"/>
    <n v="-41"/>
    <s v="So0040-A1219543"/>
    <s v="G0007369"/>
    <d v="2015-12-14T00:00:00"/>
    <x v="1"/>
    <n v="12"/>
    <x v="357"/>
    <x v="0"/>
    <s v="ID"/>
    <x v="1"/>
  </r>
  <r>
    <n v="-709.80000000000007"/>
    <s v="C007-26989"/>
    <x v="0"/>
    <n v="-1"/>
    <s v="So0040-A1843645"/>
    <s v="G0007391"/>
    <d v="2015-12-18T00:00:00"/>
    <x v="1"/>
    <n v="12"/>
    <x v="357"/>
    <x v="0"/>
    <s v="ID"/>
    <x v="1"/>
  </r>
  <r>
    <n v="152220.6"/>
    <s v="C007-26989"/>
    <x v="0"/>
    <n v="196"/>
    <s v="So0040-A3092203"/>
    <s v="G0007455"/>
    <d v="2016-01-20T00:00:00"/>
    <x v="2"/>
    <n v="1"/>
    <x v="357"/>
    <x v="0"/>
    <s v="ID"/>
    <x v="1"/>
  </r>
  <r>
    <n v="24864"/>
    <s v="C007-26989"/>
    <x v="0"/>
    <n v="32"/>
    <s v="So0040-A3139103"/>
    <s v="G0007459"/>
    <d v="2016-01-22T00:00:00"/>
    <x v="2"/>
    <n v="1"/>
    <x v="357"/>
    <x v="0"/>
    <s v="ID"/>
    <x v="1"/>
  </r>
  <r>
    <n v="90699"/>
    <s v="C007-26989"/>
    <x v="0"/>
    <n v="148"/>
    <s v="So0040-A3092203"/>
    <s v="G0007461"/>
    <d v="2016-01-22T00:00:00"/>
    <x v="2"/>
    <n v="1"/>
    <x v="357"/>
    <x v="0"/>
    <s v="ID"/>
    <x v="1"/>
  </r>
  <r>
    <n v="121401"/>
    <s v="C007-26989"/>
    <x v="0"/>
    <n v="174"/>
    <s v="So0040-A3275591"/>
    <s v="G0007470"/>
    <d v="2016-01-23T00:00:00"/>
    <x v="2"/>
    <n v="1"/>
    <x v="357"/>
    <x v="0"/>
    <s v="ID"/>
    <x v="1"/>
  </r>
  <r>
    <n v="0"/>
    <s v="C007-26989"/>
    <x v="1"/>
    <n v="2"/>
    <s v="So0040-A4148776"/>
    <s v="G0007568"/>
    <d v="2016-02-10T00:00:00"/>
    <x v="2"/>
    <n v="2"/>
    <x v="357"/>
    <x v="0"/>
    <s v="ID"/>
    <x v="1"/>
  </r>
  <r>
    <n v="12444.6"/>
    <s v="C007-26989"/>
    <x v="0"/>
    <n v="12"/>
    <s v="So0040-A0457351"/>
    <s v="G0007704"/>
    <d v="2016-03-02T00:00:00"/>
    <x v="2"/>
    <n v="3"/>
    <x v="357"/>
    <x v="0"/>
    <s v="ID"/>
    <x v="1"/>
  </r>
  <r>
    <n v="87179.400000000009"/>
    <s v="C007-26989"/>
    <x v="0"/>
    <n v="113"/>
    <s v="So0040-A6853033"/>
    <s v="G0007757"/>
    <d v="2016-03-12T00:00:00"/>
    <x v="2"/>
    <n v="3"/>
    <x v="357"/>
    <x v="0"/>
    <s v="ID"/>
    <x v="1"/>
  </r>
  <r>
    <n v="82975.199999999997"/>
    <s v="C007-26989"/>
    <x v="0"/>
    <n v="107"/>
    <s v="So0040-A6853033"/>
    <s v="G0007758"/>
    <d v="2016-03-12T00:00:00"/>
    <x v="2"/>
    <n v="3"/>
    <x v="357"/>
    <x v="0"/>
    <s v="ID"/>
    <x v="1"/>
  </r>
  <r>
    <n v="0"/>
    <s v="C007-26989"/>
    <x v="1"/>
    <n v="2"/>
    <s v="So0040-A6708343"/>
    <s v="G0007774"/>
    <d v="2016-03-16T00:00:00"/>
    <x v="2"/>
    <n v="3"/>
    <x v="357"/>
    <x v="0"/>
    <s v="ID"/>
    <x v="1"/>
  </r>
  <r>
    <n v="6955.2000000000007"/>
    <s v="C007-26989"/>
    <x v="0"/>
    <n v="9"/>
    <s v="So0050-A2262582"/>
    <s v="G0008131"/>
    <d v="2016-05-13T00:00:00"/>
    <x v="2"/>
    <n v="5"/>
    <x v="357"/>
    <x v="0"/>
    <s v="ID"/>
    <x v="1"/>
  </r>
  <r>
    <n v="9273.6"/>
    <s v="C007-26989"/>
    <x v="0"/>
    <n v="12"/>
    <s v="So0050-A2262582"/>
    <s v="G0008132"/>
    <d v="2016-05-13T00:00:00"/>
    <x v="2"/>
    <n v="5"/>
    <x v="357"/>
    <x v="0"/>
    <s v="ID"/>
    <x v="1"/>
  </r>
  <r>
    <n v="216795.6"/>
    <s v="C007-26989"/>
    <x v="0"/>
    <n v="235"/>
    <s v="So0050-A2262582"/>
    <s v="G0008148"/>
    <d v="2016-05-14T00:00:00"/>
    <x v="2"/>
    <n v="5"/>
    <x v="357"/>
    <x v="0"/>
    <s v="ID"/>
    <x v="1"/>
  </r>
  <r>
    <n v="184745.4"/>
    <s v="C007-26989"/>
    <x v="0"/>
    <n v="197"/>
    <s v="So0050-A2262582"/>
    <s v="G0008152"/>
    <d v="2016-05-14T00:00:00"/>
    <x v="2"/>
    <n v="5"/>
    <x v="357"/>
    <x v="0"/>
    <s v="ID"/>
    <x v="1"/>
  </r>
  <r>
    <n v="0"/>
    <s v="C007-26989"/>
    <x v="0"/>
    <n v="10"/>
    <s v="So0050-A1719990"/>
    <s v="G0008153"/>
    <d v="2016-05-14T00:00:00"/>
    <x v="2"/>
    <n v="5"/>
    <x v="357"/>
    <x v="0"/>
    <s v="ID"/>
    <x v="1"/>
  </r>
  <r>
    <n v="126499.8"/>
    <s v="C007-26989"/>
    <x v="0"/>
    <n v="212"/>
    <s v="So0050-A3046769"/>
    <s v="G0008187"/>
    <d v="2016-05-19T00:00:00"/>
    <x v="2"/>
    <n v="5"/>
    <x v="357"/>
    <x v="0"/>
    <s v="ID"/>
    <x v="1"/>
  </r>
  <r>
    <n v="124244.40000000001"/>
    <s v="C007-26989"/>
    <x v="0"/>
    <n v="171"/>
    <s v="So0050-A3046769"/>
    <s v="G0008191"/>
    <d v="2016-05-20T00:00:00"/>
    <x v="2"/>
    <n v="5"/>
    <x v="357"/>
    <x v="0"/>
    <s v="ID"/>
    <x v="1"/>
  </r>
  <r>
    <n v="118918.8"/>
    <s v="C007-26989"/>
    <x v="0"/>
    <n v="197"/>
    <s v="So0050-A3046769"/>
    <s v="G0008192"/>
    <d v="2016-05-20T00:00:00"/>
    <x v="2"/>
    <n v="5"/>
    <x v="357"/>
    <x v="0"/>
    <s v="ID"/>
    <x v="1"/>
  </r>
  <r>
    <n v="109993.8"/>
    <s v="C007-26989"/>
    <x v="0"/>
    <n v="152"/>
    <s v="So0050-A3046769"/>
    <s v="G0008205"/>
    <d v="2016-05-21T00:00:00"/>
    <x v="2"/>
    <n v="5"/>
    <x v="357"/>
    <x v="0"/>
    <s v="ID"/>
    <x v="1"/>
  </r>
  <r>
    <n v="16816.8"/>
    <s v="C007-26989"/>
    <x v="0"/>
    <n v="27"/>
    <s v="So0050-A3046769"/>
    <s v="G0008209"/>
    <d v="2016-05-22T00:00:00"/>
    <x v="2"/>
    <n v="5"/>
    <x v="357"/>
    <x v="0"/>
    <s v="ID"/>
    <x v="1"/>
  </r>
  <r>
    <n v="21323.4"/>
    <s v="C007-26989"/>
    <x v="0"/>
    <n v="34"/>
    <s v="So0050-A3046769"/>
    <s v="G0008210"/>
    <d v="2016-05-22T00:00:00"/>
    <x v="2"/>
    <n v="5"/>
    <x v="357"/>
    <x v="0"/>
    <s v="ID"/>
    <x v="1"/>
  </r>
  <r>
    <n v="33243"/>
    <s v="C007-26989"/>
    <x v="0"/>
    <n v="40"/>
    <s v="So0050-A4499739"/>
    <s v="G0008298"/>
    <d v="2016-06-01T00:00:00"/>
    <x v="2"/>
    <n v="6"/>
    <x v="357"/>
    <x v="0"/>
    <s v="ID"/>
    <x v="1"/>
  </r>
  <r>
    <n v="64625.4"/>
    <s v="C007-26989"/>
    <x v="0"/>
    <n v="81"/>
    <s v="So0050-A4518014"/>
    <s v="G0008299"/>
    <d v="2016-06-01T00:00:00"/>
    <x v="2"/>
    <n v="6"/>
    <x v="357"/>
    <x v="0"/>
    <s v="ID"/>
    <x v="1"/>
  </r>
  <r>
    <n v="33675.599999999999"/>
    <s v="C007-26989"/>
    <x v="0"/>
    <n v="42"/>
    <s v="So0050-A4506334"/>
    <s v="G0008300"/>
    <d v="2016-06-01T00:00:00"/>
    <x v="2"/>
    <n v="6"/>
    <x v="357"/>
    <x v="0"/>
    <s v="ID"/>
    <x v="1"/>
  </r>
  <r>
    <n v="46363.8"/>
    <s v="C007-26989"/>
    <x v="0"/>
    <n v="59"/>
    <s v="So0050-A4725322"/>
    <s v="G0008310"/>
    <d v="2016-06-02T00:00:00"/>
    <x v="2"/>
    <n v="6"/>
    <x v="357"/>
    <x v="0"/>
    <s v="ID"/>
    <x v="1"/>
  </r>
  <r>
    <n v="-50963.472000000002"/>
    <s v="C007-26989"/>
    <x v="3"/>
    <n v="0"/>
    <s v="So2890-A3297258"/>
    <s v="G0009295"/>
    <d v="2016-11-30T00:00:00"/>
    <x v="2"/>
    <n v="11"/>
    <x v="357"/>
    <x v="0"/>
    <s v="ID"/>
    <x v="1"/>
  </r>
  <r>
    <n v="176.4"/>
    <s v="C007-28418"/>
    <x v="3"/>
    <n v="5"/>
    <s v="So0030-A6077105"/>
    <s v="G0005871"/>
    <d v="2015-09-04T00:00:00"/>
    <x v="1"/>
    <n v="9"/>
    <x v="358"/>
    <x v="0"/>
    <s v="GR"/>
    <x v="73"/>
  </r>
  <r>
    <n v="132598.20000000001"/>
    <s v="C007-29910"/>
    <x v="0"/>
    <n v="161"/>
    <s v="So0030-A6093094"/>
    <s v="G0007034"/>
    <d v="2015-09-07T00:00:00"/>
    <x v="1"/>
    <n v="9"/>
    <x v="359"/>
    <x v="0"/>
    <s v="BR"/>
    <x v="31"/>
  </r>
  <r>
    <n v="54264"/>
    <s v="C007-29910"/>
    <x v="0"/>
    <n v="101"/>
    <s v="So0040-A0205545"/>
    <s v="G0007287"/>
    <d v="2015-11-30T00:00:00"/>
    <x v="1"/>
    <n v="11"/>
    <x v="359"/>
    <x v="0"/>
    <s v="BR"/>
    <x v="31"/>
  </r>
  <r>
    <n v="44730"/>
    <s v="C007-29910"/>
    <x v="0"/>
    <n v="75"/>
    <s v="So0040-A0578185"/>
    <s v="G0007303"/>
    <d v="2015-12-04T00:00:00"/>
    <x v="1"/>
    <n v="12"/>
    <x v="359"/>
    <x v="0"/>
    <s v="BR"/>
    <x v="31"/>
  </r>
  <r>
    <n v="64621.200000000004"/>
    <s v="C007-29910"/>
    <x v="0"/>
    <n v="109"/>
    <s v="So0040-A0847207"/>
    <s v="G0007326"/>
    <d v="2015-12-08T00:00:00"/>
    <x v="1"/>
    <n v="12"/>
    <x v="359"/>
    <x v="0"/>
    <s v="BR"/>
    <x v="31"/>
  </r>
  <r>
    <n v="57393"/>
    <s v="C007-29910"/>
    <x v="0"/>
    <n v="95"/>
    <s v="So0040-A1603988"/>
    <s v="G0007385"/>
    <d v="2015-12-17T00:00:00"/>
    <x v="1"/>
    <n v="12"/>
    <x v="359"/>
    <x v="0"/>
    <s v="BR"/>
    <x v="31"/>
  </r>
  <r>
    <n v="31575.600000000002"/>
    <s v="C007-29910"/>
    <x v="0"/>
    <n v="41"/>
    <s v="So0040-A3319020"/>
    <s v="G0007476"/>
    <d v="2016-01-25T00:00:00"/>
    <x v="2"/>
    <n v="1"/>
    <x v="359"/>
    <x v="0"/>
    <s v="BR"/>
    <x v="31"/>
  </r>
  <r>
    <n v="59199"/>
    <s v="C007-29910"/>
    <x v="0"/>
    <n v="81"/>
    <s v="So0040-A3319020"/>
    <s v="G0007477"/>
    <d v="2016-01-25T00:00:00"/>
    <x v="2"/>
    <n v="1"/>
    <x v="359"/>
    <x v="0"/>
    <s v="BR"/>
    <x v="31"/>
  </r>
  <r>
    <n v="3570"/>
    <s v="C007-29910"/>
    <x v="1"/>
    <n v="1"/>
    <s v="So0040-A2529876"/>
    <s v="G0007528"/>
    <d v="2016-02-04T00:00:00"/>
    <x v="2"/>
    <n v="2"/>
    <x v="359"/>
    <x v="0"/>
    <s v="BR"/>
    <x v="31"/>
  </r>
  <r>
    <n v="441"/>
    <s v="C007-29910"/>
    <x v="1"/>
    <n v="1"/>
    <s v="So0040-A2529876"/>
    <s v="G0007529"/>
    <d v="2016-02-04T00:00:00"/>
    <x v="2"/>
    <n v="2"/>
    <x v="359"/>
    <x v="0"/>
    <s v="BR"/>
    <x v="31"/>
  </r>
  <r>
    <n v="1050"/>
    <s v="C007-29910"/>
    <x v="0"/>
    <n v="0"/>
    <s v="So0040-A5111103"/>
    <s v="G0007620"/>
    <d v="2016-02-16T00:00:00"/>
    <x v="2"/>
    <n v="2"/>
    <x v="359"/>
    <x v="0"/>
    <s v="BR"/>
    <x v="31"/>
  </r>
  <r>
    <n v="164287.20000000001"/>
    <s v="C007-29910"/>
    <x v="0"/>
    <n v="174"/>
    <s v="So0050-A2242090"/>
    <s v="G0008140"/>
    <d v="2016-05-13T00:00:00"/>
    <x v="2"/>
    <n v="5"/>
    <x v="359"/>
    <x v="0"/>
    <s v="BR"/>
    <x v="31"/>
  </r>
  <r>
    <n v="17774.400000000001"/>
    <s v="C007-29910"/>
    <x v="0"/>
    <n v="23"/>
    <s v="So0050-A2242090"/>
    <s v="G0008144"/>
    <d v="2016-05-14T00:00:00"/>
    <x v="2"/>
    <n v="5"/>
    <x v="359"/>
    <x v="0"/>
    <s v="BR"/>
    <x v="31"/>
  </r>
  <r>
    <n v="14049"/>
    <s v="C007-29910"/>
    <x v="0"/>
    <n v="23"/>
    <s v="So0050-A3316784"/>
    <s v="G0008213"/>
    <d v="2016-05-22T00:00:00"/>
    <x v="2"/>
    <n v="5"/>
    <x v="359"/>
    <x v="0"/>
    <s v="BR"/>
    <x v="31"/>
  </r>
  <r>
    <n v="30714.600000000002"/>
    <s v="C007-29910"/>
    <x v="0"/>
    <n v="50"/>
    <s v="So0050-A3316784"/>
    <s v="G0008214"/>
    <d v="2016-05-22T00:00:00"/>
    <x v="2"/>
    <n v="5"/>
    <x v="359"/>
    <x v="0"/>
    <s v="BR"/>
    <x v="31"/>
  </r>
  <r>
    <n v="41265"/>
    <s v="C007-29910"/>
    <x v="0"/>
    <n v="49"/>
    <s v="So0050-A4098327"/>
    <s v="G0008273"/>
    <d v="2016-05-30T00:00:00"/>
    <x v="2"/>
    <n v="5"/>
    <x v="359"/>
    <x v="0"/>
    <s v="BR"/>
    <x v="31"/>
  </r>
  <r>
    <n v="46174.8"/>
    <s v="C007-29910"/>
    <x v="0"/>
    <n v="55"/>
    <s v="So0050-A4312822"/>
    <s v="G0008284"/>
    <d v="2016-05-31T00:00:00"/>
    <x v="2"/>
    <n v="5"/>
    <x v="359"/>
    <x v="0"/>
    <s v="BR"/>
    <x v="31"/>
  </r>
  <r>
    <n v="121417.8"/>
    <s v="C007-29910"/>
    <x v="0"/>
    <n v="221"/>
    <s v="So0050-A4155900"/>
    <s v="G0008402"/>
    <d v="2016-06-16T00:00:00"/>
    <x v="2"/>
    <n v="6"/>
    <x v="359"/>
    <x v="0"/>
    <s v="BR"/>
    <x v="31"/>
  </r>
  <r>
    <n v="128872.8"/>
    <s v="C007-29910"/>
    <x v="0"/>
    <n v="228"/>
    <s v="So0050-A3256687"/>
    <s v="G0008404"/>
    <d v="2016-06-16T00:00:00"/>
    <x v="2"/>
    <n v="6"/>
    <x v="359"/>
    <x v="0"/>
    <s v="BR"/>
    <x v="31"/>
  </r>
  <r>
    <n v="131447.4"/>
    <s v="C007-29910"/>
    <x v="0"/>
    <n v="233"/>
    <s v="So0050-A3256687"/>
    <s v="G0008416"/>
    <d v="2016-06-17T00:00:00"/>
    <x v="2"/>
    <n v="6"/>
    <x v="359"/>
    <x v="0"/>
    <s v="BR"/>
    <x v="31"/>
  </r>
  <r>
    <n v="130901.40000000001"/>
    <s v="C007-29910"/>
    <x v="0"/>
    <n v="239"/>
    <s v="So0050-A4155900"/>
    <s v="G0008428"/>
    <d v="2016-06-17T00:00:00"/>
    <x v="2"/>
    <n v="6"/>
    <x v="359"/>
    <x v="0"/>
    <s v="BR"/>
    <x v="31"/>
  </r>
  <r>
    <n v="130695.6"/>
    <s v="C007-29910"/>
    <x v="0"/>
    <n v="230"/>
    <s v="So0050-A3256687"/>
    <s v="G0008439"/>
    <d v="2016-06-17T00:00:00"/>
    <x v="2"/>
    <n v="6"/>
    <x v="359"/>
    <x v="0"/>
    <s v="BR"/>
    <x v="31"/>
  </r>
  <r>
    <n v="18517.8"/>
    <s v="C007-29910"/>
    <x v="0"/>
    <n v="33"/>
    <s v="So0050-A3256687"/>
    <s v="G0008445"/>
    <d v="2016-06-18T00:00:00"/>
    <x v="2"/>
    <n v="6"/>
    <x v="359"/>
    <x v="0"/>
    <s v="BR"/>
    <x v="31"/>
  </r>
  <r>
    <n v="87040.8"/>
    <s v="C007-29910"/>
    <x v="0"/>
    <n v="156"/>
    <s v="So0050-A3256687"/>
    <s v="G0008446"/>
    <d v="2016-06-18T00:00:00"/>
    <x v="2"/>
    <n v="6"/>
    <x v="359"/>
    <x v="0"/>
    <s v="BR"/>
    <x v="31"/>
  </r>
  <r>
    <n v="104139"/>
    <s v="C007-29910"/>
    <x v="0"/>
    <n v="187"/>
    <s v="So0050-A3256687"/>
    <s v="G0008447"/>
    <d v="2016-06-18T00:00:00"/>
    <x v="2"/>
    <n v="6"/>
    <x v="359"/>
    <x v="0"/>
    <s v="BR"/>
    <x v="31"/>
  </r>
  <r>
    <n v="104307"/>
    <s v="C007-29910"/>
    <x v="0"/>
    <n v="187"/>
    <s v="So0050-A3256687"/>
    <s v="G0008448"/>
    <d v="2016-06-18T00:00:00"/>
    <x v="2"/>
    <n v="6"/>
    <x v="359"/>
    <x v="0"/>
    <s v="BR"/>
    <x v="31"/>
  </r>
  <r>
    <n v="15674.400000000001"/>
    <s v="C007-29910"/>
    <x v="0"/>
    <n v="28"/>
    <s v="So0050-A3256687"/>
    <s v="G0008449"/>
    <d v="2016-06-18T00:00:00"/>
    <x v="2"/>
    <n v="6"/>
    <x v="359"/>
    <x v="0"/>
    <s v="BR"/>
    <x v="31"/>
  </r>
  <r>
    <n v="25762.799999999999"/>
    <s v="C007-29910"/>
    <x v="0"/>
    <n v="46"/>
    <s v="So0050-A3256687"/>
    <s v="G0008450"/>
    <d v="2016-06-18T00:00:00"/>
    <x v="2"/>
    <n v="6"/>
    <x v="359"/>
    <x v="0"/>
    <s v="BR"/>
    <x v="31"/>
  </r>
  <r>
    <n v="40286.400000000001"/>
    <s v="C007-29910"/>
    <x v="0"/>
    <n v="72"/>
    <s v="So0050-A3256687"/>
    <s v="G0008451"/>
    <d v="2016-06-20T00:00:00"/>
    <x v="2"/>
    <n v="6"/>
    <x v="359"/>
    <x v="0"/>
    <s v="BR"/>
    <x v="31"/>
  </r>
  <r>
    <n v="27896.400000000001"/>
    <s v="C007-29910"/>
    <x v="0"/>
    <n v="50"/>
    <s v="So0050-A3256687"/>
    <s v="G0008452"/>
    <d v="2016-06-20T00:00:00"/>
    <x v="2"/>
    <n v="6"/>
    <x v="359"/>
    <x v="0"/>
    <s v="BR"/>
    <x v="31"/>
  </r>
  <r>
    <n v="17199"/>
    <s v="C007-29910"/>
    <x v="0"/>
    <n v="31"/>
    <s v="So0050-A3256687"/>
    <s v="G0008453"/>
    <d v="2016-06-20T00:00:00"/>
    <x v="2"/>
    <n v="6"/>
    <x v="359"/>
    <x v="0"/>
    <s v="BR"/>
    <x v="31"/>
  </r>
  <r>
    <n v="34125"/>
    <s v="C007-29910"/>
    <x v="0"/>
    <n v="61"/>
    <s v="So0050-A3256687"/>
    <s v="G0008454"/>
    <d v="2016-06-20T00:00:00"/>
    <x v="2"/>
    <n v="6"/>
    <x v="359"/>
    <x v="0"/>
    <s v="BR"/>
    <x v="31"/>
  </r>
  <r>
    <n v="16510.2"/>
    <s v="C007-29910"/>
    <x v="0"/>
    <n v="26"/>
    <s v="So0050-A3256687"/>
    <s v="G0008472"/>
    <d v="2016-06-21T00:00:00"/>
    <x v="2"/>
    <n v="6"/>
    <x v="359"/>
    <x v="0"/>
    <s v="BR"/>
    <x v="31"/>
  </r>
  <r>
    <n v="15775.2"/>
    <s v="C007-29910"/>
    <x v="0"/>
    <n v="28"/>
    <s v="So0050-A3256687"/>
    <s v="G0008473"/>
    <d v="2016-06-21T00:00:00"/>
    <x v="2"/>
    <n v="6"/>
    <x v="359"/>
    <x v="0"/>
    <s v="BR"/>
    <x v="31"/>
  </r>
  <r>
    <n v="15674.400000000001"/>
    <s v="C007-29910"/>
    <x v="0"/>
    <n v="28"/>
    <s v="So0050-A3256687"/>
    <s v="G0008474"/>
    <d v="2016-06-21T00:00:00"/>
    <x v="2"/>
    <n v="6"/>
    <x v="359"/>
    <x v="0"/>
    <s v="BR"/>
    <x v="31"/>
  </r>
  <r>
    <n v="3532.2000000000003"/>
    <s v="C007-29910"/>
    <x v="0"/>
    <n v="6"/>
    <s v="So0050-A5757960"/>
    <s v="G0008518"/>
    <d v="2016-06-28T00:00:00"/>
    <x v="2"/>
    <n v="6"/>
    <x v="359"/>
    <x v="0"/>
    <s v="BR"/>
    <x v="31"/>
  </r>
  <r>
    <n v="27913.200000000001"/>
    <s v="C007-29910"/>
    <x v="0"/>
    <n v="41"/>
    <s v="So0050-A2841728"/>
    <s v="G0008519"/>
    <d v="2016-06-28T00:00:00"/>
    <x v="2"/>
    <n v="6"/>
    <x v="359"/>
    <x v="0"/>
    <s v="BR"/>
    <x v="31"/>
  </r>
  <r>
    <n v="18286.8"/>
    <s v="C007-29910"/>
    <x v="0"/>
    <n v="24"/>
    <s v="So0050-A2841728"/>
    <s v="G0008520"/>
    <d v="2016-06-28T00:00:00"/>
    <x v="2"/>
    <n v="6"/>
    <x v="359"/>
    <x v="0"/>
    <s v="BR"/>
    <x v="31"/>
  </r>
  <r>
    <n v="9240"/>
    <s v="C007-29910"/>
    <x v="0"/>
    <n v="12"/>
    <s v="So0050-A2841728"/>
    <s v="G0008521"/>
    <d v="2016-06-28T00:00:00"/>
    <x v="2"/>
    <n v="6"/>
    <x v="359"/>
    <x v="0"/>
    <s v="BR"/>
    <x v="31"/>
  </r>
  <r>
    <n v="30265.200000000001"/>
    <s v="C007-29910"/>
    <x v="0"/>
    <n v="44"/>
    <s v="So0050-A2841728"/>
    <s v="G0008522"/>
    <d v="2016-06-28T00:00:00"/>
    <x v="2"/>
    <n v="6"/>
    <x v="359"/>
    <x v="0"/>
    <s v="BR"/>
    <x v="31"/>
  </r>
  <r>
    <n v="16648.8"/>
    <s v="C007-29910"/>
    <x v="0"/>
    <n v="24"/>
    <s v="So0050-A2841728"/>
    <s v="G0008523"/>
    <d v="2016-06-28T00:00:00"/>
    <x v="2"/>
    <n v="6"/>
    <x v="359"/>
    <x v="0"/>
    <s v="BR"/>
    <x v="31"/>
  </r>
  <r>
    <n v="33843.599999999999"/>
    <s v="C007-29910"/>
    <x v="0"/>
    <n v="50"/>
    <s v="So0050-A2841728"/>
    <s v="G0008524"/>
    <d v="2016-06-28T00:00:00"/>
    <x v="2"/>
    <n v="6"/>
    <x v="359"/>
    <x v="0"/>
    <s v="BR"/>
    <x v="31"/>
  </r>
  <r>
    <n v="112749"/>
    <s v="C007-29910"/>
    <x v="0"/>
    <n v="156"/>
    <s v="So0050-A2841728"/>
    <s v="G0008534"/>
    <d v="2016-06-28T00:00:00"/>
    <x v="2"/>
    <n v="6"/>
    <x v="359"/>
    <x v="0"/>
    <s v="BR"/>
    <x v="31"/>
  </r>
  <r>
    <n v="10012.800000000001"/>
    <s v="C007-29910"/>
    <x v="0"/>
    <n v="13"/>
    <s v="So0050-A2841728"/>
    <s v="G0008535"/>
    <d v="2016-06-28T00:00:00"/>
    <x v="2"/>
    <n v="6"/>
    <x v="359"/>
    <x v="0"/>
    <s v="BR"/>
    <x v="31"/>
  </r>
  <r>
    <n v="9462.6"/>
    <s v="C007-29910"/>
    <x v="0"/>
    <n v="13"/>
    <s v="So0050-A2841728"/>
    <s v="G0008536"/>
    <d v="2016-06-28T00:00:00"/>
    <x v="2"/>
    <n v="6"/>
    <x v="359"/>
    <x v="0"/>
    <s v="BR"/>
    <x v="31"/>
  </r>
  <r>
    <n v="6606.6"/>
    <s v="C007-29910"/>
    <x v="0"/>
    <n v="9"/>
    <s v="So0050-A2841728"/>
    <s v="G0008537"/>
    <d v="2016-06-28T00:00:00"/>
    <x v="2"/>
    <n v="6"/>
    <x v="359"/>
    <x v="0"/>
    <s v="BR"/>
    <x v="31"/>
  </r>
  <r>
    <n v="7266"/>
    <s v="C007-29910"/>
    <x v="0"/>
    <n v="10"/>
    <s v="So0050-A2841728"/>
    <s v="G0008538"/>
    <d v="2016-06-28T00:00:00"/>
    <x v="2"/>
    <n v="6"/>
    <x v="359"/>
    <x v="0"/>
    <s v="BR"/>
    <x v="31"/>
  </r>
  <r>
    <n v="57771"/>
    <s v="C007-29910"/>
    <x v="0"/>
    <n v="84"/>
    <s v="So0050-A2841728"/>
    <s v="G0008539"/>
    <d v="2016-06-29T00:00:00"/>
    <x v="2"/>
    <n v="6"/>
    <x v="359"/>
    <x v="0"/>
    <s v="BR"/>
    <x v="31"/>
  </r>
  <r>
    <n v="6720"/>
    <s v="C007-29910"/>
    <x v="0"/>
    <n v="10"/>
    <s v="So0050-A2841728"/>
    <s v="G0008540"/>
    <d v="2016-06-29T00:00:00"/>
    <x v="2"/>
    <n v="6"/>
    <x v="359"/>
    <x v="0"/>
    <s v="BR"/>
    <x v="31"/>
  </r>
  <r>
    <n v="7455"/>
    <s v="C007-29910"/>
    <x v="0"/>
    <n v="12"/>
    <s v="So0050-A2841728"/>
    <s v="G0008541"/>
    <d v="2016-06-29T00:00:00"/>
    <x v="2"/>
    <n v="6"/>
    <x v="359"/>
    <x v="0"/>
    <s v="BR"/>
    <x v="31"/>
  </r>
  <r>
    <n v="64075.200000000004"/>
    <s v="C007-29910"/>
    <x v="0"/>
    <n v="96"/>
    <s v="So0050-A2841728"/>
    <s v="G0008542"/>
    <d v="2016-06-29T00:00:00"/>
    <x v="2"/>
    <n v="6"/>
    <x v="359"/>
    <x v="0"/>
    <s v="BR"/>
    <x v="31"/>
  </r>
  <r>
    <n v="143577"/>
    <s v="C007-29910"/>
    <x v="0"/>
    <n v="198"/>
    <s v="So0030-A8341668"/>
    <s v="G0008553"/>
    <d v="2016-06-30T00:00:00"/>
    <x v="2"/>
    <n v="6"/>
    <x v="359"/>
    <x v="0"/>
    <s v="BR"/>
    <x v="31"/>
  </r>
  <r>
    <n v="11957.4"/>
    <s v="C007-29910"/>
    <x v="0"/>
    <n v="18"/>
    <s v="So0050-A6699887"/>
    <s v="G0008590"/>
    <d v="2016-07-07T00:00:00"/>
    <x v="2"/>
    <n v="7"/>
    <x v="359"/>
    <x v="0"/>
    <s v="BR"/>
    <x v="31"/>
  </r>
  <r>
    <n v="116793.60000000001"/>
    <s v="C007-29910"/>
    <x v="0"/>
    <n v="177"/>
    <s v="So0050-A6699887"/>
    <s v="G0008591"/>
    <d v="2016-07-07T00:00:00"/>
    <x v="2"/>
    <n v="7"/>
    <x v="359"/>
    <x v="0"/>
    <s v="BR"/>
    <x v="31"/>
  </r>
  <r>
    <n v="8374.8000000000011"/>
    <s v="C007-29910"/>
    <x v="0"/>
    <n v="13"/>
    <s v="So0050-A6699887"/>
    <s v="G0008592"/>
    <d v="2016-07-07T00:00:00"/>
    <x v="2"/>
    <n v="7"/>
    <x v="359"/>
    <x v="0"/>
    <s v="BR"/>
    <x v="31"/>
  </r>
  <r>
    <n v="49572.6"/>
    <s v="C007-29910"/>
    <x v="0"/>
    <n v="75"/>
    <s v="So0050-A6699887"/>
    <s v="G0008593"/>
    <d v="2016-07-07T00:00:00"/>
    <x v="2"/>
    <n v="7"/>
    <x v="359"/>
    <x v="0"/>
    <s v="BR"/>
    <x v="31"/>
  </r>
  <r>
    <n v="26707.800000000003"/>
    <s v="C007-29910"/>
    <x v="0"/>
    <n v="40"/>
    <s v="So0050-A6699887"/>
    <s v="G0008594"/>
    <d v="2016-07-07T00:00:00"/>
    <x v="2"/>
    <n v="7"/>
    <x v="359"/>
    <x v="0"/>
    <s v="BR"/>
    <x v="31"/>
  </r>
  <r>
    <n v="26791.800000000003"/>
    <s v="C007-29910"/>
    <x v="0"/>
    <n v="40"/>
    <s v="So0050-A6699887"/>
    <s v="G0008595"/>
    <d v="2016-07-07T00:00:00"/>
    <x v="2"/>
    <n v="7"/>
    <x v="359"/>
    <x v="0"/>
    <s v="BR"/>
    <x v="31"/>
  </r>
  <r>
    <n v="16048.2"/>
    <s v="C007-29910"/>
    <x v="0"/>
    <n v="24"/>
    <s v="So0050-A6699887"/>
    <s v="G0008596"/>
    <d v="2016-07-07T00:00:00"/>
    <x v="2"/>
    <n v="7"/>
    <x v="359"/>
    <x v="0"/>
    <s v="BR"/>
    <x v="31"/>
  </r>
  <r>
    <n v="8374.8000000000011"/>
    <s v="C007-29910"/>
    <x v="0"/>
    <n v="13"/>
    <s v="So0050-A6699887"/>
    <s v="G0008601"/>
    <d v="2016-07-08T00:00:00"/>
    <x v="2"/>
    <n v="7"/>
    <x v="359"/>
    <x v="0"/>
    <s v="BR"/>
    <x v="31"/>
  </r>
  <r>
    <n v="6930"/>
    <s v="C007-29910"/>
    <x v="0"/>
    <n v="11"/>
    <s v="So0050-A6699887"/>
    <s v="G0008602"/>
    <d v="2016-07-08T00:00:00"/>
    <x v="2"/>
    <n v="7"/>
    <x v="359"/>
    <x v="0"/>
    <s v="BR"/>
    <x v="31"/>
  </r>
  <r>
    <n v="21264.600000000002"/>
    <s v="C007-29910"/>
    <x v="0"/>
    <n v="32"/>
    <s v="So0050-A6699887"/>
    <s v="G0008603"/>
    <d v="2016-07-08T00:00:00"/>
    <x v="2"/>
    <n v="7"/>
    <x v="359"/>
    <x v="0"/>
    <s v="BR"/>
    <x v="31"/>
  </r>
  <r>
    <n v="25426.799999999999"/>
    <s v="C007-29910"/>
    <x v="0"/>
    <n v="38"/>
    <s v="So0050-A2841728"/>
    <s v="G0008604"/>
    <d v="2016-07-08T00:00:00"/>
    <x v="2"/>
    <n v="7"/>
    <x v="359"/>
    <x v="0"/>
    <s v="BR"/>
    <x v="31"/>
  </r>
  <r>
    <n v="60341.4"/>
    <s v="C007-29910"/>
    <x v="0"/>
    <n v="94"/>
    <s v="So0050-A6699887"/>
    <s v="G0008605"/>
    <d v="2016-07-08T00:00:00"/>
    <x v="2"/>
    <n v="7"/>
    <x v="359"/>
    <x v="0"/>
    <s v="BR"/>
    <x v="31"/>
  </r>
  <r>
    <n v="11739"/>
    <s v="C007-29910"/>
    <x v="0"/>
    <n v="18"/>
    <s v="So0050-A6699887"/>
    <s v="G0008610"/>
    <d v="2016-07-08T00:00:00"/>
    <x v="2"/>
    <n v="7"/>
    <x v="359"/>
    <x v="0"/>
    <s v="BR"/>
    <x v="31"/>
  </r>
  <r>
    <n v="11680.2"/>
    <s v="C007-29910"/>
    <x v="0"/>
    <n v="18"/>
    <s v="So0050-A6699887"/>
    <s v="G0008611"/>
    <d v="2016-07-08T00:00:00"/>
    <x v="2"/>
    <n v="7"/>
    <x v="359"/>
    <x v="0"/>
    <s v="BR"/>
    <x v="31"/>
  </r>
  <r>
    <n v="9844.8000000000011"/>
    <s v="C007-29910"/>
    <x v="0"/>
    <n v="14"/>
    <s v="So0050-A6699887"/>
    <s v="G0008614"/>
    <d v="2016-07-08T00:00:00"/>
    <x v="2"/>
    <n v="7"/>
    <x v="359"/>
    <x v="0"/>
    <s v="BR"/>
    <x v="31"/>
  </r>
  <r>
    <n v="94441.2"/>
    <s v="C007-29910"/>
    <x v="0"/>
    <n v="144"/>
    <s v="So0050-A6699887"/>
    <s v="G0008615"/>
    <d v="2016-07-08T00:00:00"/>
    <x v="2"/>
    <n v="7"/>
    <x v="359"/>
    <x v="0"/>
    <s v="BR"/>
    <x v="31"/>
  </r>
  <r>
    <n v="171318"/>
    <s v="C007-29910"/>
    <x v="0"/>
    <n v="220"/>
    <s v="So0050-A7411142"/>
    <s v="G0008700"/>
    <d v="2016-07-22T00:00:00"/>
    <x v="2"/>
    <n v="7"/>
    <x v="359"/>
    <x v="0"/>
    <s v="BR"/>
    <x v="31"/>
  </r>
  <r>
    <n v="173527.2"/>
    <s v="C007-29910"/>
    <x v="0"/>
    <n v="219"/>
    <s v="So0050-A7411142"/>
    <s v="G0008701"/>
    <d v="2016-07-22T00:00:00"/>
    <x v="2"/>
    <n v="7"/>
    <x v="359"/>
    <x v="0"/>
    <s v="BR"/>
    <x v="31"/>
  </r>
  <r>
    <n v="178852.80000000002"/>
    <s v="C007-29910"/>
    <x v="0"/>
    <n v="222"/>
    <s v="So0050-A7411142"/>
    <s v="G0008703"/>
    <d v="2016-07-22T00:00:00"/>
    <x v="2"/>
    <n v="7"/>
    <x v="359"/>
    <x v="0"/>
    <s v="BR"/>
    <x v="31"/>
  </r>
  <r>
    <n v="164010"/>
    <s v="C007-29910"/>
    <x v="0"/>
    <n v="205"/>
    <s v="So0050-A7411142"/>
    <s v="G0008705"/>
    <d v="2016-07-23T00:00:00"/>
    <x v="2"/>
    <n v="7"/>
    <x v="359"/>
    <x v="0"/>
    <s v="BR"/>
    <x v="31"/>
  </r>
  <r>
    <n v="166042.80000000002"/>
    <s v="C007-29910"/>
    <x v="0"/>
    <n v="208"/>
    <s v="So0050-A7411142"/>
    <s v="G0008706"/>
    <d v="2016-07-23T00:00:00"/>
    <x v="2"/>
    <n v="7"/>
    <x v="359"/>
    <x v="0"/>
    <s v="BR"/>
    <x v="31"/>
  </r>
  <r>
    <n v="46040.4"/>
    <s v="C007-29910"/>
    <x v="0"/>
    <n v="58"/>
    <s v="So0050-A7411142"/>
    <s v="G0008711"/>
    <d v="2016-07-25T00:00:00"/>
    <x v="2"/>
    <n v="7"/>
    <x v="359"/>
    <x v="0"/>
    <s v="BR"/>
    <x v="31"/>
  </r>
  <r>
    <n v="104932.8"/>
    <s v="C007-29910"/>
    <x v="0"/>
    <n v="132"/>
    <s v="So0050-A7411142"/>
    <s v="G0008716"/>
    <d v="2016-07-25T00:00:00"/>
    <x v="2"/>
    <n v="7"/>
    <x v="359"/>
    <x v="0"/>
    <s v="BR"/>
    <x v="31"/>
  </r>
  <r>
    <n v="25922.400000000001"/>
    <s v="C007-29910"/>
    <x v="0"/>
    <n v="33"/>
    <s v="So0050-A7411142"/>
    <s v="G0008718"/>
    <d v="2016-07-25T00:00:00"/>
    <x v="2"/>
    <n v="7"/>
    <x v="359"/>
    <x v="0"/>
    <s v="BR"/>
    <x v="31"/>
  </r>
  <r>
    <n v="154828.80000000002"/>
    <s v="C007-29910"/>
    <x v="0"/>
    <n v="187"/>
    <s v="So0050-A7411142"/>
    <s v="G0008719"/>
    <d v="2016-07-25T00:00:00"/>
    <x v="2"/>
    <n v="7"/>
    <x v="359"/>
    <x v="0"/>
    <s v="BR"/>
    <x v="31"/>
  </r>
  <r>
    <n v="129326.40000000001"/>
    <s v="C007-29910"/>
    <x v="0"/>
    <n v="165"/>
    <s v="So0050-A7411142"/>
    <s v="G0008721"/>
    <d v="2016-07-26T00:00:00"/>
    <x v="2"/>
    <n v="7"/>
    <x v="359"/>
    <x v="0"/>
    <s v="BR"/>
    <x v="31"/>
  </r>
  <r>
    <n v="171187.80000000002"/>
    <s v="C007-29910"/>
    <x v="0"/>
    <n v="220"/>
    <s v="So0050-A7411142"/>
    <s v="G0008726"/>
    <d v="2016-07-26T00:00:00"/>
    <x v="2"/>
    <n v="7"/>
    <x v="359"/>
    <x v="0"/>
    <s v="BR"/>
    <x v="31"/>
  </r>
  <r>
    <n v="26619.600000000002"/>
    <s v="C007-29910"/>
    <x v="0"/>
    <n v="34"/>
    <s v="So0050-A7411142"/>
    <s v="G0008727"/>
    <d v="2016-07-26T00:00:00"/>
    <x v="2"/>
    <n v="7"/>
    <x v="359"/>
    <x v="0"/>
    <s v="BR"/>
    <x v="31"/>
  </r>
  <r>
    <n v="30500.400000000001"/>
    <s v="C007-29910"/>
    <x v="0"/>
    <n v="38"/>
    <s v="So0050-A7411142"/>
    <s v="G0008728"/>
    <d v="2016-07-26T00:00:00"/>
    <x v="2"/>
    <n v="7"/>
    <x v="359"/>
    <x v="0"/>
    <s v="BR"/>
    <x v="31"/>
  </r>
  <r>
    <n v="25922.400000000001"/>
    <s v="C007-29910"/>
    <x v="0"/>
    <n v="33"/>
    <s v="So0050-A7411142"/>
    <s v="G0008729"/>
    <d v="2016-07-26T00:00:00"/>
    <x v="2"/>
    <n v="7"/>
    <x v="359"/>
    <x v="0"/>
    <s v="BR"/>
    <x v="31"/>
  </r>
  <r>
    <n v="70366.8"/>
    <s v="C007-29910"/>
    <x v="0"/>
    <n v="88"/>
    <s v="So0050-A7411142"/>
    <s v="G0008730"/>
    <d v="2016-07-26T00:00:00"/>
    <x v="2"/>
    <n v="7"/>
    <x v="359"/>
    <x v="0"/>
    <s v="BR"/>
    <x v="31"/>
  </r>
  <r>
    <n v="19614"/>
    <s v="C007-29910"/>
    <x v="0"/>
    <n v="29"/>
    <s v="So0050-A2189932"/>
    <s v="G0008732"/>
    <d v="2016-07-26T00:00:00"/>
    <x v="2"/>
    <n v="7"/>
    <x v="359"/>
    <x v="0"/>
    <s v="BR"/>
    <x v="31"/>
  </r>
  <r>
    <n v="-987"/>
    <s v="C007-29910"/>
    <x v="0"/>
    <n v="-1"/>
    <s v="So0050-A9671878"/>
    <s v="G0008735"/>
    <d v="2016-07-27T00:00:00"/>
    <x v="2"/>
    <n v="7"/>
    <x v="359"/>
    <x v="0"/>
    <s v="BR"/>
    <x v="31"/>
  </r>
  <r>
    <n v="25762.799999999999"/>
    <s v="C007-29910"/>
    <x v="0"/>
    <n v="33"/>
    <s v="So0050-A7411142"/>
    <s v="G0008743"/>
    <d v="2016-07-27T00:00:00"/>
    <x v="2"/>
    <n v="7"/>
    <x v="359"/>
    <x v="0"/>
    <s v="BR"/>
    <x v="31"/>
  </r>
  <r>
    <n v="41630.400000000001"/>
    <s v="C007-29910"/>
    <x v="0"/>
    <n v="52"/>
    <s v="So0050-A7411142"/>
    <s v="G0008744"/>
    <d v="2016-07-27T00:00:00"/>
    <x v="2"/>
    <n v="7"/>
    <x v="359"/>
    <x v="0"/>
    <s v="BR"/>
    <x v="31"/>
  </r>
  <r>
    <n v="79329.600000000006"/>
    <s v="C007-29910"/>
    <x v="0"/>
    <n v="98"/>
    <s v="So0050-A7411142"/>
    <s v="G0008745"/>
    <d v="2016-07-27T00:00:00"/>
    <x v="2"/>
    <n v="7"/>
    <x v="359"/>
    <x v="0"/>
    <s v="BR"/>
    <x v="31"/>
  </r>
  <r>
    <n v="23696.400000000001"/>
    <s v="C007-29910"/>
    <x v="0"/>
    <n v="30"/>
    <s v="So0050-A7411142"/>
    <s v="G0008752"/>
    <d v="2016-07-28T00:00:00"/>
    <x v="2"/>
    <n v="7"/>
    <x v="359"/>
    <x v="0"/>
    <s v="BR"/>
    <x v="31"/>
  </r>
  <r>
    <n v="23620.799999999999"/>
    <s v="C007-29910"/>
    <x v="0"/>
    <n v="30"/>
    <s v="So0050-A7411142"/>
    <s v="G0008753"/>
    <d v="2016-07-28T00:00:00"/>
    <x v="2"/>
    <n v="7"/>
    <x v="359"/>
    <x v="0"/>
    <s v="BR"/>
    <x v="31"/>
  </r>
  <r>
    <n v="25309.200000000001"/>
    <s v="C007-29910"/>
    <x v="0"/>
    <n v="32"/>
    <s v="So0050-A7411142"/>
    <s v="G0008754"/>
    <d v="2016-07-28T00:00:00"/>
    <x v="2"/>
    <n v="7"/>
    <x v="359"/>
    <x v="0"/>
    <s v="BR"/>
    <x v="31"/>
  </r>
  <r>
    <n v="0"/>
    <s v="C007-29910"/>
    <x v="0"/>
    <n v="1000"/>
    <s v="So0050-A9413897"/>
    <s v="G0008755"/>
    <d v="2016-07-28T00:00:00"/>
    <x v="2"/>
    <n v="7"/>
    <x v="359"/>
    <x v="0"/>
    <s v="BR"/>
    <x v="31"/>
  </r>
  <r>
    <n v="15926.400000000001"/>
    <s v="C007-29910"/>
    <x v="0"/>
    <n v="37"/>
    <s v="So0050-A8355876"/>
    <s v="G0008765"/>
    <d v="2016-07-29T00:00:00"/>
    <x v="2"/>
    <n v="7"/>
    <x v="359"/>
    <x v="0"/>
    <s v="BR"/>
    <x v="31"/>
  </r>
  <r>
    <n v="35065.800000000003"/>
    <s v="C007-29910"/>
    <x v="0"/>
    <n v="81"/>
    <s v="So0050-A8355876"/>
    <s v="G0008766"/>
    <d v="2016-07-29T00:00:00"/>
    <x v="2"/>
    <n v="7"/>
    <x v="359"/>
    <x v="0"/>
    <s v="BR"/>
    <x v="31"/>
  </r>
  <r>
    <n v="115151.40000000001"/>
    <s v="C007-29910"/>
    <x v="0"/>
    <n v="272"/>
    <s v="So0050-A8355876"/>
    <s v="G0008767"/>
    <d v="2016-07-29T00:00:00"/>
    <x v="2"/>
    <n v="7"/>
    <x v="359"/>
    <x v="0"/>
    <s v="BR"/>
    <x v="31"/>
  </r>
  <r>
    <n v="10995.6"/>
    <s v="C007-29910"/>
    <x v="0"/>
    <n v="24"/>
    <s v="So0050-A8355876"/>
    <s v="G0008775"/>
    <d v="2016-07-30T00:00:00"/>
    <x v="2"/>
    <n v="7"/>
    <x v="359"/>
    <x v="0"/>
    <s v="BR"/>
    <x v="31"/>
  </r>
  <r>
    <n v="28866.600000000002"/>
    <s v="C007-29910"/>
    <x v="0"/>
    <n v="66"/>
    <s v="So0050-A8355876"/>
    <s v="G0008776"/>
    <d v="2016-07-30T00:00:00"/>
    <x v="2"/>
    <n v="7"/>
    <x v="359"/>
    <x v="0"/>
    <s v="BR"/>
    <x v="31"/>
  </r>
  <r>
    <n v="16346.400000000001"/>
    <s v="C007-29910"/>
    <x v="0"/>
    <n v="36"/>
    <s v="So0050-A8355876"/>
    <s v="G0008777"/>
    <d v="2016-07-30T00:00:00"/>
    <x v="2"/>
    <n v="7"/>
    <x v="359"/>
    <x v="0"/>
    <s v="BR"/>
    <x v="31"/>
  </r>
  <r>
    <n v="98397.6"/>
    <s v="C007-29910"/>
    <x v="0"/>
    <n v="242"/>
    <s v="So0050-A8355876"/>
    <s v="G0008778"/>
    <d v="2016-07-30T00:00:00"/>
    <x v="2"/>
    <n v="7"/>
    <x v="359"/>
    <x v="0"/>
    <s v="BR"/>
    <x v="31"/>
  </r>
  <r>
    <n v="24645.600000000002"/>
    <s v="C007-29910"/>
    <x v="0"/>
    <n v="56"/>
    <s v="So0050-A8355876"/>
    <s v="G0008798"/>
    <d v="2016-08-02T00:00:00"/>
    <x v="2"/>
    <n v="8"/>
    <x v="359"/>
    <x v="0"/>
    <s v="BR"/>
    <x v="31"/>
  </r>
  <r>
    <n v="34150.200000000004"/>
    <s v="C007-29910"/>
    <x v="0"/>
    <n v="78"/>
    <s v="So0050-A8355876"/>
    <s v="G0008799"/>
    <d v="2016-08-02T00:00:00"/>
    <x v="2"/>
    <n v="8"/>
    <x v="359"/>
    <x v="0"/>
    <s v="BR"/>
    <x v="31"/>
  </r>
  <r>
    <n v="25107.600000000002"/>
    <s v="C007-29910"/>
    <x v="0"/>
    <n v="56"/>
    <s v="So0050-A8355876"/>
    <s v="G0008800"/>
    <d v="2016-08-02T00:00:00"/>
    <x v="2"/>
    <n v="8"/>
    <x v="359"/>
    <x v="0"/>
    <s v="BR"/>
    <x v="31"/>
  </r>
  <r>
    <n v="32306.400000000001"/>
    <s v="C007-29910"/>
    <x v="0"/>
    <n v="74"/>
    <s v="So0050-A8355876"/>
    <s v="G0008801"/>
    <d v="2016-08-02T00:00:00"/>
    <x v="2"/>
    <n v="8"/>
    <x v="359"/>
    <x v="0"/>
    <s v="BR"/>
    <x v="31"/>
  </r>
  <r>
    <n v="31991.4"/>
    <s v="C007-29910"/>
    <x v="0"/>
    <n v="72"/>
    <s v="So0050-A8355876"/>
    <s v="G0008807"/>
    <d v="2016-08-03T00:00:00"/>
    <x v="2"/>
    <n v="8"/>
    <x v="359"/>
    <x v="0"/>
    <s v="BR"/>
    <x v="31"/>
  </r>
  <r>
    <n v="57565.200000000004"/>
    <s v="C007-29910"/>
    <x v="0"/>
    <n v="132"/>
    <s v="So0050-A8355876"/>
    <s v="G0008808"/>
    <d v="2016-08-03T00:00:00"/>
    <x v="2"/>
    <n v="8"/>
    <x v="359"/>
    <x v="0"/>
    <s v="BR"/>
    <x v="31"/>
  </r>
  <r>
    <n v="12394.2"/>
    <s v="C007-29910"/>
    <x v="0"/>
    <n v="28"/>
    <s v="So0050-A8355876"/>
    <s v="G0008809"/>
    <d v="2016-08-03T00:00:00"/>
    <x v="2"/>
    <n v="8"/>
    <x v="359"/>
    <x v="0"/>
    <s v="BR"/>
    <x v="31"/>
  </r>
  <r>
    <n v="55024.200000000004"/>
    <s v="C007-29910"/>
    <x v="0"/>
    <n v="125"/>
    <s v="So0050-A8355876"/>
    <s v="G0008810"/>
    <d v="2016-08-03T00:00:00"/>
    <x v="2"/>
    <n v="8"/>
    <x v="359"/>
    <x v="0"/>
    <s v="BR"/>
    <x v="31"/>
  </r>
  <r>
    <n v="19689.600000000002"/>
    <s v="C007-29910"/>
    <x v="0"/>
    <n v="45"/>
    <s v="So0050-A8355876"/>
    <s v="G0008811"/>
    <d v="2016-08-03T00:00:00"/>
    <x v="2"/>
    <n v="8"/>
    <x v="359"/>
    <x v="0"/>
    <s v="BR"/>
    <x v="31"/>
  </r>
  <r>
    <n v="-583.80000000000007"/>
    <s v="C007-29910"/>
    <x v="0"/>
    <n v="-1"/>
    <s v="So0060-A0227659"/>
    <s v="G0008814"/>
    <d v="2016-08-03T00:00:00"/>
    <x v="2"/>
    <n v="8"/>
    <x v="359"/>
    <x v="0"/>
    <s v="BR"/>
    <x v="31"/>
  </r>
  <r>
    <n v="188172.6"/>
    <s v="C007-29910"/>
    <x v="0"/>
    <n v="206"/>
    <s v="So0050-A5757960"/>
    <s v="G0008834"/>
    <d v="2016-08-06T00:00:00"/>
    <x v="2"/>
    <n v="8"/>
    <x v="359"/>
    <x v="0"/>
    <s v="BR"/>
    <x v="31"/>
  </r>
  <r>
    <n v="32457.600000000002"/>
    <s v="C007-29910"/>
    <x v="0"/>
    <n v="38"/>
    <s v="So0050-A8355876"/>
    <s v="G0008844"/>
    <d v="2016-08-08T00:00:00"/>
    <x v="2"/>
    <n v="8"/>
    <x v="359"/>
    <x v="0"/>
    <s v="BR"/>
    <x v="31"/>
  </r>
  <r>
    <n v="55095.600000000006"/>
    <s v="C007-29910"/>
    <x v="0"/>
    <n v="64"/>
    <s v="So0050-A8355876"/>
    <s v="G0008845"/>
    <d v="2016-08-08T00:00:00"/>
    <x v="2"/>
    <n v="8"/>
    <x v="359"/>
    <x v="0"/>
    <s v="BR"/>
    <x v="31"/>
  </r>
  <r>
    <n v="73827.600000000006"/>
    <s v="C007-29910"/>
    <x v="0"/>
    <n v="103"/>
    <s v="So0050-A4155900"/>
    <s v="G0008846"/>
    <d v="2016-08-08T00:00:00"/>
    <x v="2"/>
    <n v="8"/>
    <x v="359"/>
    <x v="0"/>
    <s v="BR"/>
    <x v="31"/>
  </r>
  <r>
    <n v="189184.80000000002"/>
    <s v="C007-29910"/>
    <x v="0"/>
    <n v="218"/>
    <s v="So0050-A8355876"/>
    <s v="G0008854"/>
    <d v="2016-08-09T00:00:00"/>
    <x v="2"/>
    <n v="8"/>
    <x v="359"/>
    <x v="0"/>
    <s v="BR"/>
    <x v="31"/>
  </r>
  <r>
    <n v="27388.2"/>
    <s v="C007-29910"/>
    <x v="0"/>
    <n v="31"/>
    <s v="So0050-A4943839"/>
    <s v="G0008858"/>
    <d v="2016-08-10T00:00:00"/>
    <x v="2"/>
    <n v="8"/>
    <x v="359"/>
    <x v="0"/>
    <s v="BR"/>
    <x v="31"/>
  </r>
  <r>
    <n v="21046.2"/>
    <s v="C007-29910"/>
    <x v="0"/>
    <n v="24"/>
    <s v="So0050-A4943839"/>
    <s v="G0008859"/>
    <d v="2016-08-10T00:00:00"/>
    <x v="2"/>
    <n v="8"/>
    <x v="359"/>
    <x v="0"/>
    <s v="BR"/>
    <x v="31"/>
  </r>
  <r>
    <n v="40446"/>
    <s v="C007-29910"/>
    <x v="0"/>
    <n v="48"/>
    <s v="So0050-A4943839"/>
    <s v="G0008860"/>
    <d v="2016-08-10T00:00:00"/>
    <x v="2"/>
    <n v="8"/>
    <x v="359"/>
    <x v="0"/>
    <s v="BR"/>
    <x v="31"/>
  </r>
  <r>
    <n v="87049.2"/>
    <s v="C007-29910"/>
    <x v="0"/>
    <n v="100"/>
    <s v="So0050-A4943839"/>
    <s v="G0008861"/>
    <d v="2016-08-10T00:00:00"/>
    <x v="2"/>
    <n v="8"/>
    <x v="359"/>
    <x v="0"/>
    <s v="BR"/>
    <x v="31"/>
  </r>
  <r>
    <n v="54352.200000000004"/>
    <s v="C007-29910"/>
    <x v="0"/>
    <n v="63"/>
    <s v="So0050-A8355876"/>
    <s v="G0008863"/>
    <d v="2016-08-10T00:00:00"/>
    <x v="2"/>
    <n v="8"/>
    <x v="359"/>
    <x v="0"/>
    <s v="BR"/>
    <x v="31"/>
  </r>
  <r>
    <n v="78645"/>
    <s v="C007-29910"/>
    <x v="0"/>
    <n v="90"/>
    <s v="So0050-A8355876"/>
    <s v="G0008864"/>
    <d v="2016-08-10T00:00:00"/>
    <x v="2"/>
    <n v="8"/>
    <x v="359"/>
    <x v="0"/>
    <s v="BR"/>
    <x v="31"/>
  </r>
  <r>
    <n v="37102.800000000003"/>
    <s v="C007-29910"/>
    <x v="0"/>
    <n v="44"/>
    <s v="So0050-A4943839"/>
    <s v="G0008865"/>
    <d v="2016-08-10T00:00:00"/>
    <x v="2"/>
    <n v="8"/>
    <x v="359"/>
    <x v="0"/>
    <s v="BR"/>
    <x v="31"/>
  </r>
  <r>
    <n v="98834.400000000009"/>
    <s v="C007-29910"/>
    <x v="0"/>
    <n v="130"/>
    <s v="So0050-A4155900"/>
    <s v="G0008869"/>
    <d v="2016-08-11T00:00:00"/>
    <x v="2"/>
    <n v="8"/>
    <x v="359"/>
    <x v="0"/>
    <s v="BR"/>
    <x v="31"/>
  </r>
  <r>
    <n v="22512"/>
    <s v="C007-29910"/>
    <x v="0"/>
    <n v="27"/>
    <s v="So0050-A3316784"/>
    <s v="G0008871"/>
    <d v="2016-08-11T00:00:00"/>
    <x v="2"/>
    <n v="8"/>
    <x v="359"/>
    <x v="0"/>
    <s v="BR"/>
    <x v="31"/>
  </r>
  <r>
    <n v="27539.4"/>
    <s v="C007-29910"/>
    <x v="0"/>
    <n v="33"/>
    <s v="So0050-A4943839"/>
    <s v="G0008872"/>
    <d v="2016-08-11T00:00:00"/>
    <x v="2"/>
    <n v="8"/>
    <x v="359"/>
    <x v="0"/>
    <s v="BR"/>
    <x v="31"/>
  </r>
  <r>
    <n v="139822.20000000001"/>
    <s v="C007-29910"/>
    <x v="0"/>
    <n v="273"/>
    <s v="So0050-A8355876"/>
    <s v="G0008874"/>
    <d v="2016-08-12T00:00:00"/>
    <x v="2"/>
    <n v="8"/>
    <x v="359"/>
    <x v="0"/>
    <s v="BR"/>
    <x v="31"/>
  </r>
  <r>
    <n v="167974.80000000002"/>
    <s v="C007-29910"/>
    <x v="0"/>
    <n v="296"/>
    <s v="So0050-A6699887"/>
    <s v="G0008876"/>
    <d v="2016-08-12T00:00:00"/>
    <x v="2"/>
    <n v="8"/>
    <x v="359"/>
    <x v="0"/>
    <s v="BR"/>
    <x v="31"/>
  </r>
  <r>
    <n v="54003.600000000006"/>
    <s v="C007-29910"/>
    <x v="0"/>
    <n v="100"/>
    <s v="So0050-A8355876"/>
    <s v="G0008887"/>
    <d v="2016-08-16T00:00:00"/>
    <x v="2"/>
    <n v="8"/>
    <x v="359"/>
    <x v="0"/>
    <s v="BR"/>
    <x v="31"/>
  </r>
  <r>
    <n v="-1625.4"/>
    <s v="C007-29910"/>
    <x v="0"/>
    <n v="0"/>
    <s v="So0060-A1545241"/>
    <s v="G0008951"/>
    <d v="2016-08-23T00:00:00"/>
    <x v="2"/>
    <n v="8"/>
    <x v="359"/>
    <x v="0"/>
    <s v="BR"/>
    <x v="31"/>
  </r>
  <r>
    <n v="0"/>
    <s v="C007-29910"/>
    <x v="1"/>
    <n v="2"/>
    <s v="So0060-A0068847"/>
    <s v="G0009020"/>
    <d v="2016-09-21T00:00:00"/>
    <x v="2"/>
    <n v="9"/>
    <x v="359"/>
    <x v="0"/>
    <s v="BR"/>
    <x v="31"/>
  </r>
  <r>
    <n v="0"/>
    <s v="C007-29910"/>
    <x v="0"/>
    <n v="8"/>
    <s v="So0060-A3343071"/>
    <s v="G0009065"/>
    <d v="2016-10-03T00:00:00"/>
    <x v="2"/>
    <n v="10"/>
    <x v="359"/>
    <x v="0"/>
    <s v="BR"/>
    <x v="31"/>
  </r>
  <r>
    <n v="-693"/>
    <s v="C007-29910"/>
    <x v="0"/>
    <n v="-1"/>
    <s v="So0060-A3679554"/>
    <s v="G0009066"/>
    <d v="2016-10-03T00:00:00"/>
    <x v="2"/>
    <n v="10"/>
    <x v="359"/>
    <x v="0"/>
    <s v="BR"/>
    <x v="31"/>
  </r>
  <r>
    <n v="184119.6"/>
    <s v="C007-29910"/>
    <x v="0"/>
    <n v="216"/>
    <s v="So0060-A3195286"/>
    <s v="G0009142"/>
    <d v="2016-10-20T00:00:00"/>
    <x v="2"/>
    <n v="10"/>
    <x v="359"/>
    <x v="0"/>
    <s v="BR"/>
    <x v="31"/>
  </r>
  <r>
    <n v="-184119.6"/>
    <s v="C007-29910"/>
    <x v="0"/>
    <n v="-216"/>
    <s v="So0060-A6195236"/>
    <s v="G0009142"/>
    <d v="2016-10-20T00:00:00"/>
    <x v="2"/>
    <n v="10"/>
    <x v="359"/>
    <x v="0"/>
    <s v="BR"/>
    <x v="31"/>
  </r>
  <r>
    <n v="186975.6"/>
    <s v="C007-29910"/>
    <x v="0"/>
    <n v="216"/>
    <s v="So0060-A6203493"/>
    <s v="G0009142"/>
    <d v="2016-10-20T00:00:00"/>
    <x v="2"/>
    <n v="10"/>
    <x v="359"/>
    <x v="0"/>
    <s v="BR"/>
    <x v="31"/>
  </r>
  <r>
    <n v="25069.8"/>
    <s v="C007-29910"/>
    <x v="0"/>
    <n v="28"/>
    <s v="So0060-A3103342"/>
    <s v="G0009143"/>
    <d v="2016-10-21T00:00:00"/>
    <x v="2"/>
    <n v="10"/>
    <x v="359"/>
    <x v="0"/>
    <s v="BR"/>
    <x v="31"/>
  </r>
  <r>
    <n v="-25069.8"/>
    <s v="C007-29910"/>
    <x v="0"/>
    <n v="-28"/>
    <s v="So0060-A6219793"/>
    <s v="G0009143"/>
    <d v="2016-10-21T00:00:00"/>
    <x v="2"/>
    <n v="10"/>
    <x v="359"/>
    <x v="0"/>
    <s v="BR"/>
    <x v="31"/>
  </r>
  <r>
    <n v="25641"/>
    <s v="C007-29910"/>
    <x v="0"/>
    <n v="28"/>
    <s v="So0060-A6227675"/>
    <s v="G0009143"/>
    <d v="2016-10-21T00:00:00"/>
    <x v="2"/>
    <n v="10"/>
    <x v="359"/>
    <x v="0"/>
    <s v="BR"/>
    <x v="31"/>
  </r>
  <r>
    <n v="63214.200000000004"/>
    <s v="C007-29910"/>
    <x v="0"/>
    <n v="89"/>
    <s v="So0060-A3909877"/>
    <s v="G0009144"/>
    <d v="2016-10-21T00:00:00"/>
    <x v="2"/>
    <n v="10"/>
    <x v="359"/>
    <x v="0"/>
    <s v="BR"/>
    <x v="31"/>
  </r>
  <r>
    <n v="-63214.200000000004"/>
    <s v="C007-29910"/>
    <x v="0"/>
    <n v="-89"/>
    <s v="So0060-A6259352"/>
    <s v="G0009144"/>
    <d v="2016-10-21T00:00:00"/>
    <x v="2"/>
    <n v="10"/>
    <x v="359"/>
    <x v="0"/>
    <s v="BR"/>
    <x v="31"/>
  </r>
  <r>
    <n v="64785"/>
    <s v="C007-29910"/>
    <x v="0"/>
    <n v="89"/>
    <s v="So0060-A6267817"/>
    <s v="G0009144"/>
    <d v="2016-10-21T00:00:00"/>
    <x v="2"/>
    <n v="10"/>
    <x v="359"/>
    <x v="0"/>
    <s v="BR"/>
    <x v="31"/>
  </r>
  <r>
    <n v="38938.200000000004"/>
    <s v="C007-29910"/>
    <x v="0"/>
    <n v="41"/>
    <s v="So0060-A3103342"/>
    <s v="G0009148"/>
    <d v="2016-10-21T00:00:00"/>
    <x v="2"/>
    <n v="10"/>
    <x v="359"/>
    <x v="0"/>
    <s v="BR"/>
    <x v="31"/>
  </r>
  <r>
    <n v="-38938.200000000004"/>
    <s v="C007-29910"/>
    <x v="0"/>
    <n v="-41"/>
    <s v="So0060-A6278480"/>
    <s v="G0009148"/>
    <d v="2016-10-21T00:00:00"/>
    <x v="2"/>
    <n v="10"/>
    <x v="359"/>
    <x v="0"/>
    <s v="BR"/>
    <x v="31"/>
  </r>
  <r>
    <n v="40080.6"/>
    <s v="C007-29910"/>
    <x v="0"/>
    <n v="41"/>
    <s v="So0060-A6285597"/>
    <s v="G0009148"/>
    <d v="2016-10-21T00:00:00"/>
    <x v="2"/>
    <n v="10"/>
    <x v="359"/>
    <x v="0"/>
    <s v="BR"/>
    <x v="31"/>
  </r>
  <r>
    <n v="1797.6000000000001"/>
    <s v="C007-29910"/>
    <x v="0"/>
    <n v="2"/>
    <s v="So0060-A2584893"/>
    <s v="G0009150"/>
    <d v="2016-10-24T00:00:00"/>
    <x v="2"/>
    <n v="10"/>
    <x v="359"/>
    <x v="0"/>
    <s v="BR"/>
    <x v="31"/>
  </r>
  <r>
    <n v="44280.6"/>
    <s v="C007-29910"/>
    <x v="0"/>
    <n v="57"/>
    <s v="So0060-A3909877"/>
    <s v="G0009151"/>
    <d v="2016-10-25T00:00:00"/>
    <x v="2"/>
    <n v="10"/>
    <x v="359"/>
    <x v="0"/>
    <s v="BR"/>
    <x v="31"/>
  </r>
  <r>
    <n v="-44280.6"/>
    <s v="C007-29910"/>
    <x v="0"/>
    <n v="-57"/>
    <s v="So0060-A6293057"/>
    <s v="G0009151"/>
    <d v="2016-10-25T00:00:00"/>
    <x v="2"/>
    <n v="10"/>
    <x v="359"/>
    <x v="0"/>
    <s v="BR"/>
    <x v="31"/>
  </r>
  <r>
    <n v="45851.4"/>
    <s v="C007-29910"/>
    <x v="0"/>
    <n v="57"/>
    <s v="So0060-A6304881"/>
    <s v="G0009151"/>
    <d v="2016-10-25T00:00:00"/>
    <x v="2"/>
    <n v="10"/>
    <x v="359"/>
    <x v="0"/>
    <s v="BR"/>
    <x v="31"/>
  </r>
  <r>
    <n v="87515.400000000009"/>
    <s v="C007-29910"/>
    <x v="0"/>
    <n v="115"/>
    <s v="So0060-A3195286"/>
    <s v="G0009152"/>
    <d v="2016-10-25T00:00:00"/>
    <x v="2"/>
    <n v="10"/>
    <x v="359"/>
    <x v="0"/>
    <s v="BR"/>
    <x v="31"/>
  </r>
  <r>
    <n v="-87515.400000000009"/>
    <s v="C007-29910"/>
    <x v="0"/>
    <n v="-115"/>
    <s v="So0060-A6319600"/>
    <s v="G0009152"/>
    <d v="2016-10-25T00:00:00"/>
    <x v="2"/>
    <n v="10"/>
    <x v="359"/>
    <x v="0"/>
    <s v="BR"/>
    <x v="31"/>
  </r>
  <r>
    <n v="89514.6"/>
    <s v="C007-29910"/>
    <x v="0"/>
    <n v="115"/>
    <s v="So0060-A6331438"/>
    <s v="G0009152"/>
    <d v="2016-10-25T00:00:00"/>
    <x v="2"/>
    <n v="10"/>
    <x v="359"/>
    <x v="0"/>
    <s v="BR"/>
    <x v="31"/>
  </r>
  <r>
    <n v="45393.599999999999"/>
    <s v="C007-29910"/>
    <x v="0"/>
    <n v="57"/>
    <s v="So0060-A3909877"/>
    <s v="G0009153"/>
    <d v="2016-10-25T00:00:00"/>
    <x v="2"/>
    <n v="10"/>
    <x v="359"/>
    <x v="0"/>
    <s v="BR"/>
    <x v="31"/>
  </r>
  <r>
    <n v="-45393.599999999999"/>
    <s v="C007-29910"/>
    <x v="0"/>
    <n v="-57"/>
    <s v="So0060-A6345612"/>
    <s v="G0009153"/>
    <d v="2016-10-25T00:00:00"/>
    <x v="2"/>
    <n v="10"/>
    <x v="359"/>
    <x v="0"/>
    <s v="BR"/>
    <x v="31"/>
  </r>
  <r>
    <n v="47392.800000000003"/>
    <s v="C007-29910"/>
    <x v="0"/>
    <n v="57"/>
    <s v="So0060-A6357480"/>
    <s v="G0009153"/>
    <d v="2016-10-25T00:00:00"/>
    <x v="2"/>
    <n v="10"/>
    <x v="359"/>
    <x v="0"/>
    <s v="BR"/>
    <x v="31"/>
  </r>
  <r>
    <n v="184396.80000000002"/>
    <s v="C007-29910"/>
    <x v="0"/>
    <n v="210"/>
    <s v="So0060-A3103342"/>
    <s v="G0009162"/>
    <d v="2016-10-26T00:00:00"/>
    <x v="2"/>
    <n v="10"/>
    <x v="359"/>
    <x v="0"/>
    <s v="BR"/>
    <x v="31"/>
  </r>
  <r>
    <n v="-184396.80000000002"/>
    <s v="C007-29910"/>
    <x v="0"/>
    <n v="-210"/>
    <s v="So0060-A6361722"/>
    <s v="G0009162"/>
    <d v="2016-10-26T00:00:00"/>
    <x v="2"/>
    <n v="10"/>
    <x v="359"/>
    <x v="0"/>
    <s v="BR"/>
    <x v="31"/>
  </r>
  <r>
    <n v="187538.4"/>
    <s v="C007-29910"/>
    <x v="0"/>
    <n v="210"/>
    <s v="So0060-A6377566"/>
    <s v="G0009162"/>
    <d v="2016-10-26T00:00:00"/>
    <x v="2"/>
    <n v="10"/>
    <x v="359"/>
    <x v="0"/>
    <s v="BR"/>
    <x v="31"/>
  </r>
  <r>
    <n v="197589"/>
    <s v="C007-29910"/>
    <x v="0"/>
    <n v="197"/>
    <s v="So0060-A3916874"/>
    <s v="G0009178"/>
    <d v="2016-10-31T00:00:00"/>
    <x v="2"/>
    <n v="10"/>
    <x v="359"/>
    <x v="0"/>
    <s v="BR"/>
    <x v="31"/>
  </r>
  <r>
    <n v="-197589"/>
    <s v="C007-29910"/>
    <x v="0"/>
    <n v="-197"/>
    <s v="So0060-A6384111"/>
    <s v="G0009178"/>
    <d v="2016-10-31T00:00:00"/>
    <x v="2"/>
    <n v="10"/>
    <x v="359"/>
    <x v="0"/>
    <s v="BR"/>
    <x v="31"/>
  </r>
  <r>
    <n v="208870.2"/>
    <s v="C007-29910"/>
    <x v="0"/>
    <n v="197"/>
    <s v="So0060-A6392627"/>
    <s v="G0009178"/>
    <d v="2016-10-31T00:00:00"/>
    <x v="2"/>
    <n v="10"/>
    <x v="359"/>
    <x v="0"/>
    <s v="BR"/>
    <x v="31"/>
  </r>
  <r>
    <n v="227619"/>
    <s v="C007-29910"/>
    <x v="0"/>
    <n v="226"/>
    <s v="So0060-A3916874"/>
    <s v="G0009181"/>
    <d v="2016-11-01T00:00:00"/>
    <x v="2"/>
    <n v="11"/>
    <x v="359"/>
    <x v="0"/>
    <s v="BR"/>
    <x v="31"/>
  </r>
  <r>
    <n v="-227619"/>
    <s v="C007-29910"/>
    <x v="0"/>
    <n v="-226"/>
    <s v="So0060-A6409226"/>
    <s v="G0009181"/>
    <d v="2016-11-01T00:00:00"/>
    <x v="2"/>
    <n v="11"/>
    <x v="359"/>
    <x v="0"/>
    <s v="BR"/>
    <x v="31"/>
  </r>
  <r>
    <n v="237757.80000000002"/>
    <s v="C007-29910"/>
    <x v="0"/>
    <n v="226"/>
    <s v="So0060-A6417444"/>
    <s v="G0009181"/>
    <d v="2016-11-01T00:00:00"/>
    <x v="2"/>
    <n v="11"/>
    <x v="359"/>
    <x v="0"/>
    <s v="BR"/>
    <x v="31"/>
  </r>
  <r>
    <n v="41588.400000000001"/>
    <s v="C007-29910"/>
    <x v="0"/>
    <n v="38"/>
    <s v="So0060-A3916874"/>
    <s v="G0009192"/>
    <d v="2016-11-04T00:00:00"/>
    <x v="2"/>
    <n v="11"/>
    <x v="359"/>
    <x v="0"/>
    <s v="BR"/>
    <x v="31"/>
  </r>
  <r>
    <n v="54675.600000000006"/>
    <s v="C007-29910"/>
    <x v="0"/>
    <n v="49"/>
    <s v="So0060-A3916874"/>
    <s v="G0009193"/>
    <d v="2016-11-04T00:00:00"/>
    <x v="2"/>
    <n v="11"/>
    <x v="359"/>
    <x v="0"/>
    <s v="BR"/>
    <x v="31"/>
  </r>
  <r>
    <n v="73907.400000000009"/>
    <s v="C007-29910"/>
    <x v="0"/>
    <n v="77"/>
    <s v="So0060-A3916874"/>
    <s v="G0009194"/>
    <d v="2016-11-04T00:00:00"/>
    <x v="2"/>
    <n v="11"/>
    <x v="359"/>
    <x v="0"/>
    <s v="BR"/>
    <x v="31"/>
  </r>
  <r>
    <n v="41323.800000000003"/>
    <s v="C007-29910"/>
    <x v="0"/>
    <n v="38"/>
    <s v="So0060-A3916874"/>
    <s v="G0009195"/>
    <d v="2016-11-04T00:00:00"/>
    <x v="2"/>
    <n v="11"/>
    <x v="359"/>
    <x v="0"/>
    <s v="BR"/>
    <x v="31"/>
  </r>
  <r>
    <n v="0"/>
    <s v="C007-29910"/>
    <x v="0"/>
    <n v="2.2000000000000002"/>
    <s v="So0060-A5299237"/>
    <s v="G0009196"/>
    <d v="2016-11-04T00:00:00"/>
    <x v="2"/>
    <n v="11"/>
    <x v="359"/>
    <x v="0"/>
    <s v="BR"/>
    <x v="31"/>
  </r>
  <r>
    <n v="117961.20000000001"/>
    <s v="C007-29910"/>
    <x v="0"/>
    <n v="111"/>
    <s v="So0060-A3916874"/>
    <s v="G0009197"/>
    <d v="2016-11-04T00:00:00"/>
    <x v="2"/>
    <n v="11"/>
    <x v="359"/>
    <x v="0"/>
    <s v="BR"/>
    <x v="31"/>
  </r>
  <r>
    <n v="111594"/>
    <s v="C007-29910"/>
    <x v="0"/>
    <n v="105"/>
    <s v="So0060-A3916874"/>
    <s v="G0009198"/>
    <d v="2016-11-04T00:00:00"/>
    <x v="2"/>
    <n v="11"/>
    <x v="359"/>
    <x v="0"/>
    <s v="BR"/>
    <x v="31"/>
  </r>
  <r>
    <n v="111825"/>
    <s v="C007-29910"/>
    <x v="0"/>
    <n v="110"/>
    <s v="So0060-A3916874"/>
    <s v="G0009199"/>
    <d v="2016-11-04T00:00:00"/>
    <x v="2"/>
    <n v="11"/>
    <x v="359"/>
    <x v="0"/>
    <s v="BR"/>
    <x v="31"/>
  </r>
  <r>
    <n v="255654"/>
    <s v="C007-29910"/>
    <x v="0"/>
    <n v="202"/>
    <s v="So0060-A4539576"/>
    <s v="G0009208"/>
    <d v="2016-11-09T00:00:00"/>
    <x v="2"/>
    <n v="11"/>
    <x v="359"/>
    <x v="0"/>
    <s v="BR"/>
    <x v="31"/>
  </r>
  <r>
    <n v="250131"/>
    <s v="C007-29910"/>
    <x v="0"/>
    <n v="196"/>
    <s v="So0060-A4539576"/>
    <s v="G0009215"/>
    <d v="2016-11-10T00:00:00"/>
    <x v="2"/>
    <n v="11"/>
    <x v="359"/>
    <x v="0"/>
    <s v="BR"/>
    <x v="31"/>
  </r>
  <r>
    <n v="60963"/>
    <s v="C007-29910"/>
    <x v="0"/>
    <n v="49"/>
    <s v="So0060-A4539576"/>
    <s v="G0009226"/>
    <d v="2016-11-15T00:00:00"/>
    <x v="2"/>
    <n v="11"/>
    <x v="359"/>
    <x v="0"/>
    <s v="BR"/>
    <x v="31"/>
  </r>
  <r>
    <n v="49665"/>
    <s v="C007-29910"/>
    <x v="0"/>
    <n v="39"/>
    <s v="So0060-A4539576"/>
    <s v="G0009227"/>
    <d v="2016-11-15T00:00:00"/>
    <x v="2"/>
    <n v="11"/>
    <x v="359"/>
    <x v="0"/>
    <s v="BR"/>
    <x v="31"/>
  </r>
  <r>
    <n v="77679"/>
    <s v="C007-29910"/>
    <x v="0"/>
    <n v="62"/>
    <s v="So0060-A4539576"/>
    <s v="G0009228"/>
    <d v="2016-11-15T00:00:00"/>
    <x v="2"/>
    <n v="11"/>
    <x v="359"/>
    <x v="0"/>
    <s v="BR"/>
    <x v="31"/>
  </r>
  <r>
    <n v="102228"/>
    <s v="C007-29910"/>
    <x v="0"/>
    <n v="78"/>
    <s v="So0060-A4539576"/>
    <s v="G0009229"/>
    <d v="2016-11-15T00:00:00"/>
    <x v="2"/>
    <n v="11"/>
    <x v="359"/>
    <x v="0"/>
    <s v="BR"/>
    <x v="31"/>
  </r>
  <r>
    <n v="47859"/>
    <s v="C007-29910"/>
    <x v="0"/>
    <n v="38"/>
    <s v="So0060-A4539576"/>
    <s v="G0009230"/>
    <d v="2016-11-16T00:00:00"/>
    <x v="2"/>
    <n v="11"/>
    <x v="359"/>
    <x v="0"/>
    <s v="BR"/>
    <x v="31"/>
  </r>
  <r>
    <n v="47859"/>
    <s v="C007-29910"/>
    <x v="0"/>
    <n v="38"/>
    <s v="So0060-A4539576"/>
    <s v="G0009240"/>
    <d v="2016-11-16T00:00:00"/>
    <x v="2"/>
    <n v="11"/>
    <x v="359"/>
    <x v="0"/>
    <s v="BR"/>
    <x v="31"/>
  </r>
  <r>
    <n v="50862"/>
    <s v="C007-29910"/>
    <x v="0"/>
    <n v="41"/>
    <s v="So0060-A4539576"/>
    <s v="G0009241"/>
    <d v="2016-11-16T00:00:00"/>
    <x v="2"/>
    <n v="11"/>
    <x v="359"/>
    <x v="0"/>
    <s v="BR"/>
    <x v="31"/>
  </r>
  <r>
    <n v="61803"/>
    <s v="C007-29910"/>
    <x v="0"/>
    <n v="50"/>
    <s v="So0060-A4539576"/>
    <s v="G0009242"/>
    <d v="2016-11-16T00:00:00"/>
    <x v="2"/>
    <n v="11"/>
    <x v="359"/>
    <x v="0"/>
    <s v="BR"/>
    <x v="31"/>
  </r>
  <r>
    <n v="117012"/>
    <s v="C007-29910"/>
    <x v="0"/>
    <n v="91"/>
    <s v="So0060-A4539576"/>
    <s v="G0009268"/>
    <d v="2016-11-22T00:00:00"/>
    <x v="2"/>
    <n v="11"/>
    <x v="359"/>
    <x v="0"/>
    <s v="BR"/>
    <x v="31"/>
  </r>
  <r>
    <n v="-195164.88600000003"/>
    <s v="C007-29910"/>
    <x v="3"/>
    <n v="0"/>
    <s v="So2880-A5788983"/>
    <s v="G0009271"/>
    <d v="2016-11-23T00:00:00"/>
    <x v="2"/>
    <n v="11"/>
    <x v="359"/>
    <x v="0"/>
    <s v="BR"/>
    <x v="31"/>
  </r>
  <r>
    <n v="195164.88600000003"/>
    <s v="C007-29910"/>
    <x v="3"/>
    <n v="0"/>
    <s v="So2890-A3267253"/>
    <s v="G0009271"/>
    <d v="2016-11-23T00:00:00"/>
    <x v="2"/>
    <n v="11"/>
    <x v="359"/>
    <x v="0"/>
    <s v="BR"/>
    <x v="31"/>
  </r>
  <r>
    <n v="-120843.36600000001"/>
    <s v="C007-29910"/>
    <x v="3"/>
    <n v="0"/>
    <s v="So2890-A3279196"/>
    <s v="G0009271"/>
    <d v="2016-11-23T00:00:00"/>
    <x v="2"/>
    <n v="11"/>
    <x v="359"/>
    <x v="0"/>
    <s v="BR"/>
    <x v="31"/>
  </r>
  <r>
    <n v="-5113.4160000000002"/>
    <s v="C007-29910"/>
    <x v="3"/>
    <n v="0"/>
    <s v="So2890-A3301294"/>
    <s v="G0009296"/>
    <d v="2016-11-30T00:00:00"/>
    <x v="2"/>
    <n v="11"/>
    <x v="359"/>
    <x v="0"/>
    <s v="BR"/>
    <x v="31"/>
  </r>
  <r>
    <n v="-22140.216"/>
    <s v="C007-29910"/>
    <x v="3"/>
    <n v="0"/>
    <s v="So2930-A0869775"/>
    <s v="G0009362"/>
    <d v="2016-12-20T00:00:00"/>
    <x v="2"/>
    <n v="12"/>
    <x v="359"/>
    <x v="0"/>
    <s v="BR"/>
    <x v="31"/>
  </r>
  <r>
    <n v="0"/>
    <s v="C007-29910"/>
    <x v="0"/>
    <n v="44"/>
    <s v="So0060-A3206572"/>
    <s v="G0009388"/>
    <d v="2016-12-23T00:00:00"/>
    <x v="2"/>
    <n v="12"/>
    <x v="359"/>
    <x v="0"/>
    <s v="BR"/>
    <x v="31"/>
  </r>
  <r>
    <n v="660773.4"/>
    <s v="C007-29910"/>
    <x v="0"/>
    <n v="793"/>
    <s v="So0070-A0897428"/>
    <s v="G0009549"/>
    <d v="2017-02-14T00:00:00"/>
    <x v="3"/>
    <n v="2"/>
    <x v="359"/>
    <x v="0"/>
    <s v="BR"/>
    <x v="31"/>
  </r>
  <r>
    <n v="41177.472000000002"/>
    <s v="C007-29910"/>
    <x v="0"/>
    <n v="63"/>
    <s v="So0060-A3909877"/>
    <s v="G0009584"/>
    <d v="2017-02-21T00:00:00"/>
    <x v="3"/>
    <n v="2"/>
    <x v="359"/>
    <x v="0"/>
    <s v="BR"/>
    <x v="31"/>
  </r>
  <r>
    <n v="72526.944000000003"/>
    <s v="C007-29910"/>
    <x v="0"/>
    <n v="96"/>
    <s v="So0060-A3909877"/>
    <s v="G0009585"/>
    <d v="2017-02-21T00:00:00"/>
    <x v="3"/>
    <n v="2"/>
    <x v="359"/>
    <x v="0"/>
    <s v="BR"/>
    <x v="31"/>
  </r>
  <r>
    <n v="22374.072"/>
    <s v="C007-29910"/>
    <x v="0"/>
    <n v="30"/>
    <s v="So0060-A3909877"/>
    <s v="G0009586"/>
    <d v="2017-02-21T00:00:00"/>
    <x v="3"/>
    <n v="2"/>
    <x v="359"/>
    <x v="0"/>
    <s v="BR"/>
    <x v="31"/>
  </r>
  <r>
    <n v="56332.752"/>
    <s v="C007-29910"/>
    <x v="0"/>
    <n v="75"/>
    <s v="So0060-A3195286"/>
    <s v="G0009595"/>
    <d v="2017-02-22T00:00:00"/>
    <x v="3"/>
    <n v="2"/>
    <x v="359"/>
    <x v="0"/>
    <s v="BR"/>
    <x v="31"/>
  </r>
  <r>
    <n v="67071.06"/>
    <s v="C007-29910"/>
    <x v="0"/>
    <n v="95"/>
    <s v="So0060-A3195286"/>
    <s v="G0009596"/>
    <d v="2017-02-22T00:00:00"/>
    <x v="3"/>
    <n v="2"/>
    <x v="359"/>
    <x v="0"/>
    <s v="BR"/>
    <x v="31"/>
  </r>
  <r>
    <n v="28040.544000000002"/>
    <s v="C007-29910"/>
    <x v="0"/>
    <n v="37"/>
    <s v="So0060-A3909877"/>
    <s v="G0009597"/>
    <d v="2017-02-22T00:00:00"/>
    <x v="3"/>
    <n v="2"/>
    <x v="359"/>
    <x v="0"/>
    <s v="BR"/>
    <x v="31"/>
  </r>
  <r>
    <n v="10495.800000000001"/>
    <s v="C007-29910"/>
    <x v="0"/>
    <n v="17"/>
    <s v="So0070-A0317137"/>
    <s v="G0009614"/>
    <d v="2017-02-23T00:00:00"/>
    <x v="3"/>
    <n v="2"/>
    <x v="359"/>
    <x v="0"/>
    <s v="BR"/>
    <x v="31"/>
  </r>
  <r>
    <n v="75784.800000000003"/>
    <s v="C007-29910"/>
    <x v="0"/>
    <n v="125"/>
    <s v="So0070-A0317137"/>
    <s v="G0009615"/>
    <d v="2017-02-23T00:00:00"/>
    <x v="3"/>
    <n v="2"/>
    <x v="359"/>
    <x v="0"/>
    <s v="BR"/>
    <x v="31"/>
  </r>
  <r>
    <n v="26972.400000000001"/>
    <s v="C007-29910"/>
    <x v="0"/>
    <n v="45"/>
    <s v="So0070-A0317137"/>
    <s v="G0009616"/>
    <d v="2017-02-23T00:00:00"/>
    <x v="3"/>
    <n v="2"/>
    <x v="359"/>
    <x v="0"/>
    <s v="BR"/>
    <x v="31"/>
  </r>
  <r>
    <n v="63621.600000000006"/>
    <s v="C007-29910"/>
    <x v="0"/>
    <n v="104"/>
    <s v="So0070-A0317137"/>
    <s v="G0009619"/>
    <d v="2017-02-24T00:00:00"/>
    <x v="3"/>
    <n v="2"/>
    <x v="359"/>
    <x v="0"/>
    <s v="BR"/>
    <x v="31"/>
  </r>
  <r>
    <n v="195379.80000000002"/>
    <s v="C007-29910"/>
    <x v="0"/>
    <n v="185"/>
    <s v="So0060-A3195286"/>
    <s v="G0009676"/>
    <d v="2017-03-07T00:00:00"/>
    <x v="3"/>
    <n v="3"/>
    <x v="359"/>
    <x v="0"/>
    <s v="BR"/>
    <x v="31"/>
  </r>
  <r>
    <n v="186774"/>
    <s v="C007-29910"/>
    <x v="0"/>
    <n v="185"/>
    <s v="So0050-A5757960"/>
    <s v="G0009677"/>
    <d v="2017-03-07T00:00:00"/>
    <x v="3"/>
    <n v="3"/>
    <x v="359"/>
    <x v="0"/>
    <s v="BR"/>
    <x v="31"/>
  </r>
  <r>
    <n v="-2755.7040000000002"/>
    <s v="C007-29910"/>
    <x v="0"/>
    <n v="-3"/>
    <s v="So0070-A2683208"/>
    <s v="G0009696"/>
    <d v="2017-03-09T00:00:00"/>
    <x v="3"/>
    <n v="3"/>
    <x v="359"/>
    <x v="0"/>
    <s v="BR"/>
    <x v="31"/>
  </r>
  <r>
    <n v="2755.7040000000002"/>
    <s v="C007-29910"/>
    <x v="0"/>
    <n v="3"/>
    <s v="So0070-A2697692"/>
    <s v="G0009697"/>
    <d v="2017-03-09T00:00:00"/>
    <x v="3"/>
    <n v="3"/>
    <x v="359"/>
    <x v="0"/>
    <s v="BR"/>
    <x v="31"/>
  </r>
  <r>
    <n v="30744"/>
    <s v="C007-29910"/>
    <x v="0"/>
    <n v="35"/>
    <s v="So0060-A3909877"/>
    <s v="G0009702"/>
    <d v="2017-03-10T00:00:00"/>
    <x v="3"/>
    <n v="3"/>
    <x v="359"/>
    <x v="0"/>
    <s v="BR"/>
    <x v="31"/>
  </r>
  <r>
    <n v="50076.6"/>
    <s v="C007-29910"/>
    <x v="0"/>
    <n v="69"/>
    <s v="So0060-A3909877"/>
    <s v="G0009703"/>
    <d v="2017-03-10T00:00:00"/>
    <x v="3"/>
    <n v="3"/>
    <x v="359"/>
    <x v="0"/>
    <s v="BR"/>
    <x v="31"/>
  </r>
  <r>
    <n v="30744"/>
    <s v="C007-29910"/>
    <x v="0"/>
    <n v="35"/>
    <s v="So0060-A3909877"/>
    <s v="G0009704"/>
    <d v="2017-03-10T00:00:00"/>
    <x v="3"/>
    <n v="3"/>
    <x v="359"/>
    <x v="0"/>
    <s v="BR"/>
    <x v="31"/>
  </r>
  <r>
    <n v="135933"/>
    <s v="C007-29910"/>
    <x v="0"/>
    <n v="181"/>
    <s v="So0060-A3909877"/>
    <s v="G0009720"/>
    <d v="2017-03-13T00:00:00"/>
    <x v="3"/>
    <n v="3"/>
    <x v="359"/>
    <x v="0"/>
    <s v="BR"/>
    <x v="31"/>
  </r>
  <r>
    <n v="172208.4"/>
    <s v="C007-29910"/>
    <x v="0"/>
    <n v="193"/>
    <s v="So0070-A3052172"/>
    <s v="G0009831"/>
    <d v="2017-03-30T00:00:00"/>
    <x v="3"/>
    <n v="3"/>
    <x v="359"/>
    <x v="0"/>
    <s v="BR"/>
    <x v="31"/>
  </r>
  <r>
    <n v="180348"/>
    <s v="C007-29910"/>
    <x v="0"/>
    <n v="194"/>
    <s v="So0050-A8355876"/>
    <s v="G0009874"/>
    <d v="2017-04-04T00:00:00"/>
    <x v="3"/>
    <n v="4"/>
    <x v="359"/>
    <x v="0"/>
    <s v="BR"/>
    <x v="31"/>
  </r>
  <r>
    <n v="183943.2"/>
    <s v="C007-29910"/>
    <x v="0"/>
    <n v="191"/>
    <s v="So0060-A3195286"/>
    <s v="G0009881"/>
    <d v="2017-04-06T00:00:00"/>
    <x v="3"/>
    <n v="4"/>
    <x v="359"/>
    <x v="0"/>
    <s v="BR"/>
    <x v="31"/>
  </r>
  <r>
    <n v="173006.4"/>
    <s v="C007-29910"/>
    <x v="0"/>
    <n v="190"/>
    <s v="So0060-A3389071"/>
    <s v="G0009890"/>
    <d v="2017-04-07T00:00:00"/>
    <x v="3"/>
    <n v="4"/>
    <x v="359"/>
    <x v="0"/>
    <s v="BR"/>
    <x v="31"/>
  </r>
  <r>
    <n v="68489.400000000009"/>
    <s v="C007-29910"/>
    <x v="0"/>
    <n v="71"/>
    <s v="So0060-A3195286"/>
    <s v="G0009894"/>
    <d v="2017-04-08T00:00:00"/>
    <x v="3"/>
    <n v="4"/>
    <x v="359"/>
    <x v="0"/>
    <s v="BR"/>
    <x v="31"/>
  </r>
  <r>
    <n v="66712.800000000003"/>
    <s v="C007-29910"/>
    <x v="0"/>
    <n v="69"/>
    <s v="So0060-A3195286"/>
    <s v="G0009895"/>
    <d v="2017-04-08T00:00:00"/>
    <x v="3"/>
    <n v="4"/>
    <x v="359"/>
    <x v="0"/>
    <s v="BR"/>
    <x v="31"/>
  </r>
  <r>
    <n v="63100.800000000003"/>
    <s v="C007-29910"/>
    <x v="0"/>
    <n v="65"/>
    <s v="So0060-A3195286"/>
    <s v="G0009896"/>
    <d v="2017-04-08T00:00:00"/>
    <x v="3"/>
    <n v="4"/>
    <x v="359"/>
    <x v="0"/>
    <s v="BR"/>
    <x v="31"/>
  </r>
  <r>
    <n v="140469"/>
    <s v="C007-29910"/>
    <x v="0"/>
    <n v="205"/>
    <s v="So0060-A3195286"/>
    <s v="G0009962"/>
    <d v="2017-04-22T00:00:00"/>
    <x v="3"/>
    <n v="4"/>
    <x v="359"/>
    <x v="0"/>
    <s v="BR"/>
    <x v="31"/>
  </r>
  <r>
    <n v="120271.20000000001"/>
    <s v="C007-29910"/>
    <x v="0"/>
    <n v="187"/>
    <s v="So0050-A9129459"/>
    <s v="G0009963"/>
    <d v="2017-04-22T00:00:00"/>
    <x v="3"/>
    <n v="4"/>
    <x v="359"/>
    <x v="0"/>
    <s v="BR"/>
    <x v="31"/>
  </r>
  <r>
    <n v="121359"/>
    <s v="C007-29910"/>
    <x v="0"/>
    <n v="190"/>
    <s v="So0070-A0317137"/>
    <s v="G0010009"/>
    <d v="2017-04-29T00:00:00"/>
    <x v="3"/>
    <n v="4"/>
    <x v="359"/>
    <x v="0"/>
    <s v="BR"/>
    <x v="31"/>
  </r>
  <r>
    <n v="130065.60000000001"/>
    <s v="C007-29910"/>
    <x v="0"/>
    <n v="197"/>
    <s v="So0070-A6729560"/>
    <s v="G0010010"/>
    <d v="2017-04-29T00:00:00"/>
    <x v="3"/>
    <n v="4"/>
    <x v="359"/>
    <x v="0"/>
    <s v="BR"/>
    <x v="31"/>
  </r>
  <r>
    <n v="130065.60000000001"/>
    <s v="C007-29910"/>
    <x v="0"/>
    <n v="197"/>
    <s v="So0070-A0317137"/>
    <s v="G0010005"/>
    <d v="2017-04-29T00:00:00"/>
    <x v="3"/>
    <n v="4"/>
    <x v="359"/>
    <x v="0"/>
    <s v="BR"/>
    <x v="31"/>
  </r>
  <r>
    <n v="-130065.60000000001"/>
    <s v="C007-29910"/>
    <x v="0"/>
    <n v="-197"/>
    <s v="So0070-A6708776"/>
    <s v="G0010005"/>
    <d v="2017-04-29T00:00:00"/>
    <x v="3"/>
    <n v="4"/>
    <x v="359"/>
    <x v="0"/>
    <s v="BR"/>
    <x v="31"/>
  </r>
  <r>
    <n v="38470.53"/>
    <s v="C007-29910"/>
    <x v="0"/>
    <n v="54"/>
    <s v="So0050-A8982731"/>
    <s v="G0010011"/>
    <d v="2017-04-30T00:00:00"/>
    <x v="3"/>
    <n v="4"/>
    <x v="359"/>
    <x v="0"/>
    <s v="BR"/>
    <x v="31"/>
  </r>
  <r>
    <n v="45224.13"/>
    <s v="C007-29910"/>
    <x v="0"/>
    <n v="63"/>
    <s v="So0050-A8982731"/>
    <s v="G0010012"/>
    <d v="2017-04-30T00:00:00"/>
    <x v="3"/>
    <n v="4"/>
    <x v="359"/>
    <x v="0"/>
    <s v="BR"/>
    <x v="31"/>
  </r>
  <r>
    <n v="77341.530000000013"/>
    <s v="C007-29910"/>
    <x v="0"/>
    <n v="107"/>
    <s v="So0050-A8982731"/>
    <s v="G0010013"/>
    <d v="2017-04-30T00:00:00"/>
    <x v="3"/>
    <n v="4"/>
    <x v="359"/>
    <x v="0"/>
    <s v="BR"/>
    <x v="31"/>
  </r>
  <r>
    <n v="69607.86"/>
    <s v="C007-29910"/>
    <x v="0"/>
    <n v="98"/>
    <s v="So0060-A3195286"/>
    <s v="G0010014"/>
    <d v="2017-04-30T00:00:00"/>
    <x v="3"/>
    <n v="4"/>
    <x v="359"/>
    <x v="0"/>
    <s v="BR"/>
    <x v="31"/>
  </r>
  <r>
    <n v="53250.33"/>
    <s v="C007-29910"/>
    <x v="0"/>
    <n v="73"/>
    <s v="So0070-A6769688"/>
    <s v="G0010015"/>
    <d v="2017-04-30T00:00:00"/>
    <x v="3"/>
    <n v="4"/>
    <x v="359"/>
    <x v="0"/>
    <s v="BR"/>
    <x v="31"/>
  </r>
  <r>
    <n v="38882.129999999997"/>
    <s v="C007-29910"/>
    <x v="0"/>
    <n v="54"/>
    <s v="So0060-A3195286"/>
    <s v="G0010016"/>
    <d v="2017-04-30T00:00:00"/>
    <x v="3"/>
    <n v="4"/>
    <x v="359"/>
    <x v="0"/>
    <s v="BR"/>
    <x v="31"/>
  </r>
  <r>
    <n v="45337.53"/>
    <s v="C007-29910"/>
    <x v="0"/>
    <n v="64"/>
    <s v="So0060-A3195286"/>
    <s v="G0010018"/>
    <d v="2017-04-30T00:00:00"/>
    <x v="3"/>
    <n v="4"/>
    <x v="359"/>
    <x v="0"/>
    <s v="BR"/>
    <x v="31"/>
  </r>
  <r>
    <n v="67190.13"/>
    <s v="C007-29910"/>
    <x v="0"/>
    <n v="94"/>
    <s v="So0060-A3195286"/>
    <s v="G0010019"/>
    <d v="2017-04-30T00:00:00"/>
    <x v="3"/>
    <n v="4"/>
    <x v="359"/>
    <x v="0"/>
    <s v="BR"/>
    <x v="31"/>
  </r>
  <r>
    <n v="36000.93"/>
    <s v="C007-29910"/>
    <x v="0"/>
    <n v="51"/>
    <s v="So0060-A3195286"/>
    <s v="G0010020"/>
    <d v="2017-04-30T00:00:00"/>
    <x v="3"/>
    <n v="4"/>
    <x v="359"/>
    <x v="0"/>
    <s v="BR"/>
    <x v="31"/>
  </r>
  <r>
    <n v="53250.33"/>
    <s v="C007-29910"/>
    <x v="0"/>
    <n v="73"/>
    <s v="So0060-A3195286"/>
    <s v="G0001648"/>
    <d v="2017-04-30T00:00:00"/>
    <x v="3"/>
    <n v="4"/>
    <x v="359"/>
    <x v="0"/>
    <s v="BR"/>
    <x v="31"/>
  </r>
  <r>
    <n v="-53250.33"/>
    <s v="C007-29910"/>
    <x v="0"/>
    <n v="-73"/>
    <s v="So0070-A6752755"/>
    <s v="G0001648"/>
    <d v="2017-04-30T00:00:00"/>
    <x v="3"/>
    <n v="4"/>
    <x v="359"/>
    <x v="0"/>
    <s v="BR"/>
    <x v="31"/>
  </r>
  <r>
    <n v="0"/>
    <s v="C007-29910"/>
    <x v="2"/>
    <n v="1201"/>
    <s v="So0070-A6803572"/>
    <s v="G0010076"/>
    <d v="2017-05-09T00:00:00"/>
    <x v="3"/>
    <n v="5"/>
    <x v="359"/>
    <x v="0"/>
    <s v="BR"/>
    <x v="31"/>
  </r>
  <r>
    <n v="150341.478"/>
    <s v="C007-29910"/>
    <x v="0"/>
    <n v="223"/>
    <s v="So0060-A3195286"/>
    <s v="G0010090"/>
    <d v="2017-05-11T00:00:00"/>
    <x v="3"/>
    <n v="5"/>
    <x v="359"/>
    <x v="0"/>
    <s v="BR"/>
    <x v="31"/>
  </r>
  <r>
    <n v="137681.16600000003"/>
    <s v="C007-29910"/>
    <x v="0"/>
    <n v="225"/>
    <s v="So0060-A3909877"/>
    <s v="G0010092"/>
    <d v="2017-05-11T00:00:00"/>
    <x v="3"/>
    <n v="5"/>
    <x v="359"/>
    <x v="0"/>
    <s v="BR"/>
    <x v="31"/>
  </r>
  <r>
    <n v="0"/>
    <s v="C007-29910"/>
    <x v="0"/>
    <n v="30"/>
    <s v="So0070-A7158682"/>
    <s v="G0010093"/>
    <d v="2017-05-11T00:00:00"/>
    <x v="3"/>
    <n v="5"/>
    <x v="359"/>
    <x v="0"/>
    <s v="BR"/>
    <x v="31"/>
  </r>
  <r>
    <n v="27560.400000000001"/>
    <s v="C007-29910"/>
    <x v="0"/>
    <n v="64"/>
    <s v="So0070-A1681458"/>
    <s v="G0010178"/>
    <d v="2017-05-20T00:00:00"/>
    <x v="3"/>
    <n v="5"/>
    <x v="359"/>
    <x v="0"/>
    <s v="BR"/>
    <x v="31"/>
  </r>
  <r>
    <n v="43318.8"/>
    <s v="C007-29910"/>
    <x v="0"/>
    <n v="85"/>
    <s v="So0070-A1681458"/>
    <s v="G0010179"/>
    <d v="2017-05-20T00:00:00"/>
    <x v="3"/>
    <n v="5"/>
    <x v="359"/>
    <x v="0"/>
    <s v="BR"/>
    <x v="31"/>
  </r>
  <r>
    <n v="43612.800000000003"/>
    <s v="C007-29910"/>
    <x v="0"/>
    <n v="85"/>
    <s v="So0070-A1681458"/>
    <s v="G0010180"/>
    <d v="2017-05-20T00:00:00"/>
    <x v="3"/>
    <n v="5"/>
    <x v="359"/>
    <x v="0"/>
    <s v="BR"/>
    <x v="31"/>
  </r>
  <r>
    <n v="134618.4"/>
    <s v="C007-29910"/>
    <x v="0"/>
    <n v="205"/>
    <s v="So0060-A3909877"/>
    <s v="G0010218"/>
    <d v="2017-05-26T00:00:00"/>
    <x v="3"/>
    <n v="5"/>
    <x v="359"/>
    <x v="0"/>
    <s v="BR"/>
    <x v="31"/>
  </r>
  <r>
    <n v="141964.20000000001"/>
    <s v="C007-29910"/>
    <x v="0"/>
    <n v="209"/>
    <s v="So0070-A1681458"/>
    <s v="G0010227"/>
    <d v="2017-05-29T00:00:00"/>
    <x v="3"/>
    <n v="5"/>
    <x v="359"/>
    <x v="0"/>
    <s v="BR"/>
    <x v="31"/>
  </r>
  <r>
    <n v="40504.800000000003"/>
    <s v="C007-29910"/>
    <x v="0"/>
    <n v="80"/>
    <s v="So0070-A1681458"/>
    <s v="G0010301"/>
    <d v="2017-05-30T00:00:00"/>
    <x v="3"/>
    <n v="5"/>
    <x v="359"/>
    <x v="0"/>
    <s v="BR"/>
    <x v="31"/>
  </r>
  <r>
    <n v="23902.2"/>
    <s v="C007-29910"/>
    <x v="0"/>
    <n v="45"/>
    <s v="So0070-A0317137"/>
    <s v="G0010302"/>
    <d v="2017-05-30T00:00:00"/>
    <x v="3"/>
    <n v="5"/>
    <x v="359"/>
    <x v="0"/>
    <s v="BR"/>
    <x v="31"/>
  </r>
  <r>
    <n v="44856"/>
    <s v="C007-29910"/>
    <x v="0"/>
    <n v="87"/>
    <s v="So0070-A0317137"/>
    <s v="G0010303"/>
    <d v="2017-05-30T00:00:00"/>
    <x v="3"/>
    <n v="5"/>
    <x v="359"/>
    <x v="0"/>
    <s v="BR"/>
    <x v="31"/>
  </r>
  <r>
    <n v="45061.8"/>
    <s v="C007-29910"/>
    <x v="0"/>
    <n v="88"/>
    <s v="So0070-A0317137"/>
    <s v="G0010304"/>
    <d v="2017-05-30T00:00:00"/>
    <x v="3"/>
    <n v="5"/>
    <x v="359"/>
    <x v="0"/>
    <s v="BR"/>
    <x v="31"/>
  </r>
  <r>
    <n v="41617.800000000003"/>
    <s v="C007-29910"/>
    <x v="0"/>
    <n v="81"/>
    <s v="So0070-A0317137"/>
    <s v="G0010307"/>
    <d v="2017-05-30T00:00:00"/>
    <x v="3"/>
    <n v="5"/>
    <x v="359"/>
    <x v="0"/>
    <s v="BR"/>
    <x v="31"/>
  </r>
  <r>
    <n v="29055.600000000002"/>
    <s v="C007-29910"/>
    <x v="0"/>
    <n v="60"/>
    <s v="So0070-A0317137"/>
    <s v="G0010308"/>
    <d v="2017-05-30T00:00:00"/>
    <x v="3"/>
    <n v="5"/>
    <x v="359"/>
    <x v="0"/>
    <s v="BR"/>
    <x v="31"/>
  </r>
  <r>
    <n v="158466"/>
    <s v="C007-29910"/>
    <x v="0"/>
    <n v="199"/>
    <s v="So0070-A0317137"/>
    <s v="G0010234"/>
    <d v="2017-06-05T00:00:00"/>
    <x v="3"/>
    <n v="6"/>
    <x v="359"/>
    <x v="0"/>
    <s v="BR"/>
    <x v="31"/>
  </r>
  <r>
    <n v="-3654"/>
    <s v="C007-29910"/>
    <x v="0"/>
    <n v="-5"/>
    <s v="So0070-A8722215"/>
    <s v="G0010242"/>
    <d v="2017-06-06T00:00:00"/>
    <x v="3"/>
    <n v="6"/>
    <x v="359"/>
    <x v="0"/>
    <s v="BR"/>
    <x v="31"/>
  </r>
  <r>
    <n v="-3024"/>
    <s v="C007-29910"/>
    <x v="0"/>
    <n v="-4"/>
    <s v="So0070-A8735210"/>
    <s v="G0010243"/>
    <d v="2017-06-06T00:00:00"/>
    <x v="3"/>
    <n v="6"/>
    <x v="359"/>
    <x v="0"/>
    <s v="BR"/>
    <x v="31"/>
  </r>
  <r>
    <n v="148499.4"/>
    <s v="C007-29910"/>
    <x v="0"/>
    <n v="203"/>
    <s v="So0060-A3195286"/>
    <s v="G0010278"/>
    <d v="2017-06-09T00:00:00"/>
    <x v="3"/>
    <n v="6"/>
    <x v="359"/>
    <x v="0"/>
    <s v="BR"/>
    <x v="31"/>
  </r>
  <r>
    <n v="179697"/>
    <s v="C007-29910"/>
    <x v="0"/>
    <n v="229"/>
    <s v="So0050-A9129459"/>
    <s v="G0010288"/>
    <d v="2017-06-13T00:00:00"/>
    <x v="3"/>
    <n v="6"/>
    <x v="359"/>
    <x v="0"/>
    <s v="BR"/>
    <x v="31"/>
  </r>
  <r>
    <n v="50051.4"/>
    <s v="C007-29910"/>
    <x v="0"/>
    <n v="68"/>
    <s v="So0070-A3052172"/>
    <s v="G0010291"/>
    <d v="2017-06-14T00:00:00"/>
    <x v="3"/>
    <n v="6"/>
    <x v="359"/>
    <x v="0"/>
    <s v="BR"/>
    <x v="31"/>
  </r>
  <r>
    <n v="60081"/>
    <s v="C007-29910"/>
    <x v="0"/>
    <n v="81"/>
    <s v="So0070-A3052172"/>
    <s v="G0010292"/>
    <d v="2017-06-14T00:00:00"/>
    <x v="3"/>
    <n v="6"/>
    <x v="359"/>
    <x v="0"/>
    <s v="BR"/>
    <x v="31"/>
  </r>
  <r>
    <n v="25779.600000000002"/>
    <s v="C007-29910"/>
    <x v="0"/>
    <n v="58"/>
    <s v="So0070-A3052172"/>
    <s v="G0010293"/>
    <d v="2017-06-14T00:00:00"/>
    <x v="3"/>
    <n v="6"/>
    <x v="359"/>
    <x v="0"/>
    <s v="BR"/>
    <x v="31"/>
  </r>
  <r>
    <n v="71908.2"/>
    <s v="C007-29910"/>
    <x v="0"/>
    <n v="95"/>
    <s v="So0070-A0317137"/>
    <s v="G0010345"/>
    <d v="2017-06-15T00:00:00"/>
    <x v="3"/>
    <n v="6"/>
    <x v="359"/>
    <x v="0"/>
    <s v="BR"/>
    <x v="31"/>
  </r>
  <r>
    <n v="70812"/>
    <s v="C007-29910"/>
    <x v="0"/>
    <n v="93"/>
    <s v="So0070-A0317137"/>
    <s v="G0010346"/>
    <d v="2017-06-15T00:00:00"/>
    <x v="3"/>
    <n v="6"/>
    <x v="359"/>
    <x v="0"/>
    <s v="BR"/>
    <x v="31"/>
  </r>
  <r>
    <n v="26086.2"/>
    <s v="C007-29910"/>
    <x v="0"/>
    <n v="59"/>
    <s v="So0070-A3052172"/>
    <s v="G0010361"/>
    <d v="2017-06-17T00:00:00"/>
    <x v="3"/>
    <n v="6"/>
    <x v="359"/>
    <x v="0"/>
    <s v="BR"/>
    <x v="31"/>
  </r>
  <r>
    <n v="53327.4"/>
    <s v="C007-29910"/>
    <x v="0"/>
    <n v="71"/>
    <s v="So0070-A0317137"/>
    <s v="G0010362"/>
    <d v="2017-06-17T00:00:00"/>
    <x v="3"/>
    <n v="6"/>
    <x v="359"/>
    <x v="0"/>
    <s v="BR"/>
    <x v="31"/>
  </r>
  <r>
    <n v="62487.600000000006"/>
    <s v="C007-29910"/>
    <x v="0"/>
    <n v="83"/>
    <s v="So0070-A0317137"/>
    <s v="G0010363"/>
    <d v="2017-06-17T00:00:00"/>
    <x v="3"/>
    <n v="6"/>
    <x v="359"/>
    <x v="0"/>
    <s v="BR"/>
    <x v="31"/>
  </r>
  <r>
    <n v="-4731.3"/>
    <s v="C007-29910"/>
    <x v="3"/>
    <n v="0"/>
    <s v="So3170-A8271147"/>
    <s v="G0010395"/>
    <d v="2017-06-21T00:00:00"/>
    <x v="3"/>
    <n v="6"/>
    <x v="359"/>
    <x v="0"/>
    <s v="BR"/>
    <x v="31"/>
  </r>
  <r>
    <n v="150490.20000000001"/>
    <s v="C007-29910"/>
    <x v="0"/>
    <n v="211"/>
    <s v="So0060-A7656158"/>
    <s v="G0010645"/>
    <d v="2017-06-22T00:00:00"/>
    <x v="3"/>
    <n v="6"/>
    <x v="359"/>
    <x v="0"/>
    <s v="BR"/>
    <x v="31"/>
  </r>
  <r>
    <n v="156139.20000000001"/>
    <s v="C007-29910"/>
    <x v="0"/>
    <n v="237"/>
    <s v="So0060-A7656158"/>
    <s v="G0010646"/>
    <d v="2017-06-23T00:00:00"/>
    <x v="3"/>
    <n v="6"/>
    <x v="359"/>
    <x v="0"/>
    <s v="BR"/>
    <x v="31"/>
  </r>
  <r>
    <n v="158335.80000000002"/>
    <s v="C007-29910"/>
    <x v="0"/>
    <n v="240"/>
    <s v="So0060-A7656158"/>
    <s v="G0010674"/>
    <d v="2017-06-29T00:00:00"/>
    <x v="3"/>
    <n v="6"/>
    <x v="359"/>
    <x v="0"/>
    <s v="BR"/>
    <x v="31"/>
  </r>
  <r>
    <n v="143451"/>
    <s v="C007-29910"/>
    <x v="0"/>
    <n v="199"/>
    <s v="So0060-A7656158"/>
    <s v="G0010684"/>
    <d v="2017-07-03T00:00:00"/>
    <x v="3"/>
    <n v="7"/>
    <x v="359"/>
    <x v="0"/>
    <s v="BR"/>
    <x v="31"/>
  </r>
  <r>
    <n v="119074.20000000001"/>
    <s v="C007-29910"/>
    <x v="0"/>
    <n v="125"/>
    <s v="So0060-A7656158"/>
    <s v="G0010693"/>
    <d v="2017-07-04T00:00:00"/>
    <x v="3"/>
    <n v="7"/>
    <x v="359"/>
    <x v="0"/>
    <s v="BR"/>
    <x v="31"/>
  </r>
  <r>
    <n v="76679.400000000009"/>
    <s v="C007-29910"/>
    <x v="0"/>
    <n v="80"/>
    <s v="So0060-A7656158"/>
    <s v="G0010694"/>
    <d v="2017-07-04T00:00:00"/>
    <x v="3"/>
    <n v="7"/>
    <x v="359"/>
    <x v="0"/>
    <s v="BR"/>
    <x v="31"/>
  </r>
  <r>
    <n v="143442.6"/>
    <s v="C007-29910"/>
    <x v="0"/>
    <n v="199"/>
    <s v="So0070-A3926507"/>
    <s v="G0010721"/>
    <d v="2017-07-06T00:00:00"/>
    <x v="3"/>
    <n v="7"/>
    <x v="359"/>
    <x v="0"/>
    <s v="BR"/>
    <x v="31"/>
  </r>
  <r>
    <n v="134458.80000000002"/>
    <s v="C007-29910"/>
    <x v="0"/>
    <n v="189"/>
    <s v="So0060-A3909877"/>
    <s v="G0010724"/>
    <d v="2017-07-06T00:00:00"/>
    <x v="3"/>
    <n v="7"/>
    <x v="359"/>
    <x v="0"/>
    <s v="BR"/>
    <x v="31"/>
  </r>
  <r>
    <n v="65549.400000000009"/>
    <s v="C007-29910"/>
    <x v="0"/>
    <n v="70"/>
    <s v="So0060-A7656158"/>
    <s v="G0010727"/>
    <d v="2017-07-07T00:00:00"/>
    <x v="3"/>
    <n v="7"/>
    <x v="359"/>
    <x v="0"/>
    <s v="BR"/>
    <x v="31"/>
  </r>
  <r>
    <n v="129360"/>
    <s v="C007-29910"/>
    <x v="0"/>
    <n v="137"/>
    <s v="So0060-A7656158"/>
    <s v="G0010730"/>
    <d v="2017-07-07T00:00:00"/>
    <x v="3"/>
    <n v="7"/>
    <x v="359"/>
    <x v="0"/>
    <s v="BR"/>
    <x v="31"/>
  </r>
  <r>
    <n v="79573.2"/>
    <s v="C007-29910"/>
    <x v="0"/>
    <n v="84"/>
    <s v="So0060-A7656158"/>
    <s v="G0010733"/>
    <d v="2017-07-07T00:00:00"/>
    <x v="3"/>
    <n v="7"/>
    <x v="359"/>
    <x v="0"/>
    <s v="BR"/>
    <x v="31"/>
  </r>
  <r>
    <n v="111972"/>
    <s v="C007-29910"/>
    <x v="0"/>
    <n v="118"/>
    <s v="So0060-A7656158"/>
    <s v="G0010734"/>
    <d v="2017-07-07T00:00:00"/>
    <x v="3"/>
    <n v="7"/>
    <x v="359"/>
    <x v="0"/>
    <s v="BR"/>
    <x v="31"/>
  </r>
  <r>
    <n v="-12138"/>
    <s v="C007-29910"/>
    <x v="3"/>
    <n v="0"/>
    <s v="So3220-A3265739"/>
    <s v="G0010743"/>
    <d v="2017-07-11T00:00:00"/>
    <x v="3"/>
    <n v="7"/>
    <x v="359"/>
    <x v="0"/>
    <s v="BR"/>
    <x v="31"/>
  </r>
  <r>
    <n v="141157.80000000002"/>
    <s v="C007-29910"/>
    <x v="0"/>
    <n v="202"/>
    <s v="So0060-A7656158"/>
    <s v="G0010754"/>
    <d v="2017-07-13T00:00:00"/>
    <x v="3"/>
    <n v="7"/>
    <x v="359"/>
    <x v="0"/>
    <s v="BR"/>
    <x v="31"/>
  </r>
  <r>
    <n v="147961.80000000002"/>
    <s v="C007-29910"/>
    <x v="0"/>
    <n v="209"/>
    <s v="So0060-A4229406"/>
    <s v="G0010759"/>
    <d v="2017-07-14T00:00:00"/>
    <x v="3"/>
    <n v="7"/>
    <x v="359"/>
    <x v="0"/>
    <s v="BR"/>
    <x v="31"/>
  </r>
  <r>
    <n v="129801"/>
    <s v="C007-29910"/>
    <x v="0"/>
    <n v="214"/>
    <s v="So0060-A3195286"/>
    <s v="G0010774"/>
    <d v="2017-07-18T00:00:00"/>
    <x v="3"/>
    <n v="7"/>
    <x v="359"/>
    <x v="0"/>
    <s v="BR"/>
    <x v="31"/>
  </r>
  <r>
    <n v="143333.4"/>
    <s v="C007-29910"/>
    <x v="0"/>
    <n v="215"/>
    <s v="So0060-A3195286"/>
    <s v="G0010782"/>
    <d v="2017-07-19T00:00:00"/>
    <x v="3"/>
    <n v="7"/>
    <x v="359"/>
    <x v="0"/>
    <s v="BR"/>
    <x v="31"/>
  </r>
  <r>
    <n v="155668.80000000002"/>
    <s v="C007-29910"/>
    <x v="0"/>
    <n v="198"/>
    <s v="So0050-A9129459"/>
    <s v="G0010794"/>
    <d v="2017-07-20T00:00:00"/>
    <x v="3"/>
    <n v="7"/>
    <x v="359"/>
    <x v="0"/>
    <s v="BR"/>
    <x v="31"/>
  </r>
  <r>
    <n v="80109.624000000011"/>
    <s v="C007-29910"/>
    <x v="0"/>
    <n v="133"/>
    <s v="So0060-A8277931"/>
    <s v="G0010795"/>
    <d v="2017-07-21T00:00:00"/>
    <x v="3"/>
    <n v="7"/>
    <x v="359"/>
    <x v="0"/>
    <s v="BR"/>
    <x v="31"/>
  </r>
  <r>
    <n v="52804.584000000003"/>
    <s v="C007-29910"/>
    <x v="0"/>
    <n v="93"/>
    <s v="So0060-A8277931"/>
    <s v="G0010796"/>
    <d v="2017-07-21T00:00:00"/>
    <x v="3"/>
    <n v="7"/>
    <x v="359"/>
    <x v="0"/>
    <s v="BR"/>
    <x v="31"/>
  </r>
  <r>
    <n v="166441.80000000002"/>
    <s v="C007-29910"/>
    <x v="0"/>
    <n v="192"/>
    <s v="So0070-A3915449"/>
    <s v="G0010809"/>
    <d v="2017-07-24T00:00:00"/>
    <x v="3"/>
    <n v="7"/>
    <x v="359"/>
    <x v="0"/>
    <s v="BR"/>
    <x v="31"/>
  </r>
  <r>
    <n v="180171.6"/>
    <s v="C007-29910"/>
    <x v="0"/>
    <n v="225"/>
    <s v="So0060-A4539576"/>
    <s v="G0010931"/>
    <d v="2017-07-31T00:00:00"/>
    <x v="3"/>
    <n v="7"/>
    <x v="359"/>
    <x v="0"/>
    <s v="BR"/>
    <x v="31"/>
  </r>
  <r>
    <n v="20.16"/>
    <s v="C007-29910"/>
    <x v="0"/>
    <n v="1"/>
    <s v="So0080-A3901411"/>
    <s v="G0010932"/>
    <d v="2017-07-31T00:00:00"/>
    <x v="3"/>
    <n v="7"/>
    <x v="359"/>
    <x v="0"/>
    <s v="BR"/>
    <x v="31"/>
  </r>
  <r>
    <n v="152388.6"/>
    <s v="C007-29910"/>
    <x v="0"/>
    <n v="233"/>
    <s v="So0060-A4177363"/>
    <s v="G0010959"/>
    <d v="2017-08-04T00:00:00"/>
    <x v="3"/>
    <n v="8"/>
    <x v="359"/>
    <x v="0"/>
    <s v="BR"/>
    <x v="31"/>
  </r>
  <r>
    <n v="175316.4"/>
    <s v="C007-29910"/>
    <x v="0"/>
    <n v="206"/>
    <s v="So0070-A3052172"/>
    <s v="G0010976"/>
    <d v="2017-08-08T00:00:00"/>
    <x v="3"/>
    <n v="8"/>
    <x v="359"/>
    <x v="0"/>
    <s v="BR"/>
    <x v="31"/>
  </r>
  <r>
    <n v="0"/>
    <s v="C007-29910"/>
    <x v="2"/>
    <n v="1.1499999999999999"/>
    <s v="So0080-A5906504"/>
    <s v="G0011055"/>
    <d v="2017-08-21T00:00:00"/>
    <x v="3"/>
    <n v="8"/>
    <x v="359"/>
    <x v="0"/>
    <s v="BR"/>
    <x v="31"/>
  </r>
  <r>
    <n v="0"/>
    <s v="C007-29910"/>
    <x v="2"/>
    <n v="1.05"/>
    <s v="So0080-A5891977"/>
    <s v="G0011057"/>
    <d v="2017-08-21T00:00:00"/>
    <x v="3"/>
    <n v="8"/>
    <x v="359"/>
    <x v="0"/>
    <s v="BR"/>
    <x v="31"/>
  </r>
  <r>
    <n v="177307.2"/>
    <s v="C007-29910"/>
    <x v="0"/>
    <n v="210"/>
    <s v="So0080-A6758225"/>
    <s v="G0011094"/>
    <d v="2017-08-31T00:00:00"/>
    <x v="3"/>
    <n v="8"/>
    <x v="359"/>
    <x v="0"/>
    <s v="BR"/>
    <x v="31"/>
  </r>
  <r>
    <n v="174043.80000000002"/>
    <s v="C007-29910"/>
    <x v="0"/>
    <n v="210"/>
    <s v="So0080-A6768209"/>
    <s v="G0011095"/>
    <d v="2017-08-31T00:00:00"/>
    <x v="3"/>
    <n v="8"/>
    <x v="359"/>
    <x v="0"/>
    <s v="BR"/>
    <x v="31"/>
  </r>
  <r>
    <n v="187698"/>
    <s v="C007-29910"/>
    <x v="0"/>
    <n v="211"/>
    <s v="So0080-A6771080"/>
    <s v="G0011096"/>
    <d v="2017-08-31T00:00:00"/>
    <x v="3"/>
    <n v="8"/>
    <x v="359"/>
    <x v="0"/>
    <s v="BR"/>
    <x v="31"/>
  </r>
  <r>
    <n v="228363.66000000003"/>
    <s v="C007-29910"/>
    <x v="0"/>
    <n v="211"/>
    <s v="So0080-A6782859"/>
    <s v="G0011097"/>
    <d v="2017-08-31T00:00:00"/>
    <x v="3"/>
    <n v="8"/>
    <x v="359"/>
    <x v="0"/>
    <s v="BR"/>
    <x v="31"/>
  </r>
  <r>
    <n v="166412.4"/>
    <s v="C007-29910"/>
    <x v="0"/>
    <n v="223"/>
    <s v="So0080-A6796320"/>
    <s v="G0011098"/>
    <d v="2017-08-31T00:00:00"/>
    <x v="3"/>
    <n v="8"/>
    <x v="359"/>
    <x v="0"/>
    <s v="BR"/>
    <x v="31"/>
  </r>
  <r>
    <n v="183880.2"/>
    <s v="C007-29910"/>
    <x v="0"/>
    <n v="224"/>
    <s v="So0080-A6807595"/>
    <s v="G0011099"/>
    <d v="2017-08-31T00:00:00"/>
    <x v="3"/>
    <n v="8"/>
    <x v="359"/>
    <x v="0"/>
    <s v="BR"/>
    <x v="31"/>
  </r>
  <r>
    <n v="197416.80000000002"/>
    <s v="C007-29910"/>
    <x v="0"/>
    <n v="224"/>
    <s v="So0080-A6814581"/>
    <s v="G0011100"/>
    <d v="2017-08-31T00:00:00"/>
    <x v="3"/>
    <n v="8"/>
    <x v="359"/>
    <x v="0"/>
    <s v="BR"/>
    <x v="31"/>
  </r>
  <r>
    <n v="248392.99800000002"/>
    <s v="C007-29910"/>
    <x v="0"/>
    <n v="224"/>
    <s v="So0080-A6828247"/>
    <s v="G0011101"/>
    <d v="2017-08-31T00:00:00"/>
    <x v="3"/>
    <n v="8"/>
    <x v="359"/>
    <x v="0"/>
    <s v="BR"/>
    <x v="31"/>
  </r>
  <r>
    <n v="118096.86"/>
    <s v="C007-29910"/>
    <x v="0"/>
    <n v="130"/>
    <s v="So0080-A6839193"/>
    <s v="G0011102"/>
    <d v="2017-08-31T00:00:00"/>
    <x v="3"/>
    <n v="8"/>
    <x v="359"/>
    <x v="0"/>
    <s v="BR"/>
    <x v="31"/>
  </r>
  <r>
    <n v="73886.400000000009"/>
    <s v="C007-29910"/>
    <x v="0"/>
    <n v="92"/>
    <s v="So0080-A6842415"/>
    <s v="G0011103"/>
    <d v="2017-08-31T00:00:00"/>
    <x v="3"/>
    <n v="8"/>
    <x v="359"/>
    <x v="0"/>
    <s v="BR"/>
    <x v="31"/>
  </r>
  <r>
    <n v="120352.26000000001"/>
    <s v="C007-29910"/>
    <x v="0"/>
    <n v="113"/>
    <s v="So0080-A6858545"/>
    <s v="G0011104"/>
    <d v="2017-08-31T00:00:00"/>
    <x v="3"/>
    <n v="8"/>
    <x v="359"/>
    <x v="0"/>
    <s v="BR"/>
    <x v="31"/>
  </r>
  <r>
    <n v="106381.8"/>
    <s v="C007-29910"/>
    <x v="0"/>
    <n v="109"/>
    <s v="So0080-A6865391"/>
    <s v="G0011105"/>
    <d v="2017-08-31T00:00:00"/>
    <x v="3"/>
    <n v="8"/>
    <x v="359"/>
    <x v="0"/>
    <s v="BR"/>
    <x v="31"/>
  </r>
  <r>
    <n v="166500.6"/>
    <s v="C007-29910"/>
    <x v="0"/>
    <n v="200"/>
    <s v="So0080-A6873604"/>
    <s v="G0011106"/>
    <d v="2017-08-31T00:00:00"/>
    <x v="3"/>
    <n v="8"/>
    <x v="359"/>
    <x v="0"/>
    <s v="BR"/>
    <x v="31"/>
  </r>
  <r>
    <n v="187891.20000000001"/>
    <s v="C007-29910"/>
    <x v="0"/>
    <n v="158"/>
    <s v="So0080-A6884477"/>
    <s v="G0011107"/>
    <d v="2017-08-31T00:00:00"/>
    <x v="3"/>
    <n v="8"/>
    <x v="359"/>
    <x v="0"/>
    <s v="BR"/>
    <x v="31"/>
  </r>
  <r>
    <n v="33852"/>
    <s v="C007-29910"/>
    <x v="0"/>
    <n v="42"/>
    <s v="So0080-A6897219"/>
    <s v="G0011108"/>
    <d v="2017-08-31T00:00:00"/>
    <x v="3"/>
    <n v="8"/>
    <x v="359"/>
    <x v="0"/>
    <s v="BR"/>
    <x v="31"/>
  </r>
  <r>
    <n v="197937.6"/>
    <s v="C007-29910"/>
    <x v="0"/>
    <n v="200"/>
    <s v="So0080-A6907988"/>
    <s v="G0011109"/>
    <d v="2017-08-31T00:00:00"/>
    <x v="3"/>
    <n v="8"/>
    <x v="359"/>
    <x v="0"/>
    <s v="BR"/>
    <x v="31"/>
  </r>
  <r>
    <n v="164136"/>
    <s v="C007-29910"/>
    <x v="0"/>
    <n v="205"/>
    <s v="So0080-A6915806"/>
    <s v="G0011110"/>
    <d v="2017-08-31T00:00:00"/>
    <x v="3"/>
    <n v="8"/>
    <x v="359"/>
    <x v="0"/>
    <s v="BR"/>
    <x v="31"/>
  </r>
  <r>
    <n v="163648.80000000002"/>
    <s v="C007-29910"/>
    <x v="0"/>
    <n v="132"/>
    <s v="So0080-A6928071"/>
    <s v="G0011111"/>
    <d v="2017-08-31T00:00:00"/>
    <x v="3"/>
    <n v="8"/>
    <x v="359"/>
    <x v="0"/>
    <s v="BR"/>
    <x v="31"/>
  </r>
  <r>
    <n v="58182.600000000006"/>
    <s v="C007-29910"/>
    <x v="0"/>
    <n v="72"/>
    <s v="So0080-A6937541"/>
    <s v="G0011112"/>
    <d v="2017-08-31T00:00:00"/>
    <x v="3"/>
    <n v="8"/>
    <x v="359"/>
    <x v="0"/>
    <s v="BR"/>
    <x v="31"/>
  </r>
  <r>
    <n v="121275"/>
    <s v="C007-29910"/>
    <x v="0"/>
    <n v="114"/>
    <s v="So0080-A6946028"/>
    <s v="G0011113"/>
    <d v="2017-08-31T00:00:00"/>
    <x v="3"/>
    <n v="8"/>
    <x v="359"/>
    <x v="0"/>
    <s v="BR"/>
    <x v="31"/>
  </r>
  <r>
    <n v="90094.2"/>
    <s v="C007-29910"/>
    <x v="0"/>
    <n v="91"/>
    <s v="So0080-A6959926"/>
    <s v="G0011114"/>
    <d v="2017-08-31T00:00:00"/>
    <x v="3"/>
    <n v="8"/>
    <x v="359"/>
    <x v="0"/>
    <s v="BR"/>
    <x v="31"/>
  </r>
  <r>
    <n v="-4477.2"/>
    <s v="C007-29910"/>
    <x v="0"/>
    <n v="-5"/>
    <s v="So0080-A7404068"/>
    <s v="G0011127"/>
    <d v="2017-09-08T00:00:00"/>
    <x v="3"/>
    <n v="9"/>
    <x v="359"/>
    <x v="0"/>
    <s v="BR"/>
    <x v="31"/>
  </r>
  <r>
    <n v="-5006.4000000000005"/>
    <s v="C007-29910"/>
    <x v="0"/>
    <n v="-6"/>
    <s v="So0080-A7418992"/>
    <s v="G0011128"/>
    <d v="2017-09-11T00:00:00"/>
    <x v="3"/>
    <n v="9"/>
    <x v="359"/>
    <x v="0"/>
    <s v="BR"/>
    <x v="31"/>
  </r>
  <r>
    <n v="-2284.8000000000002"/>
    <s v="C007-29910"/>
    <x v="0"/>
    <n v="-4"/>
    <s v="So0080-A7752022"/>
    <s v="G0011144"/>
    <d v="2017-09-12T00:00:00"/>
    <x v="3"/>
    <n v="9"/>
    <x v="359"/>
    <x v="0"/>
    <s v="BR"/>
    <x v="31"/>
  </r>
  <r>
    <n v="-4359.6000000000004"/>
    <s v="C007-29910"/>
    <x v="0"/>
    <n v="-5"/>
    <s v="So0080-A7819771"/>
    <s v="G0011145"/>
    <d v="2017-09-13T00:00:00"/>
    <x v="3"/>
    <n v="9"/>
    <x v="359"/>
    <x v="0"/>
    <s v="BR"/>
    <x v="31"/>
  </r>
  <r>
    <n v="-3221.4"/>
    <s v="C007-29910"/>
    <x v="0"/>
    <n v="-5"/>
    <s v="So0080-A7828029"/>
    <s v="G0011146"/>
    <d v="2017-09-13T00:00:00"/>
    <x v="3"/>
    <n v="9"/>
    <x v="359"/>
    <x v="0"/>
    <s v="BR"/>
    <x v="31"/>
  </r>
  <r>
    <n v="-529.20000000000005"/>
    <s v="C007-29910"/>
    <x v="0"/>
    <n v="-1"/>
    <s v="So0080-A7858135"/>
    <s v="G0011147"/>
    <d v="2017-09-13T00:00:00"/>
    <x v="3"/>
    <n v="9"/>
    <x v="359"/>
    <x v="0"/>
    <s v="BR"/>
    <x v="31"/>
  </r>
  <r>
    <n v="-7173.6"/>
    <s v="C007-29910"/>
    <x v="0"/>
    <n v="-8"/>
    <s v="So0080-A7887091"/>
    <s v="G0011150"/>
    <d v="2017-09-14T00:00:00"/>
    <x v="3"/>
    <n v="9"/>
    <x v="359"/>
    <x v="0"/>
    <s v="BR"/>
    <x v="31"/>
  </r>
  <r>
    <n v="999.6"/>
    <s v="C007-29910"/>
    <x v="0"/>
    <n v="1"/>
    <s v="So0080-A7895341"/>
    <s v="G0011151"/>
    <d v="2017-09-14T00:00:00"/>
    <x v="3"/>
    <n v="9"/>
    <x v="359"/>
    <x v="0"/>
    <s v="BR"/>
    <x v="31"/>
  </r>
  <r>
    <n v="-7203"/>
    <s v="C007-29910"/>
    <x v="0"/>
    <n v="-9"/>
    <s v="So0080-A8176906"/>
    <s v="G0011159"/>
    <d v="2017-09-18T00:00:00"/>
    <x v="3"/>
    <n v="9"/>
    <x v="359"/>
    <x v="0"/>
    <s v="BR"/>
    <x v="31"/>
  </r>
  <r>
    <n v="-11088"/>
    <s v="C007-29910"/>
    <x v="0"/>
    <n v="-14"/>
    <s v="So0080-A8188471"/>
    <s v="G0011160"/>
    <d v="2017-09-18T00:00:00"/>
    <x v="3"/>
    <n v="9"/>
    <x v="359"/>
    <x v="0"/>
    <s v="BR"/>
    <x v="31"/>
  </r>
  <r>
    <n v="-1276.8"/>
    <s v="C007-29910"/>
    <x v="0"/>
    <n v="-2"/>
    <s v="So0080-A8196348"/>
    <s v="G0011161"/>
    <d v="2017-09-18T00:00:00"/>
    <x v="3"/>
    <n v="9"/>
    <x v="359"/>
    <x v="0"/>
    <s v="BR"/>
    <x v="31"/>
  </r>
  <r>
    <n v="-3544.884"/>
    <s v="C007-29910"/>
    <x v="0"/>
    <n v="-5"/>
    <s v="So0080-A8214914"/>
    <s v="G0011162"/>
    <d v="2017-09-18T00:00:00"/>
    <x v="3"/>
    <n v="9"/>
    <x v="359"/>
    <x v="0"/>
    <s v="BR"/>
    <x v="31"/>
  </r>
  <r>
    <n v="-1839.6000000000001"/>
    <s v="C007-29910"/>
    <x v="0"/>
    <n v="-3"/>
    <s v="So0080-A8251219"/>
    <s v="G0011164"/>
    <d v="2017-09-18T00:00:00"/>
    <x v="3"/>
    <n v="9"/>
    <x v="359"/>
    <x v="0"/>
    <s v="BR"/>
    <x v="31"/>
  </r>
  <r>
    <n v="-2797.2000000000003"/>
    <s v="C007-29910"/>
    <x v="0"/>
    <n v="-3"/>
    <s v="So0080-A8303636"/>
    <s v="G0011167"/>
    <d v="2017-09-18T00:00:00"/>
    <x v="3"/>
    <n v="9"/>
    <x v="359"/>
    <x v="0"/>
    <s v="BR"/>
    <x v="31"/>
  </r>
  <r>
    <n v="1352.4"/>
    <s v="C007-29910"/>
    <x v="0"/>
    <n v="2"/>
    <s v="So0080-A8311385"/>
    <s v="G0011171"/>
    <d v="2017-09-18T00:00:00"/>
    <x v="3"/>
    <n v="9"/>
    <x v="359"/>
    <x v="0"/>
    <s v="BR"/>
    <x v="31"/>
  </r>
  <r>
    <n v="-4620"/>
    <s v="C007-29910"/>
    <x v="0"/>
    <n v="-6"/>
    <s v="So0080-A8334554"/>
    <s v="G0011172"/>
    <d v="2017-09-19T00:00:00"/>
    <x v="3"/>
    <n v="9"/>
    <x v="359"/>
    <x v="0"/>
    <s v="BR"/>
    <x v="31"/>
  </r>
  <r>
    <n v="-8845.2000000000007"/>
    <s v="C007-29910"/>
    <x v="0"/>
    <n v="-10"/>
    <s v="So0080-A8647801"/>
    <s v="G0011176"/>
    <d v="2017-09-21T00:00:00"/>
    <x v="3"/>
    <n v="9"/>
    <x v="359"/>
    <x v="0"/>
    <s v="BR"/>
    <x v="31"/>
  </r>
  <r>
    <n v="125319.6"/>
    <s v="C007-29910"/>
    <x v="0"/>
    <n v="110"/>
    <s v="So0080-A7768266"/>
    <s v="G0011321"/>
    <d v="2017-10-12T00:00:00"/>
    <x v="3"/>
    <n v="10"/>
    <x v="359"/>
    <x v="0"/>
    <s v="BR"/>
    <x v="31"/>
  </r>
  <r>
    <n v="125218.8"/>
    <s v="C007-29910"/>
    <x v="0"/>
    <n v="110"/>
    <s v="So0080-A7768266"/>
    <s v="G0011325"/>
    <d v="2017-10-13T00:00:00"/>
    <x v="3"/>
    <n v="10"/>
    <x v="359"/>
    <x v="0"/>
    <s v="BR"/>
    <x v="31"/>
  </r>
  <r>
    <n v="74.844000000000008"/>
    <s v="C007-29910"/>
    <x v="0"/>
    <n v="4.4000000000000004"/>
    <s v="So0090-A0381348"/>
    <s v="G0011327"/>
    <d v="2017-10-13T00:00:00"/>
    <x v="3"/>
    <n v="10"/>
    <x v="359"/>
    <x v="0"/>
    <s v="BR"/>
    <x v="31"/>
  </r>
  <r>
    <n v="0"/>
    <s v="C007-29910"/>
    <x v="2"/>
    <n v="16.149999999999999"/>
    <s v="So0080-A8167972"/>
    <s v="G0011334"/>
    <d v="2017-10-13T00:00:00"/>
    <x v="3"/>
    <n v="10"/>
    <x v="359"/>
    <x v="0"/>
    <s v="BR"/>
    <x v="31"/>
  </r>
  <r>
    <n v="-7434"/>
    <s v="C007-29910"/>
    <x v="0"/>
    <n v="0"/>
    <s v="So0090-A3057234"/>
    <s v="G0011477"/>
    <d v="2017-11-17T00:00:00"/>
    <x v="3"/>
    <n v="11"/>
    <x v="359"/>
    <x v="0"/>
    <s v="BR"/>
    <x v="31"/>
  </r>
  <r>
    <n v="-7497"/>
    <s v="C007-29910"/>
    <x v="0"/>
    <n v="0"/>
    <s v="So0090-A3061891"/>
    <s v="G0011478"/>
    <d v="2017-11-17T00:00:00"/>
    <x v="3"/>
    <n v="11"/>
    <x v="359"/>
    <x v="0"/>
    <s v="BR"/>
    <x v="31"/>
  </r>
  <r>
    <n v="165270"/>
    <s v="C007-29910"/>
    <x v="0"/>
    <n v="184"/>
    <s v="So0080-A7768266"/>
    <s v="G0011571"/>
    <d v="2017-12-07T00:00:00"/>
    <x v="3"/>
    <n v="12"/>
    <x v="359"/>
    <x v="0"/>
    <s v="BR"/>
    <x v="31"/>
  </r>
  <r>
    <n v="0"/>
    <s v="C007-29910"/>
    <x v="0"/>
    <n v="4.0999999999999996"/>
    <s v="So0090-A3689667"/>
    <s v="G0011572"/>
    <d v="2017-12-07T00:00:00"/>
    <x v="3"/>
    <n v="12"/>
    <x v="359"/>
    <x v="0"/>
    <s v="BR"/>
    <x v="31"/>
  </r>
  <r>
    <n v="0"/>
    <s v="C007-29910"/>
    <x v="7"/>
    <n v="1.03"/>
    <s v="So0090-A5528720"/>
    <s v="G0011676"/>
    <d v="2018-01-17T00:00:00"/>
    <x v="4"/>
    <n v="1"/>
    <x v="359"/>
    <x v="0"/>
    <s v="BR"/>
    <x v="31"/>
  </r>
  <r>
    <n v="48846"/>
    <s v="C007-29910"/>
    <x v="0"/>
    <n v="70"/>
    <s v="So0090-A6521280"/>
    <s v="G0011705"/>
    <d v="2018-01-24T00:00:00"/>
    <x v="4"/>
    <n v="1"/>
    <x v="359"/>
    <x v="0"/>
    <s v="BR"/>
    <x v="31"/>
  </r>
  <r>
    <n v="51067.8"/>
    <s v="C007-29910"/>
    <x v="0"/>
    <n v="71"/>
    <s v="So0090-A6521280"/>
    <s v="G0011706"/>
    <d v="2018-01-24T00:00:00"/>
    <x v="4"/>
    <n v="1"/>
    <x v="359"/>
    <x v="0"/>
    <s v="BR"/>
    <x v="31"/>
  </r>
  <r>
    <n v="57036"/>
    <s v="C007-29910"/>
    <x v="0"/>
    <n v="74"/>
    <s v="So0090-A6521280"/>
    <s v="G0011707"/>
    <d v="2018-01-24T00:00:00"/>
    <x v="4"/>
    <n v="1"/>
    <x v="359"/>
    <x v="0"/>
    <s v="BR"/>
    <x v="31"/>
  </r>
  <r>
    <n v="142027.20000000001"/>
    <s v="C007-29910"/>
    <x v="0"/>
    <n v="202"/>
    <s v="So0090-A7021152"/>
    <s v="G0011756"/>
    <d v="2018-01-31T00:00:00"/>
    <x v="4"/>
    <n v="1"/>
    <x v="359"/>
    <x v="0"/>
    <s v="BR"/>
    <x v="31"/>
  </r>
  <r>
    <n v="184800"/>
    <s v="C007-29910"/>
    <x v="0"/>
    <n v="200"/>
    <s v="So0090-A7038491"/>
    <s v="G0011765"/>
    <d v="2018-01-31T00:00:00"/>
    <x v="4"/>
    <n v="1"/>
    <x v="359"/>
    <x v="0"/>
    <s v="BR"/>
    <x v="31"/>
  </r>
  <r>
    <n v="173544"/>
    <s v="C007-29910"/>
    <x v="0"/>
    <n v="220"/>
    <s v="So0090-A7043869"/>
    <s v="G0011766"/>
    <d v="2018-01-31T00:00:00"/>
    <x v="4"/>
    <n v="1"/>
    <x v="359"/>
    <x v="0"/>
    <s v="BR"/>
    <x v="31"/>
  </r>
  <r>
    <n v="201390"/>
    <s v="C007-29910"/>
    <x v="0"/>
    <n v="200"/>
    <s v="So0090-A7051518"/>
    <s v="G0011767"/>
    <d v="2018-01-31T00:00:00"/>
    <x v="4"/>
    <n v="1"/>
    <x v="359"/>
    <x v="0"/>
    <s v="BR"/>
    <x v="31"/>
  </r>
  <r>
    <n v="-3138.9960000000001"/>
    <s v="C007-29910"/>
    <x v="3"/>
    <n v="0"/>
    <s v="So3540-A5898319"/>
    <s v="G0011784"/>
    <d v="2018-02-05T00:00:00"/>
    <x v="4"/>
    <n v="2"/>
    <x v="359"/>
    <x v="0"/>
    <s v="BR"/>
    <x v="31"/>
  </r>
  <r>
    <n v="-2840.5440000000003"/>
    <s v="C007-29910"/>
    <x v="3"/>
    <n v="0"/>
    <s v="So3540-A5914265"/>
    <s v="G0011794"/>
    <d v="2018-02-06T00:00:00"/>
    <x v="4"/>
    <n v="2"/>
    <x v="359"/>
    <x v="0"/>
    <s v="BR"/>
    <x v="31"/>
  </r>
  <r>
    <n v="25111.8"/>
    <s v="C007-29910"/>
    <x v="0"/>
    <n v="30"/>
    <s v="So0090-A8689610"/>
    <s v="G0011812"/>
    <d v="2018-02-07T00:00:00"/>
    <x v="4"/>
    <n v="2"/>
    <x v="359"/>
    <x v="0"/>
    <s v="BR"/>
    <x v="31"/>
  </r>
  <r>
    <n v="35208.6"/>
    <s v="C007-29910"/>
    <x v="0"/>
    <n v="35"/>
    <s v="So0090-A8689610"/>
    <s v="G0011813"/>
    <d v="2018-02-07T00:00:00"/>
    <x v="4"/>
    <n v="2"/>
    <x v="359"/>
    <x v="0"/>
    <s v="BR"/>
    <x v="31"/>
  </r>
  <r>
    <n v="153560.4"/>
    <s v="C007-29910"/>
    <x v="0"/>
    <n v="176"/>
    <s v="So0090-A8689610"/>
    <s v="G0011814"/>
    <d v="2018-02-07T00:00:00"/>
    <x v="4"/>
    <n v="2"/>
    <x v="359"/>
    <x v="0"/>
    <s v="BR"/>
    <x v="31"/>
  </r>
  <r>
    <n v="143740.80000000002"/>
    <s v="C007-29910"/>
    <x v="0"/>
    <n v="163"/>
    <s v="So0090-A8689610"/>
    <s v="G0011815"/>
    <d v="2018-02-07T00:00:00"/>
    <x v="4"/>
    <n v="2"/>
    <x v="359"/>
    <x v="0"/>
    <s v="BR"/>
    <x v="31"/>
  </r>
  <r>
    <n v="-4620"/>
    <s v="C007-29910"/>
    <x v="0"/>
    <n v="-5"/>
    <s v="So0090-A9157739"/>
    <s v="G0011836"/>
    <d v="2018-02-10T00:00:00"/>
    <x v="4"/>
    <n v="2"/>
    <x v="359"/>
    <x v="0"/>
    <s v="BR"/>
    <x v="31"/>
  </r>
  <r>
    <n v="-3378.48"/>
    <s v="C007-29910"/>
    <x v="3"/>
    <n v="0"/>
    <s v="So3550-A3263563"/>
    <s v="G0011873"/>
    <d v="2018-02-14T00:00:00"/>
    <x v="4"/>
    <n v="2"/>
    <x v="359"/>
    <x v="0"/>
    <s v="BR"/>
    <x v="31"/>
  </r>
  <r>
    <n v="-7114.8"/>
    <s v="C007-29910"/>
    <x v="0"/>
    <n v="-7"/>
    <s v="So0090-A9534420"/>
    <s v="G0011877"/>
    <d v="2018-02-15T00:00:00"/>
    <x v="4"/>
    <n v="2"/>
    <x v="359"/>
    <x v="0"/>
    <s v="BR"/>
    <x v="31"/>
  </r>
  <r>
    <n v="-3696"/>
    <s v="C007-29910"/>
    <x v="3"/>
    <n v="0"/>
    <s v="So3550-A3306914"/>
    <s v="G0011878"/>
    <d v="2018-02-15T00:00:00"/>
    <x v="4"/>
    <n v="2"/>
    <x v="359"/>
    <x v="0"/>
    <s v="BR"/>
    <x v="31"/>
  </r>
  <r>
    <n v="157159.80000000002"/>
    <s v="C007-29910"/>
    <x v="0"/>
    <n v="197"/>
    <s v="So0090-A8689610"/>
    <s v="G0011950"/>
    <d v="2018-02-28T00:00:00"/>
    <x v="4"/>
    <n v="2"/>
    <x v="359"/>
    <x v="0"/>
    <s v="BR"/>
    <x v="31"/>
  </r>
  <r>
    <n v="163182.6"/>
    <s v="C007-29910"/>
    <x v="0"/>
    <n v="210"/>
    <s v="So0090-A8689610"/>
    <s v="G0011955"/>
    <d v="2018-02-28T00:00:00"/>
    <x v="4"/>
    <n v="2"/>
    <x v="359"/>
    <x v="0"/>
    <s v="BR"/>
    <x v="31"/>
  </r>
  <r>
    <n v="173640.6"/>
    <s v="C007-29910"/>
    <x v="0"/>
    <n v="210"/>
    <s v="So0090-A8689610"/>
    <s v="G0011956"/>
    <d v="2018-02-28T00:00:00"/>
    <x v="4"/>
    <n v="2"/>
    <x v="359"/>
    <x v="0"/>
    <s v="BR"/>
    <x v="31"/>
  </r>
  <r>
    <n v="230979"/>
    <s v="C007-29910"/>
    <x v="0"/>
    <n v="210"/>
    <s v="So0090-A8689610"/>
    <s v="G0011957"/>
    <d v="2018-02-28T00:00:00"/>
    <x v="4"/>
    <n v="2"/>
    <x v="359"/>
    <x v="0"/>
    <s v="BR"/>
    <x v="31"/>
  </r>
  <r>
    <n v="233184"/>
    <s v="C007-29910"/>
    <x v="0"/>
    <n v="210"/>
    <s v="So0090-A8689610"/>
    <s v="G0011958"/>
    <d v="2018-02-28T00:00:00"/>
    <x v="4"/>
    <n v="2"/>
    <x v="359"/>
    <x v="0"/>
    <s v="BR"/>
    <x v="31"/>
  </r>
  <r>
    <n v="128629.20000000001"/>
    <s v="C007-29910"/>
    <x v="0"/>
    <n v="148"/>
    <s v="So0090-A8689610"/>
    <s v="G0011968"/>
    <d v="2018-02-28T00:00:00"/>
    <x v="4"/>
    <n v="2"/>
    <x v="359"/>
    <x v="0"/>
    <s v="BR"/>
    <x v="31"/>
  </r>
  <r>
    <n v="57792"/>
    <s v="C007-29910"/>
    <x v="0"/>
    <n v="67"/>
    <s v="So0090-A8689610"/>
    <s v="G0011969"/>
    <d v="2018-02-28T00:00:00"/>
    <x v="4"/>
    <n v="2"/>
    <x v="359"/>
    <x v="0"/>
    <s v="BR"/>
    <x v="31"/>
  </r>
  <r>
    <n v="81543"/>
    <s v="C007-29910"/>
    <x v="0"/>
    <n v="95"/>
    <s v="So0090-A8689610"/>
    <s v="G0011970"/>
    <d v="2018-02-28T00:00:00"/>
    <x v="4"/>
    <n v="2"/>
    <x v="359"/>
    <x v="0"/>
    <s v="BR"/>
    <x v="31"/>
  </r>
  <r>
    <n v="65230.200000000004"/>
    <s v="C007-29910"/>
    <x v="0"/>
    <n v="75"/>
    <s v="So0090-A8689610"/>
    <s v="G0011971"/>
    <d v="2018-02-28T00:00:00"/>
    <x v="4"/>
    <n v="2"/>
    <x v="359"/>
    <x v="0"/>
    <s v="BR"/>
    <x v="31"/>
  </r>
  <r>
    <n v="51630.600000000006"/>
    <s v="C007-29910"/>
    <x v="0"/>
    <n v="60"/>
    <s v="So0090-A8689610"/>
    <s v="G0011972"/>
    <d v="2018-02-28T00:00:00"/>
    <x v="4"/>
    <n v="2"/>
    <x v="359"/>
    <x v="0"/>
    <s v="BR"/>
    <x v="31"/>
  </r>
  <r>
    <n v="91392"/>
    <s v="C007-29910"/>
    <x v="0"/>
    <n v="106"/>
    <s v="So0090-A8689610"/>
    <s v="G0011974"/>
    <d v="2018-02-28T00:00:00"/>
    <x v="4"/>
    <n v="2"/>
    <x v="359"/>
    <x v="0"/>
    <s v="BR"/>
    <x v="31"/>
  </r>
  <r>
    <n v="36468.6"/>
    <s v="C007-29910"/>
    <x v="0"/>
    <n v="42"/>
    <s v="So0090-A8689610"/>
    <s v="G0011975"/>
    <d v="2018-02-28T00:00:00"/>
    <x v="4"/>
    <n v="2"/>
    <x v="359"/>
    <x v="0"/>
    <s v="BR"/>
    <x v="31"/>
  </r>
  <r>
    <n v="51555"/>
    <s v="C007-29910"/>
    <x v="0"/>
    <n v="61"/>
    <s v="So0090-A8689610"/>
    <s v="G0011976"/>
    <d v="2018-02-28T00:00:00"/>
    <x v="4"/>
    <n v="2"/>
    <x v="359"/>
    <x v="0"/>
    <s v="BR"/>
    <x v="31"/>
  </r>
  <r>
    <n v="-7152.4320000000007"/>
    <s v="C007-29910"/>
    <x v="3"/>
    <n v="0"/>
    <s v="So3560-A8437928"/>
    <s v="G0011990"/>
    <d v="2018-03-02T00:00:00"/>
    <x v="4"/>
    <n v="3"/>
    <x v="359"/>
    <x v="0"/>
    <s v="BR"/>
    <x v="31"/>
  </r>
  <r>
    <n v="-18803.400000000001"/>
    <s v="C007-29910"/>
    <x v="0"/>
    <n v="-20"/>
    <s v="So0100-A0249388"/>
    <s v="G0011994"/>
    <d v="2018-03-03T00:00:00"/>
    <x v="4"/>
    <n v="3"/>
    <x v="359"/>
    <x v="0"/>
    <s v="BR"/>
    <x v="31"/>
  </r>
  <r>
    <n v="-4460.4000000000005"/>
    <s v="C007-29910"/>
    <x v="0"/>
    <n v="-6"/>
    <s v="So0100-A0453577"/>
    <s v="G0012006"/>
    <d v="2018-03-06T00:00:00"/>
    <x v="4"/>
    <n v="3"/>
    <x v="359"/>
    <x v="0"/>
    <s v="BR"/>
    <x v="31"/>
  </r>
  <r>
    <n v="-5027.4000000000005"/>
    <s v="C007-29910"/>
    <x v="0"/>
    <n v="-5"/>
    <s v="So0100-A0461083"/>
    <s v="G0012007"/>
    <d v="2018-03-06T00:00:00"/>
    <x v="4"/>
    <n v="3"/>
    <x v="359"/>
    <x v="0"/>
    <s v="BR"/>
    <x v="31"/>
  </r>
  <r>
    <n v="1016.4000000000001"/>
    <s v="C007-29910"/>
    <x v="0"/>
    <n v="1"/>
    <s v="So0090-A8708459"/>
    <s v="G0012008"/>
    <d v="2018-03-06T00:00:00"/>
    <x v="4"/>
    <n v="3"/>
    <x v="359"/>
    <x v="0"/>
    <s v="BR"/>
    <x v="31"/>
  </r>
  <r>
    <n v="-9273.6"/>
    <s v="C007-29910"/>
    <x v="0"/>
    <n v="-10"/>
    <s v="So0100-A0665595"/>
    <s v="G0012026"/>
    <d v="2018-03-09T00:00:00"/>
    <x v="4"/>
    <n v="3"/>
    <x v="359"/>
    <x v="0"/>
    <s v="BR"/>
    <x v="31"/>
  </r>
  <r>
    <n v="-2016"/>
    <s v="C007-29910"/>
    <x v="0"/>
    <n v="-2"/>
    <s v="So0100-A0677078"/>
    <s v="G0012027"/>
    <d v="2018-03-09T00:00:00"/>
    <x v="4"/>
    <n v="3"/>
    <x v="359"/>
    <x v="0"/>
    <s v="BR"/>
    <x v="31"/>
  </r>
  <r>
    <n v="-8005.2000000000007"/>
    <s v="C007-29910"/>
    <x v="0"/>
    <n v="-8"/>
    <s v="So0100-A0721061"/>
    <s v="G0012030"/>
    <d v="2018-03-09T00:00:00"/>
    <x v="4"/>
    <n v="3"/>
    <x v="359"/>
    <x v="0"/>
    <s v="BR"/>
    <x v="31"/>
  </r>
  <r>
    <n v="-17892"/>
    <s v="C007-29910"/>
    <x v="0"/>
    <n v="-19"/>
    <s v="So0100-A0732266"/>
    <s v="G0012031"/>
    <d v="2018-03-09T00:00:00"/>
    <x v="4"/>
    <n v="3"/>
    <x v="359"/>
    <x v="0"/>
    <s v="BR"/>
    <x v="31"/>
  </r>
  <r>
    <n v="-8471.4"/>
    <s v="C007-29910"/>
    <x v="0"/>
    <n v="-9"/>
    <s v="So0100-A0742545"/>
    <s v="G0012032"/>
    <d v="2018-03-09T00:00:00"/>
    <x v="4"/>
    <n v="3"/>
    <x v="359"/>
    <x v="0"/>
    <s v="BR"/>
    <x v="31"/>
  </r>
  <r>
    <n v="1255.8"/>
    <s v="C007-29910"/>
    <x v="0"/>
    <n v="1"/>
    <s v="So0090-A8689610"/>
    <s v="G0012033"/>
    <d v="2018-03-09T00:00:00"/>
    <x v="4"/>
    <n v="3"/>
    <x v="359"/>
    <x v="0"/>
    <s v="BR"/>
    <x v="31"/>
  </r>
  <r>
    <n v="-3885.5040000000004"/>
    <s v="C007-29910"/>
    <x v="3"/>
    <n v="0"/>
    <s v="So3560-A8543514"/>
    <s v="G0012045"/>
    <d v="2018-03-12T00:00:00"/>
    <x v="4"/>
    <n v="3"/>
    <x v="359"/>
    <x v="0"/>
    <s v="BR"/>
    <x v="31"/>
  </r>
  <r>
    <n v="-9765"/>
    <s v="C007-29910"/>
    <x v="0"/>
    <n v="-10"/>
    <s v="So0100-A0831916"/>
    <s v="G0012054"/>
    <d v="2018-03-13T00:00:00"/>
    <x v="4"/>
    <n v="3"/>
    <x v="359"/>
    <x v="0"/>
    <s v="BR"/>
    <x v="31"/>
  </r>
  <r>
    <n v="-6030.7800000000007"/>
    <s v="C007-29910"/>
    <x v="3"/>
    <n v="0"/>
    <s v="So3570-A5764381"/>
    <s v="G0012055"/>
    <d v="2018-03-13T00:00:00"/>
    <x v="4"/>
    <n v="3"/>
    <x v="359"/>
    <x v="0"/>
    <s v="BR"/>
    <x v="31"/>
  </r>
  <r>
    <n v="-19404"/>
    <s v="C007-29910"/>
    <x v="0"/>
    <n v="-21"/>
    <s v="So0100-A1087542"/>
    <s v="G0012077"/>
    <d v="2018-03-16T00:00:00"/>
    <x v="4"/>
    <n v="3"/>
    <x v="359"/>
    <x v="0"/>
    <s v="BR"/>
    <x v="31"/>
  </r>
  <r>
    <n v="-1848.1680000000001"/>
    <s v="C007-29910"/>
    <x v="3"/>
    <n v="0"/>
    <s v="So3590-A0778036"/>
    <s v="G0012092"/>
    <d v="2018-03-19T00:00:00"/>
    <x v="4"/>
    <n v="3"/>
    <x v="359"/>
    <x v="0"/>
    <s v="BR"/>
    <x v="31"/>
  </r>
  <r>
    <n v="-20932.8"/>
    <s v="C007-29910"/>
    <x v="0"/>
    <n v="-17"/>
    <s v="So0100-A1262597"/>
    <s v="G0012098"/>
    <d v="2018-03-20T00:00:00"/>
    <x v="4"/>
    <n v="3"/>
    <x v="359"/>
    <x v="0"/>
    <s v="BR"/>
    <x v="31"/>
  </r>
  <r>
    <n v="-10216.5"/>
    <s v="C007-29910"/>
    <x v="3"/>
    <n v="0"/>
    <s v="So3590-A0829296"/>
    <s v="G0012103"/>
    <d v="2018-03-20T00:00:00"/>
    <x v="4"/>
    <n v="3"/>
    <x v="359"/>
    <x v="0"/>
    <s v="BR"/>
    <x v="31"/>
  </r>
  <r>
    <n v="-729.37200000000007"/>
    <s v="C007-29910"/>
    <x v="3"/>
    <n v="0"/>
    <s v="So3590-A8267033"/>
    <s v="G0012111"/>
    <d v="2018-03-21T00:00:00"/>
    <x v="4"/>
    <n v="3"/>
    <x v="359"/>
    <x v="0"/>
    <s v="BR"/>
    <x v="31"/>
  </r>
  <r>
    <n v="168949.2"/>
    <s v="C007-29910"/>
    <x v="0"/>
    <n v="193"/>
    <s v="So0090-A8689610"/>
    <s v="G0012145"/>
    <d v="2018-03-26T00:00:00"/>
    <x v="4"/>
    <n v="3"/>
    <x v="359"/>
    <x v="0"/>
    <s v="BR"/>
    <x v="31"/>
  </r>
  <r>
    <n v="-2786.7000000000003"/>
    <s v="C007-29910"/>
    <x v="3"/>
    <n v="0"/>
    <s v="So3600-A5829050"/>
    <s v="G0012147"/>
    <d v="2018-03-26T00:00:00"/>
    <x v="4"/>
    <n v="3"/>
    <x v="359"/>
    <x v="0"/>
    <s v="BR"/>
    <x v="31"/>
  </r>
  <r>
    <n v="170541"/>
    <s v="C007-29910"/>
    <x v="0"/>
    <n v="193"/>
    <s v="So0090-A8689610"/>
    <s v="G0012171"/>
    <d v="2018-03-28T00:00:00"/>
    <x v="4"/>
    <n v="3"/>
    <x v="359"/>
    <x v="0"/>
    <s v="BR"/>
    <x v="31"/>
  </r>
  <r>
    <n v="133585.20000000001"/>
    <s v="C007-29910"/>
    <x v="0"/>
    <n v="205"/>
    <s v="So0090-A8689610"/>
    <s v="G0012183"/>
    <d v="2018-03-29T00:00:00"/>
    <x v="4"/>
    <n v="3"/>
    <x v="359"/>
    <x v="0"/>
    <s v="BR"/>
    <x v="31"/>
  </r>
  <r>
    <n v="-7478.4359999999997"/>
    <s v="C007-29910"/>
    <x v="3"/>
    <n v="0"/>
    <s v="So3610-A3263143"/>
    <s v="G0012184"/>
    <d v="2018-03-29T00:00:00"/>
    <x v="4"/>
    <n v="3"/>
    <x v="359"/>
    <x v="0"/>
    <s v="BR"/>
    <x v="31"/>
  </r>
  <r>
    <n v="116369.40000000001"/>
    <s v="C007-29910"/>
    <x v="0"/>
    <n v="198"/>
    <s v="So0090-A8689610"/>
    <s v="G0012206"/>
    <d v="2018-03-31T00:00:00"/>
    <x v="4"/>
    <n v="3"/>
    <x v="359"/>
    <x v="0"/>
    <s v="BR"/>
    <x v="31"/>
  </r>
  <r>
    <n v="144207"/>
    <s v="C007-29910"/>
    <x v="0"/>
    <n v="185"/>
    <s v="So0090-A8689610"/>
    <s v="G0012232"/>
    <d v="2018-03-31T00:00:00"/>
    <x v="4"/>
    <n v="3"/>
    <x v="359"/>
    <x v="0"/>
    <s v="BR"/>
    <x v="31"/>
  </r>
  <r>
    <n v="-2327.3879999999999"/>
    <s v="C007-29910"/>
    <x v="3"/>
    <n v="0"/>
    <s v="So3610-A3489583"/>
    <s v="G0012244"/>
    <d v="2018-04-05T00:00:00"/>
    <x v="4"/>
    <n v="4"/>
    <x v="359"/>
    <x v="0"/>
    <s v="BR"/>
    <x v="31"/>
  </r>
  <r>
    <n v="-6050.688000000001"/>
    <s v="C007-29910"/>
    <x v="3"/>
    <n v="0"/>
    <s v="So3620-A0762046"/>
    <s v="G0012265"/>
    <d v="2018-04-11T00:00:00"/>
    <x v="4"/>
    <n v="4"/>
    <x v="359"/>
    <x v="0"/>
    <s v="BR"/>
    <x v="31"/>
  </r>
  <r>
    <n v="163233"/>
    <s v="C007-29910"/>
    <x v="0"/>
    <n v="205"/>
    <s v="So0090-A8689610"/>
    <s v="G0012274"/>
    <d v="2018-04-12T00:00:00"/>
    <x v="4"/>
    <n v="4"/>
    <x v="359"/>
    <x v="0"/>
    <s v="BR"/>
    <x v="31"/>
  </r>
  <r>
    <n v="-3410.82"/>
    <s v="C007-29910"/>
    <x v="3"/>
    <n v="0"/>
    <s v="So3620-A0796121"/>
    <s v="G0012284"/>
    <d v="2018-04-12T00:00:00"/>
    <x v="4"/>
    <n v="4"/>
    <x v="359"/>
    <x v="0"/>
    <s v="BR"/>
    <x v="31"/>
  </r>
  <r>
    <n v="-3264.66"/>
    <s v="C007-29910"/>
    <x v="3"/>
    <n v="0"/>
    <s v="So3620-A0865939"/>
    <s v="G0012332"/>
    <d v="2018-04-18T00:00:00"/>
    <x v="4"/>
    <n v="4"/>
    <x v="359"/>
    <x v="0"/>
    <s v="BR"/>
    <x v="31"/>
  </r>
  <r>
    <n v="169894.2"/>
    <s v="C007-29910"/>
    <x v="0"/>
    <n v="185"/>
    <s v="So0090-A8689610"/>
    <s v="G0012345"/>
    <d v="2018-04-19T00:00:00"/>
    <x v="4"/>
    <n v="4"/>
    <x v="359"/>
    <x v="0"/>
    <s v="BR"/>
    <x v="31"/>
  </r>
  <r>
    <n v="53932.200000000004"/>
    <s v="C007-29910"/>
    <x v="0"/>
    <n v="78"/>
    <s v="So0090-A8689610"/>
    <s v="G0012375"/>
    <d v="2018-04-21T00:00:00"/>
    <x v="4"/>
    <n v="4"/>
    <x v="359"/>
    <x v="0"/>
    <s v="BR"/>
    <x v="31"/>
  </r>
  <r>
    <n v="80354.400000000009"/>
    <s v="C007-29910"/>
    <x v="0"/>
    <n v="108"/>
    <s v="So0090-A8689610"/>
    <s v="G0012376"/>
    <d v="2018-04-21T00:00:00"/>
    <x v="4"/>
    <n v="4"/>
    <x v="359"/>
    <x v="0"/>
    <s v="BR"/>
    <x v="31"/>
  </r>
  <r>
    <n v="42466.200000000004"/>
    <s v="C007-29910"/>
    <x v="0"/>
    <n v="52"/>
    <s v="So0090-A8689610"/>
    <s v="G0012377"/>
    <d v="2018-04-21T00:00:00"/>
    <x v="4"/>
    <n v="4"/>
    <x v="359"/>
    <x v="0"/>
    <s v="BR"/>
    <x v="31"/>
  </r>
  <r>
    <n v="147361.20000000001"/>
    <s v="C007-29910"/>
    <x v="0"/>
    <n v="204"/>
    <s v="So0090-A8689610"/>
    <s v="G0012414"/>
    <d v="2018-04-27T00:00:00"/>
    <x v="4"/>
    <n v="4"/>
    <x v="359"/>
    <x v="0"/>
    <s v="BR"/>
    <x v="31"/>
  </r>
  <r>
    <n v="-2884.1400000000003"/>
    <s v="C007-29910"/>
    <x v="3"/>
    <n v="0"/>
    <s v="So3620-A8374816"/>
    <s v="G0012433"/>
    <d v="2018-04-30T00:00:00"/>
    <x v="4"/>
    <n v="4"/>
    <x v="359"/>
    <x v="0"/>
    <s v="BR"/>
    <x v="31"/>
  </r>
  <r>
    <n v="-3397.884"/>
    <s v="C007-29910"/>
    <x v="3"/>
    <n v="0"/>
    <s v="So3630-A5766110"/>
    <s v="G0012440"/>
    <d v="2018-04-30T00:00:00"/>
    <x v="4"/>
    <n v="4"/>
    <x v="359"/>
    <x v="0"/>
    <s v="BR"/>
    <x v="31"/>
  </r>
  <r>
    <n v="-2947.2240000000002"/>
    <s v="C007-29910"/>
    <x v="3"/>
    <n v="0"/>
    <s v="So3630-A5824979"/>
    <s v="G0012482"/>
    <d v="2018-05-02T00:00:00"/>
    <x v="4"/>
    <n v="5"/>
    <x v="359"/>
    <x v="0"/>
    <s v="BR"/>
    <x v="31"/>
  </r>
  <r>
    <n v="-2456.4120000000003"/>
    <s v="C007-29910"/>
    <x v="3"/>
    <n v="0"/>
    <s v="So3630-A5837720"/>
    <s v="G0012483"/>
    <d v="2018-05-03T00:00:00"/>
    <x v="4"/>
    <n v="5"/>
    <x v="359"/>
    <x v="0"/>
    <s v="BR"/>
    <x v="31"/>
  </r>
  <r>
    <n v="180793.2"/>
    <s v="C007-29910"/>
    <x v="0"/>
    <n v="205"/>
    <s v="So0090-A8689610"/>
    <s v="G0012486"/>
    <d v="2018-05-04T00:00:00"/>
    <x v="4"/>
    <n v="5"/>
    <x v="359"/>
    <x v="0"/>
    <s v="BR"/>
    <x v="31"/>
  </r>
  <r>
    <n v="196198.80000000002"/>
    <s v="C007-29910"/>
    <x v="0"/>
    <n v="200"/>
    <s v="So0090-A8689610"/>
    <s v="G0012494"/>
    <d v="2018-05-08T00:00:00"/>
    <x v="4"/>
    <n v="5"/>
    <x v="359"/>
    <x v="0"/>
    <s v="BR"/>
    <x v="31"/>
  </r>
  <r>
    <n v="-1078.644"/>
    <s v="C007-29910"/>
    <x v="3"/>
    <n v="0"/>
    <s v="So3640-A3278434"/>
    <s v="G0012511"/>
    <d v="2018-05-10T00:00:00"/>
    <x v="4"/>
    <n v="5"/>
    <x v="359"/>
    <x v="0"/>
    <s v="BR"/>
    <x v="31"/>
  </r>
  <r>
    <n v="172464.6"/>
    <s v="C007-29910"/>
    <x v="0"/>
    <n v="200"/>
    <s v="So0090-A8689610"/>
    <s v="G0012517"/>
    <d v="2018-05-10T00:00:00"/>
    <x v="4"/>
    <n v="5"/>
    <x v="359"/>
    <x v="0"/>
    <s v="BR"/>
    <x v="31"/>
  </r>
  <r>
    <n v="-7539.84"/>
    <s v="C007-29910"/>
    <x v="3"/>
    <n v="0"/>
    <s v="So3650-A0837392"/>
    <s v="G0012545"/>
    <d v="2018-05-15T00:00:00"/>
    <x v="4"/>
    <n v="5"/>
    <x v="359"/>
    <x v="0"/>
    <s v="BR"/>
    <x v="31"/>
  </r>
  <r>
    <n v="200461.80000000002"/>
    <s v="C007-29910"/>
    <x v="0"/>
    <n v="204"/>
    <s v="So0090-A8689610"/>
    <s v="G0012548"/>
    <d v="2018-05-16T00:00:00"/>
    <x v="4"/>
    <n v="5"/>
    <x v="359"/>
    <x v="0"/>
    <s v="BR"/>
    <x v="31"/>
  </r>
  <r>
    <n v="170016"/>
    <s v="C007-29910"/>
    <x v="0"/>
    <n v="194"/>
    <s v="So0090-A8689610"/>
    <s v="G0012614"/>
    <d v="2018-05-23T00:00:00"/>
    <x v="4"/>
    <n v="5"/>
    <x v="359"/>
    <x v="0"/>
    <s v="BR"/>
    <x v="31"/>
  </r>
  <r>
    <n v="-3449.2919999999999"/>
    <s v="C007-29910"/>
    <x v="3"/>
    <n v="0"/>
    <s v="So3650-A8283220"/>
    <s v="G0012617"/>
    <d v="2018-05-23T00:00:00"/>
    <x v="4"/>
    <n v="5"/>
    <x v="359"/>
    <x v="0"/>
    <s v="BR"/>
    <x v="31"/>
  </r>
  <r>
    <n v="-4009.2360000000003"/>
    <s v="C007-29910"/>
    <x v="3"/>
    <n v="0"/>
    <s v="So3650-A8333700"/>
    <s v="G0012632"/>
    <d v="2018-05-25T00:00:00"/>
    <x v="4"/>
    <n v="5"/>
    <x v="359"/>
    <x v="0"/>
    <s v="BR"/>
    <x v="31"/>
  </r>
  <r>
    <n v="156105.60000000001"/>
    <s v="C007-29910"/>
    <x v="0"/>
    <n v="138"/>
    <s v="So0090-A8689610"/>
    <s v="G0012642"/>
    <d v="2018-05-28T00:00:00"/>
    <x v="4"/>
    <n v="5"/>
    <x v="359"/>
    <x v="0"/>
    <s v="BR"/>
    <x v="31"/>
  </r>
  <r>
    <n v="49131.6"/>
    <s v="C007-29910"/>
    <x v="0"/>
    <n v="68"/>
    <s v="So0090-A8689610"/>
    <s v="G0012646"/>
    <d v="2018-05-29T00:00:00"/>
    <x v="4"/>
    <n v="5"/>
    <x v="359"/>
    <x v="0"/>
    <s v="BR"/>
    <x v="31"/>
  </r>
  <r>
    <n v="108082.8"/>
    <s v="C007-29910"/>
    <x v="0"/>
    <n v="137"/>
    <s v="So0090-A8689610"/>
    <s v="G0012647"/>
    <d v="2018-05-29T00:00:00"/>
    <x v="4"/>
    <n v="5"/>
    <x v="359"/>
    <x v="0"/>
    <s v="BR"/>
    <x v="31"/>
  </r>
  <r>
    <n v="-3400.32"/>
    <s v="C007-29910"/>
    <x v="3"/>
    <n v="0"/>
    <s v="So3650-A8443464"/>
    <s v="G0012674"/>
    <d v="2018-05-31T00:00:00"/>
    <x v="4"/>
    <n v="5"/>
    <x v="359"/>
    <x v="0"/>
    <s v="BR"/>
    <x v="31"/>
  </r>
  <r>
    <n v="-3122.1120000000001"/>
    <s v="C007-29910"/>
    <x v="3"/>
    <n v="0"/>
    <s v="So3660-A5774016"/>
    <s v="G0012696"/>
    <d v="2018-06-05T00:00:00"/>
    <x v="4"/>
    <n v="6"/>
    <x v="359"/>
    <x v="0"/>
    <s v="BR"/>
    <x v="31"/>
  </r>
  <r>
    <n v="0"/>
    <s v="C007-29910"/>
    <x v="2"/>
    <n v="7"/>
    <s v="So0100-A4805442"/>
    <s v="G0012733"/>
    <d v="2018-06-06T00:00:00"/>
    <x v="4"/>
    <n v="6"/>
    <x v="359"/>
    <x v="0"/>
    <s v="BR"/>
    <x v="31"/>
  </r>
  <r>
    <n v="155303.4"/>
    <s v="C007-29910"/>
    <x v="0"/>
    <n v="195"/>
    <s v="So0090-A8692466"/>
    <s v="G0012756"/>
    <d v="2018-06-11T00:00:00"/>
    <x v="4"/>
    <n v="6"/>
    <x v="359"/>
    <x v="0"/>
    <s v="BR"/>
    <x v="31"/>
  </r>
  <r>
    <n v="-3144.288"/>
    <s v="C007-29910"/>
    <x v="3"/>
    <n v="0"/>
    <s v="So3660-A5893807"/>
    <s v="G0012765"/>
    <d v="2018-06-12T00:00:00"/>
    <x v="4"/>
    <n v="6"/>
    <x v="359"/>
    <x v="0"/>
    <s v="BR"/>
    <x v="31"/>
  </r>
  <r>
    <n v="-3106.0679999999998"/>
    <s v="C007-29910"/>
    <x v="3"/>
    <n v="0"/>
    <s v="So3660-A5933060"/>
    <s v="G0012783"/>
    <d v="2018-06-14T00:00:00"/>
    <x v="4"/>
    <n v="6"/>
    <x v="359"/>
    <x v="0"/>
    <s v="BR"/>
    <x v="31"/>
  </r>
  <r>
    <n v="134320.20000000001"/>
    <s v="C007-29910"/>
    <x v="0"/>
    <n v="135"/>
    <s v="So0090-A8692466"/>
    <s v="G0012803"/>
    <d v="2018-06-20T00:00:00"/>
    <x v="4"/>
    <n v="6"/>
    <x v="359"/>
    <x v="0"/>
    <s v="BR"/>
    <x v="31"/>
  </r>
  <r>
    <n v="172653.6"/>
    <s v="C007-29910"/>
    <x v="0"/>
    <n v="170"/>
    <s v="So0090-A8689610"/>
    <s v="G0012807"/>
    <d v="2018-06-20T00:00:00"/>
    <x v="4"/>
    <n v="6"/>
    <x v="359"/>
    <x v="0"/>
    <s v="BR"/>
    <x v="31"/>
  </r>
  <r>
    <n v="56431.200000000004"/>
    <s v="C007-29910"/>
    <x v="0"/>
    <n v="58"/>
    <s v="So0090-A8689610"/>
    <s v="G0012823"/>
    <d v="2018-06-25T00:00:00"/>
    <x v="4"/>
    <n v="6"/>
    <x v="359"/>
    <x v="0"/>
    <s v="BR"/>
    <x v="31"/>
  </r>
  <r>
    <n v="101577"/>
    <s v="C007-29910"/>
    <x v="0"/>
    <n v="104"/>
    <s v="So0090-A8689610"/>
    <s v="G0012824"/>
    <d v="2018-06-25T00:00:00"/>
    <x v="4"/>
    <n v="6"/>
    <x v="359"/>
    <x v="0"/>
    <s v="BR"/>
    <x v="31"/>
  </r>
  <r>
    <n v="179251.80000000002"/>
    <s v="C007-29910"/>
    <x v="0"/>
    <n v="211"/>
    <s v="So0090-A8689610"/>
    <s v="G0012836"/>
    <d v="2018-06-26T00:00:00"/>
    <x v="4"/>
    <n v="6"/>
    <x v="359"/>
    <x v="0"/>
    <s v="BR"/>
    <x v="31"/>
  </r>
  <r>
    <n v="161901.6"/>
    <s v="C007-29910"/>
    <x v="0"/>
    <n v="200"/>
    <s v="So0090-A8689610"/>
    <s v="G0012858"/>
    <d v="2018-06-28T00:00:00"/>
    <x v="4"/>
    <n v="6"/>
    <x v="359"/>
    <x v="0"/>
    <s v="BR"/>
    <x v="31"/>
  </r>
  <r>
    <n v="43701"/>
    <s v="C007-29910"/>
    <x v="0"/>
    <n v="46"/>
    <s v="So0090-A8689610"/>
    <s v="G0012894"/>
    <d v="2018-06-30T00:00:00"/>
    <x v="4"/>
    <n v="6"/>
    <x v="359"/>
    <x v="0"/>
    <s v="BR"/>
    <x v="31"/>
  </r>
  <r>
    <n v="73067.400000000009"/>
    <s v="C007-29910"/>
    <x v="0"/>
    <n v="80"/>
    <s v="So0090-A8689610"/>
    <s v="G0012895"/>
    <d v="2018-06-30T00:00:00"/>
    <x v="4"/>
    <n v="6"/>
    <x v="359"/>
    <x v="0"/>
    <s v="BR"/>
    <x v="31"/>
  </r>
  <r>
    <n v="55708.800000000003"/>
    <s v="C007-29910"/>
    <x v="0"/>
    <n v="62"/>
    <s v="So0090-A8689610"/>
    <s v="G0012896"/>
    <d v="2018-06-30T00:00:00"/>
    <x v="4"/>
    <n v="6"/>
    <x v="359"/>
    <x v="0"/>
    <s v="BR"/>
    <x v="31"/>
  </r>
  <r>
    <n v="53176.200000000004"/>
    <s v="C007-29910"/>
    <x v="0"/>
    <n v="58"/>
    <s v="So0090-A8689610"/>
    <s v="G0012915"/>
    <d v="2018-06-30T00:00:00"/>
    <x v="4"/>
    <n v="6"/>
    <x v="359"/>
    <x v="0"/>
    <s v="BR"/>
    <x v="31"/>
  </r>
  <r>
    <n v="48127.8"/>
    <s v="C007-29910"/>
    <x v="0"/>
    <n v="53"/>
    <s v="So0090-A8689610"/>
    <s v="G0012916"/>
    <d v="2018-06-30T00:00:00"/>
    <x v="4"/>
    <n v="6"/>
    <x v="359"/>
    <x v="0"/>
    <s v="BR"/>
    <x v="31"/>
  </r>
  <r>
    <n v="61252.800000000003"/>
    <s v="C007-29910"/>
    <x v="0"/>
    <n v="69"/>
    <s v="So0090-A8689610"/>
    <s v="G0012917"/>
    <d v="2018-06-30T00:00:00"/>
    <x v="4"/>
    <n v="6"/>
    <x v="359"/>
    <x v="0"/>
    <s v="BR"/>
    <x v="31"/>
  </r>
  <r>
    <n v="-3453.0720000000001"/>
    <s v="C007-29910"/>
    <x v="3"/>
    <n v="0"/>
    <s v="So3680-A8267435"/>
    <s v="G0012963"/>
    <d v="2018-07-02T00:00:00"/>
    <x v="4"/>
    <n v="7"/>
    <x v="359"/>
    <x v="0"/>
    <s v="BR"/>
    <x v="31"/>
  </r>
  <r>
    <n v="-6271.4400000000005"/>
    <s v="C007-29910"/>
    <x v="3"/>
    <n v="0"/>
    <s v="So3680-A8308015"/>
    <s v="G0012966"/>
    <d v="2018-07-03T00:00:00"/>
    <x v="4"/>
    <n v="7"/>
    <x v="359"/>
    <x v="0"/>
    <s v="BR"/>
    <x v="31"/>
  </r>
  <r>
    <n v="-3238.0320000000002"/>
    <s v="C007-29910"/>
    <x v="3"/>
    <n v="0"/>
    <s v="So3680-A8362381"/>
    <s v="G0012969"/>
    <d v="2018-07-05T00:00:00"/>
    <x v="4"/>
    <n v="7"/>
    <x v="359"/>
    <x v="0"/>
    <s v="BR"/>
    <x v="31"/>
  </r>
  <r>
    <n v="-3160.1639999999998"/>
    <s v="C007-29910"/>
    <x v="3"/>
    <n v="0"/>
    <s v="So3680-A8392852"/>
    <s v="G0012974"/>
    <d v="2018-07-06T00:00:00"/>
    <x v="4"/>
    <n v="7"/>
    <x v="359"/>
    <x v="0"/>
    <s v="BR"/>
    <x v="31"/>
  </r>
  <r>
    <n v="-1988.1960000000001"/>
    <s v="C007-29910"/>
    <x v="3"/>
    <n v="0"/>
    <s v="So3680-A8478443"/>
    <s v="G0013006"/>
    <d v="2018-07-11T00:00:00"/>
    <x v="4"/>
    <n v="7"/>
    <x v="359"/>
    <x v="0"/>
    <s v="BR"/>
    <x v="31"/>
  </r>
  <r>
    <n v="-1063.5240000000001"/>
    <s v="C007-29910"/>
    <x v="3"/>
    <n v="0"/>
    <s v="So3690-A5768834"/>
    <s v="G0013016"/>
    <d v="2018-07-13T00:00:00"/>
    <x v="4"/>
    <n v="7"/>
    <x v="359"/>
    <x v="0"/>
    <s v="BR"/>
    <x v="31"/>
  </r>
  <r>
    <n v="0"/>
    <s v="C007-29910"/>
    <x v="2"/>
    <n v="4.2"/>
    <s v="So0100-A6548586"/>
    <s v="G0013036"/>
    <d v="2018-07-17T00:00:00"/>
    <x v="4"/>
    <n v="7"/>
    <x v="359"/>
    <x v="0"/>
    <s v="BR"/>
    <x v="31"/>
  </r>
  <r>
    <n v="-1461.348"/>
    <s v="C007-29910"/>
    <x v="3"/>
    <n v="0"/>
    <s v="So3690-A5854833"/>
    <s v="G0013070"/>
    <d v="2018-07-19T00:00:00"/>
    <x v="4"/>
    <n v="7"/>
    <x v="359"/>
    <x v="0"/>
    <s v="BR"/>
    <x v="31"/>
  </r>
  <r>
    <n v="184606.80000000002"/>
    <s v="C007-29910"/>
    <x v="0"/>
    <n v="252"/>
    <s v="So0090-A8689610"/>
    <s v="G0013092"/>
    <d v="2018-07-25T00:00:00"/>
    <x v="4"/>
    <n v="7"/>
    <x v="359"/>
    <x v="0"/>
    <s v="BR"/>
    <x v="31"/>
  </r>
  <r>
    <n v="48136.200000000004"/>
    <s v="C007-29910"/>
    <x v="0"/>
    <n v="52"/>
    <s v="So0090-A8689610"/>
    <s v="G0013110"/>
    <d v="2018-07-27T00:00:00"/>
    <x v="4"/>
    <n v="7"/>
    <x v="359"/>
    <x v="0"/>
    <s v="BR"/>
    <x v="31"/>
  </r>
  <r>
    <n v="61761"/>
    <s v="C007-29910"/>
    <x v="0"/>
    <n v="67"/>
    <s v="So0090-A8689610"/>
    <s v="G0013111"/>
    <d v="2018-07-27T00:00:00"/>
    <x v="4"/>
    <n v="7"/>
    <x v="359"/>
    <x v="0"/>
    <s v="BR"/>
    <x v="31"/>
  </r>
  <r>
    <n v="74621.400000000009"/>
    <s v="C007-29910"/>
    <x v="0"/>
    <n v="80"/>
    <s v="So0090-A8689610"/>
    <s v="G0013112"/>
    <d v="2018-07-27T00:00:00"/>
    <x v="4"/>
    <n v="7"/>
    <x v="359"/>
    <x v="0"/>
    <s v="BR"/>
    <x v="31"/>
  </r>
  <r>
    <n v="141758.39999999999"/>
    <s v="C007-29910"/>
    <x v="0"/>
    <n v="193"/>
    <s v="So0090-A8708459"/>
    <s v="G0013137"/>
    <d v="2018-07-30T00:00:00"/>
    <x v="4"/>
    <n v="7"/>
    <x v="359"/>
    <x v="0"/>
    <s v="BR"/>
    <x v="31"/>
  </r>
  <r>
    <n v="-3692.1360000000004"/>
    <s v="C007-29910"/>
    <x v="3"/>
    <n v="0"/>
    <s v="So3700-A3388924"/>
    <s v="G0013139"/>
    <d v="2018-07-31T00:00:00"/>
    <x v="4"/>
    <n v="7"/>
    <x v="359"/>
    <x v="0"/>
    <s v="BR"/>
    <x v="31"/>
  </r>
  <r>
    <n v="-3692.1360000000004"/>
    <s v="C007-29910"/>
    <x v="3"/>
    <n v="0"/>
    <s v="So3700-A3401269"/>
    <s v="G0013156"/>
    <d v="2018-07-31T00:00:00"/>
    <x v="4"/>
    <n v="7"/>
    <x v="359"/>
    <x v="0"/>
    <s v="BR"/>
    <x v="31"/>
  </r>
  <r>
    <n v="3692.1360000000004"/>
    <s v="C007-29910"/>
    <x v="3"/>
    <n v="0"/>
    <s v="So3700-A3412057"/>
    <s v="G0013156"/>
    <d v="2018-07-31T00:00:00"/>
    <x v="4"/>
    <n v="7"/>
    <x v="359"/>
    <x v="0"/>
    <s v="BR"/>
    <x v="31"/>
  </r>
  <r>
    <n v="-2835.1680000000001"/>
    <s v="C007-29910"/>
    <x v="3"/>
    <n v="0"/>
    <s v="So3700-A3431930"/>
    <s v="G0013167"/>
    <d v="2018-08-03T00:00:00"/>
    <x v="4"/>
    <n v="8"/>
    <x v="359"/>
    <x v="0"/>
    <s v="BR"/>
    <x v="31"/>
  </r>
  <r>
    <n v="196093.80000000002"/>
    <s v="C007-29910"/>
    <x v="0"/>
    <n v="192"/>
    <s v="So0090-A8708459"/>
    <s v="G0013171"/>
    <d v="2018-08-06T00:00:00"/>
    <x v="4"/>
    <n v="8"/>
    <x v="359"/>
    <x v="0"/>
    <s v="BR"/>
    <x v="31"/>
  </r>
  <r>
    <n v="188920.2"/>
    <s v="C007-29910"/>
    <x v="0"/>
    <n v="193"/>
    <s v="So0090-A8692466"/>
    <s v="G0013177"/>
    <d v="2018-08-07T00:00:00"/>
    <x v="4"/>
    <n v="8"/>
    <x v="359"/>
    <x v="0"/>
    <s v="BR"/>
    <x v="31"/>
  </r>
  <r>
    <n v="-2197.9440000000004"/>
    <s v="C007-29910"/>
    <x v="3"/>
    <n v="0"/>
    <s v="So3700-A3556895"/>
    <s v="G0013186"/>
    <d v="2018-08-08T00:00:00"/>
    <x v="4"/>
    <n v="8"/>
    <x v="359"/>
    <x v="0"/>
    <s v="BR"/>
    <x v="31"/>
  </r>
  <r>
    <n v="162468.6"/>
    <s v="C007-29910"/>
    <x v="0"/>
    <n v="207"/>
    <s v="So0090-A8692466"/>
    <s v="G0013187"/>
    <d v="2018-08-09T00:00:00"/>
    <x v="4"/>
    <n v="8"/>
    <x v="359"/>
    <x v="0"/>
    <s v="BR"/>
    <x v="31"/>
  </r>
  <r>
    <n v="0"/>
    <s v="C007-29910"/>
    <x v="0"/>
    <n v="2.14"/>
    <s v="So0100-A8608501"/>
    <s v="G0013188"/>
    <d v="2018-08-09T00:00:00"/>
    <x v="4"/>
    <n v="8"/>
    <x v="359"/>
    <x v="0"/>
    <s v="BR"/>
    <x v="31"/>
  </r>
  <r>
    <n v="-1327.2"/>
    <s v="C007-29910"/>
    <x v="0"/>
    <n v="-1"/>
    <s v="So0110-A2127002"/>
    <s v="G0013218"/>
    <d v="2018-08-13T00:00:00"/>
    <x v="4"/>
    <n v="8"/>
    <x v="359"/>
    <x v="0"/>
    <s v="BR"/>
    <x v="31"/>
  </r>
  <r>
    <n v="-1492.4279999999999"/>
    <s v="C007-29910"/>
    <x v="3"/>
    <n v="0"/>
    <s v="So3710-A0766637"/>
    <s v="G0013223"/>
    <d v="2018-08-14T00:00:00"/>
    <x v="4"/>
    <n v="8"/>
    <x v="359"/>
    <x v="0"/>
    <s v="BR"/>
    <x v="31"/>
  </r>
  <r>
    <n v="-7700.2800000000007"/>
    <s v="C007-29910"/>
    <x v="3"/>
    <n v="0"/>
    <s v="So3710-A0784974"/>
    <s v="G0013225"/>
    <d v="2018-08-15T00:00:00"/>
    <x v="4"/>
    <n v="8"/>
    <x v="359"/>
    <x v="0"/>
    <s v="BR"/>
    <x v="31"/>
  </r>
  <r>
    <n v="-3249.3719999999998"/>
    <s v="C007-29910"/>
    <x v="3"/>
    <n v="0"/>
    <s v="So3710-A0791348"/>
    <s v="G0013246"/>
    <d v="2018-08-17T00:00:00"/>
    <x v="4"/>
    <n v="8"/>
    <x v="359"/>
    <x v="0"/>
    <s v="BR"/>
    <x v="31"/>
  </r>
  <r>
    <n v="147411.6"/>
    <s v="C007-29910"/>
    <x v="0"/>
    <n v="165"/>
    <s v="So0090-A8692466"/>
    <s v="G0013316"/>
    <d v="2018-09-11T00:00:00"/>
    <x v="4"/>
    <n v="9"/>
    <x v="359"/>
    <x v="0"/>
    <s v="BR"/>
    <x v="31"/>
  </r>
  <r>
    <n v="159310.20000000001"/>
    <s v="C007-29910"/>
    <x v="0"/>
    <n v="181"/>
    <s v="So0090-A8692466"/>
    <s v="G0013321"/>
    <d v="2018-09-12T00:00:00"/>
    <x v="4"/>
    <n v="9"/>
    <x v="359"/>
    <x v="0"/>
    <s v="BR"/>
    <x v="31"/>
  </r>
  <r>
    <n v="156723"/>
    <s v="C007-29910"/>
    <x v="0"/>
    <n v="177"/>
    <s v="So0090-A8708459"/>
    <s v="G0013322"/>
    <d v="2018-09-12T00:00:00"/>
    <x v="4"/>
    <n v="9"/>
    <x v="359"/>
    <x v="0"/>
    <s v="BR"/>
    <x v="31"/>
  </r>
  <r>
    <n v="152006.39999999999"/>
    <s v="C007-29910"/>
    <x v="0"/>
    <n v="172"/>
    <s v="So0090-A8712822"/>
    <s v="G0013326"/>
    <d v="2018-09-12T00:00:00"/>
    <x v="4"/>
    <n v="9"/>
    <x v="359"/>
    <x v="0"/>
    <s v="BR"/>
    <x v="31"/>
  </r>
  <r>
    <n v="131934.6"/>
    <s v="C007-29910"/>
    <x v="0"/>
    <n v="149"/>
    <s v="So0090-A8712822"/>
    <s v="G0013327"/>
    <d v="2018-09-13T00:00:00"/>
    <x v="4"/>
    <n v="9"/>
    <x v="359"/>
    <x v="0"/>
    <s v="BR"/>
    <x v="31"/>
  </r>
  <r>
    <n v="-9122.82"/>
    <s v="C007-29910"/>
    <x v="3"/>
    <n v="0"/>
    <s v="So3740-A0769676"/>
    <s v="G0013380"/>
    <d v="2018-09-25T00:00:00"/>
    <x v="4"/>
    <n v="9"/>
    <x v="359"/>
    <x v="0"/>
    <s v="BR"/>
    <x v="31"/>
  </r>
  <r>
    <n v="-5824.8960000000006"/>
    <s v="C007-29910"/>
    <x v="3"/>
    <n v="0"/>
    <s v="So3740-A1074276"/>
    <s v="G0013395"/>
    <d v="2018-09-26T00:00:00"/>
    <x v="4"/>
    <n v="9"/>
    <x v="359"/>
    <x v="0"/>
    <s v="BR"/>
    <x v="31"/>
  </r>
  <r>
    <n v="30227.4"/>
    <s v="C007-29910"/>
    <x v="0"/>
    <n v="41"/>
    <s v="So0090-A8708459"/>
    <s v="G0013613"/>
    <d v="2018-10-31T00:00:00"/>
    <x v="4"/>
    <n v="10"/>
    <x v="359"/>
    <x v="0"/>
    <s v="BR"/>
    <x v="31"/>
  </r>
  <r>
    <n v="106566.6"/>
    <s v="C007-29910"/>
    <x v="0"/>
    <n v="160"/>
    <s v="So0090-A8712822"/>
    <s v="G0013614"/>
    <d v="2018-10-31T00:00:00"/>
    <x v="4"/>
    <n v="10"/>
    <x v="359"/>
    <x v="0"/>
    <s v="BR"/>
    <x v="31"/>
  </r>
  <r>
    <n v="-2131.3319999999999"/>
    <s v="C007-29910"/>
    <x v="3"/>
    <n v="0"/>
    <s v="So3790-A3271855"/>
    <s v="G0013678"/>
    <d v="2018-11-12T00:00:00"/>
    <x v="4"/>
    <n v="11"/>
    <x v="359"/>
    <x v="0"/>
    <s v="BR"/>
    <x v="31"/>
  </r>
  <r>
    <n v="-604.548"/>
    <s v="C007-29910"/>
    <x v="3"/>
    <n v="0"/>
    <s v="So3800-A8266711"/>
    <s v="G0013700"/>
    <d v="2018-11-16T00:00:00"/>
    <x v="4"/>
    <n v="11"/>
    <x v="359"/>
    <x v="0"/>
    <s v="BR"/>
    <x v="31"/>
  </r>
  <r>
    <n v="0"/>
    <s v="C007-29910"/>
    <x v="2"/>
    <n v="3"/>
    <s v="So0110-A9511599"/>
    <s v="G0013768"/>
    <d v="2018-11-28T00:00:00"/>
    <x v="4"/>
    <n v="11"/>
    <x v="359"/>
    <x v="0"/>
    <s v="BR"/>
    <x v="31"/>
  </r>
  <r>
    <n v="109.2"/>
    <s v="C007-29910"/>
    <x v="2"/>
    <n v="1"/>
    <s v="So0110-A9511599"/>
    <s v="G0013769"/>
    <d v="2018-11-28T00:00:00"/>
    <x v="4"/>
    <n v="11"/>
    <x v="359"/>
    <x v="0"/>
    <s v="BR"/>
    <x v="31"/>
  </r>
  <r>
    <n v="-764.4"/>
    <s v="C007-29910"/>
    <x v="0"/>
    <n v="-1"/>
    <s v="So0120-A0715249"/>
    <s v="G0013808"/>
    <d v="2018-11-30T00:00:00"/>
    <x v="4"/>
    <n v="11"/>
    <x v="359"/>
    <x v="0"/>
    <s v="BR"/>
    <x v="31"/>
  </r>
  <r>
    <n v="0"/>
    <s v="C007-29910"/>
    <x v="2"/>
    <n v="55"/>
    <s v="So0120-A1263603"/>
    <s v="G0013863"/>
    <d v="2018-12-18T00:00:00"/>
    <x v="4"/>
    <n v="12"/>
    <x v="359"/>
    <x v="0"/>
    <s v="BR"/>
    <x v="31"/>
  </r>
  <r>
    <n v="109200"/>
    <s v="C007-30931"/>
    <x v="3"/>
    <n v="0"/>
    <s v="So2120-A0763780"/>
    <s v="G0000143"/>
    <d v="2015-09-01T00:00:00"/>
    <x v="1"/>
    <n v="9"/>
    <x v="360"/>
    <x v="0"/>
    <s v="SI"/>
    <x v="60"/>
  </r>
  <r>
    <n v="1260"/>
    <s v="C007-32298"/>
    <x v="3"/>
    <n v="2"/>
    <s v="So0030-A6275832"/>
    <s v="G0005876"/>
    <d v="2015-09-14T00:00:00"/>
    <x v="1"/>
    <n v="9"/>
    <x v="361"/>
    <x v="0"/>
    <s v="LY"/>
    <x v="85"/>
  </r>
  <r>
    <n v="1847.16"/>
    <s v="C007-32298"/>
    <x v="3"/>
    <n v="2"/>
    <s v="So0040-A8892535"/>
    <s v="G0006091"/>
    <d v="2016-04-07T00:00:00"/>
    <x v="2"/>
    <n v="4"/>
    <x v="361"/>
    <x v="0"/>
    <s v="LY"/>
    <x v="85"/>
  </r>
  <r>
    <n v="415.8"/>
    <s v="C007-32298"/>
    <x v="3"/>
    <n v="1"/>
    <s v="So0050-A1967351"/>
    <s v="G0006183"/>
    <d v="2016-05-11T00:00:00"/>
    <x v="2"/>
    <n v="5"/>
    <x v="361"/>
    <x v="0"/>
    <s v="LY"/>
    <x v="85"/>
  </r>
  <r>
    <n v="2016"/>
    <s v="C007-33535"/>
    <x v="3"/>
    <n v="1"/>
    <s v="So0030-A6299920"/>
    <s v="G0005878"/>
    <d v="2015-09-14T00:00:00"/>
    <x v="1"/>
    <n v="9"/>
    <x v="362"/>
    <x v="0"/>
    <s v="CN"/>
    <x v="0"/>
  </r>
  <r>
    <n v="84.672000000000011"/>
    <s v="C007-34233"/>
    <x v="3"/>
    <n v="20"/>
    <s v="So0030-A6301713"/>
    <s v="G0005879"/>
    <d v="2015-09-15T00:00:00"/>
    <x v="1"/>
    <n v="9"/>
    <x v="363"/>
    <x v="0"/>
    <s v="ID"/>
    <x v="1"/>
  </r>
  <r>
    <n v="957.6"/>
    <s v="C007-35725"/>
    <x v="3"/>
    <n v="1"/>
    <s v="So0030-A6355896"/>
    <s v="G0005880"/>
    <d v="2015-09-16T00:00:00"/>
    <x v="1"/>
    <n v="9"/>
    <x v="364"/>
    <x v="0"/>
    <s v="UZ"/>
    <x v="86"/>
  </r>
  <r>
    <n v="2389.8000000000002"/>
    <s v="C007-36320"/>
    <x v="0"/>
    <n v="2"/>
    <s v="So0030-A6565002"/>
    <s v="G0007050"/>
    <d v="2015-09-24T00:00:00"/>
    <x v="1"/>
    <n v="9"/>
    <x v="365"/>
    <x v="0"/>
    <s v="US"/>
    <x v="17"/>
  </r>
  <r>
    <n v="210"/>
    <s v="C007-36320"/>
    <x v="0"/>
    <n v="1"/>
    <s v="So0030-A6565002"/>
    <s v="G0007051"/>
    <d v="2015-09-24T00:00:00"/>
    <x v="1"/>
    <n v="9"/>
    <x v="365"/>
    <x v="0"/>
    <s v="US"/>
    <x v="17"/>
  </r>
  <r>
    <n v="4023.6000000000004"/>
    <s v="C007-36320"/>
    <x v="5"/>
    <n v="4"/>
    <s v="So0040-A3697496"/>
    <s v="G0007729"/>
    <d v="2016-03-04T00:00:00"/>
    <x v="2"/>
    <n v="3"/>
    <x v="365"/>
    <x v="0"/>
    <s v="US"/>
    <x v="17"/>
  </r>
  <r>
    <n v="1050"/>
    <s v="C007-36320"/>
    <x v="5"/>
    <n v="1"/>
    <s v="So0040-A3697496"/>
    <s v="G0007730"/>
    <d v="2016-03-04T00:00:00"/>
    <x v="2"/>
    <n v="3"/>
    <x v="365"/>
    <x v="0"/>
    <s v="US"/>
    <x v="17"/>
  </r>
  <r>
    <n v="1419.6000000000001"/>
    <s v="C007-37774"/>
    <x v="0"/>
    <n v="2"/>
    <s v="So0050-A2013227"/>
    <s v="G0008285"/>
    <d v="2016-06-01T00:00:00"/>
    <x v="2"/>
    <n v="6"/>
    <x v="366"/>
    <x v="0"/>
    <s v="BA"/>
    <x v="76"/>
  </r>
  <r>
    <n v="504"/>
    <s v="C007-37774"/>
    <x v="0"/>
    <n v="1"/>
    <s v="So0050-A2013227"/>
    <s v="G0008286"/>
    <d v="2016-06-01T00:00:00"/>
    <x v="2"/>
    <n v="6"/>
    <x v="366"/>
    <x v="0"/>
    <s v="BA"/>
    <x v="76"/>
  </r>
  <r>
    <n v="5644.8"/>
    <s v="C007-37774"/>
    <x v="4"/>
    <n v="8"/>
    <s v="So0060-A4143431"/>
    <s v="G0009114"/>
    <d v="2016-10-14T00:00:00"/>
    <x v="2"/>
    <n v="10"/>
    <x v="366"/>
    <x v="0"/>
    <s v="BA"/>
    <x v="76"/>
  </r>
  <r>
    <n v="1092"/>
    <s v="C007-37774"/>
    <x v="4"/>
    <n v="1"/>
    <s v="So0060-A4143431"/>
    <s v="G0009115"/>
    <d v="2016-10-14T00:00:00"/>
    <x v="2"/>
    <n v="10"/>
    <x v="366"/>
    <x v="0"/>
    <s v="BA"/>
    <x v="76"/>
  </r>
  <r>
    <n v="504"/>
    <s v="C007-37774"/>
    <x v="3"/>
    <n v="0"/>
    <e v="#N/A"/>
    <s v="G0009493"/>
    <d v="2016-12-31T00:00:00"/>
    <x v="2"/>
    <n v="12"/>
    <x v="366"/>
    <x v="0"/>
    <s v="BA"/>
    <x v="76"/>
  </r>
  <r>
    <n v="504"/>
    <s v="C007-37774"/>
    <x v="3"/>
    <n v="0"/>
    <s v="So2990-A0796275"/>
    <s v="G0009493"/>
    <d v="2017-02-01T00:00:00"/>
    <x v="3"/>
    <n v="2"/>
    <x v="366"/>
    <x v="0"/>
    <s v="BA"/>
    <x v="76"/>
  </r>
  <r>
    <n v="63949.200000000004"/>
    <s v="C007-37774"/>
    <x v="0"/>
    <n v="136"/>
    <s v="So0060-A9544832"/>
    <s v="G0009506"/>
    <d v="2017-02-06T00:00:00"/>
    <x v="3"/>
    <n v="2"/>
    <x v="366"/>
    <x v="0"/>
    <s v="BA"/>
    <x v="76"/>
  </r>
  <r>
    <n v="5880"/>
    <s v="C007-37774"/>
    <x v="0"/>
    <n v="1"/>
    <s v="So0060-A9544832"/>
    <s v="G0009507"/>
    <d v="2017-02-06T00:00:00"/>
    <x v="3"/>
    <n v="2"/>
    <x v="366"/>
    <x v="0"/>
    <s v="BA"/>
    <x v="76"/>
  </r>
  <r>
    <n v="892.08"/>
    <s v="C007-37774"/>
    <x v="4"/>
    <n v="2"/>
    <s v="So0070-A0454707"/>
    <s v="G0009760"/>
    <d v="2017-03-20T00:00:00"/>
    <x v="3"/>
    <n v="3"/>
    <x v="366"/>
    <x v="0"/>
    <s v="BA"/>
    <x v="76"/>
  </r>
  <r>
    <n v="411.6"/>
    <s v="C007-37774"/>
    <x v="4"/>
    <n v="1"/>
    <s v="So0070-A0454707"/>
    <s v="G0009761"/>
    <d v="2017-03-20T00:00:00"/>
    <x v="3"/>
    <n v="3"/>
    <x v="366"/>
    <x v="0"/>
    <s v="BA"/>
    <x v="76"/>
  </r>
  <r>
    <n v="74488.680000000008"/>
    <s v="C007-37774"/>
    <x v="0"/>
    <n v="167"/>
    <s v="So0070-A5393313"/>
    <s v="G0010082"/>
    <d v="2017-05-10T00:00:00"/>
    <x v="3"/>
    <n v="5"/>
    <x v="366"/>
    <x v="0"/>
    <s v="BA"/>
    <x v="76"/>
  </r>
  <r>
    <n v="7980"/>
    <s v="C007-37774"/>
    <x v="0"/>
    <n v="1"/>
    <s v="So0070-A5393313"/>
    <s v="G0010083"/>
    <d v="2017-05-10T00:00:00"/>
    <x v="3"/>
    <n v="5"/>
    <x v="366"/>
    <x v="0"/>
    <s v="BA"/>
    <x v="76"/>
  </r>
  <r>
    <n v="5798.5199999999995"/>
    <s v="C007-37774"/>
    <x v="0"/>
    <n v="13"/>
    <s v="So0070-A5393313"/>
    <s v="G0010089"/>
    <d v="2017-05-11T00:00:00"/>
    <x v="3"/>
    <n v="5"/>
    <x v="366"/>
    <x v="0"/>
    <s v="BA"/>
    <x v="76"/>
  </r>
  <r>
    <n v="1146.6000000000001"/>
    <s v="C007-37774"/>
    <x v="4"/>
    <n v="2"/>
    <s v="So0090-A2256349"/>
    <s v="G0011525"/>
    <d v="2017-11-29T00:00:00"/>
    <x v="3"/>
    <n v="11"/>
    <x v="366"/>
    <x v="0"/>
    <s v="BA"/>
    <x v="76"/>
  </r>
  <r>
    <n v="420"/>
    <s v="C007-37774"/>
    <x v="4"/>
    <n v="1"/>
    <s v="So0090-A2256349"/>
    <s v="G0011526"/>
    <d v="2017-11-29T00:00:00"/>
    <x v="3"/>
    <n v="11"/>
    <x v="366"/>
    <x v="0"/>
    <s v="BA"/>
    <x v="76"/>
  </r>
  <r>
    <n v="10819.2"/>
    <s v="C007-37774"/>
    <x v="0"/>
    <n v="23"/>
    <s v="So0090-A4938490"/>
    <s v="G0011711"/>
    <d v="2018-01-25T00:00:00"/>
    <x v="4"/>
    <n v="1"/>
    <x v="366"/>
    <x v="0"/>
    <s v="BA"/>
    <x v="76"/>
  </r>
  <r>
    <n v="1554"/>
    <s v="C007-37774"/>
    <x v="0"/>
    <n v="1"/>
    <s v="So0090-A4938490"/>
    <s v="G0011712"/>
    <d v="2018-01-25T00:00:00"/>
    <x v="4"/>
    <n v="1"/>
    <x v="366"/>
    <x v="0"/>
    <s v="BA"/>
    <x v="76"/>
  </r>
  <r>
    <n v="21"/>
    <s v="C007-37774"/>
    <x v="4"/>
    <n v="2"/>
    <s v="So0090-A6573349"/>
    <s v="G0011717"/>
    <d v="2018-01-26T00:00:00"/>
    <x v="4"/>
    <n v="1"/>
    <x v="366"/>
    <x v="0"/>
    <s v="BA"/>
    <x v="76"/>
  </r>
  <r>
    <n v="7056"/>
    <s v="C007-37774"/>
    <x v="0"/>
    <n v="15"/>
    <s v="So0090-A8878236"/>
    <s v="G0011984"/>
    <d v="2018-03-02T00:00:00"/>
    <x v="4"/>
    <n v="3"/>
    <x v="366"/>
    <x v="0"/>
    <s v="BA"/>
    <x v="76"/>
  </r>
  <r>
    <n v="1176"/>
    <s v="C007-37774"/>
    <x v="0"/>
    <n v="1"/>
    <s v="So0090-A8878236"/>
    <s v="G0011985"/>
    <d v="2018-03-02T00:00:00"/>
    <x v="4"/>
    <n v="3"/>
    <x v="366"/>
    <x v="0"/>
    <s v="BA"/>
    <x v="76"/>
  </r>
  <r>
    <n v="16821"/>
    <s v="C007-37774"/>
    <x v="0"/>
    <n v="36"/>
    <s v="So0100-A1171172"/>
    <s v="G0012370"/>
    <d v="2018-04-21T00:00:00"/>
    <x v="4"/>
    <n v="4"/>
    <x v="366"/>
    <x v="0"/>
    <s v="BA"/>
    <x v="76"/>
  </r>
  <r>
    <n v="2730"/>
    <s v="C007-37774"/>
    <x v="0"/>
    <n v="1"/>
    <s v="So0100-A1171172"/>
    <s v="G0012371"/>
    <d v="2018-04-21T00:00:00"/>
    <x v="4"/>
    <n v="4"/>
    <x v="366"/>
    <x v="0"/>
    <s v="BA"/>
    <x v="76"/>
  </r>
  <r>
    <n v="529.20000000000005"/>
    <s v="C007-38590"/>
    <x v="3"/>
    <n v="0"/>
    <s v="So2140-A3288791"/>
    <s v="G0000938"/>
    <d v="2015-09-28T00:00:00"/>
    <x v="1"/>
    <n v="9"/>
    <x v="367"/>
    <x v="0"/>
    <s v="PT"/>
    <x v="2"/>
  </r>
  <r>
    <n v="-529.20000000000005"/>
    <s v="C007-38590"/>
    <x v="3"/>
    <n v="0"/>
    <s v="SoD-40-A9803557"/>
    <s v="G0000938"/>
    <d v="2015-09-28T00:00:00"/>
    <x v="1"/>
    <n v="9"/>
    <x v="367"/>
    <x v="0"/>
    <s v="PT"/>
    <x v="2"/>
  </r>
  <r>
    <n v="529.20000000000005"/>
    <s v="C007-38590"/>
    <x v="3"/>
    <n v="0"/>
    <s v="So2140-A3325773"/>
    <s v="G0000938"/>
    <d v="2015-09-28T00:00:00"/>
    <x v="1"/>
    <n v="9"/>
    <x v="367"/>
    <x v="0"/>
    <s v="PT"/>
    <x v="2"/>
  </r>
  <r>
    <n v="1890"/>
    <s v="C007-38590"/>
    <x v="3"/>
    <n v="0"/>
    <s v="So2580-A5938644"/>
    <s v="G0001191"/>
    <d v="2016-04-28T00:00:00"/>
    <x v="2"/>
    <n v="4"/>
    <x v="367"/>
    <x v="0"/>
    <s v="PT"/>
    <x v="2"/>
  </r>
  <r>
    <n v="630"/>
    <s v="C007-38590"/>
    <x v="3"/>
    <n v="0"/>
    <s v="So2600-A8325725"/>
    <s v="G0001206"/>
    <d v="2016-04-29T00:00:00"/>
    <x v="2"/>
    <n v="4"/>
    <x v="367"/>
    <x v="0"/>
    <s v="PT"/>
    <x v="2"/>
  </r>
  <r>
    <n v="243.60000000000002"/>
    <s v="C007-38590"/>
    <x v="3"/>
    <n v="0"/>
    <s v="So2630-A8541983"/>
    <s v="G0001245"/>
    <d v="2016-05-31T00:00:00"/>
    <x v="2"/>
    <n v="5"/>
    <x v="367"/>
    <x v="0"/>
    <s v="PT"/>
    <x v="2"/>
  </r>
  <r>
    <n v="802.2"/>
    <s v="C007-38590"/>
    <x v="3"/>
    <n v="0"/>
    <s v="So2670-A5999891"/>
    <s v="G0001307"/>
    <d v="2016-06-30T00:00:00"/>
    <x v="2"/>
    <n v="6"/>
    <x v="367"/>
    <x v="0"/>
    <s v="PT"/>
    <x v="2"/>
  </r>
  <r>
    <n v="5638.3320000000003"/>
    <s v="C007-38590"/>
    <x v="3"/>
    <n v="0"/>
    <s v="So2670-A6028004"/>
    <s v="G0001310"/>
    <d v="2016-06-30T00:00:00"/>
    <x v="2"/>
    <n v="6"/>
    <x v="367"/>
    <x v="0"/>
    <s v="PT"/>
    <x v="2"/>
  </r>
  <r>
    <n v="1126.2720000000002"/>
    <s v="C007-38590"/>
    <x v="3"/>
    <n v="0"/>
    <s v="So2840-A0868306"/>
    <s v="G0001510"/>
    <d v="2016-10-25T00:00:00"/>
    <x v="2"/>
    <n v="10"/>
    <x v="367"/>
    <x v="0"/>
    <s v="PT"/>
    <x v="2"/>
  </r>
  <r>
    <n v="378"/>
    <s v="C007-39764"/>
    <x v="3"/>
    <n v="0"/>
    <s v="So2140-A3313630"/>
    <s v="G0000939"/>
    <d v="2015-09-28T00:00:00"/>
    <x v="1"/>
    <n v="9"/>
    <x v="368"/>
    <x v="0"/>
    <s v="CN"/>
    <x v="0"/>
  </r>
  <r>
    <n v="0"/>
    <s v="C007-40392"/>
    <x v="1"/>
    <n v="1"/>
    <s v="So0030-A6816062"/>
    <s v="G0007091"/>
    <d v="2015-10-02T00:00:00"/>
    <x v="1"/>
    <n v="10"/>
    <x v="369"/>
    <x v="0"/>
    <s v="US"/>
    <x v="17"/>
  </r>
  <r>
    <n v="0"/>
    <s v="C007-40392"/>
    <x v="1"/>
    <n v="2"/>
    <s v="So0030-A7546150"/>
    <s v="G0007130"/>
    <d v="2015-10-12T00:00:00"/>
    <x v="1"/>
    <n v="10"/>
    <x v="369"/>
    <x v="0"/>
    <s v="US"/>
    <x v="17"/>
  </r>
  <r>
    <n v="5460"/>
    <s v="C007-40392"/>
    <x v="1"/>
    <n v="2"/>
    <s v="So0040-A2473278"/>
    <s v="G0007441"/>
    <d v="2016-01-13T00:00:00"/>
    <x v="2"/>
    <n v="1"/>
    <x v="369"/>
    <x v="0"/>
    <s v="US"/>
    <x v="17"/>
  </r>
  <r>
    <n v="9130.8000000000011"/>
    <s v="C007-40392"/>
    <x v="1"/>
    <n v="2"/>
    <s v="So0040-A2996648"/>
    <s v="G0007480"/>
    <d v="2016-01-26T00:00:00"/>
    <x v="2"/>
    <n v="1"/>
    <x v="369"/>
    <x v="0"/>
    <s v="US"/>
    <x v="17"/>
  </r>
  <r>
    <n v="501916.80000000005"/>
    <s v="C007-40392"/>
    <x v="0"/>
    <n v="154"/>
    <s v="So0030-A8328495"/>
    <s v="G0007853"/>
    <d v="2016-03-30T00:00:00"/>
    <x v="2"/>
    <n v="3"/>
    <x v="369"/>
    <x v="0"/>
    <s v="US"/>
    <x v="17"/>
  </r>
  <r>
    <n v="482361.60000000003"/>
    <s v="C007-40392"/>
    <x v="0"/>
    <n v="148"/>
    <s v="So0030-A8328495"/>
    <s v="G0007854"/>
    <d v="2016-03-30T00:00:00"/>
    <x v="2"/>
    <n v="3"/>
    <x v="369"/>
    <x v="0"/>
    <s v="US"/>
    <x v="17"/>
  </r>
  <r>
    <n v="501916.80000000005"/>
    <s v="C007-40392"/>
    <x v="0"/>
    <n v="154"/>
    <s v="So0030-A8328495"/>
    <s v="G0007855"/>
    <d v="2016-03-30T00:00:00"/>
    <x v="2"/>
    <n v="3"/>
    <x v="369"/>
    <x v="0"/>
    <s v="US"/>
    <x v="17"/>
  </r>
  <r>
    <n v="501916.80000000005"/>
    <s v="C007-40392"/>
    <x v="0"/>
    <n v="154"/>
    <s v="So0030-A8328495"/>
    <s v="G0007866"/>
    <d v="2016-03-30T00:00:00"/>
    <x v="2"/>
    <n v="3"/>
    <x v="369"/>
    <x v="0"/>
    <s v="US"/>
    <x v="17"/>
  </r>
  <r>
    <n v="387340.79999999999"/>
    <s v="C007-40392"/>
    <x v="0"/>
    <n v="176"/>
    <s v="So0030-A8328495"/>
    <s v="G0007870"/>
    <d v="2016-03-31T00:00:00"/>
    <x v="2"/>
    <n v="3"/>
    <x v="369"/>
    <x v="0"/>
    <s v="US"/>
    <x v="17"/>
  </r>
  <r>
    <n v="382939.2"/>
    <s v="C007-40392"/>
    <x v="0"/>
    <n v="174"/>
    <s v="So0030-A8328495"/>
    <s v="G0007871"/>
    <d v="2016-03-31T00:00:00"/>
    <x v="2"/>
    <n v="3"/>
    <x v="369"/>
    <x v="0"/>
    <s v="US"/>
    <x v="17"/>
  </r>
  <r>
    <n v="382939.2"/>
    <s v="C007-40392"/>
    <x v="0"/>
    <n v="174"/>
    <s v="So0030-A8328495"/>
    <s v="G0007872"/>
    <d v="2016-03-31T00:00:00"/>
    <x v="2"/>
    <n v="3"/>
    <x v="369"/>
    <x v="0"/>
    <s v="US"/>
    <x v="17"/>
  </r>
  <r>
    <n v="708271.20000000007"/>
    <s v="C007-40392"/>
    <x v="0"/>
    <n v="156"/>
    <s v="So0040-A6438000"/>
    <s v="G0007874"/>
    <d v="2016-03-31T00:00:00"/>
    <x v="2"/>
    <n v="3"/>
    <x v="369"/>
    <x v="0"/>
    <s v="US"/>
    <x v="17"/>
  </r>
  <r>
    <n v="378537.60000000003"/>
    <s v="C007-40392"/>
    <x v="0"/>
    <n v="172"/>
    <s v="So0030-A8328495"/>
    <s v="G0007875"/>
    <d v="2016-03-31T00:00:00"/>
    <x v="2"/>
    <n v="3"/>
    <x v="369"/>
    <x v="0"/>
    <s v="US"/>
    <x v="17"/>
  </r>
  <r>
    <n v="799075.20000000007"/>
    <s v="C007-40392"/>
    <x v="0"/>
    <n v="176"/>
    <s v="So0040-A6438000"/>
    <s v="G0007877"/>
    <d v="2016-04-01T00:00:00"/>
    <x v="2"/>
    <n v="4"/>
    <x v="369"/>
    <x v="0"/>
    <s v="US"/>
    <x v="17"/>
  </r>
  <r>
    <n v="646783.20000000007"/>
    <s v="C007-40392"/>
    <x v="0"/>
    <n v="156"/>
    <s v="So0030-A8328495"/>
    <s v="G0007878"/>
    <d v="2016-04-01T00:00:00"/>
    <x v="2"/>
    <n v="4"/>
    <x v="369"/>
    <x v="0"/>
    <s v="US"/>
    <x v="17"/>
  </r>
  <r>
    <n v="799075.20000000007"/>
    <s v="C007-40392"/>
    <x v="0"/>
    <n v="176"/>
    <s v="So0040-A6438000"/>
    <s v="G0007881"/>
    <d v="2016-04-02T00:00:00"/>
    <x v="2"/>
    <n v="4"/>
    <x v="369"/>
    <x v="0"/>
    <s v="US"/>
    <x v="17"/>
  </r>
  <r>
    <n v="526663.20000000007"/>
    <s v="C007-40392"/>
    <x v="0"/>
    <n v="116"/>
    <s v="So0040-A6438000"/>
    <s v="G0007895"/>
    <d v="2016-04-05T00:00:00"/>
    <x v="2"/>
    <n v="4"/>
    <x v="369"/>
    <x v="0"/>
    <s v="US"/>
    <x v="17"/>
  </r>
  <r>
    <n v="445620"/>
    <s v="C007-40392"/>
    <x v="0"/>
    <n v="110"/>
    <s v="So0030-A8328495"/>
    <s v="G0007909"/>
    <d v="2016-04-08T00:00:00"/>
    <x v="2"/>
    <n v="4"/>
    <x v="369"/>
    <x v="0"/>
    <s v="US"/>
    <x v="17"/>
  </r>
  <r>
    <n v="272412"/>
    <s v="C007-40392"/>
    <x v="0"/>
    <n v="60"/>
    <s v="So0040-A6446952"/>
    <s v="G0007910"/>
    <d v="2016-04-08T00:00:00"/>
    <x v="2"/>
    <n v="4"/>
    <x v="369"/>
    <x v="0"/>
    <s v="US"/>
    <x v="17"/>
  </r>
  <r>
    <n v="635628"/>
    <s v="C007-40392"/>
    <x v="0"/>
    <n v="140"/>
    <s v="So0040-A6446952"/>
    <s v="G0007917"/>
    <d v="2016-04-08T00:00:00"/>
    <x v="2"/>
    <n v="4"/>
    <x v="369"/>
    <x v="0"/>
    <s v="US"/>
    <x v="17"/>
  </r>
  <r>
    <n v="780914.4"/>
    <s v="C007-40392"/>
    <x v="0"/>
    <n v="172"/>
    <s v="So0040-A6446952"/>
    <s v="G0007920"/>
    <d v="2016-04-09T00:00:00"/>
    <x v="2"/>
    <n v="4"/>
    <x v="369"/>
    <x v="0"/>
    <s v="US"/>
    <x v="17"/>
  </r>
  <r>
    <n v="507040.80000000005"/>
    <s v="C007-40392"/>
    <x v="0"/>
    <n v="154"/>
    <s v="So0030-A8333714"/>
    <s v="G0007932"/>
    <d v="2016-04-12T00:00:00"/>
    <x v="2"/>
    <n v="4"/>
    <x v="369"/>
    <x v="0"/>
    <s v="US"/>
    <x v="17"/>
  </r>
  <r>
    <n v="552871.20000000007"/>
    <s v="C007-40392"/>
    <x v="0"/>
    <n v="181"/>
    <s v="So0030-A8333714"/>
    <s v="G0007953"/>
    <d v="2016-04-14T00:00:00"/>
    <x v="2"/>
    <n v="4"/>
    <x v="369"/>
    <x v="0"/>
    <s v="US"/>
    <x v="17"/>
  </r>
  <r>
    <n v="-9777.6"/>
    <s v="C007-40392"/>
    <x v="0"/>
    <n v="-3"/>
    <s v="So0050-A0611832"/>
    <s v="G0008031"/>
    <d v="2016-04-25T00:00:00"/>
    <x v="2"/>
    <n v="4"/>
    <x v="369"/>
    <x v="0"/>
    <s v="US"/>
    <x v="17"/>
  </r>
  <r>
    <n v="411843.60000000003"/>
    <s v="C007-40392"/>
    <x v="0"/>
    <n v="168"/>
    <s v="So0030-A8333714"/>
    <s v="G0008044"/>
    <d v="2016-04-27T00:00:00"/>
    <x v="2"/>
    <n v="4"/>
    <x v="369"/>
    <x v="0"/>
    <s v="US"/>
    <x v="17"/>
  </r>
  <r>
    <n v="260248.80000000002"/>
    <s v="C007-40392"/>
    <x v="0"/>
    <n v="114"/>
    <s v="So0030-A8328495"/>
    <s v="G0008097"/>
    <d v="2016-05-04T00:00:00"/>
    <x v="2"/>
    <n v="5"/>
    <x v="369"/>
    <x v="0"/>
    <s v="US"/>
    <x v="17"/>
  </r>
  <r>
    <n v="0"/>
    <s v="C007-40392"/>
    <x v="0"/>
    <n v="458"/>
    <s v="So0050-A0246161"/>
    <s v="G0008098"/>
    <d v="2016-05-04T00:00:00"/>
    <x v="2"/>
    <n v="5"/>
    <x v="369"/>
    <x v="0"/>
    <s v="US"/>
    <x v="17"/>
  </r>
  <r>
    <n v="40698"/>
    <s v="C007-40392"/>
    <x v="0"/>
    <n v="13"/>
    <s v="So0030-A8333714"/>
    <s v="G0008194"/>
    <d v="2016-05-20T00:00:00"/>
    <x v="2"/>
    <n v="5"/>
    <x v="369"/>
    <x v="0"/>
    <s v="US"/>
    <x v="17"/>
  </r>
  <r>
    <n v="0"/>
    <s v="C007-40392"/>
    <x v="0"/>
    <n v="1264"/>
    <s v="So0050-A4933438"/>
    <s v="G0008386"/>
    <d v="2016-06-14T00:00:00"/>
    <x v="2"/>
    <n v="6"/>
    <x v="369"/>
    <x v="0"/>
    <s v="US"/>
    <x v="17"/>
  </r>
  <r>
    <n v="19845.420000000002"/>
    <s v="C007-40392"/>
    <x v="0"/>
    <n v="6"/>
    <s v="So0030-A8333714"/>
    <s v="G0008387"/>
    <d v="2016-06-14T00:00:00"/>
    <x v="2"/>
    <n v="6"/>
    <x v="369"/>
    <x v="0"/>
    <s v="US"/>
    <x v="17"/>
  </r>
  <r>
    <n v="0"/>
    <s v="C007-40392"/>
    <x v="1"/>
    <n v="2"/>
    <s v="So0050-A6969289"/>
    <s v="G0008492"/>
    <d v="2016-06-23T00:00:00"/>
    <x v="2"/>
    <n v="6"/>
    <x v="369"/>
    <x v="0"/>
    <s v="US"/>
    <x v="17"/>
  </r>
  <r>
    <n v="0"/>
    <s v="C007-40392"/>
    <x v="1"/>
    <n v="1"/>
    <s v="So0050-A7883247"/>
    <s v="G0008629"/>
    <d v="2016-07-11T00:00:00"/>
    <x v="2"/>
    <n v="7"/>
    <x v="369"/>
    <x v="0"/>
    <s v="US"/>
    <x v="17"/>
  </r>
  <r>
    <n v="0"/>
    <s v="C007-40392"/>
    <x v="1"/>
    <n v="1"/>
    <s v="So0050-A7874855"/>
    <s v="G0008630"/>
    <d v="2016-07-11T00:00:00"/>
    <x v="2"/>
    <n v="7"/>
    <x v="369"/>
    <x v="0"/>
    <s v="US"/>
    <x v="17"/>
  </r>
  <r>
    <n v="172.20000000000002"/>
    <s v="C007-40392"/>
    <x v="1"/>
    <n v="1"/>
    <s v="So0050-A7039974"/>
    <s v="G0008631"/>
    <d v="2016-07-11T00:00:00"/>
    <x v="2"/>
    <n v="7"/>
    <x v="369"/>
    <x v="0"/>
    <s v="US"/>
    <x v="17"/>
  </r>
  <r>
    <n v="0"/>
    <s v="C007-40392"/>
    <x v="1"/>
    <n v="1"/>
    <s v="So0050-A8286015"/>
    <s v="G0008688"/>
    <d v="2016-07-20T00:00:00"/>
    <x v="2"/>
    <n v="7"/>
    <x v="369"/>
    <x v="0"/>
    <s v="US"/>
    <x v="17"/>
  </r>
  <r>
    <n v="0"/>
    <s v="C007-40392"/>
    <x v="1"/>
    <n v="1"/>
    <s v="So0050-A8297743"/>
    <s v="G0008697"/>
    <d v="2016-07-21T00:00:00"/>
    <x v="2"/>
    <n v="7"/>
    <x v="369"/>
    <x v="0"/>
    <s v="US"/>
    <x v="17"/>
  </r>
  <r>
    <n v="0"/>
    <s v="C007-40392"/>
    <x v="1"/>
    <n v="3"/>
    <s v="So0050-A9111152"/>
    <s v="G0008717"/>
    <d v="2016-07-25T00:00:00"/>
    <x v="2"/>
    <n v="7"/>
    <x v="369"/>
    <x v="0"/>
    <s v="US"/>
    <x v="17"/>
  </r>
  <r>
    <n v="0"/>
    <s v="C007-40392"/>
    <x v="1"/>
    <n v="4"/>
    <s v="So0050-A9726022"/>
    <s v="G0008795"/>
    <d v="2016-08-02T00:00:00"/>
    <x v="2"/>
    <n v="8"/>
    <x v="369"/>
    <x v="0"/>
    <s v="US"/>
    <x v="17"/>
  </r>
  <r>
    <n v="172.62"/>
    <s v="C007-40392"/>
    <x v="1"/>
    <n v="1"/>
    <s v="So0050-A9957829"/>
    <s v="G0008840"/>
    <d v="2016-08-08T00:00:00"/>
    <x v="2"/>
    <n v="8"/>
    <x v="369"/>
    <x v="0"/>
    <s v="US"/>
    <x v="17"/>
  </r>
  <r>
    <n v="147"/>
    <s v="C007-40392"/>
    <x v="1"/>
    <n v="1"/>
    <s v="So0050-A9957829"/>
    <s v="G0008841"/>
    <d v="2016-08-08T00:00:00"/>
    <x v="2"/>
    <n v="8"/>
    <x v="369"/>
    <x v="0"/>
    <s v="US"/>
    <x v="17"/>
  </r>
  <r>
    <n v="579.6"/>
    <s v="C007-40392"/>
    <x v="1"/>
    <n v="1"/>
    <s v="So0050-A9978123"/>
    <s v="G0008842"/>
    <d v="2016-08-08T00:00:00"/>
    <x v="2"/>
    <n v="8"/>
    <x v="369"/>
    <x v="0"/>
    <s v="US"/>
    <x v="17"/>
  </r>
  <r>
    <n v="273"/>
    <s v="C007-40392"/>
    <x v="1"/>
    <n v="1"/>
    <s v="So0050-A9978123"/>
    <s v="G0008843"/>
    <d v="2016-08-08T00:00:00"/>
    <x v="2"/>
    <n v="8"/>
    <x v="369"/>
    <x v="0"/>
    <s v="US"/>
    <x v="17"/>
  </r>
  <r>
    <n v="0"/>
    <s v="C007-40392"/>
    <x v="1"/>
    <n v="1"/>
    <s v="So0060-A0594967"/>
    <s v="G0008883"/>
    <d v="2016-08-15T00:00:00"/>
    <x v="2"/>
    <n v="8"/>
    <x v="369"/>
    <x v="0"/>
    <s v="US"/>
    <x v="17"/>
  </r>
  <r>
    <n v="0"/>
    <s v="C007-40392"/>
    <x v="1"/>
    <n v="1"/>
    <s v="So0060-A0603522"/>
    <s v="G0008884"/>
    <d v="2016-08-15T00:00:00"/>
    <x v="2"/>
    <n v="8"/>
    <x v="369"/>
    <x v="0"/>
    <s v="US"/>
    <x v="17"/>
  </r>
  <r>
    <n v="0"/>
    <s v="C007-40392"/>
    <x v="1"/>
    <n v="7"/>
    <s v="So0060-A1197767"/>
    <s v="G0008961"/>
    <d v="2016-08-25T00:00:00"/>
    <x v="2"/>
    <n v="8"/>
    <x v="369"/>
    <x v="0"/>
    <s v="US"/>
    <x v="17"/>
  </r>
  <r>
    <n v="2532.6"/>
    <s v="C007-40392"/>
    <x v="1"/>
    <n v="1"/>
    <s v="So0060-A1279885"/>
    <s v="G0008964"/>
    <d v="2016-08-25T00:00:00"/>
    <x v="2"/>
    <n v="8"/>
    <x v="369"/>
    <x v="0"/>
    <s v="US"/>
    <x v="17"/>
  </r>
  <r>
    <n v="0"/>
    <s v="C007-40392"/>
    <x v="1"/>
    <n v="11"/>
    <s v="So0060-A2653816"/>
    <s v="G0009063"/>
    <d v="2016-10-03T00:00:00"/>
    <x v="2"/>
    <n v="10"/>
    <x v="369"/>
    <x v="0"/>
    <s v="US"/>
    <x v="17"/>
  </r>
  <r>
    <n v="0"/>
    <s v="C007-40392"/>
    <x v="1"/>
    <n v="11"/>
    <s v="So0060-A3926387"/>
    <s v="G0009084"/>
    <d v="2016-10-10T00:00:00"/>
    <x v="2"/>
    <n v="10"/>
    <x v="369"/>
    <x v="0"/>
    <s v="US"/>
    <x v="17"/>
  </r>
  <r>
    <n v="2205"/>
    <s v="C007-40392"/>
    <x v="1"/>
    <n v="3"/>
    <s v="So0060-A3959695"/>
    <s v="G0009085"/>
    <d v="2016-10-10T00:00:00"/>
    <x v="2"/>
    <n v="10"/>
    <x v="369"/>
    <x v="0"/>
    <s v="US"/>
    <x v="17"/>
  </r>
  <r>
    <n v="201.60000000000002"/>
    <s v="C007-40392"/>
    <x v="1"/>
    <n v="1"/>
    <s v="So0060-A3959695"/>
    <s v="G0009086"/>
    <d v="2016-10-10T00:00:00"/>
    <x v="2"/>
    <n v="10"/>
    <x v="369"/>
    <x v="0"/>
    <s v="US"/>
    <x v="17"/>
  </r>
  <r>
    <n v="226.8"/>
    <s v="C007-40392"/>
    <x v="1"/>
    <n v="1"/>
    <s v="So0060-A3991721"/>
    <s v="G0009087"/>
    <d v="2016-10-10T00:00:00"/>
    <x v="2"/>
    <n v="10"/>
    <x v="369"/>
    <x v="0"/>
    <s v="US"/>
    <x v="17"/>
  </r>
  <r>
    <n v="222.60000000000002"/>
    <s v="C007-40392"/>
    <x v="1"/>
    <n v="1"/>
    <s v="So0060-A4005849"/>
    <s v="G0009088"/>
    <d v="2016-10-10T00:00:00"/>
    <x v="2"/>
    <n v="10"/>
    <x v="369"/>
    <x v="0"/>
    <s v="US"/>
    <x v="17"/>
  </r>
  <r>
    <n v="0"/>
    <s v="C007-40392"/>
    <x v="1"/>
    <n v="3"/>
    <s v="So0060-A2768833"/>
    <s v="G0009139"/>
    <d v="2016-10-20T00:00:00"/>
    <x v="2"/>
    <n v="10"/>
    <x v="369"/>
    <x v="0"/>
    <s v="US"/>
    <x v="17"/>
  </r>
  <r>
    <n v="0"/>
    <s v="C007-40392"/>
    <x v="4"/>
    <n v="9"/>
    <s v="So0060-A2699880"/>
    <s v="G0009140"/>
    <d v="2016-10-20T00:00:00"/>
    <x v="2"/>
    <n v="10"/>
    <x v="369"/>
    <x v="0"/>
    <s v="US"/>
    <x v="17"/>
  </r>
  <r>
    <n v="0"/>
    <s v="C007-40392"/>
    <x v="1"/>
    <n v="2"/>
    <s v="So0060-A5396201"/>
    <s v="G0009149"/>
    <d v="2016-10-24T00:00:00"/>
    <x v="2"/>
    <n v="10"/>
    <x v="369"/>
    <x v="0"/>
    <s v="US"/>
    <x v="17"/>
  </r>
  <r>
    <n v="0"/>
    <s v="C007-40392"/>
    <x v="1"/>
    <n v="2"/>
    <s v="So0060-A5792471"/>
    <s v="G0009187"/>
    <d v="2016-11-03T00:00:00"/>
    <x v="2"/>
    <n v="11"/>
    <x v="369"/>
    <x v="0"/>
    <s v="US"/>
    <x v="17"/>
  </r>
  <r>
    <n v="0"/>
    <s v="C007-40392"/>
    <x v="4"/>
    <n v="1.1000000000000001"/>
    <s v="So0060-A5753204"/>
    <s v="G0009200"/>
    <d v="2016-11-07T00:00:00"/>
    <x v="2"/>
    <n v="11"/>
    <x v="369"/>
    <x v="0"/>
    <s v="US"/>
    <x v="17"/>
  </r>
  <r>
    <n v="0"/>
    <s v="C007-40392"/>
    <x v="4"/>
    <n v="1.1000000000000001"/>
    <s v="So0060-A5783405"/>
    <s v="G0009201"/>
    <d v="2016-11-07T00:00:00"/>
    <x v="2"/>
    <n v="11"/>
    <x v="369"/>
    <x v="0"/>
    <s v="US"/>
    <x v="17"/>
  </r>
  <r>
    <n v="0"/>
    <s v="C007-40392"/>
    <x v="1"/>
    <n v="1"/>
    <s v="So0060-A6755519"/>
    <s v="G0009289"/>
    <d v="2016-11-28T00:00:00"/>
    <x v="2"/>
    <n v="11"/>
    <x v="369"/>
    <x v="0"/>
    <s v="US"/>
    <x v="17"/>
  </r>
  <r>
    <n v="172.62"/>
    <s v="C007-40392"/>
    <x v="1"/>
    <n v="3"/>
    <s v="So0060-A7419920"/>
    <s v="G0009303"/>
    <d v="2016-12-02T00:00:00"/>
    <x v="2"/>
    <n v="12"/>
    <x v="369"/>
    <x v="0"/>
    <s v="US"/>
    <x v="17"/>
  </r>
  <r>
    <n v="0"/>
    <s v="C007-40392"/>
    <x v="2"/>
    <n v="6"/>
    <s v="So0060-A7891815"/>
    <s v="G0009328"/>
    <d v="2016-12-09T00:00:00"/>
    <x v="2"/>
    <n v="12"/>
    <x v="369"/>
    <x v="0"/>
    <s v="US"/>
    <x v="17"/>
  </r>
  <r>
    <n v="0"/>
    <s v="C007-40392"/>
    <x v="2"/>
    <n v="41"/>
    <s v="So0060-A9014083"/>
    <s v="G0009399"/>
    <d v="2017-01-06T00:00:00"/>
    <x v="3"/>
    <n v="1"/>
    <x v="369"/>
    <x v="0"/>
    <s v="US"/>
    <x v="17"/>
  </r>
  <r>
    <n v="1480.5"/>
    <s v="C007-40392"/>
    <x v="2"/>
    <n v="102"/>
    <s v="So0060-A9439466"/>
    <s v="G0009477"/>
    <d v="2017-01-31T00:00:00"/>
    <x v="3"/>
    <n v="1"/>
    <x v="369"/>
    <x v="0"/>
    <s v="US"/>
    <x v="17"/>
  </r>
  <r>
    <n v="743.4"/>
    <s v="C007-40392"/>
    <x v="2"/>
    <n v="1"/>
    <s v="So0060-A9926738"/>
    <s v="G0009484"/>
    <d v="2017-02-01T00:00:00"/>
    <x v="3"/>
    <n v="2"/>
    <x v="369"/>
    <x v="0"/>
    <s v="US"/>
    <x v="17"/>
  </r>
  <r>
    <n v="147"/>
    <s v="C007-40392"/>
    <x v="2"/>
    <n v="1"/>
    <s v="So0060-A9926738"/>
    <s v="G0009485"/>
    <d v="2017-02-01T00:00:00"/>
    <x v="3"/>
    <n v="2"/>
    <x v="369"/>
    <x v="0"/>
    <s v="US"/>
    <x v="17"/>
  </r>
  <r>
    <n v="12.18"/>
    <s v="C007-40392"/>
    <x v="2"/>
    <n v="1"/>
    <s v="So0070-A1568333"/>
    <s v="G0009582"/>
    <d v="2017-02-21T00:00:00"/>
    <x v="3"/>
    <n v="2"/>
    <x v="369"/>
    <x v="0"/>
    <s v="US"/>
    <x v="17"/>
  </r>
  <r>
    <n v="109.2"/>
    <s v="C007-40392"/>
    <x v="2"/>
    <n v="1"/>
    <s v="So0070-A1568333"/>
    <s v="G0009583"/>
    <d v="2017-02-21T00:00:00"/>
    <x v="3"/>
    <n v="2"/>
    <x v="369"/>
    <x v="0"/>
    <s v="US"/>
    <x v="17"/>
  </r>
  <r>
    <n v="809.34"/>
    <s v="C007-40392"/>
    <x v="2"/>
    <n v="1"/>
    <s v="So0070-A1538276"/>
    <s v="G0009587"/>
    <d v="2017-02-21T00:00:00"/>
    <x v="3"/>
    <n v="2"/>
    <x v="369"/>
    <x v="0"/>
    <s v="US"/>
    <x v="17"/>
  </r>
  <r>
    <n v="130.20000000000002"/>
    <s v="C007-40392"/>
    <x v="2"/>
    <n v="1"/>
    <s v="So0070-A1538276"/>
    <s v="G0009588"/>
    <d v="2017-02-21T00:00:00"/>
    <x v="3"/>
    <n v="2"/>
    <x v="369"/>
    <x v="0"/>
    <s v="US"/>
    <x v="17"/>
  </r>
  <r>
    <n v="0"/>
    <s v="C007-40392"/>
    <x v="2"/>
    <n v="4"/>
    <s v="So0070-A1495801"/>
    <s v="G0009589"/>
    <d v="2017-02-21T00:00:00"/>
    <x v="3"/>
    <n v="2"/>
    <x v="369"/>
    <x v="0"/>
    <s v="US"/>
    <x v="17"/>
  </r>
  <r>
    <n v="0"/>
    <s v="C007-40392"/>
    <x v="2"/>
    <n v="3"/>
    <s v="So0070-A1585903"/>
    <s v="G0009620"/>
    <d v="2017-02-24T00:00:00"/>
    <x v="3"/>
    <n v="2"/>
    <x v="369"/>
    <x v="0"/>
    <s v="US"/>
    <x v="17"/>
  </r>
  <r>
    <n v="0"/>
    <s v="C007-40392"/>
    <x v="2"/>
    <n v="6"/>
    <s v="So0070-A2374198"/>
    <s v="G0009723"/>
    <d v="2017-03-14T00:00:00"/>
    <x v="3"/>
    <n v="3"/>
    <x v="369"/>
    <x v="0"/>
    <s v="US"/>
    <x v="17"/>
  </r>
  <r>
    <n v="0"/>
    <s v="C007-40392"/>
    <x v="2"/>
    <n v="1"/>
    <s v="So0070-A2501580"/>
    <s v="G0009726"/>
    <d v="2017-03-14T00:00:00"/>
    <x v="3"/>
    <n v="3"/>
    <x v="369"/>
    <x v="0"/>
    <s v="US"/>
    <x v="17"/>
  </r>
  <r>
    <n v="0"/>
    <s v="C007-40392"/>
    <x v="2"/>
    <n v="4"/>
    <s v="So0070-A3495736"/>
    <s v="G0009783"/>
    <d v="2017-03-24T00:00:00"/>
    <x v="3"/>
    <n v="3"/>
    <x v="369"/>
    <x v="0"/>
    <s v="US"/>
    <x v="17"/>
  </r>
  <r>
    <n v="943.32"/>
    <s v="C007-40392"/>
    <x v="2"/>
    <n v="1"/>
    <s v="So0070-A3481706"/>
    <s v="G0009792"/>
    <d v="2017-03-27T00:00:00"/>
    <x v="3"/>
    <n v="3"/>
    <x v="369"/>
    <x v="0"/>
    <s v="US"/>
    <x v="17"/>
  </r>
  <r>
    <n v="142.80000000000001"/>
    <s v="C007-40392"/>
    <x v="2"/>
    <n v="1"/>
    <s v="So0070-A3481706"/>
    <s v="G0009793"/>
    <d v="2017-03-27T00:00:00"/>
    <x v="3"/>
    <n v="3"/>
    <x v="369"/>
    <x v="0"/>
    <s v="US"/>
    <x v="17"/>
  </r>
  <r>
    <n v="0"/>
    <s v="C007-40392"/>
    <x v="2"/>
    <n v="2"/>
    <s v="So0070-A3568094"/>
    <s v="G0009794"/>
    <d v="2017-03-27T00:00:00"/>
    <x v="3"/>
    <n v="3"/>
    <x v="369"/>
    <x v="0"/>
    <s v="US"/>
    <x v="17"/>
  </r>
  <r>
    <n v="0"/>
    <s v="C007-40392"/>
    <x v="2"/>
    <n v="11"/>
    <s v="So0070-A4066532"/>
    <s v="G0009875"/>
    <d v="2017-04-05T00:00:00"/>
    <x v="3"/>
    <n v="4"/>
    <x v="369"/>
    <x v="0"/>
    <s v="US"/>
    <x v="17"/>
  </r>
  <r>
    <n v="0"/>
    <s v="C007-40392"/>
    <x v="2"/>
    <n v="12"/>
    <s v="So0070-A4819476"/>
    <s v="G0009900"/>
    <d v="2017-04-11T00:00:00"/>
    <x v="3"/>
    <n v="4"/>
    <x v="369"/>
    <x v="0"/>
    <s v="US"/>
    <x v="17"/>
  </r>
  <r>
    <n v="743.4"/>
    <s v="C007-40392"/>
    <x v="2"/>
    <n v="1"/>
    <s v="So0070-A4778119"/>
    <s v="G0009901"/>
    <d v="2017-04-11T00:00:00"/>
    <x v="3"/>
    <n v="4"/>
    <x v="369"/>
    <x v="0"/>
    <s v="US"/>
    <x v="17"/>
  </r>
  <r>
    <n v="134.4"/>
    <s v="C007-40392"/>
    <x v="2"/>
    <n v="1"/>
    <s v="So0070-A4778119"/>
    <s v="G0009902"/>
    <d v="2017-04-11T00:00:00"/>
    <x v="3"/>
    <n v="4"/>
    <x v="369"/>
    <x v="0"/>
    <s v="US"/>
    <x v="17"/>
  </r>
  <r>
    <n v="7.9799999999999995"/>
    <s v="C007-40392"/>
    <x v="2"/>
    <n v="1"/>
    <s v="So0070-A4798839"/>
    <s v="G0009903"/>
    <d v="2017-04-11T00:00:00"/>
    <x v="3"/>
    <n v="4"/>
    <x v="369"/>
    <x v="0"/>
    <s v="US"/>
    <x v="17"/>
  </r>
  <r>
    <n v="92.4"/>
    <s v="C007-40392"/>
    <x v="2"/>
    <n v="1"/>
    <s v="So0070-A4798839"/>
    <s v="G0009904"/>
    <d v="2017-04-11T00:00:00"/>
    <x v="3"/>
    <n v="4"/>
    <x v="369"/>
    <x v="0"/>
    <s v="US"/>
    <x v="17"/>
  </r>
  <r>
    <n v="5.4600000000000009"/>
    <s v="C007-40392"/>
    <x v="2"/>
    <n v="1"/>
    <s v="So0070-A4806063"/>
    <s v="G0009905"/>
    <d v="2017-04-11T00:00:00"/>
    <x v="3"/>
    <n v="4"/>
    <x v="369"/>
    <x v="0"/>
    <s v="US"/>
    <x v="17"/>
  </r>
  <r>
    <n v="109.2"/>
    <s v="C007-40392"/>
    <x v="2"/>
    <n v="1"/>
    <s v="So0070-A4806063"/>
    <s v="G0009906"/>
    <d v="2017-04-11T00:00:00"/>
    <x v="3"/>
    <n v="4"/>
    <x v="369"/>
    <x v="0"/>
    <s v="US"/>
    <x v="17"/>
  </r>
  <r>
    <n v="172.20000000000002"/>
    <s v="C007-40392"/>
    <x v="2"/>
    <n v="1"/>
    <s v="So0070-A4827095"/>
    <s v="G0009907"/>
    <d v="2017-04-11T00:00:00"/>
    <x v="3"/>
    <n v="4"/>
    <x v="369"/>
    <x v="0"/>
    <s v="US"/>
    <x v="17"/>
  </r>
  <r>
    <n v="92.4"/>
    <s v="C007-40392"/>
    <x v="2"/>
    <n v="1"/>
    <s v="So0070-A4827095"/>
    <s v="G0009908"/>
    <d v="2017-04-11T00:00:00"/>
    <x v="3"/>
    <n v="4"/>
    <x v="369"/>
    <x v="0"/>
    <s v="US"/>
    <x v="17"/>
  </r>
  <r>
    <n v="743.4"/>
    <s v="C007-40392"/>
    <x v="2"/>
    <n v="1"/>
    <s v="So0070-A4832092"/>
    <s v="G0009909"/>
    <d v="2017-04-11T00:00:00"/>
    <x v="3"/>
    <n v="4"/>
    <x v="369"/>
    <x v="0"/>
    <s v="US"/>
    <x v="17"/>
  </r>
  <r>
    <n v="134.4"/>
    <s v="C007-40392"/>
    <x v="2"/>
    <n v="1"/>
    <s v="So0070-A4832092"/>
    <s v="G0009910"/>
    <d v="2017-04-11T00:00:00"/>
    <x v="3"/>
    <n v="4"/>
    <x v="369"/>
    <x v="0"/>
    <s v="US"/>
    <x v="17"/>
  </r>
  <r>
    <n v="110.04"/>
    <s v="C007-40392"/>
    <x v="2"/>
    <n v="1"/>
    <s v="So0070-A4874828"/>
    <s v="G0009911"/>
    <d v="2017-04-11T00:00:00"/>
    <x v="3"/>
    <n v="4"/>
    <x v="369"/>
    <x v="0"/>
    <s v="US"/>
    <x v="17"/>
  </r>
  <r>
    <n v="92.4"/>
    <s v="C007-40392"/>
    <x v="2"/>
    <n v="1"/>
    <s v="So0070-A4874828"/>
    <s v="G0009912"/>
    <d v="2017-04-11T00:00:00"/>
    <x v="3"/>
    <n v="4"/>
    <x v="369"/>
    <x v="0"/>
    <s v="US"/>
    <x v="17"/>
  </r>
  <r>
    <n v="5.4600000000000009"/>
    <s v="C007-40392"/>
    <x v="2"/>
    <n v="1"/>
    <s v="So0070-A4995718"/>
    <s v="G0009913"/>
    <d v="2017-04-11T00:00:00"/>
    <x v="3"/>
    <n v="4"/>
    <x v="369"/>
    <x v="0"/>
    <s v="US"/>
    <x v="17"/>
  </r>
  <r>
    <n v="109.2"/>
    <s v="C007-40392"/>
    <x v="2"/>
    <n v="1"/>
    <s v="So0070-A4995718"/>
    <s v="G0009914"/>
    <d v="2017-04-11T00:00:00"/>
    <x v="3"/>
    <n v="4"/>
    <x v="369"/>
    <x v="0"/>
    <s v="US"/>
    <x v="17"/>
  </r>
  <r>
    <n v="0"/>
    <s v="C007-40392"/>
    <x v="2"/>
    <n v="1"/>
    <s v="So0070-A4848632"/>
    <s v="G0009941"/>
    <d v="2017-04-19T00:00:00"/>
    <x v="3"/>
    <n v="4"/>
    <x v="369"/>
    <x v="0"/>
    <s v="US"/>
    <x v="17"/>
  </r>
  <r>
    <n v="0"/>
    <s v="C007-40392"/>
    <x v="2"/>
    <n v="2"/>
    <s v="So0070-A6219619"/>
    <s v="G0010137"/>
    <d v="2017-05-17T00:00:00"/>
    <x v="3"/>
    <n v="5"/>
    <x v="369"/>
    <x v="0"/>
    <s v="US"/>
    <x v="17"/>
  </r>
  <r>
    <n v="1835.652"/>
    <s v="C007-40392"/>
    <x v="2"/>
    <n v="40"/>
    <s v="So0070-A6165141"/>
    <s v="G0010149"/>
    <d v="2017-05-18T00:00:00"/>
    <x v="3"/>
    <n v="5"/>
    <x v="369"/>
    <x v="0"/>
    <s v="US"/>
    <x v="17"/>
  </r>
  <r>
    <n v="184.8"/>
    <s v="C007-40392"/>
    <x v="2"/>
    <n v="1"/>
    <s v="So0070-A6165141"/>
    <s v="G0010150"/>
    <d v="2017-05-18T00:00:00"/>
    <x v="3"/>
    <n v="5"/>
    <x v="369"/>
    <x v="0"/>
    <s v="US"/>
    <x v="17"/>
  </r>
  <r>
    <n v="64.680000000000007"/>
    <s v="C007-40392"/>
    <x v="2"/>
    <n v="1"/>
    <s v="So0070-A6182895"/>
    <s v="G0010151"/>
    <d v="2017-05-18T00:00:00"/>
    <x v="3"/>
    <n v="5"/>
    <x v="369"/>
    <x v="0"/>
    <s v="US"/>
    <x v="17"/>
  </r>
  <r>
    <n v="138.6"/>
    <s v="C007-40392"/>
    <x v="2"/>
    <n v="1"/>
    <s v="So0070-A6182895"/>
    <s v="G0010152"/>
    <d v="2017-05-18T00:00:00"/>
    <x v="3"/>
    <n v="5"/>
    <x v="369"/>
    <x v="0"/>
    <s v="US"/>
    <x v="17"/>
  </r>
  <r>
    <n v="579.6"/>
    <s v="C007-40392"/>
    <x v="3"/>
    <n v="1"/>
    <s v="So0070-A6203410"/>
    <s v="G0010153"/>
    <d v="2017-05-18T00:00:00"/>
    <x v="3"/>
    <n v="5"/>
    <x v="369"/>
    <x v="0"/>
    <s v="US"/>
    <x v="17"/>
  </r>
  <r>
    <n v="159.6"/>
    <s v="C007-40392"/>
    <x v="3"/>
    <n v="1"/>
    <s v="So0070-A6203410"/>
    <s v="G0010154"/>
    <d v="2017-05-18T00:00:00"/>
    <x v="3"/>
    <n v="5"/>
    <x v="369"/>
    <x v="0"/>
    <s v="US"/>
    <x v="17"/>
  </r>
  <r>
    <n v="579.6"/>
    <s v="C007-40392"/>
    <x v="2"/>
    <n v="1"/>
    <s v="So0070-A6668494"/>
    <s v="G0010155"/>
    <d v="2017-05-18T00:00:00"/>
    <x v="3"/>
    <n v="5"/>
    <x v="369"/>
    <x v="0"/>
    <s v="US"/>
    <x v="17"/>
  </r>
  <r>
    <n v="155.4"/>
    <s v="C007-40392"/>
    <x v="2"/>
    <n v="1"/>
    <s v="So0070-A6668494"/>
    <s v="G0010156"/>
    <d v="2017-05-18T00:00:00"/>
    <x v="3"/>
    <n v="5"/>
    <x v="369"/>
    <x v="0"/>
    <s v="US"/>
    <x v="17"/>
  </r>
  <r>
    <n v="0"/>
    <s v="C007-40392"/>
    <x v="2"/>
    <n v="20"/>
    <s v="So0070-A7977907"/>
    <s v="G0010210"/>
    <d v="2017-05-25T00:00:00"/>
    <x v="3"/>
    <n v="5"/>
    <x v="369"/>
    <x v="0"/>
    <s v="US"/>
    <x v="17"/>
  </r>
  <r>
    <n v="0"/>
    <s v="C007-40392"/>
    <x v="2"/>
    <n v="5"/>
    <s v="So0070-A5855900"/>
    <s v="G0010318"/>
    <d v="2017-05-31T00:00:00"/>
    <x v="3"/>
    <n v="5"/>
    <x v="369"/>
    <x v="0"/>
    <s v="US"/>
    <x v="17"/>
  </r>
  <r>
    <n v="139.44000000000003"/>
    <s v="C007-40392"/>
    <x v="2"/>
    <n v="1"/>
    <s v="So0070-A5906690"/>
    <s v="G0010319"/>
    <d v="2017-05-31T00:00:00"/>
    <x v="3"/>
    <n v="5"/>
    <x v="369"/>
    <x v="0"/>
    <s v="US"/>
    <x v="17"/>
  </r>
  <r>
    <n v="134.4"/>
    <s v="C007-40392"/>
    <x v="2"/>
    <n v="1"/>
    <s v="So0070-A5906690"/>
    <s v="G0010320"/>
    <d v="2017-05-31T00:00:00"/>
    <x v="3"/>
    <n v="5"/>
    <x v="369"/>
    <x v="0"/>
    <s v="US"/>
    <x v="17"/>
  </r>
  <r>
    <n v="206.64000000000001"/>
    <s v="C007-40392"/>
    <x v="2"/>
    <n v="3"/>
    <s v="So0070-A7234758"/>
    <s v="G0010321"/>
    <d v="2017-05-31T00:00:00"/>
    <x v="3"/>
    <n v="5"/>
    <x v="369"/>
    <x v="0"/>
    <s v="US"/>
    <x v="17"/>
  </r>
  <r>
    <n v="109.2"/>
    <s v="C007-40392"/>
    <x v="2"/>
    <n v="1"/>
    <s v="So0070-A7234758"/>
    <s v="G0010322"/>
    <d v="2017-05-31T00:00:00"/>
    <x v="3"/>
    <n v="5"/>
    <x v="369"/>
    <x v="0"/>
    <s v="US"/>
    <x v="17"/>
  </r>
  <r>
    <n v="5.4600000000000009"/>
    <s v="C007-40392"/>
    <x v="2"/>
    <n v="1"/>
    <s v="So0070-A5957616"/>
    <s v="G0010323"/>
    <d v="2017-05-31T00:00:00"/>
    <x v="3"/>
    <n v="5"/>
    <x v="369"/>
    <x v="0"/>
    <s v="US"/>
    <x v="17"/>
  </r>
  <r>
    <n v="92.4"/>
    <s v="C007-40392"/>
    <x v="2"/>
    <n v="1"/>
    <s v="So0070-A5957616"/>
    <s v="G0010324"/>
    <d v="2017-05-31T00:00:00"/>
    <x v="3"/>
    <n v="5"/>
    <x v="369"/>
    <x v="0"/>
    <s v="US"/>
    <x v="17"/>
  </r>
  <r>
    <n v="413.28000000000003"/>
    <s v="C007-40392"/>
    <x v="2"/>
    <n v="4"/>
    <s v="So0070-A5961938"/>
    <s v="G0010325"/>
    <d v="2017-05-31T00:00:00"/>
    <x v="3"/>
    <n v="5"/>
    <x v="369"/>
    <x v="0"/>
    <s v="US"/>
    <x v="17"/>
  </r>
  <r>
    <n v="126"/>
    <s v="C007-40392"/>
    <x v="2"/>
    <n v="1"/>
    <s v="So0070-A5961938"/>
    <s v="G0010326"/>
    <d v="2017-05-31T00:00:00"/>
    <x v="3"/>
    <n v="5"/>
    <x v="369"/>
    <x v="0"/>
    <s v="US"/>
    <x v="17"/>
  </r>
  <r>
    <n v="809.34"/>
    <s v="C007-40392"/>
    <x v="2"/>
    <n v="1"/>
    <s v="So0070-A5927437"/>
    <s v="G0010251"/>
    <d v="2017-06-08T00:00:00"/>
    <x v="3"/>
    <n v="6"/>
    <x v="369"/>
    <x v="0"/>
    <s v="US"/>
    <x v="17"/>
  </r>
  <r>
    <n v="134.4"/>
    <s v="C007-40392"/>
    <x v="2"/>
    <n v="1"/>
    <s v="So0070-A5927437"/>
    <s v="G0010252"/>
    <d v="2017-06-08T00:00:00"/>
    <x v="3"/>
    <n v="6"/>
    <x v="369"/>
    <x v="0"/>
    <s v="US"/>
    <x v="17"/>
  </r>
  <r>
    <n v="809.34"/>
    <s v="C007-40392"/>
    <x v="2"/>
    <n v="1"/>
    <s v="So0070-A5937467"/>
    <s v="G0010253"/>
    <d v="2017-06-08T00:00:00"/>
    <x v="3"/>
    <n v="6"/>
    <x v="369"/>
    <x v="0"/>
    <s v="US"/>
    <x v="17"/>
  </r>
  <r>
    <n v="134.4"/>
    <s v="C007-40392"/>
    <x v="2"/>
    <n v="1"/>
    <s v="So0070-A5937467"/>
    <s v="G0010254"/>
    <d v="2017-06-08T00:00:00"/>
    <x v="3"/>
    <n v="6"/>
    <x v="369"/>
    <x v="0"/>
    <s v="US"/>
    <x v="17"/>
  </r>
  <r>
    <n v="743.4"/>
    <s v="C007-40392"/>
    <x v="2"/>
    <n v="1"/>
    <s v="So0070-A8461834"/>
    <s v="G0010255"/>
    <d v="2017-06-08T00:00:00"/>
    <x v="3"/>
    <n v="6"/>
    <x v="369"/>
    <x v="0"/>
    <s v="US"/>
    <x v="17"/>
  </r>
  <r>
    <n v="134.4"/>
    <s v="C007-40392"/>
    <x v="2"/>
    <n v="1"/>
    <s v="So0070-A8461834"/>
    <s v="G0010256"/>
    <d v="2017-06-08T00:00:00"/>
    <x v="3"/>
    <n v="6"/>
    <x v="369"/>
    <x v="0"/>
    <s v="US"/>
    <x v="17"/>
  </r>
  <r>
    <n v="0"/>
    <s v="C007-40392"/>
    <x v="2"/>
    <n v="1"/>
    <s v="So0070-A8432613"/>
    <s v="G0010257"/>
    <d v="2017-06-08T00:00:00"/>
    <x v="3"/>
    <n v="6"/>
    <x v="369"/>
    <x v="0"/>
    <s v="US"/>
    <x v="17"/>
  </r>
  <r>
    <n v="64.680000000000007"/>
    <s v="C007-40392"/>
    <x v="2"/>
    <n v="1"/>
    <s v="So0070-A7254679"/>
    <s v="G0010262"/>
    <d v="2017-06-08T00:00:00"/>
    <x v="3"/>
    <n v="6"/>
    <x v="369"/>
    <x v="0"/>
    <s v="US"/>
    <x v="17"/>
  </r>
  <r>
    <n v="109.2"/>
    <s v="C007-40392"/>
    <x v="2"/>
    <n v="1"/>
    <s v="So0070-A7254679"/>
    <s v="G0010263"/>
    <d v="2017-06-08T00:00:00"/>
    <x v="3"/>
    <n v="6"/>
    <x v="369"/>
    <x v="0"/>
    <s v="US"/>
    <x v="17"/>
  </r>
  <r>
    <n v="5.4600000000000009"/>
    <s v="C007-40392"/>
    <x v="2"/>
    <n v="1"/>
    <s v="So0070-A7287491"/>
    <s v="G0010264"/>
    <d v="2017-06-08T00:00:00"/>
    <x v="3"/>
    <n v="6"/>
    <x v="369"/>
    <x v="0"/>
    <s v="US"/>
    <x v="17"/>
  </r>
  <r>
    <n v="92.4"/>
    <s v="C007-40392"/>
    <x v="2"/>
    <n v="1"/>
    <s v="So0070-A7287491"/>
    <s v="G0010265"/>
    <d v="2017-06-08T00:00:00"/>
    <x v="3"/>
    <n v="6"/>
    <x v="369"/>
    <x v="0"/>
    <s v="US"/>
    <x v="17"/>
  </r>
  <r>
    <n v="64.680000000000007"/>
    <s v="C007-40392"/>
    <x v="2"/>
    <n v="1"/>
    <s v="So0070-A7326355"/>
    <s v="G0010266"/>
    <d v="2017-06-08T00:00:00"/>
    <x v="3"/>
    <n v="6"/>
    <x v="369"/>
    <x v="0"/>
    <s v="US"/>
    <x v="17"/>
  </r>
  <r>
    <n v="109.2"/>
    <s v="C007-40392"/>
    <x v="2"/>
    <n v="1"/>
    <s v="So0070-A7326355"/>
    <s v="G0010267"/>
    <d v="2017-06-08T00:00:00"/>
    <x v="3"/>
    <n v="6"/>
    <x v="369"/>
    <x v="0"/>
    <s v="US"/>
    <x v="17"/>
  </r>
  <r>
    <n v="64.680000000000007"/>
    <s v="C007-40392"/>
    <x v="2"/>
    <n v="1"/>
    <s v="So0070-A7348753"/>
    <s v="G0010268"/>
    <d v="2017-06-08T00:00:00"/>
    <x v="3"/>
    <n v="6"/>
    <x v="369"/>
    <x v="0"/>
    <s v="US"/>
    <x v="17"/>
  </r>
  <r>
    <n v="109.2"/>
    <s v="C007-40392"/>
    <x v="2"/>
    <n v="1"/>
    <s v="So0070-A7348753"/>
    <s v="G0010269"/>
    <d v="2017-06-08T00:00:00"/>
    <x v="3"/>
    <n v="6"/>
    <x v="369"/>
    <x v="0"/>
    <s v="US"/>
    <x v="17"/>
  </r>
  <r>
    <n v="0"/>
    <s v="C007-40392"/>
    <x v="2"/>
    <n v="1"/>
    <s v="So0070-A7296073"/>
    <s v="G0010270"/>
    <d v="2017-06-08T00:00:00"/>
    <x v="3"/>
    <n v="6"/>
    <x v="369"/>
    <x v="0"/>
    <s v="US"/>
    <x v="17"/>
  </r>
  <r>
    <n v="7.9799999999999995"/>
    <s v="C007-40392"/>
    <x v="2"/>
    <n v="1"/>
    <s v="So0070-A8562002"/>
    <s v="G0010284"/>
    <d v="2017-06-13T00:00:00"/>
    <x v="3"/>
    <n v="6"/>
    <x v="369"/>
    <x v="0"/>
    <s v="US"/>
    <x v="17"/>
  </r>
  <r>
    <n v="92.4"/>
    <s v="C007-40392"/>
    <x v="2"/>
    <n v="1"/>
    <s v="So0070-A8562002"/>
    <s v="G0010285"/>
    <d v="2017-06-13T00:00:00"/>
    <x v="3"/>
    <n v="6"/>
    <x v="369"/>
    <x v="0"/>
    <s v="US"/>
    <x v="17"/>
  </r>
  <r>
    <n v="0"/>
    <s v="C007-40392"/>
    <x v="2"/>
    <n v="2"/>
    <s v="So0070-A8574873"/>
    <s v="G0010372"/>
    <d v="2017-06-21T00:00:00"/>
    <x v="3"/>
    <n v="6"/>
    <x v="369"/>
    <x v="0"/>
    <s v="US"/>
    <x v="17"/>
  </r>
  <r>
    <n v="5.4600000000000009"/>
    <s v="C007-40392"/>
    <x v="2"/>
    <n v="1"/>
    <s v="So0070-A8643421"/>
    <s v="G0010373"/>
    <d v="2017-06-21T00:00:00"/>
    <x v="3"/>
    <n v="6"/>
    <x v="369"/>
    <x v="0"/>
    <s v="US"/>
    <x v="17"/>
  </r>
  <r>
    <n v="92.4"/>
    <s v="C007-40392"/>
    <x v="2"/>
    <n v="1"/>
    <s v="So0070-A8643421"/>
    <s v="G0010374"/>
    <d v="2017-06-21T00:00:00"/>
    <x v="3"/>
    <n v="6"/>
    <x v="369"/>
    <x v="0"/>
    <s v="US"/>
    <x v="17"/>
  </r>
  <r>
    <n v="64.680000000000007"/>
    <s v="C007-40392"/>
    <x v="2"/>
    <n v="1"/>
    <s v="So0070-A8671788"/>
    <s v="G0010375"/>
    <d v="2017-06-21T00:00:00"/>
    <x v="3"/>
    <n v="6"/>
    <x v="369"/>
    <x v="0"/>
    <s v="US"/>
    <x v="17"/>
  </r>
  <r>
    <n v="109.2"/>
    <s v="C007-40392"/>
    <x v="2"/>
    <n v="1"/>
    <s v="So0070-A8671788"/>
    <s v="G0010376"/>
    <d v="2017-06-21T00:00:00"/>
    <x v="3"/>
    <n v="6"/>
    <x v="369"/>
    <x v="0"/>
    <s v="US"/>
    <x v="17"/>
  </r>
  <r>
    <n v="10.920000000000002"/>
    <s v="C007-40392"/>
    <x v="2"/>
    <n v="1"/>
    <s v="So0070-A8632230"/>
    <s v="G0010377"/>
    <d v="2017-06-21T00:00:00"/>
    <x v="3"/>
    <n v="6"/>
    <x v="369"/>
    <x v="0"/>
    <s v="US"/>
    <x v="17"/>
  </r>
  <r>
    <n v="92.4"/>
    <s v="C007-40392"/>
    <x v="2"/>
    <n v="1"/>
    <s v="So0070-A8632230"/>
    <s v="G0010378"/>
    <d v="2017-06-21T00:00:00"/>
    <x v="3"/>
    <n v="6"/>
    <x v="369"/>
    <x v="0"/>
    <s v="US"/>
    <x v="17"/>
  </r>
  <r>
    <n v="111.30000000000001"/>
    <s v="C007-40392"/>
    <x v="2"/>
    <n v="1"/>
    <s v="So0070-A8624007"/>
    <s v="G0010379"/>
    <d v="2017-06-21T00:00:00"/>
    <x v="3"/>
    <n v="6"/>
    <x v="369"/>
    <x v="0"/>
    <s v="US"/>
    <x v="17"/>
  </r>
  <r>
    <n v="92.4"/>
    <s v="C007-40392"/>
    <x v="2"/>
    <n v="1"/>
    <s v="So0070-A8624007"/>
    <s v="G0010380"/>
    <d v="2017-06-21T00:00:00"/>
    <x v="3"/>
    <n v="6"/>
    <x v="369"/>
    <x v="0"/>
    <s v="US"/>
    <x v="17"/>
  </r>
  <r>
    <n v="34.860000000000007"/>
    <s v="C007-40392"/>
    <x v="2"/>
    <n v="1"/>
    <s v="So0070-A8612083"/>
    <s v="G0010381"/>
    <d v="2017-06-21T00:00:00"/>
    <x v="3"/>
    <n v="6"/>
    <x v="369"/>
    <x v="0"/>
    <s v="US"/>
    <x v="17"/>
  </r>
  <r>
    <n v="92.4"/>
    <s v="C007-40392"/>
    <x v="2"/>
    <n v="1"/>
    <s v="So0070-A8612083"/>
    <s v="G0010382"/>
    <d v="2017-06-21T00:00:00"/>
    <x v="3"/>
    <n v="6"/>
    <x v="369"/>
    <x v="0"/>
    <s v="US"/>
    <x v="17"/>
  </r>
  <r>
    <n v="64.680000000000007"/>
    <s v="C007-40392"/>
    <x v="3"/>
    <n v="1"/>
    <s v="So0070-A8607176"/>
    <s v="G0010383"/>
    <d v="2017-06-21T00:00:00"/>
    <x v="3"/>
    <n v="6"/>
    <x v="369"/>
    <x v="0"/>
    <s v="US"/>
    <x v="17"/>
  </r>
  <r>
    <n v="109.2"/>
    <s v="C007-40392"/>
    <x v="3"/>
    <n v="1"/>
    <s v="So0070-A8607176"/>
    <s v="G0010384"/>
    <d v="2017-06-21T00:00:00"/>
    <x v="3"/>
    <n v="6"/>
    <x v="369"/>
    <x v="0"/>
    <s v="US"/>
    <x v="17"/>
  </r>
  <r>
    <n v="64.680000000000007"/>
    <s v="C007-40392"/>
    <x v="2"/>
    <n v="1"/>
    <s v="So0070-A8598975"/>
    <s v="G0010385"/>
    <d v="2017-06-21T00:00:00"/>
    <x v="3"/>
    <n v="6"/>
    <x v="369"/>
    <x v="0"/>
    <s v="US"/>
    <x v="17"/>
  </r>
  <r>
    <n v="109.2"/>
    <s v="C007-40392"/>
    <x v="2"/>
    <n v="1"/>
    <s v="So0070-A8598975"/>
    <s v="G0010386"/>
    <d v="2017-06-21T00:00:00"/>
    <x v="3"/>
    <n v="6"/>
    <x v="369"/>
    <x v="0"/>
    <s v="US"/>
    <x v="17"/>
  </r>
  <r>
    <n v="0"/>
    <s v="C007-40392"/>
    <x v="2"/>
    <n v="8"/>
    <s v="So0070-A5886085"/>
    <s v="G0010686"/>
    <d v="2017-07-04T00:00:00"/>
    <x v="3"/>
    <n v="7"/>
    <x v="369"/>
    <x v="0"/>
    <s v="US"/>
    <x v="17"/>
  </r>
  <r>
    <n v="809.34"/>
    <s v="C007-40392"/>
    <x v="2"/>
    <n v="1"/>
    <s v="So0070-A7241989"/>
    <s v="G0010687"/>
    <d v="2017-07-04T00:00:00"/>
    <x v="3"/>
    <n v="7"/>
    <x v="369"/>
    <x v="0"/>
    <s v="US"/>
    <x v="17"/>
  </r>
  <r>
    <n v="134.4"/>
    <s v="C007-40392"/>
    <x v="2"/>
    <n v="1"/>
    <s v="So0070-A7241989"/>
    <s v="G0010688"/>
    <d v="2017-07-04T00:00:00"/>
    <x v="3"/>
    <n v="7"/>
    <x v="369"/>
    <x v="0"/>
    <s v="US"/>
    <x v="17"/>
  </r>
  <r>
    <n v="7.9799999999999995"/>
    <s v="C007-40392"/>
    <x v="2"/>
    <n v="1"/>
    <s v="So0080-A2543249"/>
    <s v="G0010702"/>
    <d v="2017-07-05T00:00:00"/>
    <x v="3"/>
    <n v="7"/>
    <x v="369"/>
    <x v="0"/>
    <s v="US"/>
    <x v="17"/>
  </r>
  <r>
    <n v="92.4"/>
    <s v="C007-40392"/>
    <x v="2"/>
    <n v="1"/>
    <s v="So0080-A2543249"/>
    <s v="G0010703"/>
    <d v="2017-07-05T00:00:00"/>
    <x v="3"/>
    <n v="7"/>
    <x v="369"/>
    <x v="0"/>
    <s v="US"/>
    <x v="17"/>
  </r>
  <r>
    <n v="7.9799999999999995"/>
    <s v="C007-40392"/>
    <x v="2"/>
    <n v="1"/>
    <s v="So0080-A2577220"/>
    <s v="G0010704"/>
    <d v="2017-07-05T00:00:00"/>
    <x v="3"/>
    <n v="7"/>
    <x v="369"/>
    <x v="0"/>
    <s v="US"/>
    <x v="17"/>
  </r>
  <r>
    <n v="92.4"/>
    <s v="C007-40392"/>
    <x v="2"/>
    <n v="1"/>
    <s v="So0080-A2577220"/>
    <s v="G0010705"/>
    <d v="2017-07-05T00:00:00"/>
    <x v="3"/>
    <n v="7"/>
    <x v="369"/>
    <x v="0"/>
    <s v="US"/>
    <x v="17"/>
  </r>
  <r>
    <n v="47.88"/>
    <s v="C007-40392"/>
    <x v="2"/>
    <n v="4"/>
    <s v="So0080-A2582386"/>
    <s v="G0010706"/>
    <d v="2017-07-05T00:00:00"/>
    <x v="3"/>
    <n v="7"/>
    <x v="369"/>
    <x v="0"/>
    <s v="US"/>
    <x v="17"/>
  </r>
  <r>
    <n v="138.6"/>
    <s v="C007-40392"/>
    <x v="2"/>
    <n v="1"/>
    <s v="So0080-A2582386"/>
    <s v="G0010707"/>
    <d v="2017-07-05T00:00:00"/>
    <x v="3"/>
    <n v="7"/>
    <x v="369"/>
    <x v="0"/>
    <s v="US"/>
    <x v="17"/>
  </r>
  <r>
    <n v="64.680000000000007"/>
    <s v="C007-40392"/>
    <x v="2"/>
    <n v="1"/>
    <s v="So0080-A2622032"/>
    <s v="G0010708"/>
    <d v="2017-07-05T00:00:00"/>
    <x v="3"/>
    <n v="7"/>
    <x v="369"/>
    <x v="0"/>
    <s v="US"/>
    <x v="17"/>
  </r>
  <r>
    <n v="109.2"/>
    <s v="C007-40392"/>
    <x v="2"/>
    <n v="1"/>
    <s v="So0080-A2622032"/>
    <s v="G0010709"/>
    <d v="2017-07-05T00:00:00"/>
    <x v="3"/>
    <n v="7"/>
    <x v="369"/>
    <x v="0"/>
    <s v="US"/>
    <x v="17"/>
  </r>
  <r>
    <n v="0"/>
    <s v="C007-40392"/>
    <x v="2"/>
    <n v="1"/>
    <s v="So0080-A2649583"/>
    <s v="G0010710"/>
    <d v="2017-07-05T00:00:00"/>
    <x v="3"/>
    <n v="7"/>
    <x v="369"/>
    <x v="0"/>
    <s v="US"/>
    <x v="17"/>
  </r>
  <r>
    <n v="365.40000000000003"/>
    <s v="C007-40392"/>
    <x v="2"/>
    <n v="30"/>
    <s v="So0060-A9953495"/>
    <s v="G0010768"/>
    <d v="2017-07-17T00:00:00"/>
    <x v="3"/>
    <n v="7"/>
    <x v="369"/>
    <x v="0"/>
    <s v="US"/>
    <x v="17"/>
  </r>
  <r>
    <n v="0"/>
    <s v="C007-40392"/>
    <x v="2"/>
    <n v="3"/>
    <s v="So0080-A2608758"/>
    <s v="G0010797"/>
    <d v="2017-07-24T00:00:00"/>
    <x v="3"/>
    <n v="7"/>
    <x v="369"/>
    <x v="0"/>
    <s v="US"/>
    <x v="17"/>
  </r>
  <r>
    <n v="1293.6000000000001"/>
    <s v="C007-40392"/>
    <x v="2"/>
    <n v="20"/>
    <s v="So0080-A2394574"/>
    <s v="G0010798"/>
    <d v="2017-07-24T00:00:00"/>
    <x v="3"/>
    <n v="7"/>
    <x v="369"/>
    <x v="0"/>
    <s v="US"/>
    <x v="17"/>
  </r>
  <r>
    <n v="163.80000000000001"/>
    <s v="C007-40392"/>
    <x v="2"/>
    <n v="1"/>
    <s v="So0080-A2394574"/>
    <s v="G0010799"/>
    <d v="2017-07-24T00:00:00"/>
    <x v="3"/>
    <n v="7"/>
    <x v="369"/>
    <x v="0"/>
    <s v="US"/>
    <x v="17"/>
  </r>
  <r>
    <n v="111.30000000000001"/>
    <s v="C007-40392"/>
    <x v="2"/>
    <n v="1"/>
    <s v="So0080-A2634168"/>
    <s v="G0010800"/>
    <d v="2017-07-24T00:00:00"/>
    <x v="3"/>
    <n v="7"/>
    <x v="369"/>
    <x v="0"/>
    <s v="US"/>
    <x v="17"/>
  </r>
  <r>
    <n v="92.4"/>
    <s v="C007-40392"/>
    <x v="2"/>
    <n v="1"/>
    <s v="So0080-A2634168"/>
    <s v="G0010801"/>
    <d v="2017-07-24T00:00:00"/>
    <x v="3"/>
    <n v="7"/>
    <x v="369"/>
    <x v="0"/>
    <s v="US"/>
    <x v="17"/>
  </r>
  <r>
    <n v="36.960000000000008"/>
    <s v="C007-40392"/>
    <x v="2"/>
    <n v="1"/>
    <s v="So0080-A2615938"/>
    <s v="G0010802"/>
    <d v="2017-07-24T00:00:00"/>
    <x v="3"/>
    <n v="7"/>
    <x v="369"/>
    <x v="0"/>
    <s v="US"/>
    <x v="17"/>
  </r>
  <r>
    <n v="92.4"/>
    <s v="C007-40392"/>
    <x v="2"/>
    <n v="1"/>
    <s v="So0080-A2615938"/>
    <s v="G0010803"/>
    <d v="2017-07-24T00:00:00"/>
    <x v="3"/>
    <n v="7"/>
    <x v="369"/>
    <x v="0"/>
    <s v="US"/>
    <x v="17"/>
  </r>
  <r>
    <n v="63.588000000000008"/>
    <s v="C007-40392"/>
    <x v="2"/>
    <n v="1"/>
    <s v="So0080-A3577365"/>
    <s v="G0010810"/>
    <d v="2017-07-24T00:00:00"/>
    <x v="3"/>
    <n v="7"/>
    <x v="369"/>
    <x v="0"/>
    <s v="US"/>
    <x v="17"/>
  </r>
  <r>
    <n v="109.2"/>
    <s v="C007-40392"/>
    <x v="2"/>
    <n v="1"/>
    <s v="So0080-A3577365"/>
    <s v="G0010811"/>
    <d v="2017-07-24T00:00:00"/>
    <x v="3"/>
    <n v="7"/>
    <x v="369"/>
    <x v="0"/>
    <s v="US"/>
    <x v="17"/>
  </r>
  <r>
    <n v="64.680000000000007"/>
    <s v="C007-40392"/>
    <x v="2"/>
    <n v="1"/>
    <s v="So0080-A3554602"/>
    <s v="G0010812"/>
    <d v="2017-07-24T00:00:00"/>
    <x v="3"/>
    <n v="7"/>
    <x v="369"/>
    <x v="0"/>
    <s v="US"/>
    <x v="17"/>
  </r>
  <r>
    <n v="109.2"/>
    <s v="C007-40392"/>
    <x v="2"/>
    <n v="1"/>
    <s v="So0080-A3554602"/>
    <s v="G0010813"/>
    <d v="2017-07-24T00:00:00"/>
    <x v="3"/>
    <n v="7"/>
    <x v="369"/>
    <x v="0"/>
    <s v="US"/>
    <x v="17"/>
  </r>
  <r>
    <n v="81.06"/>
    <s v="C007-40392"/>
    <x v="2"/>
    <n v="1"/>
    <s v="So0080-A3653091"/>
    <s v="G0010814"/>
    <d v="2017-07-24T00:00:00"/>
    <x v="3"/>
    <n v="7"/>
    <x v="369"/>
    <x v="0"/>
    <s v="US"/>
    <x v="17"/>
  </r>
  <r>
    <n v="92.4"/>
    <s v="C007-40392"/>
    <x v="2"/>
    <n v="1"/>
    <s v="So0080-A3653091"/>
    <s v="G0010815"/>
    <d v="2017-07-24T00:00:00"/>
    <x v="3"/>
    <n v="7"/>
    <x v="369"/>
    <x v="0"/>
    <s v="US"/>
    <x v="17"/>
  </r>
  <r>
    <n v="809.34"/>
    <s v="C007-40392"/>
    <x v="2"/>
    <n v="1"/>
    <s v="So0080-A2534411"/>
    <s v="G0010921"/>
    <d v="2017-07-28T00:00:00"/>
    <x v="3"/>
    <n v="7"/>
    <x v="369"/>
    <x v="0"/>
    <s v="US"/>
    <x v="17"/>
  </r>
  <r>
    <n v="130.20000000000002"/>
    <s v="C007-40392"/>
    <x v="2"/>
    <n v="1"/>
    <s v="So0080-A2534411"/>
    <s v="G0010922"/>
    <d v="2017-07-28T00:00:00"/>
    <x v="3"/>
    <n v="7"/>
    <x v="369"/>
    <x v="0"/>
    <s v="US"/>
    <x v="17"/>
  </r>
  <r>
    <n v="809.34"/>
    <s v="C007-40392"/>
    <x v="2"/>
    <n v="1"/>
    <s v="So0080-A2553084"/>
    <s v="G0010923"/>
    <d v="2017-07-28T00:00:00"/>
    <x v="3"/>
    <n v="7"/>
    <x v="369"/>
    <x v="0"/>
    <s v="US"/>
    <x v="17"/>
  </r>
  <r>
    <n v="130.20000000000002"/>
    <s v="C007-40392"/>
    <x v="2"/>
    <n v="1"/>
    <s v="So0080-A2553084"/>
    <s v="G0010924"/>
    <d v="2017-07-28T00:00:00"/>
    <x v="3"/>
    <n v="7"/>
    <x v="369"/>
    <x v="0"/>
    <s v="US"/>
    <x v="17"/>
  </r>
  <r>
    <n v="0"/>
    <s v="C007-40392"/>
    <x v="2"/>
    <n v="10"/>
    <s v="So0080-A3593335"/>
    <s v="G0010933"/>
    <d v="2017-07-31T00:00:00"/>
    <x v="3"/>
    <n v="7"/>
    <x v="369"/>
    <x v="0"/>
    <s v="US"/>
    <x v="17"/>
  </r>
  <r>
    <n v="5.4600000000000009"/>
    <s v="C007-40392"/>
    <x v="2"/>
    <n v="1"/>
    <s v="So0080-A3665249"/>
    <s v="G0010934"/>
    <d v="2017-07-31T00:00:00"/>
    <x v="3"/>
    <n v="7"/>
    <x v="369"/>
    <x v="0"/>
    <s v="US"/>
    <x v="17"/>
  </r>
  <r>
    <n v="109.2"/>
    <s v="C007-40392"/>
    <x v="2"/>
    <n v="1"/>
    <s v="So0080-A3665249"/>
    <s v="G0010935"/>
    <d v="2017-07-31T00:00:00"/>
    <x v="3"/>
    <n v="7"/>
    <x v="369"/>
    <x v="0"/>
    <s v="US"/>
    <x v="17"/>
  </r>
  <r>
    <n v="81.06"/>
    <s v="C007-40392"/>
    <x v="2"/>
    <n v="1"/>
    <s v="So0080-A3949306"/>
    <s v="G0010936"/>
    <d v="2017-07-31T00:00:00"/>
    <x v="3"/>
    <n v="7"/>
    <x v="369"/>
    <x v="0"/>
    <s v="US"/>
    <x v="17"/>
  </r>
  <r>
    <n v="92.4"/>
    <s v="C007-40392"/>
    <x v="2"/>
    <n v="1"/>
    <s v="So0080-A3949306"/>
    <s v="G0010937"/>
    <d v="2017-07-31T00:00:00"/>
    <x v="3"/>
    <n v="7"/>
    <x v="369"/>
    <x v="0"/>
    <s v="US"/>
    <x v="17"/>
  </r>
  <r>
    <n v="778.2600000000001"/>
    <s v="C007-40392"/>
    <x v="2"/>
    <n v="2"/>
    <s v="So0080-A3935540"/>
    <s v="G0010946"/>
    <d v="2017-08-04T00:00:00"/>
    <x v="3"/>
    <n v="8"/>
    <x v="369"/>
    <x v="0"/>
    <s v="US"/>
    <x v="17"/>
  </r>
  <r>
    <n v="134.4"/>
    <s v="C007-40392"/>
    <x v="2"/>
    <n v="1"/>
    <s v="So0080-A3935540"/>
    <s v="G0010947"/>
    <d v="2017-08-04T00:00:00"/>
    <x v="3"/>
    <n v="8"/>
    <x v="369"/>
    <x v="0"/>
    <s v="US"/>
    <x v="17"/>
  </r>
  <r>
    <n v="809.34"/>
    <s v="C007-40392"/>
    <x v="2"/>
    <n v="1"/>
    <s v="So0080-A3643640"/>
    <s v="G0010948"/>
    <d v="2017-08-04T00:00:00"/>
    <x v="3"/>
    <n v="8"/>
    <x v="369"/>
    <x v="0"/>
    <s v="US"/>
    <x v="17"/>
  </r>
  <r>
    <n v="134.4"/>
    <s v="C007-40392"/>
    <x v="2"/>
    <n v="1"/>
    <s v="So0080-A3643640"/>
    <s v="G0010949"/>
    <d v="2017-08-04T00:00:00"/>
    <x v="3"/>
    <n v="8"/>
    <x v="369"/>
    <x v="0"/>
    <s v="US"/>
    <x v="17"/>
  </r>
  <r>
    <n v="809.34"/>
    <s v="C007-40392"/>
    <x v="2"/>
    <n v="1"/>
    <s v="So0080-A3929683"/>
    <s v="G0010950"/>
    <d v="2017-08-04T00:00:00"/>
    <x v="3"/>
    <n v="8"/>
    <x v="369"/>
    <x v="0"/>
    <s v="US"/>
    <x v="17"/>
  </r>
  <r>
    <n v="130.20000000000002"/>
    <s v="C007-40392"/>
    <x v="2"/>
    <n v="1"/>
    <s v="So0080-A3929683"/>
    <s v="G0010951"/>
    <d v="2017-08-04T00:00:00"/>
    <x v="3"/>
    <n v="8"/>
    <x v="369"/>
    <x v="0"/>
    <s v="US"/>
    <x v="17"/>
  </r>
  <r>
    <n v="462000"/>
    <s v="C007-40392"/>
    <x v="0"/>
    <n v="100"/>
    <s v="So0080-A3347666"/>
    <s v="G0010958"/>
    <d v="2017-08-04T00:00:00"/>
    <x v="3"/>
    <n v="8"/>
    <x v="369"/>
    <x v="0"/>
    <s v="US"/>
    <x v="17"/>
  </r>
  <r>
    <n v="462000"/>
    <s v="C007-40392"/>
    <x v="0"/>
    <n v="100"/>
    <s v="So0080-A3347666"/>
    <s v="G0010963"/>
    <d v="2017-08-07T00:00:00"/>
    <x v="3"/>
    <n v="8"/>
    <x v="369"/>
    <x v="0"/>
    <s v="US"/>
    <x v="17"/>
  </r>
  <r>
    <n v="0"/>
    <s v="C007-40392"/>
    <x v="2"/>
    <n v="2"/>
    <s v="So0080-A5584201"/>
    <s v="G0010984"/>
    <d v="2017-08-11T00:00:00"/>
    <x v="3"/>
    <n v="8"/>
    <x v="369"/>
    <x v="0"/>
    <s v="US"/>
    <x v="17"/>
  </r>
  <r>
    <n v="0"/>
    <s v="C007-40392"/>
    <x v="2"/>
    <n v="1"/>
    <s v="So0080-A5579983"/>
    <s v="G0010985"/>
    <d v="2017-08-11T00:00:00"/>
    <x v="3"/>
    <n v="8"/>
    <x v="369"/>
    <x v="0"/>
    <s v="US"/>
    <x v="17"/>
  </r>
  <r>
    <n v="0"/>
    <s v="C007-40392"/>
    <x v="3"/>
    <n v="5"/>
    <s v="So0080-A5554276"/>
    <s v="G0010988"/>
    <d v="2017-08-11T00:00:00"/>
    <x v="3"/>
    <n v="8"/>
    <x v="369"/>
    <x v="0"/>
    <s v="US"/>
    <x v="17"/>
  </r>
  <r>
    <n v="0"/>
    <s v="C007-40392"/>
    <x v="3"/>
    <n v="4"/>
    <s v="So0080-A5562031"/>
    <s v="G0010989"/>
    <d v="2017-08-11T00:00:00"/>
    <x v="3"/>
    <n v="8"/>
    <x v="369"/>
    <x v="0"/>
    <s v="US"/>
    <x v="17"/>
  </r>
  <r>
    <n v="809.71799999999996"/>
    <s v="C007-40392"/>
    <x v="3"/>
    <n v="1"/>
    <s v="So0080-A5339510"/>
    <s v="G0011001"/>
    <d v="2017-08-15T00:00:00"/>
    <x v="3"/>
    <n v="8"/>
    <x v="369"/>
    <x v="0"/>
    <s v="US"/>
    <x v="17"/>
  </r>
  <r>
    <n v="130.20000000000002"/>
    <s v="C007-40392"/>
    <x v="3"/>
    <n v="1"/>
    <s v="So0080-A5339510"/>
    <s v="G0011002"/>
    <d v="2017-08-15T00:00:00"/>
    <x v="3"/>
    <n v="8"/>
    <x v="369"/>
    <x v="0"/>
    <s v="US"/>
    <x v="17"/>
  </r>
  <r>
    <n v="0"/>
    <s v="C007-40392"/>
    <x v="2"/>
    <n v="1"/>
    <s v="So0080-A5412585"/>
    <s v="G0011003"/>
    <d v="2017-08-15T00:00:00"/>
    <x v="3"/>
    <n v="8"/>
    <x v="369"/>
    <x v="0"/>
    <s v="US"/>
    <x v="17"/>
  </r>
  <r>
    <n v="808.08"/>
    <s v="C007-40392"/>
    <x v="2"/>
    <n v="2"/>
    <s v="So0080-A5326845"/>
    <s v="G0011006"/>
    <d v="2017-08-15T00:00:00"/>
    <x v="3"/>
    <n v="8"/>
    <x v="369"/>
    <x v="0"/>
    <s v="US"/>
    <x v="17"/>
  </r>
  <r>
    <n v="142.80000000000001"/>
    <s v="C007-40392"/>
    <x v="2"/>
    <n v="1"/>
    <s v="So0080-A5326845"/>
    <s v="G0011007"/>
    <d v="2017-08-15T00:00:00"/>
    <x v="3"/>
    <n v="8"/>
    <x v="369"/>
    <x v="0"/>
    <s v="US"/>
    <x v="17"/>
  </r>
  <r>
    <n v="64.680000000000007"/>
    <s v="C007-40392"/>
    <x v="2"/>
    <n v="1"/>
    <s v="So0080-A5395090"/>
    <s v="G0011010"/>
    <d v="2017-08-15T00:00:00"/>
    <x v="3"/>
    <n v="8"/>
    <x v="369"/>
    <x v="0"/>
    <s v="US"/>
    <x v="17"/>
  </r>
  <r>
    <n v="109.2"/>
    <s v="C007-40392"/>
    <x v="2"/>
    <n v="1"/>
    <s v="So0080-A5395090"/>
    <s v="G0011011"/>
    <d v="2017-08-15T00:00:00"/>
    <x v="3"/>
    <n v="8"/>
    <x v="369"/>
    <x v="0"/>
    <s v="US"/>
    <x v="17"/>
  </r>
  <r>
    <n v="111.30000000000001"/>
    <s v="C007-40392"/>
    <x v="2"/>
    <n v="1"/>
    <s v="So0080-A5408833"/>
    <s v="G0011012"/>
    <d v="2017-08-15T00:00:00"/>
    <x v="3"/>
    <n v="8"/>
    <x v="369"/>
    <x v="0"/>
    <s v="US"/>
    <x v="17"/>
  </r>
  <r>
    <n v="92.4"/>
    <s v="C007-40392"/>
    <x v="2"/>
    <n v="1"/>
    <s v="So0080-A5408833"/>
    <s v="G0011013"/>
    <d v="2017-08-15T00:00:00"/>
    <x v="3"/>
    <n v="8"/>
    <x v="369"/>
    <x v="0"/>
    <s v="US"/>
    <x v="17"/>
  </r>
  <r>
    <n v="0"/>
    <s v="C007-40392"/>
    <x v="2"/>
    <n v="1"/>
    <s v="So0080-A5353697"/>
    <s v="G0011014"/>
    <d v="2017-08-15T00:00:00"/>
    <x v="3"/>
    <n v="8"/>
    <x v="369"/>
    <x v="0"/>
    <s v="US"/>
    <x v="17"/>
  </r>
  <r>
    <n v="23.52"/>
    <s v="C007-40392"/>
    <x v="2"/>
    <n v="2"/>
    <s v="So0080-A5424479"/>
    <s v="G0011016"/>
    <d v="2017-08-15T00:00:00"/>
    <x v="3"/>
    <n v="8"/>
    <x v="369"/>
    <x v="0"/>
    <s v="US"/>
    <x v="17"/>
  </r>
  <r>
    <n v="109.2"/>
    <s v="C007-40392"/>
    <x v="2"/>
    <n v="1"/>
    <s v="So0080-A5424479"/>
    <s v="G0011017"/>
    <d v="2017-08-15T00:00:00"/>
    <x v="3"/>
    <n v="8"/>
    <x v="369"/>
    <x v="0"/>
    <s v="US"/>
    <x v="17"/>
  </r>
  <r>
    <n v="25.41"/>
    <s v="C007-40392"/>
    <x v="2"/>
    <n v="1"/>
    <s v="So0080-A5387881"/>
    <s v="G0011018"/>
    <d v="2017-08-15T00:00:00"/>
    <x v="3"/>
    <n v="8"/>
    <x v="369"/>
    <x v="0"/>
    <s v="US"/>
    <x v="17"/>
  </r>
  <r>
    <n v="92.4"/>
    <s v="C007-40392"/>
    <x v="2"/>
    <n v="1"/>
    <s v="So0080-A5387881"/>
    <s v="G0011019"/>
    <d v="2017-08-15T00:00:00"/>
    <x v="3"/>
    <n v="8"/>
    <x v="369"/>
    <x v="0"/>
    <s v="US"/>
    <x v="17"/>
  </r>
  <r>
    <n v="0"/>
    <s v="C007-40392"/>
    <x v="2"/>
    <n v="2"/>
    <s v="So0080-A5361321"/>
    <s v="G0011020"/>
    <d v="2017-08-15T00:00:00"/>
    <x v="3"/>
    <n v="8"/>
    <x v="369"/>
    <x v="0"/>
    <s v="US"/>
    <x v="17"/>
  </r>
  <r>
    <n v="220080"/>
    <s v="C007-40392"/>
    <x v="0"/>
    <n v="100"/>
    <s v="So0080-A4993800"/>
    <s v="G0011058"/>
    <d v="2017-08-22T00:00:00"/>
    <x v="3"/>
    <n v="8"/>
    <x v="369"/>
    <x v="0"/>
    <s v="US"/>
    <x v="17"/>
  </r>
  <r>
    <n v="162859.20000000001"/>
    <s v="C007-40392"/>
    <x v="0"/>
    <n v="74"/>
    <s v="So0080-A4993800"/>
    <s v="G0011059"/>
    <d v="2017-08-22T00:00:00"/>
    <x v="3"/>
    <n v="8"/>
    <x v="369"/>
    <x v="0"/>
    <s v="US"/>
    <x v="17"/>
  </r>
  <r>
    <n v="57220.800000000003"/>
    <s v="C007-40392"/>
    <x v="0"/>
    <n v="26"/>
    <s v="So0080-A4993800"/>
    <s v="G0011060"/>
    <d v="2017-08-22T00:00:00"/>
    <x v="3"/>
    <n v="8"/>
    <x v="369"/>
    <x v="0"/>
    <s v="US"/>
    <x v="17"/>
  </r>
  <r>
    <n v="5035.8"/>
    <s v="C007-40392"/>
    <x v="4"/>
    <n v="1"/>
    <s v="So0080-A7199252"/>
    <s v="G0011163"/>
    <d v="2017-09-18T00:00:00"/>
    <x v="3"/>
    <n v="9"/>
    <x v="369"/>
    <x v="0"/>
    <s v="US"/>
    <x v="17"/>
  </r>
  <r>
    <n v="110.88"/>
    <s v="C007-40392"/>
    <x v="2"/>
    <n v="1"/>
    <s v="So0080-A7587734"/>
    <s v="G0011187"/>
    <d v="2017-09-25T00:00:00"/>
    <x v="3"/>
    <n v="9"/>
    <x v="369"/>
    <x v="0"/>
    <s v="US"/>
    <x v="17"/>
  </r>
  <r>
    <n v="96.600000000000009"/>
    <s v="C007-40392"/>
    <x v="2"/>
    <n v="1"/>
    <s v="So0080-A7587734"/>
    <s v="G0011188"/>
    <d v="2017-09-25T00:00:00"/>
    <x v="3"/>
    <n v="9"/>
    <x v="369"/>
    <x v="0"/>
    <s v="US"/>
    <x v="17"/>
  </r>
  <r>
    <n v="111.72000000000001"/>
    <s v="C007-40392"/>
    <x v="2"/>
    <n v="1"/>
    <s v="So0080-A7566813"/>
    <s v="G0011189"/>
    <d v="2017-09-25T00:00:00"/>
    <x v="3"/>
    <n v="9"/>
    <x v="369"/>
    <x v="0"/>
    <s v="US"/>
    <x v="17"/>
  </r>
  <r>
    <n v="113.4"/>
    <s v="C007-40392"/>
    <x v="2"/>
    <n v="1"/>
    <s v="So0080-A7566813"/>
    <s v="G0011190"/>
    <d v="2017-09-25T00:00:00"/>
    <x v="3"/>
    <n v="9"/>
    <x v="369"/>
    <x v="0"/>
    <s v="US"/>
    <x v="17"/>
  </r>
  <r>
    <n v="64.680000000000007"/>
    <s v="C007-40392"/>
    <x v="2"/>
    <n v="1"/>
    <s v="So0080-A7557588"/>
    <s v="G0011191"/>
    <d v="2017-09-25T00:00:00"/>
    <x v="3"/>
    <n v="9"/>
    <x v="369"/>
    <x v="0"/>
    <s v="US"/>
    <x v="17"/>
  </r>
  <r>
    <n v="113.4"/>
    <s v="C007-40392"/>
    <x v="2"/>
    <n v="1"/>
    <s v="So0080-A7557588"/>
    <s v="G0011192"/>
    <d v="2017-09-25T00:00:00"/>
    <x v="3"/>
    <n v="9"/>
    <x v="369"/>
    <x v="0"/>
    <s v="US"/>
    <x v="17"/>
  </r>
  <r>
    <n v="164.22"/>
    <s v="C007-40392"/>
    <x v="2"/>
    <n v="3"/>
    <s v="So0080-A7486694"/>
    <s v="G0011193"/>
    <d v="2017-09-25T00:00:00"/>
    <x v="3"/>
    <n v="9"/>
    <x v="369"/>
    <x v="0"/>
    <s v="US"/>
    <x v="17"/>
  </r>
  <r>
    <n v="163.80000000000001"/>
    <s v="C007-40392"/>
    <x v="2"/>
    <n v="1"/>
    <s v="So0080-A7486694"/>
    <s v="G0011194"/>
    <d v="2017-09-25T00:00:00"/>
    <x v="3"/>
    <n v="9"/>
    <x v="369"/>
    <x v="0"/>
    <s v="US"/>
    <x v="17"/>
  </r>
  <r>
    <n v="59.64"/>
    <s v="C007-40392"/>
    <x v="2"/>
    <n v="2"/>
    <s v="So0080-A7533318"/>
    <s v="G0011195"/>
    <d v="2017-09-25T00:00:00"/>
    <x v="3"/>
    <n v="9"/>
    <x v="369"/>
    <x v="0"/>
    <s v="US"/>
    <x v="17"/>
  </r>
  <r>
    <n v="121.80000000000001"/>
    <s v="C007-40392"/>
    <x v="2"/>
    <n v="1"/>
    <s v="So0080-A7533318"/>
    <s v="G0011196"/>
    <d v="2017-09-25T00:00:00"/>
    <x v="3"/>
    <n v="9"/>
    <x v="369"/>
    <x v="0"/>
    <s v="US"/>
    <x v="17"/>
  </r>
  <r>
    <n v="7.9799999999999995"/>
    <s v="C007-40392"/>
    <x v="2"/>
    <n v="1"/>
    <s v="So0080-A7456788"/>
    <s v="G0011197"/>
    <d v="2017-09-25T00:00:00"/>
    <x v="3"/>
    <n v="9"/>
    <x v="369"/>
    <x v="0"/>
    <s v="US"/>
    <x v="17"/>
  </r>
  <r>
    <n v="96.600000000000009"/>
    <s v="C007-40392"/>
    <x v="2"/>
    <n v="1"/>
    <s v="So0080-A7456788"/>
    <s v="G0011198"/>
    <d v="2017-09-25T00:00:00"/>
    <x v="3"/>
    <n v="9"/>
    <x v="369"/>
    <x v="0"/>
    <s v="US"/>
    <x v="17"/>
  </r>
  <r>
    <n v="25.41"/>
    <s v="C007-40392"/>
    <x v="2"/>
    <n v="1"/>
    <s v="So0080-A7601500"/>
    <s v="G0011199"/>
    <d v="2017-09-25T00:00:00"/>
    <x v="3"/>
    <n v="9"/>
    <x v="369"/>
    <x v="0"/>
    <s v="US"/>
    <x v="17"/>
  </r>
  <r>
    <n v="96.600000000000009"/>
    <s v="C007-40392"/>
    <x v="2"/>
    <n v="1"/>
    <s v="So0080-A7601500"/>
    <s v="G0011200"/>
    <d v="2017-09-25T00:00:00"/>
    <x v="3"/>
    <n v="9"/>
    <x v="369"/>
    <x v="0"/>
    <s v="US"/>
    <x v="17"/>
  </r>
  <r>
    <n v="10.920000000000002"/>
    <s v="C007-40392"/>
    <x v="2"/>
    <n v="1"/>
    <s v="So0080-A7326973"/>
    <s v="G0011201"/>
    <d v="2017-09-25T00:00:00"/>
    <x v="3"/>
    <n v="9"/>
    <x v="369"/>
    <x v="0"/>
    <s v="US"/>
    <x v="17"/>
  </r>
  <r>
    <n v="96.600000000000009"/>
    <s v="C007-40392"/>
    <x v="2"/>
    <n v="1"/>
    <s v="So0080-A7326973"/>
    <s v="G0011202"/>
    <d v="2017-09-25T00:00:00"/>
    <x v="3"/>
    <n v="9"/>
    <x v="369"/>
    <x v="0"/>
    <s v="US"/>
    <x v="17"/>
  </r>
  <r>
    <n v="32.340000000000003"/>
    <s v="C007-40392"/>
    <x v="2"/>
    <n v="1"/>
    <s v="So0080-A7513126"/>
    <s v="G0011206"/>
    <d v="2017-09-28T00:00:00"/>
    <x v="3"/>
    <n v="9"/>
    <x v="369"/>
    <x v="0"/>
    <s v="US"/>
    <x v="17"/>
  </r>
  <r>
    <n v="96.600000000000009"/>
    <s v="C007-40392"/>
    <x v="2"/>
    <n v="1"/>
    <s v="So0080-A7513126"/>
    <s v="G0011207"/>
    <d v="2017-09-28T00:00:00"/>
    <x v="3"/>
    <n v="9"/>
    <x v="369"/>
    <x v="0"/>
    <s v="US"/>
    <x v="17"/>
  </r>
  <r>
    <n v="111.72000000000001"/>
    <s v="C007-40392"/>
    <x v="2"/>
    <n v="1"/>
    <s v="So0080-A7687783"/>
    <s v="G0011219"/>
    <d v="2017-09-29T00:00:00"/>
    <x v="3"/>
    <n v="9"/>
    <x v="369"/>
    <x v="0"/>
    <s v="US"/>
    <x v="17"/>
  </r>
  <r>
    <n v="113.4"/>
    <s v="C007-40392"/>
    <x v="2"/>
    <n v="1"/>
    <s v="So0080-A7687783"/>
    <s v="G0011220"/>
    <d v="2017-09-29T00:00:00"/>
    <x v="3"/>
    <n v="9"/>
    <x v="369"/>
    <x v="0"/>
    <s v="US"/>
    <x v="17"/>
  </r>
  <r>
    <n v="32.340000000000003"/>
    <s v="C007-40392"/>
    <x v="2"/>
    <n v="1"/>
    <s v="So0080-A9112047"/>
    <s v="G0011227"/>
    <d v="2017-10-03T00:00:00"/>
    <x v="3"/>
    <n v="10"/>
    <x v="369"/>
    <x v="0"/>
    <s v="US"/>
    <x v="17"/>
  </r>
  <r>
    <n v="96.600000000000009"/>
    <s v="C007-40392"/>
    <x v="2"/>
    <n v="1"/>
    <s v="So0080-A9112047"/>
    <s v="G0011228"/>
    <d v="2017-10-03T00:00:00"/>
    <x v="3"/>
    <n v="10"/>
    <x v="369"/>
    <x v="0"/>
    <s v="US"/>
    <x v="17"/>
  </r>
  <r>
    <n v="32.340000000000003"/>
    <s v="C007-40392"/>
    <x v="2"/>
    <n v="1"/>
    <s v="So0080-A9121682"/>
    <s v="G0011229"/>
    <d v="2017-10-03T00:00:00"/>
    <x v="3"/>
    <n v="10"/>
    <x v="369"/>
    <x v="0"/>
    <s v="US"/>
    <x v="17"/>
  </r>
  <r>
    <n v="96.600000000000009"/>
    <s v="C007-40392"/>
    <x v="2"/>
    <n v="1"/>
    <s v="So0080-A9121682"/>
    <s v="G0011230"/>
    <d v="2017-10-03T00:00:00"/>
    <x v="3"/>
    <n v="10"/>
    <x v="369"/>
    <x v="0"/>
    <s v="US"/>
    <x v="17"/>
  </r>
  <r>
    <n v="32.340000000000003"/>
    <s v="C007-40392"/>
    <x v="2"/>
    <n v="1"/>
    <s v="So0080-A9155089"/>
    <s v="G0011231"/>
    <d v="2017-10-03T00:00:00"/>
    <x v="3"/>
    <n v="10"/>
    <x v="369"/>
    <x v="0"/>
    <s v="US"/>
    <x v="17"/>
  </r>
  <r>
    <n v="96.600000000000009"/>
    <s v="C007-40392"/>
    <x v="2"/>
    <n v="1"/>
    <s v="So0080-A9155089"/>
    <s v="G0011232"/>
    <d v="2017-10-03T00:00:00"/>
    <x v="3"/>
    <n v="10"/>
    <x v="369"/>
    <x v="0"/>
    <s v="US"/>
    <x v="17"/>
  </r>
  <r>
    <n v="24.78"/>
    <s v="C007-40392"/>
    <x v="2"/>
    <n v="1"/>
    <s v="So0080-A8951598"/>
    <s v="G0011233"/>
    <d v="2017-10-03T00:00:00"/>
    <x v="3"/>
    <n v="10"/>
    <x v="369"/>
    <x v="0"/>
    <s v="US"/>
    <x v="17"/>
  </r>
  <r>
    <n v="96.600000000000009"/>
    <s v="C007-40392"/>
    <x v="2"/>
    <n v="1"/>
    <s v="So0080-A8951598"/>
    <s v="G0011234"/>
    <d v="2017-10-03T00:00:00"/>
    <x v="3"/>
    <n v="10"/>
    <x v="369"/>
    <x v="0"/>
    <s v="US"/>
    <x v="17"/>
  </r>
  <r>
    <n v="111.30000000000001"/>
    <s v="C007-40392"/>
    <x v="2"/>
    <n v="1"/>
    <s v="So0080-A9042054"/>
    <s v="G0011235"/>
    <d v="2017-10-03T00:00:00"/>
    <x v="3"/>
    <n v="10"/>
    <x v="369"/>
    <x v="0"/>
    <s v="US"/>
    <x v="17"/>
  </r>
  <r>
    <n v="96.600000000000009"/>
    <s v="C007-40392"/>
    <x v="2"/>
    <n v="1"/>
    <s v="So0080-A9042054"/>
    <s v="G0011236"/>
    <d v="2017-10-03T00:00:00"/>
    <x v="3"/>
    <n v="10"/>
    <x v="369"/>
    <x v="0"/>
    <s v="US"/>
    <x v="17"/>
  </r>
  <r>
    <n v="23.730000000000004"/>
    <s v="C007-40392"/>
    <x v="2"/>
    <n v="2"/>
    <s v="So0080-A8819573"/>
    <s v="G0011237"/>
    <d v="2017-10-03T00:00:00"/>
    <x v="3"/>
    <n v="10"/>
    <x v="369"/>
    <x v="0"/>
    <s v="US"/>
    <x v="17"/>
  </r>
  <r>
    <n v="113.4"/>
    <s v="C007-40392"/>
    <x v="2"/>
    <n v="1"/>
    <s v="So0080-A8819573"/>
    <s v="G0011238"/>
    <d v="2017-10-03T00:00:00"/>
    <x v="3"/>
    <n v="10"/>
    <x v="369"/>
    <x v="0"/>
    <s v="US"/>
    <x v="17"/>
  </r>
  <r>
    <n v="22.26"/>
    <s v="C007-40392"/>
    <x v="2"/>
    <n v="1"/>
    <s v="So0080-A8865797"/>
    <s v="G0011239"/>
    <d v="2017-10-03T00:00:00"/>
    <x v="3"/>
    <n v="10"/>
    <x v="369"/>
    <x v="0"/>
    <s v="US"/>
    <x v="17"/>
  </r>
  <r>
    <n v="113.4"/>
    <s v="C007-40392"/>
    <x v="2"/>
    <n v="1"/>
    <s v="So0080-A8865797"/>
    <s v="G0011240"/>
    <d v="2017-10-03T00:00:00"/>
    <x v="3"/>
    <n v="10"/>
    <x v="369"/>
    <x v="0"/>
    <s v="US"/>
    <x v="17"/>
  </r>
  <r>
    <n v="64.680000000000007"/>
    <s v="C007-40392"/>
    <x v="2"/>
    <n v="1"/>
    <s v="So0080-A8897029"/>
    <s v="G0011241"/>
    <d v="2017-10-03T00:00:00"/>
    <x v="3"/>
    <n v="10"/>
    <x v="369"/>
    <x v="0"/>
    <s v="US"/>
    <x v="17"/>
  </r>
  <r>
    <n v="113.4"/>
    <s v="C007-40392"/>
    <x v="2"/>
    <n v="1"/>
    <s v="So0080-A8897029"/>
    <s v="G0011242"/>
    <d v="2017-10-03T00:00:00"/>
    <x v="3"/>
    <n v="10"/>
    <x v="369"/>
    <x v="0"/>
    <s v="US"/>
    <x v="17"/>
  </r>
  <r>
    <n v="37.380000000000003"/>
    <s v="C007-40392"/>
    <x v="2"/>
    <n v="1"/>
    <s v="So0080-A8968430"/>
    <s v="G0011243"/>
    <d v="2017-10-03T00:00:00"/>
    <x v="3"/>
    <n v="10"/>
    <x v="369"/>
    <x v="0"/>
    <s v="US"/>
    <x v="17"/>
  </r>
  <r>
    <n v="126"/>
    <s v="C007-40392"/>
    <x v="2"/>
    <n v="1"/>
    <s v="So0080-A8968430"/>
    <s v="G0011244"/>
    <d v="2017-10-03T00:00:00"/>
    <x v="3"/>
    <n v="10"/>
    <x v="369"/>
    <x v="0"/>
    <s v="US"/>
    <x v="17"/>
  </r>
  <r>
    <n v="5.5020000000000007"/>
    <s v="C007-40392"/>
    <x v="2"/>
    <n v="1"/>
    <s v="So0080-A7303561"/>
    <s v="G0011245"/>
    <d v="2017-10-03T00:00:00"/>
    <x v="3"/>
    <n v="10"/>
    <x v="369"/>
    <x v="0"/>
    <s v="US"/>
    <x v="17"/>
  </r>
  <r>
    <n v="113.4"/>
    <s v="C007-40392"/>
    <x v="2"/>
    <n v="1"/>
    <s v="So0080-A7303561"/>
    <s v="G0011246"/>
    <d v="2017-10-03T00:00:00"/>
    <x v="3"/>
    <n v="10"/>
    <x v="369"/>
    <x v="0"/>
    <s v="US"/>
    <x v="17"/>
  </r>
  <r>
    <n v="111.72000000000001"/>
    <s v="C007-40392"/>
    <x v="2"/>
    <n v="1"/>
    <s v="So0080-A7636925"/>
    <s v="G0011247"/>
    <d v="2017-10-03T00:00:00"/>
    <x v="3"/>
    <n v="10"/>
    <x v="369"/>
    <x v="0"/>
    <s v="US"/>
    <x v="17"/>
  </r>
  <r>
    <n v="113.4"/>
    <s v="C007-40392"/>
    <x v="2"/>
    <n v="1"/>
    <s v="So0080-A7636925"/>
    <s v="G0011248"/>
    <d v="2017-10-03T00:00:00"/>
    <x v="3"/>
    <n v="10"/>
    <x v="369"/>
    <x v="0"/>
    <s v="US"/>
    <x v="17"/>
  </r>
  <r>
    <n v="64.680000000000007"/>
    <s v="C007-40392"/>
    <x v="2"/>
    <n v="1"/>
    <s v="So0080-A7449784"/>
    <s v="G0011249"/>
    <d v="2017-10-03T00:00:00"/>
    <x v="3"/>
    <n v="10"/>
    <x v="369"/>
    <x v="0"/>
    <s v="US"/>
    <x v="17"/>
  </r>
  <r>
    <n v="113.4"/>
    <s v="C007-40392"/>
    <x v="2"/>
    <n v="1"/>
    <s v="So0080-A7449784"/>
    <s v="G0011250"/>
    <d v="2017-10-03T00:00:00"/>
    <x v="3"/>
    <n v="10"/>
    <x v="369"/>
    <x v="0"/>
    <s v="US"/>
    <x v="17"/>
  </r>
  <r>
    <n v="64.680000000000007"/>
    <s v="C007-40392"/>
    <x v="2"/>
    <n v="1"/>
    <s v="So0080-A7597912"/>
    <s v="G0011251"/>
    <d v="2017-10-03T00:00:00"/>
    <x v="3"/>
    <n v="10"/>
    <x v="369"/>
    <x v="0"/>
    <s v="US"/>
    <x v="17"/>
  </r>
  <r>
    <n v="113.4"/>
    <s v="C007-40392"/>
    <x v="2"/>
    <n v="1"/>
    <s v="So0080-A7597912"/>
    <s v="G0011252"/>
    <d v="2017-10-03T00:00:00"/>
    <x v="3"/>
    <n v="10"/>
    <x v="369"/>
    <x v="0"/>
    <s v="US"/>
    <x v="17"/>
  </r>
  <r>
    <n v="34.860000000000007"/>
    <s v="C007-40392"/>
    <x v="2"/>
    <n v="1"/>
    <s v="So0080-A7571423"/>
    <s v="G0011253"/>
    <d v="2017-10-03T00:00:00"/>
    <x v="3"/>
    <n v="10"/>
    <x v="369"/>
    <x v="0"/>
    <s v="US"/>
    <x v="17"/>
  </r>
  <r>
    <n v="96.600000000000009"/>
    <s v="C007-40392"/>
    <x v="2"/>
    <n v="1"/>
    <s v="So0080-A7571423"/>
    <s v="G0011254"/>
    <d v="2017-10-03T00:00:00"/>
    <x v="3"/>
    <n v="10"/>
    <x v="369"/>
    <x v="0"/>
    <s v="US"/>
    <x v="17"/>
  </r>
  <r>
    <n v="12.18"/>
    <s v="C007-40392"/>
    <x v="2"/>
    <n v="1"/>
    <s v="So0080-A7508307"/>
    <s v="G0011255"/>
    <d v="2017-10-03T00:00:00"/>
    <x v="3"/>
    <n v="10"/>
    <x v="369"/>
    <x v="0"/>
    <s v="US"/>
    <x v="17"/>
  </r>
  <r>
    <n v="96.600000000000009"/>
    <s v="C007-40392"/>
    <x v="2"/>
    <n v="1"/>
    <s v="So0080-A7508307"/>
    <s v="G0011256"/>
    <d v="2017-10-03T00:00:00"/>
    <x v="3"/>
    <n v="10"/>
    <x v="369"/>
    <x v="0"/>
    <s v="US"/>
    <x v="17"/>
  </r>
  <r>
    <n v="809.34"/>
    <s v="C007-40392"/>
    <x v="2"/>
    <n v="1"/>
    <s v="So0080-A7396921"/>
    <s v="G0011257"/>
    <d v="2017-10-04T00:00:00"/>
    <x v="3"/>
    <n v="10"/>
    <x v="369"/>
    <x v="0"/>
    <s v="US"/>
    <x v="17"/>
  </r>
  <r>
    <n v="134.4"/>
    <s v="C007-40392"/>
    <x v="2"/>
    <n v="1"/>
    <s v="So0080-A7396921"/>
    <s v="G0011258"/>
    <d v="2017-10-04T00:00:00"/>
    <x v="3"/>
    <n v="10"/>
    <x v="369"/>
    <x v="0"/>
    <s v="US"/>
    <x v="17"/>
  </r>
  <r>
    <n v="743.4"/>
    <s v="C007-40392"/>
    <x v="2"/>
    <n v="1"/>
    <s v="So0080-A9706539"/>
    <s v="G0011259"/>
    <d v="2017-10-04T00:00:00"/>
    <x v="3"/>
    <n v="10"/>
    <x v="369"/>
    <x v="0"/>
    <s v="US"/>
    <x v="17"/>
  </r>
  <r>
    <n v="134.4"/>
    <s v="C007-40392"/>
    <x v="2"/>
    <n v="1"/>
    <s v="So0080-A9706539"/>
    <s v="G0011260"/>
    <d v="2017-10-04T00:00:00"/>
    <x v="3"/>
    <n v="10"/>
    <x v="369"/>
    <x v="0"/>
    <s v="US"/>
    <x v="17"/>
  </r>
  <r>
    <n v="0"/>
    <s v="C007-40392"/>
    <x v="2"/>
    <n v="2"/>
    <s v="So0080-A7424878"/>
    <s v="G0011261"/>
    <d v="2017-10-04T00:00:00"/>
    <x v="3"/>
    <n v="10"/>
    <x v="369"/>
    <x v="0"/>
    <s v="US"/>
    <x v="17"/>
  </r>
  <r>
    <n v="86.52000000000001"/>
    <s v="C007-40392"/>
    <x v="2"/>
    <n v="2"/>
    <s v="So0080-A7339699"/>
    <s v="G0011262"/>
    <d v="2017-10-04T00:00:00"/>
    <x v="3"/>
    <n v="10"/>
    <x v="369"/>
    <x v="0"/>
    <s v="US"/>
    <x v="17"/>
  </r>
  <r>
    <n v="113.4"/>
    <s v="C007-40392"/>
    <x v="2"/>
    <n v="1"/>
    <s v="So0080-A7339699"/>
    <s v="G0011263"/>
    <d v="2017-10-04T00:00:00"/>
    <x v="3"/>
    <n v="10"/>
    <x v="369"/>
    <x v="0"/>
    <s v="US"/>
    <x v="17"/>
  </r>
  <r>
    <n v="874.02"/>
    <s v="C007-40392"/>
    <x v="2"/>
    <n v="2"/>
    <s v="So0080-A9037761"/>
    <s v="G0011264"/>
    <d v="2017-10-04T00:00:00"/>
    <x v="3"/>
    <n v="10"/>
    <x v="369"/>
    <x v="0"/>
    <s v="US"/>
    <x v="17"/>
  </r>
  <r>
    <n v="138.6"/>
    <s v="C007-40392"/>
    <x v="2"/>
    <n v="1"/>
    <s v="So0080-A9037761"/>
    <s v="G0011265"/>
    <d v="2017-10-04T00:00:00"/>
    <x v="3"/>
    <n v="10"/>
    <x v="369"/>
    <x v="0"/>
    <s v="US"/>
    <x v="17"/>
  </r>
  <r>
    <n v="788.34"/>
    <s v="C007-40392"/>
    <x v="2"/>
    <n v="3"/>
    <s v="So0080-A9006575"/>
    <s v="G0011268"/>
    <d v="2017-10-05T00:00:00"/>
    <x v="3"/>
    <n v="10"/>
    <x v="369"/>
    <x v="0"/>
    <s v="US"/>
    <x v="17"/>
  </r>
  <r>
    <n v="142.80000000000001"/>
    <s v="C007-40392"/>
    <x v="2"/>
    <n v="1"/>
    <s v="So0080-A9017629"/>
    <s v="G0011269"/>
    <d v="2017-10-05T00:00:00"/>
    <x v="3"/>
    <n v="10"/>
    <x v="369"/>
    <x v="0"/>
    <s v="US"/>
    <x v="17"/>
  </r>
  <r>
    <n v="112.56"/>
    <s v="C007-40392"/>
    <x v="2"/>
    <n v="5"/>
    <s v="So0080-A9666875"/>
    <s v="G0011274"/>
    <d v="2017-10-06T00:00:00"/>
    <x v="3"/>
    <n v="10"/>
    <x v="369"/>
    <x v="0"/>
    <s v="US"/>
    <x v="17"/>
  </r>
  <r>
    <n v="168"/>
    <s v="C007-40392"/>
    <x v="2"/>
    <n v="1"/>
    <s v="So0080-A9666875"/>
    <s v="G0011275"/>
    <d v="2017-10-06T00:00:00"/>
    <x v="3"/>
    <n v="10"/>
    <x v="369"/>
    <x v="0"/>
    <s v="US"/>
    <x v="17"/>
  </r>
  <r>
    <n v="7.9799999999999995"/>
    <s v="C007-40392"/>
    <x v="2"/>
    <n v="1"/>
    <s v="So0080-A8987361"/>
    <s v="G0011276"/>
    <d v="2017-10-06T00:00:00"/>
    <x v="3"/>
    <n v="10"/>
    <x v="369"/>
    <x v="0"/>
    <s v="US"/>
    <x v="17"/>
  </r>
  <r>
    <n v="96.600000000000009"/>
    <s v="C007-40392"/>
    <x v="2"/>
    <n v="1"/>
    <s v="So0080-A8987361"/>
    <s v="G0011277"/>
    <d v="2017-10-06T00:00:00"/>
    <x v="3"/>
    <n v="10"/>
    <x v="369"/>
    <x v="0"/>
    <s v="US"/>
    <x v="17"/>
  </r>
  <r>
    <n v="0"/>
    <s v="C007-40392"/>
    <x v="2"/>
    <n v="15"/>
    <s v="So0080-A9102262"/>
    <s v="G0011292"/>
    <d v="2017-10-10T00:00:00"/>
    <x v="3"/>
    <n v="10"/>
    <x v="369"/>
    <x v="0"/>
    <s v="US"/>
    <x v="17"/>
  </r>
  <r>
    <n v="122.01"/>
    <s v="C007-40392"/>
    <x v="2"/>
    <n v="2"/>
    <s v="So0080-A9767819"/>
    <s v="G0011296"/>
    <d v="2017-10-10T00:00:00"/>
    <x v="3"/>
    <n v="10"/>
    <x v="369"/>
    <x v="0"/>
    <s v="US"/>
    <x v="17"/>
  </r>
  <r>
    <n v="-122.01"/>
    <s v="C007-40392"/>
    <x v="3"/>
    <n v="-2"/>
    <s v="So0090-A0332820"/>
    <s v="G0011296"/>
    <d v="2017-10-10T00:00:00"/>
    <x v="3"/>
    <n v="10"/>
    <x v="369"/>
    <x v="0"/>
    <s v="US"/>
    <x v="17"/>
  </r>
  <r>
    <n v="25.41"/>
    <s v="C007-40392"/>
    <x v="2"/>
    <n v="1"/>
    <s v="So0090-A0342993"/>
    <s v="G0011296"/>
    <d v="2017-10-10T00:00:00"/>
    <x v="3"/>
    <n v="10"/>
    <x v="369"/>
    <x v="0"/>
    <s v="US"/>
    <x v="17"/>
  </r>
  <r>
    <n v="34.860000000000007"/>
    <s v="C007-40392"/>
    <x v="2"/>
    <n v="1"/>
    <s v="So0080-A9727184"/>
    <s v="G0011296"/>
    <d v="2017-10-10T00:00:00"/>
    <x v="3"/>
    <n v="10"/>
    <x v="369"/>
    <x v="0"/>
    <s v="US"/>
    <x v="17"/>
  </r>
  <r>
    <n v="-34.860000000000007"/>
    <s v="C007-40392"/>
    <x v="2"/>
    <n v="-1"/>
    <s v="So0090-A0355097"/>
    <s v="G0011296"/>
    <d v="2017-10-10T00:00:00"/>
    <x v="3"/>
    <n v="10"/>
    <x v="369"/>
    <x v="0"/>
    <s v="US"/>
    <x v="17"/>
  </r>
  <r>
    <n v="96.600000000000009"/>
    <s v="C007-40392"/>
    <x v="2"/>
    <n v="1"/>
    <s v="So0090-A0342993"/>
    <s v="G0011297"/>
    <d v="2017-10-10T00:00:00"/>
    <x v="3"/>
    <n v="10"/>
    <x v="369"/>
    <x v="0"/>
    <s v="US"/>
    <x v="17"/>
  </r>
  <r>
    <n v="34.860000000000007"/>
    <s v="C007-40392"/>
    <x v="2"/>
    <n v="1"/>
    <s v="So0090-A0366624"/>
    <s v="G0011298"/>
    <d v="2017-10-10T00:00:00"/>
    <x v="3"/>
    <n v="10"/>
    <x v="369"/>
    <x v="0"/>
    <s v="US"/>
    <x v="17"/>
  </r>
  <r>
    <n v="96.600000000000009"/>
    <s v="C007-40392"/>
    <x v="2"/>
    <n v="1"/>
    <s v="So0080-A9727184"/>
    <s v="G0011299"/>
    <d v="2017-10-10T00:00:00"/>
    <x v="3"/>
    <n v="10"/>
    <x v="369"/>
    <x v="0"/>
    <s v="US"/>
    <x v="17"/>
  </r>
  <r>
    <n v="118.02000000000001"/>
    <s v="C007-40392"/>
    <x v="2"/>
    <n v="2"/>
    <s v="So0080-A9747877"/>
    <s v="G0011300"/>
    <d v="2017-10-10T00:00:00"/>
    <x v="3"/>
    <n v="10"/>
    <x v="369"/>
    <x v="0"/>
    <s v="US"/>
    <x v="17"/>
  </r>
  <r>
    <n v="96.600000000000009"/>
    <s v="C007-40392"/>
    <x v="2"/>
    <n v="1"/>
    <s v="So0080-A9747877"/>
    <s v="G0011301"/>
    <d v="2017-10-10T00:00:00"/>
    <x v="3"/>
    <n v="10"/>
    <x v="369"/>
    <x v="0"/>
    <s v="US"/>
    <x v="17"/>
  </r>
  <r>
    <n v="64.680000000000007"/>
    <s v="C007-40392"/>
    <x v="2"/>
    <n v="1"/>
    <s v="So0080-A9719545"/>
    <s v="G0011302"/>
    <d v="2017-10-10T00:00:00"/>
    <x v="3"/>
    <n v="10"/>
    <x v="369"/>
    <x v="0"/>
    <s v="US"/>
    <x v="17"/>
  </r>
  <r>
    <n v="117.60000000000001"/>
    <s v="C007-40392"/>
    <x v="2"/>
    <n v="1"/>
    <s v="So0080-A9719545"/>
    <s v="G0011303"/>
    <d v="2017-10-10T00:00:00"/>
    <x v="3"/>
    <n v="10"/>
    <x v="369"/>
    <x v="0"/>
    <s v="US"/>
    <x v="17"/>
  </r>
  <r>
    <n v="3.7800000000000002"/>
    <s v="C007-40392"/>
    <x v="2"/>
    <n v="1"/>
    <s v="So0080-A9697399"/>
    <s v="G0011307"/>
    <d v="2017-10-11T00:00:00"/>
    <x v="3"/>
    <n v="10"/>
    <x v="369"/>
    <x v="0"/>
    <s v="US"/>
    <x v="17"/>
  </r>
  <r>
    <n v="96.600000000000009"/>
    <s v="C007-40392"/>
    <x v="2"/>
    <n v="1"/>
    <s v="So0080-A9697399"/>
    <s v="G0011308"/>
    <d v="2017-10-11T00:00:00"/>
    <x v="3"/>
    <n v="10"/>
    <x v="369"/>
    <x v="0"/>
    <s v="US"/>
    <x v="17"/>
  </r>
  <r>
    <n v="5.4600000000000009"/>
    <s v="C007-40392"/>
    <x v="2"/>
    <n v="1"/>
    <s v="So0080-A8978621"/>
    <s v="G0011309"/>
    <d v="2017-10-11T00:00:00"/>
    <x v="3"/>
    <n v="10"/>
    <x v="369"/>
    <x v="0"/>
    <s v="US"/>
    <x v="17"/>
  </r>
  <r>
    <n v="117.60000000000001"/>
    <s v="C007-40392"/>
    <x v="2"/>
    <n v="1"/>
    <s v="So0080-A8978621"/>
    <s v="G0011310"/>
    <d v="2017-10-11T00:00:00"/>
    <x v="3"/>
    <n v="10"/>
    <x v="369"/>
    <x v="0"/>
    <s v="US"/>
    <x v="17"/>
  </r>
  <r>
    <n v="172.20000000000002"/>
    <s v="C007-40392"/>
    <x v="2"/>
    <n v="1"/>
    <s v="So0080-A8827705"/>
    <s v="G0011311"/>
    <d v="2017-10-11T00:00:00"/>
    <x v="3"/>
    <n v="10"/>
    <x v="369"/>
    <x v="0"/>
    <s v="US"/>
    <x v="17"/>
  </r>
  <r>
    <n v="96.600000000000009"/>
    <s v="C007-40392"/>
    <x v="2"/>
    <n v="1"/>
    <s v="So0080-A8827705"/>
    <s v="G0011312"/>
    <d v="2017-10-11T00:00:00"/>
    <x v="3"/>
    <n v="10"/>
    <x v="369"/>
    <x v="0"/>
    <s v="US"/>
    <x v="17"/>
  </r>
  <r>
    <n v="111.30000000000001"/>
    <s v="C007-40392"/>
    <x v="2"/>
    <n v="1"/>
    <s v="So0080-A9659692"/>
    <s v="G0011313"/>
    <d v="2017-10-12T00:00:00"/>
    <x v="3"/>
    <n v="10"/>
    <x v="369"/>
    <x v="0"/>
    <s v="US"/>
    <x v="17"/>
  </r>
  <r>
    <n v="113.4"/>
    <s v="C007-40392"/>
    <x v="2"/>
    <n v="1"/>
    <s v="So0080-A9659692"/>
    <s v="G0011314"/>
    <d v="2017-10-12T00:00:00"/>
    <x v="3"/>
    <n v="10"/>
    <x v="369"/>
    <x v="0"/>
    <s v="US"/>
    <x v="17"/>
  </r>
  <r>
    <n v="162.12"/>
    <s v="C007-40392"/>
    <x v="2"/>
    <n v="2"/>
    <s v="So0080-A9166861"/>
    <s v="G0011315"/>
    <d v="2017-10-12T00:00:00"/>
    <x v="3"/>
    <n v="10"/>
    <x v="369"/>
    <x v="0"/>
    <s v="US"/>
    <x v="17"/>
  </r>
  <r>
    <n v="96.600000000000009"/>
    <s v="C007-40392"/>
    <x v="2"/>
    <n v="1"/>
    <s v="So0080-A9166861"/>
    <s v="G0011316"/>
    <d v="2017-10-12T00:00:00"/>
    <x v="3"/>
    <n v="10"/>
    <x v="369"/>
    <x v="0"/>
    <s v="US"/>
    <x v="17"/>
  </r>
  <r>
    <n v="395.43000000000006"/>
    <s v="C007-40392"/>
    <x v="2"/>
    <n v="1"/>
    <s v="So0080-A9066760"/>
    <s v="G0011317"/>
    <d v="2017-10-12T00:00:00"/>
    <x v="3"/>
    <n v="10"/>
    <x v="369"/>
    <x v="0"/>
    <s v="US"/>
    <x v="17"/>
  </r>
  <r>
    <n v="142.80000000000001"/>
    <s v="C007-40392"/>
    <x v="2"/>
    <n v="1"/>
    <s v="So0080-A9066760"/>
    <s v="G0011318"/>
    <d v="2017-10-12T00:00:00"/>
    <x v="3"/>
    <n v="10"/>
    <x v="369"/>
    <x v="0"/>
    <s v="US"/>
    <x v="17"/>
  </r>
  <r>
    <n v="579.6"/>
    <s v="C007-40392"/>
    <x v="2"/>
    <n v="1"/>
    <s v="So0080-A9138143"/>
    <s v="G0011319"/>
    <d v="2017-10-12T00:00:00"/>
    <x v="3"/>
    <n v="10"/>
    <x v="369"/>
    <x v="0"/>
    <s v="US"/>
    <x v="17"/>
  </r>
  <r>
    <n v="151.20000000000002"/>
    <s v="C007-40392"/>
    <x v="2"/>
    <n v="1"/>
    <s v="So0080-A9138143"/>
    <s v="G0011320"/>
    <d v="2017-10-12T00:00:00"/>
    <x v="3"/>
    <n v="10"/>
    <x v="369"/>
    <x v="0"/>
    <s v="US"/>
    <x v="17"/>
  </r>
  <r>
    <n v="579.6"/>
    <s v="C007-40392"/>
    <x v="2"/>
    <n v="1"/>
    <s v="So0080-A7526429"/>
    <s v="G0011330"/>
    <d v="2017-10-13T00:00:00"/>
    <x v="3"/>
    <n v="10"/>
    <x v="369"/>
    <x v="0"/>
    <s v="US"/>
    <x v="17"/>
  </r>
  <r>
    <n v="151.20000000000002"/>
    <s v="C007-40392"/>
    <x v="2"/>
    <n v="1"/>
    <s v="So0080-A7526429"/>
    <s v="G0011331"/>
    <d v="2017-10-13T00:00:00"/>
    <x v="3"/>
    <n v="10"/>
    <x v="369"/>
    <x v="0"/>
    <s v="US"/>
    <x v="17"/>
  </r>
  <r>
    <n v="809.34"/>
    <s v="C007-40392"/>
    <x v="2"/>
    <n v="1"/>
    <s v="So0080-A8993870"/>
    <s v="G0011340"/>
    <d v="2017-10-19T00:00:00"/>
    <x v="3"/>
    <n v="10"/>
    <x v="369"/>
    <x v="0"/>
    <s v="US"/>
    <x v="17"/>
  </r>
  <r>
    <n v="134.4"/>
    <s v="C007-40392"/>
    <x v="2"/>
    <n v="1"/>
    <s v="So0080-A8993870"/>
    <s v="G0011341"/>
    <d v="2017-10-19T00:00:00"/>
    <x v="3"/>
    <n v="10"/>
    <x v="369"/>
    <x v="0"/>
    <s v="US"/>
    <x v="17"/>
  </r>
  <r>
    <n v="809.34"/>
    <s v="C007-40392"/>
    <x v="2"/>
    <n v="1"/>
    <s v="So0080-A8842068"/>
    <s v="G0011342"/>
    <d v="2017-10-19T00:00:00"/>
    <x v="3"/>
    <n v="10"/>
    <x v="369"/>
    <x v="0"/>
    <s v="US"/>
    <x v="17"/>
  </r>
  <r>
    <n v="134.4"/>
    <s v="C007-40392"/>
    <x v="2"/>
    <n v="1"/>
    <s v="So0080-A8842068"/>
    <s v="G0011343"/>
    <d v="2017-10-19T00:00:00"/>
    <x v="3"/>
    <n v="10"/>
    <x v="369"/>
    <x v="0"/>
    <s v="US"/>
    <x v="17"/>
  </r>
  <r>
    <n v="39.9"/>
    <s v="C007-40392"/>
    <x v="2"/>
    <n v="1"/>
    <s v="So0090-A0991822"/>
    <s v="G0011344"/>
    <d v="2017-10-19T00:00:00"/>
    <x v="3"/>
    <n v="10"/>
    <x v="369"/>
    <x v="0"/>
    <s v="US"/>
    <x v="17"/>
  </r>
  <r>
    <n v="96.600000000000009"/>
    <s v="C007-40392"/>
    <x v="2"/>
    <n v="1"/>
    <s v="So0090-A0991822"/>
    <s v="G0011345"/>
    <d v="2017-10-19T00:00:00"/>
    <x v="3"/>
    <n v="10"/>
    <x v="369"/>
    <x v="0"/>
    <s v="US"/>
    <x v="17"/>
  </r>
  <r>
    <n v="32.340000000000003"/>
    <s v="C007-40392"/>
    <x v="2"/>
    <n v="1"/>
    <s v="So0090-A0881480"/>
    <s v="G0011346"/>
    <d v="2017-10-19T00:00:00"/>
    <x v="3"/>
    <n v="10"/>
    <x v="369"/>
    <x v="0"/>
    <s v="US"/>
    <x v="17"/>
  </r>
  <r>
    <n v="96.600000000000009"/>
    <s v="C007-40392"/>
    <x v="2"/>
    <n v="1"/>
    <s v="So0090-A0881480"/>
    <s v="G0011347"/>
    <d v="2017-10-19T00:00:00"/>
    <x v="3"/>
    <n v="10"/>
    <x v="369"/>
    <x v="0"/>
    <s v="US"/>
    <x v="17"/>
  </r>
  <r>
    <n v="111.72000000000001"/>
    <s v="C007-40392"/>
    <x v="2"/>
    <n v="1"/>
    <s v="So0090-A0941376"/>
    <s v="G0011348"/>
    <d v="2017-10-19T00:00:00"/>
    <x v="3"/>
    <n v="10"/>
    <x v="369"/>
    <x v="0"/>
    <s v="US"/>
    <x v="17"/>
  </r>
  <r>
    <n v="142.80000000000001"/>
    <s v="C007-40392"/>
    <x v="2"/>
    <n v="1"/>
    <s v="So0090-A0941376"/>
    <s v="G0011349"/>
    <d v="2017-10-19T00:00:00"/>
    <x v="3"/>
    <n v="10"/>
    <x v="369"/>
    <x v="0"/>
    <s v="US"/>
    <x v="17"/>
  </r>
  <r>
    <n v="111.30000000000001"/>
    <s v="C007-40392"/>
    <x v="0"/>
    <n v="1"/>
    <s v="So0090-A0906899"/>
    <s v="G0011350"/>
    <d v="2017-10-19T00:00:00"/>
    <x v="3"/>
    <n v="10"/>
    <x v="369"/>
    <x v="0"/>
    <s v="US"/>
    <x v="17"/>
  </r>
  <r>
    <n v="96.600000000000009"/>
    <s v="C007-40392"/>
    <x v="0"/>
    <n v="1"/>
    <s v="So0090-A0906899"/>
    <s v="G0011351"/>
    <d v="2017-10-19T00:00:00"/>
    <x v="3"/>
    <n v="10"/>
    <x v="369"/>
    <x v="0"/>
    <s v="US"/>
    <x v="17"/>
  </r>
  <r>
    <n v="39.9"/>
    <s v="C007-40392"/>
    <x v="2"/>
    <n v="1"/>
    <s v="So0090-A0933452"/>
    <s v="G0011352"/>
    <d v="2017-10-19T00:00:00"/>
    <x v="3"/>
    <n v="10"/>
    <x v="369"/>
    <x v="0"/>
    <s v="US"/>
    <x v="17"/>
  </r>
  <r>
    <n v="96.600000000000009"/>
    <s v="C007-40392"/>
    <x v="2"/>
    <n v="1"/>
    <s v="So0090-A0933452"/>
    <s v="G0011353"/>
    <d v="2017-10-19T00:00:00"/>
    <x v="3"/>
    <n v="10"/>
    <x v="369"/>
    <x v="0"/>
    <s v="US"/>
    <x v="17"/>
  </r>
  <r>
    <n v="64.680000000000007"/>
    <s v="C007-40392"/>
    <x v="2"/>
    <n v="1"/>
    <s v="So0090-A0925936"/>
    <s v="G0011354"/>
    <d v="2017-10-19T00:00:00"/>
    <x v="3"/>
    <n v="10"/>
    <x v="369"/>
    <x v="0"/>
    <s v="US"/>
    <x v="17"/>
  </r>
  <r>
    <n v="113.4"/>
    <s v="C007-40392"/>
    <x v="2"/>
    <n v="1"/>
    <s v="So0090-A0925936"/>
    <s v="G0011355"/>
    <d v="2017-10-19T00:00:00"/>
    <x v="3"/>
    <n v="10"/>
    <x v="369"/>
    <x v="0"/>
    <s v="US"/>
    <x v="17"/>
  </r>
  <r>
    <n v="111.30000000000001"/>
    <s v="C007-40392"/>
    <x v="2"/>
    <n v="1"/>
    <s v="So0090-A1023607"/>
    <s v="G0011356"/>
    <d v="2017-10-19T00:00:00"/>
    <x v="3"/>
    <n v="10"/>
    <x v="369"/>
    <x v="0"/>
    <s v="US"/>
    <x v="17"/>
  </r>
  <r>
    <n v="96.600000000000009"/>
    <s v="C007-40392"/>
    <x v="2"/>
    <n v="1"/>
    <s v="So0090-A1023607"/>
    <s v="G0011357"/>
    <d v="2017-10-19T00:00:00"/>
    <x v="3"/>
    <n v="10"/>
    <x v="369"/>
    <x v="0"/>
    <s v="US"/>
    <x v="17"/>
  </r>
  <r>
    <n v="64.680000000000007"/>
    <s v="C007-40392"/>
    <x v="2"/>
    <n v="1"/>
    <s v="So0090-A1013684"/>
    <s v="G0011358"/>
    <d v="2017-10-19T00:00:00"/>
    <x v="3"/>
    <n v="10"/>
    <x v="369"/>
    <x v="0"/>
    <s v="US"/>
    <x v="17"/>
  </r>
  <r>
    <n v="113.4"/>
    <s v="C007-40392"/>
    <x v="2"/>
    <n v="1"/>
    <s v="So0090-A1013684"/>
    <s v="G0011359"/>
    <d v="2017-10-19T00:00:00"/>
    <x v="3"/>
    <n v="10"/>
    <x v="369"/>
    <x v="0"/>
    <s v="US"/>
    <x v="17"/>
  </r>
  <r>
    <n v="579.6"/>
    <s v="C007-40392"/>
    <x v="2"/>
    <n v="1"/>
    <s v="So0080-A8925525"/>
    <s v="G0011368"/>
    <d v="2017-10-23T00:00:00"/>
    <x v="3"/>
    <n v="10"/>
    <x v="369"/>
    <x v="0"/>
    <s v="US"/>
    <x v="17"/>
  </r>
  <r>
    <n v="168"/>
    <s v="C007-40392"/>
    <x v="2"/>
    <n v="1"/>
    <s v="So0080-A8925525"/>
    <s v="G0011369"/>
    <d v="2017-10-23T00:00:00"/>
    <x v="3"/>
    <n v="10"/>
    <x v="369"/>
    <x v="0"/>
    <s v="US"/>
    <x v="17"/>
  </r>
  <r>
    <n v="579.6"/>
    <s v="C007-40392"/>
    <x v="2"/>
    <n v="1"/>
    <s v="So0080-A8947184"/>
    <s v="G0011370"/>
    <d v="2017-10-23T00:00:00"/>
    <x v="3"/>
    <n v="10"/>
    <x v="369"/>
    <x v="0"/>
    <s v="US"/>
    <x v="17"/>
  </r>
  <r>
    <n v="168"/>
    <s v="C007-40392"/>
    <x v="2"/>
    <n v="1"/>
    <s v="So0080-A8947184"/>
    <s v="G0011371"/>
    <d v="2017-10-23T00:00:00"/>
    <x v="3"/>
    <n v="10"/>
    <x v="369"/>
    <x v="0"/>
    <s v="US"/>
    <x v="17"/>
  </r>
  <r>
    <n v="35.700000000000003"/>
    <s v="C007-40392"/>
    <x v="2"/>
    <n v="3"/>
    <s v="So0080-A9644843"/>
    <s v="G0011372"/>
    <d v="2017-10-23T00:00:00"/>
    <x v="3"/>
    <n v="10"/>
    <x v="369"/>
    <x v="0"/>
    <s v="US"/>
    <x v="17"/>
  </r>
  <r>
    <n v="142.80000000000001"/>
    <s v="C007-40392"/>
    <x v="2"/>
    <n v="1"/>
    <s v="So0080-A9644843"/>
    <s v="G0011373"/>
    <d v="2017-10-23T00:00:00"/>
    <x v="3"/>
    <n v="10"/>
    <x v="369"/>
    <x v="0"/>
    <s v="US"/>
    <x v="17"/>
  </r>
  <r>
    <n v="21.21"/>
    <s v="C007-40392"/>
    <x v="2"/>
    <n v="1"/>
    <s v="So0090-A0969851"/>
    <s v="G0011385"/>
    <d v="2017-10-25T00:00:00"/>
    <x v="3"/>
    <n v="10"/>
    <x v="369"/>
    <x v="0"/>
    <s v="US"/>
    <x v="17"/>
  </r>
  <r>
    <n v="126"/>
    <s v="C007-40392"/>
    <x v="2"/>
    <n v="1"/>
    <s v="So0090-A0969851"/>
    <s v="G0011386"/>
    <d v="2017-10-25T00:00:00"/>
    <x v="3"/>
    <n v="10"/>
    <x v="369"/>
    <x v="0"/>
    <s v="US"/>
    <x v="17"/>
  </r>
  <r>
    <n v="579.6"/>
    <s v="C007-40392"/>
    <x v="2"/>
    <n v="1"/>
    <s v="So0090-A0899017"/>
    <s v="G0011387"/>
    <d v="2017-10-25T00:00:00"/>
    <x v="3"/>
    <n v="10"/>
    <x v="369"/>
    <x v="0"/>
    <s v="US"/>
    <x v="17"/>
  </r>
  <r>
    <n v="168"/>
    <s v="C007-40392"/>
    <x v="2"/>
    <n v="1"/>
    <s v="So0090-A0899017"/>
    <s v="G0011388"/>
    <d v="2017-10-25T00:00:00"/>
    <x v="3"/>
    <n v="10"/>
    <x v="369"/>
    <x v="0"/>
    <s v="US"/>
    <x v="17"/>
  </r>
  <r>
    <n v="34.860000000000007"/>
    <s v="C007-40392"/>
    <x v="2"/>
    <n v="1"/>
    <s v="So0090-A0958403"/>
    <s v="G0011390"/>
    <d v="2017-10-25T00:00:00"/>
    <x v="3"/>
    <n v="10"/>
    <x v="369"/>
    <x v="0"/>
    <s v="US"/>
    <x v="17"/>
  </r>
  <r>
    <n v="142.80000000000001"/>
    <s v="C007-40392"/>
    <x v="2"/>
    <n v="1"/>
    <s v="So0090-A0958403"/>
    <s v="G0011391"/>
    <d v="2017-10-25T00:00:00"/>
    <x v="3"/>
    <n v="10"/>
    <x v="369"/>
    <x v="0"/>
    <s v="US"/>
    <x v="17"/>
  </r>
  <r>
    <n v="64.680000000000007"/>
    <s v="C007-40392"/>
    <x v="2"/>
    <n v="1"/>
    <s v="So0090-A0971435"/>
    <s v="G0011392"/>
    <d v="2017-10-26T00:00:00"/>
    <x v="3"/>
    <n v="10"/>
    <x v="369"/>
    <x v="0"/>
    <s v="US"/>
    <x v="17"/>
  </r>
  <r>
    <n v="113.4"/>
    <s v="C007-40392"/>
    <x v="2"/>
    <n v="1"/>
    <s v="So0090-A0971435"/>
    <s v="G0011393"/>
    <d v="2017-10-26T00:00:00"/>
    <x v="3"/>
    <n v="10"/>
    <x v="369"/>
    <x v="0"/>
    <s v="US"/>
    <x v="17"/>
  </r>
  <r>
    <n v="5.4600000000000009"/>
    <s v="C007-40392"/>
    <x v="2"/>
    <n v="1"/>
    <s v="So0090-A1004947"/>
    <s v="G0011394"/>
    <d v="2017-10-26T00:00:00"/>
    <x v="3"/>
    <n v="10"/>
    <x v="369"/>
    <x v="0"/>
    <s v="US"/>
    <x v="17"/>
  </r>
  <r>
    <n v="113.4"/>
    <s v="C007-40392"/>
    <x v="2"/>
    <n v="1"/>
    <s v="So0090-A1004947"/>
    <s v="G0011395"/>
    <d v="2017-10-26T00:00:00"/>
    <x v="3"/>
    <n v="10"/>
    <x v="369"/>
    <x v="0"/>
    <s v="US"/>
    <x v="17"/>
  </r>
  <r>
    <n v="809.34"/>
    <s v="C007-40392"/>
    <x v="2"/>
    <n v="1"/>
    <s v="So0090-A0985413"/>
    <s v="G0011396"/>
    <d v="2017-10-26T00:00:00"/>
    <x v="3"/>
    <n v="10"/>
    <x v="369"/>
    <x v="0"/>
    <s v="US"/>
    <x v="17"/>
  </r>
  <r>
    <n v="134.4"/>
    <s v="C007-40392"/>
    <x v="2"/>
    <n v="1"/>
    <s v="So0090-A0985413"/>
    <s v="G0011397"/>
    <d v="2017-10-26T00:00:00"/>
    <x v="3"/>
    <n v="10"/>
    <x v="369"/>
    <x v="0"/>
    <s v="US"/>
    <x v="17"/>
  </r>
  <r>
    <n v="111.72000000000001"/>
    <s v="C007-40392"/>
    <x v="2"/>
    <n v="1"/>
    <s v="So0090-A1873051"/>
    <s v="G0011425"/>
    <d v="2017-11-08T00:00:00"/>
    <x v="3"/>
    <n v="11"/>
    <x v="369"/>
    <x v="0"/>
    <s v="US"/>
    <x v="17"/>
  </r>
  <r>
    <n v="134.4"/>
    <s v="C007-40392"/>
    <x v="2"/>
    <n v="1"/>
    <s v="So0090-A1873051"/>
    <s v="G0011426"/>
    <d v="2017-11-08T00:00:00"/>
    <x v="3"/>
    <n v="11"/>
    <x v="369"/>
    <x v="0"/>
    <s v="US"/>
    <x v="17"/>
  </r>
  <r>
    <n v="28.14"/>
    <s v="C007-40392"/>
    <x v="2"/>
    <n v="1"/>
    <s v="So0090-A1757703"/>
    <s v="G0011427"/>
    <d v="2017-11-08T00:00:00"/>
    <x v="3"/>
    <n v="11"/>
    <x v="369"/>
    <x v="0"/>
    <s v="US"/>
    <x v="17"/>
  </r>
  <r>
    <n v="113.4"/>
    <s v="C007-40392"/>
    <x v="2"/>
    <n v="1"/>
    <s v="So0090-A1757703"/>
    <s v="G0011428"/>
    <d v="2017-11-08T00:00:00"/>
    <x v="3"/>
    <n v="11"/>
    <x v="369"/>
    <x v="0"/>
    <s v="US"/>
    <x v="17"/>
  </r>
  <r>
    <n v="81.06"/>
    <s v="C007-40392"/>
    <x v="2"/>
    <n v="1"/>
    <s v="So0090-A1865521"/>
    <s v="G0011429"/>
    <d v="2017-11-08T00:00:00"/>
    <x v="3"/>
    <n v="11"/>
    <x v="369"/>
    <x v="0"/>
    <s v="US"/>
    <x v="17"/>
  </r>
  <r>
    <n v="113.4"/>
    <s v="C007-40392"/>
    <x v="2"/>
    <n v="1"/>
    <s v="So0090-A1865521"/>
    <s v="G0011430"/>
    <d v="2017-11-08T00:00:00"/>
    <x v="3"/>
    <n v="11"/>
    <x v="369"/>
    <x v="0"/>
    <s v="US"/>
    <x v="17"/>
  </r>
  <r>
    <n v="10.920000000000002"/>
    <s v="C007-40392"/>
    <x v="2"/>
    <n v="1"/>
    <s v="So0090-A1789967"/>
    <s v="G0011431"/>
    <d v="2017-11-08T00:00:00"/>
    <x v="3"/>
    <n v="11"/>
    <x v="369"/>
    <x v="0"/>
    <s v="US"/>
    <x v="17"/>
  </r>
  <r>
    <n v="113.4"/>
    <s v="C007-40392"/>
    <x v="2"/>
    <n v="1"/>
    <s v="So0090-A1789967"/>
    <s v="G0011432"/>
    <d v="2017-11-08T00:00:00"/>
    <x v="3"/>
    <n v="11"/>
    <x v="369"/>
    <x v="0"/>
    <s v="US"/>
    <x v="17"/>
  </r>
  <r>
    <n v="25.41"/>
    <s v="C007-40392"/>
    <x v="2"/>
    <n v="1"/>
    <s v="So0090-A1733202"/>
    <s v="G0011433"/>
    <d v="2017-11-08T00:00:00"/>
    <x v="3"/>
    <n v="11"/>
    <x v="369"/>
    <x v="0"/>
    <s v="US"/>
    <x v="17"/>
  </r>
  <r>
    <n v="113.4"/>
    <s v="C007-40392"/>
    <x v="2"/>
    <n v="1"/>
    <s v="So0090-A1733202"/>
    <s v="G0011434"/>
    <d v="2017-11-08T00:00:00"/>
    <x v="3"/>
    <n v="11"/>
    <x v="369"/>
    <x v="0"/>
    <s v="US"/>
    <x v="17"/>
  </r>
  <r>
    <n v="91.14"/>
    <s v="C007-40392"/>
    <x v="2"/>
    <n v="1"/>
    <s v="So0090-A1813459"/>
    <s v="G0011437"/>
    <d v="2017-11-08T00:00:00"/>
    <x v="3"/>
    <n v="11"/>
    <x v="369"/>
    <x v="0"/>
    <s v="US"/>
    <x v="17"/>
  </r>
  <r>
    <n v="96.600000000000009"/>
    <s v="C007-40392"/>
    <x v="2"/>
    <n v="1"/>
    <s v="So0090-A1813459"/>
    <s v="G0011438"/>
    <d v="2017-11-08T00:00:00"/>
    <x v="3"/>
    <n v="11"/>
    <x v="369"/>
    <x v="0"/>
    <s v="US"/>
    <x v="17"/>
  </r>
  <r>
    <n v="395.43000000000006"/>
    <s v="C007-40392"/>
    <x v="2"/>
    <n v="1.05"/>
    <s v="So0090-A1768000"/>
    <s v="G0011439"/>
    <d v="2017-11-08T00:00:00"/>
    <x v="3"/>
    <n v="11"/>
    <x v="369"/>
    <x v="0"/>
    <s v="US"/>
    <x v="17"/>
  </r>
  <r>
    <n v="142.80000000000001"/>
    <s v="C007-40392"/>
    <x v="2"/>
    <n v="1"/>
    <s v="So0090-A1768000"/>
    <s v="G0011440"/>
    <d v="2017-11-08T00:00:00"/>
    <x v="3"/>
    <n v="11"/>
    <x v="369"/>
    <x v="0"/>
    <s v="US"/>
    <x v="17"/>
  </r>
  <r>
    <n v="396.56400000000002"/>
    <s v="C007-40392"/>
    <x v="2"/>
    <n v="1.05"/>
    <s v="So0090-A1717784"/>
    <s v="G0011441"/>
    <d v="2017-11-08T00:00:00"/>
    <x v="3"/>
    <n v="11"/>
    <x v="369"/>
    <x v="0"/>
    <s v="US"/>
    <x v="17"/>
  </r>
  <r>
    <n v="142.80000000000001"/>
    <s v="C007-40392"/>
    <x v="2"/>
    <n v="1"/>
    <s v="So0090-A1717784"/>
    <s v="G0011442"/>
    <d v="2017-11-09T00:00:00"/>
    <x v="3"/>
    <n v="11"/>
    <x v="369"/>
    <x v="0"/>
    <s v="US"/>
    <x v="17"/>
  </r>
  <r>
    <n v="111.30000000000001"/>
    <s v="C007-40392"/>
    <x v="2"/>
    <n v="1"/>
    <s v="So0090-A1748072"/>
    <s v="G0011447"/>
    <d v="2017-11-10T00:00:00"/>
    <x v="3"/>
    <n v="11"/>
    <x v="369"/>
    <x v="0"/>
    <s v="US"/>
    <x v="17"/>
  </r>
  <r>
    <n v="96.600000000000009"/>
    <s v="C007-40392"/>
    <x v="2"/>
    <n v="1"/>
    <s v="So0090-A1748072"/>
    <s v="G0011448"/>
    <d v="2017-11-10T00:00:00"/>
    <x v="3"/>
    <n v="11"/>
    <x v="369"/>
    <x v="0"/>
    <s v="US"/>
    <x v="17"/>
  </r>
  <r>
    <n v="202.02"/>
    <s v="C007-40392"/>
    <x v="2"/>
    <n v="1"/>
    <s v="So0090-A1725647"/>
    <s v="G0011449"/>
    <d v="2017-11-10T00:00:00"/>
    <x v="3"/>
    <n v="11"/>
    <x v="369"/>
    <x v="0"/>
    <s v="US"/>
    <x v="17"/>
  </r>
  <r>
    <n v="113.4"/>
    <s v="C007-40392"/>
    <x v="2"/>
    <n v="1"/>
    <s v="So0090-A1725647"/>
    <s v="G0011450"/>
    <d v="2017-11-10T00:00:00"/>
    <x v="3"/>
    <n v="11"/>
    <x v="369"/>
    <x v="0"/>
    <s v="US"/>
    <x v="17"/>
  </r>
  <r>
    <n v="202.02"/>
    <s v="C007-40392"/>
    <x v="2"/>
    <n v="1"/>
    <s v="So0090-A1803537"/>
    <s v="G0011451"/>
    <d v="2017-11-10T00:00:00"/>
    <x v="3"/>
    <n v="11"/>
    <x v="369"/>
    <x v="0"/>
    <s v="US"/>
    <x v="17"/>
  </r>
  <r>
    <n v="138.6"/>
    <s v="C007-40392"/>
    <x v="2"/>
    <n v="1"/>
    <s v="So0090-A1803537"/>
    <s v="G0011452"/>
    <d v="2017-11-10T00:00:00"/>
    <x v="3"/>
    <n v="11"/>
    <x v="369"/>
    <x v="0"/>
    <s v="US"/>
    <x v="17"/>
  </r>
  <r>
    <n v="457.8"/>
    <s v="C007-40392"/>
    <x v="2"/>
    <n v="1"/>
    <s v="So0090-A2276488"/>
    <s v="G0011453"/>
    <d v="2017-11-10T00:00:00"/>
    <x v="3"/>
    <n v="11"/>
    <x v="369"/>
    <x v="0"/>
    <s v="US"/>
    <x v="17"/>
  </r>
  <r>
    <n v="138.6"/>
    <s v="C007-40392"/>
    <x v="2"/>
    <n v="1"/>
    <s v="So0090-A2276488"/>
    <s v="G0011454"/>
    <d v="2017-11-10T00:00:00"/>
    <x v="3"/>
    <n v="11"/>
    <x v="369"/>
    <x v="0"/>
    <s v="US"/>
    <x v="17"/>
  </r>
  <r>
    <n v="743.4"/>
    <s v="C007-40392"/>
    <x v="2"/>
    <n v="1"/>
    <s v="So0090-A1777497"/>
    <s v="G0011455"/>
    <d v="2017-11-10T00:00:00"/>
    <x v="3"/>
    <n v="11"/>
    <x v="369"/>
    <x v="0"/>
    <s v="US"/>
    <x v="17"/>
  </r>
  <r>
    <n v="96.600000000000009"/>
    <s v="C007-40392"/>
    <x v="2"/>
    <n v="1"/>
    <s v="So0090-A1777497"/>
    <s v="G0011456"/>
    <d v="2017-11-10T00:00:00"/>
    <x v="3"/>
    <n v="11"/>
    <x v="369"/>
    <x v="0"/>
    <s v="US"/>
    <x v="17"/>
  </r>
  <r>
    <n v="4383.96"/>
    <s v="C007-40392"/>
    <x v="2"/>
    <n v="128"/>
    <s v="So0090-A1924409"/>
    <s v="G0011487"/>
    <d v="2017-11-21T00:00:00"/>
    <x v="3"/>
    <n v="11"/>
    <x v="369"/>
    <x v="0"/>
    <s v="US"/>
    <x v="17"/>
  </r>
  <r>
    <n v="201.60000000000002"/>
    <s v="C007-40392"/>
    <x v="2"/>
    <n v="1"/>
    <s v="So0090-A1924409"/>
    <s v="G0011488"/>
    <d v="2017-11-21T00:00:00"/>
    <x v="3"/>
    <n v="11"/>
    <x v="369"/>
    <x v="0"/>
    <s v="US"/>
    <x v="17"/>
  </r>
  <r>
    <n v="111.30000000000001"/>
    <s v="C007-40392"/>
    <x v="2"/>
    <n v="1"/>
    <s v="So0090-A2719036"/>
    <s v="G0011494"/>
    <d v="2017-11-23T00:00:00"/>
    <x v="3"/>
    <n v="11"/>
    <x v="369"/>
    <x v="0"/>
    <s v="US"/>
    <x v="17"/>
  </r>
  <r>
    <n v="96.600000000000009"/>
    <s v="C007-40392"/>
    <x v="2"/>
    <n v="1"/>
    <s v="So0090-A2719036"/>
    <s v="G0011495"/>
    <d v="2017-11-23T00:00:00"/>
    <x v="3"/>
    <n v="11"/>
    <x v="369"/>
    <x v="0"/>
    <s v="US"/>
    <x v="17"/>
  </r>
  <r>
    <n v="32.340000000000003"/>
    <s v="C007-40392"/>
    <x v="2"/>
    <n v="1"/>
    <s v="So0090-A2703571"/>
    <s v="G0011496"/>
    <d v="2017-11-23T00:00:00"/>
    <x v="3"/>
    <n v="11"/>
    <x v="369"/>
    <x v="0"/>
    <s v="US"/>
    <x v="17"/>
  </r>
  <r>
    <n v="96.600000000000009"/>
    <s v="C007-40392"/>
    <x v="2"/>
    <n v="1"/>
    <s v="So0090-A2703571"/>
    <s v="G0011497"/>
    <d v="2017-11-23T00:00:00"/>
    <x v="3"/>
    <n v="11"/>
    <x v="369"/>
    <x v="0"/>
    <s v="US"/>
    <x v="17"/>
  </r>
  <r>
    <n v="0"/>
    <s v="C007-40392"/>
    <x v="2"/>
    <n v="3"/>
    <s v="So0090-A1641491"/>
    <s v="G0011518"/>
    <d v="2017-11-29T00:00:00"/>
    <x v="3"/>
    <n v="11"/>
    <x v="369"/>
    <x v="0"/>
    <s v="US"/>
    <x v="17"/>
  </r>
  <r>
    <n v="168"/>
    <s v="C007-40392"/>
    <x v="2"/>
    <n v="2"/>
    <s v="So0090-A2745142"/>
    <s v="G0011519"/>
    <d v="2017-11-29T00:00:00"/>
    <x v="3"/>
    <n v="11"/>
    <x v="369"/>
    <x v="0"/>
    <s v="US"/>
    <x v="17"/>
  </r>
  <r>
    <n v="126"/>
    <s v="C007-40392"/>
    <x v="2"/>
    <n v="1"/>
    <s v="So0090-A2745142"/>
    <s v="G0011520"/>
    <d v="2017-11-29T00:00:00"/>
    <x v="3"/>
    <n v="11"/>
    <x v="369"/>
    <x v="0"/>
    <s v="US"/>
    <x v="17"/>
  </r>
  <r>
    <n v="64.680000000000007"/>
    <s v="C007-40392"/>
    <x v="2"/>
    <n v="1"/>
    <s v="So0090-A2685908"/>
    <s v="G0011521"/>
    <d v="2017-11-29T00:00:00"/>
    <x v="3"/>
    <n v="11"/>
    <x v="369"/>
    <x v="0"/>
    <s v="US"/>
    <x v="17"/>
  </r>
  <r>
    <n v="96.600000000000009"/>
    <s v="C007-40392"/>
    <x v="2"/>
    <n v="1"/>
    <s v="So0090-A2685908"/>
    <s v="G0011522"/>
    <d v="2017-11-29T00:00:00"/>
    <x v="3"/>
    <n v="11"/>
    <x v="369"/>
    <x v="0"/>
    <s v="US"/>
    <x v="17"/>
  </r>
  <r>
    <n v="64.680000000000007"/>
    <s v="C007-40392"/>
    <x v="2"/>
    <n v="1"/>
    <s v="So0090-A2758872"/>
    <s v="G0011527"/>
    <d v="2017-11-30T00:00:00"/>
    <x v="3"/>
    <n v="11"/>
    <x v="369"/>
    <x v="0"/>
    <s v="US"/>
    <x v="17"/>
  </r>
  <r>
    <n v="113.4"/>
    <s v="C007-40392"/>
    <x v="2"/>
    <n v="1"/>
    <s v="So0090-A2758872"/>
    <s v="G0011528"/>
    <d v="2017-11-30T00:00:00"/>
    <x v="3"/>
    <n v="11"/>
    <x v="369"/>
    <x v="0"/>
    <s v="US"/>
    <x v="17"/>
  </r>
  <r>
    <n v="0"/>
    <s v="C007-40392"/>
    <x v="1"/>
    <n v="1"/>
    <s v="So0090-A2737708"/>
    <s v="G0011530"/>
    <d v="2017-11-30T00:00:00"/>
    <x v="3"/>
    <n v="11"/>
    <x v="369"/>
    <x v="0"/>
    <s v="US"/>
    <x v="17"/>
  </r>
  <r>
    <n v="64.680000000000007"/>
    <s v="C007-40392"/>
    <x v="5"/>
    <n v="1"/>
    <s v="So0090-A5742094"/>
    <s v="G0011678"/>
    <d v="2018-01-17T00:00:00"/>
    <x v="4"/>
    <n v="1"/>
    <x v="369"/>
    <x v="0"/>
    <s v="US"/>
    <x v="17"/>
  </r>
  <r>
    <n v="147"/>
    <s v="C007-40392"/>
    <x v="5"/>
    <n v="1"/>
    <s v="So0090-A5742094"/>
    <s v="G0011679"/>
    <d v="2018-01-17T00:00:00"/>
    <x v="4"/>
    <n v="1"/>
    <x v="369"/>
    <x v="0"/>
    <s v="US"/>
    <x v="17"/>
  </r>
  <r>
    <n v="68.460000000000008"/>
    <s v="C007-40392"/>
    <x v="5"/>
    <n v="2"/>
    <s v="So0090-A5716885"/>
    <s v="G0011680"/>
    <d v="2018-01-17T00:00:00"/>
    <x v="4"/>
    <n v="1"/>
    <x v="369"/>
    <x v="0"/>
    <s v="US"/>
    <x v="17"/>
  </r>
  <r>
    <n v="147"/>
    <s v="C007-40392"/>
    <x v="5"/>
    <n v="1"/>
    <s v="So0090-A5716885"/>
    <s v="G0011681"/>
    <d v="2018-01-17T00:00:00"/>
    <x v="4"/>
    <n v="1"/>
    <x v="369"/>
    <x v="0"/>
    <s v="US"/>
    <x v="17"/>
  </r>
  <r>
    <n v="117.60000000000001"/>
    <s v="C007-40392"/>
    <x v="2"/>
    <n v="1"/>
    <s v="So0090-A7543240"/>
    <s v="G0011803"/>
    <d v="2018-02-07T00:00:00"/>
    <x v="4"/>
    <n v="2"/>
    <x v="369"/>
    <x v="0"/>
    <s v="US"/>
    <x v="17"/>
  </r>
  <r>
    <n v="64.680000000000007"/>
    <s v="C007-40392"/>
    <x v="2"/>
    <n v="1"/>
    <s v="So0090-A7543240"/>
    <s v="G0011804"/>
    <d v="2018-02-07T00:00:00"/>
    <x v="4"/>
    <n v="2"/>
    <x v="369"/>
    <x v="0"/>
    <s v="US"/>
    <x v="17"/>
  </r>
  <r>
    <n v="32.340000000000003"/>
    <s v="C007-40392"/>
    <x v="2"/>
    <n v="1"/>
    <s v="So0090-A5091625"/>
    <s v="G0011805"/>
    <d v="2018-02-07T00:00:00"/>
    <x v="4"/>
    <n v="2"/>
    <x v="369"/>
    <x v="0"/>
    <s v="US"/>
    <x v="17"/>
  </r>
  <r>
    <n v="100.80000000000001"/>
    <s v="C007-40392"/>
    <x v="2"/>
    <n v="1"/>
    <s v="So0090-A5091625"/>
    <s v="G0011806"/>
    <d v="2018-02-07T00:00:00"/>
    <x v="4"/>
    <n v="2"/>
    <x v="369"/>
    <x v="0"/>
    <s v="US"/>
    <x v="17"/>
  </r>
  <r>
    <n v="0"/>
    <s v="C007-40392"/>
    <x v="0"/>
    <n v="250"/>
    <s v="So0090-A7591427"/>
    <s v="G0011830"/>
    <d v="2018-02-09T00:00:00"/>
    <x v="4"/>
    <n v="2"/>
    <x v="369"/>
    <x v="0"/>
    <s v="US"/>
    <x v="17"/>
  </r>
  <r>
    <n v="0"/>
    <s v="C007-40392"/>
    <x v="0"/>
    <n v="250"/>
    <s v="So0090-A7605922"/>
    <s v="G0011831"/>
    <d v="2018-02-09T00:00:00"/>
    <x v="4"/>
    <n v="2"/>
    <x v="369"/>
    <x v="0"/>
    <s v="US"/>
    <x v="17"/>
  </r>
  <r>
    <n v="36.960000000000008"/>
    <s v="C007-40392"/>
    <x v="2"/>
    <n v="1"/>
    <s v="So0090-A7461284"/>
    <s v="G0011849"/>
    <d v="2018-02-14T00:00:00"/>
    <x v="4"/>
    <n v="2"/>
    <x v="369"/>
    <x v="0"/>
    <s v="US"/>
    <x v="17"/>
  </r>
  <r>
    <n v="100.80000000000001"/>
    <s v="C007-40392"/>
    <x v="2"/>
    <n v="1"/>
    <s v="So0090-A7461284"/>
    <s v="G0011850"/>
    <d v="2018-02-14T00:00:00"/>
    <x v="4"/>
    <n v="2"/>
    <x v="369"/>
    <x v="0"/>
    <s v="US"/>
    <x v="17"/>
  </r>
  <r>
    <n v="129.36000000000001"/>
    <s v="C007-40392"/>
    <x v="2"/>
    <n v="2"/>
    <s v="So0090-A5153202"/>
    <s v="G0011851"/>
    <d v="2018-02-14T00:00:00"/>
    <x v="4"/>
    <n v="2"/>
    <x v="369"/>
    <x v="0"/>
    <s v="US"/>
    <x v="17"/>
  </r>
  <r>
    <n v="134.4"/>
    <s v="C007-40392"/>
    <x v="2"/>
    <n v="1"/>
    <s v="So0090-A5153202"/>
    <s v="G0011852"/>
    <d v="2018-02-14T00:00:00"/>
    <x v="4"/>
    <n v="2"/>
    <x v="369"/>
    <x v="0"/>
    <s v="US"/>
    <x v="17"/>
  </r>
  <r>
    <n v="3.7800000000000002"/>
    <s v="C007-40392"/>
    <x v="2"/>
    <n v="1"/>
    <s v="So0090-A7523383"/>
    <s v="G0011853"/>
    <d v="2018-02-14T00:00:00"/>
    <x v="4"/>
    <n v="2"/>
    <x v="369"/>
    <x v="0"/>
    <s v="US"/>
    <x v="17"/>
  </r>
  <r>
    <n v="100.80000000000001"/>
    <s v="C007-40392"/>
    <x v="2"/>
    <n v="1"/>
    <s v="So0090-A7523383"/>
    <s v="G0011854"/>
    <d v="2018-02-14T00:00:00"/>
    <x v="4"/>
    <n v="2"/>
    <x v="369"/>
    <x v="0"/>
    <s v="US"/>
    <x v="17"/>
  </r>
  <r>
    <n v="0"/>
    <s v="C007-40392"/>
    <x v="2"/>
    <n v="1"/>
    <s v="So0090-A7495738"/>
    <s v="G0011855"/>
    <d v="2018-02-14T00:00:00"/>
    <x v="4"/>
    <n v="2"/>
    <x v="369"/>
    <x v="0"/>
    <s v="US"/>
    <x v="17"/>
  </r>
  <r>
    <n v="5.4600000000000009"/>
    <s v="C007-40392"/>
    <x v="2"/>
    <n v="1"/>
    <s v="So0090-A7487020"/>
    <s v="G0011856"/>
    <d v="2018-02-14T00:00:00"/>
    <x v="4"/>
    <n v="2"/>
    <x v="369"/>
    <x v="0"/>
    <s v="US"/>
    <x v="17"/>
  </r>
  <r>
    <n v="117.60000000000001"/>
    <s v="C007-40392"/>
    <x v="2"/>
    <n v="1"/>
    <s v="So0090-A7487020"/>
    <s v="G0011857"/>
    <d v="2018-02-14T00:00:00"/>
    <x v="4"/>
    <n v="2"/>
    <x v="369"/>
    <x v="0"/>
    <s v="US"/>
    <x v="17"/>
  </r>
  <r>
    <n v="75.600000000000009"/>
    <s v="C007-40392"/>
    <x v="2"/>
    <n v="1"/>
    <s v="So0090-A5169750"/>
    <s v="G0011861"/>
    <d v="2018-02-14T00:00:00"/>
    <x v="4"/>
    <n v="2"/>
    <x v="369"/>
    <x v="0"/>
    <s v="US"/>
    <x v="17"/>
  </r>
  <r>
    <n v="117.60000000000001"/>
    <s v="C007-40392"/>
    <x v="2"/>
    <n v="1"/>
    <s v="So0090-A5169750"/>
    <s v="G0011862"/>
    <d v="2018-02-14T00:00:00"/>
    <x v="4"/>
    <n v="2"/>
    <x v="369"/>
    <x v="0"/>
    <s v="US"/>
    <x v="17"/>
  </r>
  <r>
    <n v="242.76"/>
    <s v="C007-40392"/>
    <x v="2"/>
    <n v="3"/>
    <s v="So0090-A7427968"/>
    <s v="G0011863"/>
    <d v="2018-02-14T00:00:00"/>
    <x v="4"/>
    <n v="2"/>
    <x v="369"/>
    <x v="0"/>
    <s v="US"/>
    <x v="17"/>
  </r>
  <r>
    <n v="134.4"/>
    <s v="C007-40392"/>
    <x v="2"/>
    <n v="1"/>
    <s v="So0090-A7427968"/>
    <s v="G0011864"/>
    <d v="2018-02-14T00:00:00"/>
    <x v="4"/>
    <n v="2"/>
    <x v="369"/>
    <x v="0"/>
    <s v="US"/>
    <x v="17"/>
  </r>
  <r>
    <n v="178.08"/>
    <s v="C007-40392"/>
    <x v="2"/>
    <n v="2"/>
    <s v="So0090-A5148101"/>
    <s v="G0011865"/>
    <d v="2018-02-14T00:00:00"/>
    <x v="4"/>
    <n v="2"/>
    <x v="369"/>
    <x v="0"/>
    <s v="US"/>
    <x v="17"/>
  </r>
  <r>
    <n v="138.6"/>
    <s v="C007-40392"/>
    <x v="2"/>
    <n v="1"/>
    <s v="So0090-A7454063"/>
    <s v="G0011866"/>
    <d v="2018-02-14T00:00:00"/>
    <x v="4"/>
    <n v="2"/>
    <x v="369"/>
    <x v="0"/>
    <s v="US"/>
    <x v="17"/>
  </r>
  <r>
    <n v="64.680000000000007"/>
    <s v="C007-40392"/>
    <x v="2"/>
    <n v="1"/>
    <s v="So0090-A7449188"/>
    <s v="G0011867"/>
    <d v="2018-02-14T00:00:00"/>
    <x v="4"/>
    <n v="2"/>
    <x v="369"/>
    <x v="0"/>
    <s v="US"/>
    <x v="17"/>
  </r>
  <r>
    <n v="117.60000000000001"/>
    <s v="C007-40392"/>
    <x v="2"/>
    <n v="1"/>
    <s v="So0090-A7449188"/>
    <s v="G0011868"/>
    <d v="2018-02-14T00:00:00"/>
    <x v="4"/>
    <n v="2"/>
    <x v="369"/>
    <x v="0"/>
    <s v="US"/>
    <x v="17"/>
  </r>
  <r>
    <n v="64.680000000000007"/>
    <s v="C007-40392"/>
    <x v="2"/>
    <n v="1"/>
    <s v="So0090-A5063176"/>
    <s v="G0011869"/>
    <d v="2018-02-14T00:00:00"/>
    <x v="4"/>
    <n v="2"/>
    <x v="369"/>
    <x v="0"/>
    <s v="US"/>
    <x v="17"/>
  </r>
  <r>
    <n v="117.60000000000001"/>
    <s v="C007-40392"/>
    <x v="2"/>
    <n v="1"/>
    <s v="So0090-A5063176"/>
    <s v="G0011870"/>
    <d v="2018-02-14T00:00:00"/>
    <x v="4"/>
    <n v="2"/>
    <x v="369"/>
    <x v="0"/>
    <s v="US"/>
    <x v="17"/>
  </r>
  <r>
    <n v="12.600000000000001"/>
    <s v="C007-40392"/>
    <x v="2"/>
    <n v="1"/>
    <s v="So0090-A5112422"/>
    <s v="G0011871"/>
    <d v="2018-02-14T00:00:00"/>
    <x v="4"/>
    <n v="2"/>
    <x v="369"/>
    <x v="0"/>
    <s v="US"/>
    <x v="17"/>
  </r>
  <r>
    <n v="100.80000000000001"/>
    <s v="C007-40392"/>
    <x v="2"/>
    <n v="1"/>
    <s v="So0090-A5112422"/>
    <s v="G0011872"/>
    <d v="2018-02-14T00:00:00"/>
    <x v="4"/>
    <n v="2"/>
    <x v="369"/>
    <x v="0"/>
    <s v="US"/>
    <x v="17"/>
  </r>
  <r>
    <n v="178.08"/>
    <s v="C007-40392"/>
    <x v="2"/>
    <n v="3"/>
    <s v="So0090-A9321352"/>
    <s v="G0011898"/>
    <d v="2018-02-20T00:00:00"/>
    <x v="4"/>
    <n v="2"/>
    <x v="369"/>
    <x v="0"/>
    <s v="US"/>
    <x v="17"/>
  </r>
  <r>
    <n v="130.20000000000002"/>
    <s v="C007-40392"/>
    <x v="2"/>
    <n v="1"/>
    <s v="So0090-A9321352"/>
    <s v="G0011899"/>
    <d v="2018-02-20T00:00:00"/>
    <x v="4"/>
    <n v="2"/>
    <x v="369"/>
    <x v="0"/>
    <s v="US"/>
    <x v="17"/>
  </r>
  <r>
    <n v="-462000"/>
    <s v="C007-40392"/>
    <x v="0"/>
    <n v="-100"/>
    <s v="So0090-A9995727"/>
    <s v="G0011943"/>
    <d v="2018-02-28T00:00:00"/>
    <x v="4"/>
    <n v="2"/>
    <x v="369"/>
    <x v="0"/>
    <s v="US"/>
    <x v="17"/>
  </r>
  <r>
    <n v="-462000"/>
    <s v="C007-40392"/>
    <x v="0"/>
    <n v="-100"/>
    <s v="So0100-A0003926"/>
    <s v="G0011944"/>
    <d v="2018-02-28T00:00:00"/>
    <x v="4"/>
    <n v="2"/>
    <x v="369"/>
    <x v="0"/>
    <s v="US"/>
    <x v="17"/>
  </r>
  <r>
    <n v="453600"/>
    <s v="C007-40392"/>
    <x v="0"/>
    <n v="9"/>
    <s v="So0100-A0023211"/>
    <s v="G0011945"/>
    <d v="2018-02-28T00:00:00"/>
    <x v="4"/>
    <n v="2"/>
    <x v="369"/>
    <x v="0"/>
    <s v="US"/>
    <x v="17"/>
  </r>
  <r>
    <n v="348432"/>
    <s v="C007-40392"/>
    <x v="0"/>
    <n v="12"/>
    <s v="So0100-A0031872"/>
    <s v="G0011946"/>
    <d v="2018-02-28T00:00:00"/>
    <x v="4"/>
    <n v="2"/>
    <x v="369"/>
    <x v="0"/>
    <s v="US"/>
    <x v="17"/>
  </r>
  <r>
    <n v="-29568"/>
    <s v="C007-40392"/>
    <x v="3"/>
    <n v="0"/>
    <s v="So3600-A5805250"/>
    <s v="G0012137"/>
    <d v="2018-03-26T00:00:00"/>
    <x v="4"/>
    <n v="3"/>
    <x v="369"/>
    <x v="0"/>
    <s v="US"/>
    <x v="17"/>
  </r>
  <r>
    <n v="-41580"/>
    <s v="C007-40392"/>
    <x v="3"/>
    <n v="0"/>
    <s v="So3600-A5818538"/>
    <s v="G0012138"/>
    <d v="2018-03-26T00:00:00"/>
    <x v="4"/>
    <n v="3"/>
    <x v="369"/>
    <x v="0"/>
    <s v="US"/>
    <x v="17"/>
  </r>
  <r>
    <n v="3780"/>
    <s v="C007-40392"/>
    <x v="3"/>
    <n v="90"/>
    <s v="So0100-A1678926"/>
    <s v="G0012143"/>
    <d v="2018-03-26T00:00:00"/>
    <x v="4"/>
    <n v="3"/>
    <x v="369"/>
    <x v="0"/>
    <s v="US"/>
    <x v="17"/>
  </r>
  <r>
    <n v="2688"/>
    <s v="C007-40392"/>
    <x v="3"/>
    <n v="64"/>
    <s v="So0100-A1683648"/>
    <s v="G0012144"/>
    <d v="2018-03-26T00:00:00"/>
    <x v="4"/>
    <n v="3"/>
    <x v="369"/>
    <x v="0"/>
    <s v="US"/>
    <x v="17"/>
  </r>
  <r>
    <n v="395.43000000000006"/>
    <s v="C007-40392"/>
    <x v="2"/>
    <n v="1"/>
    <s v="So0090-A5138017"/>
    <s v="G0012148"/>
    <d v="2018-03-27T00:00:00"/>
    <x v="4"/>
    <n v="3"/>
    <x v="369"/>
    <x v="0"/>
    <s v="US"/>
    <x v="17"/>
  </r>
  <r>
    <n v="151.20000000000002"/>
    <s v="C007-40392"/>
    <x v="2"/>
    <n v="1"/>
    <s v="So0090-A5138017"/>
    <s v="G0012149"/>
    <d v="2018-03-27T00:00:00"/>
    <x v="4"/>
    <n v="3"/>
    <x v="369"/>
    <x v="0"/>
    <s v="US"/>
    <x v="17"/>
  </r>
  <r>
    <n v="277.62"/>
    <s v="C007-40392"/>
    <x v="2"/>
    <n v="5"/>
    <s v="So0090-A5086694"/>
    <s v="G0012150"/>
    <d v="2018-03-27T00:00:00"/>
    <x v="4"/>
    <n v="3"/>
    <x v="369"/>
    <x v="0"/>
    <s v="US"/>
    <x v="17"/>
  </r>
  <r>
    <n v="172.20000000000002"/>
    <s v="C007-40392"/>
    <x v="2"/>
    <n v="1"/>
    <s v="So0090-A5086694"/>
    <s v="G0012151"/>
    <d v="2018-03-27T00:00:00"/>
    <x v="4"/>
    <n v="3"/>
    <x v="369"/>
    <x v="0"/>
    <s v="US"/>
    <x v="17"/>
  </r>
  <r>
    <n v="393.75"/>
    <s v="C007-40392"/>
    <x v="2"/>
    <n v="4"/>
    <s v="So0090-A5126735"/>
    <s v="G0012154"/>
    <d v="2018-03-27T00:00:00"/>
    <x v="4"/>
    <n v="3"/>
    <x v="369"/>
    <x v="0"/>
    <s v="US"/>
    <x v="17"/>
  </r>
  <r>
    <n v="201.60000000000002"/>
    <s v="C007-40392"/>
    <x v="2"/>
    <n v="1"/>
    <s v="So0090-A5126735"/>
    <s v="G0012155"/>
    <d v="2018-03-27T00:00:00"/>
    <x v="4"/>
    <n v="3"/>
    <x v="369"/>
    <x v="0"/>
    <s v="US"/>
    <x v="17"/>
  </r>
  <r>
    <n v="3.7800000000000002"/>
    <s v="C007-40392"/>
    <x v="2"/>
    <n v="1"/>
    <s v="So0100-A0496402"/>
    <s v="G0012156"/>
    <d v="2018-03-27T00:00:00"/>
    <x v="4"/>
    <n v="3"/>
    <x v="369"/>
    <x v="0"/>
    <s v="US"/>
    <x v="17"/>
  </r>
  <r>
    <n v="105"/>
    <s v="C007-40392"/>
    <x v="2"/>
    <n v="1"/>
    <s v="So0100-A0496402"/>
    <s v="G0012157"/>
    <d v="2018-03-27T00:00:00"/>
    <x v="4"/>
    <n v="3"/>
    <x v="369"/>
    <x v="0"/>
    <s v="US"/>
    <x v="17"/>
  </r>
  <r>
    <n v="25.41"/>
    <s v="C007-40392"/>
    <x v="2"/>
    <n v="1"/>
    <s v="So0100-A0483066"/>
    <s v="G0012158"/>
    <d v="2018-03-27T00:00:00"/>
    <x v="4"/>
    <n v="3"/>
    <x v="369"/>
    <x v="0"/>
    <s v="US"/>
    <x v="17"/>
  </r>
  <r>
    <n v="105"/>
    <s v="C007-40392"/>
    <x v="2"/>
    <n v="1"/>
    <s v="So0100-A0483066"/>
    <s v="G0012159"/>
    <d v="2018-03-27T00:00:00"/>
    <x v="4"/>
    <n v="3"/>
    <x v="369"/>
    <x v="0"/>
    <s v="US"/>
    <x v="17"/>
  </r>
  <r>
    <n v="1005.48"/>
    <s v="C007-40392"/>
    <x v="2"/>
    <n v="2"/>
    <s v="So0100-A0809977"/>
    <s v="G0012177"/>
    <d v="2018-03-29T00:00:00"/>
    <x v="4"/>
    <n v="3"/>
    <x v="369"/>
    <x v="0"/>
    <s v="US"/>
    <x v="17"/>
  </r>
  <r>
    <n v="155.4"/>
    <s v="C007-40392"/>
    <x v="2"/>
    <n v="1"/>
    <s v="So0100-A0809977"/>
    <s v="G0012178"/>
    <d v="2018-03-29T00:00:00"/>
    <x v="4"/>
    <n v="3"/>
    <x v="369"/>
    <x v="0"/>
    <s v="US"/>
    <x v="17"/>
  </r>
  <r>
    <n v="64.680000000000007"/>
    <s v="C007-40392"/>
    <x v="1"/>
    <n v="1"/>
    <s v="So0100-A1624530"/>
    <s v="G0012252"/>
    <d v="2018-04-10T00:00:00"/>
    <x v="4"/>
    <n v="4"/>
    <x v="369"/>
    <x v="0"/>
    <s v="US"/>
    <x v="17"/>
  </r>
  <r>
    <n v="193.20000000000002"/>
    <s v="C007-40392"/>
    <x v="1"/>
    <n v="1"/>
    <s v="So0100-A1624530"/>
    <s v="G0012253"/>
    <d v="2018-04-10T00:00:00"/>
    <x v="4"/>
    <n v="4"/>
    <x v="369"/>
    <x v="0"/>
    <s v="US"/>
    <x v="17"/>
  </r>
  <r>
    <n v="64.680000000000007"/>
    <s v="C007-40392"/>
    <x v="1"/>
    <n v="1"/>
    <s v="So0100-A1523537"/>
    <s v="G0012254"/>
    <d v="2018-04-10T00:00:00"/>
    <x v="4"/>
    <n v="4"/>
    <x v="369"/>
    <x v="0"/>
    <s v="US"/>
    <x v="17"/>
  </r>
  <r>
    <n v="168"/>
    <s v="C007-40392"/>
    <x v="1"/>
    <n v="1"/>
    <s v="So0100-A1523537"/>
    <s v="G0012255"/>
    <d v="2018-04-10T00:00:00"/>
    <x v="4"/>
    <n v="4"/>
    <x v="369"/>
    <x v="0"/>
    <s v="US"/>
    <x v="17"/>
  </r>
  <r>
    <n v="155.82000000000002"/>
    <s v="C007-40392"/>
    <x v="2"/>
    <n v="2"/>
    <s v="So0100-A2436426"/>
    <s v="G0012574"/>
    <d v="2018-05-21T00:00:00"/>
    <x v="4"/>
    <n v="5"/>
    <x v="369"/>
    <x v="0"/>
    <s v="US"/>
    <x v="17"/>
  </r>
  <r>
    <n v="138.6"/>
    <s v="C007-40392"/>
    <x v="2"/>
    <n v="1"/>
    <s v="So0100-A2436426"/>
    <s v="G0012575"/>
    <d v="2018-05-21T00:00:00"/>
    <x v="4"/>
    <n v="5"/>
    <x v="369"/>
    <x v="0"/>
    <s v="US"/>
    <x v="17"/>
  </r>
  <r>
    <n v="1008"/>
    <s v="C007-40392"/>
    <x v="2"/>
    <n v="2"/>
    <s v="So0100-A2696559"/>
    <s v="G0012576"/>
    <d v="2018-05-21T00:00:00"/>
    <x v="4"/>
    <n v="5"/>
    <x v="369"/>
    <x v="0"/>
    <s v="US"/>
    <x v="17"/>
  </r>
  <r>
    <n v="155.4"/>
    <s v="C007-40392"/>
    <x v="2"/>
    <n v="1"/>
    <s v="So0100-A2696559"/>
    <s v="G0012577"/>
    <d v="2018-05-21T00:00:00"/>
    <x v="4"/>
    <n v="5"/>
    <x v="369"/>
    <x v="0"/>
    <s v="US"/>
    <x v="17"/>
  </r>
  <r>
    <n v="64.47"/>
    <s v="C007-40392"/>
    <x v="2"/>
    <n v="1"/>
    <s v="So0100-A0525024"/>
    <s v="G0012578"/>
    <d v="2018-05-21T00:00:00"/>
    <x v="4"/>
    <n v="5"/>
    <x v="369"/>
    <x v="0"/>
    <s v="US"/>
    <x v="17"/>
  </r>
  <r>
    <n v="189"/>
    <s v="C007-40392"/>
    <x v="2"/>
    <n v="1"/>
    <s v="So0100-A0525024"/>
    <s v="G0012579"/>
    <d v="2018-05-21T00:00:00"/>
    <x v="4"/>
    <n v="5"/>
    <x v="369"/>
    <x v="0"/>
    <s v="US"/>
    <x v="17"/>
  </r>
  <r>
    <n v="49.14"/>
    <s v="C007-40392"/>
    <x v="2"/>
    <n v="1"/>
    <s v="So0100-A1548843"/>
    <s v="G0012580"/>
    <d v="2018-05-21T00:00:00"/>
    <x v="4"/>
    <n v="5"/>
    <x v="369"/>
    <x v="0"/>
    <s v="US"/>
    <x v="17"/>
  </r>
  <r>
    <n v="189"/>
    <s v="C007-40392"/>
    <x v="2"/>
    <n v="1"/>
    <s v="So0100-A1548843"/>
    <s v="G0012581"/>
    <d v="2018-05-21T00:00:00"/>
    <x v="4"/>
    <n v="5"/>
    <x v="369"/>
    <x v="0"/>
    <s v="US"/>
    <x v="17"/>
  </r>
  <r>
    <n v="64.680000000000007"/>
    <s v="C007-40392"/>
    <x v="2"/>
    <n v="1"/>
    <s v="So0100-A2324900"/>
    <s v="G0012582"/>
    <d v="2018-05-21T00:00:00"/>
    <x v="4"/>
    <n v="5"/>
    <x v="369"/>
    <x v="0"/>
    <s v="US"/>
    <x v="17"/>
  </r>
  <r>
    <n v="109.2"/>
    <s v="C007-40392"/>
    <x v="2"/>
    <n v="1"/>
    <s v="So0100-A2324900"/>
    <s v="G0012583"/>
    <d v="2018-05-21T00:00:00"/>
    <x v="4"/>
    <n v="5"/>
    <x v="369"/>
    <x v="0"/>
    <s v="US"/>
    <x v="17"/>
  </r>
  <r>
    <n v="395.43000000000006"/>
    <s v="C007-40392"/>
    <x v="2"/>
    <n v="1"/>
    <s v="So0100-A0516224"/>
    <s v="G0012584"/>
    <d v="2018-05-21T00:00:00"/>
    <x v="4"/>
    <n v="5"/>
    <x v="369"/>
    <x v="0"/>
    <s v="US"/>
    <x v="17"/>
  </r>
  <r>
    <n v="168"/>
    <s v="C007-40392"/>
    <x v="2"/>
    <n v="1"/>
    <s v="So0100-A0516224"/>
    <s v="G0012585"/>
    <d v="2018-05-21T00:00:00"/>
    <x v="4"/>
    <n v="5"/>
    <x v="369"/>
    <x v="0"/>
    <s v="US"/>
    <x v="17"/>
  </r>
  <r>
    <n v="579.6"/>
    <s v="C007-40392"/>
    <x v="2"/>
    <n v="1"/>
    <s v="So0100-A1511982"/>
    <s v="G0012590"/>
    <d v="2018-05-22T00:00:00"/>
    <x v="4"/>
    <n v="5"/>
    <x v="369"/>
    <x v="0"/>
    <s v="US"/>
    <x v="17"/>
  </r>
  <r>
    <n v="189"/>
    <s v="C007-40392"/>
    <x v="2"/>
    <n v="1"/>
    <s v="So0100-A1511982"/>
    <s v="G0012591"/>
    <d v="2018-05-22T00:00:00"/>
    <x v="4"/>
    <n v="5"/>
    <x v="369"/>
    <x v="0"/>
    <s v="US"/>
    <x v="17"/>
  </r>
  <r>
    <n v="579.6"/>
    <s v="C007-40392"/>
    <x v="2"/>
    <n v="1"/>
    <s v="So0100-A1533081"/>
    <s v="G0012592"/>
    <d v="2018-05-22T00:00:00"/>
    <x v="4"/>
    <n v="5"/>
    <x v="369"/>
    <x v="0"/>
    <s v="US"/>
    <x v="17"/>
  </r>
  <r>
    <n v="189"/>
    <s v="C007-40392"/>
    <x v="2"/>
    <n v="1"/>
    <s v="So0100-A1533081"/>
    <s v="G0012593"/>
    <d v="2018-05-22T00:00:00"/>
    <x v="4"/>
    <n v="5"/>
    <x v="369"/>
    <x v="0"/>
    <s v="US"/>
    <x v="17"/>
  </r>
  <r>
    <n v="579.6"/>
    <s v="C007-40392"/>
    <x v="2"/>
    <n v="1"/>
    <s v="So0100-A1608203"/>
    <s v="G0012594"/>
    <d v="2018-05-22T00:00:00"/>
    <x v="4"/>
    <n v="5"/>
    <x v="369"/>
    <x v="0"/>
    <s v="US"/>
    <x v="17"/>
  </r>
  <r>
    <n v="189"/>
    <s v="C007-40392"/>
    <x v="2"/>
    <n v="1"/>
    <s v="So0100-A1608203"/>
    <s v="G0012595"/>
    <d v="2018-05-22T00:00:00"/>
    <x v="4"/>
    <n v="5"/>
    <x v="369"/>
    <x v="0"/>
    <s v="US"/>
    <x v="17"/>
  </r>
  <r>
    <n v="395.43000000000006"/>
    <s v="C007-40392"/>
    <x v="2"/>
    <n v="1"/>
    <s v="So0100-A1568441"/>
    <s v="G0012596"/>
    <d v="2018-05-22T00:00:00"/>
    <x v="4"/>
    <n v="5"/>
    <x v="369"/>
    <x v="0"/>
    <s v="US"/>
    <x v="17"/>
  </r>
  <r>
    <n v="168"/>
    <s v="C007-40392"/>
    <x v="2"/>
    <n v="1"/>
    <s v="So0100-A1568441"/>
    <s v="G0012597"/>
    <d v="2018-05-22T00:00:00"/>
    <x v="4"/>
    <n v="5"/>
    <x v="369"/>
    <x v="0"/>
    <s v="US"/>
    <x v="17"/>
  </r>
  <r>
    <n v="36.960000000000008"/>
    <s v="C007-40392"/>
    <x v="2"/>
    <n v="1"/>
    <s v="So0100-A1579040"/>
    <s v="G0012598"/>
    <d v="2018-05-22T00:00:00"/>
    <x v="4"/>
    <n v="5"/>
    <x v="369"/>
    <x v="0"/>
    <s v="US"/>
    <x v="17"/>
  </r>
  <r>
    <n v="109.2"/>
    <s v="C007-40392"/>
    <x v="2"/>
    <n v="1"/>
    <s v="So0100-A1579040"/>
    <s v="G0012599"/>
    <d v="2018-05-22T00:00:00"/>
    <x v="4"/>
    <n v="5"/>
    <x v="369"/>
    <x v="0"/>
    <s v="US"/>
    <x v="17"/>
  </r>
  <r>
    <n v="5.4600000000000009"/>
    <s v="C007-40392"/>
    <x v="2"/>
    <n v="1"/>
    <s v="So0100-A1587466"/>
    <s v="G0012600"/>
    <d v="2018-05-22T00:00:00"/>
    <x v="4"/>
    <n v="5"/>
    <x v="369"/>
    <x v="0"/>
    <s v="US"/>
    <x v="17"/>
  </r>
  <r>
    <n v="126"/>
    <s v="C007-40392"/>
    <x v="2"/>
    <n v="1"/>
    <s v="So0100-A1587466"/>
    <s v="G0012601"/>
    <d v="2018-05-22T00:00:00"/>
    <x v="4"/>
    <n v="5"/>
    <x v="369"/>
    <x v="0"/>
    <s v="US"/>
    <x v="17"/>
  </r>
  <r>
    <n v="174.72000000000003"/>
    <s v="C007-40392"/>
    <x v="2"/>
    <n v="2"/>
    <s v="So0100-A1591870"/>
    <s v="G0012602"/>
    <d v="2018-05-22T00:00:00"/>
    <x v="4"/>
    <n v="5"/>
    <x v="369"/>
    <x v="0"/>
    <s v="US"/>
    <x v="17"/>
  </r>
  <r>
    <n v="126"/>
    <s v="C007-40392"/>
    <x v="2"/>
    <n v="1"/>
    <s v="So0100-A1591870"/>
    <s v="G0012603"/>
    <d v="2018-05-22T00:00:00"/>
    <x v="4"/>
    <n v="5"/>
    <x v="369"/>
    <x v="0"/>
    <s v="US"/>
    <x v="17"/>
  </r>
  <r>
    <n v="64.680000000000007"/>
    <s v="C007-40392"/>
    <x v="2"/>
    <n v="1"/>
    <s v="So0100-A4862314"/>
    <s v="G0012692"/>
    <d v="2018-06-05T00:00:00"/>
    <x v="4"/>
    <n v="6"/>
    <x v="369"/>
    <x v="0"/>
    <s v="US"/>
    <x v="17"/>
  </r>
  <r>
    <n v="130.20000000000002"/>
    <s v="C007-40392"/>
    <x v="2"/>
    <n v="1"/>
    <s v="So0100-A4862314"/>
    <s v="G0012693"/>
    <d v="2018-06-05T00:00:00"/>
    <x v="4"/>
    <n v="6"/>
    <x v="369"/>
    <x v="0"/>
    <s v="US"/>
    <x v="17"/>
  </r>
  <r>
    <n v="212.94000000000003"/>
    <s v="C007-40392"/>
    <x v="2"/>
    <n v="2"/>
    <s v="So0100-A4854660"/>
    <s v="G0012694"/>
    <d v="2018-06-05T00:00:00"/>
    <x v="4"/>
    <n v="6"/>
    <x v="369"/>
    <x v="0"/>
    <s v="US"/>
    <x v="17"/>
  </r>
  <r>
    <n v="147"/>
    <s v="C007-40392"/>
    <x v="2"/>
    <n v="1"/>
    <s v="So0100-A4854660"/>
    <s v="G0012695"/>
    <d v="2018-06-05T00:00:00"/>
    <x v="4"/>
    <n v="6"/>
    <x v="369"/>
    <x v="0"/>
    <s v="US"/>
    <x v="17"/>
  </r>
  <r>
    <n v="395.43000000000006"/>
    <s v="C007-40392"/>
    <x v="2"/>
    <n v="1"/>
    <s v="So0100-A4843220"/>
    <s v="G0012698"/>
    <d v="2018-06-06T00:00:00"/>
    <x v="4"/>
    <n v="6"/>
    <x v="369"/>
    <x v="0"/>
    <s v="US"/>
    <x v="17"/>
  </r>
  <r>
    <n v="163.80000000000001"/>
    <s v="C007-40392"/>
    <x v="2"/>
    <n v="1"/>
    <s v="So0100-A4843220"/>
    <s v="G0012699"/>
    <d v="2018-06-06T00:00:00"/>
    <x v="4"/>
    <n v="6"/>
    <x v="369"/>
    <x v="0"/>
    <s v="US"/>
    <x v="17"/>
  </r>
  <r>
    <n v="8.82"/>
    <s v="C007-40392"/>
    <x v="2"/>
    <n v="1"/>
    <s v="So0100-A4838828"/>
    <s v="G0012700"/>
    <d v="2018-06-06T00:00:00"/>
    <x v="4"/>
    <n v="6"/>
    <x v="369"/>
    <x v="0"/>
    <s v="US"/>
    <x v="17"/>
  </r>
  <r>
    <n v="109.2"/>
    <s v="C007-40392"/>
    <x v="2"/>
    <n v="1"/>
    <s v="So0100-A4838828"/>
    <s v="G0012701"/>
    <d v="2018-06-06T00:00:00"/>
    <x v="4"/>
    <n v="6"/>
    <x v="369"/>
    <x v="0"/>
    <s v="US"/>
    <x v="17"/>
  </r>
  <r>
    <n v="139.44000000000003"/>
    <s v="C007-40392"/>
    <x v="2"/>
    <n v="1"/>
    <s v="So0100-A4889933"/>
    <s v="G0012702"/>
    <d v="2018-06-06T00:00:00"/>
    <x v="4"/>
    <n v="6"/>
    <x v="369"/>
    <x v="0"/>
    <s v="US"/>
    <x v="17"/>
  </r>
  <r>
    <n v="159.6"/>
    <s v="C007-40392"/>
    <x v="2"/>
    <n v="1"/>
    <s v="So0100-A4889933"/>
    <s v="G0012703"/>
    <d v="2018-06-06T00:00:00"/>
    <x v="4"/>
    <n v="6"/>
    <x v="369"/>
    <x v="0"/>
    <s v="US"/>
    <x v="17"/>
  </r>
  <r>
    <n v="91.14"/>
    <s v="C007-40392"/>
    <x v="2"/>
    <n v="1"/>
    <s v="So0100-A4876211"/>
    <s v="G0012704"/>
    <d v="2018-06-06T00:00:00"/>
    <x v="4"/>
    <n v="6"/>
    <x v="369"/>
    <x v="0"/>
    <s v="US"/>
    <x v="17"/>
  </r>
  <r>
    <n v="147"/>
    <s v="C007-40392"/>
    <x v="2"/>
    <n v="1"/>
    <s v="So0100-A4876211"/>
    <s v="G0012705"/>
    <d v="2018-06-06T00:00:00"/>
    <x v="4"/>
    <n v="6"/>
    <x v="369"/>
    <x v="0"/>
    <s v="US"/>
    <x v="17"/>
  </r>
  <r>
    <n v="395.43000000000006"/>
    <s v="C007-40392"/>
    <x v="2"/>
    <n v="1"/>
    <s v="So0100-A2686893"/>
    <s v="G0012708"/>
    <d v="2018-06-06T00:00:00"/>
    <x v="4"/>
    <n v="6"/>
    <x v="369"/>
    <x v="0"/>
    <s v="US"/>
    <x v="17"/>
  </r>
  <r>
    <n v="176.4"/>
    <s v="C007-40392"/>
    <x v="2"/>
    <n v="1"/>
    <s v="So0100-A2686893"/>
    <s v="G0012709"/>
    <d v="2018-06-06T00:00:00"/>
    <x v="4"/>
    <n v="6"/>
    <x v="369"/>
    <x v="0"/>
    <s v="US"/>
    <x v="17"/>
  </r>
  <r>
    <n v="579.6"/>
    <s v="C007-40392"/>
    <x v="2"/>
    <n v="1"/>
    <s v="So0100-A2442153"/>
    <s v="G0012710"/>
    <d v="2018-06-06T00:00:00"/>
    <x v="4"/>
    <n v="6"/>
    <x v="369"/>
    <x v="0"/>
    <s v="US"/>
    <x v="17"/>
  </r>
  <r>
    <n v="184.8"/>
    <s v="C007-40392"/>
    <x v="2"/>
    <n v="1"/>
    <s v="So0100-A2442153"/>
    <s v="G0012711"/>
    <d v="2018-06-06T00:00:00"/>
    <x v="4"/>
    <n v="6"/>
    <x v="369"/>
    <x v="0"/>
    <s v="US"/>
    <x v="17"/>
  </r>
  <r>
    <n v="628.74"/>
    <s v="C007-40392"/>
    <x v="2"/>
    <n v="2"/>
    <s v="So0100-A2354900"/>
    <s v="G0012712"/>
    <d v="2018-06-06T00:00:00"/>
    <x v="4"/>
    <n v="6"/>
    <x v="369"/>
    <x v="0"/>
    <s v="US"/>
    <x v="17"/>
  </r>
  <r>
    <n v="218.4"/>
    <s v="C007-40392"/>
    <x v="2"/>
    <n v="1"/>
    <s v="So0100-A2354900"/>
    <s v="G0012713"/>
    <d v="2018-06-06T00:00:00"/>
    <x v="4"/>
    <n v="6"/>
    <x v="369"/>
    <x v="0"/>
    <s v="US"/>
    <x v="17"/>
  </r>
  <r>
    <n v="49.14"/>
    <s v="C007-40392"/>
    <x v="2"/>
    <n v="1"/>
    <s v="So0100-A2341102"/>
    <s v="G0012714"/>
    <d v="2018-06-06T00:00:00"/>
    <x v="4"/>
    <n v="6"/>
    <x v="369"/>
    <x v="0"/>
    <s v="US"/>
    <x v="17"/>
  </r>
  <r>
    <n v="184.8"/>
    <s v="C007-40392"/>
    <x v="2"/>
    <n v="1"/>
    <s v="So0100-A2341102"/>
    <s v="G0012715"/>
    <d v="2018-06-06T00:00:00"/>
    <x v="4"/>
    <n v="6"/>
    <x v="369"/>
    <x v="0"/>
    <s v="US"/>
    <x v="17"/>
  </r>
  <r>
    <n v="216.72000000000003"/>
    <s v="C007-40392"/>
    <x v="2"/>
    <n v="3"/>
    <s v="So0100-A5205577"/>
    <s v="G0012920"/>
    <d v="2018-06-30T00:00:00"/>
    <x v="4"/>
    <n v="6"/>
    <x v="369"/>
    <x v="0"/>
    <s v="US"/>
    <x v="17"/>
  </r>
  <r>
    <n v="147"/>
    <s v="C007-40392"/>
    <x v="2"/>
    <n v="1"/>
    <s v="So0100-A5205577"/>
    <s v="G0012921"/>
    <d v="2018-06-30T00:00:00"/>
    <x v="4"/>
    <n v="6"/>
    <x v="369"/>
    <x v="0"/>
    <s v="US"/>
    <x v="17"/>
  </r>
  <r>
    <n v="64.680000000000007"/>
    <s v="C007-40392"/>
    <x v="2"/>
    <n v="1"/>
    <s v="So0100-A5184006"/>
    <s v="G0012922"/>
    <d v="2018-06-30T00:00:00"/>
    <x v="4"/>
    <n v="6"/>
    <x v="369"/>
    <x v="0"/>
    <s v="US"/>
    <x v="17"/>
  </r>
  <r>
    <n v="130.20000000000002"/>
    <s v="C007-40392"/>
    <x v="2"/>
    <n v="1"/>
    <s v="So0100-A5184006"/>
    <s v="G0012923"/>
    <d v="2018-06-30T00:00:00"/>
    <x v="4"/>
    <n v="6"/>
    <x v="369"/>
    <x v="0"/>
    <s v="US"/>
    <x v="17"/>
  </r>
  <r>
    <n v="64.680000000000007"/>
    <s v="C007-40392"/>
    <x v="2"/>
    <n v="1"/>
    <s v="So0100-A4982166"/>
    <s v="G0012924"/>
    <d v="2018-06-30T00:00:00"/>
    <x v="4"/>
    <n v="6"/>
    <x v="369"/>
    <x v="0"/>
    <s v="US"/>
    <x v="17"/>
  </r>
  <r>
    <n v="130.20000000000002"/>
    <s v="C007-40392"/>
    <x v="2"/>
    <n v="1"/>
    <s v="So0100-A4982166"/>
    <s v="G0012925"/>
    <d v="2018-06-30T00:00:00"/>
    <x v="4"/>
    <n v="6"/>
    <x v="369"/>
    <x v="0"/>
    <s v="US"/>
    <x v="17"/>
  </r>
  <r>
    <n v="3.7800000000000002"/>
    <s v="C007-40392"/>
    <x v="2"/>
    <n v="1"/>
    <s v="So0100-A4991261"/>
    <s v="G0012926"/>
    <d v="2018-06-30T00:00:00"/>
    <x v="4"/>
    <n v="6"/>
    <x v="369"/>
    <x v="0"/>
    <s v="US"/>
    <x v="17"/>
  </r>
  <r>
    <n v="130.20000000000002"/>
    <s v="C007-40392"/>
    <x v="2"/>
    <n v="1"/>
    <s v="So0100-A4991261"/>
    <s v="G0012927"/>
    <d v="2018-06-30T00:00:00"/>
    <x v="4"/>
    <n v="6"/>
    <x v="369"/>
    <x v="0"/>
    <s v="US"/>
    <x v="17"/>
  </r>
  <r>
    <n v="25.41"/>
    <s v="C007-40392"/>
    <x v="2"/>
    <n v="1"/>
    <s v="So0100-A5006567"/>
    <s v="G0012928"/>
    <d v="2018-06-30T00:00:00"/>
    <x v="4"/>
    <n v="6"/>
    <x v="369"/>
    <x v="0"/>
    <s v="US"/>
    <x v="17"/>
  </r>
  <r>
    <n v="130.20000000000002"/>
    <s v="C007-40392"/>
    <x v="2"/>
    <n v="1"/>
    <s v="So0100-A5006567"/>
    <s v="G0012929"/>
    <d v="2018-06-30T00:00:00"/>
    <x v="4"/>
    <n v="6"/>
    <x v="369"/>
    <x v="0"/>
    <s v="US"/>
    <x v="17"/>
  </r>
  <r>
    <n v="579.6"/>
    <s v="C007-40392"/>
    <x v="2"/>
    <n v="1"/>
    <s v="So0100-A5019254"/>
    <s v="G0012930"/>
    <d v="2018-06-30T00:00:00"/>
    <x v="4"/>
    <n v="6"/>
    <x v="369"/>
    <x v="0"/>
    <s v="US"/>
    <x v="17"/>
  </r>
  <r>
    <n v="491.40000000000003"/>
    <s v="C007-40392"/>
    <x v="2"/>
    <n v="1"/>
    <s v="So0100-A5019254"/>
    <s v="G0012931"/>
    <d v="2018-06-30T00:00:00"/>
    <x v="4"/>
    <n v="6"/>
    <x v="369"/>
    <x v="0"/>
    <s v="US"/>
    <x v="17"/>
  </r>
  <r>
    <n v="579.6"/>
    <s v="C007-40392"/>
    <x v="2"/>
    <n v="1"/>
    <s v="So0100-A5073168"/>
    <s v="G0012932"/>
    <d v="2018-06-30T00:00:00"/>
    <x v="4"/>
    <n v="6"/>
    <x v="369"/>
    <x v="0"/>
    <s v="US"/>
    <x v="17"/>
  </r>
  <r>
    <n v="470.40000000000003"/>
    <s v="C007-40392"/>
    <x v="2"/>
    <n v="1"/>
    <s v="So0100-A5073168"/>
    <s v="G0012933"/>
    <d v="2018-06-30T00:00:00"/>
    <x v="4"/>
    <n v="6"/>
    <x v="369"/>
    <x v="0"/>
    <s v="US"/>
    <x v="17"/>
  </r>
  <r>
    <n v="90.720000000000013"/>
    <s v="C007-40392"/>
    <x v="2"/>
    <n v="1"/>
    <s v="So0100-A5143916"/>
    <s v="G0012934"/>
    <d v="2018-06-30T00:00:00"/>
    <x v="4"/>
    <n v="6"/>
    <x v="369"/>
    <x v="0"/>
    <s v="US"/>
    <x v="17"/>
  </r>
  <r>
    <n v="130.20000000000002"/>
    <s v="C007-40392"/>
    <x v="2"/>
    <n v="1"/>
    <s v="So0100-A5143916"/>
    <s v="G0012935"/>
    <d v="2018-06-30T00:00:00"/>
    <x v="4"/>
    <n v="6"/>
    <x v="369"/>
    <x v="0"/>
    <s v="US"/>
    <x v="17"/>
  </r>
  <r>
    <n v="64.680000000000007"/>
    <s v="C007-40392"/>
    <x v="2"/>
    <n v="1"/>
    <s v="So0100-A5151150"/>
    <s v="G0012936"/>
    <d v="2018-06-30T00:00:00"/>
    <x v="4"/>
    <n v="6"/>
    <x v="369"/>
    <x v="0"/>
    <s v="US"/>
    <x v="17"/>
  </r>
  <r>
    <n v="130.20000000000002"/>
    <s v="C007-40392"/>
    <x v="2"/>
    <n v="1"/>
    <s v="So0100-A5151150"/>
    <s v="G0012937"/>
    <d v="2018-06-30T00:00:00"/>
    <x v="4"/>
    <n v="6"/>
    <x v="369"/>
    <x v="0"/>
    <s v="US"/>
    <x v="17"/>
  </r>
  <r>
    <n v="36.960000000000008"/>
    <s v="C007-40392"/>
    <x v="2"/>
    <n v="1"/>
    <s v="So0100-A4921840"/>
    <s v="G0012938"/>
    <d v="2018-06-30T00:00:00"/>
    <x v="4"/>
    <n v="6"/>
    <x v="369"/>
    <x v="0"/>
    <s v="US"/>
    <x v="17"/>
  </r>
  <r>
    <n v="130.20000000000002"/>
    <s v="C007-40392"/>
    <x v="2"/>
    <n v="1"/>
    <s v="So0100-A4921840"/>
    <s v="G0012939"/>
    <d v="2018-06-30T00:00:00"/>
    <x v="4"/>
    <n v="6"/>
    <x v="369"/>
    <x v="0"/>
    <s v="US"/>
    <x v="17"/>
  </r>
  <r>
    <n v="395.43000000000006"/>
    <s v="C007-40392"/>
    <x v="2"/>
    <n v="1"/>
    <s v="So0100-A4978190"/>
    <s v="G0012940"/>
    <d v="2018-06-30T00:00:00"/>
    <x v="4"/>
    <n v="6"/>
    <x v="369"/>
    <x v="0"/>
    <s v="US"/>
    <x v="17"/>
  </r>
  <r>
    <n v="281.40000000000003"/>
    <s v="C007-40392"/>
    <x v="2"/>
    <n v="1"/>
    <s v="So0100-A4978190"/>
    <s v="G0012941"/>
    <d v="2018-06-30T00:00:00"/>
    <x v="4"/>
    <n v="6"/>
    <x v="369"/>
    <x v="0"/>
    <s v="US"/>
    <x v="17"/>
  </r>
  <r>
    <n v="34.860000000000007"/>
    <s v="C007-40392"/>
    <x v="2"/>
    <n v="1"/>
    <s v="So0100-A5133051"/>
    <s v="G0012942"/>
    <d v="2018-06-30T00:00:00"/>
    <x v="4"/>
    <n v="6"/>
    <x v="369"/>
    <x v="0"/>
    <s v="US"/>
    <x v="17"/>
  </r>
  <r>
    <n v="130.20000000000002"/>
    <s v="C007-40392"/>
    <x v="2"/>
    <n v="1"/>
    <s v="So0100-A5133051"/>
    <s v="G0012943"/>
    <d v="2018-06-30T00:00:00"/>
    <x v="4"/>
    <n v="6"/>
    <x v="369"/>
    <x v="0"/>
    <s v="US"/>
    <x v="17"/>
  </r>
  <r>
    <n v="64.680000000000007"/>
    <s v="C007-40392"/>
    <x v="2"/>
    <n v="1"/>
    <s v="So0100-A5031527"/>
    <s v="G0012947"/>
    <d v="2018-06-30T00:00:00"/>
    <x v="4"/>
    <n v="6"/>
    <x v="369"/>
    <x v="0"/>
    <s v="US"/>
    <x v="17"/>
  </r>
  <r>
    <n v="176.4"/>
    <s v="C007-40392"/>
    <x v="2"/>
    <n v="1"/>
    <s v="So0100-A5031527"/>
    <s v="G0012948"/>
    <d v="2018-06-30T00:00:00"/>
    <x v="4"/>
    <n v="6"/>
    <x v="369"/>
    <x v="0"/>
    <s v="US"/>
    <x v="17"/>
  </r>
  <r>
    <n v="212.94000000000003"/>
    <s v="C007-40392"/>
    <x v="2"/>
    <n v="2"/>
    <s v="So0100-A4967950"/>
    <s v="G0012949"/>
    <d v="2018-06-30T00:00:00"/>
    <x v="4"/>
    <n v="6"/>
    <x v="369"/>
    <x v="0"/>
    <s v="US"/>
    <x v="17"/>
  </r>
  <r>
    <n v="147"/>
    <s v="C007-40392"/>
    <x v="2"/>
    <n v="1"/>
    <s v="So0100-A4967950"/>
    <s v="G0012950"/>
    <d v="2018-06-30T00:00:00"/>
    <x v="4"/>
    <n v="6"/>
    <x v="369"/>
    <x v="0"/>
    <s v="US"/>
    <x v="17"/>
  </r>
  <r>
    <n v="64.260000000000005"/>
    <s v="C007-40392"/>
    <x v="2"/>
    <n v="1"/>
    <s v="So0100-A5062702"/>
    <s v="G0012951"/>
    <d v="2018-06-30T00:00:00"/>
    <x v="4"/>
    <n v="6"/>
    <x v="369"/>
    <x v="0"/>
    <s v="US"/>
    <x v="17"/>
  </r>
  <r>
    <n v="470.40000000000003"/>
    <s v="C007-40392"/>
    <x v="2"/>
    <n v="1"/>
    <s v="So0100-A5062702"/>
    <s v="G0012952"/>
    <d v="2018-06-30T00:00:00"/>
    <x v="4"/>
    <n v="6"/>
    <x v="369"/>
    <x v="0"/>
    <s v="US"/>
    <x v="17"/>
  </r>
  <r>
    <n v="64.680000000000007"/>
    <s v="C007-40392"/>
    <x v="2"/>
    <n v="1"/>
    <s v="So0100-A5088680"/>
    <s v="G0012953"/>
    <d v="2018-06-30T00:00:00"/>
    <x v="4"/>
    <n v="6"/>
    <x v="369"/>
    <x v="0"/>
    <s v="US"/>
    <x v="17"/>
  </r>
  <r>
    <n v="130.20000000000002"/>
    <s v="C007-40392"/>
    <x v="2"/>
    <n v="1"/>
    <s v="So0100-A5088680"/>
    <s v="G0012954"/>
    <d v="2018-06-30T00:00:00"/>
    <x v="4"/>
    <n v="6"/>
    <x v="369"/>
    <x v="0"/>
    <s v="US"/>
    <x v="17"/>
  </r>
  <r>
    <n v="155.82000000000002"/>
    <s v="C007-40392"/>
    <x v="2"/>
    <n v="2"/>
    <s v="So0100-A4915325"/>
    <s v="G0012955"/>
    <d v="2018-06-30T00:00:00"/>
    <x v="4"/>
    <n v="6"/>
    <x v="369"/>
    <x v="0"/>
    <s v="US"/>
    <x v="17"/>
  </r>
  <r>
    <n v="130.20000000000002"/>
    <s v="C007-40392"/>
    <x v="2"/>
    <n v="1"/>
    <s v="So0100-A4915325"/>
    <s v="G0012956"/>
    <d v="2018-06-30T00:00:00"/>
    <x v="4"/>
    <n v="6"/>
    <x v="369"/>
    <x v="0"/>
    <s v="US"/>
    <x v="17"/>
  </r>
  <r>
    <n v="212.94000000000003"/>
    <s v="C007-40392"/>
    <x v="2"/>
    <n v="2"/>
    <s v="So0100-A4902965"/>
    <s v="G0012957"/>
    <d v="2018-06-30T00:00:00"/>
    <x v="4"/>
    <n v="6"/>
    <x v="369"/>
    <x v="0"/>
    <s v="US"/>
    <x v="17"/>
  </r>
  <r>
    <n v="130.20000000000002"/>
    <s v="C007-40392"/>
    <x v="2"/>
    <n v="1"/>
    <s v="So0100-A4902965"/>
    <s v="G0012958"/>
    <d v="2018-06-30T00:00:00"/>
    <x v="4"/>
    <n v="6"/>
    <x v="369"/>
    <x v="0"/>
    <s v="US"/>
    <x v="17"/>
  </r>
  <r>
    <n v="202.02"/>
    <s v="C007-40392"/>
    <x v="2"/>
    <n v="1"/>
    <s v="So0100-A5122156"/>
    <s v="G0012959"/>
    <d v="2018-06-30T00:00:00"/>
    <x v="4"/>
    <n v="6"/>
    <x v="369"/>
    <x v="0"/>
    <s v="US"/>
    <x v="17"/>
  </r>
  <r>
    <n v="147"/>
    <s v="C007-40392"/>
    <x v="2"/>
    <n v="1"/>
    <s v="So0100-A5122156"/>
    <s v="G0012960"/>
    <d v="2018-06-30T00:00:00"/>
    <x v="4"/>
    <n v="6"/>
    <x v="369"/>
    <x v="0"/>
    <s v="US"/>
    <x v="17"/>
  </r>
  <r>
    <n v="34.860000000000007"/>
    <s v="C007-40392"/>
    <x v="2"/>
    <n v="1"/>
    <s v="So0100-A5092168"/>
    <s v="G0012961"/>
    <d v="2018-06-30T00:00:00"/>
    <x v="4"/>
    <n v="6"/>
    <x v="369"/>
    <x v="0"/>
    <s v="US"/>
    <x v="17"/>
  </r>
  <r>
    <n v="130.20000000000002"/>
    <s v="C007-40392"/>
    <x v="2"/>
    <n v="1"/>
    <s v="So0100-A5092168"/>
    <s v="G0012962"/>
    <d v="2018-06-30T00:00:00"/>
    <x v="4"/>
    <n v="6"/>
    <x v="369"/>
    <x v="0"/>
    <s v="US"/>
    <x v="17"/>
  </r>
  <r>
    <n v="719.88000000000011"/>
    <s v="C007-40392"/>
    <x v="2"/>
    <n v="3"/>
    <s v="So0100-A5489370"/>
    <s v="G0012982"/>
    <d v="2018-07-10T00:00:00"/>
    <x v="4"/>
    <n v="7"/>
    <x v="369"/>
    <x v="0"/>
    <s v="US"/>
    <x v="17"/>
  </r>
  <r>
    <n v="193.20000000000002"/>
    <s v="C007-40392"/>
    <x v="2"/>
    <n v="1"/>
    <s v="So0100-A5489370"/>
    <s v="G0012983"/>
    <d v="2018-07-10T00:00:00"/>
    <x v="4"/>
    <n v="7"/>
    <x v="369"/>
    <x v="0"/>
    <s v="US"/>
    <x v="17"/>
  </r>
  <r>
    <n v="16975.560000000001"/>
    <s v="C007-40392"/>
    <x v="2"/>
    <n v="151"/>
    <s v="So0100-A6639072"/>
    <s v="G0013028"/>
    <d v="2018-07-17T00:00:00"/>
    <x v="4"/>
    <n v="7"/>
    <x v="369"/>
    <x v="0"/>
    <s v="US"/>
    <x v="17"/>
  </r>
  <r>
    <n v="294"/>
    <s v="C007-40392"/>
    <x v="2"/>
    <n v="1"/>
    <s v="So0100-A6639072"/>
    <s v="G0013029"/>
    <d v="2018-07-17T00:00:00"/>
    <x v="4"/>
    <n v="7"/>
    <x v="369"/>
    <x v="0"/>
    <s v="US"/>
    <x v="17"/>
  </r>
  <r>
    <n v="23.52"/>
    <s v="C007-40392"/>
    <x v="2"/>
    <n v="2"/>
    <s v="So0100-A5616110"/>
    <s v="G0013043"/>
    <d v="2018-07-18T00:00:00"/>
    <x v="4"/>
    <n v="7"/>
    <x v="369"/>
    <x v="0"/>
    <s v="US"/>
    <x v="17"/>
  </r>
  <r>
    <n v="117.60000000000001"/>
    <s v="C007-40392"/>
    <x v="2"/>
    <n v="1"/>
    <s v="So0100-A5616110"/>
    <s v="G0013044"/>
    <d v="2018-07-18T00:00:00"/>
    <x v="4"/>
    <n v="7"/>
    <x v="369"/>
    <x v="0"/>
    <s v="US"/>
    <x v="17"/>
  </r>
  <r>
    <n v="210"/>
    <s v="C007-40392"/>
    <x v="2"/>
    <n v="1"/>
    <s v="So0100-A9137673"/>
    <s v="G0013189"/>
    <d v="2018-08-09T00:00:00"/>
    <x v="4"/>
    <n v="8"/>
    <x v="369"/>
    <x v="0"/>
    <s v="US"/>
    <x v="17"/>
  </r>
  <r>
    <n v="109.2"/>
    <s v="C007-40392"/>
    <x v="2"/>
    <n v="1"/>
    <s v="So0100-A9137673"/>
    <s v="G0013190"/>
    <d v="2018-08-09T00:00:00"/>
    <x v="4"/>
    <n v="8"/>
    <x v="369"/>
    <x v="0"/>
    <s v="US"/>
    <x v="17"/>
  </r>
  <r>
    <n v="0"/>
    <s v="C007-40392"/>
    <x v="2"/>
    <n v="1"/>
    <s v="So0110-A1478284"/>
    <s v="G0013202"/>
    <d v="2018-08-10T00:00:00"/>
    <x v="4"/>
    <n v="8"/>
    <x v="369"/>
    <x v="0"/>
    <s v="US"/>
    <x v="17"/>
  </r>
  <r>
    <n v="21042.84"/>
    <s v="C007-40392"/>
    <x v="2"/>
    <n v="26"/>
    <s v="So0110-A1642486"/>
    <s v="G0013204"/>
    <d v="2018-08-10T00:00:00"/>
    <x v="4"/>
    <n v="8"/>
    <x v="369"/>
    <x v="0"/>
    <s v="US"/>
    <x v="17"/>
  </r>
  <r>
    <n v="294"/>
    <s v="C007-40392"/>
    <x v="2"/>
    <n v="1"/>
    <s v="So0110-A1642486"/>
    <s v="G0013205"/>
    <d v="2018-08-10T00:00:00"/>
    <x v="4"/>
    <n v="8"/>
    <x v="369"/>
    <x v="0"/>
    <s v="US"/>
    <x v="17"/>
  </r>
  <r>
    <n v="0"/>
    <s v="C007-40392"/>
    <x v="3"/>
    <n v="1"/>
    <s v="So0110-A1505259"/>
    <s v="G0013285"/>
    <d v="2018-08-31T00:00:00"/>
    <x v="4"/>
    <n v="8"/>
    <x v="369"/>
    <x v="0"/>
    <s v="US"/>
    <x v="17"/>
  </r>
  <r>
    <n v="53.760000000000005"/>
    <s v="C007-40392"/>
    <x v="1"/>
    <n v="1"/>
    <s v="So0110-A1326772"/>
    <s v="G0013294"/>
    <d v="2018-08-31T00:00:00"/>
    <x v="4"/>
    <n v="8"/>
    <x v="369"/>
    <x v="0"/>
    <s v="US"/>
    <x v="17"/>
  </r>
  <r>
    <n v="231"/>
    <s v="C007-40392"/>
    <x v="1"/>
    <n v="1"/>
    <s v="So0110-A1326772"/>
    <s v="G0013295"/>
    <d v="2018-08-31T00:00:00"/>
    <x v="4"/>
    <n v="8"/>
    <x v="369"/>
    <x v="0"/>
    <s v="US"/>
    <x v="17"/>
  </r>
  <r>
    <n v="-21042.84"/>
    <s v="C007-40392"/>
    <x v="3"/>
    <n v="-26"/>
    <s v="So0110-A6574631"/>
    <s v="G0013505"/>
    <d v="2018-10-17T00:00:00"/>
    <x v="4"/>
    <n v="10"/>
    <x v="369"/>
    <x v="0"/>
    <s v="US"/>
    <x v="17"/>
  </r>
  <r>
    <n v="75.600000000000009"/>
    <s v="C007-40392"/>
    <x v="2"/>
    <n v="1"/>
    <s v="So0110-A5949851"/>
    <s v="G0013642"/>
    <d v="2018-11-09T00:00:00"/>
    <x v="4"/>
    <n v="11"/>
    <x v="369"/>
    <x v="0"/>
    <s v="US"/>
    <x v="17"/>
  </r>
  <r>
    <n v="130.20000000000002"/>
    <s v="C007-40392"/>
    <x v="2"/>
    <n v="1"/>
    <s v="So0110-A5949851"/>
    <s v="G0013643"/>
    <d v="2018-11-09T00:00:00"/>
    <x v="4"/>
    <n v="11"/>
    <x v="369"/>
    <x v="0"/>
    <s v="US"/>
    <x v="17"/>
  </r>
  <r>
    <n v="3316.53"/>
    <s v="C007-40392"/>
    <x v="2"/>
    <n v="61"/>
    <s v="So0110-A4098711"/>
    <s v="G0013644"/>
    <d v="2018-11-09T00:00:00"/>
    <x v="4"/>
    <n v="11"/>
    <x v="369"/>
    <x v="0"/>
    <s v="US"/>
    <x v="17"/>
  </r>
  <r>
    <n v="222.60000000000002"/>
    <s v="C007-40392"/>
    <x v="2"/>
    <n v="1"/>
    <s v="So0110-A4098711"/>
    <s v="G0013645"/>
    <d v="2018-11-09T00:00:00"/>
    <x v="4"/>
    <n v="11"/>
    <x v="369"/>
    <x v="0"/>
    <s v="US"/>
    <x v="17"/>
  </r>
  <r>
    <n v="64.680000000000007"/>
    <s v="C007-40392"/>
    <x v="2"/>
    <n v="1"/>
    <s v="So0110-A4067860"/>
    <s v="G0013646"/>
    <d v="2018-11-09T00:00:00"/>
    <x v="4"/>
    <n v="11"/>
    <x v="369"/>
    <x v="0"/>
    <s v="US"/>
    <x v="17"/>
  </r>
  <r>
    <n v="130.20000000000002"/>
    <s v="C007-40392"/>
    <x v="2"/>
    <n v="1"/>
    <s v="So0110-A4067860"/>
    <s v="G0013647"/>
    <d v="2018-11-09T00:00:00"/>
    <x v="4"/>
    <n v="11"/>
    <x v="369"/>
    <x v="0"/>
    <s v="US"/>
    <x v="17"/>
  </r>
  <r>
    <n v="64.680000000000007"/>
    <s v="C007-40392"/>
    <x v="2"/>
    <n v="1"/>
    <s v="So0110-A4084312"/>
    <s v="G0013648"/>
    <d v="2018-11-09T00:00:00"/>
    <x v="4"/>
    <n v="11"/>
    <x v="369"/>
    <x v="0"/>
    <s v="US"/>
    <x v="17"/>
  </r>
  <r>
    <n v="130.20000000000002"/>
    <s v="C007-40392"/>
    <x v="2"/>
    <n v="1"/>
    <s v="So0110-A4084312"/>
    <s v="G0013649"/>
    <d v="2018-11-09T00:00:00"/>
    <x v="4"/>
    <n v="11"/>
    <x v="369"/>
    <x v="0"/>
    <s v="US"/>
    <x v="17"/>
  </r>
  <r>
    <n v="10.08"/>
    <s v="C007-40392"/>
    <x v="2"/>
    <n v="1"/>
    <s v="So0110-A4109301"/>
    <s v="G0013650"/>
    <d v="2018-11-09T00:00:00"/>
    <x v="4"/>
    <n v="11"/>
    <x v="369"/>
    <x v="0"/>
    <s v="US"/>
    <x v="17"/>
  </r>
  <r>
    <n v="109.2"/>
    <s v="C007-40392"/>
    <x v="2"/>
    <n v="1"/>
    <s v="So0110-A4109301"/>
    <s v="G0013651"/>
    <d v="2018-11-09T00:00:00"/>
    <x v="4"/>
    <n v="11"/>
    <x v="369"/>
    <x v="0"/>
    <s v="US"/>
    <x v="17"/>
  </r>
  <r>
    <n v="64.680000000000007"/>
    <s v="C007-40392"/>
    <x v="2"/>
    <n v="1"/>
    <s v="So0110-A5968774"/>
    <s v="G0013652"/>
    <d v="2018-11-09T00:00:00"/>
    <x v="4"/>
    <n v="11"/>
    <x v="369"/>
    <x v="0"/>
    <s v="US"/>
    <x v="17"/>
  </r>
  <r>
    <n v="130.20000000000002"/>
    <s v="C007-40392"/>
    <x v="2"/>
    <n v="1"/>
    <s v="So0110-A5968774"/>
    <s v="G0013653"/>
    <d v="2018-11-09T00:00:00"/>
    <x v="4"/>
    <n v="11"/>
    <x v="369"/>
    <x v="0"/>
    <s v="US"/>
    <x v="17"/>
  </r>
  <r>
    <n v="1319.64"/>
    <s v="C007-40392"/>
    <x v="2"/>
    <n v="16"/>
    <s v="So0110-A9527897"/>
    <s v="G0013833"/>
    <d v="2018-12-10T00:00:00"/>
    <x v="4"/>
    <n v="12"/>
    <x v="369"/>
    <x v="0"/>
    <s v="US"/>
    <x v="17"/>
  </r>
  <r>
    <n v="184.8"/>
    <s v="C007-40392"/>
    <x v="2"/>
    <n v="1"/>
    <s v="So0110-A9527897"/>
    <s v="G0013834"/>
    <d v="2018-12-10T00:00:00"/>
    <x v="4"/>
    <n v="12"/>
    <x v="369"/>
    <x v="0"/>
    <s v="US"/>
    <x v="17"/>
  </r>
  <r>
    <n v="395.43000000000006"/>
    <s v="C007-40392"/>
    <x v="2"/>
    <n v="1.03"/>
    <s v="So0110-A9739886"/>
    <s v="G0013840"/>
    <d v="2018-12-10T00:00:00"/>
    <x v="4"/>
    <n v="12"/>
    <x v="369"/>
    <x v="0"/>
    <s v="US"/>
    <x v="17"/>
  </r>
  <r>
    <n v="163.80000000000001"/>
    <s v="C007-40392"/>
    <x v="2"/>
    <n v="1"/>
    <s v="So0110-A9739886"/>
    <s v="G0013841"/>
    <d v="2018-12-10T00:00:00"/>
    <x v="4"/>
    <n v="12"/>
    <x v="369"/>
    <x v="0"/>
    <s v="US"/>
    <x v="17"/>
  </r>
  <r>
    <n v="579.6"/>
    <s v="C007-40392"/>
    <x v="2"/>
    <n v="1"/>
    <s v="So0120-A0192826"/>
    <s v="G0013842"/>
    <d v="2018-12-10T00:00:00"/>
    <x v="4"/>
    <n v="12"/>
    <x v="369"/>
    <x v="0"/>
    <s v="US"/>
    <x v="17"/>
  </r>
  <r>
    <n v="189"/>
    <s v="C007-40392"/>
    <x v="2"/>
    <n v="1"/>
    <s v="So0120-A0192826"/>
    <s v="G0013843"/>
    <d v="2018-12-10T00:00:00"/>
    <x v="4"/>
    <n v="12"/>
    <x v="369"/>
    <x v="0"/>
    <s v="US"/>
    <x v="17"/>
  </r>
  <r>
    <n v="92.4"/>
    <s v="C007-40392"/>
    <x v="2"/>
    <n v="1"/>
    <s v="So0120-A1745802"/>
    <s v="G0013873"/>
    <d v="2018-12-21T00:00:00"/>
    <x v="4"/>
    <n v="12"/>
    <x v="369"/>
    <x v="0"/>
    <s v="US"/>
    <x v="17"/>
  </r>
  <r>
    <n v="126"/>
    <s v="C007-40392"/>
    <x v="2"/>
    <n v="1"/>
    <s v="So0120-A1745802"/>
    <s v="G0013874"/>
    <d v="2018-12-21T00:00:00"/>
    <x v="4"/>
    <n v="12"/>
    <x v="369"/>
    <x v="0"/>
    <s v="US"/>
    <x v="17"/>
  </r>
  <r>
    <n v="147"/>
    <s v="C007-41124"/>
    <x v="3"/>
    <n v="0"/>
    <s v="So2150-A8724794"/>
    <s v="G0000870"/>
    <d v="2015-09-25T00:00:00"/>
    <x v="1"/>
    <n v="9"/>
    <x v="370"/>
    <x v="0"/>
    <s v="CN"/>
    <x v="0"/>
  </r>
  <r>
    <n v="147"/>
    <s v="C007-41124"/>
    <x v="3"/>
    <n v="0"/>
    <s v="So3310-A3285942"/>
    <s v="G0001847"/>
    <d v="2017-08-31T00:00:00"/>
    <x v="3"/>
    <n v="8"/>
    <x v="370"/>
    <x v="0"/>
    <s v="CN"/>
    <x v="0"/>
  </r>
  <r>
    <n v="147"/>
    <s v="C007-41124"/>
    <x v="3"/>
    <n v="0"/>
    <s v="So3740-A0819599"/>
    <s v="G0002307"/>
    <d v="2018-09-21T00:00:00"/>
    <x v="4"/>
    <n v="9"/>
    <x v="370"/>
    <x v="0"/>
    <s v="CN"/>
    <x v="0"/>
  </r>
  <r>
    <n v="147"/>
    <s v="C007-42460"/>
    <x v="3"/>
    <n v="0"/>
    <s v="So2150-A8702744"/>
    <s v="G0000867"/>
    <d v="2015-09-24T00:00:00"/>
    <x v="1"/>
    <n v="9"/>
    <x v="371"/>
    <x v="0"/>
    <s v="SE"/>
    <x v="6"/>
  </r>
  <r>
    <n v="147"/>
    <s v="C007-42460"/>
    <x v="3"/>
    <n v="0"/>
    <s v="So2840-A1219586"/>
    <s v="G0001436"/>
    <d v="2016-10-18T00:00:00"/>
    <x v="2"/>
    <n v="10"/>
    <x v="371"/>
    <x v="0"/>
    <s v="SE"/>
    <x v="6"/>
  </r>
  <r>
    <n v="147"/>
    <s v="C007-42460"/>
    <x v="3"/>
    <n v="0"/>
    <s v="So3320-A8264181"/>
    <s v="G0001894"/>
    <d v="2017-09-13T00:00:00"/>
    <x v="3"/>
    <n v="9"/>
    <x v="371"/>
    <x v="0"/>
    <s v="SE"/>
    <x v="6"/>
  </r>
  <r>
    <n v="147"/>
    <s v="C007-42460"/>
    <x v="3"/>
    <n v="0"/>
    <s v="So3720-A5767919"/>
    <s v="G0002299"/>
    <d v="2018-09-11T00:00:00"/>
    <x v="4"/>
    <n v="9"/>
    <x v="371"/>
    <x v="0"/>
    <s v="SE"/>
    <x v="6"/>
  </r>
  <r>
    <n v="147"/>
    <s v="C007-43758"/>
    <x v="3"/>
    <n v="0"/>
    <s v="So2150-A8696153"/>
    <s v="G0000866"/>
    <d v="2015-09-23T00:00:00"/>
    <x v="1"/>
    <n v="9"/>
    <x v="372"/>
    <x v="0"/>
    <s v="RU"/>
    <x v="33"/>
  </r>
  <r>
    <n v="147"/>
    <s v="C007-44679"/>
    <x v="3"/>
    <n v="0"/>
    <s v="So2150-A8674016"/>
    <s v="G0000864"/>
    <d v="2015-09-23T00:00:00"/>
    <x v="1"/>
    <n v="9"/>
    <x v="373"/>
    <x v="0"/>
    <s v="MX"/>
    <x v="15"/>
  </r>
  <r>
    <n v="147"/>
    <s v="C007-45691"/>
    <x v="3"/>
    <n v="0"/>
    <s v="So2150-A8668224"/>
    <s v="G0000863"/>
    <d v="2015-09-23T00:00:00"/>
    <x v="1"/>
    <n v="9"/>
    <x v="374"/>
    <x v="0"/>
    <s v="CZ"/>
    <x v="19"/>
  </r>
  <r>
    <n v="147"/>
    <s v="C007-46844"/>
    <x v="3"/>
    <n v="0"/>
    <s v="So2150-A8652620"/>
    <s v="G0000801"/>
    <d v="2015-09-23T00:00:00"/>
    <x v="1"/>
    <n v="9"/>
    <x v="375"/>
    <x v="0"/>
    <s v="ID"/>
    <x v="1"/>
  </r>
  <r>
    <n v="-147"/>
    <s v="C007-46844"/>
    <x v="3"/>
    <n v="0"/>
    <s v="SoD-40-A9905010"/>
    <s v="G0000801"/>
    <d v="2015-09-23T00:00:00"/>
    <x v="1"/>
    <n v="9"/>
    <x v="375"/>
    <x v="0"/>
    <s v="ID"/>
    <x v="1"/>
  </r>
  <r>
    <n v="147"/>
    <s v="C007-46844"/>
    <x v="3"/>
    <n v="0"/>
    <s v="So2150-A8741021"/>
    <s v="G0000862"/>
    <d v="2015-09-23T00:00:00"/>
    <x v="1"/>
    <n v="9"/>
    <x v="375"/>
    <x v="0"/>
    <s v="ID"/>
    <x v="1"/>
  </r>
  <r>
    <n v="147"/>
    <s v="C007-47433"/>
    <x v="3"/>
    <n v="0"/>
    <s v="So2150-A8644753"/>
    <s v="G0000861"/>
    <d v="2015-09-23T00:00:00"/>
    <x v="1"/>
    <n v="9"/>
    <x v="376"/>
    <x v="0"/>
    <s v="GT"/>
    <x v="70"/>
  </r>
  <r>
    <n v="147"/>
    <s v="C007-48871"/>
    <x v="3"/>
    <n v="0"/>
    <s v="So2150-A8635843"/>
    <s v="G0000860"/>
    <d v="2015-09-19T00:00:00"/>
    <x v="1"/>
    <n v="9"/>
    <x v="377"/>
    <x v="0"/>
    <s v="JP"/>
    <x v="11"/>
  </r>
  <r>
    <n v="147"/>
    <s v="C007-48871"/>
    <x v="3"/>
    <n v="0"/>
    <s v="So3320-A8406286"/>
    <s v="G0001911"/>
    <d v="2017-09-18T00:00:00"/>
    <x v="3"/>
    <n v="9"/>
    <x v="377"/>
    <x v="0"/>
    <s v="JP"/>
    <x v="11"/>
  </r>
  <r>
    <n v="147"/>
    <s v="C007-49325"/>
    <x v="3"/>
    <n v="0"/>
    <s v="So2150-A8623472"/>
    <s v="G0000859"/>
    <d v="2015-09-18T00:00:00"/>
    <x v="1"/>
    <n v="9"/>
    <x v="378"/>
    <x v="0"/>
    <s v="PT"/>
    <x v="2"/>
  </r>
  <r>
    <n v="147"/>
    <s v="C007-49325"/>
    <x v="3"/>
    <n v="0"/>
    <s v="So2150-A8421690"/>
    <s v="G0000947"/>
    <d v="2015-09-18T00:00:00"/>
    <x v="1"/>
    <n v="9"/>
    <x v="378"/>
    <x v="0"/>
    <s v="PT"/>
    <x v="2"/>
  </r>
  <r>
    <n v="-147"/>
    <s v="C007-49325"/>
    <x v="3"/>
    <n v="0"/>
    <s v="SoD-40-A9898600"/>
    <s v="G0000947"/>
    <d v="2015-09-18T00:00:00"/>
    <x v="1"/>
    <n v="9"/>
    <x v="378"/>
    <x v="0"/>
    <s v="PT"/>
    <x v="2"/>
  </r>
  <r>
    <n v="147"/>
    <s v="C007-50350"/>
    <x v="3"/>
    <n v="0"/>
    <s v="So2150-A8613706"/>
    <s v="G0000858"/>
    <d v="2015-09-18T00:00:00"/>
    <x v="1"/>
    <n v="9"/>
    <x v="379"/>
    <x v="0"/>
    <s v="CA"/>
    <x v="16"/>
  </r>
  <r>
    <n v="147"/>
    <s v="C007-50350"/>
    <x v="3"/>
    <n v="0"/>
    <s v="So2150-A8414574"/>
    <s v="G0000946"/>
    <d v="2015-09-18T00:00:00"/>
    <x v="1"/>
    <n v="9"/>
    <x v="379"/>
    <x v="0"/>
    <s v="CA"/>
    <x v="16"/>
  </r>
  <r>
    <n v="-147"/>
    <s v="C007-50350"/>
    <x v="3"/>
    <n v="0"/>
    <s v="SoD-40-A9887475"/>
    <s v="G0000946"/>
    <d v="2015-09-18T00:00:00"/>
    <x v="1"/>
    <n v="9"/>
    <x v="379"/>
    <x v="0"/>
    <s v="CA"/>
    <x v="16"/>
  </r>
  <r>
    <n v="147"/>
    <s v="C007-51960"/>
    <x v="3"/>
    <n v="0"/>
    <s v="So2150-A8603083"/>
    <s v="G0000857"/>
    <d v="2015-09-17T00:00:00"/>
    <x v="1"/>
    <n v="9"/>
    <x v="380"/>
    <x v="0"/>
    <s v="BR"/>
    <x v="31"/>
  </r>
  <r>
    <n v="147"/>
    <s v="C007-51960"/>
    <x v="3"/>
    <n v="0"/>
    <s v="So2150-A8406570"/>
    <s v="G0000945"/>
    <d v="2015-09-17T00:00:00"/>
    <x v="1"/>
    <n v="9"/>
    <x v="380"/>
    <x v="0"/>
    <s v="BR"/>
    <x v="31"/>
  </r>
  <r>
    <n v="-147"/>
    <s v="C007-51960"/>
    <x v="3"/>
    <n v="0"/>
    <s v="SoD-40-A9871144"/>
    <s v="G0000945"/>
    <d v="2015-09-17T00:00:00"/>
    <x v="1"/>
    <n v="9"/>
    <x v="380"/>
    <x v="0"/>
    <s v="BR"/>
    <x v="31"/>
  </r>
  <r>
    <n v="147"/>
    <s v="C007-51960"/>
    <x v="3"/>
    <n v="0"/>
    <s v="So2840-A1178527"/>
    <s v="G0001420"/>
    <d v="2016-10-17T00:00:00"/>
    <x v="2"/>
    <n v="10"/>
    <x v="380"/>
    <x v="0"/>
    <s v="BR"/>
    <x v="31"/>
  </r>
  <r>
    <n v="147"/>
    <s v="C007-51960"/>
    <x v="3"/>
    <n v="0"/>
    <s v="So3320-A0873690"/>
    <s v="G0001880"/>
    <d v="2017-09-07T00:00:00"/>
    <x v="3"/>
    <n v="9"/>
    <x v="380"/>
    <x v="0"/>
    <s v="BR"/>
    <x v="31"/>
  </r>
  <r>
    <n v="147"/>
    <s v="C007-52374"/>
    <x v="3"/>
    <n v="0"/>
    <s v="So2150-A8591510"/>
    <s v="G0000856"/>
    <d v="2015-09-17T00:00:00"/>
    <x v="1"/>
    <n v="9"/>
    <x v="381"/>
    <x v="0"/>
    <s v="DO"/>
    <x v="77"/>
  </r>
  <r>
    <n v="147"/>
    <s v="C007-52374"/>
    <x v="3"/>
    <n v="0"/>
    <s v="So2150-A8394187"/>
    <s v="G0000944"/>
    <d v="2015-09-17T00:00:00"/>
    <x v="1"/>
    <n v="9"/>
    <x v="381"/>
    <x v="0"/>
    <s v="DO"/>
    <x v="77"/>
  </r>
  <r>
    <n v="-147"/>
    <s v="C007-52374"/>
    <x v="3"/>
    <n v="0"/>
    <s v="SoD-40-A9862450"/>
    <s v="G0000944"/>
    <d v="2015-09-17T00:00:00"/>
    <x v="1"/>
    <n v="9"/>
    <x v="381"/>
    <x v="0"/>
    <s v="DO"/>
    <x v="77"/>
  </r>
  <r>
    <n v="147"/>
    <s v="C007-53881"/>
    <x v="3"/>
    <n v="0"/>
    <s v="So2150-A8589384"/>
    <s v="G0000855"/>
    <d v="2015-09-17T00:00:00"/>
    <x v="1"/>
    <n v="9"/>
    <x v="382"/>
    <x v="0"/>
    <s v="BR"/>
    <x v="31"/>
  </r>
  <r>
    <n v="147"/>
    <s v="C007-53881"/>
    <x v="3"/>
    <n v="0"/>
    <s v="So2150-A8389317"/>
    <s v="G0000943"/>
    <d v="2015-09-17T00:00:00"/>
    <x v="1"/>
    <n v="9"/>
    <x v="382"/>
    <x v="0"/>
    <s v="BR"/>
    <x v="31"/>
  </r>
  <r>
    <n v="-147"/>
    <s v="C007-53881"/>
    <x v="3"/>
    <n v="0"/>
    <s v="SoD-40-A9856952"/>
    <s v="G0000943"/>
    <d v="2015-09-17T00:00:00"/>
    <x v="1"/>
    <n v="9"/>
    <x v="382"/>
    <x v="0"/>
    <s v="BR"/>
    <x v="31"/>
  </r>
  <r>
    <n v="147"/>
    <s v="C007-54711"/>
    <x v="3"/>
    <n v="0"/>
    <s v="So2150-A8373521"/>
    <s v="G0000935"/>
    <d v="2015-09-16T00:00:00"/>
    <x v="1"/>
    <n v="9"/>
    <x v="383"/>
    <x v="0"/>
    <s v="PH"/>
    <x v="12"/>
  </r>
  <r>
    <n v="147"/>
    <s v="C007-55837"/>
    <x v="3"/>
    <n v="0"/>
    <s v="So2150-A8362978"/>
    <s v="G0000934"/>
    <d v="2015-09-16T00:00:00"/>
    <x v="1"/>
    <n v="9"/>
    <x v="384"/>
    <x v="0"/>
    <s v="AR"/>
    <x v="55"/>
  </r>
  <r>
    <n v="147"/>
    <s v="C007-55837"/>
    <x v="3"/>
    <n v="0"/>
    <s v="So2840-A1062100"/>
    <s v="G0001409"/>
    <d v="2016-10-10T00:00:00"/>
    <x v="2"/>
    <n v="10"/>
    <x v="384"/>
    <x v="0"/>
    <s v="AR"/>
    <x v="55"/>
  </r>
  <r>
    <n v="147"/>
    <s v="C007-55837"/>
    <x v="3"/>
    <n v="0"/>
    <s v="So3320-A0893138"/>
    <s v="G0001882"/>
    <d v="2017-09-07T00:00:00"/>
    <x v="3"/>
    <n v="9"/>
    <x v="384"/>
    <x v="0"/>
    <s v="AR"/>
    <x v="55"/>
  </r>
  <r>
    <n v="147"/>
    <s v="C007-56300"/>
    <x v="3"/>
    <n v="0"/>
    <s v="So2150-A8356429"/>
    <s v="G0000933"/>
    <d v="2015-09-16T00:00:00"/>
    <x v="1"/>
    <n v="9"/>
    <x v="385"/>
    <x v="0"/>
    <s v="RU"/>
    <x v="33"/>
  </r>
  <r>
    <n v="147"/>
    <s v="C007-57772"/>
    <x v="3"/>
    <n v="0"/>
    <s v="So2150-A8343970"/>
    <s v="G0000932"/>
    <d v="2015-09-15T00:00:00"/>
    <x v="1"/>
    <n v="9"/>
    <x v="386"/>
    <x v="0"/>
    <s v="BR"/>
    <x v="31"/>
  </r>
  <r>
    <n v="147"/>
    <s v="C007-57772"/>
    <x v="3"/>
    <n v="0"/>
    <s v="So3740-A1012314"/>
    <s v="G0002327"/>
    <d v="2018-09-25T00:00:00"/>
    <x v="4"/>
    <n v="9"/>
    <x v="386"/>
    <x v="0"/>
    <s v="BR"/>
    <x v="31"/>
  </r>
  <r>
    <n v="294"/>
    <s v="C007-58821"/>
    <x v="3"/>
    <n v="0"/>
    <s v="So2150-A8333098"/>
    <s v="G0000931"/>
    <d v="2015-09-15T00:00:00"/>
    <x v="1"/>
    <n v="9"/>
    <x v="387"/>
    <x v="0"/>
    <s v="CN"/>
    <x v="0"/>
  </r>
  <r>
    <n v="147"/>
    <s v="C007-59309"/>
    <x v="3"/>
    <n v="0"/>
    <s v="So2150-A8322336"/>
    <s v="G0000930"/>
    <d v="2015-09-15T00:00:00"/>
    <x v="1"/>
    <n v="9"/>
    <x v="388"/>
    <x v="0"/>
    <s v="CN"/>
    <x v="0"/>
  </r>
  <r>
    <n v="147"/>
    <s v="C007-59309"/>
    <x v="3"/>
    <n v="0"/>
    <s v="So2840-A0925850"/>
    <s v="G0001395"/>
    <d v="2016-10-05T00:00:00"/>
    <x v="2"/>
    <n v="10"/>
    <x v="388"/>
    <x v="0"/>
    <s v="CN"/>
    <x v="0"/>
  </r>
  <r>
    <n v="147"/>
    <s v="C007-60904"/>
    <x v="3"/>
    <n v="0"/>
    <s v="So2150-A8309159"/>
    <s v="G0000928"/>
    <d v="2015-09-14T00:00:00"/>
    <x v="1"/>
    <n v="9"/>
    <x v="389"/>
    <x v="0"/>
    <s v="CN"/>
    <x v="0"/>
  </r>
  <r>
    <n v="147"/>
    <s v="C007-61515"/>
    <x v="3"/>
    <n v="0"/>
    <s v="So2150-A8275943"/>
    <s v="G0000926"/>
    <d v="2015-09-11T00:00:00"/>
    <x v="1"/>
    <n v="9"/>
    <x v="390"/>
    <x v="0"/>
    <s v="IR"/>
    <x v="50"/>
  </r>
  <r>
    <n v="147"/>
    <s v="C007-61515"/>
    <x v="3"/>
    <n v="0"/>
    <s v="So2810-A0833423"/>
    <s v="G0001421"/>
    <d v="2016-09-14T00:00:00"/>
    <x v="2"/>
    <n v="9"/>
    <x v="390"/>
    <x v="0"/>
    <s v="IR"/>
    <x v="50"/>
  </r>
  <r>
    <n v="147"/>
    <s v="C007-61515"/>
    <x v="3"/>
    <n v="0"/>
    <s v="So3320-A0785827"/>
    <s v="G0001873"/>
    <d v="2017-09-04T00:00:00"/>
    <x v="3"/>
    <n v="9"/>
    <x v="390"/>
    <x v="0"/>
    <s v="IR"/>
    <x v="50"/>
  </r>
  <r>
    <n v="147"/>
    <s v="C007-62412"/>
    <x v="3"/>
    <n v="0"/>
    <s v="So2150-A8261205"/>
    <s v="G0000925"/>
    <d v="2015-09-10T00:00:00"/>
    <x v="1"/>
    <n v="9"/>
    <x v="391"/>
    <x v="0"/>
    <s v="CN"/>
    <x v="0"/>
  </r>
  <r>
    <n v="147"/>
    <s v="C007-62412"/>
    <x v="3"/>
    <n v="0"/>
    <s v="So2840-A0943638"/>
    <s v="G0001397"/>
    <d v="2016-10-05T00:00:00"/>
    <x v="2"/>
    <n v="10"/>
    <x v="391"/>
    <x v="0"/>
    <s v="CN"/>
    <x v="0"/>
  </r>
  <r>
    <n v="147"/>
    <s v="C007-62412"/>
    <x v="3"/>
    <n v="0"/>
    <s v="So3710-A8501973"/>
    <s v="G0002295"/>
    <d v="2018-09-07T00:00:00"/>
    <x v="4"/>
    <n v="9"/>
    <x v="391"/>
    <x v="0"/>
    <s v="CN"/>
    <x v="0"/>
  </r>
  <r>
    <n v="428.40000000000003"/>
    <s v="C007-63517"/>
    <x v="3"/>
    <n v="4"/>
    <s v="So0030-A7165254"/>
    <s v="G0005883"/>
    <d v="2015-10-07T00:00:00"/>
    <x v="1"/>
    <n v="10"/>
    <x v="392"/>
    <x v="0"/>
    <s v="CZ"/>
    <x v="19"/>
  </r>
  <r>
    <n v="5157.8940000000002"/>
    <s v="C007-64101"/>
    <x v="3"/>
    <n v="13"/>
    <s v="So0030-A7193078"/>
    <s v="G0005885"/>
    <d v="2015-10-07T00:00:00"/>
    <x v="1"/>
    <n v="10"/>
    <x v="393"/>
    <x v="0"/>
    <s v="PA"/>
    <x v="87"/>
  </r>
  <r>
    <n v="546"/>
    <s v="C007-64101"/>
    <x v="3"/>
    <n v="1"/>
    <s v="So0050-A1785112"/>
    <s v="G0006177"/>
    <d v="2016-05-10T00:00:00"/>
    <x v="2"/>
    <n v="5"/>
    <x v="393"/>
    <x v="0"/>
    <s v="PA"/>
    <x v="87"/>
  </r>
  <r>
    <n v="-546"/>
    <s v="C007-64101"/>
    <x v="3"/>
    <n v="-1"/>
    <s v="So0050-A1791625"/>
    <s v="G0006177"/>
    <d v="2016-05-10T00:00:00"/>
    <x v="2"/>
    <n v="5"/>
    <x v="393"/>
    <x v="0"/>
    <s v="PA"/>
    <x v="87"/>
  </r>
  <r>
    <n v="546"/>
    <s v="C007-64101"/>
    <x v="3"/>
    <n v="1"/>
    <s v="So0050-A1808661"/>
    <s v="G0006177"/>
    <d v="2016-05-10T00:00:00"/>
    <x v="2"/>
    <n v="5"/>
    <x v="393"/>
    <x v="0"/>
    <s v="PA"/>
    <x v="87"/>
  </r>
  <r>
    <n v="147"/>
    <s v="C007-65459"/>
    <x v="3"/>
    <n v="0"/>
    <s v="So2150-A8297262"/>
    <s v="G0000927"/>
    <d v="2015-09-11T00:00:00"/>
    <x v="1"/>
    <n v="9"/>
    <x v="394"/>
    <x v="0"/>
    <s v="ID"/>
    <x v="1"/>
  </r>
  <r>
    <n v="147"/>
    <s v="C007-66871"/>
    <x v="3"/>
    <n v="0"/>
    <s v="So2150-A8312256"/>
    <s v="G0000929"/>
    <d v="2015-09-14T00:00:00"/>
    <x v="1"/>
    <n v="9"/>
    <x v="395"/>
    <x v="0"/>
    <s v="CN"/>
    <x v="0"/>
  </r>
  <r>
    <n v="1591.8"/>
    <s v="C007-67214"/>
    <x v="3"/>
    <n v="1"/>
    <s v="So0030-A7627118"/>
    <s v="G0000891"/>
    <d v="2015-09-26T00:00:00"/>
    <x v="1"/>
    <n v="9"/>
    <x v="396"/>
    <x v="0"/>
    <s v="HT"/>
    <x v="8"/>
  </r>
  <r>
    <n v="1591.8"/>
    <s v="C007-67214"/>
    <x v="3"/>
    <n v="1"/>
    <s v="So0030-A7439594"/>
    <s v="G0005901"/>
    <d v="2015-10-08T00:00:00"/>
    <x v="1"/>
    <n v="10"/>
    <x v="396"/>
    <x v="0"/>
    <s v="HT"/>
    <x v="8"/>
  </r>
  <r>
    <n v="-1591.8"/>
    <s v="C007-67214"/>
    <x v="3"/>
    <n v="-1"/>
    <s v="So0030-A7589192"/>
    <s v="G0005901"/>
    <d v="2015-10-09T00:00:00"/>
    <x v="1"/>
    <n v="10"/>
    <x v="396"/>
    <x v="0"/>
    <s v="HT"/>
    <x v="8"/>
  </r>
  <r>
    <n v="1885.8000000000002"/>
    <s v="C007-68505"/>
    <x v="3"/>
    <n v="1"/>
    <s v="So0030-A7462441"/>
    <s v="G0005902"/>
    <d v="2015-10-08T00:00:00"/>
    <x v="1"/>
    <n v="10"/>
    <x v="397"/>
    <x v="0"/>
    <s v="FR"/>
    <x v="32"/>
  </r>
  <r>
    <n v="1019.8440000000001"/>
    <s v="C007-69946"/>
    <x v="3"/>
    <n v="1"/>
    <s v="So0030-A7482392"/>
    <s v="G0005903"/>
    <d v="2015-10-08T00:00:00"/>
    <x v="1"/>
    <n v="10"/>
    <x v="398"/>
    <x v="0"/>
    <s v="VN"/>
    <x v="49"/>
  </r>
  <r>
    <n v="2357.1660000000002"/>
    <s v="C007-69946"/>
    <x v="3"/>
    <n v="1"/>
    <s v="So0040-A0436790"/>
    <s v="G0005932"/>
    <d v="2015-12-02T00:00:00"/>
    <x v="1"/>
    <n v="12"/>
    <x v="398"/>
    <x v="0"/>
    <s v="VN"/>
    <x v="49"/>
  </r>
  <r>
    <n v="940.80000000000007"/>
    <s v="C007-69946"/>
    <x v="3"/>
    <n v="1"/>
    <s v="So0040-A6383677"/>
    <s v="G0006011"/>
    <d v="2016-03-08T00:00:00"/>
    <x v="2"/>
    <n v="3"/>
    <x v="398"/>
    <x v="0"/>
    <s v="VN"/>
    <x v="49"/>
  </r>
  <r>
    <n v="-940.80000000000007"/>
    <s v="C007-69946"/>
    <x v="3"/>
    <n v="-1"/>
    <s v="So0040-A6392052"/>
    <s v="G0006011"/>
    <d v="2016-03-08T00:00:00"/>
    <x v="2"/>
    <n v="3"/>
    <x v="398"/>
    <x v="0"/>
    <s v="VN"/>
    <x v="49"/>
  </r>
  <r>
    <n v="4712.4000000000005"/>
    <s v="C007-70843"/>
    <x v="3"/>
    <n v="0"/>
    <s v="So2150-A8562752"/>
    <s v="G0000160"/>
    <d v="2015-09-04T00:00:00"/>
    <x v="1"/>
    <n v="9"/>
    <x v="399"/>
    <x v="0"/>
    <s v="PS"/>
    <x v="40"/>
  </r>
  <r>
    <n v="147"/>
    <s v="C007-71798"/>
    <x v="3"/>
    <n v="0"/>
    <s v="So2150-A8682194"/>
    <s v="G0000865"/>
    <d v="2015-09-23T00:00:00"/>
    <x v="1"/>
    <n v="9"/>
    <x v="400"/>
    <x v="0"/>
    <s v="CN"/>
    <x v="0"/>
  </r>
  <r>
    <n v="441"/>
    <s v="C007-72801"/>
    <x v="3"/>
    <n v="0"/>
    <s v="So2150-A8718296"/>
    <s v="G0000869"/>
    <d v="2015-09-24T00:00:00"/>
    <x v="1"/>
    <n v="9"/>
    <x v="401"/>
    <x v="0"/>
    <s v="PH"/>
    <x v="12"/>
  </r>
  <r>
    <n v="210"/>
    <s v="C007-73642"/>
    <x v="3"/>
    <n v="0"/>
    <s v="So2150-A8736420"/>
    <s v="G0000802"/>
    <d v="2015-09-25T00:00:00"/>
    <x v="1"/>
    <n v="9"/>
    <x v="402"/>
    <x v="0"/>
    <s v="PH"/>
    <x v="12"/>
  </r>
  <r>
    <n v="-210"/>
    <s v="C007-73642"/>
    <x v="3"/>
    <n v="0"/>
    <s v="SoD-40-A9914246"/>
    <s v="G0000802"/>
    <d v="2015-09-25T00:00:00"/>
    <x v="1"/>
    <n v="9"/>
    <x v="402"/>
    <x v="0"/>
    <s v="PH"/>
    <x v="12"/>
  </r>
  <r>
    <n v="210"/>
    <s v="C007-73642"/>
    <x v="3"/>
    <n v="0"/>
    <s v="So2150-A8759181"/>
    <s v="G0000871"/>
    <d v="2015-09-25T00:00:00"/>
    <x v="1"/>
    <n v="9"/>
    <x v="402"/>
    <x v="0"/>
    <s v="PH"/>
    <x v="12"/>
  </r>
  <r>
    <n v="147"/>
    <s v="C007-74168"/>
    <x v="3"/>
    <n v="0"/>
    <s v="So2160-A5798793"/>
    <s v="G0000872"/>
    <d v="2015-09-25T00:00:00"/>
    <x v="1"/>
    <n v="9"/>
    <x v="403"/>
    <x v="0"/>
    <s v="FR"/>
    <x v="32"/>
  </r>
  <r>
    <n v="7110.6"/>
    <s v="C007-75256"/>
    <x v="0"/>
    <n v="1"/>
    <s v="So0030-A7789207"/>
    <s v="G0007290"/>
    <d v="2015-12-02T00:00:00"/>
    <x v="1"/>
    <n v="12"/>
    <x v="404"/>
    <x v="0"/>
    <s v="MA"/>
    <x v="54"/>
  </r>
  <r>
    <n v="7392"/>
    <s v="C007-75256"/>
    <x v="3"/>
    <n v="1"/>
    <s v="So0040-A4781242"/>
    <s v="G0005989"/>
    <d v="2016-02-12T00:00:00"/>
    <x v="2"/>
    <n v="2"/>
    <x v="404"/>
    <x v="0"/>
    <s v="MA"/>
    <x v="54"/>
  </r>
  <r>
    <n v="7232.5259999999998"/>
    <s v="C007-75256"/>
    <x v="0"/>
    <n v="21"/>
    <s v="So0040-A5391606"/>
    <s v="G0007645"/>
    <d v="2016-02-22T00:00:00"/>
    <x v="2"/>
    <n v="2"/>
    <x v="404"/>
    <x v="0"/>
    <s v="MA"/>
    <x v="54"/>
  </r>
  <r>
    <n v="1068.48"/>
    <s v="C007-75256"/>
    <x v="0"/>
    <n v="210"/>
    <s v="So0040-A5409507"/>
    <s v="G0007646"/>
    <d v="2016-02-22T00:00:00"/>
    <x v="2"/>
    <n v="2"/>
    <x v="404"/>
    <x v="0"/>
    <s v="MA"/>
    <x v="54"/>
  </r>
  <r>
    <n v="13141.800000000001"/>
    <s v="C007-75256"/>
    <x v="0"/>
    <n v="3"/>
    <s v="So0040-A9067638"/>
    <s v="G0007951"/>
    <d v="2016-04-14T00:00:00"/>
    <x v="2"/>
    <n v="4"/>
    <x v="404"/>
    <x v="0"/>
    <s v="MA"/>
    <x v="54"/>
  </r>
  <r>
    <n v="2657.9280000000003"/>
    <s v="C007-75256"/>
    <x v="0"/>
    <n v="6"/>
    <s v="So0050-A2093852"/>
    <s v="G0008125"/>
    <d v="2016-05-12T00:00:00"/>
    <x v="2"/>
    <n v="5"/>
    <x v="404"/>
    <x v="0"/>
    <s v="MA"/>
    <x v="54"/>
  </r>
  <r>
    <n v="1527.876"/>
    <s v="C007-75256"/>
    <x v="0"/>
    <n v="112"/>
    <s v="So0050-A1461815"/>
    <s v="G0008126"/>
    <d v="2016-05-12T00:00:00"/>
    <x v="2"/>
    <n v="5"/>
    <x v="404"/>
    <x v="0"/>
    <s v="MA"/>
    <x v="54"/>
  </r>
  <r>
    <n v="4859.1060000000007"/>
    <s v="C007-75256"/>
    <x v="0"/>
    <n v="9"/>
    <s v="So0050-A5222765"/>
    <s v="G0008350"/>
    <d v="2016-06-08T00:00:00"/>
    <x v="2"/>
    <n v="6"/>
    <x v="404"/>
    <x v="0"/>
    <s v="MA"/>
    <x v="54"/>
  </r>
  <r>
    <n v="6720"/>
    <s v="C007-75256"/>
    <x v="3"/>
    <n v="1"/>
    <s v="So0050-A4577866"/>
    <s v="G0008381"/>
    <d v="2016-06-14T00:00:00"/>
    <x v="2"/>
    <n v="6"/>
    <x v="404"/>
    <x v="0"/>
    <s v="MA"/>
    <x v="54"/>
  </r>
  <r>
    <n v="0"/>
    <s v="C007-75256"/>
    <x v="2"/>
    <n v="4.4800000000000004"/>
    <s v="So0070-A5313312"/>
    <s v="G0010052"/>
    <d v="2017-05-05T00:00:00"/>
    <x v="3"/>
    <n v="5"/>
    <x v="404"/>
    <x v="0"/>
    <s v="MA"/>
    <x v="54"/>
  </r>
  <r>
    <n v="2935.8"/>
    <s v="C007-76755"/>
    <x v="3"/>
    <n v="1"/>
    <s v="So0030-A8258519"/>
    <s v="G0005909"/>
    <d v="2015-10-22T00:00:00"/>
    <x v="1"/>
    <n v="10"/>
    <x v="405"/>
    <x v="0"/>
    <s v="PK"/>
    <x v="7"/>
  </r>
  <r>
    <n v="819"/>
    <s v="C007-77248"/>
    <x v="3"/>
    <n v="1"/>
    <s v="So0030-A8356292"/>
    <s v="G0005910"/>
    <d v="2015-10-23T00:00:00"/>
    <x v="1"/>
    <n v="10"/>
    <x v="406"/>
    <x v="0"/>
    <s v="PK"/>
    <x v="7"/>
  </r>
  <r>
    <n v="831.6"/>
    <s v="C007-77248"/>
    <x v="3"/>
    <n v="1"/>
    <s v="So0060-A5711219"/>
    <s v="G0006425"/>
    <d v="2016-10-27T00:00:00"/>
    <x v="2"/>
    <n v="10"/>
    <x v="406"/>
    <x v="0"/>
    <s v="PK"/>
    <x v="7"/>
  </r>
  <r>
    <n v="550.78800000000001"/>
    <s v="C007-78442"/>
    <x v="3"/>
    <n v="16"/>
    <s v="So0030-A8925175"/>
    <s v="G0005916"/>
    <d v="2015-11-10T00:00:00"/>
    <x v="1"/>
    <n v="11"/>
    <x v="407"/>
    <x v="0"/>
    <s v="RU"/>
    <x v="33"/>
  </r>
  <r>
    <n v="11508"/>
    <s v="C007-79595"/>
    <x v="1"/>
    <n v="3"/>
    <s v="So0040-A2804533"/>
    <s v="G0007526"/>
    <d v="2016-02-04T00:00:00"/>
    <x v="2"/>
    <n v="2"/>
    <x v="408"/>
    <x v="0"/>
    <s v="HN"/>
    <x v="39"/>
  </r>
  <r>
    <n v="541.80000000000007"/>
    <s v="C007-79595"/>
    <x v="0"/>
    <n v="1"/>
    <s v="So0040-A2804533"/>
    <s v="G0007527"/>
    <d v="2016-02-04T00:00:00"/>
    <x v="2"/>
    <n v="2"/>
    <x v="408"/>
    <x v="0"/>
    <s v="HN"/>
    <x v="39"/>
  </r>
  <r>
    <n v="8811.39"/>
    <s v="C007-80960"/>
    <x v="3"/>
    <n v="17"/>
    <s v="So0030-A9056472"/>
    <s v="G0000873"/>
    <d v="2015-10-26T00:00:00"/>
    <x v="1"/>
    <n v="10"/>
    <x v="409"/>
    <x v="0"/>
    <s v="CO"/>
    <x v="58"/>
  </r>
  <r>
    <n v="3183.6"/>
    <s v="C007-81615"/>
    <x v="3"/>
    <n v="3"/>
    <s v="So0030-A9096238"/>
    <s v="G0005921"/>
    <d v="2015-11-12T00:00:00"/>
    <x v="1"/>
    <n v="11"/>
    <x v="410"/>
    <x v="0"/>
    <s v="CN"/>
    <x v="0"/>
  </r>
  <r>
    <n v="162000.72"/>
    <s v="C007-82587"/>
    <x v="0"/>
    <n v="240"/>
    <s v="So0080-A6458146"/>
    <s v="G0011374"/>
    <d v="2017-10-23T00:00:00"/>
    <x v="3"/>
    <n v="10"/>
    <x v="411"/>
    <x v="0"/>
    <s v="PL"/>
    <x v="5"/>
  </r>
  <r>
    <n v="87524.22"/>
    <s v="C007-82587"/>
    <x v="0"/>
    <n v="225"/>
    <s v="So0080-A6458146"/>
    <s v="G0011405"/>
    <d v="2017-10-27T00:00:00"/>
    <x v="3"/>
    <n v="10"/>
    <x v="411"/>
    <x v="0"/>
    <s v="PL"/>
    <x v="5"/>
  </r>
  <r>
    <n v="-2402.4"/>
    <s v="C007-82587"/>
    <x v="3"/>
    <n v="0"/>
    <s v="So0090-A3419884"/>
    <s v="G0011498"/>
    <d v="2017-11-24T00:00:00"/>
    <x v="3"/>
    <n v="11"/>
    <x v="411"/>
    <x v="0"/>
    <s v="PL"/>
    <x v="5"/>
  </r>
  <r>
    <n v="-1801.8000000000002"/>
    <s v="C007-82587"/>
    <x v="3"/>
    <n v="0"/>
    <s v="So0090-A3421667"/>
    <s v="G0011499"/>
    <d v="2017-11-24T00:00:00"/>
    <x v="3"/>
    <n v="11"/>
    <x v="411"/>
    <x v="0"/>
    <s v="PL"/>
    <x v="5"/>
  </r>
  <r>
    <n v="0"/>
    <s v="C007-82587"/>
    <x v="4"/>
    <n v="286.60000000000002"/>
    <s v="So0090-A2642580"/>
    <s v="G0011505"/>
    <d v="2017-11-24T00:00:00"/>
    <x v="3"/>
    <n v="11"/>
    <x v="411"/>
    <x v="0"/>
    <s v="PL"/>
    <x v="5"/>
  </r>
  <r>
    <n v="-5520.9000000000005"/>
    <s v="C007-82587"/>
    <x v="3"/>
    <n v="0"/>
    <s v="So0090-A3512234"/>
    <s v="G0011509"/>
    <d v="2017-11-27T00:00:00"/>
    <x v="3"/>
    <n v="11"/>
    <x v="411"/>
    <x v="0"/>
    <s v="PL"/>
    <x v="5"/>
  </r>
  <r>
    <n v="-117.60000000000001"/>
    <s v="C007-82587"/>
    <x v="3"/>
    <n v="0"/>
    <s v="So0090-A3532966"/>
    <s v="G0011510"/>
    <d v="2017-11-27T00:00:00"/>
    <x v="3"/>
    <n v="11"/>
    <x v="411"/>
    <x v="0"/>
    <s v="PL"/>
    <x v="5"/>
  </r>
  <r>
    <n v="-5174.4000000000005"/>
    <s v="C007-82587"/>
    <x v="3"/>
    <n v="0"/>
    <s v="So0090-A3601026"/>
    <s v="G0011515"/>
    <d v="2017-11-29T00:00:00"/>
    <x v="3"/>
    <n v="11"/>
    <x v="411"/>
    <x v="0"/>
    <s v="PL"/>
    <x v="5"/>
  </r>
  <r>
    <n v="-3175.2000000000003"/>
    <s v="C007-82587"/>
    <x v="3"/>
    <n v="0"/>
    <s v="So0090-A3614917"/>
    <s v="G0011516"/>
    <d v="2017-11-29T00:00:00"/>
    <x v="3"/>
    <n v="11"/>
    <x v="411"/>
    <x v="0"/>
    <s v="PL"/>
    <x v="5"/>
  </r>
  <r>
    <n v="0"/>
    <s v="C007-82587"/>
    <x v="1"/>
    <n v="2.1800000000000002"/>
    <s v="So0090-A3524980"/>
    <s v="G0011529"/>
    <d v="2017-11-30T00:00:00"/>
    <x v="3"/>
    <n v="11"/>
    <x v="411"/>
    <x v="0"/>
    <s v="PL"/>
    <x v="5"/>
  </r>
  <r>
    <n v="-1544.046"/>
    <s v="C007-82587"/>
    <x v="3"/>
    <n v="0"/>
    <s v="So0090-A5256418"/>
    <s v="G0011615"/>
    <d v="2017-12-15T00:00:00"/>
    <x v="3"/>
    <n v="12"/>
    <x v="411"/>
    <x v="0"/>
    <s v="PL"/>
    <x v="5"/>
  </r>
  <r>
    <n v="-84"/>
    <s v="C007-82587"/>
    <x v="3"/>
    <n v="0"/>
    <s v="So0090-A5262410"/>
    <s v="G0011616"/>
    <d v="2017-12-15T00:00:00"/>
    <x v="3"/>
    <n v="12"/>
    <x v="411"/>
    <x v="0"/>
    <s v="PL"/>
    <x v="5"/>
  </r>
  <r>
    <n v="0"/>
    <s v="C007-82587"/>
    <x v="1"/>
    <n v="1"/>
    <s v="So0110-A3116027"/>
    <s v="G0013348"/>
    <d v="2018-09-18T00:00:00"/>
    <x v="4"/>
    <n v="9"/>
    <x v="411"/>
    <x v="0"/>
    <s v="PL"/>
    <x v="5"/>
  </r>
  <r>
    <n v="3771.6420000000003"/>
    <s v="C007-84535"/>
    <x v="3"/>
    <n v="2"/>
    <s v="So0030-A9138817"/>
    <s v="G0005922"/>
    <d v="2015-11-12T00:00:00"/>
    <x v="1"/>
    <n v="11"/>
    <x v="412"/>
    <x v="0"/>
    <s v="MX"/>
    <x v="15"/>
  </r>
  <r>
    <n v="1260"/>
    <s v="C007-85273"/>
    <x v="3"/>
    <n v="0"/>
    <s v="So2250-A5869303"/>
    <s v="G0000875"/>
    <d v="2015-10-28T00:00:00"/>
    <x v="1"/>
    <n v="10"/>
    <x v="413"/>
    <x v="0"/>
    <s v="ID"/>
    <x v="1"/>
  </r>
  <r>
    <n v="0"/>
    <s v="C007-86897"/>
    <x v="1"/>
    <n v="2"/>
    <s v="So0030-A9276893"/>
    <s v="G0007246"/>
    <d v="2015-11-16T00:00:00"/>
    <x v="1"/>
    <n v="11"/>
    <x v="414"/>
    <x v="0"/>
    <s v="PH"/>
    <x v="12"/>
  </r>
  <r>
    <n v="25809"/>
    <s v="C007-87153"/>
    <x v="0"/>
    <n v="50"/>
    <s v="So0040-A0875809"/>
    <s v="G0007329"/>
    <d v="2015-12-08T00:00:00"/>
    <x v="1"/>
    <n v="12"/>
    <x v="415"/>
    <x v="0"/>
    <s v="CN"/>
    <x v="0"/>
  </r>
  <r>
    <n v="13671"/>
    <s v="C007-87153"/>
    <x v="0"/>
    <n v="30"/>
    <s v="So0050-A3671732"/>
    <s v="G0008242"/>
    <d v="2016-05-26T00:00:00"/>
    <x v="2"/>
    <n v="5"/>
    <x v="415"/>
    <x v="0"/>
    <s v="CN"/>
    <x v="0"/>
  </r>
  <r>
    <n v="0"/>
    <s v="C007-87153"/>
    <x v="1"/>
    <n v="4"/>
    <s v="So0040-A9535907"/>
    <s v="G0008354"/>
    <d v="2016-06-08T00:00:00"/>
    <x v="2"/>
    <n v="6"/>
    <x v="415"/>
    <x v="0"/>
    <s v="CN"/>
    <x v="0"/>
  </r>
  <r>
    <n v="15309"/>
    <s v="C007-87153"/>
    <x v="0"/>
    <n v="30"/>
    <s v="So0050-A7838603"/>
    <s v="G0008576"/>
    <d v="2016-07-05T00:00:00"/>
    <x v="2"/>
    <n v="7"/>
    <x v="415"/>
    <x v="0"/>
    <s v="CN"/>
    <x v="0"/>
  </r>
  <r>
    <n v="6633.9000000000005"/>
    <s v="C007-87153"/>
    <x v="0"/>
    <n v="13"/>
    <s v="So0060-A6964537"/>
    <s v="G0009253"/>
    <d v="2016-11-17T00:00:00"/>
    <x v="2"/>
    <n v="11"/>
    <x v="415"/>
    <x v="0"/>
    <s v="CN"/>
    <x v="0"/>
  </r>
  <r>
    <n v="5468.4000000000005"/>
    <s v="C007-87153"/>
    <x v="4"/>
    <n v="12"/>
    <s v="So0070-A1825082"/>
    <s v="G0009600"/>
    <d v="2017-02-23T00:00:00"/>
    <x v="3"/>
    <n v="2"/>
    <x v="415"/>
    <x v="0"/>
    <s v="CN"/>
    <x v="0"/>
  </r>
  <r>
    <n v="30987.600000000002"/>
    <s v="C007-87153"/>
    <x v="0"/>
    <n v="80"/>
    <s v="So0070-A3234138"/>
    <s v="G0009740"/>
    <d v="2017-03-16T00:00:00"/>
    <x v="3"/>
    <n v="3"/>
    <x v="415"/>
    <x v="0"/>
    <s v="CN"/>
    <x v="0"/>
  </r>
  <r>
    <n v="41328"/>
    <s v="C007-87153"/>
    <x v="0"/>
    <n v="33"/>
    <s v="So0070-A4489936"/>
    <s v="G0009849"/>
    <d v="2017-03-31T00:00:00"/>
    <x v="3"/>
    <n v="3"/>
    <x v="415"/>
    <x v="0"/>
    <s v="CN"/>
    <x v="0"/>
  </r>
  <r>
    <n v="26535.600000000002"/>
    <s v="C007-87153"/>
    <x v="0"/>
    <n v="52"/>
    <s v="So0070-A6451440"/>
    <s v="G0009984"/>
    <d v="2017-04-26T00:00:00"/>
    <x v="3"/>
    <n v="4"/>
    <x v="415"/>
    <x v="0"/>
    <s v="CN"/>
    <x v="0"/>
  </r>
  <r>
    <n v="0"/>
    <s v="C007-87153"/>
    <x v="2"/>
    <n v="5"/>
    <s v="So0080-A2672054"/>
    <s v="G0010689"/>
    <d v="2017-07-04T00:00:00"/>
    <x v="3"/>
    <n v="7"/>
    <x v="415"/>
    <x v="0"/>
    <s v="CN"/>
    <x v="0"/>
  </r>
  <r>
    <n v="0"/>
    <s v="C007-87153"/>
    <x v="2"/>
    <n v="3"/>
    <s v="So0080-A7673812"/>
    <s v="G0011287"/>
    <d v="2017-10-09T00:00:00"/>
    <x v="3"/>
    <n v="10"/>
    <x v="415"/>
    <x v="0"/>
    <s v="CN"/>
    <x v="0"/>
  </r>
  <r>
    <n v="26025.300000000003"/>
    <s v="C007-87153"/>
    <x v="0"/>
    <n v="51"/>
    <s v="So0090-A3903146"/>
    <s v="G0011553"/>
    <d v="2017-12-05T00:00:00"/>
    <x v="3"/>
    <n v="12"/>
    <x v="415"/>
    <x v="0"/>
    <s v="CN"/>
    <x v="0"/>
  </r>
  <r>
    <n v="101085.6"/>
    <s v="C007-87153"/>
    <x v="0"/>
    <n v="143"/>
    <s v="So0100-A3119483"/>
    <s v="G0012365"/>
    <d v="2018-04-20T00:00:00"/>
    <x v="4"/>
    <n v="4"/>
    <x v="415"/>
    <x v="0"/>
    <s v="CN"/>
    <x v="0"/>
  </r>
  <r>
    <n v="76398"/>
    <s v="C007-87153"/>
    <x v="0"/>
    <n v="41"/>
    <s v="So0100-A3873451"/>
    <s v="G0012462"/>
    <d v="2018-04-30T00:00:00"/>
    <x v="4"/>
    <n v="4"/>
    <x v="415"/>
    <x v="0"/>
    <s v="CN"/>
    <x v="0"/>
  </r>
  <r>
    <n v="0"/>
    <s v="C007-87153"/>
    <x v="2"/>
    <n v="15"/>
    <s v="So0100-A4617278"/>
    <s v="G0012727"/>
    <d v="2018-06-06T00:00:00"/>
    <x v="4"/>
    <n v="6"/>
    <x v="415"/>
    <x v="0"/>
    <s v="CN"/>
    <x v="0"/>
  </r>
  <r>
    <n v="26313"/>
    <s v="C007-87153"/>
    <x v="0"/>
    <n v="50"/>
    <s v="So0100-A8112262"/>
    <s v="G0012886"/>
    <d v="2018-06-30T00:00:00"/>
    <x v="4"/>
    <n v="6"/>
    <x v="415"/>
    <x v="0"/>
    <s v="CN"/>
    <x v="0"/>
  </r>
  <r>
    <n v="0"/>
    <s v="C007-87153"/>
    <x v="2"/>
    <n v="3"/>
    <s v="So0100-A6857083"/>
    <s v="G0013053"/>
    <d v="2018-07-18T00:00:00"/>
    <x v="4"/>
    <n v="7"/>
    <x v="415"/>
    <x v="0"/>
    <s v="CN"/>
    <x v="0"/>
  </r>
  <r>
    <n v="30107.7"/>
    <s v="C007-87153"/>
    <x v="0"/>
    <n v="59"/>
    <s v="So0110-A7254822"/>
    <s v="G0013560"/>
    <d v="2018-10-25T00:00:00"/>
    <x v="4"/>
    <n v="10"/>
    <x v="415"/>
    <x v="0"/>
    <s v="CN"/>
    <x v="0"/>
  </r>
  <r>
    <n v="48426"/>
    <s v="C007-87153"/>
    <x v="0"/>
    <n v="47"/>
    <s v="So0110-A9716848"/>
    <s v="G0013712"/>
    <d v="2018-11-20T00:00:00"/>
    <x v="4"/>
    <n v="11"/>
    <x v="415"/>
    <x v="0"/>
    <s v="CN"/>
    <x v="0"/>
  </r>
  <r>
    <n v="600.6"/>
    <s v="C007-87153"/>
    <x v="0"/>
    <n v="1"/>
    <s v="So0110-A9208675"/>
    <s v="G0013713"/>
    <d v="2018-11-20T00:00:00"/>
    <x v="4"/>
    <n v="11"/>
    <x v="415"/>
    <x v="0"/>
    <s v="CN"/>
    <x v="0"/>
  </r>
  <r>
    <n v="10458"/>
    <s v="C007-88803"/>
    <x v="0"/>
    <n v="20"/>
    <s v="So0040-A0889114"/>
    <s v="G0007330"/>
    <d v="2015-12-08T00:00:00"/>
    <x v="1"/>
    <n v="12"/>
    <x v="416"/>
    <x v="0"/>
    <s v="CZ"/>
    <x v="19"/>
  </r>
  <r>
    <n v="9114"/>
    <s v="C007-88803"/>
    <x v="0"/>
    <n v="20"/>
    <s v="So0050-A3689699"/>
    <s v="G0008243"/>
    <d v="2016-05-26T00:00:00"/>
    <x v="2"/>
    <n v="5"/>
    <x v="416"/>
    <x v="0"/>
    <s v="CZ"/>
    <x v="19"/>
  </r>
  <r>
    <n v="5103"/>
    <s v="C007-88803"/>
    <x v="0"/>
    <n v="10"/>
    <s v="So0050-A7823830"/>
    <s v="G0008575"/>
    <d v="2016-07-05T00:00:00"/>
    <x v="2"/>
    <n v="7"/>
    <x v="416"/>
    <x v="0"/>
    <s v="CZ"/>
    <x v="19"/>
  </r>
  <r>
    <n v="5613.3"/>
    <s v="C007-88803"/>
    <x v="0"/>
    <n v="11"/>
    <s v="So0060-A6971879"/>
    <s v="G0009254"/>
    <d v="2016-11-17T00:00:00"/>
    <x v="2"/>
    <n v="11"/>
    <x v="416"/>
    <x v="0"/>
    <s v="CZ"/>
    <x v="19"/>
  </r>
  <r>
    <n v="2734.2000000000003"/>
    <s v="C007-88803"/>
    <x v="4"/>
    <n v="6"/>
    <s v="So0070-A1813764"/>
    <s v="G0009601"/>
    <d v="2017-02-23T00:00:00"/>
    <x v="3"/>
    <n v="2"/>
    <x v="416"/>
    <x v="0"/>
    <s v="CZ"/>
    <x v="19"/>
  </r>
  <r>
    <n v="10936.800000000001"/>
    <s v="C007-88803"/>
    <x v="0"/>
    <n v="30"/>
    <s v="So0070-A3247547"/>
    <s v="G0009741"/>
    <d v="2017-03-16T00:00:00"/>
    <x v="3"/>
    <n v="3"/>
    <x v="416"/>
    <x v="0"/>
    <s v="CZ"/>
    <x v="19"/>
  </r>
  <r>
    <n v="-10936.800000000001"/>
    <s v="C007-88803"/>
    <x v="0"/>
    <n v="-30"/>
    <s v="So0070-A3416677"/>
    <s v="G0009741"/>
    <d v="2017-03-16T00:00:00"/>
    <x v="3"/>
    <n v="3"/>
    <x v="416"/>
    <x v="0"/>
    <s v="CZ"/>
    <x v="19"/>
  </r>
  <r>
    <n v="10025.4"/>
    <s v="C007-88803"/>
    <x v="0"/>
    <n v="28"/>
    <s v="So0070-A3431832"/>
    <s v="G0009741"/>
    <d v="2017-03-16T00:00:00"/>
    <x v="3"/>
    <n v="3"/>
    <x v="416"/>
    <x v="0"/>
    <s v="CZ"/>
    <x v="19"/>
  </r>
  <r>
    <n v="46284"/>
    <s v="C007-88803"/>
    <x v="0"/>
    <n v="35"/>
    <s v="So0070-A4492913"/>
    <s v="G0009850"/>
    <d v="2017-03-31T00:00:00"/>
    <x v="3"/>
    <n v="3"/>
    <x v="416"/>
    <x v="0"/>
    <s v="CZ"/>
    <x v="19"/>
  </r>
  <r>
    <n v="13778.1"/>
    <s v="C007-88803"/>
    <x v="0"/>
    <n v="27"/>
    <s v="So0070-A6414171"/>
    <s v="G0009985"/>
    <d v="2017-04-26T00:00:00"/>
    <x v="3"/>
    <n v="4"/>
    <x v="416"/>
    <x v="0"/>
    <s v="CZ"/>
    <x v="19"/>
  </r>
  <r>
    <n v="10716.300000000001"/>
    <s v="C007-88803"/>
    <x v="0"/>
    <n v="21"/>
    <s v="So0090-A3917243"/>
    <s v="G0011554"/>
    <d v="2017-12-05T00:00:00"/>
    <x v="3"/>
    <n v="12"/>
    <x v="416"/>
    <x v="0"/>
    <s v="CZ"/>
    <x v="19"/>
  </r>
  <r>
    <n v="0"/>
    <s v="C007-88803"/>
    <x v="2"/>
    <n v="3"/>
    <s v="So0080-A9539072"/>
    <s v="G0011791"/>
    <d v="2018-02-06T00:00:00"/>
    <x v="4"/>
    <n v="2"/>
    <x v="416"/>
    <x v="0"/>
    <s v="CZ"/>
    <x v="19"/>
  </r>
  <r>
    <n v="77187.600000000006"/>
    <s v="C007-88803"/>
    <x v="0"/>
    <n v="83"/>
    <s v="So0100-A3141685"/>
    <s v="G0012364"/>
    <d v="2018-04-20T00:00:00"/>
    <x v="4"/>
    <n v="4"/>
    <x v="416"/>
    <x v="0"/>
    <s v="CZ"/>
    <x v="19"/>
  </r>
  <r>
    <n v="50274"/>
    <s v="C007-88803"/>
    <x v="0"/>
    <n v="27"/>
    <s v="So0100-A3884140"/>
    <s v="G0012463"/>
    <d v="2018-04-30T00:00:00"/>
    <x v="4"/>
    <n v="4"/>
    <x v="416"/>
    <x v="0"/>
    <s v="CZ"/>
    <x v="19"/>
  </r>
  <r>
    <n v="15787.800000000001"/>
    <s v="C007-88803"/>
    <x v="0"/>
    <n v="30"/>
    <s v="So0100-A8129379"/>
    <s v="G0012887"/>
    <d v="2018-06-30T00:00:00"/>
    <x v="4"/>
    <n v="6"/>
    <x v="416"/>
    <x v="0"/>
    <s v="CZ"/>
    <x v="19"/>
  </r>
  <r>
    <n v="10716.300000000001"/>
    <s v="C007-88803"/>
    <x v="0"/>
    <n v="21"/>
    <s v="So0110-A7266934"/>
    <s v="G0013561"/>
    <d v="2018-10-25T00:00:00"/>
    <x v="4"/>
    <n v="10"/>
    <x v="416"/>
    <x v="0"/>
    <s v="CZ"/>
    <x v="19"/>
  </r>
  <r>
    <n v="63336"/>
    <s v="C007-88803"/>
    <x v="0"/>
    <n v="47"/>
    <s v="So0110-A9728189"/>
    <s v="G0013714"/>
    <d v="2018-11-20T00:00:00"/>
    <x v="4"/>
    <n v="11"/>
    <x v="416"/>
    <x v="0"/>
    <s v="CZ"/>
    <x v="19"/>
  </r>
  <r>
    <n v="18.480000000000004"/>
    <s v="C007-88803"/>
    <x v="0"/>
    <n v="2"/>
    <s v="So0110-A8894987"/>
    <s v="G0013715"/>
    <d v="2018-11-20T00:00:00"/>
    <x v="4"/>
    <n v="11"/>
    <x v="416"/>
    <x v="0"/>
    <s v="CZ"/>
    <x v="19"/>
  </r>
  <r>
    <n v="10458"/>
    <s v="C007-89575"/>
    <x v="0"/>
    <n v="20"/>
    <s v="So0040-A0895163"/>
    <s v="G0007331"/>
    <d v="2015-12-08T00:00:00"/>
    <x v="1"/>
    <n v="12"/>
    <x v="417"/>
    <x v="0"/>
    <s v="FR"/>
    <x v="32"/>
  </r>
  <r>
    <n v="9114"/>
    <s v="C007-89575"/>
    <x v="0"/>
    <n v="20"/>
    <s v="So0050-A3708741"/>
    <s v="G0008244"/>
    <d v="2016-05-26T00:00:00"/>
    <x v="2"/>
    <n v="5"/>
    <x v="417"/>
    <x v="0"/>
    <s v="FR"/>
    <x v="32"/>
  </r>
  <r>
    <n v="7654.5"/>
    <s v="C007-89575"/>
    <x v="0"/>
    <n v="15"/>
    <s v="So0050-A7799281"/>
    <s v="G0008572"/>
    <d v="2016-07-05T00:00:00"/>
    <x v="2"/>
    <n v="7"/>
    <x v="417"/>
    <x v="0"/>
    <s v="FR"/>
    <x v="32"/>
  </r>
  <r>
    <n v="6123.6"/>
    <s v="C007-89575"/>
    <x v="0"/>
    <n v="12"/>
    <s v="So0060-A7031337"/>
    <s v="G0009249"/>
    <d v="2016-11-17T00:00:00"/>
    <x v="2"/>
    <n v="11"/>
    <x v="417"/>
    <x v="0"/>
    <s v="FR"/>
    <x v="32"/>
  </r>
  <r>
    <n v="3645.6000000000004"/>
    <s v="C007-89575"/>
    <x v="4"/>
    <n v="8"/>
    <s v="So0070-A1832460"/>
    <s v="G0009602"/>
    <d v="2017-02-23T00:00:00"/>
    <x v="3"/>
    <n v="2"/>
    <x v="417"/>
    <x v="0"/>
    <s v="FR"/>
    <x v="32"/>
  </r>
  <r>
    <n v="14582.400000000001"/>
    <s v="C007-89575"/>
    <x v="0"/>
    <n v="40"/>
    <s v="So0070-A3251175"/>
    <s v="G0009742"/>
    <d v="2017-03-16T00:00:00"/>
    <x v="3"/>
    <n v="3"/>
    <x v="417"/>
    <x v="0"/>
    <s v="FR"/>
    <x v="32"/>
  </r>
  <r>
    <n v="73941"/>
    <s v="C007-89575"/>
    <x v="0"/>
    <n v="38"/>
    <s v="So0070-A4504068"/>
    <s v="G0009846"/>
    <d v="2017-03-31T00:00:00"/>
    <x v="3"/>
    <n v="3"/>
    <x v="417"/>
    <x v="0"/>
    <s v="FR"/>
    <x v="32"/>
  </r>
  <r>
    <n v="27556.2"/>
    <s v="C007-89575"/>
    <x v="0"/>
    <n v="54"/>
    <s v="So0070-A6437372"/>
    <s v="G0009986"/>
    <d v="2017-04-26T00:00:00"/>
    <x v="3"/>
    <n v="4"/>
    <x v="417"/>
    <x v="0"/>
    <s v="FR"/>
    <x v="32"/>
  </r>
  <r>
    <n v="39480"/>
    <s v="C007-89575"/>
    <x v="0"/>
    <n v="20"/>
    <s v="So0070-A9389365"/>
    <s v="G0010726"/>
    <d v="2017-07-07T00:00:00"/>
    <x v="3"/>
    <n v="7"/>
    <x v="417"/>
    <x v="0"/>
    <s v="FR"/>
    <x v="32"/>
  </r>
  <r>
    <n v="14798.7"/>
    <s v="C007-89575"/>
    <x v="0"/>
    <n v="29"/>
    <s v="So0090-A3877533"/>
    <s v="G0011539"/>
    <d v="2017-12-01T00:00:00"/>
    <x v="3"/>
    <n v="12"/>
    <x v="417"/>
    <x v="0"/>
    <s v="FR"/>
    <x v="32"/>
  </r>
  <r>
    <n v="0"/>
    <s v="C007-89575"/>
    <x v="1"/>
    <n v="3"/>
    <s v="So0090-A5733424"/>
    <s v="G0011692"/>
    <d v="2018-01-19T00:00:00"/>
    <x v="4"/>
    <n v="1"/>
    <x v="417"/>
    <x v="0"/>
    <s v="FR"/>
    <x v="32"/>
  </r>
  <r>
    <n v="9.66"/>
    <s v="C007-89575"/>
    <x v="2"/>
    <n v="1"/>
    <s v="So0100-A0444855"/>
    <s v="G0012175"/>
    <d v="2018-03-29T00:00:00"/>
    <x v="4"/>
    <n v="3"/>
    <x v="417"/>
    <x v="0"/>
    <s v="FR"/>
    <x v="32"/>
  </r>
  <r>
    <n v="138.6"/>
    <s v="C007-89575"/>
    <x v="2"/>
    <n v="1"/>
    <s v="So0100-A0444855"/>
    <s v="G0012176"/>
    <d v="2018-03-29T00:00:00"/>
    <x v="4"/>
    <n v="3"/>
    <x v="417"/>
    <x v="0"/>
    <s v="FR"/>
    <x v="32"/>
  </r>
  <r>
    <n v="80518.2"/>
    <s v="C007-89575"/>
    <x v="0"/>
    <n v="86"/>
    <s v="So0100-A3178379"/>
    <s v="G0012366"/>
    <d v="2018-04-20T00:00:00"/>
    <x v="4"/>
    <n v="4"/>
    <x v="417"/>
    <x v="0"/>
    <s v="FR"/>
    <x v="32"/>
  </r>
  <r>
    <n v="0"/>
    <s v="C007-89575"/>
    <x v="0"/>
    <n v="1.45"/>
    <s v="So0090-A6661197"/>
    <s v="G0012367"/>
    <d v="2018-04-20T00:00:00"/>
    <x v="4"/>
    <n v="4"/>
    <x v="417"/>
    <x v="0"/>
    <s v="FR"/>
    <x v="32"/>
  </r>
  <r>
    <n v="57771"/>
    <s v="C007-89575"/>
    <x v="0"/>
    <n v="31"/>
    <s v="So0100-A3868701"/>
    <s v="G0012461"/>
    <d v="2018-04-30T00:00:00"/>
    <x v="4"/>
    <n v="4"/>
    <x v="417"/>
    <x v="0"/>
    <s v="FR"/>
    <x v="32"/>
  </r>
  <r>
    <n v="0"/>
    <s v="C007-89575"/>
    <x v="2"/>
    <n v="20"/>
    <s v="So0100-A4586647"/>
    <s v="G0012729"/>
    <d v="2018-06-06T00:00:00"/>
    <x v="4"/>
    <n v="6"/>
    <x v="417"/>
    <x v="0"/>
    <s v="FR"/>
    <x v="32"/>
  </r>
  <r>
    <n v="26313"/>
    <s v="C007-89575"/>
    <x v="0"/>
    <n v="50"/>
    <s v="So0100-A8134490"/>
    <s v="G0012867"/>
    <d v="2018-06-29T00:00:00"/>
    <x v="4"/>
    <n v="6"/>
    <x v="417"/>
    <x v="0"/>
    <s v="FR"/>
    <x v="32"/>
  </r>
  <r>
    <n v="12.18"/>
    <s v="C007-89575"/>
    <x v="2"/>
    <n v="2"/>
    <s v="So0100-A6827690"/>
    <s v="G0013193"/>
    <d v="2018-08-09T00:00:00"/>
    <x v="4"/>
    <n v="8"/>
    <x v="417"/>
    <x v="0"/>
    <s v="FR"/>
    <x v="32"/>
  </r>
  <r>
    <n v="11226.6"/>
    <s v="C007-89575"/>
    <x v="0"/>
    <n v="22"/>
    <s v="So0110-A7231559"/>
    <s v="G0013556"/>
    <d v="2018-10-25T00:00:00"/>
    <x v="4"/>
    <n v="10"/>
    <x v="417"/>
    <x v="0"/>
    <s v="FR"/>
    <x v="32"/>
  </r>
  <r>
    <n v="0"/>
    <s v="C007-89575"/>
    <x v="0"/>
    <n v="1"/>
    <s v="So0110-A5254012"/>
    <s v="G0013557"/>
    <d v="2018-10-25T00:00:00"/>
    <x v="4"/>
    <n v="10"/>
    <x v="417"/>
    <x v="0"/>
    <s v="FR"/>
    <x v="32"/>
  </r>
  <r>
    <n v="59598"/>
    <s v="C007-89575"/>
    <x v="0"/>
    <n v="47"/>
    <s v="So0110-A9938347"/>
    <s v="G0013734"/>
    <d v="2018-11-21T00:00:00"/>
    <x v="4"/>
    <n v="11"/>
    <x v="417"/>
    <x v="0"/>
    <s v="FR"/>
    <x v="32"/>
  </r>
  <r>
    <n v="15351"/>
    <s v="C007-90382"/>
    <x v="0"/>
    <n v="30"/>
    <s v="So0040-A0909550"/>
    <s v="G0007332"/>
    <d v="2015-12-08T00:00:00"/>
    <x v="1"/>
    <n v="12"/>
    <x v="418"/>
    <x v="0"/>
    <s v="RU"/>
    <x v="33"/>
  </r>
  <r>
    <n v="11392.5"/>
    <s v="C007-90382"/>
    <x v="0"/>
    <n v="25"/>
    <s v="So0050-A3713272"/>
    <s v="G0008245"/>
    <d v="2016-05-26T00:00:00"/>
    <x v="2"/>
    <n v="5"/>
    <x v="418"/>
    <x v="0"/>
    <s v="RU"/>
    <x v="33"/>
  </r>
  <r>
    <n v="10206"/>
    <s v="C007-90382"/>
    <x v="0"/>
    <n v="20"/>
    <s v="So0050-A7775775"/>
    <s v="G0008571"/>
    <d v="2016-07-05T00:00:00"/>
    <x v="2"/>
    <n v="7"/>
    <x v="418"/>
    <x v="0"/>
    <s v="RU"/>
    <x v="33"/>
  </r>
  <r>
    <n v="8675.1"/>
    <s v="C007-90382"/>
    <x v="0"/>
    <n v="17"/>
    <s v="So0060-A7056899"/>
    <s v="G0009250"/>
    <d v="2016-11-17T00:00:00"/>
    <x v="2"/>
    <n v="11"/>
    <x v="418"/>
    <x v="0"/>
    <s v="RU"/>
    <x v="33"/>
  </r>
  <r>
    <n v="5468.4000000000005"/>
    <s v="C007-90382"/>
    <x v="4"/>
    <n v="12"/>
    <s v="So0070-A1843085"/>
    <s v="G0009603"/>
    <d v="2017-02-23T00:00:00"/>
    <x v="3"/>
    <n v="2"/>
    <x v="418"/>
    <x v="0"/>
    <s v="RU"/>
    <x v="33"/>
  </r>
  <r>
    <n v="21873.600000000002"/>
    <s v="C007-90382"/>
    <x v="0"/>
    <n v="60"/>
    <s v="So0070-A3268015"/>
    <s v="G0009743"/>
    <d v="2017-03-16T00:00:00"/>
    <x v="3"/>
    <n v="3"/>
    <x v="418"/>
    <x v="0"/>
    <s v="RU"/>
    <x v="33"/>
  </r>
  <r>
    <n v="85533"/>
    <s v="C007-90382"/>
    <x v="0"/>
    <n v="59"/>
    <s v="So0070-A4542497"/>
    <s v="G0009839"/>
    <d v="2017-03-31T00:00:00"/>
    <x v="3"/>
    <n v="3"/>
    <x v="418"/>
    <x v="0"/>
    <s v="RU"/>
    <x v="33"/>
  </r>
  <r>
    <n v="43375.5"/>
    <s v="C007-90382"/>
    <x v="0"/>
    <n v="85"/>
    <s v="So0070-A6443940"/>
    <s v="G0009987"/>
    <d v="2017-04-26T00:00:00"/>
    <x v="3"/>
    <n v="4"/>
    <x v="418"/>
    <x v="0"/>
    <s v="RU"/>
    <x v="33"/>
  </r>
  <r>
    <n v="23984.100000000002"/>
    <s v="C007-90382"/>
    <x v="0"/>
    <n v="47"/>
    <s v="So0090-A3928884"/>
    <s v="G0011550"/>
    <d v="2017-12-05T00:00:00"/>
    <x v="3"/>
    <n v="12"/>
    <x v="418"/>
    <x v="0"/>
    <s v="RU"/>
    <x v="33"/>
  </r>
  <r>
    <n v="0"/>
    <s v="C007-90382"/>
    <x v="2"/>
    <n v="2.14"/>
    <s v="So0090-A6652720"/>
    <s v="G0011770"/>
    <d v="2018-01-31T00:00:00"/>
    <x v="4"/>
    <n v="1"/>
    <x v="418"/>
    <x v="0"/>
    <s v="RU"/>
    <x v="33"/>
  </r>
  <r>
    <n v="94831.8"/>
    <s v="C007-90382"/>
    <x v="0"/>
    <n v="103"/>
    <s v="So0100-A3189005"/>
    <s v="G0012368"/>
    <d v="2018-04-20T00:00:00"/>
    <x v="4"/>
    <n v="4"/>
    <x v="418"/>
    <x v="0"/>
    <s v="RU"/>
    <x v="33"/>
  </r>
  <r>
    <n v="83853"/>
    <s v="C007-90382"/>
    <x v="0"/>
    <n v="45"/>
    <s v="So0100-A3646082"/>
    <s v="G0012437"/>
    <d v="2018-04-30T00:00:00"/>
    <x v="4"/>
    <n v="4"/>
    <x v="418"/>
    <x v="0"/>
    <s v="RU"/>
    <x v="33"/>
  </r>
  <r>
    <n v="0"/>
    <s v="C007-90382"/>
    <x v="2"/>
    <n v="23"/>
    <s v="So0100-A4629123"/>
    <s v="G0012726"/>
    <d v="2018-06-06T00:00:00"/>
    <x v="4"/>
    <n v="6"/>
    <x v="418"/>
    <x v="0"/>
    <s v="RU"/>
    <x v="33"/>
  </r>
  <r>
    <n v="42100.800000000003"/>
    <s v="C007-90382"/>
    <x v="0"/>
    <n v="80"/>
    <s v="So0100-A8149379"/>
    <s v="G0012868"/>
    <d v="2018-06-29T00:00:00"/>
    <x v="4"/>
    <n v="6"/>
    <x v="418"/>
    <x v="0"/>
    <s v="RU"/>
    <x v="33"/>
  </r>
  <r>
    <n v="30107.7"/>
    <s v="C007-90382"/>
    <x v="0"/>
    <n v="59"/>
    <s v="So0110-A7451568"/>
    <s v="G0013575"/>
    <d v="2018-10-26T00:00:00"/>
    <x v="4"/>
    <n v="10"/>
    <x v="418"/>
    <x v="0"/>
    <s v="RU"/>
    <x v="33"/>
  </r>
  <r>
    <n v="72639"/>
    <s v="C007-90382"/>
    <x v="0"/>
    <n v="54"/>
    <s v="So0110-A9924113"/>
    <s v="G0013736"/>
    <d v="2018-11-21T00:00:00"/>
    <x v="4"/>
    <n v="11"/>
    <x v="418"/>
    <x v="0"/>
    <s v="RU"/>
    <x v="33"/>
  </r>
  <r>
    <n v="40488"/>
    <s v="C007-91776"/>
    <x v="0"/>
    <n v="80"/>
    <s v="So0040-A1095364"/>
    <s v="G0007350"/>
    <d v="2015-12-11T00:00:00"/>
    <x v="1"/>
    <n v="12"/>
    <x v="419"/>
    <x v="0"/>
    <s v="ES"/>
    <x v="88"/>
  </r>
  <r>
    <n v="36456"/>
    <s v="C007-91776"/>
    <x v="0"/>
    <n v="80"/>
    <s v="So0050-A3584835"/>
    <s v="G0008233"/>
    <d v="2016-05-26T00:00:00"/>
    <x v="2"/>
    <n v="5"/>
    <x v="419"/>
    <x v="0"/>
    <s v="ES"/>
    <x v="88"/>
  </r>
  <r>
    <n v="35721"/>
    <s v="C007-91776"/>
    <x v="0"/>
    <n v="70"/>
    <s v="So0050-A7701105"/>
    <s v="G0008565"/>
    <d v="2016-07-05T00:00:00"/>
    <x v="2"/>
    <n v="7"/>
    <x v="419"/>
    <x v="0"/>
    <s v="ES"/>
    <x v="88"/>
  </r>
  <r>
    <n v="27045.9"/>
    <s v="C007-91776"/>
    <x v="0"/>
    <n v="53"/>
    <s v="So0060-A6848318"/>
    <s v="G0009233"/>
    <d v="2016-11-16T00:00:00"/>
    <x v="2"/>
    <n v="11"/>
    <x v="419"/>
    <x v="0"/>
    <s v="ES"/>
    <x v="88"/>
  </r>
  <r>
    <n v="5468.4000000000005"/>
    <s v="C007-91776"/>
    <x v="4"/>
    <n v="12"/>
    <s v="So0070-A1851539"/>
    <s v="G0009604"/>
    <d v="2017-02-23T00:00:00"/>
    <x v="3"/>
    <n v="2"/>
    <x v="419"/>
    <x v="0"/>
    <s v="ES"/>
    <x v="88"/>
  </r>
  <r>
    <n v="21873.600000000002"/>
    <s v="C007-91776"/>
    <x v="0"/>
    <n v="60"/>
    <s v="So0070-A3275381"/>
    <s v="G0009744"/>
    <d v="2017-03-16T00:00:00"/>
    <x v="3"/>
    <n v="3"/>
    <x v="419"/>
    <x v="0"/>
    <s v="ES"/>
    <x v="88"/>
  </r>
  <r>
    <n v="102081"/>
    <s v="C007-91776"/>
    <x v="0"/>
    <n v="82"/>
    <s v="So0070-A4515716"/>
    <s v="G0009840"/>
    <d v="2017-03-31T00:00:00"/>
    <x v="3"/>
    <n v="3"/>
    <x v="419"/>
    <x v="0"/>
    <s v="ES"/>
    <x v="88"/>
  </r>
  <r>
    <n v="112266"/>
    <s v="C007-91776"/>
    <x v="0"/>
    <n v="220"/>
    <s v="So0070-A6236378"/>
    <s v="G0009975"/>
    <d v="2017-04-25T00:00:00"/>
    <x v="3"/>
    <n v="4"/>
    <x v="419"/>
    <x v="0"/>
    <s v="ES"/>
    <x v="88"/>
  </r>
  <r>
    <n v="63277.200000000004"/>
    <s v="C007-91776"/>
    <x v="0"/>
    <n v="124"/>
    <s v="So0090-A3938521"/>
    <s v="G0011547"/>
    <d v="2017-12-05T00:00:00"/>
    <x v="3"/>
    <n v="12"/>
    <x v="419"/>
    <x v="0"/>
    <s v="ES"/>
    <x v="88"/>
  </r>
  <r>
    <n v="121926"/>
    <s v="C007-91776"/>
    <x v="0"/>
    <n v="130"/>
    <s v="So0100-A2728213"/>
    <s v="G0012316"/>
    <d v="2018-04-17T00:00:00"/>
    <x v="4"/>
    <n v="4"/>
    <x v="419"/>
    <x v="0"/>
    <s v="ES"/>
    <x v="88"/>
  </r>
  <r>
    <n v="53690.700000000004"/>
    <s v="C007-91776"/>
    <x v="0"/>
    <n v="77"/>
    <s v="So0100-A2989080"/>
    <s v="G0012348"/>
    <d v="2018-04-20T00:00:00"/>
    <x v="4"/>
    <n v="4"/>
    <x v="419"/>
    <x v="0"/>
    <s v="ES"/>
    <x v="88"/>
  </r>
  <r>
    <n v="149079"/>
    <s v="C007-91776"/>
    <x v="0"/>
    <n v="80"/>
    <s v="So0100-A3673782"/>
    <s v="G0012443"/>
    <d v="2018-04-30T00:00:00"/>
    <x v="4"/>
    <n v="4"/>
    <x v="419"/>
    <x v="0"/>
    <s v="ES"/>
    <x v="88"/>
  </r>
  <r>
    <n v="0"/>
    <s v="C007-91776"/>
    <x v="2"/>
    <n v="38"/>
    <s v="So0100-A4635074"/>
    <s v="G0012725"/>
    <d v="2018-06-06T00:00:00"/>
    <x v="4"/>
    <n v="6"/>
    <x v="419"/>
    <x v="0"/>
    <s v="ES"/>
    <x v="88"/>
  </r>
  <r>
    <n v="68413.8"/>
    <s v="C007-91776"/>
    <x v="0"/>
    <n v="130"/>
    <s v="So0100-A8158205"/>
    <s v="G0012852"/>
    <d v="2018-06-28T00:00:00"/>
    <x v="4"/>
    <n v="6"/>
    <x v="419"/>
    <x v="0"/>
    <s v="ES"/>
    <x v="88"/>
  </r>
  <r>
    <n v="0"/>
    <s v="C007-91776"/>
    <x v="2"/>
    <n v="3"/>
    <s v="So0100-A8722208"/>
    <s v="G0013182"/>
    <d v="2018-08-08T00:00:00"/>
    <x v="4"/>
    <n v="8"/>
    <x v="419"/>
    <x v="0"/>
    <s v="ES"/>
    <x v="88"/>
  </r>
  <r>
    <n v="0"/>
    <s v="C007-91776"/>
    <x v="0"/>
    <n v="1"/>
    <s v="So0100-A9944694"/>
    <s v="G0013201"/>
    <d v="2018-08-10T00:00:00"/>
    <x v="4"/>
    <n v="8"/>
    <x v="419"/>
    <x v="0"/>
    <s v="ES"/>
    <x v="88"/>
  </r>
  <r>
    <n v="61236"/>
    <s v="C007-91776"/>
    <x v="0"/>
    <n v="120"/>
    <s v="So0110-A7476279"/>
    <s v="G0013576"/>
    <d v="2018-10-26T00:00:00"/>
    <x v="4"/>
    <n v="10"/>
    <x v="419"/>
    <x v="0"/>
    <s v="ES"/>
    <x v="88"/>
  </r>
  <r>
    <n v="72639"/>
    <s v="C007-91776"/>
    <x v="0"/>
    <n v="74"/>
    <s v="So0110-A9653663"/>
    <s v="G0013707"/>
    <d v="2018-11-20T00:00:00"/>
    <x v="4"/>
    <n v="11"/>
    <x v="419"/>
    <x v="0"/>
    <s v="ES"/>
    <x v="88"/>
  </r>
  <r>
    <n v="12904.5"/>
    <s v="C007-92369"/>
    <x v="0"/>
    <n v="25"/>
    <s v="So0040-A1473276"/>
    <s v="G0007378"/>
    <d v="2015-12-16T00:00:00"/>
    <x v="1"/>
    <n v="12"/>
    <x v="420"/>
    <x v="0"/>
    <s v="ZW"/>
    <x v="27"/>
  </r>
  <r>
    <n v="15949.5"/>
    <s v="C007-92369"/>
    <x v="0"/>
    <n v="35"/>
    <s v="So0050-A3727987"/>
    <s v="G0008255"/>
    <d v="2016-05-27T00:00:00"/>
    <x v="2"/>
    <n v="5"/>
    <x v="420"/>
    <x v="0"/>
    <s v="ZW"/>
    <x v="27"/>
  </r>
  <r>
    <n v="7654.5"/>
    <s v="C007-92369"/>
    <x v="0"/>
    <n v="15"/>
    <s v="So0050-A7734150"/>
    <s v="G0008568"/>
    <d v="2016-07-05T00:00:00"/>
    <x v="2"/>
    <n v="7"/>
    <x v="420"/>
    <x v="0"/>
    <s v="ZW"/>
    <x v="27"/>
  </r>
  <r>
    <n v="10716.300000000001"/>
    <s v="C007-92369"/>
    <x v="0"/>
    <n v="21"/>
    <s v="So0060-A6822149"/>
    <s v="G0009231"/>
    <d v="2016-11-16T00:00:00"/>
    <x v="2"/>
    <n v="11"/>
    <x v="420"/>
    <x v="0"/>
    <s v="ZW"/>
    <x v="27"/>
  </r>
  <r>
    <n v="4557"/>
    <s v="C007-92369"/>
    <x v="4"/>
    <n v="10"/>
    <s v="So0070-A1871151"/>
    <s v="G0009606"/>
    <d v="2017-02-23T00:00:00"/>
    <x v="3"/>
    <n v="2"/>
    <x v="420"/>
    <x v="0"/>
    <s v="ZW"/>
    <x v="27"/>
  </r>
  <r>
    <n v="22785"/>
    <s v="C007-92369"/>
    <x v="0"/>
    <n v="60"/>
    <s v="So0070-A3299418"/>
    <s v="G0009746"/>
    <d v="2017-03-16T00:00:00"/>
    <x v="3"/>
    <n v="3"/>
    <x v="420"/>
    <x v="0"/>
    <s v="ZW"/>
    <x v="27"/>
  </r>
  <r>
    <n v="112791"/>
    <s v="C007-92369"/>
    <x v="0"/>
    <n v="70"/>
    <s v="So0070-A4563994"/>
    <s v="G0009843"/>
    <d v="2017-03-31T00:00:00"/>
    <x v="3"/>
    <n v="3"/>
    <x v="420"/>
    <x v="0"/>
    <s v="ZW"/>
    <x v="27"/>
  </r>
  <r>
    <n v="40824"/>
    <s v="C007-92369"/>
    <x v="0"/>
    <n v="80"/>
    <s v="So0070-A6543790"/>
    <s v="G0009996"/>
    <d v="2017-04-27T00:00:00"/>
    <x v="3"/>
    <n v="4"/>
    <x v="420"/>
    <x v="0"/>
    <s v="ZW"/>
    <x v="27"/>
  </r>
  <r>
    <n v="23984.100000000002"/>
    <s v="C007-92369"/>
    <x v="0"/>
    <n v="47"/>
    <s v="So0090-A3975459"/>
    <s v="G0011548"/>
    <d v="2017-12-05T00:00:00"/>
    <x v="3"/>
    <n v="12"/>
    <x v="420"/>
    <x v="0"/>
    <s v="ZW"/>
    <x v="27"/>
  </r>
  <r>
    <n v="149003.4"/>
    <s v="C007-92369"/>
    <x v="0"/>
    <n v="184"/>
    <s v="So0100-A3036171"/>
    <s v="G0012353"/>
    <d v="2018-04-20T00:00:00"/>
    <x v="4"/>
    <n v="4"/>
    <x v="420"/>
    <x v="0"/>
    <s v="ZW"/>
    <x v="27"/>
  </r>
  <r>
    <n v="123039"/>
    <s v="C007-92369"/>
    <x v="0"/>
    <n v="66"/>
    <s v="So0100-A4073425"/>
    <s v="G0012477"/>
    <d v="2018-04-30T00:00:00"/>
    <x v="4"/>
    <n v="4"/>
    <x v="420"/>
    <x v="0"/>
    <s v="ZW"/>
    <x v="27"/>
  </r>
  <r>
    <n v="0"/>
    <s v="C007-92369"/>
    <x v="2"/>
    <n v="30"/>
    <s v="So0100-A4695954"/>
    <s v="G0012719"/>
    <d v="2018-06-06T00:00:00"/>
    <x v="4"/>
    <n v="6"/>
    <x v="420"/>
    <x v="0"/>
    <s v="ZW"/>
    <x v="27"/>
  </r>
  <r>
    <n v="26313"/>
    <s v="C007-92369"/>
    <x v="3"/>
    <n v="50"/>
    <s v="So0100-A8222140"/>
    <s v="G0012843"/>
    <d v="2018-06-27T00:00:00"/>
    <x v="4"/>
    <n v="6"/>
    <x v="420"/>
    <x v="0"/>
    <s v="ZW"/>
    <x v="27"/>
  </r>
  <r>
    <n v="30618"/>
    <s v="C007-92369"/>
    <x v="0"/>
    <n v="60"/>
    <s v="So0110-A7494119"/>
    <s v="G0013578"/>
    <d v="2018-10-26T00:00:00"/>
    <x v="4"/>
    <n v="10"/>
    <x v="420"/>
    <x v="0"/>
    <s v="ZW"/>
    <x v="27"/>
  </r>
  <r>
    <n v="70770"/>
    <s v="C007-92369"/>
    <x v="0"/>
    <n v="66"/>
    <s v="So0110-A9916670"/>
    <s v="G0013743"/>
    <d v="2018-11-22T00:00:00"/>
    <x v="4"/>
    <n v="11"/>
    <x v="420"/>
    <x v="0"/>
    <s v="ZW"/>
    <x v="27"/>
  </r>
  <r>
    <n v="23362.5"/>
    <s v="C007-93592"/>
    <x v="0"/>
    <n v="45"/>
    <s v="So0040-A1422077"/>
    <s v="G0007373"/>
    <d v="2015-12-16T00:00:00"/>
    <x v="1"/>
    <n v="12"/>
    <x v="421"/>
    <x v="0"/>
    <s v="GP"/>
    <x v="89"/>
  </r>
  <r>
    <n v="13671"/>
    <s v="C007-93592"/>
    <x v="0"/>
    <n v="30"/>
    <s v="So0050-A3739565"/>
    <s v="G0008246"/>
    <d v="2016-05-26T00:00:00"/>
    <x v="2"/>
    <n v="5"/>
    <x v="421"/>
    <x v="0"/>
    <s v="GP"/>
    <x v="89"/>
  </r>
  <r>
    <n v="11226.6"/>
    <s v="C007-93592"/>
    <x v="0"/>
    <n v="22"/>
    <s v="So0050-A7764633"/>
    <s v="G0008570"/>
    <d v="2016-07-05T00:00:00"/>
    <x v="2"/>
    <n v="7"/>
    <x v="421"/>
    <x v="0"/>
    <s v="GP"/>
    <x v="89"/>
  </r>
  <r>
    <n v="7654.5"/>
    <s v="C007-93592"/>
    <x v="0"/>
    <n v="15"/>
    <s v="So0060-A7028115"/>
    <s v="G0009248"/>
    <d v="2016-11-17T00:00:00"/>
    <x v="2"/>
    <n v="11"/>
    <x v="421"/>
    <x v="0"/>
    <s v="GP"/>
    <x v="89"/>
  </r>
  <r>
    <n v="57426.600000000006"/>
    <s v="C007-93592"/>
    <x v="0"/>
    <n v="113"/>
    <s v="So0060-A9131594"/>
    <s v="G0009400"/>
    <d v="2017-01-09T00:00:00"/>
    <x v="3"/>
    <n v="1"/>
    <x v="421"/>
    <x v="0"/>
    <s v="GP"/>
    <x v="89"/>
  </r>
  <r>
    <n v="3645.6000000000004"/>
    <s v="C007-93592"/>
    <x v="4"/>
    <n v="8"/>
    <s v="So0070-A1892503"/>
    <s v="G0009607"/>
    <d v="2017-02-23T00:00:00"/>
    <x v="3"/>
    <n v="2"/>
    <x v="421"/>
    <x v="0"/>
    <s v="GP"/>
    <x v="89"/>
  </r>
  <r>
    <n v="14582.400000000001"/>
    <s v="C007-93592"/>
    <x v="0"/>
    <n v="40"/>
    <s v="So0070-A3307929"/>
    <s v="G0009747"/>
    <d v="2017-03-16T00:00:00"/>
    <x v="3"/>
    <n v="3"/>
    <x v="421"/>
    <x v="0"/>
    <s v="GP"/>
    <x v="89"/>
  </r>
  <r>
    <n v="80976"/>
    <s v="C007-93592"/>
    <x v="0"/>
    <n v="49"/>
    <s v="So0070-A4572048"/>
    <s v="G0009838"/>
    <d v="2017-03-31T00:00:00"/>
    <x v="3"/>
    <n v="3"/>
    <x v="421"/>
    <x v="0"/>
    <s v="GP"/>
    <x v="89"/>
  </r>
  <r>
    <n v="40824"/>
    <s v="C007-93592"/>
    <x v="0"/>
    <n v="80"/>
    <s v="So0070-A6494348"/>
    <s v="G0009988"/>
    <d v="2017-04-27T00:00:00"/>
    <x v="3"/>
    <n v="4"/>
    <x v="421"/>
    <x v="0"/>
    <s v="GP"/>
    <x v="89"/>
  </r>
  <r>
    <n v="0"/>
    <s v="C007-93592"/>
    <x v="4"/>
    <n v="10"/>
    <s v="So0080-A8209780"/>
    <s v="G0011338"/>
    <d v="2017-10-16T00:00:00"/>
    <x v="3"/>
    <n v="10"/>
    <x v="421"/>
    <x v="0"/>
    <s v="GP"/>
    <x v="89"/>
  </r>
  <r>
    <n v="24494.400000000001"/>
    <s v="C007-93592"/>
    <x v="0"/>
    <n v="48"/>
    <s v="So0090-A3861042"/>
    <s v="G0011538"/>
    <d v="2017-12-01T00:00:00"/>
    <x v="3"/>
    <n v="12"/>
    <x v="421"/>
    <x v="0"/>
    <s v="GP"/>
    <x v="89"/>
  </r>
  <r>
    <n v="108880.8"/>
    <s v="C007-93592"/>
    <x v="0"/>
    <n v="106"/>
    <s v="So0100-A3152252"/>
    <s v="G0012373"/>
    <d v="2018-04-21T00:00:00"/>
    <x v="4"/>
    <n v="4"/>
    <x v="421"/>
    <x v="0"/>
    <s v="GP"/>
    <x v="89"/>
  </r>
  <r>
    <n v="98805"/>
    <s v="C007-93592"/>
    <x v="0"/>
    <n v="53"/>
    <s v="So0100-A3835447"/>
    <s v="G0012459"/>
    <d v="2018-04-30T00:00:00"/>
    <x v="4"/>
    <n v="4"/>
    <x v="421"/>
    <x v="0"/>
    <s v="GP"/>
    <x v="89"/>
  </r>
  <r>
    <n v="0"/>
    <s v="C007-93592"/>
    <x v="0"/>
    <n v="6"/>
    <s v="So0100-A3524189"/>
    <s v="G0012460"/>
    <d v="2018-04-30T00:00:00"/>
    <x v="4"/>
    <n v="4"/>
    <x v="421"/>
    <x v="0"/>
    <s v="GP"/>
    <x v="89"/>
  </r>
  <r>
    <n v="0"/>
    <s v="C007-93592"/>
    <x v="2"/>
    <n v="30"/>
    <s v="So0100-A4676005"/>
    <s v="G0012721"/>
    <d v="2018-06-06T00:00:00"/>
    <x v="4"/>
    <n v="6"/>
    <x v="421"/>
    <x v="0"/>
    <s v="GP"/>
    <x v="89"/>
  </r>
  <r>
    <n v="42100.800000000003"/>
    <s v="C007-93592"/>
    <x v="0"/>
    <n v="80"/>
    <s v="So0100-A8195260"/>
    <s v="G0012884"/>
    <d v="2018-06-30T00:00:00"/>
    <x v="4"/>
    <n v="6"/>
    <x v="421"/>
    <x v="0"/>
    <s v="GP"/>
    <x v="89"/>
  </r>
  <r>
    <n v="31638.600000000002"/>
    <s v="C007-93592"/>
    <x v="0"/>
    <n v="62"/>
    <s v="So0110-A7442189"/>
    <s v="G0013571"/>
    <d v="2018-10-26T00:00:00"/>
    <x v="4"/>
    <n v="10"/>
    <x v="421"/>
    <x v="0"/>
    <s v="GP"/>
    <x v="89"/>
  </r>
  <r>
    <n v="63336"/>
    <s v="C007-93592"/>
    <x v="0"/>
    <n v="60"/>
    <s v="So0110-A9948420"/>
    <s v="G0013733"/>
    <d v="2018-11-21T00:00:00"/>
    <x v="4"/>
    <n v="11"/>
    <x v="421"/>
    <x v="0"/>
    <s v="GP"/>
    <x v="89"/>
  </r>
  <r>
    <n v="20916"/>
    <s v="C007-94426"/>
    <x v="0"/>
    <n v="40"/>
    <s v="So0040-A1113170"/>
    <s v="G0007352"/>
    <d v="2015-12-11T00:00:00"/>
    <x v="1"/>
    <n v="12"/>
    <x v="422"/>
    <x v="0"/>
    <s v="CN"/>
    <x v="0"/>
  </r>
  <r>
    <n v="13230"/>
    <s v="C007-94426"/>
    <x v="0"/>
    <n v="30"/>
    <s v="So0050-A3603544"/>
    <s v="G0008235"/>
    <d v="2016-05-26T00:00:00"/>
    <x v="2"/>
    <n v="5"/>
    <x v="422"/>
    <x v="0"/>
    <s v="CN"/>
    <x v="0"/>
  </r>
  <r>
    <n v="-13230"/>
    <s v="C007-94426"/>
    <x v="0"/>
    <n v="-30"/>
    <s v="So0050-A3621959"/>
    <s v="G0008235"/>
    <d v="2016-05-26T00:00:00"/>
    <x v="2"/>
    <n v="5"/>
    <x v="422"/>
    <x v="0"/>
    <s v="CN"/>
    <x v="0"/>
  </r>
  <r>
    <n v="13671"/>
    <s v="C007-94426"/>
    <x v="0"/>
    <n v="30"/>
    <s v="So0050-A3636290"/>
    <s v="G0008235"/>
    <d v="2016-05-26T00:00:00"/>
    <x v="2"/>
    <n v="5"/>
    <x v="422"/>
    <x v="0"/>
    <s v="CN"/>
    <x v="0"/>
  </r>
  <r>
    <n v="12757.5"/>
    <s v="C007-94426"/>
    <x v="0"/>
    <n v="25"/>
    <s v="So0050-A7891701"/>
    <s v="G0008580"/>
    <d v="2016-07-05T00:00:00"/>
    <x v="2"/>
    <n v="7"/>
    <x v="422"/>
    <x v="0"/>
    <s v="CN"/>
    <x v="0"/>
  </r>
  <r>
    <n v="6633.9000000000005"/>
    <s v="C007-94426"/>
    <x v="0"/>
    <n v="13"/>
    <s v="So0060-A6863082"/>
    <s v="G0009235"/>
    <d v="2016-11-16T00:00:00"/>
    <x v="2"/>
    <n v="11"/>
    <x v="422"/>
    <x v="0"/>
    <s v="CN"/>
    <x v="0"/>
  </r>
  <r>
    <n v="2734.2000000000003"/>
    <s v="C007-94426"/>
    <x v="4"/>
    <n v="6"/>
    <s v="So0070-A1885357"/>
    <s v="G0009608"/>
    <d v="2017-02-23T00:00:00"/>
    <x v="3"/>
    <n v="2"/>
    <x v="422"/>
    <x v="0"/>
    <s v="CN"/>
    <x v="0"/>
  </r>
  <r>
    <n v="10936.800000000001"/>
    <s v="C007-94426"/>
    <x v="0"/>
    <n v="30"/>
    <s v="So0070-A3311854"/>
    <s v="G0009748"/>
    <d v="2017-03-16T00:00:00"/>
    <x v="3"/>
    <n v="3"/>
    <x v="422"/>
    <x v="0"/>
    <s v="CN"/>
    <x v="0"/>
  </r>
  <r>
    <n v="58674"/>
    <s v="C007-94426"/>
    <x v="0"/>
    <n v="40"/>
    <s v="So0070-A4585458"/>
    <s v="G0009845"/>
    <d v="2017-03-31T00:00:00"/>
    <x v="3"/>
    <n v="3"/>
    <x v="422"/>
    <x v="0"/>
    <s v="CN"/>
    <x v="0"/>
  </r>
  <r>
    <n v="23473.8"/>
    <s v="C007-94426"/>
    <x v="0"/>
    <n v="46"/>
    <s v="So0070-A6597412"/>
    <s v="G0010002"/>
    <d v="2017-04-28T00:00:00"/>
    <x v="3"/>
    <n v="4"/>
    <x v="422"/>
    <x v="0"/>
    <s v="CN"/>
    <x v="0"/>
  </r>
  <r>
    <n v="0"/>
    <s v="C007-94426"/>
    <x v="2"/>
    <n v="2"/>
    <s v="So0080-A5229562"/>
    <s v="G0010986"/>
    <d v="2017-08-11T00:00:00"/>
    <x v="3"/>
    <n v="8"/>
    <x v="422"/>
    <x v="0"/>
    <s v="CN"/>
    <x v="0"/>
  </r>
  <r>
    <n v="0"/>
    <s v="C007-94426"/>
    <x v="2"/>
    <n v="1"/>
    <s v="So0080-A5863549"/>
    <s v="G0011004"/>
    <d v="2017-08-15T00:00:00"/>
    <x v="3"/>
    <n v="8"/>
    <x v="422"/>
    <x v="0"/>
    <s v="CN"/>
    <x v="0"/>
  </r>
  <r>
    <n v="0"/>
    <s v="C007-94426"/>
    <x v="2"/>
    <n v="4.1500000000000004"/>
    <s v="So0080-A7627075"/>
    <s v="G0011210"/>
    <d v="2017-09-28T00:00:00"/>
    <x v="3"/>
    <n v="9"/>
    <x v="422"/>
    <x v="0"/>
    <s v="CN"/>
    <x v="0"/>
  </r>
  <r>
    <n v="18881.100000000002"/>
    <s v="C007-94426"/>
    <x v="0"/>
    <n v="37"/>
    <s v="So0090-A3957143"/>
    <s v="G0011555"/>
    <d v="2017-12-05T00:00:00"/>
    <x v="3"/>
    <n v="12"/>
    <x v="422"/>
    <x v="0"/>
    <s v="CN"/>
    <x v="0"/>
  </r>
  <r>
    <n v="31224.48"/>
    <s v="C007-94426"/>
    <x v="0"/>
    <n v="60"/>
    <s v="So0100-A3025652"/>
    <s v="G0012351"/>
    <d v="2018-04-20T00:00:00"/>
    <x v="4"/>
    <n v="4"/>
    <x v="422"/>
    <x v="0"/>
    <s v="CN"/>
    <x v="0"/>
  </r>
  <r>
    <n v="0"/>
    <s v="C007-94426"/>
    <x v="0"/>
    <n v="1.1000000000000001"/>
    <s v="So0100-A0534918"/>
    <s v="G0012352"/>
    <d v="2018-04-20T00:00:00"/>
    <x v="4"/>
    <n v="4"/>
    <x v="422"/>
    <x v="0"/>
    <s v="CN"/>
    <x v="0"/>
  </r>
  <r>
    <n v="53535.72"/>
    <s v="C007-94426"/>
    <x v="0"/>
    <n v="34"/>
    <s v="So0100-A3105261"/>
    <s v="G0012361"/>
    <d v="2018-04-20T00:00:00"/>
    <x v="4"/>
    <n v="4"/>
    <x v="422"/>
    <x v="0"/>
    <s v="CN"/>
    <x v="0"/>
  </r>
  <r>
    <n v="85659"/>
    <s v="C007-94426"/>
    <x v="0"/>
    <n v="46"/>
    <s v="So0100-A4016665"/>
    <s v="G0012473"/>
    <d v="2018-04-30T00:00:00"/>
    <x v="4"/>
    <n v="4"/>
    <x v="422"/>
    <x v="0"/>
    <s v="CN"/>
    <x v="0"/>
  </r>
  <r>
    <n v="0"/>
    <s v="C007-94426"/>
    <x v="0"/>
    <n v="20"/>
    <s v="So0100-A4655818"/>
    <s v="G0012723"/>
    <d v="2018-06-06T00:00:00"/>
    <x v="4"/>
    <n v="6"/>
    <x v="422"/>
    <x v="0"/>
    <s v="CN"/>
    <x v="0"/>
  </r>
  <r>
    <n v="36838.200000000004"/>
    <s v="C007-94426"/>
    <x v="0"/>
    <n v="70"/>
    <s v="So0100-A8178276"/>
    <s v="G0012842"/>
    <d v="2018-06-27T00:00:00"/>
    <x v="4"/>
    <n v="6"/>
    <x v="422"/>
    <x v="0"/>
    <s v="CN"/>
    <x v="0"/>
  </r>
  <r>
    <n v="0"/>
    <s v="C007-94426"/>
    <x v="1"/>
    <n v="2"/>
    <s v="So0100-A9294282"/>
    <s v="G0013046"/>
    <d v="2018-07-18T00:00:00"/>
    <x v="4"/>
    <n v="7"/>
    <x v="422"/>
    <x v="0"/>
    <s v="CN"/>
    <x v="0"/>
  </r>
  <r>
    <n v="19901.7"/>
    <s v="C007-94426"/>
    <x v="0"/>
    <n v="39"/>
    <s v="So0110-A7144304"/>
    <s v="G0013550"/>
    <d v="2018-10-24T00:00:00"/>
    <x v="4"/>
    <n v="10"/>
    <x v="422"/>
    <x v="0"/>
    <s v="CN"/>
    <x v="0"/>
  </r>
  <r>
    <n v="59598"/>
    <s v="C007-94426"/>
    <x v="0"/>
    <n v="52"/>
    <s v="So0110-A9662567"/>
    <s v="G0013708"/>
    <d v="2018-11-20T00:00:00"/>
    <x v="4"/>
    <n v="11"/>
    <x v="422"/>
    <x v="0"/>
    <s v="CN"/>
    <x v="0"/>
  </r>
  <r>
    <n v="0"/>
    <s v="C007-94426"/>
    <x v="0"/>
    <n v="1"/>
    <s v="So0110-A9211832"/>
    <s v="G0013788"/>
    <d v="2018-11-29T00:00:00"/>
    <x v="4"/>
    <n v="11"/>
    <x v="422"/>
    <x v="0"/>
    <s v="CN"/>
    <x v="0"/>
  </r>
  <r>
    <n v="2446.5"/>
    <s v="C007-95589"/>
    <x v="0"/>
    <n v="5"/>
    <s v="So0040-A1431260"/>
    <s v="G0007374"/>
    <d v="2015-12-16T00:00:00"/>
    <x v="1"/>
    <n v="12"/>
    <x v="423"/>
    <x v="0"/>
    <s v="TH"/>
    <x v="43"/>
  </r>
  <r>
    <n v="2278.5"/>
    <s v="C007-95589"/>
    <x v="0"/>
    <n v="5"/>
    <s v="So0050-A3744606"/>
    <s v="G0008247"/>
    <d v="2016-05-26T00:00:00"/>
    <x v="2"/>
    <n v="5"/>
    <x v="423"/>
    <x v="0"/>
    <s v="TH"/>
    <x v="43"/>
  </r>
  <r>
    <n v="2551.5"/>
    <s v="C007-95589"/>
    <x v="0"/>
    <n v="5"/>
    <s v="So0050-A7863687"/>
    <s v="G0008579"/>
    <d v="2016-07-05T00:00:00"/>
    <x v="2"/>
    <n v="7"/>
    <x v="423"/>
    <x v="0"/>
    <s v="TH"/>
    <x v="43"/>
  </r>
  <r>
    <n v="2041.2"/>
    <s v="C007-95589"/>
    <x v="0"/>
    <n v="4"/>
    <s v="So0060-A6993235"/>
    <s v="G0009246"/>
    <d v="2016-11-17T00:00:00"/>
    <x v="2"/>
    <n v="11"/>
    <x v="423"/>
    <x v="0"/>
    <s v="TH"/>
    <x v="43"/>
  </r>
  <r>
    <n v="911.40000000000009"/>
    <s v="C007-95589"/>
    <x v="4"/>
    <n v="2"/>
    <s v="So0070-A1906055"/>
    <s v="G0009609"/>
    <d v="2017-02-23T00:00:00"/>
    <x v="3"/>
    <n v="2"/>
    <x v="423"/>
    <x v="0"/>
    <s v="TH"/>
    <x v="43"/>
  </r>
  <r>
    <n v="3645.6000000000004"/>
    <s v="C007-95589"/>
    <x v="0"/>
    <n v="10"/>
    <s v="So0070-A3337326"/>
    <s v="G0009749"/>
    <d v="2017-03-16T00:00:00"/>
    <x v="3"/>
    <n v="3"/>
    <x v="423"/>
    <x v="0"/>
    <s v="TH"/>
    <x v="43"/>
  </r>
  <r>
    <n v="29992.2"/>
    <s v="C007-95589"/>
    <x v="0"/>
    <n v="17"/>
    <s v="So0070-A4595166"/>
    <s v="G0009836"/>
    <d v="2017-03-31T00:00:00"/>
    <x v="3"/>
    <n v="3"/>
    <x v="423"/>
    <x v="0"/>
    <s v="TH"/>
    <x v="43"/>
  </r>
  <r>
    <n v="6633.9000000000005"/>
    <s v="C007-95589"/>
    <x v="0"/>
    <n v="13"/>
    <s v="So0070-A6476639"/>
    <s v="G0009989"/>
    <d v="2017-04-27T00:00:00"/>
    <x v="3"/>
    <n v="4"/>
    <x v="423"/>
    <x v="0"/>
    <s v="TH"/>
    <x v="43"/>
  </r>
  <r>
    <n v="9185.4"/>
    <s v="C007-95589"/>
    <x v="0"/>
    <n v="18"/>
    <s v="So0090-A3847021"/>
    <s v="G0011536"/>
    <d v="2017-12-01T00:00:00"/>
    <x v="3"/>
    <n v="12"/>
    <x v="423"/>
    <x v="0"/>
    <s v="TH"/>
    <x v="43"/>
  </r>
  <r>
    <n v="46036.200000000004"/>
    <s v="C007-95589"/>
    <x v="0"/>
    <n v="37"/>
    <s v="So0100-A3091676"/>
    <s v="G0012360"/>
    <d v="2018-04-20T00:00:00"/>
    <x v="4"/>
    <n v="4"/>
    <x v="423"/>
    <x v="0"/>
    <s v="TH"/>
    <x v="43"/>
  </r>
  <r>
    <n v="33537"/>
    <s v="C007-95589"/>
    <x v="0"/>
    <n v="18"/>
    <s v="So0100-A4048058"/>
    <s v="G0012475"/>
    <d v="2018-04-30T00:00:00"/>
    <x v="4"/>
    <n v="4"/>
    <x v="423"/>
    <x v="0"/>
    <s v="TH"/>
    <x v="43"/>
  </r>
  <r>
    <n v="0"/>
    <s v="C007-95589"/>
    <x v="2"/>
    <n v="15"/>
    <s v="So0100-A4687266"/>
    <s v="G0012720"/>
    <d v="2018-06-06T00:00:00"/>
    <x v="4"/>
    <n v="6"/>
    <x v="423"/>
    <x v="0"/>
    <s v="TH"/>
    <x v="43"/>
  </r>
  <r>
    <n v="10525.2"/>
    <s v="C007-95589"/>
    <x v="0"/>
    <n v="20"/>
    <s v="So0100-A8216271"/>
    <s v="G0012882"/>
    <d v="2018-06-30T00:00:00"/>
    <x v="4"/>
    <n v="6"/>
    <x v="423"/>
    <x v="0"/>
    <s v="TH"/>
    <x v="43"/>
  </r>
  <r>
    <n v="0"/>
    <s v="C007-95589"/>
    <x v="2"/>
    <n v="1"/>
    <s v="So0110-A3101254"/>
    <s v="G0013320"/>
    <d v="2018-09-11T00:00:00"/>
    <x v="4"/>
    <n v="9"/>
    <x v="423"/>
    <x v="0"/>
    <s v="TH"/>
    <x v="43"/>
  </r>
  <r>
    <n v="6633.9000000000005"/>
    <s v="C007-95589"/>
    <x v="0"/>
    <n v="13"/>
    <s v="So0110-A7422788"/>
    <s v="G0013572"/>
    <d v="2018-10-26T00:00:00"/>
    <x v="4"/>
    <n v="10"/>
    <x v="423"/>
    <x v="0"/>
    <s v="TH"/>
    <x v="43"/>
  </r>
  <r>
    <n v="59598"/>
    <s v="C007-95589"/>
    <x v="0"/>
    <n v="41"/>
    <s v="So0110-A9865431"/>
    <s v="G0013730"/>
    <d v="2018-11-21T00:00:00"/>
    <x v="4"/>
    <n v="11"/>
    <x v="423"/>
    <x v="0"/>
    <s v="TH"/>
    <x v="43"/>
  </r>
  <r>
    <n v="0"/>
    <s v="C007-95589"/>
    <x v="0"/>
    <n v="5"/>
    <s v="So0110-A7976100"/>
    <s v="G0013731"/>
    <d v="2018-11-21T00:00:00"/>
    <x v="4"/>
    <n v="11"/>
    <x v="423"/>
    <x v="0"/>
    <s v="TH"/>
    <x v="43"/>
  </r>
  <r>
    <n v="30702"/>
    <s v="C007-96689"/>
    <x v="0"/>
    <n v="60"/>
    <s v="So0040-A1481609"/>
    <s v="G0007379"/>
    <d v="2015-12-16T00:00:00"/>
    <x v="1"/>
    <n v="12"/>
    <x v="424"/>
    <x v="0"/>
    <s v="CN"/>
    <x v="0"/>
  </r>
  <r>
    <n v="22785"/>
    <s v="C007-96689"/>
    <x v="0"/>
    <n v="50"/>
    <s v="So0050-A3755008"/>
    <s v="G0008256"/>
    <d v="2016-05-27T00:00:00"/>
    <x v="2"/>
    <n v="5"/>
    <x v="424"/>
    <x v="0"/>
    <s v="CN"/>
    <x v="0"/>
  </r>
  <r>
    <n v="25515"/>
    <s v="C007-96689"/>
    <x v="0"/>
    <n v="50"/>
    <s v="So0050-A7753609"/>
    <s v="G0008569"/>
    <d v="2016-07-05T00:00:00"/>
    <x v="2"/>
    <n v="7"/>
    <x v="424"/>
    <x v="0"/>
    <s v="CN"/>
    <x v="0"/>
  </r>
  <r>
    <n v="0"/>
    <s v="C007-96689"/>
    <x v="1"/>
    <n v="3"/>
    <s v="So0060-A0194660"/>
    <s v="G0008852"/>
    <d v="2016-08-09T00:00:00"/>
    <x v="2"/>
    <n v="8"/>
    <x v="424"/>
    <x v="0"/>
    <s v="CN"/>
    <x v="0"/>
  </r>
  <r>
    <n v="14288.400000000001"/>
    <s v="C007-96689"/>
    <x v="0"/>
    <n v="28"/>
    <s v="So0060-A6831838"/>
    <s v="G0009232"/>
    <d v="2016-11-16T00:00:00"/>
    <x v="2"/>
    <n v="11"/>
    <x v="424"/>
    <x v="0"/>
    <s v="CN"/>
    <x v="0"/>
  </r>
  <r>
    <n v="6379.8"/>
    <s v="C007-96689"/>
    <x v="4"/>
    <n v="14"/>
    <s v="So0070-A1914240"/>
    <s v="G0009610"/>
    <d v="2017-02-23T00:00:00"/>
    <x v="3"/>
    <n v="2"/>
    <x v="424"/>
    <x v="0"/>
    <s v="CN"/>
    <x v="0"/>
  </r>
  <r>
    <n v="0"/>
    <s v="C007-96689"/>
    <x v="2"/>
    <n v="4"/>
    <s v="So0070-A2555260"/>
    <s v="G0009694"/>
    <d v="2017-03-09T00:00:00"/>
    <x v="3"/>
    <n v="3"/>
    <x v="424"/>
    <x v="0"/>
    <s v="CN"/>
    <x v="0"/>
  </r>
  <r>
    <n v="30076.2"/>
    <s v="C007-96689"/>
    <x v="0"/>
    <n v="76"/>
    <s v="So0070-A3347664"/>
    <s v="G0009750"/>
    <d v="2017-03-16T00:00:00"/>
    <x v="3"/>
    <n v="3"/>
    <x v="424"/>
    <x v="0"/>
    <s v="CN"/>
    <x v="0"/>
  </r>
  <r>
    <n v="97524"/>
    <s v="C007-96689"/>
    <x v="0"/>
    <n v="72"/>
    <s v="So0070-A4606655"/>
    <s v="G0009844"/>
    <d v="2017-03-31T00:00:00"/>
    <x v="3"/>
    <n v="3"/>
    <x v="424"/>
    <x v="0"/>
    <s v="CN"/>
    <x v="0"/>
  </r>
  <r>
    <n v="61236"/>
    <s v="C007-96689"/>
    <x v="0"/>
    <n v="120"/>
    <s v="So0070-A6525729"/>
    <s v="G0009995"/>
    <d v="2017-04-27T00:00:00"/>
    <x v="3"/>
    <n v="4"/>
    <x v="424"/>
    <x v="0"/>
    <s v="CN"/>
    <x v="0"/>
  </r>
  <r>
    <n v="32659.200000000001"/>
    <s v="C007-96689"/>
    <x v="0"/>
    <n v="64"/>
    <s v="So0090-A3986846"/>
    <s v="G0011549"/>
    <d v="2017-12-05T00:00:00"/>
    <x v="3"/>
    <n v="12"/>
    <x v="424"/>
    <x v="0"/>
    <s v="CN"/>
    <x v="0"/>
  </r>
  <r>
    <n v="0"/>
    <s v="C007-96689"/>
    <x v="2"/>
    <n v="5"/>
    <s v="So0090-A9626983"/>
    <s v="G0011896"/>
    <d v="2018-02-20T00:00:00"/>
    <x v="4"/>
    <n v="2"/>
    <x v="424"/>
    <x v="0"/>
    <s v="CN"/>
    <x v="0"/>
  </r>
  <r>
    <n v="161219.1"/>
    <s v="C007-96689"/>
    <x v="0"/>
    <n v="207"/>
    <s v="So0100-A2864179"/>
    <s v="G0012331"/>
    <d v="2018-04-18T00:00:00"/>
    <x v="4"/>
    <n v="4"/>
    <x v="424"/>
    <x v="0"/>
    <s v="CN"/>
    <x v="0"/>
  </r>
  <r>
    <n v="0"/>
    <s v="C007-96689"/>
    <x v="0"/>
    <n v="1"/>
    <s v="So0100-A2712667"/>
    <s v="G0012333"/>
    <d v="2018-04-18T00:00:00"/>
    <x v="4"/>
    <n v="4"/>
    <x v="424"/>
    <x v="0"/>
    <s v="CN"/>
    <x v="0"/>
  </r>
  <r>
    <n v="128646"/>
    <s v="C007-96689"/>
    <x v="0"/>
    <n v="69"/>
    <s v="So0100-A4081482"/>
    <s v="G0012478"/>
    <d v="2018-04-30T00:00:00"/>
    <x v="4"/>
    <n v="4"/>
    <x v="424"/>
    <x v="0"/>
    <s v="CN"/>
    <x v="0"/>
  </r>
  <r>
    <n v="0"/>
    <s v="C007-96689"/>
    <x v="2"/>
    <n v="45"/>
    <s v="So0100-A4562561"/>
    <s v="G0012732"/>
    <d v="2018-06-06T00:00:00"/>
    <x v="4"/>
    <n v="6"/>
    <x v="424"/>
    <x v="0"/>
    <s v="CN"/>
    <x v="0"/>
  </r>
  <r>
    <n v="44732.1"/>
    <s v="C007-96689"/>
    <x v="0"/>
    <n v="85"/>
    <s v="So0100-A8239635"/>
    <s v="G0012844"/>
    <d v="2018-06-27T00:00:00"/>
    <x v="4"/>
    <n v="6"/>
    <x v="424"/>
    <x v="0"/>
    <s v="CN"/>
    <x v="0"/>
  </r>
  <r>
    <n v="0"/>
    <s v="C007-96689"/>
    <x v="2"/>
    <n v="2"/>
    <s v="So0100-A6842831"/>
    <s v="G0013054"/>
    <d v="2018-07-18T00:00:00"/>
    <x v="4"/>
    <n v="7"/>
    <x v="424"/>
    <x v="0"/>
    <s v="CN"/>
    <x v="0"/>
  </r>
  <r>
    <n v="0"/>
    <s v="C007-96689"/>
    <x v="2"/>
    <n v="2"/>
    <s v="So0100-A8715877"/>
    <s v="G0013192"/>
    <d v="2018-08-09T00:00:00"/>
    <x v="4"/>
    <n v="8"/>
    <x v="424"/>
    <x v="0"/>
    <s v="CN"/>
    <x v="0"/>
  </r>
  <r>
    <n v="0"/>
    <s v="C007-96689"/>
    <x v="2"/>
    <n v="1"/>
    <s v="So0110-A5218773"/>
    <s v="G0013436"/>
    <d v="2018-10-03T00:00:00"/>
    <x v="4"/>
    <n v="10"/>
    <x v="424"/>
    <x v="0"/>
    <s v="CN"/>
    <x v="0"/>
  </r>
  <r>
    <n v="0"/>
    <s v="C007-96689"/>
    <x v="2"/>
    <n v="1"/>
    <s v="So0110-A4946201"/>
    <s v="G0013470"/>
    <d v="2018-10-11T00:00:00"/>
    <x v="4"/>
    <n v="10"/>
    <x v="424"/>
    <x v="0"/>
    <s v="CN"/>
    <x v="0"/>
  </r>
  <r>
    <n v="41334.300000000003"/>
    <s v="C007-96689"/>
    <x v="0"/>
    <n v="81"/>
    <s v="So0110-A7139502"/>
    <s v="G0013548"/>
    <d v="2018-10-24T00:00:00"/>
    <x v="4"/>
    <n v="10"/>
    <x v="424"/>
    <x v="0"/>
    <s v="CN"/>
    <x v="0"/>
  </r>
  <r>
    <n v="59598"/>
    <s v="C007-96689"/>
    <x v="0"/>
    <n v="60"/>
    <s v="So0110-A9905654"/>
    <s v="G0013742"/>
    <d v="2018-11-22T00:00:00"/>
    <x v="4"/>
    <n v="11"/>
    <x v="424"/>
    <x v="0"/>
    <s v="CN"/>
    <x v="0"/>
  </r>
  <r>
    <n v="14910"/>
    <s v="C007-96689"/>
    <x v="0"/>
    <n v="8"/>
    <s v="So0110-A9905654"/>
    <s v="G0013797"/>
    <d v="2018-11-30T00:00:00"/>
    <x v="4"/>
    <n v="11"/>
    <x v="424"/>
    <x v="0"/>
    <s v="CN"/>
    <x v="0"/>
  </r>
  <r>
    <n v="20244"/>
    <s v="C007-97368"/>
    <x v="0"/>
    <n v="40"/>
    <s v="So0040-A1448885"/>
    <s v="G0007375"/>
    <d v="2015-12-16T00:00:00"/>
    <x v="1"/>
    <n v="12"/>
    <x v="425"/>
    <x v="0"/>
    <s v="CA"/>
    <x v="16"/>
  </r>
  <r>
    <n v="13671"/>
    <s v="C007-97368"/>
    <x v="0"/>
    <n v="30"/>
    <s v="So0050-A3766268"/>
    <s v="G0008248"/>
    <d v="2016-05-26T00:00:00"/>
    <x v="2"/>
    <n v="5"/>
    <x v="425"/>
    <x v="0"/>
    <s v="CA"/>
    <x v="16"/>
  </r>
  <r>
    <n v="10206"/>
    <s v="C007-97368"/>
    <x v="0"/>
    <n v="20"/>
    <s v="So0050-A7816992"/>
    <s v="G0008574"/>
    <d v="2016-07-05T00:00:00"/>
    <x v="2"/>
    <n v="7"/>
    <x v="425"/>
    <x v="0"/>
    <s v="CA"/>
    <x v="16"/>
  </r>
  <r>
    <n v="8164.8"/>
    <s v="C007-97368"/>
    <x v="0"/>
    <n v="16"/>
    <s v="So0060-A7003834"/>
    <s v="G0009247"/>
    <d v="2016-11-17T00:00:00"/>
    <x v="2"/>
    <n v="11"/>
    <x v="425"/>
    <x v="0"/>
    <s v="CA"/>
    <x v="16"/>
  </r>
  <r>
    <n v="0"/>
    <s v="C007-97368"/>
    <x v="2"/>
    <n v="1"/>
    <s v="So0060-A9906667"/>
    <s v="G0009473"/>
    <d v="2017-01-30T00:00:00"/>
    <x v="3"/>
    <n v="1"/>
    <x v="425"/>
    <x v="0"/>
    <s v="CA"/>
    <x v="16"/>
  </r>
  <r>
    <n v="0"/>
    <s v="C007-97368"/>
    <x v="2"/>
    <n v="1"/>
    <s v="So0070-A0685185"/>
    <s v="G0009558"/>
    <d v="2017-02-14T00:00:00"/>
    <x v="3"/>
    <n v="2"/>
    <x v="425"/>
    <x v="0"/>
    <s v="CA"/>
    <x v="16"/>
  </r>
  <r>
    <n v="3645.6000000000004"/>
    <s v="C007-97368"/>
    <x v="4"/>
    <n v="8"/>
    <s v="So0070-A1922400"/>
    <s v="G0009611"/>
    <d v="2017-02-23T00:00:00"/>
    <x v="3"/>
    <n v="2"/>
    <x v="425"/>
    <x v="0"/>
    <s v="CA"/>
    <x v="16"/>
  </r>
  <r>
    <n v="0"/>
    <s v="C007-97368"/>
    <x v="2"/>
    <n v="1"/>
    <s v="So0070-A2587379"/>
    <s v="G0009693"/>
    <d v="2017-03-09T00:00:00"/>
    <x v="3"/>
    <n v="3"/>
    <x v="425"/>
    <x v="0"/>
    <s v="CA"/>
    <x v="16"/>
  </r>
  <r>
    <n v="14582.400000000001"/>
    <s v="C007-97368"/>
    <x v="0"/>
    <n v="40"/>
    <s v="So0070-A3355603"/>
    <s v="G0009751"/>
    <d v="2017-03-16T00:00:00"/>
    <x v="3"/>
    <n v="3"/>
    <x v="425"/>
    <x v="0"/>
    <s v="CA"/>
    <x v="16"/>
  </r>
  <r>
    <n v="80976"/>
    <s v="C007-97368"/>
    <x v="0"/>
    <n v="49"/>
    <s v="So0070-A4617488"/>
    <s v="G0009837"/>
    <d v="2017-03-31T00:00:00"/>
    <x v="3"/>
    <n v="3"/>
    <x v="425"/>
    <x v="0"/>
    <s v="CA"/>
    <x v="16"/>
  </r>
  <r>
    <n v="48478.5"/>
    <s v="C007-97368"/>
    <x v="0"/>
    <n v="95"/>
    <s v="So0070-A6485847"/>
    <s v="G0009990"/>
    <d v="2017-04-27T00:00:00"/>
    <x v="3"/>
    <n v="4"/>
    <x v="425"/>
    <x v="0"/>
    <s v="CA"/>
    <x v="16"/>
  </r>
  <r>
    <n v="0"/>
    <s v="C007-97368"/>
    <x v="2"/>
    <n v="2"/>
    <s v="So0070-A7865819"/>
    <s v="G0010208"/>
    <d v="2017-05-25T00:00:00"/>
    <x v="3"/>
    <n v="5"/>
    <x v="425"/>
    <x v="0"/>
    <s v="CA"/>
    <x v="16"/>
  </r>
  <r>
    <n v="0"/>
    <s v="C007-97368"/>
    <x v="0"/>
    <n v="1"/>
    <s v="So0080-A7643476"/>
    <s v="G0011286"/>
    <d v="2017-10-09T00:00:00"/>
    <x v="3"/>
    <n v="10"/>
    <x v="425"/>
    <x v="0"/>
    <s v="CA"/>
    <x v="16"/>
  </r>
  <r>
    <n v="0"/>
    <s v="C007-97368"/>
    <x v="0"/>
    <n v="4"/>
    <s v="So0090-A0873635"/>
    <s v="G0011389"/>
    <d v="2017-10-25T00:00:00"/>
    <x v="3"/>
    <n v="10"/>
    <x v="425"/>
    <x v="0"/>
    <s v="CA"/>
    <x v="16"/>
  </r>
  <r>
    <n v="23984.100000000002"/>
    <s v="C007-97368"/>
    <x v="0"/>
    <n v="47"/>
    <s v="So0090-A3851693"/>
    <s v="G0011537"/>
    <d v="2017-12-01T00:00:00"/>
    <x v="3"/>
    <n v="12"/>
    <x v="425"/>
    <x v="0"/>
    <s v="CA"/>
    <x v="16"/>
  </r>
  <r>
    <n v="0"/>
    <s v="C007-97368"/>
    <x v="5"/>
    <n v="5"/>
    <s v="So0090-A5427140"/>
    <s v="G0011677"/>
    <d v="2018-01-17T00:00:00"/>
    <x v="4"/>
    <n v="1"/>
    <x v="425"/>
    <x v="0"/>
    <s v="CA"/>
    <x v="16"/>
  </r>
  <r>
    <n v="0"/>
    <s v="C007-97368"/>
    <x v="2"/>
    <n v="1"/>
    <s v="So0090-A6439527"/>
    <s v="G0011696"/>
    <d v="2018-01-19T00:00:00"/>
    <x v="4"/>
    <n v="1"/>
    <x v="425"/>
    <x v="0"/>
    <s v="CA"/>
    <x v="16"/>
  </r>
  <r>
    <n v="0"/>
    <s v="C007-97368"/>
    <x v="2"/>
    <n v="1"/>
    <s v="So0080-A9559366"/>
    <s v="G0011792"/>
    <d v="2018-02-06T00:00:00"/>
    <x v="4"/>
    <n v="2"/>
    <x v="425"/>
    <x v="0"/>
    <s v="CA"/>
    <x v="16"/>
  </r>
  <r>
    <n v="86291.1"/>
    <s v="C007-97368"/>
    <x v="0"/>
    <n v="97"/>
    <s v="So0100-A3163970"/>
    <s v="G0012374"/>
    <d v="2018-04-21T00:00:00"/>
    <x v="4"/>
    <n v="4"/>
    <x v="425"/>
    <x v="0"/>
    <s v="CA"/>
    <x v="16"/>
  </r>
  <r>
    <n v="100611"/>
    <s v="C007-97368"/>
    <x v="0"/>
    <n v="54"/>
    <s v="So0100-A4005062"/>
    <s v="G0012470"/>
    <d v="2018-04-30T00:00:00"/>
    <x v="4"/>
    <n v="4"/>
    <x v="425"/>
    <x v="0"/>
    <s v="CA"/>
    <x v="16"/>
  </r>
  <r>
    <n v="0"/>
    <s v="C007-97368"/>
    <x v="0"/>
    <n v="12"/>
    <s v="So0100-A3536619"/>
    <s v="G0012471"/>
    <d v="2018-04-30T00:00:00"/>
    <x v="4"/>
    <n v="4"/>
    <x v="425"/>
    <x v="0"/>
    <s v="CA"/>
    <x v="16"/>
  </r>
  <r>
    <n v="0"/>
    <s v="C007-97368"/>
    <x v="2"/>
    <n v="26"/>
    <s v="So0100-A4596878"/>
    <s v="G0012731"/>
    <d v="2018-06-06T00:00:00"/>
    <x v="4"/>
    <n v="6"/>
    <x v="425"/>
    <x v="0"/>
    <s v="CA"/>
    <x v="16"/>
  </r>
  <r>
    <n v="26313"/>
    <s v="C007-97368"/>
    <x v="0"/>
    <n v="50"/>
    <s v="So0100-A8208008"/>
    <s v="G0012883"/>
    <d v="2018-06-30T00:00:00"/>
    <x v="4"/>
    <n v="6"/>
    <x v="425"/>
    <x v="0"/>
    <s v="CA"/>
    <x v="16"/>
  </r>
  <r>
    <n v="34190.1"/>
    <s v="C007-97368"/>
    <x v="0"/>
    <n v="67"/>
    <s v="So0110-A7438228"/>
    <s v="G0013573"/>
    <d v="2018-10-26T00:00:00"/>
    <x v="4"/>
    <n v="10"/>
    <x v="425"/>
    <x v="0"/>
    <s v="CA"/>
    <x v="16"/>
  </r>
  <r>
    <n v="0"/>
    <s v="C007-97368"/>
    <x v="0"/>
    <n v="1"/>
    <s v="So0110-A5263196"/>
    <s v="G0013574"/>
    <d v="2018-10-26T00:00:00"/>
    <x v="4"/>
    <n v="10"/>
    <x v="425"/>
    <x v="0"/>
    <s v="CA"/>
    <x v="16"/>
  </r>
  <r>
    <n v="59598"/>
    <s v="C007-97368"/>
    <x v="0"/>
    <n v="60"/>
    <s v="So0110-A9951193"/>
    <s v="G0013735"/>
    <d v="2018-11-21T00:00:00"/>
    <x v="4"/>
    <n v="11"/>
    <x v="425"/>
    <x v="0"/>
    <s v="CA"/>
    <x v="16"/>
  </r>
  <r>
    <n v="113.4"/>
    <s v="C007-97368"/>
    <x v="2"/>
    <n v="2"/>
    <s v="So0120-A0353825"/>
    <s v="G0013835"/>
    <d v="2018-12-10T00:00:00"/>
    <x v="4"/>
    <n v="12"/>
    <x v="425"/>
    <x v="0"/>
    <s v="CA"/>
    <x v="16"/>
  </r>
  <r>
    <n v="147"/>
    <s v="C007-97368"/>
    <x v="2"/>
    <n v="1"/>
    <s v="So0120-A0353825"/>
    <s v="G0013836"/>
    <d v="2018-12-10T00:00:00"/>
    <x v="4"/>
    <n v="12"/>
    <x v="425"/>
    <x v="0"/>
    <s v="CA"/>
    <x v="16"/>
  </r>
  <r>
    <n v="10458"/>
    <s v="C007-98373"/>
    <x v="0"/>
    <n v="20"/>
    <s v="So0040-A1458772"/>
    <s v="G0007376"/>
    <d v="2015-12-16T00:00:00"/>
    <x v="1"/>
    <n v="12"/>
    <x v="426"/>
    <x v="0"/>
    <s v="ID"/>
    <x v="1"/>
  </r>
  <r>
    <n v="4557"/>
    <s v="C007-98373"/>
    <x v="0"/>
    <n v="10"/>
    <s v="So0050-A3773074"/>
    <s v="G0008249"/>
    <d v="2016-05-26T00:00:00"/>
    <x v="2"/>
    <n v="5"/>
    <x v="426"/>
    <x v="0"/>
    <s v="ID"/>
    <x v="1"/>
  </r>
  <r>
    <n v="7654.5"/>
    <s v="C007-98373"/>
    <x v="0"/>
    <n v="15"/>
    <s v="So0050-A7804142"/>
    <s v="G0008573"/>
    <d v="2016-07-05T00:00:00"/>
    <x v="2"/>
    <n v="7"/>
    <x v="426"/>
    <x v="0"/>
    <s v="ID"/>
    <x v="1"/>
  </r>
  <r>
    <n v="5103"/>
    <s v="C007-98373"/>
    <x v="0"/>
    <n v="10"/>
    <s v="So0060-A6982551"/>
    <s v="G0009245"/>
    <d v="2016-11-17T00:00:00"/>
    <x v="2"/>
    <n v="11"/>
    <x v="426"/>
    <x v="0"/>
    <s v="ID"/>
    <x v="1"/>
  </r>
  <r>
    <n v="4557"/>
    <s v="C007-98373"/>
    <x v="4"/>
    <n v="10"/>
    <s v="So0070-A1941595"/>
    <s v="G0009613"/>
    <d v="2017-02-23T00:00:00"/>
    <x v="3"/>
    <n v="2"/>
    <x v="426"/>
    <x v="0"/>
    <s v="ID"/>
    <x v="1"/>
  </r>
  <r>
    <n v="22785"/>
    <s v="C007-98373"/>
    <x v="0"/>
    <n v="60"/>
    <s v="So0070-A3375753"/>
    <s v="G0009753"/>
    <d v="2017-03-16T00:00:00"/>
    <x v="3"/>
    <n v="3"/>
    <x v="426"/>
    <x v="0"/>
    <s v="ID"/>
    <x v="1"/>
  </r>
  <r>
    <n v="80064.600000000006"/>
    <s v="C007-98373"/>
    <x v="0"/>
    <n v="47"/>
    <s v="So0070-A4639351"/>
    <s v="G0009835"/>
    <d v="2017-03-31T00:00:00"/>
    <x v="3"/>
    <n v="3"/>
    <x v="426"/>
    <x v="0"/>
    <s v="ID"/>
    <x v="1"/>
  </r>
  <r>
    <n v="17860.5"/>
    <s v="C007-98373"/>
    <x v="0"/>
    <n v="35"/>
    <s v="So0070-A6462240"/>
    <s v="G0009991"/>
    <d v="2017-04-27T00:00:00"/>
    <x v="3"/>
    <n v="4"/>
    <x v="426"/>
    <x v="0"/>
    <s v="ID"/>
    <x v="1"/>
  </r>
  <r>
    <n v="10716.300000000001"/>
    <s v="C007-98373"/>
    <x v="0"/>
    <n v="21"/>
    <s v="So0090-A3839370"/>
    <s v="G0011535"/>
    <d v="2017-12-01T00:00:00"/>
    <x v="3"/>
    <n v="12"/>
    <x v="426"/>
    <x v="0"/>
    <s v="ID"/>
    <x v="1"/>
  </r>
  <r>
    <n v="75982.2"/>
    <s v="C007-98373"/>
    <x v="0"/>
    <n v="67"/>
    <s v="So0100-A3068032"/>
    <s v="G0012357"/>
    <d v="2018-04-20T00:00:00"/>
    <x v="4"/>
    <n v="4"/>
    <x v="426"/>
    <x v="0"/>
    <s v="ID"/>
    <x v="1"/>
  </r>
  <r>
    <n v="126798"/>
    <s v="C007-98373"/>
    <x v="0"/>
    <n v="68"/>
    <s v="So0100-A3962654"/>
    <s v="G0012467"/>
    <d v="2018-04-30T00:00:00"/>
    <x v="4"/>
    <n v="4"/>
    <x v="426"/>
    <x v="0"/>
    <s v="ID"/>
    <x v="1"/>
  </r>
  <r>
    <n v="0"/>
    <s v="C007-98373"/>
    <x v="2"/>
    <n v="23"/>
    <s v="So0100-A4702510"/>
    <s v="G0012718"/>
    <d v="2018-06-06T00:00:00"/>
    <x v="4"/>
    <n v="6"/>
    <x v="426"/>
    <x v="0"/>
    <s v="ID"/>
    <x v="1"/>
  </r>
  <r>
    <n v="18419.100000000002"/>
    <s v="C007-98373"/>
    <x v="0"/>
    <n v="35"/>
    <s v="So0100-A8245061"/>
    <s v="G0012865"/>
    <d v="2018-06-29T00:00:00"/>
    <x v="4"/>
    <n v="6"/>
    <x v="426"/>
    <x v="0"/>
    <s v="ID"/>
    <x v="1"/>
  </r>
  <r>
    <n v="19391.400000000001"/>
    <s v="C007-98373"/>
    <x v="0"/>
    <n v="38"/>
    <s v="So0110-A7121992"/>
    <s v="G0013549"/>
    <d v="2018-10-24T00:00:00"/>
    <x v="4"/>
    <n v="10"/>
    <x v="426"/>
    <x v="0"/>
    <s v="ID"/>
    <x v="1"/>
  </r>
  <r>
    <n v="52164"/>
    <s v="C007-98373"/>
    <x v="0"/>
    <n v="56"/>
    <s v="So0110-A9897994"/>
    <s v="G0013729"/>
    <d v="2018-11-21T00:00:00"/>
    <x v="4"/>
    <n v="11"/>
    <x v="426"/>
    <x v="0"/>
    <s v="ID"/>
    <x v="1"/>
  </r>
  <r>
    <n v="0"/>
    <s v="C007-98373"/>
    <x v="2"/>
    <n v="3"/>
    <s v="So0120-A0156564"/>
    <s v="G0013845"/>
    <d v="2018-12-10T00:00:00"/>
    <x v="4"/>
    <n v="12"/>
    <x v="426"/>
    <x v="0"/>
    <s v="ID"/>
    <x v="1"/>
  </r>
  <r>
    <n v="865.2"/>
    <s v="C007-99637"/>
    <x v="3"/>
    <n v="1"/>
    <s v="So0030-A9851518"/>
    <s v="G0005926"/>
    <d v="2015-11-24T00:00:00"/>
    <x v="1"/>
    <n v="11"/>
    <x v="427"/>
    <x v="0"/>
    <s v="KR"/>
    <x v="30"/>
  </r>
  <r>
    <n v="63621.600000000006"/>
    <s v="C008-00767"/>
    <x v="0"/>
    <n v="258"/>
    <s v="So0040-A6512235"/>
    <s v="G0007777"/>
    <d v="2016-03-17T00:00:00"/>
    <x v="2"/>
    <n v="3"/>
    <x v="428"/>
    <x v="0"/>
    <s v="KN"/>
    <x v="90"/>
  </r>
  <r>
    <n v="40005"/>
    <s v="C008-00767"/>
    <x v="0"/>
    <n v="150"/>
    <s v="So0050-A3469779"/>
    <s v="G0008324"/>
    <d v="2016-06-03T00:00:00"/>
    <x v="2"/>
    <n v="6"/>
    <x v="428"/>
    <x v="0"/>
    <s v="KN"/>
    <x v="90"/>
  </r>
  <r>
    <n v="0"/>
    <s v="C008-00767"/>
    <x v="5"/>
    <n v="3"/>
    <s v="So0040-A9838758"/>
    <s v="G0008459"/>
    <d v="2016-06-21T00:00:00"/>
    <x v="2"/>
    <n v="6"/>
    <x v="428"/>
    <x v="0"/>
    <s v="KN"/>
    <x v="90"/>
  </r>
  <r>
    <n v="0"/>
    <s v="C008-00767"/>
    <x v="5"/>
    <n v="1"/>
    <s v="So0050-A6707759"/>
    <s v="G0008460"/>
    <d v="2016-06-21T00:00:00"/>
    <x v="2"/>
    <n v="6"/>
    <x v="428"/>
    <x v="0"/>
    <s v="KN"/>
    <x v="90"/>
  </r>
  <r>
    <n v="0"/>
    <s v="C008-00767"/>
    <x v="1"/>
    <n v="6"/>
    <s v="So0050-A6895357"/>
    <s v="G0008544"/>
    <d v="2016-06-29T00:00:00"/>
    <x v="2"/>
    <n v="6"/>
    <x v="428"/>
    <x v="0"/>
    <s v="KN"/>
    <x v="90"/>
  </r>
  <r>
    <n v="168"/>
    <s v="C008-00767"/>
    <x v="1"/>
    <n v="1"/>
    <s v="So0050-A6895357"/>
    <s v="G0008545"/>
    <d v="2016-06-29T00:00:00"/>
    <x v="2"/>
    <n v="6"/>
    <x v="428"/>
    <x v="0"/>
    <s v="KN"/>
    <x v="90"/>
  </r>
  <r>
    <n v="0"/>
    <s v="C008-00767"/>
    <x v="1"/>
    <n v="10"/>
    <s v="So0060-A6024206"/>
    <s v="G0009182"/>
    <d v="2016-11-02T00:00:00"/>
    <x v="2"/>
    <n v="11"/>
    <x v="428"/>
    <x v="0"/>
    <s v="KN"/>
    <x v="90"/>
  </r>
  <r>
    <n v="108660.72"/>
    <s v="C008-00767"/>
    <x v="0"/>
    <n v="367"/>
    <s v="So0070-A1334465"/>
    <s v="G0009685"/>
    <d v="2017-03-08T00:00:00"/>
    <x v="3"/>
    <n v="3"/>
    <x v="428"/>
    <x v="0"/>
    <s v="KN"/>
    <x v="90"/>
  </r>
  <r>
    <n v="51299.22"/>
    <s v="C008-00767"/>
    <x v="0"/>
    <n v="112"/>
    <s v="So0070-A1334465"/>
    <s v="G0009688"/>
    <d v="2017-03-08T00:00:00"/>
    <x v="3"/>
    <n v="3"/>
    <x v="428"/>
    <x v="0"/>
    <s v="KN"/>
    <x v="90"/>
  </r>
  <r>
    <n v="160458.9"/>
    <s v="C008-00767"/>
    <x v="0"/>
    <n v="338"/>
    <s v="So0070-A2829397"/>
    <s v="G0009897"/>
    <d v="2017-04-08T00:00:00"/>
    <x v="3"/>
    <n v="4"/>
    <x v="428"/>
    <x v="0"/>
    <s v="KN"/>
    <x v="90"/>
  </r>
  <r>
    <n v="105921.48000000001"/>
    <s v="C008-00767"/>
    <x v="0"/>
    <n v="355"/>
    <s v="So0070-A2829397"/>
    <s v="G0009898"/>
    <d v="2017-04-10T00:00:00"/>
    <x v="3"/>
    <n v="4"/>
    <x v="428"/>
    <x v="0"/>
    <s v="KN"/>
    <x v="90"/>
  </r>
  <r>
    <n v="103265.40000000001"/>
    <s v="C008-00767"/>
    <x v="0"/>
    <n v="340"/>
    <s v="So0070-A2829397"/>
    <s v="G0009918"/>
    <d v="2017-04-11T00:00:00"/>
    <x v="3"/>
    <n v="4"/>
    <x v="428"/>
    <x v="0"/>
    <s v="KN"/>
    <x v="90"/>
  </r>
  <r>
    <n v="43602.720000000001"/>
    <s v="C008-00767"/>
    <x v="0"/>
    <n v="152"/>
    <s v="So0070-A3837117"/>
    <s v="G0009919"/>
    <d v="2017-04-12T00:00:00"/>
    <x v="3"/>
    <n v="4"/>
    <x v="428"/>
    <x v="0"/>
    <s v="KN"/>
    <x v="90"/>
  </r>
  <r>
    <n v="0"/>
    <s v="C008-00767"/>
    <x v="0"/>
    <n v="110"/>
    <s v="So0070-A5284375"/>
    <s v="G0009920"/>
    <d v="2017-04-12T00:00:00"/>
    <x v="3"/>
    <n v="4"/>
    <x v="428"/>
    <x v="0"/>
    <s v="KN"/>
    <x v="90"/>
  </r>
  <r>
    <n v="32789.4"/>
    <s v="C008-00767"/>
    <x v="0"/>
    <n v="86"/>
    <s v="So0070-A1334465"/>
    <s v="G0009928"/>
    <d v="2017-04-13T00:00:00"/>
    <x v="3"/>
    <n v="4"/>
    <x v="428"/>
    <x v="0"/>
    <s v="KN"/>
    <x v="90"/>
  </r>
  <r>
    <n v="-11970"/>
    <s v="C008-00767"/>
    <x v="0"/>
    <n v="0"/>
    <s v="So0070-A6845239"/>
    <s v="G0010026"/>
    <d v="2017-05-03T00:00:00"/>
    <x v="3"/>
    <n v="5"/>
    <x v="428"/>
    <x v="0"/>
    <s v="KN"/>
    <x v="90"/>
  </r>
  <r>
    <n v="-33810"/>
    <s v="C008-00767"/>
    <x v="0"/>
    <n v="-110"/>
    <s v="So0070-A8348211"/>
    <s v="G0010310"/>
    <d v="2017-05-31T00:00:00"/>
    <x v="3"/>
    <n v="5"/>
    <x v="428"/>
    <x v="0"/>
    <s v="KN"/>
    <x v="90"/>
  </r>
  <r>
    <n v="33810"/>
    <s v="C008-00767"/>
    <x v="0"/>
    <n v="110"/>
    <s v="So0070-A8358393"/>
    <s v="G0010311"/>
    <d v="2017-05-31T00:00:00"/>
    <x v="3"/>
    <n v="5"/>
    <x v="428"/>
    <x v="0"/>
    <s v="KN"/>
    <x v="90"/>
  </r>
  <r>
    <n v="95589.06"/>
    <s v="C008-00767"/>
    <x v="0"/>
    <n v="321"/>
    <s v="So0070-A3837117"/>
    <s v="G0010334"/>
    <d v="2017-06-01T00:00:00"/>
    <x v="3"/>
    <n v="6"/>
    <x v="428"/>
    <x v="0"/>
    <s v="KN"/>
    <x v="90"/>
  </r>
  <r>
    <n v="0"/>
    <s v="C008-00767"/>
    <x v="2"/>
    <n v="50"/>
    <s v="So0080-A2736140"/>
    <s v="G0010716"/>
    <d v="2017-07-06T00:00:00"/>
    <x v="3"/>
    <n v="7"/>
    <x v="428"/>
    <x v="0"/>
    <s v="KN"/>
    <x v="90"/>
  </r>
  <r>
    <n v="16737"/>
    <s v="C008-00767"/>
    <x v="0"/>
    <n v="48"/>
    <s v="So0070-A3837117"/>
    <s v="G0010737"/>
    <d v="2017-07-10T00:00:00"/>
    <x v="3"/>
    <n v="7"/>
    <x v="428"/>
    <x v="0"/>
    <s v="KN"/>
    <x v="90"/>
  </r>
  <r>
    <n v="0"/>
    <s v="C008-00767"/>
    <x v="0"/>
    <n v="5"/>
    <s v="So0070-A6538325"/>
    <s v="G0010738"/>
    <d v="2017-07-10T00:00:00"/>
    <x v="3"/>
    <n v="7"/>
    <x v="428"/>
    <x v="0"/>
    <s v="KN"/>
    <x v="90"/>
  </r>
  <r>
    <n v="68014.8"/>
    <s v="C008-00767"/>
    <x v="0"/>
    <n v="184"/>
    <s v="So0090-A8764112"/>
    <s v="G0012004"/>
    <d v="2018-03-06T00:00:00"/>
    <x v="4"/>
    <n v="3"/>
    <x v="428"/>
    <x v="0"/>
    <s v="KN"/>
    <x v="90"/>
  </r>
  <r>
    <n v="-2772"/>
    <s v="C008-00767"/>
    <x v="0"/>
    <n v="0"/>
    <s v="So0100-A0507195"/>
    <s v="G0012009"/>
    <d v="2018-03-07T00:00:00"/>
    <x v="4"/>
    <n v="3"/>
    <x v="428"/>
    <x v="0"/>
    <s v="KN"/>
    <x v="90"/>
  </r>
  <r>
    <n v="49148.4"/>
    <s v="C008-00767"/>
    <x v="0"/>
    <n v="150"/>
    <s v="So0090-A7385756"/>
    <s v="G0012024"/>
    <d v="2018-03-08T00:00:00"/>
    <x v="4"/>
    <n v="3"/>
    <x v="428"/>
    <x v="0"/>
    <s v="KN"/>
    <x v="90"/>
  </r>
  <r>
    <n v="76255.199999999997"/>
    <s v="C008-00767"/>
    <x v="0"/>
    <n v="206"/>
    <s v="So0090-A8764112"/>
    <s v="G0012139"/>
    <d v="2018-03-26T00:00:00"/>
    <x v="4"/>
    <n v="3"/>
    <x v="428"/>
    <x v="0"/>
    <s v="KN"/>
    <x v="90"/>
  </r>
  <r>
    <n v="79218.3"/>
    <s v="C008-00767"/>
    <x v="0"/>
    <n v="249"/>
    <s v="So0090-A8764112"/>
    <s v="G0012140"/>
    <d v="2018-03-26T00:00:00"/>
    <x v="4"/>
    <n v="3"/>
    <x v="428"/>
    <x v="0"/>
    <s v="KN"/>
    <x v="90"/>
  </r>
  <r>
    <n v="1680"/>
    <s v="C008-00767"/>
    <x v="0"/>
    <n v="200"/>
    <s v="So0100-A0641677"/>
    <s v="G0012141"/>
    <d v="2018-03-26T00:00:00"/>
    <x v="4"/>
    <n v="3"/>
    <x v="428"/>
    <x v="0"/>
    <s v="KN"/>
    <x v="90"/>
  </r>
  <r>
    <n v="201.60000000000002"/>
    <s v="C008-00767"/>
    <x v="0"/>
    <n v="1"/>
    <s v="So0100-A0641677"/>
    <s v="G0012142"/>
    <d v="2018-03-26T00:00:00"/>
    <x v="4"/>
    <n v="3"/>
    <x v="428"/>
    <x v="0"/>
    <s v="KN"/>
    <x v="90"/>
  </r>
  <r>
    <n v="72565.5"/>
    <s v="C008-00767"/>
    <x v="0"/>
    <n v="245"/>
    <s v="So0090-A8764112"/>
    <s v="G0012161"/>
    <d v="2018-03-27T00:00:00"/>
    <x v="4"/>
    <n v="3"/>
    <x v="428"/>
    <x v="0"/>
    <s v="KN"/>
    <x v="90"/>
  </r>
  <r>
    <n v="76645.8"/>
    <s v="C008-00767"/>
    <x v="0"/>
    <n v="168"/>
    <s v="So0090-A8764112"/>
    <s v="G0012167"/>
    <d v="2018-03-28T00:00:00"/>
    <x v="4"/>
    <n v="3"/>
    <x v="428"/>
    <x v="0"/>
    <s v="KN"/>
    <x v="90"/>
  </r>
  <r>
    <n v="70868.7"/>
    <s v="C008-00767"/>
    <x v="0"/>
    <n v="177"/>
    <s v="So0090-A8764112"/>
    <s v="G0012172"/>
    <d v="2018-03-28T00:00:00"/>
    <x v="4"/>
    <n v="3"/>
    <x v="428"/>
    <x v="0"/>
    <s v="KN"/>
    <x v="90"/>
  </r>
  <r>
    <n v="78409.8"/>
    <s v="C008-00767"/>
    <x v="0"/>
    <n v="294"/>
    <s v="So0090-A8764112"/>
    <s v="G0012173"/>
    <d v="2018-03-29T00:00:00"/>
    <x v="4"/>
    <n v="3"/>
    <x v="428"/>
    <x v="0"/>
    <s v="KN"/>
    <x v="90"/>
  </r>
  <r>
    <n v="62983.200000000004"/>
    <s v="C008-00767"/>
    <x v="0"/>
    <n v="217"/>
    <s v="So0090-A8764112"/>
    <s v="G0012174"/>
    <d v="2018-03-29T00:00:00"/>
    <x v="4"/>
    <n v="3"/>
    <x v="428"/>
    <x v="0"/>
    <s v="KN"/>
    <x v="90"/>
  </r>
  <r>
    <n v="51004.800000000003"/>
    <s v="C008-00767"/>
    <x v="0"/>
    <n v="176"/>
    <s v="So0090-A8764112"/>
    <s v="G0012196"/>
    <d v="2018-03-31T00:00:00"/>
    <x v="4"/>
    <n v="3"/>
    <x v="428"/>
    <x v="0"/>
    <s v="KN"/>
    <x v="90"/>
  </r>
  <r>
    <n v="50715"/>
    <s v="C008-00767"/>
    <x v="0"/>
    <n v="175"/>
    <s v="So0090-A8764112"/>
    <s v="G0012201"/>
    <d v="2018-03-31T00:00:00"/>
    <x v="4"/>
    <n v="3"/>
    <x v="428"/>
    <x v="0"/>
    <s v="KN"/>
    <x v="90"/>
  </r>
  <r>
    <n v="74424"/>
    <s v="C008-00767"/>
    <x v="0"/>
    <n v="200"/>
    <s v="So0090-A8764112"/>
    <s v="G0012208"/>
    <d v="2018-03-31T00:00:00"/>
    <x v="4"/>
    <n v="3"/>
    <x v="428"/>
    <x v="0"/>
    <s v="KN"/>
    <x v="90"/>
  </r>
  <r>
    <n v="66822"/>
    <s v="C008-00767"/>
    <x v="0"/>
    <n v="206"/>
    <s v="So0090-A8764112"/>
    <s v="G0012209"/>
    <d v="2018-03-31T00:00:00"/>
    <x v="4"/>
    <n v="3"/>
    <x v="428"/>
    <x v="0"/>
    <s v="KN"/>
    <x v="90"/>
  </r>
  <r>
    <n v="53033.4"/>
    <s v="C008-00767"/>
    <x v="0"/>
    <n v="183"/>
    <s v="So0090-A8764112"/>
    <s v="G0012211"/>
    <d v="2018-03-31T00:00:00"/>
    <x v="4"/>
    <n v="3"/>
    <x v="428"/>
    <x v="0"/>
    <s v="KN"/>
    <x v="90"/>
  </r>
  <r>
    <n v="44629.200000000004"/>
    <s v="C008-00767"/>
    <x v="0"/>
    <n v="154"/>
    <s v="So0090-A8764112"/>
    <s v="G0012219"/>
    <d v="2018-03-31T00:00:00"/>
    <x v="4"/>
    <n v="3"/>
    <x v="428"/>
    <x v="0"/>
    <s v="KN"/>
    <x v="90"/>
  </r>
  <r>
    <n v="0"/>
    <s v="C008-00767"/>
    <x v="0"/>
    <n v="152"/>
    <s v="So0100-A0234752"/>
    <s v="G0012220"/>
    <d v="2018-03-31T00:00:00"/>
    <x v="4"/>
    <n v="3"/>
    <x v="428"/>
    <x v="0"/>
    <s v="KN"/>
    <x v="90"/>
  </r>
  <r>
    <n v="0"/>
    <s v="C008-00767"/>
    <x v="0"/>
    <n v="133"/>
    <s v="So0100-A0234752"/>
    <s v="G0012221"/>
    <d v="2018-03-31T00:00:00"/>
    <x v="4"/>
    <n v="3"/>
    <x v="428"/>
    <x v="0"/>
    <s v="KN"/>
    <x v="90"/>
  </r>
  <r>
    <n v="59988.600000000006"/>
    <s v="C008-00767"/>
    <x v="0"/>
    <n v="207"/>
    <s v="So0090-A8764112"/>
    <s v="G0012226"/>
    <d v="2018-03-31T00:00:00"/>
    <x v="4"/>
    <n v="3"/>
    <x v="428"/>
    <x v="0"/>
    <s v="KN"/>
    <x v="90"/>
  </r>
  <r>
    <n v="67481.400000000009"/>
    <s v="C008-00767"/>
    <x v="0"/>
    <n v="187"/>
    <s v="So0090-A8764112"/>
    <s v="G0012245"/>
    <d v="2018-04-10T00:00:00"/>
    <x v="4"/>
    <n v="4"/>
    <x v="428"/>
    <x v="0"/>
    <s v="KN"/>
    <x v="90"/>
  </r>
  <r>
    <n v="95615.1"/>
    <s v="C008-00767"/>
    <x v="0"/>
    <n v="189"/>
    <s v="So0090-A8764112"/>
    <s v="G0012246"/>
    <d v="2018-04-10T00:00:00"/>
    <x v="4"/>
    <n v="4"/>
    <x v="428"/>
    <x v="0"/>
    <s v="KN"/>
    <x v="90"/>
  </r>
  <r>
    <n v="91509.6"/>
    <s v="C008-00767"/>
    <x v="0"/>
    <n v="209"/>
    <s v="So0090-A8764112"/>
    <s v="G0012249"/>
    <d v="2018-04-10T00:00:00"/>
    <x v="4"/>
    <n v="4"/>
    <x v="428"/>
    <x v="0"/>
    <s v="KN"/>
    <x v="90"/>
  </r>
  <r>
    <n v="82042.8"/>
    <s v="C008-00767"/>
    <x v="0"/>
    <n v="194"/>
    <s v="So0090-A8764112"/>
    <s v="G0012262"/>
    <d v="2018-04-11T00:00:00"/>
    <x v="4"/>
    <n v="4"/>
    <x v="428"/>
    <x v="0"/>
    <s v="KN"/>
    <x v="90"/>
  </r>
  <r>
    <n v="85545.600000000006"/>
    <s v="C008-00767"/>
    <x v="0"/>
    <n v="176"/>
    <s v="So0090-A8764112"/>
    <s v="G0012269"/>
    <d v="2018-04-11T00:00:00"/>
    <x v="4"/>
    <n v="4"/>
    <x v="428"/>
    <x v="0"/>
    <s v="KN"/>
    <x v="90"/>
  </r>
  <r>
    <n v="80642.100000000006"/>
    <s v="C008-00767"/>
    <x v="0"/>
    <n v="170"/>
    <s v="So0090-A8764112"/>
    <s v="G0012273"/>
    <d v="2018-04-12T00:00:00"/>
    <x v="4"/>
    <n v="4"/>
    <x v="428"/>
    <x v="0"/>
    <s v="KN"/>
    <x v="90"/>
  </r>
  <r>
    <n v="73539.900000000009"/>
    <s v="C008-00767"/>
    <x v="0"/>
    <n v="221"/>
    <s v="So0090-A8764112"/>
    <s v="G0012292"/>
    <d v="2018-04-13T00:00:00"/>
    <x v="4"/>
    <n v="4"/>
    <x v="428"/>
    <x v="0"/>
    <s v="KN"/>
    <x v="90"/>
  </r>
  <r>
    <n v="0"/>
    <s v="C008-00767"/>
    <x v="0"/>
    <n v="385"/>
    <s v="So0100-A2273760"/>
    <s v="G0012293"/>
    <d v="2018-04-13T00:00:00"/>
    <x v="4"/>
    <n v="4"/>
    <x v="428"/>
    <x v="0"/>
    <s v="KN"/>
    <x v="90"/>
  </r>
  <r>
    <n v="63646.8"/>
    <s v="C008-00767"/>
    <x v="0"/>
    <n v="204"/>
    <s v="So0090-A8764112"/>
    <s v="G0012306"/>
    <d v="2018-04-16T00:00:00"/>
    <x v="4"/>
    <n v="4"/>
    <x v="428"/>
    <x v="0"/>
    <s v="KN"/>
    <x v="90"/>
  </r>
  <r>
    <n v="73017"/>
    <s v="C008-00767"/>
    <x v="0"/>
    <n v="199"/>
    <s v="So0090-A8764112"/>
    <s v="G0012310"/>
    <d v="2018-04-16T00:00:00"/>
    <x v="4"/>
    <n v="4"/>
    <x v="428"/>
    <x v="0"/>
    <s v="KN"/>
    <x v="90"/>
  </r>
  <r>
    <n v="0"/>
    <s v="C008-00767"/>
    <x v="0"/>
    <n v="5"/>
    <s v="So0100-A2623757"/>
    <s v="G0012311"/>
    <d v="2018-04-16T00:00:00"/>
    <x v="4"/>
    <n v="4"/>
    <x v="428"/>
    <x v="0"/>
    <s v="KN"/>
    <x v="90"/>
  </r>
  <r>
    <n v="16380"/>
    <s v="C008-00767"/>
    <x v="0"/>
    <n v="45"/>
    <s v="So0090-A8764112"/>
    <s v="G0012369"/>
    <d v="2018-04-20T00:00:00"/>
    <x v="4"/>
    <n v="4"/>
    <x v="428"/>
    <x v="0"/>
    <s v="KN"/>
    <x v="90"/>
  </r>
  <r>
    <n v="23654.400000000001"/>
    <s v="C008-00767"/>
    <x v="0"/>
    <n v="56"/>
    <s v="So0090-A8764112"/>
    <s v="G0012495"/>
    <d v="2018-05-08T00:00:00"/>
    <x v="4"/>
    <n v="5"/>
    <x v="428"/>
    <x v="0"/>
    <s v="KN"/>
    <x v="90"/>
  </r>
  <r>
    <n v="81234.3"/>
    <s v="C008-00767"/>
    <x v="0"/>
    <n v="232"/>
    <s v="So0090-A8764112"/>
    <s v="G0012552"/>
    <d v="2018-05-16T00:00:00"/>
    <x v="4"/>
    <n v="5"/>
    <x v="428"/>
    <x v="0"/>
    <s v="KN"/>
    <x v="90"/>
  </r>
  <r>
    <n v="67998"/>
    <s v="C008-00767"/>
    <x v="0"/>
    <n v="197"/>
    <s v="So0090-A8764112"/>
    <s v="G0012555"/>
    <d v="2018-05-17T00:00:00"/>
    <x v="4"/>
    <n v="5"/>
    <x v="428"/>
    <x v="0"/>
    <s v="KN"/>
    <x v="90"/>
  </r>
  <r>
    <n v="71332.800000000003"/>
    <s v="C008-00767"/>
    <x v="0"/>
    <n v="187"/>
    <s v="So0090-A8764112"/>
    <s v="G0012562"/>
    <d v="2018-05-18T00:00:00"/>
    <x v="4"/>
    <n v="5"/>
    <x v="428"/>
    <x v="0"/>
    <s v="KN"/>
    <x v="90"/>
  </r>
  <r>
    <n v="95411.400000000009"/>
    <s v="C008-00767"/>
    <x v="0"/>
    <n v="187"/>
    <s v="So0090-A8773669"/>
    <s v="G0012609"/>
    <d v="2018-05-22T00:00:00"/>
    <x v="4"/>
    <n v="5"/>
    <x v="428"/>
    <x v="0"/>
    <s v="KN"/>
    <x v="90"/>
  </r>
  <r>
    <n v="74873.400000000009"/>
    <s v="C008-00767"/>
    <x v="0"/>
    <n v="190"/>
    <s v="So0090-A8781600"/>
    <s v="G0012638"/>
    <d v="2018-05-26T00:00:00"/>
    <x v="4"/>
    <n v="5"/>
    <x v="428"/>
    <x v="0"/>
    <s v="KN"/>
    <x v="90"/>
  </r>
  <r>
    <n v="59064.600000000006"/>
    <s v="C008-00767"/>
    <x v="0"/>
    <n v="189"/>
    <s v="So0090-A8781600"/>
    <s v="G0012673"/>
    <d v="2018-05-31T00:00:00"/>
    <x v="4"/>
    <n v="5"/>
    <x v="428"/>
    <x v="0"/>
    <s v="KN"/>
    <x v="90"/>
  </r>
  <r>
    <n v="59988.600000000006"/>
    <s v="C008-00767"/>
    <x v="0"/>
    <n v="207"/>
    <s v="So0090-A8781600"/>
    <s v="G0012684"/>
    <d v="2018-06-04T00:00:00"/>
    <x v="4"/>
    <n v="6"/>
    <x v="428"/>
    <x v="0"/>
    <s v="KN"/>
    <x v="90"/>
  </r>
  <r>
    <n v="59988.600000000006"/>
    <s v="C008-00767"/>
    <x v="0"/>
    <n v="207"/>
    <s v="So0090-A8781600"/>
    <s v="G0012686"/>
    <d v="2018-06-04T00:00:00"/>
    <x v="4"/>
    <n v="6"/>
    <x v="428"/>
    <x v="0"/>
    <s v="KN"/>
    <x v="90"/>
  </r>
  <r>
    <n v="54772.200000000004"/>
    <s v="C008-00767"/>
    <x v="0"/>
    <n v="189"/>
    <s v="So0090-A8781600"/>
    <s v="G0012784"/>
    <d v="2018-06-15T00:00:00"/>
    <x v="4"/>
    <n v="6"/>
    <x v="428"/>
    <x v="0"/>
    <s v="KN"/>
    <x v="90"/>
  </r>
  <r>
    <n v="35288.400000000001"/>
    <s v="C008-00767"/>
    <x v="0"/>
    <n v="121"/>
    <s v="So0090-A8781600"/>
    <s v="G0012795"/>
    <d v="2018-06-18T00:00:00"/>
    <x v="4"/>
    <n v="6"/>
    <x v="428"/>
    <x v="0"/>
    <s v="KN"/>
    <x v="90"/>
  </r>
  <r>
    <n v="-289.8"/>
    <s v="C008-00767"/>
    <x v="0"/>
    <n v="0"/>
    <s v="So0110-A4767706"/>
    <s v="G0013386"/>
    <d v="2018-09-26T00:00:00"/>
    <x v="4"/>
    <n v="9"/>
    <x v="428"/>
    <x v="0"/>
    <s v="KN"/>
    <x v="90"/>
  </r>
  <r>
    <n v="23851.8"/>
    <s v="C008-01628"/>
    <x v="0"/>
    <n v="42"/>
    <s v="So0040-A0494488"/>
    <s v="G0007298"/>
    <d v="2015-12-03T00:00:00"/>
    <x v="1"/>
    <n v="12"/>
    <x v="429"/>
    <x v="0"/>
    <s v="CZ"/>
    <x v="19"/>
  </r>
  <r>
    <n v="71643.600000000006"/>
    <s v="C008-01628"/>
    <x v="0"/>
    <n v="120"/>
    <s v="So0040-A0541412"/>
    <s v="G0007300"/>
    <d v="2015-12-04T00:00:00"/>
    <x v="1"/>
    <n v="12"/>
    <x v="429"/>
    <x v="0"/>
    <s v="CZ"/>
    <x v="19"/>
  </r>
  <r>
    <n v="40937.4"/>
    <s v="C008-01628"/>
    <x v="0"/>
    <n v="65"/>
    <s v="So0040-A0582738"/>
    <s v="G0007304"/>
    <d v="2015-12-04T00:00:00"/>
    <x v="1"/>
    <n v="12"/>
    <x v="429"/>
    <x v="0"/>
    <s v="CZ"/>
    <x v="19"/>
  </r>
  <r>
    <n v="29038.800000000003"/>
    <s v="C008-01628"/>
    <x v="0"/>
    <n v="49"/>
    <s v="So0040-A0996945"/>
    <s v="G0007342"/>
    <d v="2015-12-09T00:00:00"/>
    <x v="1"/>
    <n v="12"/>
    <x v="429"/>
    <x v="0"/>
    <s v="CZ"/>
    <x v="19"/>
  </r>
  <r>
    <n v="56926.8"/>
    <s v="C008-01628"/>
    <x v="0"/>
    <n v="94"/>
    <s v="So0040-A1183382"/>
    <s v="G0007365"/>
    <d v="2015-12-12T00:00:00"/>
    <x v="1"/>
    <n v="12"/>
    <x v="429"/>
    <x v="0"/>
    <s v="CZ"/>
    <x v="19"/>
  </r>
  <r>
    <n v="48115.200000000004"/>
    <s v="C008-01628"/>
    <x v="0"/>
    <n v="78"/>
    <s v="So0040-A1592179"/>
    <s v="G0007384"/>
    <d v="2015-12-17T00:00:00"/>
    <x v="1"/>
    <n v="12"/>
    <x v="429"/>
    <x v="0"/>
    <s v="CZ"/>
    <x v="19"/>
  </r>
  <r>
    <n v="30664.2"/>
    <s v="C008-01628"/>
    <x v="0"/>
    <n v="40"/>
    <s v="So0040-A3142421"/>
    <s v="G0007460"/>
    <d v="2016-01-22T00:00:00"/>
    <x v="2"/>
    <n v="1"/>
    <x v="429"/>
    <x v="0"/>
    <s v="CZ"/>
    <x v="19"/>
  </r>
  <r>
    <n v="29614.2"/>
    <s v="C008-01628"/>
    <x v="0"/>
    <n v="38"/>
    <s v="So0040-A3307162"/>
    <s v="G0007474"/>
    <d v="2016-01-25T00:00:00"/>
    <x v="2"/>
    <n v="1"/>
    <x v="429"/>
    <x v="0"/>
    <s v="CZ"/>
    <x v="19"/>
  </r>
  <r>
    <n v="0"/>
    <s v="C008-01628"/>
    <x v="1"/>
    <n v="13"/>
    <s v="So0040-A3612797"/>
    <s v="G0007481"/>
    <d v="2016-01-28T00:00:00"/>
    <x v="2"/>
    <n v="1"/>
    <x v="429"/>
    <x v="0"/>
    <s v="CZ"/>
    <x v="19"/>
  </r>
  <r>
    <n v="-6291.6"/>
    <s v="C008-01628"/>
    <x v="0"/>
    <n v="-8"/>
    <s v="So0040-A4317421"/>
    <s v="G0007539"/>
    <d v="2016-02-05T00:00:00"/>
    <x v="2"/>
    <n v="2"/>
    <x v="429"/>
    <x v="0"/>
    <s v="CZ"/>
    <x v="19"/>
  </r>
  <r>
    <n v="0"/>
    <s v="C008-01628"/>
    <x v="1"/>
    <n v="1"/>
    <s v="So0040-A5932937"/>
    <s v="G0007698"/>
    <d v="2016-03-02T00:00:00"/>
    <x v="2"/>
    <n v="3"/>
    <x v="429"/>
    <x v="0"/>
    <s v="CZ"/>
    <x v="19"/>
  </r>
  <r>
    <n v="6955.2000000000007"/>
    <s v="C008-01628"/>
    <x v="0"/>
    <n v="9"/>
    <s v="So0050-A2276877"/>
    <s v="G0008136"/>
    <d v="2016-05-13T00:00:00"/>
    <x v="2"/>
    <n v="5"/>
    <x v="429"/>
    <x v="0"/>
    <s v="CZ"/>
    <x v="19"/>
  </r>
  <r>
    <n v="7728"/>
    <s v="C008-01628"/>
    <x v="0"/>
    <n v="10"/>
    <s v="So0050-A2276877"/>
    <s v="G0008137"/>
    <d v="2016-05-13T00:00:00"/>
    <x v="2"/>
    <n v="5"/>
    <x v="429"/>
    <x v="0"/>
    <s v="CZ"/>
    <x v="19"/>
  </r>
  <r>
    <n v="7728"/>
    <s v="C008-01628"/>
    <x v="0"/>
    <n v="10"/>
    <s v="So0050-A2276877"/>
    <s v="G0008138"/>
    <d v="2016-05-13T00:00:00"/>
    <x v="2"/>
    <n v="5"/>
    <x v="429"/>
    <x v="0"/>
    <s v="CZ"/>
    <x v="19"/>
  </r>
  <r>
    <n v="19320"/>
    <s v="C008-01628"/>
    <x v="0"/>
    <n v="25"/>
    <s v="So0050-A2276877"/>
    <s v="G0008139"/>
    <d v="2016-05-13T00:00:00"/>
    <x v="2"/>
    <n v="5"/>
    <x v="429"/>
    <x v="0"/>
    <s v="CZ"/>
    <x v="19"/>
  </r>
  <r>
    <n v="30874.2"/>
    <s v="C008-01628"/>
    <x v="0"/>
    <n v="48"/>
    <s v="So0050-A3065254"/>
    <s v="G0008180"/>
    <d v="2016-05-18T00:00:00"/>
    <x v="2"/>
    <n v="5"/>
    <x v="429"/>
    <x v="0"/>
    <s v="CZ"/>
    <x v="19"/>
  </r>
  <r>
    <n v="-30874.2"/>
    <s v="C008-01628"/>
    <x v="0"/>
    <n v="-48"/>
    <s v="So0050-A3107438"/>
    <s v="G0008180"/>
    <d v="2016-05-18T00:00:00"/>
    <x v="2"/>
    <n v="5"/>
    <x v="429"/>
    <x v="0"/>
    <s v="CZ"/>
    <x v="19"/>
  </r>
  <r>
    <n v="30874.2"/>
    <s v="C008-01628"/>
    <x v="0"/>
    <n v="48"/>
    <s v="So0050-A3112145"/>
    <s v="G0008180"/>
    <d v="2016-05-18T00:00:00"/>
    <x v="2"/>
    <n v="5"/>
    <x v="429"/>
    <x v="0"/>
    <s v="CZ"/>
    <x v="19"/>
  </r>
  <r>
    <n v="26027.4"/>
    <s v="C008-01628"/>
    <x v="0"/>
    <n v="41"/>
    <s v="So0050-A3065254"/>
    <s v="G0008181"/>
    <d v="2016-05-18T00:00:00"/>
    <x v="2"/>
    <n v="5"/>
    <x v="429"/>
    <x v="0"/>
    <s v="CZ"/>
    <x v="19"/>
  </r>
  <r>
    <n v="14070"/>
    <s v="C008-01628"/>
    <x v="0"/>
    <n v="22"/>
    <s v="So0050-A3065254"/>
    <s v="G0008211"/>
    <d v="2016-05-22T00:00:00"/>
    <x v="2"/>
    <n v="5"/>
    <x v="429"/>
    <x v="0"/>
    <s v="CZ"/>
    <x v="19"/>
  </r>
  <r>
    <n v="10420.200000000001"/>
    <s v="C008-01628"/>
    <x v="0"/>
    <n v="17"/>
    <s v="So0050-A3065254"/>
    <s v="G0008215"/>
    <d v="2016-05-22T00:00:00"/>
    <x v="2"/>
    <n v="5"/>
    <x v="429"/>
    <x v="0"/>
    <s v="CZ"/>
    <x v="19"/>
  </r>
  <r>
    <n v="42520.800000000003"/>
    <s v="C008-01628"/>
    <x v="0"/>
    <n v="50"/>
    <s v="So0050-A4107029"/>
    <s v="G0008274"/>
    <d v="2016-05-30T00:00:00"/>
    <x v="2"/>
    <n v="5"/>
    <x v="429"/>
    <x v="0"/>
    <s v="CZ"/>
    <x v="19"/>
  </r>
  <r>
    <n v="22978.2"/>
    <s v="C008-01628"/>
    <x v="0"/>
    <n v="28"/>
    <s v="So0050-A4267490"/>
    <s v="G0008279"/>
    <d v="2016-05-31T00:00:00"/>
    <x v="2"/>
    <n v="5"/>
    <x v="429"/>
    <x v="0"/>
    <s v="CZ"/>
    <x v="19"/>
  </r>
  <r>
    <n v="48384"/>
    <s v="C008-01628"/>
    <x v="0"/>
    <n v="61"/>
    <s v="So0050-A4703382"/>
    <s v="G0008313"/>
    <d v="2016-06-02T00:00:00"/>
    <x v="2"/>
    <n v="6"/>
    <x v="429"/>
    <x v="0"/>
    <s v="CZ"/>
    <x v="19"/>
  </r>
  <r>
    <n v="33125.4"/>
    <s v="C008-01628"/>
    <x v="0"/>
    <n v="41"/>
    <s v="So0050-A4703382"/>
    <s v="G0008314"/>
    <d v="2016-06-02T00:00:00"/>
    <x v="2"/>
    <n v="6"/>
    <x v="429"/>
    <x v="0"/>
    <s v="CZ"/>
    <x v="19"/>
  </r>
  <r>
    <n v="173712"/>
    <s v="C008-02780"/>
    <x v="0"/>
    <n v="80"/>
    <s v="So0050-A0216185"/>
    <s v="G0008029"/>
    <d v="2016-04-23T00:00:00"/>
    <x v="2"/>
    <n v="4"/>
    <x v="430"/>
    <x v="0"/>
    <s v="PS"/>
    <x v="40"/>
  </r>
  <r>
    <n v="6846"/>
    <s v="C008-02780"/>
    <x v="0"/>
    <n v="1"/>
    <s v="So0050-A0216185"/>
    <s v="G0008030"/>
    <d v="2016-04-23T00:00:00"/>
    <x v="2"/>
    <n v="4"/>
    <x v="430"/>
    <x v="0"/>
    <s v="PS"/>
    <x v="40"/>
  </r>
  <r>
    <n v="173712"/>
    <s v="C008-02780"/>
    <x v="0"/>
    <n v="80"/>
    <s v="So0050-A0658874"/>
    <s v="G0008095"/>
    <d v="2016-05-04T00:00:00"/>
    <x v="2"/>
    <n v="5"/>
    <x v="430"/>
    <x v="0"/>
    <s v="PS"/>
    <x v="40"/>
  </r>
  <r>
    <n v="6846"/>
    <s v="C008-02780"/>
    <x v="0"/>
    <n v="1"/>
    <s v="So0050-A0658874"/>
    <s v="G0008096"/>
    <d v="2016-05-04T00:00:00"/>
    <x v="2"/>
    <n v="5"/>
    <x v="430"/>
    <x v="0"/>
    <s v="PS"/>
    <x v="40"/>
  </r>
  <r>
    <n v="86100"/>
    <s v="C008-02780"/>
    <x v="0"/>
    <n v="250"/>
    <s v="So0050-A1095651"/>
    <s v="G0008159"/>
    <d v="2016-05-16T00:00:00"/>
    <x v="2"/>
    <n v="5"/>
    <x v="430"/>
    <x v="0"/>
    <s v="PS"/>
    <x v="40"/>
  </r>
  <r>
    <n v="8190"/>
    <s v="C008-02780"/>
    <x v="0"/>
    <n v="1"/>
    <s v="So0050-A1095651"/>
    <s v="G0008160"/>
    <d v="2016-05-16T00:00:00"/>
    <x v="2"/>
    <n v="5"/>
    <x v="430"/>
    <x v="0"/>
    <s v="PS"/>
    <x v="40"/>
  </r>
  <r>
    <n v="334395.60000000003"/>
    <s v="C008-02780"/>
    <x v="0"/>
    <n v="154"/>
    <s v="So0050-A2456022"/>
    <s v="G0008218"/>
    <d v="2016-05-23T00:00:00"/>
    <x v="2"/>
    <n v="5"/>
    <x v="430"/>
    <x v="0"/>
    <s v="PS"/>
    <x v="40"/>
  </r>
  <r>
    <n v="9660"/>
    <s v="C008-02780"/>
    <x v="0"/>
    <n v="1"/>
    <s v="So0050-A2456022"/>
    <s v="G0008219"/>
    <d v="2016-05-23T00:00:00"/>
    <x v="2"/>
    <n v="5"/>
    <x v="430"/>
    <x v="0"/>
    <s v="PS"/>
    <x v="40"/>
  </r>
  <r>
    <n v="0"/>
    <s v="C008-02780"/>
    <x v="0"/>
    <n v="1"/>
    <s v="So0050-A3418675"/>
    <s v="G0008220"/>
    <d v="2016-05-23T00:00:00"/>
    <x v="2"/>
    <n v="5"/>
    <x v="430"/>
    <x v="0"/>
    <s v="PS"/>
    <x v="40"/>
  </r>
  <r>
    <n v="0"/>
    <s v="C008-02780"/>
    <x v="7"/>
    <n v="8"/>
    <s v="So0050-A3339733"/>
    <s v="G0008236"/>
    <d v="2016-05-26T00:00:00"/>
    <x v="2"/>
    <n v="5"/>
    <x v="430"/>
    <x v="0"/>
    <s v="PS"/>
    <x v="40"/>
  </r>
  <r>
    <n v="82724.88"/>
    <s v="C008-02780"/>
    <x v="0"/>
    <n v="146"/>
    <s v="So0050-A1876634"/>
    <s v="G0008238"/>
    <d v="2016-05-26T00:00:00"/>
    <x v="2"/>
    <n v="5"/>
    <x v="430"/>
    <x v="0"/>
    <s v="PS"/>
    <x v="40"/>
  </r>
  <r>
    <n v="9198"/>
    <s v="C008-02780"/>
    <x v="0"/>
    <n v="1"/>
    <s v="So0050-A1876634"/>
    <s v="G0008239"/>
    <d v="2016-05-26T00:00:00"/>
    <x v="2"/>
    <n v="5"/>
    <x v="430"/>
    <x v="0"/>
    <s v="PS"/>
    <x v="40"/>
  </r>
  <r>
    <n v="83790"/>
    <s v="C008-02780"/>
    <x v="0"/>
    <n v="240"/>
    <s v="So0050-A1302139"/>
    <s v="G0008551"/>
    <d v="2016-06-30T00:00:00"/>
    <x v="2"/>
    <n v="6"/>
    <x v="430"/>
    <x v="0"/>
    <s v="PS"/>
    <x v="40"/>
  </r>
  <r>
    <n v="1108.8"/>
    <s v="C008-02780"/>
    <x v="1"/>
    <n v="60"/>
    <s v="So0050-A9793110"/>
    <s v="G0008761"/>
    <d v="2016-07-29T00:00:00"/>
    <x v="2"/>
    <n v="7"/>
    <x v="430"/>
    <x v="0"/>
    <s v="PS"/>
    <x v="40"/>
  </r>
  <r>
    <n v="483"/>
    <s v="C008-02780"/>
    <x v="1"/>
    <n v="1"/>
    <s v="So0050-A9793110"/>
    <s v="G0008762"/>
    <d v="2016-07-29T00:00:00"/>
    <x v="2"/>
    <n v="7"/>
    <x v="430"/>
    <x v="0"/>
    <s v="PS"/>
    <x v="40"/>
  </r>
  <r>
    <n v="-49698.6"/>
    <s v="C008-02780"/>
    <x v="0"/>
    <n v="-142"/>
    <s v="So0050-A9961234"/>
    <s v="G0008773"/>
    <d v="2016-07-30T00:00:00"/>
    <x v="2"/>
    <n v="7"/>
    <x v="430"/>
    <x v="0"/>
    <s v="PS"/>
    <x v="40"/>
  </r>
  <r>
    <n v="69094.2"/>
    <s v="C008-02780"/>
    <x v="0"/>
    <n v="33"/>
    <s v="So0050-A3279358"/>
    <s v="G0008924"/>
    <d v="2016-08-19T00:00:00"/>
    <x v="2"/>
    <n v="8"/>
    <x v="430"/>
    <x v="0"/>
    <s v="PS"/>
    <x v="40"/>
  </r>
  <r>
    <n v="1974"/>
    <s v="C008-02780"/>
    <x v="0"/>
    <n v="1"/>
    <s v="So0050-A3279358"/>
    <s v="G0008925"/>
    <d v="2016-08-19T00:00:00"/>
    <x v="2"/>
    <n v="8"/>
    <x v="430"/>
    <x v="0"/>
    <s v="PS"/>
    <x v="40"/>
  </r>
  <r>
    <n v="-34091.4"/>
    <s v="C008-02780"/>
    <x v="0"/>
    <n v="-98"/>
    <s v="So0060-A1518146"/>
    <s v="G0008950"/>
    <d v="2016-08-23T00:00:00"/>
    <x v="2"/>
    <n v="8"/>
    <x v="430"/>
    <x v="0"/>
    <s v="PS"/>
    <x v="40"/>
  </r>
  <r>
    <n v="-2087.4"/>
    <s v="C008-02780"/>
    <x v="0"/>
    <n v="-1"/>
    <s v="So0060-A1717898"/>
    <s v="G0008962"/>
    <d v="2016-08-25T00:00:00"/>
    <x v="2"/>
    <n v="8"/>
    <x v="430"/>
    <x v="0"/>
    <s v="PS"/>
    <x v="40"/>
  </r>
  <r>
    <n v="68884.2"/>
    <s v="C008-02780"/>
    <x v="0"/>
    <n v="33"/>
    <s v="So0050-A3279358"/>
    <s v="G0008980"/>
    <d v="2016-08-29T00:00:00"/>
    <x v="2"/>
    <n v="8"/>
    <x v="430"/>
    <x v="0"/>
    <s v="PS"/>
    <x v="40"/>
  </r>
  <r>
    <n v="1974"/>
    <s v="C008-02780"/>
    <x v="0"/>
    <n v="1"/>
    <s v="So0050-A3279358"/>
    <s v="G0008981"/>
    <d v="2016-08-29T00:00:00"/>
    <x v="2"/>
    <n v="8"/>
    <x v="430"/>
    <x v="0"/>
    <s v="PS"/>
    <x v="40"/>
  </r>
  <r>
    <n v="-334395.60000000003"/>
    <s v="C008-02780"/>
    <x v="3"/>
    <n v="0"/>
    <e v="#N/A"/>
    <s v="G0009495"/>
    <d v="2016-12-31T00:00:00"/>
    <x v="2"/>
    <n v="12"/>
    <x v="430"/>
    <x v="0"/>
    <s v="PS"/>
    <x v="40"/>
  </r>
  <r>
    <n v="-173712"/>
    <s v="C008-02780"/>
    <x v="3"/>
    <n v="0"/>
    <e v="#N/A"/>
    <s v="G0009496"/>
    <d v="2016-12-31T00:00:00"/>
    <x v="2"/>
    <n v="12"/>
    <x v="430"/>
    <x v="0"/>
    <s v="PS"/>
    <x v="40"/>
  </r>
  <r>
    <n v="-1727.04"/>
    <s v="C008-02780"/>
    <x v="3"/>
    <n v="0"/>
    <e v="#N/A"/>
    <s v="G0009497"/>
    <d v="2016-12-31T00:00:00"/>
    <x v="2"/>
    <n v="12"/>
    <x v="430"/>
    <x v="0"/>
    <s v="PS"/>
    <x v="40"/>
  </r>
  <r>
    <n v="-334395.60000000003"/>
    <s v="C008-02780"/>
    <x v="0"/>
    <n v="0"/>
    <s v="So0070-A0177098"/>
    <s v="G0009495"/>
    <d v="2017-02-01T00:00:00"/>
    <x v="3"/>
    <n v="2"/>
    <x v="430"/>
    <x v="0"/>
    <s v="PS"/>
    <x v="40"/>
  </r>
  <r>
    <n v="-173712"/>
    <s v="C008-02780"/>
    <x v="0"/>
    <n v="0"/>
    <s v="So0070-A0189177"/>
    <s v="G0009496"/>
    <d v="2017-02-01T00:00:00"/>
    <x v="3"/>
    <n v="2"/>
    <x v="430"/>
    <x v="0"/>
    <s v="PS"/>
    <x v="40"/>
  </r>
  <r>
    <n v="-1727.04"/>
    <s v="C008-02780"/>
    <x v="0"/>
    <n v="0"/>
    <s v="So0070-A0192884"/>
    <s v="G0009497"/>
    <d v="2017-02-01T00:00:00"/>
    <x v="3"/>
    <n v="2"/>
    <x v="430"/>
    <x v="0"/>
    <s v="PS"/>
    <x v="40"/>
  </r>
  <r>
    <n v="17299.8"/>
    <s v="C008-03142"/>
    <x v="3"/>
    <n v="7"/>
    <s v="So0040-A0444315"/>
    <s v="G0005934"/>
    <d v="2015-12-02T00:00:00"/>
    <x v="1"/>
    <n v="12"/>
    <x v="431"/>
    <x v="0"/>
    <s v="FR"/>
    <x v="32"/>
  </r>
  <r>
    <n v="1948.758"/>
    <s v="C008-03142"/>
    <x v="3"/>
    <n v="2"/>
    <s v="So0040-A4825872"/>
    <s v="G0005988"/>
    <d v="2016-02-11T00:00:00"/>
    <x v="2"/>
    <n v="2"/>
    <x v="431"/>
    <x v="0"/>
    <s v="FR"/>
    <x v="32"/>
  </r>
  <r>
    <n v="-11466"/>
    <s v="C008-03142"/>
    <x v="3"/>
    <n v="-3"/>
    <s v="So0100-A9473989"/>
    <s v="G0006600"/>
    <d v="2018-07-11T00:00:00"/>
    <x v="4"/>
    <n v="7"/>
    <x v="431"/>
    <x v="0"/>
    <s v="FR"/>
    <x v="32"/>
  </r>
  <r>
    <n v="9445.8000000000011"/>
    <s v="C008-03142"/>
    <x v="3"/>
    <n v="1"/>
    <s v="So0110-A8307151"/>
    <s v="G0006758"/>
    <d v="2018-11-05T00:00:00"/>
    <x v="4"/>
    <n v="11"/>
    <x v="431"/>
    <x v="0"/>
    <s v="FR"/>
    <x v="32"/>
  </r>
  <r>
    <n v="755.95800000000008"/>
    <s v="C008-04767"/>
    <x v="3"/>
    <n v="1"/>
    <s v="So0040-A0528091"/>
    <s v="G0005936"/>
    <d v="2015-12-03T00:00:00"/>
    <x v="1"/>
    <n v="12"/>
    <x v="432"/>
    <x v="0"/>
    <s v="MA"/>
    <x v="54"/>
  </r>
  <r>
    <n v="0"/>
    <s v="C008-05756"/>
    <x v="1"/>
    <n v="2645"/>
    <s v="So0040-A0653906"/>
    <s v="G0007337"/>
    <d v="2015-12-09T00:00:00"/>
    <x v="1"/>
    <n v="12"/>
    <x v="433"/>
    <x v="0"/>
    <s v="BR"/>
    <x v="31"/>
  </r>
  <r>
    <n v="7657.0199999999995"/>
    <s v="C008-05756"/>
    <x v="0"/>
    <n v="12"/>
    <s v="So0100-A8061475"/>
    <s v="G0012919"/>
    <d v="2018-06-30T00:00:00"/>
    <x v="4"/>
    <n v="6"/>
    <x v="433"/>
    <x v="0"/>
    <s v="BR"/>
    <x v="31"/>
  </r>
  <r>
    <n v="1638"/>
    <s v="C008-05756"/>
    <x v="3"/>
    <n v="1"/>
    <s v="So0110-A9004519"/>
    <s v="G0013676"/>
    <d v="2018-11-12T00:00:00"/>
    <x v="4"/>
    <n v="11"/>
    <x v="433"/>
    <x v="0"/>
    <s v="BR"/>
    <x v="31"/>
  </r>
  <r>
    <n v="2814"/>
    <s v="C008-06253"/>
    <x v="3"/>
    <n v="1"/>
    <s v="So0040-A1027694"/>
    <s v="G0005939"/>
    <d v="2015-12-10T00:00:00"/>
    <x v="1"/>
    <n v="12"/>
    <x v="434"/>
    <x v="0"/>
    <s v="ID"/>
    <x v="1"/>
  </r>
  <r>
    <n v="101455.2"/>
    <s v="C008-07871"/>
    <x v="0"/>
    <n v="366"/>
    <s v="So0040-A5812539"/>
    <s v="G0007664"/>
    <d v="2016-02-25T00:00:00"/>
    <x v="2"/>
    <n v="2"/>
    <x v="435"/>
    <x v="0"/>
    <s v="RU"/>
    <x v="33"/>
  </r>
  <r>
    <n v="108292.8"/>
    <s v="C008-07871"/>
    <x v="0"/>
    <n v="474"/>
    <s v="So0040-A5812539"/>
    <s v="G0007686"/>
    <d v="2016-02-29T00:00:00"/>
    <x v="2"/>
    <n v="2"/>
    <x v="435"/>
    <x v="0"/>
    <s v="RU"/>
    <x v="33"/>
  </r>
  <r>
    <n v="55440"/>
    <s v="C008-07871"/>
    <x v="0"/>
    <n v="200"/>
    <s v="So0050-A1997098"/>
    <s v="G0008254"/>
    <d v="2016-05-27T00:00:00"/>
    <x v="2"/>
    <n v="5"/>
    <x v="435"/>
    <x v="0"/>
    <s v="RU"/>
    <x v="33"/>
  </r>
  <r>
    <n v="55440"/>
    <s v="C008-07871"/>
    <x v="0"/>
    <n v="200"/>
    <s v="So0050-A5888653"/>
    <s v="G0008589"/>
    <d v="2016-07-06T00:00:00"/>
    <x v="2"/>
    <n v="7"/>
    <x v="435"/>
    <x v="0"/>
    <s v="RU"/>
    <x v="33"/>
  </r>
  <r>
    <n v="55440"/>
    <s v="C008-07871"/>
    <x v="0"/>
    <n v="200"/>
    <s v="So0050-A9334211"/>
    <s v="G0008896"/>
    <d v="2016-08-17T00:00:00"/>
    <x v="2"/>
    <n v="8"/>
    <x v="435"/>
    <x v="0"/>
    <s v="RU"/>
    <x v="33"/>
  </r>
  <r>
    <n v="0"/>
    <s v="C008-07871"/>
    <x v="0"/>
    <n v="200"/>
    <s v="So0060-A0622759"/>
    <s v="G0008897"/>
    <d v="2016-08-17T00:00:00"/>
    <x v="2"/>
    <n v="8"/>
    <x v="435"/>
    <x v="0"/>
    <s v="RU"/>
    <x v="33"/>
  </r>
  <r>
    <n v="0"/>
    <s v="C008-07871"/>
    <x v="0"/>
    <n v="212"/>
    <s v="So0100-A3988606"/>
    <s v="G0012563"/>
    <d v="2018-05-18T00:00:00"/>
    <x v="4"/>
    <n v="5"/>
    <x v="435"/>
    <x v="0"/>
    <s v="RU"/>
    <x v="33"/>
  </r>
  <r>
    <n v="0"/>
    <s v="C008-07871"/>
    <x v="0"/>
    <n v="164.05"/>
    <s v="So0100-A5366641"/>
    <s v="G0012685"/>
    <d v="2018-06-04T00:00:00"/>
    <x v="4"/>
    <n v="6"/>
    <x v="435"/>
    <x v="0"/>
    <s v="RU"/>
    <x v="33"/>
  </r>
  <r>
    <n v="0"/>
    <s v="C008-07871"/>
    <x v="1"/>
    <n v="38.56"/>
    <s v="So0100-A9688117"/>
    <s v="G0013184"/>
    <d v="2018-08-08T00:00:00"/>
    <x v="4"/>
    <n v="8"/>
    <x v="435"/>
    <x v="0"/>
    <s v="RU"/>
    <x v="33"/>
  </r>
  <r>
    <n v="0"/>
    <s v="C008-07871"/>
    <x v="1"/>
    <n v="93.75"/>
    <s v="So0110-A4439426"/>
    <s v="G0013443"/>
    <d v="2018-10-03T00:00:00"/>
    <x v="4"/>
    <n v="10"/>
    <x v="435"/>
    <x v="0"/>
    <s v="RU"/>
    <x v="33"/>
  </r>
  <r>
    <n v="840"/>
    <s v="C008-07871"/>
    <x v="2"/>
    <n v="1222.5"/>
    <s v="So0110-A7651580"/>
    <s v="G0013622"/>
    <d v="2018-11-05T00:00:00"/>
    <x v="4"/>
    <n v="11"/>
    <x v="435"/>
    <x v="0"/>
    <s v="RU"/>
    <x v="33"/>
  </r>
  <r>
    <n v="45736.740000000005"/>
    <s v="C008-10762"/>
    <x v="3"/>
    <n v="10"/>
    <s v="So0040-A1726208"/>
    <s v="G0005954"/>
    <d v="2015-12-19T00:00:00"/>
    <x v="1"/>
    <n v="12"/>
    <x v="436"/>
    <x v="0"/>
    <s v="PL"/>
    <x v="5"/>
  </r>
  <r>
    <n v="4406.4720000000007"/>
    <s v="C008-10762"/>
    <x v="3"/>
    <n v="1"/>
    <s v="So0040-A6849556"/>
    <s v="G0006025"/>
    <d v="2016-03-14T00:00:00"/>
    <x v="2"/>
    <n v="3"/>
    <x v="436"/>
    <x v="0"/>
    <s v="PL"/>
    <x v="5"/>
  </r>
  <r>
    <n v="-4406.4720000000007"/>
    <s v="C008-10762"/>
    <x v="3"/>
    <n v="-1"/>
    <s v="So0040-A8431870"/>
    <s v="G0006074"/>
    <d v="2016-04-04T00:00:00"/>
    <x v="2"/>
    <n v="4"/>
    <x v="436"/>
    <x v="0"/>
    <s v="PL"/>
    <x v="5"/>
  </r>
  <r>
    <n v="19668.600000000002"/>
    <s v="C008-10762"/>
    <x v="3"/>
    <n v="7"/>
    <s v="So0050-A2029601"/>
    <s v="G0006185"/>
    <d v="2016-05-11T00:00:00"/>
    <x v="2"/>
    <n v="5"/>
    <x v="436"/>
    <x v="0"/>
    <s v="PL"/>
    <x v="5"/>
  </r>
  <r>
    <n v="2611.98"/>
    <s v="C008-10762"/>
    <x v="3"/>
    <n v="1"/>
    <s v="So0050-A2601739"/>
    <s v="G0006197"/>
    <d v="2016-05-16T00:00:00"/>
    <x v="2"/>
    <n v="5"/>
    <x v="436"/>
    <x v="0"/>
    <s v="PL"/>
    <x v="5"/>
  </r>
  <r>
    <n v="-19668.642000000003"/>
    <s v="C008-10762"/>
    <x v="3"/>
    <n v="-7"/>
    <s v="So0100-A1762188"/>
    <s v="G0006502"/>
    <d v="2018-03-28T00:00:00"/>
    <x v="4"/>
    <n v="3"/>
    <x v="436"/>
    <x v="0"/>
    <s v="PL"/>
    <x v="5"/>
  </r>
  <r>
    <n v="-2611.98"/>
    <s v="C008-10762"/>
    <x v="3"/>
    <n v="-1"/>
    <s v="So0100-A1799054"/>
    <s v="G0006503"/>
    <d v="2018-03-28T00:00:00"/>
    <x v="4"/>
    <n v="3"/>
    <x v="436"/>
    <x v="0"/>
    <s v="PL"/>
    <x v="5"/>
  </r>
  <r>
    <n v="4804.17"/>
    <s v="C008-13569"/>
    <x v="1"/>
    <n v="5"/>
    <s v="So0040-A1735643"/>
    <s v="G0007357"/>
    <d v="2015-12-11T00:00:00"/>
    <x v="1"/>
    <n v="12"/>
    <x v="437"/>
    <x v="0"/>
    <s v="CZ"/>
    <x v="19"/>
  </r>
  <r>
    <n v="1344"/>
    <s v="C008-13569"/>
    <x v="1"/>
    <n v="1"/>
    <s v="So0040-A1747253"/>
    <s v="G0007358"/>
    <d v="2015-12-11T00:00:00"/>
    <x v="1"/>
    <n v="12"/>
    <x v="437"/>
    <x v="0"/>
    <s v="CZ"/>
    <x v="19"/>
  </r>
  <r>
    <n v="0"/>
    <s v="C008-13569"/>
    <x v="0"/>
    <n v="452"/>
    <s v="So0040-A5063136"/>
    <s v="G0007639"/>
    <d v="2016-02-19T00:00:00"/>
    <x v="2"/>
    <n v="2"/>
    <x v="437"/>
    <x v="0"/>
    <s v="CZ"/>
    <x v="19"/>
  </r>
  <r>
    <n v="175553.28000000003"/>
    <s v="C008-13569"/>
    <x v="0"/>
    <n v="336"/>
    <s v="So0040-A6231365"/>
    <s v="G0007819"/>
    <d v="2016-03-24T00:00:00"/>
    <x v="2"/>
    <n v="3"/>
    <x v="437"/>
    <x v="0"/>
    <s v="CZ"/>
    <x v="19"/>
  </r>
  <r>
    <n v="175553.28000000003"/>
    <s v="C008-13569"/>
    <x v="0"/>
    <n v="336"/>
    <s v="So0040-A6231365"/>
    <s v="G0007822"/>
    <d v="2016-03-24T00:00:00"/>
    <x v="2"/>
    <n v="3"/>
    <x v="437"/>
    <x v="0"/>
    <s v="CZ"/>
    <x v="19"/>
  </r>
  <r>
    <n v="134119.44"/>
    <s v="C008-13569"/>
    <x v="0"/>
    <n v="276"/>
    <s v="So0040-A6231365"/>
    <s v="G0007824"/>
    <d v="2016-03-25T00:00:00"/>
    <x v="2"/>
    <n v="3"/>
    <x v="437"/>
    <x v="0"/>
    <s v="CZ"/>
    <x v="19"/>
  </r>
  <r>
    <n v="134119.44"/>
    <s v="C008-13569"/>
    <x v="0"/>
    <n v="276"/>
    <s v="So0040-A6231365"/>
    <s v="G0007828"/>
    <d v="2016-03-25T00:00:00"/>
    <x v="2"/>
    <n v="3"/>
    <x v="437"/>
    <x v="0"/>
    <s v="CZ"/>
    <x v="19"/>
  </r>
  <r>
    <n v="129260.04000000001"/>
    <s v="C008-13569"/>
    <x v="0"/>
    <n v="266"/>
    <s v="So0040-A6231365"/>
    <s v="G0007829"/>
    <d v="2016-03-25T00:00:00"/>
    <x v="2"/>
    <n v="3"/>
    <x v="437"/>
    <x v="0"/>
    <s v="CZ"/>
    <x v="19"/>
  </r>
  <r>
    <n v="134119.44"/>
    <s v="C008-13569"/>
    <x v="0"/>
    <n v="276"/>
    <s v="So0040-A6231365"/>
    <s v="G0007835"/>
    <d v="2016-03-26T00:00:00"/>
    <x v="2"/>
    <n v="3"/>
    <x v="437"/>
    <x v="0"/>
    <s v="CZ"/>
    <x v="19"/>
  </r>
  <r>
    <n v="114247.14000000001"/>
    <s v="C008-13569"/>
    <x v="0"/>
    <n v="233"/>
    <s v="So0040-A6231365"/>
    <s v="G0007836"/>
    <d v="2016-03-26T00:00:00"/>
    <x v="2"/>
    <n v="3"/>
    <x v="437"/>
    <x v="0"/>
    <s v="CZ"/>
    <x v="19"/>
  </r>
  <r>
    <n v="6300"/>
    <s v="C008-13569"/>
    <x v="0"/>
    <n v="1"/>
    <s v="So0040-A6231365"/>
    <s v="G0007876"/>
    <d v="2016-03-31T00:00:00"/>
    <x v="2"/>
    <n v="3"/>
    <x v="437"/>
    <x v="0"/>
    <s v="CZ"/>
    <x v="19"/>
  </r>
  <r>
    <n v="121437.12"/>
    <s v="C008-13569"/>
    <x v="0"/>
    <n v="256"/>
    <s v="So0040-A7163974"/>
    <s v="G0007918"/>
    <d v="2016-04-08T00:00:00"/>
    <x v="2"/>
    <n v="4"/>
    <x v="437"/>
    <x v="0"/>
    <s v="CZ"/>
    <x v="19"/>
  </r>
  <r>
    <n v="0"/>
    <s v="C008-13569"/>
    <x v="0"/>
    <n v="249"/>
    <s v="So0040-A8799617"/>
    <s v="G0007919"/>
    <d v="2016-04-08T00:00:00"/>
    <x v="2"/>
    <n v="4"/>
    <x v="437"/>
    <x v="0"/>
    <s v="CZ"/>
    <x v="19"/>
  </r>
  <r>
    <n v="223720.13999999998"/>
    <s v="C008-13569"/>
    <x v="0"/>
    <n v="314"/>
    <s v="So0040-A7163974"/>
    <s v="G0008006"/>
    <d v="2016-04-20T00:00:00"/>
    <x v="2"/>
    <n v="4"/>
    <x v="437"/>
    <x v="0"/>
    <s v="CZ"/>
    <x v="19"/>
  </r>
  <r>
    <n v="-882"/>
    <s v="C008-13569"/>
    <x v="0"/>
    <n v="0"/>
    <s v="So0050-A0374299"/>
    <s v="G0008008"/>
    <d v="2016-04-20T00:00:00"/>
    <x v="2"/>
    <n v="4"/>
    <x v="437"/>
    <x v="0"/>
    <s v="CZ"/>
    <x v="19"/>
  </r>
  <r>
    <n v="101167.5"/>
    <s v="C008-13569"/>
    <x v="0"/>
    <n v="250"/>
    <s v="So0040-A8455531"/>
    <s v="G0008022"/>
    <d v="2016-04-23T00:00:00"/>
    <x v="2"/>
    <n v="4"/>
    <x v="437"/>
    <x v="0"/>
    <s v="CZ"/>
    <x v="19"/>
  </r>
  <r>
    <n v="105618.87"/>
    <s v="C008-13569"/>
    <x v="0"/>
    <n v="261"/>
    <s v="So0040-A8455531"/>
    <s v="G0008033"/>
    <d v="2016-04-25T00:00:00"/>
    <x v="2"/>
    <n v="4"/>
    <x v="437"/>
    <x v="0"/>
    <s v="CZ"/>
    <x v="19"/>
  </r>
  <r>
    <n v="105618.87"/>
    <s v="C008-13569"/>
    <x v="0"/>
    <n v="261"/>
    <s v="So0040-A8455531"/>
    <s v="G0008038"/>
    <d v="2016-04-26T00:00:00"/>
    <x v="2"/>
    <n v="4"/>
    <x v="437"/>
    <x v="0"/>
    <s v="CZ"/>
    <x v="19"/>
  </r>
  <r>
    <n v="106023.54000000001"/>
    <s v="C008-13569"/>
    <x v="0"/>
    <n v="262"/>
    <s v="So0040-A8455531"/>
    <s v="G0008039"/>
    <d v="2016-04-26T00:00:00"/>
    <x v="2"/>
    <n v="4"/>
    <x v="437"/>
    <x v="0"/>
    <s v="CZ"/>
    <x v="19"/>
  </r>
  <r>
    <n v="136706.43000000002"/>
    <s v="C008-13569"/>
    <x v="0"/>
    <n v="321"/>
    <s v="So0040-A7163974"/>
    <s v="G0008100"/>
    <d v="2016-05-05T00:00:00"/>
    <x v="2"/>
    <n v="5"/>
    <x v="437"/>
    <x v="0"/>
    <s v="CZ"/>
    <x v="19"/>
  </r>
  <r>
    <n v="153181.56000000003"/>
    <s v="C008-13569"/>
    <x v="0"/>
    <n v="311"/>
    <s v="So0040-A7163974"/>
    <s v="G0008198"/>
    <d v="2016-05-20T00:00:00"/>
    <x v="2"/>
    <n v="5"/>
    <x v="437"/>
    <x v="0"/>
    <s v="CZ"/>
    <x v="19"/>
  </r>
  <r>
    <n v="38969.909999999996"/>
    <s v="C008-13569"/>
    <x v="0"/>
    <n v="81"/>
    <s v="So0040-A8139182"/>
    <s v="G0008217"/>
    <d v="2016-05-23T00:00:00"/>
    <x v="2"/>
    <n v="5"/>
    <x v="437"/>
    <x v="0"/>
    <s v="CZ"/>
    <x v="19"/>
  </r>
  <r>
    <n v="170709.84"/>
    <s v="C008-13569"/>
    <x v="0"/>
    <n v="404"/>
    <s v="So0040-A7163974"/>
    <s v="G0008237"/>
    <d v="2016-05-26T00:00:00"/>
    <x v="2"/>
    <n v="5"/>
    <x v="437"/>
    <x v="0"/>
    <s v="CZ"/>
    <x v="19"/>
  </r>
  <r>
    <n v="-630"/>
    <s v="C008-13569"/>
    <x v="0"/>
    <n v="0"/>
    <s v="So0050-A5046998"/>
    <s v="G0008345"/>
    <d v="2016-06-07T00:00:00"/>
    <x v="2"/>
    <n v="6"/>
    <x v="437"/>
    <x v="0"/>
    <s v="CZ"/>
    <x v="19"/>
  </r>
  <r>
    <n v="0"/>
    <s v="C008-13569"/>
    <x v="1"/>
    <n v="1"/>
    <s v="So0050-A4737256"/>
    <s v="G0008353"/>
    <d v="2016-06-08T00:00:00"/>
    <x v="2"/>
    <n v="6"/>
    <x v="437"/>
    <x v="0"/>
    <s v="CZ"/>
    <x v="19"/>
  </r>
  <r>
    <n v="8065.26"/>
    <s v="C008-13569"/>
    <x v="0"/>
    <n v="16"/>
    <s v="So0040-A7163974"/>
    <s v="G0008469"/>
    <d v="2016-06-21T00:00:00"/>
    <x v="2"/>
    <n v="6"/>
    <x v="437"/>
    <x v="0"/>
    <s v="CZ"/>
    <x v="19"/>
  </r>
  <r>
    <n v="0"/>
    <s v="C008-13569"/>
    <x v="0"/>
    <n v="217.91"/>
    <s v="So0050-A4986422"/>
    <s v="G0008471"/>
    <d v="2016-06-21T00:00:00"/>
    <x v="2"/>
    <n v="6"/>
    <x v="437"/>
    <x v="0"/>
    <s v="CZ"/>
    <x v="19"/>
  </r>
  <r>
    <n v="0"/>
    <s v="C008-13569"/>
    <x v="1"/>
    <n v="30"/>
    <s v="So0050-A6889577"/>
    <s v="G0008527"/>
    <d v="2016-06-28T00:00:00"/>
    <x v="2"/>
    <n v="6"/>
    <x v="437"/>
    <x v="0"/>
    <s v="CZ"/>
    <x v="19"/>
  </r>
  <r>
    <n v="0"/>
    <s v="C008-13569"/>
    <x v="1"/>
    <n v="2"/>
    <s v="So0050-A9143290"/>
    <s v="G0008747"/>
    <d v="2016-07-27T00:00:00"/>
    <x v="2"/>
    <n v="7"/>
    <x v="437"/>
    <x v="0"/>
    <s v="CZ"/>
    <x v="19"/>
  </r>
  <r>
    <n v="0"/>
    <s v="C008-13569"/>
    <x v="2"/>
    <n v="1"/>
    <s v="So0060-A7397260"/>
    <s v="G0009368"/>
    <d v="2016-12-20T00:00:00"/>
    <x v="2"/>
    <n v="12"/>
    <x v="437"/>
    <x v="0"/>
    <s v="CZ"/>
    <x v="19"/>
  </r>
  <r>
    <n v="-5260.71"/>
    <s v="C008-13569"/>
    <x v="0"/>
    <n v="-13"/>
    <s v="So0060-A8793736"/>
    <s v="G0009378"/>
    <d v="2016-12-22T00:00:00"/>
    <x v="2"/>
    <n v="12"/>
    <x v="437"/>
    <x v="0"/>
    <s v="CZ"/>
    <x v="19"/>
  </r>
  <r>
    <n v="0"/>
    <s v="C008-13569"/>
    <x v="2"/>
    <n v="1"/>
    <s v="So0060-A9429482"/>
    <s v="G0009472"/>
    <d v="2017-01-30T00:00:00"/>
    <x v="3"/>
    <n v="1"/>
    <x v="437"/>
    <x v="0"/>
    <s v="CZ"/>
    <x v="19"/>
  </r>
  <r>
    <n v="30844.800000000003"/>
    <s v="C008-13569"/>
    <x v="0"/>
    <n v="48"/>
    <s v="So0070-A0379035"/>
    <s v="G0009574"/>
    <d v="2017-02-16T00:00:00"/>
    <x v="3"/>
    <n v="2"/>
    <x v="437"/>
    <x v="0"/>
    <s v="CZ"/>
    <x v="19"/>
  </r>
  <r>
    <n v="2520"/>
    <s v="C008-13569"/>
    <x v="0"/>
    <n v="1"/>
    <s v="So0070-A0379035"/>
    <s v="G0009575"/>
    <d v="2017-02-16T00:00:00"/>
    <x v="3"/>
    <n v="2"/>
    <x v="437"/>
    <x v="0"/>
    <s v="CZ"/>
    <x v="19"/>
  </r>
  <r>
    <n v="-14137.2"/>
    <s v="C008-13569"/>
    <x v="0"/>
    <n v="-22"/>
    <s v="So0070-A7003881"/>
    <s v="G0010053"/>
    <d v="2017-05-05T00:00:00"/>
    <x v="3"/>
    <n v="5"/>
    <x v="437"/>
    <x v="0"/>
    <s v="CZ"/>
    <x v="19"/>
  </r>
  <r>
    <n v="1768.2"/>
    <s v="C008-13569"/>
    <x v="4"/>
    <n v="2"/>
    <s v="So0070-A7105408"/>
    <s v="G0010305"/>
    <d v="2017-05-30T00:00:00"/>
    <x v="3"/>
    <n v="5"/>
    <x v="437"/>
    <x v="0"/>
    <s v="CZ"/>
    <x v="19"/>
  </r>
  <r>
    <n v="302.40000000000003"/>
    <s v="C008-13569"/>
    <x v="4"/>
    <n v="1"/>
    <s v="So0070-A7105408"/>
    <s v="G0010306"/>
    <d v="2017-05-30T00:00:00"/>
    <x v="3"/>
    <n v="5"/>
    <x v="437"/>
    <x v="0"/>
    <s v="CZ"/>
    <x v="19"/>
  </r>
  <r>
    <n v="208425"/>
    <s v="C008-13569"/>
    <x v="0"/>
    <n v="270"/>
    <s v="So0090-A8792646"/>
    <s v="G0011888"/>
    <d v="2018-02-19T00:00:00"/>
    <x v="4"/>
    <n v="2"/>
    <x v="437"/>
    <x v="0"/>
    <s v="CZ"/>
    <x v="19"/>
  </r>
  <r>
    <n v="7560"/>
    <s v="C008-13569"/>
    <x v="0"/>
    <n v="1"/>
    <s v="So0090-A8792646"/>
    <s v="G0011889"/>
    <d v="2018-02-19T00:00:00"/>
    <x v="4"/>
    <n v="2"/>
    <x v="437"/>
    <x v="0"/>
    <s v="CZ"/>
    <x v="19"/>
  </r>
  <r>
    <n v="-7560"/>
    <s v="C008-13569"/>
    <x v="0"/>
    <n v="-1"/>
    <s v="So0090-A9729049"/>
    <s v="G0011889"/>
    <d v="2018-02-19T00:00:00"/>
    <x v="4"/>
    <n v="2"/>
    <x v="437"/>
    <x v="0"/>
    <s v="CZ"/>
    <x v="19"/>
  </r>
  <r>
    <n v="223956.6"/>
    <s v="C008-13569"/>
    <x v="0"/>
    <n v="296"/>
    <s v="So0090-A8792646"/>
    <s v="G0011900"/>
    <d v="2018-02-21T00:00:00"/>
    <x v="4"/>
    <n v="2"/>
    <x v="437"/>
    <x v="0"/>
    <s v="CZ"/>
    <x v="19"/>
  </r>
  <r>
    <n v="-20580"/>
    <s v="C008-13569"/>
    <x v="0"/>
    <n v="-7"/>
    <s v="So0090-A9731993"/>
    <s v="G0011907"/>
    <d v="2018-02-22T00:00:00"/>
    <x v="4"/>
    <n v="2"/>
    <x v="437"/>
    <x v="0"/>
    <s v="CZ"/>
    <x v="19"/>
  </r>
  <r>
    <n v="-20580"/>
    <s v="C008-13569"/>
    <x v="0"/>
    <n v="-7"/>
    <s v="So0090-A9746984"/>
    <s v="G0011908"/>
    <d v="2018-02-22T00:00:00"/>
    <x v="4"/>
    <n v="2"/>
    <x v="437"/>
    <x v="0"/>
    <s v="CZ"/>
    <x v="19"/>
  </r>
  <r>
    <n v="256922.40000000002"/>
    <s v="C008-13569"/>
    <x v="0"/>
    <n v="324"/>
    <s v="So0090-A8792646"/>
    <s v="G0011960"/>
    <d v="2018-02-28T00:00:00"/>
    <x v="4"/>
    <n v="2"/>
    <x v="437"/>
    <x v="0"/>
    <s v="CZ"/>
    <x v="19"/>
  </r>
  <r>
    <n v="235137"/>
    <s v="C008-13569"/>
    <x v="0"/>
    <n v="310"/>
    <s v="So0090-A8792646"/>
    <s v="G0011961"/>
    <d v="2018-02-28T00:00:00"/>
    <x v="4"/>
    <n v="2"/>
    <x v="437"/>
    <x v="0"/>
    <s v="CZ"/>
    <x v="19"/>
  </r>
  <r>
    <n v="131082"/>
    <s v="C008-13569"/>
    <x v="0"/>
    <n v="150"/>
    <s v="So0090-A8792646"/>
    <s v="G0011962"/>
    <d v="2018-02-28T00:00:00"/>
    <x v="4"/>
    <n v="2"/>
    <x v="437"/>
    <x v="0"/>
    <s v="CZ"/>
    <x v="19"/>
  </r>
  <r>
    <n v="-8223.6"/>
    <s v="C008-13569"/>
    <x v="0"/>
    <n v="-11"/>
    <s v="So0100-A0319448"/>
    <s v="G0012000"/>
    <d v="2018-03-05T00:00:00"/>
    <x v="4"/>
    <n v="3"/>
    <x v="437"/>
    <x v="0"/>
    <s v="CZ"/>
    <x v="19"/>
  </r>
  <r>
    <n v="-2274.3000000000002"/>
    <s v="C008-13569"/>
    <x v="0"/>
    <n v="-3"/>
    <s v="So0100-A0328821"/>
    <s v="G0012001"/>
    <d v="2018-03-05T00:00:00"/>
    <x v="4"/>
    <n v="3"/>
    <x v="437"/>
    <x v="0"/>
    <s v="CZ"/>
    <x v="19"/>
  </r>
  <r>
    <n v="438.90000000000003"/>
    <s v="C008-13569"/>
    <x v="0"/>
    <n v="0"/>
    <s v="So0100-A0349904"/>
    <s v="G0012010"/>
    <d v="2018-03-07T00:00:00"/>
    <x v="4"/>
    <n v="3"/>
    <x v="437"/>
    <x v="0"/>
    <s v="CZ"/>
    <x v="19"/>
  </r>
  <r>
    <n v="-67987.5"/>
    <s v="C008-13569"/>
    <x v="0"/>
    <n v="-78"/>
    <s v="So0100-A0549698"/>
    <s v="G0012011"/>
    <d v="2018-03-07T00:00:00"/>
    <x v="4"/>
    <n v="3"/>
    <x v="437"/>
    <x v="0"/>
    <s v="CZ"/>
    <x v="19"/>
  </r>
  <r>
    <n v="9727.2000000000007"/>
    <s v="C008-13569"/>
    <x v="0"/>
    <n v="13"/>
    <s v="So0100-A0557719"/>
    <s v="G0012012"/>
    <d v="2018-03-07T00:00:00"/>
    <x v="4"/>
    <n v="3"/>
    <x v="437"/>
    <x v="0"/>
    <s v="CZ"/>
    <x v="19"/>
  </r>
  <r>
    <n v="68319.3"/>
    <s v="C008-13569"/>
    <x v="0"/>
    <n v="79"/>
    <s v="So0100-A0557719"/>
    <s v="G0012013"/>
    <d v="2018-03-07T00:00:00"/>
    <x v="4"/>
    <n v="3"/>
    <x v="437"/>
    <x v="0"/>
    <s v="CZ"/>
    <x v="19"/>
  </r>
  <r>
    <n v="-11785.2"/>
    <s v="C008-13569"/>
    <x v="0"/>
    <n v="-4"/>
    <s v="So0100-A0564871"/>
    <s v="G0012014"/>
    <d v="2018-03-07T00:00:00"/>
    <x v="4"/>
    <n v="3"/>
    <x v="437"/>
    <x v="0"/>
    <s v="CZ"/>
    <x v="19"/>
  </r>
  <r>
    <n v="132762"/>
    <s v="C008-13569"/>
    <x v="0"/>
    <n v="188"/>
    <s v="So0090-A8803036"/>
    <s v="G0012100"/>
    <d v="2018-03-20T00:00:00"/>
    <x v="4"/>
    <n v="3"/>
    <x v="437"/>
    <x v="0"/>
    <s v="CZ"/>
    <x v="19"/>
  </r>
  <r>
    <n v="193332.30000000002"/>
    <s v="C008-13569"/>
    <x v="0"/>
    <n v="323"/>
    <s v="So0090-A8803036"/>
    <s v="G0012110"/>
    <d v="2018-03-21T00:00:00"/>
    <x v="4"/>
    <n v="3"/>
    <x v="437"/>
    <x v="0"/>
    <s v="CZ"/>
    <x v="19"/>
  </r>
  <r>
    <n v="-169711.5"/>
    <s v="C008-13569"/>
    <x v="0"/>
    <n v="-289"/>
    <s v="So0100-A1418557"/>
    <s v="G0012125"/>
    <d v="2018-03-23T00:00:00"/>
    <x v="4"/>
    <n v="3"/>
    <x v="437"/>
    <x v="0"/>
    <s v="CZ"/>
    <x v="19"/>
  </r>
  <r>
    <n v="111501.6"/>
    <s v="C008-13569"/>
    <x v="0"/>
    <n v="179"/>
    <s v="So0090-A8803036"/>
    <s v="G0012228"/>
    <d v="2018-03-31T00:00:00"/>
    <x v="4"/>
    <n v="3"/>
    <x v="437"/>
    <x v="0"/>
    <s v="CZ"/>
    <x v="19"/>
  </r>
  <r>
    <n v="174417.6"/>
    <s v="C008-13569"/>
    <x v="0"/>
    <n v="232"/>
    <s v="So0090-A8817047"/>
    <s v="G0012384"/>
    <d v="2018-04-23T00:00:00"/>
    <x v="4"/>
    <n v="4"/>
    <x v="437"/>
    <x v="0"/>
    <s v="CZ"/>
    <x v="19"/>
  </r>
  <r>
    <n v="223532.40000000002"/>
    <s v="C008-13569"/>
    <x v="0"/>
    <n v="299"/>
    <s v="So0090-A8817047"/>
    <s v="G0012453"/>
    <d v="2018-04-30T00:00:00"/>
    <x v="4"/>
    <n v="4"/>
    <x v="437"/>
    <x v="0"/>
    <s v="CZ"/>
    <x v="19"/>
  </r>
  <r>
    <n v="113517.6"/>
    <s v="C008-13569"/>
    <x v="0"/>
    <n v="151"/>
    <s v="So0090-A8817047"/>
    <s v="G0012454"/>
    <d v="2018-04-30T00:00:00"/>
    <x v="4"/>
    <n v="4"/>
    <x v="437"/>
    <x v="0"/>
    <s v="CZ"/>
    <x v="19"/>
  </r>
  <r>
    <n v="116172"/>
    <s v="C008-13569"/>
    <x v="0"/>
    <n v="183"/>
    <s v="So0090-A8817047"/>
    <s v="G0012610"/>
    <d v="2018-05-23T00:00:00"/>
    <x v="4"/>
    <n v="5"/>
    <x v="437"/>
    <x v="0"/>
    <s v="CZ"/>
    <x v="19"/>
  </r>
  <r>
    <n v="219937.2"/>
    <s v="C008-13569"/>
    <x v="0"/>
    <n v="294"/>
    <s v="So0090-A8823754"/>
    <s v="G0012826"/>
    <d v="2018-06-25T00:00:00"/>
    <x v="4"/>
    <n v="6"/>
    <x v="437"/>
    <x v="0"/>
    <s v="CZ"/>
    <x v="19"/>
  </r>
  <r>
    <n v="88712.400000000009"/>
    <s v="C008-13569"/>
    <x v="0"/>
    <n v="118"/>
    <s v="So0090-A8823754"/>
    <s v="G0012888"/>
    <d v="2018-06-30T00:00:00"/>
    <x v="4"/>
    <n v="6"/>
    <x v="437"/>
    <x v="0"/>
    <s v="CZ"/>
    <x v="19"/>
  </r>
  <r>
    <n v="47474.700000000004"/>
    <s v="C008-13569"/>
    <x v="0"/>
    <n v="64"/>
    <s v="So0090-A4035592"/>
    <s v="G0012998"/>
    <d v="2018-07-10T00:00:00"/>
    <x v="4"/>
    <n v="7"/>
    <x v="437"/>
    <x v="0"/>
    <s v="CZ"/>
    <x v="19"/>
  </r>
  <r>
    <n v="3633"/>
    <s v="C008-13569"/>
    <x v="0"/>
    <n v="5"/>
    <s v="So0100-A8531514"/>
    <s v="G0013068"/>
    <d v="2018-07-19T00:00:00"/>
    <x v="4"/>
    <n v="7"/>
    <x v="437"/>
    <x v="0"/>
    <s v="CZ"/>
    <x v="19"/>
  </r>
  <r>
    <n v="1260"/>
    <s v="C008-13569"/>
    <x v="0"/>
    <n v="1"/>
    <s v="So0100-A8531514"/>
    <s v="G0013069"/>
    <d v="2018-07-19T00:00:00"/>
    <x v="4"/>
    <n v="7"/>
    <x v="437"/>
    <x v="0"/>
    <s v="CZ"/>
    <x v="19"/>
  </r>
  <r>
    <n v="0"/>
    <s v="C008-13569"/>
    <x v="2"/>
    <n v="183.75"/>
    <s v="So0100-A9033748"/>
    <s v="G0013099"/>
    <d v="2018-07-26T00:00:00"/>
    <x v="4"/>
    <n v="7"/>
    <x v="437"/>
    <x v="0"/>
    <s v="CZ"/>
    <x v="19"/>
  </r>
  <r>
    <n v="4494"/>
    <s v="C008-13569"/>
    <x v="0"/>
    <n v="10"/>
    <s v="So0110-A9839433"/>
    <s v="G0013724"/>
    <d v="2018-11-21T00:00:00"/>
    <x v="4"/>
    <n v="11"/>
    <x v="437"/>
    <x v="0"/>
    <s v="CZ"/>
    <x v="19"/>
  </r>
  <r>
    <n v="-4494"/>
    <s v="C008-13569"/>
    <x v="0"/>
    <n v="-10"/>
    <s v="So0120-A0408817"/>
    <s v="G0013775"/>
    <d v="2018-11-28T00:00:00"/>
    <x v="4"/>
    <n v="11"/>
    <x v="437"/>
    <x v="0"/>
    <s v="CZ"/>
    <x v="19"/>
  </r>
  <r>
    <n v="1050"/>
    <s v="C008-14660"/>
    <x v="3"/>
    <n v="1"/>
    <s v="So0040-A1913927"/>
    <s v="G0005955"/>
    <d v="2015-12-21T00:00:00"/>
    <x v="1"/>
    <n v="12"/>
    <x v="438"/>
    <x v="0"/>
    <s v="AR"/>
    <x v="55"/>
  </r>
  <r>
    <n v="-1050"/>
    <s v="C008-14660"/>
    <x v="3"/>
    <n v="-1"/>
    <s v="So0040-A1957539"/>
    <s v="G0005955"/>
    <d v="2015-12-21T00:00:00"/>
    <x v="1"/>
    <n v="12"/>
    <x v="438"/>
    <x v="0"/>
    <s v="AR"/>
    <x v="55"/>
  </r>
  <r>
    <n v="2214.2400000000002"/>
    <s v="C008-14660"/>
    <x v="3"/>
    <n v="1"/>
    <s v="So0040-A1941027"/>
    <s v="G0005957"/>
    <d v="2015-12-21T00:00:00"/>
    <x v="1"/>
    <n v="12"/>
    <x v="438"/>
    <x v="0"/>
    <s v="AR"/>
    <x v="55"/>
  </r>
  <r>
    <n v="2956.8"/>
    <s v="C008-15707"/>
    <x v="3"/>
    <n v="1"/>
    <s v="So0040-A2125460"/>
    <s v="G0005961"/>
    <d v="2015-12-29T00:00:00"/>
    <x v="1"/>
    <n v="12"/>
    <x v="439"/>
    <x v="0"/>
    <s v="CN"/>
    <x v="0"/>
  </r>
  <r>
    <n v="42088.200000000004"/>
    <s v="C008-16153"/>
    <x v="0"/>
    <n v="22"/>
    <s v="So0040-A2744565"/>
    <s v="G0007467"/>
    <d v="2016-01-23T00:00:00"/>
    <x v="2"/>
    <n v="1"/>
    <x v="440"/>
    <x v="0"/>
    <s v="HN"/>
    <x v="39"/>
  </r>
  <r>
    <n v="924"/>
    <s v="C008-16153"/>
    <x v="0"/>
    <n v="1"/>
    <s v="So0040-A3323940"/>
    <s v="G0007468"/>
    <d v="2016-01-23T00:00:00"/>
    <x v="2"/>
    <n v="1"/>
    <x v="440"/>
    <x v="0"/>
    <s v="HN"/>
    <x v="39"/>
  </r>
  <r>
    <n v="0"/>
    <s v="C008-16153"/>
    <x v="1"/>
    <n v="1"/>
    <s v="So0040-A4763358"/>
    <s v="G0007609"/>
    <d v="2016-02-15T00:00:00"/>
    <x v="2"/>
    <n v="2"/>
    <x v="440"/>
    <x v="0"/>
    <s v="HN"/>
    <x v="39"/>
  </r>
  <r>
    <n v="18799.2"/>
    <s v="C008-16153"/>
    <x v="0"/>
    <n v="12"/>
    <s v="So0040-A9086624"/>
    <s v="G0008065"/>
    <d v="2016-04-28T00:00:00"/>
    <x v="2"/>
    <n v="4"/>
    <x v="440"/>
    <x v="0"/>
    <s v="HN"/>
    <x v="39"/>
  </r>
  <r>
    <n v="693"/>
    <s v="C008-16153"/>
    <x v="0"/>
    <n v="1"/>
    <s v="So0040-A9086624"/>
    <s v="G0008066"/>
    <d v="2016-04-28T00:00:00"/>
    <x v="2"/>
    <n v="4"/>
    <x v="440"/>
    <x v="0"/>
    <s v="HN"/>
    <x v="39"/>
  </r>
  <r>
    <n v="24990"/>
    <s v="C008-16153"/>
    <x v="0"/>
    <n v="20"/>
    <s v="So0050-A8496120"/>
    <s v="G0008722"/>
    <d v="2016-07-26T00:00:00"/>
    <x v="2"/>
    <n v="7"/>
    <x v="440"/>
    <x v="0"/>
    <s v="HN"/>
    <x v="39"/>
  </r>
  <r>
    <n v="798"/>
    <s v="C008-16153"/>
    <x v="0"/>
    <n v="1"/>
    <s v="So0050-A8496120"/>
    <s v="G0008723"/>
    <d v="2016-07-26T00:00:00"/>
    <x v="2"/>
    <n v="7"/>
    <x v="440"/>
    <x v="0"/>
    <s v="HN"/>
    <x v="39"/>
  </r>
  <r>
    <n v="4561.2"/>
    <s v="C008-16153"/>
    <x v="5"/>
    <n v="1"/>
    <s v="So0050-A8496120"/>
    <s v="G0008805"/>
    <d v="2016-08-03T00:00:00"/>
    <x v="2"/>
    <n v="8"/>
    <x v="440"/>
    <x v="0"/>
    <s v="HN"/>
    <x v="39"/>
  </r>
  <r>
    <n v="22671.600000000002"/>
    <s v="C008-16153"/>
    <x v="0"/>
    <n v="20"/>
    <s v="So0060-A3794532"/>
    <s v="G0009089"/>
    <d v="2016-10-11T00:00:00"/>
    <x v="2"/>
    <n v="10"/>
    <x v="440"/>
    <x v="0"/>
    <s v="HN"/>
    <x v="39"/>
  </r>
  <r>
    <n v="672"/>
    <s v="C008-16153"/>
    <x v="0"/>
    <n v="1"/>
    <s v="So0060-A3794532"/>
    <s v="G0009090"/>
    <d v="2016-10-11T00:00:00"/>
    <x v="2"/>
    <n v="10"/>
    <x v="440"/>
    <x v="0"/>
    <s v="HN"/>
    <x v="39"/>
  </r>
  <r>
    <n v="672"/>
    <s v="C008-17531"/>
    <x v="1"/>
    <n v="1"/>
    <s v="So0040-A2728449"/>
    <s v="G0007524"/>
    <d v="2016-02-04T00:00:00"/>
    <x v="2"/>
    <n v="2"/>
    <x v="441"/>
    <x v="0"/>
    <s v="ID"/>
    <x v="1"/>
  </r>
  <r>
    <n v="168"/>
    <s v="C008-17531"/>
    <x v="1"/>
    <n v="1"/>
    <s v="So0040-A2728449"/>
    <s v="G0007525"/>
    <d v="2016-02-04T00:00:00"/>
    <x v="2"/>
    <n v="2"/>
    <x v="441"/>
    <x v="0"/>
    <s v="ID"/>
    <x v="1"/>
  </r>
  <r>
    <n v="84000"/>
    <s v="C008-18409"/>
    <x v="3"/>
    <n v="0"/>
    <s v="So2410-A3284183"/>
    <s v="G0000892"/>
    <d v="2015-12-15T00:00:00"/>
    <x v="1"/>
    <n v="12"/>
    <x v="442"/>
    <x v="1"/>
    <s v="PH"/>
    <x v="12"/>
  </r>
  <r>
    <n v="-84000"/>
    <s v="C008-18409"/>
    <x v="3"/>
    <n v="0"/>
    <s v="SoD-50-A1203902"/>
    <s v="G0000892"/>
    <d v="2015-12-15T00:00:00"/>
    <x v="1"/>
    <n v="12"/>
    <x v="442"/>
    <x v="1"/>
    <s v="PH"/>
    <x v="12"/>
  </r>
  <r>
    <n v="84000"/>
    <s v="C008-18409"/>
    <x v="3"/>
    <n v="0"/>
    <s v="So2440-A3263699"/>
    <s v="G0000892"/>
    <d v="2015-12-15T00:00:00"/>
    <x v="1"/>
    <n v="12"/>
    <x v="442"/>
    <x v="1"/>
    <s v="PH"/>
    <x v="12"/>
  </r>
  <r>
    <n v="103267.08000000002"/>
    <s v="C008-18409"/>
    <x v="3"/>
    <n v="0"/>
    <s v="So2410-A3313619"/>
    <s v="G0000893"/>
    <d v="2015-12-22T00:00:00"/>
    <x v="1"/>
    <n v="12"/>
    <x v="442"/>
    <x v="1"/>
    <s v="PH"/>
    <x v="12"/>
  </r>
  <r>
    <n v="-103267.08000000002"/>
    <s v="C008-18409"/>
    <x v="3"/>
    <n v="0"/>
    <s v="SoD-50-A1215781"/>
    <s v="G0000893"/>
    <d v="2015-12-22T00:00:00"/>
    <x v="1"/>
    <n v="12"/>
    <x v="442"/>
    <x v="1"/>
    <s v="PH"/>
    <x v="12"/>
  </r>
  <r>
    <n v="103267.08000000002"/>
    <s v="C008-18409"/>
    <x v="3"/>
    <n v="0"/>
    <s v="So2440-A3275398"/>
    <s v="G0000893"/>
    <d v="2015-12-22T00:00:00"/>
    <x v="1"/>
    <n v="12"/>
    <x v="442"/>
    <x v="1"/>
    <s v="PH"/>
    <x v="12"/>
  </r>
  <r>
    <n v="5296.746000000001"/>
    <s v="C008-18409"/>
    <x v="3"/>
    <n v="0"/>
    <s v="So2410-A3327898"/>
    <s v="G0000894"/>
    <d v="2015-12-22T00:00:00"/>
    <x v="1"/>
    <n v="12"/>
    <x v="442"/>
    <x v="1"/>
    <s v="PH"/>
    <x v="12"/>
  </r>
  <r>
    <n v="-5296.746000000001"/>
    <s v="C008-18409"/>
    <x v="3"/>
    <n v="0"/>
    <s v="SoD-50-A1221790"/>
    <s v="G0000894"/>
    <d v="2015-12-22T00:00:00"/>
    <x v="1"/>
    <n v="12"/>
    <x v="442"/>
    <x v="1"/>
    <s v="PH"/>
    <x v="12"/>
  </r>
  <r>
    <n v="5296.746000000001"/>
    <s v="C008-18409"/>
    <x v="3"/>
    <n v="0"/>
    <s v="So2440-A3286890"/>
    <s v="G0000894"/>
    <d v="2015-12-22T00:00:00"/>
    <x v="1"/>
    <n v="12"/>
    <x v="442"/>
    <x v="1"/>
    <s v="PH"/>
    <x v="12"/>
  </r>
  <r>
    <n v="423.27600000000001"/>
    <s v="C008-18409"/>
    <x v="3"/>
    <n v="0"/>
    <s v="So2410-A3335275"/>
    <s v="G0000895"/>
    <d v="2015-12-22T00:00:00"/>
    <x v="1"/>
    <n v="12"/>
    <x v="442"/>
    <x v="1"/>
    <s v="PH"/>
    <x v="12"/>
  </r>
  <r>
    <n v="-423.27600000000001"/>
    <s v="C008-18409"/>
    <x v="3"/>
    <n v="0"/>
    <s v="SoD-50-A1231162"/>
    <s v="G0000895"/>
    <d v="2015-12-22T00:00:00"/>
    <x v="1"/>
    <n v="12"/>
    <x v="442"/>
    <x v="1"/>
    <s v="PH"/>
    <x v="12"/>
  </r>
  <r>
    <n v="423.27600000000001"/>
    <s v="C008-18409"/>
    <x v="3"/>
    <n v="0"/>
    <s v="So2440-A3292866"/>
    <s v="G0000895"/>
    <d v="2015-12-22T00:00:00"/>
    <x v="1"/>
    <n v="12"/>
    <x v="442"/>
    <x v="1"/>
    <s v="PH"/>
    <x v="12"/>
  </r>
  <r>
    <n v="164964.74400000001"/>
    <s v="C008-18409"/>
    <x v="3"/>
    <n v="0"/>
    <s v="So2410-A3352865"/>
    <s v="G0000896"/>
    <d v="2015-12-22T00:00:00"/>
    <x v="1"/>
    <n v="12"/>
    <x v="442"/>
    <x v="1"/>
    <s v="PH"/>
    <x v="12"/>
  </r>
  <r>
    <n v="-164964.74400000001"/>
    <s v="C008-18409"/>
    <x v="3"/>
    <n v="0"/>
    <s v="SoD-50-A1246719"/>
    <s v="G0000896"/>
    <d v="2015-12-22T00:00:00"/>
    <x v="1"/>
    <n v="12"/>
    <x v="442"/>
    <x v="1"/>
    <s v="PH"/>
    <x v="12"/>
  </r>
  <r>
    <n v="164964.74400000001"/>
    <s v="C008-18409"/>
    <x v="3"/>
    <n v="0"/>
    <s v="So2440-A3307441"/>
    <s v="G0000896"/>
    <d v="2015-12-22T00:00:00"/>
    <x v="1"/>
    <n v="12"/>
    <x v="442"/>
    <x v="1"/>
    <s v="PH"/>
    <x v="12"/>
  </r>
  <r>
    <n v="1518606.4739999999"/>
    <s v="C008-18409"/>
    <x v="3"/>
    <n v="0"/>
    <s v="So2410-A3365398"/>
    <s v="G0000897"/>
    <d v="2015-12-22T00:00:00"/>
    <x v="1"/>
    <n v="12"/>
    <x v="442"/>
    <x v="1"/>
    <s v="PH"/>
    <x v="12"/>
  </r>
  <r>
    <n v="-1518606.4739999999"/>
    <s v="C008-18409"/>
    <x v="3"/>
    <n v="0"/>
    <s v="SoD-50-A1254198"/>
    <s v="G0000897"/>
    <d v="2015-12-22T00:00:00"/>
    <x v="1"/>
    <n v="12"/>
    <x v="442"/>
    <x v="1"/>
    <s v="PH"/>
    <x v="12"/>
  </r>
  <r>
    <n v="1518606.4739999999"/>
    <s v="C008-18409"/>
    <x v="3"/>
    <n v="0"/>
    <s v="So2440-A3311000"/>
    <s v="G0000897"/>
    <d v="2015-12-22T00:00:00"/>
    <x v="1"/>
    <n v="12"/>
    <x v="442"/>
    <x v="1"/>
    <s v="PH"/>
    <x v="12"/>
  </r>
  <r>
    <n v="42000"/>
    <s v="C008-18409"/>
    <x v="3"/>
    <n v="0"/>
    <s v="So2460-A5855787"/>
    <s v="G0001082"/>
    <d v="2016-01-25T00:00:00"/>
    <x v="2"/>
    <n v="1"/>
    <x v="442"/>
    <x v="1"/>
    <s v="PH"/>
    <x v="12"/>
  </r>
  <r>
    <n v="3069.7380000000003"/>
    <s v="C008-18409"/>
    <x v="3"/>
    <n v="0"/>
    <s v="So2460-A5935397"/>
    <s v="G0001086"/>
    <d v="2016-01-26T00:00:00"/>
    <x v="2"/>
    <n v="1"/>
    <x v="442"/>
    <x v="1"/>
    <s v="PH"/>
    <x v="12"/>
  </r>
  <r>
    <n v="504"/>
    <s v="C008-18409"/>
    <x v="3"/>
    <n v="0"/>
    <s v="So2460-A6056639"/>
    <s v="G0001098"/>
    <d v="2016-01-31T00:00:00"/>
    <x v="2"/>
    <n v="1"/>
    <x v="442"/>
    <x v="1"/>
    <s v="PH"/>
    <x v="12"/>
  </r>
  <r>
    <n v="34073.675999999999"/>
    <s v="C008-18409"/>
    <x v="3"/>
    <n v="0"/>
    <s v="So2480-A8281110"/>
    <s v="G0001120"/>
    <d v="2016-02-29T00:00:00"/>
    <x v="2"/>
    <n v="2"/>
    <x v="442"/>
    <x v="1"/>
    <s v="PH"/>
    <x v="12"/>
  </r>
  <r>
    <n v="1551.3120000000001"/>
    <s v="C008-18409"/>
    <x v="3"/>
    <n v="0"/>
    <s v="So2560-A3314283"/>
    <s v="G0001163"/>
    <d v="2016-03-31T00:00:00"/>
    <x v="2"/>
    <n v="3"/>
    <x v="442"/>
    <x v="1"/>
    <s v="PH"/>
    <x v="12"/>
  </r>
  <r>
    <n v="-1551.3120000000001"/>
    <s v="C008-18409"/>
    <x v="3"/>
    <n v="0"/>
    <s v="SoD-50-A2536077"/>
    <s v="G0001163"/>
    <d v="2016-03-31T00:00:00"/>
    <x v="2"/>
    <n v="3"/>
    <x v="442"/>
    <x v="1"/>
    <s v="PH"/>
    <x v="12"/>
  </r>
  <r>
    <n v="100.80000000000001"/>
    <s v="C008-18409"/>
    <x v="3"/>
    <n v="0"/>
    <s v="So2600-A8277076"/>
    <s v="G0001201"/>
    <d v="2016-04-29T00:00:00"/>
    <x v="2"/>
    <n v="4"/>
    <x v="442"/>
    <x v="1"/>
    <s v="PH"/>
    <x v="12"/>
  </r>
  <r>
    <n v="504"/>
    <s v="C008-18409"/>
    <x v="3"/>
    <n v="0"/>
    <s v="So2600-A8289863"/>
    <s v="G0001202"/>
    <d v="2016-04-29T00:00:00"/>
    <x v="2"/>
    <n v="4"/>
    <x v="442"/>
    <x v="1"/>
    <s v="PH"/>
    <x v="12"/>
  </r>
  <r>
    <n v="1213.9259999999999"/>
    <s v="C008-18409"/>
    <x v="3"/>
    <n v="0"/>
    <s v="So2600-A8295278"/>
    <s v="G0001203"/>
    <d v="2016-04-29T00:00:00"/>
    <x v="2"/>
    <n v="4"/>
    <x v="442"/>
    <x v="1"/>
    <s v="PH"/>
    <x v="12"/>
  </r>
  <r>
    <n v="7400.442"/>
    <s v="C008-18409"/>
    <x v="3"/>
    <n v="0"/>
    <s v="So2670-A5863098"/>
    <s v="G0001295"/>
    <d v="2016-06-30T00:00:00"/>
    <x v="2"/>
    <n v="6"/>
    <x v="442"/>
    <x v="1"/>
    <s v="PH"/>
    <x v="12"/>
  </r>
  <r>
    <n v="5638.8779999999997"/>
    <s v="C008-18409"/>
    <x v="3"/>
    <n v="0"/>
    <s v="So2670-A5876958"/>
    <s v="G0001296"/>
    <d v="2016-06-30T00:00:00"/>
    <x v="2"/>
    <n v="6"/>
    <x v="442"/>
    <x v="1"/>
    <s v="PH"/>
    <x v="12"/>
  </r>
  <r>
    <n v="4179"/>
    <s v="C008-18409"/>
    <x v="3"/>
    <n v="0"/>
    <s v="So2720-A0977820"/>
    <s v="G0001355"/>
    <d v="2016-07-29T00:00:00"/>
    <x v="2"/>
    <n v="7"/>
    <x v="442"/>
    <x v="1"/>
    <s v="PH"/>
    <x v="12"/>
  </r>
  <r>
    <n v="5040"/>
    <s v="C008-18409"/>
    <x v="3"/>
    <n v="0"/>
    <s v="So2770-A3496446"/>
    <s v="G0000175"/>
    <d v="2016-08-01T00:00:00"/>
    <x v="2"/>
    <n v="8"/>
    <x v="442"/>
    <x v="1"/>
    <s v="PH"/>
    <x v="12"/>
  </r>
  <r>
    <n v="10080"/>
    <s v="C008-18409"/>
    <x v="3"/>
    <n v="0"/>
    <s v="So2770-A3506821"/>
    <s v="G0000911"/>
    <d v="2016-08-01T00:00:00"/>
    <x v="2"/>
    <n v="8"/>
    <x v="442"/>
    <x v="1"/>
    <s v="PH"/>
    <x v="12"/>
  </r>
  <r>
    <n v="20160"/>
    <s v="C008-18409"/>
    <x v="3"/>
    <n v="0"/>
    <s v="So2770-A3511466"/>
    <s v="G0000913"/>
    <d v="2016-08-01T00:00:00"/>
    <x v="2"/>
    <n v="8"/>
    <x v="442"/>
    <x v="1"/>
    <s v="PH"/>
    <x v="12"/>
  </r>
  <r>
    <n v="4200"/>
    <s v="C008-18409"/>
    <x v="3"/>
    <n v="0"/>
    <s v="So2770-A3522707"/>
    <s v="G0000915"/>
    <d v="2016-08-01T00:00:00"/>
    <x v="2"/>
    <n v="8"/>
    <x v="442"/>
    <x v="1"/>
    <s v="PH"/>
    <x v="12"/>
  </r>
  <r>
    <n v="63000"/>
    <s v="C008-18409"/>
    <x v="3"/>
    <n v="0"/>
    <s v="So2770-A3532003"/>
    <s v="G0000916"/>
    <d v="2016-08-01T00:00:00"/>
    <x v="2"/>
    <n v="8"/>
    <x v="442"/>
    <x v="1"/>
    <s v="PH"/>
    <x v="12"/>
  </r>
  <r>
    <n v="133.602"/>
    <s v="C008-18409"/>
    <x v="3"/>
    <n v="0"/>
    <s v="So2740-A3325821"/>
    <s v="G0001363"/>
    <d v="2016-08-03T00:00:00"/>
    <x v="2"/>
    <n v="8"/>
    <x v="442"/>
    <x v="1"/>
    <s v="PH"/>
    <x v="12"/>
  </r>
  <r>
    <n v="97.44"/>
    <s v="C008-18409"/>
    <x v="3"/>
    <n v="0"/>
    <s v="So2740-A3334308"/>
    <s v="G0001364"/>
    <d v="2016-08-03T00:00:00"/>
    <x v="2"/>
    <n v="8"/>
    <x v="442"/>
    <x v="1"/>
    <s v="PH"/>
    <x v="12"/>
  </r>
  <r>
    <n v="730.80000000000007"/>
    <s v="C008-18409"/>
    <x v="3"/>
    <n v="0"/>
    <s v="So2740-A3345608"/>
    <s v="G0001365"/>
    <d v="2016-08-03T00:00:00"/>
    <x v="2"/>
    <n v="8"/>
    <x v="442"/>
    <x v="1"/>
    <s v="PH"/>
    <x v="12"/>
  </r>
  <r>
    <n v="177.744"/>
    <s v="C008-18409"/>
    <x v="3"/>
    <n v="0"/>
    <s v="So2770-A3293589"/>
    <s v="G0001385"/>
    <d v="2016-08-30T00:00:00"/>
    <x v="2"/>
    <n v="8"/>
    <x v="442"/>
    <x v="1"/>
    <s v="PH"/>
    <x v="12"/>
  </r>
  <r>
    <n v="5196.996000000001"/>
    <s v="C008-18409"/>
    <x v="3"/>
    <n v="0"/>
    <s v="So2770-A3324975"/>
    <s v="G0001387"/>
    <d v="2016-08-31T00:00:00"/>
    <x v="2"/>
    <n v="8"/>
    <x v="442"/>
    <x v="1"/>
    <s v="PH"/>
    <x v="12"/>
  </r>
  <r>
    <n v="294"/>
    <s v="C008-18409"/>
    <x v="3"/>
    <n v="0"/>
    <s v="So2770-A3406594"/>
    <s v="G0001460"/>
    <d v="2016-08-31T00:00:00"/>
    <x v="2"/>
    <n v="8"/>
    <x v="442"/>
    <x v="1"/>
    <s v="PH"/>
    <x v="12"/>
  </r>
  <r>
    <n v="882"/>
    <s v="C008-18409"/>
    <x v="3"/>
    <n v="0"/>
    <s v="So2770-A3438616"/>
    <s v="G0001463"/>
    <d v="2016-08-31T00:00:00"/>
    <x v="2"/>
    <n v="8"/>
    <x v="442"/>
    <x v="1"/>
    <s v="PH"/>
    <x v="12"/>
  </r>
  <r>
    <n v="882"/>
    <s v="C008-18409"/>
    <x v="3"/>
    <n v="0"/>
    <s v="So2770-A3448681"/>
    <s v="G0001464"/>
    <d v="2016-08-31T00:00:00"/>
    <x v="2"/>
    <n v="8"/>
    <x v="442"/>
    <x v="1"/>
    <s v="PH"/>
    <x v="12"/>
  </r>
  <r>
    <n v="947.52"/>
    <s v="C008-18409"/>
    <x v="3"/>
    <n v="0"/>
    <s v="So2770-A3473148"/>
    <s v="G0001466"/>
    <d v="2016-08-31T00:00:00"/>
    <x v="2"/>
    <n v="8"/>
    <x v="442"/>
    <x v="1"/>
    <s v="PH"/>
    <x v="12"/>
  </r>
  <r>
    <n v="4119.2759999999998"/>
    <s v="C008-18409"/>
    <x v="3"/>
    <n v="0"/>
    <s v="So2790-A5774839"/>
    <s v="G0001475"/>
    <d v="2016-09-27T00:00:00"/>
    <x v="2"/>
    <n v="9"/>
    <x v="442"/>
    <x v="1"/>
    <s v="PH"/>
    <x v="12"/>
  </r>
  <r>
    <n v="1103.76"/>
    <s v="C008-18409"/>
    <x v="3"/>
    <n v="0"/>
    <s v="So2810-A0827296"/>
    <s v="G0001391"/>
    <d v="2016-09-30T00:00:00"/>
    <x v="2"/>
    <n v="9"/>
    <x v="442"/>
    <x v="1"/>
    <s v="PH"/>
    <x v="12"/>
  </r>
  <r>
    <n v="3374.1120000000001"/>
    <s v="C008-18409"/>
    <x v="3"/>
    <n v="0"/>
    <s v="So2800-A3274560"/>
    <s v="G0001482"/>
    <d v="2016-09-30T00:00:00"/>
    <x v="2"/>
    <n v="9"/>
    <x v="442"/>
    <x v="1"/>
    <s v="PH"/>
    <x v="12"/>
  </r>
  <r>
    <n v="74.298000000000002"/>
    <s v="C008-18409"/>
    <x v="3"/>
    <n v="0"/>
    <s v="So2800-A3356448"/>
    <s v="G0001489"/>
    <d v="2016-09-30T00:00:00"/>
    <x v="2"/>
    <n v="9"/>
    <x v="442"/>
    <x v="1"/>
    <s v="PH"/>
    <x v="12"/>
  </r>
  <r>
    <n v="1729.3920000000001"/>
    <s v="C008-18409"/>
    <x v="3"/>
    <n v="0"/>
    <s v="So2800-A3422324"/>
    <s v="G0001495"/>
    <d v="2016-09-30T00:00:00"/>
    <x v="2"/>
    <n v="9"/>
    <x v="442"/>
    <x v="1"/>
    <s v="PH"/>
    <x v="12"/>
  </r>
  <r>
    <n v="2303.5740000000001"/>
    <s v="C008-18409"/>
    <x v="3"/>
    <n v="0"/>
    <s v="So2800-A3438372"/>
    <s v="G0001496"/>
    <d v="2016-09-30T00:00:00"/>
    <x v="2"/>
    <n v="9"/>
    <x v="442"/>
    <x v="1"/>
    <s v="PH"/>
    <x v="12"/>
  </r>
  <r>
    <n v="8405.0400000000009"/>
    <s v="C008-18409"/>
    <x v="3"/>
    <n v="0"/>
    <s v="So2840-A0894432"/>
    <s v="G0001513"/>
    <d v="2016-10-25T00:00:00"/>
    <x v="2"/>
    <n v="10"/>
    <x v="442"/>
    <x v="1"/>
    <s v="PH"/>
    <x v="12"/>
  </r>
  <r>
    <n v="8469.5519999999997"/>
    <s v="C008-18409"/>
    <x v="3"/>
    <n v="0"/>
    <s v="So2850-A5776136"/>
    <s v="G0001521"/>
    <d v="2016-10-31T00:00:00"/>
    <x v="2"/>
    <n v="10"/>
    <x v="442"/>
    <x v="1"/>
    <s v="PH"/>
    <x v="12"/>
  </r>
  <r>
    <n v="8250.3960000000006"/>
    <s v="C008-18409"/>
    <x v="3"/>
    <n v="0"/>
    <s v="So2910-A5775660"/>
    <s v="G0001543"/>
    <d v="2016-11-30T00:00:00"/>
    <x v="2"/>
    <n v="11"/>
    <x v="442"/>
    <x v="1"/>
    <s v="PH"/>
    <x v="12"/>
  </r>
  <r>
    <n v="2529.1559999999999"/>
    <s v="C008-18409"/>
    <x v="3"/>
    <n v="0"/>
    <s v="So2950-A3264219"/>
    <s v="G0001556"/>
    <d v="2016-12-30T00:00:00"/>
    <x v="2"/>
    <n v="12"/>
    <x v="442"/>
    <x v="1"/>
    <s v="PH"/>
    <x v="12"/>
  </r>
  <r>
    <n v="9.4919999999999991"/>
    <s v="C008-18409"/>
    <x v="3"/>
    <n v="0"/>
    <s v="So2960-A0784133"/>
    <s v="G0001561"/>
    <d v="2016-12-30T00:00:00"/>
    <x v="2"/>
    <n v="12"/>
    <x v="442"/>
    <x v="1"/>
    <s v="PH"/>
    <x v="12"/>
  </r>
  <r>
    <n v="-9.4919999999999991"/>
    <s v="C008-18409"/>
    <x v="3"/>
    <n v="0"/>
    <s v="So2960-A0792479"/>
    <s v="G0001561"/>
    <d v="2016-12-30T00:00:00"/>
    <x v="2"/>
    <n v="12"/>
    <x v="442"/>
    <x v="1"/>
    <s v="PH"/>
    <x v="12"/>
  </r>
  <r>
    <n v="9.4919999999999991"/>
    <s v="C008-18409"/>
    <x v="3"/>
    <n v="0"/>
    <s v="So2960-A0802112"/>
    <s v="G0001562"/>
    <d v="2016-12-30T00:00:00"/>
    <x v="2"/>
    <n v="12"/>
    <x v="442"/>
    <x v="1"/>
    <s v="PH"/>
    <x v="12"/>
  </r>
  <r>
    <n v="730.88400000000013"/>
    <s v="C008-18409"/>
    <x v="3"/>
    <n v="0"/>
    <s v="So2990-A8359675"/>
    <s v="G0001577"/>
    <d v="2017-01-31T00:00:00"/>
    <x v="3"/>
    <n v="1"/>
    <x v="442"/>
    <x v="1"/>
    <s v="PH"/>
    <x v="12"/>
  </r>
  <r>
    <n v="662.84400000000005"/>
    <s v="C008-18409"/>
    <x v="3"/>
    <n v="0"/>
    <s v="So3030-A5916614"/>
    <s v="G0001597"/>
    <d v="2017-02-28T00:00:00"/>
    <x v="3"/>
    <n v="2"/>
    <x v="442"/>
    <x v="1"/>
    <s v="PH"/>
    <x v="12"/>
  </r>
  <r>
    <n v="1678.8240000000003"/>
    <s v="C008-18409"/>
    <x v="3"/>
    <n v="0"/>
    <s v="So3060-A5782488"/>
    <s v="G0001625"/>
    <d v="2017-03-31T00:00:00"/>
    <x v="3"/>
    <n v="3"/>
    <x v="442"/>
    <x v="1"/>
    <s v="PH"/>
    <x v="12"/>
  </r>
  <r>
    <n v="8568"/>
    <s v="C008-18409"/>
    <x v="3"/>
    <n v="0"/>
    <s v="So3060-A5834679"/>
    <s v="G0001630"/>
    <d v="2017-03-31T00:00:00"/>
    <x v="3"/>
    <n v="3"/>
    <x v="442"/>
    <x v="1"/>
    <s v="PH"/>
    <x v="12"/>
  </r>
  <r>
    <n v="407.40000000000003"/>
    <s v="C008-18409"/>
    <x v="3"/>
    <n v="0"/>
    <e v="#N/A"/>
    <s v="GЕСТИЕ 8"/>
    <d v="2017-03-31T00:00:00"/>
    <x v="3"/>
    <n v="3"/>
    <x v="442"/>
    <x v="1"/>
    <s v="PH"/>
    <x v="12"/>
  </r>
  <r>
    <n v="506.05799999999999"/>
    <s v="C008-18409"/>
    <x v="3"/>
    <n v="0"/>
    <s v="So3110-A8283669"/>
    <s v="G0001652"/>
    <d v="2017-04-28T00:00:00"/>
    <x v="3"/>
    <n v="4"/>
    <x v="442"/>
    <x v="1"/>
    <s v="PH"/>
    <x v="12"/>
  </r>
  <r>
    <n v="1603.6859999999999"/>
    <s v="C008-18409"/>
    <x v="3"/>
    <n v="0"/>
    <s v="So3140-A8365486"/>
    <s v="G0001681"/>
    <d v="2017-05-30T00:00:00"/>
    <x v="3"/>
    <n v="5"/>
    <x v="442"/>
    <x v="1"/>
    <s v="PH"/>
    <x v="12"/>
  </r>
  <r>
    <n v="1503.2640000000001"/>
    <s v="C008-18409"/>
    <x v="3"/>
    <n v="0"/>
    <s v="So3160-A3278599"/>
    <s v="G0001687"/>
    <d v="2017-05-31T00:00:00"/>
    <x v="3"/>
    <n v="5"/>
    <x v="442"/>
    <x v="1"/>
    <s v="PH"/>
    <x v="12"/>
  </r>
  <r>
    <n v="1408.596"/>
    <s v="C008-18409"/>
    <x v="3"/>
    <n v="0"/>
    <s v="So3190-A3399291"/>
    <s v="G0001716"/>
    <d v="2017-06-30T00:00:00"/>
    <x v="3"/>
    <n v="6"/>
    <x v="442"/>
    <x v="1"/>
    <s v="PH"/>
    <x v="12"/>
  </r>
  <r>
    <n v="1576.7640000000001"/>
    <s v="C008-18409"/>
    <x v="3"/>
    <n v="0"/>
    <s v="So3200-A8324957"/>
    <s v="G0001790"/>
    <d v="2017-06-30T00:00:00"/>
    <x v="3"/>
    <n v="6"/>
    <x v="442"/>
    <x v="1"/>
    <s v="PH"/>
    <x v="12"/>
  </r>
  <r>
    <n v="1973.2440000000001"/>
    <s v="C008-18409"/>
    <x v="3"/>
    <n v="0"/>
    <s v="So3230-A8381760"/>
    <s v="G0001816"/>
    <d v="2017-07-28T00:00:00"/>
    <x v="3"/>
    <n v="7"/>
    <x v="442"/>
    <x v="1"/>
    <s v="PH"/>
    <x v="12"/>
  </r>
  <r>
    <n v="2313.654"/>
    <s v="C008-18409"/>
    <x v="3"/>
    <n v="0"/>
    <s v="So3320-A0979141"/>
    <s v="G0001870"/>
    <d v="2017-07-31T00:00:00"/>
    <x v="3"/>
    <n v="7"/>
    <x v="442"/>
    <x v="1"/>
    <s v="PH"/>
    <x v="12"/>
  </r>
  <r>
    <n v="-2313.654"/>
    <s v="C008-18409"/>
    <x v="3"/>
    <n v="0"/>
    <s v="So3320-A0999304"/>
    <s v="G0001870"/>
    <d v="2017-07-31T00:00:00"/>
    <x v="3"/>
    <n v="7"/>
    <x v="442"/>
    <x v="1"/>
    <s v="PH"/>
    <x v="12"/>
  </r>
  <r>
    <n v="1015.8120000000001"/>
    <s v="C008-18409"/>
    <x v="3"/>
    <n v="0"/>
    <s v="So3230-A8498884"/>
    <s v="G0001820"/>
    <d v="2017-07-31T00:00:00"/>
    <x v="3"/>
    <n v="7"/>
    <x v="442"/>
    <x v="1"/>
    <s v="PH"/>
    <x v="12"/>
  </r>
  <r>
    <n v="-2313.654"/>
    <s v="C008-18409"/>
    <x v="3"/>
    <n v="0"/>
    <s v="So3310-A3447330"/>
    <s v="G0001870"/>
    <d v="2017-08-31T00:00:00"/>
    <x v="3"/>
    <n v="8"/>
    <x v="442"/>
    <x v="1"/>
    <s v="PH"/>
    <x v="12"/>
  </r>
  <r>
    <n v="2313.654"/>
    <s v="C008-18409"/>
    <x v="3"/>
    <n v="0"/>
    <s v="So3320-A1009562"/>
    <s v="G0001870"/>
    <d v="2017-08-31T00:00:00"/>
    <x v="3"/>
    <n v="8"/>
    <x v="442"/>
    <x v="1"/>
    <s v="PH"/>
    <x v="12"/>
  </r>
  <r>
    <n v="2892.0360000000005"/>
    <s v="C008-18409"/>
    <x v="3"/>
    <n v="0"/>
    <s v="So3310-A3388161"/>
    <s v="G0001856"/>
    <d v="2017-08-31T00:00:00"/>
    <x v="3"/>
    <n v="8"/>
    <x v="442"/>
    <x v="1"/>
    <s v="PH"/>
    <x v="12"/>
  </r>
  <r>
    <n v="-1126.8600000000001"/>
    <s v="C008-18409"/>
    <x v="3"/>
    <n v="0"/>
    <s v="So3310-A3404015"/>
    <s v="G0001866"/>
    <d v="2017-08-31T00:00:00"/>
    <x v="3"/>
    <n v="8"/>
    <x v="442"/>
    <x v="1"/>
    <s v="PH"/>
    <x v="12"/>
  </r>
  <r>
    <n v="-1189.23"/>
    <s v="C008-18409"/>
    <x v="3"/>
    <n v="0"/>
    <s v="So3310-A3412932"/>
    <s v="G0001867"/>
    <d v="2017-08-31T00:00:00"/>
    <x v="3"/>
    <n v="8"/>
    <x v="442"/>
    <x v="1"/>
    <s v="PH"/>
    <x v="12"/>
  </r>
  <r>
    <n v="-1578.6120000000001"/>
    <s v="C008-18409"/>
    <x v="3"/>
    <n v="0"/>
    <s v="So3310-A3423670"/>
    <s v="G0001868"/>
    <d v="2017-08-31T00:00:00"/>
    <x v="3"/>
    <n v="8"/>
    <x v="442"/>
    <x v="1"/>
    <s v="PH"/>
    <x v="12"/>
  </r>
  <r>
    <n v="-812.65800000000013"/>
    <s v="C008-18409"/>
    <x v="3"/>
    <n v="0"/>
    <s v="So3310-A3438327"/>
    <s v="G0001869"/>
    <d v="2017-08-31T00:00:00"/>
    <x v="3"/>
    <n v="8"/>
    <x v="442"/>
    <x v="1"/>
    <s v="PH"/>
    <x v="12"/>
  </r>
  <r>
    <n v="-2313.654"/>
    <s v="C008-18409"/>
    <x v="3"/>
    <n v="0"/>
    <s v="So3320-A0981347"/>
    <s v="G0001870"/>
    <d v="2017-08-31T00:00:00"/>
    <x v="3"/>
    <n v="8"/>
    <x v="442"/>
    <x v="1"/>
    <s v="PH"/>
    <x v="12"/>
  </r>
  <r>
    <n v="2160.5639999999999"/>
    <s v="C008-18409"/>
    <x v="3"/>
    <n v="0"/>
    <s v="So3350-A8322876"/>
    <s v="G0001932"/>
    <d v="2017-09-29T00:00:00"/>
    <x v="3"/>
    <n v="9"/>
    <x v="442"/>
    <x v="1"/>
    <s v="PH"/>
    <x v="12"/>
  </r>
  <r>
    <n v="292.74"/>
    <s v="C008-18409"/>
    <x v="3"/>
    <n v="0"/>
    <s v="So3360-A5857448"/>
    <s v="G0001945"/>
    <d v="2017-10-13T00:00:00"/>
    <x v="3"/>
    <n v="10"/>
    <x v="442"/>
    <x v="1"/>
    <s v="PH"/>
    <x v="12"/>
  </r>
  <r>
    <n v="1107.3720000000001"/>
    <s v="C008-18409"/>
    <x v="3"/>
    <n v="0"/>
    <s v="So3370-A3291639"/>
    <s v="G0002017"/>
    <d v="2017-10-19T00:00:00"/>
    <x v="3"/>
    <n v="10"/>
    <x v="442"/>
    <x v="1"/>
    <s v="PH"/>
    <x v="12"/>
  </r>
  <r>
    <n v="462.12600000000003"/>
    <s v="C008-18409"/>
    <x v="3"/>
    <n v="0"/>
    <s v="So3380-A0812702"/>
    <s v="G0002023"/>
    <d v="2017-10-31T00:00:00"/>
    <x v="3"/>
    <n v="10"/>
    <x v="442"/>
    <x v="1"/>
    <s v="PH"/>
    <x v="12"/>
  </r>
  <r>
    <n v="714.75600000000009"/>
    <s v="C008-18409"/>
    <x v="3"/>
    <n v="0"/>
    <s v="So3390-A5789520"/>
    <s v="G0002029"/>
    <d v="2017-10-31T00:00:00"/>
    <x v="3"/>
    <n v="10"/>
    <x v="442"/>
    <x v="1"/>
    <s v="PH"/>
    <x v="12"/>
  </r>
  <r>
    <n v="674.39400000000001"/>
    <s v="C008-18409"/>
    <x v="3"/>
    <n v="0"/>
    <s v="So3410-A0794777"/>
    <s v="G0002040"/>
    <d v="2017-11-20T00:00:00"/>
    <x v="3"/>
    <n v="11"/>
    <x v="442"/>
    <x v="1"/>
    <s v="PH"/>
    <x v="12"/>
  </r>
  <r>
    <n v="-674.39400000000001"/>
    <s v="C008-18409"/>
    <x v="3"/>
    <n v="0"/>
    <s v="So3410-A8269539"/>
    <s v="G0002040"/>
    <d v="2017-11-20T00:00:00"/>
    <x v="3"/>
    <n v="11"/>
    <x v="442"/>
    <x v="1"/>
    <s v="PH"/>
    <x v="12"/>
  </r>
  <r>
    <n v="539.57400000000007"/>
    <s v="C008-18409"/>
    <x v="3"/>
    <n v="0"/>
    <s v="So3460-A3279732"/>
    <s v="G0002054"/>
    <d v="2017-11-30T00:00:00"/>
    <x v="3"/>
    <n v="11"/>
    <x v="442"/>
    <x v="1"/>
    <s v="PH"/>
    <x v="12"/>
  </r>
  <r>
    <n v="541.12800000000004"/>
    <s v="C008-18409"/>
    <x v="3"/>
    <n v="0"/>
    <s v="So3500-A8298830"/>
    <s v="G0002070"/>
    <d v="2017-12-29T00:00:00"/>
    <x v="3"/>
    <n v="12"/>
    <x v="442"/>
    <x v="1"/>
    <s v="PH"/>
    <x v="12"/>
  </r>
  <r>
    <n v="123.64800000000001"/>
    <s v="C008-18409"/>
    <x v="3"/>
    <n v="0"/>
    <s v="So3540-A5966472"/>
    <s v="G0002093"/>
    <d v="2018-01-31T00:00:00"/>
    <x v="4"/>
    <n v="1"/>
    <x v="442"/>
    <x v="1"/>
    <s v="PH"/>
    <x v="12"/>
  </r>
  <r>
    <n v="345.072"/>
    <s v="C008-18409"/>
    <x v="3"/>
    <n v="0"/>
    <s v="So3610-A3392023"/>
    <s v="G0002150"/>
    <d v="2018-03-30T00:00:00"/>
    <x v="4"/>
    <n v="3"/>
    <x v="442"/>
    <x v="1"/>
    <s v="PH"/>
    <x v="12"/>
  </r>
  <r>
    <n v="1528.8420000000001"/>
    <s v="C008-20186"/>
    <x v="3"/>
    <n v="1"/>
    <s v="So0040-A3109907"/>
    <s v="G0005969"/>
    <d v="2016-01-20T00:00:00"/>
    <x v="2"/>
    <n v="1"/>
    <x v="443"/>
    <x v="0"/>
    <s v="BG"/>
    <x v="91"/>
  </r>
  <r>
    <n v="6867"/>
    <s v="C008-20186"/>
    <x v="3"/>
    <n v="5"/>
    <s v="So0040-A5038938"/>
    <s v="G0005990"/>
    <d v="2016-02-15T00:00:00"/>
    <x v="2"/>
    <n v="2"/>
    <x v="443"/>
    <x v="0"/>
    <s v="BG"/>
    <x v="91"/>
  </r>
  <r>
    <n v="105"/>
    <s v="C008-20186"/>
    <x v="3"/>
    <n v="0"/>
    <s v="So2570-A0766043"/>
    <s v="G0006127"/>
    <d v="2016-04-21T00:00:00"/>
    <x v="2"/>
    <n v="4"/>
    <x v="443"/>
    <x v="0"/>
    <s v="BG"/>
    <x v="91"/>
  </r>
  <r>
    <n v="184.8"/>
    <s v="C008-20186"/>
    <x v="3"/>
    <n v="11"/>
    <s v="So0060-A0821895"/>
    <s v="G0006361"/>
    <d v="2016-08-12T00:00:00"/>
    <x v="2"/>
    <n v="8"/>
    <x v="443"/>
    <x v="0"/>
    <s v="BG"/>
    <x v="91"/>
  </r>
  <r>
    <n v="84"/>
    <s v="C008-20186"/>
    <x v="3"/>
    <n v="3"/>
    <s v="So0060-A1966355"/>
    <s v="G0006376"/>
    <d v="2016-08-29T00:00:00"/>
    <x v="2"/>
    <n v="8"/>
    <x v="443"/>
    <x v="0"/>
    <s v="BG"/>
    <x v="91"/>
  </r>
  <r>
    <n v="319879.01400000002"/>
    <s v="C008-21898"/>
    <x v="0"/>
    <n v="64"/>
    <s v="So0040-A4954078"/>
    <s v="G0007600"/>
    <d v="2016-02-15T00:00:00"/>
    <x v="2"/>
    <n v="2"/>
    <x v="444"/>
    <x v="0"/>
    <s v="PA"/>
    <x v="87"/>
  </r>
  <r>
    <n v="5002.2"/>
    <s v="C008-22696"/>
    <x v="3"/>
    <n v="273"/>
    <s v="So0040-A3552065"/>
    <s v="G0005973"/>
    <d v="2016-01-27T00:00:00"/>
    <x v="2"/>
    <n v="1"/>
    <x v="445"/>
    <x v="0"/>
    <s v="PK"/>
    <x v="7"/>
  </r>
  <r>
    <n v="22033.200000000001"/>
    <s v="C008-25865"/>
    <x v="0"/>
    <n v="23"/>
    <s v="So0050-A9161729"/>
    <s v="G0008973"/>
    <d v="2016-08-27T00:00:00"/>
    <x v="2"/>
    <n v="8"/>
    <x v="446"/>
    <x v="0"/>
    <s v="JP"/>
    <x v="11"/>
  </r>
  <r>
    <n v="2793"/>
    <s v="C008-25865"/>
    <x v="0"/>
    <n v="1"/>
    <s v="So0060-A2854290"/>
    <s v="G0009017"/>
    <d v="2016-09-20T00:00:00"/>
    <x v="2"/>
    <n v="9"/>
    <x v="446"/>
    <x v="0"/>
    <s v="JP"/>
    <x v="11"/>
  </r>
  <r>
    <n v="129.44400000000002"/>
    <s v="C008-25865"/>
    <x v="3"/>
    <n v="0"/>
    <s v="So2810-A0792718"/>
    <s v="G0009073"/>
    <d v="2016-10-06T00:00:00"/>
    <x v="2"/>
    <n v="10"/>
    <x v="446"/>
    <x v="0"/>
    <s v="JP"/>
    <x v="11"/>
  </r>
  <r>
    <n v="-129.44400000000002"/>
    <s v="C008-25865"/>
    <x v="3"/>
    <n v="0"/>
    <s v="So2810-A0856890"/>
    <s v="G0009073"/>
    <d v="2016-10-06T00:00:00"/>
    <x v="2"/>
    <n v="10"/>
    <x v="446"/>
    <x v="0"/>
    <s v="JP"/>
    <x v="11"/>
  </r>
  <r>
    <n v="129.44400000000002"/>
    <s v="C008-25865"/>
    <x v="3"/>
    <n v="0"/>
    <s v="So2810-A0876950"/>
    <s v="G0009073"/>
    <d v="2016-10-06T00:00:00"/>
    <x v="2"/>
    <n v="10"/>
    <x v="446"/>
    <x v="0"/>
    <s v="JP"/>
    <x v="11"/>
  </r>
  <r>
    <n v="0"/>
    <s v="C008-25865"/>
    <x v="1"/>
    <n v="16"/>
    <s v="So0060-A4336064"/>
    <s v="G0009081"/>
    <d v="2016-10-07T00:00:00"/>
    <x v="2"/>
    <n v="10"/>
    <x v="446"/>
    <x v="0"/>
    <s v="JP"/>
    <x v="11"/>
  </r>
  <r>
    <n v="281.40000000000003"/>
    <s v="C008-25865"/>
    <x v="1"/>
    <n v="1"/>
    <s v="So0060-A4336064"/>
    <s v="G0009082"/>
    <d v="2016-10-07T00:00:00"/>
    <x v="2"/>
    <n v="10"/>
    <x v="446"/>
    <x v="0"/>
    <s v="JP"/>
    <x v="11"/>
  </r>
  <r>
    <n v="-281.40000000000003"/>
    <s v="C008-25865"/>
    <x v="1"/>
    <n v="-1"/>
    <s v="So0060-A4497661"/>
    <s v="G0009082"/>
    <d v="2016-10-07T00:00:00"/>
    <x v="2"/>
    <n v="10"/>
    <x v="446"/>
    <x v="0"/>
    <s v="JP"/>
    <x v="11"/>
  </r>
  <r>
    <n v="394.8"/>
    <s v="C008-25865"/>
    <x v="1"/>
    <n v="1"/>
    <s v="So0060-A4516178"/>
    <s v="G0009082"/>
    <d v="2016-10-07T00:00:00"/>
    <x v="2"/>
    <n v="10"/>
    <x v="446"/>
    <x v="0"/>
    <s v="JP"/>
    <x v="11"/>
  </r>
  <r>
    <n v="-394.8"/>
    <s v="C008-25865"/>
    <x v="3"/>
    <n v="0"/>
    <e v="#N/A"/>
    <s v="G0009428"/>
    <d v="2016-12-31T00:00:00"/>
    <x v="2"/>
    <n v="12"/>
    <x v="446"/>
    <x v="0"/>
    <s v="JP"/>
    <x v="11"/>
  </r>
  <r>
    <n v="-129.44400000000002"/>
    <s v="C008-25865"/>
    <x v="3"/>
    <n v="0"/>
    <e v="#N/A"/>
    <s v="G0009429"/>
    <d v="2016-12-31T00:00:00"/>
    <x v="2"/>
    <n v="12"/>
    <x v="446"/>
    <x v="0"/>
    <s v="JP"/>
    <x v="11"/>
  </r>
  <r>
    <n v="-394.8"/>
    <s v="C008-25865"/>
    <x v="0"/>
    <n v="-1"/>
    <s v="So0060-A9598373"/>
    <s v="G0009428"/>
    <d v="2017-01-20T00:00:00"/>
    <x v="3"/>
    <n v="1"/>
    <x v="446"/>
    <x v="0"/>
    <s v="JP"/>
    <x v="11"/>
  </r>
  <r>
    <n v="-129.44400000000002"/>
    <s v="C008-25865"/>
    <x v="3"/>
    <n v="0"/>
    <s v="So2960-A8267392"/>
    <s v="G0009429"/>
    <d v="2017-01-20T00:00:00"/>
    <x v="3"/>
    <n v="1"/>
    <x v="446"/>
    <x v="0"/>
    <s v="JP"/>
    <x v="11"/>
  </r>
  <r>
    <n v="394.8"/>
    <s v="C008-25865"/>
    <x v="3"/>
    <n v="0"/>
    <e v="#N/A"/>
    <s v="G9428"/>
    <d v="2017-01-20T00:00:00"/>
    <x v="3"/>
    <n v="1"/>
    <x v="446"/>
    <x v="0"/>
    <s v="JP"/>
    <x v="11"/>
  </r>
  <r>
    <n v="129.44400000000002"/>
    <s v="C008-25865"/>
    <x v="3"/>
    <n v="0"/>
    <e v="#N/A"/>
    <s v="G9429"/>
    <d v="2017-01-20T00:00:00"/>
    <x v="3"/>
    <n v="1"/>
    <x v="446"/>
    <x v="0"/>
    <s v="JP"/>
    <x v="11"/>
  </r>
  <r>
    <n v="193884.6"/>
    <s v="C008-25865"/>
    <x v="0"/>
    <n v="211"/>
    <s v="So0060-A9247777"/>
    <s v="G0009439"/>
    <d v="2017-01-24T00:00:00"/>
    <x v="3"/>
    <n v="1"/>
    <x v="446"/>
    <x v="0"/>
    <s v="JP"/>
    <x v="11"/>
  </r>
  <r>
    <n v="8400"/>
    <s v="C008-25865"/>
    <x v="0"/>
    <n v="1"/>
    <s v="So0060-A9247777"/>
    <s v="G0009440"/>
    <d v="2017-01-24T00:00:00"/>
    <x v="3"/>
    <n v="1"/>
    <x v="446"/>
    <x v="0"/>
    <s v="JP"/>
    <x v="11"/>
  </r>
  <r>
    <n v="181209"/>
    <s v="C008-25865"/>
    <x v="0"/>
    <n v="204"/>
    <s v="So0060-A9247777"/>
    <s v="G0009450"/>
    <d v="2017-01-26T00:00:00"/>
    <x v="3"/>
    <n v="1"/>
    <x v="446"/>
    <x v="0"/>
    <s v="JP"/>
    <x v="11"/>
  </r>
  <r>
    <n v="8400"/>
    <s v="C008-25865"/>
    <x v="0"/>
    <n v="1"/>
    <s v="So0060-A9247777"/>
    <s v="G0009451"/>
    <d v="2017-01-26T00:00:00"/>
    <x v="3"/>
    <n v="1"/>
    <x v="446"/>
    <x v="0"/>
    <s v="JP"/>
    <x v="11"/>
  </r>
  <r>
    <n v="222054"/>
    <s v="C008-25865"/>
    <x v="0"/>
    <n v="219"/>
    <s v="So0060-A9247777"/>
    <s v="G0009466"/>
    <d v="2017-01-28T00:00:00"/>
    <x v="3"/>
    <n v="1"/>
    <x v="446"/>
    <x v="0"/>
    <s v="JP"/>
    <x v="11"/>
  </r>
  <r>
    <n v="8400"/>
    <s v="C008-25865"/>
    <x v="0"/>
    <n v="1"/>
    <s v="So0060-A9416861"/>
    <s v="G0009467"/>
    <d v="2017-01-28T00:00:00"/>
    <x v="3"/>
    <n v="1"/>
    <x v="446"/>
    <x v="0"/>
    <s v="JP"/>
    <x v="11"/>
  </r>
  <r>
    <n v="193930.80000000002"/>
    <s v="C008-25865"/>
    <x v="0"/>
    <n v="208"/>
    <s v="So0060-A9247777"/>
    <s v="G0009480"/>
    <d v="2017-02-01T00:00:00"/>
    <x v="3"/>
    <n v="2"/>
    <x v="446"/>
    <x v="0"/>
    <s v="JP"/>
    <x v="11"/>
  </r>
  <r>
    <n v="-193930.80000000002"/>
    <s v="C008-25865"/>
    <x v="0"/>
    <n v="-208"/>
    <s v="So0070-A0068793"/>
    <s v="G0009480"/>
    <d v="2017-02-01T00:00:00"/>
    <x v="3"/>
    <n v="2"/>
    <x v="446"/>
    <x v="0"/>
    <s v="JP"/>
    <x v="11"/>
  </r>
  <r>
    <n v="193930.80000000002"/>
    <s v="C008-25865"/>
    <x v="0"/>
    <n v="208"/>
    <s v="So0070-A0077625"/>
    <s v="G0009480"/>
    <d v="2017-02-01T00:00:00"/>
    <x v="3"/>
    <n v="2"/>
    <x v="446"/>
    <x v="0"/>
    <s v="JP"/>
    <x v="11"/>
  </r>
  <r>
    <n v="8400"/>
    <s v="C008-25865"/>
    <x v="0"/>
    <n v="1"/>
    <s v="So0060-A9416861"/>
    <s v="G0009481"/>
    <d v="2017-02-01T00:00:00"/>
    <x v="3"/>
    <n v="2"/>
    <x v="446"/>
    <x v="0"/>
    <s v="JP"/>
    <x v="11"/>
  </r>
  <r>
    <n v="190449"/>
    <s v="C008-25865"/>
    <x v="0"/>
    <n v="206"/>
    <s v="So0060-A9247777"/>
    <s v="G0009504"/>
    <d v="2017-02-06T00:00:00"/>
    <x v="3"/>
    <n v="2"/>
    <x v="446"/>
    <x v="0"/>
    <s v="JP"/>
    <x v="11"/>
  </r>
  <r>
    <n v="8400"/>
    <s v="C008-25865"/>
    <x v="0"/>
    <n v="1"/>
    <s v="So0060-A9416861"/>
    <s v="G0009505"/>
    <d v="2017-02-06T00:00:00"/>
    <x v="3"/>
    <n v="2"/>
    <x v="446"/>
    <x v="0"/>
    <s v="JP"/>
    <x v="11"/>
  </r>
  <r>
    <n v="185946.6"/>
    <s v="C008-25865"/>
    <x v="0"/>
    <n v="216"/>
    <s v="So0060-A9416861"/>
    <s v="G0009550"/>
    <d v="2017-02-14T00:00:00"/>
    <x v="3"/>
    <n v="2"/>
    <x v="446"/>
    <x v="0"/>
    <s v="JP"/>
    <x v="11"/>
  </r>
  <r>
    <n v="8400"/>
    <s v="C008-25865"/>
    <x v="0"/>
    <n v="1"/>
    <s v="So0060-A9416861"/>
    <s v="G0009551"/>
    <d v="2017-02-14T00:00:00"/>
    <x v="3"/>
    <n v="2"/>
    <x v="446"/>
    <x v="0"/>
    <s v="JP"/>
    <x v="11"/>
  </r>
  <r>
    <n v="206047.80000000002"/>
    <s v="C008-25865"/>
    <x v="0"/>
    <n v="216"/>
    <s v="So0060-A9247777"/>
    <s v="G0009552"/>
    <d v="2017-02-14T00:00:00"/>
    <x v="3"/>
    <n v="2"/>
    <x v="446"/>
    <x v="0"/>
    <s v="JP"/>
    <x v="11"/>
  </r>
  <r>
    <n v="8400"/>
    <s v="C008-25865"/>
    <x v="0"/>
    <n v="1"/>
    <s v="So0060-A9416861"/>
    <s v="G0009553"/>
    <d v="2017-02-14T00:00:00"/>
    <x v="3"/>
    <n v="2"/>
    <x v="446"/>
    <x v="0"/>
    <s v="JP"/>
    <x v="11"/>
  </r>
  <r>
    <n v="-966"/>
    <s v="C008-25865"/>
    <x v="0"/>
    <n v="0"/>
    <s v="So0070-A1662717"/>
    <s v="G0009580"/>
    <d v="2017-02-21T00:00:00"/>
    <x v="3"/>
    <n v="2"/>
    <x v="446"/>
    <x v="0"/>
    <s v="JP"/>
    <x v="11"/>
  </r>
  <r>
    <n v="208353.6"/>
    <s v="C008-25865"/>
    <x v="0"/>
    <n v="200"/>
    <s v="So0060-A9164129"/>
    <s v="G0009657"/>
    <d v="2017-02-28T00:00:00"/>
    <x v="3"/>
    <n v="2"/>
    <x v="446"/>
    <x v="0"/>
    <s v="JP"/>
    <x v="11"/>
  </r>
  <r>
    <n v="8400"/>
    <s v="C008-25865"/>
    <x v="0"/>
    <n v="1"/>
    <s v="So0070-A1383164"/>
    <s v="G0009658"/>
    <d v="2017-02-28T00:00:00"/>
    <x v="3"/>
    <n v="2"/>
    <x v="446"/>
    <x v="0"/>
    <s v="JP"/>
    <x v="11"/>
  </r>
  <r>
    <n v="-2658.6"/>
    <s v="C008-25865"/>
    <x v="0"/>
    <n v="-3"/>
    <s v="So0070-A2855450"/>
    <s v="G0009718"/>
    <d v="2017-03-13T00:00:00"/>
    <x v="3"/>
    <n v="3"/>
    <x v="446"/>
    <x v="0"/>
    <s v="JP"/>
    <x v="11"/>
  </r>
  <r>
    <n v="2507.4"/>
    <s v="C008-25865"/>
    <x v="0"/>
    <n v="3"/>
    <s v="So0060-A9416861"/>
    <s v="G0009719"/>
    <d v="2017-03-13T00:00:00"/>
    <x v="3"/>
    <n v="3"/>
    <x v="446"/>
    <x v="0"/>
    <s v="JP"/>
    <x v="11"/>
  </r>
  <r>
    <n v="0"/>
    <s v="C008-25865"/>
    <x v="5"/>
    <n v="15"/>
    <s v="So0070-A4299714"/>
    <s v="G0009824"/>
    <d v="2017-03-30T00:00:00"/>
    <x v="3"/>
    <n v="3"/>
    <x v="446"/>
    <x v="0"/>
    <s v="JP"/>
    <x v="11"/>
  </r>
  <r>
    <n v="87847.2"/>
    <s v="C008-25865"/>
    <x v="0"/>
    <n v="95"/>
    <s v="So0060-A9164129"/>
    <s v="G0009833"/>
    <d v="2017-03-30T00:00:00"/>
    <x v="3"/>
    <n v="3"/>
    <x v="446"/>
    <x v="0"/>
    <s v="JP"/>
    <x v="11"/>
  </r>
  <r>
    <n v="7560"/>
    <s v="C008-25865"/>
    <x v="0"/>
    <n v="1"/>
    <s v="So0060-A9247777"/>
    <s v="G0009834"/>
    <d v="2017-03-30T00:00:00"/>
    <x v="3"/>
    <n v="3"/>
    <x v="446"/>
    <x v="0"/>
    <s v="JP"/>
    <x v="11"/>
  </r>
  <r>
    <n v="329.28000000000003"/>
    <s v="C008-25865"/>
    <x v="2"/>
    <n v="73"/>
    <s v="So0070-A4422221"/>
    <s v="G0009952"/>
    <d v="2017-04-20T00:00:00"/>
    <x v="3"/>
    <n v="4"/>
    <x v="446"/>
    <x v="0"/>
    <s v="JP"/>
    <x v="11"/>
  </r>
  <r>
    <n v="147"/>
    <s v="C008-25865"/>
    <x v="2"/>
    <n v="1"/>
    <s v="So0070-A4422221"/>
    <s v="G0009953"/>
    <d v="2017-04-20T00:00:00"/>
    <x v="3"/>
    <n v="4"/>
    <x v="446"/>
    <x v="0"/>
    <s v="JP"/>
    <x v="11"/>
  </r>
  <r>
    <n v="0"/>
    <s v="C008-25865"/>
    <x v="2"/>
    <n v="10"/>
    <s v="So0070-A5981335"/>
    <s v="G0009968"/>
    <d v="2017-04-24T00:00:00"/>
    <x v="3"/>
    <n v="4"/>
    <x v="446"/>
    <x v="0"/>
    <s v="JP"/>
    <x v="11"/>
  </r>
  <r>
    <n v="-24343.200000000001"/>
    <s v="C008-25865"/>
    <x v="0"/>
    <n v="-18"/>
    <s v="So0070-A6861955"/>
    <s v="G0010027"/>
    <d v="2017-05-03T00:00:00"/>
    <x v="3"/>
    <n v="5"/>
    <x v="446"/>
    <x v="0"/>
    <s v="JP"/>
    <x v="11"/>
  </r>
  <r>
    <n v="-4057.2000000000003"/>
    <s v="C008-25865"/>
    <x v="0"/>
    <n v="-3"/>
    <s v="So0070-A6875214"/>
    <s v="G0010028"/>
    <d v="2017-05-03T00:00:00"/>
    <x v="3"/>
    <n v="5"/>
    <x v="446"/>
    <x v="0"/>
    <s v="JP"/>
    <x v="11"/>
  </r>
  <r>
    <n v="-2704.8"/>
    <s v="C008-25865"/>
    <x v="0"/>
    <n v="-2"/>
    <s v="So0070-A6883102"/>
    <s v="G0010029"/>
    <d v="2017-05-03T00:00:00"/>
    <x v="3"/>
    <n v="5"/>
    <x v="446"/>
    <x v="0"/>
    <s v="JP"/>
    <x v="11"/>
  </r>
  <r>
    <n v="196740.6"/>
    <s v="C008-25865"/>
    <x v="0"/>
    <n v="197"/>
    <s v="So0060-A9164129"/>
    <s v="G0010047"/>
    <d v="2017-05-04T00:00:00"/>
    <x v="3"/>
    <n v="5"/>
    <x v="446"/>
    <x v="0"/>
    <s v="JP"/>
    <x v="11"/>
  </r>
  <r>
    <n v="8400"/>
    <s v="C008-25865"/>
    <x v="0"/>
    <n v="1"/>
    <s v="So0070-A1635219"/>
    <s v="G0010048"/>
    <d v="2017-05-04T00:00:00"/>
    <x v="3"/>
    <n v="5"/>
    <x v="446"/>
    <x v="0"/>
    <s v="JP"/>
    <x v="11"/>
  </r>
  <r>
    <n v="51328.200000000004"/>
    <s v="C008-25865"/>
    <x v="0"/>
    <n v="52"/>
    <s v="So0070-A1635219"/>
    <s v="G0010165"/>
    <d v="2017-05-19T00:00:00"/>
    <x v="3"/>
    <n v="5"/>
    <x v="446"/>
    <x v="0"/>
    <s v="JP"/>
    <x v="11"/>
  </r>
  <r>
    <n v="148764"/>
    <s v="C008-25865"/>
    <x v="0"/>
    <n v="151"/>
    <s v="So0070-A1635219"/>
    <s v="G0010166"/>
    <d v="2017-05-19T00:00:00"/>
    <x v="3"/>
    <n v="5"/>
    <x v="446"/>
    <x v="0"/>
    <s v="JP"/>
    <x v="11"/>
  </r>
  <r>
    <n v="9660"/>
    <s v="C008-25865"/>
    <x v="0"/>
    <n v="1"/>
    <s v="So0070-A1635219"/>
    <s v="G0010167"/>
    <d v="2017-05-19T00:00:00"/>
    <x v="3"/>
    <n v="5"/>
    <x v="446"/>
    <x v="0"/>
    <s v="JP"/>
    <x v="11"/>
  </r>
  <r>
    <n v="1764"/>
    <s v="C008-25865"/>
    <x v="0"/>
    <n v="4.2"/>
    <s v="So0070-A7605591"/>
    <s v="G0010189"/>
    <d v="2017-05-23T00:00:00"/>
    <x v="3"/>
    <n v="5"/>
    <x v="446"/>
    <x v="0"/>
    <s v="JP"/>
    <x v="11"/>
  </r>
  <r>
    <n v="202444.2"/>
    <s v="C008-25865"/>
    <x v="0"/>
    <n v="195"/>
    <s v="So0070-A1635219"/>
    <s v="G0010201"/>
    <d v="2017-05-24T00:00:00"/>
    <x v="3"/>
    <n v="5"/>
    <x v="446"/>
    <x v="0"/>
    <s v="JP"/>
    <x v="11"/>
  </r>
  <r>
    <n v="9240"/>
    <s v="C008-25865"/>
    <x v="0"/>
    <n v="1"/>
    <s v="So0070-A1635219"/>
    <s v="G0010202"/>
    <d v="2017-05-24T00:00:00"/>
    <x v="3"/>
    <n v="5"/>
    <x v="446"/>
    <x v="0"/>
    <s v="JP"/>
    <x v="11"/>
  </r>
  <r>
    <n v="93.072000000000003"/>
    <s v="C008-25865"/>
    <x v="2"/>
    <n v="48"/>
    <s v="So0070-A8223466"/>
    <s v="G0010315"/>
    <d v="2017-05-31T00:00:00"/>
    <x v="3"/>
    <n v="5"/>
    <x v="446"/>
    <x v="0"/>
    <s v="JP"/>
    <x v="11"/>
  </r>
  <r>
    <n v="315"/>
    <s v="C008-25865"/>
    <x v="2"/>
    <n v="1"/>
    <s v="So0070-A8223466"/>
    <s v="G0010316"/>
    <d v="2017-05-31T00:00:00"/>
    <x v="3"/>
    <n v="5"/>
    <x v="446"/>
    <x v="0"/>
    <s v="JP"/>
    <x v="11"/>
  </r>
  <r>
    <n v="-4200"/>
    <s v="C008-25865"/>
    <x v="0"/>
    <n v="-1"/>
    <s v="So0070-A8371868"/>
    <s v="G0010327"/>
    <d v="2017-05-31T00:00:00"/>
    <x v="3"/>
    <n v="5"/>
    <x v="446"/>
    <x v="0"/>
    <s v="JP"/>
    <x v="11"/>
  </r>
  <r>
    <n v="0"/>
    <s v="C008-25865"/>
    <x v="2"/>
    <n v="5"/>
    <s v="So0070-A8776336"/>
    <s v="G0010250"/>
    <d v="2017-06-08T00:00:00"/>
    <x v="3"/>
    <n v="6"/>
    <x v="446"/>
    <x v="0"/>
    <s v="JP"/>
    <x v="11"/>
  </r>
  <r>
    <n v="204107.4"/>
    <s v="C008-25865"/>
    <x v="0"/>
    <n v="206"/>
    <s v="So0070-A1635219"/>
    <s v="G0010356"/>
    <d v="2017-06-16T00:00:00"/>
    <x v="3"/>
    <n v="6"/>
    <x v="446"/>
    <x v="0"/>
    <s v="JP"/>
    <x v="11"/>
  </r>
  <r>
    <n v="8400"/>
    <s v="C008-25865"/>
    <x v="0"/>
    <n v="1"/>
    <s v="So0070-A1635219"/>
    <s v="G0010359"/>
    <d v="2017-06-17T00:00:00"/>
    <x v="3"/>
    <n v="6"/>
    <x v="446"/>
    <x v="0"/>
    <s v="JP"/>
    <x v="11"/>
  </r>
  <r>
    <n v="200793.60000000001"/>
    <s v="C008-25865"/>
    <x v="0"/>
    <n v="208"/>
    <s v="So0070-A1635219"/>
    <s v="G0010651"/>
    <d v="2017-06-24T00:00:00"/>
    <x v="3"/>
    <n v="6"/>
    <x v="446"/>
    <x v="0"/>
    <s v="JP"/>
    <x v="11"/>
  </r>
  <r>
    <n v="8400"/>
    <s v="C008-25865"/>
    <x v="0"/>
    <n v="1"/>
    <s v="So0070-A1635219"/>
    <s v="G0010652"/>
    <d v="2017-06-24T00:00:00"/>
    <x v="3"/>
    <n v="6"/>
    <x v="446"/>
    <x v="0"/>
    <s v="JP"/>
    <x v="11"/>
  </r>
  <r>
    <n v="0"/>
    <s v="C008-25865"/>
    <x v="0"/>
    <n v="2"/>
    <s v="So0080-A2198627"/>
    <s v="G0010653"/>
    <d v="2017-06-24T00:00:00"/>
    <x v="3"/>
    <n v="6"/>
    <x v="446"/>
    <x v="0"/>
    <s v="JP"/>
    <x v="11"/>
  </r>
  <r>
    <n v="0"/>
    <s v="C008-25865"/>
    <x v="0"/>
    <n v="-2"/>
    <s v="So0080-A2227251"/>
    <s v="G0010653"/>
    <d v="2017-06-24T00:00:00"/>
    <x v="3"/>
    <n v="6"/>
    <x v="446"/>
    <x v="0"/>
    <s v="JP"/>
    <x v="11"/>
  </r>
  <r>
    <n v="0"/>
    <s v="C008-25865"/>
    <x v="0"/>
    <n v="1"/>
    <s v="So0080-A2232227"/>
    <s v="G0010653"/>
    <d v="2017-06-24T00:00:00"/>
    <x v="3"/>
    <n v="6"/>
    <x v="446"/>
    <x v="0"/>
    <s v="JP"/>
    <x v="11"/>
  </r>
  <r>
    <n v="217749"/>
    <s v="C008-25865"/>
    <x v="0"/>
    <n v="210"/>
    <s v="So0060-A9164129"/>
    <s v="G0010691"/>
    <d v="2017-07-04T00:00:00"/>
    <x v="3"/>
    <n v="7"/>
    <x v="446"/>
    <x v="0"/>
    <s v="JP"/>
    <x v="11"/>
  </r>
  <r>
    <n v="8400"/>
    <s v="C008-25865"/>
    <x v="0"/>
    <n v="1"/>
    <s v="So0070-A1635219"/>
    <s v="G0010692"/>
    <d v="2017-07-04T00:00:00"/>
    <x v="3"/>
    <n v="7"/>
    <x v="446"/>
    <x v="0"/>
    <s v="JP"/>
    <x v="11"/>
  </r>
  <r>
    <n v="0"/>
    <s v="C008-25865"/>
    <x v="2"/>
    <n v="1"/>
    <s v="So0080-A3245560"/>
    <s v="G0010770"/>
    <d v="2017-07-17T00:00:00"/>
    <x v="3"/>
    <n v="7"/>
    <x v="446"/>
    <x v="0"/>
    <s v="JP"/>
    <x v="11"/>
  </r>
  <r>
    <n v="-3945.6900000000005"/>
    <s v="C008-25865"/>
    <x v="0"/>
    <n v="0"/>
    <s v="So0080-A3763003"/>
    <s v="G0010786"/>
    <d v="2017-07-20T00:00:00"/>
    <x v="3"/>
    <n v="7"/>
    <x v="446"/>
    <x v="0"/>
    <s v="JP"/>
    <x v="11"/>
  </r>
  <r>
    <n v="-9274.65"/>
    <s v="C008-25865"/>
    <x v="0"/>
    <n v="0"/>
    <s v="So0080-A3775956"/>
    <s v="G0010787"/>
    <d v="2017-07-20T00:00:00"/>
    <x v="3"/>
    <n v="7"/>
    <x v="446"/>
    <x v="0"/>
    <s v="JP"/>
    <x v="11"/>
  </r>
  <r>
    <n v="-1678.3200000000002"/>
    <s v="C008-25865"/>
    <x v="0"/>
    <n v="0"/>
    <s v="So0080-A3782255"/>
    <s v="G0010788"/>
    <d v="2017-07-20T00:00:00"/>
    <x v="3"/>
    <n v="7"/>
    <x v="446"/>
    <x v="0"/>
    <s v="JP"/>
    <x v="11"/>
  </r>
  <r>
    <n v="-2326.002"/>
    <s v="C008-25865"/>
    <x v="0"/>
    <n v="0"/>
    <s v="So0080-A3799059"/>
    <s v="G0010789"/>
    <d v="2017-07-20T00:00:00"/>
    <x v="3"/>
    <n v="7"/>
    <x v="446"/>
    <x v="0"/>
    <s v="JP"/>
    <x v="11"/>
  </r>
  <r>
    <n v="-1199.856"/>
    <s v="C008-25865"/>
    <x v="0"/>
    <n v="0"/>
    <s v="So0080-A3809458"/>
    <s v="G0010790"/>
    <d v="2017-07-20T00:00:00"/>
    <x v="3"/>
    <n v="7"/>
    <x v="446"/>
    <x v="0"/>
    <s v="JP"/>
    <x v="11"/>
  </r>
  <r>
    <n v="1772.4"/>
    <s v="C008-25865"/>
    <x v="0"/>
    <n v="2"/>
    <s v="So0080-A6151296"/>
    <s v="G0011031"/>
    <d v="2017-08-16T00:00:00"/>
    <x v="3"/>
    <n v="8"/>
    <x v="446"/>
    <x v="0"/>
    <s v="JP"/>
    <x v="11"/>
  </r>
  <r>
    <n v="-1125.6000000000001"/>
    <s v="C008-25865"/>
    <x v="0"/>
    <n v="-1"/>
    <s v="So0080-A6167286"/>
    <s v="G0011032"/>
    <d v="2017-08-16T00:00:00"/>
    <x v="3"/>
    <n v="8"/>
    <x v="446"/>
    <x v="0"/>
    <s v="JP"/>
    <x v="11"/>
  </r>
  <r>
    <n v="120712.20000000001"/>
    <s v="C008-25865"/>
    <x v="0"/>
    <n v="106"/>
    <s v="So0080-A6986930"/>
    <s v="G0011061"/>
    <d v="2017-08-23T00:00:00"/>
    <x v="3"/>
    <n v="8"/>
    <x v="446"/>
    <x v="0"/>
    <s v="JP"/>
    <x v="11"/>
  </r>
  <r>
    <n v="12663"/>
    <s v="C008-25865"/>
    <x v="0"/>
    <n v="13"/>
    <s v="So0080-A3261622"/>
    <s v="G0011062"/>
    <d v="2017-08-23T00:00:00"/>
    <x v="3"/>
    <n v="8"/>
    <x v="446"/>
    <x v="0"/>
    <s v="JP"/>
    <x v="11"/>
  </r>
  <r>
    <n v="50.400000000000006"/>
    <s v="C008-25865"/>
    <x v="0"/>
    <n v="10.1"/>
    <s v="So0080-A5069502"/>
    <s v="G0011063"/>
    <d v="2017-08-23T00:00:00"/>
    <x v="3"/>
    <n v="8"/>
    <x v="446"/>
    <x v="0"/>
    <s v="JP"/>
    <x v="11"/>
  </r>
  <r>
    <n v="6594"/>
    <s v="C008-25865"/>
    <x v="0"/>
    <n v="1"/>
    <s v="So0070-A1635219"/>
    <s v="G0011064"/>
    <d v="2017-08-23T00:00:00"/>
    <x v="3"/>
    <n v="8"/>
    <x v="446"/>
    <x v="0"/>
    <s v="JP"/>
    <x v="11"/>
  </r>
  <r>
    <n v="151.20000000000002"/>
    <s v="C008-25865"/>
    <x v="2"/>
    <n v="10"/>
    <s v="So0080-A8094602"/>
    <s v="G0011208"/>
    <d v="2017-09-28T00:00:00"/>
    <x v="3"/>
    <n v="9"/>
    <x v="446"/>
    <x v="0"/>
    <s v="JP"/>
    <x v="11"/>
  </r>
  <r>
    <n v="126"/>
    <s v="C008-25865"/>
    <x v="2"/>
    <n v="1"/>
    <s v="So0080-A8094602"/>
    <s v="G0011209"/>
    <d v="2017-09-28T00:00:00"/>
    <x v="3"/>
    <n v="9"/>
    <x v="446"/>
    <x v="0"/>
    <s v="JP"/>
    <x v="11"/>
  </r>
  <r>
    <n v="10441.200000000001"/>
    <s v="C008-25865"/>
    <x v="0"/>
    <n v="9"/>
    <s v="So0080-A3587870"/>
    <s v="G0011217"/>
    <d v="2017-09-28T00:00:00"/>
    <x v="3"/>
    <n v="9"/>
    <x v="446"/>
    <x v="0"/>
    <s v="JP"/>
    <x v="11"/>
  </r>
  <r>
    <n v="3486"/>
    <s v="C008-25865"/>
    <x v="5"/>
    <n v="1"/>
    <s v="So0080-A3587870"/>
    <s v="G0011218"/>
    <d v="2017-09-28T00:00:00"/>
    <x v="3"/>
    <n v="9"/>
    <x v="446"/>
    <x v="0"/>
    <s v="JP"/>
    <x v="11"/>
  </r>
  <r>
    <n v="1276.8"/>
    <s v="C008-25865"/>
    <x v="5"/>
    <n v="1"/>
    <s v="So0080-A3587870"/>
    <s v="G0011222"/>
    <d v="2017-09-29T00:00:00"/>
    <x v="3"/>
    <n v="9"/>
    <x v="446"/>
    <x v="0"/>
    <s v="JP"/>
    <x v="11"/>
  </r>
  <r>
    <n v="0"/>
    <s v="C008-25865"/>
    <x v="5"/>
    <n v="65"/>
    <s v="So0080-A9503795"/>
    <s v="G0011223"/>
    <d v="2017-09-29T00:00:00"/>
    <x v="3"/>
    <n v="9"/>
    <x v="446"/>
    <x v="0"/>
    <s v="JP"/>
    <x v="11"/>
  </r>
  <r>
    <n v="0"/>
    <s v="C008-25865"/>
    <x v="0"/>
    <n v="1.05"/>
    <s v="So0080-A8836259"/>
    <s v="G0011329"/>
    <d v="2017-10-13T00:00:00"/>
    <x v="3"/>
    <n v="10"/>
    <x v="446"/>
    <x v="0"/>
    <s v="JP"/>
    <x v="11"/>
  </r>
  <r>
    <n v="1119.0899999999999"/>
    <s v="C008-25865"/>
    <x v="2"/>
    <n v="56.05"/>
    <s v="So0080-A5653101"/>
    <s v="G0011471"/>
    <d v="2017-11-16T00:00:00"/>
    <x v="3"/>
    <n v="11"/>
    <x v="446"/>
    <x v="0"/>
    <s v="JP"/>
    <x v="11"/>
  </r>
  <r>
    <n v="315"/>
    <s v="C008-25865"/>
    <x v="0"/>
    <n v="1"/>
    <s v="So0080-A8135587"/>
    <s v="G0011472"/>
    <d v="2017-11-16T00:00:00"/>
    <x v="3"/>
    <n v="11"/>
    <x v="446"/>
    <x v="0"/>
    <s v="JP"/>
    <x v="11"/>
  </r>
  <r>
    <n v="44.94"/>
    <s v="C008-25865"/>
    <x v="1"/>
    <n v="1.18"/>
    <s v="So0090-A4238993"/>
    <s v="G0011608"/>
    <d v="2017-12-15T00:00:00"/>
    <x v="3"/>
    <n v="12"/>
    <x v="446"/>
    <x v="0"/>
    <s v="JP"/>
    <x v="11"/>
  </r>
  <r>
    <n v="231"/>
    <s v="C008-25865"/>
    <x v="1"/>
    <n v="1"/>
    <s v="So0090-A4238993"/>
    <s v="G0011609"/>
    <d v="2017-12-15T00:00:00"/>
    <x v="3"/>
    <n v="12"/>
    <x v="446"/>
    <x v="0"/>
    <s v="JP"/>
    <x v="11"/>
  </r>
  <r>
    <n v="346.62600000000003"/>
    <s v="C008-25865"/>
    <x v="1"/>
    <n v="9.1199999999999992"/>
    <s v="So0090-A3433765"/>
    <s v="G0011626"/>
    <d v="2017-12-21T00:00:00"/>
    <x v="3"/>
    <n v="12"/>
    <x v="446"/>
    <x v="0"/>
    <s v="JP"/>
    <x v="11"/>
  </r>
  <r>
    <n v="411.6"/>
    <s v="C008-25865"/>
    <x v="1"/>
    <n v="1"/>
    <s v="So0090-A3433765"/>
    <s v="G0011627"/>
    <d v="2017-12-21T00:00:00"/>
    <x v="3"/>
    <n v="12"/>
    <x v="446"/>
    <x v="0"/>
    <s v="JP"/>
    <x v="11"/>
  </r>
  <r>
    <n v="0"/>
    <s v="C008-25865"/>
    <x v="1"/>
    <n v="2.42"/>
    <s v="So0090-A5977500"/>
    <s v="G0011695"/>
    <d v="2018-01-19T00:00:00"/>
    <x v="4"/>
    <n v="1"/>
    <x v="446"/>
    <x v="0"/>
    <s v="JP"/>
    <x v="11"/>
  </r>
  <r>
    <n v="4200"/>
    <s v="C008-27319"/>
    <x v="3"/>
    <n v="0"/>
    <s v="So2460-A5927141"/>
    <s v="G0001083"/>
    <d v="2016-01-26T00:00:00"/>
    <x v="2"/>
    <n v="1"/>
    <x v="447"/>
    <x v="0"/>
    <s v="ID"/>
    <x v="1"/>
  </r>
  <r>
    <n v="-4200"/>
    <s v="C008-27319"/>
    <x v="3"/>
    <n v="0"/>
    <s v="SoD-50-A2034760"/>
    <s v="G0001083"/>
    <d v="2016-01-26T00:00:00"/>
    <x v="2"/>
    <n v="1"/>
    <x v="447"/>
    <x v="0"/>
    <s v="ID"/>
    <x v="1"/>
  </r>
  <r>
    <n v="4200"/>
    <s v="C008-27319"/>
    <x v="3"/>
    <n v="0"/>
    <s v="So2460-A5943411"/>
    <s v="G0001083"/>
    <d v="2016-01-26T00:00:00"/>
    <x v="2"/>
    <n v="1"/>
    <x v="447"/>
    <x v="0"/>
    <s v="ID"/>
    <x v="1"/>
  </r>
  <r>
    <n v="936.6"/>
    <s v="C008-28859"/>
    <x v="3"/>
    <n v="1"/>
    <s v="So0040-A3924082"/>
    <s v="G0005977"/>
    <d v="2016-02-01T00:00:00"/>
    <x v="2"/>
    <n v="2"/>
    <x v="448"/>
    <x v="0"/>
    <s v="BR"/>
    <x v="31"/>
  </r>
  <r>
    <n v="2335.2000000000003"/>
    <s v="C008-29683"/>
    <x v="3"/>
    <n v="2"/>
    <s v="So0040-A3951158"/>
    <s v="G0005978"/>
    <d v="2016-02-01T00:00:00"/>
    <x v="2"/>
    <n v="2"/>
    <x v="449"/>
    <x v="0"/>
    <s v="CN"/>
    <x v="0"/>
  </r>
  <r>
    <n v="1507.8"/>
    <s v="C008-29683"/>
    <x v="3"/>
    <n v="1"/>
    <s v="So0040-A5122449"/>
    <s v="G0005992"/>
    <d v="2016-02-16T00:00:00"/>
    <x v="2"/>
    <n v="2"/>
    <x v="449"/>
    <x v="0"/>
    <s v="CN"/>
    <x v="0"/>
  </r>
  <r>
    <n v="1932"/>
    <s v="C008-29683"/>
    <x v="3"/>
    <n v="1"/>
    <s v="So0060-A1448152"/>
    <s v="G0006371"/>
    <d v="2016-08-22T00:00:00"/>
    <x v="2"/>
    <n v="8"/>
    <x v="449"/>
    <x v="0"/>
    <s v="CN"/>
    <x v="0"/>
  </r>
  <r>
    <n v="903"/>
    <s v="C008-30860"/>
    <x v="3"/>
    <n v="1"/>
    <s v="So0040-A4256913"/>
    <s v="G0005981"/>
    <d v="2016-02-04T00:00:00"/>
    <x v="2"/>
    <n v="2"/>
    <x v="450"/>
    <x v="0"/>
    <s v="CN"/>
    <x v="0"/>
  </r>
  <r>
    <n v="24761.646000000001"/>
    <s v="C008-31907"/>
    <x v="0"/>
    <n v="42"/>
    <s v="So0040-A4888119"/>
    <s v="G0007579"/>
    <d v="2016-02-12T00:00:00"/>
    <x v="2"/>
    <n v="2"/>
    <x v="451"/>
    <x v="0"/>
    <s v="IR"/>
    <x v="50"/>
  </r>
  <r>
    <n v="2016"/>
    <s v="C008-31907"/>
    <x v="0"/>
    <n v="1"/>
    <s v="So0040-A4888119"/>
    <s v="G0007580"/>
    <d v="2016-02-12T00:00:00"/>
    <x v="2"/>
    <n v="2"/>
    <x v="451"/>
    <x v="0"/>
    <s v="IR"/>
    <x v="50"/>
  </r>
  <r>
    <n v="1.47"/>
    <s v="C008-31907"/>
    <x v="0"/>
    <n v="35"/>
    <s v="So0050-A0006171"/>
    <s v="G0008009"/>
    <d v="2016-04-21T00:00:00"/>
    <x v="2"/>
    <n v="4"/>
    <x v="451"/>
    <x v="0"/>
    <s v="IR"/>
    <x v="50"/>
  </r>
  <r>
    <n v="29627.556000000004"/>
    <s v="C008-31907"/>
    <x v="0"/>
    <n v="69"/>
    <s v="So0050-A0411667"/>
    <s v="G0008010"/>
    <d v="2016-04-21T00:00:00"/>
    <x v="2"/>
    <n v="4"/>
    <x v="451"/>
    <x v="0"/>
    <s v="IR"/>
    <x v="50"/>
  </r>
  <r>
    <n v="54549.600000000006"/>
    <s v="C008-31907"/>
    <x v="0"/>
    <n v="104"/>
    <s v="So0100-A6617704"/>
    <s v="G0012859"/>
    <d v="2018-06-28T00:00:00"/>
    <x v="4"/>
    <n v="6"/>
    <x v="451"/>
    <x v="0"/>
    <s v="IR"/>
    <x v="50"/>
  </r>
  <r>
    <n v="2268"/>
    <s v="C008-32989"/>
    <x v="3"/>
    <n v="1"/>
    <s v="So0040-A5761999"/>
    <s v="G0005998"/>
    <d v="2016-02-24T00:00:00"/>
    <x v="2"/>
    <n v="2"/>
    <x v="452"/>
    <x v="0"/>
    <s v="CN"/>
    <x v="0"/>
  </r>
  <r>
    <n v="1604.904"/>
    <s v="C008-32989"/>
    <x v="3"/>
    <n v="4"/>
    <s v="So0040-A5779685"/>
    <s v="G0005999"/>
    <d v="2016-02-24T00:00:00"/>
    <x v="2"/>
    <n v="2"/>
    <x v="452"/>
    <x v="0"/>
    <s v="CN"/>
    <x v="0"/>
  </r>
  <r>
    <n v="5317.2"/>
    <s v="C008-33280"/>
    <x v="3"/>
    <n v="2"/>
    <s v="So0040-A5833771"/>
    <s v="G0006000"/>
    <d v="2016-02-25T00:00:00"/>
    <x v="2"/>
    <n v="2"/>
    <x v="453"/>
    <x v="0"/>
    <s v="CN"/>
    <x v="0"/>
  </r>
  <r>
    <n v="21193.200000000001"/>
    <s v="C008-34899"/>
    <x v="3"/>
    <n v="0"/>
    <s v="So2480-A0825999"/>
    <s v="G0001103"/>
    <d v="2016-02-09T00:00:00"/>
    <x v="2"/>
    <n v="2"/>
    <x v="454"/>
    <x v="0"/>
    <s v="CN"/>
    <x v="0"/>
  </r>
  <r>
    <n v="17743.278000000002"/>
    <s v="C008-34899"/>
    <x v="3"/>
    <n v="0"/>
    <s v="So2480-A0833400"/>
    <s v="G0001108"/>
    <d v="2016-02-16T00:00:00"/>
    <x v="2"/>
    <n v="2"/>
    <x v="454"/>
    <x v="0"/>
    <s v="CN"/>
    <x v="0"/>
  </r>
  <r>
    <n v="13608"/>
    <s v="C008-34899"/>
    <x v="3"/>
    <n v="0"/>
    <s v="So2480-A0878442"/>
    <s v="G0001112"/>
    <d v="2016-02-29T00:00:00"/>
    <x v="2"/>
    <n v="2"/>
    <x v="454"/>
    <x v="0"/>
    <s v="CN"/>
    <x v="0"/>
  </r>
  <r>
    <n v="22680"/>
    <s v="C008-34899"/>
    <x v="3"/>
    <n v="0"/>
    <s v="So2510-A0809041"/>
    <s v="G0001136"/>
    <d v="2016-03-15T00:00:00"/>
    <x v="2"/>
    <n v="3"/>
    <x v="454"/>
    <x v="0"/>
    <s v="CN"/>
    <x v="0"/>
  </r>
  <r>
    <n v="17743.278000000002"/>
    <s v="C008-34899"/>
    <x v="3"/>
    <n v="0"/>
    <s v="So2510-A0813336"/>
    <s v="G0001137"/>
    <d v="2016-03-15T00:00:00"/>
    <x v="2"/>
    <n v="3"/>
    <x v="454"/>
    <x v="0"/>
    <s v="CN"/>
    <x v="0"/>
  </r>
  <r>
    <n v="13104"/>
    <s v="C008-34899"/>
    <x v="3"/>
    <n v="0"/>
    <s v="So2510-A0821848"/>
    <s v="G0001138"/>
    <d v="2016-03-15T00:00:00"/>
    <x v="2"/>
    <n v="3"/>
    <x v="454"/>
    <x v="0"/>
    <s v="CN"/>
    <x v="0"/>
  </r>
  <r>
    <n v="16632"/>
    <s v="C008-34899"/>
    <x v="3"/>
    <n v="0"/>
    <s v="So2530-A3293186"/>
    <s v="G0001141"/>
    <d v="2016-03-21T00:00:00"/>
    <x v="2"/>
    <n v="3"/>
    <x v="454"/>
    <x v="0"/>
    <s v="CN"/>
    <x v="0"/>
  </r>
  <r>
    <n v="17743.278000000002"/>
    <s v="C008-34899"/>
    <x v="3"/>
    <n v="0"/>
    <s v="So2530-A3266078"/>
    <s v="G0001145"/>
    <d v="2016-03-23T00:00:00"/>
    <x v="2"/>
    <n v="3"/>
    <x v="454"/>
    <x v="0"/>
    <s v="CN"/>
    <x v="0"/>
  </r>
  <r>
    <n v="17743.278000000002"/>
    <s v="C008-34899"/>
    <x v="3"/>
    <n v="0"/>
    <s v="So2530-A3279707"/>
    <s v="G0001146"/>
    <d v="2016-03-23T00:00:00"/>
    <x v="2"/>
    <n v="3"/>
    <x v="454"/>
    <x v="0"/>
    <s v="CN"/>
    <x v="0"/>
  </r>
  <r>
    <n v="17743.278000000002"/>
    <s v="C008-34899"/>
    <x v="3"/>
    <n v="0"/>
    <s v="So2530-A3289626"/>
    <s v="G0001147"/>
    <d v="2016-03-23T00:00:00"/>
    <x v="2"/>
    <n v="3"/>
    <x v="454"/>
    <x v="0"/>
    <s v="CN"/>
    <x v="0"/>
  </r>
  <r>
    <n v="20160"/>
    <s v="C008-34899"/>
    <x v="3"/>
    <n v="0"/>
    <s v="So2540-A0764061"/>
    <s v="G0001148"/>
    <d v="2016-03-23T00:00:00"/>
    <x v="2"/>
    <n v="3"/>
    <x v="454"/>
    <x v="0"/>
    <s v="CN"/>
    <x v="0"/>
  </r>
  <r>
    <n v="17743.278000000002"/>
    <s v="C008-34899"/>
    <x v="3"/>
    <n v="0"/>
    <s v="So2540-A0781555"/>
    <s v="G0001150"/>
    <d v="2016-03-26T00:00:00"/>
    <x v="2"/>
    <n v="3"/>
    <x v="454"/>
    <x v="0"/>
    <s v="CN"/>
    <x v="0"/>
  </r>
  <r>
    <n v="17743.278000000002"/>
    <s v="C008-34899"/>
    <x v="3"/>
    <n v="0"/>
    <s v="So2540-A0799019"/>
    <s v="G0001151"/>
    <d v="2016-03-26T00:00:00"/>
    <x v="2"/>
    <n v="3"/>
    <x v="454"/>
    <x v="0"/>
    <s v="CN"/>
    <x v="0"/>
  </r>
  <r>
    <n v="20699.28"/>
    <s v="C008-34899"/>
    <x v="3"/>
    <n v="0"/>
    <s v="So2540-A8356823"/>
    <s v="G0001158"/>
    <d v="2016-03-31T00:00:00"/>
    <x v="2"/>
    <n v="3"/>
    <x v="454"/>
    <x v="0"/>
    <s v="CN"/>
    <x v="0"/>
  </r>
  <r>
    <n v="16752.960000000003"/>
    <s v="C008-34899"/>
    <x v="3"/>
    <n v="0"/>
    <s v="So2580-A5784249"/>
    <s v="G0001174"/>
    <d v="2016-04-14T00:00:00"/>
    <x v="2"/>
    <n v="4"/>
    <x v="454"/>
    <x v="0"/>
    <s v="CN"/>
    <x v="0"/>
  </r>
  <r>
    <n v="16752.960000000003"/>
    <s v="C008-34899"/>
    <x v="3"/>
    <n v="0"/>
    <s v="So2580-A5794132"/>
    <s v="G0001175"/>
    <d v="2016-04-14T00:00:00"/>
    <x v="2"/>
    <n v="4"/>
    <x v="454"/>
    <x v="0"/>
    <s v="CN"/>
    <x v="0"/>
  </r>
  <r>
    <n v="20160"/>
    <s v="C008-34899"/>
    <x v="3"/>
    <n v="0"/>
    <s v="So2580-A5808073"/>
    <s v="G0001176"/>
    <d v="2016-04-14T00:00:00"/>
    <x v="2"/>
    <n v="4"/>
    <x v="454"/>
    <x v="0"/>
    <s v="CN"/>
    <x v="0"/>
  </r>
  <r>
    <n v="20160"/>
    <s v="C008-34899"/>
    <x v="3"/>
    <n v="0"/>
    <s v="So2580-A5817430"/>
    <s v="G0001177"/>
    <d v="2016-04-18T00:00:00"/>
    <x v="2"/>
    <n v="4"/>
    <x v="454"/>
    <x v="0"/>
    <s v="CN"/>
    <x v="0"/>
  </r>
  <r>
    <n v="17743.278000000002"/>
    <s v="C008-34899"/>
    <x v="3"/>
    <n v="0"/>
    <s v="So2580-A5857755"/>
    <s v="G0001180"/>
    <d v="2016-04-20T00:00:00"/>
    <x v="2"/>
    <n v="4"/>
    <x v="454"/>
    <x v="0"/>
    <s v="CN"/>
    <x v="0"/>
  </r>
  <r>
    <n v="13800.318000000001"/>
    <s v="C008-34899"/>
    <x v="3"/>
    <n v="0"/>
    <s v="So2580-A5864639"/>
    <s v="G0001181"/>
    <d v="2016-04-22T00:00:00"/>
    <x v="2"/>
    <n v="4"/>
    <x v="454"/>
    <x v="0"/>
    <s v="CN"/>
    <x v="0"/>
  </r>
  <r>
    <n v="15278.928000000002"/>
    <s v="C008-34899"/>
    <x v="3"/>
    <n v="0"/>
    <s v="So2630-A8306721"/>
    <s v="G0000165"/>
    <d v="2016-05-01T00:00:00"/>
    <x v="2"/>
    <n v="5"/>
    <x v="454"/>
    <x v="0"/>
    <s v="CN"/>
    <x v="0"/>
  </r>
  <r>
    <n v="17743.320000000003"/>
    <s v="C008-34899"/>
    <x v="3"/>
    <n v="0"/>
    <s v="So2630-A8319279"/>
    <s v="G0000166"/>
    <d v="2016-05-01T00:00:00"/>
    <x v="2"/>
    <n v="5"/>
    <x v="454"/>
    <x v="0"/>
    <s v="CN"/>
    <x v="0"/>
  </r>
  <r>
    <n v="14786.1"/>
    <s v="C008-34899"/>
    <x v="3"/>
    <n v="0"/>
    <s v="So2630-A8324889"/>
    <s v="G0000167"/>
    <d v="2016-05-03T00:00:00"/>
    <x v="2"/>
    <n v="5"/>
    <x v="454"/>
    <x v="0"/>
    <s v="CN"/>
    <x v="0"/>
  </r>
  <r>
    <n v="20160"/>
    <s v="C008-34899"/>
    <x v="3"/>
    <n v="0"/>
    <s v="So2630-A8334094"/>
    <s v="G0000168"/>
    <d v="2016-05-06T00:00:00"/>
    <x v="2"/>
    <n v="5"/>
    <x v="454"/>
    <x v="0"/>
    <s v="CN"/>
    <x v="0"/>
  </r>
  <r>
    <n v="17743.278000000002"/>
    <s v="C008-34899"/>
    <x v="3"/>
    <n v="0"/>
    <s v="So2630-A8347287"/>
    <s v="G0000169"/>
    <d v="2016-05-09T00:00:00"/>
    <x v="2"/>
    <n v="5"/>
    <x v="454"/>
    <x v="0"/>
    <s v="CN"/>
    <x v="0"/>
  </r>
  <r>
    <n v="17743.278000000002"/>
    <s v="C008-34899"/>
    <x v="3"/>
    <n v="0"/>
    <s v="So2630-A8356049"/>
    <s v="G0000170"/>
    <d v="2016-05-13T00:00:00"/>
    <x v="2"/>
    <n v="5"/>
    <x v="454"/>
    <x v="0"/>
    <s v="CN"/>
    <x v="0"/>
  </r>
  <r>
    <n v="17743.278000000002"/>
    <s v="C008-34899"/>
    <x v="3"/>
    <n v="0"/>
    <s v="So2630-A8274308"/>
    <s v="G0000901"/>
    <d v="2016-05-13T00:00:00"/>
    <x v="2"/>
    <n v="5"/>
    <x v="454"/>
    <x v="0"/>
    <s v="CN"/>
    <x v="0"/>
  </r>
  <r>
    <n v="14786.1"/>
    <s v="C008-34899"/>
    <x v="3"/>
    <n v="0"/>
    <s v="So2630-A8377920"/>
    <s v="G0000172"/>
    <d v="2016-05-20T00:00:00"/>
    <x v="2"/>
    <n v="5"/>
    <x v="454"/>
    <x v="0"/>
    <s v="CN"/>
    <x v="0"/>
  </r>
  <r>
    <n v="20160"/>
    <s v="C008-34899"/>
    <x v="3"/>
    <n v="0"/>
    <s v="So2630-A8384006"/>
    <s v="G0000173"/>
    <d v="2016-05-25T00:00:00"/>
    <x v="2"/>
    <n v="5"/>
    <x v="454"/>
    <x v="0"/>
    <s v="CN"/>
    <x v="0"/>
  </r>
  <r>
    <n v="16128"/>
    <s v="C008-34899"/>
    <x v="3"/>
    <n v="0"/>
    <s v="So2630-A0817670"/>
    <s v="G0001225"/>
    <d v="2016-05-31T00:00:00"/>
    <x v="2"/>
    <n v="5"/>
    <x v="454"/>
    <x v="0"/>
    <s v="CN"/>
    <x v="0"/>
  </r>
  <r>
    <n v="16264.626000000002"/>
    <s v="C008-34899"/>
    <x v="3"/>
    <n v="0"/>
    <s v="So2630-A0821838"/>
    <s v="G0001228"/>
    <d v="2016-05-31T00:00:00"/>
    <x v="2"/>
    <n v="5"/>
    <x v="454"/>
    <x v="0"/>
    <s v="CN"/>
    <x v="0"/>
  </r>
  <r>
    <n v="17743.278000000002"/>
    <s v="C008-34899"/>
    <x v="3"/>
    <n v="0"/>
    <s v="So2660-A0821654"/>
    <s v="G0001267"/>
    <d v="2016-06-09T00:00:00"/>
    <x v="2"/>
    <n v="6"/>
    <x v="454"/>
    <x v="0"/>
    <s v="CN"/>
    <x v="0"/>
  </r>
  <r>
    <n v="17743.278000000002"/>
    <s v="C008-34899"/>
    <x v="3"/>
    <n v="0"/>
    <s v="So2660-A0832935"/>
    <s v="G0001268"/>
    <d v="2016-06-09T00:00:00"/>
    <x v="2"/>
    <n v="6"/>
    <x v="454"/>
    <x v="0"/>
    <s v="CN"/>
    <x v="0"/>
  </r>
  <r>
    <n v="17743.278000000002"/>
    <s v="C008-34899"/>
    <x v="3"/>
    <n v="0"/>
    <s v="So2660-A0929431"/>
    <s v="G0001278"/>
    <d v="2016-06-15T00:00:00"/>
    <x v="2"/>
    <n v="6"/>
    <x v="454"/>
    <x v="0"/>
    <s v="CN"/>
    <x v="0"/>
  </r>
  <r>
    <n v="17743.278000000002"/>
    <s v="C008-34899"/>
    <x v="3"/>
    <n v="0"/>
    <s v="So2660-A0936214"/>
    <s v="G0001279"/>
    <d v="2016-06-15T00:00:00"/>
    <x v="2"/>
    <n v="6"/>
    <x v="454"/>
    <x v="0"/>
    <s v="CN"/>
    <x v="0"/>
  </r>
  <r>
    <n v="17743.278000000002"/>
    <s v="C008-34899"/>
    <x v="3"/>
    <n v="0"/>
    <s v="So2660-A0951317"/>
    <s v="G0001281"/>
    <d v="2016-06-16T00:00:00"/>
    <x v="2"/>
    <n v="6"/>
    <x v="454"/>
    <x v="0"/>
    <s v="CN"/>
    <x v="0"/>
  </r>
  <r>
    <n v="19152"/>
    <s v="C008-34899"/>
    <x v="3"/>
    <n v="0"/>
    <s v="So2660-A0981172"/>
    <s v="G0001284"/>
    <d v="2016-06-21T00:00:00"/>
    <x v="2"/>
    <n v="6"/>
    <x v="454"/>
    <x v="0"/>
    <s v="CN"/>
    <x v="0"/>
  </r>
  <r>
    <n v="19152"/>
    <s v="C008-34899"/>
    <x v="3"/>
    <n v="0"/>
    <s v="So2690-A8274182"/>
    <s v="G0000906"/>
    <d v="2016-06-30T00:00:00"/>
    <x v="2"/>
    <n v="6"/>
    <x v="454"/>
    <x v="0"/>
    <s v="CN"/>
    <x v="0"/>
  </r>
  <r>
    <n v="7214.0880000000006"/>
    <s v="C008-34899"/>
    <x v="3"/>
    <n v="0"/>
    <s v="So3230-A8276748"/>
    <s v="G0001807"/>
    <d v="2017-07-27T00:00:00"/>
    <x v="3"/>
    <n v="7"/>
    <x v="454"/>
    <x v="0"/>
    <s v="CN"/>
    <x v="0"/>
  </r>
  <r>
    <n v="13608"/>
    <s v="C008-35145"/>
    <x v="3"/>
    <n v="0"/>
    <s v="So2480-A0869119"/>
    <s v="G0001111"/>
    <d v="2016-02-24T00:00:00"/>
    <x v="2"/>
    <n v="2"/>
    <x v="455"/>
    <x v="0"/>
    <s v="CN"/>
    <x v="0"/>
  </r>
  <r>
    <n v="2268"/>
    <s v="C008-35145"/>
    <x v="3"/>
    <n v="0"/>
    <s v="So2510-A0839809"/>
    <s v="G0001139"/>
    <d v="2016-03-15T00:00:00"/>
    <x v="2"/>
    <n v="3"/>
    <x v="455"/>
    <x v="0"/>
    <s v="CN"/>
    <x v="0"/>
  </r>
  <r>
    <n v="4032"/>
    <s v="C008-35145"/>
    <x v="3"/>
    <n v="0"/>
    <s v="So2510-A8287026"/>
    <s v="G0001142"/>
    <d v="2016-03-21T00:00:00"/>
    <x v="2"/>
    <n v="3"/>
    <x v="455"/>
    <x v="0"/>
    <s v="CN"/>
    <x v="0"/>
  </r>
  <r>
    <n v="14364"/>
    <s v="C008-35145"/>
    <x v="3"/>
    <n v="0"/>
    <s v="So2510-A8299255"/>
    <s v="G0001143"/>
    <d v="2016-03-22T00:00:00"/>
    <x v="2"/>
    <n v="3"/>
    <x v="455"/>
    <x v="0"/>
    <s v="CN"/>
    <x v="0"/>
  </r>
  <r>
    <n v="16752.960000000003"/>
    <s v="C008-35145"/>
    <x v="3"/>
    <n v="0"/>
    <s v="So2570-A8263809"/>
    <s v="G0001169"/>
    <d v="2016-04-14T00:00:00"/>
    <x v="2"/>
    <n v="4"/>
    <x v="455"/>
    <x v="0"/>
    <s v="CN"/>
    <x v="0"/>
  </r>
  <r>
    <n v="-16752.960000000003"/>
    <s v="C008-35145"/>
    <x v="3"/>
    <n v="0"/>
    <s v="SoD-50-A2563187"/>
    <s v="G0001169"/>
    <d v="2016-04-14T00:00:00"/>
    <x v="2"/>
    <n v="4"/>
    <x v="455"/>
    <x v="0"/>
    <s v="CN"/>
    <x v="0"/>
  </r>
  <r>
    <n v="16752.960000000003"/>
    <s v="C008-35145"/>
    <x v="3"/>
    <n v="0"/>
    <s v="So2570-A8275034"/>
    <s v="G0001170"/>
    <d v="2016-04-14T00:00:00"/>
    <x v="2"/>
    <n v="4"/>
    <x v="455"/>
    <x v="0"/>
    <s v="CN"/>
    <x v="0"/>
  </r>
  <r>
    <n v="16757.538"/>
    <s v="C008-35145"/>
    <x v="3"/>
    <n v="0"/>
    <s v="So2580-A5776328"/>
    <s v="G0001173"/>
    <d v="2016-04-14T00:00:00"/>
    <x v="2"/>
    <n v="4"/>
    <x v="455"/>
    <x v="0"/>
    <s v="CN"/>
    <x v="0"/>
  </r>
  <r>
    <n v="11760"/>
    <s v="C008-35145"/>
    <x v="3"/>
    <n v="0"/>
    <s v="So2630-A0871175"/>
    <s v="G0000163"/>
    <d v="2016-05-01T00:00:00"/>
    <x v="2"/>
    <n v="5"/>
    <x v="455"/>
    <x v="0"/>
    <s v="CN"/>
    <x v="0"/>
  </r>
  <r>
    <n v="11760"/>
    <s v="C008-35145"/>
    <x v="3"/>
    <n v="0"/>
    <s v="So2630-A8289005"/>
    <s v="G0000163"/>
    <d v="2016-05-01T00:00:00"/>
    <x v="2"/>
    <n v="5"/>
    <x v="455"/>
    <x v="0"/>
    <s v="CN"/>
    <x v="0"/>
  </r>
  <r>
    <n v="-11760"/>
    <s v="C008-35145"/>
    <x v="3"/>
    <n v="0"/>
    <s v="SoD-50-A2698676"/>
    <s v="G0000163"/>
    <d v="2016-05-01T00:00:00"/>
    <x v="2"/>
    <n v="5"/>
    <x v="455"/>
    <x v="0"/>
    <s v="CN"/>
    <x v="0"/>
  </r>
  <r>
    <n v="11760"/>
    <s v="C008-35145"/>
    <x v="3"/>
    <n v="0"/>
    <s v="So2630-A0887984"/>
    <s v="G0000164"/>
    <d v="2016-05-01T00:00:00"/>
    <x v="2"/>
    <n v="5"/>
    <x v="455"/>
    <x v="0"/>
    <s v="CN"/>
    <x v="0"/>
  </r>
  <r>
    <n v="11760"/>
    <s v="C008-35145"/>
    <x v="3"/>
    <n v="0"/>
    <s v="So2630-A8296421"/>
    <s v="G0000164"/>
    <d v="2016-05-01T00:00:00"/>
    <x v="2"/>
    <n v="5"/>
    <x v="455"/>
    <x v="0"/>
    <s v="CN"/>
    <x v="0"/>
  </r>
  <r>
    <n v="-11760"/>
    <s v="C008-35145"/>
    <x v="3"/>
    <n v="0"/>
    <s v="SoD-50-A2705421"/>
    <s v="G0000164"/>
    <d v="2016-05-01T00:00:00"/>
    <x v="2"/>
    <n v="5"/>
    <x v="455"/>
    <x v="0"/>
    <s v="CN"/>
    <x v="0"/>
  </r>
  <r>
    <n v="11340"/>
    <s v="C008-35145"/>
    <x v="3"/>
    <n v="0"/>
    <s v="So2630-A0763333"/>
    <s v="G0001226"/>
    <d v="2016-05-31T00:00:00"/>
    <x v="2"/>
    <n v="5"/>
    <x v="455"/>
    <x v="0"/>
    <s v="CN"/>
    <x v="0"/>
  </r>
  <r>
    <n v="11550"/>
    <s v="C008-35145"/>
    <x v="3"/>
    <n v="0"/>
    <s v="So2630-A0772227"/>
    <s v="G0001227"/>
    <d v="2016-05-31T00:00:00"/>
    <x v="2"/>
    <n v="5"/>
    <x v="455"/>
    <x v="0"/>
    <s v="CN"/>
    <x v="0"/>
  </r>
  <r>
    <n v="-11760"/>
    <s v="C008-35145"/>
    <x v="3"/>
    <n v="0"/>
    <s v="So2660-A0847594"/>
    <s v="G0001269"/>
    <d v="2016-06-09T00:00:00"/>
    <x v="2"/>
    <n v="6"/>
    <x v="455"/>
    <x v="0"/>
    <s v="CN"/>
    <x v="0"/>
  </r>
  <r>
    <n v="14112"/>
    <s v="C008-35145"/>
    <x v="3"/>
    <n v="0"/>
    <s v="So2660-A0857611"/>
    <s v="G0001270"/>
    <d v="2016-06-09T00:00:00"/>
    <x v="2"/>
    <n v="6"/>
    <x v="455"/>
    <x v="0"/>
    <s v="CN"/>
    <x v="0"/>
  </r>
  <r>
    <n v="-11760"/>
    <s v="C008-35145"/>
    <x v="3"/>
    <n v="0"/>
    <s v="So2660-A0866430"/>
    <s v="G0001271"/>
    <d v="2016-06-09T00:00:00"/>
    <x v="2"/>
    <n v="6"/>
    <x v="455"/>
    <x v="0"/>
    <s v="CN"/>
    <x v="0"/>
  </r>
  <r>
    <n v="14112"/>
    <s v="C008-35145"/>
    <x v="3"/>
    <n v="0"/>
    <s v="So2660-A0875090"/>
    <s v="G0001272"/>
    <d v="2016-06-09T00:00:00"/>
    <x v="2"/>
    <n v="6"/>
    <x v="455"/>
    <x v="0"/>
    <s v="CN"/>
    <x v="0"/>
  </r>
  <r>
    <n v="-11550"/>
    <s v="C008-35145"/>
    <x v="3"/>
    <n v="0"/>
    <s v="So2660-A0884542"/>
    <s v="G0001273"/>
    <d v="2016-06-09T00:00:00"/>
    <x v="2"/>
    <n v="6"/>
    <x v="455"/>
    <x v="0"/>
    <s v="CN"/>
    <x v="0"/>
  </r>
  <r>
    <n v="13860"/>
    <s v="C008-35145"/>
    <x v="3"/>
    <n v="0"/>
    <s v="So2660-A0895027"/>
    <s v="G0001274"/>
    <d v="2016-06-09T00:00:00"/>
    <x v="2"/>
    <n v="6"/>
    <x v="455"/>
    <x v="0"/>
    <s v="CN"/>
    <x v="0"/>
  </r>
  <r>
    <n v="-11340"/>
    <s v="C008-35145"/>
    <x v="3"/>
    <n v="0"/>
    <s v="So2660-A0906217"/>
    <s v="G0001275"/>
    <d v="2016-06-09T00:00:00"/>
    <x v="2"/>
    <n v="6"/>
    <x v="455"/>
    <x v="0"/>
    <s v="CN"/>
    <x v="0"/>
  </r>
  <r>
    <n v="13608"/>
    <s v="C008-35145"/>
    <x v="3"/>
    <n v="0"/>
    <s v="So2660-A0915858"/>
    <s v="G0001276"/>
    <d v="2016-06-09T00:00:00"/>
    <x v="2"/>
    <n v="6"/>
    <x v="455"/>
    <x v="0"/>
    <s v="CN"/>
    <x v="0"/>
  </r>
  <r>
    <n v="17136"/>
    <s v="C008-35145"/>
    <x v="3"/>
    <n v="0"/>
    <s v="So2660-A0948125"/>
    <s v="G0001280"/>
    <d v="2016-06-16T00:00:00"/>
    <x v="2"/>
    <n v="6"/>
    <x v="455"/>
    <x v="0"/>
    <s v="CN"/>
    <x v="0"/>
  </r>
  <r>
    <n v="92.442000000000007"/>
    <s v="C008-36493"/>
    <x v="3"/>
    <n v="2"/>
    <s v="So0040-A6291833"/>
    <s v="G0006010"/>
    <d v="2016-03-03T00:00:00"/>
    <x v="2"/>
    <n v="3"/>
    <x v="456"/>
    <x v="0"/>
    <s v="SE"/>
    <x v="6"/>
  </r>
  <r>
    <n v="75.600000000000009"/>
    <s v="C008-36493"/>
    <x v="3"/>
    <n v="0"/>
    <s v="So2560-A3389061"/>
    <s v="G0006115"/>
    <d v="2016-04-15T00:00:00"/>
    <x v="2"/>
    <n v="4"/>
    <x v="456"/>
    <x v="0"/>
    <s v="SE"/>
    <x v="6"/>
  </r>
  <r>
    <n v="940.80000000000007"/>
    <s v="C008-37922"/>
    <x v="3"/>
    <n v="1"/>
    <s v="So0040-A6428683"/>
    <s v="G0006012"/>
    <d v="2016-03-08T00:00:00"/>
    <x v="2"/>
    <n v="3"/>
    <x v="457"/>
    <x v="0"/>
    <s v="ID"/>
    <x v="1"/>
  </r>
  <r>
    <n v="2923.2000000000003"/>
    <s v="C008-41953"/>
    <x v="3"/>
    <n v="3"/>
    <s v="So0040-A6633995"/>
    <s v="G0006017"/>
    <d v="2016-03-10T00:00:00"/>
    <x v="2"/>
    <n v="3"/>
    <x v="458"/>
    <x v="0"/>
    <s v="CN"/>
    <x v="0"/>
  </r>
  <r>
    <n v="5506.116"/>
    <s v="C008-41953"/>
    <x v="3"/>
    <n v="6"/>
    <s v="So0050-A0475469"/>
    <s v="G0006134"/>
    <d v="2016-04-21T00:00:00"/>
    <x v="2"/>
    <n v="4"/>
    <x v="458"/>
    <x v="0"/>
    <s v="CN"/>
    <x v="0"/>
  </r>
  <r>
    <n v="84"/>
    <s v="C008-43650"/>
    <x v="3"/>
    <n v="1"/>
    <s v="So0040-A6699606"/>
    <s v="G0006020"/>
    <d v="2016-03-10T00:00:00"/>
    <x v="2"/>
    <n v="3"/>
    <x v="459"/>
    <x v="0"/>
    <s v="SE"/>
    <x v="6"/>
  </r>
  <r>
    <n v="1869"/>
    <s v="C008-45401"/>
    <x v="3"/>
    <n v="1"/>
    <s v="So0040-A6928500"/>
    <s v="G0006026"/>
    <d v="2016-03-15T00:00:00"/>
    <x v="2"/>
    <n v="3"/>
    <x v="460"/>
    <x v="0"/>
    <s v="FI"/>
    <x v="3"/>
  </r>
  <r>
    <n v="49565.418000000005"/>
    <s v="C008-46980"/>
    <x v="3"/>
    <n v="12"/>
    <s v="So0040-A7062585"/>
    <s v="G0006030"/>
    <d v="2016-03-16T00:00:00"/>
    <x v="2"/>
    <n v="3"/>
    <x v="461"/>
    <x v="0"/>
    <s v="JP"/>
    <x v="11"/>
  </r>
  <r>
    <n v="49565.418000000005"/>
    <s v="C008-46980"/>
    <x v="3"/>
    <n v="12"/>
    <s v="So0040-A6974971"/>
    <s v="G0006028"/>
    <d v="2016-03-16T00:00:00"/>
    <x v="2"/>
    <n v="3"/>
    <x v="461"/>
    <x v="0"/>
    <s v="JP"/>
    <x v="11"/>
  </r>
  <r>
    <n v="-49565.418000000005"/>
    <s v="C008-46980"/>
    <x v="3"/>
    <n v="-12"/>
    <s v="So0040-A7056937"/>
    <s v="G0006028"/>
    <d v="2016-03-16T00:00:00"/>
    <x v="2"/>
    <n v="3"/>
    <x v="461"/>
    <x v="0"/>
    <s v="JP"/>
    <x v="11"/>
  </r>
  <r>
    <n v="-10708.74"/>
    <s v="C008-46980"/>
    <x v="3"/>
    <n v="-1"/>
    <s v="So0050-A0329767"/>
    <s v="G0006123"/>
    <d v="2016-04-20T00:00:00"/>
    <x v="2"/>
    <n v="4"/>
    <x v="461"/>
    <x v="0"/>
    <s v="JP"/>
    <x v="11"/>
  </r>
  <r>
    <n v="11831.316000000001"/>
    <s v="C008-46980"/>
    <x v="3"/>
    <n v="4"/>
    <s v="So0050-A0843122"/>
    <s v="G0006143"/>
    <d v="2016-04-26T00:00:00"/>
    <x v="2"/>
    <n v="4"/>
    <x v="461"/>
    <x v="0"/>
    <s v="JP"/>
    <x v="11"/>
  </r>
  <r>
    <n v="12982.284"/>
    <s v="C008-46980"/>
    <x v="3"/>
    <n v="3"/>
    <s v="So0050-A1246836"/>
    <s v="G0006159"/>
    <d v="2016-04-28T00:00:00"/>
    <x v="2"/>
    <n v="4"/>
    <x v="461"/>
    <x v="0"/>
    <s v="JP"/>
    <x v="11"/>
  </r>
  <r>
    <n v="4405.8"/>
    <s v="C008-46980"/>
    <x v="3"/>
    <n v="1"/>
    <s v="So0050-A1451664"/>
    <s v="G0006163"/>
    <d v="2016-05-04T00:00:00"/>
    <x v="2"/>
    <n v="5"/>
    <x v="461"/>
    <x v="0"/>
    <s v="JP"/>
    <x v="11"/>
  </r>
  <r>
    <n v="4405.8"/>
    <s v="C008-46980"/>
    <x v="3"/>
    <n v="1"/>
    <s v="So0050-A1863532"/>
    <s v="G0006180"/>
    <d v="2016-05-10T00:00:00"/>
    <x v="2"/>
    <n v="5"/>
    <x v="461"/>
    <x v="0"/>
    <s v="JP"/>
    <x v="11"/>
  </r>
  <r>
    <n v="7018.2000000000007"/>
    <s v="C008-46980"/>
    <x v="3"/>
    <n v="2"/>
    <s v="So0050-A2007747"/>
    <s v="G0006184"/>
    <d v="2016-05-11T00:00:00"/>
    <x v="2"/>
    <n v="5"/>
    <x v="461"/>
    <x v="0"/>
    <s v="JP"/>
    <x v="11"/>
  </r>
  <r>
    <n v="2818.2420000000002"/>
    <s v="C008-46980"/>
    <x v="3"/>
    <n v="1"/>
    <s v="So0050-A2361662"/>
    <s v="G0006191"/>
    <d v="2016-05-13T00:00:00"/>
    <x v="2"/>
    <n v="5"/>
    <x v="461"/>
    <x v="0"/>
    <s v="JP"/>
    <x v="11"/>
  </r>
  <r>
    <n v="5636.4000000000005"/>
    <s v="C008-46980"/>
    <x v="3"/>
    <n v="2"/>
    <s v="So0050-A3793613"/>
    <s v="G0006226"/>
    <d v="2016-05-27T00:00:00"/>
    <x v="2"/>
    <n v="5"/>
    <x v="461"/>
    <x v="0"/>
    <s v="JP"/>
    <x v="11"/>
  </r>
  <r>
    <n v="8815.8000000000011"/>
    <s v="C008-46980"/>
    <x v="3"/>
    <n v="1"/>
    <s v="So0050-A4128561"/>
    <s v="G0006232"/>
    <d v="2016-05-31T00:00:00"/>
    <x v="2"/>
    <n v="5"/>
    <x v="461"/>
    <x v="0"/>
    <s v="JP"/>
    <x v="11"/>
  </r>
  <r>
    <n v="2200.8000000000002"/>
    <s v="C008-46980"/>
    <x v="3"/>
    <n v="1"/>
    <s v="So0050-A4529831"/>
    <s v="G0006241"/>
    <d v="2016-06-02T00:00:00"/>
    <x v="2"/>
    <n v="6"/>
    <x v="461"/>
    <x v="0"/>
    <s v="JP"/>
    <x v="11"/>
  </r>
  <r>
    <n v="3292.7160000000003"/>
    <s v="C008-46980"/>
    <x v="3"/>
    <n v="4"/>
    <s v="So0050-A4567967"/>
    <s v="G0006242"/>
    <d v="2016-06-02T00:00:00"/>
    <x v="2"/>
    <n v="6"/>
    <x v="461"/>
    <x v="0"/>
    <s v="JP"/>
    <x v="11"/>
  </r>
  <r>
    <n v="2612.4"/>
    <s v="C008-46980"/>
    <x v="3"/>
    <n v="1"/>
    <s v="So0050-A7423488"/>
    <s v="G0006292"/>
    <d v="2016-07-01T00:00:00"/>
    <x v="2"/>
    <n v="7"/>
    <x v="461"/>
    <x v="0"/>
    <s v="JP"/>
    <x v="11"/>
  </r>
  <r>
    <n v="8815.8000000000011"/>
    <s v="C008-46980"/>
    <x v="3"/>
    <n v="1"/>
    <s v="So0060-A0271945"/>
    <s v="G0006346"/>
    <d v="2016-08-04T00:00:00"/>
    <x v="2"/>
    <n v="8"/>
    <x v="461"/>
    <x v="0"/>
    <s v="JP"/>
    <x v="11"/>
  </r>
  <r>
    <n v="14170.800000000001"/>
    <s v="C008-46980"/>
    <x v="3"/>
    <n v="1"/>
    <s v="So0060-A1402108"/>
    <s v="G0006366"/>
    <d v="2016-08-22T00:00:00"/>
    <x v="2"/>
    <n v="8"/>
    <x v="461"/>
    <x v="0"/>
    <s v="JP"/>
    <x v="11"/>
  </r>
  <r>
    <n v="-8815.8000000000011"/>
    <s v="C008-46980"/>
    <x v="3"/>
    <n v="-1"/>
    <s v="So0060-A1999360"/>
    <s v="G0006377"/>
    <d v="2016-08-29T00:00:00"/>
    <x v="2"/>
    <n v="8"/>
    <x v="461"/>
    <x v="0"/>
    <s v="JP"/>
    <x v="11"/>
  </r>
  <r>
    <n v="-14170.800000000001"/>
    <s v="C008-46980"/>
    <x v="3"/>
    <n v="-1"/>
    <s v="So0060-A2009871"/>
    <s v="G0006378"/>
    <d v="2016-08-29T00:00:00"/>
    <x v="2"/>
    <n v="8"/>
    <x v="461"/>
    <x v="0"/>
    <s v="JP"/>
    <x v="11"/>
  </r>
  <r>
    <n v="4657.7579999999998"/>
    <s v="C008-46980"/>
    <x v="3"/>
    <n v="2"/>
    <s v="So0060-A4376053"/>
    <s v="G0006412"/>
    <d v="2016-10-06T00:00:00"/>
    <x v="2"/>
    <n v="10"/>
    <x v="461"/>
    <x v="0"/>
    <s v="JP"/>
    <x v="11"/>
  </r>
  <r>
    <n v="-252"/>
    <s v="C008-46980"/>
    <x v="3"/>
    <n v="0"/>
    <s v="So0060-A5501968"/>
    <s v="G0006422"/>
    <d v="2016-10-24T00:00:00"/>
    <x v="2"/>
    <n v="10"/>
    <x v="461"/>
    <x v="0"/>
    <s v="JP"/>
    <x v="11"/>
  </r>
  <r>
    <n v="7492.7160000000003"/>
    <s v="C008-46980"/>
    <x v="3"/>
    <n v="3"/>
    <s v="So0060-A5574911"/>
    <s v="G0006423"/>
    <d v="2016-10-25T00:00:00"/>
    <x v="2"/>
    <n v="10"/>
    <x v="461"/>
    <x v="0"/>
    <s v="JP"/>
    <x v="11"/>
  </r>
  <r>
    <n v="-252"/>
    <s v="C008-46980"/>
    <x v="3"/>
    <n v="0"/>
    <s v="So0060-A6122989"/>
    <s v="G0006430"/>
    <d v="2016-11-04T00:00:00"/>
    <x v="2"/>
    <n v="11"/>
    <x v="461"/>
    <x v="0"/>
    <s v="JP"/>
    <x v="11"/>
  </r>
  <r>
    <n v="-388.29"/>
    <s v="C008-46980"/>
    <x v="3"/>
    <n v="0"/>
    <s v="So0070-A1475095"/>
    <s v="G0006466"/>
    <d v="2017-02-17T00:00:00"/>
    <x v="3"/>
    <n v="2"/>
    <x v="461"/>
    <x v="0"/>
    <s v="JP"/>
    <x v="11"/>
  </r>
  <r>
    <n v="218.44200000000001"/>
    <s v="C008-46980"/>
    <x v="3"/>
    <n v="0"/>
    <s v="So0070-A5516246"/>
    <s v="G0006475"/>
    <d v="2017-04-13T00:00:00"/>
    <x v="3"/>
    <n v="4"/>
    <x v="461"/>
    <x v="0"/>
    <s v="JP"/>
    <x v="11"/>
  </r>
  <r>
    <n v="-218.44200000000001"/>
    <s v="C008-46980"/>
    <x v="3"/>
    <n v="0"/>
    <s v="So0070-A5481559"/>
    <s v="G0006475"/>
    <d v="2017-04-13T00:00:00"/>
    <x v="3"/>
    <n v="4"/>
    <x v="461"/>
    <x v="0"/>
    <s v="JP"/>
    <x v="11"/>
  </r>
  <r>
    <n v="-218.44200000000001"/>
    <s v="C008-46980"/>
    <x v="3"/>
    <n v="0"/>
    <s v="So0070-A5546197"/>
    <s v="G0006478"/>
    <d v="2017-04-13T00:00:00"/>
    <x v="3"/>
    <n v="4"/>
    <x v="461"/>
    <x v="0"/>
    <s v="JP"/>
    <x v="11"/>
  </r>
  <r>
    <n v="-390.64200000000005"/>
    <s v="C008-46980"/>
    <x v="3"/>
    <n v="0"/>
    <s v="So0070-A5674191"/>
    <s v="G0006479"/>
    <d v="2017-04-18T00:00:00"/>
    <x v="3"/>
    <n v="4"/>
    <x v="461"/>
    <x v="0"/>
    <s v="JP"/>
    <x v="11"/>
  </r>
  <r>
    <n v="-388.29"/>
    <s v="C008-46980"/>
    <x v="3"/>
    <n v="0"/>
    <s v="So0070-A6742064"/>
    <s v="G0006482"/>
    <d v="2017-05-02T00:00:00"/>
    <x v="3"/>
    <n v="5"/>
    <x v="461"/>
    <x v="0"/>
    <s v="JP"/>
    <x v="11"/>
  </r>
  <r>
    <n v="7871.8920000000007"/>
    <s v="C008-46980"/>
    <x v="3"/>
    <n v="1"/>
    <s v="So0100-A9141104"/>
    <s v="G0006588"/>
    <d v="2018-07-05T00:00:00"/>
    <x v="4"/>
    <n v="7"/>
    <x v="461"/>
    <x v="0"/>
    <s v="JP"/>
    <x v="11"/>
  </r>
  <r>
    <n v="1369.2839999999999"/>
    <s v="C008-46980"/>
    <x v="3"/>
    <n v="12"/>
    <s v="So0100-A9351823"/>
    <s v="G0006593"/>
    <d v="2018-07-09T00:00:00"/>
    <x v="4"/>
    <n v="7"/>
    <x v="461"/>
    <x v="0"/>
    <s v="JP"/>
    <x v="11"/>
  </r>
  <r>
    <n v="20781.516"/>
    <s v="C008-46980"/>
    <x v="3"/>
    <n v="2"/>
    <s v="So0110-A1804871"/>
    <s v="G0006597"/>
    <d v="2018-07-09T00:00:00"/>
    <x v="4"/>
    <n v="7"/>
    <x v="461"/>
    <x v="0"/>
    <s v="JP"/>
    <x v="11"/>
  </r>
  <r>
    <n v="20781.516"/>
    <s v="C008-46980"/>
    <x v="3"/>
    <n v="2"/>
    <s v="So0100-A9418993"/>
    <s v="G0006597"/>
    <d v="2018-07-09T00:00:00"/>
    <x v="4"/>
    <n v="7"/>
    <x v="461"/>
    <x v="0"/>
    <s v="JP"/>
    <x v="11"/>
  </r>
  <r>
    <n v="-20781.516"/>
    <s v="C008-46980"/>
    <x v="3"/>
    <n v="-2"/>
    <s v="So0100-A9436375"/>
    <s v="G0006597"/>
    <d v="2018-07-09T00:00:00"/>
    <x v="4"/>
    <n v="7"/>
    <x v="461"/>
    <x v="0"/>
    <s v="JP"/>
    <x v="11"/>
  </r>
  <r>
    <n v="20781.516"/>
    <s v="C008-46980"/>
    <x v="3"/>
    <n v="2"/>
    <s v="So0100-A9441904"/>
    <s v="G0006597"/>
    <d v="2018-07-09T00:00:00"/>
    <x v="4"/>
    <n v="7"/>
    <x v="461"/>
    <x v="0"/>
    <s v="JP"/>
    <x v="11"/>
  </r>
  <r>
    <n v="-20781.516"/>
    <s v="C008-46980"/>
    <x v="3"/>
    <n v="-2"/>
    <s v="So0110-A1792940"/>
    <s v="G0006597"/>
    <d v="2018-07-09T00:00:00"/>
    <x v="4"/>
    <n v="7"/>
    <x v="461"/>
    <x v="0"/>
    <s v="JP"/>
    <x v="11"/>
  </r>
  <r>
    <n v="53822.58"/>
    <s v="C008-46980"/>
    <x v="3"/>
    <n v="13"/>
    <s v="So0110-A2072099"/>
    <s v="G0006657"/>
    <d v="2018-08-13T00:00:00"/>
    <x v="4"/>
    <n v="8"/>
    <x v="461"/>
    <x v="0"/>
    <s v="JP"/>
    <x v="11"/>
  </r>
  <r>
    <n v="12924.155999999999"/>
    <s v="C008-46980"/>
    <x v="3"/>
    <n v="4"/>
    <s v="So0110-A2085449"/>
    <s v="G0006658"/>
    <d v="2018-08-13T00:00:00"/>
    <x v="4"/>
    <n v="8"/>
    <x v="461"/>
    <x v="0"/>
    <s v="JP"/>
    <x v="11"/>
  </r>
  <r>
    <n v="5286.1619999999994"/>
    <s v="C008-46980"/>
    <x v="3"/>
    <n v="2"/>
    <s v="So0110-A2755191"/>
    <s v="G0006670"/>
    <d v="2018-08-20T00:00:00"/>
    <x v="4"/>
    <n v="8"/>
    <x v="461"/>
    <x v="0"/>
    <s v="JP"/>
    <x v="11"/>
  </r>
  <r>
    <n v="2403.2820000000002"/>
    <s v="C008-46980"/>
    <x v="3"/>
    <n v="55"/>
    <s v="So0110-A2846334"/>
    <s v="G0006678"/>
    <d v="2018-08-30T00:00:00"/>
    <x v="4"/>
    <n v="8"/>
    <x v="461"/>
    <x v="0"/>
    <s v="JP"/>
    <x v="11"/>
  </r>
  <r>
    <n v="28668.948"/>
    <s v="C008-46980"/>
    <x v="3"/>
    <n v="10"/>
    <s v="So0110-A7046710"/>
    <s v="G0006745"/>
    <d v="2018-10-23T00:00:00"/>
    <x v="4"/>
    <n v="10"/>
    <x v="461"/>
    <x v="0"/>
    <s v="JP"/>
    <x v="11"/>
  </r>
  <r>
    <n v="-7871.8920000000007"/>
    <s v="C008-46980"/>
    <x v="3"/>
    <n v="-1"/>
    <s v="So0110-A7163052"/>
    <s v="G0006750"/>
    <d v="2018-10-24T00:00:00"/>
    <x v="4"/>
    <n v="10"/>
    <x v="461"/>
    <x v="0"/>
    <s v="JP"/>
    <x v="11"/>
  </r>
  <r>
    <n v="-20781.516"/>
    <s v="C008-46980"/>
    <x v="3"/>
    <n v="-2"/>
    <s v="So0110-A7179513"/>
    <s v="G0006751"/>
    <d v="2018-10-24T00:00:00"/>
    <x v="4"/>
    <n v="10"/>
    <x v="461"/>
    <x v="0"/>
    <s v="JP"/>
    <x v="11"/>
  </r>
  <r>
    <n v="28653.407999999999"/>
    <s v="C008-46980"/>
    <x v="3"/>
    <n v="3"/>
    <s v="So0110-A7217669"/>
    <s v="G0006754"/>
    <d v="2018-10-25T00:00:00"/>
    <x v="4"/>
    <n v="10"/>
    <x v="461"/>
    <x v="0"/>
    <s v="JP"/>
    <x v="11"/>
  </r>
  <r>
    <n v="504"/>
    <s v="C008-46980"/>
    <x v="3"/>
    <n v="4"/>
    <s v="So0120-A0637968"/>
    <s v="G0006784"/>
    <d v="2018-11-30T00:00:00"/>
    <x v="4"/>
    <n v="11"/>
    <x v="461"/>
    <x v="0"/>
    <s v="JP"/>
    <x v="11"/>
  </r>
  <r>
    <n v="12936.252"/>
    <s v="C008-48600"/>
    <x v="3"/>
    <n v="101"/>
    <s v="So0040-A7214734"/>
    <s v="G0006034"/>
    <d v="2016-03-17T00:00:00"/>
    <x v="2"/>
    <n v="3"/>
    <x v="462"/>
    <x v="0"/>
    <s v="AX"/>
    <x v="92"/>
  </r>
  <r>
    <n v="-12936.252"/>
    <s v="C008-48600"/>
    <x v="3"/>
    <n v="-101"/>
    <s v="So0040-A7221237"/>
    <s v="G0006034"/>
    <d v="2016-03-17T00:00:00"/>
    <x v="2"/>
    <n v="3"/>
    <x v="462"/>
    <x v="0"/>
    <s v="AX"/>
    <x v="92"/>
  </r>
  <r>
    <n v="15524.712000000001"/>
    <s v="C008-48600"/>
    <x v="3"/>
    <n v="101"/>
    <s v="So0040-A7239321"/>
    <s v="G0006035"/>
    <d v="2016-03-17T00:00:00"/>
    <x v="2"/>
    <n v="3"/>
    <x v="462"/>
    <x v="0"/>
    <s v="AX"/>
    <x v="92"/>
  </r>
  <r>
    <n v="15418.871999999999"/>
    <s v="C008-48600"/>
    <x v="3"/>
    <n v="98"/>
    <s v="So0040-A7282943"/>
    <s v="G0006037"/>
    <d v="2016-03-18T00:00:00"/>
    <x v="2"/>
    <n v="3"/>
    <x v="462"/>
    <x v="0"/>
    <s v="AX"/>
    <x v="92"/>
  </r>
  <r>
    <n v="1592.64"/>
    <s v="C008-48600"/>
    <x v="3"/>
    <n v="5"/>
    <s v="So0040-A9707294"/>
    <s v="G0006112"/>
    <d v="2016-04-15T00:00:00"/>
    <x v="2"/>
    <n v="4"/>
    <x v="462"/>
    <x v="0"/>
    <s v="AX"/>
    <x v="92"/>
  </r>
  <r>
    <n v="191.52"/>
    <s v="C008-48600"/>
    <x v="3"/>
    <n v="6"/>
    <s v="So0050-A3133479"/>
    <s v="G0006208"/>
    <d v="2016-05-19T00:00:00"/>
    <x v="2"/>
    <n v="5"/>
    <x v="462"/>
    <x v="0"/>
    <s v="AX"/>
    <x v="92"/>
  </r>
  <r>
    <n v="-4980.7800000000007"/>
    <s v="C008-48600"/>
    <x v="3"/>
    <n v="-6"/>
    <s v="So0050-A6438720"/>
    <s v="G0006272"/>
    <d v="2016-06-17T00:00:00"/>
    <x v="2"/>
    <n v="6"/>
    <x v="462"/>
    <x v="0"/>
    <s v="AX"/>
    <x v="92"/>
  </r>
  <r>
    <n v="-6926.5560000000005"/>
    <s v="C008-48600"/>
    <x v="3"/>
    <n v="-9"/>
    <s v="So0050-A8463430"/>
    <s v="G0006312"/>
    <d v="2016-07-12T00:00:00"/>
    <x v="2"/>
    <n v="7"/>
    <x v="462"/>
    <x v="0"/>
    <s v="AX"/>
    <x v="92"/>
  </r>
  <r>
    <n v="-5015.8500000000004"/>
    <s v="C008-48600"/>
    <x v="3"/>
    <n v="-6"/>
    <s v="So0060-A4671117"/>
    <s v="G0006415"/>
    <d v="2016-10-11T00:00:00"/>
    <x v="2"/>
    <n v="10"/>
    <x v="462"/>
    <x v="0"/>
    <s v="AX"/>
    <x v="92"/>
  </r>
  <r>
    <n v="84"/>
    <s v="C008-49539"/>
    <x v="3"/>
    <n v="2"/>
    <s v="So0040-A7352794"/>
    <s v="G0006040"/>
    <d v="2016-03-21T00:00:00"/>
    <x v="2"/>
    <n v="3"/>
    <x v="463"/>
    <x v="0"/>
    <s v="TH"/>
    <x v="43"/>
  </r>
  <r>
    <n v="2503.2000000000003"/>
    <s v="C008-49539"/>
    <x v="3"/>
    <n v="4"/>
    <s v="So0040-A7364206"/>
    <s v="G0006041"/>
    <d v="2016-03-21T00:00:00"/>
    <x v="2"/>
    <n v="3"/>
    <x v="463"/>
    <x v="0"/>
    <s v="TH"/>
    <x v="43"/>
  </r>
  <r>
    <n v="1234.8"/>
    <s v="C008-50337"/>
    <x v="3"/>
    <n v="3"/>
    <s v="So0040-A7454614"/>
    <s v="G0006043"/>
    <d v="2016-03-22T00:00:00"/>
    <x v="2"/>
    <n v="3"/>
    <x v="464"/>
    <x v="0"/>
    <s v="FR"/>
    <x v="32"/>
  </r>
  <r>
    <n v="1982.4"/>
    <s v="C008-51731"/>
    <x v="3"/>
    <n v="2"/>
    <s v="So0040-A7485657"/>
    <s v="G0006044"/>
    <d v="2016-03-22T00:00:00"/>
    <x v="2"/>
    <n v="3"/>
    <x v="465"/>
    <x v="0"/>
    <s v="TJ"/>
    <x v="13"/>
  </r>
  <r>
    <n v="3355.8"/>
    <s v="C008-52716"/>
    <x v="3"/>
    <n v="1"/>
    <s v="So0040-A7918239"/>
    <s v="G0006054"/>
    <d v="2016-03-25T00:00:00"/>
    <x v="2"/>
    <n v="3"/>
    <x v="466"/>
    <x v="0"/>
    <s v="PH"/>
    <x v="12"/>
  </r>
  <r>
    <n v="4901.4000000000005"/>
    <s v="C008-53669"/>
    <x v="3"/>
    <n v="2"/>
    <s v="So0040-A7964522"/>
    <s v="G0006056"/>
    <d v="2016-03-28T00:00:00"/>
    <x v="2"/>
    <n v="3"/>
    <x v="467"/>
    <x v="0"/>
    <s v="CN"/>
    <x v="0"/>
  </r>
  <r>
    <n v="1591.8"/>
    <s v="C008-54473"/>
    <x v="3"/>
    <n v="1"/>
    <s v="So0040-A8069998"/>
    <s v="G0006060"/>
    <d v="2016-03-29T00:00:00"/>
    <x v="2"/>
    <n v="3"/>
    <x v="468"/>
    <x v="0"/>
    <s v="RU"/>
    <x v="33"/>
  </r>
  <r>
    <n v="4741.8"/>
    <s v="C008-55786"/>
    <x v="3"/>
    <n v="1"/>
    <s v="So0040-A8173838"/>
    <s v="G0006065"/>
    <d v="2016-03-30T00:00:00"/>
    <x v="2"/>
    <n v="3"/>
    <x v="469"/>
    <x v="0"/>
    <s v="PE"/>
    <x v="21"/>
  </r>
  <r>
    <n v="58.800000000000004"/>
    <s v="C008-56792"/>
    <x v="3"/>
    <n v="3"/>
    <s v="So0040-A8184890"/>
    <s v="G0006066"/>
    <d v="2016-03-31T00:00:00"/>
    <x v="2"/>
    <n v="3"/>
    <x v="470"/>
    <x v="0"/>
    <s v="ZA"/>
    <x v="41"/>
  </r>
  <r>
    <n v="2515.8000000000002"/>
    <s v="C008-57920"/>
    <x v="3"/>
    <n v="1"/>
    <s v="So0040-A8297412"/>
    <s v="G0006069"/>
    <d v="2016-04-01T00:00:00"/>
    <x v="2"/>
    <n v="4"/>
    <x v="471"/>
    <x v="0"/>
    <s v="PH"/>
    <x v="12"/>
  </r>
  <r>
    <n v="16291.800000000001"/>
    <s v="C008-58771"/>
    <x v="3"/>
    <n v="3"/>
    <s v="So0040-A8399784"/>
    <s v="G0006072"/>
    <d v="2016-04-01T00:00:00"/>
    <x v="2"/>
    <n v="4"/>
    <x v="472"/>
    <x v="0"/>
    <s v="ID"/>
    <x v="1"/>
  </r>
  <r>
    <n v="2204.58"/>
    <s v="C008-59147"/>
    <x v="3"/>
    <n v="3"/>
    <s v="So0040-A8426966"/>
    <s v="G0006073"/>
    <d v="2016-04-04T00:00:00"/>
    <x v="2"/>
    <n v="4"/>
    <x v="473"/>
    <x v="0"/>
    <s v="CN"/>
    <x v="0"/>
  </r>
  <r>
    <n v="1591.8"/>
    <s v="C008-60253"/>
    <x v="3"/>
    <n v="1"/>
    <s v="So0040-A8525668"/>
    <s v="G0006078"/>
    <d v="2016-04-04T00:00:00"/>
    <x v="2"/>
    <n v="4"/>
    <x v="474"/>
    <x v="0"/>
    <s v="PH"/>
    <x v="12"/>
  </r>
  <r>
    <n v="10206"/>
    <s v="C008-61185"/>
    <x v="0"/>
    <n v="20"/>
    <s v="So0050-A7722167"/>
    <s v="G0008567"/>
    <d v="2016-07-05T00:00:00"/>
    <x v="2"/>
    <n v="7"/>
    <x v="475"/>
    <x v="0"/>
    <s v="CN"/>
    <x v="0"/>
  </r>
  <r>
    <n v="6123.6"/>
    <s v="C008-61185"/>
    <x v="0"/>
    <n v="12"/>
    <s v="So0060-A6879985"/>
    <s v="G0009236"/>
    <d v="2016-11-16T00:00:00"/>
    <x v="2"/>
    <n v="11"/>
    <x v="475"/>
    <x v="0"/>
    <s v="CN"/>
    <x v="0"/>
  </r>
  <r>
    <n v="1822.8000000000002"/>
    <s v="C008-61185"/>
    <x v="4"/>
    <n v="4"/>
    <s v="So0070-A1937288"/>
    <s v="G0009612"/>
    <d v="2017-02-23T00:00:00"/>
    <x v="3"/>
    <n v="2"/>
    <x v="475"/>
    <x v="0"/>
    <s v="CN"/>
    <x v="0"/>
  </r>
  <r>
    <n v="2734.2000000000003"/>
    <s v="C008-61185"/>
    <x v="0"/>
    <n v="10"/>
    <s v="So0070-A3368554"/>
    <s v="G0009752"/>
    <d v="2017-03-16T00:00:00"/>
    <x v="3"/>
    <n v="3"/>
    <x v="475"/>
    <x v="0"/>
    <s v="CN"/>
    <x v="0"/>
  </r>
  <r>
    <n v="29992.2"/>
    <s v="C008-61185"/>
    <x v="0"/>
    <n v="17"/>
    <s v="So0070-A4629196"/>
    <s v="G0009842"/>
    <d v="2017-03-31T00:00:00"/>
    <x v="3"/>
    <n v="3"/>
    <x v="475"/>
    <x v="0"/>
    <s v="CN"/>
    <x v="0"/>
  </r>
  <r>
    <n v="20412"/>
    <s v="C008-61185"/>
    <x v="0"/>
    <n v="40"/>
    <s v="So0070-A6604660"/>
    <s v="G0010003"/>
    <d v="2017-04-28T00:00:00"/>
    <x v="3"/>
    <n v="4"/>
    <x v="475"/>
    <x v="0"/>
    <s v="CN"/>
    <x v="0"/>
  </r>
  <r>
    <n v="9695.7000000000007"/>
    <s v="C008-61185"/>
    <x v="0"/>
    <n v="19"/>
    <s v="So0090-A3964362"/>
    <s v="G0011556"/>
    <d v="2017-12-05T00:00:00"/>
    <x v="3"/>
    <n v="12"/>
    <x v="475"/>
    <x v="0"/>
    <s v="CN"/>
    <x v="0"/>
  </r>
  <r>
    <n v="0"/>
    <s v="C008-61185"/>
    <x v="2"/>
    <n v="3"/>
    <s v="So0080-A9541530"/>
    <s v="G0011790"/>
    <d v="2018-02-06T00:00:00"/>
    <x v="4"/>
    <n v="2"/>
    <x v="475"/>
    <x v="0"/>
    <s v="CN"/>
    <x v="0"/>
  </r>
  <r>
    <n v="37869.300000000003"/>
    <s v="C008-61185"/>
    <x v="3"/>
    <n v="42"/>
    <s v="So0100-A2851652"/>
    <s v="G0012330"/>
    <d v="2018-04-18T00:00:00"/>
    <x v="4"/>
    <n v="4"/>
    <x v="475"/>
    <x v="0"/>
    <s v="CN"/>
    <x v="0"/>
  </r>
  <r>
    <n v="37611"/>
    <s v="C008-61185"/>
    <x v="0"/>
    <n v="19"/>
    <s v="So0100-A4034624"/>
    <s v="G0012474"/>
    <d v="2018-04-30T00:00:00"/>
    <x v="4"/>
    <n v="4"/>
    <x v="475"/>
    <x v="0"/>
    <s v="CN"/>
    <x v="0"/>
  </r>
  <r>
    <n v="0"/>
    <s v="C008-61185"/>
    <x v="2"/>
    <n v="14"/>
    <s v="So0100-A4665406"/>
    <s v="G0012722"/>
    <d v="2018-06-06T00:00:00"/>
    <x v="4"/>
    <n v="6"/>
    <x v="475"/>
    <x v="0"/>
    <s v="CN"/>
    <x v="0"/>
  </r>
  <r>
    <n v="5262.6"/>
    <s v="C008-61185"/>
    <x v="0"/>
    <n v="10"/>
    <s v="So0100-A8183227"/>
    <s v="G0012850"/>
    <d v="2018-06-28T00:00:00"/>
    <x v="4"/>
    <n v="6"/>
    <x v="475"/>
    <x v="0"/>
    <s v="CN"/>
    <x v="0"/>
  </r>
  <r>
    <n v="0"/>
    <s v="C008-61185"/>
    <x v="2"/>
    <n v="6"/>
    <s v="So0110-A1462938"/>
    <s v="G0013195"/>
    <d v="2018-08-09T00:00:00"/>
    <x v="4"/>
    <n v="8"/>
    <x v="475"/>
    <x v="0"/>
    <s v="CN"/>
    <x v="0"/>
  </r>
  <r>
    <n v="0"/>
    <s v="C008-61185"/>
    <x v="1"/>
    <n v="3"/>
    <s v="So0110-A1543360"/>
    <s v="G0013253"/>
    <d v="2018-08-21T00:00:00"/>
    <x v="4"/>
    <n v="8"/>
    <x v="475"/>
    <x v="0"/>
    <s v="CN"/>
    <x v="0"/>
  </r>
  <r>
    <n v="0"/>
    <s v="C008-61185"/>
    <x v="1"/>
    <n v="6"/>
    <s v="So0110-A3062248"/>
    <s v="G0013300"/>
    <d v="2018-08-31T00:00:00"/>
    <x v="4"/>
    <n v="8"/>
    <x v="475"/>
    <x v="0"/>
    <s v="CN"/>
    <x v="0"/>
  </r>
  <r>
    <n v="0"/>
    <s v="C008-61185"/>
    <x v="2"/>
    <n v="1"/>
    <s v="So0110-A5378732"/>
    <s v="G0013450"/>
    <d v="2018-10-04T00:00:00"/>
    <x v="4"/>
    <n v="10"/>
    <x v="475"/>
    <x v="0"/>
    <s v="CN"/>
    <x v="0"/>
  </r>
  <r>
    <n v="10716.300000000001"/>
    <s v="C008-61185"/>
    <x v="0"/>
    <n v="21"/>
    <s v="So0110-A7488225"/>
    <s v="G0013577"/>
    <d v="2018-10-26T00:00:00"/>
    <x v="4"/>
    <n v="10"/>
    <x v="475"/>
    <x v="0"/>
    <s v="CN"/>
    <x v="0"/>
  </r>
  <r>
    <n v="52164"/>
    <s v="C008-61185"/>
    <x v="0"/>
    <n v="35"/>
    <s v="So0110-A9671720"/>
    <s v="G0013709"/>
    <d v="2018-11-20T00:00:00"/>
    <x v="4"/>
    <n v="11"/>
    <x v="475"/>
    <x v="0"/>
    <s v="CN"/>
    <x v="0"/>
  </r>
  <r>
    <n v="1591.8"/>
    <s v="C008-62636"/>
    <x v="3"/>
    <n v="1"/>
    <s v="So0040-A8599148"/>
    <s v="G0006080"/>
    <d v="2016-04-05T00:00:00"/>
    <x v="2"/>
    <n v="4"/>
    <x v="476"/>
    <x v="0"/>
    <s v="JP"/>
    <x v="11"/>
  </r>
  <r>
    <n v="2478"/>
    <s v="C008-63533"/>
    <x v="3"/>
    <n v="1"/>
    <s v="So0040-A8613570"/>
    <s v="G0006082"/>
    <d v="2016-04-05T00:00:00"/>
    <x v="2"/>
    <n v="4"/>
    <x v="477"/>
    <x v="0"/>
    <s v="RU"/>
    <x v="33"/>
  </r>
  <r>
    <n v="2515.8000000000002"/>
    <s v="C008-64161"/>
    <x v="3"/>
    <n v="1"/>
    <s v="So0040-A8695023"/>
    <s v="G0006086"/>
    <d v="2016-04-05T00:00:00"/>
    <x v="2"/>
    <n v="4"/>
    <x v="478"/>
    <x v="0"/>
    <s v="CZ"/>
    <x v="19"/>
  </r>
  <r>
    <n v="1365"/>
    <s v="C008-65929"/>
    <x v="3"/>
    <n v="1"/>
    <s v="So0040-A8759554"/>
    <s v="G0006087"/>
    <d v="2016-04-06T00:00:00"/>
    <x v="2"/>
    <n v="4"/>
    <x v="479"/>
    <x v="0"/>
    <s v="MA"/>
    <x v="54"/>
  </r>
  <r>
    <n v="2058"/>
    <s v="C008-66417"/>
    <x v="3"/>
    <n v="1"/>
    <s v="So0040-A8878529"/>
    <s v="G0006090"/>
    <d v="2016-04-07T00:00:00"/>
    <x v="2"/>
    <n v="4"/>
    <x v="480"/>
    <x v="0"/>
    <s v="KY"/>
    <x v="93"/>
  </r>
  <r>
    <n v="755.58"/>
    <s v="C008-67493"/>
    <x v="3"/>
    <n v="1"/>
    <s v="So0040-A8989437"/>
    <s v="G0006093"/>
    <d v="2016-04-08T00:00:00"/>
    <x v="2"/>
    <n v="4"/>
    <x v="481"/>
    <x v="0"/>
    <s v="PT"/>
    <x v="2"/>
  </r>
  <r>
    <n v="1184.4000000000001"/>
    <s v="C008-68813"/>
    <x v="3"/>
    <n v="1"/>
    <s v="So0040-A9172752"/>
    <s v="G0006005"/>
    <d v="2016-04-11T00:00:00"/>
    <x v="2"/>
    <n v="4"/>
    <x v="482"/>
    <x v="0"/>
    <s v="ID"/>
    <x v="1"/>
  </r>
  <r>
    <n v="-1184.4000000000001"/>
    <s v="C008-68813"/>
    <x v="3"/>
    <n v="-1"/>
    <s v="So0040-A9185689"/>
    <s v="G0006005"/>
    <d v="2016-04-11T00:00:00"/>
    <x v="2"/>
    <n v="4"/>
    <x v="482"/>
    <x v="0"/>
    <s v="ID"/>
    <x v="1"/>
  </r>
  <r>
    <n v="1184.4000000000001"/>
    <s v="C008-68813"/>
    <x v="3"/>
    <n v="1"/>
    <s v="So0040-A9198297"/>
    <s v="G0006094"/>
    <d v="2016-04-11T00:00:00"/>
    <x v="2"/>
    <n v="4"/>
    <x v="482"/>
    <x v="0"/>
    <s v="ID"/>
    <x v="1"/>
  </r>
  <r>
    <n v="1255.758"/>
    <s v="C008-71920"/>
    <x v="3"/>
    <n v="1"/>
    <s v="So0040-A9327462"/>
    <s v="G0006102"/>
    <d v="2016-04-12T00:00:00"/>
    <x v="2"/>
    <n v="4"/>
    <x v="483"/>
    <x v="0"/>
    <s v="TJ"/>
    <x v="13"/>
  </r>
  <r>
    <n v="1255.8"/>
    <s v="C008-72338"/>
    <x v="3"/>
    <n v="1"/>
    <s v="So0040-A9666162"/>
    <s v="G0006109"/>
    <d v="2016-04-14T00:00:00"/>
    <x v="2"/>
    <n v="4"/>
    <x v="484"/>
    <x v="0"/>
    <s v="FR"/>
    <x v="32"/>
  </r>
  <r>
    <n v="755.58"/>
    <s v="C008-73956"/>
    <x v="3"/>
    <n v="1"/>
    <s v="So0040-A9757780"/>
    <s v="G0006113"/>
    <d v="2016-04-15T00:00:00"/>
    <x v="2"/>
    <n v="4"/>
    <x v="485"/>
    <x v="0"/>
    <s v="PL"/>
    <x v="5"/>
  </r>
  <r>
    <n v="64.680000000000007"/>
    <s v="C008-73956"/>
    <x v="3"/>
    <n v="1"/>
    <s v="So0050-A1696923"/>
    <s v="G0006174"/>
    <d v="2016-05-09T00:00:00"/>
    <x v="2"/>
    <n v="5"/>
    <x v="485"/>
    <x v="0"/>
    <s v="PL"/>
    <x v="5"/>
  </r>
  <r>
    <n v="73.5"/>
    <s v="C008-73956"/>
    <x v="3"/>
    <n v="1"/>
    <s v="So0050-A1836589"/>
    <s v="G0006179"/>
    <d v="2016-05-10T00:00:00"/>
    <x v="2"/>
    <n v="5"/>
    <x v="485"/>
    <x v="0"/>
    <s v="PL"/>
    <x v="5"/>
  </r>
  <r>
    <n v="1520.442"/>
    <s v="C008-73956"/>
    <x v="3"/>
    <n v="1"/>
    <s v="So0050-A2044260"/>
    <s v="G0006187"/>
    <d v="2016-05-11T00:00:00"/>
    <x v="2"/>
    <n v="5"/>
    <x v="485"/>
    <x v="0"/>
    <s v="PL"/>
    <x v="5"/>
  </r>
  <r>
    <n v="1100.4000000000001"/>
    <s v="C008-73956"/>
    <x v="3"/>
    <n v="1"/>
    <s v="So0050-A4839040"/>
    <s v="G0006247"/>
    <d v="2016-06-03T00:00:00"/>
    <x v="2"/>
    <n v="6"/>
    <x v="485"/>
    <x v="0"/>
    <s v="PL"/>
    <x v="5"/>
  </r>
  <r>
    <n v="1789.2"/>
    <s v="C008-73956"/>
    <x v="3"/>
    <n v="1"/>
    <s v="So0050-A6199444"/>
    <s v="G0006268"/>
    <d v="2016-06-16T00:00:00"/>
    <x v="2"/>
    <n v="6"/>
    <x v="485"/>
    <x v="0"/>
    <s v="PL"/>
    <x v="5"/>
  </r>
  <r>
    <n v="1793.4"/>
    <s v="C008-73956"/>
    <x v="3"/>
    <n v="2"/>
    <s v="So0050-A6279896"/>
    <s v="G0006271"/>
    <d v="2016-06-16T00:00:00"/>
    <x v="2"/>
    <n v="6"/>
    <x v="485"/>
    <x v="0"/>
    <s v="PL"/>
    <x v="5"/>
  </r>
  <r>
    <n v="-1793.4"/>
    <s v="C008-73956"/>
    <x v="3"/>
    <n v="-2"/>
    <s v="So0050-A6631793"/>
    <s v="G0006275"/>
    <d v="2016-06-20T00:00:00"/>
    <x v="2"/>
    <n v="6"/>
    <x v="485"/>
    <x v="0"/>
    <s v="PL"/>
    <x v="5"/>
  </r>
  <r>
    <n v="835.80000000000007"/>
    <s v="C008-73956"/>
    <x v="3"/>
    <n v="1"/>
    <s v="So0050-A7999946"/>
    <s v="G0006304"/>
    <d v="2016-07-07T00:00:00"/>
    <x v="2"/>
    <n v="7"/>
    <x v="485"/>
    <x v="0"/>
    <s v="PL"/>
    <x v="5"/>
  </r>
  <r>
    <n v="2612.4"/>
    <s v="C008-73956"/>
    <x v="3"/>
    <n v="1"/>
    <s v="So0060-A0257452"/>
    <s v="G0006345"/>
    <d v="2016-08-04T00:00:00"/>
    <x v="2"/>
    <n v="8"/>
    <x v="485"/>
    <x v="0"/>
    <s v="PL"/>
    <x v="5"/>
  </r>
  <r>
    <n v="196.89600000000002"/>
    <s v="C008-73956"/>
    <x v="3"/>
    <n v="3"/>
    <s v="So0060-A3339405"/>
    <s v="G0006392"/>
    <d v="2016-09-27T00:00:00"/>
    <x v="2"/>
    <n v="9"/>
    <x v="485"/>
    <x v="0"/>
    <s v="PL"/>
    <x v="5"/>
  </r>
  <r>
    <n v="919.80000000000007"/>
    <s v="C008-74504"/>
    <x v="3"/>
    <n v="1"/>
    <s v="So0050-A0205590"/>
    <s v="G0006121"/>
    <d v="2016-04-20T00:00:00"/>
    <x v="2"/>
    <n v="4"/>
    <x v="486"/>
    <x v="0"/>
    <s v="CZ"/>
    <x v="19"/>
  </r>
  <r>
    <n v="2515.8000000000002"/>
    <s v="C008-75421"/>
    <x v="3"/>
    <n v="1"/>
    <s v="So0050-A0289559"/>
    <s v="G0006122"/>
    <d v="2016-04-20T00:00:00"/>
    <x v="2"/>
    <n v="4"/>
    <x v="487"/>
    <x v="0"/>
    <s v="PH"/>
    <x v="12"/>
  </r>
  <r>
    <n v="2885.4"/>
    <s v="C008-76362"/>
    <x v="3"/>
    <n v="1"/>
    <s v="So0050-A0341183"/>
    <s v="G0006125"/>
    <d v="2016-04-20T00:00:00"/>
    <x v="2"/>
    <n v="4"/>
    <x v="488"/>
    <x v="0"/>
    <s v="JP"/>
    <x v="11"/>
  </r>
  <r>
    <n v="149570.4"/>
    <s v="C008-77893"/>
    <x v="0"/>
    <n v="480"/>
    <s v="So0050-A1038342"/>
    <s v="G0008054"/>
    <d v="2016-04-27T00:00:00"/>
    <x v="2"/>
    <n v="4"/>
    <x v="489"/>
    <x v="0"/>
    <s v="AZ"/>
    <x v="14"/>
  </r>
  <r>
    <n v="7509.6"/>
    <s v="C008-77893"/>
    <x v="0"/>
    <n v="24"/>
    <s v="So0050-A1038342"/>
    <s v="G0008085"/>
    <d v="2016-05-03T00:00:00"/>
    <x v="2"/>
    <n v="5"/>
    <x v="489"/>
    <x v="0"/>
    <s v="AZ"/>
    <x v="14"/>
  </r>
  <r>
    <n v="24869.88"/>
    <s v="C008-79999"/>
    <x v="3"/>
    <n v="16"/>
    <s v="So0050-A0997465"/>
    <s v="G0006149"/>
    <d v="2016-04-27T00:00:00"/>
    <x v="2"/>
    <n v="4"/>
    <x v="490"/>
    <x v="0"/>
    <s v="US"/>
    <x v="17"/>
  </r>
  <r>
    <n v="4027.8"/>
    <s v="C008-80813"/>
    <x v="3"/>
    <n v="1"/>
    <s v="So0050-A1163018"/>
    <s v="G0006154"/>
    <d v="2016-04-28T00:00:00"/>
    <x v="2"/>
    <n v="4"/>
    <x v="491"/>
    <x v="0"/>
    <s v="PY"/>
    <x v="94"/>
  </r>
  <r>
    <n v="1859.7600000000002"/>
    <s v="C008-81895"/>
    <x v="1"/>
    <n v="1"/>
    <s v="So0050-A1144870"/>
    <s v="G0008060"/>
    <d v="2016-04-28T00:00:00"/>
    <x v="2"/>
    <n v="4"/>
    <x v="492"/>
    <x v="0"/>
    <s v="ID"/>
    <x v="1"/>
  </r>
  <r>
    <n v="100.80000000000001"/>
    <s v="C008-82568"/>
    <x v="3"/>
    <n v="1"/>
    <s v="So0050-A1187205"/>
    <s v="G0006156"/>
    <d v="2016-04-28T00:00:00"/>
    <x v="2"/>
    <n v="4"/>
    <x v="493"/>
    <x v="0"/>
    <s v="CN"/>
    <x v="0"/>
  </r>
  <r>
    <n v="3817.8"/>
    <s v="C008-83959"/>
    <x v="3"/>
    <n v="1"/>
    <s v="So0050-A1236261"/>
    <s v="G0006158"/>
    <d v="2016-04-28T00:00:00"/>
    <x v="2"/>
    <n v="4"/>
    <x v="494"/>
    <x v="0"/>
    <s v="ID"/>
    <x v="1"/>
  </r>
  <r>
    <n v="84"/>
    <s v="C008-84888"/>
    <x v="3"/>
    <n v="2"/>
    <s v="So0050-A1419431"/>
    <s v="G0006162"/>
    <d v="2016-05-04T00:00:00"/>
    <x v="2"/>
    <n v="5"/>
    <x v="495"/>
    <x v="0"/>
    <s v="CA"/>
    <x v="16"/>
  </r>
  <r>
    <n v="2935.8"/>
    <s v="C008-85960"/>
    <x v="3"/>
    <n v="1"/>
    <s v="So0050-A1538790"/>
    <s v="G0006166"/>
    <d v="2016-05-05T00:00:00"/>
    <x v="2"/>
    <n v="5"/>
    <x v="496"/>
    <x v="0"/>
    <s v="BR"/>
    <x v="31"/>
  </r>
  <r>
    <n v="2935.8"/>
    <s v="C008-86944"/>
    <x v="3"/>
    <n v="1"/>
    <s v="So0050-A1525648"/>
    <s v="G0006165"/>
    <d v="2016-05-05T00:00:00"/>
    <x v="2"/>
    <n v="5"/>
    <x v="497"/>
    <x v="0"/>
    <s v="SE"/>
    <x v="6"/>
  </r>
  <r>
    <n v="6300"/>
    <s v="C008-88970"/>
    <x v="3"/>
    <n v="0"/>
    <s v="So2580-A5922912"/>
    <s v="G0001188"/>
    <d v="2016-04-28T00:00:00"/>
    <x v="2"/>
    <n v="4"/>
    <x v="498"/>
    <x v="0"/>
    <s v="ID"/>
    <x v="1"/>
  </r>
  <r>
    <n v="2100"/>
    <s v="C008-88970"/>
    <x v="3"/>
    <n v="0"/>
    <s v="So2600-A8336027"/>
    <s v="G0001207"/>
    <d v="2016-04-29T00:00:00"/>
    <x v="2"/>
    <n v="4"/>
    <x v="498"/>
    <x v="0"/>
    <s v="ID"/>
    <x v="1"/>
  </r>
  <r>
    <n v="197.358"/>
    <s v="C008-88970"/>
    <x v="3"/>
    <n v="0"/>
    <s v="So2600-A8385856"/>
    <s v="G0001212"/>
    <d v="2016-04-29T00:00:00"/>
    <x v="2"/>
    <n v="4"/>
    <x v="498"/>
    <x v="0"/>
    <s v="ID"/>
    <x v="1"/>
  </r>
  <r>
    <n v="2100"/>
    <s v="C008-88970"/>
    <x v="3"/>
    <n v="0"/>
    <s v="So2630-A8519401"/>
    <s v="G0001242"/>
    <d v="2016-05-31T00:00:00"/>
    <x v="2"/>
    <n v="5"/>
    <x v="498"/>
    <x v="0"/>
    <s v="ID"/>
    <x v="1"/>
  </r>
  <r>
    <n v="7580.9160000000002"/>
    <s v="C008-88970"/>
    <x v="3"/>
    <n v="0"/>
    <s v="So2630-A8656632"/>
    <s v="G0001256"/>
    <d v="2016-05-31T00:00:00"/>
    <x v="2"/>
    <n v="5"/>
    <x v="498"/>
    <x v="0"/>
    <s v="ID"/>
    <x v="1"/>
  </r>
  <r>
    <n v="2100"/>
    <s v="C008-88970"/>
    <x v="3"/>
    <n v="0"/>
    <s v="So2670-A5779103"/>
    <s v="G0001289"/>
    <d v="2016-06-30T00:00:00"/>
    <x v="2"/>
    <n v="6"/>
    <x v="498"/>
    <x v="0"/>
    <s v="ID"/>
    <x v="1"/>
  </r>
  <r>
    <n v="547.34400000000005"/>
    <s v="C008-88970"/>
    <x v="3"/>
    <n v="0"/>
    <s v="So2670-A5987702"/>
    <s v="G0001306"/>
    <d v="2016-06-30T00:00:00"/>
    <x v="2"/>
    <n v="6"/>
    <x v="498"/>
    <x v="0"/>
    <s v="ID"/>
    <x v="1"/>
  </r>
  <r>
    <n v="9779.616"/>
    <s v="C008-88970"/>
    <x v="3"/>
    <n v="0"/>
    <s v="So2670-A6015951"/>
    <s v="G0001309"/>
    <d v="2016-06-30T00:00:00"/>
    <x v="2"/>
    <n v="6"/>
    <x v="498"/>
    <x v="0"/>
    <s v="ID"/>
    <x v="1"/>
  </r>
  <r>
    <n v="1764"/>
    <s v="C008-88970"/>
    <x v="3"/>
    <n v="0"/>
    <s v="So2720-A0769456"/>
    <s v="G0001336"/>
    <d v="2016-07-29T00:00:00"/>
    <x v="2"/>
    <n v="7"/>
    <x v="498"/>
    <x v="0"/>
    <s v="ID"/>
    <x v="1"/>
  </r>
  <r>
    <n v="462.084"/>
    <s v="C008-88970"/>
    <x v="3"/>
    <n v="0"/>
    <s v="So2720-A0866773"/>
    <s v="G0001345"/>
    <d v="2016-07-29T00:00:00"/>
    <x v="2"/>
    <n v="7"/>
    <x v="498"/>
    <x v="0"/>
    <s v="ID"/>
    <x v="1"/>
  </r>
  <r>
    <n v="-462.084"/>
    <s v="C008-88970"/>
    <x v="3"/>
    <n v="0"/>
    <s v="SoD-50-A3891158"/>
    <s v="G0001345"/>
    <d v="2016-07-29T00:00:00"/>
    <x v="2"/>
    <n v="7"/>
    <x v="498"/>
    <x v="0"/>
    <s v="ID"/>
    <x v="1"/>
  </r>
  <r>
    <n v="385.05600000000004"/>
    <s v="C008-88970"/>
    <x v="3"/>
    <n v="0"/>
    <s v="So2720-A0962894"/>
    <s v="G0001345"/>
    <d v="2016-07-29T00:00:00"/>
    <x v="2"/>
    <n v="7"/>
    <x v="498"/>
    <x v="0"/>
    <s v="ID"/>
    <x v="1"/>
  </r>
  <r>
    <n v="3005.4360000000001"/>
    <s v="C008-88970"/>
    <x v="3"/>
    <n v="0"/>
    <s v="So2720-A0881723"/>
    <s v="G0001347"/>
    <d v="2016-07-29T00:00:00"/>
    <x v="2"/>
    <n v="7"/>
    <x v="498"/>
    <x v="0"/>
    <s v="ID"/>
    <x v="1"/>
  </r>
  <r>
    <n v="252"/>
    <s v="C008-88970"/>
    <x v="3"/>
    <n v="0"/>
    <s v="So2740-A3384348"/>
    <s v="G0001369"/>
    <d v="2016-08-16T00:00:00"/>
    <x v="2"/>
    <n v="8"/>
    <x v="498"/>
    <x v="0"/>
    <s v="ID"/>
    <x v="1"/>
  </r>
  <r>
    <n v="2096.8919999999998"/>
    <s v="C008-88970"/>
    <x v="3"/>
    <n v="0"/>
    <s v="So2770-A3342699"/>
    <s v="G0001455"/>
    <d v="2016-08-31T00:00:00"/>
    <x v="2"/>
    <n v="8"/>
    <x v="498"/>
    <x v="0"/>
    <s v="ID"/>
    <x v="1"/>
  </r>
  <r>
    <n v="8703.0720000000001"/>
    <s v="C008-88970"/>
    <x v="3"/>
    <n v="0"/>
    <s v="So2840-A0833552"/>
    <s v="G0001507"/>
    <d v="2016-10-25T00:00:00"/>
    <x v="2"/>
    <n v="10"/>
    <x v="498"/>
    <x v="0"/>
    <s v="ID"/>
    <x v="1"/>
  </r>
  <r>
    <n v="1890"/>
    <s v="C008-90127"/>
    <x v="3"/>
    <n v="0"/>
    <s v="So2580-A5942076"/>
    <s v="G0001189"/>
    <d v="2016-04-28T00:00:00"/>
    <x v="2"/>
    <n v="4"/>
    <x v="499"/>
    <x v="0"/>
    <s v="CN"/>
    <x v="0"/>
  </r>
  <r>
    <n v="193.20000000000002"/>
    <s v="C008-90127"/>
    <x v="3"/>
    <n v="0"/>
    <s v="So2600-A8307439"/>
    <s v="G0001204"/>
    <d v="2016-04-29T00:00:00"/>
    <x v="2"/>
    <n v="4"/>
    <x v="499"/>
    <x v="0"/>
    <s v="CN"/>
    <x v="0"/>
  </r>
  <r>
    <n v="630"/>
    <s v="C008-90127"/>
    <x v="3"/>
    <n v="0"/>
    <s v="So2600-A8344802"/>
    <s v="G0001208"/>
    <d v="2016-04-29T00:00:00"/>
    <x v="2"/>
    <n v="4"/>
    <x v="499"/>
    <x v="0"/>
    <s v="CN"/>
    <x v="0"/>
  </r>
  <r>
    <n v="630"/>
    <s v="C008-90127"/>
    <x v="3"/>
    <n v="0"/>
    <s v="So2630-A8525126"/>
    <s v="G0001243"/>
    <d v="2016-05-31T00:00:00"/>
    <x v="2"/>
    <n v="5"/>
    <x v="499"/>
    <x v="0"/>
    <s v="CN"/>
    <x v="0"/>
  </r>
  <r>
    <n v="1660.596"/>
    <s v="C008-90127"/>
    <x v="3"/>
    <n v="0"/>
    <s v="So2630-A8663283"/>
    <s v="G0001257"/>
    <d v="2016-05-31T00:00:00"/>
    <x v="2"/>
    <n v="5"/>
    <x v="499"/>
    <x v="0"/>
    <s v="CN"/>
    <x v="0"/>
  </r>
  <r>
    <n v="1612.8000000000002"/>
    <s v="C008-90127"/>
    <x v="3"/>
    <n v="0"/>
    <s v="So2640-A5764394"/>
    <s v="G0001259"/>
    <d v="2016-05-31T00:00:00"/>
    <x v="2"/>
    <n v="5"/>
    <x v="499"/>
    <x v="0"/>
    <s v="CN"/>
    <x v="0"/>
  </r>
  <r>
    <n v="630"/>
    <s v="C008-90127"/>
    <x v="3"/>
    <n v="0"/>
    <s v="So2670-A5788760"/>
    <s v="G0001290"/>
    <d v="2016-06-30T00:00:00"/>
    <x v="2"/>
    <n v="6"/>
    <x v="499"/>
    <x v="0"/>
    <s v="CN"/>
    <x v="0"/>
  </r>
  <r>
    <n v="547.34400000000005"/>
    <s v="C008-90127"/>
    <x v="3"/>
    <n v="0"/>
    <s v="So2670-A5974147"/>
    <s v="G0001305"/>
    <d v="2016-06-30T00:00:00"/>
    <x v="2"/>
    <n v="6"/>
    <x v="499"/>
    <x v="0"/>
    <s v="CN"/>
    <x v="0"/>
  </r>
  <r>
    <n v="10953.642000000002"/>
    <s v="C008-90127"/>
    <x v="3"/>
    <n v="0"/>
    <s v="So2670-A6041476"/>
    <s v="G0001312"/>
    <d v="2016-06-30T00:00:00"/>
    <x v="2"/>
    <n v="6"/>
    <x v="499"/>
    <x v="0"/>
    <s v="CN"/>
    <x v="0"/>
  </r>
  <r>
    <n v="528.36"/>
    <s v="C008-90127"/>
    <x v="3"/>
    <n v="0"/>
    <s v="So2720-A0788506"/>
    <s v="G0001337"/>
    <d v="2016-07-29T00:00:00"/>
    <x v="2"/>
    <n v="7"/>
    <x v="499"/>
    <x v="0"/>
    <s v="CN"/>
    <x v="0"/>
  </r>
  <r>
    <n v="385.05600000000004"/>
    <s v="C008-90127"/>
    <x v="3"/>
    <n v="0"/>
    <s v="So2720-A0856398"/>
    <s v="G0001344"/>
    <d v="2016-07-29T00:00:00"/>
    <x v="2"/>
    <n v="7"/>
    <x v="499"/>
    <x v="0"/>
    <s v="CN"/>
    <x v="0"/>
  </r>
  <r>
    <n v="2771.2860000000005"/>
    <s v="C008-90127"/>
    <x v="3"/>
    <n v="0"/>
    <s v="So2720-A0909853"/>
    <s v="G0001349"/>
    <d v="2016-07-29T00:00:00"/>
    <x v="2"/>
    <n v="7"/>
    <x v="499"/>
    <x v="0"/>
    <s v="CN"/>
    <x v="0"/>
  </r>
  <r>
    <n v="252"/>
    <s v="C008-90127"/>
    <x v="3"/>
    <n v="0"/>
    <s v="So2740-A3391533"/>
    <s v="G0001370"/>
    <d v="2016-08-16T00:00:00"/>
    <x v="2"/>
    <n v="8"/>
    <x v="499"/>
    <x v="0"/>
    <s v="CN"/>
    <x v="0"/>
  </r>
  <r>
    <n v="1066.1280000000002"/>
    <s v="C008-90127"/>
    <x v="3"/>
    <n v="0"/>
    <s v="So2770-A3355798"/>
    <s v="G0001456"/>
    <d v="2016-08-31T00:00:00"/>
    <x v="2"/>
    <n v="8"/>
    <x v="499"/>
    <x v="0"/>
    <s v="CN"/>
    <x v="0"/>
  </r>
  <r>
    <n v="5918.22"/>
    <s v="C008-90127"/>
    <x v="3"/>
    <n v="0"/>
    <s v="So2840-A0847893"/>
    <s v="G0001508"/>
    <d v="2016-10-25T00:00:00"/>
    <x v="2"/>
    <n v="10"/>
    <x v="499"/>
    <x v="0"/>
    <s v="CN"/>
    <x v="0"/>
  </r>
  <r>
    <n v="3666.6000000000004"/>
    <s v="C008-91123"/>
    <x v="3"/>
    <n v="7"/>
    <s v="So0050-A1606822"/>
    <s v="G0006171"/>
    <d v="2016-05-06T00:00:00"/>
    <x v="2"/>
    <n v="5"/>
    <x v="500"/>
    <x v="0"/>
    <s v="CN"/>
    <x v="0"/>
  </r>
  <r>
    <n v="1675.8000000000002"/>
    <s v="C008-92401"/>
    <x v="3"/>
    <n v="1"/>
    <s v="So0050-A1897767"/>
    <s v="G0006182"/>
    <d v="2016-05-11T00:00:00"/>
    <x v="2"/>
    <n v="5"/>
    <x v="501"/>
    <x v="0"/>
    <s v="BR"/>
    <x v="31"/>
  </r>
  <r>
    <n v="3659.0400000000004"/>
    <s v="C008-93375"/>
    <x v="1"/>
    <n v="1"/>
    <s v="So0050-A2154634"/>
    <s v="G0008127"/>
    <d v="2016-05-12T00:00:00"/>
    <x v="2"/>
    <n v="5"/>
    <x v="502"/>
    <x v="0"/>
    <s v="US"/>
    <x v="17"/>
  </r>
  <r>
    <n v="20885.256000000001"/>
    <s v="C008-94826"/>
    <x v="3"/>
    <n v="18"/>
    <s v="So0050-A2403962"/>
    <s v="G0006192"/>
    <d v="2016-05-13T00:00:00"/>
    <x v="2"/>
    <n v="5"/>
    <x v="503"/>
    <x v="0"/>
    <s v="ET"/>
    <x v="95"/>
  </r>
  <r>
    <n v="3150"/>
    <s v="C008-96637"/>
    <x v="3"/>
    <n v="0"/>
    <s v="So2600-A0881511"/>
    <s v="G0001190"/>
    <d v="2016-04-28T00:00:00"/>
    <x v="2"/>
    <n v="4"/>
    <x v="504"/>
    <x v="0"/>
    <s v="ZA"/>
    <x v="41"/>
  </r>
  <r>
    <n v="1050"/>
    <s v="C008-96637"/>
    <x v="3"/>
    <n v="0"/>
    <s v="So2600-A8361390"/>
    <s v="G0001210"/>
    <d v="2016-04-29T00:00:00"/>
    <x v="2"/>
    <n v="4"/>
    <x v="504"/>
    <x v="0"/>
    <s v="ZA"/>
    <x v="41"/>
  </r>
  <r>
    <n v="1402.2120000000002"/>
    <s v="C008-96637"/>
    <x v="3"/>
    <n v="0"/>
    <s v="So2630-A8416985"/>
    <s v="G0001233"/>
    <d v="2016-05-31T00:00:00"/>
    <x v="2"/>
    <n v="5"/>
    <x v="504"/>
    <x v="0"/>
    <s v="ZA"/>
    <x v="41"/>
  </r>
  <r>
    <n v="1050"/>
    <s v="C008-96637"/>
    <x v="3"/>
    <n v="0"/>
    <s v="So2630-A8539104"/>
    <s v="G0001244"/>
    <d v="2016-05-31T00:00:00"/>
    <x v="2"/>
    <n v="5"/>
    <x v="504"/>
    <x v="0"/>
    <s v="ZA"/>
    <x v="41"/>
  </r>
  <r>
    <n v="2263.2960000000003"/>
    <s v="C008-96637"/>
    <x v="3"/>
    <n v="0"/>
    <s v="So2630-A8649353"/>
    <s v="G0001255"/>
    <d v="2016-05-31T00:00:00"/>
    <x v="2"/>
    <n v="5"/>
    <x v="504"/>
    <x v="0"/>
    <s v="ZA"/>
    <x v="41"/>
  </r>
  <r>
    <n v="1050"/>
    <s v="C008-96637"/>
    <x v="3"/>
    <n v="0"/>
    <s v="So2670-A5796012"/>
    <s v="G0001291"/>
    <d v="2016-06-30T00:00:00"/>
    <x v="2"/>
    <n v="6"/>
    <x v="504"/>
    <x v="0"/>
    <s v="ZA"/>
    <x v="41"/>
  </r>
  <r>
    <n v="2100.84"/>
    <s v="C008-96637"/>
    <x v="3"/>
    <n v="0"/>
    <s v="So2670-A5963238"/>
    <s v="G0001304"/>
    <d v="2016-06-30T00:00:00"/>
    <x v="2"/>
    <n v="6"/>
    <x v="504"/>
    <x v="0"/>
    <s v="ZA"/>
    <x v="41"/>
  </r>
  <r>
    <n v="10953.642000000002"/>
    <s v="C008-96637"/>
    <x v="3"/>
    <n v="0"/>
    <s v="So2670-A6078914"/>
    <s v="G0001313"/>
    <d v="2016-06-30T00:00:00"/>
    <x v="2"/>
    <n v="6"/>
    <x v="504"/>
    <x v="0"/>
    <s v="ZA"/>
    <x v="41"/>
  </r>
  <r>
    <n v="882"/>
    <s v="C008-96637"/>
    <x v="3"/>
    <n v="0"/>
    <s v="So2720-A0793650"/>
    <s v="G0001338"/>
    <d v="2016-07-29T00:00:00"/>
    <x v="2"/>
    <n v="7"/>
    <x v="504"/>
    <x v="0"/>
    <s v="ZA"/>
    <x v="41"/>
  </r>
  <r>
    <n v="2455.6559999999999"/>
    <s v="C008-96637"/>
    <x v="3"/>
    <n v="0"/>
    <s v="So2720-A0843553"/>
    <s v="G0001343"/>
    <d v="2016-07-29T00:00:00"/>
    <x v="2"/>
    <n v="7"/>
    <x v="504"/>
    <x v="0"/>
    <s v="ZA"/>
    <x v="41"/>
  </r>
  <r>
    <n v="3126.9"/>
    <s v="C008-96637"/>
    <x v="3"/>
    <n v="0"/>
    <s v="So2720-A0915354"/>
    <s v="G0001350"/>
    <d v="2016-07-29T00:00:00"/>
    <x v="2"/>
    <n v="7"/>
    <x v="504"/>
    <x v="0"/>
    <s v="ZA"/>
    <x v="41"/>
  </r>
  <r>
    <n v="628.27800000000002"/>
    <s v="C008-96637"/>
    <x v="3"/>
    <n v="0"/>
    <s v="So2740-A3355394"/>
    <s v="G0001366"/>
    <d v="2016-08-05T00:00:00"/>
    <x v="2"/>
    <n v="8"/>
    <x v="504"/>
    <x v="0"/>
    <s v="ZA"/>
    <x v="41"/>
  </r>
  <r>
    <n v="378"/>
    <s v="C008-96637"/>
    <x v="3"/>
    <n v="0"/>
    <s v="So2740-A3415536"/>
    <s v="G0001372"/>
    <d v="2016-08-16T00:00:00"/>
    <x v="2"/>
    <n v="8"/>
    <x v="504"/>
    <x v="0"/>
    <s v="ZA"/>
    <x v="41"/>
  </r>
  <r>
    <n v="1066.1280000000002"/>
    <s v="C008-96637"/>
    <x v="3"/>
    <n v="0"/>
    <s v="So2770-A3367261"/>
    <s v="G0001457"/>
    <d v="2016-08-31T00:00:00"/>
    <x v="2"/>
    <n v="8"/>
    <x v="504"/>
    <x v="0"/>
    <s v="ZA"/>
    <x v="41"/>
  </r>
  <r>
    <n v="-628.27800000000002"/>
    <s v="C008-96637"/>
    <x v="3"/>
    <n v="0"/>
    <s v="So2780-A8279866"/>
    <s v="G0001473"/>
    <d v="2016-09-19T00:00:00"/>
    <x v="2"/>
    <n v="9"/>
    <x v="504"/>
    <x v="0"/>
    <s v="ZA"/>
    <x v="41"/>
  </r>
  <r>
    <n v="2091.096"/>
    <s v="C008-96637"/>
    <x v="3"/>
    <n v="0"/>
    <s v="So2840-A0827390"/>
    <s v="G0001506"/>
    <d v="2016-10-25T00:00:00"/>
    <x v="2"/>
    <n v="10"/>
    <x v="504"/>
    <x v="0"/>
    <s v="ZA"/>
    <x v="41"/>
  </r>
  <r>
    <n v="1890"/>
    <s v="C008-98229"/>
    <x v="3"/>
    <n v="0"/>
    <s v="So2600-A0908423"/>
    <s v="G0001193"/>
    <d v="2016-04-28T00:00:00"/>
    <x v="2"/>
    <n v="4"/>
    <x v="505"/>
    <x v="0"/>
    <s v="ID"/>
    <x v="1"/>
  </r>
  <r>
    <n v="630"/>
    <s v="C008-98229"/>
    <x v="3"/>
    <n v="0"/>
    <s v="So2600-A8356738"/>
    <s v="G0001209"/>
    <d v="2016-04-29T00:00:00"/>
    <x v="2"/>
    <n v="4"/>
    <x v="505"/>
    <x v="0"/>
    <s v="ID"/>
    <x v="1"/>
  </r>
  <r>
    <n v="197.358"/>
    <s v="C008-98229"/>
    <x v="3"/>
    <n v="0"/>
    <s v="So2600-A8378026"/>
    <s v="G0001211"/>
    <d v="2016-04-29T00:00:00"/>
    <x v="2"/>
    <n v="4"/>
    <x v="505"/>
    <x v="0"/>
    <s v="ID"/>
    <x v="1"/>
  </r>
  <r>
    <n v="630"/>
    <s v="C008-98229"/>
    <x v="3"/>
    <n v="0"/>
    <s v="So2630-A8562036"/>
    <s v="G0001247"/>
    <d v="2016-05-31T00:00:00"/>
    <x v="2"/>
    <n v="5"/>
    <x v="505"/>
    <x v="0"/>
    <s v="ID"/>
    <x v="1"/>
  </r>
  <r>
    <n v="2840.8380000000002"/>
    <s v="C008-98229"/>
    <x v="3"/>
    <n v="0"/>
    <s v="So2630-A8623766"/>
    <s v="G0001253"/>
    <d v="2016-05-31T00:00:00"/>
    <x v="2"/>
    <n v="5"/>
    <x v="505"/>
    <x v="0"/>
    <s v="ID"/>
    <x v="1"/>
  </r>
  <r>
    <n v="1101.7439999999999"/>
    <s v="C008-98229"/>
    <x v="3"/>
    <n v="0"/>
    <s v="So2630-A8637459"/>
    <s v="G0001254"/>
    <d v="2016-05-31T00:00:00"/>
    <x v="2"/>
    <n v="5"/>
    <x v="505"/>
    <x v="0"/>
    <s v="ID"/>
    <x v="1"/>
  </r>
  <r>
    <n v="630"/>
    <s v="C008-98229"/>
    <x v="3"/>
    <n v="0"/>
    <s v="So2670-A5838463"/>
    <s v="G0001293"/>
    <d v="2016-06-30T00:00:00"/>
    <x v="2"/>
    <n v="6"/>
    <x v="505"/>
    <x v="0"/>
    <s v="ID"/>
    <x v="1"/>
  </r>
  <r>
    <n v="1922.6759999999999"/>
    <s v="C008-98229"/>
    <x v="3"/>
    <n v="0"/>
    <s v="So2670-A5952719"/>
    <s v="G0001303"/>
    <d v="2016-06-30T00:00:00"/>
    <x v="2"/>
    <n v="6"/>
    <x v="505"/>
    <x v="0"/>
    <s v="ID"/>
    <x v="1"/>
  </r>
  <r>
    <n v="10953.768"/>
    <s v="C008-98229"/>
    <x v="3"/>
    <n v="0"/>
    <s v="So2670-A6086061"/>
    <s v="G0001315"/>
    <d v="2016-06-30T00:00:00"/>
    <x v="2"/>
    <n v="6"/>
    <x v="505"/>
    <x v="0"/>
    <s v="ID"/>
    <x v="1"/>
  </r>
  <r>
    <n v="528.36"/>
    <s v="C008-98229"/>
    <x v="3"/>
    <n v="0"/>
    <s v="So2720-A0812460"/>
    <s v="G0001340"/>
    <d v="2016-07-29T00:00:00"/>
    <x v="2"/>
    <n v="7"/>
    <x v="505"/>
    <x v="0"/>
    <s v="ID"/>
    <x v="1"/>
  </r>
  <r>
    <n v="2241.4980000000005"/>
    <s v="C008-98229"/>
    <x v="3"/>
    <n v="0"/>
    <s v="So2720-A0833487"/>
    <s v="G0001342"/>
    <d v="2016-07-29T00:00:00"/>
    <x v="2"/>
    <n v="7"/>
    <x v="505"/>
    <x v="0"/>
    <s v="ID"/>
    <x v="1"/>
  </r>
  <r>
    <n v="3126.8580000000002"/>
    <s v="C008-98229"/>
    <x v="3"/>
    <n v="0"/>
    <s v="So2720-A0925775"/>
    <s v="G0001351"/>
    <d v="2016-07-29T00:00:00"/>
    <x v="2"/>
    <n v="7"/>
    <x v="505"/>
    <x v="0"/>
    <s v="ID"/>
    <x v="1"/>
  </r>
  <r>
    <n v="3204.6420000000003"/>
    <s v="C008-98229"/>
    <x v="3"/>
    <n v="0"/>
    <s v="So2740-A3404241"/>
    <s v="G0001371"/>
    <d v="2016-08-16T00:00:00"/>
    <x v="2"/>
    <n v="8"/>
    <x v="505"/>
    <x v="0"/>
    <s v="ID"/>
    <x v="1"/>
  </r>
  <r>
    <n v="1066.17"/>
    <s v="C008-98229"/>
    <x v="3"/>
    <n v="0"/>
    <s v="So2770-A3377574"/>
    <s v="G0001458"/>
    <d v="2016-08-31T00:00:00"/>
    <x v="2"/>
    <n v="8"/>
    <x v="505"/>
    <x v="0"/>
    <s v="ID"/>
    <x v="1"/>
  </r>
  <r>
    <n v="-1856.442"/>
    <s v="C008-98229"/>
    <x v="3"/>
    <n v="0"/>
    <s v="So2790-A5813550"/>
    <s v="G0001479"/>
    <d v="2016-09-27T00:00:00"/>
    <x v="2"/>
    <n v="9"/>
    <x v="505"/>
    <x v="0"/>
    <s v="ID"/>
    <x v="1"/>
  </r>
  <r>
    <n v="1722"/>
    <s v="C008-98229"/>
    <x v="3"/>
    <n v="0"/>
    <s v="So2840-A0793302"/>
    <s v="G0001505"/>
    <d v="2016-10-25T00:00:00"/>
    <x v="2"/>
    <n v="10"/>
    <x v="505"/>
    <x v="0"/>
    <s v="ID"/>
    <x v="1"/>
  </r>
  <r>
    <n v="-1722"/>
    <s v="C008-98229"/>
    <x v="3"/>
    <n v="0"/>
    <s v="So2840-A0801490"/>
    <s v="G0001505"/>
    <d v="2016-10-25T00:00:00"/>
    <x v="2"/>
    <n v="10"/>
    <x v="505"/>
    <x v="0"/>
    <s v="ID"/>
    <x v="1"/>
  </r>
  <r>
    <n v="1722"/>
    <s v="C008-98229"/>
    <x v="3"/>
    <n v="0"/>
    <s v="So2840-A0814610"/>
    <s v="G0001505"/>
    <d v="2016-10-25T00:00:00"/>
    <x v="2"/>
    <n v="10"/>
    <x v="505"/>
    <x v="0"/>
    <s v="ID"/>
    <x v="1"/>
  </r>
  <r>
    <n v="2242.8000000000002"/>
    <s v="C008-98229"/>
    <x v="3"/>
    <n v="1"/>
    <s v="So0060-A8637645"/>
    <s v="G0001546"/>
    <d v="2016-12-20T00:00:00"/>
    <x v="2"/>
    <n v="12"/>
    <x v="505"/>
    <x v="0"/>
    <s v="ID"/>
    <x v="1"/>
  </r>
  <r>
    <n v="310.8"/>
    <s v="C008-99676"/>
    <x v="3"/>
    <n v="5"/>
    <s v="So0050-A2448562"/>
    <s v="G0006193"/>
    <d v="2016-05-13T00:00:00"/>
    <x v="2"/>
    <n v="5"/>
    <x v="506"/>
    <x v="0"/>
    <s v="PT"/>
    <x v="2"/>
  </r>
  <r>
    <n v="3355.8"/>
    <s v="C009-00549"/>
    <x v="3"/>
    <n v="1"/>
    <s v="So0050-A2578971"/>
    <s v="G0006194"/>
    <d v="2016-05-16T00:00:00"/>
    <x v="2"/>
    <n v="5"/>
    <x v="507"/>
    <x v="0"/>
    <s v="PE"/>
    <x v="21"/>
  </r>
  <r>
    <n v="1894.2"/>
    <s v="C009-01638"/>
    <x v="3"/>
    <n v="2"/>
    <s v="So0050-A2617928"/>
    <s v="G0006195"/>
    <d v="2016-05-16T00:00:00"/>
    <x v="2"/>
    <n v="5"/>
    <x v="508"/>
    <x v="0"/>
    <s v="US"/>
    <x v="17"/>
  </r>
  <r>
    <n v="2935.8"/>
    <s v="C009-02447"/>
    <x v="3"/>
    <n v="1"/>
    <s v="So0050-A2811952"/>
    <s v="G0006202"/>
    <d v="2016-05-17T00:00:00"/>
    <x v="2"/>
    <n v="5"/>
    <x v="509"/>
    <x v="0"/>
    <s v="ID"/>
    <x v="1"/>
  </r>
  <r>
    <n v="2358.7200000000003"/>
    <s v="C009-02447"/>
    <x v="3"/>
    <n v="1"/>
    <s v="So0060-A3944420"/>
    <s v="G0006407"/>
    <d v="2016-10-03T00:00:00"/>
    <x v="2"/>
    <n v="10"/>
    <x v="509"/>
    <x v="0"/>
    <s v="ID"/>
    <x v="1"/>
  </r>
  <r>
    <n v="491.40000000000003"/>
    <s v="C009-07435"/>
    <x v="3"/>
    <n v="12"/>
    <s v="So0050-A2823367"/>
    <s v="G0006203"/>
    <d v="2016-05-17T00:00:00"/>
    <x v="2"/>
    <n v="5"/>
    <x v="510"/>
    <x v="0"/>
    <s v="PE"/>
    <x v="21"/>
  </r>
  <r>
    <n v="3780"/>
    <s v="C009-08300"/>
    <x v="3"/>
    <n v="1"/>
    <s v="So0050-A3245783"/>
    <s v="G0006212"/>
    <d v="2016-05-19T00:00:00"/>
    <x v="2"/>
    <n v="5"/>
    <x v="511"/>
    <x v="0"/>
    <s v="CN"/>
    <x v="0"/>
  </r>
  <r>
    <n v="4405.8"/>
    <s v="C009-09588"/>
    <x v="3"/>
    <n v="1"/>
    <s v="So0050-A3222737"/>
    <s v="G0006211"/>
    <d v="2016-05-19T00:00:00"/>
    <x v="2"/>
    <n v="5"/>
    <x v="512"/>
    <x v="0"/>
    <s v="IR"/>
    <x v="50"/>
  </r>
  <r>
    <n v="423.36"/>
    <s v="C009-10910"/>
    <x v="3"/>
    <n v="60"/>
    <s v="So0050-A3306106"/>
    <s v="G0001217"/>
    <d v="2016-05-20T00:00:00"/>
    <x v="2"/>
    <n v="5"/>
    <x v="513"/>
    <x v="0"/>
    <s v="PH"/>
    <x v="12"/>
  </r>
  <r>
    <n v="937.43999999999994"/>
    <s v="C009-10910"/>
    <x v="3"/>
    <n v="4"/>
    <s v="So0060-A8989538"/>
    <s v="G0001566"/>
    <d v="2017-01-04T00:00:00"/>
    <x v="3"/>
    <n v="1"/>
    <x v="513"/>
    <x v="0"/>
    <s v="PH"/>
    <x v="12"/>
  </r>
  <r>
    <n v="3937.2480000000005"/>
    <s v="C009-10910"/>
    <x v="3"/>
    <n v="60"/>
    <s v="So0070-A6276280"/>
    <s v="G0001636"/>
    <d v="2017-04-25T00:00:00"/>
    <x v="3"/>
    <n v="4"/>
    <x v="513"/>
    <x v="0"/>
    <s v="PH"/>
    <x v="12"/>
  </r>
  <r>
    <n v="1713.6000000000001"/>
    <s v="C009-10910"/>
    <x v="3"/>
    <n v="3400"/>
    <s v="So0080-A2715139"/>
    <s v="G0001712"/>
    <d v="2017-06-30T00:00:00"/>
    <x v="3"/>
    <n v="6"/>
    <x v="513"/>
    <x v="0"/>
    <s v="PH"/>
    <x v="12"/>
  </r>
  <r>
    <n v="1850.6880000000001"/>
    <s v="C009-10910"/>
    <x v="3"/>
    <n v="12240"/>
    <s v="So0090-A2727280"/>
    <s v="G0002037"/>
    <d v="2017-11-15T00:00:00"/>
    <x v="3"/>
    <n v="11"/>
    <x v="513"/>
    <x v="0"/>
    <s v="PH"/>
    <x v="12"/>
  </r>
  <r>
    <n v="3024"/>
    <s v="C009-10910"/>
    <x v="3"/>
    <n v="20000"/>
    <s v="So0100-A3434176"/>
    <s v="G0002166"/>
    <d v="2018-04-27T00:00:00"/>
    <x v="4"/>
    <n v="4"/>
    <x v="513"/>
    <x v="0"/>
    <s v="PH"/>
    <x v="12"/>
  </r>
  <r>
    <n v="3024"/>
    <s v="C009-10910"/>
    <x v="3"/>
    <n v="20000"/>
    <s v="So0100-A3716640"/>
    <s v="G0001956"/>
    <d v="2018-05-02T00:00:00"/>
    <x v="4"/>
    <n v="5"/>
    <x v="513"/>
    <x v="0"/>
    <s v="PH"/>
    <x v="12"/>
  </r>
  <r>
    <n v="3024"/>
    <s v="C009-10910"/>
    <x v="3"/>
    <n v="20000"/>
    <s v="So0100-A3894982"/>
    <s v="G0001958"/>
    <d v="2018-05-03T00:00:00"/>
    <x v="4"/>
    <n v="5"/>
    <x v="513"/>
    <x v="0"/>
    <s v="PH"/>
    <x v="12"/>
  </r>
  <r>
    <n v="66528"/>
    <s v="C009-10910"/>
    <x v="3"/>
    <n v="40000"/>
    <s v="So0100-A4184100"/>
    <s v="G0002180"/>
    <d v="2018-05-14T00:00:00"/>
    <x v="4"/>
    <n v="5"/>
    <x v="513"/>
    <x v="0"/>
    <s v="PH"/>
    <x v="12"/>
  </r>
  <r>
    <n v="-66528"/>
    <s v="C009-10910"/>
    <x v="3"/>
    <n v="-40000"/>
    <s v="So0100-A4819379"/>
    <s v="G0002180"/>
    <d v="2018-05-14T00:00:00"/>
    <x v="4"/>
    <n v="5"/>
    <x v="513"/>
    <x v="0"/>
    <s v="PH"/>
    <x v="12"/>
  </r>
  <r>
    <n v="6652.8"/>
    <s v="C009-10910"/>
    <x v="3"/>
    <n v="40000"/>
    <s v="So0100-A4828839"/>
    <s v="G0002180"/>
    <d v="2018-05-14T00:00:00"/>
    <x v="4"/>
    <n v="5"/>
    <x v="513"/>
    <x v="0"/>
    <s v="PH"/>
    <x v="12"/>
  </r>
  <r>
    <n v="6652.8"/>
    <s v="C009-10910"/>
    <x v="3"/>
    <n v="40000"/>
    <s v="So0100-A6312827"/>
    <s v="G0001987"/>
    <d v="2018-06-06T00:00:00"/>
    <x v="4"/>
    <n v="6"/>
    <x v="513"/>
    <x v="0"/>
    <s v="PH"/>
    <x v="12"/>
  </r>
  <r>
    <n v="98154"/>
    <s v="C009-10910"/>
    <x v="3"/>
    <n v="500"/>
    <s v="So0100-A5664434"/>
    <s v="G0002218"/>
    <d v="2018-06-15T00:00:00"/>
    <x v="4"/>
    <n v="6"/>
    <x v="513"/>
    <x v="0"/>
    <s v="PH"/>
    <x v="12"/>
  </r>
  <r>
    <n v="689.47199999999998"/>
    <s v="C009-10910"/>
    <x v="3"/>
    <n v="45"/>
    <s v="So0100-A9049008"/>
    <s v="G0001990"/>
    <d v="2018-07-05T00:00:00"/>
    <x v="4"/>
    <n v="7"/>
    <x v="513"/>
    <x v="0"/>
    <s v="PH"/>
    <x v="12"/>
  </r>
  <r>
    <n v="1226.4000000000001"/>
    <s v="C009-12377"/>
    <x v="3"/>
    <n v="2"/>
    <s v="So0050-A3401852"/>
    <s v="G0006215"/>
    <d v="2016-05-20T00:00:00"/>
    <x v="2"/>
    <n v="5"/>
    <x v="514"/>
    <x v="0"/>
    <s v="UA"/>
    <x v="20"/>
  </r>
  <r>
    <n v="2730"/>
    <s v="C009-13419"/>
    <x v="3"/>
    <n v="1"/>
    <s v="So0050-A3422260"/>
    <s v="G0006216"/>
    <d v="2016-05-25T00:00:00"/>
    <x v="2"/>
    <n v="5"/>
    <x v="515"/>
    <x v="0"/>
    <s v="RU"/>
    <x v="33"/>
  </r>
  <r>
    <n v="3582.6000000000004"/>
    <s v="C009-14879"/>
    <x v="3"/>
    <n v="1"/>
    <s v="So0050-A3564625"/>
    <s v="G0006221"/>
    <d v="2016-05-26T00:00:00"/>
    <x v="2"/>
    <n v="5"/>
    <x v="516"/>
    <x v="0"/>
    <s v="CN"/>
    <x v="0"/>
  </r>
  <r>
    <n v="1045.8"/>
    <s v="C009-15579"/>
    <x v="3"/>
    <n v="1"/>
    <s v="So0050-A3823428"/>
    <s v="G0006225"/>
    <d v="2016-05-27T00:00:00"/>
    <x v="2"/>
    <n v="5"/>
    <x v="517"/>
    <x v="0"/>
    <s v="RS"/>
    <x v="36"/>
  </r>
  <r>
    <n v="1197"/>
    <s v="C009-16428"/>
    <x v="3"/>
    <n v="2"/>
    <s v="So0050-A3936537"/>
    <s v="G0006228"/>
    <d v="2016-05-28T00:00:00"/>
    <x v="2"/>
    <n v="5"/>
    <x v="518"/>
    <x v="0"/>
    <s v="UA"/>
    <x v="20"/>
  </r>
  <r>
    <n v="16757.538"/>
    <s v="C009-20460"/>
    <x v="3"/>
    <n v="0"/>
    <s v="So2630-A0862886"/>
    <s v="G0001231"/>
    <d v="2016-05-31T00:00:00"/>
    <x v="2"/>
    <n v="5"/>
    <x v="519"/>
    <x v="0"/>
    <s v="LT"/>
    <x v="96"/>
  </r>
  <r>
    <n v="16264.668"/>
    <s v="C009-20460"/>
    <x v="3"/>
    <n v="0"/>
    <s v="So2690-A8266064"/>
    <s v="G0000905"/>
    <d v="2016-06-30T00:00:00"/>
    <x v="2"/>
    <n v="6"/>
    <x v="519"/>
    <x v="0"/>
    <s v="LT"/>
    <x v="96"/>
  </r>
  <r>
    <n v="7885.8779999999997"/>
    <s v="C009-20460"/>
    <x v="3"/>
    <n v="0"/>
    <s v="So2690-A8298003"/>
    <s v="G0000908"/>
    <d v="2016-06-30T00:00:00"/>
    <x v="2"/>
    <n v="6"/>
    <x v="519"/>
    <x v="0"/>
    <s v="LT"/>
    <x v="96"/>
  </r>
  <r>
    <n v="14293.188"/>
    <s v="C009-20460"/>
    <x v="3"/>
    <n v="0"/>
    <s v="So2700-A5767045"/>
    <s v="G0001325"/>
    <d v="2016-07-05T00:00:00"/>
    <x v="2"/>
    <n v="7"/>
    <x v="519"/>
    <x v="0"/>
    <s v="LT"/>
    <x v="96"/>
  </r>
  <r>
    <n v="46347"/>
    <s v="C009-21414"/>
    <x v="6"/>
    <n v="155"/>
    <s v="So0050-A7135158"/>
    <s v="G0008734"/>
    <d v="2016-07-27T00:00:00"/>
    <x v="2"/>
    <n v="7"/>
    <x v="520"/>
    <x v="0"/>
    <s v="PE"/>
    <x v="21"/>
  </r>
  <r>
    <n v="1675.8000000000002"/>
    <s v="C009-22377"/>
    <x v="3"/>
    <n v="1"/>
    <s v="So0050-A4609706"/>
    <s v="G0006243"/>
    <d v="2016-06-02T00:00:00"/>
    <x v="2"/>
    <n v="6"/>
    <x v="521"/>
    <x v="0"/>
    <s v="RU"/>
    <x v="33"/>
  </r>
  <r>
    <n v="36396.36"/>
    <s v="C009-23416"/>
    <x v="3"/>
    <n v="9"/>
    <s v="So0050-A4677949"/>
    <s v="G0006250"/>
    <d v="2016-06-06T00:00:00"/>
    <x v="2"/>
    <n v="6"/>
    <x v="522"/>
    <x v="0"/>
    <s v="ID"/>
    <x v="1"/>
  </r>
  <r>
    <n v="5637.7439999999997"/>
    <s v="C009-23416"/>
    <x v="3"/>
    <n v="2"/>
    <s v="So0050-A7361618"/>
    <s v="G0006297"/>
    <d v="2016-07-04T00:00:00"/>
    <x v="2"/>
    <n v="7"/>
    <x v="522"/>
    <x v="0"/>
    <s v="ID"/>
    <x v="1"/>
  </r>
  <r>
    <n v="6580.9800000000005"/>
    <s v="C009-23416"/>
    <x v="3"/>
    <n v="2"/>
    <s v="So0060-A6601224"/>
    <s v="G0006433"/>
    <d v="2016-11-09T00:00:00"/>
    <x v="2"/>
    <n v="11"/>
    <x v="522"/>
    <x v="0"/>
    <s v="ID"/>
    <x v="1"/>
  </r>
  <r>
    <n v="-36396.36"/>
    <s v="C009-23416"/>
    <x v="3"/>
    <n v="-9"/>
    <s v="So0080-A9882731"/>
    <s v="G0006494"/>
    <d v="2017-10-03T00:00:00"/>
    <x v="3"/>
    <n v="10"/>
    <x v="522"/>
    <x v="0"/>
    <s v="ID"/>
    <x v="1"/>
  </r>
  <r>
    <n v="-6580.9800000000005"/>
    <s v="C009-23416"/>
    <x v="3"/>
    <n v="-2"/>
    <s v="So0080-A9895224"/>
    <s v="G0006495"/>
    <d v="2017-10-03T00:00:00"/>
    <x v="3"/>
    <n v="10"/>
    <x v="522"/>
    <x v="0"/>
    <s v="ID"/>
    <x v="1"/>
  </r>
  <r>
    <n v="9693.137999999999"/>
    <s v="C009-23416"/>
    <x v="3"/>
    <n v="3"/>
    <s v="So0110-A2104057"/>
    <s v="G0006660"/>
    <d v="2018-08-13T00:00:00"/>
    <x v="4"/>
    <n v="8"/>
    <x v="522"/>
    <x v="0"/>
    <s v="ID"/>
    <x v="1"/>
  </r>
  <r>
    <n v="2935.8"/>
    <s v="C009-24699"/>
    <x v="3"/>
    <n v="1"/>
    <s v="So0050-A4827720"/>
    <s v="G0006246"/>
    <d v="2016-06-03T00:00:00"/>
    <x v="2"/>
    <n v="6"/>
    <x v="523"/>
    <x v="0"/>
    <s v="CN"/>
    <x v="0"/>
  </r>
  <r>
    <n v="3355.8"/>
    <s v="C009-26295"/>
    <x v="3"/>
    <n v="1"/>
    <s v="So0050-A4972320"/>
    <s v="G0006167"/>
    <d v="2016-06-06T00:00:00"/>
    <x v="2"/>
    <n v="6"/>
    <x v="524"/>
    <x v="0"/>
    <s v="PK"/>
    <x v="7"/>
  </r>
  <r>
    <n v="-3355.8"/>
    <s v="C009-26295"/>
    <x v="3"/>
    <n v="-1"/>
    <s v="So0050-A8142055"/>
    <s v="G0006167"/>
    <d v="2016-06-06T00:00:00"/>
    <x v="2"/>
    <n v="6"/>
    <x v="524"/>
    <x v="0"/>
    <s v="PK"/>
    <x v="7"/>
  </r>
  <r>
    <n v="3355.8"/>
    <s v="C009-26295"/>
    <x v="3"/>
    <n v="1"/>
    <s v="So0050-A8177713"/>
    <s v="G0000903"/>
    <d v="2016-06-06T00:00:00"/>
    <x v="2"/>
    <n v="6"/>
    <x v="524"/>
    <x v="0"/>
    <s v="PK"/>
    <x v="7"/>
  </r>
  <r>
    <n v="-3355.8"/>
    <s v="C009-26295"/>
    <x v="3"/>
    <n v="-1"/>
    <s v="So0050-A8124319"/>
    <s v="G0006167"/>
    <d v="2016-07-07T00:00:00"/>
    <x v="2"/>
    <n v="7"/>
    <x v="524"/>
    <x v="0"/>
    <s v="PK"/>
    <x v="7"/>
  </r>
  <r>
    <n v="3355.8"/>
    <s v="C009-26295"/>
    <x v="3"/>
    <n v="1"/>
    <s v="So0050-A8132677"/>
    <s v="G0006167"/>
    <d v="2016-07-07T00:00:00"/>
    <x v="2"/>
    <n v="7"/>
    <x v="524"/>
    <x v="0"/>
    <s v="PK"/>
    <x v="7"/>
  </r>
  <r>
    <n v="782.50200000000007"/>
    <s v="C009-27597"/>
    <x v="0"/>
    <n v="85"/>
    <s v="So0050-A5059876"/>
    <s v="G0008344"/>
    <d v="2016-06-07T00:00:00"/>
    <x v="2"/>
    <n v="6"/>
    <x v="525"/>
    <x v="0"/>
    <s v="PH"/>
    <x v="12"/>
  </r>
  <r>
    <n v="3015.8940000000002"/>
    <s v="C009-27597"/>
    <x v="0"/>
    <n v="366"/>
    <s v="So0060-A1654195"/>
    <s v="G0008967"/>
    <d v="2016-08-26T00:00:00"/>
    <x v="2"/>
    <n v="8"/>
    <x v="525"/>
    <x v="0"/>
    <s v="PH"/>
    <x v="12"/>
  </r>
  <r>
    <n v="-259.56"/>
    <s v="C009-27597"/>
    <x v="3"/>
    <n v="-17"/>
    <s v="So0090-A3346813"/>
    <s v="G0006500"/>
    <d v="2017-11-22T00:00:00"/>
    <x v="3"/>
    <n v="11"/>
    <x v="525"/>
    <x v="0"/>
    <s v="PH"/>
    <x v="12"/>
  </r>
  <r>
    <n v="-1336.6080000000002"/>
    <s v="C009-27597"/>
    <x v="3"/>
    <n v="-89"/>
    <s v="So0090-A3356105"/>
    <s v="G0006501"/>
    <d v="2017-11-22T00:00:00"/>
    <x v="3"/>
    <n v="11"/>
    <x v="525"/>
    <x v="0"/>
    <s v="PH"/>
    <x v="12"/>
  </r>
  <r>
    <n v="4200"/>
    <s v="C009-29193"/>
    <x v="3"/>
    <n v="0"/>
    <s v="So2630-A8394846"/>
    <s v="G0000900"/>
    <d v="2016-05-13T00:00:00"/>
    <x v="2"/>
    <n v="5"/>
    <x v="526"/>
    <x v="0"/>
    <s v="ID"/>
    <x v="1"/>
  </r>
  <r>
    <n v="-4200"/>
    <s v="C009-29193"/>
    <x v="3"/>
    <n v="0"/>
    <s v="SoD-50-A2721399"/>
    <s v="G0000900"/>
    <d v="2016-05-13T00:00:00"/>
    <x v="2"/>
    <n v="5"/>
    <x v="526"/>
    <x v="0"/>
    <s v="ID"/>
    <x v="1"/>
  </r>
  <r>
    <n v="4200"/>
    <s v="C009-29193"/>
    <x v="3"/>
    <n v="0"/>
    <s v="So2640-A5808757"/>
    <s v="G0000900"/>
    <d v="2016-05-13T00:00:00"/>
    <x v="2"/>
    <n v="5"/>
    <x v="526"/>
    <x v="0"/>
    <s v="ID"/>
    <x v="1"/>
  </r>
  <r>
    <n v="1025.0520000000001"/>
    <s v="C009-29193"/>
    <x v="3"/>
    <n v="0"/>
    <s v="So2670-A6001807"/>
    <s v="G0001308"/>
    <d v="2016-06-30T00:00:00"/>
    <x v="2"/>
    <n v="6"/>
    <x v="526"/>
    <x v="0"/>
    <s v="ID"/>
    <x v="1"/>
  </r>
  <r>
    <n v="1236.3120000000001"/>
    <s v="C009-29193"/>
    <x v="3"/>
    <n v="0"/>
    <s v="So2840-A0882669"/>
    <s v="G0001512"/>
    <d v="2016-10-25T00:00:00"/>
    <x v="2"/>
    <n v="10"/>
    <x v="526"/>
    <x v="0"/>
    <s v="ID"/>
    <x v="1"/>
  </r>
  <r>
    <n v="1616.8740000000003"/>
    <s v="C009-29193"/>
    <x v="3"/>
    <n v="0"/>
    <s v="So2950-A3291811"/>
    <s v="G0001559"/>
    <d v="2016-12-30T00:00:00"/>
    <x v="2"/>
    <n v="12"/>
    <x v="526"/>
    <x v="0"/>
    <s v="ID"/>
    <x v="1"/>
  </r>
  <r>
    <n v="120.12"/>
    <s v="C009-29193"/>
    <x v="3"/>
    <n v="0"/>
    <s v="So2990-A8386068"/>
    <s v="G0001580"/>
    <d v="2017-01-31T00:00:00"/>
    <x v="3"/>
    <n v="1"/>
    <x v="526"/>
    <x v="0"/>
    <s v="ID"/>
    <x v="1"/>
  </r>
  <r>
    <n v="157.79400000000001"/>
    <s v="C009-29193"/>
    <x v="3"/>
    <n v="0"/>
    <s v="So3050-A8357030"/>
    <s v="G0001616"/>
    <d v="2017-03-31T00:00:00"/>
    <x v="3"/>
    <n v="3"/>
    <x v="526"/>
    <x v="0"/>
    <s v="ID"/>
    <x v="1"/>
  </r>
  <r>
    <n v="240.19800000000001"/>
    <s v="C009-29193"/>
    <x v="3"/>
    <n v="0"/>
    <s v="So3110-A0814453"/>
    <s v="G0001646"/>
    <d v="2017-04-28T00:00:00"/>
    <x v="3"/>
    <n v="4"/>
    <x v="526"/>
    <x v="0"/>
    <s v="ID"/>
    <x v="1"/>
  </r>
  <r>
    <n v="83.160000000000011"/>
    <s v="C009-29193"/>
    <x v="3"/>
    <n v="0"/>
    <s v="So3140-A8342889"/>
    <s v="G0001679"/>
    <d v="2017-05-30T00:00:00"/>
    <x v="3"/>
    <n v="5"/>
    <x v="526"/>
    <x v="0"/>
    <s v="ID"/>
    <x v="1"/>
  </r>
  <r>
    <n v="86.183999999999997"/>
    <s v="C009-29193"/>
    <x v="3"/>
    <n v="0"/>
    <s v="So3190-A3289819"/>
    <s v="G0001706"/>
    <d v="2017-06-28T00:00:00"/>
    <x v="3"/>
    <n v="6"/>
    <x v="526"/>
    <x v="0"/>
    <s v="ID"/>
    <x v="1"/>
  </r>
  <r>
    <n v="106.84800000000001"/>
    <s v="C009-29193"/>
    <x v="3"/>
    <n v="0"/>
    <s v="So3230-A8351438"/>
    <s v="G0001813"/>
    <d v="2017-07-28T00:00:00"/>
    <x v="3"/>
    <n v="7"/>
    <x v="526"/>
    <x v="0"/>
    <s v="ID"/>
    <x v="1"/>
  </r>
  <r>
    <n v="81.64800000000001"/>
    <s v="C009-29193"/>
    <x v="3"/>
    <n v="0"/>
    <s v="So3310-A3301159"/>
    <s v="G0001848"/>
    <d v="2017-08-31T00:00:00"/>
    <x v="3"/>
    <n v="8"/>
    <x v="526"/>
    <x v="0"/>
    <s v="ID"/>
    <x v="1"/>
  </r>
  <r>
    <n v="90.384"/>
    <s v="C009-29193"/>
    <x v="3"/>
    <n v="0"/>
    <s v="So3360-A5831946"/>
    <s v="G0001943"/>
    <d v="2017-10-13T00:00:00"/>
    <x v="3"/>
    <n v="10"/>
    <x v="526"/>
    <x v="0"/>
    <s v="ID"/>
    <x v="1"/>
  </r>
  <r>
    <n v="1654.8000000000002"/>
    <s v="C009-30434"/>
    <x v="3"/>
    <n v="3"/>
    <s v="So0050-A5205133"/>
    <s v="G0006253"/>
    <d v="2016-06-07T00:00:00"/>
    <x v="2"/>
    <n v="6"/>
    <x v="527"/>
    <x v="0"/>
    <s v="RU"/>
    <x v="33"/>
  </r>
  <r>
    <n v="3481.8"/>
    <s v="C009-31790"/>
    <x v="3"/>
    <n v="1"/>
    <s v="So0050-A5349025"/>
    <s v="G0006254"/>
    <d v="2016-06-08T00:00:00"/>
    <x v="2"/>
    <n v="6"/>
    <x v="528"/>
    <x v="0"/>
    <s v="MA"/>
    <x v="54"/>
  </r>
  <r>
    <n v="2100"/>
    <s v="C009-33245"/>
    <x v="3"/>
    <n v="0"/>
    <s v="So2630-A8571661"/>
    <s v="G0001248"/>
    <d v="2016-05-31T00:00:00"/>
    <x v="2"/>
    <n v="5"/>
    <x v="529"/>
    <x v="0"/>
    <s v="SR"/>
    <x v="97"/>
  </r>
  <r>
    <n v="420"/>
    <s v="C009-33245"/>
    <x v="3"/>
    <n v="0"/>
    <s v="So2670-A5843212"/>
    <s v="G0001294"/>
    <d v="2016-06-30T00:00:00"/>
    <x v="2"/>
    <n v="6"/>
    <x v="529"/>
    <x v="0"/>
    <s v="SR"/>
    <x v="97"/>
  </r>
  <r>
    <n v="352.8"/>
    <s v="C009-33245"/>
    <x v="3"/>
    <n v="0"/>
    <s v="So2720-A0824968"/>
    <s v="G0001341"/>
    <d v="2016-07-29T00:00:00"/>
    <x v="2"/>
    <n v="7"/>
    <x v="529"/>
    <x v="0"/>
    <s v="SR"/>
    <x v="97"/>
  </r>
  <r>
    <n v="1587.7680000000003"/>
    <s v="C009-33245"/>
    <x v="3"/>
    <n v="0"/>
    <s v="So2840-A0857609"/>
    <s v="G0001509"/>
    <d v="2016-10-25T00:00:00"/>
    <x v="2"/>
    <n v="10"/>
    <x v="529"/>
    <x v="0"/>
    <s v="SR"/>
    <x v="97"/>
  </r>
  <r>
    <n v="5577.6"/>
    <s v="C009-35691"/>
    <x v="3"/>
    <n v="3"/>
    <s v="So0050-A5408787"/>
    <s v="G0006257"/>
    <d v="2016-06-09T00:00:00"/>
    <x v="2"/>
    <n v="6"/>
    <x v="530"/>
    <x v="0"/>
    <s v="PL"/>
    <x v="5"/>
  </r>
  <r>
    <n v="-5577.6"/>
    <s v="C009-35691"/>
    <x v="3"/>
    <n v="-3"/>
    <s v="So0050-A6773807"/>
    <s v="G0006279"/>
    <d v="2016-06-21T00:00:00"/>
    <x v="2"/>
    <n v="6"/>
    <x v="530"/>
    <x v="0"/>
    <s v="PL"/>
    <x v="5"/>
  </r>
  <r>
    <n v="1365"/>
    <s v="C009-36198"/>
    <x v="3"/>
    <n v="1"/>
    <s v="So0050-A5857488"/>
    <s v="G0006264"/>
    <d v="2016-06-13T00:00:00"/>
    <x v="2"/>
    <n v="6"/>
    <x v="531"/>
    <x v="0"/>
    <s v="BR"/>
    <x v="31"/>
  </r>
  <r>
    <n v="4195.8"/>
    <s v="C009-37233"/>
    <x v="3"/>
    <n v="1"/>
    <s v="So0050-A6181899"/>
    <s v="G0006270"/>
    <d v="2016-06-16T00:00:00"/>
    <x v="2"/>
    <n v="6"/>
    <x v="532"/>
    <x v="0"/>
    <s v="GT"/>
    <x v="70"/>
  </r>
  <r>
    <n v="0"/>
    <s v="C009-39665"/>
    <x v="1"/>
    <n v="1"/>
    <s v="So0050-A6712595"/>
    <s v="G0008464"/>
    <d v="2016-06-21T00:00:00"/>
    <x v="2"/>
    <n v="6"/>
    <x v="533"/>
    <x v="0"/>
    <s v="CN"/>
    <x v="0"/>
  </r>
  <r>
    <n v="13714.68"/>
    <s v="C009-40936"/>
    <x v="3"/>
    <n v="15"/>
    <s v="So0050-A6799037"/>
    <s v="G0006280"/>
    <d v="2016-06-21T00:00:00"/>
    <x v="2"/>
    <n v="6"/>
    <x v="534"/>
    <x v="0"/>
    <s v="CN"/>
    <x v="0"/>
  </r>
  <r>
    <n v="1087.8"/>
    <s v="C009-41786"/>
    <x v="3"/>
    <n v="1"/>
    <s v="So0050-A6924961"/>
    <s v="G0006285"/>
    <d v="2016-06-22T00:00:00"/>
    <x v="2"/>
    <n v="6"/>
    <x v="535"/>
    <x v="0"/>
    <s v="ID"/>
    <x v="1"/>
  </r>
  <r>
    <n v="2515.8000000000002"/>
    <s v="C009-43357"/>
    <x v="3"/>
    <n v="1"/>
    <s v="So0050-A7023249"/>
    <s v="G0006288"/>
    <d v="2016-06-24T00:00:00"/>
    <x v="2"/>
    <n v="6"/>
    <x v="536"/>
    <x v="0"/>
    <s v="PH"/>
    <x v="12"/>
  </r>
  <r>
    <n v="1138.2"/>
    <s v="C009-44573"/>
    <x v="3"/>
    <n v="2"/>
    <s v="So0050-A7047760"/>
    <s v="G0006289"/>
    <d v="2016-06-27T00:00:00"/>
    <x v="2"/>
    <n v="6"/>
    <x v="537"/>
    <x v="0"/>
    <s v="TG"/>
    <x v="98"/>
  </r>
  <r>
    <n v="898.80000000000007"/>
    <s v="C009-46560"/>
    <x v="3"/>
    <n v="2"/>
    <s v="So0050-A7126267"/>
    <s v="G0001286"/>
    <d v="2016-06-28T00:00:00"/>
    <x v="2"/>
    <n v="6"/>
    <x v="538"/>
    <x v="0"/>
    <s v="AR"/>
    <x v="55"/>
  </r>
  <r>
    <n v="5914.4400000000005"/>
    <s v="C009-47515"/>
    <x v="3"/>
    <n v="0"/>
    <s v="So2670-A5764676"/>
    <s v="G0001288"/>
    <d v="2016-06-30T00:00:00"/>
    <x v="2"/>
    <n v="6"/>
    <x v="539"/>
    <x v="0"/>
    <s v="JO"/>
    <x v="99"/>
  </r>
  <r>
    <n v="1938.1740000000002"/>
    <s v="C009-49324"/>
    <x v="3"/>
    <n v="0"/>
    <s v="So2670-A6108996"/>
    <s v="G0001314"/>
    <d v="2016-06-30T00:00:00"/>
    <x v="2"/>
    <n v="6"/>
    <x v="540"/>
    <x v="0"/>
    <s v="ID"/>
    <x v="1"/>
  </r>
  <r>
    <n v="1938.1740000000002"/>
    <s v="C009-49324"/>
    <x v="3"/>
    <n v="0"/>
    <s v="So2670-A6095191"/>
    <s v="G0001315"/>
    <d v="2016-06-30T00:00:00"/>
    <x v="2"/>
    <n v="6"/>
    <x v="540"/>
    <x v="0"/>
    <s v="ID"/>
    <x v="1"/>
  </r>
  <r>
    <n v="-1938.1740000000002"/>
    <s v="C009-49324"/>
    <x v="3"/>
    <n v="0"/>
    <s v="SoD-50-A3847355"/>
    <s v="G0001315"/>
    <d v="2016-06-30T00:00:00"/>
    <x v="2"/>
    <n v="6"/>
    <x v="540"/>
    <x v="0"/>
    <s v="ID"/>
    <x v="1"/>
  </r>
  <r>
    <n v="578.928"/>
    <s v="C009-49324"/>
    <x v="3"/>
    <n v="0"/>
    <s v="So2720-A0936930"/>
    <s v="G0001352"/>
    <d v="2016-07-29T00:00:00"/>
    <x v="2"/>
    <n v="7"/>
    <x v="540"/>
    <x v="0"/>
    <s v="ID"/>
    <x v="1"/>
  </r>
  <r>
    <n v="229.488"/>
    <s v="C009-49324"/>
    <x v="3"/>
    <n v="0"/>
    <s v="So2770-A3398088"/>
    <s v="G0001459"/>
    <d v="2016-08-31T00:00:00"/>
    <x v="2"/>
    <n v="8"/>
    <x v="540"/>
    <x v="0"/>
    <s v="ID"/>
    <x v="1"/>
  </r>
  <r>
    <n v="298.2"/>
    <s v="C009-49324"/>
    <x v="3"/>
    <n v="0"/>
    <s v="So2790-A5796129"/>
    <s v="G0001477"/>
    <d v="2016-09-27T00:00:00"/>
    <x v="2"/>
    <n v="9"/>
    <x v="540"/>
    <x v="0"/>
    <s v="ID"/>
    <x v="1"/>
  </r>
  <r>
    <n v="310.38000000000005"/>
    <s v="C009-49324"/>
    <x v="3"/>
    <n v="0"/>
    <s v="So2800-A3308881"/>
    <s v="G0001484"/>
    <d v="2016-09-30T00:00:00"/>
    <x v="2"/>
    <n v="9"/>
    <x v="540"/>
    <x v="0"/>
    <s v="ID"/>
    <x v="1"/>
  </r>
  <r>
    <n v="279.88800000000003"/>
    <s v="C009-49324"/>
    <x v="3"/>
    <n v="0"/>
    <s v="So2850-A5812720"/>
    <s v="G0001525"/>
    <d v="2016-10-31T00:00:00"/>
    <x v="2"/>
    <n v="10"/>
    <x v="540"/>
    <x v="0"/>
    <s v="ID"/>
    <x v="1"/>
  </r>
  <r>
    <n v="322.39200000000005"/>
    <s v="C009-49324"/>
    <x v="3"/>
    <n v="0"/>
    <s v="So2900-A8262711"/>
    <s v="G0001539"/>
    <d v="2016-11-30T00:00:00"/>
    <x v="2"/>
    <n v="11"/>
    <x v="540"/>
    <x v="0"/>
    <s v="ID"/>
    <x v="1"/>
  </r>
  <r>
    <n v="348.51600000000002"/>
    <s v="C009-49324"/>
    <x v="3"/>
    <n v="0"/>
    <s v="So2990-A8394240"/>
    <s v="G0001581"/>
    <d v="2017-01-31T00:00:00"/>
    <x v="3"/>
    <n v="1"/>
    <x v="540"/>
    <x v="0"/>
    <s v="ID"/>
    <x v="1"/>
  </r>
  <r>
    <n v="442.512"/>
    <s v="C009-49324"/>
    <x v="3"/>
    <n v="0"/>
    <s v="So3050-A8349532"/>
    <s v="G0001615"/>
    <d v="2017-03-31T00:00:00"/>
    <x v="3"/>
    <n v="3"/>
    <x v="540"/>
    <x v="0"/>
    <s v="ID"/>
    <x v="1"/>
  </r>
  <r>
    <n v="442.512"/>
    <s v="C009-49324"/>
    <x v="3"/>
    <n v="0"/>
    <s v="So3050-A8326320"/>
    <s v="G0002443"/>
    <d v="2017-03-31T00:00:00"/>
    <x v="3"/>
    <n v="3"/>
    <x v="540"/>
    <x v="0"/>
    <s v="ID"/>
    <x v="1"/>
  </r>
  <r>
    <n v="-442.512"/>
    <s v="C009-49324"/>
    <x v="3"/>
    <n v="0"/>
    <s v="So3050-A8339724"/>
    <s v="G0002443"/>
    <d v="2017-03-31T00:00:00"/>
    <x v="3"/>
    <n v="3"/>
    <x v="540"/>
    <x v="0"/>
    <s v="ID"/>
    <x v="1"/>
  </r>
  <r>
    <n v="542.89199999999994"/>
    <s v="C009-49324"/>
    <x v="3"/>
    <n v="0"/>
    <s v="So3110-A0798753"/>
    <s v="G0001644"/>
    <d v="2017-04-28T00:00:00"/>
    <x v="3"/>
    <n v="4"/>
    <x v="540"/>
    <x v="0"/>
    <s v="ID"/>
    <x v="1"/>
  </r>
  <r>
    <n v="212.60399999999998"/>
    <s v="C009-49324"/>
    <x v="3"/>
    <n v="0"/>
    <s v="So3140-A8322448"/>
    <s v="G0001677"/>
    <d v="2017-05-30T00:00:00"/>
    <x v="3"/>
    <n v="5"/>
    <x v="540"/>
    <x v="0"/>
    <s v="ID"/>
    <x v="1"/>
  </r>
  <r>
    <n v="130.07400000000001"/>
    <s v="C009-49324"/>
    <x v="3"/>
    <n v="0"/>
    <s v="So3190-A3269964"/>
    <s v="G0001704"/>
    <d v="2017-06-28T00:00:00"/>
    <x v="3"/>
    <n v="6"/>
    <x v="540"/>
    <x v="0"/>
    <s v="ID"/>
    <x v="1"/>
  </r>
  <r>
    <n v="40.32"/>
    <s v="C009-49324"/>
    <x v="3"/>
    <n v="0"/>
    <s v="So3230-A8337443"/>
    <s v="G0001811"/>
    <d v="2017-07-28T00:00:00"/>
    <x v="3"/>
    <n v="7"/>
    <x v="540"/>
    <x v="0"/>
    <s v="ID"/>
    <x v="1"/>
  </r>
  <r>
    <n v="41.076000000000001"/>
    <s v="C009-49324"/>
    <x v="3"/>
    <n v="0"/>
    <s v="So3310-A3329057"/>
    <s v="G0001850"/>
    <d v="2017-08-31T00:00:00"/>
    <x v="3"/>
    <n v="8"/>
    <x v="540"/>
    <x v="0"/>
    <s v="ID"/>
    <x v="1"/>
  </r>
  <r>
    <n v="40.32"/>
    <s v="C009-49324"/>
    <x v="3"/>
    <n v="0"/>
    <s v="So3360-A5817888"/>
    <s v="G0001941"/>
    <d v="2017-10-13T00:00:00"/>
    <x v="3"/>
    <n v="10"/>
    <x v="540"/>
    <x v="0"/>
    <s v="ID"/>
    <x v="1"/>
  </r>
  <r>
    <n v="2515.8000000000002"/>
    <s v="C009-50171"/>
    <x v="3"/>
    <n v="1"/>
    <s v="So0050-A7489042"/>
    <s v="G0006295"/>
    <d v="2016-07-04T00:00:00"/>
    <x v="2"/>
    <n v="7"/>
    <x v="541"/>
    <x v="0"/>
    <s v="US"/>
    <x v="17"/>
  </r>
  <r>
    <n v="1927.8000000000002"/>
    <s v="C009-51919"/>
    <x v="3"/>
    <n v="1"/>
    <s v="So0050-A8371171"/>
    <s v="G0006307"/>
    <d v="2016-07-12T00:00:00"/>
    <x v="2"/>
    <n v="7"/>
    <x v="542"/>
    <x v="0"/>
    <s v="CN"/>
    <x v="0"/>
  </r>
  <r>
    <n v="1885.8000000000002"/>
    <s v="C009-52914"/>
    <x v="3"/>
    <n v="1"/>
    <s v="So0050-A8395160"/>
    <s v="G0006308"/>
    <d v="2016-07-12T00:00:00"/>
    <x v="2"/>
    <n v="7"/>
    <x v="543"/>
    <x v="0"/>
    <s v="MA"/>
    <x v="54"/>
  </r>
  <r>
    <n v="2935.8"/>
    <s v="C009-53205"/>
    <x v="3"/>
    <n v="1"/>
    <s v="So0050-A8415679"/>
    <s v="G0006309"/>
    <d v="2016-07-12T00:00:00"/>
    <x v="2"/>
    <n v="7"/>
    <x v="544"/>
    <x v="0"/>
    <s v="PL"/>
    <x v="5"/>
  </r>
  <r>
    <n v="1268.4000000000001"/>
    <s v="C009-54990"/>
    <x v="3"/>
    <n v="4"/>
    <s v="So0050-A9044533"/>
    <s v="G0006318"/>
    <d v="2016-07-18T00:00:00"/>
    <x v="2"/>
    <n v="7"/>
    <x v="545"/>
    <x v="0"/>
    <s v="PH"/>
    <x v="12"/>
  </r>
  <r>
    <n v="5472.6"/>
    <s v="C009-55779"/>
    <x v="3"/>
    <n v="3"/>
    <s v="So0050-A9098263"/>
    <s v="G0006319"/>
    <d v="2016-07-18T00:00:00"/>
    <x v="2"/>
    <n v="7"/>
    <x v="546"/>
    <x v="0"/>
    <s v="RU"/>
    <x v="33"/>
  </r>
  <r>
    <n v="2280.6"/>
    <s v="C009-57741"/>
    <x v="3"/>
    <n v="1"/>
    <s v="So0050-A9275457"/>
    <s v="G0006322"/>
    <d v="2016-07-20T00:00:00"/>
    <x v="2"/>
    <n v="7"/>
    <x v="547"/>
    <x v="0"/>
    <s v="CN"/>
    <x v="0"/>
  </r>
  <r>
    <n v="78036.252000000008"/>
    <s v="C009-59903"/>
    <x v="0"/>
    <n v="14"/>
    <s v="So0060-A3218354"/>
    <s v="G0009039"/>
    <d v="2016-09-27T00:00:00"/>
    <x v="2"/>
    <n v="9"/>
    <x v="548"/>
    <x v="0"/>
    <s v="GR"/>
    <x v="73"/>
  </r>
  <r>
    <n v="2268"/>
    <s v="C009-60256"/>
    <x v="3"/>
    <n v="2"/>
    <s v="So0050-A9384730"/>
    <s v="G0006325"/>
    <d v="2016-07-21T00:00:00"/>
    <x v="2"/>
    <n v="7"/>
    <x v="549"/>
    <x v="0"/>
    <s v="PT"/>
    <x v="2"/>
  </r>
  <r>
    <n v="1106.28"/>
    <s v="C009-60256"/>
    <x v="3"/>
    <n v="19"/>
    <s v="So0060-A0043090"/>
    <s v="G0006339"/>
    <d v="2016-08-01T00:00:00"/>
    <x v="2"/>
    <n v="8"/>
    <x v="549"/>
    <x v="0"/>
    <s v="PT"/>
    <x v="2"/>
  </r>
  <r>
    <n v="2241.7080000000001"/>
    <s v="C009-60256"/>
    <x v="3"/>
    <n v="4"/>
    <s v="So0060-A2196845"/>
    <s v="G0006383"/>
    <d v="2016-08-31T00:00:00"/>
    <x v="2"/>
    <n v="8"/>
    <x v="549"/>
    <x v="0"/>
    <s v="PT"/>
    <x v="2"/>
  </r>
  <r>
    <n v="1321.9080000000001"/>
    <s v="C009-60256"/>
    <x v="3"/>
    <n v="7"/>
    <s v="So0060-A4737749"/>
    <s v="G0006411"/>
    <d v="2016-10-11T00:00:00"/>
    <x v="2"/>
    <n v="10"/>
    <x v="549"/>
    <x v="0"/>
    <s v="PT"/>
    <x v="2"/>
  </r>
  <r>
    <n v="2447.9280000000003"/>
    <s v="C009-60256"/>
    <x v="3"/>
    <n v="3"/>
    <s v="So0100-A6286106"/>
    <s v="G0006524"/>
    <d v="2018-06-05T00:00:00"/>
    <x v="4"/>
    <n v="6"/>
    <x v="549"/>
    <x v="0"/>
    <s v="PT"/>
    <x v="2"/>
  </r>
  <r>
    <n v="2935.8"/>
    <s v="C009-61193"/>
    <x v="3"/>
    <n v="1"/>
    <s v="So0050-A9465150"/>
    <s v="G0006327"/>
    <d v="2016-07-22T00:00:00"/>
    <x v="2"/>
    <n v="7"/>
    <x v="550"/>
    <x v="0"/>
    <s v="ID"/>
    <x v="1"/>
  </r>
  <r>
    <n v="1344"/>
    <s v="C009-62891"/>
    <x v="3"/>
    <n v="1"/>
    <s v="So0050-A9512211"/>
    <s v="G0006329"/>
    <d v="2016-07-22T00:00:00"/>
    <x v="2"/>
    <n v="7"/>
    <x v="551"/>
    <x v="0"/>
    <s v="HN"/>
    <x v="39"/>
  </r>
  <r>
    <n v="2729.9580000000001"/>
    <s v="C009-63149"/>
    <x v="3"/>
    <n v="1"/>
    <s v="So0050-A9548941"/>
    <s v="G0006330"/>
    <d v="2016-07-25T00:00:00"/>
    <x v="2"/>
    <n v="7"/>
    <x v="552"/>
    <x v="0"/>
    <s v="ID"/>
    <x v="1"/>
  </r>
  <r>
    <n v="1520.4"/>
    <s v="C009-64191"/>
    <x v="3"/>
    <n v="1"/>
    <s v="So0050-A9617925"/>
    <s v="G0006331"/>
    <d v="2016-07-26T00:00:00"/>
    <x v="2"/>
    <n v="7"/>
    <x v="553"/>
    <x v="0"/>
    <s v="TH"/>
    <x v="43"/>
  </r>
  <r>
    <n v="4095"/>
    <s v="C009-65147"/>
    <x v="3"/>
    <n v="5"/>
    <s v="So0050-A9923625"/>
    <s v="G0006337"/>
    <d v="2016-07-29T00:00:00"/>
    <x v="2"/>
    <n v="7"/>
    <x v="554"/>
    <x v="0"/>
    <s v="CN"/>
    <x v="0"/>
  </r>
  <r>
    <n v="7534.8"/>
    <s v="C009-65147"/>
    <x v="3"/>
    <n v="6"/>
    <s v="So0060-A0458724"/>
    <s v="G0006351"/>
    <d v="2016-08-05T00:00:00"/>
    <x v="2"/>
    <n v="8"/>
    <x v="554"/>
    <x v="0"/>
    <s v="CN"/>
    <x v="0"/>
  </r>
  <r>
    <n v="1332.2819999999999"/>
    <s v="C009-65147"/>
    <x v="3"/>
    <n v="39"/>
    <s v="So0060-A0737733"/>
    <s v="G0006358"/>
    <d v="2016-08-11T00:00:00"/>
    <x v="2"/>
    <n v="8"/>
    <x v="554"/>
    <x v="0"/>
    <s v="CN"/>
    <x v="0"/>
  </r>
  <r>
    <n v="10831.800000000001"/>
    <s v="C009-65147"/>
    <x v="3"/>
    <n v="5"/>
    <s v="So0060-A2202692"/>
    <s v="G0006384"/>
    <d v="2016-08-31T00:00:00"/>
    <x v="2"/>
    <n v="8"/>
    <x v="554"/>
    <x v="0"/>
    <s v="CN"/>
    <x v="0"/>
  </r>
  <r>
    <n v="54997.992000000006"/>
    <s v="C009-68632"/>
    <x v="3"/>
    <n v="850"/>
    <s v="So0060-A0282737"/>
    <s v="G0001367"/>
    <d v="2016-08-05T00:00:00"/>
    <x v="2"/>
    <n v="8"/>
    <x v="555"/>
    <x v="0"/>
    <s v="ID"/>
    <x v="1"/>
  </r>
  <r>
    <n v="478.8"/>
    <s v="C009-68632"/>
    <x v="3"/>
    <n v="5"/>
    <s v="So0060-A5349883"/>
    <s v="G0001503"/>
    <d v="2016-10-20T00:00:00"/>
    <x v="2"/>
    <n v="10"/>
    <x v="555"/>
    <x v="0"/>
    <s v="ID"/>
    <x v="1"/>
  </r>
  <r>
    <n v="2938.32"/>
    <s v="C009-68632"/>
    <x v="3"/>
    <n v="10"/>
    <s v="So0100-A3603254"/>
    <s v="G0001957"/>
    <d v="2018-05-02T00:00:00"/>
    <x v="4"/>
    <n v="5"/>
    <x v="555"/>
    <x v="0"/>
    <s v="ID"/>
    <x v="1"/>
  </r>
  <r>
    <n v="2385.6"/>
    <s v="C009-69159"/>
    <x v="3"/>
    <n v="1"/>
    <s v="So0060-A0518955"/>
    <s v="G0006352"/>
    <d v="2016-08-08T00:00:00"/>
    <x v="2"/>
    <n v="8"/>
    <x v="556"/>
    <x v="0"/>
    <s v="PH"/>
    <x v="12"/>
  </r>
  <r>
    <n v="1591.8"/>
    <s v="C009-70341"/>
    <x v="3"/>
    <n v="1"/>
    <s v="So0060-A0683315"/>
    <s v="G0006356"/>
    <d v="2016-08-10T00:00:00"/>
    <x v="2"/>
    <n v="8"/>
    <x v="557"/>
    <x v="0"/>
    <s v="TH"/>
    <x v="43"/>
  </r>
  <r>
    <n v="95279.184000000008"/>
    <s v="C009-72534"/>
    <x v="3"/>
    <n v="128"/>
    <s v="So0060-A0888542"/>
    <s v="G0001374"/>
    <d v="2016-08-19T00:00:00"/>
    <x v="2"/>
    <n v="8"/>
    <x v="558"/>
    <x v="0"/>
    <s v="CD"/>
    <x v="69"/>
  </r>
  <r>
    <n v="140873.83800000002"/>
    <s v="C009-72534"/>
    <x v="0"/>
    <n v="1"/>
    <s v="So0060-A8542981"/>
    <s v="G0001545"/>
    <d v="2016-12-20T00:00:00"/>
    <x v="2"/>
    <n v="12"/>
    <x v="558"/>
    <x v="0"/>
    <s v="CD"/>
    <x v="69"/>
  </r>
  <r>
    <n v="0"/>
    <s v="C009-72534"/>
    <x v="0"/>
    <n v="89"/>
    <s v="So0060-A9407575"/>
    <s v="G0001587"/>
    <d v="2017-02-02T00:00:00"/>
    <x v="3"/>
    <n v="2"/>
    <x v="558"/>
    <x v="0"/>
    <s v="CD"/>
    <x v="69"/>
  </r>
  <r>
    <n v="0"/>
    <s v="C009-72534"/>
    <x v="0"/>
    <n v="66"/>
    <s v="So0060-A9407575"/>
    <s v="G0001634"/>
    <d v="2017-04-21T00:00:00"/>
    <x v="3"/>
    <n v="4"/>
    <x v="558"/>
    <x v="0"/>
    <s v="CD"/>
    <x v="69"/>
  </r>
  <r>
    <n v="6867"/>
    <s v="C009-74783"/>
    <x v="0"/>
    <n v="2"/>
    <s v="So0060-A1068089"/>
    <s v="G0008889"/>
    <d v="2016-08-16T00:00:00"/>
    <x v="2"/>
    <n v="8"/>
    <x v="559"/>
    <x v="0"/>
    <s v="CN"/>
    <x v="0"/>
  </r>
  <r>
    <n v="-6867"/>
    <s v="C009-74783"/>
    <x v="3"/>
    <n v="-2"/>
    <s v="So0060-A1608678"/>
    <s v="G0008889"/>
    <d v="2016-08-16T00:00:00"/>
    <x v="2"/>
    <n v="8"/>
    <x v="559"/>
    <x v="0"/>
    <s v="CN"/>
    <x v="0"/>
  </r>
  <r>
    <n v="6867"/>
    <s v="C009-74783"/>
    <x v="3"/>
    <n v="2"/>
    <s v="So0060-A1728089"/>
    <s v="G0001374"/>
    <d v="2016-08-19T00:00:00"/>
    <x v="2"/>
    <n v="8"/>
    <x v="559"/>
    <x v="0"/>
    <s v="CN"/>
    <x v="0"/>
  </r>
  <r>
    <n v="-6867"/>
    <s v="C009-74783"/>
    <x v="3"/>
    <n v="-2"/>
    <s v="So0060-A1779242"/>
    <s v="G0001374"/>
    <d v="2016-08-19T00:00:00"/>
    <x v="2"/>
    <n v="8"/>
    <x v="559"/>
    <x v="0"/>
    <s v="CN"/>
    <x v="0"/>
  </r>
  <r>
    <n v="6867"/>
    <s v="C009-74783"/>
    <x v="3"/>
    <n v="2"/>
    <s v="So0060-A1785702"/>
    <s v="G0001375"/>
    <d v="2016-08-19T00:00:00"/>
    <x v="2"/>
    <n v="8"/>
    <x v="559"/>
    <x v="0"/>
    <s v="CN"/>
    <x v="0"/>
  </r>
  <r>
    <n v="1675.8000000000002"/>
    <s v="C009-75699"/>
    <x v="3"/>
    <n v="1"/>
    <s v="So0060-A1398854"/>
    <s v="G0006365"/>
    <d v="2016-08-22T00:00:00"/>
    <x v="2"/>
    <n v="8"/>
    <x v="560"/>
    <x v="0"/>
    <s v="CN"/>
    <x v="0"/>
  </r>
  <r>
    <n v="1096.2"/>
    <s v="C009-76843"/>
    <x v="3"/>
    <n v="2"/>
    <s v="So0060-A1429122"/>
    <s v="G0006369"/>
    <d v="2016-08-22T00:00:00"/>
    <x v="2"/>
    <n v="8"/>
    <x v="561"/>
    <x v="0"/>
    <s v="SY"/>
    <x v="100"/>
  </r>
  <r>
    <n v="5704.1039999999994"/>
    <s v="C009-77781"/>
    <x v="3"/>
    <n v="57"/>
    <s v="So0060-A1466625"/>
    <s v="G0006372"/>
    <d v="2016-08-22T00:00:00"/>
    <x v="2"/>
    <n v="8"/>
    <x v="562"/>
    <x v="0"/>
    <s v="US"/>
    <x v="17"/>
  </r>
  <r>
    <n v="213.99"/>
    <s v="C009-78628"/>
    <x v="3"/>
    <n v="0"/>
    <s v="So2840-A1294863"/>
    <s v="G0009172"/>
    <d v="2016-10-27T00:00:00"/>
    <x v="2"/>
    <n v="10"/>
    <x v="563"/>
    <x v="0"/>
    <s v="VN"/>
    <x v="49"/>
  </r>
  <r>
    <n v="-213.99"/>
    <s v="C009-78628"/>
    <x v="3"/>
    <n v="0"/>
    <s v="So2840-A1317364"/>
    <s v="G0009172"/>
    <d v="2016-10-27T00:00:00"/>
    <x v="2"/>
    <n v="10"/>
    <x v="563"/>
    <x v="0"/>
    <s v="VN"/>
    <x v="49"/>
  </r>
  <r>
    <n v="0"/>
    <s v="C009-78628"/>
    <x v="3"/>
    <n v="0"/>
    <s v="So2840-A1326049"/>
    <s v="G0009172"/>
    <d v="2016-10-27T00:00:00"/>
    <x v="2"/>
    <n v="10"/>
    <x v="563"/>
    <x v="0"/>
    <s v="VN"/>
    <x v="49"/>
  </r>
  <r>
    <n v="2674.308"/>
    <s v="C009-79265"/>
    <x v="3"/>
    <n v="1"/>
    <s v="So0060-A2012658"/>
    <s v="G0006379"/>
    <d v="2016-08-29T00:00:00"/>
    <x v="2"/>
    <n v="8"/>
    <x v="564"/>
    <x v="0"/>
    <s v="CN"/>
    <x v="0"/>
  </r>
  <r>
    <n v="5348.5320000000002"/>
    <s v="C009-80552"/>
    <x v="3"/>
    <n v="2"/>
    <s v="So0060-A2027398"/>
    <s v="G0006380"/>
    <d v="2016-08-29T00:00:00"/>
    <x v="2"/>
    <n v="8"/>
    <x v="565"/>
    <x v="0"/>
    <s v="PH"/>
    <x v="12"/>
  </r>
  <r>
    <n v="13268.304"/>
    <s v="C009-83493"/>
    <x v="3"/>
    <n v="1257"/>
    <s v="So0060-A2093975"/>
    <s v="G0001379"/>
    <d v="2016-08-29T00:00:00"/>
    <x v="2"/>
    <n v="8"/>
    <x v="566"/>
    <x v="1"/>
    <s v="AL"/>
    <x v="59"/>
  </r>
  <r>
    <n v="2016"/>
    <s v="C009-83493"/>
    <x v="3"/>
    <n v="0"/>
    <s v="So2800-A3393627"/>
    <s v="G0001388"/>
    <d v="2016-09-01T00:00:00"/>
    <x v="2"/>
    <n v="9"/>
    <x v="566"/>
    <x v="1"/>
    <s v="AL"/>
    <x v="59"/>
  </r>
  <r>
    <n v="117.60000000000001"/>
    <s v="C009-83493"/>
    <x v="3"/>
    <n v="0"/>
    <e v="#N/A"/>
    <s v="GСТИЕ 11"/>
    <d v="2017-04-26T00:00:00"/>
    <x v="3"/>
    <n v="4"/>
    <x v="566"/>
    <x v="1"/>
    <s v="AL"/>
    <x v="59"/>
  </r>
  <r>
    <n v="710.05200000000002"/>
    <s v="C009-83493"/>
    <x v="3"/>
    <n v="0"/>
    <s v="So3110-A0828246"/>
    <s v="G0001647"/>
    <d v="2017-04-28T00:00:00"/>
    <x v="3"/>
    <n v="4"/>
    <x v="566"/>
    <x v="1"/>
    <s v="AL"/>
    <x v="59"/>
  </r>
  <r>
    <n v="29.400000000000002"/>
    <s v="C009-83493"/>
    <x v="3"/>
    <n v="0"/>
    <e v="#N/A"/>
    <s v="GСТИЕ 13"/>
    <d v="2017-05-26T00:00:00"/>
    <x v="3"/>
    <n v="5"/>
    <x v="566"/>
    <x v="1"/>
    <s v="AL"/>
    <x v="59"/>
  </r>
  <r>
    <n v="76.356000000000009"/>
    <s v="C009-83493"/>
    <x v="3"/>
    <n v="0"/>
    <s v="So3140-A8353022"/>
    <s v="G0001680"/>
    <d v="2017-05-30T00:00:00"/>
    <x v="3"/>
    <n v="5"/>
    <x v="566"/>
    <x v="1"/>
    <s v="AL"/>
    <x v="59"/>
  </r>
  <r>
    <n v="185.976"/>
    <s v="C009-83493"/>
    <x v="3"/>
    <n v="0"/>
    <s v="So3190-A3296690"/>
    <s v="G0001707"/>
    <d v="2017-06-28T00:00:00"/>
    <x v="3"/>
    <n v="6"/>
    <x v="566"/>
    <x v="1"/>
    <s v="AL"/>
    <x v="59"/>
  </r>
  <r>
    <n v="29.400000000000002"/>
    <s v="C009-83493"/>
    <x v="3"/>
    <n v="0"/>
    <e v="#N/A"/>
    <s v="GСТИЕ 15"/>
    <d v="2017-07-26T00:00:00"/>
    <x v="3"/>
    <n v="7"/>
    <x v="566"/>
    <x v="1"/>
    <s v="AL"/>
    <x v="59"/>
  </r>
  <r>
    <n v="496.94400000000002"/>
    <s v="C009-83493"/>
    <x v="3"/>
    <n v="0"/>
    <s v="So3230-A8363820"/>
    <s v="G0001814"/>
    <d v="2017-07-28T00:00:00"/>
    <x v="3"/>
    <n v="7"/>
    <x v="566"/>
    <x v="1"/>
    <s v="AL"/>
    <x v="59"/>
  </r>
  <r>
    <n v="37.800000000000004"/>
    <s v="C009-83493"/>
    <x v="3"/>
    <n v="0"/>
    <e v="#N/A"/>
    <s v="GСТИЕ 16"/>
    <d v="2017-08-28T00:00:00"/>
    <x v="3"/>
    <n v="8"/>
    <x v="566"/>
    <x v="1"/>
    <s v="AL"/>
    <x v="59"/>
  </r>
  <r>
    <n v="189.25200000000001"/>
    <s v="C009-83493"/>
    <x v="3"/>
    <n v="0"/>
    <s v="So3310-A3357283"/>
    <s v="G0001853"/>
    <d v="2017-08-31T00:00:00"/>
    <x v="3"/>
    <n v="8"/>
    <x v="566"/>
    <x v="1"/>
    <s v="AL"/>
    <x v="59"/>
  </r>
  <r>
    <n v="29.400000000000002"/>
    <s v="C009-83493"/>
    <x v="3"/>
    <n v="0"/>
    <e v="#N/A"/>
    <s v="GСТИЕ 17"/>
    <d v="2017-10-02T00:00:00"/>
    <x v="3"/>
    <n v="10"/>
    <x v="566"/>
    <x v="1"/>
    <s v="AL"/>
    <x v="59"/>
  </r>
  <r>
    <n v="78.623999999999995"/>
    <s v="C009-83493"/>
    <x v="3"/>
    <n v="0"/>
    <s v="So3360-A5843235"/>
    <s v="G0001944"/>
    <d v="2017-10-13T00:00:00"/>
    <x v="3"/>
    <n v="10"/>
    <x v="566"/>
    <x v="1"/>
    <s v="AL"/>
    <x v="59"/>
  </r>
  <r>
    <n v="63"/>
    <s v="C009-83493"/>
    <x v="3"/>
    <n v="0"/>
    <e v="#N/A"/>
    <s v="GСТИЕ 18"/>
    <d v="2017-10-25T00:00:00"/>
    <x v="3"/>
    <n v="10"/>
    <x v="566"/>
    <x v="1"/>
    <s v="AL"/>
    <x v="59"/>
  </r>
  <r>
    <n v="345.74399999999997"/>
    <s v="C009-83493"/>
    <x v="3"/>
    <n v="0"/>
    <s v="So3380-A0841677"/>
    <s v="G0002026"/>
    <d v="2017-10-31T00:00:00"/>
    <x v="3"/>
    <n v="10"/>
    <x v="566"/>
    <x v="1"/>
    <s v="AL"/>
    <x v="59"/>
  </r>
  <r>
    <n v="54.6"/>
    <s v="C009-83493"/>
    <x v="3"/>
    <n v="0"/>
    <e v="#N/A"/>
    <s v="GСТИЕ 19"/>
    <d v="2017-11-28T00:00:00"/>
    <x v="3"/>
    <n v="11"/>
    <x v="566"/>
    <x v="1"/>
    <s v="AL"/>
    <x v="59"/>
  </r>
  <r>
    <n v="578.50800000000004"/>
    <s v="C009-83493"/>
    <x v="3"/>
    <n v="0"/>
    <s v="So3460-A3367197"/>
    <s v="G0002059"/>
    <d v="2017-11-30T00:00:00"/>
    <x v="3"/>
    <n v="11"/>
    <x v="566"/>
    <x v="1"/>
    <s v="AL"/>
    <x v="59"/>
  </r>
  <r>
    <n v="100.80000000000001"/>
    <s v="C009-83493"/>
    <x v="3"/>
    <n v="0"/>
    <e v="#N/A"/>
    <s v="GСТИЕ 20"/>
    <d v="2017-12-28T00:00:00"/>
    <x v="3"/>
    <n v="12"/>
    <x v="566"/>
    <x v="1"/>
    <s v="AL"/>
    <x v="59"/>
  </r>
  <r>
    <n v="75.600000000000009"/>
    <s v="C009-83493"/>
    <x v="3"/>
    <n v="0"/>
    <s v="So3500-A8288642"/>
    <s v="G0002069"/>
    <d v="2017-12-29T00:00:00"/>
    <x v="3"/>
    <n v="12"/>
    <x v="566"/>
    <x v="1"/>
    <s v="AL"/>
    <x v="59"/>
  </r>
  <r>
    <n v="605.30400000000009"/>
    <s v="C009-83493"/>
    <x v="3"/>
    <n v="0"/>
    <s v="So3510-A5809196"/>
    <s v="G0002074"/>
    <d v="2017-12-29T00:00:00"/>
    <x v="3"/>
    <n v="12"/>
    <x v="566"/>
    <x v="1"/>
    <s v="AL"/>
    <x v="59"/>
  </r>
  <r>
    <n v="710.55600000000004"/>
    <s v="C009-83493"/>
    <x v="3"/>
    <n v="0"/>
    <s v="So3540-A5974873"/>
    <s v="G0002094"/>
    <d v="2018-01-31T00:00:00"/>
    <x v="4"/>
    <n v="1"/>
    <x v="566"/>
    <x v="1"/>
    <s v="AL"/>
    <x v="59"/>
  </r>
  <r>
    <n v="42"/>
    <s v="C009-83493"/>
    <x v="3"/>
    <n v="0"/>
    <e v="#N/A"/>
    <s v="GЕСТИЕ 2"/>
    <d v="2018-02-26T00:00:00"/>
    <x v="4"/>
    <n v="2"/>
    <x v="566"/>
    <x v="1"/>
    <s v="AL"/>
    <x v="59"/>
  </r>
  <r>
    <n v="77.826000000000008"/>
    <s v="C009-83493"/>
    <x v="3"/>
    <n v="0"/>
    <s v="So3560-A8515580"/>
    <s v="G0002119"/>
    <d v="2018-03-02T00:00:00"/>
    <x v="4"/>
    <n v="3"/>
    <x v="566"/>
    <x v="1"/>
    <s v="AL"/>
    <x v="59"/>
  </r>
  <r>
    <n v="-42"/>
    <s v="C009-83493"/>
    <x v="3"/>
    <n v="0"/>
    <e v="#N/A"/>
    <s v="GЕСТИЕ 3"/>
    <d v="2018-03-26T00:00:00"/>
    <x v="4"/>
    <n v="3"/>
    <x v="566"/>
    <x v="1"/>
    <s v="AL"/>
    <x v="59"/>
  </r>
  <r>
    <n v="427.81200000000001"/>
    <s v="C009-83493"/>
    <x v="3"/>
    <n v="0"/>
    <s v="So3610-A3383348"/>
    <s v="G0002149"/>
    <d v="2018-03-30T00:00:00"/>
    <x v="4"/>
    <n v="3"/>
    <x v="566"/>
    <x v="1"/>
    <s v="AL"/>
    <x v="59"/>
  </r>
  <r>
    <n v="42"/>
    <s v="C009-83493"/>
    <x v="3"/>
    <n v="0"/>
    <e v="#N/A"/>
    <s v="GЕСТИЕ 4"/>
    <d v="2018-04-24T00:00:00"/>
    <x v="4"/>
    <n v="4"/>
    <x v="566"/>
    <x v="1"/>
    <s v="AL"/>
    <x v="59"/>
  </r>
  <r>
    <n v="786.99599999999998"/>
    <s v="C009-83493"/>
    <x v="3"/>
    <n v="0"/>
    <s v="So3630-A5873718"/>
    <s v="G0002170"/>
    <d v="2018-04-30T00:00:00"/>
    <x v="4"/>
    <n v="4"/>
    <x v="566"/>
    <x v="1"/>
    <s v="AL"/>
    <x v="59"/>
  </r>
  <r>
    <n v="298.91400000000004"/>
    <s v="C009-83493"/>
    <x v="3"/>
    <n v="0"/>
    <s v="So3660-A5838760"/>
    <s v="G0002216"/>
    <d v="2018-05-31T00:00:00"/>
    <x v="4"/>
    <n v="5"/>
    <x v="566"/>
    <x v="1"/>
    <s v="AL"/>
    <x v="59"/>
  </r>
  <r>
    <n v="42"/>
    <s v="C009-83493"/>
    <x v="3"/>
    <n v="0"/>
    <e v="#N/A"/>
    <s v="GЕСТИЕ 6"/>
    <d v="2018-05-31T00:00:00"/>
    <x v="4"/>
    <n v="5"/>
    <x v="566"/>
    <x v="1"/>
    <s v="AL"/>
    <x v="59"/>
  </r>
  <r>
    <n v="24247.439999999999"/>
    <s v="C009-83493"/>
    <x v="3"/>
    <n v="20"/>
    <s v="So0100-A7167493"/>
    <s v="G0002219"/>
    <d v="2018-06-15T00:00:00"/>
    <x v="4"/>
    <n v="6"/>
    <x v="566"/>
    <x v="1"/>
    <s v="AL"/>
    <x v="59"/>
  </r>
  <r>
    <n v="-24247.439999999999"/>
    <s v="C009-83493"/>
    <x v="3"/>
    <n v="-20"/>
    <s v="So0100-A7175633"/>
    <s v="G0002219"/>
    <d v="2018-06-15T00:00:00"/>
    <x v="4"/>
    <n v="6"/>
    <x v="566"/>
    <x v="1"/>
    <s v="AL"/>
    <x v="59"/>
  </r>
  <r>
    <n v="24247.439999999999"/>
    <s v="C009-83493"/>
    <x v="3"/>
    <n v="20"/>
    <s v="So0100-A7183568"/>
    <s v="G0002219"/>
    <d v="2018-06-15T00:00:00"/>
    <x v="4"/>
    <n v="6"/>
    <x v="566"/>
    <x v="1"/>
    <s v="AL"/>
    <x v="59"/>
  </r>
  <r>
    <n v="-24247.439999999999"/>
    <s v="C009-83493"/>
    <x v="3"/>
    <n v="-20"/>
    <s v="So0100-A7205519"/>
    <s v="G0002219"/>
    <d v="2018-06-15T00:00:00"/>
    <x v="4"/>
    <n v="6"/>
    <x v="566"/>
    <x v="1"/>
    <s v="AL"/>
    <x v="59"/>
  </r>
  <r>
    <n v="24247.439999999999"/>
    <s v="C009-83493"/>
    <x v="3"/>
    <n v="20"/>
    <s v="So0100-A7215294"/>
    <s v="G0002219"/>
    <d v="2018-06-15T00:00:00"/>
    <x v="4"/>
    <n v="6"/>
    <x v="566"/>
    <x v="1"/>
    <s v="AL"/>
    <x v="59"/>
  </r>
  <r>
    <n v="109.70400000000001"/>
    <s v="C009-83493"/>
    <x v="3"/>
    <n v="0"/>
    <s v="So3680-A8348230"/>
    <s v="G0002253"/>
    <d v="2018-06-30T00:00:00"/>
    <x v="4"/>
    <n v="6"/>
    <x v="566"/>
    <x v="1"/>
    <s v="AL"/>
    <x v="59"/>
  </r>
  <r>
    <n v="46.2"/>
    <s v="C009-83493"/>
    <x v="3"/>
    <n v="0"/>
    <e v="#N/A"/>
    <s v="GЕСТИЕ 8"/>
    <d v="2018-07-30T00:00:00"/>
    <x v="4"/>
    <n v="7"/>
    <x v="566"/>
    <x v="1"/>
    <s v="AL"/>
    <x v="59"/>
  </r>
  <r>
    <n v="611.52"/>
    <s v="C009-83493"/>
    <x v="3"/>
    <n v="0"/>
    <s v="So3700-A3546973"/>
    <s v="G0002274"/>
    <d v="2018-07-31T00:00:00"/>
    <x v="4"/>
    <n v="7"/>
    <x v="566"/>
    <x v="1"/>
    <s v="AL"/>
    <x v="59"/>
  </r>
  <r>
    <n v="42"/>
    <s v="C009-83493"/>
    <x v="3"/>
    <n v="0"/>
    <e v="#N/A"/>
    <s v="GЕСТИЕ 9"/>
    <d v="2018-08-29T00:00:00"/>
    <x v="4"/>
    <n v="8"/>
    <x v="566"/>
    <x v="1"/>
    <s v="AL"/>
    <x v="59"/>
  </r>
  <r>
    <n v="75.600000000000009"/>
    <s v="C009-83493"/>
    <x v="3"/>
    <n v="0"/>
    <s v="So3710-A8471806"/>
    <s v="G0002293"/>
    <d v="2018-08-31T00:00:00"/>
    <x v="4"/>
    <n v="8"/>
    <x v="566"/>
    <x v="1"/>
    <s v="AL"/>
    <x v="59"/>
  </r>
  <r>
    <n v="42"/>
    <s v="C009-83493"/>
    <x v="3"/>
    <n v="0"/>
    <e v="#N/A"/>
    <s v="GСТИЕ 10"/>
    <d v="2018-09-26T00:00:00"/>
    <x v="4"/>
    <n v="9"/>
    <x v="566"/>
    <x v="1"/>
    <s v="AL"/>
    <x v="59"/>
  </r>
  <r>
    <n v="178.83600000000001"/>
    <s v="C009-83493"/>
    <x v="3"/>
    <n v="0"/>
    <s v="So3740-A1164394"/>
    <s v="G0002342"/>
    <d v="2018-09-28T00:00:00"/>
    <x v="4"/>
    <n v="9"/>
    <x v="566"/>
    <x v="1"/>
    <s v="AL"/>
    <x v="59"/>
  </r>
  <r>
    <n v="42"/>
    <s v="C009-83493"/>
    <x v="3"/>
    <n v="0"/>
    <e v="#N/A"/>
    <s v="GСТИЕ 11"/>
    <d v="2018-10-26T00:00:00"/>
    <x v="4"/>
    <n v="10"/>
    <x v="566"/>
    <x v="1"/>
    <s v="AL"/>
    <x v="59"/>
  </r>
  <r>
    <n v="1781.556"/>
    <s v="C009-83493"/>
    <x v="3"/>
    <n v="0"/>
    <s v="So3770-A8261995"/>
    <s v="G0002363"/>
    <d v="2018-10-31T00:00:00"/>
    <x v="4"/>
    <n v="10"/>
    <x v="566"/>
    <x v="1"/>
    <s v="AL"/>
    <x v="59"/>
  </r>
  <r>
    <n v="281.69399999999996"/>
    <s v="C009-83493"/>
    <x v="3"/>
    <n v="0"/>
    <s v="So3830-A8316679"/>
    <s v="G0002396"/>
    <d v="2018-11-30T00:00:00"/>
    <x v="4"/>
    <n v="11"/>
    <x v="566"/>
    <x v="1"/>
    <s v="AL"/>
    <x v="59"/>
  </r>
  <r>
    <n v="176.232"/>
    <s v="C009-83493"/>
    <x v="3"/>
    <n v="0"/>
    <s v="So3860-A0925906"/>
    <s v="G0002410"/>
    <d v="2018-12-31T00:00:00"/>
    <x v="4"/>
    <n v="12"/>
    <x v="566"/>
    <x v="1"/>
    <s v="AL"/>
    <x v="59"/>
  </r>
  <r>
    <n v="36149.063999999998"/>
    <s v="C009-84492"/>
    <x v="3"/>
    <n v="10"/>
    <s v="So0060-A2293841"/>
    <s v="G0006385"/>
    <d v="2016-09-03T00:00:00"/>
    <x v="2"/>
    <n v="9"/>
    <x v="567"/>
    <x v="0"/>
    <s v="UY"/>
    <x v="101"/>
  </r>
  <r>
    <n v="46617.9"/>
    <s v="C009-84492"/>
    <x v="3"/>
    <n v="4241"/>
    <s v="So0060-A2302056"/>
    <s v="G0006386"/>
    <d v="2016-09-03T00:00:00"/>
    <x v="2"/>
    <n v="9"/>
    <x v="567"/>
    <x v="0"/>
    <s v="UY"/>
    <x v="101"/>
  </r>
  <r>
    <n v="-35767.200000000004"/>
    <s v="C009-84492"/>
    <x v="3"/>
    <n v="-9"/>
    <s v="So0060-A8664904"/>
    <s v="G0006455"/>
    <d v="2016-12-21T00:00:00"/>
    <x v="2"/>
    <n v="12"/>
    <x v="567"/>
    <x v="0"/>
    <s v="UY"/>
    <x v="101"/>
  </r>
  <r>
    <n v="-14377.062000000002"/>
    <s v="C009-84492"/>
    <x v="3"/>
    <n v="-432"/>
    <s v="So0060-A8708209"/>
    <s v="G0006457"/>
    <d v="2016-12-21T00:00:00"/>
    <x v="2"/>
    <n v="12"/>
    <x v="567"/>
    <x v="0"/>
    <s v="UY"/>
    <x v="101"/>
  </r>
  <r>
    <n v="1370.8799999999999"/>
    <s v="C009-84492"/>
    <x v="0"/>
    <n v="2"/>
    <s v="So0070-A0137098"/>
    <s v="G0009592"/>
    <d v="2017-02-22T00:00:00"/>
    <x v="3"/>
    <n v="2"/>
    <x v="567"/>
    <x v="0"/>
    <s v="UY"/>
    <x v="101"/>
  </r>
  <r>
    <n v="2935.8"/>
    <s v="C009-85154"/>
    <x v="3"/>
    <n v="1"/>
    <s v="So0060-A2322936"/>
    <s v="G0006387"/>
    <d v="2016-09-03T00:00:00"/>
    <x v="2"/>
    <n v="9"/>
    <x v="568"/>
    <x v="0"/>
    <s v="MD"/>
    <x v="102"/>
  </r>
  <r>
    <n v="1008"/>
    <s v="C009-92152"/>
    <x v="3"/>
    <n v="0"/>
    <s v="So2770-A3488375"/>
    <s v="G0001467"/>
    <d v="2016-08-31T00:00:00"/>
    <x v="2"/>
    <n v="8"/>
    <x v="569"/>
    <x v="1"/>
    <s v="BT"/>
    <x v="103"/>
  </r>
  <r>
    <n v="1008"/>
    <s v="C009-92152"/>
    <x v="3"/>
    <n v="0"/>
    <s v="So2820-A5801692"/>
    <s v="G0001392"/>
    <d v="2016-09-30T00:00:00"/>
    <x v="2"/>
    <n v="9"/>
    <x v="569"/>
    <x v="1"/>
    <s v="BT"/>
    <x v="103"/>
  </r>
  <r>
    <n v="1008"/>
    <s v="C009-92152"/>
    <x v="3"/>
    <n v="0"/>
    <s v="So2850-A5868864"/>
    <s v="G0001528"/>
    <d v="2016-10-31T00:00:00"/>
    <x v="2"/>
    <n v="10"/>
    <x v="569"/>
    <x v="1"/>
    <s v="BT"/>
    <x v="103"/>
  </r>
  <r>
    <n v="1008"/>
    <s v="C009-92152"/>
    <x v="3"/>
    <n v="0"/>
    <s v="So2900-A0777487"/>
    <s v="G0001538"/>
    <d v="2016-11-30T00:00:00"/>
    <x v="2"/>
    <n v="11"/>
    <x v="569"/>
    <x v="1"/>
    <s v="BT"/>
    <x v="103"/>
  </r>
  <r>
    <n v="1008"/>
    <s v="C009-92152"/>
    <x v="3"/>
    <n v="0"/>
    <s v="So2930-A8315446"/>
    <s v="G0001550"/>
    <d v="2016-12-30T00:00:00"/>
    <x v="2"/>
    <n v="12"/>
    <x v="569"/>
    <x v="1"/>
    <s v="BT"/>
    <x v="103"/>
  </r>
  <r>
    <n v="1008"/>
    <s v="C009-92152"/>
    <x v="3"/>
    <n v="0"/>
    <s v="So2990-A8315738"/>
    <s v="G0001573"/>
    <d v="2017-01-31T00:00:00"/>
    <x v="3"/>
    <n v="1"/>
    <x v="569"/>
    <x v="1"/>
    <s v="BT"/>
    <x v="103"/>
  </r>
  <r>
    <n v="1008"/>
    <s v="C009-92152"/>
    <x v="3"/>
    <n v="0"/>
    <s v="So3020-A8339695"/>
    <s v="G0001595"/>
    <d v="2017-02-28T00:00:00"/>
    <x v="3"/>
    <n v="2"/>
    <x v="569"/>
    <x v="1"/>
    <s v="BT"/>
    <x v="103"/>
  </r>
  <r>
    <n v="1008"/>
    <s v="C009-92152"/>
    <x v="3"/>
    <n v="0"/>
    <s v="So3050-A8372106"/>
    <s v="G0001618"/>
    <d v="2017-03-31T00:00:00"/>
    <x v="3"/>
    <n v="3"/>
    <x v="569"/>
    <x v="1"/>
    <s v="BT"/>
    <x v="103"/>
  </r>
  <r>
    <n v="1008"/>
    <s v="C009-92152"/>
    <x v="3"/>
    <n v="0"/>
    <s v="So3100-A3283181"/>
    <s v="G0001639"/>
    <d v="2017-04-27T00:00:00"/>
    <x v="3"/>
    <n v="4"/>
    <x v="569"/>
    <x v="1"/>
    <s v="BT"/>
    <x v="103"/>
  </r>
  <r>
    <n v="739.32600000000002"/>
    <s v="C009-92152"/>
    <x v="3"/>
    <n v="0"/>
    <s v="So3110-A8279876"/>
    <s v="G0001651"/>
    <d v="2017-04-28T00:00:00"/>
    <x v="3"/>
    <n v="4"/>
    <x v="569"/>
    <x v="1"/>
    <s v="BT"/>
    <x v="103"/>
  </r>
  <r>
    <n v="1008"/>
    <s v="C009-92152"/>
    <x v="3"/>
    <n v="0"/>
    <s v="So3140-A8391635"/>
    <s v="G0001684"/>
    <d v="2017-05-30T00:00:00"/>
    <x v="3"/>
    <n v="5"/>
    <x v="569"/>
    <x v="1"/>
    <s v="BT"/>
    <x v="103"/>
  </r>
  <r>
    <n v="1008"/>
    <s v="C009-92152"/>
    <x v="3"/>
    <n v="0"/>
    <s v="So3180-A5838268"/>
    <s v="G0001703"/>
    <d v="2017-06-27T00:00:00"/>
    <x v="3"/>
    <n v="6"/>
    <x v="569"/>
    <x v="1"/>
    <s v="BT"/>
    <x v="103"/>
  </r>
  <r>
    <n v="1008"/>
    <s v="C009-92152"/>
    <x v="3"/>
    <n v="0"/>
    <s v="So3230-A8483164"/>
    <s v="G0001819"/>
    <d v="2017-07-31T00:00:00"/>
    <x v="3"/>
    <n v="7"/>
    <x v="569"/>
    <x v="1"/>
    <s v="BT"/>
    <x v="103"/>
  </r>
  <r>
    <n v="1008"/>
    <s v="C009-92152"/>
    <x v="3"/>
    <n v="0"/>
    <s v="So3300-A5769263"/>
    <s v="G0001754"/>
    <d v="2017-08-31T00:00:00"/>
    <x v="3"/>
    <n v="8"/>
    <x v="569"/>
    <x v="1"/>
    <s v="BT"/>
    <x v="103"/>
  </r>
  <r>
    <n v="1008"/>
    <s v="C009-92152"/>
    <x v="3"/>
    <n v="0"/>
    <s v="So3340-A3312295"/>
    <s v="G0001927"/>
    <d v="2017-09-26T00:00:00"/>
    <x v="3"/>
    <n v="9"/>
    <x v="569"/>
    <x v="1"/>
    <s v="BT"/>
    <x v="103"/>
  </r>
  <r>
    <n v="1008"/>
    <s v="C009-92152"/>
    <x v="3"/>
    <n v="0"/>
    <s v="So3380-A0807861"/>
    <s v="G0002022"/>
    <d v="2017-10-31T00:00:00"/>
    <x v="3"/>
    <n v="10"/>
    <x v="569"/>
    <x v="1"/>
    <s v="BT"/>
    <x v="103"/>
  </r>
  <r>
    <n v="1008"/>
    <s v="C009-92152"/>
    <x v="3"/>
    <n v="0"/>
    <s v="So3430-A3289092"/>
    <s v="G0002048"/>
    <d v="2017-11-28T00:00:00"/>
    <x v="3"/>
    <n v="11"/>
    <x v="569"/>
    <x v="1"/>
    <s v="BT"/>
    <x v="103"/>
  </r>
  <r>
    <n v="1008"/>
    <s v="C009-92152"/>
    <x v="3"/>
    <n v="0"/>
    <s v="So3500-A0764701"/>
    <s v="G0002065"/>
    <d v="2017-12-28T00:00:00"/>
    <x v="3"/>
    <n v="12"/>
    <x v="569"/>
    <x v="1"/>
    <s v="BT"/>
    <x v="103"/>
  </r>
  <r>
    <n v="1008"/>
    <s v="C009-92152"/>
    <x v="3"/>
    <n v="0"/>
    <s v="So3540-A5857830"/>
    <s v="G0002087"/>
    <d v="2018-01-31T00:00:00"/>
    <x v="4"/>
    <n v="1"/>
    <x v="569"/>
    <x v="1"/>
    <s v="BT"/>
    <x v="103"/>
  </r>
  <r>
    <n v="1008"/>
    <s v="C009-92152"/>
    <x v="3"/>
    <n v="0"/>
    <s v="So3560-A8388051"/>
    <s v="G0002011"/>
    <d v="2018-02-28T00:00:00"/>
    <x v="4"/>
    <n v="2"/>
    <x v="569"/>
    <x v="1"/>
    <s v="BT"/>
    <x v="103"/>
  </r>
  <r>
    <n v="-1008"/>
    <s v="C009-92152"/>
    <x v="3"/>
    <n v="0"/>
    <s v="So3560-A8415291"/>
    <s v="G0002011"/>
    <d v="2018-02-28T00:00:00"/>
    <x v="4"/>
    <n v="2"/>
    <x v="569"/>
    <x v="1"/>
    <s v="BT"/>
    <x v="103"/>
  </r>
  <r>
    <n v="1008"/>
    <s v="C009-92152"/>
    <x v="3"/>
    <n v="0"/>
    <s v="So3560-A8424447"/>
    <s v="G0002111"/>
    <d v="2018-02-28T00:00:00"/>
    <x v="4"/>
    <n v="2"/>
    <x v="569"/>
    <x v="1"/>
    <s v="BT"/>
    <x v="103"/>
  </r>
  <r>
    <n v="1008"/>
    <s v="C009-92152"/>
    <x v="3"/>
    <n v="0"/>
    <s v="So3590-A8275850"/>
    <s v="G0002135"/>
    <d v="2018-03-23T00:00:00"/>
    <x v="4"/>
    <n v="3"/>
    <x v="569"/>
    <x v="1"/>
    <s v="BT"/>
    <x v="103"/>
  </r>
  <r>
    <n v="1008"/>
    <s v="C009-92152"/>
    <x v="3"/>
    <n v="0"/>
    <s v="So3620-A8306018"/>
    <s v="G0002163"/>
    <d v="2018-04-26T00:00:00"/>
    <x v="4"/>
    <n v="4"/>
    <x v="569"/>
    <x v="1"/>
    <s v="BT"/>
    <x v="103"/>
  </r>
  <r>
    <n v="1008"/>
    <s v="C009-92152"/>
    <x v="3"/>
    <n v="0"/>
    <s v="So3650-A8412662"/>
    <s v="G0002196"/>
    <d v="2018-05-31T00:00:00"/>
    <x v="4"/>
    <n v="5"/>
    <x v="569"/>
    <x v="1"/>
    <s v="BT"/>
    <x v="103"/>
  </r>
  <r>
    <n v="1008"/>
    <s v="C009-92152"/>
    <x v="3"/>
    <n v="0"/>
    <s v="So3680-A0848369"/>
    <s v="G0002247"/>
    <d v="2018-06-29T00:00:00"/>
    <x v="4"/>
    <n v="6"/>
    <x v="569"/>
    <x v="1"/>
    <s v="BT"/>
    <x v="103"/>
  </r>
  <r>
    <n v="1008"/>
    <s v="C009-92152"/>
    <x v="3"/>
    <n v="0"/>
    <s v="So3700-A3337481"/>
    <s v="G0002263"/>
    <d v="2018-07-30T00:00:00"/>
    <x v="4"/>
    <n v="7"/>
    <x v="569"/>
    <x v="1"/>
    <s v="BT"/>
    <x v="103"/>
  </r>
  <r>
    <n v="1008"/>
    <s v="C009-92152"/>
    <x v="3"/>
    <n v="0"/>
    <s v="So3710-A8347196"/>
    <s v="G0002287"/>
    <d v="2018-08-31T00:00:00"/>
    <x v="4"/>
    <n v="8"/>
    <x v="569"/>
    <x v="1"/>
    <s v="BT"/>
    <x v="103"/>
  </r>
  <r>
    <n v="1008"/>
    <s v="C009-92152"/>
    <x v="3"/>
    <n v="0"/>
    <s v="So3740-A1194541"/>
    <s v="G0001994"/>
    <d v="2018-09-28T00:00:00"/>
    <x v="4"/>
    <n v="9"/>
    <x v="569"/>
    <x v="1"/>
    <s v="BT"/>
    <x v="103"/>
  </r>
  <r>
    <n v="1008"/>
    <s v="C009-92152"/>
    <x v="3"/>
    <n v="0"/>
    <s v="So3770-A8283523"/>
    <s v="G0002365"/>
    <d v="2018-10-31T00:00:00"/>
    <x v="4"/>
    <n v="10"/>
    <x v="569"/>
    <x v="1"/>
    <s v="BT"/>
    <x v="103"/>
  </r>
  <r>
    <n v="1008"/>
    <s v="C009-92152"/>
    <x v="3"/>
    <n v="0"/>
    <s v="So3830-A8279467"/>
    <s v="G0002392"/>
    <d v="2018-11-30T00:00:00"/>
    <x v="4"/>
    <n v="11"/>
    <x v="569"/>
    <x v="1"/>
    <s v="BT"/>
    <x v="103"/>
  </r>
  <r>
    <n v="1008"/>
    <s v="C009-92152"/>
    <x v="3"/>
    <n v="0"/>
    <s v="So3860-A0885497"/>
    <s v="G0002407"/>
    <d v="2018-12-31T00:00:00"/>
    <x v="4"/>
    <n v="12"/>
    <x v="569"/>
    <x v="1"/>
    <s v="BT"/>
    <x v="103"/>
  </r>
  <r>
    <n v="8400"/>
    <s v="C009-93691"/>
    <x v="3"/>
    <n v="0"/>
    <s v="So2780-A0772537"/>
    <s v="G0001468"/>
    <d v="2016-09-01T00:00:00"/>
    <x v="2"/>
    <n v="9"/>
    <x v="570"/>
    <x v="0"/>
    <s v="JP"/>
    <x v="11"/>
  </r>
  <r>
    <n v="-8400"/>
    <s v="C009-93691"/>
    <x v="3"/>
    <n v="0"/>
    <s v="So3100-A3271021"/>
    <s v="G0001640"/>
    <d v="2017-04-27T00:00:00"/>
    <x v="3"/>
    <n v="4"/>
    <x v="570"/>
    <x v="0"/>
    <s v="JP"/>
    <x v="11"/>
  </r>
  <r>
    <n v="546"/>
    <s v="C009-94534"/>
    <x v="1"/>
    <n v="1"/>
    <s v="So0060-A2964573"/>
    <s v="G0009033"/>
    <d v="2016-09-26T00:00:00"/>
    <x v="2"/>
    <n v="9"/>
    <x v="571"/>
    <x v="0"/>
    <s v="NI"/>
    <x v="64"/>
  </r>
  <r>
    <n v="693"/>
    <s v="C009-94534"/>
    <x v="1"/>
    <n v="1"/>
    <s v="So0060-A2964573"/>
    <s v="G0009034"/>
    <d v="2016-09-26T00:00:00"/>
    <x v="2"/>
    <n v="9"/>
    <x v="571"/>
    <x v="0"/>
    <s v="NI"/>
    <x v="64"/>
  </r>
  <r>
    <n v="74025"/>
    <s v="C009-94534"/>
    <x v="0"/>
    <n v="1"/>
    <s v="So0060-A6738396"/>
    <s v="G0009224"/>
    <d v="2016-11-15T00:00:00"/>
    <x v="2"/>
    <n v="11"/>
    <x v="571"/>
    <x v="0"/>
    <s v="NI"/>
    <x v="64"/>
  </r>
  <r>
    <n v="164850"/>
    <s v="C009-94534"/>
    <x v="0"/>
    <n v="444"/>
    <s v="So0070-A5295550"/>
    <s v="G0010099"/>
    <d v="2017-05-12T00:00:00"/>
    <x v="3"/>
    <n v="5"/>
    <x v="571"/>
    <x v="0"/>
    <s v="NI"/>
    <x v="64"/>
  </r>
  <r>
    <n v="8400"/>
    <s v="C009-94534"/>
    <x v="0"/>
    <n v="1"/>
    <s v="So0070-A5295550"/>
    <s v="G0010100"/>
    <d v="2017-05-12T00:00:00"/>
    <x v="3"/>
    <n v="5"/>
    <x v="571"/>
    <x v="0"/>
    <s v="NI"/>
    <x v="64"/>
  </r>
  <r>
    <n v="-9324"/>
    <s v="C009-94534"/>
    <x v="3"/>
    <n v="0"/>
    <s v="So0070-A7731154"/>
    <s v="G0010132"/>
    <d v="2017-05-17T00:00:00"/>
    <x v="3"/>
    <n v="5"/>
    <x v="571"/>
    <x v="0"/>
    <s v="NI"/>
    <x v="64"/>
  </r>
  <r>
    <n v="9513"/>
    <s v="C009-94534"/>
    <x v="0"/>
    <n v="26"/>
    <s v="So0060-A9508698"/>
    <s v="G0010133"/>
    <d v="2017-05-17T00:00:00"/>
    <x v="3"/>
    <n v="5"/>
    <x v="571"/>
    <x v="0"/>
    <s v="NI"/>
    <x v="64"/>
  </r>
  <r>
    <n v="1218"/>
    <s v="C009-94534"/>
    <x v="3"/>
    <n v="1"/>
    <s v="So0070-A7782121"/>
    <s v="G0010134"/>
    <d v="2017-05-17T00:00:00"/>
    <x v="3"/>
    <n v="5"/>
    <x v="571"/>
    <x v="0"/>
    <s v="NI"/>
    <x v="64"/>
  </r>
  <r>
    <n v="0"/>
    <s v="C009-94534"/>
    <x v="2"/>
    <n v="10"/>
    <s v="So0070-A8529291"/>
    <s v="G0010355"/>
    <d v="2017-06-16T00:00:00"/>
    <x v="3"/>
    <n v="6"/>
    <x v="571"/>
    <x v="0"/>
    <s v="NI"/>
    <x v="64"/>
  </r>
  <r>
    <n v="0"/>
    <s v="C009-94534"/>
    <x v="1"/>
    <n v="10"/>
    <s v="So0090-A3658186"/>
    <s v="G0011531"/>
    <d v="2017-11-30T00:00:00"/>
    <x v="3"/>
    <n v="11"/>
    <x v="571"/>
    <x v="0"/>
    <s v="NI"/>
    <x v="64"/>
  </r>
  <r>
    <n v="237031.2"/>
    <s v="C009-94534"/>
    <x v="0"/>
    <n v="441"/>
    <s v="So0080-A3357387"/>
    <s v="G0011652"/>
    <d v="2018-01-08T00:00:00"/>
    <x v="4"/>
    <n v="1"/>
    <x v="571"/>
    <x v="0"/>
    <s v="NI"/>
    <x v="64"/>
  </r>
  <r>
    <n v="8400"/>
    <s v="C009-94534"/>
    <x v="0"/>
    <n v="1"/>
    <s v="So0080-A3357387"/>
    <s v="G0011653"/>
    <d v="2018-01-08T00:00:00"/>
    <x v="4"/>
    <n v="1"/>
    <x v="571"/>
    <x v="0"/>
    <s v="NI"/>
    <x v="64"/>
  </r>
  <r>
    <n v="-8400"/>
    <s v="C009-94534"/>
    <x v="3"/>
    <n v="0"/>
    <s v="So3520-A3268546"/>
    <s v="G0011697"/>
    <d v="2018-01-23T00:00:00"/>
    <x v="4"/>
    <n v="1"/>
    <x v="571"/>
    <x v="0"/>
    <s v="NI"/>
    <x v="64"/>
  </r>
  <r>
    <n v="234696"/>
    <s v="C009-94534"/>
    <x v="0"/>
    <n v="440"/>
    <s v="So0090-A8834381"/>
    <s v="G0012744"/>
    <d v="2018-06-07T00:00:00"/>
    <x v="4"/>
    <n v="6"/>
    <x v="571"/>
    <x v="0"/>
    <s v="NI"/>
    <x v="64"/>
  </r>
  <r>
    <n v="9702"/>
    <s v="C009-94534"/>
    <x v="0"/>
    <n v="1"/>
    <s v="So0090-A8834381"/>
    <s v="G0012745"/>
    <d v="2018-06-07T00:00:00"/>
    <x v="4"/>
    <n v="6"/>
    <x v="571"/>
    <x v="0"/>
    <s v="NI"/>
    <x v="64"/>
  </r>
  <r>
    <n v="13440"/>
    <s v="C009-95211"/>
    <x v="3"/>
    <n v="0"/>
    <s v="So2780-A0782609"/>
    <s v="G0001469"/>
    <d v="2016-09-01T00:00:00"/>
    <x v="2"/>
    <n v="9"/>
    <x v="572"/>
    <x v="0"/>
    <s v="ID"/>
    <x v="1"/>
  </r>
  <r>
    <n v="-13440"/>
    <s v="C009-95211"/>
    <x v="3"/>
    <n v="0"/>
    <s v="So2810-A8262209"/>
    <s v="G0001469"/>
    <d v="2016-09-01T00:00:00"/>
    <x v="2"/>
    <n v="9"/>
    <x v="572"/>
    <x v="0"/>
    <s v="ID"/>
    <x v="1"/>
  </r>
  <r>
    <n v="12600"/>
    <s v="C009-95211"/>
    <x v="3"/>
    <n v="0"/>
    <s v="So2810-A8275364"/>
    <s v="G0001469"/>
    <d v="2016-09-01T00:00:00"/>
    <x v="2"/>
    <n v="9"/>
    <x v="572"/>
    <x v="0"/>
    <s v="ID"/>
    <x v="1"/>
  </r>
  <r>
    <n v="-5040"/>
    <s v="C009-95211"/>
    <x v="3"/>
    <n v="0"/>
    <s v="So3100-A3261817"/>
    <s v="G0001638"/>
    <d v="2017-04-27T00:00:00"/>
    <x v="3"/>
    <n v="4"/>
    <x v="572"/>
    <x v="0"/>
    <s v="ID"/>
    <x v="1"/>
  </r>
  <r>
    <n v="4200"/>
    <s v="C009-97836"/>
    <x v="3"/>
    <n v="0"/>
    <s v="So2780-A0793071"/>
    <s v="G0001470"/>
    <d v="2016-09-01T00:00:00"/>
    <x v="2"/>
    <n v="9"/>
    <x v="573"/>
    <x v="0"/>
    <s v="CA"/>
    <x v="16"/>
  </r>
  <r>
    <n v="-4200"/>
    <s v="C009-97836"/>
    <x v="3"/>
    <n v="0"/>
    <s v="So2810-A0763940"/>
    <s v="G0001470"/>
    <d v="2016-09-01T00:00:00"/>
    <x v="2"/>
    <n v="9"/>
    <x v="573"/>
    <x v="0"/>
    <s v="CA"/>
    <x v="16"/>
  </r>
  <r>
    <n v="919.80000000000007"/>
    <s v="C009-99221"/>
    <x v="3"/>
    <n v="1"/>
    <s v="So0060-A3311977"/>
    <s v="G0006390"/>
    <d v="2016-09-27T00:00:00"/>
    <x v="2"/>
    <n v="9"/>
    <x v="574"/>
    <x v="0"/>
    <s v="CL"/>
    <x v="82"/>
  </r>
  <r>
    <n v="3902.8920000000003"/>
    <s v="C010-00445"/>
    <x v="3"/>
    <n v="1"/>
    <s v="So0060-A3414508"/>
    <s v="G0006397"/>
    <d v="2016-09-27T00:00:00"/>
    <x v="2"/>
    <n v="9"/>
    <x v="575"/>
    <x v="0"/>
    <s v="PE"/>
    <x v="21"/>
  </r>
  <r>
    <n v="24409.392000000003"/>
    <s v="C010-00445"/>
    <x v="3"/>
    <n v="16"/>
    <s v="So0100-A7519197"/>
    <s v="G0006556"/>
    <d v="2018-06-21T00:00:00"/>
    <x v="4"/>
    <n v="6"/>
    <x v="575"/>
    <x v="0"/>
    <s v="PE"/>
    <x v="21"/>
  </r>
  <r>
    <n v="7871.8920000000007"/>
    <s v="C010-00445"/>
    <x v="3"/>
    <n v="1"/>
    <s v="So0100-A9528789"/>
    <s v="G0006604"/>
    <d v="2018-07-11T00:00:00"/>
    <x v="4"/>
    <n v="7"/>
    <x v="575"/>
    <x v="0"/>
    <s v="PE"/>
    <x v="21"/>
  </r>
  <r>
    <n v="84310.127999999997"/>
    <s v="C010-00445"/>
    <x v="3"/>
    <n v="23"/>
    <s v="So0110-A2825432"/>
    <s v="G0006676"/>
    <d v="2018-08-29T00:00:00"/>
    <x v="4"/>
    <n v="8"/>
    <x v="575"/>
    <x v="0"/>
    <s v="PE"/>
    <x v="21"/>
  </r>
  <r>
    <n v="8778.42"/>
    <s v="C010-01858"/>
    <x v="3"/>
    <n v="0"/>
    <s v="So2800-A3362142"/>
    <s v="G0001490"/>
    <d v="2016-09-30T00:00:00"/>
    <x v="2"/>
    <n v="9"/>
    <x v="576"/>
    <x v="0"/>
    <s v="PS"/>
    <x v="40"/>
  </r>
  <r>
    <n v="-8778.42"/>
    <s v="C010-01858"/>
    <x v="3"/>
    <n v="0"/>
    <s v="So2800-A3445738"/>
    <s v="G0001490"/>
    <d v="2016-09-30T00:00:00"/>
    <x v="2"/>
    <n v="9"/>
    <x v="576"/>
    <x v="0"/>
    <s v="PS"/>
    <x v="40"/>
  </r>
  <r>
    <n v="5699.4000000000005"/>
    <s v="C010-02767"/>
    <x v="3"/>
    <n v="0"/>
    <s v="So2820-A5782869"/>
    <s v="G0001426"/>
    <d v="2016-09-30T00:00:00"/>
    <x v="2"/>
    <n v="9"/>
    <x v="577"/>
    <x v="0"/>
    <s v="PH"/>
    <x v="12"/>
  </r>
  <r>
    <n v="-5699.4000000000005"/>
    <s v="C010-02767"/>
    <x v="3"/>
    <n v="0"/>
    <s v="So2820-A5896551"/>
    <s v="G0001426"/>
    <d v="2016-09-30T00:00:00"/>
    <x v="2"/>
    <n v="9"/>
    <x v="577"/>
    <x v="0"/>
    <s v="PH"/>
    <x v="12"/>
  </r>
  <r>
    <n v="-4851"/>
    <s v="C010-02767"/>
    <x v="3"/>
    <n v="0"/>
    <s v="So2820-A5816660"/>
    <s v="G0001427"/>
    <d v="2016-09-30T00:00:00"/>
    <x v="2"/>
    <n v="9"/>
    <x v="577"/>
    <x v="0"/>
    <s v="PH"/>
    <x v="12"/>
  </r>
  <r>
    <n v="4851"/>
    <s v="C010-02767"/>
    <x v="3"/>
    <n v="0"/>
    <s v="So2820-A5876701"/>
    <s v="G0001427"/>
    <d v="2016-09-30T00:00:00"/>
    <x v="2"/>
    <n v="9"/>
    <x v="577"/>
    <x v="0"/>
    <s v="PH"/>
    <x v="12"/>
  </r>
  <r>
    <n v="4851"/>
    <s v="C010-02767"/>
    <x v="3"/>
    <n v="0"/>
    <s v="So2820-A5829684"/>
    <s v="G0001428"/>
    <d v="2016-09-30T00:00:00"/>
    <x v="2"/>
    <n v="9"/>
    <x v="577"/>
    <x v="0"/>
    <s v="PH"/>
    <x v="12"/>
  </r>
  <r>
    <n v="-4851"/>
    <s v="C010-02767"/>
    <x v="3"/>
    <n v="0"/>
    <s v="So2820-A5889870"/>
    <s v="G0001428"/>
    <d v="2016-09-30T00:00:00"/>
    <x v="2"/>
    <n v="9"/>
    <x v="577"/>
    <x v="0"/>
    <s v="PH"/>
    <x v="12"/>
  </r>
  <r>
    <n v="5699.4000000000005"/>
    <s v="C010-02767"/>
    <x v="3"/>
    <n v="0"/>
    <s v="So2820-A5863546"/>
    <s v="G0001431"/>
    <d v="2016-09-30T00:00:00"/>
    <x v="2"/>
    <n v="9"/>
    <x v="577"/>
    <x v="0"/>
    <s v="PH"/>
    <x v="12"/>
  </r>
  <r>
    <n v="8778.42"/>
    <s v="C010-02767"/>
    <x v="3"/>
    <n v="0"/>
    <s v="So2800-A3462282"/>
    <s v="G0001490"/>
    <d v="2016-09-30T00:00:00"/>
    <x v="2"/>
    <n v="9"/>
    <x v="577"/>
    <x v="0"/>
    <s v="PH"/>
    <x v="12"/>
  </r>
  <r>
    <n v="-8778.42"/>
    <s v="C010-02767"/>
    <x v="3"/>
    <n v="0"/>
    <s v="So2800-A3481665"/>
    <s v="G0001490"/>
    <d v="2016-09-30T00:00:00"/>
    <x v="2"/>
    <n v="9"/>
    <x v="577"/>
    <x v="0"/>
    <s v="PH"/>
    <x v="12"/>
  </r>
  <r>
    <n v="8778.42"/>
    <s v="C010-02767"/>
    <x v="3"/>
    <n v="0"/>
    <s v="So2800-A3492389"/>
    <s v="G0001490"/>
    <d v="2016-09-30T00:00:00"/>
    <x v="2"/>
    <n v="9"/>
    <x v="577"/>
    <x v="0"/>
    <s v="PH"/>
    <x v="12"/>
  </r>
  <r>
    <n v="4851"/>
    <s v="C010-02767"/>
    <x v="3"/>
    <n v="0"/>
    <s v="So2820-A5797087"/>
    <s v="G0001501"/>
    <d v="2016-10-11T00:00:00"/>
    <x v="2"/>
    <n v="10"/>
    <x v="577"/>
    <x v="0"/>
    <s v="PH"/>
    <x v="12"/>
  </r>
  <r>
    <n v="-4851"/>
    <s v="C010-02767"/>
    <x v="3"/>
    <n v="0"/>
    <s v="So2820-A5847585"/>
    <s v="G0001501"/>
    <d v="2016-10-11T00:00:00"/>
    <x v="2"/>
    <n v="10"/>
    <x v="577"/>
    <x v="0"/>
    <s v="PH"/>
    <x v="12"/>
  </r>
  <r>
    <n v="4851"/>
    <s v="C010-02767"/>
    <x v="3"/>
    <n v="0"/>
    <s v="So2820-A5853155"/>
    <s v="G0001501"/>
    <d v="2016-10-11T00:00:00"/>
    <x v="2"/>
    <n v="10"/>
    <x v="577"/>
    <x v="0"/>
    <s v="PH"/>
    <x v="12"/>
  </r>
  <r>
    <n v="8114.4000000000005"/>
    <s v="C010-02767"/>
    <x v="3"/>
    <n v="0"/>
    <s v="So2840-A1301764"/>
    <s v="G0001514"/>
    <d v="2016-10-27T00:00:00"/>
    <x v="2"/>
    <n v="10"/>
    <x v="577"/>
    <x v="0"/>
    <s v="PH"/>
    <x v="12"/>
  </r>
  <r>
    <n v="8231.2440000000006"/>
    <s v="C010-02767"/>
    <x v="3"/>
    <n v="0"/>
    <s v="So2980-A3284373"/>
    <s v="G0001444"/>
    <d v="2017-01-23T00:00:00"/>
    <x v="3"/>
    <n v="1"/>
    <x v="577"/>
    <x v="0"/>
    <s v="PH"/>
    <x v="12"/>
  </r>
  <r>
    <n v="3918.6000000000004"/>
    <s v="C010-02767"/>
    <x v="3"/>
    <n v="0"/>
    <s v="So3020-A8267697"/>
    <s v="G0001588"/>
    <d v="2017-02-13T00:00:00"/>
    <x v="3"/>
    <n v="2"/>
    <x v="577"/>
    <x v="0"/>
    <s v="PH"/>
    <x v="12"/>
  </r>
  <r>
    <n v="9305.1"/>
    <s v="C010-02767"/>
    <x v="3"/>
    <n v="0"/>
    <s v="So3090-A5765209"/>
    <s v="G0001637"/>
    <d v="2017-04-26T00:00:00"/>
    <x v="3"/>
    <n v="4"/>
    <x v="577"/>
    <x v="0"/>
    <s v="PH"/>
    <x v="12"/>
  </r>
  <r>
    <n v="9604.3920000000016"/>
    <s v="C010-02767"/>
    <x v="3"/>
    <n v="0"/>
    <s v="So3140-A8404796"/>
    <s v="G0001685"/>
    <d v="2017-05-30T00:00:00"/>
    <x v="3"/>
    <n v="5"/>
    <x v="577"/>
    <x v="0"/>
    <s v="PH"/>
    <x v="12"/>
  </r>
  <r>
    <n v="4215.96"/>
    <s v="C010-02767"/>
    <x v="3"/>
    <n v="0"/>
    <s v="So3180-A5816509"/>
    <s v="G0001702"/>
    <d v="2017-06-27T00:00:00"/>
    <x v="3"/>
    <n v="6"/>
    <x v="577"/>
    <x v="0"/>
    <s v="PH"/>
    <x v="12"/>
  </r>
  <r>
    <n v="3977.82"/>
    <s v="C010-02767"/>
    <x v="3"/>
    <n v="0"/>
    <s v="So3230-A0791408"/>
    <s v="G0001798"/>
    <d v="2017-07-19T00:00:00"/>
    <x v="3"/>
    <n v="7"/>
    <x v="577"/>
    <x v="0"/>
    <s v="PH"/>
    <x v="12"/>
  </r>
  <r>
    <n v="1878.66"/>
    <s v="C010-02767"/>
    <x v="3"/>
    <n v="0"/>
    <s v="So3230-A8403729"/>
    <s v="G0001818"/>
    <d v="2017-07-31T00:00:00"/>
    <x v="3"/>
    <n v="7"/>
    <x v="577"/>
    <x v="0"/>
    <s v="PH"/>
    <x v="12"/>
  </r>
  <r>
    <n v="7876.26"/>
    <s v="C010-02767"/>
    <x v="3"/>
    <n v="0"/>
    <s v="So3290-A8261757"/>
    <s v="G0001843"/>
    <d v="2017-08-30T00:00:00"/>
    <x v="3"/>
    <n v="8"/>
    <x v="577"/>
    <x v="0"/>
    <s v="PH"/>
    <x v="12"/>
  </r>
  <r>
    <n v="2469.6"/>
    <s v="C010-02767"/>
    <x v="3"/>
    <n v="0"/>
    <s v="So3290-A8274798"/>
    <s v="G0001844"/>
    <d v="2017-08-30T00:00:00"/>
    <x v="3"/>
    <n v="8"/>
    <x v="577"/>
    <x v="0"/>
    <s v="PH"/>
    <x v="12"/>
  </r>
  <r>
    <n v="1323"/>
    <s v="C010-02767"/>
    <x v="3"/>
    <n v="0"/>
    <s v="So3330-A5801687"/>
    <s v="G0001921"/>
    <d v="2017-09-19T00:00:00"/>
    <x v="3"/>
    <n v="9"/>
    <x v="577"/>
    <x v="0"/>
    <s v="PH"/>
    <x v="12"/>
  </r>
  <r>
    <n v="3027.36"/>
    <s v="C010-02767"/>
    <x v="3"/>
    <n v="0"/>
    <s v="So3330-A5819637"/>
    <s v="G0001922"/>
    <d v="2017-09-20T00:00:00"/>
    <x v="3"/>
    <n v="9"/>
    <x v="577"/>
    <x v="0"/>
    <s v="PH"/>
    <x v="12"/>
  </r>
  <r>
    <n v="4463.2980000000007"/>
    <s v="C010-02767"/>
    <x v="3"/>
    <n v="0"/>
    <s v="So3360-A5876708"/>
    <s v="G0001947"/>
    <d v="2017-10-13T00:00:00"/>
    <x v="3"/>
    <n v="10"/>
    <x v="577"/>
    <x v="0"/>
    <s v="PH"/>
    <x v="12"/>
  </r>
  <r>
    <n v="4939.2"/>
    <s v="C010-02767"/>
    <x v="3"/>
    <n v="0"/>
    <s v="So3380-A8268531"/>
    <s v="G0002027"/>
    <d v="2017-10-31T00:00:00"/>
    <x v="3"/>
    <n v="10"/>
    <x v="577"/>
    <x v="0"/>
    <s v="PH"/>
    <x v="12"/>
  </r>
  <r>
    <n v="2336.88"/>
    <s v="C010-02767"/>
    <x v="3"/>
    <n v="0"/>
    <s v="So3410-A0761560"/>
    <s v="G0002038"/>
    <d v="2017-11-17T00:00:00"/>
    <x v="3"/>
    <n v="11"/>
    <x v="577"/>
    <x v="0"/>
    <s v="PH"/>
    <x v="12"/>
  </r>
  <r>
    <n v="3674.16"/>
    <s v="C010-02767"/>
    <x v="3"/>
    <n v="0"/>
    <s v="So3420-A5762550"/>
    <s v="G0002047"/>
    <d v="2017-11-23T00:00:00"/>
    <x v="3"/>
    <n v="11"/>
    <x v="577"/>
    <x v="0"/>
    <s v="PH"/>
    <x v="12"/>
  </r>
  <r>
    <n v="8114.4000000000005"/>
    <s v="C010-02767"/>
    <x v="3"/>
    <n v="0"/>
    <s v="So3440-A0763241"/>
    <s v="G0002051"/>
    <d v="2017-11-30T00:00:00"/>
    <x v="3"/>
    <n v="11"/>
    <x v="577"/>
    <x v="0"/>
    <s v="PH"/>
    <x v="12"/>
  </r>
  <r>
    <n v="6279.84"/>
    <s v="C010-02767"/>
    <x v="3"/>
    <n v="0"/>
    <s v="So3480-A5784163"/>
    <s v="G0002062"/>
    <d v="2017-12-18T00:00:00"/>
    <x v="3"/>
    <n v="12"/>
    <x v="577"/>
    <x v="0"/>
    <s v="PH"/>
    <x v="12"/>
  </r>
  <r>
    <n v="979.02"/>
    <s v="C010-02767"/>
    <x v="3"/>
    <n v="0"/>
    <s v="So3530-A0771509"/>
    <s v="G0002080"/>
    <d v="2018-01-26T00:00:00"/>
    <x v="4"/>
    <n v="1"/>
    <x v="577"/>
    <x v="0"/>
    <s v="PH"/>
    <x v="12"/>
  </r>
  <r>
    <n v="4435.2"/>
    <s v="C010-02767"/>
    <x v="3"/>
    <n v="0"/>
    <s v="So3540-A5881125"/>
    <s v="G0002088"/>
    <d v="2018-01-31T00:00:00"/>
    <x v="4"/>
    <n v="1"/>
    <x v="577"/>
    <x v="0"/>
    <s v="PH"/>
    <x v="12"/>
  </r>
  <r>
    <n v="4887.54"/>
    <s v="C010-02767"/>
    <x v="3"/>
    <n v="0"/>
    <s v="So3560-A0825268"/>
    <s v="G0002102"/>
    <d v="2018-02-22T00:00:00"/>
    <x v="4"/>
    <n v="2"/>
    <x v="577"/>
    <x v="0"/>
    <s v="PH"/>
    <x v="12"/>
  </r>
  <r>
    <n v="3021.8160000000003"/>
    <s v="C010-02767"/>
    <x v="3"/>
    <n v="0"/>
    <s v="So3580-A3282051"/>
    <s v="G0002127"/>
    <d v="2018-03-16T00:00:00"/>
    <x v="4"/>
    <n v="3"/>
    <x v="577"/>
    <x v="0"/>
    <s v="PH"/>
    <x v="12"/>
  </r>
  <r>
    <n v="1625.232"/>
    <s v="C010-02767"/>
    <x v="3"/>
    <n v="0"/>
    <s v="So3610-A3425143"/>
    <s v="G0002152"/>
    <d v="2018-04-05T00:00:00"/>
    <x v="4"/>
    <n v="4"/>
    <x v="577"/>
    <x v="0"/>
    <s v="PH"/>
    <x v="12"/>
  </r>
  <r>
    <n v="1659.0840000000001"/>
    <s v="C010-02767"/>
    <x v="3"/>
    <n v="0"/>
    <s v="So3620-A0806162"/>
    <s v="G0002156"/>
    <d v="2018-04-13T00:00:00"/>
    <x v="4"/>
    <n v="4"/>
    <x v="577"/>
    <x v="0"/>
    <s v="PH"/>
    <x v="12"/>
  </r>
  <r>
    <n v="2231.46"/>
    <s v="C010-02767"/>
    <x v="3"/>
    <n v="0"/>
    <s v="So3620-A8335251"/>
    <s v="G0002167"/>
    <d v="2018-04-27T00:00:00"/>
    <x v="4"/>
    <n v="4"/>
    <x v="577"/>
    <x v="0"/>
    <s v="PH"/>
    <x v="12"/>
  </r>
  <r>
    <n v="3206.91"/>
    <s v="C010-02767"/>
    <x v="3"/>
    <n v="0"/>
    <s v="So3650-A0778122"/>
    <s v="G0002178"/>
    <d v="2018-05-11T00:00:00"/>
    <x v="4"/>
    <n v="5"/>
    <x v="577"/>
    <x v="0"/>
    <s v="PH"/>
    <x v="12"/>
  </r>
  <r>
    <n v="210.16800000000001"/>
    <s v="C010-03787"/>
    <x v="3"/>
    <n v="0"/>
    <s v="So2810-A0788417"/>
    <s v="G0001390"/>
    <d v="2016-09-30T00:00:00"/>
    <x v="2"/>
    <n v="9"/>
    <x v="578"/>
    <x v="0"/>
    <s v="IE"/>
    <x v="62"/>
  </r>
  <r>
    <n v="4200"/>
    <s v="C010-06444"/>
    <x v="3"/>
    <n v="0"/>
    <s v="So2810-A0819150"/>
    <s v="G0001470"/>
    <d v="2016-09-01T00:00:00"/>
    <x v="2"/>
    <n v="9"/>
    <x v="579"/>
    <x v="0"/>
    <s v="PL"/>
    <x v="5"/>
  </r>
  <r>
    <n v="1134"/>
    <s v="C010-06444"/>
    <x v="3"/>
    <n v="1"/>
    <s v="So0060-A8137361"/>
    <s v="G0006450"/>
    <d v="2016-12-08T00:00:00"/>
    <x v="2"/>
    <n v="12"/>
    <x v="579"/>
    <x v="0"/>
    <s v="PL"/>
    <x v="5"/>
  </r>
  <r>
    <n v="2268"/>
    <s v="C010-06444"/>
    <x v="3"/>
    <n v="2"/>
    <s v="So0060-A8604719"/>
    <s v="G0006454"/>
    <d v="2016-12-20T00:00:00"/>
    <x v="2"/>
    <n v="12"/>
    <x v="579"/>
    <x v="0"/>
    <s v="PL"/>
    <x v="5"/>
  </r>
  <r>
    <n v="2375.5620000000004"/>
    <s v="C010-06444"/>
    <x v="3"/>
    <n v="2"/>
    <s v="So0100-A6258983"/>
    <s v="G0006522"/>
    <d v="2018-06-04T00:00:00"/>
    <x v="4"/>
    <n v="6"/>
    <x v="579"/>
    <x v="0"/>
    <s v="PL"/>
    <x v="5"/>
  </r>
  <r>
    <n v="6423.9840000000004"/>
    <s v="C010-06444"/>
    <x v="3"/>
    <n v="5"/>
    <s v="So0100-A9391666"/>
    <s v="G0006595"/>
    <d v="2018-07-09T00:00:00"/>
    <x v="4"/>
    <n v="7"/>
    <x v="579"/>
    <x v="0"/>
    <s v="PL"/>
    <x v="5"/>
  </r>
  <r>
    <n v="5782.9800000000005"/>
    <s v="C010-06444"/>
    <x v="3"/>
    <n v="3"/>
    <s v="So0110-A1659109"/>
    <s v="G0006645"/>
    <d v="2018-08-07T00:00:00"/>
    <x v="4"/>
    <n v="8"/>
    <x v="579"/>
    <x v="0"/>
    <s v="PL"/>
    <x v="5"/>
  </r>
  <r>
    <n v="2463.7620000000002"/>
    <s v="C010-06444"/>
    <x v="3"/>
    <n v="2"/>
    <s v="So0110-A2961854"/>
    <s v="G0006680"/>
    <d v="2018-08-31T00:00:00"/>
    <x v="4"/>
    <n v="8"/>
    <x v="579"/>
    <x v="0"/>
    <s v="PL"/>
    <x v="5"/>
  </r>
  <r>
    <n v="6462.0779999999995"/>
    <s v="C010-06444"/>
    <x v="3"/>
    <n v="2"/>
    <s v="So0110-A5094196"/>
    <s v="G0006719"/>
    <d v="2018-09-28T00:00:00"/>
    <x v="4"/>
    <n v="9"/>
    <x v="579"/>
    <x v="0"/>
    <s v="PL"/>
    <x v="5"/>
  </r>
  <r>
    <n v="6462.0779999999995"/>
    <s v="C010-06444"/>
    <x v="3"/>
    <n v="2"/>
    <s v="So0110-A5535519"/>
    <s v="G0006724"/>
    <d v="2018-10-05T00:00:00"/>
    <x v="4"/>
    <n v="10"/>
    <x v="579"/>
    <x v="0"/>
    <s v="PL"/>
    <x v="5"/>
  </r>
  <r>
    <n v="3231.06"/>
    <s v="C010-06444"/>
    <x v="3"/>
    <n v="1"/>
    <s v="So0110-A6678901"/>
    <s v="G0006739"/>
    <d v="2018-10-18T00:00:00"/>
    <x v="4"/>
    <n v="10"/>
    <x v="579"/>
    <x v="0"/>
    <s v="PL"/>
    <x v="5"/>
  </r>
  <r>
    <n v="147"/>
    <s v="C010-08218"/>
    <x v="3"/>
    <n v="0"/>
    <s v="So2810-A0869584"/>
    <s v="G0001422"/>
    <d v="2016-09-26T00:00:00"/>
    <x v="2"/>
    <n v="9"/>
    <x v="580"/>
    <x v="0"/>
    <s v="NG"/>
    <x v="45"/>
  </r>
  <r>
    <n v="147"/>
    <s v="C010-10976"/>
    <x v="3"/>
    <n v="0"/>
    <s v="So2810-A0881514"/>
    <s v="G0001423"/>
    <d v="2016-09-26T00:00:00"/>
    <x v="2"/>
    <n v="9"/>
    <x v="581"/>
    <x v="0"/>
    <s v="PL"/>
    <x v="5"/>
  </r>
  <r>
    <n v="100.80000000000001"/>
    <s v="C010-11749"/>
    <x v="3"/>
    <n v="0"/>
    <s v="So2810-A8283290"/>
    <s v="G0001499"/>
    <d v="2016-10-10T00:00:00"/>
    <x v="2"/>
    <n v="10"/>
    <x v="582"/>
    <x v="0"/>
    <s v="UA"/>
    <x v="20"/>
  </r>
  <r>
    <n v="3964.7580000000003"/>
    <s v="C010-12845"/>
    <x v="3"/>
    <n v="2"/>
    <s v="So0060-A4569686"/>
    <s v="G0006413"/>
    <d v="2016-10-10T00:00:00"/>
    <x v="2"/>
    <n v="10"/>
    <x v="583"/>
    <x v="0"/>
    <s v="CN"/>
    <x v="0"/>
  </r>
  <r>
    <n v="15015"/>
    <s v="C010-14953"/>
    <x v="0"/>
    <n v="14"/>
    <s v="So0060-A1701800"/>
    <s v="G0009103"/>
    <d v="2016-10-12T00:00:00"/>
    <x v="2"/>
    <n v="10"/>
    <x v="584"/>
    <x v="0"/>
    <s v="DE"/>
    <x v="104"/>
  </r>
  <r>
    <n v="1940.4"/>
    <s v="C010-14953"/>
    <x v="0"/>
    <n v="1"/>
    <s v="So0060-A1701800"/>
    <s v="G0009104"/>
    <d v="2016-10-12T00:00:00"/>
    <x v="2"/>
    <n v="10"/>
    <x v="584"/>
    <x v="0"/>
    <s v="DE"/>
    <x v="104"/>
  </r>
  <r>
    <n v="158130"/>
    <s v="C010-14953"/>
    <x v="0"/>
    <n v="140"/>
    <s v="So0070-A2537034"/>
    <s v="G0009762"/>
    <d v="2017-03-20T00:00:00"/>
    <x v="3"/>
    <n v="3"/>
    <x v="584"/>
    <x v="0"/>
    <s v="DE"/>
    <x v="104"/>
  </r>
  <r>
    <n v="4830"/>
    <s v="C010-14953"/>
    <x v="0"/>
    <n v="1"/>
    <s v="So0070-A2537034"/>
    <s v="G0009763"/>
    <d v="2017-03-20T00:00:00"/>
    <x v="3"/>
    <n v="3"/>
    <x v="584"/>
    <x v="0"/>
    <s v="DE"/>
    <x v="104"/>
  </r>
  <r>
    <n v="320006.40000000002"/>
    <s v="C010-14953"/>
    <x v="0"/>
    <n v="323"/>
    <s v="So0070-A2848948"/>
    <s v="G0009811"/>
    <d v="2017-03-28T00:00:00"/>
    <x v="3"/>
    <n v="3"/>
    <x v="584"/>
    <x v="0"/>
    <s v="DE"/>
    <x v="104"/>
  </r>
  <r>
    <n v="0"/>
    <s v="C010-14953"/>
    <x v="0"/>
    <n v="408"/>
    <s v="So0070-A4173587"/>
    <s v="G0009812"/>
    <d v="2017-03-28T00:00:00"/>
    <x v="3"/>
    <n v="3"/>
    <x v="584"/>
    <x v="0"/>
    <s v="DE"/>
    <x v="104"/>
  </r>
  <r>
    <n v="6300"/>
    <s v="C010-14953"/>
    <x v="0"/>
    <n v="1"/>
    <s v="So0070-A2848948"/>
    <s v="G0009813"/>
    <d v="2017-03-28T00:00:00"/>
    <x v="3"/>
    <n v="3"/>
    <x v="584"/>
    <x v="0"/>
    <s v="DE"/>
    <x v="104"/>
  </r>
  <r>
    <n v="164463.6"/>
    <s v="C010-14953"/>
    <x v="0"/>
    <n v="160"/>
    <s v="So0060-A5388216"/>
    <s v="G0009983"/>
    <d v="2017-04-26T00:00:00"/>
    <x v="3"/>
    <n v="4"/>
    <x v="584"/>
    <x v="0"/>
    <s v="DE"/>
    <x v="104"/>
  </r>
  <r>
    <n v="269543.40000000002"/>
    <s v="C010-14953"/>
    <x v="0"/>
    <n v="321"/>
    <s v="So0070-A5081407"/>
    <s v="G0010017"/>
    <d v="2017-04-30T00:00:00"/>
    <x v="3"/>
    <n v="4"/>
    <x v="584"/>
    <x v="0"/>
    <s v="DE"/>
    <x v="104"/>
  </r>
  <r>
    <n v="-3528"/>
    <s v="C010-14953"/>
    <x v="0"/>
    <n v="0"/>
    <s v="So0070-A6821721"/>
    <s v="G0010023"/>
    <d v="2017-04-30T00:00:00"/>
    <x v="3"/>
    <n v="4"/>
    <x v="584"/>
    <x v="0"/>
    <s v="DE"/>
    <x v="104"/>
  </r>
  <r>
    <n v="-1444.8"/>
    <s v="C010-14953"/>
    <x v="0"/>
    <n v="0"/>
    <s v="So0070-A6835230"/>
    <s v="G0010024"/>
    <d v="2017-04-30T00:00:00"/>
    <x v="3"/>
    <n v="4"/>
    <x v="584"/>
    <x v="0"/>
    <s v="DE"/>
    <x v="104"/>
  </r>
  <r>
    <n v="6300"/>
    <s v="C010-14953"/>
    <x v="0"/>
    <n v="1"/>
    <s v="So0070-A5081407"/>
    <s v="G0010025"/>
    <d v="2017-04-30T00:00:00"/>
    <x v="3"/>
    <n v="4"/>
    <x v="584"/>
    <x v="0"/>
    <s v="DE"/>
    <x v="104"/>
  </r>
  <r>
    <n v="361414.2"/>
    <s v="C010-14953"/>
    <x v="0"/>
    <n v="320"/>
    <s v="So0070-A2848948"/>
    <s v="G0010041"/>
    <d v="2017-05-03T00:00:00"/>
    <x v="3"/>
    <n v="5"/>
    <x v="584"/>
    <x v="0"/>
    <s v="DE"/>
    <x v="104"/>
  </r>
  <r>
    <n v="6300"/>
    <s v="C010-14953"/>
    <x v="0"/>
    <n v="1"/>
    <s v="So0070-A5105196"/>
    <s v="G0010042"/>
    <d v="2017-05-03T00:00:00"/>
    <x v="3"/>
    <n v="5"/>
    <x v="584"/>
    <x v="0"/>
    <s v="DE"/>
    <x v="104"/>
  </r>
  <r>
    <n v="356412"/>
    <s v="C010-14953"/>
    <x v="0"/>
    <n v="324"/>
    <s v="So0070-A2848948"/>
    <s v="G0010043"/>
    <d v="2017-05-04T00:00:00"/>
    <x v="3"/>
    <n v="5"/>
    <x v="584"/>
    <x v="0"/>
    <s v="DE"/>
    <x v="104"/>
  </r>
  <r>
    <n v="6300"/>
    <s v="C010-14953"/>
    <x v="0"/>
    <n v="1"/>
    <s v="So0070-A5105196"/>
    <s v="G0010044"/>
    <d v="2017-05-04T00:00:00"/>
    <x v="3"/>
    <n v="5"/>
    <x v="584"/>
    <x v="0"/>
    <s v="DE"/>
    <x v="104"/>
  </r>
  <r>
    <n v="128146.20000000001"/>
    <s v="C010-14953"/>
    <x v="0"/>
    <n v="117"/>
    <s v="So0070-A2887387"/>
    <s v="G0010060"/>
    <d v="2017-05-05T00:00:00"/>
    <x v="3"/>
    <n v="5"/>
    <x v="584"/>
    <x v="0"/>
    <s v="DE"/>
    <x v="104"/>
  </r>
  <r>
    <n v="2898"/>
    <s v="C010-14953"/>
    <x v="0"/>
    <n v="1"/>
    <s v="So0070-A5686046"/>
    <s v="G0010061"/>
    <d v="2017-05-05T00:00:00"/>
    <x v="3"/>
    <n v="5"/>
    <x v="584"/>
    <x v="0"/>
    <s v="DE"/>
    <x v="104"/>
  </r>
  <r>
    <n v="297964.79999999999"/>
    <s v="C010-14953"/>
    <x v="0"/>
    <n v="303"/>
    <s v="So0070-A2537034"/>
    <s v="G0010063"/>
    <d v="2017-05-06T00:00:00"/>
    <x v="3"/>
    <n v="5"/>
    <x v="584"/>
    <x v="0"/>
    <s v="DE"/>
    <x v="104"/>
  </r>
  <r>
    <n v="5460"/>
    <s v="C010-14953"/>
    <x v="0"/>
    <n v="1"/>
    <s v="So0070-A6146213"/>
    <s v="G0010064"/>
    <d v="2017-05-06T00:00:00"/>
    <x v="3"/>
    <n v="5"/>
    <x v="584"/>
    <x v="0"/>
    <s v="DE"/>
    <x v="104"/>
  </r>
  <r>
    <n v="106617"/>
    <s v="C010-14953"/>
    <x v="0"/>
    <n v="125"/>
    <s v="So0070-A2537034"/>
    <s v="G0010098"/>
    <d v="2017-05-12T00:00:00"/>
    <x v="3"/>
    <n v="5"/>
    <x v="584"/>
    <x v="0"/>
    <s v="DE"/>
    <x v="104"/>
  </r>
  <r>
    <n v="14700"/>
    <s v="C010-14953"/>
    <x v="3"/>
    <n v="1"/>
    <s v="So0070-A7564405"/>
    <s v="G0010104"/>
    <d v="2017-05-12T00:00:00"/>
    <x v="3"/>
    <n v="5"/>
    <x v="584"/>
    <x v="0"/>
    <s v="DE"/>
    <x v="104"/>
  </r>
  <r>
    <n v="100249.8"/>
    <s v="C010-14953"/>
    <x v="0"/>
    <n v="102"/>
    <s v="So0070-A2537034"/>
    <s v="G0010126"/>
    <d v="2017-05-16T00:00:00"/>
    <x v="3"/>
    <n v="5"/>
    <x v="584"/>
    <x v="0"/>
    <s v="DE"/>
    <x v="104"/>
  </r>
  <r>
    <n v="-1318.8"/>
    <s v="C010-14953"/>
    <x v="0"/>
    <n v="-1"/>
    <s v="So0070-A8024591"/>
    <s v="G0010187"/>
    <d v="2017-05-22T00:00:00"/>
    <x v="3"/>
    <n v="5"/>
    <x v="584"/>
    <x v="0"/>
    <s v="DE"/>
    <x v="104"/>
  </r>
  <r>
    <n v="1318.8"/>
    <s v="C010-14953"/>
    <x v="0"/>
    <n v="1"/>
    <s v="So0070-A8035228"/>
    <s v="G0010188"/>
    <d v="2017-05-22T00:00:00"/>
    <x v="3"/>
    <n v="5"/>
    <x v="584"/>
    <x v="0"/>
    <s v="DE"/>
    <x v="104"/>
  </r>
  <r>
    <n v="0"/>
    <s v="C010-14953"/>
    <x v="2"/>
    <n v="1037"/>
    <s v="So0080-A5199030"/>
    <s v="G0010955"/>
    <d v="2017-08-04T00:00:00"/>
    <x v="3"/>
    <n v="8"/>
    <x v="584"/>
    <x v="0"/>
    <s v="DE"/>
    <x v="104"/>
  </r>
  <r>
    <n v="-91287"/>
    <s v="C010-14953"/>
    <x v="0"/>
    <n v="-105"/>
    <s v="So0090-A4248312"/>
    <s v="G0011565"/>
    <d v="2017-12-07T00:00:00"/>
    <x v="3"/>
    <n v="12"/>
    <x v="584"/>
    <x v="0"/>
    <s v="DE"/>
    <x v="104"/>
  </r>
  <r>
    <n v="-42516.6"/>
    <s v="C010-14953"/>
    <x v="0"/>
    <n v="-48"/>
    <s v="So0090-A4278269"/>
    <s v="G0011566"/>
    <d v="2017-12-07T00:00:00"/>
    <x v="3"/>
    <n v="12"/>
    <x v="584"/>
    <x v="0"/>
    <s v="DE"/>
    <x v="104"/>
  </r>
  <r>
    <n v="-64860.600000000006"/>
    <s v="C010-14953"/>
    <x v="0"/>
    <n v="-56"/>
    <s v="So0090-A4284676"/>
    <s v="G0011567"/>
    <d v="2017-12-07T00:00:00"/>
    <x v="3"/>
    <n v="12"/>
    <x v="584"/>
    <x v="0"/>
    <s v="DE"/>
    <x v="104"/>
  </r>
  <r>
    <n v="-92702.400000000009"/>
    <s v="C010-14953"/>
    <x v="0"/>
    <n v="-75"/>
    <s v="So0090-A4301321"/>
    <s v="G0011568"/>
    <d v="2017-12-07T00:00:00"/>
    <x v="3"/>
    <n v="12"/>
    <x v="584"/>
    <x v="0"/>
    <s v="DE"/>
    <x v="104"/>
  </r>
  <r>
    <n v="-5275.2"/>
    <s v="C010-14953"/>
    <x v="0"/>
    <n v="-4"/>
    <s v="So0090-A4321654"/>
    <s v="G0011569"/>
    <d v="2017-12-07T00:00:00"/>
    <x v="3"/>
    <n v="12"/>
    <x v="584"/>
    <x v="0"/>
    <s v="DE"/>
    <x v="104"/>
  </r>
  <r>
    <n v="-37006.200000000004"/>
    <s v="C010-14953"/>
    <x v="0"/>
    <n v="-42"/>
    <s v="So0090-A4348188"/>
    <s v="G0011570"/>
    <d v="2017-12-07T00:00:00"/>
    <x v="3"/>
    <n v="12"/>
    <x v="584"/>
    <x v="0"/>
    <s v="DE"/>
    <x v="104"/>
  </r>
  <r>
    <n v="393120.21"/>
    <s v="C010-14953"/>
    <x v="3"/>
    <n v="0"/>
    <s v="So3470-A8282873"/>
    <s v="G0011588"/>
    <d v="2017-12-12T00:00:00"/>
    <x v="3"/>
    <n v="12"/>
    <x v="584"/>
    <x v="0"/>
    <s v="DE"/>
    <x v="104"/>
  </r>
  <r>
    <n v="293580"/>
    <s v="C010-14953"/>
    <x v="3"/>
    <n v="0"/>
    <s v="So3470-A8297013"/>
    <s v="G0011589"/>
    <d v="2017-12-12T00:00:00"/>
    <x v="3"/>
    <n v="12"/>
    <x v="584"/>
    <x v="0"/>
    <s v="DE"/>
    <x v="104"/>
  </r>
  <r>
    <n v="333648"/>
    <s v="C010-14953"/>
    <x v="3"/>
    <n v="0"/>
    <s v="So3470-A8309779"/>
    <s v="G0011590"/>
    <d v="2017-12-12T00:00:00"/>
    <x v="3"/>
    <n v="12"/>
    <x v="584"/>
    <x v="0"/>
    <s v="DE"/>
    <x v="104"/>
  </r>
  <r>
    <n v="9853.2000000000007"/>
    <s v="C010-16679"/>
    <x v="3"/>
    <n v="4"/>
    <s v="So0060-A5479501"/>
    <s v="G0006421"/>
    <d v="2016-10-24T00:00:00"/>
    <x v="2"/>
    <n v="10"/>
    <x v="585"/>
    <x v="0"/>
    <s v="CN"/>
    <x v="0"/>
  </r>
  <r>
    <n v="7698.5160000000005"/>
    <s v="C010-16679"/>
    <x v="3"/>
    <n v="3"/>
    <s v="So0060-A6641924"/>
    <s v="G0006435"/>
    <d v="2016-11-09T00:00:00"/>
    <x v="2"/>
    <n v="11"/>
    <x v="585"/>
    <x v="0"/>
    <s v="CN"/>
    <x v="0"/>
  </r>
  <r>
    <n v="147"/>
    <s v="C010-18973"/>
    <x v="3"/>
    <n v="0"/>
    <s v="So2840-A0902004"/>
    <s v="G0001393"/>
    <d v="2016-10-04T00:00:00"/>
    <x v="2"/>
    <n v="10"/>
    <x v="586"/>
    <x v="0"/>
    <s v="ES"/>
    <x v="88"/>
  </r>
  <r>
    <n v="147"/>
    <s v="C010-20926"/>
    <x v="3"/>
    <n v="0"/>
    <s v="So2840-A0915055"/>
    <s v="G0001394"/>
    <d v="2016-10-05T00:00:00"/>
    <x v="2"/>
    <n v="10"/>
    <x v="587"/>
    <x v="0"/>
    <s v="CN"/>
    <x v="0"/>
  </r>
  <r>
    <n v="147"/>
    <s v="C010-20926"/>
    <x v="3"/>
    <n v="0"/>
    <s v="So3320-A0841363"/>
    <s v="G0001877"/>
    <d v="2017-09-05T00:00:00"/>
    <x v="3"/>
    <n v="9"/>
    <x v="587"/>
    <x v="0"/>
    <s v="CN"/>
    <x v="0"/>
  </r>
  <r>
    <n v="147"/>
    <s v="C010-22391"/>
    <x v="3"/>
    <n v="0"/>
    <s v="So2840-A0934846"/>
    <s v="G0001396"/>
    <d v="2016-10-05T00:00:00"/>
    <x v="2"/>
    <n v="10"/>
    <x v="588"/>
    <x v="0"/>
    <s v="CN"/>
    <x v="0"/>
  </r>
  <r>
    <n v="-147"/>
    <s v="C010-22391"/>
    <x v="3"/>
    <n v="0"/>
    <s v="So2840-A1268026"/>
    <s v="G0001440"/>
    <d v="2016-10-19T00:00:00"/>
    <x v="2"/>
    <n v="10"/>
    <x v="588"/>
    <x v="0"/>
    <s v="CN"/>
    <x v="0"/>
  </r>
  <r>
    <n v="147"/>
    <s v="C010-22391"/>
    <x v="3"/>
    <n v="0"/>
    <s v="So3320-A0773819"/>
    <s v="G0001872"/>
    <d v="2017-09-04T00:00:00"/>
    <x v="3"/>
    <n v="9"/>
    <x v="588"/>
    <x v="0"/>
    <s v="CN"/>
    <x v="0"/>
  </r>
  <r>
    <n v="147"/>
    <s v="C010-24354"/>
    <x v="3"/>
    <n v="0"/>
    <s v="So2840-A0959600"/>
    <s v="G0001398"/>
    <d v="2016-10-05T00:00:00"/>
    <x v="2"/>
    <n v="10"/>
    <x v="589"/>
    <x v="0"/>
    <s v="MX"/>
    <x v="15"/>
  </r>
  <r>
    <n v="147"/>
    <s v="C010-24354"/>
    <x v="3"/>
    <n v="0"/>
    <s v="So3320-A0853815"/>
    <s v="G0001878"/>
    <d v="2017-09-05T00:00:00"/>
    <x v="3"/>
    <n v="9"/>
    <x v="589"/>
    <x v="0"/>
    <s v="MX"/>
    <x v="15"/>
  </r>
  <r>
    <n v="147"/>
    <s v="C010-24354"/>
    <x v="3"/>
    <n v="0"/>
    <s v="So3710-A8492984"/>
    <s v="G0002294"/>
    <d v="2018-09-04T00:00:00"/>
    <x v="4"/>
    <n v="9"/>
    <x v="589"/>
    <x v="0"/>
    <s v="MX"/>
    <x v="15"/>
  </r>
  <r>
    <n v="147"/>
    <s v="C010-26422"/>
    <x v="3"/>
    <n v="0"/>
    <s v="So2840-A0968691"/>
    <s v="G0001399"/>
    <d v="2016-10-06T00:00:00"/>
    <x v="2"/>
    <n v="10"/>
    <x v="590"/>
    <x v="0"/>
    <s v="TH"/>
    <x v="43"/>
  </r>
  <r>
    <n v="147"/>
    <s v="C010-28791"/>
    <x v="3"/>
    <n v="0"/>
    <s v="So2840-A0978712"/>
    <s v="G0001400"/>
    <d v="2016-10-06T00:00:00"/>
    <x v="2"/>
    <n v="10"/>
    <x v="591"/>
    <x v="0"/>
    <s v="MA"/>
    <x v="54"/>
  </r>
  <r>
    <n v="147"/>
    <s v="C010-28791"/>
    <x v="3"/>
    <n v="0"/>
    <s v="So3320-A8438601"/>
    <s v="G0001914"/>
    <d v="2017-09-18T00:00:00"/>
    <x v="3"/>
    <n v="9"/>
    <x v="591"/>
    <x v="0"/>
    <s v="MA"/>
    <x v="54"/>
  </r>
  <r>
    <n v="147"/>
    <s v="C010-30792"/>
    <x v="3"/>
    <n v="0"/>
    <s v="So2840-A0985107"/>
    <s v="G0001401"/>
    <d v="2016-10-07T00:00:00"/>
    <x v="2"/>
    <n v="10"/>
    <x v="592"/>
    <x v="0"/>
    <s v="CN"/>
    <x v="0"/>
  </r>
  <r>
    <n v="147"/>
    <s v="C010-30792"/>
    <x v="3"/>
    <n v="0"/>
    <s v="So3320-A0833221"/>
    <s v="G0001876"/>
    <d v="2017-09-05T00:00:00"/>
    <x v="3"/>
    <n v="9"/>
    <x v="592"/>
    <x v="0"/>
    <s v="CN"/>
    <x v="0"/>
  </r>
  <r>
    <n v="147"/>
    <s v="C010-32984"/>
    <x v="3"/>
    <n v="0"/>
    <s v="So2840-A0999161"/>
    <s v="G0001402"/>
    <d v="2016-10-07T00:00:00"/>
    <x v="2"/>
    <n v="10"/>
    <x v="593"/>
    <x v="0"/>
    <s v="ID"/>
    <x v="1"/>
  </r>
  <r>
    <n v="147"/>
    <s v="C010-32984"/>
    <x v="3"/>
    <n v="0"/>
    <s v="So3320-A0969696"/>
    <s v="G0001889"/>
    <d v="2017-09-11T00:00:00"/>
    <x v="3"/>
    <n v="9"/>
    <x v="593"/>
    <x v="0"/>
    <s v="ID"/>
    <x v="1"/>
  </r>
  <r>
    <n v="147"/>
    <s v="C010-34434"/>
    <x v="3"/>
    <n v="0"/>
    <s v="So2840-A1008039"/>
    <s v="G0001403"/>
    <d v="2016-10-07T00:00:00"/>
    <x v="2"/>
    <n v="10"/>
    <x v="594"/>
    <x v="0"/>
    <s v="SI"/>
    <x v="60"/>
  </r>
  <r>
    <n v="147"/>
    <s v="C010-34434"/>
    <x v="3"/>
    <n v="0"/>
    <s v="So3320-A1014534"/>
    <s v="G0001890"/>
    <d v="2017-09-12T00:00:00"/>
    <x v="3"/>
    <n v="9"/>
    <x v="594"/>
    <x v="0"/>
    <s v="SI"/>
    <x v="60"/>
  </r>
  <r>
    <n v="147"/>
    <s v="C010-34434"/>
    <x v="3"/>
    <n v="0"/>
    <s v="So3710-A8528262"/>
    <s v="G0002297"/>
    <d v="2018-09-10T00:00:00"/>
    <x v="4"/>
    <n v="9"/>
    <x v="594"/>
    <x v="0"/>
    <s v="SI"/>
    <x v="60"/>
  </r>
  <r>
    <n v="147"/>
    <s v="C010-36187"/>
    <x v="3"/>
    <n v="0"/>
    <s v="So2840-A1013160"/>
    <s v="G0001404"/>
    <d v="2016-10-07T00:00:00"/>
    <x v="2"/>
    <n v="10"/>
    <x v="595"/>
    <x v="0"/>
    <s v="CN"/>
    <x v="0"/>
  </r>
  <r>
    <n v="147"/>
    <s v="C010-36187"/>
    <x v="3"/>
    <n v="0"/>
    <s v="So3320-A0903953"/>
    <s v="G0001883"/>
    <d v="2017-09-08T00:00:00"/>
    <x v="3"/>
    <n v="9"/>
    <x v="595"/>
    <x v="0"/>
    <s v="CN"/>
    <x v="0"/>
  </r>
  <r>
    <n v="63817.740000000005"/>
    <s v="C010-37680"/>
    <x v="0"/>
    <n v="21862"/>
    <s v="So0060-A5676257"/>
    <s v="G0009310"/>
    <d v="2016-12-02T00:00:00"/>
    <x v="2"/>
    <n v="12"/>
    <x v="596"/>
    <x v="0"/>
    <s v="PH"/>
    <x v="12"/>
  </r>
  <r>
    <n v="50227.38"/>
    <s v="C010-37680"/>
    <x v="0"/>
    <n v="11142"/>
    <s v="So0060-A5676257"/>
    <s v="G0009338"/>
    <d v="2016-12-13T00:00:00"/>
    <x v="2"/>
    <n v="12"/>
    <x v="596"/>
    <x v="0"/>
    <s v="PH"/>
    <x v="12"/>
  </r>
  <r>
    <n v="118584.27"/>
    <s v="C010-37680"/>
    <x v="0"/>
    <n v="14383"/>
    <s v="So0110-A0384664"/>
    <s v="G0013090"/>
    <d v="2018-07-24T00:00:00"/>
    <x v="4"/>
    <n v="7"/>
    <x v="596"/>
    <x v="0"/>
    <s v="PH"/>
    <x v="12"/>
  </r>
  <r>
    <n v="63156.659999999996"/>
    <s v="C010-37680"/>
    <x v="0"/>
    <n v="380"/>
    <s v="So0110-A0208870"/>
    <s v="G0013095"/>
    <d v="2018-07-25T00:00:00"/>
    <x v="4"/>
    <n v="7"/>
    <x v="596"/>
    <x v="0"/>
    <s v="PH"/>
    <x v="12"/>
  </r>
  <r>
    <n v="9097.2000000000007"/>
    <s v="C010-37680"/>
    <x v="0"/>
    <n v="1"/>
    <s v="So0110-A0208870"/>
    <s v="G0013129"/>
    <d v="2018-07-28T00:00:00"/>
    <x v="4"/>
    <n v="7"/>
    <x v="596"/>
    <x v="0"/>
    <s v="PH"/>
    <x v="12"/>
  </r>
  <r>
    <n v="63067.200000000004"/>
    <s v="C010-37680"/>
    <x v="0"/>
    <n v="267"/>
    <s v="So0110-A0208870"/>
    <s v="G0013134"/>
    <d v="2018-07-30T00:00:00"/>
    <x v="4"/>
    <n v="7"/>
    <x v="596"/>
    <x v="0"/>
    <s v="PH"/>
    <x v="12"/>
  </r>
  <r>
    <n v="5628"/>
    <s v="C010-37680"/>
    <x v="0"/>
    <n v="1"/>
    <s v="So0110-A0208870"/>
    <s v="G0013135"/>
    <d v="2018-07-30T00:00:00"/>
    <x v="4"/>
    <n v="7"/>
    <x v="596"/>
    <x v="0"/>
    <s v="PH"/>
    <x v="12"/>
  </r>
  <r>
    <n v="86854.11"/>
    <s v="C010-37680"/>
    <x v="0"/>
    <n v="498"/>
    <s v="So0110-A0208870"/>
    <s v="G0013148"/>
    <d v="2018-07-31T00:00:00"/>
    <x v="4"/>
    <n v="7"/>
    <x v="596"/>
    <x v="0"/>
    <s v="PH"/>
    <x v="12"/>
  </r>
  <r>
    <n v="9639"/>
    <s v="C010-37680"/>
    <x v="0"/>
    <n v="1"/>
    <s v="So0110-A0208870"/>
    <s v="G0013149"/>
    <d v="2018-07-31T00:00:00"/>
    <x v="4"/>
    <n v="7"/>
    <x v="596"/>
    <x v="0"/>
    <s v="PH"/>
    <x v="12"/>
  </r>
  <r>
    <n v="173283.09599999999"/>
    <s v="C010-37680"/>
    <x v="0"/>
    <n v="24039"/>
    <s v="So0110-A1416951"/>
    <s v="G0013170"/>
    <d v="2018-08-03T00:00:00"/>
    <x v="4"/>
    <n v="8"/>
    <x v="596"/>
    <x v="0"/>
    <s v="PH"/>
    <x v="12"/>
  </r>
  <r>
    <n v="141957.39600000001"/>
    <s v="C010-37680"/>
    <x v="0"/>
    <n v="29461"/>
    <s v="So0110-A1998137"/>
    <s v="G0013217"/>
    <d v="2018-08-10T00:00:00"/>
    <x v="4"/>
    <n v="8"/>
    <x v="596"/>
    <x v="0"/>
    <s v="PH"/>
    <x v="12"/>
  </r>
  <r>
    <n v="38488.379999999997"/>
    <s v="C010-37680"/>
    <x v="0"/>
    <n v="208"/>
    <s v="So0110-A0208870"/>
    <s v="G0013234"/>
    <d v="2018-08-16T00:00:00"/>
    <x v="4"/>
    <n v="8"/>
    <x v="596"/>
    <x v="0"/>
    <s v="PH"/>
    <x v="12"/>
  </r>
  <r>
    <n v="2935.8"/>
    <s v="C010-37680"/>
    <x v="0"/>
    <n v="1"/>
    <s v="So0110-A0208870"/>
    <s v="G0013235"/>
    <d v="2018-08-16T00:00:00"/>
    <x v="4"/>
    <n v="8"/>
    <x v="596"/>
    <x v="0"/>
    <s v="PH"/>
    <x v="12"/>
  </r>
  <r>
    <n v="37632"/>
    <s v="C010-37680"/>
    <x v="0"/>
    <n v="112"/>
    <s v="So0100-A9678543"/>
    <s v="G0013236"/>
    <d v="2018-08-16T00:00:00"/>
    <x v="4"/>
    <n v="8"/>
    <x v="596"/>
    <x v="0"/>
    <s v="PH"/>
    <x v="12"/>
  </r>
  <r>
    <n v="4725"/>
    <s v="C010-37680"/>
    <x v="0"/>
    <n v="1"/>
    <s v="So0100-A9678543"/>
    <s v="G0013237"/>
    <d v="2018-08-16T00:00:00"/>
    <x v="4"/>
    <n v="8"/>
    <x v="596"/>
    <x v="0"/>
    <s v="PH"/>
    <x v="12"/>
  </r>
  <r>
    <n v="24192"/>
    <s v="C010-37680"/>
    <x v="0"/>
    <n v="72"/>
    <s v="So0100-A9678543"/>
    <s v="G0013273"/>
    <d v="2018-08-30T00:00:00"/>
    <x v="4"/>
    <n v="8"/>
    <x v="596"/>
    <x v="0"/>
    <s v="PH"/>
    <x v="12"/>
  </r>
  <r>
    <n v="3780"/>
    <s v="C010-37680"/>
    <x v="0"/>
    <n v="1"/>
    <s v="So0100-A9678543"/>
    <s v="G0013274"/>
    <d v="2018-08-30T00:00:00"/>
    <x v="4"/>
    <n v="8"/>
    <x v="596"/>
    <x v="0"/>
    <s v="PH"/>
    <x v="12"/>
  </r>
  <r>
    <n v="3738.0840000000003"/>
    <s v="C010-37680"/>
    <x v="0"/>
    <n v="177"/>
    <s v="So0110-A3027138"/>
    <s v="G0013296"/>
    <d v="2018-08-31T00:00:00"/>
    <x v="4"/>
    <n v="8"/>
    <x v="596"/>
    <x v="0"/>
    <s v="PH"/>
    <x v="12"/>
  </r>
  <r>
    <n v="147"/>
    <s v="C010-42637"/>
    <x v="3"/>
    <n v="0"/>
    <s v="So2840-A1023865"/>
    <s v="G0001405"/>
    <d v="2016-10-10T00:00:00"/>
    <x v="2"/>
    <n v="10"/>
    <x v="597"/>
    <x v="0"/>
    <s v="RU"/>
    <x v="33"/>
  </r>
  <r>
    <n v="147"/>
    <s v="C010-42637"/>
    <x v="3"/>
    <n v="0"/>
    <s v="So3320-A8276488"/>
    <s v="G0001895"/>
    <d v="2017-09-13T00:00:00"/>
    <x v="3"/>
    <n v="9"/>
    <x v="597"/>
    <x v="0"/>
    <s v="RU"/>
    <x v="33"/>
  </r>
  <r>
    <n v="147"/>
    <s v="C010-42637"/>
    <x v="3"/>
    <n v="0"/>
    <s v="So3740-A0838931"/>
    <s v="G0002309"/>
    <d v="2018-09-21T00:00:00"/>
    <x v="4"/>
    <n v="9"/>
    <x v="597"/>
    <x v="0"/>
    <s v="RU"/>
    <x v="33"/>
  </r>
  <r>
    <n v="147"/>
    <s v="C010-44846"/>
    <x v="3"/>
    <n v="0"/>
    <s v="So2840-A1032680"/>
    <s v="G0001406"/>
    <d v="2016-10-10T00:00:00"/>
    <x v="2"/>
    <n v="10"/>
    <x v="598"/>
    <x v="0"/>
    <s v="PH"/>
    <x v="12"/>
  </r>
  <r>
    <n v="147"/>
    <s v="C010-46831"/>
    <x v="3"/>
    <n v="0"/>
    <s v="So2840-A1043246"/>
    <s v="G0001407"/>
    <d v="2016-10-10T00:00:00"/>
    <x v="2"/>
    <n v="10"/>
    <x v="599"/>
    <x v="0"/>
    <s v="CZ"/>
    <x v="19"/>
  </r>
  <r>
    <n v="147"/>
    <s v="C010-46831"/>
    <x v="3"/>
    <n v="0"/>
    <s v="So3320-A0915525"/>
    <s v="G0001884"/>
    <d v="2017-09-08T00:00:00"/>
    <x v="3"/>
    <n v="9"/>
    <x v="599"/>
    <x v="0"/>
    <s v="CZ"/>
    <x v="19"/>
  </r>
  <r>
    <n v="147"/>
    <s v="C010-46831"/>
    <x v="3"/>
    <n v="0"/>
    <s v="So3710-A8287872"/>
    <s v="G0002283"/>
    <d v="2018-08-28T00:00:00"/>
    <x v="4"/>
    <n v="8"/>
    <x v="599"/>
    <x v="0"/>
    <s v="CZ"/>
    <x v="19"/>
  </r>
  <r>
    <n v="147"/>
    <s v="C010-48184"/>
    <x v="3"/>
    <n v="0"/>
    <s v="So2840-A1052955"/>
    <s v="G0001408"/>
    <d v="2016-10-10T00:00:00"/>
    <x v="2"/>
    <n v="10"/>
    <x v="600"/>
    <x v="0"/>
    <s v="TN"/>
    <x v="105"/>
  </r>
  <r>
    <n v="147"/>
    <s v="C010-48184"/>
    <x v="3"/>
    <n v="0"/>
    <s v="So3320-A1031105"/>
    <s v="G0001892"/>
    <d v="2017-09-12T00:00:00"/>
    <x v="3"/>
    <n v="9"/>
    <x v="600"/>
    <x v="0"/>
    <s v="TN"/>
    <x v="105"/>
  </r>
  <r>
    <n v="147"/>
    <s v="C010-48184"/>
    <x v="3"/>
    <n v="0"/>
    <s v="So3720-A5777632"/>
    <s v="G0002300"/>
    <d v="2018-09-11T00:00:00"/>
    <x v="4"/>
    <n v="9"/>
    <x v="600"/>
    <x v="0"/>
    <s v="TN"/>
    <x v="105"/>
  </r>
  <r>
    <n v="294.04200000000003"/>
    <s v="C010-50974"/>
    <x v="3"/>
    <n v="0"/>
    <s v="So2840-A1072072"/>
    <s v="G0001410"/>
    <d v="2016-10-10T00:00:00"/>
    <x v="2"/>
    <n v="10"/>
    <x v="601"/>
    <x v="0"/>
    <s v="CN"/>
    <x v="0"/>
  </r>
  <r>
    <n v="147"/>
    <s v="C010-50974"/>
    <x v="3"/>
    <n v="0"/>
    <s v="So3740-A0922867"/>
    <s v="G0002318"/>
    <d v="2018-09-21T00:00:00"/>
    <x v="4"/>
    <n v="9"/>
    <x v="601"/>
    <x v="0"/>
    <s v="CN"/>
    <x v="0"/>
  </r>
  <r>
    <n v="147"/>
    <s v="C010-52603"/>
    <x v="3"/>
    <n v="0"/>
    <s v="So2840-A1086278"/>
    <s v="G0001411"/>
    <d v="2016-10-10T00:00:00"/>
    <x v="2"/>
    <n v="10"/>
    <x v="602"/>
    <x v="0"/>
    <s v="CN"/>
    <x v="0"/>
  </r>
  <r>
    <n v="147"/>
    <s v="C010-52603"/>
    <x v="3"/>
    <n v="0"/>
    <s v="So3320-A8331342"/>
    <s v="G0001902"/>
    <d v="2017-09-14T00:00:00"/>
    <x v="3"/>
    <n v="9"/>
    <x v="602"/>
    <x v="0"/>
    <s v="CN"/>
    <x v="0"/>
  </r>
  <r>
    <n v="882.08400000000006"/>
    <s v="C010-54958"/>
    <x v="3"/>
    <n v="0"/>
    <s v="So2840-A1093046"/>
    <s v="G0001412"/>
    <d v="2016-10-12T00:00:00"/>
    <x v="2"/>
    <n v="10"/>
    <x v="603"/>
    <x v="0"/>
    <s v="CN"/>
    <x v="0"/>
  </r>
  <r>
    <n v="147"/>
    <s v="C010-54958"/>
    <x v="3"/>
    <n v="0"/>
    <s v="So3320-A8361499"/>
    <s v="G0001906"/>
    <d v="2017-09-15T00:00:00"/>
    <x v="3"/>
    <n v="9"/>
    <x v="603"/>
    <x v="0"/>
    <s v="CN"/>
    <x v="0"/>
  </r>
  <r>
    <n v="441.04200000000003"/>
    <s v="C010-56305"/>
    <x v="3"/>
    <n v="0"/>
    <s v="So2840-A1104346"/>
    <s v="G0001413"/>
    <d v="2016-10-12T00:00:00"/>
    <x v="2"/>
    <n v="10"/>
    <x v="604"/>
    <x v="0"/>
    <s v="RU"/>
    <x v="33"/>
  </r>
  <r>
    <n v="147"/>
    <s v="C010-57579"/>
    <x v="3"/>
    <n v="0"/>
    <s v="So2840-A1119796"/>
    <s v="G0001414"/>
    <d v="2016-10-12T00:00:00"/>
    <x v="2"/>
    <n v="10"/>
    <x v="605"/>
    <x v="0"/>
    <s v="RU"/>
    <x v="33"/>
  </r>
  <r>
    <n v="294.04200000000003"/>
    <s v="C010-59711"/>
    <x v="3"/>
    <n v="0"/>
    <s v="So2840-A1125203"/>
    <s v="G0001415"/>
    <d v="2016-10-13T00:00:00"/>
    <x v="2"/>
    <n v="10"/>
    <x v="606"/>
    <x v="0"/>
    <s v="CN"/>
    <x v="0"/>
  </r>
  <r>
    <n v="147"/>
    <s v="C010-61421"/>
    <x v="3"/>
    <n v="0"/>
    <s v="So2840-A1136084"/>
    <s v="G0001416"/>
    <d v="2016-10-13T00:00:00"/>
    <x v="2"/>
    <n v="10"/>
    <x v="607"/>
    <x v="0"/>
    <s v="CN"/>
    <x v="0"/>
  </r>
  <r>
    <n v="147"/>
    <s v="C010-63115"/>
    <x v="3"/>
    <n v="0"/>
    <s v="So2840-A1142725"/>
    <s v="G0001417"/>
    <d v="2016-10-14T00:00:00"/>
    <x v="2"/>
    <n v="10"/>
    <x v="608"/>
    <x v="0"/>
    <s v="ET"/>
    <x v="95"/>
  </r>
  <r>
    <n v="147"/>
    <s v="C010-65527"/>
    <x v="3"/>
    <n v="0"/>
    <s v="So2840-A1158552"/>
    <s v="G0001418"/>
    <d v="2016-10-14T00:00:00"/>
    <x v="2"/>
    <n v="10"/>
    <x v="609"/>
    <x v="0"/>
    <s v="CN"/>
    <x v="0"/>
  </r>
  <r>
    <n v="147"/>
    <s v="C010-67423"/>
    <x v="3"/>
    <n v="0"/>
    <s v="So2840-A1163471"/>
    <s v="G0001419"/>
    <d v="2016-10-14T00:00:00"/>
    <x v="2"/>
    <n v="10"/>
    <x v="610"/>
    <x v="0"/>
    <s v="CN"/>
    <x v="0"/>
  </r>
  <r>
    <n v="147"/>
    <s v="C010-69548"/>
    <x v="3"/>
    <n v="0"/>
    <s v="So2840-A1183913"/>
    <s v="G0001432"/>
    <d v="2016-10-17T00:00:00"/>
    <x v="2"/>
    <n v="10"/>
    <x v="611"/>
    <x v="0"/>
    <s v="CN"/>
    <x v="0"/>
  </r>
  <r>
    <n v="147"/>
    <s v="C010-71196"/>
    <x v="3"/>
    <n v="0"/>
    <s v="So2840-A1193009"/>
    <s v="G0001433"/>
    <d v="2016-10-17T00:00:00"/>
    <x v="2"/>
    <n v="10"/>
    <x v="612"/>
    <x v="0"/>
    <s v="BR"/>
    <x v="31"/>
  </r>
  <r>
    <n v="147"/>
    <s v="C010-71196"/>
    <x v="3"/>
    <n v="0"/>
    <s v="So3320-A0868440"/>
    <s v="G0001879"/>
    <d v="2017-09-05T00:00:00"/>
    <x v="3"/>
    <n v="9"/>
    <x v="612"/>
    <x v="0"/>
    <s v="BR"/>
    <x v="31"/>
  </r>
  <r>
    <n v="147"/>
    <s v="C010-73974"/>
    <x v="3"/>
    <n v="0"/>
    <s v="So2840-A1201783"/>
    <s v="G0001434"/>
    <d v="2016-10-18T00:00:00"/>
    <x v="2"/>
    <n v="10"/>
    <x v="613"/>
    <x v="0"/>
    <s v="AR"/>
    <x v="55"/>
  </r>
  <r>
    <n v="147"/>
    <s v="C010-75206"/>
    <x v="3"/>
    <n v="0"/>
    <s v="So2840-A1226369"/>
    <s v="G0001437"/>
    <d v="2016-10-18T00:00:00"/>
    <x v="2"/>
    <n v="10"/>
    <x v="614"/>
    <x v="0"/>
    <s v="NO"/>
    <x v="47"/>
  </r>
  <r>
    <n v="147"/>
    <s v="C010-77893"/>
    <x v="3"/>
    <n v="0"/>
    <s v="So2840-A1233120"/>
    <s v="G0001438"/>
    <d v="2016-10-18T00:00:00"/>
    <x v="2"/>
    <n v="10"/>
    <x v="615"/>
    <x v="0"/>
    <s v="VN"/>
    <x v="49"/>
  </r>
  <r>
    <n v="294"/>
    <s v="C010-79554"/>
    <x v="3"/>
    <n v="0"/>
    <s v="So2840-A1245818"/>
    <s v="G0001439"/>
    <d v="2016-10-18T00:00:00"/>
    <x v="2"/>
    <n v="10"/>
    <x v="616"/>
    <x v="0"/>
    <s v="CN"/>
    <x v="0"/>
  </r>
  <r>
    <n v="147"/>
    <s v="C010-81716"/>
    <x v="3"/>
    <n v="0"/>
    <s v="So2840-A1258690"/>
    <s v="G0001441"/>
    <d v="2016-10-19T00:00:00"/>
    <x v="2"/>
    <n v="10"/>
    <x v="617"/>
    <x v="0"/>
    <s v="PT"/>
    <x v="2"/>
  </r>
  <r>
    <n v="147"/>
    <s v="C010-81716"/>
    <x v="3"/>
    <n v="0"/>
    <s v="So3740-A0981711"/>
    <s v="G0002324"/>
    <d v="2018-09-25T00:00:00"/>
    <x v="4"/>
    <n v="9"/>
    <x v="617"/>
    <x v="0"/>
    <s v="PT"/>
    <x v="2"/>
  </r>
  <r>
    <n v="147"/>
    <s v="C010-82468"/>
    <x v="3"/>
    <n v="0"/>
    <s v="So2840-A1274824"/>
    <s v="G0001442"/>
    <d v="2016-10-24T00:00:00"/>
    <x v="2"/>
    <n v="10"/>
    <x v="618"/>
    <x v="0"/>
    <s v="AS"/>
    <x v="106"/>
  </r>
  <r>
    <n v="7803.5160000000005"/>
    <s v="C010-83446"/>
    <x v="3"/>
    <n v="2"/>
    <s v="So0060-A6157387"/>
    <s v="G0006431"/>
    <d v="2016-11-04T00:00:00"/>
    <x v="2"/>
    <n v="11"/>
    <x v="619"/>
    <x v="0"/>
    <s v="SE"/>
    <x v="6"/>
  </r>
  <r>
    <n v="210"/>
    <s v="C010-85816"/>
    <x v="3"/>
    <n v="0"/>
    <s v="So2870-A0772821"/>
    <s v="G0001435"/>
    <d v="2016-10-18T00:00:00"/>
    <x v="2"/>
    <n v="10"/>
    <x v="620"/>
    <x v="0"/>
    <s v="RS"/>
    <x v="36"/>
  </r>
  <r>
    <n v="20231.400000000001"/>
    <s v="C010-86838"/>
    <x v="0"/>
    <n v="20"/>
    <s v="So0060-A7457027"/>
    <s v="G0010228"/>
    <d v="2017-05-29T00:00:00"/>
    <x v="3"/>
    <n v="5"/>
    <x v="621"/>
    <x v="0"/>
    <s v="GW"/>
    <x v="107"/>
  </r>
  <r>
    <n v="169218"/>
    <s v="C010-86838"/>
    <x v="0"/>
    <n v="170"/>
    <s v="So0070-A5358051"/>
    <s v="G0010229"/>
    <d v="2017-05-29T00:00:00"/>
    <x v="3"/>
    <n v="5"/>
    <x v="621"/>
    <x v="0"/>
    <s v="GW"/>
    <x v="107"/>
  </r>
  <r>
    <n v="5460"/>
    <s v="C010-86838"/>
    <x v="0"/>
    <n v="1"/>
    <s v="So0070-A5358051"/>
    <s v="G0010300"/>
    <d v="2017-05-29T00:00:00"/>
    <x v="3"/>
    <n v="5"/>
    <x v="621"/>
    <x v="0"/>
    <s v="GW"/>
    <x v="107"/>
  </r>
  <r>
    <n v="144900"/>
    <s v="C010-86838"/>
    <x v="0"/>
    <n v="146"/>
    <s v="So0070-A2037875"/>
    <s v="G0010353"/>
    <d v="2017-06-16T00:00:00"/>
    <x v="3"/>
    <n v="6"/>
    <x v="621"/>
    <x v="0"/>
    <s v="GW"/>
    <x v="107"/>
  </r>
  <r>
    <n v="5460"/>
    <s v="C010-86838"/>
    <x v="0"/>
    <n v="1"/>
    <s v="So0070-A5358051"/>
    <s v="G0010354"/>
    <d v="2017-06-16T00:00:00"/>
    <x v="3"/>
    <n v="6"/>
    <x v="621"/>
    <x v="0"/>
    <s v="GW"/>
    <x v="107"/>
  </r>
  <r>
    <n v="-3570"/>
    <s v="C010-86838"/>
    <x v="0"/>
    <n v="0"/>
    <s v="So0080-A3282253"/>
    <s v="G0010748"/>
    <d v="2017-07-12T00:00:00"/>
    <x v="3"/>
    <n v="7"/>
    <x v="621"/>
    <x v="0"/>
    <s v="GW"/>
    <x v="107"/>
  </r>
  <r>
    <n v="-1050"/>
    <s v="C010-86838"/>
    <x v="0"/>
    <n v="0"/>
    <s v="So0080-A3298243"/>
    <s v="G0010749"/>
    <d v="2017-07-12T00:00:00"/>
    <x v="3"/>
    <n v="7"/>
    <x v="621"/>
    <x v="0"/>
    <s v="GW"/>
    <x v="107"/>
  </r>
  <r>
    <n v="2532.6"/>
    <s v="C010-86838"/>
    <x v="0"/>
    <n v="3"/>
    <s v="So0070-A8815767"/>
    <s v="G0010755"/>
    <d v="2017-07-13T00:00:00"/>
    <x v="3"/>
    <n v="7"/>
    <x v="621"/>
    <x v="0"/>
    <s v="GW"/>
    <x v="107"/>
  </r>
  <r>
    <n v="251491.80000000002"/>
    <s v="C010-86838"/>
    <x v="0"/>
    <n v="206"/>
    <s v="So0080-A1155423"/>
    <s v="G0010756"/>
    <d v="2017-07-13T00:00:00"/>
    <x v="3"/>
    <n v="7"/>
    <x v="621"/>
    <x v="0"/>
    <s v="GW"/>
    <x v="107"/>
  </r>
  <r>
    <n v="0"/>
    <s v="C010-86838"/>
    <x v="0"/>
    <n v="565"/>
    <s v="So0080-A2511153"/>
    <s v="G0010757"/>
    <d v="2017-07-13T00:00:00"/>
    <x v="3"/>
    <n v="7"/>
    <x v="621"/>
    <x v="0"/>
    <s v="GW"/>
    <x v="107"/>
  </r>
  <r>
    <n v="6300"/>
    <s v="C010-86838"/>
    <x v="0"/>
    <n v="1"/>
    <s v="So0080-A1155423"/>
    <s v="G0010758"/>
    <d v="2017-07-13T00:00:00"/>
    <x v="3"/>
    <n v="7"/>
    <x v="621"/>
    <x v="0"/>
    <s v="GW"/>
    <x v="107"/>
  </r>
  <r>
    <n v="183078"/>
    <s v="C010-86838"/>
    <x v="0"/>
    <n v="201"/>
    <s v="So0080-A1155423"/>
    <s v="G0011038"/>
    <d v="2017-08-17T00:00:00"/>
    <x v="3"/>
    <n v="8"/>
    <x v="621"/>
    <x v="0"/>
    <s v="GW"/>
    <x v="107"/>
  </r>
  <r>
    <n v="5670"/>
    <s v="C010-86838"/>
    <x v="0"/>
    <n v="1"/>
    <s v="So0080-A1155423"/>
    <s v="G0011039"/>
    <d v="2017-08-17T00:00:00"/>
    <x v="3"/>
    <n v="8"/>
    <x v="621"/>
    <x v="0"/>
    <s v="GW"/>
    <x v="107"/>
  </r>
  <r>
    <n v="-4531.8"/>
    <s v="C010-86838"/>
    <x v="0"/>
    <n v="0"/>
    <s v="So0080-A6242863"/>
    <s v="G0011040"/>
    <d v="2017-08-17T00:00:00"/>
    <x v="3"/>
    <n v="8"/>
    <x v="621"/>
    <x v="0"/>
    <s v="GW"/>
    <x v="107"/>
  </r>
  <r>
    <n v="-85827"/>
    <s v="C010-86838"/>
    <x v="0"/>
    <n v="-92"/>
    <s v="So0080-A6645154"/>
    <s v="G0011071"/>
    <d v="2017-08-25T00:00:00"/>
    <x v="3"/>
    <n v="8"/>
    <x v="621"/>
    <x v="0"/>
    <s v="GW"/>
    <x v="107"/>
  </r>
  <r>
    <n v="202692"/>
    <s v="C010-86838"/>
    <x v="0"/>
    <n v="190"/>
    <s v="So0090-A7262198"/>
    <s v="G0011768"/>
    <d v="2018-01-31T00:00:00"/>
    <x v="4"/>
    <n v="1"/>
    <x v="621"/>
    <x v="0"/>
    <s v="GW"/>
    <x v="107"/>
  </r>
  <r>
    <n v="5460"/>
    <s v="C010-86838"/>
    <x v="0"/>
    <n v="1"/>
    <s v="So0090-A7262198"/>
    <s v="G0011769"/>
    <d v="2018-01-31T00:00:00"/>
    <x v="4"/>
    <n v="1"/>
    <x v="621"/>
    <x v="0"/>
    <s v="GW"/>
    <x v="107"/>
  </r>
  <r>
    <n v="3696"/>
    <s v="C010-86838"/>
    <x v="0"/>
    <n v="4"/>
    <s v="So0090-A7262198"/>
    <s v="G0011775"/>
    <d v="2018-01-31T00:00:00"/>
    <x v="4"/>
    <n v="1"/>
    <x v="621"/>
    <x v="0"/>
    <s v="GW"/>
    <x v="107"/>
  </r>
  <r>
    <n v="185892"/>
    <s v="C010-86838"/>
    <x v="0"/>
    <n v="202"/>
    <s v="So0090-A8756331"/>
    <s v="G0012043"/>
    <d v="2018-03-12T00:00:00"/>
    <x v="4"/>
    <n v="3"/>
    <x v="621"/>
    <x v="0"/>
    <s v="GW"/>
    <x v="107"/>
  </r>
  <r>
    <n v="5460"/>
    <s v="C010-86838"/>
    <x v="0"/>
    <n v="1"/>
    <s v="So0090-A8756331"/>
    <s v="G0012044"/>
    <d v="2018-03-12T00:00:00"/>
    <x v="4"/>
    <n v="3"/>
    <x v="621"/>
    <x v="0"/>
    <s v="GW"/>
    <x v="107"/>
  </r>
  <r>
    <n v="-11403"/>
    <s v="C010-86838"/>
    <x v="0"/>
    <n v="-12"/>
    <s v="So0100-A1407058"/>
    <s v="G0012119"/>
    <d v="2018-03-22T00:00:00"/>
    <x v="4"/>
    <n v="3"/>
    <x v="621"/>
    <x v="0"/>
    <s v="GW"/>
    <x v="107"/>
  </r>
  <r>
    <n v="180600"/>
    <s v="C010-86838"/>
    <x v="0"/>
    <n v="194"/>
    <s v="So0090-A8756331"/>
    <s v="G0012808"/>
    <d v="2018-06-20T00:00:00"/>
    <x v="4"/>
    <n v="6"/>
    <x v="621"/>
    <x v="0"/>
    <s v="GW"/>
    <x v="107"/>
  </r>
  <r>
    <n v="5460"/>
    <s v="C010-86838"/>
    <x v="0"/>
    <n v="1"/>
    <s v="So0090-A8756331"/>
    <s v="G0012809"/>
    <d v="2018-06-20T00:00:00"/>
    <x v="4"/>
    <n v="6"/>
    <x v="621"/>
    <x v="0"/>
    <s v="GW"/>
    <x v="107"/>
  </r>
  <r>
    <n v="0"/>
    <s v="C010-86838"/>
    <x v="0"/>
    <n v="33.1"/>
    <s v="So0100-A7226443"/>
    <s v="G0012810"/>
    <d v="2018-06-20T00:00:00"/>
    <x v="4"/>
    <n v="6"/>
    <x v="621"/>
    <x v="0"/>
    <s v="GW"/>
    <x v="107"/>
  </r>
  <r>
    <n v="0"/>
    <s v="C010-86838"/>
    <x v="1"/>
    <n v="6"/>
    <s v="So0110-A1121790"/>
    <s v="G0013181"/>
    <d v="2018-08-08T00:00:00"/>
    <x v="4"/>
    <n v="8"/>
    <x v="621"/>
    <x v="0"/>
    <s v="GW"/>
    <x v="107"/>
  </r>
  <r>
    <n v="1759.8000000000002"/>
    <s v="C010-87741"/>
    <x v="3"/>
    <n v="1"/>
    <s v="So0060-A6721190"/>
    <s v="G0006436"/>
    <d v="2016-11-14T00:00:00"/>
    <x v="2"/>
    <n v="11"/>
    <x v="622"/>
    <x v="0"/>
    <s v="TH"/>
    <x v="43"/>
  </r>
  <r>
    <n v="42000"/>
    <s v="C010-88386"/>
    <x v="3"/>
    <n v="0"/>
    <s v="So2880-A5795898"/>
    <s v="G0009274"/>
    <d v="2016-11-23T00:00:00"/>
    <x v="2"/>
    <n v="11"/>
    <x v="623"/>
    <x v="0"/>
    <s v="CN"/>
    <x v="0"/>
  </r>
  <r>
    <n v="-29400"/>
    <s v="C010-88386"/>
    <x v="3"/>
    <n v="0"/>
    <s v="So3080-A0766476"/>
    <s v="G0009937"/>
    <d v="2017-04-19T00:00:00"/>
    <x v="3"/>
    <n v="4"/>
    <x v="623"/>
    <x v="0"/>
    <s v="CN"/>
    <x v="0"/>
  </r>
  <r>
    <n v="30.87"/>
    <s v="C010-88386"/>
    <x v="3"/>
    <n v="0"/>
    <s v="So3170-A0826780"/>
    <s v="G0010352"/>
    <d v="2017-06-16T00:00:00"/>
    <x v="3"/>
    <n v="6"/>
    <x v="623"/>
    <x v="0"/>
    <s v="CN"/>
    <x v="0"/>
  </r>
  <r>
    <n v="14634.144000000002"/>
    <s v="C010-89588"/>
    <x v="1"/>
    <n v="3"/>
    <s v="So0040-A9007196"/>
    <s v="G0009304"/>
    <d v="2016-12-02T00:00:00"/>
    <x v="2"/>
    <n v="12"/>
    <x v="624"/>
    <x v="0"/>
    <s v="RU"/>
    <x v="33"/>
  </r>
  <r>
    <n v="526.68000000000006"/>
    <s v="C010-89588"/>
    <x v="1"/>
    <n v="2"/>
    <s v="So0050-A7507140"/>
    <s v="G0009305"/>
    <d v="2016-12-02T00:00:00"/>
    <x v="2"/>
    <n v="12"/>
    <x v="624"/>
    <x v="0"/>
    <s v="RU"/>
    <x v="33"/>
  </r>
  <r>
    <n v="5040"/>
    <s v="C010-89588"/>
    <x v="1"/>
    <n v="1"/>
    <s v="So0050-A7507140"/>
    <s v="G0009306"/>
    <d v="2016-12-02T00:00:00"/>
    <x v="2"/>
    <n v="12"/>
    <x v="624"/>
    <x v="0"/>
    <s v="RU"/>
    <x v="33"/>
  </r>
  <r>
    <n v="14634.144000000002"/>
    <s v="C010-89588"/>
    <x v="0"/>
    <n v="3"/>
    <s v="So0040-A9007196"/>
    <s v="G0009314"/>
    <d v="2016-12-03T00:00:00"/>
    <x v="2"/>
    <n v="12"/>
    <x v="624"/>
    <x v="0"/>
    <s v="RU"/>
    <x v="33"/>
  </r>
  <r>
    <n v="526.68000000000006"/>
    <s v="C010-89588"/>
    <x v="1"/>
    <n v="2"/>
    <s v="So0050-A7507140"/>
    <s v="G0009315"/>
    <d v="2016-12-03T00:00:00"/>
    <x v="2"/>
    <n v="12"/>
    <x v="624"/>
    <x v="0"/>
    <s v="RU"/>
    <x v="33"/>
  </r>
  <r>
    <n v="5443.2"/>
    <s v="C010-89588"/>
    <x v="0"/>
    <n v="1"/>
    <s v="So0040-A9007196"/>
    <s v="G0009316"/>
    <d v="2016-12-03T00:00:00"/>
    <x v="2"/>
    <n v="12"/>
    <x v="624"/>
    <x v="0"/>
    <s v="RU"/>
    <x v="33"/>
  </r>
  <r>
    <n v="-5443.2"/>
    <s v="C010-89588"/>
    <x v="3"/>
    <n v="-1"/>
    <s v="So0060-A7869963"/>
    <s v="G0009316"/>
    <d v="2016-12-03T00:00:00"/>
    <x v="2"/>
    <n v="12"/>
    <x v="624"/>
    <x v="0"/>
    <s v="RU"/>
    <x v="33"/>
  </r>
  <r>
    <n v="2331"/>
    <s v="C010-89588"/>
    <x v="1"/>
    <n v="1"/>
    <s v="So0050-A7507140"/>
    <s v="G0009316"/>
    <d v="2016-12-03T00:00:00"/>
    <x v="2"/>
    <n v="12"/>
    <x v="624"/>
    <x v="0"/>
    <s v="RU"/>
    <x v="33"/>
  </r>
  <r>
    <n v="-14634.144000000002"/>
    <s v="C010-89588"/>
    <x v="1"/>
    <n v="-3"/>
    <s v="So0060-A8027766"/>
    <s v="G0009317"/>
    <d v="2016-12-06T00:00:00"/>
    <x v="2"/>
    <n v="12"/>
    <x v="624"/>
    <x v="0"/>
    <s v="RU"/>
    <x v="33"/>
  </r>
  <r>
    <n v="-526.68000000000006"/>
    <s v="C010-89588"/>
    <x v="1"/>
    <n v="-2"/>
    <s v="So0060-A8035252"/>
    <s v="G0009318"/>
    <d v="2016-12-06T00:00:00"/>
    <x v="2"/>
    <n v="12"/>
    <x v="624"/>
    <x v="0"/>
    <s v="RU"/>
    <x v="33"/>
  </r>
  <r>
    <n v="-5040"/>
    <s v="C010-89588"/>
    <x v="1"/>
    <n v="-1"/>
    <s v="So0060-A8054095"/>
    <s v="G0009319"/>
    <d v="2016-12-06T00:00:00"/>
    <x v="2"/>
    <n v="12"/>
    <x v="624"/>
    <x v="0"/>
    <s v="RU"/>
    <x v="33"/>
  </r>
  <r>
    <n v="-1444.8"/>
    <s v="C010-89588"/>
    <x v="3"/>
    <n v="0"/>
    <s v="So0060-A9315096"/>
    <s v="G0009390"/>
    <d v="2016-12-30T00:00:00"/>
    <x v="2"/>
    <n v="12"/>
    <x v="624"/>
    <x v="0"/>
    <s v="RU"/>
    <x v="33"/>
  </r>
  <r>
    <n v="25.200000000000003"/>
    <s v="C010-90732"/>
    <x v="3"/>
    <n v="4"/>
    <s v="So0060-A7954050"/>
    <s v="G0006447"/>
    <d v="2016-12-06T00:00:00"/>
    <x v="2"/>
    <n v="12"/>
    <x v="625"/>
    <x v="0"/>
    <s v="CN"/>
    <x v="0"/>
  </r>
  <r>
    <n v="32160.240000000002"/>
    <s v="C010-92835"/>
    <x v="3"/>
    <n v="12"/>
    <s v="So0060-A8224481"/>
    <s v="G0006451"/>
    <d v="2016-12-13T00:00:00"/>
    <x v="2"/>
    <n v="12"/>
    <x v="626"/>
    <x v="0"/>
    <s v="CN"/>
    <x v="0"/>
  </r>
  <r>
    <n v="979.02"/>
    <s v="C010-93180"/>
    <x v="0"/>
    <n v="3"/>
    <s v="So0060-A7708093"/>
    <s v="G0009342"/>
    <d v="2016-12-14T00:00:00"/>
    <x v="2"/>
    <n v="12"/>
    <x v="627"/>
    <x v="0"/>
    <s v="CN"/>
    <x v="0"/>
  </r>
  <r>
    <n v="0"/>
    <s v="C010-93180"/>
    <x v="0"/>
    <n v="10"/>
    <s v="So0060-A8161607"/>
    <s v="G0009343"/>
    <d v="2016-12-14T00:00:00"/>
    <x v="2"/>
    <n v="12"/>
    <x v="627"/>
    <x v="0"/>
    <s v="CN"/>
    <x v="0"/>
  </r>
  <r>
    <n v="474.6"/>
    <s v="C010-93180"/>
    <x v="0"/>
    <n v="1"/>
    <s v="So0060-A7708093"/>
    <s v="G0009344"/>
    <d v="2016-12-14T00:00:00"/>
    <x v="2"/>
    <n v="12"/>
    <x v="627"/>
    <x v="0"/>
    <s v="CN"/>
    <x v="0"/>
  </r>
  <r>
    <n v="20487.600000000002"/>
    <s v="C010-94896"/>
    <x v="3"/>
    <n v="1"/>
    <s v="So0060-A8772844"/>
    <s v="G0009384"/>
    <d v="2016-12-22T00:00:00"/>
    <x v="2"/>
    <n v="12"/>
    <x v="628"/>
    <x v="0"/>
    <s v="JM"/>
    <x v="48"/>
  </r>
  <r>
    <n v="47804.4"/>
    <s v="C010-94896"/>
    <x v="0"/>
    <n v="32"/>
    <s v="So0060-A9277416"/>
    <s v="G0009459"/>
    <d v="2017-01-27T00:00:00"/>
    <x v="3"/>
    <n v="1"/>
    <x v="628"/>
    <x v="0"/>
    <s v="JM"/>
    <x v="48"/>
  </r>
  <r>
    <n v="2940"/>
    <s v="C010-94896"/>
    <x v="0"/>
    <n v="1"/>
    <s v="So0060-A9277416"/>
    <s v="G0009460"/>
    <d v="2017-01-27T00:00:00"/>
    <x v="3"/>
    <n v="1"/>
    <x v="628"/>
    <x v="0"/>
    <s v="JM"/>
    <x v="48"/>
  </r>
  <r>
    <n v="0"/>
    <s v="C010-94896"/>
    <x v="2"/>
    <n v="2"/>
    <s v="So0070-A5841457"/>
    <s v="G0009980"/>
    <d v="2017-04-25T00:00:00"/>
    <x v="3"/>
    <n v="4"/>
    <x v="628"/>
    <x v="0"/>
    <s v="JM"/>
    <x v="48"/>
  </r>
  <r>
    <n v="0"/>
    <s v="C010-94896"/>
    <x v="2"/>
    <n v="1"/>
    <s v="So0070-A6334237"/>
    <s v="G0009997"/>
    <d v="2017-04-27T00:00:00"/>
    <x v="3"/>
    <n v="4"/>
    <x v="628"/>
    <x v="0"/>
    <s v="JM"/>
    <x v="48"/>
  </r>
  <r>
    <n v="0"/>
    <s v="C010-94896"/>
    <x v="2"/>
    <n v="7"/>
    <s v="So0070-A8929760"/>
    <s v="G0010287"/>
    <d v="2017-06-13T00:00:00"/>
    <x v="3"/>
    <n v="6"/>
    <x v="628"/>
    <x v="0"/>
    <s v="JM"/>
    <x v="48"/>
  </r>
  <r>
    <n v="68760.3"/>
    <s v="C010-94896"/>
    <x v="0"/>
    <n v="109"/>
    <s v="So0080-A1805627"/>
    <s v="G0010784"/>
    <d v="2017-07-20T00:00:00"/>
    <x v="3"/>
    <n v="7"/>
    <x v="628"/>
    <x v="0"/>
    <s v="JM"/>
    <x v="48"/>
  </r>
  <r>
    <n v="9340.8000000000011"/>
    <s v="C010-94896"/>
    <x v="0"/>
    <n v="1"/>
    <s v="So0080-A1805627"/>
    <s v="G0010785"/>
    <d v="2017-07-20T00:00:00"/>
    <x v="3"/>
    <n v="7"/>
    <x v="628"/>
    <x v="0"/>
    <s v="JM"/>
    <x v="48"/>
  </r>
  <r>
    <n v="0"/>
    <s v="C010-94896"/>
    <x v="2"/>
    <n v="16"/>
    <s v="So0080-A5542394"/>
    <s v="G0010987"/>
    <d v="2017-08-11T00:00:00"/>
    <x v="3"/>
    <n v="8"/>
    <x v="628"/>
    <x v="0"/>
    <s v="JM"/>
    <x v="48"/>
  </r>
  <r>
    <n v="0"/>
    <s v="C010-94896"/>
    <x v="3"/>
    <n v="15"/>
    <s v="So0090-A9334223"/>
    <s v="G0011932"/>
    <d v="2018-02-26T00:00:00"/>
    <x v="4"/>
    <n v="2"/>
    <x v="628"/>
    <x v="0"/>
    <s v="JM"/>
    <x v="48"/>
  </r>
  <r>
    <n v="1443.96"/>
    <s v="C010-96476"/>
    <x v="0"/>
    <n v="3"/>
    <s v="So0060-A8676611"/>
    <s v="G0001547"/>
    <d v="2016-12-21T00:00:00"/>
    <x v="2"/>
    <n v="12"/>
    <x v="629"/>
    <x v="0"/>
    <s v="BG"/>
    <x v="91"/>
  </r>
  <r>
    <n v="11206.44"/>
    <s v="C010-96476"/>
    <x v="2"/>
    <n v="2"/>
    <s v="So0090-A3992549"/>
    <s v="G0002063"/>
    <d v="2017-12-18T00:00:00"/>
    <x v="3"/>
    <n v="12"/>
    <x v="629"/>
    <x v="0"/>
    <s v="BG"/>
    <x v="91"/>
  </r>
  <r>
    <n v="2643.06"/>
    <s v="C010-96476"/>
    <x v="3"/>
    <n v="1"/>
    <s v="So0110-A3301138"/>
    <s v="G0006688"/>
    <d v="2018-09-05T00:00:00"/>
    <x v="4"/>
    <n v="9"/>
    <x v="629"/>
    <x v="0"/>
    <s v="BG"/>
    <x v="91"/>
  </r>
  <r>
    <n v="18055.8"/>
    <s v="C010-97174"/>
    <x v="3"/>
    <n v="2"/>
    <s v="So0060-A8753983"/>
    <s v="G0006459"/>
    <d v="2016-12-22T00:00:00"/>
    <x v="2"/>
    <n v="12"/>
    <x v="630"/>
    <x v="0"/>
    <s v="GM"/>
    <x v="108"/>
  </r>
  <r>
    <n v="1270.08"/>
    <s v="C011-01867"/>
    <x v="3"/>
    <n v="10080"/>
    <s v="So0060-A9006758"/>
    <s v="G0001567"/>
    <d v="2017-01-04T00:00:00"/>
    <x v="3"/>
    <n v="1"/>
    <x v="631"/>
    <x v="0"/>
    <s v="MX"/>
    <x v="15"/>
  </r>
  <r>
    <n v="3351.6000000000004"/>
    <s v="C011-01867"/>
    <x v="3"/>
    <n v="26600"/>
    <s v="So0070-A6091842"/>
    <s v="G0001631"/>
    <d v="2017-04-10T00:00:00"/>
    <x v="3"/>
    <n v="4"/>
    <x v="631"/>
    <x v="0"/>
    <s v="MX"/>
    <x v="15"/>
  </r>
  <r>
    <n v="1822.8000000000002"/>
    <s v="C011-03250"/>
    <x v="4"/>
    <n v="4"/>
    <s v="So0070-A0108770"/>
    <s v="G0009560"/>
    <d v="2017-02-14T00:00:00"/>
    <x v="3"/>
    <n v="2"/>
    <x v="632"/>
    <x v="0"/>
    <s v="RU"/>
    <x v="33"/>
  </r>
  <r>
    <n v="378"/>
    <s v="C011-03250"/>
    <x v="4"/>
    <n v="1"/>
    <s v="So0070-A0108770"/>
    <s v="G0009561"/>
    <d v="2017-02-14T00:00:00"/>
    <x v="3"/>
    <n v="2"/>
    <x v="632"/>
    <x v="0"/>
    <s v="RU"/>
    <x v="33"/>
  </r>
  <r>
    <n v="118772.43000000001"/>
    <s v="C011-03250"/>
    <x v="0"/>
    <n v="277"/>
    <s v="So0070-A2301246"/>
    <s v="G0010219"/>
    <d v="2017-05-26T00:00:00"/>
    <x v="3"/>
    <n v="5"/>
    <x v="632"/>
    <x v="0"/>
    <s v="RU"/>
    <x v="33"/>
  </r>
  <r>
    <n v="2761.08"/>
    <s v="C011-03250"/>
    <x v="0"/>
    <n v="692"/>
    <s v="So0070-A2301246"/>
    <s v="G0010220"/>
    <d v="2017-05-26T00:00:00"/>
    <x v="3"/>
    <n v="5"/>
    <x v="632"/>
    <x v="0"/>
    <s v="RU"/>
    <x v="33"/>
  </r>
  <r>
    <n v="2058"/>
    <s v="C011-03250"/>
    <x v="0"/>
    <n v="1"/>
    <s v="So0070-A2301246"/>
    <s v="G0010221"/>
    <d v="2017-05-26T00:00:00"/>
    <x v="3"/>
    <n v="5"/>
    <x v="632"/>
    <x v="0"/>
    <s v="RU"/>
    <x v="33"/>
  </r>
  <r>
    <n v="116886"/>
    <s v="C011-03250"/>
    <x v="0"/>
    <n v="318"/>
    <s v="So0090-A8845109"/>
    <s v="G0011935"/>
    <d v="2018-02-27T00:00:00"/>
    <x v="4"/>
    <n v="2"/>
    <x v="632"/>
    <x v="0"/>
    <s v="RU"/>
    <x v="33"/>
  </r>
  <r>
    <n v="2100"/>
    <s v="C011-03250"/>
    <x v="0"/>
    <n v="1"/>
    <s v="So0090-A8845109"/>
    <s v="G0011940"/>
    <d v="2018-02-27T00:00:00"/>
    <x v="4"/>
    <n v="2"/>
    <x v="632"/>
    <x v="0"/>
    <s v="RU"/>
    <x v="33"/>
  </r>
  <r>
    <n v="140448"/>
    <s v="C011-03250"/>
    <x v="0"/>
    <n v="342"/>
    <s v="So0090-A8858180"/>
    <s v="G0012653"/>
    <d v="2018-05-30T00:00:00"/>
    <x v="4"/>
    <n v="5"/>
    <x v="632"/>
    <x v="0"/>
    <s v="RU"/>
    <x v="33"/>
  </r>
  <r>
    <n v="2100"/>
    <s v="C011-03250"/>
    <x v="0"/>
    <n v="1"/>
    <s v="So0090-A8858180"/>
    <s v="G0012654"/>
    <d v="2018-05-30T00:00:00"/>
    <x v="4"/>
    <n v="5"/>
    <x v="632"/>
    <x v="0"/>
    <s v="RU"/>
    <x v="33"/>
  </r>
  <r>
    <n v="92946"/>
    <s v="C011-03250"/>
    <x v="0"/>
    <n v="253"/>
    <s v="So0090-A8858180"/>
    <s v="G0012669"/>
    <d v="2018-05-31T00:00:00"/>
    <x v="4"/>
    <n v="5"/>
    <x v="632"/>
    <x v="0"/>
    <s v="RU"/>
    <x v="33"/>
  </r>
  <r>
    <n v="2100"/>
    <s v="C011-03250"/>
    <x v="0"/>
    <n v="1"/>
    <s v="So0090-A8858180"/>
    <s v="G0012670"/>
    <d v="2018-05-31T00:00:00"/>
    <x v="4"/>
    <n v="5"/>
    <x v="632"/>
    <x v="0"/>
    <s v="RU"/>
    <x v="33"/>
  </r>
  <r>
    <n v="1552.194"/>
    <s v="C011-04369"/>
    <x v="3"/>
    <n v="0"/>
    <s v="So2970-A5798454"/>
    <s v="G0009478"/>
    <d v="2017-01-31T00:00:00"/>
    <x v="3"/>
    <n v="1"/>
    <x v="633"/>
    <x v="0"/>
    <s v="PT"/>
    <x v="2"/>
  </r>
  <r>
    <n v="21411.81"/>
    <s v="C011-04369"/>
    <x v="3"/>
    <n v="0"/>
    <s v="So2980-A3296637"/>
    <s v="G0009479"/>
    <d v="2017-01-31T00:00:00"/>
    <x v="3"/>
    <n v="1"/>
    <x v="633"/>
    <x v="0"/>
    <s v="PT"/>
    <x v="2"/>
  </r>
  <r>
    <n v="51660"/>
    <s v="C011-06306"/>
    <x v="3"/>
    <n v="1"/>
    <s v="So0070-A1741685"/>
    <s v="G0001589"/>
    <d v="2017-02-22T00:00:00"/>
    <x v="3"/>
    <n v="2"/>
    <x v="634"/>
    <x v="0"/>
    <s v="US"/>
    <x v="17"/>
  </r>
  <r>
    <n v="51660"/>
    <s v="C011-06306"/>
    <x v="0"/>
    <n v="99"/>
    <s v="So0070-A1646856"/>
    <s v="G0001603"/>
    <d v="2017-03-07T00:00:00"/>
    <x v="3"/>
    <n v="3"/>
    <x v="634"/>
    <x v="0"/>
    <s v="US"/>
    <x v="17"/>
  </r>
  <r>
    <n v="115.92000000000002"/>
    <s v="C011-06306"/>
    <x v="0"/>
    <n v="10"/>
    <s v="So0070-A3169271"/>
    <s v="G0001607"/>
    <d v="2017-03-16T00:00:00"/>
    <x v="3"/>
    <n v="3"/>
    <x v="634"/>
    <x v="0"/>
    <s v="US"/>
    <x v="17"/>
  </r>
  <r>
    <n v="25237.254000000001"/>
    <s v="C011-06306"/>
    <x v="0"/>
    <n v="1"/>
    <s v="So0120-A2415128"/>
    <s v="G0002412"/>
    <d v="2018-12-31T00:00:00"/>
    <x v="4"/>
    <n v="12"/>
    <x v="634"/>
    <x v="0"/>
    <s v="US"/>
    <x v="17"/>
  </r>
  <r>
    <n v="142865.60400000002"/>
    <s v="C011-07255"/>
    <x v="0"/>
    <n v="489"/>
    <s v="So0070-A2432573"/>
    <s v="G0009734"/>
    <d v="2017-03-16T00:00:00"/>
    <x v="3"/>
    <n v="3"/>
    <x v="635"/>
    <x v="0"/>
    <s v="CN"/>
    <x v="0"/>
  </r>
  <r>
    <n v="144522.084"/>
    <s v="C011-07255"/>
    <x v="0"/>
    <n v="403"/>
    <s v="So0070-A2432573"/>
    <s v="G0009758"/>
    <d v="2017-03-20T00:00:00"/>
    <x v="3"/>
    <n v="3"/>
    <x v="635"/>
    <x v="0"/>
    <s v="CN"/>
    <x v="0"/>
  </r>
  <r>
    <n v="173603.30400000003"/>
    <s v="C011-07255"/>
    <x v="0"/>
    <n v="384"/>
    <s v="So0070-A2655899"/>
    <s v="G0009765"/>
    <d v="2017-03-21T00:00:00"/>
    <x v="3"/>
    <n v="3"/>
    <x v="635"/>
    <x v="0"/>
    <s v="CN"/>
    <x v="0"/>
  </r>
  <r>
    <n v="138026.11200000002"/>
    <s v="C011-07255"/>
    <x v="0"/>
    <n v="367"/>
    <s v="So0070-A2655899"/>
    <s v="G0009768"/>
    <d v="2017-03-22T00:00:00"/>
    <x v="3"/>
    <n v="3"/>
    <x v="635"/>
    <x v="0"/>
    <s v="CN"/>
    <x v="0"/>
  </r>
  <r>
    <n v="174258"/>
    <s v="C011-08265"/>
    <x v="0"/>
    <n v="330"/>
    <s v="So0070-A2312873"/>
    <s v="G0009800"/>
    <d v="2017-03-28T00:00:00"/>
    <x v="3"/>
    <n v="3"/>
    <x v="636"/>
    <x v="0"/>
    <s v="JP"/>
    <x v="11"/>
  </r>
  <r>
    <n v="2100"/>
    <s v="C011-08265"/>
    <x v="0"/>
    <n v="1"/>
    <s v="So0070-A2312873"/>
    <s v="G0009801"/>
    <d v="2017-03-28T00:00:00"/>
    <x v="3"/>
    <n v="3"/>
    <x v="636"/>
    <x v="0"/>
    <s v="JP"/>
    <x v="11"/>
  </r>
  <r>
    <n v="0"/>
    <s v="C011-08265"/>
    <x v="2"/>
    <n v="6"/>
    <s v="So0070-A5306133"/>
    <s v="G0009940"/>
    <d v="2017-04-19T00:00:00"/>
    <x v="3"/>
    <n v="4"/>
    <x v="636"/>
    <x v="0"/>
    <s v="JP"/>
    <x v="11"/>
  </r>
  <r>
    <n v="0"/>
    <s v="C011-08265"/>
    <x v="2"/>
    <n v="6"/>
    <s v="So0070-A6035572"/>
    <s v="G0009967"/>
    <d v="2017-04-24T00:00:00"/>
    <x v="3"/>
    <n v="4"/>
    <x v="636"/>
    <x v="0"/>
    <s v="JP"/>
    <x v="11"/>
  </r>
  <r>
    <n v="117075"/>
    <s v="C011-08265"/>
    <x v="0"/>
    <n v="299"/>
    <s v="So0070-A3898893"/>
    <s v="G0010214"/>
    <d v="2017-05-25T00:00:00"/>
    <x v="3"/>
    <n v="5"/>
    <x v="636"/>
    <x v="0"/>
    <s v="JP"/>
    <x v="11"/>
  </r>
  <r>
    <n v="2016"/>
    <s v="C011-08265"/>
    <x v="0"/>
    <n v="1"/>
    <s v="So0070-A3898893"/>
    <s v="G0010215"/>
    <d v="2017-05-25T00:00:00"/>
    <x v="3"/>
    <n v="5"/>
    <x v="636"/>
    <x v="0"/>
    <s v="JP"/>
    <x v="11"/>
  </r>
  <r>
    <n v="7677.6"/>
    <s v="C011-09290"/>
    <x v="0"/>
    <n v="4"/>
    <s v="So0070-A2723852"/>
    <s v="G0009788"/>
    <d v="2017-03-24T00:00:00"/>
    <x v="3"/>
    <n v="3"/>
    <x v="637"/>
    <x v="0"/>
    <s v="PL"/>
    <x v="5"/>
  </r>
  <r>
    <n v="642.6"/>
    <s v="C011-09290"/>
    <x v="0"/>
    <n v="1"/>
    <s v="So0070-A2723852"/>
    <s v="G0009789"/>
    <d v="2017-03-24T00:00:00"/>
    <x v="3"/>
    <n v="3"/>
    <x v="637"/>
    <x v="0"/>
    <s v="PL"/>
    <x v="5"/>
  </r>
  <r>
    <n v="517013.27999999997"/>
    <s v="C011-11784"/>
    <x v="0"/>
    <n v="242"/>
    <s v="So0070-A2779245"/>
    <s v="G0009710"/>
    <d v="2017-03-11T00:00:00"/>
    <x v="3"/>
    <n v="3"/>
    <x v="638"/>
    <x v="0"/>
    <s v="RU"/>
    <x v="33"/>
  </r>
  <r>
    <n v="346182.9"/>
    <s v="C011-11784"/>
    <x v="0"/>
    <n v="190"/>
    <s v="So0070-A3146852"/>
    <s v="G0009732"/>
    <d v="2017-03-15T00:00:00"/>
    <x v="3"/>
    <n v="3"/>
    <x v="638"/>
    <x v="0"/>
    <s v="RU"/>
    <x v="33"/>
  </r>
  <r>
    <n v="121867.20000000001"/>
    <s v="C011-11784"/>
    <x v="0"/>
    <n v="30"/>
    <s v="So0070-A3387905"/>
    <s v="G0009754"/>
    <d v="2017-03-16T00:00:00"/>
    <x v="3"/>
    <n v="3"/>
    <x v="638"/>
    <x v="0"/>
    <s v="RU"/>
    <x v="33"/>
  </r>
  <r>
    <n v="426787.2"/>
    <s v="C011-11784"/>
    <x v="0"/>
    <n v="150"/>
    <s v="So0070-A3453600"/>
    <s v="G0009756"/>
    <d v="2017-03-18T00:00:00"/>
    <x v="3"/>
    <n v="3"/>
    <x v="638"/>
    <x v="0"/>
    <s v="RU"/>
    <x v="33"/>
  </r>
  <r>
    <n v="9870"/>
    <s v="C011-11784"/>
    <x v="0"/>
    <n v="1"/>
    <s v="So0070-A3527717"/>
    <s v="G0009759"/>
    <d v="2017-03-20T00:00:00"/>
    <x v="3"/>
    <n v="3"/>
    <x v="638"/>
    <x v="0"/>
    <s v="RU"/>
    <x v="33"/>
  </r>
  <r>
    <n v="504"/>
    <s v="C011-11784"/>
    <x v="0"/>
    <n v="1"/>
    <s v="So0070-A3739863"/>
    <s v="G0009766"/>
    <d v="2017-03-22T00:00:00"/>
    <x v="3"/>
    <n v="3"/>
    <x v="638"/>
    <x v="0"/>
    <s v="RU"/>
    <x v="33"/>
  </r>
  <r>
    <n v="327996.90000000002"/>
    <s v="C011-11784"/>
    <x v="0"/>
    <n v="233"/>
    <s v="So0090-A3041171"/>
    <s v="G0011476"/>
    <d v="2017-11-16T00:00:00"/>
    <x v="3"/>
    <n v="11"/>
    <x v="638"/>
    <x v="0"/>
    <s v="RU"/>
    <x v="33"/>
  </r>
  <r>
    <n v="-441"/>
    <s v="C011-11784"/>
    <x v="3"/>
    <n v="0"/>
    <s v="So0090-A3207908"/>
    <s v="G0011490"/>
    <d v="2017-11-21T00:00:00"/>
    <x v="3"/>
    <n v="11"/>
    <x v="638"/>
    <x v="0"/>
    <s v="RU"/>
    <x v="33"/>
  </r>
  <r>
    <n v="238824.6"/>
    <s v="C011-11784"/>
    <x v="0"/>
    <n v="175"/>
    <s v="So0090-A3142447"/>
    <s v="G0011524"/>
    <d v="2017-11-29T00:00:00"/>
    <x v="3"/>
    <n v="11"/>
    <x v="638"/>
    <x v="0"/>
    <s v="RU"/>
    <x v="33"/>
  </r>
  <r>
    <n v="149175.6"/>
    <s v="C011-11784"/>
    <x v="0"/>
    <n v="150"/>
    <s v="So0090-A3396882"/>
    <s v="G0011541"/>
    <d v="2017-12-01T00:00:00"/>
    <x v="3"/>
    <n v="12"/>
    <x v="638"/>
    <x v="0"/>
    <s v="RU"/>
    <x v="33"/>
  </r>
  <r>
    <n v="348513.9"/>
    <s v="C011-11784"/>
    <x v="0"/>
    <n v="163"/>
    <s v="So0090-A3448127"/>
    <s v="G0011596"/>
    <d v="2017-12-13T00:00:00"/>
    <x v="3"/>
    <n v="12"/>
    <x v="638"/>
    <x v="0"/>
    <s v="RU"/>
    <x v="33"/>
  </r>
  <r>
    <n v="12255.6"/>
    <s v="C011-11784"/>
    <x v="0"/>
    <n v="11"/>
    <s v="So0090-A4923360"/>
    <s v="G0011631"/>
    <d v="2017-12-22T00:00:00"/>
    <x v="3"/>
    <n v="12"/>
    <x v="638"/>
    <x v="0"/>
    <s v="RU"/>
    <x v="33"/>
  </r>
  <r>
    <n v="218173.2"/>
    <s v="C011-11784"/>
    <x v="0"/>
    <n v="98"/>
    <s v="So0090-A6198974"/>
    <s v="G0011655"/>
    <d v="2018-01-11T00:00:00"/>
    <x v="4"/>
    <n v="1"/>
    <x v="638"/>
    <x v="0"/>
    <s v="RU"/>
    <x v="33"/>
  </r>
  <r>
    <n v="297521.7"/>
    <s v="C011-11784"/>
    <x v="0"/>
    <n v="220"/>
    <s v="So0100-A1331303"/>
    <s v="G0012109"/>
    <d v="2018-03-21T00:00:00"/>
    <x v="4"/>
    <n v="3"/>
    <x v="638"/>
    <x v="0"/>
    <s v="RU"/>
    <x v="33"/>
  </r>
  <r>
    <n v="387956.94"/>
    <s v="C011-11784"/>
    <x v="0"/>
    <n v="178"/>
    <s v="So0100-A2108401"/>
    <s v="G0012203"/>
    <d v="2018-03-31T00:00:00"/>
    <x v="4"/>
    <n v="3"/>
    <x v="638"/>
    <x v="0"/>
    <s v="RU"/>
    <x v="33"/>
  </r>
  <r>
    <n v="-297521.7"/>
    <s v="C011-11784"/>
    <x v="0"/>
    <n v="-220"/>
    <s v="So0100-A2168684"/>
    <s v="G0012212"/>
    <d v="2018-03-31T00:00:00"/>
    <x v="4"/>
    <n v="3"/>
    <x v="638"/>
    <x v="0"/>
    <s v="RU"/>
    <x v="33"/>
  </r>
  <r>
    <n v="-387956.94"/>
    <s v="C011-11784"/>
    <x v="0"/>
    <n v="-178"/>
    <s v="So0100-A2197935"/>
    <s v="G0012214"/>
    <d v="2018-03-31T00:00:00"/>
    <x v="4"/>
    <n v="3"/>
    <x v="638"/>
    <x v="0"/>
    <s v="RU"/>
    <x v="33"/>
  </r>
  <r>
    <n v="1713.6000000000001"/>
    <s v="C011-13477"/>
    <x v="4"/>
    <n v="1"/>
    <s v="So0070-A4224130"/>
    <s v="G0009915"/>
    <d v="2017-04-11T00:00:00"/>
    <x v="3"/>
    <n v="4"/>
    <x v="639"/>
    <x v="0"/>
    <s v="JP"/>
    <x v="11"/>
  </r>
  <r>
    <n v="357"/>
    <s v="C011-13477"/>
    <x v="4"/>
    <n v="1"/>
    <s v="So0070-A4224130"/>
    <s v="G0009916"/>
    <d v="2017-04-11T00:00:00"/>
    <x v="3"/>
    <n v="4"/>
    <x v="639"/>
    <x v="0"/>
    <s v="JP"/>
    <x v="11"/>
  </r>
  <r>
    <n v="91560"/>
    <s v="C011-13477"/>
    <x v="0"/>
    <n v="50"/>
    <s v="So0070-A5184268"/>
    <s v="G0009945"/>
    <d v="2017-04-19T00:00:00"/>
    <x v="3"/>
    <n v="4"/>
    <x v="639"/>
    <x v="0"/>
    <s v="JP"/>
    <x v="11"/>
  </r>
  <r>
    <n v="13387.92"/>
    <s v="C011-13477"/>
    <x v="0"/>
    <n v="471"/>
    <s v="So0070-A5135882"/>
    <s v="G0009946"/>
    <d v="2017-04-19T00:00:00"/>
    <x v="3"/>
    <n v="4"/>
    <x v="639"/>
    <x v="0"/>
    <s v="JP"/>
    <x v="11"/>
  </r>
  <r>
    <n v="3780"/>
    <s v="C011-13477"/>
    <x v="0"/>
    <n v="1"/>
    <s v="So0070-A5184268"/>
    <s v="G0009947"/>
    <d v="2017-04-19T00:00:00"/>
    <x v="3"/>
    <n v="4"/>
    <x v="639"/>
    <x v="0"/>
    <s v="JP"/>
    <x v="11"/>
  </r>
  <r>
    <n v="301593.60000000003"/>
    <s v="C011-13477"/>
    <x v="0"/>
    <n v="176"/>
    <s v="So0070-A5184268"/>
    <s v="G0009950"/>
    <d v="2017-04-20T00:00:00"/>
    <x v="3"/>
    <n v="4"/>
    <x v="639"/>
    <x v="0"/>
    <s v="JP"/>
    <x v="11"/>
  </r>
  <r>
    <n v="8400"/>
    <s v="C011-13477"/>
    <x v="0"/>
    <n v="1"/>
    <s v="So0070-A5184268"/>
    <s v="G0009951"/>
    <d v="2017-04-20T00:00:00"/>
    <x v="3"/>
    <n v="4"/>
    <x v="639"/>
    <x v="0"/>
    <s v="JP"/>
    <x v="11"/>
  </r>
  <r>
    <n v="41126.400000000001"/>
    <s v="C011-13477"/>
    <x v="0"/>
    <n v="24"/>
    <s v="So0070-A5184268"/>
    <s v="G0009973"/>
    <d v="2017-04-25T00:00:00"/>
    <x v="3"/>
    <n v="4"/>
    <x v="639"/>
    <x v="0"/>
    <s v="JP"/>
    <x v="11"/>
  </r>
  <r>
    <n v="1554"/>
    <s v="C011-13477"/>
    <x v="0"/>
    <n v="1"/>
    <s v="So0070-A5184268"/>
    <s v="G0009974"/>
    <d v="2017-04-25T00:00:00"/>
    <x v="3"/>
    <n v="4"/>
    <x v="639"/>
    <x v="0"/>
    <s v="JP"/>
    <x v="11"/>
  </r>
  <r>
    <n v="0"/>
    <s v="C011-13477"/>
    <x v="2"/>
    <n v="1"/>
    <s v="So0070-A6734445"/>
    <s v="G0010075"/>
    <d v="2017-05-09T00:00:00"/>
    <x v="3"/>
    <n v="5"/>
    <x v="639"/>
    <x v="0"/>
    <s v="JP"/>
    <x v="11"/>
  </r>
  <r>
    <n v="301593.60000000003"/>
    <s v="C011-13477"/>
    <x v="0"/>
    <n v="176"/>
    <s v="So0070-A6198060"/>
    <s v="G0010120"/>
    <d v="2017-05-16T00:00:00"/>
    <x v="3"/>
    <n v="5"/>
    <x v="639"/>
    <x v="0"/>
    <s v="JP"/>
    <x v="11"/>
  </r>
  <r>
    <n v="8400"/>
    <s v="C011-13477"/>
    <x v="0"/>
    <n v="1"/>
    <s v="So0070-A6198060"/>
    <s v="G0010121"/>
    <d v="2017-05-16T00:00:00"/>
    <x v="3"/>
    <n v="5"/>
    <x v="639"/>
    <x v="0"/>
    <s v="JP"/>
    <x v="11"/>
  </r>
  <r>
    <n v="41126.400000000001"/>
    <s v="C011-13477"/>
    <x v="0"/>
    <n v="24"/>
    <s v="So0070-A6198060"/>
    <s v="G0010135"/>
    <d v="2017-05-17T00:00:00"/>
    <x v="3"/>
    <n v="5"/>
    <x v="639"/>
    <x v="0"/>
    <s v="JP"/>
    <x v="11"/>
  </r>
  <r>
    <n v="1554"/>
    <s v="C011-13477"/>
    <x v="0"/>
    <n v="1"/>
    <s v="So0070-A6198060"/>
    <s v="G0010136"/>
    <d v="2017-05-17T00:00:00"/>
    <x v="3"/>
    <n v="5"/>
    <x v="639"/>
    <x v="0"/>
    <s v="JP"/>
    <x v="11"/>
  </r>
  <r>
    <n v="353094"/>
    <s v="C011-13477"/>
    <x v="0"/>
    <n v="170"/>
    <s v="So0070-A7709255"/>
    <s v="G0010225"/>
    <d v="2017-05-27T00:00:00"/>
    <x v="3"/>
    <n v="5"/>
    <x v="639"/>
    <x v="0"/>
    <s v="JP"/>
    <x v="11"/>
  </r>
  <r>
    <n v="8400"/>
    <s v="C011-13477"/>
    <x v="0"/>
    <n v="1"/>
    <s v="So0070-A7709255"/>
    <s v="G0010226"/>
    <d v="2017-05-27T00:00:00"/>
    <x v="3"/>
    <n v="5"/>
    <x v="639"/>
    <x v="0"/>
    <s v="JP"/>
    <x v="11"/>
  </r>
  <r>
    <n v="600.6"/>
    <s v="C011-13477"/>
    <x v="2"/>
    <n v="2"/>
    <s v="So0080-A5188158"/>
    <s v="G0010956"/>
    <d v="2017-08-04T00:00:00"/>
    <x v="3"/>
    <n v="8"/>
    <x v="639"/>
    <x v="0"/>
    <s v="JP"/>
    <x v="11"/>
  </r>
  <r>
    <n v="239.4"/>
    <s v="C011-13477"/>
    <x v="2"/>
    <n v="1"/>
    <s v="So0080-A5188158"/>
    <s v="G0010957"/>
    <d v="2017-08-04T00:00:00"/>
    <x v="3"/>
    <n v="8"/>
    <x v="639"/>
    <x v="0"/>
    <s v="JP"/>
    <x v="11"/>
  </r>
  <r>
    <n v="312742.5"/>
    <s v="C011-13477"/>
    <x v="0"/>
    <n v="175"/>
    <s v="So0080-A5092032"/>
    <s v="G0010981"/>
    <d v="2017-08-10T00:00:00"/>
    <x v="3"/>
    <n v="8"/>
    <x v="639"/>
    <x v="0"/>
    <s v="JP"/>
    <x v="11"/>
  </r>
  <r>
    <n v="5250"/>
    <s v="C011-13477"/>
    <x v="0"/>
    <n v="1"/>
    <s v="So0080-A5092032"/>
    <s v="G0010982"/>
    <d v="2017-08-10T00:00:00"/>
    <x v="3"/>
    <n v="8"/>
    <x v="639"/>
    <x v="0"/>
    <s v="JP"/>
    <x v="11"/>
  </r>
  <r>
    <n v="4746"/>
    <s v="C011-13477"/>
    <x v="4"/>
    <n v="2"/>
    <s v="So0080-A5154686"/>
    <s v="G0011023"/>
    <d v="2017-08-15T00:00:00"/>
    <x v="3"/>
    <n v="8"/>
    <x v="639"/>
    <x v="0"/>
    <s v="JP"/>
    <x v="11"/>
  </r>
  <r>
    <n v="462"/>
    <s v="C011-13477"/>
    <x v="4"/>
    <n v="1"/>
    <s v="So0080-A5154686"/>
    <s v="G0011024"/>
    <d v="2017-08-15T00:00:00"/>
    <x v="3"/>
    <n v="8"/>
    <x v="639"/>
    <x v="0"/>
    <s v="JP"/>
    <x v="11"/>
  </r>
  <r>
    <n v="96.600000000000009"/>
    <s v="C011-13477"/>
    <x v="2"/>
    <n v="1"/>
    <s v="So0090-A1689693"/>
    <s v="G0011435"/>
    <d v="2017-11-08T00:00:00"/>
    <x v="3"/>
    <n v="11"/>
    <x v="639"/>
    <x v="0"/>
    <s v="JP"/>
    <x v="11"/>
  </r>
  <r>
    <n v="-96.600000000000009"/>
    <s v="C011-13477"/>
    <x v="3"/>
    <n v="-1"/>
    <s v="So0090-A2285143"/>
    <s v="G0011435"/>
    <d v="2017-11-08T00:00:00"/>
    <x v="3"/>
    <n v="11"/>
    <x v="639"/>
    <x v="0"/>
    <s v="JP"/>
    <x v="11"/>
  </r>
  <r>
    <n v="483"/>
    <s v="C011-13477"/>
    <x v="2"/>
    <n v="5"/>
    <s v="So0090-A2297919"/>
    <s v="G0011435"/>
    <d v="2017-11-08T00:00:00"/>
    <x v="3"/>
    <n v="11"/>
    <x v="639"/>
    <x v="0"/>
    <s v="JP"/>
    <x v="11"/>
  </r>
  <r>
    <n v="113.4"/>
    <s v="C011-13477"/>
    <x v="2"/>
    <n v="1"/>
    <s v="So0090-A2297919"/>
    <s v="G0011436"/>
    <d v="2017-11-08T00:00:00"/>
    <x v="3"/>
    <n v="11"/>
    <x v="639"/>
    <x v="0"/>
    <s v="JP"/>
    <x v="11"/>
  </r>
  <r>
    <n v="-483"/>
    <s v="C011-13477"/>
    <x v="3"/>
    <n v="-5"/>
    <s v="So0090-A3549070"/>
    <s v="G0011511"/>
    <d v="2017-11-27T00:00:00"/>
    <x v="3"/>
    <n v="11"/>
    <x v="639"/>
    <x v="0"/>
    <s v="JP"/>
    <x v="11"/>
  </r>
  <r>
    <n v="-113.4"/>
    <s v="C011-13477"/>
    <x v="3"/>
    <n v="-1"/>
    <s v="So0090-A3554978"/>
    <s v="G0011512"/>
    <d v="2017-11-27T00:00:00"/>
    <x v="3"/>
    <n v="11"/>
    <x v="639"/>
    <x v="0"/>
    <s v="JP"/>
    <x v="11"/>
  </r>
  <r>
    <n v="408555"/>
    <s v="C011-13477"/>
    <x v="0"/>
    <n v="175"/>
    <s v="So0090-A8862827"/>
    <s v="G0011977"/>
    <d v="2018-02-28T00:00:00"/>
    <x v="4"/>
    <n v="2"/>
    <x v="639"/>
    <x v="0"/>
    <s v="JP"/>
    <x v="11"/>
  </r>
  <r>
    <n v="9240"/>
    <s v="C011-13477"/>
    <x v="0"/>
    <n v="1"/>
    <s v="So0090-A8862827"/>
    <s v="G0012022"/>
    <d v="2018-03-08T00:00:00"/>
    <x v="4"/>
    <n v="3"/>
    <x v="639"/>
    <x v="0"/>
    <s v="JP"/>
    <x v="11"/>
  </r>
  <r>
    <n v="301350"/>
    <s v="C011-13477"/>
    <x v="0"/>
    <n v="175"/>
    <s v="So0090-A9068146"/>
    <s v="G0012062"/>
    <d v="2018-03-15T00:00:00"/>
    <x v="4"/>
    <n v="3"/>
    <x v="639"/>
    <x v="0"/>
    <s v="JP"/>
    <x v="11"/>
  </r>
  <r>
    <n v="9240"/>
    <s v="C011-13477"/>
    <x v="0"/>
    <n v="1"/>
    <s v="So0090-A9068146"/>
    <s v="G0012063"/>
    <d v="2018-03-15T00:00:00"/>
    <x v="4"/>
    <n v="3"/>
    <x v="639"/>
    <x v="0"/>
    <s v="JP"/>
    <x v="11"/>
  </r>
  <r>
    <n v="336714"/>
    <s v="C011-13477"/>
    <x v="0"/>
    <n v="176"/>
    <s v="So0090-A9068146"/>
    <s v="G0012095"/>
    <d v="2018-03-20T00:00:00"/>
    <x v="4"/>
    <n v="3"/>
    <x v="639"/>
    <x v="0"/>
    <s v="JP"/>
    <x v="11"/>
  </r>
  <r>
    <n v="9240"/>
    <s v="C011-13477"/>
    <x v="0"/>
    <n v="1"/>
    <s v="So0090-A9068146"/>
    <s v="G0012096"/>
    <d v="2018-03-20T00:00:00"/>
    <x v="4"/>
    <n v="3"/>
    <x v="639"/>
    <x v="0"/>
    <s v="JP"/>
    <x v="11"/>
  </r>
  <r>
    <n v="332228.40000000002"/>
    <s v="C011-13477"/>
    <x v="0"/>
    <n v="176"/>
    <s v="So0090-A9073208"/>
    <s v="G0012199"/>
    <d v="2018-03-31T00:00:00"/>
    <x v="4"/>
    <n v="3"/>
    <x v="639"/>
    <x v="0"/>
    <s v="JP"/>
    <x v="11"/>
  </r>
  <r>
    <n v="9240"/>
    <s v="C011-13477"/>
    <x v="0"/>
    <n v="1"/>
    <s v="So0090-A9484668"/>
    <s v="G0012200"/>
    <d v="2018-03-31T00:00:00"/>
    <x v="4"/>
    <n v="3"/>
    <x v="639"/>
    <x v="0"/>
    <s v="JP"/>
    <x v="11"/>
  </r>
  <r>
    <n v="124731.6"/>
    <s v="C011-13477"/>
    <x v="0"/>
    <n v="72"/>
    <s v="So0090-A9068146"/>
    <s v="G0012204"/>
    <d v="2018-03-31T00:00:00"/>
    <x v="4"/>
    <n v="3"/>
    <x v="639"/>
    <x v="0"/>
    <s v="JP"/>
    <x v="11"/>
  </r>
  <r>
    <n v="4620"/>
    <s v="C011-13477"/>
    <x v="0"/>
    <n v="1"/>
    <s v="So0090-A9068146"/>
    <s v="G0012205"/>
    <d v="2018-03-31T00:00:00"/>
    <x v="4"/>
    <n v="3"/>
    <x v="639"/>
    <x v="0"/>
    <s v="JP"/>
    <x v="11"/>
  </r>
  <r>
    <n v="151998"/>
    <s v="C011-13477"/>
    <x v="0"/>
    <n v="86"/>
    <s v="So0090-A9068146"/>
    <s v="G0012223"/>
    <d v="2018-03-31T00:00:00"/>
    <x v="4"/>
    <n v="3"/>
    <x v="639"/>
    <x v="0"/>
    <s v="JP"/>
    <x v="11"/>
  </r>
  <r>
    <n v="4620"/>
    <s v="C011-13477"/>
    <x v="0"/>
    <n v="1"/>
    <s v="So0090-A9068146"/>
    <s v="G0012224"/>
    <d v="2018-03-31T00:00:00"/>
    <x v="4"/>
    <n v="3"/>
    <x v="639"/>
    <x v="0"/>
    <s v="JP"/>
    <x v="11"/>
  </r>
  <r>
    <n v="0"/>
    <s v="C011-13477"/>
    <x v="2"/>
    <n v="20"/>
    <s v="So0100-A1551667"/>
    <s v="G0012491"/>
    <d v="2018-05-08T00:00:00"/>
    <x v="4"/>
    <n v="5"/>
    <x v="639"/>
    <x v="0"/>
    <s v="JP"/>
    <x v="11"/>
  </r>
  <r>
    <n v="322660.8"/>
    <s v="C011-13477"/>
    <x v="0"/>
    <n v="176"/>
    <s v="So0100-A2846880"/>
    <s v="G0012505"/>
    <d v="2018-05-09T00:00:00"/>
    <x v="4"/>
    <n v="5"/>
    <x v="639"/>
    <x v="0"/>
    <s v="JP"/>
    <x v="11"/>
  </r>
  <r>
    <n v="9240"/>
    <s v="C011-13477"/>
    <x v="0"/>
    <n v="1"/>
    <s v="So0100-A2846880"/>
    <s v="G0012506"/>
    <d v="2018-05-09T00:00:00"/>
    <x v="4"/>
    <n v="5"/>
    <x v="639"/>
    <x v="0"/>
    <s v="JP"/>
    <x v="11"/>
  </r>
  <r>
    <n v="322660.8"/>
    <s v="C011-13477"/>
    <x v="0"/>
    <n v="176"/>
    <s v="So0100-A2846880"/>
    <s v="G0012550"/>
    <d v="2018-05-16T00:00:00"/>
    <x v="4"/>
    <n v="5"/>
    <x v="639"/>
    <x v="0"/>
    <s v="JP"/>
    <x v="11"/>
  </r>
  <r>
    <n v="9240"/>
    <s v="C011-13477"/>
    <x v="0"/>
    <n v="1"/>
    <s v="So0100-A2846880"/>
    <s v="G0012551"/>
    <d v="2018-05-16T00:00:00"/>
    <x v="4"/>
    <n v="5"/>
    <x v="639"/>
    <x v="0"/>
    <s v="JP"/>
    <x v="11"/>
  </r>
  <r>
    <n v="315327.60000000003"/>
    <s v="C011-13477"/>
    <x v="0"/>
    <n v="172"/>
    <s v="So0100-A2884594"/>
    <s v="G0012570"/>
    <d v="2018-05-19T00:00:00"/>
    <x v="4"/>
    <n v="5"/>
    <x v="639"/>
    <x v="0"/>
    <s v="JP"/>
    <x v="11"/>
  </r>
  <r>
    <n v="9240"/>
    <s v="C011-13477"/>
    <x v="0"/>
    <n v="1"/>
    <s v="So0100-A2884594"/>
    <s v="G0012571"/>
    <d v="2018-05-19T00:00:00"/>
    <x v="4"/>
    <n v="5"/>
    <x v="639"/>
    <x v="0"/>
    <s v="JP"/>
    <x v="11"/>
  </r>
  <r>
    <n v="322660.8"/>
    <s v="C011-13477"/>
    <x v="0"/>
    <n v="176"/>
    <s v="So0100-A2846880"/>
    <s v="G0012572"/>
    <d v="2018-05-19T00:00:00"/>
    <x v="4"/>
    <n v="5"/>
    <x v="639"/>
    <x v="0"/>
    <s v="JP"/>
    <x v="11"/>
  </r>
  <r>
    <n v="9240"/>
    <s v="C011-13477"/>
    <x v="0"/>
    <n v="1"/>
    <s v="So0100-A2884594"/>
    <s v="G0012573"/>
    <d v="2018-05-19T00:00:00"/>
    <x v="4"/>
    <n v="5"/>
    <x v="639"/>
    <x v="0"/>
    <s v="JP"/>
    <x v="11"/>
  </r>
  <r>
    <n v="274995"/>
    <s v="C011-13477"/>
    <x v="0"/>
    <n v="150"/>
    <s v="So0100-A4949235"/>
    <s v="G0012815"/>
    <d v="2018-06-22T00:00:00"/>
    <x v="4"/>
    <n v="6"/>
    <x v="639"/>
    <x v="0"/>
    <s v="JP"/>
    <x v="11"/>
  </r>
  <r>
    <n v="9240"/>
    <s v="C011-13477"/>
    <x v="0"/>
    <n v="1"/>
    <s v="So0100-A4949235"/>
    <s v="G0012816"/>
    <d v="2018-06-22T00:00:00"/>
    <x v="4"/>
    <n v="6"/>
    <x v="639"/>
    <x v="0"/>
    <s v="JP"/>
    <x v="11"/>
  </r>
  <r>
    <n v="295276.79999999999"/>
    <s v="C011-13477"/>
    <x v="0"/>
    <n v="169"/>
    <s v="So0100-A5458892"/>
    <s v="G0012861"/>
    <d v="2018-06-28T00:00:00"/>
    <x v="4"/>
    <n v="6"/>
    <x v="639"/>
    <x v="0"/>
    <s v="JP"/>
    <x v="11"/>
  </r>
  <r>
    <n v="14099.400000000001"/>
    <s v="C011-13477"/>
    <x v="0"/>
    <n v="7"/>
    <s v="So0100-A5867035"/>
    <s v="G0012862"/>
    <d v="2018-06-28T00:00:00"/>
    <x v="4"/>
    <n v="6"/>
    <x v="639"/>
    <x v="0"/>
    <s v="JP"/>
    <x v="11"/>
  </r>
  <r>
    <n v="17430"/>
    <s v="C011-13477"/>
    <x v="0"/>
    <n v="50"/>
    <s v="So0100-A6962866"/>
    <s v="G0012863"/>
    <d v="2018-06-28T00:00:00"/>
    <x v="4"/>
    <n v="6"/>
    <x v="639"/>
    <x v="0"/>
    <s v="JP"/>
    <x v="11"/>
  </r>
  <r>
    <n v="9240"/>
    <s v="C011-13477"/>
    <x v="0"/>
    <n v="1"/>
    <s v="So0100-A5458892"/>
    <s v="G0012864"/>
    <d v="2018-06-28T00:00:00"/>
    <x v="4"/>
    <n v="6"/>
    <x v="639"/>
    <x v="0"/>
    <s v="JP"/>
    <x v="11"/>
  </r>
  <r>
    <n v="141609.30000000002"/>
    <s v="C011-13477"/>
    <x v="0"/>
    <n v="81"/>
    <s v="So0100-A5458892"/>
    <s v="G0012902"/>
    <d v="2018-06-30T00:00:00"/>
    <x v="4"/>
    <n v="6"/>
    <x v="639"/>
    <x v="0"/>
    <s v="JP"/>
    <x v="11"/>
  </r>
  <r>
    <n v="5250"/>
    <s v="C011-13477"/>
    <x v="0"/>
    <n v="1"/>
    <s v="So0100-A5458892"/>
    <s v="G0012903"/>
    <d v="2018-06-30T00:00:00"/>
    <x v="4"/>
    <n v="6"/>
    <x v="639"/>
    <x v="0"/>
    <s v="JP"/>
    <x v="11"/>
  </r>
  <r>
    <n v="241857"/>
    <s v="C011-13477"/>
    <x v="0"/>
    <n v="140"/>
    <s v="So0090-A9073208"/>
    <s v="G0013058"/>
    <d v="2018-07-18T00:00:00"/>
    <x v="4"/>
    <n v="7"/>
    <x v="639"/>
    <x v="0"/>
    <s v="JP"/>
    <x v="11"/>
  </r>
  <r>
    <n v="8820"/>
    <s v="C011-13477"/>
    <x v="0"/>
    <n v="1"/>
    <s v="So0090-A9484668"/>
    <s v="G0013059"/>
    <d v="2018-07-18T00:00:00"/>
    <x v="4"/>
    <n v="7"/>
    <x v="639"/>
    <x v="0"/>
    <s v="JP"/>
    <x v="11"/>
  </r>
  <r>
    <n v="470.40000000000003"/>
    <s v="C011-13477"/>
    <x v="1"/>
    <n v="1"/>
    <s v="So0100-A9925127"/>
    <s v="G0013080"/>
    <d v="2018-07-24T00:00:00"/>
    <x v="4"/>
    <n v="7"/>
    <x v="639"/>
    <x v="0"/>
    <s v="JP"/>
    <x v="11"/>
  </r>
  <r>
    <n v="1344"/>
    <s v="C011-13477"/>
    <x v="1"/>
    <n v="1"/>
    <s v="So0100-A9925127"/>
    <s v="G0013081"/>
    <d v="2018-07-24T00:00:00"/>
    <x v="4"/>
    <n v="7"/>
    <x v="639"/>
    <x v="0"/>
    <s v="JP"/>
    <x v="11"/>
  </r>
  <r>
    <n v="320827.5"/>
    <s v="C011-13477"/>
    <x v="0"/>
    <n v="175"/>
    <s v="So0100-A7281136"/>
    <s v="G0013115"/>
    <d v="2018-07-27T00:00:00"/>
    <x v="4"/>
    <n v="7"/>
    <x v="639"/>
    <x v="0"/>
    <s v="JP"/>
    <x v="11"/>
  </r>
  <r>
    <n v="9240"/>
    <s v="C011-13477"/>
    <x v="0"/>
    <n v="1"/>
    <s v="So0100-A7281136"/>
    <s v="G0013116"/>
    <d v="2018-07-27T00:00:00"/>
    <x v="4"/>
    <n v="7"/>
    <x v="639"/>
    <x v="0"/>
    <s v="JP"/>
    <x v="11"/>
  </r>
  <r>
    <n v="65998.8"/>
    <s v="C011-13477"/>
    <x v="0"/>
    <n v="36"/>
    <s v="So0100-A7281136"/>
    <s v="G0013117"/>
    <d v="2018-07-27T00:00:00"/>
    <x v="4"/>
    <n v="7"/>
    <x v="639"/>
    <x v="0"/>
    <s v="JP"/>
    <x v="11"/>
  </r>
  <r>
    <n v="2940"/>
    <s v="C011-13477"/>
    <x v="0"/>
    <n v="1"/>
    <s v="So0100-A7281136"/>
    <s v="G0013118"/>
    <d v="2018-07-27T00:00:00"/>
    <x v="4"/>
    <n v="7"/>
    <x v="639"/>
    <x v="0"/>
    <s v="JP"/>
    <x v="11"/>
  </r>
  <r>
    <n v="-5670"/>
    <s v="C011-13477"/>
    <x v="0"/>
    <n v="0"/>
    <s v="So0110-A1855268"/>
    <s v="G0013185"/>
    <d v="2018-08-08T00:00:00"/>
    <x v="4"/>
    <n v="8"/>
    <x v="639"/>
    <x v="0"/>
    <s v="JP"/>
    <x v="11"/>
  </r>
  <r>
    <n v="0"/>
    <s v="C011-13477"/>
    <x v="0"/>
    <n v="100"/>
    <s v="So0110-A1842244"/>
    <s v="G0013291"/>
    <d v="2018-08-31T00:00:00"/>
    <x v="4"/>
    <n v="8"/>
    <x v="639"/>
    <x v="0"/>
    <s v="JP"/>
    <x v="11"/>
  </r>
  <r>
    <n v="0"/>
    <s v="C011-13477"/>
    <x v="0"/>
    <n v="34"/>
    <s v="So0100-A6836784"/>
    <s v="G0013297"/>
    <d v="2018-08-31T00:00:00"/>
    <x v="4"/>
    <n v="8"/>
    <x v="639"/>
    <x v="0"/>
    <s v="JP"/>
    <x v="11"/>
  </r>
  <r>
    <n v="109998"/>
    <s v="C011-13477"/>
    <x v="3"/>
    <n v="60"/>
    <s v="So0110-A2593995"/>
    <s v="G0013340"/>
    <d v="2018-09-14T00:00:00"/>
    <x v="4"/>
    <n v="9"/>
    <x v="639"/>
    <x v="0"/>
    <s v="JP"/>
    <x v="11"/>
  </r>
  <r>
    <n v="3990"/>
    <s v="C011-13477"/>
    <x v="3"/>
    <n v="1"/>
    <s v="So0110-A2593995"/>
    <s v="G0013341"/>
    <d v="2018-09-14T00:00:00"/>
    <x v="4"/>
    <n v="9"/>
    <x v="639"/>
    <x v="0"/>
    <s v="JP"/>
    <x v="11"/>
  </r>
  <r>
    <n v="55377"/>
    <s v="C011-13477"/>
    <x v="0"/>
    <n v="30"/>
    <s v="So0110-A3875049"/>
    <s v="G0013342"/>
    <d v="2018-09-17T00:00:00"/>
    <x v="4"/>
    <n v="9"/>
    <x v="639"/>
    <x v="0"/>
    <s v="JP"/>
    <x v="11"/>
  </r>
  <r>
    <n v="4620"/>
    <s v="C011-13477"/>
    <x v="0"/>
    <n v="1"/>
    <s v="So0110-A3875049"/>
    <s v="G0013343"/>
    <d v="2018-09-17T00:00:00"/>
    <x v="4"/>
    <n v="9"/>
    <x v="639"/>
    <x v="0"/>
    <s v="JP"/>
    <x v="11"/>
  </r>
  <r>
    <n v="55377"/>
    <s v="C011-13477"/>
    <x v="0"/>
    <n v="30"/>
    <s v="So0110-A3875049"/>
    <s v="G0013344"/>
    <d v="2018-09-18T00:00:00"/>
    <x v="4"/>
    <n v="9"/>
    <x v="639"/>
    <x v="0"/>
    <s v="JP"/>
    <x v="11"/>
  </r>
  <r>
    <n v="4620"/>
    <s v="C011-13477"/>
    <x v="0"/>
    <n v="1"/>
    <s v="So0110-A3875049"/>
    <s v="G0013345"/>
    <d v="2018-09-18T00:00:00"/>
    <x v="4"/>
    <n v="9"/>
    <x v="639"/>
    <x v="0"/>
    <s v="JP"/>
    <x v="11"/>
  </r>
  <r>
    <n v="324878.40000000002"/>
    <s v="C011-13477"/>
    <x v="0"/>
    <n v="176"/>
    <s v="So0100-A8589498"/>
    <s v="G0013382"/>
    <d v="2018-09-26T00:00:00"/>
    <x v="4"/>
    <n v="9"/>
    <x v="639"/>
    <x v="0"/>
    <s v="JP"/>
    <x v="11"/>
  </r>
  <r>
    <n v="9240"/>
    <s v="C011-13477"/>
    <x v="0"/>
    <n v="1"/>
    <s v="So0100-A8589498"/>
    <s v="G0013383"/>
    <d v="2018-09-26T00:00:00"/>
    <x v="4"/>
    <n v="9"/>
    <x v="639"/>
    <x v="0"/>
    <s v="JP"/>
    <x v="11"/>
  </r>
  <r>
    <n v="149517.9"/>
    <s v="C011-13477"/>
    <x v="0"/>
    <n v="81"/>
    <s v="So0100-A8589498"/>
    <s v="G0013406"/>
    <d v="2018-09-28T00:00:00"/>
    <x v="4"/>
    <n v="9"/>
    <x v="639"/>
    <x v="0"/>
    <s v="JP"/>
    <x v="11"/>
  </r>
  <r>
    <n v="5670"/>
    <s v="C011-13477"/>
    <x v="0"/>
    <n v="1"/>
    <s v="So0100-A8589498"/>
    <s v="G0013407"/>
    <d v="2018-09-28T00:00:00"/>
    <x v="4"/>
    <n v="9"/>
    <x v="639"/>
    <x v="0"/>
    <s v="JP"/>
    <x v="11"/>
  </r>
  <r>
    <n v="0"/>
    <s v="C011-13477"/>
    <x v="2"/>
    <n v="176"/>
    <s v="So0110-A4889375"/>
    <s v="G0013601"/>
    <d v="2018-10-31T00:00:00"/>
    <x v="4"/>
    <n v="10"/>
    <x v="639"/>
    <x v="0"/>
    <s v="JP"/>
    <x v="11"/>
  </r>
  <r>
    <n v="0"/>
    <s v="C011-13477"/>
    <x v="0"/>
    <n v="153.25"/>
    <s v="So0110-A6862151"/>
    <s v="G0013671"/>
    <d v="2018-11-12T00:00:00"/>
    <x v="4"/>
    <n v="11"/>
    <x v="639"/>
    <x v="0"/>
    <s v="JP"/>
    <x v="11"/>
  </r>
  <r>
    <n v="5040"/>
    <s v="C011-13477"/>
    <x v="0"/>
    <n v="400"/>
    <s v="So0110-A9109496"/>
    <s v="G0013693"/>
    <d v="2018-11-15T00:00:00"/>
    <x v="4"/>
    <n v="11"/>
    <x v="639"/>
    <x v="0"/>
    <s v="JP"/>
    <x v="11"/>
  </r>
  <r>
    <n v="332484.60000000003"/>
    <s v="C011-13477"/>
    <x v="0"/>
    <n v="178"/>
    <s v="So0090-A9097928"/>
    <s v="G0013716"/>
    <d v="2018-11-20T00:00:00"/>
    <x v="4"/>
    <n v="11"/>
    <x v="639"/>
    <x v="0"/>
    <s v="JP"/>
    <x v="11"/>
  </r>
  <r>
    <n v="9240"/>
    <s v="C011-13477"/>
    <x v="0"/>
    <n v="1"/>
    <s v="So0100-A8597989"/>
    <s v="G0013717"/>
    <d v="2018-11-20T00:00:00"/>
    <x v="4"/>
    <n v="11"/>
    <x v="639"/>
    <x v="0"/>
    <s v="JP"/>
    <x v="11"/>
  </r>
  <r>
    <n v="324569.7"/>
    <s v="C011-13477"/>
    <x v="0"/>
    <n v="176"/>
    <s v="So0100-A8597989"/>
    <s v="G0013740"/>
    <d v="2018-11-22T00:00:00"/>
    <x v="4"/>
    <n v="11"/>
    <x v="639"/>
    <x v="0"/>
    <s v="JP"/>
    <x v="11"/>
  </r>
  <r>
    <n v="9240"/>
    <s v="C011-13477"/>
    <x v="0"/>
    <n v="1"/>
    <s v="So0100-A8597989"/>
    <s v="G0013741"/>
    <d v="2018-11-22T00:00:00"/>
    <x v="4"/>
    <n v="11"/>
    <x v="639"/>
    <x v="0"/>
    <s v="JP"/>
    <x v="11"/>
  </r>
  <r>
    <n v="288525.636"/>
    <s v="C011-13477"/>
    <x v="0"/>
    <n v="154"/>
    <s v="So0110-A8982308"/>
    <s v="G0013798"/>
    <d v="2018-11-30T00:00:00"/>
    <x v="4"/>
    <n v="11"/>
    <x v="639"/>
    <x v="0"/>
    <s v="JP"/>
    <x v="11"/>
  </r>
  <r>
    <n v="8400"/>
    <s v="C011-13477"/>
    <x v="0"/>
    <n v="1"/>
    <s v="So0110-A8982308"/>
    <s v="G0013799"/>
    <d v="2018-11-30T00:00:00"/>
    <x v="4"/>
    <n v="11"/>
    <x v="639"/>
    <x v="0"/>
    <s v="JP"/>
    <x v="11"/>
  </r>
  <r>
    <n v="109.2"/>
    <s v="C011-13477"/>
    <x v="2"/>
    <n v="1"/>
    <s v="So0120-A0651052"/>
    <s v="G0013800"/>
    <d v="2018-11-30T00:00:00"/>
    <x v="4"/>
    <n v="11"/>
    <x v="639"/>
    <x v="0"/>
    <s v="JP"/>
    <x v="11"/>
  </r>
  <r>
    <n v="284522.95199999999"/>
    <s v="C011-13477"/>
    <x v="0"/>
    <n v="154"/>
    <s v="So0110-A8332645"/>
    <s v="G0013825"/>
    <d v="2018-12-07T00:00:00"/>
    <x v="4"/>
    <n v="12"/>
    <x v="639"/>
    <x v="0"/>
    <s v="JP"/>
    <x v="11"/>
  </r>
  <r>
    <n v="8400"/>
    <s v="C011-13477"/>
    <x v="0"/>
    <n v="1"/>
    <s v="So0110-A8982308"/>
    <s v="G0013826"/>
    <d v="2018-12-07T00:00:00"/>
    <x v="4"/>
    <n v="12"/>
    <x v="639"/>
    <x v="0"/>
    <s v="JP"/>
    <x v="11"/>
  </r>
  <r>
    <n v="190326.52799999999"/>
    <s v="C011-13477"/>
    <x v="0"/>
    <n v="105"/>
    <s v="So0100-A8597989"/>
    <s v="G0013854"/>
    <d v="2018-12-14T00:00:00"/>
    <x v="4"/>
    <n v="12"/>
    <x v="639"/>
    <x v="0"/>
    <s v="JP"/>
    <x v="11"/>
  </r>
  <r>
    <n v="8400"/>
    <s v="C011-13477"/>
    <x v="0"/>
    <n v="1"/>
    <s v="So0110-A8982308"/>
    <s v="G0013855"/>
    <d v="2018-12-14T00:00:00"/>
    <x v="4"/>
    <n v="12"/>
    <x v="639"/>
    <x v="0"/>
    <s v="JP"/>
    <x v="11"/>
  </r>
  <r>
    <n v="1755.6000000000001"/>
    <s v="C011-14993"/>
    <x v="3"/>
    <n v="2"/>
    <s v="So0070-A5208354"/>
    <s v="G0009886"/>
    <d v="2017-04-07T00:00:00"/>
    <x v="3"/>
    <n v="4"/>
    <x v="640"/>
    <x v="0"/>
    <s v="PT"/>
    <x v="2"/>
  </r>
  <r>
    <n v="4519.2"/>
    <s v="C011-14993"/>
    <x v="4"/>
    <n v="4"/>
    <s v="So0110-A4658362"/>
    <s v="G0013377"/>
    <d v="2018-09-25T00:00:00"/>
    <x v="4"/>
    <n v="9"/>
    <x v="640"/>
    <x v="0"/>
    <s v="PT"/>
    <x v="2"/>
  </r>
  <r>
    <n v="378"/>
    <s v="C011-14993"/>
    <x v="4"/>
    <n v="1"/>
    <s v="So0110-A4658362"/>
    <s v="G0013378"/>
    <d v="2018-09-25T00:00:00"/>
    <x v="4"/>
    <n v="9"/>
    <x v="640"/>
    <x v="0"/>
    <s v="PT"/>
    <x v="2"/>
  </r>
  <r>
    <n v="4981.2"/>
    <s v="C011-14993"/>
    <x v="4"/>
    <n v="10"/>
    <s v="So0110-A6094196"/>
    <s v="G0013474"/>
    <d v="2018-10-11T00:00:00"/>
    <x v="4"/>
    <n v="10"/>
    <x v="640"/>
    <x v="0"/>
    <s v="PT"/>
    <x v="2"/>
  </r>
  <r>
    <n v="630"/>
    <s v="C011-14993"/>
    <x v="4"/>
    <n v="1"/>
    <s v="So0110-A6094196"/>
    <s v="G0013475"/>
    <d v="2018-10-11T00:00:00"/>
    <x v="4"/>
    <n v="10"/>
    <x v="640"/>
    <x v="0"/>
    <s v="PT"/>
    <x v="2"/>
  </r>
  <r>
    <n v="2259.6"/>
    <s v="C011-14993"/>
    <x v="4"/>
    <n v="2"/>
    <s v="So0110-A6827306"/>
    <s v="G0013531"/>
    <d v="2018-10-22T00:00:00"/>
    <x v="4"/>
    <n v="10"/>
    <x v="640"/>
    <x v="0"/>
    <s v="PT"/>
    <x v="2"/>
  </r>
  <r>
    <n v="294"/>
    <s v="C011-14993"/>
    <x v="4"/>
    <n v="1"/>
    <s v="So0110-A6827306"/>
    <s v="G0013532"/>
    <d v="2018-10-22T00:00:00"/>
    <x v="4"/>
    <n v="10"/>
    <x v="640"/>
    <x v="0"/>
    <s v="PT"/>
    <x v="2"/>
  </r>
  <r>
    <n v="6066.1440000000002"/>
    <s v="C011-19456"/>
    <x v="3"/>
    <n v="6000"/>
    <s v="So0070-A5272952"/>
    <s v="G0001633"/>
    <d v="2017-04-21T00:00:00"/>
    <x v="3"/>
    <n v="4"/>
    <x v="641"/>
    <x v="0"/>
    <s v="CL"/>
    <x v="82"/>
  </r>
  <r>
    <n v="64692.600000000006"/>
    <s v="C011-24917"/>
    <x v="0"/>
    <n v="226"/>
    <s v="So0070-A8331207"/>
    <s v="G0010369"/>
    <d v="2017-06-20T00:00:00"/>
    <x v="3"/>
    <n v="6"/>
    <x v="642"/>
    <x v="0"/>
    <s v="CN"/>
    <x v="0"/>
  </r>
  <r>
    <n v="71326.5"/>
    <s v="C011-24917"/>
    <x v="0"/>
    <n v="187"/>
    <s v="So0090-A8884442"/>
    <s v="G0011949"/>
    <d v="2018-02-28T00:00:00"/>
    <x v="4"/>
    <n v="2"/>
    <x v="642"/>
    <x v="0"/>
    <s v="CN"/>
    <x v="0"/>
  </r>
  <r>
    <n v="72972.900000000009"/>
    <s v="C011-24917"/>
    <x v="0"/>
    <n v="200"/>
    <s v="So0090-A8884442"/>
    <s v="G0011954"/>
    <d v="2018-02-28T00:00:00"/>
    <x v="4"/>
    <n v="2"/>
    <x v="642"/>
    <x v="0"/>
    <s v="CN"/>
    <x v="0"/>
  </r>
  <r>
    <n v="65186.100000000006"/>
    <s v="C011-24917"/>
    <x v="0"/>
    <n v="183"/>
    <s v="So0090-A8884442"/>
    <s v="G0011999"/>
    <d v="2018-03-05T00:00:00"/>
    <x v="4"/>
    <n v="3"/>
    <x v="642"/>
    <x v="0"/>
    <s v="CN"/>
    <x v="0"/>
  </r>
  <r>
    <n v="21485.100000000002"/>
    <s v="C011-24917"/>
    <x v="0"/>
    <n v="63"/>
    <s v="So0090-A8884442"/>
    <s v="G0012115"/>
    <d v="2018-03-22T00:00:00"/>
    <x v="4"/>
    <n v="3"/>
    <x v="642"/>
    <x v="0"/>
    <s v="CN"/>
    <x v="0"/>
  </r>
  <r>
    <n v="0"/>
    <s v="C011-24917"/>
    <x v="0"/>
    <n v="10"/>
    <s v="So0100-A0827069"/>
    <s v="G0012116"/>
    <d v="2018-03-22T00:00:00"/>
    <x v="4"/>
    <n v="3"/>
    <x v="642"/>
    <x v="0"/>
    <s v="CN"/>
    <x v="0"/>
  </r>
  <r>
    <n v="63974.400000000001"/>
    <s v="C011-24917"/>
    <x v="0"/>
    <n v="173"/>
    <s v="So0100-A7269874"/>
    <s v="G0013125"/>
    <d v="2018-07-28T00:00:00"/>
    <x v="4"/>
    <n v="7"/>
    <x v="642"/>
    <x v="0"/>
    <s v="CN"/>
    <x v="0"/>
  </r>
  <r>
    <n v="202574.4"/>
    <s v="C011-26634"/>
    <x v="0"/>
    <n v="194"/>
    <s v="So0090-A3637837"/>
    <s v="G0011592"/>
    <d v="2017-12-12T00:00:00"/>
    <x v="3"/>
    <n v="12"/>
    <x v="643"/>
    <x v="0"/>
    <s v="ID"/>
    <x v="1"/>
  </r>
  <r>
    <n v="-24742.2"/>
    <s v="C011-26634"/>
    <x v="0"/>
    <n v="0"/>
    <s v="So0090-A5668909"/>
    <s v="G0011636"/>
    <d v="2017-12-28T00:00:00"/>
    <x v="3"/>
    <n v="12"/>
    <x v="643"/>
    <x v="0"/>
    <s v="ID"/>
    <x v="1"/>
  </r>
  <r>
    <n v="203704.2"/>
    <s v="C011-26634"/>
    <x v="0"/>
    <n v="191"/>
    <s v="So0090-A6184092"/>
    <s v="G0011690"/>
    <d v="2018-01-18T00:00:00"/>
    <x v="4"/>
    <n v="1"/>
    <x v="643"/>
    <x v="0"/>
    <s v="ID"/>
    <x v="1"/>
  </r>
  <r>
    <n v="-7630.7280000000001"/>
    <s v="C011-26634"/>
    <x v="3"/>
    <n v="0"/>
    <s v="So3540-A5865201"/>
    <s v="G0011763"/>
    <d v="2018-01-31T00:00:00"/>
    <x v="4"/>
    <n v="1"/>
    <x v="643"/>
    <x v="0"/>
    <s v="ID"/>
    <x v="1"/>
  </r>
  <r>
    <n v="240401.7"/>
    <s v="C011-26634"/>
    <x v="0"/>
    <n v="204"/>
    <s v="So0090-A7563369"/>
    <s v="G0011787"/>
    <d v="2018-02-05T00:00:00"/>
    <x v="4"/>
    <n v="2"/>
    <x v="643"/>
    <x v="0"/>
    <s v="ID"/>
    <x v="1"/>
  </r>
  <r>
    <n v="208929"/>
    <s v="C011-26634"/>
    <x v="0"/>
    <n v="193"/>
    <s v="So0090-A8903403"/>
    <s v="G0011843"/>
    <d v="2018-02-12T00:00:00"/>
    <x v="4"/>
    <n v="2"/>
    <x v="643"/>
    <x v="0"/>
    <s v="ID"/>
    <x v="1"/>
  </r>
  <r>
    <n v="-4808.0340000000006"/>
    <s v="C011-26634"/>
    <x v="3"/>
    <n v="0"/>
    <s v="So3550-A3273183"/>
    <s v="G0011874"/>
    <d v="2018-02-14T00:00:00"/>
    <x v="4"/>
    <n v="2"/>
    <x v="643"/>
    <x v="0"/>
    <s v="ID"/>
    <x v="1"/>
  </r>
  <r>
    <n v="-4178.58"/>
    <s v="C011-26634"/>
    <x v="3"/>
    <n v="0"/>
    <s v="So3560-A0812073"/>
    <s v="G0011906"/>
    <d v="2018-02-21T00:00:00"/>
    <x v="4"/>
    <n v="2"/>
    <x v="643"/>
    <x v="0"/>
    <s v="ID"/>
    <x v="1"/>
  </r>
  <r>
    <n v="282809.10000000003"/>
    <s v="C011-26634"/>
    <x v="0"/>
    <n v="203"/>
    <s v="So0090-A8903403"/>
    <s v="G0011963"/>
    <d v="2018-02-28T00:00:00"/>
    <x v="4"/>
    <n v="2"/>
    <x v="643"/>
    <x v="0"/>
    <s v="ID"/>
    <x v="1"/>
  </r>
  <r>
    <n v="185060.4"/>
    <s v="C011-26634"/>
    <x v="0"/>
    <n v="209"/>
    <s v="So0090-A8903403"/>
    <s v="G0011964"/>
    <d v="2018-02-28T00:00:00"/>
    <x v="4"/>
    <n v="2"/>
    <x v="643"/>
    <x v="0"/>
    <s v="ID"/>
    <x v="1"/>
  </r>
  <r>
    <n v="-20101.2"/>
    <s v="C011-26634"/>
    <x v="0"/>
    <n v="-21"/>
    <s v="So0100-A0186853"/>
    <s v="G0011983"/>
    <d v="2018-03-02T00:00:00"/>
    <x v="4"/>
    <n v="3"/>
    <x v="643"/>
    <x v="0"/>
    <s v="ID"/>
    <x v="1"/>
  </r>
  <r>
    <n v="-20235.600000000002"/>
    <s v="C011-26634"/>
    <x v="0"/>
    <n v="-18"/>
    <s v="So0100-A0197604"/>
    <s v="G0011988"/>
    <d v="2018-03-02T00:00:00"/>
    <x v="4"/>
    <n v="3"/>
    <x v="643"/>
    <x v="0"/>
    <s v="ID"/>
    <x v="1"/>
  </r>
  <r>
    <n v="4210.5"/>
    <s v="C011-26634"/>
    <x v="0"/>
    <n v="5"/>
    <s v="So0090-A8903403"/>
    <s v="G0011989"/>
    <d v="2018-03-02T00:00:00"/>
    <x v="4"/>
    <n v="3"/>
    <x v="643"/>
    <x v="0"/>
    <s v="ID"/>
    <x v="1"/>
  </r>
  <r>
    <n v="-5254.1580000000004"/>
    <s v="C011-26634"/>
    <x v="3"/>
    <n v="0"/>
    <s v="So3560-A8523487"/>
    <s v="G0012028"/>
    <d v="2018-03-09T00:00:00"/>
    <x v="4"/>
    <n v="3"/>
    <x v="643"/>
    <x v="0"/>
    <s v="ID"/>
    <x v="1"/>
  </r>
  <r>
    <n v="187647.6"/>
    <s v="C011-26634"/>
    <x v="0"/>
    <n v="197"/>
    <s v="So0090-A8903403"/>
    <s v="G0012034"/>
    <d v="2018-03-09T00:00:00"/>
    <x v="4"/>
    <n v="3"/>
    <x v="643"/>
    <x v="0"/>
    <s v="ID"/>
    <x v="1"/>
  </r>
  <r>
    <n v="156821.70000000001"/>
    <s v="C011-26634"/>
    <x v="0"/>
    <n v="172"/>
    <s v="So0100-A0967190"/>
    <s v="G0012070"/>
    <d v="2018-03-15T00:00:00"/>
    <x v="4"/>
    <n v="3"/>
    <x v="643"/>
    <x v="0"/>
    <s v="ID"/>
    <x v="1"/>
  </r>
  <r>
    <n v="134316"/>
    <s v="C011-26634"/>
    <x v="0"/>
    <n v="199"/>
    <s v="So0090-A8903403"/>
    <s v="G0012071"/>
    <d v="2018-03-15T00:00:00"/>
    <x v="4"/>
    <n v="3"/>
    <x v="643"/>
    <x v="0"/>
    <s v="ID"/>
    <x v="1"/>
  </r>
  <r>
    <n v="141464.4"/>
    <s v="C011-26634"/>
    <x v="0"/>
    <n v="196"/>
    <s v="So0090-A8903403"/>
    <s v="G0012127"/>
    <d v="2018-03-23T00:00:00"/>
    <x v="4"/>
    <n v="3"/>
    <x v="643"/>
    <x v="0"/>
    <s v="ID"/>
    <x v="1"/>
  </r>
  <r>
    <n v="-7133.6580000000004"/>
    <s v="C011-26634"/>
    <x v="3"/>
    <n v="0"/>
    <s v="So3600-A5781356"/>
    <s v="G0012130"/>
    <d v="2018-03-23T00:00:00"/>
    <x v="4"/>
    <n v="3"/>
    <x v="643"/>
    <x v="0"/>
    <s v="ID"/>
    <x v="1"/>
  </r>
  <r>
    <n v="152016.9"/>
    <s v="C011-26634"/>
    <x v="0"/>
    <n v="228"/>
    <s v="So0090-A8927313"/>
    <s v="G0012160"/>
    <d v="2018-03-27T00:00:00"/>
    <x v="4"/>
    <n v="3"/>
    <x v="643"/>
    <x v="0"/>
    <s v="ID"/>
    <x v="1"/>
  </r>
  <r>
    <n v="-17745"/>
    <s v="C011-26634"/>
    <x v="0"/>
    <n v="0"/>
    <s v="So0100-A1973042"/>
    <s v="G0012181"/>
    <d v="2018-03-29T00:00:00"/>
    <x v="4"/>
    <n v="3"/>
    <x v="643"/>
    <x v="0"/>
    <s v="ID"/>
    <x v="1"/>
  </r>
  <r>
    <n v="118902"/>
    <s v="C011-26634"/>
    <x v="0"/>
    <n v="190"/>
    <s v="So0090-A8927313"/>
    <s v="G0012227"/>
    <d v="2018-03-31T00:00:00"/>
    <x v="4"/>
    <n v="3"/>
    <x v="643"/>
    <x v="0"/>
    <s v="ID"/>
    <x v="1"/>
  </r>
  <r>
    <n v="-2686.32"/>
    <s v="C011-26634"/>
    <x v="3"/>
    <n v="0"/>
    <s v="So3610-A3456414"/>
    <s v="G0012241"/>
    <d v="2018-04-03T00:00:00"/>
    <x v="4"/>
    <n v="4"/>
    <x v="643"/>
    <x v="0"/>
    <s v="ID"/>
    <x v="1"/>
  </r>
  <r>
    <n v="-3136.4340000000002"/>
    <s v="C011-26634"/>
    <x v="3"/>
    <n v="0"/>
    <s v="So3620-A0822527"/>
    <s v="G0012312"/>
    <d v="2018-04-16T00:00:00"/>
    <x v="4"/>
    <n v="4"/>
    <x v="643"/>
    <x v="0"/>
    <s v="ID"/>
    <x v="1"/>
  </r>
  <r>
    <n v="147220.5"/>
    <s v="C011-26634"/>
    <x v="0"/>
    <n v="221"/>
    <s v="So0090-A8927313"/>
    <s v="G0012399"/>
    <d v="2018-04-25T00:00:00"/>
    <x v="4"/>
    <n v="4"/>
    <x v="643"/>
    <x v="0"/>
    <s v="ID"/>
    <x v="1"/>
  </r>
  <r>
    <n v="120153.60000000001"/>
    <s v="C011-26634"/>
    <x v="0"/>
    <n v="192"/>
    <s v="So0090-A8927313"/>
    <s v="G0012428"/>
    <d v="2018-04-30T00:00:00"/>
    <x v="4"/>
    <n v="4"/>
    <x v="643"/>
    <x v="0"/>
    <s v="ID"/>
    <x v="1"/>
  </r>
  <r>
    <n v="124534.20000000001"/>
    <s v="C011-26634"/>
    <x v="0"/>
    <n v="199"/>
    <s v="So0090-A8927313"/>
    <s v="G0012513"/>
    <d v="2018-05-10T00:00:00"/>
    <x v="4"/>
    <n v="5"/>
    <x v="643"/>
    <x v="0"/>
    <s v="ID"/>
    <x v="1"/>
  </r>
  <r>
    <n v="-2589.5099999999998"/>
    <s v="C011-26634"/>
    <x v="3"/>
    <n v="0"/>
    <s v="So3650-A0768805"/>
    <s v="G0012516"/>
    <d v="2018-05-10T00:00:00"/>
    <x v="4"/>
    <n v="5"/>
    <x v="643"/>
    <x v="0"/>
    <s v="ID"/>
    <x v="1"/>
  </r>
  <r>
    <n v="-2403.0720000000001"/>
    <s v="C011-26634"/>
    <x v="3"/>
    <n v="0"/>
    <s v="So3650-A0862027"/>
    <s v="G0012558"/>
    <d v="2018-05-17T00:00:00"/>
    <x v="4"/>
    <n v="5"/>
    <x v="643"/>
    <x v="0"/>
    <s v="ID"/>
    <x v="1"/>
  </r>
  <r>
    <n v="-2829.288"/>
    <s v="C011-26634"/>
    <x v="3"/>
    <n v="0"/>
    <s v="So3650-A0901190"/>
    <s v="G0012564"/>
    <d v="2018-05-18T00:00:00"/>
    <x v="4"/>
    <n v="5"/>
    <x v="643"/>
    <x v="0"/>
    <s v="ID"/>
    <x v="1"/>
  </r>
  <r>
    <n v="153392.4"/>
    <s v="C011-26634"/>
    <x v="0"/>
    <n v="197"/>
    <s v="So0090-A8927313"/>
    <s v="G0012566"/>
    <d v="2018-05-18T00:00:00"/>
    <x v="4"/>
    <n v="5"/>
    <x v="643"/>
    <x v="0"/>
    <s v="ID"/>
    <x v="1"/>
  </r>
  <r>
    <n v="-5531.0220000000008"/>
    <s v="C011-26634"/>
    <x v="3"/>
    <n v="0"/>
    <s v="So3650-A8266926"/>
    <s v="G0012615"/>
    <d v="2018-05-23T00:00:00"/>
    <x v="4"/>
    <n v="5"/>
    <x v="643"/>
    <x v="0"/>
    <s v="ID"/>
    <x v="1"/>
  </r>
  <r>
    <n v="184926"/>
    <s v="C011-26634"/>
    <x v="0"/>
    <n v="202"/>
    <s v="So0090-A8927313"/>
    <s v="G0012624"/>
    <d v="2018-05-25T00:00:00"/>
    <x v="4"/>
    <n v="5"/>
    <x v="643"/>
    <x v="0"/>
    <s v="ID"/>
    <x v="1"/>
  </r>
  <r>
    <n v="-3067.8480000000004"/>
    <s v="C011-26634"/>
    <x v="3"/>
    <n v="0"/>
    <s v="So3650-A8361052"/>
    <s v="G0012635"/>
    <d v="2018-05-25T00:00:00"/>
    <x v="4"/>
    <n v="5"/>
    <x v="643"/>
    <x v="0"/>
    <s v="ID"/>
    <x v="1"/>
  </r>
  <r>
    <n v="193546.5"/>
    <s v="C011-26634"/>
    <x v="0"/>
    <n v="222"/>
    <s v="So0090-A8927313"/>
    <s v="G0012649"/>
    <d v="2018-05-29T00:00:00"/>
    <x v="4"/>
    <n v="5"/>
    <x v="643"/>
    <x v="0"/>
    <s v="ID"/>
    <x v="1"/>
  </r>
  <r>
    <n v="-2378.0400000000004"/>
    <s v="C011-26634"/>
    <x v="3"/>
    <n v="0"/>
    <s v="So3650-A8402332"/>
    <s v="G0012657"/>
    <d v="2018-05-30T00:00:00"/>
    <x v="4"/>
    <n v="5"/>
    <x v="643"/>
    <x v="0"/>
    <s v="ID"/>
    <x v="1"/>
  </r>
  <r>
    <n v="-3698.5200000000004"/>
    <s v="C011-26634"/>
    <x v="3"/>
    <n v="0"/>
    <s v="So3650-A8469981"/>
    <s v="G0012682"/>
    <d v="2018-06-01T00:00:00"/>
    <x v="4"/>
    <n v="6"/>
    <x v="643"/>
    <x v="0"/>
    <s v="ID"/>
    <x v="1"/>
  </r>
  <r>
    <n v="-3870.9300000000003"/>
    <s v="C011-26634"/>
    <x v="3"/>
    <n v="0"/>
    <s v="So3660-A5865373"/>
    <s v="G0012739"/>
    <d v="2018-06-06T00:00:00"/>
    <x v="4"/>
    <n v="6"/>
    <x v="643"/>
    <x v="0"/>
    <s v="ID"/>
    <x v="1"/>
  </r>
  <r>
    <n v="192339"/>
    <s v="C011-26634"/>
    <x v="0"/>
    <n v="197"/>
    <s v="So0090-A8903403"/>
    <s v="G0012752"/>
    <d v="2018-06-08T00:00:00"/>
    <x v="4"/>
    <n v="6"/>
    <x v="643"/>
    <x v="0"/>
    <s v="ID"/>
    <x v="1"/>
  </r>
  <r>
    <n v="-3846.78"/>
    <s v="C011-26634"/>
    <x v="3"/>
    <n v="0"/>
    <s v="So3660-A5944964"/>
    <s v="G0012786"/>
    <d v="2018-06-15T00:00:00"/>
    <x v="4"/>
    <n v="6"/>
    <x v="643"/>
    <x v="0"/>
    <s v="ID"/>
    <x v="1"/>
  </r>
  <r>
    <n v="166624.5"/>
    <s v="C011-26634"/>
    <x v="0"/>
    <n v="195"/>
    <s v="So0090-A8903403"/>
    <s v="G0012792"/>
    <d v="2018-06-15T00:00:00"/>
    <x v="4"/>
    <n v="6"/>
    <x v="643"/>
    <x v="0"/>
    <s v="ID"/>
    <x v="1"/>
  </r>
  <r>
    <n v="40815.599999999999"/>
    <s v="C011-26634"/>
    <x v="0"/>
    <n v="46"/>
    <s v="So0100-A6131692"/>
    <s v="G0012804"/>
    <d v="2018-06-20T00:00:00"/>
    <x v="4"/>
    <n v="6"/>
    <x v="643"/>
    <x v="0"/>
    <s v="ID"/>
    <x v="1"/>
  </r>
  <r>
    <n v="13089.300000000001"/>
    <s v="C011-26634"/>
    <x v="0"/>
    <n v="19"/>
    <s v="So0100-A6131692"/>
    <s v="G0012805"/>
    <d v="2018-06-20T00:00:00"/>
    <x v="4"/>
    <n v="6"/>
    <x v="643"/>
    <x v="0"/>
    <s v="ID"/>
    <x v="1"/>
  </r>
  <r>
    <n v="149209.20000000001"/>
    <s v="C011-26634"/>
    <x v="0"/>
    <n v="196"/>
    <s v="So0090-A8927313"/>
    <s v="G0012841"/>
    <d v="2018-06-27T00:00:00"/>
    <x v="4"/>
    <n v="6"/>
    <x v="643"/>
    <x v="0"/>
    <s v="ID"/>
    <x v="1"/>
  </r>
  <r>
    <n v="-4410.5880000000006"/>
    <s v="C011-26634"/>
    <x v="3"/>
    <n v="0"/>
    <s v="So3680-A0813374"/>
    <s v="G0012877"/>
    <d v="2018-06-29T00:00:00"/>
    <x v="4"/>
    <n v="6"/>
    <x v="643"/>
    <x v="0"/>
    <s v="ID"/>
    <x v="1"/>
  </r>
  <r>
    <n v="139456.80000000002"/>
    <s v="C011-26634"/>
    <x v="0"/>
    <n v="199"/>
    <s v="So0090-A8927313"/>
    <s v="G0012918"/>
    <d v="2018-06-30T00:00:00"/>
    <x v="4"/>
    <n v="6"/>
    <x v="643"/>
    <x v="0"/>
    <s v="ID"/>
    <x v="1"/>
  </r>
  <r>
    <n v="-2984.1840000000002"/>
    <s v="C011-26634"/>
    <x v="3"/>
    <n v="0"/>
    <s v="So3680-A8408183"/>
    <s v="G0012975"/>
    <d v="2018-07-06T00:00:00"/>
    <x v="4"/>
    <n v="7"/>
    <x v="643"/>
    <x v="0"/>
    <s v="ID"/>
    <x v="1"/>
  </r>
  <r>
    <n v="202650"/>
    <s v="C011-26634"/>
    <x v="0"/>
    <n v="190"/>
    <s v="So0090-A8913854"/>
    <s v="G0013000"/>
    <d v="2018-07-11T00:00:00"/>
    <x v="4"/>
    <n v="7"/>
    <x v="643"/>
    <x v="0"/>
    <s v="ID"/>
    <x v="1"/>
  </r>
  <r>
    <n v="-2789.1360000000004"/>
    <s v="C011-26634"/>
    <x v="3"/>
    <n v="0"/>
    <s v="So3680-A8483145"/>
    <s v="G0013007"/>
    <d v="2018-07-11T00:00:00"/>
    <x v="4"/>
    <n v="7"/>
    <x v="643"/>
    <x v="0"/>
    <s v="ID"/>
    <x v="1"/>
  </r>
  <r>
    <n v="185451"/>
    <s v="C011-26634"/>
    <x v="0"/>
    <n v="191"/>
    <s v="So0090-A8927313"/>
    <s v="G0013057"/>
    <d v="2018-07-18T00:00:00"/>
    <x v="4"/>
    <n v="7"/>
    <x v="643"/>
    <x v="0"/>
    <s v="ID"/>
    <x v="1"/>
  </r>
  <r>
    <n v="194338.2"/>
    <s v="C011-26634"/>
    <x v="0"/>
    <n v="193"/>
    <s v="So0090-A8927313"/>
    <s v="G0013105"/>
    <d v="2018-07-26T00:00:00"/>
    <x v="4"/>
    <n v="7"/>
    <x v="643"/>
    <x v="0"/>
    <s v="ID"/>
    <x v="1"/>
  </r>
  <r>
    <n v="172642.68000000002"/>
    <s v="C011-26634"/>
    <x v="0"/>
    <n v="179"/>
    <s v="So0090-A8927313"/>
    <s v="G0013163"/>
    <d v="2018-07-31T00:00:00"/>
    <x v="4"/>
    <n v="7"/>
    <x v="643"/>
    <x v="0"/>
    <s v="ID"/>
    <x v="1"/>
  </r>
  <r>
    <n v="0"/>
    <s v="C011-26634"/>
    <x v="3"/>
    <n v="10.199999999999999"/>
    <s v="So0100-A6602686"/>
    <s v="G0013164"/>
    <d v="2018-07-31T00:00:00"/>
    <x v="4"/>
    <n v="7"/>
    <x v="643"/>
    <x v="0"/>
    <s v="ID"/>
    <x v="1"/>
  </r>
  <r>
    <n v="-3709.0200000000004"/>
    <s v="C011-26634"/>
    <x v="3"/>
    <n v="0"/>
    <s v="So3700-A3422759"/>
    <s v="G0013166"/>
    <d v="2018-08-01T00:00:00"/>
    <x v="4"/>
    <n v="8"/>
    <x v="643"/>
    <x v="0"/>
    <s v="ID"/>
    <x v="1"/>
  </r>
  <r>
    <n v="-3886.7640000000001"/>
    <s v="C011-26634"/>
    <x v="3"/>
    <n v="0"/>
    <s v="So3700-A3611316"/>
    <s v="G0013221"/>
    <d v="2018-08-13T00:00:00"/>
    <x v="4"/>
    <n v="8"/>
    <x v="643"/>
    <x v="0"/>
    <s v="ID"/>
    <x v="1"/>
  </r>
  <r>
    <n v="-3452.8620000000001"/>
    <s v="C011-26634"/>
    <x v="3"/>
    <n v="0"/>
    <s v="So3710-A0779552"/>
    <s v="G0013224"/>
    <d v="2018-08-15T00:00:00"/>
    <x v="4"/>
    <n v="8"/>
    <x v="643"/>
    <x v="0"/>
    <s v="ID"/>
    <x v="1"/>
  </r>
  <r>
    <n v="184.8"/>
    <s v="C011-26634"/>
    <x v="2"/>
    <n v="4.4000000000000004"/>
    <s v="So0110-A1249014"/>
    <s v="G0013287"/>
    <d v="2018-08-31T00:00:00"/>
    <x v="4"/>
    <n v="8"/>
    <x v="643"/>
    <x v="0"/>
    <s v="ID"/>
    <x v="1"/>
  </r>
  <r>
    <n v="-4053"/>
    <s v="C011-26634"/>
    <x v="3"/>
    <n v="0"/>
    <s v="So3710-A8422289"/>
    <s v="G0013304"/>
    <d v="2018-09-05T00:00:00"/>
    <x v="4"/>
    <n v="9"/>
    <x v="643"/>
    <x v="0"/>
    <s v="ID"/>
    <x v="1"/>
  </r>
  <r>
    <n v="47758.200000000004"/>
    <s v="C011-26634"/>
    <x v="0"/>
    <n v="83"/>
    <s v="So0110-A2806602"/>
    <s v="G0013330"/>
    <d v="2018-09-13T00:00:00"/>
    <x v="4"/>
    <n v="9"/>
    <x v="643"/>
    <x v="0"/>
    <s v="ID"/>
    <x v="1"/>
  </r>
  <r>
    <n v="-47758.200000000004"/>
    <s v="C011-26634"/>
    <x v="0"/>
    <n v="-83"/>
    <s v="So0110-A3918866"/>
    <s v="G0013330"/>
    <d v="2018-09-13T00:00:00"/>
    <x v="4"/>
    <n v="9"/>
    <x v="643"/>
    <x v="0"/>
    <s v="ID"/>
    <x v="1"/>
  </r>
  <r>
    <n v="47758.200000000004"/>
    <s v="C011-26634"/>
    <x v="3"/>
    <n v="83"/>
    <s v="So0110-A3949411"/>
    <s v="G0013330"/>
    <d v="2018-09-13T00:00:00"/>
    <x v="4"/>
    <n v="9"/>
    <x v="643"/>
    <x v="0"/>
    <s v="ID"/>
    <x v="1"/>
  </r>
  <r>
    <n v="-955.16399999999999"/>
    <s v="C011-26634"/>
    <x v="3"/>
    <n v="0"/>
    <s v="So3730-A3303855"/>
    <s v="G0013370"/>
    <d v="2018-09-21T00:00:00"/>
    <x v="4"/>
    <n v="9"/>
    <x v="643"/>
    <x v="0"/>
    <s v="ID"/>
    <x v="1"/>
  </r>
  <r>
    <n v="219.99600000000001"/>
    <s v="C011-26634"/>
    <x v="1"/>
    <n v="7.1"/>
    <s v="So0110-A4567593"/>
    <s v="G0013438"/>
    <d v="2018-10-03T00:00:00"/>
    <x v="4"/>
    <n v="10"/>
    <x v="643"/>
    <x v="0"/>
    <s v="ID"/>
    <x v="1"/>
  </r>
  <r>
    <n v="357"/>
    <s v="C011-26634"/>
    <x v="1"/>
    <n v="1"/>
    <s v="So0110-A4567593"/>
    <s v="G0013439"/>
    <d v="2018-10-03T00:00:00"/>
    <x v="4"/>
    <n v="10"/>
    <x v="643"/>
    <x v="0"/>
    <s v="ID"/>
    <x v="1"/>
  </r>
  <r>
    <n v="-3.6960000000000002"/>
    <s v="C011-26634"/>
    <x v="3"/>
    <n v="0"/>
    <s v="So3740-A8288589"/>
    <s v="G0013485"/>
    <d v="2018-10-12T00:00:00"/>
    <x v="4"/>
    <n v="10"/>
    <x v="643"/>
    <x v="0"/>
    <s v="ID"/>
    <x v="1"/>
  </r>
  <r>
    <n v="-11.508000000000001"/>
    <s v="C011-26634"/>
    <x v="3"/>
    <n v="0"/>
    <s v="So3740-A8352110"/>
    <s v="G0013507"/>
    <d v="2018-10-17T00:00:00"/>
    <x v="4"/>
    <n v="10"/>
    <x v="643"/>
    <x v="0"/>
    <s v="ID"/>
    <x v="1"/>
  </r>
  <r>
    <n v="150063.9"/>
    <s v="C011-26634"/>
    <x v="0"/>
    <n v="216"/>
    <s v="So0100-A7409343"/>
    <s v="G0013546"/>
    <d v="2018-10-24T00:00:00"/>
    <x v="4"/>
    <n v="10"/>
    <x v="643"/>
    <x v="0"/>
    <s v="ID"/>
    <x v="1"/>
  </r>
  <r>
    <n v="181855.80000000002"/>
    <s v="C011-26634"/>
    <x v="0"/>
    <n v="180"/>
    <s v="So0100-A6249636"/>
    <s v="G0013554"/>
    <d v="2018-10-25T00:00:00"/>
    <x v="4"/>
    <n v="10"/>
    <x v="643"/>
    <x v="0"/>
    <s v="ID"/>
    <x v="1"/>
  </r>
  <r>
    <n v="422457"/>
    <s v="C011-26634"/>
    <x v="0"/>
    <n v="197"/>
    <s v="So0100-A5378546"/>
    <s v="G0013606"/>
    <d v="2018-10-31T00:00:00"/>
    <x v="4"/>
    <n v="10"/>
    <x v="643"/>
    <x v="0"/>
    <s v="ID"/>
    <x v="1"/>
  </r>
  <r>
    <n v="369007.8"/>
    <s v="C011-26634"/>
    <x v="0"/>
    <n v="184"/>
    <s v="So0100-A5378546"/>
    <s v="G0013608"/>
    <d v="2018-10-31T00:00:00"/>
    <x v="4"/>
    <n v="10"/>
    <x v="643"/>
    <x v="0"/>
    <s v="ID"/>
    <x v="1"/>
  </r>
  <r>
    <n v="330695.40000000002"/>
    <s v="C011-26634"/>
    <x v="0"/>
    <n v="171"/>
    <s v="So0100-A5378546"/>
    <s v="G0013611"/>
    <d v="2018-10-31T00:00:00"/>
    <x v="4"/>
    <n v="10"/>
    <x v="643"/>
    <x v="0"/>
    <s v="ID"/>
    <x v="1"/>
  </r>
  <r>
    <n v="154648.20000000001"/>
    <s v="C011-26634"/>
    <x v="0"/>
    <n v="189"/>
    <s v="So0100-A6249636"/>
    <s v="G0013617"/>
    <d v="2018-11-02T00:00:00"/>
    <x v="4"/>
    <n v="11"/>
    <x v="643"/>
    <x v="0"/>
    <s v="ID"/>
    <x v="1"/>
  </r>
  <r>
    <n v="-13252.302"/>
    <s v="C011-26634"/>
    <x v="3"/>
    <n v="0"/>
    <s v="So3780-A5806702"/>
    <s v="G0013636"/>
    <d v="2018-11-07T00:00:00"/>
    <x v="4"/>
    <n v="11"/>
    <x v="643"/>
    <x v="0"/>
    <s v="ID"/>
    <x v="1"/>
  </r>
  <r>
    <n v="-3092.9639999999999"/>
    <s v="C011-26634"/>
    <x v="3"/>
    <n v="0"/>
    <s v="So3780-A5861135"/>
    <s v="G0013673"/>
    <d v="2018-11-12T00:00:00"/>
    <x v="4"/>
    <n v="11"/>
    <x v="643"/>
    <x v="0"/>
    <s v="ID"/>
    <x v="1"/>
  </r>
  <r>
    <n v="-7380.1560000000009"/>
    <s v="C011-26634"/>
    <x v="3"/>
    <n v="0"/>
    <s v="So3800-A0788361"/>
    <s v="G0013689"/>
    <d v="2018-11-14T00:00:00"/>
    <x v="4"/>
    <n v="11"/>
    <x v="643"/>
    <x v="0"/>
    <s v="ID"/>
    <x v="1"/>
  </r>
  <r>
    <n v="199504.2"/>
    <s v="C011-26634"/>
    <x v="0"/>
    <n v="192"/>
    <s v="So0100-A6249636"/>
    <s v="G0013691"/>
    <d v="2018-11-15T00:00:00"/>
    <x v="4"/>
    <n v="11"/>
    <x v="643"/>
    <x v="0"/>
    <s v="ID"/>
    <x v="1"/>
  </r>
  <r>
    <n v="194733"/>
    <s v="C011-26634"/>
    <x v="0"/>
    <n v="192"/>
    <s v="So0100-A8446637"/>
    <s v="G0013697"/>
    <d v="2018-11-16T00:00:00"/>
    <x v="4"/>
    <n v="11"/>
    <x v="643"/>
    <x v="0"/>
    <s v="ID"/>
    <x v="1"/>
  </r>
  <r>
    <n v="222272.40000000002"/>
    <s v="C011-26634"/>
    <x v="0"/>
    <n v="193"/>
    <s v="So0100-A8446637"/>
    <s v="G0013699"/>
    <d v="2018-11-16T00:00:00"/>
    <x v="4"/>
    <n v="11"/>
    <x v="643"/>
    <x v="0"/>
    <s v="ID"/>
    <x v="1"/>
  </r>
  <r>
    <n v="-8449.1400000000012"/>
    <s v="C011-26634"/>
    <x v="3"/>
    <n v="0"/>
    <s v="So3800-A8271066"/>
    <s v="G0013701"/>
    <d v="2018-11-16T00:00:00"/>
    <x v="4"/>
    <n v="11"/>
    <x v="643"/>
    <x v="0"/>
    <s v="ID"/>
    <x v="1"/>
  </r>
  <r>
    <n v="-642.6"/>
    <s v="C011-26634"/>
    <x v="0"/>
    <n v="-1"/>
    <s v="So0110-A9509786"/>
    <s v="G0013703"/>
    <d v="2018-11-19T00:00:00"/>
    <x v="4"/>
    <n v="11"/>
    <x v="643"/>
    <x v="0"/>
    <s v="ID"/>
    <x v="1"/>
  </r>
  <r>
    <n v="-3977.2320000000004"/>
    <s v="C011-26634"/>
    <x v="3"/>
    <n v="0"/>
    <s v="So3810-A5779560"/>
    <s v="G0013750"/>
    <d v="2018-11-23T00:00:00"/>
    <x v="4"/>
    <n v="11"/>
    <x v="643"/>
    <x v="0"/>
    <s v="ID"/>
    <x v="1"/>
  </r>
  <r>
    <n v="-8340.1080000000002"/>
    <s v="C011-26634"/>
    <x v="3"/>
    <n v="0"/>
    <s v="So3820-A3266005"/>
    <s v="G0013786"/>
    <d v="2018-11-28T00:00:00"/>
    <x v="4"/>
    <n v="11"/>
    <x v="643"/>
    <x v="0"/>
    <s v="ID"/>
    <x v="1"/>
  </r>
  <r>
    <n v="214731.30000000002"/>
    <s v="C011-26634"/>
    <x v="0"/>
    <n v="121"/>
    <s v="So0100-A5378546"/>
    <s v="G0013793"/>
    <d v="2018-11-29T00:00:00"/>
    <x v="4"/>
    <n v="11"/>
    <x v="643"/>
    <x v="0"/>
    <s v="ID"/>
    <x v="1"/>
  </r>
  <r>
    <n v="0"/>
    <s v="C011-26634"/>
    <x v="0"/>
    <n v="3"/>
    <s v="So0120-A0272987"/>
    <s v="G0013794"/>
    <d v="2018-11-29T00:00:00"/>
    <x v="4"/>
    <n v="11"/>
    <x v="643"/>
    <x v="0"/>
    <s v="ID"/>
    <x v="1"/>
  </r>
  <r>
    <n v="1310.4000000000001"/>
    <s v="C011-26634"/>
    <x v="3"/>
    <n v="0"/>
    <s v="So0120-A0986093"/>
    <s v="G0013817"/>
    <d v="2018-12-05T00:00:00"/>
    <x v="4"/>
    <n v="12"/>
    <x v="643"/>
    <x v="0"/>
    <s v="ID"/>
    <x v="1"/>
  </r>
  <r>
    <n v="2872.8"/>
    <s v="C011-26634"/>
    <x v="3"/>
    <n v="0"/>
    <s v="So0120-A0995506"/>
    <s v="G0013818"/>
    <d v="2018-12-05T00:00:00"/>
    <x v="4"/>
    <n v="12"/>
    <x v="643"/>
    <x v="0"/>
    <s v="ID"/>
    <x v="1"/>
  </r>
  <r>
    <n v="1008"/>
    <s v="C011-26634"/>
    <x v="3"/>
    <n v="0"/>
    <s v="So0120-A1008240"/>
    <s v="G0013819"/>
    <d v="2018-12-05T00:00:00"/>
    <x v="4"/>
    <n v="12"/>
    <x v="643"/>
    <x v="0"/>
    <s v="ID"/>
    <x v="1"/>
  </r>
  <r>
    <n v="1108.8"/>
    <s v="C011-26634"/>
    <x v="3"/>
    <n v="0"/>
    <s v="So0120-A1015938"/>
    <s v="G0013820"/>
    <d v="2018-12-05T00:00:00"/>
    <x v="4"/>
    <n v="12"/>
    <x v="643"/>
    <x v="0"/>
    <s v="ID"/>
    <x v="1"/>
  </r>
  <r>
    <n v="-4294.6260000000002"/>
    <s v="C011-26634"/>
    <x v="3"/>
    <n v="0"/>
    <s v="So3830-A8389839"/>
    <s v="G0013856"/>
    <d v="2018-12-14T00:00:00"/>
    <x v="4"/>
    <n v="12"/>
    <x v="643"/>
    <x v="0"/>
    <s v="ID"/>
    <x v="1"/>
  </r>
  <r>
    <n v="0"/>
    <s v="C011-26634"/>
    <x v="2"/>
    <n v="22"/>
    <s v="So0120-A1432752"/>
    <s v="G0013857"/>
    <d v="2018-12-14T00:00:00"/>
    <x v="4"/>
    <n v="12"/>
    <x v="643"/>
    <x v="0"/>
    <s v="ID"/>
    <x v="1"/>
  </r>
  <r>
    <n v="-3645.6000000000004"/>
    <s v="C011-26634"/>
    <x v="0"/>
    <n v="-4"/>
    <s v="So0120-A1785535"/>
    <s v="G0013867"/>
    <d v="2018-12-19T00:00:00"/>
    <x v="4"/>
    <n v="12"/>
    <x v="643"/>
    <x v="0"/>
    <s v="ID"/>
    <x v="1"/>
  </r>
  <r>
    <n v="14700"/>
    <s v="C011-27832"/>
    <x v="3"/>
    <n v="1"/>
    <s v="So0070-A7577441"/>
    <s v="G0010103"/>
    <d v="2017-05-12T00:00:00"/>
    <x v="3"/>
    <n v="5"/>
    <x v="644"/>
    <x v="0"/>
    <s v="RU"/>
    <x v="33"/>
  </r>
  <r>
    <n v="6587.616"/>
    <s v="C011-27832"/>
    <x v="3"/>
    <n v="0"/>
    <s v="So3170-A0771584"/>
    <s v="G0010347"/>
    <d v="2017-06-16T00:00:00"/>
    <x v="3"/>
    <n v="6"/>
    <x v="644"/>
    <x v="0"/>
    <s v="RU"/>
    <x v="33"/>
  </r>
  <r>
    <n v="14700"/>
    <s v="C011-28350"/>
    <x v="3"/>
    <n v="1"/>
    <s v="So0070-A7583397"/>
    <s v="G0010102"/>
    <d v="2017-05-12T00:00:00"/>
    <x v="3"/>
    <n v="5"/>
    <x v="645"/>
    <x v="0"/>
    <s v="ID"/>
    <x v="1"/>
  </r>
  <r>
    <n v="5176.4580000000005"/>
    <s v="C011-28350"/>
    <x v="3"/>
    <n v="0"/>
    <s v="So3170-A0792473"/>
    <s v="G0010349"/>
    <d v="2017-06-16T00:00:00"/>
    <x v="3"/>
    <n v="6"/>
    <x v="645"/>
    <x v="0"/>
    <s v="ID"/>
    <x v="1"/>
  </r>
  <r>
    <n v="88998"/>
    <s v="C011-29662"/>
    <x v="0"/>
    <n v="150"/>
    <s v="So0070-A7492437"/>
    <s v="G0010094"/>
    <d v="2017-05-11T00:00:00"/>
    <x v="3"/>
    <n v="5"/>
    <x v="646"/>
    <x v="0"/>
    <s v="MK"/>
    <x v="29"/>
  </r>
  <r>
    <n v="0"/>
    <s v="C011-29662"/>
    <x v="0"/>
    <n v="150"/>
    <s v="So0080-A2901690"/>
    <s v="G0010700"/>
    <d v="2017-07-05T00:00:00"/>
    <x v="3"/>
    <n v="7"/>
    <x v="646"/>
    <x v="0"/>
    <s v="MK"/>
    <x v="29"/>
  </r>
  <r>
    <n v="0"/>
    <s v="C011-29662"/>
    <x v="3"/>
    <n v="65"/>
    <s v="So0080-A5643512"/>
    <s v="G0011008"/>
    <d v="2017-08-15T00:00:00"/>
    <x v="3"/>
    <n v="8"/>
    <x v="646"/>
    <x v="0"/>
    <s v="MK"/>
    <x v="29"/>
  </r>
  <r>
    <n v="109063.08000000002"/>
    <s v="C011-29662"/>
    <x v="0"/>
    <n v="191"/>
    <s v="So0090-A6242360"/>
    <s v="G0011669"/>
    <d v="2018-01-15T00:00:00"/>
    <x v="4"/>
    <n v="1"/>
    <x v="646"/>
    <x v="0"/>
    <s v="MK"/>
    <x v="29"/>
  </r>
  <r>
    <n v="-109063.08000000002"/>
    <s v="C011-29662"/>
    <x v="0"/>
    <n v="-191"/>
    <s v="So0090-A9302196"/>
    <s v="G0011859"/>
    <d v="2018-02-14T00:00:00"/>
    <x v="4"/>
    <n v="2"/>
    <x v="646"/>
    <x v="0"/>
    <s v="MK"/>
    <x v="29"/>
  </r>
  <r>
    <n v="3780"/>
    <s v="C011-30358"/>
    <x v="0"/>
    <n v="15"/>
    <s v="So0070-A7489768"/>
    <s v="G0010096"/>
    <d v="2017-05-12T00:00:00"/>
    <x v="3"/>
    <n v="5"/>
    <x v="647"/>
    <x v="0"/>
    <s v="RU"/>
    <x v="33"/>
  </r>
  <r>
    <n v="20962.2"/>
    <s v="C011-31681"/>
    <x v="0"/>
    <n v="77"/>
    <s v="So0070-A7638370"/>
    <s v="G0010143"/>
    <d v="2017-05-17T00:00:00"/>
    <x v="3"/>
    <n v="5"/>
    <x v="648"/>
    <x v="0"/>
    <s v="PH"/>
    <x v="12"/>
  </r>
  <r>
    <n v="1839.6000000000001"/>
    <s v="C011-31681"/>
    <x v="4"/>
    <n v="6"/>
    <s v="So0070-A7638370"/>
    <s v="G0011066"/>
    <d v="2017-08-23T00:00:00"/>
    <x v="3"/>
    <n v="8"/>
    <x v="648"/>
    <x v="0"/>
    <s v="PH"/>
    <x v="12"/>
  </r>
  <r>
    <n v="336"/>
    <s v="C011-31681"/>
    <x v="4"/>
    <n v="1"/>
    <s v="So0070-A7638370"/>
    <s v="G0011067"/>
    <d v="2017-08-23T00:00:00"/>
    <x v="3"/>
    <n v="8"/>
    <x v="648"/>
    <x v="0"/>
    <s v="PH"/>
    <x v="12"/>
  </r>
  <r>
    <n v="1852.2"/>
    <s v="C011-31681"/>
    <x v="4"/>
    <n v="7"/>
    <s v="So0080-A7358749"/>
    <s v="G0011126"/>
    <d v="2017-09-08T00:00:00"/>
    <x v="3"/>
    <n v="9"/>
    <x v="648"/>
    <x v="0"/>
    <s v="PH"/>
    <x v="12"/>
  </r>
  <r>
    <n v="37136.61"/>
    <s v="C011-35986"/>
    <x v="0"/>
    <n v="7857"/>
    <s v="So0070-A8107597"/>
    <s v="G0010660"/>
    <d v="2017-06-27T00:00:00"/>
    <x v="3"/>
    <n v="6"/>
    <x v="649"/>
    <x v="0"/>
    <s v="BR"/>
    <x v="31"/>
  </r>
  <r>
    <n v="1251.6000000000001"/>
    <s v="C011-36183"/>
    <x v="5"/>
    <n v="2"/>
    <s v="So0080-A3067617"/>
    <s v="G0011050"/>
    <d v="2017-08-18T00:00:00"/>
    <x v="3"/>
    <n v="8"/>
    <x v="650"/>
    <x v="0"/>
    <s v="ID"/>
    <x v="1"/>
  </r>
  <r>
    <n v="2457"/>
    <s v="C011-36183"/>
    <x v="5"/>
    <n v="1"/>
    <s v="So0080-A3067617"/>
    <s v="G0011051"/>
    <d v="2017-08-18T00:00:00"/>
    <x v="3"/>
    <n v="8"/>
    <x v="650"/>
    <x v="0"/>
    <s v="ID"/>
    <x v="1"/>
  </r>
  <r>
    <n v="11554.2"/>
    <s v="C011-36183"/>
    <x v="0"/>
    <n v="22"/>
    <s v="So0080-A6669634"/>
    <s v="G0011077"/>
    <d v="2017-08-25T00:00:00"/>
    <x v="3"/>
    <n v="8"/>
    <x v="650"/>
    <x v="0"/>
    <s v="ID"/>
    <x v="1"/>
  </r>
  <r>
    <n v="7098"/>
    <s v="C011-36183"/>
    <x v="0"/>
    <n v="1"/>
    <s v="So0080-A6669634"/>
    <s v="G0011078"/>
    <d v="2017-08-25T00:00:00"/>
    <x v="3"/>
    <n v="8"/>
    <x v="650"/>
    <x v="0"/>
    <s v="ID"/>
    <x v="1"/>
  </r>
  <r>
    <n v="139020"/>
    <s v="C011-36183"/>
    <x v="0"/>
    <n v="220"/>
    <s v="So0090-A8959521"/>
    <s v="G0012073"/>
    <d v="2018-03-16T00:00:00"/>
    <x v="4"/>
    <n v="3"/>
    <x v="650"/>
    <x v="0"/>
    <s v="ID"/>
    <x v="1"/>
  </r>
  <r>
    <n v="15456"/>
    <s v="C011-36183"/>
    <x v="0"/>
    <n v="1"/>
    <s v="So0090-A8959521"/>
    <s v="G0012074"/>
    <d v="2018-03-16T00:00:00"/>
    <x v="4"/>
    <n v="3"/>
    <x v="650"/>
    <x v="0"/>
    <s v="ID"/>
    <x v="1"/>
  </r>
  <r>
    <n v="130170.6"/>
    <s v="C011-36183"/>
    <x v="0"/>
    <n v="187"/>
    <s v="So0090-A8959521"/>
    <s v="G0012105"/>
    <d v="2018-03-21T00:00:00"/>
    <x v="4"/>
    <n v="3"/>
    <x v="650"/>
    <x v="0"/>
    <s v="ID"/>
    <x v="1"/>
  </r>
  <r>
    <n v="11592"/>
    <s v="C011-36183"/>
    <x v="0"/>
    <n v="1"/>
    <s v="So0090-A8959521"/>
    <s v="G0012106"/>
    <d v="2018-03-21T00:00:00"/>
    <x v="4"/>
    <n v="3"/>
    <x v="650"/>
    <x v="0"/>
    <s v="ID"/>
    <x v="1"/>
  </r>
  <r>
    <n v="115399.20000000001"/>
    <s v="C011-36183"/>
    <x v="0"/>
    <n v="184"/>
    <s v="So0090-A8959521"/>
    <s v="G0012120"/>
    <d v="2018-03-22T00:00:00"/>
    <x v="4"/>
    <n v="3"/>
    <x v="650"/>
    <x v="0"/>
    <s v="ID"/>
    <x v="1"/>
  </r>
  <r>
    <n v="11592"/>
    <s v="C011-36183"/>
    <x v="0"/>
    <n v="1"/>
    <s v="So0090-A8959521"/>
    <s v="G0012121"/>
    <d v="2018-03-22T00:00:00"/>
    <x v="4"/>
    <n v="3"/>
    <x v="650"/>
    <x v="0"/>
    <s v="ID"/>
    <x v="1"/>
  </r>
  <r>
    <n v="95886"/>
    <s v="C011-36183"/>
    <x v="0"/>
    <n v="170"/>
    <s v="So0090-A8967911"/>
    <s v="G0012536"/>
    <d v="2018-05-14T00:00:00"/>
    <x v="4"/>
    <n v="5"/>
    <x v="650"/>
    <x v="0"/>
    <s v="ID"/>
    <x v="1"/>
  </r>
  <r>
    <n v="13986"/>
    <s v="C011-36183"/>
    <x v="0"/>
    <n v="1"/>
    <s v="So0090-A8967911"/>
    <s v="G0012537"/>
    <d v="2018-05-14T00:00:00"/>
    <x v="4"/>
    <n v="5"/>
    <x v="650"/>
    <x v="0"/>
    <s v="ID"/>
    <x v="1"/>
  </r>
  <r>
    <n v="98607.6"/>
    <s v="C011-36183"/>
    <x v="0"/>
    <n v="182"/>
    <s v="So0090-A8967911"/>
    <s v="G0012538"/>
    <d v="2018-05-15T00:00:00"/>
    <x v="4"/>
    <n v="5"/>
    <x v="650"/>
    <x v="0"/>
    <s v="ID"/>
    <x v="1"/>
  </r>
  <r>
    <n v="12600"/>
    <s v="C011-36183"/>
    <x v="0"/>
    <n v="1"/>
    <s v="So0090-A8967911"/>
    <s v="G0012539"/>
    <d v="2018-05-15T00:00:00"/>
    <x v="4"/>
    <n v="5"/>
    <x v="650"/>
    <x v="0"/>
    <s v="ID"/>
    <x v="1"/>
  </r>
  <r>
    <n v="141850.80000000002"/>
    <s v="C011-36183"/>
    <x v="0"/>
    <n v="218"/>
    <s v="So0090-A8959521"/>
    <s v="G0012546"/>
    <d v="2018-05-16T00:00:00"/>
    <x v="4"/>
    <n v="5"/>
    <x v="650"/>
    <x v="0"/>
    <s v="ID"/>
    <x v="1"/>
  </r>
  <r>
    <n v="48711.6"/>
    <s v="C011-36183"/>
    <x v="0"/>
    <n v="63"/>
    <s v="So0090-A8967911"/>
    <s v="G0012547"/>
    <d v="2018-05-16T00:00:00"/>
    <x v="4"/>
    <n v="5"/>
    <x v="650"/>
    <x v="0"/>
    <s v="ID"/>
    <x v="1"/>
  </r>
  <r>
    <n v="-48711.6"/>
    <s v="C011-36183"/>
    <x v="0"/>
    <n v="-63"/>
    <s v="So0100-A4447290"/>
    <s v="G0012547"/>
    <d v="2018-05-16T00:00:00"/>
    <x v="4"/>
    <n v="5"/>
    <x v="650"/>
    <x v="0"/>
    <s v="ID"/>
    <x v="1"/>
  </r>
  <r>
    <n v="15120"/>
    <s v="C011-36183"/>
    <x v="0"/>
    <n v="1"/>
    <s v="So0100-A4458708"/>
    <s v="G0012547"/>
    <d v="2018-05-16T00:00:00"/>
    <x v="4"/>
    <n v="5"/>
    <x v="650"/>
    <x v="0"/>
    <s v="ID"/>
    <x v="1"/>
  </r>
  <r>
    <n v="65885.400000000009"/>
    <s v="C011-36183"/>
    <x v="0"/>
    <n v="83"/>
    <s v="So0090-A8959521"/>
    <s v="G0012677"/>
    <d v="2018-05-31T00:00:00"/>
    <x v="4"/>
    <n v="5"/>
    <x v="650"/>
    <x v="0"/>
    <s v="ID"/>
    <x v="1"/>
  </r>
  <r>
    <n v="64449"/>
    <s v="C011-36183"/>
    <x v="0"/>
    <n v="99"/>
    <s v="So0090-A8967911"/>
    <s v="G0012678"/>
    <d v="2018-05-31T00:00:00"/>
    <x v="4"/>
    <n v="5"/>
    <x v="650"/>
    <x v="0"/>
    <s v="ID"/>
    <x v="1"/>
  </r>
  <r>
    <n v="12600"/>
    <s v="C011-36183"/>
    <x v="0"/>
    <n v="1"/>
    <s v="So0090-A8967911"/>
    <s v="G0012679"/>
    <d v="2018-05-31T00:00:00"/>
    <x v="4"/>
    <n v="5"/>
    <x v="650"/>
    <x v="0"/>
    <s v="ID"/>
    <x v="1"/>
  </r>
  <r>
    <n v="1328.67"/>
    <s v="C011-36183"/>
    <x v="0"/>
    <n v="204.5"/>
    <s v="So0100-A3372687"/>
    <s v="G0012680"/>
    <d v="2018-05-31T00:00:00"/>
    <x v="4"/>
    <n v="5"/>
    <x v="650"/>
    <x v="0"/>
    <s v="ID"/>
    <x v="1"/>
  </r>
  <r>
    <n v="102601.8"/>
    <s v="C011-36183"/>
    <x v="0"/>
    <n v="151"/>
    <s v="So0090-A8959521"/>
    <s v="G0012986"/>
    <d v="2018-07-10T00:00:00"/>
    <x v="4"/>
    <n v="7"/>
    <x v="650"/>
    <x v="0"/>
    <s v="ID"/>
    <x v="1"/>
  </r>
  <r>
    <n v="12600"/>
    <s v="C011-36183"/>
    <x v="0"/>
    <n v="1"/>
    <s v="So0100-A2605417"/>
    <s v="G0012987"/>
    <d v="2018-07-10T00:00:00"/>
    <x v="4"/>
    <n v="7"/>
    <x v="650"/>
    <x v="0"/>
    <s v="ID"/>
    <x v="1"/>
  </r>
  <r>
    <n v="14299.278000000002"/>
    <s v="C011-36183"/>
    <x v="0"/>
    <n v="221"/>
    <s v="So0090-A4974970"/>
    <s v="G0012988"/>
    <d v="2018-07-10T00:00:00"/>
    <x v="4"/>
    <n v="7"/>
    <x v="650"/>
    <x v="0"/>
    <s v="ID"/>
    <x v="1"/>
  </r>
  <r>
    <n v="342426"/>
    <s v="C011-36183"/>
    <x v="0"/>
    <n v="156"/>
    <s v="So0100-A1107780"/>
    <s v="G0013101"/>
    <d v="2018-07-26T00:00:00"/>
    <x v="4"/>
    <n v="7"/>
    <x v="650"/>
    <x v="0"/>
    <s v="ID"/>
    <x v="1"/>
  </r>
  <r>
    <n v="13020"/>
    <s v="C011-36183"/>
    <x v="0"/>
    <n v="1"/>
    <s v="So0100-A1107780"/>
    <s v="G0013102"/>
    <d v="2018-07-26T00:00:00"/>
    <x v="4"/>
    <n v="7"/>
    <x v="650"/>
    <x v="0"/>
    <s v="ID"/>
    <x v="1"/>
  </r>
  <r>
    <n v="366618"/>
    <s v="C011-36183"/>
    <x v="0"/>
    <n v="145"/>
    <s v="So0100-A1107780"/>
    <s v="G0013140"/>
    <d v="2018-07-31T00:00:00"/>
    <x v="4"/>
    <n v="7"/>
    <x v="650"/>
    <x v="0"/>
    <s v="ID"/>
    <x v="1"/>
  </r>
  <r>
    <n v="13440"/>
    <s v="C011-36183"/>
    <x v="0"/>
    <n v="1"/>
    <s v="So0100-A1107780"/>
    <s v="G0013141"/>
    <d v="2018-07-31T00:00:00"/>
    <x v="4"/>
    <n v="7"/>
    <x v="650"/>
    <x v="0"/>
    <s v="ID"/>
    <x v="1"/>
  </r>
  <r>
    <n v="334059.60000000003"/>
    <s v="C011-36183"/>
    <x v="0"/>
    <n v="156"/>
    <s v="So0100-A1107780"/>
    <s v="G0013144"/>
    <d v="2018-07-31T00:00:00"/>
    <x v="4"/>
    <n v="7"/>
    <x v="650"/>
    <x v="0"/>
    <s v="ID"/>
    <x v="1"/>
  </r>
  <r>
    <n v="13020"/>
    <s v="C011-36183"/>
    <x v="0"/>
    <n v="1"/>
    <s v="So0100-A1107780"/>
    <s v="G0013145"/>
    <d v="2018-07-31T00:00:00"/>
    <x v="4"/>
    <n v="7"/>
    <x v="650"/>
    <x v="0"/>
    <s v="ID"/>
    <x v="1"/>
  </r>
  <r>
    <n v="291883.2"/>
    <s v="C011-36183"/>
    <x v="0"/>
    <n v="137"/>
    <s v="So0100-A1107780"/>
    <s v="G0013150"/>
    <d v="2018-07-31T00:00:00"/>
    <x v="4"/>
    <n v="7"/>
    <x v="650"/>
    <x v="0"/>
    <s v="ID"/>
    <x v="1"/>
  </r>
  <r>
    <n v="13650"/>
    <s v="C011-36183"/>
    <x v="0"/>
    <n v="1"/>
    <s v="So0100-A1107780"/>
    <s v="G0013151"/>
    <d v="2018-07-31T00:00:00"/>
    <x v="4"/>
    <n v="7"/>
    <x v="650"/>
    <x v="0"/>
    <s v="ID"/>
    <x v="1"/>
  </r>
  <r>
    <n v="308032.2"/>
    <s v="C011-36183"/>
    <x v="0"/>
    <n v="189"/>
    <s v="So0090-A8959521"/>
    <s v="G0013152"/>
    <d v="2018-07-31T00:00:00"/>
    <x v="4"/>
    <n v="7"/>
    <x v="650"/>
    <x v="0"/>
    <s v="ID"/>
    <x v="1"/>
  </r>
  <r>
    <n v="14700"/>
    <s v="C011-36183"/>
    <x v="0"/>
    <n v="1"/>
    <s v="So0100-A1107780"/>
    <s v="G0013153"/>
    <d v="2018-07-31T00:00:00"/>
    <x v="4"/>
    <n v="7"/>
    <x v="650"/>
    <x v="0"/>
    <s v="ID"/>
    <x v="1"/>
  </r>
  <r>
    <n v="3221.4"/>
    <s v="C011-36183"/>
    <x v="0"/>
    <n v="1000"/>
    <s v="So0100-A8037398"/>
    <s v="G0013154"/>
    <d v="2018-07-31T00:00:00"/>
    <x v="4"/>
    <n v="7"/>
    <x v="650"/>
    <x v="0"/>
    <s v="ID"/>
    <x v="1"/>
  </r>
  <r>
    <n v="2381.4"/>
    <s v="C011-36183"/>
    <x v="0"/>
    <n v="1"/>
    <s v="So0100-A1107780"/>
    <s v="G0013155"/>
    <d v="2018-07-31T00:00:00"/>
    <x v="4"/>
    <n v="7"/>
    <x v="650"/>
    <x v="0"/>
    <s v="ID"/>
    <x v="1"/>
  </r>
  <r>
    <n v="292656"/>
    <s v="C011-36183"/>
    <x v="0"/>
    <n v="134"/>
    <s v="So0100-A1107780"/>
    <s v="G0013157"/>
    <d v="2018-07-31T00:00:00"/>
    <x v="4"/>
    <n v="7"/>
    <x v="650"/>
    <x v="0"/>
    <s v="ID"/>
    <x v="1"/>
  </r>
  <r>
    <n v="13020"/>
    <s v="C011-36183"/>
    <x v="0"/>
    <n v="1"/>
    <s v="So0100-A1107780"/>
    <s v="G0013158"/>
    <d v="2018-07-31T00:00:00"/>
    <x v="4"/>
    <n v="7"/>
    <x v="650"/>
    <x v="0"/>
    <s v="ID"/>
    <x v="1"/>
  </r>
  <r>
    <n v="174720"/>
    <s v="C011-36183"/>
    <x v="0"/>
    <n v="80"/>
    <s v="So0100-A1107780"/>
    <s v="G0013199"/>
    <d v="2018-08-09T00:00:00"/>
    <x v="4"/>
    <n v="8"/>
    <x v="650"/>
    <x v="0"/>
    <s v="ID"/>
    <x v="1"/>
  </r>
  <r>
    <n v="9870"/>
    <s v="C011-36183"/>
    <x v="0"/>
    <n v="1"/>
    <s v="So0100-A1107780"/>
    <s v="G0013200"/>
    <d v="2018-08-09T00:00:00"/>
    <x v="4"/>
    <n v="8"/>
    <x v="650"/>
    <x v="0"/>
    <s v="ID"/>
    <x v="1"/>
  </r>
  <r>
    <n v="0"/>
    <s v="C011-36183"/>
    <x v="1"/>
    <n v="62"/>
    <s v="So0110-A2579478"/>
    <s v="G0013292"/>
    <d v="2018-08-31T00:00:00"/>
    <x v="4"/>
    <n v="8"/>
    <x v="650"/>
    <x v="0"/>
    <s v="ID"/>
    <x v="1"/>
  </r>
  <r>
    <n v="126978.6"/>
    <s v="C011-36183"/>
    <x v="0"/>
    <n v="182"/>
    <s v="So0090-A8959521"/>
    <s v="G0013331"/>
    <d v="2018-09-13T00:00:00"/>
    <x v="4"/>
    <n v="9"/>
    <x v="650"/>
    <x v="0"/>
    <s v="ID"/>
    <x v="1"/>
  </r>
  <r>
    <n v="13020"/>
    <s v="C011-36183"/>
    <x v="0"/>
    <n v="1"/>
    <s v="So0100-A1107780"/>
    <s v="G0013332"/>
    <d v="2018-09-13T00:00:00"/>
    <x v="4"/>
    <n v="9"/>
    <x v="650"/>
    <x v="0"/>
    <s v="ID"/>
    <x v="1"/>
  </r>
  <r>
    <n v="0"/>
    <s v="C011-36183"/>
    <x v="2"/>
    <n v="12"/>
    <s v="So0110-A4777812"/>
    <s v="G0013435"/>
    <d v="2018-10-03T00:00:00"/>
    <x v="4"/>
    <n v="10"/>
    <x v="650"/>
    <x v="0"/>
    <s v="ID"/>
    <x v="1"/>
  </r>
  <r>
    <n v="-6510"/>
    <s v="C011-36183"/>
    <x v="0"/>
    <n v="0"/>
    <s v="So0110-A7935816"/>
    <s v="G0013598"/>
    <d v="2018-10-31T00:00:00"/>
    <x v="4"/>
    <n v="10"/>
    <x v="650"/>
    <x v="0"/>
    <s v="ID"/>
    <x v="1"/>
  </r>
  <r>
    <n v="-5628"/>
    <s v="C011-36183"/>
    <x v="0"/>
    <n v="0"/>
    <s v="So0110-A7948615"/>
    <s v="G0013599"/>
    <d v="2018-10-31T00:00:00"/>
    <x v="4"/>
    <n v="10"/>
    <x v="650"/>
    <x v="0"/>
    <s v="ID"/>
    <x v="1"/>
  </r>
  <r>
    <n v="-4116"/>
    <s v="C011-36183"/>
    <x v="0"/>
    <n v="0"/>
    <s v="So0110-A7954104"/>
    <s v="G0013600"/>
    <d v="2018-10-31T00:00:00"/>
    <x v="4"/>
    <n v="10"/>
    <x v="650"/>
    <x v="0"/>
    <s v="ID"/>
    <x v="1"/>
  </r>
  <r>
    <n v="0"/>
    <s v="C011-36183"/>
    <x v="2"/>
    <n v="90"/>
    <s v="So0110-A6818898"/>
    <s v="G0013638"/>
    <d v="2018-11-08T00:00:00"/>
    <x v="4"/>
    <n v="11"/>
    <x v="650"/>
    <x v="0"/>
    <s v="ID"/>
    <x v="1"/>
  </r>
  <r>
    <n v="0"/>
    <s v="C011-36183"/>
    <x v="2"/>
    <n v="3"/>
    <s v="So0120-A0336491"/>
    <s v="G0013766"/>
    <d v="2018-11-27T00:00:00"/>
    <x v="4"/>
    <n v="11"/>
    <x v="650"/>
    <x v="0"/>
    <s v="ID"/>
    <x v="1"/>
  </r>
  <r>
    <n v="66112.2"/>
    <s v="C011-36183"/>
    <x v="3"/>
    <n v="0"/>
    <s v="So3860-A0802072"/>
    <s v="G0013912"/>
    <d v="2018-12-28T00:00:00"/>
    <x v="4"/>
    <n v="12"/>
    <x v="650"/>
    <x v="0"/>
    <s v="ID"/>
    <x v="1"/>
  </r>
  <r>
    <n v="-66112.2"/>
    <s v="C011-36183"/>
    <x v="3"/>
    <n v="0"/>
    <s v="So3860-A0996878"/>
    <s v="G0013912"/>
    <d v="2018-12-28T00:00:00"/>
    <x v="4"/>
    <n v="12"/>
    <x v="650"/>
    <x v="0"/>
    <s v="ID"/>
    <x v="1"/>
  </r>
  <r>
    <n v="66112.2"/>
    <s v="C011-36183"/>
    <x v="3"/>
    <n v="0"/>
    <s v="So3860-A1001005"/>
    <s v="G0013912"/>
    <d v="2018-12-28T00:00:00"/>
    <x v="4"/>
    <n v="12"/>
    <x v="650"/>
    <x v="0"/>
    <s v="ID"/>
    <x v="1"/>
  </r>
  <r>
    <n v="1814.4"/>
    <s v="C011-37731"/>
    <x v="2"/>
    <n v="3000"/>
    <s v="So0070-A9133259"/>
    <s v="G0001697"/>
    <d v="2017-06-15T00:00:00"/>
    <x v="3"/>
    <n v="6"/>
    <x v="651"/>
    <x v="0"/>
    <s v="RU"/>
    <x v="33"/>
  </r>
  <r>
    <n v="585.27"/>
    <s v="C011-38295"/>
    <x v="3"/>
    <n v="0"/>
    <s v="So3170-A0789925"/>
    <s v="G0010348"/>
    <d v="2017-06-16T00:00:00"/>
    <x v="3"/>
    <n v="6"/>
    <x v="652"/>
    <x v="0"/>
    <s v="CN"/>
    <x v="0"/>
  </r>
  <r>
    <n v="-585.27"/>
    <s v="C011-38295"/>
    <x v="3"/>
    <n v="0"/>
    <s v="So3180-A5798002"/>
    <s v="G0010654"/>
    <d v="2017-06-26T00:00:00"/>
    <x v="3"/>
    <n v="6"/>
    <x v="652"/>
    <x v="0"/>
    <s v="CN"/>
    <x v="0"/>
  </r>
  <r>
    <n v="229.95000000000002"/>
    <s v="C011-39520"/>
    <x v="3"/>
    <n v="0"/>
    <s v="So3170-A0818734"/>
    <s v="G0010351"/>
    <d v="2017-06-16T00:00:00"/>
    <x v="3"/>
    <n v="6"/>
    <x v="653"/>
    <x v="0"/>
    <s v="ID"/>
    <x v="1"/>
  </r>
  <r>
    <n v="-229.95000000000002"/>
    <s v="C011-39520"/>
    <x v="3"/>
    <n v="0"/>
    <s v="So3180-A5809864"/>
    <s v="G0010655"/>
    <d v="2017-06-26T00:00:00"/>
    <x v="3"/>
    <n v="6"/>
    <x v="653"/>
    <x v="0"/>
    <s v="ID"/>
    <x v="1"/>
  </r>
  <r>
    <n v="92400"/>
    <s v="C011-41867"/>
    <x v="3"/>
    <n v="0"/>
    <s v="So3210-A5776259"/>
    <s v="G0001792"/>
    <d v="2017-07-03T00:00:00"/>
    <x v="3"/>
    <n v="7"/>
    <x v="654"/>
    <x v="0"/>
    <s v="IR"/>
    <x v="50"/>
  </r>
  <r>
    <n v="1638"/>
    <s v="C011-42538"/>
    <x v="3"/>
    <n v="1"/>
    <s v="So0070-A8821805"/>
    <s v="G0010720"/>
    <d v="2017-07-06T00:00:00"/>
    <x v="3"/>
    <n v="7"/>
    <x v="655"/>
    <x v="0"/>
    <s v="ID"/>
    <x v="1"/>
  </r>
  <r>
    <n v="-1638"/>
    <s v="C011-42538"/>
    <x v="3"/>
    <n v="-1"/>
    <s v="So0110-A8999312"/>
    <s v="G0013675"/>
    <d v="2018-11-12T00:00:00"/>
    <x v="4"/>
    <n v="11"/>
    <x v="655"/>
    <x v="0"/>
    <s v="ID"/>
    <x v="1"/>
  </r>
  <r>
    <n v="4317.6000000000004"/>
    <s v="C011-44168"/>
    <x v="0"/>
    <n v="2"/>
    <s v="So0080-A3107202"/>
    <s v="G0010916"/>
    <d v="2017-07-27T00:00:00"/>
    <x v="3"/>
    <n v="7"/>
    <x v="656"/>
    <x v="0"/>
    <s v="RU"/>
    <x v="33"/>
  </r>
  <r>
    <n v="51870"/>
    <s v="C011-44168"/>
    <x v="0"/>
    <n v="22"/>
    <s v="So0080-A7941190"/>
    <s v="G0011284"/>
    <d v="2017-10-06T00:00:00"/>
    <x v="3"/>
    <n v="10"/>
    <x v="656"/>
    <x v="0"/>
    <s v="RU"/>
    <x v="33"/>
  </r>
  <r>
    <n v="1386"/>
    <s v="C011-44168"/>
    <x v="0"/>
    <n v="1"/>
    <s v="So0080-A7941190"/>
    <s v="G0011285"/>
    <d v="2017-10-06T00:00:00"/>
    <x v="3"/>
    <n v="10"/>
    <x v="656"/>
    <x v="0"/>
    <s v="RU"/>
    <x v="33"/>
  </r>
  <r>
    <n v="0"/>
    <s v="C011-44168"/>
    <x v="2"/>
    <n v="1"/>
    <s v="So0090-A3663727"/>
    <s v="G0011532"/>
    <d v="2017-11-30T00:00:00"/>
    <x v="3"/>
    <n v="11"/>
    <x v="656"/>
    <x v="0"/>
    <s v="RU"/>
    <x v="33"/>
  </r>
  <r>
    <n v="42210"/>
    <s v="C011-44168"/>
    <x v="0"/>
    <n v="18"/>
    <s v="So0090-A8972752"/>
    <s v="G0012097"/>
    <d v="2018-03-20T00:00:00"/>
    <x v="4"/>
    <n v="3"/>
    <x v="656"/>
    <x v="0"/>
    <s v="RU"/>
    <x v="33"/>
  </r>
  <r>
    <n v="-756"/>
    <s v="C011-44168"/>
    <x v="0"/>
    <n v="0"/>
    <s v="So0100-A1272183"/>
    <s v="G0012104"/>
    <d v="2018-03-21T00:00:00"/>
    <x v="4"/>
    <n v="3"/>
    <x v="656"/>
    <x v="0"/>
    <s v="RU"/>
    <x v="33"/>
  </r>
  <r>
    <n v="279090"/>
    <s v="C011-44168"/>
    <x v="0"/>
    <n v="120"/>
    <s v="So0090-A8988317"/>
    <s v="G0012518"/>
    <d v="2018-05-11T00:00:00"/>
    <x v="4"/>
    <n v="5"/>
    <x v="656"/>
    <x v="0"/>
    <s v="RU"/>
    <x v="33"/>
  </r>
  <r>
    <n v="24649.8"/>
    <s v="C011-44168"/>
    <x v="0"/>
    <n v="8"/>
    <s v="So0110-A0686885"/>
    <s v="G0013231"/>
    <d v="2018-08-16T00:00:00"/>
    <x v="4"/>
    <n v="8"/>
    <x v="656"/>
    <x v="0"/>
    <s v="RU"/>
    <x v="33"/>
  </r>
  <r>
    <n v="14259"/>
    <s v="C011-44168"/>
    <x v="0"/>
    <n v="4"/>
    <s v="So0110-A2668861"/>
    <s v="G0013317"/>
    <d v="2018-09-11T00:00:00"/>
    <x v="4"/>
    <n v="9"/>
    <x v="656"/>
    <x v="0"/>
    <s v="RU"/>
    <x v="33"/>
  </r>
  <r>
    <n v="1512"/>
    <s v="C011-44168"/>
    <x v="0"/>
    <n v="1"/>
    <s v="So0110-A2668861"/>
    <s v="G0013318"/>
    <d v="2018-09-11T00:00:00"/>
    <x v="4"/>
    <n v="9"/>
    <x v="656"/>
    <x v="0"/>
    <s v="RU"/>
    <x v="33"/>
  </r>
  <r>
    <n v="58.800000000000004"/>
    <s v="C011-44168"/>
    <x v="2"/>
    <n v="1"/>
    <s v="So0110-A4743812"/>
    <s v="G0013416"/>
    <d v="2018-09-29T00:00:00"/>
    <x v="4"/>
    <n v="9"/>
    <x v="656"/>
    <x v="0"/>
    <s v="RU"/>
    <x v="33"/>
  </r>
  <r>
    <n v="126"/>
    <s v="C011-44168"/>
    <x v="2"/>
    <n v="1"/>
    <s v="So0110-A4743812"/>
    <s v="G0013417"/>
    <d v="2018-09-29T00:00:00"/>
    <x v="4"/>
    <n v="9"/>
    <x v="656"/>
    <x v="0"/>
    <s v="RU"/>
    <x v="33"/>
  </r>
  <r>
    <n v="50.82"/>
    <s v="C011-44168"/>
    <x v="2"/>
    <n v="1"/>
    <s v="So0110-A9766347"/>
    <s v="G0013772"/>
    <d v="2018-11-28T00:00:00"/>
    <x v="4"/>
    <n v="11"/>
    <x v="656"/>
    <x v="0"/>
    <s v="RU"/>
    <x v="33"/>
  </r>
  <r>
    <n v="189"/>
    <s v="C011-44168"/>
    <x v="2"/>
    <n v="1"/>
    <s v="So0110-A9766347"/>
    <s v="G0013773"/>
    <d v="2018-11-28T00:00:00"/>
    <x v="4"/>
    <n v="11"/>
    <x v="656"/>
    <x v="0"/>
    <s v="RU"/>
    <x v="33"/>
  </r>
  <r>
    <n v="-21"/>
    <s v="C011-44168"/>
    <x v="2"/>
    <n v="-1"/>
    <s v="So0120-A0865174"/>
    <s v="G0013813"/>
    <d v="2018-12-04T00:00:00"/>
    <x v="4"/>
    <n v="12"/>
    <x v="656"/>
    <x v="0"/>
    <s v="RU"/>
    <x v="33"/>
  </r>
  <r>
    <n v="0"/>
    <s v="C011-44168"/>
    <x v="2"/>
    <n v="6"/>
    <s v="So0120-A1637708"/>
    <s v="G0013875"/>
    <d v="2018-12-21T00:00:00"/>
    <x v="4"/>
    <n v="12"/>
    <x v="656"/>
    <x v="0"/>
    <s v="RU"/>
    <x v="33"/>
  </r>
  <r>
    <n v="27901.944"/>
    <s v="C011-46568"/>
    <x v="0"/>
    <n v="20"/>
    <s v="So0080-A3736186"/>
    <s v="G0001799"/>
    <d v="2017-07-20T00:00:00"/>
    <x v="3"/>
    <n v="7"/>
    <x v="657"/>
    <x v="0"/>
    <s v="DO"/>
    <x v="77"/>
  </r>
  <r>
    <n v="595.09800000000007"/>
    <s v="C011-47263"/>
    <x v="2"/>
    <n v="2.2000000000000002"/>
    <s v="So0080-A4972008"/>
    <s v="G0011141"/>
    <d v="2017-09-12T00:00:00"/>
    <x v="3"/>
    <n v="9"/>
    <x v="658"/>
    <x v="0"/>
    <s v="PH"/>
    <x v="12"/>
  </r>
  <r>
    <n v="168"/>
    <s v="C011-47263"/>
    <x v="2"/>
    <n v="1"/>
    <s v="So0080-A4972008"/>
    <s v="G0011142"/>
    <d v="2017-09-12T00:00:00"/>
    <x v="3"/>
    <n v="9"/>
    <x v="658"/>
    <x v="0"/>
    <s v="PH"/>
    <x v="12"/>
  </r>
  <r>
    <n v="1975.68"/>
    <s v="C011-49220"/>
    <x v="3"/>
    <n v="1"/>
    <s v="So0080-A6212611"/>
    <s v="G0001838"/>
    <d v="2017-08-17T00:00:00"/>
    <x v="3"/>
    <n v="8"/>
    <x v="659"/>
    <x v="0"/>
    <s v="CN"/>
    <x v="0"/>
  </r>
  <r>
    <n v="8517.6"/>
    <s v="C011-54673"/>
    <x v="3"/>
    <n v="2"/>
    <s v="So0080-A7014103"/>
    <s v="G0011120"/>
    <d v="2017-09-07T00:00:00"/>
    <x v="3"/>
    <n v="9"/>
    <x v="660"/>
    <x v="0"/>
    <s v="TH"/>
    <x v="43"/>
  </r>
  <r>
    <n v="5880"/>
    <s v="C011-55765"/>
    <x v="3"/>
    <n v="1"/>
    <s v="So0080-A7028648"/>
    <s v="G0011125"/>
    <d v="2017-09-08T00:00:00"/>
    <x v="3"/>
    <n v="9"/>
    <x v="661"/>
    <x v="0"/>
    <s v="US"/>
    <x v="17"/>
  </r>
  <r>
    <n v="105"/>
    <s v="C011-56172"/>
    <x v="3"/>
    <n v="0"/>
    <s v="So3320-A0763351"/>
    <s v="G0001871"/>
    <d v="2017-09-04T00:00:00"/>
    <x v="3"/>
    <n v="9"/>
    <x v="662"/>
    <x v="0"/>
    <s v="PH"/>
    <x v="12"/>
  </r>
  <r>
    <n v="147"/>
    <s v="C011-57819"/>
    <x v="3"/>
    <n v="0"/>
    <s v="So3320-A0798323"/>
    <s v="G0001832"/>
    <d v="2017-09-04T00:00:00"/>
    <x v="3"/>
    <n v="9"/>
    <x v="663"/>
    <x v="0"/>
    <s v="CN"/>
    <x v="0"/>
  </r>
  <r>
    <n v="-147"/>
    <s v="C011-57819"/>
    <x v="3"/>
    <n v="0"/>
    <s v="So3320-A0806323"/>
    <s v="G0001832"/>
    <d v="2017-09-04T00:00:00"/>
    <x v="3"/>
    <n v="9"/>
    <x v="663"/>
    <x v="0"/>
    <s v="CN"/>
    <x v="0"/>
  </r>
  <r>
    <n v="147"/>
    <s v="C011-57819"/>
    <x v="3"/>
    <n v="0"/>
    <s v="So3320-A0816244"/>
    <s v="G0001875"/>
    <d v="2017-09-04T00:00:00"/>
    <x v="3"/>
    <n v="9"/>
    <x v="663"/>
    <x v="0"/>
    <s v="CN"/>
    <x v="0"/>
  </r>
  <r>
    <n v="147"/>
    <s v="C011-57819"/>
    <x v="3"/>
    <n v="0"/>
    <s v="So3740-A0962259"/>
    <s v="G0002322"/>
    <d v="2018-09-21T00:00:00"/>
    <x v="4"/>
    <n v="9"/>
    <x v="663"/>
    <x v="0"/>
    <s v="CN"/>
    <x v="0"/>
  </r>
  <r>
    <n v="147"/>
    <s v="C011-58832"/>
    <x v="3"/>
    <n v="0"/>
    <s v="So3320-A0822082"/>
    <s v="G0001874"/>
    <d v="2017-09-04T00:00:00"/>
    <x v="3"/>
    <n v="9"/>
    <x v="664"/>
    <x v="0"/>
    <s v="ID"/>
    <x v="1"/>
  </r>
  <r>
    <n v="1159.7040000000002"/>
    <s v="C011-59630"/>
    <x v="3"/>
    <n v="0"/>
    <s v="So3310-A3298622"/>
    <s v="G0011119"/>
    <d v="2017-09-04T00:00:00"/>
    <x v="3"/>
    <n v="9"/>
    <x v="665"/>
    <x v="0"/>
    <s v="PT"/>
    <x v="2"/>
  </r>
  <r>
    <n v="1234.6320000000001"/>
    <s v="C011-59630"/>
    <x v="3"/>
    <n v="0"/>
    <s v="So3410-A8293023"/>
    <s v="G0011485"/>
    <d v="2017-11-21T00:00:00"/>
    <x v="3"/>
    <n v="11"/>
    <x v="665"/>
    <x v="0"/>
    <s v="PT"/>
    <x v="2"/>
  </r>
  <r>
    <n v="1379.8680000000002"/>
    <s v="C011-59630"/>
    <x v="3"/>
    <n v="0"/>
    <s v="So3410-A8279556"/>
    <s v="G0001839"/>
    <d v="2017-11-21T00:00:00"/>
    <x v="3"/>
    <n v="11"/>
    <x v="665"/>
    <x v="0"/>
    <s v="PT"/>
    <x v="2"/>
  </r>
  <r>
    <n v="-1379.8680000000002"/>
    <s v="C011-59630"/>
    <x v="3"/>
    <n v="0"/>
    <s v="So3410-A8287697"/>
    <s v="G0001839"/>
    <d v="2017-11-21T00:00:00"/>
    <x v="3"/>
    <n v="11"/>
    <x v="665"/>
    <x v="0"/>
    <s v="PT"/>
    <x v="2"/>
  </r>
  <r>
    <n v="105"/>
    <s v="C011-60780"/>
    <x v="3"/>
    <n v="0"/>
    <s v="So3320-A0881616"/>
    <s v="G0001881"/>
    <d v="2017-09-07T00:00:00"/>
    <x v="3"/>
    <n v="9"/>
    <x v="666"/>
    <x v="0"/>
    <s v="ID"/>
    <x v="1"/>
  </r>
  <r>
    <n v="105"/>
    <s v="C011-60780"/>
    <x v="3"/>
    <n v="0"/>
    <s v="So3740-A0842768"/>
    <s v="G0002310"/>
    <d v="2018-09-21T00:00:00"/>
    <x v="4"/>
    <n v="9"/>
    <x v="666"/>
    <x v="0"/>
    <s v="ID"/>
    <x v="1"/>
  </r>
  <r>
    <n v="147"/>
    <s v="C011-61903"/>
    <x v="3"/>
    <n v="0"/>
    <s v="So3320-A0927223"/>
    <s v="G0001885"/>
    <d v="2017-09-08T00:00:00"/>
    <x v="3"/>
    <n v="9"/>
    <x v="667"/>
    <x v="0"/>
    <s v="MK"/>
    <x v="29"/>
  </r>
  <r>
    <n v="147"/>
    <s v="C011-62240"/>
    <x v="3"/>
    <n v="0"/>
    <s v="So3320-A0934910"/>
    <s v="G0001886"/>
    <d v="2017-09-08T00:00:00"/>
    <x v="3"/>
    <n v="9"/>
    <x v="668"/>
    <x v="0"/>
    <s v="UY"/>
    <x v="101"/>
  </r>
  <r>
    <n v="147"/>
    <s v="C011-62240"/>
    <x v="3"/>
    <n v="0"/>
    <s v="So3320-A8294963"/>
    <s v="G0001898"/>
    <d v="2017-09-14T00:00:00"/>
    <x v="3"/>
    <n v="9"/>
    <x v="668"/>
    <x v="0"/>
    <s v="UY"/>
    <x v="101"/>
  </r>
  <r>
    <n v="147"/>
    <s v="C011-63491"/>
    <x v="3"/>
    <n v="0"/>
    <s v="So3320-A0955315"/>
    <s v="G0001888"/>
    <d v="2017-09-11T00:00:00"/>
    <x v="3"/>
    <n v="9"/>
    <x v="669"/>
    <x v="0"/>
    <s v="ID"/>
    <x v="1"/>
  </r>
  <r>
    <n v="252"/>
    <s v="C011-63491"/>
    <x v="3"/>
    <n v="0"/>
    <s v="So3740-A0857044"/>
    <s v="G0002311"/>
    <d v="2018-09-21T00:00:00"/>
    <x v="4"/>
    <n v="9"/>
    <x v="669"/>
    <x v="0"/>
    <s v="ID"/>
    <x v="1"/>
  </r>
  <r>
    <n v="147"/>
    <s v="C011-64128"/>
    <x v="3"/>
    <n v="0"/>
    <s v="So3320-A1024387"/>
    <s v="G0001891"/>
    <d v="2017-09-12T00:00:00"/>
    <x v="3"/>
    <n v="9"/>
    <x v="670"/>
    <x v="0"/>
    <s v="ID"/>
    <x v="1"/>
  </r>
  <r>
    <n v="147"/>
    <s v="C011-64128"/>
    <x v="3"/>
    <n v="0"/>
    <s v="So3740-A0911766"/>
    <s v="G0002317"/>
    <d v="2018-09-21T00:00:00"/>
    <x v="4"/>
    <n v="9"/>
    <x v="670"/>
    <x v="0"/>
    <s v="ID"/>
    <x v="1"/>
  </r>
  <r>
    <n v="105"/>
    <s v="C011-65452"/>
    <x v="3"/>
    <n v="0"/>
    <s v="So3320-A1041827"/>
    <s v="G0001893"/>
    <d v="2017-09-12T00:00:00"/>
    <x v="3"/>
    <n v="9"/>
    <x v="671"/>
    <x v="0"/>
    <s v="US"/>
    <x v="17"/>
  </r>
  <r>
    <n v="11592"/>
    <s v="C011-66147"/>
    <x v="3"/>
    <n v="5"/>
    <s v="So0080-A7917194"/>
    <s v="G0001910"/>
    <d v="2017-09-15T00:00:00"/>
    <x v="3"/>
    <n v="9"/>
    <x v="672"/>
    <x v="0"/>
    <s v="FR"/>
    <x v="32"/>
  </r>
  <r>
    <n v="147"/>
    <s v="C011-67551"/>
    <x v="3"/>
    <n v="0"/>
    <s v="So3320-A8285926"/>
    <s v="G0001897"/>
    <d v="2017-09-14T00:00:00"/>
    <x v="3"/>
    <n v="9"/>
    <x v="673"/>
    <x v="0"/>
    <s v="PH"/>
    <x v="12"/>
  </r>
  <r>
    <n v="147"/>
    <s v="C011-68671"/>
    <x v="3"/>
    <n v="0"/>
    <s v="So3320-A8345275"/>
    <s v="G0001904"/>
    <d v="2017-09-15T00:00:00"/>
    <x v="3"/>
    <n v="9"/>
    <x v="674"/>
    <x v="0"/>
    <s v="PL"/>
    <x v="5"/>
  </r>
  <r>
    <n v="105"/>
    <s v="C011-69803"/>
    <x v="3"/>
    <n v="0"/>
    <s v="So3320-A8356033"/>
    <s v="G0001905"/>
    <d v="2017-09-15T00:00:00"/>
    <x v="3"/>
    <n v="9"/>
    <x v="675"/>
    <x v="0"/>
    <s v="FR"/>
    <x v="32"/>
  </r>
  <r>
    <n v="147"/>
    <s v="C011-70404"/>
    <x v="3"/>
    <n v="0"/>
    <s v="So3320-A8376160"/>
    <s v="G0001907"/>
    <d v="2017-09-15T00:00:00"/>
    <x v="3"/>
    <n v="9"/>
    <x v="676"/>
    <x v="0"/>
    <s v="US"/>
    <x v="17"/>
  </r>
  <r>
    <n v="147"/>
    <s v="C011-72803"/>
    <x v="3"/>
    <n v="0"/>
    <s v="So3320-A8387208"/>
    <s v="G0001908"/>
    <d v="2017-09-15T00:00:00"/>
    <x v="3"/>
    <n v="9"/>
    <x v="677"/>
    <x v="0"/>
    <s v="PS"/>
    <x v="40"/>
  </r>
  <r>
    <n v="147"/>
    <s v="C011-73441"/>
    <x v="3"/>
    <n v="0"/>
    <s v="So3320-A8393712"/>
    <s v="G0001909"/>
    <d v="2017-09-15T00:00:00"/>
    <x v="3"/>
    <n v="9"/>
    <x v="678"/>
    <x v="0"/>
    <s v="BR"/>
    <x v="31"/>
  </r>
  <r>
    <n v="147"/>
    <s v="C011-74831"/>
    <x v="3"/>
    <n v="0"/>
    <s v="So3320-A8303408"/>
    <s v="G0001899"/>
    <d v="2017-09-14T00:00:00"/>
    <x v="3"/>
    <n v="9"/>
    <x v="679"/>
    <x v="0"/>
    <s v="IE"/>
    <x v="62"/>
  </r>
  <r>
    <n v="147"/>
    <s v="C011-75405"/>
    <x v="3"/>
    <n v="0"/>
    <s v="So3320-A8318257"/>
    <s v="G0001900"/>
    <d v="2017-09-14T00:00:00"/>
    <x v="3"/>
    <n v="9"/>
    <x v="680"/>
    <x v="0"/>
    <s v="MX"/>
    <x v="15"/>
  </r>
  <r>
    <n v="147"/>
    <s v="C011-76218"/>
    <x v="3"/>
    <n v="0"/>
    <s v="So3320-A8325910"/>
    <s v="G0001901"/>
    <d v="2017-09-14T00:00:00"/>
    <x v="3"/>
    <n v="9"/>
    <x v="681"/>
    <x v="0"/>
    <s v="IE"/>
    <x v="62"/>
  </r>
  <r>
    <n v="147"/>
    <s v="C011-77153"/>
    <x v="3"/>
    <n v="0"/>
    <s v="So3320-A8412700"/>
    <s v="G0001912"/>
    <d v="2017-09-18T00:00:00"/>
    <x v="3"/>
    <n v="9"/>
    <x v="682"/>
    <x v="0"/>
    <s v="CN"/>
    <x v="0"/>
  </r>
  <r>
    <n v="147"/>
    <s v="C011-78698"/>
    <x v="3"/>
    <n v="0"/>
    <s v="So3320-A8424299"/>
    <s v="G0001913"/>
    <d v="2017-09-18T00:00:00"/>
    <x v="3"/>
    <n v="9"/>
    <x v="683"/>
    <x v="0"/>
    <s v="CN"/>
    <x v="0"/>
  </r>
  <r>
    <n v="105"/>
    <s v="C011-79831"/>
    <x v="3"/>
    <n v="0"/>
    <s v="So3330-A5764846"/>
    <s v="G0001917"/>
    <d v="2017-09-19T00:00:00"/>
    <x v="3"/>
    <n v="9"/>
    <x v="684"/>
    <x v="0"/>
    <s v="BA"/>
    <x v="76"/>
  </r>
  <r>
    <n v="147"/>
    <s v="C011-80867"/>
    <x v="3"/>
    <n v="0"/>
    <s v="So3330-A5782780"/>
    <s v="G0001919"/>
    <d v="2017-09-19T00:00:00"/>
    <x v="3"/>
    <n v="9"/>
    <x v="685"/>
    <x v="0"/>
    <s v="CN"/>
    <x v="0"/>
  </r>
  <r>
    <n v="147"/>
    <s v="C011-81353"/>
    <x v="3"/>
    <n v="0"/>
    <s v="So3330-A5779671"/>
    <s v="G0001918"/>
    <d v="2017-09-19T00:00:00"/>
    <x v="3"/>
    <n v="9"/>
    <x v="686"/>
    <x v="0"/>
    <s v="PT"/>
    <x v="2"/>
  </r>
  <r>
    <n v="147"/>
    <s v="C011-82671"/>
    <x v="3"/>
    <n v="0"/>
    <s v="So3330-A5798973"/>
    <s v="G0001920"/>
    <d v="2017-09-19T00:00:00"/>
    <x v="3"/>
    <n v="9"/>
    <x v="687"/>
    <x v="0"/>
    <s v="CN"/>
    <x v="0"/>
  </r>
  <r>
    <n v="147"/>
    <s v="C011-82671"/>
    <x v="3"/>
    <n v="0"/>
    <s v="So3740-A1035909"/>
    <s v="G0002329"/>
    <d v="2018-09-25T00:00:00"/>
    <x v="4"/>
    <n v="9"/>
    <x v="687"/>
    <x v="0"/>
    <s v="CN"/>
    <x v="0"/>
  </r>
  <r>
    <n v="420"/>
    <s v="C011-83867"/>
    <x v="3"/>
    <n v="0"/>
    <s v="So3340-A3264598"/>
    <s v="G0001924"/>
    <d v="2017-09-21T00:00:00"/>
    <x v="3"/>
    <n v="9"/>
    <x v="688"/>
    <x v="0"/>
    <s v="RU"/>
    <x v="33"/>
  </r>
  <r>
    <n v="21252.504000000001"/>
    <s v="C011-86900"/>
    <x v="3"/>
    <n v="11"/>
    <s v="So0090-A0296520"/>
    <s v="G0001948"/>
    <d v="2017-10-17T00:00:00"/>
    <x v="3"/>
    <n v="10"/>
    <x v="689"/>
    <x v="0"/>
    <s v="RS"/>
    <x v="36"/>
  </r>
  <r>
    <n v="93975"/>
    <s v="C011-88726"/>
    <x v="0"/>
    <n v="200"/>
    <s v="So0090-A2362876"/>
    <s v="G0011650"/>
    <d v="2018-01-05T00:00:00"/>
    <x v="4"/>
    <n v="1"/>
    <x v="690"/>
    <x v="0"/>
    <s v="ID"/>
    <x v="1"/>
  </r>
  <r>
    <n v="3255"/>
    <s v="C011-88726"/>
    <x v="0"/>
    <n v="1"/>
    <s v="So0090-A2362876"/>
    <s v="G0011651"/>
    <d v="2018-01-05T00:00:00"/>
    <x v="4"/>
    <n v="1"/>
    <x v="690"/>
    <x v="0"/>
    <s v="ID"/>
    <x v="1"/>
  </r>
  <r>
    <n v="161582.39999999999"/>
    <s v="C011-88726"/>
    <x v="0"/>
    <n v="174"/>
    <s v="So0090-A8996877"/>
    <s v="G0012281"/>
    <d v="2018-04-12T00:00:00"/>
    <x v="4"/>
    <n v="4"/>
    <x v="690"/>
    <x v="0"/>
    <s v="ID"/>
    <x v="1"/>
  </r>
  <r>
    <n v="924"/>
    <s v="C011-88726"/>
    <x v="0"/>
    <n v="1"/>
    <s v="So0090-A8996877"/>
    <s v="G0012282"/>
    <d v="2018-04-12T00:00:00"/>
    <x v="4"/>
    <n v="4"/>
    <x v="690"/>
    <x v="0"/>
    <s v="ID"/>
    <x v="1"/>
  </r>
  <r>
    <n v="2289"/>
    <s v="C011-88726"/>
    <x v="0"/>
    <n v="125"/>
    <s v="So0100-A1181627"/>
    <s v="G0012283"/>
    <d v="2018-04-12T00:00:00"/>
    <x v="4"/>
    <n v="4"/>
    <x v="690"/>
    <x v="0"/>
    <s v="ID"/>
    <x v="1"/>
  </r>
  <r>
    <n v="157701.6"/>
    <s v="C011-88726"/>
    <x v="0"/>
    <n v="166"/>
    <s v="So0090-A8996877"/>
    <s v="G0012297"/>
    <d v="2018-04-13T00:00:00"/>
    <x v="4"/>
    <n v="4"/>
    <x v="690"/>
    <x v="0"/>
    <s v="ID"/>
    <x v="1"/>
  </r>
  <r>
    <n v="1352.4"/>
    <s v="C011-88726"/>
    <x v="0"/>
    <n v="1"/>
    <s v="So0090-A8996877"/>
    <s v="G0012298"/>
    <d v="2018-04-13T00:00:00"/>
    <x v="4"/>
    <n v="4"/>
    <x v="690"/>
    <x v="0"/>
    <s v="ID"/>
    <x v="1"/>
  </r>
  <r>
    <n v="163905"/>
    <s v="C011-88726"/>
    <x v="0"/>
    <n v="172"/>
    <s v="So0090-A8996877"/>
    <s v="G0012307"/>
    <d v="2018-04-16T00:00:00"/>
    <x v="4"/>
    <n v="4"/>
    <x v="690"/>
    <x v="0"/>
    <s v="ID"/>
    <x v="1"/>
  </r>
  <r>
    <n v="1024.8"/>
    <s v="C011-88726"/>
    <x v="0"/>
    <n v="1"/>
    <s v="So0090-A8996877"/>
    <s v="G0012308"/>
    <d v="2018-04-16T00:00:00"/>
    <x v="4"/>
    <n v="4"/>
    <x v="690"/>
    <x v="0"/>
    <s v="ID"/>
    <x v="1"/>
  </r>
  <r>
    <n v="116953.20000000001"/>
    <s v="C011-88726"/>
    <x v="0"/>
    <n v="117"/>
    <s v="So0090-A8996877"/>
    <s v="G0012411"/>
    <d v="2018-04-26T00:00:00"/>
    <x v="4"/>
    <n v="4"/>
    <x v="690"/>
    <x v="0"/>
    <s v="ID"/>
    <x v="1"/>
  </r>
  <r>
    <n v="5725.692"/>
    <s v="C011-88726"/>
    <x v="0"/>
    <n v="1783.96"/>
    <s v="So0100-A1181627"/>
    <s v="G0012412"/>
    <d v="2018-04-26T00:00:00"/>
    <x v="4"/>
    <n v="4"/>
    <x v="690"/>
    <x v="0"/>
    <s v="ID"/>
    <x v="1"/>
  </r>
  <r>
    <n v="1155"/>
    <s v="C011-88726"/>
    <x v="1"/>
    <n v="1"/>
    <s v="So0100-A4533134"/>
    <s v="G0013243"/>
    <d v="2018-08-16T00:00:00"/>
    <x v="4"/>
    <n v="8"/>
    <x v="690"/>
    <x v="0"/>
    <s v="ID"/>
    <x v="1"/>
  </r>
  <r>
    <n v="8467.2000000000007"/>
    <s v="C011-88726"/>
    <x v="1"/>
    <n v="300"/>
    <s v="So0100-A7437036"/>
    <s v="G0013244"/>
    <d v="2018-08-16T00:00:00"/>
    <x v="4"/>
    <n v="8"/>
    <x v="690"/>
    <x v="0"/>
    <s v="ID"/>
    <x v="1"/>
  </r>
  <r>
    <n v="1117.2"/>
    <s v="C011-88726"/>
    <x v="1"/>
    <n v="1"/>
    <s v="So0100-A4533134"/>
    <s v="G0013245"/>
    <d v="2018-08-16T00:00:00"/>
    <x v="4"/>
    <n v="8"/>
    <x v="690"/>
    <x v="0"/>
    <s v="ID"/>
    <x v="1"/>
  </r>
  <r>
    <n v="17934"/>
    <s v="C011-88726"/>
    <x v="0"/>
    <n v="20"/>
    <s v="So0090-A8996877"/>
    <s v="G0013464"/>
    <d v="2018-10-10T00:00:00"/>
    <x v="4"/>
    <n v="10"/>
    <x v="690"/>
    <x v="0"/>
    <s v="ID"/>
    <x v="1"/>
  </r>
  <r>
    <n v="2310"/>
    <s v="C011-88726"/>
    <x v="0"/>
    <n v="1"/>
    <s v="So0090-A8996877"/>
    <s v="G0013465"/>
    <d v="2018-10-10T00:00:00"/>
    <x v="4"/>
    <n v="10"/>
    <x v="690"/>
    <x v="0"/>
    <s v="ID"/>
    <x v="1"/>
  </r>
  <r>
    <n v="137592"/>
    <s v="C011-90273"/>
    <x v="3"/>
    <n v="1"/>
    <s v="So0090-A2594923"/>
    <s v="G0011458"/>
    <d v="2017-11-13T00:00:00"/>
    <x v="3"/>
    <n v="11"/>
    <x v="691"/>
    <x v="0"/>
    <s v="KR"/>
    <x v="30"/>
  </r>
  <r>
    <n v="982.80000000000007"/>
    <s v="C011-90273"/>
    <x v="1"/>
    <n v="1"/>
    <s v="So0090-A5779941"/>
    <s v="G0011828"/>
    <d v="2018-02-09T00:00:00"/>
    <x v="4"/>
    <n v="2"/>
    <x v="691"/>
    <x v="0"/>
    <s v="KR"/>
    <x v="30"/>
  </r>
  <r>
    <n v="567"/>
    <s v="C011-90273"/>
    <x v="1"/>
    <n v="1"/>
    <s v="So0090-A5779941"/>
    <s v="G0011829"/>
    <d v="2018-02-09T00:00:00"/>
    <x v="4"/>
    <n v="2"/>
    <x v="691"/>
    <x v="0"/>
    <s v="KR"/>
    <x v="30"/>
  </r>
  <r>
    <n v="127764"/>
    <s v="C011-90273"/>
    <x v="3"/>
    <n v="1"/>
    <s v="So0100-A0385993"/>
    <s v="G0012002"/>
    <d v="2018-03-06T00:00:00"/>
    <x v="4"/>
    <n v="3"/>
    <x v="691"/>
    <x v="0"/>
    <s v="KR"/>
    <x v="30"/>
  </r>
  <r>
    <n v="67714.92"/>
    <s v="C011-90273"/>
    <x v="0"/>
    <n v="211"/>
    <s v="So0090-A9003450"/>
    <s v="G0012019"/>
    <d v="2018-03-07T00:00:00"/>
    <x v="4"/>
    <n v="3"/>
    <x v="691"/>
    <x v="0"/>
    <s v="KR"/>
    <x v="30"/>
  </r>
  <r>
    <n v="15750"/>
    <s v="C011-90273"/>
    <x v="0"/>
    <n v="1"/>
    <s v="So0090-A9003450"/>
    <s v="G0012020"/>
    <d v="2018-03-07T00:00:00"/>
    <x v="4"/>
    <n v="3"/>
    <x v="691"/>
    <x v="0"/>
    <s v="KR"/>
    <x v="30"/>
  </r>
  <r>
    <n v="59066.28"/>
    <s v="C011-90273"/>
    <x v="0"/>
    <n v="186"/>
    <s v="So0090-A9003450"/>
    <s v="G0012058"/>
    <d v="2018-03-14T00:00:00"/>
    <x v="4"/>
    <n v="3"/>
    <x v="691"/>
    <x v="0"/>
    <s v="KR"/>
    <x v="30"/>
  </r>
  <r>
    <n v="8400"/>
    <s v="C011-90273"/>
    <x v="0"/>
    <n v="1"/>
    <s v="So0090-A9003450"/>
    <s v="G0012059"/>
    <d v="2018-03-14T00:00:00"/>
    <x v="4"/>
    <n v="3"/>
    <x v="691"/>
    <x v="0"/>
    <s v="KR"/>
    <x v="30"/>
  </r>
  <r>
    <n v="0"/>
    <s v="C011-90273"/>
    <x v="1"/>
    <n v="417"/>
    <s v="So0100-A2251749"/>
    <s v="G0012251"/>
    <d v="2018-04-10T00:00:00"/>
    <x v="4"/>
    <n v="4"/>
    <x v="691"/>
    <x v="0"/>
    <s v="KR"/>
    <x v="30"/>
  </r>
  <r>
    <n v="1650.6000000000001"/>
    <s v="C011-94865"/>
    <x v="4"/>
    <n v="1"/>
    <s v="So0090-A5015488"/>
    <s v="G0011698"/>
    <d v="2018-01-23T00:00:00"/>
    <x v="4"/>
    <n v="1"/>
    <x v="692"/>
    <x v="0"/>
    <s v="PL"/>
    <x v="5"/>
  </r>
  <r>
    <n v="344.40000000000003"/>
    <s v="C011-94865"/>
    <x v="4"/>
    <n v="1"/>
    <s v="So0090-A5015488"/>
    <s v="G0011699"/>
    <d v="2018-01-23T00:00:00"/>
    <x v="4"/>
    <n v="1"/>
    <x v="692"/>
    <x v="0"/>
    <s v="PL"/>
    <x v="5"/>
  </r>
  <r>
    <n v="4128.6000000000004"/>
    <s v="C011-94865"/>
    <x v="4"/>
    <n v="1"/>
    <s v="So0090-A4228720"/>
    <s v="G0011986"/>
    <d v="2018-03-02T00:00:00"/>
    <x v="4"/>
    <n v="3"/>
    <x v="692"/>
    <x v="0"/>
    <s v="PL"/>
    <x v="5"/>
  </r>
  <r>
    <n v="-4128.6000000000004"/>
    <s v="C011-94865"/>
    <x v="4"/>
    <n v="-1"/>
    <s v="So0100-A0781677"/>
    <s v="G0011986"/>
    <d v="2018-03-02T00:00:00"/>
    <x v="4"/>
    <n v="3"/>
    <x v="692"/>
    <x v="0"/>
    <s v="PL"/>
    <x v="5"/>
  </r>
  <r>
    <n v="4128.6000000000004"/>
    <s v="C011-94865"/>
    <x v="4"/>
    <n v="1"/>
    <s v="So0100-A0792510"/>
    <s v="G0011986"/>
    <d v="2018-03-02T00:00:00"/>
    <x v="4"/>
    <n v="3"/>
    <x v="692"/>
    <x v="0"/>
    <s v="PL"/>
    <x v="5"/>
  </r>
  <r>
    <n v="336"/>
    <s v="C011-94865"/>
    <x v="4"/>
    <n v="1"/>
    <s v="So0090-A4228720"/>
    <s v="G0011987"/>
    <d v="2018-03-02T00:00:00"/>
    <x v="4"/>
    <n v="3"/>
    <x v="692"/>
    <x v="0"/>
    <s v="PL"/>
    <x v="5"/>
  </r>
  <r>
    <n v="1881.6000000000001"/>
    <s v="C011-94865"/>
    <x v="4"/>
    <n v="1"/>
    <s v="So0090-A3472528"/>
    <s v="G0012260"/>
    <d v="2018-04-10T00:00:00"/>
    <x v="4"/>
    <n v="4"/>
    <x v="692"/>
    <x v="0"/>
    <s v="PL"/>
    <x v="5"/>
  </r>
  <r>
    <n v="344.40000000000003"/>
    <s v="C011-94865"/>
    <x v="4"/>
    <n v="1"/>
    <s v="So0090-A3472528"/>
    <s v="G0012261"/>
    <d v="2018-04-10T00:00:00"/>
    <x v="4"/>
    <n v="4"/>
    <x v="692"/>
    <x v="0"/>
    <s v="PL"/>
    <x v="5"/>
  </r>
  <r>
    <n v="9072"/>
    <s v="C011-95419"/>
    <x v="0"/>
    <n v="3"/>
    <s v="So0100-A5553478"/>
    <s v="G0013025"/>
    <d v="2018-07-14T00:00:00"/>
    <x v="4"/>
    <n v="7"/>
    <x v="693"/>
    <x v="0"/>
    <s v="CN"/>
    <x v="0"/>
  </r>
  <r>
    <n v="1260"/>
    <s v="C011-95419"/>
    <x v="0"/>
    <n v="1"/>
    <s v="So0100-A5553478"/>
    <s v="G0013026"/>
    <d v="2018-07-14T00:00:00"/>
    <x v="4"/>
    <n v="7"/>
    <x v="693"/>
    <x v="0"/>
    <s v="CN"/>
    <x v="0"/>
  </r>
  <r>
    <n v="88603.199999999997"/>
    <s v="C011-96525"/>
    <x v="0"/>
    <n v="24"/>
    <s v="So0100-A0203182"/>
    <s v="G0013214"/>
    <d v="2018-08-10T00:00:00"/>
    <x v="4"/>
    <n v="8"/>
    <x v="694"/>
    <x v="0"/>
    <s v="RU"/>
    <x v="33"/>
  </r>
  <r>
    <n v="-88603.199999999997"/>
    <s v="C011-96525"/>
    <x v="0"/>
    <n v="-24"/>
    <s v="So0110-A2894548"/>
    <s v="G0013238"/>
    <d v="2018-08-16T00:00:00"/>
    <x v="4"/>
    <n v="8"/>
    <x v="694"/>
    <x v="0"/>
    <s v="RU"/>
    <x v="33"/>
  </r>
  <r>
    <n v="70144.2"/>
    <s v="C011-96525"/>
    <x v="0"/>
    <n v="19"/>
    <s v="So0100-A0203182"/>
    <s v="G0013239"/>
    <d v="2018-08-16T00:00:00"/>
    <x v="4"/>
    <n v="8"/>
    <x v="694"/>
    <x v="0"/>
    <s v="RU"/>
    <x v="33"/>
  </r>
  <r>
    <n v="649756.80000000005"/>
    <s v="C011-96525"/>
    <x v="0"/>
    <n v="176"/>
    <s v="So0100-A0203182"/>
    <s v="G0013240"/>
    <d v="2018-08-16T00:00:00"/>
    <x v="4"/>
    <n v="8"/>
    <x v="694"/>
    <x v="0"/>
    <s v="RU"/>
    <x v="33"/>
  </r>
  <r>
    <n v="10710"/>
    <s v="C011-96525"/>
    <x v="0"/>
    <n v="1"/>
    <s v="So0100-A0203182"/>
    <s v="G0013241"/>
    <d v="2018-08-16T00:00:00"/>
    <x v="4"/>
    <n v="8"/>
    <x v="694"/>
    <x v="0"/>
    <s v="RU"/>
    <x v="33"/>
  </r>
  <r>
    <n v="14767.2"/>
    <s v="C011-96525"/>
    <x v="0"/>
    <n v="4"/>
    <s v="So0100-A0203182"/>
    <s v="G0013255"/>
    <d v="2018-08-24T00:00:00"/>
    <x v="4"/>
    <n v="8"/>
    <x v="694"/>
    <x v="0"/>
    <s v="RU"/>
    <x v="33"/>
  </r>
  <r>
    <n v="177811.20000000001"/>
    <s v="C011-98428"/>
    <x v="3"/>
    <n v="1"/>
    <s v="So0090-A9865006"/>
    <s v="G0002104"/>
    <d v="2018-02-26T00:00:00"/>
    <x v="4"/>
    <n v="2"/>
    <x v="695"/>
    <x v="0"/>
    <s v="CA"/>
    <x v="16"/>
  </r>
  <r>
    <n v="103.32000000000001"/>
    <s v="C011-98428"/>
    <x v="3"/>
    <n v="0"/>
    <s v="So3580-A3298493"/>
    <s v="G0002129"/>
    <d v="2018-03-16T00:00:00"/>
    <x v="4"/>
    <n v="3"/>
    <x v="695"/>
    <x v="0"/>
    <s v="CA"/>
    <x v="16"/>
  </r>
  <r>
    <n v="4626.72"/>
    <s v="C011-98428"/>
    <x v="0"/>
    <n v="3"/>
    <s v="So0090-A9853355"/>
    <s v="G0002130"/>
    <d v="2018-03-16T00:00:00"/>
    <x v="4"/>
    <n v="3"/>
    <x v="695"/>
    <x v="0"/>
    <s v="CA"/>
    <x v="16"/>
  </r>
  <r>
    <n v="-177811.20000000001"/>
    <s v="C011-98428"/>
    <x v="3"/>
    <n v="-1"/>
    <s v="So0100-A4334912"/>
    <s v="G0002181"/>
    <d v="2018-05-14T00:00:00"/>
    <x v="4"/>
    <n v="5"/>
    <x v="695"/>
    <x v="0"/>
    <s v="CA"/>
    <x v="16"/>
  </r>
  <r>
    <n v="-103.32000000000001"/>
    <s v="C011-98428"/>
    <x v="3"/>
    <n v="0"/>
    <s v="So3650-A0783606"/>
    <s v="G0002183"/>
    <d v="2018-05-14T00:00:00"/>
    <x v="4"/>
    <n v="5"/>
    <x v="695"/>
    <x v="0"/>
    <s v="CA"/>
    <x v="16"/>
  </r>
  <r>
    <n v="-4626.72"/>
    <s v="C011-98428"/>
    <x v="0"/>
    <n v="-3"/>
    <s v="So0100-A4365316"/>
    <s v="G0002185"/>
    <d v="2018-05-14T00:00:00"/>
    <x v="4"/>
    <n v="5"/>
    <x v="695"/>
    <x v="0"/>
    <s v="CA"/>
    <x v="16"/>
  </r>
  <r>
    <n v="353976"/>
    <s v="C012-01168"/>
    <x v="0"/>
    <n v="300"/>
    <s v="So0090-A9512061"/>
    <s v="G0011924"/>
    <d v="2018-02-23T00:00:00"/>
    <x v="4"/>
    <n v="2"/>
    <x v="696"/>
    <x v="0"/>
    <s v="CA"/>
    <x v="16"/>
  </r>
  <r>
    <n v="11760"/>
    <s v="C012-01168"/>
    <x v="0"/>
    <n v="1"/>
    <s v="So0090-A9512061"/>
    <s v="G0011925"/>
    <d v="2018-02-23T00:00:00"/>
    <x v="4"/>
    <n v="2"/>
    <x v="696"/>
    <x v="0"/>
    <s v="CA"/>
    <x v="16"/>
  </r>
  <r>
    <n v="-353976"/>
    <s v="C012-01168"/>
    <x v="0"/>
    <n v="-300"/>
    <s v="So0090-A9913857"/>
    <s v="G0011933"/>
    <d v="2018-02-26T00:00:00"/>
    <x v="4"/>
    <n v="2"/>
    <x v="696"/>
    <x v="0"/>
    <s v="CA"/>
    <x v="16"/>
  </r>
  <r>
    <n v="-11760"/>
    <s v="C012-01168"/>
    <x v="0"/>
    <n v="-1"/>
    <s v="So0090-A9927543"/>
    <s v="G0011934"/>
    <d v="2018-02-26T00:00:00"/>
    <x v="4"/>
    <n v="2"/>
    <x v="696"/>
    <x v="0"/>
    <s v="CA"/>
    <x v="16"/>
  </r>
  <r>
    <n v="50400"/>
    <s v="C012-02781"/>
    <x v="3"/>
    <n v="0"/>
    <s v="So3560-A8464106"/>
    <s v="G0002121"/>
    <d v="2018-03-08T00:00:00"/>
    <x v="4"/>
    <n v="3"/>
    <x v="697"/>
    <x v="0"/>
    <s v="BR"/>
    <x v="31"/>
  </r>
  <r>
    <n v="0"/>
    <s v="C012-03101"/>
    <x v="3"/>
    <n v="1"/>
    <s v="So0110-A1749355"/>
    <s v="G0013180"/>
    <d v="2018-08-07T00:00:00"/>
    <x v="4"/>
    <n v="8"/>
    <x v="698"/>
    <x v="0"/>
    <s v="PT"/>
    <x v="2"/>
  </r>
  <r>
    <n v="30189.600000000002"/>
    <s v="C012-03101"/>
    <x v="0"/>
    <n v="12"/>
    <s v="So0100-A1849417"/>
    <s v="G0013719"/>
    <d v="2018-11-21T00:00:00"/>
    <x v="4"/>
    <n v="11"/>
    <x v="698"/>
    <x v="0"/>
    <s v="PT"/>
    <x v="2"/>
  </r>
  <r>
    <n v="52.5"/>
    <s v="C012-03101"/>
    <x v="0"/>
    <n v="80"/>
    <s v="So0110-A9625758"/>
    <s v="G0013720"/>
    <d v="2018-11-21T00:00:00"/>
    <x v="4"/>
    <n v="11"/>
    <x v="698"/>
    <x v="0"/>
    <s v="PT"/>
    <x v="2"/>
  </r>
  <r>
    <n v="7770"/>
    <s v="C012-03101"/>
    <x v="0"/>
    <n v="1"/>
    <s v="So0100-A1849417"/>
    <s v="G0013721"/>
    <d v="2018-11-21T00:00:00"/>
    <x v="4"/>
    <n v="11"/>
    <x v="698"/>
    <x v="0"/>
    <s v="PT"/>
    <x v="2"/>
  </r>
  <r>
    <n v="-30189.600000000002"/>
    <s v="C012-03101"/>
    <x v="0"/>
    <n v="-12"/>
    <s v="So0120-A1594644"/>
    <s v="G0013858"/>
    <d v="2018-12-14T00:00:00"/>
    <x v="4"/>
    <n v="12"/>
    <x v="698"/>
    <x v="0"/>
    <s v="PT"/>
    <x v="2"/>
  </r>
  <r>
    <n v="-6350.4000000000005"/>
    <s v="C012-03101"/>
    <x v="0"/>
    <n v="-1"/>
    <s v="So0120-A1605714"/>
    <s v="G0013859"/>
    <d v="2018-12-14T00:00:00"/>
    <x v="4"/>
    <n v="12"/>
    <x v="698"/>
    <x v="0"/>
    <s v="PT"/>
    <x v="2"/>
  </r>
  <r>
    <n v="6350.4000000000005"/>
    <s v="C012-03101"/>
    <x v="0"/>
    <n v="1"/>
    <s v="So0120-A1645786"/>
    <s v="G0013859"/>
    <d v="2018-12-14T00:00:00"/>
    <x v="4"/>
    <n v="12"/>
    <x v="698"/>
    <x v="0"/>
    <s v="PT"/>
    <x v="2"/>
  </r>
  <r>
    <n v="-2997.7080000000001"/>
    <s v="C012-03101"/>
    <x v="0"/>
    <n v="-1"/>
    <s v="So0120-A1658167"/>
    <s v="G0013859"/>
    <d v="2018-12-14T00:00:00"/>
    <x v="4"/>
    <n v="12"/>
    <x v="698"/>
    <x v="0"/>
    <s v="PT"/>
    <x v="2"/>
  </r>
  <r>
    <n v="23.31"/>
    <s v="C012-03101"/>
    <x v="2"/>
    <n v="111"/>
    <s v="So0120-A1511223"/>
    <s v="G0013866"/>
    <d v="2018-12-19T00:00:00"/>
    <x v="4"/>
    <n v="12"/>
    <x v="698"/>
    <x v="0"/>
    <s v="PT"/>
    <x v="2"/>
  </r>
  <r>
    <n v="310.8"/>
    <s v="C012-04835"/>
    <x v="2"/>
    <n v="1"/>
    <s v="So0100-A1495090"/>
    <s v="G0012152"/>
    <d v="2018-03-27T00:00:00"/>
    <x v="4"/>
    <n v="3"/>
    <x v="699"/>
    <x v="0"/>
    <s v="PL"/>
    <x v="5"/>
  </r>
  <r>
    <n v="210"/>
    <s v="C012-04835"/>
    <x v="2"/>
    <n v="1"/>
    <s v="So0100-A1495090"/>
    <s v="G0012153"/>
    <d v="2018-03-27T00:00:00"/>
    <x v="4"/>
    <n v="3"/>
    <x v="699"/>
    <x v="0"/>
    <s v="PL"/>
    <x v="5"/>
  </r>
  <r>
    <n v="221300.01600000003"/>
    <s v="C012-05424"/>
    <x v="0"/>
    <n v="404"/>
    <s v="So0090-A8365382"/>
    <s v="G0012191"/>
    <d v="2018-03-30T00:00:00"/>
    <x v="4"/>
    <n v="3"/>
    <x v="700"/>
    <x v="0"/>
    <s v="PT"/>
    <x v="2"/>
  </r>
  <r>
    <n v="9240"/>
    <s v="C012-05424"/>
    <x v="0"/>
    <n v="1"/>
    <s v="So0090-A8365382"/>
    <s v="G0012192"/>
    <d v="2018-03-30T00:00:00"/>
    <x v="4"/>
    <n v="3"/>
    <x v="700"/>
    <x v="0"/>
    <s v="PT"/>
    <x v="2"/>
  </r>
  <r>
    <n v="163730.364"/>
    <s v="C012-05424"/>
    <x v="0"/>
    <n v="425"/>
    <s v="So0100-A2058294"/>
    <s v="G0012234"/>
    <d v="2018-03-31T00:00:00"/>
    <x v="4"/>
    <n v="3"/>
    <x v="700"/>
    <x v="0"/>
    <s v="PT"/>
    <x v="2"/>
  </r>
  <r>
    <n v="9240"/>
    <s v="C012-05424"/>
    <x v="0"/>
    <n v="1"/>
    <s v="So0100-A2058294"/>
    <s v="G0012235"/>
    <d v="2018-03-31T00:00:00"/>
    <x v="4"/>
    <n v="3"/>
    <x v="700"/>
    <x v="0"/>
    <s v="PT"/>
    <x v="2"/>
  </r>
  <r>
    <n v="159918.864"/>
    <s v="C012-05424"/>
    <x v="0"/>
    <n v="404"/>
    <s v="So0090-A8365382"/>
    <s v="G0012271"/>
    <d v="2018-04-11T00:00:00"/>
    <x v="4"/>
    <n v="4"/>
    <x v="700"/>
    <x v="0"/>
    <s v="PT"/>
    <x v="2"/>
  </r>
  <r>
    <n v="9240"/>
    <s v="C012-05424"/>
    <x v="0"/>
    <n v="1"/>
    <s v="So0100-A2058294"/>
    <s v="G0012272"/>
    <d v="2018-04-11T00:00:00"/>
    <x v="4"/>
    <n v="4"/>
    <x v="700"/>
    <x v="0"/>
    <s v="PT"/>
    <x v="2"/>
  </r>
  <r>
    <n v="131997.6"/>
    <s v="C012-05424"/>
    <x v="0"/>
    <n v="266"/>
    <s v="So0100-A2777955"/>
    <s v="G0012403"/>
    <d v="2018-04-26T00:00:00"/>
    <x v="4"/>
    <n v="4"/>
    <x v="700"/>
    <x v="0"/>
    <s v="PT"/>
    <x v="2"/>
  </r>
  <r>
    <n v="0"/>
    <s v="C012-05424"/>
    <x v="0"/>
    <n v="8"/>
    <s v="So0100-A3283858"/>
    <s v="G0012404"/>
    <d v="2018-04-26T00:00:00"/>
    <x v="4"/>
    <n v="4"/>
    <x v="700"/>
    <x v="0"/>
    <s v="PT"/>
    <x v="2"/>
  </r>
  <r>
    <n v="194252.1"/>
    <s v="C012-05424"/>
    <x v="0"/>
    <n v="421"/>
    <s v="So0090-A8476898"/>
    <s v="G0012628"/>
    <d v="2018-05-25T00:00:00"/>
    <x v="4"/>
    <n v="5"/>
    <x v="700"/>
    <x v="0"/>
    <s v="PT"/>
    <x v="2"/>
  </r>
  <r>
    <n v="0"/>
    <s v="C012-05424"/>
    <x v="0"/>
    <n v="15"/>
    <s v="So0100-A5347977"/>
    <s v="G0012629"/>
    <d v="2018-05-25T00:00:00"/>
    <x v="4"/>
    <n v="5"/>
    <x v="700"/>
    <x v="0"/>
    <s v="PT"/>
    <x v="2"/>
  </r>
  <r>
    <n v="9240"/>
    <s v="C012-05424"/>
    <x v="0"/>
    <n v="1"/>
    <s v="So0090-A8476898"/>
    <s v="G0012630"/>
    <d v="2018-05-25T00:00:00"/>
    <x v="4"/>
    <n v="5"/>
    <x v="700"/>
    <x v="0"/>
    <s v="PT"/>
    <x v="2"/>
  </r>
  <r>
    <n v="95841.437999999995"/>
    <s v="C012-05424"/>
    <x v="0"/>
    <n v="216"/>
    <s v="So0090-A8365382"/>
    <s v="G0012748"/>
    <d v="2018-06-08T00:00:00"/>
    <x v="4"/>
    <n v="6"/>
    <x v="700"/>
    <x v="0"/>
    <s v="PT"/>
    <x v="2"/>
  </r>
  <r>
    <n v="0"/>
    <s v="C012-05424"/>
    <x v="0"/>
    <n v="1"/>
    <s v="So0100-A5813644"/>
    <s v="G0012749"/>
    <d v="2018-06-08T00:00:00"/>
    <x v="4"/>
    <n v="6"/>
    <x v="700"/>
    <x v="0"/>
    <s v="PT"/>
    <x v="2"/>
  </r>
  <r>
    <n v="8400"/>
    <s v="C012-05424"/>
    <x v="0"/>
    <n v="1"/>
    <s v="So0100-A2058294"/>
    <s v="G0012750"/>
    <d v="2018-06-08T00:00:00"/>
    <x v="4"/>
    <n v="6"/>
    <x v="700"/>
    <x v="0"/>
    <s v="PT"/>
    <x v="2"/>
  </r>
  <r>
    <n v="119448"/>
    <s v="C012-05424"/>
    <x v="0"/>
    <n v="64"/>
    <s v="So0090-A8476898"/>
    <s v="G0012891"/>
    <d v="2018-06-30T00:00:00"/>
    <x v="4"/>
    <n v="6"/>
    <x v="700"/>
    <x v="0"/>
    <s v="PT"/>
    <x v="2"/>
  </r>
  <r>
    <n v="0"/>
    <s v="C012-05424"/>
    <x v="0"/>
    <n v="2"/>
    <s v="So0100-A8325303"/>
    <s v="G0012892"/>
    <d v="2018-06-30T00:00:00"/>
    <x v="4"/>
    <n v="6"/>
    <x v="700"/>
    <x v="0"/>
    <s v="PT"/>
    <x v="2"/>
  </r>
  <r>
    <n v="3990"/>
    <s v="C012-05424"/>
    <x v="0"/>
    <n v="1"/>
    <s v="So0090-A8476898"/>
    <s v="G0012893"/>
    <d v="2018-06-30T00:00:00"/>
    <x v="4"/>
    <n v="6"/>
    <x v="700"/>
    <x v="0"/>
    <s v="PT"/>
    <x v="2"/>
  </r>
  <r>
    <n v="143555.16000000003"/>
    <s v="C012-05424"/>
    <x v="0"/>
    <n v="499"/>
    <s v="So0100-A9722393"/>
    <s v="G0013096"/>
    <d v="2018-07-26T00:00:00"/>
    <x v="4"/>
    <n v="7"/>
    <x v="700"/>
    <x v="0"/>
    <s v="PT"/>
    <x v="2"/>
  </r>
  <r>
    <n v="0"/>
    <s v="C012-05424"/>
    <x v="0"/>
    <n v="4.4000000000000004"/>
    <s v="So0100-A5628212"/>
    <s v="G0013097"/>
    <d v="2018-07-26T00:00:00"/>
    <x v="4"/>
    <n v="7"/>
    <x v="700"/>
    <x v="0"/>
    <s v="PT"/>
    <x v="2"/>
  </r>
  <r>
    <n v="9240"/>
    <s v="C012-05424"/>
    <x v="0"/>
    <n v="1"/>
    <s v="So0100-A9722393"/>
    <s v="G0013098"/>
    <d v="2018-07-26T00:00:00"/>
    <x v="4"/>
    <n v="7"/>
    <x v="700"/>
    <x v="0"/>
    <s v="PT"/>
    <x v="2"/>
  </r>
  <r>
    <n v="0"/>
    <s v="C012-05424"/>
    <x v="2"/>
    <n v="2"/>
    <s v="So0110-A3414551"/>
    <s v="G0013325"/>
    <d v="2018-09-12T00:00:00"/>
    <x v="4"/>
    <n v="9"/>
    <x v="700"/>
    <x v="0"/>
    <s v="PT"/>
    <x v="2"/>
  </r>
  <r>
    <n v="0"/>
    <s v="C012-05424"/>
    <x v="2"/>
    <n v="3.05"/>
    <s v="So0110-A3806475"/>
    <s v="G0013437"/>
    <d v="2018-10-03T00:00:00"/>
    <x v="4"/>
    <n v="10"/>
    <x v="700"/>
    <x v="0"/>
    <s v="PT"/>
    <x v="2"/>
  </r>
  <r>
    <n v="0"/>
    <s v="C012-05424"/>
    <x v="2"/>
    <n v="2.0499999999999998"/>
    <s v="So0110-A5245576"/>
    <s v="G0013471"/>
    <d v="2018-10-11T00:00:00"/>
    <x v="4"/>
    <n v="10"/>
    <x v="700"/>
    <x v="0"/>
    <s v="PT"/>
    <x v="2"/>
  </r>
  <r>
    <n v="-29.400000000000002"/>
    <s v="C012-05424"/>
    <x v="3"/>
    <n v="0"/>
    <s v="So0110-A6944151"/>
    <s v="G0013528"/>
    <d v="2018-10-22T00:00:00"/>
    <x v="4"/>
    <n v="10"/>
    <x v="700"/>
    <x v="0"/>
    <s v="PT"/>
    <x v="2"/>
  </r>
  <r>
    <n v="634.20000000000005"/>
    <s v="C012-05424"/>
    <x v="2"/>
    <n v="23"/>
    <s v="So0110-A6016735"/>
    <s v="G0013602"/>
    <d v="2018-10-31T00:00:00"/>
    <x v="4"/>
    <n v="10"/>
    <x v="700"/>
    <x v="0"/>
    <s v="PT"/>
    <x v="2"/>
  </r>
  <r>
    <n v="252"/>
    <s v="C012-05424"/>
    <x v="2"/>
    <n v="1"/>
    <s v="So0110-A6016735"/>
    <s v="G0013603"/>
    <d v="2018-10-31T00:00:00"/>
    <x v="4"/>
    <n v="10"/>
    <x v="700"/>
    <x v="0"/>
    <s v="PT"/>
    <x v="2"/>
  </r>
  <r>
    <n v="-403.70400000000006"/>
    <s v="C012-05424"/>
    <x v="0"/>
    <n v="0"/>
    <s v="So0110-A8708331"/>
    <s v="G0013637"/>
    <d v="2018-11-08T00:00:00"/>
    <x v="4"/>
    <n v="11"/>
    <x v="700"/>
    <x v="0"/>
    <s v="PT"/>
    <x v="2"/>
  </r>
  <r>
    <n v="0"/>
    <s v="C012-05424"/>
    <x v="2"/>
    <n v="5.23"/>
    <s v="So0110-A6933639"/>
    <s v="G0013760"/>
    <d v="2018-11-27T00:00:00"/>
    <x v="4"/>
    <n v="11"/>
    <x v="700"/>
    <x v="0"/>
    <s v="PT"/>
    <x v="2"/>
  </r>
  <r>
    <n v="-294.84000000000003"/>
    <s v="C012-05424"/>
    <x v="0"/>
    <n v="0"/>
    <s v="So0120-A1101868"/>
    <s v="G0013823"/>
    <d v="2018-12-06T00:00:00"/>
    <x v="4"/>
    <n v="12"/>
    <x v="700"/>
    <x v="0"/>
    <s v="PT"/>
    <x v="2"/>
  </r>
  <r>
    <n v="0"/>
    <s v="C012-05424"/>
    <x v="2"/>
    <n v="2"/>
    <s v="So0120-A1429442"/>
    <s v="G0013865"/>
    <d v="2018-12-19T00:00:00"/>
    <x v="4"/>
    <n v="12"/>
    <x v="700"/>
    <x v="0"/>
    <s v="PT"/>
    <x v="2"/>
  </r>
  <r>
    <n v="56859.600000000006"/>
    <s v="C012-08282"/>
    <x v="0"/>
    <n v="51"/>
    <s v="So0100-A3076813"/>
    <s v="G0012358"/>
    <d v="2018-04-20T00:00:00"/>
    <x v="4"/>
    <n v="4"/>
    <x v="701"/>
    <x v="0"/>
    <s v="ID"/>
    <x v="1"/>
  </r>
  <r>
    <n v="42861"/>
    <s v="C012-08282"/>
    <x v="3"/>
    <n v="23"/>
    <s v="So0100-A3975491"/>
    <s v="G0012468"/>
    <d v="2018-04-30T00:00:00"/>
    <x v="4"/>
    <n v="4"/>
    <x v="701"/>
    <x v="0"/>
    <s v="ID"/>
    <x v="1"/>
  </r>
  <r>
    <n v="0"/>
    <s v="C012-08282"/>
    <x v="2"/>
    <n v="17"/>
    <s v="So0100-A4716659"/>
    <s v="G0012717"/>
    <d v="2018-06-06T00:00:00"/>
    <x v="4"/>
    <n v="6"/>
    <x v="701"/>
    <x v="0"/>
    <s v="ID"/>
    <x v="1"/>
  </r>
  <r>
    <n v="5262.6"/>
    <s v="C012-08282"/>
    <x v="0"/>
    <n v="10"/>
    <s v="So0100-A8269032"/>
    <s v="G0012866"/>
    <d v="2018-06-29T00:00:00"/>
    <x v="4"/>
    <n v="6"/>
    <x v="701"/>
    <x v="0"/>
    <s v="ID"/>
    <x v="1"/>
  </r>
  <r>
    <n v="11226.6"/>
    <s v="C012-08282"/>
    <x v="0"/>
    <n v="22"/>
    <s v="So0110-A7112080"/>
    <s v="G0013547"/>
    <d v="2018-10-24T00:00:00"/>
    <x v="4"/>
    <n v="10"/>
    <x v="701"/>
    <x v="0"/>
    <s v="ID"/>
    <x v="1"/>
  </r>
  <r>
    <n v="37254"/>
    <s v="C012-08282"/>
    <x v="0"/>
    <n v="35"/>
    <s v="So0110-A9885255"/>
    <s v="G0013727"/>
    <d v="2018-11-21T00:00:00"/>
    <x v="4"/>
    <n v="11"/>
    <x v="701"/>
    <x v="0"/>
    <s v="ID"/>
    <x v="1"/>
  </r>
  <r>
    <n v="10.5"/>
    <s v="C012-08282"/>
    <x v="0"/>
    <n v="1"/>
    <s v="So0110-A8635160"/>
    <s v="G0013728"/>
    <d v="2018-11-21T00:00:00"/>
    <x v="4"/>
    <n v="11"/>
    <x v="701"/>
    <x v="0"/>
    <s v="ID"/>
    <x v="1"/>
  </r>
  <r>
    <n v="27825"/>
    <s v="C012-09113"/>
    <x v="0"/>
    <n v="26"/>
    <s v="So0100-A3088208"/>
    <s v="G0012359"/>
    <d v="2018-04-20T00:00:00"/>
    <x v="4"/>
    <n v="4"/>
    <x v="702"/>
    <x v="0"/>
    <s v="PT"/>
    <x v="2"/>
  </r>
  <r>
    <n v="20496"/>
    <s v="C012-09113"/>
    <x v="0"/>
    <n v="11"/>
    <s v="So0100-A3997332"/>
    <s v="G0012469"/>
    <d v="2018-04-30T00:00:00"/>
    <x v="4"/>
    <n v="4"/>
    <x v="702"/>
    <x v="0"/>
    <s v="PT"/>
    <x v="2"/>
  </r>
  <r>
    <n v="0"/>
    <s v="C012-09113"/>
    <x v="2"/>
    <n v="8"/>
    <s v="So0100-A4723290"/>
    <s v="G0012716"/>
    <d v="2018-06-06T00:00:00"/>
    <x v="4"/>
    <n v="6"/>
    <x v="702"/>
    <x v="0"/>
    <s v="PT"/>
    <x v="2"/>
  </r>
  <r>
    <n v="0"/>
    <s v="C012-09113"/>
    <x v="2"/>
    <n v="1"/>
    <s v="So0100-A8731199"/>
    <s v="G0010873"/>
    <d v="2018-08-08T00:00:00"/>
    <x v="4"/>
    <n v="8"/>
    <x v="702"/>
    <x v="0"/>
    <s v="PT"/>
    <x v="2"/>
  </r>
  <r>
    <n v="0"/>
    <s v="C012-09113"/>
    <x v="2"/>
    <n v="-1"/>
    <s v="So0110-A1826828"/>
    <s v="G0010873"/>
    <d v="2018-08-08T00:00:00"/>
    <x v="4"/>
    <n v="8"/>
    <x v="702"/>
    <x v="0"/>
    <s v="PT"/>
    <x v="2"/>
  </r>
  <r>
    <n v="0"/>
    <s v="C012-09113"/>
    <x v="2"/>
    <n v="1"/>
    <s v="So0110-A1835654"/>
    <s v="G0013183"/>
    <d v="2018-08-08T00:00:00"/>
    <x v="4"/>
    <n v="8"/>
    <x v="702"/>
    <x v="0"/>
    <s v="PT"/>
    <x v="2"/>
  </r>
  <r>
    <n v="0"/>
    <s v="C012-09113"/>
    <x v="2"/>
    <n v="2"/>
    <s v="So0110-A1452596"/>
    <s v="G0013286"/>
    <d v="2018-08-31T00:00:00"/>
    <x v="4"/>
    <n v="8"/>
    <x v="702"/>
    <x v="0"/>
    <s v="PT"/>
    <x v="2"/>
  </r>
  <r>
    <n v="5613.3"/>
    <s v="C012-09113"/>
    <x v="0"/>
    <n v="11"/>
    <s v="So0110-A7104617"/>
    <s v="G0013551"/>
    <d v="2018-10-24T00:00:00"/>
    <x v="4"/>
    <n v="10"/>
    <x v="702"/>
    <x v="0"/>
    <s v="PT"/>
    <x v="2"/>
  </r>
  <r>
    <n v="0"/>
    <s v="C012-09113"/>
    <x v="2"/>
    <n v="3.04"/>
    <s v="So0110-A5973918"/>
    <s v="G0013654"/>
    <d v="2018-11-09T00:00:00"/>
    <x v="4"/>
    <n v="11"/>
    <x v="702"/>
    <x v="0"/>
    <s v="PT"/>
    <x v="2"/>
  </r>
  <r>
    <n v="26082"/>
    <s v="C012-09113"/>
    <x v="0"/>
    <n v="20"/>
    <s v="So0110-A9871933"/>
    <s v="G0013732"/>
    <d v="2018-11-21T00:00:00"/>
    <x v="4"/>
    <n v="11"/>
    <x v="702"/>
    <x v="0"/>
    <s v="PT"/>
    <x v="2"/>
  </r>
  <r>
    <n v="0"/>
    <s v="C012-09113"/>
    <x v="2"/>
    <n v="2.0299999999999998"/>
    <s v="So0110-A9741467"/>
    <s v="G0013844"/>
    <d v="2018-12-10T00:00:00"/>
    <x v="4"/>
    <n v="12"/>
    <x v="702"/>
    <x v="0"/>
    <s v="PT"/>
    <x v="2"/>
  </r>
  <r>
    <n v="17249.400000000001"/>
    <s v="C012-11990"/>
    <x v="3"/>
    <n v="1"/>
    <s v="So0100-A3253959"/>
    <s v="G0002162"/>
    <d v="2018-04-26T00:00:00"/>
    <x v="4"/>
    <n v="4"/>
    <x v="703"/>
    <x v="0"/>
    <s v="CN"/>
    <x v="0"/>
  </r>
  <r>
    <n v="177811.20000000001"/>
    <s v="C012-16527"/>
    <x v="0"/>
    <n v="1"/>
    <s v="So0100-A4349033"/>
    <s v="G0002182"/>
    <d v="2018-05-14T00:00:00"/>
    <x v="4"/>
    <n v="5"/>
    <x v="704"/>
    <x v="0"/>
    <s v="ID"/>
    <x v="1"/>
  </r>
  <r>
    <n v="103.32000000000001"/>
    <s v="C012-16527"/>
    <x v="3"/>
    <n v="0"/>
    <s v="So3650-A0799968"/>
    <s v="G0002184"/>
    <d v="2018-05-14T00:00:00"/>
    <x v="4"/>
    <n v="5"/>
    <x v="704"/>
    <x v="0"/>
    <s v="ID"/>
    <x v="1"/>
  </r>
  <r>
    <n v="4626.72"/>
    <s v="C012-16527"/>
    <x v="0"/>
    <n v="3"/>
    <s v="So0100-A4373216"/>
    <s v="G0002186"/>
    <d v="2018-05-14T00:00:00"/>
    <x v="4"/>
    <n v="5"/>
    <x v="704"/>
    <x v="0"/>
    <s v="ID"/>
    <x v="1"/>
  </r>
  <r>
    <n v="533433.59999999998"/>
    <s v="C012-16527"/>
    <x v="0"/>
    <n v="1"/>
    <s v="So0100-A7251264"/>
    <s v="G0002220"/>
    <d v="2018-06-15T00:00:00"/>
    <x v="4"/>
    <n v="6"/>
    <x v="704"/>
    <x v="0"/>
    <s v="ID"/>
    <x v="1"/>
  </r>
  <r>
    <n v="699523.06199999992"/>
    <s v="C012-16527"/>
    <x v="0"/>
    <n v="1"/>
    <s v="So0100-A7683869"/>
    <s v="G0002223"/>
    <d v="2018-06-22T00:00:00"/>
    <x v="4"/>
    <n v="6"/>
    <x v="704"/>
    <x v="0"/>
    <s v="ID"/>
    <x v="1"/>
  </r>
  <r>
    <n v="0"/>
    <s v="C012-16527"/>
    <x v="0"/>
    <n v="155"/>
    <s v="So0090-A9229081"/>
    <s v="G0002224"/>
    <d v="2018-06-22T00:00:00"/>
    <x v="4"/>
    <n v="6"/>
    <x v="704"/>
    <x v="0"/>
    <s v="ID"/>
    <x v="1"/>
  </r>
  <r>
    <n v="0"/>
    <s v="C012-16527"/>
    <x v="0"/>
    <n v="155"/>
    <s v="So0090-A9229081"/>
    <s v="G0002225"/>
    <d v="2018-06-22T00:00:00"/>
    <x v="4"/>
    <n v="6"/>
    <x v="704"/>
    <x v="0"/>
    <s v="ID"/>
    <x v="1"/>
  </r>
  <r>
    <n v="7056"/>
    <s v="C012-16527"/>
    <x v="0"/>
    <n v="1"/>
    <s v="So0090-A9229081"/>
    <s v="G0002226"/>
    <d v="2018-06-22T00:00:00"/>
    <x v="4"/>
    <n v="6"/>
    <x v="704"/>
    <x v="0"/>
    <s v="ID"/>
    <x v="1"/>
  </r>
  <r>
    <n v="7056"/>
    <s v="C012-16527"/>
    <x v="0"/>
    <n v="1"/>
    <s v="So0090-A9229081"/>
    <s v="G0002227"/>
    <d v="2018-06-22T00:00:00"/>
    <x v="4"/>
    <n v="6"/>
    <x v="704"/>
    <x v="0"/>
    <s v="ID"/>
    <x v="1"/>
  </r>
  <r>
    <n v="0"/>
    <s v="C012-16527"/>
    <x v="0"/>
    <n v="315"/>
    <s v="So0100-A6322916"/>
    <s v="G0002240"/>
    <d v="2018-06-27T00:00:00"/>
    <x v="4"/>
    <n v="6"/>
    <x v="704"/>
    <x v="0"/>
    <s v="ID"/>
    <x v="1"/>
  </r>
  <r>
    <n v="0"/>
    <s v="C012-16527"/>
    <x v="0"/>
    <n v="-315"/>
    <s v="So0100-A8427341"/>
    <s v="G0002240"/>
    <d v="2018-06-27T00:00:00"/>
    <x v="4"/>
    <n v="6"/>
    <x v="704"/>
    <x v="0"/>
    <s v="ID"/>
    <x v="1"/>
  </r>
  <r>
    <n v="0"/>
    <s v="C012-16527"/>
    <x v="0"/>
    <n v="315"/>
    <s v="So0100-A8434112"/>
    <s v="G0002240"/>
    <d v="2018-06-27T00:00:00"/>
    <x v="4"/>
    <n v="6"/>
    <x v="704"/>
    <x v="0"/>
    <s v="ID"/>
    <x v="1"/>
  </r>
  <r>
    <n v="10080"/>
    <s v="C012-16527"/>
    <x v="0"/>
    <n v="1"/>
    <s v="So0090-A9229081"/>
    <s v="G0002241"/>
    <d v="2018-06-27T00:00:00"/>
    <x v="4"/>
    <n v="6"/>
    <x v="704"/>
    <x v="0"/>
    <s v="ID"/>
    <x v="1"/>
  </r>
  <r>
    <n v="0"/>
    <s v="C012-16527"/>
    <x v="0"/>
    <n v="155"/>
    <s v="So0090-A9229081"/>
    <s v="G0002242"/>
    <d v="2018-06-28T00:00:00"/>
    <x v="4"/>
    <n v="6"/>
    <x v="704"/>
    <x v="0"/>
    <s v="ID"/>
    <x v="1"/>
  </r>
  <r>
    <n v="7056"/>
    <s v="C012-16527"/>
    <x v="0"/>
    <n v="1"/>
    <s v="So0090-A9229081"/>
    <s v="G0002243"/>
    <d v="2018-06-28T00:00:00"/>
    <x v="4"/>
    <n v="6"/>
    <x v="704"/>
    <x v="0"/>
    <s v="ID"/>
    <x v="1"/>
  </r>
  <r>
    <n v="0"/>
    <s v="C012-16527"/>
    <x v="0"/>
    <n v="59"/>
    <s v="So0090-A9229081"/>
    <s v="G0002244"/>
    <d v="2018-06-28T00:00:00"/>
    <x v="4"/>
    <n v="6"/>
    <x v="704"/>
    <x v="0"/>
    <s v="ID"/>
    <x v="1"/>
  </r>
  <r>
    <n v="4032"/>
    <s v="C012-16527"/>
    <x v="0"/>
    <n v="1"/>
    <s v="So0090-A9229081"/>
    <s v="G0002245"/>
    <d v="2018-06-28T00:00:00"/>
    <x v="4"/>
    <n v="6"/>
    <x v="704"/>
    <x v="0"/>
    <s v="ID"/>
    <x v="1"/>
  </r>
  <r>
    <n v="4974.4800000000005"/>
    <s v="C012-16527"/>
    <x v="4"/>
    <n v="1"/>
    <s v="So0100-A4953081"/>
    <s v="G0002256"/>
    <d v="2018-07-16T00:00:00"/>
    <x v="4"/>
    <n v="7"/>
    <x v="704"/>
    <x v="0"/>
    <s v="ID"/>
    <x v="1"/>
  </r>
  <r>
    <n v="403.20000000000005"/>
    <s v="C012-16527"/>
    <x v="4"/>
    <n v="1"/>
    <s v="So0100-A4953081"/>
    <s v="G0002257"/>
    <d v="2018-07-16T00:00:00"/>
    <x v="4"/>
    <n v="7"/>
    <x v="704"/>
    <x v="0"/>
    <s v="ID"/>
    <x v="1"/>
  </r>
  <r>
    <n v="0"/>
    <s v="C012-16527"/>
    <x v="1"/>
    <n v="17"/>
    <s v="So0100-A9001314"/>
    <s v="G0002258"/>
    <d v="2018-07-18T00:00:00"/>
    <x v="4"/>
    <n v="7"/>
    <x v="704"/>
    <x v="0"/>
    <s v="ID"/>
    <x v="1"/>
  </r>
  <r>
    <n v="1001458.0800000001"/>
    <s v="C012-16527"/>
    <x v="0"/>
    <n v="1"/>
    <s v="So0110-A0138916"/>
    <s v="G0002259"/>
    <d v="2018-07-20T00:00:00"/>
    <x v="4"/>
    <n v="7"/>
    <x v="704"/>
    <x v="0"/>
    <s v="ID"/>
    <x v="1"/>
  </r>
  <r>
    <n v="-1001458.0800000001"/>
    <s v="C012-16527"/>
    <x v="0"/>
    <n v="-1"/>
    <s v="So0110-A0578339"/>
    <s v="G0002259"/>
    <d v="2018-07-20T00:00:00"/>
    <x v="4"/>
    <n v="7"/>
    <x v="704"/>
    <x v="0"/>
    <s v="ID"/>
    <x v="1"/>
  </r>
  <r>
    <n v="1011196.578"/>
    <s v="C012-16527"/>
    <x v="0"/>
    <n v="1"/>
    <s v="So0110-A0585171"/>
    <s v="G0002259"/>
    <d v="2018-07-20T00:00:00"/>
    <x v="4"/>
    <n v="7"/>
    <x v="704"/>
    <x v="0"/>
    <s v="ID"/>
    <x v="1"/>
  </r>
  <r>
    <n v="-2881.5780000000004"/>
    <s v="C012-16527"/>
    <x v="0"/>
    <n v="-1"/>
    <s v="So0110-A0187745"/>
    <s v="G0002260"/>
    <d v="2018-07-23T00:00:00"/>
    <x v="4"/>
    <n v="7"/>
    <x v="704"/>
    <x v="0"/>
    <s v="ID"/>
    <x v="1"/>
  </r>
  <r>
    <n v="2881.5780000000004"/>
    <s v="C012-16527"/>
    <x v="0"/>
    <n v="1"/>
    <s v="So0110-A0227084"/>
    <s v="G0002260"/>
    <d v="2018-07-23T00:00:00"/>
    <x v="4"/>
    <n v="7"/>
    <x v="704"/>
    <x v="0"/>
    <s v="ID"/>
    <x v="1"/>
  </r>
  <r>
    <n v="0"/>
    <s v="C012-16527"/>
    <x v="0"/>
    <n v="189"/>
    <s v="So0100-A6482160"/>
    <s v="G0002266"/>
    <d v="2018-07-31T00:00:00"/>
    <x v="4"/>
    <n v="7"/>
    <x v="704"/>
    <x v="0"/>
    <s v="ID"/>
    <x v="1"/>
  </r>
  <r>
    <n v="0"/>
    <s v="C012-16527"/>
    <x v="0"/>
    <n v="189"/>
    <s v="So0100-A6482160"/>
    <s v="G0002268"/>
    <d v="2018-07-31T00:00:00"/>
    <x v="4"/>
    <n v="7"/>
    <x v="704"/>
    <x v="0"/>
    <s v="ID"/>
    <x v="1"/>
  </r>
  <r>
    <n v="0"/>
    <s v="C012-16527"/>
    <x v="0"/>
    <n v="113"/>
    <s v="So0100-A6482160"/>
    <s v="G0002269"/>
    <d v="2018-07-31T00:00:00"/>
    <x v="4"/>
    <n v="7"/>
    <x v="704"/>
    <x v="0"/>
    <s v="ID"/>
    <x v="1"/>
  </r>
  <r>
    <n v="0"/>
    <s v="C012-16527"/>
    <x v="1"/>
    <n v="1"/>
    <s v="So0110-A1382431"/>
    <s v="G0002280"/>
    <d v="2018-08-07T00:00:00"/>
    <x v="4"/>
    <n v="8"/>
    <x v="704"/>
    <x v="0"/>
    <s v="ID"/>
    <x v="1"/>
  </r>
  <r>
    <n v="0"/>
    <s v="C012-16527"/>
    <x v="0"/>
    <n v="5"/>
    <s v="So0100-A6482160"/>
    <s v="G0002331"/>
    <d v="2018-09-26T00:00:00"/>
    <x v="4"/>
    <n v="9"/>
    <x v="704"/>
    <x v="0"/>
    <s v="ID"/>
    <x v="1"/>
  </r>
  <r>
    <n v="550.15800000000002"/>
    <s v="C012-16527"/>
    <x v="2"/>
    <n v="2"/>
    <s v="So0110-A5304412"/>
    <s v="G0002344"/>
    <d v="2018-10-08T00:00:00"/>
    <x v="4"/>
    <n v="10"/>
    <x v="704"/>
    <x v="0"/>
    <s v="ID"/>
    <x v="1"/>
  </r>
  <r>
    <n v="39.9"/>
    <s v="C012-16527"/>
    <x v="2"/>
    <n v="4"/>
    <s v="So0110-A6185260"/>
    <s v="G0002345"/>
    <d v="2018-10-16T00:00:00"/>
    <x v="4"/>
    <n v="10"/>
    <x v="704"/>
    <x v="0"/>
    <s v="ID"/>
    <x v="1"/>
  </r>
  <r>
    <n v="246.96"/>
    <s v="C012-16527"/>
    <x v="2"/>
    <n v="1"/>
    <s v="So0110-A6185260"/>
    <s v="G0002346"/>
    <d v="2018-10-16T00:00:00"/>
    <x v="4"/>
    <n v="10"/>
    <x v="704"/>
    <x v="0"/>
    <s v="ID"/>
    <x v="1"/>
  </r>
  <r>
    <n v="355249.52400000003"/>
    <s v="C012-16527"/>
    <x v="0"/>
    <n v="1"/>
    <s v="So0110-A3557807"/>
    <s v="G0002357"/>
    <d v="2018-10-30T00:00:00"/>
    <x v="4"/>
    <n v="10"/>
    <x v="704"/>
    <x v="0"/>
    <s v="ID"/>
    <x v="1"/>
  </r>
  <r>
    <n v="359326.8"/>
    <s v="C012-16527"/>
    <x v="0"/>
    <n v="1"/>
    <s v="So0110-A7826839"/>
    <s v="G0002357"/>
    <d v="2018-10-30T00:00:00"/>
    <x v="4"/>
    <n v="10"/>
    <x v="704"/>
    <x v="0"/>
    <s v="ID"/>
    <x v="1"/>
  </r>
  <r>
    <n v="-355249.52400000003"/>
    <s v="C012-16527"/>
    <x v="0"/>
    <n v="-1"/>
    <s v="So0110-A7838496"/>
    <s v="G0002357"/>
    <d v="2018-10-30T00:00:00"/>
    <x v="4"/>
    <n v="10"/>
    <x v="704"/>
    <x v="0"/>
    <s v="ID"/>
    <x v="1"/>
  </r>
  <r>
    <n v="280183.17600000004"/>
    <s v="C012-16527"/>
    <x v="0"/>
    <n v="1"/>
    <s v="So0110-A3564968"/>
    <s v="G0002358"/>
    <d v="2018-10-30T00:00:00"/>
    <x v="4"/>
    <n v="10"/>
    <x v="704"/>
    <x v="0"/>
    <s v="ID"/>
    <x v="1"/>
  </r>
  <r>
    <n v="0"/>
    <s v="C012-16527"/>
    <x v="0"/>
    <n v="3"/>
    <s v="So0110-A3557807"/>
    <s v="G0002368"/>
    <d v="2018-11-08T00:00:00"/>
    <x v="4"/>
    <n v="11"/>
    <x v="704"/>
    <x v="0"/>
    <s v="ID"/>
    <x v="1"/>
  </r>
  <r>
    <n v="0"/>
    <s v="C012-16527"/>
    <x v="4"/>
    <n v="2"/>
    <s v="So0110-A3557807"/>
    <s v="G0002369"/>
    <d v="2018-11-09T00:00:00"/>
    <x v="4"/>
    <n v="11"/>
    <x v="704"/>
    <x v="0"/>
    <s v="ID"/>
    <x v="1"/>
  </r>
  <r>
    <n v="1159.2"/>
    <s v="C012-16527"/>
    <x v="4"/>
    <n v="3"/>
    <s v="So0110-A3557807"/>
    <s v="G0002370"/>
    <d v="2018-11-09T00:00:00"/>
    <x v="4"/>
    <n v="11"/>
    <x v="704"/>
    <x v="0"/>
    <s v="ID"/>
    <x v="1"/>
  </r>
  <r>
    <n v="1209.6000000000001"/>
    <s v="C012-16527"/>
    <x v="2"/>
    <n v="3"/>
    <s v="So0110-A4322946"/>
    <s v="G0002376"/>
    <d v="2018-11-12T00:00:00"/>
    <x v="4"/>
    <n v="11"/>
    <x v="704"/>
    <x v="0"/>
    <s v="ID"/>
    <x v="1"/>
  </r>
  <r>
    <n v="0"/>
    <s v="C012-16527"/>
    <x v="0"/>
    <n v="266"/>
    <s v="So0110-A3557807"/>
    <s v="G0002378"/>
    <d v="2018-11-12T00:00:00"/>
    <x v="4"/>
    <n v="11"/>
    <x v="704"/>
    <x v="0"/>
    <s v="ID"/>
    <x v="1"/>
  </r>
  <r>
    <n v="7812"/>
    <s v="C012-16527"/>
    <x v="0"/>
    <n v="1"/>
    <s v="So0110-A3557807"/>
    <s v="G0002379"/>
    <d v="2018-11-12T00:00:00"/>
    <x v="4"/>
    <n v="11"/>
    <x v="704"/>
    <x v="0"/>
    <s v="ID"/>
    <x v="1"/>
  </r>
  <r>
    <n v="0"/>
    <s v="C012-16527"/>
    <x v="0"/>
    <n v="9"/>
    <s v="So0110-A3557807"/>
    <s v="G0002380"/>
    <d v="2018-11-13T00:00:00"/>
    <x v="4"/>
    <n v="11"/>
    <x v="704"/>
    <x v="0"/>
    <s v="ID"/>
    <x v="1"/>
  </r>
  <r>
    <n v="1260"/>
    <s v="C012-16527"/>
    <x v="0"/>
    <n v="1"/>
    <s v="So0110-A3557807"/>
    <s v="G0002381"/>
    <d v="2018-11-13T00:00:00"/>
    <x v="4"/>
    <n v="11"/>
    <x v="704"/>
    <x v="0"/>
    <s v="ID"/>
    <x v="1"/>
  </r>
  <r>
    <n v="0"/>
    <s v="C012-16527"/>
    <x v="0"/>
    <n v="0"/>
    <s v="So0110-A3557807"/>
    <s v="G0002382"/>
    <d v="2018-11-16T00:00:00"/>
    <x v="4"/>
    <n v="11"/>
    <x v="704"/>
    <x v="0"/>
    <s v="ID"/>
    <x v="1"/>
  </r>
  <r>
    <n v="0"/>
    <s v="C012-16527"/>
    <x v="0"/>
    <n v="49"/>
    <s v="So0110-A3564968"/>
    <s v="G0002383"/>
    <d v="2018-11-16T00:00:00"/>
    <x v="4"/>
    <n v="11"/>
    <x v="704"/>
    <x v="0"/>
    <s v="ID"/>
    <x v="1"/>
  </r>
  <r>
    <n v="0"/>
    <s v="C012-16527"/>
    <x v="0"/>
    <n v="119"/>
    <s v="So0110-A3564968"/>
    <s v="G0002386"/>
    <d v="2018-11-26T00:00:00"/>
    <x v="4"/>
    <n v="11"/>
    <x v="704"/>
    <x v="0"/>
    <s v="ID"/>
    <x v="1"/>
  </r>
  <r>
    <n v="22333.332000000002"/>
    <s v="C012-16527"/>
    <x v="4"/>
    <n v="4624"/>
    <s v="So0120-A1471604"/>
    <s v="G0002401"/>
    <d v="2018-12-13T00:00:00"/>
    <x v="4"/>
    <n v="12"/>
    <x v="704"/>
    <x v="0"/>
    <s v="ID"/>
    <x v="1"/>
  </r>
  <r>
    <n v="1713.6000000000001"/>
    <s v="C012-16527"/>
    <x v="4"/>
    <n v="1"/>
    <s v="So0120-A1838589"/>
    <s v="G0002402"/>
    <d v="2018-12-13T00:00:00"/>
    <x v="4"/>
    <n v="12"/>
    <x v="704"/>
    <x v="0"/>
    <s v="ID"/>
    <x v="1"/>
  </r>
  <r>
    <n v="2053.8000000000002"/>
    <s v="C012-17724"/>
    <x v="0"/>
    <n v="1"/>
    <s v="So0100-A5293408"/>
    <s v="G0012898"/>
    <d v="2018-06-30T00:00:00"/>
    <x v="4"/>
    <n v="6"/>
    <x v="705"/>
    <x v="0"/>
    <s v="CN"/>
    <x v="0"/>
  </r>
  <r>
    <n v="420"/>
    <s v="C012-17724"/>
    <x v="0"/>
    <n v="1"/>
    <s v="So0100-A5293408"/>
    <s v="G0012899"/>
    <d v="2018-06-30T00:00:00"/>
    <x v="4"/>
    <n v="6"/>
    <x v="705"/>
    <x v="0"/>
    <s v="CN"/>
    <x v="0"/>
  </r>
  <r>
    <n v="327356.40000000002"/>
    <s v="C012-17724"/>
    <x v="0"/>
    <n v="169"/>
    <s v="So0100-A8079202"/>
    <s v="G0013232"/>
    <d v="2018-08-16T00:00:00"/>
    <x v="4"/>
    <n v="8"/>
    <x v="705"/>
    <x v="0"/>
    <s v="CN"/>
    <x v="0"/>
  </r>
  <r>
    <n v="8820"/>
    <s v="C012-17724"/>
    <x v="0"/>
    <n v="1"/>
    <s v="So0100-A9864996"/>
    <s v="G0013233"/>
    <d v="2018-08-16T00:00:00"/>
    <x v="4"/>
    <n v="8"/>
    <x v="705"/>
    <x v="0"/>
    <s v="CN"/>
    <x v="0"/>
  </r>
  <r>
    <n v="119828.814"/>
    <s v="C012-19460"/>
    <x v="3"/>
    <n v="0"/>
    <s v="So3650-A8307147"/>
    <s v="G0002191"/>
    <d v="2018-05-25T00:00:00"/>
    <x v="4"/>
    <n v="5"/>
    <x v="706"/>
    <x v="0"/>
    <s v="SN"/>
    <x v="109"/>
  </r>
  <r>
    <n v="41160"/>
    <s v="C012-20889"/>
    <x v="0"/>
    <n v="1"/>
    <s v="So0100-A5915591"/>
    <s v="G0012794"/>
    <d v="2018-06-18T00:00:00"/>
    <x v="4"/>
    <n v="6"/>
    <x v="707"/>
    <x v="0"/>
    <s v="EG"/>
    <x v="67"/>
  </r>
  <r>
    <n v="-41160"/>
    <s v="C012-20889"/>
    <x v="0"/>
    <n v="-1"/>
    <s v="So0100-A7412329"/>
    <s v="G0012801"/>
    <d v="2018-06-19T00:00:00"/>
    <x v="4"/>
    <n v="6"/>
    <x v="707"/>
    <x v="0"/>
    <s v="EG"/>
    <x v="67"/>
  </r>
  <r>
    <n v="30428.832000000002"/>
    <s v="C012-22638"/>
    <x v="3"/>
    <n v="6"/>
    <s v="So0100-A6032562"/>
    <s v="G0006517"/>
    <d v="2018-06-04T00:00:00"/>
    <x v="4"/>
    <n v="6"/>
    <x v="708"/>
    <x v="0"/>
    <s v="ID"/>
    <x v="1"/>
  </r>
  <r>
    <n v="22592.850000000002"/>
    <s v="C012-22638"/>
    <x v="3"/>
    <n v="3"/>
    <s v="So0100-A8013438"/>
    <s v="G0006570"/>
    <d v="2018-06-26T00:00:00"/>
    <x v="4"/>
    <n v="6"/>
    <x v="708"/>
    <x v="0"/>
    <s v="ID"/>
    <x v="1"/>
  </r>
  <r>
    <n v="5775.0420000000004"/>
    <s v="C012-22638"/>
    <x v="3"/>
    <n v="2"/>
    <s v="So0100-A8545013"/>
    <s v="G0006575"/>
    <d v="2018-06-29T00:00:00"/>
    <x v="4"/>
    <n v="6"/>
    <x v="708"/>
    <x v="0"/>
    <s v="ID"/>
    <x v="1"/>
  </r>
  <r>
    <n v="7871.8920000000007"/>
    <s v="C012-22638"/>
    <x v="3"/>
    <n v="1"/>
    <s v="So0100-A8827344"/>
    <s v="G0006582"/>
    <d v="2018-07-03T00:00:00"/>
    <x v="4"/>
    <n v="7"/>
    <x v="708"/>
    <x v="0"/>
    <s v="ID"/>
    <x v="1"/>
  </r>
  <r>
    <n v="25266.317999999999"/>
    <s v="C012-22638"/>
    <x v="3"/>
    <n v="6"/>
    <s v="So0110-A1572181"/>
    <s v="G0006638"/>
    <d v="2018-08-07T00:00:00"/>
    <x v="4"/>
    <n v="8"/>
    <x v="708"/>
    <x v="0"/>
    <s v="ID"/>
    <x v="1"/>
  </r>
  <r>
    <n v="9990.0780000000013"/>
    <s v="C012-22638"/>
    <x v="3"/>
    <n v="2"/>
    <s v="So0110-A1771836"/>
    <s v="G0006649"/>
    <d v="2018-08-08T00:00:00"/>
    <x v="4"/>
    <n v="8"/>
    <x v="708"/>
    <x v="0"/>
    <s v="ID"/>
    <x v="1"/>
  </r>
  <r>
    <n v="9693.2219999999998"/>
    <s v="C012-22638"/>
    <x v="3"/>
    <n v="3"/>
    <s v="So0110-A2774131"/>
    <s v="G0006668"/>
    <d v="2018-08-20T00:00:00"/>
    <x v="4"/>
    <n v="8"/>
    <x v="708"/>
    <x v="0"/>
    <s v="ID"/>
    <x v="1"/>
  </r>
  <r>
    <n v="10075.800000000001"/>
    <s v="C012-22638"/>
    <x v="3"/>
    <n v="1"/>
    <s v="So0110-A3222073"/>
    <s v="G0006684"/>
    <d v="2018-09-03T00:00:00"/>
    <x v="4"/>
    <n v="9"/>
    <x v="708"/>
    <x v="0"/>
    <s v="ID"/>
    <x v="1"/>
  </r>
  <r>
    <n v="5132.442"/>
    <s v="C012-22638"/>
    <x v="3"/>
    <n v="2"/>
    <s v="So0110-A5082333"/>
    <s v="G0006719"/>
    <d v="2018-09-28T00:00:00"/>
    <x v="4"/>
    <n v="9"/>
    <x v="708"/>
    <x v="0"/>
    <s v="ID"/>
    <x v="1"/>
  </r>
  <r>
    <n v="-5132.442"/>
    <s v="C012-22638"/>
    <x v="3"/>
    <n v="-2"/>
    <s v="So0110-A5391445"/>
    <s v="G0006719"/>
    <d v="2018-09-28T00:00:00"/>
    <x v="4"/>
    <n v="9"/>
    <x v="708"/>
    <x v="0"/>
    <s v="ID"/>
    <x v="1"/>
  </r>
  <r>
    <n v="5132.442"/>
    <s v="C012-22638"/>
    <x v="3"/>
    <n v="2"/>
    <s v="So0110-A5404223"/>
    <s v="G0001993"/>
    <d v="2018-09-28T00:00:00"/>
    <x v="4"/>
    <n v="9"/>
    <x v="708"/>
    <x v="0"/>
    <s v="ID"/>
    <x v="1"/>
  </r>
  <r>
    <n v="5286.1619999999994"/>
    <s v="C012-22638"/>
    <x v="3"/>
    <n v="2"/>
    <s v="So0110-A6773098"/>
    <s v="G0006743"/>
    <d v="2018-10-18T00:00:00"/>
    <x v="4"/>
    <n v="10"/>
    <x v="708"/>
    <x v="0"/>
    <s v="ID"/>
    <x v="1"/>
  </r>
  <r>
    <n v="-2566.2000000000003"/>
    <s v="C012-22638"/>
    <x v="3"/>
    <n v="-1"/>
    <s v="So0110-A8699827"/>
    <s v="G0006763"/>
    <d v="2018-11-08T00:00:00"/>
    <x v="4"/>
    <n v="11"/>
    <x v="708"/>
    <x v="0"/>
    <s v="ID"/>
    <x v="1"/>
  </r>
  <r>
    <n v="1071.8399999999999"/>
    <s v="C012-24965"/>
    <x v="3"/>
    <n v="1"/>
    <s v="So0100-A6269151"/>
    <s v="G0006523"/>
    <d v="2018-06-04T00:00:00"/>
    <x v="4"/>
    <n v="6"/>
    <x v="709"/>
    <x v="0"/>
    <s v="UA"/>
    <x v="20"/>
  </r>
  <r>
    <n v="2675.1900000000005"/>
    <s v="C012-24965"/>
    <x v="3"/>
    <n v="2"/>
    <s v="So0100-A6566644"/>
    <s v="G0006526"/>
    <d v="2018-06-05T00:00:00"/>
    <x v="4"/>
    <n v="6"/>
    <x v="709"/>
    <x v="0"/>
    <s v="UA"/>
    <x v="20"/>
  </r>
  <r>
    <n v="1922.2140000000002"/>
    <s v="C012-24965"/>
    <x v="3"/>
    <n v="2"/>
    <s v="So0100-A6793708"/>
    <s v="G0006535"/>
    <d v="2018-06-12T00:00:00"/>
    <x v="4"/>
    <n v="6"/>
    <x v="709"/>
    <x v="0"/>
    <s v="UA"/>
    <x v="20"/>
  </r>
  <r>
    <n v="5244.3720000000003"/>
    <s v="C012-24965"/>
    <x v="3"/>
    <n v="4"/>
    <s v="So0100-A7049414"/>
    <s v="G0006535"/>
    <d v="2018-06-12T00:00:00"/>
    <x v="4"/>
    <n v="6"/>
    <x v="709"/>
    <x v="0"/>
    <s v="UA"/>
    <x v="20"/>
  </r>
  <r>
    <n v="-1922.2140000000002"/>
    <s v="C012-24965"/>
    <x v="3"/>
    <n v="-2"/>
    <s v="So0100-A7037862"/>
    <s v="G0006535"/>
    <d v="2018-06-14T00:00:00"/>
    <x v="4"/>
    <n v="6"/>
    <x v="709"/>
    <x v="0"/>
    <s v="UA"/>
    <x v="20"/>
  </r>
  <r>
    <n v="849.66000000000008"/>
    <s v="C012-24965"/>
    <x v="3"/>
    <n v="1"/>
    <s v="So0100-A7395085"/>
    <s v="G0006550"/>
    <d v="2018-06-19T00:00:00"/>
    <x v="4"/>
    <n v="6"/>
    <x v="709"/>
    <x v="0"/>
    <s v="UA"/>
    <x v="20"/>
  </r>
  <r>
    <n v="4022.2559999999999"/>
    <s v="C012-24965"/>
    <x v="3"/>
    <n v="3"/>
    <s v="So0100-A7602273"/>
    <s v="G0006559"/>
    <d v="2018-06-21T00:00:00"/>
    <x v="4"/>
    <n v="6"/>
    <x v="709"/>
    <x v="0"/>
    <s v="UA"/>
    <x v="20"/>
  </r>
  <r>
    <n v="2012.64"/>
    <s v="C012-24965"/>
    <x v="3"/>
    <n v="1"/>
    <s v="So0100-A8753304"/>
    <s v="G0006577"/>
    <d v="2018-07-02T00:00:00"/>
    <x v="4"/>
    <n v="7"/>
    <x v="709"/>
    <x v="0"/>
    <s v="UA"/>
    <x v="20"/>
  </r>
  <r>
    <n v="51.911999999999999"/>
    <s v="C012-24965"/>
    <x v="3"/>
    <n v="1"/>
    <s v="So0100-A9365258"/>
    <s v="G0006594"/>
    <d v="2018-07-09T00:00:00"/>
    <x v="4"/>
    <n v="7"/>
    <x v="709"/>
    <x v="0"/>
    <s v="UA"/>
    <x v="20"/>
  </r>
  <r>
    <n v="223.524"/>
    <s v="C012-24965"/>
    <x v="3"/>
    <n v="1"/>
    <s v="So0110-A0842001"/>
    <s v="G0006626"/>
    <d v="2018-07-31T00:00:00"/>
    <x v="4"/>
    <n v="7"/>
    <x v="709"/>
    <x v="0"/>
    <s v="UA"/>
    <x v="20"/>
  </r>
  <r>
    <n v="147.96599999999998"/>
    <s v="C012-24965"/>
    <x v="3"/>
    <n v="1"/>
    <s v="So0110-A1363466"/>
    <s v="G0006633"/>
    <d v="2018-08-03T00:00:00"/>
    <x v="4"/>
    <n v="8"/>
    <x v="709"/>
    <x v="0"/>
    <s v="UA"/>
    <x v="20"/>
  </r>
  <r>
    <n v="1099.3920000000001"/>
    <s v="C012-24965"/>
    <x v="3"/>
    <n v="1"/>
    <s v="So0110-A2018713"/>
    <s v="G0006653"/>
    <d v="2018-08-09T00:00:00"/>
    <x v="4"/>
    <n v="8"/>
    <x v="709"/>
    <x v="0"/>
    <s v="UA"/>
    <x v="20"/>
  </r>
  <r>
    <n v="896.36400000000003"/>
    <s v="C012-24965"/>
    <x v="3"/>
    <n v="5"/>
    <s v="So0110-A2675107"/>
    <s v="G0006663"/>
    <d v="2018-08-20T00:00:00"/>
    <x v="4"/>
    <n v="8"/>
    <x v="709"/>
    <x v="0"/>
    <s v="UA"/>
    <x v="20"/>
  </r>
  <r>
    <n v="1943.0040000000001"/>
    <s v="C012-24965"/>
    <x v="3"/>
    <n v="3"/>
    <s v="So0110-A3207086"/>
    <s v="G0006682"/>
    <d v="2018-09-03T00:00:00"/>
    <x v="4"/>
    <n v="9"/>
    <x v="709"/>
    <x v="0"/>
    <s v="UA"/>
    <x v="20"/>
  </r>
  <r>
    <n v="689.51400000000001"/>
    <s v="C012-24965"/>
    <x v="3"/>
    <n v="3"/>
    <s v="So0110-A4706650"/>
    <s v="G0006711"/>
    <d v="2018-09-26T00:00:00"/>
    <x v="4"/>
    <n v="9"/>
    <x v="709"/>
    <x v="0"/>
    <s v="UA"/>
    <x v="20"/>
  </r>
  <r>
    <n v="25.998000000000001"/>
    <s v="C012-24965"/>
    <x v="3"/>
    <n v="1"/>
    <s v="So0110-A6243924"/>
    <s v="G0006733"/>
    <d v="2018-10-16T00:00:00"/>
    <x v="4"/>
    <n v="10"/>
    <x v="709"/>
    <x v="0"/>
    <s v="UA"/>
    <x v="20"/>
  </r>
  <r>
    <n v="720.5100000000001"/>
    <s v="C012-24965"/>
    <x v="3"/>
    <n v="3"/>
    <s v="So0110-A7079593"/>
    <s v="G0006748"/>
    <d v="2018-10-24T00:00:00"/>
    <x v="4"/>
    <n v="10"/>
    <x v="709"/>
    <x v="0"/>
    <s v="UA"/>
    <x v="20"/>
  </r>
  <r>
    <n v="99.834000000000003"/>
    <s v="C012-24965"/>
    <x v="3"/>
    <n v="6"/>
    <s v="So0110-A8291268"/>
    <s v="G0006757"/>
    <d v="2018-11-01T00:00:00"/>
    <x v="4"/>
    <n v="11"/>
    <x v="709"/>
    <x v="0"/>
    <s v="UA"/>
    <x v="20"/>
  </r>
  <r>
    <n v="21.168000000000003"/>
    <s v="C012-24965"/>
    <x v="3"/>
    <n v="1"/>
    <s v="So0110-A9157842"/>
    <s v="G0006774"/>
    <d v="2018-11-14T00:00:00"/>
    <x v="4"/>
    <n v="11"/>
    <x v="709"/>
    <x v="0"/>
    <s v="UA"/>
    <x v="20"/>
  </r>
  <r>
    <n v="180.6"/>
    <s v="C012-24965"/>
    <x v="3"/>
    <n v="1"/>
    <s v="So0120-A0102386"/>
    <s v="G0006779"/>
    <d v="2018-11-24T00:00:00"/>
    <x v="4"/>
    <n v="11"/>
    <x v="709"/>
    <x v="0"/>
    <s v="UA"/>
    <x v="20"/>
  </r>
  <r>
    <n v="122.89200000000001"/>
    <s v="C012-24965"/>
    <x v="3"/>
    <n v="1"/>
    <s v="So0120-A0374375"/>
    <s v="G0006781"/>
    <d v="2018-11-28T00:00:00"/>
    <x v="4"/>
    <n v="11"/>
    <x v="709"/>
    <x v="0"/>
    <s v="UA"/>
    <x v="20"/>
  </r>
  <r>
    <n v="1349.46"/>
    <s v="C012-25515"/>
    <x v="3"/>
    <n v="1"/>
    <s v="So0100-A6551722"/>
    <s v="G0006525"/>
    <d v="2018-06-05T00:00:00"/>
    <x v="4"/>
    <n v="6"/>
    <x v="710"/>
    <x v="0"/>
    <s v="ID"/>
    <x v="1"/>
  </r>
  <r>
    <n v="1173.0600000000002"/>
    <s v="C012-25515"/>
    <x v="3"/>
    <n v="1"/>
    <s v="So0100-A7298782"/>
    <s v="G0006546"/>
    <d v="2018-06-18T00:00:00"/>
    <x v="4"/>
    <n v="6"/>
    <x v="710"/>
    <x v="0"/>
    <s v="ID"/>
    <x v="1"/>
  </r>
  <r>
    <n v="2360.4"/>
    <s v="C012-25515"/>
    <x v="3"/>
    <n v="1"/>
    <s v="So0100-A7389674"/>
    <s v="G0006549"/>
    <d v="2018-06-19T00:00:00"/>
    <x v="4"/>
    <n v="6"/>
    <x v="710"/>
    <x v="0"/>
    <s v="ID"/>
    <x v="1"/>
  </r>
  <r>
    <n v="2360.4"/>
    <s v="C012-25515"/>
    <x v="3"/>
    <n v="1"/>
    <s v="So0100-A8937767"/>
    <s v="G0006583"/>
    <d v="2018-07-04T00:00:00"/>
    <x v="4"/>
    <n v="7"/>
    <x v="710"/>
    <x v="0"/>
    <s v="ID"/>
    <x v="1"/>
  </r>
  <r>
    <n v="1202.46"/>
    <s v="C012-25515"/>
    <x v="3"/>
    <n v="1"/>
    <s v="So0100-A9546947"/>
    <s v="G0006606"/>
    <d v="2018-07-12T00:00:00"/>
    <x v="4"/>
    <n v="7"/>
    <x v="710"/>
    <x v="0"/>
    <s v="ID"/>
    <x v="1"/>
  </r>
  <r>
    <n v="2360.4"/>
    <s v="C012-25515"/>
    <x v="3"/>
    <n v="1"/>
    <s v="So0110-A0268246"/>
    <s v="G0006614"/>
    <d v="2018-07-24T00:00:00"/>
    <x v="4"/>
    <n v="7"/>
    <x v="710"/>
    <x v="0"/>
    <s v="ID"/>
    <x v="1"/>
  </r>
  <r>
    <n v="255.23400000000004"/>
    <s v="C012-25515"/>
    <x v="3"/>
    <n v="7"/>
    <s v="So0110-A0673891"/>
    <s v="G0006623"/>
    <d v="2018-07-30T00:00:00"/>
    <x v="4"/>
    <n v="7"/>
    <x v="710"/>
    <x v="0"/>
    <s v="ID"/>
    <x v="1"/>
  </r>
  <r>
    <n v="1173.0600000000002"/>
    <s v="C012-25515"/>
    <x v="3"/>
    <n v="1"/>
    <s v="So0110-A0728836"/>
    <s v="G0006625"/>
    <d v="2018-07-30T00:00:00"/>
    <x v="4"/>
    <n v="7"/>
    <x v="710"/>
    <x v="0"/>
    <s v="ID"/>
    <x v="1"/>
  </r>
  <r>
    <n v="7635.1380000000008"/>
    <s v="C012-25515"/>
    <x v="3"/>
    <n v="3"/>
    <s v="So0110-A1589278"/>
    <s v="G0006639"/>
    <d v="2018-08-07T00:00:00"/>
    <x v="4"/>
    <n v="8"/>
    <x v="710"/>
    <x v="0"/>
    <s v="ID"/>
    <x v="1"/>
  </r>
  <r>
    <n v="10275.342000000001"/>
    <s v="C012-25515"/>
    <x v="3"/>
    <n v="5"/>
    <s v="So0110-A2686041"/>
    <s v="G0006664"/>
    <d v="2018-08-20T00:00:00"/>
    <x v="4"/>
    <n v="8"/>
    <x v="710"/>
    <x v="0"/>
    <s v="ID"/>
    <x v="1"/>
  </r>
  <r>
    <n v="1173.0600000000002"/>
    <s v="C012-25515"/>
    <x v="3"/>
    <n v="1"/>
    <s v="So0110-A3328172"/>
    <s v="G0006689"/>
    <d v="2018-09-05T00:00:00"/>
    <x v="4"/>
    <n v="9"/>
    <x v="710"/>
    <x v="0"/>
    <s v="ID"/>
    <x v="1"/>
  </r>
  <r>
    <n v="3816.1200000000003"/>
    <s v="C012-25515"/>
    <x v="3"/>
    <n v="2"/>
    <s v="So0110-A4166199"/>
    <s v="G0006703"/>
    <d v="2018-09-17T00:00:00"/>
    <x v="4"/>
    <n v="9"/>
    <x v="710"/>
    <x v="0"/>
    <s v="ID"/>
    <x v="1"/>
  </r>
  <r>
    <n v="2360.4"/>
    <s v="C012-25515"/>
    <x v="3"/>
    <n v="1"/>
    <s v="So0110-A5895214"/>
    <s v="G0006727"/>
    <d v="2018-10-09T00:00:00"/>
    <x v="4"/>
    <n v="10"/>
    <x v="710"/>
    <x v="0"/>
    <s v="ID"/>
    <x v="1"/>
  </r>
  <r>
    <n v="2360.4"/>
    <s v="C012-25515"/>
    <x v="3"/>
    <n v="1"/>
    <s v="So0110-A5985453"/>
    <s v="G0006728"/>
    <d v="2018-10-10T00:00:00"/>
    <x v="4"/>
    <n v="10"/>
    <x v="710"/>
    <x v="0"/>
    <s v="ID"/>
    <x v="1"/>
  </r>
  <r>
    <n v="3231.06"/>
    <s v="C012-25515"/>
    <x v="3"/>
    <n v="1"/>
    <s v="So0110-A8285918"/>
    <s v="G0006756"/>
    <d v="2018-11-01T00:00:00"/>
    <x v="4"/>
    <n v="11"/>
    <x v="710"/>
    <x v="0"/>
    <s v="ID"/>
    <x v="1"/>
  </r>
  <r>
    <n v="2643.06"/>
    <s v="C012-25515"/>
    <x v="3"/>
    <n v="1"/>
    <s v="So0110-A9448872"/>
    <s v="G0006776"/>
    <d v="2018-11-16T00:00:00"/>
    <x v="4"/>
    <n v="11"/>
    <x v="710"/>
    <x v="0"/>
    <s v="ID"/>
    <x v="1"/>
  </r>
  <r>
    <n v="2287.3200000000002"/>
    <s v="C012-25515"/>
    <x v="3"/>
    <n v="2"/>
    <s v="So0120-A0384887"/>
    <s v="G0006782"/>
    <d v="2018-11-28T00:00:00"/>
    <x v="4"/>
    <n v="11"/>
    <x v="710"/>
    <x v="0"/>
    <s v="ID"/>
    <x v="1"/>
  </r>
  <r>
    <n v="2316.6780000000003"/>
    <s v="C012-25515"/>
    <x v="3"/>
    <n v="2"/>
    <s v="So0120-A1361949"/>
    <s v="G0006786"/>
    <d v="2018-12-11T00:00:00"/>
    <x v="4"/>
    <n v="12"/>
    <x v="710"/>
    <x v="0"/>
    <s v="ID"/>
    <x v="1"/>
  </r>
  <r>
    <n v="1173.0600000000002"/>
    <s v="C012-25515"/>
    <x v="3"/>
    <n v="1"/>
    <s v="So0120-A1798792"/>
    <s v="G0006788"/>
    <d v="2018-12-20T00:00:00"/>
    <x v="4"/>
    <n v="12"/>
    <x v="710"/>
    <x v="0"/>
    <s v="ID"/>
    <x v="1"/>
  </r>
  <r>
    <n v="2056.3200000000002"/>
    <s v="C012-26947"/>
    <x v="3"/>
    <n v="7"/>
    <s v="So0100-A6575377"/>
    <s v="G0006527"/>
    <d v="2018-06-06T00:00:00"/>
    <x v="4"/>
    <n v="6"/>
    <x v="711"/>
    <x v="0"/>
    <s v="PL"/>
    <x v="5"/>
  </r>
  <r>
    <n v="499.8"/>
    <s v="C012-26947"/>
    <x v="3"/>
    <n v="1"/>
    <s v="So0100-A7362905"/>
    <s v="G0006548"/>
    <d v="2018-06-19T00:00:00"/>
    <x v="4"/>
    <n v="6"/>
    <x v="711"/>
    <x v="0"/>
    <s v="PL"/>
    <x v="5"/>
  </r>
  <r>
    <n v="1231.8600000000001"/>
    <s v="C012-26947"/>
    <x v="3"/>
    <n v="1"/>
    <s v="So0100-A7529479"/>
    <s v="G0006553"/>
    <d v="2018-06-21T00:00:00"/>
    <x v="4"/>
    <n v="6"/>
    <x v="711"/>
    <x v="0"/>
    <s v="PL"/>
    <x v="5"/>
  </r>
  <r>
    <n v="1231.8600000000001"/>
    <s v="C012-26947"/>
    <x v="3"/>
    <n v="1"/>
    <s v="So0100-A9306091"/>
    <s v="G0006591"/>
    <d v="2018-07-06T00:00:00"/>
    <x v="4"/>
    <n v="7"/>
    <x v="711"/>
    <x v="0"/>
    <s v="PL"/>
    <x v="5"/>
  </r>
  <r>
    <n v="168.042"/>
    <s v="C012-26947"/>
    <x v="3"/>
    <n v="2"/>
    <s v="So0120-A1416219"/>
    <s v="G0006787"/>
    <d v="2018-12-12T00:00:00"/>
    <x v="4"/>
    <n v="12"/>
    <x v="711"/>
    <x v="0"/>
    <s v="PL"/>
    <x v="5"/>
  </r>
  <r>
    <n v="4200"/>
    <s v="C012-27366"/>
    <x v="3"/>
    <n v="2"/>
    <s v="So0100-A6599142"/>
    <s v="G0006529"/>
    <d v="2018-06-07T00:00:00"/>
    <x v="4"/>
    <n v="6"/>
    <x v="712"/>
    <x v="0"/>
    <s v="NL"/>
    <x v="28"/>
  </r>
  <r>
    <n v="2675.4"/>
    <s v="C012-28886"/>
    <x v="3"/>
    <n v="1"/>
    <s v="So0100-A6658376"/>
    <s v="G0006530"/>
    <d v="2018-06-09T00:00:00"/>
    <x v="4"/>
    <n v="6"/>
    <x v="713"/>
    <x v="0"/>
    <s v="CN"/>
    <x v="0"/>
  </r>
  <r>
    <n v="1886.8920000000001"/>
    <s v="C012-28886"/>
    <x v="3"/>
    <n v="1"/>
    <s v="So0100-A7508768"/>
    <s v="G0006552"/>
    <d v="2018-06-20T00:00:00"/>
    <x v="4"/>
    <n v="6"/>
    <x v="713"/>
    <x v="0"/>
    <s v="CN"/>
    <x v="0"/>
  </r>
  <r>
    <n v="2310"/>
    <s v="C012-28886"/>
    <x v="3"/>
    <n v="1"/>
    <s v="So0100-A8365736"/>
    <s v="G0006572"/>
    <d v="2018-06-27T00:00:00"/>
    <x v="4"/>
    <n v="6"/>
    <x v="713"/>
    <x v="0"/>
    <s v="CN"/>
    <x v="0"/>
  </r>
  <r>
    <n v="2360.4"/>
    <s v="C012-28886"/>
    <x v="3"/>
    <n v="1"/>
    <s v="So0100-A8498093"/>
    <s v="G0006574"/>
    <d v="2018-06-28T00:00:00"/>
    <x v="4"/>
    <n v="6"/>
    <x v="713"/>
    <x v="0"/>
    <s v="CN"/>
    <x v="0"/>
  </r>
  <r>
    <n v="1231.8600000000001"/>
    <s v="C012-29193"/>
    <x v="3"/>
    <n v="1"/>
    <s v="So0100-A6896259"/>
    <s v="G0006536"/>
    <d v="2018-06-13T00:00:00"/>
    <x v="4"/>
    <n v="6"/>
    <x v="714"/>
    <x v="0"/>
    <s v="FR"/>
    <x v="32"/>
  </r>
  <r>
    <n v="1231.8600000000001"/>
    <s v="C012-29193"/>
    <x v="3"/>
    <n v="1"/>
    <s v="So0100-A6907196"/>
    <s v="G0006537"/>
    <d v="2018-06-13T00:00:00"/>
    <x v="4"/>
    <n v="6"/>
    <x v="714"/>
    <x v="0"/>
    <s v="FR"/>
    <x v="32"/>
  </r>
  <r>
    <n v="4407.0600000000004"/>
    <s v="C012-29193"/>
    <x v="3"/>
    <n v="1"/>
    <s v="So0110-A6215775"/>
    <s v="G0006731"/>
    <d v="2018-10-15T00:00:00"/>
    <x v="4"/>
    <n v="10"/>
    <x v="714"/>
    <x v="0"/>
    <s v="FR"/>
    <x v="32"/>
  </r>
  <r>
    <n v="3111.864"/>
    <s v="C012-29193"/>
    <x v="3"/>
    <n v="3"/>
    <s v="So0110-A6759560"/>
    <s v="G0006742"/>
    <d v="2018-10-18T00:00:00"/>
    <x v="4"/>
    <n v="10"/>
    <x v="714"/>
    <x v="0"/>
    <s v="FR"/>
    <x v="32"/>
  </r>
  <r>
    <n v="782.88000000000011"/>
    <s v="C012-30118"/>
    <x v="3"/>
    <n v="1"/>
    <s v="So0100-A6914796"/>
    <s v="G0006538"/>
    <d v="2018-06-13T00:00:00"/>
    <x v="4"/>
    <n v="6"/>
    <x v="715"/>
    <x v="0"/>
    <s v="BR"/>
    <x v="31"/>
  </r>
  <r>
    <n v="7871.8920000000007"/>
    <s v="C012-30118"/>
    <x v="3"/>
    <n v="1"/>
    <s v="So0100-A7712191"/>
    <s v="G0006562"/>
    <d v="2018-06-22T00:00:00"/>
    <x v="4"/>
    <n v="6"/>
    <x v="715"/>
    <x v="0"/>
    <s v="BR"/>
    <x v="31"/>
  </r>
  <r>
    <n v="2360.4"/>
    <s v="C012-30118"/>
    <x v="3"/>
    <n v="1"/>
    <s v="So0100-A8788716"/>
    <s v="G0006580"/>
    <d v="2018-07-03T00:00:00"/>
    <x v="4"/>
    <n v="7"/>
    <x v="715"/>
    <x v="0"/>
    <s v="BR"/>
    <x v="31"/>
  </r>
  <r>
    <n v="2020.2"/>
    <s v="C012-30118"/>
    <x v="3"/>
    <n v="1"/>
    <s v="So0110-A0036894"/>
    <s v="G0006612"/>
    <d v="2018-07-19T00:00:00"/>
    <x v="4"/>
    <n v="7"/>
    <x v="715"/>
    <x v="0"/>
    <s v="BR"/>
    <x v="31"/>
  </r>
  <r>
    <n v="12633.18"/>
    <s v="C012-30118"/>
    <x v="3"/>
    <n v="3"/>
    <s v="So0110-A1628347"/>
    <s v="G0006643"/>
    <d v="2018-08-07T00:00:00"/>
    <x v="4"/>
    <n v="8"/>
    <x v="715"/>
    <x v="0"/>
    <s v="BR"/>
    <x v="31"/>
  </r>
  <r>
    <n v="-12633.18"/>
    <s v="C012-30118"/>
    <x v="3"/>
    <n v="-3"/>
    <s v="So0110-A8804850"/>
    <s v="G0006769"/>
    <d v="2018-11-09T00:00:00"/>
    <x v="4"/>
    <n v="11"/>
    <x v="715"/>
    <x v="0"/>
    <s v="BR"/>
    <x v="31"/>
  </r>
  <r>
    <n v="-782.88000000000011"/>
    <s v="C012-30118"/>
    <x v="3"/>
    <n v="-1"/>
    <s v="So0110-A8824975"/>
    <s v="G0006770"/>
    <d v="2018-11-09T00:00:00"/>
    <x v="4"/>
    <n v="11"/>
    <x v="715"/>
    <x v="0"/>
    <s v="BR"/>
    <x v="31"/>
  </r>
  <r>
    <n v="-2360.4"/>
    <s v="C012-30118"/>
    <x v="3"/>
    <n v="-1"/>
    <s v="So0110-A8833084"/>
    <s v="G0006770"/>
    <d v="2018-11-09T00:00:00"/>
    <x v="4"/>
    <n v="11"/>
    <x v="715"/>
    <x v="0"/>
    <s v="BR"/>
    <x v="31"/>
  </r>
  <r>
    <n v="2360.4"/>
    <s v="C012-30118"/>
    <x v="3"/>
    <n v="1"/>
    <s v="So0110-A8851672"/>
    <s v="G0006770"/>
    <d v="2018-11-09T00:00:00"/>
    <x v="4"/>
    <n v="11"/>
    <x v="715"/>
    <x v="0"/>
    <s v="BR"/>
    <x v="31"/>
  </r>
  <r>
    <n v="-7871.8920000000007"/>
    <s v="C012-30118"/>
    <x v="3"/>
    <n v="-1"/>
    <s v="So0110-A8844584"/>
    <s v="G0006771"/>
    <d v="2018-11-09T00:00:00"/>
    <x v="4"/>
    <n v="11"/>
    <x v="715"/>
    <x v="0"/>
    <s v="BR"/>
    <x v="31"/>
  </r>
  <r>
    <n v="-2360.4"/>
    <s v="C012-30118"/>
    <x v="3"/>
    <n v="-1"/>
    <s v="So0110-A8861910"/>
    <s v="G0006772"/>
    <d v="2018-11-09T00:00:00"/>
    <x v="4"/>
    <n v="11"/>
    <x v="715"/>
    <x v="0"/>
    <s v="BR"/>
    <x v="31"/>
  </r>
  <r>
    <n v="1675.8000000000002"/>
    <s v="C012-33576"/>
    <x v="3"/>
    <n v="1"/>
    <s v="So0100-A7275269"/>
    <s v="G0006545"/>
    <d v="2018-06-18T00:00:00"/>
    <x v="4"/>
    <n v="6"/>
    <x v="716"/>
    <x v="0"/>
    <s v="CM"/>
    <x v="71"/>
  </r>
  <r>
    <n v="41160"/>
    <s v="C012-34802"/>
    <x v="0"/>
    <n v="1"/>
    <s v="So0100-A7422327"/>
    <s v="G0012802"/>
    <d v="2018-06-19T00:00:00"/>
    <x v="4"/>
    <n v="6"/>
    <x v="717"/>
    <x v="0"/>
    <s v="FR"/>
    <x v="32"/>
  </r>
  <r>
    <n v="126000"/>
    <s v="C012-34802"/>
    <x v="0"/>
    <n v="99"/>
    <s v="So0100-A9711881"/>
    <s v="G0013019"/>
    <d v="2018-07-13T00:00:00"/>
    <x v="4"/>
    <n v="7"/>
    <x v="717"/>
    <x v="0"/>
    <s v="FR"/>
    <x v="32"/>
  </r>
  <r>
    <n v="5880"/>
    <s v="C012-34802"/>
    <x v="0"/>
    <n v="1"/>
    <s v="So0100-A9711881"/>
    <s v="G0013020"/>
    <d v="2018-07-13T00:00:00"/>
    <x v="4"/>
    <n v="7"/>
    <x v="717"/>
    <x v="0"/>
    <s v="FR"/>
    <x v="32"/>
  </r>
  <r>
    <n v="144585"/>
    <s v="C012-34802"/>
    <x v="0"/>
    <n v="75"/>
    <s v="So0110-A8878531"/>
    <s v="G0013784"/>
    <d v="2018-11-28T00:00:00"/>
    <x v="4"/>
    <n v="11"/>
    <x v="717"/>
    <x v="0"/>
    <s v="FR"/>
    <x v="32"/>
  </r>
  <r>
    <n v="5460"/>
    <s v="C012-34802"/>
    <x v="0"/>
    <n v="1"/>
    <s v="So0110-A8878531"/>
    <s v="G0013785"/>
    <d v="2018-11-28T00:00:00"/>
    <x v="4"/>
    <n v="11"/>
    <x v="717"/>
    <x v="0"/>
    <s v="FR"/>
    <x v="32"/>
  </r>
  <r>
    <n v="7435.3440000000001"/>
    <s v="C012-35447"/>
    <x v="2"/>
    <n v="33"/>
    <s v="So0100-A8899546"/>
    <s v="G0013041"/>
    <d v="2018-07-18T00:00:00"/>
    <x v="4"/>
    <n v="7"/>
    <x v="718"/>
    <x v="0"/>
    <s v="PH"/>
    <x v="12"/>
  </r>
  <r>
    <n v="273"/>
    <s v="C012-35447"/>
    <x v="0"/>
    <n v="1"/>
    <s v="So0100-A8899546"/>
    <s v="G0013042"/>
    <d v="2018-07-18T00:00:00"/>
    <x v="4"/>
    <n v="7"/>
    <x v="718"/>
    <x v="0"/>
    <s v="PH"/>
    <x v="12"/>
  </r>
  <r>
    <n v="153.93"/>
    <s v="C012-35447"/>
    <x v="2"/>
    <n v="4"/>
    <s v="So0110-A3082825"/>
    <s v="G0013302"/>
    <d v="2018-08-31T00:00:00"/>
    <x v="4"/>
    <n v="8"/>
    <x v="718"/>
    <x v="0"/>
    <s v="PH"/>
    <x v="12"/>
  </r>
  <r>
    <n v="7871.8920000000007"/>
    <s v="C012-37363"/>
    <x v="3"/>
    <n v="1"/>
    <s v="So0100-A7705006"/>
    <s v="G0006561"/>
    <d v="2018-06-22T00:00:00"/>
    <x v="4"/>
    <n v="6"/>
    <x v="719"/>
    <x v="0"/>
    <s v="FR"/>
    <x v="32"/>
  </r>
  <r>
    <n v="12633.18"/>
    <s v="C012-37363"/>
    <x v="3"/>
    <n v="3"/>
    <s v="So0110-A1635087"/>
    <s v="G0006644"/>
    <d v="2018-08-07T00:00:00"/>
    <x v="4"/>
    <n v="8"/>
    <x v="719"/>
    <x v="0"/>
    <s v="FR"/>
    <x v="32"/>
  </r>
  <r>
    <n v="3231.06"/>
    <s v="C012-37363"/>
    <x v="3"/>
    <n v="1"/>
    <s v="So0110-A2095197"/>
    <s v="G0006659"/>
    <d v="2018-08-13T00:00:00"/>
    <x v="4"/>
    <n v="8"/>
    <x v="719"/>
    <x v="0"/>
    <s v="FR"/>
    <x v="32"/>
  </r>
  <r>
    <n v="8517.18"/>
    <s v="C012-37363"/>
    <x v="3"/>
    <n v="3"/>
    <s v="So0110-A2694777"/>
    <s v="G0006672"/>
    <d v="2018-08-20T00:00:00"/>
    <x v="4"/>
    <n v="8"/>
    <x v="719"/>
    <x v="0"/>
    <s v="FR"/>
    <x v="32"/>
  </r>
  <r>
    <n v="9402.1200000000008"/>
    <s v="C012-37363"/>
    <x v="3"/>
    <n v="2"/>
    <s v="So0110-A3463092"/>
    <s v="G0006696"/>
    <d v="2018-09-11T00:00:00"/>
    <x v="4"/>
    <n v="9"/>
    <x v="719"/>
    <x v="0"/>
    <s v="FR"/>
    <x v="32"/>
  </r>
  <r>
    <n v="10075.800000000001"/>
    <s v="C012-37363"/>
    <x v="3"/>
    <n v="1"/>
    <s v="So0110-A5078333"/>
    <s v="G0006718"/>
    <d v="2018-09-28T00:00:00"/>
    <x v="4"/>
    <n v="9"/>
    <x v="719"/>
    <x v="0"/>
    <s v="FR"/>
    <x v="32"/>
  </r>
  <r>
    <n v="-7871.8920000000007"/>
    <s v="C012-37363"/>
    <x v="3"/>
    <n v="-1"/>
    <s v="So0110-A8732430"/>
    <s v="G0006766"/>
    <d v="2018-11-08T00:00:00"/>
    <x v="4"/>
    <n v="11"/>
    <x v="719"/>
    <x v="0"/>
    <s v="FR"/>
    <x v="32"/>
  </r>
  <r>
    <n v="-10075.800000000001"/>
    <s v="C012-37363"/>
    <x v="3"/>
    <n v="-1"/>
    <s v="So0110-A8741277"/>
    <s v="G0006767"/>
    <d v="2018-11-08T00:00:00"/>
    <x v="4"/>
    <n v="11"/>
    <x v="719"/>
    <x v="0"/>
    <s v="FR"/>
    <x v="32"/>
  </r>
  <r>
    <n v="4995.0600000000004"/>
    <s v="C012-37363"/>
    <x v="3"/>
    <n v="1"/>
    <s v="So0110-A9637823"/>
    <s v="G0006777"/>
    <d v="2018-11-20T00:00:00"/>
    <x v="4"/>
    <n v="11"/>
    <x v="719"/>
    <x v="0"/>
    <s v="FR"/>
    <x v="32"/>
  </r>
  <r>
    <n v="4407.0600000000004"/>
    <s v="C012-37363"/>
    <x v="3"/>
    <n v="1"/>
    <s v="So0120-A0343729"/>
    <s v="G0006780"/>
    <d v="2018-11-27T00:00:00"/>
    <x v="4"/>
    <n v="11"/>
    <x v="719"/>
    <x v="0"/>
    <s v="FR"/>
    <x v="32"/>
  </r>
  <r>
    <n v="2011.8000000000002"/>
    <s v="C012-38270"/>
    <x v="3"/>
    <n v="1"/>
    <s v="So0100-A7925556"/>
    <s v="G0006566"/>
    <d v="2018-06-26T00:00:00"/>
    <x v="4"/>
    <n v="6"/>
    <x v="720"/>
    <x v="0"/>
    <s v="RU"/>
    <x v="33"/>
  </r>
  <r>
    <n v="10525.2"/>
    <s v="C012-39857"/>
    <x v="0"/>
    <n v="20"/>
    <s v="So0100-A8276168"/>
    <s v="G0012885"/>
    <d v="2018-06-30T00:00:00"/>
    <x v="4"/>
    <n v="6"/>
    <x v="721"/>
    <x v="0"/>
    <s v="MD"/>
    <x v="102"/>
  </r>
  <r>
    <n v="34473.599999999999"/>
    <s v="C012-39857"/>
    <x v="0"/>
    <n v="20"/>
    <s v="So0100-A8276168"/>
    <s v="G0012967"/>
    <d v="2018-07-05T00:00:00"/>
    <x v="4"/>
    <n v="7"/>
    <x v="721"/>
    <x v="0"/>
    <s v="MD"/>
    <x v="102"/>
  </r>
  <r>
    <n v="11736.9"/>
    <s v="C012-39857"/>
    <x v="0"/>
    <n v="23"/>
    <s v="So0110-A7225471"/>
    <s v="G0013555"/>
    <d v="2018-10-25T00:00:00"/>
    <x v="4"/>
    <n v="10"/>
    <x v="721"/>
    <x v="0"/>
    <s v="MD"/>
    <x v="102"/>
  </r>
  <r>
    <n v="26082"/>
    <s v="C012-39857"/>
    <x v="0"/>
    <n v="14"/>
    <s v="So0110-A9854419"/>
    <s v="G0013726"/>
    <d v="2018-11-21T00:00:00"/>
    <x v="4"/>
    <n v="11"/>
    <x v="721"/>
    <x v="0"/>
    <s v="MD"/>
    <x v="102"/>
  </r>
  <r>
    <n v="211.68"/>
    <s v="C012-43438"/>
    <x v="3"/>
    <n v="150"/>
    <s v="So0100-A8409984"/>
    <s v="G0001959"/>
    <d v="2018-07-02T00:00:00"/>
    <x v="4"/>
    <n v="7"/>
    <x v="722"/>
    <x v="0"/>
    <s v="SA"/>
    <x v="110"/>
  </r>
  <r>
    <n v="3780"/>
    <s v="C012-43438"/>
    <x v="3"/>
    <n v="100"/>
    <s v="So0100-A9484331"/>
    <s v="G0006601"/>
    <d v="2018-07-11T00:00:00"/>
    <x v="4"/>
    <n v="7"/>
    <x v="722"/>
    <x v="0"/>
    <s v="SA"/>
    <x v="110"/>
  </r>
  <r>
    <n v="810.6"/>
    <s v="C012-45720"/>
    <x v="3"/>
    <n v="1"/>
    <s v="So0100-A8745030"/>
    <s v="G0012901"/>
    <d v="2018-06-30T00:00:00"/>
    <x v="4"/>
    <n v="6"/>
    <x v="723"/>
    <x v="0"/>
    <s v="SA"/>
    <x v="110"/>
  </r>
  <r>
    <n v="4823.2800000000007"/>
    <s v="C012-47163"/>
    <x v="0"/>
    <n v="6"/>
    <s v="So0100-A8856881"/>
    <s v="G0012904"/>
    <d v="2018-06-30T00:00:00"/>
    <x v="4"/>
    <n v="6"/>
    <x v="724"/>
    <x v="0"/>
    <s v="MN"/>
    <x v="34"/>
  </r>
  <r>
    <n v="1663.2"/>
    <s v="C012-47163"/>
    <x v="0"/>
    <n v="1"/>
    <s v="So0100-A8856881"/>
    <s v="G0012905"/>
    <d v="2018-06-30T00:00:00"/>
    <x v="4"/>
    <n v="6"/>
    <x v="724"/>
    <x v="0"/>
    <s v="MN"/>
    <x v="34"/>
  </r>
  <r>
    <n v="6664.56"/>
    <s v="C012-48153"/>
    <x v="4"/>
    <n v="2"/>
    <s v="So0100-A8866382"/>
    <s v="G0012910"/>
    <d v="2018-06-30T00:00:00"/>
    <x v="4"/>
    <n v="6"/>
    <x v="725"/>
    <x v="0"/>
    <s v="ID"/>
    <x v="1"/>
  </r>
  <r>
    <n v="-6664.56"/>
    <s v="C012-48153"/>
    <x v="4"/>
    <n v="-2"/>
    <s v="So0110-A8603065"/>
    <s v="G0013632"/>
    <d v="2018-11-07T00:00:00"/>
    <x v="4"/>
    <n v="11"/>
    <x v="725"/>
    <x v="0"/>
    <s v="ID"/>
    <x v="1"/>
  </r>
  <r>
    <n v="294"/>
    <s v="C012-50966"/>
    <x v="3"/>
    <n v="1"/>
    <s v="So0100-A9241268"/>
    <s v="G0005889"/>
    <d v="2018-07-06T00:00:00"/>
    <x v="4"/>
    <n v="7"/>
    <x v="726"/>
    <x v="0"/>
    <s v="LK"/>
    <x v="111"/>
  </r>
  <r>
    <n v="-294"/>
    <s v="C012-50966"/>
    <x v="3"/>
    <n v="-1"/>
    <s v="So0100-A9276871"/>
    <s v="G0005889"/>
    <d v="2018-07-06T00:00:00"/>
    <x v="4"/>
    <n v="7"/>
    <x v="726"/>
    <x v="0"/>
    <s v="LK"/>
    <x v="111"/>
  </r>
  <r>
    <n v="294"/>
    <s v="C012-50966"/>
    <x v="3"/>
    <n v="1"/>
    <s v="So0100-A9286809"/>
    <s v="G0006589"/>
    <d v="2018-07-06T00:00:00"/>
    <x v="4"/>
    <n v="7"/>
    <x v="726"/>
    <x v="0"/>
    <s v="LK"/>
    <x v="111"/>
  </r>
  <r>
    <n v="20550.600000000002"/>
    <s v="C012-51993"/>
    <x v="0"/>
    <n v="7"/>
    <s v="So0110-A1236318"/>
    <s v="G0013250"/>
    <d v="2018-08-17T00:00:00"/>
    <x v="4"/>
    <n v="8"/>
    <x v="727"/>
    <x v="0"/>
    <s v="NG"/>
    <x v="45"/>
  </r>
  <r>
    <n v="1008"/>
    <s v="C012-51993"/>
    <x v="0"/>
    <n v="1"/>
    <s v="So0110-A1236318"/>
    <s v="G0013251"/>
    <d v="2018-08-17T00:00:00"/>
    <x v="4"/>
    <n v="8"/>
    <x v="727"/>
    <x v="0"/>
    <s v="NG"/>
    <x v="45"/>
  </r>
  <r>
    <n v="1759.8000000000002"/>
    <s v="C012-52120"/>
    <x v="3"/>
    <n v="1"/>
    <s v="So0100-A9346921"/>
    <s v="G0006592"/>
    <d v="2018-07-07T00:00:00"/>
    <x v="4"/>
    <n v="7"/>
    <x v="728"/>
    <x v="0"/>
    <s v="MX"/>
    <x v="15"/>
  </r>
  <r>
    <n v="355755.96"/>
    <s v="C012-54722"/>
    <x v="0"/>
    <n v="194"/>
    <s v="So0110-A4305425"/>
    <s v="G0013509"/>
    <d v="2018-10-18T00:00:00"/>
    <x v="4"/>
    <n v="10"/>
    <x v="729"/>
    <x v="0"/>
    <s v="CO"/>
    <x v="58"/>
  </r>
  <r>
    <n v="-355755.96"/>
    <s v="C012-54722"/>
    <x v="0"/>
    <n v="-194"/>
    <s v="So0110-A6721813"/>
    <s v="G0013509"/>
    <d v="2018-10-18T00:00:00"/>
    <x v="4"/>
    <n v="10"/>
    <x v="729"/>
    <x v="0"/>
    <s v="CO"/>
    <x v="58"/>
  </r>
  <r>
    <n v="355755.96"/>
    <s v="C012-54722"/>
    <x v="0"/>
    <n v="194"/>
    <s v="So0110-A6731956"/>
    <s v="G0013509"/>
    <d v="2018-10-18T00:00:00"/>
    <x v="4"/>
    <n v="10"/>
    <x v="729"/>
    <x v="0"/>
    <s v="CO"/>
    <x v="58"/>
  </r>
  <r>
    <n v="228102.84"/>
    <s v="C012-54722"/>
    <x v="0"/>
    <n v="126"/>
    <s v="So0110-A4305425"/>
    <s v="G0013674"/>
    <d v="2018-11-12T00:00:00"/>
    <x v="4"/>
    <n v="11"/>
    <x v="729"/>
    <x v="0"/>
    <s v="CO"/>
    <x v="58"/>
  </r>
  <r>
    <n v="-5540.22"/>
    <s v="C012-54722"/>
    <x v="0"/>
    <n v="-3"/>
    <s v="So0110-A9787979"/>
    <s v="G0013722"/>
    <d v="2018-11-21T00:00:00"/>
    <x v="4"/>
    <n v="11"/>
    <x v="729"/>
    <x v="0"/>
    <s v="CO"/>
    <x v="58"/>
  </r>
  <r>
    <n v="5376.42"/>
    <s v="C012-54722"/>
    <x v="0"/>
    <n v="3"/>
    <s v="So0110-A9826154"/>
    <s v="G0013723"/>
    <d v="2018-11-21T00:00:00"/>
    <x v="4"/>
    <n v="11"/>
    <x v="729"/>
    <x v="0"/>
    <s v="CO"/>
    <x v="58"/>
  </r>
  <r>
    <n v="241.92000000000002"/>
    <s v="C012-55515"/>
    <x v="3"/>
    <n v="600"/>
    <s v="So0100-A9882433"/>
    <s v="G0006609"/>
    <d v="2018-07-18T00:00:00"/>
    <x v="4"/>
    <n v="7"/>
    <x v="730"/>
    <x v="0"/>
    <s v="PT"/>
    <x v="2"/>
  </r>
  <r>
    <n v="117.51600000000001"/>
    <s v="C012-56245"/>
    <x v="3"/>
    <n v="4"/>
    <s v="So0110-A0091950"/>
    <s v="G0006613"/>
    <d v="2018-07-19T00:00:00"/>
    <x v="4"/>
    <n v="7"/>
    <x v="731"/>
    <x v="0"/>
    <s v="BR"/>
    <x v="31"/>
  </r>
  <r>
    <n v="3561.6000000000004"/>
    <s v="C012-58847"/>
    <x v="0"/>
    <n v="2"/>
    <s v="So0100-A4469062"/>
    <s v="G0013127"/>
    <d v="2018-07-28T00:00:00"/>
    <x v="4"/>
    <n v="7"/>
    <x v="732"/>
    <x v="0"/>
    <s v="VN"/>
    <x v="49"/>
  </r>
  <r>
    <n v="18242.7"/>
    <s v="C012-59386"/>
    <x v="3"/>
    <n v="12"/>
    <s v="So0110-A0451632"/>
    <s v="G0006618"/>
    <d v="2018-07-26T00:00:00"/>
    <x v="4"/>
    <n v="7"/>
    <x v="733"/>
    <x v="0"/>
    <s v="PH"/>
    <x v="12"/>
  </r>
  <r>
    <n v="4398.3240000000005"/>
    <s v="C012-60754"/>
    <x v="3"/>
    <n v="5"/>
    <s v="So0110-A0862004"/>
    <s v="G0006628"/>
    <d v="2018-07-31T00:00:00"/>
    <x v="4"/>
    <n v="7"/>
    <x v="734"/>
    <x v="0"/>
    <s v="RU"/>
    <x v="33"/>
  </r>
  <r>
    <n v="7638.12"/>
    <s v="C012-62452"/>
    <x v="3"/>
    <n v="2"/>
    <s v="So0110-A1672743"/>
    <s v="G0006646"/>
    <d v="2018-08-07T00:00:00"/>
    <x v="4"/>
    <n v="8"/>
    <x v="735"/>
    <x v="0"/>
    <s v="ID"/>
    <x v="1"/>
  </r>
  <r>
    <n v="10281.18"/>
    <s v="C012-62452"/>
    <x v="3"/>
    <n v="3"/>
    <s v="So0110-A3823790"/>
    <s v="G0006701"/>
    <d v="2018-09-13T00:00:00"/>
    <x v="4"/>
    <n v="9"/>
    <x v="735"/>
    <x v="0"/>
    <s v="ID"/>
    <x v="1"/>
  </r>
  <r>
    <n v="2940"/>
    <s v="C012-63251"/>
    <x v="3"/>
    <n v="1"/>
    <s v="So0110-A2005009"/>
    <s v="G0006652"/>
    <d v="2018-08-09T00:00:00"/>
    <x v="4"/>
    <n v="8"/>
    <x v="736"/>
    <x v="0"/>
    <s v="UA"/>
    <x v="20"/>
  </r>
  <r>
    <n v="393.20400000000001"/>
    <s v="C012-64112"/>
    <x v="1"/>
    <n v="11.64"/>
    <s v="So0090-A6555410"/>
    <s v="G0013206"/>
    <d v="2018-08-10T00:00:00"/>
    <x v="4"/>
    <n v="8"/>
    <x v="737"/>
    <x v="0"/>
    <s v="PH"/>
    <x v="12"/>
  </r>
  <r>
    <n v="420"/>
    <s v="C012-64112"/>
    <x v="1"/>
    <n v="1"/>
    <s v="So0090-A6555410"/>
    <s v="G0013209"/>
    <d v="2018-08-10T00:00:00"/>
    <x v="4"/>
    <n v="8"/>
    <x v="737"/>
    <x v="0"/>
    <s v="PH"/>
    <x v="12"/>
  </r>
  <r>
    <n v="2014.7819999999999"/>
    <s v="C012-64112"/>
    <x v="2"/>
    <n v="43.6"/>
    <s v="So0110-A6045393"/>
    <s v="G0013657"/>
    <d v="2018-11-09T00:00:00"/>
    <x v="4"/>
    <n v="11"/>
    <x v="737"/>
    <x v="0"/>
    <s v="PH"/>
    <x v="12"/>
  </r>
  <r>
    <n v="453.6"/>
    <s v="C012-64112"/>
    <x v="2"/>
    <n v="1"/>
    <s v="So0110-A6045393"/>
    <s v="G0013658"/>
    <d v="2018-11-09T00:00:00"/>
    <x v="4"/>
    <n v="11"/>
    <x v="737"/>
    <x v="0"/>
    <s v="PH"/>
    <x v="12"/>
  </r>
  <r>
    <n v="5670"/>
    <s v="C012-65113"/>
    <x v="3"/>
    <n v="1"/>
    <s v="So0110-A2064682"/>
    <s v="G0006656"/>
    <d v="2018-08-13T00:00:00"/>
    <x v="4"/>
    <n v="8"/>
    <x v="738"/>
    <x v="0"/>
    <s v="VN"/>
    <x v="49"/>
  </r>
  <r>
    <n v="83412"/>
    <s v="C012-68113"/>
    <x v="0"/>
    <n v="1"/>
    <s v="So0110-A2637197"/>
    <s v="G0013293"/>
    <d v="2018-08-31T00:00:00"/>
    <x v="4"/>
    <n v="8"/>
    <x v="739"/>
    <x v="0"/>
    <s v="CN"/>
    <x v="0"/>
  </r>
  <r>
    <n v="4939.2"/>
    <s v="C012-69832"/>
    <x v="4"/>
    <n v="4"/>
    <s v="So0110-A2957279"/>
    <s v="G0013282"/>
    <d v="2018-08-31T00:00:00"/>
    <x v="4"/>
    <n v="8"/>
    <x v="740"/>
    <x v="0"/>
    <s v="CA"/>
    <x v="16"/>
  </r>
  <r>
    <n v="315"/>
    <s v="C012-69832"/>
    <x v="4"/>
    <n v="1"/>
    <s v="So0110-A2957279"/>
    <s v="G0013283"/>
    <d v="2018-08-31T00:00:00"/>
    <x v="4"/>
    <n v="8"/>
    <x v="740"/>
    <x v="0"/>
    <s v="CA"/>
    <x v="16"/>
  </r>
  <r>
    <n v="7073.85"/>
    <s v="C012-69832"/>
    <x v="4"/>
    <n v="5"/>
    <s v="So0110-A5337402"/>
    <s v="G0013432"/>
    <d v="2018-10-02T00:00:00"/>
    <x v="4"/>
    <n v="10"/>
    <x v="740"/>
    <x v="0"/>
    <s v="CA"/>
    <x v="16"/>
  </r>
  <r>
    <n v="399"/>
    <s v="C012-69832"/>
    <x v="4"/>
    <n v="1"/>
    <s v="So0110-A5337402"/>
    <s v="G0013433"/>
    <d v="2018-10-02T00:00:00"/>
    <x v="4"/>
    <n v="10"/>
    <x v="740"/>
    <x v="0"/>
    <s v="CA"/>
    <x v="16"/>
  </r>
  <r>
    <n v="17610.096000000001"/>
    <s v="C012-70132"/>
    <x v="3"/>
    <n v="6"/>
    <s v="So0110-A2734653"/>
    <s v="G0006674"/>
    <d v="2018-08-20T00:00:00"/>
    <x v="4"/>
    <n v="8"/>
    <x v="741"/>
    <x v="0"/>
    <s v="GT"/>
    <x v="70"/>
  </r>
  <r>
    <n v="4995.0600000000004"/>
    <s v="C012-70132"/>
    <x v="3"/>
    <n v="1"/>
    <s v="So0110-A7287004"/>
    <s v="G0006755"/>
    <d v="2018-10-25T00:00:00"/>
    <x v="4"/>
    <n v="10"/>
    <x v="741"/>
    <x v="0"/>
    <s v="GT"/>
    <x v="70"/>
  </r>
  <r>
    <n v="3231.06"/>
    <s v="C012-70132"/>
    <x v="3"/>
    <n v="1"/>
    <s v="So0110-A9329049"/>
    <s v="G0006775"/>
    <d v="2018-11-15T00:00:00"/>
    <x v="4"/>
    <n v="11"/>
    <x v="741"/>
    <x v="0"/>
    <s v="GT"/>
    <x v="70"/>
  </r>
  <r>
    <n v="3231.06"/>
    <s v="C012-70132"/>
    <x v="3"/>
    <n v="1"/>
    <s v="So0120-A0496417"/>
    <s v="G0006783"/>
    <d v="2018-11-29T00:00:00"/>
    <x v="4"/>
    <n v="11"/>
    <x v="741"/>
    <x v="0"/>
    <s v="GT"/>
    <x v="70"/>
  </r>
  <r>
    <n v="1064.4480000000001"/>
    <s v="C012-71315"/>
    <x v="3"/>
    <n v="108"/>
    <s v="So0110-A3055239"/>
    <s v="G0002302"/>
    <d v="2018-09-18T00:00:00"/>
    <x v="4"/>
    <n v="9"/>
    <x v="742"/>
    <x v="0"/>
    <s v="MN"/>
    <x v="34"/>
  </r>
  <r>
    <n v="987.42000000000007"/>
    <s v="C012-71315"/>
    <x v="3"/>
    <n v="62"/>
    <s v="So0110-A7098692"/>
    <s v="G0006749"/>
    <d v="2018-10-24T00:00:00"/>
    <x v="4"/>
    <n v="10"/>
    <x v="742"/>
    <x v="0"/>
    <s v="MN"/>
    <x v="34"/>
  </r>
  <r>
    <n v="6632.64"/>
    <s v="C012-71315"/>
    <x v="3"/>
    <n v="700"/>
    <s v="So0110-A8003294"/>
    <s v="G0006760"/>
    <d v="2018-11-06T00:00:00"/>
    <x v="4"/>
    <n v="11"/>
    <x v="742"/>
    <x v="0"/>
    <s v="MN"/>
    <x v="34"/>
  </r>
  <r>
    <n v="17262"/>
    <s v="C012-72844"/>
    <x v="3"/>
    <n v="35"/>
    <s v="So0110-A3586537"/>
    <s v="G0006713"/>
    <d v="2018-09-27T00:00:00"/>
    <x v="4"/>
    <n v="9"/>
    <x v="743"/>
    <x v="0"/>
    <s v="ID"/>
    <x v="1"/>
  </r>
  <r>
    <n v="201196.80000000002"/>
    <s v="C012-73845"/>
    <x v="0"/>
    <n v="96"/>
    <s v="So0100-A9667546"/>
    <s v="G0013338"/>
    <d v="2018-09-14T00:00:00"/>
    <x v="4"/>
    <n v="9"/>
    <x v="744"/>
    <x v="0"/>
    <s v="RU"/>
    <x v="33"/>
  </r>
  <r>
    <n v="5250"/>
    <s v="C012-73845"/>
    <x v="0"/>
    <n v="1"/>
    <s v="So0100-A9667546"/>
    <s v="G0013339"/>
    <d v="2018-09-14T00:00:00"/>
    <x v="4"/>
    <n v="9"/>
    <x v="744"/>
    <x v="0"/>
    <s v="RU"/>
    <x v="33"/>
  </r>
  <r>
    <n v="23713.200000000001"/>
    <s v="C012-73845"/>
    <x v="0"/>
    <n v="7"/>
    <s v="So0110-A2388529"/>
    <s v="G0013355"/>
    <d v="2018-09-20T00:00:00"/>
    <x v="4"/>
    <n v="9"/>
    <x v="744"/>
    <x v="0"/>
    <s v="RU"/>
    <x v="33"/>
  </r>
  <r>
    <n v="4620"/>
    <s v="C012-73845"/>
    <x v="0"/>
    <n v="1"/>
    <s v="So0110-A3931219"/>
    <s v="G0013356"/>
    <d v="2018-09-20T00:00:00"/>
    <x v="4"/>
    <n v="9"/>
    <x v="744"/>
    <x v="0"/>
    <s v="RU"/>
    <x v="33"/>
  </r>
  <r>
    <n v="44402.400000000001"/>
    <s v="C012-73845"/>
    <x v="0"/>
    <n v="14"/>
    <s v="So0110-A2388529"/>
    <s v="G0013801"/>
    <d v="2018-11-30T00:00:00"/>
    <x v="4"/>
    <n v="11"/>
    <x v="744"/>
    <x v="0"/>
    <s v="RU"/>
    <x v="33"/>
  </r>
  <r>
    <n v="342720"/>
    <s v="C012-73845"/>
    <x v="0"/>
    <n v="160"/>
    <s v="So0100-A9742128"/>
    <s v="G0013802"/>
    <d v="2018-11-30T00:00:00"/>
    <x v="4"/>
    <n v="11"/>
    <x v="744"/>
    <x v="0"/>
    <s v="RU"/>
    <x v="33"/>
  </r>
  <r>
    <n v="9240"/>
    <s v="C012-73845"/>
    <x v="0"/>
    <n v="1"/>
    <s v="So0100-A9742128"/>
    <s v="G0013803"/>
    <d v="2018-11-30T00:00:00"/>
    <x v="4"/>
    <n v="11"/>
    <x v="744"/>
    <x v="0"/>
    <s v="RU"/>
    <x v="33"/>
  </r>
  <r>
    <n v="323400"/>
    <s v="C012-73845"/>
    <x v="0"/>
    <n v="154"/>
    <s v="So0100-A9742128"/>
    <s v="G0013810"/>
    <d v="2018-12-04T00:00:00"/>
    <x v="4"/>
    <n v="12"/>
    <x v="744"/>
    <x v="0"/>
    <s v="RU"/>
    <x v="33"/>
  </r>
  <r>
    <n v="8400"/>
    <s v="C012-73845"/>
    <x v="0"/>
    <n v="1"/>
    <s v="So0100-A9742128"/>
    <s v="G0013811"/>
    <d v="2018-12-04T00:00:00"/>
    <x v="4"/>
    <n v="12"/>
    <x v="744"/>
    <x v="0"/>
    <s v="RU"/>
    <x v="33"/>
  </r>
  <r>
    <n v="701862"/>
    <s v="C012-73845"/>
    <x v="0"/>
    <n v="170"/>
    <s v="So0110-A8012690"/>
    <s v="G0013902"/>
    <d v="2018-12-28T00:00:00"/>
    <x v="4"/>
    <n v="12"/>
    <x v="744"/>
    <x v="0"/>
    <s v="RU"/>
    <x v="33"/>
  </r>
  <r>
    <n v="9240"/>
    <s v="C012-73845"/>
    <x v="0"/>
    <n v="1"/>
    <s v="So0110-A8025531"/>
    <s v="G0013903"/>
    <d v="2018-12-28T00:00:00"/>
    <x v="4"/>
    <n v="12"/>
    <x v="744"/>
    <x v="0"/>
    <s v="RU"/>
    <x v="33"/>
  </r>
  <r>
    <n v="1671.6000000000001"/>
    <s v="C012-74203"/>
    <x v="4"/>
    <n v="3"/>
    <s v="So0110-A4024447"/>
    <s v="G0013448"/>
    <d v="2018-10-04T00:00:00"/>
    <x v="4"/>
    <n v="10"/>
    <x v="745"/>
    <x v="0"/>
    <s v="PT"/>
    <x v="2"/>
  </r>
  <r>
    <n v="420"/>
    <s v="C012-74203"/>
    <x v="4"/>
    <n v="1"/>
    <s v="So0110-A4024447"/>
    <s v="G0013449"/>
    <d v="2018-10-04T00:00:00"/>
    <x v="4"/>
    <n v="10"/>
    <x v="745"/>
    <x v="0"/>
    <s v="PT"/>
    <x v="2"/>
  </r>
  <r>
    <n v="1114.26"/>
    <s v="C012-75209"/>
    <x v="3"/>
    <n v="1"/>
    <s v="So0110-A4145190"/>
    <s v="G0006702"/>
    <d v="2018-09-17T00:00:00"/>
    <x v="4"/>
    <n v="9"/>
    <x v="746"/>
    <x v="0"/>
    <s v="ID"/>
    <x v="1"/>
  </r>
  <r>
    <n v="1114.26"/>
    <s v="C012-77379"/>
    <x v="3"/>
    <n v="1"/>
    <s v="So0110-A4497529"/>
    <s v="G0006705"/>
    <d v="2018-09-20T00:00:00"/>
    <x v="4"/>
    <n v="9"/>
    <x v="747"/>
    <x v="0"/>
    <s v="ID"/>
    <x v="1"/>
  </r>
  <r>
    <n v="147"/>
    <s v="C012-78500"/>
    <x v="3"/>
    <n v="0"/>
    <s v="So3740-A1042281"/>
    <s v="G0002330"/>
    <d v="2018-09-25T00:00:00"/>
    <x v="4"/>
    <n v="9"/>
    <x v="748"/>
    <x v="0"/>
    <s v="AZ"/>
    <x v="14"/>
  </r>
  <r>
    <n v="2075.8919999999998"/>
    <s v="C012-79226"/>
    <x v="3"/>
    <n v="1"/>
    <s v="So0110-A4812758"/>
    <s v="G0006712"/>
    <d v="2018-09-26T00:00:00"/>
    <x v="4"/>
    <n v="9"/>
    <x v="749"/>
    <x v="0"/>
    <s v="FR"/>
    <x v="32"/>
  </r>
  <r>
    <n v="146.916"/>
    <s v="C012-80437"/>
    <x v="3"/>
    <n v="5"/>
    <s v="So0110-A4825100"/>
    <s v="G0006714"/>
    <d v="2018-09-27T00:00:00"/>
    <x v="4"/>
    <n v="9"/>
    <x v="750"/>
    <x v="0"/>
    <s v="ID"/>
    <x v="1"/>
  </r>
  <r>
    <n v="1470"/>
    <s v="C012-81827"/>
    <x v="3"/>
    <n v="1"/>
    <s v="So0110-A4996624"/>
    <s v="G0006716"/>
    <d v="2018-09-28T00:00:00"/>
    <x v="4"/>
    <n v="9"/>
    <x v="751"/>
    <x v="0"/>
    <s v="SE"/>
    <x v="6"/>
  </r>
  <r>
    <n v="8815.8000000000011"/>
    <s v="C012-82842"/>
    <x v="3"/>
    <n v="1"/>
    <s v="So0110-A5032480"/>
    <s v="G0006717"/>
    <d v="2018-09-28T00:00:00"/>
    <x v="4"/>
    <n v="9"/>
    <x v="752"/>
    <x v="0"/>
    <s v="KE"/>
    <x v="66"/>
  </r>
  <r>
    <n v="-8815.8000000000011"/>
    <s v="C012-82842"/>
    <x v="3"/>
    <n v="-1"/>
    <s v="So0110-A8511145"/>
    <s v="G0006761"/>
    <d v="2018-11-06T00:00:00"/>
    <x v="4"/>
    <n v="11"/>
    <x v="752"/>
    <x v="0"/>
    <s v="KE"/>
    <x v="66"/>
  </r>
  <r>
    <n v="2184"/>
    <s v="C012-83289"/>
    <x v="1"/>
    <n v="10.28"/>
    <s v="So0110-A6072365"/>
    <s v="G0013615"/>
    <d v="2018-10-31T00:00:00"/>
    <x v="4"/>
    <n v="10"/>
    <x v="753"/>
    <x v="0"/>
    <s v="ID"/>
    <x v="1"/>
  </r>
  <r>
    <n v="504"/>
    <s v="C012-83289"/>
    <x v="1"/>
    <n v="1"/>
    <s v="So0110-A6072365"/>
    <s v="G0013616"/>
    <d v="2018-10-31T00:00:00"/>
    <x v="4"/>
    <n v="10"/>
    <x v="753"/>
    <x v="0"/>
    <s v="ID"/>
    <x v="1"/>
  </r>
  <r>
    <n v="109.2"/>
    <s v="C012-83289"/>
    <x v="2"/>
    <n v="1"/>
    <s v="So0120-A0393177"/>
    <s v="G0013774"/>
    <d v="2018-11-28T00:00:00"/>
    <x v="4"/>
    <n v="11"/>
    <x v="753"/>
    <x v="0"/>
    <s v="ID"/>
    <x v="1"/>
  </r>
  <r>
    <n v="504"/>
    <s v="C012-83289"/>
    <x v="0"/>
    <n v="1"/>
    <s v="So0120-A0783368"/>
    <s v="G0013809"/>
    <d v="2018-11-30T00:00:00"/>
    <x v="4"/>
    <n v="11"/>
    <x v="753"/>
    <x v="0"/>
    <s v="ID"/>
    <x v="1"/>
  </r>
  <r>
    <n v="5322.2400000000007"/>
    <s v="C012-86650"/>
    <x v="3"/>
    <n v="5"/>
    <s v="So0110-A8345246"/>
    <s v="G0006759"/>
    <d v="2018-11-05T00:00:00"/>
    <x v="4"/>
    <n v="11"/>
    <x v="754"/>
    <x v="0"/>
    <s v="UZ"/>
    <x v="86"/>
  </r>
  <r>
    <n v="57793.092000000004"/>
    <s v="C012-89941"/>
    <x v="0"/>
    <n v="183"/>
    <s v="So0110-A9981088"/>
    <s v="G0013745"/>
    <d v="2018-11-22T00:00:00"/>
    <x v="4"/>
    <n v="11"/>
    <x v="755"/>
    <x v="0"/>
    <s v="ID"/>
    <x v="1"/>
  </r>
  <r>
    <n v="0"/>
    <s v="C012-89941"/>
    <x v="0"/>
    <n v="2758"/>
    <s v="So0120-A0043489"/>
    <s v="G0013746"/>
    <d v="2018-11-22T00:00:00"/>
    <x v="4"/>
    <n v="11"/>
    <x v="755"/>
    <x v="0"/>
    <s v="ID"/>
    <x v="1"/>
  </r>
  <r>
    <n v="4620"/>
    <s v="C012-89941"/>
    <x v="0"/>
    <n v="1"/>
    <s v="So0110-A9981088"/>
    <s v="G0013830"/>
    <d v="2018-12-07T00:00:00"/>
    <x v="4"/>
    <n v="12"/>
    <x v="755"/>
    <x v="0"/>
    <s v="ID"/>
    <x v="1"/>
  </r>
  <r>
    <n v="636257.74800000002"/>
    <s v="C012-90729"/>
    <x v="0"/>
    <n v="664"/>
    <s v="So0110-A3869045"/>
    <s v="G0002399"/>
    <d v="2018-12-13T00:00:00"/>
    <x v="4"/>
    <n v="12"/>
    <x v="756"/>
    <x v="0"/>
    <s v="ID"/>
    <x v="1"/>
  </r>
  <r>
    <n v="-636257.74800000002"/>
    <s v="C012-90729"/>
    <x v="0"/>
    <n v="-664"/>
    <s v="So0120-A1533157"/>
    <s v="G0002399"/>
    <d v="2018-12-13T00:00:00"/>
    <x v="4"/>
    <n v="12"/>
    <x v="756"/>
    <x v="0"/>
    <s v="ID"/>
    <x v="1"/>
  </r>
  <r>
    <n v="326483.64"/>
    <s v="C012-90729"/>
    <x v="0"/>
    <n v="664"/>
    <s v="So0120-A1541782"/>
    <s v="G0002399"/>
    <d v="2018-12-13T00:00:00"/>
    <x v="4"/>
    <n v="12"/>
    <x v="756"/>
    <x v="0"/>
    <s v="ID"/>
    <x v="1"/>
  </r>
  <r>
    <n v="630"/>
    <s v="C012-90729"/>
    <x v="0"/>
    <n v="1"/>
    <s v="So0110-A3869045"/>
    <s v="G0002400"/>
    <d v="2018-12-13T00:00:00"/>
    <x v="4"/>
    <n v="12"/>
    <x v="756"/>
    <x v="0"/>
    <s v="ID"/>
    <x v="1"/>
  </r>
  <r>
    <n v="1764"/>
    <s v="C012-91778"/>
    <x v="0"/>
    <n v="1"/>
    <s v="So0120-A0163420"/>
    <s v="G0002387"/>
    <d v="2018-11-26T00:00:00"/>
    <x v="4"/>
    <n v="11"/>
    <x v="757"/>
    <x v="0"/>
    <s v="ID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6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9:G13" firstHeaderRow="1" firstDataRow="2" firstDataCol="1"/>
  <pivotFields count="13">
    <pivotField dataField="1" numFmtId="165" showAll="0" defaultSubtotal="0"/>
    <pivotField showAll="0" defaultSubtotal="0"/>
    <pivotField showAll="0" defaultSubtotal="0"/>
    <pivotField numFmtId="165" showAll="0" defaultSubtotal="0"/>
    <pivotField showAll="0" defaultSubtotal="0"/>
    <pivotField showAll="0" defaultSubtotal="0"/>
    <pivotField numFmtId="14" showAll="0" defaultSubtotal="0"/>
    <pivotField axis="axisCol" showAll="0" defaultSubtotal="0">
      <items count="5">
        <item x="0"/>
        <item x="1"/>
        <item x="2"/>
        <item x="3"/>
        <item x="4"/>
      </items>
    </pivotField>
    <pivotField showAll="0" defaultSubtotal="0"/>
    <pivotField showAll="0" defaultSubtotal="0"/>
    <pivotField axis="axisRow" showAll="0" defaultSubtotal="0">
      <items count="2">
        <item x="0"/>
        <item x="1"/>
      </items>
    </pivotField>
    <pivotField showAll="0" defaultSubtotal="0"/>
    <pivotField showAll="0" defaultSubtotal="0"/>
  </pivotFields>
  <rowFields count="1">
    <field x="10"/>
  </rowFields>
  <rowItems count="3">
    <i>
      <x/>
    </i>
    <i>
      <x v="1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>
      <x v="4"/>
    </i>
  </colItems>
  <dataFields count="1">
    <dataField name="Sum of Amount" fld="0" baseField="0" baseItem="0" numFmtId="165"/>
  </dataFields>
  <formats count="37">
    <format dxfId="36">
      <pivotArea outline="0" collapsedLevelsAreSubtotals="1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7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10" type="button" dataOnly="0" labelOnly="1" outline="0" axis="axisRow" fieldPosition="0"/>
    </format>
    <format dxfId="29">
      <pivotArea dataOnly="0" labelOnly="1" fieldPosition="0">
        <references count="1">
          <reference field="10" count="0"/>
        </references>
      </pivotArea>
    </format>
    <format dxfId="28">
      <pivotArea dataOnly="0" labelOnly="1" grandRow="1" outline="0" fieldPosition="0"/>
    </format>
    <format dxfId="27">
      <pivotArea dataOnly="0" labelOnly="1" fieldPosition="0">
        <references count="1">
          <reference field="7" count="0"/>
        </references>
      </pivotArea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type="origin" dataOnly="0" labelOnly="1" outline="0" fieldPosition="0"/>
    </format>
    <format dxfId="23">
      <pivotArea field="7" type="button" dataOnly="0" labelOnly="1" outline="0" axis="axisCol" fieldPosition="0"/>
    </format>
    <format dxfId="22">
      <pivotArea type="topRight" dataOnly="0" labelOnly="1" outline="0" fieldPosition="0"/>
    </format>
    <format dxfId="21">
      <pivotArea field="10" type="button" dataOnly="0" labelOnly="1" outline="0" axis="axisRow" fieldPosition="0"/>
    </format>
    <format dxfId="20">
      <pivotArea dataOnly="0" labelOnly="1" fieldPosition="0">
        <references count="1">
          <reference field="10" count="0"/>
        </references>
      </pivotArea>
    </format>
    <format dxfId="19">
      <pivotArea dataOnly="0" labelOnly="1" grandRow="1" outline="0" fieldPosition="0"/>
    </format>
    <format dxfId="18">
      <pivotArea dataOnly="0" labelOnly="1" fieldPosition="0">
        <references count="1">
          <reference field="7" count="0"/>
        </references>
      </pivotArea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type="origin" dataOnly="0" labelOnly="1" outline="0" fieldPosition="0"/>
    </format>
    <format dxfId="14">
      <pivotArea field="7" type="button" dataOnly="0" labelOnly="1" outline="0" axis="axisCol" fieldPosition="0"/>
    </format>
    <format dxfId="13">
      <pivotArea type="topRight" dataOnly="0" labelOnly="1" outline="0" fieldPosition="0"/>
    </format>
    <format dxfId="12">
      <pivotArea field="10" type="button" dataOnly="0" labelOnly="1" outline="0" axis="axisRow" fieldPosition="0"/>
    </format>
    <format dxfId="11">
      <pivotArea dataOnly="0" labelOnly="1" fieldPosition="0">
        <references count="1">
          <reference field="10" count="0"/>
        </references>
      </pivotArea>
    </format>
    <format dxfId="10">
      <pivotArea dataOnly="0" labelOnly="1" grandRow="1" outline="0" fieldPosition="0"/>
    </format>
    <format dxfId="9">
      <pivotArea dataOnly="0" labelOnly="1" fieldPosition="0">
        <references count="1">
          <reference field="7" count="0"/>
        </references>
      </pivotArea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7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10" type="button" dataOnly="0" labelOnly="1" outline="0" axis="axisRow" fieldPosition="0"/>
    </format>
    <format dxfId="2">
      <pivotArea dataOnly="0" labelOnly="1" fieldPosition="0">
        <references count="1">
          <reference field="10" count="0"/>
        </references>
      </pivotArea>
    </format>
    <format dxfId="1">
      <pivotArea dataOnly="0" labelOnly="1" grandRow="1" outline="0" fieldPosition="0"/>
    </format>
    <format dxfId="0">
      <pivotArea dataOnly="0" labelOnly="1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compact="0" compactData="0" multipleFieldFilters="0">
  <location ref="B147:G907" firstHeaderRow="1" firstDataRow="2" firstDataCol="1"/>
  <pivotFields count="13">
    <pivotField dataField="1" compact="0" numFmtId="165" outline="0" showAll="0" defaultSubtotal="0"/>
    <pivotField compact="0" outline="0" showAll="0" defaultSubtotal="0"/>
    <pivotField compact="0" outline="0" showAll="0" defaultSubtotal="0"/>
    <pivotField compact="0" numFmtId="165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axis="axisCol" compact="0" outline="0" showAll="0" defaultSubtotal="0">
      <items count="5">
        <item x="0"/>
        <item x="1"/>
        <item x="2"/>
        <item x="3"/>
        <item x="4"/>
      </items>
    </pivotField>
    <pivotField compact="0" outline="0" showAll="0" defaultSubtotal="0"/>
    <pivotField axis="axisRow" compact="0" outline="0" showAll="0" defaultSubtotal="0">
      <items count="758">
        <item x="623"/>
        <item x="369"/>
        <item x="298"/>
        <item x="114"/>
        <item x="91"/>
        <item x="166"/>
        <item x="757"/>
        <item x="112"/>
        <item x="662"/>
        <item x="477"/>
        <item x="385"/>
        <item x="217"/>
        <item x="371"/>
        <item x="370"/>
        <item x="255"/>
        <item x="690"/>
        <item x="0"/>
        <item x="134"/>
        <item x="699"/>
        <item x="628"/>
        <item x="1"/>
        <item x="502"/>
        <item x="622"/>
        <item x="386"/>
        <item x="663"/>
        <item x="683"/>
        <item x="334"/>
        <item x="582"/>
        <item x="103"/>
        <item x="157"/>
        <item x="631"/>
        <item x="624"/>
        <item x="548"/>
        <item x="2"/>
        <item x="729"/>
        <item x="230"/>
        <item x="643"/>
        <item x="430"/>
        <item x="367"/>
        <item x="207"/>
        <item x="94"/>
        <item x="275"/>
        <item x="222"/>
        <item x="231"/>
        <item x="363"/>
        <item x="310"/>
        <item x="615"/>
        <item x="347"/>
        <item x="321"/>
        <item x="577"/>
        <item x="260"/>
        <item x="731"/>
        <item x="199"/>
        <item x="195"/>
        <item x="211"/>
        <item x="285"/>
        <item x="684"/>
        <item x="511"/>
        <item x="449"/>
        <item x="607"/>
        <item x="439"/>
        <item x="542"/>
        <item x="326"/>
        <item x="69"/>
        <item x="333"/>
        <item x="264"/>
        <item x="576"/>
        <item x="454"/>
        <item x="473"/>
        <item x="265"/>
        <item x="280"/>
        <item x="129"/>
        <item x="716"/>
        <item x="296"/>
        <item x="459"/>
        <item x="445"/>
        <item x="162"/>
        <item x="243"/>
        <item x="678"/>
        <item x="102"/>
        <item x="288"/>
        <item x="301"/>
        <item x="319"/>
        <item x="406"/>
        <item x="189"/>
        <item x="233"/>
        <item x="353"/>
        <item x="589"/>
        <item x="532"/>
        <item x="281"/>
        <item x="543"/>
        <item x="4"/>
        <item x="596"/>
        <item x="274"/>
        <item x="5"/>
        <item x="633"/>
        <item x="6"/>
        <item x="366"/>
        <item x="717"/>
        <item x="232"/>
        <item x="214"/>
        <item x="45"/>
        <item x="382"/>
        <item x="630"/>
        <item x="168"/>
        <item x="541"/>
        <item x="343"/>
        <item x="413"/>
        <item x="312"/>
        <item x="262"/>
        <item x="595"/>
        <item x="450"/>
        <item x="590"/>
        <item x="682"/>
        <item x="336"/>
        <item x="471"/>
        <item x="182"/>
        <item x="105"/>
        <item x="279"/>
        <item x="444"/>
        <item x="272"/>
        <item x="8"/>
        <item x="490"/>
        <item x="345"/>
        <item x="364"/>
        <item x="706"/>
        <item x="127"/>
        <item x="504"/>
        <item x="250"/>
        <item x="78"/>
        <item x="551"/>
        <item x="261"/>
        <item x="237"/>
        <item x="621"/>
        <item x="323"/>
        <item x="446"/>
        <item x="150"/>
        <item x="266"/>
        <item x="691"/>
        <item x="644"/>
        <item x="9"/>
        <item x="387"/>
        <item x="620"/>
        <item x="638"/>
        <item x="226"/>
        <item x="627"/>
        <item x="655"/>
        <item x="11"/>
        <item x="489"/>
        <item x="313"/>
        <item x="224"/>
        <item x="609"/>
        <item x="295"/>
        <item x="559"/>
        <item x="710"/>
        <item x="210"/>
        <item x="602"/>
        <item x="167"/>
        <item x="303"/>
        <item x="625"/>
        <item x="618"/>
        <item x="309"/>
        <item x="203"/>
        <item x="132"/>
        <item x="215"/>
        <item x="328"/>
        <item x="435"/>
        <item x="404"/>
        <item x="299"/>
        <item x="74"/>
        <item x="462"/>
        <item x="194"/>
        <item x="144"/>
        <item x="270"/>
        <item x="756"/>
        <item x="83"/>
        <item x="491"/>
        <item x="585"/>
        <item x="506"/>
        <item x="641"/>
        <item x="90"/>
        <item x="61"/>
        <item x="106"/>
        <item x="248"/>
        <item x="537"/>
        <item x="149"/>
        <item x="668"/>
        <item x="111"/>
        <item x="67"/>
        <item x="158"/>
        <item x="46"/>
        <item x="735"/>
        <item x="401"/>
        <item x="205"/>
        <item x="320"/>
        <item x="247"/>
        <item x="443"/>
        <item x="569"/>
        <item x="566"/>
        <item x="148"/>
        <item x="442"/>
        <item x="479"/>
        <item x="332"/>
        <item x="317"/>
        <item x="12"/>
        <item x="256"/>
        <item x="642"/>
        <item x="273"/>
        <item x="123"/>
        <item x="687"/>
        <item x="505"/>
        <item x="634"/>
        <item x="193"/>
        <item x="342"/>
        <item x="84"/>
        <item x="529"/>
        <item x="49"/>
        <item x="95"/>
        <item x="86"/>
        <item x="730"/>
        <item x="297"/>
        <item x="400"/>
        <item x="108"/>
        <item x="36"/>
        <item x="13"/>
        <item x="122"/>
        <item x="42"/>
        <item x="646"/>
        <item x="124"/>
        <item x="151"/>
        <item x="121"/>
        <item x="242"/>
        <item x="355"/>
        <item x="540"/>
        <item x="674"/>
        <item x="680"/>
        <item x="481"/>
        <item x="410"/>
        <item x="289"/>
        <item x="68"/>
        <item x="109"/>
        <item x="190"/>
        <item x="236"/>
        <item x="665"/>
        <item x="433"/>
        <item x="616"/>
        <item x="649"/>
        <item x="253"/>
        <item x="407"/>
        <item x="170"/>
        <item x="185"/>
        <item x="389"/>
        <item x="603"/>
        <item x="593"/>
        <item x="467"/>
        <item x="671"/>
        <item x="187"/>
        <item x="252"/>
        <item x="80"/>
        <item x="66"/>
        <item x="538"/>
        <item x="675"/>
        <item x="474"/>
        <item x="482"/>
        <item x="725"/>
        <item x="428"/>
        <item x="718"/>
        <item x="650"/>
        <item x="221"/>
        <item x="696"/>
        <item x="724"/>
        <item x="408"/>
        <item x="412"/>
        <item x="128"/>
        <item x="564"/>
        <item x="15"/>
        <item x="16"/>
        <item x="652"/>
        <item x="365"/>
        <item x="571"/>
        <item x="17"/>
        <item x="747"/>
        <item x="514"/>
        <item x="75"/>
        <item x="457"/>
        <item x="119"/>
        <item x="164"/>
        <item x="209"/>
        <item x="698"/>
        <item x="18"/>
        <item x="567"/>
        <item x="101"/>
        <item x="478"/>
        <item x="399"/>
        <item x="654"/>
        <item x="155"/>
        <item x="356"/>
        <item x="179"/>
        <item x="173"/>
        <item x="276"/>
        <item x="536"/>
        <item x="357"/>
        <item x="447"/>
        <item x="206"/>
        <item x="172"/>
        <item x="82"/>
        <item x="679"/>
        <item x="257"/>
        <item x="378"/>
        <item x="606"/>
        <item x="359"/>
        <item x="429"/>
        <item x="140"/>
        <item x="218"/>
        <item x="136"/>
        <item x="21"/>
        <item x="278"/>
        <item x="528"/>
        <item x="87"/>
        <item x="96"/>
        <item x="438"/>
        <item x="483"/>
        <item x="578"/>
        <item x="223"/>
        <item x="147"/>
        <item x="50"/>
        <item x="34"/>
        <item x="515"/>
        <item x="292"/>
        <item x="361"/>
        <item x="500"/>
        <item x="560"/>
        <item x="20"/>
        <item x="492"/>
        <item x="411"/>
        <item x="451"/>
        <item x="707"/>
        <item x="139"/>
        <item x="22"/>
        <item x="340"/>
        <item x="486"/>
        <item x="48"/>
        <item x="130"/>
        <item x="640"/>
        <item x="737"/>
        <item x="138"/>
        <item x="373"/>
        <item x="465"/>
        <item x="390"/>
        <item x="380"/>
        <item x="510"/>
        <item x="58"/>
        <item x="657"/>
        <item x="152"/>
        <item x="719"/>
        <item x="469"/>
        <item x="394"/>
        <item x="44"/>
        <item x="212"/>
        <item x="3"/>
        <item x="23"/>
        <item x="25"/>
        <item x="732"/>
        <item x="161"/>
        <item x="555"/>
        <item x="220"/>
        <item x="524"/>
        <item x="54"/>
        <item x="714"/>
        <item x="669"/>
        <item x="283"/>
        <item x="632"/>
        <item x="448"/>
        <item x="639"/>
        <item x="692"/>
        <item x="658"/>
        <item x="254"/>
        <item x="245"/>
        <item x="526"/>
        <item x="55"/>
        <item x="476"/>
        <item x="204"/>
        <item x="586"/>
        <item x="493"/>
        <item x="463"/>
        <item x="558"/>
        <item x="521"/>
        <item x="748"/>
        <item x="561"/>
        <item x="62"/>
        <item x="293"/>
        <item x="612"/>
        <item x="556"/>
        <item x="496"/>
        <item x="667"/>
        <item x="666"/>
        <item x="742"/>
        <item x="507"/>
        <item x="258"/>
        <item x="713"/>
        <item x="135"/>
        <item x="33"/>
        <item x="52"/>
        <item x="516"/>
        <item x="750"/>
        <item x="539"/>
        <item x="263"/>
        <item x="565"/>
        <item x="508"/>
        <item x="241"/>
        <item x="97"/>
        <item x="181"/>
        <item x="484"/>
        <item x="196"/>
        <item x="383"/>
        <item x="594"/>
        <item x="453"/>
        <item x="322"/>
        <item x="574"/>
        <item x="572"/>
        <item x="267"/>
        <item x="617"/>
        <item x="613"/>
        <item x="284"/>
        <item x="562"/>
        <item x="117"/>
        <item x="153"/>
        <item x="575"/>
        <item x="63"/>
        <item x="402"/>
        <item x="535"/>
        <item x="531"/>
        <item x="466"/>
        <item x="177"/>
        <item x="688"/>
        <item x="604"/>
        <item x="311"/>
        <item x="176"/>
        <item x="547"/>
        <item x="277"/>
        <item x="238"/>
        <item x="427"/>
        <item x="41"/>
        <item x="126"/>
        <item x="509"/>
        <item x="709"/>
        <item x="70"/>
        <item x="72"/>
        <item x="598"/>
        <item x="349"/>
        <item x="381"/>
        <item x="601"/>
        <item x="116"/>
        <item x="581"/>
        <item x="470"/>
        <item x="391"/>
        <item x="403"/>
        <item x="201"/>
        <item x="71"/>
        <item x="557"/>
        <item x="118"/>
        <item x="344"/>
        <item x="174"/>
        <item x="519"/>
        <item x="93"/>
        <item x="143"/>
        <item x="76"/>
        <item x="434"/>
        <item x="351"/>
        <item x="38"/>
        <item x="53"/>
        <item x="329"/>
        <item x="175"/>
        <item x="305"/>
        <item x="290"/>
        <item x="659"/>
        <item x="325"/>
        <item x="388"/>
        <item x="375"/>
        <item x="754"/>
        <item x="338"/>
        <item x="751"/>
        <item x="348"/>
        <item x="518"/>
        <item x="455"/>
        <item x="216"/>
        <item x="202"/>
        <item x="213"/>
        <item x="171"/>
        <item x="651"/>
        <item x="432"/>
        <item x="318"/>
        <item x="240"/>
        <item x="125"/>
        <item x="677"/>
        <item x="546"/>
        <item x="605"/>
        <item x="337"/>
        <item x="57"/>
        <item x="436"/>
        <item x="503"/>
        <item x="512"/>
        <item x="358"/>
        <item x="740"/>
        <item x="142"/>
        <item x="437"/>
        <item x="24"/>
        <item x="635"/>
        <item x="26"/>
        <item x="656"/>
        <item x="315"/>
        <item x="259"/>
        <item x="107"/>
        <item x="154"/>
        <item x="368"/>
        <item x="110"/>
        <item x="523"/>
        <item x="51"/>
        <item x="396"/>
        <item x="244"/>
        <item x="472"/>
        <item x="393"/>
        <item x="89"/>
        <item x="208"/>
        <item x="192"/>
        <item x="723"/>
        <item x="648"/>
        <item x="183"/>
        <item x="146"/>
        <item x="239"/>
        <item x="660"/>
        <item x="661"/>
        <item x="30"/>
        <item x="755"/>
        <item x="636"/>
        <item x="722"/>
        <item x="197"/>
        <item x="27"/>
        <item x="533"/>
        <item x="480"/>
        <item x="517"/>
        <item x="534"/>
        <item x="120"/>
        <item x="227"/>
        <item x="653"/>
        <item x="693"/>
        <item x="705"/>
        <item x="133"/>
        <item x="7"/>
        <item x="28"/>
        <item x="29"/>
        <item x="440"/>
        <item x="739"/>
        <item x="694"/>
        <item x="753"/>
        <item x="525"/>
        <item x="745"/>
        <item x="141"/>
        <item x="700"/>
        <item x="269"/>
        <item x="645"/>
        <item x="19"/>
        <item x="302"/>
        <item x="31"/>
        <item x="32"/>
        <item x="268"/>
        <item x="647"/>
        <item x="637"/>
        <item x="271"/>
        <item x="10"/>
        <item x="14"/>
        <item x="744"/>
        <item x="249"/>
        <item x="163"/>
        <item x="251"/>
        <item x="327"/>
        <item x="414"/>
        <item x="584"/>
        <item x="563"/>
        <item x="191"/>
        <item x="520"/>
        <item x="727"/>
        <item x="300"/>
        <item x="420"/>
        <item x="426"/>
        <item x="425"/>
        <item x="424"/>
        <item x="422"/>
        <item x="423"/>
        <item x="441"/>
        <item x="417"/>
        <item x="419"/>
        <item x="475"/>
        <item x="225"/>
        <item x="421"/>
        <item x="415"/>
        <item x="418"/>
        <item x="416"/>
        <item x="229"/>
        <item x="701"/>
        <item x="721"/>
        <item x="702"/>
        <item x="697"/>
        <item x="47"/>
        <item x="583"/>
        <item x="184"/>
        <item x="287"/>
        <item x="99"/>
        <item x="704"/>
        <item x="695"/>
        <item x="397"/>
        <item x="165"/>
        <item x="160"/>
        <item x="743"/>
        <item x="88"/>
        <item x="115"/>
        <item x="608"/>
        <item x="354"/>
        <item x="304"/>
        <item x="554"/>
        <item x="670"/>
        <item x="331"/>
        <item x="324"/>
        <item x="588"/>
        <item x="587"/>
        <item x="376"/>
        <item x="286"/>
        <item x="720"/>
        <item x="733"/>
        <item x="294"/>
        <item x="178"/>
        <item x="544"/>
        <item x="676"/>
        <item x="395"/>
        <item x="570"/>
        <item x="282"/>
        <item x="580"/>
        <item x="553"/>
        <item x="145"/>
        <item x="592"/>
        <item x="137"/>
        <item x="664"/>
        <item x="40"/>
        <item x="461"/>
        <item x="741"/>
        <item x="579"/>
        <item x="291"/>
        <item x="43"/>
        <item x="79"/>
        <item x="98"/>
        <item x="619"/>
        <item x="715"/>
        <item x="104"/>
        <item x="712"/>
        <item x="350"/>
        <item x="488"/>
        <item x="685"/>
        <item x="35"/>
        <item x="600"/>
        <item x="689"/>
        <item x="501"/>
        <item x="159"/>
        <item x="228"/>
        <item x="341"/>
        <item x="746"/>
        <item x="352"/>
        <item x="550"/>
        <item x="200"/>
        <item x="188"/>
        <item x="180"/>
        <item x="487"/>
        <item x="113"/>
        <item x="384"/>
        <item x="611"/>
        <item x="372"/>
        <item x="597"/>
        <item x="56"/>
        <item x="726"/>
        <item x="360"/>
        <item x="738"/>
        <item x="672"/>
        <item x="186"/>
        <item x="499"/>
        <item x="234"/>
        <item x="131"/>
        <item x="752"/>
        <item x="92"/>
        <item x="235"/>
        <item x="485"/>
        <item x="64"/>
        <item x="100"/>
        <item x="431"/>
        <item x="711"/>
        <item x="59"/>
        <item x="314"/>
        <item x="316"/>
        <item x="513"/>
        <item x="339"/>
        <item x="169"/>
        <item x="629"/>
        <item x="379"/>
        <item x="552"/>
        <item x="468"/>
        <item x="530"/>
        <item x="374"/>
        <item x="39"/>
        <item x="494"/>
        <item x="392"/>
        <item x="527"/>
        <item x="734"/>
        <item x="306"/>
        <item x="545"/>
        <item x="246"/>
        <item x="736"/>
        <item x="85"/>
        <item x="626"/>
        <item x="307"/>
        <item x="458"/>
        <item x="65"/>
        <item x="549"/>
        <item x="37"/>
        <item x="405"/>
        <item x="749"/>
        <item x="591"/>
        <item x="498"/>
        <item x="681"/>
        <item x="599"/>
        <item x="673"/>
        <item x="460"/>
        <item x="573"/>
        <item x="362"/>
        <item x="610"/>
        <item x="728"/>
        <item x="614"/>
        <item x="198"/>
        <item x="409"/>
        <item x="398"/>
        <item x="156"/>
        <item x="219"/>
        <item x="73"/>
        <item x="703"/>
        <item x="568"/>
        <item x="377"/>
        <item x="346"/>
        <item x="686"/>
        <item x="330"/>
        <item x="452"/>
        <item x="495"/>
        <item x="497"/>
        <item x="77"/>
        <item x="522"/>
        <item x="308"/>
        <item x="81"/>
        <item x="708"/>
        <item x="335"/>
        <item x="60"/>
        <item x="456"/>
        <item x="464"/>
      </items>
    </pivotField>
    <pivotField compact="0" outline="0" showAll="0" defaultSubtotal="0">
      <items count="2">
        <item x="0"/>
        <item x="1"/>
      </items>
    </pivotField>
    <pivotField compact="0" outline="0" showAll="0" defaultSubtotal="0"/>
    <pivotField compact="0" outline="0" showAll="0" defaultSubtotal="0"/>
  </pivotFields>
  <rowFields count="1">
    <field x="9"/>
  </rowFields>
  <rowItems count="7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>
      <x v="4"/>
    </i>
  </colItems>
  <dataFields count="1">
    <dataField name="Sum of Amount" fld="0" baseField="0" baseItem="0" numFmtId="165"/>
  </dataFields>
  <formats count="33">
    <format dxfId="69">
      <pivotArea outline="0" collapsedLevelsAreSubtotals="1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type="origin" dataOnly="0" labelOnly="1" outline="0" fieldPosition="0"/>
    </format>
    <format dxfId="65">
      <pivotArea field="7" type="button" dataOnly="0" labelOnly="1" outline="0" axis="axisCol" fieldPosition="0"/>
    </format>
    <format dxfId="64">
      <pivotArea type="topRight" dataOnly="0" labelOnly="1" outline="0" fieldPosition="0"/>
    </format>
    <format dxfId="63">
      <pivotArea field="10" type="button" dataOnly="0" labelOnly="1" outline="0"/>
    </format>
    <format dxfId="62">
      <pivotArea dataOnly="0" labelOnly="1" grandRow="1" outline="0" fieldPosition="0"/>
    </format>
    <format dxfId="61">
      <pivotArea dataOnly="0" labelOnly="1" fieldPosition="0">
        <references count="1">
          <reference field="7" count="0"/>
        </references>
      </pivotArea>
    </format>
    <format dxfId="60">
      <pivotArea type="all" dataOnly="0" outline="0" fieldPosition="0"/>
    </format>
    <format dxfId="59">
      <pivotArea outline="0" collapsedLevelsAreSubtotals="1" fieldPosition="0"/>
    </format>
    <format dxfId="58">
      <pivotArea type="origin" dataOnly="0" labelOnly="1" outline="0" fieldPosition="0"/>
    </format>
    <format dxfId="57">
      <pivotArea field="7" type="button" dataOnly="0" labelOnly="1" outline="0" axis="axisCol" fieldPosition="0"/>
    </format>
    <format dxfId="56">
      <pivotArea type="topRight" dataOnly="0" labelOnly="1" outline="0" fieldPosition="0"/>
    </format>
    <format dxfId="55">
      <pivotArea field="10" type="button" dataOnly="0" labelOnly="1" outline="0"/>
    </format>
    <format dxfId="54">
      <pivotArea dataOnly="0" labelOnly="1" grandRow="1" outline="0" fieldPosition="0"/>
    </format>
    <format dxfId="53">
      <pivotArea dataOnly="0" labelOnly="1" fieldPosition="0">
        <references count="1">
          <reference field="7" count="0"/>
        </references>
      </pivotArea>
    </format>
    <format dxfId="52">
      <pivotArea type="all" dataOnly="0" outline="0" fieldPosition="0"/>
    </format>
    <format dxfId="51">
      <pivotArea outline="0" collapsedLevelsAreSubtotals="1" fieldPosition="0"/>
    </format>
    <format dxfId="50">
      <pivotArea type="origin" dataOnly="0" labelOnly="1" outline="0" fieldPosition="0"/>
    </format>
    <format dxfId="49">
      <pivotArea field="7" type="button" dataOnly="0" labelOnly="1" outline="0" axis="axisCol" fieldPosition="0"/>
    </format>
    <format dxfId="48">
      <pivotArea type="topRight" dataOnly="0" labelOnly="1" outline="0" fieldPosition="0"/>
    </format>
    <format dxfId="47">
      <pivotArea field="10" type="button" dataOnly="0" labelOnly="1" outline="0"/>
    </format>
    <format dxfId="46">
      <pivotArea dataOnly="0" labelOnly="1" grandRow="1" outline="0" fieldPosition="0"/>
    </format>
    <format dxfId="45">
      <pivotArea dataOnly="0" labelOnly="1" fieldPosition="0">
        <references count="1">
          <reference field="7" count="0"/>
        </references>
      </pivotArea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type="origin" dataOnly="0" labelOnly="1" outline="0" fieldPosition="0"/>
    </format>
    <format dxfId="41">
      <pivotArea field="7" type="button" dataOnly="0" labelOnly="1" outline="0" axis="axisCol" fieldPosition="0"/>
    </format>
    <format dxfId="40">
      <pivotArea type="topRight" dataOnly="0" labelOnly="1" outline="0" fieldPosition="0"/>
    </format>
    <format dxfId="39">
      <pivotArea field="10" type="button" dataOnly="0" labelOnly="1" outline="0"/>
    </format>
    <format dxfId="38">
      <pivotArea dataOnly="0" labelOnly="1" grandRow="1" outline="0" fieldPosition="0"/>
    </format>
    <format dxfId="37">
      <pivotArea dataOnly="0" labelOnly="1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29:G143" firstHeaderRow="1" firstDataRow="2" firstDataCol="1"/>
  <pivotFields count="13">
    <pivotField dataField="1" numFmtId="165" showAll="0" defaultSubtotal="0"/>
    <pivotField showAll="0" defaultSubtotal="0"/>
    <pivotField showAll="0" defaultSubtotal="0"/>
    <pivotField numFmtId="165" showAll="0" defaultSubtotal="0"/>
    <pivotField showAll="0" defaultSubtotal="0"/>
    <pivotField showAll="0" defaultSubtotal="0"/>
    <pivotField numFmtId="14" showAll="0" defaultSubtotal="0"/>
    <pivotField axis="axisCol" showAll="0" defaultSubtotal="0">
      <items count="5">
        <item x="0"/>
        <item x="1"/>
        <item x="2"/>
        <item x="3"/>
        <item x="4"/>
      </items>
    </pivotField>
    <pivotField showAll="0" defaultSubtotal="0"/>
    <pivotField showAll="0" defaultSubtotal="0"/>
    <pivotField showAll="0" defaultSubtotal="0">
      <items count="2">
        <item x="0"/>
        <item x="1"/>
      </items>
    </pivotField>
    <pivotField showAll="0" defaultSubtotal="0"/>
    <pivotField axis="axisRow" showAll="0" defaultSubtotal="0">
      <items count="113">
        <item x="92"/>
        <item x="59"/>
        <item x="106"/>
        <item x="52"/>
        <item x="55"/>
        <item x="80"/>
        <item x="63"/>
        <item x="14"/>
        <item x="10"/>
        <item x="103"/>
        <item x="65"/>
        <item x="76"/>
        <item x="31"/>
        <item x="91"/>
        <item x="44"/>
        <item x="71"/>
        <item x="16"/>
        <item x="79"/>
        <item x="93"/>
        <item x="81"/>
        <item x="82"/>
        <item x="0"/>
        <item x="58"/>
        <item x="25"/>
        <item x="38"/>
        <item x="19"/>
        <item x="69"/>
        <item x="78"/>
        <item x="77"/>
        <item x="75"/>
        <item x="67"/>
        <item x="61"/>
        <item x="95"/>
        <item x="3"/>
        <item x="32"/>
        <item x="72"/>
        <item x="108"/>
        <item x="56"/>
        <item x="104"/>
        <item x="73"/>
        <item x="89"/>
        <item x="70"/>
        <item x="107"/>
        <item x="8"/>
        <item x="39"/>
        <item x="35"/>
        <item x="1"/>
        <item x="50"/>
        <item x="62"/>
        <item x="51"/>
        <item x="23"/>
        <item x="48"/>
        <item x="11"/>
        <item x="99"/>
        <item x="42"/>
        <item x="66"/>
        <item x="4"/>
        <item x="85"/>
        <item x="96"/>
        <item x="68"/>
        <item x="29"/>
        <item x="18"/>
        <item x="9"/>
        <item x="15"/>
        <item x="102"/>
        <item x="34"/>
        <item x="54"/>
        <item x="53"/>
        <item x="57"/>
        <item x="28"/>
        <item x="26"/>
        <item x="64"/>
        <item x="45"/>
        <item m="1" x="112"/>
        <item x="47"/>
        <item x="7"/>
        <item x="40"/>
        <item x="87"/>
        <item x="94"/>
        <item x="21"/>
        <item x="12"/>
        <item x="5"/>
        <item x="2"/>
        <item x="33"/>
        <item x="90"/>
        <item x="110"/>
        <item x="109"/>
        <item x="36"/>
        <item x="37"/>
        <item x="60"/>
        <item x="83"/>
        <item x="41"/>
        <item x="30"/>
        <item x="88"/>
        <item x="111"/>
        <item x="97"/>
        <item x="6"/>
        <item x="84"/>
        <item x="100"/>
        <item x="13"/>
        <item x="22"/>
        <item x="43"/>
        <item x="98"/>
        <item x="46"/>
        <item x="105"/>
        <item x="20"/>
        <item x="17"/>
        <item x="101"/>
        <item x="86"/>
        <item x="24"/>
        <item x="49"/>
        <item x="74"/>
        <item x="27"/>
      </items>
    </pivotField>
  </pivotFields>
  <rowFields count="1">
    <field x="12"/>
  </rowFields>
  <rowItems count="1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>
      <x v="4"/>
    </i>
  </colItems>
  <dataFields count="1">
    <dataField name="Sum of Amount" fld="0" baseField="0" baseItem="0" numFmtId="165"/>
  </dataFields>
  <formats count="33">
    <format dxfId="102">
      <pivotArea outline="0" collapsedLevelsAreSubtotals="1" fieldPosition="0"/>
    </format>
    <format dxfId="101">
      <pivotArea type="all" dataOnly="0" outline="0" fieldPosition="0"/>
    </format>
    <format dxfId="100">
      <pivotArea outline="0" collapsedLevelsAreSubtotals="1" fieldPosition="0"/>
    </format>
    <format dxfId="99">
      <pivotArea type="origin" dataOnly="0" labelOnly="1" outline="0" fieldPosition="0"/>
    </format>
    <format dxfId="98">
      <pivotArea field="7" type="button" dataOnly="0" labelOnly="1" outline="0" axis="axisCol" fieldPosition="0"/>
    </format>
    <format dxfId="97">
      <pivotArea type="topRight" dataOnly="0" labelOnly="1" outline="0" fieldPosition="0"/>
    </format>
    <format dxfId="96">
      <pivotArea field="10" type="button" dataOnly="0" labelOnly="1" outline="0"/>
    </format>
    <format dxfId="95">
      <pivotArea dataOnly="0" labelOnly="1" grandRow="1" outline="0" fieldPosition="0"/>
    </format>
    <format dxfId="94">
      <pivotArea dataOnly="0" labelOnly="1" fieldPosition="0">
        <references count="1">
          <reference field="7" count="0"/>
        </references>
      </pivotArea>
    </format>
    <format dxfId="93">
      <pivotArea type="all" dataOnly="0" outline="0" fieldPosition="0"/>
    </format>
    <format dxfId="92">
      <pivotArea outline="0" collapsedLevelsAreSubtotals="1" fieldPosition="0"/>
    </format>
    <format dxfId="91">
      <pivotArea type="origin" dataOnly="0" labelOnly="1" outline="0" fieldPosition="0"/>
    </format>
    <format dxfId="90">
      <pivotArea field="7" type="button" dataOnly="0" labelOnly="1" outline="0" axis="axisCol" fieldPosition="0"/>
    </format>
    <format dxfId="89">
      <pivotArea type="topRight" dataOnly="0" labelOnly="1" outline="0" fieldPosition="0"/>
    </format>
    <format dxfId="88">
      <pivotArea field="10" type="button" dataOnly="0" labelOnly="1" outline="0"/>
    </format>
    <format dxfId="87">
      <pivotArea dataOnly="0" labelOnly="1" grandRow="1" outline="0" fieldPosition="0"/>
    </format>
    <format dxfId="86">
      <pivotArea dataOnly="0" labelOnly="1" fieldPosition="0">
        <references count="1">
          <reference field="7" count="0"/>
        </references>
      </pivotArea>
    </format>
    <format dxfId="85">
      <pivotArea type="all" dataOnly="0" outline="0" fieldPosition="0"/>
    </format>
    <format dxfId="84">
      <pivotArea outline="0" collapsedLevelsAreSubtotals="1" fieldPosition="0"/>
    </format>
    <format dxfId="83">
      <pivotArea type="origin" dataOnly="0" labelOnly="1" outline="0" fieldPosition="0"/>
    </format>
    <format dxfId="82">
      <pivotArea field="7" type="button" dataOnly="0" labelOnly="1" outline="0" axis="axisCol" fieldPosition="0"/>
    </format>
    <format dxfId="81">
      <pivotArea type="topRight" dataOnly="0" labelOnly="1" outline="0" fieldPosition="0"/>
    </format>
    <format dxfId="80">
      <pivotArea field="10" type="button" dataOnly="0" labelOnly="1" outline="0"/>
    </format>
    <format dxfId="79">
      <pivotArea dataOnly="0" labelOnly="1" grandRow="1" outline="0" fieldPosition="0"/>
    </format>
    <format dxfId="78">
      <pivotArea dataOnly="0" labelOnly="1" fieldPosition="0">
        <references count="1">
          <reference field="7" count="0"/>
        </references>
      </pivotArea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type="origin" dataOnly="0" labelOnly="1" outline="0" fieldPosition="0"/>
    </format>
    <format dxfId="74">
      <pivotArea field="7" type="button" dataOnly="0" labelOnly="1" outline="0" axis="axisCol" fieldPosition="0"/>
    </format>
    <format dxfId="73">
      <pivotArea type="topRight" dataOnly="0" labelOnly="1" outline="0" fieldPosition="0"/>
    </format>
    <format dxfId="72">
      <pivotArea field="10" type="button" dataOnly="0" labelOnly="1" outline="0"/>
    </format>
    <format dxfId="71">
      <pivotArea dataOnly="0" labelOnly="1" grandRow="1" outline="0" fieldPosition="0"/>
    </format>
    <format dxfId="70">
      <pivotArea dataOnly="0" labelOnly="1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16:G26" firstHeaderRow="1" firstDataRow="2" firstDataCol="1"/>
  <pivotFields count="13">
    <pivotField dataField="1" numFmtId="165" showAll="0" defaultSubtotal="0"/>
    <pivotField showAll="0" defaultSubtotal="0"/>
    <pivotField axis="axisRow" showAll="0" defaultSubtotal="0">
      <items count="8">
        <item x="7"/>
        <item x="3"/>
        <item x="6"/>
        <item x="5"/>
        <item x="4"/>
        <item x="1"/>
        <item x="0"/>
        <item x="2"/>
      </items>
    </pivotField>
    <pivotField numFmtId="165" showAll="0" defaultSubtotal="0"/>
    <pivotField showAll="0" defaultSubtotal="0"/>
    <pivotField showAll="0" defaultSubtotal="0"/>
    <pivotField numFmtId="14" showAll="0" defaultSubtotal="0"/>
    <pivotField axis="axisCol" showAll="0" defaultSubtotal="0">
      <items count="5">
        <item x="0"/>
        <item x="1"/>
        <item x="2"/>
        <item x="3"/>
        <item x="4"/>
      </items>
    </pivotField>
    <pivotField showAll="0" defaultSubtotal="0"/>
    <pivotField showAll="0" defaultSubtotal="0"/>
    <pivotField showAll="0" defaultSubtotal="0">
      <items count="2">
        <item x="0"/>
        <item x="1"/>
      </items>
    </pivotField>
    <pivotField showAll="0" defaultSubtotal="0"/>
    <pivotField showAll="0" defaultSubtotal="0"/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>
      <x v="4"/>
    </i>
  </colItems>
  <dataFields count="1">
    <dataField name="Sum of Amount" fld="0" baseField="0" baseItem="0" numFmtId="165"/>
  </dataFields>
  <formats count="33">
    <format dxfId="135">
      <pivotArea outline="0" collapsedLevelsAreSubtotals="1" fieldPosition="0"/>
    </format>
    <format dxfId="134">
      <pivotArea type="all" dataOnly="0" outline="0" fieldPosition="0"/>
    </format>
    <format dxfId="133">
      <pivotArea outline="0" collapsedLevelsAreSubtotals="1" fieldPosition="0"/>
    </format>
    <format dxfId="132">
      <pivotArea type="origin" dataOnly="0" labelOnly="1" outline="0" fieldPosition="0"/>
    </format>
    <format dxfId="131">
      <pivotArea field="7" type="button" dataOnly="0" labelOnly="1" outline="0" axis="axisCol" fieldPosition="0"/>
    </format>
    <format dxfId="130">
      <pivotArea type="topRight" dataOnly="0" labelOnly="1" outline="0" fieldPosition="0"/>
    </format>
    <format dxfId="129">
      <pivotArea field="10" type="button" dataOnly="0" labelOnly="1" outline="0"/>
    </format>
    <format dxfId="128">
      <pivotArea dataOnly="0" labelOnly="1" grandRow="1" outline="0" fieldPosition="0"/>
    </format>
    <format dxfId="127">
      <pivotArea dataOnly="0" labelOnly="1" fieldPosition="0">
        <references count="1">
          <reference field="7" count="0"/>
        </references>
      </pivotArea>
    </format>
    <format dxfId="126">
      <pivotArea type="all" dataOnly="0" outline="0" fieldPosition="0"/>
    </format>
    <format dxfId="125">
      <pivotArea outline="0" collapsedLevelsAreSubtotals="1" fieldPosition="0"/>
    </format>
    <format dxfId="124">
      <pivotArea type="origin" dataOnly="0" labelOnly="1" outline="0" fieldPosition="0"/>
    </format>
    <format dxfId="123">
      <pivotArea field="7" type="button" dataOnly="0" labelOnly="1" outline="0" axis="axisCol" fieldPosition="0"/>
    </format>
    <format dxfId="122">
      <pivotArea type="topRight" dataOnly="0" labelOnly="1" outline="0" fieldPosition="0"/>
    </format>
    <format dxfId="121">
      <pivotArea field="10" type="button" dataOnly="0" labelOnly="1" outline="0"/>
    </format>
    <format dxfId="120">
      <pivotArea dataOnly="0" labelOnly="1" grandRow="1" outline="0" fieldPosition="0"/>
    </format>
    <format dxfId="119">
      <pivotArea dataOnly="0" labelOnly="1" fieldPosition="0">
        <references count="1">
          <reference field="7" count="0"/>
        </references>
      </pivotArea>
    </format>
    <format dxfId="118">
      <pivotArea type="all" dataOnly="0" outline="0" fieldPosition="0"/>
    </format>
    <format dxfId="117">
      <pivotArea outline="0" collapsedLevelsAreSubtotals="1" fieldPosition="0"/>
    </format>
    <format dxfId="116">
      <pivotArea type="origin" dataOnly="0" labelOnly="1" outline="0" fieldPosition="0"/>
    </format>
    <format dxfId="115">
      <pivotArea field="7" type="button" dataOnly="0" labelOnly="1" outline="0" axis="axisCol" fieldPosition="0"/>
    </format>
    <format dxfId="114">
      <pivotArea type="topRight" dataOnly="0" labelOnly="1" outline="0" fieldPosition="0"/>
    </format>
    <format dxfId="113">
      <pivotArea field="10" type="button" dataOnly="0" labelOnly="1" outline="0"/>
    </format>
    <format dxfId="112">
      <pivotArea dataOnly="0" labelOnly="1" grandRow="1" outline="0" fieldPosition="0"/>
    </format>
    <format dxfId="111">
      <pivotArea dataOnly="0" labelOnly="1" fieldPosition="0">
        <references count="1">
          <reference field="7" count="0"/>
        </references>
      </pivotArea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type="origin" dataOnly="0" labelOnly="1" outline="0" fieldPosition="0"/>
    </format>
    <format dxfId="107">
      <pivotArea field="7" type="button" dataOnly="0" labelOnly="1" outline="0" axis="axisCol" fieldPosition="0"/>
    </format>
    <format dxfId="106">
      <pivotArea type="topRight" dataOnly="0" labelOnly="1" outline="0" fieldPosition="0"/>
    </format>
    <format dxfId="105">
      <pivotArea field="10" type="button" dataOnly="0" labelOnly="1" outline="0"/>
    </format>
    <format dxfId="104">
      <pivotArea dataOnly="0" labelOnly="1" grandRow="1" outline="0" fieldPosition="0"/>
    </format>
    <format dxfId="103">
      <pivotArea dataOnly="0" labelOnly="1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2:T29"/>
  <sheetViews>
    <sheetView showGridLines="0" tabSelected="1" workbookViewId="0">
      <pane ySplit="5" topLeftCell="A6" activePane="bottomLeft" state="frozen"/>
      <selection pane="bottomLeft" activeCell="F35" sqref="F35"/>
    </sheetView>
  </sheetViews>
  <sheetFormatPr defaultRowHeight="11.25" x14ac:dyDescent="0.2"/>
  <cols>
    <col min="1" max="1" width="2" style="2" customWidth="1"/>
    <col min="2" max="2" width="22.85546875" style="2" customWidth="1"/>
    <col min="3" max="3" width="13.5703125" style="2" bestFit="1" customWidth="1"/>
    <col min="4" max="10" width="10.7109375" style="2" bestFit="1" customWidth="1"/>
    <col min="11" max="11" width="2.140625" style="2" customWidth="1"/>
    <col min="12" max="12" width="21" style="2" bestFit="1" customWidth="1"/>
    <col min="13" max="13" width="9.85546875" style="2" bestFit="1" customWidth="1"/>
    <col min="14" max="20" width="10.7109375" style="2" bestFit="1" customWidth="1"/>
    <col min="21" max="16384" width="9.140625" style="2"/>
  </cols>
  <sheetData>
    <row r="2" spans="2:20" ht="15.75" x14ac:dyDescent="0.25">
      <c r="B2" s="1" t="s">
        <v>23794</v>
      </c>
    </row>
    <row r="3" spans="2:20" ht="12" x14ac:dyDescent="0.2">
      <c r="B3" s="3" t="s">
        <v>1</v>
      </c>
    </row>
    <row r="5" spans="2:20" x14ac:dyDescent="0.2">
      <c r="B5" s="4" t="s">
        <v>2</v>
      </c>
    </row>
    <row r="8" spans="2:20" x14ac:dyDescent="0.2">
      <c r="L8" s="13" t="s">
        <v>23792</v>
      </c>
    </row>
    <row r="9" spans="2:20" x14ac:dyDescent="0.2">
      <c r="L9" s="6" t="s">
        <v>23790</v>
      </c>
      <c r="M9" s="16">
        <v>2014</v>
      </c>
      <c r="N9" s="16">
        <v>2015</v>
      </c>
      <c r="O9" s="16">
        <v>2016</v>
      </c>
      <c r="P9" s="16">
        <v>2017</v>
      </c>
      <c r="Q9" s="16">
        <v>2018</v>
      </c>
      <c r="R9" s="17">
        <v>2019</v>
      </c>
      <c r="S9" s="17">
        <v>2020</v>
      </c>
      <c r="T9" s="17">
        <v>2021</v>
      </c>
    </row>
    <row r="10" spans="2:20" x14ac:dyDescent="0.2">
      <c r="L10" s="2" t="s">
        <v>23791</v>
      </c>
      <c r="M10" s="8">
        <f>'Trend-Country'!C47</f>
        <v>92696769.85800001</v>
      </c>
      <c r="N10" s="8">
        <f>'Trend-Country'!D47</f>
        <v>139412933.14200005</v>
      </c>
      <c r="O10" s="8">
        <f>'Trend-Country'!E47</f>
        <v>142232510.02800015</v>
      </c>
      <c r="P10" s="8">
        <f>'Trend-Country'!F47</f>
        <v>120816982.14600003</v>
      </c>
      <c r="Q10" s="8">
        <f>'Trend-Country'!G47</f>
        <v>159869217.05999994</v>
      </c>
    </row>
    <row r="11" spans="2:20" x14ac:dyDescent="0.2">
      <c r="L11" s="2" t="s">
        <v>23788</v>
      </c>
      <c r="R11" s="8">
        <f>'Trend-Country'!H47</f>
        <v>181253062.82609731</v>
      </c>
      <c r="S11" s="8">
        <f>'Trend-Country'!I47</f>
        <v>200058186.17459729</v>
      </c>
      <c r="T11" s="8">
        <f>'Trend-Country'!J47</f>
        <v>219151797.95309719</v>
      </c>
    </row>
    <row r="12" spans="2:20" x14ac:dyDescent="0.2">
      <c r="L12" s="2" t="s">
        <v>23789</v>
      </c>
      <c r="M12" s="8"/>
      <c r="N12" s="8"/>
      <c r="O12" s="8"/>
      <c r="P12" s="8"/>
      <c r="Q12" s="8"/>
      <c r="R12" s="8">
        <f>'Trend-Group'!H26</f>
        <v>167670539.21519852</v>
      </c>
      <c r="S12" s="8">
        <f>'Trend-Group'!I26</f>
        <v>182857359.77879715</v>
      </c>
      <c r="T12" s="8">
        <f>'Trend-Group'!J26</f>
        <v>198044180.34239578</v>
      </c>
    </row>
    <row r="13" spans="2:20" x14ac:dyDescent="0.2">
      <c r="L13" s="2" t="s">
        <v>23795</v>
      </c>
      <c r="R13" s="8">
        <f>_xlfn.FORECAST.LINEAR(R9,$M$10:$Q$10,$M$9:$Q$9)</f>
        <v>165730365.46920013</v>
      </c>
      <c r="S13" s="8">
        <f t="shared" ref="S13:T13" si="0">_xlfn.FORECAST.LINEAR(S9,$M$10:$Q$10,$M$9:$Q$9)</f>
        <v>177305259.80999756</v>
      </c>
      <c r="T13" s="8">
        <f t="shared" si="0"/>
        <v>188880154.1507988</v>
      </c>
    </row>
    <row r="22" spans="2:10" x14ac:dyDescent="0.2">
      <c r="C22" s="13" t="s">
        <v>23787</v>
      </c>
      <c r="H22" s="13" t="s">
        <v>23786</v>
      </c>
    </row>
    <row r="23" spans="2:10" x14ac:dyDescent="0.2">
      <c r="B23" s="6" t="s">
        <v>23780</v>
      </c>
      <c r="C23" s="16">
        <v>2014</v>
      </c>
      <c r="D23" s="16">
        <v>2015</v>
      </c>
      <c r="E23" s="16">
        <v>2016</v>
      </c>
      <c r="F23" s="16">
        <v>2017</v>
      </c>
      <c r="G23" s="16">
        <v>2018</v>
      </c>
      <c r="H23" s="17">
        <v>2019</v>
      </c>
      <c r="I23" s="17">
        <v>2020</v>
      </c>
      <c r="J23" s="17">
        <v>2021</v>
      </c>
    </row>
    <row r="24" spans="2:10" x14ac:dyDescent="0.2">
      <c r="B24" s="2" t="s">
        <v>23793</v>
      </c>
      <c r="C24" s="8">
        <v>92696769.858000129</v>
      </c>
      <c r="D24" s="8">
        <v>139412933.14199984</v>
      </c>
      <c r="E24" s="8">
        <v>142232510.02800056</v>
      </c>
      <c r="F24" s="8">
        <v>120816982.14599991</v>
      </c>
      <c r="G24" s="8">
        <v>159869217.06000009</v>
      </c>
      <c r="H24" s="18">
        <f>H23*$C$28+$C$29</f>
        <v>165730365.46920013</v>
      </c>
      <c r="I24" s="18">
        <f>I23*$C$28+$C$29</f>
        <v>177305259.81000137</v>
      </c>
      <c r="J24" s="18">
        <f>J23*$C$28+$C$29</f>
        <v>188880154.15080261</v>
      </c>
    </row>
    <row r="27" spans="2:10" x14ac:dyDescent="0.2">
      <c r="B27" s="6" t="s">
        <v>23782</v>
      </c>
      <c r="C27" s="6" t="str">
        <f>B24</f>
        <v>Sales</v>
      </c>
      <c r="J27" s="8"/>
    </row>
    <row r="28" spans="2:10" x14ac:dyDescent="0.2">
      <c r="B28" s="2" t="s">
        <v>23783</v>
      </c>
      <c r="C28" s="8">
        <f>SLOPE(C24:G24,C23:G23)</f>
        <v>11574894.340799998</v>
      </c>
    </row>
    <row r="29" spans="2:10" x14ac:dyDescent="0.2">
      <c r="B29" s="2" t="s">
        <v>23781</v>
      </c>
      <c r="C29" s="8">
        <f>INTERCEPT(C24:G24,C23:G23)</f>
        <v>-23203981308.605995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2:J31"/>
  <sheetViews>
    <sheetView showGridLines="0" workbookViewId="0">
      <pane ySplit="5" topLeftCell="A6" activePane="bottomLeft" state="frozen"/>
      <selection pane="bottomLeft" activeCell="C31" sqref="C31"/>
    </sheetView>
  </sheetViews>
  <sheetFormatPr defaultRowHeight="11.25" x14ac:dyDescent="0.2"/>
  <cols>
    <col min="1" max="1" width="2" style="2" customWidth="1"/>
    <col min="2" max="2" width="22.85546875" style="2" customWidth="1"/>
    <col min="3" max="3" width="15.7109375" style="2" bestFit="1" customWidth="1"/>
    <col min="4" max="4" width="14.28515625" style="2" bestFit="1" customWidth="1"/>
    <col min="5" max="7" width="10.7109375" style="2" bestFit="1" customWidth="1"/>
    <col min="8" max="8" width="13" style="2" bestFit="1" customWidth="1"/>
    <col min="9" max="10" width="12.85546875" style="2" bestFit="1" customWidth="1"/>
    <col min="11" max="16384" width="9.140625" style="2"/>
  </cols>
  <sheetData>
    <row r="2" spans="2:2" ht="15.75" x14ac:dyDescent="0.25">
      <c r="B2" s="1" t="s">
        <v>23778</v>
      </c>
    </row>
    <row r="3" spans="2:2" ht="12" x14ac:dyDescent="0.2">
      <c r="B3" s="3" t="s">
        <v>1</v>
      </c>
    </row>
    <row r="5" spans="2:2" x14ac:dyDescent="0.2">
      <c r="B5" s="4" t="s">
        <v>2</v>
      </c>
    </row>
    <row r="22" spans="2:10" x14ac:dyDescent="0.2">
      <c r="C22" s="13" t="s">
        <v>23787</v>
      </c>
      <c r="H22" s="13" t="s">
        <v>23786</v>
      </c>
    </row>
    <row r="23" spans="2:10" x14ac:dyDescent="0.2">
      <c r="B23" s="6" t="s">
        <v>23780</v>
      </c>
      <c r="C23" s="16">
        <v>2014</v>
      </c>
      <c r="D23" s="16">
        <v>2015</v>
      </c>
      <c r="E23" s="16">
        <v>2016</v>
      </c>
      <c r="F23" s="16">
        <v>2017</v>
      </c>
      <c r="G23" s="16">
        <v>2018</v>
      </c>
      <c r="H23" s="17">
        <v>2019</v>
      </c>
      <c r="I23" s="17">
        <v>2020</v>
      </c>
      <c r="J23" s="17">
        <v>2021</v>
      </c>
    </row>
    <row r="24" spans="2:10" x14ac:dyDescent="0.2">
      <c r="B24" s="2" t="s">
        <v>22788</v>
      </c>
      <c r="C24" s="8">
        <v>79507280.580000132</v>
      </c>
      <c r="D24" s="8">
        <v>119668908.11399986</v>
      </c>
      <c r="E24" s="8">
        <v>138051000.23400056</v>
      </c>
      <c r="F24" s="8">
        <v>116094722.47799991</v>
      </c>
      <c r="G24" s="8">
        <v>157228476.21600008</v>
      </c>
      <c r="H24" s="18">
        <f>H23*$C$30+$C$31</f>
        <v>167670539.21519852</v>
      </c>
      <c r="I24" s="18">
        <f>I23*$C$30+$C$31</f>
        <v>182857359.77879715</v>
      </c>
      <c r="J24" s="18">
        <f>J23*$C$30+$C$31</f>
        <v>198044180.34239578</v>
      </c>
    </row>
    <row r="25" spans="2:10" x14ac:dyDescent="0.2">
      <c r="B25" s="2" t="s">
        <v>23479</v>
      </c>
      <c r="C25" s="8">
        <v>13189489.277999995</v>
      </c>
      <c r="D25" s="8">
        <v>19744025.027999993</v>
      </c>
      <c r="E25" s="8">
        <v>4181509.7940000002</v>
      </c>
      <c r="F25" s="8">
        <v>4722259.6679999996</v>
      </c>
      <c r="G25" s="8">
        <v>2640740.844</v>
      </c>
      <c r="H25" s="18">
        <f>IF(H23*$I$30+$I$31&lt;0,0,H23*$I$30+$I$31)</f>
        <v>0</v>
      </c>
      <c r="I25" s="18">
        <f t="shared" ref="I25:J25" si="0">IF(I23*$I$30+$I$31&lt;0,0,I23*$I$30+$I$31)</f>
        <v>0</v>
      </c>
      <c r="J25" s="18">
        <f t="shared" si="0"/>
        <v>0</v>
      </c>
    </row>
    <row r="26" spans="2:10" ht="12" thickBot="1" x14ac:dyDescent="0.25">
      <c r="B26" s="14" t="s">
        <v>23779</v>
      </c>
      <c r="C26" s="15">
        <f>SUM(C24:C25)</f>
        <v>92696769.858000129</v>
      </c>
      <c r="D26" s="15">
        <f t="shared" ref="D26:G26" si="1">SUM(D24:D25)</f>
        <v>139412933.14199984</v>
      </c>
      <c r="E26" s="15">
        <f t="shared" si="1"/>
        <v>142232510.02800056</v>
      </c>
      <c r="F26" s="15">
        <f t="shared" si="1"/>
        <v>120816982.14599991</v>
      </c>
      <c r="G26" s="15">
        <f t="shared" si="1"/>
        <v>159869217.06000009</v>
      </c>
      <c r="H26" s="15">
        <f t="shared" ref="H26" si="2">SUM(H24:H25)</f>
        <v>167670539.21519852</v>
      </c>
      <c r="I26" s="15">
        <f t="shared" ref="I26" si="3">SUM(I24:I25)</f>
        <v>182857359.77879715</v>
      </c>
      <c r="J26" s="15">
        <f t="shared" ref="J26" si="4">SUM(J24:J25)</f>
        <v>198044180.34239578</v>
      </c>
    </row>
    <row r="27" spans="2:10" ht="12" thickTop="1" x14ac:dyDescent="0.2"/>
    <row r="29" spans="2:10" x14ac:dyDescent="0.2">
      <c r="B29" s="6" t="s">
        <v>23782</v>
      </c>
      <c r="C29" s="6" t="str">
        <f>B24</f>
        <v>Foreign</v>
      </c>
      <c r="H29" s="6" t="s">
        <v>23782</v>
      </c>
      <c r="I29" s="6" t="str">
        <f>B25</f>
        <v>Related Parties</v>
      </c>
      <c r="J29" s="8"/>
    </row>
    <row r="30" spans="2:10" x14ac:dyDescent="0.2">
      <c r="B30" s="2" t="s">
        <v>23783</v>
      </c>
      <c r="C30" s="8">
        <f>SLOPE(C24:G24,C23:G23)</f>
        <v>15186820.563599994</v>
      </c>
      <c r="H30" s="2" t="s">
        <v>23783</v>
      </c>
      <c r="I30" s="8">
        <f>SLOPE(C25:G25,C23:G23)</f>
        <v>-3611926.2227999987</v>
      </c>
    </row>
    <row r="31" spans="2:10" x14ac:dyDescent="0.2">
      <c r="B31" s="2" t="s">
        <v>23781</v>
      </c>
      <c r="C31" s="8">
        <f>INTERCEPT(C24:G24,C23:G23)</f>
        <v>-30494520178.693192</v>
      </c>
      <c r="H31" s="2" t="s">
        <v>23781</v>
      </c>
      <c r="I31" s="8">
        <f>INTERCEPT(C25:G25,C23:G23)</f>
        <v>7290538870.0871973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2:V164"/>
  <sheetViews>
    <sheetView showGridLines="0" workbookViewId="0">
      <selection activeCell="L17" sqref="L17"/>
    </sheetView>
  </sheetViews>
  <sheetFormatPr defaultRowHeight="11.25" x14ac:dyDescent="0.2"/>
  <cols>
    <col min="1" max="1" width="2" style="2" customWidth="1"/>
    <col min="2" max="2" width="16.42578125" style="2" customWidth="1"/>
    <col min="3" max="9" width="12" style="2" bestFit="1" customWidth="1"/>
    <col min="10" max="10" width="12.5703125" style="2" bestFit="1" customWidth="1"/>
    <col min="11" max="11" width="9.140625" style="2"/>
    <col min="12" max="12" width="15.85546875" style="2" bestFit="1" customWidth="1"/>
    <col min="13" max="13" width="9.85546875" style="2" bestFit="1" customWidth="1"/>
    <col min="14" max="20" width="10.7109375" style="2" bestFit="1" customWidth="1"/>
    <col min="21" max="16384" width="9.140625" style="2"/>
  </cols>
  <sheetData>
    <row r="2" spans="2:10" ht="15.75" x14ac:dyDescent="0.25">
      <c r="B2" s="1" t="s">
        <v>23784</v>
      </c>
    </row>
    <row r="3" spans="2:10" ht="12" x14ac:dyDescent="0.2">
      <c r="B3" s="3" t="s">
        <v>1</v>
      </c>
    </row>
    <row r="5" spans="2:10" x14ac:dyDescent="0.2">
      <c r="B5" s="4" t="s">
        <v>2</v>
      </c>
      <c r="C5" s="27">
        <f t="shared" ref="C5:G5" si="0">C6/C47</f>
        <v>0.93844321867157754</v>
      </c>
      <c r="D5" s="27">
        <f t="shared" si="0"/>
        <v>0.96218398207983935</v>
      </c>
      <c r="E5" s="27">
        <f t="shared" si="0"/>
        <v>0.94295232614257607</v>
      </c>
      <c r="F5" s="27">
        <f t="shared" si="0"/>
        <v>0.92933929725472253</v>
      </c>
      <c r="G5" s="27">
        <f t="shared" si="0"/>
        <v>0.89279485459938379</v>
      </c>
      <c r="H5" s="27"/>
      <c r="I5" s="27"/>
      <c r="J5" s="27"/>
    </row>
    <row r="6" spans="2:10" x14ac:dyDescent="0.2">
      <c r="C6" s="26">
        <f>SUM(C9:C28)</f>
        <v>86990655.066</v>
      </c>
      <c r="D6" s="26">
        <f t="shared" ref="D6:J6" si="1">SUM(D9:D28)</f>
        <v>134140891.16400002</v>
      </c>
      <c r="E6" s="26">
        <f t="shared" si="1"/>
        <v>134118476.18400002</v>
      </c>
      <c r="F6" s="26">
        <f t="shared" si="1"/>
        <v>112279969.28400002</v>
      </c>
      <c r="G6" s="26">
        <f t="shared" si="1"/>
        <v>142730414.39999998</v>
      </c>
      <c r="H6" s="26">
        <f t="shared" si="1"/>
        <v>151955230.78259817</v>
      </c>
      <c r="I6" s="26">
        <f t="shared" si="1"/>
        <v>163409238.24119732</v>
      </c>
      <c r="J6" s="26">
        <f t="shared" si="1"/>
        <v>175150147.56539747</v>
      </c>
    </row>
    <row r="7" spans="2:10" x14ac:dyDescent="0.2">
      <c r="C7" s="13" t="s">
        <v>23787</v>
      </c>
      <c r="H7" s="13" t="s">
        <v>23786</v>
      </c>
      <c r="I7" s="26"/>
      <c r="J7" s="26"/>
    </row>
    <row r="8" spans="2:10" x14ac:dyDescent="0.2">
      <c r="B8" s="6" t="s">
        <v>14</v>
      </c>
      <c r="C8" s="16">
        <v>2014</v>
      </c>
      <c r="D8" s="16">
        <v>2015</v>
      </c>
      <c r="E8" s="16">
        <v>2016</v>
      </c>
      <c r="F8" s="16">
        <v>2017</v>
      </c>
      <c r="G8" s="16">
        <v>2018</v>
      </c>
      <c r="H8" s="17">
        <v>2019</v>
      </c>
      <c r="I8" s="17">
        <v>2020</v>
      </c>
      <c r="J8" s="17">
        <v>2021</v>
      </c>
    </row>
    <row r="9" spans="2:10" x14ac:dyDescent="0.2">
      <c r="B9" s="2" t="s">
        <v>22790</v>
      </c>
      <c r="C9" s="8">
        <v>17998008.714000002</v>
      </c>
      <c r="D9" s="8">
        <v>28898863.644000035</v>
      </c>
      <c r="E9" s="8">
        <v>20066239.326000009</v>
      </c>
      <c r="F9" s="8">
        <v>13515433.428000003</v>
      </c>
      <c r="G9" s="8">
        <v>16253130.306000007</v>
      </c>
      <c r="H9" s="8">
        <f>IF(_xlfn.FORECAST.LINEAR(H$8,$C9:$G9,$C$8:$G$8)&lt;0,0,_xlfn.FORECAST.LINEAR(H$8,$C9:$G9,$C$8:$G$8))</f>
        <v>13684378.973999977</v>
      </c>
      <c r="I9" s="8">
        <f t="shared" ref="I9:J24" si="2">IF(_xlfn.FORECAST.LINEAR(I$8,$C9:$G9,$C$8:$G$8)&lt;0,0,_xlfn.FORECAST.LINEAR(I$8,$C9:$G9,$C$8:$G$8))</f>
        <v>11797060.270800114</v>
      </c>
      <c r="J9" s="8">
        <f t="shared" si="2"/>
        <v>9909741.5676002502</v>
      </c>
    </row>
    <row r="10" spans="2:10" x14ac:dyDescent="0.2">
      <c r="B10" s="2" t="s">
        <v>22990</v>
      </c>
      <c r="C10" s="8">
        <v>16866377.093999997</v>
      </c>
      <c r="D10" s="8">
        <v>20002216.584000003</v>
      </c>
      <c r="E10" s="8">
        <v>18154541.160000015</v>
      </c>
      <c r="F10" s="8">
        <v>20301291.443999991</v>
      </c>
      <c r="G10" s="8">
        <v>13417239.738</v>
      </c>
      <c r="H10" s="8">
        <f t="shared" ref="H10:J28" si="3">IF(_xlfn.FORECAST.LINEAR(H$8,$C10:$G10,$C$8:$G$8)&lt;0,0,_xlfn.FORECAST.LINEAR(H$8,$C10:$G10,$C$8:$G$8))</f>
        <v>15768573.248399973</v>
      </c>
      <c r="I10" s="8">
        <f t="shared" si="2"/>
        <v>15108653.263199806</v>
      </c>
      <c r="J10" s="8">
        <f t="shared" si="2"/>
        <v>14448733.277999878</v>
      </c>
    </row>
    <row r="11" spans="2:10" x14ac:dyDescent="0.2">
      <c r="B11" s="2" t="s">
        <v>23011</v>
      </c>
      <c r="C11" s="8">
        <v>16171466.682000002</v>
      </c>
      <c r="D11" s="8">
        <v>20572343.189999998</v>
      </c>
      <c r="E11" s="8">
        <v>13006682.849999998</v>
      </c>
      <c r="F11" s="8">
        <v>10671934.518000007</v>
      </c>
      <c r="G11" s="8">
        <v>14344022.658000004</v>
      </c>
      <c r="H11" s="8">
        <f t="shared" si="3"/>
        <v>10886700.963599682</v>
      </c>
      <c r="I11" s="8">
        <f t="shared" si="2"/>
        <v>9531171.2915997505</v>
      </c>
      <c r="J11" s="8">
        <f t="shared" si="2"/>
        <v>8175641.6195998192</v>
      </c>
    </row>
    <row r="12" spans="2:10" x14ac:dyDescent="0.2">
      <c r="B12" s="2" t="s">
        <v>22902</v>
      </c>
      <c r="C12" s="8">
        <v>145270.986</v>
      </c>
      <c r="D12" s="8">
        <v>3536381.2260000007</v>
      </c>
      <c r="E12" s="8">
        <v>16034276.580000004</v>
      </c>
      <c r="F12" s="8">
        <v>20793504.648000013</v>
      </c>
      <c r="G12" s="8">
        <v>21901978.769999988</v>
      </c>
      <c r="H12" s="8">
        <f t="shared" si="3"/>
        <v>30713444.138999939</v>
      </c>
      <c r="I12" s="8">
        <f t="shared" si="2"/>
        <v>36790498.037998199</v>
      </c>
      <c r="J12" s="8">
        <f t="shared" si="2"/>
        <v>42867551.936998367</v>
      </c>
    </row>
    <row r="13" spans="2:10" x14ac:dyDescent="0.2">
      <c r="B13" s="2" t="s">
        <v>23051</v>
      </c>
      <c r="C13" s="8">
        <v>5700227.4000000004</v>
      </c>
      <c r="D13" s="8">
        <v>9621657.5279999953</v>
      </c>
      <c r="E13" s="8">
        <v>10833930.323999999</v>
      </c>
      <c r="F13" s="8">
        <v>8290055.2140000034</v>
      </c>
      <c r="G13" s="8">
        <v>6941169.1019999981</v>
      </c>
      <c r="H13" s="8">
        <f t="shared" si="3"/>
        <v>8622492.2405999899</v>
      </c>
      <c r="I13" s="8">
        <f t="shared" si="2"/>
        <v>8737520.3495999873</v>
      </c>
      <c r="J13" s="8">
        <f t="shared" si="2"/>
        <v>8852548.4585999846</v>
      </c>
    </row>
    <row r="14" spans="2:10" x14ac:dyDescent="0.2">
      <c r="B14" s="2" t="s">
        <v>22797</v>
      </c>
      <c r="C14" s="8">
        <v>7063267.4699999988</v>
      </c>
      <c r="D14" s="8">
        <v>8522716.6080000009</v>
      </c>
      <c r="E14" s="8">
        <v>7274854.3979999982</v>
      </c>
      <c r="F14" s="8">
        <v>1063449.2400000002</v>
      </c>
      <c r="G14" s="8">
        <v>15838404.456000002</v>
      </c>
      <c r="H14" s="8">
        <f t="shared" si="3"/>
        <v>10979840.415600061</v>
      </c>
      <c r="I14" s="8">
        <f t="shared" si="2"/>
        <v>11988941.076000214</v>
      </c>
      <c r="J14" s="8">
        <f t="shared" si="2"/>
        <v>12998041.736400127</v>
      </c>
    </row>
    <row r="15" spans="2:10" x14ac:dyDescent="0.2">
      <c r="B15" s="2" t="s">
        <v>22848</v>
      </c>
      <c r="C15" s="8">
        <v>678728.90399999998</v>
      </c>
      <c r="D15" s="8">
        <v>1548278.7599999998</v>
      </c>
      <c r="E15" s="8">
        <v>8264505.7320000017</v>
      </c>
      <c r="F15" s="8">
        <v>8045382.9120000005</v>
      </c>
      <c r="G15" s="8">
        <v>7673656.5360000003</v>
      </c>
      <c r="H15" s="8">
        <f t="shared" si="3"/>
        <v>11388198.393599987</v>
      </c>
      <c r="I15" s="8">
        <f t="shared" si="2"/>
        <v>13436894.335199833</v>
      </c>
      <c r="J15" s="8">
        <f t="shared" si="2"/>
        <v>15485590.276799679</v>
      </c>
    </row>
    <row r="16" spans="2:10" x14ac:dyDescent="0.2">
      <c r="B16" s="2" t="s">
        <v>22793</v>
      </c>
      <c r="C16" s="8">
        <v>3206489.7480000015</v>
      </c>
      <c r="D16" s="8">
        <v>2142231.6720000003</v>
      </c>
      <c r="E16" s="8">
        <v>13122242.825999998</v>
      </c>
      <c r="F16" s="8">
        <v>3718331.3579999991</v>
      </c>
      <c r="G16" s="8">
        <v>2867336.4720000075</v>
      </c>
      <c r="H16" s="8">
        <f t="shared" si="3"/>
        <v>5280664.355399996</v>
      </c>
      <c r="I16" s="8">
        <f t="shared" si="2"/>
        <v>5370443.6687999964</v>
      </c>
      <c r="J16" s="8">
        <f t="shared" si="2"/>
        <v>5460222.9821999967</v>
      </c>
    </row>
    <row r="17" spans="2:10" x14ac:dyDescent="0.2">
      <c r="B17" s="2" t="s">
        <v>22941</v>
      </c>
      <c r="C17" s="8">
        <v>435644.15999999992</v>
      </c>
      <c r="D17" s="8">
        <v>1623657.9240000003</v>
      </c>
      <c r="E17" s="8">
        <v>2685642.3300000005</v>
      </c>
      <c r="F17" s="8">
        <v>4288530.7080000006</v>
      </c>
      <c r="G17" s="8">
        <v>13623870.203999998</v>
      </c>
      <c r="H17" s="8">
        <f t="shared" si="3"/>
        <v>13243866.526799202</v>
      </c>
      <c r="I17" s="8">
        <f t="shared" si="2"/>
        <v>16147999.013999939</v>
      </c>
      <c r="J17" s="8">
        <f t="shared" si="2"/>
        <v>19052131.501199722</v>
      </c>
    </row>
    <row r="18" spans="2:10" x14ac:dyDescent="0.2">
      <c r="B18" s="2" t="s">
        <v>22818</v>
      </c>
      <c r="C18" s="8">
        <v>3515728.6079999986</v>
      </c>
      <c r="D18" s="8">
        <v>2553686.3520000004</v>
      </c>
      <c r="E18" s="8">
        <v>3187715.58</v>
      </c>
      <c r="F18" s="8">
        <v>32806.199999999997</v>
      </c>
      <c r="G18" s="8">
        <v>11462119.032000007</v>
      </c>
      <c r="H18" s="8">
        <f t="shared" si="3"/>
        <v>8161981.3631997108</v>
      </c>
      <c r="I18" s="8">
        <f t="shared" si="2"/>
        <v>9499171.4327998161</v>
      </c>
      <c r="J18" s="8">
        <f t="shared" si="2"/>
        <v>10836361.502399921</v>
      </c>
    </row>
    <row r="19" spans="2:10" x14ac:dyDescent="0.2">
      <c r="B19" s="2" t="s">
        <v>23195</v>
      </c>
      <c r="C19" s="8">
        <v>3363545.7659999989</v>
      </c>
      <c r="D19" s="8">
        <v>6927718.9379999992</v>
      </c>
      <c r="E19" s="8">
        <v>3359498.31</v>
      </c>
      <c r="F19" s="8">
        <v>4466675.1779999984</v>
      </c>
      <c r="G19" s="8">
        <v>1844898.5520000004</v>
      </c>
      <c r="H19" s="8">
        <f t="shared" si="3"/>
        <v>2342965.8923997879</v>
      </c>
      <c r="I19" s="8">
        <f t="shared" si="2"/>
        <v>1793132.0735998154</v>
      </c>
      <c r="J19" s="8">
        <f t="shared" si="2"/>
        <v>1243298.2547998428</v>
      </c>
    </row>
    <row r="20" spans="2:10" x14ac:dyDescent="0.2">
      <c r="B20" s="2" t="s">
        <v>22917</v>
      </c>
      <c r="C20" s="8">
        <v>1656860.8559999994</v>
      </c>
      <c r="D20" s="8">
        <v>2643874.8839999982</v>
      </c>
      <c r="E20" s="8">
        <v>3910095.5880000014</v>
      </c>
      <c r="F20" s="8">
        <v>3709304.5080000004</v>
      </c>
      <c r="G20" s="8">
        <v>4255330.1700000009</v>
      </c>
      <c r="H20" s="8">
        <f t="shared" si="3"/>
        <v>5113803.6768000126</v>
      </c>
      <c r="I20" s="8">
        <f t="shared" si="2"/>
        <v>5740040.501999855</v>
      </c>
      <c r="J20" s="8">
        <f t="shared" si="2"/>
        <v>6366277.3271999359</v>
      </c>
    </row>
    <row r="21" spans="2:10" x14ac:dyDescent="0.2">
      <c r="B21" s="2" t="s">
        <v>23002</v>
      </c>
      <c r="C21" s="8">
        <v>2502203.3819999998</v>
      </c>
      <c r="D21" s="8">
        <v>11662788.857999997</v>
      </c>
      <c r="E21" s="8">
        <v>1700313.0060000003</v>
      </c>
      <c r="F21" s="8">
        <v>-615649.60799999977</v>
      </c>
      <c r="G21" s="8">
        <v>294346.83600000001</v>
      </c>
      <c r="H21" s="8">
        <f t="shared" si="3"/>
        <v>0</v>
      </c>
      <c r="I21" s="8">
        <f t="shared" si="2"/>
        <v>0</v>
      </c>
      <c r="J21" s="8">
        <f t="shared" si="2"/>
        <v>0</v>
      </c>
    </row>
    <row r="22" spans="2:10" x14ac:dyDescent="0.2">
      <c r="B22" s="2" t="s">
        <v>22830</v>
      </c>
      <c r="C22" s="8">
        <v>928782.45600000024</v>
      </c>
      <c r="D22" s="8">
        <v>3856477.8839999996</v>
      </c>
      <c r="E22" s="8">
        <v>2796599.5259999982</v>
      </c>
      <c r="F22" s="8">
        <v>4975862.5140000042</v>
      </c>
      <c r="G22" s="8">
        <v>2130548.9940000004</v>
      </c>
      <c r="H22" s="8">
        <f t="shared" si="3"/>
        <v>3994529.586599946</v>
      </c>
      <c r="I22" s="8">
        <f t="shared" si="2"/>
        <v>4346821.3572000265</v>
      </c>
      <c r="J22" s="8">
        <f t="shared" si="2"/>
        <v>4699113.1277999878</v>
      </c>
    </row>
    <row r="23" spans="2:10" x14ac:dyDescent="0.2">
      <c r="B23" s="2" t="s">
        <v>22812</v>
      </c>
      <c r="C23" s="8">
        <v>1209360.642</v>
      </c>
      <c r="D23" s="8">
        <v>2507027.4180000005</v>
      </c>
      <c r="E23" s="8">
        <v>728176.8899999999</v>
      </c>
      <c r="F23" s="8">
        <v>4435974.5640000012</v>
      </c>
      <c r="G23" s="8">
        <v>3816036.7140000002</v>
      </c>
      <c r="H23" s="8">
        <f t="shared" si="3"/>
        <v>4682005.032599926</v>
      </c>
      <c r="I23" s="8">
        <f t="shared" si="2"/>
        <v>5396234.9615998268</v>
      </c>
      <c r="J23" s="8">
        <f t="shared" si="2"/>
        <v>6110464.890599966</v>
      </c>
    </row>
    <row r="24" spans="2:10" x14ac:dyDescent="0.2">
      <c r="B24" s="2" t="s">
        <v>22863</v>
      </c>
      <c r="C24" s="8">
        <v>478117.79400000005</v>
      </c>
      <c r="D24" s="8">
        <v>296585.51999999996</v>
      </c>
      <c r="E24" s="8">
        <v>1330789.7820000004</v>
      </c>
      <c r="F24" s="8">
        <v>2014536.3840000001</v>
      </c>
      <c r="G24" s="8">
        <v>2716977.9419999993</v>
      </c>
      <c r="H24" s="8">
        <f t="shared" si="3"/>
        <v>3226102.8323998451</v>
      </c>
      <c r="I24" s="8">
        <f t="shared" si="2"/>
        <v>3845669.9484000206</v>
      </c>
      <c r="J24" s="8">
        <f t="shared" si="2"/>
        <v>4465237.0643999577</v>
      </c>
    </row>
    <row r="25" spans="2:10" x14ac:dyDescent="0.2">
      <c r="B25" s="2" t="s">
        <v>22872</v>
      </c>
      <c r="C25" s="8">
        <v>787382.4</v>
      </c>
      <c r="D25" s="8">
        <v>1977489.1080000002</v>
      </c>
      <c r="E25" s="8">
        <v>3113376.21</v>
      </c>
      <c r="F25" s="8">
        <v>730901.22</v>
      </c>
      <c r="G25" s="8">
        <v>180307.302</v>
      </c>
      <c r="H25" s="8">
        <f t="shared" si="3"/>
        <v>619669.82280004025</v>
      </c>
      <c r="I25" s="8">
        <f t="shared" si="3"/>
        <v>373596.01440006495</v>
      </c>
      <c r="J25" s="8">
        <f t="shared" si="3"/>
        <v>127522.20600003004</v>
      </c>
    </row>
    <row r="26" spans="2:10" x14ac:dyDescent="0.2">
      <c r="B26" s="2" t="s">
        <v>22961</v>
      </c>
      <c r="C26" s="8">
        <v>88729.241999999998</v>
      </c>
      <c r="D26" s="8">
        <v>330124.36800000002</v>
      </c>
      <c r="E26" s="8">
        <v>2688727.3139999998</v>
      </c>
      <c r="F26" s="8">
        <v>1017202.2000000001</v>
      </c>
      <c r="G26" s="8">
        <v>2476586.2800000007</v>
      </c>
      <c r="H26" s="8">
        <f t="shared" si="3"/>
        <v>2959111.4532001019</v>
      </c>
      <c r="I26" s="8">
        <f t="shared" si="3"/>
        <v>3505390.6440000534</v>
      </c>
      <c r="J26" s="8">
        <f t="shared" si="3"/>
        <v>4051669.834800005</v>
      </c>
    </row>
    <row r="27" spans="2:10" x14ac:dyDescent="0.2">
      <c r="B27" s="2" t="s">
        <v>22804</v>
      </c>
      <c r="C27" s="8">
        <v>1917844.0260000001</v>
      </c>
      <c r="D27" s="8">
        <v>1644738.0179999999</v>
      </c>
      <c r="E27" s="8">
        <v>1262009.9099999999</v>
      </c>
      <c r="F27" s="8">
        <v>824295.65399999986</v>
      </c>
      <c r="G27" s="8">
        <v>692454.33600000013</v>
      </c>
      <c r="H27" s="8">
        <f t="shared" si="3"/>
        <v>286901.86559998989</v>
      </c>
      <c r="I27" s="8">
        <f t="shared" si="3"/>
        <v>0</v>
      </c>
      <c r="J27" s="8">
        <f t="shared" si="3"/>
        <v>0</v>
      </c>
    </row>
    <row r="28" spans="2:10" x14ac:dyDescent="0.2">
      <c r="B28" s="2" t="s">
        <v>22888</v>
      </c>
      <c r="C28" s="8">
        <v>2276618.7360000019</v>
      </c>
      <c r="D28" s="8">
        <v>3272032.6799999992</v>
      </c>
      <c r="E28" s="8">
        <v>598258.54200000037</v>
      </c>
      <c r="F28" s="8">
        <v>147</v>
      </c>
      <c r="G28" s="8">
        <v>0</v>
      </c>
      <c r="H28" s="8">
        <f t="shared" si="3"/>
        <v>0</v>
      </c>
      <c r="I28" s="8">
        <f t="shared" si="3"/>
        <v>0</v>
      </c>
      <c r="J28" s="8">
        <f t="shared" si="3"/>
        <v>0</v>
      </c>
    </row>
    <row r="47" spans="2:22" x14ac:dyDescent="0.2">
      <c r="B47" s="13" t="s">
        <v>23779</v>
      </c>
      <c r="C47" s="26">
        <f>SUM(C50:C161)</f>
        <v>92696769.85800001</v>
      </c>
      <c r="D47" s="26">
        <f t="shared" ref="D47:J47" si="4">SUM(D50:D161)</f>
        <v>139412933.14200005</v>
      </c>
      <c r="E47" s="26">
        <f t="shared" si="4"/>
        <v>142232510.02800015</v>
      </c>
      <c r="F47" s="26">
        <f t="shared" si="4"/>
        <v>120816982.14600003</v>
      </c>
      <c r="G47" s="26">
        <f t="shared" si="4"/>
        <v>159869217.05999994</v>
      </c>
      <c r="H47" s="26">
        <f t="shared" si="4"/>
        <v>181253062.82609731</v>
      </c>
      <c r="I47" s="26">
        <f t="shared" si="4"/>
        <v>200058186.17459729</v>
      </c>
      <c r="J47" s="26">
        <f t="shared" si="4"/>
        <v>219151797.95309719</v>
      </c>
      <c r="U47" s="12"/>
      <c r="V47" s="12"/>
    </row>
    <row r="48" spans="2:22" x14ac:dyDescent="0.2">
      <c r="C48" s="13" t="s">
        <v>23787</v>
      </c>
      <c r="H48" s="13" t="s">
        <v>23786</v>
      </c>
      <c r="I48" s="26"/>
      <c r="J48" s="26"/>
    </row>
    <row r="49" spans="2:10" x14ac:dyDescent="0.2">
      <c r="B49" s="6" t="s">
        <v>14</v>
      </c>
      <c r="C49" s="16">
        <v>2014</v>
      </c>
      <c r="D49" s="16">
        <v>2015</v>
      </c>
      <c r="E49" s="16">
        <v>2016</v>
      </c>
      <c r="F49" s="16">
        <v>2017</v>
      </c>
      <c r="G49" s="16">
        <v>2018</v>
      </c>
      <c r="H49" s="17">
        <v>2019</v>
      </c>
      <c r="I49" s="17">
        <v>2020</v>
      </c>
      <c r="J49" s="17">
        <v>2021</v>
      </c>
    </row>
    <row r="50" spans="2:10" x14ac:dyDescent="0.2">
      <c r="B50" s="2" t="s">
        <v>22790</v>
      </c>
      <c r="C50" s="8">
        <v>17998008.714000002</v>
      </c>
      <c r="D50" s="8">
        <v>28898863.644000035</v>
      </c>
      <c r="E50" s="8">
        <v>20066239.326000009</v>
      </c>
      <c r="F50" s="8">
        <v>13515433.428000003</v>
      </c>
      <c r="G50" s="8">
        <v>16253130.306000007</v>
      </c>
      <c r="H50" s="8">
        <f>IFERROR(IF(_xlfn.FORECAST.LINEAR(H$49,$C50:$G50,$C$49:$G$49)&lt;0,0,_xlfn.FORECAST.LINEAR(H$49,$C50:$G50,$C$49:$G$49)),0)</f>
        <v>13684378.973999977</v>
      </c>
      <c r="I50" s="8">
        <f t="shared" ref="I50:J65" si="5">IFERROR(IF(_xlfn.FORECAST.LINEAR(I$49,$C50:$G50,$C$49:$G$49)&lt;0,0,_xlfn.FORECAST.LINEAR(I$49,$C50:$G50,$C$49:$G$49)),0)</f>
        <v>11797060.270800114</v>
      </c>
      <c r="J50" s="8">
        <f t="shared" si="5"/>
        <v>9909741.5676002502</v>
      </c>
    </row>
    <row r="51" spans="2:10" x14ac:dyDescent="0.2">
      <c r="B51" s="2" t="s">
        <v>22990</v>
      </c>
      <c r="C51" s="8">
        <v>16866377.093999997</v>
      </c>
      <c r="D51" s="8">
        <v>20002216.584000003</v>
      </c>
      <c r="E51" s="8">
        <v>18154541.160000015</v>
      </c>
      <c r="F51" s="8">
        <v>20301291.443999991</v>
      </c>
      <c r="G51" s="8">
        <v>13417239.738</v>
      </c>
      <c r="H51" s="8">
        <f t="shared" ref="H51:J82" si="6">IFERROR(IF(_xlfn.FORECAST.LINEAR(H$49,$C51:$G51,$C$49:$G$49)&lt;0,0,_xlfn.FORECAST.LINEAR(H$49,$C51:$G51,$C$49:$G$49)),0)</f>
        <v>15768573.248399973</v>
      </c>
      <c r="I51" s="8">
        <f t="shared" si="5"/>
        <v>15108653.263199806</v>
      </c>
      <c r="J51" s="8">
        <f t="shared" si="5"/>
        <v>14448733.277999878</v>
      </c>
    </row>
    <row r="52" spans="2:10" x14ac:dyDescent="0.2">
      <c r="B52" s="2" t="s">
        <v>23011</v>
      </c>
      <c r="C52" s="8">
        <v>16171466.682000002</v>
      </c>
      <c r="D52" s="8">
        <v>20572343.189999998</v>
      </c>
      <c r="E52" s="8">
        <v>13006682.849999998</v>
      </c>
      <c r="F52" s="8">
        <v>10671934.518000007</v>
      </c>
      <c r="G52" s="8">
        <v>14344022.658000004</v>
      </c>
      <c r="H52" s="8">
        <f t="shared" si="6"/>
        <v>10886700.963599682</v>
      </c>
      <c r="I52" s="8">
        <f t="shared" si="5"/>
        <v>9531171.2915997505</v>
      </c>
      <c r="J52" s="8">
        <f t="shared" si="5"/>
        <v>8175641.6195998192</v>
      </c>
    </row>
    <row r="53" spans="2:10" x14ac:dyDescent="0.2">
      <c r="B53" s="2" t="s">
        <v>22902</v>
      </c>
      <c r="C53" s="8">
        <v>145270.986</v>
      </c>
      <c r="D53" s="8">
        <v>3536381.2260000007</v>
      </c>
      <c r="E53" s="8">
        <v>16034276.580000004</v>
      </c>
      <c r="F53" s="8">
        <v>20793504.648000013</v>
      </c>
      <c r="G53" s="8">
        <v>21901978.769999988</v>
      </c>
      <c r="H53" s="8">
        <f t="shared" si="6"/>
        <v>30713444.138999939</v>
      </c>
      <c r="I53" s="8">
        <f t="shared" si="5"/>
        <v>36790498.037998199</v>
      </c>
      <c r="J53" s="8">
        <f t="shared" si="5"/>
        <v>42867551.936998367</v>
      </c>
    </row>
    <row r="54" spans="2:10" x14ac:dyDescent="0.2">
      <c r="B54" s="2" t="s">
        <v>23051</v>
      </c>
      <c r="C54" s="8">
        <v>5700227.4000000004</v>
      </c>
      <c r="D54" s="8">
        <v>9621657.5279999953</v>
      </c>
      <c r="E54" s="8">
        <v>10833930.323999999</v>
      </c>
      <c r="F54" s="8">
        <v>8290055.2140000034</v>
      </c>
      <c r="G54" s="8">
        <v>6941169.1019999981</v>
      </c>
      <c r="H54" s="8">
        <f t="shared" si="6"/>
        <v>8622492.2405999899</v>
      </c>
      <c r="I54" s="8">
        <f t="shared" si="5"/>
        <v>8737520.3495999873</v>
      </c>
      <c r="J54" s="8">
        <f t="shared" si="5"/>
        <v>8852548.4585999846</v>
      </c>
    </row>
    <row r="55" spans="2:10" x14ac:dyDescent="0.2">
      <c r="B55" s="2" t="s">
        <v>22797</v>
      </c>
      <c r="C55" s="8">
        <v>7063267.4699999988</v>
      </c>
      <c r="D55" s="8">
        <v>8522716.6080000009</v>
      </c>
      <c r="E55" s="8">
        <v>7274854.3979999982</v>
      </c>
      <c r="F55" s="8">
        <v>1063449.2400000002</v>
      </c>
      <c r="G55" s="8">
        <v>15838404.456000002</v>
      </c>
      <c r="H55" s="8">
        <f t="shared" si="6"/>
        <v>10979840.415600061</v>
      </c>
      <c r="I55" s="8">
        <f t="shared" si="5"/>
        <v>11988941.076000214</v>
      </c>
      <c r="J55" s="8">
        <f t="shared" si="5"/>
        <v>12998041.736400127</v>
      </c>
    </row>
    <row r="56" spans="2:10" x14ac:dyDescent="0.2">
      <c r="B56" s="2" t="s">
        <v>22848</v>
      </c>
      <c r="C56" s="8">
        <v>678728.90399999998</v>
      </c>
      <c r="D56" s="8">
        <v>1548278.7599999998</v>
      </c>
      <c r="E56" s="8">
        <v>8264505.7320000017</v>
      </c>
      <c r="F56" s="8">
        <v>8045382.9120000005</v>
      </c>
      <c r="G56" s="8">
        <v>7673656.5360000003</v>
      </c>
      <c r="H56" s="8">
        <f t="shared" si="6"/>
        <v>11388198.393599987</v>
      </c>
      <c r="I56" s="8">
        <f t="shared" si="5"/>
        <v>13436894.335199833</v>
      </c>
      <c r="J56" s="8">
        <f t="shared" si="5"/>
        <v>15485590.276799679</v>
      </c>
    </row>
    <row r="57" spans="2:10" x14ac:dyDescent="0.2">
      <c r="B57" s="2" t="s">
        <v>22793</v>
      </c>
      <c r="C57" s="8">
        <v>3206489.7480000015</v>
      </c>
      <c r="D57" s="8">
        <v>2142231.6720000003</v>
      </c>
      <c r="E57" s="8">
        <v>13122242.825999998</v>
      </c>
      <c r="F57" s="8">
        <v>3718331.3579999991</v>
      </c>
      <c r="G57" s="8">
        <v>2867336.4720000075</v>
      </c>
      <c r="H57" s="8">
        <f t="shared" si="6"/>
        <v>5280664.355399996</v>
      </c>
      <c r="I57" s="8">
        <f t="shared" si="5"/>
        <v>5370443.6687999964</v>
      </c>
      <c r="J57" s="8">
        <f t="shared" si="5"/>
        <v>5460222.9821999967</v>
      </c>
    </row>
    <row r="58" spans="2:10" x14ac:dyDescent="0.2">
      <c r="B58" s="2" t="s">
        <v>22941</v>
      </c>
      <c r="C58" s="8">
        <v>435644.15999999992</v>
      </c>
      <c r="D58" s="8">
        <v>1623657.9240000003</v>
      </c>
      <c r="E58" s="8">
        <v>2685642.3300000005</v>
      </c>
      <c r="F58" s="8">
        <v>4288530.7080000006</v>
      </c>
      <c r="G58" s="8">
        <v>13623870.203999998</v>
      </c>
      <c r="H58" s="8">
        <f t="shared" si="6"/>
        <v>13243866.526799202</v>
      </c>
      <c r="I58" s="8">
        <f t="shared" si="5"/>
        <v>16147999.013999939</v>
      </c>
      <c r="J58" s="8">
        <f t="shared" si="5"/>
        <v>19052131.501199722</v>
      </c>
    </row>
    <row r="59" spans="2:10" x14ac:dyDescent="0.2">
      <c r="B59" s="2" t="s">
        <v>22818</v>
      </c>
      <c r="C59" s="8">
        <v>3515728.6079999986</v>
      </c>
      <c r="D59" s="8">
        <v>2553686.3520000004</v>
      </c>
      <c r="E59" s="8">
        <v>3187715.58</v>
      </c>
      <c r="F59" s="8">
        <v>32806.199999999997</v>
      </c>
      <c r="G59" s="8">
        <v>11462119.032000007</v>
      </c>
      <c r="H59" s="8">
        <f t="shared" si="6"/>
        <v>8161981.3631997108</v>
      </c>
      <c r="I59" s="8">
        <f t="shared" si="5"/>
        <v>9499171.4327998161</v>
      </c>
      <c r="J59" s="8">
        <f t="shared" si="5"/>
        <v>10836361.502399921</v>
      </c>
    </row>
    <row r="60" spans="2:10" x14ac:dyDescent="0.2">
      <c r="B60" s="2" t="s">
        <v>23195</v>
      </c>
      <c r="C60" s="8">
        <v>3363545.7659999989</v>
      </c>
      <c r="D60" s="8">
        <v>6927718.9379999992</v>
      </c>
      <c r="E60" s="8">
        <v>3359498.31</v>
      </c>
      <c r="F60" s="8">
        <v>4466675.1779999984</v>
      </c>
      <c r="G60" s="8">
        <v>1844898.5520000004</v>
      </c>
      <c r="H60" s="8">
        <f t="shared" si="6"/>
        <v>2342965.8923997879</v>
      </c>
      <c r="I60" s="8">
        <f t="shared" si="5"/>
        <v>1793132.0735998154</v>
      </c>
      <c r="J60" s="8">
        <f t="shared" si="5"/>
        <v>1243298.2547998428</v>
      </c>
    </row>
    <row r="61" spans="2:10" x14ac:dyDescent="0.2">
      <c r="B61" s="2" t="s">
        <v>22917</v>
      </c>
      <c r="C61" s="8">
        <v>1656860.8559999994</v>
      </c>
      <c r="D61" s="8">
        <v>2643874.8839999982</v>
      </c>
      <c r="E61" s="8">
        <v>3910095.5880000014</v>
      </c>
      <c r="F61" s="8">
        <v>3709304.5080000004</v>
      </c>
      <c r="G61" s="8">
        <v>4255330.1700000009</v>
      </c>
      <c r="H61" s="8">
        <f t="shared" si="6"/>
        <v>5113803.6768000126</v>
      </c>
      <c r="I61" s="8">
        <f t="shared" si="5"/>
        <v>5740040.501999855</v>
      </c>
      <c r="J61" s="8">
        <f t="shared" si="5"/>
        <v>6366277.3271999359</v>
      </c>
    </row>
    <row r="62" spans="2:10" x14ac:dyDescent="0.2">
      <c r="B62" s="2" t="s">
        <v>23002</v>
      </c>
      <c r="C62" s="8">
        <v>2502203.3819999998</v>
      </c>
      <c r="D62" s="8">
        <v>11662788.857999997</v>
      </c>
      <c r="E62" s="8">
        <v>1700313.0060000003</v>
      </c>
      <c r="F62" s="8">
        <v>-615649.60799999977</v>
      </c>
      <c r="G62" s="8">
        <v>294346.83600000001</v>
      </c>
      <c r="H62" s="8">
        <f t="shared" si="6"/>
        <v>0</v>
      </c>
      <c r="I62" s="8">
        <f t="shared" si="5"/>
        <v>0</v>
      </c>
      <c r="J62" s="8">
        <f t="shared" si="5"/>
        <v>0</v>
      </c>
    </row>
    <row r="63" spans="2:10" x14ac:dyDescent="0.2">
      <c r="B63" s="2" t="s">
        <v>22830</v>
      </c>
      <c r="C63" s="8">
        <v>928782.45600000024</v>
      </c>
      <c r="D63" s="8">
        <v>3856477.8839999996</v>
      </c>
      <c r="E63" s="8">
        <v>2796599.5259999982</v>
      </c>
      <c r="F63" s="8">
        <v>4975862.5140000042</v>
      </c>
      <c r="G63" s="8">
        <v>2130548.9940000004</v>
      </c>
      <c r="H63" s="8">
        <f t="shared" si="6"/>
        <v>3994529.586599946</v>
      </c>
      <c r="I63" s="8">
        <f t="shared" si="5"/>
        <v>4346821.3572000265</v>
      </c>
      <c r="J63" s="8">
        <f t="shared" si="5"/>
        <v>4699113.1277999878</v>
      </c>
    </row>
    <row r="64" spans="2:10" x14ac:dyDescent="0.2">
      <c r="B64" s="2" t="s">
        <v>22812</v>
      </c>
      <c r="C64" s="8">
        <v>1209360.642</v>
      </c>
      <c r="D64" s="8">
        <v>2507027.4180000005</v>
      </c>
      <c r="E64" s="8">
        <v>728176.8899999999</v>
      </c>
      <c r="F64" s="8">
        <v>4435974.5640000012</v>
      </c>
      <c r="G64" s="8">
        <v>3816036.7140000002</v>
      </c>
      <c r="H64" s="8">
        <f t="shared" si="6"/>
        <v>4682005.032599926</v>
      </c>
      <c r="I64" s="8">
        <f t="shared" si="5"/>
        <v>5396234.9615998268</v>
      </c>
      <c r="J64" s="8">
        <f t="shared" si="5"/>
        <v>6110464.890599966</v>
      </c>
    </row>
    <row r="65" spans="2:10" x14ac:dyDescent="0.2">
      <c r="B65" s="2" t="s">
        <v>22863</v>
      </c>
      <c r="C65" s="8">
        <v>478117.79400000005</v>
      </c>
      <c r="D65" s="8">
        <v>296585.51999999996</v>
      </c>
      <c r="E65" s="8">
        <v>1330789.7820000004</v>
      </c>
      <c r="F65" s="8">
        <v>2014536.3840000001</v>
      </c>
      <c r="G65" s="8">
        <v>2716977.9419999993</v>
      </c>
      <c r="H65" s="8">
        <f t="shared" si="6"/>
        <v>3226102.8323998451</v>
      </c>
      <c r="I65" s="8">
        <f t="shared" si="5"/>
        <v>3845669.9484000206</v>
      </c>
      <c r="J65" s="8">
        <f t="shared" si="5"/>
        <v>4465237.0643999577</v>
      </c>
    </row>
    <row r="66" spans="2:10" x14ac:dyDescent="0.2">
      <c r="B66" s="2" t="s">
        <v>22872</v>
      </c>
      <c r="C66" s="8">
        <v>787382.4</v>
      </c>
      <c r="D66" s="8">
        <v>1977489.1080000002</v>
      </c>
      <c r="E66" s="8">
        <v>3113376.21</v>
      </c>
      <c r="F66" s="8">
        <v>730901.22</v>
      </c>
      <c r="G66" s="8">
        <v>180307.302</v>
      </c>
      <c r="H66" s="8">
        <f t="shared" si="6"/>
        <v>619669.82280004025</v>
      </c>
      <c r="I66" s="8">
        <f t="shared" si="6"/>
        <v>373596.01440006495</v>
      </c>
      <c r="J66" s="8">
        <f t="shared" si="6"/>
        <v>127522.20600003004</v>
      </c>
    </row>
    <row r="67" spans="2:10" x14ac:dyDescent="0.2">
      <c r="B67" s="2" t="s">
        <v>22961</v>
      </c>
      <c r="C67" s="8">
        <v>88729.241999999998</v>
      </c>
      <c r="D67" s="8">
        <v>330124.36800000002</v>
      </c>
      <c r="E67" s="8">
        <v>2688727.3139999998</v>
      </c>
      <c r="F67" s="8">
        <v>1017202.2000000001</v>
      </c>
      <c r="G67" s="8">
        <v>2476586.2800000007</v>
      </c>
      <c r="H67" s="8">
        <f t="shared" si="6"/>
        <v>2959111.4532001019</v>
      </c>
      <c r="I67" s="8">
        <f t="shared" si="6"/>
        <v>3505390.6440000534</v>
      </c>
      <c r="J67" s="8">
        <f t="shared" si="6"/>
        <v>4051669.834800005</v>
      </c>
    </row>
    <row r="68" spans="2:10" x14ac:dyDescent="0.2">
      <c r="B68" s="2" t="s">
        <v>22804</v>
      </c>
      <c r="C68" s="8">
        <v>1917844.0260000001</v>
      </c>
      <c r="D68" s="8">
        <v>1644738.0179999999</v>
      </c>
      <c r="E68" s="8">
        <v>1262009.9099999999</v>
      </c>
      <c r="F68" s="8">
        <v>824295.65399999986</v>
      </c>
      <c r="G68" s="8">
        <v>692454.33600000013</v>
      </c>
      <c r="H68" s="8">
        <f t="shared" si="6"/>
        <v>286901.86559998989</v>
      </c>
      <c r="I68" s="8">
        <f t="shared" si="6"/>
        <v>0</v>
      </c>
      <c r="J68" s="8">
        <f t="shared" si="6"/>
        <v>0</v>
      </c>
    </row>
    <row r="69" spans="2:10" x14ac:dyDescent="0.2">
      <c r="B69" s="2" t="s">
        <v>22888</v>
      </c>
      <c r="C69" s="8">
        <v>2276618.7360000019</v>
      </c>
      <c r="D69" s="8">
        <v>3272032.6799999992</v>
      </c>
      <c r="E69" s="8">
        <v>598258.54200000037</v>
      </c>
      <c r="F69" s="8">
        <v>147</v>
      </c>
      <c r="G69" s="8"/>
      <c r="H69" s="8">
        <f t="shared" si="6"/>
        <v>0</v>
      </c>
      <c r="I69" s="8">
        <f t="shared" si="6"/>
        <v>0</v>
      </c>
      <c r="J69" s="8">
        <f t="shared" si="6"/>
        <v>0</v>
      </c>
    </row>
    <row r="70" spans="2:10" x14ac:dyDescent="0.2">
      <c r="B70" s="2" t="s">
        <v>22884</v>
      </c>
      <c r="C70" s="8"/>
      <c r="D70" s="8">
        <v>7513.8</v>
      </c>
      <c r="E70" s="8">
        <v>479842.10399999999</v>
      </c>
      <c r="F70" s="8">
        <v>221596.2</v>
      </c>
      <c r="G70" s="8">
        <v>4409545.3920000009</v>
      </c>
      <c r="H70" s="8">
        <f t="shared" si="6"/>
        <v>4516586.5920004845</v>
      </c>
      <c r="I70" s="8">
        <f t="shared" si="6"/>
        <v>5811371.4792003632</v>
      </c>
      <c r="J70" s="8">
        <f t="shared" si="6"/>
        <v>7106156.3664002419</v>
      </c>
    </row>
    <row r="71" spans="2:10" x14ac:dyDescent="0.2">
      <c r="B71" s="2" t="s">
        <v>23114</v>
      </c>
      <c r="C71" s="8">
        <v>115182.144</v>
      </c>
      <c r="D71" s="8">
        <v>-7408.8420000000006</v>
      </c>
      <c r="E71" s="8">
        <v>25550.28</v>
      </c>
      <c r="F71" s="8">
        <v>3780</v>
      </c>
      <c r="G71" s="8">
        <v>3127168.0019999994</v>
      </c>
      <c r="H71" s="8">
        <f t="shared" si="6"/>
        <v>2463402.4842000008</v>
      </c>
      <c r="I71" s="8">
        <f t="shared" si="6"/>
        <v>3066918.5399999619</v>
      </c>
      <c r="J71" s="8">
        <f t="shared" si="6"/>
        <v>3670434.5958001614</v>
      </c>
    </row>
    <row r="72" spans="2:10" x14ac:dyDescent="0.2">
      <c r="B72" s="2" t="s">
        <v>22926</v>
      </c>
      <c r="C72" s="8"/>
      <c r="D72" s="8"/>
      <c r="E72" s="8">
        <v>103794.6</v>
      </c>
      <c r="F72" s="8">
        <v>706353.89999999991</v>
      </c>
      <c r="G72" s="8">
        <v>2446573.5000000009</v>
      </c>
      <c r="H72" s="8">
        <f t="shared" si="6"/>
        <v>3428352.8999996185</v>
      </c>
      <c r="I72" s="8">
        <f t="shared" si="6"/>
        <v>4599742.3499999046</v>
      </c>
      <c r="J72" s="8">
        <f t="shared" si="6"/>
        <v>5771131.7999997139</v>
      </c>
    </row>
    <row r="73" spans="2:10" x14ac:dyDescent="0.2">
      <c r="B73" s="2" t="s">
        <v>23068</v>
      </c>
      <c r="C73" s="8"/>
      <c r="D73" s="8"/>
      <c r="E73" s="8">
        <v>16955.400000000001</v>
      </c>
      <c r="F73" s="8">
        <v>2997762.8099999996</v>
      </c>
      <c r="G73" s="8"/>
      <c r="H73" s="8">
        <f t="shared" si="6"/>
        <v>8959377.6299991608</v>
      </c>
      <c r="I73" s="8">
        <f t="shared" si="6"/>
        <v>11940185.039999962</v>
      </c>
      <c r="J73" s="8">
        <f t="shared" si="6"/>
        <v>14920992.449999809</v>
      </c>
    </row>
    <row r="74" spans="2:10" x14ac:dyDescent="0.2">
      <c r="B74" s="2" t="s">
        <v>22980</v>
      </c>
      <c r="C74" s="8">
        <v>1200408.5519999999</v>
      </c>
      <c r="D74" s="8">
        <v>802811.1</v>
      </c>
      <c r="E74" s="8">
        <v>727826.94599999988</v>
      </c>
      <c r="F74" s="8"/>
      <c r="G74" s="8"/>
      <c r="H74" s="8">
        <f t="shared" si="6"/>
        <v>0</v>
      </c>
      <c r="I74" s="8">
        <f t="shared" si="6"/>
        <v>0</v>
      </c>
      <c r="J74" s="8">
        <f t="shared" si="6"/>
        <v>0</v>
      </c>
    </row>
    <row r="75" spans="2:10" x14ac:dyDescent="0.2">
      <c r="B75" s="2" t="s">
        <v>22801</v>
      </c>
      <c r="C75" s="8">
        <v>337217.58</v>
      </c>
      <c r="D75" s="8">
        <v>173296.2</v>
      </c>
      <c r="E75" s="8">
        <v>751289.53200000024</v>
      </c>
      <c r="F75" s="8">
        <v>725688.6</v>
      </c>
      <c r="G75" s="8">
        <v>532626.61199999996</v>
      </c>
      <c r="H75" s="8">
        <f t="shared" si="6"/>
        <v>786986.84400001168</v>
      </c>
      <c r="I75" s="8">
        <f t="shared" si="6"/>
        <v>881307.89040002227</v>
      </c>
      <c r="J75" s="8">
        <f t="shared" si="6"/>
        <v>975628.93680003285</v>
      </c>
    </row>
    <row r="76" spans="2:10" x14ac:dyDescent="0.2">
      <c r="B76" s="2" t="s">
        <v>23059</v>
      </c>
      <c r="C76" s="8">
        <v>488834.85000000003</v>
      </c>
      <c r="D76" s="8">
        <v>610472.05800000008</v>
      </c>
      <c r="E76" s="8">
        <v>616381.49999999988</v>
      </c>
      <c r="F76" s="8">
        <v>259471.842</v>
      </c>
      <c r="G76" s="8">
        <v>243264</v>
      </c>
      <c r="H76" s="8">
        <f t="shared" si="6"/>
        <v>191042.27519997954</v>
      </c>
      <c r="I76" s="8">
        <f t="shared" si="6"/>
        <v>106828.08359998465</v>
      </c>
      <c r="J76" s="8">
        <f t="shared" si="6"/>
        <v>22613.891999989748</v>
      </c>
    </row>
    <row r="77" spans="2:10" x14ac:dyDescent="0.2">
      <c r="B77" s="2" t="s">
        <v>22821</v>
      </c>
      <c r="C77" s="8">
        <v>53403</v>
      </c>
      <c r="D77" s="8">
        <v>575487.99</v>
      </c>
      <c r="E77" s="8">
        <v>744307.3679999999</v>
      </c>
      <c r="F77" s="8"/>
      <c r="G77" s="8">
        <v>583695.00000000012</v>
      </c>
      <c r="H77" s="8">
        <f t="shared" si="6"/>
        <v>851113.38359999657</v>
      </c>
      <c r="I77" s="8">
        <f t="shared" si="6"/>
        <v>962464.16640001535</v>
      </c>
      <c r="J77" s="8">
        <f t="shared" si="6"/>
        <v>1073814.9492000043</v>
      </c>
    </row>
    <row r="78" spans="2:10" x14ac:dyDescent="0.2">
      <c r="B78" s="2" t="s">
        <v>23033</v>
      </c>
      <c r="C78" s="8">
        <v>504383.67000000004</v>
      </c>
      <c r="D78" s="8">
        <v>533439.9</v>
      </c>
      <c r="E78" s="8">
        <v>289298.09999999998</v>
      </c>
      <c r="F78" s="8">
        <v>360391.50000000006</v>
      </c>
      <c r="G78" s="8"/>
      <c r="H78" s="8">
        <f t="shared" si="6"/>
        <v>185236.88400000334</v>
      </c>
      <c r="I78" s="8">
        <f t="shared" si="6"/>
        <v>117625.0530000031</v>
      </c>
      <c r="J78" s="8">
        <f t="shared" si="6"/>
        <v>50013.222000002861</v>
      </c>
    </row>
    <row r="79" spans="2:10" x14ac:dyDescent="0.2">
      <c r="B79" s="2" t="s">
        <v>22891</v>
      </c>
      <c r="C79" s="8">
        <v>202057.8</v>
      </c>
      <c r="D79" s="8">
        <v>90763.680000000008</v>
      </c>
      <c r="E79" s="8">
        <v>147</v>
      </c>
      <c r="F79" s="8">
        <v>309372</v>
      </c>
      <c r="G79" s="8">
        <v>1033146.6600000001</v>
      </c>
      <c r="H79" s="8">
        <f t="shared" si="6"/>
        <v>891333.24000000954</v>
      </c>
      <c r="I79" s="8">
        <f t="shared" si="6"/>
        <v>1079411.8439999819</v>
      </c>
      <c r="J79" s="8">
        <f t="shared" si="6"/>
        <v>1267490.4479999542</v>
      </c>
    </row>
    <row r="80" spans="2:10" x14ac:dyDescent="0.2">
      <c r="B80" s="2" t="s">
        <v>22913</v>
      </c>
      <c r="C80" s="8">
        <v>439204.33199999999</v>
      </c>
      <c r="D80" s="8">
        <v>419699.826</v>
      </c>
      <c r="E80" s="8">
        <v>123.98400000000001</v>
      </c>
      <c r="F80" s="8">
        <v>316711.5</v>
      </c>
      <c r="G80" s="8">
        <v>302435.28000000003</v>
      </c>
      <c r="H80" s="8">
        <f t="shared" si="6"/>
        <v>182677.05539999902</v>
      </c>
      <c r="I80" s="8">
        <f t="shared" si="6"/>
        <v>145024.41239999235</v>
      </c>
      <c r="J80" s="8">
        <f t="shared" si="6"/>
        <v>107371.76940000057</v>
      </c>
    </row>
    <row r="81" spans="2:10" x14ac:dyDescent="0.2">
      <c r="B81" s="2" t="s">
        <v>22950</v>
      </c>
      <c r="C81" s="8">
        <v>664916.69999999995</v>
      </c>
      <c r="D81" s="8">
        <v>514044.25800000003</v>
      </c>
      <c r="E81" s="8">
        <v>242260.2</v>
      </c>
      <c r="F81" s="8"/>
      <c r="G81" s="8"/>
      <c r="H81" s="8">
        <f t="shared" si="6"/>
        <v>0</v>
      </c>
      <c r="I81" s="8">
        <f t="shared" si="6"/>
        <v>0</v>
      </c>
      <c r="J81" s="8">
        <f t="shared" si="6"/>
        <v>0</v>
      </c>
    </row>
    <row r="82" spans="2:10" x14ac:dyDescent="0.2">
      <c r="B82" s="2" t="s">
        <v>22851</v>
      </c>
      <c r="C82" s="8"/>
      <c r="D82" s="8"/>
      <c r="E82" s="8"/>
      <c r="F82" s="8">
        <v>699363</v>
      </c>
      <c r="G82" s="8">
        <v>577857</v>
      </c>
      <c r="H82" s="8">
        <f t="shared" si="6"/>
        <v>456351</v>
      </c>
      <c r="I82" s="8">
        <f t="shared" si="6"/>
        <v>334845</v>
      </c>
      <c r="J82" s="8">
        <f t="shared" si="6"/>
        <v>213339</v>
      </c>
    </row>
    <row r="83" spans="2:10" x14ac:dyDescent="0.2">
      <c r="B83" s="2" t="s">
        <v>22932</v>
      </c>
      <c r="C83" s="8">
        <v>259911.33000000002</v>
      </c>
      <c r="D83" s="8">
        <v>211752.74400000001</v>
      </c>
      <c r="E83" s="8">
        <v>204906.45</v>
      </c>
      <c r="F83" s="8">
        <v>172431</v>
      </c>
      <c r="G83" s="8">
        <v>398635.98599999986</v>
      </c>
      <c r="H83" s="8">
        <f t="shared" ref="H83:J114" si="7">IFERROR(IF(_xlfn.FORECAST.LINEAR(H$49,$C83:$G83,$C$49:$G$49)&lt;0,0,_xlfn.FORECAST.LINEAR(H$49,$C83:$G83,$C$49:$G$49)),0)</f>
        <v>320965.77239999175</v>
      </c>
      <c r="I83" s="8">
        <f t="shared" si="7"/>
        <v>344778.5291999951</v>
      </c>
      <c r="J83" s="8">
        <f t="shared" si="7"/>
        <v>368591.285999991</v>
      </c>
    </row>
    <row r="84" spans="2:10" x14ac:dyDescent="0.2">
      <c r="B84" s="2" t="s">
        <v>22856</v>
      </c>
      <c r="C84" s="8"/>
      <c r="D84" s="8">
        <v>147142.79999999999</v>
      </c>
      <c r="E84" s="8">
        <v>1076746.02</v>
      </c>
      <c r="F84" s="8">
        <v>-840</v>
      </c>
      <c r="G84" s="8"/>
      <c r="H84" s="8">
        <f t="shared" si="7"/>
        <v>185708.73999997973</v>
      </c>
      <c r="I84" s="8">
        <f t="shared" si="7"/>
        <v>111717.33999997377</v>
      </c>
      <c r="J84" s="8">
        <f t="shared" si="7"/>
        <v>37725.939999997616</v>
      </c>
    </row>
    <row r="85" spans="2:10" x14ac:dyDescent="0.2">
      <c r="B85" s="2" t="s">
        <v>22840</v>
      </c>
      <c r="C85" s="8">
        <v>32724.006000000001</v>
      </c>
      <c r="D85" s="8">
        <v>61421.262000000002</v>
      </c>
      <c r="E85" s="8">
        <v>223938.24600000001</v>
      </c>
      <c r="F85" s="8">
        <v>185700.90000000002</v>
      </c>
      <c r="G85" s="8">
        <v>618679.90800000017</v>
      </c>
      <c r="H85" s="8">
        <f t="shared" si="7"/>
        <v>613350.29699999094</v>
      </c>
      <c r="I85" s="8">
        <f t="shared" si="7"/>
        <v>742969.44119998813</v>
      </c>
      <c r="J85" s="8">
        <f t="shared" si="7"/>
        <v>872588.58539998531</v>
      </c>
    </row>
    <row r="86" spans="2:10" x14ac:dyDescent="0.2">
      <c r="B86" s="2" t="s">
        <v>22859</v>
      </c>
      <c r="C86" s="8">
        <v>215146.76400000002</v>
      </c>
      <c r="D86" s="8">
        <v>217658.15400000001</v>
      </c>
      <c r="E86" s="8">
        <v>146173.77600000004</v>
      </c>
      <c r="F86" s="8">
        <v>136150.014</v>
      </c>
      <c r="G86" s="8">
        <v>318996.174</v>
      </c>
      <c r="H86" s="8">
        <f t="shared" si="7"/>
        <v>244682.18039999902</v>
      </c>
      <c r="I86" s="8">
        <f t="shared" si="7"/>
        <v>257301.24839999899</v>
      </c>
      <c r="J86" s="8">
        <f t="shared" si="7"/>
        <v>269920.31639999896</v>
      </c>
    </row>
    <row r="87" spans="2:10" x14ac:dyDescent="0.2">
      <c r="B87" s="2" t="s">
        <v>23086</v>
      </c>
      <c r="C87" s="8"/>
      <c r="D87" s="8">
        <v>40488</v>
      </c>
      <c r="E87" s="8">
        <v>99369.9</v>
      </c>
      <c r="F87" s="8">
        <v>304966.2</v>
      </c>
      <c r="G87" s="8">
        <v>526984.5</v>
      </c>
      <c r="H87" s="8">
        <f t="shared" si="7"/>
        <v>659223.59999996424</v>
      </c>
      <c r="I87" s="8">
        <f t="shared" si="7"/>
        <v>825732.17999994755</v>
      </c>
      <c r="J87" s="8">
        <f t="shared" si="7"/>
        <v>992240.75999993086</v>
      </c>
    </row>
    <row r="88" spans="2:10" x14ac:dyDescent="0.2">
      <c r="B88" s="2" t="s">
        <v>22947</v>
      </c>
      <c r="C88" s="8">
        <v>6552</v>
      </c>
      <c r="D88" s="8"/>
      <c r="E88" s="8">
        <v>75264</v>
      </c>
      <c r="F88" s="8">
        <v>174657</v>
      </c>
      <c r="G88" s="8">
        <v>481429.2</v>
      </c>
      <c r="H88" s="8">
        <f t="shared" si="7"/>
        <v>479883.96000000834</v>
      </c>
      <c r="I88" s="8">
        <f t="shared" si="7"/>
        <v>587305.20000001788</v>
      </c>
      <c r="J88" s="8">
        <f t="shared" si="7"/>
        <v>694726.44000002742</v>
      </c>
    </row>
    <row r="89" spans="2:10" x14ac:dyDescent="0.2">
      <c r="B89" s="2" t="s">
        <v>23076</v>
      </c>
      <c r="C89" s="8"/>
      <c r="D89" s="8">
        <v>13908.3</v>
      </c>
      <c r="E89" s="8">
        <v>34320.300000000003</v>
      </c>
      <c r="F89" s="8">
        <v>204941.1</v>
      </c>
      <c r="G89" s="8">
        <v>399743.4</v>
      </c>
      <c r="H89" s="8">
        <f t="shared" si="7"/>
        <v>495259.80000001192</v>
      </c>
      <c r="I89" s="8">
        <f t="shared" si="7"/>
        <v>628072.40999999642</v>
      </c>
      <c r="J89" s="8">
        <f t="shared" si="7"/>
        <v>760885.02000001073</v>
      </c>
    </row>
    <row r="90" spans="2:10" x14ac:dyDescent="0.2">
      <c r="B90" s="2" t="s">
        <v>23091</v>
      </c>
      <c r="C90" s="8"/>
      <c r="D90" s="8">
        <v>23362.5</v>
      </c>
      <c r="E90" s="8">
        <v>32552.1</v>
      </c>
      <c r="F90" s="8">
        <v>221949</v>
      </c>
      <c r="G90" s="8">
        <v>344761.19999999995</v>
      </c>
      <c r="H90" s="8">
        <f t="shared" si="7"/>
        <v>444054.44999998808</v>
      </c>
      <c r="I90" s="8">
        <f t="shared" si="7"/>
        <v>559413.7499999702</v>
      </c>
      <c r="J90" s="8">
        <f t="shared" si="7"/>
        <v>674773.04999998212</v>
      </c>
    </row>
    <row r="91" spans="2:10" x14ac:dyDescent="0.2">
      <c r="B91" s="2" t="s">
        <v>22880</v>
      </c>
      <c r="C91" s="8">
        <v>455505.37199999997</v>
      </c>
      <c r="D91" s="8">
        <v>17900.316000000003</v>
      </c>
      <c r="E91" s="8">
        <v>2557.8000000000002</v>
      </c>
      <c r="F91" s="8"/>
      <c r="G91" s="8">
        <v>9231.6</v>
      </c>
      <c r="H91" s="8">
        <f t="shared" si="7"/>
        <v>0</v>
      </c>
      <c r="I91" s="8">
        <f t="shared" si="7"/>
        <v>0</v>
      </c>
      <c r="J91" s="8">
        <f t="shared" si="7"/>
        <v>0</v>
      </c>
    </row>
    <row r="92" spans="2:10" x14ac:dyDescent="0.2">
      <c r="B92" s="2" t="s">
        <v>23302</v>
      </c>
      <c r="C92" s="8">
        <v>63100.800000000003</v>
      </c>
      <c r="D92" s="8">
        <v>53932.200000000004</v>
      </c>
      <c r="E92" s="8">
        <v>107625.21</v>
      </c>
      <c r="F92" s="8">
        <v>85085.280000000028</v>
      </c>
      <c r="G92" s="8">
        <v>86325.12000000001</v>
      </c>
      <c r="H92" s="8">
        <f t="shared" si="7"/>
        <v>102494.2379999999</v>
      </c>
      <c r="I92" s="8">
        <f t="shared" si="7"/>
        <v>110254.41000000015</v>
      </c>
      <c r="J92" s="8">
        <f t="shared" si="7"/>
        <v>118014.5820000004</v>
      </c>
    </row>
    <row r="93" spans="2:10" x14ac:dyDescent="0.2">
      <c r="B93" s="2" t="s">
        <v>22875</v>
      </c>
      <c r="C93" s="8"/>
      <c r="D93" s="8"/>
      <c r="E93" s="8">
        <v>281946</v>
      </c>
      <c r="F93" s="8">
        <v>69958.14</v>
      </c>
      <c r="G93" s="8">
        <v>147</v>
      </c>
      <c r="H93" s="8">
        <f t="shared" si="7"/>
        <v>0</v>
      </c>
      <c r="I93" s="8">
        <f t="shared" si="7"/>
        <v>0</v>
      </c>
      <c r="J93" s="8">
        <f t="shared" si="7"/>
        <v>0</v>
      </c>
    </row>
    <row r="94" spans="2:10" x14ac:dyDescent="0.2">
      <c r="B94" s="2" t="s">
        <v>23573</v>
      </c>
      <c r="C94" s="8">
        <v>18900</v>
      </c>
      <c r="D94" s="8">
        <v>75600</v>
      </c>
      <c r="E94" s="8">
        <v>255053.02200000003</v>
      </c>
      <c r="F94" s="8">
        <v>0</v>
      </c>
      <c r="G94" s="8"/>
      <c r="H94" s="8">
        <f t="shared" si="7"/>
        <v>130351.81320000067</v>
      </c>
      <c r="I94" s="8">
        <f t="shared" si="7"/>
        <v>142627.11540000141</v>
      </c>
      <c r="J94" s="8">
        <f t="shared" si="7"/>
        <v>154902.41759999841</v>
      </c>
    </row>
    <row r="95" spans="2:10" x14ac:dyDescent="0.2">
      <c r="B95" s="2" t="s">
        <v>22843</v>
      </c>
      <c r="C95" s="8"/>
      <c r="D95" s="8">
        <v>5157.8940000000002</v>
      </c>
      <c r="E95" s="8">
        <v>320425.01400000002</v>
      </c>
      <c r="F95" s="8"/>
      <c r="G95" s="8"/>
      <c r="H95" s="8">
        <f t="shared" si="7"/>
        <v>1266226.3739999533</v>
      </c>
      <c r="I95" s="8">
        <f t="shared" si="7"/>
        <v>1581493.493999958</v>
      </c>
      <c r="J95" s="8">
        <f t="shared" si="7"/>
        <v>1896760.6139999628</v>
      </c>
    </row>
    <row r="96" spans="2:10" x14ac:dyDescent="0.2">
      <c r="B96" s="2" t="s">
        <v>22896</v>
      </c>
      <c r="C96" s="8">
        <v>4047.4560000000001</v>
      </c>
      <c r="D96" s="8">
        <v>32667.012000000002</v>
      </c>
      <c r="E96" s="8">
        <v>93361.044000000009</v>
      </c>
      <c r="F96" s="8">
        <v>202421.394</v>
      </c>
      <c r="G96" s="8">
        <v>-14104.565999999999</v>
      </c>
      <c r="H96" s="8">
        <f t="shared" si="7"/>
        <v>103713.56939999759</v>
      </c>
      <c r="I96" s="8">
        <f t="shared" si="7"/>
        <v>117058.60319999605</v>
      </c>
      <c r="J96" s="8">
        <f t="shared" si="7"/>
        <v>130403.63699999824</v>
      </c>
    </row>
    <row r="97" spans="2:10" x14ac:dyDescent="0.2">
      <c r="B97" s="2" t="s">
        <v>23250</v>
      </c>
      <c r="C97" s="8">
        <v>101772.30000000002</v>
      </c>
      <c r="D97" s="8">
        <v>102983.24400000001</v>
      </c>
      <c r="E97" s="8">
        <v>48977.166000000012</v>
      </c>
      <c r="F97" s="8"/>
      <c r="G97" s="8">
        <v>25038.635999999999</v>
      </c>
      <c r="H97" s="8">
        <f t="shared" si="7"/>
        <v>325.67759999632835</v>
      </c>
      <c r="I97" s="8">
        <f t="shared" si="7"/>
        <v>0</v>
      </c>
      <c r="J97" s="8">
        <f t="shared" si="7"/>
        <v>0</v>
      </c>
    </row>
    <row r="98" spans="2:10" x14ac:dyDescent="0.2">
      <c r="B98" s="2" t="s">
        <v>22935</v>
      </c>
      <c r="C98" s="8">
        <v>225029.28000000003</v>
      </c>
      <c r="D98" s="8">
        <v>84157.500000000029</v>
      </c>
      <c r="E98" s="8">
        <v>-70245.168000000005</v>
      </c>
      <c r="F98" s="8"/>
      <c r="G98" s="8">
        <v>15170.988000000001</v>
      </c>
      <c r="H98" s="8">
        <f t="shared" si="7"/>
        <v>0</v>
      </c>
      <c r="I98" s="8">
        <f t="shared" si="7"/>
        <v>0</v>
      </c>
      <c r="J98" s="8">
        <f t="shared" si="7"/>
        <v>0</v>
      </c>
    </row>
    <row r="99" spans="2:10" x14ac:dyDescent="0.2">
      <c r="B99" s="2" t="s">
        <v>23020</v>
      </c>
      <c r="C99" s="8">
        <v>-17321.052000000003</v>
      </c>
      <c r="D99" s="8">
        <v>23018.436000000002</v>
      </c>
      <c r="E99" s="8">
        <v>14477.399999999998</v>
      </c>
      <c r="F99" s="8">
        <v>58886.1</v>
      </c>
      <c r="G99" s="8">
        <v>156330.29999999999</v>
      </c>
      <c r="H99" s="8">
        <f t="shared" si="7"/>
        <v>162029.34719999135</v>
      </c>
      <c r="I99" s="8">
        <f t="shared" si="7"/>
        <v>200346.38400000334</v>
      </c>
      <c r="J99" s="8">
        <f t="shared" si="7"/>
        <v>238663.42080000043</v>
      </c>
    </row>
    <row r="100" spans="2:10" x14ac:dyDescent="0.2">
      <c r="B100" s="2" t="s">
        <v>22837</v>
      </c>
      <c r="C100" s="8"/>
      <c r="D100" s="8">
        <v>3729.6000000000004</v>
      </c>
      <c r="E100" s="8">
        <v>9164.4000000000015</v>
      </c>
      <c r="F100" s="8">
        <v>161575.68000000002</v>
      </c>
      <c r="G100" s="8">
        <v>40177.199999999997</v>
      </c>
      <c r="H100" s="8">
        <f t="shared" si="7"/>
        <v>119100.23999999464</v>
      </c>
      <c r="I100" s="8">
        <f t="shared" si="7"/>
        <v>145275.64799999446</v>
      </c>
      <c r="J100" s="8">
        <f t="shared" si="7"/>
        <v>171451.05599999428</v>
      </c>
    </row>
    <row r="101" spans="2:10" x14ac:dyDescent="0.2">
      <c r="B101" s="2" t="s">
        <v>22973</v>
      </c>
      <c r="C101" s="8">
        <v>5091.7860000000001</v>
      </c>
      <c r="D101" s="8">
        <v>147</v>
      </c>
      <c r="E101" s="8">
        <v>60959.472000000009</v>
      </c>
      <c r="F101" s="8">
        <v>92547</v>
      </c>
      <c r="G101" s="8">
        <v>54549.600000000006</v>
      </c>
      <c r="H101" s="8">
        <f t="shared" si="7"/>
        <v>100053.66000000387</v>
      </c>
      <c r="I101" s="8">
        <f t="shared" si="7"/>
        <v>119185.2228000015</v>
      </c>
      <c r="J101" s="8">
        <f t="shared" si="7"/>
        <v>138316.78559999913</v>
      </c>
    </row>
    <row r="102" spans="2:10" x14ac:dyDescent="0.2">
      <c r="B102" s="2" t="s">
        <v>22938</v>
      </c>
      <c r="C102" s="8">
        <v>10990.139999999998</v>
      </c>
      <c r="D102" s="8">
        <v>68216.441999999966</v>
      </c>
      <c r="E102" s="8">
        <v>127975.63800000001</v>
      </c>
      <c r="F102" s="8">
        <v>-7662.732</v>
      </c>
      <c r="G102" s="8"/>
      <c r="H102" s="8">
        <f t="shared" si="7"/>
        <v>51210.074999999953</v>
      </c>
      <c r="I102" s="8">
        <f t="shared" si="7"/>
        <v>51590.133000000031</v>
      </c>
      <c r="J102" s="8">
        <f t="shared" si="7"/>
        <v>51970.190999999992</v>
      </c>
    </row>
    <row r="103" spans="2:10" x14ac:dyDescent="0.2">
      <c r="B103" s="2" t="s">
        <v>23178</v>
      </c>
      <c r="C103" s="8">
        <v>1217.9580000000001</v>
      </c>
      <c r="D103" s="8">
        <v>59841.432000000001</v>
      </c>
      <c r="E103" s="8">
        <v>36133.272000000004</v>
      </c>
      <c r="F103" s="8">
        <v>20740.103999999999</v>
      </c>
      <c r="G103" s="8">
        <v>53538.618000000009</v>
      </c>
      <c r="H103" s="8">
        <f t="shared" si="7"/>
        <v>53956.274399999529</v>
      </c>
      <c r="I103" s="8">
        <f t="shared" si="7"/>
        <v>60510.273599999025</v>
      </c>
      <c r="J103" s="8">
        <f t="shared" si="7"/>
        <v>67064.272800000384</v>
      </c>
    </row>
    <row r="104" spans="2:10" x14ac:dyDescent="0.2">
      <c r="B104" s="2" t="s">
        <v>22907</v>
      </c>
      <c r="C104" s="8">
        <v>63604.170000000006</v>
      </c>
      <c r="D104" s="8">
        <v>65122.68</v>
      </c>
      <c r="E104" s="8"/>
      <c r="F104" s="8">
        <v>39153.323999999993</v>
      </c>
      <c r="G104" s="8"/>
      <c r="H104" s="8">
        <f t="shared" si="7"/>
        <v>23543.387999996543</v>
      </c>
      <c r="I104" s="8">
        <f t="shared" si="7"/>
        <v>14702.477999996394</v>
      </c>
      <c r="J104" s="8">
        <f t="shared" si="7"/>
        <v>5861.5679999962449</v>
      </c>
    </row>
    <row r="105" spans="2:10" x14ac:dyDescent="0.2">
      <c r="B105" s="2" t="s">
        <v>22807</v>
      </c>
      <c r="C105" s="8">
        <v>3172.4700000000003</v>
      </c>
      <c r="D105" s="8"/>
      <c r="E105" s="8">
        <v>21545.916000000001</v>
      </c>
      <c r="F105" s="8">
        <v>128845.50000000001</v>
      </c>
      <c r="G105" s="8">
        <v>0</v>
      </c>
      <c r="H105" s="8">
        <f t="shared" si="7"/>
        <v>64825.413600001484</v>
      </c>
      <c r="I105" s="8">
        <f t="shared" si="7"/>
        <v>74437.938000001013</v>
      </c>
      <c r="J105" s="8">
        <f t="shared" si="7"/>
        <v>84050.462400004268</v>
      </c>
    </row>
    <row r="106" spans="2:10" x14ac:dyDescent="0.2">
      <c r="B106" s="2" t="s">
        <v>23412</v>
      </c>
      <c r="C106" s="8"/>
      <c r="D106" s="8"/>
      <c r="E106" s="8"/>
      <c r="F106" s="8"/>
      <c r="G106" s="8">
        <v>119828.814</v>
      </c>
      <c r="H106" s="8">
        <f t="shared" si="7"/>
        <v>0</v>
      </c>
      <c r="I106" s="8">
        <f t="shared" si="7"/>
        <v>0</v>
      </c>
      <c r="J106" s="8">
        <f t="shared" si="7"/>
        <v>0</v>
      </c>
    </row>
    <row r="107" spans="2:10" x14ac:dyDescent="0.2">
      <c r="B107" s="2" t="s">
        <v>23205</v>
      </c>
      <c r="C107" s="8">
        <v>3730.65</v>
      </c>
      <c r="D107" s="8">
        <v>110556.68399999999</v>
      </c>
      <c r="E107" s="8">
        <v>147</v>
      </c>
      <c r="F107" s="8">
        <v>147</v>
      </c>
      <c r="G107" s="8">
        <v>147</v>
      </c>
      <c r="H107" s="8">
        <f t="shared" si="7"/>
        <v>0</v>
      </c>
      <c r="I107" s="8">
        <f t="shared" si="7"/>
        <v>0</v>
      </c>
      <c r="J107" s="8">
        <f t="shared" si="7"/>
        <v>0</v>
      </c>
    </row>
    <row r="108" spans="2:10" x14ac:dyDescent="0.2">
      <c r="B108" s="2" t="s">
        <v>22987</v>
      </c>
      <c r="C108" s="8">
        <v>89460</v>
      </c>
      <c r="D108" s="8"/>
      <c r="E108" s="8"/>
      <c r="F108" s="8"/>
      <c r="G108" s="8"/>
      <c r="H108" s="8">
        <f t="shared" si="7"/>
        <v>0</v>
      </c>
      <c r="I108" s="8">
        <f t="shared" si="7"/>
        <v>0</v>
      </c>
      <c r="J108" s="8">
        <f t="shared" si="7"/>
        <v>0</v>
      </c>
    </row>
    <row r="109" spans="2:10" x14ac:dyDescent="0.2">
      <c r="B109" s="2" t="s">
        <v>22910</v>
      </c>
      <c r="C109" s="8"/>
      <c r="D109" s="8">
        <v>52.584000000000003</v>
      </c>
      <c r="E109" s="8">
        <v>63</v>
      </c>
      <c r="F109" s="8">
        <v>89145</v>
      </c>
      <c r="G109" s="8">
        <v>63</v>
      </c>
      <c r="H109" s="8">
        <f t="shared" si="7"/>
        <v>44609.208000000566</v>
      </c>
      <c r="I109" s="8">
        <f t="shared" si="7"/>
        <v>53520.532800000161</v>
      </c>
      <c r="J109" s="8">
        <f t="shared" si="7"/>
        <v>62431.857599999756</v>
      </c>
    </row>
    <row r="110" spans="2:10" x14ac:dyDescent="0.2">
      <c r="B110" s="2" t="s">
        <v>23099</v>
      </c>
      <c r="C110" s="8"/>
      <c r="D110" s="8"/>
      <c r="E110" s="8">
        <v>2935.8</v>
      </c>
      <c r="F110" s="8"/>
      <c r="G110" s="8">
        <v>82817.700000000012</v>
      </c>
      <c r="H110" s="8">
        <f t="shared" si="7"/>
        <v>122758.65000000596</v>
      </c>
      <c r="I110" s="8">
        <f t="shared" si="7"/>
        <v>162699.60000000894</v>
      </c>
      <c r="J110" s="8">
        <f t="shared" si="7"/>
        <v>202640.54999999702</v>
      </c>
    </row>
    <row r="111" spans="2:10" x14ac:dyDescent="0.2">
      <c r="B111" s="2" t="s">
        <v>22867</v>
      </c>
      <c r="C111" s="8"/>
      <c r="D111" s="8">
        <v>49161</v>
      </c>
      <c r="E111" s="8">
        <v>4195.8</v>
      </c>
      <c r="F111" s="8"/>
      <c r="G111" s="8">
        <v>29067.276000000005</v>
      </c>
      <c r="H111" s="8">
        <f t="shared" si="7"/>
        <v>16902.611999999732</v>
      </c>
      <c r="I111" s="8">
        <f t="shared" si="7"/>
        <v>12938.081999999471</v>
      </c>
      <c r="J111" s="8">
        <f t="shared" si="7"/>
        <v>8973.5519999992102</v>
      </c>
    </row>
    <row r="112" spans="2:10" x14ac:dyDescent="0.2">
      <c r="B112" s="2" t="s">
        <v>22815</v>
      </c>
      <c r="C112" s="8"/>
      <c r="D112" s="8">
        <v>3553.2000000000003</v>
      </c>
      <c r="E112" s="8">
        <v>78036.252000000008</v>
      </c>
      <c r="F112" s="8"/>
      <c r="G112" s="8"/>
      <c r="H112" s="8">
        <f t="shared" si="7"/>
        <v>301485.40800002217</v>
      </c>
      <c r="I112" s="8">
        <f t="shared" si="7"/>
        <v>375968.46000000834</v>
      </c>
      <c r="J112" s="8">
        <f t="shared" si="7"/>
        <v>450451.51199999452</v>
      </c>
    </row>
    <row r="113" spans="2:10" x14ac:dyDescent="0.2">
      <c r="B113" s="2" t="s">
        <v>23468</v>
      </c>
      <c r="C113" s="8">
        <v>34020</v>
      </c>
      <c r="D113" s="8"/>
      <c r="E113" s="8">
        <v>44352</v>
      </c>
      <c r="F113" s="8"/>
      <c r="G113" s="8"/>
      <c r="H113" s="8">
        <f t="shared" si="7"/>
        <v>59850</v>
      </c>
      <c r="I113" s="8">
        <f t="shared" si="7"/>
        <v>65016</v>
      </c>
      <c r="J113" s="8">
        <f t="shared" si="7"/>
        <v>70182</v>
      </c>
    </row>
    <row r="114" spans="2:10" x14ac:dyDescent="0.2">
      <c r="B114" s="2" t="s">
        <v>23240</v>
      </c>
      <c r="C114" s="8">
        <v>8283.5760000000009</v>
      </c>
      <c r="D114" s="8"/>
      <c r="E114" s="8">
        <v>9687.8040000000001</v>
      </c>
      <c r="F114" s="8">
        <v>27423.06</v>
      </c>
      <c r="G114" s="8">
        <v>21988.932000000001</v>
      </c>
      <c r="H114" s="8">
        <f t="shared" si="7"/>
        <v>28784.906399998814</v>
      </c>
      <c r="I114" s="8">
        <f t="shared" si="7"/>
        <v>33126.383999999613</v>
      </c>
      <c r="J114" s="8">
        <f t="shared" si="7"/>
        <v>37467.861600000411</v>
      </c>
    </row>
    <row r="115" spans="2:10" x14ac:dyDescent="0.2">
      <c r="B115" s="2" t="s">
        <v>23168</v>
      </c>
      <c r="C115" s="8">
        <v>1197</v>
      </c>
      <c r="D115" s="8">
        <v>877.80000000000007</v>
      </c>
      <c r="E115" s="8">
        <v>23253.090000000004</v>
      </c>
      <c r="F115" s="8"/>
      <c r="G115" s="8">
        <v>37422.125999999997</v>
      </c>
      <c r="H115" s="8">
        <f t="shared" ref="H115:J161" si="8">IFERROR(IF(_xlfn.FORECAST.LINEAR(H$49,$C115:$G115,$C$49:$G$49)&lt;0,0,_xlfn.FORECAST.LINEAR(H$49,$C115:$G115,$C$49:$G$49)),0)</f>
        <v>48098.344799999148</v>
      </c>
      <c r="I115" s="8">
        <f t="shared" si="8"/>
        <v>58070.911199998111</v>
      </c>
      <c r="J115" s="8">
        <f t="shared" si="8"/>
        <v>68043.477599997073</v>
      </c>
    </row>
    <row r="116" spans="2:10" x14ac:dyDescent="0.2">
      <c r="B116" s="2" t="s">
        <v>23165</v>
      </c>
      <c r="C116" s="8">
        <v>56700</v>
      </c>
      <c r="D116" s="8"/>
      <c r="E116" s="8"/>
      <c r="F116" s="8"/>
      <c r="G116" s="8"/>
      <c r="H116" s="8">
        <f t="shared" si="8"/>
        <v>0</v>
      </c>
      <c r="I116" s="8">
        <f t="shared" si="8"/>
        <v>0</v>
      </c>
      <c r="J116" s="8">
        <f t="shared" si="8"/>
        <v>0</v>
      </c>
    </row>
    <row r="117" spans="2:10" x14ac:dyDescent="0.2">
      <c r="B117" s="2" t="s">
        <v>23706</v>
      </c>
      <c r="C117" s="8"/>
      <c r="D117" s="8"/>
      <c r="E117" s="8">
        <v>55201.271999999997</v>
      </c>
      <c r="F117" s="8"/>
      <c r="G117" s="8"/>
      <c r="H117" s="8">
        <f t="shared" si="8"/>
        <v>0</v>
      </c>
      <c r="I117" s="8">
        <f t="shared" si="8"/>
        <v>0</v>
      </c>
      <c r="J117" s="8">
        <f t="shared" si="8"/>
        <v>0</v>
      </c>
    </row>
    <row r="118" spans="2:10" x14ac:dyDescent="0.2">
      <c r="B118" s="2" t="s">
        <v>23229</v>
      </c>
      <c r="C118" s="8">
        <v>2787.8340000000003</v>
      </c>
      <c r="D118" s="8"/>
      <c r="E118" s="8">
        <v>15284.304</v>
      </c>
      <c r="F118" s="8">
        <v>3804.36</v>
      </c>
      <c r="G118" s="8">
        <v>30020.885999999999</v>
      </c>
      <c r="H118" s="8">
        <f t="shared" si="8"/>
        <v>27210.268800001591</v>
      </c>
      <c r="I118" s="8">
        <f t="shared" si="8"/>
        <v>32386.968000000343</v>
      </c>
      <c r="J118" s="8">
        <f t="shared" si="8"/>
        <v>37563.667200000957</v>
      </c>
    </row>
    <row r="119" spans="2:10" x14ac:dyDescent="0.2">
      <c r="B119" s="2" t="s">
        <v>23183</v>
      </c>
      <c r="C119" s="8">
        <v>12806.178</v>
      </c>
      <c r="D119" s="8">
        <v>10133.508</v>
      </c>
      <c r="E119" s="8">
        <v>11360.79</v>
      </c>
      <c r="F119" s="8">
        <v>9986.5920000000006</v>
      </c>
      <c r="G119" s="8">
        <v>6517.2240000000002</v>
      </c>
      <c r="H119" s="8">
        <f t="shared" si="8"/>
        <v>6343.4111999999732</v>
      </c>
      <c r="I119" s="8">
        <f t="shared" si="8"/>
        <v>5070.9287999998778</v>
      </c>
      <c r="J119" s="8">
        <f t="shared" si="8"/>
        <v>3798.4463999997824</v>
      </c>
    </row>
    <row r="120" spans="2:10" x14ac:dyDescent="0.2">
      <c r="B120" s="2" t="s">
        <v>22955</v>
      </c>
      <c r="C120" s="8"/>
      <c r="D120" s="8"/>
      <c r="E120" s="8">
        <v>32622.702000000001</v>
      </c>
      <c r="F120" s="8">
        <v>1664.8799999999999</v>
      </c>
      <c r="G120" s="8"/>
      <c r="H120" s="8">
        <f t="shared" si="8"/>
        <v>0</v>
      </c>
      <c r="I120" s="8">
        <f t="shared" si="8"/>
        <v>0</v>
      </c>
      <c r="J120" s="8">
        <f t="shared" si="8"/>
        <v>0</v>
      </c>
    </row>
    <row r="121" spans="2:10" x14ac:dyDescent="0.2">
      <c r="B121" s="2" t="s">
        <v>23425</v>
      </c>
      <c r="C121" s="8"/>
      <c r="D121" s="8">
        <v>2154.6000000000004</v>
      </c>
      <c r="E121" s="8"/>
      <c r="F121" s="8">
        <v>27901.944</v>
      </c>
      <c r="G121" s="8"/>
      <c r="H121" s="8">
        <f t="shared" si="8"/>
        <v>53649.287999998778</v>
      </c>
      <c r="I121" s="8">
        <f t="shared" si="8"/>
        <v>66522.960000000894</v>
      </c>
      <c r="J121" s="8">
        <f t="shared" si="8"/>
        <v>79396.631999999285</v>
      </c>
    </row>
    <row r="122" spans="2:10" x14ac:dyDescent="0.2">
      <c r="B122" s="2" t="s">
        <v>23481</v>
      </c>
      <c r="C122" s="8"/>
      <c r="D122" s="8"/>
      <c r="E122" s="8">
        <v>5040</v>
      </c>
      <c r="F122" s="8">
        <v>12835.326000000001</v>
      </c>
      <c r="G122" s="8">
        <v>12096</v>
      </c>
      <c r="H122" s="8">
        <f t="shared" si="8"/>
        <v>17046.441999999806</v>
      </c>
      <c r="I122" s="8">
        <f t="shared" si="8"/>
        <v>20574.441999999806</v>
      </c>
      <c r="J122" s="8">
        <f t="shared" si="8"/>
        <v>24102.441999999806</v>
      </c>
    </row>
    <row r="123" spans="2:10" x14ac:dyDescent="0.2">
      <c r="B123" s="2" t="s">
        <v>23676</v>
      </c>
      <c r="C123" s="8">
        <v>7670.4600000000009</v>
      </c>
      <c r="D123" s="8">
        <v>14649.557999999999</v>
      </c>
      <c r="E123" s="8">
        <v>4686.3180000000011</v>
      </c>
      <c r="F123" s="8"/>
      <c r="G123" s="8">
        <v>2478</v>
      </c>
      <c r="H123" s="8">
        <f t="shared" si="8"/>
        <v>810.39479999942705</v>
      </c>
      <c r="I123" s="8">
        <f t="shared" si="8"/>
        <v>0</v>
      </c>
      <c r="J123" s="8">
        <f t="shared" si="8"/>
        <v>0</v>
      </c>
    </row>
    <row r="124" spans="2:10" x14ac:dyDescent="0.2">
      <c r="B124" s="2" t="s">
        <v>23232</v>
      </c>
      <c r="C124" s="8"/>
      <c r="D124" s="8"/>
      <c r="E124" s="8">
        <v>10213.601999999999</v>
      </c>
      <c r="F124" s="8">
        <v>11206.44</v>
      </c>
      <c r="G124" s="8">
        <v>2643.06</v>
      </c>
      <c r="H124" s="8">
        <f t="shared" si="8"/>
        <v>450.49200000055134</v>
      </c>
      <c r="I124" s="8">
        <f t="shared" si="8"/>
        <v>0</v>
      </c>
      <c r="J124" s="8">
        <f t="shared" si="8"/>
        <v>0</v>
      </c>
    </row>
    <row r="125" spans="2:10" x14ac:dyDescent="0.2">
      <c r="B125" s="2" t="s">
        <v>22826</v>
      </c>
      <c r="C125" s="8">
        <v>11495.442000000001</v>
      </c>
      <c r="D125" s="8">
        <v>9752.4000000000015</v>
      </c>
      <c r="E125" s="8">
        <v>511485.19799999992</v>
      </c>
      <c r="F125" s="8">
        <v>-509687.64</v>
      </c>
      <c r="G125" s="8"/>
      <c r="H125" s="8">
        <f t="shared" si="8"/>
        <v>0</v>
      </c>
      <c r="I125" s="8">
        <f t="shared" si="8"/>
        <v>0</v>
      </c>
      <c r="J125" s="8">
        <f t="shared" si="8"/>
        <v>0</v>
      </c>
    </row>
    <row r="126" spans="2:10" x14ac:dyDescent="0.2">
      <c r="B126" s="2" t="s">
        <v>23476</v>
      </c>
      <c r="C126" s="8">
        <v>2520</v>
      </c>
      <c r="D126" s="8">
        <v>4860.7860000000001</v>
      </c>
      <c r="E126" s="8">
        <v>4762.8</v>
      </c>
      <c r="F126" s="8">
        <v>5040</v>
      </c>
      <c r="G126" s="8">
        <v>5040</v>
      </c>
      <c r="H126" s="8">
        <f t="shared" si="8"/>
        <v>6010.4814000000479</v>
      </c>
      <c r="I126" s="8">
        <f t="shared" si="8"/>
        <v>6532.4027999999234</v>
      </c>
      <c r="J126" s="8">
        <f t="shared" si="8"/>
        <v>7054.3242000000319</v>
      </c>
    </row>
    <row r="127" spans="2:10" x14ac:dyDescent="0.2">
      <c r="B127" s="2" t="s">
        <v>23125</v>
      </c>
      <c r="C127" s="8"/>
      <c r="D127" s="8"/>
      <c r="E127" s="8">
        <v>21032.256000000001</v>
      </c>
      <c r="F127" s="8"/>
      <c r="G127" s="8"/>
      <c r="H127" s="8">
        <f t="shared" si="8"/>
        <v>0</v>
      </c>
      <c r="I127" s="8">
        <f t="shared" si="8"/>
        <v>0</v>
      </c>
      <c r="J127" s="8">
        <f t="shared" si="8"/>
        <v>0</v>
      </c>
    </row>
    <row r="128" spans="2:10" x14ac:dyDescent="0.2">
      <c r="B128" s="2" t="s">
        <v>23389</v>
      </c>
      <c r="C128" s="8"/>
      <c r="D128" s="8"/>
      <c r="E128" s="8">
        <v>18055.8</v>
      </c>
      <c r="F128" s="8"/>
      <c r="G128" s="8"/>
      <c r="H128" s="8">
        <f t="shared" si="8"/>
        <v>0</v>
      </c>
      <c r="I128" s="8">
        <f t="shared" si="8"/>
        <v>0</v>
      </c>
      <c r="J128" s="8">
        <f t="shared" si="8"/>
        <v>0</v>
      </c>
    </row>
    <row r="129" spans="2:10" x14ac:dyDescent="0.2">
      <c r="B129" s="2" t="s">
        <v>23446</v>
      </c>
      <c r="C129" s="8"/>
      <c r="D129" s="8"/>
      <c r="E129" s="8">
        <v>15804.557999999999</v>
      </c>
      <c r="F129" s="8"/>
      <c r="G129" s="8"/>
      <c r="H129" s="8">
        <f t="shared" si="8"/>
        <v>0</v>
      </c>
      <c r="I129" s="8">
        <f t="shared" si="8"/>
        <v>0</v>
      </c>
      <c r="J129" s="8">
        <f t="shared" si="8"/>
        <v>0</v>
      </c>
    </row>
    <row r="130" spans="2:10" x14ac:dyDescent="0.2">
      <c r="B130" s="2" t="s">
        <v>23342</v>
      </c>
      <c r="C130" s="8">
        <v>1597.6379999999999</v>
      </c>
      <c r="D130" s="8"/>
      <c r="E130" s="8">
        <v>8074.1220000000012</v>
      </c>
      <c r="F130" s="8"/>
      <c r="G130" s="8">
        <v>4485.0119999999997</v>
      </c>
      <c r="H130" s="8">
        <f t="shared" si="8"/>
        <v>6884.4545000002254</v>
      </c>
      <c r="I130" s="8">
        <f t="shared" si="8"/>
        <v>7606.2980000001844</v>
      </c>
      <c r="J130" s="8">
        <f t="shared" si="8"/>
        <v>8328.1415000001434</v>
      </c>
    </row>
    <row r="131" spans="2:10" x14ac:dyDescent="0.2">
      <c r="B131" s="2" t="s">
        <v>23121</v>
      </c>
      <c r="C131" s="8">
        <v>1683.192</v>
      </c>
      <c r="D131" s="8">
        <v>10477.614000000001</v>
      </c>
      <c r="E131" s="8">
        <v>2805.558</v>
      </c>
      <c r="F131" s="8">
        <v>-957.6</v>
      </c>
      <c r="G131" s="8"/>
      <c r="H131" s="8">
        <f t="shared" si="8"/>
        <v>0</v>
      </c>
      <c r="I131" s="8">
        <f t="shared" si="8"/>
        <v>0</v>
      </c>
      <c r="J131" s="8">
        <f t="shared" si="8"/>
        <v>0</v>
      </c>
    </row>
    <row r="132" spans="2:10" x14ac:dyDescent="0.2">
      <c r="B132" s="2" t="s">
        <v>23381</v>
      </c>
      <c r="C132" s="8"/>
      <c r="D132" s="8">
        <v>12646.2</v>
      </c>
      <c r="E132" s="8"/>
      <c r="F132" s="8"/>
      <c r="G132" s="8"/>
      <c r="H132" s="8">
        <f t="shared" si="8"/>
        <v>0</v>
      </c>
      <c r="I132" s="8">
        <f t="shared" si="8"/>
        <v>0</v>
      </c>
      <c r="J132" s="8">
        <f t="shared" si="8"/>
        <v>0</v>
      </c>
    </row>
    <row r="133" spans="2:10" x14ac:dyDescent="0.2">
      <c r="B133" s="2" t="s">
        <v>23293</v>
      </c>
      <c r="C133" s="8"/>
      <c r="D133" s="8"/>
      <c r="E133" s="8">
        <v>11547.69</v>
      </c>
      <c r="F133" s="8"/>
      <c r="G133" s="8">
        <v>0</v>
      </c>
      <c r="H133" s="8">
        <f t="shared" si="8"/>
        <v>0</v>
      </c>
      <c r="I133" s="8">
        <f t="shared" si="8"/>
        <v>0</v>
      </c>
      <c r="J133" s="8">
        <f t="shared" si="8"/>
        <v>0</v>
      </c>
    </row>
    <row r="134" spans="2:10" x14ac:dyDescent="0.2">
      <c r="B134" s="2" t="s">
        <v>23284</v>
      </c>
      <c r="C134" s="8"/>
      <c r="D134" s="8">
        <v>1784.9580000000001</v>
      </c>
      <c r="E134" s="8">
        <v>919.80000000000007</v>
      </c>
      <c r="F134" s="8">
        <v>6066.1440000000002</v>
      </c>
      <c r="G134" s="8"/>
      <c r="H134" s="8">
        <f t="shared" si="8"/>
        <v>9345.4129999997094</v>
      </c>
      <c r="I134" s="8">
        <f t="shared" si="8"/>
        <v>11486.005999999121</v>
      </c>
      <c r="J134" s="8">
        <f t="shared" si="8"/>
        <v>13626.598999999464</v>
      </c>
    </row>
    <row r="135" spans="2:10" x14ac:dyDescent="0.2">
      <c r="B135" s="2" t="s">
        <v>23409</v>
      </c>
      <c r="C135" s="8"/>
      <c r="D135" s="8">
        <v>957.6</v>
      </c>
      <c r="E135" s="8"/>
      <c r="F135" s="8"/>
      <c r="G135" s="8">
        <v>5322.2400000000007</v>
      </c>
      <c r="H135" s="8">
        <f t="shared" si="8"/>
        <v>6777.1200000001118</v>
      </c>
      <c r="I135" s="8">
        <f t="shared" si="8"/>
        <v>8232</v>
      </c>
      <c r="J135" s="8">
        <f t="shared" si="8"/>
        <v>9686.8800000003539</v>
      </c>
    </row>
    <row r="136" spans="2:10" x14ac:dyDescent="0.2">
      <c r="B136" s="2" t="s">
        <v>23640</v>
      </c>
      <c r="C136" s="8"/>
      <c r="D136" s="8"/>
      <c r="E136" s="8">
        <v>5914.4400000000005</v>
      </c>
      <c r="F136" s="8"/>
      <c r="G136" s="8"/>
      <c r="H136" s="8">
        <f t="shared" si="8"/>
        <v>0</v>
      </c>
      <c r="I136" s="8">
        <f t="shared" si="8"/>
        <v>0</v>
      </c>
      <c r="J136" s="8">
        <f t="shared" si="8"/>
        <v>0</v>
      </c>
    </row>
    <row r="137" spans="2:10" x14ac:dyDescent="0.2">
      <c r="B137" s="2" t="s">
        <v>23753</v>
      </c>
      <c r="C137" s="8">
        <v>5460</v>
      </c>
      <c r="D137" s="8"/>
      <c r="E137" s="8"/>
      <c r="F137" s="8"/>
      <c r="G137" s="8"/>
      <c r="H137" s="8">
        <f t="shared" si="8"/>
        <v>0</v>
      </c>
      <c r="I137" s="8">
        <f t="shared" si="8"/>
        <v>0</v>
      </c>
      <c r="J137" s="8">
        <f t="shared" si="8"/>
        <v>0</v>
      </c>
    </row>
    <row r="138" spans="2:10" x14ac:dyDescent="0.2">
      <c r="B138" s="2" t="s">
        <v>23015</v>
      </c>
      <c r="C138" s="8"/>
      <c r="D138" s="8"/>
      <c r="E138" s="8"/>
      <c r="F138" s="8"/>
      <c r="G138" s="8">
        <v>4802.28</v>
      </c>
      <c r="H138" s="8">
        <f t="shared" si="8"/>
        <v>0</v>
      </c>
      <c r="I138" s="8">
        <f t="shared" si="8"/>
        <v>0</v>
      </c>
      <c r="J138" s="8">
        <f t="shared" si="8"/>
        <v>0</v>
      </c>
    </row>
    <row r="139" spans="2:10" x14ac:dyDescent="0.2">
      <c r="B139" s="2" t="s">
        <v>23495</v>
      </c>
      <c r="C139" s="8"/>
      <c r="D139" s="8"/>
      <c r="E139" s="8">
        <v>4460.5680000000002</v>
      </c>
      <c r="F139" s="8"/>
      <c r="G139" s="8"/>
      <c r="H139" s="8">
        <f t="shared" si="8"/>
        <v>0</v>
      </c>
      <c r="I139" s="8">
        <f t="shared" si="8"/>
        <v>0</v>
      </c>
      <c r="J139" s="8">
        <f t="shared" si="8"/>
        <v>0</v>
      </c>
    </row>
    <row r="140" spans="2:10" x14ac:dyDescent="0.2">
      <c r="B140" s="2" t="s">
        <v>23451</v>
      </c>
      <c r="C140" s="8"/>
      <c r="D140" s="8"/>
      <c r="E140" s="8">
        <v>4027.8</v>
      </c>
      <c r="F140" s="8"/>
      <c r="G140" s="8"/>
      <c r="H140" s="8">
        <f t="shared" si="8"/>
        <v>0</v>
      </c>
      <c r="I140" s="8">
        <f t="shared" si="8"/>
        <v>0</v>
      </c>
      <c r="J140" s="8">
        <f t="shared" si="8"/>
        <v>0</v>
      </c>
    </row>
    <row r="141" spans="2:10" x14ac:dyDescent="0.2">
      <c r="B141" s="2" t="s">
        <v>23581</v>
      </c>
      <c r="C141" s="8"/>
      <c r="D141" s="8">
        <v>1260</v>
      </c>
      <c r="E141" s="8">
        <v>2262.96</v>
      </c>
      <c r="F141" s="8"/>
      <c r="G141" s="8"/>
      <c r="H141" s="8">
        <f t="shared" si="8"/>
        <v>5271.839999999851</v>
      </c>
      <c r="I141" s="8">
        <f t="shared" si="8"/>
        <v>6274.8000000000466</v>
      </c>
      <c r="J141" s="8">
        <f t="shared" si="8"/>
        <v>7277.7600000000093</v>
      </c>
    </row>
    <row r="142" spans="2:10" x14ac:dyDescent="0.2">
      <c r="B142" s="2" t="s">
        <v>23117</v>
      </c>
      <c r="C142" s="8">
        <v>3406.2000000000003</v>
      </c>
      <c r="D142" s="8"/>
      <c r="E142" s="8"/>
      <c r="F142" s="8"/>
      <c r="G142" s="8"/>
      <c r="H142" s="8">
        <f t="shared" si="8"/>
        <v>0</v>
      </c>
      <c r="I142" s="8">
        <f t="shared" si="8"/>
        <v>0</v>
      </c>
      <c r="J142" s="8">
        <f t="shared" si="8"/>
        <v>0</v>
      </c>
    </row>
    <row r="143" spans="2:10" x14ac:dyDescent="0.2">
      <c r="B143" s="2" t="s">
        <v>23507</v>
      </c>
      <c r="C143" s="8"/>
      <c r="D143" s="8">
        <v>2935.8</v>
      </c>
      <c r="E143" s="8"/>
      <c r="F143" s="8"/>
      <c r="G143" s="8"/>
      <c r="H143" s="8">
        <f t="shared" si="8"/>
        <v>0</v>
      </c>
      <c r="I143" s="8">
        <f t="shared" si="8"/>
        <v>0</v>
      </c>
      <c r="J143" s="8">
        <f t="shared" si="8"/>
        <v>0</v>
      </c>
    </row>
    <row r="144" spans="2:10" x14ac:dyDescent="0.2">
      <c r="B144" s="2" t="s">
        <v>23334</v>
      </c>
      <c r="C144" s="8"/>
      <c r="D144" s="8">
        <v>2893.8</v>
      </c>
      <c r="E144" s="8"/>
      <c r="F144" s="8"/>
      <c r="G144" s="8"/>
      <c r="H144" s="8">
        <f t="shared" si="8"/>
        <v>0</v>
      </c>
      <c r="I144" s="8">
        <f t="shared" si="8"/>
        <v>0</v>
      </c>
      <c r="J144" s="8">
        <f t="shared" si="8"/>
        <v>0</v>
      </c>
    </row>
    <row r="145" spans="2:10" x14ac:dyDescent="0.2">
      <c r="B145" s="2" t="s">
        <v>22976</v>
      </c>
      <c r="C145" s="8">
        <v>2478</v>
      </c>
      <c r="D145" s="8"/>
      <c r="E145" s="8"/>
      <c r="F145" s="8"/>
      <c r="G145" s="8">
        <v>0</v>
      </c>
      <c r="H145" s="8">
        <f t="shared" si="8"/>
        <v>0</v>
      </c>
      <c r="I145" s="8">
        <f t="shared" si="8"/>
        <v>0</v>
      </c>
      <c r="J145" s="8">
        <f t="shared" si="8"/>
        <v>0</v>
      </c>
    </row>
    <row r="146" spans="2:10" x14ac:dyDescent="0.2">
      <c r="B146" s="2" t="s">
        <v>23438</v>
      </c>
      <c r="C146" s="8"/>
      <c r="D146" s="8">
        <v>2247</v>
      </c>
      <c r="E146" s="8"/>
      <c r="F146" s="8"/>
      <c r="G146" s="8"/>
      <c r="H146" s="8">
        <f t="shared" si="8"/>
        <v>0</v>
      </c>
      <c r="I146" s="8">
        <f t="shared" si="8"/>
        <v>0</v>
      </c>
      <c r="J146" s="8">
        <f t="shared" si="8"/>
        <v>0</v>
      </c>
    </row>
    <row r="147" spans="2:10" x14ac:dyDescent="0.2">
      <c r="B147" s="2" t="s">
        <v>23362</v>
      </c>
      <c r="C147" s="8">
        <v>470.40000000000003</v>
      </c>
      <c r="D147" s="8"/>
      <c r="E147" s="8"/>
      <c r="F147" s="8"/>
      <c r="G147" s="8">
        <v>1675.8000000000002</v>
      </c>
      <c r="H147" s="8">
        <f t="shared" si="8"/>
        <v>1977.1499999999069</v>
      </c>
      <c r="I147" s="8">
        <f t="shared" si="8"/>
        <v>2278.4999999998836</v>
      </c>
      <c r="J147" s="8">
        <f t="shared" si="8"/>
        <v>2579.8499999999767</v>
      </c>
    </row>
    <row r="148" spans="2:10" x14ac:dyDescent="0.2">
      <c r="B148" s="2" t="s">
        <v>23766</v>
      </c>
      <c r="C148" s="8"/>
      <c r="D148" s="8"/>
      <c r="E148" s="8">
        <v>2058</v>
      </c>
      <c r="F148" s="8"/>
      <c r="G148" s="8"/>
      <c r="H148" s="8">
        <f t="shared" si="8"/>
        <v>0</v>
      </c>
      <c r="I148" s="8">
        <f t="shared" si="8"/>
        <v>0</v>
      </c>
      <c r="J148" s="8">
        <f t="shared" si="8"/>
        <v>0</v>
      </c>
    </row>
    <row r="149" spans="2:10" x14ac:dyDescent="0.2">
      <c r="B149" s="2" t="s">
        <v>23141</v>
      </c>
      <c r="C149" s="8">
        <v>1255.758</v>
      </c>
      <c r="D149" s="8"/>
      <c r="E149" s="8">
        <v>210.16800000000001</v>
      </c>
      <c r="F149" s="8">
        <v>294</v>
      </c>
      <c r="G149" s="8"/>
      <c r="H149" s="8">
        <f t="shared" si="8"/>
        <v>0</v>
      </c>
      <c r="I149" s="8">
        <f t="shared" si="8"/>
        <v>0</v>
      </c>
      <c r="J149" s="8">
        <f t="shared" si="8"/>
        <v>0</v>
      </c>
    </row>
    <row r="150" spans="2:10" x14ac:dyDescent="0.2">
      <c r="B150" s="2" t="s">
        <v>23673</v>
      </c>
      <c r="C150" s="8"/>
      <c r="D150" s="8">
        <v>1339.8</v>
      </c>
      <c r="E150" s="8"/>
      <c r="F150" s="8"/>
      <c r="G150" s="8"/>
      <c r="H150" s="8">
        <f t="shared" si="8"/>
        <v>0</v>
      </c>
      <c r="I150" s="8">
        <f t="shared" si="8"/>
        <v>0</v>
      </c>
      <c r="J150" s="8">
        <f t="shared" si="8"/>
        <v>0</v>
      </c>
    </row>
    <row r="151" spans="2:10" x14ac:dyDescent="0.2">
      <c r="B151" s="2" t="s">
        <v>23461</v>
      </c>
      <c r="C151" s="8"/>
      <c r="D151" s="8"/>
      <c r="E151" s="8">
        <v>1138.2</v>
      </c>
      <c r="F151" s="8"/>
      <c r="G151" s="8"/>
      <c r="H151" s="8">
        <f t="shared" si="8"/>
        <v>0</v>
      </c>
      <c r="I151" s="8">
        <f t="shared" si="8"/>
        <v>0</v>
      </c>
      <c r="J151" s="8">
        <f t="shared" si="8"/>
        <v>0</v>
      </c>
    </row>
    <row r="152" spans="2:10" x14ac:dyDescent="0.2">
      <c r="B152" s="2" t="s">
        <v>23214</v>
      </c>
      <c r="C152" s="8">
        <v>1121.4000000000001</v>
      </c>
      <c r="D152" s="8"/>
      <c r="E152" s="8"/>
      <c r="F152" s="8"/>
      <c r="G152" s="8">
        <v>0</v>
      </c>
      <c r="H152" s="8">
        <f t="shared" si="8"/>
        <v>0</v>
      </c>
      <c r="I152" s="8">
        <f t="shared" si="8"/>
        <v>0</v>
      </c>
      <c r="J152" s="8">
        <f t="shared" si="8"/>
        <v>0</v>
      </c>
    </row>
    <row r="153" spans="2:10" x14ac:dyDescent="0.2">
      <c r="B153" s="2" t="s">
        <v>23441</v>
      </c>
      <c r="C153" s="8">
        <v>1113</v>
      </c>
      <c r="D153" s="8"/>
      <c r="E153" s="8"/>
      <c r="F153" s="8"/>
      <c r="G153" s="8"/>
      <c r="H153" s="8">
        <f t="shared" si="8"/>
        <v>0</v>
      </c>
      <c r="I153" s="8">
        <f t="shared" si="8"/>
        <v>0</v>
      </c>
      <c r="J153" s="8">
        <f t="shared" si="8"/>
        <v>0</v>
      </c>
    </row>
    <row r="154" spans="2:10" x14ac:dyDescent="0.2">
      <c r="B154" s="2" t="s">
        <v>23621</v>
      </c>
      <c r="C154" s="8"/>
      <c r="D154" s="8"/>
      <c r="E154" s="8">
        <v>1096.2</v>
      </c>
      <c r="F154" s="8"/>
      <c r="G154" s="8"/>
      <c r="H154" s="8">
        <f t="shared" si="8"/>
        <v>0</v>
      </c>
      <c r="I154" s="8">
        <f t="shared" si="8"/>
        <v>0</v>
      </c>
      <c r="J154" s="8">
        <f t="shared" si="8"/>
        <v>0</v>
      </c>
    </row>
    <row r="155" spans="2:10" x14ac:dyDescent="0.2">
      <c r="B155" s="2" t="s">
        <v>23519</v>
      </c>
      <c r="C155" s="8">
        <v>928.2</v>
      </c>
      <c r="D155" s="8"/>
      <c r="E155" s="8"/>
      <c r="F155" s="8"/>
      <c r="G155" s="8"/>
      <c r="H155" s="8">
        <f t="shared" si="8"/>
        <v>0</v>
      </c>
      <c r="I155" s="8">
        <f t="shared" si="8"/>
        <v>0</v>
      </c>
      <c r="J155" s="8">
        <f t="shared" si="8"/>
        <v>0</v>
      </c>
    </row>
    <row r="156" spans="2:10" x14ac:dyDescent="0.2">
      <c r="B156" s="2" t="s">
        <v>23106</v>
      </c>
      <c r="C156" s="8">
        <v>876.45600000000002</v>
      </c>
      <c r="D156" s="8"/>
      <c r="E156" s="8"/>
      <c r="F156" s="8"/>
      <c r="G156" s="8"/>
      <c r="H156" s="8">
        <f t="shared" si="8"/>
        <v>0</v>
      </c>
      <c r="I156" s="8">
        <f t="shared" si="8"/>
        <v>0</v>
      </c>
      <c r="J156" s="8">
        <f t="shared" si="8"/>
        <v>0</v>
      </c>
    </row>
    <row r="157" spans="2:10" x14ac:dyDescent="0.2">
      <c r="B157" s="2" t="s">
        <v>23690</v>
      </c>
      <c r="C157" s="8"/>
      <c r="D157" s="8">
        <v>751.80000000000007</v>
      </c>
      <c r="E157" s="8"/>
      <c r="F157" s="8"/>
      <c r="G157" s="8"/>
      <c r="H157" s="8">
        <f t="shared" si="8"/>
        <v>0</v>
      </c>
      <c r="I157" s="8">
        <f t="shared" si="8"/>
        <v>0</v>
      </c>
      <c r="J157" s="8">
        <f t="shared" si="8"/>
        <v>0</v>
      </c>
    </row>
    <row r="158" spans="2:10" x14ac:dyDescent="0.2">
      <c r="B158" s="2" t="s">
        <v>22966</v>
      </c>
      <c r="C158" s="8"/>
      <c r="D158" s="8">
        <v>667.80000000000007</v>
      </c>
      <c r="E158" s="8">
        <v>0</v>
      </c>
      <c r="F158" s="8"/>
      <c r="G158" s="8"/>
      <c r="H158" s="8">
        <f t="shared" si="8"/>
        <v>0</v>
      </c>
      <c r="I158" s="8">
        <f t="shared" si="8"/>
        <v>0</v>
      </c>
      <c r="J158" s="8">
        <f t="shared" si="8"/>
        <v>0</v>
      </c>
    </row>
    <row r="159" spans="2:10" x14ac:dyDescent="0.2">
      <c r="B159" s="2" t="s">
        <v>23175</v>
      </c>
      <c r="C159" s="8"/>
      <c r="D159" s="8"/>
      <c r="E159" s="8">
        <v>147</v>
      </c>
      <c r="F159" s="8">
        <v>147</v>
      </c>
      <c r="G159" s="8">
        <v>147</v>
      </c>
      <c r="H159" s="8">
        <f t="shared" si="8"/>
        <v>147</v>
      </c>
      <c r="I159" s="8">
        <f t="shared" si="8"/>
        <v>147</v>
      </c>
      <c r="J159" s="8">
        <f t="shared" si="8"/>
        <v>147</v>
      </c>
    </row>
    <row r="160" spans="2:10" x14ac:dyDescent="0.2">
      <c r="B160" s="2" t="s">
        <v>23202</v>
      </c>
      <c r="C160" s="8"/>
      <c r="D160" s="8"/>
      <c r="E160" s="8"/>
      <c r="F160" s="8"/>
      <c r="G160" s="8">
        <v>294</v>
      </c>
      <c r="H160" s="8">
        <f t="shared" si="8"/>
        <v>0</v>
      </c>
      <c r="I160" s="8">
        <f t="shared" si="8"/>
        <v>0</v>
      </c>
      <c r="J160" s="8">
        <f t="shared" si="8"/>
        <v>0</v>
      </c>
    </row>
    <row r="161" spans="2:10" x14ac:dyDescent="0.2">
      <c r="B161" s="2" t="s">
        <v>23435</v>
      </c>
      <c r="C161" s="8"/>
      <c r="D161" s="8"/>
      <c r="E161" s="8">
        <v>147</v>
      </c>
      <c r="F161" s="8"/>
      <c r="G161" s="8"/>
      <c r="H161" s="8">
        <f t="shared" si="8"/>
        <v>0</v>
      </c>
      <c r="I161" s="8">
        <f t="shared" si="8"/>
        <v>0</v>
      </c>
      <c r="J161" s="8">
        <f t="shared" si="8"/>
        <v>0</v>
      </c>
    </row>
    <row r="162" spans="2:10" x14ac:dyDescent="0.2">
      <c r="C162" s="8"/>
      <c r="D162" s="8"/>
      <c r="E162" s="8"/>
      <c r="F162" s="8"/>
      <c r="G162" s="8"/>
      <c r="H162" s="8"/>
      <c r="I162" s="8"/>
      <c r="J162" s="8"/>
    </row>
    <row r="163" spans="2:10" x14ac:dyDescent="0.2">
      <c r="C163" s="8"/>
      <c r="D163" s="8"/>
      <c r="E163" s="8"/>
      <c r="F163" s="8"/>
      <c r="G163" s="8"/>
      <c r="H163" s="8"/>
      <c r="I163" s="8"/>
      <c r="J163" s="8"/>
    </row>
    <row r="164" spans="2:10" x14ac:dyDescent="0.2">
      <c r="C164" s="8"/>
      <c r="D164" s="8"/>
      <c r="E164" s="8"/>
      <c r="F164" s="8"/>
      <c r="G164" s="8"/>
      <c r="H164" s="8"/>
      <c r="I164" s="8"/>
      <c r="J164" s="8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665"/>
  <sheetViews>
    <sheetView showGridLines="0" workbookViewId="0">
      <pane ySplit="7" topLeftCell="A8" activePane="bottomLeft" state="frozen"/>
      <selection pane="bottomLeft" activeCell="K13" sqref="K13"/>
    </sheetView>
  </sheetViews>
  <sheetFormatPr defaultRowHeight="11.25" x14ac:dyDescent="0.2"/>
  <cols>
    <col min="1" max="1" width="2" style="2" customWidth="1"/>
    <col min="2" max="2" width="13.42578125" style="2" bestFit="1" customWidth="1"/>
    <col min="3" max="3" width="15.140625" style="2" bestFit="1" customWidth="1"/>
    <col min="4" max="8" width="10.7109375" style="2" bestFit="1" customWidth="1"/>
    <col min="9" max="9" width="24.7109375" style="2" bestFit="1" customWidth="1"/>
    <col min="10" max="14" width="9.85546875" style="2" bestFit="1" customWidth="1"/>
    <col min="15" max="15" width="12" style="2" bestFit="1" customWidth="1"/>
    <col min="16" max="16384" width="9.140625" style="2"/>
  </cols>
  <sheetData>
    <row r="2" spans="2:7" ht="15.75" x14ac:dyDescent="0.25">
      <c r="B2" s="1" t="s">
        <v>23776</v>
      </c>
    </row>
    <row r="3" spans="2:7" ht="12" x14ac:dyDescent="0.2">
      <c r="B3" s="3" t="s">
        <v>1</v>
      </c>
    </row>
    <row r="5" spans="2:7" x14ac:dyDescent="0.2">
      <c r="B5" s="4" t="s">
        <v>2</v>
      </c>
    </row>
    <row r="7" spans="2:7" x14ac:dyDescent="0.2">
      <c r="B7" s="5" t="s">
        <v>23777</v>
      </c>
      <c r="C7" s="6">
        <v>2014</v>
      </c>
      <c r="D7" s="6">
        <v>2015</v>
      </c>
      <c r="E7" s="6">
        <v>2016</v>
      </c>
      <c r="F7" s="6">
        <v>2017</v>
      </c>
      <c r="G7" s="6">
        <v>2018</v>
      </c>
    </row>
    <row r="9" spans="2:7" x14ac:dyDescent="0.2">
      <c r="B9" s="10" t="s">
        <v>23775</v>
      </c>
      <c r="C9" s="10" t="s">
        <v>23772</v>
      </c>
    </row>
    <row r="10" spans="2:7" x14ac:dyDescent="0.2">
      <c r="B10" s="10" t="s">
        <v>23774</v>
      </c>
      <c r="C10" s="2">
        <v>2014</v>
      </c>
      <c r="D10" s="2">
        <v>2015</v>
      </c>
      <c r="E10" s="2">
        <v>2016</v>
      </c>
      <c r="F10" s="2">
        <v>2017</v>
      </c>
      <c r="G10" s="2">
        <v>2018</v>
      </c>
    </row>
    <row r="11" spans="2:7" x14ac:dyDescent="0.2">
      <c r="B11" s="11" t="s">
        <v>22788</v>
      </c>
      <c r="C11" s="12">
        <v>79507280.580000132</v>
      </c>
      <c r="D11" s="12">
        <v>119668908.11399986</v>
      </c>
      <c r="E11" s="12">
        <v>138051000.23400056</v>
      </c>
      <c r="F11" s="12">
        <v>116094722.47799991</v>
      </c>
      <c r="G11" s="12">
        <v>157228476.21600008</v>
      </c>
    </row>
    <row r="12" spans="2:7" x14ac:dyDescent="0.2">
      <c r="B12" s="11" t="s">
        <v>23479</v>
      </c>
      <c r="C12" s="12">
        <v>13189489.277999995</v>
      </c>
      <c r="D12" s="12">
        <v>19744025.027999993</v>
      </c>
      <c r="E12" s="12">
        <v>4181509.7940000002</v>
      </c>
      <c r="F12" s="12">
        <v>4722259.6679999996</v>
      </c>
      <c r="G12" s="12">
        <v>2640740.844</v>
      </c>
    </row>
    <row r="13" spans="2:7" x14ac:dyDescent="0.2">
      <c r="B13" s="11" t="s">
        <v>23773</v>
      </c>
      <c r="C13" s="12">
        <v>92696769.858000129</v>
      </c>
      <c r="D13" s="12">
        <v>139412933.14199984</v>
      </c>
      <c r="E13" s="12">
        <v>142232510.02800056</v>
      </c>
      <c r="F13" s="12">
        <v>120816982.14599991</v>
      </c>
      <c r="G13" s="12">
        <v>159869217.06000009</v>
      </c>
    </row>
    <row r="16" spans="2:7" x14ac:dyDescent="0.2">
      <c r="B16" s="10" t="s">
        <v>23775</v>
      </c>
      <c r="C16" s="10" t="s">
        <v>23772</v>
      </c>
    </row>
    <row r="17" spans="2:15" x14ac:dyDescent="0.2">
      <c r="B17" s="10" t="s">
        <v>23774</v>
      </c>
      <c r="C17" s="2">
        <v>2014</v>
      </c>
      <c r="D17" s="2">
        <v>2015</v>
      </c>
      <c r="E17" s="2">
        <v>2016</v>
      </c>
      <c r="F17" s="2">
        <v>2017</v>
      </c>
      <c r="G17" s="2">
        <v>2018</v>
      </c>
    </row>
    <row r="18" spans="2:15" x14ac:dyDescent="0.2">
      <c r="B18" s="11" t="s">
        <v>535</v>
      </c>
      <c r="C18" s="12">
        <v>50.400000000000006</v>
      </c>
      <c r="D18" s="12">
        <v>8089.4940000000006</v>
      </c>
      <c r="E18" s="12">
        <v>0</v>
      </c>
      <c r="F18" s="12">
        <v>797.58</v>
      </c>
      <c r="G18" s="12">
        <v>84.671999999999997</v>
      </c>
    </row>
    <row r="19" spans="2:15" x14ac:dyDescent="0.2">
      <c r="B19" s="11" t="s">
        <v>51</v>
      </c>
      <c r="C19" s="12">
        <v>22033203.569999948</v>
      </c>
      <c r="D19" s="12">
        <v>30099074.207999893</v>
      </c>
      <c r="E19" s="12">
        <v>9967818.6300000455</v>
      </c>
      <c r="F19" s="12">
        <v>6640488.0360000022</v>
      </c>
      <c r="G19" s="12">
        <v>8829152.5140000079</v>
      </c>
    </row>
    <row r="20" spans="2:15" x14ac:dyDescent="0.2">
      <c r="B20" s="11" t="s">
        <v>239</v>
      </c>
      <c r="C20" s="12">
        <v>1240696.4220000005</v>
      </c>
      <c r="D20" s="12">
        <v>10532115.258000001</v>
      </c>
      <c r="E20" s="12">
        <v>10308058.78199999</v>
      </c>
      <c r="F20" s="12">
        <v>535979.5560000001</v>
      </c>
      <c r="G20" s="12">
        <v>3576389.8380000005</v>
      </c>
    </row>
    <row r="21" spans="2:15" x14ac:dyDescent="0.2">
      <c r="B21" s="11" t="s">
        <v>199</v>
      </c>
      <c r="C21" s="12"/>
      <c r="D21" s="12">
        <v>16745.525999999998</v>
      </c>
      <c r="E21" s="12">
        <v>12851.16</v>
      </c>
      <c r="F21" s="12">
        <v>32747.399999999998</v>
      </c>
      <c r="G21" s="12">
        <v>3990.9659999999999</v>
      </c>
    </row>
    <row r="22" spans="2:15" x14ac:dyDescent="0.2">
      <c r="B22" s="11" t="s">
        <v>195</v>
      </c>
      <c r="C22" s="12"/>
      <c r="D22" s="12"/>
      <c r="E22" s="12">
        <v>20565.72</v>
      </c>
      <c r="F22" s="12">
        <v>98728.14</v>
      </c>
      <c r="G22" s="12">
        <v>75365.262000000017</v>
      </c>
    </row>
    <row r="23" spans="2:15" x14ac:dyDescent="0.2">
      <c r="B23" s="11" t="s">
        <v>20</v>
      </c>
      <c r="C23" s="12">
        <v>25858.728000000003</v>
      </c>
      <c r="D23" s="12">
        <v>123281.928</v>
      </c>
      <c r="E23" s="12">
        <v>87541.061999999976</v>
      </c>
      <c r="F23" s="12">
        <v>9859.2060000000019</v>
      </c>
      <c r="G23" s="12">
        <v>25418.820000000003</v>
      </c>
    </row>
    <row r="24" spans="2:15" x14ac:dyDescent="0.2">
      <c r="B24" s="11" t="s">
        <v>16</v>
      </c>
      <c r="C24" s="12">
        <v>69389772.186000004</v>
      </c>
      <c r="D24" s="12">
        <v>98627574.948000178</v>
      </c>
      <c r="E24" s="12">
        <v>121838059.85400008</v>
      </c>
      <c r="F24" s="12">
        <v>113386669.15799977</v>
      </c>
      <c r="G24" s="12">
        <v>147229312.43999994</v>
      </c>
    </row>
    <row r="25" spans="2:15" x14ac:dyDescent="0.2">
      <c r="B25" s="11" t="s">
        <v>46</v>
      </c>
      <c r="C25" s="12">
        <v>7188.5520000000006</v>
      </c>
      <c r="D25" s="12">
        <v>6051.78</v>
      </c>
      <c r="E25" s="12">
        <v>-2385.1799999999998</v>
      </c>
      <c r="F25" s="12">
        <v>111713.06999999998</v>
      </c>
      <c r="G25" s="12">
        <v>129502.54799999997</v>
      </c>
    </row>
    <row r="26" spans="2:15" x14ac:dyDescent="0.2">
      <c r="B26" s="11" t="s">
        <v>23773</v>
      </c>
      <c r="C26" s="12">
        <v>92696769.857999951</v>
      </c>
      <c r="D26" s="12">
        <v>139412933.14200008</v>
      </c>
      <c r="E26" s="12">
        <v>142232510.02800012</v>
      </c>
      <c r="F26" s="12">
        <v>120816982.14599976</v>
      </c>
      <c r="G26" s="12">
        <v>159869217.05999994</v>
      </c>
    </row>
    <row r="27" spans="2:15" ht="15" x14ac:dyDescent="0.25">
      <c r="B27"/>
      <c r="C27"/>
      <c r="D27"/>
      <c r="E27"/>
      <c r="F27"/>
      <c r="G27"/>
    </row>
    <row r="28" spans="2:15" ht="15" x14ac:dyDescent="0.25">
      <c r="B28"/>
      <c r="C28"/>
      <c r="D28"/>
      <c r="E28"/>
      <c r="F28"/>
      <c r="G28"/>
    </row>
    <row r="29" spans="2:15" x14ac:dyDescent="0.2">
      <c r="B29" s="10" t="s">
        <v>23775</v>
      </c>
      <c r="C29" s="10" t="s">
        <v>23772</v>
      </c>
    </row>
    <row r="30" spans="2:15" x14ac:dyDescent="0.2">
      <c r="B30" s="10" t="s">
        <v>23774</v>
      </c>
      <c r="C30" s="2">
        <v>2014</v>
      </c>
      <c r="D30" s="2">
        <v>2015</v>
      </c>
      <c r="E30" s="2">
        <v>2016</v>
      </c>
      <c r="F30" s="2">
        <v>2017</v>
      </c>
      <c r="G30" s="2">
        <v>2018</v>
      </c>
      <c r="I30" s="19"/>
      <c r="J30" s="19">
        <v>2014</v>
      </c>
      <c r="K30" s="19">
        <v>2015</v>
      </c>
      <c r="L30" s="19">
        <v>2016</v>
      </c>
      <c r="M30" s="19">
        <v>2017</v>
      </c>
      <c r="N30" s="19">
        <v>2018</v>
      </c>
      <c r="O30" s="19" t="s">
        <v>23785</v>
      </c>
    </row>
    <row r="31" spans="2:15" x14ac:dyDescent="0.2">
      <c r="B31" s="11" t="s">
        <v>23446</v>
      </c>
      <c r="C31" s="12"/>
      <c r="D31" s="12"/>
      <c r="E31" s="12">
        <v>15804.557999999999</v>
      </c>
      <c r="F31" s="12"/>
      <c r="G31" s="12"/>
      <c r="I31" s="20" t="s">
        <v>22790</v>
      </c>
      <c r="J31" s="21">
        <v>17998008.714000002</v>
      </c>
      <c r="K31" s="21">
        <v>28898863.644000035</v>
      </c>
      <c r="L31" s="21">
        <v>20066239.326000009</v>
      </c>
      <c r="M31" s="21">
        <v>13515433.428000003</v>
      </c>
      <c r="N31" s="21">
        <v>16253130.306000007</v>
      </c>
      <c r="O31" s="22">
        <f t="shared" ref="O31:O62" si="0">SUM(J31:N31)</f>
        <v>96731675.418000057</v>
      </c>
    </row>
    <row r="32" spans="2:15" x14ac:dyDescent="0.2">
      <c r="B32" s="11" t="s">
        <v>23229</v>
      </c>
      <c r="C32" s="12">
        <v>2787.8340000000003</v>
      </c>
      <c r="D32" s="12"/>
      <c r="E32" s="12">
        <v>15284.304</v>
      </c>
      <c r="F32" s="12">
        <v>3804.36</v>
      </c>
      <c r="G32" s="12">
        <v>30020.885999999999</v>
      </c>
      <c r="I32" s="20" t="s">
        <v>22990</v>
      </c>
      <c r="J32" s="21">
        <v>16866377.093999997</v>
      </c>
      <c r="K32" s="21">
        <v>20002216.584000003</v>
      </c>
      <c r="L32" s="21">
        <v>18154541.160000015</v>
      </c>
      <c r="M32" s="21">
        <v>20301291.443999991</v>
      </c>
      <c r="N32" s="21">
        <v>13417239.738</v>
      </c>
      <c r="O32" s="22">
        <f t="shared" si="0"/>
        <v>88741666.020000011</v>
      </c>
    </row>
    <row r="33" spans="2:15" x14ac:dyDescent="0.2">
      <c r="B33" s="11" t="s">
        <v>23435</v>
      </c>
      <c r="C33" s="12"/>
      <c r="D33" s="12"/>
      <c r="E33" s="12">
        <v>147</v>
      </c>
      <c r="F33" s="12"/>
      <c r="G33" s="12"/>
      <c r="I33" s="20" t="s">
        <v>23011</v>
      </c>
      <c r="J33" s="21">
        <v>16171466.682000002</v>
      </c>
      <c r="K33" s="21">
        <v>20572343.189999998</v>
      </c>
      <c r="L33" s="21">
        <v>13006682.849999998</v>
      </c>
      <c r="M33" s="21">
        <v>10671934.518000007</v>
      </c>
      <c r="N33" s="21">
        <v>14344022.658000004</v>
      </c>
      <c r="O33" s="22">
        <f t="shared" si="0"/>
        <v>74766449.898000017</v>
      </c>
    </row>
    <row r="34" spans="2:15" x14ac:dyDescent="0.2">
      <c r="B34" s="11" t="s">
        <v>22987</v>
      </c>
      <c r="C34" s="12">
        <v>89460</v>
      </c>
      <c r="D34" s="12"/>
      <c r="E34" s="12"/>
      <c r="F34" s="12"/>
      <c r="G34" s="12"/>
      <c r="I34" s="20" t="s">
        <v>22902</v>
      </c>
      <c r="J34" s="21">
        <v>145270.986</v>
      </c>
      <c r="K34" s="21">
        <v>3536381.2260000007</v>
      </c>
      <c r="L34" s="21">
        <v>16034276.580000004</v>
      </c>
      <c r="M34" s="21">
        <v>20793504.648000013</v>
      </c>
      <c r="N34" s="21">
        <v>21901978.769999988</v>
      </c>
      <c r="O34" s="22">
        <f t="shared" si="0"/>
        <v>62411412.210000001</v>
      </c>
    </row>
    <row r="35" spans="2:15" x14ac:dyDescent="0.2">
      <c r="B35" s="11" t="s">
        <v>23195</v>
      </c>
      <c r="C35" s="12">
        <v>3363545.7659999989</v>
      </c>
      <c r="D35" s="12">
        <v>6927718.9379999992</v>
      </c>
      <c r="E35" s="12">
        <v>3359498.31</v>
      </c>
      <c r="F35" s="12">
        <v>4466675.1779999984</v>
      </c>
      <c r="G35" s="12">
        <v>1844898.5520000004</v>
      </c>
      <c r="I35" s="20" t="s">
        <v>23051</v>
      </c>
      <c r="J35" s="21">
        <v>5700227.4000000004</v>
      </c>
      <c r="K35" s="21">
        <v>9621657.5279999953</v>
      </c>
      <c r="L35" s="21">
        <v>10833930.323999999</v>
      </c>
      <c r="M35" s="21">
        <v>8290055.2140000034</v>
      </c>
      <c r="N35" s="21">
        <v>6941169.1019999981</v>
      </c>
      <c r="O35" s="22">
        <f t="shared" si="0"/>
        <v>41387039.567999996</v>
      </c>
    </row>
    <row r="36" spans="2:15" x14ac:dyDescent="0.2">
      <c r="B36" s="11" t="s">
        <v>23334</v>
      </c>
      <c r="C36" s="12"/>
      <c r="D36" s="12">
        <v>2893.8</v>
      </c>
      <c r="E36" s="12"/>
      <c r="F36" s="12"/>
      <c r="G36" s="12"/>
      <c r="I36" s="20" t="s">
        <v>22797</v>
      </c>
      <c r="J36" s="21">
        <v>7063267.4699999988</v>
      </c>
      <c r="K36" s="21">
        <v>8522716.6080000009</v>
      </c>
      <c r="L36" s="21">
        <v>7274854.3979999982</v>
      </c>
      <c r="M36" s="21">
        <v>1063449.2400000002</v>
      </c>
      <c r="N36" s="21">
        <v>15838404.456000002</v>
      </c>
      <c r="O36" s="22">
        <f t="shared" si="0"/>
        <v>39762692.171999998</v>
      </c>
    </row>
    <row r="37" spans="2:15" x14ac:dyDescent="0.2">
      <c r="B37" s="11" t="s">
        <v>23106</v>
      </c>
      <c r="C37" s="12">
        <v>876.45600000000002</v>
      </c>
      <c r="D37" s="12"/>
      <c r="E37" s="12"/>
      <c r="F37" s="12"/>
      <c r="G37" s="12"/>
      <c r="I37" s="20" t="s">
        <v>22848</v>
      </c>
      <c r="J37" s="21">
        <v>678728.90399999998</v>
      </c>
      <c r="K37" s="21">
        <v>1548278.7599999998</v>
      </c>
      <c r="L37" s="21">
        <v>8264505.7320000017</v>
      </c>
      <c r="M37" s="21">
        <v>8045382.9120000005</v>
      </c>
      <c r="N37" s="21">
        <v>7673656.5360000003</v>
      </c>
      <c r="O37" s="22">
        <f t="shared" si="0"/>
        <v>26210552.844000004</v>
      </c>
    </row>
    <row r="38" spans="2:15" x14ac:dyDescent="0.2">
      <c r="B38" s="11" t="s">
        <v>22875</v>
      </c>
      <c r="C38" s="12"/>
      <c r="D38" s="12"/>
      <c r="E38" s="12">
        <v>281946</v>
      </c>
      <c r="F38" s="12">
        <v>69958.14</v>
      </c>
      <c r="G38" s="12">
        <v>147</v>
      </c>
      <c r="I38" s="20" t="s">
        <v>22793</v>
      </c>
      <c r="J38" s="21">
        <v>3206489.7480000015</v>
      </c>
      <c r="K38" s="21">
        <v>2142231.6720000003</v>
      </c>
      <c r="L38" s="21">
        <v>13122242.825999998</v>
      </c>
      <c r="M38" s="21">
        <v>3718331.3579999991</v>
      </c>
      <c r="N38" s="21">
        <v>2867336.4720000075</v>
      </c>
      <c r="O38" s="22">
        <f t="shared" si="0"/>
        <v>25056632.076000005</v>
      </c>
    </row>
    <row r="39" spans="2:15" x14ac:dyDescent="0.2">
      <c r="B39" s="11" t="s">
        <v>22950</v>
      </c>
      <c r="C39" s="12">
        <v>664916.69999999995</v>
      </c>
      <c r="D39" s="12">
        <v>514044.25800000003</v>
      </c>
      <c r="E39" s="12">
        <v>242260.2</v>
      </c>
      <c r="F39" s="12"/>
      <c r="G39" s="12"/>
      <c r="I39" s="20" t="s">
        <v>22941</v>
      </c>
      <c r="J39" s="21">
        <v>435644.15999999992</v>
      </c>
      <c r="K39" s="21">
        <v>1623657.9240000003</v>
      </c>
      <c r="L39" s="21">
        <v>2685642.3300000005</v>
      </c>
      <c r="M39" s="21">
        <v>4288530.7080000006</v>
      </c>
      <c r="N39" s="21">
        <v>13623870.203999998</v>
      </c>
      <c r="O39" s="22">
        <f t="shared" si="0"/>
        <v>22657345.325999998</v>
      </c>
    </row>
    <row r="40" spans="2:15" x14ac:dyDescent="0.2">
      <c r="B40" s="11" t="s">
        <v>23481</v>
      </c>
      <c r="C40" s="12"/>
      <c r="D40" s="12"/>
      <c r="E40" s="12">
        <v>5040</v>
      </c>
      <c r="F40" s="12">
        <v>12835.326000000001</v>
      </c>
      <c r="G40" s="12">
        <v>12096</v>
      </c>
      <c r="I40" s="20" t="s">
        <v>22818</v>
      </c>
      <c r="J40" s="21">
        <v>3515728.6079999986</v>
      </c>
      <c r="K40" s="21">
        <v>2553686.3520000004</v>
      </c>
      <c r="L40" s="21">
        <v>3187715.58</v>
      </c>
      <c r="M40" s="21">
        <v>32806.199999999997</v>
      </c>
      <c r="N40" s="21">
        <v>11462119.032000007</v>
      </c>
      <c r="O40" s="22">
        <f t="shared" si="0"/>
        <v>20752055.772000007</v>
      </c>
    </row>
    <row r="41" spans="2:15" x14ac:dyDescent="0.2">
      <c r="B41" s="11" t="s">
        <v>23441</v>
      </c>
      <c r="C41" s="12">
        <v>1113</v>
      </c>
      <c r="D41" s="12"/>
      <c r="E41" s="12"/>
      <c r="F41" s="12"/>
      <c r="G41" s="12"/>
      <c r="I41" s="20" t="s">
        <v>23195</v>
      </c>
      <c r="J41" s="21">
        <v>3363545.7659999989</v>
      </c>
      <c r="K41" s="21">
        <v>6927718.9379999992</v>
      </c>
      <c r="L41" s="21">
        <v>3359498.31</v>
      </c>
      <c r="M41" s="21">
        <v>4466675.1779999984</v>
      </c>
      <c r="N41" s="21">
        <v>1844898.5520000004</v>
      </c>
      <c r="O41" s="22">
        <f t="shared" si="0"/>
        <v>19962336.743999999</v>
      </c>
    </row>
    <row r="42" spans="2:15" x14ac:dyDescent="0.2">
      <c r="B42" s="11" t="s">
        <v>22837</v>
      </c>
      <c r="C42" s="12"/>
      <c r="D42" s="12">
        <v>3729.6000000000004</v>
      </c>
      <c r="E42" s="12">
        <v>9164.4000000000015</v>
      </c>
      <c r="F42" s="12">
        <v>161575.68000000002</v>
      </c>
      <c r="G42" s="12">
        <v>40177.199999999997</v>
      </c>
      <c r="I42" s="20" t="s">
        <v>22917</v>
      </c>
      <c r="J42" s="21">
        <v>1656860.8559999994</v>
      </c>
      <c r="K42" s="21">
        <v>2643874.8839999982</v>
      </c>
      <c r="L42" s="21">
        <v>3910095.5880000014</v>
      </c>
      <c r="M42" s="21">
        <v>3709304.5080000004</v>
      </c>
      <c r="N42" s="21">
        <v>4255330.1700000009</v>
      </c>
      <c r="O42" s="22">
        <f t="shared" si="0"/>
        <v>16175466.006000001</v>
      </c>
    </row>
    <row r="43" spans="2:15" x14ac:dyDescent="0.2">
      <c r="B43" s="11" t="s">
        <v>22902</v>
      </c>
      <c r="C43" s="12">
        <v>145270.986</v>
      </c>
      <c r="D43" s="12">
        <v>3536381.2260000007</v>
      </c>
      <c r="E43" s="12">
        <v>16034276.580000004</v>
      </c>
      <c r="F43" s="12">
        <v>20793504.648000013</v>
      </c>
      <c r="G43" s="12">
        <v>21901978.769999988</v>
      </c>
      <c r="I43" s="20" t="s">
        <v>23002</v>
      </c>
      <c r="J43" s="21">
        <v>2502203.3819999998</v>
      </c>
      <c r="K43" s="21">
        <v>11662788.857999997</v>
      </c>
      <c r="L43" s="21">
        <v>1700313.0060000003</v>
      </c>
      <c r="M43" s="21">
        <v>-615649.60799999977</v>
      </c>
      <c r="N43" s="21">
        <v>294346.83600000001</v>
      </c>
      <c r="O43" s="22">
        <f t="shared" si="0"/>
        <v>15544002.473999998</v>
      </c>
    </row>
    <row r="44" spans="2:15" x14ac:dyDescent="0.2">
      <c r="B44" s="11" t="s">
        <v>23232</v>
      </c>
      <c r="C44" s="12"/>
      <c r="D44" s="12"/>
      <c r="E44" s="12">
        <v>10213.601999999999</v>
      </c>
      <c r="F44" s="12">
        <v>11206.44</v>
      </c>
      <c r="G44" s="12">
        <v>2643.06</v>
      </c>
      <c r="I44" s="20" t="s">
        <v>22830</v>
      </c>
      <c r="J44" s="21">
        <v>928782.45600000024</v>
      </c>
      <c r="K44" s="21">
        <v>3856477.8839999996</v>
      </c>
      <c r="L44" s="21">
        <v>2796599.5259999982</v>
      </c>
      <c r="M44" s="21">
        <v>4975862.5140000042</v>
      </c>
      <c r="N44" s="21">
        <v>2130548.9940000004</v>
      </c>
      <c r="O44" s="22">
        <f t="shared" si="0"/>
        <v>14688271.374000004</v>
      </c>
    </row>
    <row r="45" spans="2:15" x14ac:dyDescent="0.2">
      <c r="B45" s="11" t="s">
        <v>22917</v>
      </c>
      <c r="C45" s="12">
        <v>1656860.8559999994</v>
      </c>
      <c r="D45" s="12">
        <v>2643874.8839999982</v>
      </c>
      <c r="E45" s="12">
        <v>3910095.5880000014</v>
      </c>
      <c r="F45" s="12">
        <v>3709304.5080000004</v>
      </c>
      <c r="G45" s="12">
        <v>4255330.1700000009</v>
      </c>
      <c r="I45" s="20" t="s">
        <v>22812</v>
      </c>
      <c r="J45" s="21">
        <v>1209360.642</v>
      </c>
      <c r="K45" s="21">
        <v>2507027.4180000005</v>
      </c>
      <c r="L45" s="21">
        <v>728176.8899999999</v>
      </c>
      <c r="M45" s="21">
        <v>4435974.5640000012</v>
      </c>
      <c r="N45" s="21">
        <v>3816036.7140000002</v>
      </c>
      <c r="O45" s="22">
        <f t="shared" si="0"/>
        <v>12696576.228000002</v>
      </c>
    </row>
    <row r="46" spans="2:15" x14ac:dyDescent="0.2">
      <c r="B46" s="11" t="s">
        <v>23362</v>
      </c>
      <c r="C46" s="12">
        <v>470.40000000000003</v>
      </c>
      <c r="D46" s="12"/>
      <c r="E46" s="12"/>
      <c r="F46" s="12"/>
      <c r="G46" s="12">
        <v>1675.8000000000002</v>
      </c>
      <c r="I46" s="20" t="s">
        <v>22863</v>
      </c>
      <c r="J46" s="21">
        <v>478117.79400000005</v>
      </c>
      <c r="K46" s="21">
        <v>296585.51999999996</v>
      </c>
      <c r="L46" s="21">
        <v>1330789.7820000004</v>
      </c>
      <c r="M46" s="21">
        <v>2014536.3840000001</v>
      </c>
      <c r="N46" s="21">
        <v>2716977.9419999993</v>
      </c>
      <c r="O46" s="22">
        <f t="shared" si="0"/>
        <v>6837007.4220000003</v>
      </c>
    </row>
    <row r="47" spans="2:15" x14ac:dyDescent="0.2">
      <c r="B47" s="11" t="s">
        <v>22932</v>
      </c>
      <c r="C47" s="12">
        <v>259911.33000000002</v>
      </c>
      <c r="D47" s="12">
        <v>211752.74400000001</v>
      </c>
      <c r="E47" s="12">
        <v>204906.45</v>
      </c>
      <c r="F47" s="12">
        <v>172431</v>
      </c>
      <c r="G47" s="12">
        <v>398635.98599999986</v>
      </c>
      <c r="I47" s="20" t="s">
        <v>22872</v>
      </c>
      <c r="J47" s="21">
        <v>787382.4</v>
      </c>
      <c r="K47" s="21">
        <v>1977489.1080000002</v>
      </c>
      <c r="L47" s="21">
        <v>3113376.21</v>
      </c>
      <c r="M47" s="21">
        <v>730901.22</v>
      </c>
      <c r="N47" s="21">
        <v>180307.302</v>
      </c>
      <c r="O47" s="22">
        <f t="shared" si="0"/>
        <v>6789456.2400000002</v>
      </c>
    </row>
    <row r="48" spans="2:15" x14ac:dyDescent="0.2">
      <c r="B48" s="11" t="s">
        <v>23673</v>
      </c>
      <c r="C48" s="12"/>
      <c r="D48" s="12">
        <v>1339.8</v>
      </c>
      <c r="E48" s="12"/>
      <c r="F48" s="12"/>
      <c r="G48" s="12"/>
      <c r="I48" s="20" t="s">
        <v>22961</v>
      </c>
      <c r="J48" s="21">
        <v>88729.241999999998</v>
      </c>
      <c r="K48" s="21">
        <v>330124.36800000002</v>
      </c>
      <c r="L48" s="21">
        <v>2688727.3139999998</v>
      </c>
      <c r="M48" s="21">
        <v>1017202.2000000001</v>
      </c>
      <c r="N48" s="21">
        <v>2476586.2800000007</v>
      </c>
      <c r="O48" s="22">
        <f t="shared" si="0"/>
        <v>6601369.404000001</v>
      </c>
    </row>
    <row r="49" spans="2:15" x14ac:dyDescent="0.2">
      <c r="B49" s="11" t="s">
        <v>23766</v>
      </c>
      <c r="C49" s="12"/>
      <c r="D49" s="12"/>
      <c r="E49" s="12">
        <v>2058</v>
      </c>
      <c r="F49" s="12"/>
      <c r="G49" s="12"/>
      <c r="I49" s="20" t="s">
        <v>22804</v>
      </c>
      <c r="J49" s="21">
        <v>1917844.0260000001</v>
      </c>
      <c r="K49" s="21">
        <v>1644738.0179999999</v>
      </c>
      <c r="L49" s="21">
        <v>1262009.9099999999</v>
      </c>
      <c r="M49" s="21">
        <v>824295.65399999986</v>
      </c>
      <c r="N49" s="21">
        <v>692454.33600000013</v>
      </c>
      <c r="O49" s="22">
        <f t="shared" si="0"/>
        <v>6341341.9440000001</v>
      </c>
    </row>
    <row r="50" spans="2:15" x14ac:dyDescent="0.2">
      <c r="B50" s="11" t="s">
        <v>22884</v>
      </c>
      <c r="C50" s="12"/>
      <c r="D50" s="12">
        <v>7513.8</v>
      </c>
      <c r="E50" s="12">
        <v>479842.10399999999</v>
      </c>
      <c r="F50" s="12">
        <v>221596.2</v>
      </c>
      <c r="G50" s="12">
        <v>4409545.3920000009</v>
      </c>
      <c r="I50" s="20" t="s">
        <v>22888</v>
      </c>
      <c r="J50" s="21">
        <v>2276618.7360000019</v>
      </c>
      <c r="K50" s="21">
        <v>3272032.6799999992</v>
      </c>
      <c r="L50" s="21">
        <v>598258.54200000037</v>
      </c>
      <c r="M50" s="21">
        <v>147</v>
      </c>
      <c r="N50" s="21"/>
      <c r="O50" s="22">
        <f t="shared" si="0"/>
        <v>6147056.9580000015</v>
      </c>
    </row>
    <row r="51" spans="2:15" x14ac:dyDescent="0.2">
      <c r="B51" s="11" t="s">
        <v>23284</v>
      </c>
      <c r="C51" s="12"/>
      <c r="D51" s="12">
        <v>1784.9580000000001</v>
      </c>
      <c r="E51" s="12">
        <v>919.80000000000007</v>
      </c>
      <c r="F51" s="12">
        <v>6066.1440000000002</v>
      </c>
      <c r="G51" s="12"/>
      <c r="I51" s="23" t="s">
        <v>22884</v>
      </c>
      <c r="J51" s="24"/>
      <c r="K51" s="24">
        <v>7513.8</v>
      </c>
      <c r="L51" s="24">
        <v>479842.10399999999</v>
      </c>
      <c r="M51" s="24">
        <v>221596.2</v>
      </c>
      <c r="N51" s="24">
        <v>4409545.3920000009</v>
      </c>
      <c r="O51" s="25">
        <f t="shared" si="0"/>
        <v>5118497.4960000012</v>
      </c>
    </row>
    <row r="52" spans="2:15" x14ac:dyDescent="0.2">
      <c r="B52" s="11" t="s">
        <v>22790</v>
      </c>
      <c r="C52" s="12">
        <v>17998008.714000002</v>
      </c>
      <c r="D52" s="12">
        <v>28898863.644000035</v>
      </c>
      <c r="E52" s="12">
        <v>20066239.326000009</v>
      </c>
      <c r="F52" s="12">
        <v>13515433.428000003</v>
      </c>
      <c r="G52" s="12">
        <v>16253130.306000007</v>
      </c>
      <c r="I52" s="23" t="s">
        <v>23114</v>
      </c>
      <c r="J52" s="24">
        <v>115182.144</v>
      </c>
      <c r="K52" s="24">
        <v>-7408.8420000000006</v>
      </c>
      <c r="L52" s="24">
        <v>25550.28</v>
      </c>
      <c r="M52" s="24">
        <v>3780</v>
      </c>
      <c r="N52" s="24">
        <v>3127168.0019999994</v>
      </c>
      <c r="O52" s="25">
        <f t="shared" si="0"/>
        <v>3264271.5839999993</v>
      </c>
    </row>
    <row r="53" spans="2:15" x14ac:dyDescent="0.2">
      <c r="B53" s="11" t="s">
        <v>22821</v>
      </c>
      <c r="C53" s="12">
        <v>53403</v>
      </c>
      <c r="D53" s="12">
        <v>575487.99</v>
      </c>
      <c r="E53" s="12">
        <v>744307.3679999999</v>
      </c>
      <c r="F53" s="12"/>
      <c r="G53" s="12">
        <v>583695.00000000012</v>
      </c>
      <c r="I53" s="23" t="s">
        <v>22926</v>
      </c>
      <c r="J53" s="24"/>
      <c r="K53" s="24"/>
      <c r="L53" s="24">
        <v>103794.6</v>
      </c>
      <c r="M53" s="24">
        <v>706353.89999999991</v>
      </c>
      <c r="N53" s="24">
        <v>2446573.5000000009</v>
      </c>
      <c r="O53" s="25">
        <f t="shared" si="0"/>
        <v>3256722.0000000009</v>
      </c>
    </row>
    <row r="54" spans="2:15" x14ac:dyDescent="0.2">
      <c r="B54" s="11" t="s">
        <v>23476</v>
      </c>
      <c r="C54" s="12">
        <v>2520</v>
      </c>
      <c r="D54" s="12">
        <v>4860.7860000000001</v>
      </c>
      <c r="E54" s="12">
        <v>4762.8</v>
      </c>
      <c r="F54" s="12">
        <v>5040</v>
      </c>
      <c r="G54" s="12">
        <v>5040</v>
      </c>
      <c r="I54" s="23" t="s">
        <v>23068</v>
      </c>
      <c r="J54" s="24"/>
      <c r="K54" s="24"/>
      <c r="L54" s="24">
        <v>16955.400000000001</v>
      </c>
      <c r="M54" s="24">
        <v>2997762.8099999996</v>
      </c>
      <c r="N54" s="24"/>
      <c r="O54" s="25">
        <f t="shared" si="0"/>
        <v>3014718.2099999995</v>
      </c>
    </row>
    <row r="55" spans="2:15" x14ac:dyDescent="0.2">
      <c r="B55" s="11" t="s">
        <v>23165</v>
      </c>
      <c r="C55" s="12">
        <v>56700</v>
      </c>
      <c r="D55" s="12"/>
      <c r="E55" s="12"/>
      <c r="F55" s="12"/>
      <c r="G55" s="12"/>
      <c r="I55" s="23" t="s">
        <v>22980</v>
      </c>
      <c r="J55" s="24">
        <v>1200408.5519999999</v>
      </c>
      <c r="K55" s="24">
        <v>802811.1</v>
      </c>
      <c r="L55" s="24">
        <v>727826.94599999988</v>
      </c>
      <c r="M55" s="24"/>
      <c r="N55" s="24"/>
      <c r="O55" s="25">
        <f t="shared" si="0"/>
        <v>2731046.5979999998</v>
      </c>
    </row>
    <row r="56" spans="2:15" x14ac:dyDescent="0.2">
      <c r="B56" s="11" t="s">
        <v>22961</v>
      </c>
      <c r="C56" s="12">
        <v>88729.241999999998</v>
      </c>
      <c r="D56" s="12">
        <v>330124.36800000002</v>
      </c>
      <c r="E56" s="12">
        <v>2688727.3139999998</v>
      </c>
      <c r="F56" s="12">
        <v>1017202.2000000001</v>
      </c>
      <c r="G56" s="12">
        <v>2476586.2800000007</v>
      </c>
      <c r="I56" s="23" t="s">
        <v>22801</v>
      </c>
      <c r="J56" s="24">
        <v>337217.58</v>
      </c>
      <c r="K56" s="24">
        <v>173296.2</v>
      </c>
      <c r="L56" s="24">
        <v>751289.53200000024</v>
      </c>
      <c r="M56" s="24">
        <v>725688.6</v>
      </c>
      <c r="N56" s="24">
        <v>532626.61199999996</v>
      </c>
      <c r="O56" s="25">
        <f t="shared" si="0"/>
        <v>2520118.5240000002</v>
      </c>
    </row>
    <row r="57" spans="2:15" x14ac:dyDescent="0.2">
      <c r="B57" s="11" t="s">
        <v>23573</v>
      </c>
      <c r="C57" s="12">
        <v>18900</v>
      </c>
      <c r="D57" s="12">
        <v>75600</v>
      </c>
      <c r="E57" s="12">
        <v>255053.02200000003</v>
      </c>
      <c r="F57" s="12">
        <v>0</v>
      </c>
      <c r="G57" s="12"/>
      <c r="I57" s="23" t="s">
        <v>23059</v>
      </c>
      <c r="J57" s="24">
        <v>488834.85000000003</v>
      </c>
      <c r="K57" s="24">
        <v>610472.05800000008</v>
      </c>
      <c r="L57" s="24">
        <v>616381.49999999988</v>
      </c>
      <c r="M57" s="24">
        <v>259471.842</v>
      </c>
      <c r="N57" s="24">
        <v>243264</v>
      </c>
      <c r="O57" s="25">
        <f t="shared" si="0"/>
        <v>2218424.25</v>
      </c>
    </row>
    <row r="58" spans="2:15" x14ac:dyDescent="0.2">
      <c r="B58" s="11" t="s">
        <v>23438</v>
      </c>
      <c r="C58" s="12"/>
      <c r="D58" s="12">
        <v>2247</v>
      </c>
      <c r="E58" s="12"/>
      <c r="F58" s="12"/>
      <c r="G58" s="12"/>
      <c r="I58" s="23" t="s">
        <v>22821</v>
      </c>
      <c r="J58" s="24">
        <v>53403</v>
      </c>
      <c r="K58" s="24">
        <v>575487.99</v>
      </c>
      <c r="L58" s="24">
        <v>744307.3679999999</v>
      </c>
      <c r="M58" s="24"/>
      <c r="N58" s="24">
        <v>583695.00000000012</v>
      </c>
      <c r="O58" s="25">
        <f t="shared" si="0"/>
        <v>1956893.358</v>
      </c>
    </row>
    <row r="59" spans="2:15" x14ac:dyDescent="0.2">
      <c r="B59" s="11" t="s">
        <v>23425</v>
      </c>
      <c r="C59" s="12"/>
      <c r="D59" s="12">
        <v>2154.6000000000004</v>
      </c>
      <c r="E59" s="12"/>
      <c r="F59" s="12">
        <v>27901.944</v>
      </c>
      <c r="G59" s="12"/>
      <c r="I59" s="23" t="s">
        <v>23033</v>
      </c>
      <c r="J59" s="24">
        <v>504383.67000000004</v>
      </c>
      <c r="K59" s="24">
        <v>533439.9</v>
      </c>
      <c r="L59" s="24">
        <v>289298.09999999998</v>
      </c>
      <c r="M59" s="24">
        <v>360391.50000000006</v>
      </c>
      <c r="N59" s="24"/>
      <c r="O59" s="25">
        <f t="shared" si="0"/>
        <v>1687513.17</v>
      </c>
    </row>
    <row r="60" spans="2:15" x14ac:dyDescent="0.2">
      <c r="B60" s="11" t="s">
        <v>23381</v>
      </c>
      <c r="C60" s="12"/>
      <c r="D60" s="12">
        <v>12646.2</v>
      </c>
      <c r="E60" s="12"/>
      <c r="F60" s="12"/>
      <c r="G60" s="12"/>
      <c r="I60" s="23" t="s">
        <v>22891</v>
      </c>
      <c r="J60" s="24">
        <v>202057.8</v>
      </c>
      <c r="K60" s="24">
        <v>90763.680000000008</v>
      </c>
      <c r="L60" s="24">
        <v>147</v>
      </c>
      <c r="M60" s="24">
        <v>309372</v>
      </c>
      <c r="N60" s="24">
        <v>1033146.6600000001</v>
      </c>
      <c r="O60" s="25">
        <f t="shared" si="0"/>
        <v>1635487.1400000001</v>
      </c>
    </row>
    <row r="61" spans="2:15" x14ac:dyDescent="0.2">
      <c r="B61" s="11" t="s">
        <v>22976</v>
      </c>
      <c r="C61" s="12">
        <v>2478</v>
      </c>
      <c r="D61" s="12"/>
      <c r="E61" s="12"/>
      <c r="F61" s="12"/>
      <c r="G61" s="12">
        <v>0</v>
      </c>
      <c r="I61" s="23" t="s">
        <v>22913</v>
      </c>
      <c r="J61" s="24">
        <v>439204.33199999999</v>
      </c>
      <c r="K61" s="24">
        <v>419699.826</v>
      </c>
      <c r="L61" s="24">
        <v>123.98400000000001</v>
      </c>
      <c r="M61" s="24">
        <v>316711.5</v>
      </c>
      <c r="N61" s="24">
        <v>302435.28000000003</v>
      </c>
      <c r="O61" s="25">
        <f t="shared" si="0"/>
        <v>1478174.922</v>
      </c>
    </row>
    <row r="62" spans="2:15" x14ac:dyDescent="0.2">
      <c r="B62" s="11" t="s">
        <v>23676</v>
      </c>
      <c r="C62" s="12">
        <v>7670.4600000000009</v>
      </c>
      <c r="D62" s="12">
        <v>14649.557999999999</v>
      </c>
      <c r="E62" s="12">
        <v>4686.3180000000011</v>
      </c>
      <c r="F62" s="12"/>
      <c r="G62" s="12">
        <v>2478</v>
      </c>
      <c r="I62" s="23" t="s">
        <v>22950</v>
      </c>
      <c r="J62" s="24">
        <v>664916.69999999995</v>
      </c>
      <c r="K62" s="24">
        <v>514044.25800000003</v>
      </c>
      <c r="L62" s="24">
        <v>242260.2</v>
      </c>
      <c r="M62" s="24"/>
      <c r="N62" s="24"/>
      <c r="O62" s="25">
        <f t="shared" si="0"/>
        <v>1421221.1580000001</v>
      </c>
    </row>
    <row r="63" spans="2:15" x14ac:dyDescent="0.2">
      <c r="B63" s="11" t="s">
        <v>23125</v>
      </c>
      <c r="C63" s="12"/>
      <c r="D63" s="12"/>
      <c r="E63" s="12">
        <v>21032.256000000001</v>
      </c>
      <c r="F63" s="12"/>
      <c r="G63" s="12"/>
      <c r="I63" s="23" t="s">
        <v>22851</v>
      </c>
      <c r="J63" s="24"/>
      <c r="K63" s="24"/>
      <c r="L63" s="24"/>
      <c r="M63" s="24">
        <v>699363</v>
      </c>
      <c r="N63" s="24">
        <v>577857</v>
      </c>
      <c r="O63" s="25">
        <f t="shared" ref="O63:O94" si="1">SUM(J63:N63)</f>
        <v>1277220</v>
      </c>
    </row>
    <row r="64" spans="2:15" x14ac:dyDescent="0.2">
      <c r="B64" s="11" t="s">
        <v>22990</v>
      </c>
      <c r="C64" s="12">
        <v>16866377.093999997</v>
      </c>
      <c r="D64" s="12">
        <v>20002216.584000003</v>
      </c>
      <c r="E64" s="12">
        <v>18154541.160000015</v>
      </c>
      <c r="F64" s="12">
        <v>20301291.443999991</v>
      </c>
      <c r="G64" s="12">
        <v>13417239.738</v>
      </c>
      <c r="I64" s="23" t="s">
        <v>22932</v>
      </c>
      <c r="J64" s="24">
        <v>259911.33000000002</v>
      </c>
      <c r="K64" s="24">
        <v>211752.74400000001</v>
      </c>
      <c r="L64" s="24">
        <v>204906.45</v>
      </c>
      <c r="M64" s="24">
        <v>172431</v>
      </c>
      <c r="N64" s="24">
        <v>398635.98599999986</v>
      </c>
      <c r="O64" s="25">
        <f t="shared" si="1"/>
        <v>1247637.5099999998</v>
      </c>
    </row>
    <row r="65" spans="2:15" x14ac:dyDescent="0.2">
      <c r="B65" s="11" t="s">
        <v>22840</v>
      </c>
      <c r="C65" s="12">
        <v>32724.006000000001</v>
      </c>
      <c r="D65" s="12">
        <v>61421.262000000002</v>
      </c>
      <c r="E65" s="12">
        <v>223938.24600000001</v>
      </c>
      <c r="F65" s="12">
        <v>185700.90000000002</v>
      </c>
      <c r="G65" s="12">
        <v>618679.90800000017</v>
      </c>
      <c r="I65" s="23" t="s">
        <v>22856</v>
      </c>
      <c r="J65" s="24"/>
      <c r="K65" s="24">
        <v>147142.79999999999</v>
      </c>
      <c r="L65" s="24">
        <v>1076746.02</v>
      </c>
      <c r="M65" s="24">
        <v>-840</v>
      </c>
      <c r="N65" s="24"/>
      <c r="O65" s="25">
        <f t="shared" si="1"/>
        <v>1223048.82</v>
      </c>
    </row>
    <row r="66" spans="2:15" x14ac:dyDescent="0.2">
      <c r="B66" s="11" t="s">
        <v>23519</v>
      </c>
      <c r="C66" s="12">
        <v>928.2</v>
      </c>
      <c r="D66" s="12"/>
      <c r="E66" s="12"/>
      <c r="F66" s="12"/>
      <c r="G66" s="12"/>
      <c r="I66" s="23" t="s">
        <v>22840</v>
      </c>
      <c r="J66" s="24">
        <v>32724.006000000001</v>
      </c>
      <c r="K66" s="24">
        <v>61421.262000000002</v>
      </c>
      <c r="L66" s="24">
        <v>223938.24600000001</v>
      </c>
      <c r="M66" s="24">
        <v>185700.90000000002</v>
      </c>
      <c r="N66" s="24">
        <v>618679.90800000017</v>
      </c>
      <c r="O66" s="25">
        <f t="shared" si="1"/>
        <v>1122464.3220000002</v>
      </c>
    </row>
    <row r="67" spans="2:15" x14ac:dyDescent="0.2">
      <c r="B67" s="11" t="s">
        <v>23389</v>
      </c>
      <c r="C67" s="12"/>
      <c r="D67" s="12"/>
      <c r="E67" s="12">
        <v>18055.8</v>
      </c>
      <c r="F67" s="12"/>
      <c r="G67" s="12"/>
      <c r="I67" s="23" t="s">
        <v>22859</v>
      </c>
      <c r="J67" s="24">
        <v>215146.76400000002</v>
      </c>
      <c r="K67" s="24">
        <v>217658.15400000001</v>
      </c>
      <c r="L67" s="24">
        <v>146173.77600000004</v>
      </c>
      <c r="M67" s="24">
        <v>136150.014</v>
      </c>
      <c r="N67" s="24">
        <v>318996.174</v>
      </c>
      <c r="O67" s="25">
        <f t="shared" si="1"/>
        <v>1034124.8820000001</v>
      </c>
    </row>
    <row r="68" spans="2:15" x14ac:dyDescent="0.2">
      <c r="B68" s="11" t="s">
        <v>23468</v>
      </c>
      <c r="C68" s="12">
        <v>34020</v>
      </c>
      <c r="D68" s="12"/>
      <c r="E68" s="12">
        <v>44352</v>
      </c>
      <c r="F68" s="12"/>
      <c r="G68" s="12"/>
      <c r="I68" s="23" t="s">
        <v>23086</v>
      </c>
      <c r="J68" s="24"/>
      <c r="K68" s="24">
        <v>40488</v>
      </c>
      <c r="L68" s="24">
        <v>99369.9</v>
      </c>
      <c r="M68" s="24">
        <v>304966.2</v>
      </c>
      <c r="N68" s="24">
        <v>526984.5</v>
      </c>
      <c r="O68" s="25">
        <f t="shared" si="1"/>
        <v>971808.6</v>
      </c>
    </row>
    <row r="69" spans="2:15" x14ac:dyDescent="0.2">
      <c r="B69" s="11" t="s">
        <v>23068</v>
      </c>
      <c r="C69" s="12"/>
      <c r="D69" s="12"/>
      <c r="E69" s="12">
        <v>16955.400000000001</v>
      </c>
      <c r="F69" s="12">
        <v>2997762.8099999996</v>
      </c>
      <c r="G69" s="12"/>
      <c r="I69" s="23" t="s">
        <v>22947</v>
      </c>
      <c r="J69" s="24">
        <v>6552</v>
      </c>
      <c r="K69" s="24"/>
      <c r="L69" s="24">
        <v>75264</v>
      </c>
      <c r="M69" s="24">
        <v>174657</v>
      </c>
      <c r="N69" s="24">
        <v>481429.2</v>
      </c>
      <c r="O69" s="25">
        <f t="shared" si="1"/>
        <v>737902.2</v>
      </c>
    </row>
    <row r="70" spans="2:15" x14ac:dyDescent="0.2">
      <c r="B70" s="11" t="s">
        <v>22815</v>
      </c>
      <c r="C70" s="12"/>
      <c r="D70" s="12">
        <v>3553.2000000000003</v>
      </c>
      <c r="E70" s="12">
        <v>78036.252000000008</v>
      </c>
      <c r="F70" s="12"/>
      <c r="G70" s="12"/>
      <c r="I70" s="23" t="s">
        <v>23076</v>
      </c>
      <c r="J70" s="24"/>
      <c r="K70" s="24">
        <v>13908.3</v>
      </c>
      <c r="L70" s="24">
        <v>34320.300000000003</v>
      </c>
      <c r="M70" s="24">
        <v>204941.1</v>
      </c>
      <c r="N70" s="24">
        <v>399743.4</v>
      </c>
      <c r="O70" s="25">
        <f t="shared" si="1"/>
        <v>652913.10000000009</v>
      </c>
    </row>
    <row r="71" spans="2:15" x14ac:dyDescent="0.2">
      <c r="B71" s="11" t="s">
        <v>23091</v>
      </c>
      <c r="C71" s="12"/>
      <c r="D71" s="12">
        <v>23362.5</v>
      </c>
      <c r="E71" s="12">
        <v>32552.1</v>
      </c>
      <c r="F71" s="12">
        <v>221949</v>
      </c>
      <c r="G71" s="12">
        <v>344761.19999999995</v>
      </c>
      <c r="I71" s="23" t="s">
        <v>23091</v>
      </c>
      <c r="J71" s="24"/>
      <c r="K71" s="24">
        <v>23362.5</v>
      </c>
      <c r="L71" s="24">
        <v>32552.1</v>
      </c>
      <c r="M71" s="24">
        <v>221949</v>
      </c>
      <c r="N71" s="24">
        <v>344761.19999999995</v>
      </c>
      <c r="O71" s="25">
        <f t="shared" si="1"/>
        <v>622624.79999999993</v>
      </c>
    </row>
    <row r="72" spans="2:15" x14ac:dyDescent="0.2">
      <c r="B72" s="11" t="s">
        <v>22867</v>
      </c>
      <c r="C72" s="12"/>
      <c r="D72" s="12">
        <v>49161</v>
      </c>
      <c r="E72" s="12">
        <v>4195.8</v>
      </c>
      <c r="F72" s="12"/>
      <c r="G72" s="12">
        <v>29067.276000000005</v>
      </c>
      <c r="I72" s="23" t="s">
        <v>22880</v>
      </c>
      <c r="J72" s="24">
        <v>455505.37199999997</v>
      </c>
      <c r="K72" s="24">
        <v>17900.316000000003</v>
      </c>
      <c r="L72" s="24">
        <v>2557.8000000000002</v>
      </c>
      <c r="M72" s="24"/>
      <c r="N72" s="24">
        <v>9231.6</v>
      </c>
      <c r="O72" s="25">
        <f t="shared" si="1"/>
        <v>485195.08799999993</v>
      </c>
    </row>
    <row r="73" spans="2:15" x14ac:dyDescent="0.2">
      <c r="B73" s="11" t="s">
        <v>22851</v>
      </c>
      <c r="C73" s="12"/>
      <c r="D73" s="12"/>
      <c r="E73" s="12"/>
      <c r="F73" s="12">
        <v>699363</v>
      </c>
      <c r="G73" s="12">
        <v>577857</v>
      </c>
      <c r="I73" s="23" t="s">
        <v>23302</v>
      </c>
      <c r="J73" s="24">
        <v>63100.800000000003</v>
      </c>
      <c r="K73" s="24">
        <v>53932.200000000004</v>
      </c>
      <c r="L73" s="24">
        <v>107625.21</v>
      </c>
      <c r="M73" s="24">
        <v>85085.280000000028</v>
      </c>
      <c r="N73" s="24">
        <v>86325.12000000001</v>
      </c>
      <c r="O73" s="25">
        <f t="shared" si="1"/>
        <v>396068.61000000004</v>
      </c>
    </row>
    <row r="74" spans="2:15" x14ac:dyDescent="0.2">
      <c r="B74" s="11" t="s">
        <v>23059</v>
      </c>
      <c r="C74" s="12">
        <v>488834.85000000003</v>
      </c>
      <c r="D74" s="12">
        <v>610472.05800000008</v>
      </c>
      <c r="E74" s="12">
        <v>616381.49999999988</v>
      </c>
      <c r="F74" s="12">
        <v>259471.842</v>
      </c>
      <c r="G74" s="12">
        <v>243264</v>
      </c>
      <c r="I74" s="23" t="s">
        <v>22875</v>
      </c>
      <c r="J74" s="24"/>
      <c r="K74" s="24"/>
      <c r="L74" s="24">
        <v>281946</v>
      </c>
      <c r="M74" s="24">
        <v>69958.14</v>
      </c>
      <c r="N74" s="24">
        <v>147</v>
      </c>
      <c r="O74" s="25">
        <f t="shared" si="1"/>
        <v>352051.14</v>
      </c>
    </row>
    <row r="75" spans="2:15" x14ac:dyDescent="0.2">
      <c r="B75" s="11" t="s">
        <v>22938</v>
      </c>
      <c r="C75" s="12">
        <v>10990.139999999998</v>
      </c>
      <c r="D75" s="12">
        <v>68216.441999999966</v>
      </c>
      <c r="E75" s="12">
        <v>127975.63800000001</v>
      </c>
      <c r="F75" s="12">
        <v>-7662.732</v>
      </c>
      <c r="G75" s="12"/>
      <c r="I75" s="23" t="s">
        <v>23573</v>
      </c>
      <c r="J75" s="24">
        <v>18900</v>
      </c>
      <c r="K75" s="24">
        <v>75600</v>
      </c>
      <c r="L75" s="24">
        <v>255053.02200000003</v>
      </c>
      <c r="M75" s="24">
        <v>0</v>
      </c>
      <c r="N75" s="24"/>
      <c r="O75" s="25">
        <f t="shared" si="1"/>
        <v>349553.022</v>
      </c>
    </row>
    <row r="76" spans="2:15" x14ac:dyDescent="0.2">
      <c r="B76" s="11" t="s">
        <v>23293</v>
      </c>
      <c r="C76" s="12"/>
      <c r="D76" s="12"/>
      <c r="E76" s="12">
        <v>11547.69</v>
      </c>
      <c r="F76" s="12"/>
      <c r="G76" s="12">
        <v>0</v>
      </c>
      <c r="I76" s="23" t="s">
        <v>22843</v>
      </c>
      <c r="J76" s="24"/>
      <c r="K76" s="24">
        <v>5157.8940000000002</v>
      </c>
      <c r="L76" s="24">
        <v>320425.01400000002</v>
      </c>
      <c r="M76" s="24"/>
      <c r="N76" s="24"/>
      <c r="O76" s="25">
        <f t="shared" si="1"/>
        <v>325582.90800000005</v>
      </c>
    </row>
    <row r="77" spans="2:15" x14ac:dyDescent="0.2">
      <c r="B77" s="11" t="s">
        <v>22797</v>
      </c>
      <c r="C77" s="12">
        <v>7063267.4699999988</v>
      </c>
      <c r="D77" s="12">
        <v>8522716.6080000009</v>
      </c>
      <c r="E77" s="12">
        <v>7274854.3979999982</v>
      </c>
      <c r="F77" s="12">
        <v>1063449.2400000002</v>
      </c>
      <c r="G77" s="12">
        <v>15838404.456000002</v>
      </c>
      <c r="I77" s="23" t="s">
        <v>22896</v>
      </c>
      <c r="J77" s="24">
        <v>4047.4560000000001</v>
      </c>
      <c r="K77" s="24">
        <v>32667.012000000002</v>
      </c>
      <c r="L77" s="24">
        <v>93361.044000000009</v>
      </c>
      <c r="M77" s="24">
        <v>202421.394</v>
      </c>
      <c r="N77" s="24">
        <v>-14104.565999999999</v>
      </c>
      <c r="O77" s="25">
        <f t="shared" si="1"/>
        <v>318392.34000000003</v>
      </c>
    </row>
    <row r="78" spans="2:15" x14ac:dyDescent="0.2">
      <c r="B78" s="11" t="s">
        <v>22973</v>
      </c>
      <c r="C78" s="12">
        <v>5091.7860000000001</v>
      </c>
      <c r="D78" s="12">
        <v>147</v>
      </c>
      <c r="E78" s="12">
        <v>60959.472000000009</v>
      </c>
      <c r="F78" s="12">
        <v>92547</v>
      </c>
      <c r="G78" s="12">
        <v>54549.600000000006</v>
      </c>
      <c r="I78" s="23" t="s">
        <v>23250</v>
      </c>
      <c r="J78" s="24">
        <v>101772.30000000002</v>
      </c>
      <c r="K78" s="24">
        <v>102983.24400000001</v>
      </c>
      <c r="L78" s="24">
        <v>48977.166000000012</v>
      </c>
      <c r="M78" s="24"/>
      <c r="N78" s="24">
        <v>25038.635999999999</v>
      </c>
      <c r="O78" s="25">
        <f t="shared" si="1"/>
        <v>278771.34600000002</v>
      </c>
    </row>
    <row r="79" spans="2:15" x14ac:dyDescent="0.2">
      <c r="B79" s="11" t="s">
        <v>23141</v>
      </c>
      <c r="C79" s="12">
        <v>1255.758</v>
      </c>
      <c r="D79" s="12"/>
      <c r="E79" s="12">
        <v>210.16800000000001</v>
      </c>
      <c r="F79" s="12">
        <v>294</v>
      </c>
      <c r="G79" s="12"/>
      <c r="I79" s="23" t="s">
        <v>22935</v>
      </c>
      <c r="J79" s="24">
        <v>225029.28000000003</v>
      </c>
      <c r="K79" s="24">
        <v>84157.500000000029</v>
      </c>
      <c r="L79" s="24">
        <v>-70245.168000000005</v>
      </c>
      <c r="M79" s="24"/>
      <c r="N79" s="24">
        <v>15170.988000000001</v>
      </c>
      <c r="O79" s="25">
        <f t="shared" si="1"/>
        <v>254112.60000000003</v>
      </c>
    </row>
    <row r="80" spans="2:15" x14ac:dyDescent="0.2">
      <c r="B80" s="11" t="s">
        <v>22966</v>
      </c>
      <c r="C80" s="12"/>
      <c r="D80" s="12">
        <v>667.80000000000007</v>
      </c>
      <c r="E80" s="12">
        <v>0</v>
      </c>
      <c r="F80" s="12"/>
      <c r="G80" s="12"/>
      <c r="I80" s="23" t="s">
        <v>23020</v>
      </c>
      <c r="J80" s="24">
        <v>-17321.052000000003</v>
      </c>
      <c r="K80" s="24">
        <v>23018.436000000002</v>
      </c>
      <c r="L80" s="24">
        <v>14477.399999999998</v>
      </c>
      <c r="M80" s="24">
        <v>58886.1</v>
      </c>
      <c r="N80" s="24">
        <v>156330.29999999999</v>
      </c>
      <c r="O80" s="25">
        <f t="shared" si="1"/>
        <v>235391.18399999998</v>
      </c>
    </row>
    <row r="81" spans="2:15" x14ac:dyDescent="0.2">
      <c r="B81" s="11" t="s">
        <v>23342</v>
      </c>
      <c r="C81" s="12">
        <v>1597.6379999999999</v>
      </c>
      <c r="D81" s="12"/>
      <c r="E81" s="12">
        <v>8074.1220000000012</v>
      </c>
      <c r="F81" s="12"/>
      <c r="G81" s="12">
        <v>4485.0119999999997</v>
      </c>
      <c r="I81" s="23" t="s">
        <v>22837</v>
      </c>
      <c r="J81" s="24"/>
      <c r="K81" s="24">
        <v>3729.6000000000004</v>
      </c>
      <c r="L81" s="24">
        <v>9164.4000000000015</v>
      </c>
      <c r="M81" s="24">
        <v>161575.68000000002</v>
      </c>
      <c r="N81" s="24">
        <v>40177.199999999997</v>
      </c>
      <c r="O81" s="25">
        <f t="shared" si="1"/>
        <v>214646.88</v>
      </c>
    </row>
    <row r="82" spans="2:15" x14ac:dyDescent="0.2">
      <c r="B82" s="11" t="s">
        <v>22807</v>
      </c>
      <c r="C82" s="12">
        <v>3172.4700000000003</v>
      </c>
      <c r="D82" s="12"/>
      <c r="E82" s="12">
        <v>21545.916000000001</v>
      </c>
      <c r="F82" s="12">
        <v>128845.50000000001</v>
      </c>
      <c r="G82" s="12">
        <v>0</v>
      </c>
      <c r="I82" s="23" t="s">
        <v>22973</v>
      </c>
      <c r="J82" s="24">
        <v>5091.7860000000001</v>
      </c>
      <c r="K82" s="24">
        <v>147</v>
      </c>
      <c r="L82" s="24">
        <v>60959.472000000009</v>
      </c>
      <c r="M82" s="24">
        <v>92547</v>
      </c>
      <c r="N82" s="24">
        <v>54549.600000000006</v>
      </c>
      <c r="O82" s="25">
        <f t="shared" si="1"/>
        <v>213294.85800000001</v>
      </c>
    </row>
    <row r="83" spans="2:15" x14ac:dyDescent="0.2">
      <c r="B83" s="11" t="s">
        <v>22848</v>
      </c>
      <c r="C83" s="12">
        <v>678728.90399999998</v>
      </c>
      <c r="D83" s="12">
        <v>1548278.7599999998</v>
      </c>
      <c r="E83" s="12">
        <v>8264505.7320000017</v>
      </c>
      <c r="F83" s="12">
        <v>8045382.9120000005</v>
      </c>
      <c r="G83" s="12">
        <v>7673656.5360000003</v>
      </c>
      <c r="I83" s="23" t="s">
        <v>22938</v>
      </c>
      <c r="J83" s="24">
        <v>10990.139999999998</v>
      </c>
      <c r="K83" s="24">
        <v>68216.441999999966</v>
      </c>
      <c r="L83" s="24">
        <v>127975.63800000001</v>
      </c>
      <c r="M83" s="24">
        <v>-7662.732</v>
      </c>
      <c r="N83" s="24"/>
      <c r="O83" s="25">
        <f t="shared" si="1"/>
        <v>199519.48799999998</v>
      </c>
    </row>
    <row r="84" spans="2:15" x14ac:dyDescent="0.2">
      <c r="B84" s="11" t="s">
        <v>23640</v>
      </c>
      <c r="C84" s="12"/>
      <c r="D84" s="12"/>
      <c r="E84" s="12">
        <v>5914.4400000000005</v>
      </c>
      <c r="F84" s="12"/>
      <c r="G84" s="12"/>
      <c r="I84" s="23" t="s">
        <v>23178</v>
      </c>
      <c r="J84" s="24">
        <v>1217.9580000000001</v>
      </c>
      <c r="K84" s="24">
        <v>59841.432000000001</v>
      </c>
      <c r="L84" s="24">
        <v>36133.272000000004</v>
      </c>
      <c r="M84" s="24">
        <v>20740.103999999999</v>
      </c>
      <c r="N84" s="24">
        <v>53538.618000000009</v>
      </c>
      <c r="O84" s="25">
        <f t="shared" si="1"/>
        <v>171471.38400000002</v>
      </c>
    </row>
    <row r="85" spans="2:15" x14ac:dyDescent="0.2">
      <c r="B85" s="11" t="s">
        <v>22907</v>
      </c>
      <c r="C85" s="12">
        <v>63604.170000000006</v>
      </c>
      <c r="D85" s="12">
        <v>65122.68</v>
      </c>
      <c r="E85" s="12"/>
      <c r="F85" s="12">
        <v>39153.323999999993</v>
      </c>
      <c r="G85" s="12"/>
      <c r="I85" s="23" t="s">
        <v>22907</v>
      </c>
      <c r="J85" s="24">
        <v>63604.170000000006</v>
      </c>
      <c r="K85" s="24">
        <v>65122.68</v>
      </c>
      <c r="L85" s="24"/>
      <c r="M85" s="24">
        <v>39153.323999999993</v>
      </c>
      <c r="N85" s="24"/>
      <c r="O85" s="25">
        <f t="shared" si="1"/>
        <v>167880.174</v>
      </c>
    </row>
    <row r="86" spans="2:15" x14ac:dyDescent="0.2">
      <c r="B86" s="11" t="s">
        <v>23214</v>
      </c>
      <c r="C86" s="12">
        <v>1121.4000000000001</v>
      </c>
      <c r="D86" s="12"/>
      <c r="E86" s="12"/>
      <c r="F86" s="12"/>
      <c r="G86" s="12">
        <v>0</v>
      </c>
      <c r="I86" s="23" t="s">
        <v>22807</v>
      </c>
      <c r="J86" s="24">
        <v>3172.4700000000003</v>
      </c>
      <c r="K86" s="24"/>
      <c r="L86" s="24">
        <v>21545.916000000001</v>
      </c>
      <c r="M86" s="24">
        <v>128845.50000000001</v>
      </c>
      <c r="N86" s="24">
        <v>0</v>
      </c>
      <c r="O86" s="25">
        <f t="shared" si="1"/>
        <v>153563.88600000003</v>
      </c>
    </row>
    <row r="87" spans="2:15" x14ac:dyDescent="0.2">
      <c r="B87" s="11" t="s">
        <v>23033</v>
      </c>
      <c r="C87" s="12">
        <v>504383.67000000004</v>
      </c>
      <c r="D87" s="12">
        <v>533439.9</v>
      </c>
      <c r="E87" s="12">
        <v>289298.09999999998</v>
      </c>
      <c r="F87" s="12">
        <v>360391.50000000006</v>
      </c>
      <c r="G87" s="12"/>
      <c r="I87" s="23" t="s">
        <v>23412</v>
      </c>
      <c r="J87" s="24"/>
      <c r="K87" s="24"/>
      <c r="L87" s="24"/>
      <c r="M87" s="24"/>
      <c r="N87" s="24">
        <v>119828.814</v>
      </c>
      <c r="O87" s="25">
        <f t="shared" si="1"/>
        <v>119828.814</v>
      </c>
    </row>
    <row r="88" spans="2:15" x14ac:dyDescent="0.2">
      <c r="B88" s="11" t="s">
        <v>23581</v>
      </c>
      <c r="C88" s="12"/>
      <c r="D88" s="12">
        <v>1260</v>
      </c>
      <c r="E88" s="12">
        <v>2262.96</v>
      </c>
      <c r="F88" s="12"/>
      <c r="G88" s="12"/>
      <c r="I88" s="23" t="s">
        <v>23205</v>
      </c>
      <c r="J88" s="24">
        <v>3730.65</v>
      </c>
      <c r="K88" s="24">
        <v>110556.68399999999</v>
      </c>
      <c r="L88" s="24">
        <v>147</v>
      </c>
      <c r="M88" s="24">
        <v>147</v>
      </c>
      <c r="N88" s="24">
        <v>147</v>
      </c>
      <c r="O88" s="25">
        <f t="shared" si="1"/>
        <v>114728.33399999999</v>
      </c>
    </row>
    <row r="89" spans="2:15" x14ac:dyDescent="0.2">
      <c r="B89" s="11" t="s">
        <v>23706</v>
      </c>
      <c r="C89" s="12"/>
      <c r="D89" s="12"/>
      <c r="E89" s="12">
        <v>55201.271999999997</v>
      </c>
      <c r="F89" s="12"/>
      <c r="G89" s="12"/>
      <c r="I89" s="23" t="s">
        <v>22987</v>
      </c>
      <c r="J89" s="24">
        <v>89460</v>
      </c>
      <c r="K89" s="24"/>
      <c r="L89" s="24"/>
      <c r="M89" s="24"/>
      <c r="N89" s="24"/>
      <c r="O89" s="25">
        <f t="shared" si="1"/>
        <v>89460</v>
      </c>
    </row>
    <row r="90" spans="2:15" x14ac:dyDescent="0.2">
      <c r="B90" s="11" t="s">
        <v>22896</v>
      </c>
      <c r="C90" s="12">
        <v>4047.4560000000001</v>
      </c>
      <c r="D90" s="12">
        <v>32667.012000000002</v>
      </c>
      <c r="E90" s="12">
        <v>93361.044000000009</v>
      </c>
      <c r="F90" s="12">
        <v>202421.394</v>
      </c>
      <c r="G90" s="12">
        <v>-14104.565999999999</v>
      </c>
      <c r="I90" s="23" t="s">
        <v>22910</v>
      </c>
      <c r="J90" s="24"/>
      <c r="K90" s="24">
        <v>52.584000000000003</v>
      </c>
      <c r="L90" s="24">
        <v>63</v>
      </c>
      <c r="M90" s="24">
        <v>89145</v>
      </c>
      <c r="N90" s="24">
        <v>63</v>
      </c>
      <c r="O90" s="25">
        <f t="shared" si="1"/>
        <v>89323.584000000003</v>
      </c>
    </row>
    <row r="91" spans="2:15" x14ac:dyDescent="0.2">
      <c r="B91" s="11" t="s">
        <v>22910</v>
      </c>
      <c r="C91" s="12"/>
      <c r="D91" s="12">
        <v>52.584000000000003</v>
      </c>
      <c r="E91" s="12">
        <v>63</v>
      </c>
      <c r="F91" s="12">
        <v>89145</v>
      </c>
      <c r="G91" s="12">
        <v>63</v>
      </c>
      <c r="I91" s="23" t="s">
        <v>23099</v>
      </c>
      <c r="J91" s="24"/>
      <c r="K91" s="24"/>
      <c r="L91" s="24">
        <v>2935.8</v>
      </c>
      <c r="M91" s="24"/>
      <c r="N91" s="24">
        <v>82817.700000000012</v>
      </c>
      <c r="O91" s="25">
        <f t="shared" si="1"/>
        <v>85753.500000000015</v>
      </c>
    </row>
    <row r="92" spans="2:15" x14ac:dyDescent="0.2">
      <c r="B92" s="11" t="s">
        <v>23051</v>
      </c>
      <c r="C92" s="12">
        <v>5700227.4000000004</v>
      </c>
      <c r="D92" s="12">
        <v>9621657.5279999953</v>
      </c>
      <c r="E92" s="12">
        <v>10833930.323999999</v>
      </c>
      <c r="F92" s="12">
        <v>8290055.2140000034</v>
      </c>
      <c r="G92" s="12">
        <v>6941169.1019999981</v>
      </c>
      <c r="I92" s="23" t="s">
        <v>22867</v>
      </c>
      <c r="J92" s="24"/>
      <c r="K92" s="24">
        <v>49161</v>
      </c>
      <c r="L92" s="24">
        <v>4195.8</v>
      </c>
      <c r="M92" s="24"/>
      <c r="N92" s="24">
        <v>29067.276000000005</v>
      </c>
      <c r="O92" s="25">
        <f t="shared" si="1"/>
        <v>82424.076000000001</v>
      </c>
    </row>
    <row r="93" spans="2:15" x14ac:dyDescent="0.2">
      <c r="B93" s="11" t="s">
        <v>22941</v>
      </c>
      <c r="C93" s="12">
        <v>435644.15999999992</v>
      </c>
      <c r="D93" s="12">
        <v>1623657.9240000003</v>
      </c>
      <c r="E93" s="12">
        <v>2685642.3300000005</v>
      </c>
      <c r="F93" s="12">
        <v>4288530.7080000006</v>
      </c>
      <c r="G93" s="12">
        <v>13623870.203999998</v>
      </c>
      <c r="I93" s="23" t="s">
        <v>22815</v>
      </c>
      <c r="J93" s="24"/>
      <c r="K93" s="24">
        <v>3553.2000000000003</v>
      </c>
      <c r="L93" s="24">
        <v>78036.252000000008</v>
      </c>
      <c r="M93" s="24"/>
      <c r="N93" s="24"/>
      <c r="O93" s="25">
        <f t="shared" si="1"/>
        <v>81589.452000000005</v>
      </c>
    </row>
    <row r="94" spans="2:15" x14ac:dyDescent="0.2">
      <c r="B94" s="11" t="s">
        <v>23011</v>
      </c>
      <c r="C94" s="12">
        <v>16171466.682000002</v>
      </c>
      <c r="D94" s="12">
        <v>20572343.189999998</v>
      </c>
      <c r="E94" s="12">
        <v>13006682.849999998</v>
      </c>
      <c r="F94" s="12">
        <v>10671934.518000007</v>
      </c>
      <c r="G94" s="12">
        <v>14344022.658000004</v>
      </c>
      <c r="I94" s="23" t="s">
        <v>23468</v>
      </c>
      <c r="J94" s="24">
        <v>34020</v>
      </c>
      <c r="K94" s="24"/>
      <c r="L94" s="24">
        <v>44352</v>
      </c>
      <c r="M94" s="24"/>
      <c r="N94" s="24"/>
      <c r="O94" s="25">
        <f t="shared" si="1"/>
        <v>78372</v>
      </c>
    </row>
    <row r="95" spans="2:15" x14ac:dyDescent="0.2">
      <c r="B95" s="11" t="s">
        <v>23099</v>
      </c>
      <c r="C95" s="12"/>
      <c r="D95" s="12"/>
      <c r="E95" s="12">
        <v>2935.8</v>
      </c>
      <c r="F95" s="12"/>
      <c r="G95" s="12">
        <v>82817.700000000012</v>
      </c>
      <c r="I95" s="23" t="s">
        <v>23240</v>
      </c>
      <c r="J95" s="24">
        <v>8283.5760000000009</v>
      </c>
      <c r="K95" s="24"/>
      <c r="L95" s="24">
        <v>9687.8040000000001</v>
      </c>
      <c r="M95" s="24">
        <v>27423.06</v>
      </c>
      <c r="N95" s="24">
        <v>21988.932000000001</v>
      </c>
      <c r="O95" s="25">
        <f t="shared" ref="O95:O126" si="2">SUM(J95:N95)</f>
        <v>67383.372000000003</v>
      </c>
    </row>
    <row r="96" spans="2:15" x14ac:dyDescent="0.2">
      <c r="B96" s="11" t="s">
        <v>22935</v>
      </c>
      <c r="C96" s="12">
        <v>225029.28000000003</v>
      </c>
      <c r="D96" s="12">
        <v>84157.500000000029</v>
      </c>
      <c r="E96" s="12">
        <v>-70245.168000000005</v>
      </c>
      <c r="F96" s="12"/>
      <c r="G96" s="12">
        <v>15170.988000000001</v>
      </c>
      <c r="I96" s="23" t="s">
        <v>23168</v>
      </c>
      <c r="J96" s="24">
        <v>1197</v>
      </c>
      <c r="K96" s="24">
        <v>877.80000000000007</v>
      </c>
      <c r="L96" s="24">
        <v>23253.090000000004</v>
      </c>
      <c r="M96" s="24"/>
      <c r="N96" s="24">
        <v>37422.125999999997</v>
      </c>
      <c r="O96" s="25">
        <f t="shared" si="2"/>
        <v>62750.016000000003</v>
      </c>
    </row>
    <row r="97" spans="2:15" x14ac:dyDescent="0.2">
      <c r="B97" s="11" t="s">
        <v>22888</v>
      </c>
      <c r="C97" s="12">
        <v>2276618.7360000019</v>
      </c>
      <c r="D97" s="12">
        <v>3272032.6799999992</v>
      </c>
      <c r="E97" s="12">
        <v>598258.54200000037</v>
      </c>
      <c r="F97" s="12">
        <v>147</v>
      </c>
      <c r="G97" s="12"/>
      <c r="I97" s="23" t="s">
        <v>23165</v>
      </c>
      <c r="J97" s="24">
        <v>56700</v>
      </c>
      <c r="K97" s="24"/>
      <c r="L97" s="24"/>
      <c r="M97" s="24"/>
      <c r="N97" s="24"/>
      <c r="O97" s="25">
        <f t="shared" si="2"/>
        <v>56700</v>
      </c>
    </row>
    <row r="98" spans="2:15" x14ac:dyDescent="0.2">
      <c r="B98" s="11" t="s">
        <v>23002</v>
      </c>
      <c r="C98" s="12">
        <v>2502203.3819999998</v>
      </c>
      <c r="D98" s="12">
        <v>11662788.857999997</v>
      </c>
      <c r="E98" s="12">
        <v>1700313.0060000003</v>
      </c>
      <c r="F98" s="12">
        <v>-615649.60799999977</v>
      </c>
      <c r="G98" s="12">
        <v>294346.83600000001</v>
      </c>
      <c r="I98" s="23" t="s">
        <v>23706</v>
      </c>
      <c r="J98" s="24"/>
      <c r="K98" s="24"/>
      <c r="L98" s="24">
        <v>55201.271999999997</v>
      </c>
      <c r="M98" s="24"/>
      <c r="N98" s="24"/>
      <c r="O98" s="25">
        <f t="shared" si="2"/>
        <v>55201.271999999997</v>
      </c>
    </row>
    <row r="99" spans="2:15" x14ac:dyDescent="0.2">
      <c r="B99" s="11" t="s">
        <v>23117</v>
      </c>
      <c r="C99" s="12">
        <v>3406.2000000000003</v>
      </c>
      <c r="D99" s="12"/>
      <c r="E99" s="12"/>
      <c r="F99" s="12"/>
      <c r="G99" s="12"/>
      <c r="I99" s="23" t="s">
        <v>23229</v>
      </c>
      <c r="J99" s="24">
        <v>2787.8340000000003</v>
      </c>
      <c r="K99" s="24"/>
      <c r="L99" s="24">
        <v>15284.304</v>
      </c>
      <c r="M99" s="24">
        <v>3804.36</v>
      </c>
      <c r="N99" s="24">
        <v>30020.885999999999</v>
      </c>
      <c r="O99" s="25">
        <f t="shared" si="2"/>
        <v>51897.383999999998</v>
      </c>
    </row>
    <row r="100" spans="2:15" x14ac:dyDescent="0.2">
      <c r="B100" s="11" t="s">
        <v>23168</v>
      </c>
      <c r="C100" s="12">
        <v>1197</v>
      </c>
      <c r="D100" s="12">
        <v>877.80000000000007</v>
      </c>
      <c r="E100" s="12">
        <v>23253.090000000004</v>
      </c>
      <c r="F100" s="12"/>
      <c r="G100" s="12">
        <v>37422.125999999997</v>
      </c>
      <c r="I100" s="23" t="s">
        <v>23183</v>
      </c>
      <c r="J100" s="24">
        <v>12806.178</v>
      </c>
      <c r="K100" s="24">
        <v>10133.508</v>
      </c>
      <c r="L100" s="24">
        <v>11360.79</v>
      </c>
      <c r="M100" s="24">
        <v>9986.5920000000006</v>
      </c>
      <c r="N100" s="24">
        <v>6517.2240000000002</v>
      </c>
      <c r="O100" s="25">
        <f t="shared" si="2"/>
        <v>50804.292000000001</v>
      </c>
    </row>
    <row r="101" spans="2:15" x14ac:dyDescent="0.2">
      <c r="B101" s="11" t="s">
        <v>23753</v>
      </c>
      <c r="C101" s="12">
        <v>5460</v>
      </c>
      <c r="D101" s="12"/>
      <c r="E101" s="12"/>
      <c r="F101" s="12"/>
      <c r="G101" s="12"/>
      <c r="I101" s="23" t="s">
        <v>22955</v>
      </c>
      <c r="J101" s="24"/>
      <c r="K101" s="24"/>
      <c r="L101" s="24">
        <v>32622.702000000001</v>
      </c>
      <c r="M101" s="24">
        <v>1664.8799999999999</v>
      </c>
      <c r="N101" s="24"/>
      <c r="O101" s="25">
        <f t="shared" si="2"/>
        <v>34287.582000000002</v>
      </c>
    </row>
    <row r="102" spans="2:15" x14ac:dyDescent="0.2">
      <c r="B102" s="11" t="s">
        <v>22947</v>
      </c>
      <c r="C102" s="12">
        <v>6552</v>
      </c>
      <c r="D102" s="12"/>
      <c r="E102" s="12">
        <v>75264</v>
      </c>
      <c r="F102" s="12">
        <v>174657</v>
      </c>
      <c r="G102" s="12">
        <v>481429.2</v>
      </c>
      <c r="I102" s="23" t="s">
        <v>23425</v>
      </c>
      <c r="J102" s="24"/>
      <c r="K102" s="24">
        <v>2154.6000000000004</v>
      </c>
      <c r="L102" s="24"/>
      <c r="M102" s="24">
        <v>27901.944</v>
      </c>
      <c r="N102" s="24"/>
      <c r="O102" s="25">
        <f t="shared" si="2"/>
        <v>30056.544000000002</v>
      </c>
    </row>
    <row r="103" spans="2:15" x14ac:dyDescent="0.2">
      <c r="B103" s="11" t="s">
        <v>22891</v>
      </c>
      <c r="C103" s="12">
        <v>202057.8</v>
      </c>
      <c r="D103" s="12">
        <v>90763.680000000008</v>
      </c>
      <c r="E103" s="12">
        <v>147</v>
      </c>
      <c r="F103" s="12">
        <v>309372</v>
      </c>
      <c r="G103" s="12">
        <v>1033146.6600000001</v>
      </c>
      <c r="I103" s="23" t="s">
        <v>23481</v>
      </c>
      <c r="J103" s="24"/>
      <c r="K103" s="24"/>
      <c r="L103" s="24">
        <v>5040</v>
      </c>
      <c r="M103" s="24">
        <v>12835.326000000001</v>
      </c>
      <c r="N103" s="24">
        <v>12096</v>
      </c>
      <c r="O103" s="25">
        <f t="shared" si="2"/>
        <v>29971.326000000001</v>
      </c>
    </row>
    <row r="104" spans="2:15" x14ac:dyDescent="0.2">
      <c r="B104" s="11" t="s">
        <v>23183</v>
      </c>
      <c r="C104" s="12">
        <v>12806.178</v>
      </c>
      <c r="D104" s="12">
        <v>10133.508</v>
      </c>
      <c r="E104" s="12">
        <v>11360.79</v>
      </c>
      <c r="F104" s="12">
        <v>9986.5920000000006</v>
      </c>
      <c r="G104" s="12">
        <v>6517.2240000000002</v>
      </c>
      <c r="I104" s="23" t="s">
        <v>23676</v>
      </c>
      <c r="J104" s="24">
        <v>7670.4600000000009</v>
      </c>
      <c r="K104" s="24">
        <v>14649.557999999999</v>
      </c>
      <c r="L104" s="24">
        <v>4686.3180000000011</v>
      </c>
      <c r="M104" s="24"/>
      <c r="N104" s="24">
        <v>2478</v>
      </c>
      <c r="O104" s="25">
        <f t="shared" si="2"/>
        <v>29484.336000000003</v>
      </c>
    </row>
    <row r="105" spans="2:15" x14ac:dyDescent="0.2">
      <c r="B105" s="11" t="s">
        <v>22872</v>
      </c>
      <c r="C105" s="12">
        <v>787382.4</v>
      </c>
      <c r="D105" s="12">
        <v>1977489.1080000002</v>
      </c>
      <c r="E105" s="12">
        <v>3113376.21</v>
      </c>
      <c r="F105" s="12">
        <v>730901.22</v>
      </c>
      <c r="G105" s="12">
        <v>180307.302</v>
      </c>
      <c r="I105" s="23" t="s">
        <v>23232</v>
      </c>
      <c r="J105" s="24"/>
      <c r="K105" s="24"/>
      <c r="L105" s="24">
        <v>10213.601999999999</v>
      </c>
      <c r="M105" s="24">
        <v>11206.44</v>
      </c>
      <c r="N105" s="24">
        <v>2643.06</v>
      </c>
      <c r="O105" s="25">
        <f t="shared" si="2"/>
        <v>24063.102000000003</v>
      </c>
    </row>
    <row r="106" spans="2:15" x14ac:dyDescent="0.2">
      <c r="B106" s="11" t="s">
        <v>22826</v>
      </c>
      <c r="C106" s="12">
        <v>11495.442000000001</v>
      </c>
      <c r="D106" s="12">
        <v>9752.4000000000015</v>
      </c>
      <c r="E106" s="12">
        <v>511485.19799999992</v>
      </c>
      <c r="F106" s="12">
        <v>-509687.64</v>
      </c>
      <c r="G106" s="12"/>
      <c r="I106" s="23" t="s">
        <v>22826</v>
      </c>
      <c r="J106" s="24">
        <v>11495.442000000001</v>
      </c>
      <c r="K106" s="24">
        <v>9752.4000000000015</v>
      </c>
      <c r="L106" s="24">
        <v>511485.19799999992</v>
      </c>
      <c r="M106" s="24">
        <v>-509687.64</v>
      </c>
      <c r="N106" s="24"/>
      <c r="O106" s="25">
        <f t="shared" si="2"/>
        <v>23045.399999999907</v>
      </c>
    </row>
    <row r="107" spans="2:15" x14ac:dyDescent="0.2">
      <c r="B107" s="11" t="s">
        <v>22843</v>
      </c>
      <c r="C107" s="12"/>
      <c r="D107" s="12">
        <v>5157.8940000000002</v>
      </c>
      <c r="E107" s="12">
        <v>320425.01400000002</v>
      </c>
      <c r="F107" s="12"/>
      <c r="G107" s="12"/>
      <c r="I107" s="23" t="s">
        <v>23476</v>
      </c>
      <c r="J107" s="24">
        <v>2520</v>
      </c>
      <c r="K107" s="24">
        <v>4860.7860000000001</v>
      </c>
      <c r="L107" s="24">
        <v>4762.8</v>
      </c>
      <c r="M107" s="24">
        <v>5040</v>
      </c>
      <c r="N107" s="24">
        <v>5040</v>
      </c>
      <c r="O107" s="25">
        <f t="shared" si="2"/>
        <v>22223.585999999999</v>
      </c>
    </row>
    <row r="108" spans="2:15" x14ac:dyDescent="0.2">
      <c r="B108" s="11" t="s">
        <v>23451</v>
      </c>
      <c r="C108" s="12"/>
      <c r="D108" s="12"/>
      <c r="E108" s="12">
        <v>4027.8</v>
      </c>
      <c r="F108" s="12"/>
      <c r="G108" s="12"/>
      <c r="I108" s="23" t="s">
        <v>23125</v>
      </c>
      <c r="J108" s="24"/>
      <c r="K108" s="24"/>
      <c r="L108" s="24">
        <v>21032.256000000001</v>
      </c>
      <c r="M108" s="24"/>
      <c r="N108" s="24"/>
      <c r="O108" s="25">
        <f t="shared" si="2"/>
        <v>21032.256000000001</v>
      </c>
    </row>
    <row r="109" spans="2:15" x14ac:dyDescent="0.2">
      <c r="B109" s="11" t="s">
        <v>22801</v>
      </c>
      <c r="C109" s="12">
        <v>337217.58</v>
      </c>
      <c r="D109" s="12">
        <v>173296.2</v>
      </c>
      <c r="E109" s="12">
        <v>751289.53200000024</v>
      </c>
      <c r="F109" s="12">
        <v>725688.6</v>
      </c>
      <c r="G109" s="12">
        <v>532626.61199999996</v>
      </c>
      <c r="I109" s="23" t="s">
        <v>23389</v>
      </c>
      <c r="J109" s="24"/>
      <c r="K109" s="24"/>
      <c r="L109" s="24">
        <v>18055.8</v>
      </c>
      <c r="M109" s="24"/>
      <c r="N109" s="24"/>
      <c r="O109" s="25">
        <f t="shared" si="2"/>
        <v>18055.8</v>
      </c>
    </row>
    <row r="110" spans="2:15" x14ac:dyDescent="0.2">
      <c r="B110" s="11" t="s">
        <v>22830</v>
      </c>
      <c r="C110" s="12">
        <v>928782.45600000024</v>
      </c>
      <c r="D110" s="12">
        <v>3856477.8839999996</v>
      </c>
      <c r="E110" s="12">
        <v>2796599.5259999982</v>
      </c>
      <c r="F110" s="12">
        <v>4975862.5140000042</v>
      </c>
      <c r="G110" s="12">
        <v>2130548.9940000004</v>
      </c>
      <c r="I110" s="23" t="s">
        <v>23446</v>
      </c>
      <c r="J110" s="24"/>
      <c r="K110" s="24"/>
      <c r="L110" s="24">
        <v>15804.557999999999</v>
      </c>
      <c r="M110" s="24"/>
      <c r="N110" s="24"/>
      <c r="O110" s="25">
        <f t="shared" si="2"/>
        <v>15804.557999999999</v>
      </c>
    </row>
    <row r="111" spans="2:15" x14ac:dyDescent="0.2">
      <c r="B111" s="11" t="s">
        <v>22804</v>
      </c>
      <c r="C111" s="12">
        <v>1917844.0260000001</v>
      </c>
      <c r="D111" s="12">
        <v>1644738.0179999999</v>
      </c>
      <c r="E111" s="12">
        <v>1262009.9099999999</v>
      </c>
      <c r="F111" s="12">
        <v>824295.65399999986</v>
      </c>
      <c r="G111" s="12">
        <v>692454.33600000013</v>
      </c>
      <c r="I111" s="23" t="s">
        <v>23342</v>
      </c>
      <c r="J111" s="24">
        <v>1597.6379999999999</v>
      </c>
      <c r="K111" s="24"/>
      <c r="L111" s="24">
        <v>8074.1220000000012</v>
      </c>
      <c r="M111" s="24"/>
      <c r="N111" s="24">
        <v>4485.0119999999997</v>
      </c>
      <c r="O111" s="25">
        <f t="shared" si="2"/>
        <v>14156.772000000001</v>
      </c>
    </row>
    <row r="112" spans="2:15" x14ac:dyDescent="0.2">
      <c r="B112" s="11" t="s">
        <v>22818</v>
      </c>
      <c r="C112" s="12">
        <v>3515728.6079999986</v>
      </c>
      <c r="D112" s="12">
        <v>2553686.3520000004</v>
      </c>
      <c r="E112" s="12">
        <v>3187715.58</v>
      </c>
      <c r="F112" s="12">
        <v>32806.199999999997</v>
      </c>
      <c r="G112" s="12">
        <v>11462119.032000007</v>
      </c>
      <c r="I112" s="23" t="s">
        <v>23121</v>
      </c>
      <c r="J112" s="24">
        <v>1683.192</v>
      </c>
      <c r="K112" s="24">
        <v>10477.614000000001</v>
      </c>
      <c r="L112" s="24">
        <v>2805.558</v>
      </c>
      <c r="M112" s="24">
        <v>-957.6</v>
      </c>
      <c r="N112" s="24"/>
      <c r="O112" s="25">
        <f t="shared" si="2"/>
        <v>14008.764000000001</v>
      </c>
    </row>
    <row r="113" spans="2:15" x14ac:dyDescent="0.2">
      <c r="B113" s="11" t="s">
        <v>22812</v>
      </c>
      <c r="C113" s="12">
        <v>1209360.642</v>
      </c>
      <c r="D113" s="12">
        <v>2507027.4180000005</v>
      </c>
      <c r="E113" s="12">
        <v>728176.8899999999</v>
      </c>
      <c r="F113" s="12">
        <v>4435974.5640000012</v>
      </c>
      <c r="G113" s="12">
        <v>3816036.7140000002</v>
      </c>
      <c r="I113" s="23" t="s">
        <v>23381</v>
      </c>
      <c r="J113" s="24"/>
      <c r="K113" s="24">
        <v>12646.2</v>
      </c>
      <c r="L113" s="24"/>
      <c r="M113" s="24"/>
      <c r="N113" s="24"/>
      <c r="O113" s="25">
        <f t="shared" si="2"/>
        <v>12646.2</v>
      </c>
    </row>
    <row r="114" spans="2:15" x14ac:dyDescent="0.2">
      <c r="B114" s="11" t="s">
        <v>22926</v>
      </c>
      <c r="C114" s="12"/>
      <c r="D114" s="12"/>
      <c r="E114" s="12">
        <v>103794.6</v>
      </c>
      <c r="F114" s="12">
        <v>706353.89999999991</v>
      </c>
      <c r="G114" s="12">
        <v>2446573.5000000009</v>
      </c>
      <c r="I114" s="23" t="s">
        <v>23293</v>
      </c>
      <c r="J114" s="24"/>
      <c r="K114" s="24"/>
      <c r="L114" s="24">
        <v>11547.69</v>
      </c>
      <c r="M114" s="24"/>
      <c r="N114" s="24">
        <v>0</v>
      </c>
      <c r="O114" s="25">
        <f t="shared" si="2"/>
        <v>11547.69</v>
      </c>
    </row>
    <row r="115" spans="2:15" x14ac:dyDescent="0.2">
      <c r="B115" s="11" t="s">
        <v>23015</v>
      </c>
      <c r="C115" s="12"/>
      <c r="D115" s="12"/>
      <c r="E115" s="12"/>
      <c r="F115" s="12"/>
      <c r="G115" s="12">
        <v>4802.28</v>
      </c>
      <c r="I115" s="23" t="s">
        <v>23284</v>
      </c>
      <c r="J115" s="24"/>
      <c r="K115" s="24">
        <v>1784.9580000000001</v>
      </c>
      <c r="L115" s="24">
        <v>919.80000000000007</v>
      </c>
      <c r="M115" s="24">
        <v>6066.1440000000002</v>
      </c>
      <c r="N115" s="24"/>
      <c r="O115" s="25">
        <f t="shared" si="2"/>
        <v>8770.902</v>
      </c>
    </row>
    <row r="116" spans="2:15" x14ac:dyDescent="0.2">
      <c r="B116" s="11" t="s">
        <v>23412</v>
      </c>
      <c r="C116" s="12"/>
      <c r="D116" s="12"/>
      <c r="E116" s="12"/>
      <c r="F116" s="12"/>
      <c r="G116" s="12">
        <v>119828.814</v>
      </c>
      <c r="I116" s="23" t="s">
        <v>23409</v>
      </c>
      <c r="J116" s="24"/>
      <c r="K116" s="24">
        <v>957.6</v>
      </c>
      <c r="L116" s="24"/>
      <c r="M116" s="24"/>
      <c r="N116" s="24">
        <v>5322.2400000000007</v>
      </c>
      <c r="O116" s="25">
        <f t="shared" si="2"/>
        <v>6279.8400000000011</v>
      </c>
    </row>
    <row r="117" spans="2:15" x14ac:dyDescent="0.2">
      <c r="B117" s="11" t="s">
        <v>23178</v>
      </c>
      <c r="C117" s="12">
        <v>1217.9580000000001</v>
      </c>
      <c r="D117" s="12">
        <v>59841.432000000001</v>
      </c>
      <c r="E117" s="12">
        <v>36133.272000000004</v>
      </c>
      <c r="F117" s="12">
        <v>20740.103999999999</v>
      </c>
      <c r="G117" s="12">
        <v>53538.618000000009</v>
      </c>
      <c r="I117" s="23" t="s">
        <v>23640</v>
      </c>
      <c r="J117" s="24"/>
      <c r="K117" s="24"/>
      <c r="L117" s="24">
        <v>5914.4400000000005</v>
      </c>
      <c r="M117" s="24"/>
      <c r="N117" s="24"/>
      <c r="O117" s="25">
        <f t="shared" si="2"/>
        <v>5914.4400000000005</v>
      </c>
    </row>
    <row r="118" spans="2:15" x14ac:dyDescent="0.2">
      <c r="B118" s="11" t="s">
        <v>23121</v>
      </c>
      <c r="C118" s="12">
        <v>1683.192</v>
      </c>
      <c r="D118" s="12">
        <v>10477.614000000001</v>
      </c>
      <c r="E118" s="12">
        <v>2805.558</v>
      </c>
      <c r="F118" s="12">
        <v>-957.6</v>
      </c>
      <c r="G118" s="12"/>
      <c r="I118" s="23" t="s">
        <v>23753</v>
      </c>
      <c r="J118" s="24">
        <v>5460</v>
      </c>
      <c r="K118" s="24"/>
      <c r="L118" s="24"/>
      <c r="M118" s="24"/>
      <c r="N118" s="24"/>
      <c r="O118" s="25">
        <f t="shared" si="2"/>
        <v>5460</v>
      </c>
    </row>
    <row r="119" spans="2:15" x14ac:dyDescent="0.2">
      <c r="B119" s="11" t="s">
        <v>23205</v>
      </c>
      <c r="C119" s="12">
        <v>3730.65</v>
      </c>
      <c r="D119" s="12">
        <v>110556.68399999999</v>
      </c>
      <c r="E119" s="12">
        <v>147</v>
      </c>
      <c r="F119" s="12">
        <v>147</v>
      </c>
      <c r="G119" s="12">
        <v>147</v>
      </c>
      <c r="I119" s="23" t="s">
        <v>23015</v>
      </c>
      <c r="J119" s="24"/>
      <c r="K119" s="24"/>
      <c r="L119" s="24"/>
      <c r="M119" s="24"/>
      <c r="N119" s="24">
        <v>4802.28</v>
      </c>
      <c r="O119" s="25">
        <f t="shared" si="2"/>
        <v>4802.28</v>
      </c>
    </row>
    <row r="120" spans="2:15" x14ac:dyDescent="0.2">
      <c r="B120" s="11" t="s">
        <v>23690</v>
      </c>
      <c r="C120" s="12"/>
      <c r="D120" s="12">
        <v>751.80000000000007</v>
      </c>
      <c r="E120" s="12"/>
      <c r="F120" s="12"/>
      <c r="G120" s="12"/>
      <c r="I120" s="23" t="s">
        <v>23495</v>
      </c>
      <c r="J120" s="24"/>
      <c r="K120" s="24"/>
      <c r="L120" s="24">
        <v>4460.5680000000002</v>
      </c>
      <c r="M120" s="24"/>
      <c r="N120" s="24"/>
      <c r="O120" s="25">
        <f t="shared" si="2"/>
        <v>4460.5680000000002</v>
      </c>
    </row>
    <row r="121" spans="2:15" x14ac:dyDescent="0.2">
      <c r="B121" s="11" t="s">
        <v>23302</v>
      </c>
      <c r="C121" s="12">
        <v>63100.800000000003</v>
      </c>
      <c r="D121" s="12">
        <v>53932.200000000004</v>
      </c>
      <c r="E121" s="12">
        <v>107625.21</v>
      </c>
      <c r="F121" s="12">
        <v>85085.280000000028</v>
      </c>
      <c r="G121" s="12">
        <v>86325.12000000001</v>
      </c>
      <c r="I121" s="23" t="s">
        <v>23451</v>
      </c>
      <c r="J121" s="24"/>
      <c r="K121" s="24"/>
      <c r="L121" s="24">
        <v>4027.8</v>
      </c>
      <c r="M121" s="24"/>
      <c r="N121" s="24"/>
      <c r="O121" s="25">
        <f t="shared" si="2"/>
        <v>4027.8</v>
      </c>
    </row>
    <row r="122" spans="2:15" x14ac:dyDescent="0.2">
      <c r="B122" s="11" t="s">
        <v>22859</v>
      </c>
      <c r="C122" s="12">
        <v>215146.76400000002</v>
      </c>
      <c r="D122" s="12">
        <v>217658.15400000001</v>
      </c>
      <c r="E122" s="12">
        <v>146173.77600000004</v>
      </c>
      <c r="F122" s="12">
        <v>136150.014</v>
      </c>
      <c r="G122" s="12">
        <v>318996.174</v>
      </c>
      <c r="I122" s="23" t="s">
        <v>23581</v>
      </c>
      <c r="J122" s="24"/>
      <c r="K122" s="24">
        <v>1260</v>
      </c>
      <c r="L122" s="24">
        <v>2262.96</v>
      </c>
      <c r="M122" s="24"/>
      <c r="N122" s="24"/>
      <c r="O122" s="25">
        <f t="shared" si="2"/>
        <v>3522.96</v>
      </c>
    </row>
    <row r="123" spans="2:15" x14ac:dyDescent="0.2">
      <c r="B123" s="11" t="s">
        <v>23086</v>
      </c>
      <c r="C123" s="12"/>
      <c r="D123" s="12">
        <v>40488</v>
      </c>
      <c r="E123" s="12">
        <v>99369.9</v>
      </c>
      <c r="F123" s="12">
        <v>304966.2</v>
      </c>
      <c r="G123" s="12">
        <v>526984.5</v>
      </c>
      <c r="I123" s="23" t="s">
        <v>23117</v>
      </c>
      <c r="J123" s="24">
        <v>3406.2000000000003</v>
      </c>
      <c r="K123" s="24"/>
      <c r="L123" s="24"/>
      <c r="M123" s="24"/>
      <c r="N123" s="24"/>
      <c r="O123" s="25">
        <f t="shared" si="2"/>
        <v>3406.2000000000003</v>
      </c>
    </row>
    <row r="124" spans="2:15" x14ac:dyDescent="0.2">
      <c r="B124" s="11" t="s">
        <v>23202</v>
      </c>
      <c r="C124" s="12"/>
      <c r="D124" s="12"/>
      <c r="E124" s="12"/>
      <c r="F124" s="12"/>
      <c r="G124" s="12">
        <v>294</v>
      </c>
      <c r="I124" s="23" t="s">
        <v>23507</v>
      </c>
      <c r="J124" s="24"/>
      <c r="K124" s="24">
        <v>2935.8</v>
      </c>
      <c r="L124" s="24"/>
      <c r="M124" s="24"/>
      <c r="N124" s="24"/>
      <c r="O124" s="25">
        <f t="shared" si="2"/>
        <v>2935.8</v>
      </c>
    </row>
    <row r="125" spans="2:15" x14ac:dyDescent="0.2">
      <c r="B125" s="11" t="s">
        <v>23495</v>
      </c>
      <c r="C125" s="12"/>
      <c r="D125" s="12"/>
      <c r="E125" s="12">
        <v>4460.5680000000002</v>
      </c>
      <c r="F125" s="12"/>
      <c r="G125" s="12"/>
      <c r="I125" s="23" t="s">
        <v>23334</v>
      </c>
      <c r="J125" s="24"/>
      <c r="K125" s="24">
        <v>2893.8</v>
      </c>
      <c r="L125" s="24"/>
      <c r="M125" s="24"/>
      <c r="N125" s="24"/>
      <c r="O125" s="25">
        <f t="shared" si="2"/>
        <v>2893.8</v>
      </c>
    </row>
    <row r="126" spans="2:15" x14ac:dyDescent="0.2">
      <c r="B126" s="11" t="s">
        <v>22863</v>
      </c>
      <c r="C126" s="12">
        <v>478117.79400000005</v>
      </c>
      <c r="D126" s="12">
        <v>296585.51999999996</v>
      </c>
      <c r="E126" s="12">
        <v>1330789.7820000004</v>
      </c>
      <c r="F126" s="12">
        <v>2014536.3840000001</v>
      </c>
      <c r="G126" s="12">
        <v>2716977.9419999993</v>
      </c>
      <c r="I126" s="23" t="s">
        <v>22976</v>
      </c>
      <c r="J126" s="24">
        <v>2478</v>
      </c>
      <c r="K126" s="24"/>
      <c r="L126" s="24"/>
      <c r="M126" s="24"/>
      <c r="N126" s="24">
        <v>0</v>
      </c>
      <c r="O126" s="25">
        <f t="shared" si="2"/>
        <v>2478</v>
      </c>
    </row>
    <row r="127" spans="2:15" x14ac:dyDescent="0.2">
      <c r="B127" s="11" t="s">
        <v>23507</v>
      </c>
      <c r="C127" s="12"/>
      <c r="D127" s="12">
        <v>2935.8</v>
      </c>
      <c r="E127" s="12"/>
      <c r="F127" s="12"/>
      <c r="G127" s="12"/>
      <c r="I127" s="23" t="s">
        <v>23438</v>
      </c>
      <c r="J127" s="24"/>
      <c r="K127" s="24">
        <v>2247</v>
      </c>
      <c r="L127" s="24"/>
      <c r="M127" s="24"/>
      <c r="N127" s="24"/>
      <c r="O127" s="25">
        <f t="shared" ref="O127:O142" si="3">SUM(J127:N127)</f>
        <v>2247</v>
      </c>
    </row>
    <row r="128" spans="2:15" x14ac:dyDescent="0.2">
      <c r="B128" s="11" t="s">
        <v>23621</v>
      </c>
      <c r="C128" s="12"/>
      <c r="D128" s="12"/>
      <c r="E128" s="12">
        <v>1096.2</v>
      </c>
      <c r="F128" s="12"/>
      <c r="G128" s="12"/>
      <c r="I128" s="23" t="s">
        <v>23362</v>
      </c>
      <c r="J128" s="24">
        <v>470.40000000000003</v>
      </c>
      <c r="K128" s="24"/>
      <c r="L128" s="24"/>
      <c r="M128" s="24"/>
      <c r="N128" s="24">
        <v>1675.8000000000002</v>
      </c>
      <c r="O128" s="25">
        <f t="shared" si="3"/>
        <v>2146.2000000000003</v>
      </c>
    </row>
    <row r="129" spans="2:15" x14ac:dyDescent="0.2">
      <c r="B129" s="11" t="s">
        <v>22980</v>
      </c>
      <c r="C129" s="12">
        <v>1200408.5519999999</v>
      </c>
      <c r="D129" s="12">
        <v>802811.1</v>
      </c>
      <c r="E129" s="12">
        <v>727826.94599999988</v>
      </c>
      <c r="F129" s="12"/>
      <c r="G129" s="12"/>
      <c r="I129" s="23" t="s">
        <v>23766</v>
      </c>
      <c r="J129" s="24"/>
      <c r="K129" s="24"/>
      <c r="L129" s="24">
        <v>2058</v>
      </c>
      <c r="M129" s="24"/>
      <c r="N129" s="24"/>
      <c r="O129" s="25">
        <f t="shared" si="3"/>
        <v>2058</v>
      </c>
    </row>
    <row r="130" spans="2:15" x14ac:dyDescent="0.2">
      <c r="B130" s="11" t="s">
        <v>23240</v>
      </c>
      <c r="C130" s="12">
        <v>8283.5760000000009</v>
      </c>
      <c r="D130" s="12"/>
      <c r="E130" s="12">
        <v>9687.8040000000001</v>
      </c>
      <c r="F130" s="12">
        <v>27423.06</v>
      </c>
      <c r="G130" s="12">
        <v>21988.932000000001</v>
      </c>
      <c r="I130" s="23" t="s">
        <v>23141</v>
      </c>
      <c r="J130" s="24">
        <v>1255.758</v>
      </c>
      <c r="K130" s="24"/>
      <c r="L130" s="24">
        <v>210.16800000000001</v>
      </c>
      <c r="M130" s="24">
        <v>294</v>
      </c>
      <c r="N130" s="24"/>
      <c r="O130" s="25">
        <f t="shared" si="3"/>
        <v>1759.9259999999999</v>
      </c>
    </row>
    <row r="131" spans="2:15" x14ac:dyDescent="0.2">
      <c r="B131" s="11" t="s">
        <v>23020</v>
      </c>
      <c r="C131" s="12">
        <v>-17321.052000000003</v>
      </c>
      <c r="D131" s="12">
        <v>23018.436000000002</v>
      </c>
      <c r="E131" s="12">
        <v>14477.399999999998</v>
      </c>
      <c r="F131" s="12">
        <v>58886.1</v>
      </c>
      <c r="G131" s="12">
        <v>156330.29999999999</v>
      </c>
      <c r="I131" s="23" t="s">
        <v>23673</v>
      </c>
      <c r="J131" s="24"/>
      <c r="K131" s="24">
        <v>1339.8</v>
      </c>
      <c r="L131" s="24"/>
      <c r="M131" s="24"/>
      <c r="N131" s="24"/>
      <c r="O131" s="25">
        <f t="shared" si="3"/>
        <v>1339.8</v>
      </c>
    </row>
    <row r="132" spans="2:15" x14ac:dyDescent="0.2">
      <c r="B132" s="11" t="s">
        <v>23461</v>
      </c>
      <c r="C132" s="12"/>
      <c r="D132" s="12"/>
      <c r="E132" s="12">
        <v>1138.2</v>
      </c>
      <c r="F132" s="12"/>
      <c r="G132" s="12"/>
      <c r="I132" s="23" t="s">
        <v>23461</v>
      </c>
      <c r="J132" s="24"/>
      <c r="K132" s="24"/>
      <c r="L132" s="24">
        <v>1138.2</v>
      </c>
      <c r="M132" s="24"/>
      <c r="N132" s="24"/>
      <c r="O132" s="25">
        <f t="shared" si="3"/>
        <v>1138.2</v>
      </c>
    </row>
    <row r="133" spans="2:15" x14ac:dyDescent="0.2">
      <c r="B133" s="11" t="s">
        <v>22913</v>
      </c>
      <c r="C133" s="12">
        <v>439204.33199999999</v>
      </c>
      <c r="D133" s="12">
        <v>419699.826</v>
      </c>
      <c r="E133" s="12">
        <v>123.98400000000001</v>
      </c>
      <c r="F133" s="12">
        <v>316711.5</v>
      </c>
      <c r="G133" s="12">
        <v>302435.28000000003</v>
      </c>
      <c r="I133" s="23" t="s">
        <v>23214</v>
      </c>
      <c r="J133" s="24">
        <v>1121.4000000000001</v>
      </c>
      <c r="K133" s="24"/>
      <c r="L133" s="24"/>
      <c r="M133" s="24"/>
      <c r="N133" s="24">
        <v>0</v>
      </c>
      <c r="O133" s="25">
        <f t="shared" si="3"/>
        <v>1121.4000000000001</v>
      </c>
    </row>
    <row r="134" spans="2:15" x14ac:dyDescent="0.2">
      <c r="B134" s="11" t="s">
        <v>23175</v>
      </c>
      <c r="C134" s="12"/>
      <c r="D134" s="12"/>
      <c r="E134" s="12">
        <v>147</v>
      </c>
      <c r="F134" s="12">
        <v>147</v>
      </c>
      <c r="G134" s="12">
        <v>147</v>
      </c>
      <c r="I134" s="23" t="s">
        <v>23441</v>
      </c>
      <c r="J134" s="24">
        <v>1113</v>
      </c>
      <c r="K134" s="24"/>
      <c r="L134" s="24"/>
      <c r="M134" s="24"/>
      <c r="N134" s="24"/>
      <c r="O134" s="25">
        <f t="shared" si="3"/>
        <v>1113</v>
      </c>
    </row>
    <row r="135" spans="2:15" x14ac:dyDescent="0.2">
      <c r="B135" s="11" t="s">
        <v>23250</v>
      </c>
      <c r="C135" s="12">
        <v>101772.30000000002</v>
      </c>
      <c r="D135" s="12">
        <v>102983.24400000001</v>
      </c>
      <c r="E135" s="12">
        <v>48977.166000000012</v>
      </c>
      <c r="F135" s="12"/>
      <c r="G135" s="12">
        <v>25038.635999999999</v>
      </c>
      <c r="I135" s="23" t="s">
        <v>23621</v>
      </c>
      <c r="J135" s="24"/>
      <c r="K135" s="24"/>
      <c r="L135" s="24">
        <v>1096.2</v>
      </c>
      <c r="M135" s="24"/>
      <c r="N135" s="24"/>
      <c r="O135" s="25">
        <f t="shared" si="3"/>
        <v>1096.2</v>
      </c>
    </row>
    <row r="136" spans="2:15" x14ac:dyDescent="0.2">
      <c r="B136" s="11" t="s">
        <v>22793</v>
      </c>
      <c r="C136" s="12">
        <v>3206489.7480000015</v>
      </c>
      <c r="D136" s="12">
        <v>2142231.6720000003</v>
      </c>
      <c r="E136" s="12">
        <v>13122242.825999998</v>
      </c>
      <c r="F136" s="12">
        <v>3718331.3579999991</v>
      </c>
      <c r="G136" s="12">
        <v>2867336.4720000075</v>
      </c>
      <c r="I136" s="23" t="s">
        <v>23519</v>
      </c>
      <c r="J136" s="24">
        <v>928.2</v>
      </c>
      <c r="K136" s="24"/>
      <c r="L136" s="24"/>
      <c r="M136" s="24"/>
      <c r="N136" s="24"/>
      <c r="O136" s="25">
        <f t="shared" si="3"/>
        <v>928.2</v>
      </c>
    </row>
    <row r="137" spans="2:15" x14ac:dyDescent="0.2">
      <c r="B137" s="11" t="s">
        <v>22955</v>
      </c>
      <c r="C137" s="12"/>
      <c r="D137" s="12"/>
      <c r="E137" s="12">
        <v>32622.702000000001</v>
      </c>
      <c r="F137" s="12">
        <v>1664.8799999999999</v>
      </c>
      <c r="G137" s="12"/>
      <c r="I137" s="23" t="s">
        <v>23106</v>
      </c>
      <c r="J137" s="24">
        <v>876.45600000000002</v>
      </c>
      <c r="K137" s="24"/>
      <c r="L137" s="24"/>
      <c r="M137" s="24"/>
      <c r="N137" s="24"/>
      <c r="O137" s="25">
        <f t="shared" si="3"/>
        <v>876.45600000000002</v>
      </c>
    </row>
    <row r="138" spans="2:15" x14ac:dyDescent="0.2">
      <c r="B138" s="11" t="s">
        <v>23409</v>
      </c>
      <c r="C138" s="12"/>
      <c r="D138" s="12">
        <v>957.6</v>
      </c>
      <c r="E138" s="12"/>
      <c r="F138" s="12"/>
      <c r="G138" s="12">
        <v>5322.2400000000007</v>
      </c>
      <c r="I138" s="23" t="s">
        <v>23690</v>
      </c>
      <c r="J138" s="24"/>
      <c r="K138" s="24">
        <v>751.80000000000007</v>
      </c>
      <c r="L138" s="24"/>
      <c r="M138" s="24"/>
      <c r="N138" s="24"/>
      <c r="O138" s="25">
        <f t="shared" si="3"/>
        <v>751.80000000000007</v>
      </c>
    </row>
    <row r="139" spans="2:15" x14ac:dyDescent="0.2">
      <c r="B139" s="11" t="s">
        <v>23114</v>
      </c>
      <c r="C139" s="12">
        <v>115182.144</v>
      </c>
      <c r="D139" s="12">
        <v>-7408.8420000000006</v>
      </c>
      <c r="E139" s="12">
        <v>25550.28</v>
      </c>
      <c r="F139" s="12">
        <v>3780</v>
      </c>
      <c r="G139" s="12">
        <v>3127168.0019999994</v>
      </c>
      <c r="I139" s="23" t="s">
        <v>22966</v>
      </c>
      <c r="J139" s="24"/>
      <c r="K139" s="24">
        <v>667.80000000000007</v>
      </c>
      <c r="L139" s="24">
        <v>0</v>
      </c>
      <c r="M139" s="24"/>
      <c r="N139" s="24"/>
      <c r="O139" s="25">
        <f t="shared" si="3"/>
        <v>667.80000000000007</v>
      </c>
    </row>
    <row r="140" spans="2:15" x14ac:dyDescent="0.2">
      <c r="B140" s="11" t="s">
        <v>22880</v>
      </c>
      <c r="C140" s="12">
        <v>455505.37199999997</v>
      </c>
      <c r="D140" s="12">
        <v>17900.316000000003</v>
      </c>
      <c r="E140" s="12">
        <v>2557.8000000000002</v>
      </c>
      <c r="F140" s="12"/>
      <c r="G140" s="12">
        <v>9231.6</v>
      </c>
      <c r="I140" s="23" t="s">
        <v>23175</v>
      </c>
      <c r="J140" s="24"/>
      <c r="K140" s="24"/>
      <c r="L140" s="24">
        <v>147</v>
      </c>
      <c r="M140" s="24">
        <v>147</v>
      </c>
      <c r="N140" s="24">
        <v>147</v>
      </c>
      <c r="O140" s="25">
        <f t="shared" si="3"/>
        <v>441</v>
      </c>
    </row>
    <row r="141" spans="2:15" x14ac:dyDescent="0.2">
      <c r="B141" s="11" t="s">
        <v>22856</v>
      </c>
      <c r="C141" s="12"/>
      <c r="D141" s="12">
        <v>147142.79999999999</v>
      </c>
      <c r="E141" s="12">
        <v>1076746.02</v>
      </c>
      <c r="F141" s="12">
        <v>-840</v>
      </c>
      <c r="G141" s="12"/>
      <c r="I141" s="23" t="s">
        <v>23202</v>
      </c>
      <c r="J141" s="24"/>
      <c r="K141" s="24"/>
      <c r="L141" s="24"/>
      <c r="M141" s="24"/>
      <c r="N141" s="24">
        <v>294</v>
      </c>
      <c r="O141" s="25">
        <f t="shared" si="3"/>
        <v>294</v>
      </c>
    </row>
    <row r="142" spans="2:15" x14ac:dyDescent="0.2">
      <c r="B142" s="11" t="s">
        <v>23076</v>
      </c>
      <c r="C142" s="12"/>
      <c r="D142" s="12">
        <v>13908.3</v>
      </c>
      <c r="E142" s="12">
        <v>34320.300000000003</v>
      </c>
      <c r="F142" s="12">
        <v>204941.1</v>
      </c>
      <c r="G142" s="12">
        <v>399743.4</v>
      </c>
      <c r="I142" s="23" t="s">
        <v>23435</v>
      </c>
      <c r="J142" s="24"/>
      <c r="K142" s="24"/>
      <c r="L142" s="24">
        <v>147</v>
      </c>
      <c r="M142" s="24"/>
      <c r="N142" s="24"/>
      <c r="O142" s="25">
        <f t="shared" si="3"/>
        <v>147</v>
      </c>
    </row>
    <row r="143" spans="2:15" x14ac:dyDescent="0.2">
      <c r="B143" s="11" t="s">
        <v>23773</v>
      </c>
      <c r="C143" s="12">
        <v>92696769.857999995</v>
      </c>
      <c r="D143" s="12">
        <v>139412933.14200008</v>
      </c>
      <c r="E143" s="12">
        <v>142232510.028</v>
      </c>
      <c r="F143" s="12">
        <v>120816982.146</v>
      </c>
      <c r="G143" s="12">
        <v>159869217.06000006</v>
      </c>
      <c r="I143" s="11"/>
      <c r="J143" s="12"/>
      <c r="K143" s="12"/>
      <c r="L143" s="12"/>
      <c r="M143" s="12"/>
      <c r="N143" s="12"/>
      <c r="O143" s="8"/>
    </row>
    <row r="144" spans="2:15" ht="15" x14ac:dyDescent="0.25">
      <c r="B144"/>
      <c r="C144"/>
      <c r="D144"/>
      <c r="E144"/>
      <c r="F144"/>
      <c r="G144"/>
    </row>
    <row r="147" spans="2:8" ht="15" x14ac:dyDescent="0.25">
      <c r="B147" s="10" t="s">
        <v>23775</v>
      </c>
      <c r="C147" s="10" t="s">
        <v>9</v>
      </c>
      <c r="H147"/>
    </row>
    <row r="148" spans="2:8" ht="15" x14ac:dyDescent="0.25">
      <c r="B148" s="10" t="s">
        <v>11</v>
      </c>
      <c r="C148" s="2">
        <v>2014</v>
      </c>
      <c r="D148" s="2">
        <v>2015</v>
      </c>
      <c r="E148" s="2">
        <v>2016</v>
      </c>
      <c r="F148" s="2">
        <v>2017</v>
      </c>
      <c r="G148" s="2">
        <v>2018</v>
      </c>
      <c r="H148"/>
    </row>
    <row r="149" spans="2:8" ht="15" x14ac:dyDescent="0.25">
      <c r="B149" s="2" t="s">
        <v>22787</v>
      </c>
      <c r="C149" s="12"/>
      <c r="D149" s="12"/>
      <c r="E149" s="12">
        <v>42000</v>
      </c>
      <c r="F149" s="12">
        <v>-29369.13</v>
      </c>
      <c r="G149" s="12"/>
      <c r="H149"/>
    </row>
    <row r="150" spans="2:8" ht="15" x14ac:dyDescent="0.25">
      <c r="B150" s="2" t="s">
        <v>22791</v>
      </c>
      <c r="C150" s="12"/>
      <c r="D150" s="12">
        <v>0</v>
      </c>
      <c r="E150" s="12">
        <v>10938577.859999999</v>
      </c>
      <c r="F150" s="12">
        <v>1426717.404000001</v>
      </c>
      <c r="G150" s="12">
        <v>-136015.73999999987</v>
      </c>
      <c r="H150"/>
    </row>
    <row r="151" spans="2:8" ht="15" x14ac:dyDescent="0.25">
      <c r="B151" s="2" t="s">
        <v>23299</v>
      </c>
      <c r="C151" s="12"/>
      <c r="D151" s="12">
        <v>1310.4000000000001</v>
      </c>
      <c r="E151" s="12"/>
      <c r="F151" s="12"/>
      <c r="G151" s="12"/>
      <c r="H151"/>
    </row>
    <row r="152" spans="2:8" ht="15" x14ac:dyDescent="0.25">
      <c r="B152" s="2" t="s">
        <v>23300</v>
      </c>
      <c r="C152" s="12">
        <v>63100.800000000003</v>
      </c>
      <c r="D152" s="12">
        <v>52693.200000000004</v>
      </c>
      <c r="E152" s="12">
        <v>74546.64</v>
      </c>
      <c r="F152" s="12">
        <v>85085.280000000028</v>
      </c>
      <c r="G152" s="12">
        <v>86325.12000000001</v>
      </c>
      <c r="H152"/>
    </row>
    <row r="153" spans="2:8" ht="15" x14ac:dyDescent="0.25">
      <c r="B153" s="2" t="s">
        <v>23303</v>
      </c>
      <c r="C153" s="12">
        <v>57666</v>
      </c>
      <c r="D153" s="12">
        <v>27199.157999999999</v>
      </c>
      <c r="E153" s="12">
        <v>18891.600000000002</v>
      </c>
      <c r="F153" s="12">
        <v>-503.79</v>
      </c>
      <c r="G153" s="12">
        <v>-881.58</v>
      </c>
      <c r="H153"/>
    </row>
    <row r="154" spans="2:8" ht="15" x14ac:dyDescent="0.25">
      <c r="B154" s="2" t="s">
        <v>23304</v>
      </c>
      <c r="C154" s="12">
        <v>2184.0419999999999</v>
      </c>
      <c r="D154" s="12"/>
      <c r="E154" s="12"/>
      <c r="F154" s="12"/>
      <c r="G154" s="12"/>
      <c r="H154"/>
    </row>
    <row r="155" spans="2:8" ht="15" x14ac:dyDescent="0.25">
      <c r="B155" s="2" t="s">
        <v>23305</v>
      </c>
      <c r="C155" s="12"/>
      <c r="D155" s="12"/>
      <c r="E155" s="12"/>
      <c r="F155" s="12"/>
      <c r="G155" s="12">
        <v>1764</v>
      </c>
      <c r="H155"/>
    </row>
    <row r="156" spans="2:8" ht="15" x14ac:dyDescent="0.25">
      <c r="B156" s="2" t="s">
        <v>23306</v>
      </c>
      <c r="C156" s="12">
        <v>13590.906000000001</v>
      </c>
      <c r="D156" s="12"/>
      <c r="E156" s="12"/>
      <c r="F156" s="12"/>
      <c r="G156" s="12"/>
      <c r="H156"/>
    </row>
    <row r="157" spans="2:8" ht="15" x14ac:dyDescent="0.25">
      <c r="B157" s="2" t="s">
        <v>23307</v>
      </c>
      <c r="C157" s="12"/>
      <c r="D157" s="12"/>
      <c r="E157" s="12"/>
      <c r="F157" s="12">
        <v>105</v>
      </c>
      <c r="G157" s="12"/>
      <c r="H157"/>
    </row>
    <row r="158" spans="2:8" ht="15" x14ac:dyDescent="0.25">
      <c r="B158" s="2" t="s">
        <v>23308</v>
      </c>
      <c r="C158" s="12"/>
      <c r="D158" s="12"/>
      <c r="E158" s="12">
        <v>2478</v>
      </c>
      <c r="F158" s="12"/>
      <c r="G158" s="12"/>
      <c r="H158"/>
    </row>
    <row r="159" spans="2:8" ht="15" x14ac:dyDescent="0.25">
      <c r="B159" s="2" t="s">
        <v>23309</v>
      </c>
      <c r="C159" s="12"/>
      <c r="D159" s="12">
        <v>147</v>
      </c>
      <c r="E159" s="12"/>
      <c r="F159" s="12"/>
      <c r="G159" s="12"/>
      <c r="H159"/>
    </row>
    <row r="160" spans="2:8" ht="15" x14ac:dyDescent="0.25">
      <c r="B160" s="2" t="s">
        <v>23310</v>
      </c>
      <c r="C160" s="12">
        <v>1415.4</v>
      </c>
      <c r="D160" s="12"/>
      <c r="E160" s="12"/>
      <c r="F160" s="12"/>
      <c r="G160" s="12"/>
      <c r="H160"/>
    </row>
    <row r="161" spans="2:8" ht="15" x14ac:dyDescent="0.25">
      <c r="B161" s="2" t="s">
        <v>23311</v>
      </c>
      <c r="C161" s="12"/>
      <c r="D161" s="12">
        <v>147</v>
      </c>
      <c r="E161" s="12">
        <v>147</v>
      </c>
      <c r="F161" s="12">
        <v>147</v>
      </c>
      <c r="G161" s="12">
        <v>147</v>
      </c>
      <c r="H161"/>
    </row>
    <row r="162" spans="2:8" ht="15" x14ac:dyDescent="0.25">
      <c r="B162" s="2" t="s">
        <v>23312</v>
      </c>
      <c r="C162" s="12"/>
      <c r="D162" s="12">
        <v>147</v>
      </c>
      <c r="E162" s="12"/>
      <c r="F162" s="12">
        <v>147</v>
      </c>
      <c r="G162" s="12">
        <v>147</v>
      </c>
      <c r="H162"/>
    </row>
    <row r="163" spans="2:8" ht="15" x14ac:dyDescent="0.25">
      <c r="B163" s="2" t="s">
        <v>22794</v>
      </c>
      <c r="C163" s="12"/>
      <c r="D163" s="12">
        <v>10822373.394000001</v>
      </c>
      <c r="E163" s="12">
        <v>9844286.1299999934</v>
      </c>
      <c r="F163" s="12">
        <v>175588.05600000001</v>
      </c>
      <c r="G163" s="12"/>
      <c r="H163"/>
    </row>
    <row r="164" spans="2:8" ht="15" x14ac:dyDescent="0.25">
      <c r="B164" s="2" t="s">
        <v>22795</v>
      </c>
      <c r="C164" s="12"/>
      <c r="D164" s="12"/>
      <c r="E164" s="12"/>
      <c r="F164" s="12"/>
      <c r="G164" s="12">
        <v>739671.49200000009</v>
      </c>
      <c r="H164"/>
    </row>
    <row r="165" spans="2:8" ht="15" x14ac:dyDescent="0.25">
      <c r="B165" s="2" t="s">
        <v>22798</v>
      </c>
      <c r="C165" s="12">
        <v>275650.2</v>
      </c>
      <c r="D165" s="12">
        <v>179634</v>
      </c>
      <c r="E165" s="12">
        <v>56019.6</v>
      </c>
      <c r="F165" s="12">
        <v>250730.67599999998</v>
      </c>
      <c r="G165" s="12">
        <v>105</v>
      </c>
      <c r="H165"/>
    </row>
    <row r="166" spans="2:8" ht="15" x14ac:dyDescent="0.25">
      <c r="B166" s="2" t="s">
        <v>22799</v>
      </c>
      <c r="C166" s="12">
        <v>293316.36600000004</v>
      </c>
      <c r="D166" s="12">
        <v>148858.08000000002</v>
      </c>
      <c r="E166" s="12">
        <v>685445.04</v>
      </c>
      <c r="F166" s="12">
        <v>725688.6</v>
      </c>
      <c r="G166" s="12">
        <v>416035.2</v>
      </c>
      <c r="H166"/>
    </row>
    <row r="167" spans="2:8" ht="15" x14ac:dyDescent="0.25">
      <c r="B167" s="2" t="s">
        <v>22802</v>
      </c>
      <c r="C167" s="12"/>
      <c r="D167" s="12"/>
      <c r="E167" s="12"/>
      <c r="F167" s="12"/>
      <c r="G167" s="12">
        <v>520.79999999999995</v>
      </c>
      <c r="H167"/>
    </row>
    <row r="168" spans="2:8" ht="15" x14ac:dyDescent="0.25">
      <c r="B168" s="2" t="s">
        <v>22805</v>
      </c>
      <c r="C168" s="12"/>
      <c r="D168" s="12"/>
      <c r="E168" s="12">
        <v>20487.600000000002</v>
      </c>
      <c r="F168" s="12">
        <v>128845.50000000001</v>
      </c>
      <c r="G168" s="12">
        <v>0</v>
      </c>
      <c r="H168"/>
    </row>
    <row r="169" spans="2:8" ht="15" x14ac:dyDescent="0.25">
      <c r="B169" s="2" t="s">
        <v>22808</v>
      </c>
      <c r="C169" s="12">
        <v>3076991.9880000004</v>
      </c>
      <c r="D169" s="12">
        <v>1319257.3800000001</v>
      </c>
      <c r="E169" s="12">
        <v>1014388.2000000001</v>
      </c>
      <c r="F169" s="12">
        <v>82299</v>
      </c>
      <c r="G169" s="12">
        <v>0</v>
      </c>
      <c r="H169"/>
    </row>
    <row r="170" spans="2:8" ht="15" x14ac:dyDescent="0.25">
      <c r="B170" s="2" t="s">
        <v>22809</v>
      </c>
      <c r="C170" s="12"/>
      <c r="D170" s="12"/>
      <c r="E170" s="12">
        <v>3659.0400000000004</v>
      </c>
      <c r="F170" s="12"/>
      <c r="G170" s="12"/>
      <c r="H170"/>
    </row>
    <row r="171" spans="2:8" ht="15" x14ac:dyDescent="0.25">
      <c r="B171" s="2" t="s">
        <v>23313</v>
      </c>
      <c r="C171" s="12"/>
      <c r="D171" s="12"/>
      <c r="E171" s="12">
        <v>1759.8000000000002</v>
      </c>
      <c r="F171" s="12"/>
      <c r="G171" s="12"/>
      <c r="H171"/>
    </row>
    <row r="172" spans="2:8" ht="15" x14ac:dyDescent="0.25">
      <c r="B172" s="2" t="s">
        <v>23314</v>
      </c>
      <c r="C172" s="12"/>
      <c r="D172" s="12">
        <v>147</v>
      </c>
      <c r="E172" s="12"/>
      <c r="F172" s="12"/>
      <c r="G172" s="12">
        <v>147</v>
      </c>
      <c r="H172"/>
    </row>
    <row r="173" spans="2:8" ht="15" x14ac:dyDescent="0.25">
      <c r="B173" s="2" t="s">
        <v>23315</v>
      </c>
      <c r="C173" s="12"/>
      <c r="D173" s="12"/>
      <c r="E173" s="12"/>
      <c r="F173" s="12">
        <v>147</v>
      </c>
      <c r="G173" s="12">
        <v>147</v>
      </c>
      <c r="H173"/>
    </row>
    <row r="174" spans="2:8" ht="15" x14ac:dyDescent="0.25">
      <c r="B174" s="2" t="s">
        <v>23316</v>
      </c>
      <c r="C174" s="12"/>
      <c r="D174" s="12"/>
      <c r="E174" s="12"/>
      <c r="F174" s="12">
        <v>147</v>
      </c>
      <c r="G174" s="12"/>
      <c r="H174"/>
    </row>
    <row r="175" spans="2:8" ht="15" x14ac:dyDescent="0.25">
      <c r="B175" s="2" t="s">
        <v>23317</v>
      </c>
      <c r="C175" s="12"/>
      <c r="D175" s="12">
        <v>2515.8000000000002</v>
      </c>
      <c r="E175" s="12"/>
      <c r="F175" s="12"/>
      <c r="G175" s="12"/>
      <c r="H175"/>
    </row>
    <row r="176" spans="2:8" ht="15" x14ac:dyDescent="0.25">
      <c r="B176" s="2" t="s">
        <v>23318</v>
      </c>
      <c r="C176" s="12"/>
      <c r="D176" s="12"/>
      <c r="E176" s="12">
        <v>100.80000000000001</v>
      </c>
      <c r="F176" s="12"/>
      <c r="G176" s="12"/>
      <c r="H176"/>
    </row>
    <row r="177" spans="2:8" ht="15" x14ac:dyDescent="0.25">
      <c r="B177" s="2" t="s">
        <v>23319</v>
      </c>
      <c r="C177" s="12"/>
      <c r="D177" s="12">
        <v>877.80000000000007</v>
      </c>
      <c r="E177" s="12"/>
      <c r="F177" s="12"/>
      <c r="G177" s="12">
        <v>1675.8000000000002</v>
      </c>
      <c r="H177"/>
    </row>
    <row r="178" spans="2:8" ht="15" x14ac:dyDescent="0.25">
      <c r="B178" s="2" t="s">
        <v>23320</v>
      </c>
      <c r="C178" s="12">
        <v>15488.171999999999</v>
      </c>
      <c r="D178" s="12">
        <v>14523.306</v>
      </c>
      <c r="E178" s="12">
        <v>2410.8000000000002</v>
      </c>
      <c r="F178" s="12"/>
      <c r="G178" s="12"/>
      <c r="H178"/>
    </row>
    <row r="179" spans="2:8" ht="15" x14ac:dyDescent="0.25">
      <c r="B179" s="2" t="s">
        <v>23321</v>
      </c>
      <c r="C179" s="12"/>
      <c r="D179" s="12"/>
      <c r="E179" s="12"/>
      <c r="F179" s="12">
        <v>4621.68</v>
      </c>
      <c r="G179" s="12"/>
      <c r="H179"/>
    </row>
    <row r="180" spans="2:8" ht="15" x14ac:dyDescent="0.25">
      <c r="B180" s="2" t="s">
        <v>22810</v>
      </c>
      <c r="C180" s="12"/>
      <c r="D180" s="12"/>
      <c r="E180" s="12">
        <v>16047.024000000001</v>
      </c>
      <c r="F180" s="12"/>
      <c r="G180" s="12"/>
      <c r="H180"/>
    </row>
    <row r="181" spans="2:8" ht="15" x14ac:dyDescent="0.25">
      <c r="B181" s="2" t="s">
        <v>22813</v>
      </c>
      <c r="C181" s="12"/>
      <c r="D181" s="12"/>
      <c r="E181" s="12">
        <v>78036.252000000008</v>
      </c>
      <c r="F181" s="12"/>
      <c r="G181" s="12"/>
      <c r="H181"/>
    </row>
    <row r="182" spans="2:8" ht="15" x14ac:dyDescent="0.25">
      <c r="B182" s="2" t="s">
        <v>22816</v>
      </c>
      <c r="C182" s="12">
        <v>1144854.8999999999</v>
      </c>
      <c r="D182" s="12"/>
      <c r="E182" s="12"/>
      <c r="F182" s="12"/>
      <c r="G182" s="12">
        <v>8493769.3259999994</v>
      </c>
      <c r="H182"/>
    </row>
    <row r="183" spans="2:8" ht="15" x14ac:dyDescent="0.25">
      <c r="B183" s="2" t="s">
        <v>22819</v>
      </c>
      <c r="C183" s="12"/>
      <c r="D183" s="12"/>
      <c r="E183" s="12"/>
      <c r="F183" s="12"/>
      <c r="G183" s="12">
        <v>583695.00000000012</v>
      </c>
      <c r="H183"/>
    </row>
    <row r="184" spans="2:8" ht="15" x14ac:dyDescent="0.25">
      <c r="B184" s="2" t="s">
        <v>22822</v>
      </c>
      <c r="C184" s="12">
        <v>974.4</v>
      </c>
      <c r="D184" s="12">
        <v>294483</v>
      </c>
      <c r="E184" s="12">
        <v>94.668000000000006</v>
      </c>
      <c r="F184" s="12"/>
      <c r="G184" s="12"/>
      <c r="H184"/>
    </row>
    <row r="185" spans="2:8" ht="15" x14ac:dyDescent="0.25">
      <c r="B185" s="2" t="s">
        <v>22823</v>
      </c>
      <c r="C185" s="12"/>
      <c r="D185" s="12"/>
      <c r="E185" s="12"/>
      <c r="F185" s="12">
        <v>177832.19999999998</v>
      </c>
      <c r="G185" s="12">
        <v>6689006.6040000012</v>
      </c>
      <c r="H185"/>
    </row>
    <row r="186" spans="2:8" ht="15" x14ac:dyDescent="0.25">
      <c r="B186" s="2" t="s">
        <v>22824</v>
      </c>
      <c r="C186" s="12"/>
      <c r="D186" s="12"/>
      <c r="E186" s="12">
        <v>522980.63999999996</v>
      </c>
      <c r="F186" s="12">
        <v>-509834.64</v>
      </c>
      <c r="G186" s="12"/>
      <c r="H186"/>
    </row>
    <row r="187" spans="2:8" ht="15" x14ac:dyDescent="0.25">
      <c r="B187" s="2" t="s">
        <v>23322</v>
      </c>
      <c r="C187" s="12"/>
      <c r="D187" s="12">
        <v>529.20000000000005</v>
      </c>
      <c r="E187" s="12">
        <v>10330.404000000002</v>
      </c>
      <c r="F187" s="12"/>
      <c r="G187" s="12"/>
      <c r="H187"/>
    </row>
    <row r="188" spans="2:8" ht="15" x14ac:dyDescent="0.25">
      <c r="B188" s="2" t="s">
        <v>23323</v>
      </c>
      <c r="C188" s="12">
        <v>105.084</v>
      </c>
      <c r="D188" s="12"/>
      <c r="E188" s="12"/>
      <c r="F188" s="12"/>
      <c r="G188" s="12"/>
      <c r="H188"/>
    </row>
    <row r="189" spans="2:8" ht="15" x14ac:dyDescent="0.25">
      <c r="B189" s="2" t="s">
        <v>23324</v>
      </c>
      <c r="C189" s="12">
        <v>6800.7240000000002</v>
      </c>
      <c r="D189" s="12">
        <v>2212.3919999999998</v>
      </c>
      <c r="E189" s="12">
        <v>3007.1580000000004</v>
      </c>
      <c r="F189" s="12"/>
      <c r="G189" s="12"/>
      <c r="H189"/>
    </row>
    <row r="190" spans="2:8" ht="15" x14ac:dyDescent="0.25">
      <c r="B190" s="2" t="s">
        <v>23325</v>
      </c>
      <c r="C190" s="12"/>
      <c r="D190" s="12">
        <v>2520</v>
      </c>
      <c r="E190" s="12"/>
      <c r="F190" s="12"/>
      <c r="G190" s="12"/>
      <c r="H190"/>
    </row>
    <row r="191" spans="2:8" ht="15" x14ac:dyDescent="0.25">
      <c r="B191" s="2" t="s">
        <v>23326</v>
      </c>
      <c r="C191" s="12">
        <v>2037</v>
      </c>
      <c r="D191" s="12"/>
      <c r="E191" s="12"/>
      <c r="F191" s="12"/>
      <c r="G191" s="12"/>
      <c r="H191"/>
    </row>
    <row r="192" spans="2:8" ht="15" x14ac:dyDescent="0.25">
      <c r="B192" s="2" t="s">
        <v>23327</v>
      </c>
      <c r="C192" s="12">
        <v>982.80000000000007</v>
      </c>
      <c r="D192" s="12"/>
      <c r="E192" s="12"/>
      <c r="F192" s="12"/>
      <c r="G192" s="12"/>
      <c r="H192"/>
    </row>
    <row r="193" spans="2:8" ht="15" x14ac:dyDescent="0.25">
      <c r="B193" s="2" t="s">
        <v>23328</v>
      </c>
      <c r="C193" s="12"/>
      <c r="D193" s="12">
        <v>84.672000000000011</v>
      </c>
      <c r="E193" s="12"/>
      <c r="F193" s="12"/>
      <c r="G193" s="12"/>
      <c r="H193"/>
    </row>
    <row r="194" spans="2:8" ht="15" x14ac:dyDescent="0.25">
      <c r="B194" s="2" t="s">
        <v>23329</v>
      </c>
      <c r="C194" s="12"/>
      <c r="D194" s="12">
        <v>1801.8000000000002</v>
      </c>
      <c r="E194" s="12"/>
      <c r="F194" s="12"/>
      <c r="G194" s="12"/>
      <c r="H194"/>
    </row>
    <row r="195" spans="2:8" ht="15" x14ac:dyDescent="0.25">
      <c r="B195" s="2" t="s">
        <v>23330</v>
      </c>
      <c r="C195" s="12"/>
      <c r="D195" s="12"/>
      <c r="E195" s="12">
        <v>147</v>
      </c>
      <c r="F195" s="12"/>
      <c r="G195" s="12"/>
      <c r="H195"/>
    </row>
    <row r="196" spans="2:8" ht="15" x14ac:dyDescent="0.25">
      <c r="B196" s="2" t="s">
        <v>23331</v>
      </c>
      <c r="C196" s="12"/>
      <c r="D196" s="12">
        <v>961.80000000000007</v>
      </c>
      <c r="E196" s="12"/>
      <c r="F196" s="12"/>
      <c r="G196" s="12"/>
      <c r="H196"/>
    </row>
    <row r="197" spans="2:8" ht="15" x14ac:dyDescent="0.25">
      <c r="B197" s="2" t="s">
        <v>23332</v>
      </c>
      <c r="C197" s="12"/>
      <c r="D197" s="12">
        <v>2893.8</v>
      </c>
      <c r="E197" s="12"/>
      <c r="F197" s="12"/>
      <c r="G197" s="12"/>
      <c r="H197"/>
    </row>
    <row r="198" spans="2:8" ht="15" x14ac:dyDescent="0.25">
      <c r="B198" s="2" t="s">
        <v>23335</v>
      </c>
      <c r="C198" s="12"/>
      <c r="D198" s="12"/>
      <c r="E198" s="12">
        <v>27443.22</v>
      </c>
      <c r="F198" s="12">
        <v>85635.774000000005</v>
      </c>
      <c r="G198" s="12">
        <v>22046.261999999999</v>
      </c>
      <c r="H198"/>
    </row>
    <row r="199" spans="2:8" ht="15" x14ac:dyDescent="0.25">
      <c r="B199" s="2" t="s">
        <v>23336</v>
      </c>
      <c r="C199" s="12"/>
      <c r="D199" s="12">
        <v>961.80000000000007</v>
      </c>
      <c r="E199" s="12"/>
      <c r="F199" s="12"/>
      <c r="G199" s="12"/>
      <c r="H199"/>
    </row>
    <row r="200" spans="2:8" ht="15" x14ac:dyDescent="0.25">
      <c r="B200" s="2" t="s">
        <v>23337</v>
      </c>
      <c r="C200" s="12"/>
      <c r="D200" s="12"/>
      <c r="E200" s="12"/>
      <c r="F200" s="12"/>
      <c r="G200" s="12">
        <v>117.51600000000001</v>
      </c>
      <c r="H200"/>
    </row>
    <row r="201" spans="2:8" ht="15" x14ac:dyDescent="0.25">
      <c r="B201" s="2" t="s">
        <v>23338</v>
      </c>
      <c r="C201" s="12">
        <v>3058.7759999999998</v>
      </c>
      <c r="D201" s="12">
        <v>23617.901999999998</v>
      </c>
      <c r="E201" s="12"/>
      <c r="F201" s="12"/>
      <c r="G201" s="12"/>
      <c r="H201"/>
    </row>
    <row r="202" spans="2:8" ht="15" x14ac:dyDescent="0.25">
      <c r="B202" s="2" t="s">
        <v>23339</v>
      </c>
      <c r="C202" s="12">
        <v>1092</v>
      </c>
      <c r="D202" s="12"/>
      <c r="E202" s="12"/>
      <c r="F202" s="12"/>
      <c r="G202" s="12"/>
      <c r="H202"/>
    </row>
    <row r="203" spans="2:8" ht="15" x14ac:dyDescent="0.25">
      <c r="B203" s="2" t="s">
        <v>23340</v>
      </c>
      <c r="C203" s="12">
        <v>1597.6379999999999</v>
      </c>
      <c r="D203" s="12"/>
      <c r="E203" s="12"/>
      <c r="F203" s="12"/>
      <c r="G203" s="12"/>
      <c r="H203"/>
    </row>
    <row r="204" spans="2:8" ht="15" x14ac:dyDescent="0.25">
      <c r="B204" s="2" t="s">
        <v>23343</v>
      </c>
      <c r="C204" s="12"/>
      <c r="D204" s="12">
        <v>14767.074000000001</v>
      </c>
      <c r="E204" s="12"/>
      <c r="F204" s="12"/>
      <c r="G204" s="12"/>
      <c r="H204"/>
    </row>
    <row r="205" spans="2:8" ht="15" x14ac:dyDescent="0.25">
      <c r="B205" s="2" t="s">
        <v>23344</v>
      </c>
      <c r="C205" s="12"/>
      <c r="D205" s="12"/>
      <c r="E205" s="12"/>
      <c r="F205" s="12">
        <v>105</v>
      </c>
      <c r="G205" s="12"/>
      <c r="H205"/>
    </row>
    <row r="206" spans="2:8" ht="15" x14ac:dyDescent="0.25">
      <c r="B206" s="2" t="s">
        <v>23345</v>
      </c>
      <c r="C206" s="12"/>
      <c r="D206" s="12"/>
      <c r="E206" s="12">
        <v>3780</v>
      </c>
      <c r="F206" s="12"/>
      <c r="G206" s="12"/>
      <c r="H206"/>
    </row>
    <row r="207" spans="2:8" ht="15" x14ac:dyDescent="0.25">
      <c r="B207" s="2" t="s">
        <v>23346</v>
      </c>
      <c r="C207" s="12"/>
      <c r="D207" s="12"/>
      <c r="E207" s="12">
        <v>5775</v>
      </c>
      <c r="F207" s="12"/>
      <c r="G207" s="12"/>
      <c r="H207"/>
    </row>
    <row r="208" spans="2:8" ht="15" x14ac:dyDescent="0.25">
      <c r="B208" s="2" t="s">
        <v>23347</v>
      </c>
      <c r="C208" s="12"/>
      <c r="D208" s="12"/>
      <c r="E208" s="12">
        <v>147</v>
      </c>
      <c r="F208" s="12"/>
      <c r="G208" s="12"/>
      <c r="H208"/>
    </row>
    <row r="209" spans="2:8" ht="15" x14ac:dyDescent="0.25">
      <c r="B209" s="2" t="s">
        <v>23348</v>
      </c>
      <c r="C209" s="12"/>
      <c r="D209" s="12">
        <v>2956.8</v>
      </c>
      <c r="E209" s="12"/>
      <c r="F209" s="12"/>
      <c r="G209" s="12"/>
      <c r="H209"/>
    </row>
    <row r="210" spans="2:8" ht="15" x14ac:dyDescent="0.25">
      <c r="B210" s="2" t="s">
        <v>23349</v>
      </c>
      <c r="C210" s="12"/>
      <c r="D210" s="12"/>
      <c r="E210" s="12">
        <v>1927.8000000000002</v>
      </c>
      <c r="F210" s="12"/>
      <c r="G210" s="12"/>
      <c r="H210"/>
    </row>
    <row r="211" spans="2:8" ht="15" x14ac:dyDescent="0.25">
      <c r="B211" s="2" t="s">
        <v>23350</v>
      </c>
      <c r="C211" s="12"/>
      <c r="D211" s="12">
        <v>21917.952000000001</v>
      </c>
      <c r="E211" s="12">
        <v>115693.74600000003</v>
      </c>
      <c r="F211" s="12">
        <v>-1441.9859999999999</v>
      </c>
      <c r="G211" s="12">
        <v>23863.644</v>
      </c>
      <c r="H211"/>
    </row>
    <row r="212" spans="2:8" ht="15" x14ac:dyDescent="0.25">
      <c r="B212" s="2" t="s">
        <v>23351</v>
      </c>
      <c r="C212" s="12">
        <v>31632.006000000001</v>
      </c>
      <c r="D212" s="12">
        <v>26548.703999999998</v>
      </c>
      <c r="E212" s="12">
        <v>33716.088000000011</v>
      </c>
      <c r="F212" s="12"/>
      <c r="G212" s="12">
        <v>6783.6719999999996</v>
      </c>
      <c r="H212"/>
    </row>
    <row r="213" spans="2:8" ht="15" x14ac:dyDescent="0.25">
      <c r="B213" s="2" t="s">
        <v>23352</v>
      </c>
      <c r="C213" s="12"/>
      <c r="D213" s="12">
        <v>76781.712</v>
      </c>
      <c r="E213" s="12">
        <v>-24462.396000000001</v>
      </c>
      <c r="F213" s="12">
        <v>-23059.68</v>
      </c>
      <c r="G213" s="12"/>
      <c r="H213"/>
    </row>
    <row r="214" spans="2:8" ht="15" x14ac:dyDescent="0.25">
      <c r="B214" s="2" t="s">
        <v>23353</v>
      </c>
      <c r="C214" s="12"/>
      <c r="D214" s="12">
        <v>4620</v>
      </c>
      <c r="E214" s="12"/>
      <c r="F214" s="12"/>
      <c r="G214" s="12"/>
      <c r="H214"/>
    </row>
    <row r="215" spans="2:8" ht="15" x14ac:dyDescent="0.25">
      <c r="B215" s="2" t="s">
        <v>23354</v>
      </c>
      <c r="C215" s="12"/>
      <c r="D215" s="12"/>
      <c r="E215" s="12">
        <v>0</v>
      </c>
      <c r="F215" s="12"/>
      <c r="G215" s="12"/>
      <c r="H215"/>
    </row>
    <row r="216" spans="2:8" ht="15" x14ac:dyDescent="0.25">
      <c r="B216" s="2" t="s">
        <v>23355</v>
      </c>
      <c r="C216" s="12"/>
      <c r="D216" s="12"/>
      <c r="E216" s="12">
        <v>673206.24000000022</v>
      </c>
      <c r="F216" s="12">
        <v>7214.0880000000006</v>
      </c>
      <c r="G216" s="12"/>
      <c r="H216"/>
    </row>
    <row r="217" spans="2:8" ht="15" x14ac:dyDescent="0.25">
      <c r="B217" s="2" t="s">
        <v>23356</v>
      </c>
      <c r="C217" s="12"/>
      <c r="D217" s="12"/>
      <c r="E217" s="12">
        <v>2204.58</v>
      </c>
      <c r="F217" s="12"/>
      <c r="G217" s="12"/>
      <c r="H217"/>
    </row>
    <row r="218" spans="2:8" ht="15" x14ac:dyDescent="0.25">
      <c r="B218" s="2" t="s">
        <v>23357</v>
      </c>
      <c r="C218" s="12"/>
      <c r="D218" s="12">
        <v>1616.0339999999999</v>
      </c>
      <c r="E218" s="12"/>
      <c r="F218" s="12"/>
      <c r="G218" s="12"/>
      <c r="H218"/>
    </row>
    <row r="219" spans="2:8" ht="15" x14ac:dyDescent="0.25">
      <c r="B219" s="2" t="s">
        <v>23358</v>
      </c>
      <c r="C219" s="12"/>
      <c r="D219" s="12">
        <v>2835</v>
      </c>
      <c r="E219" s="12"/>
      <c r="F219" s="12"/>
      <c r="G219" s="12"/>
      <c r="H219"/>
    </row>
    <row r="220" spans="2:8" ht="15" x14ac:dyDescent="0.25">
      <c r="B220" s="2" t="s">
        <v>23359</v>
      </c>
      <c r="C220" s="12">
        <v>11823.378000000001</v>
      </c>
      <c r="D220" s="12">
        <v>10133.508</v>
      </c>
      <c r="E220" s="12">
        <v>11213.79</v>
      </c>
      <c r="F220" s="12">
        <v>9986.5920000000006</v>
      </c>
      <c r="G220" s="12">
        <v>6517.2240000000002</v>
      </c>
      <c r="H220"/>
    </row>
    <row r="221" spans="2:8" ht="15" x14ac:dyDescent="0.25">
      <c r="B221" s="2" t="s">
        <v>23360</v>
      </c>
      <c r="C221" s="12"/>
      <c r="D221" s="12"/>
      <c r="E221" s="12"/>
      <c r="F221" s="12"/>
      <c r="G221" s="12">
        <v>1675.8000000000002</v>
      </c>
      <c r="H221"/>
    </row>
    <row r="222" spans="2:8" ht="15" x14ac:dyDescent="0.25">
      <c r="B222" s="2" t="s">
        <v>23363</v>
      </c>
      <c r="C222" s="12"/>
      <c r="D222" s="12">
        <v>6339.0600000000013</v>
      </c>
      <c r="E222" s="12"/>
      <c r="F222" s="12"/>
      <c r="G222" s="12"/>
      <c r="H222"/>
    </row>
    <row r="223" spans="2:8" ht="15" x14ac:dyDescent="0.25">
      <c r="B223" s="2" t="s">
        <v>23364</v>
      </c>
      <c r="C223" s="12"/>
      <c r="D223" s="12"/>
      <c r="E223" s="12">
        <v>84</v>
      </c>
      <c r="F223" s="12"/>
      <c r="G223" s="12"/>
      <c r="H223"/>
    </row>
    <row r="224" spans="2:8" ht="15" x14ac:dyDescent="0.25">
      <c r="B224" s="2" t="s">
        <v>23365</v>
      </c>
      <c r="C224" s="12"/>
      <c r="D224" s="12"/>
      <c r="E224" s="12">
        <v>5002.2</v>
      </c>
      <c r="F224" s="12"/>
      <c r="G224" s="12"/>
      <c r="H224"/>
    </row>
    <row r="225" spans="2:8" ht="15" x14ac:dyDescent="0.25">
      <c r="B225" s="2" t="s">
        <v>23366</v>
      </c>
      <c r="C225" s="12">
        <v>1239</v>
      </c>
      <c r="D225" s="12"/>
      <c r="E225" s="12"/>
      <c r="F225" s="12"/>
      <c r="G225" s="12"/>
      <c r="H225"/>
    </row>
    <row r="226" spans="2:8" ht="15" x14ac:dyDescent="0.25">
      <c r="B226" s="2" t="s">
        <v>23367</v>
      </c>
      <c r="C226" s="12"/>
      <c r="D226" s="12">
        <v>20235.600000000002</v>
      </c>
      <c r="E226" s="12"/>
      <c r="F226" s="12"/>
      <c r="G226" s="12"/>
      <c r="H226"/>
    </row>
    <row r="227" spans="2:8" ht="15" x14ac:dyDescent="0.25">
      <c r="B227" s="2" t="s">
        <v>23368</v>
      </c>
      <c r="C227" s="12"/>
      <c r="D227" s="12"/>
      <c r="E227" s="12"/>
      <c r="F227" s="12">
        <v>147</v>
      </c>
      <c r="G227" s="12"/>
      <c r="H227"/>
    </row>
    <row r="228" spans="2:8" ht="15" x14ac:dyDescent="0.25">
      <c r="B228" s="2" t="s">
        <v>23369</v>
      </c>
      <c r="C228" s="12"/>
      <c r="D228" s="12">
        <v>13324.584000000003</v>
      </c>
      <c r="E228" s="12">
        <v>2217.6</v>
      </c>
      <c r="F228" s="12"/>
      <c r="G228" s="12">
        <v>10563.462</v>
      </c>
      <c r="H228"/>
    </row>
    <row r="229" spans="2:8" ht="15" x14ac:dyDescent="0.25">
      <c r="B229" s="2" t="s">
        <v>23370</v>
      </c>
      <c r="C229" s="12"/>
      <c r="D229" s="12">
        <v>1512</v>
      </c>
      <c r="E229" s="12"/>
      <c r="F229" s="12"/>
      <c r="G229" s="12"/>
      <c r="H229"/>
    </row>
    <row r="230" spans="2:8" ht="15" x14ac:dyDescent="0.25">
      <c r="B230" s="2" t="s">
        <v>23371</v>
      </c>
      <c r="C230" s="12"/>
      <c r="D230" s="12">
        <v>470.40000000000003</v>
      </c>
      <c r="E230" s="12"/>
      <c r="F230" s="12">
        <v>-470.40000000000003</v>
      </c>
      <c r="G230" s="12"/>
      <c r="H230"/>
    </row>
    <row r="231" spans="2:8" ht="15" x14ac:dyDescent="0.25">
      <c r="B231" s="2" t="s">
        <v>23372</v>
      </c>
      <c r="C231" s="12"/>
      <c r="D231" s="12">
        <v>5250</v>
      </c>
      <c r="E231" s="12"/>
      <c r="F231" s="12"/>
      <c r="G231" s="12"/>
      <c r="H231"/>
    </row>
    <row r="232" spans="2:8" ht="15" x14ac:dyDescent="0.25">
      <c r="B232" s="2" t="s">
        <v>23373</v>
      </c>
      <c r="C232" s="12"/>
      <c r="D232" s="12">
        <v>819</v>
      </c>
      <c r="E232" s="12">
        <v>831.6</v>
      </c>
      <c r="F232" s="12"/>
      <c r="G232" s="12"/>
      <c r="H232"/>
    </row>
    <row r="233" spans="2:8" ht="15" x14ac:dyDescent="0.25">
      <c r="B233" s="2" t="s">
        <v>23374</v>
      </c>
      <c r="C233" s="12">
        <v>1134</v>
      </c>
      <c r="D233" s="12"/>
      <c r="E233" s="12"/>
      <c r="F233" s="12"/>
      <c r="G233" s="12"/>
      <c r="H233"/>
    </row>
    <row r="234" spans="2:8" ht="15" x14ac:dyDescent="0.25">
      <c r="B234" s="2" t="s">
        <v>23375</v>
      </c>
      <c r="C234" s="12">
        <v>1285.2</v>
      </c>
      <c r="D234" s="12"/>
      <c r="E234" s="12"/>
      <c r="F234" s="12"/>
      <c r="G234" s="12"/>
      <c r="H234"/>
    </row>
    <row r="235" spans="2:8" ht="15" x14ac:dyDescent="0.25">
      <c r="B235" s="2" t="s">
        <v>23376</v>
      </c>
      <c r="C235" s="12"/>
      <c r="D235" s="12">
        <v>751.80000000000007</v>
      </c>
      <c r="E235" s="12"/>
      <c r="F235" s="12"/>
      <c r="G235" s="12"/>
      <c r="H235"/>
    </row>
    <row r="236" spans="2:8" ht="15" x14ac:dyDescent="0.25">
      <c r="B236" s="2" t="s">
        <v>23377</v>
      </c>
      <c r="C236" s="12"/>
      <c r="D236" s="12"/>
      <c r="E236" s="12">
        <v>147</v>
      </c>
      <c r="F236" s="12">
        <v>147</v>
      </c>
      <c r="G236" s="12">
        <v>147</v>
      </c>
      <c r="H236"/>
    </row>
    <row r="237" spans="2:8" ht="15" x14ac:dyDescent="0.25">
      <c r="B237" s="2" t="s">
        <v>23378</v>
      </c>
      <c r="C237" s="12"/>
      <c r="D237" s="12"/>
      <c r="E237" s="12">
        <v>4195.8</v>
      </c>
      <c r="F237" s="12"/>
      <c r="G237" s="12"/>
      <c r="H237"/>
    </row>
    <row r="238" spans="2:8" ht="15" x14ac:dyDescent="0.25">
      <c r="B238" s="2" t="s">
        <v>23379</v>
      </c>
      <c r="C238" s="12"/>
      <c r="D238" s="12">
        <v>12646.2</v>
      </c>
      <c r="E238" s="12"/>
      <c r="F238" s="12"/>
      <c r="G238" s="12"/>
      <c r="H238"/>
    </row>
    <row r="239" spans="2:8" ht="15" x14ac:dyDescent="0.25">
      <c r="B239" s="2" t="s">
        <v>23382</v>
      </c>
      <c r="C239" s="12"/>
      <c r="D239" s="12"/>
      <c r="E239" s="12">
        <v>1885.8000000000002</v>
      </c>
      <c r="F239" s="12"/>
      <c r="G239" s="12"/>
      <c r="H239"/>
    </row>
    <row r="240" spans="2:8" ht="15" x14ac:dyDescent="0.25">
      <c r="B240" s="2" t="s">
        <v>22827</v>
      </c>
      <c r="C240" s="12">
        <v>0</v>
      </c>
      <c r="D240" s="12"/>
      <c r="E240" s="12"/>
      <c r="F240" s="12"/>
      <c r="G240" s="12"/>
      <c r="H240"/>
    </row>
    <row r="241" spans="2:8" ht="15" x14ac:dyDescent="0.25">
      <c r="B241" s="2" t="s">
        <v>22828</v>
      </c>
      <c r="C241" s="12"/>
      <c r="D241" s="12"/>
      <c r="E241" s="12">
        <v>114045.12</v>
      </c>
      <c r="F241" s="12"/>
      <c r="G241" s="12">
        <v>786758.19600000011</v>
      </c>
      <c r="H241"/>
    </row>
    <row r="242" spans="2:8" ht="15" x14ac:dyDescent="0.25">
      <c r="B242" s="2" t="s">
        <v>22831</v>
      </c>
      <c r="C242" s="12"/>
      <c r="D242" s="12"/>
      <c r="E242" s="12"/>
      <c r="F242" s="12"/>
      <c r="G242" s="12">
        <v>264368.32800000004</v>
      </c>
      <c r="H242"/>
    </row>
    <row r="243" spans="2:8" ht="15" x14ac:dyDescent="0.25">
      <c r="B243" s="2" t="s">
        <v>22832</v>
      </c>
      <c r="C243" s="12">
        <v>4527018.4679999994</v>
      </c>
      <c r="D243" s="12">
        <v>7307984.2079999978</v>
      </c>
      <c r="E243" s="12">
        <v>7493408.453999998</v>
      </c>
      <c r="F243" s="12">
        <v>11770444.056000007</v>
      </c>
      <c r="G243" s="12">
        <v>13556316.522000002</v>
      </c>
      <c r="H243"/>
    </row>
    <row r="244" spans="2:8" ht="15" x14ac:dyDescent="0.25">
      <c r="B244" s="2" t="s">
        <v>22833</v>
      </c>
      <c r="C244" s="12"/>
      <c r="D244" s="12"/>
      <c r="E244" s="12"/>
      <c r="F244" s="12">
        <v>22964.004000000001</v>
      </c>
      <c r="G244" s="12"/>
      <c r="H244"/>
    </row>
    <row r="245" spans="2:8" ht="15" x14ac:dyDescent="0.25">
      <c r="B245" s="2" t="s">
        <v>22834</v>
      </c>
      <c r="C245" s="12"/>
      <c r="D245" s="12"/>
      <c r="E245" s="12">
        <v>0</v>
      </c>
      <c r="F245" s="12"/>
      <c r="G245" s="12"/>
      <c r="H245"/>
    </row>
    <row r="246" spans="2:8" ht="15" x14ac:dyDescent="0.25">
      <c r="B246" s="2" t="s">
        <v>22835</v>
      </c>
      <c r="C246" s="12"/>
      <c r="D246" s="12"/>
      <c r="E246" s="12">
        <v>9164.4000000000015</v>
      </c>
      <c r="F246" s="12">
        <v>161470.68000000002</v>
      </c>
      <c r="G246" s="12">
        <v>40177.199999999997</v>
      </c>
      <c r="H246"/>
    </row>
    <row r="247" spans="2:8" ht="15" x14ac:dyDescent="0.25">
      <c r="B247" s="2" t="s">
        <v>22838</v>
      </c>
      <c r="C247" s="12"/>
      <c r="D247" s="12"/>
      <c r="E247" s="12"/>
      <c r="F247" s="12"/>
      <c r="G247" s="12">
        <v>323085</v>
      </c>
      <c r="H247"/>
    </row>
    <row r="248" spans="2:8" ht="15" x14ac:dyDescent="0.25">
      <c r="B248" s="2" t="s">
        <v>23383</v>
      </c>
      <c r="C248" s="12">
        <v>163.80000000000001</v>
      </c>
      <c r="D248" s="12"/>
      <c r="E248" s="12"/>
      <c r="F248" s="12"/>
      <c r="G248" s="12"/>
      <c r="H248"/>
    </row>
    <row r="249" spans="2:8" ht="15" x14ac:dyDescent="0.25">
      <c r="B249" s="2" t="s">
        <v>23384</v>
      </c>
      <c r="C249" s="12">
        <v>966</v>
      </c>
      <c r="D249" s="12"/>
      <c r="E249" s="12"/>
      <c r="F249" s="12"/>
      <c r="G249" s="12"/>
      <c r="H249"/>
    </row>
    <row r="250" spans="2:8" ht="15" x14ac:dyDescent="0.25">
      <c r="B250" s="2" t="s">
        <v>23385</v>
      </c>
      <c r="C250" s="12">
        <v>42997.752</v>
      </c>
      <c r="D250" s="12">
        <v>-14513.562</v>
      </c>
      <c r="E250" s="12"/>
      <c r="F250" s="12"/>
      <c r="G250" s="12"/>
      <c r="H250"/>
    </row>
    <row r="251" spans="2:8" ht="15" x14ac:dyDescent="0.25">
      <c r="B251" s="2" t="s">
        <v>23386</v>
      </c>
      <c r="C251" s="12"/>
      <c r="D251" s="12">
        <v>147</v>
      </c>
      <c r="E251" s="12"/>
      <c r="F251" s="12"/>
      <c r="G251" s="12"/>
      <c r="H251"/>
    </row>
    <row r="252" spans="2:8" ht="15" x14ac:dyDescent="0.25">
      <c r="B252" s="2" t="s">
        <v>23387</v>
      </c>
      <c r="C252" s="12"/>
      <c r="D252" s="12"/>
      <c r="E252" s="12">
        <v>18055.8</v>
      </c>
      <c r="F252" s="12"/>
      <c r="G252" s="12"/>
      <c r="H252"/>
    </row>
    <row r="253" spans="2:8" ht="15" x14ac:dyDescent="0.25">
      <c r="B253" s="2" t="s">
        <v>23390</v>
      </c>
      <c r="C253" s="12">
        <v>1659</v>
      </c>
      <c r="D253" s="12"/>
      <c r="E253" s="12"/>
      <c r="F253" s="12"/>
      <c r="G253" s="12"/>
      <c r="H253"/>
    </row>
    <row r="254" spans="2:8" ht="15" x14ac:dyDescent="0.25">
      <c r="B254" s="2" t="s">
        <v>23391</v>
      </c>
      <c r="C254" s="12"/>
      <c r="D254" s="12"/>
      <c r="E254" s="12">
        <v>2515.8000000000002</v>
      </c>
      <c r="F254" s="12"/>
      <c r="G254" s="12"/>
      <c r="H254"/>
    </row>
    <row r="255" spans="2:8" ht="15" x14ac:dyDescent="0.25">
      <c r="B255" s="2" t="s">
        <v>23392</v>
      </c>
      <c r="C255" s="12"/>
      <c r="D255" s="12">
        <v>529.20000000000005</v>
      </c>
      <c r="E255" s="12"/>
      <c r="F255" s="12"/>
      <c r="G255" s="12"/>
      <c r="H255"/>
    </row>
    <row r="256" spans="2:8" ht="15" x14ac:dyDescent="0.25">
      <c r="B256" s="2" t="s">
        <v>23393</v>
      </c>
      <c r="C256" s="12"/>
      <c r="D256" s="12">
        <v>1260</v>
      </c>
      <c r="E256" s="12"/>
      <c r="F256" s="12"/>
      <c r="G256" s="12"/>
      <c r="H256"/>
    </row>
    <row r="257" spans="2:8" ht="15" x14ac:dyDescent="0.25">
      <c r="B257" s="2" t="s">
        <v>23394</v>
      </c>
      <c r="C257" s="12"/>
      <c r="D257" s="12">
        <v>5191.2</v>
      </c>
      <c r="E257" s="12"/>
      <c r="F257" s="12"/>
      <c r="G257" s="12"/>
      <c r="H257"/>
    </row>
    <row r="258" spans="2:8" ht="15" x14ac:dyDescent="0.25">
      <c r="B258" s="2" t="s">
        <v>23395</v>
      </c>
      <c r="C258" s="12"/>
      <c r="D258" s="12">
        <v>33600</v>
      </c>
      <c r="E258" s="12"/>
      <c r="F258" s="12"/>
      <c r="G258" s="12"/>
      <c r="H258"/>
    </row>
    <row r="259" spans="2:8" ht="15" x14ac:dyDescent="0.25">
      <c r="B259" s="2" t="s">
        <v>23396</v>
      </c>
      <c r="C259" s="12"/>
      <c r="D259" s="12"/>
      <c r="E259" s="12">
        <v>147</v>
      </c>
      <c r="F259" s="12">
        <v>147</v>
      </c>
      <c r="G259" s="12"/>
      <c r="H259"/>
    </row>
    <row r="260" spans="2:8" ht="15" x14ac:dyDescent="0.25">
      <c r="B260" s="2" t="s">
        <v>23397</v>
      </c>
      <c r="C260" s="12"/>
      <c r="D260" s="12"/>
      <c r="E260" s="12">
        <v>903</v>
      </c>
      <c r="F260" s="12"/>
      <c r="G260" s="12"/>
      <c r="H260"/>
    </row>
    <row r="261" spans="2:8" ht="15" x14ac:dyDescent="0.25">
      <c r="B261" s="2" t="s">
        <v>23398</v>
      </c>
      <c r="C261" s="12"/>
      <c r="D261" s="12"/>
      <c r="E261" s="12">
        <v>147</v>
      </c>
      <c r="F261" s="12"/>
      <c r="G261" s="12"/>
      <c r="H261"/>
    </row>
    <row r="262" spans="2:8" ht="15" x14ac:dyDescent="0.25">
      <c r="B262" s="2" t="s">
        <v>23399</v>
      </c>
      <c r="C262" s="12"/>
      <c r="D262" s="12"/>
      <c r="E262" s="12"/>
      <c r="F262" s="12">
        <v>147</v>
      </c>
      <c r="G262" s="12"/>
      <c r="H262"/>
    </row>
    <row r="263" spans="2:8" ht="15" x14ac:dyDescent="0.25">
      <c r="B263" s="2" t="s">
        <v>23400</v>
      </c>
      <c r="C263" s="12"/>
      <c r="D263" s="12">
        <v>1587.6000000000001</v>
      </c>
      <c r="E263" s="12"/>
      <c r="F263" s="12"/>
      <c r="G263" s="12"/>
      <c r="H263"/>
    </row>
    <row r="264" spans="2:8" ht="15" x14ac:dyDescent="0.25">
      <c r="B264" s="2" t="s">
        <v>23401</v>
      </c>
      <c r="C264" s="12"/>
      <c r="D264" s="12"/>
      <c r="E264" s="12">
        <v>2515.8000000000002</v>
      </c>
      <c r="F264" s="12"/>
      <c r="G264" s="12"/>
      <c r="H264"/>
    </row>
    <row r="265" spans="2:8" ht="15" x14ac:dyDescent="0.25">
      <c r="B265" s="2" t="s">
        <v>23402</v>
      </c>
      <c r="C265" s="12">
        <v>1675.8000000000002</v>
      </c>
      <c r="D265" s="12"/>
      <c r="E265" s="12"/>
      <c r="F265" s="12"/>
      <c r="G265" s="12"/>
      <c r="H265"/>
    </row>
    <row r="266" spans="2:8" ht="15" x14ac:dyDescent="0.25">
      <c r="B266" s="2" t="s">
        <v>23403</v>
      </c>
      <c r="C266" s="12">
        <v>24806.585999999999</v>
      </c>
      <c r="D266" s="12">
        <v>55507.242000000006</v>
      </c>
      <c r="E266" s="12">
        <v>-1615.3620000000001</v>
      </c>
      <c r="F266" s="12">
        <v>-1056.0899999999999</v>
      </c>
      <c r="G266" s="12"/>
      <c r="H266"/>
    </row>
    <row r="267" spans="2:8" ht="15" x14ac:dyDescent="0.25">
      <c r="B267" s="2" t="s">
        <v>23404</v>
      </c>
      <c r="C267" s="12"/>
      <c r="D267" s="12">
        <v>2368.8000000000002</v>
      </c>
      <c r="E267" s="12"/>
      <c r="F267" s="12"/>
      <c r="G267" s="12"/>
      <c r="H267"/>
    </row>
    <row r="268" spans="2:8" ht="15" x14ac:dyDescent="0.25">
      <c r="B268" s="2" t="s">
        <v>22841</v>
      </c>
      <c r="C268" s="12"/>
      <c r="D268" s="12"/>
      <c r="E268" s="12">
        <v>319879.01400000002</v>
      </c>
      <c r="F268" s="12"/>
      <c r="G268" s="12"/>
      <c r="H268"/>
    </row>
    <row r="269" spans="2:8" ht="15" x14ac:dyDescent="0.25">
      <c r="B269" s="2" t="s">
        <v>22844</v>
      </c>
      <c r="C269" s="12"/>
      <c r="D269" s="12"/>
      <c r="E269" s="12"/>
      <c r="F269" s="12">
        <v>626091.9</v>
      </c>
      <c r="G269" s="12">
        <v>0</v>
      </c>
      <c r="H269"/>
    </row>
    <row r="270" spans="2:8" ht="15" x14ac:dyDescent="0.25">
      <c r="B270" s="2" t="s">
        <v>22845</v>
      </c>
      <c r="C270" s="12">
        <v>171823.51199999999</v>
      </c>
      <c r="D270" s="12"/>
      <c r="E270" s="12"/>
      <c r="F270" s="12"/>
      <c r="G270" s="12"/>
      <c r="H270"/>
    </row>
    <row r="271" spans="2:8" ht="15" x14ac:dyDescent="0.25">
      <c r="B271" s="2" t="s">
        <v>23405</v>
      </c>
      <c r="C271" s="12"/>
      <c r="D271" s="12"/>
      <c r="E271" s="12">
        <v>24869.88</v>
      </c>
      <c r="F271" s="12"/>
      <c r="G271" s="12"/>
      <c r="H271"/>
    </row>
    <row r="272" spans="2:8" ht="15" x14ac:dyDescent="0.25">
      <c r="B272" s="2" t="s">
        <v>23406</v>
      </c>
      <c r="C272" s="12"/>
      <c r="D272" s="12">
        <v>4995.6480000000001</v>
      </c>
      <c r="E272" s="12">
        <v>41121.360000000008</v>
      </c>
      <c r="F272" s="12"/>
      <c r="G272" s="12"/>
      <c r="H272"/>
    </row>
    <row r="273" spans="2:8" ht="15" x14ac:dyDescent="0.25">
      <c r="B273" s="2" t="s">
        <v>23407</v>
      </c>
      <c r="C273" s="12"/>
      <c r="D273" s="12">
        <v>957.6</v>
      </c>
      <c r="E273" s="12"/>
      <c r="F273" s="12"/>
      <c r="G273" s="12"/>
      <c r="H273"/>
    </row>
    <row r="274" spans="2:8" ht="15" x14ac:dyDescent="0.25">
      <c r="B274" s="2" t="s">
        <v>23410</v>
      </c>
      <c r="C274" s="12"/>
      <c r="D274" s="12"/>
      <c r="E274" s="12"/>
      <c r="F274" s="12"/>
      <c r="G274" s="12">
        <v>119828.814</v>
      </c>
      <c r="H274"/>
    </row>
    <row r="275" spans="2:8" ht="15" x14ac:dyDescent="0.25">
      <c r="B275" s="2" t="s">
        <v>23413</v>
      </c>
      <c r="C275" s="12">
        <v>61677.083999999995</v>
      </c>
      <c r="D275" s="12">
        <v>60776.520000000004</v>
      </c>
      <c r="E275" s="12">
        <v>29604.288</v>
      </c>
      <c r="F275" s="12">
        <v>5709.9420000000018</v>
      </c>
      <c r="G275" s="12">
        <v>5934.7259999999997</v>
      </c>
      <c r="H275"/>
    </row>
    <row r="276" spans="2:8" ht="15" x14ac:dyDescent="0.25">
      <c r="B276" s="2" t="s">
        <v>23414</v>
      </c>
      <c r="C276" s="12"/>
      <c r="D276" s="12"/>
      <c r="E276" s="12">
        <v>33019.770000000004</v>
      </c>
      <c r="F276" s="12"/>
      <c r="G276" s="12"/>
      <c r="H276"/>
    </row>
    <row r="277" spans="2:8" ht="15" x14ac:dyDescent="0.25">
      <c r="B277" s="2" t="s">
        <v>23415</v>
      </c>
      <c r="C277" s="12"/>
      <c r="D277" s="12">
        <v>59841.432000000001</v>
      </c>
      <c r="E277" s="12">
        <v>34877.472000000002</v>
      </c>
      <c r="F277" s="12">
        <v>-512.4</v>
      </c>
      <c r="G277" s="12">
        <v>53538.618000000009</v>
      </c>
      <c r="H277"/>
    </row>
    <row r="278" spans="2:8" ht="15" x14ac:dyDescent="0.25">
      <c r="B278" s="2" t="s">
        <v>23416</v>
      </c>
      <c r="C278" s="12">
        <v>60179.490000000005</v>
      </c>
      <c r="D278" s="12">
        <v>1134</v>
      </c>
      <c r="E278" s="12"/>
      <c r="F278" s="12"/>
      <c r="G278" s="12"/>
      <c r="H278"/>
    </row>
    <row r="279" spans="2:8" ht="15" x14ac:dyDescent="0.25">
      <c r="B279" s="2" t="s">
        <v>23417</v>
      </c>
      <c r="C279" s="12"/>
      <c r="D279" s="12"/>
      <c r="E279" s="12">
        <v>1344</v>
      </c>
      <c r="F279" s="12"/>
      <c r="G279" s="12"/>
      <c r="H279"/>
    </row>
    <row r="280" spans="2:8" ht="15" x14ac:dyDescent="0.25">
      <c r="B280" s="2" t="s">
        <v>23418</v>
      </c>
      <c r="C280" s="12"/>
      <c r="D280" s="12">
        <v>1008</v>
      </c>
      <c r="E280" s="12"/>
      <c r="F280" s="12"/>
      <c r="G280" s="12"/>
      <c r="H280"/>
    </row>
    <row r="281" spans="2:8" ht="15" x14ac:dyDescent="0.25">
      <c r="B281" s="2" t="s">
        <v>22846</v>
      </c>
      <c r="C281" s="12"/>
      <c r="D281" s="12">
        <v>23688</v>
      </c>
      <c r="E281" s="12">
        <v>7749706.9020000007</v>
      </c>
      <c r="F281" s="12">
        <v>3051504.6660000002</v>
      </c>
      <c r="G281" s="12">
        <v>912462.6</v>
      </c>
      <c r="H281"/>
    </row>
    <row r="282" spans="2:8" ht="15" x14ac:dyDescent="0.25">
      <c r="B282" s="2" t="s">
        <v>22849</v>
      </c>
      <c r="C282" s="12"/>
      <c r="D282" s="12"/>
      <c r="E282" s="12"/>
      <c r="F282" s="12">
        <v>699363</v>
      </c>
      <c r="G282" s="12">
        <v>577857</v>
      </c>
      <c r="H282"/>
    </row>
    <row r="283" spans="2:8" ht="15" x14ac:dyDescent="0.25">
      <c r="B283" s="2" t="s">
        <v>23419</v>
      </c>
      <c r="C283" s="12"/>
      <c r="D283" s="12">
        <v>1003.758</v>
      </c>
      <c r="E283" s="12"/>
      <c r="F283" s="12"/>
      <c r="G283" s="12"/>
      <c r="H283"/>
    </row>
    <row r="284" spans="2:8" ht="15" x14ac:dyDescent="0.25">
      <c r="B284" s="2" t="s">
        <v>22852</v>
      </c>
      <c r="C284" s="12"/>
      <c r="D284" s="12"/>
      <c r="E284" s="12">
        <v>24826.2</v>
      </c>
      <c r="F284" s="12">
        <v>3125326.8900000011</v>
      </c>
      <c r="G284" s="12">
        <v>0</v>
      </c>
      <c r="H284"/>
    </row>
    <row r="285" spans="2:8" ht="15" x14ac:dyDescent="0.25">
      <c r="B285" s="2" t="s">
        <v>22853</v>
      </c>
      <c r="C285" s="12">
        <v>12500470.289999999</v>
      </c>
      <c r="D285" s="12">
        <v>7693385.6999999993</v>
      </c>
      <c r="E285" s="12">
        <v>-777.50400000000002</v>
      </c>
      <c r="F285" s="12">
        <v>0</v>
      </c>
      <c r="G285" s="12"/>
      <c r="H285"/>
    </row>
    <row r="286" spans="2:8" ht="15" x14ac:dyDescent="0.25">
      <c r="B286" s="2" t="s">
        <v>22854</v>
      </c>
      <c r="C286" s="12"/>
      <c r="D286" s="12">
        <v>147142.79999999999</v>
      </c>
      <c r="E286" s="12">
        <v>1076746.02</v>
      </c>
      <c r="F286" s="12">
        <v>-840</v>
      </c>
      <c r="G286" s="12"/>
      <c r="H286"/>
    </row>
    <row r="287" spans="2:8" ht="15" x14ac:dyDescent="0.25">
      <c r="B287" s="2" t="s">
        <v>22857</v>
      </c>
      <c r="C287" s="12"/>
      <c r="D287" s="12"/>
      <c r="E287" s="12"/>
      <c r="F287" s="12">
        <v>137592</v>
      </c>
      <c r="G287" s="12">
        <v>280245</v>
      </c>
      <c r="H287"/>
    </row>
    <row r="288" spans="2:8" ht="15" x14ac:dyDescent="0.25">
      <c r="B288" s="2" t="s">
        <v>22860</v>
      </c>
      <c r="C288" s="12"/>
      <c r="D288" s="12"/>
      <c r="E288" s="12"/>
      <c r="F288" s="12">
        <v>21287.616000000002</v>
      </c>
      <c r="G288" s="12"/>
      <c r="H288"/>
    </row>
    <row r="289" spans="2:8" ht="15" x14ac:dyDescent="0.25">
      <c r="B289" s="2" t="s">
        <v>22861</v>
      </c>
      <c r="C289" s="12">
        <v>473194.68</v>
      </c>
      <c r="D289" s="12">
        <v>244818</v>
      </c>
      <c r="E289" s="12">
        <v>514986.36000000004</v>
      </c>
      <c r="F289" s="12">
        <v>1275146.1240000001</v>
      </c>
      <c r="G289" s="12">
        <v>2578272.9419999993</v>
      </c>
      <c r="H289"/>
    </row>
    <row r="290" spans="2:8" ht="15" x14ac:dyDescent="0.25">
      <c r="B290" s="2" t="s">
        <v>23420</v>
      </c>
      <c r="C290" s="12"/>
      <c r="D290" s="12">
        <v>294</v>
      </c>
      <c r="E290" s="12"/>
      <c r="F290" s="12"/>
      <c r="G290" s="12"/>
      <c r="H290"/>
    </row>
    <row r="291" spans="2:8" ht="15" x14ac:dyDescent="0.25">
      <c r="B291" s="2" t="s">
        <v>23421</v>
      </c>
      <c r="C291" s="12"/>
      <c r="D291" s="12"/>
      <c r="E291" s="12">
        <v>210</v>
      </c>
      <c r="F291" s="12"/>
      <c r="G291" s="12"/>
      <c r="H291"/>
    </row>
    <row r="292" spans="2:8" ht="15" x14ac:dyDescent="0.25">
      <c r="B292" s="2" t="s">
        <v>22864</v>
      </c>
      <c r="C292" s="12"/>
      <c r="D292" s="12"/>
      <c r="E292" s="12"/>
      <c r="F292" s="12">
        <v>2498550.1800000002</v>
      </c>
      <c r="G292" s="12">
        <v>218173.20000000013</v>
      </c>
      <c r="H292"/>
    </row>
    <row r="293" spans="2:8" ht="15" x14ac:dyDescent="0.25">
      <c r="B293" s="2" t="s">
        <v>22865</v>
      </c>
      <c r="C293" s="12"/>
      <c r="D293" s="12">
        <v>48006</v>
      </c>
      <c r="E293" s="12"/>
      <c r="F293" s="12"/>
      <c r="G293" s="12"/>
      <c r="H293"/>
    </row>
    <row r="294" spans="2:8" ht="15" x14ac:dyDescent="0.25">
      <c r="B294" s="2" t="s">
        <v>22868</v>
      </c>
      <c r="C294" s="12"/>
      <c r="D294" s="12"/>
      <c r="E294" s="12">
        <v>1453.62</v>
      </c>
      <c r="F294" s="12"/>
      <c r="G294" s="12"/>
      <c r="H294"/>
    </row>
    <row r="295" spans="2:8" ht="15" x14ac:dyDescent="0.25">
      <c r="B295" s="2" t="s">
        <v>22869</v>
      </c>
      <c r="C295" s="12"/>
      <c r="D295" s="12"/>
      <c r="E295" s="12"/>
      <c r="F295" s="12">
        <v>1638</v>
      </c>
      <c r="G295" s="12">
        <v>-1638</v>
      </c>
      <c r="H295"/>
    </row>
    <row r="296" spans="2:8" ht="15" x14ac:dyDescent="0.25">
      <c r="B296" s="2" t="s">
        <v>22870</v>
      </c>
      <c r="C296" s="12">
        <v>787382.4</v>
      </c>
      <c r="D296" s="12">
        <v>1967913.1080000005</v>
      </c>
      <c r="E296" s="12">
        <v>3105497.01</v>
      </c>
      <c r="F296" s="12">
        <v>729590.82</v>
      </c>
      <c r="G296" s="12">
        <v>179051.50200000001</v>
      </c>
      <c r="H296"/>
    </row>
    <row r="297" spans="2:8" ht="15" x14ac:dyDescent="0.25">
      <c r="B297" s="2" t="s">
        <v>22873</v>
      </c>
      <c r="C297" s="12"/>
      <c r="D297" s="12"/>
      <c r="E297" s="12">
        <v>157080</v>
      </c>
      <c r="F297" s="12"/>
      <c r="G297" s="12"/>
      <c r="H297"/>
    </row>
    <row r="298" spans="2:8" ht="15" x14ac:dyDescent="0.25">
      <c r="B298" s="2" t="s">
        <v>22876</v>
      </c>
      <c r="C298" s="12"/>
      <c r="D298" s="12">
        <v>4103.3999999999996</v>
      </c>
      <c r="E298" s="12">
        <v>1529833.872</v>
      </c>
      <c r="F298" s="12">
        <v>583018.71600000013</v>
      </c>
      <c r="G298" s="12"/>
      <c r="H298"/>
    </row>
    <row r="299" spans="2:8" ht="15" x14ac:dyDescent="0.25">
      <c r="B299" s="2" t="s">
        <v>22877</v>
      </c>
      <c r="C299" s="12">
        <v>90804</v>
      </c>
      <c r="D299" s="12">
        <v>0</v>
      </c>
      <c r="E299" s="12">
        <v>0</v>
      </c>
      <c r="F299" s="12"/>
      <c r="G299" s="12">
        <v>309267</v>
      </c>
      <c r="H299"/>
    </row>
    <row r="300" spans="2:8" ht="15" x14ac:dyDescent="0.25">
      <c r="B300" s="2" t="s">
        <v>23422</v>
      </c>
      <c r="C300" s="12"/>
      <c r="D300" s="12"/>
      <c r="E300" s="12">
        <v>147</v>
      </c>
      <c r="F300" s="12"/>
      <c r="G300" s="12"/>
      <c r="H300"/>
    </row>
    <row r="301" spans="2:8" ht="15" x14ac:dyDescent="0.25">
      <c r="B301" s="2" t="s">
        <v>23423</v>
      </c>
      <c r="C301" s="12"/>
      <c r="D301" s="12">
        <v>2007.6000000000001</v>
      </c>
      <c r="E301" s="12"/>
      <c r="F301" s="12"/>
      <c r="G301" s="12"/>
      <c r="H301"/>
    </row>
    <row r="302" spans="2:8" ht="15" x14ac:dyDescent="0.25">
      <c r="B302" s="2" t="s">
        <v>23426</v>
      </c>
      <c r="C302" s="12"/>
      <c r="D302" s="12"/>
      <c r="E302" s="12">
        <v>6867</v>
      </c>
      <c r="F302" s="12"/>
      <c r="G302" s="12"/>
      <c r="H302"/>
    </row>
    <row r="303" spans="2:8" ht="15" x14ac:dyDescent="0.25">
      <c r="B303" s="2" t="s">
        <v>23427</v>
      </c>
      <c r="C303" s="12"/>
      <c r="D303" s="12"/>
      <c r="E303" s="12"/>
      <c r="F303" s="12"/>
      <c r="G303" s="12">
        <v>51506.112000000001</v>
      </c>
      <c r="H303"/>
    </row>
    <row r="304" spans="2:8" ht="15" x14ac:dyDescent="0.25">
      <c r="B304" s="2" t="s">
        <v>23428</v>
      </c>
      <c r="C304" s="12">
        <v>2478</v>
      </c>
      <c r="D304" s="12"/>
      <c r="E304" s="12"/>
      <c r="F304" s="12"/>
      <c r="G304" s="12"/>
      <c r="H304"/>
    </row>
    <row r="305" spans="2:8" ht="15" x14ac:dyDescent="0.25">
      <c r="B305" s="2" t="s">
        <v>23429</v>
      </c>
      <c r="C305" s="12"/>
      <c r="D305" s="12"/>
      <c r="E305" s="12">
        <v>147</v>
      </c>
      <c r="F305" s="12">
        <v>147</v>
      </c>
      <c r="G305" s="12"/>
      <c r="H305"/>
    </row>
    <row r="306" spans="2:8" ht="15" x14ac:dyDescent="0.25">
      <c r="B306" s="2" t="s">
        <v>23430</v>
      </c>
      <c r="C306" s="12">
        <v>625.80000000000007</v>
      </c>
      <c r="D306" s="12"/>
      <c r="E306" s="12"/>
      <c r="F306" s="12"/>
      <c r="G306" s="12"/>
      <c r="H306"/>
    </row>
    <row r="307" spans="2:8" ht="15" x14ac:dyDescent="0.25">
      <c r="B307" s="2" t="s">
        <v>23431</v>
      </c>
      <c r="C307" s="12"/>
      <c r="D307" s="12">
        <v>33.683999999999997</v>
      </c>
      <c r="E307" s="12"/>
      <c r="F307" s="12"/>
      <c r="G307" s="12"/>
      <c r="H307"/>
    </row>
    <row r="308" spans="2:8" ht="15" x14ac:dyDescent="0.25">
      <c r="B308" s="2" t="s">
        <v>23432</v>
      </c>
      <c r="C308" s="12"/>
      <c r="D308" s="12"/>
      <c r="E308" s="12">
        <v>25.200000000000003</v>
      </c>
      <c r="F308" s="12"/>
      <c r="G308" s="12"/>
      <c r="H308"/>
    </row>
    <row r="309" spans="2:8" ht="15" x14ac:dyDescent="0.25">
      <c r="B309" s="2" t="s">
        <v>23433</v>
      </c>
      <c r="C309" s="12"/>
      <c r="D309" s="12"/>
      <c r="E309" s="12">
        <v>147</v>
      </c>
      <c r="F309" s="12"/>
      <c r="G309" s="12"/>
      <c r="H309"/>
    </row>
    <row r="310" spans="2:8" ht="15" x14ac:dyDescent="0.25">
      <c r="B310" s="2" t="s">
        <v>23436</v>
      </c>
      <c r="C310" s="12"/>
      <c r="D310" s="12">
        <v>907.2</v>
      </c>
      <c r="E310" s="12"/>
      <c r="F310" s="12"/>
      <c r="G310" s="12"/>
      <c r="H310"/>
    </row>
    <row r="311" spans="2:8" ht="15" x14ac:dyDescent="0.25">
      <c r="B311" s="2" t="s">
        <v>23439</v>
      </c>
      <c r="C311" s="12">
        <v>1113</v>
      </c>
      <c r="D311" s="12"/>
      <c r="E311" s="12"/>
      <c r="F311" s="12"/>
      <c r="G311" s="12"/>
      <c r="H311"/>
    </row>
    <row r="312" spans="2:8" ht="15" x14ac:dyDescent="0.25">
      <c r="B312" s="2" t="s">
        <v>22878</v>
      </c>
      <c r="C312" s="12">
        <v>440017.2</v>
      </c>
      <c r="D312" s="12"/>
      <c r="E312" s="12"/>
      <c r="F312" s="12"/>
      <c r="G312" s="12"/>
      <c r="H312"/>
    </row>
    <row r="313" spans="2:8" ht="15" x14ac:dyDescent="0.25">
      <c r="B313" s="2" t="s">
        <v>22881</v>
      </c>
      <c r="C313" s="12">
        <v>263611.23600000003</v>
      </c>
      <c r="D313" s="12">
        <v>319761.03600000002</v>
      </c>
      <c r="E313" s="12">
        <v>206472.84000000003</v>
      </c>
      <c r="F313" s="12">
        <v>284415.60000000009</v>
      </c>
      <c r="G313" s="12">
        <v>0</v>
      </c>
      <c r="H313"/>
    </row>
    <row r="314" spans="2:8" ht="15" x14ac:dyDescent="0.25">
      <c r="B314" s="2" t="s">
        <v>22882</v>
      </c>
      <c r="C314" s="12"/>
      <c r="D314" s="12">
        <v>7513.8</v>
      </c>
      <c r="E314" s="12">
        <v>479842.10399999999</v>
      </c>
      <c r="F314" s="12">
        <v>221596.2</v>
      </c>
      <c r="G314" s="12">
        <v>4409545.3920000009</v>
      </c>
      <c r="H314"/>
    </row>
    <row r="315" spans="2:8" ht="15" x14ac:dyDescent="0.25">
      <c r="B315" s="2" t="s">
        <v>22885</v>
      </c>
      <c r="C315" s="12"/>
      <c r="D315" s="12"/>
      <c r="E315" s="12">
        <v>376068</v>
      </c>
      <c r="F315" s="12"/>
      <c r="G315" s="12">
        <v>840</v>
      </c>
      <c r="H315"/>
    </row>
    <row r="316" spans="2:8" ht="15" x14ac:dyDescent="0.25">
      <c r="B316" s="2" t="s">
        <v>22886</v>
      </c>
      <c r="C316" s="12"/>
      <c r="D316" s="12">
        <v>7110.6</v>
      </c>
      <c r="E316" s="12">
        <v>44599.716</v>
      </c>
      <c r="F316" s="12">
        <v>0</v>
      </c>
      <c r="G316" s="12"/>
      <c r="H316"/>
    </row>
    <row r="317" spans="2:8" ht="15" x14ac:dyDescent="0.25">
      <c r="B317" s="2" t="s">
        <v>23442</v>
      </c>
      <c r="C317" s="12"/>
      <c r="D317" s="12">
        <v>8.4</v>
      </c>
      <c r="E317" s="12"/>
      <c r="F317" s="12"/>
      <c r="G317" s="12"/>
      <c r="H317"/>
    </row>
    <row r="318" spans="2:8" ht="15" x14ac:dyDescent="0.25">
      <c r="B318" s="2" t="s">
        <v>23443</v>
      </c>
      <c r="C318" s="12">
        <v>40320</v>
      </c>
      <c r="D318" s="12"/>
      <c r="E318" s="12"/>
      <c r="F318" s="12"/>
      <c r="G318" s="12"/>
      <c r="H318"/>
    </row>
    <row r="319" spans="2:8" ht="15" x14ac:dyDescent="0.25">
      <c r="B319" s="2" t="s">
        <v>23444</v>
      </c>
      <c r="C319" s="12"/>
      <c r="D319" s="12"/>
      <c r="E319" s="12">
        <v>15804.557999999999</v>
      </c>
      <c r="F319" s="12"/>
      <c r="G319" s="12"/>
      <c r="H319"/>
    </row>
    <row r="320" spans="2:8" ht="15" x14ac:dyDescent="0.25">
      <c r="B320" s="2" t="s">
        <v>22889</v>
      </c>
      <c r="C320" s="12">
        <v>5833.8</v>
      </c>
      <c r="D320" s="12"/>
      <c r="E320" s="12"/>
      <c r="F320" s="12"/>
      <c r="G320" s="12"/>
      <c r="H320"/>
    </row>
    <row r="321" spans="2:8" ht="15" x14ac:dyDescent="0.25">
      <c r="B321" s="2" t="s">
        <v>22892</v>
      </c>
      <c r="C321" s="12">
        <v>759033.74399999995</v>
      </c>
      <c r="D321" s="12">
        <v>1752096.3600000003</v>
      </c>
      <c r="E321" s="12"/>
      <c r="F321" s="12"/>
      <c r="G321" s="12"/>
      <c r="H321"/>
    </row>
    <row r="322" spans="2:8" ht="15" x14ac:dyDescent="0.25">
      <c r="B322" s="2" t="s">
        <v>22893</v>
      </c>
      <c r="C322" s="12"/>
      <c r="D322" s="12">
        <v>62046.977999999988</v>
      </c>
      <c r="E322" s="12">
        <v>2225314.1400000006</v>
      </c>
      <c r="F322" s="12">
        <v>-66910.2</v>
      </c>
      <c r="G322" s="12"/>
      <c r="H322"/>
    </row>
    <row r="323" spans="2:8" ht="15" x14ac:dyDescent="0.25">
      <c r="B323" s="2" t="s">
        <v>23447</v>
      </c>
      <c r="C323" s="12"/>
      <c r="D323" s="12"/>
      <c r="E323" s="12"/>
      <c r="F323" s="12"/>
      <c r="G323" s="12">
        <v>327113.64</v>
      </c>
      <c r="H323"/>
    </row>
    <row r="324" spans="2:8" ht="15" x14ac:dyDescent="0.25">
      <c r="B324" s="2" t="s">
        <v>23448</v>
      </c>
      <c r="C324" s="12"/>
      <c r="D324" s="12">
        <v>-3444</v>
      </c>
      <c r="E324" s="12"/>
      <c r="F324" s="12"/>
      <c r="G324" s="12"/>
      <c r="H324"/>
    </row>
    <row r="325" spans="2:8" ht="15" x14ac:dyDescent="0.25">
      <c r="B325" s="2" t="s">
        <v>23449</v>
      </c>
      <c r="C325" s="12"/>
      <c r="D325" s="12"/>
      <c r="E325" s="12">
        <v>4027.8</v>
      </c>
      <c r="F325" s="12"/>
      <c r="G325" s="12"/>
      <c r="H325"/>
    </row>
    <row r="326" spans="2:8" ht="15" x14ac:dyDescent="0.25">
      <c r="B326" s="2" t="s">
        <v>23452</v>
      </c>
      <c r="C326" s="12"/>
      <c r="D326" s="12"/>
      <c r="E326" s="12">
        <v>17551.716</v>
      </c>
      <c r="F326" s="12"/>
      <c r="G326" s="12"/>
      <c r="H326"/>
    </row>
    <row r="327" spans="2:8" ht="15" x14ac:dyDescent="0.25">
      <c r="B327" s="2" t="s">
        <v>23453</v>
      </c>
      <c r="C327" s="12"/>
      <c r="D327" s="12"/>
      <c r="E327" s="12">
        <v>310.8</v>
      </c>
      <c r="F327" s="12"/>
      <c r="G327" s="12"/>
      <c r="H327"/>
    </row>
    <row r="328" spans="2:8" ht="15" x14ac:dyDescent="0.25">
      <c r="B328" s="2" t="s">
        <v>23454</v>
      </c>
      <c r="C328" s="12"/>
      <c r="D328" s="12"/>
      <c r="E328" s="12"/>
      <c r="F328" s="12">
        <v>6066.1440000000002</v>
      </c>
      <c r="G328" s="12"/>
      <c r="H328"/>
    </row>
    <row r="329" spans="2:8" ht="15" x14ac:dyDescent="0.25">
      <c r="B329" s="2" t="s">
        <v>23455</v>
      </c>
      <c r="C329" s="12">
        <v>-28736.190000000002</v>
      </c>
      <c r="D329" s="12"/>
      <c r="E329" s="12"/>
      <c r="F329" s="12"/>
      <c r="G329" s="12"/>
      <c r="H329"/>
    </row>
    <row r="330" spans="2:8" ht="15" x14ac:dyDescent="0.25">
      <c r="B330" s="2" t="s">
        <v>23456</v>
      </c>
      <c r="C330" s="12">
        <v>47899.278000000013</v>
      </c>
      <c r="D330" s="12">
        <v>10751.664000000001</v>
      </c>
      <c r="E330" s="12">
        <v>6409.1580000000004</v>
      </c>
      <c r="F330" s="12"/>
      <c r="G330" s="12">
        <v>5456.7240000000002</v>
      </c>
      <c r="H330"/>
    </row>
    <row r="331" spans="2:8" ht="15" x14ac:dyDescent="0.25">
      <c r="B331" s="2" t="s">
        <v>23457</v>
      </c>
      <c r="C331" s="12">
        <v>-14965.566000000004</v>
      </c>
      <c r="D331" s="12">
        <v>10894.800000000001</v>
      </c>
      <c r="E331" s="12"/>
      <c r="F331" s="12">
        <v>-6606.6419999999998</v>
      </c>
      <c r="G331" s="12"/>
      <c r="H331"/>
    </row>
    <row r="332" spans="2:8" ht="15" x14ac:dyDescent="0.25">
      <c r="B332" s="2" t="s">
        <v>23458</v>
      </c>
      <c r="C332" s="12"/>
      <c r="D332" s="12">
        <v>657.80400000000009</v>
      </c>
      <c r="E332" s="12"/>
      <c r="F332" s="12"/>
      <c r="G332" s="12"/>
      <c r="H332"/>
    </row>
    <row r="333" spans="2:8" ht="15" x14ac:dyDescent="0.25">
      <c r="B333" s="2" t="s">
        <v>23459</v>
      </c>
      <c r="C333" s="12"/>
      <c r="D333" s="12"/>
      <c r="E333" s="12">
        <v>1138.2</v>
      </c>
      <c r="F333" s="12"/>
      <c r="G333" s="12"/>
      <c r="H333"/>
    </row>
    <row r="334" spans="2:8" ht="15" x14ac:dyDescent="0.25">
      <c r="B334" s="2" t="s">
        <v>23462</v>
      </c>
      <c r="C334" s="12">
        <v>70968.911999999997</v>
      </c>
      <c r="D334" s="12">
        <v>43281.210000000006</v>
      </c>
      <c r="E334" s="12">
        <v>60410.364000000001</v>
      </c>
      <c r="F334" s="12"/>
      <c r="G334" s="12"/>
      <c r="H334"/>
    </row>
    <row r="335" spans="2:8" ht="15" x14ac:dyDescent="0.25">
      <c r="B335" s="2" t="s">
        <v>23463</v>
      </c>
      <c r="C335" s="12"/>
      <c r="D335" s="12"/>
      <c r="E335" s="12"/>
      <c r="F335" s="12">
        <v>294</v>
      </c>
      <c r="G335" s="12"/>
      <c r="H335"/>
    </row>
    <row r="336" spans="2:8" ht="15" x14ac:dyDescent="0.25">
      <c r="B336" s="2" t="s">
        <v>23464</v>
      </c>
      <c r="C336" s="12">
        <v>555809.18400000001</v>
      </c>
      <c r="D336" s="12">
        <v>0</v>
      </c>
      <c r="E336" s="12"/>
      <c r="F336" s="12"/>
      <c r="G336" s="12"/>
      <c r="H336"/>
    </row>
    <row r="337" spans="2:8" ht="15" x14ac:dyDescent="0.25">
      <c r="B337" s="2" t="s">
        <v>23465</v>
      </c>
      <c r="C337" s="12"/>
      <c r="D337" s="12">
        <v>6610.2119999999995</v>
      </c>
      <c r="E337" s="12">
        <v>24182.718000000004</v>
      </c>
      <c r="F337" s="12"/>
      <c r="G337" s="12">
        <v>13512.24</v>
      </c>
      <c r="H337"/>
    </row>
    <row r="338" spans="2:8" ht="15" x14ac:dyDescent="0.25">
      <c r="B338" s="2" t="s">
        <v>23466</v>
      </c>
      <c r="C338" s="12">
        <v>34020</v>
      </c>
      <c r="D338" s="12"/>
      <c r="E338" s="12">
        <v>44352</v>
      </c>
      <c r="F338" s="12"/>
      <c r="G338" s="12"/>
      <c r="H338"/>
    </row>
    <row r="339" spans="2:8" ht="15" x14ac:dyDescent="0.25">
      <c r="B339" s="2" t="s">
        <v>23469</v>
      </c>
      <c r="C339" s="12">
        <v>63200.004000000008</v>
      </c>
      <c r="D339" s="12">
        <v>26716.452000000001</v>
      </c>
      <c r="E339" s="12"/>
      <c r="F339" s="12"/>
      <c r="G339" s="12"/>
      <c r="H339"/>
    </row>
    <row r="340" spans="2:8" ht="15" x14ac:dyDescent="0.25">
      <c r="B340" s="2" t="s">
        <v>23470</v>
      </c>
      <c r="C340" s="12"/>
      <c r="D340" s="12"/>
      <c r="E340" s="12"/>
      <c r="F340" s="12"/>
      <c r="G340" s="12">
        <v>17919.3</v>
      </c>
      <c r="H340"/>
    </row>
    <row r="341" spans="2:8" ht="15" x14ac:dyDescent="0.25">
      <c r="B341" s="2" t="s">
        <v>23471</v>
      </c>
      <c r="C341" s="12"/>
      <c r="D341" s="12">
        <v>441</v>
      </c>
      <c r="E341" s="12"/>
      <c r="F341" s="12"/>
      <c r="G341" s="12"/>
      <c r="H341"/>
    </row>
    <row r="342" spans="2:8" ht="15" x14ac:dyDescent="0.25">
      <c r="B342" s="2" t="s">
        <v>23472</v>
      </c>
      <c r="C342" s="12">
        <v>1121.4000000000001</v>
      </c>
      <c r="D342" s="12"/>
      <c r="E342" s="12"/>
      <c r="F342" s="12"/>
      <c r="G342" s="12"/>
      <c r="H342"/>
    </row>
    <row r="343" spans="2:8" ht="15" x14ac:dyDescent="0.25">
      <c r="B343" s="2" t="s">
        <v>23473</v>
      </c>
      <c r="C343" s="12"/>
      <c r="D343" s="12">
        <v>785.4</v>
      </c>
      <c r="E343" s="12"/>
      <c r="F343" s="12"/>
      <c r="G343" s="12"/>
      <c r="H343"/>
    </row>
    <row r="344" spans="2:8" ht="15" x14ac:dyDescent="0.25">
      <c r="B344" s="2" t="s">
        <v>23474</v>
      </c>
      <c r="C344" s="12"/>
      <c r="D344" s="12">
        <v>2340.7860000000001</v>
      </c>
      <c r="E344" s="12"/>
      <c r="F344" s="12"/>
      <c r="G344" s="12"/>
      <c r="H344"/>
    </row>
    <row r="345" spans="2:8" ht="15" x14ac:dyDescent="0.25">
      <c r="B345" s="2" t="s">
        <v>23477</v>
      </c>
      <c r="C345" s="12"/>
      <c r="D345" s="12"/>
      <c r="E345" s="12">
        <v>8769.6419999999998</v>
      </c>
      <c r="F345" s="12"/>
      <c r="G345" s="12"/>
      <c r="H345"/>
    </row>
    <row r="346" spans="2:8" ht="15" x14ac:dyDescent="0.25">
      <c r="B346" s="2" t="s">
        <v>23478</v>
      </c>
      <c r="C346" s="12"/>
      <c r="D346" s="12"/>
      <c r="E346" s="12">
        <v>5040</v>
      </c>
      <c r="F346" s="12">
        <v>12835.326000000001</v>
      </c>
      <c r="G346" s="12">
        <v>12096</v>
      </c>
      <c r="H346"/>
    </row>
    <row r="347" spans="2:8" ht="15" x14ac:dyDescent="0.25">
      <c r="B347" s="2" t="s">
        <v>23482</v>
      </c>
      <c r="C347" s="12"/>
      <c r="D347" s="12"/>
      <c r="E347" s="12">
        <v>15284.304</v>
      </c>
      <c r="F347" s="12">
        <v>3804.36</v>
      </c>
      <c r="G347" s="12">
        <v>30020.885999999999</v>
      </c>
      <c r="H347"/>
    </row>
    <row r="348" spans="2:8" ht="15" x14ac:dyDescent="0.25">
      <c r="B348" s="2" t="s">
        <v>23483</v>
      </c>
      <c r="C348" s="12">
        <v>3363545.7659999989</v>
      </c>
      <c r="D348" s="12">
        <v>6925357.6979999989</v>
      </c>
      <c r="E348" s="12">
        <v>3358305.5100000002</v>
      </c>
      <c r="F348" s="12">
        <v>4466528.1779999984</v>
      </c>
      <c r="G348" s="12">
        <v>1844898.5520000004</v>
      </c>
      <c r="H348"/>
    </row>
    <row r="349" spans="2:8" ht="15" x14ac:dyDescent="0.25">
      <c r="B349" s="2" t="s">
        <v>23484</v>
      </c>
      <c r="C349" s="12"/>
      <c r="D349" s="12">
        <v>1876558.3199999998</v>
      </c>
      <c r="E349" s="12">
        <v>250874.61000000002</v>
      </c>
      <c r="F349" s="12">
        <v>23324.658000000003</v>
      </c>
      <c r="G349" s="12">
        <v>468.72</v>
      </c>
      <c r="H349"/>
    </row>
    <row r="350" spans="2:8" ht="15" x14ac:dyDescent="0.25">
      <c r="B350" s="2" t="s">
        <v>23485</v>
      </c>
      <c r="C350" s="12"/>
      <c r="D350" s="12"/>
      <c r="E350" s="12">
        <v>1365</v>
      </c>
      <c r="F350" s="12"/>
      <c r="G350" s="12"/>
      <c r="H350"/>
    </row>
    <row r="351" spans="2:8" ht="15" x14ac:dyDescent="0.25">
      <c r="B351" s="2" t="s">
        <v>23486</v>
      </c>
      <c r="C351" s="12"/>
      <c r="D351" s="12">
        <v>1033.2</v>
      </c>
      <c r="E351" s="12"/>
      <c r="F351" s="12"/>
      <c r="G351" s="12"/>
      <c r="H351"/>
    </row>
    <row r="352" spans="2:8" ht="15" x14ac:dyDescent="0.25">
      <c r="B352" s="2" t="s">
        <v>22894</v>
      </c>
      <c r="C352" s="12"/>
      <c r="D352" s="12">
        <v>10773</v>
      </c>
      <c r="E352" s="12">
        <v>88247.964000000007</v>
      </c>
      <c r="F352" s="12">
        <v>212730</v>
      </c>
      <c r="G352" s="12">
        <v>-33600</v>
      </c>
      <c r="H352"/>
    </row>
    <row r="353" spans="2:8" ht="15" x14ac:dyDescent="0.25">
      <c r="B353" s="2" t="s">
        <v>22897</v>
      </c>
      <c r="C353" s="12">
        <v>62757.450000000012</v>
      </c>
      <c r="D353" s="12">
        <v>9.24</v>
      </c>
      <c r="E353" s="12">
        <v>6966.7920000000004</v>
      </c>
      <c r="F353" s="12">
        <v>0</v>
      </c>
      <c r="G353" s="12">
        <v>-171.98999999999796</v>
      </c>
      <c r="H353"/>
    </row>
    <row r="354" spans="2:8" ht="15" x14ac:dyDescent="0.25">
      <c r="B354" s="2" t="s">
        <v>22898</v>
      </c>
      <c r="C354" s="12"/>
      <c r="D354" s="12">
        <v>8698.2000000000007</v>
      </c>
      <c r="E354" s="12">
        <v>1339.8</v>
      </c>
      <c r="F354" s="12">
        <v>1339.8</v>
      </c>
      <c r="G354" s="12"/>
      <c r="H354"/>
    </row>
    <row r="355" spans="2:8" ht="15" x14ac:dyDescent="0.25">
      <c r="B355" s="2" t="s">
        <v>22899</v>
      </c>
      <c r="C355" s="12"/>
      <c r="D355" s="12"/>
      <c r="E355" s="12"/>
      <c r="F355" s="12">
        <v>64692.600000000006</v>
      </c>
      <c r="G355" s="12">
        <v>294945.00000000006</v>
      </c>
      <c r="H355"/>
    </row>
    <row r="356" spans="2:8" ht="15" x14ac:dyDescent="0.25">
      <c r="B356" s="2" t="s">
        <v>22900</v>
      </c>
      <c r="C356" s="12"/>
      <c r="D356" s="12">
        <v>3078294.4920000001</v>
      </c>
      <c r="E356" s="12">
        <v>6121744.9860000024</v>
      </c>
      <c r="F356" s="12">
        <v>8565636.7019999996</v>
      </c>
      <c r="G356" s="12">
        <v>11565842.189999999</v>
      </c>
      <c r="H356"/>
    </row>
    <row r="357" spans="2:8" ht="15" x14ac:dyDescent="0.25">
      <c r="B357" s="2" t="s">
        <v>22903</v>
      </c>
      <c r="C357" s="12">
        <v>196224</v>
      </c>
      <c r="D357" s="12">
        <v>86563.680000000008</v>
      </c>
      <c r="E357" s="12"/>
      <c r="F357" s="12">
        <v>309372</v>
      </c>
      <c r="G357" s="12">
        <v>1011588.0600000002</v>
      </c>
      <c r="H357"/>
    </row>
    <row r="358" spans="2:8" ht="15" x14ac:dyDescent="0.25">
      <c r="B358" s="2" t="s">
        <v>23487</v>
      </c>
      <c r="C358" s="12"/>
      <c r="D358" s="12"/>
      <c r="E358" s="12"/>
      <c r="F358" s="12">
        <v>147</v>
      </c>
      <c r="G358" s="12">
        <v>147</v>
      </c>
      <c r="H358"/>
    </row>
    <row r="359" spans="2:8" ht="15" x14ac:dyDescent="0.25">
      <c r="B359" s="2" t="s">
        <v>23488</v>
      </c>
      <c r="C359" s="12"/>
      <c r="D359" s="12"/>
      <c r="E359" s="12">
        <v>33072.269999999997</v>
      </c>
      <c r="F359" s="12"/>
      <c r="G359" s="12"/>
      <c r="H359"/>
    </row>
    <row r="360" spans="2:8" ht="15" x14ac:dyDescent="0.25">
      <c r="B360" s="2" t="s">
        <v>23489</v>
      </c>
      <c r="C360" s="12"/>
      <c r="D360" s="12"/>
      <c r="E360" s="12"/>
      <c r="F360" s="12">
        <v>103435.92</v>
      </c>
      <c r="G360" s="12">
        <v>25237.254000000001</v>
      </c>
      <c r="H360"/>
    </row>
    <row r="361" spans="2:8" ht="15" x14ac:dyDescent="0.25">
      <c r="B361" s="2" t="s">
        <v>23490</v>
      </c>
      <c r="C361" s="12">
        <v>6552</v>
      </c>
      <c r="D361" s="12"/>
      <c r="E361" s="12"/>
      <c r="F361" s="12"/>
      <c r="G361" s="12"/>
      <c r="H361"/>
    </row>
    <row r="362" spans="2:8" ht="15" x14ac:dyDescent="0.25">
      <c r="B362" s="2" t="s">
        <v>23491</v>
      </c>
      <c r="C362" s="12"/>
      <c r="D362" s="12">
        <v>1356.684</v>
      </c>
      <c r="E362" s="12"/>
      <c r="F362" s="12"/>
      <c r="G362" s="12"/>
      <c r="H362"/>
    </row>
    <row r="363" spans="2:8" ht="15" x14ac:dyDescent="0.25">
      <c r="B363" s="2" t="s">
        <v>23492</v>
      </c>
      <c r="C363" s="12"/>
      <c r="D363" s="12"/>
      <c r="E363" s="12"/>
      <c r="F363" s="12">
        <v>0</v>
      </c>
      <c r="G363" s="12"/>
      <c r="H363"/>
    </row>
    <row r="364" spans="2:8" ht="15" x14ac:dyDescent="0.25">
      <c r="B364" s="2" t="s">
        <v>23493</v>
      </c>
      <c r="C364" s="12"/>
      <c r="D364" s="12"/>
      <c r="E364" s="12">
        <v>4460.5680000000002</v>
      </c>
      <c r="F364" s="12"/>
      <c r="G364" s="12"/>
      <c r="H364"/>
    </row>
    <row r="365" spans="2:8" ht="15" x14ac:dyDescent="0.25">
      <c r="B365" s="2" t="s">
        <v>23496</v>
      </c>
      <c r="C365" s="12">
        <v>81774</v>
      </c>
      <c r="D365" s="12">
        <v>8240.4</v>
      </c>
      <c r="E365" s="12">
        <v>25550.28</v>
      </c>
      <c r="F365" s="12">
        <v>3780</v>
      </c>
      <c r="G365" s="12">
        <v>3127168.0019999994</v>
      </c>
      <c r="H365"/>
    </row>
    <row r="366" spans="2:8" ht="15" x14ac:dyDescent="0.25">
      <c r="B366" s="2" t="s">
        <v>23497</v>
      </c>
      <c r="C366" s="12">
        <v>102060</v>
      </c>
      <c r="D366" s="12"/>
      <c r="E366" s="12"/>
      <c r="F366" s="12"/>
      <c r="G366" s="12"/>
      <c r="H366"/>
    </row>
    <row r="367" spans="2:8" ht="15" x14ac:dyDescent="0.25">
      <c r="B367" s="2" t="s">
        <v>23498</v>
      </c>
      <c r="C367" s="12">
        <v>908.67000000000189</v>
      </c>
      <c r="D367" s="12">
        <v>63294.252000000008</v>
      </c>
      <c r="E367" s="12">
        <v>-15655.29</v>
      </c>
      <c r="F367" s="12">
        <v>-15300.642000000002</v>
      </c>
      <c r="G367" s="12"/>
      <c r="H367"/>
    </row>
    <row r="368" spans="2:8" ht="15" x14ac:dyDescent="0.25">
      <c r="B368" s="2" t="s">
        <v>23499</v>
      </c>
      <c r="C368" s="12"/>
      <c r="D368" s="12"/>
      <c r="E368" s="12"/>
      <c r="F368" s="12"/>
      <c r="G368" s="12">
        <v>241.92000000000002</v>
      </c>
      <c r="H368"/>
    </row>
    <row r="369" spans="2:8" ht="15" x14ac:dyDescent="0.25">
      <c r="B369" s="2" t="s">
        <v>23500</v>
      </c>
      <c r="C369" s="12"/>
      <c r="D369" s="12">
        <v>2515.8000000000002</v>
      </c>
      <c r="E369" s="12"/>
      <c r="F369" s="12"/>
      <c r="G369" s="12"/>
      <c r="H369"/>
    </row>
    <row r="370" spans="2:8" ht="15" x14ac:dyDescent="0.25">
      <c r="B370" s="2" t="s">
        <v>23501</v>
      </c>
      <c r="C370" s="12"/>
      <c r="D370" s="12">
        <v>147</v>
      </c>
      <c r="E370" s="12"/>
      <c r="F370" s="12"/>
      <c r="G370" s="12"/>
      <c r="H370"/>
    </row>
    <row r="371" spans="2:8" ht="15" x14ac:dyDescent="0.25">
      <c r="B371" s="2" t="s">
        <v>23502</v>
      </c>
      <c r="C371" s="12">
        <v>6509.4120000000003</v>
      </c>
      <c r="D371" s="12">
        <v>14975.352000000003</v>
      </c>
      <c r="E371" s="12"/>
      <c r="F371" s="12"/>
      <c r="G371" s="12"/>
      <c r="H371"/>
    </row>
    <row r="372" spans="2:8" ht="15" x14ac:dyDescent="0.25">
      <c r="B372" s="2" t="s">
        <v>23503</v>
      </c>
      <c r="C372" s="12">
        <v>-17146.458000000002</v>
      </c>
      <c r="D372" s="12">
        <v>38180.351999999999</v>
      </c>
      <c r="E372" s="12"/>
      <c r="F372" s="12"/>
      <c r="G372" s="12"/>
      <c r="H372"/>
    </row>
    <row r="373" spans="2:8" ht="15" x14ac:dyDescent="0.25">
      <c r="B373" s="2" t="s">
        <v>22904</v>
      </c>
      <c r="C373" s="12">
        <v>111898.08</v>
      </c>
      <c r="D373" s="12">
        <v>124851.84600000001</v>
      </c>
      <c r="E373" s="12">
        <v>35993.79</v>
      </c>
      <c r="F373" s="12">
        <v>66675</v>
      </c>
      <c r="G373" s="12"/>
      <c r="H373"/>
    </row>
    <row r="374" spans="2:8" ht="15" x14ac:dyDescent="0.25">
      <c r="B374" s="2" t="s">
        <v>22905</v>
      </c>
      <c r="C374" s="12">
        <v>59161.200000000004</v>
      </c>
      <c r="D374" s="12">
        <v>62248.074000000001</v>
      </c>
      <c r="E374" s="12"/>
      <c r="F374" s="12">
        <v>66675</v>
      </c>
      <c r="G374" s="12"/>
      <c r="H374"/>
    </row>
    <row r="375" spans="2:8" ht="15" x14ac:dyDescent="0.25">
      <c r="B375" s="2" t="s">
        <v>23504</v>
      </c>
      <c r="C375" s="12"/>
      <c r="D375" s="12"/>
      <c r="E375" s="12">
        <v>8074.1220000000012</v>
      </c>
      <c r="F375" s="12"/>
      <c r="G375" s="12">
        <v>4485.0119999999997</v>
      </c>
      <c r="H375"/>
    </row>
    <row r="376" spans="2:8" ht="15" x14ac:dyDescent="0.25">
      <c r="B376" s="2" t="s">
        <v>22908</v>
      </c>
      <c r="C376" s="12"/>
      <c r="D376" s="12"/>
      <c r="E376" s="12"/>
      <c r="F376" s="12">
        <v>88998</v>
      </c>
      <c r="G376" s="12">
        <v>0</v>
      </c>
      <c r="H376"/>
    </row>
    <row r="377" spans="2:8" ht="15" x14ac:dyDescent="0.25">
      <c r="B377" s="2" t="s">
        <v>22911</v>
      </c>
      <c r="C377" s="12">
        <v>439204.33199999999</v>
      </c>
      <c r="D377" s="12">
        <v>419699.826</v>
      </c>
      <c r="E377" s="12">
        <v>123.98400000000001</v>
      </c>
      <c r="F377" s="12">
        <v>316711.5</v>
      </c>
      <c r="G377" s="12">
        <v>302435.28000000003</v>
      </c>
      <c r="H377"/>
    </row>
    <row r="378" spans="2:8" ht="15" x14ac:dyDescent="0.25">
      <c r="B378" s="2" t="s">
        <v>22914</v>
      </c>
      <c r="C378" s="12">
        <v>41576.640000000007</v>
      </c>
      <c r="D378" s="12">
        <v>-1247.316</v>
      </c>
      <c r="E378" s="12">
        <v>0</v>
      </c>
      <c r="F378" s="12">
        <v>651168</v>
      </c>
      <c r="G378" s="12">
        <v>119270.42400000001</v>
      </c>
      <c r="H378"/>
    </row>
    <row r="379" spans="2:8" ht="15" x14ac:dyDescent="0.25">
      <c r="B379" s="2" t="s">
        <v>22915</v>
      </c>
      <c r="C379" s="12">
        <v>1656860.8559999994</v>
      </c>
      <c r="D379" s="12">
        <v>2643874.8839999982</v>
      </c>
      <c r="E379" s="12">
        <v>3910095.5880000014</v>
      </c>
      <c r="F379" s="12">
        <v>3709304.5080000004</v>
      </c>
      <c r="G379" s="12">
        <v>4255330.1700000009</v>
      </c>
      <c r="H379"/>
    </row>
    <row r="380" spans="2:8" ht="15" x14ac:dyDescent="0.25">
      <c r="B380" s="2" t="s">
        <v>22918</v>
      </c>
      <c r="C380" s="12"/>
      <c r="D380" s="12">
        <v>1911</v>
      </c>
      <c r="E380" s="12"/>
      <c r="F380" s="12"/>
      <c r="G380" s="12"/>
      <c r="H380"/>
    </row>
    <row r="381" spans="2:8" ht="15" x14ac:dyDescent="0.25">
      <c r="B381" s="2" t="s">
        <v>23505</v>
      </c>
      <c r="C381" s="12"/>
      <c r="D381" s="12">
        <v>2935.8</v>
      </c>
      <c r="E381" s="12"/>
      <c r="F381" s="12"/>
      <c r="G381" s="12"/>
      <c r="H381"/>
    </row>
    <row r="382" spans="2:8" ht="15" x14ac:dyDescent="0.25">
      <c r="B382" s="2" t="s">
        <v>23508</v>
      </c>
      <c r="C382" s="12"/>
      <c r="D382" s="12"/>
      <c r="E382" s="12">
        <v>3957.45</v>
      </c>
      <c r="F382" s="12">
        <v>1798.3140000000001</v>
      </c>
      <c r="G382" s="12"/>
      <c r="H382"/>
    </row>
    <row r="383" spans="2:8" ht="15" x14ac:dyDescent="0.25">
      <c r="B383" s="2" t="s">
        <v>23509</v>
      </c>
      <c r="C383" s="12"/>
      <c r="D383" s="12"/>
      <c r="E383" s="12"/>
      <c r="F383" s="12">
        <v>147</v>
      </c>
      <c r="G383" s="12"/>
      <c r="H383"/>
    </row>
    <row r="384" spans="2:8" ht="15" x14ac:dyDescent="0.25">
      <c r="B384" s="2" t="s">
        <v>23510</v>
      </c>
      <c r="C384" s="12"/>
      <c r="D384" s="12"/>
      <c r="E384" s="12"/>
      <c r="F384" s="12">
        <v>147</v>
      </c>
      <c r="G384" s="12"/>
      <c r="H384"/>
    </row>
    <row r="385" spans="2:8" ht="15" x14ac:dyDescent="0.25">
      <c r="B385" s="2" t="s">
        <v>23511</v>
      </c>
      <c r="C385" s="12"/>
      <c r="D385" s="12"/>
      <c r="E385" s="12">
        <v>755.58</v>
      </c>
      <c r="F385" s="12"/>
      <c r="G385" s="12"/>
      <c r="H385"/>
    </row>
    <row r="386" spans="2:8" ht="15" x14ac:dyDescent="0.25">
      <c r="B386" s="2" t="s">
        <v>23512</v>
      </c>
      <c r="C386" s="12"/>
      <c r="D386" s="12">
        <v>3183.6</v>
      </c>
      <c r="E386" s="12"/>
      <c r="F386" s="12"/>
      <c r="G386" s="12"/>
      <c r="H386"/>
    </row>
    <row r="387" spans="2:8" ht="15" x14ac:dyDescent="0.25">
      <c r="B387" s="2" t="s">
        <v>23513</v>
      </c>
      <c r="C387" s="12"/>
      <c r="D387" s="12">
        <v>709.80000000000007</v>
      </c>
      <c r="E387" s="12"/>
      <c r="F387" s="12"/>
      <c r="G387" s="12"/>
      <c r="H387"/>
    </row>
    <row r="388" spans="2:8" ht="15" x14ac:dyDescent="0.25">
      <c r="B388" s="2" t="s">
        <v>23514</v>
      </c>
      <c r="C388" s="12">
        <v>4214.322000000001</v>
      </c>
      <c r="D388" s="12"/>
      <c r="E388" s="12"/>
      <c r="F388" s="12"/>
      <c r="G388" s="12">
        <v>0</v>
      </c>
      <c r="H388"/>
    </row>
    <row r="389" spans="2:8" ht="15" x14ac:dyDescent="0.25">
      <c r="B389" s="2" t="s">
        <v>23515</v>
      </c>
      <c r="C389" s="12">
        <v>1149.1200000000001</v>
      </c>
      <c r="D389" s="12">
        <v>1814.4000000000003</v>
      </c>
      <c r="E389" s="12"/>
      <c r="F389" s="12"/>
      <c r="G389" s="12"/>
      <c r="H389"/>
    </row>
    <row r="390" spans="2:8" ht="15" x14ac:dyDescent="0.25">
      <c r="B390" s="2" t="s">
        <v>23516</v>
      </c>
      <c r="C390" s="12">
        <v>243.47399999999999</v>
      </c>
      <c r="D390" s="12"/>
      <c r="E390" s="12">
        <v>1566.6000000000001</v>
      </c>
      <c r="F390" s="12"/>
      <c r="G390" s="12"/>
      <c r="H390"/>
    </row>
    <row r="391" spans="2:8" ht="15" x14ac:dyDescent="0.25">
      <c r="B391" s="2" t="s">
        <v>23517</v>
      </c>
      <c r="C391" s="12">
        <v>928.2</v>
      </c>
      <c r="D391" s="12"/>
      <c r="E391" s="12"/>
      <c r="F391" s="12"/>
      <c r="G391" s="12"/>
      <c r="H391"/>
    </row>
    <row r="392" spans="2:8" ht="15" x14ac:dyDescent="0.25">
      <c r="B392" s="2" t="s">
        <v>22919</v>
      </c>
      <c r="C392" s="12"/>
      <c r="D392" s="12"/>
      <c r="E392" s="12"/>
      <c r="F392" s="12">
        <v>2394.3360000000002</v>
      </c>
      <c r="G392" s="12"/>
      <c r="H392"/>
    </row>
    <row r="393" spans="2:8" ht="15" x14ac:dyDescent="0.25">
      <c r="B393" s="2" t="s">
        <v>22920</v>
      </c>
      <c r="C393" s="12"/>
      <c r="D393" s="12">
        <v>0</v>
      </c>
      <c r="E393" s="12"/>
      <c r="F393" s="12"/>
      <c r="G393" s="12">
        <v>9295.02</v>
      </c>
      <c r="H393"/>
    </row>
    <row r="394" spans="2:8" ht="15" x14ac:dyDescent="0.25">
      <c r="B394" s="2" t="s">
        <v>22921</v>
      </c>
      <c r="C394" s="12"/>
      <c r="D394" s="12"/>
      <c r="E394" s="12">
        <v>294</v>
      </c>
      <c r="F394" s="12"/>
      <c r="G394" s="12"/>
      <c r="H394"/>
    </row>
    <row r="395" spans="2:8" ht="15" x14ac:dyDescent="0.25">
      <c r="B395" s="2" t="s">
        <v>22922</v>
      </c>
      <c r="C395" s="12"/>
      <c r="D395" s="12"/>
      <c r="E395" s="12"/>
      <c r="F395" s="12">
        <v>37136.61</v>
      </c>
      <c r="G395" s="12"/>
      <c r="H395"/>
    </row>
    <row r="396" spans="2:8" ht="15" x14ac:dyDescent="0.25">
      <c r="B396" s="2" t="s">
        <v>23520</v>
      </c>
      <c r="C396" s="12"/>
      <c r="D396" s="12">
        <v>29.400000000000002</v>
      </c>
      <c r="E396" s="12"/>
      <c r="F396" s="12"/>
      <c r="G396" s="12"/>
      <c r="H396"/>
    </row>
    <row r="397" spans="2:8" ht="15" x14ac:dyDescent="0.25">
      <c r="B397" s="2" t="s">
        <v>23521</v>
      </c>
      <c r="C397" s="12"/>
      <c r="D397" s="12">
        <v>550.78800000000001</v>
      </c>
      <c r="E397" s="12"/>
      <c r="F397" s="12"/>
      <c r="G397" s="12"/>
      <c r="H397"/>
    </row>
    <row r="398" spans="2:8" ht="15" x14ac:dyDescent="0.25">
      <c r="B398" s="2" t="s">
        <v>23522</v>
      </c>
      <c r="C398" s="12">
        <v>268.8</v>
      </c>
      <c r="D398" s="12"/>
      <c r="E398" s="12"/>
      <c r="F398" s="12"/>
      <c r="G398" s="12"/>
      <c r="H398"/>
    </row>
    <row r="399" spans="2:8" ht="15" x14ac:dyDescent="0.25">
      <c r="B399" s="2" t="s">
        <v>23523</v>
      </c>
      <c r="C399" s="12">
        <v>1596</v>
      </c>
      <c r="D399" s="12"/>
      <c r="E399" s="12"/>
      <c r="F399" s="12"/>
      <c r="G399" s="12"/>
      <c r="H399"/>
    </row>
    <row r="400" spans="2:8" ht="15" x14ac:dyDescent="0.25">
      <c r="B400" s="2" t="s">
        <v>23524</v>
      </c>
      <c r="C400" s="12"/>
      <c r="D400" s="12">
        <v>147</v>
      </c>
      <c r="E400" s="12"/>
      <c r="F400" s="12"/>
      <c r="G400" s="12"/>
      <c r="H400"/>
    </row>
    <row r="401" spans="2:8" ht="15" x14ac:dyDescent="0.25">
      <c r="B401" s="2" t="s">
        <v>23525</v>
      </c>
      <c r="C401" s="12"/>
      <c r="D401" s="12"/>
      <c r="E401" s="12">
        <v>882.08400000000006</v>
      </c>
      <c r="F401" s="12">
        <v>147</v>
      </c>
      <c r="G401" s="12"/>
      <c r="H401"/>
    </row>
    <row r="402" spans="2:8" ht="15" x14ac:dyDescent="0.25">
      <c r="B402" s="2" t="s">
        <v>23526</v>
      </c>
      <c r="C402" s="12"/>
      <c r="D402" s="12"/>
      <c r="E402" s="12">
        <v>147</v>
      </c>
      <c r="F402" s="12">
        <v>147</v>
      </c>
      <c r="G402" s="12"/>
      <c r="H402"/>
    </row>
    <row r="403" spans="2:8" ht="15" x14ac:dyDescent="0.25">
      <c r="B403" s="2" t="s">
        <v>23527</v>
      </c>
      <c r="C403" s="12"/>
      <c r="D403" s="12"/>
      <c r="E403" s="12">
        <v>4901.4000000000005</v>
      </c>
      <c r="F403" s="12"/>
      <c r="G403" s="12"/>
      <c r="H403"/>
    </row>
    <row r="404" spans="2:8" ht="15" x14ac:dyDescent="0.25">
      <c r="B404" s="2" t="s">
        <v>23528</v>
      </c>
      <c r="C404" s="12"/>
      <c r="D404" s="12"/>
      <c r="E404" s="12"/>
      <c r="F404" s="12">
        <v>105</v>
      </c>
      <c r="G404" s="12"/>
      <c r="H404"/>
    </row>
    <row r="405" spans="2:8" ht="15" x14ac:dyDescent="0.25">
      <c r="B405" s="2" t="s">
        <v>23529</v>
      </c>
      <c r="C405" s="12">
        <v>7462.14</v>
      </c>
      <c r="D405" s="12">
        <v>3250.7580000000003</v>
      </c>
      <c r="E405" s="12"/>
      <c r="F405" s="12"/>
      <c r="G405" s="12"/>
      <c r="H405"/>
    </row>
    <row r="406" spans="2:8" ht="15" x14ac:dyDescent="0.25">
      <c r="B406" s="2" t="s">
        <v>23530</v>
      </c>
      <c r="C406" s="12"/>
      <c r="D406" s="12">
        <v>1310.4000000000001</v>
      </c>
      <c r="E406" s="12"/>
      <c r="F406" s="12"/>
      <c r="G406" s="12"/>
      <c r="H406"/>
    </row>
    <row r="407" spans="2:8" ht="15" x14ac:dyDescent="0.25">
      <c r="B407" s="2" t="s">
        <v>23531</v>
      </c>
      <c r="C407" s="12">
        <v>9125.844000000001</v>
      </c>
      <c r="D407" s="12"/>
      <c r="E407" s="12"/>
      <c r="F407" s="12"/>
      <c r="G407" s="12"/>
      <c r="H407"/>
    </row>
    <row r="408" spans="2:8" ht="15" x14ac:dyDescent="0.25">
      <c r="B408" s="2" t="s">
        <v>23532</v>
      </c>
      <c r="C408" s="12">
        <v>33846.498</v>
      </c>
      <c r="D408" s="12">
        <v>55747.818000000007</v>
      </c>
      <c r="E408" s="12">
        <v>37752.162000000004</v>
      </c>
      <c r="F408" s="12"/>
      <c r="G408" s="12">
        <v>4478.04</v>
      </c>
      <c r="H408"/>
    </row>
    <row r="409" spans="2:8" ht="15" x14ac:dyDescent="0.25">
      <c r="B409" s="2" t="s">
        <v>23533</v>
      </c>
      <c r="C409" s="12"/>
      <c r="D409" s="12"/>
      <c r="E409" s="12">
        <v>898.80000000000007</v>
      </c>
      <c r="F409" s="12"/>
      <c r="G409" s="12"/>
      <c r="H409"/>
    </row>
    <row r="410" spans="2:8" ht="15" x14ac:dyDescent="0.25">
      <c r="B410" s="2" t="s">
        <v>23534</v>
      </c>
      <c r="C410" s="12"/>
      <c r="D410" s="12"/>
      <c r="E410" s="12"/>
      <c r="F410" s="12">
        <v>105</v>
      </c>
      <c r="G410" s="12"/>
      <c r="H410"/>
    </row>
    <row r="411" spans="2:8" ht="15" x14ac:dyDescent="0.25">
      <c r="B411" s="2" t="s">
        <v>23535</v>
      </c>
      <c r="C411" s="12"/>
      <c r="D411" s="12"/>
      <c r="E411" s="12">
        <v>1591.8</v>
      </c>
      <c r="F411" s="12"/>
      <c r="G411" s="12"/>
      <c r="H411"/>
    </row>
    <row r="412" spans="2:8" ht="15" x14ac:dyDescent="0.25">
      <c r="B412" s="2" t="s">
        <v>23536</v>
      </c>
      <c r="C412" s="12"/>
      <c r="D412" s="12"/>
      <c r="E412" s="12">
        <v>1184.4000000000001</v>
      </c>
      <c r="F412" s="12"/>
      <c r="G412" s="12"/>
      <c r="H412"/>
    </row>
    <row r="413" spans="2:8" ht="15" x14ac:dyDescent="0.25">
      <c r="B413" s="2" t="s">
        <v>22923</v>
      </c>
      <c r="C413" s="12"/>
      <c r="D413" s="12"/>
      <c r="E413" s="12"/>
      <c r="F413" s="12"/>
      <c r="G413" s="12">
        <v>0</v>
      </c>
      <c r="H413"/>
    </row>
    <row r="414" spans="2:8" ht="15" x14ac:dyDescent="0.25">
      <c r="B414" s="2" t="s">
        <v>22924</v>
      </c>
      <c r="C414" s="12"/>
      <c r="D414" s="12"/>
      <c r="E414" s="12">
        <v>103794.6</v>
      </c>
      <c r="F414" s="12">
        <v>706353.89999999991</v>
      </c>
      <c r="G414" s="12">
        <v>2446573.5000000009</v>
      </c>
      <c r="H414"/>
    </row>
    <row r="415" spans="2:8" ht="15" x14ac:dyDescent="0.25">
      <c r="B415" s="2" t="s">
        <v>22927</v>
      </c>
      <c r="C415" s="12"/>
      <c r="D415" s="12"/>
      <c r="E415" s="12"/>
      <c r="F415" s="12"/>
      <c r="G415" s="12">
        <v>7862.2740000000003</v>
      </c>
      <c r="H415"/>
    </row>
    <row r="416" spans="2:8" ht="15" x14ac:dyDescent="0.25">
      <c r="B416" s="2" t="s">
        <v>22928</v>
      </c>
      <c r="C416" s="12"/>
      <c r="D416" s="12"/>
      <c r="E416" s="12"/>
      <c r="F416" s="12">
        <v>22360.800000000003</v>
      </c>
      <c r="G416" s="12">
        <v>3471618.9480000008</v>
      </c>
      <c r="H416"/>
    </row>
    <row r="417" spans="2:8" ht="15" x14ac:dyDescent="0.25">
      <c r="B417" s="2" t="s">
        <v>22929</v>
      </c>
      <c r="C417" s="12"/>
      <c r="D417" s="12">
        <v>0</v>
      </c>
      <c r="E417" s="12">
        <v>25168.5</v>
      </c>
      <c r="F417" s="12">
        <v>1827</v>
      </c>
      <c r="G417" s="12">
        <v>0</v>
      </c>
      <c r="H417"/>
    </row>
    <row r="418" spans="2:8" ht="15" x14ac:dyDescent="0.25">
      <c r="B418" s="2" t="s">
        <v>22930</v>
      </c>
      <c r="C418" s="12"/>
      <c r="D418" s="12"/>
      <c r="E418" s="12"/>
      <c r="F418" s="12"/>
      <c r="G418" s="12">
        <v>0</v>
      </c>
      <c r="H418"/>
    </row>
    <row r="419" spans="2:8" ht="15" x14ac:dyDescent="0.25">
      <c r="B419" s="2" t="s">
        <v>22933</v>
      </c>
      <c r="C419" s="12"/>
      <c r="D419" s="12"/>
      <c r="E419" s="12"/>
      <c r="F419" s="12"/>
      <c r="G419" s="12">
        <v>6486.4800000000005</v>
      </c>
      <c r="H419"/>
    </row>
    <row r="420" spans="2:8" ht="15" x14ac:dyDescent="0.25">
      <c r="B420" s="2" t="s">
        <v>22936</v>
      </c>
      <c r="C420" s="12"/>
      <c r="D420" s="12"/>
      <c r="E420" s="12">
        <v>12049.8</v>
      </c>
      <c r="F420" s="12"/>
      <c r="G420" s="12"/>
      <c r="H420"/>
    </row>
    <row r="421" spans="2:8" ht="15" x14ac:dyDescent="0.25">
      <c r="B421" s="2" t="s">
        <v>23537</v>
      </c>
      <c r="C421" s="12"/>
      <c r="D421" s="12">
        <v>3771.6420000000003</v>
      </c>
      <c r="E421" s="12"/>
      <c r="F421" s="12"/>
      <c r="G421" s="12"/>
      <c r="H421"/>
    </row>
    <row r="422" spans="2:8" ht="15" x14ac:dyDescent="0.25">
      <c r="B422" s="2" t="s">
        <v>23538</v>
      </c>
      <c r="C422" s="12">
        <v>32283.132000000001</v>
      </c>
      <c r="D422" s="12">
        <v>46039.476000000002</v>
      </c>
      <c r="E422" s="12">
        <v>30024.245999999999</v>
      </c>
      <c r="F422" s="12">
        <v>35549.64</v>
      </c>
      <c r="G422" s="12"/>
      <c r="H422"/>
    </row>
    <row r="423" spans="2:8" ht="15" x14ac:dyDescent="0.25">
      <c r="B423" s="2" t="s">
        <v>23539</v>
      </c>
      <c r="C423" s="12"/>
      <c r="D423" s="12"/>
      <c r="E423" s="12">
        <v>2674.308</v>
      </c>
      <c r="F423" s="12"/>
      <c r="G423" s="12"/>
      <c r="H423"/>
    </row>
    <row r="424" spans="2:8" ht="15" x14ac:dyDescent="0.25">
      <c r="B424" s="2" t="s">
        <v>22939</v>
      </c>
      <c r="C424" s="12">
        <v>0</v>
      </c>
      <c r="D424" s="12">
        <v>1384782</v>
      </c>
      <c r="E424" s="12">
        <v>2572876.5300000003</v>
      </c>
      <c r="F424" s="12">
        <v>4288530.7080000006</v>
      </c>
      <c r="G424" s="12">
        <v>13623870.203999998</v>
      </c>
      <c r="H424"/>
    </row>
    <row r="425" spans="2:8" ht="15" x14ac:dyDescent="0.25">
      <c r="B425" s="2" t="s">
        <v>22942</v>
      </c>
      <c r="C425" s="12">
        <v>1340655.834</v>
      </c>
      <c r="D425" s="12">
        <v>1160297.628</v>
      </c>
      <c r="E425" s="12">
        <v>903603.03600000008</v>
      </c>
      <c r="F425" s="12">
        <v>228705.204</v>
      </c>
      <c r="G425" s="12">
        <v>82623.072000000015</v>
      </c>
      <c r="H425"/>
    </row>
    <row r="426" spans="2:8" ht="15" x14ac:dyDescent="0.25">
      <c r="B426" s="2" t="s">
        <v>22943</v>
      </c>
      <c r="C426" s="12"/>
      <c r="D426" s="12"/>
      <c r="E426" s="12"/>
      <c r="F426" s="12">
        <v>0</v>
      </c>
      <c r="G426" s="12"/>
      <c r="H426"/>
    </row>
    <row r="427" spans="2:8" ht="15" x14ac:dyDescent="0.25">
      <c r="B427" s="2" t="s">
        <v>22944</v>
      </c>
      <c r="C427" s="12"/>
      <c r="D427" s="12">
        <v>2599.8000000000002</v>
      </c>
      <c r="E427" s="12">
        <v>5073.6000000000004</v>
      </c>
      <c r="F427" s="12"/>
      <c r="G427" s="12"/>
      <c r="H427"/>
    </row>
    <row r="428" spans="2:8" ht="15" x14ac:dyDescent="0.25">
      <c r="B428" s="2" t="s">
        <v>22945</v>
      </c>
      <c r="C428" s="12"/>
      <c r="D428" s="12"/>
      <c r="E428" s="12">
        <v>75264</v>
      </c>
      <c r="F428" s="12">
        <v>174657</v>
      </c>
      <c r="G428" s="12">
        <v>481429.2</v>
      </c>
      <c r="H428"/>
    </row>
    <row r="429" spans="2:8" ht="15" x14ac:dyDescent="0.25">
      <c r="B429" s="2" t="s">
        <v>22948</v>
      </c>
      <c r="C429" s="12">
        <v>664916.69999999995</v>
      </c>
      <c r="D429" s="12">
        <v>424088.95199999999</v>
      </c>
      <c r="E429" s="12">
        <v>230865.6</v>
      </c>
      <c r="F429" s="12"/>
      <c r="G429" s="12"/>
      <c r="H429"/>
    </row>
    <row r="430" spans="2:8" ht="15" x14ac:dyDescent="0.25">
      <c r="B430" s="2" t="s">
        <v>23540</v>
      </c>
      <c r="C430" s="12"/>
      <c r="D430" s="12"/>
      <c r="E430" s="12"/>
      <c r="F430" s="12"/>
      <c r="G430" s="12">
        <v>1114.26</v>
      </c>
      <c r="H430"/>
    </row>
    <row r="431" spans="2:8" ht="15" x14ac:dyDescent="0.25">
      <c r="B431" s="2" t="s">
        <v>23541</v>
      </c>
      <c r="C431" s="12"/>
      <c r="D431" s="12"/>
      <c r="E431" s="12">
        <v>1226.4000000000001</v>
      </c>
      <c r="F431" s="12"/>
      <c r="G431" s="12"/>
      <c r="H431"/>
    </row>
    <row r="432" spans="2:8" ht="15" x14ac:dyDescent="0.25">
      <c r="B432" s="2" t="s">
        <v>23542</v>
      </c>
      <c r="C432" s="12"/>
      <c r="D432" s="12"/>
      <c r="E432" s="12"/>
      <c r="F432" s="12"/>
      <c r="G432" s="12">
        <v>7391.16</v>
      </c>
      <c r="H432"/>
    </row>
    <row r="433" spans="2:8" ht="15" x14ac:dyDescent="0.25">
      <c r="B433" s="2" t="s">
        <v>23543</v>
      </c>
      <c r="C433" s="12"/>
      <c r="D433" s="12"/>
      <c r="E433" s="12">
        <v>940.80000000000007</v>
      </c>
      <c r="F433" s="12"/>
      <c r="G433" s="12"/>
      <c r="H433"/>
    </row>
    <row r="434" spans="2:8" ht="15" x14ac:dyDescent="0.25">
      <c r="B434" s="2" t="s">
        <v>23544</v>
      </c>
      <c r="C434" s="12">
        <v>-17321.052000000003</v>
      </c>
      <c r="D434" s="12">
        <v>19059.936000000002</v>
      </c>
      <c r="E434" s="12"/>
      <c r="F434" s="12"/>
      <c r="G434" s="12"/>
      <c r="H434"/>
    </row>
    <row r="435" spans="2:8" ht="15" x14ac:dyDescent="0.25">
      <c r="B435" s="2" t="s">
        <v>23545</v>
      </c>
      <c r="C435" s="12">
        <v>928.15800000000013</v>
      </c>
      <c r="D435" s="12"/>
      <c r="E435" s="12"/>
      <c r="F435" s="12"/>
      <c r="G435" s="12"/>
      <c r="H435"/>
    </row>
    <row r="436" spans="2:8" ht="15" x14ac:dyDescent="0.25">
      <c r="B436" s="2" t="s">
        <v>23546</v>
      </c>
      <c r="C436" s="12">
        <v>2772</v>
      </c>
      <c r="D436" s="12"/>
      <c r="E436" s="12"/>
      <c r="F436" s="12"/>
      <c r="G436" s="12"/>
      <c r="H436"/>
    </row>
    <row r="437" spans="2:8" ht="15" x14ac:dyDescent="0.25">
      <c r="B437" s="2" t="s">
        <v>22951</v>
      </c>
      <c r="C437" s="12"/>
      <c r="D437" s="12"/>
      <c r="E437" s="12"/>
      <c r="F437" s="12"/>
      <c r="G437" s="12">
        <v>4848.1020000000035</v>
      </c>
      <c r="H437"/>
    </row>
    <row r="438" spans="2:8" ht="15" x14ac:dyDescent="0.25">
      <c r="B438" s="2" t="s">
        <v>22952</v>
      </c>
      <c r="C438" s="12">
        <v>1112383.0200000003</v>
      </c>
      <c r="D438" s="12">
        <v>295012.19999999995</v>
      </c>
      <c r="E438" s="12">
        <v>147242.17199999999</v>
      </c>
      <c r="F438" s="12">
        <v>26197.920000000002</v>
      </c>
      <c r="G438" s="12"/>
      <c r="H438"/>
    </row>
    <row r="439" spans="2:8" ht="15" x14ac:dyDescent="0.25">
      <c r="B439" s="2" t="s">
        <v>22953</v>
      </c>
      <c r="C439" s="12"/>
      <c r="D439" s="12"/>
      <c r="E439" s="12">
        <v>32622.702000000001</v>
      </c>
      <c r="F439" s="12">
        <v>1370.8799999999999</v>
      </c>
      <c r="G439" s="12"/>
      <c r="H439"/>
    </row>
    <row r="440" spans="2:8" ht="15" x14ac:dyDescent="0.25">
      <c r="B440" s="2" t="s">
        <v>23547</v>
      </c>
      <c r="C440" s="12">
        <v>3023.9580000000001</v>
      </c>
      <c r="D440" s="12"/>
      <c r="E440" s="12"/>
      <c r="F440" s="12"/>
      <c r="G440" s="12"/>
      <c r="H440"/>
    </row>
    <row r="441" spans="2:8" ht="15" x14ac:dyDescent="0.25">
      <c r="B441" s="2" t="s">
        <v>23548</v>
      </c>
      <c r="C441" s="12"/>
      <c r="D441" s="12"/>
      <c r="E441" s="12">
        <v>2515.8000000000002</v>
      </c>
      <c r="F441" s="12"/>
      <c r="G441" s="12"/>
      <c r="H441"/>
    </row>
    <row r="442" spans="2:8" ht="15" x14ac:dyDescent="0.25">
      <c r="B442" s="2" t="s">
        <v>23549</v>
      </c>
      <c r="C442" s="12"/>
      <c r="D442" s="12">
        <v>4712.4000000000005</v>
      </c>
      <c r="E442" s="12"/>
      <c r="F442" s="12"/>
      <c r="G442" s="12"/>
      <c r="H442"/>
    </row>
    <row r="443" spans="2:8" ht="15" x14ac:dyDescent="0.25">
      <c r="B443" s="2" t="s">
        <v>23550</v>
      </c>
      <c r="C443" s="12"/>
      <c r="D443" s="12"/>
      <c r="E443" s="12"/>
      <c r="F443" s="12">
        <v>92400</v>
      </c>
      <c r="G443" s="12"/>
      <c r="H443"/>
    </row>
    <row r="444" spans="2:8" ht="15" x14ac:dyDescent="0.25">
      <c r="B444" s="2" t="s">
        <v>23551</v>
      </c>
      <c r="C444" s="12">
        <v>13855.800000000001</v>
      </c>
      <c r="D444" s="12"/>
      <c r="E444" s="12"/>
      <c r="F444" s="12"/>
      <c r="G444" s="12"/>
      <c r="H444"/>
    </row>
    <row r="445" spans="2:8" ht="15" x14ac:dyDescent="0.25">
      <c r="B445" s="2" t="s">
        <v>23552</v>
      </c>
      <c r="C445" s="12"/>
      <c r="D445" s="12">
        <v>1192.8</v>
      </c>
      <c r="E445" s="12"/>
      <c r="F445" s="12"/>
      <c r="G445" s="12"/>
      <c r="H445"/>
    </row>
    <row r="446" spans="2:8" ht="15" x14ac:dyDescent="0.25">
      <c r="B446" s="2" t="s">
        <v>23553</v>
      </c>
      <c r="C446" s="12">
        <v>61112.099999999991</v>
      </c>
      <c r="D446" s="12">
        <v>11428.116</v>
      </c>
      <c r="E446" s="12">
        <v>2818.2000000000003</v>
      </c>
      <c r="F446" s="12"/>
      <c r="G446" s="12">
        <v>9430.8060000000005</v>
      </c>
      <c r="H446"/>
    </row>
    <row r="447" spans="2:8" ht="15" x14ac:dyDescent="0.25">
      <c r="B447" s="2" t="s">
        <v>23554</v>
      </c>
      <c r="C447" s="12">
        <v>25281.144000000004</v>
      </c>
      <c r="D447" s="12">
        <v>5392.38</v>
      </c>
      <c r="E447" s="12"/>
      <c r="F447" s="12"/>
      <c r="G447" s="12"/>
      <c r="H447"/>
    </row>
    <row r="448" spans="2:8" ht="15" x14ac:dyDescent="0.25">
      <c r="B448" s="2" t="s">
        <v>23555</v>
      </c>
      <c r="C448" s="12"/>
      <c r="D448" s="12">
        <v>1712.3400000000038</v>
      </c>
      <c r="E448" s="12"/>
      <c r="F448" s="12"/>
      <c r="G448" s="12"/>
      <c r="H448"/>
    </row>
    <row r="449" spans="2:8" ht="15" x14ac:dyDescent="0.25">
      <c r="B449" s="2" t="s">
        <v>23556</v>
      </c>
      <c r="C449" s="12"/>
      <c r="D449" s="12"/>
      <c r="E449" s="12">
        <v>2515.8000000000002</v>
      </c>
      <c r="F449" s="12"/>
      <c r="G449" s="12"/>
      <c r="H449"/>
    </row>
    <row r="450" spans="2:8" ht="15" x14ac:dyDescent="0.25">
      <c r="B450" s="2" t="s">
        <v>22956</v>
      </c>
      <c r="C450" s="12"/>
      <c r="D450" s="12">
        <v>997134.6</v>
      </c>
      <c r="E450" s="12">
        <v>1634294.9279999998</v>
      </c>
      <c r="F450" s="12"/>
      <c r="G450" s="12"/>
      <c r="H450"/>
    </row>
    <row r="451" spans="2:8" ht="15" x14ac:dyDescent="0.25">
      <c r="B451" s="2" t="s">
        <v>23557</v>
      </c>
      <c r="C451" s="12"/>
      <c r="D451" s="12"/>
      <c r="E451" s="12">
        <v>4200</v>
      </c>
      <c r="F451" s="12"/>
      <c r="G451" s="12"/>
      <c r="H451"/>
    </row>
    <row r="452" spans="2:8" ht="15" x14ac:dyDescent="0.25">
      <c r="B452" s="2" t="s">
        <v>23558</v>
      </c>
      <c r="C452" s="12">
        <v>6191.0940000000001</v>
      </c>
      <c r="D452" s="12"/>
      <c r="E452" s="12"/>
      <c r="F452" s="12"/>
      <c r="G452" s="12"/>
      <c r="H452"/>
    </row>
    <row r="453" spans="2:8" ht="15" x14ac:dyDescent="0.25">
      <c r="B453" s="2" t="s">
        <v>23559</v>
      </c>
      <c r="C453" s="12">
        <v>81587.814000000013</v>
      </c>
      <c r="D453" s="12">
        <v>40448.394</v>
      </c>
      <c r="E453" s="12">
        <v>26306.406000000003</v>
      </c>
      <c r="F453" s="12"/>
      <c r="G453" s="12">
        <v>12507.306</v>
      </c>
      <c r="H453"/>
    </row>
    <row r="454" spans="2:8" ht="15" x14ac:dyDescent="0.25">
      <c r="B454" s="2" t="s">
        <v>23560</v>
      </c>
      <c r="C454" s="12">
        <v>6101.34</v>
      </c>
      <c r="D454" s="12">
        <v>2202.4799999999996</v>
      </c>
      <c r="E454" s="12">
        <v>28608.384000000002</v>
      </c>
      <c r="F454" s="12"/>
      <c r="G454" s="12">
        <v>46102.224000000009</v>
      </c>
      <c r="H454"/>
    </row>
    <row r="455" spans="2:8" ht="15" x14ac:dyDescent="0.25">
      <c r="B455" s="2" t="s">
        <v>23561</v>
      </c>
      <c r="C455" s="12"/>
      <c r="D455" s="12"/>
      <c r="E455" s="12"/>
      <c r="F455" s="12">
        <v>147</v>
      </c>
      <c r="G455" s="12"/>
      <c r="H455"/>
    </row>
    <row r="456" spans="2:8" ht="15" x14ac:dyDescent="0.25">
      <c r="B456" s="2" t="s">
        <v>22957</v>
      </c>
      <c r="C456" s="12"/>
      <c r="D456" s="12">
        <v>566676.6</v>
      </c>
      <c r="E456" s="12">
        <v>744307.3679999999</v>
      </c>
      <c r="F456" s="12"/>
      <c r="G456" s="12"/>
      <c r="H456"/>
    </row>
    <row r="457" spans="2:8" ht="15" x14ac:dyDescent="0.25">
      <c r="B457" s="2" t="s">
        <v>23562</v>
      </c>
      <c r="C457" s="12"/>
      <c r="D457" s="12">
        <v>147</v>
      </c>
      <c r="E457" s="12"/>
      <c r="F457" s="12"/>
      <c r="G457" s="12"/>
      <c r="H457"/>
    </row>
    <row r="458" spans="2:8" ht="15" x14ac:dyDescent="0.25">
      <c r="B458" s="2" t="s">
        <v>23563</v>
      </c>
      <c r="C458" s="12"/>
      <c r="D458" s="12"/>
      <c r="E458" s="12">
        <v>294.04200000000003</v>
      </c>
      <c r="F458" s="12"/>
      <c r="G458" s="12"/>
      <c r="H458"/>
    </row>
    <row r="459" spans="2:8" ht="15" x14ac:dyDescent="0.25">
      <c r="B459" s="2" t="s">
        <v>22958</v>
      </c>
      <c r="C459" s="12"/>
      <c r="D459" s="12">
        <v>353606.40000000002</v>
      </c>
      <c r="E459" s="12">
        <v>9194307.4019999988</v>
      </c>
      <c r="F459" s="12">
        <v>11928334.194</v>
      </c>
      <c r="G459" s="12">
        <v>8298131.771999998</v>
      </c>
      <c r="H459"/>
    </row>
    <row r="460" spans="2:8" ht="15" x14ac:dyDescent="0.25">
      <c r="B460" s="2" t="s">
        <v>22959</v>
      </c>
      <c r="C460" s="12"/>
      <c r="D460" s="12">
        <v>270513.60000000003</v>
      </c>
      <c r="E460" s="12">
        <v>324118.20000000007</v>
      </c>
      <c r="F460" s="12"/>
      <c r="G460" s="12"/>
      <c r="H460"/>
    </row>
    <row r="461" spans="2:8" ht="15" x14ac:dyDescent="0.25">
      <c r="B461" s="2" t="s">
        <v>22962</v>
      </c>
      <c r="C461" s="12">
        <v>0</v>
      </c>
      <c r="D461" s="12"/>
      <c r="E461" s="12"/>
      <c r="F461" s="12"/>
      <c r="G461" s="12"/>
      <c r="H461"/>
    </row>
    <row r="462" spans="2:8" ht="15" x14ac:dyDescent="0.25">
      <c r="B462" s="2" t="s">
        <v>22963</v>
      </c>
      <c r="C462" s="12">
        <v>700.14</v>
      </c>
      <c r="D462" s="12">
        <v>654.78000000000009</v>
      </c>
      <c r="E462" s="12"/>
      <c r="F462" s="12"/>
      <c r="G462" s="12"/>
      <c r="H462"/>
    </row>
    <row r="463" spans="2:8" ht="15" x14ac:dyDescent="0.25">
      <c r="B463" s="2" t="s">
        <v>22964</v>
      </c>
      <c r="C463" s="12"/>
      <c r="D463" s="12"/>
      <c r="E463" s="12">
        <v>0</v>
      </c>
      <c r="F463" s="12"/>
      <c r="G463" s="12"/>
      <c r="H463"/>
    </row>
    <row r="464" spans="2:8" ht="15" x14ac:dyDescent="0.25">
      <c r="B464" s="2" t="s">
        <v>22967</v>
      </c>
      <c r="C464" s="12">
        <v>1124770.416</v>
      </c>
      <c r="D464" s="12">
        <v>1537321.8</v>
      </c>
      <c r="E464" s="12"/>
      <c r="F464" s="12"/>
      <c r="G464" s="12"/>
      <c r="H464"/>
    </row>
    <row r="465" spans="2:8" ht="15" x14ac:dyDescent="0.25">
      <c r="B465" s="2" t="s">
        <v>23564</v>
      </c>
      <c r="C465" s="12"/>
      <c r="D465" s="12">
        <v>2301.558</v>
      </c>
      <c r="E465" s="12"/>
      <c r="F465" s="12"/>
      <c r="G465" s="12"/>
      <c r="H465"/>
    </row>
    <row r="466" spans="2:8" ht="15" x14ac:dyDescent="0.25">
      <c r="B466" s="2" t="s">
        <v>23565</v>
      </c>
      <c r="C466" s="12"/>
      <c r="D466" s="12"/>
      <c r="E466" s="12">
        <v>3481.8</v>
      </c>
      <c r="F466" s="12"/>
      <c r="G466" s="12"/>
      <c r="H466"/>
    </row>
    <row r="467" spans="2:8" ht="15" x14ac:dyDescent="0.25">
      <c r="B467" s="2" t="s">
        <v>23566</v>
      </c>
      <c r="C467" s="12"/>
      <c r="D467" s="12"/>
      <c r="E467" s="12">
        <v>0</v>
      </c>
      <c r="F467" s="12"/>
      <c r="G467" s="12"/>
      <c r="H467"/>
    </row>
    <row r="468" spans="2:8" ht="15" x14ac:dyDescent="0.25">
      <c r="B468" s="2" t="s">
        <v>23567</v>
      </c>
      <c r="C468" s="12">
        <v>63052.71</v>
      </c>
      <c r="D468" s="12">
        <v>118775.24400000002</v>
      </c>
      <c r="E468" s="12">
        <v>43670.591999999997</v>
      </c>
      <c r="F468" s="12"/>
      <c r="G468" s="12">
        <v>13633.452000000001</v>
      </c>
      <c r="H468"/>
    </row>
    <row r="469" spans="2:8" ht="15" x14ac:dyDescent="0.25">
      <c r="B469" s="2" t="s">
        <v>23568</v>
      </c>
      <c r="C469" s="12"/>
      <c r="D469" s="12">
        <v>2214.2400000000002</v>
      </c>
      <c r="E469" s="12"/>
      <c r="F469" s="12"/>
      <c r="G469" s="12"/>
      <c r="H469"/>
    </row>
    <row r="470" spans="2:8" ht="15" x14ac:dyDescent="0.25">
      <c r="B470" s="2" t="s">
        <v>23569</v>
      </c>
      <c r="C470" s="12"/>
      <c r="D470" s="12"/>
      <c r="E470" s="12">
        <v>1255.758</v>
      </c>
      <c r="F470" s="12"/>
      <c r="G470" s="12"/>
      <c r="H470"/>
    </row>
    <row r="471" spans="2:8" ht="15" x14ac:dyDescent="0.25">
      <c r="B471" s="2" t="s">
        <v>23570</v>
      </c>
      <c r="C471" s="12"/>
      <c r="D471" s="12"/>
      <c r="E471" s="12">
        <v>210.16800000000001</v>
      </c>
      <c r="F471" s="12"/>
      <c r="G471" s="12"/>
      <c r="H471"/>
    </row>
    <row r="472" spans="2:8" ht="15" x14ac:dyDescent="0.25">
      <c r="B472" s="2" t="s">
        <v>23571</v>
      </c>
      <c r="C472" s="12">
        <v>18900</v>
      </c>
      <c r="D472" s="12">
        <v>75600</v>
      </c>
      <c r="E472" s="12">
        <v>18900</v>
      </c>
      <c r="F472" s="12"/>
      <c r="G472" s="12"/>
      <c r="H472"/>
    </row>
    <row r="473" spans="2:8" ht="15" x14ac:dyDescent="0.25">
      <c r="B473" s="2" t="s">
        <v>23574</v>
      </c>
      <c r="C473" s="12">
        <v>2063.8380000000002</v>
      </c>
      <c r="D473" s="12"/>
      <c r="E473" s="12"/>
      <c r="F473" s="12"/>
      <c r="G473" s="12"/>
      <c r="H473"/>
    </row>
    <row r="474" spans="2:8" ht="15" x14ac:dyDescent="0.25">
      <c r="B474" s="2" t="s">
        <v>23575</v>
      </c>
      <c r="C474" s="12">
        <v>2520</v>
      </c>
      <c r="D474" s="12">
        <v>2520</v>
      </c>
      <c r="E474" s="12">
        <v>4762.8</v>
      </c>
      <c r="F474" s="12">
        <v>5040</v>
      </c>
      <c r="G474" s="12">
        <v>5040</v>
      </c>
      <c r="H474"/>
    </row>
    <row r="475" spans="2:8" ht="15" x14ac:dyDescent="0.25">
      <c r="B475" s="2" t="s">
        <v>23576</v>
      </c>
      <c r="C475" s="12">
        <v>52384.794000000009</v>
      </c>
      <c r="D475" s="12">
        <v>22304.268</v>
      </c>
      <c r="E475" s="12"/>
      <c r="F475" s="12">
        <v>-13480.067999999999</v>
      </c>
      <c r="G475" s="12"/>
      <c r="H475"/>
    </row>
    <row r="476" spans="2:8" ht="15" x14ac:dyDescent="0.25">
      <c r="B476" s="2" t="s">
        <v>23577</v>
      </c>
      <c r="C476" s="12"/>
      <c r="D476" s="12"/>
      <c r="E476" s="12">
        <v>2730</v>
      </c>
      <c r="F476" s="12"/>
      <c r="G476" s="12"/>
      <c r="H476"/>
    </row>
    <row r="477" spans="2:8" ht="15" x14ac:dyDescent="0.25">
      <c r="B477" s="2" t="s">
        <v>23578</v>
      </c>
      <c r="C477" s="12"/>
      <c r="D477" s="12">
        <v>63</v>
      </c>
      <c r="E477" s="12"/>
      <c r="F477" s="12"/>
      <c r="G477" s="12"/>
      <c r="H477"/>
    </row>
    <row r="478" spans="2:8" ht="15" x14ac:dyDescent="0.25">
      <c r="B478" s="2" t="s">
        <v>23579</v>
      </c>
      <c r="C478" s="12"/>
      <c r="D478" s="12">
        <v>1260</v>
      </c>
      <c r="E478" s="12">
        <v>2262.96</v>
      </c>
      <c r="F478" s="12"/>
      <c r="G478" s="12"/>
      <c r="H478"/>
    </row>
    <row r="479" spans="2:8" ht="15" x14ac:dyDescent="0.25">
      <c r="B479" s="2" t="s">
        <v>23582</v>
      </c>
      <c r="C479" s="12"/>
      <c r="D479" s="12"/>
      <c r="E479" s="12">
        <v>3666.6000000000004</v>
      </c>
      <c r="F479" s="12"/>
      <c r="G479" s="12"/>
      <c r="H479"/>
    </row>
    <row r="480" spans="2:8" ht="15" x14ac:dyDescent="0.25">
      <c r="B480" s="2" t="s">
        <v>23583</v>
      </c>
      <c r="C480" s="12"/>
      <c r="D480" s="12"/>
      <c r="E480" s="12">
        <v>1675.8000000000002</v>
      </c>
      <c r="F480" s="12"/>
      <c r="G480" s="12"/>
      <c r="H480"/>
    </row>
    <row r="481" spans="2:8" ht="15" x14ac:dyDescent="0.25">
      <c r="B481" s="2" t="s">
        <v>22968</v>
      </c>
      <c r="C481" s="12">
        <v>506704.8</v>
      </c>
      <c r="D481" s="12">
        <v>394991.10000000003</v>
      </c>
      <c r="E481" s="12">
        <v>481588.29600000003</v>
      </c>
      <c r="F481" s="12">
        <v>163409.40000000002</v>
      </c>
      <c r="G481" s="12">
        <v>209989.50000000003</v>
      </c>
      <c r="H481"/>
    </row>
    <row r="482" spans="2:8" ht="15" x14ac:dyDescent="0.25">
      <c r="B482" s="2" t="s">
        <v>22969</v>
      </c>
      <c r="C482" s="12"/>
      <c r="D482" s="12"/>
      <c r="E482" s="12">
        <v>1859.7600000000002</v>
      </c>
      <c r="F482" s="12"/>
      <c r="G482" s="12"/>
      <c r="H482"/>
    </row>
    <row r="483" spans="2:8" ht="15" x14ac:dyDescent="0.25">
      <c r="B483" s="2" t="s">
        <v>22970</v>
      </c>
      <c r="C483" s="12"/>
      <c r="D483" s="12"/>
      <c r="E483" s="12"/>
      <c r="F483" s="12">
        <v>229704.59400000001</v>
      </c>
      <c r="G483" s="12">
        <v>0</v>
      </c>
      <c r="H483"/>
    </row>
    <row r="484" spans="2:8" ht="15" x14ac:dyDescent="0.25">
      <c r="B484" s="2" t="s">
        <v>22971</v>
      </c>
      <c r="C484" s="12"/>
      <c r="D484" s="12"/>
      <c r="E484" s="12">
        <v>56406.672000000006</v>
      </c>
      <c r="F484" s="12"/>
      <c r="G484" s="12">
        <v>54549.600000000006</v>
      </c>
      <c r="H484"/>
    </row>
    <row r="485" spans="2:8" ht="15" x14ac:dyDescent="0.25">
      <c r="B485" s="2" t="s">
        <v>22974</v>
      </c>
      <c r="C485" s="12"/>
      <c r="D485" s="12"/>
      <c r="E485" s="12"/>
      <c r="F485" s="12"/>
      <c r="G485" s="12">
        <v>0</v>
      </c>
      <c r="H485"/>
    </row>
    <row r="486" spans="2:8" ht="15" x14ac:dyDescent="0.25">
      <c r="B486" s="2" t="s">
        <v>22977</v>
      </c>
      <c r="C486" s="12">
        <v>1220.0999999999999</v>
      </c>
      <c r="D486" s="12"/>
      <c r="E486" s="12"/>
      <c r="F486" s="12"/>
      <c r="G486" s="12"/>
      <c r="H486"/>
    </row>
    <row r="487" spans="2:8" ht="15" x14ac:dyDescent="0.25">
      <c r="B487" s="2" t="s">
        <v>22978</v>
      </c>
      <c r="C487" s="12">
        <v>644599.36800000002</v>
      </c>
      <c r="D487" s="12">
        <v>802811.1</v>
      </c>
      <c r="E487" s="12">
        <v>724588.78799999983</v>
      </c>
      <c r="F487" s="12"/>
      <c r="G487" s="12"/>
      <c r="H487"/>
    </row>
    <row r="488" spans="2:8" ht="15" x14ac:dyDescent="0.25">
      <c r="B488" s="2" t="s">
        <v>22981</v>
      </c>
      <c r="C488" s="12"/>
      <c r="D488" s="12">
        <v>77714.153999999995</v>
      </c>
      <c r="E488" s="12">
        <v>116616.77999999998</v>
      </c>
      <c r="F488" s="12"/>
      <c r="G488" s="12"/>
      <c r="H488"/>
    </row>
    <row r="489" spans="2:8" ht="15" x14ac:dyDescent="0.25">
      <c r="B489" s="2" t="s">
        <v>23584</v>
      </c>
      <c r="C489" s="12"/>
      <c r="D489" s="12"/>
      <c r="E489" s="12">
        <v>919.80000000000007</v>
      </c>
      <c r="F489" s="12"/>
      <c r="G489" s="12"/>
      <c r="H489"/>
    </row>
    <row r="490" spans="2:8" ht="15" x14ac:dyDescent="0.25">
      <c r="B490" s="2" t="s">
        <v>23585</v>
      </c>
      <c r="C490" s="12"/>
      <c r="D490" s="12"/>
      <c r="E490" s="12">
        <v>1999.2</v>
      </c>
      <c r="F490" s="12"/>
      <c r="G490" s="12"/>
      <c r="H490"/>
    </row>
    <row r="491" spans="2:8" ht="15" x14ac:dyDescent="0.25">
      <c r="B491" s="2" t="s">
        <v>22982</v>
      </c>
      <c r="C491" s="12">
        <v>12247.2</v>
      </c>
      <c r="D491" s="12"/>
      <c r="E491" s="12"/>
      <c r="F491" s="12"/>
      <c r="G491" s="12"/>
      <c r="H491"/>
    </row>
    <row r="492" spans="2:8" ht="15" x14ac:dyDescent="0.25">
      <c r="B492" s="2" t="s">
        <v>22983</v>
      </c>
      <c r="C492" s="12"/>
      <c r="D492" s="12"/>
      <c r="E492" s="12"/>
      <c r="F492" s="12">
        <v>1755.6000000000001</v>
      </c>
      <c r="G492" s="12">
        <v>13062</v>
      </c>
      <c r="H492"/>
    </row>
    <row r="493" spans="2:8" ht="15" x14ac:dyDescent="0.25">
      <c r="B493" s="2" t="s">
        <v>22984</v>
      </c>
      <c r="C493" s="12"/>
      <c r="D493" s="12"/>
      <c r="E493" s="12"/>
      <c r="F493" s="12"/>
      <c r="G493" s="12">
        <v>3281.5859999999998</v>
      </c>
      <c r="H493"/>
    </row>
    <row r="494" spans="2:8" ht="15" x14ac:dyDescent="0.25">
      <c r="B494" s="2" t="s">
        <v>22985</v>
      </c>
      <c r="C494" s="12">
        <v>89460</v>
      </c>
      <c r="D494" s="12"/>
      <c r="E494" s="12"/>
      <c r="F494" s="12"/>
      <c r="G494" s="12"/>
      <c r="H494"/>
    </row>
    <row r="495" spans="2:8" ht="15" x14ac:dyDescent="0.25">
      <c r="B495" s="2" t="s">
        <v>23586</v>
      </c>
      <c r="C495" s="12"/>
      <c r="D495" s="12">
        <v>147</v>
      </c>
      <c r="E495" s="12"/>
      <c r="F495" s="12"/>
      <c r="G495" s="12"/>
      <c r="H495"/>
    </row>
    <row r="496" spans="2:8" ht="15" x14ac:dyDescent="0.25">
      <c r="B496" s="2" t="s">
        <v>23587</v>
      </c>
      <c r="C496" s="12"/>
      <c r="D496" s="12"/>
      <c r="E496" s="12">
        <v>1982.4</v>
      </c>
      <c r="F496" s="12"/>
      <c r="G496" s="12"/>
      <c r="H496"/>
    </row>
    <row r="497" spans="2:8" ht="15" x14ac:dyDescent="0.25">
      <c r="B497" s="2" t="s">
        <v>23588</v>
      </c>
      <c r="C497" s="12"/>
      <c r="D497" s="12">
        <v>147</v>
      </c>
      <c r="E497" s="12">
        <v>147</v>
      </c>
      <c r="F497" s="12">
        <v>147</v>
      </c>
      <c r="G497" s="12"/>
      <c r="H497"/>
    </row>
    <row r="498" spans="2:8" ht="15" x14ac:dyDescent="0.25">
      <c r="B498" s="2" t="s">
        <v>23589</v>
      </c>
      <c r="C498" s="12"/>
      <c r="D498" s="12">
        <v>147</v>
      </c>
      <c r="E498" s="12">
        <v>147</v>
      </c>
      <c r="F498" s="12">
        <v>147</v>
      </c>
      <c r="G498" s="12"/>
      <c r="H498"/>
    </row>
    <row r="499" spans="2:8" ht="15" x14ac:dyDescent="0.25">
      <c r="B499" s="2" t="s">
        <v>23590</v>
      </c>
      <c r="C499" s="12"/>
      <c r="D499" s="12"/>
      <c r="E499" s="12">
        <v>491.40000000000003</v>
      </c>
      <c r="F499" s="12"/>
      <c r="G499" s="12"/>
      <c r="H499"/>
    </row>
    <row r="500" spans="2:8" ht="15" x14ac:dyDescent="0.25">
      <c r="B500" s="2" t="s">
        <v>23591</v>
      </c>
      <c r="C500" s="12">
        <v>2074.8000000000002</v>
      </c>
      <c r="D500" s="12"/>
      <c r="E500" s="12"/>
      <c r="F500" s="12"/>
      <c r="G500" s="12"/>
      <c r="H500"/>
    </row>
    <row r="501" spans="2:8" ht="15" x14ac:dyDescent="0.25">
      <c r="B501" s="2" t="s">
        <v>23592</v>
      </c>
      <c r="C501" s="12"/>
      <c r="D501" s="12"/>
      <c r="E501" s="12"/>
      <c r="F501" s="12">
        <v>27901.944</v>
      </c>
      <c r="G501" s="12"/>
      <c r="H501"/>
    </row>
    <row r="502" spans="2:8" ht="15" x14ac:dyDescent="0.25">
      <c r="B502" s="2" t="s">
        <v>23593</v>
      </c>
      <c r="C502" s="12">
        <v>141641.80799999999</v>
      </c>
      <c r="D502" s="12">
        <v>12115.362000000001</v>
      </c>
      <c r="E502" s="12">
        <v>-94925.41800000002</v>
      </c>
      <c r="F502" s="12"/>
      <c r="G502" s="12"/>
      <c r="H502"/>
    </row>
    <row r="503" spans="2:8" ht="15" x14ac:dyDescent="0.25">
      <c r="B503" s="2" t="s">
        <v>23594</v>
      </c>
      <c r="C503" s="12"/>
      <c r="D503" s="12"/>
      <c r="E503" s="12"/>
      <c r="F503" s="12"/>
      <c r="G503" s="12">
        <v>43185.659999999996</v>
      </c>
      <c r="H503"/>
    </row>
    <row r="504" spans="2:8" ht="15" x14ac:dyDescent="0.25">
      <c r="B504" s="2" t="s">
        <v>23595</v>
      </c>
      <c r="C504" s="12"/>
      <c r="D504" s="12"/>
      <c r="E504" s="12">
        <v>4741.8</v>
      </c>
      <c r="F504" s="12"/>
      <c r="G504" s="12"/>
      <c r="H504"/>
    </row>
    <row r="505" spans="2:8" ht="15" x14ac:dyDescent="0.25">
      <c r="B505" s="2" t="s">
        <v>23596</v>
      </c>
      <c r="C505" s="12"/>
      <c r="D505" s="12">
        <v>147</v>
      </c>
      <c r="E505" s="12"/>
      <c r="F505" s="12"/>
      <c r="G505" s="12"/>
      <c r="H505"/>
    </row>
    <row r="506" spans="2:8" ht="15" x14ac:dyDescent="0.25">
      <c r="B506" s="2" t="s">
        <v>23597</v>
      </c>
      <c r="C506" s="12">
        <v>49599.858</v>
      </c>
      <c r="D506" s="12">
        <v>48438.221999999994</v>
      </c>
      <c r="E506" s="12">
        <v>52548.804000000004</v>
      </c>
      <c r="F506" s="12">
        <v>66401.411999999997</v>
      </c>
      <c r="G506" s="12">
        <v>141553.56600000002</v>
      </c>
      <c r="H506"/>
    </row>
    <row r="507" spans="2:8" ht="15" x14ac:dyDescent="0.25">
      <c r="B507" s="2" t="s">
        <v>23598</v>
      </c>
      <c r="C507" s="12">
        <v>1091.9580000000001</v>
      </c>
      <c r="D507" s="12"/>
      <c r="E507" s="12"/>
      <c r="F507" s="12"/>
      <c r="G507" s="12"/>
      <c r="H507"/>
    </row>
    <row r="508" spans="2:8" ht="15" x14ac:dyDescent="0.25">
      <c r="B508" s="2" t="s">
        <v>22988</v>
      </c>
      <c r="C508" s="12">
        <v>16866377.093999997</v>
      </c>
      <c r="D508" s="12">
        <v>19997596.584000003</v>
      </c>
      <c r="E508" s="12">
        <v>18152672.160000015</v>
      </c>
      <c r="F508" s="12">
        <v>20301291.443999991</v>
      </c>
      <c r="G508" s="12">
        <v>13417239.738</v>
      </c>
      <c r="H508"/>
    </row>
    <row r="509" spans="2:8" ht="15" x14ac:dyDescent="0.25">
      <c r="B509" s="2" t="s">
        <v>22991</v>
      </c>
      <c r="C509" s="12"/>
      <c r="D509" s="12"/>
      <c r="E509" s="12">
        <v>124866</v>
      </c>
      <c r="F509" s="12">
        <v>69958.14</v>
      </c>
      <c r="G509" s="12"/>
      <c r="H509"/>
    </row>
    <row r="510" spans="2:8" ht="15" x14ac:dyDescent="0.25">
      <c r="B510" s="2" t="s">
        <v>22992</v>
      </c>
      <c r="C510" s="12"/>
      <c r="D510" s="12">
        <v>199891.44</v>
      </c>
      <c r="E510" s="12"/>
      <c r="F510" s="12"/>
      <c r="G510" s="12"/>
      <c r="H510"/>
    </row>
    <row r="511" spans="2:8" ht="15" x14ac:dyDescent="0.25">
      <c r="B511" s="2" t="s">
        <v>22993</v>
      </c>
      <c r="C511" s="12"/>
      <c r="D511" s="12"/>
      <c r="E511" s="12"/>
      <c r="F511" s="12"/>
      <c r="G511" s="12">
        <v>3561.6000000000004</v>
      </c>
      <c r="H511"/>
    </row>
    <row r="512" spans="2:8" ht="15" x14ac:dyDescent="0.25">
      <c r="B512" s="2" t="s">
        <v>23599</v>
      </c>
      <c r="C512" s="12">
        <v>14614.362000000001</v>
      </c>
      <c r="D512" s="12">
        <v>14141.273999999999</v>
      </c>
      <c r="E512" s="12"/>
      <c r="F512" s="12"/>
      <c r="G512" s="12"/>
      <c r="H512"/>
    </row>
    <row r="513" spans="2:8" ht="15" x14ac:dyDescent="0.25">
      <c r="B513" s="2" t="s">
        <v>23600</v>
      </c>
      <c r="C513" s="12"/>
      <c r="D513" s="12"/>
      <c r="E513" s="12">
        <v>55476.792000000009</v>
      </c>
      <c r="F513" s="12"/>
      <c r="G513" s="12">
        <v>2938.32</v>
      </c>
      <c r="H513"/>
    </row>
    <row r="514" spans="2:8" ht="15" x14ac:dyDescent="0.25">
      <c r="B514" s="2" t="s">
        <v>22994</v>
      </c>
      <c r="C514" s="12">
        <v>51744</v>
      </c>
      <c r="D514" s="12"/>
      <c r="E514" s="12"/>
      <c r="F514" s="12"/>
      <c r="G514" s="12"/>
      <c r="H514"/>
    </row>
    <row r="515" spans="2:8" ht="15" x14ac:dyDescent="0.25">
      <c r="B515" s="2" t="s">
        <v>23601</v>
      </c>
      <c r="C515" s="12"/>
      <c r="D515" s="12"/>
      <c r="E515" s="12">
        <v>3355.8</v>
      </c>
      <c r="F515" s="12"/>
      <c r="G515" s="12"/>
      <c r="H515"/>
    </row>
    <row r="516" spans="2:8" ht="15" x14ac:dyDescent="0.25">
      <c r="B516" s="2" t="s">
        <v>23602</v>
      </c>
      <c r="C516" s="12">
        <v>146187.72000000003</v>
      </c>
      <c r="D516" s="12">
        <v>52173.743999999999</v>
      </c>
      <c r="E516" s="12">
        <v>37376.85</v>
      </c>
      <c r="F516" s="12"/>
      <c r="G516" s="12">
        <v>17696.405999999999</v>
      </c>
      <c r="H516"/>
    </row>
    <row r="517" spans="2:8" ht="15" x14ac:dyDescent="0.25">
      <c r="B517" s="2" t="s">
        <v>23603</v>
      </c>
      <c r="C517" s="12"/>
      <c r="D517" s="12"/>
      <c r="E517" s="12"/>
      <c r="F517" s="12"/>
      <c r="G517" s="12">
        <v>9982.6440000000002</v>
      </c>
      <c r="H517"/>
    </row>
    <row r="518" spans="2:8" ht="15" x14ac:dyDescent="0.25">
      <c r="B518" s="2" t="s">
        <v>23604</v>
      </c>
      <c r="C518" s="12"/>
      <c r="D518" s="12"/>
      <c r="E518" s="12"/>
      <c r="F518" s="12">
        <v>147</v>
      </c>
      <c r="G518" s="12">
        <v>252</v>
      </c>
      <c r="H518"/>
    </row>
    <row r="519" spans="2:8" ht="15" x14ac:dyDescent="0.25">
      <c r="B519" s="2" t="s">
        <v>23605</v>
      </c>
      <c r="C519" s="12"/>
      <c r="D519" s="12">
        <v>5418</v>
      </c>
      <c r="E519" s="12"/>
      <c r="F519" s="12"/>
      <c r="G519" s="12"/>
      <c r="H519"/>
    </row>
    <row r="520" spans="2:8" ht="15" x14ac:dyDescent="0.25">
      <c r="B520" s="2" t="s">
        <v>22995</v>
      </c>
      <c r="C520" s="12"/>
      <c r="D520" s="12"/>
      <c r="E520" s="12"/>
      <c r="F520" s="12">
        <v>125792.31000000001</v>
      </c>
      <c r="G520" s="12">
        <v>356580</v>
      </c>
      <c r="H520"/>
    </row>
    <row r="521" spans="2:8" ht="15" x14ac:dyDescent="0.25">
      <c r="B521" s="2" t="s">
        <v>23606</v>
      </c>
      <c r="C521" s="12"/>
      <c r="D521" s="12"/>
      <c r="E521" s="12">
        <v>936.6</v>
      </c>
      <c r="F521" s="12"/>
      <c r="G521" s="12"/>
      <c r="H521"/>
    </row>
    <row r="522" spans="2:8" ht="15" x14ac:dyDescent="0.25">
      <c r="B522" s="2" t="s">
        <v>22996</v>
      </c>
      <c r="C522" s="12"/>
      <c r="D522" s="12"/>
      <c r="E522" s="12"/>
      <c r="F522" s="12">
        <v>1501681.02</v>
      </c>
      <c r="G522" s="12">
        <v>6627562.1159999995</v>
      </c>
      <c r="H522"/>
    </row>
    <row r="523" spans="2:8" ht="15" x14ac:dyDescent="0.25">
      <c r="B523" s="2" t="s">
        <v>22997</v>
      </c>
      <c r="C523" s="12"/>
      <c r="D523" s="12"/>
      <c r="E523" s="12"/>
      <c r="F523" s="12"/>
      <c r="G523" s="12">
        <v>8685.6</v>
      </c>
      <c r="H523"/>
    </row>
    <row r="524" spans="2:8" ht="15" x14ac:dyDescent="0.25">
      <c r="B524" s="2" t="s">
        <v>22998</v>
      </c>
      <c r="C524" s="12"/>
      <c r="D524" s="12"/>
      <c r="E524" s="12"/>
      <c r="F524" s="12">
        <v>763.09800000000007</v>
      </c>
      <c r="G524" s="12"/>
      <c r="H524"/>
    </row>
    <row r="525" spans="2:8" ht="15" x14ac:dyDescent="0.25">
      <c r="B525" s="2" t="s">
        <v>23607</v>
      </c>
      <c r="C525" s="12"/>
      <c r="D525" s="12">
        <v>1911</v>
      </c>
      <c r="E525" s="12"/>
      <c r="F525" s="12"/>
      <c r="G525" s="12"/>
      <c r="H525"/>
    </row>
    <row r="526" spans="2:8" ht="15" x14ac:dyDescent="0.25">
      <c r="B526" s="2" t="s">
        <v>23608</v>
      </c>
      <c r="C526" s="12"/>
      <c r="D526" s="12">
        <v>1373.4</v>
      </c>
      <c r="E526" s="12"/>
      <c r="F526" s="12"/>
      <c r="G526" s="12"/>
      <c r="H526"/>
    </row>
    <row r="527" spans="2:8" ht="15" x14ac:dyDescent="0.25">
      <c r="B527" s="2" t="s">
        <v>23609</v>
      </c>
      <c r="C527" s="12"/>
      <c r="D527" s="12"/>
      <c r="E527" s="12">
        <v>8078.2379999999994</v>
      </c>
      <c r="F527" s="12">
        <v>966.3359999999999</v>
      </c>
      <c r="G527" s="12"/>
      <c r="H527"/>
    </row>
    <row r="528" spans="2:8" ht="15" x14ac:dyDescent="0.25">
      <c r="B528" s="2" t="s">
        <v>23610</v>
      </c>
      <c r="C528" s="12"/>
      <c r="D528" s="12"/>
      <c r="E528" s="12">
        <v>3370.3320000000003</v>
      </c>
      <c r="F528" s="12"/>
      <c r="G528" s="12"/>
      <c r="H528"/>
    </row>
    <row r="529" spans="2:8" ht="15" x14ac:dyDescent="0.25">
      <c r="B529" s="2" t="s">
        <v>23611</v>
      </c>
      <c r="C529" s="12"/>
      <c r="D529" s="12"/>
      <c r="E529" s="12">
        <v>1591.8</v>
      </c>
      <c r="F529" s="12"/>
      <c r="G529" s="12"/>
      <c r="H529"/>
    </row>
    <row r="530" spans="2:8" ht="15" x14ac:dyDescent="0.25">
      <c r="B530" s="2" t="s">
        <v>23612</v>
      </c>
      <c r="C530" s="12">
        <v>1931.9160000000002</v>
      </c>
      <c r="D530" s="12"/>
      <c r="E530" s="12"/>
      <c r="F530" s="12"/>
      <c r="G530" s="12"/>
      <c r="H530"/>
    </row>
    <row r="531" spans="2:8" ht="15" x14ac:dyDescent="0.25">
      <c r="B531" s="2" t="s">
        <v>23613</v>
      </c>
      <c r="C531" s="12"/>
      <c r="D531" s="12"/>
      <c r="E531" s="12">
        <v>147</v>
      </c>
      <c r="F531" s="12"/>
      <c r="G531" s="12"/>
      <c r="H531"/>
    </row>
    <row r="532" spans="2:8" ht="15" x14ac:dyDescent="0.25">
      <c r="B532" s="2" t="s">
        <v>23614</v>
      </c>
      <c r="C532" s="12"/>
      <c r="D532" s="12"/>
      <c r="E532" s="12">
        <v>100.80000000000001</v>
      </c>
      <c r="F532" s="12"/>
      <c r="G532" s="12"/>
      <c r="H532"/>
    </row>
    <row r="533" spans="2:8" ht="15" x14ac:dyDescent="0.25">
      <c r="B533" s="2" t="s">
        <v>23615</v>
      </c>
      <c r="C533" s="12"/>
      <c r="D533" s="12"/>
      <c r="E533" s="12">
        <v>2587.2000000000003</v>
      </c>
      <c r="F533" s="12"/>
      <c r="G533" s="12"/>
      <c r="H533"/>
    </row>
    <row r="534" spans="2:8" ht="15" x14ac:dyDescent="0.25">
      <c r="B534" s="2" t="s">
        <v>23616</v>
      </c>
      <c r="C534" s="12"/>
      <c r="D534" s="12"/>
      <c r="E534" s="12">
        <v>236153.02200000003</v>
      </c>
      <c r="F534" s="12">
        <v>0</v>
      </c>
      <c r="G534" s="12"/>
      <c r="H534"/>
    </row>
    <row r="535" spans="2:8" ht="15" x14ac:dyDescent="0.25">
      <c r="B535" s="2" t="s">
        <v>23617</v>
      </c>
      <c r="C535" s="12"/>
      <c r="D535" s="12"/>
      <c r="E535" s="12">
        <v>1675.8000000000002</v>
      </c>
      <c r="F535" s="12"/>
      <c r="G535" s="12"/>
      <c r="H535"/>
    </row>
    <row r="536" spans="2:8" ht="15" x14ac:dyDescent="0.25">
      <c r="B536" s="2" t="s">
        <v>23618</v>
      </c>
      <c r="C536" s="12"/>
      <c r="D536" s="12"/>
      <c r="E536" s="12"/>
      <c r="F536" s="12"/>
      <c r="G536" s="12">
        <v>147</v>
      </c>
      <c r="H536"/>
    </row>
    <row r="537" spans="2:8" ht="15" x14ac:dyDescent="0.25">
      <c r="B537" s="2" t="s">
        <v>23619</v>
      </c>
      <c r="C537" s="12"/>
      <c r="D537" s="12"/>
      <c r="E537" s="12">
        <v>1096.2</v>
      </c>
      <c r="F537" s="12"/>
      <c r="G537" s="12"/>
      <c r="H537"/>
    </row>
    <row r="538" spans="2:8" ht="15" x14ac:dyDescent="0.25">
      <c r="B538" s="2" t="s">
        <v>23622</v>
      </c>
      <c r="C538" s="12">
        <v>681.49199999999996</v>
      </c>
      <c r="D538" s="12"/>
      <c r="E538" s="12"/>
      <c r="F538" s="12"/>
      <c r="G538" s="12"/>
      <c r="H538"/>
    </row>
    <row r="539" spans="2:8" ht="15" x14ac:dyDescent="0.25">
      <c r="B539" s="2" t="s">
        <v>23623</v>
      </c>
      <c r="C539" s="12"/>
      <c r="D539" s="12">
        <v>2767.8</v>
      </c>
      <c r="E539" s="12"/>
      <c r="F539" s="12"/>
      <c r="G539" s="12"/>
      <c r="H539"/>
    </row>
    <row r="540" spans="2:8" ht="15" x14ac:dyDescent="0.25">
      <c r="B540" s="2" t="s">
        <v>23624</v>
      </c>
      <c r="C540" s="12"/>
      <c r="D540" s="12"/>
      <c r="E540" s="12">
        <v>147</v>
      </c>
      <c r="F540" s="12">
        <v>147</v>
      </c>
      <c r="G540" s="12"/>
      <c r="H540"/>
    </row>
    <row r="541" spans="2:8" ht="15" x14ac:dyDescent="0.25">
      <c r="B541" s="2" t="s">
        <v>23625</v>
      </c>
      <c r="C541" s="12"/>
      <c r="D541" s="12"/>
      <c r="E541" s="12">
        <v>2385.6</v>
      </c>
      <c r="F541" s="12"/>
      <c r="G541" s="12"/>
      <c r="H541"/>
    </row>
    <row r="542" spans="2:8" ht="15" x14ac:dyDescent="0.25">
      <c r="B542" s="2" t="s">
        <v>23626</v>
      </c>
      <c r="C542" s="12"/>
      <c r="D542" s="12"/>
      <c r="E542" s="12">
        <v>2935.8</v>
      </c>
      <c r="F542" s="12"/>
      <c r="G542" s="12"/>
      <c r="H542"/>
    </row>
    <row r="543" spans="2:8" ht="15" x14ac:dyDescent="0.25">
      <c r="B543" s="2" t="s">
        <v>23627</v>
      </c>
      <c r="C543" s="12"/>
      <c r="D543" s="12"/>
      <c r="E543" s="12"/>
      <c r="F543" s="12">
        <v>147</v>
      </c>
      <c r="G543" s="12"/>
      <c r="H543"/>
    </row>
    <row r="544" spans="2:8" ht="15" x14ac:dyDescent="0.25">
      <c r="B544" s="2" t="s">
        <v>23628</v>
      </c>
      <c r="C544" s="12"/>
      <c r="D544" s="12"/>
      <c r="E544" s="12"/>
      <c r="F544" s="12">
        <v>105</v>
      </c>
      <c r="G544" s="12">
        <v>105</v>
      </c>
      <c r="H544"/>
    </row>
    <row r="545" spans="2:8" ht="15" x14ac:dyDescent="0.25">
      <c r="B545" s="2" t="s">
        <v>23629</v>
      </c>
      <c r="C545" s="12"/>
      <c r="D545" s="12"/>
      <c r="E545" s="12"/>
      <c r="F545" s="12"/>
      <c r="G545" s="12">
        <v>8684.5080000000016</v>
      </c>
      <c r="H545"/>
    </row>
    <row r="546" spans="2:8" ht="15" x14ac:dyDescent="0.25">
      <c r="B546" s="2" t="s">
        <v>23630</v>
      </c>
      <c r="C546" s="12"/>
      <c r="D546" s="12"/>
      <c r="E546" s="12">
        <v>3355.8</v>
      </c>
      <c r="F546" s="12"/>
      <c r="G546" s="12"/>
      <c r="H546"/>
    </row>
    <row r="547" spans="2:8" ht="15" x14ac:dyDescent="0.25">
      <c r="B547" s="2" t="s">
        <v>23631</v>
      </c>
      <c r="C547" s="12"/>
      <c r="D547" s="12">
        <v>67428.983999999997</v>
      </c>
      <c r="E547" s="12"/>
      <c r="F547" s="12"/>
      <c r="G547" s="12"/>
      <c r="H547"/>
    </row>
    <row r="548" spans="2:8" ht="15" x14ac:dyDescent="0.25">
      <c r="B548" s="2" t="s">
        <v>23632</v>
      </c>
      <c r="C548" s="12"/>
      <c r="D548" s="12"/>
      <c r="E548" s="12"/>
      <c r="F548" s="12"/>
      <c r="G548" s="12">
        <v>9232.6920000000009</v>
      </c>
      <c r="H548"/>
    </row>
    <row r="549" spans="2:8" ht="15" x14ac:dyDescent="0.25">
      <c r="B549" s="2" t="s">
        <v>23633</v>
      </c>
      <c r="C549" s="12">
        <v>4339.9859999999999</v>
      </c>
      <c r="D549" s="12">
        <v>0</v>
      </c>
      <c r="E549" s="12">
        <v>0</v>
      </c>
      <c r="F549" s="12"/>
      <c r="G549" s="12"/>
      <c r="H549"/>
    </row>
    <row r="550" spans="2:8" ht="15" x14ac:dyDescent="0.25">
      <c r="B550" s="2" t="s">
        <v>23634</v>
      </c>
      <c r="C550" s="12">
        <v>2167.1999999999998</v>
      </c>
      <c r="D550" s="12"/>
      <c r="E550" s="12">
        <v>2778.174</v>
      </c>
      <c r="F550" s="12"/>
      <c r="G550" s="12">
        <v>36268.763999999996</v>
      </c>
      <c r="H550"/>
    </row>
    <row r="551" spans="2:8" ht="15" x14ac:dyDescent="0.25">
      <c r="B551" s="2" t="s">
        <v>23635</v>
      </c>
      <c r="C551" s="12"/>
      <c r="D551" s="12">
        <v>1003.8000000000001</v>
      </c>
      <c r="E551" s="12"/>
      <c r="F551" s="12"/>
      <c r="G551" s="12"/>
      <c r="H551"/>
    </row>
    <row r="552" spans="2:8" ht="15" x14ac:dyDescent="0.25">
      <c r="B552" s="2" t="s">
        <v>23636</v>
      </c>
      <c r="C552" s="12"/>
      <c r="D552" s="12"/>
      <c r="E552" s="12">
        <v>3582.6000000000004</v>
      </c>
      <c r="F552" s="12"/>
      <c r="G552" s="12"/>
      <c r="H552"/>
    </row>
    <row r="553" spans="2:8" ht="15" x14ac:dyDescent="0.25">
      <c r="B553" s="2" t="s">
        <v>23637</v>
      </c>
      <c r="C553" s="12"/>
      <c r="D553" s="12"/>
      <c r="E553" s="12"/>
      <c r="F553" s="12"/>
      <c r="G553" s="12">
        <v>146.916</v>
      </c>
      <c r="H553"/>
    </row>
    <row r="554" spans="2:8" ht="15" x14ac:dyDescent="0.25">
      <c r="B554" s="2" t="s">
        <v>23638</v>
      </c>
      <c r="C554" s="12"/>
      <c r="D554" s="12"/>
      <c r="E554" s="12">
        <v>5914.4400000000005</v>
      </c>
      <c r="F554" s="12"/>
      <c r="G554" s="12"/>
      <c r="H554"/>
    </row>
    <row r="555" spans="2:8" ht="15" x14ac:dyDescent="0.25">
      <c r="B555" s="2" t="s">
        <v>23641</v>
      </c>
      <c r="C555" s="12"/>
      <c r="D555" s="12">
        <v>2394</v>
      </c>
      <c r="E555" s="12"/>
      <c r="F555" s="12"/>
      <c r="G555" s="12"/>
      <c r="H555"/>
    </row>
    <row r="556" spans="2:8" ht="15" x14ac:dyDescent="0.25">
      <c r="B556" s="2" t="s">
        <v>23642</v>
      </c>
      <c r="C556" s="12"/>
      <c r="D556" s="12"/>
      <c r="E556" s="12">
        <v>5348.5320000000002</v>
      </c>
      <c r="F556" s="12"/>
      <c r="G556" s="12"/>
      <c r="H556"/>
    </row>
    <row r="557" spans="2:8" ht="15" x14ac:dyDescent="0.25">
      <c r="B557" s="2" t="s">
        <v>23643</v>
      </c>
      <c r="C557" s="12"/>
      <c r="D557" s="12"/>
      <c r="E557" s="12">
        <v>1894.2</v>
      </c>
      <c r="F557" s="12"/>
      <c r="G557" s="12"/>
      <c r="H557"/>
    </row>
    <row r="558" spans="2:8" ht="15" x14ac:dyDescent="0.25">
      <c r="B558" s="2" t="s">
        <v>23644</v>
      </c>
      <c r="C558" s="12"/>
      <c r="D558" s="12">
        <v>1037.4000000000001</v>
      </c>
      <c r="E558" s="12"/>
      <c r="F558" s="12"/>
      <c r="G558" s="12"/>
      <c r="H558"/>
    </row>
    <row r="559" spans="2:8" ht="15" x14ac:dyDescent="0.25">
      <c r="B559" s="2" t="s">
        <v>23645</v>
      </c>
      <c r="C559" s="12">
        <v>1634.3460000000002</v>
      </c>
      <c r="D559" s="12">
        <v>272.24399999999997</v>
      </c>
      <c r="E559" s="12">
        <v>422.68800000000005</v>
      </c>
      <c r="F559" s="12"/>
      <c r="G559" s="12">
        <v>5028.1980000000003</v>
      </c>
      <c r="H559"/>
    </row>
    <row r="560" spans="2:8" ht="15" x14ac:dyDescent="0.25">
      <c r="B560" s="2" t="s">
        <v>23646</v>
      </c>
      <c r="C560" s="12">
        <v>1113</v>
      </c>
      <c r="D560" s="12"/>
      <c r="E560" s="12"/>
      <c r="F560" s="12"/>
      <c r="G560" s="12"/>
      <c r="H560"/>
    </row>
    <row r="561" spans="2:8" ht="15" x14ac:dyDescent="0.25">
      <c r="B561" s="2" t="s">
        <v>23647</v>
      </c>
      <c r="C561" s="12"/>
      <c r="D561" s="12"/>
      <c r="E561" s="12">
        <v>1255.8</v>
      </c>
      <c r="F561" s="12"/>
      <c r="G561" s="12"/>
      <c r="H561"/>
    </row>
    <row r="562" spans="2:8" ht="15" x14ac:dyDescent="0.25">
      <c r="B562" s="2" t="s">
        <v>23648</v>
      </c>
      <c r="C562" s="12">
        <v>751.80000000000007</v>
      </c>
      <c r="D562" s="12"/>
      <c r="E562" s="12"/>
      <c r="F562" s="12"/>
      <c r="G562" s="12"/>
      <c r="H562"/>
    </row>
    <row r="563" spans="2:8" ht="15" x14ac:dyDescent="0.25">
      <c r="B563" s="2" t="s">
        <v>23649</v>
      </c>
      <c r="C563" s="12"/>
      <c r="D563" s="12">
        <v>147</v>
      </c>
      <c r="E563" s="12"/>
      <c r="F563" s="12"/>
      <c r="G563" s="12"/>
      <c r="H563"/>
    </row>
    <row r="564" spans="2:8" ht="15" x14ac:dyDescent="0.25">
      <c r="B564" s="2" t="s">
        <v>23650</v>
      </c>
      <c r="C564" s="12"/>
      <c r="D564" s="12"/>
      <c r="E564" s="12">
        <v>147</v>
      </c>
      <c r="F564" s="12">
        <v>147</v>
      </c>
      <c r="G564" s="12">
        <v>147</v>
      </c>
      <c r="H564"/>
    </row>
    <row r="565" spans="2:8" ht="15" x14ac:dyDescent="0.25">
      <c r="B565" s="2" t="s">
        <v>23651</v>
      </c>
      <c r="C565" s="12"/>
      <c r="D565" s="12"/>
      <c r="E565" s="12">
        <v>5317.2</v>
      </c>
      <c r="F565" s="12"/>
      <c r="G565" s="12"/>
      <c r="H565"/>
    </row>
    <row r="566" spans="2:8" ht="15" x14ac:dyDescent="0.25">
      <c r="B566" s="2" t="s">
        <v>23652</v>
      </c>
      <c r="C566" s="12"/>
      <c r="D566" s="12">
        <v>2095.8000000000002</v>
      </c>
      <c r="E566" s="12"/>
      <c r="F566" s="12"/>
      <c r="G566" s="12"/>
      <c r="H566"/>
    </row>
    <row r="567" spans="2:8" ht="15" x14ac:dyDescent="0.25">
      <c r="B567" s="2" t="s">
        <v>23653</v>
      </c>
      <c r="C567" s="12"/>
      <c r="D567" s="12"/>
      <c r="E567" s="12">
        <v>919.80000000000007</v>
      </c>
      <c r="F567" s="12"/>
      <c r="G567" s="12"/>
      <c r="H567"/>
    </row>
    <row r="568" spans="2:8" ht="15" x14ac:dyDescent="0.25">
      <c r="B568" s="2" t="s">
        <v>23654</v>
      </c>
      <c r="C568" s="12"/>
      <c r="D568" s="12"/>
      <c r="E568" s="12">
        <v>12600</v>
      </c>
      <c r="F568" s="12">
        <v>-5040</v>
      </c>
      <c r="G568" s="12"/>
      <c r="H568"/>
    </row>
    <row r="569" spans="2:8" ht="15" x14ac:dyDescent="0.25">
      <c r="B569" s="2" t="s">
        <v>23655</v>
      </c>
      <c r="C569" s="12"/>
      <c r="D569" s="12">
        <v>4200</v>
      </c>
      <c r="E569" s="12"/>
      <c r="F569" s="12"/>
      <c r="G569" s="12"/>
      <c r="H569"/>
    </row>
    <row r="570" spans="2:8" ht="15" x14ac:dyDescent="0.25">
      <c r="B570" s="2" t="s">
        <v>23656</v>
      </c>
      <c r="C570" s="12"/>
      <c r="D570" s="12"/>
      <c r="E570" s="12">
        <v>147</v>
      </c>
      <c r="F570" s="12"/>
      <c r="G570" s="12">
        <v>147</v>
      </c>
      <c r="H570"/>
    </row>
    <row r="571" spans="2:8" ht="15" x14ac:dyDescent="0.25">
      <c r="B571" s="2" t="s">
        <v>23657</v>
      </c>
      <c r="C571" s="12"/>
      <c r="D571" s="12"/>
      <c r="E571" s="12">
        <v>147</v>
      </c>
      <c r="F571" s="12"/>
      <c r="G571" s="12"/>
      <c r="H571"/>
    </row>
    <row r="572" spans="2:8" ht="15" x14ac:dyDescent="0.25">
      <c r="B572" s="2" t="s">
        <v>23658</v>
      </c>
      <c r="C572" s="12"/>
      <c r="D572" s="12">
        <v>13553.862000000001</v>
      </c>
      <c r="E572" s="12">
        <v>0</v>
      </c>
      <c r="F572" s="12"/>
      <c r="G572" s="12">
        <v>7056</v>
      </c>
      <c r="H572"/>
    </row>
    <row r="573" spans="2:8" ht="15" x14ac:dyDescent="0.25">
      <c r="B573" s="2" t="s">
        <v>23659</v>
      </c>
      <c r="C573" s="12"/>
      <c r="D573" s="12"/>
      <c r="E573" s="12">
        <v>5704.1039999999994</v>
      </c>
      <c r="F573" s="12"/>
      <c r="G573" s="12"/>
      <c r="H573"/>
    </row>
    <row r="574" spans="2:8" ht="15" x14ac:dyDescent="0.25">
      <c r="B574" s="2" t="s">
        <v>23660</v>
      </c>
      <c r="C574" s="12">
        <v>95154.527999999991</v>
      </c>
      <c r="D574" s="12">
        <v>59742.899999999994</v>
      </c>
      <c r="E574" s="12">
        <v>116779.27800000002</v>
      </c>
      <c r="F574" s="12"/>
      <c r="G574" s="12">
        <v>48012.341999999997</v>
      </c>
      <c r="H574"/>
    </row>
    <row r="575" spans="2:8" ht="15" x14ac:dyDescent="0.25">
      <c r="B575" s="2" t="s">
        <v>23661</v>
      </c>
      <c r="C575" s="12">
        <v>1293.558</v>
      </c>
      <c r="D575" s="12"/>
      <c r="E575" s="12"/>
      <c r="F575" s="12"/>
      <c r="G575" s="12"/>
      <c r="H575"/>
    </row>
    <row r="576" spans="2:8" ht="15" x14ac:dyDescent="0.25">
      <c r="B576" s="2" t="s">
        <v>23662</v>
      </c>
      <c r="C576" s="12"/>
      <c r="D576" s="12"/>
      <c r="E576" s="12">
        <v>3902.8920000000003</v>
      </c>
      <c r="F576" s="12"/>
      <c r="G576" s="12">
        <v>116591.412</v>
      </c>
      <c r="H576"/>
    </row>
    <row r="577" spans="2:8" ht="15" x14ac:dyDescent="0.25">
      <c r="B577" s="2" t="s">
        <v>23663</v>
      </c>
      <c r="C577" s="12">
        <v>7956.8159999999971</v>
      </c>
      <c r="D577" s="12">
        <v>48327.258000000002</v>
      </c>
      <c r="E577" s="12">
        <v>4771.6620000000003</v>
      </c>
      <c r="F577" s="12">
        <v>-8534.7780000000002</v>
      </c>
      <c r="G577" s="12"/>
      <c r="H577"/>
    </row>
    <row r="578" spans="2:8" ht="15" x14ac:dyDescent="0.25">
      <c r="B578" s="2" t="s">
        <v>23664</v>
      </c>
      <c r="C578" s="12"/>
      <c r="D578" s="12">
        <v>210</v>
      </c>
      <c r="E578" s="12"/>
      <c r="F578" s="12"/>
      <c r="G578" s="12"/>
      <c r="H578"/>
    </row>
    <row r="579" spans="2:8" ht="15" x14ac:dyDescent="0.25">
      <c r="B579" s="2" t="s">
        <v>23665</v>
      </c>
      <c r="C579" s="12"/>
      <c r="D579" s="12"/>
      <c r="E579" s="12">
        <v>1087.8</v>
      </c>
      <c r="F579" s="12"/>
      <c r="G579" s="12"/>
      <c r="H579"/>
    </row>
    <row r="580" spans="2:8" ht="15" x14ac:dyDescent="0.25">
      <c r="B580" s="2" t="s">
        <v>23666</v>
      </c>
      <c r="C580" s="12"/>
      <c r="D580" s="12"/>
      <c r="E580" s="12">
        <v>1365</v>
      </c>
      <c r="F580" s="12"/>
      <c r="G580" s="12"/>
      <c r="H580"/>
    </row>
    <row r="581" spans="2:8" ht="15" x14ac:dyDescent="0.25">
      <c r="B581" s="2" t="s">
        <v>23667</v>
      </c>
      <c r="C581" s="12"/>
      <c r="D581" s="12"/>
      <c r="E581" s="12">
        <v>3355.8</v>
      </c>
      <c r="F581" s="12"/>
      <c r="G581" s="12"/>
      <c r="H581"/>
    </row>
    <row r="582" spans="2:8" ht="15" x14ac:dyDescent="0.25">
      <c r="B582" s="2" t="s">
        <v>23668</v>
      </c>
      <c r="C582" s="12">
        <v>974.35799999999995</v>
      </c>
      <c r="D582" s="12">
        <v>441</v>
      </c>
      <c r="E582" s="12"/>
      <c r="F582" s="12"/>
      <c r="G582" s="12"/>
      <c r="H582"/>
    </row>
    <row r="583" spans="2:8" ht="15" x14ac:dyDescent="0.25">
      <c r="B583" s="2" t="s">
        <v>23669</v>
      </c>
      <c r="C583" s="12"/>
      <c r="D583" s="12"/>
      <c r="E583" s="12"/>
      <c r="F583" s="12">
        <v>420</v>
      </c>
      <c r="G583" s="12"/>
      <c r="H583"/>
    </row>
    <row r="584" spans="2:8" ht="15" x14ac:dyDescent="0.25">
      <c r="B584" s="2" t="s">
        <v>23670</v>
      </c>
      <c r="C584" s="12"/>
      <c r="D584" s="12"/>
      <c r="E584" s="12">
        <v>441.04200000000003</v>
      </c>
      <c r="F584" s="12"/>
      <c r="G584" s="12"/>
      <c r="H584"/>
    </row>
    <row r="585" spans="2:8" ht="15" x14ac:dyDescent="0.25">
      <c r="B585" s="2" t="s">
        <v>23671</v>
      </c>
      <c r="C585" s="12"/>
      <c r="D585" s="12">
        <v>1339.8</v>
      </c>
      <c r="E585" s="12"/>
      <c r="F585" s="12"/>
      <c r="G585" s="12"/>
      <c r="H585"/>
    </row>
    <row r="586" spans="2:8" ht="15" x14ac:dyDescent="0.25">
      <c r="B586" s="2" t="s">
        <v>23674</v>
      </c>
      <c r="C586" s="12">
        <v>7670.4600000000009</v>
      </c>
      <c r="D586" s="12">
        <v>14649.557999999999</v>
      </c>
      <c r="E586" s="12">
        <v>4686.3180000000011</v>
      </c>
      <c r="F586" s="12"/>
      <c r="G586" s="12">
        <v>2478</v>
      </c>
      <c r="H586"/>
    </row>
    <row r="587" spans="2:8" ht="15" x14ac:dyDescent="0.25">
      <c r="B587" s="2" t="s">
        <v>23677</v>
      </c>
      <c r="C587" s="12"/>
      <c r="D587" s="12"/>
      <c r="E587" s="12">
        <v>2280.6</v>
      </c>
      <c r="F587" s="12"/>
      <c r="G587" s="12"/>
      <c r="H587"/>
    </row>
    <row r="588" spans="2:8" ht="15" x14ac:dyDescent="0.25">
      <c r="B588" s="2" t="s">
        <v>23678</v>
      </c>
      <c r="C588" s="12"/>
      <c r="D588" s="12">
        <v>0</v>
      </c>
      <c r="E588" s="12">
        <v>557621.022</v>
      </c>
      <c r="F588" s="12">
        <v>-859.02600000000007</v>
      </c>
      <c r="G588" s="12">
        <v>781887.66600000008</v>
      </c>
      <c r="H588"/>
    </row>
    <row r="589" spans="2:8" ht="15" x14ac:dyDescent="0.25">
      <c r="B589" s="2" t="s">
        <v>23679</v>
      </c>
      <c r="C589" s="12"/>
      <c r="D589" s="12">
        <v>25959.780000000006</v>
      </c>
      <c r="E589" s="12">
        <v>53863.950000000012</v>
      </c>
      <c r="F589" s="12"/>
      <c r="G589" s="12">
        <v>10292.646000000001</v>
      </c>
      <c r="H589"/>
    </row>
    <row r="590" spans="2:8" ht="15" x14ac:dyDescent="0.25">
      <c r="B590" s="2" t="s">
        <v>23680</v>
      </c>
      <c r="C590" s="12"/>
      <c r="D590" s="12">
        <v>865.2</v>
      </c>
      <c r="E590" s="12"/>
      <c r="F590" s="12"/>
      <c r="G590" s="12"/>
      <c r="H590"/>
    </row>
    <row r="591" spans="2:8" ht="15" x14ac:dyDescent="0.25">
      <c r="B591" s="2" t="s">
        <v>23681</v>
      </c>
      <c r="C591" s="12"/>
      <c r="D591" s="12">
        <v>9450.3359999999993</v>
      </c>
      <c r="E591" s="12"/>
      <c r="F591" s="12"/>
      <c r="G591" s="12"/>
      <c r="H591"/>
    </row>
    <row r="592" spans="2:8" ht="15" x14ac:dyDescent="0.25">
      <c r="B592" s="2" t="s">
        <v>23682</v>
      </c>
      <c r="C592" s="12">
        <v>9793660.3799999952</v>
      </c>
      <c r="D592" s="12">
        <v>10896069.533999996</v>
      </c>
      <c r="E592" s="12">
        <v>521981.12400000001</v>
      </c>
      <c r="F592" s="12">
        <v>180217.50599999999</v>
      </c>
      <c r="G592" s="12">
        <v>753256.6860000001</v>
      </c>
      <c r="H592"/>
    </row>
    <row r="593" spans="2:8" ht="15" x14ac:dyDescent="0.25">
      <c r="B593" s="2" t="s">
        <v>23683</v>
      </c>
      <c r="C593" s="12"/>
      <c r="D593" s="12"/>
      <c r="E593" s="12">
        <v>5294.52</v>
      </c>
      <c r="F593" s="12"/>
      <c r="G593" s="12"/>
      <c r="H593"/>
    </row>
    <row r="594" spans="2:8" ht="15" x14ac:dyDescent="0.25">
      <c r="B594" s="2" t="s">
        <v>23684</v>
      </c>
      <c r="C594" s="12"/>
      <c r="D594" s="12"/>
      <c r="E594" s="12"/>
      <c r="F594" s="12"/>
      <c r="G594" s="12">
        <v>22098.635999999999</v>
      </c>
      <c r="H594"/>
    </row>
    <row r="595" spans="2:8" ht="15" x14ac:dyDescent="0.25">
      <c r="B595" s="2" t="s">
        <v>23685</v>
      </c>
      <c r="C595" s="12">
        <v>-2617.02</v>
      </c>
      <c r="D595" s="12">
        <v>34325.97</v>
      </c>
      <c r="E595" s="12">
        <v>5396.8320000000003</v>
      </c>
      <c r="F595" s="12">
        <v>-12704.244000000001</v>
      </c>
      <c r="G595" s="12"/>
      <c r="H595"/>
    </row>
    <row r="596" spans="2:8" ht="15" x14ac:dyDescent="0.25">
      <c r="B596" s="2" t="s">
        <v>23686</v>
      </c>
      <c r="C596" s="12">
        <v>30100.182000000001</v>
      </c>
      <c r="D596" s="12"/>
      <c r="E596" s="12"/>
      <c r="F596" s="12"/>
      <c r="G596" s="12"/>
      <c r="H596"/>
    </row>
    <row r="597" spans="2:8" ht="15" x14ac:dyDescent="0.25">
      <c r="B597" s="2" t="s">
        <v>23687</v>
      </c>
      <c r="C597" s="12"/>
      <c r="D597" s="12"/>
      <c r="E597" s="12">
        <v>147</v>
      </c>
      <c r="F597" s="12"/>
      <c r="G597" s="12"/>
      <c r="H597"/>
    </row>
    <row r="598" spans="2:8" ht="15" x14ac:dyDescent="0.25">
      <c r="B598" s="2" t="s">
        <v>23688</v>
      </c>
      <c r="C598" s="12"/>
      <c r="D598" s="12">
        <v>751.80000000000007</v>
      </c>
      <c r="E598" s="12"/>
      <c r="F598" s="12"/>
      <c r="G598" s="12"/>
      <c r="H598"/>
    </row>
    <row r="599" spans="2:8" ht="15" x14ac:dyDescent="0.25">
      <c r="B599" s="2" t="s">
        <v>23691</v>
      </c>
      <c r="C599" s="12"/>
      <c r="D599" s="12">
        <v>147</v>
      </c>
      <c r="E599" s="12"/>
      <c r="F599" s="12"/>
      <c r="G599" s="12"/>
      <c r="H599"/>
    </row>
    <row r="600" spans="2:8" ht="15" x14ac:dyDescent="0.25">
      <c r="B600" s="2" t="s">
        <v>23692</v>
      </c>
      <c r="C600" s="12"/>
      <c r="D600" s="12"/>
      <c r="E600" s="12">
        <v>294.04200000000003</v>
      </c>
      <c r="F600" s="12"/>
      <c r="G600" s="12">
        <v>147</v>
      </c>
      <c r="H600"/>
    </row>
    <row r="601" spans="2:8" ht="15" x14ac:dyDescent="0.25">
      <c r="B601" s="2" t="s">
        <v>23693</v>
      </c>
      <c r="C601" s="12">
        <v>746.00400000000002</v>
      </c>
      <c r="D601" s="12">
        <v>-18900</v>
      </c>
      <c r="E601" s="12"/>
      <c r="F601" s="12"/>
      <c r="G601" s="12"/>
      <c r="H601"/>
    </row>
    <row r="602" spans="2:8" ht="15" x14ac:dyDescent="0.25">
      <c r="B602" s="2" t="s">
        <v>23694</v>
      </c>
      <c r="C602" s="12"/>
      <c r="D602" s="12"/>
      <c r="E602" s="12">
        <v>147</v>
      </c>
      <c r="F602" s="12"/>
      <c r="G602" s="12"/>
      <c r="H602"/>
    </row>
    <row r="603" spans="2:8" ht="15" x14ac:dyDescent="0.25">
      <c r="B603" s="2" t="s">
        <v>23695</v>
      </c>
      <c r="C603" s="12"/>
      <c r="D603" s="12"/>
      <c r="E603" s="12">
        <v>58.800000000000004</v>
      </c>
      <c r="F603" s="12"/>
      <c r="G603" s="12"/>
      <c r="H603"/>
    </row>
    <row r="604" spans="2:8" ht="15" x14ac:dyDescent="0.25">
      <c r="B604" s="2" t="s">
        <v>23696</v>
      </c>
      <c r="C604" s="12"/>
      <c r="D604" s="12">
        <v>147</v>
      </c>
      <c r="E604" s="12">
        <v>147</v>
      </c>
      <c r="F604" s="12"/>
      <c r="G604" s="12">
        <v>147</v>
      </c>
      <c r="H604"/>
    </row>
    <row r="605" spans="2:8" ht="15" x14ac:dyDescent="0.25">
      <c r="B605" s="2" t="s">
        <v>23697</v>
      </c>
      <c r="C605" s="12"/>
      <c r="D605" s="12">
        <v>147</v>
      </c>
      <c r="E605" s="12"/>
      <c r="F605" s="12"/>
      <c r="G605" s="12"/>
      <c r="H605"/>
    </row>
    <row r="606" spans="2:8" ht="15" x14ac:dyDescent="0.25">
      <c r="B606" s="2" t="s">
        <v>23698</v>
      </c>
      <c r="C606" s="12">
        <v>2146.9560000000001</v>
      </c>
      <c r="D606" s="12">
        <v>11535.384000000002</v>
      </c>
      <c r="E606" s="12">
        <v>2897.6640000000002</v>
      </c>
      <c r="F606" s="12"/>
      <c r="G606" s="12"/>
      <c r="H606"/>
    </row>
    <row r="607" spans="2:8" ht="15" x14ac:dyDescent="0.25">
      <c r="B607" s="2" t="s">
        <v>23699</v>
      </c>
      <c r="C607" s="12">
        <v>3179.4</v>
      </c>
      <c r="D607" s="12"/>
      <c r="E607" s="12">
        <v>3481.8</v>
      </c>
      <c r="F607" s="12"/>
      <c r="G607" s="12"/>
      <c r="H607"/>
    </row>
    <row r="608" spans="2:8" ht="15" x14ac:dyDescent="0.25">
      <c r="B608" s="2" t="s">
        <v>23700</v>
      </c>
      <c r="C608" s="12"/>
      <c r="D608" s="12"/>
      <c r="E608" s="12">
        <v>1591.8</v>
      </c>
      <c r="F608" s="12"/>
      <c r="G608" s="12"/>
      <c r="H608"/>
    </row>
    <row r="609" spans="2:8" ht="15" x14ac:dyDescent="0.25">
      <c r="B609" s="2" t="s">
        <v>23701</v>
      </c>
      <c r="C609" s="12">
        <v>4442.97</v>
      </c>
      <c r="D609" s="12">
        <v>2874.6060000000002</v>
      </c>
      <c r="E609" s="12"/>
      <c r="F609" s="12">
        <v>-27521.676000000003</v>
      </c>
      <c r="G609" s="12"/>
      <c r="H609"/>
    </row>
    <row r="610" spans="2:8" ht="15" x14ac:dyDescent="0.25">
      <c r="B610" s="2" t="s">
        <v>23702</v>
      </c>
      <c r="C610" s="12"/>
      <c r="D610" s="12">
        <v>2053.8000000000002</v>
      </c>
      <c r="E610" s="12"/>
      <c r="F610" s="12"/>
      <c r="G610" s="12"/>
      <c r="H610"/>
    </row>
    <row r="611" spans="2:8" ht="15" x14ac:dyDescent="0.25">
      <c r="B611" s="2" t="s">
        <v>23703</v>
      </c>
      <c r="C611" s="12">
        <v>3730.65</v>
      </c>
      <c r="D611" s="12"/>
      <c r="E611" s="12"/>
      <c r="F611" s="12"/>
      <c r="G611" s="12"/>
      <c r="H611"/>
    </row>
    <row r="612" spans="2:8" ht="15" x14ac:dyDescent="0.25">
      <c r="B612" s="2" t="s">
        <v>23704</v>
      </c>
      <c r="C612" s="12"/>
      <c r="D612" s="12"/>
      <c r="E612" s="12">
        <v>55201.271999999997</v>
      </c>
      <c r="F612" s="12"/>
      <c r="G612" s="12"/>
      <c r="H612"/>
    </row>
    <row r="613" spans="2:8" ht="15" x14ac:dyDescent="0.25">
      <c r="B613" s="2" t="s">
        <v>23707</v>
      </c>
      <c r="C613" s="12">
        <v>14468.076000000001</v>
      </c>
      <c r="D613" s="12">
        <v>30245.040000000001</v>
      </c>
      <c r="E613" s="12">
        <v>30002.027999999998</v>
      </c>
      <c r="F613" s="12">
        <v>-4405.9679999999998</v>
      </c>
      <c r="G613" s="12"/>
      <c r="H613"/>
    </row>
    <row r="614" spans="2:8" ht="15" x14ac:dyDescent="0.25">
      <c r="B614" s="2" t="s">
        <v>23708</v>
      </c>
      <c r="C614" s="12">
        <v>21838.362000000008</v>
      </c>
      <c r="D614" s="12">
        <v>48900.851999999999</v>
      </c>
      <c r="E614" s="12">
        <v>2324.4480000000003</v>
      </c>
      <c r="F614" s="12"/>
      <c r="G614" s="12"/>
      <c r="H614"/>
    </row>
    <row r="615" spans="2:8" ht="15" x14ac:dyDescent="0.25">
      <c r="B615" s="2" t="s">
        <v>23709</v>
      </c>
      <c r="C615" s="12">
        <v>118086.06599999999</v>
      </c>
      <c r="D615" s="12">
        <v>61895.862000000008</v>
      </c>
      <c r="E615" s="12">
        <v>40508.160000000003</v>
      </c>
      <c r="F615" s="12">
        <v>-12734.61</v>
      </c>
      <c r="G615" s="12"/>
      <c r="H615"/>
    </row>
    <row r="616" spans="2:8" ht="15" x14ac:dyDescent="0.25">
      <c r="B616" s="2" t="s">
        <v>23710</v>
      </c>
      <c r="C616" s="12"/>
      <c r="D616" s="12">
        <v>2814</v>
      </c>
      <c r="E616" s="12"/>
      <c r="F616" s="12"/>
      <c r="G616" s="12"/>
      <c r="H616"/>
    </row>
    <row r="617" spans="2:8" ht="15" x14ac:dyDescent="0.25">
      <c r="B617" s="2" t="s">
        <v>23711</v>
      </c>
      <c r="C617" s="12"/>
      <c r="D617" s="12">
        <v>1134</v>
      </c>
      <c r="E617" s="12"/>
      <c r="F617" s="12"/>
      <c r="G617" s="12"/>
      <c r="H617"/>
    </row>
    <row r="618" spans="2:8" ht="15" x14ac:dyDescent="0.25">
      <c r="B618" s="2" t="s">
        <v>23712</v>
      </c>
      <c r="C618" s="12">
        <v>61050.444000000003</v>
      </c>
      <c r="D618" s="12">
        <v>55565.16</v>
      </c>
      <c r="E618" s="12">
        <v>21228.48</v>
      </c>
      <c r="F618" s="12"/>
      <c r="G618" s="12"/>
      <c r="H618"/>
    </row>
    <row r="619" spans="2:8" ht="15" x14ac:dyDescent="0.25">
      <c r="B619" s="2" t="s">
        <v>23713</v>
      </c>
      <c r="C619" s="12">
        <v>1735.398000000001</v>
      </c>
      <c r="D619" s="12">
        <v>88984.308000000005</v>
      </c>
      <c r="E619" s="12">
        <v>-44340.618000000002</v>
      </c>
      <c r="F619" s="12"/>
      <c r="G619" s="12"/>
      <c r="H619"/>
    </row>
    <row r="620" spans="2:8" ht="15" x14ac:dyDescent="0.25">
      <c r="B620" s="2" t="s">
        <v>23714</v>
      </c>
      <c r="C620" s="12"/>
      <c r="D620" s="12">
        <v>31.5</v>
      </c>
      <c r="E620" s="12"/>
      <c r="F620" s="12"/>
      <c r="G620" s="12"/>
      <c r="H620"/>
    </row>
    <row r="621" spans="2:8" ht="15" x14ac:dyDescent="0.25">
      <c r="B621" s="2" t="s">
        <v>23715</v>
      </c>
      <c r="C621" s="12">
        <v>125.958</v>
      </c>
      <c r="D621" s="12"/>
      <c r="E621" s="12"/>
      <c r="F621" s="12"/>
      <c r="G621" s="12"/>
      <c r="H621"/>
    </row>
    <row r="622" spans="2:8" ht="15" x14ac:dyDescent="0.25">
      <c r="B622" s="2" t="s">
        <v>23716</v>
      </c>
      <c r="C622" s="12"/>
      <c r="D622" s="12">
        <v>5817</v>
      </c>
      <c r="E622" s="12"/>
      <c r="F622" s="12"/>
      <c r="G622" s="12"/>
      <c r="H622"/>
    </row>
    <row r="623" spans="2:8" ht="15" x14ac:dyDescent="0.25">
      <c r="B623" s="2" t="s">
        <v>23717</v>
      </c>
      <c r="C623" s="12"/>
      <c r="D623" s="12">
        <v>3139.4580000000001</v>
      </c>
      <c r="E623" s="12"/>
      <c r="F623" s="12"/>
      <c r="G623" s="12"/>
      <c r="H623"/>
    </row>
    <row r="624" spans="2:8" ht="15" x14ac:dyDescent="0.25">
      <c r="B624" s="2" t="s">
        <v>23718</v>
      </c>
      <c r="C624" s="12"/>
      <c r="D624" s="12"/>
      <c r="E624" s="12"/>
      <c r="F624" s="12">
        <v>1975.68</v>
      </c>
      <c r="G624" s="12"/>
      <c r="H624"/>
    </row>
    <row r="625" spans="2:8" ht="15" x14ac:dyDescent="0.25">
      <c r="B625" s="2" t="s">
        <v>23719</v>
      </c>
      <c r="C625" s="12"/>
      <c r="D625" s="12">
        <v>3435.6000000000004</v>
      </c>
      <c r="E625" s="12"/>
      <c r="F625" s="12"/>
      <c r="G625" s="12"/>
      <c r="H625"/>
    </row>
    <row r="626" spans="2:8" ht="15" x14ac:dyDescent="0.25">
      <c r="B626" s="2" t="s">
        <v>23720</v>
      </c>
      <c r="C626" s="12"/>
      <c r="D626" s="12">
        <v>147</v>
      </c>
      <c r="E626" s="12">
        <v>147</v>
      </c>
      <c r="F626" s="12"/>
      <c r="G626" s="12"/>
      <c r="H626"/>
    </row>
    <row r="627" spans="2:8" ht="15" x14ac:dyDescent="0.25">
      <c r="B627" s="2" t="s">
        <v>23721</v>
      </c>
      <c r="C627" s="12"/>
      <c r="D627" s="12">
        <v>147</v>
      </c>
      <c r="E627" s="12"/>
      <c r="F627" s="12"/>
      <c r="G627" s="12"/>
      <c r="H627"/>
    </row>
    <row r="628" spans="2:8" ht="15" x14ac:dyDescent="0.25">
      <c r="B628" s="2" t="s">
        <v>23722</v>
      </c>
      <c r="C628" s="12"/>
      <c r="D628" s="12"/>
      <c r="E628" s="12"/>
      <c r="F628" s="12"/>
      <c r="G628" s="12">
        <v>5322.2400000000007</v>
      </c>
      <c r="H628"/>
    </row>
    <row r="629" spans="2:8" ht="15" x14ac:dyDescent="0.25">
      <c r="B629" s="2" t="s">
        <v>23723</v>
      </c>
      <c r="C629" s="12"/>
      <c r="D629" s="12">
        <v>1339.8</v>
      </c>
      <c r="E629" s="12"/>
      <c r="F629" s="12"/>
      <c r="G629" s="12"/>
      <c r="H629"/>
    </row>
    <row r="630" spans="2:8" ht="15" x14ac:dyDescent="0.25">
      <c r="B630" s="2" t="s">
        <v>23724</v>
      </c>
      <c r="C630" s="12"/>
      <c r="D630" s="12"/>
      <c r="E630" s="12"/>
      <c r="F630" s="12"/>
      <c r="G630" s="12">
        <v>1470</v>
      </c>
      <c r="H630"/>
    </row>
    <row r="631" spans="2:8" ht="15" x14ac:dyDescent="0.25">
      <c r="B631" s="2" t="s">
        <v>23725</v>
      </c>
      <c r="C631" s="12"/>
      <c r="D631" s="12">
        <v>1239</v>
      </c>
      <c r="E631" s="12"/>
      <c r="F631" s="12"/>
      <c r="G631" s="12"/>
      <c r="H631"/>
    </row>
    <row r="632" spans="2:8" ht="15" x14ac:dyDescent="0.25">
      <c r="B632" s="2" t="s">
        <v>23726</v>
      </c>
      <c r="C632" s="12"/>
      <c r="D632" s="12"/>
      <c r="E632" s="12">
        <v>1197</v>
      </c>
      <c r="F632" s="12"/>
      <c r="G632" s="12"/>
      <c r="H632"/>
    </row>
    <row r="633" spans="2:8" ht="15" x14ac:dyDescent="0.25">
      <c r="B633" s="2" t="s">
        <v>23727</v>
      </c>
      <c r="C633" s="12"/>
      <c r="D633" s="12"/>
      <c r="E633" s="12">
        <v>140610.49800000002</v>
      </c>
      <c r="F633" s="12"/>
      <c r="G633" s="12"/>
      <c r="H633"/>
    </row>
    <row r="634" spans="2:8" ht="15" x14ac:dyDescent="0.25">
      <c r="B634" s="2" t="s">
        <v>23728</v>
      </c>
      <c r="C634" s="12">
        <v>105.042</v>
      </c>
      <c r="D634" s="12"/>
      <c r="E634" s="12">
        <v>331.8</v>
      </c>
      <c r="F634" s="12"/>
      <c r="G634" s="12"/>
      <c r="H634"/>
    </row>
    <row r="635" spans="2:8" ht="15" x14ac:dyDescent="0.25">
      <c r="B635" s="2" t="s">
        <v>23729</v>
      </c>
      <c r="C635" s="12">
        <v>2478</v>
      </c>
      <c r="D635" s="12"/>
      <c r="E635" s="12"/>
      <c r="F635" s="12"/>
      <c r="G635" s="12"/>
      <c r="H635"/>
    </row>
    <row r="636" spans="2:8" ht="15" x14ac:dyDescent="0.25">
      <c r="B636" s="2" t="s">
        <v>23730</v>
      </c>
      <c r="C636" s="12">
        <v>1801.8000000000002</v>
      </c>
      <c r="D636" s="12"/>
      <c r="E636" s="12"/>
      <c r="F636" s="12"/>
      <c r="G636" s="12"/>
      <c r="H636"/>
    </row>
    <row r="637" spans="2:8" ht="15" x14ac:dyDescent="0.25">
      <c r="B637" s="2" t="s">
        <v>23731</v>
      </c>
      <c r="C637" s="12">
        <v>886.452</v>
      </c>
      <c r="D637" s="12"/>
      <c r="E637" s="12"/>
      <c r="F637" s="12"/>
      <c r="G637" s="12"/>
      <c r="H637"/>
    </row>
    <row r="638" spans="2:8" ht="15" x14ac:dyDescent="0.25">
      <c r="B638" s="2" t="s">
        <v>23732</v>
      </c>
      <c r="C638" s="12"/>
      <c r="D638" s="12"/>
      <c r="E638" s="12"/>
      <c r="F638" s="12">
        <v>1814.4</v>
      </c>
      <c r="G638" s="12"/>
      <c r="H638"/>
    </row>
    <row r="639" spans="2:8" ht="15" x14ac:dyDescent="0.25">
      <c r="B639" s="2" t="s">
        <v>23733</v>
      </c>
      <c r="C639" s="12"/>
      <c r="D639" s="12">
        <v>755.95800000000008</v>
      </c>
      <c r="E639" s="12"/>
      <c r="F639" s="12"/>
      <c r="G639" s="12"/>
      <c r="H639"/>
    </row>
    <row r="640" spans="2:8" ht="15" x14ac:dyDescent="0.25">
      <c r="B640" s="2" t="s">
        <v>23734</v>
      </c>
      <c r="C640" s="12"/>
      <c r="D640" s="12">
        <v>2364.6</v>
      </c>
      <c r="E640" s="12"/>
      <c r="F640" s="12"/>
      <c r="G640" s="12"/>
      <c r="H640"/>
    </row>
    <row r="641" spans="2:8" ht="15" x14ac:dyDescent="0.25">
      <c r="B641" s="2" t="s">
        <v>23735</v>
      </c>
      <c r="C641" s="12"/>
      <c r="D641" s="12">
        <v>760.2</v>
      </c>
      <c r="E641" s="12"/>
      <c r="F641" s="12"/>
      <c r="G641" s="12"/>
      <c r="H641"/>
    </row>
    <row r="642" spans="2:8" ht="15" x14ac:dyDescent="0.25">
      <c r="B642" s="2" t="s">
        <v>23736</v>
      </c>
      <c r="C642" s="12">
        <v>2253537.5939999977</v>
      </c>
      <c r="D642" s="12">
        <v>2428277.7960000006</v>
      </c>
      <c r="E642" s="12">
        <v>2464168.4339999994</v>
      </c>
      <c r="F642" s="12"/>
      <c r="G642" s="12">
        <v>739113.35400000005</v>
      </c>
      <c r="H642"/>
    </row>
    <row r="643" spans="2:8" ht="15" x14ac:dyDescent="0.25">
      <c r="B643" s="2" t="s">
        <v>23737</v>
      </c>
      <c r="C643" s="12"/>
      <c r="D643" s="12"/>
      <c r="E643" s="12"/>
      <c r="F643" s="12">
        <v>147</v>
      </c>
      <c r="G643" s="12"/>
      <c r="H643"/>
    </row>
    <row r="644" spans="2:8" ht="15" x14ac:dyDescent="0.25">
      <c r="B644" s="2" t="s">
        <v>23738</v>
      </c>
      <c r="C644" s="12"/>
      <c r="D644" s="12"/>
      <c r="E644" s="12">
        <v>5472.6</v>
      </c>
      <c r="F644" s="12"/>
      <c r="G644" s="12"/>
      <c r="H644"/>
    </row>
    <row r="645" spans="2:8" ht="15" x14ac:dyDescent="0.25">
      <c r="B645" s="2" t="s">
        <v>23739</v>
      </c>
      <c r="C645" s="12"/>
      <c r="D645" s="12"/>
      <c r="E645" s="12">
        <v>147</v>
      </c>
      <c r="F645" s="12"/>
      <c r="G645" s="12"/>
      <c r="H645"/>
    </row>
    <row r="646" spans="2:8" ht="15" x14ac:dyDescent="0.25">
      <c r="B646" s="2" t="s">
        <v>23740</v>
      </c>
      <c r="C646" s="12"/>
      <c r="D646" s="12">
        <v>1092</v>
      </c>
      <c r="E646" s="12"/>
      <c r="F646" s="12"/>
      <c r="G646" s="12"/>
      <c r="H646"/>
    </row>
    <row r="647" spans="2:8" ht="15" x14ac:dyDescent="0.25">
      <c r="B647" s="2" t="s">
        <v>23741</v>
      </c>
      <c r="C647" s="12"/>
      <c r="D647" s="12">
        <v>1671.5580000000002</v>
      </c>
      <c r="E647" s="12">
        <v>966</v>
      </c>
      <c r="F647" s="12"/>
      <c r="G647" s="12"/>
      <c r="H647"/>
    </row>
    <row r="648" spans="2:8" ht="15" x14ac:dyDescent="0.25">
      <c r="B648" s="2" t="s">
        <v>23742</v>
      </c>
      <c r="C648" s="12"/>
      <c r="D648" s="12">
        <v>45736.740000000005</v>
      </c>
      <c r="E648" s="12">
        <v>22280.58</v>
      </c>
      <c r="F648" s="12"/>
      <c r="G648" s="12">
        <v>-22280.622000000003</v>
      </c>
      <c r="H648"/>
    </row>
    <row r="649" spans="2:8" ht="15" x14ac:dyDescent="0.25">
      <c r="B649" s="2" t="s">
        <v>23743</v>
      </c>
      <c r="C649" s="12"/>
      <c r="D649" s="12"/>
      <c r="E649" s="12">
        <v>20885.256000000001</v>
      </c>
      <c r="F649" s="12"/>
      <c r="G649" s="12"/>
      <c r="H649"/>
    </row>
    <row r="650" spans="2:8" ht="15" x14ac:dyDescent="0.25">
      <c r="B650" s="2" t="s">
        <v>23744</v>
      </c>
      <c r="C650" s="12"/>
      <c r="D650" s="12"/>
      <c r="E650" s="12">
        <v>4405.8</v>
      </c>
      <c r="F650" s="12"/>
      <c r="G650" s="12"/>
      <c r="H650"/>
    </row>
    <row r="651" spans="2:8" ht="15" x14ac:dyDescent="0.25">
      <c r="B651" s="2" t="s">
        <v>23745</v>
      </c>
      <c r="C651" s="12"/>
      <c r="D651" s="12">
        <v>176.4</v>
      </c>
      <c r="E651" s="12"/>
      <c r="F651" s="12"/>
      <c r="G651" s="12"/>
      <c r="H651"/>
    </row>
    <row r="652" spans="2:8" ht="15" x14ac:dyDescent="0.25">
      <c r="B652" s="2" t="s">
        <v>22999</v>
      </c>
      <c r="C652" s="12"/>
      <c r="D652" s="12"/>
      <c r="E652" s="12"/>
      <c r="F652" s="12"/>
      <c r="G652" s="12">
        <v>12727.05</v>
      </c>
      <c r="H652"/>
    </row>
    <row r="653" spans="2:8" ht="15" x14ac:dyDescent="0.25">
      <c r="B653" s="2" t="s">
        <v>23000</v>
      </c>
      <c r="C653" s="12">
        <v>2500139.5439999998</v>
      </c>
      <c r="D653" s="12">
        <v>11662788.857999997</v>
      </c>
      <c r="E653" s="12">
        <v>1700313.0060000003</v>
      </c>
      <c r="F653" s="12">
        <v>-615649.60799999977</v>
      </c>
      <c r="G653" s="12">
        <v>294346.83600000001</v>
      </c>
      <c r="H653"/>
    </row>
    <row r="654" spans="2:8" ht="15" x14ac:dyDescent="0.25">
      <c r="B654" s="2" t="s">
        <v>23003</v>
      </c>
      <c r="C654" s="12"/>
      <c r="D654" s="12">
        <v>6148.17</v>
      </c>
      <c r="E654" s="12">
        <v>2267718.3899999997</v>
      </c>
      <c r="F654" s="12">
        <v>21298.200000000004</v>
      </c>
      <c r="G654" s="12">
        <v>2259119.1000000006</v>
      </c>
      <c r="H654"/>
    </row>
    <row r="655" spans="2:8" ht="15" x14ac:dyDescent="0.25">
      <c r="B655" s="2" t="s">
        <v>23004</v>
      </c>
      <c r="C655" s="12">
        <v>868514.72399999993</v>
      </c>
      <c r="D655" s="12">
        <v>2253140.7780000009</v>
      </c>
      <c r="E655" s="12">
        <v>243617.01</v>
      </c>
      <c r="F655" s="12">
        <v>18311.580000000002</v>
      </c>
      <c r="G655" s="12">
        <v>520390.5</v>
      </c>
      <c r="H655"/>
    </row>
    <row r="656" spans="2:8" ht="15" x14ac:dyDescent="0.25">
      <c r="B656" s="2" t="s">
        <v>23005</v>
      </c>
      <c r="C656" s="12"/>
      <c r="D656" s="12"/>
      <c r="E656" s="12"/>
      <c r="F656" s="12">
        <v>599017.10400000005</v>
      </c>
      <c r="G656" s="12"/>
      <c r="H656"/>
    </row>
    <row r="657" spans="2:8" ht="15" x14ac:dyDescent="0.25">
      <c r="B657" s="2" t="s">
        <v>23006</v>
      </c>
      <c r="C657" s="12">
        <v>103739.16</v>
      </c>
      <c r="D657" s="12"/>
      <c r="E657" s="12"/>
      <c r="F657" s="12"/>
      <c r="G657" s="12"/>
      <c r="H657"/>
    </row>
    <row r="658" spans="2:8" ht="15" x14ac:dyDescent="0.25">
      <c r="B658" s="2" t="s">
        <v>23007</v>
      </c>
      <c r="C658" s="12"/>
      <c r="D658" s="12"/>
      <c r="E658" s="12"/>
      <c r="F658" s="12">
        <v>57573.599999999999</v>
      </c>
      <c r="G658" s="12">
        <v>361368.42</v>
      </c>
      <c r="H658"/>
    </row>
    <row r="659" spans="2:8" ht="15" x14ac:dyDescent="0.25">
      <c r="B659" s="2" t="s">
        <v>23008</v>
      </c>
      <c r="C659" s="12"/>
      <c r="D659" s="12">
        <v>1411587.702</v>
      </c>
      <c r="E659" s="12">
        <v>929892.64199999999</v>
      </c>
      <c r="F659" s="12">
        <v>20770.847999999998</v>
      </c>
      <c r="G659" s="12"/>
      <c r="H659"/>
    </row>
    <row r="660" spans="2:8" ht="15" x14ac:dyDescent="0.25">
      <c r="B660" s="2" t="s">
        <v>23009</v>
      </c>
      <c r="C660" s="12"/>
      <c r="D660" s="12">
        <v>229290.6</v>
      </c>
      <c r="E660" s="12">
        <v>940522.37999999977</v>
      </c>
      <c r="F660" s="12">
        <v>1005887.4</v>
      </c>
      <c r="G660" s="12">
        <v>1218362.67</v>
      </c>
      <c r="H660"/>
    </row>
    <row r="661" spans="2:8" ht="15" x14ac:dyDescent="0.25">
      <c r="B661" s="2" t="s">
        <v>23746</v>
      </c>
      <c r="C661" s="12">
        <v>-2538.3540000000003</v>
      </c>
      <c r="D661" s="12">
        <v>-12338.550000000001</v>
      </c>
      <c r="E661" s="12"/>
      <c r="F661" s="12"/>
      <c r="G661" s="12"/>
      <c r="H661"/>
    </row>
    <row r="662" spans="2:8" ht="15" x14ac:dyDescent="0.25">
      <c r="B662" s="2" t="s">
        <v>23747</v>
      </c>
      <c r="C662" s="12">
        <v>1793.3580000000002</v>
      </c>
      <c r="D662" s="12"/>
      <c r="E662" s="12"/>
      <c r="F662" s="12"/>
      <c r="G662" s="12"/>
      <c r="H662"/>
    </row>
    <row r="663" spans="2:8" ht="15" x14ac:dyDescent="0.25">
      <c r="B663" s="2" t="s">
        <v>23748</v>
      </c>
      <c r="C663" s="12"/>
      <c r="D663" s="12">
        <v>378</v>
      </c>
      <c r="E663" s="12"/>
      <c r="F663" s="12"/>
      <c r="G663" s="12"/>
      <c r="H663"/>
    </row>
    <row r="664" spans="2:8" ht="15" x14ac:dyDescent="0.25">
      <c r="B664" s="2" t="s">
        <v>23749</v>
      </c>
      <c r="C664" s="12">
        <v>11495.442000000001</v>
      </c>
      <c r="D664" s="12">
        <v>5040</v>
      </c>
      <c r="E664" s="12">
        <v>-11495.442000000001</v>
      </c>
      <c r="F664" s="12"/>
      <c r="G664" s="12"/>
      <c r="H664"/>
    </row>
    <row r="665" spans="2:8" ht="15" x14ac:dyDescent="0.25">
      <c r="B665" s="2" t="s">
        <v>23750</v>
      </c>
      <c r="C665" s="12"/>
      <c r="D665" s="12"/>
      <c r="E665" s="12">
        <v>2935.8</v>
      </c>
      <c r="F665" s="12"/>
      <c r="G665" s="12"/>
      <c r="H665"/>
    </row>
    <row r="666" spans="2:8" ht="15" x14ac:dyDescent="0.25">
      <c r="B666" s="2" t="s">
        <v>23751</v>
      </c>
      <c r="C666" s="12">
        <v>5460</v>
      </c>
      <c r="D666" s="12"/>
      <c r="E666" s="12"/>
      <c r="F666" s="12"/>
      <c r="G666" s="12"/>
      <c r="H666"/>
    </row>
    <row r="667" spans="2:8" ht="15" x14ac:dyDescent="0.25">
      <c r="B667" s="2" t="s">
        <v>23754</v>
      </c>
      <c r="C667" s="12"/>
      <c r="D667" s="12">
        <v>1591.8</v>
      </c>
      <c r="E667" s="12"/>
      <c r="F667" s="12"/>
      <c r="G667" s="12"/>
      <c r="H667"/>
    </row>
    <row r="668" spans="2:8" ht="15" x14ac:dyDescent="0.25">
      <c r="B668" s="2" t="s">
        <v>23755</v>
      </c>
      <c r="C668" s="12"/>
      <c r="D668" s="12">
        <v>1323</v>
      </c>
      <c r="E668" s="12"/>
      <c r="F668" s="12"/>
      <c r="G668" s="12"/>
      <c r="H668"/>
    </row>
    <row r="669" spans="2:8" ht="15" x14ac:dyDescent="0.25">
      <c r="B669" s="2" t="s">
        <v>23756</v>
      </c>
      <c r="C669" s="12"/>
      <c r="D669" s="12"/>
      <c r="E669" s="12">
        <v>16291.800000000001</v>
      </c>
      <c r="F669" s="12"/>
      <c r="G669" s="12"/>
      <c r="H669"/>
    </row>
    <row r="670" spans="2:8" ht="15" x14ac:dyDescent="0.25">
      <c r="B670" s="2" t="s">
        <v>23757</v>
      </c>
      <c r="C670" s="12"/>
      <c r="D670" s="12">
        <v>5157.8940000000002</v>
      </c>
      <c r="E670" s="12">
        <v>546</v>
      </c>
      <c r="F670" s="12"/>
      <c r="G670" s="12"/>
      <c r="H670"/>
    </row>
    <row r="671" spans="2:8" ht="15" x14ac:dyDescent="0.25">
      <c r="B671" s="2" t="s">
        <v>23758</v>
      </c>
      <c r="C671" s="12"/>
      <c r="D671" s="12">
        <v>14313.557999999999</v>
      </c>
      <c r="E671" s="12">
        <v>-10042.745999999999</v>
      </c>
      <c r="F671" s="12"/>
      <c r="G671" s="12"/>
      <c r="H671"/>
    </row>
    <row r="672" spans="2:8" ht="15" x14ac:dyDescent="0.25">
      <c r="B672" s="2" t="s">
        <v>23759</v>
      </c>
      <c r="C672" s="12">
        <v>1092</v>
      </c>
      <c r="D672" s="12"/>
      <c r="E672" s="12"/>
      <c r="F672" s="12"/>
      <c r="G672" s="12"/>
      <c r="H672"/>
    </row>
    <row r="673" spans="2:8" ht="15" x14ac:dyDescent="0.25">
      <c r="B673" s="2" t="s">
        <v>23012</v>
      </c>
      <c r="C673" s="12">
        <v>3414.6</v>
      </c>
      <c r="D673" s="12">
        <v>1380439.2000000004</v>
      </c>
      <c r="E673" s="12"/>
      <c r="F673" s="12"/>
      <c r="G673" s="12"/>
      <c r="H673"/>
    </row>
    <row r="674" spans="2:8" ht="15" x14ac:dyDescent="0.25">
      <c r="B674" s="2" t="s">
        <v>23013</v>
      </c>
      <c r="C674" s="12"/>
      <c r="D674" s="12"/>
      <c r="E674" s="12"/>
      <c r="F674" s="12"/>
      <c r="G674" s="12">
        <v>810.6</v>
      </c>
      <c r="H674"/>
    </row>
    <row r="675" spans="2:8" ht="15" x14ac:dyDescent="0.25">
      <c r="B675" s="2" t="s">
        <v>23016</v>
      </c>
      <c r="C675" s="12"/>
      <c r="D675" s="12"/>
      <c r="E675" s="12"/>
      <c r="F675" s="12">
        <v>24990</v>
      </c>
      <c r="G675" s="12"/>
      <c r="H675"/>
    </row>
    <row r="676" spans="2:8" ht="15" x14ac:dyDescent="0.25">
      <c r="B676" s="2" t="s">
        <v>23760</v>
      </c>
      <c r="C676" s="12">
        <v>1457.4</v>
      </c>
      <c r="D676" s="12"/>
      <c r="E676" s="12"/>
      <c r="F676" s="12"/>
      <c r="G676" s="12"/>
      <c r="H676"/>
    </row>
    <row r="677" spans="2:8" ht="15" x14ac:dyDescent="0.25">
      <c r="B677" s="2" t="s">
        <v>23761</v>
      </c>
      <c r="C677" s="12">
        <v>2276618.7360000019</v>
      </c>
      <c r="D677" s="12">
        <v>3263636.9219999989</v>
      </c>
      <c r="E677" s="12">
        <v>546779.22600000026</v>
      </c>
      <c r="F677" s="12"/>
      <c r="G677" s="12"/>
      <c r="H677"/>
    </row>
    <row r="678" spans="2:8" ht="15" x14ac:dyDescent="0.25">
      <c r="B678" s="2" t="s">
        <v>23017</v>
      </c>
      <c r="C678" s="12"/>
      <c r="D678" s="12">
        <v>0</v>
      </c>
      <c r="E678" s="12">
        <v>0</v>
      </c>
      <c r="F678" s="12">
        <v>3201695.7840000037</v>
      </c>
      <c r="G678" s="12">
        <v>0</v>
      </c>
      <c r="H678"/>
    </row>
    <row r="679" spans="2:8" ht="15" x14ac:dyDescent="0.25">
      <c r="B679" s="2" t="s">
        <v>23018</v>
      </c>
      <c r="C679" s="12"/>
      <c r="D679" s="12"/>
      <c r="E679" s="12"/>
      <c r="F679" s="12">
        <v>8517.6</v>
      </c>
      <c r="G679" s="12"/>
      <c r="H679"/>
    </row>
    <row r="680" spans="2:8" ht="15" x14ac:dyDescent="0.25">
      <c r="B680" s="2" t="s">
        <v>23021</v>
      </c>
      <c r="C680" s="12"/>
      <c r="D680" s="12"/>
      <c r="E680" s="12"/>
      <c r="F680" s="12">
        <v>5880</v>
      </c>
      <c r="G680" s="12"/>
      <c r="H680"/>
    </row>
    <row r="681" spans="2:8" ht="15" x14ac:dyDescent="0.25">
      <c r="B681" s="2" t="s">
        <v>23022</v>
      </c>
      <c r="C681" s="12">
        <v>2861436.9000000008</v>
      </c>
      <c r="D681" s="12">
        <v>1744356.9360000005</v>
      </c>
      <c r="E681" s="12">
        <v>1856591.0580000002</v>
      </c>
      <c r="F681" s="12">
        <v>1849601.3340000003</v>
      </c>
      <c r="G681" s="12">
        <v>2279020.0860000001</v>
      </c>
      <c r="H681"/>
    </row>
    <row r="682" spans="2:8" ht="15" x14ac:dyDescent="0.25">
      <c r="B682" s="2" t="s">
        <v>23023</v>
      </c>
      <c r="C682" s="12"/>
      <c r="D682" s="12"/>
      <c r="E682" s="12"/>
      <c r="F682" s="12"/>
      <c r="G682" s="12">
        <v>62413.092000000004</v>
      </c>
      <c r="H682"/>
    </row>
    <row r="683" spans="2:8" ht="15" x14ac:dyDescent="0.25">
      <c r="B683" s="2" t="s">
        <v>23024</v>
      </c>
      <c r="C683" s="12"/>
      <c r="D683" s="12"/>
      <c r="E683" s="12"/>
      <c r="F683" s="12">
        <v>295449</v>
      </c>
      <c r="G683" s="12"/>
      <c r="H683"/>
    </row>
    <row r="684" spans="2:8" ht="15" x14ac:dyDescent="0.25">
      <c r="B684" s="2" t="s">
        <v>23762</v>
      </c>
      <c r="C684" s="12"/>
      <c r="D684" s="12"/>
      <c r="E684" s="12"/>
      <c r="F684" s="12"/>
      <c r="G684" s="12">
        <v>3991.68</v>
      </c>
      <c r="H684"/>
    </row>
    <row r="685" spans="2:8" ht="15" x14ac:dyDescent="0.25">
      <c r="B685" s="2" t="s">
        <v>23763</v>
      </c>
      <c r="C685" s="12">
        <v>33559.050000000003</v>
      </c>
      <c r="D685" s="12"/>
      <c r="E685" s="12">
        <v>32790.744000000006</v>
      </c>
      <c r="F685" s="12"/>
      <c r="G685" s="12">
        <v>5803.6440000000002</v>
      </c>
      <c r="H685"/>
    </row>
    <row r="686" spans="2:8" ht="15" x14ac:dyDescent="0.25">
      <c r="B686" s="2" t="s">
        <v>23025</v>
      </c>
      <c r="C686" s="12">
        <v>6377806.3019999983</v>
      </c>
      <c r="D686" s="12">
        <v>9442312.6140000001</v>
      </c>
      <c r="E686" s="12">
        <v>11544032.346000001</v>
      </c>
      <c r="F686" s="12">
        <v>9480913.9320000056</v>
      </c>
      <c r="G686" s="12">
        <v>12370496.502000004</v>
      </c>
      <c r="H686"/>
    </row>
    <row r="687" spans="2:8" ht="15" x14ac:dyDescent="0.25">
      <c r="B687" s="2" t="s">
        <v>23026</v>
      </c>
      <c r="C687" s="12"/>
      <c r="D687" s="12"/>
      <c r="E687" s="12">
        <v>0</v>
      </c>
      <c r="F687" s="12"/>
      <c r="G687" s="12"/>
      <c r="H687"/>
    </row>
    <row r="688" spans="2:8" ht="15" x14ac:dyDescent="0.25">
      <c r="B688" s="2" t="s">
        <v>23764</v>
      </c>
      <c r="C688" s="12"/>
      <c r="D688" s="12"/>
      <c r="E688" s="12">
        <v>2058</v>
      </c>
      <c r="F688" s="12"/>
      <c r="G688" s="12"/>
      <c r="H688"/>
    </row>
    <row r="689" spans="2:8" ht="15" x14ac:dyDescent="0.25">
      <c r="B689" s="2" t="s">
        <v>23767</v>
      </c>
      <c r="C689" s="12"/>
      <c r="D689" s="12"/>
      <c r="E689" s="12">
        <v>1045.8</v>
      </c>
      <c r="F689" s="12"/>
      <c r="G689" s="12"/>
      <c r="H689"/>
    </row>
    <row r="690" spans="2:8" ht="15" x14ac:dyDescent="0.25">
      <c r="B690" s="2" t="s">
        <v>23768</v>
      </c>
      <c r="C690" s="12"/>
      <c r="D690" s="12"/>
      <c r="E690" s="12">
        <v>13714.68</v>
      </c>
      <c r="F690" s="12"/>
      <c r="G690" s="12"/>
      <c r="H690"/>
    </row>
    <row r="691" spans="2:8" ht="15" x14ac:dyDescent="0.25">
      <c r="B691" s="2" t="s">
        <v>23769</v>
      </c>
      <c r="C691" s="12"/>
      <c r="D691" s="12"/>
      <c r="E691" s="12">
        <v>43486.212</v>
      </c>
      <c r="F691" s="12">
        <v>1592.3040000000001</v>
      </c>
      <c r="G691" s="12"/>
      <c r="H691"/>
    </row>
    <row r="692" spans="2:8" ht="15" x14ac:dyDescent="0.25">
      <c r="B692" s="2" t="s">
        <v>23770</v>
      </c>
      <c r="C692" s="12">
        <v>470.40000000000003</v>
      </c>
      <c r="D692" s="12"/>
      <c r="E692" s="12"/>
      <c r="F692" s="12"/>
      <c r="G692" s="12"/>
      <c r="H692"/>
    </row>
    <row r="693" spans="2:8" ht="15" x14ac:dyDescent="0.25">
      <c r="B693" s="2" t="s">
        <v>23027</v>
      </c>
      <c r="C693" s="12"/>
      <c r="D693" s="12"/>
      <c r="E693" s="12"/>
      <c r="F693" s="12">
        <v>0</v>
      </c>
      <c r="G693" s="12"/>
      <c r="H693"/>
    </row>
    <row r="694" spans="2:8" ht="15" x14ac:dyDescent="0.25">
      <c r="B694" s="2" t="s">
        <v>23028</v>
      </c>
      <c r="C694" s="12"/>
      <c r="D694" s="12"/>
      <c r="E694" s="12"/>
      <c r="F694" s="12"/>
      <c r="G694" s="12">
        <v>10332</v>
      </c>
      <c r="H694"/>
    </row>
    <row r="695" spans="2:8" ht="15" x14ac:dyDescent="0.25">
      <c r="B695" s="2" t="s">
        <v>23029</v>
      </c>
      <c r="C695" s="12"/>
      <c r="D695" s="12"/>
      <c r="E695" s="12"/>
      <c r="F695" s="12"/>
      <c r="G695" s="12">
        <v>338650.2</v>
      </c>
      <c r="H695"/>
    </row>
    <row r="696" spans="2:8" ht="15" x14ac:dyDescent="0.25">
      <c r="B696" s="2" t="s">
        <v>23030</v>
      </c>
      <c r="C696" s="12">
        <v>183561</v>
      </c>
      <c r="D696" s="12"/>
      <c r="E696" s="12"/>
      <c r="F696" s="12"/>
      <c r="G696" s="12"/>
      <c r="H696"/>
    </row>
    <row r="697" spans="2:8" ht="15" x14ac:dyDescent="0.25">
      <c r="B697" s="2" t="s">
        <v>23031</v>
      </c>
      <c r="C697" s="12">
        <v>504383.67000000004</v>
      </c>
      <c r="D697" s="12">
        <v>533439.9</v>
      </c>
      <c r="E697" s="12">
        <v>289298.09999999998</v>
      </c>
      <c r="F697" s="12">
        <v>360391.50000000006</v>
      </c>
      <c r="G697" s="12"/>
      <c r="H697"/>
    </row>
    <row r="698" spans="2:8" ht="15" x14ac:dyDescent="0.25">
      <c r="B698" s="2" t="s">
        <v>23034</v>
      </c>
      <c r="C698" s="12">
        <v>668511.06000000006</v>
      </c>
      <c r="D698" s="12">
        <v>1524443.76</v>
      </c>
      <c r="E698" s="12">
        <v>360572.52</v>
      </c>
      <c r="F698" s="12"/>
      <c r="G698" s="12"/>
      <c r="H698"/>
    </row>
    <row r="699" spans="2:8" ht="15" x14ac:dyDescent="0.25">
      <c r="B699" s="2" t="s">
        <v>23035</v>
      </c>
      <c r="C699" s="12">
        <v>142459.79999999999</v>
      </c>
      <c r="D699" s="12">
        <v>139188</v>
      </c>
      <c r="E699" s="12">
        <v>135403.80000000002</v>
      </c>
      <c r="F699" s="12">
        <v>764.40000000000009</v>
      </c>
      <c r="G699" s="12">
        <v>60948.93</v>
      </c>
      <c r="H699"/>
    </row>
    <row r="700" spans="2:8" ht="15" x14ac:dyDescent="0.25">
      <c r="B700" s="2" t="s">
        <v>23036</v>
      </c>
      <c r="C700" s="12"/>
      <c r="D700" s="12"/>
      <c r="E700" s="12">
        <v>116197.20000000001</v>
      </c>
      <c r="F700" s="12"/>
      <c r="G700" s="12"/>
      <c r="H700"/>
    </row>
    <row r="701" spans="2:8" ht="15" x14ac:dyDescent="0.25">
      <c r="B701" s="2" t="s">
        <v>23037</v>
      </c>
      <c r="C701" s="12"/>
      <c r="D701" s="12"/>
      <c r="E701" s="12"/>
      <c r="F701" s="12"/>
      <c r="G701" s="12">
        <v>83412</v>
      </c>
      <c r="H701"/>
    </row>
    <row r="702" spans="2:8" ht="15" x14ac:dyDescent="0.25">
      <c r="B702" s="2" t="s">
        <v>23038</v>
      </c>
      <c r="C702" s="12"/>
      <c r="D702" s="12"/>
      <c r="E702" s="12"/>
      <c r="F702" s="12"/>
      <c r="G702" s="12">
        <v>745378.2</v>
      </c>
      <c r="H702"/>
    </row>
    <row r="703" spans="2:8" ht="15" x14ac:dyDescent="0.25">
      <c r="B703" s="2" t="s">
        <v>23039</v>
      </c>
      <c r="C703" s="12"/>
      <c r="D703" s="12"/>
      <c r="E703" s="12"/>
      <c r="F703" s="12"/>
      <c r="G703" s="12">
        <v>3301.2</v>
      </c>
      <c r="H703"/>
    </row>
    <row r="704" spans="2:8" ht="15" x14ac:dyDescent="0.25">
      <c r="B704" s="2" t="s">
        <v>23040</v>
      </c>
      <c r="C704" s="12"/>
      <c r="D704" s="12"/>
      <c r="E704" s="12">
        <v>3798.3960000000002</v>
      </c>
      <c r="F704" s="12">
        <v>-1596.1680000000001</v>
      </c>
      <c r="G704" s="12"/>
      <c r="H704"/>
    </row>
    <row r="705" spans="2:8" ht="15" x14ac:dyDescent="0.25">
      <c r="B705" s="2" t="s">
        <v>23041</v>
      </c>
      <c r="C705" s="12"/>
      <c r="D705" s="12"/>
      <c r="E705" s="12"/>
      <c r="F705" s="12"/>
      <c r="G705" s="12">
        <v>2091.6000000000004</v>
      </c>
      <c r="H705"/>
    </row>
    <row r="706" spans="2:8" ht="15" x14ac:dyDescent="0.25">
      <c r="B706" s="2" t="s">
        <v>23042</v>
      </c>
      <c r="C706" s="12">
        <v>435644.15999999992</v>
      </c>
      <c r="D706" s="12">
        <v>235238.72400000002</v>
      </c>
      <c r="E706" s="12">
        <v>112765.8</v>
      </c>
      <c r="F706" s="12"/>
      <c r="G706" s="12"/>
      <c r="H706"/>
    </row>
    <row r="707" spans="2:8" ht="15" x14ac:dyDescent="0.25">
      <c r="B707" s="2" t="s">
        <v>23043</v>
      </c>
      <c r="C707" s="12"/>
      <c r="D707" s="12"/>
      <c r="E707" s="12"/>
      <c r="F707" s="12"/>
      <c r="G707" s="12">
        <v>1288791.798</v>
      </c>
      <c r="H707"/>
    </row>
    <row r="708" spans="2:8" ht="15" x14ac:dyDescent="0.25">
      <c r="B708" s="2" t="s">
        <v>23044</v>
      </c>
      <c r="C708" s="12"/>
      <c r="D708" s="12"/>
      <c r="E708" s="12">
        <v>162890.70000000001</v>
      </c>
      <c r="F708" s="12"/>
      <c r="G708" s="12"/>
      <c r="H708"/>
    </row>
    <row r="709" spans="2:8" ht="15" x14ac:dyDescent="0.25">
      <c r="B709" s="2" t="s">
        <v>23045</v>
      </c>
      <c r="C709" s="12"/>
      <c r="D709" s="12"/>
      <c r="E709" s="12"/>
      <c r="F709" s="12">
        <v>19876.457999999999</v>
      </c>
      <c r="G709" s="12"/>
      <c r="H709"/>
    </row>
    <row r="710" spans="2:8" ht="15" x14ac:dyDescent="0.25">
      <c r="B710" s="2" t="s">
        <v>23046</v>
      </c>
      <c r="C710" s="12"/>
      <c r="D710" s="12"/>
      <c r="E710" s="12"/>
      <c r="F710" s="12">
        <v>81060</v>
      </c>
      <c r="G710" s="12"/>
      <c r="H710"/>
    </row>
    <row r="711" spans="2:8" ht="15" x14ac:dyDescent="0.25">
      <c r="B711" s="2" t="s">
        <v>23047</v>
      </c>
      <c r="C711" s="12"/>
      <c r="D711" s="12">
        <v>7900.2</v>
      </c>
      <c r="E711" s="12">
        <v>630923.57999999996</v>
      </c>
      <c r="F711" s="12">
        <v>256246.2</v>
      </c>
      <c r="G711" s="12">
        <v>1944070.8</v>
      </c>
      <c r="H711"/>
    </row>
    <row r="712" spans="2:8" ht="15" x14ac:dyDescent="0.25">
      <c r="B712" s="2" t="s">
        <v>23048</v>
      </c>
      <c r="C712" s="12">
        <v>442077.30000000005</v>
      </c>
      <c r="D712" s="12">
        <v>280203</v>
      </c>
      <c r="E712" s="12"/>
      <c r="F712" s="12"/>
      <c r="G712" s="12"/>
      <c r="H712"/>
    </row>
    <row r="713" spans="2:8" ht="15" x14ac:dyDescent="0.25">
      <c r="B713" s="2" t="s">
        <v>23049</v>
      </c>
      <c r="C713" s="12">
        <v>5700227.4000000004</v>
      </c>
      <c r="D713" s="12">
        <v>9621657.5279999953</v>
      </c>
      <c r="E713" s="12">
        <v>10833930.323999999</v>
      </c>
      <c r="F713" s="12">
        <v>8290055.2140000034</v>
      </c>
      <c r="G713" s="12">
        <v>6941169.1019999981</v>
      </c>
      <c r="H713"/>
    </row>
    <row r="714" spans="2:8" ht="15" x14ac:dyDescent="0.25">
      <c r="B714" s="2" t="s">
        <v>23052</v>
      </c>
      <c r="C714" s="12"/>
      <c r="D714" s="12"/>
      <c r="E714" s="12">
        <v>4899.3</v>
      </c>
      <c r="F714" s="12">
        <v>912219</v>
      </c>
      <c r="G714" s="12"/>
      <c r="H714"/>
    </row>
    <row r="715" spans="2:8" ht="15" x14ac:dyDescent="0.25">
      <c r="B715" s="2" t="s">
        <v>23053</v>
      </c>
      <c r="C715" s="12"/>
      <c r="D715" s="12"/>
      <c r="E715" s="12"/>
      <c r="F715" s="12">
        <v>3780</v>
      </c>
      <c r="G715" s="12"/>
      <c r="H715"/>
    </row>
    <row r="716" spans="2:8" ht="15" x14ac:dyDescent="0.25">
      <c r="B716" s="2" t="s">
        <v>23054</v>
      </c>
      <c r="C716" s="12"/>
      <c r="D716" s="12"/>
      <c r="E716" s="12"/>
      <c r="F716" s="12">
        <v>8320.2000000000007</v>
      </c>
      <c r="G716" s="12"/>
      <c r="H716"/>
    </row>
    <row r="717" spans="2:8" ht="15" x14ac:dyDescent="0.25">
      <c r="B717" s="2" t="s">
        <v>23055</v>
      </c>
      <c r="C717" s="12"/>
      <c r="D717" s="12">
        <v>23780.400000000001</v>
      </c>
      <c r="E717" s="12">
        <v>801767.4</v>
      </c>
      <c r="F717" s="12">
        <v>739243.26</v>
      </c>
      <c r="G717" s="12">
        <v>137088</v>
      </c>
      <c r="H717"/>
    </row>
    <row r="718" spans="2:8" ht="15" x14ac:dyDescent="0.25">
      <c r="B718" s="2" t="s">
        <v>23056</v>
      </c>
      <c r="C718" s="12">
        <v>331797.90000000002</v>
      </c>
      <c r="D718" s="12">
        <v>354095.28</v>
      </c>
      <c r="E718" s="12">
        <v>212383.16399999999</v>
      </c>
      <c r="F718" s="12"/>
      <c r="G718" s="12"/>
      <c r="H718"/>
    </row>
    <row r="719" spans="2:8" ht="15" x14ac:dyDescent="0.25">
      <c r="B719" s="2" t="s">
        <v>23057</v>
      </c>
      <c r="C719" s="12">
        <v>488834.85000000003</v>
      </c>
      <c r="D719" s="12">
        <v>607208.70000000007</v>
      </c>
      <c r="E719" s="12">
        <v>615415.49999999988</v>
      </c>
      <c r="F719" s="12">
        <v>259471.842</v>
      </c>
      <c r="G719" s="12">
        <v>243264</v>
      </c>
      <c r="H719"/>
    </row>
    <row r="720" spans="2:8" ht="15" x14ac:dyDescent="0.25">
      <c r="B720" s="2" t="s">
        <v>23060</v>
      </c>
      <c r="C720" s="12"/>
      <c r="D720" s="12"/>
      <c r="E720" s="12"/>
      <c r="F720" s="12"/>
      <c r="G720" s="12">
        <v>1674044.4</v>
      </c>
      <c r="H720"/>
    </row>
    <row r="721" spans="2:8" ht="15" x14ac:dyDescent="0.25">
      <c r="B721" s="2" t="s">
        <v>23061</v>
      </c>
      <c r="C721" s="12"/>
      <c r="D721" s="12">
        <v>3458.7000000000003</v>
      </c>
      <c r="E721" s="12">
        <v>4951.8</v>
      </c>
      <c r="F721" s="12"/>
      <c r="G721" s="12"/>
      <c r="H721"/>
    </row>
    <row r="722" spans="2:8" ht="15" x14ac:dyDescent="0.25">
      <c r="B722" s="2" t="s">
        <v>23062</v>
      </c>
      <c r="C722" s="12">
        <v>4122.3</v>
      </c>
      <c r="D722" s="12"/>
      <c r="E722" s="12"/>
      <c r="F722" s="12"/>
      <c r="G722" s="12"/>
      <c r="H722"/>
    </row>
    <row r="723" spans="2:8" ht="15" x14ac:dyDescent="0.25">
      <c r="B723" s="2" t="s">
        <v>23063</v>
      </c>
      <c r="C723" s="12"/>
      <c r="D723" s="12">
        <v>1483210.2180000001</v>
      </c>
      <c r="E723" s="12">
        <v>1872964.716</v>
      </c>
      <c r="F723" s="12">
        <v>1459587.36</v>
      </c>
      <c r="G723" s="12">
        <v>916946.94000000006</v>
      </c>
      <c r="H723"/>
    </row>
    <row r="724" spans="2:8" ht="15" x14ac:dyDescent="0.25">
      <c r="B724" s="2" t="s">
        <v>23064</v>
      </c>
      <c r="C724" s="12"/>
      <c r="D724" s="12">
        <v>7282.8</v>
      </c>
      <c r="E724" s="12">
        <v>4902.9119999999994</v>
      </c>
      <c r="F724" s="12">
        <v>11738.453999999998</v>
      </c>
      <c r="G724" s="12">
        <v>57.288000000000004</v>
      </c>
      <c r="H724"/>
    </row>
    <row r="725" spans="2:8" ht="15" x14ac:dyDescent="0.25">
      <c r="B725" s="2" t="s">
        <v>23065</v>
      </c>
      <c r="C725" s="12"/>
      <c r="D725" s="12">
        <v>0</v>
      </c>
      <c r="E725" s="12"/>
      <c r="F725" s="12"/>
      <c r="G725" s="12"/>
      <c r="H725"/>
    </row>
    <row r="726" spans="2:8" ht="15" x14ac:dyDescent="0.25">
      <c r="B726" s="2" t="s">
        <v>23066</v>
      </c>
      <c r="C726" s="12"/>
      <c r="D726" s="12"/>
      <c r="E726" s="12">
        <v>16955.400000000001</v>
      </c>
      <c r="F726" s="12">
        <v>2997762.8099999996</v>
      </c>
      <c r="G726" s="12"/>
      <c r="H726"/>
    </row>
    <row r="727" spans="2:8" ht="15" x14ac:dyDescent="0.25">
      <c r="B727" s="2" t="s">
        <v>23069</v>
      </c>
      <c r="C727" s="12"/>
      <c r="D727" s="12"/>
      <c r="E727" s="12">
        <v>0</v>
      </c>
      <c r="F727" s="12"/>
      <c r="G727" s="12"/>
      <c r="H727"/>
    </row>
    <row r="728" spans="2:8" ht="15" x14ac:dyDescent="0.25">
      <c r="B728" s="2" t="s">
        <v>23070</v>
      </c>
      <c r="C728" s="12"/>
      <c r="D728" s="12">
        <v>2994.6</v>
      </c>
      <c r="E728" s="12"/>
      <c r="F728" s="12"/>
      <c r="G728" s="12"/>
      <c r="H728"/>
    </row>
    <row r="729" spans="2:8" ht="15" x14ac:dyDescent="0.25">
      <c r="B729" s="2" t="s">
        <v>23071</v>
      </c>
      <c r="C729" s="12"/>
      <c r="D729" s="12"/>
      <c r="E729" s="12">
        <v>46347</v>
      </c>
      <c r="F729" s="12"/>
      <c r="G729" s="12"/>
      <c r="H729"/>
    </row>
    <row r="730" spans="2:8" ht="15" x14ac:dyDescent="0.25">
      <c r="B730" s="2" t="s">
        <v>23072</v>
      </c>
      <c r="C730" s="12"/>
      <c r="D730" s="12"/>
      <c r="E730" s="12"/>
      <c r="F730" s="12"/>
      <c r="G730" s="12">
        <v>21558.600000000002</v>
      </c>
      <c r="H730"/>
    </row>
    <row r="731" spans="2:8" ht="15" x14ac:dyDescent="0.25">
      <c r="B731" s="2" t="s">
        <v>23073</v>
      </c>
      <c r="C731" s="12"/>
      <c r="D731" s="12">
        <v>1637.4960000000001</v>
      </c>
      <c r="E731" s="12">
        <v>1549.8</v>
      </c>
      <c r="F731" s="12"/>
      <c r="G731" s="12"/>
      <c r="H731"/>
    </row>
    <row r="732" spans="2:8" ht="15" x14ac:dyDescent="0.25">
      <c r="B732" s="2" t="s">
        <v>23074</v>
      </c>
      <c r="C732" s="12"/>
      <c r="D732" s="12">
        <v>12904.5</v>
      </c>
      <c r="E732" s="12">
        <v>34320.300000000003</v>
      </c>
      <c r="F732" s="12">
        <v>204941.1</v>
      </c>
      <c r="G732" s="12">
        <v>399743.4</v>
      </c>
      <c r="H732"/>
    </row>
    <row r="733" spans="2:8" ht="15" x14ac:dyDescent="0.25">
      <c r="B733" s="2" t="s">
        <v>23077</v>
      </c>
      <c r="C733" s="12"/>
      <c r="D733" s="12">
        <v>10458</v>
      </c>
      <c r="E733" s="12">
        <v>17314.5</v>
      </c>
      <c r="F733" s="12">
        <v>135983.4</v>
      </c>
      <c r="G733" s="12">
        <v>292754.7</v>
      </c>
      <c r="H733"/>
    </row>
    <row r="734" spans="2:8" ht="15" x14ac:dyDescent="0.25">
      <c r="B734" s="2" t="s">
        <v>23078</v>
      </c>
      <c r="C734" s="12"/>
      <c r="D734" s="12">
        <v>20244</v>
      </c>
      <c r="E734" s="12">
        <v>32041.8</v>
      </c>
      <c r="F734" s="12">
        <v>171666.6</v>
      </c>
      <c r="G734" s="12">
        <v>307263.60000000003</v>
      </c>
      <c r="H734"/>
    </row>
    <row r="735" spans="2:8" ht="15" x14ac:dyDescent="0.25">
      <c r="B735" s="2" t="s">
        <v>23079</v>
      </c>
      <c r="C735" s="12"/>
      <c r="D735" s="12">
        <v>30702</v>
      </c>
      <c r="E735" s="12">
        <v>62588.4</v>
      </c>
      <c r="F735" s="12">
        <v>227875.20000000001</v>
      </c>
      <c r="G735" s="12">
        <v>450439.49999999994</v>
      </c>
      <c r="H735"/>
    </row>
    <row r="736" spans="2:8" ht="15" x14ac:dyDescent="0.25">
      <c r="B736" s="2" t="s">
        <v>23080</v>
      </c>
      <c r="C736" s="12"/>
      <c r="D736" s="12">
        <v>20916</v>
      </c>
      <c r="E736" s="12">
        <v>33062.400000000001</v>
      </c>
      <c r="F736" s="12">
        <v>114699.90000000001</v>
      </c>
      <c r="G736" s="12">
        <v>286757.10000000003</v>
      </c>
      <c r="H736"/>
    </row>
    <row r="737" spans="2:8" ht="15" x14ac:dyDescent="0.25">
      <c r="B737" s="2" t="s">
        <v>23081</v>
      </c>
      <c r="C737" s="12"/>
      <c r="D737" s="12">
        <v>2446.5</v>
      </c>
      <c r="E737" s="12">
        <v>6871.2</v>
      </c>
      <c r="F737" s="12">
        <v>50368.5</v>
      </c>
      <c r="G737" s="12">
        <v>156330.29999999999</v>
      </c>
      <c r="H737"/>
    </row>
    <row r="738" spans="2:8" ht="15" x14ac:dyDescent="0.25">
      <c r="B738" s="2" t="s">
        <v>23082</v>
      </c>
      <c r="C738" s="12"/>
      <c r="D738" s="12"/>
      <c r="E738" s="12">
        <v>840</v>
      </c>
      <c r="F738" s="12"/>
      <c r="G738" s="12"/>
      <c r="H738"/>
    </row>
    <row r="739" spans="2:8" ht="15" x14ac:dyDescent="0.25">
      <c r="B739" s="2" t="s">
        <v>23083</v>
      </c>
      <c r="C739" s="12"/>
      <c r="D739" s="12">
        <v>10458</v>
      </c>
      <c r="E739" s="12">
        <v>22892.1</v>
      </c>
      <c r="F739" s="12">
        <v>174003.90000000002</v>
      </c>
      <c r="G739" s="12">
        <v>235587.24</v>
      </c>
      <c r="H739"/>
    </row>
    <row r="740" spans="2:8" ht="15" x14ac:dyDescent="0.25">
      <c r="B740" s="2" t="s">
        <v>23084</v>
      </c>
      <c r="C740" s="12"/>
      <c r="D740" s="12">
        <v>40488</v>
      </c>
      <c r="E740" s="12">
        <v>99222.9</v>
      </c>
      <c r="F740" s="12">
        <v>304966.2</v>
      </c>
      <c r="G740" s="12">
        <v>526984.5</v>
      </c>
      <c r="H740"/>
    </row>
    <row r="741" spans="2:8" ht="15" x14ac:dyDescent="0.25">
      <c r="B741" s="2" t="s">
        <v>23087</v>
      </c>
      <c r="C741" s="12"/>
      <c r="D741" s="12"/>
      <c r="E741" s="12">
        <v>16329.6</v>
      </c>
      <c r="F741" s="12">
        <v>64656.899999999994</v>
      </c>
      <c r="G741" s="12">
        <v>143623.20000000001</v>
      </c>
      <c r="H741"/>
    </row>
    <row r="742" spans="2:8" ht="15" x14ac:dyDescent="0.25">
      <c r="B742" s="2" t="s">
        <v>23088</v>
      </c>
      <c r="C742" s="12">
        <v>2608.2000000000003</v>
      </c>
      <c r="D742" s="12">
        <v>37201.5</v>
      </c>
      <c r="E742" s="12">
        <v>66840.899999999994</v>
      </c>
      <c r="F742" s="12">
        <v>332444.70000000007</v>
      </c>
      <c r="G742" s="12">
        <v>617106.42000000004</v>
      </c>
      <c r="H742"/>
    </row>
    <row r="743" spans="2:8" ht="15" x14ac:dyDescent="0.25">
      <c r="B743" s="2" t="s">
        <v>23089</v>
      </c>
      <c r="C743" s="12"/>
      <c r="D743" s="12">
        <v>23362.5</v>
      </c>
      <c r="E743" s="12">
        <v>32552.1</v>
      </c>
      <c r="F743" s="12">
        <v>221949</v>
      </c>
      <c r="G743" s="12">
        <v>344761.19999999995</v>
      </c>
      <c r="H743"/>
    </row>
    <row r="744" spans="2:8" ht="15" x14ac:dyDescent="0.25">
      <c r="B744" s="2" t="s">
        <v>23092</v>
      </c>
      <c r="C744" s="12"/>
      <c r="D744" s="12">
        <v>25809</v>
      </c>
      <c r="E744" s="12">
        <v>35613.9</v>
      </c>
      <c r="F744" s="12">
        <v>130344.90000000001</v>
      </c>
      <c r="G744" s="12">
        <v>282930.90000000002</v>
      </c>
      <c r="H744"/>
    </row>
    <row r="745" spans="2:8" ht="15" x14ac:dyDescent="0.25">
      <c r="B745" s="2" t="s">
        <v>23093</v>
      </c>
      <c r="C745" s="12"/>
      <c r="D745" s="12">
        <v>15351</v>
      </c>
      <c r="E745" s="12">
        <v>30273.599999999999</v>
      </c>
      <c r="F745" s="12">
        <v>180234.6</v>
      </c>
      <c r="G745" s="12">
        <v>323532.3</v>
      </c>
      <c r="H745"/>
    </row>
    <row r="746" spans="2:8" ht="15" x14ac:dyDescent="0.25">
      <c r="B746" s="2" t="s">
        <v>23094</v>
      </c>
      <c r="C746" s="12"/>
      <c r="D746" s="12">
        <v>10458</v>
      </c>
      <c r="E746" s="12">
        <v>19830.3</v>
      </c>
      <c r="F746" s="12">
        <v>83538</v>
      </c>
      <c r="G746" s="12">
        <v>217320.18</v>
      </c>
      <c r="H746"/>
    </row>
    <row r="747" spans="2:8" ht="15" x14ac:dyDescent="0.25">
      <c r="B747" s="2" t="s">
        <v>23095</v>
      </c>
      <c r="C747" s="12">
        <v>72870</v>
      </c>
      <c r="D747" s="12">
        <v>50274</v>
      </c>
      <c r="E747" s="12">
        <v>98712.6</v>
      </c>
      <c r="F747" s="12">
        <v>370122.89999999997</v>
      </c>
      <c r="G747" s="12">
        <v>584516.10000000009</v>
      </c>
      <c r="H747"/>
    </row>
    <row r="748" spans="2:8" ht="15" x14ac:dyDescent="0.25">
      <c r="B748" s="2" t="s">
        <v>23096</v>
      </c>
      <c r="C748" s="12"/>
      <c r="D748" s="12"/>
      <c r="E748" s="12"/>
      <c r="F748" s="12"/>
      <c r="G748" s="12">
        <v>153474.30000000002</v>
      </c>
      <c r="H748"/>
    </row>
    <row r="749" spans="2:8" ht="15" x14ac:dyDescent="0.25">
      <c r="B749" s="2" t="s">
        <v>23097</v>
      </c>
      <c r="C749" s="12"/>
      <c r="D749" s="12"/>
      <c r="E749" s="12"/>
      <c r="F749" s="12"/>
      <c r="G749" s="12">
        <v>82817.700000000012</v>
      </c>
      <c r="H749"/>
    </row>
    <row r="750" spans="2:8" ht="15" x14ac:dyDescent="0.25">
      <c r="B750" s="2" t="s">
        <v>23100</v>
      </c>
      <c r="C750" s="12"/>
      <c r="D750" s="12"/>
      <c r="E750" s="12"/>
      <c r="F750" s="12"/>
      <c r="G750" s="12">
        <v>80016.3</v>
      </c>
      <c r="H750"/>
    </row>
    <row r="751" spans="2:8" ht="15" x14ac:dyDescent="0.25">
      <c r="B751" s="2" t="s">
        <v>23101</v>
      </c>
      <c r="C751" s="12"/>
      <c r="D751" s="12"/>
      <c r="E751" s="12"/>
      <c r="F751" s="12"/>
      <c r="G751" s="12">
        <v>50400</v>
      </c>
      <c r="H751"/>
    </row>
    <row r="752" spans="2:8" ht="15" x14ac:dyDescent="0.25">
      <c r="B752" s="2" t="s">
        <v>23102</v>
      </c>
      <c r="C752" s="12">
        <v>33.558</v>
      </c>
      <c r="D752" s="12">
        <v>348.68400000000003</v>
      </c>
      <c r="E752" s="12">
        <v>79.8</v>
      </c>
      <c r="F752" s="12"/>
      <c r="G752" s="12"/>
      <c r="H752"/>
    </row>
    <row r="753" spans="2:8" ht="15" x14ac:dyDescent="0.25">
      <c r="B753" s="2" t="s">
        <v>23103</v>
      </c>
      <c r="C753" s="12"/>
      <c r="D753" s="12"/>
      <c r="E753" s="12">
        <v>3964.7580000000003</v>
      </c>
      <c r="F753" s="12"/>
      <c r="G753" s="12"/>
      <c r="H753"/>
    </row>
    <row r="754" spans="2:8" ht="15" x14ac:dyDescent="0.25">
      <c r="B754" s="2" t="s">
        <v>23104</v>
      </c>
      <c r="C754" s="12">
        <v>876.45600000000002</v>
      </c>
      <c r="D754" s="12"/>
      <c r="E754" s="12"/>
      <c r="F754" s="12"/>
      <c r="G754" s="12"/>
      <c r="H754"/>
    </row>
    <row r="755" spans="2:8" ht="15" x14ac:dyDescent="0.25">
      <c r="B755" s="2" t="s">
        <v>23107</v>
      </c>
      <c r="C755" s="12"/>
      <c r="D755" s="12">
        <v>83462.400000000009</v>
      </c>
      <c r="E755" s="12"/>
      <c r="F755" s="12"/>
      <c r="G755" s="12"/>
      <c r="H755"/>
    </row>
    <row r="756" spans="2:8" ht="15" x14ac:dyDescent="0.25">
      <c r="B756" s="2" t="s">
        <v>23108</v>
      </c>
      <c r="C756" s="12">
        <v>4375.0560000000005</v>
      </c>
      <c r="D756" s="12">
        <v>27601.350000000002</v>
      </c>
      <c r="E756" s="12">
        <v>-21718.914000000001</v>
      </c>
      <c r="F756" s="12"/>
      <c r="G756" s="12"/>
      <c r="H756"/>
    </row>
    <row r="757" spans="2:8" ht="15" x14ac:dyDescent="0.25">
      <c r="B757" s="2" t="s">
        <v>23109</v>
      </c>
      <c r="C757" s="12"/>
      <c r="D757" s="12"/>
      <c r="E757" s="12"/>
      <c r="F757" s="12"/>
      <c r="G757" s="12">
        <v>3143186.885999999</v>
      </c>
      <c r="H757"/>
    </row>
    <row r="758" spans="2:8" ht="15" x14ac:dyDescent="0.25">
      <c r="B758" s="2" t="s">
        <v>23110</v>
      </c>
      <c r="C758" s="12"/>
      <c r="D758" s="12"/>
      <c r="E758" s="12"/>
      <c r="F758" s="12"/>
      <c r="G758" s="12">
        <v>8.1854523159563541E-12</v>
      </c>
      <c r="H758"/>
    </row>
    <row r="759" spans="2:8" ht="15" x14ac:dyDescent="0.25">
      <c r="B759" s="2" t="s">
        <v>23111</v>
      </c>
      <c r="C759" s="12"/>
      <c r="D759" s="12">
        <v>1885.8000000000002</v>
      </c>
      <c r="E759" s="12"/>
      <c r="F759" s="12"/>
      <c r="G759" s="12"/>
      <c r="H759"/>
    </row>
    <row r="760" spans="2:8" ht="15" x14ac:dyDescent="0.25">
      <c r="B760" s="2" t="s">
        <v>23112</v>
      </c>
      <c r="C760" s="12">
        <v>25200</v>
      </c>
      <c r="D760" s="12"/>
      <c r="E760" s="12"/>
      <c r="F760" s="12"/>
      <c r="G760" s="12"/>
      <c r="H760"/>
    </row>
    <row r="761" spans="2:8" ht="15" x14ac:dyDescent="0.25">
      <c r="B761" s="2" t="s">
        <v>23115</v>
      </c>
      <c r="C761" s="12">
        <v>3242.4</v>
      </c>
      <c r="D761" s="12"/>
      <c r="E761" s="12"/>
      <c r="F761" s="12"/>
      <c r="G761" s="12"/>
      <c r="H761"/>
    </row>
    <row r="762" spans="2:8" ht="15" x14ac:dyDescent="0.25">
      <c r="B762" s="2" t="s">
        <v>23118</v>
      </c>
      <c r="C762" s="12"/>
      <c r="D762" s="12"/>
      <c r="E762" s="12"/>
      <c r="F762" s="12"/>
      <c r="G762" s="12">
        <v>17262</v>
      </c>
      <c r="H762"/>
    </row>
    <row r="763" spans="2:8" ht="15" x14ac:dyDescent="0.25">
      <c r="B763" s="2" t="s">
        <v>23119</v>
      </c>
      <c r="C763" s="12">
        <v>1683.192</v>
      </c>
      <c r="D763" s="12">
        <v>10477.614000000001</v>
      </c>
      <c r="E763" s="12">
        <v>2805.558</v>
      </c>
      <c r="F763" s="12">
        <v>-957.6</v>
      </c>
      <c r="G763" s="12"/>
      <c r="H763"/>
    </row>
    <row r="764" spans="2:8" ht="15" x14ac:dyDescent="0.25">
      <c r="B764" s="2" t="s">
        <v>23122</v>
      </c>
      <c r="C764" s="12">
        <v>7034.4120000000003</v>
      </c>
      <c r="D764" s="12">
        <v>5540.4720000000007</v>
      </c>
      <c r="E764" s="12">
        <v>17482.71</v>
      </c>
      <c r="F764" s="12"/>
      <c r="G764" s="12">
        <v>14948.178</v>
      </c>
      <c r="H764"/>
    </row>
    <row r="765" spans="2:8" ht="15" x14ac:dyDescent="0.25">
      <c r="B765" s="2" t="s">
        <v>23123</v>
      </c>
      <c r="C765" s="12"/>
      <c r="D765" s="12"/>
      <c r="E765" s="12">
        <v>147</v>
      </c>
      <c r="F765" s="12"/>
      <c r="G765" s="12"/>
      <c r="H765"/>
    </row>
    <row r="766" spans="2:8" ht="15" x14ac:dyDescent="0.25">
      <c r="B766" s="2" t="s">
        <v>23126</v>
      </c>
      <c r="C766" s="12"/>
      <c r="D766" s="12">
        <v>1407</v>
      </c>
      <c r="E766" s="12"/>
      <c r="F766" s="12"/>
      <c r="G766" s="12"/>
      <c r="H766"/>
    </row>
    <row r="767" spans="2:8" ht="15" x14ac:dyDescent="0.25">
      <c r="B767" s="2" t="s">
        <v>23127</v>
      </c>
      <c r="C767" s="12"/>
      <c r="D767" s="12">
        <v>225778.51800000004</v>
      </c>
      <c r="E767" s="12">
        <v>149638.56600000002</v>
      </c>
      <c r="F767" s="12">
        <v>-24734.304</v>
      </c>
      <c r="G767" s="12">
        <v>40687.458000000006</v>
      </c>
      <c r="H767"/>
    </row>
    <row r="768" spans="2:8" ht="15" x14ac:dyDescent="0.25">
      <c r="B768" s="2" t="s">
        <v>23128</v>
      </c>
      <c r="C768" s="12"/>
      <c r="D768" s="12"/>
      <c r="E768" s="12">
        <v>23793.881999999998</v>
      </c>
      <c r="F768" s="12"/>
      <c r="G768" s="12"/>
      <c r="H768"/>
    </row>
    <row r="769" spans="2:8" ht="15" x14ac:dyDescent="0.25">
      <c r="B769" s="2" t="s">
        <v>23129</v>
      </c>
      <c r="C769" s="12"/>
      <c r="D769" s="12"/>
      <c r="E769" s="12"/>
      <c r="F769" s="12">
        <v>147</v>
      </c>
      <c r="G769" s="12">
        <v>147</v>
      </c>
      <c r="H769"/>
    </row>
    <row r="770" spans="2:8" ht="15" x14ac:dyDescent="0.25">
      <c r="B770" s="2" t="s">
        <v>23130</v>
      </c>
      <c r="C770" s="12"/>
      <c r="D770" s="12">
        <v>1512</v>
      </c>
      <c r="E770" s="12"/>
      <c r="F770" s="12"/>
      <c r="G770" s="12"/>
      <c r="H770"/>
    </row>
    <row r="771" spans="2:8" ht="15" x14ac:dyDescent="0.25">
      <c r="B771" s="2" t="s">
        <v>23131</v>
      </c>
      <c r="C771" s="12"/>
      <c r="D771" s="12">
        <v>12591.642000000002</v>
      </c>
      <c r="E771" s="12">
        <v>-12591.642000000002</v>
      </c>
      <c r="F771" s="12"/>
      <c r="G771" s="12"/>
      <c r="H771"/>
    </row>
    <row r="772" spans="2:8" ht="15" x14ac:dyDescent="0.25">
      <c r="B772" s="2" t="s">
        <v>23132</v>
      </c>
      <c r="C772" s="12"/>
      <c r="D772" s="12"/>
      <c r="E772" s="12">
        <v>0</v>
      </c>
      <c r="F772" s="12">
        <v>147</v>
      </c>
      <c r="G772" s="12"/>
      <c r="H772"/>
    </row>
    <row r="773" spans="2:8" ht="15" x14ac:dyDescent="0.25">
      <c r="B773" s="2" t="s">
        <v>23133</v>
      </c>
      <c r="C773" s="12"/>
      <c r="D773" s="12"/>
      <c r="E773" s="12">
        <v>147</v>
      </c>
      <c r="F773" s="12">
        <v>147</v>
      </c>
      <c r="G773" s="12"/>
      <c r="H773"/>
    </row>
    <row r="774" spans="2:8" ht="15" x14ac:dyDescent="0.25">
      <c r="B774" s="2" t="s">
        <v>23134</v>
      </c>
      <c r="C774" s="12"/>
      <c r="D774" s="12">
        <v>147</v>
      </c>
      <c r="E774" s="12"/>
      <c r="F774" s="12"/>
      <c r="G774" s="12"/>
      <c r="H774"/>
    </row>
    <row r="775" spans="2:8" ht="15" x14ac:dyDescent="0.25">
      <c r="B775" s="2" t="s">
        <v>23135</v>
      </c>
      <c r="C775" s="12"/>
      <c r="D775" s="12">
        <v>117.55800000000001</v>
      </c>
      <c r="E775" s="12"/>
      <c r="F775" s="12"/>
      <c r="G775" s="12"/>
      <c r="H775"/>
    </row>
    <row r="776" spans="2:8" ht="15" x14ac:dyDescent="0.25">
      <c r="B776" s="2" t="s">
        <v>23136</v>
      </c>
      <c r="C776" s="12"/>
      <c r="D776" s="12"/>
      <c r="E776" s="12"/>
      <c r="F776" s="12"/>
      <c r="G776" s="12">
        <v>2011.8000000000002</v>
      </c>
      <c r="H776"/>
    </row>
    <row r="777" spans="2:8" ht="15" x14ac:dyDescent="0.25">
      <c r="B777" s="2" t="s">
        <v>23137</v>
      </c>
      <c r="C777" s="12"/>
      <c r="D777" s="12"/>
      <c r="E777" s="12"/>
      <c r="F777" s="12"/>
      <c r="G777" s="12">
        <v>18242.7</v>
      </c>
      <c r="H777"/>
    </row>
    <row r="778" spans="2:8" ht="15" x14ac:dyDescent="0.25">
      <c r="B778" s="2" t="s">
        <v>23138</v>
      </c>
      <c r="C778" s="12"/>
      <c r="D778" s="12">
        <v>1003.758</v>
      </c>
      <c r="E778" s="12"/>
      <c r="F778" s="12"/>
      <c r="G778" s="12"/>
      <c r="H778"/>
    </row>
    <row r="779" spans="2:8" ht="15" x14ac:dyDescent="0.25">
      <c r="B779" s="2" t="s">
        <v>23139</v>
      </c>
      <c r="C779" s="12">
        <v>1255.758</v>
      </c>
      <c r="D779" s="12"/>
      <c r="E779" s="12"/>
      <c r="F779" s="12"/>
      <c r="G779" s="12"/>
      <c r="H779"/>
    </row>
    <row r="780" spans="2:8" ht="15" x14ac:dyDescent="0.25">
      <c r="B780" s="2" t="s">
        <v>23142</v>
      </c>
      <c r="C780" s="12"/>
      <c r="D780" s="12"/>
      <c r="E780" s="12">
        <v>2935.8</v>
      </c>
      <c r="F780" s="12"/>
      <c r="G780" s="12"/>
      <c r="H780"/>
    </row>
    <row r="781" spans="2:8" ht="15" x14ac:dyDescent="0.25">
      <c r="B781" s="2" t="s">
        <v>23143</v>
      </c>
      <c r="C781" s="12"/>
      <c r="D781" s="12"/>
      <c r="E781" s="12"/>
      <c r="F781" s="12">
        <v>147</v>
      </c>
      <c r="G781" s="12"/>
      <c r="H781"/>
    </row>
    <row r="782" spans="2:8" ht="15" x14ac:dyDescent="0.25">
      <c r="B782" s="2" t="s">
        <v>23144</v>
      </c>
      <c r="C782" s="12"/>
      <c r="D782" s="12">
        <v>147</v>
      </c>
      <c r="E782" s="12"/>
      <c r="F782" s="12"/>
      <c r="G782" s="12"/>
      <c r="H782"/>
    </row>
    <row r="783" spans="2:8" ht="15" x14ac:dyDescent="0.25">
      <c r="B783" s="2" t="s">
        <v>23145</v>
      </c>
      <c r="C783" s="12"/>
      <c r="D783" s="12"/>
      <c r="E783" s="12">
        <v>8400</v>
      </c>
      <c r="F783" s="12">
        <v>-8400</v>
      </c>
      <c r="G783" s="12"/>
      <c r="H783"/>
    </row>
    <row r="784" spans="2:8" ht="15" x14ac:dyDescent="0.25">
      <c r="B784" s="2" t="s">
        <v>23146</v>
      </c>
      <c r="C784" s="12"/>
      <c r="D784" s="12">
        <v>525</v>
      </c>
      <c r="E784" s="12"/>
      <c r="F784" s="12"/>
      <c r="G784" s="12"/>
      <c r="H784"/>
    </row>
    <row r="785" spans="2:8" ht="15" x14ac:dyDescent="0.25">
      <c r="B785" s="2" t="s">
        <v>23147</v>
      </c>
      <c r="C785" s="12"/>
      <c r="D785" s="12"/>
      <c r="E785" s="12">
        <v>147</v>
      </c>
      <c r="F785" s="12"/>
      <c r="G785" s="12"/>
      <c r="H785"/>
    </row>
    <row r="786" spans="2:8" ht="15" x14ac:dyDescent="0.25">
      <c r="B786" s="2" t="s">
        <v>23148</v>
      </c>
      <c r="C786" s="12"/>
      <c r="D786" s="12"/>
      <c r="E786" s="12">
        <v>1520.4</v>
      </c>
      <c r="F786" s="12"/>
      <c r="G786" s="12"/>
      <c r="H786"/>
    </row>
    <row r="787" spans="2:8" ht="15" x14ac:dyDescent="0.25">
      <c r="B787" s="2" t="s">
        <v>23149</v>
      </c>
      <c r="C787" s="12">
        <v>23427.726000000002</v>
      </c>
      <c r="D787" s="12"/>
      <c r="E787" s="12"/>
      <c r="F787" s="12"/>
      <c r="G787" s="12"/>
      <c r="H787"/>
    </row>
    <row r="788" spans="2:8" ht="15" x14ac:dyDescent="0.25">
      <c r="B788" s="2" t="s">
        <v>23150</v>
      </c>
      <c r="C788" s="12"/>
      <c r="D788" s="12"/>
      <c r="E788" s="12">
        <v>147</v>
      </c>
      <c r="F788" s="12">
        <v>147</v>
      </c>
      <c r="G788" s="12"/>
      <c r="H788"/>
    </row>
    <row r="789" spans="2:8" ht="15" x14ac:dyDescent="0.25">
      <c r="B789" s="2" t="s">
        <v>23151</v>
      </c>
      <c r="C789" s="12">
        <v>0</v>
      </c>
      <c r="D789" s="12"/>
      <c r="E789" s="12"/>
      <c r="F789" s="12"/>
      <c r="G789" s="12">
        <v>1255.8</v>
      </c>
      <c r="H789"/>
    </row>
    <row r="790" spans="2:8" ht="15" x14ac:dyDescent="0.25">
      <c r="B790" s="2" t="s">
        <v>23152</v>
      </c>
      <c r="C790" s="12"/>
      <c r="D790" s="12"/>
      <c r="E790" s="12"/>
      <c r="F790" s="12">
        <v>147</v>
      </c>
      <c r="G790" s="12"/>
      <c r="H790"/>
    </row>
    <row r="791" spans="2:8" ht="15" x14ac:dyDescent="0.25">
      <c r="B791" s="2" t="s">
        <v>23153</v>
      </c>
      <c r="C791" s="12">
        <v>48240.738000000005</v>
      </c>
      <c r="D791" s="12">
        <v>23509.836000000003</v>
      </c>
      <c r="E791" s="12">
        <v>29470.601999999999</v>
      </c>
      <c r="F791" s="12">
        <v>-5334.1679999999997</v>
      </c>
      <c r="G791" s="12">
        <v>42294.462</v>
      </c>
      <c r="H791"/>
    </row>
    <row r="792" spans="2:8" ht="15" x14ac:dyDescent="0.25">
      <c r="B792" s="2" t="s">
        <v>23154</v>
      </c>
      <c r="C792" s="12"/>
      <c r="D792" s="12"/>
      <c r="E792" s="12">
        <v>116522.91</v>
      </c>
      <c r="F792" s="12">
        <v>-1385.664</v>
      </c>
      <c r="G792" s="12">
        <v>133631.82</v>
      </c>
      <c r="H792"/>
    </row>
    <row r="793" spans="2:8" ht="15" x14ac:dyDescent="0.25">
      <c r="B793" s="2" t="s">
        <v>23155</v>
      </c>
      <c r="C793" s="12"/>
      <c r="D793" s="12"/>
      <c r="E793" s="12"/>
      <c r="F793" s="12"/>
      <c r="G793" s="12">
        <v>29067.276000000005</v>
      </c>
      <c r="H793"/>
    </row>
    <row r="794" spans="2:8" ht="15" x14ac:dyDescent="0.25">
      <c r="B794" s="2" t="s">
        <v>23156</v>
      </c>
      <c r="C794" s="12"/>
      <c r="D794" s="12"/>
      <c r="E794" s="12">
        <v>7602</v>
      </c>
      <c r="F794" s="12"/>
      <c r="G794" s="12">
        <v>33201.504000000001</v>
      </c>
      <c r="H794"/>
    </row>
    <row r="795" spans="2:8" ht="15" x14ac:dyDescent="0.25">
      <c r="B795" s="2" t="s">
        <v>23157</v>
      </c>
      <c r="C795" s="12"/>
      <c r="D795" s="12">
        <v>1310.4000000000001</v>
      </c>
      <c r="E795" s="12"/>
      <c r="F795" s="12"/>
      <c r="G795" s="12"/>
      <c r="H795"/>
    </row>
    <row r="796" spans="2:8" ht="15" x14ac:dyDescent="0.25">
      <c r="B796" s="2" t="s">
        <v>23158</v>
      </c>
      <c r="C796" s="12">
        <v>60095.448000000004</v>
      </c>
      <c r="D796" s="12">
        <v>59427.900000000009</v>
      </c>
      <c r="E796" s="12">
        <v>119412.72</v>
      </c>
      <c r="F796" s="12">
        <v>115500.67199999999</v>
      </c>
      <c r="G796" s="12">
        <v>27070.847999999998</v>
      </c>
      <c r="H796"/>
    </row>
    <row r="797" spans="2:8" ht="15" x14ac:dyDescent="0.25">
      <c r="B797" s="2" t="s">
        <v>23159</v>
      </c>
      <c r="C797" s="12">
        <v>83387.472000000009</v>
      </c>
      <c r="D797" s="12">
        <v>72042.138000000021</v>
      </c>
      <c r="E797" s="12">
        <v>24680.25</v>
      </c>
      <c r="F797" s="12"/>
      <c r="G797" s="12"/>
      <c r="H797"/>
    </row>
    <row r="798" spans="2:8" ht="15" x14ac:dyDescent="0.25">
      <c r="B798" s="2" t="s">
        <v>23160</v>
      </c>
      <c r="C798" s="12">
        <v>18641.490000000002</v>
      </c>
      <c r="D798" s="12">
        <v>1246.6020000000001</v>
      </c>
      <c r="E798" s="12"/>
      <c r="F798" s="12"/>
      <c r="G798" s="12"/>
      <c r="H798"/>
    </row>
    <row r="799" spans="2:8" ht="15" x14ac:dyDescent="0.25">
      <c r="B799" s="2" t="s">
        <v>23161</v>
      </c>
      <c r="C799" s="12"/>
      <c r="D799" s="12"/>
      <c r="E799" s="12">
        <v>7803.5160000000005</v>
      </c>
      <c r="F799" s="12"/>
      <c r="G799" s="12"/>
      <c r="H799"/>
    </row>
    <row r="800" spans="2:8" ht="15" x14ac:dyDescent="0.25">
      <c r="B800" s="2" t="s">
        <v>23162</v>
      </c>
      <c r="C800" s="12"/>
      <c r="D800" s="12"/>
      <c r="E800" s="12"/>
      <c r="F800" s="12"/>
      <c r="G800" s="12">
        <v>2020.2000000000012</v>
      </c>
      <c r="H800"/>
    </row>
    <row r="801" spans="2:8" ht="15" x14ac:dyDescent="0.25">
      <c r="B801" s="2" t="s">
        <v>23163</v>
      </c>
      <c r="C801" s="12">
        <v>56700</v>
      </c>
      <c r="D801" s="12"/>
      <c r="E801" s="12"/>
      <c r="F801" s="12"/>
      <c r="G801" s="12"/>
      <c r="H801"/>
    </row>
    <row r="802" spans="2:8" ht="15" x14ac:dyDescent="0.25">
      <c r="B802" s="2" t="s">
        <v>23166</v>
      </c>
      <c r="C802" s="12"/>
      <c r="D802" s="12"/>
      <c r="E802" s="12"/>
      <c r="F802" s="12"/>
      <c r="G802" s="12">
        <v>4200</v>
      </c>
      <c r="H802"/>
    </row>
    <row r="803" spans="2:8" ht="15" x14ac:dyDescent="0.25">
      <c r="B803" s="2" t="s">
        <v>23169</v>
      </c>
      <c r="C803" s="12"/>
      <c r="D803" s="12">
        <v>1003.8000000000001</v>
      </c>
      <c r="E803" s="12"/>
      <c r="F803" s="12"/>
      <c r="G803" s="12"/>
      <c r="H803"/>
    </row>
    <row r="804" spans="2:8" ht="15" x14ac:dyDescent="0.25">
      <c r="B804" s="2" t="s">
        <v>23170</v>
      </c>
      <c r="C804" s="12"/>
      <c r="D804" s="12"/>
      <c r="E804" s="12">
        <v>2885.4</v>
      </c>
      <c r="F804" s="12"/>
      <c r="G804" s="12"/>
      <c r="H804"/>
    </row>
    <row r="805" spans="2:8" ht="15" x14ac:dyDescent="0.25">
      <c r="B805" s="2" t="s">
        <v>23171</v>
      </c>
      <c r="C805" s="12"/>
      <c r="D805" s="12"/>
      <c r="E805" s="12"/>
      <c r="F805" s="12">
        <v>147</v>
      </c>
      <c r="G805" s="12"/>
      <c r="H805"/>
    </row>
    <row r="806" spans="2:8" ht="15" x14ac:dyDescent="0.25">
      <c r="B806" s="2" t="s">
        <v>23172</v>
      </c>
      <c r="C806" s="12">
        <v>-1279.6979999999985</v>
      </c>
      <c r="D806" s="12"/>
      <c r="E806" s="12">
        <v>51333.114000000001</v>
      </c>
      <c r="F806" s="12"/>
      <c r="G806" s="12"/>
      <c r="H806"/>
    </row>
    <row r="807" spans="2:8" ht="15" x14ac:dyDescent="0.25">
      <c r="B807" s="2" t="s">
        <v>23173</v>
      </c>
      <c r="C807" s="12"/>
      <c r="D807" s="12"/>
      <c r="E807" s="12">
        <v>147</v>
      </c>
      <c r="F807" s="12">
        <v>147</v>
      </c>
      <c r="G807" s="12">
        <v>147</v>
      </c>
      <c r="H807"/>
    </row>
    <row r="808" spans="2:8" ht="15" x14ac:dyDescent="0.25">
      <c r="B808" s="2" t="s">
        <v>23176</v>
      </c>
      <c r="C808" s="12"/>
      <c r="D808" s="12"/>
      <c r="E808" s="12"/>
      <c r="F808" s="12">
        <v>21252.504000000001</v>
      </c>
      <c r="G808" s="12"/>
      <c r="H808"/>
    </row>
    <row r="809" spans="2:8" ht="15" x14ac:dyDescent="0.25">
      <c r="B809" s="2" t="s">
        <v>23179</v>
      </c>
      <c r="C809" s="12"/>
      <c r="D809" s="12"/>
      <c r="E809" s="12">
        <v>1675.8000000000002</v>
      </c>
      <c r="F809" s="12"/>
      <c r="G809" s="12"/>
      <c r="H809"/>
    </row>
    <row r="810" spans="2:8" ht="15" x14ac:dyDescent="0.25">
      <c r="B810" s="2" t="s">
        <v>23180</v>
      </c>
      <c r="C810" s="12">
        <v>77086.884000000005</v>
      </c>
      <c r="D810" s="12">
        <v>7188.09</v>
      </c>
      <c r="E810" s="12">
        <v>12293.61</v>
      </c>
      <c r="F810" s="12"/>
      <c r="G810" s="12"/>
      <c r="H810"/>
    </row>
    <row r="811" spans="2:8" ht="15" x14ac:dyDescent="0.25">
      <c r="B811" s="2" t="s">
        <v>23181</v>
      </c>
      <c r="C811" s="12">
        <v>982.80000000000007</v>
      </c>
      <c r="D811" s="12"/>
      <c r="E811" s="12"/>
      <c r="F811" s="12"/>
      <c r="G811" s="12"/>
      <c r="H811"/>
    </row>
    <row r="812" spans="2:8" ht="15" x14ac:dyDescent="0.25">
      <c r="B812" s="2" t="s">
        <v>23184</v>
      </c>
      <c r="C812" s="12"/>
      <c r="D812" s="12">
        <v>5821.2000000000007</v>
      </c>
      <c r="E812" s="12">
        <v>-1310.4000000000001</v>
      </c>
      <c r="F812" s="12">
        <v>1310.4000000000001</v>
      </c>
      <c r="G812" s="12"/>
      <c r="H812"/>
    </row>
    <row r="813" spans="2:8" ht="15" x14ac:dyDescent="0.25">
      <c r="B813" s="2" t="s">
        <v>23185</v>
      </c>
      <c r="C813" s="12"/>
      <c r="D813" s="12"/>
      <c r="E813" s="12"/>
      <c r="F813" s="12"/>
      <c r="G813" s="12">
        <v>1114.26</v>
      </c>
      <c r="H813"/>
    </row>
    <row r="814" spans="2:8" ht="15" x14ac:dyDescent="0.25">
      <c r="B814" s="2" t="s">
        <v>23186</v>
      </c>
      <c r="C814" s="12"/>
      <c r="D814" s="12">
        <v>667.80000000000007</v>
      </c>
      <c r="E814" s="12"/>
      <c r="F814" s="12"/>
      <c r="G814" s="12"/>
      <c r="H814"/>
    </row>
    <row r="815" spans="2:8" ht="15" x14ac:dyDescent="0.25">
      <c r="B815" s="2" t="s">
        <v>23187</v>
      </c>
      <c r="C815" s="12"/>
      <c r="D815" s="12"/>
      <c r="E815" s="12">
        <v>2935.8</v>
      </c>
      <c r="F815" s="12"/>
      <c r="G815" s="12"/>
      <c r="H815"/>
    </row>
    <row r="816" spans="2:8" ht="15" x14ac:dyDescent="0.25">
      <c r="B816" s="2" t="s">
        <v>23188</v>
      </c>
      <c r="C816" s="12">
        <v>4640.8320000000003</v>
      </c>
      <c r="D816" s="12"/>
      <c r="E816" s="12">
        <v>-4640.8320000000003</v>
      </c>
      <c r="F816" s="12"/>
      <c r="G816" s="12"/>
      <c r="H816"/>
    </row>
    <row r="817" spans="2:8" ht="15" x14ac:dyDescent="0.25">
      <c r="B817" s="2" t="s">
        <v>23189</v>
      </c>
      <c r="C817" s="12">
        <v>1092</v>
      </c>
      <c r="D817" s="12"/>
      <c r="E817" s="12"/>
      <c r="F817" s="12"/>
      <c r="G817" s="12"/>
      <c r="H817"/>
    </row>
    <row r="818" spans="2:8" ht="15" x14ac:dyDescent="0.25">
      <c r="B818" s="2" t="s">
        <v>23190</v>
      </c>
      <c r="C818" s="12">
        <v>2767.7580000000003</v>
      </c>
      <c r="D818" s="12"/>
      <c r="E818" s="12"/>
      <c r="F818" s="12"/>
      <c r="G818" s="12"/>
      <c r="H818"/>
    </row>
    <row r="819" spans="2:8" ht="15" x14ac:dyDescent="0.25">
      <c r="B819" s="2" t="s">
        <v>23191</v>
      </c>
      <c r="C819" s="12"/>
      <c r="D819" s="12"/>
      <c r="E819" s="12">
        <v>2515.8000000000002</v>
      </c>
      <c r="F819" s="12"/>
      <c r="G819" s="12"/>
      <c r="H819"/>
    </row>
    <row r="820" spans="2:8" ht="15" x14ac:dyDescent="0.25">
      <c r="B820" s="2" t="s">
        <v>23192</v>
      </c>
      <c r="C820" s="12">
        <v>14848.050000000003</v>
      </c>
      <c r="D820" s="12">
        <v>4327.5540000000001</v>
      </c>
      <c r="E820" s="12">
        <v>3654</v>
      </c>
      <c r="F820" s="12"/>
      <c r="G820" s="12"/>
      <c r="H820"/>
    </row>
    <row r="821" spans="2:8" ht="15" x14ac:dyDescent="0.25">
      <c r="B821" s="2" t="s">
        <v>23193</v>
      </c>
      <c r="C821" s="12"/>
      <c r="D821" s="12">
        <v>147</v>
      </c>
      <c r="E821" s="12">
        <v>147</v>
      </c>
      <c r="F821" s="12">
        <v>147</v>
      </c>
      <c r="G821" s="12"/>
      <c r="H821"/>
    </row>
    <row r="822" spans="2:8" ht="15" x14ac:dyDescent="0.25">
      <c r="B822" s="2" t="s">
        <v>23196</v>
      </c>
      <c r="C822" s="12"/>
      <c r="D822" s="12"/>
      <c r="E822" s="12">
        <v>147</v>
      </c>
      <c r="F822" s="12"/>
      <c r="G822" s="12"/>
      <c r="H822"/>
    </row>
    <row r="823" spans="2:8" ht="15" x14ac:dyDescent="0.25">
      <c r="B823" s="2" t="s">
        <v>23197</v>
      </c>
      <c r="C823" s="12"/>
      <c r="D823" s="12">
        <v>147</v>
      </c>
      <c r="E823" s="12"/>
      <c r="F823" s="12"/>
      <c r="G823" s="12"/>
      <c r="H823"/>
    </row>
    <row r="824" spans="2:8" ht="15" x14ac:dyDescent="0.25">
      <c r="B824" s="2" t="s">
        <v>23198</v>
      </c>
      <c r="C824" s="12"/>
      <c r="D824" s="12"/>
      <c r="E824" s="12">
        <v>147</v>
      </c>
      <c r="F824" s="12">
        <v>147</v>
      </c>
      <c r="G824" s="12">
        <v>147</v>
      </c>
      <c r="H824"/>
    </row>
    <row r="825" spans="2:8" ht="15" x14ac:dyDescent="0.25">
      <c r="B825" s="2" t="s">
        <v>23199</v>
      </c>
      <c r="C825" s="12"/>
      <c r="D825" s="12">
        <v>52.584000000000003</v>
      </c>
      <c r="E825" s="12">
        <v>63</v>
      </c>
      <c r="F825" s="12"/>
      <c r="G825" s="12">
        <v>63</v>
      </c>
      <c r="H825"/>
    </row>
    <row r="826" spans="2:8" ht="15" x14ac:dyDescent="0.25">
      <c r="B826" s="2" t="s">
        <v>23200</v>
      </c>
      <c r="C826" s="12"/>
      <c r="D826" s="12"/>
      <c r="E826" s="12"/>
      <c r="F826" s="12"/>
      <c r="G826" s="12">
        <v>294</v>
      </c>
      <c r="H826"/>
    </row>
    <row r="827" spans="2:8" ht="15" x14ac:dyDescent="0.25">
      <c r="B827" s="2" t="s">
        <v>23203</v>
      </c>
      <c r="C827" s="12"/>
      <c r="D827" s="12">
        <v>109200</v>
      </c>
      <c r="E827" s="12"/>
      <c r="F827" s="12"/>
      <c r="G827" s="12"/>
      <c r="H827"/>
    </row>
    <row r="828" spans="2:8" ht="15" x14ac:dyDescent="0.25">
      <c r="B828" s="2" t="s">
        <v>23206</v>
      </c>
      <c r="C828" s="12"/>
      <c r="D828" s="12"/>
      <c r="E828" s="12"/>
      <c r="F828" s="12"/>
      <c r="G828" s="12">
        <v>5670</v>
      </c>
      <c r="H828"/>
    </row>
    <row r="829" spans="2:8" ht="15" x14ac:dyDescent="0.25">
      <c r="B829" s="2" t="s">
        <v>23207</v>
      </c>
      <c r="C829" s="12"/>
      <c r="D829" s="12"/>
      <c r="E829" s="12"/>
      <c r="F829" s="12">
        <v>11592</v>
      </c>
      <c r="G829" s="12"/>
      <c r="H829"/>
    </row>
    <row r="830" spans="2:8" ht="15" x14ac:dyDescent="0.25">
      <c r="B830" s="2" t="s">
        <v>23208</v>
      </c>
      <c r="C830" s="12">
        <v>1169.7</v>
      </c>
      <c r="D830" s="12">
        <v>-1169.7</v>
      </c>
      <c r="E830" s="12"/>
      <c r="F830" s="12"/>
      <c r="G830" s="12"/>
      <c r="H830"/>
    </row>
    <row r="831" spans="2:8" ht="15" x14ac:dyDescent="0.25">
      <c r="B831" s="2" t="s">
        <v>23209</v>
      </c>
      <c r="C831" s="12"/>
      <c r="D831" s="12"/>
      <c r="E831" s="12">
        <v>29668.632000000005</v>
      </c>
      <c r="F831" s="12"/>
      <c r="G831" s="12"/>
      <c r="H831"/>
    </row>
    <row r="832" spans="2:8" ht="15" x14ac:dyDescent="0.25">
      <c r="B832" s="2" t="s">
        <v>23210</v>
      </c>
      <c r="C832" s="12">
        <v>1197</v>
      </c>
      <c r="D832" s="12"/>
      <c r="E832" s="12">
        <v>19882.758000000002</v>
      </c>
      <c r="F832" s="12"/>
      <c r="G832" s="12">
        <v>31546.326000000005</v>
      </c>
      <c r="H832"/>
    </row>
    <row r="833" spans="2:8" ht="15" x14ac:dyDescent="0.25">
      <c r="B833" s="2" t="s">
        <v>23211</v>
      </c>
      <c r="C833" s="12">
        <v>3172.4700000000003</v>
      </c>
      <c r="D833" s="12"/>
      <c r="E833" s="12">
        <v>1058.316</v>
      </c>
      <c r="F833" s="12"/>
      <c r="G833" s="12"/>
      <c r="H833"/>
    </row>
    <row r="834" spans="2:8" ht="15" x14ac:dyDescent="0.25">
      <c r="B834" s="2" t="s">
        <v>23212</v>
      </c>
      <c r="C834" s="12"/>
      <c r="D834" s="12"/>
      <c r="E834" s="12"/>
      <c r="F834" s="12"/>
      <c r="G834" s="12">
        <v>0</v>
      </c>
      <c r="H834"/>
    </row>
    <row r="835" spans="2:8" ht="15" x14ac:dyDescent="0.25">
      <c r="B835" s="2" t="s">
        <v>23215</v>
      </c>
      <c r="C835" s="12">
        <v>26650.008000000002</v>
      </c>
      <c r="D835" s="12">
        <v>13099.800000000001</v>
      </c>
      <c r="E835" s="12">
        <v>3209.8920000000003</v>
      </c>
      <c r="F835" s="12"/>
      <c r="G835" s="12">
        <v>-4405.7999999999993</v>
      </c>
      <c r="H835"/>
    </row>
    <row r="836" spans="2:8" ht="15" x14ac:dyDescent="0.25">
      <c r="B836" s="2" t="s">
        <v>23216</v>
      </c>
      <c r="C836" s="12">
        <v>8537.34</v>
      </c>
      <c r="D836" s="12">
        <v>6724.326</v>
      </c>
      <c r="E836" s="12"/>
      <c r="F836" s="12"/>
      <c r="G836" s="12"/>
      <c r="H836"/>
    </row>
    <row r="837" spans="2:8" ht="15" x14ac:dyDescent="0.25">
      <c r="B837" s="2" t="s">
        <v>23217</v>
      </c>
      <c r="C837" s="12"/>
      <c r="D837" s="12"/>
      <c r="E837" s="12">
        <v>8948.8980000000029</v>
      </c>
      <c r="F837" s="12"/>
      <c r="G837" s="12"/>
      <c r="H837"/>
    </row>
    <row r="838" spans="2:8" ht="15" x14ac:dyDescent="0.25">
      <c r="B838" s="2" t="s">
        <v>23218</v>
      </c>
      <c r="C838" s="12">
        <v>56550.563999999998</v>
      </c>
      <c r="D838" s="12">
        <v>18144</v>
      </c>
      <c r="E838" s="12">
        <v>6224.4</v>
      </c>
      <c r="F838" s="12">
        <v>30829.007999999998</v>
      </c>
      <c r="G838" s="12">
        <v>40746.384000000005</v>
      </c>
      <c r="H838"/>
    </row>
    <row r="839" spans="2:8" ht="15" x14ac:dyDescent="0.25">
      <c r="B839" s="2" t="s">
        <v>23219</v>
      </c>
      <c r="C839" s="12">
        <v>32253.186000000002</v>
      </c>
      <c r="D839" s="12">
        <v>49242.228000000003</v>
      </c>
      <c r="E839" s="12">
        <v>272.95799999999997</v>
      </c>
      <c r="F839" s="12"/>
      <c r="G839" s="12"/>
      <c r="H839"/>
    </row>
    <row r="840" spans="2:8" ht="15" x14ac:dyDescent="0.25">
      <c r="B840" s="2" t="s">
        <v>23220</v>
      </c>
      <c r="C840" s="12"/>
      <c r="D840" s="12">
        <v>17299.8</v>
      </c>
      <c r="E840" s="12">
        <v>1948.758</v>
      </c>
      <c r="F840" s="12"/>
      <c r="G840" s="12">
        <v>-2020.1999999999989</v>
      </c>
      <c r="H840"/>
    </row>
    <row r="841" spans="2:8" ht="15" x14ac:dyDescent="0.25">
      <c r="B841" s="2" t="s">
        <v>23221</v>
      </c>
      <c r="C841" s="12"/>
      <c r="D841" s="12"/>
      <c r="E841" s="12"/>
      <c r="F841" s="12"/>
      <c r="G841" s="12">
        <v>5187.8820000000005</v>
      </c>
      <c r="H841"/>
    </row>
    <row r="842" spans="2:8" ht="15" x14ac:dyDescent="0.25">
      <c r="B842" s="2" t="s">
        <v>23222</v>
      </c>
      <c r="C842" s="12">
        <v>0</v>
      </c>
      <c r="D842" s="12">
        <v>22526.322</v>
      </c>
      <c r="E842" s="12">
        <v>11394.6</v>
      </c>
      <c r="F842" s="12"/>
      <c r="G842" s="12"/>
      <c r="H842"/>
    </row>
    <row r="843" spans="2:8" ht="15" x14ac:dyDescent="0.25">
      <c r="B843" s="2" t="s">
        <v>23223</v>
      </c>
      <c r="C843" s="12"/>
      <c r="D843" s="12">
        <v>95557.685999999972</v>
      </c>
      <c r="E843" s="12">
        <v>119830.662</v>
      </c>
      <c r="F843" s="12"/>
      <c r="G843" s="12">
        <v>56056.56</v>
      </c>
      <c r="H843"/>
    </row>
    <row r="844" spans="2:8" ht="15" x14ac:dyDescent="0.25">
      <c r="B844" s="2" t="s">
        <v>23224</v>
      </c>
      <c r="C844" s="12"/>
      <c r="D844" s="12">
        <v>2812.32</v>
      </c>
      <c r="E844" s="12"/>
      <c r="F844" s="12"/>
      <c r="G844" s="12"/>
      <c r="H844"/>
    </row>
    <row r="845" spans="2:8" ht="15" x14ac:dyDescent="0.25">
      <c r="B845" s="2" t="s">
        <v>23225</v>
      </c>
      <c r="C845" s="12"/>
      <c r="D845" s="12"/>
      <c r="E845" s="12">
        <v>423.36</v>
      </c>
      <c r="F845" s="12">
        <v>8438.9760000000006</v>
      </c>
      <c r="G845" s="12">
        <v>121221.072</v>
      </c>
      <c r="H845"/>
    </row>
    <row r="846" spans="2:8" ht="15" x14ac:dyDescent="0.25">
      <c r="B846" s="2" t="s">
        <v>23226</v>
      </c>
      <c r="C846" s="12"/>
      <c r="D846" s="12">
        <v>127906.71600000001</v>
      </c>
      <c r="E846" s="12"/>
      <c r="F846" s="12"/>
      <c r="G846" s="12"/>
      <c r="H846"/>
    </row>
    <row r="847" spans="2:8" ht="15" x14ac:dyDescent="0.25">
      <c r="B847" s="2" t="s">
        <v>23227</v>
      </c>
      <c r="C847" s="12">
        <v>2661.8760000000002</v>
      </c>
      <c r="D847" s="12"/>
      <c r="E847" s="12"/>
      <c r="F847" s="12"/>
      <c r="G847" s="12"/>
      <c r="H847"/>
    </row>
    <row r="848" spans="2:8" ht="15" x14ac:dyDescent="0.25">
      <c r="B848" s="2" t="s">
        <v>23230</v>
      </c>
      <c r="C848" s="12"/>
      <c r="D848" s="12"/>
      <c r="E848" s="12">
        <v>1443.96</v>
      </c>
      <c r="F848" s="12">
        <v>11206.44</v>
      </c>
      <c r="G848" s="12">
        <v>2643.06</v>
      </c>
      <c r="H848"/>
    </row>
    <row r="849" spans="2:8" ht="15" x14ac:dyDescent="0.25">
      <c r="B849" s="2" t="s">
        <v>23233</v>
      </c>
      <c r="C849" s="12"/>
      <c r="D849" s="12">
        <v>147</v>
      </c>
      <c r="E849" s="12"/>
      <c r="F849" s="12"/>
      <c r="G849" s="12"/>
      <c r="H849"/>
    </row>
    <row r="850" spans="2:8" ht="15" x14ac:dyDescent="0.25">
      <c r="B850" s="2" t="s">
        <v>23234</v>
      </c>
      <c r="C850" s="12"/>
      <c r="D850" s="12"/>
      <c r="E850" s="12">
        <v>2729.9580000000001</v>
      </c>
      <c r="F850" s="12"/>
      <c r="G850" s="12"/>
      <c r="H850"/>
    </row>
    <row r="851" spans="2:8" ht="15" x14ac:dyDescent="0.25">
      <c r="B851" s="2" t="s">
        <v>23235</v>
      </c>
      <c r="C851" s="12"/>
      <c r="D851" s="12"/>
      <c r="E851" s="12">
        <v>1591.8</v>
      </c>
      <c r="F851" s="12"/>
      <c r="G851" s="12"/>
      <c r="H851"/>
    </row>
    <row r="852" spans="2:8" ht="15" x14ac:dyDescent="0.25">
      <c r="B852" s="2" t="s">
        <v>23236</v>
      </c>
      <c r="C852" s="12"/>
      <c r="D852" s="12"/>
      <c r="E852" s="12">
        <v>0</v>
      </c>
      <c r="F852" s="12"/>
      <c r="G852" s="12"/>
      <c r="H852"/>
    </row>
    <row r="853" spans="2:8" ht="15" x14ac:dyDescent="0.25">
      <c r="B853" s="2" t="s">
        <v>23237</v>
      </c>
      <c r="C853" s="12"/>
      <c r="D853" s="12">
        <v>147</v>
      </c>
      <c r="E853" s="12"/>
      <c r="F853" s="12"/>
      <c r="G853" s="12"/>
      <c r="H853"/>
    </row>
    <row r="854" spans="2:8" ht="15" x14ac:dyDescent="0.25">
      <c r="B854" s="2" t="s">
        <v>23238</v>
      </c>
      <c r="C854" s="12">
        <v>8283.5760000000009</v>
      </c>
      <c r="D854" s="12"/>
      <c r="E854" s="12"/>
      <c r="F854" s="12"/>
      <c r="G854" s="12"/>
      <c r="H854"/>
    </row>
    <row r="855" spans="2:8" ht="15" x14ac:dyDescent="0.25">
      <c r="B855" s="2" t="s">
        <v>23241</v>
      </c>
      <c r="C855" s="12"/>
      <c r="D855" s="12"/>
      <c r="E855" s="12">
        <v>3817.8</v>
      </c>
      <c r="F855" s="12"/>
      <c r="G855" s="12"/>
      <c r="H855"/>
    </row>
    <row r="856" spans="2:8" ht="15" x14ac:dyDescent="0.25">
      <c r="B856" s="2" t="s">
        <v>23242</v>
      </c>
      <c r="C856" s="12"/>
      <c r="D856" s="12">
        <v>428.40000000000003</v>
      </c>
      <c r="E856" s="12"/>
      <c r="F856" s="12"/>
      <c r="G856" s="12"/>
      <c r="H856"/>
    </row>
    <row r="857" spans="2:8" ht="15" x14ac:dyDescent="0.25">
      <c r="B857" s="2" t="s">
        <v>23243</v>
      </c>
      <c r="C857" s="12"/>
      <c r="D857" s="12"/>
      <c r="E857" s="12">
        <v>1654.8000000000002</v>
      </c>
      <c r="F857" s="12"/>
      <c r="G857" s="12"/>
      <c r="H857"/>
    </row>
    <row r="858" spans="2:8" ht="15" x14ac:dyDescent="0.25">
      <c r="B858" s="2" t="s">
        <v>23244</v>
      </c>
      <c r="C858" s="12"/>
      <c r="D858" s="12"/>
      <c r="E858" s="12"/>
      <c r="F858" s="12"/>
      <c r="G858" s="12">
        <v>4398.3240000000005</v>
      </c>
      <c r="H858"/>
    </row>
    <row r="859" spans="2:8" ht="15" x14ac:dyDescent="0.25">
      <c r="B859" s="2" t="s">
        <v>23245</v>
      </c>
      <c r="C859" s="12"/>
      <c r="D859" s="12">
        <v>2515.8000000000002</v>
      </c>
      <c r="E859" s="12"/>
      <c r="F859" s="12"/>
      <c r="G859" s="12"/>
      <c r="H859"/>
    </row>
    <row r="860" spans="2:8" ht="15" x14ac:dyDescent="0.25">
      <c r="B860" s="2" t="s">
        <v>23246</v>
      </c>
      <c r="C860" s="12"/>
      <c r="D860" s="12"/>
      <c r="E860" s="12">
        <v>1268.4000000000001</v>
      </c>
      <c r="F860" s="12"/>
      <c r="G860" s="12"/>
      <c r="H860"/>
    </row>
    <row r="861" spans="2:8" ht="15" x14ac:dyDescent="0.25">
      <c r="B861" s="2" t="s">
        <v>23247</v>
      </c>
      <c r="C861" s="12"/>
      <c r="D861" s="12">
        <v>1231.6500000000001</v>
      </c>
      <c r="E861" s="12"/>
      <c r="F861" s="12"/>
      <c r="G861" s="12"/>
      <c r="H861"/>
    </row>
    <row r="862" spans="2:8" ht="15" x14ac:dyDescent="0.25">
      <c r="B862" s="2" t="s">
        <v>23248</v>
      </c>
      <c r="C862" s="12"/>
      <c r="D862" s="12"/>
      <c r="E862" s="12"/>
      <c r="F862" s="12"/>
      <c r="G862" s="12">
        <v>2940</v>
      </c>
      <c r="H862"/>
    </row>
    <row r="863" spans="2:8" ht="15" x14ac:dyDescent="0.25">
      <c r="B863" s="2" t="s">
        <v>23251</v>
      </c>
      <c r="C863" s="12">
        <v>1217.9580000000001</v>
      </c>
      <c r="D863" s="12"/>
      <c r="E863" s="12"/>
      <c r="F863" s="12"/>
      <c r="G863" s="12"/>
      <c r="H863"/>
    </row>
    <row r="864" spans="2:8" ht="15" x14ac:dyDescent="0.25">
      <c r="B864" s="2" t="s">
        <v>23252</v>
      </c>
      <c r="C864" s="12"/>
      <c r="D864" s="12"/>
      <c r="E864" s="12">
        <v>32160.240000000002</v>
      </c>
      <c r="F864" s="12"/>
      <c r="G864" s="12"/>
      <c r="H864"/>
    </row>
    <row r="865" spans="2:8" ht="15" x14ac:dyDescent="0.25">
      <c r="B865" s="2" t="s">
        <v>23253</v>
      </c>
      <c r="C865" s="12"/>
      <c r="D865" s="12">
        <v>378</v>
      </c>
      <c r="E865" s="12"/>
      <c r="F865" s="12"/>
      <c r="G865" s="12"/>
      <c r="H865"/>
    </row>
    <row r="866" spans="2:8" ht="15" x14ac:dyDescent="0.25">
      <c r="B866" s="2" t="s">
        <v>23254</v>
      </c>
      <c r="C866" s="12"/>
      <c r="D866" s="12"/>
      <c r="E866" s="12">
        <v>8429.3160000000007</v>
      </c>
      <c r="F866" s="12"/>
      <c r="G866" s="12"/>
      <c r="H866"/>
    </row>
    <row r="867" spans="2:8" ht="15" x14ac:dyDescent="0.25">
      <c r="B867" s="2" t="s">
        <v>23255</v>
      </c>
      <c r="C867" s="12">
        <v>106135.38600000001</v>
      </c>
      <c r="D867" s="12">
        <v>172695.22199999998</v>
      </c>
      <c r="E867" s="12">
        <v>21252.671999999999</v>
      </c>
      <c r="F867" s="12"/>
      <c r="G867" s="12"/>
      <c r="H867"/>
    </row>
    <row r="868" spans="2:8" ht="15" x14ac:dyDescent="0.25">
      <c r="B868" s="2" t="s">
        <v>23256</v>
      </c>
      <c r="C868" s="12"/>
      <c r="D868" s="12"/>
      <c r="E868" s="12">
        <v>6937.8959999999997</v>
      </c>
      <c r="F868" s="12"/>
      <c r="G868" s="12">
        <v>2447.9280000000003</v>
      </c>
      <c r="H868"/>
    </row>
    <row r="869" spans="2:8" ht="15" x14ac:dyDescent="0.25">
      <c r="B869" s="2" t="s">
        <v>23257</v>
      </c>
      <c r="C869" s="12">
        <v>25015.493999999999</v>
      </c>
      <c r="D869" s="12">
        <v>9609.6420000000016</v>
      </c>
      <c r="E869" s="12">
        <v>3523.8</v>
      </c>
      <c r="F869" s="12"/>
      <c r="G869" s="12"/>
      <c r="H869"/>
    </row>
    <row r="870" spans="2:8" ht="15" x14ac:dyDescent="0.25">
      <c r="B870" s="2" t="s">
        <v>23258</v>
      </c>
      <c r="C870" s="12"/>
      <c r="D870" s="12">
        <v>2935.8</v>
      </c>
      <c r="E870" s="12"/>
      <c r="F870" s="12"/>
      <c r="G870" s="12"/>
      <c r="H870"/>
    </row>
    <row r="871" spans="2:8" ht="15" x14ac:dyDescent="0.25">
      <c r="B871" s="2" t="s">
        <v>23259</v>
      </c>
      <c r="C871" s="12"/>
      <c r="D871" s="12"/>
      <c r="E871" s="12"/>
      <c r="F871" s="12"/>
      <c r="G871" s="12">
        <v>2075.8919999999998</v>
      </c>
      <c r="H871"/>
    </row>
    <row r="872" spans="2:8" ht="15" x14ac:dyDescent="0.25">
      <c r="B872" s="2" t="s">
        <v>23260</v>
      </c>
      <c r="C872" s="12"/>
      <c r="D872" s="12"/>
      <c r="E872" s="12">
        <v>147</v>
      </c>
      <c r="F872" s="12">
        <v>147</v>
      </c>
      <c r="G872" s="12"/>
      <c r="H872"/>
    </row>
    <row r="873" spans="2:8" ht="15" x14ac:dyDescent="0.25">
      <c r="B873" s="2" t="s">
        <v>23261</v>
      </c>
      <c r="C873" s="12"/>
      <c r="D873" s="12"/>
      <c r="E873" s="12">
        <v>46911.69000000001</v>
      </c>
      <c r="F873" s="12"/>
      <c r="G873" s="12"/>
      <c r="H873"/>
    </row>
    <row r="874" spans="2:8" ht="15" x14ac:dyDescent="0.25">
      <c r="B874" s="2" t="s">
        <v>23262</v>
      </c>
      <c r="C874" s="12"/>
      <c r="D874" s="12"/>
      <c r="E874" s="12"/>
      <c r="F874" s="12">
        <v>147</v>
      </c>
      <c r="G874" s="12"/>
      <c r="H874"/>
    </row>
    <row r="875" spans="2:8" ht="15" x14ac:dyDescent="0.25">
      <c r="B875" s="2" t="s">
        <v>23263</v>
      </c>
      <c r="C875" s="12"/>
      <c r="D875" s="12"/>
      <c r="E875" s="12">
        <v>147</v>
      </c>
      <c r="F875" s="12">
        <v>147</v>
      </c>
      <c r="G875" s="12">
        <v>147</v>
      </c>
      <c r="H875"/>
    </row>
    <row r="876" spans="2:8" ht="15" x14ac:dyDescent="0.25">
      <c r="B876" s="2" t="s">
        <v>23264</v>
      </c>
      <c r="C876" s="12"/>
      <c r="D876" s="12"/>
      <c r="E876" s="12"/>
      <c r="F876" s="12">
        <v>147</v>
      </c>
      <c r="G876" s="12"/>
      <c r="H876"/>
    </row>
    <row r="877" spans="2:8" ht="15" x14ac:dyDescent="0.25">
      <c r="B877" s="2" t="s">
        <v>23265</v>
      </c>
      <c r="C877" s="12"/>
      <c r="D877" s="12"/>
      <c r="E877" s="12">
        <v>1869</v>
      </c>
      <c r="F877" s="12"/>
      <c r="G877" s="12"/>
      <c r="H877"/>
    </row>
    <row r="878" spans="2:8" ht="15" x14ac:dyDescent="0.25">
      <c r="B878" s="2" t="s">
        <v>23266</v>
      </c>
      <c r="C878" s="12"/>
      <c r="D878" s="12"/>
      <c r="E878" s="12">
        <v>0</v>
      </c>
      <c r="F878" s="12"/>
      <c r="G878" s="12"/>
      <c r="H878"/>
    </row>
    <row r="879" spans="2:8" ht="15" x14ac:dyDescent="0.25">
      <c r="B879" s="2" t="s">
        <v>23267</v>
      </c>
      <c r="C879" s="12"/>
      <c r="D879" s="12">
        <v>2016</v>
      </c>
      <c r="E879" s="12"/>
      <c r="F879" s="12"/>
      <c r="G879" s="12"/>
      <c r="H879"/>
    </row>
    <row r="880" spans="2:8" ht="15" x14ac:dyDescent="0.25">
      <c r="B880" s="2" t="s">
        <v>23268</v>
      </c>
      <c r="C880" s="12"/>
      <c r="D880" s="12"/>
      <c r="E880" s="12">
        <v>147</v>
      </c>
      <c r="F880" s="12"/>
      <c r="G880" s="12"/>
      <c r="H880"/>
    </row>
    <row r="881" spans="2:8" ht="15" x14ac:dyDescent="0.25">
      <c r="B881" s="2" t="s">
        <v>23269</v>
      </c>
      <c r="C881" s="12"/>
      <c r="D881" s="12"/>
      <c r="E881" s="12"/>
      <c r="F881" s="12"/>
      <c r="G881" s="12">
        <v>1759.8000000000002</v>
      </c>
      <c r="H881"/>
    </row>
    <row r="882" spans="2:8" ht="15" x14ac:dyDescent="0.25">
      <c r="B882" s="2" t="s">
        <v>23270</v>
      </c>
      <c r="C882" s="12"/>
      <c r="D882" s="12"/>
      <c r="E882" s="12">
        <v>147</v>
      </c>
      <c r="F882" s="12"/>
      <c r="G882" s="12"/>
      <c r="H882"/>
    </row>
    <row r="883" spans="2:8" ht="15" x14ac:dyDescent="0.25">
      <c r="B883" s="2" t="s">
        <v>23271</v>
      </c>
      <c r="C883" s="12">
        <v>2767.8</v>
      </c>
      <c r="D883" s="12"/>
      <c r="E883" s="12"/>
      <c r="F883" s="12"/>
      <c r="G883" s="12"/>
      <c r="H883"/>
    </row>
    <row r="884" spans="2:8" ht="15" x14ac:dyDescent="0.25">
      <c r="B884" s="2" t="s">
        <v>23272</v>
      </c>
      <c r="C884" s="12"/>
      <c r="D884" s="12">
        <v>8811.39</v>
      </c>
      <c r="E884" s="12"/>
      <c r="F884" s="12"/>
      <c r="G884" s="12"/>
      <c r="H884"/>
    </row>
    <row r="885" spans="2:8" ht="15" x14ac:dyDescent="0.25">
      <c r="B885" s="2" t="s">
        <v>23273</v>
      </c>
      <c r="C885" s="12"/>
      <c r="D885" s="12">
        <v>3377.01</v>
      </c>
      <c r="E885" s="12">
        <v>0</v>
      </c>
      <c r="F885" s="12"/>
      <c r="G885" s="12"/>
      <c r="H885"/>
    </row>
    <row r="886" spans="2:8" ht="15" x14ac:dyDescent="0.25">
      <c r="B886" s="2" t="s">
        <v>23274</v>
      </c>
      <c r="C886" s="12">
        <v>3536.61</v>
      </c>
      <c r="D886" s="12"/>
      <c r="E886" s="12"/>
      <c r="F886" s="12"/>
      <c r="G886" s="12">
        <v>13522.278000000002</v>
      </c>
      <c r="H886"/>
    </row>
    <row r="887" spans="2:8" ht="15" x14ac:dyDescent="0.25">
      <c r="B887" s="2" t="s">
        <v>23275</v>
      </c>
      <c r="C887" s="12">
        <v>4047.4560000000001</v>
      </c>
      <c r="D887" s="12">
        <v>21894.012000000002</v>
      </c>
      <c r="E887" s="12">
        <v>5113.08</v>
      </c>
      <c r="F887" s="12">
        <v>-10308.606</v>
      </c>
      <c r="G887" s="12">
        <v>19495.434000000001</v>
      </c>
      <c r="H887"/>
    </row>
    <row r="888" spans="2:8" ht="15" x14ac:dyDescent="0.25">
      <c r="B888" s="2" t="s">
        <v>23276</v>
      </c>
      <c r="C888" s="12">
        <v>6418.692</v>
      </c>
      <c r="D888" s="12">
        <v>10733.058000000001</v>
      </c>
      <c r="E888" s="12">
        <v>4254.5160000000005</v>
      </c>
      <c r="F888" s="12"/>
      <c r="G888" s="12"/>
      <c r="H888"/>
    </row>
    <row r="889" spans="2:8" ht="15" x14ac:dyDescent="0.25">
      <c r="B889" s="2" t="s">
        <v>23277</v>
      </c>
      <c r="C889" s="12"/>
      <c r="D889" s="12"/>
      <c r="E889" s="12"/>
      <c r="F889" s="12"/>
      <c r="G889" s="12">
        <v>17249.400000000001</v>
      </c>
      <c r="H889"/>
    </row>
    <row r="890" spans="2:8" ht="15" x14ac:dyDescent="0.25">
      <c r="B890" s="2" t="s">
        <v>23278</v>
      </c>
      <c r="C890" s="12"/>
      <c r="D890" s="12"/>
      <c r="E890" s="12">
        <v>2935.8</v>
      </c>
      <c r="F890" s="12"/>
      <c r="G890" s="12"/>
      <c r="H890"/>
    </row>
    <row r="891" spans="2:8" ht="15" x14ac:dyDescent="0.25">
      <c r="B891" s="2" t="s">
        <v>23279</v>
      </c>
      <c r="C891" s="12"/>
      <c r="D891" s="12">
        <v>147</v>
      </c>
      <c r="E891" s="12"/>
      <c r="F891" s="12">
        <v>147</v>
      </c>
      <c r="G891" s="12"/>
      <c r="H891"/>
    </row>
    <row r="892" spans="2:8" ht="15" x14ac:dyDescent="0.25">
      <c r="B892" s="2" t="s">
        <v>23280</v>
      </c>
      <c r="C892" s="12"/>
      <c r="D892" s="12">
        <v>3603.6000000000004</v>
      </c>
      <c r="E892" s="12"/>
      <c r="F892" s="12"/>
      <c r="G892" s="12"/>
      <c r="H892"/>
    </row>
    <row r="893" spans="2:8" ht="15" x14ac:dyDescent="0.25">
      <c r="B893" s="2" t="s">
        <v>23281</v>
      </c>
      <c r="C893" s="12"/>
      <c r="D893" s="12"/>
      <c r="E893" s="12"/>
      <c r="F893" s="12">
        <v>147</v>
      </c>
      <c r="G893" s="12"/>
      <c r="H893"/>
    </row>
    <row r="894" spans="2:8" ht="15" x14ac:dyDescent="0.25">
      <c r="B894" s="2" t="s">
        <v>23282</v>
      </c>
      <c r="C894" s="12"/>
      <c r="D894" s="12">
        <v>1784.9580000000001</v>
      </c>
      <c r="E894" s="12"/>
      <c r="F894" s="12"/>
      <c r="G894" s="12"/>
      <c r="H894"/>
    </row>
    <row r="895" spans="2:8" ht="15" x14ac:dyDescent="0.25">
      <c r="B895" s="2" t="s">
        <v>23285</v>
      </c>
      <c r="C895" s="12"/>
      <c r="D895" s="12"/>
      <c r="E895" s="12">
        <v>3872.904</v>
      </c>
      <c r="F895" s="12"/>
      <c r="G895" s="12"/>
      <c r="H895"/>
    </row>
    <row r="896" spans="2:8" ht="15" x14ac:dyDescent="0.25">
      <c r="B896" s="2" t="s">
        <v>23286</v>
      </c>
      <c r="C896" s="12"/>
      <c r="D896" s="12"/>
      <c r="E896" s="12">
        <v>84</v>
      </c>
      <c r="F896" s="12"/>
      <c r="G896" s="12"/>
      <c r="H896"/>
    </row>
    <row r="897" spans="2:8" ht="15" x14ac:dyDescent="0.25">
      <c r="B897" s="2" t="s">
        <v>23287</v>
      </c>
      <c r="C897" s="12"/>
      <c r="D897" s="12"/>
      <c r="E897" s="12">
        <v>2935.8</v>
      </c>
      <c r="F897" s="12"/>
      <c r="G897" s="12"/>
      <c r="H897"/>
    </row>
    <row r="898" spans="2:8" ht="15" x14ac:dyDescent="0.25">
      <c r="B898" s="2" t="s">
        <v>23288</v>
      </c>
      <c r="C898" s="12"/>
      <c r="D898" s="12"/>
      <c r="E898" s="12">
        <v>9687.8040000000001</v>
      </c>
      <c r="F898" s="12">
        <v>27423.06</v>
      </c>
      <c r="G898" s="12">
        <v>21988.932000000001</v>
      </c>
      <c r="H898"/>
    </row>
    <row r="899" spans="2:8" ht="15" x14ac:dyDescent="0.25">
      <c r="B899" s="2" t="s">
        <v>23289</v>
      </c>
      <c r="C899" s="12"/>
      <c r="D899" s="12"/>
      <c r="E899" s="12">
        <v>48615.084000000003</v>
      </c>
      <c r="F899" s="12">
        <v>-42977.340000000004</v>
      </c>
      <c r="G899" s="12">
        <v>9693.137999999999</v>
      </c>
      <c r="H899"/>
    </row>
    <row r="900" spans="2:8" ht="15" x14ac:dyDescent="0.25">
      <c r="B900" s="2" t="s">
        <v>23290</v>
      </c>
      <c r="C900" s="12"/>
      <c r="D900" s="12">
        <v>2867.6759999999999</v>
      </c>
      <c r="E900" s="12"/>
      <c r="F900" s="12"/>
      <c r="G900" s="12"/>
      <c r="H900"/>
    </row>
    <row r="901" spans="2:8" ht="15" x14ac:dyDescent="0.25">
      <c r="B901" s="2" t="s">
        <v>23291</v>
      </c>
      <c r="C901" s="12"/>
      <c r="D901" s="12"/>
      <c r="E901" s="12">
        <v>11547.69</v>
      </c>
      <c r="F901" s="12"/>
      <c r="G901" s="12">
        <v>0</v>
      </c>
      <c r="H901"/>
    </row>
    <row r="902" spans="2:8" ht="15" x14ac:dyDescent="0.25">
      <c r="B902" s="2" t="s">
        <v>23294</v>
      </c>
      <c r="C902" s="12"/>
      <c r="D902" s="12"/>
      <c r="E902" s="12"/>
      <c r="F902" s="12"/>
      <c r="G902" s="12">
        <v>129546.43800000001</v>
      </c>
      <c r="H902"/>
    </row>
    <row r="903" spans="2:8" ht="15" x14ac:dyDescent="0.25">
      <c r="B903" s="2" t="s">
        <v>23295</v>
      </c>
      <c r="C903" s="12"/>
      <c r="D903" s="12">
        <v>835.80000000000007</v>
      </c>
      <c r="E903" s="12"/>
      <c r="F903" s="12"/>
      <c r="G903" s="12"/>
      <c r="H903"/>
    </row>
    <row r="904" spans="2:8" ht="15" x14ac:dyDescent="0.25">
      <c r="B904" s="2" t="s">
        <v>23296</v>
      </c>
      <c r="C904" s="12">
        <v>222457.53600000002</v>
      </c>
      <c r="D904" s="12">
        <v>212617.77599999998</v>
      </c>
      <c r="E904" s="12">
        <v>99737.106</v>
      </c>
      <c r="F904" s="12"/>
      <c r="G904" s="12">
        <v>33976.11</v>
      </c>
      <c r="H904"/>
    </row>
    <row r="905" spans="2:8" ht="15" x14ac:dyDescent="0.25">
      <c r="B905" s="2" t="s">
        <v>23297</v>
      </c>
      <c r="C905" s="12"/>
      <c r="D905" s="12"/>
      <c r="E905" s="12">
        <v>168.04200000000003</v>
      </c>
      <c r="F905" s="12"/>
      <c r="G905" s="12"/>
      <c r="H905"/>
    </row>
    <row r="906" spans="2:8" ht="15" x14ac:dyDescent="0.25">
      <c r="B906" s="2" t="s">
        <v>23298</v>
      </c>
      <c r="C906" s="12"/>
      <c r="D906" s="12"/>
      <c r="E906" s="12">
        <v>1234.8</v>
      </c>
      <c r="F906" s="12"/>
      <c r="G906" s="12"/>
      <c r="H906"/>
    </row>
    <row r="907" spans="2:8" ht="15" x14ac:dyDescent="0.25">
      <c r="B907" s="2" t="s">
        <v>23773</v>
      </c>
      <c r="C907" s="12">
        <v>92696769.85800001</v>
      </c>
      <c r="D907" s="12">
        <v>139412933.14199999</v>
      </c>
      <c r="E907" s="12">
        <v>142232510.02800018</v>
      </c>
      <c r="F907" s="12">
        <v>120816982.14600012</v>
      </c>
      <c r="G907" s="12">
        <v>159869217.05999994</v>
      </c>
      <c r="H907"/>
    </row>
    <row r="908" spans="2:8" ht="15" x14ac:dyDescent="0.25">
      <c r="B908"/>
      <c r="C908"/>
      <c r="D908"/>
      <c r="E908"/>
      <c r="F908"/>
      <c r="G908"/>
    </row>
    <row r="909" spans="2:8" ht="15" x14ac:dyDescent="0.25">
      <c r="B909"/>
      <c r="C909"/>
      <c r="D909"/>
      <c r="E909"/>
      <c r="F909"/>
      <c r="G909"/>
    </row>
    <row r="910" spans="2:8" ht="15" x14ac:dyDescent="0.25">
      <c r="B910"/>
      <c r="C910"/>
      <c r="D910"/>
      <c r="E910"/>
      <c r="F910"/>
      <c r="G910"/>
    </row>
    <row r="911" spans="2:8" ht="15" x14ac:dyDescent="0.25">
      <c r="B911"/>
      <c r="C911"/>
      <c r="D911"/>
      <c r="E911"/>
      <c r="F911"/>
      <c r="G911"/>
    </row>
    <row r="912" spans="2:8" ht="15" x14ac:dyDescent="0.25">
      <c r="B912"/>
      <c r="C912"/>
      <c r="D912"/>
      <c r="E912"/>
      <c r="F912"/>
      <c r="G912"/>
    </row>
    <row r="913" spans="2:7" ht="15" x14ac:dyDescent="0.25">
      <c r="B913"/>
      <c r="C913"/>
      <c r="D913"/>
      <c r="E913"/>
      <c r="F913"/>
      <c r="G913"/>
    </row>
    <row r="914" spans="2:7" ht="15" x14ac:dyDescent="0.25">
      <c r="B914"/>
      <c r="C914"/>
      <c r="D914"/>
      <c r="E914"/>
      <c r="F914"/>
      <c r="G914"/>
    </row>
    <row r="915" spans="2:7" ht="15" x14ac:dyDescent="0.25">
      <c r="B915"/>
      <c r="C915"/>
      <c r="D915"/>
      <c r="E915"/>
      <c r="F915"/>
      <c r="G915"/>
    </row>
    <row r="916" spans="2:7" ht="15" x14ac:dyDescent="0.25">
      <c r="B916"/>
      <c r="C916"/>
      <c r="D916"/>
      <c r="E916"/>
      <c r="F916"/>
      <c r="G916"/>
    </row>
    <row r="917" spans="2:7" ht="15" x14ac:dyDescent="0.25">
      <c r="B917"/>
      <c r="C917"/>
      <c r="D917"/>
      <c r="E917"/>
      <c r="F917"/>
      <c r="G917"/>
    </row>
    <row r="918" spans="2:7" ht="15" x14ac:dyDescent="0.25">
      <c r="B918"/>
      <c r="C918"/>
      <c r="D918"/>
      <c r="E918"/>
      <c r="F918"/>
      <c r="G918"/>
    </row>
    <row r="919" spans="2:7" ht="15" x14ac:dyDescent="0.25">
      <c r="B919"/>
      <c r="C919"/>
      <c r="D919"/>
      <c r="E919"/>
      <c r="F919"/>
      <c r="G919"/>
    </row>
    <row r="920" spans="2:7" ht="15" x14ac:dyDescent="0.25">
      <c r="B920"/>
      <c r="C920"/>
      <c r="D920"/>
      <c r="E920"/>
      <c r="F920"/>
      <c r="G920"/>
    </row>
    <row r="921" spans="2:7" ht="15" x14ac:dyDescent="0.25">
      <c r="B921"/>
      <c r="C921"/>
      <c r="D921"/>
      <c r="E921"/>
      <c r="F921"/>
      <c r="G921"/>
    </row>
    <row r="922" spans="2:7" ht="15" x14ac:dyDescent="0.25">
      <c r="B922"/>
      <c r="C922"/>
      <c r="D922"/>
      <c r="E922"/>
      <c r="F922"/>
      <c r="G922"/>
    </row>
    <row r="923" spans="2:7" ht="15" x14ac:dyDescent="0.25">
      <c r="B923"/>
      <c r="C923"/>
      <c r="D923"/>
      <c r="E923"/>
      <c r="F923"/>
      <c r="G923"/>
    </row>
    <row r="924" spans="2:7" ht="15" x14ac:dyDescent="0.25">
      <c r="B924"/>
      <c r="C924"/>
      <c r="D924"/>
      <c r="E924"/>
      <c r="F924"/>
      <c r="G924"/>
    </row>
    <row r="925" spans="2:7" ht="15" x14ac:dyDescent="0.25">
      <c r="B925"/>
      <c r="C925"/>
      <c r="D925"/>
      <c r="E925"/>
      <c r="F925"/>
      <c r="G925"/>
    </row>
    <row r="926" spans="2:7" ht="15" x14ac:dyDescent="0.25">
      <c r="B926"/>
      <c r="C926"/>
      <c r="D926"/>
      <c r="E926"/>
      <c r="F926"/>
      <c r="G926"/>
    </row>
    <row r="927" spans="2:7" ht="15" x14ac:dyDescent="0.25">
      <c r="B927"/>
      <c r="C927"/>
      <c r="D927"/>
      <c r="E927"/>
      <c r="F927"/>
      <c r="G927"/>
    </row>
    <row r="928" spans="2:7" ht="15" x14ac:dyDescent="0.25">
      <c r="B928"/>
      <c r="C928"/>
      <c r="D928"/>
      <c r="E928"/>
      <c r="F928"/>
      <c r="G928"/>
    </row>
    <row r="929" spans="2:7" ht="15" x14ac:dyDescent="0.25">
      <c r="B929"/>
      <c r="C929"/>
      <c r="D929"/>
      <c r="E929"/>
      <c r="F929"/>
      <c r="G929"/>
    </row>
    <row r="930" spans="2:7" ht="15" x14ac:dyDescent="0.25">
      <c r="B930"/>
      <c r="C930"/>
      <c r="D930"/>
      <c r="E930"/>
      <c r="F930"/>
      <c r="G930"/>
    </row>
    <row r="931" spans="2:7" ht="15" x14ac:dyDescent="0.25">
      <c r="B931"/>
      <c r="C931"/>
      <c r="D931"/>
      <c r="E931"/>
      <c r="F931"/>
      <c r="G931"/>
    </row>
    <row r="932" spans="2:7" ht="15" x14ac:dyDescent="0.25">
      <c r="B932"/>
      <c r="C932"/>
      <c r="D932"/>
      <c r="E932"/>
      <c r="F932"/>
      <c r="G932"/>
    </row>
    <row r="933" spans="2:7" ht="15" x14ac:dyDescent="0.25">
      <c r="B933"/>
      <c r="C933"/>
      <c r="D933"/>
      <c r="E933"/>
      <c r="F933"/>
      <c r="G933"/>
    </row>
    <row r="934" spans="2:7" ht="15" x14ac:dyDescent="0.25">
      <c r="B934"/>
      <c r="C934"/>
      <c r="D934"/>
      <c r="E934"/>
      <c r="F934"/>
      <c r="G934"/>
    </row>
    <row r="935" spans="2:7" ht="15" x14ac:dyDescent="0.25">
      <c r="B935"/>
      <c r="C935"/>
      <c r="D935"/>
      <c r="E935"/>
      <c r="F935"/>
      <c r="G935"/>
    </row>
    <row r="936" spans="2:7" ht="15" x14ac:dyDescent="0.25">
      <c r="B936"/>
      <c r="C936"/>
      <c r="D936"/>
      <c r="E936"/>
      <c r="F936"/>
      <c r="G936"/>
    </row>
    <row r="937" spans="2:7" ht="15" x14ac:dyDescent="0.25">
      <c r="B937"/>
      <c r="C937"/>
      <c r="D937"/>
      <c r="E937"/>
      <c r="F937"/>
      <c r="G937"/>
    </row>
    <row r="938" spans="2:7" ht="15" x14ac:dyDescent="0.25">
      <c r="B938"/>
      <c r="C938"/>
      <c r="D938"/>
      <c r="E938"/>
      <c r="F938"/>
      <c r="G938"/>
    </row>
    <row r="939" spans="2:7" ht="15" x14ac:dyDescent="0.25">
      <c r="B939"/>
      <c r="C939"/>
      <c r="D939"/>
      <c r="E939"/>
      <c r="F939"/>
      <c r="G939"/>
    </row>
    <row r="940" spans="2:7" ht="15" x14ac:dyDescent="0.25">
      <c r="B940"/>
      <c r="C940"/>
      <c r="D940"/>
      <c r="E940"/>
      <c r="F940"/>
      <c r="G940"/>
    </row>
    <row r="941" spans="2:7" ht="15" x14ac:dyDescent="0.25">
      <c r="B941"/>
      <c r="C941"/>
      <c r="D941"/>
      <c r="E941"/>
      <c r="F941"/>
      <c r="G941"/>
    </row>
    <row r="942" spans="2:7" ht="15" x14ac:dyDescent="0.25">
      <c r="B942"/>
      <c r="C942"/>
      <c r="D942"/>
      <c r="E942"/>
      <c r="F942"/>
      <c r="G942"/>
    </row>
    <row r="943" spans="2:7" ht="15" x14ac:dyDescent="0.25">
      <c r="B943"/>
      <c r="C943"/>
      <c r="D943"/>
      <c r="E943"/>
      <c r="F943"/>
      <c r="G943"/>
    </row>
    <row r="944" spans="2:7" ht="15" x14ac:dyDescent="0.25">
      <c r="B944"/>
      <c r="C944"/>
      <c r="D944"/>
      <c r="E944"/>
      <c r="F944"/>
      <c r="G944"/>
    </row>
    <row r="945" spans="2:7" ht="15" x14ac:dyDescent="0.25">
      <c r="B945"/>
      <c r="C945"/>
      <c r="D945"/>
      <c r="E945"/>
      <c r="F945"/>
      <c r="G945"/>
    </row>
    <row r="946" spans="2:7" ht="15" x14ac:dyDescent="0.25">
      <c r="B946"/>
      <c r="C946"/>
      <c r="D946"/>
      <c r="E946"/>
      <c r="F946"/>
      <c r="G946"/>
    </row>
    <row r="947" spans="2:7" ht="15" x14ac:dyDescent="0.25">
      <c r="B947"/>
      <c r="C947"/>
      <c r="D947"/>
      <c r="E947"/>
      <c r="F947"/>
      <c r="G947"/>
    </row>
    <row r="948" spans="2:7" ht="15" x14ac:dyDescent="0.25">
      <c r="B948"/>
      <c r="C948"/>
      <c r="D948"/>
      <c r="E948"/>
      <c r="F948"/>
      <c r="G948"/>
    </row>
    <row r="949" spans="2:7" ht="15" x14ac:dyDescent="0.25">
      <c r="B949"/>
      <c r="C949"/>
      <c r="D949"/>
      <c r="E949"/>
      <c r="F949"/>
      <c r="G949"/>
    </row>
    <row r="950" spans="2:7" ht="15" x14ac:dyDescent="0.25">
      <c r="B950"/>
      <c r="C950"/>
      <c r="D950"/>
      <c r="E950"/>
      <c r="F950"/>
      <c r="G950"/>
    </row>
    <row r="951" spans="2:7" ht="15" x14ac:dyDescent="0.25">
      <c r="B951"/>
      <c r="C951"/>
      <c r="D951"/>
      <c r="E951"/>
      <c r="F951"/>
      <c r="G951"/>
    </row>
    <row r="952" spans="2:7" ht="15" x14ac:dyDescent="0.25">
      <c r="B952"/>
      <c r="C952"/>
      <c r="D952"/>
      <c r="E952"/>
      <c r="F952"/>
      <c r="G952"/>
    </row>
    <row r="953" spans="2:7" ht="15" x14ac:dyDescent="0.25">
      <c r="B953"/>
      <c r="C953"/>
      <c r="D953"/>
      <c r="E953"/>
      <c r="F953"/>
      <c r="G953"/>
    </row>
    <row r="954" spans="2:7" ht="15" x14ac:dyDescent="0.25">
      <c r="B954"/>
      <c r="C954"/>
      <c r="D954"/>
      <c r="E954"/>
      <c r="F954"/>
      <c r="G954"/>
    </row>
    <row r="955" spans="2:7" ht="15" x14ac:dyDescent="0.25">
      <c r="B955"/>
      <c r="C955"/>
      <c r="D955"/>
      <c r="E955"/>
      <c r="F955"/>
      <c r="G955"/>
    </row>
    <row r="956" spans="2:7" ht="15" x14ac:dyDescent="0.25">
      <c r="B956"/>
      <c r="C956"/>
      <c r="D956"/>
      <c r="E956"/>
      <c r="F956"/>
      <c r="G956"/>
    </row>
    <row r="957" spans="2:7" ht="15" x14ac:dyDescent="0.25">
      <c r="B957"/>
      <c r="C957"/>
      <c r="D957"/>
      <c r="E957"/>
      <c r="F957"/>
      <c r="G957"/>
    </row>
    <row r="958" spans="2:7" ht="15" x14ac:dyDescent="0.25">
      <c r="B958"/>
      <c r="C958"/>
      <c r="D958"/>
      <c r="E958"/>
      <c r="F958"/>
      <c r="G958"/>
    </row>
    <row r="959" spans="2:7" ht="15" x14ac:dyDescent="0.25">
      <c r="B959"/>
      <c r="C959"/>
      <c r="D959"/>
      <c r="E959"/>
      <c r="F959"/>
      <c r="G959"/>
    </row>
    <row r="960" spans="2:7" ht="15" x14ac:dyDescent="0.25">
      <c r="B960"/>
      <c r="C960"/>
      <c r="D960"/>
      <c r="E960"/>
      <c r="F960"/>
      <c r="G960"/>
    </row>
    <row r="961" spans="2:7" ht="15" x14ac:dyDescent="0.25">
      <c r="B961"/>
      <c r="C961"/>
      <c r="D961"/>
      <c r="E961"/>
      <c r="F961"/>
      <c r="G961"/>
    </row>
    <row r="962" spans="2:7" ht="15" x14ac:dyDescent="0.25">
      <c r="B962"/>
      <c r="C962"/>
      <c r="D962"/>
      <c r="E962"/>
      <c r="F962"/>
      <c r="G962"/>
    </row>
    <row r="963" spans="2:7" ht="15" x14ac:dyDescent="0.25">
      <c r="B963"/>
      <c r="C963"/>
      <c r="D963"/>
      <c r="E963"/>
      <c r="F963"/>
      <c r="G963"/>
    </row>
    <row r="964" spans="2:7" ht="15" x14ac:dyDescent="0.25">
      <c r="B964"/>
      <c r="C964"/>
      <c r="D964"/>
      <c r="E964"/>
      <c r="F964"/>
      <c r="G964"/>
    </row>
    <row r="965" spans="2:7" ht="15" x14ac:dyDescent="0.25">
      <c r="B965"/>
      <c r="C965"/>
      <c r="D965"/>
      <c r="E965"/>
      <c r="F965"/>
      <c r="G965"/>
    </row>
    <row r="966" spans="2:7" ht="15" x14ac:dyDescent="0.25">
      <c r="B966"/>
      <c r="C966"/>
      <c r="D966"/>
      <c r="E966"/>
      <c r="F966"/>
      <c r="G966"/>
    </row>
    <row r="967" spans="2:7" ht="15" x14ac:dyDescent="0.25">
      <c r="B967"/>
      <c r="C967"/>
      <c r="D967"/>
      <c r="E967"/>
      <c r="F967"/>
      <c r="G967"/>
    </row>
    <row r="968" spans="2:7" ht="15" x14ac:dyDescent="0.25">
      <c r="B968"/>
      <c r="C968"/>
      <c r="D968"/>
      <c r="E968"/>
      <c r="F968"/>
      <c r="G968"/>
    </row>
    <row r="969" spans="2:7" ht="15" x14ac:dyDescent="0.25">
      <c r="B969"/>
      <c r="C969"/>
      <c r="D969"/>
      <c r="E969"/>
      <c r="F969"/>
      <c r="G969"/>
    </row>
    <row r="970" spans="2:7" ht="15" x14ac:dyDescent="0.25">
      <c r="B970"/>
      <c r="C970"/>
      <c r="D970"/>
      <c r="E970"/>
      <c r="F970"/>
      <c r="G970"/>
    </row>
    <row r="971" spans="2:7" ht="15" x14ac:dyDescent="0.25">
      <c r="B971"/>
      <c r="C971"/>
      <c r="D971"/>
      <c r="E971"/>
      <c r="F971"/>
      <c r="G971"/>
    </row>
    <row r="972" spans="2:7" ht="15" x14ac:dyDescent="0.25">
      <c r="B972"/>
      <c r="C972"/>
      <c r="D972"/>
      <c r="E972"/>
      <c r="F972"/>
      <c r="G972"/>
    </row>
    <row r="973" spans="2:7" ht="15" x14ac:dyDescent="0.25">
      <c r="B973"/>
      <c r="C973"/>
      <c r="D973"/>
      <c r="E973"/>
      <c r="F973"/>
      <c r="G973"/>
    </row>
    <row r="974" spans="2:7" ht="15" x14ac:dyDescent="0.25">
      <c r="B974"/>
      <c r="C974"/>
      <c r="D974"/>
      <c r="E974"/>
      <c r="F974"/>
      <c r="G974"/>
    </row>
    <row r="975" spans="2:7" ht="15" x14ac:dyDescent="0.25">
      <c r="B975"/>
      <c r="C975"/>
      <c r="D975"/>
      <c r="E975"/>
      <c r="F975"/>
      <c r="G975"/>
    </row>
    <row r="976" spans="2:7" ht="15" x14ac:dyDescent="0.25">
      <c r="B976"/>
      <c r="C976"/>
      <c r="D976"/>
      <c r="E976"/>
      <c r="F976"/>
      <c r="G976"/>
    </row>
    <row r="977" spans="2:7" ht="15" x14ac:dyDescent="0.25">
      <c r="B977"/>
      <c r="C977"/>
      <c r="D977"/>
      <c r="E977"/>
      <c r="F977"/>
      <c r="G977"/>
    </row>
    <row r="978" spans="2:7" ht="15" x14ac:dyDescent="0.25">
      <c r="B978"/>
      <c r="C978"/>
      <c r="D978"/>
      <c r="E978"/>
      <c r="F978"/>
      <c r="G978"/>
    </row>
    <row r="979" spans="2:7" ht="15" x14ac:dyDescent="0.25">
      <c r="B979"/>
      <c r="C979"/>
      <c r="D979"/>
      <c r="E979"/>
      <c r="F979"/>
      <c r="G979"/>
    </row>
    <row r="980" spans="2:7" ht="15" x14ac:dyDescent="0.25">
      <c r="B980"/>
      <c r="C980"/>
      <c r="D980"/>
      <c r="E980"/>
      <c r="F980"/>
      <c r="G980"/>
    </row>
    <row r="981" spans="2:7" ht="15" x14ac:dyDescent="0.25">
      <c r="B981"/>
      <c r="C981"/>
      <c r="D981"/>
      <c r="E981"/>
      <c r="F981"/>
      <c r="G981"/>
    </row>
    <row r="982" spans="2:7" ht="15" x14ac:dyDescent="0.25">
      <c r="B982"/>
      <c r="C982"/>
      <c r="D982"/>
      <c r="E982"/>
      <c r="F982"/>
      <c r="G982"/>
    </row>
    <row r="983" spans="2:7" ht="15" x14ac:dyDescent="0.25">
      <c r="B983"/>
      <c r="C983"/>
      <c r="D983"/>
      <c r="E983"/>
      <c r="F983"/>
      <c r="G983"/>
    </row>
    <row r="984" spans="2:7" ht="15" x14ac:dyDescent="0.25">
      <c r="B984"/>
      <c r="C984"/>
      <c r="D984"/>
      <c r="E984"/>
      <c r="F984"/>
      <c r="G984"/>
    </row>
    <row r="985" spans="2:7" ht="15" x14ac:dyDescent="0.25">
      <c r="B985"/>
      <c r="C985"/>
      <c r="D985"/>
      <c r="E985"/>
      <c r="F985"/>
      <c r="G985"/>
    </row>
    <row r="986" spans="2:7" ht="15" x14ac:dyDescent="0.25">
      <c r="B986"/>
      <c r="C986"/>
      <c r="D986"/>
      <c r="E986"/>
      <c r="F986"/>
      <c r="G986"/>
    </row>
    <row r="987" spans="2:7" ht="15" x14ac:dyDescent="0.25">
      <c r="B987"/>
      <c r="C987"/>
      <c r="D987"/>
      <c r="E987"/>
      <c r="F987"/>
      <c r="G987"/>
    </row>
    <row r="988" spans="2:7" ht="15" x14ac:dyDescent="0.25">
      <c r="B988"/>
      <c r="C988"/>
      <c r="D988"/>
      <c r="E988"/>
      <c r="F988"/>
      <c r="G988"/>
    </row>
    <row r="989" spans="2:7" ht="15" x14ac:dyDescent="0.25">
      <c r="B989"/>
      <c r="C989"/>
      <c r="D989"/>
      <c r="E989"/>
      <c r="F989"/>
      <c r="G989"/>
    </row>
    <row r="990" spans="2:7" ht="15" x14ac:dyDescent="0.25">
      <c r="B990"/>
      <c r="C990"/>
      <c r="D990"/>
      <c r="E990"/>
      <c r="F990"/>
      <c r="G990"/>
    </row>
    <row r="991" spans="2:7" ht="15" x14ac:dyDescent="0.25">
      <c r="B991"/>
      <c r="C991"/>
      <c r="D991"/>
      <c r="E991"/>
      <c r="F991"/>
      <c r="G991"/>
    </row>
    <row r="992" spans="2:7" ht="15" x14ac:dyDescent="0.25">
      <c r="B992"/>
      <c r="C992"/>
      <c r="D992"/>
      <c r="E992"/>
      <c r="F992"/>
      <c r="G992"/>
    </row>
    <row r="993" spans="2:7" ht="15" x14ac:dyDescent="0.25">
      <c r="B993"/>
      <c r="C993"/>
      <c r="D993"/>
      <c r="E993"/>
      <c r="F993"/>
      <c r="G993"/>
    </row>
    <row r="994" spans="2:7" ht="15" x14ac:dyDescent="0.25">
      <c r="B994"/>
      <c r="C994"/>
      <c r="D994"/>
      <c r="E994"/>
      <c r="F994"/>
      <c r="G994"/>
    </row>
    <row r="995" spans="2:7" ht="15" x14ac:dyDescent="0.25">
      <c r="B995"/>
      <c r="C995"/>
      <c r="D995"/>
      <c r="E995"/>
      <c r="F995"/>
      <c r="G995"/>
    </row>
    <row r="996" spans="2:7" ht="15" x14ac:dyDescent="0.25">
      <c r="B996"/>
      <c r="C996"/>
      <c r="D996"/>
      <c r="E996"/>
      <c r="F996"/>
      <c r="G996"/>
    </row>
    <row r="997" spans="2:7" ht="15" x14ac:dyDescent="0.25">
      <c r="B997"/>
      <c r="C997"/>
      <c r="D997"/>
      <c r="E997"/>
      <c r="F997"/>
      <c r="G997"/>
    </row>
    <row r="998" spans="2:7" ht="15" x14ac:dyDescent="0.25">
      <c r="B998"/>
      <c r="C998"/>
      <c r="D998"/>
      <c r="E998"/>
      <c r="F998"/>
      <c r="G998"/>
    </row>
    <row r="999" spans="2:7" ht="15" x14ac:dyDescent="0.25">
      <c r="B999"/>
      <c r="C999"/>
      <c r="D999"/>
      <c r="E999"/>
      <c r="F999"/>
      <c r="G999"/>
    </row>
    <row r="1000" spans="2:7" ht="15" x14ac:dyDescent="0.25">
      <c r="B1000"/>
      <c r="C1000"/>
      <c r="D1000"/>
      <c r="E1000"/>
      <c r="F1000"/>
      <c r="G1000"/>
    </row>
    <row r="1001" spans="2:7" ht="15" x14ac:dyDescent="0.25">
      <c r="B1001"/>
      <c r="C1001"/>
      <c r="D1001"/>
      <c r="E1001"/>
      <c r="F1001"/>
      <c r="G1001"/>
    </row>
    <row r="1002" spans="2:7" ht="15" x14ac:dyDescent="0.25">
      <c r="B1002"/>
      <c r="C1002"/>
      <c r="D1002"/>
      <c r="E1002"/>
      <c r="F1002"/>
      <c r="G1002"/>
    </row>
    <row r="1003" spans="2:7" ht="15" x14ac:dyDescent="0.25">
      <c r="B1003"/>
      <c r="C1003"/>
      <c r="D1003"/>
      <c r="E1003"/>
      <c r="F1003"/>
      <c r="G1003"/>
    </row>
    <row r="1004" spans="2:7" ht="15" x14ac:dyDescent="0.25">
      <c r="B1004"/>
      <c r="C1004"/>
      <c r="D1004"/>
      <c r="E1004"/>
      <c r="F1004"/>
      <c r="G1004"/>
    </row>
    <row r="1005" spans="2:7" ht="15" x14ac:dyDescent="0.25">
      <c r="B1005"/>
      <c r="C1005"/>
      <c r="D1005"/>
      <c r="E1005"/>
      <c r="F1005"/>
      <c r="G1005"/>
    </row>
    <row r="1006" spans="2:7" ht="15" x14ac:dyDescent="0.25">
      <c r="B1006"/>
      <c r="C1006"/>
      <c r="D1006"/>
      <c r="E1006"/>
      <c r="F1006"/>
      <c r="G1006"/>
    </row>
    <row r="1007" spans="2:7" ht="15" x14ac:dyDescent="0.25">
      <c r="B1007"/>
      <c r="C1007"/>
      <c r="D1007"/>
      <c r="E1007"/>
      <c r="F1007"/>
      <c r="G1007"/>
    </row>
    <row r="1008" spans="2:7" ht="15" x14ac:dyDescent="0.25">
      <c r="B1008"/>
      <c r="C1008"/>
      <c r="D1008"/>
      <c r="E1008"/>
      <c r="F1008"/>
      <c r="G1008"/>
    </row>
    <row r="1009" spans="2:7" ht="15" x14ac:dyDescent="0.25">
      <c r="B1009"/>
      <c r="C1009"/>
      <c r="D1009"/>
      <c r="E1009"/>
      <c r="F1009"/>
      <c r="G1009"/>
    </row>
    <row r="1010" spans="2:7" ht="15" x14ac:dyDescent="0.25">
      <c r="B1010"/>
      <c r="C1010"/>
      <c r="D1010"/>
      <c r="E1010"/>
      <c r="F1010"/>
      <c r="G1010"/>
    </row>
    <row r="1011" spans="2:7" ht="15" x14ac:dyDescent="0.25">
      <c r="B1011"/>
      <c r="C1011"/>
      <c r="D1011"/>
      <c r="E1011"/>
      <c r="F1011"/>
      <c r="G1011"/>
    </row>
    <row r="1012" spans="2:7" ht="15" x14ac:dyDescent="0.25">
      <c r="B1012"/>
      <c r="C1012"/>
      <c r="D1012"/>
      <c r="E1012"/>
      <c r="F1012"/>
      <c r="G1012"/>
    </row>
    <row r="1013" spans="2:7" ht="15" x14ac:dyDescent="0.25">
      <c r="B1013"/>
      <c r="C1013"/>
      <c r="D1013"/>
      <c r="E1013"/>
      <c r="F1013"/>
      <c r="G1013"/>
    </row>
    <row r="1014" spans="2:7" ht="15" x14ac:dyDescent="0.25">
      <c r="B1014"/>
      <c r="C1014"/>
      <c r="D1014"/>
      <c r="E1014"/>
      <c r="F1014"/>
      <c r="G1014"/>
    </row>
    <row r="1015" spans="2:7" ht="15" x14ac:dyDescent="0.25">
      <c r="B1015"/>
      <c r="C1015"/>
      <c r="D1015"/>
      <c r="E1015"/>
      <c r="F1015"/>
      <c r="G1015"/>
    </row>
    <row r="1016" spans="2:7" ht="15" x14ac:dyDescent="0.25">
      <c r="B1016"/>
      <c r="C1016"/>
      <c r="D1016"/>
      <c r="E1016"/>
      <c r="F1016"/>
      <c r="G1016"/>
    </row>
    <row r="1017" spans="2:7" ht="15" x14ac:dyDescent="0.25">
      <c r="B1017"/>
      <c r="C1017"/>
      <c r="D1017"/>
      <c r="E1017"/>
      <c r="F1017"/>
      <c r="G1017"/>
    </row>
    <row r="1018" spans="2:7" ht="15" x14ac:dyDescent="0.25">
      <c r="B1018"/>
      <c r="C1018"/>
      <c r="D1018"/>
      <c r="E1018"/>
      <c r="F1018"/>
      <c r="G1018"/>
    </row>
    <row r="1019" spans="2:7" ht="15" x14ac:dyDescent="0.25">
      <c r="B1019"/>
      <c r="C1019"/>
      <c r="D1019"/>
      <c r="E1019"/>
      <c r="F1019"/>
      <c r="G1019"/>
    </row>
    <row r="1020" spans="2:7" ht="15" x14ac:dyDescent="0.25">
      <c r="B1020"/>
      <c r="C1020"/>
      <c r="D1020"/>
      <c r="E1020"/>
      <c r="F1020"/>
      <c r="G1020"/>
    </row>
    <row r="1021" spans="2:7" ht="15" x14ac:dyDescent="0.25">
      <c r="B1021"/>
      <c r="C1021"/>
      <c r="D1021"/>
      <c r="E1021"/>
      <c r="F1021"/>
      <c r="G1021"/>
    </row>
    <row r="1022" spans="2:7" ht="15" x14ac:dyDescent="0.25">
      <c r="B1022"/>
      <c r="C1022"/>
      <c r="D1022"/>
      <c r="E1022"/>
      <c r="F1022"/>
      <c r="G1022"/>
    </row>
    <row r="1023" spans="2:7" ht="15" x14ac:dyDescent="0.25">
      <c r="B1023"/>
      <c r="C1023"/>
      <c r="D1023"/>
      <c r="E1023"/>
      <c r="F1023"/>
      <c r="G1023"/>
    </row>
    <row r="1024" spans="2:7" ht="15" x14ac:dyDescent="0.25">
      <c r="B1024"/>
      <c r="C1024"/>
      <c r="D1024"/>
      <c r="E1024"/>
      <c r="F1024"/>
      <c r="G1024"/>
    </row>
    <row r="1025" spans="2:7" ht="15" x14ac:dyDescent="0.25">
      <c r="B1025"/>
      <c r="C1025"/>
      <c r="D1025"/>
      <c r="E1025"/>
      <c r="F1025"/>
      <c r="G1025"/>
    </row>
    <row r="1026" spans="2:7" ht="15" x14ac:dyDescent="0.25">
      <c r="B1026"/>
      <c r="C1026"/>
      <c r="D1026"/>
      <c r="E1026"/>
      <c r="F1026"/>
      <c r="G1026"/>
    </row>
    <row r="1027" spans="2:7" ht="15" x14ac:dyDescent="0.25">
      <c r="B1027"/>
      <c r="C1027"/>
      <c r="D1027"/>
      <c r="E1027"/>
      <c r="F1027"/>
      <c r="G1027"/>
    </row>
    <row r="1028" spans="2:7" ht="15" x14ac:dyDescent="0.25">
      <c r="B1028"/>
      <c r="C1028"/>
      <c r="D1028"/>
      <c r="E1028"/>
      <c r="F1028"/>
      <c r="G1028"/>
    </row>
    <row r="1029" spans="2:7" ht="15" x14ac:dyDescent="0.25">
      <c r="B1029"/>
      <c r="C1029"/>
      <c r="D1029"/>
      <c r="E1029"/>
      <c r="F1029"/>
      <c r="G1029"/>
    </row>
    <row r="1030" spans="2:7" ht="15" x14ac:dyDescent="0.25">
      <c r="B1030"/>
      <c r="C1030"/>
      <c r="D1030"/>
      <c r="E1030"/>
      <c r="F1030"/>
      <c r="G1030"/>
    </row>
    <row r="1031" spans="2:7" ht="15" x14ac:dyDescent="0.25">
      <c r="B1031"/>
      <c r="C1031"/>
      <c r="D1031"/>
      <c r="E1031"/>
      <c r="F1031"/>
      <c r="G1031"/>
    </row>
    <row r="1032" spans="2:7" ht="15" x14ac:dyDescent="0.25">
      <c r="B1032"/>
      <c r="C1032"/>
      <c r="D1032"/>
      <c r="E1032"/>
      <c r="F1032"/>
      <c r="G1032"/>
    </row>
    <row r="1033" spans="2:7" ht="15" x14ac:dyDescent="0.25">
      <c r="B1033"/>
      <c r="C1033"/>
      <c r="D1033"/>
      <c r="E1033"/>
      <c r="F1033"/>
      <c r="G1033"/>
    </row>
    <row r="1034" spans="2:7" ht="15" x14ac:dyDescent="0.25">
      <c r="B1034"/>
      <c r="C1034"/>
      <c r="D1034"/>
      <c r="E1034"/>
      <c r="F1034"/>
      <c r="G1034"/>
    </row>
    <row r="1035" spans="2:7" ht="15" x14ac:dyDescent="0.25">
      <c r="B1035"/>
      <c r="C1035"/>
      <c r="D1035"/>
      <c r="E1035"/>
      <c r="F1035"/>
      <c r="G1035"/>
    </row>
    <row r="1036" spans="2:7" ht="15" x14ac:dyDescent="0.25">
      <c r="B1036"/>
      <c r="C1036"/>
      <c r="D1036"/>
      <c r="E1036"/>
      <c r="F1036"/>
      <c r="G1036"/>
    </row>
    <row r="1037" spans="2:7" ht="15" x14ac:dyDescent="0.25">
      <c r="B1037"/>
      <c r="C1037"/>
      <c r="D1037"/>
      <c r="E1037"/>
      <c r="F1037"/>
      <c r="G1037"/>
    </row>
    <row r="1038" spans="2:7" ht="15" x14ac:dyDescent="0.25">
      <c r="B1038"/>
      <c r="C1038"/>
      <c r="D1038"/>
      <c r="E1038"/>
      <c r="F1038"/>
      <c r="G1038"/>
    </row>
    <row r="1039" spans="2:7" ht="15" x14ac:dyDescent="0.25">
      <c r="B1039"/>
      <c r="C1039"/>
      <c r="D1039"/>
      <c r="E1039"/>
      <c r="F1039"/>
      <c r="G1039"/>
    </row>
    <row r="1040" spans="2:7" ht="15" x14ac:dyDescent="0.25">
      <c r="B1040"/>
      <c r="C1040"/>
      <c r="D1040"/>
      <c r="E1040"/>
      <c r="F1040"/>
      <c r="G1040"/>
    </row>
    <row r="1041" spans="2:7" ht="15" x14ac:dyDescent="0.25">
      <c r="B1041"/>
      <c r="C1041"/>
      <c r="D1041"/>
      <c r="E1041"/>
      <c r="F1041"/>
      <c r="G1041"/>
    </row>
    <row r="1042" spans="2:7" ht="15" x14ac:dyDescent="0.25">
      <c r="B1042"/>
      <c r="C1042"/>
      <c r="D1042"/>
      <c r="E1042"/>
      <c r="F1042"/>
      <c r="G1042"/>
    </row>
    <row r="1043" spans="2:7" ht="15" x14ac:dyDescent="0.25">
      <c r="B1043"/>
      <c r="C1043"/>
      <c r="D1043"/>
      <c r="E1043"/>
      <c r="F1043"/>
      <c r="G1043"/>
    </row>
    <row r="1044" spans="2:7" ht="15" x14ac:dyDescent="0.25">
      <c r="B1044"/>
      <c r="C1044"/>
      <c r="D1044"/>
      <c r="E1044"/>
      <c r="F1044"/>
      <c r="G1044"/>
    </row>
    <row r="1045" spans="2:7" ht="15" x14ac:dyDescent="0.25">
      <c r="B1045"/>
      <c r="C1045"/>
      <c r="D1045"/>
      <c r="E1045"/>
      <c r="F1045"/>
      <c r="G1045"/>
    </row>
    <row r="1046" spans="2:7" ht="15" x14ac:dyDescent="0.25">
      <c r="B1046"/>
      <c r="C1046"/>
      <c r="D1046"/>
      <c r="E1046"/>
      <c r="F1046"/>
      <c r="G1046"/>
    </row>
    <row r="1047" spans="2:7" ht="15" x14ac:dyDescent="0.25">
      <c r="B1047"/>
      <c r="C1047"/>
      <c r="D1047"/>
      <c r="E1047"/>
      <c r="F1047"/>
      <c r="G1047"/>
    </row>
    <row r="1048" spans="2:7" ht="15" x14ac:dyDescent="0.25">
      <c r="B1048"/>
      <c r="C1048"/>
      <c r="D1048"/>
      <c r="E1048"/>
      <c r="F1048"/>
      <c r="G1048"/>
    </row>
    <row r="1049" spans="2:7" ht="15" x14ac:dyDescent="0.25">
      <c r="B1049"/>
      <c r="C1049"/>
      <c r="D1049"/>
      <c r="E1049"/>
      <c r="F1049"/>
      <c r="G1049"/>
    </row>
    <row r="1050" spans="2:7" ht="15" x14ac:dyDescent="0.25">
      <c r="B1050"/>
      <c r="C1050"/>
      <c r="D1050"/>
      <c r="E1050"/>
      <c r="F1050"/>
      <c r="G1050"/>
    </row>
    <row r="1051" spans="2:7" ht="15" x14ac:dyDescent="0.25">
      <c r="B1051"/>
      <c r="C1051"/>
      <c r="D1051"/>
      <c r="E1051"/>
      <c r="F1051"/>
      <c r="G1051"/>
    </row>
    <row r="1052" spans="2:7" ht="15" x14ac:dyDescent="0.25">
      <c r="B1052"/>
      <c r="C1052"/>
      <c r="D1052"/>
      <c r="E1052"/>
      <c r="F1052"/>
      <c r="G1052"/>
    </row>
    <row r="1053" spans="2:7" ht="15" x14ac:dyDescent="0.25">
      <c r="B1053"/>
      <c r="C1053"/>
      <c r="D1053"/>
      <c r="E1053"/>
      <c r="F1053"/>
      <c r="G1053"/>
    </row>
    <row r="1054" spans="2:7" ht="15" x14ac:dyDescent="0.25">
      <c r="B1054"/>
      <c r="C1054"/>
      <c r="D1054"/>
      <c r="E1054"/>
      <c r="F1054"/>
      <c r="G1054"/>
    </row>
    <row r="1055" spans="2:7" ht="15" x14ac:dyDescent="0.25">
      <c r="B1055"/>
      <c r="C1055"/>
      <c r="D1055"/>
      <c r="E1055"/>
      <c r="F1055"/>
      <c r="G1055"/>
    </row>
    <row r="1056" spans="2:7" ht="15" x14ac:dyDescent="0.25">
      <c r="B1056"/>
      <c r="C1056"/>
      <c r="D1056"/>
      <c r="E1056"/>
      <c r="F1056"/>
      <c r="G1056"/>
    </row>
    <row r="1057" spans="2:7" ht="15" x14ac:dyDescent="0.25">
      <c r="B1057"/>
      <c r="C1057"/>
      <c r="D1057"/>
      <c r="E1057"/>
      <c r="F1057"/>
      <c r="G1057"/>
    </row>
    <row r="1058" spans="2:7" ht="15" x14ac:dyDescent="0.25">
      <c r="B1058"/>
      <c r="C1058"/>
      <c r="D1058"/>
      <c r="E1058"/>
      <c r="F1058"/>
      <c r="G1058"/>
    </row>
    <row r="1059" spans="2:7" ht="15" x14ac:dyDescent="0.25">
      <c r="B1059"/>
      <c r="C1059"/>
      <c r="D1059"/>
      <c r="E1059"/>
      <c r="F1059"/>
      <c r="G1059"/>
    </row>
    <row r="1060" spans="2:7" ht="15" x14ac:dyDescent="0.25">
      <c r="B1060"/>
      <c r="C1060"/>
      <c r="D1060"/>
      <c r="E1060"/>
      <c r="F1060"/>
      <c r="G1060"/>
    </row>
    <row r="1061" spans="2:7" ht="15" x14ac:dyDescent="0.25">
      <c r="B1061"/>
      <c r="C1061"/>
      <c r="D1061"/>
      <c r="E1061"/>
      <c r="F1061"/>
      <c r="G1061"/>
    </row>
    <row r="1062" spans="2:7" ht="15" x14ac:dyDescent="0.25">
      <c r="B1062"/>
      <c r="C1062"/>
      <c r="D1062"/>
      <c r="E1062"/>
      <c r="F1062"/>
      <c r="G1062"/>
    </row>
    <row r="1063" spans="2:7" ht="15" x14ac:dyDescent="0.25">
      <c r="B1063"/>
      <c r="C1063"/>
      <c r="D1063"/>
      <c r="E1063"/>
      <c r="F1063"/>
      <c r="G1063"/>
    </row>
    <row r="1064" spans="2:7" ht="15" x14ac:dyDescent="0.25">
      <c r="B1064"/>
      <c r="C1064"/>
      <c r="D1064"/>
      <c r="E1064"/>
      <c r="F1064"/>
      <c r="G1064"/>
    </row>
    <row r="1065" spans="2:7" ht="15" x14ac:dyDescent="0.25">
      <c r="B1065"/>
      <c r="C1065"/>
      <c r="D1065"/>
      <c r="E1065"/>
      <c r="F1065"/>
      <c r="G1065"/>
    </row>
    <row r="1066" spans="2:7" ht="15" x14ac:dyDescent="0.25">
      <c r="B1066"/>
      <c r="C1066"/>
      <c r="D1066"/>
      <c r="E1066"/>
      <c r="F1066"/>
      <c r="G1066"/>
    </row>
    <row r="1067" spans="2:7" ht="15" x14ac:dyDescent="0.25">
      <c r="B1067"/>
      <c r="C1067"/>
      <c r="D1067"/>
      <c r="E1067"/>
      <c r="F1067"/>
      <c r="G1067"/>
    </row>
    <row r="1068" spans="2:7" ht="15" x14ac:dyDescent="0.25">
      <c r="B1068"/>
      <c r="C1068"/>
      <c r="D1068"/>
      <c r="E1068"/>
      <c r="F1068"/>
      <c r="G1068"/>
    </row>
    <row r="1069" spans="2:7" ht="15" x14ac:dyDescent="0.25">
      <c r="B1069"/>
      <c r="C1069"/>
      <c r="D1069"/>
      <c r="E1069"/>
      <c r="F1069"/>
      <c r="G1069"/>
    </row>
    <row r="1070" spans="2:7" ht="15" x14ac:dyDescent="0.25">
      <c r="B1070"/>
      <c r="C1070"/>
      <c r="D1070"/>
      <c r="E1070"/>
      <c r="F1070"/>
      <c r="G1070"/>
    </row>
    <row r="1071" spans="2:7" ht="15" x14ac:dyDescent="0.25">
      <c r="B1071"/>
      <c r="C1071"/>
      <c r="D1071"/>
      <c r="E1071"/>
      <c r="F1071"/>
      <c r="G1071"/>
    </row>
    <row r="1072" spans="2:7" ht="15" x14ac:dyDescent="0.25">
      <c r="B1072"/>
      <c r="C1072"/>
      <c r="D1072"/>
      <c r="E1072"/>
      <c r="F1072"/>
      <c r="G1072"/>
    </row>
    <row r="1073" spans="2:7" ht="15" x14ac:dyDescent="0.25">
      <c r="B1073"/>
      <c r="C1073"/>
      <c r="D1073"/>
      <c r="E1073"/>
      <c r="F1073"/>
      <c r="G1073"/>
    </row>
    <row r="1074" spans="2:7" ht="15" x14ac:dyDescent="0.25">
      <c r="B1074"/>
      <c r="C1074"/>
      <c r="D1074"/>
      <c r="E1074"/>
      <c r="F1074"/>
      <c r="G1074"/>
    </row>
    <row r="1075" spans="2:7" ht="15" x14ac:dyDescent="0.25">
      <c r="B1075"/>
      <c r="C1075"/>
      <c r="D1075"/>
      <c r="E1075"/>
      <c r="F1075"/>
      <c r="G1075"/>
    </row>
    <row r="1076" spans="2:7" ht="15" x14ac:dyDescent="0.25">
      <c r="B1076"/>
      <c r="C1076"/>
      <c r="D1076"/>
      <c r="E1076"/>
      <c r="F1076"/>
      <c r="G1076"/>
    </row>
    <row r="1077" spans="2:7" ht="15" x14ac:dyDescent="0.25">
      <c r="B1077"/>
      <c r="C1077"/>
      <c r="D1077"/>
      <c r="E1077"/>
      <c r="F1077"/>
      <c r="G1077"/>
    </row>
    <row r="1078" spans="2:7" ht="15" x14ac:dyDescent="0.25">
      <c r="B1078"/>
      <c r="C1078"/>
      <c r="D1078"/>
      <c r="E1078"/>
      <c r="F1078"/>
      <c r="G1078"/>
    </row>
    <row r="1079" spans="2:7" ht="15" x14ac:dyDescent="0.25">
      <c r="B1079"/>
      <c r="C1079"/>
      <c r="D1079"/>
      <c r="E1079"/>
      <c r="F1079"/>
      <c r="G1079"/>
    </row>
    <row r="1080" spans="2:7" ht="15" x14ac:dyDescent="0.25">
      <c r="B1080"/>
      <c r="C1080"/>
      <c r="D1080"/>
      <c r="E1080"/>
      <c r="F1080"/>
      <c r="G1080"/>
    </row>
    <row r="1081" spans="2:7" ht="15" x14ac:dyDescent="0.25">
      <c r="B1081"/>
      <c r="C1081"/>
      <c r="D1081"/>
      <c r="E1081"/>
      <c r="F1081"/>
      <c r="G1081"/>
    </row>
    <row r="1082" spans="2:7" ht="15" x14ac:dyDescent="0.25">
      <c r="B1082"/>
      <c r="C1082"/>
      <c r="D1082"/>
      <c r="E1082"/>
      <c r="F1082"/>
      <c r="G1082"/>
    </row>
    <row r="1083" spans="2:7" ht="15" x14ac:dyDescent="0.25">
      <c r="B1083"/>
      <c r="C1083"/>
      <c r="D1083"/>
      <c r="E1083"/>
      <c r="F1083"/>
      <c r="G1083"/>
    </row>
    <row r="1084" spans="2:7" ht="15" x14ac:dyDescent="0.25">
      <c r="B1084"/>
      <c r="C1084"/>
      <c r="D1084"/>
      <c r="E1084"/>
      <c r="F1084"/>
      <c r="G1084"/>
    </row>
    <row r="1085" spans="2:7" ht="15" x14ac:dyDescent="0.25">
      <c r="B1085"/>
      <c r="C1085"/>
      <c r="D1085"/>
      <c r="E1085"/>
      <c r="F1085"/>
      <c r="G1085"/>
    </row>
    <row r="1086" spans="2:7" ht="15" x14ac:dyDescent="0.25">
      <c r="B1086"/>
      <c r="C1086"/>
      <c r="D1086"/>
      <c r="E1086"/>
      <c r="F1086"/>
      <c r="G1086"/>
    </row>
    <row r="1087" spans="2:7" ht="15" x14ac:dyDescent="0.25">
      <c r="B1087"/>
      <c r="C1087"/>
      <c r="D1087"/>
      <c r="E1087"/>
      <c r="F1087"/>
      <c r="G1087"/>
    </row>
    <row r="1088" spans="2:7" ht="15" x14ac:dyDescent="0.25">
      <c r="B1088"/>
      <c r="C1088"/>
      <c r="D1088"/>
      <c r="E1088"/>
      <c r="F1088"/>
      <c r="G1088"/>
    </row>
    <row r="1089" spans="2:7" ht="15" x14ac:dyDescent="0.25">
      <c r="B1089"/>
      <c r="C1089"/>
      <c r="D1089"/>
      <c r="E1089"/>
      <c r="F1089"/>
      <c r="G1089"/>
    </row>
    <row r="1090" spans="2:7" ht="15" x14ac:dyDescent="0.25">
      <c r="B1090"/>
      <c r="C1090"/>
      <c r="D1090"/>
      <c r="E1090"/>
      <c r="F1090"/>
      <c r="G1090"/>
    </row>
    <row r="1091" spans="2:7" ht="15" x14ac:dyDescent="0.25">
      <c r="B1091"/>
      <c r="C1091"/>
      <c r="D1091"/>
      <c r="E1091"/>
      <c r="F1091"/>
      <c r="G1091"/>
    </row>
    <row r="1092" spans="2:7" ht="15" x14ac:dyDescent="0.25">
      <c r="B1092"/>
      <c r="C1092"/>
      <c r="D1092"/>
      <c r="E1092"/>
      <c r="F1092"/>
      <c r="G1092"/>
    </row>
    <row r="1093" spans="2:7" ht="15" x14ac:dyDescent="0.25">
      <c r="B1093"/>
      <c r="C1093"/>
      <c r="D1093"/>
      <c r="E1093"/>
      <c r="F1093"/>
      <c r="G1093"/>
    </row>
    <row r="1094" spans="2:7" ht="15" x14ac:dyDescent="0.25">
      <c r="B1094"/>
      <c r="C1094"/>
      <c r="D1094"/>
      <c r="E1094"/>
      <c r="F1094"/>
      <c r="G1094"/>
    </row>
    <row r="1095" spans="2:7" ht="15" x14ac:dyDescent="0.25">
      <c r="B1095"/>
      <c r="C1095"/>
      <c r="D1095"/>
      <c r="E1095"/>
      <c r="F1095"/>
      <c r="G1095"/>
    </row>
    <row r="1096" spans="2:7" ht="15" x14ac:dyDescent="0.25">
      <c r="B1096"/>
      <c r="C1096"/>
      <c r="D1096"/>
      <c r="E1096"/>
      <c r="F1096"/>
      <c r="G1096"/>
    </row>
    <row r="1097" spans="2:7" ht="15" x14ac:dyDescent="0.25">
      <c r="B1097"/>
      <c r="C1097"/>
      <c r="D1097"/>
      <c r="E1097"/>
      <c r="F1097"/>
      <c r="G1097"/>
    </row>
    <row r="1098" spans="2:7" ht="15" x14ac:dyDescent="0.25">
      <c r="B1098"/>
      <c r="C1098"/>
      <c r="D1098"/>
      <c r="E1098"/>
      <c r="F1098"/>
      <c r="G1098"/>
    </row>
    <row r="1099" spans="2:7" ht="15" x14ac:dyDescent="0.25">
      <c r="B1099"/>
      <c r="C1099"/>
      <c r="D1099"/>
      <c r="E1099"/>
      <c r="F1099"/>
      <c r="G1099"/>
    </row>
    <row r="1100" spans="2:7" ht="15" x14ac:dyDescent="0.25">
      <c r="B1100"/>
      <c r="C1100"/>
      <c r="D1100"/>
      <c r="E1100"/>
      <c r="F1100"/>
      <c r="G1100"/>
    </row>
    <row r="1101" spans="2:7" ht="15" x14ac:dyDescent="0.25">
      <c r="B1101"/>
      <c r="C1101"/>
      <c r="D1101"/>
      <c r="E1101"/>
      <c r="F1101"/>
      <c r="G1101"/>
    </row>
    <row r="1102" spans="2:7" ht="15" x14ac:dyDescent="0.25">
      <c r="B1102"/>
      <c r="C1102"/>
      <c r="D1102"/>
      <c r="E1102"/>
      <c r="F1102"/>
      <c r="G1102"/>
    </row>
    <row r="1103" spans="2:7" ht="15" x14ac:dyDescent="0.25">
      <c r="B1103"/>
      <c r="C1103"/>
      <c r="D1103"/>
      <c r="E1103"/>
      <c r="F1103"/>
      <c r="G1103"/>
    </row>
    <row r="1104" spans="2:7" ht="15" x14ac:dyDescent="0.25">
      <c r="B1104"/>
      <c r="C1104"/>
      <c r="D1104"/>
      <c r="E1104"/>
      <c r="F1104"/>
      <c r="G1104"/>
    </row>
    <row r="1105" spans="2:7" ht="15" x14ac:dyDescent="0.25">
      <c r="B1105"/>
      <c r="C1105"/>
      <c r="D1105"/>
      <c r="E1105"/>
      <c r="F1105"/>
      <c r="G1105"/>
    </row>
    <row r="1106" spans="2:7" ht="15" x14ac:dyDescent="0.25">
      <c r="B1106"/>
      <c r="C1106"/>
      <c r="D1106"/>
      <c r="E1106"/>
      <c r="F1106"/>
      <c r="G1106"/>
    </row>
    <row r="1107" spans="2:7" ht="15" x14ac:dyDescent="0.25">
      <c r="B1107"/>
      <c r="C1107"/>
      <c r="D1107"/>
      <c r="E1107"/>
      <c r="F1107"/>
      <c r="G1107"/>
    </row>
    <row r="1108" spans="2:7" ht="15" x14ac:dyDescent="0.25">
      <c r="B1108"/>
      <c r="C1108"/>
      <c r="D1108"/>
      <c r="E1108"/>
      <c r="F1108"/>
      <c r="G1108"/>
    </row>
    <row r="1109" spans="2:7" ht="15" x14ac:dyDescent="0.25">
      <c r="B1109"/>
      <c r="C1109"/>
      <c r="D1109"/>
      <c r="E1109"/>
      <c r="F1109"/>
      <c r="G1109"/>
    </row>
    <row r="1110" spans="2:7" ht="15" x14ac:dyDescent="0.25">
      <c r="B1110"/>
      <c r="C1110"/>
      <c r="D1110"/>
      <c r="E1110"/>
      <c r="F1110"/>
      <c r="G1110"/>
    </row>
    <row r="1111" spans="2:7" ht="15" x14ac:dyDescent="0.25">
      <c r="B1111"/>
      <c r="C1111"/>
      <c r="D1111"/>
      <c r="E1111"/>
      <c r="F1111"/>
      <c r="G1111"/>
    </row>
    <row r="1112" spans="2:7" ht="15" x14ac:dyDescent="0.25">
      <c r="B1112"/>
      <c r="C1112"/>
      <c r="D1112"/>
      <c r="E1112"/>
      <c r="F1112"/>
      <c r="G1112"/>
    </row>
    <row r="1113" spans="2:7" ht="15" x14ac:dyDescent="0.25">
      <c r="B1113"/>
      <c r="C1113"/>
      <c r="D1113"/>
      <c r="E1113"/>
      <c r="F1113"/>
      <c r="G1113"/>
    </row>
    <row r="1114" spans="2:7" ht="15" x14ac:dyDescent="0.25">
      <c r="B1114"/>
      <c r="C1114"/>
      <c r="D1114"/>
      <c r="E1114"/>
      <c r="F1114"/>
      <c r="G1114"/>
    </row>
    <row r="1115" spans="2:7" ht="15" x14ac:dyDescent="0.25">
      <c r="B1115"/>
      <c r="C1115"/>
      <c r="D1115"/>
      <c r="E1115"/>
      <c r="F1115"/>
      <c r="G1115"/>
    </row>
    <row r="1116" spans="2:7" ht="15" x14ac:dyDescent="0.25">
      <c r="B1116"/>
      <c r="C1116"/>
      <c r="D1116"/>
      <c r="E1116"/>
      <c r="F1116"/>
      <c r="G1116"/>
    </row>
    <row r="1117" spans="2:7" ht="15" x14ac:dyDescent="0.25">
      <c r="B1117"/>
      <c r="C1117"/>
      <c r="D1117"/>
      <c r="E1117"/>
      <c r="F1117"/>
      <c r="G1117"/>
    </row>
    <row r="1118" spans="2:7" ht="15" x14ac:dyDescent="0.25">
      <c r="B1118"/>
      <c r="C1118"/>
      <c r="D1118"/>
      <c r="E1118"/>
      <c r="F1118"/>
      <c r="G1118"/>
    </row>
    <row r="1119" spans="2:7" ht="15" x14ac:dyDescent="0.25">
      <c r="B1119"/>
      <c r="C1119"/>
      <c r="D1119"/>
      <c r="E1119"/>
      <c r="F1119"/>
      <c r="G1119"/>
    </row>
    <row r="1120" spans="2:7" ht="15" x14ac:dyDescent="0.25">
      <c r="B1120"/>
      <c r="C1120"/>
      <c r="D1120"/>
      <c r="E1120"/>
      <c r="F1120"/>
      <c r="G1120"/>
    </row>
    <row r="1121" spans="2:7" ht="15" x14ac:dyDescent="0.25">
      <c r="B1121"/>
      <c r="C1121"/>
      <c r="D1121"/>
      <c r="E1121"/>
      <c r="F1121"/>
      <c r="G1121"/>
    </row>
    <row r="1122" spans="2:7" ht="15" x14ac:dyDescent="0.25">
      <c r="B1122"/>
      <c r="C1122"/>
      <c r="D1122"/>
      <c r="E1122"/>
      <c r="F1122"/>
      <c r="G1122"/>
    </row>
    <row r="1123" spans="2:7" ht="15" x14ac:dyDescent="0.25">
      <c r="B1123"/>
      <c r="C1123"/>
      <c r="D1123"/>
      <c r="E1123"/>
      <c r="F1123"/>
      <c r="G1123"/>
    </row>
    <row r="1124" spans="2:7" ht="15" x14ac:dyDescent="0.25">
      <c r="B1124"/>
      <c r="C1124"/>
      <c r="D1124"/>
      <c r="E1124"/>
      <c r="F1124"/>
      <c r="G1124"/>
    </row>
    <row r="1125" spans="2:7" ht="15" x14ac:dyDescent="0.25">
      <c r="B1125"/>
      <c r="C1125"/>
      <c r="D1125"/>
      <c r="E1125"/>
      <c r="F1125"/>
      <c r="G1125"/>
    </row>
    <row r="1126" spans="2:7" ht="15" x14ac:dyDescent="0.25">
      <c r="B1126"/>
      <c r="C1126"/>
      <c r="D1126"/>
      <c r="E1126"/>
      <c r="F1126"/>
      <c r="G1126"/>
    </row>
    <row r="1127" spans="2:7" ht="15" x14ac:dyDescent="0.25">
      <c r="B1127"/>
      <c r="C1127"/>
      <c r="D1127"/>
      <c r="E1127"/>
      <c r="F1127"/>
      <c r="G1127"/>
    </row>
    <row r="1128" spans="2:7" ht="15" x14ac:dyDescent="0.25">
      <c r="B1128"/>
      <c r="C1128"/>
      <c r="D1128"/>
      <c r="E1128"/>
      <c r="F1128"/>
      <c r="G1128"/>
    </row>
    <row r="1129" spans="2:7" ht="15" x14ac:dyDescent="0.25">
      <c r="B1129"/>
      <c r="C1129"/>
      <c r="D1129"/>
      <c r="E1129"/>
      <c r="F1129"/>
      <c r="G1129"/>
    </row>
    <row r="1130" spans="2:7" ht="15" x14ac:dyDescent="0.25">
      <c r="B1130"/>
      <c r="C1130"/>
      <c r="D1130"/>
      <c r="E1130"/>
      <c r="F1130"/>
      <c r="G1130"/>
    </row>
    <row r="1131" spans="2:7" ht="15" x14ac:dyDescent="0.25">
      <c r="B1131"/>
      <c r="C1131"/>
      <c r="D1131"/>
      <c r="E1131"/>
      <c r="F1131"/>
      <c r="G1131"/>
    </row>
    <row r="1132" spans="2:7" ht="15" x14ac:dyDescent="0.25">
      <c r="B1132"/>
      <c r="C1132"/>
      <c r="D1132"/>
      <c r="E1132"/>
      <c r="F1132"/>
      <c r="G1132"/>
    </row>
    <row r="1133" spans="2:7" ht="15" x14ac:dyDescent="0.25">
      <c r="B1133"/>
      <c r="C1133"/>
      <c r="D1133"/>
      <c r="E1133"/>
      <c r="F1133"/>
      <c r="G1133"/>
    </row>
    <row r="1134" spans="2:7" ht="15" x14ac:dyDescent="0.25">
      <c r="B1134"/>
      <c r="C1134"/>
      <c r="D1134"/>
      <c r="E1134"/>
      <c r="F1134"/>
      <c r="G1134"/>
    </row>
    <row r="1135" spans="2:7" ht="15" x14ac:dyDescent="0.25">
      <c r="B1135"/>
      <c r="C1135"/>
      <c r="D1135"/>
      <c r="E1135"/>
      <c r="F1135"/>
      <c r="G1135"/>
    </row>
    <row r="1136" spans="2:7" ht="15" x14ac:dyDescent="0.25">
      <c r="B1136"/>
      <c r="C1136"/>
      <c r="D1136"/>
      <c r="E1136"/>
      <c r="F1136"/>
      <c r="G1136"/>
    </row>
    <row r="1137" spans="2:7" ht="15" x14ac:dyDescent="0.25">
      <c r="B1137"/>
      <c r="C1137"/>
      <c r="D1137"/>
      <c r="E1137"/>
      <c r="F1137"/>
      <c r="G1137"/>
    </row>
    <row r="1138" spans="2:7" ht="15" x14ac:dyDescent="0.25">
      <c r="B1138"/>
      <c r="C1138"/>
      <c r="D1138"/>
      <c r="E1138"/>
      <c r="F1138"/>
      <c r="G1138"/>
    </row>
    <row r="1139" spans="2:7" ht="15" x14ac:dyDescent="0.25">
      <c r="B1139"/>
      <c r="C1139"/>
      <c r="D1139"/>
      <c r="E1139"/>
      <c r="F1139"/>
      <c r="G1139"/>
    </row>
    <row r="1140" spans="2:7" ht="15" x14ac:dyDescent="0.25">
      <c r="B1140"/>
      <c r="C1140"/>
      <c r="D1140"/>
      <c r="E1140"/>
      <c r="F1140"/>
      <c r="G1140"/>
    </row>
    <row r="1141" spans="2:7" ht="15" x14ac:dyDescent="0.25">
      <c r="B1141"/>
      <c r="C1141"/>
      <c r="D1141"/>
      <c r="E1141"/>
      <c r="F1141"/>
      <c r="G1141"/>
    </row>
    <row r="1142" spans="2:7" ht="15" x14ac:dyDescent="0.25">
      <c r="B1142"/>
      <c r="C1142"/>
      <c r="D1142"/>
      <c r="E1142"/>
      <c r="F1142"/>
      <c r="G1142"/>
    </row>
    <row r="1143" spans="2:7" ht="15" x14ac:dyDescent="0.25">
      <c r="B1143"/>
      <c r="C1143"/>
      <c r="D1143"/>
      <c r="E1143"/>
      <c r="F1143"/>
      <c r="G1143"/>
    </row>
    <row r="1144" spans="2:7" ht="15" x14ac:dyDescent="0.25">
      <c r="B1144"/>
      <c r="C1144"/>
      <c r="D1144"/>
      <c r="E1144"/>
      <c r="F1144"/>
      <c r="G1144"/>
    </row>
    <row r="1145" spans="2:7" ht="15" x14ac:dyDescent="0.25">
      <c r="B1145"/>
      <c r="C1145"/>
      <c r="D1145"/>
      <c r="E1145"/>
      <c r="F1145"/>
      <c r="G1145"/>
    </row>
    <row r="1146" spans="2:7" ht="15" x14ac:dyDescent="0.25">
      <c r="B1146"/>
      <c r="C1146"/>
      <c r="D1146"/>
      <c r="E1146"/>
      <c r="F1146"/>
      <c r="G1146"/>
    </row>
    <row r="1147" spans="2:7" ht="15" x14ac:dyDescent="0.25">
      <c r="B1147"/>
      <c r="C1147"/>
      <c r="D1147"/>
      <c r="E1147"/>
      <c r="F1147"/>
      <c r="G1147"/>
    </row>
    <row r="1148" spans="2:7" ht="15" x14ac:dyDescent="0.25">
      <c r="B1148"/>
      <c r="C1148"/>
      <c r="D1148"/>
      <c r="E1148"/>
      <c r="F1148"/>
      <c r="G1148"/>
    </row>
    <row r="1149" spans="2:7" ht="15" x14ac:dyDescent="0.25">
      <c r="B1149"/>
      <c r="C1149"/>
      <c r="D1149"/>
      <c r="E1149"/>
      <c r="F1149"/>
      <c r="G1149"/>
    </row>
    <row r="1150" spans="2:7" ht="15" x14ac:dyDescent="0.25">
      <c r="B1150"/>
      <c r="C1150"/>
      <c r="D1150"/>
      <c r="E1150"/>
      <c r="F1150"/>
      <c r="G1150"/>
    </row>
    <row r="1151" spans="2:7" ht="15" x14ac:dyDescent="0.25">
      <c r="B1151"/>
      <c r="C1151"/>
      <c r="D1151"/>
      <c r="E1151"/>
      <c r="F1151"/>
      <c r="G1151"/>
    </row>
    <row r="1152" spans="2:7" ht="15" x14ac:dyDescent="0.25">
      <c r="B1152"/>
      <c r="C1152"/>
      <c r="D1152"/>
      <c r="E1152"/>
      <c r="F1152"/>
      <c r="G1152"/>
    </row>
    <row r="1153" spans="2:7" ht="15" x14ac:dyDescent="0.25">
      <c r="B1153"/>
      <c r="C1153"/>
      <c r="D1153"/>
      <c r="E1153"/>
      <c r="F1153"/>
      <c r="G1153"/>
    </row>
    <row r="1154" spans="2:7" ht="15" x14ac:dyDescent="0.25">
      <c r="B1154"/>
      <c r="C1154"/>
      <c r="D1154"/>
      <c r="E1154"/>
      <c r="F1154"/>
      <c r="G1154"/>
    </row>
    <row r="1155" spans="2:7" ht="15" x14ac:dyDescent="0.25">
      <c r="B1155"/>
      <c r="C1155"/>
      <c r="D1155"/>
      <c r="E1155"/>
      <c r="F1155"/>
      <c r="G1155"/>
    </row>
    <row r="1156" spans="2:7" ht="15" x14ac:dyDescent="0.25">
      <c r="B1156"/>
      <c r="C1156"/>
      <c r="D1156"/>
      <c r="E1156"/>
      <c r="F1156"/>
      <c r="G1156"/>
    </row>
    <row r="1157" spans="2:7" ht="15" x14ac:dyDescent="0.25">
      <c r="B1157"/>
      <c r="C1157"/>
      <c r="D1157"/>
      <c r="E1157"/>
      <c r="F1157"/>
      <c r="G1157"/>
    </row>
    <row r="1158" spans="2:7" ht="15" x14ac:dyDescent="0.25">
      <c r="B1158"/>
      <c r="C1158"/>
      <c r="D1158"/>
      <c r="E1158"/>
      <c r="F1158"/>
      <c r="G1158"/>
    </row>
    <row r="1159" spans="2:7" ht="15" x14ac:dyDescent="0.25">
      <c r="B1159"/>
      <c r="C1159"/>
      <c r="D1159"/>
      <c r="E1159"/>
      <c r="F1159"/>
      <c r="G1159"/>
    </row>
    <row r="1160" spans="2:7" ht="15" x14ac:dyDescent="0.25">
      <c r="B1160"/>
      <c r="C1160"/>
      <c r="D1160"/>
      <c r="E1160"/>
      <c r="F1160"/>
      <c r="G1160"/>
    </row>
    <row r="1161" spans="2:7" ht="15" x14ac:dyDescent="0.25">
      <c r="B1161"/>
      <c r="C1161"/>
      <c r="D1161"/>
      <c r="E1161"/>
      <c r="F1161"/>
      <c r="G1161"/>
    </row>
    <row r="1162" spans="2:7" ht="15" x14ac:dyDescent="0.25">
      <c r="B1162"/>
      <c r="C1162"/>
      <c r="D1162"/>
      <c r="E1162"/>
      <c r="F1162"/>
      <c r="G1162"/>
    </row>
    <row r="1163" spans="2:7" ht="15" x14ac:dyDescent="0.25">
      <c r="B1163"/>
      <c r="C1163"/>
      <c r="D1163"/>
      <c r="E1163"/>
      <c r="F1163"/>
      <c r="G1163"/>
    </row>
    <row r="1164" spans="2:7" ht="15" x14ac:dyDescent="0.25">
      <c r="B1164"/>
      <c r="C1164"/>
      <c r="D1164"/>
      <c r="E1164"/>
      <c r="F1164"/>
      <c r="G1164"/>
    </row>
    <row r="1165" spans="2:7" ht="15" x14ac:dyDescent="0.25">
      <c r="B1165"/>
      <c r="C1165"/>
      <c r="D1165"/>
      <c r="E1165"/>
      <c r="F1165"/>
      <c r="G1165"/>
    </row>
    <row r="1166" spans="2:7" ht="15" x14ac:dyDescent="0.25">
      <c r="B1166"/>
      <c r="C1166"/>
      <c r="D1166"/>
      <c r="E1166"/>
      <c r="F1166"/>
      <c r="G1166"/>
    </row>
    <row r="1167" spans="2:7" ht="15" x14ac:dyDescent="0.25">
      <c r="B1167"/>
      <c r="C1167"/>
      <c r="D1167"/>
      <c r="E1167"/>
      <c r="F1167"/>
      <c r="G1167"/>
    </row>
    <row r="1168" spans="2:7" ht="15" x14ac:dyDescent="0.25">
      <c r="B1168"/>
      <c r="C1168"/>
      <c r="D1168"/>
      <c r="E1168"/>
      <c r="F1168"/>
      <c r="G1168"/>
    </row>
    <row r="1169" spans="2:7" ht="15" x14ac:dyDescent="0.25">
      <c r="B1169"/>
      <c r="C1169"/>
      <c r="D1169"/>
      <c r="E1169"/>
      <c r="F1169"/>
      <c r="G1169"/>
    </row>
    <row r="1170" spans="2:7" ht="15" x14ac:dyDescent="0.25">
      <c r="B1170"/>
      <c r="C1170"/>
      <c r="D1170"/>
      <c r="E1170"/>
      <c r="F1170"/>
      <c r="G1170"/>
    </row>
    <row r="1171" spans="2:7" ht="15" x14ac:dyDescent="0.25">
      <c r="B1171"/>
      <c r="C1171"/>
      <c r="D1171"/>
      <c r="E1171"/>
      <c r="F1171"/>
      <c r="G1171"/>
    </row>
    <row r="1172" spans="2:7" ht="15" x14ac:dyDescent="0.25">
      <c r="B1172"/>
      <c r="C1172"/>
      <c r="D1172"/>
      <c r="E1172"/>
      <c r="F1172"/>
      <c r="G1172"/>
    </row>
    <row r="1173" spans="2:7" ht="15" x14ac:dyDescent="0.25">
      <c r="B1173"/>
      <c r="C1173"/>
      <c r="D1173"/>
      <c r="E1173"/>
      <c r="F1173"/>
      <c r="G1173"/>
    </row>
    <row r="1174" spans="2:7" ht="15" x14ac:dyDescent="0.25">
      <c r="B1174"/>
      <c r="C1174"/>
      <c r="D1174"/>
      <c r="E1174"/>
      <c r="F1174"/>
      <c r="G1174"/>
    </row>
    <row r="1175" spans="2:7" ht="15" x14ac:dyDescent="0.25">
      <c r="B1175"/>
      <c r="C1175"/>
      <c r="D1175"/>
      <c r="E1175"/>
      <c r="F1175"/>
      <c r="G1175"/>
    </row>
    <row r="1176" spans="2:7" ht="15" x14ac:dyDescent="0.25">
      <c r="B1176"/>
      <c r="C1176"/>
      <c r="D1176"/>
      <c r="E1176"/>
      <c r="F1176"/>
      <c r="G1176"/>
    </row>
    <row r="1177" spans="2:7" ht="15" x14ac:dyDescent="0.25">
      <c r="B1177"/>
      <c r="C1177"/>
      <c r="D1177"/>
      <c r="E1177"/>
      <c r="F1177"/>
      <c r="G1177"/>
    </row>
    <row r="1178" spans="2:7" ht="15" x14ac:dyDescent="0.25">
      <c r="B1178"/>
      <c r="C1178"/>
      <c r="D1178"/>
      <c r="E1178"/>
      <c r="F1178"/>
      <c r="G1178"/>
    </row>
    <row r="1179" spans="2:7" ht="15" x14ac:dyDescent="0.25">
      <c r="B1179"/>
      <c r="C1179"/>
      <c r="D1179"/>
      <c r="E1179"/>
      <c r="F1179"/>
      <c r="G1179"/>
    </row>
    <row r="1180" spans="2:7" ht="15" x14ac:dyDescent="0.25">
      <c r="B1180"/>
      <c r="C1180"/>
      <c r="D1180"/>
      <c r="E1180"/>
      <c r="F1180"/>
      <c r="G1180"/>
    </row>
    <row r="1181" spans="2:7" ht="15" x14ac:dyDescent="0.25">
      <c r="B1181"/>
      <c r="C1181"/>
      <c r="D1181"/>
      <c r="E1181"/>
      <c r="F1181"/>
      <c r="G1181"/>
    </row>
    <row r="1182" spans="2:7" ht="15" x14ac:dyDescent="0.25">
      <c r="B1182"/>
      <c r="C1182"/>
      <c r="D1182"/>
      <c r="E1182"/>
      <c r="F1182"/>
      <c r="G1182"/>
    </row>
    <row r="1183" spans="2:7" ht="15" x14ac:dyDescent="0.25">
      <c r="B1183"/>
      <c r="C1183"/>
      <c r="D1183"/>
      <c r="E1183"/>
      <c r="F1183"/>
      <c r="G1183"/>
    </row>
    <row r="1184" spans="2:7" ht="15" x14ac:dyDescent="0.25">
      <c r="B1184"/>
      <c r="C1184"/>
      <c r="D1184"/>
      <c r="E1184"/>
      <c r="F1184"/>
      <c r="G1184"/>
    </row>
    <row r="1185" spans="2:7" ht="15" x14ac:dyDescent="0.25">
      <c r="B1185"/>
      <c r="C1185"/>
      <c r="D1185"/>
      <c r="E1185"/>
      <c r="F1185"/>
      <c r="G1185"/>
    </row>
    <row r="1186" spans="2:7" ht="15" x14ac:dyDescent="0.25">
      <c r="B1186"/>
      <c r="C1186"/>
      <c r="D1186"/>
      <c r="E1186"/>
      <c r="F1186"/>
      <c r="G1186"/>
    </row>
    <row r="1187" spans="2:7" ht="15" x14ac:dyDescent="0.25">
      <c r="B1187"/>
      <c r="C1187"/>
      <c r="D1187"/>
      <c r="E1187"/>
      <c r="F1187"/>
      <c r="G1187"/>
    </row>
    <row r="1188" spans="2:7" ht="15" x14ac:dyDescent="0.25">
      <c r="B1188"/>
      <c r="C1188"/>
      <c r="D1188"/>
      <c r="E1188"/>
      <c r="F1188"/>
      <c r="G1188"/>
    </row>
    <row r="1189" spans="2:7" ht="15" x14ac:dyDescent="0.25">
      <c r="B1189"/>
      <c r="C1189"/>
      <c r="D1189"/>
      <c r="E1189"/>
      <c r="F1189"/>
      <c r="G1189"/>
    </row>
    <row r="1190" spans="2:7" ht="15" x14ac:dyDescent="0.25">
      <c r="B1190"/>
      <c r="C1190"/>
      <c r="D1190"/>
      <c r="E1190"/>
      <c r="F1190"/>
      <c r="G1190"/>
    </row>
    <row r="1191" spans="2:7" ht="15" x14ac:dyDescent="0.25">
      <c r="B1191"/>
      <c r="C1191"/>
      <c r="D1191"/>
      <c r="E1191"/>
      <c r="F1191"/>
      <c r="G1191"/>
    </row>
    <row r="1192" spans="2:7" ht="15" x14ac:dyDescent="0.25">
      <c r="B1192"/>
      <c r="C1192"/>
      <c r="D1192"/>
      <c r="E1192"/>
      <c r="F1192"/>
      <c r="G1192"/>
    </row>
    <row r="1193" spans="2:7" ht="15" x14ac:dyDescent="0.25">
      <c r="B1193"/>
      <c r="C1193"/>
      <c r="D1193"/>
      <c r="E1193"/>
      <c r="F1193"/>
      <c r="G1193"/>
    </row>
    <row r="1194" spans="2:7" ht="15" x14ac:dyDescent="0.25">
      <c r="B1194"/>
      <c r="C1194"/>
      <c r="D1194"/>
      <c r="E1194"/>
      <c r="F1194"/>
      <c r="G1194"/>
    </row>
    <row r="1195" spans="2:7" ht="15" x14ac:dyDescent="0.25">
      <c r="B1195"/>
      <c r="C1195"/>
      <c r="D1195"/>
      <c r="E1195"/>
      <c r="F1195"/>
      <c r="G1195"/>
    </row>
    <row r="1196" spans="2:7" ht="15" x14ac:dyDescent="0.25">
      <c r="B1196"/>
      <c r="C1196"/>
      <c r="D1196"/>
      <c r="E1196"/>
      <c r="F1196"/>
      <c r="G1196"/>
    </row>
    <row r="1197" spans="2:7" ht="15" x14ac:dyDescent="0.25">
      <c r="B1197"/>
      <c r="C1197"/>
      <c r="D1197"/>
      <c r="E1197"/>
      <c r="F1197"/>
      <c r="G1197"/>
    </row>
    <row r="1198" spans="2:7" ht="15" x14ac:dyDescent="0.25">
      <c r="B1198"/>
      <c r="C1198"/>
      <c r="D1198"/>
      <c r="E1198"/>
      <c r="F1198"/>
      <c r="G1198"/>
    </row>
    <row r="1199" spans="2:7" ht="15" x14ac:dyDescent="0.25">
      <c r="B1199"/>
      <c r="C1199"/>
      <c r="D1199"/>
      <c r="E1199"/>
      <c r="F1199"/>
      <c r="G1199"/>
    </row>
    <row r="1200" spans="2:7" ht="15" x14ac:dyDescent="0.25">
      <c r="B1200"/>
      <c r="C1200"/>
      <c r="D1200"/>
      <c r="E1200"/>
      <c r="F1200"/>
      <c r="G1200"/>
    </row>
    <row r="1201" spans="2:7" ht="15" x14ac:dyDescent="0.25">
      <c r="B1201"/>
      <c r="C1201"/>
      <c r="D1201"/>
      <c r="E1201"/>
      <c r="F1201"/>
      <c r="G1201"/>
    </row>
    <row r="1202" spans="2:7" ht="15" x14ac:dyDescent="0.25">
      <c r="B1202"/>
      <c r="C1202"/>
      <c r="D1202"/>
      <c r="E1202"/>
      <c r="F1202"/>
      <c r="G1202"/>
    </row>
    <row r="1203" spans="2:7" ht="15" x14ac:dyDescent="0.25">
      <c r="B1203"/>
      <c r="C1203"/>
      <c r="D1203"/>
      <c r="E1203"/>
      <c r="F1203"/>
      <c r="G1203"/>
    </row>
    <row r="1204" spans="2:7" ht="15" x14ac:dyDescent="0.25">
      <c r="B1204"/>
      <c r="C1204"/>
      <c r="D1204"/>
      <c r="E1204"/>
      <c r="F1204"/>
      <c r="G1204"/>
    </row>
    <row r="1205" spans="2:7" ht="15" x14ac:dyDescent="0.25">
      <c r="B1205"/>
      <c r="C1205"/>
      <c r="D1205"/>
      <c r="E1205"/>
      <c r="F1205"/>
      <c r="G1205"/>
    </row>
    <row r="1206" spans="2:7" ht="15" x14ac:dyDescent="0.25">
      <c r="B1206"/>
      <c r="C1206"/>
      <c r="D1206"/>
      <c r="E1206"/>
      <c r="F1206"/>
      <c r="G1206"/>
    </row>
    <row r="1207" spans="2:7" ht="15" x14ac:dyDescent="0.25">
      <c r="B1207"/>
      <c r="C1207"/>
      <c r="D1207"/>
      <c r="E1207"/>
      <c r="F1207"/>
      <c r="G1207"/>
    </row>
    <row r="1208" spans="2:7" ht="15" x14ac:dyDescent="0.25">
      <c r="B1208"/>
      <c r="C1208"/>
      <c r="D1208"/>
      <c r="E1208"/>
      <c r="F1208"/>
      <c r="G1208"/>
    </row>
    <row r="1209" spans="2:7" ht="15" x14ac:dyDescent="0.25">
      <c r="B1209"/>
      <c r="C1209"/>
      <c r="D1209"/>
      <c r="E1209"/>
      <c r="F1209"/>
      <c r="G1209"/>
    </row>
    <row r="1210" spans="2:7" ht="15" x14ac:dyDescent="0.25">
      <c r="B1210"/>
      <c r="C1210"/>
      <c r="D1210"/>
      <c r="E1210"/>
      <c r="F1210"/>
      <c r="G1210"/>
    </row>
    <row r="1211" spans="2:7" ht="15" x14ac:dyDescent="0.25">
      <c r="B1211"/>
      <c r="C1211"/>
      <c r="D1211"/>
      <c r="E1211"/>
      <c r="F1211"/>
      <c r="G1211"/>
    </row>
    <row r="1212" spans="2:7" ht="15" x14ac:dyDescent="0.25">
      <c r="B1212"/>
      <c r="C1212"/>
      <c r="D1212"/>
      <c r="E1212"/>
      <c r="F1212"/>
      <c r="G1212"/>
    </row>
    <row r="1213" spans="2:7" ht="15" x14ac:dyDescent="0.25">
      <c r="B1213"/>
      <c r="C1213"/>
      <c r="D1213"/>
      <c r="E1213"/>
      <c r="F1213"/>
      <c r="G1213"/>
    </row>
    <row r="1214" spans="2:7" ht="15" x14ac:dyDescent="0.25">
      <c r="B1214"/>
      <c r="C1214"/>
      <c r="D1214"/>
      <c r="E1214"/>
      <c r="F1214"/>
      <c r="G1214"/>
    </row>
    <row r="1215" spans="2:7" ht="15" x14ac:dyDescent="0.25">
      <c r="B1215"/>
      <c r="C1215"/>
      <c r="D1215"/>
      <c r="E1215"/>
      <c r="F1215"/>
      <c r="G1215"/>
    </row>
    <row r="1216" spans="2:7" ht="15" x14ac:dyDescent="0.25">
      <c r="B1216"/>
      <c r="C1216"/>
      <c r="D1216"/>
      <c r="E1216"/>
      <c r="F1216"/>
      <c r="G1216"/>
    </row>
    <row r="1217" spans="2:7" ht="15" x14ac:dyDescent="0.25">
      <c r="B1217"/>
      <c r="C1217"/>
      <c r="D1217"/>
      <c r="E1217"/>
      <c r="F1217"/>
      <c r="G1217"/>
    </row>
    <row r="1218" spans="2:7" ht="15" x14ac:dyDescent="0.25">
      <c r="B1218"/>
      <c r="C1218"/>
      <c r="D1218"/>
      <c r="E1218"/>
      <c r="F1218"/>
      <c r="G1218"/>
    </row>
    <row r="1219" spans="2:7" ht="15" x14ac:dyDescent="0.25">
      <c r="B1219"/>
      <c r="C1219"/>
      <c r="D1219"/>
      <c r="E1219"/>
      <c r="F1219"/>
      <c r="G1219"/>
    </row>
    <row r="1220" spans="2:7" ht="15" x14ac:dyDescent="0.25">
      <c r="B1220"/>
      <c r="C1220"/>
      <c r="D1220"/>
      <c r="E1220"/>
      <c r="F1220"/>
      <c r="G1220"/>
    </row>
    <row r="1221" spans="2:7" ht="15" x14ac:dyDescent="0.25">
      <c r="B1221"/>
      <c r="C1221"/>
      <c r="D1221"/>
      <c r="E1221"/>
      <c r="F1221"/>
      <c r="G1221"/>
    </row>
    <row r="1222" spans="2:7" ht="15" x14ac:dyDescent="0.25">
      <c r="B1222"/>
      <c r="C1222"/>
      <c r="D1222"/>
      <c r="E1222"/>
      <c r="F1222"/>
      <c r="G1222"/>
    </row>
    <row r="1223" spans="2:7" ht="15" x14ac:dyDescent="0.25">
      <c r="B1223"/>
      <c r="C1223"/>
      <c r="D1223"/>
      <c r="E1223"/>
      <c r="F1223"/>
      <c r="G1223"/>
    </row>
    <row r="1224" spans="2:7" ht="15" x14ac:dyDescent="0.25">
      <c r="B1224"/>
      <c r="C1224"/>
      <c r="D1224"/>
      <c r="E1224"/>
      <c r="F1224"/>
      <c r="G1224"/>
    </row>
    <row r="1225" spans="2:7" ht="15" x14ac:dyDescent="0.25">
      <c r="B1225"/>
      <c r="C1225"/>
      <c r="D1225"/>
      <c r="E1225"/>
      <c r="F1225"/>
      <c r="G1225"/>
    </row>
    <row r="1226" spans="2:7" ht="15" x14ac:dyDescent="0.25">
      <c r="B1226"/>
      <c r="C1226"/>
      <c r="D1226"/>
      <c r="E1226"/>
      <c r="F1226"/>
      <c r="G1226"/>
    </row>
    <row r="1227" spans="2:7" ht="15" x14ac:dyDescent="0.25">
      <c r="B1227"/>
      <c r="C1227"/>
      <c r="D1227"/>
      <c r="E1227"/>
      <c r="F1227"/>
      <c r="G1227"/>
    </row>
    <row r="1228" spans="2:7" ht="15" x14ac:dyDescent="0.25">
      <c r="B1228"/>
      <c r="C1228"/>
      <c r="D1228"/>
      <c r="E1228"/>
      <c r="F1228"/>
      <c r="G1228"/>
    </row>
    <row r="1229" spans="2:7" ht="15" x14ac:dyDescent="0.25">
      <c r="B1229"/>
      <c r="C1229"/>
      <c r="D1229"/>
      <c r="E1229"/>
      <c r="F1229"/>
      <c r="G1229"/>
    </row>
    <row r="1230" spans="2:7" ht="15" x14ac:dyDescent="0.25">
      <c r="B1230"/>
      <c r="C1230"/>
      <c r="D1230"/>
      <c r="E1230"/>
      <c r="F1230"/>
      <c r="G1230"/>
    </row>
    <row r="1231" spans="2:7" ht="15" x14ac:dyDescent="0.25">
      <c r="B1231"/>
      <c r="C1231"/>
      <c r="D1231"/>
      <c r="E1231"/>
      <c r="F1231"/>
      <c r="G1231"/>
    </row>
    <row r="1232" spans="2:7" ht="15" x14ac:dyDescent="0.25">
      <c r="B1232"/>
      <c r="C1232"/>
      <c r="D1232"/>
      <c r="E1232"/>
      <c r="F1232"/>
      <c r="G1232"/>
    </row>
    <row r="1233" spans="2:7" ht="15" x14ac:dyDescent="0.25">
      <c r="B1233"/>
      <c r="C1233"/>
      <c r="D1233"/>
      <c r="E1233"/>
      <c r="F1233"/>
      <c r="G1233"/>
    </row>
    <row r="1234" spans="2:7" ht="15" x14ac:dyDescent="0.25">
      <c r="B1234"/>
      <c r="C1234"/>
      <c r="D1234"/>
      <c r="E1234"/>
      <c r="F1234"/>
      <c r="G1234"/>
    </row>
    <row r="1235" spans="2:7" ht="15" x14ac:dyDescent="0.25">
      <c r="B1235"/>
      <c r="C1235"/>
      <c r="D1235"/>
      <c r="E1235"/>
      <c r="F1235"/>
      <c r="G1235"/>
    </row>
    <row r="1236" spans="2:7" ht="15" x14ac:dyDescent="0.25">
      <c r="B1236"/>
      <c r="C1236"/>
      <c r="D1236"/>
      <c r="E1236"/>
      <c r="F1236"/>
      <c r="G1236"/>
    </row>
    <row r="1237" spans="2:7" ht="15" x14ac:dyDescent="0.25">
      <c r="B1237"/>
      <c r="C1237"/>
      <c r="D1237"/>
      <c r="E1237"/>
      <c r="F1237"/>
      <c r="G1237"/>
    </row>
    <row r="1238" spans="2:7" ht="15" x14ac:dyDescent="0.25">
      <c r="B1238"/>
      <c r="C1238"/>
      <c r="D1238"/>
      <c r="E1238"/>
      <c r="F1238"/>
      <c r="G1238"/>
    </row>
    <row r="1239" spans="2:7" ht="15" x14ac:dyDescent="0.25">
      <c r="B1239"/>
      <c r="C1239"/>
      <c r="D1239"/>
      <c r="E1239"/>
      <c r="F1239"/>
      <c r="G1239"/>
    </row>
    <row r="1240" spans="2:7" ht="15" x14ac:dyDescent="0.25">
      <c r="B1240"/>
      <c r="C1240"/>
      <c r="D1240"/>
      <c r="E1240"/>
      <c r="F1240"/>
      <c r="G1240"/>
    </row>
    <row r="1241" spans="2:7" ht="15" x14ac:dyDescent="0.25">
      <c r="B1241"/>
      <c r="C1241"/>
      <c r="D1241"/>
      <c r="E1241"/>
      <c r="F1241"/>
      <c r="G1241"/>
    </row>
    <row r="1242" spans="2:7" ht="15" x14ac:dyDescent="0.25">
      <c r="B1242"/>
      <c r="C1242"/>
      <c r="D1242"/>
      <c r="E1242"/>
      <c r="F1242"/>
      <c r="G1242"/>
    </row>
    <row r="1243" spans="2:7" ht="15" x14ac:dyDescent="0.25">
      <c r="B1243"/>
      <c r="C1243"/>
      <c r="D1243"/>
      <c r="E1243"/>
      <c r="F1243"/>
      <c r="G1243"/>
    </row>
    <row r="1244" spans="2:7" ht="15" x14ac:dyDescent="0.25">
      <c r="B1244"/>
      <c r="C1244"/>
      <c r="D1244"/>
      <c r="E1244"/>
      <c r="F1244"/>
      <c r="G1244"/>
    </row>
    <row r="1245" spans="2:7" ht="15" x14ac:dyDescent="0.25">
      <c r="B1245"/>
      <c r="C1245"/>
      <c r="D1245"/>
      <c r="E1245"/>
      <c r="F1245"/>
      <c r="G1245"/>
    </row>
    <row r="1246" spans="2:7" ht="15" x14ac:dyDescent="0.25">
      <c r="B1246"/>
      <c r="C1246"/>
      <c r="D1246"/>
      <c r="E1246"/>
      <c r="F1246"/>
      <c r="G1246"/>
    </row>
    <row r="1247" spans="2:7" ht="15" x14ac:dyDescent="0.25">
      <c r="B1247"/>
      <c r="C1247"/>
      <c r="D1247"/>
      <c r="E1247"/>
      <c r="F1247"/>
      <c r="G1247"/>
    </row>
    <row r="1248" spans="2:7" ht="15" x14ac:dyDescent="0.25">
      <c r="B1248"/>
      <c r="C1248"/>
      <c r="D1248"/>
      <c r="E1248"/>
      <c r="F1248"/>
      <c r="G1248"/>
    </row>
    <row r="1249" spans="2:7" ht="15" x14ac:dyDescent="0.25">
      <c r="B1249"/>
      <c r="C1249"/>
      <c r="D1249"/>
      <c r="E1249"/>
      <c r="F1249"/>
      <c r="G1249"/>
    </row>
    <row r="1250" spans="2:7" ht="15" x14ac:dyDescent="0.25">
      <c r="B1250"/>
      <c r="C1250"/>
      <c r="D1250"/>
      <c r="E1250"/>
      <c r="F1250"/>
      <c r="G1250"/>
    </row>
    <row r="1251" spans="2:7" ht="15" x14ac:dyDescent="0.25">
      <c r="B1251"/>
      <c r="C1251"/>
      <c r="D1251"/>
      <c r="E1251"/>
      <c r="F1251"/>
      <c r="G1251"/>
    </row>
    <row r="1252" spans="2:7" ht="15" x14ac:dyDescent="0.25">
      <c r="B1252"/>
      <c r="C1252"/>
      <c r="D1252"/>
      <c r="E1252"/>
      <c r="F1252"/>
      <c r="G1252"/>
    </row>
    <row r="1253" spans="2:7" ht="15" x14ac:dyDescent="0.25">
      <c r="B1253"/>
      <c r="C1253"/>
      <c r="D1253"/>
      <c r="E1253"/>
      <c r="F1253"/>
      <c r="G1253"/>
    </row>
    <row r="1254" spans="2:7" ht="15" x14ac:dyDescent="0.25">
      <c r="B1254"/>
      <c r="C1254"/>
      <c r="D1254"/>
      <c r="E1254"/>
      <c r="F1254"/>
      <c r="G1254"/>
    </row>
    <row r="1255" spans="2:7" ht="15" x14ac:dyDescent="0.25">
      <c r="B1255"/>
      <c r="C1255"/>
      <c r="D1255"/>
      <c r="E1255"/>
      <c r="F1255"/>
      <c r="G1255"/>
    </row>
    <row r="1256" spans="2:7" ht="15" x14ac:dyDescent="0.25">
      <c r="B1256"/>
      <c r="C1256"/>
      <c r="D1256"/>
      <c r="E1256"/>
      <c r="F1256"/>
      <c r="G1256"/>
    </row>
    <row r="1257" spans="2:7" ht="15" x14ac:dyDescent="0.25">
      <c r="B1257"/>
      <c r="C1257"/>
      <c r="D1257"/>
      <c r="E1257"/>
      <c r="F1257"/>
      <c r="G1257"/>
    </row>
    <row r="1258" spans="2:7" ht="15" x14ac:dyDescent="0.25">
      <c r="B1258"/>
      <c r="C1258"/>
      <c r="D1258"/>
      <c r="E1258"/>
      <c r="F1258"/>
      <c r="G1258"/>
    </row>
    <row r="1259" spans="2:7" ht="15" x14ac:dyDescent="0.25">
      <c r="B1259"/>
      <c r="C1259"/>
      <c r="D1259"/>
      <c r="E1259"/>
      <c r="F1259"/>
      <c r="G1259"/>
    </row>
    <row r="1260" spans="2:7" ht="15" x14ac:dyDescent="0.25">
      <c r="B1260"/>
      <c r="C1260"/>
      <c r="D1260"/>
      <c r="E1260"/>
      <c r="F1260"/>
      <c r="G1260"/>
    </row>
    <row r="1261" spans="2:7" ht="15" x14ac:dyDescent="0.25">
      <c r="B1261"/>
      <c r="C1261"/>
      <c r="D1261"/>
      <c r="E1261"/>
      <c r="F1261"/>
      <c r="G1261"/>
    </row>
    <row r="1262" spans="2:7" ht="15" x14ac:dyDescent="0.25">
      <c r="B1262"/>
      <c r="C1262"/>
      <c r="D1262"/>
      <c r="E1262"/>
      <c r="F1262"/>
      <c r="G1262"/>
    </row>
    <row r="1263" spans="2:7" ht="15" x14ac:dyDescent="0.25">
      <c r="B1263"/>
      <c r="C1263"/>
      <c r="D1263"/>
      <c r="E1263"/>
      <c r="F1263"/>
      <c r="G1263"/>
    </row>
    <row r="1264" spans="2:7" ht="15" x14ac:dyDescent="0.25">
      <c r="B1264"/>
      <c r="C1264"/>
      <c r="D1264"/>
      <c r="E1264"/>
      <c r="F1264"/>
      <c r="G1264"/>
    </row>
    <row r="1265" spans="2:7" ht="15" x14ac:dyDescent="0.25">
      <c r="B1265"/>
      <c r="C1265"/>
      <c r="D1265"/>
      <c r="E1265"/>
      <c r="F1265"/>
      <c r="G1265"/>
    </row>
    <row r="1266" spans="2:7" ht="15" x14ac:dyDescent="0.25">
      <c r="B1266"/>
      <c r="C1266"/>
      <c r="D1266"/>
      <c r="E1266"/>
      <c r="F1266"/>
      <c r="G1266"/>
    </row>
    <row r="1267" spans="2:7" ht="15" x14ac:dyDescent="0.25">
      <c r="B1267"/>
      <c r="C1267"/>
      <c r="D1267"/>
      <c r="E1267"/>
      <c r="F1267"/>
      <c r="G1267"/>
    </row>
    <row r="1268" spans="2:7" ht="15" x14ac:dyDescent="0.25">
      <c r="B1268"/>
      <c r="C1268"/>
      <c r="D1268"/>
      <c r="E1268"/>
      <c r="F1268"/>
      <c r="G1268"/>
    </row>
    <row r="1269" spans="2:7" ht="15" x14ac:dyDescent="0.25">
      <c r="B1269"/>
      <c r="C1269"/>
      <c r="D1269"/>
      <c r="E1269"/>
      <c r="F1269"/>
      <c r="G1269"/>
    </row>
    <row r="1270" spans="2:7" ht="15" x14ac:dyDescent="0.25">
      <c r="B1270"/>
      <c r="C1270"/>
      <c r="D1270"/>
      <c r="E1270"/>
      <c r="F1270"/>
      <c r="G1270"/>
    </row>
    <row r="1271" spans="2:7" ht="15" x14ac:dyDescent="0.25">
      <c r="B1271"/>
      <c r="C1271"/>
      <c r="D1271"/>
      <c r="E1271"/>
      <c r="F1271"/>
      <c r="G1271"/>
    </row>
    <row r="1272" spans="2:7" ht="15" x14ac:dyDescent="0.25">
      <c r="B1272"/>
      <c r="C1272"/>
      <c r="D1272"/>
      <c r="E1272"/>
      <c r="F1272"/>
      <c r="G1272"/>
    </row>
    <row r="1273" spans="2:7" ht="15" x14ac:dyDescent="0.25">
      <c r="B1273"/>
      <c r="C1273"/>
      <c r="D1273"/>
      <c r="E1273"/>
      <c r="F1273"/>
      <c r="G1273"/>
    </row>
    <row r="1274" spans="2:7" ht="15" x14ac:dyDescent="0.25">
      <c r="B1274"/>
      <c r="C1274"/>
      <c r="D1274"/>
      <c r="E1274"/>
      <c r="F1274"/>
      <c r="G1274"/>
    </row>
    <row r="1275" spans="2:7" ht="15" x14ac:dyDescent="0.25">
      <c r="B1275"/>
      <c r="C1275"/>
      <c r="D1275"/>
      <c r="E1275"/>
      <c r="F1275"/>
      <c r="G1275"/>
    </row>
    <row r="1276" spans="2:7" ht="15" x14ac:dyDescent="0.25">
      <c r="B1276"/>
      <c r="C1276"/>
      <c r="D1276"/>
      <c r="E1276"/>
      <c r="F1276"/>
      <c r="G1276"/>
    </row>
    <row r="1277" spans="2:7" ht="15" x14ac:dyDescent="0.25">
      <c r="B1277"/>
      <c r="C1277"/>
      <c r="D1277"/>
      <c r="E1277"/>
      <c r="F1277"/>
      <c r="G1277"/>
    </row>
    <row r="1278" spans="2:7" ht="15" x14ac:dyDescent="0.25">
      <c r="B1278"/>
      <c r="C1278"/>
      <c r="D1278"/>
      <c r="E1278"/>
      <c r="F1278"/>
      <c r="G1278"/>
    </row>
    <row r="1279" spans="2:7" ht="15" x14ac:dyDescent="0.25">
      <c r="B1279"/>
      <c r="C1279"/>
      <c r="D1279"/>
      <c r="E1279"/>
      <c r="F1279"/>
      <c r="G1279"/>
    </row>
    <row r="1280" spans="2:7" ht="15" x14ac:dyDescent="0.25">
      <c r="B1280"/>
      <c r="C1280"/>
      <c r="D1280"/>
      <c r="E1280"/>
      <c r="F1280"/>
      <c r="G1280"/>
    </row>
    <row r="1281" spans="2:7" ht="15" x14ac:dyDescent="0.25">
      <c r="B1281"/>
      <c r="C1281"/>
      <c r="D1281"/>
      <c r="E1281"/>
      <c r="F1281"/>
      <c r="G1281"/>
    </row>
    <row r="1282" spans="2:7" ht="15" x14ac:dyDescent="0.25">
      <c r="B1282"/>
      <c r="C1282"/>
      <c r="D1282"/>
      <c r="E1282"/>
      <c r="F1282"/>
      <c r="G1282"/>
    </row>
    <row r="1283" spans="2:7" ht="15" x14ac:dyDescent="0.25">
      <c r="B1283"/>
      <c r="C1283"/>
      <c r="D1283"/>
      <c r="E1283"/>
      <c r="F1283"/>
      <c r="G1283"/>
    </row>
    <row r="1284" spans="2:7" ht="15" x14ac:dyDescent="0.25">
      <c r="B1284"/>
      <c r="C1284"/>
      <c r="D1284"/>
      <c r="E1284"/>
      <c r="F1284"/>
      <c r="G1284"/>
    </row>
    <row r="1285" spans="2:7" ht="15" x14ac:dyDescent="0.25">
      <c r="B1285"/>
      <c r="C1285"/>
      <c r="D1285"/>
      <c r="E1285"/>
      <c r="F1285"/>
      <c r="G1285"/>
    </row>
    <row r="1286" spans="2:7" ht="15" x14ac:dyDescent="0.25">
      <c r="B1286"/>
      <c r="C1286"/>
      <c r="D1286"/>
      <c r="E1286"/>
      <c r="F1286"/>
      <c r="G1286"/>
    </row>
    <row r="1287" spans="2:7" ht="15" x14ac:dyDescent="0.25">
      <c r="B1287"/>
      <c r="C1287"/>
      <c r="D1287"/>
      <c r="E1287"/>
      <c r="F1287"/>
      <c r="G1287"/>
    </row>
    <row r="1288" spans="2:7" ht="15" x14ac:dyDescent="0.25">
      <c r="B1288"/>
      <c r="C1288"/>
      <c r="D1288"/>
      <c r="E1288"/>
      <c r="F1288"/>
      <c r="G1288"/>
    </row>
    <row r="1289" spans="2:7" ht="15" x14ac:dyDescent="0.25">
      <c r="B1289"/>
      <c r="C1289"/>
      <c r="D1289"/>
      <c r="E1289"/>
      <c r="F1289"/>
      <c r="G1289"/>
    </row>
    <row r="1290" spans="2:7" ht="15" x14ac:dyDescent="0.25">
      <c r="B1290"/>
      <c r="C1290"/>
      <c r="D1290"/>
      <c r="E1290"/>
      <c r="F1290"/>
      <c r="G1290"/>
    </row>
    <row r="1291" spans="2:7" ht="15" x14ac:dyDescent="0.25">
      <c r="B1291"/>
      <c r="C1291"/>
      <c r="D1291"/>
      <c r="E1291"/>
      <c r="F1291"/>
      <c r="G1291"/>
    </row>
    <row r="1292" spans="2:7" ht="15" x14ac:dyDescent="0.25">
      <c r="B1292"/>
      <c r="C1292"/>
      <c r="D1292"/>
      <c r="E1292"/>
      <c r="F1292"/>
      <c r="G1292"/>
    </row>
    <row r="1293" spans="2:7" ht="15" x14ac:dyDescent="0.25">
      <c r="B1293"/>
      <c r="C1293"/>
      <c r="D1293"/>
      <c r="E1293"/>
      <c r="F1293"/>
      <c r="G1293"/>
    </row>
    <row r="1294" spans="2:7" ht="15" x14ac:dyDescent="0.25">
      <c r="B1294"/>
      <c r="C1294"/>
      <c r="D1294"/>
      <c r="E1294"/>
      <c r="F1294"/>
      <c r="G1294"/>
    </row>
    <row r="1295" spans="2:7" ht="15" x14ac:dyDescent="0.25">
      <c r="B1295"/>
      <c r="C1295"/>
      <c r="D1295"/>
      <c r="E1295"/>
      <c r="F1295"/>
      <c r="G1295"/>
    </row>
    <row r="1296" spans="2:7" ht="15" x14ac:dyDescent="0.25">
      <c r="B1296"/>
      <c r="C1296"/>
      <c r="D1296"/>
      <c r="E1296"/>
      <c r="F1296"/>
      <c r="G1296"/>
    </row>
    <row r="1297" spans="2:7" ht="15" x14ac:dyDescent="0.25">
      <c r="B1297"/>
      <c r="C1297"/>
      <c r="D1297"/>
      <c r="E1297"/>
      <c r="F1297"/>
      <c r="G1297"/>
    </row>
    <row r="1298" spans="2:7" ht="15" x14ac:dyDescent="0.25">
      <c r="B1298"/>
      <c r="C1298"/>
      <c r="D1298"/>
      <c r="E1298"/>
      <c r="F1298"/>
      <c r="G1298"/>
    </row>
    <row r="1299" spans="2:7" ht="15" x14ac:dyDescent="0.25">
      <c r="B1299"/>
      <c r="C1299"/>
      <c r="D1299"/>
      <c r="E1299"/>
      <c r="F1299"/>
      <c r="G1299"/>
    </row>
    <row r="1300" spans="2:7" ht="15" x14ac:dyDescent="0.25">
      <c r="B1300"/>
      <c r="C1300"/>
      <c r="D1300"/>
      <c r="E1300"/>
      <c r="F1300"/>
      <c r="G1300"/>
    </row>
    <row r="1301" spans="2:7" ht="15" x14ac:dyDescent="0.25">
      <c r="B1301"/>
      <c r="C1301"/>
      <c r="D1301"/>
      <c r="E1301"/>
      <c r="F1301"/>
      <c r="G1301"/>
    </row>
    <row r="1302" spans="2:7" ht="15" x14ac:dyDescent="0.25">
      <c r="B1302"/>
      <c r="C1302"/>
      <c r="D1302"/>
      <c r="E1302"/>
      <c r="F1302"/>
      <c r="G1302"/>
    </row>
    <row r="1303" spans="2:7" ht="15" x14ac:dyDescent="0.25">
      <c r="B1303"/>
      <c r="C1303"/>
      <c r="D1303"/>
      <c r="E1303"/>
      <c r="F1303"/>
      <c r="G1303"/>
    </row>
    <row r="1304" spans="2:7" ht="15" x14ac:dyDescent="0.25">
      <c r="B1304"/>
      <c r="C1304"/>
      <c r="D1304"/>
      <c r="E1304"/>
      <c r="F1304"/>
      <c r="G1304"/>
    </row>
    <row r="1305" spans="2:7" ht="15" x14ac:dyDescent="0.25">
      <c r="B1305"/>
      <c r="C1305"/>
      <c r="D1305"/>
      <c r="E1305"/>
      <c r="F1305"/>
      <c r="G1305"/>
    </row>
    <row r="1306" spans="2:7" ht="15" x14ac:dyDescent="0.25">
      <c r="B1306"/>
      <c r="C1306"/>
      <c r="D1306"/>
      <c r="E1306"/>
      <c r="F1306"/>
      <c r="G1306"/>
    </row>
    <row r="1307" spans="2:7" ht="15" x14ac:dyDescent="0.25">
      <c r="B1307"/>
      <c r="C1307"/>
      <c r="D1307"/>
      <c r="E1307"/>
      <c r="F1307"/>
      <c r="G1307"/>
    </row>
    <row r="1308" spans="2:7" ht="15" x14ac:dyDescent="0.25">
      <c r="B1308"/>
      <c r="C1308"/>
      <c r="D1308"/>
      <c r="E1308"/>
      <c r="F1308"/>
      <c r="G1308"/>
    </row>
    <row r="1309" spans="2:7" ht="15" x14ac:dyDescent="0.25">
      <c r="B1309"/>
      <c r="C1309"/>
      <c r="D1309"/>
      <c r="E1309"/>
      <c r="F1309"/>
      <c r="G1309"/>
    </row>
    <row r="1310" spans="2:7" ht="15" x14ac:dyDescent="0.25">
      <c r="B1310"/>
      <c r="C1310"/>
      <c r="D1310"/>
      <c r="E1310"/>
      <c r="F1310"/>
      <c r="G1310"/>
    </row>
    <row r="1311" spans="2:7" ht="15" x14ac:dyDescent="0.25">
      <c r="B1311"/>
      <c r="C1311"/>
      <c r="D1311"/>
      <c r="E1311"/>
      <c r="F1311"/>
      <c r="G1311"/>
    </row>
    <row r="1312" spans="2:7" ht="15" x14ac:dyDescent="0.25">
      <c r="B1312"/>
      <c r="C1312"/>
      <c r="D1312"/>
      <c r="E1312"/>
      <c r="F1312"/>
      <c r="G1312"/>
    </row>
    <row r="1313" spans="2:7" ht="15" x14ac:dyDescent="0.25">
      <c r="B1313"/>
      <c r="C1313"/>
      <c r="D1313"/>
      <c r="E1313"/>
      <c r="F1313"/>
      <c r="G1313"/>
    </row>
    <row r="1314" spans="2:7" ht="15" x14ac:dyDescent="0.25">
      <c r="B1314"/>
      <c r="C1314"/>
      <c r="D1314"/>
      <c r="E1314"/>
      <c r="F1314"/>
      <c r="G1314"/>
    </row>
    <row r="1315" spans="2:7" ht="15" x14ac:dyDescent="0.25">
      <c r="B1315"/>
      <c r="C1315"/>
      <c r="D1315"/>
      <c r="E1315"/>
      <c r="F1315"/>
      <c r="G1315"/>
    </row>
    <row r="1316" spans="2:7" ht="15" x14ac:dyDescent="0.25">
      <c r="B1316"/>
      <c r="C1316"/>
      <c r="D1316"/>
      <c r="E1316"/>
      <c r="F1316"/>
      <c r="G1316"/>
    </row>
    <row r="1317" spans="2:7" ht="15" x14ac:dyDescent="0.25">
      <c r="B1317"/>
      <c r="C1317"/>
      <c r="D1317"/>
      <c r="E1317"/>
      <c r="F1317"/>
      <c r="G1317"/>
    </row>
    <row r="1318" spans="2:7" ht="15" x14ac:dyDescent="0.25">
      <c r="B1318"/>
      <c r="C1318"/>
      <c r="D1318"/>
      <c r="E1318"/>
      <c r="F1318"/>
      <c r="G1318"/>
    </row>
    <row r="1319" spans="2:7" ht="15" x14ac:dyDescent="0.25">
      <c r="B1319"/>
      <c r="C1319"/>
      <c r="D1319"/>
      <c r="E1319"/>
      <c r="F1319"/>
      <c r="G1319"/>
    </row>
    <row r="1320" spans="2:7" ht="15" x14ac:dyDescent="0.25">
      <c r="B1320"/>
      <c r="C1320"/>
      <c r="D1320"/>
      <c r="E1320"/>
      <c r="F1320"/>
      <c r="G1320"/>
    </row>
    <row r="1321" spans="2:7" ht="15" x14ac:dyDescent="0.25">
      <c r="B1321"/>
      <c r="C1321"/>
      <c r="D1321"/>
      <c r="E1321"/>
      <c r="F1321"/>
      <c r="G1321"/>
    </row>
    <row r="1322" spans="2:7" ht="15" x14ac:dyDescent="0.25">
      <c r="B1322"/>
      <c r="C1322"/>
      <c r="D1322"/>
      <c r="E1322"/>
      <c r="F1322"/>
      <c r="G1322"/>
    </row>
    <row r="1323" spans="2:7" ht="15" x14ac:dyDescent="0.25">
      <c r="B1323"/>
      <c r="C1323"/>
      <c r="D1323"/>
      <c r="E1323"/>
      <c r="F1323"/>
      <c r="G1323"/>
    </row>
    <row r="1324" spans="2:7" ht="15" x14ac:dyDescent="0.25">
      <c r="B1324"/>
      <c r="C1324"/>
      <c r="D1324"/>
      <c r="E1324"/>
      <c r="F1324"/>
      <c r="G1324"/>
    </row>
    <row r="1325" spans="2:7" ht="15" x14ac:dyDescent="0.25">
      <c r="B1325"/>
      <c r="C1325"/>
      <c r="D1325"/>
      <c r="E1325"/>
      <c r="F1325"/>
      <c r="G1325"/>
    </row>
    <row r="1326" spans="2:7" ht="15" x14ac:dyDescent="0.25">
      <c r="B1326"/>
      <c r="C1326"/>
      <c r="D1326"/>
      <c r="E1326"/>
      <c r="F1326"/>
      <c r="G1326"/>
    </row>
    <row r="1327" spans="2:7" ht="15" x14ac:dyDescent="0.25">
      <c r="B1327"/>
      <c r="C1327"/>
      <c r="D1327"/>
      <c r="E1327"/>
      <c r="F1327"/>
      <c r="G1327"/>
    </row>
    <row r="1328" spans="2:7" ht="15" x14ac:dyDescent="0.25">
      <c r="B1328"/>
      <c r="C1328"/>
      <c r="D1328"/>
      <c r="E1328"/>
      <c r="F1328"/>
      <c r="G1328"/>
    </row>
    <row r="1329" spans="2:7" ht="15" x14ac:dyDescent="0.25">
      <c r="B1329"/>
      <c r="C1329"/>
      <c r="D1329"/>
      <c r="E1329"/>
      <c r="F1329"/>
      <c r="G1329"/>
    </row>
    <row r="1330" spans="2:7" ht="15" x14ac:dyDescent="0.25">
      <c r="B1330"/>
      <c r="C1330"/>
      <c r="D1330"/>
      <c r="E1330"/>
      <c r="F1330"/>
      <c r="G1330"/>
    </row>
    <row r="1331" spans="2:7" ht="15" x14ac:dyDescent="0.25">
      <c r="B1331"/>
      <c r="C1331"/>
      <c r="D1331"/>
      <c r="E1331"/>
      <c r="F1331"/>
      <c r="G1331"/>
    </row>
    <row r="1332" spans="2:7" ht="15" x14ac:dyDescent="0.25">
      <c r="B1332"/>
      <c r="C1332"/>
      <c r="D1332"/>
      <c r="E1332"/>
      <c r="F1332"/>
      <c r="G1332"/>
    </row>
    <row r="1333" spans="2:7" ht="15" x14ac:dyDescent="0.25">
      <c r="B1333"/>
      <c r="C1333"/>
      <c r="D1333"/>
      <c r="E1333"/>
      <c r="F1333"/>
      <c r="G1333"/>
    </row>
    <row r="1334" spans="2:7" ht="15" x14ac:dyDescent="0.25">
      <c r="B1334"/>
      <c r="C1334"/>
      <c r="D1334"/>
      <c r="E1334"/>
      <c r="F1334"/>
      <c r="G1334"/>
    </row>
    <row r="1335" spans="2:7" ht="15" x14ac:dyDescent="0.25">
      <c r="B1335"/>
      <c r="C1335"/>
      <c r="D1335"/>
      <c r="E1335"/>
      <c r="F1335"/>
      <c r="G1335"/>
    </row>
    <row r="1336" spans="2:7" ht="15" x14ac:dyDescent="0.25">
      <c r="B1336"/>
      <c r="C1336"/>
      <c r="D1336"/>
      <c r="E1336"/>
      <c r="F1336"/>
      <c r="G1336"/>
    </row>
    <row r="1337" spans="2:7" ht="15" x14ac:dyDescent="0.25">
      <c r="B1337"/>
      <c r="C1337"/>
      <c r="D1337"/>
      <c r="E1337"/>
      <c r="F1337"/>
      <c r="G1337"/>
    </row>
    <row r="1338" spans="2:7" ht="15" x14ac:dyDescent="0.25">
      <c r="B1338"/>
      <c r="C1338"/>
      <c r="D1338"/>
      <c r="E1338"/>
      <c r="F1338"/>
      <c r="G1338"/>
    </row>
    <row r="1339" spans="2:7" ht="15" x14ac:dyDescent="0.25">
      <c r="B1339"/>
      <c r="C1339"/>
      <c r="D1339"/>
      <c r="E1339"/>
      <c r="F1339"/>
      <c r="G1339"/>
    </row>
    <row r="1340" spans="2:7" ht="15" x14ac:dyDescent="0.25">
      <c r="B1340"/>
      <c r="C1340"/>
      <c r="D1340"/>
      <c r="E1340"/>
      <c r="F1340"/>
      <c r="G1340"/>
    </row>
    <row r="1341" spans="2:7" ht="15" x14ac:dyDescent="0.25">
      <c r="B1341"/>
      <c r="C1341"/>
      <c r="D1341"/>
      <c r="E1341"/>
      <c r="F1341"/>
      <c r="G1341"/>
    </row>
    <row r="1342" spans="2:7" ht="15" x14ac:dyDescent="0.25">
      <c r="B1342"/>
      <c r="C1342"/>
      <c r="D1342"/>
      <c r="E1342"/>
      <c r="F1342"/>
      <c r="G1342"/>
    </row>
    <row r="1343" spans="2:7" ht="15" x14ac:dyDescent="0.25">
      <c r="B1343"/>
      <c r="C1343"/>
      <c r="D1343"/>
      <c r="E1343"/>
      <c r="F1343"/>
      <c r="G1343"/>
    </row>
    <row r="1344" spans="2:7" ht="15" x14ac:dyDescent="0.25">
      <c r="B1344"/>
      <c r="C1344"/>
      <c r="D1344"/>
      <c r="E1344"/>
      <c r="F1344"/>
      <c r="G1344"/>
    </row>
    <row r="1345" spans="2:7" ht="15" x14ac:dyDescent="0.25">
      <c r="B1345"/>
      <c r="C1345"/>
      <c r="D1345"/>
      <c r="E1345"/>
      <c r="F1345"/>
      <c r="G1345"/>
    </row>
    <row r="1346" spans="2:7" ht="15" x14ac:dyDescent="0.25">
      <c r="B1346"/>
      <c r="C1346"/>
      <c r="D1346"/>
      <c r="E1346"/>
      <c r="F1346"/>
      <c r="G1346"/>
    </row>
    <row r="1347" spans="2:7" ht="15" x14ac:dyDescent="0.25">
      <c r="B1347"/>
      <c r="C1347"/>
      <c r="D1347"/>
      <c r="E1347"/>
      <c r="F1347"/>
      <c r="G1347"/>
    </row>
    <row r="1348" spans="2:7" ht="15" x14ac:dyDescent="0.25">
      <c r="B1348"/>
      <c r="C1348"/>
      <c r="D1348"/>
      <c r="E1348"/>
      <c r="F1348"/>
      <c r="G1348"/>
    </row>
    <row r="1349" spans="2:7" ht="15" x14ac:dyDescent="0.25">
      <c r="B1349"/>
      <c r="C1349"/>
      <c r="D1349"/>
      <c r="E1349"/>
      <c r="F1349"/>
      <c r="G1349"/>
    </row>
    <row r="1350" spans="2:7" ht="15" x14ac:dyDescent="0.25">
      <c r="B1350"/>
      <c r="C1350"/>
      <c r="D1350"/>
      <c r="E1350"/>
      <c r="F1350"/>
      <c r="G1350"/>
    </row>
    <row r="1351" spans="2:7" ht="15" x14ac:dyDescent="0.25">
      <c r="B1351"/>
      <c r="C1351"/>
      <c r="D1351"/>
      <c r="E1351"/>
      <c r="F1351"/>
      <c r="G1351"/>
    </row>
    <row r="1352" spans="2:7" ht="15" x14ac:dyDescent="0.25">
      <c r="B1352"/>
      <c r="C1352"/>
      <c r="D1352"/>
      <c r="E1352"/>
      <c r="F1352"/>
      <c r="G1352"/>
    </row>
    <row r="1353" spans="2:7" ht="15" x14ac:dyDescent="0.25">
      <c r="B1353"/>
      <c r="C1353"/>
      <c r="D1353"/>
      <c r="E1353"/>
      <c r="F1353"/>
      <c r="G1353"/>
    </row>
    <row r="1354" spans="2:7" ht="15" x14ac:dyDescent="0.25">
      <c r="B1354"/>
      <c r="C1354"/>
      <c r="D1354"/>
      <c r="E1354"/>
      <c r="F1354"/>
      <c r="G1354"/>
    </row>
    <row r="1355" spans="2:7" ht="15" x14ac:dyDescent="0.25">
      <c r="B1355"/>
      <c r="C1355"/>
      <c r="D1355"/>
      <c r="E1355"/>
      <c r="F1355"/>
      <c r="G1355"/>
    </row>
    <row r="1356" spans="2:7" ht="15" x14ac:dyDescent="0.25">
      <c r="B1356"/>
      <c r="C1356"/>
      <c r="D1356"/>
      <c r="E1356"/>
      <c r="F1356"/>
      <c r="G1356"/>
    </row>
    <row r="1357" spans="2:7" ht="15" x14ac:dyDescent="0.25">
      <c r="B1357"/>
      <c r="C1357"/>
      <c r="D1357"/>
      <c r="E1357"/>
      <c r="F1357"/>
      <c r="G1357"/>
    </row>
    <row r="1358" spans="2:7" ht="15" x14ac:dyDescent="0.25">
      <c r="B1358"/>
      <c r="C1358"/>
      <c r="D1358"/>
      <c r="E1358"/>
      <c r="F1358"/>
      <c r="G1358"/>
    </row>
    <row r="1359" spans="2:7" ht="15" x14ac:dyDescent="0.25">
      <c r="B1359"/>
      <c r="C1359"/>
      <c r="D1359"/>
      <c r="E1359"/>
      <c r="F1359"/>
      <c r="G1359"/>
    </row>
    <row r="1360" spans="2:7" ht="15" x14ac:dyDescent="0.25">
      <c r="B1360"/>
      <c r="C1360"/>
      <c r="D1360"/>
      <c r="E1360"/>
      <c r="F1360"/>
      <c r="G1360"/>
    </row>
    <row r="1361" spans="2:7" ht="15" x14ac:dyDescent="0.25">
      <c r="B1361"/>
      <c r="C1361"/>
      <c r="D1361"/>
      <c r="E1361"/>
      <c r="F1361"/>
      <c r="G1361"/>
    </row>
    <row r="1362" spans="2:7" ht="15" x14ac:dyDescent="0.25">
      <c r="B1362"/>
      <c r="C1362"/>
      <c r="D1362"/>
      <c r="E1362"/>
      <c r="F1362"/>
      <c r="G1362"/>
    </row>
    <row r="1363" spans="2:7" ht="15" x14ac:dyDescent="0.25">
      <c r="B1363"/>
      <c r="C1363"/>
      <c r="D1363"/>
      <c r="E1363"/>
      <c r="F1363"/>
      <c r="G1363"/>
    </row>
    <row r="1364" spans="2:7" ht="15" x14ac:dyDescent="0.25">
      <c r="B1364"/>
      <c r="C1364"/>
      <c r="D1364"/>
      <c r="E1364"/>
      <c r="F1364"/>
      <c r="G1364"/>
    </row>
    <row r="1365" spans="2:7" ht="15" x14ac:dyDescent="0.25">
      <c r="B1365"/>
      <c r="C1365"/>
      <c r="D1365"/>
      <c r="E1365"/>
      <c r="F1365"/>
      <c r="G1365"/>
    </row>
    <row r="1366" spans="2:7" ht="15" x14ac:dyDescent="0.25">
      <c r="B1366"/>
      <c r="C1366"/>
      <c r="D1366"/>
      <c r="E1366"/>
      <c r="F1366"/>
      <c r="G1366"/>
    </row>
    <row r="1367" spans="2:7" ht="15" x14ac:dyDescent="0.25">
      <c r="B1367"/>
      <c r="C1367"/>
      <c r="D1367"/>
      <c r="E1367"/>
      <c r="F1367"/>
      <c r="G1367"/>
    </row>
    <row r="1368" spans="2:7" ht="15" x14ac:dyDescent="0.25">
      <c r="B1368"/>
      <c r="C1368"/>
      <c r="D1368"/>
      <c r="E1368"/>
      <c r="F1368"/>
      <c r="G1368"/>
    </row>
    <row r="1369" spans="2:7" ht="15" x14ac:dyDescent="0.25">
      <c r="B1369"/>
      <c r="C1369"/>
      <c r="D1369"/>
      <c r="E1369"/>
      <c r="F1369"/>
      <c r="G1369"/>
    </row>
    <row r="1370" spans="2:7" ht="15" x14ac:dyDescent="0.25">
      <c r="B1370"/>
      <c r="C1370"/>
      <c r="D1370"/>
      <c r="E1370"/>
      <c r="F1370"/>
      <c r="G1370"/>
    </row>
    <row r="1371" spans="2:7" ht="15" x14ac:dyDescent="0.25">
      <c r="B1371"/>
      <c r="C1371"/>
      <c r="D1371"/>
      <c r="E1371"/>
      <c r="F1371"/>
      <c r="G1371"/>
    </row>
    <row r="1372" spans="2:7" ht="15" x14ac:dyDescent="0.25">
      <c r="B1372"/>
      <c r="C1372"/>
      <c r="D1372"/>
      <c r="E1372"/>
      <c r="F1372"/>
      <c r="G1372"/>
    </row>
    <row r="1373" spans="2:7" ht="15" x14ac:dyDescent="0.25">
      <c r="B1373"/>
      <c r="C1373"/>
      <c r="D1373"/>
      <c r="E1373"/>
      <c r="F1373"/>
      <c r="G1373"/>
    </row>
    <row r="1374" spans="2:7" ht="15" x14ac:dyDescent="0.25">
      <c r="B1374"/>
      <c r="C1374"/>
      <c r="D1374"/>
      <c r="E1374"/>
      <c r="F1374"/>
      <c r="G1374"/>
    </row>
    <row r="1375" spans="2:7" ht="15" x14ac:dyDescent="0.25">
      <c r="B1375"/>
      <c r="C1375"/>
      <c r="D1375"/>
      <c r="E1375"/>
      <c r="F1375"/>
      <c r="G1375"/>
    </row>
    <row r="1376" spans="2:7" ht="15" x14ac:dyDescent="0.25">
      <c r="B1376"/>
      <c r="C1376"/>
      <c r="D1376"/>
      <c r="E1376"/>
      <c r="F1376"/>
      <c r="G1376"/>
    </row>
    <row r="1377" spans="2:7" ht="15" x14ac:dyDescent="0.25">
      <c r="B1377"/>
      <c r="C1377"/>
      <c r="D1377"/>
      <c r="E1377"/>
      <c r="F1377"/>
      <c r="G1377"/>
    </row>
    <row r="1378" spans="2:7" ht="15" x14ac:dyDescent="0.25">
      <c r="B1378"/>
      <c r="C1378"/>
      <c r="D1378"/>
      <c r="E1378"/>
      <c r="F1378"/>
      <c r="G1378"/>
    </row>
    <row r="1379" spans="2:7" ht="15" x14ac:dyDescent="0.25">
      <c r="B1379"/>
      <c r="C1379"/>
      <c r="D1379"/>
      <c r="E1379"/>
      <c r="F1379"/>
      <c r="G1379"/>
    </row>
    <row r="1380" spans="2:7" ht="15" x14ac:dyDescent="0.25">
      <c r="B1380"/>
      <c r="C1380"/>
      <c r="D1380"/>
      <c r="E1380"/>
      <c r="F1380"/>
      <c r="G1380"/>
    </row>
    <row r="1381" spans="2:7" ht="15" x14ac:dyDescent="0.25">
      <c r="B1381"/>
      <c r="C1381"/>
      <c r="D1381"/>
      <c r="E1381"/>
      <c r="F1381"/>
      <c r="G1381"/>
    </row>
    <row r="1382" spans="2:7" ht="15" x14ac:dyDescent="0.25">
      <c r="B1382"/>
      <c r="C1382"/>
      <c r="D1382"/>
      <c r="E1382"/>
      <c r="F1382"/>
      <c r="G1382"/>
    </row>
    <row r="1383" spans="2:7" ht="15" x14ac:dyDescent="0.25">
      <c r="B1383"/>
      <c r="C1383"/>
      <c r="D1383"/>
      <c r="E1383"/>
      <c r="F1383"/>
      <c r="G1383"/>
    </row>
    <row r="1384" spans="2:7" ht="15" x14ac:dyDescent="0.25">
      <c r="B1384"/>
      <c r="C1384"/>
      <c r="D1384"/>
      <c r="E1384"/>
      <c r="F1384"/>
      <c r="G1384"/>
    </row>
    <row r="1385" spans="2:7" ht="15" x14ac:dyDescent="0.25">
      <c r="B1385"/>
      <c r="C1385"/>
      <c r="D1385"/>
      <c r="E1385"/>
      <c r="F1385"/>
      <c r="G1385"/>
    </row>
    <row r="1386" spans="2:7" ht="15" x14ac:dyDescent="0.25">
      <c r="B1386"/>
      <c r="C1386"/>
      <c r="D1386"/>
      <c r="E1386"/>
      <c r="F1386"/>
      <c r="G1386"/>
    </row>
    <row r="1387" spans="2:7" ht="15" x14ac:dyDescent="0.25">
      <c r="B1387"/>
      <c r="C1387"/>
      <c r="D1387"/>
      <c r="E1387"/>
      <c r="F1387"/>
      <c r="G1387"/>
    </row>
    <row r="1388" spans="2:7" ht="15" x14ac:dyDescent="0.25">
      <c r="B1388"/>
      <c r="C1388"/>
      <c r="D1388"/>
      <c r="E1388"/>
      <c r="F1388"/>
      <c r="G1388"/>
    </row>
    <row r="1389" spans="2:7" ht="15" x14ac:dyDescent="0.25">
      <c r="B1389"/>
      <c r="C1389"/>
      <c r="D1389"/>
      <c r="E1389"/>
      <c r="F1389"/>
      <c r="G1389"/>
    </row>
    <row r="1390" spans="2:7" ht="15" x14ac:dyDescent="0.25">
      <c r="B1390"/>
      <c r="C1390"/>
      <c r="D1390"/>
      <c r="E1390"/>
      <c r="F1390"/>
      <c r="G1390"/>
    </row>
    <row r="1391" spans="2:7" ht="15" x14ac:dyDescent="0.25">
      <c r="B1391"/>
      <c r="C1391"/>
      <c r="D1391"/>
      <c r="E1391"/>
      <c r="F1391"/>
      <c r="G1391"/>
    </row>
    <row r="1392" spans="2:7" ht="15" x14ac:dyDescent="0.25">
      <c r="B1392"/>
      <c r="C1392"/>
      <c r="D1392"/>
      <c r="E1392"/>
      <c r="F1392"/>
      <c r="G1392"/>
    </row>
    <row r="1393" spans="2:7" ht="15" x14ac:dyDescent="0.25">
      <c r="B1393"/>
      <c r="C1393"/>
      <c r="D1393"/>
      <c r="E1393"/>
      <c r="F1393"/>
      <c r="G1393"/>
    </row>
    <row r="1394" spans="2:7" ht="15" x14ac:dyDescent="0.25">
      <c r="B1394"/>
      <c r="C1394"/>
      <c r="D1394"/>
      <c r="E1394"/>
      <c r="F1394"/>
      <c r="G1394"/>
    </row>
    <row r="1395" spans="2:7" ht="15" x14ac:dyDescent="0.25">
      <c r="B1395"/>
      <c r="C1395"/>
      <c r="D1395"/>
      <c r="E1395"/>
      <c r="F1395"/>
      <c r="G1395"/>
    </row>
    <row r="1396" spans="2:7" ht="15" x14ac:dyDescent="0.25">
      <c r="B1396"/>
      <c r="C1396"/>
      <c r="D1396"/>
      <c r="E1396"/>
      <c r="F1396"/>
      <c r="G1396"/>
    </row>
    <row r="1397" spans="2:7" ht="15" x14ac:dyDescent="0.25">
      <c r="B1397"/>
      <c r="C1397"/>
      <c r="D1397"/>
      <c r="E1397"/>
      <c r="F1397"/>
      <c r="G1397"/>
    </row>
    <row r="1398" spans="2:7" ht="15" x14ac:dyDescent="0.25">
      <c r="B1398"/>
      <c r="C1398"/>
      <c r="D1398"/>
      <c r="E1398"/>
      <c r="F1398"/>
      <c r="G1398"/>
    </row>
    <row r="1399" spans="2:7" ht="15" x14ac:dyDescent="0.25">
      <c r="B1399"/>
      <c r="C1399"/>
      <c r="D1399"/>
      <c r="E1399"/>
      <c r="F1399"/>
      <c r="G1399"/>
    </row>
    <row r="1400" spans="2:7" ht="15" x14ac:dyDescent="0.25">
      <c r="B1400"/>
      <c r="C1400"/>
      <c r="D1400"/>
      <c r="E1400"/>
      <c r="F1400"/>
      <c r="G1400"/>
    </row>
    <row r="1401" spans="2:7" ht="15" x14ac:dyDescent="0.25">
      <c r="B1401"/>
      <c r="C1401"/>
      <c r="D1401"/>
      <c r="E1401"/>
      <c r="F1401"/>
      <c r="G1401"/>
    </row>
    <row r="1402" spans="2:7" ht="15" x14ac:dyDescent="0.25">
      <c r="B1402"/>
      <c r="C1402"/>
      <c r="D1402"/>
      <c r="E1402"/>
      <c r="F1402"/>
      <c r="G1402"/>
    </row>
    <row r="1403" spans="2:7" ht="15" x14ac:dyDescent="0.25">
      <c r="B1403"/>
      <c r="C1403"/>
      <c r="D1403"/>
      <c r="E1403"/>
      <c r="F1403"/>
      <c r="G1403"/>
    </row>
    <row r="1404" spans="2:7" ht="15" x14ac:dyDescent="0.25">
      <c r="B1404"/>
      <c r="C1404"/>
      <c r="D1404"/>
      <c r="E1404"/>
      <c r="F1404"/>
      <c r="G1404"/>
    </row>
    <row r="1405" spans="2:7" ht="15" x14ac:dyDescent="0.25">
      <c r="B1405"/>
      <c r="C1405"/>
      <c r="D1405"/>
      <c r="E1405"/>
      <c r="F1405"/>
      <c r="G1405"/>
    </row>
    <row r="1406" spans="2:7" ht="15" x14ac:dyDescent="0.25">
      <c r="B1406"/>
      <c r="C1406"/>
      <c r="D1406"/>
      <c r="E1406"/>
      <c r="F1406"/>
      <c r="G1406"/>
    </row>
    <row r="1407" spans="2:7" ht="15" x14ac:dyDescent="0.25">
      <c r="B1407"/>
      <c r="C1407"/>
      <c r="D1407"/>
      <c r="E1407"/>
      <c r="F1407"/>
      <c r="G1407"/>
    </row>
    <row r="1408" spans="2:7" ht="15" x14ac:dyDescent="0.25">
      <c r="B1408"/>
      <c r="C1408"/>
      <c r="D1408"/>
      <c r="E1408"/>
      <c r="F1408"/>
      <c r="G1408"/>
    </row>
    <row r="1409" spans="2:7" ht="15" x14ac:dyDescent="0.25">
      <c r="B1409"/>
      <c r="C1409"/>
      <c r="D1409"/>
      <c r="E1409"/>
      <c r="F1409"/>
      <c r="G1409"/>
    </row>
    <row r="1410" spans="2:7" ht="15" x14ac:dyDescent="0.25">
      <c r="B1410"/>
      <c r="C1410"/>
      <c r="D1410"/>
      <c r="E1410"/>
      <c r="F1410"/>
      <c r="G1410"/>
    </row>
    <row r="1411" spans="2:7" ht="15" x14ac:dyDescent="0.25">
      <c r="B1411"/>
      <c r="C1411"/>
      <c r="D1411"/>
      <c r="E1411"/>
      <c r="F1411"/>
      <c r="G1411"/>
    </row>
    <row r="1412" spans="2:7" ht="15" x14ac:dyDescent="0.25">
      <c r="B1412"/>
      <c r="C1412"/>
      <c r="D1412"/>
      <c r="E1412"/>
      <c r="F1412"/>
      <c r="G1412"/>
    </row>
    <row r="1413" spans="2:7" ht="15" x14ac:dyDescent="0.25">
      <c r="B1413"/>
      <c r="C1413"/>
      <c r="D1413"/>
      <c r="E1413"/>
      <c r="F1413"/>
      <c r="G1413"/>
    </row>
    <row r="1414" spans="2:7" ht="15" x14ac:dyDescent="0.25">
      <c r="B1414"/>
      <c r="C1414"/>
      <c r="D1414"/>
      <c r="E1414"/>
      <c r="F1414"/>
      <c r="G1414"/>
    </row>
    <row r="1415" spans="2:7" ht="15" x14ac:dyDescent="0.25">
      <c r="B1415"/>
      <c r="C1415"/>
      <c r="D1415"/>
      <c r="E1415"/>
      <c r="F1415"/>
      <c r="G1415"/>
    </row>
    <row r="1416" spans="2:7" ht="15" x14ac:dyDescent="0.25">
      <c r="B1416"/>
      <c r="C1416"/>
      <c r="D1416"/>
      <c r="E1416"/>
      <c r="F1416"/>
      <c r="G1416"/>
    </row>
    <row r="1417" spans="2:7" ht="15" x14ac:dyDescent="0.25">
      <c r="B1417"/>
      <c r="C1417"/>
      <c r="D1417"/>
      <c r="E1417"/>
      <c r="F1417"/>
      <c r="G1417"/>
    </row>
    <row r="1418" spans="2:7" ht="15" x14ac:dyDescent="0.25">
      <c r="B1418"/>
      <c r="C1418"/>
      <c r="D1418"/>
      <c r="E1418"/>
      <c r="F1418"/>
      <c r="G1418"/>
    </row>
    <row r="1419" spans="2:7" ht="15" x14ac:dyDescent="0.25">
      <c r="B1419"/>
      <c r="C1419"/>
      <c r="D1419"/>
      <c r="E1419"/>
      <c r="F1419"/>
      <c r="G1419"/>
    </row>
    <row r="1420" spans="2:7" ht="15" x14ac:dyDescent="0.25">
      <c r="B1420"/>
      <c r="C1420"/>
      <c r="D1420"/>
      <c r="E1420"/>
      <c r="F1420"/>
      <c r="G1420"/>
    </row>
    <row r="1421" spans="2:7" ht="15" x14ac:dyDescent="0.25">
      <c r="B1421"/>
      <c r="C1421"/>
      <c r="D1421"/>
      <c r="E1421"/>
      <c r="F1421"/>
      <c r="G1421"/>
    </row>
    <row r="1422" spans="2:7" ht="15" x14ac:dyDescent="0.25">
      <c r="B1422"/>
      <c r="C1422"/>
      <c r="D1422"/>
      <c r="E1422"/>
      <c r="F1422"/>
      <c r="G1422"/>
    </row>
    <row r="1423" spans="2:7" ht="15" x14ac:dyDescent="0.25">
      <c r="B1423"/>
      <c r="C1423"/>
      <c r="D1423"/>
      <c r="E1423"/>
      <c r="F1423"/>
      <c r="G1423"/>
    </row>
    <row r="1424" spans="2:7" ht="15" x14ac:dyDescent="0.25">
      <c r="B1424"/>
      <c r="C1424"/>
      <c r="D1424"/>
      <c r="E1424"/>
      <c r="F1424"/>
      <c r="G1424"/>
    </row>
    <row r="1425" spans="2:7" ht="15" x14ac:dyDescent="0.25">
      <c r="B1425"/>
      <c r="C1425"/>
      <c r="D1425"/>
      <c r="E1425"/>
      <c r="F1425"/>
      <c r="G1425"/>
    </row>
    <row r="1426" spans="2:7" ht="15" x14ac:dyDescent="0.25">
      <c r="B1426"/>
      <c r="C1426"/>
      <c r="D1426"/>
      <c r="E1426"/>
      <c r="F1426"/>
      <c r="G1426"/>
    </row>
    <row r="1427" spans="2:7" ht="15" x14ac:dyDescent="0.25">
      <c r="B1427"/>
      <c r="C1427"/>
      <c r="D1427"/>
      <c r="E1427"/>
      <c r="F1427"/>
      <c r="G1427"/>
    </row>
    <row r="1428" spans="2:7" ht="15" x14ac:dyDescent="0.25">
      <c r="B1428"/>
      <c r="C1428"/>
      <c r="D1428"/>
      <c r="E1428"/>
      <c r="F1428"/>
      <c r="G1428"/>
    </row>
    <row r="1429" spans="2:7" ht="15" x14ac:dyDescent="0.25">
      <c r="B1429"/>
      <c r="C1429"/>
      <c r="D1429"/>
      <c r="E1429"/>
      <c r="F1429"/>
      <c r="G1429"/>
    </row>
    <row r="1430" spans="2:7" ht="15" x14ac:dyDescent="0.25">
      <c r="B1430"/>
      <c r="C1430"/>
      <c r="D1430"/>
      <c r="E1430"/>
      <c r="F1430"/>
      <c r="G1430"/>
    </row>
    <row r="1431" spans="2:7" ht="15" x14ac:dyDescent="0.25">
      <c r="B1431"/>
      <c r="C1431"/>
      <c r="D1431"/>
      <c r="E1431"/>
      <c r="F1431"/>
      <c r="G1431"/>
    </row>
    <row r="1432" spans="2:7" ht="15" x14ac:dyDescent="0.25">
      <c r="B1432"/>
      <c r="C1432"/>
      <c r="D1432"/>
      <c r="E1432"/>
      <c r="F1432"/>
      <c r="G1432"/>
    </row>
    <row r="1433" spans="2:7" ht="15" x14ac:dyDescent="0.25">
      <c r="B1433"/>
      <c r="C1433"/>
      <c r="D1433"/>
      <c r="E1433"/>
      <c r="F1433"/>
      <c r="G1433"/>
    </row>
    <row r="1434" spans="2:7" ht="15" x14ac:dyDescent="0.25">
      <c r="B1434"/>
      <c r="C1434"/>
      <c r="D1434"/>
      <c r="E1434"/>
      <c r="F1434"/>
      <c r="G1434"/>
    </row>
    <row r="1435" spans="2:7" ht="15" x14ac:dyDescent="0.25">
      <c r="B1435"/>
      <c r="C1435"/>
      <c r="D1435"/>
      <c r="E1435"/>
      <c r="F1435"/>
      <c r="G1435"/>
    </row>
    <row r="1436" spans="2:7" ht="15" x14ac:dyDescent="0.25">
      <c r="B1436"/>
      <c r="C1436"/>
      <c r="D1436"/>
      <c r="E1436"/>
      <c r="F1436"/>
      <c r="G1436"/>
    </row>
    <row r="1437" spans="2:7" ht="15" x14ac:dyDescent="0.25">
      <c r="B1437"/>
      <c r="C1437"/>
      <c r="D1437"/>
      <c r="E1437"/>
      <c r="F1437"/>
      <c r="G1437"/>
    </row>
    <row r="1438" spans="2:7" ht="15" x14ac:dyDescent="0.25">
      <c r="B1438"/>
      <c r="C1438"/>
      <c r="D1438"/>
      <c r="E1438"/>
      <c r="F1438"/>
      <c r="G1438"/>
    </row>
    <row r="1439" spans="2:7" ht="15" x14ac:dyDescent="0.25">
      <c r="B1439"/>
      <c r="C1439"/>
      <c r="D1439"/>
      <c r="E1439"/>
      <c r="F1439"/>
      <c r="G1439"/>
    </row>
    <row r="1440" spans="2:7" ht="15" x14ac:dyDescent="0.25">
      <c r="B1440"/>
      <c r="C1440"/>
      <c r="D1440"/>
      <c r="E1440"/>
      <c r="F1440"/>
      <c r="G1440"/>
    </row>
    <row r="1441" spans="2:7" ht="15" x14ac:dyDescent="0.25">
      <c r="B1441"/>
      <c r="C1441"/>
      <c r="D1441"/>
      <c r="E1441"/>
      <c r="F1441"/>
      <c r="G1441"/>
    </row>
    <row r="1442" spans="2:7" ht="15" x14ac:dyDescent="0.25">
      <c r="B1442"/>
      <c r="C1442"/>
      <c r="D1442"/>
      <c r="E1442"/>
      <c r="F1442"/>
      <c r="G1442"/>
    </row>
    <row r="1443" spans="2:7" ht="15" x14ac:dyDescent="0.25">
      <c r="B1443"/>
      <c r="C1443"/>
      <c r="D1443"/>
      <c r="E1443"/>
      <c r="F1443"/>
      <c r="G1443"/>
    </row>
    <row r="1444" spans="2:7" ht="15" x14ac:dyDescent="0.25">
      <c r="B1444"/>
      <c r="C1444"/>
      <c r="D1444"/>
      <c r="E1444"/>
      <c r="F1444"/>
      <c r="G1444"/>
    </row>
    <row r="1445" spans="2:7" ht="15" x14ac:dyDescent="0.25">
      <c r="B1445"/>
      <c r="C1445"/>
      <c r="D1445"/>
      <c r="E1445"/>
      <c r="F1445"/>
      <c r="G1445"/>
    </row>
    <row r="1446" spans="2:7" ht="15" x14ac:dyDescent="0.25">
      <c r="B1446"/>
      <c r="C1446"/>
      <c r="D1446"/>
      <c r="E1446"/>
      <c r="F1446"/>
      <c r="G1446"/>
    </row>
    <row r="1447" spans="2:7" ht="15" x14ac:dyDescent="0.25">
      <c r="B1447"/>
      <c r="C1447"/>
      <c r="D1447"/>
      <c r="E1447"/>
      <c r="F1447"/>
      <c r="G1447"/>
    </row>
    <row r="1448" spans="2:7" ht="15" x14ac:dyDescent="0.25">
      <c r="B1448"/>
      <c r="C1448"/>
      <c r="D1448"/>
      <c r="E1448"/>
      <c r="F1448"/>
      <c r="G1448"/>
    </row>
    <row r="1449" spans="2:7" ht="15" x14ac:dyDescent="0.25">
      <c r="B1449"/>
      <c r="C1449"/>
      <c r="D1449"/>
      <c r="E1449"/>
      <c r="F1449"/>
      <c r="G1449"/>
    </row>
    <row r="1450" spans="2:7" ht="15" x14ac:dyDescent="0.25">
      <c r="B1450"/>
      <c r="C1450"/>
      <c r="D1450"/>
      <c r="E1450"/>
      <c r="F1450"/>
      <c r="G1450"/>
    </row>
    <row r="1451" spans="2:7" ht="15" x14ac:dyDescent="0.25">
      <c r="B1451"/>
      <c r="C1451"/>
      <c r="D1451"/>
      <c r="E1451"/>
      <c r="F1451"/>
      <c r="G1451"/>
    </row>
    <row r="1452" spans="2:7" ht="15" x14ac:dyDescent="0.25">
      <c r="B1452"/>
      <c r="C1452"/>
      <c r="D1452"/>
      <c r="E1452"/>
      <c r="F1452"/>
      <c r="G1452"/>
    </row>
    <row r="1453" spans="2:7" ht="15" x14ac:dyDescent="0.25">
      <c r="B1453"/>
      <c r="C1453"/>
      <c r="D1453"/>
      <c r="E1453"/>
      <c r="F1453"/>
      <c r="G1453"/>
    </row>
    <row r="1454" spans="2:7" ht="15" x14ac:dyDescent="0.25">
      <c r="B1454"/>
      <c r="C1454"/>
      <c r="D1454"/>
      <c r="E1454"/>
      <c r="F1454"/>
      <c r="G1454"/>
    </row>
    <row r="1455" spans="2:7" ht="15" x14ac:dyDescent="0.25">
      <c r="B1455"/>
      <c r="C1455"/>
      <c r="D1455"/>
      <c r="E1455"/>
      <c r="F1455"/>
      <c r="G1455"/>
    </row>
    <row r="1456" spans="2:7" ht="15" x14ac:dyDescent="0.25">
      <c r="B1456"/>
      <c r="C1456"/>
      <c r="D1456"/>
      <c r="E1456"/>
      <c r="F1456"/>
      <c r="G1456"/>
    </row>
    <row r="1457" spans="2:7" ht="15" x14ac:dyDescent="0.25">
      <c r="B1457"/>
      <c r="C1457"/>
      <c r="D1457"/>
      <c r="E1457"/>
      <c r="F1457"/>
      <c r="G1457"/>
    </row>
    <row r="1458" spans="2:7" ht="15" x14ac:dyDescent="0.25">
      <c r="B1458"/>
      <c r="C1458"/>
      <c r="D1458"/>
      <c r="E1458"/>
      <c r="F1458"/>
      <c r="G1458"/>
    </row>
    <row r="1459" spans="2:7" ht="15" x14ac:dyDescent="0.25">
      <c r="B1459"/>
      <c r="C1459"/>
      <c r="D1459"/>
      <c r="E1459"/>
      <c r="F1459"/>
      <c r="G1459"/>
    </row>
    <row r="1460" spans="2:7" ht="15" x14ac:dyDescent="0.25">
      <c r="B1460"/>
      <c r="C1460"/>
      <c r="D1460"/>
      <c r="E1460"/>
      <c r="F1460"/>
      <c r="G1460"/>
    </row>
    <row r="1461" spans="2:7" ht="15" x14ac:dyDescent="0.25">
      <c r="B1461"/>
      <c r="C1461"/>
      <c r="D1461"/>
      <c r="E1461"/>
      <c r="F1461"/>
      <c r="G1461"/>
    </row>
    <row r="1462" spans="2:7" ht="15" x14ac:dyDescent="0.25">
      <c r="B1462"/>
      <c r="C1462"/>
      <c r="D1462"/>
      <c r="E1462"/>
      <c r="F1462"/>
      <c r="G1462"/>
    </row>
    <row r="1463" spans="2:7" ht="15" x14ac:dyDescent="0.25">
      <c r="B1463"/>
      <c r="C1463"/>
      <c r="D1463"/>
      <c r="E1463"/>
      <c r="F1463"/>
      <c r="G1463"/>
    </row>
    <row r="1464" spans="2:7" ht="15" x14ac:dyDescent="0.25">
      <c r="B1464"/>
      <c r="C1464"/>
      <c r="D1464"/>
      <c r="E1464"/>
      <c r="F1464"/>
      <c r="G1464"/>
    </row>
    <row r="1465" spans="2:7" ht="15" x14ac:dyDescent="0.25">
      <c r="B1465"/>
      <c r="C1465"/>
      <c r="D1465"/>
      <c r="E1465"/>
      <c r="F1465"/>
      <c r="G1465"/>
    </row>
    <row r="1466" spans="2:7" ht="15" x14ac:dyDescent="0.25">
      <c r="B1466"/>
      <c r="C1466"/>
      <c r="D1466"/>
      <c r="E1466"/>
      <c r="F1466"/>
      <c r="G1466"/>
    </row>
    <row r="1467" spans="2:7" ht="15" x14ac:dyDescent="0.25">
      <c r="B1467"/>
      <c r="C1467"/>
      <c r="D1467"/>
      <c r="E1467"/>
      <c r="F1467"/>
      <c r="G1467"/>
    </row>
    <row r="1468" spans="2:7" ht="15" x14ac:dyDescent="0.25">
      <c r="B1468"/>
      <c r="C1468"/>
      <c r="D1468"/>
      <c r="E1468"/>
      <c r="F1468"/>
      <c r="G1468"/>
    </row>
    <row r="1469" spans="2:7" ht="15" x14ac:dyDescent="0.25">
      <c r="B1469"/>
      <c r="C1469"/>
      <c r="D1469"/>
      <c r="E1469"/>
      <c r="F1469"/>
      <c r="G1469"/>
    </row>
    <row r="1470" spans="2:7" ht="15" x14ac:dyDescent="0.25">
      <c r="B1470"/>
      <c r="C1470"/>
      <c r="D1470"/>
      <c r="E1470"/>
      <c r="F1470"/>
      <c r="G1470"/>
    </row>
    <row r="1471" spans="2:7" ht="15" x14ac:dyDescent="0.25">
      <c r="B1471"/>
      <c r="C1471"/>
      <c r="D1471"/>
      <c r="E1471"/>
      <c r="F1471"/>
      <c r="G1471"/>
    </row>
    <row r="1472" spans="2:7" ht="15" x14ac:dyDescent="0.25">
      <c r="B1472"/>
      <c r="C1472"/>
      <c r="D1472"/>
      <c r="E1472"/>
      <c r="F1472"/>
      <c r="G1472"/>
    </row>
    <row r="1473" spans="2:7" ht="15" x14ac:dyDescent="0.25">
      <c r="B1473"/>
      <c r="C1473"/>
      <c r="D1473"/>
      <c r="E1473"/>
      <c r="F1473"/>
      <c r="G1473"/>
    </row>
    <row r="1474" spans="2:7" ht="15" x14ac:dyDescent="0.25">
      <c r="B1474"/>
      <c r="C1474"/>
      <c r="D1474"/>
      <c r="E1474"/>
      <c r="F1474"/>
      <c r="G1474"/>
    </row>
    <row r="1475" spans="2:7" ht="15" x14ac:dyDescent="0.25">
      <c r="B1475"/>
      <c r="C1475"/>
      <c r="D1475"/>
      <c r="E1475"/>
      <c r="F1475"/>
      <c r="G1475"/>
    </row>
    <row r="1476" spans="2:7" ht="15" x14ac:dyDescent="0.25">
      <c r="B1476"/>
      <c r="C1476"/>
      <c r="D1476"/>
      <c r="E1476"/>
      <c r="F1476"/>
      <c r="G1476"/>
    </row>
    <row r="1477" spans="2:7" ht="15" x14ac:dyDescent="0.25">
      <c r="B1477"/>
      <c r="C1477"/>
      <c r="D1477"/>
      <c r="E1477"/>
      <c r="F1477"/>
      <c r="G1477"/>
    </row>
    <row r="1478" spans="2:7" ht="15" x14ac:dyDescent="0.25">
      <c r="B1478"/>
      <c r="C1478"/>
      <c r="D1478"/>
      <c r="E1478"/>
      <c r="F1478"/>
      <c r="G1478"/>
    </row>
    <row r="1479" spans="2:7" ht="15" x14ac:dyDescent="0.25">
      <c r="B1479"/>
      <c r="C1479"/>
      <c r="D1479"/>
      <c r="E1479"/>
      <c r="F1479"/>
      <c r="G1479"/>
    </row>
    <row r="1480" spans="2:7" ht="15" x14ac:dyDescent="0.25">
      <c r="B1480"/>
      <c r="C1480"/>
      <c r="D1480"/>
      <c r="E1480"/>
      <c r="F1480"/>
      <c r="G1480"/>
    </row>
    <row r="1481" spans="2:7" ht="15" x14ac:dyDescent="0.25">
      <c r="B1481"/>
      <c r="C1481"/>
      <c r="D1481"/>
      <c r="E1481"/>
      <c r="F1481"/>
      <c r="G1481"/>
    </row>
    <row r="1482" spans="2:7" ht="15" x14ac:dyDescent="0.25">
      <c r="B1482"/>
      <c r="C1482"/>
      <c r="D1482"/>
      <c r="E1482"/>
      <c r="F1482"/>
      <c r="G1482"/>
    </row>
    <row r="1483" spans="2:7" ht="15" x14ac:dyDescent="0.25">
      <c r="B1483"/>
      <c r="C1483"/>
      <c r="D1483"/>
      <c r="E1483"/>
      <c r="F1483"/>
      <c r="G1483"/>
    </row>
    <row r="1484" spans="2:7" ht="15" x14ac:dyDescent="0.25">
      <c r="B1484"/>
      <c r="C1484"/>
      <c r="D1484"/>
      <c r="E1484"/>
      <c r="F1484"/>
      <c r="G1484"/>
    </row>
    <row r="1485" spans="2:7" ht="15" x14ac:dyDescent="0.25">
      <c r="B1485"/>
      <c r="C1485"/>
      <c r="D1485"/>
      <c r="E1485"/>
      <c r="F1485"/>
      <c r="G1485"/>
    </row>
    <row r="1486" spans="2:7" ht="15" x14ac:dyDescent="0.25">
      <c r="B1486"/>
      <c r="C1486"/>
      <c r="D1486"/>
      <c r="E1486"/>
      <c r="F1486"/>
      <c r="G1486"/>
    </row>
    <row r="1487" spans="2:7" ht="15" x14ac:dyDescent="0.25">
      <c r="B1487"/>
      <c r="C1487"/>
      <c r="D1487"/>
      <c r="E1487"/>
      <c r="F1487"/>
      <c r="G1487"/>
    </row>
    <row r="1488" spans="2:7" ht="15" x14ac:dyDescent="0.25">
      <c r="B1488"/>
      <c r="C1488"/>
      <c r="D1488"/>
      <c r="E1488"/>
      <c r="F1488"/>
      <c r="G1488"/>
    </row>
    <row r="1489" spans="2:7" ht="15" x14ac:dyDescent="0.25">
      <c r="B1489"/>
      <c r="C1489"/>
      <c r="D1489"/>
      <c r="E1489"/>
      <c r="F1489"/>
      <c r="G1489"/>
    </row>
    <row r="1490" spans="2:7" ht="15" x14ac:dyDescent="0.25">
      <c r="B1490"/>
      <c r="C1490"/>
      <c r="D1490"/>
      <c r="E1490"/>
      <c r="F1490"/>
      <c r="G1490"/>
    </row>
    <row r="1491" spans="2:7" ht="15" x14ac:dyDescent="0.25">
      <c r="B1491"/>
      <c r="C1491"/>
      <c r="D1491"/>
      <c r="E1491"/>
      <c r="F1491"/>
      <c r="G1491"/>
    </row>
    <row r="1492" spans="2:7" ht="15" x14ac:dyDescent="0.25">
      <c r="B1492"/>
      <c r="C1492"/>
      <c r="D1492"/>
      <c r="E1492"/>
      <c r="F1492"/>
      <c r="G1492"/>
    </row>
    <row r="1493" spans="2:7" ht="15" x14ac:dyDescent="0.25">
      <c r="B1493"/>
      <c r="C1493"/>
      <c r="D1493"/>
      <c r="E1493"/>
      <c r="F1493"/>
      <c r="G1493"/>
    </row>
    <row r="1494" spans="2:7" ht="15" x14ac:dyDescent="0.25">
      <c r="B1494"/>
      <c r="C1494"/>
      <c r="D1494"/>
      <c r="E1494"/>
      <c r="F1494"/>
      <c r="G1494"/>
    </row>
    <row r="1495" spans="2:7" ht="15" x14ac:dyDescent="0.25">
      <c r="B1495"/>
      <c r="C1495"/>
      <c r="D1495"/>
      <c r="E1495"/>
      <c r="F1495"/>
      <c r="G1495"/>
    </row>
    <row r="1496" spans="2:7" ht="15" x14ac:dyDescent="0.25">
      <c r="B1496"/>
      <c r="C1496"/>
      <c r="D1496"/>
      <c r="E1496"/>
      <c r="F1496"/>
      <c r="G1496"/>
    </row>
    <row r="1497" spans="2:7" ht="15" x14ac:dyDescent="0.25">
      <c r="B1497"/>
      <c r="C1497"/>
      <c r="D1497"/>
      <c r="E1497"/>
      <c r="F1497"/>
      <c r="G1497"/>
    </row>
    <row r="1498" spans="2:7" ht="15" x14ac:dyDescent="0.25">
      <c r="B1498"/>
      <c r="C1498"/>
      <c r="D1498"/>
      <c r="E1498"/>
      <c r="F1498"/>
      <c r="G1498"/>
    </row>
    <row r="1499" spans="2:7" ht="15" x14ac:dyDescent="0.25">
      <c r="B1499"/>
      <c r="C1499"/>
      <c r="D1499"/>
      <c r="E1499"/>
      <c r="F1499"/>
      <c r="G1499"/>
    </row>
    <row r="1500" spans="2:7" ht="15" x14ac:dyDescent="0.25">
      <c r="B1500"/>
      <c r="C1500"/>
      <c r="D1500"/>
      <c r="E1500"/>
      <c r="F1500"/>
      <c r="G1500"/>
    </row>
    <row r="1501" spans="2:7" ht="15" x14ac:dyDescent="0.25">
      <c r="B1501"/>
      <c r="C1501"/>
      <c r="D1501"/>
      <c r="E1501"/>
      <c r="F1501"/>
      <c r="G1501"/>
    </row>
    <row r="1502" spans="2:7" ht="15" x14ac:dyDescent="0.25">
      <c r="B1502"/>
      <c r="C1502"/>
      <c r="D1502"/>
      <c r="E1502"/>
      <c r="F1502"/>
      <c r="G1502"/>
    </row>
    <row r="1503" spans="2:7" ht="15" x14ac:dyDescent="0.25">
      <c r="B1503"/>
      <c r="C1503"/>
      <c r="D1503"/>
      <c r="E1503"/>
      <c r="F1503"/>
      <c r="G1503"/>
    </row>
    <row r="1504" spans="2:7" ht="15" x14ac:dyDescent="0.25">
      <c r="B1504"/>
      <c r="C1504"/>
      <c r="D1504"/>
      <c r="E1504"/>
      <c r="F1504"/>
      <c r="G1504"/>
    </row>
    <row r="1505" spans="2:7" ht="15" x14ac:dyDescent="0.25">
      <c r="B1505"/>
      <c r="C1505"/>
      <c r="D1505"/>
      <c r="E1505"/>
      <c r="F1505"/>
      <c r="G1505"/>
    </row>
    <row r="1506" spans="2:7" ht="15" x14ac:dyDescent="0.25">
      <c r="B1506"/>
      <c r="C1506"/>
      <c r="D1506"/>
      <c r="E1506"/>
      <c r="F1506"/>
      <c r="G1506"/>
    </row>
    <row r="1507" spans="2:7" ht="15" x14ac:dyDescent="0.25">
      <c r="B1507"/>
      <c r="C1507"/>
      <c r="D1507"/>
      <c r="E1507"/>
      <c r="F1507"/>
      <c r="G1507"/>
    </row>
    <row r="1508" spans="2:7" ht="15" x14ac:dyDescent="0.25">
      <c r="B1508"/>
      <c r="C1508"/>
      <c r="D1508"/>
      <c r="E1508"/>
      <c r="F1508"/>
      <c r="G1508"/>
    </row>
    <row r="1509" spans="2:7" ht="15" x14ac:dyDescent="0.25">
      <c r="B1509"/>
      <c r="C1509"/>
      <c r="D1509"/>
      <c r="E1509"/>
      <c r="F1509"/>
      <c r="G1509"/>
    </row>
    <row r="1510" spans="2:7" ht="15" x14ac:dyDescent="0.25">
      <c r="B1510"/>
      <c r="C1510"/>
      <c r="D1510"/>
      <c r="E1510"/>
      <c r="F1510"/>
      <c r="G1510"/>
    </row>
    <row r="1511" spans="2:7" ht="15" x14ac:dyDescent="0.25">
      <c r="B1511"/>
      <c r="C1511"/>
      <c r="D1511"/>
      <c r="E1511"/>
      <c r="F1511"/>
      <c r="G1511"/>
    </row>
    <row r="1512" spans="2:7" ht="15" x14ac:dyDescent="0.25">
      <c r="B1512"/>
      <c r="C1512"/>
      <c r="D1512"/>
      <c r="E1512"/>
      <c r="F1512"/>
      <c r="G1512"/>
    </row>
    <row r="1513" spans="2:7" ht="15" x14ac:dyDescent="0.25">
      <c r="B1513"/>
      <c r="C1513"/>
      <c r="D1513"/>
      <c r="E1513"/>
      <c r="F1513"/>
      <c r="G1513"/>
    </row>
    <row r="1514" spans="2:7" ht="15" x14ac:dyDescent="0.25">
      <c r="B1514"/>
      <c r="C1514"/>
      <c r="D1514"/>
      <c r="E1514"/>
      <c r="F1514"/>
      <c r="G1514"/>
    </row>
    <row r="1515" spans="2:7" ht="15" x14ac:dyDescent="0.25">
      <c r="B1515"/>
      <c r="C1515"/>
      <c r="D1515"/>
      <c r="E1515"/>
      <c r="F1515"/>
      <c r="G1515"/>
    </row>
    <row r="1516" spans="2:7" ht="15" x14ac:dyDescent="0.25">
      <c r="B1516"/>
      <c r="C1516"/>
      <c r="D1516"/>
      <c r="E1516"/>
      <c r="F1516"/>
      <c r="G1516"/>
    </row>
    <row r="1517" spans="2:7" ht="15" x14ac:dyDescent="0.25">
      <c r="B1517"/>
      <c r="C1517"/>
      <c r="D1517"/>
      <c r="E1517"/>
      <c r="F1517"/>
      <c r="G1517"/>
    </row>
    <row r="1518" spans="2:7" ht="15" x14ac:dyDescent="0.25">
      <c r="B1518"/>
      <c r="C1518"/>
      <c r="D1518"/>
      <c r="E1518"/>
      <c r="F1518"/>
      <c r="G1518"/>
    </row>
    <row r="1519" spans="2:7" ht="15" x14ac:dyDescent="0.25">
      <c r="B1519"/>
      <c r="C1519"/>
      <c r="D1519"/>
      <c r="E1519"/>
      <c r="F1519"/>
      <c r="G1519"/>
    </row>
    <row r="1520" spans="2:7" ht="15" x14ac:dyDescent="0.25">
      <c r="B1520"/>
      <c r="C1520"/>
      <c r="D1520"/>
      <c r="E1520"/>
      <c r="F1520"/>
      <c r="G1520"/>
    </row>
    <row r="1521" spans="2:7" ht="15" x14ac:dyDescent="0.25">
      <c r="B1521"/>
      <c r="C1521"/>
      <c r="D1521"/>
      <c r="E1521"/>
      <c r="F1521"/>
      <c r="G1521"/>
    </row>
    <row r="1522" spans="2:7" ht="15" x14ac:dyDescent="0.25">
      <c r="B1522"/>
      <c r="C1522"/>
      <c r="D1522"/>
      <c r="E1522"/>
      <c r="F1522"/>
      <c r="G1522"/>
    </row>
    <row r="1523" spans="2:7" ht="15" x14ac:dyDescent="0.25">
      <c r="B1523"/>
      <c r="C1523"/>
      <c r="D1523"/>
      <c r="E1523"/>
      <c r="F1523"/>
      <c r="G1523"/>
    </row>
    <row r="1524" spans="2:7" ht="15" x14ac:dyDescent="0.25">
      <c r="B1524"/>
      <c r="C1524"/>
      <c r="D1524"/>
      <c r="E1524"/>
      <c r="F1524"/>
      <c r="G1524"/>
    </row>
    <row r="1525" spans="2:7" ht="15" x14ac:dyDescent="0.25">
      <c r="B1525"/>
      <c r="C1525"/>
      <c r="D1525"/>
      <c r="E1525"/>
      <c r="F1525"/>
      <c r="G1525"/>
    </row>
    <row r="1526" spans="2:7" ht="15" x14ac:dyDescent="0.25">
      <c r="B1526"/>
      <c r="C1526"/>
      <c r="D1526"/>
      <c r="E1526"/>
      <c r="F1526"/>
      <c r="G1526"/>
    </row>
    <row r="1527" spans="2:7" ht="15" x14ac:dyDescent="0.25">
      <c r="B1527"/>
      <c r="C1527"/>
      <c r="D1527"/>
      <c r="E1527"/>
      <c r="F1527"/>
      <c r="G1527"/>
    </row>
    <row r="1528" spans="2:7" ht="15" x14ac:dyDescent="0.25">
      <c r="B1528"/>
      <c r="C1528"/>
      <c r="D1528"/>
      <c r="E1528"/>
      <c r="F1528"/>
      <c r="G1528"/>
    </row>
    <row r="1529" spans="2:7" ht="15" x14ac:dyDescent="0.25">
      <c r="B1529"/>
      <c r="C1529"/>
      <c r="D1529"/>
      <c r="E1529"/>
      <c r="F1529"/>
      <c r="G1529"/>
    </row>
    <row r="1530" spans="2:7" ht="15" x14ac:dyDescent="0.25">
      <c r="B1530"/>
      <c r="C1530"/>
      <c r="D1530"/>
      <c r="E1530"/>
      <c r="F1530"/>
      <c r="G1530"/>
    </row>
    <row r="1531" spans="2:7" ht="15" x14ac:dyDescent="0.25">
      <c r="B1531"/>
      <c r="C1531"/>
      <c r="D1531"/>
      <c r="E1531"/>
      <c r="F1531"/>
      <c r="G1531"/>
    </row>
    <row r="1532" spans="2:7" ht="15" x14ac:dyDescent="0.25">
      <c r="B1532"/>
      <c r="C1532"/>
      <c r="D1532"/>
      <c r="E1532"/>
      <c r="F1532"/>
      <c r="G1532"/>
    </row>
    <row r="1533" spans="2:7" ht="15" x14ac:dyDescent="0.25">
      <c r="B1533"/>
      <c r="C1533"/>
      <c r="D1533"/>
      <c r="E1533"/>
      <c r="F1533"/>
      <c r="G1533"/>
    </row>
    <row r="1534" spans="2:7" ht="15" x14ac:dyDescent="0.25">
      <c r="B1534"/>
      <c r="C1534"/>
      <c r="D1534"/>
      <c r="E1534"/>
      <c r="F1534"/>
      <c r="G1534"/>
    </row>
    <row r="1535" spans="2:7" ht="15" x14ac:dyDescent="0.25">
      <c r="B1535"/>
      <c r="C1535"/>
      <c r="D1535"/>
      <c r="E1535"/>
      <c r="F1535"/>
      <c r="G1535"/>
    </row>
    <row r="1536" spans="2:7" ht="15" x14ac:dyDescent="0.25">
      <c r="B1536"/>
      <c r="C1536"/>
      <c r="D1536"/>
      <c r="E1536"/>
      <c r="F1536"/>
      <c r="G1536"/>
    </row>
    <row r="1537" spans="2:7" ht="15" x14ac:dyDescent="0.25">
      <c r="B1537"/>
      <c r="C1537"/>
      <c r="D1537"/>
      <c r="E1537"/>
      <c r="F1537"/>
      <c r="G1537"/>
    </row>
    <row r="1538" spans="2:7" ht="15" x14ac:dyDescent="0.25">
      <c r="B1538"/>
      <c r="C1538"/>
      <c r="D1538"/>
      <c r="E1538"/>
      <c r="F1538"/>
      <c r="G1538"/>
    </row>
    <row r="1539" spans="2:7" ht="15" x14ac:dyDescent="0.25">
      <c r="B1539"/>
      <c r="C1539"/>
      <c r="D1539"/>
      <c r="E1539"/>
      <c r="F1539"/>
      <c r="G1539"/>
    </row>
    <row r="1540" spans="2:7" ht="15" x14ac:dyDescent="0.25">
      <c r="B1540"/>
      <c r="C1540"/>
      <c r="D1540"/>
      <c r="E1540"/>
      <c r="F1540"/>
      <c r="G1540"/>
    </row>
    <row r="1541" spans="2:7" ht="15" x14ac:dyDescent="0.25">
      <c r="B1541"/>
      <c r="C1541"/>
      <c r="D1541"/>
      <c r="E1541"/>
      <c r="F1541"/>
      <c r="G1541"/>
    </row>
    <row r="1542" spans="2:7" ht="15" x14ac:dyDescent="0.25">
      <c r="B1542"/>
      <c r="C1542"/>
      <c r="D1542"/>
      <c r="E1542"/>
      <c r="F1542"/>
      <c r="G1542"/>
    </row>
    <row r="1543" spans="2:7" ht="15" x14ac:dyDescent="0.25">
      <c r="B1543"/>
      <c r="C1543"/>
      <c r="D1543"/>
      <c r="E1543"/>
      <c r="F1543"/>
      <c r="G1543"/>
    </row>
    <row r="1544" spans="2:7" ht="15" x14ac:dyDescent="0.25">
      <c r="B1544"/>
      <c r="C1544"/>
      <c r="D1544"/>
      <c r="E1544"/>
      <c r="F1544"/>
      <c r="G1544"/>
    </row>
    <row r="1545" spans="2:7" ht="15" x14ac:dyDescent="0.25">
      <c r="B1545"/>
      <c r="C1545"/>
      <c r="D1545"/>
      <c r="E1545"/>
      <c r="F1545"/>
      <c r="G1545"/>
    </row>
    <row r="1546" spans="2:7" ht="15" x14ac:dyDescent="0.25">
      <c r="B1546"/>
      <c r="C1546"/>
      <c r="D1546"/>
      <c r="E1546"/>
      <c r="F1546"/>
      <c r="G1546"/>
    </row>
    <row r="1547" spans="2:7" ht="15" x14ac:dyDescent="0.25">
      <c r="B1547"/>
      <c r="C1547"/>
      <c r="D1547"/>
      <c r="E1547"/>
      <c r="F1547"/>
      <c r="G1547"/>
    </row>
    <row r="1548" spans="2:7" ht="15" x14ac:dyDescent="0.25">
      <c r="B1548"/>
      <c r="C1548"/>
      <c r="D1548"/>
      <c r="E1548"/>
      <c r="F1548"/>
      <c r="G1548"/>
    </row>
    <row r="1549" spans="2:7" ht="15" x14ac:dyDescent="0.25">
      <c r="B1549"/>
      <c r="C1549"/>
      <c r="D1549"/>
      <c r="E1549"/>
      <c r="F1549"/>
      <c r="G1549"/>
    </row>
    <row r="1550" spans="2:7" ht="15" x14ac:dyDescent="0.25">
      <c r="B1550"/>
      <c r="C1550"/>
      <c r="D1550"/>
      <c r="E1550"/>
      <c r="F1550"/>
      <c r="G1550"/>
    </row>
    <row r="1551" spans="2:7" ht="15" x14ac:dyDescent="0.25">
      <c r="B1551"/>
      <c r="C1551"/>
      <c r="D1551"/>
      <c r="E1551"/>
      <c r="F1551"/>
      <c r="G1551"/>
    </row>
    <row r="1552" spans="2:7" ht="15" x14ac:dyDescent="0.25">
      <c r="B1552"/>
      <c r="C1552"/>
      <c r="D1552"/>
      <c r="E1552"/>
      <c r="F1552"/>
      <c r="G1552"/>
    </row>
    <row r="1553" spans="2:7" ht="15" x14ac:dyDescent="0.25">
      <c r="B1553"/>
      <c r="C1553"/>
      <c r="D1553"/>
      <c r="E1553"/>
      <c r="F1553"/>
      <c r="G1553"/>
    </row>
    <row r="1554" spans="2:7" ht="15" x14ac:dyDescent="0.25">
      <c r="B1554"/>
      <c r="C1554"/>
      <c r="D1554"/>
      <c r="E1554"/>
      <c r="F1554"/>
      <c r="G1554"/>
    </row>
    <row r="1555" spans="2:7" ht="15" x14ac:dyDescent="0.25">
      <c r="B1555"/>
      <c r="C1555"/>
      <c r="D1555"/>
      <c r="E1555"/>
      <c r="F1555"/>
      <c r="G1555"/>
    </row>
    <row r="1556" spans="2:7" ht="15" x14ac:dyDescent="0.25">
      <c r="B1556"/>
      <c r="C1556"/>
      <c r="D1556"/>
      <c r="E1556"/>
      <c r="F1556"/>
      <c r="G1556"/>
    </row>
    <row r="1557" spans="2:7" ht="15" x14ac:dyDescent="0.25">
      <c r="B1557"/>
      <c r="C1557"/>
      <c r="D1557"/>
      <c r="E1557"/>
      <c r="F1557"/>
      <c r="G1557"/>
    </row>
    <row r="1558" spans="2:7" ht="15" x14ac:dyDescent="0.25">
      <c r="B1558"/>
      <c r="C1558"/>
      <c r="D1558"/>
      <c r="E1558"/>
      <c r="F1558"/>
      <c r="G1558"/>
    </row>
    <row r="1559" spans="2:7" ht="15" x14ac:dyDescent="0.25">
      <c r="B1559"/>
      <c r="C1559"/>
      <c r="D1559"/>
      <c r="E1559"/>
      <c r="F1559"/>
      <c r="G1559"/>
    </row>
    <row r="1560" spans="2:7" ht="15" x14ac:dyDescent="0.25">
      <c r="B1560"/>
      <c r="C1560"/>
      <c r="D1560"/>
      <c r="E1560"/>
      <c r="F1560"/>
      <c r="G1560"/>
    </row>
    <row r="1561" spans="2:7" ht="15" x14ac:dyDescent="0.25">
      <c r="B1561"/>
      <c r="C1561"/>
      <c r="D1561"/>
      <c r="E1561"/>
      <c r="F1561"/>
      <c r="G1561"/>
    </row>
    <row r="1562" spans="2:7" ht="15" x14ac:dyDescent="0.25">
      <c r="B1562"/>
      <c r="C1562"/>
      <c r="D1562"/>
      <c r="E1562"/>
      <c r="F1562"/>
      <c r="G1562"/>
    </row>
    <row r="1563" spans="2:7" ht="15" x14ac:dyDescent="0.25">
      <c r="B1563"/>
      <c r="C1563"/>
      <c r="D1563"/>
      <c r="E1563"/>
      <c r="F1563"/>
      <c r="G1563"/>
    </row>
    <row r="1564" spans="2:7" ht="15" x14ac:dyDescent="0.25">
      <c r="B1564"/>
      <c r="C1564"/>
      <c r="D1564"/>
      <c r="E1564"/>
      <c r="F1564"/>
      <c r="G1564"/>
    </row>
    <row r="1565" spans="2:7" ht="15" x14ac:dyDescent="0.25">
      <c r="B1565"/>
      <c r="C1565"/>
      <c r="D1565"/>
      <c r="E1565"/>
      <c r="F1565"/>
      <c r="G1565"/>
    </row>
    <row r="1566" spans="2:7" ht="15" x14ac:dyDescent="0.25">
      <c r="B1566"/>
      <c r="C1566"/>
      <c r="D1566"/>
      <c r="E1566"/>
      <c r="F1566"/>
      <c r="G1566"/>
    </row>
    <row r="1567" spans="2:7" ht="15" x14ac:dyDescent="0.25">
      <c r="B1567"/>
      <c r="C1567"/>
      <c r="D1567"/>
      <c r="E1567"/>
      <c r="F1567"/>
      <c r="G1567"/>
    </row>
    <row r="1568" spans="2:7" ht="15" x14ac:dyDescent="0.25">
      <c r="B1568"/>
      <c r="C1568"/>
      <c r="D1568"/>
      <c r="E1568"/>
      <c r="F1568"/>
      <c r="G1568"/>
    </row>
    <row r="1569" spans="2:7" ht="15" x14ac:dyDescent="0.25">
      <c r="B1569"/>
      <c r="C1569"/>
      <c r="D1569"/>
      <c r="E1569"/>
      <c r="F1569"/>
      <c r="G1569"/>
    </row>
    <row r="1570" spans="2:7" ht="15" x14ac:dyDescent="0.25">
      <c r="B1570"/>
      <c r="C1570"/>
      <c r="D1570"/>
      <c r="E1570"/>
      <c r="F1570"/>
      <c r="G1570"/>
    </row>
    <row r="1571" spans="2:7" ht="15" x14ac:dyDescent="0.25">
      <c r="B1571"/>
      <c r="C1571"/>
      <c r="D1571"/>
      <c r="E1571"/>
      <c r="F1571"/>
      <c r="G1571"/>
    </row>
    <row r="1572" spans="2:7" ht="15" x14ac:dyDescent="0.25">
      <c r="B1572"/>
      <c r="C1572"/>
      <c r="D1572"/>
      <c r="E1572"/>
      <c r="F1572"/>
      <c r="G1572"/>
    </row>
    <row r="1573" spans="2:7" ht="15" x14ac:dyDescent="0.25">
      <c r="B1573"/>
      <c r="C1573"/>
      <c r="D1573"/>
      <c r="E1573"/>
      <c r="F1573"/>
      <c r="G1573"/>
    </row>
    <row r="1574" spans="2:7" ht="15" x14ac:dyDescent="0.25">
      <c r="B1574"/>
      <c r="C1574"/>
      <c r="D1574"/>
      <c r="E1574"/>
      <c r="F1574"/>
      <c r="G1574"/>
    </row>
    <row r="1575" spans="2:7" ht="15" x14ac:dyDescent="0.25">
      <c r="B1575"/>
      <c r="C1575"/>
      <c r="D1575"/>
      <c r="E1575"/>
      <c r="F1575"/>
      <c r="G1575"/>
    </row>
    <row r="1576" spans="2:7" ht="15" x14ac:dyDescent="0.25">
      <c r="B1576"/>
      <c r="C1576"/>
      <c r="D1576"/>
      <c r="E1576"/>
      <c r="F1576"/>
      <c r="G1576"/>
    </row>
    <row r="1577" spans="2:7" ht="15" x14ac:dyDescent="0.25">
      <c r="B1577"/>
      <c r="C1577"/>
      <c r="D1577"/>
      <c r="E1577"/>
      <c r="F1577"/>
      <c r="G1577"/>
    </row>
    <row r="1578" spans="2:7" ht="15" x14ac:dyDescent="0.25">
      <c r="B1578"/>
      <c r="C1578"/>
      <c r="D1578"/>
      <c r="E1578"/>
      <c r="F1578"/>
      <c r="G1578"/>
    </row>
    <row r="1579" spans="2:7" ht="15" x14ac:dyDescent="0.25">
      <c r="B1579"/>
      <c r="C1579"/>
      <c r="D1579"/>
      <c r="E1579"/>
      <c r="F1579"/>
      <c r="G1579"/>
    </row>
    <row r="1580" spans="2:7" ht="15" x14ac:dyDescent="0.25">
      <c r="B1580"/>
      <c r="C1580"/>
      <c r="D1580"/>
      <c r="E1580"/>
      <c r="F1580"/>
      <c r="G1580"/>
    </row>
    <row r="1581" spans="2:7" ht="15" x14ac:dyDescent="0.25">
      <c r="B1581"/>
      <c r="C1581"/>
      <c r="D1581"/>
      <c r="E1581"/>
      <c r="F1581"/>
      <c r="G1581"/>
    </row>
    <row r="1582" spans="2:7" ht="15" x14ac:dyDescent="0.25">
      <c r="B1582"/>
      <c r="C1582"/>
      <c r="D1582"/>
      <c r="E1582"/>
      <c r="F1582"/>
      <c r="G1582"/>
    </row>
    <row r="1583" spans="2:7" ht="15" x14ac:dyDescent="0.25">
      <c r="B1583"/>
      <c r="C1583"/>
      <c r="D1583"/>
      <c r="E1583"/>
      <c r="F1583"/>
      <c r="G1583"/>
    </row>
    <row r="1584" spans="2:7" ht="15" x14ac:dyDescent="0.25">
      <c r="B1584"/>
      <c r="C1584"/>
      <c r="D1584"/>
      <c r="E1584"/>
      <c r="F1584"/>
      <c r="G1584"/>
    </row>
    <row r="1585" spans="2:7" ht="15" x14ac:dyDescent="0.25">
      <c r="B1585"/>
      <c r="C1585"/>
      <c r="D1585"/>
      <c r="E1585"/>
      <c r="F1585"/>
      <c r="G1585"/>
    </row>
    <row r="1586" spans="2:7" ht="15" x14ac:dyDescent="0.25">
      <c r="B1586"/>
      <c r="C1586"/>
      <c r="D1586"/>
      <c r="E1586"/>
      <c r="F1586"/>
      <c r="G1586"/>
    </row>
    <row r="1587" spans="2:7" ht="15" x14ac:dyDescent="0.25">
      <c r="B1587"/>
      <c r="C1587"/>
      <c r="D1587"/>
      <c r="E1587"/>
      <c r="F1587"/>
      <c r="G1587"/>
    </row>
    <row r="1588" spans="2:7" ht="15" x14ac:dyDescent="0.25">
      <c r="B1588"/>
      <c r="C1588"/>
      <c r="D1588"/>
      <c r="E1588"/>
      <c r="F1588"/>
      <c r="G1588"/>
    </row>
    <row r="1589" spans="2:7" ht="15" x14ac:dyDescent="0.25">
      <c r="B1589"/>
      <c r="C1589"/>
      <c r="D1589"/>
      <c r="E1589"/>
      <c r="F1589"/>
      <c r="G1589"/>
    </row>
    <row r="1590" spans="2:7" ht="15" x14ac:dyDescent="0.25">
      <c r="B1590"/>
      <c r="C1590"/>
      <c r="D1590"/>
      <c r="E1590"/>
      <c r="F1590"/>
      <c r="G1590"/>
    </row>
    <row r="1591" spans="2:7" ht="15" x14ac:dyDescent="0.25">
      <c r="B1591"/>
      <c r="C1591"/>
      <c r="D1591"/>
      <c r="E1591"/>
      <c r="F1591"/>
      <c r="G1591"/>
    </row>
    <row r="1592" spans="2:7" ht="15" x14ac:dyDescent="0.25">
      <c r="B1592"/>
      <c r="C1592"/>
      <c r="D1592"/>
      <c r="E1592"/>
      <c r="F1592"/>
      <c r="G1592"/>
    </row>
    <row r="1593" spans="2:7" ht="15" x14ac:dyDescent="0.25">
      <c r="B1593"/>
      <c r="C1593"/>
      <c r="D1593"/>
      <c r="E1593"/>
      <c r="F1593"/>
      <c r="G1593"/>
    </row>
    <row r="1594" spans="2:7" ht="15" x14ac:dyDescent="0.25">
      <c r="B1594"/>
      <c r="C1594"/>
      <c r="D1594"/>
      <c r="E1594"/>
      <c r="F1594"/>
      <c r="G1594"/>
    </row>
    <row r="1595" spans="2:7" ht="15" x14ac:dyDescent="0.25">
      <c r="B1595"/>
      <c r="C1595"/>
      <c r="D1595"/>
      <c r="E1595"/>
      <c r="F1595"/>
      <c r="G1595"/>
    </row>
    <row r="1596" spans="2:7" ht="15" x14ac:dyDescent="0.25">
      <c r="B1596"/>
      <c r="C1596"/>
      <c r="D1596"/>
      <c r="E1596"/>
      <c r="F1596"/>
      <c r="G1596"/>
    </row>
    <row r="1597" spans="2:7" ht="15" x14ac:dyDescent="0.25">
      <c r="B1597"/>
      <c r="C1597"/>
      <c r="D1597"/>
      <c r="E1597"/>
      <c r="F1597"/>
      <c r="G1597"/>
    </row>
    <row r="1598" spans="2:7" ht="15" x14ac:dyDescent="0.25">
      <c r="B1598"/>
      <c r="C1598"/>
      <c r="D1598"/>
      <c r="E1598"/>
      <c r="F1598"/>
      <c r="G1598"/>
    </row>
    <row r="1599" spans="2:7" ht="15" x14ac:dyDescent="0.25">
      <c r="B1599"/>
      <c r="C1599"/>
      <c r="D1599"/>
      <c r="E1599"/>
      <c r="F1599"/>
      <c r="G1599"/>
    </row>
    <row r="1600" spans="2:7" ht="15" x14ac:dyDescent="0.25">
      <c r="B1600"/>
      <c r="C1600"/>
      <c r="D1600"/>
      <c r="E1600"/>
      <c r="F1600"/>
      <c r="G1600"/>
    </row>
    <row r="1601" spans="2:7" ht="15" x14ac:dyDescent="0.25">
      <c r="B1601"/>
      <c r="C1601"/>
      <c r="D1601"/>
      <c r="E1601"/>
      <c r="F1601"/>
      <c r="G1601"/>
    </row>
    <row r="1602" spans="2:7" ht="15" x14ac:dyDescent="0.25">
      <c r="B1602"/>
      <c r="C1602"/>
      <c r="D1602"/>
      <c r="E1602"/>
      <c r="F1602"/>
      <c r="G1602"/>
    </row>
    <row r="1603" spans="2:7" ht="15" x14ac:dyDescent="0.25">
      <c r="B1603"/>
      <c r="C1603"/>
      <c r="D1603"/>
      <c r="E1603"/>
      <c r="F1603"/>
      <c r="G1603"/>
    </row>
    <row r="1604" spans="2:7" ht="15" x14ac:dyDescent="0.25">
      <c r="B1604"/>
      <c r="C1604"/>
      <c r="D1604"/>
      <c r="E1604"/>
      <c r="F1604"/>
      <c r="G1604"/>
    </row>
    <row r="1605" spans="2:7" ht="15" x14ac:dyDescent="0.25">
      <c r="B1605"/>
      <c r="C1605"/>
      <c r="D1605"/>
      <c r="E1605"/>
      <c r="F1605"/>
      <c r="G1605"/>
    </row>
    <row r="1606" spans="2:7" ht="15" x14ac:dyDescent="0.25">
      <c r="B1606"/>
      <c r="C1606"/>
      <c r="D1606"/>
      <c r="E1606"/>
      <c r="F1606"/>
      <c r="G1606"/>
    </row>
    <row r="1607" spans="2:7" ht="15" x14ac:dyDescent="0.25">
      <c r="B1607"/>
      <c r="C1607"/>
      <c r="D1607"/>
      <c r="E1607"/>
      <c r="F1607"/>
      <c r="G1607"/>
    </row>
    <row r="1608" spans="2:7" ht="15" x14ac:dyDescent="0.25">
      <c r="B1608"/>
      <c r="C1608"/>
      <c r="D1608"/>
      <c r="E1608"/>
      <c r="F1608"/>
      <c r="G1608"/>
    </row>
    <row r="1609" spans="2:7" ht="15" x14ac:dyDescent="0.25">
      <c r="B1609"/>
      <c r="C1609"/>
      <c r="D1609"/>
      <c r="E1609"/>
      <c r="F1609"/>
      <c r="G1609"/>
    </row>
    <row r="1610" spans="2:7" ht="15" x14ac:dyDescent="0.25">
      <c r="B1610"/>
      <c r="C1610"/>
      <c r="D1610"/>
      <c r="E1610"/>
      <c r="F1610"/>
      <c r="G1610"/>
    </row>
    <row r="1611" spans="2:7" ht="15" x14ac:dyDescent="0.25">
      <c r="B1611"/>
      <c r="C1611"/>
      <c r="D1611"/>
      <c r="E1611"/>
      <c r="F1611"/>
      <c r="G1611"/>
    </row>
    <row r="1612" spans="2:7" ht="15" x14ac:dyDescent="0.25">
      <c r="B1612"/>
      <c r="C1612"/>
      <c r="D1612"/>
      <c r="E1612"/>
      <c r="F1612"/>
      <c r="G1612"/>
    </row>
    <row r="1613" spans="2:7" ht="15" x14ac:dyDescent="0.25">
      <c r="B1613"/>
      <c r="C1613"/>
      <c r="D1613"/>
      <c r="E1613"/>
      <c r="F1613"/>
      <c r="G1613"/>
    </row>
    <row r="1614" spans="2:7" ht="15" x14ac:dyDescent="0.25">
      <c r="B1614"/>
      <c r="C1614"/>
      <c r="D1614"/>
      <c r="E1614"/>
      <c r="F1614"/>
      <c r="G1614"/>
    </row>
    <row r="1615" spans="2:7" ht="15" x14ac:dyDescent="0.25">
      <c r="B1615"/>
      <c r="C1615"/>
      <c r="D1615"/>
      <c r="E1615"/>
      <c r="F1615"/>
      <c r="G1615"/>
    </row>
    <row r="1616" spans="2:7" ht="15" x14ac:dyDescent="0.25">
      <c r="B1616"/>
      <c r="C1616"/>
      <c r="D1616"/>
      <c r="E1616"/>
      <c r="F1616"/>
      <c r="G1616"/>
    </row>
    <row r="1617" spans="2:7" ht="15" x14ac:dyDescent="0.25">
      <c r="B1617"/>
      <c r="C1617"/>
      <c r="D1617"/>
      <c r="E1617"/>
      <c r="F1617"/>
      <c r="G1617"/>
    </row>
    <row r="1618" spans="2:7" ht="15" x14ac:dyDescent="0.25">
      <c r="B1618"/>
      <c r="C1618"/>
      <c r="D1618"/>
      <c r="E1618"/>
      <c r="F1618"/>
      <c r="G1618"/>
    </row>
    <row r="1619" spans="2:7" ht="15" x14ac:dyDescent="0.25">
      <c r="B1619"/>
      <c r="C1619"/>
      <c r="D1619"/>
      <c r="E1619"/>
      <c r="F1619"/>
      <c r="G1619"/>
    </row>
    <row r="1620" spans="2:7" ht="15" x14ac:dyDescent="0.25">
      <c r="B1620"/>
      <c r="C1620"/>
      <c r="D1620"/>
      <c r="E1620"/>
      <c r="F1620"/>
      <c r="G1620"/>
    </row>
    <row r="1621" spans="2:7" ht="15" x14ac:dyDescent="0.25">
      <c r="B1621"/>
      <c r="C1621"/>
      <c r="D1621"/>
      <c r="E1621"/>
      <c r="F1621"/>
      <c r="G1621"/>
    </row>
    <row r="1622" spans="2:7" ht="15" x14ac:dyDescent="0.25">
      <c r="B1622"/>
      <c r="C1622"/>
      <c r="D1622"/>
      <c r="E1622"/>
      <c r="F1622"/>
      <c r="G1622"/>
    </row>
    <row r="1623" spans="2:7" ht="15" x14ac:dyDescent="0.25">
      <c r="B1623"/>
      <c r="C1623"/>
      <c r="D1623"/>
      <c r="E1623"/>
      <c r="F1623"/>
      <c r="G1623"/>
    </row>
    <row r="1624" spans="2:7" ht="15" x14ac:dyDescent="0.25">
      <c r="B1624"/>
      <c r="C1624"/>
      <c r="D1624"/>
      <c r="E1624"/>
      <c r="F1624"/>
      <c r="G1624"/>
    </row>
    <row r="1625" spans="2:7" ht="15" x14ac:dyDescent="0.25">
      <c r="B1625"/>
      <c r="C1625"/>
      <c r="D1625"/>
      <c r="E1625"/>
      <c r="F1625"/>
      <c r="G1625"/>
    </row>
    <row r="1626" spans="2:7" ht="15" x14ac:dyDescent="0.25">
      <c r="B1626"/>
      <c r="C1626"/>
      <c r="D1626"/>
      <c r="E1626"/>
      <c r="F1626"/>
      <c r="G1626"/>
    </row>
    <row r="1627" spans="2:7" ht="15" x14ac:dyDescent="0.25">
      <c r="B1627"/>
      <c r="C1627"/>
      <c r="D1627"/>
      <c r="E1627"/>
      <c r="F1627"/>
      <c r="G1627"/>
    </row>
    <row r="1628" spans="2:7" ht="15" x14ac:dyDescent="0.25">
      <c r="B1628"/>
      <c r="C1628"/>
      <c r="D1628"/>
      <c r="E1628"/>
      <c r="F1628"/>
      <c r="G1628"/>
    </row>
    <row r="1629" spans="2:7" ht="15" x14ac:dyDescent="0.25">
      <c r="B1629"/>
      <c r="C1629"/>
      <c r="D1629"/>
      <c r="E1629"/>
      <c r="F1629"/>
      <c r="G1629"/>
    </row>
    <row r="1630" spans="2:7" ht="15" x14ac:dyDescent="0.25">
      <c r="B1630"/>
      <c r="C1630"/>
      <c r="D1630"/>
      <c r="E1630"/>
      <c r="F1630"/>
      <c r="G1630"/>
    </row>
    <row r="1631" spans="2:7" ht="15" x14ac:dyDescent="0.25">
      <c r="B1631"/>
      <c r="C1631"/>
      <c r="D1631"/>
      <c r="E1631"/>
      <c r="F1631"/>
      <c r="G1631"/>
    </row>
    <row r="1632" spans="2:7" ht="15" x14ac:dyDescent="0.25">
      <c r="B1632"/>
      <c r="C1632"/>
      <c r="D1632"/>
      <c r="E1632"/>
      <c r="F1632"/>
      <c r="G1632"/>
    </row>
    <row r="1633" spans="2:7" ht="15" x14ac:dyDescent="0.25">
      <c r="B1633"/>
      <c r="C1633"/>
      <c r="D1633"/>
      <c r="E1633"/>
      <c r="F1633"/>
      <c r="G1633"/>
    </row>
    <row r="1634" spans="2:7" ht="15" x14ac:dyDescent="0.25">
      <c r="B1634"/>
      <c r="C1634"/>
      <c r="D1634"/>
      <c r="E1634"/>
      <c r="F1634"/>
      <c r="G1634"/>
    </row>
    <row r="1635" spans="2:7" ht="15" x14ac:dyDescent="0.25">
      <c r="B1635"/>
      <c r="C1635"/>
      <c r="D1635"/>
      <c r="E1635"/>
      <c r="F1635"/>
      <c r="G1635"/>
    </row>
    <row r="1636" spans="2:7" ht="15" x14ac:dyDescent="0.25">
      <c r="B1636"/>
      <c r="C1636"/>
      <c r="D1636"/>
      <c r="E1636"/>
      <c r="F1636"/>
      <c r="G1636"/>
    </row>
    <row r="1637" spans="2:7" ht="15" x14ac:dyDescent="0.25">
      <c r="B1637"/>
      <c r="C1637"/>
      <c r="D1637"/>
      <c r="E1637"/>
      <c r="F1637"/>
      <c r="G1637"/>
    </row>
    <row r="1638" spans="2:7" ht="15" x14ac:dyDescent="0.25">
      <c r="B1638"/>
      <c r="C1638"/>
      <c r="D1638"/>
      <c r="E1638"/>
      <c r="F1638"/>
      <c r="G1638"/>
    </row>
    <row r="1639" spans="2:7" ht="15" x14ac:dyDescent="0.25">
      <c r="B1639"/>
      <c r="C1639"/>
      <c r="D1639"/>
      <c r="E1639"/>
      <c r="F1639"/>
      <c r="G1639"/>
    </row>
    <row r="1640" spans="2:7" ht="15" x14ac:dyDescent="0.25">
      <c r="B1640"/>
      <c r="C1640"/>
      <c r="D1640"/>
      <c r="E1640"/>
      <c r="F1640"/>
      <c r="G1640"/>
    </row>
    <row r="1641" spans="2:7" ht="15" x14ac:dyDescent="0.25">
      <c r="B1641"/>
      <c r="C1641"/>
      <c r="D1641"/>
      <c r="E1641"/>
      <c r="F1641"/>
      <c r="G1641"/>
    </row>
    <row r="1642" spans="2:7" ht="15" x14ac:dyDescent="0.25">
      <c r="B1642"/>
      <c r="C1642"/>
      <c r="D1642"/>
      <c r="E1642"/>
      <c r="F1642"/>
      <c r="G1642"/>
    </row>
    <row r="1643" spans="2:7" ht="15" x14ac:dyDescent="0.25">
      <c r="B1643"/>
      <c r="C1643"/>
      <c r="D1643"/>
      <c r="E1643"/>
      <c r="F1643"/>
      <c r="G1643"/>
    </row>
    <row r="1644" spans="2:7" ht="15" x14ac:dyDescent="0.25">
      <c r="B1644"/>
      <c r="C1644"/>
      <c r="D1644"/>
      <c r="E1644"/>
      <c r="F1644"/>
      <c r="G1644"/>
    </row>
    <row r="1645" spans="2:7" ht="15" x14ac:dyDescent="0.25">
      <c r="B1645"/>
      <c r="C1645"/>
      <c r="D1645"/>
      <c r="E1645"/>
      <c r="F1645"/>
      <c r="G1645"/>
    </row>
    <row r="1646" spans="2:7" ht="15" x14ac:dyDescent="0.25">
      <c r="B1646"/>
      <c r="C1646"/>
      <c r="D1646"/>
      <c r="E1646"/>
      <c r="F1646"/>
      <c r="G1646"/>
    </row>
    <row r="1647" spans="2:7" ht="15" x14ac:dyDescent="0.25">
      <c r="B1647"/>
      <c r="C1647"/>
      <c r="D1647"/>
      <c r="E1647"/>
      <c r="F1647"/>
      <c r="G1647"/>
    </row>
    <row r="1648" spans="2:7" ht="15" x14ac:dyDescent="0.25">
      <c r="B1648"/>
      <c r="C1648"/>
      <c r="D1648"/>
      <c r="E1648"/>
      <c r="F1648"/>
      <c r="G1648"/>
    </row>
    <row r="1649" spans="2:7" ht="15" x14ac:dyDescent="0.25">
      <c r="B1649"/>
      <c r="C1649"/>
      <c r="D1649"/>
      <c r="E1649"/>
      <c r="F1649"/>
      <c r="G1649"/>
    </row>
    <row r="1650" spans="2:7" ht="15" x14ac:dyDescent="0.25">
      <c r="B1650"/>
      <c r="C1650"/>
      <c r="D1650"/>
      <c r="E1650"/>
      <c r="F1650"/>
      <c r="G1650"/>
    </row>
    <row r="1651" spans="2:7" ht="15" x14ac:dyDescent="0.25">
      <c r="B1651"/>
      <c r="C1651"/>
      <c r="D1651"/>
      <c r="E1651"/>
      <c r="F1651"/>
      <c r="G1651"/>
    </row>
    <row r="1652" spans="2:7" ht="15" x14ac:dyDescent="0.25">
      <c r="B1652"/>
      <c r="C1652"/>
      <c r="D1652"/>
      <c r="E1652"/>
      <c r="F1652"/>
      <c r="G1652"/>
    </row>
    <row r="1653" spans="2:7" ht="15" x14ac:dyDescent="0.25">
      <c r="B1653"/>
      <c r="C1653"/>
      <c r="D1653"/>
      <c r="E1653"/>
      <c r="F1653"/>
      <c r="G1653"/>
    </row>
    <row r="1654" spans="2:7" ht="15" x14ac:dyDescent="0.25">
      <c r="B1654"/>
      <c r="C1654"/>
      <c r="D1654"/>
      <c r="E1654"/>
      <c r="F1654"/>
      <c r="G1654"/>
    </row>
    <row r="1655" spans="2:7" ht="15" x14ac:dyDescent="0.25">
      <c r="B1655"/>
      <c r="C1655"/>
      <c r="D1655"/>
      <c r="E1655"/>
      <c r="F1655"/>
      <c r="G1655"/>
    </row>
    <row r="1656" spans="2:7" ht="15" x14ac:dyDescent="0.25">
      <c r="B1656"/>
      <c r="C1656"/>
      <c r="D1656"/>
      <c r="E1656"/>
      <c r="F1656"/>
      <c r="G1656"/>
    </row>
    <row r="1657" spans="2:7" ht="15" x14ac:dyDescent="0.25">
      <c r="B1657"/>
      <c r="C1657"/>
      <c r="D1657"/>
      <c r="E1657"/>
      <c r="F1657"/>
      <c r="G1657"/>
    </row>
    <row r="1658" spans="2:7" ht="15" x14ac:dyDescent="0.25">
      <c r="B1658"/>
      <c r="C1658"/>
      <c r="D1658"/>
      <c r="E1658"/>
      <c r="F1658"/>
      <c r="G1658"/>
    </row>
    <row r="1659" spans="2:7" ht="15" x14ac:dyDescent="0.25">
      <c r="B1659"/>
      <c r="C1659"/>
      <c r="D1659"/>
      <c r="E1659"/>
      <c r="F1659"/>
      <c r="G1659"/>
    </row>
    <row r="1660" spans="2:7" ht="15" x14ac:dyDescent="0.25">
      <c r="B1660"/>
      <c r="C1660"/>
      <c r="D1660"/>
      <c r="E1660"/>
      <c r="F1660"/>
      <c r="G1660"/>
    </row>
    <row r="1661" spans="2:7" ht="15" x14ac:dyDescent="0.25">
      <c r="B1661"/>
      <c r="C1661"/>
      <c r="D1661"/>
      <c r="E1661"/>
      <c r="F1661"/>
      <c r="G1661"/>
    </row>
    <row r="1662" spans="2:7" ht="15" x14ac:dyDescent="0.25">
      <c r="B1662"/>
      <c r="C1662"/>
      <c r="D1662"/>
      <c r="E1662"/>
      <c r="F1662"/>
      <c r="G1662"/>
    </row>
    <row r="1663" spans="2:7" ht="15" x14ac:dyDescent="0.25">
      <c r="B1663"/>
      <c r="C1663"/>
      <c r="D1663"/>
      <c r="E1663"/>
      <c r="F1663"/>
      <c r="G1663"/>
    </row>
    <row r="1664" spans="2:7" ht="15" x14ac:dyDescent="0.25">
      <c r="B1664"/>
      <c r="C1664"/>
      <c r="D1664"/>
      <c r="E1664"/>
      <c r="F1664"/>
      <c r="G1664"/>
    </row>
    <row r="1665" spans="2:7" ht="15" x14ac:dyDescent="0.25">
      <c r="B1665"/>
      <c r="C1665"/>
      <c r="D1665"/>
      <c r="E1665"/>
      <c r="F1665"/>
      <c r="G1665"/>
    </row>
  </sheetData>
  <autoFilter ref="I30:O143">
    <sortState ref="I31:O143">
      <sortCondition descending="1" ref="O30:O14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N14720"/>
  <sheetViews>
    <sheetView showGridLines="0" workbookViewId="0">
      <pane ySplit="7" topLeftCell="A8" activePane="bottomLeft" state="frozen"/>
      <selection activeCell="D44" sqref="D44"/>
      <selection pane="bottomLeft" activeCell="R20" sqref="R20"/>
    </sheetView>
  </sheetViews>
  <sheetFormatPr defaultRowHeight="11.25" x14ac:dyDescent="0.2"/>
  <cols>
    <col min="1" max="1" width="2" style="2" customWidth="1"/>
    <col min="2" max="2" width="9.5703125" style="2" bestFit="1" customWidth="1"/>
    <col min="3" max="3" width="9.42578125" style="2" bestFit="1" customWidth="1"/>
    <col min="4" max="4" width="13.85546875" style="2" bestFit="1" customWidth="1"/>
    <col min="5" max="5" width="9.5703125" style="2" bestFit="1" customWidth="1"/>
    <col min="6" max="6" width="14.140625" style="2" bestFit="1" customWidth="1"/>
    <col min="7" max="7" width="8.28515625" style="2" bestFit="1" customWidth="1"/>
    <col min="8" max="8" width="8.7109375" style="2" bestFit="1" customWidth="1"/>
    <col min="9" max="9" width="10.5703125" style="2" bestFit="1" customWidth="1"/>
    <col min="10" max="10" width="12" style="2" bestFit="1" customWidth="1"/>
    <col min="11" max="11" width="14.28515625" style="2" customWidth="1"/>
    <col min="12" max="12" width="11.28515625" style="2" bestFit="1" customWidth="1"/>
    <col min="13" max="13" width="9.140625" style="2"/>
    <col min="14" max="14" width="10.85546875" style="2" customWidth="1"/>
    <col min="15" max="16384" width="9.140625" style="2"/>
  </cols>
  <sheetData>
    <row r="2" spans="2:14" ht="15.75" x14ac:dyDescent="0.25">
      <c r="B2" s="1" t="s">
        <v>0</v>
      </c>
    </row>
    <row r="3" spans="2:14" ht="12" x14ac:dyDescent="0.2">
      <c r="B3" s="3" t="s">
        <v>1</v>
      </c>
    </row>
    <row r="5" spans="2:14" x14ac:dyDescent="0.2">
      <c r="B5" s="4" t="s">
        <v>2</v>
      </c>
    </row>
    <row r="6" spans="2:14" x14ac:dyDescent="0.2">
      <c r="K6" s="2">
        <v>2</v>
      </c>
      <c r="L6" s="2">
        <v>3</v>
      </c>
      <c r="M6" s="2">
        <v>4</v>
      </c>
      <c r="N6" s="2">
        <v>5</v>
      </c>
    </row>
    <row r="7" spans="2:14" x14ac:dyDescent="0.2">
      <c r="B7" s="5" t="s">
        <v>23771</v>
      </c>
      <c r="C7" s="6" t="s">
        <v>3</v>
      </c>
      <c r="D7" s="6" t="s">
        <v>4</v>
      </c>
      <c r="E7" s="5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7" t="s">
        <v>11</v>
      </c>
      <c r="L7" s="7" t="s">
        <v>12</v>
      </c>
      <c r="M7" s="7" t="s">
        <v>13</v>
      </c>
      <c r="N7" s="7" t="s">
        <v>14</v>
      </c>
    </row>
    <row r="8" spans="2:14" x14ac:dyDescent="0.2">
      <c r="B8" s="8">
        <v>124782</v>
      </c>
      <c r="C8" s="2" t="s">
        <v>15</v>
      </c>
      <c r="D8" s="2" t="s">
        <v>16</v>
      </c>
      <c r="E8" s="8">
        <v>342</v>
      </c>
      <c r="F8" s="2" t="s">
        <v>17</v>
      </c>
      <c r="G8" s="2" t="s">
        <v>18</v>
      </c>
      <c r="H8" s="9">
        <v>41808</v>
      </c>
      <c r="I8" s="2">
        <v>2014</v>
      </c>
      <c r="J8" s="2">
        <v>6</v>
      </c>
      <c r="K8" s="2" t="str">
        <f>VLOOKUP($C8,Clients!$B:$F,K$6,0)</f>
        <v>Aibox</v>
      </c>
      <c r="L8" s="2" t="str">
        <f>VLOOKUP($C8,Clients!$B:$F,L$6,0)</f>
        <v>Foreign</v>
      </c>
      <c r="M8" s="2" t="str">
        <f>VLOOKUP($C8,Clients!$B:$F,M$6,0)</f>
        <v>CN</v>
      </c>
      <c r="N8" s="2" t="str">
        <f>VLOOKUP($C8,Clients!$B:$F,N$6,0)</f>
        <v>China</v>
      </c>
    </row>
    <row r="9" spans="2:14" x14ac:dyDescent="0.2">
      <c r="B9" s="8">
        <v>9009</v>
      </c>
      <c r="C9" s="2" t="s">
        <v>15</v>
      </c>
      <c r="D9" s="2" t="s">
        <v>16</v>
      </c>
      <c r="E9" s="8">
        <v>1</v>
      </c>
      <c r="F9" s="2" t="s">
        <v>17</v>
      </c>
      <c r="G9" s="2" t="s">
        <v>19</v>
      </c>
      <c r="H9" s="9">
        <v>41808</v>
      </c>
      <c r="I9" s="2">
        <v>2014</v>
      </c>
      <c r="J9" s="2">
        <v>6</v>
      </c>
      <c r="K9" s="2" t="str">
        <f>VLOOKUP($C9,Clients!$B:$F,K$6,0)</f>
        <v>Aibox</v>
      </c>
      <c r="L9" s="2" t="str">
        <f>VLOOKUP($C9,Clients!$B:$F,L$6,0)</f>
        <v>Foreign</v>
      </c>
      <c r="M9" s="2" t="str">
        <f>VLOOKUP($C9,Clients!$B:$F,M$6,0)</f>
        <v>CN</v>
      </c>
      <c r="N9" s="2" t="str">
        <f>VLOOKUP($C9,Clients!$B:$F,N$6,0)</f>
        <v>China</v>
      </c>
    </row>
    <row r="10" spans="2:14" x14ac:dyDescent="0.2">
      <c r="B10" s="8">
        <v>0</v>
      </c>
      <c r="C10" s="2" t="s">
        <v>15</v>
      </c>
      <c r="D10" s="2" t="s">
        <v>20</v>
      </c>
      <c r="E10" s="8">
        <v>20</v>
      </c>
      <c r="F10" s="2" t="s">
        <v>21</v>
      </c>
      <c r="G10" s="2" t="s">
        <v>22</v>
      </c>
      <c r="H10" s="9">
        <v>41851</v>
      </c>
      <c r="I10" s="2">
        <v>2014</v>
      </c>
      <c r="J10" s="2">
        <v>7</v>
      </c>
      <c r="K10" s="2" t="str">
        <f>VLOOKUP($C10,Clients!$B:$F,K$6,0)</f>
        <v>Aibox</v>
      </c>
      <c r="L10" s="2" t="str">
        <f>VLOOKUP($C10,Clients!$B:$F,L$6,0)</f>
        <v>Foreign</v>
      </c>
      <c r="M10" s="2" t="str">
        <f>VLOOKUP($C10,Clients!$B:$F,M$6,0)</f>
        <v>CN</v>
      </c>
      <c r="N10" s="2" t="str">
        <f>VLOOKUP($C10,Clients!$B:$F,N$6,0)</f>
        <v>China</v>
      </c>
    </row>
    <row r="11" spans="2:14" x14ac:dyDescent="0.2">
      <c r="B11" s="8">
        <v>133039.20000000001</v>
      </c>
      <c r="C11" s="2" t="s">
        <v>15</v>
      </c>
      <c r="D11" s="2" t="s">
        <v>16</v>
      </c>
      <c r="E11" s="8">
        <v>332</v>
      </c>
      <c r="F11" s="2" t="s">
        <v>23</v>
      </c>
      <c r="G11" s="2" t="s">
        <v>24</v>
      </c>
      <c r="H11" s="9">
        <v>41974</v>
      </c>
      <c r="I11" s="2">
        <v>2014</v>
      </c>
      <c r="J11" s="2">
        <v>12</v>
      </c>
      <c r="K11" s="2" t="str">
        <f>VLOOKUP($C11,Clients!$B:$F,K$6,0)</f>
        <v>Aibox</v>
      </c>
      <c r="L11" s="2" t="str">
        <f>VLOOKUP($C11,Clients!$B:$F,L$6,0)</f>
        <v>Foreign</v>
      </c>
      <c r="M11" s="2" t="str">
        <f>VLOOKUP($C11,Clients!$B:$F,M$6,0)</f>
        <v>CN</v>
      </c>
      <c r="N11" s="2" t="str">
        <f>VLOOKUP($C11,Clients!$B:$F,N$6,0)</f>
        <v>China</v>
      </c>
    </row>
    <row r="12" spans="2:14" x14ac:dyDescent="0.2">
      <c r="B12" s="8">
        <v>8820</v>
      </c>
      <c r="C12" s="2" t="s">
        <v>15</v>
      </c>
      <c r="D12" s="2" t="s">
        <v>16</v>
      </c>
      <c r="E12" s="8">
        <v>1</v>
      </c>
      <c r="F12" s="2" t="s">
        <v>23</v>
      </c>
      <c r="G12" s="2" t="s">
        <v>25</v>
      </c>
      <c r="H12" s="9">
        <v>41974</v>
      </c>
      <c r="I12" s="2">
        <v>2014</v>
      </c>
      <c r="J12" s="2">
        <v>12</v>
      </c>
      <c r="K12" s="2" t="str">
        <f>VLOOKUP($C12,Clients!$B:$F,K$6,0)</f>
        <v>Aibox</v>
      </c>
      <c r="L12" s="2" t="str">
        <f>VLOOKUP($C12,Clients!$B:$F,L$6,0)</f>
        <v>Foreign</v>
      </c>
      <c r="M12" s="2" t="str">
        <f>VLOOKUP($C12,Clients!$B:$F,M$6,0)</f>
        <v>CN</v>
      </c>
      <c r="N12" s="2" t="str">
        <f>VLOOKUP($C12,Clients!$B:$F,N$6,0)</f>
        <v>China</v>
      </c>
    </row>
    <row r="13" spans="2:14" x14ac:dyDescent="0.2">
      <c r="B13" s="8">
        <v>163485</v>
      </c>
      <c r="C13" s="2" t="s">
        <v>15</v>
      </c>
      <c r="D13" s="2" t="s">
        <v>16</v>
      </c>
      <c r="E13" s="8">
        <v>350</v>
      </c>
      <c r="F13" s="2" t="s">
        <v>23</v>
      </c>
      <c r="G13" s="2" t="s">
        <v>26</v>
      </c>
      <c r="H13" s="9">
        <v>42314</v>
      </c>
      <c r="I13" s="2">
        <v>2015</v>
      </c>
      <c r="J13" s="2">
        <v>11</v>
      </c>
      <c r="K13" s="2" t="str">
        <f>VLOOKUP($C13,Clients!$B:$F,K$6,0)</f>
        <v>Aibox</v>
      </c>
      <c r="L13" s="2" t="str">
        <f>VLOOKUP($C13,Clients!$B:$F,L$6,0)</f>
        <v>Foreign</v>
      </c>
      <c r="M13" s="2" t="str">
        <f>VLOOKUP($C13,Clients!$B:$F,M$6,0)</f>
        <v>CN</v>
      </c>
      <c r="N13" s="2" t="str">
        <f>VLOOKUP($C13,Clients!$B:$F,N$6,0)</f>
        <v>China</v>
      </c>
    </row>
    <row r="14" spans="2:14" x14ac:dyDescent="0.2">
      <c r="B14" s="8">
        <v>7980</v>
      </c>
      <c r="C14" s="2" t="s">
        <v>15</v>
      </c>
      <c r="D14" s="2" t="s">
        <v>16</v>
      </c>
      <c r="E14" s="8">
        <v>1</v>
      </c>
      <c r="F14" s="2" t="s">
        <v>27</v>
      </c>
      <c r="G14" s="2" t="s">
        <v>28</v>
      </c>
      <c r="H14" s="9">
        <v>42314</v>
      </c>
      <c r="I14" s="2">
        <v>2015</v>
      </c>
      <c r="J14" s="2">
        <v>11</v>
      </c>
      <c r="K14" s="2" t="str">
        <f>VLOOKUP($C14,Clients!$B:$F,K$6,0)</f>
        <v>Aibox</v>
      </c>
      <c r="L14" s="2" t="str">
        <f>VLOOKUP($C14,Clients!$B:$F,L$6,0)</f>
        <v>Foreign</v>
      </c>
      <c r="M14" s="2" t="str">
        <f>VLOOKUP($C14,Clients!$B:$F,M$6,0)</f>
        <v>CN</v>
      </c>
      <c r="N14" s="2" t="str">
        <f>VLOOKUP($C14,Clients!$B:$F,N$6,0)</f>
        <v>China</v>
      </c>
    </row>
    <row r="15" spans="2:14" x14ac:dyDescent="0.2">
      <c r="B15" s="8">
        <v>6867</v>
      </c>
      <c r="C15" s="2" t="s">
        <v>15</v>
      </c>
      <c r="D15" s="2" t="s">
        <v>16</v>
      </c>
      <c r="E15" s="8">
        <v>31</v>
      </c>
      <c r="F15" s="2" t="s">
        <v>27</v>
      </c>
      <c r="G15" s="2" t="s">
        <v>29</v>
      </c>
      <c r="H15" s="9">
        <v>42332</v>
      </c>
      <c r="I15" s="2">
        <v>2015</v>
      </c>
      <c r="J15" s="2">
        <v>11</v>
      </c>
      <c r="K15" s="2" t="str">
        <f>VLOOKUP($C15,Clients!$B:$F,K$6,0)</f>
        <v>Aibox</v>
      </c>
      <c r="L15" s="2" t="str">
        <f>VLOOKUP($C15,Clients!$B:$F,L$6,0)</f>
        <v>Foreign</v>
      </c>
      <c r="M15" s="2" t="str">
        <f>VLOOKUP($C15,Clients!$B:$F,M$6,0)</f>
        <v>CN</v>
      </c>
      <c r="N15" s="2" t="str">
        <f>VLOOKUP($C15,Clients!$B:$F,N$6,0)</f>
        <v>China</v>
      </c>
    </row>
    <row r="16" spans="2:14" x14ac:dyDescent="0.2">
      <c r="B16" s="8">
        <v>1302</v>
      </c>
      <c r="C16" s="2" t="s">
        <v>15</v>
      </c>
      <c r="D16" s="2" t="s">
        <v>16</v>
      </c>
      <c r="E16" s="8">
        <v>1</v>
      </c>
      <c r="F16" s="2" t="s">
        <v>27</v>
      </c>
      <c r="G16" s="2" t="s">
        <v>30</v>
      </c>
      <c r="H16" s="9">
        <v>42332</v>
      </c>
      <c r="I16" s="2">
        <v>2015</v>
      </c>
      <c r="J16" s="2">
        <v>11</v>
      </c>
      <c r="K16" s="2" t="str">
        <f>VLOOKUP($C16,Clients!$B:$F,K$6,0)</f>
        <v>Aibox</v>
      </c>
      <c r="L16" s="2" t="str">
        <f>VLOOKUP($C16,Clients!$B:$F,L$6,0)</f>
        <v>Foreign</v>
      </c>
      <c r="M16" s="2" t="str">
        <f>VLOOKUP($C16,Clients!$B:$F,M$6,0)</f>
        <v>CN</v>
      </c>
      <c r="N16" s="2" t="str">
        <f>VLOOKUP($C16,Clients!$B:$F,N$6,0)</f>
        <v>China</v>
      </c>
    </row>
    <row r="17" spans="2:14" x14ac:dyDescent="0.2">
      <c r="B17" s="8">
        <v>45087</v>
      </c>
      <c r="C17" s="2" t="s">
        <v>15</v>
      </c>
      <c r="D17" s="2" t="s">
        <v>16</v>
      </c>
      <c r="E17" s="8">
        <v>51</v>
      </c>
      <c r="F17" s="2" t="s">
        <v>31</v>
      </c>
      <c r="G17" s="2" t="s">
        <v>32</v>
      </c>
      <c r="H17" s="9">
        <v>42447</v>
      </c>
      <c r="I17" s="2">
        <v>2016</v>
      </c>
      <c r="J17" s="2">
        <v>3</v>
      </c>
      <c r="K17" s="2" t="str">
        <f>VLOOKUP($C17,Clients!$B:$F,K$6,0)</f>
        <v>Aibox</v>
      </c>
      <c r="L17" s="2" t="str">
        <f>VLOOKUP($C17,Clients!$B:$F,L$6,0)</f>
        <v>Foreign</v>
      </c>
      <c r="M17" s="2" t="str">
        <f>VLOOKUP($C17,Clients!$B:$F,M$6,0)</f>
        <v>CN</v>
      </c>
      <c r="N17" s="2" t="str">
        <f>VLOOKUP($C17,Clients!$B:$F,N$6,0)</f>
        <v>China</v>
      </c>
    </row>
    <row r="18" spans="2:14" x14ac:dyDescent="0.2">
      <c r="B18" s="8">
        <v>-45087</v>
      </c>
      <c r="C18" s="2" t="s">
        <v>15</v>
      </c>
      <c r="D18" s="2" t="s">
        <v>16</v>
      </c>
      <c r="E18" s="8">
        <v>-51</v>
      </c>
      <c r="F18" s="2" t="s">
        <v>33</v>
      </c>
      <c r="G18" s="2" t="s">
        <v>32</v>
      </c>
      <c r="H18" s="9">
        <v>42447</v>
      </c>
      <c r="I18" s="2">
        <v>2016</v>
      </c>
      <c r="J18" s="2">
        <v>3</v>
      </c>
      <c r="K18" s="2" t="str">
        <f>VLOOKUP($C18,Clients!$B:$F,K$6,0)</f>
        <v>Aibox</v>
      </c>
      <c r="L18" s="2" t="str">
        <f>VLOOKUP($C18,Clients!$B:$F,L$6,0)</f>
        <v>Foreign</v>
      </c>
      <c r="M18" s="2" t="str">
        <f>VLOOKUP($C18,Clients!$B:$F,M$6,0)</f>
        <v>CN</v>
      </c>
      <c r="N18" s="2" t="str">
        <f>VLOOKUP($C18,Clients!$B:$F,N$6,0)</f>
        <v>China</v>
      </c>
    </row>
    <row r="19" spans="2:14" x14ac:dyDescent="0.2">
      <c r="B19" s="8">
        <v>52353</v>
      </c>
      <c r="C19" s="2" t="s">
        <v>15</v>
      </c>
      <c r="D19" s="2" t="s">
        <v>16</v>
      </c>
      <c r="E19" s="8">
        <v>51</v>
      </c>
      <c r="F19" s="2" t="s">
        <v>34</v>
      </c>
      <c r="G19" s="2" t="s">
        <v>32</v>
      </c>
      <c r="H19" s="9">
        <v>42447</v>
      </c>
      <c r="I19" s="2">
        <v>2016</v>
      </c>
      <c r="J19" s="2">
        <v>3</v>
      </c>
      <c r="K19" s="2" t="str">
        <f>VLOOKUP($C19,Clients!$B:$F,K$6,0)</f>
        <v>Aibox</v>
      </c>
      <c r="L19" s="2" t="str">
        <f>VLOOKUP($C19,Clients!$B:$F,L$6,0)</f>
        <v>Foreign</v>
      </c>
      <c r="M19" s="2" t="str">
        <f>VLOOKUP($C19,Clients!$B:$F,M$6,0)</f>
        <v>CN</v>
      </c>
      <c r="N19" s="2" t="str">
        <f>VLOOKUP($C19,Clients!$B:$F,N$6,0)</f>
        <v>China</v>
      </c>
    </row>
    <row r="20" spans="2:14" x14ac:dyDescent="0.2">
      <c r="B20" s="8">
        <v>3465</v>
      </c>
      <c r="C20" s="2" t="s">
        <v>15</v>
      </c>
      <c r="D20" s="2" t="s">
        <v>16</v>
      </c>
      <c r="E20" s="8">
        <v>1</v>
      </c>
      <c r="F20" s="2" t="s">
        <v>31</v>
      </c>
      <c r="G20" s="2" t="s">
        <v>35</v>
      </c>
      <c r="H20" s="9">
        <v>42447</v>
      </c>
      <c r="I20" s="2">
        <v>2016</v>
      </c>
      <c r="J20" s="2">
        <v>3</v>
      </c>
      <c r="K20" s="2" t="str">
        <f>VLOOKUP($C20,Clients!$B:$F,K$6,0)</f>
        <v>Aibox</v>
      </c>
      <c r="L20" s="2" t="str">
        <f>VLOOKUP($C20,Clients!$B:$F,L$6,0)</f>
        <v>Foreign</v>
      </c>
      <c r="M20" s="2" t="str">
        <f>VLOOKUP($C20,Clients!$B:$F,M$6,0)</f>
        <v>CN</v>
      </c>
      <c r="N20" s="2" t="str">
        <f>VLOOKUP($C20,Clients!$B:$F,N$6,0)</f>
        <v>China</v>
      </c>
    </row>
    <row r="21" spans="2:14" x14ac:dyDescent="0.2">
      <c r="B21" s="8">
        <v>96.600000000000009</v>
      </c>
      <c r="C21" s="2" t="s">
        <v>15</v>
      </c>
      <c r="D21" s="2" t="s">
        <v>20</v>
      </c>
      <c r="E21" s="8">
        <v>1</v>
      </c>
      <c r="F21" s="2" t="s">
        <v>36</v>
      </c>
      <c r="G21" s="2" t="s">
        <v>37</v>
      </c>
      <c r="H21" s="9">
        <v>42702</v>
      </c>
      <c r="I21" s="2">
        <v>2016</v>
      </c>
      <c r="J21" s="2">
        <v>11</v>
      </c>
      <c r="K21" s="2" t="str">
        <f>VLOOKUP($C21,Clients!$B:$F,K$6,0)</f>
        <v>Aibox</v>
      </c>
      <c r="L21" s="2" t="str">
        <f>VLOOKUP($C21,Clients!$B:$F,L$6,0)</f>
        <v>Foreign</v>
      </c>
      <c r="M21" s="2" t="str">
        <f>VLOOKUP($C21,Clients!$B:$F,M$6,0)</f>
        <v>CN</v>
      </c>
      <c r="N21" s="2" t="str">
        <f>VLOOKUP($C21,Clients!$B:$F,N$6,0)</f>
        <v>China</v>
      </c>
    </row>
    <row r="22" spans="2:14" x14ac:dyDescent="0.2">
      <c r="B22" s="8">
        <v>105</v>
      </c>
      <c r="C22" s="2" t="s">
        <v>15</v>
      </c>
      <c r="D22" s="2" t="s">
        <v>20</v>
      </c>
      <c r="E22" s="8">
        <v>1</v>
      </c>
      <c r="F22" s="2" t="s">
        <v>36</v>
      </c>
      <c r="G22" s="2" t="s">
        <v>38</v>
      </c>
      <c r="H22" s="9">
        <v>42702</v>
      </c>
      <c r="I22" s="2">
        <v>2016</v>
      </c>
      <c r="J22" s="2">
        <v>11</v>
      </c>
      <c r="K22" s="2" t="str">
        <f>VLOOKUP($C22,Clients!$B:$F,K$6,0)</f>
        <v>Aibox</v>
      </c>
      <c r="L22" s="2" t="str">
        <f>VLOOKUP($C22,Clients!$B:$F,L$6,0)</f>
        <v>Foreign</v>
      </c>
      <c r="M22" s="2" t="str">
        <f>VLOOKUP($C22,Clients!$B:$F,M$6,0)</f>
        <v>CN</v>
      </c>
      <c r="N22" s="2" t="str">
        <f>VLOOKUP($C22,Clients!$B:$F,N$6,0)</f>
        <v>China</v>
      </c>
    </row>
    <row r="23" spans="2:14" x14ac:dyDescent="0.2">
      <c r="B23" s="8">
        <v>97549.2</v>
      </c>
      <c r="C23" s="2" t="s">
        <v>15</v>
      </c>
      <c r="D23" s="2" t="s">
        <v>16</v>
      </c>
      <c r="E23" s="8">
        <v>217</v>
      </c>
      <c r="F23" s="2" t="s">
        <v>39</v>
      </c>
      <c r="G23" s="2" t="s">
        <v>40</v>
      </c>
      <c r="H23" s="9">
        <v>42780</v>
      </c>
      <c r="I23" s="2">
        <v>2017</v>
      </c>
      <c r="J23" s="2">
        <v>2</v>
      </c>
      <c r="K23" s="2" t="str">
        <f>VLOOKUP($C23,Clients!$B:$F,K$6,0)</f>
        <v>Aibox</v>
      </c>
      <c r="L23" s="2" t="str">
        <f>VLOOKUP($C23,Clients!$B:$F,L$6,0)</f>
        <v>Foreign</v>
      </c>
      <c r="M23" s="2" t="str">
        <f>VLOOKUP($C23,Clients!$B:$F,M$6,0)</f>
        <v>CN</v>
      </c>
      <c r="N23" s="2" t="str">
        <f>VLOOKUP($C23,Clients!$B:$F,N$6,0)</f>
        <v>China</v>
      </c>
    </row>
    <row r="24" spans="2:14" x14ac:dyDescent="0.2">
      <c r="B24" s="8">
        <v>3780</v>
      </c>
      <c r="C24" s="2" t="s">
        <v>15</v>
      </c>
      <c r="D24" s="2" t="s">
        <v>16</v>
      </c>
      <c r="E24" s="8">
        <v>1</v>
      </c>
      <c r="F24" s="2" t="s">
        <v>41</v>
      </c>
      <c r="G24" s="2" t="s">
        <v>42</v>
      </c>
      <c r="H24" s="9">
        <v>42780</v>
      </c>
      <c r="I24" s="2">
        <v>2017</v>
      </c>
      <c r="J24" s="2">
        <v>2</v>
      </c>
      <c r="K24" s="2" t="str">
        <f>VLOOKUP($C24,Clients!$B:$F,K$6,0)</f>
        <v>Aibox</v>
      </c>
      <c r="L24" s="2" t="str">
        <f>VLOOKUP($C24,Clients!$B:$F,L$6,0)</f>
        <v>Foreign</v>
      </c>
      <c r="M24" s="2" t="str">
        <f>VLOOKUP($C24,Clients!$B:$F,M$6,0)</f>
        <v>CN</v>
      </c>
      <c r="N24" s="2" t="str">
        <f>VLOOKUP($C24,Clients!$B:$F,N$6,0)</f>
        <v>China</v>
      </c>
    </row>
    <row r="25" spans="2:14" x14ac:dyDescent="0.2">
      <c r="B25" s="8">
        <v>140665.476</v>
      </c>
      <c r="C25" s="2" t="s">
        <v>15</v>
      </c>
      <c r="D25" s="2" t="s">
        <v>16</v>
      </c>
      <c r="E25" s="8">
        <v>332</v>
      </c>
      <c r="F25" s="2" t="s">
        <v>43</v>
      </c>
      <c r="G25" s="2" t="s">
        <v>44</v>
      </c>
      <c r="H25" s="9">
        <v>43080</v>
      </c>
      <c r="I25" s="2">
        <v>2017</v>
      </c>
      <c r="J25" s="2">
        <v>12</v>
      </c>
      <c r="K25" s="2" t="str">
        <f>VLOOKUP($C25,Clients!$B:$F,K$6,0)</f>
        <v>Aibox</v>
      </c>
      <c r="L25" s="2" t="str">
        <f>VLOOKUP($C25,Clients!$B:$F,L$6,0)</f>
        <v>Foreign</v>
      </c>
      <c r="M25" s="2" t="str">
        <f>VLOOKUP($C25,Clients!$B:$F,M$6,0)</f>
        <v>CN</v>
      </c>
      <c r="N25" s="2" t="str">
        <f>VLOOKUP($C25,Clients!$B:$F,N$6,0)</f>
        <v>China</v>
      </c>
    </row>
    <row r="26" spans="2:14" x14ac:dyDescent="0.2">
      <c r="B26" s="8">
        <v>8736</v>
      </c>
      <c r="C26" s="2" t="s">
        <v>15</v>
      </c>
      <c r="D26" s="2" t="s">
        <v>16</v>
      </c>
      <c r="E26" s="8">
        <v>1</v>
      </c>
      <c r="F26" s="2" t="s">
        <v>43</v>
      </c>
      <c r="G26" s="2" t="s">
        <v>45</v>
      </c>
      <c r="H26" s="9">
        <v>43080</v>
      </c>
      <c r="I26" s="2">
        <v>2017</v>
      </c>
      <c r="J26" s="2">
        <v>12</v>
      </c>
      <c r="K26" s="2" t="str">
        <f>VLOOKUP($C26,Clients!$B:$F,K$6,0)</f>
        <v>Aibox</v>
      </c>
      <c r="L26" s="2" t="str">
        <f>VLOOKUP($C26,Clients!$B:$F,L$6,0)</f>
        <v>Foreign</v>
      </c>
      <c r="M26" s="2" t="str">
        <f>VLOOKUP($C26,Clients!$B:$F,M$6,0)</f>
        <v>CN</v>
      </c>
      <c r="N26" s="2" t="str">
        <f>VLOOKUP($C26,Clients!$B:$F,N$6,0)</f>
        <v>China</v>
      </c>
    </row>
    <row r="27" spans="2:14" x14ac:dyDescent="0.2">
      <c r="B27" s="8">
        <v>0</v>
      </c>
      <c r="C27" s="2" t="s">
        <v>15</v>
      </c>
      <c r="D27" s="2" t="s">
        <v>46</v>
      </c>
      <c r="E27" s="8">
        <v>8</v>
      </c>
      <c r="F27" s="2" t="s">
        <v>47</v>
      </c>
      <c r="G27" s="2" t="s">
        <v>48</v>
      </c>
      <c r="H27" s="9">
        <v>43200</v>
      </c>
      <c r="I27" s="2">
        <v>2018</v>
      </c>
      <c r="J27" s="2">
        <v>4</v>
      </c>
      <c r="K27" s="2" t="str">
        <f>VLOOKUP($C27,Clients!$B:$F,K$6,0)</f>
        <v>Aibox</v>
      </c>
      <c r="L27" s="2" t="str">
        <f>VLOOKUP($C27,Clients!$B:$F,L$6,0)</f>
        <v>Foreign</v>
      </c>
      <c r="M27" s="2" t="str">
        <f>VLOOKUP($C27,Clients!$B:$F,M$6,0)</f>
        <v>CN</v>
      </c>
      <c r="N27" s="2" t="str">
        <f>VLOOKUP($C27,Clients!$B:$F,N$6,0)</f>
        <v>China</v>
      </c>
    </row>
    <row r="28" spans="2:14" x14ac:dyDescent="0.2">
      <c r="B28" s="8">
        <v>105</v>
      </c>
      <c r="C28" s="2" t="s">
        <v>15</v>
      </c>
      <c r="D28" s="2" t="s">
        <v>46</v>
      </c>
      <c r="E28" s="8">
        <v>1</v>
      </c>
      <c r="F28" s="2" t="s">
        <v>47</v>
      </c>
      <c r="G28" s="2" t="s">
        <v>49</v>
      </c>
      <c r="H28" s="9">
        <v>43200</v>
      </c>
      <c r="I28" s="2">
        <v>2018</v>
      </c>
      <c r="J28" s="2">
        <v>4</v>
      </c>
      <c r="K28" s="2" t="str">
        <f>VLOOKUP($C28,Clients!$B:$F,K$6,0)</f>
        <v>Aibox</v>
      </c>
      <c r="L28" s="2" t="str">
        <f>VLOOKUP($C28,Clients!$B:$F,L$6,0)</f>
        <v>Foreign</v>
      </c>
      <c r="M28" s="2" t="str">
        <f>VLOOKUP($C28,Clients!$B:$F,M$6,0)</f>
        <v>CN</v>
      </c>
      <c r="N28" s="2" t="str">
        <f>VLOOKUP($C28,Clients!$B:$F,N$6,0)</f>
        <v>China</v>
      </c>
    </row>
    <row r="29" spans="2:14" x14ac:dyDescent="0.2">
      <c r="B29" s="8">
        <v>210168</v>
      </c>
      <c r="C29" s="2" t="s">
        <v>50</v>
      </c>
      <c r="D29" s="2" t="s">
        <v>51</v>
      </c>
      <c r="E29" s="8">
        <v>483</v>
      </c>
      <c r="F29" s="2" t="s">
        <v>52</v>
      </c>
      <c r="G29" s="2" t="s">
        <v>53</v>
      </c>
      <c r="H29" s="9">
        <v>41696</v>
      </c>
      <c r="I29" s="2">
        <v>2014</v>
      </c>
      <c r="J29" s="2">
        <v>2</v>
      </c>
      <c r="K29" s="2" t="str">
        <f>VLOOKUP($C29,Clients!$B:$F,K$6,0)</f>
        <v>Ainyx</v>
      </c>
      <c r="L29" s="2" t="str">
        <f>VLOOKUP($C29,Clients!$B:$F,L$6,0)</f>
        <v>Foreign</v>
      </c>
      <c r="M29" s="2" t="str">
        <f>VLOOKUP($C29,Clients!$B:$F,M$6,0)</f>
        <v>ID</v>
      </c>
      <c r="N29" s="2" t="str">
        <f>VLOOKUP($C29,Clients!$B:$F,N$6,0)</f>
        <v>Indonesia</v>
      </c>
    </row>
    <row r="30" spans="2:14" x14ac:dyDescent="0.2">
      <c r="B30" s="8">
        <v>234856.27200000003</v>
      </c>
      <c r="C30" s="2" t="s">
        <v>50</v>
      </c>
      <c r="D30" s="2" t="s">
        <v>51</v>
      </c>
      <c r="E30" s="8">
        <v>395</v>
      </c>
      <c r="F30" s="2" t="s">
        <v>52</v>
      </c>
      <c r="G30" s="2" t="s">
        <v>54</v>
      </c>
      <c r="H30" s="9">
        <v>41697</v>
      </c>
      <c r="I30" s="2">
        <v>2014</v>
      </c>
      <c r="J30" s="2">
        <v>2</v>
      </c>
      <c r="K30" s="2" t="str">
        <f>VLOOKUP($C30,Clients!$B:$F,K$6,0)</f>
        <v>Ainyx</v>
      </c>
      <c r="L30" s="2" t="str">
        <f>VLOOKUP($C30,Clients!$B:$F,L$6,0)</f>
        <v>Foreign</v>
      </c>
      <c r="M30" s="2" t="str">
        <f>VLOOKUP($C30,Clients!$B:$F,M$6,0)</f>
        <v>ID</v>
      </c>
      <c r="N30" s="2" t="str">
        <f>VLOOKUP($C30,Clients!$B:$F,N$6,0)</f>
        <v>Indonesia</v>
      </c>
    </row>
    <row r="31" spans="2:14" x14ac:dyDescent="0.2">
      <c r="B31" s="8">
        <v>199801.60199999998</v>
      </c>
      <c r="C31" s="2" t="s">
        <v>50</v>
      </c>
      <c r="D31" s="2" t="s">
        <v>51</v>
      </c>
      <c r="E31" s="8">
        <v>497</v>
      </c>
      <c r="F31" s="2" t="s">
        <v>52</v>
      </c>
      <c r="G31" s="2" t="s">
        <v>55</v>
      </c>
      <c r="H31" s="9">
        <v>41698</v>
      </c>
      <c r="I31" s="2">
        <v>2014</v>
      </c>
      <c r="J31" s="2">
        <v>2</v>
      </c>
      <c r="K31" s="2" t="str">
        <f>VLOOKUP($C31,Clients!$B:$F,K$6,0)</f>
        <v>Ainyx</v>
      </c>
      <c r="L31" s="2" t="str">
        <f>VLOOKUP($C31,Clients!$B:$F,L$6,0)</f>
        <v>Foreign</v>
      </c>
      <c r="M31" s="2" t="str">
        <f>VLOOKUP($C31,Clients!$B:$F,M$6,0)</f>
        <v>ID</v>
      </c>
      <c r="N31" s="2" t="str">
        <f>VLOOKUP($C31,Clients!$B:$F,N$6,0)</f>
        <v>Indonesia</v>
      </c>
    </row>
    <row r="32" spans="2:14" x14ac:dyDescent="0.2">
      <c r="B32" s="8">
        <v>110880</v>
      </c>
      <c r="C32" s="2" t="s">
        <v>50</v>
      </c>
      <c r="D32" s="2" t="s">
        <v>51</v>
      </c>
      <c r="E32" s="8">
        <v>528</v>
      </c>
      <c r="F32" s="2" t="s">
        <v>52</v>
      </c>
      <c r="G32" s="2" t="s">
        <v>56</v>
      </c>
      <c r="H32" s="9">
        <v>41698</v>
      </c>
      <c r="I32" s="2">
        <v>2014</v>
      </c>
      <c r="J32" s="2">
        <v>2</v>
      </c>
      <c r="K32" s="2" t="str">
        <f>VLOOKUP($C32,Clients!$B:$F,K$6,0)</f>
        <v>Ainyx</v>
      </c>
      <c r="L32" s="2" t="str">
        <f>VLOOKUP($C32,Clients!$B:$F,L$6,0)</f>
        <v>Foreign</v>
      </c>
      <c r="M32" s="2" t="str">
        <f>VLOOKUP($C32,Clients!$B:$F,M$6,0)</f>
        <v>ID</v>
      </c>
      <c r="N32" s="2" t="str">
        <f>VLOOKUP($C32,Clients!$B:$F,N$6,0)</f>
        <v>Indonesia</v>
      </c>
    </row>
    <row r="33" spans="2:14" x14ac:dyDescent="0.2">
      <c r="B33" s="8">
        <v>164118.27600000001</v>
      </c>
      <c r="C33" s="2" t="s">
        <v>50</v>
      </c>
      <c r="D33" s="2" t="s">
        <v>51</v>
      </c>
      <c r="E33" s="8">
        <v>560</v>
      </c>
      <c r="F33" s="2" t="s">
        <v>52</v>
      </c>
      <c r="G33" s="2" t="s">
        <v>57</v>
      </c>
      <c r="H33" s="9">
        <v>41699</v>
      </c>
      <c r="I33" s="2">
        <v>2014</v>
      </c>
      <c r="J33" s="2">
        <v>3</v>
      </c>
      <c r="K33" s="2" t="str">
        <f>VLOOKUP($C33,Clients!$B:$F,K$6,0)</f>
        <v>Ainyx</v>
      </c>
      <c r="L33" s="2" t="str">
        <f>VLOOKUP($C33,Clients!$B:$F,L$6,0)</f>
        <v>Foreign</v>
      </c>
      <c r="M33" s="2" t="str">
        <f>VLOOKUP($C33,Clients!$B:$F,M$6,0)</f>
        <v>ID</v>
      </c>
      <c r="N33" s="2" t="str">
        <f>VLOOKUP($C33,Clients!$B:$F,N$6,0)</f>
        <v>Indonesia</v>
      </c>
    </row>
    <row r="34" spans="2:14" x14ac:dyDescent="0.2">
      <c r="B34" s="8">
        <v>141120</v>
      </c>
      <c r="C34" s="2" t="s">
        <v>50</v>
      </c>
      <c r="D34" s="2" t="s">
        <v>16</v>
      </c>
      <c r="E34" s="8">
        <v>560</v>
      </c>
      <c r="F34" s="2" t="s">
        <v>58</v>
      </c>
      <c r="G34" s="2" t="s">
        <v>59</v>
      </c>
      <c r="H34" s="9">
        <v>41704</v>
      </c>
      <c r="I34" s="2">
        <v>2014</v>
      </c>
      <c r="J34" s="2">
        <v>3</v>
      </c>
      <c r="K34" s="2" t="str">
        <f>VLOOKUP($C34,Clients!$B:$F,K$6,0)</f>
        <v>Ainyx</v>
      </c>
      <c r="L34" s="2" t="str">
        <f>VLOOKUP($C34,Clients!$B:$F,L$6,0)</f>
        <v>Foreign</v>
      </c>
      <c r="M34" s="2" t="str">
        <f>VLOOKUP($C34,Clients!$B:$F,M$6,0)</f>
        <v>ID</v>
      </c>
      <c r="N34" s="2" t="str">
        <f>VLOOKUP($C34,Clients!$B:$F,N$6,0)</f>
        <v>Indonesia</v>
      </c>
    </row>
    <row r="35" spans="2:14" x14ac:dyDescent="0.2">
      <c r="B35" s="8">
        <v>136080</v>
      </c>
      <c r="C35" s="2" t="s">
        <v>50</v>
      </c>
      <c r="D35" s="2" t="s">
        <v>16</v>
      </c>
      <c r="E35" s="8">
        <v>540</v>
      </c>
      <c r="F35" s="2" t="s">
        <v>58</v>
      </c>
      <c r="G35" s="2" t="s">
        <v>60</v>
      </c>
      <c r="H35" s="9">
        <v>41708</v>
      </c>
      <c r="I35" s="2">
        <v>2014</v>
      </c>
      <c r="J35" s="2">
        <v>3</v>
      </c>
      <c r="K35" s="2" t="str">
        <f>VLOOKUP($C35,Clients!$B:$F,K$6,0)</f>
        <v>Ainyx</v>
      </c>
      <c r="L35" s="2" t="str">
        <f>VLOOKUP($C35,Clients!$B:$F,L$6,0)</f>
        <v>Foreign</v>
      </c>
      <c r="M35" s="2" t="str">
        <f>VLOOKUP($C35,Clients!$B:$F,M$6,0)</f>
        <v>ID</v>
      </c>
      <c r="N35" s="2" t="str">
        <f>VLOOKUP($C35,Clients!$B:$F,N$6,0)</f>
        <v>Indonesia</v>
      </c>
    </row>
    <row r="36" spans="2:14" x14ac:dyDescent="0.2">
      <c r="B36" s="8">
        <v>140542.45799999998</v>
      </c>
      <c r="C36" s="2" t="s">
        <v>50</v>
      </c>
      <c r="D36" s="2" t="s">
        <v>51</v>
      </c>
      <c r="E36" s="8">
        <v>537</v>
      </c>
      <c r="F36" s="2" t="s">
        <v>52</v>
      </c>
      <c r="G36" s="2" t="s">
        <v>61</v>
      </c>
      <c r="H36" s="9">
        <v>41709</v>
      </c>
      <c r="I36" s="2">
        <v>2014</v>
      </c>
      <c r="J36" s="2">
        <v>3</v>
      </c>
      <c r="K36" s="2" t="str">
        <f>VLOOKUP($C36,Clients!$B:$F,K$6,0)</f>
        <v>Ainyx</v>
      </c>
      <c r="L36" s="2" t="str">
        <f>VLOOKUP($C36,Clients!$B:$F,L$6,0)</f>
        <v>Foreign</v>
      </c>
      <c r="M36" s="2" t="str">
        <f>VLOOKUP($C36,Clients!$B:$F,M$6,0)</f>
        <v>ID</v>
      </c>
      <c r="N36" s="2" t="str">
        <f>VLOOKUP($C36,Clients!$B:$F,N$6,0)</f>
        <v>Indonesia</v>
      </c>
    </row>
    <row r="37" spans="2:14" x14ac:dyDescent="0.2">
      <c r="B37" s="8">
        <v>117909.03600000001</v>
      </c>
      <c r="C37" s="2" t="s">
        <v>50</v>
      </c>
      <c r="D37" s="2" t="s">
        <v>51</v>
      </c>
      <c r="E37" s="8">
        <v>414</v>
      </c>
      <c r="F37" s="2" t="s">
        <v>52</v>
      </c>
      <c r="G37" s="2" t="s">
        <v>62</v>
      </c>
      <c r="H37" s="9">
        <v>41709</v>
      </c>
      <c r="I37" s="2">
        <v>2014</v>
      </c>
      <c r="J37" s="2">
        <v>3</v>
      </c>
      <c r="K37" s="2" t="str">
        <f>VLOOKUP($C37,Clients!$B:$F,K$6,0)</f>
        <v>Ainyx</v>
      </c>
      <c r="L37" s="2" t="str">
        <f>VLOOKUP($C37,Clients!$B:$F,L$6,0)</f>
        <v>Foreign</v>
      </c>
      <c r="M37" s="2" t="str">
        <f>VLOOKUP($C37,Clients!$B:$F,M$6,0)</f>
        <v>ID</v>
      </c>
      <c r="N37" s="2" t="str">
        <f>VLOOKUP($C37,Clients!$B:$F,N$6,0)</f>
        <v>Indonesia</v>
      </c>
    </row>
    <row r="38" spans="2:14" x14ac:dyDescent="0.2">
      <c r="B38" s="8">
        <v>134568</v>
      </c>
      <c r="C38" s="2" t="s">
        <v>50</v>
      </c>
      <c r="D38" s="2" t="s">
        <v>16</v>
      </c>
      <c r="E38" s="8">
        <v>574</v>
      </c>
      <c r="F38" s="2" t="s">
        <v>63</v>
      </c>
      <c r="G38" s="2" t="s">
        <v>64</v>
      </c>
      <c r="H38" s="9">
        <v>41710</v>
      </c>
      <c r="I38" s="2">
        <v>2014</v>
      </c>
      <c r="J38" s="2">
        <v>3</v>
      </c>
      <c r="K38" s="2" t="str">
        <f>VLOOKUP($C38,Clients!$B:$F,K$6,0)</f>
        <v>Ainyx</v>
      </c>
      <c r="L38" s="2" t="str">
        <f>VLOOKUP($C38,Clients!$B:$F,L$6,0)</f>
        <v>Foreign</v>
      </c>
      <c r="M38" s="2" t="str">
        <f>VLOOKUP($C38,Clients!$B:$F,M$6,0)</f>
        <v>ID</v>
      </c>
      <c r="N38" s="2" t="str">
        <f>VLOOKUP($C38,Clients!$B:$F,N$6,0)</f>
        <v>Indonesia</v>
      </c>
    </row>
    <row r="39" spans="2:14" x14ac:dyDescent="0.2">
      <c r="B39" s="8">
        <v>164435.04</v>
      </c>
      <c r="C39" s="2" t="s">
        <v>50</v>
      </c>
      <c r="D39" s="2" t="s">
        <v>16</v>
      </c>
      <c r="E39" s="8">
        <v>440</v>
      </c>
      <c r="F39" s="2" t="s">
        <v>63</v>
      </c>
      <c r="G39" s="2" t="s">
        <v>65</v>
      </c>
      <c r="H39" s="9">
        <v>41710</v>
      </c>
      <c r="I39" s="2">
        <v>2014</v>
      </c>
      <c r="J39" s="2">
        <v>3</v>
      </c>
      <c r="K39" s="2" t="str">
        <f>VLOOKUP($C39,Clients!$B:$F,K$6,0)</f>
        <v>Ainyx</v>
      </c>
      <c r="L39" s="2" t="str">
        <f>VLOOKUP($C39,Clients!$B:$F,L$6,0)</f>
        <v>Foreign</v>
      </c>
      <c r="M39" s="2" t="str">
        <f>VLOOKUP($C39,Clients!$B:$F,M$6,0)</f>
        <v>ID</v>
      </c>
      <c r="N39" s="2" t="str">
        <f>VLOOKUP($C39,Clients!$B:$F,N$6,0)</f>
        <v>Indonesia</v>
      </c>
    </row>
    <row r="40" spans="2:14" x14ac:dyDescent="0.2">
      <c r="B40" s="8">
        <v>204100.51200000002</v>
      </c>
      <c r="C40" s="2" t="s">
        <v>50</v>
      </c>
      <c r="D40" s="2" t="s">
        <v>16</v>
      </c>
      <c r="E40" s="8">
        <v>682</v>
      </c>
      <c r="F40" s="2" t="s">
        <v>63</v>
      </c>
      <c r="G40" s="2" t="s">
        <v>66</v>
      </c>
      <c r="H40" s="9">
        <v>41710</v>
      </c>
      <c r="I40" s="2">
        <v>2014</v>
      </c>
      <c r="J40" s="2">
        <v>3</v>
      </c>
      <c r="K40" s="2" t="str">
        <f>VLOOKUP($C40,Clients!$B:$F,K$6,0)</f>
        <v>Ainyx</v>
      </c>
      <c r="L40" s="2" t="str">
        <f>VLOOKUP($C40,Clients!$B:$F,L$6,0)</f>
        <v>Foreign</v>
      </c>
      <c r="M40" s="2" t="str">
        <f>VLOOKUP($C40,Clients!$B:$F,M$6,0)</f>
        <v>ID</v>
      </c>
      <c r="N40" s="2" t="str">
        <f>VLOOKUP($C40,Clients!$B:$F,N$6,0)</f>
        <v>Indonesia</v>
      </c>
    </row>
    <row r="41" spans="2:14" x14ac:dyDescent="0.2">
      <c r="B41" s="8">
        <v>154072.80000000002</v>
      </c>
      <c r="C41" s="2" t="s">
        <v>50</v>
      </c>
      <c r="D41" s="2" t="s">
        <v>16</v>
      </c>
      <c r="E41" s="8">
        <v>497</v>
      </c>
      <c r="F41" s="2" t="s">
        <v>63</v>
      </c>
      <c r="G41" s="2" t="s">
        <v>67</v>
      </c>
      <c r="H41" s="9">
        <v>41711</v>
      </c>
      <c r="I41" s="2">
        <v>2014</v>
      </c>
      <c r="J41" s="2">
        <v>3</v>
      </c>
      <c r="K41" s="2" t="str">
        <f>VLOOKUP($C41,Clients!$B:$F,K$6,0)</f>
        <v>Ainyx</v>
      </c>
      <c r="L41" s="2" t="str">
        <f>VLOOKUP($C41,Clients!$B:$F,L$6,0)</f>
        <v>Foreign</v>
      </c>
      <c r="M41" s="2" t="str">
        <f>VLOOKUP($C41,Clients!$B:$F,M$6,0)</f>
        <v>ID</v>
      </c>
      <c r="N41" s="2" t="str">
        <f>VLOOKUP($C41,Clients!$B:$F,N$6,0)</f>
        <v>Indonesia</v>
      </c>
    </row>
    <row r="42" spans="2:14" x14ac:dyDescent="0.2">
      <c r="B42" s="8">
        <v>175014</v>
      </c>
      <c r="C42" s="2" t="s">
        <v>50</v>
      </c>
      <c r="D42" s="2" t="s">
        <v>16</v>
      </c>
      <c r="E42" s="8">
        <v>390</v>
      </c>
      <c r="F42" s="2" t="s">
        <v>63</v>
      </c>
      <c r="G42" s="2" t="s">
        <v>68</v>
      </c>
      <c r="H42" s="9">
        <v>41711</v>
      </c>
      <c r="I42" s="2">
        <v>2014</v>
      </c>
      <c r="J42" s="2">
        <v>3</v>
      </c>
      <c r="K42" s="2" t="str">
        <f>VLOOKUP($C42,Clients!$B:$F,K$6,0)</f>
        <v>Ainyx</v>
      </c>
      <c r="L42" s="2" t="str">
        <f>VLOOKUP($C42,Clients!$B:$F,L$6,0)</f>
        <v>Foreign</v>
      </c>
      <c r="M42" s="2" t="str">
        <f>VLOOKUP($C42,Clients!$B:$F,M$6,0)</f>
        <v>ID</v>
      </c>
      <c r="N42" s="2" t="str">
        <f>VLOOKUP($C42,Clients!$B:$F,N$6,0)</f>
        <v>Indonesia</v>
      </c>
    </row>
    <row r="43" spans="2:14" x14ac:dyDescent="0.2">
      <c r="B43" s="8">
        <v>265483.68</v>
      </c>
      <c r="C43" s="2" t="s">
        <v>50</v>
      </c>
      <c r="D43" s="2" t="s">
        <v>16</v>
      </c>
      <c r="E43" s="8">
        <v>396</v>
      </c>
      <c r="F43" s="2" t="s">
        <v>63</v>
      </c>
      <c r="G43" s="2" t="s">
        <v>69</v>
      </c>
      <c r="H43" s="9">
        <v>41716</v>
      </c>
      <c r="I43" s="2">
        <v>2014</v>
      </c>
      <c r="J43" s="2">
        <v>3</v>
      </c>
      <c r="K43" s="2" t="str">
        <f>VLOOKUP($C43,Clients!$B:$F,K$6,0)</f>
        <v>Ainyx</v>
      </c>
      <c r="L43" s="2" t="str">
        <f>VLOOKUP($C43,Clients!$B:$F,L$6,0)</f>
        <v>Foreign</v>
      </c>
      <c r="M43" s="2" t="str">
        <f>VLOOKUP($C43,Clients!$B:$F,M$6,0)</f>
        <v>ID</v>
      </c>
      <c r="N43" s="2" t="str">
        <f>VLOOKUP($C43,Clients!$B:$F,N$6,0)</f>
        <v>Indonesia</v>
      </c>
    </row>
    <row r="44" spans="2:14" x14ac:dyDescent="0.2">
      <c r="B44" s="8">
        <v>0</v>
      </c>
      <c r="C44" s="2" t="s">
        <v>50</v>
      </c>
      <c r="D44" s="2" t="s">
        <v>16</v>
      </c>
      <c r="E44" s="8">
        <v>90</v>
      </c>
      <c r="F44" s="2" t="s">
        <v>70</v>
      </c>
      <c r="G44" s="2" t="s">
        <v>71</v>
      </c>
      <c r="H44" s="9">
        <v>41716</v>
      </c>
      <c r="I44" s="2">
        <v>2014</v>
      </c>
      <c r="J44" s="2">
        <v>3</v>
      </c>
      <c r="K44" s="2" t="str">
        <f>VLOOKUP($C44,Clients!$B:$F,K$6,0)</f>
        <v>Ainyx</v>
      </c>
      <c r="L44" s="2" t="str">
        <f>VLOOKUP($C44,Clients!$B:$F,L$6,0)</f>
        <v>Foreign</v>
      </c>
      <c r="M44" s="2" t="str">
        <f>VLOOKUP($C44,Clients!$B:$F,M$6,0)</f>
        <v>ID</v>
      </c>
      <c r="N44" s="2" t="str">
        <f>VLOOKUP($C44,Clients!$B:$F,N$6,0)</f>
        <v>Indonesia</v>
      </c>
    </row>
    <row r="45" spans="2:14" x14ac:dyDescent="0.2">
      <c r="B45" s="8">
        <v>194646.31200000001</v>
      </c>
      <c r="C45" s="2" t="s">
        <v>50</v>
      </c>
      <c r="D45" s="2" t="s">
        <v>16</v>
      </c>
      <c r="E45" s="8">
        <v>498</v>
      </c>
      <c r="F45" s="2" t="s">
        <v>63</v>
      </c>
      <c r="G45" s="2" t="s">
        <v>72</v>
      </c>
      <c r="H45" s="9">
        <v>41717</v>
      </c>
      <c r="I45" s="2">
        <v>2014</v>
      </c>
      <c r="J45" s="2">
        <v>3</v>
      </c>
      <c r="K45" s="2" t="str">
        <f>VLOOKUP($C45,Clients!$B:$F,K$6,0)</f>
        <v>Ainyx</v>
      </c>
      <c r="L45" s="2" t="str">
        <f>VLOOKUP($C45,Clients!$B:$F,L$6,0)</f>
        <v>Foreign</v>
      </c>
      <c r="M45" s="2" t="str">
        <f>VLOOKUP($C45,Clients!$B:$F,M$6,0)</f>
        <v>ID</v>
      </c>
      <c r="N45" s="2" t="str">
        <f>VLOOKUP($C45,Clients!$B:$F,N$6,0)</f>
        <v>Indonesia</v>
      </c>
    </row>
    <row r="46" spans="2:14" x14ac:dyDescent="0.2">
      <c r="B46" s="8">
        <v>157458</v>
      </c>
      <c r="C46" s="2" t="s">
        <v>50</v>
      </c>
      <c r="D46" s="2" t="s">
        <v>16</v>
      </c>
      <c r="E46" s="8">
        <v>326</v>
      </c>
      <c r="F46" s="2" t="s">
        <v>63</v>
      </c>
      <c r="G46" s="2" t="s">
        <v>73</v>
      </c>
      <c r="H46" s="9">
        <v>41729</v>
      </c>
      <c r="I46" s="2">
        <v>2014</v>
      </c>
      <c r="J46" s="2">
        <v>3</v>
      </c>
      <c r="K46" s="2" t="str">
        <f>VLOOKUP($C46,Clients!$B:$F,K$6,0)</f>
        <v>Ainyx</v>
      </c>
      <c r="L46" s="2" t="str">
        <f>VLOOKUP($C46,Clients!$B:$F,L$6,0)</f>
        <v>Foreign</v>
      </c>
      <c r="M46" s="2" t="str">
        <f>VLOOKUP($C46,Clients!$B:$F,M$6,0)</f>
        <v>ID</v>
      </c>
      <c r="N46" s="2" t="str">
        <f>VLOOKUP($C46,Clients!$B:$F,N$6,0)</f>
        <v>Indonesia</v>
      </c>
    </row>
    <row r="47" spans="2:14" x14ac:dyDescent="0.2">
      <c r="B47" s="8">
        <v>171738</v>
      </c>
      <c r="C47" s="2" t="s">
        <v>50</v>
      </c>
      <c r="D47" s="2" t="s">
        <v>16</v>
      </c>
      <c r="E47" s="8">
        <v>527</v>
      </c>
      <c r="F47" s="2" t="s">
        <v>52</v>
      </c>
      <c r="G47" s="2" t="s">
        <v>74</v>
      </c>
      <c r="H47" s="9">
        <v>41729</v>
      </c>
      <c r="I47" s="2">
        <v>2014</v>
      </c>
      <c r="J47" s="2">
        <v>3</v>
      </c>
      <c r="K47" s="2" t="str">
        <f>VLOOKUP($C47,Clients!$B:$F,K$6,0)</f>
        <v>Ainyx</v>
      </c>
      <c r="L47" s="2" t="str">
        <f>VLOOKUP($C47,Clients!$B:$F,L$6,0)</f>
        <v>Foreign</v>
      </c>
      <c r="M47" s="2" t="str">
        <f>VLOOKUP($C47,Clients!$B:$F,M$6,0)</f>
        <v>ID</v>
      </c>
      <c r="N47" s="2" t="str">
        <f>VLOOKUP($C47,Clients!$B:$F,N$6,0)</f>
        <v>Indonesia</v>
      </c>
    </row>
    <row r="48" spans="2:14" x14ac:dyDescent="0.2">
      <c r="B48" s="8">
        <v>0</v>
      </c>
      <c r="C48" s="2" t="s">
        <v>50</v>
      </c>
      <c r="D48" s="2" t="s">
        <v>16</v>
      </c>
      <c r="E48" s="8">
        <v>750</v>
      </c>
      <c r="F48" s="2" t="s">
        <v>75</v>
      </c>
      <c r="G48" s="2" t="s">
        <v>76</v>
      </c>
      <c r="H48" s="9">
        <v>41752</v>
      </c>
      <c r="I48" s="2">
        <v>2014</v>
      </c>
      <c r="J48" s="2">
        <v>4</v>
      </c>
      <c r="K48" s="2" t="str">
        <f>VLOOKUP($C48,Clients!$B:$F,K$6,0)</f>
        <v>Ainyx</v>
      </c>
      <c r="L48" s="2" t="str">
        <f>VLOOKUP($C48,Clients!$B:$F,L$6,0)</f>
        <v>Foreign</v>
      </c>
      <c r="M48" s="2" t="str">
        <f>VLOOKUP($C48,Clients!$B:$F,M$6,0)</f>
        <v>ID</v>
      </c>
      <c r="N48" s="2" t="str">
        <f>VLOOKUP($C48,Clients!$B:$F,N$6,0)</f>
        <v>Indonesia</v>
      </c>
    </row>
    <row r="49" spans="2:14" x14ac:dyDescent="0.2">
      <c r="B49" s="8">
        <v>0</v>
      </c>
      <c r="C49" s="2" t="s">
        <v>50</v>
      </c>
      <c r="D49" s="2" t="s">
        <v>20</v>
      </c>
      <c r="E49" s="8">
        <v>6</v>
      </c>
      <c r="F49" s="2" t="s">
        <v>77</v>
      </c>
      <c r="G49" s="2" t="s">
        <v>78</v>
      </c>
      <c r="H49" s="9">
        <v>41766</v>
      </c>
      <c r="I49" s="2">
        <v>2014</v>
      </c>
      <c r="J49" s="2">
        <v>5</v>
      </c>
      <c r="K49" s="2" t="str">
        <f>VLOOKUP($C49,Clients!$B:$F,K$6,0)</f>
        <v>Ainyx</v>
      </c>
      <c r="L49" s="2" t="str">
        <f>VLOOKUP($C49,Clients!$B:$F,L$6,0)</f>
        <v>Foreign</v>
      </c>
      <c r="M49" s="2" t="str">
        <f>VLOOKUP($C49,Clients!$B:$F,M$6,0)</f>
        <v>ID</v>
      </c>
      <c r="N49" s="2" t="str">
        <f>VLOOKUP($C49,Clients!$B:$F,N$6,0)</f>
        <v>Indonesia</v>
      </c>
    </row>
    <row r="50" spans="2:14" x14ac:dyDescent="0.2">
      <c r="B50" s="8">
        <v>0</v>
      </c>
      <c r="C50" s="2" t="s">
        <v>50</v>
      </c>
      <c r="D50" s="2" t="s">
        <v>20</v>
      </c>
      <c r="E50" s="8">
        <v>6</v>
      </c>
      <c r="F50" s="2" t="s">
        <v>79</v>
      </c>
      <c r="G50" s="2" t="s">
        <v>80</v>
      </c>
      <c r="H50" s="9">
        <v>41780</v>
      </c>
      <c r="I50" s="2">
        <v>2014</v>
      </c>
      <c r="J50" s="2">
        <v>5</v>
      </c>
      <c r="K50" s="2" t="str">
        <f>VLOOKUP($C50,Clients!$B:$F,K$6,0)</f>
        <v>Ainyx</v>
      </c>
      <c r="L50" s="2" t="str">
        <f>VLOOKUP($C50,Clients!$B:$F,L$6,0)</f>
        <v>Foreign</v>
      </c>
      <c r="M50" s="2" t="str">
        <f>VLOOKUP($C50,Clients!$B:$F,M$6,0)</f>
        <v>ID</v>
      </c>
      <c r="N50" s="2" t="str">
        <f>VLOOKUP($C50,Clients!$B:$F,N$6,0)</f>
        <v>Indonesia</v>
      </c>
    </row>
    <row r="51" spans="2:14" x14ac:dyDescent="0.2">
      <c r="B51" s="8">
        <v>0</v>
      </c>
      <c r="C51" s="2" t="s">
        <v>50</v>
      </c>
      <c r="D51" s="2" t="s">
        <v>20</v>
      </c>
      <c r="E51" s="8">
        <v>45.5</v>
      </c>
      <c r="F51" s="2" t="s">
        <v>81</v>
      </c>
      <c r="G51" s="2" t="s">
        <v>82</v>
      </c>
      <c r="H51" s="9">
        <v>41803</v>
      </c>
      <c r="I51" s="2">
        <v>2014</v>
      </c>
      <c r="J51" s="2">
        <v>6</v>
      </c>
      <c r="K51" s="2" t="str">
        <f>VLOOKUP($C51,Clients!$B:$F,K$6,0)</f>
        <v>Ainyx</v>
      </c>
      <c r="L51" s="2" t="str">
        <f>VLOOKUP($C51,Clients!$B:$F,L$6,0)</f>
        <v>Foreign</v>
      </c>
      <c r="M51" s="2" t="str">
        <f>VLOOKUP($C51,Clients!$B:$F,M$6,0)</f>
        <v>ID</v>
      </c>
      <c r="N51" s="2" t="str">
        <f>VLOOKUP($C51,Clients!$B:$F,N$6,0)</f>
        <v>Indonesia</v>
      </c>
    </row>
    <row r="52" spans="2:14" x14ac:dyDescent="0.2">
      <c r="B52" s="8">
        <v>0</v>
      </c>
      <c r="C52" s="2" t="s">
        <v>50</v>
      </c>
      <c r="D52" s="2" t="s">
        <v>20</v>
      </c>
      <c r="E52" s="8">
        <v>12</v>
      </c>
      <c r="F52" s="2" t="s">
        <v>83</v>
      </c>
      <c r="G52" s="2" t="s">
        <v>84</v>
      </c>
      <c r="H52" s="9">
        <v>41817</v>
      </c>
      <c r="I52" s="2">
        <v>2014</v>
      </c>
      <c r="J52" s="2">
        <v>6</v>
      </c>
      <c r="K52" s="2" t="str">
        <f>VLOOKUP($C52,Clients!$B:$F,K$6,0)</f>
        <v>Ainyx</v>
      </c>
      <c r="L52" s="2" t="str">
        <f>VLOOKUP($C52,Clients!$B:$F,L$6,0)</f>
        <v>Foreign</v>
      </c>
      <c r="M52" s="2" t="str">
        <f>VLOOKUP($C52,Clients!$B:$F,M$6,0)</f>
        <v>ID</v>
      </c>
      <c r="N52" s="2" t="str">
        <f>VLOOKUP($C52,Clients!$B:$F,N$6,0)</f>
        <v>Indonesia</v>
      </c>
    </row>
    <row r="53" spans="2:14" x14ac:dyDescent="0.2">
      <c r="B53" s="8">
        <v>0</v>
      </c>
      <c r="C53" s="2" t="s">
        <v>50</v>
      </c>
      <c r="D53" s="2" t="s">
        <v>20</v>
      </c>
      <c r="E53" s="8">
        <v>27.15</v>
      </c>
      <c r="F53" s="2" t="s">
        <v>85</v>
      </c>
      <c r="G53" s="2" t="s">
        <v>86</v>
      </c>
      <c r="H53" s="9">
        <v>41851</v>
      </c>
      <c r="I53" s="2">
        <v>2014</v>
      </c>
      <c r="J53" s="2">
        <v>7</v>
      </c>
      <c r="K53" s="2" t="str">
        <f>VLOOKUP($C53,Clients!$B:$F,K$6,0)</f>
        <v>Ainyx</v>
      </c>
      <c r="L53" s="2" t="str">
        <f>VLOOKUP($C53,Clients!$B:$F,L$6,0)</f>
        <v>Foreign</v>
      </c>
      <c r="M53" s="2" t="str">
        <f>VLOOKUP($C53,Clients!$B:$F,M$6,0)</f>
        <v>ID</v>
      </c>
      <c r="N53" s="2" t="str">
        <f>VLOOKUP($C53,Clients!$B:$F,N$6,0)</f>
        <v>Indonesia</v>
      </c>
    </row>
    <row r="54" spans="2:14" x14ac:dyDescent="0.2">
      <c r="B54" s="8">
        <v>0</v>
      </c>
      <c r="C54" s="2" t="s">
        <v>50</v>
      </c>
      <c r="D54" s="2" t="s">
        <v>20</v>
      </c>
      <c r="E54" s="8">
        <v>4</v>
      </c>
      <c r="F54" s="2" t="s">
        <v>87</v>
      </c>
      <c r="G54" s="2" t="s">
        <v>88</v>
      </c>
      <c r="H54" s="9">
        <v>41907</v>
      </c>
      <c r="I54" s="2">
        <v>2014</v>
      </c>
      <c r="J54" s="2">
        <v>9</v>
      </c>
      <c r="K54" s="2" t="str">
        <f>VLOOKUP($C54,Clients!$B:$F,K$6,0)</f>
        <v>Ainyx</v>
      </c>
      <c r="L54" s="2" t="str">
        <f>VLOOKUP($C54,Clients!$B:$F,L$6,0)</f>
        <v>Foreign</v>
      </c>
      <c r="M54" s="2" t="str">
        <f>VLOOKUP($C54,Clients!$B:$F,M$6,0)</f>
        <v>ID</v>
      </c>
      <c r="N54" s="2" t="str">
        <f>VLOOKUP($C54,Clients!$B:$F,N$6,0)</f>
        <v>Indonesia</v>
      </c>
    </row>
    <row r="55" spans="2:14" x14ac:dyDescent="0.2">
      <c r="B55" s="8">
        <v>0</v>
      </c>
      <c r="C55" s="2" t="s">
        <v>50</v>
      </c>
      <c r="D55" s="2" t="s">
        <v>20</v>
      </c>
      <c r="E55" s="8">
        <v>2</v>
      </c>
      <c r="F55" s="2" t="s">
        <v>89</v>
      </c>
      <c r="G55" s="2" t="s">
        <v>90</v>
      </c>
      <c r="H55" s="9">
        <v>41928</v>
      </c>
      <c r="I55" s="2">
        <v>2014</v>
      </c>
      <c r="J55" s="2">
        <v>10</v>
      </c>
      <c r="K55" s="2" t="str">
        <f>VLOOKUP($C55,Clients!$B:$F,K$6,0)</f>
        <v>Ainyx</v>
      </c>
      <c r="L55" s="2" t="str">
        <f>VLOOKUP($C55,Clients!$B:$F,L$6,0)</f>
        <v>Foreign</v>
      </c>
      <c r="M55" s="2" t="str">
        <f>VLOOKUP($C55,Clients!$B:$F,M$6,0)</f>
        <v>ID</v>
      </c>
      <c r="N55" s="2" t="str">
        <f>VLOOKUP($C55,Clients!$B:$F,N$6,0)</f>
        <v>Indonesia</v>
      </c>
    </row>
    <row r="56" spans="2:14" x14ac:dyDescent="0.2">
      <c r="B56" s="8">
        <v>106029</v>
      </c>
      <c r="C56" s="2" t="s">
        <v>50</v>
      </c>
      <c r="D56" s="2" t="s">
        <v>16</v>
      </c>
      <c r="E56" s="8">
        <v>561</v>
      </c>
      <c r="F56" s="2" t="s">
        <v>91</v>
      </c>
      <c r="G56" s="2" t="s">
        <v>92</v>
      </c>
      <c r="H56" s="9">
        <v>42030</v>
      </c>
      <c r="I56" s="2">
        <v>2015</v>
      </c>
      <c r="J56" s="2">
        <v>1</v>
      </c>
      <c r="K56" s="2" t="str">
        <f>VLOOKUP($C56,Clients!$B:$F,K$6,0)</f>
        <v>Ainyx</v>
      </c>
      <c r="L56" s="2" t="str">
        <f>VLOOKUP($C56,Clients!$B:$F,L$6,0)</f>
        <v>Foreign</v>
      </c>
      <c r="M56" s="2" t="str">
        <f>VLOOKUP($C56,Clients!$B:$F,M$6,0)</f>
        <v>ID</v>
      </c>
      <c r="N56" s="2" t="str">
        <f>VLOOKUP($C56,Clients!$B:$F,N$6,0)</f>
        <v>Indonesia</v>
      </c>
    </row>
    <row r="57" spans="2:14" x14ac:dyDescent="0.2">
      <c r="B57" s="8">
        <v>84294</v>
      </c>
      <c r="C57" s="2" t="s">
        <v>50</v>
      </c>
      <c r="D57" s="2" t="s">
        <v>16</v>
      </c>
      <c r="E57" s="8">
        <v>446</v>
      </c>
      <c r="F57" s="2" t="s">
        <v>91</v>
      </c>
      <c r="G57" s="2" t="s">
        <v>93</v>
      </c>
      <c r="H57" s="9">
        <v>42030</v>
      </c>
      <c r="I57" s="2">
        <v>2015</v>
      </c>
      <c r="J57" s="2">
        <v>1</v>
      </c>
      <c r="K57" s="2" t="str">
        <f>VLOOKUP($C57,Clients!$B:$F,K$6,0)</f>
        <v>Ainyx</v>
      </c>
      <c r="L57" s="2" t="str">
        <f>VLOOKUP($C57,Clients!$B:$F,L$6,0)</f>
        <v>Foreign</v>
      </c>
      <c r="M57" s="2" t="str">
        <f>VLOOKUP($C57,Clients!$B:$F,M$6,0)</f>
        <v>ID</v>
      </c>
      <c r="N57" s="2" t="str">
        <f>VLOOKUP($C57,Clients!$B:$F,N$6,0)</f>
        <v>Indonesia</v>
      </c>
    </row>
    <row r="58" spans="2:14" x14ac:dyDescent="0.2">
      <c r="B58" s="8">
        <v>84294</v>
      </c>
      <c r="C58" s="2" t="s">
        <v>50</v>
      </c>
      <c r="D58" s="2" t="s">
        <v>16</v>
      </c>
      <c r="E58" s="8">
        <v>446</v>
      </c>
      <c r="F58" s="2" t="s">
        <v>91</v>
      </c>
      <c r="G58" s="2" t="s">
        <v>94</v>
      </c>
      <c r="H58" s="9">
        <v>42031</v>
      </c>
      <c r="I58" s="2">
        <v>2015</v>
      </c>
      <c r="J58" s="2">
        <v>1</v>
      </c>
      <c r="K58" s="2" t="str">
        <f>VLOOKUP($C58,Clients!$B:$F,K$6,0)</f>
        <v>Ainyx</v>
      </c>
      <c r="L58" s="2" t="str">
        <f>VLOOKUP($C58,Clients!$B:$F,L$6,0)</f>
        <v>Foreign</v>
      </c>
      <c r="M58" s="2" t="str">
        <f>VLOOKUP($C58,Clients!$B:$F,M$6,0)</f>
        <v>ID</v>
      </c>
      <c r="N58" s="2" t="str">
        <f>VLOOKUP($C58,Clients!$B:$F,N$6,0)</f>
        <v>Indonesia</v>
      </c>
    </row>
    <row r="59" spans="2:14" x14ac:dyDescent="0.2">
      <c r="B59" s="8">
        <v>91786.8</v>
      </c>
      <c r="C59" s="2" t="s">
        <v>50</v>
      </c>
      <c r="D59" s="2" t="s">
        <v>16</v>
      </c>
      <c r="E59" s="8">
        <v>446</v>
      </c>
      <c r="F59" s="2" t="s">
        <v>91</v>
      </c>
      <c r="G59" s="2" t="s">
        <v>95</v>
      </c>
      <c r="H59" s="9">
        <v>42031</v>
      </c>
      <c r="I59" s="2">
        <v>2015</v>
      </c>
      <c r="J59" s="2">
        <v>1</v>
      </c>
      <c r="K59" s="2" t="str">
        <f>VLOOKUP($C59,Clients!$B:$F,K$6,0)</f>
        <v>Ainyx</v>
      </c>
      <c r="L59" s="2" t="str">
        <f>VLOOKUP($C59,Clients!$B:$F,L$6,0)</f>
        <v>Foreign</v>
      </c>
      <c r="M59" s="2" t="str">
        <f>VLOOKUP($C59,Clients!$B:$F,M$6,0)</f>
        <v>ID</v>
      </c>
      <c r="N59" s="2" t="str">
        <f>VLOOKUP($C59,Clients!$B:$F,N$6,0)</f>
        <v>Indonesia</v>
      </c>
    </row>
    <row r="60" spans="2:14" x14ac:dyDescent="0.2">
      <c r="B60" s="8">
        <v>9424.8000000000011</v>
      </c>
      <c r="C60" s="2" t="s">
        <v>50</v>
      </c>
      <c r="D60" s="2" t="s">
        <v>16</v>
      </c>
      <c r="E60" s="8">
        <v>0</v>
      </c>
      <c r="F60" s="2" t="s">
        <v>96</v>
      </c>
      <c r="G60" s="2" t="s">
        <v>97</v>
      </c>
      <c r="H60" s="9">
        <v>42031</v>
      </c>
      <c r="I60" s="2">
        <v>2015</v>
      </c>
      <c r="J60" s="2">
        <v>1</v>
      </c>
      <c r="K60" s="2" t="str">
        <f>VLOOKUP($C60,Clients!$B:$F,K$6,0)</f>
        <v>Ainyx</v>
      </c>
      <c r="L60" s="2" t="str">
        <f>VLOOKUP($C60,Clients!$B:$F,L$6,0)</f>
        <v>Foreign</v>
      </c>
      <c r="M60" s="2" t="str">
        <f>VLOOKUP($C60,Clients!$B:$F,M$6,0)</f>
        <v>ID</v>
      </c>
      <c r="N60" s="2" t="str">
        <f>VLOOKUP($C60,Clients!$B:$F,N$6,0)</f>
        <v>Indonesia</v>
      </c>
    </row>
    <row r="61" spans="2:14" x14ac:dyDescent="0.2">
      <c r="B61" s="8">
        <v>-106029</v>
      </c>
      <c r="C61" s="2" t="s">
        <v>50</v>
      </c>
      <c r="D61" s="2" t="s">
        <v>16</v>
      </c>
      <c r="E61" s="8">
        <v>-561</v>
      </c>
      <c r="F61" s="2" t="s">
        <v>98</v>
      </c>
      <c r="G61" s="2" t="s">
        <v>97</v>
      </c>
      <c r="H61" s="9">
        <v>42031</v>
      </c>
      <c r="I61" s="2">
        <v>2015</v>
      </c>
      <c r="J61" s="2">
        <v>1</v>
      </c>
      <c r="K61" s="2" t="str">
        <f>VLOOKUP($C61,Clients!$B:$F,K$6,0)</f>
        <v>Ainyx</v>
      </c>
      <c r="L61" s="2" t="str">
        <f>VLOOKUP($C61,Clients!$B:$F,L$6,0)</f>
        <v>Foreign</v>
      </c>
      <c r="M61" s="2" t="str">
        <f>VLOOKUP($C61,Clients!$B:$F,M$6,0)</f>
        <v>ID</v>
      </c>
      <c r="N61" s="2" t="str">
        <f>VLOOKUP($C61,Clients!$B:$F,N$6,0)</f>
        <v>Indonesia</v>
      </c>
    </row>
    <row r="62" spans="2:14" x14ac:dyDescent="0.2">
      <c r="B62" s="8">
        <v>-9424.8000000000011</v>
      </c>
      <c r="C62" s="2" t="s">
        <v>50</v>
      </c>
      <c r="D62" s="2" t="s">
        <v>51</v>
      </c>
      <c r="E62" s="8">
        <v>0</v>
      </c>
      <c r="F62" s="2" t="s">
        <v>99</v>
      </c>
      <c r="G62" s="2" t="s">
        <v>97</v>
      </c>
      <c r="H62" s="9">
        <v>42031</v>
      </c>
      <c r="I62" s="2">
        <v>2015</v>
      </c>
      <c r="J62" s="2">
        <v>1</v>
      </c>
      <c r="K62" s="2" t="str">
        <f>VLOOKUP($C62,Clients!$B:$F,K$6,0)</f>
        <v>Ainyx</v>
      </c>
      <c r="L62" s="2" t="str">
        <f>VLOOKUP($C62,Clients!$B:$F,L$6,0)</f>
        <v>Foreign</v>
      </c>
      <c r="M62" s="2" t="str">
        <f>VLOOKUP($C62,Clients!$B:$F,M$6,0)</f>
        <v>ID</v>
      </c>
      <c r="N62" s="2" t="str">
        <f>VLOOKUP($C62,Clients!$B:$F,N$6,0)</f>
        <v>Indonesia</v>
      </c>
    </row>
    <row r="63" spans="2:14" x14ac:dyDescent="0.2">
      <c r="B63" s="8">
        <v>7492.8</v>
      </c>
      <c r="C63" s="2" t="s">
        <v>50</v>
      </c>
      <c r="D63" s="2" t="s">
        <v>16</v>
      </c>
      <c r="E63" s="8">
        <v>0</v>
      </c>
      <c r="F63" s="2" t="s">
        <v>100</v>
      </c>
      <c r="G63" s="2" t="s">
        <v>101</v>
      </c>
      <c r="H63" s="9">
        <v>42031</v>
      </c>
      <c r="I63" s="2">
        <v>2015</v>
      </c>
      <c r="J63" s="2">
        <v>1</v>
      </c>
      <c r="K63" s="2" t="str">
        <f>VLOOKUP($C63,Clients!$B:$F,K$6,0)</f>
        <v>Ainyx</v>
      </c>
      <c r="L63" s="2" t="str">
        <f>VLOOKUP($C63,Clients!$B:$F,L$6,0)</f>
        <v>Foreign</v>
      </c>
      <c r="M63" s="2" t="str">
        <f>VLOOKUP($C63,Clients!$B:$F,M$6,0)</f>
        <v>ID</v>
      </c>
      <c r="N63" s="2" t="str">
        <f>VLOOKUP($C63,Clients!$B:$F,N$6,0)</f>
        <v>Indonesia</v>
      </c>
    </row>
    <row r="64" spans="2:14" x14ac:dyDescent="0.2">
      <c r="B64" s="8">
        <v>-84294</v>
      </c>
      <c r="C64" s="2" t="s">
        <v>50</v>
      </c>
      <c r="D64" s="2" t="s">
        <v>16</v>
      </c>
      <c r="E64" s="8">
        <v>-446</v>
      </c>
      <c r="F64" s="2" t="s">
        <v>102</v>
      </c>
      <c r="G64" s="2" t="s">
        <v>101</v>
      </c>
      <c r="H64" s="9">
        <v>42031</v>
      </c>
      <c r="I64" s="2">
        <v>2015</v>
      </c>
      <c r="J64" s="2">
        <v>1</v>
      </c>
      <c r="K64" s="2" t="str">
        <f>VLOOKUP($C64,Clients!$B:$F,K$6,0)</f>
        <v>Ainyx</v>
      </c>
      <c r="L64" s="2" t="str">
        <f>VLOOKUP($C64,Clients!$B:$F,L$6,0)</f>
        <v>Foreign</v>
      </c>
      <c r="M64" s="2" t="str">
        <f>VLOOKUP($C64,Clients!$B:$F,M$6,0)</f>
        <v>ID</v>
      </c>
      <c r="N64" s="2" t="str">
        <f>VLOOKUP($C64,Clients!$B:$F,N$6,0)</f>
        <v>Indonesia</v>
      </c>
    </row>
    <row r="65" spans="2:14" x14ac:dyDescent="0.2">
      <c r="B65" s="8">
        <v>-7492.8</v>
      </c>
      <c r="C65" s="2" t="s">
        <v>50</v>
      </c>
      <c r="D65" s="2" t="s">
        <v>16</v>
      </c>
      <c r="E65" s="8">
        <v>0</v>
      </c>
      <c r="F65" s="2" t="s">
        <v>103</v>
      </c>
      <c r="G65" s="2" t="s">
        <v>101</v>
      </c>
      <c r="H65" s="9">
        <v>42031</v>
      </c>
      <c r="I65" s="2">
        <v>2015</v>
      </c>
      <c r="J65" s="2">
        <v>1</v>
      </c>
      <c r="K65" s="2" t="str">
        <f>VLOOKUP($C65,Clients!$B:$F,K$6,0)</f>
        <v>Ainyx</v>
      </c>
      <c r="L65" s="2" t="str">
        <f>VLOOKUP($C65,Clients!$B:$F,L$6,0)</f>
        <v>Foreign</v>
      </c>
      <c r="M65" s="2" t="str">
        <f>VLOOKUP($C65,Clients!$B:$F,M$6,0)</f>
        <v>ID</v>
      </c>
      <c r="N65" s="2" t="str">
        <f>VLOOKUP($C65,Clients!$B:$F,N$6,0)</f>
        <v>Indonesia</v>
      </c>
    </row>
    <row r="66" spans="2:14" x14ac:dyDescent="0.2">
      <c r="B66" s="8">
        <v>7492.8</v>
      </c>
      <c r="C66" s="2" t="s">
        <v>50</v>
      </c>
      <c r="D66" s="2" t="s">
        <v>16</v>
      </c>
      <c r="E66" s="8">
        <v>0</v>
      </c>
      <c r="F66" s="2" t="s">
        <v>104</v>
      </c>
      <c r="G66" s="2" t="s">
        <v>105</v>
      </c>
      <c r="H66" s="9">
        <v>42031</v>
      </c>
      <c r="I66" s="2">
        <v>2015</v>
      </c>
      <c r="J66" s="2">
        <v>1</v>
      </c>
      <c r="K66" s="2" t="str">
        <f>VLOOKUP($C66,Clients!$B:$F,K$6,0)</f>
        <v>Ainyx</v>
      </c>
      <c r="L66" s="2" t="str">
        <f>VLOOKUP($C66,Clients!$B:$F,L$6,0)</f>
        <v>Foreign</v>
      </c>
      <c r="M66" s="2" t="str">
        <f>VLOOKUP($C66,Clients!$B:$F,M$6,0)</f>
        <v>ID</v>
      </c>
      <c r="N66" s="2" t="str">
        <f>VLOOKUP($C66,Clients!$B:$F,N$6,0)</f>
        <v>Indonesia</v>
      </c>
    </row>
    <row r="67" spans="2:14" x14ac:dyDescent="0.2">
      <c r="B67" s="8">
        <v>-84294</v>
      </c>
      <c r="C67" s="2" t="s">
        <v>50</v>
      </c>
      <c r="D67" s="2" t="s">
        <v>16</v>
      </c>
      <c r="E67" s="8">
        <v>-446</v>
      </c>
      <c r="F67" s="2" t="s">
        <v>106</v>
      </c>
      <c r="G67" s="2" t="s">
        <v>105</v>
      </c>
      <c r="H67" s="9">
        <v>42031</v>
      </c>
      <c r="I67" s="2">
        <v>2015</v>
      </c>
      <c r="J67" s="2">
        <v>1</v>
      </c>
      <c r="K67" s="2" t="str">
        <f>VLOOKUP($C67,Clients!$B:$F,K$6,0)</f>
        <v>Ainyx</v>
      </c>
      <c r="L67" s="2" t="str">
        <f>VLOOKUP($C67,Clients!$B:$F,L$6,0)</f>
        <v>Foreign</v>
      </c>
      <c r="M67" s="2" t="str">
        <f>VLOOKUP($C67,Clients!$B:$F,M$6,0)</f>
        <v>ID</v>
      </c>
      <c r="N67" s="2" t="str">
        <f>VLOOKUP($C67,Clients!$B:$F,N$6,0)</f>
        <v>Indonesia</v>
      </c>
    </row>
    <row r="68" spans="2:14" x14ac:dyDescent="0.2">
      <c r="B68" s="8">
        <v>-7492.8</v>
      </c>
      <c r="C68" s="2" t="s">
        <v>50</v>
      </c>
      <c r="D68" s="2" t="s">
        <v>16</v>
      </c>
      <c r="E68" s="8">
        <v>0</v>
      </c>
      <c r="F68" s="2" t="s">
        <v>107</v>
      </c>
      <c r="G68" s="2" t="s">
        <v>105</v>
      </c>
      <c r="H68" s="9">
        <v>42031</v>
      </c>
      <c r="I68" s="2">
        <v>2015</v>
      </c>
      <c r="J68" s="2">
        <v>1</v>
      </c>
      <c r="K68" s="2" t="str">
        <f>VLOOKUP($C68,Clients!$B:$F,K$6,0)</f>
        <v>Ainyx</v>
      </c>
      <c r="L68" s="2" t="str">
        <f>VLOOKUP($C68,Clients!$B:$F,L$6,0)</f>
        <v>Foreign</v>
      </c>
      <c r="M68" s="2" t="str">
        <f>VLOOKUP($C68,Clients!$B:$F,M$6,0)</f>
        <v>ID</v>
      </c>
      <c r="N68" s="2" t="str">
        <f>VLOOKUP($C68,Clients!$B:$F,N$6,0)</f>
        <v>Indonesia</v>
      </c>
    </row>
    <row r="69" spans="2:14" x14ac:dyDescent="0.2">
      <c r="B69" s="8">
        <v>113190</v>
      </c>
      <c r="C69" s="2" t="s">
        <v>50</v>
      </c>
      <c r="D69" s="2" t="s">
        <v>16</v>
      </c>
      <c r="E69" s="8">
        <v>550</v>
      </c>
      <c r="F69" s="2" t="s">
        <v>91</v>
      </c>
      <c r="G69" s="2" t="s">
        <v>108</v>
      </c>
      <c r="H69" s="9">
        <v>42031</v>
      </c>
      <c r="I69" s="2">
        <v>2015</v>
      </c>
      <c r="J69" s="2">
        <v>1</v>
      </c>
      <c r="K69" s="2" t="str">
        <f>VLOOKUP($C69,Clients!$B:$F,K$6,0)</f>
        <v>Ainyx</v>
      </c>
      <c r="L69" s="2" t="str">
        <f>VLOOKUP($C69,Clients!$B:$F,L$6,0)</f>
        <v>Foreign</v>
      </c>
      <c r="M69" s="2" t="str">
        <f>VLOOKUP($C69,Clients!$B:$F,M$6,0)</f>
        <v>ID</v>
      </c>
      <c r="N69" s="2" t="str">
        <f>VLOOKUP($C69,Clients!$B:$F,N$6,0)</f>
        <v>Indonesia</v>
      </c>
    </row>
    <row r="70" spans="2:14" x14ac:dyDescent="0.2">
      <c r="B70" s="8">
        <v>114836.40000000001</v>
      </c>
      <c r="C70" s="2" t="s">
        <v>50</v>
      </c>
      <c r="D70" s="2" t="s">
        <v>16</v>
      </c>
      <c r="E70" s="8">
        <v>558</v>
      </c>
      <c r="F70" s="2" t="s">
        <v>91</v>
      </c>
      <c r="G70" s="2" t="s">
        <v>109</v>
      </c>
      <c r="H70" s="9">
        <v>42032</v>
      </c>
      <c r="I70" s="2">
        <v>2015</v>
      </c>
      <c r="J70" s="2">
        <v>1</v>
      </c>
      <c r="K70" s="2" t="str">
        <f>VLOOKUP($C70,Clients!$B:$F,K$6,0)</f>
        <v>Ainyx</v>
      </c>
      <c r="L70" s="2" t="str">
        <f>VLOOKUP($C70,Clients!$B:$F,L$6,0)</f>
        <v>Foreign</v>
      </c>
      <c r="M70" s="2" t="str">
        <f>VLOOKUP($C70,Clients!$B:$F,M$6,0)</f>
        <v>ID</v>
      </c>
      <c r="N70" s="2" t="str">
        <f>VLOOKUP($C70,Clients!$B:$F,N$6,0)</f>
        <v>Indonesia</v>
      </c>
    </row>
    <row r="71" spans="2:14" x14ac:dyDescent="0.2">
      <c r="B71" s="8">
        <v>107633.40000000001</v>
      </c>
      <c r="C71" s="2" t="s">
        <v>50</v>
      </c>
      <c r="D71" s="2" t="s">
        <v>16</v>
      </c>
      <c r="E71" s="8">
        <v>523</v>
      </c>
      <c r="F71" s="2" t="s">
        <v>91</v>
      </c>
      <c r="G71" s="2" t="s">
        <v>110</v>
      </c>
      <c r="H71" s="9">
        <v>42032</v>
      </c>
      <c r="I71" s="2">
        <v>2015</v>
      </c>
      <c r="J71" s="2">
        <v>1</v>
      </c>
      <c r="K71" s="2" t="str">
        <f>VLOOKUP($C71,Clients!$B:$F,K$6,0)</f>
        <v>Ainyx</v>
      </c>
      <c r="L71" s="2" t="str">
        <f>VLOOKUP($C71,Clients!$B:$F,L$6,0)</f>
        <v>Foreign</v>
      </c>
      <c r="M71" s="2" t="str">
        <f>VLOOKUP($C71,Clients!$B:$F,M$6,0)</f>
        <v>ID</v>
      </c>
      <c r="N71" s="2" t="str">
        <f>VLOOKUP($C71,Clients!$B:$F,N$6,0)</f>
        <v>Indonesia</v>
      </c>
    </row>
    <row r="72" spans="2:14" x14ac:dyDescent="0.2">
      <c r="B72" s="8">
        <v>115453.8</v>
      </c>
      <c r="C72" s="2" t="s">
        <v>50</v>
      </c>
      <c r="D72" s="2" t="s">
        <v>16</v>
      </c>
      <c r="E72" s="8">
        <v>561</v>
      </c>
      <c r="F72" s="2" t="s">
        <v>111</v>
      </c>
      <c r="G72" s="2" t="s">
        <v>112</v>
      </c>
      <c r="H72" s="9">
        <v>42032</v>
      </c>
      <c r="I72" s="2">
        <v>2015</v>
      </c>
      <c r="J72" s="2">
        <v>1</v>
      </c>
      <c r="K72" s="2" t="str">
        <f>VLOOKUP($C72,Clients!$B:$F,K$6,0)</f>
        <v>Ainyx</v>
      </c>
      <c r="L72" s="2" t="str">
        <f>VLOOKUP($C72,Clients!$B:$F,L$6,0)</f>
        <v>Foreign</v>
      </c>
      <c r="M72" s="2" t="str">
        <f>VLOOKUP($C72,Clients!$B:$F,M$6,0)</f>
        <v>ID</v>
      </c>
      <c r="N72" s="2" t="str">
        <f>VLOOKUP($C72,Clients!$B:$F,N$6,0)</f>
        <v>Indonesia</v>
      </c>
    </row>
    <row r="73" spans="2:14" x14ac:dyDescent="0.2">
      <c r="B73" s="8">
        <v>91786.8</v>
      </c>
      <c r="C73" s="2" t="s">
        <v>50</v>
      </c>
      <c r="D73" s="2" t="s">
        <v>16</v>
      </c>
      <c r="E73" s="8">
        <v>446</v>
      </c>
      <c r="F73" s="2" t="s">
        <v>113</v>
      </c>
      <c r="G73" s="2" t="s">
        <v>114</v>
      </c>
      <c r="H73" s="9">
        <v>42032</v>
      </c>
      <c r="I73" s="2">
        <v>2015</v>
      </c>
      <c r="J73" s="2">
        <v>1</v>
      </c>
      <c r="K73" s="2" t="str">
        <f>VLOOKUP($C73,Clients!$B:$F,K$6,0)</f>
        <v>Ainyx</v>
      </c>
      <c r="L73" s="2" t="str">
        <f>VLOOKUP($C73,Clients!$B:$F,L$6,0)</f>
        <v>Foreign</v>
      </c>
      <c r="M73" s="2" t="str">
        <f>VLOOKUP($C73,Clients!$B:$F,M$6,0)</f>
        <v>ID</v>
      </c>
      <c r="N73" s="2" t="str">
        <f>VLOOKUP($C73,Clients!$B:$F,N$6,0)</f>
        <v>Indonesia</v>
      </c>
    </row>
    <row r="74" spans="2:14" x14ac:dyDescent="0.2">
      <c r="B74" s="8">
        <v>91786.8</v>
      </c>
      <c r="C74" s="2" t="s">
        <v>50</v>
      </c>
      <c r="D74" s="2" t="s">
        <v>16</v>
      </c>
      <c r="E74" s="8">
        <v>446</v>
      </c>
      <c r="F74" s="2" t="s">
        <v>115</v>
      </c>
      <c r="G74" s="2" t="s">
        <v>116</v>
      </c>
      <c r="H74" s="9">
        <v>42032</v>
      </c>
      <c r="I74" s="2">
        <v>2015</v>
      </c>
      <c r="J74" s="2">
        <v>1</v>
      </c>
      <c r="K74" s="2" t="str">
        <f>VLOOKUP($C74,Clients!$B:$F,K$6,0)</f>
        <v>Ainyx</v>
      </c>
      <c r="L74" s="2" t="str">
        <f>VLOOKUP($C74,Clients!$B:$F,L$6,0)</f>
        <v>Foreign</v>
      </c>
      <c r="M74" s="2" t="str">
        <f>VLOOKUP($C74,Clients!$B:$F,M$6,0)</f>
        <v>ID</v>
      </c>
      <c r="N74" s="2" t="str">
        <f>VLOOKUP($C74,Clients!$B:$F,N$6,0)</f>
        <v>Indonesia</v>
      </c>
    </row>
    <row r="75" spans="2:14" x14ac:dyDescent="0.2">
      <c r="B75" s="8">
        <v>108456.6</v>
      </c>
      <c r="C75" s="2" t="s">
        <v>50</v>
      </c>
      <c r="D75" s="2" t="s">
        <v>16</v>
      </c>
      <c r="E75" s="8">
        <v>527</v>
      </c>
      <c r="F75" s="2" t="s">
        <v>91</v>
      </c>
      <c r="G75" s="2" t="s">
        <v>117</v>
      </c>
      <c r="H75" s="9">
        <v>42033</v>
      </c>
      <c r="I75" s="2">
        <v>2015</v>
      </c>
      <c r="J75" s="2">
        <v>1</v>
      </c>
      <c r="K75" s="2" t="str">
        <f>VLOOKUP($C75,Clients!$B:$F,K$6,0)</f>
        <v>Ainyx</v>
      </c>
      <c r="L75" s="2" t="str">
        <f>VLOOKUP($C75,Clients!$B:$F,L$6,0)</f>
        <v>Foreign</v>
      </c>
      <c r="M75" s="2" t="str">
        <f>VLOOKUP($C75,Clients!$B:$F,M$6,0)</f>
        <v>ID</v>
      </c>
      <c r="N75" s="2" t="str">
        <f>VLOOKUP($C75,Clients!$B:$F,N$6,0)</f>
        <v>Indonesia</v>
      </c>
    </row>
    <row r="76" spans="2:14" x14ac:dyDescent="0.2">
      <c r="B76" s="8">
        <v>60916.800000000003</v>
      </c>
      <c r="C76" s="2" t="s">
        <v>50</v>
      </c>
      <c r="D76" s="2" t="s">
        <v>16</v>
      </c>
      <c r="E76" s="8">
        <v>296</v>
      </c>
      <c r="F76" s="2" t="s">
        <v>91</v>
      </c>
      <c r="G76" s="2" t="s">
        <v>118</v>
      </c>
      <c r="H76" s="9">
        <v>42034</v>
      </c>
      <c r="I76" s="2">
        <v>2015</v>
      </c>
      <c r="J76" s="2">
        <v>1</v>
      </c>
      <c r="K76" s="2" t="str">
        <f>VLOOKUP($C76,Clients!$B:$F,K$6,0)</f>
        <v>Ainyx</v>
      </c>
      <c r="L76" s="2" t="str">
        <f>VLOOKUP($C76,Clients!$B:$F,L$6,0)</f>
        <v>Foreign</v>
      </c>
      <c r="M76" s="2" t="str">
        <f>VLOOKUP($C76,Clients!$B:$F,M$6,0)</f>
        <v>ID</v>
      </c>
      <c r="N76" s="2" t="str">
        <f>VLOOKUP($C76,Clients!$B:$F,N$6,0)</f>
        <v>Indonesia</v>
      </c>
    </row>
    <row r="77" spans="2:14" x14ac:dyDescent="0.2">
      <c r="B77" s="8">
        <v>201806.63999999998</v>
      </c>
      <c r="C77" s="2" t="s">
        <v>50</v>
      </c>
      <c r="D77" s="2" t="s">
        <v>16</v>
      </c>
      <c r="E77" s="8">
        <v>540</v>
      </c>
      <c r="F77" s="2" t="s">
        <v>119</v>
      </c>
      <c r="G77" s="2" t="s">
        <v>120</v>
      </c>
      <c r="H77" s="9">
        <v>42041</v>
      </c>
      <c r="I77" s="2">
        <v>2015</v>
      </c>
      <c r="J77" s="2">
        <v>2</v>
      </c>
      <c r="K77" s="2" t="str">
        <f>VLOOKUP($C77,Clients!$B:$F,K$6,0)</f>
        <v>Ainyx</v>
      </c>
      <c r="L77" s="2" t="str">
        <f>VLOOKUP($C77,Clients!$B:$F,L$6,0)</f>
        <v>Foreign</v>
      </c>
      <c r="M77" s="2" t="str">
        <f>VLOOKUP($C77,Clients!$B:$F,M$6,0)</f>
        <v>ID</v>
      </c>
      <c r="N77" s="2" t="str">
        <f>VLOOKUP($C77,Clients!$B:$F,N$6,0)</f>
        <v>Indonesia</v>
      </c>
    </row>
    <row r="78" spans="2:14" x14ac:dyDescent="0.2">
      <c r="B78" s="8">
        <v>221603.34</v>
      </c>
      <c r="C78" s="2" t="s">
        <v>50</v>
      </c>
      <c r="D78" s="2" t="s">
        <v>16</v>
      </c>
      <c r="E78" s="8">
        <v>616</v>
      </c>
      <c r="F78" s="2" t="s">
        <v>119</v>
      </c>
      <c r="G78" s="2" t="s">
        <v>121</v>
      </c>
      <c r="H78" s="9">
        <v>42042</v>
      </c>
      <c r="I78" s="2">
        <v>2015</v>
      </c>
      <c r="J78" s="2">
        <v>2</v>
      </c>
      <c r="K78" s="2" t="str">
        <f>VLOOKUP($C78,Clients!$B:$F,K$6,0)</f>
        <v>Ainyx</v>
      </c>
      <c r="L78" s="2" t="str">
        <f>VLOOKUP($C78,Clients!$B:$F,L$6,0)</f>
        <v>Foreign</v>
      </c>
      <c r="M78" s="2" t="str">
        <f>VLOOKUP($C78,Clients!$B:$F,M$6,0)</f>
        <v>ID</v>
      </c>
      <c r="N78" s="2" t="str">
        <f>VLOOKUP($C78,Clients!$B:$F,N$6,0)</f>
        <v>Indonesia</v>
      </c>
    </row>
    <row r="79" spans="2:14" x14ac:dyDescent="0.2">
      <c r="B79" s="8">
        <v>0</v>
      </c>
      <c r="C79" s="2" t="s">
        <v>50</v>
      </c>
      <c r="D79" s="2" t="s">
        <v>20</v>
      </c>
      <c r="E79" s="8">
        <v>38</v>
      </c>
      <c r="F79" s="2" t="s">
        <v>122</v>
      </c>
      <c r="G79" s="2" t="s">
        <v>123</v>
      </c>
      <c r="H79" s="9">
        <v>42145</v>
      </c>
      <c r="I79" s="2">
        <v>2015</v>
      </c>
      <c r="J79" s="2">
        <v>5</v>
      </c>
      <c r="K79" s="2" t="str">
        <f>VLOOKUP($C79,Clients!$B:$F,K$6,0)</f>
        <v>Ainyx</v>
      </c>
      <c r="L79" s="2" t="str">
        <f>VLOOKUP($C79,Clients!$B:$F,L$6,0)</f>
        <v>Foreign</v>
      </c>
      <c r="M79" s="2" t="str">
        <f>VLOOKUP($C79,Clients!$B:$F,M$6,0)</f>
        <v>ID</v>
      </c>
      <c r="N79" s="2" t="str">
        <f>VLOOKUP($C79,Clients!$B:$F,N$6,0)</f>
        <v>Indonesia</v>
      </c>
    </row>
    <row r="80" spans="2:14" x14ac:dyDescent="0.2">
      <c r="B80" s="8">
        <v>173875.80000000002</v>
      </c>
      <c r="C80" s="2" t="s">
        <v>50</v>
      </c>
      <c r="D80" s="2" t="s">
        <v>16</v>
      </c>
      <c r="E80" s="8">
        <v>538</v>
      </c>
      <c r="F80" s="2" t="s">
        <v>124</v>
      </c>
      <c r="G80" s="2" t="s">
        <v>125</v>
      </c>
      <c r="H80" s="9">
        <v>42399</v>
      </c>
      <c r="I80" s="2">
        <v>2016</v>
      </c>
      <c r="J80" s="2">
        <v>1</v>
      </c>
      <c r="K80" s="2" t="str">
        <f>VLOOKUP($C80,Clients!$B:$F,K$6,0)</f>
        <v>Ainyx</v>
      </c>
      <c r="L80" s="2" t="str">
        <f>VLOOKUP($C80,Clients!$B:$F,L$6,0)</f>
        <v>Foreign</v>
      </c>
      <c r="M80" s="2" t="str">
        <f>VLOOKUP($C80,Clients!$B:$F,M$6,0)</f>
        <v>ID</v>
      </c>
      <c r="N80" s="2" t="str">
        <f>VLOOKUP($C80,Clients!$B:$F,N$6,0)</f>
        <v>Indonesia</v>
      </c>
    </row>
    <row r="81" spans="2:14" x14ac:dyDescent="0.2">
      <c r="B81" s="8">
        <v>122081.40000000001</v>
      </c>
      <c r="C81" s="2" t="s">
        <v>50</v>
      </c>
      <c r="D81" s="2" t="s">
        <v>16</v>
      </c>
      <c r="E81" s="8">
        <v>305</v>
      </c>
      <c r="F81" s="2" t="s">
        <v>124</v>
      </c>
      <c r="G81" s="2" t="s">
        <v>126</v>
      </c>
      <c r="H81" s="9">
        <v>42403</v>
      </c>
      <c r="I81" s="2">
        <v>2016</v>
      </c>
      <c r="J81" s="2">
        <v>2</v>
      </c>
      <c r="K81" s="2" t="str">
        <f>VLOOKUP($C81,Clients!$B:$F,K$6,0)</f>
        <v>Ainyx</v>
      </c>
      <c r="L81" s="2" t="str">
        <f>VLOOKUP($C81,Clients!$B:$F,L$6,0)</f>
        <v>Foreign</v>
      </c>
      <c r="M81" s="2" t="str">
        <f>VLOOKUP($C81,Clients!$B:$F,M$6,0)</f>
        <v>ID</v>
      </c>
      <c r="N81" s="2" t="str">
        <f>VLOOKUP($C81,Clients!$B:$F,N$6,0)</f>
        <v>Indonesia</v>
      </c>
    </row>
    <row r="82" spans="2:14" x14ac:dyDescent="0.2">
      <c r="B82" s="8">
        <v>108040.8</v>
      </c>
      <c r="C82" s="2" t="s">
        <v>50</v>
      </c>
      <c r="D82" s="2" t="s">
        <v>16</v>
      </c>
      <c r="E82" s="8">
        <v>444</v>
      </c>
      <c r="F82" s="2" t="s">
        <v>127</v>
      </c>
      <c r="G82" s="2" t="s">
        <v>128</v>
      </c>
      <c r="H82" s="9">
        <v>42412</v>
      </c>
      <c r="I82" s="2">
        <v>2016</v>
      </c>
      <c r="J82" s="2">
        <v>2</v>
      </c>
      <c r="K82" s="2" t="str">
        <f>VLOOKUP($C82,Clients!$B:$F,K$6,0)</f>
        <v>Ainyx</v>
      </c>
      <c r="L82" s="2" t="str">
        <f>VLOOKUP($C82,Clients!$B:$F,L$6,0)</f>
        <v>Foreign</v>
      </c>
      <c r="M82" s="2" t="str">
        <f>VLOOKUP($C82,Clients!$B:$F,M$6,0)</f>
        <v>ID</v>
      </c>
      <c r="N82" s="2" t="str">
        <f>VLOOKUP($C82,Clients!$B:$F,N$6,0)</f>
        <v>Indonesia</v>
      </c>
    </row>
    <row r="83" spans="2:14" x14ac:dyDescent="0.2">
      <c r="B83" s="8">
        <v>190310.39999999999</v>
      </c>
      <c r="C83" s="2" t="s">
        <v>50</v>
      </c>
      <c r="D83" s="2" t="s">
        <v>16</v>
      </c>
      <c r="E83" s="8">
        <v>592</v>
      </c>
      <c r="F83" s="2" t="s">
        <v>127</v>
      </c>
      <c r="G83" s="2" t="s">
        <v>129</v>
      </c>
      <c r="H83" s="9">
        <v>42413</v>
      </c>
      <c r="I83" s="2">
        <v>2016</v>
      </c>
      <c r="J83" s="2">
        <v>2</v>
      </c>
      <c r="K83" s="2" t="str">
        <f>VLOOKUP($C83,Clients!$B:$F,K$6,0)</f>
        <v>Ainyx</v>
      </c>
      <c r="L83" s="2" t="str">
        <f>VLOOKUP($C83,Clients!$B:$F,L$6,0)</f>
        <v>Foreign</v>
      </c>
      <c r="M83" s="2" t="str">
        <f>VLOOKUP($C83,Clients!$B:$F,M$6,0)</f>
        <v>ID</v>
      </c>
      <c r="N83" s="2" t="str">
        <f>VLOOKUP($C83,Clients!$B:$F,N$6,0)</f>
        <v>Indonesia</v>
      </c>
    </row>
    <row r="84" spans="2:14" x14ac:dyDescent="0.2">
      <c r="B84" s="8">
        <v>79497.600000000006</v>
      </c>
      <c r="C84" s="2" t="s">
        <v>50</v>
      </c>
      <c r="D84" s="2" t="s">
        <v>16</v>
      </c>
      <c r="E84" s="8">
        <v>338</v>
      </c>
      <c r="F84" s="2" t="s">
        <v>127</v>
      </c>
      <c r="G84" s="2" t="s">
        <v>130</v>
      </c>
      <c r="H84" s="9">
        <v>42415</v>
      </c>
      <c r="I84" s="2">
        <v>2016</v>
      </c>
      <c r="J84" s="2">
        <v>2</v>
      </c>
      <c r="K84" s="2" t="str">
        <f>VLOOKUP($C84,Clients!$B:$F,K$6,0)</f>
        <v>Ainyx</v>
      </c>
      <c r="L84" s="2" t="str">
        <f>VLOOKUP($C84,Clients!$B:$F,L$6,0)</f>
        <v>Foreign</v>
      </c>
      <c r="M84" s="2" t="str">
        <f>VLOOKUP($C84,Clients!$B:$F,M$6,0)</f>
        <v>ID</v>
      </c>
      <c r="N84" s="2" t="str">
        <f>VLOOKUP($C84,Clients!$B:$F,N$6,0)</f>
        <v>Indonesia</v>
      </c>
    </row>
    <row r="85" spans="2:14" x14ac:dyDescent="0.2">
      <c r="B85" s="8">
        <v>184900.80000000002</v>
      </c>
      <c r="C85" s="2" t="s">
        <v>50</v>
      </c>
      <c r="D85" s="2" t="s">
        <v>16</v>
      </c>
      <c r="E85" s="8">
        <v>479</v>
      </c>
      <c r="F85" s="2" t="s">
        <v>131</v>
      </c>
      <c r="G85" s="2" t="s">
        <v>132</v>
      </c>
      <c r="H85" s="9">
        <v>42443</v>
      </c>
      <c r="I85" s="2">
        <v>2016</v>
      </c>
      <c r="J85" s="2">
        <v>3</v>
      </c>
      <c r="K85" s="2" t="str">
        <f>VLOOKUP($C85,Clients!$B:$F,K$6,0)</f>
        <v>Ainyx</v>
      </c>
      <c r="L85" s="2" t="str">
        <f>VLOOKUP($C85,Clients!$B:$F,L$6,0)</f>
        <v>Foreign</v>
      </c>
      <c r="M85" s="2" t="str">
        <f>VLOOKUP($C85,Clients!$B:$F,M$6,0)</f>
        <v>ID</v>
      </c>
      <c r="N85" s="2" t="str">
        <f>VLOOKUP($C85,Clients!$B:$F,N$6,0)</f>
        <v>Indonesia</v>
      </c>
    </row>
    <row r="86" spans="2:14" x14ac:dyDescent="0.2">
      <c r="B86" s="8">
        <v>74088</v>
      </c>
      <c r="C86" s="2" t="s">
        <v>50</v>
      </c>
      <c r="D86" s="2" t="s">
        <v>16</v>
      </c>
      <c r="E86" s="8">
        <v>315</v>
      </c>
      <c r="F86" s="2" t="s">
        <v>131</v>
      </c>
      <c r="G86" s="2" t="s">
        <v>133</v>
      </c>
      <c r="H86" s="9">
        <v>42444</v>
      </c>
      <c r="I86" s="2">
        <v>2016</v>
      </c>
      <c r="J86" s="2">
        <v>3</v>
      </c>
      <c r="K86" s="2" t="str">
        <f>VLOOKUP($C86,Clients!$B:$F,K$6,0)</f>
        <v>Ainyx</v>
      </c>
      <c r="L86" s="2" t="str">
        <f>VLOOKUP($C86,Clients!$B:$F,L$6,0)</f>
        <v>Foreign</v>
      </c>
      <c r="M86" s="2" t="str">
        <f>VLOOKUP($C86,Clients!$B:$F,M$6,0)</f>
        <v>ID</v>
      </c>
      <c r="N86" s="2" t="str">
        <f>VLOOKUP($C86,Clients!$B:$F,N$6,0)</f>
        <v>Indonesia</v>
      </c>
    </row>
    <row r="87" spans="2:14" x14ac:dyDescent="0.2">
      <c r="B87" s="8">
        <v>-705.6</v>
      </c>
      <c r="C87" s="2" t="s">
        <v>50</v>
      </c>
      <c r="D87" s="2" t="s">
        <v>16</v>
      </c>
      <c r="E87" s="8">
        <v>-3</v>
      </c>
      <c r="F87" s="2" t="s">
        <v>134</v>
      </c>
      <c r="G87" s="2" t="s">
        <v>135</v>
      </c>
      <c r="H87" s="9">
        <v>42523</v>
      </c>
      <c r="I87" s="2">
        <v>2016</v>
      </c>
      <c r="J87" s="2">
        <v>6</v>
      </c>
      <c r="K87" s="2" t="str">
        <f>VLOOKUP($C87,Clients!$B:$F,K$6,0)</f>
        <v>Ainyx</v>
      </c>
      <c r="L87" s="2" t="str">
        <f>VLOOKUP($C87,Clients!$B:$F,L$6,0)</f>
        <v>Foreign</v>
      </c>
      <c r="M87" s="2" t="str">
        <f>VLOOKUP($C87,Clients!$B:$F,M$6,0)</f>
        <v>ID</v>
      </c>
      <c r="N87" s="2" t="str">
        <f>VLOOKUP($C87,Clients!$B:$F,N$6,0)</f>
        <v>Indonesia</v>
      </c>
    </row>
    <row r="88" spans="2:14" x14ac:dyDescent="0.2">
      <c r="B88" s="8">
        <v>82299</v>
      </c>
      <c r="C88" s="2" t="s">
        <v>50</v>
      </c>
      <c r="D88" s="2" t="s">
        <v>51</v>
      </c>
      <c r="E88" s="8">
        <v>0</v>
      </c>
      <c r="F88" s="2" t="e">
        <v>#N/A</v>
      </c>
      <c r="G88" s="2" t="s">
        <v>136</v>
      </c>
      <c r="H88" s="9">
        <v>42735</v>
      </c>
      <c r="I88" s="2">
        <v>2016</v>
      </c>
      <c r="J88" s="2">
        <v>12</v>
      </c>
      <c r="K88" s="2" t="str">
        <f>VLOOKUP($C88,Clients!$B:$F,K$6,0)</f>
        <v>Ainyx</v>
      </c>
      <c r="L88" s="2" t="str">
        <f>VLOOKUP($C88,Clients!$B:$F,L$6,0)</f>
        <v>Foreign</v>
      </c>
      <c r="M88" s="2" t="str">
        <f>VLOOKUP($C88,Clients!$B:$F,M$6,0)</f>
        <v>ID</v>
      </c>
      <c r="N88" s="2" t="str">
        <f>VLOOKUP($C88,Clients!$B:$F,N$6,0)</f>
        <v>Indonesia</v>
      </c>
    </row>
    <row r="89" spans="2:14" x14ac:dyDescent="0.2">
      <c r="B89" s="8">
        <v>82299</v>
      </c>
      <c r="C89" s="2" t="s">
        <v>50</v>
      </c>
      <c r="D89" s="2" t="s">
        <v>51</v>
      </c>
      <c r="E89" s="8">
        <v>0</v>
      </c>
      <c r="F89" s="2" t="s">
        <v>137</v>
      </c>
      <c r="G89" s="2" t="s">
        <v>136</v>
      </c>
      <c r="H89" s="9">
        <v>42767</v>
      </c>
      <c r="I89" s="2">
        <v>2017</v>
      </c>
      <c r="J89" s="2">
        <v>2</v>
      </c>
      <c r="K89" s="2" t="str">
        <f>VLOOKUP($C89,Clients!$B:$F,K$6,0)</f>
        <v>Ainyx</v>
      </c>
      <c r="L89" s="2" t="str">
        <f>VLOOKUP($C89,Clients!$B:$F,L$6,0)</f>
        <v>Foreign</v>
      </c>
      <c r="M89" s="2" t="str">
        <f>VLOOKUP($C89,Clients!$B:$F,M$6,0)</f>
        <v>ID</v>
      </c>
      <c r="N89" s="2" t="str">
        <f>VLOOKUP($C89,Clients!$B:$F,N$6,0)</f>
        <v>Indonesia</v>
      </c>
    </row>
    <row r="90" spans="2:14" x14ac:dyDescent="0.2">
      <c r="B90" s="8">
        <v>0</v>
      </c>
      <c r="C90" s="2" t="s">
        <v>50</v>
      </c>
      <c r="D90" s="2" t="s">
        <v>16</v>
      </c>
      <c r="E90" s="8">
        <v>11</v>
      </c>
      <c r="F90" s="2" t="s">
        <v>138</v>
      </c>
      <c r="G90" s="2" t="s">
        <v>139</v>
      </c>
      <c r="H90" s="9">
        <v>42881</v>
      </c>
      <c r="I90" s="2">
        <v>2017</v>
      </c>
      <c r="J90" s="2">
        <v>5</v>
      </c>
      <c r="K90" s="2" t="str">
        <f>VLOOKUP($C90,Clients!$B:$F,K$6,0)</f>
        <v>Ainyx</v>
      </c>
      <c r="L90" s="2" t="str">
        <f>VLOOKUP($C90,Clients!$B:$F,L$6,0)</f>
        <v>Foreign</v>
      </c>
      <c r="M90" s="2" t="str">
        <f>VLOOKUP($C90,Clients!$B:$F,M$6,0)</f>
        <v>ID</v>
      </c>
      <c r="N90" s="2" t="str">
        <f>VLOOKUP($C90,Clients!$B:$F,N$6,0)</f>
        <v>Indonesia</v>
      </c>
    </row>
    <row r="91" spans="2:14" x14ac:dyDescent="0.2">
      <c r="B91" s="8">
        <v>0</v>
      </c>
      <c r="C91" s="2" t="s">
        <v>50</v>
      </c>
      <c r="D91" s="2" t="s">
        <v>16</v>
      </c>
      <c r="E91" s="8">
        <v>-11</v>
      </c>
      <c r="F91" s="2" t="s">
        <v>140</v>
      </c>
      <c r="G91" s="2" t="s">
        <v>141</v>
      </c>
      <c r="H91" s="9">
        <v>42934</v>
      </c>
      <c r="I91" s="2">
        <v>2017</v>
      </c>
      <c r="J91" s="2">
        <v>7</v>
      </c>
      <c r="K91" s="2" t="str">
        <f>VLOOKUP($C91,Clients!$B:$F,K$6,0)</f>
        <v>Ainyx</v>
      </c>
      <c r="L91" s="2" t="str">
        <f>VLOOKUP($C91,Clients!$B:$F,L$6,0)</f>
        <v>Foreign</v>
      </c>
      <c r="M91" s="2" t="str">
        <f>VLOOKUP($C91,Clients!$B:$F,M$6,0)</f>
        <v>ID</v>
      </c>
      <c r="N91" s="2" t="str">
        <f>VLOOKUP($C91,Clients!$B:$F,N$6,0)</f>
        <v>Indonesia</v>
      </c>
    </row>
    <row r="92" spans="2:14" x14ac:dyDescent="0.2">
      <c r="B92" s="8">
        <v>0</v>
      </c>
      <c r="C92" s="2" t="s">
        <v>50</v>
      </c>
      <c r="D92" s="2" t="s">
        <v>16</v>
      </c>
      <c r="E92" s="8">
        <v>4</v>
      </c>
      <c r="F92" s="2" t="s">
        <v>142</v>
      </c>
      <c r="G92" s="2" t="s">
        <v>143</v>
      </c>
      <c r="H92" s="9">
        <v>43263</v>
      </c>
      <c r="I92" s="2">
        <v>2018</v>
      </c>
      <c r="J92" s="2">
        <v>6</v>
      </c>
      <c r="K92" s="2" t="str">
        <f>VLOOKUP($C92,Clients!$B:$F,K$6,0)</f>
        <v>Ainyx</v>
      </c>
      <c r="L92" s="2" t="str">
        <f>VLOOKUP($C92,Clients!$B:$F,L$6,0)</f>
        <v>Foreign</v>
      </c>
      <c r="M92" s="2" t="str">
        <f>VLOOKUP($C92,Clients!$B:$F,M$6,0)</f>
        <v>ID</v>
      </c>
      <c r="N92" s="2" t="str">
        <f>VLOOKUP($C92,Clients!$B:$F,N$6,0)</f>
        <v>Indonesia</v>
      </c>
    </row>
    <row r="93" spans="2:14" x14ac:dyDescent="0.2">
      <c r="B93" s="8">
        <v>161040.6</v>
      </c>
      <c r="C93" s="2" t="s">
        <v>144</v>
      </c>
      <c r="D93" s="2" t="s">
        <v>16</v>
      </c>
      <c r="E93" s="8">
        <v>350</v>
      </c>
      <c r="F93" s="2" t="s">
        <v>145</v>
      </c>
      <c r="G93" s="2" t="s">
        <v>146</v>
      </c>
      <c r="H93" s="9">
        <v>41647</v>
      </c>
      <c r="I93" s="2">
        <v>2014</v>
      </c>
      <c r="J93" s="2">
        <v>1</v>
      </c>
      <c r="K93" s="2" t="str">
        <f>VLOOKUP($C93,Clients!$B:$F,K$6,0)</f>
        <v>Avaveo</v>
      </c>
      <c r="L93" s="2" t="str">
        <f>VLOOKUP($C93,Clients!$B:$F,L$6,0)</f>
        <v>Foreign</v>
      </c>
      <c r="M93" s="2" t="str">
        <f>VLOOKUP($C93,Clients!$B:$F,M$6,0)</f>
        <v>PT</v>
      </c>
      <c r="N93" s="2" t="str">
        <f>VLOOKUP($C93,Clients!$B:$F,N$6,0)</f>
        <v>Portugal</v>
      </c>
    </row>
    <row r="94" spans="2:14" x14ac:dyDescent="0.2">
      <c r="B94" s="8">
        <v>-161040.6</v>
      </c>
      <c r="C94" s="2" t="s">
        <v>144</v>
      </c>
      <c r="D94" s="2" t="s">
        <v>16</v>
      </c>
      <c r="E94" s="8">
        <v>-350</v>
      </c>
      <c r="F94" s="2" t="s">
        <v>147</v>
      </c>
      <c r="G94" s="2" t="s">
        <v>148</v>
      </c>
      <c r="H94" s="9">
        <v>41647</v>
      </c>
      <c r="I94" s="2">
        <v>2014</v>
      </c>
      <c r="J94" s="2">
        <v>1</v>
      </c>
      <c r="K94" s="2" t="str">
        <f>VLOOKUP($C94,Clients!$B:$F,K$6,0)</f>
        <v>Avaveo</v>
      </c>
      <c r="L94" s="2" t="str">
        <f>VLOOKUP($C94,Clients!$B:$F,L$6,0)</f>
        <v>Foreign</v>
      </c>
      <c r="M94" s="2" t="str">
        <f>VLOOKUP($C94,Clients!$B:$F,M$6,0)</f>
        <v>PT</v>
      </c>
      <c r="N94" s="2" t="str">
        <f>VLOOKUP($C94,Clients!$B:$F,N$6,0)</f>
        <v>Portugal</v>
      </c>
    </row>
    <row r="95" spans="2:14" x14ac:dyDescent="0.2">
      <c r="B95" s="8">
        <v>161040.6</v>
      </c>
      <c r="C95" s="2" t="s">
        <v>144</v>
      </c>
      <c r="D95" s="2" t="s">
        <v>16</v>
      </c>
      <c r="E95" s="8">
        <v>350</v>
      </c>
      <c r="F95" s="2" t="s">
        <v>149</v>
      </c>
      <c r="G95" s="2" t="s">
        <v>150</v>
      </c>
      <c r="H95" s="9">
        <v>41647</v>
      </c>
      <c r="I95" s="2">
        <v>2014</v>
      </c>
      <c r="J95" s="2">
        <v>1</v>
      </c>
      <c r="K95" s="2" t="str">
        <f>VLOOKUP($C95,Clients!$B:$F,K$6,0)</f>
        <v>Avaveo</v>
      </c>
      <c r="L95" s="2" t="str">
        <f>VLOOKUP($C95,Clients!$B:$F,L$6,0)</f>
        <v>Foreign</v>
      </c>
      <c r="M95" s="2" t="str">
        <f>VLOOKUP($C95,Clients!$B:$F,M$6,0)</f>
        <v>PT</v>
      </c>
      <c r="N95" s="2" t="str">
        <f>VLOOKUP($C95,Clients!$B:$F,N$6,0)</f>
        <v>Portugal</v>
      </c>
    </row>
    <row r="96" spans="2:14" x14ac:dyDescent="0.2">
      <c r="B96" s="8">
        <v>168525</v>
      </c>
      <c r="C96" s="2" t="s">
        <v>144</v>
      </c>
      <c r="D96" s="2" t="s">
        <v>16</v>
      </c>
      <c r="E96" s="8">
        <v>343</v>
      </c>
      <c r="F96" s="2" t="s">
        <v>151</v>
      </c>
      <c r="G96" s="2" t="s">
        <v>152</v>
      </c>
      <c r="H96" s="9">
        <v>41661</v>
      </c>
      <c r="I96" s="2">
        <v>2014</v>
      </c>
      <c r="J96" s="2">
        <v>1</v>
      </c>
      <c r="K96" s="2" t="str">
        <f>VLOOKUP($C96,Clients!$B:$F,K$6,0)</f>
        <v>Avaveo</v>
      </c>
      <c r="L96" s="2" t="str">
        <f>VLOOKUP($C96,Clients!$B:$F,L$6,0)</f>
        <v>Foreign</v>
      </c>
      <c r="M96" s="2" t="str">
        <f>VLOOKUP($C96,Clients!$B:$F,M$6,0)</f>
        <v>PT</v>
      </c>
      <c r="N96" s="2" t="str">
        <f>VLOOKUP($C96,Clients!$B:$F,N$6,0)</f>
        <v>Portugal</v>
      </c>
    </row>
    <row r="97" spans="2:14" x14ac:dyDescent="0.2">
      <c r="B97" s="8">
        <v>100548</v>
      </c>
      <c r="C97" s="2" t="s">
        <v>144</v>
      </c>
      <c r="D97" s="2" t="s">
        <v>16</v>
      </c>
      <c r="E97" s="8">
        <v>380</v>
      </c>
      <c r="F97" s="2" t="s">
        <v>153</v>
      </c>
      <c r="G97" s="2" t="s">
        <v>154</v>
      </c>
      <c r="H97" s="9">
        <v>41661</v>
      </c>
      <c r="I97" s="2">
        <v>2014</v>
      </c>
      <c r="J97" s="2">
        <v>1</v>
      </c>
      <c r="K97" s="2" t="str">
        <f>VLOOKUP($C97,Clients!$B:$F,K$6,0)</f>
        <v>Avaveo</v>
      </c>
      <c r="L97" s="2" t="str">
        <f>VLOOKUP($C97,Clients!$B:$F,L$6,0)</f>
        <v>Foreign</v>
      </c>
      <c r="M97" s="2" t="str">
        <f>VLOOKUP($C97,Clients!$B:$F,M$6,0)</f>
        <v>PT</v>
      </c>
      <c r="N97" s="2" t="str">
        <f>VLOOKUP($C97,Clients!$B:$F,N$6,0)</f>
        <v>Portugal</v>
      </c>
    </row>
    <row r="98" spans="2:14" x14ac:dyDescent="0.2">
      <c r="B98" s="8">
        <v>459.90000000000003</v>
      </c>
      <c r="C98" s="2" t="s">
        <v>144</v>
      </c>
      <c r="D98" s="2" t="s">
        <v>16</v>
      </c>
      <c r="E98" s="8">
        <v>1</v>
      </c>
      <c r="F98" s="2" t="s">
        <v>155</v>
      </c>
      <c r="G98" s="2" t="s">
        <v>156</v>
      </c>
      <c r="H98" s="9">
        <v>41684</v>
      </c>
      <c r="I98" s="2">
        <v>2014</v>
      </c>
      <c r="J98" s="2">
        <v>2</v>
      </c>
      <c r="K98" s="2" t="str">
        <f>VLOOKUP($C98,Clients!$B:$F,K$6,0)</f>
        <v>Avaveo</v>
      </c>
      <c r="L98" s="2" t="str">
        <f>VLOOKUP($C98,Clients!$B:$F,L$6,0)</f>
        <v>Foreign</v>
      </c>
      <c r="M98" s="2" t="str">
        <f>VLOOKUP($C98,Clients!$B:$F,M$6,0)</f>
        <v>PT</v>
      </c>
      <c r="N98" s="2" t="str">
        <f>VLOOKUP($C98,Clients!$B:$F,N$6,0)</f>
        <v>Portugal</v>
      </c>
    </row>
    <row r="99" spans="2:14" x14ac:dyDescent="0.2">
      <c r="B99" s="8">
        <v>462</v>
      </c>
      <c r="C99" s="2" t="s">
        <v>144</v>
      </c>
      <c r="D99" s="2" t="s">
        <v>16</v>
      </c>
      <c r="E99" s="8">
        <v>1</v>
      </c>
      <c r="F99" s="2" t="s">
        <v>155</v>
      </c>
      <c r="G99" s="2" t="s">
        <v>157</v>
      </c>
      <c r="H99" s="9">
        <v>41684</v>
      </c>
      <c r="I99" s="2">
        <v>2014</v>
      </c>
      <c r="J99" s="2">
        <v>2</v>
      </c>
      <c r="K99" s="2" t="str">
        <f>VLOOKUP($C99,Clients!$B:$F,K$6,0)</f>
        <v>Avaveo</v>
      </c>
      <c r="L99" s="2" t="str">
        <f>VLOOKUP($C99,Clients!$B:$F,L$6,0)</f>
        <v>Foreign</v>
      </c>
      <c r="M99" s="2" t="str">
        <f>VLOOKUP($C99,Clients!$B:$F,M$6,0)</f>
        <v>PT</v>
      </c>
      <c r="N99" s="2" t="str">
        <f>VLOOKUP($C99,Clients!$B:$F,N$6,0)</f>
        <v>Portugal</v>
      </c>
    </row>
    <row r="100" spans="2:14" x14ac:dyDescent="0.2">
      <c r="B100" s="8">
        <v>121716</v>
      </c>
      <c r="C100" s="2" t="s">
        <v>144</v>
      </c>
      <c r="D100" s="2" t="s">
        <v>16</v>
      </c>
      <c r="E100" s="8">
        <v>460</v>
      </c>
      <c r="F100" s="2" t="s">
        <v>158</v>
      </c>
      <c r="G100" s="2" t="s">
        <v>159</v>
      </c>
      <c r="H100" s="9">
        <v>41737</v>
      </c>
      <c r="I100" s="2">
        <v>2014</v>
      </c>
      <c r="J100" s="2">
        <v>4</v>
      </c>
      <c r="K100" s="2" t="str">
        <f>VLOOKUP($C100,Clients!$B:$F,K$6,0)</f>
        <v>Avaveo</v>
      </c>
      <c r="L100" s="2" t="str">
        <f>VLOOKUP($C100,Clients!$B:$F,L$6,0)</f>
        <v>Foreign</v>
      </c>
      <c r="M100" s="2" t="str">
        <f>VLOOKUP($C100,Clients!$B:$F,M$6,0)</f>
        <v>PT</v>
      </c>
      <c r="N100" s="2" t="str">
        <f>VLOOKUP($C100,Clients!$B:$F,N$6,0)</f>
        <v>Portugal</v>
      </c>
    </row>
    <row r="101" spans="2:14" x14ac:dyDescent="0.2">
      <c r="B101" s="8">
        <v>94397.1</v>
      </c>
      <c r="C101" s="2" t="s">
        <v>144</v>
      </c>
      <c r="D101" s="2" t="s">
        <v>16</v>
      </c>
      <c r="E101" s="8">
        <v>351</v>
      </c>
      <c r="F101" s="2" t="s">
        <v>160</v>
      </c>
      <c r="G101" s="2" t="s">
        <v>161</v>
      </c>
      <c r="H101" s="9">
        <v>41744</v>
      </c>
      <c r="I101" s="2">
        <v>2014</v>
      </c>
      <c r="J101" s="2">
        <v>4</v>
      </c>
      <c r="K101" s="2" t="str">
        <f>VLOOKUP($C101,Clients!$B:$F,K$6,0)</f>
        <v>Avaveo</v>
      </c>
      <c r="L101" s="2" t="str">
        <f>VLOOKUP($C101,Clients!$B:$F,L$6,0)</f>
        <v>Foreign</v>
      </c>
      <c r="M101" s="2" t="str">
        <f>VLOOKUP($C101,Clients!$B:$F,M$6,0)</f>
        <v>PT</v>
      </c>
      <c r="N101" s="2" t="str">
        <f>VLOOKUP($C101,Clients!$B:$F,N$6,0)</f>
        <v>Portugal</v>
      </c>
    </row>
    <row r="102" spans="2:14" x14ac:dyDescent="0.2">
      <c r="B102" s="8">
        <v>-131376</v>
      </c>
      <c r="C102" s="2" t="s">
        <v>144</v>
      </c>
      <c r="D102" s="2" t="s">
        <v>51</v>
      </c>
      <c r="E102" s="8">
        <v>-272</v>
      </c>
      <c r="F102" s="2" t="s">
        <v>162</v>
      </c>
      <c r="G102" s="2" t="s">
        <v>163</v>
      </c>
      <c r="H102" s="9">
        <v>41775</v>
      </c>
      <c r="I102" s="2">
        <v>2014</v>
      </c>
      <c r="J102" s="2">
        <v>5</v>
      </c>
      <c r="K102" s="2" t="str">
        <f>VLOOKUP($C102,Clients!$B:$F,K$6,0)</f>
        <v>Avaveo</v>
      </c>
      <c r="L102" s="2" t="str">
        <f>VLOOKUP($C102,Clients!$B:$F,L$6,0)</f>
        <v>Foreign</v>
      </c>
      <c r="M102" s="2" t="str">
        <f>VLOOKUP($C102,Clients!$B:$F,M$6,0)</f>
        <v>PT</v>
      </c>
      <c r="N102" s="2" t="str">
        <f>VLOOKUP($C102,Clients!$B:$F,N$6,0)</f>
        <v>Portugal</v>
      </c>
    </row>
    <row r="103" spans="2:14" x14ac:dyDescent="0.2">
      <c r="B103" s="8">
        <v>131376</v>
      </c>
      <c r="C103" s="2" t="s">
        <v>144</v>
      </c>
      <c r="D103" s="2" t="s">
        <v>51</v>
      </c>
      <c r="E103" s="8">
        <v>272</v>
      </c>
      <c r="F103" s="2" t="s">
        <v>164</v>
      </c>
      <c r="G103" s="2" t="s">
        <v>163</v>
      </c>
      <c r="H103" s="9">
        <v>41775</v>
      </c>
      <c r="I103" s="2">
        <v>2014</v>
      </c>
      <c r="J103" s="2">
        <v>5</v>
      </c>
      <c r="K103" s="2" t="str">
        <f>VLOOKUP($C103,Clients!$B:$F,K$6,0)</f>
        <v>Avaveo</v>
      </c>
      <c r="L103" s="2" t="str">
        <f>VLOOKUP($C103,Clients!$B:$F,L$6,0)</f>
        <v>Foreign</v>
      </c>
      <c r="M103" s="2" t="str">
        <f>VLOOKUP($C103,Clients!$B:$F,M$6,0)</f>
        <v>PT</v>
      </c>
      <c r="N103" s="2" t="str">
        <f>VLOOKUP($C103,Clients!$B:$F,N$6,0)</f>
        <v>Portugal</v>
      </c>
    </row>
    <row r="104" spans="2:14" x14ac:dyDescent="0.2">
      <c r="B104" s="8">
        <v>-130893</v>
      </c>
      <c r="C104" s="2" t="s">
        <v>144</v>
      </c>
      <c r="D104" s="2" t="s">
        <v>51</v>
      </c>
      <c r="E104" s="8">
        <v>-271</v>
      </c>
      <c r="F104" s="2" t="s">
        <v>165</v>
      </c>
      <c r="G104" s="2" t="s">
        <v>163</v>
      </c>
      <c r="H104" s="9">
        <v>41775</v>
      </c>
      <c r="I104" s="2">
        <v>2014</v>
      </c>
      <c r="J104" s="2">
        <v>5</v>
      </c>
      <c r="K104" s="2" t="str">
        <f>VLOOKUP($C104,Clients!$B:$F,K$6,0)</f>
        <v>Avaveo</v>
      </c>
      <c r="L104" s="2" t="str">
        <f>VLOOKUP($C104,Clients!$B:$F,L$6,0)</f>
        <v>Foreign</v>
      </c>
      <c r="M104" s="2" t="str">
        <f>VLOOKUP($C104,Clients!$B:$F,M$6,0)</f>
        <v>PT</v>
      </c>
      <c r="N104" s="2" t="str">
        <f>VLOOKUP($C104,Clients!$B:$F,N$6,0)</f>
        <v>Portugal</v>
      </c>
    </row>
    <row r="105" spans="2:14" x14ac:dyDescent="0.2">
      <c r="B105" s="8">
        <v>-18837</v>
      </c>
      <c r="C105" s="2" t="s">
        <v>144</v>
      </c>
      <c r="D105" s="2" t="s">
        <v>51</v>
      </c>
      <c r="E105" s="8">
        <v>-39</v>
      </c>
      <c r="F105" s="2" t="s">
        <v>166</v>
      </c>
      <c r="G105" s="2" t="s">
        <v>167</v>
      </c>
      <c r="H105" s="9">
        <v>41775</v>
      </c>
      <c r="I105" s="2">
        <v>2014</v>
      </c>
      <c r="J105" s="2">
        <v>5</v>
      </c>
      <c r="K105" s="2" t="str">
        <f>VLOOKUP($C105,Clients!$B:$F,K$6,0)</f>
        <v>Avaveo</v>
      </c>
      <c r="L105" s="2" t="str">
        <f>VLOOKUP($C105,Clients!$B:$F,L$6,0)</f>
        <v>Foreign</v>
      </c>
      <c r="M105" s="2" t="str">
        <f>VLOOKUP($C105,Clients!$B:$F,M$6,0)</f>
        <v>PT</v>
      </c>
      <c r="N105" s="2" t="str">
        <f>VLOOKUP($C105,Clients!$B:$F,N$6,0)</f>
        <v>Portugal</v>
      </c>
    </row>
    <row r="106" spans="2:14" x14ac:dyDescent="0.2">
      <c r="B106" s="8">
        <v>18837</v>
      </c>
      <c r="C106" s="2" t="s">
        <v>144</v>
      </c>
      <c r="D106" s="2" t="s">
        <v>51</v>
      </c>
      <c r="E106" s="8">
        <v>39</v>
      </c>
      <c r="F106" s="2" t="s">
        <v>168</v>
      </c>
      <c r="G106" s="2" t="s">
        <v>167</v>
      </c>
      <c r="H106" s="9">
        <v>41775</v>
      </c>
      <c r="I106" s="2">
        <v>2014</v>
      </c>
      <c r="J106" s="2">
        <v>5</v>
      </c>
      <c r="K106" s="2" t="str">
        <f>VLOOKUP($C106,Clients!$B:$F,K$6,0)</f>
        <v>Avaveo</v>
      </c>
      <c r="L106" s="2" t="str">
        <f>VLOOKUP($C106,Clients!$B:$F,L$6,0)</f>
        <v>Foreign</v>
      </c>
      <c r="M106" s="2" t="str">
        <f>VLOOKUP($C106,Clients!$B:$F,M$6,0)</f>
        <v>PT</v>
      </c>
      <c r="N106" s="2" t="str">
        <f>VLOOKUP($C106,Clients!$B:$F,N$6,0)</f>
        <v>Portugal</v>
      </c>
    </row>
    <row r="107" spans="2:14" x14ac:dyDescent="0.2">
      <c r="B107" s="8">
        <v>-19320</v>
      </c>
      <c r="C107" s="2" t="s">
        <v>144</v>
      </c>
      <c r="D107" s="2" t="s">
        <v>51</v>
      </c>
      <c r="E107" s="8">
        <v>-40</v>
      </c>
      <c r="F107" s="2" t="s">
        <v>169</v>
      </c>
      <c r="G107" s="2" t="s">
        <v>167</v>
      </c>
      <c r="H107" s="9">
        <v>41775</v>
      </c>
      <c r="I107" s="2">
        <v>2014</v>
      </c>
      <c r="J107" s="2">
        <v>5</v>
      </c>
      <c r="K107" s="2" t="str">
        <f>VLOOKUP($C107,Clients!$B:$F,K$6,0)</f>
        <v>Avaveo</v>
      </c>
      <c r="L107" s="2" t="str">
        <f>VLOOKUP($C107,Clients!$B:$F,L$6,0)</f>
        <v>Foreign</v>
      </c>
      <c r="M107" s="2" t="str">
        <f>VLOOKUP($C107,Clients!$B:$F,M$6,0)</f>
        <v>PT</v>
      </c>
      <c r="N107" s="2" t="str">
        <f>VLOOKUP($C107,Clients!$B:$F,N$6,0)</f>
        <v>Portugal</v>
      </c>
    </row>
    <row r="108" spans="2:14" x14ac:dyDescent="0.2">
      <c r="B108" s="8">
        <v>140385</v>
      </c>
      <c r="C108" s="2" t="s">
        <v>144</v>
      </c>
      <c r="D108" s="2" t="s">
        <v>16</v>
      </c>
      <c r="E108" s="8">
        <v>363</v>
      </c>
      <c r="F108" s="2" t="s">
        <v>170</v>
      </c>
      <c r="G108" s="2" t="s">
        <v>171</v>
      </c>
      <c r="H108" s="9">
        <v>41787</v>
      </c>
      <c r="I108" s="2">
        <v>2014</v>
      </c>
      <c r="J108" s="2">
        <v>5</v>
      </c>
      <c r="K108" s="2" t="str">
        <f>VLOOKUP($C108,Clients!$B:$F,K$6,0)</f>
        <v>Avaveo</v>
      </c>
      <c r="L108" s="2" t="str">
        <f>VLOOKUP($C108,Clients!$B:$F,L$6,0)</f>
        <v>Foreign</v>
      </c>
      <c r="M108" s="2" t="str">
        <f>VLOOKUP($C108,Clients!$B:$F,M$6,0)</f>
        <v>PT</v>
      </c>
      <c r="N108" s="2" t="str">
        <f>VLOOKUP($C108,Clients!$B:$F,N$6,0)</f>
        <v>Portugal</v>
      </c>
    </row>
    <row r="109" spans="2:14" x14ac:dyDescent="0.2">
      <c r="B109" s="8">
        <v>546</v>
      </c>
      <c r="C109" s="2" t="s">
        <v>144</v>
      </c>
      <c r="D109" s="2" t="s">
        <v>20</v>
      </c>
      <c r="E109" s="8">
        <v>1</v>
      </c>
      <c r="F109" s="2" t="s">
        <v>172</v>
      </c>
      <c r="G109" s="2" t="s">
        <v>173</v>
      </c>
      <c r="H109" s="9">
        <v>41793</v>
      </c>
      <c r="I109" s="2">
        <v>2014</v>
      </c>
      <c r="J109" s="2">
        <v>6</v>
      </c>
      <c r="K109" s="2" t="str">
        <f>VLOOKUP($C109,Clients!$B:$F,K$6,0)</f>
        <v>Avaveo</v>
      </c>
      <c r="L109" s="2" t="str">
        <f>VLOOKUP($C109,Clients!$B:$F,L$6,0)</f>
        <v>Foreign</v>
      </c>
      <c r="M109" s="2" t="str">
        <f>VLOOKUP($C109,Clients!$B:$F,M$6,0)</f>
        <v>PT</v>
      </c>
      <c r="N109" s="2" t="str">
        <f>VLOOKUP($C109,Clients!$B:$F,N$6,0)</f>
        <v>Portugal</v>
      </c>
    </row>
    <row r="110" spans="2:14" x14ac:dyDescent="0.2">
      <c r="B110" s="8">
        <v>1050</v>
      </c>
      <c r="C110" s="2" t="s">
        <v>144</v>
      </c>
      <c r="D110" s="2" t="s">
        <v>20</v>
      </c>
      <c r="E110" s="8">
        <v>2</v>
      </c>
      <c r="F110" s="2" t="s">
        <v>172</v>
      </c>
      <c r="G110" s="2" t="s">
        <v>174</v>
      </c>
      <c r="H110" s="9">
        <v>41793</v>
      </c>
      <c r="I110" s="2">
        <v>2014</v>
      </c>
      <c r="J110" s="2">
        <v>6</v>
      </c>
      <c r="K110" s="2" t="str">
        <f>VLOOKUP($C110,Clients!$B:$F,K$6,0)</f>
        <v>Avaveo</v>
      </c>
      <c r="L110" s="2" t="str">
        <f>VLOOKUP($C110,Clients!$B:$F,L$6,0)</f>
        <v>Foreign</v>
      </c>
      <c r="M110" s="2" t="str">
        <f>VLOOKUP($C110,Clients!$B:$F,M$6,0)</f>
        <v>PT</v>
      </c>
      <c r="N110" s="2" t="str">
        <f>VLOOKUP($C110,Clients!$B:$F,N$6,0)</f>
        <v>Portugal</v>
      </c>
    </row>
    <row r="111" spans="2:14" x14ac:dyDescent="0.2">
      <c r="B111" s="8">
        <v>6699</v>
      </c>
      <c r="C111" s="2" t="s">
        <v>144</v>
      </c>
      <c r="D111" s="2" t="s">
        <v>16</v>
      </c>
      <c r="E111" s="8">
        <v>17</v>
      </c>
      <c r="F111" s="2" t="s">
        <v>170</v>
      </c>
      <c r="G111" s="2" t="s">
        <v>175</v>
      </c>
      <c r="H111" s="9">
        <v>41802</v>
      </c>
      <c r="I111" s="2">
        <v>2014</v>
      </c>
      <c r="J111" s="2">
        <v>6</v>
      </c>
      <c r="K111" s="2" t="str">
        <f>VLOOKUP($C111,Clients!$B:$F,K$6,0)</f>
        <v>Avaveo</v>
      </c>
      <c r="L111" s="2" t="str">
        <f>VLOOKUP($C111,Clients!$B:$F,L$6,0)</f>
        <v>Foreign</v>
      </c>
      <c r="M111" s="2" t="str">
        <f>VLOOKUP($C111,Clients!$B:$F,M$6,0)</f>
        <v>PT</v>
      </c>
      <c r="N111" s="2" t="str">
        <f>VLOOKUP($C111,Clients!$B:$F,N$6,0)</f>
        <v>Portugal</v>
      </c>
    </row>
    <row r="112" spans="2:14" x14ac:dyDescent="0.2">
      <c r="B112" s="8">
        <v>147075.6</v>
      </c>
      <c r="C112" s="2" t="s">
        <v>144</v>
      </c>
      <c r="D112" s="2" t="s">
        <v>16</v>
      </c>
      <c r="E112" s="8">
        <v>336</v>
      </c>
      <c r="F112" s="2" t="s">
        <v>176</v>
      </c>
      <c r="G112" s="2" t="s">
        <v>177</v>
      </c>
      <c r="H112" s="9">
        <v>41823</v>
      </c>
      <c r="I112" s="2">
        <v>2014</v>
      </c>
      <c r="J112" s="2">
        <v>7</v>
      </c>
      <c r="K112" s="2" t="str">
        <f>VLOOKUP($C112,Clients!$B:$F,K$6,0)</f>
        <v>Avaveo</v>
      </c>
      <c r="L112" s="2" t="str">
        <f>VLOOKUP($C112,Clients!$B:$F,L$6,0)</f>
        <v>Foreign</v>
      </c>
      <c r="M112" s="2" t="str">
        <f>VLOOKUP($C112,Clients!$B:$F,M$6,0)</f>
        <v>PT</v>
      </c>
      <c r="N112" s="2" t="str">
        <f>VLOOKUP($C112,Clients!$B:$F,N$6,0)</f>
        <v>Portugal</v>
      </c>
    </row>
    <row r="113" spans="2:14" x14ac:dyDescent="0.2">
      <c r="B113" s="8">
        <v>556.5</v>
      </c>
      <c r="C113" s="2" t="s">
        <v>144</v>
      </c>
      <c r="D113" s="2" t="s">
        <v>20</v>
      </c>
      <c r="E113" s="8">
        <v>1</v>
      </c>
      <c r="F113" s="2" t="s">
        <v>178</v>
      </c>
      <c r="G113" s="2" t="s">
        <v>179</v>
      </c>
      <c r="H113" s="9">
        <v>41831</v>
      </c>
      <c r="I113" s="2">
        <v>2014</v>
      </c>
      <c r="J113" s="2">
        <v>7</v>
      </c>
      <c r="K113" s="2" t="str">
        <f>VLOOKUP($C113,Clients!$B:$F,K$6,0)</f>
        <v>Avaveo</v>
      </c>
      <c r="L113" s="2" t="str">
        <f>VLOOKUP($C113,Clients!$B:$F,L$6,0)</f>
        <v>Foreign</v>
      </c>
      <c r="M113" s="2" t="str">
        <f>VLOOKUP($C113,Clients!$B:$F,M$6,0)</f>
        <v>PT</v>
      </c>
      <c r="N113" s="2" t="str">
        <f>VLOOKUP($C113,Clients!$B:$F,N$6,0)</f>
        <v>Portugal</v>
      </c>
    </row>
    <row r="114" spans="2:14" x14ac:dyDescent="0.2">
      <c r="B114" s="8">
        <v>466.20000000000005</v>
      </c>
      <c r="C114" s="2" t="s">
        <v>144</v>
      </c>
      <c r="D114" s="2" t="s">
        <v>20</v>
      </c>
      <c r="E114" s="8">
        <v>1</v>
      </c>
      <c r="F114" s="2" t="s">
        <v>178</v>
      </c>
      <c r="G114" s="2" t="s">
        <v>180</v>
      </c>
      <c r="H114" s="9">
        <v>41831</v>
      </c>
      <c r="I114" s="2">
        <v>2014</v>
      </c>
      <c r="J114" s="2">
        <v>7</v>
      </c>
      <c r="K114" s="2" t="str">
        <f>VLOOKUP($C114,Clients!$B:$F,K$6,0)</f>
        <v>Avaveo</v>
      </c>
      <c r="L114" s="2" t="str">
        <f>VLOOKUP($C114,Clients!$B:$F,L$6,0)</f>
        <v>Foreign</v>
      </c>
      <c r="M114" s="2" t="str">
        <f>VLOOKUP($C114,Clients!$B:$F,M$6,0)</f>
        <v>PT</v>
      </c>
      <c r="N114" s="2" t="str">
        <f>VLOOKUP($C114,Clients!$B:$F,N$6,0)</f>
        <v>Portugal</v>
      </c>
    </row>
    <row r="115" spans="2:14" x14ac:dyDescent="0.2">
      <c r="B115" s="8">
        <v>108150</v>
      </c>
      <c r="C115" s="2" t="s">
        <v>144</v>
      </c>
      <c r="D115" s="2" t="s">
        <v>16</v>
      </c>
      <c r="E115" s="8">
        <v>360</v>
      </c>
      <c r="F115" s="2" t="s">
        <v>181</v>
      </c>
      <c r="G115" s="2" t="s">
        <v>182</v>
      </c>
      <c r="H115" s="9">
        <v>41837</v>
      </c>
      <c r="I115" s="2">
        <v>2014</v>
      </c>
      <c r="J115" s="2">
        <v>7</v>
      </c>
      <c r="K115" s="2" t="str">
        <f>VLOOKUP($C115,Clients!$B:$F,K$6,0)</f>
        <v>Avaveo</v>
      </c>
      <c r="L115" s="2" t="str">
        <f>VLOOKUP($C115,Clients!$B:$F,L$6,0)</f>
        <v>Foreign</v>
      </c>
      <c r="M115" s="2" t="str">
        <f>VLOOKUP($C115,Clients!$B:$F,M$6,0)</f>
        <v>PT</v>
      </c>
      <c r="N115" s="2" t="str">
        <f>VLOOKUP($C115,Clients!$B:$F,N$6,0)</f>
        <v>Portugal</v>
      </c>
    </row>
    <row r="116" spans="2:14" x14ac:dyDescent="0.2">
      <c r="B116" s="8">
        <v>-2100</v>
      </c>
      <c r="C116" s="2" t="s">
        <v>144</v>
      </c>
      <c r="D116" s="2" t="s">
        <v>16</v>
      </c>
      <c r="E116" s="8">
        <v>0</v>
      </c>
      <c r="F116" s="2" t="s">
        <v>183</v>
      </c>
      <c r="G116" s="2" t="s">
        <v>184</v>
      </c>
      <c r="H116" s="9">
        <v>41884</v>
      </c>
      <c r="I116" s="2">
        <v>2014</v>
      </c>
      <c r="J116" s="2">
        <v>9</v>
      </c>
      <c r="K116" s="2" t="str">
        <f>VLOOKUP($C116,Clients!$B:$F,K$6,0)</f>
        <v>Avaveo</v>
      </c>
      <c r="L116" s="2" t="str">
        <f>VLOOKUP($C116,Clients!$B:$F,L$6,0)</f>
        <v>Foreign</v>
      </c>
      <c r="M116" s="2" t="str">
        <f>VLOOKUP($C116,Clients!$B:$F,M$6,0)</f>
        <v>PT</v>
      </c>
      <c r="N116" s="2" t="str">
        <f>VLOOKUP($C116,Clients!$B:$F,N$6,0)</f>
        <v>Portugal</v>
      </c>
    </row>
    <row r="117" spans="2:14" x14ac:dyDescent="0.2">
      <c r="B117" s="8">
        <v>-2100</v>
      </c>
      <c r="C117" s="2" t="s">
        <v>144</v>
      </c>
      <c r="D117" s="2" t="s">
        <v>16</v>
      </c>
      <c r="E117" s="8">
        <v>0</v>
      </c>
      <c r="F117" s="2" t="s">
        <v>185</v>
      </c>
      <c r="G117" s="2" t="s">
        <v>186</v>
      </c>
      <c r="H117" s="9">
        <v>41884</v>
      </c>
      <c r="I117" s="2">
        <v>2014</v>
      </c>
      <c r="J117" s="2">
        <v>9</v>
      </c>
      <c r="K117" s="2" t="str">
        <f>VLOOKUP($C117,Clients!$B:$F,K$6,0)</f>
        <v>Avaveo</v>
      </c>
      <c r="L117" s="2" t="str">
        <f>VLOOKUP($C117,Clients!$B:$F,L$6,0)</f>
        <v>Foreign</v>
      </c>
      <c r="M117" s="2" t="str">
        <f>VLOOKUP($C117,Clients!$B:$F,M$6,0)</f>
        <v>PT</v>
      </c>
      <c r="N117" s="2" t="str">
        <f>VLOOKUP($C117,Clients!$B:$F,N$6,0)</f>
        <v>Portugal</v>
      </c>
    </row>
    <row r="118" spans="2:14" x14ac:dyDescent="0.2">
      <c r="B118" s="8">
        <v>-1260</v>
      </c>
      <c r="C118" s="2" t="s">
        <v>144</v>
      </c>
      <c r="D118" s="2" t="s">
        <v>51</v>
      </c>
      <c r="E118" s="8">
        <v>0</v>
      </c>
      <c r="F118" s="2" t="s">
        <v>187</v>
      </c>
      <c r="G118" s="2" t="s">
        <v>188</v>
      </c>
      <c r="H118" s="9">
        <v>41884</v>
      </c>
      <c r="I118" s="2">
        <v>2014</v>
      </c>
      <c r="J118" s="2">
        <v>9</v>
      </c>
      <c r="K118" s="2" t="str">
        <f>VLOOKUP($C118,Clients!$B:$F,K$6,0)</f>
        <v>Avaveo</v>
      </c>
      <c r="L118" s="2" t="str">
        <f>VLOOKUP($C118,Clients!$B:$F,L$6,0)</f>
        <v>Foreign</v>
      </c>
      <c r="M118" s="2" t="str">
        <f>VLOOKUP($C118,Clients!$B:$F,M$6,0)</f>
        <v>PT</v>
      </c>
      <c r="N118" s="2" t="str">
        <f>VLOOKUP($C118,Clients!$B:$F,N$6,0)</f>
        <v>Portugal</v>
      </c>
    </row>
    <row r="119" spans="2:14" x14ac:dyDescent="0.2">
      <c r="B119" s="8">
        <v>143577</v>
      </c>
      <c r="C119" s="2" t="s">
        <v>144</v>
      </c>
      <c r="D119" s="2" t="s">
        <v>16</v>
      </c>
      <c r="E119" s="8">
        <v>258</v>
      </c>
      <c r="F119" s="2" t="s">
        <v>189</v>
      </c>
      <c r="G119" s="2" t="s">
        <v>190</v>
      </c>
      <c r="H119" s="9">
        <v>41893</v>
      </c>
      <c r="I119" s="2">
        <v>2014</v>
      </c>
      <c r="J119" s="2">
        <v>9</v>
      </c>
      <c r="K119" s="2" t="str">
        <f>VLOOKUP($C119,Clients!$B:$F,K$6,0)</f>
        <v>Avaveo</v>
      </c>
      <c r="L119" s="2" t="str">
        <f>VLOOKUP($C119,Clients!$B:$F,L$6,0)</f>
        <v>Foreign</v>
      </c>
      <c r="M119" s="2" t="str">
        <f>VLOOKUP($C119,Clients!$B:$F,M$6,0)</f>
        <v>PT</v>
      </c>
      <c r="N119" s="2" t="str">
        <f>VLOOKUP($C119,Clients!$B:$F,N$6,0)</f>
        <v>Portugal</v>
      </c>
    </row>
    <row r="120" spans="2:14" x14ac:dyDescent="0.2">
      <c r="B120" s="8">
        <v>123543</v>
      </c>
      <c r="C120" s="2" t="s">
        <v>144</v>
      </c>
      <c r="D120" s="2" t="s">
        <v>16</v>
      </c>
      <c r="E120" s="8">
        <v>222</v>
      </c>
      <c r="F120" s="2" t="s">
        <v>189</v>
      </c>
      <c r="G120" s="2" t="s">
        <v>191</v>
      </c>
      <c r="H120" s="9">
        <v>41893</v>
      </c>
      <c r="I120" s="2">
        <v>2014</v>
      </c>
      <c r="J120" s="2">
        <v>9</v>
      </c>
      <c r="K120" s="2" t="str">
        <f>VLOOKUP($C120,Clients!$B:$F,K$6,0)</f>
        <v>Avaveo</v>
      </c>
      <c r="L120" s="2" t="str">
        <f>VLOOKUP($C120,Clients!$B:$F,L$6,0)</f>
        <v>Foreign</v>
      </c>
      <c r="M120" s="2" t="str">
        <f>VLOOKUP($C120,Clients!$B:$F,M$6,0)</f>
        <v>PT</v>
      </c>
      <c r="N120" s="2" t="str">
        <f>VLOOKUP($C120,Clients!$B:$F,N$6,0)</f>
        <v>Portugal</v>
      </c>
    </row>
    <row r="121" spans="2:14" x14ac:dyDescent="0.2">
      <c r="B121" s="8">
        <v>2100</v>
      </c>
      <c r="C121" s="2" t="s">
        <v>144</v>
      </c>
      <c r="D121" s="2" t="s">
        <v>16</v>
      </c>
      <c r="E121" s="8">
        <v>1</v>
      </c>
      <c r="F121" s="2" t="s">
        <v>189</v>
      </c>
      <c r="G121" s="2" t="s">
        <v>192</v>
      </c>
      <c r="H121" s="9">
        <v>41893</v>
      </c>
      <c r="I121" s="2">
        <v>2014</v>
      </c>
      <c r="J121" s="2">
        <v>9</v>
      </c>
      <c r="K121" s="2" t="str">
        <f>VLOOKUP($C121,Clients!$B:$F,K$6,0)</f>
        <v>Avaveo</v>
      </c>
      <c r="L121" s="2" t="str">
        <f>VLOOKUP($C121,Clients!$B:$F,L$6,0)</f>
        <v>Foreign</v>
      </c>
      <c r="M121" s="2" t="str">
        <f>VLOOKUP($C121,Clients!$B:$F,M$6,0)</f>
        <v>PT</v>
      </c>
      <c r="N121" s="2" t="str">
        <f>VLOOKUP($C121,Clients!$B:$F,N$6,0)</f>
        <v>Portugal</v>
      </c>
    </row>
    <row r="122" spans="2:14" x14ac:dyDescent="0.2">
      <c r="B122" s="8">
        <v>-20769</v>
      </c>
      <c r="C122" s="2" t="s">
        <v>144</v>
      </c>
      <c r="D122" s="2" t="s">
        <v>51</v>
      </c>
      <c r="E122" s="8">
        <v>0</v>
      </c>
      <c r="F122" s="2" t="s">
        <v>193</v>
      </c>
      <c r="G122" s="2" t="s">
        <v>194</v>
      </c>
      <c r="H122" s="9">
        <v>41942</v>
      </c>
      <c r="I122" s="2">
        <v>2014</v>
      </c>
      <c r="J122" s="2">
        <v>10</v>
      </c>
      <c r="K122" s="2" t="str">
        <f>VLOOKUP($C122,Clients!$B:$F,K$6,0)</f>
        <v>Avaveo</v>
      </c>
      <c r="L122" s="2" t="str">
        <f>VLOOKUP($C122,Clients!$B:$F,L$6,0)</f>
        <v>Foreign</v>
      </c>
      <c r="M122" s="2" t="str">
        <f>VLOOKUP($C122,Clients!$B:$F,M$6,0)</f>
        <v>PT</v>
      </c>
      <c r="N122" s="2" t="str">
        <f>VLOOKUP($C122,Clients!$B:$F,N$6,0)</f>
        <v>Portugal</v>
      </c>
    </row>
    <row r="123" spans="2:14" x14ac:dyDescent="0.2">
      <c r="B123" s="8">
        <v>7354.2000000000007</v>
      </c>
      <c r="C123" s="2" t="s">
        <v>144</v>
      </c>
      <c r="D123" s="2" t="s">
        <v>195</v>
      </c>
      <c r="E123" s="8">
        <v>4</v>
      </c>
      <c r="F123" s="2" t="s">
        <v>196</v>
      </c>
      <c r="G123" s="2" t="s">
        <v>197</v>
      </c>
      <c r="H123" s="9">
        <v>43153</v>
      </c>
      <c r="I123" s="2">
        <v>2018</v>
      </c>
      <c r="J123" s="2">
        <v>2</v>
      </c>
      <c r="K123" s="2" t="str">
        <f>VLOOKUP($C123,Clients!$B:$F,K$6,0)</f>
        <v>Avaveo</v>
      </c>
      <c r="L123" s="2" t="str">
        <f>VLOOKUP($C123,Clients!$B:$F,L$6,0)</f>
        <v>Foreign</v>
      </c>
      <c r="M123" s="2" t="str">
        <f>VLOOKUP($C123,Clients!$B:$F,M$6,0)</f>
        <v>PT</v>
      </c>
      <c r="N123" s="2" t="str">
        <f>VLOOKUP($C123,Clients!$B:$F,N$6,0)</f>
        <v>Portugal</v>
      </c>
    </row>
    <row r="124" spans="2:14" x14ac:dyDescent="0.2">
      <c r="B124" s="8">
        <v>840</v>
      </c>
      <c r="C124" s="2" t="s">
        <v>144</v>
      </c>
      <c r="D124" s="2" t="s">
        <v>195</v>
      </c>
      <c r="E124" s="8">
        <v>1</v>
      </c>
      <c r="F124" s="2" t="s">
        <v>196</v>
      </c>
      <c r="G124" s="2" t="s">
        <v>198</v>
      </c>
      <c r="H124" s="9">
        <v>43153</v>
      </c>
      <c r="I124" s="2">
        <v>2018</v>
      </c>
      <c r="J124" s="2">
        <v>2</v>
      </c>
      <c r="K124" s="2" t="str">
        <f>VLOOKUP($C124,Clients!$B:$F,K$6,0)</f>
        <v>Avaveo</v>
      </c>
      <c r="L124" s="2" t="str">
        <f>VLOOKUP($C124,Clients!$B:$F,L$6,0)</f>
        <v>Foreign</v>
      </c>
      <c r="M124" s="2" t="str">
        <f>VLOOKUP($C124,Clients!$B:$F,M$6,0)</f>
        <v>PT</v>
      </c>
      <c r="N124" s="2" t="str">
        <f>VLOOKUP($C124,Clients!$B:$F,N$6,0)</f>
        <v>Portugal</v>
      </c>
    </row>
    <row r="125" spans="2:14" x14ac:dyDescent="0.2">
      <c r="B125" s="8">
        <v>1463.826</v>
      </c>
      <c r="C125" s="2" t="s">
        <v>144</v>
      </c>
      <c r="D125" s="2" t="s">
        <v>199</v>
      </c>
      <c r="E125" s="8">
        <v>2</v>
      </c>
      <c r="F125" s="2" t="s">
        <v>200</v>
      </c>
      <c r="G125" s="2" t="s">
        <v>201</v>
      </c>
      <c r="H125" s="9">
        <v>43189</v>
      </c>
      <c r="I125" s="2">
        <v>2018</v>
      </c>
      <c r="J125" s="2">
        <v>3</v>
      </c>
      <c r="K125" s="2" t="str">
        <f>VLOOKUP($C125,Clients!$B:$F,K$6,0)</f>
        <v>Avaveo</v>
      </c>
      <c r="L125" s="2" t="str">
        <f>VLOOKUP($C125,Clients!$B:$F,L$6,0)</f>
        <v>Foreign</v>
      </c>
      <c r="M125" s="2" t="str">
        <f>VLOOKUP($C125,Clients!$B:$F,M$6,0)</f>
        <v>PT</v>
      </c>
      <c r="N125" s="2" t="str">
        <f>VLOOKUP($C125,Clients!$B:$F,N$6,0)</f>
        <v>Portugal</v>
      </c>
    </row>
    <row r="126" spans="2:14" x14ac:dyDescent="0.2">
      <c r="B126" s="8">
        <v>2100</v>
      </c>
      <c r="C126" s="2" t="s">
        <v>144</v>
      </c>
      <c r="D126" s="2" t="s">
        <v>199</v>
      </c>
      <c r="E126" s="8">
        <v>1</v>
      </c>
      <c r="F126" s="2" t="s">
        <v>202</v>
      </c>
      <c r="G126" s="2" t="s">
        <v>203</v>
      </c>
      <c r="H126" s="9">
        <v>43189</v>
      </c>
      <c r="I126" s="2">
        <v>2018</v>
      </c>
      <c r="J126" s="2">
        <v>3</v>
      </c>
      <c r="K126" s="2" t="str">
        <f>VLOOKUP($C126,Clients!$B:$F,K$6,0)</f>
        <v>Avaveo</v>
      </c>
      <c r="L126" s="2" t="str">
        <f>VLOOKUP($C126,Clients!$B:$F,L$6,0)</f>
        <v>Foreign</v>
      </c>
      <c r="M126" s="2" t="str">
        <f>VLOOKUP($C126,Clients!$B:$F,M$6,0)</f>
        <v>PT</v>
      </c>
      <c r="N126" s="2" t="str">
        <f>VLOOKUP($C126,Clients!$B:$F,N$6,0)</f>
        <v>Portugal</v>
      </c>
    </row>
    <row r="127" spans="2:14" x14ac:dyDescent="0.2">
      <c r="B127" s="8">
        <v>134564.22</v>
      </c>
      <c r="C127" s="2" t="s">
        <v>144</v>
      </c>
      <c r="D127" s="2" t="s">
        <v>16</v>
      </c>
      <c r="E127" s="8">
        <v>314</v>
      </c>
      <c r="F127" s="2" t="s">
        <v>204</v>
      </c>
      <c r="G127" s="2" t="s">
        <v>205</v>
      </c>
      <c r="H127" s="9">
        <v>43204</v>
      </c>
      <c r="I127" s="2">
        <v>2018</v>
      </c>
      <c r="J127" s="2">
        <v>4</v>
      </c>
      <c r="K127" s="2" t="str">
        <f>VLOOKUP($C127,Clients!$B:$F,K$6,0)</f>
        <v>Avaveo</v>
      </c>
      <c r="L127" s="2" t="str">
        <f>VLOOKUP($C127,Clients!$B:$F,L$6,0)</f>
        <v>Foreign</v>
      </c>
      <c r="M127" s="2" t="str">
        <f>VLOOKUP($C127,Clients!$B:$F,M$6,0)</f>
        <v>PT</v>
      </c>
      <c r="N127" s="2" t="str">
        <f>VLOOKUP($C127,Clients!$B:$F,N$6,0)</f>
        <v>Portugal</v>
      </c>
    </row>
    <row r="128" spans="2:14" x14ac:dyDescent="0.2">
      <c r="B128" s="8">
        <v>157937.01</v>
      </c>
      <c r="C128" s="2" t="s">
        <v>144</v>
      </c>
      <c r="D128" s="2" t="s">
        <v>16</v>
      </c>
      <c r="E128" s="8">
        <v>340</v>
      </c>
      <c r="F128" s="2" t="s">
        <v>204</v>
      </c>
      <c r="G128" s="2" t="s">
        <v>206</v>
      </c>
      <c r="H128" s="9">
        <v>43204</v>
      </c>
      <c r="I128" s="2">
        <v>2018</v>
      </c>
      <c r="J128" s="2">
        <v>4</v>
      </c>
      <c r="K128" s="2" t="str">
        <f>VLOOKUP($C128,Clients!$B:$F,K$6,0)</f>
        <v>Avaveo</v>
      </c>
      <c r="L128" s="2" t="str">
        <f>VLOOKUP($C128,Clients!$B:$F,L$6,0)</f>
        <v>Foreign</v>
      </c>
      <c r="M128" s="2" t="str">
        <f>VLOOKUP($C128,Clients!$B:$F,M$6,0)</f>
        <v>PT</v>
      </c>
      <c r="N128" s="2" t="str">
        <f>VLOOKUP($C128,Clients!$B:$F,N$6,0)</f>
        <v>Portugal</v>
      </c>
    </row>
    <row r="129" spans="2:14" x14ac:dyDescent="0.2">
      <c r="B129" s="8">
        <v>114226.89600000001</v>
      </c>
      <c r="C129" s="2" t="s">
        <v>144</v>
      </c>
      <c r="D129" s="2" t="s">
        <v>16</v>
      </c>
      <c r="E129" s="8">
        <v>305</v>
      </c>
      <c r="F129" s="2" t="s">
        <v>204</v>
      </c>
      <c r="G129" s="2" t="s">
        <v>207</v>
      </c>
      <c r="H129" s="9">
        <v>43207</v>
      </c>
      <c r="I129" s="2">
        <v>2018</v>
      </c>
      <c r="J129" s="2">
        <v>4</v>
      </c>
      <c r="K129" s="2" t="str">
        <f>VLOOKUP($C129,Clients!$B:$F,K$6,0)</f>
        <v>Avaveo</v>
      </c>
      <c r="L129" s="2" t="str">
        <f>VLOOKUP($C129,Clients!$B:$F,L$6,0)</f>
        <v>Foreign</v>
      </c>
      <c r="M129" s="2" t="str">
        <f>VLOOKUP($C129,Clients!$B:$F,M$6,0)</f>
        <v>PT</v>
      </c>
      <c r="N129" s="2" t="str">
        <f>VLOOKUP($C129,Clients!$B:$F,N$6,0)</f>
        <v>Portugal</v>
      </c>
    </row>
    <row r="130" spans="2:14" x14ac:dyDescent="0.2">
      <c r="B130" s="8">
        <v>174518.568</v>
      </c>
      <c r="C130" s="2" t="s">
        <v>144</v>
      </c>
      <c r="D130" s="2" t="s">
        <v>16</v>
      </c>
      <c r="E130" s="8">
        <v>423</v>
      </c>
      <c r="F130" s="2" t="s">
        <v>204</v>
      </c>
      <c r="G130" s="2" t="s">
        <v>208</v>
      </c>
      <c r="H130" s="9">
        <v>43207</v>
      </c>
      <c r="I130" s="2">
        <v>2018</v>
      </c>
      <c r="J130" s="2">
        <v>4</v>
      </c>
      <c r="K130" s="2" t="str">
        <f>VLOOKUP($C130,Clients!$B:$F,K$6,0)</f>
        <v>Avaveo</v>
      </c>
      <c r="L130" s="2" t="str">
        <f>VLOOKUP($C130,Clients!$B:$F,L$6,0)</f>
        <v>Foreign</v>
      </c>
      <c r="M130" s="2" t="str">
        <f>VLOOKUP($C130,Clients!$B:$F,M$6,0)</f>
        <v>PT</v>
      </c>
      <c r="N130" s="2" t="str">
        <f>VLOOKUP($C130,Clients!$B:$F,N$6,0)</f>
        <v>Portugal</v>
      </c>
    </row>
    <row r="131" spans="2:14" x14ac:dyDescent="0.2">
      <c r="B131" s="8">
        <v>175893.48</v>
      </c>
      <c r="C131" s="2" t="s">
        <v>144</v>
      </c>
      <c r="D131" s="2" t="s">
        <v>16</v>
      </c>
      <c r="E131" s="8">
        <v>368</v>
      </c>
      <c r="F131" s="2" t="s">
        <v>204</v>
      </c>
      <c r="G131" s="2" t="s">
        <v>209</v>
      </c>
      <c r="H131" s="9">
        <v>43208</v>
      </c>
      <c r="I131" s="2">
        <v>2018</v>
      </c>
      <c r="J131" s="2">
        <v>4</v>
      </c>
      <c r="K131" s="2" t="str">
        <f>VLOOKUP($C131,Clients!$B:$F,K$6,0)</f>
        <v>Avaveo</v>
      </c>
      <c r="L131" s="2" t="str">
        <f>VLOOKUP($C131,Clients!$B:$F,L$6,0)</f>
        <v>Foreign</v>
      </c>
      <c r="M131" s="2" t="str">
        <f>VLOOKUP($C131,Clients!$B:$F,M$6,0)</f>
        <v>PT</v>
      </c>
      <c r="N131" s="2" t="str">
        <f>VLOOKUP($C131,Clients!$B:$F,N$6,0)</f>
        <v>Portugal</v>
      </c>
    </row>
    <row r="132" spans="2:14" x14ac:dyDescent="0.2">
      <c r="B132" s="8">
        <v>224364</v>
      </c>
      <c r="C132" s="2" t="s">
        <v>144</v>
      </c>
      <c r="D132" s="2" t="s">
        <v>16</v>
      </c>
      <c r="E132" s="8">
        <v>376</v>
      </c>
      <c r="F132" s="2" t="s">
        <v>204</v>
      </c>
      <c r="G132" s="2" t="s">
        <v>210</v>
      </c>
      <c r="H132" s="9">
        <v>43208</v>
      </c>
      <c r="I132" s="2">
        <v>2018</v>
      </c>
      <c r="J132" s="2">
        <v>4</v>
      </c>
      <c r="K132" s="2" t="str">
        <f>VLOOKUP($C132,Clients!$B:$F,K$6,0)</f>
        <v>Avaveo</v>
      </c>
      <c r="L132" s="2" t="str">
        <f>VLOOKUP($C132,Clients!$B:$F,L$6,0)</f>
        <v>Foreign</v>
      </c>
      <c r="M132" s="2" t="str">
        <f>VLOOKUP($C132,Clients!$B:$F,M$6,0)</f>
        <v>PT</v>
      </c>
      <c r="N132" s="2" t="str">
        <f>VLOOKUP($C132,Clients!$B:$F,N$6,0)</f>
        <v>Portugal</v>
      </c>
    </row>
    <row r="133" spans="2:14" x14ac:dyDescent="0.2">
      <c r="B133" s="8">
        <v>29217.342000000001</v>
      </c>
      <c r="C133" s="2" t="s">
        <v>144</v>
      </c>
      <c r="D133" s="2" t="s">
        <v>16</v>
      </c>
      <c r="E133" s="8">
        <v>40</v>
      </c>
      <c r="F133" s="2" t="s">
        <v>200</v>
      </c>
      <c r="G133" s="2" t="s">
        <v>211</v>
      </c>
      <c r="H133" s="9">
        <v>43208</v>
      </c>
      <c r="I133" s="2">
        <v>2018</v>
      </c>
      <c r="J133" s="2">
        <v>4</v>
      </c>
      <c r="K133" s="2" t="str">
        <f>VLOOKUP($C133,Clients!$B:$F,K$6,0)</f>
        <v>Avaveo</v>
      </c>
      <c r="L133" s="2" t="str">
        <f>VLOOKUP($C133,Clients!$B:$F,L$6,0)</f>
        <v>Foreign</v>
      </c>
      <c r="M133" s="2" t="str">
        <f>VLOOKUP($C133,Clients!$B:$F,M$6,0)</f>
        <v>PT</v>
      </c>
      <c r="N133" s="2" t="str">
        <f>VLOOKUP($C133,Clients!$B:$F,N$6,0)</f>
        <v>Portugal</v>
      </c>
    </row>
    <row r="134" spans="2:14" x14ac:dyDescent="0.2">
      <c r="B134" s="8">
        <v>174965.57400000002</v>
      </c>
      <c r="C134" s="2" t="s">
        <v>144</v>
      </c>
      <c r="D134" s="2" t="s">
        <v>16</v>
      </c>
      <c r="E134" s="8">
        <v>340</v>
      </c>
      <c r="F134" s="2" t="s">
        <v>204</v>
      </c>
      <c r="G134" s="2" t="s">
        <v>212</v>
      </c>
      <c r="H134" s="9">
        <v>43209</v>
      </c>
      <c r="I134" s="2">
        <v>2018</v>
      </c>
      <c r="J134" s="2">
        <v>4</v>
      </c>
      <c r="K134" s="2" t="str">
        <f>VLOOKUP($C134,Clients!$B:$F,K$6,0)</f>
        <v>Avaveo</v>
      </c>
      <c r="L134" s="2" t="str">
        <f>VLOOKUP($C134,Clients!$B:$F,L$6,0)</f>
        <v>Foreign</v>
      </c>
      <c r="M134" s="2" t="str">
        <f>VLOOKUP($C134,Clients!$B:$F,M$6,0)</f>
        <v>PT</v>
      </c>
      <c r="N134" s="2" t="str">
        <f>VLOOKUP($C134,Clients!$B:$F,N$6,0)</f>
        <v>Portugal</v>
      </c>
    </row>
    <row r="135" spans="2:14" x14ac:dyDescent="0.2">
      <c r="B135" s="8">
        <v>-174965.57400000002</v>
      </c>
      <c r="C135" s="2" t="s">
        <v>144</v>
      </c>
      <c r="D135" s="2" t="s">
        <v>16</v>
      </c>
      <c r="E135" s="8">
        <v>-340</v>
      </c>
      <c r="F135" s="2" t="s">
        <v>213</v>
      </c>
      <c r="G135" s="2" t="s">
        <v>212</v>
      </c>
      <c r="H135" s="9">
        <v>43209</v>
      </c>
      <c r="I135" s="2">
        <v>2018</v>
      </c>
      <c r="J135" s="2">
        <v>4</v>
      </c>
      <c r="K135" s="2" t="str">
        <f>VLOOKUP($C135,Clients!$B:$F,K$6,0)</f>
        <v>Avaveo</v>
      </c>
      <c r="L135" s="2" t="str">
        <f>VLOOKUP($C135,Clients!$B:$F,L$6,0)</f>
        <v>Foreign</v>
      </c>
      <c r="M135" s="2" t="str">
        <f>VLOOKUP($C135,Clients!$B:$F,M$6,0)</f>
        <v>PT</v>
      </c>
      <c r="N135" s="2" t="str">
        <f>VLOOKUP($C135,Clients!$B:$F,N$6,0)</f>
        <v>Portugal</v>
      </c>
    </row>
    <row r="136" spans="2:14" x14ac:dyDescent="0.2">
      <c r="B136" s="8">
        <v>174965.57400000002</v>
      </c>
      <c r="C136" s="2" t="s">
        <v>144</v>
      </c>
      <c r="D136" s="2" t="s">
        <v>16</v>
      </c>
      <c r="E136" s="8">
        <v>340</v>
      </c>
      <c r="F136" s="2" t="s">
        <v>214</v>
      </c>
      <c r="G136" s="2" t="s">
        <v>212</v>
      </c>
      <c r="H136" s="9">
        <v>43209</v>
      </c>
      <c r="I136" s="2">
        <v>2018</v>
      </c>
      <c r="J136" s="2">
        <v>4</v>
      </c>
      <c r="K136" s="2" t="str">
        <f>VLOOKUP($C136,Clients!$B:$F,K$6,0)</f>
        <v>Avaveo</v>
      </c>
      <c r="L136" s="2" t="str">
        <f>VLOOKUP($C136,Clients!$B:$F,L$6,0)</f>
        <v>Foreign</v>
      </c>
      <c r="M136" s="2" t="str">
        <f>VLOOKUP($C136,Clients!$B:$F,M$6,0)</f>
        <v>PT</v>
      </c>
      <c r="N136" s="2" t="str">
        <f>VLOOKUP($C136,Clients!$B:$F,N$6,0)</f>
        <v>Portugal</v>
      </c>
    </row>
    <row r="137" spans="2:14" x14ac:dyDescent="0.2">
      <c r="B137" s="8">
        <v>110126.772</v>
      </c>
      <c r="C137" s="2" t="s">
        <v>144</v>
      </c>
      <c r="D137" s="2" t="s">
        <v>16</v>
      </c>
      <c r="E137" s="8">
        <v>287</v>
      </c>
      <c r="F137" s="2" t="s">
        <v>204</v>
      </c>
      <c r="G137" s="2" t="s">
        <v>215</v>
      </c>
      <c r="H137" s="9">
        <v>43209</v>
      </c>
      <c r="I137" s="2">
        <v>2018</v>
      </c>
      <c r="J137" s="2">
        <v>4</v>
      </c>
      <c r="K137" s="2" t="str">
        <f>VLOOKUP($C137,Clients!$B:$F,K$6,0)</f>
        <v>Avaveo</v>
      </c>
      <c r="L137" s="2" t="str">
        <f>VLOOKUP($C137,Clients!$B:$F,L$6,0)</f>
        <v>Foreign</v>
      </c>
      <c r="M137" s="2" t="str">
        <f>VLOOKUP($C137,Clients!$B:$F,M$6,0)</f>
        <v>PT</v>
      </c>
      <c r="N137" s="2" t="str">
        <f>VLOOKUP($C137,Clients!$B:$F,N$6,0)</f>
        <v>Portugal</v>
      </c>
    </row>
    <row r="138" spans="2:14" x14ac:dyDescent="0.2">
      <c r="B138" s="8">
        <v>121487.814</v>
      </c>
      <c r="C138" s="2" t="s">
        <v>144</v>
      </c>
      <c r="D138" s="2" t="s">
        <v>16</v>
      </c>
      <c r="E138" s="8">
        <v>308</v>
      </c>
      <c r="F138" s="2" t="s">
        <v>204</v>
      </c>
      <c r="G138" s="2" t="s">
        <v>216</v>
      </c>
      <c r="H138" s="9">
        <v>43210</v>
      </c>
      <c r="I138" s="2">
        <v>2018</v>
      </c>
      <c r="J138" s="2">
        <v>4</v>
      </c>
      <c r="K138" s="2" t="str">
        <f>VLOOKUP($C138,Clients!$B:$F,K$6,0)</f>
        <v>Avaveo</v>
      </c>
      <c r="L138" s="2" t="str">
        <f>VLOOKUP($C138,Clients!$B:$F,L$6,0)</f>
        <v>Foreign</v>
      </c>
      <c r="M138" s="2" t="str">
        <f>VLOOKUP($C138,Clients!$B:$F,M$6,0)</f>
        <v>PT</v>
      </c>
      <c r="N138" s="2" t="str">
        <f>VLOOKUP($C138,Clients!$B:$F,N$6,0)</f>
        <v>Portugal</v>
      </c>
    </row>
    <row r="139" spans="2:14" x14ac:dyDescent="0.2">
      <c r="B139" s="8">
        <v>321111</v>
      </c>
      <c r="C139" s="2" t="s">
        <v>144</v>
      </c>
      <c r="D139" s="2" t="s">
        <v>16</v>
      </c>
      <c r="E139" s="8">
        <v>303</v>
      </c>
      <c r="F139" s="2" t="s">
        <v>217</v>
      </c>
      <c r="G139" s="2" t="s">
        <v>218</v>
      </c>
      <c r="H139" s="9">
        <v>43213</v>
      </c>
      <c r="I139" s="2">
        <v>2018</v>
      </c>
      <c r="J139" s="2">
        <v>4</v>
      </c>
      <c r="K139" s="2" t="str">
        <f>VLOOKUP($C139,Clients!$B:$F,K$6,0)</f>
        <v>Avaveo</v>
      </c>
      <c r="L139" s="2" t="str">
        <f>VLOOKUP($C139,Clients!$B:$F,L$6,0)</f>
        <v>Foreign</v>
      </c>
      <c r="M139" s="2" t="str">
        <f>VLOOKUP($C139,Clients!$B:$F,M$6,0)</f>
        <v>PT</v>
      </c>
      <c r="N139" s="2" t="str">
        <f>VLOOKUP($C139,Clients!$B:$F,N$6,0)</f>
        <v>Portugal</v>
      </c>
    </row>
    <row r="140" spans="2:14" x14ac:dyDescent="0.2">
      <c r="B140" s="8">
        <v>271092.44400000002</v>
      </c>
      <c r="C140" s="2" t="s">
        <v>144</v>
      </c>
      <c r="D140" s="2" t="s">
        <v>16</v>
      </c>
      <c r="E140" s="8">
        <v>336</v>
      </c>
      <c r="F140" s="2" t="s">
        <v>217</v>
      </c>
      <c r="G140" s="2" t="s">
        <v>219</v>
      </c>
      <c r="H140" s="9">
        <v>43214</v>
      </c>
      <c r="I140" s="2">
        <v>2018</v>
      </c>
      <c r="J140" s="2">
        <v>4</v>
      </c>
      <c r="K140" s="2" t="str">
        <f>VLOOKUP($C140,Clients!$B:$F,K$6,0)</f>
        <v>Avaveo</v>
      </c>
      <c r="L140" s="2" t="str">
        <f>VLOOKUP($C140,Clients!$B:$F,L$6,0)</f>
        <v>Foreign</v>
      </c>
      <c r="M140" s="2" t="str">
        <f>VLOOKUP($C140,Clients!$B:$F,M$6,0)</f>
        <v>PT</v>
      </c>
      <c r="N140" s="2" t="str">
        <f>VLOOKUP($C140,Clients!$B:$F,N$6,0)</f>
        <v>Portugal</v>
      </c>
    </row>
    <row r="141" spans="2:14" x14ac:dyDescent="0.2">
      <c r="B141" s="8">
        <v>155068.326</v>
      </c>
      <c r="C141" s="2" t="s">
        <v>144</v>
      </c>
      <c r="D141" s="2" t="s">
        <v>16</v>
      </c>
      <c r="E141" s="8">
        <v>378</v>
      </c>
      <c r="F141" s="2" t="s">
        <v>204</v>
      </c>
      <c r="G141" s="2" t="s">
        <v>220</v>
      </c>
      <c r="H141" s="9">
        <v>43214</v>
      </c>
      <c r="I141" s="2">
        <v>2018</v>
      </c>
      <c r="J141" s="2">
        <v>4</v>
      </c>
      <c r="K141" s="2" t="str">
        <f>VLOOKUP($C141,Clients!$B:$F,K$6,0)</f>
        <v>Avaveo</v>
      </c>
      <c r="L141" s="2" t="str">
        <f>VLOOKUP($C141,Clients!$B:$F,L$6,0)</f>
        <v>Foreign</v>
      </c>
      <c r="M141" s="2" t="str">
        <f>VLOOKUP($C141,Clients!$B:$F,M$6,0)</f>
        <v>PT</v>
      </c>
      <c r="N141" s="2" t="str">
        <f>VLOOKUP($C141,Clients!$B:$F,N$6,0)</f>
        <v>Portugal</v>
      </c>
    </row>
    <row r="142" spans="2:14" x14ac:dyDescent="0.2">
      <c r="B142" s="8">
        <v>121478.49</v>
      </c>
      <c r="C142" s="2" t="s">
        <v>144</v>
      </c>
      <c r="D142" s="2" t="s">
        <v>16</v>
      </c>
      <c r="E142" s="8">
        <v>329</v>
      </c>
      <c r="F142" s="2" t="s">
        <v>204</v>
      </c>
      <c r="G142" s="2" t="s">
        <v>221</v>
      </c>
      <c r="H142" s="9">
        <v>43216</v>
      </c>
      <c r="I142" s="2">
        <v>2018</v>
      </c>
      <c r="J142" s="2">
        <v>4</v>
      </c>
      <c r="K142" s="2" t="str">
        <f>VLOOKUP($C142,Clients!$B:$F,K$6,0)</f>
        <v>Avaveo</v>
      </c>
      <c r="L142" s="2" t="str">
        <f>VLOOKUP($C142,Clients!$B:$F,L$6,0)</f>
        <v>Foreign</v>
      </c>
      <c r="M142" s="2" t="str">
        <f>VLOOKUP($C142,Clients!$B:$F,M$6,0)</f>
        <v>PT</v>
      </c>
      <c r="N142" s="2" t="str">
        <f>VLOOKUP($C142,Clients!$B:$F,N$6,0)</f>
        <v>Portugal</v>
      </c>
    </row>
    <row r="143" spans="2:14" x14ac:dyDescent="0.2">
      <c r="B143" s="8">
        <v>163364.54399999999</v>
      </c>
      <c r="C143" s="2" t="s">
        <v>144</v>
      </c>
      <c r="D143" s="2" t="s">
        <v>16</v>
      </c>
      <c r="E143" s="8">
        <v>426</v>
      </c>
      <c r="F143" s="2" t="s">
        <v>204</v>
      </c>
      <c r="G143" s="2" t="s">
        <v>222</v>
      </c>
      <c r="H143" s="9">
        <v>43216</v>
      </c>
      <c r="I143" s="2">
        <v>2018</v>
      </c>
      <c r="J143" s="2">
        <v>4</v>
      </c>
      <c r="K143" s="2" t="str">
        <f>VLOOKUP($C143,Clients!$B:$F,K$6,0)</f>
        <v>Avaveo</v>
      </c>
      <c r="L143" s="2" t="str">
        <f>VLOOKUP($C143,Clients!$B:$F,L$6,0)</f>
        <v>Foreign</v>
      </c>
      <c r="M143" s="2" t="str">
        <f>VLOOKUP($C143,Clients!$B:$F,M$6,0)</f>
        <v>PT</v>
      </c>
      <c r="N143" s="2" t="str">
        <f>VLOOKUP($C143,Clients!$B:$F,N$6,0)</f>
        <v>Portugal</v>
      </c>
    </row>
    <row r="144" spans="2:14" x14ac:dyDescent="0.2">
      <c r="B144" s="8">
        <v>3957.66</v>
      </c>
      <c r="C144" s="2" t="s">
        <v>144</v>
      </c>
      <c r="D144" s="2" t="s">
        <v>16</v>
      </c>
      <c r="E144" s="8">
        <v>10</v>
      </c>
      <c r="F144" s="2" t="s">
        <v>204</v>
      </c>
      <c r="G144" s="2" t="s">
        <v>223</v>
      </c>
      <c r="H144" s="9">
        <v>43217</v>
      </c>
      <c r="I144" s="2">
        <v>2018</v>
      </c>
      <c r="J144" s="2">
        <v>4</v>
      </c>
      <c r="K144" s="2" t="str">
        <f>VLOOKUP($C144,Clients!$B:$F,K$6,0)</f>
        <v>Avaveo</v>
      </c>
      <c r="L144" s="2" t="str">
        <f>VLOOKUP($C144,Clients!$B:$F,L$6,0)</f>
        <v>Foreign</v>
      </c>
      <c r="M144" s="2" t="str">
        <f>VLOOKUP($C144,Clients!$B:$F,M$6,0)</f>
        <v>PT</v>
      </c>
      <c r="N144" s="2" t="str">
        <f>VLOOKUP($C144,Clients!$B:$F,N$6,0)</f>
        <v>Portugal</v>
      </c>
    </row>
    <row r="145" spans="2:14" x14ac:dyDescent="0.2">
      <c r="B145" s="8">
        <v>159761.32200000001</v>
      </c>
      <c r="C145" s="2" t="s">
        <v>144</v>
      </c>
      <c r="D145" s="2" t="s">
        <v>16</v>
      </c>
      <c r="E145" s="8">
        <v>392</v>
      </c>
      <c r="F145" s="2" t="s">
        <v>217</v>
      </c>
      <c r="G145" s="2" t="s">
        <v>224</v>
      </c>
      <c r="H145" s="9">
        <v>43217</v>
      </c>
      <c r="I145" s="2">
        <v>2018</v>
      </c>
      <c r="J145" s="2">
        <v>4</v>
      </c>
      <c r="K145" s="2" t="str">
        <f>VLOOKUP($C145,Clients!$B:$F,K$6,0)</f>
        <v>Avaveo</v>
      </c>
      <c r="L145" s="2" t="str">
        <f>VLOOKUP($C145,Clients!$B:$F,L$6,0)</f>
        <v>Foreign</v>
      </c>
      <c r="M145" s="2" t="str">
        <f>VLOOKUP($C145,Clients!$B:$F,M$6,0)</f>
        <v>PT</v>
      </c>
      <c r="N145" s="2" t="str">
        <f>VLOOKUP($C145,Clients!$B:$F,N$6,0)</f>
        <v>Portugal</v>
      </c>
    </row>
    <row r="146" spans="2:14" x14ac:dyDescent="0.2">
      <c r="B146" s="8">
        <v>0</v>
      </c>
      <c r="C146" s="2" t="s">
        <v>144</v>
      </c>
      <c r="D146" s="2" t="s">
        <v>16</v>
      </c>
      <c r="E146" s="8">
        <v>4</v>
      </c>
      <c r="F146" s="2" t="s">
        <v>225</v>
      </c>
      <c r="G146" s="2" t="s">
        <v>224</v>
      </c>
      <c r="H146" s="9">
        <v>43217</v>
      </c>
      <c r="I146" s="2">
        <v>2018</v>
      </c>
      <c r="J146" s="2">
        <v>4</v>
      </c>
      <c r="K146" s="2" t="str">
        <f>VLOOKUP($C146,Clients!$B:$F,K$6,0)</f>
        <v>Avaveo</v>
      </c>
      <c r="L146" s="2" t="str">
        <f>VLOOKUP($C146,Clients!$B:$F,L$6,0)</f>
        <v>Foreign</v>
      </c>
      <c r="M146" s="2" t="str">
        <f>VLOOKUP($C146,Clients!$B:$F,M$6,0)</f>
        <v>PT</v>
      </c>
      <c r="N146" s="2" t="str">
        <f>VLOOKUP($C146,Clients!$B:$F,N$6,0)</f>
        <v>Portugal</v>
      </c>
    </row>
    <row r="147" spans="2:14" x14ac:dyDescent="0.2">
      <c r="B147" s="8">
        <v>0</v>
      </c>
      <c r="C147" s="2" t="s">
        <v>144</v>
      </c>
      <c r="D147" s="2" t="s">
        <v>51</v>
      </c>
      <c r="E147" s="8">
        <v>-4</v>
      </c>
      <c r="F147" s="2" t="s">
        <v>226</v>
      </c>
      <c r="G147" s="2" t="s">
        <v>224</v>
      </c>
      <c r="H147" s="9">
        <v>43217</v>
      </c>
      <c r="I147" s="2">
        <v>2018</v>
      </c>
      <c r="J147" s="2">
        <v>4</v>
      </c>
      <c r="K147" s="2" t="str">
        <f>VLOOKUP($C147,Clients!$B:$F,K$6,0)</f>
        <v>Avaveo</v>
      </c>
      <c r="L147" s="2" t="str">
        <f>VLOOKUP($C147,Clients!$B:$F,L$6,0)</f>
        <v>Foreign</v>
      </c>
      <c r="M147" s="2" t="str">
        <f>VLOOKUP($C147,Clients!$B:$F,M$6,0)</f>
        <v>PT</v>
      </c>
      <c r="N147" s="2" t="str">
        <f>VLOOKUP($C147,Clients!$B:$F,N$6,0)</f>
        <v>Portugal</v>
      </c>
    </row>
    <row r="148" spans="2:14" x14ac:dyDescent="0.2">
      <c r="B148" s="8">
        <v>0</v>
      </c>
      <c r="C148" s="2" t="s">
        <v>144</v>
      </c>
      <c r="D148" s="2" t="s">
        <v>16</v>
      </c>
      <c r="E148" s="8">
        <v>4</v>
      </c>
      <c r="F148" s="2" t="s">
        <v>227</v>
      </c>
      <c r="G148" s="2" t="s">
        <v>228</v>
      </c>
      <c r="H148" s="9">
        <v>43217</v>
      </c>
      <c r="I148" s="2">
        <v>2018</v>
      </c>
      <c r="J148" s="2">
        <v>4</v>
      </c>
      <c r="K148" s="2" t="str">
        <f>VLOOKUP($C148,Clients!$B:$F,K$6,0)</f>
        <v>Avaveo</v>
      </c>
      <c r="L148" s="2" t="str">
        <f>VLOOKUP($C148,Clients!$B:$F,L$6,0)</f>
        <v>Foreign</v>
      </c>
      <c r="M148" s="2" t="str">
        <f>VLOOKUP($C148,Clients!$B:$F,M$6,0)</f>
        <v>PT</v>
      </c>
      <c r="N148" s="2" t="str">
        <f>VLOOKUP($C148,Clients!$B:$F,N$6,0)</f>
        <v>Portugal</v>
      </c>
    </row>
    <row r="149" spans="2:14" x14ac:dyDescent="0.2">
      <c r="B149" s="8">
        <v>159125.4</v>
      </c>
      <c r="C149" s="2" t="s">
        <v>144</v>
      </c>
      <c r="D149" s="2" t="s">
        <v>16</v>
      </c>
      <c r="E149" s="8">
        <v>365</v>
      </c>
      <c r="F149" s="2" t="s">
        <v>229</v>
      </c>
      <c r="G149" s="2" t="s">
        <v>230</v>
      </c>
      <c r="H149" s="9">
        <v>43220</v>
      </c>
      <c r="I149" s="2">
        <v>2018</v>
      </c>
      <c r="J149" s="2">
        <v>4</v>
      </c>
      <c r="K149" s="2" t="str">
        <f>VLOOKUP($C149,Clients!$B:$F,K$6,0)</f>
        <v>Avaveo</v>
      </c>
      <c r="L149" s="2" t="str">
        <f>VLOOKUP($C149,Clients!$B:$F,L$6,0)</f>
        <v>Foreign</v>
      </c>
      <c r="M149" s="2" t="str">
        <f>VLOOKUP($C149,Clients!$B:$F,M$6,0)</f>
        <v>PT</v>
      </c>
      <c r="N149" s="2" t="str">
        <f>VLOOKUP($C149,Clients!$B:$F,N$6,0)</f>
        <v>Portugal</v>
      </c>
    </row>
    <row r="150" spans="2:14" x14ac:dyDescent="0.2">
      <c r="B150" s="8">
        <v>129973.62</v>
      </c>
      <c r="C150" s="2" t="s">
        <v>144</v>
      </c>
      <c r="D150" s="2" t="s">
        <v>16</v>
      </c>
      <c r="E150" s="8">
        <v>347</v>
      </c>
      <c r="F150" s="2" t="s">
        <v>204</v>
      </c>
      <c r="G150" s="2" t="s">
        <v>231</v>
      </c>
      <c r="H150" s="9">
        <v>43220</v>
      </c>
      <c r="I150" s="2">
        <v>2018</v>
      </c>
      <c r="J150" s="2">
        <v>4</v>
      </c>
      <c r="K150" s="2" t="str">
        <f>VLOOKUP($C150,Clients!$B:$F,K$6,0)</f>
        <v>Avaveo</v>
      </c>
      <c r="L150" s="2" t="str">
        <f>VLOOKUP($C150,Clients!$B:$F,L$6,0)</f>
        <v>Foreign</v>
      </c>
      <c r="M150" s="2" t="str">
        <f>VLOOKUP($C150,Clients!$B:$F,M$6,0)</f>
        <v>PT</v>
      </c>
      <c r="N150" s="2" t="str">
        <f>VLOOKUP($C150,Clients!$B:$F,N$6,0)</f>
        <v>Portugal</v>
      </c>
    </row>
    <row r="151" spans="2:14" x14ac:dyDescent="0.2">
      <c r="B151" s="8">
        <v>265975.5</v>
      </c>
      <c r="C151" s="2" t="s">
        <v>144</v>
      </c>
      <c r="D151" s="2" t="s">
        <v>16</v>
      </c>
      <c r="E151" s="8">
        <v>293</v>
      </c>
      <c r="F151" s="2" t="s">
        <v>217</v>
      </c>
      <c r="G151" s="2" t="s">
        <v>232</v>
      </c>
      <c r="H151" s="9">
        <v>43220</v>
      </c>
      <c r="I151" s="2">
        <v>2018</v>
      </c>
      <c r="J151" s="2">
        <v>4</v>
      </c>
      <c r="K151" s="2" t="str">
        <f>VLOOKUP($C151,Clients!$B:$F,K$6,0)</f>
        <v>Avaveo</v>
      </c>
      <c r="L151" s="2" t="str">
        <f>VLOOKUP($C151,Clients!$B:$F,L$6,0)</f>
        <v>Foreign</v>
      </c>
      <c r="M151" s="2" t="str">
        <f>VLOOKUP($C151,Clients!$B:$F,M$6,0)</f>
        <v>PT</v>
      </c>
      <c r="N151" s="2" t="str">
        <f>VLOOKUP($C151,Clients!$B:$F,N$6,0)</f>
        <v>Portugal</v>
      </c>
    </row>
    <row r="152" spans="2:14" x14ac:dyDescent="0.2">
      <c r="B152" s="8">
        <v>264079.2</v>
      </c>
      <c r="C152" s="2" t="s">
        <v>144</v>
      </c>
      <c r="D152" s="2" t="s">
        <v>16</v>
      </c>
      <c r="E152" s="8">
        <v>300</v>
      </c>
      <c r="F152" s="2" t="s">
        <v>217</v>
      </c>
      <c r="G152" s="2" t="s">
        <v>233</v>
      </c>
      <c r="H152" s="9">
        <v>43222</v>
      </c>
      <c r="I152" s="2">
        <v>2018</v>
      </c>
      <c r="J152" s="2">
        <v>5</v>
      </c>
      <c r="K152" s="2" t="str">
        <f>VLOOKUP($C152,Clients!$B:$F,K$6,0)</f>
        <v>Avaveo</v>
      </c>
      <c r="L152" s="2" t="str">
        <f>VLOOKUP($C152,Clients!$B:$F,L$6,0)</f>
        <v>Foreign</v>
      </c>
      <c r="M152" s="2" t="str">
        <f>VLOOKUP($C152,Clients!$B:$F,M$6,0)</f>
        <v>PT</v>
      </c>
      <c r="N152" s="2" t="str">
        <f>VLOOKUP($C152,Clients!$B:$F,N$6,0)</f>
        <v>Portugal</v>
      </c>
    </row>
    <row r="153" spans="2:14" x14ac:dyDescent="0.2">
      <c r="B153" s="8">
        <v>348769.34400000004</v>
      </c>
      <c r="C153" s="2" t="s">
        <v>144</v>
      </c>
      <c r="D153" s="2" t="s">
        <v>16</v>
      </c>
      <c r="E153" s="8">
        <v>376</v>
      </c>
      <c r="F153" s="2" t="s">
        <v>217</v>
      </c>
      <c r="G153" s="2" t="s">
        <v>234</v>
      </c>
      <c r="H153" s="9">
        <v>43242</v>
      </c>
      <c r="I153" s="2">
        <v>2018</v>
      </c>
      <c r="J153" s="2">
        <v>5</v>
      </c>
      <c r="K153" s="2" t="str">
        <f>VLOOKUP($C153,Clients!$B:$F,K$6,0)</f>
        <v>Avaveo</v>
      </c>
      <c r="L153" s="2" t="str">
        <f>VLOOKUP($C153,Clients!$B:$F,L$6,0)</f>
        <v>Foreign</v>
      </c>
      <c r="M153" s="2" t="str">
        <f>VLOOKUP($C153,Clients!$B:$F,M$6,0)</f>
        <v>PT</v>
      </c>
      <c r="N153" s="2" t="str">
        <f>VLOOKUP($C153,Clients!$B:$F,N$6,0)</f>
        <v>Portugal</v>
      </c>
    </row>
    <row r="154" spans="2:14" x14ac:dyDescent="0.2">
      <c r="B154" s="8">
        <v>204687</v>
      </c>
      <c r="C154" s="2" t="s">
        <v>144</v>
      </c>
      <c r="D154" s="2" t="s">
        <v>16</v>
      </c>
      <c r="E154" s="8">
        <v>283</v>
      </c>
      <c r="F154" s="2" t="s">
        <v>217</v>
      </c>
      <c r="G154" s="2" t="s">
        <v>235</v>
      </c>
      <c r="H154" s="9">
        <v>43243</v>
      </c>
      <c r="I154" s="2">
        <v>2018</v>
      </c>
      <c r="J154" s="2">
        <v>5</v>
      </c>
      <c r="K154" s="2" t="str">
        <f>VLOOKUP($C154,Clients!$B:$F,K$6,0)</f>
        <v>Avaveo</v>
      </c>
      <c r="L154" s="2" t="str">
        <f>VLOOKUP($C154,Clients!$B:$F,L$6,0)</f>
        <v>Foreign</v>
      </c>
      <c r="M154" s="2" t="str">
        <f>VLOOKUP($C154,Clients!$B:$F,M$6,0)</f>
        <v>PT</v>
      </c>
      <c r="N154" s="2" t="str">
        <f>VLOOKUP($C154,Clients!$B:$F,N$6,0)</f>
        <v>Portugal</v>
      </c>
    </row>
    <row r="155" spans="2:14" x14ac:dyDescent="0.2">
      <c r="B155" s="8">
        <v>518815.5</v>
      </c>
      <c r="C155" s="2" t="s">
        <v>144</v>
      </c>
      <c r="D155" s="2" t="s">
        <v>16</v>
      </c>
      <c r="E155" s="8">
        <v>317</v>
      </c>
      <c r="F155" s="2" t="s">
        <v>217</v>
      </c>
      <c r="G155" s="2" t="s">
        <v>236</v>
      </c>
      <c r="H155" s="9">
        <v>43257</v>
      </c>
      <c r="I155" s="2">
        <v>2018</v>
      </c>
      <c r="J155" s="2">
        <v>6</v>
      </c>
      <c r="K155" s="2" t="str">
        <f>VLOOKUP($C155,Clients!$B:$F,K$6,0)</f>
        <v>Avaveo</v>
      </c>
      <c r="L155" s="2" t="str">
        <f>VLOOKUP($C155,Clients!$B:$F,L$6,0)</f>
        <v>Foreign</v>
      </c>
      <c r="M155" s="2" t="str">
        <f>VLOOKUP($C155,Clients!$B:$F,M$6,0)</f>
        <v>PT</v>
      </c>
      <c r="N155" s="2" t="str">
        <f>VLOOKUP($C155,Clients!$B:$F,N$6,0)</f>
        <v>Portugal</v>
      </c>
    </row>
    <row r="156" spans="2:14" x14ac:dyDescent="0.2">
      <c r="B156" s="8">
        <v>-37091.964</v>
      </c>
      <c r="C156" s="2" t="s">
        <v>144</v>
      </c>
      <c r="D156" s="2" t="s">
        <v>51</v>
      </c>
      <c r="E156" s="8">
        <v>0</v>
      </c>
      <c r="F156" s="2" t="s">
        <v>237</v>
      </c>
      <c r="G156" s="2" t="s">
        <v>238</v>
      </c>
      <c r="H156" s="9">
        <v>43273</v>
      </c>
      <c r="I156" s="2">
        <v>2018</v>
      </c>
      <c r="J156" s="2">
        <v>6</v>
      </c>
      <c r="K156" s="2" t="str">
        <f>VLOOKUP($C156,Clients!$B:$F,K$6,0)</f>
        <v>Avaveo</v>
      </c>
      <c r="L156" s="2" t="str">
        <f>VLOOKUP($C156,Clients!$B:$F,L$6,0)</f>
        <v>Foreign</v>
      </c>
      <c r="M156" s="2" t="str">
        <f>VLOOKUP($C156,Clients!$B:$F,M$6,0)</f>
        <v>PT</v>
      </c>
      <c r="N156" s="2" t="str">
        <f>VLOOKUP($C156,Clients!$B:$F,N$6,0)</f>
        <v>Portugal</v>
      </c>
    </row>
    <row r="157" spans="2:14" x14ac:dyDescent="0.2">
      <c r="B157" s="8">
        <v>111520.92</v>
      </c>
      <c r="C157" s="2" t="s">
        <v>144</v>
      </c>
      <c r="D157" s="2" t="s">
        <v>239</v>
      </c>
      <c r="E157" s="8">
        <v>286</v>
      </c>
      <c r="F157" s="2" t="s">
        <v>204</v>
      </c>
      <c r="G157" s="2" t="s">
        <v>240</v>
      </c>
      <c r="H157" s="9">
        <v>43277</v>
      </c>
      <c r="I157" s="2">
        <v>2018</v>
      </c>
      <c r="J157" s="2">
        <v>6</v>
      </c>
      <c r="K157" s="2" t="str">
        <f>VLOOKUP($C157,Clients!$B:$F,K$6,0)</f>
        <v>Avaveo</v>
      </c>
      <c r="L157" s="2" t="str">
        <f>VLOOKUP($C157,Clients!$B:$F,L$6,0)</f>
        <v>Foreign</v>
      </c>
      <c r="M157" s="2" t="str">
        <f>VLOOKUP($C157,Clients!$B:$F,M$6,0)</f>
        <v>PT</v>
      </c>
      <c r="N157" s="2" t="str">
        <f>VLOOKUP($C157,Clients!$B:$F,N$6,0)</f>
        <v>Portugal</v>
      </c>
    </row>
    <row r="158" spans="2:14" x14ac:dyDescent="0.2">
      <c r="B158" s="8">
        <v>138626.46000000002</v>
      </c>
      <c r="C158" s="2" t="s">
        <v>144</v>
      </c>
      <c r="D158" s="2" t="s">
        <v>239</v>
      </c>
      <c r="E158" s="8">
        <v>354</v>
      </c>
      <c r="F158" s="2" t="s">
        <v>229</v>
      </c>
      <c r="G158" s="2" t="s">
        <v>241</v>
      </c>
      <c r="H158" s="9">
        <v>43278</v>
      </c>
      <c r="I158" s="2">
        <v>2018</v>
      </c>
      <c r="J158" s="2">
        <v>6</v>
      </c>
      <c r="K158" s="2" t="str">
        <f>VLOOKUP($C158,Clients!$B:$F,K$6,0)</f>
        <v>Avaveo</v>
      </c>
      <c r="L158" s="2" t="str">
        <f>VLOOKUP($C158,Clients!$B:$F,L$6,0)</f>
        <v>Foreign</v>
      </c>
      <c r="M158" s="2" t="str">
        <f>VLOOKUP($C158,Clients!$B:$F,M$6,0)</f>
        <v>PT</v>
      </c>
      <c r="N158" s="2" t="str">
        <f>VLOOKUP($C158,Clients!$B:$F,N$6,0)</f>
        <v>Portugal</v>
      </c>
    </row>
    <row r="159" spans="2:14" x14ac:dyDescent="0.2">
      <c r="B159" s="8">
        <v>186996.6</v>
      </c>
      <c r="C159" s="2" t="s">
        <v>144</v>
      </c>
      <c r="D159" s="2" t="s">
        <v>239</v>
      </c>
      <c r="E159" s="8">
        <v>238</v>
      </c>
      <c r="F159" s="2" t="s">
        <v>242</v>
      </c>
      <c r="G159" s="2" t="s">
        <v>243</v>
      </c>
      <c r="H159" s="9">
        <v>43278</v>
      </c>
      <c r="I159" s="2">
        <v>2018</v>
      </c>
      <c r="J159" s="2">
        <v>6</v>
      </c>
      <c r="K159" s="2" t="str">
        <f>VLOOKUP($C159,Clients!$B:$F,K$6,0)</f>
        <v>Avaveo</v>
      </c>
      <c r="L159" s="2" t="str">
        <f>VLOOKUP($C159,Clients!$B:$F,L$6,0)</f>
        <v>Foreign</v>
      </c>
      <c r="M159" s="2" t="str">
        <f>VLOOKUP($C159,Clients!$B:$F,M$6,0)</f>
        <v>PT</v>
      </c>
      <c r="N159" s="2" t="str">
        <f>VLOOKUP($C159,Clients!$B:$F,N$6,0)</f>
        <v>Portugal</v>
      </c>
    </row>
    <row r="160" spans="2:14" x14ac:dyDescent="0.2">
      <c r="B160" s="8">
        <v>164537.26800000001</v>
      </c>
      <c r="C160" s="2" t="s">
        <v>144</v>
      </c>
      <c r="D160" s="2" t="s">
        <v>239</v>
      </c>
      <c r="E160" s="8">
        <v>269</v>
      </c>
      <c r="F160" s="2" t="s">
        <v>217</v>
      </c>
      <c r="G160" s="2" t="s">
        <v>244</v>
      </c>
      <c r="H160" s="9">
        <v>43279</v>
      </c>
      <c r="I160" s="2">
        <v>2018</v>
      </c>
      <c r="J160" s="2">
        <v>6</v>
      </c>
      <c r="K160" s="2" t="str">
        <f>VLOOKUP($C160,Clients!$B:$F,K$6,0)</f>
        <v>Avaveo</v>
      </c>
      <c r="L160" s="2" t="str">
        <f>VLOOKUP($C160,Clients!$B:$F,L$6,0)</f>
        <v>Foreign</v>
      </c>
      <c r="M160" s="2" t="str">
        <f>VLOOKUP($C160,Clients!$B:$F,M$6,0)</f>
        <v>PT</v>
      </c>
      <c r="N160" s="2" t="str">
        <f>VLOOKUP($C160,Clients!$B:$F,N$6,0)</f>
        <v>Portugal</v>
      </c>
    </row>
    <row r="161" spans="2:14" x14ac:dyDescent="0.2">
      <c r="B161" s="8">
        <v>0</v>
      </c>
      <c r="C161" s="2" t="s">
        <v>144</v>
      </c>
      <c r="D161" s="2" t="s">
        <v>239</v>
      </c>
      <c r="E161" s="8">
        <v>10</v>
      </c>
      <c r="F161" s="2" t="s">
        <v>245</v>
      </c>
      <c r="G161" s="2" t="s">
        <v>246</v>
      </c>
      <c r="H161" s="9">
        <v>43279</v>
      </c>
      <c r="I161" s="2">
        <v>2018</v>
      </c>
      <c r="J161" s="2">
        <v>6</v>
      </c>
      <c r="K161" s="2" t="str">
        <f>VLOOKUP($C161,Clients!$B:$F,K$6,0)</f>
        <v>Avaveo</v>
      </c>
      <c r="L161" s="2" t="str">
        <f>VLOOKUP($C161,Clients!$B:$F,L$6,0)</f>
        <v>Foreign</v>
      </c>
      <c r="M161" s="2" t="str">
        <f>VLOOKUP($C161,Clients!$B:$F,M$6,0)</f>
        <v>PT</v>
      </c>
      <c r="N161" s="2" t="str">
        <f>VLOOKUP($C161,Clients!$B:$F,N$6,0)</f>
        <v>Portugal</v>
      </c>
    </row>
    <row r="162" spans="2:14" x14ac:dyDescent="0.2">
      <c r="B162" s="8">
        <v>102033.96</v>
      </c>
      <c r="C162" s="2" t="s">
        <v>144</v>
      </c>
      <c r="D162" s="2" t="s">
        <v>239</v>
      </c>
      <c r="E162" s="8">
        <v>295</v>
      </c>
      <c r="F162" s="2" t="s">
        <v>229</v>
      </c>
      <c r="G162" s="2" t="s">
        <v>247</v>
      </c>
      <c r="H162" s="9">
        <v>43291</v>
      </c>
      <c r="I162" s="2">
        <v>2018</v>
      </c>
      <c r="J162" s="2">
        <v>7</v>
      </c>
      <c r="K162" s="2" t="str">
        <f>VLOOKUP($C162,Clients!$B:$F,K$6,0)</f>
        <v>Avaveo</v>
      </c>
      <c r="L162" s="2" t="str">
        <f>VLOOKUP($C162,Clients!$B:$F,L$6,0)</f>
        <v>Foreign</v>
      </c>
      <c r="M162" s="2" t="str">
        <f>VLOOKUP($C162,Clients!$B:$F,M$6,0)</f>
        <v>PT</v>
      </c>
      <c r="N162" s="2" t="str">
        <f>VLOOKUP($C162,Clients!$B:$F,N$6,0)</f>
        <v>Portugal</v>
      </c>
    </row>
    <row r="163" spans="2:14" x14ac:dyDescent="0.2">
      <c r="B163" s="8">
        <v>106515.192</v>
      </c>
      <c r="C163" s="2" t="s">
        <v>144</v>
      </c>
      <c r="D163" s="2" t="s">
        <v>239</v>
      </c>
      <c r="E163" s="8">
        <v>307</v>
      </c>
      <c r="F163" s="2" t="s">
        <v>204</v>
      </c>
      <c r="G163" s="2" t="s">
        <v>248</v>
      </c>
      <c r="H163" s="9">
        <v>43291</v>
      </c>
      <c r="I163" s="2">
        <v>2018</v>
      </c>
      <c r="J163" s="2">
        <v>7</v>
      </c>
      <c r="K163" s="2" t="str">
        <f>VLOOKUP($C163,Clients!$B:$F,K$6,0)</f>
        <v>Avaveo</v>
      </c>
      <c r="L163" s="2" t="str">
        <f>VLOOKUP($C163,Clients!$B:$F,L$6,0)</f>
        <v>Foreign</v>
      </c>
      <c r="M163" s="2" t="str">
        <f>VLOOKUP($C163,Clients!$B:$F,M$6,0)</f>
        <v>PT</v>
      </c>
      <c r="N163" s="2" t="str">
        <f>VLOOKUP($C163,Clients!$B:$F,N$6,0)</f>
        <v>Portugal</v>
      </c>
    </row>
    <row r="164" spans="2:14" x14ac:dyDescent="0.2">
      <c r="B164" s="8">
        <v>122033.982</v>
      </c>
      <c r="C164" s="2" t="s">
        <v>144</v>
      </c>
      <c r="D164" s="2" t="s">
        <v>239</v>
      </c>
      <c r="E164" s="8">
        <v>331</v>
      </c>
      <c r="F164" s="2" t="s">
        <v>229</v>
      </c>
      <c r="G164" s="2" t="s">
        <v>249</v>
      </c>
      <c r="H164" s="9">
        <v>43292</v>
      </c>
      <c r="I164" s="2">
        <v>2018</v>
      </c>
      <c r="J164" s="2">
        <v>7</v>
      </c>
      <c r="K164" s="2" t="str">
        <f>VLOOKUP($C164,Clients!$B:$F,K$6,0)</f>
        <v>Avaveo</v>
      </c>
      <c r="L164" s="2" t="str">
        <f>VLOOKUP($C164,Clients!$B:$F,L$6,0)</f>
        <v>Foreign</v>
      </c>
      <c r="M164" s="2" t="str">
        <f>VLOOKUP($C164,Clients!$B:$F,M$6,0)</f>
        <v>PT</v>
      </c>
      <c r="N164" s="2" t="str">
        <f>VLOOKUP($C164,Clients!$B:$F,N$6,0)</f>
        <v>Portugal</v>
      </c>
    </row>
    <row r="165" spans="2:14" x14ac:dyDescent="0.2">
      <c r="B165" s="8">
        <v>141075.73199999999</v>
      </c>
      <c r="C165" s="2" t="s">
        <v>144</v>
      </c>
      <c r="D165" s="2" t="s">
        <v>239</v>
      </c>
      <c r="E165" s="8">
        <v>283</v>
      </c>
      <c r="F165" s="2" t="s">
        <v>229</v>
      </c>
      <c r="G165" s="2" t="s">
        <v>250</v>
      </c>
      <c r="H165" s="9">
        <v>43292</v>
      </c>
      <c r="I165" s="2">
        <v>2018</v>
      </c>
      <c r="J165" s="2">
        <v>7</v>
      </c>
      <c r="K165" s="2" t="str">
        <f>VLOOKUP($C165,Clients!$B:$F,K$6,0)</f>
        <v>Avaveo</v>
      </c>
      <c r="L165" s="2" t="str">
        <f>VLOOKUP($C165,Clients!$B:$F,L$6,0)</f>
        <v>Foreign</v>
      </c>
      <c r="M165" s="2" t="str">
        <f>VLOOKUP($C165,Clients!$B:$F,M$6,0)</f>
        <v>PT</v>
      </c>
      <c r="N165" s="2" t="str">
        <f>VLOOKUP($C165,Clients!$B:$F,N$6,0)</f>
        <v>Portugal</v>
      </c>
    </row>
    <row r="166" spans="2:14" x14ac:dyDescent="0.2">
      <c r="B166" s="8">
        <v>0</v>
      </c>
      <c r="C166" s="2" t="s">
        <v>144</v>
      </c>
      <c r="D166" s="2" t="s">
        <v>46</v>
      </c>
      <c r="E166" s="8">
        <v>480</v>
      </c>
      <c r="F166" s="2" t="s">
        <v>251</v>
      </c>
      <c r="G166" s="2" t="s">
        <v>252</v>
      </c>
      <c r="H166" s="9">
        <v>43299</v>
      </c>
      <c r="I166" s="2">
        <v>2018</v>
      </c>
      <c r="J166" s="2">
        <v>7</v>
      </c>
      <c r="K166" s="2" t="str">
        <f>VLOOKUP($C166,Clients!$B:$F,K$6,0)</f>
        <v>Avaveo</v>
      </c>
      <c r="L166" s="2" t="str">
        <f>VLOOKUP($C166,Clients!$B:$F,L$6,0)</f>
        <v>Foreign</v>
      </c>
      <c r="M166" s="2" t="str">
        <f>VLOOKUP($C166,Clients!$B:$F,M$6,0)</f>
        <v>PT</v>
      </c>
      <c r="N166" s="2" t="str">
        <f>VLOOKUP($C166,Clients!$B:$F,N$6,0)</f>
        <v>Portugal</v>
      </c>
    </row>
    <row r="167" spans="2:14" x14ac:dyDescent="0.2">
      <c r="B167" s="8">
        <v>99963.150000000009</v>
      </c>
      <c r="C167" s="2" t="s">
        <v>144</v>
      </c>
      <c r="D167" s="2" t="s">
        <v>239</v>
      </c>
      <c r="E167" s="8">
        <v>285</v>
      </c>
      <c r="F167" s="2" t="s">
        <v>204</v>
      </c>
      <c r="G167" s="2" t="s">
        <v>253</v>
      </c>
      <c r="H167" s="9">
        <v>43312</v>
      </c>
      <c r="I167" s="2">
        <v>2018</v>
      </c>
      <c r="J167" s="2">
        <v>7</v>
      </c>
      <c r="K167" s="2" t="str">
        <f>VLOOKUP($C167,Clients!$B:$F,K$6,0)</f>
        <v>Avaveo</v>
      </c>
      <c r="L167" s="2" t="str">
        <f>VLOOKUP($C167,Clients!$B:$F,L$6,0)</f>
        <v>Foreign</v>
      </c>
      <c r="M167" s="2" t="str">
        <f>VLOOKUP($C167,Clients!$B:$F,M$6,0)</f>
        <v>PT</v>
      </c>
      <c r="N167" s="2" t="str">
        <f>VLOOKUP($C167,Clients!$B:$F,N$6,0)</f>
        <v>Portugal</v>
      </c>
    </row>
    <row r="168" spans="2:14" x14ac:dyDescent="0.2">
      <c r="B168" s="8">
        <v>262180.8</v>
      </c>
      <c r="C168" s="2" t="s">
        <v>144</v>
      </c>
      <c r="D168" s="2" t="s">
        <v>16</v>
      </c>
      <c r="E168" s="8">
        <v>280</v>
      </c>
      <c r="F168" s="2" t="s">
        <v>217</v>
      </c>
      <c r="G168" s="2" t="s">
        <v>254</v>
      </c>
      <c r="H168" s="9">
        <v>43312</v>
      </c>
      <c r="I168" s="2">
        <v>2018</v>
      </c>
      <c r="J168" s="2">
        <v>7</v>
      </c>
      <c r="K168" s="2" t="str">
        <f>VLOOKUP($C168,Clients!$B:$F,K$6,0)</f>
        <v>Avaveo</v>
      </c>
      <c r="L168" s="2" t="str">
        <f>VLOOKUP($C168,Clients!$B:$F,L$6,0)</f>
        <v>Foreign</v>
      </c>
      <c r="M168" s="2" t="str">
        <f>VLOOKUP($C168,Clients!$B:$F,M$6,0)</f>
        <v>PT</v>
      </c>
      <c r="N168" s="2" t="str">
        <f>VLOOKUP($C168,Clients!$B:$F,N$6,0)</f>
        <v>Portugal</v>
      </c>
    </row>
    <row r="169" spans="2:14" x14ac:dyDescent="0.2">
      <c r="B169" s="8">
        <v>92139.096000000005</v>
      </c>
      <c r="C169" s="2" t="s">
        <v>144</v>
      </c>
      <c r="D169" s="2" t="s">
        <v>239</v>
      </c>
      <c r="E169" s="8">
        <v>256</v>
      </c>
      <c r="F169" s="2" t="s">
        <v>229</v>
      </c>
      <c r="G169" s="2" t="s">
        <v>255</v>
      </c>
      <c r="H169" s="9">
        <v>43319</v>
      </c>
      <c r="I169" s="2">
        <v>2018</v>
      </c>
      <c r="J169" s="2">
        <v>8</v>
      </c>
      <c r="K169" s="2" t="str">
        <f>VLOOKUP($C169,Clients!$B:$F,K$6,0)</f>
        <v>Avaveo</v>
      </c>
      <c r="L169" s="2" t="str">
        <f>VLOOKUP($C169,Clients!$B:$F,L$6,0)</f>
        <v>Foreign</v>
      </c>
      <c r="M169" s="2" t="str">
        <f>VLOOKUP($C169,Clients!$B:$F,M$6,0)</f>
        <v>PT</v>
      </c>
      <c r="N169" s="2" t="str">
        <f>VLOOKUP($C169,Clients!$B:$F,N$6,0)</f>
        <v>Portugal</v>
      </c>
    </row>
    <row r="170" spans="2:14" x14ac:dyDescent="0.2">
      <c r="B170" s="8">
        <v>131887.30800000002</v>
      </c>
      <c r="C170" s="2" t="s">
        <v>144</v>
      </c>
      <c r="D170" s="2" t="s">
        <v>239</v>
      </c>
      <c r="E170" s="8">
        <v>293</v>
      </c>
      <c r="F170" s="2" t="s">
        <v>217</v>
      </c>
      <c r="G170" s="2" t="s">
        <v>256</v>
      </c>
      <c r="H170" s="9">
        <v>43319</v>
      </c>
      <c r="I170" s="2">
        <v>2018</v>
      </c>
      <c r="J170" s="2">
        <v>8</v>
      </c>
      <c r="K170" s="2" t="str">
        <f>VLOOKUP($C170,Clients!$B:$F,K$6,0)</f>
        <v>Avaveo</v>
      </c>
      <c r="L170" s="2" t="str">
        <f>VLOOKUP($C170,Clients!$B:$F,L$6,0)</f>
        <v>Foreign</v>
      </c>
      <c r="M170" s="2" t="str">
        <f>VLOOKUP($C170,Clients!$B:$F,M$6,0)</f>
        <v>PT</v>
      </c>
      <c r="N170" s="2" t="str">
        <f>VLOOKUP($C170,Clients!$B:$F,N$6,0)</f>
        <v>Portugal</v>
      </c>
    </row>
    <row r="171" spans="2:14" x14ac:dyDescent="0.2">
      <c r="B171" s="8">
        <v>180518.52</v>
      </c>
      <c r="C171" s="2" t="s">
        <v>144</v>
      </c>
      <c r="D171" s="2" t="s">
        <v>16</v>
      </c>
      <c r="E171" s="8">
        <v>385</v>
      </c>
      <c r="F171" s="2" t="s">
        <v>257</v>
      </c>
      <c r="G171" s="2" t="s">
        <v>258</v>
      </c>
      <c r="H171" s="9">
        <v>43322</v>
      </c>
      <c r="I171" s="2">
        <v>2018</v>
      </c>
      <c r="J171" s="2">
        <v>8</v>
      </c>
      <c r="K171" s="2" t="str">
        <f>VLOOKUP($C171,Clients!$B:$F,K$6,0)</f>
        <v>Avaveo</v>
      </c>
      <c r="L171" s="2" t="str">
        <f>VLOOKUP($C171,Clients!$B:$F,L$6,0)</f>
        <v>Foreign</v>
      </c>
      <c r="M171" s="2" t="str">
        <f>VLOOKUP($C171,Clients!$B:$F,M$6,0)</f>
        <v>PT</v>
      </c>
      <c r="N171" s="2" t="str">
        <f>VLOOKUP($C171,Clients!$B:$F,N$6,0)</f>
        <v>Portugal</v>
      </c>
    </row>
    <row r="172" spans="2:14" x14ac:dyDescent="0.2">
      <c r="B172" s="8">
        <v>154060.20000000001</v>
      </c>
      <c r="C172" s="2" t="s">
        <v>144</v>
      </c>
      <c r="D172" s="2" t="s">
        <v>239</v>
      </c>
      <c r="E172" s="8">
        <v>291</v>
      </c>
      <c r="F172" s="2" t="s">
        <v>229</v>
      </c>
      <c r="G172" s="2" t="s">
        <v>259</v>
      </c>
      <c r="H172" s="9">
        <v>43340</v>
      </c>
      <c r="I172" s="2">
        <v>2018</v>
      </c>
      <c r="J172" s="2">
        <v>8</v>
      </c>
      <c r="K172" s="2" t="str">
        <f>VLOOKUP($C172,Clients!$B:$F,K$6,0)</f>
        <v>Avaveo</v>
      </c>
      <c r="L172" s="2" t="str">
        <f>VLOOKUP($C172,Clients!$B:$F,L$6,0)</f>
        <v>Foreign</v>
      </c>
      <c r="M172" s="2" t="str">
        <f>VLOOKUP($C172,Clients!$B:$F,M$6,0)</f>
        <v>PT</v>
      </c>
      <c r="N172" s="2" t="str">
        <f>VLOOKUP($C172,Clients!$B:$F,N$6,0)</f>
        <v>Portugal</v>
      </c>
    </row>
    <row r="173" spans="2:14" x14ac:dyDescent="0.2">
      <c r="B173" s="8">
        <v>145958.39999999999</v>
      </c>
      <c r="C173" s="2" t="s">
        <v>144</v>
      </c>
      <c r="D173" s="2" t="s">
        <v>239</v>
      </c>
      <c r="E173" s="8">
        <v>290</v>
      </c>
      <c r="F173" s="2" t="s">
        <v>229</v>
      </c>
      <c r="G173" s="2" t="s">
        <v>260</v>
      </c>
      <c r="H173" s="9">
        <v>43340</v>
      </c>
      <c r="I173" s="2">
        <v>2018</v>
      </c>
      <c r="J173" s="2">
        <v>8</v>
      </c>
      <c r="K173" s="2" t="str">
        <f>VLOOKUP($C173,Clients!$B:$F,K$6,0)</f>
        <v>Avaveo</v>
      </c>
      <c r="L173" s="2" t="str">
        <f>VLOOKUP($C173,Clients!$B:$F,L$6,0)</f>
        <v>Foreign</v>
      </c>
      <c r="M173" s="2" t="str">
        <f>VLOOKUP($C173,Clients!$B:$F,M$6,0)</f>
        <v>PT</v>
      </c>
      <c r="N173" s="2" t="str">
        <f>VLOOKUP($C173,Clients!$B:$F,N$6,0)</f>
        <v>Portugal</v>
      </c>
    </row>
    <row r="174" spans="2:14" x14ac:dyDescent="0.2">
      <c r="B174" s="8">
        <v>152948.88</v>
      </c>
      <c r="C174" s="2" t="s">
        <v>144</v>
      </c>
      <c r="D174" s="2" t="s">
        <v>239</v>
      </c>
      <c r="E174" s="8">
        <v>285</v>
      </c>
      <c r="F174" s="2" t="s">
        <v>257</v>
      </c>
      <c r="G174" s="2" t="s">
        <v>261</v>
      </c>
      <c r="H174" s="9">
        <v>43340</v>
      </c>
      <c r="I174" s="2">
        <v>2018</v>
      </c>
      <c r="J174" s="2">
        <v>8</v>
      </c>
      <c r="K174" s="2" t="str">
        <f>VLOOKUP($C174,Clients!$B:$F,K$6,0)</f>
        <v>Avaveo</v>
      </c>
      <c r="L174" s="2" t="str">
        <f>VLOOKUP($C174,Clients!$B:$F,L$6,0)</f>
        <v>Foreign</v>
      </c>
      <c r="M174" s="2" t="str">
        <f>VLOOKUP($C174,Clients!$B:$F,M$6,0)</f>
        <v>PT</v>
      </c>
      <c r="N174" s="2" t="str">
        <f>VLOOKUP($C174,Clients!$B:$F,N$6,0)</f>
        <v>Portugal</v>
      </c>
    </row>
    <row r="175" spans="2:14" x14ac:dyDescent="0.2">
      <c r="B175" s="8">
        <v>125423.97</v>
      </c>
      <c r="C175" s="2" t="s">
        <v>144</v>
      </c>
      <c r="D175" s="2" t="s">
        <v>239</v>
      </c>
      <c r="E175" s="8">
        <v>268</v>
      </c>
      <c r="F175" s="2" t="s">
        <v>242</v>
      </c>
      <c r="G175" s="2" t="s">
        <v>262</v>
      </c>
      <c r="H175" s="9">
        <v>43340</v>
      </c>
      <c r="I175" s="2">
        <v>2018</v>
      </c>
      <c r="J175" s="2">
        <v>8</v>
      </c>
      <c r="K175" s="2" t="str">
        <f>VLOOKUP($C175,Clients!$B:$F,K$6,0)</f>
        <v>Avaveo</v>
      </c>
      <c r="L175" s="2" t="str">
        <f>VLOOKUP($C175,Clients!$B:$F,L$6,0)</f>
        <v>Foreign</v>
      </c>
      <c r="M175" s="2" t="str">
        <f>VLOOKUP($C175,Clients!$B:$F,M$6,0)</f>
        <v>PT</v>
      </c>
      <c r="N175" s="2" t="str">
        <f>VLOOKUP($C175,Clients!$B:$F,N$6,0)</f>
        <v>Portugal</v>
      </c>
    </row>
    <row r="176" spans="2:14" x14ac:dyDescent="0.2">
      <c r="B176" s="8">
        <v>90102.432000000001</v>
      </c>
      <c r="C176" s="2" t="s">
        <v>144</v>
      </c>
      <c r="D176" s="2" t="s">
        <v>239</v>
      </c>
      <c r="E176" s="8">
        <v>242</v>
      </c>
      <c r="F176" s="2" t="s">
        <v>229</v>
      </c>
      <c r="G176" s="2" t="s">
        <v>263</v>
      </c>
      <c r="H176" s="9">
        <v>43341</v>
      </c>
      <c r="I176" s="2">
        <v>2018</v>
      </c>
      <c r="J176" s="2">
        <v>8</v>
      </c>
      <c r="K176" s="2" t="str">
        <f>VLOOKUP($C176,Clients!$B:$F,K$6,0)</f>
        <v>Avaveo</v>
      </c>
      <c r="L176" s="2" t="str">
        <f>VLOOKUP($C176,Clients!$B:$F,L$6,0)</f>
        <v>Foreign</v>
      </c>
      <c r="M176" s="2" t="str">
        <f>VLOOKUP($C176,Clients!$B:$F,M$6,0)</f>
        <v>PT</v>
      </c>
      <c r="N176" s="2" t="str">
        <f>VLOOKUP($C176,Clients!$B:$F,N$6,0)</f>
        <v>Portugal</v>
      </c>
    </row>
    <row r="177" spans="2:14" x14ac:dyDescent="0.2">
      <c r="B177" s="8">
        <v>92583.12</v>
      </c>
      <c r="C177" s="2" t="s">
        <v>144</v>
      </c>
      <c r="D177" s="2" t="s">
        <v>239</v>
      </c>
      <c r="E177" s="8">
        <v>239</v>
      </c>
      <c r="F177" s="2" t="s">
        <v>257</v>
      </c>
      <c r="G177" s="2" t="s">
        <v>264</v>
      </c>
      <c r="H177" s="9">
        <v>43341</v>
      </c>
      <c r="I177" s="2">
        <v>2018</v>
      </c>
      <c r="J177" s="2">
        <v>8</v>
      </c>
      <c r="K177" s="2" t="str">
        <f>VLOOKUP($C177,Clients!$B:$F,K$6,0)</f>
        <v>Avaveo</v>
      </c>
      <c r="L177" s="2" t="str">
        <f>VLOOKUP($C177,Clients!$B:$F,L$6,0)</f>
        <v>Foreign</v>
      </c>
      <c r="M177" s="2" t="str">
        <f>VLOOKUP($C177,Clients!$B:$F,M$6,0)</f>
        <v>PT</v>
      </c>
      <c r="N177" s="2" t="str">
        <f>VLOOKUP($C177,Clients!$B:$F,N$6,0)</f>
        <v>Portugal</v>
      </c>
    </row>
    <row r="178" spans="2:14" x14ac:dyDescent="0.2">
      <c r="B178" s="8">
        <v>135343.152</v>
      </c>
      <c r="C178" s="2" t="s">
        <v>144</v>
      </c>
      <c r="D178" s="2" t="s">
        <v>239</v>
      </c>
      <c r="E178" s="8">
        <v>303</v>
      </c>
      <c r="F178" s="2" t="s">
        <v>242</v>
      </c>
      <c r="G178" s="2" t="s">
        <v>265</v>
      </c>
      <c r="H178" s="9">
        <v>43341</v>
      </c>
      <c r="I178" s="2">
        <v>2018</v>
      </c>
      <c r="J178" s="2">
        <v>8</v>
      </c>
      <c r="K178" s="2" t="str">
        <f>VLOOKUP($C178,Clients!$B:$F,K$6,0)</f>
        <v>Avaveo</v>
      </c>
      <c r="L178" s="2" t="str">
        <f>VLOOKUP($C178,Clients!$B:$F,L$6,0)</f>
        <v>Foreign</v>
      </c>
      <c r="M178" s="2" t="str">
        <f>VLOOKUP($C178,Clients!$B:$F,M$6,0)</f>
        <v>PT</v>
      </c>
      <c r="N178" s="2" t="str">
        <f>VLOOKUP($C178,Clients!$B:$F,N$6,0)</f>
        <v>Portugal</v>
      </c>
    </row>
    <row r="179" spans="2:14" x14ac:dyDescent="0.2">
      <c r="B179" s="8">
        <v>95278.218000000008</v>
      </c>
      <c r="C179" s="2" t="s">
        <v>144</v>
      </c>
      <c r="D179" s="2" t="s">
        <v>239</v>
      </c>
      <c r="E179" s="8">
        <v>263</v>
      </c>
      <c r="F179" s="2" t="s">
        <v>229</v>
      </c>
      <c r="G179" s="2" t="s">
        <v>266</v>
      </c>
      <c r="H179" s="9">
        <v>43342</v>
      </c>
      <c r="I179" s="2">
        <v>2018</v>
      </c>
      <c r="J179" s="2">
        <v>8</v>
      </c>
      <c r="K179" s="2" t="str">
        <f>VLOOKUP($C179,Clients!$B:$F,K$6,0)</f>
        <v>Avaveo</v>
      </c>
      <c r="L179" s="2" t="str">
        <f>VLOOKUP($C179,Clients!$B:$F,L$6,0)</f>
        <v>Foreign</v>
      </c>
      <c r="M179" s="2" t="str">
        <f>VLOOKUP($C179,Clients!$B:$F,M$6,0)</f>
        <v>PT</v>
      </c>
      <c r="N179" s="2" t="str">
        <f>VLOOKUP($C179,Clients!$B:$F,N$6,0)</f>
        <v>Portugal</v>
      </c>
    </row>
    <row r="180" spans="2:14" x14ac:dyDescent="0.2">
      <c r="B180" s="8">
        <v>111569.22</v>
      </c>
      <c r="C180" s="2" t="s">
        <v>144</v>
      </c>
      <c r="D180" s="2" t="s">
        <v>239</v>
      </c>
      <c r="E180" s="8">
        <v>321</v>
      </c>
      <c r="F180" s="2" t="s">
        <v>229</v>
      </c>
      <c r="G180" s="2" t="s">
        <v>267</v>
      </c>
      <c r="H180" s="9">
        <v>43342</v>
      </c>
      <c r="I180" s="2">
        <v>2018</v>
      </c>
      <c r="J180" s="2">
        <v>8</v>
      </c>
      <c r="K180" s="2" t="str">
        <f>VLOOKUP($C180,Clients!$B:$F,K$6,0)</f>
        <v>Avaveo</v>
      </c>
      <c r="L180" s="2" t="str">
        <f>VLOOKUP($C180,Clients!$B:$F,L$6,0)</f>
        <v>Foreign</v>
      </c>
      <c r="M180" s="2" t="str">
        <f>VLOOKUP($C180,Clients!$B:$F,M$6,0)</f>
        <v>PT</v>
      </c>
      <c r="N180" s="2" t="str">
        <f>VLOOKUP($C180,Clients!$B:$F,N$6,0)</f>
        <v>Portugal</v>
      </c>
    </row>
    <row r="181" spans="2:14" x14ac:dyDescent="0.2">
      <c r="B181" s="8">
        <v>93235.925999999992</v>
      </c>
      <c r="C181" s="2" t="s">
        <v>144</v>
      </c>
      <c r="D181" s="2" t="s">
        <v>239</v>
      </c>
      <c r="E181" s="8">
        <v>261</v>
      </c>
      <c r="F181" s="2" t="s">
        <v>257</v>
      </c>
      <c r="G181" s="2" t="s">
        <v>268</v>
      </c>
      <c r="H181" s="9">
        <v>43342</v>
      </c>
      <c r="I181" s="2">
        <v>2018</v>
      </c>
      <c r="J181" s="2">
        <v>8</v>
      </c>
      <c r="K181" s="2" t="str">
        <f>VLOOKUP($C181,Clients!$B:$F,K$6,0)</f>
        <v>Avaveo</v>
      </c>
      <c r="L181" s="2" t="str">
        <f>VLOOKUP($C181,Clients!$B:$F,L$6,0)</f>
        <v>Foreign</v>
      </c>
      <c r="M181" s="2" t="str">
        <f>VLOOKUP($C181,Clients!$B:$F,M$6,0)</f>
        <v>PT</v>
      </c>
      <c r="N181" s="2" t="str">
        <f>VLOOKUP($C181,Clients!$B:$F,N$6,0)</f>
        <v>Portugal</v>
      </c>
    </row>
    <row r="182" spans="2:14" x14ac:dyDescent="0.2">
      <c r="B182" s="8">
        <v>97023.822</v>
      </c>
      <c r="C182" s="2" t="s">
        <v>144</v>
      </c>
      <c r="D182" s="2" t="s">
        <v>239</v>
      </c>
      <c r="E182" s="8">
        <v>257</v>
      </c>
      <c r="F182" s="2" t="s">
        <v>257</v>
      </c>
      <c r="G182" s="2" t="s">
        <v>269</v>
      </c>
      <c r="H182" s="9">
        <v>43342</v>
      </c>
      <c r="I182" s="2">
        <v>2018</v>
      </c>
      <c r="J182" s="2">
        <v>8</v>
      </c>
      <c r="K182" s="2" t="str">
        <f>VLOOKUP($C182,Clients!$B:$F,K$6,0)</f>
        <v>Avaveo</v>
      </c>
      <c r="L182" s="2" t="str">
        <f>VLOOKUP($C182,Clients!$B:$F,L$6,0)</f>
        <v>Foreign</v>
      </c>
      <c r="M182" s="2" t="str">
        <f>VLOOKUP($C182,Clients!$B:$F,M$6,0)</f>
        <v>PT</v>
      </c>
      <c r="N182" s="2" t="str">
        <f>VLOOKUP($C182,Clients!$B:$F,N$6,0)</f>
        <v>Portugal</v>
      </c>
    </row>
    <row r="183" spans="2:14" x14ac:dyDescent="0.2">
      <c r="B183" s="8">
        <v>103000.8</v>
      </c>
      <c r="C183" s="2" t="s">
        <v>144</v>
      </c>
      <c r="D183" s="2" t="s">
        <v>239</v>
      </c>
      <c r="E183" s="8">
        <v>257</v>
      </c>
      <c r="F183" s="2" t="s">
        <v>257</v>
      </c>
      <c r="G183" s="2" t="s">
        <v>270</v>
      </c>
      <c r="H183" s="9">
        <v>43343</v>
      </c>
      <c r="I183" s="2">
        <v>2018</v>
      </c>
      <c r="J183" s="2">
        <v>8</v>
      </c>
      <c r="K183" s="2" t="str">
        <f>VLOOKUP($C183,Clients!$B:$F,K$6,0)</f>
        <v>Avaveo</v>
      </c>
      <c r="L183" s="2" t="str">
        <f>VLOOKUP($C183,Clients!$B:$F,L$6,0)</f>
        <v>Foreign</v>
      </c>
      <c r="M183" s="2" t="str">
        <f>VLOOKUP($C183,Clients!$B:$F,M$6,0)</f>
        <v>PT</v>
      </c>
      <c r="N183" s="2" t="str">
        <f>VLOOKUP($C183,Clients!$B:$F,N$6,0)</f>
        <v>Portugal</v>
      </c>
    </row>
    <row r="184" spans="2:14" x14ac:dyDescent="0.2">
      <c r="B184" s="8">
        <v>122830.26000000001</v>
      </c>
      <c r="C184" s="2" t="s">
        <v>144</v>
      </c>
      <c r="D184" s="2" t="s">
        <v>239</v>
      </c>
      <c r="E184" s="8">
        <v>279</v>
      </c>
      <c r="F184" s="2" t="s">
        <v>257</v>
      </c>
      <c r="G184" s="2" t="s">
        <v>271</v>
      </c>
      <c r="H184" s="9">
        <v>43343</v>
      </c>
      <c r="I184" s="2">
        <v>2018</v>
      </c>
      <c r="J184" s="2">
        <v>8</v>
      </c>
      <c r="K184" s="2" t="str">
        <f>VLOOKUP($C184,Clients!$B:$F,K$6,0)</f>
        <v>Avaveo</v>
      </c>
      <c r="L184" s="2" t="str">
        <f>VLOOKUP($C184,Clients!$B:$F,L$6,0)</f>
        <v>Foreign</v>
      </c>
      <c r="M184" s="2" t="str">
        <f>VLOOKUP($C184,Clients!$B:$F,M$6,0)</f>
        <v>PT</v>
      </c>
      <c r="N184" s="2" t="str">
        <f>VLOOKUP($C184,Clients!$B:$F,N$6,0)</f>
        <v>Portugal</v>
      </c>
    </row>
    <row r="185" spans="2:14" x14ac:dyDescent="0.2">
      <c r="B185" s="8">
        <v>-2795.5200000000004</v>
      </c>
      <c r="C185" s="2" t="s">
        <v>144</v>
      </c>
      <c r="D185" s="2" t="s">
        <v>16</v>
      </c>
      <c r="E185" s="8">
        <v>0</v>
      </c>
      <c r="F185" s="2" t="s">
        <v>272</v>
      </c>
      <c r="G185" s="2" t="s">
        <v>273</v>
      </c>
      <c r="H185" s="9">
        <v>43363</v>
      </c>
      <c r="I185" s="2">
        <v>2018</v>
      </c>
      <c r="J185" s="2">
        <v>9</v>
      </c>
      <c r="K185" s="2" t="str">
        <f>VLOOKUP($C185,Clients!$B:$F,K$6,0)</f>
        <v>Avaveo</v>
      </c>
      <c r="L185" s="2" t="str">
        <f>VLOOKUP($C185,Clients!$B:$F,L$6,0)</f>
        <v>Foreign</v>
      </c>
      <c r="M185" s="2" t="str">
        <f>VLOOKUP($C185,Clients!$B:$F,M$6,0)</f>
        <v>PT</v>
      </c>
      <c r="N185" s="2" t="str">
        <f>VLOOKUP($C185,Clients!$B:$F,N$6,0)</f>
        <v>Portugal</v>
      </c>
    </row>
    <row r="186" spans="2:14" x14ac:dyDescent="0.2">
      <c r="B186" s="8">
        <v>-3360</v>
      </c>
      <c r="C186" s="2" t="s">
        <v>144</v>
      </c>
      <c r="D186" s="2" t="s">
        <v>16</v>
      </c>
      <c r="E186" s="8">
        <v>0</v>
      </c>
      <c r="F186" s="2" t="s">
        <v>274</v>
      </c>
      <c r="G186" s="2" t="s">
        <v>275</v>
      </c>
      <c r="H186" s="9">
        <v>43363</v>
      </c>
      <c r="I186" s="2">
        <v>2018</v>
      </c>
      <c r="J186" s="2">
        <v>9</v>
      </c>
      <c r="K186" s="2" t="str">
        <f>VLOOKUP($C186,Clients!$B:$F,K$6,0)</f>
        <v>Avaveo</v>
      </c>
      <c r="L186" s="2" t="str">
        <f>VLOOKUP($C186,Clients!$B:$F,L$6,0)</f>
        <v>Foreign</v>
      </c>
      <c r="M186" s="2" t="str">
        <f>VLOOKUP($C186,Clients!$B:$F,M$6,0)</f>
        <v>PT</v>
      </c>
      <c r="N186" s="2" t="str">
        <f>VLOOKUP($C186,Clients!$B:$F,N$6,0)</f>
        <v>Portugal</v>
      </c>
    </row>
    <row r="187" spans="2:14" x14ac:dyDescent="0.2">
      <c r="B187" s="8">
        <v>113534.106</v>
      </c>
      <c r="C187" s="2" t="s">
        <v>144</v>
      </c>
      <c r="D187" s="2" t="s">
        <v>239</v>
      </c>
      <c r="E187" s="8">
        <v>268</v>
      </c>
      <c r="F187" s="2" t="s">
        <v>257</v>
      </c>
      <c r="G187" s="2" t="s">
        <v>276</v>
      </c>
      <c r="H187" s="9">
        <v>43371</v>
      </c>
      <c r="I187" s="2">
        <v>2018</v>
      </c>
      <c r="J187" s="2">
        <v>9</v>
      </c>
      <c r="K187" s="2" t="str">
        <f>VLOOKUP($C187,Clients!$B:$F,K$6,0)</f>
        <v>Avaveo</v>
      </c>
      <c r="L187" s="2" t="str">
        <f>VLOOKUP($C187,Clients!$B:$F,L$6,0)</f>
        <v>Foreign</v>
      </c>
      <c r="M187" s="2" t="str">
        <f>VLOOKUP($C187,Clients!$B:$F,M$6,0)</f>
        <v>PT</v>
      </c>
      <c r="N187" s="2" t="str">
        <f>VLOOKUP($C187,Clients!$B:$F,N$6,0)</f>
        <v>Portugal</v>
      </c>
    </row>
    <row r="188" spans="2:14" x14ac:dyDescent="0.2">
      <c r="B188" s="8">
        <v>100382.772</v>
      </c>
      <c r="C188" s="2" t="s">
        <v>144</v>
      </c>
      <c r="D188" s="2" t="s">
        <v>239</v>
      </c>
      <c r="E188" s="8">
        <v>272</v>
      </c>
      <c r="F188" s="2" t="s">
        <v>257</v>
      </c>
      <c r="G188" s="2" t="s">
        <v>277</v>
      </c>
      <c r="H188" s="9">
        <v>43371</v>
      </c>
      <c r="I188" s="2">
        <v>2018</v>
      </c>
      <c r="J188" s="2">
        <v>9</v>
      </c>
      <c r="K188" s="2" t="str">
        <f>VLOOKUP($C188,Clients!$B:$F,K$6,0)</f>
        <v>Avaveo</v>
      </c>
      <c r="L188" s="2" t="str">
        <f>VLOOKUP($C188,Clients!$B:$F,L$6,0)</f>
        <v>Foreign</v>
      </c>
      <c r="M188" s="2" t="str">
        <f>VLOOKUP($C188,Clients!$B:$F,M$6,0)</f>
        <v>PT</v>
      </c>
      <c r="N188" s="2" t="str">
        <f>VLOOKUP($C188,Clients!$B:$F,N$6,0)</f>
        <v>Portugal</v>
      </c>
    </row>
    <row r="189" spans="2:14" x14ac:dyDescent="0.2">
      <c r="B189" s="8">
        <v>100830.66</v>
      </c>
      <c r="C189" s="2" t="s">
        <v>144</v>
      </c>
      <c r="D189" s="2" t="s">
        <v>239</v>
      </c>
      <c r="E189" s="8">
        <v>275</v>
      </c>
      <c r="F189" s="2" t="s">
        <v>278</v>
      </c>
      <c r="G189" s="2" t="s">
        <v>279</v>
      </c>
      <c r="H189" s="9">
        <v>43371</v>
      </c>
      <c r="I189" s="2">
        <v>2018</v>
      </c>
      <c r="J189" s="2">
        <v>9</v>
      </c>
      <c r="K189" s="2" t="str">
        <f>VLOOKUP($C189,Clients!$B:$F,K$6,0)</f>
        <v>Avaveo</v>
      </c>
      <c r="L189" s="2" t="str">
        <f>VLOOKUP($C189,Clients!$B:$F,L$6,0)</f>
        <v>Foreign</v>
      </c>
      <c r="M189" s="2" t="str">
        <f>VLOOKUP($C189,Clients!$B:$F,M$6,0)</f>
        <v>PT</v>
      </c>
      <c r="N189" s="2" t="str">
        <f>VLOOKUP($C189,Clients!$B:$F,N$6,0)</f>
        <v>Portugal</v>
      </c>
    </row>
    <row r="190" spans="2:14" x14ac:dyDescent="0.2">
      <c r="B190" s="8">
        <v>90253.506000000008</v>
      </c>
      <c r="C190" s="2" t="s">
        <v>144</v>
      </c>
      <c r="D190" s="2" t="s">
        <v>239</v>
      </c>
      <c r="E190" s="8">
        <v>241</v>
      </c>
      <c r="F190" s="2" t="s">
        <v>257</v>
      </c>
      <c r="G190" s="2" t="s">
        <v>280</v>
      </c>
      <c r="H190" s="9">
        <v>43372</v>
      </c>
      <c r="I190" s="2">
        <v>2018</v>
      </c>
      <c r="J190" s="2">
        <v>9</v>
      </c>
      <c r="K190" s="2" t="str">
        <f>VLOOKUP($C190,Clients!$B:$F,K$6,0)</f>
        <v>Avaveo</v>
      </c>
      <c r="L190" s="2" t="str">
        <f>VLOOKUP($C190,Clients!$B:$F,L$6,0)</f>
        <v>Foreign</v>
      </c>
      <c r="M190" s="2" t="str">
        <f>VLOOKUP($C190,Clients!$B:$F,M$6,0)</f>
        <v>PT</v>
      </c>
      <c r="N190" s="2" t="str">
        <f>VLOOKUP($C190,Clients!$B:$F,N$6,0)</f>
        <v>Portugal</v>
      </c>
    </row>
    <row r="191" spans="2:14" x14ac:dyDescent="0.2">
      <c r="B191" s="8">
        <v>143674.77600000001</v>
      </c>
      <c r="C191" s="2" t="s">
        <v>144</v>
      </c>
      <c r="D191" s="2" t="s">
        <v>239</v>
      </c>
      <c r="E191" s="8">
        <v>413</v>
      </c>
      <c r="F191" s="2" t="s">
        <v>257</v>
      </c>
      <c r="G191" s="2" t="s">
        <v>281</v>
      </c>
      <c r="H191" s="9">
        <v>43372</v>
      </c>
      <c r="I191" s="2">
        <v>2018</v>
      </c>
      <c r="J191" s="2">
        <v>9</v>
      </c>
      <c r="K191" s="2" t="str">
        <f>VLOOKUP($C191,Clients!$B:$F,K$6,0)</f>
        <v>Avaveo</v>
      </c>
      <c r="L191" s="2" t="str">
        <f>VLOOKUP($C191,Clients!$B:$F,L$6,0)</f>
        <v>Foreign</v>
      </c>
      <c r="M191" s="2" t="str">
        <f>VLOOKUP($C191,Clients!$B:$F,M$6,0)</f>
        <v>PT</v>
      </c>
      <c r="N191" s="2" t="str">
        <f>VLOOKUP($C191,Clients!$B:$F,N$6,0)</f>
        <v>Portugal</v>
      </c>
    </row>
    <row r="192" spans="2:14" x14ac:dyDescent="0.2">
      <c r="B192" s="8">
        <v>111025.95000000001</v>
      </c>
      <c r="C192" s="2" t="s">
        <v>144</v>
      </c>
      <c r="D192" s="2" t="s">
        <v>239</v>
      </c>
      <c r="E192" s="8">
        <v>300</v>
      </c>
      <c r="F192" s="2" t="s">
        <v>278</v>
      </c>
      <c r="G192" s="2" t="s">
        <v>282</v>
      </c>
      <c r="H192" s="9">
        <v>43372</v>
      </c>
      <c r="I192" s="2">
        <v>2018</v>
      </c>
      <c r="J192" s="2">
        <v>9</v>
      </c>
      <c r="K192" s="2" t="str">
        <f>VLOOKUP($C192,Clients!$B:$F,K$6,0)</f>
        <v>Avaveo</v>
      </c>
      <c r="L192" s="2" t="str">
        <f>VLOOKUP($C192,Clients!$B:$F,L$6,0)</f>
        <v>Foreign</v>
      </c>
      <c r="M192" s="2" t="str">
        <f>VLOOKUP($C192,Clients!$B:$F,M$6,0)</f>
        <v>PT</v>
      </c>
      <c r="N192" s="2" t="str">
        <f>VLOOKUP($C192,Clients!$B:$F,N$6,0)</f>
        <v>Portugal</v>
      </c>
    </row>
    <row r="193" spans="2:14" x14ac:dyDescent="0.2">
      <c r="B193" s="8">
        <v>1608.6000000000001</v>
      </c>
      <c r="C193" s="2" t="s">
        <v>144</v>
      </c>
      <c r="D193" s="2" t="s">
        <v>16</v>
      </c>
      <c r="E193" s="8">
        <v>1611.26</v>
      </c>
      <c r="F193" s="2" t="s">
        <v>283</v>
      </c>
      <c r="G193" s="2" t="s">
        <v>284</v>
      </c>
      <c r="H193" s="9">
        <v>43419</v>
      </c>
      <c r="I193" s="2">
        <v>2018</v>
      </c>
      <c r="J193" s="2">
        <v>11</v>
      </c>
      <c r="K193" s="2" t="str">
        <f>VLOOKUP($C193,Clients!$B:$F,K$6,0)</f>
        <v>Avaveo</v>
      </c>
      <c r="L193" s="2" t="str">
        <f>VLOOKUP($C193,Clients!$B:$F,L$6,0)</f>
        <v>Foreign</v>
      </c>
      <c r="M193" s="2" t="str">
        <f>VLOOKUP($C193,Clients!$B:$F,M$6,0)</f>
        <v>PT</v>
      </c>
      <c r="N193" s="2" t="str">
        <f>VLOOKUP($C193,Clients!$B:$F,N$6,0)</f>
        <v>Portugal</v>
      </c>
    </row>
    <row r="194" spans="2:14" x14ac:dyDescent="0.2">
      <c r="B194" s="8">
        <v>28278.600000000002</v>
      </c>
      <c r="C194" s="2" t="s">
        <v>285</v>
      </c>
      <c r="D194" s="2" t="s">
        <v>16</v>
      </c>
      <c r="E194" s="8">
        <v>32</v>
      </c>
      <c r="F194" s="2" t="s">
        <v>286</v>
      </c>
      <c r="G194" s="2" t="s">
        <v>287</v>
      </c>
      <c r="H194" s="9">
        <v>41649</v>
      </c>
      <c r="I194" s="2">
        <v>2014</v>
      </c>
      <c r="J194" s="2">
        <v>1</v>
      </c>
      <c r="K194" s="2" t="str">
        <f>VLOOKUP($C194,Clients!$B:$F,K$6,0)</f>
        <v>Gabcube</v>
      </c>
      <c r="L194" s="2" t="str">
        <f>VLOOKUP($C194,Clients!$B:$F,L$6,0)</f>
        <v>Foreign</v>
      </c>
      <c r="M194" s="2" t="str">
        <f>VLOOKUP($C194,Clients!$B:$F,M$6,0)</f>
        <v>FI</v>
      </c>
      <c r="N194" s="2" t="str">
        <f>VLOOKUP($C194,Clients!$B:$F,N$6,0)</f>
        <v>Finland</v>
      </c>
    </row>
    <row r="195" spans="2:14" x14ac:dyDescent="0.2">
      <c r="B195" s="8">
        <v>4368</v>
      </c>
      <c r="C195" s="2" t="s">
        <v>285</v>
      </c>
      <c r="D195" s="2" t="s">
        <v>16</v>
      </c>
      <c r="E195" s="8">
        <v>1</v>
      </c>
      <c r="F195" s="2" t="s">
        <v>286</v>
      </c>
      <c r="G195" s="2" t="s">
        <v>288</v>
      </c>
      <c r="H195" s="9">
        <v>41649</v>
      </c>
      <c r="I195" s="2">
        <v>2014</v>
      </c>
      <c r="J195" s="2">
        <v>1</v>
      </c>
      <c r="K195" s="2" t="str">
        <f>VLOOKUP($C195,Clients!$B:$F,K$6,0)</f>
        <v>Gabcube</v>
      </c>
      <c r="L195" s="2" t="str">
        <f>VLOOKUP($C195,Clients!$B:$F,L$6,0)</f>
        <v>Foreign</v>
      </c>
      <c r="M195" s="2" t="str">
        <f>VLOOKUP($C195,Clients!$B:$F,M$6,0)</f>
        <v>FI</v>
      </c>
      <c r="N195" s="2" t="str">
        <f>VLOOKUP($C195,Clients!$B:$F,N$6,0)</f>
        <v>Finland</v>
      </c>
    </row>
    <row r="196" spans="2:14" x14ac:dyDescent="0.2">
      <c r="B196" s="8">
        <v>1860.6000000000001</v>
      </c>
      <c r="C196" s="2" t="s">
        <v>285</v>
      </c>
      <c r="D196" s="2" t="s">
        <v>16</v>
      </c>
      <c r="E196" s="8">
        <v>1</v>
      </c>
      <c r="F196" s="2" t="s">
        <v>286</v>
      </c>
      <c r="G196" s="2" t="s">
        <v>289</v>
      </c>
      <c r="H196" s="9">
        <v>41652</v>
      </c>
      <c r="I196" s="2">
        <v>2014</v>
      </c>
      <c r="J196" s="2">
        <v>1</v>
      </c>
      <c r="K196" s="2" t="str">
        <f>VLOOKUP($C196,Clients!$B:$F,K$6,0)</f>
        <v>Gabcube</v>
      </c>
      <c r="L196" s="2" t="str">
        <f>VLOOKUP($C196,Clients!$B:$F,L$6,0)</f>
        <v>Foreign</v>
      </c>
      <c r="M196" s="2" t="str">
        <f>VLOOKUP($C196,Clients!$B:$F,M$6,0)</f>
        <v>FI</v>
      </c>
      <c r="N196" s="2" t="str">
        <f>VLOOKUP($C196,Clients!$B:$F,N$6,0)</f>
        <v>Finland</v>
      </c>
    </row>
    <row r="197" spans="2:14" x14ac:dyDescent="0.2">
      <c r="B197" s="8">
        <v>88200</v>
      </c>
      <c r="C197" s="2" t="s">
        <v>285</v>
      </c>
      <c r="D197" s="2" t="s">
        <v>16</v>
      </c>
      <c r="E197" s="8">
        <v>325</v>
      </c>
      <c r="F197" s="2" t="s">
        <v>290</v>
      </c>
      <c r="G197" s="2" t="s">
        <v>291</v>
      </c>
      <c r="H197" s="9">
        <v>41660</v>
      </c>
      <c r="I197" s="2">
        <v>2014</v>
      </c>
      <c r="J197" s="2">
        <v>1</v>
      </c>
      <c r="K197" s="2" t="str">
        <f>VLOOKUP($C197,Clients!$B:$F,K$6,0)</f>
        <v>Gabcube</v>
      </c>
      <c r="L197" s="2" t="str">
        <f>VLOOKUP($C197,Clients!$B:$F,L$6,0)</f>
        <v>Foreign</v>
      </c>
      <c r="M197" s="2" t="str">
        <f>VLOOKUP($C197,Clients!$B:$F,M$6,0)</f>
        <v>FI</v>
      </c>
      <c r="N197" s="2" t="str">
        <f>VLOOKUP($C197,Clients!$B:$F,N$6,0)</f>
        <v>Finland</v>
      </c>
    </row>
    <row r="198" spans="2:14" x14ac:dyDescent="0.2">
      <c r="B198" s="8">
        <v>107807.70000000001</v>
      </c>
      <c r="C198" s="2" t="s">
        <v>285</v>
      </c>
      <c r="D198" s="2" t="s">
        <v>16</v>
      </c>
      <c r="E198" s="8">
        <v>391</v>
      </c>
      <c r="F198" s="2" t="s">
        <v>292</v>
      </c>
      <c r="G198" s="2" t="s">
        <v>293</v>
      </c>
      <c r="H198" s="9">
        <v>41662</v>
      </c>
      <c r="I198" s="2">
        <v>2014</v>
      </c>
      <c r="J198" s="2">
        <v>1</v>
      </c>
      <c r="K198" s="2" t="str">
        <f>VLOOKUP($C198,Clients!$B:$F,K$6,0)</f>
        <v>Gabcube</v>
      </c>
      <c r="L198" s="2" t="str">
        <f>VLOOKUP($C198,Clients!$B:$F,L$6,0)</f>
        <v>Foreign</v>
      </c>
      <c r="M198" s="2" t="str">
        <f>VLOOKUP($C198,Clients!$B:$F,M$6,0)</f>
        <v>FI</v>
      </c>
      <c r="N198" s="2" t="str">
        <f>VLOOKUP($C198,Clients!$B:$F,N$6,0)</f>
        <v>Finland</v>
      </c>
    </row>
    <row r="199" spans="2:14" x14ac:dyDescent="0.2">
      <c r="B199" s="8">
        <v>178601.43000000002</v>
      </c>
      <c r="C199" s="2" t="s">
        <v>285</v>
      </c>
      <c r="D199" s="2" t="s">
        <v>16</v>
      </c>
      <c r="E199" s="8">
        <v>403</v>
      </c>
      <c r="F199" s="2" t="s">
        <v>294</v>
      </c>
      <c r="G199" s="2" t="s">
        <v>295</v>
      </c>
      <c r="H199" s="9">
        <v>41663</v>
      </c>
      <c r="I199" s="2">
        <v>2014</v>
      </c>
      <c r="J199" s="2">
        <v>1</v>
      </c>
      <c r="K199" s="2" t="str">
        <f>VLOOKUP($C199,Clients!$B:$F,K$6,0)</f>
        <v>Gabcube</v>
      </c>
      <c r="L199" s="2" t="str">
        <f>VLOOKUP($C199,Clients!$B:$F,L$6,0)</f>
        <v>Foreign</v>
      </c>
      <c r="M199" s="2" t="str">
        <f>VLOOKUP($C199,Clients!$B:$F,M$6,0)</f>
        <v>FI</v>
      </c>
      <c r="N199" s="2" t="str">
        <f>VLOOKUP($C199,Clients!$B:$F,N$6,0)</f>
        <v>Finland</v>
      </c>
    </row>
    <row r="200" spans="2:14" x14ac:dyDescent="0.2">
      <c r="B200" s="8">
        <v>128859.822</v>
      </c>
      <c r="C200" s="2" t="s">
        <v>285</v>
      </c>
      <c r="D200" s="2" t="s">
        <v>16</v>
      </c>
      <c r="E200" s="8">
        <v>363</v>
      </c>
      <c r="F200" s="2" t="s">
        <v>294</v>
      </c>
      <c r="G200" s="2" t="s">
        <v>296</v>
      </c>
      <c r="H200" s="9">
        <v>41668</v>
      </c>
      <c r="I200" s="2">
        <v>2014</v>
      </c>
      <c r="J200" s="2">
        <v>1</v>
      </c>
      <c r="K200" s="2" t="str">
        <f>VLOOKUP($C200,Clients!$B:$F,K$6,0)</f>
        <v>Gabcube</v>
      </c>
      <c r="L200" s="2" t="str">
        <f>VLOOKUP($C200,Clients!$B:$F,L$6,0)</f>
        <v>Foreign</v>
      </c>
      <c r="M200" s="2" t="str">
        <f>VLOOKUP($C200,Clients!$B:$F,M$6,0)</f>
        <v>FI</v>
      </c>
      <c r="N200" s="2" t="str">
        <f>VLOOKUP($C200,Clients!$B:$F,N$6,0)</f>
        <v>Finland</v>
      </c>
    </row>
    <row r="201" spans="2:14" x14ac:dyDescent="0.2">
      <c r="B201" s="8">
        <v>95693.346000000005</v>
      </c>
      <c r="C201" s="2" t="s">
        <v>285</v>
      </c>
      <c r="D201" s="2" t="s">
        <v>16</v>
      </c>
      <c r="E201" s="8">
        <v>216</v>
      </c>
      <c r="F201" s="2" t="s">
        <v>297</v>
      </c>
      <c r="G201" s="2" t="s">
        <v>298</v>
      </c>
      <c r="H201" s="9">
        <v>41669</v>
      </c>
      <c r="I201" s="2">
        <v>2014</v>
      </c>
      <c r="J201" s="2">
        <v>1</v>
      </c>
      <c r="K201" s="2" t="str">
        <f>VLOOKUP($C201,Clients!$B:$F,K$6,0)</f>
        <v>Gabcube</v>
      </c>
      <c r="L201" s="2" t="str">
        <f>VLOOKUP($C201,Clients!$B:$F,L$6,0)</f>
        <v>Foreign</v>
      </c>
      <c r="M201" s="2" t="str">
        <f>VLOOKUP($C201,Clients!$B:$F,M$6,0)</f>
        <v>FI</v>
      </c>
      <c r="N201" s="2" t="str">
        <f>VLOOKUP($C201,Clients!$B:$F,N$6,0)</f>
        <v>Finland</v>
      </c>
    </row>
    <row r="202" spans="2:14" x14ac:dyDescent="0.2">
      <c r="B202" s="8">
        <v>108520.14600000001</v>
      </c>
      <c r="C202" s="2" t="s">
        <v>285</v>
      </c>
      <c r="D202" s="2" t="s">
        <v>16</v>
      </c>
      <c r="E202" s="8">
        <v>251</v>
      </c>
      <c r="F202" s="2" t="s">
        <v>297</v>
      </c>
      <c r="G202" s="2" t="s">
        <v>299</v>
      </c>
      <c r="H202" s="9">
        <v>41669</v>
      </c>
      <c r="I202" s="2">
        <v>2014</v>
      </c>
      <c r="J202" s="2">
        <v>1</v>
      </c>
      <c r="K202" s="2" t="str">
        <f>VLOOKUP($C202,Clients!$B:$F,K$6,0)</f>
        <v>Gabcube</v>
      </c>
      <c r="L202" s="2" t="str">
        <f>VLOOKUP($C202,Clients!$B:$F,L$6,0)</f>
        <v>Foreign</v>
      </c>
      <c r="M202" s="2" t="str">
        <f>VLOOKUP($C202,Clients!$B:$F,M$6,0)</f>
        <v>FI</v>
      </c>
      <c r="N202" s="2" t="str">
        <f>VLOOKUP($C202,Clients!$B:$F,N$6,0)</f>
        <v>Finland</v>
      </c>
    </row>
    <row r="203" spans="2:14" x14ac:dyDescent="0.2">
      <c r="B203" s="8">
        <v>102373.44600000001</v>
      </c>
      <c r="C203" s="2" t="s">
        <v>285</v>
      </c>
      <c r="D203" s="2" t="s">
        <v>16</v>
      </c>
      <c r="E203" s="8">
        <v>237</v>
      </c>
      <c r="F203" s="2" t="s">
        <v>297</v>
      </c>
      <c r="G203" s="2" t="s">
        <v>300</v>
      </c>
      <c r="H203" s="9">
        <v>41669</v>
      </c>
      <c r="I203" s="2">
        <v>2014</v>
      </c>
      <c r="J203" s="2">
        <v>1</v>
      </c>
      <c r="K203" s="2" t="str">
        <f>VLOOKUP($C203,Clients!$B:$F,K$6,0)</f>
        <v>Gabcube</v>
      </c>
      <c r="L203" s="2" t="str">
        <f>VLOOKUP($C203,Clients!$B:$F,L$6,0)</f>
        <v>Foreign</v>
      </c>
      <c r="M203" s="2" t="str">
        <f>VLOOKUP($C203,Clients!$B:$F,M$6,0)</f>
        <v>FI</v>
      </c>
      <c r="N203" s="2" t="str">
        <f>VLOOKUP($C203,Clients!$B:$F,N$6,0)</f>
        <v>Finland</v>
      </c>
    </row>
    <row r="204" spans="2:14" x14ac:dyDescent="0.2">
      <c r="B204" s="8">
        <v>74195.100000000006</v>
      </c>
      <c r="C204" s="2" t="s">
        <v>285</v>
      </c>
      <c r="D204" s="2" t="s">
        <v>16</v>
      </c>
      <c r="E204" s="8">
        <v>274</v>
      </c>
      <c r="F204" s="2" t="s">
        <v>294</v>
      </c>
      <c r="G204" s="2" t="s">
        <v>301</v>
      </c>
      <c r="H204" s="9">
        <v>41671</v>
      </c>
      <c r="I204" s="2">
        <v>2014</v>
      </c>
      <c r="J204" s="2">
        <v>2</v>
      </c>
      <c r="K204" s="2" t="str">
        <f>VLOOKUP($C204,Clients!$B:$F,K$6,0)</f>
        <v>Gabcube</v>
      </c>
      <c r="L204" s="2" t="str">
        <f>VLOOKUP($C204,Clients!$B:$F,L$6,0)</f>
        <v>Foreign</v>
      </c>
      <c r="M204" s="2" t="str">
        <f>VLOOKUP($C204,Clients!$B:$F,M$6,0)</f>
        <v>FI</v>
      </c>
      <c r="N204" s="2" t="str">
        <f>VLOOKUP($C204,Clients!$B:$F,N$6,0)</f>
        <v>Finland</v>
      </c>
    </row>
    <row r="205" spans="2:14" x14ac:dyDescent="0.2">
      <c r="B205" s="8">
        <v>320166</v>
      </c>
      <c r="C205" s="2" t="s">
        <v>285</v>
      </c>
      <c r="D205" s="2" t="s">
        <v>16</v>
      </c>
      <c r="E205" s="8">
        <v>154</v>
      </c>
      <c r="F205" s="2" t="s">
        <v>302</v>
      </c>
      <c r="G205" s="2" t="s">
        <v>303</v>
      </c>
      <c r="H205" s="9">
        <v>41677</v>
      </c>
      <c r="I205" s="2">
        <v>2014</v>
      </c>
      <c r="J205" s="2">
        <v>2</v>
      </c>
      <c r="K205" s="2" t="str">
        <f>VLOOKUP($C205,Clients!$B:$F,K$6,0)</f>
        <v>Gabcube</v>
      </c>
      <c r="L205" s="2" t="str">
        <f>VLOOKUP($C205,Clients!$B:$F,L$6,0)</f>
        <v>Foreign</v>
      </c>
      <c r="M205" s="2" t="str">
        <f>VLOOKUP($C205,Clients!$B:$F,M$6,0)</f>
        <v>FI</v>
      </c>
      <c r="N205" s="2" t="str">
        <f>VLOOKUP($C205,Clients!$B:$F,N$6,0)</f>
        <v>Finland</v>
      </c>
    </row>
    <row r="206" spans="2:14" x14ac:dyDescent="0.2">
      <c r="B206" s="8">
        <v>8400</v>
      </c>
      <c r="C206" s="2" t="s">
        <v>285</v>
      </c>
      <c r="D206" s="2" t="s">
        <v>16</v>
      </c>
      <c r="E206" s="8">
        <v>1</v>
      </c>
      <c r="F206" s="2" t="s">
        <v>304</v>
      </c>
      <c r="G206" s="2" t="s">
        <v>305</v>
      </c>
      <c r="H206" s="9">
        <v>41677</v>
      </c>
      <c r="I206" s="2">
        <v>2014</v>
      </c>
      <c r="J206" s="2">
        <v>2</v>
      </c>
      <c r="K206" s="2" t="str">
        <f>VLOOKUP($C206,Clients!$B:$F,K$6,0)</f>
        <v>Gabcube</v>
      </c>
      <c r="L206" s="2" t="str">
        <f>VLOOKUP($C206,Clients!$B:$F,L$6,0)</f>
        <v>Foreign</v>
      </c>
      <c r="M206" s="2" t="str">
        <f>VLOOKUP($C206,Clients!$B:$F,M$6,0)</f>
        <v>FI</v>
      </c>
      <c r="N206" s="2" t="str">
        <f>VLOOKUP($C206,Clients!$B:$F,N$6,0)</f>
        <v>Finland</v>
      </c>
    </row>
    <row r="207" spans="2:14" x14ac:dyDescent="0.2">
      <c r="B207" s="8">
        <v>298489.8</v>
      </c>
      <c r="C207" s="2" t="s">
        <v>285</v>
      </c>
      <c r="D207" s="2" t="s">
        <v>16</v>
      </c>
      <c r="E207" s="8">
        <v>514</v>
      </c>
      <c r="F207" s="2" t="s">
        <v>304</v>
      </c>
      <c r="G207" s="2" t="s">
        <v>306</v>
      </c>
      <c r="H207" s="9">
        <v>41677</v>
      </c>
      <c r="I207" s="2">
        <v>2014</v>
      </c>
      <c r="J207" s="2">
        <v>2</v>
      </c>
      <c r="K207" s="2" t="str">
        <f>VLOOKUP($C207,Clients!$B:$F,K$6,0)</f>
        <v>Gabcube</v>
      </c>
      <c r="L207" s="2" t="str">
        <f>VLOOKUP($C207,Clients!$B:$F,L$6,0)</f>
        <v>Foreign</v>
      </c>
      <c r="M207" s="2" t="str">
        <f>VLOOKUP($C207,Clients!$B:$F,M$6,0)</f>
        <v>FI</v>
      </c>
      <c r="N207" s="2" t="str">
        <f>VLOOKUP($C207,Clients!$B:$F,N$6,0)</f>
        <v>Finland</v>
      </c>
    </row>
    <row r="208" spans="2:14" x14ac:dyDescent="0.2">
      <c r="B208" s="8">
        <v>8400</v>
      </c>
      <c r="C208" s="2" t="s">
        <v>285</v>
      </c>
      <c r="D208" s="2" t="s">
        <v>16</v>
      </c>
      <c r="E208" s="8">
        <v>1</v>
      </c>
      <c r="F208" s="2" t="s">
        <v>304</v>
      </c>
      <c r="G208" s="2" t="s">
        <v>307</v>
      </c>
      <c r="H208" s="9">
        <v>41677</v>
      </c>
      <c r="I208" s="2">
        <v>2014</v>
      </c>
      <c r="J208" s="2">
        <v>2</v>
      </c>
      <c r="K208" s="2" t="str">
        <f>VLOOKUP($C208,Clients!$B:$F,K$6,0)</f>
        <v>Gabcube</v>
      </c>
      <c r="L208" s="2" t="str">
        <f>VLOOKUP($C208,Clients!$B:$F,L$6,0)</f>
        <v>Foreign</v>
      </c>
      <c r="M208" s="2" t="str">
        <f>VLOOKUP($C208,Clients!$B:$F,M$6,0)</f>
        <v>FI</v>
      </c>
      <c r="N208" s="2" t="str">
        <f>VLOOKUP($C208,Clients!$B:$F,N$6,0)</f>
        <v>Finland</v>
      </c>
    </row>
    <row r="209" spans="2:14" x14ac:dyDescent="0.2">
      <c r="B209" s="8">
        <v>320166</v>
      </c>
      <c r="C209" s="2" t="s">
        <v>285</v>
      </c>
      <c r="D209" s="2" t="s">
        <v>16</v>
      </c>
      <c r="E209" s="8">
        <v>154</v>
      </c>
      <c r="F209" s="2" t="s">
        <v>308</v>
      </c>
      <c r="G209" s="2" t="s">
        <v>309</v>
      </c>
      <c r="H209" s="9">
        <v>41678</v>
      </c>
      <c r="I209" s="2">
        <v>2014</v>
      </c>
      <c r="J209" s="2">
        <v>2</v>
      </c>
      <c r="K209" s="2" t="str">
        <f>VLOOKUP($C209,Clients!$B:$F,K$6,0)</f>
        <v>Gabcube</v>
      </c>
      <c r="L209" s="2" t="str">
        <f>VLOOKUP($C209,Clients!$B:$F,L$6,0)</f>
        <v>Foreign</v>
      </c>
      <c r="M209" s="2" t="str">
        <f>VLOOKUP($C209,Clients!$B:$F,M$6,0)</f>
        <v>FI</v>
      </c>
      <c r="N209" s="2" t="str">
        <f>VLOOKUP($C209,Clients!$B:$F,N$6,0)</f>
        <v>Finland</v>
      </c>
    </row>
    <row r="210" spans="2:14" x14ac:dyDescent="0.2">
      <c r="B210" s="8">
        <v>8400</v>
      </c>
      <c r="C210" s="2" t="s">
        <v>285</v>
      </c>
      <c r="D210" s="2" t="s">
        <v>16</v>
      </c>
      <c r="E210" s="8">
        <v>1</v>
      </c>
      <c r="F210" s="2" t="s">
        <v>310</v>
      </c>
      <c r="G210" s="2" t="s">
        <v>311</v>
      </c>
      <c r="H210" s="9">
        <v>41678</v>
      </c>
      <c r="I210" s="2">
        <v>2014</v>
      </c>
      <c r="J210" s="2">
        <v>2</v>
      </c>
      <c r="K210" s="2" t="str">
        <f>VLOOKUP($C210,Clients!$B:$F,K$6,0)</f>
        <v>Gabcube</v>
      </c>
      <c r="L210" s="2" t="str">
        <f>VLOOKUP($C210,Clients!$B:$F,L$6,0)</f>
        <v>Foreign</v>
      </c>
      <c r="M210" s="2" t="str">
        <f>VLOOKUP($C210,Clients!$B:$F,M$6,0)</f>
        <v>FI</v>
      </c>
      <c r="N210" s="2" t="str">
        <f>VLOOKUP($C210,Clients!$B:$F,N$6,0)</f>
        <v>Finland</v>
      </c>
    </row>
    <row r="211" spans="2:14" x14ac:dyDescent="0.2">
      <c r="B211" s="8">
        <v>320166</v>
      </c>
      <c r="C211" s="2" t="s">
        <v>285</v>
      </c>
      <c r="D211" s="2" t="s">
        <v>16</v>
      </c>
      <c r="E211" s="8">
        <v>154</v>
      </c>
      <c r="F211" s="2" t="s">
        <v>302</v>
      </c>
      <c r="G211" s="2" t="s">
        <v>312</v>
      </c>
      <c r="H211" s="9">
        <v>41678</v>
      </c>
      <c r="I211" s="2">
        <v>2014</v>
      </c>
      <c r="J211" s="2">
        <v>2</v>
      </c>
      <c r="K211" s="2" t="str">
        <f>VLOOKUP($C211,Clients!$B:$F,K$6,0)</f>
        <v>Gabcube</v>
      </c>
      <c r="L211" s="2" t="str">
        <f>VLOOKUP($C211,Clients!$B:$F,L$6,0)</f>
        <v>Foreign</v>
      </c>
      <c r="M211" s="2" t="str">
        <f>VLOOKUP($C211,Clients!$B:$F,M$6,0)</f>
        <v>FI</v>
      </c>
      <c r="N211" s="2" t="str">
        <f>VLOOKUP($C211,Clients!$B:$F,N$6,0)</f>
        <v>Finland</v>
      </c>
    </row>
    <row r="212" spans="2:14" x14ac:dyDescent="0.2">
      <c r="B212" s="8">
        <v>8400</v>
      </c>
      <c r="C212" s="2" t="s">
        <v>285</v>
      </c>
      <c r="D212" s="2" t="s">
        <v>16</v>
      </c>
      <c r="E212" s="8">
        <v>1</v>
      </c>
      <c r="F212" s="2" t="s">
        <v>310</v>
      </c>
      <c r="G212" s="2" t="s">
        <v>313</v>
      </c>
      <c r="H212" s="9">
        <v>41678</v>
      </c>
      <c r="I212" s="2">
        <v>2014</v>
      </c>
      <c r="J212" s="2">
        <v>2</v>
      </c>
      <c r="K212" s="2" t="str">
        <f>VLOOKUP($C212,Clients!$B:$F,K$6,0)</f>
        <v>Gabcube</v>
      </c>
      <c r="L212" s="2" t="str">
        <f>VLOOKUP($C212,Clients!$B:$F,L$6,0)</f>
        <v>Foreign</v>
      </c>
      <c r="M212" s="2" t="str">
        <f>VLOOKUP($C212,Clients!$B:$F,M$6,0)</f>
        <v>FI</v>
      </c>
      <c r="N212" s="2" t="str">
        <f>VLOOKUP($C212,Clients!$B:$F,N$6,0)</f>
        <v>Finland</v>
      </c>
    </row>
    <row r="213" spans="2:14" x14ac:dyDescent="0.2">
      <c r="B213" s="8">
        <v>320166</v>
      </c>
      <c r="C213" s="2" t="s">
        <v>285</v>
      </c>
      <c r="D213" s="2" t="s">
        <v>16</v>
      </c>
      <c r="E213" s="8">
        <v>154</v>
      </c>
      <c r="F213" s="2" t="s">
        <v>304</v>
      </c>
      <c r="G213" s="2" t="s">
        <v>314</v>
      </c>
      <c r="H213" s="9">
        <v>41678</v>
      </c>
      <c r="I213" s="2">
        <v>2014</v>
      </c>
      <c r="J213" s="2">
        <v>2</v>
      </c>
      <c r="K213" s="2" t="str">
        <f>VLOOKUP($C213,Clients!$B:$F,K$6,0)</f>
        <v>Gabcube</v>
      </c>
      <c r="L213" s="2" t="str">
        <f>VLOOKUP($C213,Clients!$B:$F,L$6,0)</f>
        <v>Foreign</v>
      </c>
      <c r="M213" s="2" t="str">
        <f>VLOOKUP($C213,Clients!$B:$F,M$6,0)</f>
        <v>FI</v>
      </c>
      <c r="N213" s="2" t="str">
        <f>VLOOKUP($C213,Clients!$B:$F,N$6,0)</f>
        <v>Finland</v>
      </c>
    </row>
    <row r="214" spans="2:14" x14ac:dyDescent="0.2">
      <c r="B214" s="8">
        <v>-320166</v>
      </c>
      <c r="C214" s="2" t="s">
        <v>285</v>
      </c>
      <c r="D214" s="2" t="s">
        <v>16</v>
      </c>
      <c r="E214" s="8">
        <v>-154</v>
      </c>
      <c r="F214" s="2" t="s">
        <v>315</v>
      </c>
      <c r="G214" s="2" t="s">
        <v>316</v>
      </c>
      <c r="H214" s="9">
        <v>41678</v>
      </c>
      <c r="I214" s="2">
        <v>2014</v>
      </c>
      <c r="J214" s="2">
        <v>2</v>
      </c>
      <c r="K214" s="2" t="str">
        <f>VLOOKUP($C214,Clients!$B:$F,K$6,0)</f>
        <v>Gabcube</v>
      </c>
      <c r="L214" s="2" t="str">
        <f>VLOOKUP($C214,Clients!$B:$F,L$6,0)</f>
        <v>Foreign</v>
      </c>
      <c r="M214" s="2" t="str">
        <f>VLOOKUP($C214,Clients!$B:$F,M$6,0)</f>
        <v>FI</v>
      </c>
      <c r="N214" s="2" t="str">
        <f>VLOOKUP($C214,Clients!$B:$F,N$6,0)</f>
        <v>Finland</v>
      </c>
    </row>
    <row r="215" spans="2:14" x14ac:dyDescent="0.2">
      <c r="B215" s="8">
        <v>320166</v>
      </c>
      <c r="C215" s="2" t="s">
        <v>285</v>
      </c>
      <c r="D215" s="2" t="s">
        <v>16</v>
      </c>
      <c r="E215" s="8">
        <v>154</v>
      </c>
      <c r="F215" s="2" t="s">
        <v>310</v>
      </c>
      <c r="G215" s="2" t="s">
        <v>317</v>
      </c>
      <c r="H215" s="9">
        <v>41680</v>
      </c>
      <c r="I215" s="2">
        <v>2014</v>
      </c>
      <c r="J215" s="2">
        <v>2</v>
      </c>
      <c r="K215" s="2" t="str">
        <f>VLOOKUP($C215,Clients!$B:$F,K$6,0)</f>
        <v>Gabcube</v>
      </c>
      <c r="L215" s="2" t="str">
        <f>VLOOKUP($C215,Clients!$B:$F,L$6,0)</f>
        <v>Foreign</v>
      </c>
      <c r="M215" s="2" t="str">
        <f>VLOOKUP($C215,Clients!$B:$F,M$6,0)</f>
        <v>FI</v>
      </c>
      <c r="N215" s="2" t="str">
        <f>VLOOKUP($C215,Clients!$B:$F,N$6,0)</f>
        <v>Finland</v>
      </c>
    </row>
    <row r="216" spans="2:14" x14ac:dyDescent="0.2">
      <c r="B216" s="8">
        <v>8400</v>
      </c>
      <c r="C216" s="2" t="s">
        <v>285</v>
      </c>
      <c r="D216" s="2" t="s">
        <v>16</v>
      </c>
      <c r="E216" s="8">
        <v>1</v>
      </c>
      <c r="F216" s="2" t="s">
        <v>318</v>
      </c>
      <c r="G216" s="2" t="s">
        <v>319</v>
      </c>
      <c r="H216" s="9">
        <v>41680</v>
      </c>
      <c r="I216" s="2">
        <v>2014</v>
      </c>
      <c r="J216" s="2">
        <v>2</v>
      </c>
      <c r="K216" s="2" t="str">
        <f>VLOOKUP($C216,Clients!$B:$F,K$6,0)</f>
        <v>Gabcube</v>
      </c>
      <c r="L216" s="2" t="str">
        <f>VLOOKUP($C216,Clients!$B:$F,L$6,0)</f>
        <v>Foreign</v>
      </c>
      <c r="M216" s="2" t="str">
        <f>VLOOKUP($C216,Clients!$B:$F,M$6,0)</f>
        <v>FI</v>
      </c>
      <c r="N216" s="2" t="str">
        <f>VLOOKUP($C216,Clients!$B:$F,N$6,0)</f>
        <v>Finland</v>
      </c>
    </row>
    <row r="217" spans="2:14" x14ac:dyDescent="0.2">
      <c r="B217" s="8">
        <v>262651.2</v>
      </c>
      <c r="C217" s="2" t="s">
        <v>285</v>
      </c>
      <c r="D217" s="2" t="s">
        <v>16</v>
      </c>
      <c r="E217" s="8">
        <v>789</v>
      </c>
      <c r="F217" s="2" t="s">
        <v>320</v>
      </c>
      <c r="G217" s="2" t="s">
        <v>321</v>
      </c>
      <c r="H217" s="9">
        <v>41684</v>
      </c>
      <c r="I217" s="2">
        <v>2014</v>
      </c>
      <c r="J217" s="2">
        <v>2</v>
      </c>
      <c r="K217" s="2" t="str">
        <f>VLOOKUP($C217,Clients!$B:$F,K$6,0)</f>
        <v>Gabcube</v>
      </c>
      <c r="L217" s="2" t="str">
        <f>VLOOKUP($C217,Clients!$B:$F,L$6,0)</f>
        <v>Foreign</v>
      </c>
      <c r="M217" s="2" t="str">
        <f>VLOOKUP($C217,Clients!$B:$F,M$6,0)</f>
        <v>FI</v>
      </c>
      <c r="N217" s="2" t="str">
        <f>VLOOKUP($C217,Clients!$B:$F,N$6,0)</f>
        <v>Finland</v>
      </c>
    </row>
    <row r="218" spans="2:14" x14ac:dyDescent="0.2">
      <c r="B218" s="8">
        <v>320166</v>
      </c>
      <c r="C218" s="2" t="s">
        <v>285</v>
      </c>
      <c r="D218" s="2" t="s">
        <v>16</v>
      </c>
      <c r="E218" s="8">
        <v>154</v>
      </c>
      <c r="F218" s="2" t="s">
        <v>310</v>
      </c>
      <c r="G218" s="2" t="s">
        <v>322</v>
      </c>
      <c r="H218" s="9">
        <v>41688</v>
      </c>
      <c r="I218" s="2">
        <v>2014</v>
      </c>
      <c r="J218" s="2">
        <v>2</v>
      </c>
      <c r="K218" s="2" t="str">
        <f>VLOOKUP($C218,Clients!$B:$F,K$6,0)</f>
        <v>Gabcube</v>
      </c>
      <c r="L218" s="2" t="str">
        <f>VLOOKUP($C218,Clients!$B:$F,L$6,0)</f>
        <v>Foreign</v>
      </c>
      <c r="M218" s="2" t="str">
        <f>VLOOKUP($C218,Clients!$B:$F,M$6,0)</f>
        <v>FI</v>
      </c>
      <c r="N218" s="2" t="str">
        <f>VLOOKUP($C218,Clients!$B:$F,N$6,0)</f>
        <v>Finland</v>
      </c>
    </row>
    <row r="219" spans="2:14" x14ac:dyDescent="0.2">
      <c r="B219" s="8">
        <v>8400</v>
      </c>
      <c r="C219" s="2" t="s">
        <v>285</v>
      </c>
      <c r="D219" s="2" t="s">
        <v>16</v>
      </c>
      <c r="E219" s="8">
        <v>1</v>
      </c>
      <c r="F219" s="2" t="s">
        <v>318</v>
      </c>
      <c r="G219" s="2" t="s">
        <v>323</v>
      </c>
      <c r="H219" s="9">
        <v>41688</v>
      </c>
      <c r="I219" s="2">
        <v>2014</v>
      </c>
      <c r="J219" s="2">
        <v>2</v>
      </c>
      <c r="K219" s="2" t="str">
        <f>VLOOKUP($C219,Clients!$B:$F,K$6,0)</f>
        <v>Gabcube</v>
      </c>
      <c r="L219" s="2" t="str">
        <f>VLOOKUP($C219,Clients!$B:$F,L$6,0)</f>
        <v>Foreign</v>
      </c>
      <c r="M219" s="2" t="str">
        <f>VLOOKUP($C219,Clients!$B:$F,M$6,0)</f>
        <v>FI</v>
      </c>
      <c r="N219" s="2" t="str">
        <f>VLOOKUP($C219,Clients!$B:$F,N$6,0)</f>
        <v>Finland</v>
      </c>
    </row>
    <row r="220" spans="2:14" x14ac:dyDescent="0.2">
      <c r="B220" s="8">
        <v>189966</v>
      </c>
      <c r="C220" s="2" t="s">
        <v>285</v>
      </c>
      <c r="D220" s="2" t="s">
        <v>16</v>
      </c>
      <c r="E220" s="8">
        <v>301</v>
      </c>
      <c r="F220" s="2" t="s">
        <v>324</v>
      </c>
      <c r="G220" s="2" t="s">
        <v>325</v>
      </c>
      <c r="H220" s="9">
        <v>41689</v>
      </c>
      <c r="I220" s="2">
        <v>2014</v>
      </c>
      <c r="J220" s="2">
        <v>2</v>
      </c>
      <c r="K220" s="2" t="str">
        <f>VLOOKUP($C220,Clients!$B:$F,K$6,0)</f>
        <v>Gabcube</v>
      </c>
      <c r="L220" s="2" t="str">
        <f>VLOOKUP($C220,Clients!$B:$F,L$6,0)</f>
        <v>Foreign</v>
      </c>
      <c r="M220" s="2" t="str">
        <f>VLOOKUP($C220,Clients!$B:$F,M$6,0)</f>
        <v>FI</v>
      </c>
      <c r="N220" s="2" t="str">
        <f>VLOOKUP($C220,Clients!$B:$F,N$6,0)</f>
        <v>Finland</v>
      </c>
    </row>
    <row r="221" spans="2:14" x14ac:dyDescent="0.2">
      <c r="B221" s="8">
        <v>320166</v>
      </c>
      <c r="C221" s="2" t="s">
        <v>285</v>
      </c>
      <c r="D221" s="2" t="s">
        <v>16</v>
      </c>
      <c r="E221" s="8">
        <v>154</v>
      </c>
      <c r="F221" s="2" t="s">
        <v>318</v>
      </c>
      <c r="G221" s="2" t="s">
        <v>326</v>
      </c>
      <c r="H221" s="9">
        <v>41690</v>
      </c>
      <c r="I221" s="2">
        <v>2014</v>
      </c>
      <c r="J221" s="2">
        <v>2</v>
      </c>
      <c r="K221" s="2" t="str">
        <f>VLOOKUP($C221,Clients!$B:$F,K$6,0)</f>
        <v>Gabcube</v>
      </c>
      <c r="L221" s="2" t="str">
        <f>VLOOKUP($C221,Clients!$B:$F,L$6,0)</f>
        <v>Foreign</v>
      </c>
      <c r="M221" s="2" t="str">
        <f>VLOOKUP($C221,Clients!$B:$F,M$6,0)</f>
        <v>FI</v>
      </c>
      <c r="N221" s="2" t="str">
        <f>VLOOKUP($C221,Clients!$B:$F,N$6,0)</f>
        <v>Finland</v>
      </c>
    </row>
    <row r="222" spans="2:14" x14ac:dyDescent="0.2">
      <c r="B222" s="8">
        <v>8400</v>
      </c>
      <c r="C222" s="2" t="s">
        <v>285</v>
      </c>
      <c r="D222" s="2" t="s">
        <v>16</v>
      </c>
      <c r="E222" s="8">
        <v>1</v>
      </c>
      <c r="F222" s="2" t="s">
        <v>318</v>
      </c>
      <c r="G222" s="2" t="s">
        <v>327</v>
      </c>
      <c r="H222" s="9">
        <v>41690</v>
      </c>
      <c r="I222" s="2">
        <v>2014</v>
      </c>
      <c r="J222" s="2">
        <v>2</v>
      </c>
      <c r="K222" s="2" t="str">
        <f>VLOOKUP($C222,Clients!$B:$F,K$6,0)</f>
        <v>Gabcube</v>
      </c>
      <c r="L222" s="2" t="str">
        <f>VLOOKUP($C222,Clients!$B:$F,L$6,0)</f>
        <v>Foreign</v>
      </c>
      <c r="M222" s="2" t="str">
        <f>VLOOKUP($C222,Clients!$B:$F,M$6,0)</f>
        <v>FI</v>
      </c>
      <c r="N222" s="2" t="str">
        <f>VLOOKUP($C222,Clients!$B:$F,N$6,0)</f>
        <v>Finland</v>
      </c>
    </row>
    <row r="223" spans="2:14" x14ac:dyDescent="0.2">
      <c r="B223" s="8">
        <v>320166</v>
      </c>
      <c r="C223" s="2" t="s">
        <v>285</v>
      </c>
      <c r="D223" s="2" t="s">
        <v>16</v>
      </c>
      <c r="E223" s="8">
        <v>154</v>
      </c>
      <c r="F223" s="2" t="s">
        <v>318</v>
      </c>
      <c r="G223" s="2" t="s">
        <v>328</v>
      </c>
      <c r="H223" s="9">
        <v>41691</v>
      </c>
      <c r="I223" s="2">
        <v>2014</v>
      </c>
      <c r="J223" s="2">
        <v>2</v>
      </c>
      <c r="K223" s="2" t="str">
        <f>VLOOKUP($C223,Clients!$B:$F,K$6,0)</f>
        <v>Gabcube</v>
      </c>
      <c r="L223" s="2" t="str">
        <f>VLOOKUP($C223,Clients!$B:$F,L$6,0)</f>
        <v>Foreign</v>
      </c>
      <c r="M223" s="2" t="str">
        <f>VLOOKUP($C223,Clients!$B:$F,M$6,0)</f>
        <v>FI</v>
      </c>
      <c r="N223" s="2" t="str">
        <f>VLOOKUP($C223,Clients!$B:$F,N$6,0)</f>
        <v>Finland</v>
      </c>
    </row>
    <row r="224" spans="2:14" x14ac:dyDescent="0.2">
      <c r="B224" s="8">
        <v>8400</v>
      </c>
      <c r="C224" s="2" t="s">
        <v>285</v>
      </c>
      <c r="D224" s="2" t="s">
        <v>16</v>
      </c>
      <c r="E224" s="8">
        <v>1</v>
      </c>
      <c r="F224" s="2" t="s">
        <v>318</v>
      </c>
      <c r="G224" s="2" t="s">
        <v>329</v>
      </c>
      <c r="H224" s="9">
        <v>41691</v>
      </c>
      <c r="I224" s="2">
        <v>2014</v>
      </c>
      <c r="J224" s="2">
        <v>2</v>
      </c>
      <c r="K224" s="2" t="str">
        <f>VLOOKUP($C224,Clients!$B:$F,K$6,0)</f>
        <v>Gabcube</v>
      </c>
      <c r="L224" s="2" t="str">
        <f>VLOOKUP($C224,Clients!$B:$F,L$6,0)</f>
        <v>Foreign</v>
      </c>
      <c r="M224" s="2" t="str">
        <f>VLOOKUP($C224,Clients!$B:$F,M$6,0)</f>
        <v>FI</v>
      </c>
      <c r="N224" s="2" t="str">
        <f>VLOOKUP($C224,Clients!$B:$F,N$6,0)</f>
        <v>Finland</v>
      </c>
    </row>
    <row r="225" spans="2:14" x14ac:dyDescent="0.2">
      <c r="B225" s="8">
        <v>326403</v>
      </c>
      <c r="C225" s="2" t="s">
        <v>285</v>
      </c>
      <c r="D225" s="2" t="s">
        <v>16</v>
      </c>
      <c r="E225" s="8">
        <v>157</v>
      </c>
      <c r="F225" s="2" t="s">
        <v>318</v>
      </c>
      <c r="G225" s="2" t="s">
        <v>330</v>
      </c>
      <c r="H225" s="9">
        <v>41694</v>
      </c>
      <c r="I225" s="2">
        <v>2014</v>
      </c>
      <c r="J225" s="2">
        <v>2</v>
      </c>
      <c r="K225" s="2" t="str">
        <f>VLOOKUP($C225,Clients!$B:$F,K$6,0)</f>
        <v>Gabcube</v>
      </c>
      <c r="L225" s="2" t="str">
        <f>VLOOKUP($C225,Clients!$B:$F,L$6,0)</f>
        <v>Foreign</v>
      </c>
      <c r="M225" s="2" t="str">
        <f>VLOOKUP($C225,Clients!$B:$F,M$6,0)</f>
        <v>FI</v>
      </c>
      <c r="N225" s="2" t="str">
        <f>VLOOKUP($C225,Clients!$B:$F,N$6,0)</f>
        <v>Finland</v>
      </c>
    </row>
    <row r="226" spans="2:14" x14ac:dyDescent="0.2">
      <c r="B226" s="8">
        <v>8400</v>
      </c>
      <c r="C226" s="2" t="s">
        <v>285</v>
      </c>
      <c r="D226" s="2" t="s">
        <v>16</v>
      </c>
      <c r="E226" s="8">
        <v>1</v>
      </c>
      <c r="F226" s="2" t="s">
        <v>318</v>
      </c>
      <c r="G226" s="2" t="s">
        <v>331</v>
      </c>
      <c r="H226" s="9">
        <v>41694</v>
      </c>
      <c r="I226" s="2">
        <v>2014</v>
      </c>
      <c r="J226" s="2">
        <v>2</v>
      </c>
      <c r="K226" s="2" t="str">
        <f>VLOOKUP($C226,Clients!$B:$F,K$6,0)</f>
        <v>Gabcube</v>
      </c>
      <c r="L226" s="2" t="str">
        <f>VLOOKUP($C226,Clients!$B:$F,L$6,0)</f>
        <v>Foreign</v>
      </c>
      <c r="M226" s="2" t="str">
        <f>VLOOKUP($C226,Clients!$B:$F,M$6,0)</f>
        <v>FI</v>
      </c>
      <c r="N226" s="2" t="str">
        <f>VLOOKUP($C226,Clients!$B:$F,N$6,0)</f>
        <v>Finland</v>
      </c>
    </row>
    <row r="227" spans="2:14" x14ac:dyDescent="0.2">
      <c r="B227" s="8">
        <v>326403</v>
      </c>
      <c r="C227" s="2" t="s">
        <v>285</v>
      </c>
      <c r="D227" s="2" t="s">
        <v>16</v>
      </c>
      <c r="E227" s="8">
        <v>157</v>
      </c>
      <c r="F227" s="2" t="s">
        <v>318</v>
      </c>
      <c r="G227" s="2" t="s">
        <v>332</v>
      </c>
      <c r="H227" s="9">
        <v>41695</v>
      </c>
      <c r="I227" s="2">
        <v>2014</v>
      </c>
      <c r="J227" s="2">
        <v>2</v>
      </c>
      <c r="K227" s="2" t="str">
        <f>VLOOKUP($C227,Clients!$B:$F,K$6,0)</f>
        <v>Gabcube</v>
      </c>
      <c r="L227" s="2" t="str">
        <f>VLOOKUP($C227,Clients!$B:$F,L$6,0)</f>
        <v>Foreign</v>
      </c>
      <c r="M227" s="2" t="str">
        <f>VLOOKUP($C227,Clients!$B:$F,M$6,0)</f>
        <v>FI</v>
      </c>
      <c r="N227" s="2" t="str">
        <f>VLOOKUP($C227,Clients!$B:$F,N$6,0)</f>
        <v>Finland</v>
      </c>
    </row>
    <row r="228" spans="2:14" x14ac:dyDescent="0.2">
      <c r="B228" s="8">
        <v>8400</v>
      </c>
      <c r="C228" s="2" t="s">
        <v>285</v>
      </c>
      <c r="D228" s="2" t="s">
        <v>16</v>
      </c>
      <c r="E228" s="8">
        <v>1</v>
      </c>
      <c r="F228" s="2" t="s">
        <v>318</v>
      </c>
      <c r="G228" s="2" t="s">
        <v>333</v>
      </c>
      <c r="H228" s="9">
        <v>41695</v>
      </c>
      <c r="I228" s="2">
        <v>2014</v>
      </c>
      <c r="J228" s="2">
        <v>2</v>
      </c>
      <c r="K228" s="2" t="str">
        <f>VLOOKUP($C228,Clients!$B:$F,K$6,0)</f>
        <v>Gabcube</v>
      </c>
      <c r="L228" s="2" t="str">
        <f>VLOOKUP($C228,Clients!$B:$F,L$6,0)</f>
        <v>Foreign</v>
      </c>
      <c r="M228" s="2" t="str">
        <f>VLOOKUP($C228,Clients!$B:$F,M$6,0)</f>
        <v>FI</v>
      </c>
      <c r="N228" s="2" t="str">
        <f>VLOOKUP($C228,Clients!$B:$F,N$6,0)</f>
        <v>Finland</v>
      </c>
    </row>
    <row r="229" spans="2:14" x14ac:dyDescent="0.2">
      <c r="B229" s="8">
        <v>326403</v>
      </c>
      <c r="C229" s="2" t="s">
        <v>285</v>
      </c>
      <c r="D229" s="2" t="s">
        <v>16</v>
      </c>
      <c r="E229" s="8">
        <v>157</v>
      </c>
      <c r="F229" s="2" t="s">
        <v>318</v>
      </c>
      <c r="G229" s="2" t="s">
        <v>334</v>
      </c>
      <c r="H229" s="9">
        <v>41699</v>
      </c>
      <c r="I229" s="2">
        <v>2014</v>
      </c>
      <c r="J229" s="2">
        <v>3</v>
      </c>
      <c r="K229" s="2" t="str">
        <f>VLOOKUP($C229,Clients!$B:$F,K$6,0)</f>
        <v>Gabcube</v>
      </c>
      <c r="L229" s="2" t="str">
        <f>VLOOKUP($C229,Clients!$B:$F,L$6,0)</f>
        <v>Foreign</v>
      </c>
      <c r="M229" s="2" t="str">
        <f>VLOOKUP($C229,Clients!$B:$F,M$6,0)</f>
        <v>FI</v>
      </c>
      <c r="N229" s="2" t="str">
        <f>VLOOKUP($C229,Clients!$B:$F,N$6,0)</f>
        <v>Finland</v>
      </c>
    </row>
    <row r="230" spans="2:14" x14ac:dyDescent="0.2">
      <c r="B230" s="8">
        <v>8400</v>
      </c>
      <c r="C230" s="2" t="s">
        <v>285</v>
      </c>
      <c r="D230" s="2" t="s">
        <v>16</v>
      </c>
      <c r="E230" s="8">
        <v>1</v>
      </c>
      <c r="F230" s="2" t="s">
        <v>335</v>
      </c>
      <c r="G230" s="2" t="s">
        <v>336</v>
      </c>
      <c r="H230" s="9">
        <v>41699</v>
      </c>
      <c r="I230" s="2">
        <v>2014</v>
      </c>
      <c r="J230" s="2">
        <v>3</v>
      </c>
      <c r="K230" s="2" t="str">
        <f>VLOOKUP($C230,Clients!$B:$F,K$6,0)</f>
        <v>Gabcube</v>
      </c>
      <c r="L230" s="2" t="str">
        <f>VLOOKUP($C230,Clients!$B:$F,L$6,0)</f>
        <v>Foreign</v>
      </c>
      <c r="M230" s="2" t="str">
        <f>VLOOKUP($C230,Clients!$B:$F,M$6,0)</f>
        <v>FI</v>
      </c>
      <c r="N230" s="2" t="str">
        <f>VLOOKUP($C230,Clients!$B:$F,N$6,0)</f>
        <v>Finland</v>
      </c>
    </row>
    <row r="231" spans="2:14" x14ac:dyDescent="0.2">
      <c r="B231" s="8">
        <v>137088</v>
      </c>
      <c r="C231" s="2" t="s">
        <v>285</v>
      </c>
      <c r="D231" s="2" t="s">
        <v>16</v>
      </c>
      <c r="E231" s="8">
        <v>605</v>
      </c>
      <c r="F231" s="2" t="s">
        <v>320</v>
      </c>
      <c r="G231" s="2" t="s">
        <v>337</v>
      </c>
      <c r="H231" s="9">
        <v>41699</v>
      </c>
      <c r="I231" s="2">
        <v>2014</v>
      </c>
      <c r="J231" s="2">
        <v>3</v>
      </c>
      <c r="K231" s="2" t="str">
        <f>VLOOKUP($C231,Clients!$B:$F,K$6,0)</f>
        <v>Gabcube</v>
      </c>
      <c r="L231" s="2" t="str">
        <f>VLOOKUP($C231,Clients!$B:$F,L$6,0)</f>
        <v>Foreign</v>
      </c>
      <c r="M231" s="2" t="str">
        <f>VLOOKUP($C231,Clients!$B:$F,M$6,0)</f>
        <v>FI</v>
      </c>
      <c r="N231" s="2" t="str">
        <f>VLOOKUP($C231,Clients!$B:$F,N$6,0)</f>
        <v>Finland</v>
      </c>
    </row>
    <row r="232" spans="2:14" x14ac:dyDescent="0.2">
      <c r="B232" s="8">
        <v>326403</v>
      </c>
      <c r="C232" s="2" t="s">
        <v>285</v>
      </c>
      <c r="D232" s="2" t="s">
        <v>16</v>
      </c>
      <c r="E232" s="8">
        <v>157</v>
      </c>
      <c r="F232" s="2" t="s">
        <v>335</v>
      </c>
      <c r="G232" s="2" t="s">
        <v>338</v>
      </c>
      <c r="H232" s="9">
        <v>41702</v>
      </c>
      <c r="I232" s="2">
        <v>2014</v>
      </c>
      <c r="J232" s="2">
        <v>3</v>
      </c>
      <c r="K232" s="2" t="str">
        <f>VLOOKUP($C232,Clients!$B:$F,K$6,0)</f>
        <v>Gabcube</v>
      </c>
      <c r="L232" s="2" t="str">
        <f>VLOOKUP($C232,Clients!$B:$F,L$6,0)</f>
        <v>Foreign</v>
      </c>
      <c r="M232" s="2" t="str">
        <f>VLOOKUP($C232,Clients!$B:$F,M$6,0)</f>
        <v>FI</v>
      </c>
      <c r="N232" s="2" t="str">
        <f>VLOOKUP($C232,Clients!$B:$F,N$6,0)</f>
        <v>Finland</v>
      </c>
    </row>
    <row r="233" spans="2:14" x14ac:dyDescent="0.2">
      <c r="B233" s="8">
        <v>8400</v>
      </c>
      <c r="C233" s="2" t="s">
        <v>285</v>
      </c>
      <c r="D233" s="2" t="s">
        <v>16</v>
      </c>
      <c r="E233" s="8">
        <v>1</v>
      </c>
      <c r="F233" s="2" t="s">
        <v>335</v>
      </c>
      <c r="G233" s="2" t="s">
        <v>339</v>
      </c>
      <c r="H233" s="9">
        <v>41702</v>
      </c>
      <c r="I233" s="2">
        <v>2014</v>
      </c>
      <c r="J233" s="2">
        <v>3</v>
      </c>
      <c r="K233" s="2" t="str">
        <f>VLOOKUP($C233,Clients!$B:$F,K$6,0)</f>
        <v>Gabcube</v>
      </c>
      <c r="L233" s="2" t="str">
        <f>VLOOKUP($C233,Clients!$B:$F,L$6,0)</f>
        <v>Foreign</v>
      </c>
      <c r="M233" s="2" t="str">
        <f>VLOOKUP($C233,Clients!$B:$F,M$6,0)</f>
        <v>FI</v>
      </c>
      <c r="N233" s="2" t="str">
        <f>VLOOKUP($C233,Clients!$B:$F,N$6,0)</f>
        <v>Finland</v>
      </c>
    </row>
    <row r="234" spans="2:14" x14ac:dyDescent="0.2">
      <c r="B234" s="8">
        <v>313929</v>
      </c>
      <c r="C234" s="2" t="s">
        <v>285</v>
      </c>
      <c r="D234" s="2" t="s">
        <v>16</v>
      </c>
      <c r="E234" s="8">
        <v>151</v>
      </c>
      <c r="F234" s="2" t="s">
        <v>318</v>
      </c>
      <c r="G234" s="2" t="s">
        <v>340</v>
      </c>
      <c r="H234" s="9">
        <v>41703</v>
      </c>
      <c r="I234" s="2">
        <v>2014</v>
      </c>
      <c r="J234" s="2">
        <v>3</v>
      </c>
      <c r="K234" s="2" t="str">
        <f>VLOOKUP($C234,Clients!$B:$F,K$6,0)</f>
        <v>Gabcube</v>
      </c>
      <c r="L234" s="2" t="str">
        <f>VLOOKUP($C234,Clients!$B:$F,L$6,0)</f>
        <v>Foreign</v>
      </c>
      <c r="M234" s="2" t="str">
        <f>VLOOKUP($C234,Clients!$B:$F,M$6,0)</f>
        <v>FI</v>
      </c>
      <c r="N234" s="2" t="str">
        <f>VLOOKUP($C234,Clients!$B:$F,N$6,0)</f>
        <v>Finland</v>
      </c>
    </row>
    <row r="235" spans="2:14" x14ac:dyDescent="0.2">
      <c r="B235" s="8">
        <v>8400</v>
      </c>
      <c r="C235" s="2" t="s">
        <v>285</v>
      </c>
      <c r="D235" s="2" t="s">
        <v>16</v>
      </c>
      <c r="E235" s="8">
        <v>1</v>
      </c>
      <c r="F235" s="2" t="s">
        <v>335</v>
      </c>
      <c r="G235" s="2" t="s">
        <v>341</v>
      </c>
      <c r="H235" s="9">
        <v>41703</v>
      </c>
      <c r="I235" s="2">
        <v>2014</v>
      </c>
      <c r="J235" s="2">
        <v>3</v>
      </c>
      <c r="K235" s="2" t="str">
        <f>VLOOKUP($C235,Clients!$B:$F,K$6,0)</f>
        <v>Gabcube</v>
      </c>
      <c r="L235" s="2" t="str">
        <f>VLOOKUP($C235,Clients!$B:$F,L$6,0)</f>
        <v>Foreign</v>
      </c>
      <c r="M235" s="2" t="str">
        <f>VLOOKUP($C235,Clients!$B:$F,M$6,0)</f>
        <v>FI</v>
      </c>
      <c r="N235" s="2" t="str">
        <f>VLOOKUP($C235,Clients!$B:$F,N$6,0)</f>
        <v>Finland</v>
      </c>
    </row>
    <row r="236" spans="2:14" x14ac:dyDescent="0.2">
      <c r="B236" s="8">
        <v>53902.8</v>
      </c>
      <c r="C236" s="2" t="s">
        <v>285</v>
      </c>
      <c r="D236" s="2" t="s">
        <v>16</v>
      </c>
      <c r="E236" s="8">
        <v>186</v>
      </c>
      <c r="F236" s="2" t="s">
        <v>342</v>
      </c>
      <c r="G236" s="2" t="s">
        <v>343</v>
      </c>
      <c r="H236" s="9">
        <v>41705</v>
      </c>
      <c r="I236" s="2">
        <v>2014</v>
      </c>
      <c r="J236" s="2">
        <v>3</v>
      </c>
      <c r="K236" s="2" t="str">
        <f>VLOOKUP($C236,Clients!$B:$F,K$6,0)</f>
        <v>Gabcube</v>
      </c>
      <c r="L236" s="2" t="str">
        <f>VLOOKUP($C236,Clients!$B:$F,L$6,0)</f>
        <v>Foreign</v>
      </c>
      <c r="M236" s="2" t="str">
        <f>VLOOKUP($C236,Clients!$B:$F,M$6,0)</f>
        <v>FI</v>
      </c>
      <c r="N236" s="2" t="str">
        <f>VLOOKUP($C236,Clients!$B:$F,N$6,0)</f>
        <v>Finland</v>
      </c>
    </row>
    <row r="237" spans="2:14" x14ac:dyDescent="0.2">
      <c r="B237" s="8">
        <v>53902.8</v>
      </c>
      <c r="C237" s="2" t="s">
        <v>285</v>
      </c>
      <c r="D237" s="2" t="s">
        <v>16</v>
      </c>
      <c r="E237" s="8">
        <v>186</v>
      </c>
      <c r="F237" s="2" t="s">
        <v>342</v>
      </c>
      <c r="G237" s="2" t="s">
        <v>344</v>
      </c>
      <c r="H237" s="9">
        <v>41706</v>
      </c>
      <c r="I237" s="2">
        <v>2014</v>
      </c>
      <c r="J237" s="2">
        <v>3</v>
      </c>
      <c r="K237" s="2" t="str">
        <f>VLOOKUP($C237,Clients!$B:$F,K$6,0)</f>
        <v>Gabcube</v>
      </c>
      <c r="L237" s="2" t="str">
        <f>VLOOKUP($C237,Clients!$B:$F,L$6,0)</f>
        <v>Foreign</v>
      </c>
      <c r="M237" s="2" t="str">
        <f>VLOOKUP($C237,Clients!$B:$F,M$6,0)</f>
        <v>FI</v>
      </c>
      <c r="N237" s="2" t="str">
        <f>VLOOKUP($C237,Clients!$B:$F,N$6,0)</f>
        <v>Finland</v>
      </c>
    </row>
    <row r="238" spans="2:14" x14ac:dyDescent="0.2">
      <c r="B238" s="8">
        <v>59623.200000000004</v>
      </c>
      <c r="C238" s="2" t="s">
        <v>285</v>
      </c>
      <c r="D238" s="2" t="s">
        <v>16</v>
      </c>
      <c r="E238" s="8">
        <v>223</v>
      </c>
      <c r="F238" s="2" t="s">
        <v>342</v>
      </c>
      <c r="G238" s="2" t="s">
        <v>345</v>
      </c>
      <c r="H238" s="9">
        <v>41706</v>
      </c>
      <c r="I238" s="2">
        <v>2014</v>
      </c>
      <c r="J238" s="2">
        <v>3</v>
      </c>
      <c r="K238" s="2" t="str">
        <f>VLOOKUP($C238,Clients!$B:$F,K$6,0)</f>
        <v>Gabcube</v>
      </c>
      <c r="L238" s="2" t="str">
        <f>VLOOKUP($C238,Clients!$B:$F,L$6,0)</f>
        <v>Foreign</v>
      </c>
      <c r="M238" s="2" t="str">
        <f>VLOOKUP($C238,Clients!$B:$F,M$6,0)</f>
        <v>FI</v>
      </c>
      <c r="N238" s="2" t="str">
        <f>VLOOKUP($C238,Clients!$B:$F,N$6,0)</f>
        <v>Finland</v>
      </c>
    </row>
    <row r="239" spans="2:14" x14ac:dyDescent="0.2">
      <c r="B239" s="8">
        <v>7350</v>
      </c>
      <c r="C239" s="2" t="s">
        <v>285</v>
      </c>
      <c r="D239" s="2" t="s">
        <v>16</v>
      </c>
      <c r="E239" s="8">
        <v>1</v>
      </c>
      <c r="F239" s="2" t="s">
        <v>342</v>
      </c>
      <c r="G239" s="2" t="s">
        <v>346</v>
      </c>
      <c r="H239" s="9">
        <v>41706</v>
      </c>
      <c r="I239" s="2">
        <v>2014</v>
      </c>
      <c r="J239" s="2">
        <v>3</v>
      </c>
      <c r="K239" s="2" t="str">
        <f>VLOOKUP($C239,Clients!$B:$F,K$6,0)</f>
        <v>Gabcube</v>
      </c>
      <c r="L239" s="2" t="str">
        <f>VLOOKUP($C239,Clients!$B:$F,L$6,0)</f>
        <v>Foreign</v>
      </c>
      <c r="M239" s="2" t="str">
        <f>VLOOKUP($C239,Clients!$B:$F,M$6,0)</f>
        <v>FI</v>
      </c>
      <c r="N239" s="2" t="str">
        <f>VLOOKUP($C239,Clients!$B:$F,N$6,0)</f>
        <v>Finland</v>
      </c>
    </row>
    <row r="240" spans="2:14" x14ac:dyDescent="0.2">
      <c r="B240" s="8">
        <v>116501.06999999999</v>
      </c>
      <c r="C240" s="2" t="s">
        <v>285</v>
      </c>
      <c r="D240" s="2" t="s">
        <v>16</v>
      </c>
      <c r="E240" s="8">
        <v>624</v>
      </c>
      <c r="F240" s="2" t="s">
        <v>347</v>
      </c>
      <c r="G240" s="2" t="s">
        <v>348</v>
      </c>
      <c r="H240" s="9">
        <v>41706</v>
      </c>
      <c r="I240" s="2">
        <v>2014</v>
      </c>
      <c r="J240" s="2">
        <v>3</v>
      </c>
      <c r="K240" s="2" t="str">
        <f>VLOOKUP($C240,Clients!$B:$F,K$6,0)</f>
        <v>Gabcube</v>
      </c>
      <c r="L240" s="2" t="str">
        <f>VLOOKUP($C240,Clients!$B:$F,L$6,0)</f>
        <v>Foreign</v>
      </c>
      <c r="M240" s="2" t="str">
        <f>VLOOKUP($C240,Clients!$B:$F,M$6,0)</f>
        <v>FI</v>
      </c>
      <c r="N240" s="2" t="str">
        <f>VLOOKUP($C240,Clients!$B:$F,N$6,0)</f>
        <v>Finland</v>
      </c>
    </row>
    <row r="241" spans="2:14" x14ac:dyDescent="0.2">
      <c r="B241" s="8">
        <v>171251.01</v>
      </c>
      <c r="C241" s="2" t="s">
        <v>285</v>
      </c>
      <c r="D241" s="2" t="s">
        <v>16</v>
      </c>
      <c r="E241" s="8">
        <v>284</v>
      </c>
      <c r="F241" s="2" t="s">
        <v>320</v>
      </c>
      <c r="G241" s="2" t="s">
        <v>349</v>
      </c>
      <c r="H241" s="9">
        <v>41706</v>
      </c>
      <c r="I241" s="2">
        <v>2014</v>
      </c>
      <c r="J241" s="2">
        <v>3</v>
      </c>
      <c r="K241" s="2" t="str">
        <f>VLOOKUP($C241,Clients!$B:$F,K$6,0)</f>
        <v>Gabcube</v>
      </c>
      <c r="L241" s="2" t="str">
        <f>VLOOKUP($C241,Clients!$B:$F,L$6,0)</f>
        <v>Foreign</v>
      </c>
      <c r="M241" s="2" t="str">
        <f>VLOOKUP($C241,Clients!$B:$F,M$6,0)</f>
        <v>FI</v>
      </c>
      <c r="N241" s="2" t="str">
        <f>VLOOKUP($C241,Clients!$B:$F,N$6,0)</f>
        <v>Finland</v>
      </c>
    </row>
    <row r="242" spans="2:14" x14ac:dyDescent="0.2">
      <c r="B242" s="8">
        <v>324324</v>
      </c>
      <c r="C242" s="2" t="s">
        <v>285</v>
      </c>
      <c r="D242" s="2" t="s">
        <v>16</v>
      </c>
      <c r="E242" s="8">
        <v>156</v>
      </c>
      <c r="F242" s="2" t="s">
        <v>350</v>
      </c>
      <c r="G242" s="2" t="s">
        <v>351</v>
      </c>
      <c r="H242" s="9">
        <v>41711</v>
      </c>
      <c r="I242" s="2">
        <v>2014</v>
      </c>
      <c r="J242" s="2">
        <v>3</v>
      </c>
      <c r="K242" s="2" t="str">
        <f>VLOOKUP($C242,Clients!$B:$F,K$6,0)</f>
        <v>Gabcube</v>
      </c>
      <c r="L242" s="2" t="str">
        <f>VLOOKUP($C242,Clients!$B:$F,L$6,0)</f>
        <v>Foreign</v>
      </c>
      <c r="M242" s="2" t="str">
        <f>VLOOKUP($C242,Clients!$B:$F,M$6,0)</f>
        <v>FI</v>
      </c>
      <c r="N242" s="2" t="str">
        <f>VLOOKUP($C242,Clients!$B:$F,N$6,0)</f>
        <v>Finland</v>
      </c>
    </row>
    <row r="243" spans="2:14" x14ac:dyDescent="0.2">
      <c r="B243" s="8">
        <v>7350</v>
      </c>
      <c r="C243" s="2" t="s">
        <v>285</v>
      </c>
      <c r="D243" s="2" t="s">
        <v>16</v>
      </c>
      <c r="E243" s="8">
        <v>1</v>
      </c>
      <c r="F243" s="2" t="s">
        <v>350</v>
      </c>
      <c r="G243" s="2" t="s">
        <v>352</v>
      </c>
      <c r="H243" s="9">
        <v>41711</v>
      </c>
      <c r="I243" s="2">
        <v>2014</v>
      </c>
      <c r="J243" s="2">
        <v>3</v>
      </c>
      <c r="K243" s="2" t="str">
        <f>VLOOKUP($C243,Clients!$B:$F,K$6,0)</f>
        <v>Gabcube</v>
      </c>
      <c r="L243" s="2" t="str">
        <f>VLOOKUP($C243,Clients!$B:$F,L$6,0)</f>
        <v>Foreign</v>
      </c>
      <c r="M243" s="2" t="str">
        <f>VLOOKUP($C243,Clients!$B:$F,M$6,0)</f>
        <v>FI</v>
      </c>
      <c r="N243" s="2" t="str">
        <f>VLOOKUP($C243,Clients!$B:$F,N$6,0)</f>
        <v>Finland</v>
      </c>
    </row>
    <row r="244" spans="2:14" x14ac:dyDescent="0.2">
      <c r="B244" s="8">
        <v>324324</v>
      </c>
      <c r="C244" s="2" t="s">
        <v>285</v>
      </c>
      <c r="D244" s="2" t="s">
        <v>16</v>
      </c>
      <c r="E244" s="8">
        <v>156</v>
      </c>
      <c r="F244" s="2" t="s">
        <v>353</v>
      </c>
      <c r="G244" s="2" t="s">
        <v>354</v>
      </c>
      <c r="H244" s="9">
        <v>41712</v>
      </c>
      <c r="I244" s="2">
        <v>2014</v>
      </c>
      <c r="J244" s="2">
        <v>3</v>
      </c>
      <c r="K244" s="2" t="str">
        <f>VLOOKUP($C244,Clients!$B:$F,K$6,0)</f>
        <v>Gabcube</v>
      </c>
      <c r="L244" s="2" t="str">
        <f>VLOOKUP($C244,Clients!$B:$F,L$6,0)</f>
        <v>Foreign</v>
      </c>
      <c r="M244" s="2" t="str">
        <f>VLOOKUP($C244,Clients!$B:$F,M$6,0)</f>
        <v>FI</v>
      </c>
      <c r="N244" s="2" t="str">
        <f>VLOOKUP($C244,Clients!$B:$F,N$6,0)</f>
        <v>Finland</v>
      </c>
    </row>
    <row r="245" spans="2:14" x14ac:dyDescent="0.2">
      <c r="B245" s="8">
        <v>7350</v>
      </c>
      <c r="C245" s="2" t="s">
        <v>285</v>
      </c>
      <c r="D245" s="2" t="s">
        <v>16</v>
      </c>
      <c r="E245" s="8">
        <v>1</v>
      </c>
      <c r="F245" s="2" t="s">
        <v>353</v>
      </c>
      <c r="G245" s="2" t="s">
        <v>355</v>
      </c>
      <c r="H245" s="9">
        <v>41712</v>
      </c>
      <c r="I245" s="2">
        <v>2014</v>
      </c>
      <c r="J245" s="2">
        <v>3</v>
      </c>
      <c r="K245" s="2" t="str">
        <f>VLOOKUP($C245,Clients!$B:$F,K$6,0)</f>
        <v>Gabcube</v>
      </c>
      <c r="L245" s="2" t="str">
        <f>VLOOKUP($C245,Clients!$B:$F,L$6,0)</f>
        <v>Foreign</v>
      </c>
      <c r="M245" s="2" t="str">
        <f>VLOOKUP($C245,Clients!$B:$F,M$6,0)</f>
        <v>FI</v>
      </c>
      <c r="N245" s="2" t="str">
        <f>VLOOKUP($C245,Clients!$B:$F,N$6,0)</f>
        <v>Finland</v>
      </c>
    </row>
    <row r="246" spans="2:14" x14ac:dyDescent="0.2">
      <c r="B246" s="8">
        <v>52164</v>
      </c>
      <c r="C246" s="2" t="s">
        <v>285</v>
      </c>
      <c r="D246" s="2" t="s">
        <v>16</v>
      </c>
      <c r="E246" s="8">
        <v>180</v>
      </c>
      <c r="F246" s="2" t="s">
        <v>356</v>
      </c>
      <c r="G246" s="2" t="s">
        <v>357</v>
      </c>
      <c r="H246" s="9">
        <v>41713</v>
      </c>
      <c r="I246" s="2">
        <v>2014</v>
      </c>
      <c r="J246" s="2">
        <v>3</v>
      </c>
      <c r="K246" s="2" t="str">
        <f>VLOOKUP($C246,Clients!$B:$F,K$6,0)</f>
        <v>Gabcube</v>
      </c>
      <c r="L246" s="2" t="str">
        <f>VLOOKUP($C246,Clients!$B:$F,L$6,0)</f>
        <v>Foreign</v>
      </c>
      <c r="M246" s="2" t="str">
        <f>VLOOKUP($C246,Clients!$B:$F,M$6,0)</f>
        <v>FI</v>
      </c>
      <c r="N246" s="2" t="str">
        <f>VLOOKUP($C246,Clients!$B:$F,N$6,0)</f>
        <v>Finland</v>
      </c>
    </row>
    <row r="247" spans="2:14" x14ac:dyDescent="0.2">
      <c r="B247" s="8">
        <v>7350</v>
      </c>
      <c r="C247" s="2" t="s">
        <v>285</v>
      </c>
      <c r="D247" s="2" t="s">
        <v>16</v>
      </c>
      <c r="E247" s="8">
        <v>1</v>
      </c>
      <c r="F247" s="2" t="s">
        <v>356</v>
      </c>
      <c r="G247" s="2" t="s">
        <v>358</v>
      </c>
      <c r="H247" s="9">
        <v>41713</v>
      </c>
      <c r="I247" s="2">
        <v>2014</v>
      </c>
      <c r="J247" s="2">
        <v>3</v>
      </c>
      <c r="K247" s="2" t="str">
        <f>VLOOKUP($C247,Clients!$B:$F,K$6,0)</f>
        <v>Gabcube</v>
      </c>
      <c r="L247" s="2" t="str">
        <f>VLOOKUP($C247,Clients!$B:$F,L$6,0)</f>
        <v>Foreign</v>
      </c>
      <c r="M247" s="2" t="str">
        <f>VLOOKUP($C247,Clients!$B:$F,M$6,0)</f>
        <v>FI</v>
      </c>
      <c r="N247" s="2" t="str">
        <f>VLOOKUP($C247,Clients!$B:$F,N$6,0)</f>
        <v>Finland</v>
      </c>
    </row>
    <row r="248" spans="2:14" x14ac:dyDescent="0.2">
      <c r="B248" s="8">
        <v>283111.5</v>
      </c>
      <c r="C248" s="2" t="s">
        <v>285</v>
      </c>
      <c r="D248" s="2" t="s">
        <v>16</v>
      </c>
      <c r="E248" s="8">
        <v>839.2</v>
      </c>
      <c r="F248" s="2" t="s">
        <v>347</v>
      </c>
      <c r="G248" s="2" t="s">
        <v>359</v>
      </c>
      <c r="H248" s="9">
        <v>41713</v>
      </c>
      <c r="I248" s="2">
        <v>2014</v>
      </c>
      <c r="J248" s="2">
        <v>3</v>
      </c>
      <c r="K248" s="2" t="str">
        <f>VLOOKUP($C248,Clients!$B:$F,K$6,0)</f>
        <v>Gabcube</v>
      </c>
      <c r="L248" s="2" t="str">
        <f>VLOOKUP($C248,Clients!$B:$F,L$6,0)</f>
        <v>Foreign</v>
      </c>
      <c r="M248" s="2" t="str">
        <f>VLOOKUP($C248,Clients!$B:$F,M$6,0)</f>
        <v>FI</v>
      </c>
      <c r="N248" s="2" t="str">
        <f>VLOOKUP($C248,Clients!$B:$F,N$6,0)</f>
        <v>Finland</v>
      </c>
    </row>
    <row r="249" spans="2:14" x14ac:dyDescent="0.2">
      <c r="B249" s="8">
        <v>7350</v>
      </c>
      <c r="C249" s="2" t="s">
        <v>285</v>
      </c>
      <c r="D249" s="2" t="s">
        <v>16</v>
      </c>
      <c r="E249" s="8">
        <v>1</v>
      </c>
      <c r="F249" s="2" t="s">
        <v>360</v>
      </c>
      <c r="G249" s="2" t="s">
        <v>361</v>
      </c>
      <c r="H249" s="9">
        <v>41713</v>
      </c>
      <c r="I249" s="2">
        <v>2014</v>
      </c>
      <c r="J249" s="2">
        <v>3</v>
      </c>
      <c r="K249" s="2" t="str">
        <f>VLOOKUP($C249,Clients!$B:$F,K$6,0)</f>
        <v>Gabcube</v>
      </c>
      <c r="L249" s="2" t="str">
        <f>VLOOKUP($C249,Clients!$B:$F,L$6,0)</f>
        <v>Foreign</v>
      </c>
      <c r="M249" s="2" t="str">
        <f>VLOOKUP($C249,Clients!$B:$F,M$6,0)</f>
        <v>FI</v>
      </c>
      <c r="N249" s="2" t="str">
        <f>VLOOKUP($C249,Clients!$B:$F,N$6,0)</f>
        <v>Finland</v>
      </c>
    </row>
    <row r="250" spans="2:14" x14ac:dyDescent="0.2">
      <c r="B250" s="8">
        <v>324324</v>
      </c>
      <c r="C250" s="2" t="s">
        <v>285</v>
      </c>
      <c r="D250" s="2" t="s">
        <v>16</v>
      </c>
      <c r="E250" s="8">
        <v>156</v>
      </c>
      <c r="F250" s="2" t="s">
        <v>362</v>
      </c>
      <c r="G250" s="2" t="s">
        <v>363</v>
      </c>
      <c r="H250" s="9">
        <v>41718</v>
      </c>
      <c r="I250" s="2">
        <v>2014</v>
      </c>
      <c r="J250" s="2">
        <v>3</v>
      </c>
      <c r="K250" s="2" t="str">
        <f>VLOOKUP($C250,Clients!$B:$F,K$6,0)</f>
        <v>Gabcube</v>
      </c>
      <c r="L250" s="2" t="str">
        <f>VLOOKUP($C250,Clients!$B:$F,L$6,0)</f>
        <v>Foreign</v>
      </c>
      <c r="M250" s="2" t="str">
        <f>VLOOKUP($C250,Clients!$B:$F,M$6,0)</f>
        <v>FI</v>
      </c>
      <c r="N250" s="2" t="str">
        <f>VLOOKUP($C250,Clients!$B:$F,N$6,0)</f>
        <v>Finland</v>
      </c>
    </row>
    <row r="251" spans="2:14" x14ac:dyDescent="0.2">
      <c r="B251" s="8">
        <v>91287</v>
      </c>
      <c r="C251" s="2" t="s">
        <v>285</v>
      </c>
      <c r="D251" s="2" t="s">
        <v>16</v>
      </c>
      <c r="E251" s="8">
        <v>304</v>
      </c>
      <c r="F251" s="2" t="s">
        <v>364</v>
      </c>
      <c r="G251" s="2" t="s">
        <v>365</v>
      </c>
      <c r="H251" s="9">
        <v>41720</v>
      </c>
      <c r="I251" s="2">
        <v>2014</v>
      </c>
      <c r="J251" s="2">
        <v>3</v>
      </c>
      <c r="K251" s="2" t="str">
        <f>VLOOKUP($C251,Clients!$B:$F,K$6,0)</f>
        <v>Gabcube</v>
      </c>
      <c r="L251" s="2" t="str">
        <f>VLOOKUP($C251,Clients!$B:$F,L$6,0)</f>
        <v>Foreign</v>
      </c>
      <c r="M251" s="2" t="str">
        <f>VLOOKUP($C251,Clients!$B:$F,M$6,0)</f>
        <v>FI</v>
      </c>
      <c r="N251" s="2" t="str">
        <f>VLOOKUP($C251,Clients!$B:$F,N$6,0)</f>
        <v>Finland</v>
      </c>
    </row>
    <row r="252" spans="2:14" x14ac:dyDescent="0.2">
      <c r="B252" s="8">
        <v>266368.2</v>
      </c>
      <c r="C252" s="2" t="s">
        <v>285</v>
      </c>
      <c r="D252" s="2" t="s">
        <v>16</v>
      </c>
      <c r="E252" s="8">
        <v>264</v>
      </c>
      <c r="F252" s="2" t="s">
        <v>366</v>
      </c>
      <c r="G252" s="2" t="s">
        <v>367</v>
      </c>
      <c r="H252" s="9">
        <v>41720</v>
      </c>
      <c r="I252" s="2">
        <v>2014</v>
      </c>
      <c r="J252" s="2">
        <v>3</v>
      </c>
      <c r="K252" s="2" t="str">
        <f>VLOOKUP($C252,Clients!$B:$F,K$6,0)</f>
        <v>Gabcube</v>
      </c>
      <c r="L252" s="2" t="str">
        <f>VLOOKUP($C252,Clients!$B:$F,L$6,0)</f>
        <v>Foreign</v>
      </c>
      <c r="M252" s="2" t="str">
        <f>VLOOKUP($C252,Clients!$B:$F,M$6,0)</f>
        <v>FI</v>
      </c>
      <c r="N252" s="2" t="str">
        <f>VLOOKUP($C252,Clients!$B:$F,N$6,0)</f>
        <v>Finland</v>
      </c>
    </row>
    <row r="253" spans="2:14" x14ac:dyDescent="0.2">
      <c r="B253" s="8">
        <v>117373.20000000001</v>
      </c>
      <c r="C253" s="2" t="s">
        <v>285</v>
      </c>
      <c r="D253" s="2" t="s">
        <v>16</v>
      </c>
      <c r="E253" s="8">
        <v>623.5</v>
      </c>
      <c r="F253" s="2" t="s">
        <v>347</v>
      </c>
      <c r="G253" s="2" t="s">
        <v>368</v>
      </c>
      <c r="H253" s="9">
        <v>41720</v>
      </c>
      <c r="I253" s="2">
        <v>2014</v>
      </c>
      <c r="J253" s="2">
        <v>3</v>
      </c>
      <c r="K253" s="2" t="str">
        <f>VLOOKUP($C253,Clients!$B:$F,K$6,0)</f>
        <v>Gabcube</v>
      </c>
      <c r="L253" s="2" t="str">
        <f>VLOOKUP($C253,Clients!$B:$F,L$6,0)</f>
        <v>Foreign</v>
      </c>
      <c r="M253" s="2" t="str">
        <f>VLOOKUP($C253,Clients!$B:$F,M$6,0)</f>
        <v>FI</v>
      </c>
      <c r="N253" s="2" t="str">
        <f>VLOOKUP($C253,Clients!$B:$F,N$6,0)</f>
        <v>Finland</v>
      </c>
    </row>
    <row r="254" spans="2:14" x14ac:dyDescent="0.2">
      <c r="B254" s="8">
        <v>54684</v>
      </c>
      <c r="C254" s="2" t="s">
        <v>285</v>
      </c>
      <c r="D254" s="2" t="s">
        <v>16</v>
      </c>
      <c r="E254" s="8">
        <v>186</v>
      </c>
      <c r="F254" s="2" t="s">
        <v>369</v>
      </c>
      <c r="G254" s="2" t="s">
        <v>370</v>
      </c>
      <c r="H254" s="9">
        <v>41727</v>
      </c>
      <c r="I254" s="2">
        <v>2014</v>
      </c>
      <c r="J254" s="2">
        <v>3</v>
      </c>
      <c r="K254" s="2" t="str">
        <f>VLOOKUP($C254,Clients!$B:$F,K$6,0)</f>
        <v>Gabcube</v>
      </c>
      <c r="L254" s="2" t="str">
        <f>VLOOKUP($C254,Clients!$B:$F,L$6,0)</f>
        <v>Foreign</v>
      </c>
      <c r="M254" s="2" t="str">
        <f>VLOOKUP($C254,Clients!$B:$F,M$6,0)</f>
        <v>FI</v>
      </c>
      <c r="N254" s="2" t="str">
        <f>VLOOKUP($C254,Clients!$B:$F,N$6,0)</f>
        <v>Finland</v>
      </c>
    </row>
    <row r="255" spans="2:14" x14ac:dyDescent="0.2">
      <c r="B255" s="8">
        <v>7350</v>
      </c>
      <c r="C255" s="2" t="s">
        <v>285</v>
      </c>
      <c r="D255" s="2" t="s">
        <v>16</v>
      </c>
      <c r="E255" s="8">
        <v>1</v>
      </c>
      <c r="F255" s="2" t="s">
        <v>369</v>
      </c>
      <c r="G255" s="2" t="s">
        <v>371</v>
      </c>
      <c r="H255" s="9">
        <v>41727</v>
      </c>
      <c r="I255" s="2">
        <v>2014</v>
      </c>
      <c r="J255" s="2">
        <v>3</v>
      </c>
      <c r="K255" s="2" t="str">
        <f>VLOOKUP($C255,Clients!$B:$F,K$6,0)</f>
        <v>Gabcube</v>
      </c>
      <c r="L255" s="2" t="str">
        <f>VLOOKUP($C255,Clients!$B:$F,L$6,0)</f>
        <v>Foreign</v>
      </c>
      <c r="M255" s="2" t="str">
        <f>VLOOKUP($C255,Clients!$B:$F,M$6,0)</f>
        <v>FI</v>
      </c>
      <c r="N255" s="2" t="str">
        <f>VLOOKUP($C255,Clients!$B:$F,N$6,0)</f>
        <v>Finland</v>
      </c>
    </row>
    <row r="256" spans="2:14" x14ac:dyDescent="0.2">
      <c r="B256" s="8">
        <v>63315</v>
      </c>
      <c r="C256" s="2" t="s">
        <v>285</v>
      </c>
      <c r="D256" s="2" t="s">
        <v>16</v>
      </c>
      <c r="E256" s="8">
        <v>201</v>
      </c>
      <c r="F256" s="2" t="s">
        <v>372</v>
      </c>
      <c r="G256" s="2" t="s">
        <v>373</v>
      </c>
      <c r="H256" s="9">
        <v>41727</v>
      </c>
      <c r="I256" s="2">
        <v>2014</v>
      </c>
      <c r="J256" s="2">
        <v>3</v>
      </c>
      <c r="K256" s="2" t="str">
        <f>VLOOKUP($C256,Clients!$B:$F,K$6,0)</f>
        <v>Gabcube</v>
      </c>
      <c r="L256" s="2" t="str">
        <f>VLOOKUP($C256,Clients!$B:$F,L$6,0)</f>
        <v>Foreign</v>
      </c>
      <c r="M256" s="2" t="str">
        <f>VLOOKUP($C256,Clients!$B:$F,M$6,0)</f>
        <v>FI</v>
      </c>
      <c r="N256" s="2" t="str">
        <f>VLOOKUP($C256,Clients!$B:$F,N$6,0)</f>
        <v>Finland</v>
      </c>
    </row>
    <row r="257" spans="2:14" x14ac:dyDescent="0.2">
      <c r="B257" s="8">
        <v>7350</v>
      </c>
      <c r="C257" s="2" t="s">
        <v>285</v>
      </c>
      <c r="D257" s="2" t="s">
        <v>16</v>
      </c>
      <c r="E257" s="8">
        <v>1</v>
      </c>
      <c r="F257" s="2" t="s">
        <v>372</v>
      </c>
      <c r="G257" s="2" t="s">
        <v>374</v>
      </c>
      <c r="H257" s="9">
        <v>41727</v>
      </c>
      <c r="I257" s="2">
        <v>2014</v>
      </c>
      <c r="J257" s="2">
        <v>3</v>
      </c>
      <c r="K257" s="2" t="str">
        <f>VLOOKUP($C257,Clients!$B:$F,K$6,0)</f>
        <v>Gabcube</v>
      </c>
      <c r="L257" s="2" t="str">
        <f>VLOOKUP($C257,Clients!$B:$F,L$6,0)</f>
        <v>Foreign</v>
      </c>
      <c r="M257" s="2" t="str">
        <f>VLOOKUP($C257,Clients!$B:$F,M$6,0)</f>
        <v>FI</v>
      </c>
      <c r="N257" s="2" t="str">
        <f>VLOOKUP($C257,Clients!$B:$F,N$6,0)</f>
        <v>Finland</v>
      </c>
    </row>
    <row r="258" spans="2:14" x14ac:dyDescent="0.2">
      <c r="B258" s="8">
        <v>324324</v>
      </c>
      <c r="C258" s="2" t="s">
        <v>285</v>
      </c>
      <c r="D258" s="2" t="s">
        <v>16</v>
      </c>
      <c r="E258" s="8">
        <v>156</v>
      </c>
      <c r="F258" s="2" t="s">
        <v>375</v>
      </c>
      <c r="G258" s="2" t="s">
        <v>376</v>
      </c>
      <c r="H258" s="9">
        <v>41733</v>
      </c>
      <c r="I258" s="2">
        <v>2014</v>
      </c>
      <c r="J258" s="2">
        <v>4</v>
      </c>
      <c r="K258" s="2" t="str">
        <f>VLOOKUP($C258,Clients!$B:$F,K$6,0)</f>
        <v>Gabcube</v>
      </c>
      <c r="L258" s="2" t="str">
        <f>VLOOKUP($C258,Clients!$B:$F,L$6,0)</f>
        <v>Foreign</v>
      </c>
      <c r="M258" s="2" t="str">
        <f>VLOOKUP($C258,Clients!$B:$F,M$6,0)</f>
        <v>FI</v>
      </c>
      <c r="N258" s="2" t="str">
        <f>VLOOKUP($C258,Clients!$B:$F,N$6,0)</f>
        <v>Finland</v>
      </c>
    </row>
    <row r="259" spans="2:14" x14ac:dyDescent="0.2">
      <c r="B259" s="8">
        <v>168861</v>
      </c>
      <c r="C259" s="2" t="s">
        <v>285</v>
      </c>
      <c r="D259" s="2" t="s">
        <v>16</v>
      </c>
      <c r="E259" s="8">
        <v>699</v>
      </c>
      <c r="F259" s="2" t="s">
        <v>377</v>
      </c>
      <c r="G259" s="2" t="s">
        <v>378</v>
      </c>
      <c r="H259" s="9">
        <v>41733</v>
      </c>
      <c r="I259" s="2">
        <v>2014</v>
      </c>
      <c r="J259" s="2">
        <v>4</v>
      </c>
      <c r="K259" s="2" t="str">
        <f>VLOOKUP($C259,Clients!$B:$F,K$6,0)</f>
        <v>Gabcube</v>
      </c>
      <c r="L259" s="2" t="str">
        <f>VLOOKUP($C259,Clients!$B:$F,L$6,0)</f>
        <v>Foreign</v>
      </c>
      <c r="M259" s="2" t="str">
        <f>VLOOKUP($C259,Clients!$B:$F,M$6,0)</f>
        <v>FI</v>
      </c>
      <c r="N259" s="2" t="str">
        <f>VLOOKUP($C259,Clients!$B:$F,N$6,0)</f>
        <v>Finland</v>
      </c>
    </row>
    <row r="260" spans="2:14" x14ac:dyDescent="0.2">
      <c r="B260" s="8">
        <v>180684</v>
      </c>
      <c r="C260" s="2" t="s">
        <v>285</v>
      </c>
      <c r="D260" s="2" t="s">
        <v>16</v>
      </c>
      <c r="E260" s="8">
        <v>478</v>
      </c>
      <c r="F260" s="2" t="s">
        <v>379</v>
      </c>
      <c r="G260" s="2" t="s">
        <v>380</v>
      </c>
      <c r="H260" s="9">
        <v>41739</v>
      </c>
      <c r="I260" s="2">
        <v>2014</v>
      </c>
      <c r="J260" s="2">
        <v>4</v>
      </c>
      <c r="K260" s="2" t="str">
        <f>VLOOKUP($C260,Clients!$B:$F,K$6,0)</f>
        <v>Gabcube</v>
      </c>
      <c r="L260" s="2" t="str">
        <f>VLOOKUP($C260,Clients!$B:$F,L$6,0)</f>
        <v>Foreign</v>
      </c>
      <c r="M260" s="2" t="str">
        <f>VLOOKUP($C260,Clients!$B:$F,M$6,0)</f>
        <v>FI</v>
      </c>
      <c r="N260" s="2" t="str">
        <f>VLOOKUP($C260,Clients!$B:$F,N$6,0)</f>
        <v>Finland</v>
      </c>
    </row>
    <row r="261" spans="2:14" x14ac:dyDescent="0.2">
      <c r="B261" s="8">
        <v>182574</v>
      </c>
      <c r="C261" s="2" t="s">
        <v>285</v>
      </c>
      <c r="D261" s="2" t="s">
        <v>16</v>
      </c>
      <c r="E261" s="8">
        <v>483</v>
      </c>
      <c r="F261" s="2" t="s">
        <v>379</v>
      </c>
      <c r="G261" s="2" t="s">
        <v>381</v>
      </c>
      <c r="H261" s="9">
        <v>41739</v>
      </c>
      <c r="I261" s="2">
        <v>2014</v>
      </c>
      <c r="J261" s="2">
        <v>4</v>
      </c>
      <c r="K261" s="2" t="str">
        <f>VLOOKUP($C261,Clients!$B:$F,K$6,0)</f>
        <v>Gabcube</v>
      </c>
      <c r="L261" s="2" t="str">
        <f>VLOOKUP($C261,Clients!$B:$F,L$6,0)</f>
        <v>Foreign</v>
      </c>
      <c r="M261" s="2" t="str">
        <f>VLOOKUP($C261,Clients!$B:$F,M$6,0)</f>
        <v>FI</v>
      </c>
      <c r="N261" s="2" t="str">
        <f>VLOOKUP($C261,Clients!$B:$F,N$6,0)</f>
        <v>Finland</v>
      </c>
    </row>
    <row r="262" spans="2:14" x14ac:dyDescent="0.2">
      <c r="B262" s="8">
        <v>182574</v>
      </c>
      <c r="C262" s="2" t="s">
        <v>285</v>
      </c>
      <c r="D262" s="2" t="s">
        <v>16</v>
      </c>
      <c r="E262" s="8">
        <v>483</v>
      </c>
      <c r="F262" s="2" t="s">
        <v>379</v>
      </c>
      <c r="G262" s="2" t="s">
        <v>382</v>
      </c>
      <c r="H262" s="9">
        <v>41739</v>
      </c>
      <c r="I262" s="2">
        <v>2014</v>
      </c>
      <c r="J262" s="2">
        <v>4</v>
      </c>
      <c r="K262" s="2" t="str">
        <f>VLOOKUP($C262,Clients!$B:$F,K$6,0)</f>
        <v>Gabcube</v>
      </c>
      <c r="L262" s="2" t="str">
        <f>VLOOKUP($C262,Clients!$B:$F,L$6,0)</f>
        <v>Foreign</v>
      </c>
      <c r="M262" s="2" t="str">
        <f>VLOOKUP($C262,Clients!$B:$F,M$6,0)</f>
        <v>FI</v>
      </c>
      <c r="N262" s="2" t="str">
        <f>VLOOKUP($C262,Clients!$B:$F,N$6,0)</f>
        <v>Finland</v>
      </c>
    </row>
    <row r="263" spans="2:14" x14ac:dyDescent="0.2">
      <c r="B263" s="8">
        <v>182574</v>
      </c>
      <c r="C263" s="2" t="s">
        <v>285</v>
      </c>
      <c r="D263" s="2" t="s">
        <v>16</v>
      </c>
      <c r="E263" s="8">
        <v>483</v>
      </c>
      <c r="F263" s="2" t="s">
        <v>379</v>
      </c>
      <c r="G263" s="2" t="s">
        <v>383</v>
      </c>
      <c r="H263" s="9">
        <v>41740</v>
      </c>
      <c r="I263" s="2">
        <v>2014</v>
      </c>
      <c r="J263" s="2">
        <v>4</v>
      </c>
      <c r="K263" s="2" t="str">
        <f>VLOOKUP($C263,Clients!$B:$F,K$6,0)</f>
        <v>Gabcube</v>
      </c>
      <c r="L263" s="2" t="str">
        <f>VLOOKUP($C263,Clients!$B:$F,L$6,0)</f>
        <v>Foreign</v>
      </c>
      <c r="M263" s="2" t="str">
        <f>VLOOKUP($C263,Clients!$B:$F,M$6,0)</f>
        <v>FI</v>
      </c>
      <c r="N263" s="2" t="str">
        <f>VLOOKUP($C263,Clients!$B:$F,N$6,0)</f>
        <v>Finland</v>
      </c>
    </row>
    <row r="264" spans="2:14" x14ac:dyDescent="0.2">
      <c r="B264" s="8">
        <v>359005.5</v>
      </c>
      <c r="C264" s="2" t="s">
        <v>285</v>
      </c>
      <c r="D264" s="2" t="s">
        <v>16</v>
      </c>
      <c r="E264" s="8">
        <v>272</v>
      </c>
      <c r="F264" s="2" t="s">
        <v>384</v>
      </c>
      <c r="G264" s="2" t="s">
        <v>385</v>
      </c>
      <c r="H264" s="9">
        <v>41740</v>
      </c>
      <c r="I264" s="2">
        <v>2014</v>
      </c>
      <c r="J264" s="2">
        <v>4</v>
      </c>
      <c r="K264" s="2" t="str">
        <f>VLOOKUP($C264,Clients!$B:$F,K$6,0)</f>
        <v>Gabcube</v>
      </c>
      <c r="L264" s="2" t="str">
        <f>VLOOKUP($C264,Clients!$B:$F,L$6,0)</f>
        <v>Foreign</v>
      </c>
      <c r="M264" s="2" t="str">
        <f>VLOOKUP($C264,Clients!$B:$F,M$6,0)</f>
        <v>FI</v>
      </c>
      <c r="N264" s="2" t="str">
        <f>VLOOKUP($C264,Clients!$B:$F,N$6,0)</f>
        <v>Finland</v>
      </c>
    </row>
    <row r="265" spans="2:14" x14ac:dyDescent="0.2">
      <c r="B265" s="8">
        <v>182574</v>
      </c>
      <c r="C265" s="2" t="s">
        <v>285</v>
      </c>
      <c r="D265" s="2" t="s">
        <v>16</v>
      </c>
      <c r="E265" s="8">
        <v>483</v>
      </c>
      <c r="F265" s="2" t="s">
        <v>379</v>
      </c>
      <c r="G265" s="2" t="s">
        <v>386</v>
      </c>
      <c r="H265" s="9">
        <v>41740</v>
      </c>
      <c r="I265" s="2">
        <v>2014</v>
      </c>
      <c r="J265" s="2">
        <v>4</v>
      </c>
      <c r="K265" s="2" t="str">
        <f>VLOOKUP($C265,Clients!$B:$F,K$6,0)</f>
        <v>Gabcube</v>
      </c>
      <c r="L265" s="2" t="str">
        <f>VLOOKUP($C265,Clients!$B:$F,L$6,0)</f>
        <v>Foreign</v>
      </c>
      <c r="M265" s="2" t="str">
        <f>VLOOKUP($C265,Clients!$B:$F,M$6,0)</f>
        <v>FI</v>
      </c>
      <c r="N265" s="2" t="str">
        <f>VLOOKUP($C265,Clients!$B:$F,N$6,0)</f>
        <v>Finland</v>
      </c>
    </row>
    <row r="266" spans="2:14" x14ac:dyDescent="0.2">
      <c r="B266" s="8">
        <v>206199</v>
      </c>
      <c r="C266" s="2" t="s">
        <v>285</v>
      </c>
      <c r="D266" s="2" t="s">
        <v>16</v>
      </c>
      <c r="E266" s="8">
        <v>298</v>
      </c>
      <c r="F266" s="2" t="s">
        <v>379</v>
      </c>
      <c r="G266" s="2" t="s">
        <v>387</v>
      </c>
      <c r="H266" s="9">
        <v>41746</v>
      </c>
      <c r="I266" s="2">
        <v>2014</v>
      </c>
      <c r="J266" s="2">
        <v>4</v>
      </c>
      <c r="K266" s="2" t="str">
        <f>VLOOKUP($C266,Clients!$B:$F,K$6,0)</f>
        <v>Gabcube</v>
      </c>
      <c r="L266" s="2" t="str">
        <f>VLOOKUP($C266,Clients!$B:$F,L$6,0)</f>
        <v>Foreign</v>
      </c>
      <c r="M266" s="2" t="str">
        <f>VLOOKUP($C266,Clients!$B:$F,M$6,0)</f>
        <v>FI</v>
      </c>
      <c r="N266" s="2" t="str">
        <f>VLOOKUP($C266,Clients!$B:$F,N$6,0)</f>
        <v>Finland</v>
      </c>
    </row>
    <row r="267" spans="2:14" x14ac:dyDescent="0.2">
      <c r="B267" s="8">
        <v>7350</v>
      </c>
      <c r="C267" s="2" t="s">
        <v>285</v>
      </c>
      <c r="D267" s="2" t="s">
        <v>16</v>
      </c>
      <c r="E267" s="8">
        <v>1</v>
      </c>
      <c r="F267" s="2" t="s">
        <v>379</v>
      </c>
      <c r="G267" s="2" t="s">
        <v>388</v>
      </c>
      <c r="H267" s="9">
        <v>41746</v>
      </c>
      <c r="I267" s="2">
        <v>2014</v>
      </c>
      <c r="J267" s="2">
        <v>4</v>
      </c>
      <c r="K267" s="2" t="str">
        <f>VLOOKUP($C267,Clients!$B:$F,K$6,0)</f>
        <v>Gabcube</v>
      </c>
      <c r="L267" s="2" t="str">
        <f>VLOOKUP($C267,Clients!$B:$F,L$6,0)</f>
        <v>Foreign</v>
      </c>
      <c r="M267" s="2" t="str">
        <f>VLOOKUP($C267,Clients!$B:$F,M$6,0)</f>
        <v>FI</v>
      </c>
      <c r="N267" s="2" t="str">
        <f>VLOOKUP($C267,Clients!$B:$F,N$6,0)</f>
        <v>Finland</v>
      </c>
    </row>
    <row r="268" spans="2:14" x14ac:dyDescent="0.2">
      <c r="B268" s="8">
        <v>322245</v>
      </c>
      <c r="C268" s="2" t="s">
        <v>285</v>
      </c>
      <c r="D268" s="2" t="s">
        <v>16</v>
      </c>
      <c r="E268" s="8">
        <v>155</v>
      </c>
      <c r="F268" s="2" t="s">
        <v>389</v>
      </c>
      <c r="G268" s="2" t="s">
        <v>390</v>
      </c>
      <c r="H268" s="9">
        <v>41746</v>
      </c>
      <c r="I268" s="2">
        <v>2014</v>
      </c>
      <c r="J268" s="2">
        <v>4</v>
      </c>
      <c r="K268" s="2" t="str">
        <f>VLOOKUP($C268,Clients!$B:$F,K$6,0)</f>
        <v>Gabcube</v>
      </c>
      <c r="L268" s="2" t="str">
        <f>VLOOKUP($C268,Clients!$B:$F,L$6,0)</f>
        <v>Foreign</v>
      </c>
      <c r="M268" s="2" t="str">
        <f>VLOOKUP($C268,Clients!$B:$F,M$6,0)</f>
        <v>FI</v>
      </c>
      <c r="N268" s="2" t="str">
        <f>VLOOKUP($C268,Clients!$B:$F,N$6,0)</f>
        <v>Finland</v>
      </c>
    </row>
    <row r="269" spans="2:14" x14ac:dyDescent="0.2">
      <c r="B269" s="8">
        <v>182574</v>
      </c>
      <c r="C269" s="2" t="s">
        <v>285</v>
      </c>
      <c r="D269" s="2" t="s">
        <v>16</v>
      </c>
      <c r="E269" s="8">
        <v>483</v>
      </c>
      <c r="F269" s="2" t="s">
        <v>379</v>
      </c>
      <c r="G269" s="2" t="s">
        <v>391</v>
      </c>
      <c r="H269" s="9">
        <v>41747</v>
      </c>
      <c r="I269" s="2">
        <v>2014</v>
      </c>
      <c r="J269" s="2">
        <v>4</v>
      </c>
      <c r="K269" s="2" t="str">
        <f>VLOOKUP($C269,Clients!$B:$F,K$6,0)</f>
        <v>Gabcube</v>
      </c>
      <c r="L269" s="2" t="str">
        <f>VLOOKUP($C269,Clients!$B:$F,L$6,0)</f>
        <v>Foreign</v>
      </c>
      <c r="M269" s="2" t="str">
        <f>VLOOKUP($C269,Clients!$B:$F,M$6,0)</f>
        <v>FI</v>
      </c>
      <c r="N269" s="2" t="str">
        <f>VLOOKUP($C269,Clients!$B:$F,N$6,0)</f>
        <v>Finland</v>
      </c>
    </row>
    <row r="270" spans="2:14" x14ac:dyDescent="0.2">
      <c r="B270" s="8">
        <v>210579.6</v>
      </c>
      <c r="C270" s="2" t="s">
        <v>285</v>
      </c>
      <c r="D270" s="2" t="s">
        <v>16</v>
      </c>
      <c r="E270" s="8">
        <v>245</v>
      </c>
      <c r="F270" s="2" t="s">
        <v>392</v>
      </c>
      <c r="G270" s="2" t="s">
        <v>393</v>
      </c>
      <c r="H270" s="9">
        <v>41748</v>
      </c>
      <c r="I270" s="2">
        <v>2014</v>
      </c>
      <c r="J270" s="2">
        <v>4</v>
      </c>
      <c r="K270" s="2" t="str">
        <f>VLOOKUP($C270,Clients!$B:$F,K$6,0)</f>
        <v>Gabcube</v>
      </c>
      <c r="L270" s="2" t="str">
        <f>VLOOKUP($C270,Clients!$B:$F,L$6,0)</f>
        <v>Foreign</v>
      </c>
      <c r="M270" s="2" t="str">
        <f>VLOOKUP($C270,Clients!$B:$F,M$6,0)</f>
        <v>FI</v>
      </c>
      <c r="N270" s="2" t="str">
        <f>VLOOKUP($C270,Clients!$B:$F,N$6,0)</f>
        <v>Finland</v>
      </c>
    </row>
    <row r="271" spans="2:14" x14ac:dyDescent="0.2">
      <c r="B271" s="8">
        <v>0</v>
      </c>
      <c r="C271" s="2" t="s">
        <v>285</v>
      </c>
      <c r="D271" s="2" t="s">
        <v>16</v>
      </c>
      <c r="E271" s="8">
        <v>291</v>
      </c>
      <c r="F271" s="2" t="s">
        <v>394</v>
      </c>
      <c r="G271" s="2" t="s">
        <v>395</v>
      </c>
      <c r="H271" s="9">
        <v>41748</v>
      </c>
      <c r="I271" s="2">
        <v>2014</v>
      </c>
      <c r="J271" s="2">
        <v>4</v>
      </c>
      <c r="K271" s="2" t="str">
        <f>VLOOKUP($C271,Clients!$B:$F,K$6,0)</f>
        <v>Gabcube</v>
      </c>
      <c r="L271" s="2" t="str">
        <f>VLOOKUP($C271,Clients!$B:$F,L$6,0)</f>
        <v>Foreign</v>
      </c>
      <c r="M271" s="2" t="str">
        <f>VLOOKUP($C271,Clients!$B:$F,M$6,0)</f>
        <v>FI</v>
      </c>
      <c r="N271" s="2" t="str">
        <f>VLOOKUP($C271,Clients!$B:$F,N$6,0)</f>
        <v>Finland</v>
      </c>
    </row>
    <row r="272" spans="2:14" x14ac:dyDescent="0.2">
      <c r="B272" s="8">
        <v>88200</v>
      </c>
      <c r="C272" s="2" t="s">
        <v>285</v>
      </c>
      <c r="D272" s="2" t="s">
        <v>16</v>
      </c>
      <c r="E272" s="8">
        <v>300</v>
      </c>
      <c r="F272" s="2" t="s">
        <v>396</v>
      </c>
      <c r="G272" s="2" t="s">
        <v>397</v>
      </c>
      <c r="H272" s="9">
        <v>41760</v>
      </c>
      <c r="I272" s="2">
        <v>2014</v>
      </c>
      <c r="J272" s="2">
        <v>5</v>
      </c>
      <c r="K272" s="2" t="str">
        <f>VLOOKUP($C272,Clients!$B:$F,K$6,0)</f>
        <v>Gabcube</v>
      </c>
      <c r="L272" s="2" t="str">
        <f>VLOOKUP($C272,Clients!$B:$F,L$6,0)</f>
        <v>Foreign</v>
      </c>
      <c r="M272" s="2" t="str">
        <f>VLOOKUP($C272,Clients!$B:$F,M$6,0)</f>
        <v>FI</v>
      </c>
      <c r="N272" s="2" t="str">
        <f>VLOOKUP($C272,Clients!$B:$F,N$6,0)</f>
        <v>Finland</v>
      </c>
    </row>
    <row r="273" spans="2:14" x14ac:dyDescent="0.2">
      <c r="B273" s="8">
        <v>7350</v>
      </c>
      <c r="C273" s="2" t="s">
        <v>285</v>
      </c>
      <c r="D273" s="2" t="s">
        <v>16</v>
      </c>
      <c r="E273" s="8">
        <v>1</v>
      </c>
      <c r="F273" s="2" t="s">
        <v>396</v>
      </c>
      <c r="G273" s="2" t="s">
        <v>398</v>
      </c>
      <c r="H273" s="9">
        <v>41760</v>
      </c>
      <c r="I273" s="2">
        <v>2014</v>
      </c>
      <c r="J273" s="2">
        <v>5</v>
      </c>
      <c r="K273" s="2" t="str">
        <f>VLOOKUP($C273,Clients!$B:$F,K$6,0)</f>
        <v>Gabcube</v>
      </c>
      <c r="L273" s="2" t="str">
        <f>VLOOKUP($C273,Clients!$B:$F,L$6,0)</f>
        <v>Foreign</v>
      </c>
      <c r="M273" s="2" t="str">
        <f>VLOOKUP($C273,Clients!$B:$F,M$6,0)</f>
        <v>FI</v>
      </c>
      <c r="N273" s="2" t="str">
        <f>VLOOKUP($C273,Clients!$B:$F,N$6,0)</f>
        <v>Finland</v>
      </c>
    </row>
    <row r="274" spans="2:14" x14ac:dyDescent="0.2">
      <c r="B274" s="8">
        <v>215376</v>
      </c>
      <c r="C274" s="2" t="s">
        <v>285</v>
      </c>
      <c r="D274" s="2" t="s">
        <v>16</v>
      </c>
      <c r="E274" s="8">
        <v>339</v>
      </c>
      <c r="F274" s="2" t="s">
        <v>399</v>
      </c>
      <c r="G274" s="2" t="s">
        <v>400</v>
      </c>
      <c r="H274" s="9">
        <v>41761</v>
      </c>
      <c r="I274" s="2">
        <v>2014</v>
      </c>
      <c r="J274" s="2">
        <v>5</v>
      </c>
      <c r="K274" s="2" t="str">
        <f>VLOOKUP($C274,Clients!$B:$F,K$6,0)</f>
        <v>Gabcube</v>
      </c>
      <c r="L274" s="2" t="str">
        <f>VLOOKUP($C274,Clients!$B:$F,L$6,0)</f>
        <v>Foreign</v>
      </c>
      <c r="M274" s="2" t="str">
        <f>VLOOKUP($C274,Clients!$B:$F,M$6,0)</f>
        <v>FI</v>
      </c>
      <c r="N274" s="2" t="str">
        <f>VLOOKUP($C274,Clients!$B:$F,N$6,0)</f>
        <v>Finland</v>
      </c>
    </row>
    <row r="275" spans="2:14" x14ac:dyDescent="0.2">
      <c r="B275" s="8">
        <v>66473.400000000009</v>
      </c>
      <c r="C275" s="2" t="s">
        <v>285</v>
      </c>
      <c r="D275" s="2" t="s">
        <v>16</v>
      </c>
      <c r="E275" s="8">
        <v>243</v>
      </c>
      <c r="F275" s="2" t="s">
        <v>401</v>
      </c>
      <c r="G275" s="2" t="s">
        <v>402</v>
      </c>
      <c r="H275" s="9">
        <v>41762</v>
      </c>
      <c r="I275" s="2">
        <v>2014</v>
      </c>
      <c r="J275" s="2">
        <v>5</v>
      </c>
      <c r="K275" s="2" t="str">
        <f>VLOOKUP($C275,Clients!$B:$F,K$6,0)</f>
        <v>Gabcube</v>
      </c>
      <c r="L275" s="2" t="str">
        <f>VLOOKUP($C275,Clients!$B:$F,L$6,0)</f>
        <v>Foreign</v>
      </c>
      <c r="M275" s="2" t="str">
        <f>VLOOKUP($C275,Clients!$B:$F,M$6,0)</f>
        <v>FI</v>
      </c>
      <c r="N275" s="2" t="str">
        <f>VLOOKUP($C275,Clients!$B:$F,N$6,0)</f>
        <v>Finland</v>
      </c>
    </row>
    <row r="276" spans="2:14" x14ac:dyDescent="0.2">
      <c r="B276" s="8">
        <v>190894.2</v>
      </c>
      <c r="C276" s="2" t="s">
        <v>285</v>
      </c>
      <c r="D276" s="2" t="s">
        <v>16</v>
      </c>
      <c r="E276" s="8">
        <v>562</v>
      </c>
      <c r="F276" s="2" t="s">
        <v>403</v>
      </c>
      <c r="G276" s="2" t="s">
        <v>404</v>
      </c>
      <c r="H276" s="9">
        <v>41762</v>
      </c>
      <c r="I276" s="2">
        <v>2014</v>
      </c>
      <c r="J276" s="2">
        <v>5</v>
      </c>
      <c r="K276" s="2" t="str">
        <f>VLOOKUP($C276,Clients!$B:$F,K$6,0)</f>
        <v>Gabcube</v>
      </c>
      <c r="L276" s="2" t="str">
        <f>VLOOKUP($C276,Clients!$B:$F,L$6,0)</f>
        <v>Foreign</v>
      </c>
      <c r="M276" s="2" t="str">
        <f>VLOOKUP($C276,Clients!$B:$F,M$6,0)</f>
        <v>FI</v>
      </c>
      <c r="N276" s="2" t="str">
        <f>VLOOKUP($C276,Clients!$B:$F,N$6,0)</f>
        <v>Finland</v>
      </c>
    </row>
    <row r="277" spans="2:14" x14ac:dyDescent="0.2">
      <c r="B277" s="8">
        <v>7350</v>
      </c>
      <c r="C277" s="2" t="s">
        <v>285</v>
      </c>
      <c r="D277" s="2" t="s">
        <v>16</v>
      </c>
      <c r="E277" s="8">
        <v>1</v>
      </c>
      <c r="F277" s="2" t="s">
        <v>403</v>
      </c>
      <c r="G277" s="2" t="s">
        <v>405</v>
      </c>
      <c r="H277" s="9">
        <v>41762</v>
      </c>
      <c r="I277" s="2">
        <v>2014</v>
      </c>
      <c r="J277" s="2">
        <v>5</v>
      </c>
      <c r="K277" s="2" t="str">
        <f>VLOOKUP($C277,Clients!$B:$F,K$6,0)</f>
        <v>Gabcube</v>
      </c>
      <c r="L277" s="2" t="str">
        <f>VLOOKUP($C277,Clients!$B:$F,L$6,0)</f>
        <v>Foreign</v>
      </c>
      <c r="M277" s="2" t="str">
        <f>VLOOKUP($C277,Clients!$B:$F,M$6,0)</f>
        <v>FI</v>
      </c>
      <c r="N277" s="2" t="str">
        <f>VLOOKUP($C277,Clients!$B:$F,N$6,0)</f>
        <v>Finland</v>
      </c>
    </row>
    <row r="278" spans="2:14" x14ac:dyDescent="0.2">
      <c r="B278" s="8">
        <v>420</v>
      </c>
      <c r="C278" s="2" t="s">
        <v>285</v>
      </c>
      <c r="D278" s="2" t="s">
        <v>16</v>
      </c>
      <c r="E278" s="8">
        <v>1</v>
      </c>
      <c r="F278" s="2" t="s">
        <v>403</v>
      </c>
      <c r="G278" s="2" t="s">
        <v>406</v>
      </c>
      <c r="H278" s="9">
        <v>41768</v>
      </c>
      <c r="I278" s="2">
        <v>2014</v>
      </c>
      <c r="J278" s="2">
        <v>5</v>
      </c>
      <c r="K278" s="2" t="str">
        <f>VLOOKUP($C278,Clients!$B:$F,K$6,0)</f>
        <v>Gabcube</v>
      </c>
      <c r="L278" s="2" t="str">
        <f>VLOOKUP($C278,Clients!$B:$F,L$6,0)</f>
        <v>Foreign</v>
      </c>
      <c r="M278" s="2" t="str">
        <f>VLOOKUP($C278,Clients!$B:$F,M$6,0)</f>
        <v>FI</v>
      </c>
      <c r="N278" s="2" t="str">
        <f>VLOOKUP($C278,Clients!$B:$F,N$6,0)</f>
        <v>Finland</v>
      </c>
    </row>
    <row r="279" spans="2:14" x14ac:dyDescent="0.2">
      <c r="B279" s="8">
        <v>180274.5</v>
      </c>
      <c r="C279" s="2" t="s">
        <v>285</v>
      </c>
      <c r="D279" s="2" t="s">
        <v>16</v>
      </c>
      <c r="E279" s="8">
        <v>355</v>
      </c>
      <c r="F279" s="2" t="s">
        <v>407</v>
      </c>
      <c r="G279" s="2" t="s">
        <v>408</v>
      </c>
      <c r="H279" s="9">
        <v>41769</v>
      </c>
      <c r="I279" s="2">
        <v>2014</v>
      </c>
      <c r="J279" s="2">
        <v>5</v>
      </c>
      <c r="K279" s="2" t="str">
        <f>VLOOKUP($C279,Clients!$B:$F,K$6,0)</f>
        <v>Gabcube</v>
      </c>
      <c r="L279" s="2" t="str">
        <f>VLOOKUP($C279,Clients!$B:$F,L$6,0)</f>
        <v>Foreign</v>
      </c>
      <c r="M279" s="2" t="str">
        <f>VLOOKUP($C279,Clients!$B:$F,M$6,0)</f>
        <v>FI</v>
      </c>
      <c r="N279" s="2" t="str">
        <f>VLOOKUP($C279,Clients!$B:$F,N$6,0)</f>
        <v>Finland</v>
      </c>
    </row>
    <row r="280" spans="2:14" x14ac:dyDescent="0.2">
      <c r="B280" s="8">
        <v>56322</v>
      </c>
      <c r="C280" s="2" t="s">
        <v>285</v>
      </c>
      <c r="D280" s="2" t="s">
        <v>16</v>
      </c>
      <c r="E280" s="8">
        <v>149</v>
      </c>
      <c r="F280" s="2" t="s">
        <v>379</v>
      </c>
      <c r="G280" s="2" t="s">
        <v>409</v>
      </c>
      <c r="H280" s="9">
        <v>41769</v>
      </c>
      <c r="I280" s="2">
        <v>2014</v>
      </c>
      <c r="J280" s="2">
        <v>5</v>
      </c>
      <c r="K280" s="2" t="str">
        <f>VLOOKUP($C280,Clients!$B:$F,K$6,0)</f>
        <v>Gabcube</v>
      </c>
      <c r="L280" s="2" t="str">
        <f>VLOOKUP($C280,Clients!$B:$F,L$6,0)</f>
        <v>Foreign</v>
      </c>
      <c r="M280" s="2" t="str">
        <f>VLOOKUP($C280,Clients!$B:$F,M$6,0)</f>
        <v>FI</v>
      </c>
      <c r="N280" s="2" t="str">
        <f>VLOOKUP($C280,Clients!$B:$F,N$6,0)</f>
        <v>Finland</v>
      </c>
    </row>
    <row r="281" spans="2:14" x14ac:dyDescent="0.2">
      <c r="B281" s="8">
        <v>52164</v>
      </c>
      <c r="C281" s="2" t="s">
        <v>285</v>
      </c>
      <c r="D281" s="2" t="s">
        <v>16</v>
      </c>
      <c r="E281" s="8">
        <v>180</v>
      </c>
      <c r="F281" s="2" t="s">
        <v>410</v>
      </c>
      <c r="G281" s="2" t="s">
        <v>411</v>
      </c>
      <c r="H281" s="9">
        <v>41769</v>
      </c>
      <c r="I281" s="2">
        <v>2014</v>
      </c>
      <c r="J281" s="2">
        <v>5</v>
      </c>
      <c r="K281" s="2" t="str">
        <f>VLOOKUP($C281,Clients!$B:$F,K$6,0)</f>
        <v>Gabcube</v>
      </c>
      <c r="L281" s="2" t="str">
        <f>VLOOKUP($C281,Clients!$B:$F,L$6,0)</f>
        <v>Foreign</v>
      </c>
      <c r="M281" s="2" t="str">
        <f>VLOOKUP($C281,Clients!$B:$F,M$6,0)</f>
        <v>FI</v>
      </c>
      <c r="N281" s="2" t="str">
        <f>VLOOKUP($C281,Clients!$B:$F,N$6,0)</f>
        <v>Finland</v>
      </c>
    </row>
    <row r="282" spans="2:14" x14ac:dyDescent="0.2">
      <c r="B282" s="8">
        <v>-52164</v>
      </c>
      <c r="C282" s="2" t="s">
        <v>285</v>
      </c>
      <c r="D282" s="2" t="s">
        <v>16</v>
      </c>
      <c r="E282" s="8">
        <v>-180</v>
      </c>
      <c r="F282" s="2" t="s">
        <v>412</v>
      </c>
      <c r="G282" s="2" t="s">
        <v>411</v>
      </c>
      <c r="H282" s="9">
        <v>41769</v>
      </c>
      <c r="I282" s="2">
        <v>2014</v>
      </c>
      <c r="J282" s="2">
        <v>5</v>
      </c>
      <c r="K282" s="2" t="str">
        <f>VLOOKUP($C282,Clients!$B:$F,K$6,0)</f>
        <v>Gabcube</v>
      </c>
      <c r="L282" s="2" t="str">
        <f>VLOOKUP($C282,Clients!$B:$F,L$6,0)</f>
        <v>Foreign</v>
      </c>
      <c r="M282" s="2" t="str">
        <f>VLOOKUP($C282,Clients!$B:$F,M$6,0)</f>
        <v>FI</v>
      </c>
      <c r="N282" s="2" t="str">
        <f>VLOOKUP($C282,Clients!$B:$F,N$6,0)</f>
        <v>Finland</v>
      </c>
    </row>
    <row r="283" spans="2:14" x14ac:dyDescent="0.2">
      <c r="B283" s="8">
        <v>52365.600000000006</v>
      </c>
      <c r="C283" s="2" t="s">
        <v>285</v>
      </c>
      <c r="D283" s="2" t="s">
        <v>239</v>
      </c>
      <c r="E283" s="8">
        <v>495</v>
      </c>
      <c r="F283" s="2" t="s">
        <v>413</v>
      </c>
      <c r="G283" s="2" t="s">
        <v>411</v>
      </c>
      <c r="H283" s="9">
        <v>41769</v>
      </c>
      <c r="I283" s="2">
        <v>2014</v>
      </c>
      <c r="J283" s="2">
        <v>5</v>
      </c>
      <c r="K283" s="2" t="str">
        <f>VLOOKUP($C283,Clients!$B:$F,K$6,0)</f>
        <v>Gabcube</v>
      </c>
      <c r="L283" s="2" t="str">
        <f>VLOOKUP($C283,Clients!$B:$F,L$6,0)</f>
        <v>Foreign</v>
      </c>
      <c r="M283" s="2" t="str">
        <f>VLOOKUP($C283,Clients!$B:$F,M$6,0)</f>
        <v>FI</v>
      </c>
      <c r="N283" s="2" t="str">
        <f>VLOOKUP($C283,Clients!$B:$F,N$6,0)</f>
        <v>Finland</v>
      </c>
    </row>
    <row r="284" spans="2:14" x14ac:dyDescent="0.2">
      <c r="B284" s="8">
        <v>7350</v>
      </c>
      <c r="C284" s="2" t="s">
        <v>285</v>
      </c>
      <c r="D284" s="2" t="s">
        <v>16</v>
      </c>
      <c r="E284" s="8">
        <v>1</v>
      </c>
      <c r="F284" s="2" t="s">
        <v>410</v>
      </c>
      <c r="G284" s="2" t="s">
        <v>414</v>
      </c>
      <c r="H284" s="9">
        <v>41769</v>
      </c>
      <c r="I284" s="2">
        <v>2014</v>
      </c>
      <c r="J284" s="2">
        <v>5</v>
      </c>
      <c r="K284" s="2" t="str">
        <f>VLOOKUP($C284,Clients!$B:$F,K$6,0)</f>
        <v>Gabcube</v>
      </c>
      <c r="L284" s="2" t="str">
        <f>VLOOKUP($C284,Clients!$B:$F,L$6,0)</f>
        <v>Foreign</v>
      </c>
      <c r="M284" s="2" t="str">
        <f>VLOOKUP($C284,Clients!$B:$F,M$6,0)</f>
        <v>FI</v>
      </c>
      <c r="N284" s="2" t="str">
        <f>VLOOKUP($C284,Clients!$B:$F,N$6,0)</f>
        <v>Finland</v>
      </c>
    </row>
    <row r="285" spans="2:14" x14ac:dyDescent="0.2">
      <c r="B285" s="8">
        <v>83059.199999999997</v>
      </c>
      <c r="C285" s="2" t="s">
        <v>285</v>
      </c>
      <c r="D285" s="2" t="s">
        <v>16</v>
      </c>
      <c r="E285" s="8">
        <v>309</v>
      </c>
      <c r="F285" s="2" t="s">
        <v>415</v>
      </c>
      <c r="G285" s="2" t="s">
        <v>416</v>
      </c>
      <c r="H285" s="9">
        <v>41775</v>
      </c>
      <c r="I285" s="2">
        <v>2014</v>
      </c>
      <c r="J285" s="2">
        <v>5</v>
      </c>
      <c r="K285" s="2" t="str">
        <f>VLOOKUP($C285,Clients!$B:$F,K$6,0)</f>
        <v>Gabcube</v>
      </c>
      <c r="L285" s="2" t="str">
        <f>VLOOKUP($C285,Clients!$B:$F,L$6,0)</f>
        <v>Foreign</v>
      </c>
      <c r="M285" s="2" t="str">
        <f>VLOOKUP($C285,Clients!$B:$F,M$6,0)</f>
        <v>FI</v>
      </c>
      <c r="N285" s="2" t="str">
        <f>VLOOKUP($C285,Clients!$B:$F,N$6,0)</f>
        <v>Finland</v>
      </c>
    </row>
    <row r="286" spans="2:14" x14ac:dyDescent="0.2">
      <c r="B286" s="8">
        <v>123576.6</v>
      </c>
      <c r="C286" s="2" t="s">
        <v>285</v>
      </c>
      <c r="D286" s="2" t="s">
        <v>16</v>
      </c>
      <c r="E286" s="8">
        <v>303</v>
      </c>
      <c r="F286" s="2" t="s">
        <v>415</v>
      </c>
      <c r="G286" s="2" t="s">
        <v>417</v>
      </c>
      <c r="H286" s="9">
        <v>41775</v>
      </c>
      <c r="I286" s="2">
        <v>2014</v>
      </c>
      <c r="J286" s="2">
        <v>5</v>
      </c>
      <c r="K286" s="2" t="str">
        <f>VLOOKUP($C286,Clients!$B:$F,K$6,0)</f>
        <v>Gabcube</v>
      </c>
      <c r="L286" s="2" t="str">
        <f>VLOOKUP($C286,Clients!$B:$F,L$6,0)</f>
        <v>Foreign</v>
      </c>
      <c r="M286" s="2" t="str">
        <f>VLOOKUP($C286,Clients!$B:$F,M$6,0)</f>
        <v>FI</v>
      </c>
      <c r="N286" s="2" t="str">
        <f>VLOOKUP($C286,Clients!$B:$F,N$6,0)</f>
        <v>Finland</v>
      </c>
    </row>
    <row r="287" spans="2:14" x14ac:dyDescent="0.2">
      <c r="B287" s="8">
        <v>131712</v>
      </c>
      <c r="C287" s="2" t="s">
        <v>285</v>
      </c>
      <c r="D287" s="2" t="s">
        <v>16</v>
      </c>
      <c r="E287" s="8">
        <v>505</v>
      </c>
      <c r="F287" s="2" t="s">
        <v>418</v>
      </c>
      <c r="G287" s="2" t="s">
        <v>419</v>
      </c>
      <c r="H287" s="9">
        <v>41776</v>
      </c>
      <c r="I287" s="2">
        <v>2014</v>
      </c>
      <c r="J287" s="2">
        <v>5</v>
      </c>
      <c r="K287" s="2" t="str">
        <f>VLOOKUP($C287,Clients!$B:$F,K$6,0)</f>
        <v>Gabcube</v>
      </c>
      <c r="L287" s="2" t="str">
        <f>VLOOKUP($C287,Clients!$B:$F,L$6,0)</f>
        <v>Foreign</v>
      </c>
      <c r="M287" s="2" t="str">
        <f>VLOOKUP($C287,Clients!$B:$F,M$6,0)</f>
        <v>FI</v>
      </c>
      <c r="N287" s="2" t="str">
        <f>VLOOKUP($C287,Clients!$B:$F,N$6,0)</f>
        <v>Finland</v>
      </c>
    </row>
    <row r="288" spans="2:14" x14ac:dyDescent="0.2">
      <c r="B288" s="8">
        <v>-7350</v>
      </c>
      <c r="C288" s="2" t="s">
        <v>285</v>
      </c>
      <c r="D288" s="2" t="s">
        <v>16</v>
      </c>
      <c r="E288" s="8">
        <v>-1</v>
      </c>
      <c r="F288" s="2" t="s">
        <v>420</v>
      </c>
      <c r="G288" s="2" t="s">
        <v>421</v>
      </c>
      <c r="H288" s="9">
        <v>41778</v>
      </c>
      <c r="I288" s="2">
        <v>2014</v>
      </c>
      <c r="J288" s="2">
        <v>5</v>
      </c>
      <c r="K288" s="2" t="str">
        <f>VLOOKUP($C288,Clients!$B:$F,K$6,0)</f>
        <v>Gabcube</v>
      </c>
      <c r="L288" s="2" t="str">
        <f>VLOOKUP($C288,Clients!$B:$F,L$6,0)</f>
        <v>Foreign</v>
      </c>
      <c r="M288" s="2" t="str">
        <f>VLOOKUP($C288,Clients!$B:$F,M$6,0)</f>
        <v>FI</v>
      </c>
      <c r="N288" s="2" t="str">
        <f>VLOOKUP($C288,Clients!$B:$F,N$6,0)</f>
        <v>Finland</v>
      </c>
    </row>
    <row r="289" spans="2:14" x14ac:dyDescent="0.2">
      <c r="B289" s="8">
        <v>116594.1</v>
      </c>
      <c r="C289" s="2" t="s">
        <v>285</v>
      </c>
      <c r="D289" s="2" t="s">
        <v>16</v>
      </c>
      <c r="E289" s="8">
        <v>301</v>
      </c>
      <c r="F289" s="2" t="s">
        <v>422</v>
      </c>
      <c r="G289" s="2" t="s">
        <v>423</v>
      </c>
      <c r="H289" s="9">
        <v>41783</v>
      </c>
      <c r="I289" s="2">
        <v>2014</v>
      </c>
      <c r="J289" s="2">
        <v>5</v>
      </c>
      <c r="K289" s="2" t="str">
        <f>VLOOKUP($C289,Clients!$B:$F,K$6,0)</f>
        <v>Gabcube</v>
      </c>
      <c r="L289" s="2" t="str">
        <f>VLOOKUP($C289,Clients!$B:$F,L$6,0)</f>
        <v>Foreign</v>
      </c>
      <c r="M289" s="2" t="str">
        <f>VLOOKUP($C289,Clients!$B:$F,M$6,0)</f>
        <v>FI</v>
      </c>
      <c r="N289" s="2" t="str">
        <f>VLOOKUP($C289,Clients!$B:$F,N$6,0)</f>
        <v>Finland</v>
      </c>
    </row>
    <row r="290" spans="2:14" x14ac:dyDescent="0.2">
      <c r="B290" s="8">
        <v>175791</v>
      </c>
      <c r="C290" s="2" t="s">
        <v>285</v>
      </c>
      <c r="D290" s="2" t="s">
        <v>239</v>
      </c>
      <c r="E290" s="8">
        <v>626.5</v>
      </c>
      <c r="F290" s="2" t="s">
        <v>424</v>
      </c>
      <c r="G290" s="2" t="s">
        <v>425</v>
      </c>
      <c r="H290" s="9">
        <v>41783</v>
      </c>
      <c r="I290" s="2">
        <v>2014</v>
      </c>
      <c r="J290" s="2">
        <v>5</v>
      </c>
      <c r="K290" s="2" t="str">
        <f>VLOOKUP($C290,Clients!$B:$F,K$6,0)</f>
        <v>Gabcube</v>
      </c>
      <c r="L290" s="2" t="str">
        <f>VLOOKUP($C290,Clients!$B:$F,L$6,0)</f>
        <v>Foreign</v>
      </c>
      <c r="M290" s="2" t="str">
        <f>VLOOKUP($C290,Clients!$B:$F,M$6,0)</f>
        <v>FI</v>
      </c>
      <c r="N290" s="2" t="str">
        <f>VLOOKUP($C290,Clients!$B:$F,N$6,0)</f>
        <v>Finland</v>
      </c>
    </row>
    <row r="291" spans="2:14" x14ac:dyDescent="0.2">
      <c r="B291" s="8">
        <v>136880.1</v>
      </c>
      <c r="C291" s="2" t="s">
        <v>285</v>
      </c>
      <c r="D291" s="2" t="s">
        <v>16</v>
      </c>
      <c r="E291" s="8">
        <v>308</v>
      </c>
      <c r="F291" s="2" t="s">
        <v>426</v>
      </c>
      <c r="G291" s="2" t="s">
        <v>427</v>
      </c>
      <c r="H291" s="9">
        <v>41789</v>
      </c>
      <c r="I291" s="2">
        <v>2014</v>
      </c>
      <c r="J291" s="2">
        <v>5</v>
      </c>
      <c r="K291" s="2" t="str">
        <f>VLOOKUP($C291,Clients!$B:$F,K$6,0)</f>
        <v>Gabcube</v>
      </c>
      <c r="L291" s="2" t="str">
        <f>VLOOKUP($C291,Clients!$B:$F,L$6,0)</f>
        <v>Foreign</v>
      </c>
      <c r="M291" s="2" t="str">
        <f>VLOOKUP($C291,Clients!$B:$F,M$6,0)</f>
        <v>FI</v>
      </c>
      <c r="N291" s="2" t="str">
        <f>VLOOKUP($C291,Clients!$B:$F,N$6,0)</f>
        <v>Finland</v>
      </c>
    </row>
    <row r="292" spans="2:14" x14ac:dyDescent="0.2">
      <c r="B292" s="8">
        <v>167680.80000000002</v>
      </c>
      <c r="C292" s="2" t="s">
        <v>285</v>
      </c>
      <c r="D292" s="2" t="s">
        <v>16</v>
      </c>
      <c r="E292" s="8">
        <v>425</v>
      </c>
      <c r="F292" s="2" t="s">
        <v>418</v>
      </c>
      <c r="G292" s="2" t="s">
        <v>428</v>
      </c>
      <c r="H292" s="9">
        <v>41789</v>
      </c>
      <c r="I292" s="2">
        <v>2014</v>
      </c>
      <c r="J292" s="2">
        <v>5</v>
      </c>
      <c r="K292" s="2" t="str">
        <f>VLOOKUP($C292,Clients!$B:$F,K$6,0)</f>
        <v>Gabcube</v>
      </c>
      <c r="L292" s="2" t="str">
        <f>VLOOKUP($C292,Clients!$B:$F,L$6,0)</f>
        <v>Foreign</v>
      </c>
      <c r="M292" s="2" t="str">
        <f>VLOOKUP($C292,Clients!$B:$F,M$6,0)</f>
        <v>FI</v>
      </c>
      <c r="N292" s="2" t="str">
        <f>VLOOKUP($C292,Clients!$B:$F,N$6,0)</f>
        <v>Finland</v>
      </c>
    </row>
    <row r="293" spans="2:14" x14ac:dyDescent="0.2">
      <c r="B293" s="8">
        <v>80640</v>
      </c>
      <c r="C293" s="2" t="s">
        <v>285</v>
      </c>
      <c r="D293" s="2" t="s">
        <v>16</v>
      </c>
      <c r="E293" s="8">
        <v>300</v>
      </c>
      <c r="F293" s="2" t="s">
        <v>429</v>
      </c>
      <c r="G293" s="2" t="s">
        <v>430</v>
      </c>
      <c r="H293" s="9">
        <v>41790</v>
      </c>
      <c r="I293" s="2">
        <v>2014</v>
      </c>
      <c r="J293" s="2">
        <v>5</v>
      </c>
      <c r="K293" s="2" t="str">
        <f>VLOOKUP($C293,Clients!$B:$F,K$6,0)</f>
        <v>Gabcube</v>
      </c>
      <c r="L293" s="2" t="str">
        <f>VLOOKUP($C293,Clients!$B:$F,L$6,0)</f>
        <v>Foreign</v>
      </c>
      <c r="M293" s="2" t="str">
        <f>VLOOKUP($C293,Clients!$B:$F,M$6,0)</f>
        <v>FI</v>
      </c>
      <c r="N293" s="2" t="str">
        <f>VLOOKUP($C293,Clients!$B:$F,N$6,0)</f>
        <v>Finland</v>
      </c>
    </row>
    <row r="294" spans="2:14" x14ac:dyDescent="0.2">
      <c r="B294" s="8">
        <v>7350</v>
      </c>
      <c r="C294" s="2" t="s">
        <v>285</v>
      </c>
      <c r="D294" s="2" t="s">
        <v>16</v>
      </c>
      <c r="E294" s="8">
        <v>1</v>
      </c>
      <c r="F294" s="2" t="s">
        <v>429</v>
      </c>
      <c r="G294" s="2" t="s">
        <v>431</v>
      </c>
      <c r="H294" s="9">
        <v>41790</v>
      </c>
      <c r="I294" s="2">
        <v>2014</v>
      </c>
      <c r="J294" s="2">
        <v>5</v>
      </c>
      <c r="K294" s="2" t="str">
        <f>VLOOKUP($C294,Clients!$B:$F,K$6,0)</f>
        <v>Gabcube</v>
      </c>
      <c r="L294" s="2" t="str">
        <f>VLOOKUP($C294,Clients!$B:$F,L$6,0)</f>
        <v>Foreign</v>
      </c>
      <c r="M294" s="2" t="str">
        <f>VLOOKUP($C294,Clients!$B:$F,M$6,0)</f>
        <v>FI</v>
      </c>
      <c r="N294" s="2" t="str">
        <f>VLOOKUP($C294,Clients!$B:$F,N$6,0)</f>
        <v>Finland</v>
      </c>
    </row>
    <row r="295" spans="2:14" x14ac:dyDescent="0.2">
      <c r="B295" s="8">
        <v>149688</v>
      </c>
      <c r="C295" s="2" t="s">
        <v>285</v>
      </c>
      <c r="D295" s="2" t="s">
        <v>16</v>
      </c>
      <c r="E295" s="8">
        <v>396</v>
      </c>
      <c r="F295" s="2" t="s">
        <v>432</v>
      </c>
      <c r="G295" s="2" t="s">
        <v>433</v>
      </c>
      <c r="H295" s="9">
        <v>41796</v>
      </c>
      <c r="I295" s="2">
        <v>2014</v>
      </c>
      <c r="J295" s="2">
        <v>6</v>
      </c>
      <c r="K295" s="2" t="str">
        <f>VLOOKUP($C295,Clients!$B:$F,K$6,0)</f>
        <v>Gabcube</v>
      </c>
      <c r="L295" s="2" t="str">
        <f>VLOOKUP($C295,Clients!$B:$F,L$6,0)</f>
        <v>Foreign</v>
      </c>
      <c r="M295" s="2" t="str">
        <f>VLOOKUP($C295,Clients!$B:$F,M$6,0)</f>
        <v>FI</v>
      </c>
      <c r="N295" s="2" t="str">
        <f>VLOOKUP($C295,Clients!$B:$F,N$6,0)</f>
        <v>Finland</v>
      </c>
    </row>
    <row r="296" spans="2:14" x14ac:dyDescent="0.2">
      <c r="B296" s="8">
        <v>154224</v>
      </c>
      <c r="C296" s="2" t="s">
        <v>285</v>
      </c>
      <c r="D296" s="2" t="s">
        <v>16</v>
      </c>
      <c r="E296" s="8">
        <v>408</v>
      </c>
      <c r="F296" s="2" t="s">
        <v>432</v>
      </c>
      <c r="G296" s="2" t="s">
        <v>434</v>
      </c>
      <c r="H296" s="9">
        <v>41796</v>
      </c>
      <c r="I296" s="2">
        <v>2014</v>
      </c>
      <c r="J296" s="2">
        <v>6</v>
      </c>
      <c r="K296" s="2" t="str">
        <f>VLOOKUP($C296,Clients!$B:$F,K$6,0)</f>
        <v>Gabcube</v>
      </c>
      <c r="L296" s="2" t="str">
        <f>VLOOKUP($C296,Clients!$B:$F,L$6,0)</f>
        <v>Foreign</v>
      </c>
      <c r="M296" s="2" t="str">
        <f>VLOOKUP($C296,Clients!$B:$F,M$6,0)</f>
        <v>FI</v>
      </c>
      <c r="N296" s="2" t="str">
        <f>VLOOKUP($C296,Clients!$B:$F,N$6,0)</f>
        <v>Finland</v>
      </c>
    </row>
    <row r="297" spans="2:14" x14ac:dyDescent="0.2">
      <c r="B297" s="8">
        <v>149688</v>
      </c>
      <c r="C297" s="2" t="s">
        <v>285</v>
      </c>
      <c r="D297" s="2" t="s">
        <v>16</v>
      </c>
      <c r="E297" s="8">
        <v>396</v>
      </c>
      <c r="F297" s="2" t="s">
        <v>432</v>
      </c>
      <c r="G297" s="2" t="s">
        <v>435</v>
      </c>
      <c r="H297" s="9">
        <v>41796</v>
      </c>
      <c r="I297" s="2">
        <v>2014</v>
      </c>
      <c r="J297" s="2">
        <v>6</v>
      </c>
      <c r="K297" s="2" t="str">
        <f>VLOOKUP($C297,Clients!$B:$F,K$6,0)</f>
        <v>Gabcube</v>
      </c>
      <c r="L297" s="2" t="str">
        <f>VLOOKUP($C297,Clients!$B:$F,L$6,0)</f>
        <v>Foreign</v>
      </c>
      <c r="M297" s="2" t="str">
        <f>VLOOKUP($C297,Clients!$B:$F,M$6,0)</f>
        <v>FI</v>
      </c>
      <c r="N297" s="2" t="str">
        <f>VLOOKUP($C297,Clients!$B:$F,N$6,0)</f>
        <v>Finland</v>
      </c>
    </row>
    <row r="298" spans="2:14" x14ac:dyDescent="0.2">
      <c r="B298" s="8">
        <v>136080</v>
      </c>
      <c r="C298" s="2" t="s">
        <v>285</v>
      </c>
      <c r="D298" s="2" t="s">
        <v>16</v>
      </c>
      <c r="E298" s="8">
        <v>360</v>
      </c>
      <c r="F298" s="2" t="s">
        <v>432</v>
      </c>
      <c r="G298" s="2" t="s">
        <v>436</v>
      </c>
      <c r="H298" s="9">
        <v>41797</v>
      </c>
      <c r="I298" s="2">
        <v>2014</v>
      </c>
      <c r="J298" s="2">
        <v>6</v>
      </c>
      <c r="K298" s="2" t="str">
        <f>VLOOKUP($C298,Clients!$B:$F,K$6,0)</f>
        <v>Gabcube</v>
      </c>
      <c r="L298" s="2" t="str">
        <f>VLOOKUP($C298,Clients!$B:$F,L$6,0)</f>
        <v>Foreign</v>
      </c>
      <c r="M298" s="2" t="str">
        <f>VLOOKUP($C298,Clients!$B:$F,M$6,0)</f>
        <v>FI</v>
      </c>
      <c r="N298" s="2" t="str">
        <f>VLOOKUP($C298,Clients!$B:$F,N$6,0)</f>
        <v>Finland</v>
      </c>
    </row>
    <row r="299" spans="2:14" x14ac:dyDescent="0.2">
      <c r="B299" s="8">
        <v>163149</v>
      </c>
      <c r="C299" s="2" t="s">
        <v>285</v>
      </c>
      <c r="D299" s="2" t="s">
        <v>16</v>
      </c>
      <c r="E299" s="8">
        <v>324</v>
      </c>
      <c r="F299" s="2" t="s">
        <v>437</v>
      </c>
      <c r="G299" s="2" t="s">
        <v>438</v>
      </c>
      <c r="H299" s="9">
        <v>41797</v>
      </c>
      <c r="I299" s="2">
        <v>2014</v>
      </c>
      <c r="J299" s="2">
        <v>6</v>
      </c>
      <c r="K299" s="2" t="str">
        <f>VLOOKUP($C299,Clients!$B:$F,K$6,0)</f>
        <v>Gabcube</v>
      </c>
      <c r="L299" s="2" t="str">
        <f>VLOOKUP($C299,Clients!$B:$F,L$6,0)</f>
        <v>Foreign</v>
      </c>
      <c r="M299" s="2" t="str">
        <f>VLOOKUP($C299,Clients!$B:$F,M$6,0)</f>
        <v>FI</v>
      </c>
      <c r="N299" s="2" t="str">
        <f>VLOOKUP($C299,Clients!$B:$F,N$6,0)</f>
        <v>Finland</v>
      </c>
    </row>
    <row r="300" spans="2:14" x14ac:dyDescent="0.2">
      <c r="B300" s="8">
        <v>147420</v>
      </c>
      <c r="C300" s="2" t="s">
        <v>285</v>
      </c>
      <c r="D300" s="2" t="s">
        <v>16</v>
      </c>
      <c r="E300" s="8">
        <v>390</v>
      </c>
      <c r="F300" s="2" t="s">
        <v>432</v>
      </c>
      <c r="G300" s="2" t="s">
        <v>439</v>
      </c>
      <c r="H300" s="9">
        <v>41799</v>
      </c>
      <c r="I300" s="2">
        <v>2014</v>
      </c>
      <c r="J300" s="2">
        <v>6</v>
      </c>
      <c r="K300" s="2" t="str">
        <f>VLOOKUP($C300,Clients!$B:$F,K$6,0)</f>
        <v>Gabcube</v>
      </c>
      <c r="L300" s="2" t="str">
        <f>VLOOKUP($C300,Clients!$B:$F,L$6,0)</f>
        <v>Foreign</v>
      </c>
      <c r="M300" s="2" t="str">
        <f>VLOOKUP($C300,Clients!$B:$F,M$6,0)</f>
        <v>FI</v>
      </c>
      <c r="N300" s="2" t="str">
        <f>VLOOKUP($C300,Clients!$B:$F,N$6,0)</f>
        <v>Finland</v>
      </c>
    </row>
    <row r="301" spans="2:14" x14ac:dyDescent="0.2">
      <c r="B301" s="8">
        <v>179785.2</v>
      </c>
      <c r="C301" s="2" t="s">
        <v>285</v>
      </c>
      <c r="D301" s="2" t="s">
        <v>16</v>
      </c>
      <c r="E301" s="8">
        <v>425</v>
      </c>
      <c r="F301" s="2" t="s">
        <v>440</v>
      </c>
      <c r="G301" s="2" t="s">
        <v>441</v>
      </c>
      <c r="H301" s="9">
        <v>41803</v>
      </c>
      <c r="I301" s="2">
        <v>2014</v>
      </c>
      <c r="J301" s="2">
        <v>6</v>
      </c>
      <c r="K301" s="2" t="str">
        <f>VLOOKUP($C301,Clients!$B:$F,K$6,0)</f>
        <v>Gabcube</v>
      </c>
      <c r="L301" s="2" t="str">
        <f>VLOOKUP($C301,Clients!$B:$F,L$6,0)</f>
        <v>Foreign</v>
      </c>
      <c r="M301" s="2" t="str">
        <f>VLOOKUP($C301,Clients!$B:$F,M$6,0)</f>
        <v>FI</v>
      </c>
      <c r="N301" s="2" t="str">
        <f>VLOOKUP($C301,Clients!$B:$F,N$6,0)</f>
        <v>Finland</v>
      </c>
    </row>
    <row r="302" spans="2:14" x14ac:dyDescent="0.2">
      <c r="B302" s="8">
        <v>185854.2</v>
      </c>
      <c r="C302" s="2" t="s">
        <v>285</v>
      </c>
      <c r="D302" s="2" t="s">
        <v>16</v>
      </c>
      <c r="E302" s="8">
        <v>749.5</v>
      </c>
      <c r="F302" s="2" t="s">
        <v>442</v>
      </c>
      <c r="G302" s="2" t="s">
        <v>443</v>
      </c>
      <c r="H302" s="9">
        <v>41803</v>
      </c>
      <c r="I302" s="2">
        <v>2014</v>
      </c>
      <c r="J302" s="2">
        <v>6</v>
      </c>
      <c r="K302" s="2" t="str">
        <f>VLOOKUP($C302,Clients!$B:$F,K$6,0)</f>
        <v>Gabcube</v>
      </c>
      <c r="L302" s="2" t="str">
        <f>VLOOKUP($C302,Clients!$B:$F,L$6,0)</f>
        <v>Foreign</v>
      </c>
      <c r="M302" s="2" t="str">
        <f>VLOOKUP($C302,Clients!$B:$F,M$6,0)</f>
        <v>FI</v>
      </c>
      <c r="N302" s="2" t="str">
        <f>VLOOKUP($C302,Clients!$B:$F,N$6,0)</f>
        <v>Finland</v>
      </c>
    </row>
    <row r="303" spans="2:14" x14ac:dyDescent="0.2">
      <c r="B303" s="8">
        <v>7350</v>
      </c>
      <c r="C303" s="2" t="s">
        <v>285</v>
      </c>
      <c r="D303" s="2" t="s">
        <v>16</v>
      </c>
      <c r="E303" s="8">
        <v>1</v>
      </c>
      <c r="F303" s="2" t="s">
        <v>442</v>
      </c>
      <c r="G303" s="2" t="s">
        <v>444</v>
      </c>
      <c r="H303" s="9">
        <v>41803</v>
      </c>
      <c r="I303" s="2">
        <v>2014</v>
      </c>
      <c r="J303" s="2">
        <v>6</v>
      </c>
      <c r="K303" s="2" t="str">
        <f>VLOOKUP($C303,Clients!$B:$F,K$6,0)</f>
        <v>Gabcube</v>
      </c>
      <c r="L303" s="2" t="str">
        <f>VLOOKUP($C303,Clients!$B:$F,L$6,0)</f>
        <v>Foreign</v>
      </c>
      <c r="M303" s="2" t="str">
        <f>VLOOKUP($C303,Clients!$B:$F,M$6,0)</f>
        <v>FI</v>
      </c>
      <c r="N303" s="2" t="str">
        <f>VLOOKUP($C303,Clients!$B:$F,N$6,0)</f>
        <v>Finland</v>
      </c>
    </row>
    <row r="304" spans="2:14" x14ac:dyDescent="0.2">
      <c r="B304" s="8">
        <v>142548</v>
      </c>
      <c r="C304" s="2" t="s">
        <v>285</v>
      </c>
      <c r="D304" s="2" t="s">
        <v>16</v>
      </c>
      <c r="E304" s="8">
        <v>404</v>
      </c>
      <c r="F304" s="2" t="s">
        <v>445</v>
      </c>
      <c r="G304" s="2" t="s">
        <v>446</v>
      </c>
      <c r="H304" s="9">
        <v>41809</v>
      </c>
      <c r="I304" s="2">
        <v>2014</v>
      </c>
      <c r="J304" s="2">
        <v>6</v>
      </c>
      <c r="K304" s="2" t="str">
        <f>VLOOKUP($C304,Clients!$B:$F,K$6,0)</f>
        <v>Gabcube</v>
      </c>
      <c r="L304" s="2" t="str">
        <f>VLOOKUP($C304,Clients!$B:$F,L$6,0)</f>
        <v>Foreign</v>
      </c>
      <c r="M304" s="2" t="str">
        <f>VLOOKUP($C304,Clients!$B:$F,M$6,0)</f>
        <v>FI</v>
      </c>
      <c r="N304" s="2" t="str">
        <f>VLOOKUP($C304,Clients!$B:$F,N$6,0)</f>
        <v>Finland</v>
      </c>
    </row>
    <row r="305" spans="2:14" x14ac:dyDescent="0.2">
      <c r="B305" s="8">
        <v>115269</v>
      </c>
      <c r="C305" s="2" t="s">
        <v>285</v>
      </c>
      <c r="D305" s="2" t="s">
        <v>16</v>
      </c>
      <c r="E305" s="8">
        <v>284</v>
      </c>
      <c r="F305" s="2" t="s">
        <v>442</v>
      </c>
      <c r="G305" s="2" t="s">
        <v>447</v>
      </c>
      <c r="H305" s="9">
        <v>41809</v>
      </c>
      <c r="I305" s="2">
        <v>2014</v>
      </c>
      <c r="J305" s="2">
        <v>6</v>
      </c>
      <c r="K305" s="2" t="str">
        <f>VLOOKUP($C305,Clients!$B:$F,K$6,0)</f>
        <v>Gabcube</v>
      </c>
      <c r="L305" s="2" t="str">
        <f>VLOOKUP($C305,Clients!$B:$F,L$6,0)</f>
        <v>Foreign</v>
      </c>
      <c r="M305" s="2" t="str">
        <f>VLOOKUP($C305,Clients!$B:$F,M$6,0)</f>
        <v>FI</v>
      </c>
      <c r="N305" s="2" t="str">
        <f>VLOOKUP($C305,Clients!$B:$F,N$6,0)</f>
        <v>Finland</v>
      </c>
    </row>
    <row r="306" spans="2:14" x14ac:dyDescent="0.2">
      <c r="B306" s="8">
        <v>1050</v>
      </c>
      <c r="C306" s="2" t="s">
        <v>285</v>
      </c>
      <c r="D306" s="2" t="s">
        <v>20</v>
      </c>
      <c r="E306" s="8">
        <v>20</v>
      </c>
      <c r="F306" s="2" t="s">
        <v>448</v>
      </c>
      <c r="G306" s="2" t="s">
        <v>449</v>
      </c>
      <c r="H306" s="9">
        <v>41817</v>
      </c>
      <c r="I306" s="2">
        <v>2014</v>
      </c>
      <c r="J306" s="2">
        <v>6</v>
      </c>
      <c r="K306" s="2" t="str">
        <f>VLOOKUP($C306,Clients!$B:$F,K$6,0)</f>
        <v>Gabcube</v>
      </c>
      <c r="L306" s="2" t="str">
        <f>VLOOKUP($C306,Clients!$B:$F,L$6,0)</f>
        <v>Foreign</v>
      </c>
      <c r="M306" s="2" t="str">
        <f>VLOOKUP($C306,Clients!$B:$F,M$6,0)</f>
        <v>FI</v>
      </c>
      <c r="N306" s="2" t="str">
        <f>VLOOKUP($C306,Clients!$B:$F,N$6,0)</f>
        <v>Finland</v>
      </c>
    </row>
    <row r="307" spans="2:14" x14ac:dyDescent="0.2">
      <c r="B307" s="8">
        <v>167181</v>
      </c>
      <c r="C307" s="2" t="s">
        <v>285</v>
      </c>
      <c r="D307" s="2" t="s">
        <v>16</v>
      </c>
      <c r="E307" s="8">
        <v>301</v>
      </c>
      <c r="F307" s="2" t="s">
        <v>450</v>
      </c>
      <c r="G307" s="2" t="s">
        <v>451</v>
      </c>
      <c r="H307" s="9">
        <v>41817</v>
      </c>
      <c r="I307" s="2">
        <v>2014</v>
      </c>
      <c r="J307" s="2">
        <v>6</v>
      </c>
      <c r="K307" s="2" t="str">
        <f>VLOOKUP($C307,Clients!$B:$F,K$6,0)</f>
        <v>Gabcube</v>
      </c>
      <c r="L307" s="2" t="str">
        <f>VLOOKUP($C307,Clients!$B:$F,L$6,0)</f>
        <v>Foreign</v>
      </c>
      <c r="M307" s="2" t="str">
        <f>VLOOKUP($C307,Clients!$B:$F,M$6,0)</f>
        <v>FI</v>
      </c>
      <c r="N307" s="2" t="str">
        <f>VLOOKUP($C307,Clients!$B:$F,N$6,0)</f>
        <v>Finland</v>
      </c>
    </row>
    <row r="308" spans="2:14" x14ac:dyDescent="0.2">
      <c r="B308" s="8">
        <v>162023.4</v>
      </c>
      <c r="C308" s="2" t="s">
        <v>285</v>
      </c>
      <c r="D308" s="2" t="s">
        <v>16</v>
      </c>
      <c r="E308" s="8">
        <v>308</v>
      </c>
      <c r="F308" s="2" t="s">
        <v>452</v>
      </c>
      <c r="G308" s="2" t="s">
        <v>453</v>
      </c>
      <c r="H308" s="9">
        <v>41824</v>
      </c>
      <c r="I308" s="2">
        <v>2014</v>
      </c>
      <c r="J308" s="2">
        <v>7</v>
      </c>
      <c r="K308" s="2" t="str">
        <f>VLOOKUP($C308,Clients!$B:$F,K$6,0)</f>
        <v>Gabcube</v>
      </c>
      <c r="L308" s="2" t="str">
        <f>VLOOKUP($C308,Clients!$B:$F,L$6,0)</f>
        <v>Foreign</v>
      </c>
      <c r="M308" s="2" t="str">
        <f>VLOOKUP($C308,Clients!$B:$F,M$6,0)</f>
        <v>FI</v>
      </c>
      <c r="N308" s="2" t="str">
        <f>VLOOKUP($C308,Clients!$B:$F,N$6,0)</f>
        <v>Finland</v>
      </c>
    </row>
    <row r="309" spans="2:14" x14ac:dyDescent="0.2">
      <c r="B309" s="8">
        <v>110659.5</v>
      </c>
      <c r="C309" s="2" t="s">
        <v>285</v>
      </c>
      <c r="D309" s="2" t="s">
        <v>16</v>
      </c>
      <c r="E309" s="8">
        <v>355</v>
      </c>
      <c r="F309" s="2" t="s">
        <v>454</v>
      </c>
      <c r="G309" s="2" t="s">
        <v>455</v>
      </c>
      <c r="H309" s="9">
        <v>41824</v>
      </c>
      <c r="I309" s="2">
        <v>2014</v>
      </c>
      <c r="J309" s="2">
        <v>7</v>
      </c>
      <c r="K309" s="2" t="str">
        <f>VLOOKUP($C309,Clients!$B:$F,K$6,0)</f>
        <v>Gabcube</v>
      </c>
      <c r="L309" s="2" t="str">
        <f>VLOOKUP($C309,Clients!$B:$F,L$6,0)</f>
        <v>Foreign</v>
      </c>
      <c r="M309" s="2" t="str">
        <f>VLOOKUP($C309,Clients!$B:$F,M$6,0)</f>
        <v>FI</v>
      </c>
      <c r="N309" s="2" t="str">
        <f>VLOOKUP($C309,Clients!$B:$F,N$6,0)</f>
        <v>Finland</v>
      </c>
    </row>
    <row r="310" spans="2:14" x14ac:dyDescent="0.2">
      <c r="B310" s="8">
        <v>7350</v>
      </c>
      <c r="C310" s="2" t="s">
        <v>285</v>
      </c>
      <c r="D310" s="2" t="s">
        <v>16</v>
      </c>
      <c r="E310" s="8">
        <v>1</v>
      </c>
      <c r="F310" s="2" t="s">
        <v>456</v>
      </c>
      <c r="G310" s="2" t="s">
        <v>457</v>
      </c>
      <c r="H310" s="9">
        <v>41824</v>
      </c>
      <c r="I310" s="2">
        <v>2014</v>
      </c>
      <c r="J310" s="2">
        <v>7</v>
      </c>
      <c r="K310" s="2" t="str">
        <f>VLOOKUP($C310,Clients!$B:$F,K$6,0)</f>
        <v>Gabcube</v>
      </c>
      <c r="L310" s="2" t="str">
        <f>VLOOKUP($C310,Clients!$B:$F,L$6,0)</f>
        <v>Foreign</v>
      </c>
      <c r="M310" s="2" t="str">
        <f>VLOOKUP($C310,Clients!$B:$F,M$6,0)</f>
        <v>FI</v>
      </c>
      <c r="N310" s="2" t="str">
        <f>VLOOKUP($C310,Clients!$B:$F,N$6,0)</f>
        <v>Finland</v>
      </c>
    </row>
    <row r="311" spans="2:14" x14ac:dyDescent="0.2">
      <c r="B311" s="8">
        <v>118444.20000000001</v>
      </c>
      <c r="C311" s="2" t="s">
        <v>285</v>
      </c>
      <c r="D311" s="2" t="s">
        <v>16</v>
      </c>
      <c r="E311" s="8">
        <v>518</v>
      </c>
      <c r="F311" s="2" t="s">
        <v>458</v>
      </c>
      <c r="G311" s="2" t="s">
        <v>459</v>
      </c>
      <c r="H311" s="9">
        <v>41824</v>
      </c>
      <c r="I311" s="2">
        <v>2014</v>
      </c>
      <c r="J311" s="2">
        <v>7</v>
      </c>
      <c r="K311" s="2" t="str">
        <f>VLOOKUP($C311,Clients!$B:$F,K$6,0)</f>
        <v>Gabcube</v>
      </c>
      <c r="L311" s="2" t="str">
        <f>VLOOKUP($C311,Clients!$B:$F,L$6,0)</f>
        <v>Foreign</v>
      </c>
      <c r="M311" s="2" t="str">
        <f>VLOOKUP($C311,Clients!$B:$F,M$6,0)</f>
        <v>FI</v>
      </c>
      <c r="N311" s="2" t="str">
        <f>VLOOKUP($C311,Clients!$B:$F,N$6,0)</f>
        <v>Finland</v>
      </c>
    </row>
    <row r="312" spans="2:14" x14ac:dyDescent="0.2">
      <c r="B312" s="8">
        <v>100422</v>
      </c>
      <c r="C312" s="2" t="s">
        <v>285</v>
      </c>
      <c r="D312" s="2" t="s">
        <v>16</v>
      </c>
      <c r="E312" s="8">
        <v>251</v>
      </c>
      <c r="F312" s="2" t="s">
        <v>460</v>
      </c>
      <c r="G312" s="2" t="s">
        <v>461</v>
      </c>
      <c r="H312" s="9">
        <v>41831</v>
      </c>
      <c r="I312" s="2">
        <v>2014</v>
      </c>
      <c r="J312" s="2">
        <v>7</v>
      </c>
      <c r="K312" s="2" t="str">
        <f>VLOOKUP($C312,Clients!$B:$F,K$6,0)</f>
        <v>Gabcube</v>
      </c>
      <c r="L312" s="2" t="str">
        <f>VLOOKUP($C312,Clients!$B:$F,L$6,0)</f>
        <v>Foreign</v>
      </c>
      <c r="M312" s="2" t="str">
        <f>VLOOKUP($C312,Clients!$B:$F,M$6,0)</f>
        <v>FI</v>
      </c>
      <c r="N312" s="2" t="str">
        <f>VLOOKUP($C312,Clients!$B:$F,N$6,0)</f>
        <v>Finland</v>
      </c>
    </row>
    <row r="313" spans="2:14" x14ac:dyDescent="0.2">
      <c r="B313" s="8">
        <v>7350</v>
      </c>
      <c r="C313" s="2" t="s">
        <v>285</v>
      </c>
      <c r="D313" s="2" t="s">
        <v>16</v>
      </c>
      <c r="E313" s="8">
        <v>1</v>
      </c>
      <c r="F313" s="2" t="s">
        <v>460</v>
      </c>
      <c r="G313" s="2" t="s">
        <v>462</v>
      </c>
      <c r="H313" s="9">
        <v>41831</v>
      </c>
      <c r="I313" s="2">
        <v>2014</v>
      </c>
      <c r="J313" s="2">
        <v>7</v>
      </c>
      <c r="K313" s="2" t="str">
        <f>VLOOKUP($C313,Clients!$B:$F,K$6,0)</f>
        <v>Gabcube</v>
      </c>
      <c r="L313" s="2" t="str">
        <f>VLOOKUP($C313,Clients!$B:$F,L$6,0)</f>
        <v>Foreign</v>
      </c>
      <c r="M313" s="2" t="str">
        <f>VLOOKUP($C313,Clients!$B:$F,M$6,0)</f>
        <v>FI</v>
      </c>
      <c r="N313" s="2" t="str">
        <f>VLOOKUP($C313,Clients!$B:$F,N$6,0)</f>
        <v>Finland</v>
      </c>
    </row>
    <row r="314" spans="2:14" x14ac:dyDescent="0.2">
      <c r="B314" s="8">
        <v>158161.5</v>
      </c>
      <c r="C314" s="2" t="s">
        <v>285</v>
      </c>
      <c r="D314" s="2" t="s">
        <v>16</v>
      </c>
      <c r="E314" s="8">
        <v>541</v>
      </c>
      <c r="F314" s="2" t="s">
        <v>463</v>
      </c>
      <c r="G314" s="2" t="s">
        <v>464</v>
      </c>
      <c r="H314" s="9">
        <v>41831</v>
      </c>
      <c r="I314" s="2">
        <v>2014</v>
      </c>
      <c r="J314" s="2">
        <v>7</v>
      </c>
      <c r="K314" s="2" t="str">
        <f>VLOOKUP($C314,Clients!$B:$F,K$6,0)</f>
        <v>Gabcube</v>
      </c>
      <c r="L314" s="2" t="str">
        <f>VLOOKUP($C314,Clients!$B:$F,L$6,0)</f>
        <v>Foreign</v>
      </c>
      <c r="M314" s="2" t="str">
        <f>VLOOKUP($C314,Clients!$B:$F,M$6,0)</f>
        <v>FI</v>
      </c>
      <c r="N314" s="2" t="str">
        <f>VLOOKUP($C314,Clients!$B:$F,N$6,0)</f>
        <v>Finland</v>
      </c>
    </row>
    <row r="315" spans="2:14" x14ac:dyDescent="0.2">
      <c r="B315" s="8">
        <v>88200</v>
      </c>
      <c r="C315" s="2" t="s">
        <v>285</v>
      </c>
      <c r="D315" s="2" t="s">
        <v>16</v>
      </c>
      <c r="E315" s="8">
        <v>300</v>
      </c>
      <c r="F315" s="2" t="s">
        <v>465</v>
      </c>
      <c r="G315" s="2" t="s">
        <v>466</v>
      </c>
      <c r="H315" s="9">
        <v>41838</v>
      </c>
      <c r="I315" s="2">
        <v>2014</v>
      </c>
      <c r="J315" s="2">
        <v>7</v>
      </c>
      <c r="K315" s="2" t="str">
        <f>VLOOKUP($C315,Clients!$B:$F,K$6,0)</f>
        <v>Gabcube</v>
      </c>
      <c r="L315" s="2" t="str">
        <f>VLOOKUP($C315,Clients!$B:$F,L$6,0)</f>
        <v>Foreign</v>
      </c>
      <c r="M315" s="2" t="str">
        <f>VLOOKUP($C315,Clients!$B:$F,M$6,0)</f>
        <v>FI</v>
      </c>
      <c r="N315" s="2" t="str">
        <f>VLOOKUP($C315,Clients!$B:$F,N$6,0)</f>
        <v>Finland</v>
      </c>
    </row>
    <row r="316" spans="2:14" x14ac:dyDescent="0.2">
      <c r="B316" s="8">
        <v>86391.900000000009</v>
      </c>
      <c r="C316" s="2" t="s">
        <v>285</v>
      </c>
      <c r="D316" s="2" t="s">
        <v>16</v>
      </c>
      <c r="E316" s="8">
        <v>561</v>
      </c>
      <c r="F316" s="2" t="s">
        <v>467</v>
      </c>
      <c r="G316" s="2" t="s">
        <v>468</v>
      </c>
      <c r="H316" s="9">
        <v>41838</v>
      </c>
      <c r="I316" s="2">
        <v>2014</v>
      </c>
      <c r="J316" s="2">
        <v>7</v>
      </c>
      <c r="K316" s="2" t="str">
        <f>VLOOKUP($C316,Clients!$B:$F,K$6,0)</f>
        <v>Gabcube</v>
      </c>
      <c r="L316" s="2" t="str">
        <f>VLOOKUP($C316,Clients!$B:$F,L$6,0)</f>
        <v>Foreign</v>
      </c>
      <c r="M316" s="2" t="str">
        <f>VLOOKUP($C316,Clients!$B:$F,M$6,0)</f>
        <v>FI</v>
      </c>
      <c r="N316" s="2" t="str">
        <f>VLOOKUP($C316,Clients!$B:$F,N$6,0)</f>
        <v>Finland</v>
      </c>
    </row>
    <row r="317" spans="2:14" x14ac:dyDescent="0.2">
      <c r="B317" s="8">
        <v>7350</v>
      </c>
      <c r="C317" s="2" t="s">
        <v>285</v>
      </c>
      <c r="D317" s="2" t="s">
        <v>16</v>
      </c>
      <c r="E317" s="8">
        <v>1</v>
      </c>
      <c r="F317" s="2" t="s">
        <v>467</v>
      </c>
      <c r="G317" s="2" t="s">
        <v>469</v>
      </c>
      <c r="H317" s="9">
        <v>41838</v>
      </c>
      <c r="I317" s="2">
        <v>2014</v>
      </c>
      <c r="J317" s="2">
        <v>7</v>
      </c>
      <c r="K317" s="2" t="str">
        <f>VLOOKUP($C317,Clients!$B:$F,K$6,0)</f>
        <v>Gabcube</v>
      </c>
      <c r="L317" s="2" t="str">
        <f>VLOOKUP($C317,Clients!$B:$F,L$6,0)</f>
        <v>Foreign</v>
      </c>
      <c r="M317" s="2" t="str">
        <f>VLOOKUP($C317,Clients!$B:$F,M$6,0)</f>
        <v>FI</v>
      </c>
      <c r="N317" s="2" t="str">
        <f>VLOOKUP($C317,Clients!$B:$F,N$6,0)</f>
        <v>Finland</v>
      </c>
    </row>
    <row r="318" spans="2:14" x14ac:dyDescent="0.2">
      <c r="B318" s="8">
        <v>188338.5</v>
      </c>
      <c r="C318" s="2" t="s">
        <v>285</v>
      </c>
      <c r="D318" s="2" t="s">
        <v>16</v>
      </c>
      <c r="E318" s="8">
        <v>425</v>
      </c>
      <c r="F318" s="2" t="s">
        <v>470</v>
      </c>
      <c r="G318" s="2" t="s">
        <v>471</v>
      </c>
      <c r="H318" s="9">
        <v>41852</v>
      </c>
      <c r="I318" s="2">
        <v>2014</v>
      </c>
      <c r="J318" s="2">
        <v>8</v>
      </c>
      <c r="K318" s="2" t="str">
        <f>VLOOKUP($C318,Clients!$B:$F,K$6,0)</f>
        <v>Gabcube</v>
      </c>
      <c r="L318" s="2" t="str">
        <f>VLOOKUP($C318,Clients!$B:$F,L$6,0)</f>
        <v>Foreign</v>
      </c>
      <c r="M318" s="2" t="str">
        <f>VLOOKUP($C318,Clients!$B:$F,M$6,0)</f>
        <v>FI</v>
      </c>
      <c r="N318" s="2" t="str">
        <f>VLOOKUP($C318,Clients!$B:$F,N$6,0)</f>
        <v>Finland</v>
      </c>
    </row>
    <row r="319" spans="2:14" x14ac:dyDescent="0.2">
      <c r="B319" s="8">
        <v>7350</v>
      </c>
      <c r="C319" s="2" t="s">
        <v>285</v>
      </c>
      <c r="D319" s="2" t="s">
        <v>16</v>
      </c>
      <c r="E319" s="8">
        <v>1</v>
      </c>
      <c r="F319" s="2" t="s">
        <v>472</v>
      </c>
      <c r="G319" s="2" t="s">
        <v>473</v>
      </c>
      <c r="H319" s="9">
        <v>41852</v>
      </c>
      <c r="I319" s="2">
        <v>2014</v>
      </c>
      <c r="J319" s="2">
        <v>8</v>
      </c>
      <c r="K319" s="2" t="str">
        <f>VLOOKUP($C319,Clients!$B:$F,K$6,0)</f>
        <v>Gabcube</v>
      </c>
      <c r="L319" s="2" t="str">
        <f>VLOOKUP($C319,Clients!$B:$F,L$6,0)</f>
        <v>Foreign</v>
      </c>
      <c r="M319" s="2" t="str">
        <f>VLOOKUP($C319,Clients!$B:$F,M$6,0)</f>
        <v>FI</v>
      </c>
      <c r="N319" s="2" t="str">
        <f>VLOOKUP($C319,Clients!$B:$F,N$6,0)</f>
        <v>Finland</v>
      </c>
    </row>
    <row r="320" spans="2:14" x14ac:dyDescent="0.2">
      <c r="B320" s="8">
        <v>274593.90000000002</v>
      </c>
      <c r="C320" s="2" t="s">
        <v>285</v>
      </c>
      <c r="D320" s="2" t="s">
        <v>16</v>
      </c>
      <c r="E320" s="8">
        <v>236</v>
      </c>
      <c r="F320" s="2" t="s">
        <v>472</v>
      </c>
      <c r="G320" s="2" t="s">
        <v>474</v>
      </c>
      <c r="H320" s="9">
        <v>41858</v>
      </c>
      <c r="I320" s="2">
        <v>2014</v>
      </c>
      <c r="J320" s="2">
        <v>8</v>
      </c>
      <c r="K320" s="2" t="str">
        <f>VLOOKUP($C320,Clients!$B:$F,K$6,0)</f>
        <v>Gabcube</v>
      </c>
      <c r="L320" s="2" t="str">
        <f>VLOOKUP($C320,Clients!$B:$F,L$6,0)</f>
        <v>Foreign</v>
      </c>
      <c r="M320" s="2" t="str">
        <f>VLOOKUP($C320,Clients!$B:$F,M$6,0)</f>
        <v>FI</v>
      </c>
      <c r="N320" s="2" t="str">
        <f>VLOOKUP($C320,Clients!$B:$F,N$6,0)</f>
        <v>Finland</v>
      </c>
    </row>
    <row r="321" spans="2:14" x14ac:dyDescent="0.2">
      <c r="B321" s="8">
        <v>7350</v>
      </c>
      <c r="C321" s="2" t="s">
        <v>285</v>
      </c>
      <c r="D321" s="2" t="s">
        <v>16</v>
      </c>
      <c r="E321" s="8">
        <v>1</v>
      </c>
      <c r="F321" s="2" t="s">
        <v>475</v>
      </c>
      <c r="G321" s="2" t="s">
        <v>476</v>
      </c>
      <c r="H321" s="9">
        <v>41858</v>
      </c>
      <c r="I321" s="2">
        <v>2014</v>
      </c>
      <c r="J321" s="2">
        <v>8</v>
      </c>
      <c r="K321" s="2" t="str">
        <f>VLOOKUP($C321,Clients!$B:$F,K$6,0)</f>
        <v>Gabcube</v>
      </c>
      <c r="L321" s="2" t="str">
        <f>VLOOKUP($C321,Clients!$B:$F,L$6,0)</f>
        <v>Foreign</v>
      </c>
      <c r="M321" s="2" t="str">
        <f>VLOOKUP($C321,Clients!$B:$F,M$6,0)</f>
        <v>FI</v>
      </c>
      <c r="N321" s="2" t="str">
        <f>VLOOKUP($C321,Clients!$B:$F,N$6,0)</f>
        <v>Finland</v>
      </c>
    </row>
    <row r="322" spans="2:14" x14ac:dyDescent="0.2">
      <c r="B322" s="8">
        <v>0</v>
      </c>
      <c r="C322" s="2" t="s">
        <v>285</v>
      </c>
      <c r="D322" s="2" t="s">
        <v>16</v>
      </c>
      <c r="E322" s="8">
        <v>492</v>
      </c>
      <c r="F322" s="2" t="s">
        <v>477</v>
      </c>
      <c r="G322" s="2" t="s">
        <v>478</v>
      </c>
      <c r="H322" s="9">
        <v>41858</v>
      </c>
      <c r="I322" s="2">
        <v>2014</v>
      </c>
      <c r="J322" s="2">
        <v>8</v>
      </c>
      <c r="K322" s="2" t="str">
        <f>VLOOKUP($C322,Clients!$B:$F,K$6,0)</f>
        <v>Gabcube</v>
      </c>
      <c r="L322" s="2" t="str">
        <f>VLOOKUP($C322,Clients!$B:$F,L$6,0)</f>
        <v>Foreign</v>
      </c>
      <c r="M322" s="2" t="str">
        <f>VLOOKUP($C322,Clients!$B:$F,M$6,0)</f>
        <v>FI</v>
      </c>
      <c r="N322" s="2" t="str">
        <f>VLOOKUP($C322,Clients!$B:$F,N$6,0)</f>
        <v>Finland</v>
      </c>
    </row>
    <row r="323" spans="2:14" x14ac:dyDescent="0.2">
      <c r="B323" s="8">
        <v>63126</v>
      </c>
      <c r="C323" s="2" t="s">
        <v>285</v>
      </c>
      <c r="D323" s="2" t="s">
        <v>16</v>
      </c>
      <c r="E323" s="8">
        <v>218</v>
      </c>
      <c r="F323" s="2" t="s">
        <v>479</v>
      </c>
      <c r="G323" s="2" t="s">
        <v>480</v>
      </c>
      <c r="H323" s="9">
        <v>41858</v>
      </c>
      <c r="I323" s="2">
        <v>2014</v>
      </c>
      <c r="J323" s="2">
        <v>8</v>
      </c>
      <c r="K323" s="2" t="str">
        <f>VLOOKUP($C323,Clients!$B:$F,K$6,0)</f>
        <v>Gabcube</v>
      </c>
      <c r="L323" s="2" t="str">
        <f>VLOOKUP($C323,Clients!$B:$F,L$6,0)</f>
        <v>Foreign</v>
      </c>
      <c r="M323" s="2" t="str">
        <f>VLOOKUP($C323,Clients!$B:$F,M$6,0)</f>
        <v>FI</v>
      </c>
      <c r="N323" s="2" t="str">
        <f>VLOOKUP($C323,Clients!$B:$F,N$6,0)</f>
        <v>Finland</v>
      </c>
    </row>
    <row r="324" spans="2:14" x14ac:dyDescent="0.2">
      <c r="B324" s="8">
        <v>0</v>
      </c>
      <c r="C324" s="2" t="s">
        <v>285</v>
      </c>
      <c r="D324" s="2" t="s">
        <v>20</v>
      </c>
      <c r="E324" s="8">
        <v>20</v>
      </c>
      <c r="F324" s="2" t="s">
        <v>481</v>
      </c>
      <c r="G324" s="2" t="s">
        <v>482</v>
      </c>
      <c r="H324" s="9">
        <v>41859</v>
      </c>
      <c r="I324" s="2">
        <v>2014</v>
      </c>
      <c r="J324" s="2">
        <v>8</v>
      </c>
      <c r="K324" s="2" t="str">
        <f>VLOOKUP($C324,Clients!$B:$F,K$6,0)</f>
        <v>Gabcube</v>
      </c>
      <c r="L324" s="2" t="str">
        <f>VLOOKUP($C324,Clients!$B:$F,L$6,0)</f>
        <v>Foreign</v>
      </c>
      <c r="M324" s="2" t="str">
        <f>VLOOKUP($C324,Clients!$B:$F,M$6,0)</f>
        <v>FI</v>
      </c>
      <c r="N324" s="2" t="str">
        <f>VLOOKUP($C324,Clients!$B:$F,N$6,0)</f>
        <v>Finland</v>
      </c>
    </row>
    <row r="325" spans="2:14" x14ac:dyDescent="0.2">
      <c r="B325" s="8">
        <v>116096.40000000001</v>
      </c>
      <c r="C325" s="2" t="s">
        <v>285</v>
      </c>
      <c r="D325" s="2" t="s">
        <v>16</v>
      </c>
      <c r="E325" s="8">
        <v>777</v>
      </c>
      <c r="F325" s="2" t="s">
        <v>483</v>
      </c>
      <c r="G325" s="2" t="s">
        <v>484</v>
      </c>
      <c r="H325" s="9">
        <v>41894</v>
      </c>
      <c r="I325" s="2">
        <v>2014</v>
      </c>
      <c r="J325" s="2">
        <v>9</v>
      </c>
      <c r="K325" s="2" t="str">
        <f>VLOOKUP($C325,Clients!$B:$F,K$6,0)</f>
        <v>Gabcube</v>
      </c>
      <c r="L325" s="2" t="str">
        <f>VLOOKUP($C325,Clients!$B:$F,L$6,0)</f>
        <v>Foreign</v>
      </c>
      <c r="M325" s="2" t="str">
        <f>VLOOKUP($C325,Clients!$B:$F,M$6,0)</f>
        <v>FI</v>
      </c>
      <c r="N325" s="2" t="str">
        <f>VLOOKUP($C325,Clients!$B:$F,N$6,0)</f>
        <v>Finland</v>
      </c>
    </row>
    <row r="326" spans="2:14" x14ac:dyDescent="0.2">
      <c r="B326" s="8">
        <v>220628.1</v>
      </c>
      <c r="C326" s="2" t="s">
        <v>285</v>
      </c>
      <c r="D326" s="2" t="s">
        <v>16</v>
      </c>
      <c r="E326" s="8">
        <v>210</v>
      </c>
      <c r="F326" s="2" t="s">
        <v>483</v>
      </c>
      <c r="G326" s="2" t="s">
        <v>485</v>
      </c>
      <c r="H326" s="9">
        <v>41894</v>
      </c>
      <c r="I326" s="2">
        <v>2014</v>
      </c>
      <c r="J326" s="2">
        <v>9</v>
      </c>
      <c r="K326" s="2" t="str">
        <f>VLOOKUP($C326,Clients!$B:$F,K$6,0)</f>
        <v>Gabcube</v>
      </c>
      <c r="L326" s="2" t="str">
        <f>VLOOKUP($C326,Clients!$B:$F,L$6,0)</f>
        <v>Foreign</v>
      </c>
      <c r="M326" s="2" t="str">
        <f>VLOOKUP($C326,Clients!$B:$F,M$6,0)</f>
        <v>FI</v>
      </c>
      <c r="N326" s="2" t="str">
        <f>VLOOKUP($C326,Clients!$B:$F,N$6,0)</f>
        <v>Finland</v>
      </c>
    </row>
    <row r="327" spans="2:14" x14ac:dyDescent="0.2">
      <c r="B327" s="8">
        <v>7350</v>
      </c>
      <c r="C327" s="2" t="s">
        <v>285</v>
      </c>
      <c r="D327" s="2" t="s">
        <v>16</v>
      </c>
      <c r="E327" s="8">
        <v>1</v>
      </c>
      <c r="F327" s="2" t="s">
        <v>483</v>
      </c>
      <c r="G327" s="2" t="s">
        <v>486</v>
      </c>
      <c r="H327" s="9">
        <v>41894</v>
      </c>
      <c r="I327" s="2">
        <v>2014</v>
      </c>
      <c r="J327" s="2">
        <v>9</v>
      </c>
      <c r="K327" s="2" t="str">
        <f>VLOOKUP($C327,Clients!$B:$F,K$6,0)</f>
        <v>Gabcube</v>
      </c>
      <c r="L327" s="2" t="str">
        <f>VLOOKUP($C327,Clients!$B:$F,L$6,0)</f>
        <v>Foreign</v>
      </c>
      <c r="M327" s="2" t="str">
        <f>VLOOKUP($C327,Clients!$B:$F,M$6,0)</f>
        <v>FI</v>
      </c>
      <c r="N327" s="2" t="str">
        <f>VLOOKUP($C327,Clients!$B:$F,N$6,0)</f>
        <v>Finland</v>
      </c>
    </row>
    <row r="328" spans="2:14" x14ac:dyDescent="0.2">
      <c r="B328" s="8">
        <v>7350</v>
      </c>
      <c r="C328" s="2" t="s">
        <v>285</v>
      </c>
      <c r="D328" s="2" t="s">
        <v>16</v>
      </c>
      <c r="E328" s="8">
        <v>1</v>
      </c>
      <c r="F328" s="2" t="s">
        <v>483</v>
      </c>
      <c r="G328" s="2" t="s">
        <v>487</v>
      </c>
      <c r="H328" s="9">
        <v>41894</v>
      </c>
      <c r="I328" s="2">
        <v>2014</v>
      </c>
      <c r="J328" s="2">
        <v>9</v>
      </c>
      <c r="K328" s="2" t="str">
        <f>VLOOKUP($C328,Clients!$B:$F,K$6,0)</f>
        <v>Gabcube</v>
      </c>
      <c r="L328" s="2" t="str">
        <f>VLOOKUP($C328,Clients!$B:$F,L$6,0)</f>
        <v>Foreign</v>
      </c>
      <c r="M328" s="2" t="str">
        <f>VLOOKUP($C328,Clients!$B:$F,M$6,0)</f>
        <v>FI</v>
      </c>
      <c r="N328" s="2" t="str">
        <f>VLOOKUP($C328,Clients!$B:$F,N$6,0)</f>
        <v>Finland</v>
      </c>
    </row>
    <row r="329" spans="2:14" x14ac:dyDescent="0.2">
      <c r="B329" s="8">
        <v>13899.900000000001</v>
      </c>
      <c r="C329" s="2" t="s">
        <v>285</v>
      </c>
      <c r="D329" s="2" t="s">
        <v>16</v>
      </c>
      <c r="E329" s="8">
        <v>50</v>
      </c>
      <c r="F329" s="2" t="s">
        <v>483</v>
      </c>
      <c r="G329" s="2" t="s">
        <v>488</v>
      </c>
      <c r="H329" s="9">
        <v>41894</v>
      </c>
      <c r="I329" s="2">
        <v>2014</v>
      </c>
      <c r="J329" s="2">
        <v>9</v>
      </c>
      <c r="K329" s="2" t="str">
        <f>VLOOKUP($C329,Clients!$B:$F,K$6,0)</f>
        <v>Gabcube</v>
      </c>
      <c r="L329" s="2" t="str">
        <f>VLOOKUP($C329,Clients!$B:$F,L$6,0)</f>
        <v>Foreign</v>
      </c>
      <c r="M329" s="2" t="str">
        <f>VLOOKUP($C329,Clients!$B:$F,M$6,0)</f>
        <v>FI</v>
      </c>
      <c r="N329" s="2" t="str">
        <f>VLOOKUP($C329,Clients!$B:$F,N$6,0)</f>
        <v>Finland</v>
      </c>
    </row>
    <row r="330" spans="2:14" x14ac:dyDescent="0.2">
      <c r="B330" s="8">
        <v>0</v>
      </c>
      <c r="C330" s="2" t="s">
        <v>285</v>
      </c>
      <c r="D330" s="2" t="s">
        <v>20</v>
      </c>
      <c r="E330" s="8">
        <v>49</v>
      </c>
      <c r="F330" s="2" t="s">
        <v>489</v>
      </c>
      <c r="G330" s="2" t="s">
        <v>490</v>
      </c>
      <c r="H330" s="9">
        <v>41900</v>
      </c>
      <c r="I330" s="2">
        <v>2014</v>
      </c>
      <c r="J330" s="2">
        <v>9</v>
      </c>
      <c r="K330" s="2" t="str">
        <f>VLOOKUP($C330,Clients!$B:$F,K$6,0)</f>
        <v>Gabcube</v>
      </c>
      <c r="L330" s="2" t="str">
        <f>VLOOKUP($C330,Clients!$B:$F,L$6,0)</f>
        <v>Foreign</v>
      </c>
      <c r="M330" s="2" t="str">
        <f>VLOOKUP($C330,Clients!$B:$F,M$6,0)</f>
        <v>FI</v>
      </c>
      <c r="N330" s="2" t="str">
        <f>VLOOKUP($C330,Clients!$B:$F,N$6,0)</f>
        <v>Finland</v>
      </c>
    </row>
    <row r="331" spans="2:14" x14ac:dyDescent="0.2">
      <c r="B331" s="8">
        <v>88200</v>
      </c>
      <c r="C331" s="2" t="s">
        <v>285</v>
      </c>
      <c r="D331" s="2" t="s">
        <v>16</v>
      </c>
      <c r="E331" s="8">
        <v>300</v>
      </c>
      <c r="F331" s="2" t="s">
        <v>491</v>
      </c>
      <c r="G331" s="2" t="s">
        <v>492</v>
      </c>
      <c r="H331" s="9">
        <v>41908</v>
      </c>
      <c r="I331" s="2">
        <v>2014</v>
      </c>
      <c r="J331" s="2">
        <v>9</v>
      </c>
      <c r="K331" s="2" t="str">
        <f>VLOOKUP($C331,Clients!$B:$F,K$6,0)</f>
        <v>Gabcube</v>
      </c>
      <c r="L331" s="2" t="str">
        <f>VLOOKUP($C331,Clients!$B:$F,L$6,0)</f>
        <v>Foreign</v>
      </c>
      <c r="M331" s="2" t="str">
        <f>VLOOKUP($C331,Clients!$B:$F,M$6,0)</f>
        <v>FI</v>
      </c>
      <c r="N331" s="2" t="str">
        <f>VLOOKUP($C331,Clients!$B:$F,N$6,0)</f>
        <v>Finland</v>
      </c>
    </row>
    <row r="332" spans="2:14" x14ac:dyDescent="0.2">
      <c r="B332" s="8">
        <v>7770</v>
      </c>
      <c r="C332" s="2" t="s">
        <v>285</v>
      </c>
      <c r="D332" s="2" t="s">
        <v>16</v>
      </c>
      <c r="E332" s="8">
        <v>1</v>
      </c>
      <c r="F332" s="2" t="s">
        <v>493</v>
      </c>
      <c r="G332" s="2" t="s">
        <v>494</v>
      </c>
      <c r="H332" s="9">
        <v>41908</v>
      </c>
      <c r="I332" s="2">
        <v>2014</v>
      </c>
      <c r="J332" s="2">
        <v>9</v>
      </c>
      <c r="K332" s="2" t="str">
        <f>VLOOKUP($C332,Clients!$B:$F,K$6,0)</f>
        <v>Gabcube</v>
      </c>
      <c r="L332" s="2" t="str">
        <f>VLOOKUP($C332,Clients!$B:$F,L$6,0)</f>
        <v>Foreign</v>
      </c>
      <c r="M332" s="2" t="str">
        <f>VLOOKUP($C332,Clients!$B:$F,M$6,0)</f>
        <v>FI</v>
      </c>
      <c r="N332" s="2" t="str">
        <f>VLOOKUP($C332,Clients!$B:$F,N$6,0)</f>
        <v>Finland</v>
      </c>
    </row>
    <row r="333" spans="2:14" x14ac:dyDescent="0.2">
      <c r="B333" s="8">
        <v>156122.4</v>
      </c>
      <c r="C333" s="2" t="s">
        <v>285</v>
      </c>
      <c r="D333" s="2" t="s">
        <v>16</v>
      </c>
      <c r="E333" s="8">
        <v>989</v>
      </c>
      <c r="F333" s="2" t="s">
        <v>495</v>
      </c>
      <c r="G333" s="2" t="s">
        <v>496</v>
      </c>
      <c r="H333" s="9">
        <v>41915</v>
      </c>
      <c r="I333" s="2">
        <v>2014</v>
      </c>
      <c r="J333" s="2">
        <v>10</v>
      </c>
      <c r="K333" s="2" t="str">
        <f>VLOOKUP($C333,Clients!$B:$F,K$6,0)</f>
        <v>Gabcube</v>
      </c>
      <c r="L333" s="2" t="str">
        <f>VLOOKUP($C333,Clients!$B:$F,L$6,0)</f>
        <v>Foreign</v>
      </c>
      <c r="M333" s="2" t="str">
        <f>VLOOKUP($C333,Clients!$B:$F,M$6,0)</f>
        <v>FI</v>
      </c>
      <c r="N333" s="2" t="str">
        <f>VLOOKUP($C333,Clients!$B:$F,N$6,0)</f>
        <v>Finland</v>
      </c>
    </row>
    <row r="334" spans="2:14" x14ac:dyDescent="0.2">
      <c r="B334" s="8">
        <v>7350</v>
      </c>
      <c r="C334" s="2" t="s">
        <v>285</v>
      </c>
      <c r="D334" s="2" t="s">
        <v>16</v>
      </c>
      <c r="E334" s="8">
        <v>1</v>
      </c>
      <c r="F334" s="2" t="s">
        <v>497</v>
      </c>
      <c r="G334" s="2" t="s">
        <v>498</v>
      </c>
      <c r="H334" s="9">
        <v>41915</v>
      </c>
      <c r="I334" s="2">
        <v>2014</v>
      </c>
      <c r="J334" s="2">
        <v>10</v>
      </c>
      <c r="K334" s="2" t="str">
        <f>VLOOKUP($C334,Clients!$B:$F,K$6,0)</f>
        <v>Gabcube</v>
      </c>
      <c r="L334" s="2" t="str">
        <f>VLOOKUP($C334,Clients!$B:$F,L$6,0)</f>
        <v>Foreign</v>
      </c>
      <c r="M334" s="2" t="str">
        <f>VLOOKUP($C334,Clients!$B:$F,M$6,0)</f>
        <v>FI</v>
      </c>
      <c r="N334" s="2" t="str">
        <f>VLOOKUP($C334,Clients!$B:$F,N$6,0)</f>
        <v>Finland</v>
      </c>
    </row>
    <row r="335" spans="2:14" x14ac:dyDescent="0.2">
      <c r="B335" s="8">
        <v>-3990</v>
      </c>
      <c r="C335" s="2" t="s">
        <v>285</v>
      </c>
      <c r="D335" s="2" t="s">
        <v>16</v>
      </c>
      <c r="E335" s="8">
        <v>0</v>
      </c>
      <c r="F335" s="2" t="s">
        <v>499</v>
      </c>
      <c r="G335" s="2" t="s">
        <v>500</v>
      </c>
      <c r="H335" s="9">
        <v>41927</v>
      </c>
      <c r="I335" s="2">
        <v>2014</v>
      </c>
      <c r="J335" s="2">
        <v>10</v>
      </c>
      <c r="K335" s="2" t="str">
        <f>VLOOKUP($C335,Clients!$B:$F,K$6,0)</f>
        <v>Gabcube</v>
      </c>
      <c r="L335" s="2" t="str">
        <f>VLOOKUP($C335,Clients!$B:$F,L$6,0)</f>
        <v>Foreign</v>
      </c>
      <c r="M335" s="2" t="str">
        <f>VLOOKUP($C335,Clients!$B:$F,M$6,0)</f>
        <v>FI</v>
      </c>
      <c r="N335" s="2" t="str">
        <f>VLOOKUP($C335,Clients!$B:$F,N$6,0)</f>
        <v>Finland</v>
      </c>
    </row>
    <row r="336" spans="2:14" x14ac:dyDescent="0.2">
      <c r="B336" s="8">
        <v>-798</v>
      </c>
      <c r="C336" s="2" t="s">
        <v>285</v>
      </c>
      <c r="D336" s="2" t="s">
        <v>16</v>
      </c>
      <c r="E336" s="8">
        <v>0</v>
      </c>
      <c r="F336" s="2" t="s">
        <v>501</v>
      </c>
      <c r="G336" s="2" t="s">
        <v>502</v>
      </c>
      <c r="H336" s="9">
        <v>41927</v>
      </c>
      <c r="I336" s="2">
        <v>2014</v>
      </c>
      <c r="J336" s="2">
        <v>10</v>
      </c>
      <c r="K336" s="2" t="str">
        <f>VLOOKUP($C336,Clients!$B:$F,K$6,0)</f>
        <v>Gabcube</v>
      </c>
      <c r="L336" s="2" t="str">
        <f>VLOOKUP($C336,Clients!$B:$F,L$6,0)</f>
        <v>Foreign</v>
      </c>
      <c r="M336" s="2" t="str">
        <f>VLOOKUP($C336,Clients!$B:$F,M$6,0)</f>
        <v>FI</v>
      </c>
      <c r="N336" s="2" t="str">
        <f>VLOOKUP($C336,Clients!$B:$F,N$6,0)</f>
        <v>Finland</v>
      </c>
    </row>
    <row r="337" spans="2:14" x14ac:dyDescent="0.2">
      <c r="B337" s="8">
        <v>90468</v>
      </c>
      <c r="C337" s="2" t="s">
        <v>285</v>
      </c>
      <c r="D337" s="2" t="s">
        <v>16</v>
      </c>
      <c r="E337" s="8">
        <v>432</v>
      </c>
      <c r="F337" s="2" t="s">
        <v>503</v>
      </c>
      <c r="G337" s="2" t="s">
        <v>504</v>
      </c>
      <c r="H337" s="9">
        <v>41936</v>
      </c>
      <c r="I337" s="2">
        <v>2014</v>
      </c>
      <c r="J337" s="2">
        <v>10</v>
      </c>
      <c r="K337" s="2" t="str">
        <f>VLOOKUP($C337,Clients!$B:$F,K$6,0)</f>
        <v>Gabcube</v>
      </c>
      <c r="L337" s="2" t="str">
        <f>VLOOKUP($C337,Clients!$B:$F,L$6,0)</f>
        <v>Foreign</v>
      </c>
      <c r="M337" s="2" t="str">
        <f>VLOOKUP($C337,Clients!$B:$F,M$6,0)</f>
        <v>FI</v>
      </c>
      <c r="N337" s="2" t="str">
        <f>VLOOKUP($C337,Clients!$B:$F,N$6,0)</f>
        <v>Finland</v>
      </c>
    </row>
    <row r="338" spans="2:14" x14ac:dyDescent="0.2">
      <c r="B338" s="8">
        <v>7350</v>
      </c>
      <c r="C338" s="2" t="s">
        <v>285</v>
      </c>
      <c r="D338" s="2" t="s">
        <v>16</v>
      </c>
      <c r="E338" s="8">
        <v>1</v>
      </c>
      <c r="F338" s="2" t="s">
        <v>505</v>
      </c>
      <c r="G338" s="2" t="s">
        <v>506</v>
      </c>
      <c r="H338" s="9">
        <v>41936</v>
      </c>
      <c r="I338" s="2">
        <v>2014</v>
      </c>
      <c r="J338" s="2">
        <v>10</v>
      </c>
      <c r="K338" s="2" t="str">
        <f>VLOOKUP($C338,Clients!$B:$F,K$6,0)</f>
        <v>Gabcube</v>
      </c>
      <c r="L338" s="2" t="str">
        <f>VLOOKUP($C338,Clients!$B:$F,L$6,0)</f>
        <v>Foreign</v>
      </c>
      <c r="M338" s="2" t="str">
        <f>VLOOKUP($C338,Clients!$B:$F,M$6,0)</f>
        <v>FI</v>
      </c>
      <c r="N338" s="2" t="str">
        <f>VLOOKUP($C338,Clients!$B:$F,N$6,0)</f>
        <v>Finland</v>
      </c>
    </row>
    <row r="339" spans="2:14" x14ac:dyDescent="0.2">
      <c r="B339" s="8">
        <v>420</v>
      </c>
      <c r="C339" s="2" t="s">
        <v>285</v>
      </c>
      <c r="D339" s="2" t="s">
        <v>16</v>
      </c>
      <c r="E339" s="8">
        <v>1</v>
      </c>
      <c r="F339" s="2" t="s">
        <v>505</v>
      </c>
      <c r="G339" s="2" t="s">
        <v>507</v>
      </c>
      <c r="H339" s="9">
        <v>41936</v>
      </c>
      <c r="I339" s="2">
        <v>2014</v>
      </c>
      <c r="J339" s="2">
        <v>10</v>
      </c>
      <c r="K339" s="2" t="str">
        <f>VLOOKUP($C339,Clients!$B:$F,K$6,0)</f>
        <v>Gabcube</v>
      </c>
      <c r="L339" s="2" t="str">
        <f>VLOOKUP($C339,Clients!$B:$F,L$6,0)</f>
        <v>Foreign</v>
      </c>
      <c r="M339" s="2" t="str">
        <f>VLOOKUP($C339,Clients!$B:$F,M$6,0)</f>
        <v>FI</v>
      </c>
      <c r="N339" s="2" t="str">
        <f>VLOOKUP($C339,Clients!$B:$F,N$6,0)</f>
        <v>Finland</v>
      </c>
    </row>
    <row r="340" spans="2:14" x14ac:dyDescent="0.2">
      <c r="B340" s="8">
        <v>128196.6</v>
      </c>
      <c r="C340" s="2" t="s">
        <v>285</v>
      </c>
      <c r="D340" s="2" t="s">
        <v>16</v>
      </c>
      <c r="E340" s="8">
        <v>1459</v>
      </c>
      <c r="F340" s="2" t="s">
        <v>508</v>
      </c>
      <c r="G340" s="2" t="s">
        <v>509</v>
      </c>
      <c r="H340" s="9">
        <v>41957</v>
      </c>
      <c r="I340" s="2">
        <v>2014</v>
      </c>
      <c r="J340" s="2">
        <v>11</v>
      </c>
      <c r="K340" s="2" t="str">
        <f>VLOOKUP($C340,Clients!$B:$F,K$6,0)</f>
        <v>Gabcube</v>
      </c>
      <c r="L340" s="2" t="str">
        <f>VLOOKUP($C340,Clients!$B:$F,L$6,0)</f>
        <v>Foreign</v>
      </c>
      <c r="M340" s="2" t="str">
        <f>VLOOKUP($C340,Clients!$B:$F,M$6,0)</f>
        <v>FI</v>
      </c>
      <c r="N340" s="2" t="str">
        <f>VLOOKUP($C340,Clients!$B:$F,N$6,0)</f>
        <v>Finland</v>
      </c>
    </row>
    <row r="341" spans="2:14" x14ac:dyDescent="0.2">
      <c r="B341" s="8">
        <v>0</v>
      </c>
      <c r="C341" s="2" t="s">
        <v>285</v>
      </c>
      <c r="D341" s="2" t="s">
        <v>20</v>
      </c>
      <c r="E341" s="8">
        <v>92</v>
      </c>
      <c r="F341" s="2" t="s">
        <v>510</v>
      </c>
      <c r="G341" s="2" t="s">
        <v>511</v>
      </c>
      <c r="H341" s="9">
        <v>41970</v>
      </c>
      <c r="I341" s="2">
        <v>2014</v>
      </c>
      <c r="J341" s="2">
        <v>11</v>
      </c>
      <c r="K341" s="2" t="str">
        <f>VLOOKUP($C341,Clients!$B:$F,K$6,0)</f>
        <v>Gabcube</v>
      </c>
      <c r="L341" s="2" t="str">
        <f>VLOOKUP($C341,Clients!$B:$F,L$6,0)</f>
        <v>Foreign</v>
      </c>
      <c r="M341" s="2" t="str">
        <f>VLOOKUP($C341,Clients!$B:$F,M$6,0)</f>
        <v>FI</v>
      </c>
      <c r="N341" s="2" t="str">
        <f>VLOOKUP($C341,Clients!$B:$F,N$6,0)</f>
        <v>Finland</v>
      </c>
    </row>
    <row r="342" spans="2:14" x14ac:dyDescent="0.2">
      <c r="B342" s="8">
        <v>168376.82400000002</v>
      </c>
      <c r="C342" s="2" t="s">
        <v>285</v>
      </c>
      <c r="D342" s="2" t="s">
        <v>16</v>
      </c>
      <c r="E342" s="8">
        <v>1810</v>
      </c>
      <c r="F342" s="2" t="s">
        <v>512</v>
      </c>
      <c r="G342" s="2" t="s">
        <v>513</v>
      </c>
      <c r="H342" s="9">
        <v>41985</v>
      </c>
      <c r="I342" s="2">
        <v>2014</v>
      </c>
      <c r="J342" s="2">
        <v>12</v>
      </c>
      <c r="K342" s="2" t="str">
        <f>VLOOKUP($C342,Clients!$B:$F,K$6,0)</f>
        <v>Gabcube</v>
      </c>
      <c r="L342" s="2" t="str">
        <f>VLOOKUP($C342,Clients!$B:$F,L$6,0)</f>
        <v>Foreign</v>
      </c>
      <c r="M342" s="2" t="str">
        <f>VLOOKUP($C342,Clients!$B:$F,M$6,0)</f>
        <v>FI</v>
      </c>
      <c r="N342" s="2" t="str">
        <f>VLOOKUP($C342,Clients!$B:$F,N$6,0)</f>
        <v>Finland</v>
      </c>
    </row>
    <row r="343" spans="2:14" x14ac:dyDescent="0.2">
      <c r="B343" s="8">
        <v>7350</v>
      </c>
      <c r="C343" s="2" t="s">
        <v>285</v>
      </c>
      <c r="D343" s="2" t="s">
        <v>16</v>
      </c>
      <c r="E343" s="8">
        <v>1</v>
      </c>
      <c r="F343" s="2" t="s">
        <v>514</v>
      </c>
      <c r="G343" s="2" t="s">
        <v>515</v>
      </c>
      <c r="H343" s="9">
        <v>41985</v>
      </c>
      <c r="I343" s="2">
        <v>2014</v>
      </c>
      <c r="J343" s="2">
        <v>12</v>
      </c>
      <c r="K343" s="2" t="str">
        <f>VLOOKUP($C343,Clients!$B:$F,K$6,0)</f>
        <v>Gabcube</v>
      </c>
      <c r="L343" s="2" t="str">
        <f>VLOOKUP($C343,Clients!$B:$F,L$6,0)</f>
        <v>Foreign</v>
      </c>
      <c r="M343" s="2" t="str">
        <f>VLOOKUP($C343,Clients!$B:$F,M$6,0)</f>
        <v>FI</v>
      </c>
      <c r="N343" s="2" t="str">
        <f>VLOOKUP($C343,Clients!$B:$F,N$6,0)</f>
        <v>Finland</v>
      </c>
    </row>
    <row r="344" spans="2:14" x14ac:dyDescent="0.2">
      <c r="B344" s="8">
        <v>-7350</v>
      </c>
      <c r="C344" s="2" t="s">
        <v>285</v>
      </c>
      <c r="D344" s="2" t="s">
        <v>16</v>
      </c>
      <c r="E344" s="8">
        <v>-1</v>
      </c>
      <c r="F344" s="2" t="s">
        <v>516</v>
      </c>
      <c r="G344" s="2" t="s">
        <v>517</v>
      </c>
      <c r="H344" s="9">
        <v>41988</v>
      </c>
      <c r="I344" s="2">
        <v>2014</v>
      </c>
      <c r="J344" s="2">
        <v>12</v>
      </c>
      <c r="K344" s="2" t="str">
        <f>VLOOKUP($C344,Clients!$B:$F,K$6,0)</f>
        <v>Gabcube</v>
      </c>
      <c r="L344" s="2" t="str">
        <f>VLOOKUP($C344,Clients!$B:$F,L$6,0)</f>
        <v>Foreign</v>
      </c>
      <c r="M344" s="2" t="str">
        <f>VLOOKUP($C344,Clients!$B:$F,M$6,0)</f>
        <v>FI</v>
      </c>
      <c r="N344" s="2" t="str">
        <f>VLOOKUP($C344,Clients!$B:$F,N$6,0)</f>
        <v>Finland</v>
      </c>
    </row>
    <row r="345" spans="2:14" x14ac:dyDescent="0.2">
      <c r="B345" s="8">
        <v>185102.4</v>
      </c>
      <c r="C345" s="2" t="s">
        <v>285</v>
      </c>
      <c r="D345" s="2" t="s">
        <v>16</v>
      </c>
      <c r="E345" s="8">
        <v>288</v>
      </c>
      <c r="F345" s="2" t="s">
        <v>518</v>
      </c>
      <c r="G345" s="2" t="s">
        <v>519</v>
      </c>
      <c r="H345" s="9">
        <v>42013</v>
      </c>
      <c r="I345" s="2">
        <v>2015</v>
      </c>
      <c r="J345" s="2">
        <v>1</v>
      </c>
      <c r="K345" s="2" t="str">
        <f>VLOOKUP($C345,Clients!$B:$F,K$6,0)</f>
        <v>Gabcube</v>
      </c>
      <c r="L345" s="2" t="str">
        <f>VLOOKUP($C345,Clients!$B:$F,L$6,0)</f>
        <v>Foreign</v>
      </c>
      <c r="M345" s="2" t="str">
        <f>VLOOKUP($C345,Clients!$B:$F,M$6,0)</f>
        <v>FI</v>
      </c>
      <c r="N345" s="2" t="str">
        <f>VLOOKUP($C345,Clients!$B:$F,N$6,0)</f>
        <v>Finland</v>
      </c>
    </row>
    <row r="346" spans="2:14" x14ac:dyDescent="0.2">
      <c r="B346" s="8">
        <v>7350</v>
      </c>
      <c r="C346" s="2" t="s">
        <v>285</v>
      </c>
      <c r="D346" s="2" t="s">
        <v>16</v>
      </c>
      <c r="E346" s="8">
        <v>1</v>
      </c>
      <c r="F346" s="2" t="s">
        <v>520</v>
      </c>
      <c r="G346" s="2" t="s">
        <v>521</v>
      </c>
      <c r="H346" s="9">
        <v>42013</v>
      </c>
      <c r="I346" s="2">
        <v>2015</v>
      </c>
      <c r="J346" s="2">
        <v>1</v>
      </c>
      <c r="K346" s="2" t="str">
        <f>VLOOKUP($C346,Clients!$B:$F,K$6,0)</f>
        <v>Gabcube</v>
      </c>
      <c r="L346" s="2" t="str">
        <f>VLOOKUP($C346,Clients!$B:$F,L$6,0)</f>
        <v>Foreign</v>
      </c>
      <c r="M346" s="2" t="str">
        <f>VLOOKUP($C346,Clients!$B:$F,M$6,0)</f>
        <v>FI</v>
      </c>
      <c r="N346" s="2" t="str">
        <f>VLOOKUP($C346,Clients!$B:$F,N$6,0)</f>
        <v>Finland</v>
      </c>
    </row>
    <row r="347" spans="2:14" x14ac:dyDescent="0.2">
      <c r="B347" s="8">
        <v>9424.8000000000011</v>
      </c>
      <c r="C347" s="2" t="s">
        <v>285</v>
      </c>
      <c r="D347" s="2" t="s">
        <v>51</v>
      </c>
      <c r="E347" s="8">
        <v>0</v>
      </c>
      <c r="F347" s="2" t="s">
        <v>522</v>
      </c>
      <c r="G347" s="2" t="s">
        <v>523</v>
      </c>
      <c r="H347" s="9">
        <v>42013</v>
      </c>
      <c r="I347" s="2">
        <v>2015</v>
      </c>
      <c r="J347" s="2">
        <v>1</v>
      </c>
      <c r="K347" s="2" t="str">
        <f>VLOOKUP($C347,Clients!$B:$F,K$6,0)</f>
        <v>Gabcube</v>
      </c>
      <c r="L347" s="2" t="str">
        <f>VLOOKUP($C347,Clients!$B:$F,L$6,0)</f>
        <v>Foreign</v>
      </c>
      <c r="M347" s="2" t="str">
        <f>VLOOKUP($C347,Clients!$B:$F,M$6,0)</f>
        <v>FI</v>
      </c>
      <c r="N347" s="2" t="str">
        <f>VLOOKUP($C347,Clients!$B:$F,N$6,0)</f>
        <v>Finland</v>
      </c>
    </row>
    <row r="348" spans="2:14" x14ac:dyDescent="0.2">
      <c r="B348" s="8">
        <v>324324</v>
      </c>
      <c r="C348" s="2" t="s">
        <v>285</v>
      </c>
      <c r="D348" s="2" t="s">
        <v>16</v>
      </c>
      <c r="E348" s="8">
        <v>156</v>
      </c>
      <c r="F348" s="2" t="s">
        <v>524</v>
      </c>
      <c r="G348" s="2" t="s">
        <v>525</v>
      </c>
      <c r="H348" s="9">
        <v>42019</v>
      </c>
      <c r="I348" s="2">
        <v>2015</v>
      </c>
      <c r="J348" s="2">
        <v>1</v>
      </c>
      <c r="K348" s="2" t="str">
        <f>VLOOKUP($C348,Clients!$B:$F,K$6,0)</f>
        <v>Gabcube</v>
      </c>
      <c r="L348" s="2" t="str">
        <f>VLOOKUP($C348,Clients!$B:$F,L$6,0)</f>
        <v>Foreign</v>
      </c>
      <c r="M348" s="2" t="str">
        <f>VLOOKUP($C348,Clients!$B:$F,M$6,0)</f>
        <v>FI</v>
      </c>
      <c r="N348" s="2" t="str">
        <f>VLOOKUP($C348,Clients!$B:$F,N$6,0)</f>
        <v>Finland</v>
      </c>
    </row>
    <row r="349" spans="2:14" x14ac:dyDescent="0.2">
      <c r="B349" s="8">
        <v>7350</v>
      </c>
      <c r="C349" s="2" t="s">
        <v>285</v>
      </c>
      <c r="D349" s="2" t="s">
        <v>16</v>
      </c>
      <c r="E349" s="8">
        <v>1</v>
      </c>
      <c r="F349" s="2" t="s">
        <v>524</v>
      </c>
      <c r="G349" s="2" t="s">
        <v>526</v>
      </c>
      <c r="H349" s="9">
        <v>42019</v>
      </c>
      <c r="I349" s="2">
        <v>2015</v>
      </c>
      <c r="J349" s="2">
        <v>1</v>
      </c>
      <c r="K349" s="2" t="str">
        <f>VLOOKUP($C349,Clients!$B:$F,K$6,0)</f>
        <v>Gabcube</v>
      </c>
      <c r="L349" s="2" t="str">
        <f>VLOOKUP($C349,Clients!$B:$F,L$6,0)</f>
        <v>Foreign</v>
      </c>
      <c r="M349" s="2" t="str">
        <f>VLOOKUP($C349,Clients!$B:$F,M$6,0)</f>
        <v>FI</v>
      </c>
      <c r="N349" s="2" t="str">
        <f>VLOOKUP($C349,Clients!$B:$F,N$6,0)</f>
        <v>Finland</v>
      </c>
    </row>
    <row r="350" spans="2:14" x14ac:dyDescent="0.2">
      <c r="B350" s="8">
        <v>324324</v>
      </c>
      <c r="C350" s="2" t="s">
        <v>285</v>
      </c>
      <c r="D350" s="2" t="s">
        <v>16</v>
      </c>
      <c r="E350" s="8">
        <v>156</v>
      </c>
      <c r="F350" s="2" t="s">
        <v>524</v>
      </c>
      <c r="G350" s="2" t="s">
        <v>527</v>
      </c>
      <c r="H350" s="9">
        <v>42023</v>
      </c>
      <c r="I350" s="2">
        <v>2015</v>
      </c>
      <c r="J350" s="2">
        <v>1</v>
      </c>
      <c r="K350" s="2" t="str">
        <f>VLOOKUP($C350,Clients!$B:$F,K$6,0)</f>
        <v>Gabcube</v>
      </c>
      <c r="L350" s="2" t="str">
        <f>VLOOKUP($C350,Clients!$B:$F,L$6,0)</f>
        <v>Foreign</v>
      </c>
      <c r="M350" s="2" t="str">
        <f>VLOOKUP($C350,Clients!$B:$F,M$6,0)</f>
        <v>FI</v>
      </c>
      <c r="N350" s="2" t="str">
        <f>VLOOKUP($C350,Clients!$B:$F,N$6,0)</f>
        <v>Finland</v>
      </c>
    </row>
    <row r="351" spans="2:14" x14ac:dyDescent="0.2">
      <c r="B351" s="8">
        <v>7560</v>
      </c>
      <c r="C351" s="2" t="s">
        <v>285</v>
      </c>
      <c r="D351" s="2" t="s">
        <v>16</v>
      </c>
      <c r="E351" s="8">
        <v>1</v>
      </c>
      <c r="F351" s="2" t="s">
        <v>524</v>
      </c>
      <c r="G351" s="2" t="s">
        <v>528</v>
      </c>
      <c r="H351" s="9">
        <v>42023</v>
      </c>
      <c r="I351" s="2">
        <v>2015</v>
      </c>
      <c r="J351" s="2">
        <v>1</v>
      </c>
      <c r="K351" s="2" t="str">
        <f>VLOOKUP($C351,Clients!$B:$F,K$6,0)</f>
        <v>Gabcube</v>
      </c>
      <c r="L351" s="2" t="str">
        <f>VLOOKUP($C351,Clients!$B:$F,L$6,0)</f>
        <v>Foreign</v>
      </c>
      <c r="M351" s="2" t="str">
        <f>VLOOKUP($C351,Clients!$B:$F,M$6,0)</f>
        <v>FI</v>
      </c>
      <c r="N351" s="2" t="str">
        <f>VLOOKUP($C351,Clients!$B:$F,N$6,0)</f>
        <v>Finland</v>
      </c>
    </row>
    <row r="352" spans="2:14" x14ac:dyDescent="0.2">
      <c r="B352" s="8">
        <v>324324</v>
      </c>
      <c r="C352" s="2" t="s">
        <v>285</v>
      </c>
      <c r="D352" s="2" t="s">
        <v>16</v>
      </c>
      <c r="E352" s="8">
        <v>156</v>
      </c>
      <c r="F352" s="2" t="s">
        <v>524</v>
      </c>
      <c r="G352" s="2" t="s">
        <v>529</v>
      </c>
      <c r="H352" s="9">
        <v>42024</v>
      </c>
      <c r="I352" s="2">
        <v>2015</v>
      </c>
      <c r="J352" s="2">
        <v>1</v>
      </c>
      <c r="K352" s="2" t="str">
        <f>VLOOKUP($C352,Clients!$B:$F,K$6,0)</f>
        <v>Gabcube</v>
      </c>
      <c r="L352" s="2" t="str">
        <f>VLOOKUP($C352,Clients!$B:$F,L$6,0)</f>
        <v>Foreign</v>
      </c>
      <c r="M352" s="2" t="str">
        <f>VLOOKUP($C352,Clients!$B:$F,M$6,0)</f>
        <v>FI</v>
      </c>
      <c r="N352" s="2" t="str">
        <f>VLOOKUP($C352,Clients!$B:$F,N$6,0)</f>
        <v>Finland</v>
      </c>
    </row>
    <row r="353" spans="2:14" x14ac:dyDescent="0.2">
      <c r="B353" s="8">
        <v>7560</v>
      </c>
      <c r="C353" s="2" t="s">
        <v>285</v>
      </c>
      <c r="D353" s="2" t="s">
        <v>16</v>
      </c>
      <c r="E353" s="8">
        <v>1</v>
      </c>
      <c r="F353" s="2" t="s">
        <v>524</v>
      </c>
      <c r="G353" s="2" t="s">
        <v>530</v>
      </c>
      <c r="H353" s="9">
        <v>42024</v>
      </c>
      <c r="I353" s="2">
        <v>2015</v>
      </c>
      <c r="J353" s="2">
        <v>1</v>
      </c>
      <c r="K353" s="2" t="str">
        <f>VLOOKUP($C353,Clients!$B:$F,K$6,0)</f>
        <v>Gabcube</v>
      </c>
      <c r="L353" s="2" t="str">
        <f>VLOOKUP($C353,Clients!$B:$F,L$6,0)</f>
        <v>Foreign</v>
      </c>
      <c r="M353" s="2" t="str">
        <f>VLOOKUP($C353,Clients!$B:$F,M$6,0)</f>
        <v>FI</v>
      </c>
      <c r="N353" s="2" t="str">
        <f>VLOOKUP($C353,Clients!$B:$F,N$6,0)</f>
        <v>Finland</v>
      </c>
    </row>
    <row r="354" spans="2:14" x14ac:dyDescent="0.2">
      <c r="B354" s="8">
        <v>113223.6</v>
      </c>
      <c r="C354" s="2" t="s">
        <v>285</v>
      </c>
      <c r="D354" s="2" t="s">
        <v>16</v>
      </c>
      <c r="E354" s="8">
        <v>332</v>
      </c>
      <c r="F354" s="2" t="s">
        <v>531</v>
      </c>
      <c r="G354" s="2" t="s">
        <v>532</v>
      </c>
      <c r="H354" s="9">
        <v>42047</v>
      </c>
      <c r="I354" s="2">
        <v>2015</v>
      </c>
      <c r="J354" s="2">
        <v>2</v>
      </c>
      <c r="K354" s="2" t="str">
        <f>VLOOKUP($C354,Clients!$B:$F,K$6,0)</f>
        <v>Gabcube</v>
      </c>
      <c r="L354" s="2" t="str">
        <f>VLOOKUP($C354,Clients!$B:$F,L$6,0)</f>
        <v>Foreign</v>
      </c>
      <c r="M354" s="2" t="str">
        <f>VLOOKUP($C354,Clients!$B:$F,M$6,0)</f>
        <v>FI</v>
      </c>
      <c r="N354" s="2" t="str">
        <f>VLOOKUP($C354,Clients!$B:$F,N$6,0)</f>
        <v>Finland</v>
      </c>
    </row>
    <row r="355" spans="2:14" x14ac:dyDescent="0.2">
      <c r="B355" s="8">
        <v>16800</v>
      </c>
      <c r="C355" s="2" t="s">
        <v>285</v>
      </c>
      <c r="D355" s="2" t="s">
        <v>51</v>
      </c>
      <c r="E355" s="8">
        <v>0</v>
      </c>
      <c r="F355" s="2" t="s">
        <v>533</v>
      </c>
      <c r="G355" s="2" t="s">
        <v>534</v>
      </c>
      <c r="H355" s="9">
        <v>42047</v>
      </c>
      <c r="I355" s="2">
        <v>2015</v>
      </c>
      <c r="J355" s="2">
        <v>2</v>
      </c>
      <c r="K355" s="2" t="str">
        <f>VLOOKUP($C355,Clients!$B:$F,K$6,0)</f>
        <v>Gabcube</v>
      </c>
      <c r="L355" s="2" t="str">
        <f>VLOOKUP($C355,Clients!$B:$F,L$6,0)</f>
        <v>Foreign</v>
      </c>
      <c r="M355" s="2" t="str">
        <f>VLOOKUP($C355,Clients!$B:$F,M$6,0)</f>
        <v>FI</v>
      </c>
      <c r="N355" s="2" t="str">
        <f>VLOOKUP($C355,Clients!$B:$F,N$6,0)</f>
        <v>Finland</v>
      </c>
    </row>
    <row r="356" spans="2:14" x14ac:dyDescent="0.2">
      <c r="B356" s="8">
        <v>4200</v>
      </c>
      <c r="C356" s="2" t="s">
        <v>285</v>
      </c>
      <c r="D356" s="2" t="s">
        <v>535</v>
      </c>
      <c r="E356" s="8">
        <v>1</v>
      </c>
      <c r="F356" s="2" t="s">
        <v>536</v>
      </c>
      <c r="G356" s="2" t="s">
        <v>537</v>
      </c>
      <c r="H356" s="9">
        <v>42047</v>
      </c>
      <c r="I356" s="2">
        <v>2015</v>
      </c>
      <c r="J356" s="2">
        <v>2</v>
      </c>
      <c r="K356" s="2" t="str">
        <f>VLOOKUP($C356,Clients!$B:$F,K$6,0)</f>
        <v>Gabcube</v>
      </c>
      <c r="L356" s="2" t="str">
        <f>VLOOKUP($C356,Clients!$B:$F,L$6,0)</f>
        <v>Foreign</v>
      </c>
      <c r="M356" s="2" t="str">
        <f>VLOOKUP($C356,Clients!$B:$F,M$6,0)</f>
        <v>FI</v>
      </c>
      <c r="N356" s="2" t="str">
        <f>VLOOKUP($C356,Clients!$B:$F,N$6,0)</f>
        <v>Finland</v>
      </c>
    </row>
    <row r="357" spans="2:14" x14ac:dyDescent="0.2">
      <c r="B357" s="8">
        <v>166983.6</v>
      </c>
      <c r="C357" s="2" t="s">
        <v>285</v>
      </c>
      <c r="D357" s="2" t="s">
        <v>16</v>
      </c>
      <c r="E357" s="8">
        <v>640</v>
      </c>
      <c r="F357" s="2" t="s">
        <v>538</v>
      </c>
      <c r="G357" s="2" t="s">
        <v>539</v>
      </c>
      <c r="H357" s="9">
        <v>42048</v>
      </c>
      <c r="I357" s="2">
        <v>2015</v>
      </c>
      <c r="J357" s="2">
        <v>2</v>
      </c>
      <c r="K357" s="2" t="str">
        <f>VLOOKUP($C357,Clients!$B:$F,K$6,0)</f>
        <v>Gabcube</v>
      </c>
      <c r="L357" s="2" t="str">
        <f>VLOOKUP($C357,Clients!$B:$F,L$6,0)</f>
        <v>Foreign</v>
      </c>
      <c r="M357" s="2" t="str">
        <f>VLOOKUP($C357,Clients!$B:$F,M$6,0)</f>
        <v>FI</v>
      </c>
      <c r="N357" s="2" t="str">
        <f>VLOOKUP($C357,Clients!$B:$F,N$6,0)</f>
        <v>Finland</v>
      </c>
    </row>
    <row r="358" spans="2:14" x14ac:dyDescent="0.2">
      <c r="B358" s="8">
        <v>334433.40000000002</v>
      </c>
      <c r="C358" s="2" t="s">
        <v>285</v>
      </c>
      <c r="D358" s="2" t="s">
        <v>16</v>
      </c>
      <c r="E358" s="8">
        <v>182</v>
      </c>
      <c r="F358" s="2" t="s">
        <v>531</v>
      </c>
      <c r="G358" s="2" t="s">
        <v>540</v>
      </c>
      <c r="H358" s="9">
        <v>42049</v>
      </c>
      <c r="I358" s="2">
        <v>2015</v>
      </c>
      <c r="J358" s="2">
        <v>2</v>
      </c>
      <c r="K358" s="2" t="str">
        <f>VLOOKUP($C358,Clients!$B:$F,K$6,0)</f>
        <v>Gabcube</v>
      </c>
      <c r="L358" s="2" t="str">
        <f>VLOOKUP($C358,Clients!$B:$F,L$6,0)</f>
        <v>Foreign</v>
      </c>
      <c r="M358" s="2" t="str">
        <f>VLOOKUP($C358,Clients!$B:$F,M$6,0)</f>
        <v>FI</v>
      </c>
      <c r="N358" s="2" t="str">
        <f>VLOOKUP($C358,Clients!$B:$F,N$6,0)</f>
        <v>Finland</v>
      </c>
    </row>
    <row r="359" spans="2:14" x14ac:dyDescent="0.2">
      <c r="B359" s="8">
        <v>7140</v>
      </c>
      <c r="C359" s="2" t="s">
        <v>285</v>
      </c>
      <c r="D359" s="2" t="s">
        <v>16</v>
      </c>
      <c r="E359" s="8">
        <v>1</v>
      </c>
      <c r="F359" s="2" t="s">
        <v>531</v>
      </c>
      <c r="G359" s="2" t="s">
        <v>541</v>
      </c>
      <c r="H359" s="9">
        <v>42049</v>
      </c>
      <c r="I359" s="2">
        <v>2015</v>
      </c>
      <c r="J359" s="2">
        <v>2</v>
      </c>
      <c r="K359" s="2" t="str">
        <f>VLOOKUP($C359,Clients!$B:$F,K$6,0)</f>
        <v>Gabcube</v>
      </c>
      <c r="L359" s="2" t="str">
        <f>VLOOKUP($C359,Clients!$B:$F,L$6,0)</f>
        <v>Foreign</v>
      </c>
      <c r="M359" s="2" t="str">
        <f>VLOOKUP($C359,Clients!$B:$F,M$6,0)</f>
        <v>FI</v>
      </c>
      <c r="N359" s="2" t="str">
        <f>VLOOKUP($C359,Clients!$B:$F,N$6,0)</f>
        <v>Finland</v>
      </c>
    </row>
    <row r="360" spans="2:14" x14ac:dyDescent="0.2">
      <c r="B360" s="8">
        <v>0</v>
      </c>
      <c r="C360" s="2" t="s">
        <v>285</v>
      </c>
      <c r="D360" s="2" t="s">
        <v>20</v>
      </c>
      <c r="E360" s="8">
        <v>9</v>
      </c>
      <c r="F360" s="2" t="s">
        <v>542</v>
      </c>
      <c r="G360" s="2" t="s">
        <v>543</v>
      </c>
      <c r="H360" s="9">
        <v>42053</v>
      </c>
      <c r="I360" s="2">
        <v>2015</v>
      </c>
      <c r="J360" s="2">
        <v>2</v>
      </c>
      <c r="K360" s="2" t="str">
        <f>VLOOKUP($C360,Clients!$B:$F,K$6,0)</f>
        <v>Gabcube</v>
      </c>
      <c r="L360" s="2" t="str">
        <f>VLOOKUP($C360,Clients!$B:$F,L$6,0)</f>
        <v>Foreign</v>
      </c>
      <c r="M360" s="2" t="str">
        <f>VLOOKUP($C360,Clients!$B:$F,M$6,0)</f>
        <v>FI</v>
      </c>
      <c r="N360" s="2" t="str">
        <f>VLOOKUP($C360,Clients!$B:$F,N$6,0)</f>
        <v>Finland</v>
      </c>
    </row>
    <row r="361" spans="2:14" x14ac:dyDescent="0.2">
      <c r="B361" s="8">
        <v>324324</v>
      </c>
      <c r="C361" s="2" t="s">
        <v>285</v>
      </c>
      <c r="D361" s="2" t="s">
        <v>16</v>
      </c>
      <c r="E361" s="8">
        <v>156</v>
      </c>
      <c r="F361" s="2" t="s">
        <v>524</v>
      </c>
      <c r="G361" s="2" t="s">
        <v>544</v>
      </c>
      <c r="H361" s="9">
        <v>42054</v>
      </c>
      <c r="I361" s="2">
        <v>2015</v>
      </c>
      <c r="J361" s="2">
        <v>2</v>
      </c>
      <c r="K361" s="2" t="str">
        <f>VLOOKUP($C361,Clients!$B:$F,K$6,0)</f>
        <v>Gabcube</v>
      </c>
      <c r="L361" s="2" t="str">
        <f>VLOOKUP($C361,Clients!$B:$F,L$6,0)</f>
        <v>Foreign</v>
      </c>
      <c r="M361" s="2" t="str">
        <f>VLOOKUP($C361,Clients!$B:$F,M$6,0)</f>
        <v>FI</v>
      </c>
      <c r="N361" s="2" t="str">
        <f>VLOOKUP($C361,Clients!$B:$F,N$6,0)</f>
        <v>Finland</v>
      </c>
    </row>
    <row r="362" spans="2:14" x14ac:dyDescent="0.2">
      <c r="B362" s="8">
        <v>8400</v>
      </c>
      <c r="C362" s="2" t="s">
        <v>285</v>
      </c>
      <c r="D362" s="2" t="s">
        <v>16</v>
      </c>
      <c r="E362" s="8">
        <v>1</v>
      </c>
      <c r="F362" s="2" t="s">
        <v>524</v>
      </c>
      <c r="G362" s="2" t="s">
        <v>545</v>
      </c>
      <c r="H362" s="9">
        <v>42054</v>
      </c>
      <c r="I362" s="2">
        <v>2015</v>
      </c>
      <c r="J362" s="2">
        <v>2</v>
      </c>
      <c r="K362" s="2" t="str">
        <f>VLOOKUP($C362,Clients!$B:$F,K$6,0)</f>
        <v>Gabcube</v>
      </c>
      <c r="L362" s="2" t="str">
        <f>VLOOKUP($C362,Clients!$B:$F,L$6,0)</f>
        <v>Foreign</v>
      </c>
      <c r="M362" s="2" t="str">
        <f>VLOOKUP($C362,Clients!$B:$F,M$6,0)</f>
        <v>FI</v>
      </c>
      <c r="N362" s="2" t="str">
        <f>VLOOKUP($C362,Clients!$B:$F,N$6,0)</f>
        <v>Finland</v>
      </c>
    </row>
    <row r="363" spans="2:14" x14ac:dyDescent="0.2">
      <c r="B363" s="8">
        <v>324324</v>
      </c>
      <c r="C363" s="2" t="s">
        <v>285</v>
      </c>
      <c r="D363" s="2" t="s">
        <v>16</v>
      </c>
      <c r="E363" s="8">
        <v>156</v>
      </c>
      <c r="F363" s="2" t="s">
        <v>524</v>
      </c>
      <c r="G363" s="2" t="s">
        <v>546</v>
      </c>
      <c r="H363" s="9">
        <v>42054</v>
      </c>
      <c r="I363" s="2">
        <v>2015</v>
      </c>
      <c r="J363" s="2">
        <v>2</v>
      </c>
      <c r="K363" s="2" t="str">
        <f>VLOOKUP($C363,Clients!$B:$F,K$6,0)</f>
        <v>Gabcube</v>
      </c>
      <c r="L363" s="2" t="str">
        <f>VLOOKUP($C363,Clients!$B:$F,L$6,0)</f>
        <v>Foreign</v>
      </c>
      <c r="M363" s="2" t="str">
        <f>VLOOKUP($C363,Clients!$B:$F,M$6,0)</f>
        <v>FI</v>
      </c>
      <c r="N363" s="2" t="str">
        <f>VLOOKUP($C363,Clients!$B:$F,N$6,0)</f>
        <v>Finland</v>
      </c>
    </row>
    <row r="364" spans="2:14" x14ac:dyDescent="0.2">
      <c r="B364" s="8">
        <v>8400</v>
      </c>
      <c r="C364" s="2" t="s">
        <v>285</v>
      </c>
      <c r="D364" s="2" t="s">
        <v>16</v>
      </c>
      <c r="E364" s="8">
        <v>1</v>
      </c>
      <c r="F364" s="2" t="s">
        <v>524</v>
      </c>
      <c r="G364" s="2" t="s">
        <v>547</v>
      </c>
      <c r="H364" s="9">
        <v>42054</v>
      </c>
      <c r="I364" s="2">
        <v>2015</v>
      </c>
      <c r="J364" s="2">
        <v>2</v>
      </c>
      <c r="K364" s="2" t="str">
        <f>VLOOKUP($C364,Clients!$B:$F,K$6,0)</f>
        <v>Gabcube</v>
      </c>
      <c r="L364" s="2" t="str">
        <f>VLOOKUP($C364,Clients!$B:$F,L$6,0)</f>
        <v>Foreign</v>
      </c>
      <c r="M364" s="2" t="str">
        <f>VLOOKUP($C364,Clients!$B:$F,M$6,0)</f>
        <v>FI</v>
      </c>
      <c r="N364" s="2" t="str">
        <f>VLOOKUP($C364,Clients!$B:$F,N$6,0)</f>
        <v>Finland</v>
      </c>
    </row>
    <row r="365" spans="2:14" x14ac:dyDescent="0.2">
      <c r="B365" s="8">
        <v>324324</v>
      </c>
      <c r="C365" s="2" t="s">
        <v>285</v>
      </c>
      <c r="D365" s="2" t="s">
        <v>16</v>
      </c>
      <c r="E365" s="8">
        <v>156</v>
      </c>
      <c r="F365" s="2" t="s">
        <v>524</v>
      </c>
      <c r="G365" s="2" t="s">
        <v>548</v>
      </c>
      <c r="H365" s="9">
        <v>42054</v>
      </c>
      <c r="I365" s="2">
        <v>2015</v>
      </c>
      <c r="J365" s="2">
        <v>2</v>
      </c>
      <c r="K365" s="2" t="str">
        <f>VLOOKUP($C365,Clients!$B:$F,K$6,0)</f>
        <v>Gabcube</v>
      </c>
      <c r="L365" s="2" t="str">
        <f>VLOOKUP($C365,Clients!$B:$F,L$6,0)</f>
        <v>Foreign</v>
      </c>
      <c r="M365" s="2" t="str">
        <f>VLOOKUP($C365,Clients!$B:$F,M$6,0)</f>
        <v>FI</v>
      </c>
      <c r="N365" s="2" t="str">
        <f>VLOOKUP($C365,Clients!$B:$F,N$6,0)</f>
        <v>Finland</v>
      </c>
    </row>
    <row r="366" spans="2:14" x14ac:dyDescent="0.2">
      <c r="B366" s="8">
        <v>8400</v>
      </c>
      <c r="C366" s="2" t="s">
        <v>285</v>
      </c>
      <c r="D366" s="2" t="s">
        <v>16</v>
      </c>
      <c r="E366" s="8">
        <v>1</v>
      </c>
      <c r="F366" s="2" t="s">
        <v>524</v>
      </c>
      <c r="G366" s="2" t="s">
        <v>549</v>
      </c>
      <c r="H366" s="9">
        <v>42054</v>
      </c>
      <c r="I366" s="2">
        <v>2015</v>
      </c>
      <c r="J366" s="2">
        <v>2</v>
      </c>
      <c r="K366" s="2" t="str">
        <f>VLOOKUP($C366,Clients!$B:$F,K$6,0)</f>
        <v>Gabcube</v>
      </c>
      <c r="L366" s="2" t="str">
        <f>VLOOKUP($C366,Clients!$B:$F,L$6,0)</f>
        <v>Foreign</v>
      </c>
      <c r="M366" s="2" t="str">
        <f>VLOOKUP($C366,Clients!$B:$F,M$6,0)</f>
        <v>FI</v>
      </c>
      <c r="N366" s="2" t="str">
        <f>VLOOKUP($C366,Clients!$B:$F,N$6,0)</f>
        <v>Finland</v>
      </c>
    </row>
    <row r="367" spans="2:14" x14ac:dyDescent="0.2">
      <c r="B367" s="8">
        <v>324324</v>
      </c>
      <c r="C367" s="2" t="s">
        <v>285</v>
      </c>
      <c r="D367" s="2" t="s">
        <v>16</v>
      </c>
      <c r="E367" s="8">
        <v>156</v>
      </c>
      <c r="F367" s="2" t="s">
        <v>524</v>
      </c>
      <c r="G367" s="2" t="s">
        <v>550</v>
      </c>
      <c r="H367" s="9">
        <v>42055</v>
      </c>
      <c r="I367" s="2">
        <v>2015</v>
      </c>
      <c r="J367" s="2">
        <v>2</v>
      </c>
      <c r="K367" s="2" t="str">
        <f>VLOOKUP($C367,Clients!$B:$F,K$6,0)</f>
        <v>Gabcube</v>
      </c>
      <c r="L367" s="2" t="str">
        <f>VLOOKUP($C367,Clients!$B:$F,L$6,0)</f>
        <v>Foreign</v>
      </c>
      <c r="M367" s="2" t="str">
        <f>VLOOKUP($C367,Clients!$B:$F,M$6,0)</f>
        <v>FI</v>
      </c>
      <c r="N367" s="2" t="str">
        <f>VLOOKUP($C367,Clients!$B:$F,N$6,0)</f>
        <v>Finland</v>
      </c>
    </row>
    <row r="368" spans="2:14" x14ac:dyDescent="0.2">
      <c r="B368" s="8">
        <v>8400</v>
      </c>
      <c r="C368" s="2" t="s">
        <v>285</v>
      </c>
      <c r="D368" s="2" t="s">
        <v>16</v>
      </c>
      <c r="E368" s="8">
        <v>1</v>
      </c>
      <c r="F368" s="2" t="s">
        <v>524</v>
      </c>
      <c r="G368" s="2" t="s">
        <v>551</v>
      </c>
      <c r="H368" s="9">
        <v>42055</v>
      </c>
      <c r="I368" s="2">
        <v>2015</v>
      </c>
      <c r="J368" s="2">
        <v>2</v>
      </c>
      <c r="K368" s="2" t="str">
        <f>VLOOKUP($C368,Clients!$B:$F,K$6,0)</f>
        <v>Gabcube</v>
      </c>
      <c r="L368" s="2" t="str">
        <f>VLOOKUP($C368,Clients!$B:$F,L$6,0)</f>
        <v>Foreign</v>
      </c>
      <c r="M368" s="2" t="str">
        <f>VLOOKUP($C368,Clients!$B:$F,M$6,0)</f>
        <v>FI</v>
      </c>
      <c r="N368" s="2" t="str">
        <f>VLOOKUP($C368,Clients!$B:$F,N$6,0)</f>
        <v>Finland</v>
      </c>
    </row>
    <row r="369" spans="2:14" x14ac:dyDescent="0.2">
      <c r="B369" s="8">
        <v>224532</v>
      </c>
      <c r="C369" s="2" t="s">
        <v>285</v>
      </c>
      <c r="D369" s="2" t="s">
        <v>16</v>
      </c>
      <c r="E369" s="8">
        <v>108</v>
      </c>
      <c r="F369" s="2" t="s">
        <v>524</v>
      </c>
      <c r="G369" s="2" t="s">
        <v>552</v>
      </c>
      <c r="H369" s="9">
        <v>42055</v>
      </c>
      <c r="I369" s="2">
        <v>2015</v>
      </c>
      <c r="J369" s="2">
        <v>2</v>
      </c>
      <c r="K369" s="2" t="str">
        <f>VLOOKUP($C369,Clients!$B:$F,K$6,0)</f>
        <v>Gabcube</v>
      </c>
      <c r="L369" s="2" t="str">
        <f>VLOOKUP($C369,Clients!$B:$F,L$6,0)</f>
        <v>Foreign</v>
      </c>
      <c r="M369" s="2" t="str">
        <f>VLOOKUP($C369,Clients!$B:$F,M$6,0)</f>
        <v>FI</v>
      </c>
      <c r="N369" s="2" t="str">
        <f>VLOOKUP($C369,Clients!$B:$F,N$6,0)</f>
        <v>Finland</v>
      </c>
    </row>
    <row r="370" spans="2:14" x14ac:dyDescent="0.2">
      <c r="B370" s="8">
        <v>8190</v>
      </c>
      <c r="C370" s="2" t="s">
        <v>285</v>
      </c>
      <c r="D370" s="2" t="s">
        <v>16</v>
      </c>
      <c r="E370" s="8">
        <v>1</v>
      </c>
      <c r="F370" s="2" t="s">
        <v>524</v>
      </c>
      <c r="G370" s="2" t="s">
        <v>553</v>
      </c>
      <c r="H370" s="9">
        <v>42055</v>
      </c>
      <c r="I370" s="2">
        <v>2015</v>
      </c>
      <c r="J370" s="2">
        <v>2</v>
      </c>
      <c r="K370" s="2" t="str">
        <f>VLOOKUP($C370,Clients!$B:$F,K$6,0)</f>
        <v>Gabcube</v>
      </c>
      <c r="L370" s="2" t="str">
        <f>VLOOKUP($C370,Clients!$B:$F,L$6,0)</f>
        <v>Foreign</v>
      </c>
      <c r="M370" s="2" t="str">
        <f>VLOOKUP($C370,Clients!$B:$F,M$6,0)</f>
        <v>FI</v>
      </c>
      <c r="N370" s="2" t="str">
        <f>VLOOKUP($C370,Clients!$B:$F,N$6,0)</f>
        <v>Finland</v>
      </c>
    </row>
    <row r="371" spans="2:14" x14ac:dyDescent="0.2">
      <c r="B371" s="8">
        <v>-840</v>
      </c>
      <c r="C371" s="2" t="s">
        <v>285</v>
      </c>
      <c r="D371" s="2" t="s">
        <v>16</v>
      </c>
      <c r="E371" s="8">
        <v>-1</v>
      </c>
      <c r="F371" s="2" t="s">
        <v>554</v>
      </c>
      <c r="G371" s="2" t="s">
        <v>555</v>
      </c>
      <c r="H371" s="9">
        <v>42058</v>
      </c>
      <c r="I371" s="2">
        <v>2015</v>
      </c>
      <c r="J371" s="2">
        <v>2</v>
      </c>
      <c r="K371" s="2" t="str">
        <f>VLOOKUP($C371,Clients!$B:$F,K$6,0)</f>
        <v>Gabcube</v>
      </c>
      <c r="L371" s="2" t="str">
        <f>VLOOKUP($C371,Clients!$B:$F,L$6,0)</f>
        <v>Foreign</v>
      </c>
      <c r="M371" s="2" t="str">
        <f>VLOOKUP($C371,Clients!$B:$F,M$6,0)</f>
        <v>FI</v>
      </c>
      <c r="N371" s="2" t="str">
        <f>VLOOKUP($C371,Clients!$B:$F,N$6,0)</f>
        <v>Finland</v>
      </c>
    </row>
    <row r="372" spans="2:14" x14ac:dyDescent="0.2">
      <c r="B372" s="8">
        <v>-840</v>
      </c>
      <c r="C372" s="2" t="s">
        <v>285</v>
      </c>
      <c r="D372" s="2" t="s">
        <v>16</v>
      </c>
      <c r="E372" s="8">
        <v>-1</v>
      </c>
      <c r="F372" s="2" t="s">
        <v>556</v>
      </c>
      <c r="G372" s="2" t="s">
        <v>557</v>
      </c>
      <c r="H372" s="9">
        <v>42058</v>
      </c>
      <c r="I372" s="2">
        <v>2015</v>
      </c>
      <c r="J372" s="2">
        <v>2</v>
      </c>
      <c r="K372" s="2" t="str">
        <f>VLOOKUP($C372,Clients!$B:$F,K$6,0)</f>
        <v>Gabcube</v>
      </c>
      <c r="L372" s="2" t="str">
        <f>VLOOKUP($C372,Clients!$B:$F,L$6,0)</f>
        <v>Foreign</v>
      </c>
      <c r="M372" s="2" t="str">
        <f>VLOOKUP($C372,Clients!$B:$F,M$6,0)</f>
        <v>FI</v>
      </c>
      <c r="N372" s="2" t="str">
        <f>VLOOKUP($C372,Clients!$B:$F,N$6,0)</f>
        <v>Finland</v>
      </c>
    </row>
    <row r="373" spans="2:14" x14ac:dyDescent="0.2">
      <c r="B373" s="8">
        <v>-840</v>
      </c>
      <c r="C373" s="2" t="s">
        <v>285</v>
      </c>
      <c r="D373" s="2" t="s">
        <v>16</v>
      </c>
      <c r="E373" s="8">
        <v>-1</v>
      </c>
      <c r="F373" s="2" t="s">
        <v>558</v>
      </c>
      <c r="G373" s="2" t="s">
        <v>559</v>
      </c>
      <c r="H373" s="9">
        <v>42058</v>
      </c>
      <c r="I373" s="2">
        <v>2015</v>
      </c>
      <c r="J373" s="2">
        <v>2</v>
      </c>
      <c r="K373" s="2" t="str">
        <f>VLOOKUP($C373,Clients!$B:$F,K$6,0)</f>
        <v>Gabcube</v>
      </c>
      <c r="L373" s="2" t="str">
        <f>VLOOKUP($C373,Clients!$B:$F,L$6,0)</f>
        <v>Foreign</v>
      </c>
      <c r="M373" s="2" t="str">
        <f>VLOOKUP($C373,Clients!$B:$F,M$6,0)</f>
        <v>FI</v>
      </c>
      <c r="N373" s="2" t="str">
        <f>VLOOKUP($C373,Clients!$B:$F,N$6,0)</f>
        <v>Finland</v>
      </c>
    </row>
    <row r="374" spans="2:14" x14ac:dyDescent="0.2">
      <c r="B374" s="8">
        <v>-840</v>
      </c>
      <c r="C374" s="2" t="s">
        <v>285</v>
      </c>
      <c r="D374" s="2" t="s">
        <v>16</v>
      </c>
      <c r="E374" s="8">
        <v>-1</v>
      </c>
      <c r="F374" s="2" t="s">
        <v>560</v>
      </c>
      <c r="G374" s="2" t="s">
        <v>561</v>
      </c>
      <c r="H374" s="9">
        <v>42058</v>
      </c>
      <c r="I374" s="2">
        <v>2015</v>
      </c>
      <c r="J374" s="2">
        <v>2</v>
      </c>
      <c r="K374" s="2" t="str">
        <f>VLOOKUP($C374,Clients!$B:$F,K$6,0)</f>
        <v>Gabcube</v>
      </c>
      <c r="L374" s="2" t="str">
        <f>VLOOKUP($C374,Clients!$B:$F,L$6,0)</f>
        <v>Foreign</v>
      </c>
      <c r="M374" s="2" t="str">
        <f>VLOOKUP($C374,Clients!$B:$F,M$6,0)</f>
        <v>FI</v>
      </c>
      <c r="N374" s="2" t="str">
        <f>VLOOKUP($C374,Clients!$B:$F,N$6,0)</f>
        <v>Finland</v>
      </c>
    </row>
    <row r="375" spans="2:14" x14ac:dyDescent="0.2">
      <c r="B375" s="8">
        <v>-840</v>
      </c>
      <c r="C375" s="2" t="s">
        <v>285</v>
      </c>
      <c r="D375" s="2" t="s">
        <v>16</v>
      </c>
      <c r="E375" s="8">
        <v>-1</v>
      </c>
      <c r="F375" s="2" t="s">
        <v>562</v>
      </c>
      <c r="G375" s="2" t="s">
        <v>563</v>
      </c>
      <c r="H375" s="9">
        <v>42058</v>
      </c>
      <c r="I375" s="2">
        <v>2015</v>
      </c>
      <c r="J375" s="2">
        <v>2</v>
      </c>
      <c r="K375" s="2" t="str">
        <f>VLOOKUP($C375,Clients!$B:$F,K$6,0)</f>
        <v>Gabcube</v>
      </c>
      <c r="L375" s="2" t="str">
        <f>VLOOKUP($C375,Clients!$B:$F,L$6,0)</f>
        <v>Foreign</v>
      </c>
      <c r="M375" s="2" t="str">
        <f>VLOOKUP($C375,Clients!$B:$F,M$6,0)</f>
        <v>FI</v>
      </c>
      <c r="N375" s="2" t="str">
        <f>VLOOKUP($C375,Clients!$B:$F,N$6,0)</f>
        <v>Finland</v>
      </c>
    </row>
    <row r="376" spans="2:14" x14ac:dyDescent="0.2">
      <c r="B376" s="8">
        <v>159108.6</v>
      </c>
      <c r="C376" s="2" t="s">
        <v>285</v>
      </c>
      <c r="D376" s="2" t="s">
        <v>16</v>
      </c>
      <c r="E376" s="8">
        <v>483</v>
      </c>
      <c r="F376" s="2" t="s">
        <v>564</v>
      </c>
      <c r="G376" s="2" t="s">
        <v>565</v>
      </c>
      <c r="H376" s="9">
        <v>42063</v>
      </c>
      <c r="I376" s="2">
        <v>2015</v>
      </c>
      <c r="J376" s="2">
        <v>2</v>
      </c>
      <c r="K376" s="2" t="str">
        <f>VLOOKUP($C376,Clients!$B:$F,K$6,0)</f>
        <v>Gabcube</v>
      </c>
      <c r="L376" s="2" t="str">
        <f>VLOOKUP($C376,Clients!$B:$F,L$6,0)</f>
        <v>Foreign</v>
      </c>
      <c r="M376" s="2" t="str">
        <f>VLOOKUP($C376,Clients!$B:$F,M$6,0)</f>
        <v>FI</v>
      </c>
      <c r="N376" s="2" t="str">
        <f>VLOOKUP($C376,Clients!$B:$F,N$6,0)</f>
        <v>Finland</v>
      </c>
    </row>
    <row r="377" spans="2:14" x14ac:dyDescent="0.2">
      <c r="B377" s="8">
        <v>324324</v>
      </c>
      <c r="C377" s="2" t="s">
        <v>285</v>
      </c>
      <c r="D377" s="2" t="s">
        <v>16</v>
      </c>
      <c r="E377" s="8">
        <v>156</v>
      </c>
      <c r="F377" s="2" t="s">
        <v>566</v>
      </c>
      <c r="G377" s="2" t="s">
        <v>567</v>
      </c>
      <c r="H377" s="9">
        <v>42063</v>
      </c>
      <c r="I377" s="2">
        <v>2015</v>
      </c>
      <c r="J377" s="2">
        <v>2</v>
      </c>
      <c r="K377" s="2" t="str">
        <f>VLOOKUP($C377,Clients!$B:$F,K$6,0)</f>
        <v>Gabcube</v>
      </c>
      <c r="L377" s="2" t="str">
        <f>VLOOKUP($C377,Clients!$B:$F,L$6,0)</f>
        <v>Foreign</v>
      </c>
      <c r="M377" s="2" t="str">
        <f>VLOOKUP($C377,Clients!$B:$F,M$6,0)</f>
        <v>FI</v>
      </c>
      <c r="N377" s="2" t="str">
        <f>VLOOKUP($C377,Clients!$B:$F,N$6,0)</f>
        <v>Finland</v>
      </c>
    </row>
    <row r="378" spans="2:14" x14ac:dyDescent="0.2">
      <c r="B378" s="8">
        <v>7560</v>
      </c>
      <c r="C378" s="2" t="s">
        <v>285</v>
      </c>
      <c r="D378" s="2" t="s">
        <v>16</v>
      </c>
      <c r="E378" s="8">
        <v>1</v>
      </c>
      <c r="F378" s="2" t="s">
        <v>566</v>
      </c>
      <c r="G378" s="2" t="s">
        <v>568</v>
      </c>
      <c r="H378" s="9">
        <v>42063</v>
      </c>
      <c r="I378" s="2">
        <v>2015</v>
      </c>
      <c r="J378" s="2">
        <v>2</v>
      </c>
      <c r="K378" s="2" t="str">
        <f>VLOOKUP($C378,Clients!$B:$F,K$6,0)</f>
        <v>Gabcube</v>
      </c>
      <c r="L378" s="2" t="str">
        <f>VLOOKUP($C378,Clients!$B:$F,L$6,0)</f>
        <v>Foreign</v>
      </c>
      <c r="M378" s="2" t="str">
        <f>VLOOKUP($C378,Clients!$B:$F,M$6,0)</f>
        <v>FI</v>
      </c>
      <c r="N378" s="2" t="str">
        <f>VLOOKUP($C378,Clients!$B:$F,N$6,0)</f>
        <v>Finland</v>
      </c>
    </row>
    <row r="379" spans="2:14" x14ac:dyDescent="0.2">
      <c r="B379" s="8">
        <v>324324</v>
      </c>
      <c r="C379" s="2" t="s">
        <v>285</v>
      </c>
      <c r="D379" s="2" t="s">
        <v>16</v>
      </c>
      <c r="E379" s="8">
        <v>156</v>
      </c>
      <c r="F379" s="2" t="s">
        <v>566</v>
      </c>
      <c r="G379" s="2" t="s">
        <v>569</v>
      </c>
      <c r="H379" s="9">
        <v>42063</v>
      </c>
      <c r="I379" s="2">
        <v>2015</v>
      </c>
      <c r="J379" s="2">
        <v>2</v>
      </c>
      <c r="K379" s="2" t="str">
        <f>VLOOKUP($C379,Clients!$B:$F,K$6,0)</f>
        <v>Gabcube</v>
      </c>
      <c r="L379" s="2" t="str">
        <f>VLOOKUP($C379,Clients!$B:$F,L$6,0)</f>
        <v>Foreign</v>
      </c>
      <c r="M379" s="2" t="str">
        <f>VLOOKUP($C379,Clients!$B:$F,M$6,0)</f>
        <v>FI</v>
      </c>
      <c r="N379" s="2" t="str">
        <f>VLOOKUP($C379,Clients!$B:$F,N$6,0)</f>
        <v>Finland</v>
      </c>
    </row>
    <row r="380" spans="2:14" x14ac:dyDescent="0.2">
      <c r="B380" s="8">
        <v>7560</v>
      </c>
      <c r="C380" s="2" t="s">
        <v>285</v>
      </c>
      <c r="D380" s="2" t="s">
        <v>16</v>
      </c>
      <c r="E380" s="8">
        <v>1</v>
      </c>
      <c r="F380" s="2" t="s">
        <v>566</v>
      </c>
      <c r="G380" s="2" t="s">
        <v>570</v>
      </c>
      <c r="H380" s="9">
        <v>42063</v>
      </c>
      <c r="I380" s="2">
        <v>2015</v>
      </c>
      <c r="J380" s="2">
        <v>2</v>
      </c>
      <c r="K380" s="2" t="str">
        <f>VLOOKUP($C380,Clients!$B:$F,K$6,0)</f>
        <v>Gabcube</v>
      </c>
      <c r="L380" s="2" t="str">
        <f>VLOOKUP($C380,Clients!$B:$F,L$6,0)</f>
        <v>Foreign</v>
      </c>
      <c r="M380" s="2" t="str">
        <f>VLOOKUP($C380,Clients!$B:$F,M$6,0)</f>
        <v>FI</v>
      </c>
      <c r="N380" s="2" t="str">
        <f>VLOOKUP($C380,Clients!$B:$F,N$6,0)</f>
        <v>Finland</v>
      </c>
    </row>
    <row r="381" spans="2:14" x14ac:dyDescent="0.2">
      <c r="B381" s="8">
        <v>324324</v>
      </c>
      <c r="C381" s="2" t="s">
        <v>285</v>
      </c>
      <c r="D381" s="2" t="s">
        <v>16</v>
      </c>
      <c r="E381" s="8">
        <v>156</v>
      </c>
      <c r="F381" s="2" t="s">
        <v>566</v>
      </c>
      <c r="G381" s="2" t="s">
        <v>571</v>
      </c>
      <c r="H381" s="9">
        <v>42065</v>
      </c>
      <c r="I381" s="2">
        <v>2015</v>
      </c>
      <c r="J381" s="2">
        <v>3</v>
      </c>
      <c r="K381" s="2" t="str">
        <f>VLOOKUP($C381,Clients!$B:$F,K$6,0)</f>
        <v>Gabcube</v>
      </c>
      <c r="L381" s="2" t="str">
        <f>VLOOKUP($C381,Clients!$B:$F,L$6,0)</f>
        <v>Foreign</v>
      </c>
      <c r="M381" s="2" t="str">
        <f>VLOOKUP($C381,Clients!$B:$F,M$6,0)</f>
        <v>FI</v>
      </c>
      <c r="N381" s="2" t="str">
        <f>VLOOKUP($C381,Clients!$B:$F,N$6,0)</f>
        <v>Finland</v>
      </c>
    </row>
    <row r="382" spans="2:14" x14ac:dyDescent="0.2">
      <c r="B382" s="8">
        <v>7560</v>
      </c>
      <c r="C382" s="2" t="s">
        <v>285</v>
      </c>
      <c r="D382" s="2" t="s">
        <v>16</v>
      </c>
      <c r="E382" s="8">
        <v>1</v>
      </c>
      <c r="F382" s="2" t="s">
        <v>566</v>
      </c>
      <c r="G382" s="2" t="s">
        <v>572</v>
      </c>
      <c r="H382" s="9">
        <v>42065</v>
      </c>
      <c r="I382" s="2">
        <v>2015</v>
      </c>
      <c r="J382" s="2">
        <v>3</v>
      </c>
      <c r="K382" s="2" t="str">
        <f>VLOOKUP($C382,Clients!$B:$F,K$6,0)</f>
        <v>Gabcube</v>
      </c>
      <c r="L382" s="2" t="str">
        <f>VLOOKUP($C382,Clients!$B:$F,L$6,0)</f>
        <v>Foreign</v>
      </c>
      <c r="M382" s="2" t="str">
        <f>VLOOKUP($C382,Clients!$B:$F,M$6,0)</f>
        <v>FI</v>
      </c>
      <c r="N382" s="2" t="str">
        <f>VLOOKUP($C382,Clients!$B:$F,N$6,0)</f>
        <v>Finland</v>
      </c>
    </row>
    <row r="383" spans="2:14" x14ac:dyDescent="0.2">
      <c r="B383" s="8">
        <v>324324</v>
      </c>
      <c r="C383" s="2" t="s">
        <v>285</v>
      </c>
      <c r="D383" s="2" t="s">
        <v>16</v>
      </c>
      <c r="E383" s="8">
        <v>156</v>
      </c>
      <c r="F383" s="2" t="s">
        <v>566</v>
      </c>
      <c r="G383" s="2" t="s">
        <v>573</v>
      </c>
      <c r="H383" s="9">
        <v>42065</v>
      </c>
      <c r="I383" s="2">
        <v>2015</v>
      </c>
      <c r="J383" s="2">
        <v>3</v>
      </c>
      <c r="K383" s="2" t="str">
        <f>VLOOKUP($C383,Clients!$B:$F,K$6,0)</f>
        <v>Gabcube</v>
      </c>
      <c r="L383" s="2" t="str">
        <f>VLOOKUP($C383,Clients!$B:$F,L$6,0)</f>
        <v>Foreign</v>
      </c>
      <c r="M383" s="2" t="str">
        <f>VLOOKUP($C383,Clients!$B:$F,M$6,0)</f>
        <v>FI</v>
      </c>
      <c r="N383" s="2" t="str">
        <f>VLOOKUP($C383,Clients!$B:$F,N$6,0)</f>
        <v>Finland</v>
      </c>
    </row>
    <row r="384" spans="2:14" x14ac:dyDescent="0.2">
      <c r="B384" s="8">
        <v>7560</v>
      </c>
      <c r="C384" s="2" t="s">
        <v>285</v>
      </c>
      <c r="D384" s="2" t="s">
        <v>16</v>
      </c>
      <c r="E384" s="8">
        <v>1</v>
      </c>
      <c r="F384" s="2" t="s">
        <v>566</v>
      </c>
      <c r="G384" s="2" t="s">
        <v>574</v>
      </c>
      <c r="H384" s="9">
        <v>42065</v>
      </c>
      <c r="I384" s="2">
        <v>2015</v>
      </c>
      <c r="J384" s="2">
        <v>3</v>
      </c>
      <c r="K384" s="2" t="str">
        <f>VLOOKUP($C384,Clients!$B:$F,K$6,0)</f>
        <v>Gabcube</v>
      </c>
      <c r="L384" s="2" t="str">
        <f>VLOOKUP($C384,Clients!$B:$F,L$6,0)</f>
        <v>Foreign</v>
      </c>
      <c r="M384" s="2" t="str">
        <f>VLOOKUP($C384,Clients!$B:$F,M$6,0)</f>
        <v>FI</v>
      </c>
      <c r="N384" s="2" t="str">
        <f>VLOOKUP($C384,Clients!$B:$F,N$6,0)</f>
        <v>Finland</v>
      </c>
    </row>
    <row r="385" spans="2:14" x14ac:dyDescent="0.2">
      <c r="B385" s="8">
        <v>324324</v>
      </c>
      <c r="C385" s="2" t="s">
        <v>285</v>
      </c>
      <c r="D385" s="2" t="s">
        <v>16</v>
      </c>
      <c r="E385" s="8">
        <v>156</v>
      </c>
      <c r="F385" s="2" t="s">
        <v>566</v>
      </c>
      <c r="G385" s="2" t="s">
        <v>575</v>
      </c>
      <c r="H385" s="9">
        <v>42065</v>
      </c>
      <c r="I385" s="2">
        <v>2015</v>
      </c>
      <c r="J385" s="2">
        <v>3</v>
      </c>
      <c r="K385" s="2" t="str">
        <f>VLOOKUP($C385,Clients!$B:$F,K$6,0)</f>
        <v>Gabcube</v>
      </c>
      <c r="L385" s="2" t="str">
        <f>VLOOKUP($C385,Clients!$B:$F,L$6,0)</f>
        <v>Foreign</v>
      </c>
      <c r="M385" s="2" t="str">
        <f>VLOOKUP($C385,Clients!$B:$F,M$6,0)</f>
        <v>FI</v>
      </c>
      <c r="N385" s="2" t="str">
        <f>VLOOKUP($C385,Clients!$B:$F,N$6,0)</f>
        <v>Finland</v>
      </c>
    </row>
    <row r="386" spans="2:14" x14ac:dyDescent="0.2">
      <c r="B386" s="8">
        <v>7560</v>
      </c>
      <c r="C386" s="2" t="s">
        <v>285</v>
      </c>
      <c r="D386" s="2" t="s">
        <v>16</v>
      </c>
      <c r="E386" s="8">
        <v>1</v>
      </c>
      <c r="F386" s="2" t="s">
        <v>566</v>
      </c>
      <c r="G386" s="2" t="s">
        <v>576</v>
      </c>
      <c r="H386" s="9">
        <v>42065</v>
      </c>
      <c r="I386" s="2">
        <v>2015</v>
      </c>
      <c r="J386" s="2">
        <v>3</v>
      </c>
      <c r="K386" s="2" t="str">
        <f>VLOOKUP($C386,Clients!$B:$F,K$6,0)</f>
        <v>Gabcube</v>
      </c>
      <c r="L386" s="2" t="str">
        <f>VLOOKUP($C386,Clients!$B:$F,L$6,0)</f>
        <v>Foreign</v>
      </c>
      <c r="M386" s="2" t="str">
        <f>VLOOKUP($C386,Clients!$B:$F,M$6,0)</f>
        <v>FI</v>
      </c>
      <c r="N386" s="2" t="str">
        <f>VLOOKUP($C386,Clients!$B:$F,N$6,0)</f>
        <v>Finland</v>
      </c>
    </row>
    <row r="387" spans="2:14" x14ac:dyDescent="0.2">
      <c r="B387" s="8">
        <v>324324</v>
      </c>
      <c r="C387" s="2" t="s">
        <v>285</v>
      </c>
      <c r="D387" s="2" t="s">
        <v>16</v>
      </c>
      <c r="E387" s="8">
        <v>156</v>
      </c>
      <c r="F387" s="2" t="s">
        <v>577</v>
      </c>
      <c r="G387" s="2" t="s">
        <v>578</v>
      </c>
      <c r="H387" s="9">
        <v>42066</v>
      </c>
      <c r="I387" s="2">
        <v>2015</v>
      </c>
      <c r="J387" s="2">
        <v>3</v>
      </c>
      <c r="K387" s="2" t="str">
        <f>VLOOKUP($C387,Clients!$B:$F,K$6,0)</f>
        <v>Gabcube</v>
      </c>
      <c r="L387" s="2" t="str">
        <f>VLOOKUP($C387,Clients!$B:$F,L$6,0)</f>
        <v>Foreign</v>
      </c>
      <c r="M387" s="2" t="str">
        <f>VLOOKUP($C387,Clients!$B:$F,M$6,0)</f>
        <v>FI</v>
      </c>
      <c r="N387" s="2" t="str">
        <f>VLOOKUP($C387,Clients!$B:$F,N$6,0)</f>
        <v>Finland</v>
      </c>
    </row>
    <row r="388" spans="2:14" x14ac:dyDescent="0.2">
      <c r="B388" s="8">
        <v>7560</v>
      </c>
      <c r="C388" s="2" t="s">
        <v>285</v>
      </c>
      <c r="D388" s="2" t="s">
        <v>16</v>
      </c>
      <c r="E388" s="8">
        <v>1</v>
      </c>
      <c r="F388" s="2" t="s">
        <v>577</v>
      </c>
      <c r="G388" s="2" t="s">
        <v>579</v>
      </c>
      <c r="H388" s="9">
        <v>42066</v>
      </c>
      <c r="I388" s="2">
        <v>2015</v>
      </c>
      <c r="J388" s="2">
        <v>3</v>
      </c>
      <c r="K388" s="2" t="str">
        <f>VLOOKUP($C388,Clients!$B:$F,K$6,0)</f>
        <v>Gabcube</v>
      </c>
      <c r="L388" s="2" t="str">
        <f>VLOOKUP($C388,Clients!$B:$F,L$6,0)</f>
        <v>Foreign</v>
      </c>
      <c r="M388" s="2" t="str">
        <f>VLOOKUP($C388,Clients!$B:$F,M$6,0)</f>
        <v>FI</v>
      </c>
      <c r="N388" s="2" t="str">
        <f>VLOOKUP($C388,Clients!$B:$F,N$6,0)</f>
        <v>Finland</v>
      </c>
    </row>
    <row r="389" spans="2:14" x14ac:dyDescent="0.2">
      <c r="B389" s="8">
        <v>324324</v>
      </c>
      <c r="C389" s="2" t="s">
        <v>285</v>
      </c>
      <c r="D389" s="2" t="s">
        <v>16</v>
      </c>
      <c r="E389" s="8">
        <v>156</v>
      </c>
      <c r="F389" s="2" t="s">
        <v>577</v>
      </c>
      <c r="G389" s="2" t="s">
        <v>580</v>
      </c>
      <c r="H389" s="9">
        <v>42066</v>
      </c>
      <c r="I389" s="2">
        <v>2015</v>
      </c>
      <c r="J389" s="2">
        <v>3</v>
      </c>
      <c r="K389" s="2" t="str">
        <f>VLOOKUP($C389,Clients!$B:$F,K$6,0)</f>
        <v>Gabcube</v>
      </c>
      <c r="L389" s="2" t="str">
        <f>VLOOKUP($C389,Clients!$B:$F,L$6,0)</f>
        <v>Foreign</v>
      </c>
      <c r="M389" s="2" t="str">
        <f>VLOOKUP($C389,Clients!$B:$F,M$6,0)</f>
        <v>FI</v>
      </c>
      <c r="N389" s="2" t="str">
        <f>VLOOKUP($C389,Clients!$B:$F,N$6,0)</f>
        <v>Finland</v>
      </c>
    </row>
    <row r="390" spans="2:14" x14ac:dyDescent="0.2">
      <c r="B390" s="8">
        <v>7560</v>
      </c>
      <c r="C390" s="2" t="s">
        <v>285</v>
      </c>
      <c r="D390" s="2" t="s">
        <v>16</v>
      </c>
      <c r="E390" s="8">
        <v>1</v>
      </c>
      <c r="F390" s="2" t="s">
        <v>577</v>
      </c>
      <c r="G390" s="2" t="s">
        <v>581</v>
      </c>
      <c r="H390" s="9">
        <v>42066</v>
      </c>
      <c r="I390" s="2">
        <v>2015</v>
      </c>
      <c r="J390" s="2">
        <v>3</v>
      </c>
      <c r="K390" s="2" t="str">
        <f>VLOOKUP($C390,Clients!$B:$F,K$6,0)</f>
        <v>Gabcube</v>
      </c>
      <c r="L390" s="2" t="str">
        <f>VLOOKUP($C390,Clients!$B:$F,L$6,0)</f>
        <v>Foreign</v>
      </c>
      <c r="M390" s="2" t="str">
        <f>VLOOKUP($C390,Clients!$B:$F,M$6,0)</f>
        <v>FI</v>
      </c>
      <c r="N390" s="2" t="str">
        <f>VLOOKUP($C390,Clients!$B:$F,N$6,0)</f>
        <v>Finland</v>
      </c>
    </row>
    <row r="391" spans="2:14" x14ac:dyDescent="0.2">
      <c r="B391" s="8">
        <v>324324</v>
      </c>
      <c r="C391" s="2" t="s">
        <v>285</v>
      </c>
      <c r="D391" s="2" t="s">
        <v>16</v>
      </c>
      <c r="E391" s="8">
        <v>156</v>
      </c>
      <c r="F391" s="2" t="s">
        <v>577</v>
      </c>
      <c r="G391" s="2" t="s">
        <v>582</v>
      </c>
      <c r="H391" s="9">
        <v>42067</v>
      </c>
      <c r="I391" s="2">
        <v>2015</v>
      </c>
      <c r="J391" s="2">
        <v>3</v>
      </c>
      <c r="K391" s="2" t="str">
        <f>VLOOKUP($C391,Clients!$B:$F,K$6,0)</f>
        <v>Gabcube</v>
      </c>
      <c r="L391" s="2" t="str">
        <f>VLOOKUP($C391,Clients!$B:$F,L$6,0)</f>
        <v>Foreign</v>
      </c>
      <c r="M391" s="2" t="str">
        <f>VLOOKUP($C391,Clients!$B:$F,M$6,0)</f>
        <v>FI</v>
      </c>
      <c r="N391" s="2" t="str">
        <f>VLOOKUP($C391,Clients!$B:$F,N$6,0)</f>
        <v>Finland</v>
      </c>
    </row>
    <row r="392" spans="2:14" x14ac:dyDescent="0.2">
      <c r="B392" s="8">
        <v>7560</v>
      </c>
      <c r="C392" s="2" t="s">
        <v>285</v>
      </c>
      <c r="D392" s="2" t="s">
        <v>16</v>
      </c>
      <c r="E392" s="8">
        <v>1</v>
      </c>
      <c r="F392" s="2" t="s">
        <v>577</v>
      </c>
      <c r="G392" s="2" t="s">
        <v>583</v>
      </c>
      <c r="H392" s="9">
        <v>42067</v>
      </c>
      <c r="I392" s="2">
        <v>2015</v>
      </c>
      <c r="J392" s="2">
        <v>3</v>
      </c>
      <c r="K392" s="2" t="str">
        <f>VLOOKUP($C392,Clients!$B:$F,K$6,0)</f>
        <v>Gabcube</v>
      </c>
      <c r="L392" s="2" t="str">
        <f>VLOOKUP($C392,Clients!$B:$F,L$6,0)</f>
        <v>Foreign</v>
      </c>
      <c r="M392" s="2" t="str">
        <f>VLOOKUP($C392,Clients!$B:$F,M$6,0)</f>
        <v>FI</v>
      </c>
      <c r="N392" s="2" t="str">
        <f>VLOOKUP($C392,Clients!$B:$F,N$6,0)</f>
        <v>Finland</v>
      </c>
    </row>
    <row r="393" spans="2:14" x14ac:dyDescent="0.2">
      <c r="B393" s="8">
        <v>324324</v>
      </c>
      <c r="C393" s="2" t="s">
        <v>285</v>
      </c>
      <c r="D393" s="2" t="s">
        <v>16</v>
      </c>
      <c r="E393" s="8">
        <v>156</v>
      </c>
      <c r="F393" s="2" t="s">
        <v>577</v>
      </c>
      <c r="G393" s="2" t="s">
        <v>584</v>
      </c>
      <c r="H393" s="9">
        <v>42067</v>
      </c>
      <c r="I393" s="2">
        <v>2015</v>
      </c>
      <c r="J393" s="2">
        <v>3</v>
      </c>
      <c r="K393" s="2" t="str">
        <f>VLOOKUP($C393,Clients!$B:$F,K$6,0)</f>
        <v>Gabcube</v>
      </c>
      <c r="L393" s="2" t="str">
        <f>VLOOKUP($C393,Clients!$B:$F,L$6,0)</f>
        <v>Foreign</v>
      </c>
      <c r="M393" s="2" t="str">
        <f>VLOOKUP($C393,Clients!$B:$F,M$6,0)</f>
        <v>FI</v>
      </c>
      <c r="N393" s="2" t="str">
        <f>VLOOKUP($C393,Clients!$B:$F,N$6,0)</f>
        <v>Finland</v>
      </c>
    </row>
    <row r="394" spans="2:14" x14ac:dyDescent="0.2">
      <c r="B394" s="8">
        <v>7560</v>
      </c>
      <c r="C394" s="2" t="s">
        <v>285</v>
      </c>
      <c r="D394" s="2" t="s">
        <v>16</v>
      </c>
      <c r="E394" s="8">
        <v>1</v>
      </c>
      <c r="F394" s="2" t="s">
        <v>577</v>
      </c>
      <c r="G394" s="2" t="s">
        <v>585</v>
      </c>
      <c r="H394" s="9">
        <v>42067</v>
      </c>
      <c r="I394" s="2">
        <v>2015</v>
      </c>
      <c r="J394" s="2">
        <v>3</v>
      </c>
      <c r="K394" s="2" t="str">
        <f>VLOOKUP($C394,Clients!$B:$F,K$6,0)</f>
        <v>Gabcube</v>
      </c>
      <c r="L394" s="2" t="str">
        <f>VLOOKUP($C394,Clients!$B:$F,L$6,0)</f>
        <v>Foreign</v>
      </c>
      <c r="M394" s="2" t="str">
        <f>VLOOKUP($C394,Clients!$B:$F,M$6,0)</f>
        <v>FI</v>
      </c>
      <c r="N394" s="2" t="str">
        <f>VLOOKUP($C394,Clients!$B:$F,N$6,0)</f>
        <v>Finland</v>
      </c>
    </row>
    <row r="395" spans="2:14" x14ac:dyDescent="0.2">
      <c r="B395" s="8">
        <v>324324</v>
      </c>
      <c r="C395" s="2" t="s">
        <v>285</v>
      </c>
      <c r="D395" s="2" t="s">
        <v>16</v>
      </c>
      <c r="E395" s="8">
        <v>156</v>
      </c>
      <c r="F395" s="2" t="s">
        <v>577</v>
      </c>
      <c r="G395" s="2" t="s">
        <v>586</v>
      </c>
      <c r="H395" s="9">
        <v>42067</v>
      </c>
      <c r="I395" s="2">
        <v>2015</v>
      </c>
      <c r="J395" s="2">
        <v>3</v>
      </c>
      <c r="K395" s="2" t="str">
        <f>VLOOKUP($C395,Clients!$B:$F,K$6,0)</f>
        <v>Gabcube</v>
      </c>
      <c r="L395" s="2" t="str">
        <f>VLOOKUP($C395,Clients!$B:$F,L$6,0)</f>
        <v>Foreign</v>
      </c>
      <c r="M395" s="2" t="str">
        <f>VLOOKUP($C395,Clients!$B:$F,M$6,0)</f>
        <v>FI</v>
      </c>
      <c r="N395" s="2" t="str">
        <f>VLOOKUP($C395,Clients!$B:$F,N$6,0)</f>
        <v>Finland</v>
      </c>
    </row>
    <row r="396" spans="2:14" x14ac:dyDescent="0.2">
      <c r="B396" s="8">
        <v>7560</v>
      </c>
      <c r="C396" s="2" t="s">
        <v>285</v>
      </c>
      <c r="D396" s="2" t="s">
        <v>16</v>
      </c>
      <c r="E396" s="8">
        <v>1</v>
      </c>
      <c r="F396" s="2" t="s">
        <v>577</v>
      </c>
      <c r="G396" s="2" t="s">
        <v>587</v>
      </c>
      <c r="H396" s="9">
        <v>42067</v>
      </c>
      <c r="I396" s="2">
        <v>2015</v>
      </c>
      <c r="J396" s="2">
        <v>3</v>
      </c>
      <c r="K396" s="2" t="str">
        <f>VLOOKUP($C396,Clients!$B:$F,K$6,0)</f>
        <v>Gabcube</v>
      </c>
      <c r="L396" s="2" t="str">
        <f>VLOOKUP($C396,Clients!$B:$F,L$6,0)</f>
        <v>Foreign</v>
      </c>
      <c r="M396" s="2" t="str">
        <f>VLOOKUP($C396,Clients!$B:$F,M$6,0)</f>
        <v>FI</v>
      </c>
      <c r="N396" s="2" t="str">
        <f>VLOOKUP($C396,Clients!$B:$F,N$6,0)</f>
        <v>Finland</v>
      </c>
    </row>
    <row r="397" spans="2:14" x14ac:dyDescent="0.2">
      <c r="B397" s="8">
        <v>53827.200000000004</v>
      </c>
      <c r="C397" s="2" t="s">
        <v>285</v>
      </c>
      <c r="D397" s="2" t="s">
        <v>16</v>
      </c>
      <c r="E397" s="8">
        <v>178</v>
      </c>
      <c r="F397" s="2" t="s">
        <v>588</v>
      </c>
      <c r="G397" s="2" t="s">
        <v>589</v>
      </c>
      <c r="H397" s="9">
        <v>42067</v>
      </c>
      <c r="I397" s="2">
        <v>2015</v>
      </c>
      <c r="J397" s="2">
        <v>3</v>
      </c>
      <c r="K397" s="2" t="str">
        <f>VLOOKUP($C397,Clients!$B:$F,K$6,0)</f>
        <v>Gabcube</v>
      </c>
      <c r="L397" s="2" t="str">
        <f>VLOOKUP($C397,Clients!$B:$F,L$6,0)</f>
        <v>Foreign</v>
      </c>
      <c r="M397" s="2" t="str">
        <f>VLOOKUP($C397,Clients!$B:$F,M$6,0)</f>
        <v>FI</v>
      </c>
      <c r="N397" s="2" t="str">
        <f>VLOOKUP($C397,Clients!$B:$F,N$6,0)</f>
        <v>Finland</v>
      </c>
    </row>
    <row r="398" spans="2:14" x14ac:dyDescent="0.2">
      <c r="B398" s="8">
        <v>-53827.200000000004</v>
      </c>
      <c r="C398" s="2" t="s">
        <v>285</v>
      </c>
      <c r="D398" s="2" t="s">
        <v>16</v>
      </c>
      <c r="E398" s="8">
        <v>-178</v>
      </c>
      <c r="F398" s="2" t="s">
        <v>590</v>
      </c>
      <c r="G398" s="2" t="s">
        <v>589</v>
      </c>
      <c r="H398" s="9">
        <v>42067</v>
      </c>
      <c r="I398" s="2">
        <v>2015</v>
      </c>
      <c r="J398" s="2">
        <v>3</v>
      </c>
      <c r="K398" s="2" t="str">
        <f>VLOOKUP($C398,Clients!$B:$F,K$6,0)</f>
        <v>Gabcube</v>
      </c>
      <c r="L398" s="2" t="str">
        <f>VLOOKUP($C398,Clients!$B:$F,L$6,0)</f>
        <v>Foreign</v>
      </c>
      <c r="M398" s="2" t="str">
        <f>VLOOKUP($C398,Clients!$B:$F,M$6,0)</f>
        <v>FI</v>
      </c>
      <c r="N398" s="2" t="str">
        <f>VLOOKUP($C398,Clients!$B:$F,N$6,0)</f>
        <v>Finland</v>
      </c>
    </row>
    <row r="399" spans="2:14" x14ac:dyDescent="0.2">
      <c r="B399" s="8">
        <v>53827.200000000004</v>
      </c>
      <c r="C399" s="2" t="s">
        <v>285</v>
      </c>
      <c r="D399" s="2" t="s">
        <v>16</v>
      </c>
      <c r="E399" s="8">
        <v>178</v>
      </c>
      <c r="F399" s="2" t="s">
        <v>591</v>
      </c>
      <c r="G399" s="2" t="s">
        <v>589</v>
      </c>
      <c r="H399" s="9">
        <v>42067</v>
      </c>
      <c r="I399" s="2">
        <v>2015</v>
      </c>
      <c r="J399" s="2">
        <v>3</v>
      </c>
      <c r="K399" s="2" t="str">
        <f>VLOOKUP($C399,Clients!$B:$F,K$6,0)</f>
        <v>Gabcube</v>
      </c>
      <c r="L399" s="2" t="str">
        <f>VLOOKUP($C399,Clients!$B:$F,L$6,0)</f>
        <v>Foreign</v>
      </c>
      <c r="M399" s="2" t="str">
        <f>VLOOKUP($C399,Clients!$B:$F,M$6,0)</f>
        <v>FI</v>
      </c>
      <c r="N399" s="2" t="str">
        <f>VLOOKUP($C399,Clients!$B:$F,N$6,0)</f>
        <v>Finland</v>
      </c>
    </row>
    <row r="400" spans="2:14" x14ac:dyDescent="0.2">
      <c r="B400" s="8">
        <v>7350</v>
      </c>
      <c r="C400" s="2" t="s">
        <v>285</v>
      </c>
      <c r="D400" s="2" t="s">
        <v>16</v>
      </c>
      <c r="E400" s="8">
        <v>1</v>
      </c>
      <c r="F400" s="2" t="s">
        <v>588</v>
      </c>
      <c r="G400" s="2" t="s">
        <v>592</v>
      </c>
      <c r="H400" s="9">
        <v>42067</v>
      </c>
      <c r="I400" s="2">
        <v>2015</v>
      </c>
      <c r="J400" s="2">
        <v>3</v>
      </c>
      <c r="K400" s="2" t="str">
        <f>VLOOKUP($C400,Clients!$B:$F,K$6,0)</f>
        <v>Gabcube</v>
      </c>
      <c r="L400" s="2" t="str">
        <f>VLOOKUP($C400,Clients!$B:$F,L$6,0)</f>
        <v>Foreign</v>
      </c>
      <c r="M400" s="2" t="str">
        <f>VLOOKUP($C400,Clients!$B:$F,M$6,0)</f>
        <v>FI</v>
      </c>
      <c r="N400" s="2" t="str">
        <f>VLOOKUP($C400,Clients!$B:$F,N$6,0)</f>
        <v>Finland</v>
      </c>
    </row>
    <row r="401" spans="2:14" x14ac:dyDescent="0.2">
      <c r="B401" s="8">
        <v>50500.800000000003</v>
      </c>
      <c r="C401" s="2" t="s">
        <v>285</v>
      </c>
      <c r="D401" s="2" t="s">
        <v>16</v>
      </c>
      <c r="E401" s="8">
        <v>167</v>
      </c>
      <c r="F401" s="2" t="s">
        <v>588</v>
      </c>
      <c r="G401" s="2" t="s">
        <v>593</v>
      </c>
      <c r="H401" s="9">
        <v>42067</v>
      </c>
      <c r="I401" s="2">
        <v>2015</v>
      </c>
      <c r="J401" s="2">
        <v>3</v>
      </c>
      <c r="K401" s="2" t="str">
        <f>VLOOKUP($C401,Clients!$B:$F,K$6,0)</f>
        <v>Gabcube</v>
      </c>
      <c r="L401" s="2" t="str">
        <f>VLOOKUP($C401,Clients!$B:$F,L$6,0)</f>
        <v>Foreign</v>
      </c>
      <c r="M401" s="2" t="str">
        <f>VLOOKUP($C401,Clients!$B:$F,M$6,0)</f>
        <v>FI</v>
      </c>
      <c r="N401" s="2" t="str">
        <f>VLOOKUP($C401,Clients!$B:$F,N$6,0)</f>
        <v>Finland</v>
      </c>
    </row>
    <row r="402" spans="2:14" x14ac:dyDescent="0.2">
      <c r="B402" s="8">
        <v>-50500.800000000003</v>
      </c>
      <c r="C402" s="2" t="s">
        <v>285</v>
      </c>
      <c r="D402" s="2" t="s">
        <v>16</v>
      </c>
      <c r="E402" s="8">
        <v>-167</v>
      </c>
      <c r="F402" s="2" t="s">
        <v>594</v>
      </c>
      <c r="G402" s="2" t="s">
        <v>593</v>
      </c>
      <c r="H402" s="9">
        <v>42067</v>
      </c>
      <c r="I402" s="2">
        <v>2015</v>
      </c>
      <c r="J402" s="2">
        <v>3</v>
      </c>
      <c r="K402" s="2" t="str">
        <f>VLOOKUP($C402,Clients!$B:$F,K$6,0)</f>
        <v>Gabcube</v>
      </c>
      <c r="L402" s="2" t="str">
        <f>VLOOKUP($C402,Clients!$B:$F,L$6,0)</f>
        <v>Foreign</v>
      </c>
      <c r="M402" s="2" t="str">
        <f>VLOOKUP($C402,Clients!$B:$F,M$6,0)</f>
        <v>FI</v>
      </c>
      <c r="N402" s="2" t="str">
        <f>VLOOKUP($C402,Clients!$B:$F,N$6,0)</f>
        <v>Finland</v>
      </c>
    </row>
    <row r="403" spans="2:14" x14ac:dyDescent="0.2">
      <c r="B403" s="8">
        <v>50500.800000000003</v>
      </c>
      <c r="C403" s="2" t="s">
        <v>285</v>
      </c>
      <c r="D403" s="2" t="s">
        <v>16</v>
      </c>
      <c r="E403" s="8">
        <v>167</v>
      </c>
      <c r="F403" s="2" t="s">
        <v>595</v>
      </c>
      <c r="G403" s="2" t="s">
        <v>593</v>
      </c>
      <c r="H403" s="9">
        <v>42067</v>
      </c>
      <c r="I403" s="2">
        <v>2015</v>
      </c>
      <c r="J403" s="2">
        <v>3</v>
      </c>
      <c r="K403" s="2" t="str">
        <f>VLOOKUP($C403,Clients!$B:$F,K$6,0)</f>
        <v>Gabcube</v>
      </c>
      <c r="L403" s="2" t="str">
        <f>VLOOKUP($C403,Clients!$B:$F,L$6,0)</f>
        <v>Foreign</v>
      </c>
      <c r="M403" s="2" t="str">
        <f>VLOOKUP($C403,Clients!$B:$F,M$6,0)</f>
        <v>FI</v>
      </c>
      <c r="N403" s="2" t="str">
        <f>VLOOKUP($C403,Clients!$B:$F,N$6,0)</f>
        <v>Finland</v>
      </c>
    </row>
    <row r="404" spans="2:14" x14ac:dyDescent="0.2">
      <c r="B404" s="8">
        <v>7350</v>
      </c>
      <c r="C404" s="2" t="s">
        <v>285</v>
      </c>
      <c r="D404" s="2" t="s">
        <v>16</v>
      </c>
      <c r="E404" s="8">
        <v>1</v>
      </c>
      <c r="F404" s="2" t="s">
        <v>588</v>
      </c>
      <c r="G404" s="2" t="s">
        <v>596</v>
      </c>
      <c r="H404" s="9">
        <v>42067</v>
      </c>
      <c r="I404" s="2">
        <v>2015</v>
      </c>
      <c r="J404" s="2">
        <v>3</v>
      </c>
      <c r="K404" s="2" t="str">
        <f>VLOOKUP($C404,Clients!$B:$F,K$6,0)</f>
        <v>Gabcube</v>
      </c>
      <c r="L404" s="2" t="str">
        <f>VLOOKUP($C404,Clients!$B:$F,L$6,0)</f>
        <v>Foreign</v>
      </c>
      <c r="M404" s="2" t="str">
        <f>VLOOKUP($C404,Clients!$B:$F,M$6,0)</f>
        <v>FI</v>
      </c>
      <c r="N404" s="2" t="str">
        <f>VLOOKUP($C404,Clients!$B:$F,N$6,0)</f>
        <v>Finland</v>
      </c>
    </row>
    <row r="405" spans="2:14" x14ac:dyDescent="0.2">
      <c r="B405" s="8">
        <v>209412</v>
      </c>
      <c r="C405" s="2" t="s">
        <v>285</v>
      </c>
      <c r="D405" s="2" t="s">
        <v>16</v>
      </c>
      <c r="E405" s="8">
        <v>170</v>
      </c>
      <c r="F405" s="2" t="s">
        <v>597</v>
      </c>
      <c r="G405" s="2" t="s">
        <v>598</v>
      </c>
      <c r="H405" s="9">
        <v>42069</v>
      </c>
      <c r="I405" s="2">
        <v>2015</v>
      </c>
      <c r="J405" s="2">
        <v>3</v>
      </c>
      <c r="K405" s="2" t="str">
        <f>VLOOKUP($C405,Clients!$B:$F,K$6,0)</f>
        <v>Gabcube</v>
      </c>
      <c r="L405" s="2" t="str">
        <f>VLOOKUP($C405,Clients!$B:$F,L$6,0)</f>
        <v>Foreign</v>
      </c>
      <c r="M405" s="2" t="str">
        <f>VLOOKUP($C405,Clients!$B:$F,M$6,0)</f>
        <v>FI</v>
      </c>
      <c r="N405" s="2" t="str">
        <f>VLOOKUP($C405,Clients!$B:$F,N$6,0)</f>
        <v>Finland</v>
      </c>
    </row>
    <row r="406" spans="2:14" x14ac:dyDescent="0.2">
      <c r="B406" s="8">
        <v>93240</v>
      </c>
      <c r="C406" s="2" t="s">
        <v>285</v>
      </c>
      <c r="D406" s="2" t="s">
        <v>16</v>
      </c>
      <c r="E406" s="8">
        <v>300</v>
      </c>
      <c r="F406" s="2" t="s">
        <v>599</v>
      </c>
      <c r="G406" s="2" t="s">
        <v>600</v>
      </c>
      <c r="H406" s="9">
        <v>42077</v>
      </c>
      <c r="I406" s="2">
        <v>2015</v>
      </c>
      <c r="J406" s="2">
        <v>3</v>
      </c>
      <c r="K406" s="2" t="str">
        <f>VLOOKUP($C406,Clients!$B:$F,K$6,0)</f>
        <v>Gabcube</v>
      </c>
      <c r="L406" s="2" t="str">
        <f>VLOOKUP($C406,Clients!$B:$F,L$6,0)</f>
        <v>Foreign</v>
      </c>
      <c r="M406" s="2" t="str">
        <f>VLOOKUP($C406,Clients!$B:$F,M$6,0)</f>
        <v>FI</v>
      </c>
      <c r="N406" s="2" t="str">
        <f>VLOOKUP($C406,Clients!$B:$F,N$6,0)</f>
        <v>Finland</v>
      </c>
    </row>
    <row r="407" spans="2:14" x14ac:dyDescent="0.2">
      <c r="B407" s="8">
        <v>7140</v>
      </c>
      <c r="C407" s="2" t="s">
        <v>285</v>
      </c>
      <c r="D407" s="2" t="s">
        <v>16</v>
      </c>
      <c r="E407" s="8">
        <v>1</v>
      </c>
      <c r="F407" s="2" t="s">
        <v>599</v>
      </c>
      <c r="G407" s="2" t="s">
        <v>601</v>
      </c>
      <c r="H407" s="9">
        <v>42077</v>
      </c>
      <c r="I407" s="2">
        <v>2015</v>
      </c>
      <c r="J407" s="2">
        <v>3</v>
      </c>
      <c r="K407" s="2" t="str">
        <f>VLOOKUP($C407,Clients!$B:$F,K$6,0)</f>
        <v>Gabcube</v>
      </c>
      <c r="L407" s="2" t="str">
        <f>VLOOKUP($C407,Clients!$B:$F,L$6,0)</f>
        <v>Foreign</v>
      </c>
      <c r="M407" s="2" t="str">
        <f>VLOOKUP($C407,Clients!$B:$F,M$6,0)</f>
        <v>FI</v>
      </c>
      <c r="N407" s="2" t="str">
        <f>VLOOKUP($C407,Clients!$B:$F,N$6,0)</f>
        <v>Finland</v>
      </c>
    </row>
    <row r="408" spans="2:14" x14ac:dyDescent="0.2">
      <c r="B408" s="8">
        <v>420</v>
      </c>
      <c r="C408" s="2" t="s">
        <v>285</v>
      </c>
      <c r="D408" s="2" t="s">
        <v>16</v>
      </c>
      <c r="E408" s="8">
        <v>1</v>
      </c>
      <c r="F408" s="2" t="s">
        <v>599</v>
      </c>
      <c r="G408" s="2" t="s">
        <v>602</v>
      </c>
      <c r="H408" s="9">
        <v>42077</v>
      </c>
      <c r="I408" s="2">
        <v>2015</v>
      </c>
      <c r="J408" s="2">
        <v>3</v>
      </c>
      <c r="K408" s="2" t="str">
        <f>VLOOKUP($C408,Clients!$B:$F,K$6,0)</f>
        <v>Gabcube</v>
      </c>
      <c r="L408" s="2" t="str">
        <f>VLOOKUP($C408,Clients!$B:$F,L$6,0)</f>
        <v>Foreign</v>
      </c>
      <c r="M408" s="2" t="str">
        <f>VLOOKUP($C408,Clients!$B:$F,M$6,0)</f>
        <v>FI</v>
      </c>
      <c r="N408" s="2" t="str">
        <f>VLOOKUP($C408,Clients!$B:$F,N$6,0)</f>
        <v>Finland</v>
      </c>
    </row>
    <row r="409" spans="2:14" x14ac:dyDescent="0.2">
      <c r="B409" s="8">
        <v>93240</v>
      </c>
      <c r="C409" s="2" t="s">
        <v>285</v>
      </c>
      <c r="D409" s="2" t="s">
        <v>16</v>
      </c>
      <c r="E409" s="8">
        <v>300</v>
      </c>
      <c r="F409" s="2" t="s">
        <v>603</v>
      </c>
      <c r="G409" s="2" t="s">
        <v>604</v>
      </c>
      <c r="H409" s="9">
        <v>42079</v>
      </c>
      <c r="I409" s="2">
        <v>2015</v>
      </c>
      <c r="J409" s="2">
        <v>3</v>
      </c>
      <c r="K409" s="2" t="str">
        <f>VLOOKUP($C409,Clients!$B:$F,K$6,0)</f>
        <v>Gabcube</v>
      </c>
      <c r="L409" s="2" t="str">
        <f>VLOOKUP($C409,Clients!$B:$F,L$6,0)</f>
        <v>Foreign</v>
      </c>
      <c r="M409" s="2" t="str">
        <f>VLOOKUP($C409,Clients!$B:$F,M$6,0)</f>
        <v>FI</v>
      </c>
      <c r="N409" s="2" t="str">
        <f>VLOOKUP($C409,Clients!$B:$F,N$6,0)</f>
        <v>Finland</v>
      </c>
    </row>
    <row r="410" spans="2:14" x14ac:dyDescent="0.2">
      <c r="B410" s="8">
        <v>7140</v>
      </c>
      <c r="C410" s="2" t="s">
        <v>285</v>
      </c>
      <c r="D410" s="2" t="s">
        <v>16</v>
      </c>
      <c r="E410" s="8">
        <v>1</v>
      </c>
      <c r="F410" s="2" t="s">
        <v>603</v>
      </c>
      <c r="G410" s="2" t="s">
        <v>605</v>
      </c>
      <c r="H410" s="9">
        <v>42079</v>
      </c>
      <c r="I410" s="2">
        <v>2015</v>
      </c>
      <c r="J410" s="2">
        <v>3</v>
      </c>
      <c r="K410" s="2" t="str">
        <f>VLOOKUP($C410,Clients!$B:$F,K$6,0)</f>
        <v>Gabcube</v>
      </c>
      <c r="L410" s="2" t="str">
        <f>VLOOKUP($C410,Clients!$B:$F,L$6,0)</f>
        <v>Foreign</v>
      </c>
      <c r="M410" s="2" t="str">
        <f>VLOOKUP($C410,Clients!$B:$F,M$6,0)</f>
        <v>FI</v>
      </c>
      <c r="N410" s="2" t="str">
        <f>VLOOKUP($C410,Clients!$B:$F,N$6,0)</f>
        <v>Finland</v>
      </c>
    </row>
    <row r="411" spans="2:14" x14ac:dyDescent="0.2">
      <c r="B411" s="8">
        <v>420</v>
      </c>
      <c r="C411" s="2" t="s">
        <v>285</v>
      </c>
      <c r="D411" s="2" t="s">
        <v>16</v>
      </c>
      <c r="E411" s="8">
        <v>1</v>
      </c>
      <c r="F411" s="2" t="s">
        <v>603</v>
      </c>
      <c r="G411" s="2" t="s">
        <v>606</v>
      </c>
      <c r="H411" s="9">
        <v>42079</v>
      </c>
      <c r="I411" s="2">
        <v>2015</v>
      </c>
      <c r="J411" s="2">
        <v>3</v>
      </c>
      <c r="K411" s="2" t="str">
        <f>VLOOKUP($C411,Clients!$B:$F,K$6,0)</f>
        <v>Gabcube</v>
      </c>
      <c r="L411" s="2" t="str">
        <f>VLOOKUP($C411,Clients!$B:$F,L$6,0)</f>
        <v>Foreign</v>
      </c>
      <c r="M411" s="2" t="str">
        <f>VLOOKUP($C411,Clients!$B:$F,M$6,0)</f>
        <v>FI</v>
      </c>
      <c r="N411" s="2" t="str">
        <f>VLOOKUP($C411,Clients!$B:$F,N$6,0)</f>
        <v>Finland</v>
      </c>
    </row>
    <row r="412" spans="2:14" x14ac:dyDescent="0.2">
      <c r="B412" s="8">
        <v>258510</v>
      </c>
      <c r="C412" s="2" t="s">
        <v>285</v>
      </c>
      <c r="D412" s="2" t="s">
        <v>16</v>
      </c>
      <c r="E412" s="8">
        <v>162</v>
      </c>
      <c r="F412" s="2" t="s">
        <v>577</v>
      </c>
      <c r="G412" s="2" t="s">
        <v>607</v>
      </c>
      <c r="H412" s="9">
        <v>42081</v>
      </c>
      <c r="I412" s="2">
        <v>2015</v>
      </c>
      <c r="J412" s="2">
        <v>3</v>
      </c>
      <c r="K412" s="2" t="str">
        <f>VLOOKUP($C412,Clients!$B:$F,K$6,0)</f>
        <v>Gabcube</v>
      </c>
      <c r="L412" s="2" t="str">
        <f>VLOOKUP($C412,Clients!$B:$F,L$6,0)</f>
        <v>Foreign</v>
      </c>
      <c r="M412" s="2" t="str">
        <f>VLOOKUP($C412,Clients!$B:$F,M$6,0)</f>
        <v>FI</v>
      </c>
      <c r="N412" s="2" t="str">
        <f>VLOOKUP($C412,Clients!$B:$F,N$6,0)</f>
        <v>Finland</v>
      </c>
    </row>
    <row r="413" spans="2:14" x14ac:dyDescent="0.2">
      <c r="B413" s="8">
        <v>7560</v>
      </c>
      <c r="C413" s="2" t="s">
        <v>285</v>
      </c>
      <c r="D413" s="2" t="s">
        <v>16</v>
      </c>
      <c r="E413" s="8">
        <v>1</v>
      </c>
      <c r="F413" s="2" t="s">
        <v>608</v>
      </c>
      <c r="G413" s="2" t="s">
        <v>609</v>
      </c>
      <c r="H413" s="9">
        <v>42081</v>
      </c>
      <c r="I413" s="2">
        <v>2015</v>
      </c>
      <c r="J413" s="2">
        <v>3</v>
      </c>
      <c r="K413" s="2" t="str">
        <f>VLOOKUP($C413,Clients!$B:$F,K$6,0)</f>
        <v>Gabcube</v>
      </c>
      <c r="L413" s="2" t="str">
        <f>VLOOKUP($C413,Clients!$B:$F,L$6,0)</f>
        <v>Foreign</v>
      </c>
      <c r="M413" s="2" t="str">
        <f>VLOOKUP($C413,Clients!$B:$F,M$6,0)</f>
        <v>FI</v>
      </c>
      <c r="N413" s="2" t="str">
        <f>VLOOKUP($C413,Clients!$B:$F,N$6,0)</f>
        <v>Finland</v>
      </c>
    </row>
    <row r="414" spans="2:14" x14ac:dyDescent="0.2">
      <c r="B414" s="8">
        <v>166715.22</v>
      </c>
      <c r="C414" s="2" t="s">
        <v>285</v>
      </c>
      <c r="D414" s="2" t="s">
        <v>16</v>
      </c>
      <c r="E414" s="8">
        <v>989.5</v>
      </c>
      <c r="F414" s="2" t="s">
        <v>610</v>
      </c>
      <c r="G414" s="2" t="s">
        <v>611</v>
      </c>
      <c r="H414" s="9">
        <v>42084</v>
      </c>
      <c r="I414" s="2">
        <v>2015</v>
      </c>
      <c r="J414" s="2">
        <v>3</v>
      </c>
      <c r="K414" s="2" t="str">
        <f>VLOOKUP($C414,Clients!$B:$F,K$6,0)</f>
        <v>Gabcube</v>
      </c>
      <c r="L414" s="2" t="str">
        <f>VLOOKUP($C414,Clients!$B:$F,L$6,0)</f>
        <v>Foreign</v>
      </c>
      <c r="M414" s="2" t="str">
        <f>VLOOKUP($C414,Clients!$B:$F,M$6,0)</f>
        <v>FI</v>
      </c>
      <c r="N414" s="2" t="str">
        <f>VLOOKUP($C414,Clients!$B:$F,N$6,0)</f>
        <v>Finland</v>
      </c>
    </row>
    <row r="415" spans="2:14" x14ac:dyDescent="0.2">
      <c r="B415" s="8">
        <v>7770</v>
      </c>
      <c r="C415" s="2" t="s">
        <v>285</v>
      </c>
      <c r="D415" s="2" t="s">
        <v>16</v>
      </c>
      <c r="E415" s="8">
        <v>1</v>
      </c>
      <c r="F415" s="2" t="s">
        <v>612</v>
      </c>
      <c r="G415" s="2" t="s">
        <v>613</v>
      </c>
      <c r="H415" s="9">
        <v>42084</v>
      </c>
      <c r="I415" s="2">
        <v>2015</v>
      </c>
      <c r="J415" s="2">
        <v>3</v>
      </c>
      <c r="K415" s="2" t="str">
        <f>VLOOKUP($C415,Clients!$B:$F,K$6,0)</f>
        <v>Gabcube</v>
      </c>
      <c r="L415" s="2" t="str">
        <f>VLOOKUP($C415,Clients!$B:$F,L$6,0)</f>
        <v>Foreign</v>
      </c>
      <c r="M415" s="2" t="str">
        <f>VLOOKUP($C415,Clients!$B:$F,M$6,0)</f>
        <v>FI</v>
      </c>
      <c r="N415" s="2" t="str">
        <f>VLOOKUP($C415,Clients!$B:$F,N$6,0)</f>
        <v>Finland</v>
      </c>
    </row>
    <row r="416" spans="2:14" x14ac:dyDescent="0.2">
      <c r="B416" s="8">
        <v>151351.20000000001</v>
      </c>
      <c r="C416" s="2" t="s">
        <v>285</v>
      </c>
      <c r="D416" s="2" t="s">
        <v>16</v>
      </c>
      <c r="E416" s="8">
        <v>396</v>
      </c>
      <c r="F416" s="2" t="s">
        <v>614</v>
      </c>
      <c r="G416" s="2" t="s">
        <v>615</v>
      </c>
      <c r="H416" s="9">
        <v>42088</v>
      </c>
      <c r="I416" s="2">
        <v>2015</v>
      </c>
      <c r="J416" s="2">
        <v>3</v>
      </c>
      <c r="K416" s="2" t="str">
        <f>VLOOKUP($C416,Clients!$B:$F,K$6,0)</f>
        <v>Gabcube</v>
      </c>
      <c r="L416" s="2" t="str">
        <f>VLOOKUP($C416,Clients!$B:$F,L$6,0)</f>
        <v>Foreign</v>
      </c>
      <c r="M416" s="2" t="str">
        <f>VLOOKUP($C416,Clients!$B:$F,M$6,0)</f>
        <v>FI</v>
      </c>
      <c r="N416" s="2" t="str">
        <f>VLOOKUP($C416,Clients!$B:$F,N$6,0)</f>
        <v>Finland</v>
      </c>
    </row>
    <row r="417" spans="2:14" x14ac:dyDescent="0.2">
      <c r="B417" s="8">
        <v>155555.4</v>
      </c>
      <c r="C417" s="2" t="s">
        <v>285</v>
      </c>
      <c r="D417" s="2" t="s">
        <v>16</v>
      </c>
      <c r="E417" s="8">
        <v>407</v>
      </c>
      <c r="F417" s="2" t="s">
        <v>614</v>
      </c>
      <c r="G417" s="2" t="s">
        <v>616</v>
      </c>
      <c r="H417" s="9">
        <v>42088</v>
      </c>
      <c r="I417" s="2">
        <v>2015</v>
      </c>
      <c r="J417" s="2">
        <v>3</v>
      </c>
      <c r="K417" s="2" t="str">
        <f>VLOOKUP($C417,Clients!$B:$F,K$6,0)</f>
        <v>Gabcube</v>
      </c>
      <c r="L417" s="2" t="str">
        <f>VLOOKUP($C417,Clients!$B:$F,L$6,0)</f>
        <v>Foreign</v>
      </c>
      <c r="M417" s="2" t="str">
        <f>VLOOKUP($C417,Clients!$B:$F,M$6,0)</f>
        <v>FI</v>
      </c>
      <c r="N417" s="2" t="str">
        <f>VLOOKUP($C417,Clients!$B:$F,N$6,0)</f>
        <v>Finland</v>
      </c>
    </row>
    <row r="418" spans="2:14" x14ac:dyDescent="0.2">
      <c r="B418" s="8">
        <v>151351.20000000001</v>
      </c>
      <c r="C418" s="2" t="s">
        <v>285</v>
      </c>
      <c r="D418" s="2" t="s">
        <v>16</v>
      </c>
      <c r="E418" s="8">
        <v>396</v>
      </c>
      <c r="F418" s="2" t="s">
        <v>614</v>
      </c>
      <c r="G418" s="2" t="s">
        <v>617</v>
      </c>
      <c r="H418" s="9">
        <v>42088</v>
      </c>
      <c r="I418" s="2">
        <v>2015</v>
      </c>
      <c r="J418" s="2">
        <v>3</v>
      </c>
      <c r="K418" s="2" t="str">
        <f>VLOOKUP($C418,Clients!$B:$F,K$6,0)</f>
        <v>Gabcube</v>
      </c>
      <c r="L418" s="2" t="str">
        <f>VLOOKUP($C418,Clients!$B:$F,L$6,0)</f>
        <v>Foreign</v>
      </c>
      <c r="M418" s="2" t="str">
        <f>VLOOKUP($C418,Clients!$B:$F,M$6,0)</f>
        <v>FI</v>
      </c>
      <c r="N418" s="2" t="str">
        <f>VLOOKUP($C418,Clients!$B:$F,N$6,0)</f>
        <v>Finland</v>
      </c>
    </row>
    <row r="419" spans="2:14" x14ac:dyDescent="0.2">
      <c r="B419" s="8">
        <v>-235.62</v>
      </c>
      <c r="C419" s="2" t="s">
        <v>285</v>
      </c>
      <c r="D419" s="2" t="s">
        <v>16</v>
      </c>
      <c r="E419" s="8">
        <v>-20</v>
      </c>
      <c r="F419" s="2" t="s">
        <v>618</v>
      </c>
      <c r="G419" s="2" t="s">
        <v>619</v>
      </c>
      <c r="H419" s="9">
        <v>42088</v>
      </c>
      <c r="I419" s="2">
        <v>2015</v>
      </c>
      <c r="J419" s="2">
        <v>3</v>
      </c>
      <c r="K419" s="2" t="str">
        <f>VLOOKUP($C419,Clients!$B:$F,K$6,0)</f>
        <v>Gabcube</v>
      </c>
      <c r="L419" s="2" t="str">
        <f>VLOOKUP($C419,Clients!$B:$F,L$6,0)</f>
        <v>Foreign</v>
      </c>
      <c r="M419" s="2" t="str">
        <f>VLOOKUP($C419,Clients!$B:$F,M$6,0)</f>
        <v>FI</v>
      </c>
      <c r="N419" s="2" t="str">
        <f>VLOOKUP($C419,Clients!$B:$F,N$6,0)</f>
        <v>Finland</v>
      </c>
    </row>
    <row r="420" spans="2:14" x14ac:dyDescent="0.2">
      <c r="B420" s="8">
        <v>0</v>
      </c>
      <c r="C420" s="2" t="s">
        <v>285</v>
      </c>
      <c r="D420" s="2" t="s">
        <v>20</v>
      </c>
      <c r="E420" s="8">
        <v>4</v>
      </c>
      <c r="F420" s="2" t="s">
        <v>620</v>
      </c>
      <c r="G420" s="2" t="s">
        <v>621</v>
      </c>
      <c r="H420" s="9">
        <v>42088</v>
      </c>
      <c r="I420" s="2">
        <v>2015</v>
      </c>
      <c r="J420" s="2">
        <v>3</v>
      </c>
      <c r="K420" s="2" t="str">
        <f>VLOOKUP($C420,Clients!$B:$F,K$6,0)</f>
        <v>Gabcube</v>
      </c>
      <c r="L420" s="2" t="str">
        <f>VLOOKUP($C420,Clients!$B:$F,L$6,0)</f>
        <v>Foreign</v>
      </c>
      <c r="M420" s="2" t="str">
        <f>VLOOKUP($C420,Clients!$B:$F,M$6,0)</f>
        <v>FI</v>
      </c>
      <c r="N420" s="2" t="str">
        <f>VLOOKUP($C420,Clients!$B:$F,N$6,0)</f>
        <v>Finland</v>
      </c>
    </row>
    <row r="421" spans="2:14" x14ac:dyDescent="0.2">
      <c r="B421" s="8">
        <v>151351.20000000001</v>
      </c>
      <c r="C421" s="2" t="s">
        <v>285</v>
      </c>
      <c r="D421" s="2" t="s">
        <v>16</v>
      </c>
      <c r="E421" s="8">
        <v>396</v>
      </c>
      <c r="F421" s="2" t="s">
        <v>614</v>
      </c>
      <c r="G421" s="2" t="s">
        <v>622</v>
      </c>
      <c r="H421" s="9">
        <v>42090</v>
      </c>
      <c r="I421" s="2">
        <v>2015</v>
      </c>
      <c r="J421" s="2">
        <v>3</v>
      </c>
      <c r="K421" s="2" t="str">
        <f>VLOOKUP($C421,Clients!$B:$F,K$6,0)</f>
        <v>Gabcube</v>
      </c>
      <c r="L421" s="2" t="str">
        <f>VLOOKUP($C421,Clients!$B:$F,L$6,0)</f>
        <v>Foreign</v>
      </c>
      <c r="M421" s="2" t="str">
        <f>VLOOKUP($C421,Clients!$B:$F,M$6,0)</f>
        <v>FI</v>
      </c>
      <c r="N421" s="2" t="str">
        <f>VLOOKUP($C421,Clients!$B:$F,N$6,0)</f>
        <v>Finland</v>
      </c>
    </row>
    <row r="422" spans="2:14" x14ac:dyDescent="0.2">
      <c r="B422" s="8">
        <v>184602.6</v>
      </c>
      <c r="C422" s="2" t="s">
        <v>285</v>
      </c>
      <c r="D422" s="2" t="s">
        <v>16</v>
      </c>
      <c r="E422" s="8">
        <v>483</v>
      </c>
      <c r="F422" s="2" t="s">
        <v>614</v>
      </c>
      <c r="G422" s="2" t="s">
        <v>623</v>
      </c>
      <c r="H422" s="9">
        <v>42091</v>
      </c>
      <c r="I422" s="2">
        <v>2015</v>
      </c>
      <c r="J422" s="2">
        <v>3</v>
      </c>
      <c r="K422" s="2" t="str">
        <f>VLOOKUP($C422,Clients!$B:$F,K$6,0)</f>
        <v>Gabcube</v>
      </c>
      <c r="L422" s="2" t="str">
        <f>VLOOKUP($C422,Clients!$B:$F,L$6,0)</f>
        <v>Foreign</v>
      </c>
      <c r="M422" s="2" t="str">
        <f>VLOOKUP($C422,Clients!$B:$F,M$6,0)</f>
        <v>FI</v>
      </c>
      <c r="N422" s="2" t="str">
        <f>VLOOKUP($C422,Clients!$B:$F,N$6,0)</f>
        <v>Finland</v>
      </c>
    </row>
    <row r="423" spans="2:14" x14ac:dyDescent="0.2">
      <c r="B423" s="8">
        <v>81136.44</v>
      </c>
      <c r="C423" s="2" t="s">
        <v>285</v>
      </c>
      <c r="D423" s="2" t="s">
        <v>16</v>
      </c>
      <c r="E423" s="8">
        <v>761</v>
      </c>
      <c r="F423" s="2" t="s">
        <v>624</v>
      </c>
      <c r="G423" s="2" t="s">
        <v>625</v>
      </c>
      <c r="H423" s="9">
        <v>42098</v>
      </c>
      <c r="I423" s="2">
        <v>2015</v>
      </c>
      <c r="J423" s="2">
        <v>4</v>
      </c>
      <c r="K423" s="2" t="str">
        <f>VLOOKUP($C423,Clients!$B:$F,K$6,0)</f>
        <v>Gabcube</v>
      </c>
      <c r="L423" s="2" t="str">
        <f>VLOOKUP($C423,Clients!$B:$F,L$6,0)</f>
        <v>Foreign</v>
      </c>
      <c r="M423" s="2" t="str">
        <f>VLOOKUP($C423,Clients!$B:$F,M$6,0)</f>
        <v>FI</v>
      </c>
      <c r="N423" s="2" t="str">
        <f>VLOOKUP($C423,Clients!$B:$F,N$6,0)</f>
        <v>Finland</v>
      </c>
    </row>
    <row r="424" spans="2:14" x14ac:dyDescent="0.2">
      <c r="B424" s="8">
        <v>161698.74</v>
      </c>
      <c r="C424" s="2" t="s">
        <v>285</v>
      </c>
      <c r="D424" s="2" t="s">
        <v>16</v>
      </c>
      <c r="E424" s="8">
        <v>190</v>
      </c>
      <c r="F424" s="2" t="s">
        <v>624</v>
      </c>
      <c r="G424" s="2" t="s">
        <v>626</v>
      </c>
      <c r="H424" s="9">
        <v>42098</v>
      </c>
      <c r="I424" s="2">
        <v>2015</v>
      </c>
      <c r="J424" s="2">
        <v>4</v>
      </c>
      <c r="K424" s="2" t="str">
        <f>VLOOKUP($C424,Clients!$B:$F,K$6,0)</f>
        <v>Gabcube</v>
      </c>
      <c r="L424" s="2" t="str">
        <f>VLOOKUP($C424,Clients!$B:$F,L$6,0)</f>
        <v>Foreign</v>
      </c>
      <c r="M424" s="2" t="str">
        <f>VLOOKUP($C424,Clients!$B:$F,M$6,0)</f>
        <v>FI</v>
      </c>
      <c r="N424" s="2" t="str">
        <f>VLOOKUP($C424,Clients!$B:$F,N$6,0)</f>
        <v>Finland</v>
      </c>
    </row>
    <row r="425" spans="2:14" x14ac:dyDescent="0.2">
      <c r="B425" s="8">
        <v>150134.46000000002</v>
      </c>
      <c r="C425" s="2" t="s">
        <v>285</v>
      </c>
      <c r="D425" s="2" t="s">
        <v>16</v>
      </c>
      <c r="E425" s="8">
        <v>314</v>
      </c>
      <c r="F425" s="2" t="s">
        <v>624</v>
      </c>
      <c r="G425" s="2" t="s">
        <v>627</v>
      </c>
      <c r="H425" s="9">
        <v>42098</v>
      </c>
      <c r="I425" s="2">
        <v>2015</v>
      </c>
      <c r="J425" s="2">
        <v>4</v>
      </c>
      <c r="K425" s="2" t="str">
        <f>VLOOKUP($C425,Clients!$B:$F,K$6,0)</f>
        <v>Gabcube</v>
      </c>
      <c r="L425" s="2" t="str">
        <f>VLOOKUP($C425,Clients!$B:$F,L$6,0)</f>
        <v>Foreign</v>
      </c>
      <c r="M425" s="2" t="str">
        <f>VLOOKUP($C425,Clients!$B:$F,M$6,0)</f>
        <v>FI</v>
      </c>
      <c r="N425" s="2" t="str">
        <f>VLOOKUP($C425,Clients!$B:$F,N$6,0)</f>
        <v>Finland</v>
      </c>
    </row>
    <row r="426" spans="2:14" x14ac:dyDescent="0.2">
      <c r="B426" s="8">
        <v>7350</v>
      </c>
      <c r="C426" s="2" t="s">
        <v>285</v>
      </c>
      <c r="D426" s="2" t="s">
        <v>16</v>
      </c>
      <c r="E426" s="8">
        <v>1</v>
      </c>
      <c r="F426" s="2" t="s">
        <v>624</v>
      </c>
      <c r="G426" s="2" t="s">
        <v>628</v>
      </c>
      <c r="H426" s="9">
        <v>42098</v>
      </c>
      <c r="I426" s="2">
        <v>2015</v>
      </c>
      <c r="J426" s="2">
        <v>4</v>
      </c>
      <c r="K426" s="2" t="str">
        <f>VLOOKUP($C426,Clients!$B:$F,K$6,0)</f>
        <v>Gabcube</v>
      </c>
      <c r="L426" s="2" t="str">
        <f>VLOOKUP($C426,Clients!$B:$F,L$6,0)</f>
        <v>Foreign</v>
      </c>
      <c r="M426" s="2" t="str">
        <f>VLOOKUP($C426,Clients!$B:$F,M$6,0)</f>
        <v>FI</v>
      </c>
      <c r="N426" s="2" t="str">
        <f>VLOOKUP($C426,Clients!$B:$F,N$6,0)</f>
        <v>Finland</v>
      </c>
    </row>
    <row r="427" spans="2:14" x14ac:dyDescent="0.2">
      <c r="B427" s="8">
        <v>202032.6</v>
      </c>
      <c r="C427" s="2" t="s">
        <v>285</v>
      </c>
      <c r="D427" s="2" t="s">
        <v>16</v>
      </c>
      <c r="E427" s="8">
        <v>262</v>
      </c>
      <c r="F427" s="2" t="s">
        <v>624</v>
      </c>
      <c r="G427" s="2" t="s">
        <v>629</v>
      </c>
      <c r="H427" s="9">
        <v>42098</v>
      </c>
      <c r="I427" s="2">
        <v>2015</v>
      </c>
      <c r="J427" s="2">
        <v>4</v>
      </c>
      <c r="K427" s="2" t="str">
        <f>VLOOKUP($C427,Clients!$B:$F,K$6,0)</f>
        <v>Gabcube</v>
      </c>
      <c r="L427" s="2" t="str">
        <f>VLOOKUP($C427,Clients!$B:$F,L$6,0)</f>
        <v>Foreign</v>
      </c>
      <c r="M427" s="2" t="str">
        <f>VLOOKUP($C427,Clients!$B:$F,M$6,0)</f>
        <v>FI</v>
      </c>
      <c r="N427" s="2" t="str">
        <f>VLOOKUP($C427,Clients!$B:$F,N$6,0)</f>
        <v>Finland</v>
      </c>
    </row>
    <row r="428" spans="2:14" x14ac:dyDescent="0.2">
      <c r="B428" s="8">
        <v>7350</v>
      </c>
      <c r="C428" s="2" t="s">
        <v>285</v>
      </c>
      <c r="D428" s="2" t="s">
        <v>16</v>
      </c>
      <c r="E428" s="8">
        <v>1</v>
      </c>
      <c r="F428" s="2" t="s">
        <v>624</v>
      </c>
      <c r="G428" s="2" t="s">
        <v>630</v>
      </c>
      <c r="H428" s="9">
        <v>42098</v>
      </c>
      <c r="I428" s="2">
        <v>2015</v>
      </c>
      <c r="J428" s="2">
        <v>4</v>
      </c>
      <c r="K428" s="2" t="str">
        <f>VLOOKUP($C428,Clients!$B:$F,K$6,0)</f>
        <v>Gabcube</v>
      </c>
      <c r="L428" s="2" t="str">
        <f>VLOOKUP($C428,Clients!$B:$F,L$6,0)</f>
        <v>Foreign</v>
      </c>
      <c r="M428" s="2" t="str">
        <f>VLOOKUP($C428,Clients!$B:$F,M$6,0)</f>
        <v>FI</v>
      </c>
      <c r="N428" s="2" t="str">
        <f>VLOOKUP($C428,Clients!$B:$F,N$6,0)</f>
        <v>Finland</v>
      </c>
    </row>
    <row r="429" spans="2:14" x14ac:dyDescent="0.2">
      <c r="B429" s="8">
        <v>208786.2</v>
      </c>
      <c r="C429" s="2" t="s">
        <v>285</v>
      </c>
      <c r="D429" s="2" t="s">
        <v>16</v>
      </c>
      <c r="E429" s="8">
        <v>530</v>
      </c>
      <c r="F429" s="2" t="s">
        <v>631</v>
      </c>
      <c r="G429" s="2" t="s">
        <v>632</v>
      </c>
      <c r="H429" s="9">
        <v>42105</v>
      </c>
      <c r="I429" s="2">
        <v>2015</v>
      </c>
      <c r="J429" s="2">
        <v>4</v>
      </c>
      <c r="K429" s="2" t="str">
        <f>VLOOKUP($C429,Clients!$B:$F,K$6,0)</f>
        <v>Gabcube</v>
      </c>
      <c r="L429" s="2" t="str">
        <f>VLOOKUP($C429,Clients!$B:$F,L$6,0)</f>
        <v>Foreign</v>
      </c>
      <c r="M429" s="2" t="str">
        <f>VLOOKUP($C429,Clients!$B:$F,M$6,0)</f>
        <v>FI</v>
      </c>
      <c r="N429" s="2" t="str">
        <f>VLOOKUP($C429,Clients!$B:$F,N$6,0)</f>
        <v>Finland</v>
      </c>
    </row>
    <row r="430" spans="2:14" x14ac:dyDescent="0.2">
      <c r="B430" s="8">
        <v>7350</v>
      </c>
      <c r="C430" s="2" t="s">
        <v>285</v>
      </c>
      <c r="D430" s="2" t="s">
        <v>16</v>
      </c>
      <c r="E430" s="8">
        <v>1</v>
      </c>
      <c r="F430" s="2" t="s">
        <v>631</v>
      </c>
      <c r="G430" s="2" t="s">
        <v>633</v>
      </c>
      <c r="H430" s="9">
        <v>42105</v>
      </c>
      <c r="I430" s="2">
        <v>2015</v>
      </c>
      <c r="J430" s="2">
        <v>4</v>
      </c>
      <c r="K430" s="2" t="str">
        <f>VLOOKUP($C430,Clients!$B:$F,K$6,0)</f>
        <v>Gabcube</v>
      </c>
      <c r="L430" s="2" t="str">
        <f>VLOOKUP($C430,Clients!$B:$F,L$6,0)</f>
        <v>Foreign</v>
      </c>
      <c r="M430" s="2" t="str">
        <f>VLOOKUP($C430,Clients!$B:$F,M$6,0)</f>
        <v>FI</v>
      </c>
      <c r="N430" s="2" t="str">
        <f>VLOOKUP($C430,Clients!$B:$F,N$6,0)</f>
        <v>Finland</v>
      </c>
    </row>
    <row r="431" spans="2:14" x14ac:dyDescent="0.2">
      <c r="B431" s="8">
        <v>234250.80000000002</v>
      </c>
      <c r="C431" s="2" t="s">
        <v>285</v>
      </c>
      <c r="D431" s="2" t="s">
        <v>16</v>
      </c>
      <c r="E431" s="8">
        <v>205</v>
      </c>
      <c r="F431" s="2" t="s">
        <v>634</v>
      </c>
      <c r="G431" s="2" t="s">
        <v>635</v>
      </c>
      <c r="H431" s="9">
        <v>42112</v>
      </c>
      <c r="I431" s="2">
        <v>2015</v>
      </c>
      <c r="J431" s="2">
        <v>4</v>
      </c>
      <c r="K431" s="2" t="str">
        <f>VLOOKUP($C431,Clients!$B:$F,K$6,0)</f>
        <v>Gabcube</v>
      </c>
      <c r="L431" s="2" t="str">
        <f>VLOOKUP($C431,Clients!$B:$F,L$6,0)</f>
        <v>Foreign</v>
      </c>
      <c r="M431" s="2" t="str">
        <f>VLOOKUP($C431,Clients!$B:$F,M$6,0)</f>
        <v>FI</v>
      </c>
      <c r="N431" s="2" t="str">
        <f>VLOOKUP($C431,Clients!$B:$F,N$6,0)</f>
        <v>Finland</v>
      </c>
    </row>
    <row r="432" spans="2:14" x14ac:dyDescent="0.2">
      <c r="B432" s="8">
        <v>7140</v>
      </c>
      <c r="C432" s="2" t="s">
        <v>285</v>
      </c>
      <c r="D432" s="2" t="s">
        <v>16</v>
      </c>
      <c r="E432" s="8">
        <v>1</v>
      </c>
      <c r="F432" s="2" t="s">
        <v>634</v>
      </c>
      <c r="G432" s="2" t="s">
        <v>636</v>
      </c>
      <c r="H432" s="9">
        <v>42112</v>
      </c>
      <c r="I432" s="2">
        <v>2015</v>
      </c>
      <c r="J432" s="2">
        <v>4</v>
      </c>
      <c r="K432" s="2" t="str">
        <f>VLOOKUP($C432,Clients!$B:$F,K$6,0)</f>
        <v>Gabcube</v>
      </c>
      <c r="L432" s="2" t="str">
        <f>VLOOKUP($C432,Clients!$B:$F,L$6,0)</f>
        <v>Foreign</v>
      </c>
      <c r="M432" s="2" t="str">
        <f>VLOOKUP($C432,Clients!$B:$F,M$6,0)</f>
        <v>FI</v>
      </c>
      <c r="N432" s="2" t="str">
        <f>VLOOKUP($C432,Clients!$B:$F,N$6,0)</f>
        <v>Finland</v>
      </c>
    </row>
    <row r="433" spans="2:14" x14ac:dyDescent="0.2">
      <c r="B433" s="8">
        <v>420</v>
      </c>
      <c r="C433" s="2" t="s">
        <v>285</v>
      </c>
      <c r="D433" s="2" t="s">
        <v>16</v>
      </c>
      <c r="E433" s="8">
        <v>1</v>
      </c>
      <c r="F433" s="2" t="s">
        <v>634</v>
      </c>
      <c r="G433" s="2" t="s">
        <v>637</v>
      </c>
      <c r="H433" s="9">
        <v>42112</v>
      </c>
      <c r="I433" s="2">
        <v>2015</v>
      </c>
      <c r="J433" s="2">
        <v>4</v>
      </c>
      <c r="K433" s="2" t="str">
        <f>VLOOKUP($C433,Clients!$B:$F,K$6,0)</f>
        <v>Gabcube</v>
      </c>
      <c r="L433" s="2" t="str">
        <f>VLOOKUP($C433,Clients!$B:$F,L$6,0)</f>
        <v>Foreign</v>
      </c>
      <c r="M433" s="2" t="str">
        <f>VLOOKUP($C433,Clients!$B:$F,M$6,0)</f>
        <v>FI</v>
      </c>
      <c r="N433" s="2" t="str">
        <f>VLOOKUP($C433,Clients!$B:$F,N$6,0)</f>
        <v>Finland</v>
      </c>
    </row>
    <row r="434" spans="2:14" x14ac:dyDescent="0.2">
      <c r="B434" s="8">
        <v>177068.63999999998</v>
      </c>
      <c r="C434" s="2" t="s">
        <v>285</v>
      </c>
      <c r="D434" s="2" t="s">
        <v>16</v>
      </c>
      <c r="E434" s="8">
        <v>212</v>
      </c>
      <c r="F434" s="2" t="s">
        <v>634</v>
      </c>
      <c r="G434" s="2" t="s">
        <v>638</v>
      </c>
      <c r="H434" s="9">
        <v>42119</v>
      </c>
      <c r="I434" s="2">
        <v>2015</v>
      </c>
      <c r="J434" s="2">
        <v>4</v>
      </c>
      <c r="K434" s="2" t="str">
        <f>VLOOKUP($C434,Clients!$B:$F,K$6,0)</f>
        <v>Gabcube</v>
      </c>
      <c r="L434" s="2" t="str">
        <f>VLOOKUP($C434,Clients!$B:$F,L$6,0)</f>
        <v>Foreign</v>
      </c>
      <c r="M434" s="2" t="str">
        <f>VLOOKUP($C434,Clients!$B:$F,M$6,0)</f>
        <v>FI</v>
      </c>
      <c r="N434" s="2" t="str">
        <f>VLOOKUP($C434,Clients!$B:$F,N$6,0)</f>
        <v>Finland</v>
      </c>
    </row>
    <row r="435" spans="2:14" x14ac:dyDescent="0.2">
      <c r="B435" s="8">
        <v>7350</v>
      </c>
      <c r="C435" s="2" t="s">
        <v>285</v>
      </c>
      <c r="D435" s="2" t="s">
        <v>16</v>
      </c>
      <c r="E435" s="8">
        <v>1</v>
      </c>
      <c r="F435" s="2" t="s">
        <v>639</v>
      </c>
      <c r="G435" s="2" t="s">
        <v>640</v>
      </c>
      <c r="H435" s="9">
        <v>42119</v>
      </c>
      <c r="I435" s="2">
        <v>2015</v>
      </c>
      <c r="J435" s="2">
        <v>4</v>
      </c>
      <c r="K435" s="2" t="str">
        <f>VLOOKUP($C435,Clients!$B:$F,K$6,0)</f>
        <v>Gabcube</v>
      </c>
      <c r="L435" s="2" t="str">
        <f>VLOOKUP($C435,Clients!$B:$F,L$6,0)</f>
        <v>Foreign</v>
      </c>
      <c r="M435" s="2" t="str">
        <f>VLOOKUP($C435,Clients!$B:$F,M$6,0)</f>
        <v>FI</v>
      </c>
      <c r="N435" s="2" t="str">
        <f>VLOOKUP($C435,Clients!$B:$F,N$6,0)</f>
        <v>Finland</v>
      </c>
    </row>
    <row r="436" spans="2:14" x14ac:dyDescent="0.2">
      <c r="B436" s="8">
        <v>190614.48</v>
      </c>
      <c r="C436" s="2" t="s">
        <v>285</v>
      </c>
      <c r="D436" s="2" t="s">
        <v>16</v>
      </c>
      <c r="E436" s="8">
        <v>131</v>
      </c>
      <c r="F436" s="2" t="s">
        <v>577</v>
      </c>
      <c r="G436" s="2" t="s">
        <v>641</v>
      </c>
      <c r="H436" s="9">
        <v>42119</v>
      </c>
      <c r="I436" s="2">
        <v>2015</v>
      </c>
      <c r="J436" s="2">
        <v>4</v>
      </c>
      <c r="K436" s="2" t="str">
        <f>VLOOKUP($C436,Clients!$B:$F,K$6,0)</f>
        <v>Gabcube</v>
      </c>
      <c r="L436" s="2" t="str">
        <f>VLOOKUP($C436,Clients!$B:$F,L$6,0)</f>
        <v>Foreign</v>
      </c>
      <c r="M436" s="2" t="str">
        <f>VLOOKUP($C436,Clients!$B:$F,M$6,0)</f>
        <v>FI</v>
      </c>
      <c r="N436" s="2" t="str">
        <f>VLOOKUP($C436,Clients!$B:$F,N$6,0)</f>
        <v>Finland</v>
      </c>
    </row>
    <row r="437" spans="2:14" x14ac:dyDescent="0.2">
      <c r="B437" s="8">
        <v>6930</v>
      </c>
      <c r="C437" s="2" t="s">
        <v>285</v>
      </c>
      <c r="D437" s="2" t="s">
        <v>16</v>
      </c>
      <c r="E437" s="8">
        <v>1</v>
      </c>
      <c r="F437" s="2" t="s">
        <v>639</v>
      </c>
      <c r="G437" s="2" t="s">
        <v>642</v>
      </c>
      <c r="H437" s="9">
        <v>42119</v>
      </c>
      <c r="I437" s="2">
        <v>2015</v>
      </c>
      <c r="J437" s="2">
        <v>4</v>
      </c>
      <c r="K437" s="2" t="str">
        <f>VLOOKUP($C437,Clients!$B:$F,K$6,0)</f>
        <v>Gabcube</v>
      </c>
      <c r="L437" s="2" t="str">
        <f>VLOOKUP($C437,Clients!$B:$F,L$6,0)</f>
        <v>Foreign</v>
      </c>
      <c r="M437" s="2" t="str">
        <f>VLOOKUP($C437,Clients!$B:$F,M$6,0)</f>
        <v>FI</v>
      </c>
      <c r="N437" s="2" t="str">
        <f>VLOOKUP($C437,Clients!$B:$F,N$6,0)</f>
        <v>Finland</v>
      </c>
    </row>
    <row r="438" spans="2:14" x14ac:dyDescent="0.2">
      <c r="B438" s="8">
        <v>154408.80000000002</v>
      </c>
      <c r="C438" s="2" t="s">
        <v>285</v>
      </c>
      <c r="D438" s="2" t="s">
        <v>16</v>
      </c>
      <c r="E438" s="8">
        <v>404</v>
      </c>
      <c r="F438" s="2" t="s">
        <v>643</v>
      </c>
      <c r="G438" s="2" t="s">
        <v>644</v>
      </c>
      <c r="H438" s="9">
        <v>42124</v>
      </c>
      <c r="I438" s="2">
        <v>2015</v>
      </c>
      <c r="J438" s="2">
        <v>4</v>
      </c>
      <c r="K438" s="2" t="str">
        <f>VLOOKUP($C438,Clients!$B:$F,K$6,0)</f>
        <v>Gabcube</v>
      </c>
      <c r="L438" s="2" t="str">
        <f>VLOOKUP($C438,Clients!$B:$F,L$6,0)</f>
        <v>Foreign</v>
      </c>
      <c r="M438" s="2" t="str">
        <f>VLOOKUP($C438,Clients!$B:$F,M$6,0)</f>
        <v>FI</v>
      </c>
      <c r="N438" s="2" t="str">
        <f>VLOOKUP($C438,Clients!$B:$F,N$6,0)</f>
        <v>Finland</v>
      </c>
    </row>
    <row r="439" spans="2:14" x14ac:dyDescent="0.2">
      <c r="B439" s="8">
        <v>151351.20000000001</v>
      </c>
      <c r="C439" s="2" t="s">
        <v>285</v>
      </c>
      <c r="D439" s="2" t="s">
        <v>16</v>
      </c>
      <c r="E439" s="8">
        <v>396</v>
      </c>
      <c r="F439" s="2" t="s">
        <v>643</v>
      </c>
      <c r="G439" s="2" t="s">
        <v>645</v>
      </c>
      <c r="H439" s="9">
        <v>42124</v>
      </c>
      <c r="I439" s="2">
        <v>2015</v>
      </c>
      <c r="J439" s="2">
        <v>4</v>
      </c>
      <c r="K439" s="2" t="str">
        <f>VLOOKUP($C439,Clients!$B:$F,K$6,0)</f>
        <v>Gabcube</v>
      </c>
      <c r="L439" s="2" t="str">
        <f>VLOOKUP($C439,Clients!$B:$F,L$6,0)</f>
        <v>Foreign</v>
      </c>
      <c r="M439" s="2" t="str">
        <f>VLOOKUP($C439,Clients!$B:$F,M$6,0)</f>
        <v>FI</v>
      </c>
      <c r="N439" s="2" t="str">
        <f>VLOOKUP($C439,Clients!$B:$F,N$6,0)</f>
        <v>Finland</v>
      </c>
    </row>
    <row r="440" spans="2:14" x14ac:dyDescent="0.2">
      <c r="B440" s="8">
        <v>151351.20000000001</v>
      </c>
      <c r="C440" s="2" t="s">
        <v>285</v>
      </c>
      <c r="D440" s="2" t="s">
        <v>16</v>
      </c>
      <c r="E440" s="8">
        <v>396</v>
      </c>
      <c r="F440" s="2" t="s">
        <v>643</v>
      </c>
      <c r="G440" s="2" t="s">
        <v>646</v>
      </c>
      <c r="H440" s="9">
        <v>42124</v>
      </c>
      <c r="I440" s="2">
        <v>2015</v>
      </c>
      <c r="J440" s="2">
        <v>4</v>
      </c>
      <c r="K440" s="2" t="str">
        <f>VLOOKUP($C440,Clients!$B:$F,K$6,0)</f>
        <v>Gabcube</v>
      </c>
      <c r="L440" s="2" t="str">
        <f>VLOOKUP($C440,Clients!$B:$F,L$6,0)</f>
        <v>Foreign</v>
      </c>
      <c r="M440" s="2" t="str">
        <f>VLOOKUP($C440,Clients!$B:$F,M$6,0)</f>
        <v>FI</v>
      </c>
      <c r="N440" s="2" t="str">
        <f>VLOOKUP($C440,Clients!$B:$F,N$6,0)</f>
        <v>Finland</v>
      </c>
    </row>
    <row r="441" spans="2:14" x14ac:dyDescent="0.2">
      <c r="B441" s="8">
        <v>155937.60000000001</v>
      </c>
      <c r="C441" s="2" t="s">
        <v>285</v>
      </c>
      <c r="D441" s="2" t="s">
        <v>16</v>
      </c>
      <c r="E441" s="8">
        <v>408</v>
      </c>
      <c r="F441" s="2" t="s">
        <v>643</v>
      </c>
      <c r="G441" s="2" t="s">
        <v>647</v>
      </c>
      <c r="H441" s="9">
        <v>42124</v>
      </c>
      <c r="I441" s="2">
        <v>2015</v>
      </c>
      <c r="J441" s="2">
        <v>4</v>
      </c>
      <c r="K441" s="2" t="str">
        <f>VLOOKUP($C441,Clients!$B:$F,K$6,0)</f>
        <v>Gabcube</v>
      </c>
      <c r="L441" s="2" t="str">
        <f>VLOOKUP($C441,Clients!$B:$F,L$6,0)</f>
        <v>Foreign</v>
      </c>
      <c r="M441" s="2" t="str">
        <f>VLOOKUP($C441,Clients!$B:$F,M$6,0)</f>
        <v>FI</v>
      </c>
      <c r="N441" s="2" t="str">
        <f>VLOOKUP($C441,Clients!$B:$F,N$6,0)</f>
        <v>Finland</v>
      </c>
    </row>
    <row r="442" spans="2:14" x14ac:dyDescent="0.2">
      <c r="B442" s="8">
        <v>151351.20000000001</v>
      </c>
      <c r="C442" s="2" t="s">
        <v>285</v>
      </c>
      <c r="D442" s="2" t="s">
        <v>16</v>
      </c>
      <c r="E442" s="8">
        <v>396</v>
      </c>
      <c r="F442" s="2" t="s">
        <v>643</v>
      </c>
      <c r="G442" s="2" t="s">
        <v>648</v>
      </c>
      <c r="H442" s="9">
        <v>42125</v>
      </c>
      <c r="I442" s="2">
        <v>2015</v>
      </c>
      <c r="J442" s="2">
        <v>5</v>
      </c>
      <c r="K442" s="2" t="str">
        <f>VLOOKUP($C442,Clients!$B:$F,K$6,0)</f>
        <v>Gabcube</v>
      </c>
      <c r="L442" s="2" t="str">
        <f>VLOOKUP($C442,Clients!$B:$F,L$6,0)</f>
        <v>Foreign</v>
      </c>
      <c r="M442" s="2" t="str">
        <f>VLOOKUP($C442,Clients!$B:$F,M$6,0)</f>
        <v>FI</v>
      </c>
      <c r="N442" s="2" t="str">
        <f>VLOOKUP($C442,Clients!$B:$F,N$6,0)</f>
        <v>Finland</v>
      </c>
    </row>
    <row r="443" spans="2:14" x14ac:dyDescent="0.2">
      <c r="B443" s="8">
        <v>248413.2</v>
      </c>
      <c r="C443" s="2" t="s">
        <v>285</v>
      </c>
      <c r="D443" s="2" t="s">
        <v>16</v>
      </c>
      <c r="E443" s="8">
        <v>229</v>
      </c>
      <c r="F443" s="2" t="s">
        <v>649</v>
      </c>
      <c r="G443" s="2" t="s">
        <v>650</v>
      </c>
      <c r="H443" s="9">
        <v>42126</v>
      </c>
      <c r="I443" s="2">
        <v>2015</v>
      </c>
      <c r="J443" s="2">
        <v>5</v>
      </c>
      <c r="K443" s="2" t="str">
        <f>VLOOKUP($C443,Clients!$B:$F,K$6,0)</f>
        <v>Gabcube</v>
      </c>
      <c r="L443" s="2" t="str">
        <f>VLOOKUP($C443,Clients!$B:$F,L$6,0)</f>
        <v>Foreign</v>
      </c>
      <c r="M443" s="2" t="str">
        <f>VLOOKUP($C443,Clients!$B:$F,M$6,0)</f>
        <v>FI</v>
      </c>
      <c r="N443" s="2" t="str">
        <f>VLOOKUP($C443,Clients!$B:$F,N$6,0)</f>
        <v>Finland</v>
      </c>
    </row>
    <row r="444" spans="2:14" x14ac:dyDescent="0.2">
      <c r="B444" s="8">
        <v>7350</v>
      </c>
      <c r="C444" s="2" t="s">
        <v>285</v>
      </c>
      <c r="D444" s="2" t="s">
        <v>16</v>
      </c>
      <c r="E444" s="8">
        <v>1</v>
      </c>
      <c r="F444" s="2" t="s">
        <v>649</v>
      </c>
      <c r="G444" s="2" t="s">
        <v>651</v>
      </c>
      <c r="H444" s="9">
        <v>42126</v>
      </c>
      <c r="I444" s="2">
        <v>2015</v>
      </c>
      <c r="J444" s="2">
        <v>5</v>
      </c>
      <c r="K444" s="2" t="str">
        <f>VLOOKUP($C444,Clients!$B:$F,K$6,0)</f>
        <v>Gabcube</v>
      </c>
      <c r="L444" s="2" t="str">
        <f>VLOOKUP($C444,Clients!$B:$F,L$6,0)</f>
        <v>Foreign</v>
      </c>
      <c r="M444" s="2" t="str">
        <f>VLOOKUP($C444,Clients!$B:$F,M$6,0)</f>
        <v>FI</v>
      </c>
      <c r="N444" s="2" t="str">
        <f>VLOOKUP($C444,Clients!$B:$F,N$6,0)</f>
        <v>Finland</v>
      </c>
    </row>
    <row r="445" spans="2:14" x14ac:dyDescent="0.2">
      <c r="B445" s="8">
        <v>165295.20000000001</v>
      </c>
      <c r="C445" s="2" t="s">
        <v>285</v>
      </c>
      <c r="D445" s="2" t="s">
        <v>16</v>
      </c>
      <c r="E445" s="8">
        <v>302</v>
      </c>
      <c r="F445" s="2" t="s">
        <v>652</v>
      </c>
      <c r="G445" s="2" t="s">
        <v>653</v>
      </c>
      <c r="H445" s="9">
        <v>42126</v>
      </c>
      <c r="I445" s="2">
        <v>2015</v>
      </c>
      <c r="J445" s="2">
        <v>5</v>
      </c>
      <c r="K445" s="2" t="str">
        <f>VLOOKUP($C445,Clients!$B:$F,K$6,0)</f>
        <v>Gabcube</v>
      </c>
      <c r="L445" s="2" t="str">
        <f>VLOOKUP($C445,Clients!$B:$F,L$6,0)</f>
        <v>Foreign</v>
      </c>
      <c r="M445" s="2" t="str">
        <f>VLOOKUP($C445,Clients!$B:$F,M$6,0)</f>
        <v>FI</v>
      </c>
      <c r="N445" s="2" t="str">
        <f>VLOOKUP($C445,Clients!$B:$F,N$6,0)</f>
        <v>Finland</v>
      </c>
    </row>
    <row r="446" spans="2:14" x14ac:dyDescent="0.2">
      <c r="B446" s="8">
        <v>7350</v>
      </c>
      <c r="C446" s="2" t="s">
        <v>285</v>
      </c>
      <c r="D446" s="2" t="s">
        <v>16</v>
      </c>
      <c r="E446" s="8">
        <v>1</v>
      </c>
      <c r="F446" s="2" t="s">
        <v>652</v>
      </c>
      <c r="G446" s="2" t="s">
        <v>654</v>
      </c>
      <c r="H446" s="9">
        <v>42126</v>
      </c>
      <c r="I446" s="2">
        <v>2015</v>
      </c>
      <c r="J446" s="2">
        <v>5</v>
      </c>
      <c r="K446" s="2" t="str">
        <f>VLOOKUP($C446,Clients!$B:$F,K$6,0)</f>
        <v>Gabcube</v>
      </c>
      <c r="L446" s="2" t="str">
        <f>VLOOKUP($C446,Clients!$B:$F,L$6,0)</f>
        <v>Foreign</v>
      </c>
      <c r="M446" s="2" t="str">
        <f>VLOOKUP($C446,Clients!$B:$F,M$6,0)</f>
        <v>FI</v>
      </c>
      <c r="N446" s="2" t="str">
        <f>VLOOKUP($C446,Clients!$B:$F,N$6,0)</f>
        <v>Finland</v>
      </c>
    </row>
    <row r="447" spans="2:14" x14ac:dyDescent="0.2">
      <c r="B447" s="8">
        <v>115424.40000000001</v>
      </c>
      <c r="C447" s="2" t="s">
        <v>285</v>
      </c>
      <c r="D447" s="2" t="s">
        <v>16</v>
      </c>
      <c r="E447" s="8">
        <v>318</v>
      </c>
      <c r="F447" s="2" t="s">
        <v>643</v>
      </c>
      <c r="G447" s="2" t="s">
        <v>655</v>
      </c>
      <c r="H447" s="9">
        <v>42128</v>
      </c>
      <c r="I447" s="2">
        <v>2015</v>
      </c>
      <c r="J447" s="2">
        <v>5</v>
      </c>
      <c r="K447" s="2" t="str">
        <f>VLOOKUP($C447,Clients!$B:$F,K$6,0)</f>
        <v>Gabcube</v>
      </c>
      <c r="L447" s="2" t="str">
        <f>VLOOKUP($C447,Clients!$B:$F,L$6,0)</f>
        <v>Foreign</v>
      </c>
      <c r="M447" s="2" t="str">
        <f>VLOOKUP($C447,Clients!$B:$F,M$6,0)</f>
        <v>FI</v>
      </c>
      <c r="N447" s="2" t="str">
        <f>VLOOKUP($C447,Clients!$B:$F,N$6,0)</f>
        <v>Finland</v>
      </c>
    </row>
    <row r="448" spans="2:14" x14ac:dyDescent="0.2">
      <c r="B448" s="8">
        <v>115424.40000000001</v>
      </c>
      <c r="C448" s="2" t="s">
        <v>285</v>
      </c>
      <c r="D448" s="2" t="s">
        <v>16</v>
      </c>
      <c r="E448" s="8">
        <v>302</v>
      </c>
      <c r="F448" s="2" t="s">
        <v>643</v>
      </c>
      <c r="G448" s="2" t="s">
        <v>656</v>
      </c>
      <c r="H448" s="9">
        <v>42128</v>
      </c>
      <c r="I448" s="2">
        <v>2015</v>
      </c>
      <c r="J448" s="2">
        <v>5</v>
      </c>
      <c r="K448" s="2" t="str">
        <f>VLOOKUP($C448,Clients!$B:$F,K$6,0)</f>
        <v>Gabcube</v>
      </c>
      <c r="L448" s="2" t="str">
        <f>VLOOKUP($C448,Clients!$B:$F,L$6,0)</f>
        <v>Foreign</v>
      </c>
      <c r="M448" s="2" t="str">
        <f>VLOOKUP($C448,Clients!$B:$F,M$6,0)</f>
        <v>FI</v>
      </c>
      <c r="N448" s="2" t="str">
        <f>VLOOKUP($C448,Clients!$B:$F,N$6,0)</f>
        <v>Finland</v>
      </c>
    </row>
    <row r="449" spans="2:14" x14ac:dyDescent="0.2">
      <c r="B449" s="8">
        <v>151351.20000000001</v>
      </c>
      <c r="C449" s="2" t="s">
        <v>285</v>
      </c>
      <c r="D449" s="2" t="s">
        <v>16</v>
      </c>
      <c r="E449" s="8">
        <v>396</v>
      </c>
      <c r="F449" s="2" t="s">
        <v>643</v>
      </c>
      <c r="G449" s="2" t="s">
        <v>657</v>
      </c>
      <c r="H449" s="9">
        <v>42129</v>
      </c>
      <c r="I449" s="2">
        <v>2015</v>
      </c>
      <c r="J449" s="2">
        <v>5</v>
      </c>
      <c r="K449" s="2" t="str">
        <f>VLOOKUP($C449,Clients!$B:$F,K$6,0)</f>
        <v>Gabcube</v>
      </c>
      <c r="L449" s="2" t="str">
        <f>VLOOKUP($C449,Clients!$B:$F,L$6,0)</f>
        <v>Foreign</v>
      </c>
      <c r="M449" s="2" t="str">
        <f>VLOOKUP($C449,Clients!$B:$F,M$6,0)</f>
        <v>FI</v>
      </c>
      <c r="N449" s="2" t="str">
        <f>VLOOKUP($C449,Clients!$B:$F,N$6,0)</f>
        <v>Finland</v>
      </c>
    </row>
    <row r="450" spans="2:14" x14ac:dyDescent="0.2">
      <c r="B450" s="8">
        <v>420</v>
      </c>
      <c r="C450" s="2" t="s">
        <v>285</v>
      </c>
      <c r="D450" s="2" t="s">
        <v>16</v>
      </c>
      <c r="E450" s="8">
        <v>1</v>
      </c>
      <c r="F450" s="2" t="s">
        <v>652</v>
      </c>
      <c r="G450" s="2" t="s">
        <v>658</v>
      </c>
      <c r="H450" s="9">
        <v>42131</v>
      </c>
      <c r="I450" s="2">
        <v>2015</v>
      </c>
      <c r="J450" s="2">
        <v>5</v>
      </c>
      <c r="K450" s="2" t="str">
        <f>VLOOKUP($C450,Clients!$B:$F,K$6,0)</f>
        <v>Gabcube</v>
      </c>
      <c r="L450" s="2" t="str">
        <f>VLOOKUP($C450,Clients!$B:$F,L$6,0)</f>
        <v>Foreign</v>
      </c>
      <c r="M450" s="2" t="str">
        <f>VLOOKUP($C450,Clients!$B:$F,M$6,0)</f>
        <v>FI</v>
      </c>
      <c r="N450" s="2" t="str">
        <f>VLOOKUP($C450,Clients!$B:$F,N$6,0)</f>
        <v>Finland</v>
      </c>
    </row>
    <row r="451" spans="2:14" x14ac:dyDescent="0.2">
      <c r="B451" s="8">
        <v>103496.40000000001</v>
      </c>
      <c r="C451" s="2" t="s">
        <v>285</v>
      </c>
      <c r="D451" s="2" t="s">
        <v>16</v>
      </c>
      <c r="E451" s="8">
        <v>333</v>
      </c>
      <c r="F451" s="2" t="s">
        <v>659</v>
      </c>
      <c r="G451" s="2" t="s">
        <v>660</v>
      </c>
      <c r="H451" s="9">
        <v>42133</v>
      </c>
      <c r="I451" s="2">
        <v>2015</v>
      </c>
      <c r="J451" s="2">
        <v>5</v>
      </c>
      <c r="K451" s="2" t="str">
        <f>VLOOKUP($C451,Clients!$B:$F,K$6,0)</f>
        <v>Gabcube</v>
      </c>
      <c r="L451" s="2" t="str">
        <f>VLOOKUP($C451,Clients!$B:$F,L$6,0)</f>
        <v>Foreign</v>
      </c>
      <c r="M451" s="2" t="str">
        <f>VLOOKUP($C451,Clients!$B:$F,M$6,0)</f>
        <v>FI</v>
      </c>
      <c r="N451" s="2" t="str">
        <f>VLOOKUP($C451,Clients!$B:$F,N$6,0)</f>
        <v>Finland</v>
      </c>
    </row>
    <row r="452" spans="2:14" x14ac:dyDescent="0.2">
      <c r="B452" s="8">
        <v>104924.40000000001</v>
      </c>
      <c r="C452" s="2" t="s">
        <v>285</v>
      </c>
      <c r="D452" s="2" t="s">
        <v>16</v>
      </c>
      <c r="E452" s="8">
        <v>333</v>
      </c>
      <c r="F452" s="2" t="s">
        <v>659</v>
      </c>
      <c r="G452" s="2" t="s">
        <v>661</v>
      </c>
      <c r="H452" s="9">
        <v>42133</v>
      </c>
      <c r="I452" s="2">
        <v>2015</v>
      </c>
      <c r="J452" s="2">
        <v>5</v>
      </c>
      <c r="K452" s="2" t="str">
        <f>VLOOKUP($C452,Clients!$B:$F,K$6,0)</f>
        <v>Gabcube</v>
      </c>
      <c r="L452" s="2" t="str">
        <f>VLOOKUP($C452,Clients!$B:$F,L$6,0)</f>
        <v>Foreign</v>
      </c>
      <c r="M452" s="2" t="str">
        <f>VLOOKUP($C452,Clients!$B:$F,M$6,0)</f>
        <v>FI</v>
      </c>
      <c r="N452" s="2" t="str">
        <f>VLOOKUP($C452,Clients!$B:$F,N$6,0)</f>
        <v>Finland</v>
      </c>
    </row>
    <row r="453" spans="2:14" x14ac:dyDescent="0.2">
      <c r="B453" s="8">
        <v>166118.39999999999</v>
      </c>
      <c r="C453" s="2" t="s">
        <v>285</v>
      </c>
      <c r="D453" s="2" t="s">
        <v>16</v>
      </c>
      <c r="E453" s="8">
        <v>298</v>
      </c>
      <c r="F453" s="2" t="s">
        <v>659</v>
      </c>
      <c r="G453" s="2" t="s">
        <v>662</v>
      </c>
      <c r="H453" s="9">
        <v>42133</v>
      </c>
      <c r="I453" s="2">
        <v>2015</v>
      </c>
      <c r="J453" s="2">
        <v>5</v>
      </c>
      <c r="K453" s="2" t="str">
        <f>VLOOKUP($C453,Clients!$B:$F,K$6,0)</f>
        <v>Gabcube</v>
      </c>
      <c r="L453" s="2" t="str">
        <f>VLOOKUP($C453,Clients!$B:$F,L$6,0)</f>
        <v>Foreign</v>
      </c>
      <c r="M453" s="2" t="str">
        <f>VLOOKUP($C453,Clients!$B:$F,M$6,0)</f>
        <v>FI</v>
      </c>
      <c r="N453" s="2" t="str">
        <f>VLOOKUP($C453,Clients!$B:$F,N$6,0)</f>
        <v>Finland</v>
      </c>
    </row>
    <row r="454" spans="2:14" x14ac:dyDescent="0.2">
      <c r="B454" s="8">
        <v>7350</v>
      </c>
      <c r="C454" s="2" t="s">
        <v>285</v>
      </c>
      <c r="D454" s="2" t="s">
        <v>16</v>
      </c>
      <c r="E454" s="8">
        <v>1</v>
      </c>
      <c r="F454" s="2" t="s">
        <v>659</v>
      </c>
      <c r="G454" s="2" t="s">
        <v>663</v>
      </c>
      <c r="H454" s="9">
        <v>42133</v>
      </c>
      <c r="I454" s="2">
        <v>2015</v>
      </c>
      <c r="J454" s="2">
        <v>5</v>
      </c>
      <c r="K454" s="2" t="str">
        <f>VLOOKUP($C454,Clients!$B:$F,K$6,0)</f>
        <v>Gabcube</v>
      </c>
      <c r="L454" s="2" t="str">
        <f>VLOOKUP($C454,Clients!$B:$F,L$6,0)</f>
        <v>Foreign</v>
      </c>
      <c r="M454" s="2" t="str">
        <f>VLOOKUP($C454,Clients!$B:$F,M$6,0)</f>
        <v>FI</v>
      </c>
      <c r="N454" s="2" t="str">
        <f>VLOOKUP($C454,Clients!$B:$F,N$6,0)</f>
        <v>Finland</v>
      </c>
    </row>
    <row r="455" spans="2:14" x14ac:dyDescent="0.2">
      <c r="B455" s="8">
        <v>110073.60000000001</v>
      </c>
      <c r="C455" s="2" t="s">
        <v>285</v>
      </c>
      <c r="D455" s="2" t="s">
        <v>16</v>
      </c>
      <c r="E455" s="8">
        <v>288</v>
      </c>
      <c r="F455" s="2" t="s">
        <v>643</v>
      </c>
      <c r="G455" s="2" t="s">
        <v>664</v>
      </c>
      <c r="H455" s="9">
        <v>42136</v>
      </c>
      <c r="I455" s="2">
        <v>2015</v>
      </c>
      <c r="J455" s="2">
        <v>5</v>
      </c>
      <c r="K455" s="2" t="str">
        <f>VLOOKUP($C455,Clients!$B:$F,K$6,0)</f>
        <v>Gabcube</v>
      </c>
      <c r="L455" s="2" t="str">
        <f>VLOOKUP($C455,Clients!$B:$F,L$6,0)</f>
        <v>Foreign</v>
      </c>
      <c r="M455" s="2" t="str">
        <f>VLOOKUP($C455,Clients!$B:$F,M$6,0)</f>
        <v>FI</v>
      </c>
      <c r="N455" s="2" t="str">
        <f>VLOOKUP($C455,Clients!$B:$F,N$6,0)</f>
        <v>Finland</v>
      </c>
    </row>
    <row r="456" spans="2:14" x14ac:dyDescent="0.2">
      <c r="B456" s="8">
        <v>123832.8</v>
      </c>
      <c r="C456" s="2" t="s">
        <v>285</v>
      </c>
      <c r="D456" s="2" t="s">
        <v>16</v>
      </c>
      <c r="E456" s="8">
        <v>324</v>
      </c>
      <c r="F456" s="2" t="s">
        <v>643</v>
      </c>
      <c r="G456" s="2" t="s">
        <v>665</v>
      </c>
      <c r="H456" s="9">
        <v>42136</v>
      </c>
      <c r="I456" s="2">
        <v>2015</v>
      </c>
      <c r="J456" s="2">
        <v>5</v>
      </c>
      <c r="K456" s="2" t="str">
        <f>VLOOKUP($C456,Clients!$B:$F,K$6,0)</f>
        <v>Gabcube</v>
      </c>
      <c r="L456" s="2" t="str">
        <f>VLOOKUP($C456,Clients!$B:$F,L$6,0)</f>
        <v>Foreign</v>
      </c>
      <c r="M456" s="2" t="str">
        <f>VLOOKUP($C456,Clients!$B:$F,M$6,0)</f>
        <v>FI</v>
      </c>
      <c r="N456" s="2" t="str">
        <f>VLOOKUP($C456,Clients!$B:$F,N$6,0)</f>
        <v>Finland</v>
      </c>
    </row>
    <row r="457" spans="2:14" x14ac:dyDescent="0.2">
      <c r="B457" s="8">
        <v>147911.4</v>
      </c>
      <c r="C457" s="2" t="s">
        <v>285</v>
      </c>
      <c r="D457" s="2" t="s">
        <v>16</v>
      </c>
      <c r="E457" s="8">
        <v>387</v>
      </c>
      <c r="F457" s="2" t="s">
        <v>643</v>
      </c>
      <c r="G457" s="2" t="s">
        <v>666</v>
      </c>
      <c r="H457" s="9">
        <v>42136</v>
      </c>
      <c r="I457" s="2">
        <v>2015</v>
      </c>
      <c r="J457" s="2">
        <v>5</v>
      </c>
      <c r="K457" s="2" t="str">
        <f>VLOOKUP($C457,Clients!$B:$F,K$6,0)</f>
        <v>Gabcube</v>
      </c>
      <c r="L457" s="2" t="str">
        <f>VLOOKUP($C457,Clients!$B:$F,L$6,0)</f>
        <v>Foreign</v>
      </c>
      <c r="M457" s="2" t="str">
        <f>VLOOKUP($C457,Clients!$B:$F,M$6,0)</f>
        <v>FI</v>
      </c>
      <c r="N457" s="2" t="str">
        <f>VLOOKUP($C457,Clients!$B:$F,N$6,0)</f>
        <v>Finland</v>
      </c>
    </row>
    <row r="458" spans="2:14" x14ac:dyDescent="0.2">
      <c r="B458" s="8">
        <v>392826</v>
      </c>
      <c r="C458" s="2" t="s">
        <v>285</v>
      </c>
      <c r="D458" s="2" t="s">
        <v>16</v>
      </c>
      <c r="E458" s="8">
        <v>332</v>
      </c>
      <c r="F458" s="2" t="s">
        <v>643</v>
      </c>
      <c r="G458" s="2" t="s">
        <v>667</v>
      </c>
      <c r="H458" s="9">
        <v>42140</v>
      </c>
      <c r="I458" s="2">
        <v>2015</v>
      </c>
      <c r="J458" s="2">
        <v>5</v>
      </c>
      <c r="K458" s="2" t="str">
        <f>VLOOKUP($C458,Clients!$B:$F,K$6,0)</f>
        <v>Gabcube</v>
      </c>
      <c r="L458" s="2" t="str">
        <f>VLOOKUP($C458,Clients!$B:$F,L$6,0)</f>
        <v>Foreign</v>
      </c>
      <c r="M458" s="2" t="str">
        <f>VLOOKUP($C458,Clients!$B:$F,M$6,0)</f>
        <v>FI</v>
      </c>
      <c r="N458" s="2" t="str">
        <f>VLOOKUP($C458,Clients!$B:$F,N$6,0)</f>
        <v>Finland</v>
      </c>
    </row>
    <row r="459" spans="2:14" x14ac:dyDescent="0.2">
      <c r="B459" s="8">
        <v>367117.8</v>
      </c>
      <c r="C459" s="2" t="s">
        <v>285</v>
      </c>
      <c r="D459" s="2" t="s">
        <v>16</v>
      </c>
      <c r="E459" s="8">
        <v>168</v>
      </c>
      <c r="F459" s="2" t="s">
        <v>668</v>
      </c>
      <c r="G459" s="2" t="s">
        <v>669</v>
      </c>
      <c r="H459" s="9">
        <v>42145</v>
      </c>
      <c r="I459" s="2">
        <v>2015</v>
      </c>
      <c r="J459" s="2">
        <v>5</v>
      </c>
      <c r="K459" s="2" t="str">
        <f>VLOOKUP($C459,Clients!$B:$F,K$6,0)</f>
        <v>Gabcube</v>
      </c>
      <c r="L459" s="2" t="str">
        <f>VLOOKUP($C459,Clients!$B:$F,L$6,0)</f>
        <v>Foreign</v>
      </c>
      <c r="M459" s="2" t="str">
        <f>VLOOKUP($C459,Clients!$B:$F,M$6,0)</f>
        <v>FI</v>
      </c>
      <c r="N459" s="2" t="str">
        <f>VLOOKUP($C459,Clients!$B:$F,N$6,0)</f>
        <v>Finland</v>
      </c>
    </row>
    <row r="460" spans="2:14" x14ac:dyDescent="0.2">
      <c r="B460" s="8">
        <v>7350</v>
      </c>
      <c r="C460" s="2" t="s">
        <v>285</v>
      </c>
      <c r="D460" s="2" t="s">
        <v>16</v>
      </c>
      <c r="E460" s="8">
        <v>1</v>
      </c>
      <c r="F460" s="2" t="s">
        <v>670</v>
      </c>
      <c r="G460" s="2" t="s">
        <v>671</v>
      </c>
      <c r="H460" s="9">
        <v>42145</v>
      </c>
      <c r="I460" s="2">
        <v>2015</v>
      </c>
      <c r="J460" s="2">
        <v>5</v>
      </c>
      <c r="K460" s="2" t="str">
        <f>VLOOKUP($C460,Clients!$B:$F,K$6,0)</f>
        <v>Gabcube</v>
      </c>
      <c r="L460" s="2" t="str">
        <f>VLOOKUP($C460,Clients!$B:$F,L$6,0)</f>
        <v>Foreign</v>
      </c>
      <c r="M460" s="2" t="str">
        <f>VLOOKUP($C460,Clients!$B:$F,M$6,0)</f>
        <v>FI</v>
      </c>
      <c r="N460" s="2" t="str">
        <f>VLOOKUP($C460,Clients!$B:$F,N$6,0)</f>
        <v>Finland</v>
      </c>
    </row>
    <row r="461" spans="2:14" x14ac:dyDescent="0.2">
      <c r="B461" s="8">
        <v>153926.93399999998</v>
      </c>
      <c r="C461" s="2" t="s">
        <v>285</v>
      </c>
      <c r="D461" s="2" t="s">
        <v>16</v>
      </c>
      <c r="E461" s="8">
        <v>345</v>
      </c>
      <c r="F461" s="2" t="s">
        <v>668</v>
      </c>
      <c r="G461" s="2" t="s">
        <v>672</v>
      </c>
      <c r="H461" s="9">
        <v>42146</v>
      </c>
      <c r="I461" s="2">
        <v>2015</v>
      </c>
      <c r="J461" s="2">
        <v>5</v>
      </c>
      <c r="K461" s="2" t="str">
        <f>VLOOKUP($C461,Clients!$B:$F,K$6,0)</f>
        <v>Gabcube</v>
      </c>
      <c r="L461" s="2" t="str">
        <f>VLOOKUP($C461,Clients!$B:$F,L$6,0)</f>
        <v>Foreign</v>
      </c>
      <c r="M461" s="2" t="str">
        <f>VLOOKUP($C461,Clients!$B:$F,M$6,0)</f>
        <v>FI</v>
      </c>
      <c r="N461" s="2" t="str">
        <f>VLOOKUP($C461,Clients!$B:$F,N$6,0)</f>
        <v>Finland</v>
      </c>
    </row>
    <row r="462" spans="2:14" x14ac:dyDescent="0.2">
      <c r="B462" s="8">
        <v>7350</v>
      </c>
      <c r="C462" s="2" t="s">
        <v>285</v>
      </c>
      <c r="D462" s="2" t="s">
        <v>16</v>
      </c>
      <c r="E462" s="8">
        <v>1</v>
      </c>
      <c r="F462" s="2" t="s">
        <v>668</v>
      </c>
      <c r="G462" s="2" t="s">
        <v>673</v>
      </c>
      <c r="H462" s="9">
        <v>42146</v>
      </c>
      <c r="I462" s="2">
        <v>2015</v>
      </c>
      <c r="J462" s="2">
        <v>5</v>
      </c>
      <c r="K462" s="2" t="str">
        <f>VLOOKUP($C462,Clients!$B:$F,K$6,0)</f>
        <v>Gabcube</v>
      </c>
      <c r="L462" s="2" t="str">
        <f>VLOOKUP($C462,Clients!$B:$F,L$6,0)</f>
        <v>Foreign</v>
      </c>
      <c r="M462" s="2" t="str">
        <f>VLOOKUP($C462,Clients!$B:$F,M$6,0)</f>
        <v>FI</v>
      </c>
      <c r="N462" s="2" t="str">
        <f>VLOOKUP($C462,Clients!$B:$F,N$6,0)</f>
        <v>Finland</v>
      </c>
    </row>
    <row r="463" spans="2:14" x14ac:dyDescent="0.2">
      <c r="B463" s="8">
        <v>140204.4</v>
      </c>
      <c r="C463" s="2" t="s">
        <v>285</v>
      </c>
      <c r="D463" s="2" t="s">
        <v>16</v>
      </c>
      <c r="E463" s="8">
        <v>310</v>
      </c>
      <c r="F463" s="2" t="s">
        <v>668</v>
      </c>
      <c r="G463" s="2" t="s">
        <v>674</v>
      </c>
      <c r="H463" s="9">
        <v>42146</v>
      </c>
      <c r="I463" s="2">
        <v>2015</v>
      </c>
      <c r="J463" s="2">
        <v>5</v>
      </c>
      <c r="K463" s="2" t="str">
        <f>VLOOKUP($C463,Clients!$B:$F,K$6,0)</f>
        <v>Gabcube</v>
      </c>
      <c r="L463" s="2" t="str">
        <f>VLOOKUP($C463,Clients!$B:$F,L$6,0)</f>
        <v>Foreign</v>
      </c>
      <c r="M463" s="2" t="str">
        <f>VLOOKUP($C463,Clients!$B:$F,M$6,0)</f>
        <v>FI</v>
      </c>
      <c r="N463" s="2" t="str">
        <f>VLOOKUP($C463,Clients!$B:$F,N$6,0)</f>
        <v>Finland</v>
      </c>
    </row>
    <row r="464" spans="2:14" x14ac:dyDescent="0.2">
      <c r="B464" s="8">
        <v>7350</v>
      </c>
      <c r="C464" s="2" t="s">
        <v>285</v>
      </c>
      <c r="D464" s="2" t="s">
        <v>16</v>
      </c>
      <c r="E464" s="8">
        <v>1</v>
      </c>
      <c r="F464" s="2" t="s">
        <v>668</v>
      </c>
      <c r="G464" s="2" t="s">
        <v>675</v>
      </c>
      <c r="H464" s="9">
        <v>42146</v>
      </c>
      <c r="I464" s="2">
        <v>2015</v>
      </c>
      <c r="J464" s="2">
        <v>5</v>
      </c>
      <c r="K464" s="2" t="str">
        <f>VLOOKUP($C464,Clients!$B:$F,K$6,0)</f>
        <v>Gabcube</v>
      </c>
      <c r="L464" s="2" t="str">
        <f>VLOOKUP($C464,Clients!$B:$F,L$6,0)</f>
        <v>Foreign</v>
      </c>
      <c r="M464" s="2" t="str">
        <f>VLOOKUP($C464,Clients!$B:$F,M$6,0)</f>
        <v>FI</v>
      </c>
      <c r="N464" s="2" t="str">
        <f>VLOOKUP($C464,Clients!$B:$F,N$6,0)</f>
        <v>Finland</v>
      </c>
    </row>
    <row r="465" spans="2:14" x14ac:dyDescent="0.2">
      <c r="B465" s="8">
        <v>291060</v>
      </c>
      <c r="C465" s="2" t="s">
        <v>285</v>
      </c>
      <c r="D465" s="2" t="s">
        <v>16</v>
      </c>
      <c r="E465" s="8">
        <v>140</v>
      </c>
      <c r="F465" s="2" t="s">
        <v>676</v>
      </c>
      <c r="G465" s="2" t="s">
        <v>677</v>
      </c>
      <c r="H465" s="9">
        <v>42152</v>
      </c>
      <c r="I465" s="2">
        <v>2015</v>
      </c>
      <c r="J465" s="2">
        <v>5</v>
      </c>
      <c r="K465" s="2" t="str">
        <f>VLOOKUP($C465,Clients!$B:$F,K$6,0)</f>
        <v>Gabcube</v>
      </c>
      <c r="L465" s="2" t="str">
        <f>VLOOKUP($C465,Clients!$B:$F,L$6,0)</f>
        <v>Foreign</v>
      </c>
      <c r="M465" s="2" t="str">
        <f>VLOOKUP($C465,Clients!$B:$F,M$6,0)</f>
        <v>FI</v>
      </c>
      <c r="N465" s="2" t="str">
        <f>VLOOKUP($C465,Clients!$B:$F,N$6,0)</f>
        <v>Finland</v>
      </c>
    </row>
    <row r="466" spans="2:14" x14ac:dyDescent="0.2">
      <c r="B466" s="8">
        <v>233471.28000000003</v>
      </c>
      <c r="C466" s="2" t="s">
        <v>285</v>
      </c>
      <c r="D466" s="2" t="s">
        <v>16</v>
      </c>
      <c r="E466" s="8">
        <v>204</v>
      </c>
      <c r="F466" s="2" t="s">
        <v>668</v>
      </c>
      <c r="G466" s="2" t="s">
        <v>678</v>
      </c>
      <c r="H466" s="9">
        <v>42153</v>
      </c>
      <c r="I466" s="2">
        <v>2015</v>
      </c>
      <c r="J466" s="2">
        <v>5</v>
      </c>
      <c r="K466" s="2" t="str">
        <f>VLOOKUP($C466,Clients!$B:$F,K$6,0)</f>
        <v>Gabcube</v>
      </c>
      <c r="L466" s="2" t="str">
        <f>VLOOKUP($C466,Clients!$B:$F,L$6,0)</f>
        <v>Foreign</v>
      </c>
      <c r="M466" s="2" t="str">
        <f>VLOOKUP($C466,Clients!$B:$F,M$6,0)</f>
        <v>FI</v>
      </c>
      <c r="N466" s="2" t="str">
        <f>VLOOKUP($C466,Clients!$B:$F,N$6,0)</f>
        <v>Finland</v>
      </c>
    </row>
    <row r="467" spans="2:14" x14ac:dyDescent="0.2">
      <c r="B467" s="8">
        <v>278655.3</v>
      </c>
      <c r="C467" s="2" t="s">
        <v>285</v>
      </c>
      <c r="D467" s="2" t="s">
        <v>16</v>
      </c>
      <c r="E467" s="8">
        <v>313</v>
      </c>
      <c r="F467" s="2" t="s">
        <v>679</v>
      </c>
      <c r="G467" s="2" t="s">
        <v>680</v>
      </c>
      <c r="H467" s="9">
        <v>42161</v>
      </c>
      <c r="I467" s="2">
        <v>2015</v>
      </c>
      <c r="J467" s="2">
        <v>6</v>
      </c>
      <c r="K467" s="2" t="str">
        <f>VLOOKUP($C467,Clients!$B:$F,K$6,0)</f>
        <v>Gabcube</v>
      </c>
      <c r="L467" s="2" t="str">
        <f>VLOOKUP($C467,Clients!$B:$F,L$6,0)</f>
        <v>Foreign</v>
      </c>
      <c r="M467" s="2" t="str">
        <f>VLOOKUP($C467,Clients!$B:$F,M$6,0)</f>
        <v>FI</v>
      </c>
      <c r="N467" s="2" t="str">
        <f>VLOOKUP($C467,Clients!$B:$F,N$6,0)</f>
        <v>Finland</v>
      </c>
    </row>
    <row r="468" spans="2:14" x14ac:dyDescent="0.2">
      <c r="B468" s="8">
        <v>62606.040000000008</v>
      </c>
      <c r="C468" s="2" t="s">
        <v>285</v>
      </c>
      <c r="D468" s="2" t="s">
        <v>16</v>
      </c>
      <c r="E468" s="8">
        <v>382</v>
      </c>
      <c r="F468" s="2" t="s">
        <v>652</v>
      </c>
      <c r="G468" s="2" t="s">
        <v>681</v>
      </c>
      <c r="H468" s="9">
        <v>42167</v>
      </c>
      <c r="I468" s="2">
        <v>2015</v>
      </c>
      <c r="J468" s="2">
        <v>6</v>
      </c>
      <c r="K468" s="2" t="str">
        <f>VLOOKUP($C468,Clients!$B:$F,K$6,0)</f>
        <v>Gabcube</v>
      </c>
      <c r="L468" s="2" t="str">
        <f>VLOOKUP($C468,Clients!$B:$F,L$6,0)</f>
        <v>Foreign</v>
      </c>
      <c r="M468" s="2" t="str">
        <f>VLOOKUP($C468,Clients!$B:$F,M$6,0)</f>
        <v>FI</v>
      </c>
      <c r="N468" s="2" t="str">
        <f>VLOOKUP($C468,Clients!$B:$F,N$6,0)</f>
        <v>Finland</v>
      </c>
    </row>
    <row r="469" spans="2:14" x14ac:dyDescent="0.2">
      <c r="B469" s="8">
        <v>327453</v>
      </c>
      <c r="C469" s="2" t="s">
        <v>285</v>
      </c>
      <c r="D469" s="2" t="s">
        <v>16</v>
      </c>
      <c r="E469" s="8">
        <v>164</v>
      </c>
      <c r="F469" s="2" t="s">
        <v>682</v>
      </c>
      <c r="G469" s="2" t="s">
        <v>683</v>
      </c>
      <c r="H469" s="9">
        <v>42168</v>
      </c>
      <c r="I469" s="2">
        <v>2015</v>
      </c>
      <c r="J469" s="2">
        <v>6</v>
      </c>
      <c r="K469" s="2" t="str">
        <f>VLOOKUP($C469,Clients!$B:$F,K$6,0)</f>
        <v>Gabcube</v>
      </c>
      <c r="L469" s="2" t="str">
        <f>VLOOKUP($C469,Clients!$B:$F,L$6,0)</f>
        <v>Foreign</v>
      </c>
      <c r="M469" s="2" t="str">
        <f>VLOOKUP($C469,Clients!$B:$F,M$6,0)</f>
        <v>FI</v>
      </c>
      <c r="N469" s="2" t="str">
        <f>VLOOKUP($C469,Clients!$B:$F,N$6,0)</f>
        <v>Finland</v>
      </c>
    </row>
    <row r="470" spans="2:14" x14ac:dyDescent="0.2">
      <c r="B470" s="8">
        <v>324324</v>
      </c>
      <c r="C470" s="2" t="s">
        <v>285</v>
      </c>
      <c r="D470" s="2" t="s">
        <v>16</v>
      </c>
      <c r="E470" s="8">
        <v>156</v>
      </c>
      <c r="F470" s="2" t="s">
        <v>684</v>
      </c>
      <c r="G470" s="2" t="s">
        <v>685</v>
      </c>
      <c r="H470" s="9">
        <v>42174</v>
      </c>
      <c r="I470" s="2">
        <v>2015</v>
      </c>
      <c r="J470" s="2">
        <v>6</v>
      </c>
      <c r="K470" s="2" t="str">
        <f>VLOOKUP($C470,Clients!$B:$F,K$6,0)</f>
        <v>Gabcube</v>
      </c>
      <c r="L470" s="2" t="str">
        <f>VLOOKUP($C470,Clients!$B:$F,L$6,0)</f>
        <v>Foreign</v>
      </c>
      <c r="M470" s="2" t="str">
        <f>VLOOKUP($C470,Clients!$B:$F,M$6,0)</f>
        <v>FI</v>
      </c>
      <c r="N470" s="2" t="str">
        <f>VLOOKUP($C470,Clients!$B:$F,N$6,0)</f>
        <v>Finland</v>
      </c>
    </row>
    <row r="471" spans="2:14" x14ac:dyDescent="0.2">
      <c r="B471" s="8">
        <v>280526.40000000002</v>
      </c>
      <c r="C471" s="2" t="s">
        <v>285</v>
      </c>
      <c r="D471" s="2" t="s">
        <v>16</v>
      </c>
      <c r="E471" s="8">
        <v>275</v>
      </c>
      <c r="F471" s="2" t="s">
        <v>686</v>
      </c>
      <c r="G471" s="2" t="s">
        <v>687</v>
      </c>
      <c r="H471" s="9">
        <v>42174</v>
      </c>
      <c r="I471" s="2">
        <v>2015</v>
      </c>
      <c r="J471" s="2">
        <v>6</v>
      </c>
      <c r="K471" s="2" t="str">
        <f>VLOOKUP($C471,Clients!$B:$F,K$6,0)</f>
        <v>Gabcube</v>
      </c>
      <c r="L471" s="2" t="str">
        <f>VLOOKUP($C471,Clients!$B:$F,L$6,0)</f>
        <v>Foreign</v>
      </c>
      <c r="M471" s="2" t="str">
        <f>VLOOKUP($C471,Clients!$B:$F,M$6,0)</f>
        <v>FI</v>
      </c>
      <c r="N471" s="2" t="str">
        <f>VLOOKUP($C471,Clients!$B:$F,N$6,0)</f>
        <v>Finland</v>
      </c>
    </row>
    <row r="472" spans="2:14" x14ac:dyDescent="0.2">
      <c r="B472" s="8">
        <v>333156.60000000003</v>
      </c>
      <c r="C472" s="2" t="s">
        <v>285</v>
      </c>
      <c r="D472" s="2" t="s">
        <v>16</v>
      </c>
      <c r="E472" s="8">
        <v>293</v>
      </c>
      <c r="F472" s="2" t="s">
        <v>688</v>
      </c>
      <c r="G472" s="2" t="s">
        <v>689</v>
      </c>
      <c r="H472" s="9">
        <v>42182</v>
      </c>
      <c r="I472" s="2">
        <v>2015</v>
      </c>
      <c r="J472" s="2">
        <v>6</v>
      </c>
      <c r="K472" s="2" t="str">
        <f>VLOOKUP($C472,Clients!$B:$F,K$6,0)</f>
        <v>Gabcube</v>
      </c>
      <c r="L472" s="2" t="str">
        <f>VLOOKUP($C472,Clients!$B:$F,L$6,0)</f>
        <v>Foreign</v>
      </c>
      <c r="M472" s="2" t="str">
        <f>VLOOKUP($C472,Clients!$B:$F,M$6,0)</f>
        <v>FI</v>
      </c>
      <c r="N472" s="2" t="str">
        <f>VLOOKUP($C472,Clients!$B:$F,N$6,0)</f>
        <v>Finland</v>
      </c>
    </row>
    <row r="473" spans="2:14" x14ac:dyDescent="0.2">
      <c r="B473" s="8">
        <v>291669</v>
      </c>
      <c r="C473" s="2" t="s">
        <v>285</v>
      </c>
      <c r="D473" s="2" t="s">
        <v>16</v>
      </c>
      <c r="E473" s="8">
        <v>157</v>
      </c>
      <c r="F473" s="2" t="s">
        <v>688</v>
      </c>
      <c r="G473" s="2" t="s">
        <v>690</v>
      </c>
      <c r="H473" s="9">
        <v>42182</v>
      </c>
      <c r="I473" s="2">
        <v>2015</v>
      </c>
      <c r="J473" s="2">
        <v>6</v>
      </c>
      <c r="K473" s="2" t="str">
        <f>VLOOKUP($C473,Clients!$B:$F,K$6,0)</f>
        <v>Gabcube</v>
      </c>
      <c r="L473" s="2" t="str">
        <f>VLOOKUP($C473,Clients!$B:$F,L$6,0)</f>
        <v>Foreign</v>
      </c>
      <c r="M473" s="2" t="str">
        <f>VLOOKUP($C473,Clients!$B:$F,M$6,0)</f>
        <v>FI</v>
      </c>
      <c r="N473" s="2" t="str">
        <f>VLOOKUP($C473,Clients!$B:$F,N$6,0)</f>
        <v>Finland</v>
      </c>
    </row>
    <row r="474" spans="2:14" x14ac:dyDescent="0.2">
      <c r="B474" s="8">
        <v>324434.03999999998</v>
      </c>
      <c r="C474" s="2" t="s">
        <v>285</v>
      </c>
      <c r="D474" s="2" t="s">
        <v>16</v>
      </c>
      <c r="E474" s="8">
        <v>252</v>
      </c>
      <c r="F474" s="2" t="s">
        <v>691</v>
      </c>
      <c r="G474" s="2" t="s">
        <v>692</v>
      </c>
      <c r="H474" s="9">
        <v>42189</v>
      </c>
      <c r="I474" s="2">
        <v>2015</v>
      </c>
      <c r="J474" s="2">
        <v>7</v>
      </c>
      <c r="K474" s="2" t="str">
        <f>VLOOKUP($C474,Clients!$B:$F,K$6,0)</f>
        <v>Gabcube</v>
      </c>
      <c r="L474" s="2" t="str">
        <f>VLOOKUP($C474,Clients!$B:$F,L$6,0)</f>
        <v>Foreign</v>
      </c>
      <c r="M474" s="2" t="str">
        <f>VLOOKUP($C474,Clients!$B:$F,M$6,0)</f>
        <v>FI</v>
      </c>
      <c r="N474" s="2" t="str">
        <f>VLOOKUP($C474,Clients!$B:$F,N$6,0)</f>
        <v>Finland</v>
      </c>
    </row>
    <row r="475" spans="2:14" x14ac:dyDescent="0.2">
      <c r="B475" s="8">
        <v>325613.82000000007</v>
      </c>
      <c r="C475" s="2" t="s">
        <v>285</v>
      </c>
      <c r="D475" s="2" t="s">
        <v>16</v>
      </c>
      <c r="E475" s="8">
        <v>155</v>
      </c>
      <c r="F475" s="2" t="s">
        <v>693</v>
      </c>
      <c r="G475" s="2" t="s">
        <v>694</v>
      </c>
      <c r="H475" s="9">
        <v>42196</v>
      </c>
      <c r="I475" s="2">
        <v>2015</v>
      </c>
      <c r="J475" s="2">
        <v>7</v>
      </c>
      <c r="K475" s="2" t="str">
        <f>VLOOKUP($C475,Clients!$B:$F,K$6,0)</f>
        <v>Gabcube</v>
      </c>
      <c r="L475" s="2" t="str">
        <f>VLOOKUP($C475,Clients!$B:$F,L$6,0)</f>
        <v>Foreign</v>
      </c>
      <c r="M475" s="2" t="str">
        <f>VLOOKUP($C475,Clients!$B:$F,M$6,0)</f>
        <v>FI</v>
      </c>
      <c r="N475" s="2" t="str">
        <f>VLOOKUP($C475,Clients!$B:$F,N$6,0)</f>
        <v>Finland</v>
      </c>
    </row>
    <row r="476" spans="2:14" x14ac:dyDescent="0.2">
      <c r="B476" s="8">
        <v>141057</v>
      </c>
      <c r="C476" s="2" t="s">
        <v>285</v>
      </c>
      <c r="D476" s="2" t="s">
        <v>16</v>
      </c>
      <c r="E476" s="8">
        <v>294</v>
      </c>
      <c r="F476" s="2" t="s">
        <v>695</v>
      </c>
      <c r="G476" s="2" t="s">
        <v>696</v>
      </c>
      <c r="H476" s="9">
        <v>42202</v>
      </c>
      <c r="I476" s="2">
        <v>2015</v>
      </c>
      <c r="J476" s="2">
        <v>7</v>
      </c>
      <c r="K476" s="2" t="str">
        <f>VLOOKUP($C476,Clients!$B:$F,K$6,0)</f>
        <v>Gabcube</v>
      </c>
      <c r="L476" s="2" t="str">
        <f>VLOOKUP($C476,Clients!$B:$F,L$6,0)</f>
        <v>Foreign</v>
      </c>
      <c r="M476" s="2" t="str">
        <f>VLOOKUP($C476,Clients!$B:$F,M$6,0)</f>
        <v>FI</v>
      </c>
      <c r="N476" s="2" t="str">
        <f>VLOOKUP($C476,Clients!$B:$F,N$6,0)</f>
        <v>Finland</v>
      </c>
    </row>
    <row r="477" spans="2:14" x14ac:dyDescent="0.2">
      <c r="B477" s="8">
        <v>5145</v>
      </c>
      <c r="C477" s="2" t="s">
        <v>285</v>
      </c>
      <c r="D477" s="2" t="s">
        <v>16</v>
      </c>
      <c r="E477" s="8">
        <v>1</v>
      </c>
      <c r="F477" s="2" t="s">
        <v>695</v>
      </c>
      <c r="G477" s="2" t="s">
        <v>697</v>
      </c>
      <c r="H477" s="9">
        <v>42202</v>
      </c>
      <c r="I477" s="2">
        <v>2015</v>
      </c>
      <c r="J477" s="2">
        <v>7</v>
      </c>
      <c r="K477" s="2" t="str">
        <f>VLOOKUP($C477,Clients!$B:$F,K$6,0)</f>
        <v>Gabcube</v>
      </c>
      <c r="L477" s="2" t="str">
        <f>VLOOKUP($C477,Clients!$B:$F,L$6,0)</f>
        <v>Foreign</v>
      </c>
      <c r="M477" s="2" t="str">
        <f>VLOOKUP($C477,Clients!$B:$F,M$6,0)</f>
        <v>FI</v>
      </c>
      <c r="N477" s="2" t="str">
        <f>VLOOKUP($C477,Clients!$B:$F,N$6,0)</f>
        <v>Finland</v>
      </c>
    </row>
    <row r="478" spans="2:14" x14ac:dyDescent="0.2">
      <c r="B478" s="8">
        <v>344414.7</v>
      </c>
      <c r="C478" s="2" t="s">
        <v>285</v>
      </c>
      <c r="D478" s="2" t="s">
        <v>16</v>
      </c>
      <c r="E478" s="8">
        <v>196</v>
      </c>
      <c r="F478" s="2" t="s">
        <v>693</v>
      </c>
      <c r="G478" s="2" t="s">
        <v>698</v>
      </c>
      <c r="H478" s="9">
        <v>42202</v>
      </c>
      <c r="I478" s="2">
        <v>2015</v>
      </c>
      <c r="J478" s="2">
        <v>7</v>
      </c>
      <c r="K478" s="2" t="str">
        <f>VLOOKUP($C478,Clients!$B:$F,K$6,0)</f>
        <v>Gabcube</v>
      </c>
      <c r="L478" s="2" t="str">
        <f>VLOOKUP($C478,Clients!$B:$F,L$6,0)</f>
        <v>Foreign</v>
      </c>
      <c r="M478" s="2" t="str">
        <f>VLOOKUP($C478,Clients!$B:$F,M$6,0)</f>
        <v>FI</v>
      </c>
      <c r="N478" s="2" t="str">
        <f>VLOOKUP($C478,Clients!$B:$F,N$6,0)</f>
        <v>Finland</v>
      </c>
    </row>
    <row r="479" spans="2:14" x14ac:dyDescent="0.2">
      <c r="B479" s="8">
        <v>5145</v>
      </c>
      <c r="C479" s="2" t="s">
        <v>285</v>
      </c>
      <c r="D479" s="2" t="s">
        <v>16</v>
      </c>
      <c r="E479" s="8">
        <v>1</v>
      </c>
      <c r="F479" s="2" t="s">
        <v>695</v>
      </c>
      <c r="G479" s="2" t="s">
        <v>699</v>
      </c>
      <c r="H479" s="9">
        <v>42202</v>
      </c>
      <c r="I479" s="2">
        <v>2015</v>
      </c>
      <c r="J479" s="2">
        <v>7</v>
      </c>
      <c r="K479" s="2" t="str">
        <f>VLOOKUP($C479,Clients!$B:$F,K$6,0)</f>
        <v>Gabcube</v>
      </c>
      <c r="L479" s="2" t="str">
        <f>VLOOKUP($C479,Clients!$B:$F,L$6,0)</f>
        <v>Foreign</v>
      </c>
      <c r="M479" s="2" t="str">
        <f>VLOOKUP($C479,Clients!$B:$F,M$6,0)</f>
        <v>FI</v>
      </c>
      <c r="N479" s="2" t="str">
        <f>VLOOKUP($C479,Clients!$B:$F,N$6,0)</f>
        <v>Finland</v>
      </c>
    </row>
    <row r="480" spans="2:14" x14ac:dyDescent="0.2">
      <c r="B480" s="8">
        <v>336357</v>
      </c>
      <c r="C480" s="2" t="s">
        <v>285</v>
      </c>
      <c r="D480" s="2" t="s">
        <v>16</v>
      </c>
      <c r="E480" s="8">
        <v>167</v>
      </c>
      <c r="F480" s="2" t="s">
        <v>700</v>
      </c>
      <c r="G480" s="2" t="s">
        <v>701</v>
      </c>
      <c r="H480" s="9">
        <v>42210</v>
      </c>
      <c r="I480" s="2">
        <v>2015</v>
      </c>
      <c r="J480" s="2">
        <v>7</v>
      </c>
      <c r="K480" s="2" t="str">
        <f>VLOOKUP($C480,Clients!$B:$F,K$6,0)</f>
        <v>Gabcube</v>
      </c>
      <c r="L480" s="2" t="str">
        <f>VLOOKUP($C480,Clients!$B:$F,L$6,0)</f>
        <v>Foreign</v>
      </c>
      <c r="M480" s="2" t="str">
        <f>VLOOKUP($C480,Clients!$B:$F,M$6,0)</f>
        <v>FI</v>
      </c>
      <c r="N480" s="2" t="str">
        <f>VLOOKUP($C480,Clients!$B:$F,N$6,0)</f>
        <v>Finland</v>
      </c>
    </row>
    <row r="481" spans="2:14" x14ac:dyDescent="0.2">
      <c r="B481" s="8">
        <v>347256</v>
      </c>
      <c r="C481" s="2" t="s">
        <v>285</v>
      </c>
      <c r="D481" s="2" t="s">
        <v>16</v>
      </c>
      <c r="E481" s="8">
        <v>156</v>
      </c>
      <c r="F481" s="2" t="s">
        <v>702</v>
      </c>
      <c r="G481" s="2" t="s">
        <v>703</v>
      </c>
      <c r="H481" s="9">
        <v>42217</v>
      </c>
      <c r="I481" s="2">
        <v>2015</v>
      </c>
      <c r="J481" s="2">
        <v>8</v>
      </c>
      <c r="K481" s="2" t="str">
        <f>VLOOKUP($C481,Clients!$B:$F,K$6,0)</f>
        <v>Gabcube</v>
      </c>
      <c r="L481" s="2" t="str">
        <f>VLOOKUP($C481,Clients!$B:$F,L$6,0)</f>
        <v>Foreign</v>
      </c>
      <c r="M481" s="2" t="str">
        <f>VLOOKUP($C481,Clients!$B:$F,M$6,0)</f>
        <v>FI</v>
      </c>
      <c r="N481" s="2" t="str">
        <f>VLOOKUP($C481,Clients!$B:$F,N$6,0)</f>
        <v>Finland</v>
      </c>
    </row>
    <row r="482" spans="2:14" x14ac:dyDescent="0.2">
      <c r="B482" s="8">
        <v>102690</v>
      </c>
      <c r="C482" s="2" t="s">
        <v>285</v>
      </c>
      <c r="D482" s="2" t="s">
        <v>16</v>
      </c>
      <c r="E482" s="8">
        <v>300</v>
      </c>
      <c r="F482" s="2" t="s">
        <v>704</v>
      </c>
      <c r="G482" s="2" t="s">
        <v>705</v>
      </c>
      <c r="H482" s="9">
        <v>42219</v>
      </c>
      <c r="I482" s="2">
        <v>2015</v>
      </c>
      <c r="J482" s="2">
        <v>8</v>
      </c>
      <c r="K482" s="2" t="str">
        <f>VLOOKUP($C482,Clients!$B:$F,K$6,0)</f>
        <v>Gabcube</v>
      </c>
      <c r="L482" s="2" t="str">
        <f>VLOOKUP($C482,Clients!$B:$F,L$6,0)</f>
        <v>Foreign</v>
      </c>
      <c r="M482" s="2" t="str">
        <f>VLOOKUP($C482,Clients!$B:$F,M$6,0)</f>
        <v>FI</v>
      </c>
      <c r="N482" s="2" t="str">
        <f>VLOOKUP($C482,Clients!$B:$F,N$6,0)</f>
        <v>Finland</v>
      </c>
    </row>
    <row r="483" spans="2:14" x14ac:dyDescent="0.2">
      <c r="B483" s="8">
        <v>7560</v>
      </c>
      <c r="C483" s="2" t="s">
        <v>285</v>
      </c>
      <c r="D483" s="2" t="s">
        <v>16</v>
      </c>
      <c r="E483" s="8">
        <v>1</v>
      </c>
      <c r="F483" s="2" t="s">
        <v>704</v>
      </c>
      <c r="G483" s="2" t="s">
        <v>706</v>
      </c>
      <c r="H483" s="9">
        <v>42219</v>
      </c>
      <c r="I483" s="2">
        <v>2015</v>
      </c>
      <c r="J483" s="2">
        <v>8</v>
      </c>
      <c r="K483" s="2" t="str">
        <f>VLOOKUP($C483,Clients!$B:$F,K$6,0)</f>
        <v>Gabcube</v>
      </c>
      <c r="L483" s="2" t="str">
        <f>VLOOKUP($C483,Clients!$B:$F,L$6,0)</f>
        <v>Foreign</v>
      </c>
      <c r="M483" s="2" t="str">
        <f>VLOOKUP($C483,Clients!$B:$F,M$6,0)</f>
        <v>FI</v>
      </c>
      <c r="N483" s="2" t="str">
        <f>VLOOKUP($C483,Clients!$B:$F,N$6,0)</f>
        <v>Finland</v>
      </c>
    </row>
    <row r="484" spans="2:14" x14ac:dyDescent="0.2">
      <c r="B484" s="8">
        <v>105898.8</v>
      </c>
      <c r="C484" s="2" t="s">
        <v>285</v>
      </c>
      <c r="D484" s="2" t="s">
        <v>16</v>
      </c>
      <c r="E484" s="8">
        <v>475.5</v>
      </c>
      <c r="F484" s="2" t="s">
        <v>707</v>
      </c>
      <c r="G484" s="2" t="s">
        <v>708</v>
      </c>
      <c r="H484" s="9">
        <v>42223</v>
      </c>
      <c r="I484" s="2">
        <v>2015</v>
      </c>
      <c r="J484" s="2">
        <v>8</v>
      </c>
      <c r="K484" s="2" t="str">
        <f>VLOOKUP($C484,Clients!$B:$F,K$6,0)</f>
        <v>Gabcube</v>
      </c>
      <c r="L484" s="2" t="str">
        <f>VLOOKUP($C484,Clients!$B:$F,L$6,0)</f>
        <v>Foreign</v>
      </c>
      <c r="M484" s="2" t="str">
        <f>VLOOKUP($C484,Clients!$B:$F,M$6,0)</f>
        <v>FI</v>
      </c>
      <c r="N484" s="2" t="str">
        <f>VLOOKUP($C484,Clients!$B:$F,N$6,0)</f>
        <v>Finland</v>
      </c>
    </row>
    <row r="485" spans="2:14" x14ac:dyDescent="0.2">
      <c r="B485" s="8">
        <v>242247.6</v>
      </c>
      <c r="C485" s="2" t="s">
        <v>285</v>
      </c>
      <c r="D485" s="2" t="s">
        <v>16</v>
      </c>
      <c r="E485" s="8">
        <v>231</v>
      </c>
      <c r="F485" s="2" t="s">
        <v>709</v>
      </c>
      <c r="G485" s="2" t="s">
        <v>710</v>
      </c>
      <c r="H485" s="9">
        <v>42231</v>
      </c>
      <c r="I485" s="2">
        <v>2015</v>
      </c>
      <c r="J485" s="2">
        <v>8</v>
      </c>
      <c r="K485" s="2" t="str">
        <f>VLOOKUP($C485,Clients!$B:$F,K$6,0)</f>
        <v>Gabcube</v>
      </c>
      <c r="L485" s="2" t="str">
        <f>VLOOKUP($C485,Clients!$B:$F,L$6,0)</f>
        <v>Foreign</v>
      </c>
      <c r="M485" s="2" t="str">
        <f>VLOOKUP($C485,Clients!$B:$F,M$6,0)</f>
        <v>FI</v>
      </c>
      <c r="N485" s="2" t="str">
        <f>VLOOKUP($C485,Clients!$B:$F,N$6,0)</f>
        <v>Finland</v>
      </c>
    </row>
    <row r="486" spans="2:14" x14ac:dyDescent="0.2">
      <c r="B486" s="8">
        <v>-5922</v>
      </c>
      <c r="C486" s="2" t="s">
        <v>285</v>
      </c>
      <c r="D486" s="2" t="s">
        <v>16</v>
      </c>
      <c r="E486" s="8">
        <v>-1</v>
      </c>
      <c r="F486" s="2" t="s">
        <v>709</v>
      </c>
      <c r="G486" s="2" t="s">
        <v>711</v>
      </c>
      <c r="H486" s="9">
        <v>42233</v>
      </c>
      <c r="I486" s="2">
        <v>2015</v>
      </c>
      <c r="J486" s="2">
        <v>8</v>
      </c>
      <c r="K486" s="2" t="str">
        <f>VLOOKUP($C486,Clients!$B:$F,K$6,0)</f>
        <v>Gabcube</v>
      </c>
      <c r="L486" s="2" t="str">
        <f>VLOOKUP($C486,Clients!$B:$F,L$6,0)</f>
        <v>Foreign</v>
      </c>
      <c r="M486" s="2" t="str">
        <f>VLOOKUP($C486,Clients!$B:$F,M$6,0)</f>
        <v>FI</v>
      </c>
      <c r="N486" s="2" t="str">
        <f>VLOOKUP($C486,Clients!$B:$F,N$6,0)</f>
        <v>Finland</v>
      </c>
    </row>
    <row r="487" spans="2:14" x14ac:dyDescent="0.2">
      <c r="B487" s="8">
        <v>3423</v>
      </c>
      <c r="C487" s="2" t="s">
        <v>285</v>
      </c>
      <c r="D487" s="2" t="s">
        <v>16</v>
      </c>
      <c r="E487" s="8">
        <v>1</v>
      </c>
      <c r="F487" s="2" t="s">
        <v>712</v>
      </c>
      <c r="G487" s="2" t="s">
        <v>713</v>
      </c>
      <c r="H487" s="9">
        <v>42233</v>
      </c>
      <c r="I487" s="2">
        <v>2015</v>
      </c>
      <c r="J487" s="2">
        <v>8</v>
      </c>
      <c r="K487" s="2" t="str">
        <f>VLOOKUP($C487,Clients!$B:$F,K$6,0)</f>
        <v>Gabcube</v>
      </c>
      <c r="L487" s="2" t="str">
        <f>VLOOKUP($C487,Clients!$B:$F,L$6,0)</f>
        <v>Foreign</v>
      </c>
      <c r="M487" s="2" t="str">
        <f>VLOOKUP($C487,Clients!$B:$F,M$6,0)</f>
        <v>FI</v>
      </c>
      <c r="N487" s="2" t="str">
        <f>VLOOKUP($C487,Clients!$B:$F,N$6,0)</f>
        <v>Finland</v>
      </c>
    </row>
    <row r="488" spans="2:14" x14ac:dyDescent="0.2">
      <c r="B488" s="8">
        <v>3864</v>
      </c>
      <c r="C488" s="2" t="s">
        <v>285</v>
      </c>
      <c r="D488" s="2" t="s">
        <v>20</v>
      </c>
      <c r="E488" s="8">
        <v>2</v>
      </c>
      <c r="F488" s="2" t="s">
        <v>712</v>
      </c>
      <c r="G488" s="2" t="s">
        <v>714</v>
      </c>
      <c r="H488" s="9">
        <v>42233</v>
      </c>
      <c r="I488" s="2">
        <v>2015</v>
      </c>
      <c r="J488" s="2">
        <v>8</v>
      </c>
      <c r="K488" s="2" t="str">
        <f>VLOOKUP($C488,Clients!$B:$F,K$6,0)</f>
        <v>Gabcube</v>
      </c>
      <c r="L488" s="2" t="str">
        <f>VLOOKUP($C488,Clients!$B:$F,L$6,0)</f>
        <v>Foreign</v>
      </c>
      <c r="M488" s="2" t="str">
        <f>VLOOKUP($C488,Clients!$B:$F,M$6,0)</f>
        <v>FI</v>
      </c>
      <c r="N488" s="2" t="str">
        <f>VLOOKUP($C488,Clients!$B:$F,N$6,0)</f>
        <v>Finland</v>
      </c>
    </row>
    <row r="489" spans="2:14" x14ac:dyDescent="0.2">
      <c r="B489" s="8">
        <v>714</v>
      </c>
      <c r="C489" s="2" t="s">
        <v>285</v>
      </c>
      <c r="D489" s="2" t="s">
        <v>20</v>
      </c>
      <c r="E489" s="8">
        <v>1</v>
      </c>
      <c r="F489" s="2" t="s">
        <v>712</v>
      </c>
      <c r="G489" s="2" t="s">
        <v>715</v>
      </c>
      <c r="H489" s="9">
        <v>42233</v>
      </c>
      <c r="I489" s="2">
        <v>2015</v>
      </c>
      <c r="J489" s="2">
        <v>8</v>
      </c>
      <c r="K489" s="2" t="str">
        <f>VLOOKUP($C489,Clients!$B:$F,K$6,0)</f>
        <v>Gabcube</v>
      </c>
      <c r="L489" s="2" t="str">
        <f>VLOOKUP($C489,Clients!$B:$F,L$6,0)</f>
        <v>Foreign</v>
      </c>
      <c r="M489" s="2" t="str">
        <f>VLOOKUP($C489,Clients!$B:$F,M$6,0)</f>
        <v>FI</v>
      </c>
      <c r="N489" s="2" t="str">
        <f>VLOOKUP($C489,Clients!$B:$F,N$6,0)</f>
        <v>Finland</v>
      </c>
    </row>
    <row r="490" spans="2:14" x14ac:dyDescent="0.2">
      <c r="B490" s="8">
        <v>368831.4</v>
      </c>
      <c r="C490" s="2" t="s">
        <v>285</v>
      </c>
      <c r="D490" s="2" t="s">
        <v>16</v>
      </c>
      <c r="E490" s="8">
        <v>433</v>
      </c>
      <c r="F490" s="2" t="s">
        <v>716</v>
      </c>
      <c r="G490" s="2" t="s">
        <v>717</v>
      </c>
      <c r="H490" s="9">
        <v>42236</v>
      </c>
      <c r="I490" s="2">
        <v>2015</v>
      </c>
      <c r="J490" s="2">
        <v>8</v>
      </c>
      <c r="K490" s="2" t="str">
        <f>VLOOKUP($C490,Clients!$B:$F,K$6,0)</f>
        <v>Gabcube</v>
      </c>
      <c r="L490" s="2" t="str">
        <f>VLOOKUP($C490,Clients!$B:$F,L$6,0)</f>
        <v>Foreign</v>
      </c>
      <c r="M490" s="2" t="str">
        <f>VLOOKUP($C490,Clients!$B:$F,M$6,0)</f>
        <v>FI</v>
      </c>
      <c r="N490" s="2" t="str">
        <f>VLOOKUP($C490,Clients!$B:$F,N$6,0)</f>
        <v>Finland</v>
      </c>
    </row>
    <row r="491" spans="2:14" x14ac:dyDescent="0.2">
      <c r="B491" s="8">
        <v>292005</v>
      </c>
      <c r="C491" s="2" t="s">
        <v>285</v>
      </c>
      <c r="D491" s="2" t="s">
        <v>16</v>
      </c>
      <c r="E491" s="8">
        <v>349</v>
      </c>
      <c r="F491" s="2" t="s">
        <v>718</v>
      </c>
      <c r="G491" s="2" t="s">
        <v>719</v>
      </c>
      <c r="H491" s="9">
        <v>42270</v>
      </c>
      <c r="I491" s="2">
        <v>2015</v>
      </c>
      <c r="J491" s="2">
        <v>9</v>
      </c>
      <c r="K491" s="2" t="str">
        <f>VLOOKUP($C491,Clients!$B:$F,K$6,0)</f>
        <v>Gabcube</v>
      </c>
      <c r="L491" s="2" t="str">
        <f>VLOOKUP($C491,Clients!$B:$F,L$6,0)</f>
        <v>Foreign</v>
      </c>
      <c r="M491" s="2" t="str">
        <f>VLOOKUP($C491,Clients!$B:$F,M$6,0)</f>
        <v>FI</v>
      </c>
      <c r="N491" s="2" t="str">
        <f>VLOOKUP($C491,Clients!$B:$F,N$6,0)</f>
        <v>Finland</v>
      </c>
    </row>
    <row r="492" spans="2:14" x14ac:dyDescent="0.2">
      <c r="B492" s="8">
        <v>181612.2</v>
      </c>
      <c r="C492" s="2" t="s">
        <v>285</v>
      </c>
      <c r="D492" s="2" t="s">
        <v>16</v>
      </c>
      <c r="E492" s="8">
        <v>344</v>
      </c>
      <c r="F492" s="2" t="s">
        <v>720</v>
      </c>
      <c r="G492" s="2" t="s">
        <v>721</v>
      </c>
      <c r="H492" s="9">
        <v>42272</v>
      </c>
      <c r="I492" s="2">
        <v>2015</v>
      </c>
      <c r="J492" s="2">
        <v>9</v>
      </c>
      <c r="K492" s="2" t="str">
        <f>VLOOKUP($C492,Clients!$B:$F,K$6,0)</f>
        <v>Gabcube</v>
      </c>
      <c r="L492" s="2" t="str">
        <f>VLOOKUP($C492,Clients!$B:$F,L$6,0)</f>
        <v>Foreign</v>
      </c>
      <c r="M492" s="2" t="str">
        <f>VLOOKUP($C492,Clients!$B:$F,M$6,0)</f>
        <v>FI</v>
      </c>
      <c r="N492" s="2" t="str">
        <f>VLOOKUP($C492,Clients!$B:$F,N$6,0)</f>
        <v>Finland</v>
      </c>
    </row>
    <row r="493" spans="2:14" x14ac:dyDescent="0.2">
      <c r="B493" s="8">
        <v>67.2</v>
      </c>
      <c r="C493" s="2" t="s">
        <v>285</v>
      </c>
      <c r="D493" s="2" t="s">
        <v>51</v>
      </c>
      <c r="E493" s="8">
        <v>0</v>
      </c>
      <c r="F493" s="2" t="e">
        <v>#N/A</v>
      </c>
      <c r="G493" s="2" t="s">
        <v>722</v>
      </c>
      <c r="H493" s="9">
        <v>42278</v>
      </c>
      <c r="I493" s="2">
        <v>2015</v>
      </c>
      <c r="J493" s="2">
        <v>10</v>
      </c>
      <c r="K493" s="2" t="str">
        <f>VLOOKUP($C493,Clients!$B:$F,K$6,0)</f>
        <v>Gabcube</v>
      </c>
      <c r="L493" s="2" t="str">
        <f>VLOOKUP($C493,Clients!$B:$F,L$6,0)</f>
        <v>Foreign</v>
      </c>
      <c r="M493" s="2" t="str">
        <f>VLOOKUP($C493,Clients!$B:$F,M$6,0)</f>
        <v>FI</v>
      </c>
      <c r="N493" s="2" t="str">
        <f>VLOOKUP($C493,Clients!$B:$F,N$6,0)</f>
        <v>Finland</v>
      </c>
    </row>
    <row r="494" spans="2:14" x14ac:dyDescent="0.2">
      <c r="B494" s="8">
        <v>90.3</v>
      </c>
      <c r="C494" s="2" t="s">
        <v>285</v>
      </c>
      <c r="D494" s="2" t="s">
        <v>51</v>
      </c>
      <c r="E494" s="8">
        <v>0</v>
      </c>
      <c r="F494" s="2" t="e">
        <v>#N/A</v>
      </c>
      <c r="G494" s="2" t="s">
        <v>723</v>
      </c>
      <c r="H494" s="9">
        <v>42296</v>
      </c>
      <c r="I494" s="2">
        <v>2015</v>
      </c>
      <c r="J494" s="2">
        <v>10</v>
      </c>
      <c r="K494" s="2" t="str">
        <f>VLOOKUP($C494,Clients!$B:$F,K$6,0)</f>
        <v>Gabcube</v>
      </c>
      <c r="L494" s="2" t="str">
        <f>VLOOKUP($C494,Clients!$B:$F,L$6,0)</f>
        <v>Foreign</v>
      </c>
      <c r="M494" s="2" t="str">
        <f>VLOOKUP($C494,Clients!$B:$F,M$6,0)</f>
        <v>FI</v>
      </c>
      <c r="N494" s="2" t="str">
        <f>VLOOKUP($C494,Clients!$B:$F,N$6,0)</f>
        <v>Finland</v>
      </c>
    </row>
    <row r="495" spans="2:14" x14ac:dyDescent="0.2">
      <c r="B495" s="8">
        <v>924.71399999999994</v>
      </c>
      <c r="C495" s="2" t="s">
        <v>285</v>
      </c>
      <c r="D495" s="2" t="s">
        <v>20</v>
      </c>
      <c r="E495" s="8">
        <v>6</v>
      </c>
      <c r="F495" s="2" t="s">
        <v>724</v>
      </c>
      <c r="G495" s="2" t="s">
        <v>725</v>
      </c>
      <c r="H495" s="9">
        <v>42303</v>
      </c>
      <c r="I495" s="2">
        <v>2015</v>
      </c>
      <c r="J495" s="2">
        <v>10</v>
      </c>
      <c r="K495" s="2" t="str">
        <f>VLOOKUP($C495,Clients!$B:$F,K$6,0)</f>
        <v>Gabcube</v>
      </c>
      <c r="L495" s="2" t="str">
        <f>VLOOKUP($C495,Clients!$B:$F,L$6,0)</f>
        <v>Foreign</v>
      </c>
      <c r="M495" s="2" t="str">
        <f>VLOOKUP($C495,Clients!$B:$F,M$6,0)</f>
        <v>FI</v>
      </c>
      <c r="N495" s="2" t="str">
        <f>VLOOKUP($C495,Clients!$B:$F,N$6,0)</f>
        <v>Finland</v>
      </c>
    </row>
    <row r="496" spans="2:14" x14ac:dyDescent="0.2">
      <c r="B496" s="8">
        <v>252</v>
      </c>
      <c r="C496" s="2" t="s">
        <v>285</v>
      </c>
      <c r="D496" s="2" t="s">
        <v>20</v>
      </c>
      <c r="E496" s="8">
        <v>1</v>
      </c>
      <c r="F496" s="2" t="s">
        <v>724</v>
      </c>
      <c r="G496" s="2" t="s">
        <v>726</v>
      </c>
      <c r="H496" s="9">
        <v>42303</v>
      </c>
      <c r="I496" s="2">
        <v>2015</v>
      </c>
      <c r="J496" s="2">
        <v>10</v>
      </c>
      <c r="K496" s="2" t="str">
        <f>VLOOKUP($C496,Clients!$B:$F,K$6,0)</f>
        <v>Gabcube</v>
      </c>
      <c r="L496" s="2" t="str">
        <f>VLOOKUP($C496,Clients!$B:$F,L$6,0)</f>
        <v>Foreign</v>
      </c>
      <c r="M496" s="2" t="str">
        <f>VLOOKUP($C496,Clients!$B:$F,M$6,0)</f>
        <v>FI</v>
      </c>
      <c r="N496" s="2" t="str">
        <f>VLOOKUP($C496,Clients!$B:$F,N$6,0)</f>
        <v>Finland</v>
      </c>
    </row>
    <row r="497" spans="2:14" x14ac:dyDescent="0.2">
      <c r="B497" s="8">
        <v>193996.95</v>
      </c>
      <c r="C497" s="2" t="s">
        <v>285</v>
      </c>
      <c r="D497" s="2" t="s">
        <v>16</v>
      </c>
      <c r="E497" s="8">
        <v>397</v>
      </c>
      <c r="F497" s="2" t="s">
        <v>727</v>
      </c>
      <c r="G497" s="2" t="s">
        <v>728</v>
      </c>
      <c r="H497" s="9">
        <v>42311</v>
      </c>
      <c r="I497" s="2">
        <v>2015</v>
      </c>
      <c r="J497" s="2">
        <v>11</v>
      </c>
      <c r="K497" s="2" t="str">
        <f>VLOOKUP($C497,Clients!$B:$F,K$6,0)</f>
        <v>Gabcube</v>
      </c>
      <c r="L497" s="2" t="str">
        <f>VLOOKUP($C497,Clients!$B:$F,L$6,0)</f>
        <v>Foreign</v>
      </c>
      <c r="M497" s="2" t="str">
        <f>VLOOKUP($C497,Clients!$B:$F,M$6,0)</f>
        <v>FI</v>
      </c>
      <c r="N497" s="2" t="str">
        <f>VLOOKUP($C497,Clients!$B:$F,N$6,0)</f>
        <v>Finland</v>
      </c>
    </row>
    <row r="498" spans="2:14" x14ac:dyDescent="0.2">
      <c r="B498" s="8">
        <v>2856.21</v>
      </c>
      <c r="C498" s="2" t="s">
        <v>285</v>
      </c>
      <c r="D498" s="2" t="s">
        <v>16</v>
      </c>
      <c r="E498" s="8">
        <v>106</v>
      </c>
      <c r="F498" s="2" t="s">
        <v>729</v>
      </c>
      <c r="G498" s="2" t="s">
        <v>730</v>
      </c>
      <c r="H498" s="9">
        <v>42329</v>
      </c>
      <c r="I498" s="2">
        <v>2015</v>
      </c>
      <c r="J498" s="2">
        <v>11</v>
      </c>
      <c r="K498" s="2" t="str">
        <f>VLOOKUP($C498,Clients!$B:$F,K$6,0)</f>
        <v>Gabcube</v>
      </c>
      <c r="L498" s="2" t="str">
        <f>VLOOKUP($C498,Clients!$B:$F,L$6,0)</f>
        <v>Foreign</v>
      </c>
      <c r="M498" s="2" t="str">
        <f>VLOOKUP($C498,Clients!$B:$F,M$6,0)</f>
        <v>FI</v>
      </c>
      <c r="N498" s="2" t="str">
        <f>VLOOKUP($C498,Clients!$B:$F,N$6,0)</f>
        <v>Finland</v>
      </c>
    </row>
    <row r="499" spans="2:14" x14ac:dyDescent="0.2">
      <c r="B499" s="8">
        <v>44984.94</v>
      </c>
      <c r="C499" s="2" t="s">
        <v>285</v>
      </c>
      <c r="D499" s="2" t="s">
        <v>16</v>
      </c>
      <c r="E499" s="8">
        <v>55</v>
      </c>
      <c r="F499" s="2" t="s">
        <v>731</v>
      </c>
      <c r="G499" s="2" t="s">
        <v>732</v>
      </c>
      <c r="H499" s="9">
        <v>42329</v>
      </c>
      <c r="I499" s="2">
        <v>2015</v>
      </c>
      <c r="J499" s="2">
        <v>11</v>
      </c>
      <c r="K499" s="2" t="str">
        <f>VLOOKUP($C499,Clients!$B:$F,K$6,0)</f>
        <v>Gabcube</v>
      </c>
      <c r="L499" s="2" t="str">
        <f>VLOOKUP($C499,Clients!$B:$F,L$6,0)</f>
        <v>Foreign</v>
      </c>
      <c r="M499" s="2" t="str">
        <f>VLOOKUP($C499,Clients!$B:$F,M$6,0)</f>
        <v>FI</v>
      </c>
      <c r="N499" s="2" t="str">
        <f>VLOOKUP($C499,Clients!$B:$F,N$6,0)</f>
        <v>Finland</v>
      </c>
    </row>
    <row r="500" spans="2:14" x14ac:dyDescent="0.2">
      <c r="B500" s="8">
        <v>1381.296</v>
      </c>
      <c r="C500" s="2" t="s">
        <v>285</v>
      </c>
      <c r="D500" s="2" t="s">
        <v>16</v>
      </c>
      <c r="E500" s="8">
        <v>207.5</v>
      </c>
      <c r="F500" s="2" t="s">
        <v>733</v>
      </c>
      <c r="G500" s="2" t="s">
        <v>734</v>
      </c>
      <c r="H500" s="9">
        <v>42350</v>
      </c>
      <c r="I500" s="2">
        <v>2015</v>
      </c>
      <c r="J500" s="2">
        <v>12</v>
      </c>
      <c r="K500" s="2" t="str">
        <f>VLOOKUP($C500,Clients!$B:$F,K$6,0)</f>
        <v>Gabcube</v>
      </c>
      <c r="L500" s="2" t="str">
        <f>VLOOKUP($C500,Clients!$B:$F,L$6,0)</f>
        <v>Foreign</v>
      </c>
      <c r="M500" s="2" t="str">
        <f>VLOOKUP($C500,Clients!$B:$F,M$6,0)</f>
        <v>FI</v>
      </c>
      <c r="N500" s="2" t="str">
        <f>VLOOKUP($C500,Clients!$B:$F,N$6,0)</f>
        <v>Finland</v>
      </c>
    </row>
    <row r="501" spans="2:14" x14ac:dyDescent="0.2">
      <c r="B501" s="8">
        <v>31241.279999999999</v>
      </c>
      <c r="C501" s="2" t="s">
        <v>285</v>
      </c>
      <c r="D501" s="2" t="s">
        <v>16</v>
      </c>
      <c r="E501" s="8">
        <v>37</v>
      </c>
      <c r="F501" s="2" t="s">
        <v>735</v>
      </c>
      <c r="G501" s="2" t="s">
        <v>736</v>
      </c>
      <c r="H501" s="9">
        <v>42350</v>
      </c>
      <c r="I501" s="2">
        <v>2015</v>
      </c>
      <c r="J501" s="2">
        <v>12</v>
      </c>
      <c r="K501" s="2" t="str">
        <f>VLOOKUP($C501,Clients!$B:$F,K$6,0)</f>
        <v>Gabcube</v>
      </c>
      <c r="L501" s="2" t="str">
        <f>VLOOKUP($C501,Clients!$B:$F,L$6,0)</f>
        <v>Foreign</v>
      </c>
      <c r="M501" s="2" t="str">
        <f>VLOOKUP($C501,Clients!$B:$F,M$6,0)</f>
        <v>FI</v>
      </c>
      <c r="N501" s="2" t="str">
        <f>VLOOKUP($C501,Clients!$B:$F,N$6,0)</f>
        <v>Finland</v>
      </c>
    </row>
    <row r="502" spans="2:14" x14ac:dyDescent="0.2">
      <c r="B502" s="8">
        <v>77307.72</v>
      </c>
      <c r="C502" s="2" t="s">
        <v>285</v>
      </c>
      <c r="D502" s="2" t="s">
        <v>16</v>
      </c>
      <c r="E502" s="8">
        <v>198</v>
      </c>
      <c r="F502" s="2" t="s">
        <v>737</v>
      </c>
      <c r="G502" s="2" t="s">
        <v>738</v>
      </c>
      <c r="H502" s="9">
        <v>42367</v>
      </c>
      <c r="I502" s="2">
        <v>2015</v>
      </c>
      <c r="J502" s="2">
        <v>12</v>
      </c>
      <c r="K502" s="2" t="str">
        <f>VLOOKUP($C502,Clients!$B:$F,K$6,0)</f>
        <v>Gabcube</v>
      </c>
      <c r="L502" s="2" t="str">
        <f>VLOOKUP($C502,Clients!$B:$F,L$6,0)</f>
        <v>Foreign</v>
      </c>
      <c r="M502" s="2" t="str">
        <f>VLOOKUP($C502,Clients!$B:$F,M$6,0)</f>
        <v>FI</v>
      </c>
      <c r="N502" s="2" t="str">
        <f>VLOOKUP($C502,Clients!$B:$F,N$6,0)</f>
        <v>Finland</v>
      </c>
    </row>
    <row r="503" spans="2:14" x14ac:dyDescent="0.2">
      <c r="B503" s="8">
        <v>-77307.72</v>
      </c>
      <c r="C503" s="2" t="s">
        <v>285</v>
      </c>
      <c r="D503" s="2" t="s">
        <v>16</v>
      </c>
      <c r="E503" s="8">
        <v>-198</v>
      </c>
      <c r="F503" s="2" t="s">
        <v>739</v>
      </c>
      <c r="G503" s="2" t="s">
        <v>738</v>
      </c>
      <c r="H503" s="9">
        <v>42367</v>
      </c>
      <c r="I503" s="2">
        <v>2015</v>
      </c>
      <c r="J503" s="2">
        <v>12</v>
      </c>
      <c r="K503" s="2" t="str">
        <f>VLOOKUP($C503,Clients!$B:$F,K$6,0)</f>
        <v>Gabcube</v>
      </c>
      <c r="L503" s="2" t="str">
        <f>VLOOKUP($C503,Clients!$B:$F,L$6,0)</f>
        <v>Foreign</v>
      </c>
      <c r="M503" s="2" t="str">
        <f>VLOOKUP($C503,Clients!$B:$F,M$6,0)</f>
        <v>FI</v>
      </c>
      <c r="N503" s="2" t="str">
        <f>VLOOKUP($C503,Clients!$B:$F,N$6,0)</f>
        <v>Finland</v>
      </c>
    </row>
    <row r="504" spans="2:14" x14ac:dyDescent="0.2">
      <c r="B504" s="8">
        <v>160467.72</v>
      </c>
      <c r="C504" s="2" t="s">
        <v>285</v>
      </c>
      <c r="D504" s="2" t="s">
        <v>16</v>
      </c>
      <c r="E504" s="8">
        <v>198</v>
      </c>
      <c r="F504" s="2" t="s">
        <v>740</v>
      </c>
      <c r="G504" s="2" t="s">
        <v>738</v>
      </c>
      <c r="H504" s="9">
        <v>42367</v>
      </c>
      <c r="I504" s="2">
        <v>2015</v>
      </c>
      <c r="J504" s="2">
        <v>12</v>
      </c>
      <c r="K504" s="2" t="str">
        <f>VLOOKUP($C504,Clients!$B:$F,K$6,0)</f>
        <v>Gabcube</v>
      </c>
      <c r="L504" s="2" t="str">
        <f>VLOOKUP($C504,Clients!$B:$F,L$6,0)</f>
        <v>Foreign</v>
      </c>
      <c r="M504" s="2" t="str">
        <f>VLOOKUP($C504,Clients!$B:$F,M$6,0)</f>
        <v>FI</v>
      </c>
      <c r="N504" s="2" t="str">
        <f>VLOOKUP($C504,Clients!$B:$F,N$6,0)</f>
        <v>Finland</v>
      </c>
    </row>
    <row r="505" spans="2:14" x14ac:dyDescent="0.2">
      <c r="B505" s="8">
        <v>156657.48000000001</v>
      </c>
      <c r="C505" s="2" t="s">
        <v>285</v>
      </c>
      <c r="D505" s="2" t="s">
        <v>16</v>
      </c>
      <c r="E505" s="8">
        <v>194</v>
      </c>
      <c r="F505" s="2" t="s">
        <v>737</v>
      </c>
      <c r="G505" s="2" t="s">
        <v>741</v>
      </c>
      <c r="H505" s="9">
        <v>42367</v>
      </c>
      <c r="I505" s="2">
        <v>2015</v>
      </c>
      <c r="J505" s="2">
        <v>12</v>
      </c>
      <c r="K505" s="2" t="str">
        <f>VLOOKUP($C505,Clients!$B:$F,K$6,0)</f>
        <v>Gabcube</v>
      </c>
      <c r="L505" s="2" t="str">
        <f>VLOOKUP($C505,Clients!$B:$F,L$6,0)</f>
        <v>Foreign</v>
      </c>
      <c r="M505" s="2" t="str">
        <f>VLOOKUP($C505,Clients!$B:$F,M$6,0)</f>
        <v>FI</v>
      </c>
      <c r="N505" s="2" t="str">
        <f>VLOOKUP($C505,Clients!$B:$F,N$6,0)</f>
        <v>Finland</v>
      </c>
    </row>
    <row r="506" spans="2:14" x14ac:dyDescent="0.2">
      <c r="B506" s="8">
        <v>169378.44</v>
      </c>
      <c r="C506" s="2" t="s">
        <v>285</v>
      </c>
      <c r="D506" s="2" t="s">
        <v>16</v>
      </c>
      <c r="E506" s="8">
        <v>210</v>
      </c>
      <c r="F506" s="2" t="s">
        <v>737</v>
      </c>
      <c r="G506" s="2" t="s">
        <v>742</v>
      </c>
      <c r="H506" s="9">
        <v>42368</v>
      </c>
      <c r="I506" s="2">
        <v>2015</v>
      </c>
      <c r="J506" s="2">
        <v>12</v>
      </c>
      <c r="K506" s="2" t="str">
        <f>VLOOKUP($C506,Clients!$B:$F,K$6,0)</f>
        <v>Gabcube</v>
      </c>
      <c r="L506" s="2" t="str">
        <f>VLOOKUP($C506,Clients!$B:$F,L$6,0)</f>
        <v>Foreign</v>
      </c>
      <c r="M506" s="2" t="str">
        <f>VLOOKUP($C506,Clients!$B:$F,M$6,0)</f>
        <v>FI</v>
      </c>
      <c r="N506" s="2" t="str">
        <f>VLOOKUP($C506,Clients!$B:$F,N$6,0)</f>
        <v>Finland</v>
      </c>
    </row>
    <row r="507" spans="2:14" x14ac:dyDescent="0.2">
      <c r="B507" s="8">
        <v>173119.38</v>
      </c>
      <c r="C507" s="2" t="s">
        <v>285</v>
      </c>
      <c r="D507" s="2" t="s">
        <v>16</v>
      </c>
      <c r="E507" s="8">
        <v>198</v>
      </c>
      <c r="F507" s="2" t="s">
        <v>737</v>
      </c>
      <c r="G507" s="2" t="s">
        <v>743</v>
      </c>
      <c r="H507" s="9">
        <v>42368</v>
      </c>
      <c r="I507" s="2">
        <v>2015</v>
      </c>
      <c r="J507" s="2">
        <v>12</v>
      </c>
      <c r="K507" s="2" t="str">
        <f>VLOOKUP($C507,Clients!$B:$F,K$6,0)</f>
        <v>Gabcube</v>
      </c>
      <c r="L507" s="2" t="str">
        <f>VLOOKUP($C507,Clients!$B:$F,L$6,0)</f>
        <v>Foreign</v>
      </c>
      <c r="M507" s="2" t="str">
        <f>VLOOKUP($C507,Clients!$B:$F,M$6,0)</f>
        <v>FI</v>
      </c>
      <c r="N507" s="2" t="str">
        <f>VLOOKUP($C507,Clients!$B:$F,N$6,0)</f>
        <v>Finland</v>
      </c>
    </row>
    <row r="508" spans="2:14" x14ac:dyDescent="0.2">
      <c r="B508" s="8">
        <v>105210</v>
      </c>
      <c r="C508" s="2" t="s">
        <v>285</v>
      </c>
      <c r="D508" s="2" t="s">
        <v>16</v>
      </c>
      <c r="E508" s="8">
        <v>300</v>
      </c>
      <c r="F508" s="2" t="s">
        <v>744</v>
      </c>
      <c r="G508" s="2" t="s">
        <v>745</v>
      </c>
      <c r="H508" s="9">
        <v>42392</v>
      </c>
      <c r="I508" s="2">
        <v>2016</v>
      </c>
      <c r="J508" s="2">
        <v>1</v>
      </c>
      <c r="K508" s="2" t="str">
        <f>VLOOKUP($C508,Clients!$B:$F,K$6,0)</f>
        <v>Gabcube</v>
      </c>
      <c r="L508" s="2" t="str">
        <f>VLOOKUP($C508,Clients!$B:$F,L$6,0)</f>
        <v>Foreign</v>
      </c>
      <c r="M508" s="2" t="str">
        <f>VLOOKUP($C508,Clients!$B:$F,M$6,0)</f>
        <v>FI</v>
      </c>
      <c r="N508" s="2" t="str">
        <f>VLOOKUP($C508,Clients!$B:$F,N$6,0)</f>
        <v>Finland</v>
      </c>
    </row>
    <row r="509" spans="2:14" x14ac:dyDescent="0.2">
      <c r="B509" s="8">
        <v>22808.856000000003</v>
      </c>
      <c r="C509" s="2" t="s">
        <v>285</v>
      </c>
      <c r="D509" s="2" t="s">
        <v>16</v>
      </c>
      <c r="E509" s="8">
        <v>275</v>
      </c>
      <c r="F509" s="2" t="s">
        <v>746</v>
      </c>
      <c r="G509" s="2" t="s">
        <v>747</v>
      </c>
      <c r="H509" s="9">
        <v>42392</v>
      </c>
      <c r="I509" s="2">
        <v>2016</v>
      </c>
      <c r="J509" s="2">
        <v>1</v>
      </c>
      <c r="K509" s="2" t="str">
        <f>VLOOKUP($C509,Clients!$B:$F,K$6,0)</f>
        <v>Gabcube</v>
      </c>
      <c r="L509" s="2" t="str">
        <f>VLOOKUP($C509,Clients!$B:$F,L$6,0)</f>
        <v>Foreign</v>
      </c>
      <c r="M509" s="2" t="str">
        <f>VLOOKUP($C509,Clients!$B:$F,M$6,0)</f>
        <v>FI</v>
      </c>
      <c r="N509" s="2" t="str">
        <f>VLOOKUP($C509,Clients!$B:$F,N$6,0)</f>
        <v>Finland</v>
      </c>
    </row>
    <row r="510" spans="2:14" x14ac:dyDescent="0.2">
      <c r="B510" s="8">
        <v>195528.48</v>
      </c>
      <c r="C510" s="2" t="s">
        <v>285</v>
      </c>
      <c r="D510" s="2" t="s">
        <v>16</v>
      </c>
      <c r="E510" s="8">
        <v>195</v>
      </c>
      <c r="F510" s="2" t="s">
        <v>748</v>
      </c>
      <c r="G510" s="2" t="s">
        <v>749</v>
      </c>
      <c r="H510" s="9">
        <v>42398</v>
      </c>
      <c r="I510" s="2">
        <v>2016</v>
      </c>
      <c r="J510" s="2">
        <v>1</v>
      </c>
      <c r="K510" s="2" t="str">
        <f>VLOOKUP($C510,Clients!$B:$F,K$6,0)</f>
        <v>Gabcube</v>
      </c>
      <c r="L510" s="2" t="str">
        <f>VLOOKUP($C510,Clients!$B:$F,L$6,0)</f>
        <v>Foreign</v>
      </c>
      <c r="M510" s="2" t="str">
        <f>VLOOKUP($C510,Clients!$B:$F,M$6,0)</f>
        <v>FI</v>
      </c>
      <c r="N510" s="2" t="str">
        <f>VLOOKUP($C510,Clients!$B:$F,N$6,0)</f>
        <v>Finland</v>
      </c>
    </row>
    <row r="511" spans="2:14" x14ac:dyDescent="0.2">
      <c r="B511" s="8">
        <v>140748.30000000002</v>
      </c>
      <c r="C511" s="2" t="s">
        <v>285</v>
      </c>
      <c r="D511" s="2" t="s">
        <v>16</v>
      </c>
      <c r="E511" s="8">
        <v>443</v>
      </c>
      <c r="F511" s="2" t="s">
        <v>750</v>
      </c>
      <c r="G511" s="2" t="s">
        <v>751</v>
      </c>
      <c r="H511" s="9">
        <v>42399</v>
      </c>
      <c r="I511" s="2">
        <v>2016</v>
      </c>
      <c r="J511" s="2">
        <v>1</v>
      </c>
      <c r="K511" s="2" t="str">
        <f>VLOOKUP($C511,Clients!$B:$F,K$6,0)</f>
        <v>Gabcube</v>
      </c>
      <c r="L511" s="2" t="str">
        <f>VLOOKUP($C511,Clients!$B:$F,L$6,0)</f>
        <v>Foreign</v>
      </c>
      <c r="M511" s="2" t="str">
        <f>VLOOKUP($C511,Clients!$B:$F,M$6,0)</f>
        <v>FI</v>
      </c>
      <c r="N511" s="2" t="str">
        <f>VLOOKUP($C511,Clients!$B:$F,N$6,0)</f>
        <v>Finland</v>
      </c>
    </row>
    <row r="512" spans="2:14" x14ac:dyDescent="0.2">
      <c r="B512" s="8">
        <v>322358.40000000002</v>
      </c>
      <c r="C512" s="2" t="s">
        <v>285</v>
      </c>
      <c r="D512" s="2" t="s">
        <v>16</v>
      </c>
      <c r="E512" s="8">
        <v>156</v>
      </c>
      <c r="F512" s="2" t="s">
        <v>752</v>
      </c>
      <c r="G512" s="2" t="s">
        <v>753</v>
      </c>
      <c r="H512" s="9">
        <v>42406</v>
      </c>
      <c r="I512" s="2">
        <v>2016</v>
      </c>
      <c r="J512" s="2">
        <v>2</v>
      </c>
      <c r="K512" s="2" t="str">
        <f>VLOOKUP($C512,Clients!$B:$F,K$6,0)</f>
        <v>Gabcube</v>
      </c>
      <c r="L512" s="2" t="str">
        <f>VLOOKUP($C512,Clients!$B:$F,L$6,0)</f>
        <v>Foreign</v>
      </c>
      <c r="M512" s="2" t="str">
        <f>VLOOKUP($C512,Clients!$B:$F,M$6,0)</f>
        <v>FI</v>
      </c>
      <c r="N512" s="2" t="str">
        <f>VLOOKUP($C512,Clients!$B:$F,N$6,0)</f>
        <v>Finland</v>
      </c>
    </row>
    <row r="513" spans="2:14" x14ac:dyDescent="0.2">
      <c r="B513" s="8">
        <v>840</v>
      </c>
      <c r="C513" s="2" t="s">
        <v>285</v>
      </c>
      <c r="D513" s="2" t="s">
        <v>16</v>
      </c>
      <c r="E513" s="8">
        <v>40</v>
      </c>
      <c r="F513" s="2" t="s">
        <v>754</v>
      </c>
      <c r="G513" s="2" t="s">
        <v>755</v>
      </c>
      <c r="H513" s="9">
        <v>42406</v>
      </c>
      <c r="I513" s="2">
        <v>2016</v>
      </c>
      <c r="J513" s="2">
        <v>2</v>
      </c>
      <c r="K513" s="2" t="str">
        <f>VLOOKUP($C513,Clients!$B:$F,K$6,0)</f>
        <v>Gabcube</v>
      </c>
      <c r="L513" s="2" t="str">
        <f>VLOOKUP($C513,Clients!$B:$F,L$6,0)</f>
        <v>Foreign</v>
      </c>
      <c r="M513" s="2" t="str">
        <f>VLOOKUP($C513,Clients!$B:$F,M$6,0)</f>
        <v>FI</v>
      </c>
      <c r="N513" s="2" t="str">
        <f>VLOOKUP($C513,Clients!$B:$F,N$6,0)</f>
        <v>Finland</v>
      </c>
    </row>
    <row r="514" spans="2:14" x14ac:dyDescent="0.2">
      <c r="B514" s="8">
        <v>448406.49</v>
      </c>
      <c r="C514" s="2" t="s">
        <v>285</v>
      </c>
      <c r="D514" s="2" t="s">
        <v>16</v>
      </c>
      <c r="E514" s="8">
        <v>208</v>
      </c>
      <c r="F514" s="2" t="s">
        <v>756</v>
      </c>
      <c r="G514" s="2" t="s">
        <v>757</v>
      </c>
      <c r="H514" s="9">
        <v>42406</v>
      </c>
      <c r="I514" s="2">
        <v>2016</v>
      </c>
      <c r="J514" s="2">
        <v>2</v>
      </c>
      <c r="K514" s="2" t="str">
        <f>VLOOKUP($C514,Clients!$B:$F,K$6,0)</f>
        <v>Gabcube</v>
      </c>
      <c r="L514" s="2" t="str">
        <f>VLOOKUP($C514,Clients!$B:$F,L$6,0)</f>
        <v>Foreign</v>
      </c>
      <c r="M514" s="2" t="str">
        <f>VLOOKUP($C514,Clients!$B:$F,M$6,0)</f>
        <v>FI</v>
      </c>
      <c r="N514" s="2" t="str">
        <f>VLOOKUP($C514,Clients!$B:$F,N$6,0)</f>
        <v>Finland</v>
      </c>
    </row>
    <row r="515" spans="2:14" x14ac:dyDescent="0.2">
      <c r="B515" s="8">
        <v>8043.21</v>
      </c>
      <c r="C515" s="2" t="s">
        <v>285</v>
      </c>
      <c r="D515" s="2" t="s">
        <v>16</v>
      </c>
      <c r="E515" s="8">
        <v>150</v>
      </c>
      <c r="F515" s="2" t="s">
        <v>758</v>
      </c>
      <c r="G515" s="2" t="s">
        <v>759</v>
      </c>
      <c r="H515" s="9">
        <v>42406</v>
      </c>
      <c r="I515" s="2">
        <v>2016</v>
      </c>
      <c r="J515" s="2">
        <v>2</v>
      </c>
      <c r="K515" s="2" t="str">
        <f>VLOOKUP($C515,Clients!$B:$F,K$6,0)</f>
        <v>Gabcube</v>
      </c>
      <c r="L515" s="2" t="str">
        <f>VLOOKUP($C515,Clients!$B:$F,L$6,0)</f>
        <v>Foreign</v>
      </c>
      <c r="M515" s="2" t="str">
        <f>VLOOKUP($C515,Clients!$B:$F,M$6,0)</f>
        <v>FI</v>
      </c>
      <c r="N515" s="2" t="str">
        <f>VLOOKUP($C515,Clients!$B:$F,N$6,0)</f>
        <v>Finland</v>
      </c>
    </row>
    <row r="516" spans="2:14" x14ac:dyDescent="0.2">
      <c r="B516" s="8">
        <v>261403.80000000002</v>
      </c>
      <c r="C516" s="2" t="s">
        <v>285</v>
      </c>
      <c r="D516" s="2" t="s">
        <v>16</v>
      </c>
      <c r="E516" s="8">
        <v>181</v>
      </c>
      <c r="F516" s="2" t="s">
        <v>737</v>
      </c>
      <c r="G516" s="2" t="s">
        <v>760</v>
      </c>
      <c r="H516" s="9">
        <v>42406</v>
      </c>
      <c r="I516" s="2">
        <v>2016</v>
      </c>
      <c r="J516" s="2">
        <v>2</v>
      </c>
      <c r="K516" s="2" t="str">
        <f>VLOOKUP($C516,Clients!$B:$F,K$6,0)</f>
        <v>Gabcube</v>
      </c>
      <c r="L516" s="2" t="str">
        <f>VLOOKUP($C516,Clients!$B:$F,L$6,0)</f>
        <v>Foreign</v>
      </c>
      <c r="M516" s="2" t="str">
        <f>VLOOKUP($C516,Clients!$B:$F,M$6,0)</f>
        <v>FI</v>
      </c>
      <c r="N516" s="2" t="str">
        <f>VLOOKUP($C516,Clients!$B:$F,N$6,0)</f>
        <v>Finland</v>
      </c>
    </row>
    <row r="517" spans="2:14" x14ac:dyDescent="0.2">
      <c r="B517" s="8">
        <v>164696.70000000001</v>
      </c>
      <c r="C517" s="2" t="s">
        <v>285</v>
      </c>
      <c r="D517" s="2" t="s">
        <v>16</v>
      </c>
      <c r="E517" s="8">
        <v>210</v>
      </c>
      <c r="F517" s="2" t="s">
        <v>761</v>
      </c>
      <c r="G517" s="2" t="s">
        <v>762</v>
      </c>
      <c r="H517" s="9">
        <v>42406</v>
      </c>
      <c r="I517" s="2">
        <v>2016</v>
      </c>
      <c r="J517" s="2">
        <v>2</v>
      </c>
      <c r="K517" s="2" t="str">
        <f>VLOOKUP($C517,Clients!$B:$F,K$6,0)</f>
        <v>Gabcube</v>
      </c>
      <c r="L517" s="2" t="str">
        <f>VLOOKUP($C517,Clients!$B:$F,L$6,0)</f>
        <v>Foreign</v>
      </c>
      <c r="M517" s="2" t="str">
        <f>VLOOKUP($C517,Clients!$B:$F,M$6,0)</f>
        <v>FI</v>
      </c>
      <c r="N517" s="2" t="str">
        <f>VLOOKUP($C517,Clients!$B:$F,N$6,0)</f>
        <v>Finland</v>
      </c>
    </row>
    <row r="518" spans="2:14" x14ac:dyDescent="0.2">
      <c r="B518" s="8">
        <v>193737.60000000001</v>
      </c>
      <c r="C518" s="2" t="s">
        <v>285</v>
      </c>
      <c r="D518" s="2" t="s">
        <v>16</v>
      </c>
      <c r="E518" s="8">
        <v>174</v>
      </c>
      <c r="F518" s="2" t="s">
        <v>761</v>
      </c>
      <c r="G518" s="2" t="s">
        <v>763</v>
      </c>
      <c r="H518" s="9">
        <v>42413</v>
      </c>
      <c r="I518" s="2">
        <v>2016</v>
      </c>
      <c r="J518" s="2">
        <v>2</v>
      </c>
      <c r="K518" s="2" t="str">
        <f>VLOOKUP($C518,Clients!$B:$F,K$6,0)</f>
        <v>Gabcube</v>
      </c>
      <c r="L518" s="2" t="str">
        <f>VLOOKUP($C518,Clients!$B:$F,L$6,0)</f>
        <v>Foreign</v>
      </c>
      <c r="M518" s="2" t="str">
        <f>VLOOKUP($C518,Clients!$B:$F,M$6,0)</f>
        <v>FI</v>
      </c>
      <c r="N518" s="2" t="str">
        <f>VLOOKUP($C518,Clients!$B:$F,N$6,0)</f>
        <v>Finland</v>
      </c>
    </row>
    <row r="519" spans="2:14" x14ac:dyDescent="0.2">
      <c r="B519" s="8">
        <v>24415.86</v>
      </c>
      <c r="C519" s="2" t="s">
        <v>285</v>
      </c>
      <c r="D519" s="2" t="s">
        <v>16</v>
      </c>
      <c r="E519" s="8">
        <v>66</v>
      </c>
      <c r="F519" s="2" t="s">
        <v>764</v>
      </c>
      <c r="G519" s="2" t="s">
        <v>765</v>
      </c>
      <c r="H519" s="9">
        <v>42413</v>
      </c>
      <c r="I519" s="2">
        <v>2016</v>
      </c>
      <c r="J519" s="2">
        <v>2</v>
      </c>
      <c r="K519" s="2" t="str">
        <f>VLOOKUP($C519,Clients!$B:$F,K$6,0)</f>
        <v>Gabcube</v>
      </c>
      <c r="L519" s="2" t="str">
        <f>VLOOKUP($C519,Clients!$B:$F,L$6,0)</f>
        <v>Foreign</v>
      </c>
      <c r="M519" s="2" t="str">
        <f>VLOOKUP($C519,Clients!$B:$F,M$6,0)</f>
        <v>FI</v>
      </c>
      <c r="N519" s="2" t="str">
        <f>VLOOKUP($C519,Clients!$B:$F,N$6,0)</f>
        <v>Finland</v>
      </c>
    </row>
    <row r="520" spans="2:14" x14ac:dyDescent="0.2">
      <c r="B520" s="8">
        <v>386809.08</v>
      </c>
      <c r="C520" s="2" t="s">
        <v>285</v>
      </c>
      <c r="D520" s="2" t="s">
        <v>16</v>
      </c>
      <c r="E520" s="8">
        <v>195</v>
      </c>
      <c r="F520" s="2" t="s">
        <v>766</v>
      </c>
      <c r="G520" s="2" t="s">
        <v>767</v>
      </c>
      <c r="H520" s="9">
        <v>42427</v>
      </c>
      <c r="I520" s="2">
        <v>2016</v>
      </c>
      <c r="J520" s="2">
        <v>2</v>
      </c>
      <c r="K520" s="2" t="str">
        <f>VLOOKUP($C520,Clients!$B:$F,K$6,0)</f>
        <v>Gabcube</v>
      </c>
      <c r="L520" s="2" t="str">
        <f>VLOOKUP($C520,Clients!$B:$F,L$6,0)</f>
        <v>Foreign</v>
      </c>
      <c r="M520" s="2" t="str">
        <f>VLOOKUP($C520,Clients!$B:$F,M$6,0)</f>
        <v>FI</v>
      </c>
      <c r="N520" s="2" t="str">
        <f>VLOOKUP($C520,Clients!$B:$F,N$6,0)</f>
        <v>Finland</v>
      </c>
    </row>
    <row r="521" spans="2:14" x14ac:dyDescent="0.2">
      <c r="B521" s="8">
        <v>231099.12</v>
      </c>
      <c r="C521" s="2" t="s">
        <v>285</v>
      </c>
      <c r="D521" s="2" t="s">
        <v>16</v>
      </c>
      <c r="E521" s="8">
        <v>135</v>
      </c>
      <c r="F521" s="2" t="s">
        <v>761</v>
      </c>
      <c r="G521" s="2" t="s">
        <v>768</v>
      </c>
      <c r="H521" s="9">
        <v>42427</v>
      </c>
      <c r="I521" s="2">
        <v>2016</v>
      </c>
      <c r="J521" s="2">
        <v>2</v>
      </c>
      <c r="K521" s="2" t="str">
        <f>VLOOKUP($C521,Clients!$B:$F,K$6,0)</f>
        <v>Gabcube</v>
      </c>
      <c r="L521" s="2" t="str">
        <f>VLOOKUP($C521,Clients!$B:$F,L$6,0)</f>
        <v>Foreign</v>
      </c>
      <c r="M521" s="2" t="str">
        <f>VLOOKUP($C521,Clients!$B:$F,M$6,0)</f>
        <v>FI</v>
      </c>
      <c r="N521" s="2" t="str">
        <f>VLOOKUP($C521,Clients!$B:$F,N$6,0)</f>
        <v>Finland</v>
      </c>
    </row>
    <row r="522" spans="2:14" x14ac:dyDescent="0.2">
      <c r="B522" s="8">
        <v>1792.5600000000002</v>
      </c>
      <c r="C522" s="2" t="s">
        <v>285</v>
      </c>
      <c r="D522" s="2" t="s">
        <v>16</v>
      </c>
      <c r="E522" s="8">
        <v>480</v>
      </c>
      <c r="F522" s="2" t="s">
        <v>769</v>
      </c>
      <c r="G522" s="2" t="s">
        <v>770</v>
      </c>
      <c r="H522" s="9">
        <v>42427</v>
      </c>
      <c r="I522" s="2">
        <v>2016</v>
      </c>
      <c r="J522" s="2">
        <v>2</v>
      </c>
      <c r="K522" s="2" t="str">
        <f>VLOOKUP($C522,Clients!$B:$F,K$6,0)</f>
        <v>Gabcube</v>
      </c>
      <c r="L522" s="2" t="str">
        <f>VLOOKUP($C522,Clients!$B:$F,L$6,0)</f>
        <v>Foreign</v>
      </c>
      <c r="M522" s="2" t="str">
        <f>VLOOKUP($C522,Clients!$B:$F,M$6,0)</f>
        <v>FI</v>
      </c>
      <c r="N522" s="2" t="str">
        <f>VLOOKUP($C522,Clients!$B:$F,N$6,0)</f>
        <v>Finland</v>
      </c>
    </row>
    <row r="523" spans="2:14" x14ac:dyDescent="0.2">
      <c r="B523" s="8">
        <v>105210</v>
      </c>
      <c r="C523" s="2" t="s">
        <v>285</v>
      </c>
      <c r="D523" s="2" t="s">
        <v>16</v>
      </c>
      <c r="E523" s="8">
        <v>300</v>
      </c>
      <c r="F523" s="2" t="s">
        <v>771</v>
      </c>
      <c r="G523" s="2" t="s">
        <v>772</v>
      </c>
      <c r="H523" s="9">
        <v>42433</v>
      </c>
      <c r="I523" s="2">
        <v>2016</v>
      </c>
      <c r="J523" s="2">
        <v>3</v>
      </c>
      <c r="K523" s="2" t="str">
        <f>VLOOKUP($C523,Clients!$B:$F,K$6,0)</f>
        <v>Gabcube</v>
      </c>
      <c r="L523" s="2" t="str">
        <f>VLOOKUP($C523,Clients!$B:$F,L$6,0)</f>
        <v>Foreign</v>
      </c>
      <c r="M523" s="2" t="str">
        <f>VLOOKUP($C523,Clients!$B:$F,M$6,0)</f>
        <v>FI</v>
      </c>
      <c r="N523" s="2" t="str">
        <f>VLOOKUP($C523,Clients!$B:$F,N$6,0)</f>
        <v>Finland</v>
      </c>
    </row>
    <row r="524" spans="2:14" x14ac:dyDescent="0.2">
      <c r="B524" s="8">
        <v>223352.63999999998</v>
      </c>
      <c r="C524" s="2" t="s">
        <v>285</v>
      </c>
      <c r="D524" s="2" t="s">
        <v>16</v>
      </c>
      <c r="E524" s="8">
        <v>153</v>
      </c>
      <c r="F524" s="2" t="s">
        <v>773</v>
      </c>
      <c r="G524" s="2" t="s">
        <v>774</v>
      </c>
      <c r="H524" s="9">
        <v>42433</v>
      </c>
      <c r="I524" s="2">
        <v>2016</v>
      </c>
      <c r="J524" s="2">
        <v>3</v>
      </c>
      <c r="K524" s="2" t="str">
        <f>VLOOKUP($C524,Clients!$B:$F,K$6,0)</f>
        <v>Gabcube</v>
      </c>
      <c r="L524" s="2" t="str">
        <f>VLOOKUP($C524,Clients!$B:$F,L$6,0)</f>
        <v>Foreign</v>
      </c>
      <c r="M524" s="2" t="str">
        <f>VLOOKUP($C524,Clients!$B:$F,M$6,0)</f>
        <v>FI</v>
      </c>
      <c r="N524" s="2" t="str">
        <f>VLOOKUP($C524,Clients!$B:$F,N$6,0)</f>
        <v>Finland</v>
      </c>
    </row>
    <row r="525" spans="2:14" x14ac:dyDescent="0.2">
      <c r="B525" s="8">
        <v>280103.88</v>
      </c>
      <c r="C525" s="2" t="s">
        <v>285</v>
      </c>
      <c r="D525" s="2" t="s">
        <v>16</v>
      </c>
      <c r="E525" s="8">
        <v>231</v>
      </c>
      <c r="F525" s="2" t="s">
        <v>775</v>
      </c>
      <c r="G525" s="2" t="s">
        <v>776</v>
      </c>
      <c r="H525" s="9">
        <v>42433</v>
      </c>
      <c r="I525" s="2">
        <v>2016</v>
      </c>
      <c r="J525" s="2">
        <v>3</v>
      </c>
      <c r="K525" s="2" t="str">
        <f>VLOOKUP($C525,Clients!$B:$F,K$6,0)</f>
        <v>Gabcube</v>
      </c>
      <c r="L525" s="2" t="str">
        <f>VLOOKUP($C525,Clients!$B:$F,L$6,0)</f>
        <v>Foreign</v>
      </c>
      <c r="M525" s="2" t="str">
        <f>VLOOKUP($C525,Clients!$B:$F,M$6,0)</f>
        <v>FI</v>
      </c>
      <c r="N525" s="2" t="str">
        <f>VLOOKUP($C525,Clients!$B:$F,N$6,0)</f>
        <v>Finland</v>
      </c>
    </row>
    <row r="526" spans="2:14" x14ac:dyDescent="0.2">
      <c r="B526" s="8">
        <v>697.36800000000005</v>
      </c>
      <c r="C526" s="2" t="s">
        <v>285</v>
      </c>
      <c r="D526" s="2" t="s">
        <v>16</v>
      </c>
      <c r="E526" s="8">
        <v>117</v>
      </c>
      <c r="F526" s="2" t="s">
        <v>769</v>
      </c>
      <c r="G526" s="2" t="s">
        <v>777</v>
      </c>
      <c r="H526" s="9">
        <v>42433</v>
      </c>
      <c r="I526" s="2">
        <v>2016</v>
      </c>
      <c r="J526" s="2">
        <v>3</v>
      </c>
      <c r="K526" s="2" t="str">
        <f>VLOOKUP($C526,Clients!$B:$F,K$6,0)</f>
        <v>Gabcube</v>
      </c>
      <c r="L526" s="2" t="str">
        <f>VLOOKUP($C526,Clients!$B:$F,L$6,0)</f>
        <v>Foreign</v>
      </c>
      <c r="M526" s="2" t="str">
        <f>VLOOKUP($C526,Clients!$B:$F,M$6,0)</f>
        <v>FI</v>
      </c>
      <c r="N526" s="2" t="str">
        <f>VLOOKUP($C526,Clients!$B:$F,N$6,0)</f>
        <v>Finland</v>
      </c>
    </row>
    <row r="527" spans="2:14" x14ac:dyDescent="0.2">
      <c r="B527" s="8">
        <v>321563.76</v>
      </c>
      <c r="C527" s="2" t="s">
        <v>285</v>
      </c>
      <c r="D527" s="2" t="s">
        <v>16</v>
      </c>
      <c r="E527" s="8">
        <v>229</v>
      </c>
      <c r="F527" s="2" t="s">
        <v>778</v>
      </c>
      <c r="G527" s="2" t="s">
        <v>779</v>
      </c>
      <c r="H527" s="9">
        <v>42441</v>
      </c>
      <c r="I527" s="2">
        <v>2016</v>
      </c>
      <c r="J527" s="2">
        <v>3</v>
      </c>
      <c r="K527" s="2" t="str">
        <f>VLOOKUP($C527,Clients!$B:$F,K$6,0)</f>
        <v>Gabcube</v>
      </c>
      <c r="L527" s="2" t="str">
        <f>VLOOKUP($C527,Clients!$B:$F,L$6,0)</f>
        <v>Foreign</v>
      </c>
      <c r="M527" s="2" t="str">
        <f>VLOOKUP($C527,Clients!$B:$F,M$6,0)</f>
        <v>FI</v>
      </c>
      <c r="N527" s="2" t="str">
        <f>VLOOKUP($C527,Clients!$B:$F,N$6,0)</f>
        <v>Finland</v>
      </c>
    </row>
    <row r="528" spans="2:14" x14ac:dyDescent="0.2">
      <c r="B528" s="8">
        <v>250663.98</v>
      </c>
      <c r="C528" s="2" t="s">
        <v>285</v>
      </c>
      <c r="D528" s="2" t="s">
        <v>16</v>
      </c>
      <c r="E528" s="8">
        <v>257</v>
      </c>
      <c r="F528" s="2" t="s">
        <v>778</v>
      </c>
      <c r="G528" s="2" t="s">
        <v>780</v>
      </c>
      <c r="H528" s="9">
        <v>42441</v>
      </c>
      <c r="I528" s="2">
        <v>2016</v>
      </c>
      <c r="J528" s="2">
        <v>3</v>
      </c>
      <c r="K528" s="2" t="str">
        <f>VLOOKUP($C528,Clients!$B:$F,K$6,0)</f>
        <v>Gabcube</v>
      </c>
      <c r="L528" s="2" t="str">
        <f>VLOOKUP($C528,Clients!$B:$F,L$6,0)</f>
        <v>Foreign</v>
      </c>
      <c r="M528" s="2" t="str">
        <f>VLOOKUP($C528,Clients!$B:$F,M$6,0)</f>
        <v>FI</v>
      </c>
      <c r="N528" s="2" t="str">
        <f>VLOOKUP($C528,Clients!$B:$F,N$6,0)</f>
        <v>Finland</v>
      </c>
    </row>
    <row r="529" spans="2:14" x14ac:dyDescent="0.2">
      <c r="B529" s="8">
        <v>943.27800000000002</v>
      </c>
      <c r="C529" s="2" t="s">
        <v>285</v>
      </c>
      <c r="D529" s="2" t="s">
        <v>16</v>
      </c>
      <c r="E529" s="8">
        <v>207</v>
      </c>
      <c r="F529" s="2" t="s">
        <v>781</v>
      </c>
      <c r="G529" s="2" t="s">
        <v>782</v>
      </c>
      <c r="H529" s="9">
        <v>42441</v>
      </c>
      <c r="I529" s="2">
        <v>2016</v>
      </c>
      <c r="J529" s="2">
        <v>3</v>
      </c>
      <c r="K529" s="2" t="str">
        <f>VLOOKUP($C529,Clients!$B:$F,K$6,0)</f>
        <v>Gabcube</v>
      </c>
      <c r="L529" s="2" t="str">
        <f>VLOOKUP($C529,Clients!$B:$F,L$6,0)</f>
        <v>Foreign</v>
      </c>
      <c r="M529" s="2" t="str">
        <f>VLOOKUP($C529,Clients!$B:$F,M$6,0)</f>
        <v>FI</v>
      </c>
      <c r="N529" s="2" t="str">
        <f>VLOOKUP($C529,Clients!$B:$F,N$6,0)</f>
        <v>Finland</v>
      </c>
    </row>
    <row r="530" spans="2:14" x14ac:dyDescent="0.2">
      <c r="B530" s="8">
        <v>359049.60000000003</v>
      </c>
      <c r="C530" s="2" t="s">
        <v>285</v>
      </c>
      <c r="D530" s="2" t="s">
        <v>16</v>
      </c>
      <c r="E530" s="8">
        <v>171</v>
      </c>
      <c r="F530" s="2" t="s">
        <v>783</v>
      </c>
      <c r="G530" s="2" t="s">
        <v>784</v>
      </c>
      <c r="H530" s="9">
        <v>42448</v>
      </c>
      <c r="I530" s="2">
        <v>2016</v>
      </c>
      <c r="J530" s="2">
        <v>3</v>
      </c>
      <c r="K530" s="2" t="str">
        <f>VLOOKUP($C530,Clients!$B:$F,K$6,0)</f>
        <v>Gabcube</v>
      </c>
      <c r="L530" s="2" t="str">
        <f>VLOOKUP($C530,Clients!$B:$F,L$6,0)</f>
        <v>Foreign</v>
      </c>
      <c r="M530" s="2" t="str">
        <f>VLOOKUP($C530,Clients!$B:$F,M$6,0)</f>
        <v>FI</v>
      </c>
      <c r="N530" s="2" t="str">
        <f>VLOOKUP($C530,Clients!$B:$F,N$6,0)</f>
        <v>Finland</v>
      </c>
    </row>
    <row r="531" spans="2:14" x14ac:dyDescent="0.2">
      <c r="B531" s="8">
        <v>1461.6000000000001</v>
      </c>
      <c r="C531" s="2" t="s">
        <v>285</v>
      </c>
      <c r="D531" s="2" t="s">
        <v>16</v>
      </c>
      <c r="E531" s="8">
        <v>29</v>
      </c>
      <c r="F531" s="2" t="s">
        <v>785</v>
      </c>
      <c r="G531" s="2" t="s">
        <v>786</v>
      </c>
      <c r="H531" s="9">
        <v>42448</v>
      </c>
      <c r="I531" s="2">
        <v>2016</v>
      </c>
      <c r="J531" s="2">
        <v>3</v>
      </c>
      <c r="K531" s="2" t="str">
        <f>VLOOKUP($C531,Clients!$B:$F,K$6,0)</f>
        <v>Gabcube</v>
      </c>
      <c r="L531" s="2" t="str">
        <f>VLOOKUP($C531,Clients!$B:$F,L$6,0)</f>
        <v>Foreign</v>
      </c>
      <c r="M531" s="2" t="str">
        <f>VLOOKUP($C531,Clients!$B:$F,M$6,0)</f>
        <v>FI</v>
      </c>
      <c r="N531" s="2" t="str">
        <f>VLOOKUP($C531,Clients!$B:$F,N$6,0)</f>
        <v>Finland</v>
      </c>
    </row>
    <row r="532" spans="2:14" x14ac:dyDescent="0.2">
      <c r="B532" s="8">
        <v>396396</v>
      </c>
      <c r="C532" s="2" t="s">
        <v>285</v>
      </c>
      <c r="D532" s="2" t="s">
        <v>16</v>
      </c>
      <c r="E532" s="8">
        <v>156</v>
      </c>
      <c r="F532" s="2" t="s">
        <v>787</v>
      </c>
      <c r="G532" s="2" t="s">
        <v>788</v>
      </c>
      <c r="H532" s="9">
        <v>42454</v>
      </c>
      <c r="I532" s="2">
        <v>2016</v>
      </c>
      <c r="J532" s="2">
        <v>3</v>
      </c>
      <c r="K532" s="2" t="str">
        <f>VLOOKUP($C532,Clients!$B:$F,K$6,0)</f>
        <v>Gabcube</v>
      </c>
      <c r="L532" s="2" t="str">
        <f>VLOOKUP($C532,Clients!$B:$F,L$6,0)</f>
        <v>Foreign</v>
      </c>
      <c r="M532" s="2" t="str">
        <f>VLOOKUP($C532,Clients!$B:$F,M$6,0)</f>
        <v>FI</v>
      </c>
      <c r="N532" s="2" t="str">
        <f>VLOOKUP($C532,Clients!$B:$F,N$6,0)</f>
        <v>Finland</v>
      </c>
    </row>
    <row r="533" spans="2:14" x14ac:dyDescent="0.2">
      <c r="B533" s="8">
        <v>274890</v>
      </c>
      <c r="C533" s="2" t="s">
        <v>285</v>
      </c>
      <c r="D533" s="2" t="s">
        <v>16</v>
      </c>
      <c r="E533" s="8">
        <v>160</v>
      </c>
      <c r="F533" s="2" t="s">
        <v>787</v>
      </c>
      <c r="G533" s="2" t="s">
        <v>789</v>
      </c>
      <c r="H533" s="9">
        <v>42454</v>
      </c>
      <c r="I533" s="2">
        <v>2016</v>
      </c>
      <c r="J533" s="2">
        <v>3</v>
      </c>
      <c r="K533" s="2" t="str">
        <f>VLOOKUP($C533,Clients!$B:$F,K$6,0)</f>
        <v>Gabcube</v>
      </c>
      <c r="L533" s="2" t="str">
        <f>VLOOKUP($C533,Clients!$B:$F,L$6,0)</f>
        <v>Foreign</v>
      </c>
      <c r="M533" s="2" t="str">
        <f>VLOOKUP($C533,Clients!$B:$F,M$6,0)</f>
        <v>FI</v>
      </c>
      <c r="N533" s="2" t="str">
        <f>VLOOKUP($C533,Clients!$B:$F,N$6,0)</f>
        <v>Finland</v>
      </c>
    </row>
    <row r="534" spans="2:14" x14ac:dyDescent="0.2">
      <c r="B534" s="8">
        <v>300823.52999999997</v>
      </c>
      <c r="C534" s="2" t="s">
        <v>285</v>
      </c>
      <c r="D534" s="2" t="s">
        <v>16</v>
      </c>
      <c r="E534" s="8">
        <v>299</v>
      </c>
      <c r="F534" s="2" t="s">
        <v>790</v>
      </c>
      <c r="G534" s="2" t="s">
        <v>791</v>
      </c>
      <c r="H534" s="9">
        <v>42455</v>
      </c>
      <c r="I534" s="2">
        <v>2016</v>
      </c>
      <c r="J534" s="2">
        <v>3</v>
      </c>
      <c r="K534" s="2" t="str">
        <f>VLOOKUP($C534,Clients!$B:$F,K$6,0)</f>
        <v>Gabcube</v>
      </c>
      <c r="L534" s="2" t="str">
        <f>VLOOKUP($C534,Clients!$B:$F,L$6,0)</f>
        <v>Foreign</v>
      </c>
      <c r="M534" s="2" t="str">
        <f>VLOOKUP($C534,Clients!$B:$F,M$6,0)</f>
        <v>FI</v>
      </c>
      <c r="N534" s="2" t="str">
        <f>VLOOKUP($C534,Clients!$B:$F,N$6,0)</f>
        <v>Finland</v>
      </c>
    </row>
    <row r="535" spans="2:14" x14ac:dyDescent="0.2">
      <c r="B535" s="8">
        <v>160916.70000000001</v>
      </c>
      <c r="C535" s="2" t="s">
        <v>285</v>
      </c>
      <c r="D535" s="2" t="s">
        <v>16</v>
      </c>
      <c r="E535" s="8">
        <v>253</v>
      </c>
      <c r="F535" s="2" t="s">
        <v>792</v>
      </c>
      <c r="G535" s="2" t="s">
        <v>793</v>
      </c>
      <c r="H535" s="9">
        <v>42455</v>
      </c>
      <c r="I535" s="2">
        <v>2016</v>
      </c>
      <c r="J535" s="2">
        <v>3</v>
      </c>
      <c r="K535" s="2" t="str">
        <f>VLOOKUP($C535,Clients!$B:$F,K$6,0)</f>
        <v>Gabcube</v>
      </c>
      <c r="L535" s="2" t="str">
        <f>VLOOKUP($C535,Clients!$B:$F,L$6,0)</f>
        <v>Foreign</v>
      </c>
      <c r="M535" s="2" t="str">
        <f>VLOOKUP($C535,Clients!$B:$F,M$6,0)</f>
        <v>FI</v>
      </c>
      <c r="N535" s="2" t="str">
        <f>VLOOKUP($C535,Clients!$B:$F,N$6,0)</f>
        <v>Finland</v>
      </c>
    </row>
    <row r="536" spans="2:14" x14ac:dyDescent="0.2">
      <c r="B536" s="8">
        <v>368445</v>
      </c>
      <c r="C536" s="2" t="s">
        <v>285</v>
      </c>
      <c r="D536" s="2" t="s">
        <v>16</v>
      </c>
      <c r="E536" s="8">
        <v>145</v>
      </c>
      <c r="F536" s="2" t="s">
        <v>794</v>
      </c>
      <c r="G536" s="2" t="s">
        <v>795</v>
      </c>
      <c r="H536" s="9">
        <v>42462</v>
      </c>
      <c r="I536" s="2">
        <v>2016</v>
      </c>
      <c r="J536" s="2">
        <v>4</v>
      </c>
      <c r="K536" s="2" t="str">
        <f>VLOOKUP($C536,Clients!$B:$F,K$6,0)</f>
        <v>Gabcube</v>
      </c>
      <c r="L536" s="2" t="str">
        <f>VLOOKUP($C536,Clients!$B:$F,L$6,0)</f>
        <v>Foreign</v>
      </c>
      <c r="M536" s="2" t="str">
        <f>VLOOKUP($C536,Clients!$B:$F,M$6,0)</f>
        <v>FI</v>
      </c>
      <c r="N536" s="2" t="str">
        <f>VLOOKUP($C536,Clients!$B:$F,N$6,0)</f>
        <v>Finland</v>
      </c>
    </row>
    <row r="537" spans="2:14" x14ac:dyDescent="0.2">
      <c r="B537" s="8">
        <v>383739.09</v>
      </c>
      <c r="C537" s="2" t="s">
        <v>285</v>
      </c>
      <c r="D537" s="2" t="s">
        <v>16</v>
      </c>
      <c r="E537" s="8">
        <v>179</v>
      </c>
      <c r="F537" s="2" t="s">
        <v>796</v>
      </c>
      <c r="G537" s="2" t="s">
        <v>797</v>
      </c>
      <c r="H537" s="9">
        <v>42462</v>
      </c>
      <c r="I537" s="2">
        <v>2016</v>
      </c>
      <c r="J537" s="2">
        <v>4</v>
      </c>
      <c r="K537" s="2" t="str">
        <f>VLOOKUP($C537,Clients!$B:$F,K$6,0)</f>
        <v>Gabcube</v>
      </c>
      <c r="L537" s="2" t="str">
        <f>VLOOKUP($C537,Clients!$B:$F,L$6,0)</f>
        <v>Foreign</v>
      </c>
      <c r="M537" s="2" t="str">
        <f>VLOOKUP($C537,Clients!$B:$F,M$6,0)</f>
        <v>FI</v>
      </c>
      <c r="N537" s="2" t="str">
        <f>VLOOKUP($C537,Clients!$B:$F,N$6,0)</f>
        <v>Finland</v>
      </c>
    </row>
    <row r="538" spans="2:14" x14ac:dyDescent="0.2">
      <c r="B538" s="8">
        <v>15329.160000000002</v>
      </c>
      <c r="C538" s="2" t="s">
        <v>285</v>
      </c>
      <c r="D538" s="2" t="s">
        <v>16</v>
      </c>
      <c r="E538" s="8">
        <v>240</v>
      </c>
      <c r="F538" s="2" t="s">
        <v>798</v>
      </c>
      <c r="G538" s="2" t="s">
        <v>799</v>
      </c>
      <c r="H538" s="9">
        <v>42462</v>
      </c>
      <c r="I538" s="2">
        <v>2016</v>
      </c>
      <c r="J538" s="2">
        <v>4</v>
      </c>
      <c r="K538" s="2" t="str">
        <f>VLOOKUP($C538,Clients!$B:$F,K$6,0)</f>
        <v>Gabcube</v>
      </c>
      <c r="L538" s="2" t="str">
        <f>VLOOKUP($C538,Clients!$B:$F,L$6,0)</f>
        <v>Foreign</v>
      </c>
      <c r="M538" s="2" t="str">
        <f>VLOOKUP($C538,Clients!$B:$F,M$6,0)</f>
        <v>FI</v>
      </c>
      <c r="N538" s="2" t="str">
        <f>VLOOKUP($C538,Clients!$B:$F,N$6,0)</f>
        <v>Finland</v>
      </c>
    </row>
    <row r="539" spans="2:14" x14ac:dyDescent="0.2">
      <c r="B539" s="8">
        <v>424384.38</v>
      </c>
      <c r="C539" s="2" t="s">
        <v>285</v>
      </c>
      <c r="D539" s="2" t="s">
        <v>16</v>
      </c>
      <c r="E539" s="8">
        <v>177</v>
      </c>
      <c r="F539" s="2" t="s">
        <v>800</v>
      </c>
      <c r="G539" s="2" t="s">
        <v>801</v>
      </c>
      <c r="H539" s="9">
        <v>42466</v>
      </c>
      <c r="I539" s="2">
        <v>2016</v>
      </c>
      <c r="J539" s="2">
        <v>4</v>
      </c>
      <c r="K539" s="2" t="str">
        <f>VLOOKUP($C539,Clients!$B:$F,K$6,0)</f>
        <v>Gabcube</v>
      </c>
      <c r="L539" s="2" t="str">
        <f>VLOOKUP($C539,Clients!$B:$F,L$6,0)</f>
        <v>Foreign</v>
      </c>
      <c r="M539" s="2" t="str">
        <f>VLOOKUP($C539,Clients!$B:$F,M$6,0)</f>
        <v>FI</v>
      </c>
      <c r="N539" s="2" t="str">
        <f>VLOOKUP($C539,Clients!$B:$F,N$6,0)</f>
        <v>Finland</v>
      </c>
    </row>
    <row r="540" spans="2:14" x14ac:dyDescent="0.2">
      <c r="B540" s="8">
        <v>462489.30000000005</v>
      </c>
      <c r="C540" s="2" t="s">
        <v>285</v>
      </c>
      <c r="D540" s="2" t="s">
        <v>16</v>
      </c>
      <c r="E540" s="8">
        <v>193</v>
      </c>
      <c r="F540" s="2" t="s">
        <v>802</v>
      </c>
      <c r="G540" s="2" t="s">
        <v>803</v>
      </c>
      <c r="H540" s="9">
        <v>42469</v>
      </c>
      <c r="I540" s="2">
        <v>2016</v>
      </c>
      <c r="J540" s="2">
        <v>4</v>
      </c>
      <c r="K540" s="2" t="str">
        <f>VLOOKUP($C540,Clients!$B:$F,K$6,0)</f>
        <v>Gabcube</v>
      </c>
      <c r="L540" s="2" t="str">
        <f>VLOOKUP($C540,Clients!$B:$F,L$6,0)</f>
        <v>Foreign</v>
      </c>
      <c r="M540" s="2" t="str">
        <f>VLOOKUP($C540,Clients!$B:$F,M$6,0)</f>
        <v>FI</v>
      </c>
      <c r="N540" s="2" t="str">
        <f>VLOOKUP($C540,Clients!$B:$F,N$6,0)</f>
        <v>Finland</v>
      </c>
    </row>
    <row r="541" spans="2:14" x14ac:dyDescent="0.2">
      <c r="B541" s="8">
        <v>0</v>
      </c>
      <c r="C541" s="2" t="s">
        <v>285</v>
      </c>
      <c r="D541" s="2" t="s">
        <v>16</v>
      </c>
      <c r="E541" s="8">
        <v>24</v>
      </c>
      <c r="F541" s="2" t="s">
        <v>804</v>
      </c>
      <c r="G541" s="2" t="s">
        <v>805</v>
      </c>
      <c r="H541" s="9">
        <v>42469</v>
      </c>
      <c r="I541" s="2">
        <v>2016</v>
      </c>
      <c r="J541" s="2">
        <v>4</v>
      </c>
      <c r="K541" s="2" t="str">
        <f>VLOOKUP($C541,Clients!$B:$F,K$6,0)</f>
        <v>Gabcube</v>
      </c>
      <c r="L541" s="2" t="str">
        <f>VLOOKUP($C541,Clients!$B:$F,L$6,0)</f>
        <v>Foreign</v>
      </c>
      <c r="M541" s="2" t="str">
        <f>VLOOKUP($C541,Clients!$B:$F,M$6,0)</f>
        <v>FI</v>
      </c>
      <c r="N541" s="2" t="str">
        <f>VLOOKUP($C541,Clients!$B:$F,N$6,0)</f>
        <v>Finland</v>
      </c>
    </row>
    <row r="542" spans="2:14" x14ac:dyDescent="0.2">
      <c r="B542" s="8">
        <v>336022.68</v>
      </c>
      <c r="C542" s="2" t="s">
        <v>285</v>
      </c>
      <c r="D542" s="2" t="s">
        <v>16</v>
      </c>
      <c r="E542" s="8">
        <v>252</v>
      </c>
      <c r="F542" s="2" t="s">
        <v>806</v>
      </c>
      <c r="G542" s="2" t="s">
        <v>807</v>
      </c>
      <c r="H542" s="9">
        <v>42476</v>
      </c>
      <c r="I542" s="2">
        <v>2016</v>
      </c>
      <c r="J542" s="2">
        <v>4</v>
      </c>
      <c r="K542" s="2" t="str">
        <f>VLOOKUP($C542,Clients!$B:$F,K$6,0)</f>
        <v>Gabcube</v>
      </c>
      <c r="L542" s="2" t="str">
        <f>VLOOKUP($C542,Clients!$B:$F,L$6,0)</f>
        <v>Foreign</v>
      </c>
      <c r="M542" s="2" t="str">
        <f>VLOOKUP($C542,Clients!$B:$F,M$6,0)</f>
        <v>FI</v>
      </c>
      <c r="N542" s="2" t="str">
        <f>VLOOKUP($C542,Clients!$B:$F,N$6,0)</f>
        <v>Finland</v>
      </c>
    </row>
    <row r="543" spans="2:14" x14ac:dyDescent="0.2">
      <c r="B543" s="8">
        <v>0</v>
      </c>
      <c r="C543" s="2" t="s">
        <v>285</v>
      </c>
      <c r="D543" s="2" t="s">
        <v>16</v>
      </c>
      <c r="E543" s="8">
        <v>1</v>
      </c>
      <c r="F543" s="2" t="s">
        <v>808</v>
      </c>
      <c r="G543" s="2" t="s">
        <v>809</v>
      </c>
      <c r="H543" s="9">
        <v>42482</v>
      </c>
      <c r="I543" s="2">
        <v>2016</v>
      </c>
      <c r="J543" s="2">
        <v>4</v>
      </c>
      <c r="K543" s="2" t="str">
        <f>VLOOKUP($C543,Clients!$B:$F,K$6,0)</f>
        <v>Gabcube</v>
      </c>
      <c r="L543" s="2" t="str">
        <f>VLOOKUP($C543,Clients!$B:$F,L$6,0)</f>
        <v>Foreign</v>
      </c>
      <c r="M543" s="2" t="str">
        <f>VLOOKUP($C543,Clients!$B:$F,M$6,0)</f>
        <v>FI</v>
      </c>
      <c r="N543" s="2" t="str">
        <f>VLOOKUP($C543,Clients!$B:$F,N$6,0)</f>
        <v>Finland</v>
      </c>
    </row>
    <row r="544" spans="2:14" x14ac:dyDescent="0.2">
      <c r="B544" s="8">
        <v>0</v>
      </c>
      <c r="C544" s="2" t="s">
        <v>285</v>
      </c>
      <c r="D544" s="2" t="s">
        <v>16</v>
      </c>
      <c r="E544" s="8">
        <v>-1</v>
      </c>
      <c r="F544" s="2" t="s">
        <v>810</v>
      </c>
      <c r="G544" s="2" t="s">
        <v>809</v>
      </c>
      <c r="H544" s="9">
        <v>42482</v>
      </c>
      <c r="I544" s="2">
        <v>2016</v>
      </c>
      <c r="J544" s="2">
        <v>4</v>
      </c>
      <c r="K544" s="2" t="str">
        <f>VLOOKUP($C544,Clients!$B:$F,K$6,0)</f>
        <v>Gabcube</v>
      </c>
      <c r="L544" s="2" t="str">
        <f>VLOOKUP($C544,Clients!$B:$F,L$6,0)</f>
        <v>Foreign</v>
      </c>
      <c r="M544" s="2" t="str">
        <f>VLOOKUP($C544,Clients!$B:$F,M$6,0)</f>
        <v>FI</v>
      </c>
      <c r="N544" s="2" t="str">
        <f>VLOOKUP($C544,Clients!$B:$F,N$6,0)</f>
        <v>Finland</v>
      </c>
    </row>
    <row r="545" spans="2:14" x14ac:dyDescent="0.2">
      <c r="B545" s="8">
        <v>342291.60000000003</v>
      </c>
      <c r="C545" s="2" t="s">
        <v>285</v>
      </c>
      <c r="D545" s="2" t="s">
        <v>16</v>
      </c>
      <c r="E545" s="8">
        <v>156</v>
      </c>
      <c r="F545" s="2" t="s">
        <v>811</v>
      </c>
      <c r="G545" s="2" t="s">
        <v>812</v>
      </c>
      <c r="H545" s="9">
        <v>42483</v>
      </c>
      <c r="I545" s="2">
        <v>2016</v>
      </c>
      <c r="J545" s="2">
        <v>4</v>
      </c>
      <c r="K545" s="2" t="str">
        <f>VLOOKUP($C545,Clients!$B:$F,K$6,0)</f>
        <v>Gabcube</v>
      </c>
      <c r="L545" s="2" t="str">
        <f>VLOOKUP($C545,Clients!$B:$F,L$6,0)</f>
        <v>Foreign</v>
      </c>
      <c r="M545" s="2" t="str">
        <f>VLOOKUP($C545,Clients!$B:$F,M$6,0)</f>
        <v>FI</v>
      </c>
      <c r="N545" s="2" t="str">
        <f>VLOOKUP($C545,Clients!$B:$F,N$6,0)</f>
        <v>Finland</v>
      </c>
    </row>
    <row r="546" spans="2:14" x14ac:dyDescent="0.2">
      <c r="B546" s="8">
        <v>345820.86000000004</v>
      </c>
      <c r="C546" s="2" t="s">
        <v>285</v>
      </c>
      <c r="D546" s="2" t="s">
        <v>16</v>
      </c>
      <c r="E546" s="8">
        <v>227</v>
      </c>
      <c r="F546" s="2" t="s">
        <v>813</v>
      </c>
      <c r="G546" s="2" t="s">
        <v>814</v>
      </c>
      <c r="H546" s="9">
        <v>42483</v>
      </c>
      <c r="I546" s="2">
        <v>2016</v>
      </c>
      <c r="J546" s="2">
        <v>4</v>
      </c>
      <c r="K546" s="2" t="str">
        <f>VLOOKUP($C546,Clients!$B:$F,K$6,0)</f>
        <v>Gabcube</v>
      </c>
      <c r="L546" s="2" t="str">
        <f>VLOOKUP($C546,Clients!$B:$F,L$6,0)</f>
        <v>Foreign</v>
      </c>
      <c r="M546" s="2" t="str">
        <f>VLOOKUP($C546,Clients!$B:$F,M$6,0)</f>
        <v>FI</v>
      </c>
      <c r="N546" s="2" t="str">
        <f>VLOOKUP($C546,Clients!$B:$F,N$6,0)</f>
        <v>Finland</v>
      </c>
    </row>
    <row r="547" spans="2:14" x14ac:dyDescent="0.2">
      <c r="B547" s="8">
        <v>0</v>
      </c>
      <c r="C547" s="2" t="s">
        <v>285</v>
      </c>
      <c r="D547" s="2" t="s">
        <v>20</v>
      </c>
      <c r="E547" s="8">
        <v>1</v>
      </c>
      <c r="F547" s="2" t="s">
        <v>815</v>
      </c>
      <c r="G547" s="2" t="s">
        <v>816</v>
      </c>
      <c r="H547" s="9">
        <v>42487</v>
      </c>
      <c r="I547" s="2">
        <v>2016</v>
      </c>
      <c r="J547" s="2">
        <v>4</v>
      </c>
      <c r="K547" s="2" t="str">
        <f>VLOOKUP($C547,Clients!$B:$F,K$6,0)</f>
        <v>Gabcube</v>
      </c>
      <c r="L547" s="2" t="str">
        <f>VLOOKUP($C547,Clients!$B:$F,L$6,0)</f>
        <v>Foreign</v>
      </c>
      <c r="M547" s="2" t="str">
        <f>VLOOKUP($C547,Clients!$B:$F,M$6,0)</f>
        <v>FI</v>
      </c>
      <c r="N547" s="2" t="str">
        <f>VLOOKUP($C547,Clients!$B:$F,N$6,0)</f>
        <v>Finland</v>
      </c>
    </row>
    <row r="548" spans="2:14" x14ac:dyDescent="0.2">
      <c r="B548" s="8">
        <v>331716</v>
      </c>
      <c r="C548" s="2" t="s">
        <v>285</v>
      </c>
      <c r="D548" s="2" t="s">
        <v>16</v>
      </c>
      <c r="E548" s="8">
        <v>154</v>
      </c>
      <c r="F548" s="2" t="s">
        <v>817</v>
      </c>
      <c r="G548" s="2" t="s">
        <v>818</v>
      </c>
      <c r="H548" s="9">
        <v>42489</v>
      </c>
      <c r="I548" s="2">
        <v>2016</v>
      </c>
      <c r="J548" s="2">
        <v>4</v>
      </c>
      <c r="K548" s="2" t="str">
        <f>VLOOKUP($C548,Clients!$B:$F,K$6,0)</f>
        <v>Gabcube</v>
      </c>
      <c r="L548" s="2" t="str">
        <f>VLOOKUP($C548,Clients!$B:$F,L$6,0)</f>
        <v>Foreign</v>
      </c>
      <c r="M548" s="2" t="str">
        <f>VLOOKUP($C548,Clients!$B:$F,M$6,0)</f>
        <v>FI</v>
      </c>
      <c r="N548" s="2" t="str">
        <f>VLOOKUP($C548,Clients!$B:$F,N$6,0)</f>
        <v>Finland</v>
      </c>
    </row>
    <row r="549" spans="2:14" x14ac:dyDescent="0.2">
      <c r="B549" s="8">
        <v>9000.6</v>
      </c>
      <c r="C549" s="2" t="s">
        <v>285</v>
      </c>
      <c r="D549" s="2" t="s">
        <v>16</v>
      </c>
      <c r="E549" s="8">
        <v>1</v>
      </c>
      <c r="F549" s="2" t="s">
        <v>817</v>
      </c>
      <c r="G549" s="2" t="s">
        <v>819</v>
      </c>
      <c r="H549" s="9">
        <v>42489</v>
      </c>
      <c r="I549" s="2">
        <v>2016</v>
      </c>
      <c r="J549" s="2">
        <v>4</v>
      </c>
      <c r="K549" s="2" t="str">
        <f>VLOOKUP($C549,Clients!$B:$F,K$6,0)</f>
        <v>Gabcube</v>
      </c>
      <c r="L549" s="2" t="str">
        <f>VLOOKUP($C549,Clients!$B:$F,L$6,0)</f>
        <v>Foreign</v>
      </c>
      <c r="M549" s="2" t="str">
        <f>VLOOKUP($C549,Clients!$B:$F,M$6,0)</f>
        <v>FI</v>
      </c>
      <c r="N549" s="2" t="str">
        <f>VLOOKUP($C549,Clients!$B:$F,N$6,0)</f>
        <v>Finland</v>
      </c>
    </row>
    <row r="550" spans="2:14" x14ac:dyDescent="0.2">
      <c r="B550" s="8">
        <v>157764.6</v>
      </c>
      <c r="C550" s="2" t="s">
        <v>285</v>
      </c>
      <c r="D550" s="2" t="s">
        <v>16</v>
      </c>
      <c r="E550" s="8">
        <v>208</v>
      </c>
      <c r="F550" s="2" t="s">
        <v>817</v>
      </c>
      <c r="G550" s="2" t="s">
        <v>820</v>
      </c>
      <c r="H550" s="9">
        <v>42489</v>
      </c>
      <c r="I550" s="2">
        <v>2016</v>
      </c>
      <c r="J550" s="2">
        <v>4</v>
      </c>
      <c r="K550" s="2" t="str">
        <f>VLOOKUP($C550,Clients!$B:$F,K$6,0)</f>
        <v>Gabcube</v>
      </c>
      <c r="L550" s="2" t="str">
        <f>VLOOKUP($C550,Clients!$B:$F,L$6,0)</f>
        <v>Foreign</v>
      </c>
      <c r="M550" s="2" t="str">
        <f>VLOOKUP($C550,Clients!$B:$F,M$6,0)</f>
        <v>FI</v>
      </c>
      <c r="N550" s="2" t="str">
        <f>VLOOKUP($C550,Clients!$B:$F,N$6,0)</f>
        <v>Finland</v>
      </c>
    </row>
    <row r="551" spans="2:14" x14ac:dyDescent="0.2">
      <c r="B551" s="8">
        <v>262.5</v>
      </c>
      <c r="C551" s="2" t="s">
        <v>285</v>
      </c>
      <c r="D551" s="2" t="s">
        <v>16</v>
      </c>
      <c r="E551" s="8">
        <v>25</v>
      </c>
      <c r="F551" s="2" t="s">
        <v>821</v>
      </c>
      <c r="G551" s="2" t="s">
        <v>822</v>
      </c>
      <c r="H551" s="9">
        <v>42489</v>
      </c>
      <c r="I551" s="2">
        <v>2016</v>
      </c>
      <c r="J551" s="2">
        <v>4</v>
      </c>
      <c r="K551" s="2" t="str">
        <f>VLOOKUP($C551,Clients!$B:$F,K$6,0)</f>
        <v>Gabcube</v>
      </c>
      <c r="L551" s="2" t="str">
        <f>VLOOKUP($C551,Clients!$B:$F,L$6,0)</f>
        <v>Foreign</v>
      </c>
      <c r="M551" s="2" t="str">
        <f>VLOOKUP($C551,Clients!$B:$F,M$6,0)</f>
        <v>FI</v>
      </c>
      <c r="N551" s="2" t="str">
        <f>VLOOKUP($C551,Clients!$B:$F,N$6,0)</f>
        <v>Finland</v>
      </c>
    </row>
    <row r="552" spans="2:14" x14ac:dyDescent="0.2">
      <c r="B552" s="8">
        <v>274680</v>
      </c>
      <c r="C552" s="2" t="s">
        <v>285</v>
      </c>
      <c r="D552" s="2" t="s">
        <v>16</v>
      </c>
      <c r="E552" s="8">
        <v>180</v>
      </c>
      <c r="F552" s="2" t="s">
        <v>823</v>
      </c>
      <c r="G552" s="2" t="s">
        <v>824</v>
      </c>
      <c r="H552" s="9">
        <v>42495</v>
      </c>
      <c r="I552" s="2">
        <v>2016</v>
      </c>
      <c r="J552" s="2">
        <v>5</v>
      </c>
      <c r="K552" s="2" t="str">
        <f>VLOOKUP($C552,Clients!$B:$F,K$6,0)</f>
        <v>Gabcube</v>
      </c>
      <c r="L552" s="2" t="str">
        <f>VLOOKUP($C552,Clients!$B:$F,L$6,0)</f>
        <v>Foreign</v>
      </c>
      <c r="M552" s="2" t="str">
        <f>VLOOKUP($C552,Clients!$B:$F,M$6,0)</f>
        <v>FI</v>
      </c>
      <c r="N552" s="2" t="str">
        <f>VLOOKUP($C552,Clients!$B:$F,N$6,0)</f>
        <v>Finland</v>
      </c>
    </row>
    <row r="553" spans="2:14" x14ac:dyDescent="0.2">
      <c r="B553" s="8">
        <v>17078.25</v>
      </c>
      <c r="C553" s="2" t="s">
        <v>285</v>
      </c>
      <c r="D553" s="2" t="s">
        <v>16</v>
      </c>
      <c r="E553" s="8">
        <v>375</v>
      </c>
      <c r="F553" s="2" t="s">
        <v>825</v>
      </c>
      <c r="G553" s="2" t="s">
        <v>826</v>
      </c>
      <c r="H553" s="9">
        <v>42495</v>
      </c>
      <c r="I553" s="2">
        <v>2016</v>
      </c>
      <c r="J553" s="2">
        <v>5</v>
      </c>
      <c r="K553" s="2" t="str">
        <f>VLOOKUP($C553,Clients!$B:$F,K$6,0)</f>
        <v>Gabcube</v>
      </c>
      <c r="L553" s="2" t="str">
        <f>VLOOKUP($C553,Clients!$B:$F,L$6,0)</f>
        <v>Foreign</v>
      </c>
      <c r="M553" s="2" t="str">
        <f>VLOOKUP($C553,Clients!$B:$F,M$6,0)</f>
        <v>FI</v>
      </c>
      <c r="N553" s="2" t="str">
        <f>VLOOKUP($C553,Clients!$B:$F,N$6,0)</f>
        <v>Finland</v>
      </c>
    </row>
    <row r="554" spans="2:14" x14ac:dyDescent="0.2">
      <c r="B554" s="8">
        <v>349435.38</v>
      </c>
      <c r="C554" s="2" t="s">
        <v>285</v>
      </c>
      <c r="D554" s="2" t="s">
        <v>16</v>
      </c>
      <c r="E554" s="8">
        <v>161</v>
      </c>
      <c r="F554" s="2" t="s">
        <v>827</v>
      </c>
      <c r="G554" s="2" t="s">
        <v>828</v>
      </c>
      <c r="H554" s="9">
        <v>42504</v>
      </c>
      <c r="I554" s="2">
        <v>2016</v>
      </c>
      <c r="J554" s="2">
        <v>5</v>
      </c>
      <c r="K554" s="2" t="str">
        <f>VLOOKUP($C554,Clients!$B:$F,K$6,0)</f>
        <v>Gabcube</v>
      </c>
      <c r="L554" s="2" t="str">
        <f>VLOOKUP($C554,Clients!$B:$F,L$6,0)</f>
        <v>Foreign</v>
      </c>
      <c r="M554" s="2" t="str">
        <f>VLOOKUP($C554,Clients!$B:$F,M$6,0)</f>
        <v>FI</v>
      </c>
      <c r="N554" s="2" t="str">
        <f>VLOOKUP($C554,Clients!$B:$F,N$6,0)</f>
        <v>Finland</v>
      </c>
    </row>
    <row r="555" spans="2:14" x14ac:dyDescent="0.2">
      <c r="B555" s="8">
        <v>21222.852000000003</v>
      </c>
      <c r="C555" s="2" t="s">
        <v>285</v>
      </c>
      <c r="D555" s="2" t="s">
        <v>16</v>
      </c>
      <c r="E555" s="8">
        <v>907.5</v>
      </c>
      <c r="F555" s="2" t="s">
        <v>829</v>
      </c>
      <c r="G555" s="2" t="s">
        <v>830</v>
      </c>
      <c r="H555" s="9">
        <v>42504</v>
      </c>
      <c r="I555" s="2">
        <v>2016</v>
      </c>
      <c r="J555" s="2">
        <v>5</v>
      </c>
      <c r="K555" s="2" t="str">
        <f>VLOOKUP($C555,Clients!$B:$F,K$6,0)</f>
        <v>Gabcube</v>
      </c>
      <c r="L555" s="2" t="str">
        <f>VLOOKUP($C555,Clients!$B:$F,L$6,0)</f>
        <v>Foreign</v>
      </c>
      <c r="M555" s="2" t="str">
        <f>VLOOKUP($C555,Clients!$B:$F,M$6,0)</f>
        <v>FI</v>
      </c>
      <c r="N555" s="2" t="str">
        <f>VLOOKUP($C555,Clients!$B:$F,N$6,0)</f>
        <v>Finland</v>
      </c>
    </row>
    <row r="556" spans="2:14" x14ac:dyDescent="0.2">
      <c r="B556" s="8">
        <v>322358.40000000002</v>
      </c>
      <c r="C556" s="2" t="s">
        <v>285</v>
      </c>
      <c r="D556" s="2" t="s">
        <v>16</v>
      </c>
      <c r="E556" s="8">
        <v>156</v>
      </c>
      <c r="F556" s="2" t="s">
        <v>831</v>
      </c>
      <c r="G556" s="2" t="s">
        <v>832</v>
      </c>
      <c r="H556" s="9">
        <v>42511</v>
      </c>
      <c r="I556" s="2">
        <v>2016</v>
      </c>
      <c r="J556" s="2">
        <v>5</v>
      </c>
      <c r="K556" s="2" t="str">
        <f>VLOOKUP($C556,Clients!$B:$F,K$6,0)</f>
        <v>Gabcube</v>
      </c>
      <c r="L556" s="2" t="str">
        <f>VLOOKUP($C556,Clients!$B:$F,L$6,0)</f>
        <v>Foreign</v>
      </c>
      <c r="M556" s="2" t="str">
        <f>VLOOKUP($C556,Clients!$B:$F,M$6,0)</f>
        <v>FI</v>
      </c>
      <c r="N556" s="2" t="str">
        <f>VLOOKUP($C556,Clients!$B:$F,N$6,0)</f>
        <v>Finland</v>
      </c>
    </row>
    <row r="557" spans="2:14" x14ac:dyDescent="0.2">
      <c r="B557" s="8">
        <v>128620.8</v>
      </c>
      <c r="C557" s="2" t="s">
        <v>285</v>
      </c>
      <c r="D557" s="2" t="s">
        <v>16</v>
      </c>
      <c r="E557" s="8">
        <v>188</v>
      </c>
      <c r="F557" s="2" t="s">
        <v>831</v>
      </c>
      <c r="G557" s="2" t="s">
        <v>833</v>
      </c>
      <c r="H557" s="9">
        <v>42511</v>
      </c>
      <c r="I557" s="2">
        <v>2016</v>
      </c>
      <c r="J557" s="2">
        <v>5</v>
      </c>
      <c r="K557" s="2" t="str">
        <f>VLOOKUP($C557,Clients!$B:$F,K$6,0)</f>
        <v>Gabcube</v>
      </c>
      <c r="L557" s="2" t="str">
        <f>VLOOKUP($C557,Clients!$B:$F,L$6,0)</f>
        <v>Foreign</v>
      </c>
      <c r="M557" s="2" t="str">
        <f>VLOOKUP($C557,Clients!$B:$F,M$6,0)</f>
        <v>FI</v>
      </c>
      <c r="N557" s="2" t="str">
        <f>VLOOKUP($C557,Clients!$B:$F,N$6,0)</f>
        <v>Finland</v>
      </c>
    </row>
    <row r="558" spans="2:14" x14ac:dyDescent="0.2">
      <c r="B558" s="8">
        <v>440391</v>
      </c>
      <c r="C558" s="2" t="s">
        <v>285</v>
      </c>
      <c r="D558" s="2" t="s">
        <v>16</v>
      </c>
      <c r="E558" s="8">
        <v>236</v>
      </c>
      <c r="F558" s="2" t="s">
        <v>834</v>
      </c>
      <c r="G558" s="2" t="s">
        <v>835</v>
      </c>
      <c r="H558" s="9">
        <v>42511</v>
      </c>
      <c r="I558" s="2">
        <v>2016</v>
      </c>
      <c r="J558" s="2">
        <v>5</v>
      </c>
      <c r="K558" s="2" t="str">
        <f>VLOOKUP($C558,Clients!$B:$F,K$6,0)</f>
        <v>Gabcube</v>
      </c>
      <c r="L558" s="2" t="str">
        <f>VLOOKUP($C558,Clients!$B:$F,L$6,0)</f>
        <v>Foreign</v>
      </c>
      <c r="M558" s="2" t="str">
        <f>VLOOKUP($C558,Clients!$B:$F,M$6,0)</f>
        <v>FI</v>
      </c>
      <c r="N558" s="2" t="str">
        <f>VLOOKUP($C558,Clients!$B:$F,N$6,0)</f>
        <v>Finland</v>
      </c>
    </row>
    <row r="559" spans="2:14" x14ac:dyDescent="0.2">
      <c r="B559" s="8">
        <v>282514.26</v>
      </c>
      <c r="C559" s="2" t="s">
        <v>285</v>
      </c>
      <c r="D559" s="2" t="s">
        <v>16</v>
      </c>
      <c r="E559" s="8">
        <v>124</v>
      </c>
      <c r="F559" s="2" t="s">
        <v>836</v>
      </c>
      <c r="G559" s="2" t="s">
        <v>837</v>
      </c>
      <c r="H559" s="9">
        <v>42511</v>
      </c>
      <c r="I559" s="2">
        <v>2016</v>
      </c>
      <c r="J559" s="2">
        <v>5</v>
      </c>
      <c r="K559" s="2" t="str">
        <f>VLOOKUP($C559,Clients!$B:$F,K$6,0)</f>
        <v>Gabcube</v>
      </c>
      <c r="L559" s="2" t="str">
        <f>VLOOKUP($C559,Clients!$B:$F,L$6,0)</f>
        <v>Foreign</v>
      </c>
      <c r="M559" s="2" t="str">
        <f>VLOOKUP($C559,Clients!$B:$F,M$6,0)</f>
        <v>FI</v>
      </c>
      <c r="N559" s="2" t="str">
        <f>VLOOKUP($C559,Clients!$B:$F,N$6,0)</f>
        <v>Finland</v>
      </c>
    </row>
    <row r="560" spans="2:14" x14ac:dyDescent="0.2">
      <c r="B560" s="8">
        <v>5418</v>
      </c>
      <c r="C560" s="2" t="s">
        <v>285</v>
      </c>
      <c r="D560" s="2" t="s">
        <v>16</v>
      </c>
      <c r="E560" s="8">
        <v>1</v>
      </c>
      <c r="F560" s="2" t="s">
        <v>838</v>
      </c>
      <c r="G560" s="2" t="s">
        <v>839</v>
      </c>
      <c r="H560" s="9">
        <v>42517</v>
      </c>
      <c r="I560" s="2">
        <v>2016</v>
      </c>
      <c r="J560" s="2">
        <v>5</v>
      </c>
      <c r="K560" s="2" t="str">
        <f>VLOOKUP($C560,Clients!$B:$F,K$6,0)</f>
        <v>Gabcube</v>
      </c>
      <c r="L560" s="2" t="str">
        <f>VLOOKUP($C560,Clients!$B:$F,L$6,0)</f>
        <v>Foreign</v>
      </c>
      <c r="M560" s="2" t="str">
        <f>VLOOKUP($C560,Clients!$B:$F,M$6,0)</f>
        <v>FI</v>
      </c>
      <c r="N560" s="2" t="str">
        <f>VLOOKUP($C560,Clients!$B:$F,N$6,0)</f>
        <v>Finland</v>
      </c>
    </row>
    <row r="561" spans="2:14" x14ac:dyDescent="0.2">
      <c r="B561" s="8">
        <v>307908.3</v>
      </c>
      <c r="C561" s="2" t="s">
        <v>285</v>
      </c>
      <c r="D561" s="2" t="s">
        <v>16</v>
      </c>
      <c r="E561" s="8">
        <v>145</v>
      </c>
      <c r="F561" s="2" t="s">
        <v>840</v>
      </c>
      <c r="G561" s="2" t="s">
        <v>841</v>
      </c>
      <c r="H561" s="9">
        <v>42518</v>
      </c>
      <c r="I561" s="2">
        <v>2016</v>
      </c>
      <c r="J561" s="2">
        <v>5</v>
      </c>
      <c r="K561" s="2" t="str">
        <f>VLOOKUP($C561,Clients!$B:$F,K$6,0)</f>
        <v>Gabcube</v>
      </c>
      <c r="L561" s="2" t="str">
        <f>VLOOKUP($C561,Clients!$B:$F,L$6,0)</f>
        <v>Foreign</v>
      </c>
      <c r="M561" s="2" t="str">
        <f>VLOOKUP($C561,Clients!$B:$F,M$6,0)</f>
        <v>FI</v>
      </c>
      <c r="N561" s="2" t="str">
        <f>VLOOKUP($C561,Clients!$B:$F,N$6,0)</f>
        <v>Finland</v>
      </c>
    </row>
    <row r="562" spans="2:14" x14ac:dyDescent="0.2">
      <c r="B562" s="8">
        <v>407723.82000000007</v>
      </c>
      <c r="C562" s="2" t="s">
        <v>285</v>
      </c>
      <c r="D562" s="2" t="s">
        <v>16</v>
      </c>
      <c r="E562" s="8">
        <v>213</v>
      </c>
      <c r="F562" s="2" t="s">
        <v>840</v>
      </c>
      <c r="G562" s="2" t="s">
        <v>842</v>
      </c>
      <c r="H562" s="9">
        <v>42518</v>
      </c>
      <c r="I562" s="2">
        <v>2016</v>
      </c>
      <c r="J562" s="2">
        <v>5</v>
      </c>
      <c r="K562" s="2" t="str">
        <f>VLOOKUP($C562,Clients!$B:$F,K$6,0)</f>
        <v>Gabcube</v>
      </c>
      <c r="L562" s="2" t="str">
        <f>VLOOKUP($C562,Clients!$B:$F,L$6,0)</f>
        <v>Foreign</v>
      </c>
      <c r="M562" s="2" t="str">
        <f>VLOOKUP($C562,Clients!$B:$F,M$6,0)</f>
        <v>FI</v>
      </c>
      <c r="N562" s="2" t="str">
        <f>VLOOKUP($C562,Clients!$B:$F,N$6,0)</f>
        <v>Finland</v>
      </c>
    </row>
    <row r="563" spans="2:14" x14ac:dyDescent="0.2">
      <c r="B563" s="8">
        <v>318225.60000000003</v>
      </c>
      <c r="C563" s="2" t="s">
        <v>285</v>
      </c>
      <c r="D563" s="2" t="s">
        <v>16</v>
      </c>
      <c r="E563" s="8">
        <v>154</v>
      </c>
      <c r="F563" s="2" t="s">
        <v>843</v>
      </c>
      <c r="G563" s="2" t="s">
        <v>844</v>
      </c>
      <c r="H563" s="9">
        <v>42525</v>
      </c>
      <c r="I563" s="2">
        <v>2016</v>
      </c>
      <c r="J563" s="2">
        <v>6</v>
      </c>
      <c r="K563" s="2" t="str">
        <f>VLOOKUP($C563,Clients!$B:$F,K$6,0)</f>
        <v>Gabcube</v>
      </c>
      <c r="L563" s="2" t="str">
        <f>VLOOKUP($C563,Clients!$B:$F,L$6,0)</f>
        <v>Foreign</v>
      </c>
      <c r="M563" s="2" t="str">
        <f>VLOOKUP($C563,Clients!$B:$F,M$6,0)</f>
        <v>FI</v>
      </c>
      <c r="N563" s="2" t="str">
        <f>VLOOKUP($C563,Clients!$B:$F,N$6,0)</f>
        <v>Finland</v>
      </c>
    </row>
    <row r="564" spans="2:14" x14ac:dyDescent="0.2">
      <c r="B564" s="8">
        <v>231018.90000000002</v>
      </c>
      <c r="C564" s="2" t="s">
        <v>285</v>
      </c>
      <c r="D564" s="2" t="s">
        <v>16</v>
      </c>
      <c r="E564" s="8">
        <v>141</v>
      </c>
      <c r="F564" s="2" t="s">
        <v>843</v>
      </c>
      <c r="G564" s="2" t="s">
        <v>845</v>
      </c>
      <c r="H564" s="9">
        <v>42525</v>
      </c>
      <c r="I564" s="2">
        <v>2016</v>
      </c>
      <c r="J564" s="2">
        <v>6</v>
      </c>
      <c r="K564" s="2" t="str">
        <f>VLOOKUP($C564,Clients!$B:$F,K$6,0)</f>
        <v>Gabcube</v>
      </c>
      <c r="L564" s="2" t="str">
        <f>VLOOKUP($C564,Clients!$B:$F,L$6,0)</f>
        <v>Foreign</v>
      </c>
      <c r="M564" s="2" t="str">
        <f>VLOOKUP($C564,Clients!$B:$F,M$6,0)</f>
        <v>FI</v>
      </c>
      <c r="N564" s="2" t="str">
        <f>VLOOKUP($C564,Clients!$B:$F,N$6,0)</f>
        <v>Finland</v>
      </c>
    </row>
    <row r="565" spans="2:14" x14ac:dyDescent="0.2">
      <c r="B565" s="8">
        <v>332142.72000000003</v>
      </c>
      <c r="C565" s="2" t="s">
        <v>285</v>
      </c>
      <c r="D565" s="2" t="s">
        <v>16</v>
      </c>
      <c r="E565" s="8">
        <v>184</v>
      </c>
      <c r="F565" s="2" t="s">
        <v>843</v>
      </c>
      <c r="G565" s="2" t="s">
        <v>846</v>
      </c>
      <c r="H565" s="9">
        <v>42525</v>
      </c>
      <c r="I565" s="2">
        <v>2016</v>
      </c>
      <c r="J565" s="2">
        <v>6</v>
      </c>
      <c r="K565" s="2" t="str">
        <f>VLOOKUP($C565,Clients!$B:$F,K$6,0)</f>
        <v>Gabcube</v>
      </c>
      <c r="L565" s="2" t="str">
        <f>VLOOKUP($C565,Clients!$B:$F,L$6,0)</f>
        <v>Foreign</v>
      </c>
      <c r="M565" s="2" t="str">
        <f>VLOOKUP($C565,Clients!$B:$F,M$6,0)</f>
        <v>FI</v>
      </c>
      <c r="N565" s="2" t="str">
        <f>VLOOKUP($C565,Clients!$B:$F,N$6,0)</f>
        <v>Finland</v>
      </c>
    </row>
    <row r="566" spans="2:14" x14ac:dyDescent="0.2">
      <c r="B566" s="8">
        <v>12066.096000000001</v>
      </c>
      <c r="C566" s="2" t="s">
        <v>285</v>
      </c>
      <c r="D566" s="2" t="s">
        <v>16</v>
      </c>
      <c r="E566" s="8">
        <v>260</v>
      </c>
      <c r="F566" s="2" t="s">
        <v>847</v>
      </c>
      <c r="G566" s="2" t="s">
        <v>848</v>
      </c>
      <c r="H566" s="9">
        <v>42525</v>
      </c>
      <c r="I566" s="2">
        <v>2016</v>
      </c>
      <c r="J566" s="2">
        <v>6</v>
      </c>
      <c r="K566" s="2" t="str">
        <f>VLOOKUP($C566,Clients!$B:$F,K$6,0)</f>
        <v>Gabcube</v>
      </c>
      <c r="L566" s="2" t="str">
        <f>VLOOKUP($C566,Clients!$B:$F,L$6,0)</f>
        <v>Foreign</v>
      </c>
      <c r="M566" s="2" t="str">
        <f>VLOOKUP($C566,Clients!$B:$F,M$6,0)</f>
        <v>FI</v>
      </c>
      <c r="N566" s="2" t="str">
        <f>VLOOKUP($C566,Clients!$B:$F,N$6,0)</f>
        <v>Finland</v>
      </c>
    </row>
    <row r="567" spans="2:14" x14ac:dyDescent="0.2">
      <c r="B567" s="8">
        <v>105210</v>
      </c>
      <c r="C567" s="2" t="s">
        <v>285</v>
      </c>
      <c r="D567" s="2" t="s">
        <v>16</v>
      </c>
      <c r="E567" s="8">
        <v>300</v>
      </c>
      <c r="F567" s="2" t="s">
        <v>849</v>
      </c>
      <c r="G567" s="2" t="s">
        <v>850</v>
      </c>
      <c r="H567" s="9">
        <v>42532</v>
      </c>
      <c r="I567" s="2">
        <v>2016</v>
      </c>
      <c r="J567" s="2">
        <v>6</v>
      </c>
      <c r="K567" s="2" t="str">
        <f>VLOOKUP($C567,Clients!$B:$F,K$6,0)</f>
        <v>Gabcube</v>
      </c>
      <c r="L567" s="2" t="str">
        <f>VLOOKUP($C567,Clients!$B:$F,L$6,0)</f>
        <v>Foreign</v>
      </c>
      <c r="M567" s="2" t="str">
        <f>VLOOKUP($C567,Clients!$B:$F,M$6,0)</f>
        <v>FI</v>
      </c>
      <c r="N567" s="2" t="str">
        <f>VLOOKUP($C567,Clients!$B:$F,N$6,0)</f>
        <v>Finland</v>
      </c>
    </row>
    <row r="568" spans="2:14" x14ac:dyDescent="0.2">
      <c r="B568" s="8">
        <v>317535.12000000005</v>
      </c>
      <c r="C568" s="2" t="s">
        <v>285</v>
      </c>
      <c r="D568" s="2" t="s">
        <v>16</v>
      </c>
      <c r="E568" s="8">
        <v>174</v>
      </c>
      <c r="F568" s="2" t="s">
        <v>843</v>
      </c>
      <c r="G568" s="2" t="s">
        <v>851</v>
      </c>
      <c r="H568" s="9">
        <v>42532</v>
      </c>
      <c r="I568" s="2">
        <v>2016</v>
      </c>
      <c r="J568" s="2">
        <v>6</v>
      </c>
      <c r="K568" s="2" t="str">
        <f>VLOOKUP($C568,Clients!$B:$F,K$6,0)</f>
        <v>Gabcube</v>
      </c>
      <c r="L568" s="2" t="str">
        <f>VLOOKUP($C568,Clients!$B:$F,L$6,0)</f>
        <v>Foreign</v>
      </c>
      <c r="M568" s="2" t="str">
        <f>VLOOKUP($C568,Clients!$B:$F,M$6,0)</f>
        <v>FI</v>
      </c>
      <c r="N568" s="2" t="str">
        <f>VLOOKUP($C568,Clients!$B:$F,N$6,0)</f>
        <v>Finland</v>
      </c>
    </row>
    <row r="569" spans="2:14" x14ac:dyDescent="0.2">
      <c r="B569" s="8">
        <v>363686.40000000002</v>
      </c>
      <c r="C569" s="2" t="s">
        <v>285</v>
      </c>
      <c r="D569" s="2" t="s">
        <v>16</v>
      </c>
      <c r="E569" s="8">
        <v>176</v>
      </c>
      <c r="F569" s="2" t="s">
        <v>852</v>
      </c>
      <c r="G569" s="2" t="s">
        <v>853</v>
      </c>
      <c r="H569" s="9">
        <v>42539</v>
      </c>
      <c r="I569" s="2">
        <v>2016</v>
      </c>
      <c r="J569" s="2">
        <v>6</v>
      </c>
      <c r="K569" s="2" t="str">
        <f>VLOOKUP($C569,Clients!$B:$F,K$6,0)</f>
        <v>Gabcube</v>
      </c>
      <c r="L569" s="2" t="str">
        <f>VLOOKUP($C569,Clients!$B:$F,L$6,0)</f>
        <v>Foreign</v>
      </c>
      <c r="M569" s="2" t="str">
        <f>VLOOKUP($C569,Clients!$B:$F,M$6,0)</f>
        <v>FI</v>
      </c>
      <c r="N569" s="2" t="str">
        <f>VLOOKUP($C569,Clients!$B:$F,N$6,0)</f>
        <v>Finland</v>
      </c>
    </row>
    <row r="570" spans="2:14" x14ac:dyDescent="0.2">
      <c r="B570" s="8">
        <v>316667.40000000002</v>
      </c>
      <c r="C570" s="2" t="s">
        <v>285</v>
      </c>
      <c r="D570" s="2" t="s">
        <v>16</v>
      </c>
      <c r="E570" s="8">
        <v>330</v>
      </c>
      <c r="F570" s="2" t="s">
        <v>852</v>
      </c>
      <c r="G570" s="2" t="s">
        <v>854</v>
      </c>
      <c r="H570" s="9">
        <v>42539</v>
      </c>
      <c r="I570" s="2">
        <v>2016</v>
      </c>
      <c r="J570" s="2">
        <v>6</v>
      </c>
      <c r="K570" s="2" t="str">
        <f>VLOOKUP($C570,Clients!$B:$F,K$6,0)</f>
        <v>Gabcube</v>
      </c>
      <c r="L570" s="2" t="str">
        <f>VLOOKUP($C570,Clients!$B:$F,L$6,0)</f>
        <v>Foreign</v>
      </c>
      <c r="M570" s="2" t="str">
        <f>VLOOKUP($C570,Clients!$B:$F,M$6,0)</f>
        <v>FI</v>
      </c>
      <c r="N570" s="2" t="str">
        <f>VLOOKUP($C570,Clients!$B:$F,N$6,0)</f>
        <v>Finland</v>
      </c>
    </row>
    <row r="571" spans="2:14" x14ac:dyDescent="0.2">
      <c r="B571" s="8">
        <v>1686.7200000000003</v>
      </c>
      <c r="C571" s="2" t="s">
        <v>285</v>
      </c>
      <c r="D571" s="2" t="s">
        <v>16</v>
      </c>
      <c r="E571" s="8">
        <v>67</v>
      </c>
      <c r="F571" s="2" t="s">
        <v>855</v>
      </c>
      <c r="G571" s="2" t="s">
        <v>856</v>
      </c>
      <c r="H571" s="9">
        <v>42539</v>
      </c>
      <c r="I571" s="2">
        <v>2016</v>
      </c>
      <c r="J571" s="2">
        <v>6</v>
      </c>
      <c r="K571" s="2" t="str">
        <f>VLOOKUP($C571,Clients!$B:$F,K$6,0)</f>
        <v>Gabcube</v>
      </c>
      <c r="L571" s="2" t="str">
        <f>VLOOKUP($C571,Clients!$B:$F,L$6,0)</f>
        <v>Foreign</v>
      </c>
      <c r="M571" s="2" t="str">
        <f>VLOOKUP($C571,Clients!$B:$F,M$6,0)</f>
        <v>FI</v>
      </c>
      <c r="N571" s="2" t="str">
        <f>VLOOKUP($C571,Clients!$B:$F,N$6,0)</f>
        <v>Finland</v>
      </c>
    </row>
    <row r="572" spans="2:14" x14ac:dyDescent="0.2">
      <c r="B572" s="8">
        <v>155.4</v>
      </c>
      <c r="C572" s="2" t="s">
        <v>285</v>
      </c>
      <c r="D572" s="2" t="s">
        <v>16</v>
      </c>
      <c r="E572" s="8">
        <v>35</v>
      </c>
      <c r="F572" s="2" t="s">
        <v>857</v>
      </c>
      <c r="G572" s="2" t="s">
        <v>858</v>
      </c>
      <c r="H572" s="9">
        <v>42546</v>
      </c>
      <c r="I572" s="2">
        <v>2016</v>
      </c>
      <c r="J572" s="2">
        <v>6</v>
      </c>
      <c r="K572" s="2" t="str">
        <f>VLOOKUP($C572,Clients!$B:$F,K$6,0)</f>
        <v>Gabcube</v>
      </c>
      <c r="L572" s="2" t="str">
        <f>VLOOKUP($C572,Clients!$B:$F,L$6,0)</f>
        <v>Foreign</v>
      </c>
      <c r="M572" s="2" t="str">
        <f>VLOOKUP($C572,Clients!$B:$F,M$6,0)</f>
        <v>FI</v>
      </c>
      <c r="N572" s="2" t="str">
        <f>VLOOKUP($C572,Clients!$B:$F,N$6,0)</f>
        <v>Finland</v>
      </c>
    </row>
    <row r="573" spans="2:14" x14ac:dyDescent="0.2">
      <c r="B573" s="8">
        <v>238450.80000000002</v>
      </c>
      <c r="C573" s="2" t="s">
        <v>285</v>
      </c>
      <c r="D573" s="2" t="s">
        <v>16</v>
      </c>
      <c r="E573" s="8">
        <v>247</v>
      </c>
      <c r="F573" s="2" t="s">
        <v>859</v>
      </c>
      <c r="G573" s="2" t="s">
        <v>860</v>
      </c>
      <c r="H573" s="9">
        <v>42546</v>
      </c>
      <c r="I573" s="2">
        <v>2016</v>
      </c>
      <c r="J573" s="2">
        <v>6</v>
      </c>
      <c r="K573" s="2" t="str">
        <f>VLOOKUP($C573,Clients!$B:$F,K$6,0)</f>
        <v>Gabcube</v>
      </c>
      <c r="L573" s="2" t="str">
        <f>VLOOKUP($C573,Clients!$B:$F,L$6,0)</f>
        <v>Foreign</v>
      </c>
      <c r="M573" s="2" t="str">
        <f>VLOOKUP($C573,Clients!$B:$F,M$6,0)</f>
        <v>FI</v>
      </c>
      <c r="N573" s="2" t="str">
        <f>VLOOKUP($C573,Clients!$B:$F,N$6,0)</f>
        <v>Finland</v>
      </c>
    </row>
    <row r="574" spans="2:14" x14ac:dyDescent="0.2">
      <c r="B574" s="8">
        <v>329409.36000000004</v>
      </c>
      <c r="C574" s="2" t="s">
        <v>285</v>
      </c>
      <c r="D574" s="2" t="s">
        <v>16</v>
      </c>
      <c r="E574" s="8">
        <v>190</v>
      </c>
      <c r="F574" s="2" t="s">
        <v>861</v>
      </c>
      <c r="G574" s="2" t="s">
        <v>862</v>
      </c>
      <c r="H574" s="9">
        <v>42553</v>
      </c>
      <c r="I574" s="2">
        <v>2016</v>
      </c>
      <c r="J574" s="2">
        <v>7</v>
      </c>
      <c r="K574" s="2" t="str">
        <f>VLOOKUP($C574,Clients!$B:$F,K$6,0)</f>
        <v>Gabcube</v>
      </c>
      <c r="L574" s="2" t="str">
        <f>VLOOKUP($C574,Clients!$B:$F,L$6,0)</f>
        <v>Foreign</v>
      </c>
      <c r="M574" s="2" t="str">
        <f>VLOOKUP($C574,Clients!$B:$F,M$6,0)</f>
        <v>FI</v>
      </c>
      <c r="N574" s="2" t="str">
        <f>VLOOKUP($C574,Clients!$B:$F,N$6,0)</f>
        <v>Finland</v>
      </c>
    </row>
    <row r="575" spans="2:14" x14ac:dyDescent="0.2">
      <c r="B575" s="8">
        <v>4889.6400000000003</v>
      </c>
      <c r="C575" s="2" t="s">
        <v>285</v>
      </c>
      <c r="D575" s="2" t="s">
        <v>16</v>
      </c>
      <c r="E575" s="8">
        <v>111</v>
      </c>
      <c r="F575" s="2" t="s">
        <v>863</v>
      </c>
      <c r="G575" s="2" t="s">
        <v>864</v>
      </c>
      <c r="H575" s="9">
        <v>42553</v>
      </c>
      <c r="I575" s="2">
        <v>2016</v>
      </c>
      <c r="J575" s="2">
        <v>7</v>
      </c>
      <c r="K575" s="2" t="str">
        <f>VLOOKUP($C575,Clients!$B:$F,K$6,0)</f>
        <v>Gabcube</v>
      </c>
      <c r="L575" s="2" t="str">
        <f>VLOOKUP($C575,Clients!$B:$F,L$6,0)</f>
        <v>Foreign</v>
      </c>
      <c r="M575" s="2" t="str">
        <f>VLOOKUP($C575,Clients!$B:$F,M$6,0)</f>
        <v>FI</v>
      </c>
      <c r="N575" s="2" t="str">
        <f>VLOOKUP($C575,Clients!$B:$F,N$6,0)</f>
        <v>Finland</v>
      </c>
    </row>
    <row r="576" spans="2:14" x14ac:dyDescent="0.2">
      <c r="B576" s="8">
        <v>-3791.34</v>
      </c>
      <c r="C576" s="2" t="s">
        <v>285</v>
      </c>
      <c r="D576" s="2" t="s">
        <v>16</v>
      </c>
      <c r="E576" s="8">
        <v>0</v>
      </c>
      <c r="F576" s="2" t="s">
        <v>865</v>
      </c>
      <c r="G576" s="2" t="s">
        <v>866</v>
      </c>
      <c r="H576" s="9">
        <v>42555</v>
      </c>
      <c r="I576" s="2">
        <v>2016</v>
      </c>
      <c r="J576" s="2">
        <v>7</v>
      </c>
      <c r="K576" s="2" t="str">
        <f>VLOOKUP($C576,Clients!$B:$F,K$6,0)</f>
        <v>Gabcube</v>
      </c>
      <c r="L576" s="2" t="str">
        <f>VLOOKUP($C576,Clients!$B:$F,L$6,0)</f>
        <v>Foreign</v>
      </c>
      <c r="M576" s="2" t="str">
        <f>VLOOKUP($C576,Clients!$B:$F,M$6,0)</f>
        <v>FI</v>
      </c>
      <c r="N576" s="2" t="str">
        <f>VLOOKUP($C576,Clients!$B:$F,N$6,0)</f>
        <v>Finland</v>
      </c>
    </row>
    <row r="577" spans="2:14" x14ac:dyDescent="0.2">
      <c r="B577" s="8">
        <v>355983.18</v>
      </c>
      <c r="C577" s="2" t="s">
        <v>285</v>
      </c>
      <c r="D577" s="2" t="s">
        <v>16</v>
      </c>
      <c r="E577" s="8">
        <v>201</v>
      </c>
      <c r="F577" s="2" t="s">
        <v>867</v>
      </c>
      <c r="G577" s="2" t="s">
        <v>868</v>
      </c>
      <c r="H577" s="9">
        <v>42560</v>
      </c>
      <c r="I577" s="2">
        <v>2016</v>
      </c>
      <c r="J577" s="2">
        <v>7</v>
      </c>
      <c r="K577" s="2" t="str">
        <f>VLOOKUP($C577,Clients!$B:$F,K$6,0)</f>
        <v>Gabcube</v>
      </c>
      <c r="L577" s="2" t="str">
        <f>VLOOKUP($C577,Clients!$B:$F,L$6,0)</f>
        <v>Foreign</v>
      </c>
      <c r="M577" s="2" t="str">
        <f>VLOOKUP($C577,Clients!$B:$F,M$6,0)</f>
        <v>FI</v>
      </c>
      <c r="N577" s="2" t="str">
        <f>VLOOKUP($C577,Clients!$B:$F,N$6,0)</f>
        <v>Finland</v>
      </c>
    </row>
    <row r="578" spans="2:14" x14ac:dyDescent="0.2">
      <c r="B578" s="8">
        <v>5497.8</v>
      </c>
      <c r="C578" s="2" t="s">
        <v>285</v>
      </c>
      <c r="D578" s="2" t="s">
        <v>16</v>
      </c>
      <c r="E578" s="8">
        <v>87</v>
      </c>
      <c r="F578" s="2" t="s">
        <v>869</v>
      </c>
      <c r="G578" s="2" t="s">
        <v>870</v>
      </c>
      <c r="H578" s="9">
        <v>42560</v>
      </c>
      <c r="I578" s="2">
        <v>2016</v>
      </c>
      <c r="J578" s="2">
        <v>7</v>
      </c>
      <c r="K578" s="2" t="str">
        <f>VLOOKUP($C578,Clients!$B:$F,K$6,0)</f>
        <v>Gabcube</v>
      </c>
      <c r="L578" s="2" t="str">
        <f>VLOOKUP($C578,Clients!$B:$F,L$6,0)</f>
        <v>Foreign</v>
      </c>
      <c r="M578" s="2" t="str">
        <f>VLOOKUP($C578,Clients!$B:$F,M$6,0)</f>
        <v>FI</v>
      </c>
      <c r="N578" s="2" t="str">
        <f>VLOOKUP($C578,Clients!$B:$F,N$6,0)</f>
        <v>Finland</v>
      </c>
    </row>
    <row r="579" spans="2:14" x14ac:dyDescent="0.2">
      <c r="B579" s="8">
        <v>444675</v>
      </c>
      <c r="C579" s="2" t="s">
        <v>285</v>
      </c>
      <c r="D579" s="2" t="s">
        <v>16</v>
      </c>
      <c r="E579" s="8">
        <v>175</v>
      </c>
      <c r="F579" s="2" t="s">
        <v>871</v>
      </c>
      <c r="G579" s="2" t="s">
        <v>872</v>
      </c>
      <c r="H579" s="9">
        <v>42567</v>
      </c>
      <c r="I579" s="2">
        <v>2016</v>
      </c>
      <c r="J579" s="2">
        <v>7</v>
      </c>
      <c r="K579" s="2" t="str">
        <f>VLOOKUP($C579,Clients!$B:$F,K$6,0)</f>
        <v>Gabcube</v>
      </c>
      <c r="L579" s="2" t="str">
        <f>VLOOKUP($C579,Clients!$B:$F,L$6,0)</f>
        <v>Foreign</v>
      </c>
      <c r="M579" s="2" t="str">
        <f>VLOOKUP($C579,Clients!$B:$F,M$6,0)</f>
        <v>FI</v>
      </c>
      <c r="N579" s="2" t="str">
        <f>VLOOKUP($C579,Clients!$B:$F,N$6,0)</f>
        <v>Finland</v>
      </c>
    </row>
    <row r="580" spans="2:14" x14ac:dyDescent="0.2">
      <c r="B580" s="8">
        <v>383666.22000000003</v>
      </c>
      <c r="C580" s="2" t="s">
        <v>285</v>
      </c>
      <c r="D580" s="2" t="s">
        <v>16</v>
      </c>
      <c r="E580" s="8">
        <v>209</v>
      </c>
      <c r="F580" s="2" t="s">
        <v>871</v>
      </c>
      <c r="G580" s="2" t="s">
        <v>873</v>
      </c>
      <c r="H580" s="9">
        <v>42567</v>
      </c>
      <c r="I580" s="2">
        <v>2016</v>
      </c>
      <c r="J580" s="2">
        <v>7</v>
      </c>
      <c r="K580" s="2" t="str">
        <f>VLOOKUP($C580,Clients!$B:$F,K$6,0)</f>
        <v>Gabcube</v>
      </c>
      <c r="L580" s="2" t="str">
        <f>VLOOKUP($C580,Clients!$B:$F,L$6,0)</f>
        <v>Foreign</v>
      </c>
      <c r="M580" s="2" t="str">
        <f>VLOOKUP($C580,Clients!$B:$F,M$6,0)</f>
        <v>FI</v>
      </c>
      <c r="N580" s="2" t="str">
        <f>VLOOKUP($C580,Clients!$B:$F,N$6,0)</f>
        <v>Finland</v>
      </c>
    </row>
    <row r="581" spans="2:14" x14ac:dyDescent="0.2">
      <c r="B581" s="8">
        <v>385297.5</v>
      </c>
      <c r="C581" s="2" t="s">
        <v>285</v>
      </c>
      <c r="D581" s="2" t="s">
        <v>16</v>
      </c>
      <c r="E581" s="8">
        <v>177</v>
      </c>
      <c r="F581" s="2" t="s">
        <v>874</v>
      </c>
      <c r="G581" s="2" t="s">
        <v>875</v>
      </c>
      <c r="H581" s="9">
        <v>42581</v>
      </c>
      <c r="I581" s="2">
        <v>2016</v>
      </c>
      <c r="J581" s="2">
        <v>7</v>
      </c>
      <c r="K581" s="2" t="str">
        <f>VLOOKUP($C581,Clients!$B:$F,K$6,0)</f>
        <v>Gabcube</v>
      </c>
      <c r="L581" s="2" t="str">
        <f>VLOOKUP($C581,Clients!$B:$F,L$6,0)</f>
        <v>Foreign</v>
      </c>
      <c r="M581" s="2" t="str">
        <f>VLOOKUP($C581,Clients!$B:$F,M$6,0)</f>
        <v>FI</v>
      </c>
      <c r="N581" s="2" t="str">
        <f>VLOOKUP($C581,Clients!$B:$F,N$6,0)</f>
        <v>Finland</v>
      </c>
    </row>
    <row r="582" spans="2:14" x14ac:dyDescent="0.2">
      <c r="B582" s="8">
        <v>169974</v>
      </c>
      <c r="C582" s="2" t="s">
        <v>285</v>
      </c>
      <c r="D582" s="2" t="s">
        <v>16</v>
      </c>
      <c r="E582" s="8">
        <v>336</v>
      </c>
      <c r="F582" s="2" t="s">
        <v>876</v>
      </c>
      <c r="G582" s="2" t="s">
        <v>877</v>
      </c>
      <c r="H582" s="9">
        <v>42581</v>
      </c>
      <c r="I582" s="2">
        <v>2016</v>
      </c>
      <c r="J582" s="2">
        <v>7</v>
      </c>
      <c r="K582" s="2" t="str">
        <f>VLOOKUP($C582,Clients!$B:$F,K$6,0)</f>
        <v>Gabcube</v>
      </c>
      <c r="L582" s="2" t="str">
        <f>VLOOKUP($C582,Clients!$B:$F,L$6,0)</f>
        <v>Foreign</v>
      </c>
      <c r="M582" s="2" t="str">
        <f>VLOOKUP($C582,Clients!$B:$F,M$6,0)</f>
        <v>FI</v>
      </c>
      <c r="N582" s="2" t="str">
        <f>VLOOKUP($C582,Clients!$B:$F,N$6,0)</f>
        <v>Finland</v>
      </c>
    </row>
    <row r="583" spans="2:14" x14ac:dyDescent="0.2">
      <c r="B583" s="8">
        <v>2210.25</v>
      </c>
      <c r="C583" s="2" t="s">
        <v>285</v>
      </c>
      <c r="D583" s="2" t="s">
        <v>16</v>
      </c>
      <c r="E583" s="8">
        <v>70</v>
      </c>
      <c r="F583" s="2" t="s">
        <v>878</v>
      </c>
      <c r="G583" s="2" t="s">
        <v>879</v>
      </c>
      <c r="H583" s="9">
        <v>42581</v>
      </c>
      <c r="I583" s="2">
        <v>2016</v>
      </c>
      <c r="J583" s="2">
        <v>7</v>
      </c>
      <c r="K583" s="2" t="str">
        <f>VLOOKUP($C583,Clients!$B:$F,K$6,0)</f>
        <v>Gabcube</v>
      </c>
      <c r="L583" s="2" t="str">
        <f>VLOOKUP($C583,Clients!$B:$F,L$6,0)</f>
        <v>Foreign</v>
      </c>
      <c r="M583" s="2" t="str">
        <f>VLOOKUP($C583,Clients!$B:$F,M$6,0)</f>
        <v>FI</v>
      </c>
      <c r="N583" s="2" t="str">
        <f>VLOOKUP($C583,Clients!$B:$F,N$6,0)</f>
        <v>Finland</v>
      </c>
    </row>
    <row r="584" spans="2:14" x14ac:dyDescent="0.2">
      <c r="B584" s="8">
        <v>375627</v>
      </c>
      <c r="C584" s="2" t="s">
        <v>285</v>
      </c>
      <c r="D584" s="2" t="s">
        <v>16</v>
      </c>
      <c r="E584" s="8">
        <v>172</v>
      </c>
      <c r="F584" s="2" t="s">
        <v>880</v>
      </c>
      <c r="G584" s="2" t="s">
        <v>881</v>
      </c>
      <c r="H584" s="9">
        <v>42595</v>
      </c>
      <c r="I584" s="2">
        <v>2016</v>
      </c>
      <c r="J584" s="2">
        <v>8</v>
      </c>
      <c r="K584" s="2" t="str">
        <f>VLOOKUP($C584,Clients!$B:$F,K$6,0)</f>
        <v>Gabcube</v>
      </c>
      <c r="L584" s="2" t="str">
        <f>VLOOKUP($C584,Clients!$B:$F,L$6,0)</f>
        <v>Foreign</v>
      </c>
      <c r="M584" s="2" t="str">
        <f>VLOOKUP($C584,Clients!$B:$F,M$6,0)</f>
        <v>FI</v>
      </c>
      <c r="N584" s="2" t="str">
        <f>VLOOKUP($C584,Clients!$B:$F,N$6,0)</f>
        <v>Finland</v>
      </c>
    </row>
    <row r="585" spans="2:14" x14ac:dyDescent="0.2">
      <c r="B585" s="8">
        <v>105210</v>
      </c>
      <c r="C585" s="2" t="s">
        <v>285</v>
      </c>
      <c r="D585" s="2" t="s">
        <v>16</v>
      </c>
      <c r="E585" s="8">
        <v>300</v>
      </c>
      <c r="F585" s="2" t="s">
        <v>882</v>
      </c>
      <c r="G585" s="2" t="s">
        <v>883</v>
      </c>
      <c r="H585" s="9">
        <v>42602</v>
      </c>
      <c r="I585" s="2">
        <v>2016</v>
      </c>
      <c r="J585" s="2">
        <v>8</v>
      </c>
      <c r="K585" s="2" t="str">
        <f>VLOOKUP($C585,Clients!$B:$F,K$6,0)</f>
        <v>Gabcube</v>
      </c>
      <c r="L585" s="2" t="str">
        <f>VLOOKUP($C585,Clients!$B:$F,L$6,0)</f>
        <v>Foreign</v>
      </c>
      <c r="M585" s="2" t="str">
        <f>VLOOKUP($C585,Clients!$B:$F,M$6,0)</f>
        <v>FI</v>
      </c>
      <c r="N585" s="2" t="str">
        <f>VLOOKUP($C585,Clients!$B:$F,N$6,0)</f>
        <v>Finland</v>
      </c>
    </row>
    <row r="586" spans="2:14" x14ac:dyDescent="0.2">
      <c r="B586" s="8">
        <v>119.07000000000001</v>
      </c>
      <c r="C586" s="2" t="s">
        <v>285</v>
      </c>
      <c r="D586" s="2" t="s">
        <v>16</v>
      </c>
      <c r="E586" s="8">
        <v>9</v>
      </c>
      <c r="F586" s="2" t="s">
        <v>884</v>
      </c>
      <c r="G586" s="2" t="s">
        <v>885</v>
      </c>
      <c r="H586" s="9">
        <v>42602</v>
      </c>
      <c r="I586" s="2">
        <v>2016</v>
      </c>
      <c r="J586" s="2">
        <v>8</v>
      </c>
      <c r="K586" s="2" t="str">
        <f>VLOOKUP($C586,Clients!$B:$F,K$6,0)</f>
        <v>Gabcube</v>
      </c>
      <c r="L586" s="2" t="str">
        <f>VLOOKUP($C586,Clients!$B:$F,L$6,0)</f>
        <v>Foreign</v>
      </c>
      <c r="M586" s="2" t="str">
        <f>VLOOKUP($C586,Clients!$B:$F,M$6,0)</f>
        <v>FI</v>
      </c>
      <c r="N586" s="2" t="str">
        <f>VLOOKUP($C586,Clients!$B:$F,N$6,0)</f>
        <v>Finland</v>
      </c>
    </row>
    <row r="587" spans="2:14" x14ac:dyDescent="0.2">
      <c r="B587" s="8">
        <v>250530</v>
      </c>
      <c r="C587" s="2" t="s">
        <v>285</v>
      </c>
      <c r="D587" s="2" t="s">
        <v>16</v>
      </c>
      <c r="E587" s="8">
        <v>170</v>
      </c>
      <c r="F587" s="2" t="s">
        <v>886</v>
      </c>
      <c r="G587" s="2" t="s">
        <v>887</v>
      </c>
      <c r="H587" s="9">
        <v>42602</v>
      </c>
      <c r="I587" s="2">
        <v>2016</v>
      </c>
      <c r="J587" s="2">
        <v>8</v>
      </c>
      <c r="K587" s="2" t="str">
        <f>VLOOKUP($C587,Clients!$B:$F,K$6,0)</f>
        <v>Gabcube</v>
      </c>
      <c r="L587" s="2" t="str">
        <f>VLOOKUP($C587,Clients!$B:$F,L$6,0)</f>
        <v>Foreign</v>
      </c>
      <c r="M587" s="2" t="str">
        <f>VLOOKUP($C587,Clients!$B:$F,M$6,0)</f>
        <v>FI</v>
      </c>
      <c r="N587" s="2" t="str">
        <f>VLOOKUP($C587,Clients!$B:$F,N$6,0)</f>
        <v>Finland</v>
      </c>
    </row>
    <row r="588" spans="2:14" x14ac:dyDescent="0.2">
      <c r="B588" s="8">
        <v>246562.26</v>
      </c>
      <c r="C588" s="2" t="s">
        <v>285</v>
      </c>
      <c r="D588" s="2" t="s">
        <v>16</v>
      </c>
      <c r="E588" s="8">
        <v>133</v>
      </c>
      <c r="F588" s="2" t="s">
        <v>888</v>
      </c>
      <c r="G588" s="2" t="s">
        <v>889</v>
      </c>
      <c r="H588" s="9">
        <v>42602</v>
      </c>
      <c r="I588" s="2">
        <v>2016</v>
      </c>
      <c r="J588" s="2">
        <v>8</v>
      </c>
      <c r="K588" s="2" t="str">
        <f>VLOOKUP($C588,Clients!$B:$F,K$6,0)</f>
        <v>Gabcube</v>
      </c>
      <c r="L588" s="2" t="str">
        <f>VLOOKUP($C588,Clients!$B:$F,L$6,0)</f>
        <v>Foreign</v>
      </c>
      <c r="M588" s="2" t="str">
        <f>VLOOKUP($C588,Clients!$B:$F,M$6,0)</f>
        <v>FI</v>
      </c>
      <c r="N588" s="2" t="str">
        <f>VLOOKUP($C588,Clients!$B:$F,N$6,0)</f>
        <v>Finland</v>
      </c>
    </row>
    <row r="589" spans="2:14" x14ac:dyDescent="0.2">
      <c r="B589" s="8">
        <v>155414.70000000001</v>
      </c>
      <c r="C589" s="2" t="s">
        <v>285</v>
      </c>
      <c r="D589" s="2" t="s">
        <v>16</v>
      </c>
      <c r="E589" s="8">
        <v>65</v>
      </c>
      <c r="F589" s="2" t="s">
        <v>888</v>
      </c>
      <c r="G589" s="2" t="s">
        <v>890</v>
      </c>
      <c r="H589" s="9">
        <v>42615</v>
      </c>
      <c r="I589" s="2">
        <v>2016</v>
      </c>
      <c r="J589" s="2">
        <v>9</v>
      </c>
      <c r="K589" s="2" t="str">
        <f>VLOOKUP($C589,Clients!$B:$F,K$6,0)</f>
        <v>Gabcube</v>
      </c>
      <c r="L589" s="2" t="str">
        <f>VLOOKUP($C589,Clients!$B:$F,L$6,0)</f>
        <v>Foreign</v>
      </c>
      <c r="M589" s="2" t="str">
        <f>VLOOKUP($C589,Clients!$B:$F,M$6,0)</f>
        <v>FI</v>
      </c>
      <c r="N589" s="2" t="str">
        <f>VLOOKUP($C589,Clients!$B:$F,N$6,0)</f>
        <v>Finland</v>
      </c>
    </row>
    <row r="590" spans="2:14" x14ac:dyDescent="0.2">
      <c r="B590" s="8">
        <v>38081.4</v>
      </c>
      <c r="C590" s="2" t="s">
        <v>285</v>
      </c>
      <c r="D590" s="2" t="s">
        <v>16</v>
      </c>
      <c r="E590" s="8">
        <v>19</v>
      </c>
      <c r="F590" s="2" t="s">
        <v>891</v>
      </c>
      <c r="G590" s="2" t="s">
        <v>892</v>
      </c>
      <c r="H590" s="9">
        <v>42627</v>
      </c>
      <c r="I590" s="2">
        <v>2016</v>
      </c>
      <c r="J590" s="2">
        <v>9</v>
      </c>
      <c r="K590" s="2" t="str">
        <f>VLOOKUP($C590,Clients!$B:$F,K$6,0)</f>
        <v>Gabcube</v>
      </c>
      <c r="L590" s="2" t="str">
        <f>VLOOKUP($C590,Clients!$B:$F,L$6,0)</f>
        <v>Foreign</v>
      </c>
      <c r="M590" s="2" t="str">
        <f>VLOOKUP($C590,Clients!$B:$F,M$6,0)</f>
        <v>FI</v>
      </c>
      <c r="N590" s="2" t="str">
        <f>VLOOKUP($C590,Clients!$B:$F,N$6,0)</f>
        <v>Finland</v>
      </c>
    </row>
    <row r="591" spans="2:14" x14ac:dyDescent="0.2">
      <c r="B591" s="8">
        <v>6720</v>
      </c>
      <c r="C591" s="2" t="s">
        <v>285</v>
      </c>
      <c r="D591" s="2" t="s">
        <v>16</v>
      </c>
      <c r="E591" s="8">
        <v>16</v>
      </c>
      <c r="F591" s="2" t="s">
        <v>893</v>
      </c>
      <c r="G591" s="2" t="s">
        <v>894</v>
      </c>
      <c r="H591" s="9">
        <v>42627</v>
      </c>
      <c r="I591" s="2">
        <v>2016</v>
      </c>
      <c r="J591" s="2">
        <v>9</v>
      </c>
      <c r="K591" s="2" t="str">
        <f>VLOOKUP($C591,Clients!$B:$F,K$6,0)</f>
        <v>Gabcube</v>
      </c>
      <c r="L591" s="2" t="str">
        <f>VLOOKUP($C591,Clients!$B:$F,L$6,0)</f>
        <v>Foreign</v>
      </c>
      <c r="M591" s="2" t="str">
        <f>VLOOKUP($C591,Clients!$B:$F,M$6,0)</f>
        <v>FI</v>
      </c>
      <c r="N591" s="2" t="str">
        <f>VLOOKUP($C591,Clients!$B:$F,N$6,0)</f>
        <v>Finland</v>
      </c>
    </row>
    <row r="592" spans="2:14" x14ac:dyDescent="0.2">
      <c r="B592" s="8">
        <v>360853.5</v>
      </c>
      <c r="C592" s="2" t="s">
        <v>285</v>
      </c>
      <c r="D592" s="2" t="s">
        <v>16</v>
      </c>
      <c r="E592" s="8">
        <v>173</v>
      </c>
      <c r="F592" s="2" t="s">
        <v>895</v>
      </c>
      <c r="G592" s="2" t="s">
        <v>896</v>
      </c>
      <c r="H592" s="9">
        <v>42630</v>
      </c>
      <c r="I592" s="2">
        <v>2016</v>
      </c>
      <c r="J592" s="2">
        <v>9</v>
      </c>
      <c r="K592" s="2" t="str">
        <f>VLOOKUP($C592,Clients!$B:$F,K$6,0)</f>
        <v>Gabcube</v>
      </c>
      <c r="L592" s="2" t="str">
        <f>VLOOKUP($C592,Clients!$B:$F,L$6,0)</f>
        <v>Foreign</v>
      </c>
      <c r="M592" s="2" t="str">
        <f>VLOOKUP($C592,Clients!$B:$F,M$6,0)</f>
        <v>FI</v>
      </c>
      <c r="N592" s="2" t="str">
        <f>VLOOKUP($C592,Clients!$B:$F,N$6,0)</f>
        <v>Finland</v>
      </c>
    </row>
    <row r="593" spans="2:14" x14ac:dyDescent="0.2">
      <c r="B593" s="8">
        <v>8148.42</v>
      </c>
      <c r="C593" s="2" t="s">
        <v>285</v>
      </c>
      <c r="D593" s="2" t="s">
        <v>16</v>
      </c>
      <c r="E593" s="8">
        <v>236</v>
      </c>
      <c r="F593" s="2" t="s">
        <v>897</v>
      </c>
      <c r="G593" s="2" t="s">
        <v>898</v>
      </c>
      <c r="H593" s="9">
        <v>42630</v>
      </c>
      <c r="I593" s="2">
        <v>2016</v>
      </c>
      <c r="J593" s="2">
        <v>9</v>
      </c>
      <c r="K593" s="2" t="str">
        <f>VLOOKUP($C593,Clients!$B:$F,K$6,0)</f>
        <v>Gabcube</v>
      </c>
      <c r="L593" s="2" t="str">
        <f>VLOOKUP($C593,Clients!$B:$F,L$6,0)</f>
        <v>Foreign</v>
      </c>
      <c r="M593" s="2" t="str">
        <f>VLOOKUP($C593,Clients!$B:$F,M$6,0)</f>
        <v>FI</v>
      </c>
      <c r="N593" s="2" t="str">
        <f>VLOOKUP($C593,Clients!$B:$F,N$6,0)</f>
        <v>Finland</v>
      </c>
    </row>
    <row r="594" spans="2:14" x14ac:dyDescent="0.2">
      <c r="B594" s="8">
        <v>67648.350000000006</v>
      </c>
      <c r="C594" s="2" t="s">
        <v>285</v>
      </c>
      <c r="D594" s="2" t="s">
        <v>16</v>
      </c>
      <c r="E594" s="8">
        <v>165</v>
      </c>
      <c r="F594" s="2" t="s">
        <v>899</v>
      </c>
      <c r="G594" s="2" t="s">
        <v>900</v>
      </c>
      <c r="H594" s="9">
        <v>42632</v>
      </c>
      <c r="I594" s="2">
        <v>2016</v>
      </c>
      <c r="J594" s="2">
        <v>9</v>
      </c>
      <c r="K594" s="2" t="str">
        <f>VLOOKUP($C594,Clients!$B:$F,K$6,0)</f>
        <v>Gabcube</v>
      </c>
      <c r="L594" s="2" t="str">
        <f>VLOOKUP($C594,Clients!$B:$F,L$6,0)</f>
        <v>Foreign</v>
      </c>
      <c r="M594" s="2" t="str">
        <f>VLOOKUP($C594,Clients!$B:$F,M$6,0)</f>
        <v>FI</v>
      </c>
      <c r="N594" s="2" t="str">
        <f>VLOOKUP($C594,Clients!$B:$F,N$6,0)</f>
        <v>Finland</v>
      </c>
    </row>
    <row r="595" spans="2:14" x14ac:dyDescent="0.2">
      <c r="B595" s="8">
        <v>206600.1</v>
      </c>
      <c r="C595" s="2" t="s">
        <v>285</v>
      </c>
      <c r="D595" s="2" t="s">
        <v>16</v>
      </c>
      <c r="E595" s="8">
        <v>165</v>
      </c>
      <c r="F595" s="2" t="s">
        <v>893</v>
      </c>
      <c r="G595" s="2" t="s">
        <v>901</v>
      </c>
      <c r="H595" s="9">
        <v>42644</v>
      </c>
      <c r="I595" s="2">
        <v>2016</v>
      </c>
      <c r="J595" s="2">
        <v>10</v>
      </c>
      <c r="K595" s="2" t="str">
        <f>VLOOKUP($C595,Clients!$B:$F,K$6,0)</f>
        <v>Gabcube</v>
      </c>
      <c r="L595" s="2" t="str">
        <f>VLOOKUP($C595,Clients!$B:$F,L$6,0)</f>
        <v>Foreign</v>
      </c>
      <c r="M595" s="2" t="str">
        <f>VLOOKUP($C595,Clients!$B:$F,M$6,0)</f>
        <v>FI</v>
      </c>
      <c r="N595" s="2" t="str">
        <f>VLOOKUP($C595,Clients!$B:$F,N$6,0)</f>
        <v>Finland</v>
      </c>
    </row>
    <row r="596" spans="2:14" x14ac:dyDescent="0.2">
      <c r="B596" s="8">
        <v>2520</v>
      </c>
      <c r="C596" s="2" t="s">
        <v>285</v>
      </c>
      <c r="D596" s="2" t="s">
        <v>20</v>
      </c>
      <c r="E596" s="8">
        <v>22</v>
      </c>
      <c r="F596" s="2" t="s">
        <v>902</v>
      </c>
      <c r="G596" s="2" t="s">
        <v>903</v>
      </c>
      <c r="H596" s="9">
        <v>42655</v>
      </c>
      <c r="I596" s="2">
        <v>2016</v>
      </c>
      <c r="J596" s="2">
        <v>10</v>
      </c>
      <c r="K596" s="2" t="str">
        <f>VLOOKUP($C596,Clients!$B:$F,K$6,0)</f>
        <v>Gabcube</v>
      </c>
      <c r="L596" s="2" t="str">
        <f>VLOOKUP($C596,Clients!$B:$F,L$6,0)</f>
        <v>Foreign</v>
      </c>
      <c r="M596" s="2" t="str">
        <f>VLOOKUP($C596,Clients!$B:$F,M$6,0)</f>
        <v>FI</v>
      </c>
      <c r="N596" s="2" t="str">
        <f>VLOOKUP($C596,Clients!$B:$F,N$6,0)</f>
        <v>Finland</v>
      </c>
    </row>
    <row r="597" spans="2:14" x14ac:dyDescent="0.2">
      <c r="B597" s="8">
        <v>115.5</v>
      </c>
      <c r="C597" s="2" t="s">
        <v>285</v>
      </c>
      <c r="D597" s="2" t="s">
        <v>20</v>
      </c>
      <c r="E597" s="8">
        <v>2</v>
      </c>
      <c r="F597" s="2" t="s">
        <v>904</v>
      </c>
      <c r="G597" s="2" t="s">
        <v>905</v>
      </c>
      <c r="H597" s="9">
        <v>42655</v>
      </c>
      <c r="I597" s="2">
        <v>2016</v>
      </c>
      <c r="J597" s="2">
        <v>10</v>
      </c>
      <c r="K597" s="2" t="str">
        <f>VLOOKUP($C597,Clients!$B:$F,K$6,0)</f>
        <v>Gabcube</v>
      </c>
      <c r="L597" s="2" t="str">
        <f>VLOOKUP($C597,Clients!$B:$F,L$6,0)</f>
        <v>Foreign</v>
      </c>
      <c r="M597" s="2" t="str">
        <f>VLOOKUP($C597,Clients!$B:$F,M$6,0)</f>
        <v>FI</v>
      </c>
      <c r="N597" s="2" t="str">
        <f>VLOOKUP($C597,Clients!$B:$F,N$6,0)</f>
        <v>Finland</v>
      </c>
    </row>
    <row r="598" spans="2:14" x14ac:dyDescent="0.2">
      <c r="B598" s="8">
        <v>79.8</v>
      </c>
      <c r="C598" s="2" t="s">
        <v>285</v>
      </c>
      <c r="D598" s="2" t="s">
        <v>16</v>
      </c>
      <c r="E598" s="8">
        <v>145</v>
      </c>
      <c r="F598" s="2" t="s">
        <v>906</v>
      </c>
      <c r="G598" s="2" t="s">
        <v>907</v>
      </c>
      <c r="H598" s="9">
        <v>42658</v>
      </c>
      <c r="I598" s="2">
        <v>2016</v>
      </c>
      <c r="J598" s="2">
        <v>10</v>
      </c>
      <c r="K598" s="2" t="str">
        <f>VLOOKUP($C598,Clients!$B:$F,K$6,0)</f>
        <v>Gabcube</v>
      </c>
      <c r="L598" s="2" t="str">
        <f>VLOOKUP($C598,Clients!$B:$F,L$6,0)</f>
        <v>Foreign</v>
      </c>
      <c r="M598" s="2" t="str">
        <f>VLOOKUP($C598,Clients!$B:$F,M$6,0)</f>
        <v>FI</v>
      </c>
      <c r="N598" s="2" t="str">
        <f>VLOOKUP($C598,Clients!$B:$F,N$6,0)</f>
        <v>Finland</v>
      </c>
    </row>
    <row r="599" spans="2:14" x14ac:dyDescent="0.2">
      <c r="B599" s="8">
        <v>-79.8</v>
      </c>
      <c r="C599" s="2" t="s">
        <v>285</v>
      </c>
      <c r="D599" s="2" t="s">
        <v>16</v>
      </c>
      <c r="E599" s="8">
        <v>-145</v>
      </c>
      <c r="F599" s="2" t="s">
        <v>908</v>
      </c>
      <c r="G599" s="2" t="s">
        <v>907</v>
      </c>
      <c r="H599" s="9">
        <v>42658</v>
      </c>
      <c r="I599" s="2">
        <v>2016</v>
      </c>
      <c r="J599" s="2">
        <v>10</v>
      </c>
      <c r="K599" s="2" t="str">
        <f>VLOOKUP($C599,Clients!$B:$F,K$6,0)</f>
        <v>Gabcube</v>
      </c>
      <c r="L599" s="2" t="str">
        <f>VLOOKUP($C599,Clients!$B:$F,L$6,0)</f>
        <v>Foreign</v>
      </c>
      <c r="M599" s="2" t="str">
        <f>VLOOKUP($C599,Clients!$B:$F,M$6,0)</f>
        <v>FI</v>
      </c>
      <c r="N599" s="2" t="str">
        <f>VLOOKUP($C599,Clients!$B:$F,N$6,0)</f>
        <v>Finland</v>
      </c>
    </row>
    <row r="600" spans="2:14" x14ac:dyDescent="0.2">
      <c r="B600" s="8">
        <v>256297.44</v>
      </c>
      <c r="C600" s="2" t="s">
        <v>285</v>
      </c>
      <c r="D600" s="2" t="s">
        <v>16</v>
      </c>
      <c r="E600" s="8">
        <v>196</v>
      </c>
      <c r="F600" s="2" t="s">
        <v>909</v>
      </c>
      <c r="G600" s="2" t="s">
        <v>910</v>
      </c>
      <c r="H600" s="9">
        <v>42658</v>
      </c>
      <c r="I600" s="2">
        <v>2016</v>
      </c>
      <c r="J600" s="2">
        <v>10</v>
      </c>
      <c r="K600" s="2" t="str">
        <f>VLOOKUP($C600,Clients!$B:$F,K$6,0)</f>
        <v>Gabcube</v>
      </c>
      <c r="L600" s="2" t="str">
        <f>VLOOKUP($C600,Clients!$B:$F,L$6,0)</f>
        <v>Foreign</v>
      </c>
      <c r="M600" s="2" t="str">
        <f>VLOOKUP($C600,Clients!$B:$F,M$6,0)</f>
        <v>FI</v>
      </c>
      <c r="N600" s="2" t="str">
        <f>VLOOKUP($C600,Clients!$B:$F,N$6,0)</f>
        <v>Finland</v>
      </c>
    </row>
    <row r="601" spans="2:14" x14ac:dyDescent="0.2">
      <c r="B601" s="8">
        <v>79.8</v>
      </c>
      <c r="C601" s="2" t="s">
        <v>285</v>
      </c>
      <c r="D601" s="2" t="s">
        <v>16</v>
      </c>
      <c r="E601" s="8">
        <v>145</v>
      </c>
      <c r="F601" s="2" t="s">
        <v>911</v>
      </c>
      <c r="G601" s="2" t="s">
        <v>912</v>
      </c>
      <c r="H601" s="9">
        <v>42658</v>
      </c>
      <c r="I601" s="2">
        <v>2016</v>
      </c>
      <c r="J601" s="2">
        <v>10</v>
      </c>
      <c r="K601" s="2" t="str">
        <f>VLOOKUP($C601,Clients!$B:$F,K$6,0)</f>
        <v>Gabcube</v>
      </c>
      <c r="L601" s="2" t="str">
        <f>VLOOKUP($C601,Clients!$B:$F,L$6,0)</f>
        <v>Foreign</v>
      </c>
      <c r="M601" s="2" t="str">
        <f>VLOOKUP($C601,Clients!$B:$F,M$6,0)</f>
        <v>FI</v>
      </c>
      <c r="N601" s="2" t="str">
        <f>VLOOKUP($C601,Clients!$B:$F,N$6,0)</f>
        <v>Finland</v>
      </c>
    </row>
    <row r="602" spans="2:14" x14ac:dyDescent="0.2">
      <c r="B602" s="8">
        <v>141.12</v>
      </c>
      <c r="C602" s="2" t="s">
        <v>285</v>
      </c>
      <c r="D602" s="2" t="s">
        <v>16</v>
      </c>
      <c r="E602" s="8">
        <v>20</v>
      </c>
      <c r="F602" s="2" t="s">
        <v>906</v>
      </c>
      <c r="G602" s="2" t="s">
        <v>913</v>
      </c>
      <c r="H602" s="9">
        <v>42660</v>
      </c>
      <c r="I602" s="2">
        <v>2016</v>
      </c>
      <c r="J602" s="2">
        <v>10</v>
      </c>
      <c r="K602" s="2" t="str">
        <f>VLOOKUP($C602,Clients!$B:$F,K$6,0)</f>
        <v>Gabcube</v>
      </c>
      <c r="L602" s="2" t="str">
        <f>VLOOKUP($C602,Clients!$B:$F,L$6,0)</f>
        <v>Foreign</v>
      </c>
      <c r="M602" s="2" t="str">
        <f>VLOOKUP($C602,Clients!$B:$F,M$6,0)</f>
        <v>FI</v>
      </c>
      <c r="N602" s="2" t="str">
        <f>VLOOKUP($C602,Clients!$B:$F,N$6,0)</f>
        <v>Finland</v>
      </c>
    </row>
    <row r="603" spans="2:14" x14ac:dyDescent="0.2">
      <c r="B603" s="8">
        <v>180860.82</v>
      </c>
      <c r="C603" s="2" t="s">
        <v>285</v>
      </c>
      <c r="D603" s="2" t="s">
        <v>16</v>
      </c>
      <c r="E603" s="8">
        <v>246</v>
      </c>
      <c r="F603" s="2" t="s">
        <v>914</v>
      </c>
      <c r="G603" s="2" t="s">
        <v>915</v>
      </c>
      <c r="H603" s="9">
        <v>42664</v>
      </c>
      <c r="I603" s="2">
        <v>2016</v>
      </c>
      <c r="J603" s="2">
        <v>10</v>
      </c>
      <c r="K603" s="2" t="str">
        <f>VLOOKUP($C603,Clients!$B:$F,K$6,0)</f>
        <v>Gabcube</v>
      </c>
      <c r="L603" s="2" t="str">
        <f>VLOOKUP($C603,Clients!$B:$F,L$6,0)</f>
        <v>Foreign</v>
      </c>
      <c r="M603" s="2" t="str">
        <f>VLOOKUP($C603,Clients!$B:$F,M$6,0)</f>
        <v>FI</v>
      </c>
      <c r="N603" s="2" t="str">
        <f>VLOOKUP($C603,Clients!$B:$F,N$6,0)</f>
        <v>Finland</v>
      </c>
    </row>
    <row r="604" spans="2:14" x14ac:dyDescent="0.2">
      <c r="B604" s="8">
        <v>3243.4500000000003</v>
      </c>
      <c r="C604" s="2" t="s">
        <v>285</v>
      </c>
      <c r="D604" s="2" t="s">
        <v>16</v>
      </c>
      <c r="E604" s="8">
        <v>26</v>
      </c>
      <c r="F604" s="2" t="s">
        <v>906</v>
      </c>
      <c r="G604" s="2" t="s">
        <v>916</v>
      </c>
      <c r="H604" s="9">
        <v>42664</v>
      </c>
      <c r="I604" s="2">
        <v>2016</v>
      </c>
      <c r="J604" s="2">
        <v>10</v>
      </c>
      <c r="K604" s="2" t="str">
        <f>VLOOKUP($C604,Clients!$B:$F,K$6,0)</f>
        <v>Gabcube</v>
      </c>
      <c r="L604" s="2" t="str">
        <f>VLOOKUP($C604,Clients!$B:$F,L$6,0)</f>
        <v>Foreign</v>
      </c>
      <c r="M604" s="2" t="str">
        <f>VLOOKUP($C604,Clients!$B:$F,M$6,0)</f>
        <v>FI</v>
      </c>
      <c r="N604" s="2" t="str">
        <f>VLOOKUP($C604,Clients!$B:$F,N$6,0)</f>
        <v>Finland</v>
      </c>
    </row>
    <row r="605" spans="2:14" x14ac:dyDescent="0.2">
      <c r="B605" s="8">
        <v>2284.38</v>
      </c>
      <c r="C605" s="2" t="s">
        <v>285</v>
      </c>
      <c r="D605" s="2" t="s">
        <v>16</v>
      </c>
      <c r="E605" s="8">
        <v>30</v>
      </c>
      <c r="F605" s="2" t="s">
        <v>917</v>
      </c>
      <c r="G605" s="2" t="s">
        <v>918</v>
      </c>
      <c r="H605" s="9">
        <v>42664</v>
      </c>
      <c r="I605" s="2">
        <v>2016</v>
      </c>
      <c r="J605" s="2">
        <v>10</v>
      </c>
      <c r="K605" s="2" t="str">
        <f>VLOOKUP($C605,Clients!$B:$F,K$6,0)</f>
        <v>Gabcube</v>
      </c>
      <c r="L605" s="2" t="str">
        <f>VLOOKUP($C605,Clients!$B:$F,L$6,0)</f>
        <v>Foreign</v>
      </c>
      <c r="M605" s="2" t="str">
        <f>VLOOKUP($C605,Clients!$B:$F,M$6,0)</f>
        <v>FI</v>
      </c>
      <c r="N605" s="2" t="str">
        <f>VLOOKUP($C605,Clients!$B:$F,N$6,0)</f>
        <v>Finland</v>
      </c>
    </row>
    <row r="606" spans="2:14" x14ac:dyDescent="0.2">
      <c r="B606" s="8">
        <v>102690</v>
      </c>
      <c r="C606" s="2" t="s">
        <v>285</v>
      </c>
      <c r="D606" s="2" t="s">
        <v>16</v>
      </c>
      <c r="E606" s="8">
        <v>300</v>
      </c>
      <c r="F606" s="2" t="s">
        <v>919</v>
      </c>
      <c r="G606" s="2" t="s">
        <v>920</v>
      </c>
      <c r="H606" s="9">
        <v>42683</v>
      </c>
      <c r="I606" s="2">
        <v>2016</v>
      </c>
      <c r="J606" s="2">
        <v>11</v>
      </c>
      <c r="K606" s="2" t="str">
        <f>VLOOKUP($C606,Clients!$B:$F,K$6,0)</f>
        <v>Gabcube</v>
      </c>
      <c r="L606" s="2" t="str">
        <f>VLOOKUP($C606,Clients!$B:$F,L$6,0)</f>
        <v>Foreign</v>
      </c>
      <c r="M606" s="2" t="str">
        <f>VLOOKUP($C606,Clients!$B:$F,M$6,0)</f>
        <v>FI</v>
      </c>
      <c r="N606" s="2" t="str">
        <f>VLOOKUP($C606,Clients!$B:$F,N$6,0)</f>
        <v>Finland</v>
      </c>
    </row>
    <row r="607" spans="2:14" x14ac:dyDescent="0.2">
      <c r="B607" s="8">
        <v>67092.479999999996</v>
      </c>
      <c r="C607" s="2" t="s">
        <v>285</v>
      </c>
      <c r="D607" s="2" t="s">
        <v>16</v>
      </c>
      <c r="E607" s="8">
        <v>312</v>
      </c>
      <c r="F607" s="2" t="s">
        <v>921</v>
      </c>
      <c r="G607" s="2" t="s">
        <v>922</v>
      </c>
      <c r="H607" s="9">
        <v>42684</v>
      </c>
      <c r="I607" s="2">
        <v>2016</v>
      </c>
      <c r="J607" s="2">
        <v>11</v>
      </c>
      <c r="K607" s="2" t="str">
        <f>VLOOKUP($C607,Clients!$B:$F,K$6,0)</f>
        <v>Gabcube</v>
      </c>
      <c r="L607" s="2" t="str">
        <f>VLOOKUP($C607,Clients!$B:$F,L$6,0)</f>
        <v>Foreign</v>
      </c>
      <c r="M607" s="2" t="str">
        <f>VLOOKUP($C607,Clients!$B:$F,M$6,0)</f>
        <v>FI</v>
      </c>
      <c r="N607" s="2" t="str">
        <f>VLOOKUP($C607,Clients!$B:$F,N$6,0)</f>
        <v>Finland</v>
      </c>
    </row>
    <row r="608" spans="2:14" x14ac:dyDescent="0.2">
      <c r="B608" s="8">
        <v>70524.72</v>
      </c>
      <c r="C608" s="2" t="s">
        <v>285</v>
      </c>
      <c r="D608" s="2" t="s">
        <v>16</v>
      </c>
      <c r="E608" s="8">
        <v>318</v>
      </c>
      <c r="F608" s="2" t="s">
        <v>921</v>
      </c>
      <c r="G608" s="2" t="s">
        <v>923</v>
      </c>
      <c r="H608" s="9">
        <v>42684</v>
      </c>
      <c r="I608" s="2">
        <v>2016</v>
      </c>
      <c r="J608" s="2">
        <v>11</v>
      </c>
      <c r="K608" s="2" t="str">
        <f>VLOOKUP($C608,Clients!$B:$F,K$6,0)</f>
        <v>Gabcube</v>
      </c>
      <c r="L608" s="2" t="str">
        <f>VLOOKUP($C608,Clients!$B:$F,L$6,0)</f>
        <v>Foreign</v>
      </c>
      <c r="M608" s="2" t="str">
        <f>VLOOKUP($C608,Clients!$B:$F,M$6,0)</f>
        <v>FI</v>
      </c>
      <c r="N608" s="2" t="str">
        <f>VLOOKUP($C608,Clients!$B:$F,N$6,0)</f>
        <v>Finland</v>
      </c>
    </row>
    <row r="609" spans="2:14" x14ac:dyDescent="0.2">
      <c r="B609" s="8">
        <v>69375.600000000006</v>
      </c>
      <c r="C609" s="2" t="s">
        <v>285</v>
      </c>
      <c r="D609" s="2" t="s">
        <v>16</v>
      </c>
      <c r="E609" s="8">
        <v>315</v>
      </c>
      <c r="F609" s="2" t="s">
        <v>921</v>
      </c>
      <c r="G609" s="2" t="s">
        <v>924</v>
      </c>
      <c r="H609" s="9">
        <v>42685</v>
      </c>
      <c r="I609" s="2">
        <v>2016</v>
      </c>
      <c r="J609" s="2">
        <v>11</v>
      </c>
      <c r="K609" s="2" t="str">
        <f>VLOOKUP($C609,Clients!$B:$F,K$6,0)</f>
        <v>Gabcube</v>
      </c>
      <c r="L609" s="2" t="str">
        <f>VLOOKUP($C609,Clients!$B:$F,L$6,0)</f>
        <v>Foreign</v>
      </c>
      <c r="M609" s="2" t="str">
        <f>VLOOKUP($C609,Clients!$B:$F,M$6,0)</f>
        <v>FI</v>
      </c>
      <c r="N609" s="2" t="str">
        <f>VLOOKUP($C609,Clients!$B:$F,N$6,0)</f>
        <v>Finland</v>
      </c>
    </row>
    <row r="610" spans="2:14" x14ac:dyDescent="0.2">
      <c r="B610" s="8">
        <v>6064.380000000001</v>
      </c>
      <c r="C610" s="2" t="s">
        <v>285</v>
      </c>
      <c r="D610" s="2" t="s">
        <v>16</v>
      </c>
      <c r="E610" s="8">
        <v>2663.77</v>
      </c>
      <c r="F610" s="2" t="s">
        <v>925</v>
      </c>
      <c r="G610" s="2" t="s">
        <v>926</v>
      </c>
      <c r="H610" s="9">
        <v>42685</v>
      </c>
      <c r="I610" s="2">
        <v>2016</v>
      </c>
      <c r="J610" s="2">
        <v>11</v>
      </c>
      <c r="K610" s="2" t="str">
        <f>VLOOKUP($C610,Clients!$B:$F,K$6,0)</f>
        <v>Gabcube</v>
      </c>
      <c r="L610" s="2" t="str">
        <f>VLOOKUP($C610,Clients!$B:$F,L$6,0)</f>
        <v>Foreign</v>
      </c>
      <c r="M610" s="2" t="str">
        <f>VLOOKUP($C610,Clients!$B:$F,M$6,0)</f>
        <v>FI</v>
      </c>
      <c r="N610" s="2" t="str">
        <f>VLOOKUP($C610,Clients!$B:$F,N$6,0)</f>
        <v>Finland</v>
      </c>
    </row>
    <row r="611" spans="2:14" x14ac:dyDescent="0.2">
      <c r="B611" s="8">
        <v>68201.279999999999</v>
      </c>
      <c r="C611" s="2" t="s">
        <v>285</v>
      </c>
      <c r="D611" s="2" t="s">
        <v>16</v>
      </c>
      <c r="E611" s="8">
        <v>312</v>
      </c>
      <c r="F611" s="2" t="s">
        <v>921</v>
      </c>
      <c r="G611" s="2" t="s">
        <v>927</v>
      </c>
      <c r="H611" s="9">
        <v>42685</v>
      </c>
      <c r="I611" s="2">
        <v>2016</v>
      </c>
      <c r="J611" s="2">
        <v>11</v>
      </c>
      <c r="K611" s="2" t="str">
        <f>VLOOKUP($C611,Clients!$B:$F,K$6,0)</f>
        <v>Gabcube</v>
      </c>
      <c r="L611" s="2" t="str">
        <f>VLOOKUP($C611,Clients!$B:$F,L$6,0)</f>
        <v>Foreign</v>
      </c>
      <c r="M611" s="2" t="str">
        <f>VLOOKUP($C611,Clients!$B:$F,M$6,0)</f>
        <v>FI</v>
      </c>
      <c r="N611" s="2" t="str">
        <f>VLOOKUP($C611,Clients!$B:$F,N$6,0)</f>
        <v>Finland</v>
      </c>
    </row>
    <row r="612" spans="2:14" x14ac:dyDescent="0.2">
      <c r="B612" s="8">
        <v>9397.92</v>
      </c>
      <c r="C612" s="2" t="s">
        <v>285</v>
      </c>
      <c r="D612" s="2" t="s">
        <v>16</v>
      </c>
      <c r="E612" s="8">
        <v>43</v>
      </c>
      <c r="F612" s="2" t="s">
        <v>921</v>
      </c>
      <c r="G612" s="2" t="s">
        <v>928</v>
      </c>
      <c r="H612" s="9">
        <v>42685</v>
      </c>
      <c r="I612" s="2">
        <v>2016</v>
      </c>
      <c r="J612" s="2">
        <v>11</v>
      </c>
      <c r="K612" s="2" t="str">
        <f>VLOOKUP($C612,Clients!$B:$F,K$6,0)</f>
        <v>Gabcube</v>
      </c>
      <c r="L612" s="2" t="str">
        <f>VLOOKUP($C612,Clients!$B:$F,L$6,0)</f>
        <v>Foreign</v>
      </c>
      <c r="M612" s="2" t="str">
        <f>VLOOKUP($C612,Clients!$B:$F,M$6,0)</f>
        <v>FI</v>
      </c>
      <c r="N612" s="2" t="str">
        <f>VLOOKUP($C612,Clients!$B:$F,N$6,0)</f>
        <v>Finland</v>
      </c>
    </row>
    <row r="613" spans="2:14" x14ac:dyDescent="0.2">
      <c r="B613" s="8">
        <v>1081.5</v>
      </c>
      <c r="C613" s="2" t="s">
        <v>285</v>
      </c>
      <c r="D613" s="2" t="s">
        <v>16</v>
      </c>
      <c r="E613" s="8">
        <v>1</v>
      </c>
      <c r="F613" s="2" t="s">
        <v>921</v>
      </c>
      <c r="G613" s="2" t="s">
        <v>929</v>
      </c>
      <c r="H613" s="9">
        <v>42685</v>
      </c>
      <c r="I613" s="2">
        <v>2016</v>
      </c>
      <c r="J613" s="2">
        <v>11</v>
      </c>
      <c r="K613" s="2" t="str">
        <f>VLOOKUP($C613,Clients!$B:$F,K$6,0)</f>
        <v>Gabcube</v>
      </c>
      <c r="L613" s="2" t="str">
        <f>VLOOKUP($C613,Clients!$B:$F,L$6,0)</f>
        <v>Foreign</v>
      </c>
      <c r="M613" s="2" t="str">
        <f>VLOOKUP($C613,Clients!$B:$F,M$6,0)</f>
        <v>FI</v>
      </c>
      <c r="N613" s="2" t="str">
        <f>VLOOKUP($C613,Clients!$B:$F,N$6,0)</f>
        <v>Finland</v>
      </c>
    </row>
    <row r="614" spans="2:14" x14ac:dyDescent="0.2">
      <c r="B614" s="8">
        <v>0</v>
      </c>
      <c r="C614" s="2" t="s">
        <v>285</v>
      </c>
      <c r="D614" s="2" t="s">
        <v>16</v>
      </c>
      <c r="E614" s="8">
        <v>1300</v>
      </c>
      <c r="F614" s="2" t="s">
        <v>930</v>
      </c>
      <c r="G614" s="2" t="s">
        <v>931</v>
      </c>
      <c r="H614" s="9">
        <v>42692</v>
      </c>
      <c r="I614" s="2">
        <v>2016</v>
      </c>
      <c r="J614" s="2">
        <v>11</v>
      </c>
      <c r="K614" s="2" t="str">
        <f>VLOOKUP($C614,Clients!$B:$F,K$6,0)</f>
        <v>Gabcube</v>
      </c>
      <c r="L614" s="2" t="str">
        <f>VLOOKUP($C614,Clients!$B:$F,L$6,0)</f>
        <v>Foreign</v>
      </c>
      <c r="M614" s="2" t="str">
        <f>VLOOKUP($C614,Clients!$B:$F,M$6,0)</f>
        <v>FI</v>
      </c>
      <c r="N614" s="2" t="str">
        <f>VLOOKUP($C614,Clients!$B:$F,N$6,0)</f>
        <v>Finland</v>
      </c>
    </row>
    <row r="615" spans="2:14" x14ac:dyDescent="0.2">
      <c r="B615" s="8">
        <v>19740</v>
      </c>
      <c r="C615" s="2" t="s">
        <v>285</v>
      </c>
      <c r="D615" s="2" t="s">
        <v>20</v>
      </c>
      <c r="E615" s="8">
        <v>200</v>
      </c>
      <c r="F615" s="2" t="s">
        <v>932</v>
      </c>
      <c r="G615" s="2" t="s">
        <v>933</v>
      </c>
      <c r="H615" s="9">
        <v>42695</v>
      </c>
      <c r="I615" s="2">
        <v>2016</v>
      </c>
      <c r="J615" s="2">
        <v>11</v>
      </c>
      <c r="K615" s="2" t="str">
        <f>VLOOKUP($C615,Clients!$B:$F,K$6,0)</f>
        <v>Gabcube</v>
      </c>
      <c r="L615" s="2" t="str">
        <f>VLOOKUP($C615,Clients!$B:$F,L$6,0)</f>
        <v>Foreign</v>
      </c>
      <c r="M615" s="2" t="str">
        <f>VLOOKUP($C615,Clients!$B:$F,M$6,0)</f>
        <v>FI</v>
      </c>
      <c r="N615" s="2" t="str">
        <f>VLOOKUP($C615,Clients!$B:$F,N$6,0)</f>
        <v>Finland</v>
      </c>
    </row>
    <row r="616" spans="2:14" x14ac:dyDescent="0.2">
      <c r="B616" s="8">
        <v>3834.6000000000004</v>
      </c>
      <c r="C616" s="2" t="s">
        <v>285</v>
      </c>
      <c r="D616" s="2" t="s">
        <v>20</v>
      </c>
      <c r="E616" s="8">
        <v>2</v>
      </c>
      <c r="F616" s="2" t="s">
        <v>932</v>
      </c>
      <c r="G616" s="2" t="s">
        <v>934</v>
      </c>
      <c r="H616" s="9">
        <v>42695</v>
      </c>
      <c r="I616" s="2">
        <v>2016</v>
      </c>
      <c r="J616" s="2">
        <v>11</v>
      </c>
      <c r="K616" s="2" t="str">
        <f>VLOOKUP($C616,Clients!$B:$F,K$6,0)</f>
        <v>Gabcube</v>
      </c>
      <c r="L616" s="2" t="str">
        <f>VLOOKUP($C616,Clients!$B:$F,L$6,0)</f>
        <v>Foreign</v>
      </c>
      <c r="M616" s="2" t="str">
        <f>VLOOKUP($C616,Clients!$B:$F,M$6,0)</f>
        <v>FI</v>
      </c>
      <c r="N616" s="2" t="str">
        <f>VLOOKUP($C616,Clients!$B:$F,N$6,0)</f>
        <v>Finland</v>
      </c>
    </row>
    <row r="617" spans="2:14" x14ac:dyDescent="0.2">
      <c r="B617" s="8">
        <v>2948.4</v>
      </c>
      <c r="C617" s="2" t="s">
        <v>285</v>
      </c>
      <c r="D617" s="2" t="s">
        <v>20</v>
      </c>
      <c r="E617" s="8">
        <v>1300</v>
      </c>
      <c r="F617" s="2" t="s">
        <v>935</v>
      </c>
      <c r="G617" s="2" t="s">
        <v>936</v>
      </c>
      <c r="H617" s="9">
        <v>42704</v>
      </c>
      <c r="I617" s="2">
        <v>2016</v>
      </c>
      <c r="J617" s="2">
        <v>11</v>
      </c>
      <c r="K617" s="2" t="str">
        <f>VLOOKUP($C617,Clients!$B:$F,K$6,0)</f>
        <v>Gabcube</v>
      </c>
      <c r="L617" s="2" t="str">
        <f>VLOOKUP($C617,Clients!$B:$F,L$6,0)</f>
        <v>Foreign</v>
      </c>
      <c r="M617" s="2" t="str">
        <f>VLOOKUP($C617,Clients!$B:$F,M$6,0)</f>
        <v>FI</v>
      </c>
      <c r="N617" s="2" t="str">
        <f>VLOOKUP($C617,Clients!$B:$F,N$6,0)</f>
        <v>Finland</v>
      </c>
    </row>
    <row r="618" spans="2:14" x14ac:dyDescent="0.2">
      <c r="B618" s="8">
        <v>1680</v>
      </c>
      <c r="C618" s="2" t="s">
        <v>285</v>
      </c>
      <c r="D618" s="2" t="s">
        <v>20</v>
      </c>
      <c r="E618" s="8">
        <v>1</v>
      </c>
      <c r="F618" s="2" t="s">
        <v>935</v>
      </c>
      <c r="G618" s="2" t="s">
        <v>937</v>
      </c>
      <c r="H618" s="9">
        <v>42704</v>
      </c>
      <c r="I618" s="2">
        <v>2016</v>
      </c>
      <c r="J618" s="2">
        <v>11</v>
      </c>
      <c r="K618" s="2" t="str">
        <f>VLOOKUP($C618,Clients!$B:$F,K$6,0)</f>
        <v>Gabcube</v>
      </c>
      <c r="L618" s="2" t="str">
        <f>VLOOKUP($C618,Clients!$B:$F,L$6,0)</f>
        <v>Foreign</v>
      </c>
      <c r="M618" s="2" t="str">
        <f>VLOOKUP($C618,Clients!$B:$F,M$6,0)</f>
        <v>FI</v>
      </c>
      <c r="N618" s="2" t="str">
        <f>VLOOKUP($C618,Clients!$B:$F,N$6,0)</f>
        <v>Finland</v>
      </c>
    </row>
    <row r="619" spans="2:14" x14ac:dyDescent="0.2">
      <c r="B619" s="8">
        <v>7656.6</v>
      </c>
      <c r="C619" s="2" t="s">
        <v>285</v>
      </c>
      <c r="D619" s="2" t="s">
        <v>16</v>
      </c>
      <c r="E619" s="8">
        <v>50</v>
      </c>
      <c r="F619" s="2" t="s">
        <v>938</v>
      </c>
      <c r="G619" s="2" t="s">
        <v>939</v>
      </c>
      <c r="H619" s="9">
        <v>42707</v>
      </c>
      <c r="I619" s="2">
        <v>2016</v>
      </c>
      <c r="J619" s="2">
        <v>12</v>
      </c>
      <c r="K619" s="2" t="str">
        <f>VLOOKUP($C619,Clients!$B:$F,K$6,0)</f>
        <v>Gabcube</v>
      </c>
      <c r="L619" s="2" t="str">
        <f>VLOOKUP($C619,Clients!$B:$F,L$6,0)</f>
        <v>Foreign</v>
      </c>
      <c r="M619" s="2" t="str">
        <f>VLOOKUP($C619,Clients!$B:$F,M$6,0)</f>
        <v>FI</v>
      </c>
      <c r="N619" s="2" t="str">
        <f>VLOOKUP($C619,Clients!$B:$F,N$6,0)</f>
        <v>Finland</v>
      </c>
    </row>
    <row r="620" spans="2:14" x14ac:dyDescent="0.2">
      <c r="B620" s="8">
        <v>220318.98</v>
      </c>
      <c r="C620" s="2" t="s">
        <v>285</v>
      </c>
      <c r="D620" s="2" t="s">
        <v>16</v>
      </c>
      <c r="E620" s="8">
        <v>280</v>
      </c>
      <c r="F620" s="2" t="s">
        <v>940</v>
      </c>
      <c r="G620" s="2" t="s">
        <v>941</v>
      </c>
      <c r="H620" s="9">
        <v>42707</v>
      </c>
      <c r="I620" s="2">
        <v>2016</v>
      </c>
      <c r="J620" s="2">
        <v>12</v>
      </c>
      <c r="K620" s="2" t="str">
        <f>VLOOKUP($C620,Clients!$B:$F,K$6,0)</f>
        <v>Gabcube</v>
      </c>
      <c r="L620" s="2" t="str">
        <f>VLOOKUP($C620,Clients!$B:$F,L$6,0)</f>
        <v>Foreign</v>
      </c>
      <c r="M620" s="2" t="str">
        <f>VLOOKUP($C620,Clients!$B:$F,M$6,0)</f>
        <v>FI</v>
      </c>
      <c r="N620" s="2" t="str">
        <f>VLOOKUP($C620,Clients!$B:$F,N$6,0)</f>
        <v>Finland</v>
      </c>
    </row>
    <row r="621" spans="2:14" x14ac:dyDescent="0.2">
      <c r="B621" s="8">
        <v>1764</v>
      </c>
      <c r="C621" s="2" t="s">
        <v>285</v>
      </c>
      <c r="D621" s="2" t="s">
        <v>46</v>
      </c>
      <c r="E621" s="8">
        <v>112.25</v>
      </c>
      <c r="F621" s="2" t="s">
        <v>942</v>
      </c>
      <c r="G621" s="2" t="s">
        <v>943</v>
      </c>
      <c r="H621" s="9">
        <v>42719</v>
      </c>
      <c r="I621" s="2">
        <v>2016</v>
      </c>
      <c r="J621" s="2">
        <v>12</v>
      </c>
      <c r="K621" s="2" t="str">
        <f>VLOOKUP($C621,Clients!$B:$F,K$6,0)</f>
        <v>Gabcube</v>
      </c>
      <c r="L621" s="2" t="str">
        <f>VLOOKUP($C621,Clients!$B:$F,L$6,0)</f>
        <v>Foreign</v>
      </c>
      <c r="M621" s="2" t="str">
        <f>VLOOKUP($C621,Clients!$B:$F,M$6,0)</f>
        <v>FI</v>
      </c>
      <c r="N621" s="2" t="str">
        <f>VLOOKUP($C621,Clients!$B:$F,N$6,0)</f>
        <v>Finland</v>
      </c>
    </row>
    <row r="622" spans="2:14" x14ac:dyDescent="0.2">
      <c r="B622" s="8">
        <v>882</v>
      </c>
      <c r="C622" s="2" t="s">
        <v>285</v>
      </c>
      <c r="D622" s="2" t="s">
        <v>46</v>
      </c>
      <c r="E622" s="8">
        <v>1</v>
      </c>
      <c r="F622" s="2" t="s">
        <v>944</v>
      </c>
      <c r="G622" s="2" t="s">
        <v>945</v>
      </c>
      <c r="H622" s="9">
        <v>42719</v>
      </c>
      <c r="I622" s="2">
        <v>2016</v>
      </c>
      <c r="J622" s="2">
        <v>12</v>
      </c>
      <c r="K622" s="2" t="str">
        <f>VLOOKUP($C622,Clients!$B:$F,K$6,0)</f>
        <v>Gabcube</v>
      </c>
      <c r="L622" s="2" t="str">
        <f>VLOOKUP($C622,Clients!$B:$F,L$6,0)</f>
        <v>Foreign</v>
      </c>
      <c r="M622" s="2" t="str">
        <f>VLOOKUP($C622,Clients!$B:$F,M$6,0)</f>
        <v>FI</v>
      </c>
      <c r="N622" s="2" t="str">
        <f>VLOOKUP($C622,Clients!$B:$F,N$6,0)</f>
        <v>Finland</v>
      </c>
    </row>
    <row r="623" spans="2:14" x14ac:dyDescent="0.2">
      <c r="B623" s="8">
        <v>-882</v>
      </c>
      <c r="C623" s="2" t="s">
        <v>285</v>
      </c>
      <c r="D623" s="2" t="s">
        <v>16</v>
      </c>
      <c r="E623" s="8">
        <v>-1</v>
      </c>
      <c r="F623" s="2" t="s">
        <v>946</v>
      </c>
      <c r="G623" s="2" t="s">
        <v>945</v>
      </c>
      <c r="H623" s="9">
        <v>42719</v>
      </c>
      <c r="I623" s="2">
        <v>2016</v>
      </c>
      <c r="J623" s="2">
        <v>12</v>
      </c>
      <c r="K623" s="2" t="str">
        <f>VLOOKUP($C623,Clients!$B:$F,K$6,0)</f>
        <v>Gabcube</v>
      </c>
      <c r="L623" s="2" t="str">
        <f>VLOOKUP($C623,Clients!$B:$F,L$6,0)</f>
        <v>Foreign</v>
      </c>
      <c r="M623" s="2" t="str">
        <f>VLOOKUP($C623,Clients!$B:$F,M$6,0)</f>
        <v>FI</v>
      </c>
      <c r="N623" s="2" t="str">
        <f>VLOOKUP($C623,Clients!$B:$F,N$6,0)</f>
        <v>Finland</v>
      </c>
    </row>
    <row r="624" spans="2:14" x14ac:dyDescent="0.2">
      <c r="B624" s="8">
        <v>54096</v>
      </c>
      <c r="C624" s="2" t="s">
        <v>285</v>
      </c>
      <c r="D624" s="2" t="s">
        <v>16</v>
      </c>
      <c r="E624" s="8">
        <v>260</v>
      </c>
      <c r="F624" s="2" t="s">
        <v>947</v>
      </c>
      <c r="G624" s="2" t="s">
        <v>948</v>
      </c>
      <c r="H624" s="9">
        <v>42748</v>
      </c>
      <c r="I624" s="2">
        <v>2017</v>
      </c>
      <c r="J624" s="2">
        <v>1</v>
      </c>
      <c r="K624" s="2" t="str">
        <f>VLOOKUP($C624,Clients!$B:$F,K$6,0)</f>
        <v>Gabcube</v>
      </c>
      <c r="L624" s="2" t="str">
        <f>VLOOKUP($C624,Clients!$B:$F,L$6,0)</f>
        <v>Foreign</v>
      </c>
      <c r="M624" s="2" t="str">
        <f>VLOOKUP($C624,Clients!$B:$F,M$6,0)</f>
        <v>FI</v>
      </c>
      <c r="N624" s="2" t="str">
        <f>VLOOKUP($C624,Clients!$B:$F,N$6,0)</f>
        <v>Finland</v>
      </c>
    </row>
    <row r="625" spans="2:14" x14ac:dyDescent="0.2">
      <c r="B625" s="8">
        <v>189452.08800000002</v>
      </c>
      <c r="C625" s="2" t="s">
        <v>285</v>
      </c>
      <c r="D625" s="2" t="s">
        <v>16</v>
      </c>
      <c r="E625" s="8">
        <v>91</v>
      </c>
      <c r="F625" s="2" t="s">
        <v>949</v>
      </c>
      <c r="G625" s="2" t="s">
        <v>950</v>
      </c>
      <c r="H625" s="9">
        <v>42748</v>
      </c>
      <c r="I625" s="2">
        <v>2017</v>
      </c>
      <c r="J625" s="2">
        <v>1</v>
      </c>
      <c r="K625" s="2" t="str">
        <f>VLOOKUP($C625,Clients!$B:$F,K$6,0)</f>
        <v>Gabcube</v>
      </c>
      <c r="L625" s="2" t="str">
        <f>VLOOKUP($C625,Clients!$B:$F,L$6,0)</f>
        <v>Foreign</v>
      </c>
      <c r="M625" s="2" t="str">
        <f>VLOOKUP($C625,Clients!$B:$F,M$6,0)</f>
        <v>FI</v>
      </c>
      <c r="N625" s="2" t="str">
        <f>VLOOKUP($C625,Clients!$B:$F,N$6,0)</f>
        <v>Finland</v>
      </c>
    </row>
    <row r="626" spans="2:14" x14ac:dyDescent="0.2">
      <c r="B626" s="8">
        <v>1302</v>
      </c>
      <c r="C626" s="2" t="s">
        <v>285</v>
      </c>
      <c r="D626" s="2" t="s">
        <v>16</v>
      </c>
      <c r="E626" s="8">
        <v>137.5</v>
      </c>
      <c r="F626" s="2" t="s">
        <v>951</v>
      </c>
      <c r="G626" s="2" t="s">
        <v>952</v>
      </c>
      <c r="H626" s="9">
        <v>42748</v>
      </c>
      <c r="I626" s="2">
        <v>2017</v>
      </c>
      <c r="J626" s="2">
        <v>1</v>
      </c>
      <c r="K626" s="2" t="str">
        <f>VLOOKUP($C626,Clients!$B:$F,K$6,0)</f>
        <v>Gabcube</v>
      </c>
      <c r="L626" s="2" t="str">
        <f>VLOOKUP($C626,Clients!$B:$F,L$6,0)</f>
        <v>Foreign</v>
      </c>
      <c r="M626" s="2" t="str">
        <f>VLOOKUP($C626,Clients!$B:$F,M$6,0)</f>
        <v>FI</v>
      </c>
      <c r="N626" s="2" t="str">
        <f>VLOOKUP($C626,Clients!$B:$F,N$6,0)</f>
        <v>Finland</v>
      </c>
    </row>
    <row r="627" spans="2:14" x14ac:dyDescent="0.2">
      <c r="B627" s="8">
        <v>125408.34600000001</v>
      </c>
      <c r="C627" s="2" t="s">
        <v>285</v>
      </c>
      <c r="D627" s="2" t="s">
        <v>16</v>
      </c>
      <c r="E627" s="8">
        <v>370</v>
      </c>
      <c r="F627" s="2" t="s">
        <v>953</v>
      </c>
      <c r="G627" s="2" t="s">
        <v>954</v>
      </c>
      <c r="H627" s="9">
        <v>42753</v>
      </c>
      <c r="I627" s="2">
        <v>2017</v>
      </c>
      <c r="J627" s="2">
        <v>1</v>
      </c>
      <c r="K627" s="2" t="str">
        <f>VLOOKUP($C627,Clients!$B:$F,K$6,0)</f>
        <v>Gabcube</v>
      </c>
      <c r="L627" s="2" t="str">
        <f>VLOOKUP($C627,Clients!$B:$F,L$6,0)</f>
        <v>Foreign</v>
      </c>
      <c r="M627" s="2" t="str">
        <f>VLOOKUP($C627,Clients!$B:$F,M$6,0)</f>
        <v>FI</v>
      </c>
      <c r="N627" s="2" t="str">
        <f>VLOOKUP($C627,Clients!$B:$F,N$6,0)</f>
        <v>Finland</v>
      </c>
    </row>
    <row r="628" spans="2:14" x14ac:dyDescent="0.2">
      <c r="B628" s="8">
        <v>385199.136</v>
      </c>
      <c r="C628" s="2" t="s">
        <v>285</v>
      </c>
      <c r="D628" s="2" t="s">
        <v>16</v>
      </c>
      <c r="E628" s="8">
        <v>214</v>
      </c>
      <c r="F628" s="2" t="s">
        <v>949</v>
      </c>
      <c r="G628" s="2" t="s">
        <v>955</v>
      </c>
      <c r="H628" s="9">
        <v>42753</v>
      </c>
      <c r="I628" s="2">
        <v>2017</v>
      </c>
      <c r="J628" s="2">
        <v>1</v>
      </c>
      <c r="K628" s="2" t="str">
        <f>VLOOKUP($C628,Clients!$B:$F,K$6,0)</f>
        <v>Gabcube</v>
      </c>
      <c r="L628" s="2" t="str">
        <f>VLOOKUP($C628,Clients!$B:$F,L$6,0)</f>
        <v>Foreign</v>
      </c>
      <c r="M628" s="2" t="str">
        <f>VLOOKUP($C628,Clients!$B:$F,M$6,0)</f>
        <v>FI</v>
      </c>
      <c r="N628" s="2" t="str">
        <f>VLOOKUP($C628,Clients!$B:$F,N$6,0)</f>
        <v>Finland</v>
      </c>
    </row>
    <row r="629" spans="2:14" x14ac:dyDescent="0.2">
      <c r="B629" s="8">
        <v>0</v>
      </c>
      <c r="C629" s="2" t="s">
        <v>285</v>
      </c>
      <c r="D629" s="2" t="s">
        <v>16</v>
      </c>
      <c r="E629" s="8">
        <v>41</v>
      </c>
      <c r="F629" s="2" t="s">
        <v>956</v>
      </c>
      <c r="G629" s="2" t="s">
        <v>957</v>
      </c>
      <c r="H629" s="9">
        <v>42753</v>
      </c>
      <c r="I629" s="2">
        <v>2017</v>
      </c>
      <c r="J629" s="2">
        <v>1</v>
      </c>
      <c r="K629" s="2" t="str">
        <f>VLOOKUP($C629,Clients!$B:$F,K$6,0)</f>
        <v>Gabcube</v>
      </c>
      <c r="L629" s="2" t="str">
        <f>VLOOKUP($C629,Clients!$B:$F,L$6,0)</f>
        <v>Foreign</v>
      </c>
      <c r="M629" s="2" t="str">
        <f>VLOOKUP($C629,Clients!$B:$F,M$6,0)</f>
        <v>FI</v>
      </c>
      <c r="N629" s="2" t="str">
        <f>VLOOKUP($C629,Clients!$B:$F,N$6,0)</f>
        <v>Finland</v>
      </c>
    </row>
    <row r="630" spans="2:14" x14ac:dyDescent="0.2">
      <c r="B630" s="8">
        <v>77531.580000000016</v>
      </c>
      <c r="C630" s="2" t="s">
        <v>285</v>
      </c>
      <c r="D630" s="2" t="s">
        <v>16</v>
      </c>
      <c r="E630" s="8">
        <v>0</v>
      </c>
      <c r="F630" s="2" t="s">
        <v>958</v>
      </c>
      <c r="G630" s="2" t="s">
        <v>959</v>
      </c>
      <c r="H630" s="9">
        <v>42755</v>
      </c>
      <c r="I630" s="2">
        <v>2017</v>
      </c>
      <c r="J630" s="2">
        <v>1</v>
      </c>
      <c r="K630" s="2" t="str">
        <f>VLOOKUP($C630,Clients!$B:$F,K$6,0)</f>
        <v>Gabcube</v>
      </c>
      <c r="L630" s="2" t="str">
        <f>VLOOKUP($C630,Clients!$B:$F,L$6,0)</f>
        <v>Foreign</v>
      </c>
      <c r="M630" s="2" t="str">
        <f>VLOOKUP($C630,Clients!$B:$F,M$6,0)</f>
        <v>FI</v>
      </c>
      <c r="N630" s="2" t="str">
        <f>VLOOKUP($C630,Clients!$B:$F,N$6,0)</f>
        <v>Finland</v>
      </c>
    </row>
    <row r="631" spans="2:14" x14ac:dyDescent="0.2">
      <c r="B631" s="8">
        <v>110186.16</v>
      </c>
      <c r="C631" s="2" t="s">
        <v>285</v>
      </c>
      <c r="D631" s="2" t="s">
        <v>16</v>
      </c>
      <c r="E631" s="8">
        <v>246</v>
      </c>
      <c r="F631" s="2" t="s">
        <v>940</v>
      </c>
      <c r="G631" s="2" t="s">
        <v>960</v>
      </c>
      <c r="H631" s="9">
        <v>42756</v>
      </c>
      <c r="I631" s="2">
        <v>2017</v>
      </c>
      <c r="J631" s="2">
        <v>1</v>
      </c>
      <c r="K631" s="2" t="str">
        <f>VLOOKUP($C631,Clients!$B:$F,K$6,0)</f>
        <v>Gabcube</v>
      </c>
      <c r="L631" s="2" t="str">
        <f>VLOOKUP($C631,Clients!$B:$F,L$6,0)</f>
        <v>Foreign</v>
      </c>
      <c r="M631" s="2" t="str">
        <f>VLOOKUP($C631,Clients!$B:$F,M$6,0)</f>
        <v>FI</v>
      </c>
      <c r="N631" s="2" t="str">
        <f>VLOOKUP($C631,Clients!$B:$F,N$6,0)</f>
        <v>Finland</v>
      </c>
    </row>
    <row r="632" spans="2:14" x14ac:dyDescent="0.2">
      <c r="B632" s="8">
        <v>351335.37599999999</v>
      </c>
      <c r="C632" s="2" t="s">
        <v>285</v>
      </c>
      <c r="D632" s="2" t="s">
        <v>16</v>
      </c>
      <c r="E632" s="8">
        <v>268</v>
      </c>
      <c r="F632" s="2" t="s">
        <v>949</v>
      </c>
      <c r="G632" s="2" t="s">
        <v>961</v>
      </c>
      <c r="H632" s="9">
        <v>42756</v>
      </c>
      <c r="I632" s="2">
        <v>2017</v>
      </c>
      <c r="J632" s="2">
        <v>1</v>
      </c>
      <c r="K632" s="2" t="str">
        <f>VLOOKUP($C632,Clients!$B:$F,K$6,0)</f>
        <v>Gabcube</v>
      </c>
      <c r="L632" s="2" t="str">
        <f>VLOOKUP($C632,Clients!$B:$F,L$6,0)</f>
        <v>Foreign</v>
      </c>
      <c r="M632" s="2" t="str">
        <f>VLOOKUP($C632,Clients!$B:$F,M$6,0)</f>
        <v>FI</v>
      </c>
      <c r="N632" s="2" t="str">
        <f>VLOOKUP($C632,Clients!$B:$F,N$6,0)</f>
        <v>Finland</v>
      </c>
    </row>
    <row r="633" spans="2:14" x14ac:dyDescent="0.2">
      <c r="B633" s="8">
        <v>297382.34400000004</v>
      </c>
      <c r="C633" s="2" t="s">
        <v>285</v>
      </c>
      <c r="D633" s="2" t="s">
        <v>16</v>
      </c>
      <c r="E633" s="8">
        <v>6619.5</v>
      </c>
      <c r="F633" s="2" t="s">
        <v>962</v>
      </c>
      <c r="G633" s="2" t="s">
        <v>963</v>
      </c>
      <c r="H633" s="9">
        <v>42756</v>
      </c>
      <c r="I633" s="2">
        <v>2017</v>
      </c>
      <c r="J633" s="2">
        <v>1</v>
      </c>
      <c r="K633" s="2" t="str">
        <f>VLOOKUP($C633,Clients!$B:$F,K$6,0)</f>
        <v>Gabcube</v>
      </c>
      <c r="L633" s="2" t="str">
        <f>VLOOKUP($C633,Clients!$B:$F,L$6,0)</f>
        <v>Foreign</v>
      </c>
      <c r="M633" s="2" t="str">
        <f>VLOOKUP($C633,Clients!$B:$F,M$6,0)</f>
        <v>FI</v>
      </c>
      <c r="N633" s="2" t="str">
        <f>VLOOKUP($C633,Clients!$B:$F,N$6,0)</f>
        <v>Finland</v>
      </c>
    </row>
    <row r="634" spans="2:14" x14ac:dyDescent="0.2">
      <c r="B634" s="8">
        <v>-17236.8</v>
      </c>
      <c r="C634" s="2" t="s">
        <v>285</v>
      </c>
      <c r="D634" s="2" t="s">
        <v>16</v>
      </c>
      <c r="E634" s="8">
        <v>-6</v>
      </c>
      <c r="F634" s="2" t="s">
        <v>964</v>
      </c>
      <c r="G634" s="2" t="s">
        <v>965</v>
      </c>
      <c r="H634" s="9">
        <v>42758</v>
      </c>
      <c r="I634" s="2">
        <v>2017</v>
      </c>
      <c r="J634" s="2">
        <v>1</v>
      </c>
      <c r="K634" s="2" t="str">
        <f>VLOOKUP($C634,Clients!$B:$F,K$6,0)</f>
        <v>Gabcube</v>
      </c>
      <c r="L634" s="2" t="str">
        <f>VLOOKUP($C634,Clients!$B:$F,L$6,0)</f>
        <v>Foreign</v>
      </c>
      <c r="M634" s="2" t="str">
        <f>VLOOKUP($C634,Clients!$B:$F,M$6,0)</f>
        <v>FI</v>
      </c>
      <c r="N634" s="2" t="str">
        <f>VLOOKUP($C634,Clients!$B:$F,N$6,0)</f>
        <v>Finland</v>
      </c>
    </row>
    <row r="635" spans="2:14" x14ac:dyDescent="0.2">
      <c r="B635" s="8">
        <v>358585.92000000004</v>
      </c>
      <c r="C635" s="2" t="s">
        <v>285</v>
      </c>
      <c r="D635" s="2" t="s">
        <v>16</v>
      </c>
      <c r="E635" s="8">
        <v>176</v>
      </c>
      <c r="F635" s="2" t="s">
        <v>949</v>
      </c>
      <c r="G635" s="2" t="s">
        <v>966</v>
      </c>
      <c r="H635" s="9">
        <v>42761</v>
      </c>
      <c r="I635" s="2">
        <v>2017</v>
      </c>
      <c r="J635" s="2">
        <v>1</v>
      </c>
      <c r="K635" s="2" t="str">
        <f>VLOOKUP($C635,Clients!$B:$F,K$6,0)</f>
        <v>Gabcube</v>
      </c>
      <c r="L635" s="2" t="str">
        <f>VLOOKUP($C635,Clients!$B:$F,L$6,0)</f>
        <v>Foreign</v>
      </c>
      <c r="M635" s="2" t="str">
        <f>VLOOKUP($C635,Clients!$B:$F,M$6,0)</f>
        <v>FI</v>
      </c>
      <c r="N635" s="2" t="str">
        <f>VLOOKUP($C635,Clients!$B:$F,N$6,0)</f>
        <v>Finland</v>
      </c>
    </row>
    <row r="636" spans="2:14" x14ac:dyDescent="0.2">
      <c r="B636" s="8">
        <v>390902.4</v>
      </c>
      <c r="C636" s="2" t="s">
        <v>285</v>
      </c>
      <c r="D636" s="2" t="s">
        <v>16</v>
      </c>
      <c r="E636" s="8">
        <v>170</v>
      </c>
      <c r="F636" s="2" t="s">
        <v>949</v>
      </c>
      <c r="G636" s="2" t="s">
        <v>967</v>
      </c>
      <c r="H636" s="9">
        <v>42761</v>
      </c>
      <c r="I636" s="2">
        <v>2017</v>
      </c>
      <c r="J636" s="2">
        <v>1</v>
      </c>
      <c r="K636" s="2" t="str">
        <f>VLOOKUP($C636,Clients!$B:$F,K$6,0)</f>
        <v>Gabcube</v>
      </c>
      <c r="L636" s="2" t="str">
        <f>VLOOKUP($C636,Clients!$B:$F,L$6,0)</f>
        <v>Foreign</v>
      </c>
      <c r="M636" s="2" t="str">
        <f>VLOOKUP($C636,Clients!$B:$F,M$6,0)</f>
        <v>FI</v>
      </c>
      <c r="N636" s="2" t="str">
        <f>VLOOKUP($C636,Clients!$B:$F,N$6,0)</f>
        <v>Finland</v>
      </c>
    </row>
    <row r="637" spans="2:14" x14ac:dyDescent="0.2">
      <c r="B637" s="8">
        <v>438387.01200000005</v>
      </c>
      <c r="C637" s="2" t="s">
        <v>285</v>
      </c>
      <c r="D637" s="2" t="s">
        <v>16</v>
      </c>
      <c r="E637" s="8">
        <v>173</v>
      </c>
      <c r="F637" s="2" t="s">
        <v>949</v>
      </c>
      <c r="G637" s="2" t="s">
        <v>968</v>
      </c>
      <c r="H637" s="9">
        <v>42761</v>
      </c>
      <c r="I637" s="2">
        <v>2017</v>
      </c>
      <c r="J637" s="2">
        <v>1</v>
      </c>
      <c r="K637" s="2" t="str">
        <f>VLOOKUP($C637,Clients!$B:$F,K$6,0)</f>
        <v>Gabcube</v>
      </c>
      <c r="L637" s="2" t="str">
        <f>VLOOKUP($C637,Clients!$B:$F,L$6,0)</f>
        <v>Foreign</v>
      </c>
      <c r="M637" s="2" t="str">
        <f>VLOOKUP($C637,Clients!$B:$F,M$6,0)</f>
        <v>FI</v>
      </c>
      <c r="N637" s="2" t="str">
        <f>VLOOKUP($C637,Clients!$B:$F,N$6,0)</f>
        <v>Finland</v>
      </c>
    </row>
    <row r="638" spans="2:14" x14ac:dyDescent="0.2">
      <c r="B638" s="8">
        <v>358.09200000000004</v>
      </c>
      <c r="C638" s="2" t="s">
        <v>285</v>
      </c>
      <c r="D638" s="2" t="s">
        <v>16</v>
      </c>
      <c r="E638" s="8">
        <v>1</v>
      </c>
      <c r="F638" s="2" t="s">
        <v>953</v>
      </c>
      <c r="G638" s="2" t="s">
        <v>969</v>
      </c>
      <c r="H638" s="9">
        <v>42762</v>
      </c>
      <c r="I638" s="2">
        <v>2017</v>
      </c>
      <c r="J638" s="2">
        <v>1</v>
      </c>
      <c r="K638" s="2" t="str">
        <f>VLOOKUP($C638,Clients!$B:$F,K$6,0)</f>
        <v>Gabcube</v>
      </c>
      <c r="L638" s="2" t="str">
        <f>VLOOKUP($C638,Clients!$B:$F,L$6,0)</f>
        <v>Foreign</v>
      </c>
      <c r="M638" s="2" t="str">
        <f>VLOOKUP($C638,Clients!$B:$F,M$6,0)</f>
        <v>FI</v>
      </c>
      <c r="N638" s="2" t="str">
        <f>VLOOKUP($C638,Clients!$B:$F,N$6,0)</f>
        <v>Finland</v>
      </c>
    </row>
    <row r="639" spans="2:14" x14ac:dyDescent="0.2">
      <c r="B639" s="8">
        <v>354511.08</v>
      </c>
      <c r="C639" s="2" t="s">
        <v>285</v>
      </c>
      <c r="D639" s="2" t="s">
        <v>16</v>
      </c>
      <c r="E639" s="8">
        <v>174</v>
      </c>
      <c r="F639" s="2" t="s">
        <v>949</v>
      </c>
      <c r="G639" s="2" t="s">
        <v>970</v>
      </c>
      <c r="H639" s="9">
        <v>42762</v>
      </c>
      <c r="I639" s="2">
        <v>2017</v>
      </c>
      <c r="J639" s="2">
        <v>1</v>
      </c>
      <c r="K639" s="2" t="str">
        <f>VLOOKUP($C639,Clients!$B:$F,K$6,0)</f>
        <v>Gabcube</v>
      </c>
      <c r="L639" s="2" t="str">
        <f>VLOOKUP($C639,Clients!$B:$F,L$6,0)</f>
        <v>Foreign</v>
      </c>
      <c r="M639" s="2" t="str">
        <f>VLOOKUP($C639,Clients!$B:$F,M$6,0)</f>
        <v>FI</v>
      </c>
      <c r="N639" s="2" t="str">
        <f>VLOOKUP($C639,Clients!$B:$F,N$6,0)</f>
        <v>Finland</v>
      </c>
    </row>
    <row r="640" spans="2:14" x14ac:dyDescent="0.2">
      <c r="B640" s="8">
        <v>279522.348</v>
      </c>
      <c r="C640" s="2" t="s">
        <v>285</v>
      </c>
      <c r="D640" s="2" t="s">
        <v>16</v>
      </c>
      <c r="E640" s="8">
        <v>153</v>
      </c>
      <c r="F640" s="2" t="s">
        <v>949</v>
      </c>
      <c r="G640" s="2" t="s">
        <v>971</v>
      </c>
      <c r="H640" s="9">
        <v>42763</v>
      </c>
      <c r="I640" s="2">
        <v>2017</v>
      </c>
      <c r="J640" s="2">
        <v>1</v>
      </c>
      <c r="K640" s="2" t="str">
        <f>VLOOKUP($C640,Clients!$B:$F,K$6,0)</f>
        <v>Gabcube</v>
      </c>
      <c r="L640" s="2" t="str">
        <f>VLOOKUP($C640,Clients!$B:$F,L$6,0)</f>
        <v>Foreign</v>
      </c>
      <c r="M640" s="2" t="str">
        <f>VLOOKUP($C640,Clients!$B:$F,M$6,0)</f>
        <v>FI</v>
      </c>
      <c r="N640" s="2" t="str">
        <f>VLOOKUP($C640,Clients!$B:$F,N$6,0)</f>
        <v>Finland</v>
      </c>
    </row>
    <row r="641" spans="2:14" x14ac:dyDescent="0.2">
      <c r="B641" s="8">
        <v>4109.28</v>
      </c>
      <c r="C641" s="2" t="s">
        <v>285</v>
      </c>
      <c r="D641" s="2" t="s">
        <v>16</v>
      </c>
      <c r="E641" s="8">
        <v>94</v>
      </c>
      <c r="F641" s="2" t="s">
        <v>972</v>
      </c>
      <c r="G641" s="2" t="s">
        <v>973</v>
      </c>
      <c r="H641" s="9">
        <v>42763</v>
      </c>
      <c r="I641" s="2">
        <v>2017</v>
      </c>
      <c r="J641" s="2">
        <v>1</v>
      </c>
      <c r="K641" s="2" t="str">
        <f>VLOOKUP($C641,Clients!$B:$F,K$6,0)</f>
        <v>Gabcube</v>
      </c>
      <c r="L641" s="2" t="str">
        <f>VLOOKUP($C641,Clients!$B:$F,L$6,0)</f>
        <v>Foreign</v>
      </c>
      <c r="M641" s="2" t="str">
        <f>VLOOKUP($C641,Clients!$B:$F,M$6,0)</f>
        <v>FI</v>
      </c>
      <c r="N641" s="2" t="str">
        <f>VLOOKUP($C641,Clients!$B:$F,N$6,0)</f>
        <v>Finland</v>
      </c>
    </row>
    <row r="642" spans="2:14" x14ac:dyDescent="0.2">
      <c r="B642" s="8">
        <v>-3980.8860000000004</v>
      </c>
      <c r="C642" s="2" t="s">
        <v>285</v>
      </c>
      <c r="D642" s="2" t="s">
        <v>51</v>
      </c>
      <c r="E642" s="8">
        <v>0</v>
      </c>
      <c r="F642" s="2" t="s">
        <v>974</v>
      </c>
      <c r="G642" s="2" t="s">
        <v>975</v>
      </c>
      <c r="H642" s="9">
        <v>42766</v>
      </c>
      <c r="I642" s="2">
        <v>2017</v>
      </c>
      <c r="J642" s="2">
        <v>1</v>
      </c>
      <c r="K642" s="2" t="str">
        <f>VLOOKUP($C642,Clients!$B:$F,K$6,0)</f>
        <v>Gabcube</v>
      </c>
      <c r="L642" s="2" t="str">
        <f>VLOOKUP($C642,Clients!$B:$F,L$6,0)</f>
        <v>Foreign</v>
      </c>
      <c r="M642" s="2" t="str">
        <f>VLOOKUP($C642,Clients!$B:$F,M$6,0)</f>
        <v>FI</v>
      </c>
      <c r="N642" s="2" t="str">
        <f>VLOOKUP($C642,Clients!$B:$F,N$6,0)</f>
        <v>Finland</v>
      </c>
    </row>
    <row r="643" spans="2:14" x14ac:dyDescent="0.2">
      <c r="B643" s="8">
        <v>407717.52</v>
      </c>
      <c r="C643" s="2" t="s">
        <v>285</v>
      </c>
      <c r="D643" s="2" t="s">
        <v>16</v>
      </c>
      <c r="E643" s="8">
        <v>222</v>
      </c>
      <c r="F643" s="2" t="s">
        <v>949</v>
      </c>
      <c r="G643" s="2" t="s">
        <v>976</v>
      </c>
      <c r="H643" s="9">
        <v>42769</v>
      </c>
      <c r="I643" s="2">
        <v>2017</v>
      </c>
      <c r="J643" s="2">
        <v>2</v>
      </c>
      <c r="K643" s="2" t="str">
        <f>VLOOKUP($C643,Clients!$B:$F,K$6,0)</f>
        <v>Gabcube</v>
      </c>
      <c r="L643" s="2" t="str">
        <f>VLOOKUP($C643,Clients!$B:$F,L$6,0)</f>
        <v>Foreign</v>
      </c>
      <c r="M643" s="2" t="str">
        <f>VLOOKUP($C643,Clients!$B:$F,M$6,0)</f>
        <v>FI</v>
      </c>
      <c r="N643" s="2" t="str">
        <f>VLOOKUP($C643,Clients!$B:$F,N$6,0)</f>
        <v>Finland</v>
      </c>
    </row>
    <row r="644" spans="2:14" x14ac:dyDescent="0.2">
      <c r="B644" s="8">
        <v>384035.4</v>
      </c>
      <c r="C644" s="2" t="s">
        <v>285</v>
      </c>
      <c r="D644" s="2" t="s">
        <v>16</v>
      </c>
      <c r="E644" s="8">
        <v>178</v>
      </c>
      <c r="F644" s="2" t="s">
        <v>949</v>
      </c>
      <c r="G644" s="2" t="s">
        <v>977</v>
      </c>
      <c r="H644" s="9">
        <v>42770</v>
      </c>
      <c r="I644" s="2">
        <v>2017</v>
      </c>
      <c r="J644" s="2">
        <v>2</v>
      </c>
      <c r="K644" s="2" t="str">
        <f>VLOOKUP($C644,Clients!$B:$F,K$6,0)</f>
        <v>Gabcube</v>
      </c>
      <c r="L644" s="2" t="str">
        <f>VLOOKUP($C644,Clients!$B:$F,L$6,0)</f>
        <v>Foreign</v>
      </c>
      <c r="M644" s="2" t="str">
        <f>VLOOKUP($C644,Clients!$B:$F,M$6,0)</f>
        <v>FI</v>
      </c>
      <c r="N644" s="2" t="str">
        <f>VLOOKUP($C644,Clients!$B:$F,N$6,0)</f>
        <v>Finland</v>
      </c>
    </row>
    <row r="645" spans="2:14" x14ac:dyDescent="0.2">
      <c r="B645" s="8">
        <v>0</v>
      </c>
      <c r="C645" s="2" t="s">
        <v>285</v>
      </c>
      <c r="D645" s="2" t="s">
        <v>16</v>
      </c>
      <c r="E645" s="8">
        <v>195</v>
      </c>
      <c r="F645" s="2" t="s">
        <v>978</v>
      </c>
      <c r="G645" s="2" t="s">
        <v>979</v>
      </c>
      <c r="H645" s="9">
        <v>42776</v>
      </c>
      <c r="I645" s="2">
        <v>2017</v>
      </c>
      <c r="J645" s="2">
        <v>2</v>
      </c>
      <c r="K645" s="2" t="str">
        <f>VLOOKUP($C645,Clients!$B:$F,K$6,0)</f>
        <v>Gabcube</v>
      </c>
      <c r="L645" s="2" t="str">
        <f>VLOOKUP($C645,Clients!$B:$F,L$6,0)</f>
        <v>Foreign</v>
      </c>
      <c r="M645" s="2" t="str">
        <f>VLOOKUP($C645,Clients!$B:$F,M$6,0)</f>
        <v>FI</v>
      </c>
      <c r="N645" s="2" t="str">
        <f>VLOOKUP($C645,Clients!$B:$F,N$6,0)</f>
        <v>Finland</v>
      </c>
    </row>
    <row r="646" spans="2:14" x14ac:dyDescent="0.2">
      <c r="B646" s="8">
        <v>398277.60000000003</v>
      </c>
      <c r="C646" s="2" t="s">
        <v>285</v>
      </c>
      <c r="D646" s="2" t="s">
        <v>16</v>
      </c>
      <c r="E646" s="8">
        <v>176</v>
      </c>
      <c r="F646" s="2" t="s">
        <v>980</v>
      </c>
      <c r="G646" s="2" t="s">
        <v>981</v>
      </c>
      <c r="H646" s="9">
        <v>42776</v>
      </c>
      <c r="I646" s="2">
        <v>2017</v>
      </c>
      <c r="J646" s="2">
        <v>2</v>
      </c>
      <c r="K646" s="2" t="str">
        <f>VLOOKUP($C646,Clients!$B:$F,K$6,0)</f>
        <v>Gabcube</v>
      </c>
      <c r="L646" s="2" t="str">
        <f>VLOOKUP($C646,Clients!$B:$F,L$6,0)</f>
        <v>Foreign</v>
      </c>
      <c r="M646" s="2" t="str">
        <f>VLOOKUP($C646,Clients!$B:$F,M$6,0)</f>
        <v>FI</v>
      </c>
      <c r="N646" s="2" t="str">
        <f>VLOOKUP($C646,Clients!$B:$F,N$6,0)</f>
        <v>Finland</v>
      </c>
    </row>
    <row r="647" spans="2:14" x14ac:dyDescent="0.2">
      <c r="B647" s="8">
        <v>630339.36</v>
      </c>
      <c r="C647" s="2" t="s">
        <v>285</v>
      </c>
      <c r="D647" s="2" t="s">
        <v>16</v>
      </c>
      <c r="E647" s="8">
        <v>244</v>
      </c>
      <c r="F647" s="2" t="s">
        <v>982</v>
      </c>
      <c r="G647" s="2" t="s">
        <v>983</v>
      </c>
      <c r="H647" s="9">
        <v>42789</v>
      </c>
      <c r="I647" s="2">
        <v>2017</v>
      </c>
      <c r="J647" s="2">
        <v>2</v>
      </c>
      <c r="K647" s="2" t="str">
        <f>VLOOKUP($C647,Clients!$B:$F,K$6,0)</f>
        <v>Gabcube</v>
      </c>
      <c r="L647" s="2" t="str">
        <f>VLOOKUP($C647,Clients!$B:$F,L$6,0)</f>
        <v>Foreign</v>
      </c>
      <c r="M647" s="2" t="str">
        <f>VLOOKUP($C647,Clients!$B:$F,M$6,0)</f>
        <v>FI</v>
      </c>
      <c r="N647" s="2" t="str">
        <f>VLOOKUP($C647,Clients!$B:$F,N$6,0)</f>
        <v>Finland</v>
      </c>
    </row>
    <row r="648" spans="2:14" x14ac:dyDescent="0.2">
      <c r="B648" s="8">
        <v>276.36</v>
      </c>
      <c r="C648" s="2" t="s">
        <v>285</v>
      </c>
      <c r="D648" s="2" t="s">
        <v>16</v>
      </c>
      <c r="E648" s="8">
        <v>188</v>
      </c>
      <c r="F648" s="2" t="s">
        <v>984</v>
      </c>
      <c r="G648" s="2" t="s">
        <v>985</v>
      </c>
      <c r="H648" s="9">
        <v>42789</v>
      </c>
      <c r="I648" s="2">
        <v>2017</v>
      </c>
      <c r="J648" s="2">
        <v>2</v>
      </c>
      <c r="K648" s="2" t="str">
        <f>VLOOKUP($C648,Clients!$B:$F,K$6,0)</f>
        <v>Gabcube</v>
      </c>
      <c r="L648" s="2" t="str">
        <f>VLOOKUP($C648,Clients!$B:$F,L$6,0)</f>
        <v>Foreign</v>
      </c>
      <c r="M648" s="2" t="str">
        <f>VLOOKUP($C648,Clients!$B:$F,M$6,0)</f>
        <v>FI</v>
      </c>
      <c r="N648" s="2" t="str">
        <f>VLOOKUP($C648,Clients!$B:$F,N$6,0)</f>
        <v>Finland</v>
      </c>
    </row>
    <row r="649" spans="2:14" x14ac:dyDescent="0.2">
      <c r="B649" s="8">
        <v>70607.040000000008</v>
      </c>
      <c r="C649" s="2" t="s">
        <v>285</v>
      </c>
      <c r="D649" s="2" t="s">
        <v>16</v>
      </c>
      <c r="E649" s="8">
        <v>316</v>
      </c>
      <c r="F649" s="2" t="s">
        <v>986</v>
      </c>
      <c r="G649" s="2" t="s">
        <v>987</v>
      </c>
      <c r="H649" s="9">
        <v>42791</v>
      </c>
      <c r="I649" s="2">
        <v>2017</v>
      </c>
      <c r="J649" s="2">
        <v>2</v>
      </c>
      <c r="K649" s="2" t="str">
        <f>VLOOKUP($C649,Clients!$B:$F,K$6,0)</f>
        <v>Gabcube</v>
      </c>
      <c r="L649" s="2" t="str">
        <f>VLOOKUP($C649,Clients!$B:$F,L$6,0)</f>
        <v>Foreign</v>
      </c>
      <c r="M649" s="2" t="str">
        <f>VLOOKUP($C649,Clients!$B:$F,M$6,0)</f>
        <v>FI</v>
      </c>
      <c r="N649" s="2" t="str">
        <f>VLOOKUP($C649,Clients!$B:$F,N$6,0)</f>
        <v>Finland</v>
      </c>
    </row>
    <row r="650" spans="2:14" x14ac:dyDescent="0.2">
      <c r="B650" s="8">
        <v>488.04</v>
      </c>
      <c r="C650" s="2" t="s">
        <v>285</v>
      </c>
      <c r="D650" s="2" t="s">
        <v>16</v>
      </c>
      <c r="E650" s="8">
        <v>1082</v>
      </c>
      <c r="F650" s="2" t="s">
        <v>984</v>
      </c>
      <c r="G650" s="2" t="s">
        <v>988</v>
      </c>
      <c r="H650" s="9">
        <v>42791</v>
      </c>
      <c r="I650" s="2">
        <v>2017</v>
      </c>
      <c r="J650" s="2">
        <v>2</v>
      </c>
      <c r="K650" s="2" t="str">
        <f>VLOOKUP($C650,Clients!$B:$F,K$6,0)</f>
        <v>Gabcube</v>
      </c>
      <c r="L650" s="2" t="str">
        <f>VLOOKUP($C650,Clients!$B:$F,L$6,0)</f>
        <v>Foreign</v>
      </c>
      <c r="M650" s="2" t="str">
        <f>VLOOKUP($C650,Clients!$B:$F,M$6,0)</f>
        <v>FI</v>
      </c>
      <c r="N650" s="2" t="str">
        <f>VLOOKUP($C650,Clients!$B:$F,N$6,0)</f>
        <v>Finland</v>
      </c>
    </row>
    <row r="651" spans="2:14" x14ac:dyDescent="0.2">
      <c r="B651" s="8">
        <v>73735.199999999997</v>
      </c>
      <c r="C651" s="2" t="s">
        <v>285</v>
      </c>
      <c r="D651" s="2" t="s">
        <v>16</v>
      </c>
      <c r="E651" s="8">
        <v>330</v>
      </c>
      <c r="F651" s="2" t="s">
        <v>989</v>
      </c>
      <c r="G651" s="2" t="s">
        <v>990</v>
      </c>
      <c r="H651" s="9">
        <v>42791</v>
      </c>
      <c r="I651" s="2">
        <v>2017</v>
      </c>
      <c r="J651" s="2">
        <v>2</v>
      </c>
      <c r="K651" s="2" t="str">
        <f>VLOOKUP($C651,Clients!$B:$F,K$6,0)</f>
        <v>Gabcube</v>
      </c>
      <c r="L651" s="2" t="str">
        <f>VLOOKUP($C651,Clients!$B:$F,L$6,0)</f>
        <v>Foreign</v>
      </c>
      <c r="M651" s="2" t="str">
        <f>VLOOKUP($C651,Clients!$B:$F,M$6,0)</f>
        <v>FI</v>
      </c>
      <c r="N651" s="2" t="str">
        <f>VLOOKUP($C651,Clients!$B:$F,N$6,0)</f>
        <v>Finland</v>
      </c>
    </row>
    <row r="652" spans="2:14" x14ac:dyDescent="0.2">
      <c r="B652" s="8">
        <v>0</v>
      </c>
      <c r="C652" s="2" t="s">
        <v>285</v>
      </c>
      <c r="D652" s="2" t="s">
        <v>16</v>
      </c>
      <c r="E652" s="8">
        <v>1650</v>
      </c>
      <c r="F652" s="2" t="s">
        <v>989</v>
      </c>
      <c r="G652" s="2" t="s">
        <v>991</v>
      </c>
      <c r="H652" s="9">
        <v>42791</v>
      </c>
      <c r="I652" s="2">
        <v>2017</v>
      </c>
      <c r="J652" s="2">
        <v>2</v>
      </c>
      <c r="K652" s="2" t="str">
        <f>VLOOKUP($C652,Clients!$B:$F,K$6,0)</f>
        <v>Gabcube</v>
      </c>
      <c r="L652" s="2" t="str">
        <f>VLOOKUP($C652,Clients!$B:$F,L$6,0)</f>
        <v>Foreign</v>
      </c>
      <c r="M652" s="2" t="str">
        <f>VLOOKUP($C652,Clients!$B:$F,M$6,0)</f>
        <v>FI</v>
      </c>
      <c r="N652" s="2" t="str">
        <f>VLOOKUP($C652,Clients!$B:$F,N$6,0)</f>
        <v>Finland</v>
      </c>
    </row>
    <row r="653" spans="2:14" x14ac:dyDescent="0.2">
      <c r="B653" s="8">
        <v>0</v>
      </c>
      <c r="C653" s="2" t="s">
        <v>285</v>
      </c>
      <c r="D653" s="2" t="s">
        <v>16</v>
      </c>
      <c r="E653" s="8">
        <v>80</v>
      </c>
      <c r="F653" s="2" t="s">
        <v>992</v>
      </c>
      <c r="G653" s="2" t="s">
        <v>993</v>
      </c>
      <c r="H653" s="9">
        <v>42791</v>
      </c>
      <c r="I653" s="2">
        <v>2017</v>
      </c>
      <c r="J653" s="2">
        <v>2</v>
      </c>
      <c r="K653" s="2" t="str">
        <f>VLOOKUP($C653,Clients!$B:$F,K$6,0)</f>
        <v>Gabcube</v>
      </c>
      <c r="L653" s="2" t="str">
        <f>VLOOKUP($C653,Clients!$B:$F,L$6,0)</f>
        <v>Foreign</v>
      </c>
      <c r="M653" s="2" t="str">
        <f>VLOOKUP($C653,Clients!$B:$F,M$6,0)</f>
        <v>FI</v>
      </c>
      <c r="N653" s="2" t="str">
        <f>VLOOKUP($C653,Clients!$B:$F,N$6,0)</f>
        <v>Finland</v>
      </c>
    </row>
    <row r="654" spans="2:14" x14ac:dyDescent="0.2">
      <c r="B654" s="8">
        <v>64088.640000000007</v>
      </c>
      <c r="C654" s="2" t="s">
        <v>285</v>
      </c>
      <c r="D654" s="2" t="s">
        <v>16</v>
      </c>
      <c r="E654" s="8">
        <v>289</v>
      </c>
      <c r="F654" s="2" t="s">
        <v>994</v>
      </c>
      <c r="G654" s="2" t="s">
        <v>995</v>
      </c>
      <c r="H654" s="9">
        <v>42796</v>
      </c>
      <c r="I654" s="2">
        <v>2017</v>
      </c>
      <c r="J654" s="2">
        <v>3</v>
      </c>
      <c r="K654" s="2" t="str">
        <f>VLOOKUP($C654,Clients!$B:$F,K$6,0)</f>
        <v>Gabcube</v>
      </c>
      <c r="L654" s="2" t="str">
        <f>VLOOKUP($C654,Clients!$B:$F,L$6,0)</f>
        <v>Foreign</v>
      </c>
      <c r="M654" s="2" t="str">
        <f>VLOOKUP($C654,Clients!$B:$F,M$6,0)</f>
        <v>FI</v>
      </c>
      <c r="N654" s="2" t="str">
        <f>VLOOKUP($C654,Clients!$B:$F,N$6,0)</f>
        <v>Finland</v>
      </c>
    </row>
    <row r="655" spans="2:14" x14ac:dyDescent="0.2">
      <c r="B655" s="8">
        <v>332684.52</v>
      </c>
      <c r="C655" s="2" t="s">
        <v>285</v>
      </c>
      <c r="D655" s="2" t="s">
        <v>16</v>
      </c>
      <c r="E655" s="8">
        <v>220</v>
      </c>
      <c r="F655" s="2" t="s">
        <v>996</v>
      </c>
      <c r="G655" s="2" t="s">
        <v>997</v>
      </c>
      <c r="H655" s="9">
        <v>42796</v>
      </c>
      <c r="I655" s="2">
        <v>2017</v>
      </c>
      <c r="J655" s="2">
        <v>3</v>
      </c>
      <c r="K655" s="2" t="str">
        <f>VLOOKUP($C655,Clients!$B:$F,K$6,0)</f>
        <v>Gabcube</v>
      </c>
      <c r="L655" s="2" t="str">
        <f>VLOOKUP($C655,Clients!$B:$F,L$6,0)</f>
        <v>Foreign</v>
      </c>
      <c r="M655" s="2" t="str">
        <f>VLOOKUP($C655,Clients!$B:$F,M$6,0)</f>
        <v>FI</v>
      </c>
      <c r="N655" s="2" t="str">
        <f>VLOOKUP($C655,Clients!$B:$F,N$6,0)</f>
        <v>Finland</v>
      </c>
    </row>
    <row r="656" spans="2:14" x14ac:dyDescent="0.2">
      <c r="B656" s="8">
        <v>0</v>
      </c>
      <c r="C656" s="2" t="s">
        <v>285</v>
      </c>
      <c r="D656" s="2" t="s">
        <v>16</v>
      </c>
      <c r="E656" s="8">
        <v>945.2</v>
      </c>
      <c r="F656" s="2" t="s">
        <v>994</v>
      </c>
      <c r="G656" s="2" t="s">
        <v>998</v>
      </c>
      <c r="H656" s="9">
        <v>42796</v>
      </c>
      <c r="I656" s="2">
        <v>2017</v>
      </c>
      <c r="J656" s="2">
        <v>3</v>
      </c>
      <c r="K656" s="2" t="str">
        <f>VLOOKUP($C656,Clients!$B:$F,K$6,0)</f>
        <v>Gabcube</v>
      </c>
      <c r="L656" s="2" t="str">
        <f>VLOOKUP($C656,Clients!$B:$F,L$6,0)</f>
        <v>Foreign</v>
      </c>
      <c r="M656" s="2" t="str">
        <f>VLOOKUP($C656,Clients!$B:$F,M$6,0)</f>
        <v>FI</v>
      </c>
      <c r="N656" s="2" t="str">
        <f>VLOOKUP($C656,Clients!$B:$F,N$6,0)</f>
        <v>Finland</v>
      </c>
    </row>
    <row r="657" spans="2:14" x14ac:dyDescent="0.2">
      <c r="B657" s="8">
        <v>644.91000000000008</v>
      </c>
      <c r="C657" s="2" t="s">
        <v>285</v>
      </c>
      <c r="D657" s="2" t="s">
        <v>16</v>
      </c>
      <c r="E657" s="8">
        <v>9</v>
      </c>
      <c r="F657" s="2" t="s">
        <v>999</v>
      </c>
      <c r="G657" s="2" t="s">
        <v>1000</v>
      </c>
      <c r="H657" s="9">
        <v>42809</v>
      </c>
      <c r="I657" s="2">
        <v>2017</v>
      </c>
      <c r="J657" s="2">
        <v>3</v>
      </c>
      <c r="K657" s="2" t="str">
        <f>VLOOKUP($C657,Clients!$B:$F,K$6,0)</f>
        <v>Gabcube</v>
      </c>
      <c r="L657" s="2" t="str">
        <f>VLOOKUP($C657,Clients!$B:$F,L$6,0)</f>
        <v>Foreign</v>
      </c>
      <c r="M657" s="2" t="str">
        <f>VLOOKUP($C657,Clients!$B:$F,M$6,0)</f>
        <v>FI</v>
      </c>
      <c r="N657" s="2" t="str">
        <f>VLOOKUP($C657,Clients!$B:$F,N$6,0)</f>
        <v>Finland</v>
      </c>
    </row>
    <row r="658" spans="2:14" x14ac:dyDescent="0.2">
      <c r="B658" s="8">
        <v>-5881.9320000000007</v>
      </c>
      <c r="C658" s="2" t="s">
        <v>285</v>
      </c>
      <c r="D658" s="2" t="s">
        <v>16</v>
      </c>
      <c r="E658" s="8">
        <v>0</v>
      </c>
      <c r="F658" s="2" t="s">
        <v>1001</v>
      </c>
      <c r="G658" s="2" t="s">
        <v>1002</v>
      </c>
      <c r="H658" s="9">
        <v>42810</v>
      </c>
      <c r="I658" s="2">
        <v>2017</v>
      </c>
      <c r="J658" s="2">
        <v>3</v>
      </c>
      <c r="K658" s="2" t="str">
        <f>VLOOKUP($C658,Clients!$B:$F,K$6,0)</f>
        <v>Gabcube</v>
      </c>
      <c r="L658" s="2" t="str">
        <f>VLOOKUP($C658,Clients!$B:$F,L$6,0)</f>
        <v>Foreign</v>
      </c>
      <c r="M658" s="2" t="str">
        <f>VLOOKUP($C658,Clients!$B:$F,M$6,0)</f>
        <v>FI</v>
      </c>
      <c r="N658" s="2" t="str">
        <f>VLOOKUP($C658,Clients!$B:$F,N$6,0)</f>
        <v>Finland</v>
      </c>
    </row>
    <row r="659" spans="2:14" x14ac:dyDescent="0.2">
      <c r="B659" s="8">
        <v>0</v>
      </c>
      <c r="C659" s="2" t="s">
        <v>285</v>
      </c>
      <c r="D659" s="2" t="s">
        <v>16</v>
      </c>
      <c r="E659" s="8">
        <v>239</v>
      </c>
      <c r="F659" s="2" t="s">
        <v>1003</v>
      </c>
      <c r="G659" s="2" t="s">
        <v>1004</v>
      </c>
      <c r="H659" s="9">
        <v>42812</v>
      </c>
      <c r="I659" s="2">
        <v>2017</v>
      </c>
      <c r="J659" s="2">
        <v>3</v>
      </c>
      <c r="K659" s="2" t="str">
        <f>VLOOKUP($C659,Clients!$B:$F,K$6,0)</f>
        <v>Gabcube</v>
      </c>
      <c r="L659" s="2" t="str">
        <f>VLOOKUP($C659,Clients!$B:$F,L$6,0)</f>
        <v>Foreign</v>
      </c>
      <c r="M659" s="2" t="str">
        <f>VLOOKUP($C659,Clients!$B:$F,M$6,0)</f>
        <v>FI</v>
      </c>
      <c r="N659" s="2" t="str">
        <f>VLOOKUP($C659,Clients!$B:$F,N$6,0)</f>
        <v>Finland</v>
      </c>
    </row>
    <row r="660" spans="2:14" x14ac:dyDescent="0.2">
      <c r="B660" s="8">
        <v>459295.2</v>
      </c>
      <c r="C660" s="2" t="s">
        <v>285</v>
      </c>
      <c r="D660" s="2" t="s">
        <v>16</v>
      </c>
      <c r="E660" s="8">
        <v>212</v>
      </c>
      <c r="F660" s="2" t="s">
        <v>1005</v>
      </c>
      <c r="G660" s="2" t="s">
        <v>1006</v>
      </c>
      <c r="H660" s="9">
        <v>42815</v>
      </c>
      <c r="I660" s="2">
        <v>2017</v>
      </c>
      <c r="J660" s="2">
        <v>3</v>
      </c>
      <c r="K660" s="2" t="str">
        <f>VLOOKUP($C660,Clients!$B:$F,K$6,0)</f>
        <v>Gabcube</v>
      </c>
      <c r="L660" s="2" t="str">
        <f>VLOOKUP($C660,Clients!$B:$F,L$6,0)</f>
        <v>Foreign</v>
      </c>
      <c r="M660" s="2" t="str">
        <f>VLOOKUP($C660,Clients!$B:$F,M$6,0)</f>
        <v>FI</v>
      </c>
      <c r="N660" s="2" t="str">
        <f>VLOOKUP($C660,Clients!$B:$F,N$6,0)</f>
        <v>Finland</v>
      </c>
    </row>
    <row r="661" spans="2:14" x14ac:dyDescent="0.2">
      <c r="B661" s="8">
        <v>239127</v>
      </c>
      <c r="C661" s="2" t="s">
        <v>285</v>
      </c>
      <c r="D661" s="2" t="s">
        <v>16</v>
      </c>
      <c r="E661" s="8">
        <v>160</v>
      </c>
      <c r="F661" s="2" t="s">
        <v>1007</v>
      </c>
      <c r="G661" s="2" t="s">
        <v>1008</v>
      </c>
      <c r="H661" s="9">
        <v>42817</v>
      </c>
      <c r="I661" s="2">
        <v>2017</v>
      </c>
      <c r="J661" s="2">
        <v>3</v>
      </c>
      <c r="K661" s="2" t="str">
        <f>VLOOKUP($C661,Clients!$B:$F,K$6,0)</f>
        <v>Gabcube</v>
      </c>
      <c r="L661" s="2" t="str">
        <f>VLOOKUP($C661,Clients!$B:$F,L$6,0)</f>
        <v>Foreign</v>
      </c>
      <c r="M661" s="2" t="str">
        <f>VLOOKUP($C661,Clients!$B:$F,M$6,0)</f>
        <v>FI</v>
      </c>
      <c r="N661" s="2" t="str">
        <f>VLOOKUP($C661,Clients!$B:$F,N$6,0)</f>
        <v>Finland</v>
      </c>
    </row>
    <row r="662" spans="2:14" x14ac:dyDescent="0.2">
      <c r="B662" s="8">
        <v>351288</v>
      </c>
      <c r="C662" s="2" t="s">
        <v>285</v>
      </c>
      <c r="D662" s="2" t="s">
        <v>16</v>
      </c>
      <c r="E662" s="8">
        <v>170</v>
      </c>
      <c r="F662" s="2" t="s">
        <v>1005</v>
      </c>
      <c r="G662" s="2" t="s">
        <v>1009</v>
      </c>
      <c r="H662" s="9">
        <v>42817</v>
      </c>
      <c r="I662" s="2">
        <v>2017</v>
      </c>
      <c r="J662" s="2">
        <v>3</v>
      </c>
      <c r="K662" s="2" t="str">
        <f>VLOOKUP($C662,Clients!$B:$F,K$6,0)</f>
        <v>Gabcube</v>
      </c>
      <c r="L662" s="2" t="str">
        <f>VLOOKUP($C662,Clients!$B:$F,L$6,0)</f>
        <v>Foreign</v>
      </c>
      <c r="M662" s="2" t="str">
        <f>VLOOKUP($C662,Clients!$B:$F,M$6,0)</f>
        <v>FI</v>
      </c>
      <c r="N662" s="2" t="str">
        <f>VLOOKUP($C662,Clients!$B:$F,N$6,0)</f>
        <v>Finland</v>
      </c>
    </row>
    <row r="663" spans="2:14" x14ac:dyDescent="0.2">
      <c r="B663" s="8">
        <v>353929.8</v>
      </c>
      <c r="C663" s="2" t="s">
        <v>285</v>
      </c>
      <c r="D663" s="2" t="s">
        <v>16</v>
      </c>
      <c r="E663" s="8">
        <v>210</v>
      </c>
      <c r="F663" s="2" t="s">
        <v>996</v>
      </c>
      <c r="G663" s="2" t="s">
        <v>1010</v>
      </c>
      <c r="H663" s="9">
        <v>42822</v>
      </c>
      <c r="I663" s="2">
        <v>2017</v>
      </c>
      <c r="J663" s="2">
        <v>3</v>
      </c>
      <c r="K663" s="2" t="str">
        <f>VLOOKUP($C663,Clients!$B:$F,K$6,0)</f>
        <v>Gabcube</v>
      </c>
      <c r="L663" s="2" t="str">
        <f>VLOOKUP($C663,Clients!$B:$F,L$6,0)</f>
        <v>Foreign</v>
      </c>
      <c r="M663" s="2" t="str">
        <f>VLOOKUP($C663,Clients!$B:$F,M$6,0)</f>
        <v>FI</v>
      </c>
      <c r="N663" s="2" t="str">
        <f>VLOOKUP($C663,Clients!$B:$F,N$6,0)</f>
        <v>Finland</v>
      </c>
    </row>
    <row r="664" spans="2:14" x14ac:dyDescent="0.2">
      <c r="B664" s="8">
        <v>126</v>
      </c>
      <c r="C664" s="2" t="s">
        <v>285</v>
      </c>
      <c r="D664" s="2" t="s">
        <v>16</v>
      </c>
      <c r="E664" s="8">
        <v>33.200000000000003</v>
      </c>
      <c r="F664" s="2" t="s">
        <v>1011</v>
      </c>
      <c r="G664" s="2" t="s">
        <v>1012</v>
      </c>
      <c r="H664" s="9">
        <v>42822</v>
      </c>
      <c r="I664" s="2">
        <v>2017</v>
      </c>
      <c r="J664" s="2">
        <v>3</v>
      </c>
      <c r="K664" s="2" t="str">
        <f>VLOOKUP($C664,Clients!$B:$F,K$6,0)</f>
        <v>Gabcube</v>
      </c>
      <c r="L664" s="2" t="str">
        <f>VLOOKUP($C664,Clients!$B:$F,L$6,0)</f>
        <v>Foreign</v>
      </c>
      <c r="M664" s="2" t="str">
        <f>VLOOKUP($C664,Clients!$B:$F,M$6,0)</f>
        <v>FI</v>
      </c>
      <c r="N664" s="2" t="str">
        <f>VLOOKUP($C664,Clients!$B:$F,N$6,0)</f>
        <v>Finland</v>
      </c>
    </row>
    <row r="665" spans="2:14" x14ac:dyDescent="0.2">
      <c r="B665" s="8">
        <v>249178.44</v>
      </c>
      <c r="C665" s="2" t="s">
        <v>285</v>
      </c>
      <c r="D665" s="2" t="s">
        <v>16</v>
      </c>
      <c r="E665" s="8">
        <v>207</v>
      </c>
      <c r="F665" s="2" t="s">
        <v>1013</v>
      </c>
      <c r="G665" s="2" t="s">
        <v>1014</v>
      </c>
      <c r="H665" s="9">
        <v>42825</v>
      </c>
      <c r="I665" s="2">
        <v>2017</v>
      </c>
      <c r="J665" s="2">
        <v>3</v>
      </c>
      <c r="K665" s="2" t="str">
        <f>VLOOKUP($C665,Clients!$B:$F,K$6,0)</f>
        <v>Gabcube</v>
      </c>
      <c r="L665" s="2" t="str">
        <f>VLOOKUP($C665,Clients!$B:$F,L$6,0)</f>
        <v>Foreign</v>
      </c>
      <c r="M665" s="2" t="str">
        <f>VLOOKUP($C665,Clients!$B:$F,M$6,0)</f>
        <v>FI</v>
      </c>
      <c r="N665" s="2" t="str">
        <f>VLOOKUP($C665,Clients!$B:$F,N$6,0)</f>
        <v>Finland</v>
      </c>
    </row>
    <row r="666" spans="2:14" x14ac:dyDescent="0.2">
      <c r="B666" s="8">
        <v>275112.60000000003</v>
      </c>
      <c r="C666" s="2" t="s">
        <v>285</v>
      </c>
      <c r="D666" s="2" t="s">
        <v>16</v>
      </c>
      <c r="E666" s="8">
        <v>203</v>
      </c>
      <c r="F666" s="2" t="s">
        <v>1015</v>
      </c>
      <c r="G666" s="2" t="s">
        <v>1016</v>
      </c>
      <c r="H666" s="9">
        <v>42825</v>
      </c>
      <c r="I666" s="2">
        <v>2017</v>
      </c>
      <c r="J666" s="2">
        <v>3</v>
      </c>
      <c r="K666" s="2" t="str">
        <f>VLOOKUP($C666,Clients!$B:$F,K$6,0)</f>
        <v>Gabcube</v>
      </c>
      <c r="L666" s="2" t="str">
        <f>VLOOKUP($C666,Clients!$B:$F,L$6,0)</f>
        <v>Foreign</v>
      </c>
      <c r="M666" s="2" t="str">
        <f>VLOOKUP($C666,Clients!$B:$F,M$6,0)</f>
        <v>FI</v>
      </c>
      <c r="N666" s="2" t="str">
        <f>VLOOKUP($C666,Clients!$B:$F,N$6,0)</f>
        <v>Finland</v>
      </c>
    </row>
    <row r="667" spans="2:14" x14ac:dyDescent="0.2">
      <c r="B667" s="8">
        <v>5094.6000000000004</v>
      </c>
      <c r="C667" s="2" t="s">
        <v>285</v>
      </c>
      <c r="D667" s="2" t="s">
        <v>16</v>
      </c>
      <c r="E667" s="8">
        <v>61</v>
      </c>
      <c r="F667" s="2" t="s">
        <v>1017</v>
      </c>
      <c r="G667" s="2" t="s">
        <v>1018</v>
      </c>
      <c r="H667" s="9">
        <v>42825</v>
      </c>
      <c r="I667" s="2">
        <v>2017</v>
      </c>
      <c r="J667" s="2">
        <v>3</v>
      </c>
      <c r="K667" s="2" t="str">
        <f>VLOOKUP($C667,Clients!$B:$F,K$6,0)</f>
        <v>Gabcube</v>
      </c>
      <c r="L667" s="2" t="str">
        <f>VLOOKUP($C667,Clients!$B:$F,L$6,0)</f>
        <v>Foreign</v>
      </c>
      <c r="M667" s="2" t="str">
        <f>VLOOKUP($C667,Clients!$B:$F,M$6,0)</f>
        <v>FI</v>
      </c>
      <c r="N667" s="2" t="str">
        <f>VLOOKUP($C667,Clients!$B:$F,N$6,0)</f>
        <v>Finland</v>
      </c>
    </row>
    <row r="668" spans="2:14" x14ac:dyDescent="0.2">
      <c r="B668" s="8">
        <v>341510.40000000002</v>
      </c>
      <c r="C668" s="2" t="s">
        <v>285</v>
      </c>
      <c r="D668" s="2" t="s">
        <v>16</v>
      </c>
      <c r="E668" s="8">
        <v>177</v>
      </c>
      <c r="F668" s="2" t="s">
        <v>1019</v>
      </c>
      <c r="G668" s="2" t="s">
        <v>1020</v>
      </c>
      <c r="H668" s="9">
        <v>42825</v>
      </c>
      <c r="I668" s="2">
        <v>2017</v>
      </c>
      <c r="J668" s="2">
        <v>3</v>
      </c>
      <c r="K668" s="2" t="str">
        <f>VLOOKUP($C668,Clients!$B:$F,K$6,0)</f>
        <v>Gabcube</v>
      </c>
      <c r="L668" s="2" t="str">
        <f>VLOOKUP($C668,Clients!$B:$F,L$6,0)</f>
        <v>Foreign</v>
      </c>
      <c r="M668" s="2" t="str">
        <f>VLOOKUP($C668,Clients!$B:$F,M$6,0)</f>
        <v>FI</v>
      </c>
      <c r="N668" s="2" t="str">
        <f>VLOOKUP($C668,Clients!$B:$F,N$6,0)</f>
        <v>Finland</v>
      </c>
    </row>
    <row r="669" spans="2:14" x14ac:dyDescent="0.2">
      <c r="B669" s="8">
        <v>213024</v>
      </c>
      <c r="C669" s="2" t="s">
        <v>285</v>
      </c>
      <c r="D669" s="2" t="s">
        <v>16</v>
      </c>
      <c r="E669" s="8">
        <v>187</v>
      </c>
      <c r="F669" s="2" t="s">
        <v>1019</v>
      </c>
      <c r="G669" s="2" t="s">
        <v>1021</v>
      </c>
      <c r="H669" s="9">
        <v>42825</v>
      </c>
      <c r="I669" s="2">
        <v>2017</v>
      </c>
      <c r="J669" s="2">
        <v>3</v>
      </c>
      <c r="K669" s="2" t="str">
        <f>VLOOKUP($C669,Clients!$B:$F,K$6,0)</f>
        <v>Gabcube</v>
      </c>
      <c r="L669" s="2" t="str">
        <f>VLOOKUP($C669,Clients!$B:$F,L$6,0)</f>
        <v>Foreign</v>
      </c>
      <c r="M669" s="2" t="str">
        <f>VLOOKUP($C669,Clients!$B:$F,M$6,0)</f>
        <v>FI</v>
      </c>
      <c r="N669" s="2" t="str">
        <f>VLOOKUP($C669,Clients!$B:$F,N$6,0)</f>
        <v>Finland</v>
      </c>
    </row>
    <row r="670" spans="2:14" x14ac:dyDescent="0.2">
      <c r="B670" s="8">
        <v>363686.40000000002</v>
      </c>
      <c r="C670" s="2" t="s">
        <v>285</v>
      </c>
      <c r="D670" s="2" t="s">
        <v>16</v>
      </c>
      <c r="E670" s="8">
        <v>176</v>
      </c>
      <c r="F670" s="2" t="s">
        <v>1022</v>
      </c>
      <c r="G670" s="2" t="s">
        <v>1023</v>
      </c>
      <c r="H670" s="9">
        <v>42825</v>
      </c>
      <c r="I670" s="2">
        <v>2017</v>
      </c>
      <c r="J670" s="2">
        <v>3</v>
      </c>
      <c r="K670" s="2" t="str">
        <f>VLOOKUP($C670,Clients!$B:$F,K$6,0)</f>
        <v>Gabcube</v>
      </c>
      <c r="L670" s="2" t="str">
        <f>VLOOKUP($C670,Clients!$B:$F,L$6,0)</f>
        <v>Foreign</v>
      </c>
      <c r="M670" s="2" t="str">
        <f>VLOOKUP($C670,Clients!$B:$F,M$6,0)</f>
        <v>FI</v>
      </c>
      <c r="N670" s="2" t="str">
        <f>VLOOKUP($C670,Clients!$B:$F,N$6,0)</f>
        <v>Finland</v>
      </c>
    </row>
    <row r="671" spans="2:14" x14ac:dyDescent="0.2">
      <c r="B671" s="8">
        <v>228779.04</v>
      </c>
      <c r="C671" s="2" t="s">
        <v>285</v>
      </c>
      <c r="D671" s="2" t="s">
        <v>16</v>
      </c>
      <c r="E671" s="8">
        <v>210</v>
      </c>
      <c r="F671" s="2" t="s">
        <v>1024</v>
      </c>
      <c r="G671" s="2" t="s">
        <v>1025</v>
      </c>
      <c r="H671" s="9">
        <v>42825</v>
      </c>
      <c r="I671" s="2">
        <v>2017</v>
      </c>
      <c r="J671" s="2">
        <v>3</v>
      </c>
      <c r="K671" s="2" t="str">
        <f>VLOOKUP($C671,Clients!$B:$F,K$6,0)</f>
        <v>Gabcube</v>
      </c>
      <c r="L671" s="2" t="str">
        <f>VLOOKUP($C671,Clients!$B:$F,L$6,0)</f>
        <v>Foreign</v>
      </c>
      <c r="M671" s="2" t="str">
        <f>VLOOKUP($C671,Clients!$B:$F,M$6,0)</f>
        <v>FI</v>
      </c>
      <c r="N671" s="2" t="str">
        <f>VLOOKUP($C671,Clients!$B:$F,N$6,0)</f>
        <v>Finland</v>
      </c>
    </row>
    <row r="672" spans="2:14" x14ac:dyDescent="0.2">
      <c r="B672" s="8">
        <v>370885.2</v>
      </c>
      <c r="C672" s="2" t="s">
        <v>285</v>
      </c>
      <c r="D672" s="2" t="s">
        <v>16</v>
      </c>
      <c r="E672" s="8">
        <v>176</v>
      </c>
      <c r="F672" s="2" t="s">
        <v>1022</v>
      </c>
      <c r="G672" s="2" t="s">
        <v>1026</v>
      </c>
      <c r="H672" s="9">
        <v>42825</v>
      </c>
      <c r="I672" s="2">
        <v>2017</v>
      </c>
      <c r="J672" s="2">
        <v>3</v>
      </c>
      <c r="K672" s="2" t="str">
        <f>VLOOKUP($C672,Clients!$B:$F,K$6,0)</f>
        <v>Gabcube</v>
      </c>
      <c r="L672" s="2" t="str">
        <f>VLOOKUP($C672,Clients!$B:$F,L$6,0)</f>
        <v>Foreign</v>
      </c>
      <c r="M672" s="2" t="str">
        <f>VLOOKUP($C672,Clients!$B:$F,M$6,0)</f>
        <v>FI</v>
      </c>
      <c r="N672" s="2" t="str">
        <f>VLOOKUP($C672,Clients!$B:$F,N$6,0)</f>
        <v>Finland</v>
      </c>
    </row>
    <row r="673" spans="2:14" x14ac:dyDescent="0.2">
      <c r="B673" s="8">
        <v>376162.5</v>
      </c>
      <c r="C673" s="2" t="s">
        <v>285</v>
      </c>
      <c r="D673" s="2" t="s">
        <v>16</v>
      </c>
      <c r="E673" s="8">
        <v>193</v>
      </c>
      <c r="F673" s="2" t="s">
        <v>1022</v>
      </c>
      <c r="G673" s="2" t="s">
        <v>1027</v>
      </c>
      <c r="H673" s="9">
        <v>42825</v>
      </c>
      <c r="I673" s="2">
        <v>2017</v>
      </c>
      <c r="J673" s="2">
        <v>3</v>
      </c>
      <c r="K673" s="2" t="str">
        <f>VLOOKUP($C673,Clients!$B:$F,K$6,0)</f>
        <v>Gabcube</v>
      </c>
      <c r="L673" s="2" t="str">
        <f>VLOOKUP($C673,Clients!$B:$F,L$6,0)</f>
        <v>Foreign</v>
      </c>
      <c r="M673" s="2" t="str">
        <f>VLOOKUP($C673,Clients!$B:$F,M$6,0)</f>
        <v>FI</v>
      </c>
      <c r="N673" s="2" t="str">
        <f>VLOOKUP($C673,Clients!$B:$F,N$6,0)</f>
        <v>Finland</v>
      </c>
    </row>
    <row r="674" spans="2:14" x14ac:dyDescent="0.2">
      <c r="B674" s="8">
        <v>321537.3</v>
      </c>
      <c r="C674" s="2" t="s">
        <v>285</v>
      </c>
      <c r="D674" s="2" t="s">
        <v>16</v>
      </c>
      <c r="E674" s="8">
        <v>183</v>
      </c>
      <c r="F674" s="2" t="s">
        <v>1028</v>
      </c>
      <c r="G674" s="2" t="s">
        <v>1029</v>
      </c>
      <c r="H674" s="9">
        <v>42825</v>
      </c>
      <c r="I674" s="2">
        <v>2017</v>
      </c>
      <c r="J674" s="2">
        <v>3</v>
      </c>
      <c r="K674" s="2" t="str">
        <f>VLOOKUP($C674,Clients!$B:$F,K$6,0)</f>
        <v>Gabcube</v>
      </c>
      <c r="L674" s="2" t="str">
        <f>VLOOKUP($C674,Clients!$B:$F,L$6,0)</f>
        <v>Foreign</v>
      </c>
      <c r="M674" s="2" t="str">
        <f>VLOOKUP($C674,Clients!$B:$F,M$6,0)</f>
        <v>FI</v>
      </c>
      <c r="N674" s="2" t="str">
        <f>VLOOKUP($C674,Clients!$B:$F,N$6,0)</f>
        <v>Finland</v>
      </c>
    </row>
    <row r="675" spans="2:14" x14ac:dyDescent="0.2">
      <c r="B675" s="8">
        <v>359553.60000000003</v>
      </c>
      <c r="C675" s="2" t="s">
        <v>285</v>
      </c>
      <c r="D675" s="2" t="s">
        <v>16</v>
      </c>
      <c r="E675" s="8">
        <v>174</v>
      </c>
      <c r="F675" s="2" t="s">
        <v>1024</v>
      </c>
      <c r="G675" s="2" t="s">
        <v>1030</v>
      </c>
      <c r="H675" s="9">
        <v>42825</v>
      </c>
      <c r="I675" s="2">
        <v>2017</v>
      </c>
      <c r="J675" s="2">
        <v>3</v>
      </c>
      <c r="K675" s="2" t="str">
        <f>VLOOKUP($C675,Clients!$B:$F,K$6,0)</f>
        <v>Gabcube</v>
      </c>
      <c r="L675" s="2" t="str">
        <f>VLOOKUP($C675,Clients!$B:$F,L$6,0)</f>
        <v>Foreign</v>
      </c>
      <c r="M675" s="2" t="str">
        <f>VLOOKUP($C675,Clients!$B:$F,M$6,0)</f>
        <v>FI</v>
      </c>
      <c r="N675" s="2" t="str">
        <f>VLOOKUP($C675,Clients!$B:$F,N$6,0)</f>
        <v>Finland</v>
      </c>
    </row>
    <row r="676" spans="2:14" x14ac:dyDescent="0.2">
      <c r="B676" s="8">
        <v>328730.22000000003</v>
      </c>
      <c r="C676" s="2" t="s">
        <v>285</v>
      </c>
      <c r="D676" s="2" t="s">
        <v>16</v>
      </c>
      <c r="E676" s="8">
        <v>204</v>
      </c>
      <c r="F676" s="2" t="s">
        <v>914</v>
      </c>
      <c r="G676" s="2" t="s">
        <v>1031</v>
      </c>
      <c r="H676" s="9">
        <v>42838</v>
      </c>
      <c r="I676" s="2">
        <v>2017</v>
      </c>
      <c r="J676" s="2">
        <v>4</v>
      </c>
      <c r="K676" s="2" t="str">
        <f>VLOOKUP($C676,Clients!$B:$F,K$6,0)</f>
        <v>Gabcube</v>
      </c>
      <c r="L676" s="2" t="str">
        <f>VLOOKUP($C676,Clients!$B:$F,L$6,0)</f>
        <v>Foreign</v>
      </c>
      <c r="M676" s="2" t="str">
        <f>VLOOKUP($C676,Clients!$B:$F,M$6,0)</f>
        <v>FI</v>
      </c>
      <c r="N676" s="2" t="str">
        <f>VLOOKUP($C676,Clients!$B:$F,N$6,0)</f>
        <v>Finland</v>
      </c>
    </row>
    <row r="677" spans="2:14" x14ac:dyDescent="0.2">
      <c r="B677" s="8">
        <v>100968</v>
      </c>
      <c r="C677" s="2" t="s">
        <v>285</v>
      </c>
      <c r="D677" s="2" t="s">
        <v>16</v>
      </c>
      <c r="E677" s="8">
        <v>172</v>
      </c>
      <c r="F677" s="2" t="s">
        <v>1032</v>
      </c>
      <c r="G677" s="2" t="s">
        <v>1033</v>
      </c>
      <c r="H677" s="9">
        <v>42839</v>
      </c>
      <c r="I677" s="2">
        <v>2017</v>
      </c>
      <c r="J677" s="2">
        <v>4</v>
      </c>
      <c r="K677" s="2" t="str">
        <f>VLOOKUP($C677,Clients!$B:$F,K$6,0)</f>
        <v>Gabcube</v>
      </c>
      <c r="L677" s="2" t="str">
        <f>VLOOKUP($C677,Clients!$B:$F,L$6,0)</f>
        <v>Foreign</v>
      </c>
      <c r="M677" s="2" t="str">
        <f>VLOOKUP($C677,Clients!$B:$F,M$6,0)</f>
        <v>FI</v>
      </c>
      <c r="N677" s="2" t="str">
        <f>VLOOKUP($C677,Clients!$B:$F,N$6,0)</f>
        <v>Finland</v>
      </c>
    </row>
    <row r="678" spans="2:14" x14ac:dyDescent="0.2">
      <c r="B678" s="8">
        <v>0</v>
      </c>
      <c r="C678" s="2" t="s">
        <v>285</v>
      </c>
      <c r="D678" s="2" t="s">
        <v>16</v>
      </c>
      <c r="E678" s="8">
        <v>176</v>
      </c>
      <c r="F678" s="2" t="s">
        <v>1034</v>
      </c>
      <c r="G678" s="2" t="s">
        <v>1035</v>
      </c>
      <c r="H678" s="9">
        <v>42839</v>
      </c>
      <c r="I678" s="2">
        <v>2017</v>
      </c>
      <c r="J678" s="2">
        <v>4</v>
      </c>
      <c r="K678" s="2" t="str">
        <f>VLOOKUP($C678,Clients!$B:$F,K$6,0)</f>
        <v>Gabcube</v>
      </c>
      <c r="L678" s="2" t="str">
        <f>VLOOKUP($C678,Clients!$B:$F,L$6,0)</f>
        <v>Foreign</v>
      </c>
      <c r="M678" s="2" t="str">
        <f>VLOOKUP($C678,Clients!$B:$F,M$6,0)</f>
        <v>FI</v>
      </c>
      <c r="N678" s="2" t="str">
        <f>VLOOKUP($C678,Clients!$B:$F,N$6,0)</f>
        <v>Finland</v>
      </c>
    </row>
    <row r="679" spans="2:14" x14ac:dyDescent="0.2">
      <c r="B679" s="8">
        <v>102690</v>
      </c>
      <c r="C679" s="2" t="s">
        <v>285</v>
      </c>
      <c r="D679" s="2" t="s">
        <v>16</v>
      </c>
      <c r="E679" s="8">
        <v>300</v>
      </c>
      <c r="F679" s="2" t="s">
        <v>1036</v>
      </c>
      <c r="G679" s="2" t="s">
        <v>1037</v>
      </c>
      <c r="H679" s="9">
        <v>42844</v>
      </c>
      <c r="I679" s="2">
        <v>2017</v>
      </c>
      <c r="J679" s="2">
        <v>4</v>
      </c>
      <c r="K679" s="2" t="str">
        <f>VLOOKUP($C679,Clients!$B:$F,K$6,0)</f>
        <v>Gabcube</v>
      </c>
      <c r="L679" s="2" t="str">
        <f>VLOOKUP($C679,Clients!$B:$F,L$6,0)</f>
        <v>Foreign</v>
      </c>
      <c r="M679" s="2" t="str">
        <f>VLOOKUP($C679,Clients!$B:$F,M$6,0)</f>
        <v>FI</v>
      </c>
      <c r="N679" s="2" t="str">
        <f>VLOOKUP($C679,Clients!$B:$F,N$6,0)</f>
        <v>Finland</v>
      </c>
    </row>
    <row r="680" spans="2:14" x14ac:dyDescent="0.2">
      <c r="B680" s="8">
        <v>328567.67999999999</v>
      </c>
      <c r="C680" s="2" t="s">
        <v>285</v>
      </c>
      <c r="D680" s="2" t="s">
        <v>16</v>
      </c>
      <c r="E680" s="8">
        <v>220</v>
      </c>
      <c r="F680" s="2" t="s">
        <v>1038</v>
      </c>
      <c r="G680" s="2" t="s">
        <v>1039</v>
      </c>
      <c r="H680" s="9">
        <v>42849</v>
      </c>
      <c r="I680" s="2">
        <v>2017</v>
      </c>
      <c r="J680" s="2">
        <v>4</v>
      </c>
      <c r="K680" s="2" t="str">
        <f>VLOOKUP($C680,Clients!$B:$F,K$6,0)</f>
        <v>Gabcube</v>
      </c>
      <c r="L680" s="2" t="str">
        <f>VLOOKUP($C680,Clients!$B:$F,L$6,0)</f>
        <v>Foreign</v>
      </c>
      <c r="M680" s="2" t="str">
        <f>VLOOKUP($C680,Clients!$B:$F,M$6,0)</f>
        <v>FI</v>
      </c>
      <c r="N680" s="2" t="str">
        <f>VLOOKUP($C680,Clients!$B:$F,N$6,0)</f>
        <v>Finland</v>
      </c>
    </row>
    <row r="681" spans="2:14" x14ac:dyDescent="0.2">
      <c r="B681" s="8">
        <v>-328567.67999999999</v>
      </c>
      <c r="C681" s="2" t="s">
        <v>285</v>
      </c>
      <c r="D681" s="2" t="s">
        <v>16</v>
      </c>
      <c r="E681" s="8">
        <v>-220</v>
      </c>
      <c r="F681" s="2" t="s">
        <v>1040</v>
      </c>
      <c r="G681" s="2" t="s">
        <v>1039</v>
      </c>
      <c r="H681" s="9">
        <v>42849</v>
      </c>
      <c r="I681" s="2">
        <v>2017</v>
      </c>
      <c r="J681" s="2">
        <v>4</v>
      </c>
      <c r="K681" s="2" t="str">
        <f>VLOOKUP($C681,Clients!$B:$F,K$6,0)</f>
        <v>Gabcube</v>
      </c>
      <c r="L681" s="2" t="str">
        <f>VLOOKUP($C681,Clients!$B:$F,L$6,0)</f>
        <v>Foreign</v>
      </c>
      <c r="M681" s="2" t="str">
        <f>VLOOKUP($C681,Clients!$B:$F,M$6,0)</f>
        <v>FI</v>
      </c>
      <c r="N681" s="2" t="str">
        <f>VLOOKUP($C681,Clients!$B:$F,N$6,0)</f>
        <v>Finland</v>
      </c>
    </row>
    <row r="682" spans="2:14" x14ac:dyDescent="0.2">
      <c r="B682" s="8">
        <v>326551.67999999999</v>
      </c>
      <c r="C682" s="2" t="s">
        <v>285</v>
      </c>
      <c r="D682" s="2" t="s">
        <v>16</v>
      </c>
      <c r="E682" s="8">
        <v>219</v>
      </c>
      <c r="F682" s="2" t="s">
        <v>1041</v>
      </c>
      <c r="G682" s="2" t="s">
        <v>1039</v>
      </c>
      <c r="H682" s="9">
        <v>42849</v>
      </c>
      <c r="I682" s="2">
        <v>2017</v>
      </c>
      <c r="J682" s="2">
        <v>4</v>
      </c>
      <c r="K682" s="2" t="str">
        <f>VLOOKUP($C682,Clients!$B:$F,K$6,0)</f>
        <v>Gabcube</v>
      </c>
      <c r="L682" s="2" t="str">
        <f>VLOOKUP($C682,Clients!$B:$F,L$6,0)</f>
        <v>Foreign</v>
      </c>
      <c r="M682" s="2" t="str">
        <f>VLOOKUP($C682,Clients!$B:$F,M$6,0)</f>
        <v>FI</v>
      </c>
      <c r="N682" s="2" t="str">
        <f>VLOOKUP($C682,Clients!$B:$F,N$6,0)</f>
        <v>Finland</v>
      </c>
    </row>
    <row r="683" spans="2:14" x14ac:dyDescent="0.2">
      <c r="B683" s="8">
        <v>10878</v>
      </c>
      <c r="C683" s="2" t="s">
        <v>285</v>
      </c>
      <c r="D683" s="2" t="s">
        <v>16</v>
      </c>
      <c r="E683" s="8">
        <v>1</v>
      </c>
      <c r="F683" s="2" t="s">
        <v>1038</v>
      </c>
      <c r="G683" s="2" t="s">
        <v>1042</v>
      </c>
      <c r="H683" s="9">
        <v>42849</v>
      </c>
      <c r="I683" s="2">
        <v>2017</v>
      </c>
      <c r="J683" s="2">
        <v>4</v>
      </c>
      <c r="K683" s="2" t="str">
        <f>VLOOKUP($C683,Clients!$B:$F,K$6,0)</f>
        <v>Gabcube</v>
      </c>
      <c r="L683" s="2" t="str">
        <f>VLOOKUP($C683,Clients!$B:$F,L$6,0)</f>
        <v>Foreign</v>
      </c>
      <c r="M683" s="2" t="str">
        <f>VLOOKUP($C683,Clients!$B:$F,M$6,0)</f>
        <v>FI</v>
      </c>
      <c r="N683" s="2" t="str">
        <f>VLOOKUP($C683,Clients!$B:$F,N$6,0)</f>
        <v>Finland</v>
      </c>
    </row>
    <row r="684" spans="2:14" x14ac:dyDescent="0.2">
      <c r="B684" s="8">
        <v>428036.27999999997</v>
      </c>
      <c r="C684" s="2" t="s">
        <v>285</v>
      </c>
      <c r="D684" s="2" t="s">
        <v>16</v>
      </c>
      <c r="E684" s="8">
        <v>193</v>
      </c>
      <c r="F684" s="2" t="s">
        <v>1043</v>
      </c>
      <c r="G684" s="2" t="s">
        <v>1044</v>
      </c>
      <c r="H684" s="9">
        <v>42850</v>
      </c>
      <c r="I684" s="2">
        <v>2017</v>
      </c>
      <c r="J684" s="2">
        <v>4</v>
      </c>
      <c r="K684" s="2" t="str">
        <f>VLOOKUP($C684,Clients!$B:$F,K$6,0)</f>
        <v>Gabcube</v>
      </c>
      <c r="L684" s="2" t="str">
        <f>VLOOKUP($C684,Clients!$B:$F,L$6,0)</f>
        <v>Foreign</v>
      </c>
      <c r="M684" s="2" t="str">
        <f>VLOOKUP($C684,Clients!$B:$F,M$6,0)</f>
        <v>FI</v>
      </c>
      <c r="N684" s="2" t="str">
        <f>VLOOKUP($C684,Clients!$B:$F,N$6,0)</f>
        <v>Finland</v>
      </c>
    </row>
    <row r="685" spans="2:14" x14ac:dyDescent="0.2">
      <c r="B685" s="8">
        <v>1701</v>
      </c>
      <c r="C685" s="2" t="s">
        <v>285</v>
      </c>
      <c r="D685" s="2" t="s">
        <v>16</v>
      </c>
      <c r="E685" s="8">
        <v>35</v>
      </c>
      <c r="F685" s="2" t="s">
        <v>1045</v>
      </c>
      <c r="G685" s="2" t="s">
        <v>1046</v>
      </c>
      <c r="H685" s="9">
        <v>42850</v>
      </c>
      <c r="I685" s="2">
        <v>2017</v>
      </c>
      <c r="J685" s="2">
        <v>4</v>
      </c>
      <c r="K685" s="2" t="str">
        <f>VLOOKUP($C685,Clients!$B:$F,K$6,0)</f>
        <v>Gabcube</v>
      </c>
      <c r="L685" s="2" t="str">
        <f>VLOOKUP($C685,Clients!$B:$F,L$6,0)</f>
        <v>Foreign</v>
      </c>
      <c r="M685" s="2" t="str">
        <f>VLOOKUP($C685,Clients!$B:$F,M$6,0)</f>
        <v>FI</v>
      </c>
      <c r="N685" s="2" t="str">
        <f>VLOOKUP($C685,Clients!$B:$F,N$6,0)</f>
        <v>Finland</v>
      </c>
    </row>
    <row r="686" spans="2:14" x14ac:dyDescent="0.2">
      <c r="B686" s="8">
        <v>100060.8</v>
      </c>
      <c r="C686" s="2" t="s">
        <v>285</v>
      </c>
      <c r="D686" s="2" t="s">
        <v>16</v>
      </c>
      <c r="E686" s="8">
        <v>189</v>
      </c>
      <c r="F686" s="2" t="s">
        <v>1047</v>
      </c>
      <c r="G686" s="2" t="s">
        <v>1048</v>
      </c>
      <c r="H686" s="9">
        <v>42852</v>
      </c>
      <c r="I686" s="2">
        <v>2017</v>
      </c>
      <c r="J686" s="2">
        <v>4</v>
      </c>
      <c r="K686" s="2" t="str">
        <f>VLOOKUP($C686,Clients!$B:$F,K$6,0)</f>
        <v>Gabcube</v>
      </c>
      <c r="L686" s="2" t="str">
        <f>VLOOKUP($C686,Clients!$B:$F,L$6,0)</f>
        <v>Foreign</v>
      </c>
      <c r="M686" s="2" t="str">
        <f>VLOOKUP($C686,Clients!$B:$F,M$6,0)</f>
        <v>FI</v>
      </c>
      <c r="N686" s="2" t="str">
        <f>VLOOKUP($C686,Clients!$B:$F,N$6,0)</f>
        <v>Finland</v>
      </c>
    </row>
    <row r="687" spans="2:14" x14ac:dyDescent="0.2">
      <c r="B687" s="8">
        <v>192622.92</v>
      </c>
      <c r="C687" s="2" t="s">
        <v>285</v>
      </c>
      <c r="D687" s="2" t="s">
        <v>16</v>
      </c>
      <c r="E687" s="8">
        <v>226</v>
      </c>
      <c r="F687" s="2" t="s">
        <v>1032</v>
      </c>
      <c r="G687" s="2" t="s">
        <v>1049</v>
      </c>
      <c r="H687" s="9">
        <v>42854</v>
      </c>
      <c r="I687" s="2">
        <v>2017</v>
      </c>
      <c r="J687" s="2">
        <v>4</v>
      </c>
      <c r="K687" s="2" t="str">
        <f>VLOOKUP($C687,Clients!$B:$F,K$6,0)</f>
        <v>Gabcube</v>
      </c>
      <c r="L687" s="2" t="str">
        <f>VLOOKUP($C687,Clients!$B:$F,L$6,0)</f>
        <v>Foreign</v>
      </c>
      <c r="M687" s="2" t="str">
        <f>VLOOKUP($C687,Clients!$B:$F,M$6,0)</f>
        <v>FI</v>
      </c>
      <c r="N687" s="2" t="str">
        <f>VLOOKUP($C687,Clients!$B:$F,N$6,0)</f>
        <v>Finland</v>
      </c>
    </row>
    <row r="688" spans="2:14" x14ac:dyDescent="0.2">
      <c r="B688" s="8">
        <v>327225.36000000004</v>
      </c>
      <c r="C688" s="2" t="s">
        <v>285</v>
      </c>
      <c r="D688" s="2" t="s">
        <v>16</v>
      </c>
      <c r="E688" s="8">
        <v>154</v>
      </c>
      <c r="F688" s="2" t="s">
        <v>1050</v>
      </c>
      <c r="G688" s="2" t="s">
        <v>1051</v>
      </c>
      <c r="H688" s="9">
        <v>42864</v>
      </c>
      <c r="I688" s="2">
        <v>2017</v>
      </c>
      <c r="J688" s="2">
        <v>5</v>
      </c>
      <c r="K688" s="2" t="str">
        <f>VLOOKUP($C688,Clients!$B:$F,K$6,0)</f>
        <v>Gabcube</v>
      </c>
      <c r="L688" s="2" t="str">
        <f>VLOOKUP($C688,Clients!$B:$F,L$6,0)</f>
        <v>Foreign</v>
      </c>
      <c r="M688" s="2" t="str">
        <f>VLOOKUP($C688,Clients!$B:$F,M$6,0)</f>
        <v>FI</v>
      </c>
      <c r="N688" s="2" t="str">
        <f>VLOOKUP($C688,Clients!$B:$F,N$6,0)</f>
        <v>Finland</v>
      </c>
    </row>
    <row r="689" spans="2:14" x14ac:dyDescent="0.2">
      <c r="B689" s="8">
        <v>149062.62</v>
      </c>
      <c r="C689" s="2" t="s">
        <v>285</v>
      </c>
      <c r="D689" s="2" t="s">
        <v>16</v>
      </c>
      <c r="E689" s="8">
        <v>155</v>
      </c>
      <c r="F689" s="2" t="s">
        <v>1052</v>
      </c>
      <c r="G689" s="2" t="s">
        <v>1053</v>
      </c>
      <c r="H689" s="9">
        <v>42865</v>
      </c>
      <c r="I689" s="2">
        <v>2017</v>
      </c>
      <c r="J689" s="2">
        <v>5</v>
      </c>
      <c r="K689" s="2" t="str">
        <f>VLOOKUP($C689,Clients!$B:$F,K$6,0)</f>
        <v>Gabcube</v>
      </c>
      <c r="L689" s="2" t="str">
        <f>VLOOKUP($C689,Clients!$B:$F,L$6,0)</f>
        <v>Foreign</v>
      </c>
      <c r="M689" s="2" t="str">
        <f>VLOOKUP($C689,Clients!$B:$F,M$6,0)</f>
        <v>FI</v>
      </c>
      <c r="N689" s="2" t="str">
        <f>VLOOKUP($C689,Clients!$B:$F,N$6,0)</f>
        <v>Finland</v>
      </c>
    </row>
    <row r="690" spans="2:14" x14ac:dyDescent="0.2">
      <c r="B690" s="8">
        <v>320292</v>
      </c>
      <c r="C690" s="2" t="s">
        <v>285</v>
      </c>
      <c r="D690" s="2" t="s">
        <v>16</v>
      </c>
      <c r="E690" s="8">
        <v>155</v>
      </c>
      <c r="F690" s="2" t="s">
        <v>1054</v>
      </c>
      <c r="G690" s="2" t="s">
        <v>1055</v>
      </c>
      <c r="H690" s="9">
        <v>42868</v>
      </c>
      <c r="I690" s="2">
        <v>2017</v>
      </c>
      <c r="J690" s="2">
        <v>5</v>
      </c>
      <c r="K690" s="2" t="str">
        <f>VLOOKUP($C690,Clients!$B:$F,K$6,0)</f>
        <v>Gabcube</v>
      </c>
      <c r="L690" s="2" t="str">
        <f>VLOOKUP($C690,Clients!$B:$F,L$6,0)</f>
        <v>Foreign</v>
      </c>
      <c r="M690" s="2" t="str">
        <f>VLOOKUP($C690,Clients!$B:$F,M$6,0)</f>
        <v>FI</v>
      </c>
      <c r="N690" s="2" t="str">
        <f>VLOOKUP($C690,Clients!$B:$F,N$6,0)</f>
        <v>Finland</v>
      </c>
    </row>
    <row r="691" spans="2:14" x14ac:dyDescent="0.2">
      <c r="B691" s="8">
        <v>379544.76</v>
      </c>
      <c r="C691" s="2" t="s">
        <v>285</v>
      </c>
      <c r="D691" s="2" t="s">
        <v>16</v>
      </c>
      <c r="E691" s="8">
        <v>154</v>
      </c>
      <c r="F691" s="2" t="s">
        <v>1050</v>
      </c>
      <c r="G691" s="2" t="s">
        <v>1056</v>
      </c>
      <c r="H691" s="9">
        <v>42868</v>
      </c>
      <c r="I691" s="2">
        <v>2017</v>
      </c>
      <c r="J691" s="2">
        <v>5</v>
      </c>
      <c r="K691" s="2" t="str">
        <f>VLOOKUP($C691,Clients!$B:$F,K$6,0)</f>
        <v>Gabcube</v>
      </c>
      <c r="L691" s="2" t="str">
        <f>VLOOKUP($C691,Clients!$B:$F,L$6,0)</f>
        <v>Foreign</v>
      </c>
      <c r="M691" s="2" t="str">
        <f>VLOOKUP($C691,Clients!$B:$F,M$6,0)</f>
        <v>FI</v>
      </c>
      <c r="N691" s="2" t="str">
        <f>VLOOKUP($C691,Clients!$B:$F,N$6,0)</f>
        <v>Finland</v>
      </c>
    </row>
    <row r="692" spans="2:14" x14ac:dyDescent="0.2">
      <c r="B692" s="8">
        <v>-126</v>
      </c>
      <c r="C692" s="2" t="s">
        <v>285</v>
      </c>
      <c r="D692" s="2" t="s">
        <v>16</v>
      </c>
      <c r="E692" s="8">
        <v>0</v>
      </c>
      <c r="F692" s="2" t="s">
        <v>1057</v>
      </c>
      <c r="G692" s="2" t="s">
        <v>1058</v>
      </c>
      <c r="H692" s="9">
        <v>42871</v>
      </c>
      <c r="I692" s="2">
        <v>2017</v>
      </c>
      <c r="J692" s="2">
        <v>5</v>
      </c>
      <c r="K692" s="2" t="str">
        <f>VLOOKUP($C692,Clients!$B:$F,K$6,0)</f>
        <v>Gabcube</v>
      </c>
      <c r="L692" s="2" t="str">
        <f>VLOOKUP($C692,Clients!$B:$F,L$6,0)</f>
        <v>Foreign</v>
      </c>
      <c r="M692" s="2" t="str">
        <f>VLOOKUP($C692,Clients!$B:$F,M$6,0)</f>
        <v>FI</v>
      </c>
      <c r="N692" s="2" t="str">
        <f>VLOOKUP($C692,Clients!$B:$F,N$6,0)</f>
        <v>Finland</v>
      </c>
    </row>
    <row r="693" spans="2:14" x14ac:dyDescent="0.2">
      <c r="B693" s="8">
        <v>99529.5</v>
      </c>
      <c r="C693" s="2" t="s">
        <v>285</v>
      </c>
      <c r="D693" s="2" t="s">
        <v>16</v>
      </c>
      <c r="E693" s="8">
        <v>295</v>
      </c>
      <c r="F693" s="2" t="s">
        <v>1036</v>
      </c>
      <c r="G693" s="2" t="s">
        <v>1059</v>
      </c>
      <c r="H693" s="9">
        <v>42875</v>
      </c>
      <c r="I693" s="2">
        <v>2017</v>
      </c>
      <c r="J693" s="2">
        <v>5</v>
      </c>
      <c r="K693" s="2" t="str">
        <f>VLOOKUP($C693,Clients!$B:$F,K$6,0)</f>
        <v>Gabcube</v>
      </c>
      <c r="L693" s="2" t="str">
        <f>VLOOKUP($C693,Clients!$B:$F,L$6,0)</f>
        <v>Foreign</v>
      </c>
      <c r="M693" s="2" t="str">
        <f>VLOOKUP($C693,Clients!$B:$F,M$6,0)</f>
        <v>FI</v>
      </c>
      <c r="N693" s="2" t="str">
        <f>VLOOKUP($C693,Clients!$B:$F,N$6,0)</f>
        <v>Finland</v>
      </c>
    </row>
    <row r="694" spans="2:14" x14ac:dyDescent="0.2">
      <c r="B694" s="8">
        <v>0</v>
      </c>
      <c r="C694" s="2" t="s">
        <v>285</v>
      </c>
      <c r="D694" s="2" t="s">
        <v>16</v>
      </c>
      <c r="E694" s="8">
        <v>127</v>
      </c>
      <c r="F694" s="2" t="s">
        <v>1060</v>
      </c>
      <c r="G694" s="2" t="s">
        <v>1061</v>
      </c>
      <c r="H694" s="9">
        <v>42875</v>
      </c>
      <c r="I694" s="2">
        <v>2017</v>
      </c>
      <c r="J694" s="2">
        <v>5</v>
      </c>
      <c r="K694" s="2" t="str">
        <f>VLOOKUP($C694,Clients!$B:$F,K$6,0)</f>
        <v>Gabcube</v>
      </c>
      <c r="L694" s="2" t="str">
        <f>VLOOKUP($C694,Clients!$B:$F,L$6,0)</f>
        <v>Foreign</v>
      </c>
      <c r="M694" s="2" t="str">
        <f>VLOOKUP($C694,Clients!$B:$F,M$6,0)</f>
        <v>FI</v>
      </c>
      <c r="N694" s="2" t="str">
        <f>VLOOKUP($C694,Clients!$B:$F,N$6,0)</f>
        <v>Finland</v>
      </c>
    </row>
    <row r="695" spans="2:14" x14ac:dyDescent="0.2">
      <c r="B695" s="8">
        <v>0</v>
      </c>
      <c r="C695" s="2" t="s">
        <v>285</v>
      </c>
      <c r="D695" s="2" t="s">
        <v>46</v>
      </c>
      <c r="E695" s="8">
        <v>10</v>
      </c>
      <c r="F695" s="2" t="s">
        <v>1062</v>
      </c>
      <c r="G695" s="2" t="s">
        <v>1063</v>
      </c>
      <c r="H695" s="9">
        <v>42880</v>
      </c>
      <c r="I695" s="2">
        <v>2017</v>
      </c>
      <c r="J695" s="2">
        <v>5</v>
      </c>
      <c r="K695" s="2" t="str">
        <f>VLOOKUP($C695,Clients!$B:$F,K$6,0)</f>
        <v>Gabcube</v>
      </c>
      <c r="L695" s="2" t="str">
        <f>VLOOKUP($C695,Clients!$B:$F,L$6,0)</f>
        <v>Foreign</v>
      </c>
      <c r="M695" s="2" t="str">
        <f>VLOOKUP($C695,Clients!$B:$F,M$6,0)</f>
        <v>FI</v>
      </c>
      <c r="N695" s="2" t="str">
        <f>VLOOKUP($C695,Clients!$B:$F,N$6,0)</f>
        <v>Finland</v>
      </c>
    </row>
    <row r="696" spans="2:14" x14ac:dyDescent="0.2">
      <c r="B696" s="8">
        <v>447059.97000000003</v>
      </c>
      <c r="C696" s="2" t="s">
        <v>285</v>
      </c>
      <c r="D696" s="2" t="s">
        <v>16</v>
      </c>
      <c r="E696" s="8">
        <v>200</v>
      </c>
      <c r="F696" s="2" t="s">
        <v>1064</v>
      </c>
      <c r="G696" s="2" t="s">
        <v>1065</v>
      </c>
      <c r="H696" s="9">
        <v>42882</v>
      </c>
      <c r="I696" s="2">
        <v>2017</v>
      </c>
      <c r="J696" s="2">
        <v>5</v>
      </c>
      <c r="K696" s="2" t="str">
        <f>VLOOKUP($C696,Clients!$B:$F,K$6,0)</f>
        <v>Gabcube</v>
      </c>
      <c r="L696" s="2" t="str">
        <f>VLOOKUP($C696,Clients!$B:$F,L$6,0)</f>
        <v>Foreign</v>
      </c>
      <c r="M696" s="2" t="str">
        <f>VLOOKUP($C696,Clients!$B:$F,M$6,0)</f>
        <v>FI</v>
      </c>
      <c r="N696" s="2" t="str">
        <f>VLOOKUP($C696,Clients!$B:$F,N$6,0)</f>
        <v>Finland</v>
      </c>
    </row>
    <row r="697" spans="2:14" x14ac:dyDescent="0.2">
      <c r="B697" s="8">
        <v>3135.3</v>
      </c>
      <c r="C697" s="2" t="s">
        <v>285</v>
      </c>
      <c r="D697" s="2" t="s">
        <v>16</v>
      </c>
      <c r="E697" s="8">
        <v>149</v>
      </c>
      <c r="F697" s="2" t="s">
        <v>1066</v>
      </c>
      <c r="G697" s="2" t="s">
        <v>1067</v>
      </c>
      <c r="H697" s="9">
        <v>42882</v>
      </c>
      <c r="I697" s="2">
        <v>2017</v>
      </c>
      <c r="J697" s="2">
        <v>5</v>
      </c>
      <c r="K697" s="2" t="str">
        <f>VLOOKUP($C697,Clients!$B:$F,K$6,0)</f>
        <v>Gabcube</v>
      </c>
      <c r="L697" s="2" t="str">
        <f>VLOOKUP($C697,Clients!$B:$F,L$6,0)</f>
        <v>Foreign</v>
      </c>
      <c r="M697" s="2" t="str">
        <f>VLOOKUP($C697,Clients!$B:$F,M$6,0)</f>
        <v>FI</v>
      </c>
      <c r="N697" s="2" t="str">
        <f>VLOOKUP($C697,Clients!$B:$F,N$6,0)</f>
        <v>Finland</v>
      </c>
    </row>
    <row r="698" spans="2:14" x14ac:dyDescent="0.2">
      <c r="B698" s="8">
        <v>0</v>
      </c>
      <c r="C698" s="2" t="s">
        <v>285</v>
      </c>
      <c r="D698" s="2" t="s">
        <v>16</v>
      </c>
      <c r="E698" s="8">
        <v>2</v>
      </c>
      <c r="F698" s="2" t="s">
        <v>1068</v>
      </c>
      <c r="G698" s="2" t="s">
        <v>1069</v>
      </c>
      <c r="H698" s="9">
        <v>42886</v>
      </c>
      <c r="I698" s="2">
        <v>2017</v>
      </c>
      <c r="J698" s="2">
        <v>5</v>
      </c>
      <c r="K698" s="2" t="str">
        <f>VLOOKUP($C698,Clients!$B:$F,K$6,0)</f>
        <v>Gabcube</v>
      </c>
      <c r="L698" s="2" t="str">
        <f>VLOOKUP($C698,Clients!$B:$F,L$6,0)</f>
        <v>Foreign</v>
      </c>
      <c r="M698" s="2" t="str">
        <f>VLOOKUP($C698,Clients!$B:$F,M$6,0)</f>
        <v>FI</v>
      </c>
      <c r="N698" s="2" t="str">
        <f>VLOOKUP($C698,Clients!$B:$F,N$6,0)</f>
        <v>Finland</v>
      </c>
    </row>
    <row r="699" spans="2:14" x14ac:dyDescent="0.2">
      <c r="B699" s="8">
        <v>127852.20000000001</v>
      </c>
      <c r="C699" s="2" t="s">
        <v>285</v>
      </c>
      <c r="D699" s="2" t="s">
        <v>16</v>
      </c>
      <c r="E699" s="8">
        <v>201</v>
      </c>
      <c r="F699" s="2" t="s">
        <v>1070</v>
      </c>
      <c r="G699" s="2" t="s">
        <v>1071</v>
      </c>
      <c r="H699" s="9">
        <v>42892</v>
      </c>
      <c r="I699" s="2">
        <v>2017</v>
      </c>
      <c r="J699" s="2">
        <v>6</v>
      </c>
      <c r="K699" s="2" t="str">
        <f>VLOOKUP($C699,Clients!$B:$F,K$6,0)</f>
        <v>Gabcube</v>
      </c>
      <c r="L699" s="2" t="str">
        <f>VLOOKUP($C699,Clients!$B:$F,L$6,0)</f>
        <v>Foreign</v>
      </c>
      <c r="M699" s="2" t="str">
        <f>VLOOKUP($C699,Clients!$B:$F,M$6,0)</f>
        <v>FI</v>
      </c>
      <c r="N699" s="2" t="str">
        <f>VLOOKUP($C699,Clients!$B:$F,N$6,0)</f>
        <v>Finland</v>
      </c>
    </row>
    <row r="700" spans="2:14" x14ac:dyDescent="0.2">
      <c r="B700" s="8">
        <v>202154.4</v>
      </c>
      <c r="C700" s="2" t="s">
        <v>285</v>
      </c>
      <c r="D700" s="2" t="s">
        <v>16</v>
      </c>
      <c r="E700" s="8">
        <v>166</v>
      </c>
      <c r="F700" s="2" t="s">
        <v>1070</v>
      </c>
      <c r="G700" s="2" t="s">
        <v>1072</v>
      </c>
      <c r="H700" s="9">
        <v>42892</v>
      </c>
      <c r="I700" s="2">
        <v>2017</v>
      </c>
      <c r="J700" s="2">
        <v>6</v>
      </c>
      <c r="K700" s="2" t="str">
        <f>VLOOKUP($C700,Clients!$B:$F,K$6,0)</f>
        <v>Gabcube</v>
      </c>
      <c r="L700" s="2" t="str">
        <f>VLOOKUP($C700,Clients!$B:$F,L$6,0)</f>
        <v>Foreign</v>
      </c>
      <c r="M700" s="2" t="str">
        <f>VLOOKUP($C700,Clients!$B:$F,M$6,0)</f>
        <v>FI</v>
      </c>
      <c r="N700" s="2" t="str">
        <f>VLOOKUP($C700,Clients!$B:$F,N$6,0)</f>
        <v>Finland</v>
      </c>
    </row>
    <row r="701" spans="2:14" x14ac:dyDescent="0.2">
      <c r="B701" s="8">
        <v>29997.282000000003</v>
      </c>
      <c r="C701" s="2" t="s">
        <v>285</v>
      </c>
      <c r="D701" s="2" t="s">
        <v>16</v>
      </c>
      <c r="E701" s="8">
        <v>409</v>
      </c>
      <c r="F701" s="2" t="s">
        <v>1073</v>
      </c>
      <c r="G701" s="2" t="s">
        <v>1074</v>
      </c>
      <c r="H701" s="9">
        <v>42892</v>
      </c>
      <c r="I701" s="2">
        <v>2017</v>
      </c>
      <c r="J701" s="2">
        <v>6</v>
      </c>
      <c r="K701" s="2" t="str">
        <f>VLOOKUP($C701,Clients!$B:$F,K$6,0)</f>
        <v>Gabcube</v>
      </c>
      <c r="L701" s="2" t="str">
        <f>VLOOKUP($C701,Clients!$B:$F,L$6,0)</f>
        <v>Foreign</v>
      </c>
      <c r="M701" s="2" t="str">
        <f>VLOOKUP($C701,Clients!$B:$F,M$6,0)</f>
        <v>FI</v>
      </c>
      <c r="N701" s="2" t="str">
        <f>VLOOKUP($C701,Clients!$B:$F,N$6,0)</f>
        <v>Finland</v>
      </c>
    </row>
    <row r="702" spans="2:14" x14ac:dyDescent="0.2">
      <c r="B702" s="8">
        <v>-29997.282000000003</v>
      </c>
      <c r="C702" s="2" t="s">
        <v>285</v>
      </c>
      <c r="D702" s="2" t="s">
        <v>16</v>
      </c>
      <c r="E702" s="8">
        <v>0</v>
      </c>
      <c r="F702" s="2" t="s">
        <v>1075</v>
      </c>
      <c r="G702" s="2" t="s">
        <v>1076</v>
      </c>
      <c r="H702" s="9">
        <v>42894</v>
      </c>
      <c r="I702" s="2">
        <v>2017</v>
      </c>
      <c r="J702" s="2">
        <v>6</v>
      </c>
      <c r="K702" s="2" t="str">
        <f>VLOOKUP($C702,Clients!$B:$F,K$6,0)</f>
        <v>Gabcube</v>
      </c>
      <c r="L702" s="2" t="str">
        <f>VLOOKUP($C702,Clients!$B:$F,L$6,0)</f>
        <v>Foreign</v>
      </c>
      <c r="M702" s="2" t="str">
        <f>VLOOKUP($C702,Clients!$B:$F,M$6,0)</f>
        <v>FI</v>
      </c>
      <c r="N702" s="2" t="str">
        <f>VLOOKUP($C702,Clients!$B:$F,N$6,0)</f>
        <v>Finland</v>
      </c>
    </row>
    <row r="703" spans="2:14" x14ac:dyDescent="0.2">
      <c r="B703" s="8">
        <v>237057.24</v>
      </c>
      <c r="C703" s="2" t="s">
        <v>285</v>
      </c>
      <c r="D703" s="2" t="s">
        <v>16</v>
      </c>
      <c r="E703" s="8">
        <v>232</v>
      </c>
      <c r="F703" s="2" t="s">
        <v>1050</v>
      </c>
      <c r="G703" s="2" t="s">
        <v>1077</v>
      </c>
      <c r="H703" s="9">
        <v>42895</v>
      </c>
      <c r="I703" s="2">
        <v>2017</v>
      </c>
      <c r="J703" s="2">
        <v>6</v>
      </c>
      <c r="K703" s="2" t="str">
        <f>VLOOKUP($C703,Clients!$B:$F,K$6,0)</f>
        <v>Gabcube</v>
      </c>
      <c r="L703" s="2" t="str">
        <f>VLOOKUP($C703,Clients!$B:$F,L$6,0)</f>
        <v>Foreign</v>
      </c>
      <c r="M703" s="2" t="str">
        <f>VLOOKUP($C703,Clients!$B:$F,M$6,0)</f>
        <v>FI</v>
      </c>
      <c r="N703" s="2" t="str">
        <f>VLOOKUP($C703,Clients!$B:$F,N$6,0)</f>
        <v>Finland</v>
      </c>
    </row>
    <row r="704" spans="2:14" x14ac:dyDescent="0.2">
      <c r="B704" s="8">
        <v>0</v>
      </c>
      <c r="C704" s="2" t="s">
        <v>285</v>
      </c>
      <c r="D704" s="2" t="s">
        <v>16</v>
      </c>
      <c r="E704" s="8">
        <v>27.2</v>
      </c>
      <c r="F704" s="2" t="s">
        <v>1060</v>
      </c>
      <c r="G704" s="2" t="s">
        <v>1078</v>
      </c>
      <c r="H704" s="9">
        <v>42895</v>
      </c>
      <c r="I704" s="2">
        <v>2017</v>
      </c>
      <c r="J704" s="2">
        <v>6</v>
      </c>
      <c r="K704" s="2" t="str">
        <f>VLOOKUP($C704,Clients!$B:$F,K$6,0)</f>
        <v>Gabcube</v>
      </c>
      <c r="L704" s="2" t="str">
        <f>VLOOKUP($C704,Clients!$B:$F,L$6,0)</f>
        <v>Foreign</v>
      </c>
      <c r="M704" s="2" t="str">
        <f>VLOOKUP($C704,Clients!$B:$F,M$6,0)</f>
        <v>FI</v>
      </c>
      <c r="N704" s="2" t="str">
        <f>VLOOKUP($C704,Clients!$B:$F,N$6,0)</f>
        <v>Finland</v>
      </c>
    </row>
    <row r="705" spans="2:14" x14ac:dyDescent="0.2">
      <c r="B705" s="8">
        <v>354665.22000000003</v>
      </c>
      <c r="C705" s="2" t="s">
        <v>285</v>
      </c>
      <c r="D705" s="2" t="s">
        <v>16</v>
      </c>
      <c r="E705" s="8">
        <v>204</v>
      </c>
      <c r="F705" s="2" t="s">
        <v>1079</v>
      </c>
      <c r="G705" s="2" t="s">
        <v>1080</v>
      </c>
      <c r="H705" s="9">
        <v>42903</v>
      </c>
      <c r="I705" s="2">
        <v>2017</v>
      </c>
      <c r="J705" s="2">
        <v>6</v>
      </c>
      <c r="K705" s="2" t="str">
        <f>VLOOKUP($C705,Clients!$B:$F,K$6,0)</f>
        <v>Gabcube</v>
      </c>
      <c r="L705" s="2" t="str">
        <f>VLOOKUP($C705,Clients!$B:$F,L$6,0)</f>
        <v>Foreign</v>
      </c>
      <c r="M705" s="2" t="str">
        <f>VLOOKUP($C705,Clients!$B:$F,M$6,0)</f>
        <v>FI</v>
      </c>
      <c r="N705" s="2" t="str">
        <f>VLOOKUP($C705,Clients!$B:$F,N$6,0)</f>
        <v>Finland</v>
      </c>
    </row>
    <row r="706" spans="2:14" x14ac:dyDescent="0.2">
      <c r="B706" s="8">
        <v>0</v>
      </c>
      <c r="C706" s="2" t="s">
        <v>285</v>
      </c>
      <c r="D706" s="2" t="s">
        <v>16</v>
      </c>
      <c r="E706" s="8">
        <v>52</v>
      </c>
      <c r="F706" s="2" t="s">
        <v>1081</v>
      </c>
      <c r="G706" s="2" t="s">
        <v>1082</v>
      </c>
      <c r="H706" s="9">
        <v>42903</v>
      </c>
      <c r="I706" s="2">
        <v>2017</v>
      </c>
      <c r="J706" s="2">
        <v>6</v>
      </c>
      <c r="K706" s="2" t="str">
        <f>VLOOKUP($C706,Clients!$B:$F,K$6,0)</f>
        <v>Gabcube</v>
      </c>
      <c r="L706" s="2" t="str">
        <f>VLOOKUP($C706,Clients!$B:$F,L$6,0)</f>
        <v>Foreign</v>
      </c>
      <c r="M706" s="2" t="str">
        <f>VLOOKUP($C706,Clients!$B:$F,M$6,0)</f>
        <v>FI</v>
      </c>
      <c r="N706" s="2" t="str">
        <f>VLOOKUP($C706,Clients!$B:$F,N$6,0)</f>
        <v>Finland</v>
      </c>
    </row>
    <row r="707" spans="2:14" x14ac:dyDescent="0.2">
      <c r="B707" s="8">
        <v>-478.8</v>
      </c>
      <c r="C707" s="2" t="s">
        <v>285</v>
      </c>
      <c r="D707" s="2" t="s">
        <v>16</v>
      </c>
      <c r="E707" s="8">
        <v>0</v>
      </c>
      <c r="F707" s="2" t="s">
        <v>1083</v>
      </c>
      <c r="G707" s="2" t="s">
        <v>1084</v>
      </c>
      <c r="H707" s="9">
        <v>42905</v>
      </c>
      <c r="I707" s="2">
        <v>2017</v>
      </c>
      <c r="J707" s="2">
        <v>6</v>
      </c>
      <c r="K707" s="2" t="str">
        <f>VLOOKUP($C707,Clients!$B:$F,K$6,0)</f>
        <v>Gabcube</v>
      </c>
      <c r="L707" s="2" t="str">
        <f>VLOOKUP($C707,Clients!$B:$F,L$6,0)</f>
        <v>Foreign</v>
      </c>
      <c r="M707" s="2" t="str">
        <f>VLOOKUP($C707,Clients!$B:$F,M$6,0)</f>
        <v>FI</v>
      </c>
      <c r="N707" s="2" t="str">
        <f>VLOOKUP($C707,Clients!$B:$F,N$6,0)</f>
        <v>Finland</v>
      </c>
    </row>
    <row r="708" spans="2:14" x14ac:dyDescent="0.2">
      <c r="B708" s="8">
        <v>370195.56000000006</v>
      </c>
      <c r="C708" s="2" t="s">
        <v>285</v>
      </c>
      <c r="D708" s="2" t="s">
        <v>16</v>
      </c>
      <c r="E708" s="8">
        <v>246</v>
      </c>
      <c r="F708" s="2" t="s">
        <v>1085</v>
      </c>
      <c r="G708" s="2" t="s">
        <v>1086</v>
      </c>
      <c r="H708" s="9">
        <v>42910</v>
      </c>
      <c r="I708" s="2">
        <v>2017</v>
      </c>
      <c r="J708" s="2">
        <v>6</v>
      </c>
      <c r="K708" s="2" t="str">
        <f>VLOOKUP($C708,Clients!$B:$F,K$6,0)</f>
        <v>Gabcube</v>
      </c>
      <c r="L708" s="2" t="str">
        <f>VLOOKUP($C708,Clients!$B:$F,L$6,0)</f>
        <v>Foreign</v>
      </c>
      <c r="M708" s="2" t="str">
        <f>VLOOKUP($C708,Clients!$B:$F,M$6,0)</f>
        <v>FI</v>
      </c>
      <c r="N708" s="2" t="str">
        <f>VLOOKUP($C708,Clients!$B:$F,N$6,0)</f>
        <v>Finland</v>
      </c>
    </row>
    <row r="709" spans="2:14" x14ac:dyDescent="0.2">
      <c r="B709" s="8">
        <v>0</v>
      </c>
      <c r="C709" s="2" t="s">
        <v>285</v>
      </c>
      <c r="D709" s="2" t="s">
        <v>16</v>
      </c>
      <c r="E709" s="8">
        <v>50</v>
      </c>
      <c r="F709" s="2" t="s">
        <v>1087</v>
      </c>
      <c r="G709" s="2" t="s">
        <v>1088</v>
      </c>
      <c r="H709" s="9">
        <v>42910</v>
      </c>
      <c r="I709" s="2">
        <v>2017</v>
      </c>
      <c r="J709" s="2">
        <v>6</v>
      </c>
      <c r="K709" s="2" t="str">
        <f>VLOOKUP($C709,Clients!$B:$F,K$6,0)</f>
        <v>Gabcube</v>
      </c>
      <c r="L709" s="2" t="str">
        <f>VLOOKUP($C709,Clients!$B:$F,L$6,0)</f>
        <v>Foreign</v>
      </c>
      <c r="M709" s="2" t="str">
        <f>VLOOKUP($C709,Clients!$B:$F,M$6,0)</f>
        <v>FI</v>
      </c>
      <c r="N709" s="2" t="str">
        <f>VLOOKUP($C709,Clients!$B:$F,N$6,0)</f>
        <v>Finland</v>
      </c>
    </row>
    <row r="710" spans="2:14" x14ac:dyDescent="0.2">
      <c r="B710" s="8">
        <v>323.40000000000003</v>
      </c>
      <c r="C710" s="2" t="s">
        <v>285</v>
      </c>
      <c r="D710" s="2" t="s">
        <v>46</v>
      </c>
      <c r="E710" s="8">
        <v>76</v>
      </c>
      <c r="F710" s="2" t="s">
        <v>1089</v>
      </c>
      <c r="G710" s="2" t="s">
        <v>1090</v>
      </c>
      <c r="H710" s="9">
        <v>42922</v>
      </c>
      <c r="I710" s="2">
        <v>2017</v>
      </c>
      <c r="J710" s="2">
        <v>7</v>
      </c>
      <c r="K710" s="2" t="str">
        <f>VLOOKUP($C710,Clients!$B:$F,K$6,0)</f>
        <v>Gabcube</v>
      </c>
      <c r="L710" s="2" t="str">
        <f>VLOOKUP($C710,Clients!$B:$F,L$6,0)</f>
        <v>Foreign</v>
      </c>
      <c r="M710" s="2" t="str">
        <f>VLOOKUP($C710,Clients!$B:$F,M$6,0)</f>
        <v>FI</v>
      </c>
      <c r="N710" s="2" t="str">
        <f>VLOOKUP($C710,Clients!$B:$F,N$6,0)</f>
        <v>Finland</v>
      </c>
    </row>
    <row r="711" spans="2:14" x14ac:dyDescent="0.2">
      <c r="B711" s="8">
        <v>386.40000000000003</v>
      </c>
      <c r="C711" s="2" t="s">
        <v>285</v>
      </c>
      <c r="D711" s="2" t="s">
        <v>46</v>
      </c>
      <c r="E711" s="8">
        <v>1</v>
      </c>
      <c r="F711" s="2" t="s">
        <v>1089</v>
      </c>
      <c r="G711" s="2" t="s">
        <v>1091</v>
      </c>
      <c r="H711" s="9">
        <v>42922</v>
      </c>
      <c r="I711" s="2">
        <v>2017</v>
      </c>
      <c r="J711" s="2">
        <v>7</v>
      </c>
      <c r="K711" s="2" t="str">
        <f>VLOOKUP($C711,Clients!$B:$F,K$6,0)</f>
        <v>Gabcube</v>
      </c>
      <c r="L711" s="2" t="str">
        <f>VLOOKUP($C711,Clients!$B:$F,L$6,0)</f>
        <v>Foreign</v>
      </c>
      <c r="M711" s="2" t="str">
        <f>VLOOKUP($C711,Clients!$B:$F,M$6,0)</f>
        <v>FI</v>
      </c>
      <c r="N711" s="2" t="str">
        <f>VLOOKUP($C711,Clients!$B:$F,N$6,0)</f>
        <v>Finland</v>
      </c>
    </row>
    <row r="712" spans="2:14" x14ac:dyDescent="0.2">
      <c r="B712" s="8">
        <v>392452.2</v>
      </c>
      <c r="C712" s="2" t="s">
        <v>285</v>
      </c>
      <c r="D712" s="2" t="s">
        <v>16</v>
      </c>
      <c r="E712" s="8">
        <v>220</v>
      </c>
      <c r="F712" s="2" t="s">
        <v>1092</v>
      </c>
      <c r="G712" s="2" t="s">
        <v>1093</v>
      </c>
      <c r="H712" s="9">
        <v>42930</v>
      </c>
      <c r="I712" s="2">
        <v>2017</v>
      </c>
      <c r="J712" s="2">
        <v>7</v>
      </c>
      <c r="K712" s="2" t="str">
        <f>VLOOKUP($C712,Clients!$B:$F,K$6,0)</f>
        <v>Gabcube</v>
      </c>
      <c r="L712" s="2" t="str">
        <f>VLOOKUP($C712,Clients!$B:$F,L$6,0)</f>
        <v>Foreign</v>
      </c>
      <c r="M712" s="2" t="str">
        <f>VLOOKUP($C712,Clients!$B:$F,M$6,0)</f>
        <v>FI</v>
      </c>
      <c r="N712" s="2" t="str">
        <f>VLOOKUP($C712,Clients!$B:$F,N$6,0)</f>
        <v>Finland</v>
      </c>
    </row>
    <row r="713" spans="2:14" x14ac:dyDescent="0.2">
      <c r="B713" s="8">
        <v>0</v>
      </c>
      <c r="C713" s="2" t="s">
        <v>285</v>
      </c>
      <c r="D713" s="2" t="s">
        <v>46</v>
      </c>
      <c r="E713" s="8">
        <v>2</v>
      </c>
      <c r="F713" s="2" t="s">
        <v>1094</v>
      </c>
      <c r="G713" s="2" t="s">
        <v>1095</v>
      </c>
      <c r="H713" s="9">
        <v>42933</v>
      </c>
      <c r="I713" s="2">
        <v>2017</v>
      </c>
      <c r="J713" s="2">
        <v>7</v>
      </c>
      <c r="K713" s="2" t="str">
        <f>VLOOKUP($C713,Clients!$B:$F,K$6,0)</f>
        <v>Gabcube</v>
      </c>
      <c r="L713" s="2" t="str">
        <f>VLOOKUP($C713,Clients!$B:$F,L$6,0)</f>
        <v>Foreign</v>
      </c>
      <c r="M713" s="2" t="str">
        <f>VLOOKUP($C713,Clients!$B:$F,M$6,0)</f>
        <v>FI</v>
      </c>
      <c r="N713" s="2" t="str">
        <f>VLOOKUP($C713,Clients!$B:$F,N$6,0)</f>
        <v>Finland</v>
      </c>
    </row>
    <row r="714" spans="2:14" x14ac:dyDescent="0.2">
      <c r="B714" s="8">
        <v>378</v>
      </c>
      <c r="C714" s="2" t="s">
        <v>285</v>
      </c>
      <c r="D714" s="2" t="s">
        <v>20</v>
      </c>
      <c r="E714" s="8">
        <v>1</v>
      </c>
      <c r="F714" s="2" t="s">
        <v>1096</v>
      </c>
      <c r="G714" s="2" t="s">
        <v>1097</v>
      </c>
      <c r="H714" s="9">
        <v>42933</v>
      </c>
      <c r="I714" s="2">
        <v>2017</v>
      </c>
      <c r="J714" s="2">
        <v>7</v>
      </c>
      <c r="K714" s="2" t="str">
        <f>VLOOKUP($C714,Clients!$B:$F,K$6,0)</f>
        <v>Gabcube</v>
      </c>
      <c r="L714" s="2" t="str">
        <f>VLOOKUP($C714,Clients!$B:$F,L$6,0)</f>
        <v>Foreign</v>
      </c>
      <c r="M714" s="2" t="str">
        <f>VLOOKUP($C714,Clients!$B:$F,M$6,0)</f>
        <v>FI</v>
      </c>
      <c r="N714" s="2" t="str">
        <f>VLOOKUP($C714,Clients!$B:$F,N$6,0)</f>
        <v>Finland</v>
      </c>
    </row>
    <row r="715" spans="2:14" x14ac:dyDescent="0.2">
      <c r="B715" s="8">
        <v>212064.72</v>
      </c>
      <c r="C715" s="2" t="s">
        <v>285</v>
      </c>
      <c r="D715" s="2" t="s">
        <v>16</v>
      </c>
      <c r="E715" s="8">
        <v>252</v>
      </c>
      <c r="F715" s="2" t="s">
        <v>1085</v>
      </c>
      <c r="G715" s="2" t="s">
        <v>1098</v>
      </c>
      <c r="H715" s="9">
        <v>42944</v>
      </c>
      <c r="I715" s="2">
        <v>2017</v>
      </c>
      <c r="J715" s="2">
        <v>7</v>
      </c>
      <c r="K715" s="2" t="str">
        <f>VLOOKUP($C715,Clients!$B:$F,K$6,0)</f>
        <v>Gabcube</v>
      </c>
      <c r="L715" s="2" t="str">
        <f>VLOOKUP($C715,Clients!$B:$F,L$6,0)</f>
        <v>Foreign</v>
      </c>
      <c r="M715" s="2" t="str">
        <f>VLOOKUP($C715,Clients!$B:$F,M$6,0)</f>
        <v>FI</v>
      </c>
      <c r="N715" s="2" t="str">
        <f>VLOOKUP($C715,Clients!$B:$F,N$6,0)</f>
        <v>Finland</v>
      </c>
    </row>
    <row r="716" spans="2:14" x14ac:dyDescent="0.2">
      <c r="B716" s="8">
        <v>31321.5</v>
      </c>
      <c r="C716" s="2" t="s">
        <v>285</v>
      </c>
      <c r="D716" s="2" t="s">
        <v>16</v>
      </c>
      <c r="E716" s="8">
        <v>376.8</v>
      </c>
      <c r="F716" s="2" t="s">
        <v>1099</v>
      </c>
      <c r="G716" s="2" t="s">
        <v>1100</v>
      </c>
      <c r="H716" s="9">
        <v>42944</v>
      </c>
      <c r="I716" s="2">
        <v>2017</v>
      </c>
      <c r="J716" s="2">
        <v>7</v>
      </c>
      <c r="K716" s="2" t="str">
        <f>VLOOKUP($C716,Clients!$B:$F,K$6,0)</f>
        <v>Gabcube</v>
      </c>
      <c r="L716" s="2" t="str">
        <f>VLOOKUP($C716,Clients!$B:$F,L$6,0)</f>
        <v>Foreign</v>
      </c>
      <c r="M716" s="2" t="str">
        <f>VLOOKUP($C716,Clients!$B:$F,M$6,0)</f>
        <v>FI</v>
      </c>
      <c r="N716" s="2" t="str">
        <f>VLOOKUP($C716,Clients!$B:$F,N$6,0)</f>
        <v>Finland</v>
      </c>
    </row>
    <row r="717" spans="2:14" x14ac:dyDescent="0.2">
      <c r="B717" s="8">
        <v>445109.7</v>
      </c>
      <c r="C717" s="2" t="s">
        <v>285</v>
      </c>
      <c r="D717" s="2" t="s">
        <v>16</v>
      </c>
      <c r="E717" s="8">
        <v>176</v>
      </c>
      <c r="F717" s="2" t="s">
        <v>1101</v>
      </c>
      <c r="G717" s="2" t="s">
        <v>1102</v>
      </c>
      <c r="H717" s="9">
        <v>42958</v>
      </c>
      <c r="I717" s="2">
        <v>2017</v>
      </c>
      <c r="J717" s="2">
        <v>8</v>
      </c>
      <c r="K717" s="2" t="str">
        <f>VLOOKUP($C717,Clients!$B:$F,K$6,0)</f>
        <v>Gabcube</v>
      </c>
      <c r="L717" s="2" t="str">
        <f>VLOOKUP($C717,Clients!$B:$F,L$6,0)</f>
        <v>Foreign</v>
      </c>
      <c r="M717" s="2" t="str">
        <f>VLOOKUP($C717,Clients!$B:$F,M$6,0)</f>
        <v>FI</v>
      </c>
      <c r="N717" s="2" t="str">
        <f>VLOOKUP($C717,Clients!$B:$F,N$6,0)</f>
        <v>Finland</v>
      </c>
    </row>
    <row r="718" spans="2:14" x14ac:dyDescent="0.2">
      <c r="B718" s="8">
        <v>3263.4</v>
      </c>
      <c r="C718" s="2" t="s">
        <v>285</v>
      </c>
      <c r="D718" s="2" t="s">
        <v>16</v>
      </c>
      <c r="E718" s="8">
        <v>82.2</v>
      </c>
      <c r="F718" s="2" t="s">
        <v>1103</v>
      </c>
      <c r="G718" s="2" t="s">
        <v>1104</v>
      </c>
      <c r="H718" s="9">
        <v>42958</v>
      </c>
      <c r="I718" s="2">
        <v>2017</v>
      </c>
      <c r="J718" s="2">
        <v>8</v>
      </c>
      <c r="K718" s="2" t="str">
        <f>VLOOKUP($C718,Clients!$B:$F,K$6,0)</f>
        <v>Gabcube</v>
      </c>
      <c r="L718" s="2" t="str">
        <f>VLOOKUP($C718,Clients!$B:$F,L$6,0)</f>
        <v>Foreign</v>
      </c>
      <c r="M718" s="2" t="str">
        <f>VLOOKUP($C718,Clients!$B:$F,M$6,0)</f>
        <v>FI</v>
      </c>
      <c r="N718" s="2" t="str">
        <f>VLOOKUP($C718,Clients!$B:$F,N$6,0)</f>
        <v>Finland</v>
      </c>
    </row>
    <row r="719" spans="2:14" x14ac:dyDescent="0.2">
      <c r="B719" s="8">
        <v>304559.43</v>
      </c>
      <c r="C719" s="2" t="s">
        <v>285</v>
      </c>
      <c r="D719" s="2" t="s">
        <v>16</v>
      </c>
      <c r="E719" s="8">
        <v>191</v>
      </c>
      <c r="F719" s="2" t="s">
        <v>1105</v>
      </c>
      <c r="G719" s="2" t="s">
        <v>1106</v>
      </c>
      <c r="H719" s="9">
        <v>42965</v>
      </c>
      <c r="I719" s="2">
        <v>2017</v>
      </c>
      <c r="J719" s="2">
        <v>8</v>
      </c>
      <c r="K719" s="2" t="str">
        <f>VLOOKUP($C719,Clients!$B:$F,K$6,0)</f>
        <v>Gabcube</v>
      </c>
      <c r="L719" s="2" t="str">
        <f>VLOOKUP($C719,Clients!$B:$F,L$6,0)</f>
        <v>Foreign</v>
      </c>
      <c r="M719" s="2" t="str">
        <f>VLOOKUP($C719,Clients!$B:$F,M$6,0)</f>
        <v>FI</v>
      </c>
      <c r="N719" s="2" t="str">
        <f>VLOOKUP($C719,Clients!$B:$F,N$6,0)</f>
        <v>Finland</v>
      </c>
    </row>
    <row r="720" spans="2:14" x14ac:dyDescent="0.2">
      <c r="B720" s="8">
        <v>6879.6</v>
      </c>
      <c r="C720" s="2" t="s">
        <v>285</v>
      </c>
      <c r="D720" s="2" t="s">
        <v>199</v>
      </c>
      <c r="E720" s="8">
        <v>2</v>
      </c>
      <c r="F720" s="2" t="s">
        <v>1107</v>
      </c>
      <c r="G720" s="2" t="s">
        <v>1108</v>
      </c>
      <c r="H720" s="9">
        <v>42975</v>
      </c>
      <c r="I720" s="2">
        <v>2017</v>
      </c>
      <c r="J720" s="2">
        <v>8</v>
      </c>
      <c r="K720" s="2" t="str">
        <f>VLOOKUP($C720,Clients!$B:$F,K$6,0)</f>
        <v>Gabcube</v>
      </c>
      <c r="L720" s="2" t="str">
        <f>VLOOKUP($C720,Clients!$B:$F,L$6,0)</f>
        <v>Foreign</v>
      </c>
      <c r="M720" s="2" t="str">
        <f>VLOOKUP($C720,Clients!$B:$F,M$6,0)</f>
        <v>FI</v>
      </c>
      <c r="N720" s="2" t="str">
        <f>VLOOKUP($C720,Clients!$B:$F,N$6,0)</f>
        <v>Finland</v>
      </c>
    </row>
    <row r="721" spans="2:14" x14ac:dyDescent="0.2">
      <c r="B721" s="8">
        <v>2163</v>
      </c>
      <c r="C721" s="2" t="s">
        <v>285</v>
      </c>
      <c r="D721" s="2" t="s">
        <v>199</v>
      </c>
      <c r="E721" s="8">
        <v>1</v>
      </c>
      <c r="F721" s="2" t="s">
        <v>1107</v>
      </c>
      <c r="G721" s="2" t="s">
        <v>1109</v>
      </c>
      <c r="H721" s="9">
        <v>42975</v>
      </c>
      <c r="I721" s="2">
        <v>2017</v>
      </c>
      <c r="J721" s="2">
        <v>8</v>
      </c>
      <c r="K721" s="2" t="str">
        <f>VLOOKUP($C721,Clients!$B:$F,K$6,0)</f>
        <v>Gabcube</v>
      </c>
      <c r="L721" s="2" t="str">
        <f>VLOOKUP($C721,Clients!$B:$F,L$6,0)</f>
        <v>Foreign</v>
      </c>
      <c r="M721" s="2" t="str">
        <f>VLOOKUP($C721,Clients!$B:$F,M$6,0)</f>
        <v>FI</v>
      </c>
      <c r="N721" s="2" t="str">
        <f>VLOOKUP($C721,Clients!$B:$F,N$6,0)</f>
        <v>Finland</v>
      </c>
    </row>
    <row r="722" spans="2:14" x14ac:dyDescent="0.2">
      <c r="B722" s="8">
        <v>382898.88</v>
      </c>
      <c r="C722" s="2" t="s">
        <v>285</v>
      </c>
      <c r="D722" s="2" t="s">
        <v>16</v>
      </c>
      <c r="E722" s="8">
        <v>188</v>
      </c>
      <c r="F722" s="2" t="s">
        <v>1110</v>
      </c>
      <c r="G722" s="2" t="s">
        <v>1111</v>
      </c>
      <c r="H722" s="9">
        <v>42993</v>
      </c>
      <c r="I722" s="2">
        <v>2017</v>
      </c>
      <c r="J722" s="2">
        <v>9</v>
      </c>
      <c r="K722" s="2" t="str">
        <f>VLOOKUP($C722,Clients!$B:$F,K$6,0)</f>
        <v>Gabcube</v>
      </c>
      <c r="L722" s="2" t="str">
        <f>VLOOKUP($C722,Clients!$B:$F,L$6,0)</f>
        <v>Foreign</v>
      </c>
      <c r="M722" s="2" t="str">
        <f>VLOOKUP($C722,Clients!$B:$F,M$6,0)</f>
        <v>FI</v>
      </c>
      <c r="N722" s="2" t="str">
        <f>VLOOKUP($C722,Clients!$B:$F,N$6,0)</f>
        <v>Finland</v>
      </c>
    </row>
    <row r="723" spans="2:14" x14ac:dyDescent="0.2">
      <c r="B723" s="8">
        <v>390116.58</v>
      </c>
      <c r="C723" s="2" t="s">
        <v>285</v>
      </c>
      <c r="D723" s="2" t="s">
        <v>16</v>
      </c>
      <c r="E723" s="8">
        <v>183</v>
      </c>
      <c r="F723" s="2" t="s">
        <v>1112</v>
      </c>
      <c r="G723" s="2" t="s">
        <v>1113</v>
      </c>
      <c r="H723" s="9">
        <v>43000</v>
      </c>
      <c r="I723" s="2">
        <v>2017</v>
      </c>
      <c r="J723" s="2">
        <v>9</v>
      </c>
      <c r="K723" s="2" t="str">
        <f>VLOOKUP($C723,Clients!$B:$F,K$6,0)</f>
        <v>Gabcube</v>
      </c>
      <c r="L723" s="2" t="str">
        <f>VLOOKUP($C723,Clients!$B:$F,L$6,0)</f>
        <v>Foreign</v>
      </c>
      <c r="M723" s="2" t="str">
        <f>VLOOKUP($C723,Clients!$B:$F,M$6,0)</f>
        <v>FI</v>
      </c>
      <c r="N723" s="2" t="str">
        <f>VLOOKUP($C723,Clients!$B:$F,N$6,0)</f>
        <v>Finland</v>
      </c>
    </row>
    <row r="724" spans="2:14" x14ac:dyDescent="0.2">
      <c r="B724" s="8">
        <v>7308</v>
      </c>
      <c r="C724" s="2" t="s">
        <v>285</v>
      </c>
      <c r="D724" s="2" t="s">
        <v>16</v>
      </c>
      <c r="E724" s="8">
        <v>451</v>
      </c>
      <c r="F724" s="2" t="s">
        <v>1114</v>
      </c>
      <c r="G724" s="2" t="s">
        <v>1115</v>
      </c>
      <c r="H724" s="9">
        <v>43000</v>
      </c>
      <c r="I724" s="2">
        <v>2017</v>
      </c>
      <c r="J724" s="2">
        <v>9</v>
      </c>
      <c r="K724" s="2" t="str">
        <f>VLOOKUP($C724,Clients!$B:$F,K$6,0)</f>
        <v>Gabcube</v>
      </c>
      <c r="L724" s="2" t="str">
        <f>VLOOKUP($C724,Clients!$B:$F,L$6,0)</f>
        <v>Foreign</v>
      </c>
      <c r="M724" s="2" t="str">
        <f>VLOOKUP($C724,Clients!$B:$F,M$6,0)</f>
        <v>FI</v>
      </c>
      <c r="N724" s="2" t="str">
        <f>VLOOKUP($C724,Clients!$B:$F,N$6,0)</f>
        <v>Finland</v>
      </c>
    </row>
    <row r="725" spans="2:14" x14ac:dyDescent="0.2">
      <c r="B725" s="8">
        <v>91147.56</v>
      </c>
      <c r="C725" s="2" t="s">
        <v>285</v>
      </c>
      <c r="D725" s="2" t="s">
        <v>16</v>
      </c>
      <c r="E725" s="8">
        <v>33</v>
      </c>
      <c r="F725" s="2" t="s">
        <v>1110</v>
      </c>
      <c r="G725" s="2" t="s">
        <v>1116</v>
      </c>
      <c r="H725" s="9">
        <v>43006</v>
      </c>
      <c r="I725" s="2">
        <v>2017</v>
      </c>
      <c r="J725" s="2">
        <v>9</v>
      </c>
      <c r="K725" s="2" t="str">
        <f>VLOOKUP($C725,Clients!$B:$F,K$6,0)</f>
        <v>Gabcube</v>
      </c>
      <c r="L725" s="2" t="str">
        <f>VLOOKUP($C725,Clients!$B:$F,L$6,0)</f>
        <v>Foreign</v>
      </c>
      <c r="M725" s="2" t="str">
        <f>VLOOKUP($C725,Clients!$B:$F,M$6,0)</f>
        <v>FI</v>
      </c>
      <c r="N725" s="2" t="str">
        <f>VLOOKUP($C725,Clients!$B:$F,N$6,0)</f>
        <v>Finland</v>
      </c>
    </row>
    <row r="726" spans="2:14" x14ac:dyDescent="0.2">
      <c r="B726" s="8">
        <v>2898</v>
      </c>
      <c r="C726" s="2" t="s">
        <v>285</v>
      </c>
      <c r="D726" s="2" t="s">
        <v>16</v>
      </c>
      <c r="E726" s="8">
        <v>1</v>
      </c>
      <c r="F726" s="2" t="s">
        <v>1117</v>
      </c>
      <c r="G726" s="2" t="s">
        <v>1118</v>
      </c>
      <c r="H726" s="9">
        <v>43006</v>
      </c>
      <c r="I726" s="2">
        <v>2017</v>
      </c>
      <c r="J726" s="2">
        <v>9</v>
      </c>
      <c r="K726" s="2" t="str">
        <f>VLOOKUP($C726,Clients!$B:$F,K$6,0)</f>
        <v>Gabcube</v>
      </c>
      <c r="L726" s="2" t="str">
        <f>VLOOKUP($C726,Clients!$B:$F,L$6,0)</f>
        <v>Foreign</v>
      </c>
      <c r="M726" s="2" t="str">
        <f>VLOOKUP($C726,Clients!$B:$F,M$6,0)</f>
        <v>FI</v>
      </c>
      <c r="N726" s="2" t="str">
        <f>VLOOKUP($C726,Clients!$B:$F,N$6,0)</f>
        <v>Finland</v>
      </c>
    </row>
    <row r="727" spans="2:14" x14ac:dyDescent="0.2">
      <c r="B727" s="8">
        <v>0</v>
      </c>
      <c r="C727" s="2" t="s">
        <v>285</v>
      </c>
      <c r="D727" s="2" t="s">
        <v>46</v>
      </c>
      <c r="E727" s="8">
        <v>2</v>
      </c>
      <c r="F727" s="2" t="s">
        <v>1119</v>
      </c>
      <c r="G727" s="2" t="s">
        <v>1120</v>
      </c>
      <c r="H727" s="9">
        <v>43007</v>
      </c>
      <c r="I727" s="2">
        <v>2017</v>
      </c>
      <c r="J727" s="2">
        <v>9</v>
      </c>
      <c r="K727" s="2" t="str">
        <f>VLOOKUP($C727,Clients!$B:$F,K$6,0)</f>
        <v>Gabcube</v>
      </c>
      <c r="L727" s="2" t="str">
        <f>VLOOKUP($C727,Clients!$B:$F,L$6,0)</f>
        <v>Foreign</v>
      </c>
      <c r="M727" s="2" t="str">
        <f>VLOOKUP($C727,Clients!$B:$F,M$6,0)</f>
        <v>FI</v>
      </c>
      <c r="N727" s="2" t="str">
        <f>VLOOKUP($C727,Clients!$B:$F,N$6,0)</f>
        <v>Finland</v>
      </c>
    </row>
    <row r="728" spans="2:14" x14ac:dyDescent="0.2">
      <c r="B728" s="8">
        <v>102690</v>
      </c>
      <c r="C728" s="2" t="s">
        <v>285</v>
      </c>
      <c r="D728" s="2" t="s">
        <v>16</v>
      </c>
      <c r="E728" s="8">
        <v>300</v>
      </c>
      <c r="F728" s="2" t="s">
        <v>1121</v>
      </c>
      <c r="G728" s="2" t="s">
        <v>1122</v>
      </c>
      <c r="H728" s="9">
        <v>43021</v>
      </c>
      <c r="I728" s="2">
        <v>2017</v>
      </c>
      <c r="J728" s="2">
        <v>10</v>
      </c>
      <c r="K728" s="2" t="str">
        <f>VLOOKUP($C728,Clients!$B:$F,K$6,0)</f>
        <v>Gabcube</v>
      </c>
      <c r="L728" s="2" t="str">
        <f>VLOOKUP($C728,Clients!$B:$F,L$6,0)</f>
        <v>Foreign</v>
      </c>
      <c r="M728" s="2" t="str">
        <f>VLOOKUP($C728,Clients!$B:$F,M$6,0)</f>
        <v>FI</v>
      </c>
      <c r="N728" s="2" t="str">
        <f>VLOOKUP($C728,Clients!$B:$F,N$6,0)</f>
        <v>Finland</v>
      </c>
    </row>
    <row r="729" spans="2:14" x14ac:dyDescent="0.2">
      <c r="B729" s="8">
        <v>192894.66000000003</v>
      </c>
      <c r="C729" s="2" t="s">
        <v>285</v>
      </c>
      <c r="D729" s="2" t="s">
        <v>16</v>
      </c>
      <c r="E729" s="8">
        <v>224</v>
      </c>
      <c r="F729" s="2" t="s">
        <v>1123</v>
      </c>
      <c r="G729" s="2" t="s">
        <v>1124</v>
      </c>
      <c r="H729" s="9">
        <v>43021</v>
      </c>
      <c r="I729" s="2">
        <v>2017</v>
      </c>
      <c r="J729" s="2">
        <v>10</v>
      </c>
      <c r="K729" s="2" t="str">
        <f>VLOOKUP($C729,Clients!$B:$F,K$6,0)</f>
        <v>Gabcube</v>
      </c>
      <c r="L729" s="2" t="str">
        <f>VLOOKUP($C729,Clients!$B:$F,L$6,0)</f>
        <v>Foreign</v>
      </c>
      <c r="M729" s="2" t="str">
        <f>VLOOKUP($C729,Clients!$B:$F,M$6,0)</f>
        <v>FI</v>
      </c>
      <c r="N729" s="2" t="str">
        <f>VLOOKUP($C729,Clients!$B:$F,N$6,0)</f>
        <v>Finland</v>
      </c>
    </row>
    <row r="730" spans="2:14" x14ac:dyDescent="0.2">
      <c r="B730" s="8">
        <v>14112</v>
      </c>
      <c r="C730" s="2" t="s">
        <v>285</v>
      </c>
      <c r="D730" s="2" t="s">
        <v>16</v>
      </c>
      <c r="E730" s="8">
        <v>320</v>
      </c>
      <c r="F730" s="2" t="s">
        <v>1125</v>
      </c>
      <c r="G730" s="2" t="s">
        <v>1126</v>
      </c>
      <c r="H730" s="9">
        <v>43035</v>
      </c>
      <c r="I730" s="2">
        <v>2017</v>
      </c>
      <c r="J730" s="2">
        <v>10</v>
      </c>
      <c r="K730" s="2" t="str">
        <f>VLOOKUP($C730,Clients!$B:$F,K$6,0)</f>
        <v>Gabcube</v>
      </c>
      <c r="L730" s="2" t="str">
        <f>VLOOKUP($C730,Clients!$B:$F,L$6,0)</f>
        <v>Foreign</v>
      </c>
      <c r="M730" s="2" t="str">
        <f>VLOOKUP($C730,Clients!$B:$F,M$6,0)</f>
        <v>FI</v>
      </c>
      <c r="N730" s="2" t="str">
        <f>VLOOKUP($C730,Clients!$B:$F,N$6,0)</f>
        <v>Finland</v>
      </c>
    </row>
    <row r="731" spans="2:14" x14ac:dyDescent="0.2">
      <c r="B731" s="8">
        <v>435987.72000000003</v>
      </c>
      <c r="C731" s="2" t="s">
        <v>285</v>
      </c>
      <c r="D731" s="2" t="s">
        <v>16</v>
      </c>
      <c r="E731" s="8">
        <v>189</v>
      </c>
      <c r="F731" s="2" t="s">
        <v>1127</v>
      </c>
      <c r="G731" s="2" t="s">
        <v>1128</v>
      </c>
      <c r="H731" s="9">
        <v>43035</v>
      </c>
      <c r="I731" s="2">
        <v>2017</v>
      </c>
      <c r="J731" s="2">
        <v>10</v>
      </c>
      <c r="K731" s="2" t="str">
        <f>VLOOKUP($C731,Clients!$B:$F,K$6,0)</f>
        <v>Gabcube</v>
      </c>
      <c r="L731" s="2" t="str">
        <f>VLOOKUP($C731,Clients!$B:$F,L$6,0)</f>
        <v>Foreign</v>
      </c>
      <c r="M731" s="2" t="str">
        <f>VLOOKUP($C731,Clients!$B:$F,M$6,0)</f>
        <v>FI</v>
      </c>
      <c r="N731" s="2" t="str">
        <f>VLOOKUP($C731,Clients!$B:$F,N$6,0)</f>
        <v>Finland</v>
      </c>
    </row>
    <row r="732" spans="2:14" x14ac:dyDescent="0.2">
      <c r="B732" s="8">
        <v>110880</v>
      </c>
      <c r="C732" s="2" t="s">
        <v>285</v>
      </c>
      <c r="D732" s="2" t="s">
        <v>51</v>
      </c>
      <c r="E732" s="8">
        <v>0</v>
      </c>
      <c r="F732" s="2" t="s">
        <v>1129</v>
      </c>
      <c r="G732" s="2" t="s">
        <v>1130</v>
      </c>
      <c r="H732" s="9">
        <v>43049</v>
      </c>
      <c r="I732" s="2">
        <v>2017</v>
      </c>
      <c r="J732" s="2">
        <v>11</v>
      </c>
      <c r="K732" s="2" t="str">
        <f>VLOOKUP($C732,Clients!$B:$F,K$6,0)</f>
        <v>Gabcube</v>
      </c>
      <c r="L732" s="2" t="str">
        <f>VLOOKUP($C732,Clients!$B:$F,L$6,0)</f>
        <v>Foreign</v>
      </c>
      <c r="M732" s="2" t="str">
        <f>VLOOKUP($C732,Clients!$B:$F,M$6,0)</f>
        <v>FI</v>
      </c>
      <c r="N732" s="2" t="str">
        <f>VLOOKUP($C732,Clients!$B:$F,N$6,0)</f>
        <v>Finland</v>
      </c>
    </row>
    <row r="733" spans="2:14" x14ac:dyDescent="0.2">
      <c r="B733" s="8">
        <v>14527.800000000001</v>
      </c>
      <c r="C733" s="2" t="s">
        <v>285</v>
      </c>
      <c r="D733" s="2" t="s">
        <v>16</v>
      </c>
      <c r="E733" s="8">
        <v>6</v>
      </c>
      <c r="F733" s="2" t="s">
        <v>1131</v>
      </c>
      <c r="G733" s="2" t="s">
        <v>1132</v>
      </c>
      <c r="H733" s="9">
        <v>43053</v>
      </c>
      <c r="I733" s="2">
        <v>2017</v>
      </c>
      <c r="J733" s="2">
        <v>11</v>
      </c>
      <c r="K733" s="2" t="str">
        <f>VLOOKUP($C733,Clients!$B:$F,K$6,0)</f>
        <v>Gabcube</v>
      </c>
      <c r="L733" s="2" t="str">
        <f>VLOOKUP($C733,Clients!$B:$F,L$6,0)</f>
        <v>Foreign</v>
      </c>
      <c r="M733" s="2" t="str">
        <f>VLOOKUP($C733,Clients!$B:$F,M$6,0)</f>
        <v>FI</v>
      </c>
      <c r="N733" s="2" t="str">
        <f>VLOOKUP($C733,Clients!$B:$F,N$6,0)</f>
        <v>Finland</v>
      </c>
    </row>
    <row r="734" spans="2:14" x14ac:dyDescent="0.2">
      <c r="B734" s="8">
        <v>6300</v>
      </c>
      <c r="C734" s="2" t="s">
        <v>285</v>
      </c>
      <c r="D734" s="2" t="s">
        <v>16</v>
      </c>
      <c r="E734" s="8">
        <v>1</v>
      </c>
      <c r="F734" s="2" t="s">
        <v>1131</v>
      </c>
      <c r="G734" s="2" t="s">
        <v>1133</v>
      </c>
      <c r="H734" s="9">
        <v>43053</v>
      </c>
      <c r="I734" s="2">
        <v>2017</v>
      </c>
      <c r="J734" s="2">
        <v>11</v>
      </c>
      <c r="K734" s="2" t="str">
        <f>VLOOKUP($C734,Clients!$B:$F,K$6,0)</f>
        <v>Gabcube</v>
      </c>
      <c r="L734" s="2" t="str">
        <f>VLOOKUP($C734,Clients!$B:$F,L$6,0)</f>
        <v>Foreign</v>
      </c>
      <c r="M734" s="2" t="str">
        <f>VLOOKUP($C734,Clients!$B:$F,M$6,0)</f>
        <v>FI</v>
      </c>
      <c r="N734" s="2" t="str">
        <f>VLOOKUP($C734,Clients!$B:$F,N$6,0)</f>
        <v>Finland</v>
      </c>
    </row>
    <row r="735" spans="2:14" x14ac:dyDescent="0.2">
      <c r="B735" s="8">
        <v>334183.5</v>
      </c>
      <c r="C735" s="2" t="s">
        <v>285</v>
      </c>
      <c r="D735" s="2" t="s">
        <v>16</v>
      </c>
      <c r="E735" s="8">
        <v>155</v>
      </c>
      <c r="F735" s="2" t="s">
        <v>1131</v>
      </c>
      <c r="G735" s="2" t="s">
        <v>1134</v>
      </c>
      <c r="H735" s="9">
        <v>43056</v>
      </c>
      <c r="I735" s="2">
        <v>2017</v>
      </c>
      <c r="J735" s="2">
        <v>11</v>
      </c>
      <c r="K735" s="2" t="str">
        <f>VLOOKUP($C735,Clients!$B:$F,K$6,0)</f>
        <v>Gabcube</v>
      </c>
      <c r="L735" s="2" t="str">
        <f>VLOOKUP($C735,Clients!$B:$F,L$6,0)</f>
        <v>Foreign</v>
      </c>
      <c r="M735" s="2" t="str">
        <f>VLOOKUP($C735,Clients!$B:$F,M$6,0)</f>
        <v>FI</v>
      </c>
      <c r="N735" s="2" t="str">
        <f>VLOOKUP($C735,Clients!$B:$F,N$6,0)</f>
        <v>Finland</v>
      </c>
    </row>
    <row r="736" spans="2:14" x14ac:dyDescent="0.2">
      <c r="B736" s="8">
        <v>136334.1</v>
      </c>
      <c r="C736" s="2" t="s">
        <v>285</v>
      </c>
      <c r="D736" s="2" t="s">
        <v>16</v>
      </c>
      <c r="E736" s="8">
        <v>177</v>
      </c>
      <c r="F736" s="2" t="s">
        <v>1135</v>
      </c>
      <c r="G736" s="2" t="s">
        <v>1136</v>
      </c>
      <c r="H736" s="9">
        <v>43056</v>
      </c>
      <c r="I736" s="2">
        <v>2017</v>
      </c>
      <c r="J736" s="2">
        <v>11</v>
      </c>
      <c r="K736" s="2" t="str">
        <f>VLOOKUP($C736,Clients!$B:$F,K$6,0)</f>
        <v>Gabcube</v>
      </c>
      <c r="L736" s="2" t="str">
        <f>VLOOKUP($C736,Clients!$B:$F,L$6,0)</f>
        <v>Foreign</v>
      </c>
      <c r="M736" s="2" t="str">
        <f>VLOOKUP($C736,Clients!$B:$F,M$6,0)</f>
        <v>FI</v>
      </c>
      <c r="N736" s="2" t="str">
        <f>VLOOKUP($C736,Clients!$B:$F,N$6,0)</f>
        <v>Finland</v>
      </c>
    </row>
    <row r="737" spans="2:14" x14ac:dyDescent="0.2">
      <c r="B737" s="8">
        <v>13860</v>
      </c>
      <c r="C737" s="2" t="s">
        <v>285</v>
      </c>
      <c r="D737" s="2" t="s">
        <v>51</v>
      </c>
      <c r="E737" s="8">
        <v>0</v>
      </c>
      <c r="F737" s="2" t="s">
        <v>1137</v>
      </c>
      <c r="G737" s="2" t="s">
        <v>1138</v>
      </c>
      <c r="H737" s="9">
        <v>43056</v>
      </c>
      <c r="I737" s="2">
        <v>2017</v>
      </c>
      <c r="J737" s="2">
        <v>11</v>
      </c>
      <c r="K737" s="2" t="str">
        <f>VLOOKUP($C737,Clients!$B:$F,K$6,0)</f>
        <v>Gabcube</v>
      </c>
      <c r="L737" s="2" t="str">
        <f>VLOOKUP($C737,Clients!$B:$F,L$6,0)</f>
        <v>Foreign</v>
      </c>
      <c r="M737" s="2" t="str">
        <f>VLOOKUP($C737,Clients!$B:$F,M$6,0)</f>
        <v>FI</v>
      </c>
      <c r="N737" s="2" t="str">
        <f>VLOOKUP($C737,Clients!$B:$F,N$6,0)</f>
        <v>Finland</v>
      </c>
    </row>
    <row r="738" spans="2:14" x14ac:dyDescent="0.2">
      <c r="B738" s="8">
        <v>0</v>
      </c>
      <c r="C738" s="2" t="s">
        <v>285</v>
      </c>
      <c r="D738" s="2" t="s">
        <v>46</v>
      </c>
      <c r="E738" s="8">
        <v>10</v>
      </c>
      <c r="F738" s="2" t="s">
        <v>1139</v>
      </c>
      <c r="G738" s="2" t="s">
        <v>1140</v>
      </c>
      <c r="H738" s="9">
        <v>43063</v>
      </c>
      <c r="I738" s="2">
        <v>2017</v>
      </c>
      <c r="J738" s="2">
        <v>11</v>
      </c>
      <c r="K738" s="2" t="str">
        <f>VLOOKUP($C738,Clients!$B:$F,K$6,0)</f>
        <v>Gabcube</v>
      </c>
      <c r="L738" s="2" t="str">
        <f>VLOOKUP($C738,Clients!$B:$F,L$6,0)</f>
        <v>Foreign</v>
      </c>
      <c r="M738" s="2" t="str">
        <f>VLOOKUP($C738,Clients!$B:$F,M$6,0)</f>
        <v>FI</v>
      </c>
      <c r="N738" s="2" t="str">
        <f>VLOOKUP($C738,Clients!$B:$F,N$6,0)</f>
        <v>Finland</v>
      </c>
    </row>
    <row r="739" spans="2:14" x14ac:dyDescent="0.2">
      <c r="B739" s="8">
        <v>0</v>
      </c>
      <c r="C739" s="2" t="s">
        <v>285</v>
      </c>
      <c r="D739" s="2" t="s">
        <v>46</v>
      </c>
      <c r="E739" s="8">
        <v>76</v>
      </c>
      <c r="F739" s="2" t="s">
        <v>1141</v>
      </c>
      <c r="G739" s="2" t="s">
        <v>1142</v>
      </c>
      <c r="H739" s="9">
        <v>43063</v>
      </c>
      <c r="I739" s="2">
        <v>2017</v>
      </c>
      <c r="J739" s="2">
        <v>11</v>
      </c>
      <c r="K739" s="2" t="str">
        <f>VLOOKUP($C739,Clients!$B:$F,K$6,0)</f>
        <v>Gabcube</v>
      </c>
      <c r="L739" s="2" t="str">
        <f>VLOOKUP($C739,Clients!$B:$F,L$6,0)</f>
        <v>Foreign</v>
      </c>
      <c r="M739" s="2" t="str">
        <f>VLOOKUP($C739,Clients!$B:$F,M$6,0)</f>
        <v>FI</v>
      </c>
      <c r="N739" s="2" t="str">
        <f>VLOOKUP($C739,Clients!$B:$F,N$6,0)</f>
        <v>Finland</v>
      </c>
    </row>
    <row r="740" spans="2:14" x14ac:dyDescent="0.2">
      <c r="B740" s="8">
        <v>3206.7000000000003</v>
      </c>
      <c r="C740" s="2" t="s">
        <v>285</v>
      </c>
      <c r="D740" s="2" t="s">
        <v>16</v>
      </c>
      <c r="E740" s="8">
        <v>182.5</v>
      </c>
      <c r="F740" s="2" t="s">
        <v>1143</v>
      </c>
      <c r="G740" s="2" t="s">
        <v>1144</v>
      </c>
      <c r="H740" s="9">
        <v>43068</v>
      </c>
      <c r="I740" s="2">
        <v>2017</v>
      </c>
      <c r="J740" s="2">
        <v>11</v>
      </c>
      <c r="K740" s="2" t="str">
        <f>VLOOKUP($C740,Clients!$B:$F,K$6,0)</f>
        <v>Gabcube</v>
      </c>
      <c r="L740" s="2" t="str">
        <f>VLOOKUP($C740,Clients!$B:$F,L$6,0)</f>
        <v>Foreign</v>
      </c>
      <c r="M740" s="2" t="str">
        <f>VLOOKUP($C740,Clients!$B:$F,M$6,0)</f>
        <v>FI</v>
      </c>
      <c r="N740" s="2" t="str">
        <f>VLOOKUP($C740,Clients!$B:$F,N$6,0)</f>
        <v>Finland</v>
      </c>
    </row>
    <row r="741" spans="2:14" x14ac:dyDescent="0.2">
      <c r="B741" s="8">
        <v>0</v>
      </c>
      <c r="C741" s="2" t="s">
        <v>285</v>
      </c>
      <c r="D741" s="2" t="s">
        <v>46</v>
      </c>
      <c r="E741" s="8">
        <v>25</v>
      </c>
      <c r="F741" s="2" t="s">
        <v>1145</v>
      </c>
      <c r="G741" s="2" t="s">
        <v>1146</v>
      </c>
      <c r="H741" s="9">
        <v>43070</v>
      </c>
      <c r="I741" s="2">
        <v>2017</v>
      </c>
      <c r="J741" s="2">
        <v>12</v>
      </c>
      <c r="K741" s="2" t="str">
        <f>VLOOKUP($C741,Clients!$B:$F,K$6,0)</f>
        <v>Gabcube</v>
      </c>
      <c r="L741" s="2" t="str">
        <f>VLOOKUP($C741,Clients!$B:$F,L$6,0)</f>
        <v>Foreign</v>
      </c>
      <c r="M741" s="2" t="str">
        <f>VLOOKUP($C741,Clients!$B:$F,M$6,0)</f>
        <v>FI</v>
      </c>
      <c r="N741" s="2" t="str">
        <f>VLOOKUP($C741,Clients!$B:$F,N$6,0)</f>
        <v>Finland</v>
      </c>
    </row>
    <row r="742" spans="2:14" x14ac:dyDescent="0.2">
      <c r="B742" s="8">
        <v>1890</v>
      </c>
      <c r="C742" s="2" t="s">
        <v>285</v>
      </c>
      <c r="D742" s="2" t="s">
        <v>16</v>
      </c>
      <c r="E742" s="8">
        <v>100</v>
      </c>
      <c r="F742" s="2" t="s">
        <v>1147</v>
      </c>
      <c r="G742" s="2" t="s">
        <v>1148</v>
      </c>
      <c r="H742" s="9">
        <v>43070</v>
      </c>
      <c r="I742" s="2">
        <v>2017</v>
      </c>
      <c r="J742" s="2">
        <v>12</v>
      </c>
      <c r="K742" s="2" t="str">
        <f>VLOOKUP($C742,Clients!$B:$F,K$6,0)</f>
        <v>Gabcube</v>
      </c>
      <c r="L742" s="2" t="str">
        <f>VLOOKUP($C742,Clients!$B:$F,L$6,0)</f>
        <v>Foreign</v>
      </c>
      <c r="M742" s="2" t="str">
        <f>VLOOKUP($C742,Clients!$B:$F,M$6,0)</f>
        <v>FI</v>
      </c>
      <c r="N742" s="2" t="str">
        <f>VLOOKUP($C742,Clients!$B:$F,N$6,0)</f>
        <v>Finland</v>
      </c>
    </row>
    <row r="743" spans="2:14" x14ac:dyDescent="0.2">
      <c r="B743" s="8">
        <v>44908.5</v>
      </c>
      <c r="C743" s="2" t="s">
        <v>285</v>
      </c>
      <c r="D743" s="2" t="s">
        <v>16</v>
      </c>
      <c r="E743" s="8">
        <v>328</v>
      </c>
      <c r="F743" s="2" t="s">
        <v>1149</v>
      </c>
      <c r="G743" s="2" t="s">
        <v>1150</v>
      </c>
      <c r="H743" s="9">
        <v>43075</v>
      </c>
      <c r="I743" s="2">
        <v>2017</v>
      </c>
      <c r="J743" s="2">
        <v>12</v>
      </c>
      <c r="K743" s="2" t="str">
        <f>VLOOKUP($C743,Clients!$B:$F,K$6,0)</f>
        <v>Gabcube</v>
      </c>
      <c r="L743" s="2" t="str">
        <f>VLOOKUP($C743,Clients!$B:$F,L$6,0)</f>
        <v>Foreign</v>
      </c>
      <c r="M743" s="2" t="str">
        <f>VLOOKUP($C743,Clients!$B:$F,M$6,0)</f>
        <v>FI</v>
      </c>
      <c r="N743" s="2" t="str">
        <f>VLOOKUP($C743,Clients!$B:$F,N$6,0)</f>
        <v>Finland</v>
      </c>
    </row>
    <row r="744" spans="2:14" x14ac:dyDescent="0.2">
      <c r="B744" s="8">
        <v>7560</v>
      </c>
      <c r="C744" s="2" t="s">
        <v>285</v>
      </c>
      <c r="D744" s="2" t="s">
        <v>16</v>
      </c>
      <c r="E744" s="8">
        <v>1</v>
      </c>
      <c r="F744" s="2" t="s">
        <v>1149</v>
      </c>
      <c r="G744" s="2" t="s">
        <v>1151</v>
      </c>
      <c r="H744" s="9">
        <v>43075</v>
      </c>
      <c r="I744" s="2">
        <v>2017</v>
      </c>
      <c r="J744" s="2">
        <v>12</v>
      </c>
      <c r="K744" s="2" t="str">
        <f>VLOOKUP($C744,Clients!$B:$F,K$6,0)</f>
        <v>Gabcube</v>
      </c>
      <c r="L744" s="2" t="str">
        <f>VLOOKUP($C744,Clients!$B:$F,L$6,0)</f>
        <v>Foreign</v>
      </c>
      <c r="M744" s="2" t="str">
        <f>VLOOKUP($C744,Clients!$B:$F,M$6,0)</f>
        <v>FI</v>
      </c>
      <c r="N744" s="2" t="str">
        <f>VLOOKUP($C744,Clients!$B:$F,N$6,0)</f>
        <v>Finland</v>
      </c>
    </row>
    <row r="745" spans="2:14" x14ac:dyDescent="0.2">
      <c r="B745" s="8">
        <v>52987.200000000004</v>
      </c>
      <c r="C745" s="2" t="s">
        <v>285</v>
      </c>
      <c r="D745" s="2" t="s">
        <v>16</v>
      </c>
      <c r="E745" s="8">
        <v>312</v>
      </c>
      <c r="F745" s="2" t="s">
        <v>1152</v>
      </c>
      <c r="G745" s="2" t="s">
        <v>1153</v>
      </c>
      <c r="H745" s="9">
        <v>43076</v>
      </c>
      <c r="I745" s="2">
        <v>2017</v>
      </c>
      <c r="J745" s="2">
        <v>12</v>
      </c>
      <c r="K745" s="2" t="str">
        <f>VLOOKUP($C745,Clients!$B:$F,K$6,0)</f>
        <v>Gabcube</v>
      </c>
      <c r="L745" s="2" t="str">
        <f>VLOOKUP($C745,Clients!$B:$F,L$6,0)</f>
        <v>Foreign</v>
      </c>
      <c r="M745" s="2" t="str">
        <f>VLOOKUP($C745,Clients!$B:$F,M$6,0)</f>
        <v>FI</v>
      </c>
      <c r="N745" s="2" t="str">
        <f>VLOOKUP($C745,Clients!$B:$F,N$6,0)</f>
        <v>Finland</v>
      </c>
    </row>
    <row r="746" spans="2:14" x14ac:dyDescent="0.2">
      <c r="B746" s="8">
        <v>7560</v>
      </c>
      <c r="C746" s="2" t="s">
        <v>285</v>
      </c>
      <c r="D746" s="2" t="s">
        <v>16</v>
      </c>
      <c r="E746" s="8">
        <v>1</v>
      </c>
      <c r="F746" s="2" t="s">
        <v>1152</v>
      </c>
      <c r="G746" s="2" t="s">
        <v>1154</v>
      </c>
      <c r="H746" s="9">
        <v>43076</v>
      </c>
      <c r="I746" s="2">
        <v>2017</v>
      </c>
      <c r="J746" s="2">
        <v>12</v>
      </c>
      <c r="K746" s="2" t="str">
        <f>VLOOKUP($C746,Clients!$B:$F,K$6,0)</f>
        <v>Gabcube</v>
      </c>
      <c r="L746" s="2" t="str">
        <f>VLOOKUP($C746,Clients!$B:$F,L$6,0)</f>
        <v>Foreign</v>
      </c>
      <c r="M746" s="2" t="str">
        <f>VLOOKUP($C746,Clients!$B:$F,M$6,0)</f>
        <v>FI</v>
      </c>
      <c r="N746" s="2" t="str">
        <f>VLOOKUP($C746,Clients!$B:$F,N$6,0)</f>
        <v>Finland</v>
      </c>
    </row>
    <row r="747" spans="2:14" x14ac:dyDescent="0.2">
      <c r="B747" s="8">
        <v>2835</v>
      </c>
      <c r="C747" s="2" t="s">
        <v>285</v>
      </c>
      <c r="D747" s="2" t="s">
        <v>16</v>
      </c>
      <c r="E747" s="8">
        <v>150</v>
      </c>
      <c r="F747" s="2" t="s">
        <v>1147</v>
      </c>
      <c r="G747" s="2" t="s">
        <v>1155</v>
      </c>
      <c r="H747" s="9">
        <v>43077</v>
      </c>
      <c r="I747" s="2">
        <v>2017</v>
      </c>
      <c r="J747" s="2">
        <v>12</v>
      </c>
      <c r="K747" s="2" t="str">
        <f>VLOOKUP($C747,Clients!$B:$F,K$6,0)</f>
        <v>Gabcube</v>
      </c>
      <c r="L747" s="2" t="str">
        <f>VLOOKUP($C747,Clients!$B:$F,L$6,0)</f>
        <v>Foreign</v>
      </c>
      <c r="M747" s="2" t="str">
        <f>VLOOKUP($C747,Clients!$B:$F,M$6,0)</f>
        <v>FI</v>
      </c>
      <c r="N747" s="2" t="str">
        <f>VLOOKUP($C747,Clients!$B:$F,N$6,0)</f>
        <v>Finland</v>
      </c>
    </row>
    <row r="748" spans="2:14" x14ac:dyDescent="0.2">
      <c r="B748" s="8">
        <v>88287.024000000005</v>
      </c>
      <c r="C748" s="2" t="s">
        <v>285</v>
      </c>
      <c r="D748" s="2" t="s">
        <v>16</v>
      </c>
      <c r="E748" s="8">
        <v>371</v>
      </c>
      <c r="F748" s="2" t="s">
        <v>1156</v>
      </c>
      <c r="G748" s="2" t="s">
        <v>1157</v>
      </c>
      <c r="H748" s="9">
        <v>43077</v>
      </c>
      <c r="I748" s="2">
        <v>2017</v>
      </c>
      <c r="J748" s="2">
        <v>12</v>
      </c>
      <c r="K748" s="2" t="str">
        <f>VLOOKUP($C748,Clients!$B:$F,K$6,0)</f>
        <v>Gabcube</v>
      </c>
      <c r="L748" s="2" t="str">
        <f>VLOOKUP($C748,Clients!$B:$F,L$6,0)</f>
        <v>Foreign</v>
      </c>
      <c r="M748" s="2" t="str">
        <f>VLOOKUP($C748,Clients!$B:$F,M$6,0)</f>
        <v>FI</v>
      </c>
      <c r="N748" s="2" t="str">
        <f>VLOOKUP($C748,Clients!$B:$F,N$6,0)</f>
        <v>Finland</v>
      </c>
    </row>
    <row r="749" spans="2:14" x14ac:dyDescent="0.2">
      <c r="B749" s="8">
        <v>61597.200000000004</v>
      </c>
      <c r="C749" s="2" t="s">
        <v>285</v>
      </c>
      <c r="D749" s="2" t="s">
        <v>16</v>
      </c>
      <c r="E749" s="8">
        <v>313</v>
      </c>
      <c r="F749" s="2" t="s">
        <v>1158</v>
      </c>
      <c r="G749" s="2" t="s">
        <v>1159</v>
      </c>
      <c r="H749" s="9">
        <v>43080</v>
      </c>
      <c r="I749" s="2">
        <v>2017</v>
      </c>
      <c r="J749" s="2">
        <v>12</v>
      </c>
      <c r="K749" s="2" t="str">
        <f>VLOOKUP($C749,Clients!$B:$F,K$6,0)</f>
        <v>Gabcube</v>
      </c>
      <c r="L749" s="2" t="str">
        <f>VLOOKUP($C749,Clients!$B:$F,L$6,0)</f>
        <v>Foreign</v>
      </c>
      <c r="M749" s="2" t="str">
        <f>VLOOKUP($C749,Clients!$B:$F,M$6,0)</f>
        <v>FI</v>
      </c>
      <c r="N749" s="2" t="str">
        <f>VLOOKUP($C749,Clients!$B:$F,N$6,0)</f>
        <v>Finland</v>
      </c>
    </row>
    <row r="750" spans="2:14" x14ac:dyDescent="0.2">
      <c r="B750" s="8">
        <v>7560</v>
      </c>
      <c r="C750" s="2" t="s">
        <v>285</v>
      </c>
      <c r="D750" s="2" t="s">
        <v>16</v>
      </c>
      <c r="E750" s="8">
        <v>1</v>
      </c>
      <c r="F750" s="2" t="s">
        <v>1158</v>
      </c>
      <c r="G750" s="2" t="s">
        <v>1160</v>
      </c>
      <c r="H750" s="9">
        <v>43080</v>
      </c>
      <c r="I750" s="2">
        <v>2017</v>
      </c>
      <c r="J750" s="2">
        <v>12</v>
      </c>
      <c r="K750" s="2" t="str">
        <f>VLOOKUP($C750,Clients!$B:$F,K$6,0)</f>
        <v>Gabcube</v>
      </c>
      <c r="L750" s="2" t="str">
        <f>VLOOKUP($C750,Clients!$B:$F,L$6,0)</f>
        <v>Foreign</v>
      </c>
      <c r="M750" s="2" t="str">
        <f>VLOOKUP($C750,Clients!$B:$F,M$6,0)</f>
        <v>FI</v>
      </c>
      <c r="N750" s="2" t="str">
        <f>VLOOKUP($C750,Clients!$B:$F,N$6,0)</f>
        <v>Finland</v>
      </c>
    </row>
    <row r="751" spans="2:14" x14ac:dyDescent="0.2">
      <c r="B751" s="8">
        <v>95130</v>
      </c>
      <c r="C751" s="2" t="s">
        <v>285</v>
      </c>
      <c r="D751" s="2" t="s">
        <v>51</v>
      </c>
      <c r="E751" s="8">
        <v>0</v>
      </c>
      <c r="F751" s="2" t="s">
        <v>1161</v>
      </c>
      <c r="G751" s="2" t="s">
        <v>1162</v>
      </c>
      <c r="H751" s="9">
        <v>43080</v>
      </c>
      <c r="I751" s="2">
        <v>2017</v>
      </c>
      <c r="J751" s="2">
        <v>12</v>
      </c>
      <c r="K751" s="2" t="str">
        <f>VLOOKUP($C751,Clients!$B:$F,K$6,0)</f>
        <v>Gabcube</v>
      </c>
      <c r="L751" s="2" t="str">
        <f>VLOOKUP($C751,Clients!$B:$F,L$6,0)</f>
        <v>Foreign</v>
      </c>
      <c r="M751" s="2" t="str">
        <f>VLOOKUP($C751,Clients!$B:$F,M$6,0)</f>
        <v>FI</v>
      </c>
      <c r="N751" s="2" t="str">
        <f>VLOOKUP($C751,Clients!$B:$F,N$6,0)</f>
        <v>Finland</v>
      </c>
    </row>
    <row r="752" spans="2:14" x14ac:dyDescent="0.2">
      <c r="B752" s="8">
        <v>0</v>
      </c>
      <c r="C752" s="2" t="s">
        <v>285</v>
      </c>
      <c r="D752" s="2" t="s">
        <v>16</v>
      </c>
      <c r="E752" s="8">
        <v>26878</v>
      </c>
      <c r="F752" s="2" t="s">
        <v>1163</v>
      </c>
      <c r="G752" s="2" t="s">
        <v>1162</v>
      </c>
      <c r="H752" s="9">
        <v>43080</v>
      </c>
      <c r="I752" s="2">
        <v>2017</v>
      </c>
      <c r="J752" s="2">
        <v>12</v>
      </c>
      <c r="K752" s="2" t="str">
        <f>VLOOKUP($C752,Clients!$B:$F,K$6,0)</f>
        <v>Gabcube</v>
      </c>
      <c r="L752" s="2" t="str">
        <f>VLOOKUP($C752,Clients!$B:$F,L$6,0)</f>
        <v>Foreign</v>
      </c>
      <c r="M752" s="2" t="str">
        <f>VLOOKUP($C752,Clients!$B:$F,M$6,0)</f>
        <v>FI</v>
      </c>
      <c r="N752" s="2" t="str">
        <f>VLOOKUP($C752,Clients!$B:$F,N$6,0)</f>
        <v>Finland</v>
      </c>
    </row>
    <row r="753" spans="2:14" x14ac:dyDescent="0.2">
      <c r="B753" s="8">
        <v>7560</v>
      </c>
      <c r="C753" s="2" t="s">
        <v>285</v>
      </c>
      <c r="D753" s="2" t="s">
        <v>16</v>
      </c>
      <c r="E753" s="8">
        <v>1</v>
      </c>
      <c r="F753" s="2" t="s">
        <v>1164</v>
      </c>
      <c r="G753" s="2" t="s">
        <v>1165</v>
      </c>
      <c r="H753" s="9">
        <v>43080</v>
      </c>
      <c r="I753" s="2">
        <v>2017</v>
      </c>
      <c r="J753" s="2">
        <v>12</v>
      </c>
      <c r="K753" s="2" t="str">
        <f>VLOOKUP($C753,Clients!$B:$F,K$6,0)</f>
        <v>Gabcube</v>
      </c>
      <c r="L753" s="2" t="str">
        <f>VLOOKUP($C753,Clients!$B:$F,L$6,0)</f>
        <v>Foreign</v>
      </c>
      <c r="M753" s="2" t="str">
        <f>VLOOKUP($C753,Clients!$B:$F,M$6,0)</f>
        <v>FI</v>
      </c>
      <c r="N753" s="2" t="str">
        <f>VLOOKUP($C753,Clients!$B:$F,N$6,0)</f>
        <v>Finland</v>
      </c>
    </row>
    <row r="754" spans="2:14" x14ac:dyDescent="0.2">
      <c r="B754" s="8">
        <v>55127.100000000006</v>
      </c>
      <c r="C754" s="2" t="s">
        <v>285</v>
      </c>
      <c r="D754" s="2" t="s">
        <v>16</v>
      </c>
      <c r="E754" s="8">
        <v>298</v>
      </c>
      <c r="F754" s="2" t="s">
        <v>1166</v>
      </c>
      <c r="G754" s="2" t="s">
        <v>1167</v>
      </c>
      <c r="H754" s="9">
        <v>43081</v>
      </c>
      <c r="I754" s="2">
        <v>2017</v>
      </c>
      <c r="J754" s="2">
        <v>12</v>
      </c>
      <c r="K754" s="2" t="str">
        <f>VLOOKUP($C754,Clients!$B:$F,K$6,0)</f>
        <v>Gabcube</v>
      </c>
      <c r="L754" s="2" t="str">
        <f>VLOOKUP($C754,Clients!$B:$F,L$6,0)</f>
        <v>Foreign</v>
      </c>
      <c r="M754" s="2" t="str">
        <f>VLOOKUP($C754,Clients!$B:$F,M$6,0)</f>
        <v>FI</v>
      </c>
      <c r="N754" s="2" t="str">
        <f>VLOOKUP($C754,Clients!$B:$F,N$6,0)</f>
        <v>Finland</v>
      </c>
    </row>
    <row r="755" spans="2:14" x14ac:dyDescent="0.2">
      <c r="B755" s="8">
        <v>58621.5</v>
      </c>
      <c r="C755" s="2" t="s">
        <v>285</v>
      </c>
      <c r="D755" s="2" t="s">
        <v>16</v>
      </c>
      <c r="E755" s="8">
        <v>325</v>
      </c>
      <c r="F755" s="2" t="s">
        <v>1168</v>
      </c>
      <c r="G755" s="2" t="s">
        <v>1169</v>
      </c>
      <c r="H755" s="9">
        <v>43082</v>
      </c>
      <c r="I755" s="2">
        <v>2017</v>
      </c>
      <c r="J755" s="2">
        <v>12</v>
      </c>
      <c r="K755" s="2" t="str">
        <f>VLOOKUP($C755,Clients!$B:$F,K$6,0)</f>
        <v>Gabcube</v>
      </c>
      <c r="L755" s="2" t="str">
        <f>VLOOKUP($C755,Clients!$B:$F,L$6,0)</f>
        <v>Foreign</v>
      </c>
      <c r="M755" s="2" t="str">
        <f>VLOOKUP($C755,Clients!$B:$F,M$6,0)</f>
        <v>FI</v>
      </c>
      <c r="N755" s="2" t="str">
        <f>VLOOKUP($C755,Clients!$B:$F,N$6,0)</f>
        <v>Finland</v>
      </c>
    </row>
    <row r="756" spans="2:14" x14ac:dyDescent="0.2">
      <c r="B756" s="8">
        <v>88309.2</v>
      </c>
      <c r="C756" s="2" t="s">
        <v>285</v>
      </c>
      <c r="D756" s="2" t="s">
        <v>16</v>
      </c>
      <c r="E756" s="8">
        <v>417</v>
      </c>
      <c r="F756" s="2" t="s">
        <v>1170</v>
      </c>
      <c r="G756" s="2" t="s">
        <v>1171</v>
      </c>
      <c r="H756" s="9">
        <v>43083</v>
      </c>
      <c r="I756" s="2">
        <v>2017</v>
      </c>
      <c r="J756" s="2">
        <v>12</v>
      </c>
      <c r="K756" s="2" t="str">
        <f>VLOOKUP($C756,Clients!$B:$F,K$6,0)</f>
        <v>Gabcube</v>
      </c>
      <c r="L756" s="2" t="str">
        <f>VLOOKUP($C756,Clients!$B:$F,L$6,0)</f>
        <v>Foreign</v>
      </c>
      <c r="M756" s="2" t="str">
        <f>VLOOKUP($C756,Clients!$B:$F,M$6,0)</f>
        <v>FI</v>
      </c>
      <c r="N756" s="2" t="str">
        <f>VLOOKUP($C756,Clients!$B:$F,N$6,0)</f>
        <v>Finland</v>
      </c>
    </row>
    <row r="757" spans="2:14" x14ac:dyDescent="0.2">
      <c r="B757" s="8">
        <v>63294</v>
      </c>
      <c r="C757" s="2" t="s">
        <v>285</v>
      </c>
      <c r="D757" s="2" t="s">
        <v>16</v>
      </c>
      <c r="E757" s="8">
        <v>313</v>
      </c>
      <c r="F757" s="2" t="s">
        <v>1172</v>
      </c>
      <c r="G757" s="2" t="s">
        <v>1173</v>
      </c>
      <c r="H757" s="9">
        <v>43083</v>
      </c>
      <c r="I757" s="2">
        <v>2017</v>
      </c>
      <c r="J757" s="2">
        <v>12</v>
      </c>
      <c r="K757" s="2" t="str">
        <f>VLOOKUP($C757,Clients!$B:$F,K$6,0)</f>
        <v>Gabcube</v>
      </c>
      <c r="L757" s="2" t="str">
        <f>VLOOKUP($C757,Clients!$B:$F,L$6,0)</f>
        <v>Foreign</v>
      </c>
      <c r="M757" s="2" t="str">
        <f>VLOOKUP($C757,Clients!$B:$F,M$6,0)</f>
        <v>FI</v>
      </c>
      <c r="N757" s="2" t="str">
        <f>VLOOKUP($C757,Clients!$B:$F,N$6,0)</f>
        <v>Finland</v>
      </c>
    </row>
    <row r="758" spans="2:14" x14ac:dyDescent="0.2">
      <c r="B758" s="8">
        <v>7560</v>
      </c>
      <c r="C758" s="2" t="s">
        <v>285</v>
      </c>
      <c r="D758" s="2" t="s">
        <v>16</v>
      </c>
      <c r="E758" s="8">
        <v>1</v>
      </c>
      <c r="F758" s="2" t="s">
        <v>1172</v>
      </c>
      <c r="G758" s="2" t="s">
        <v>1174</v>
      </c>
      <c r="H758" s="9">
        <v>43083</v>
      </c>
      <c r="I758" s="2">
        <v>2017</v>
      </c>
      <c r="J758" s="2">
        <v>12</v>
      </c>
      <c r="K758" s="2" t="str">
        <f>VLOOKUP($C758,Clients!$B:$F,K$6,0)</f>
        <v>Gabcube</v>
      </c>
      <c r="L758" s="2" t="str">
        <f>VLOOKUP($C758,Clients!$B:$F,L$6,0)</f>
        <v>Foreign</v>
      </c>
      <c r="M758" s="2" t="str">
        <f>VLOOKUP($C758,Clients!$B:$F,M$6,0)</f>
        <v>FI</v>
      </c>
      <c r="N758" s="2" t="str">
        <f>VLOOKUP($C758,Clients!$B:$F,N$6,0)</f>
        <v>Finland</v>
      </c>
    </row>
    <row r="759" spans="2:14" x14ac:dyDescent="0.2">
      <c r="B759" s="8">
        <v>75587.400000000009</v>
      </c>
      <c r="C759" s="2" t="s">
        <v>285</v>
      </c>
      <c r="D759" s="2" t="s">
        <v>16</v>
      </c>
      <c r="E759" s="8">
        <v>423</v>
      </c>
      <c r="F759" s="2" t="s">
        <v>1175</v>
      </c>
      <c r="G759" s="2" t="s">
        <v>1176</v>
      </c>
      <c r="H759" s="9">
        <v>43083</v>
      </c>
      <c r="I759" s="2">
        <v>2017</v>
      </c>
      <c r="J759" s="2">
        <v>12</v>
      </c>
      <c r="K759" s="2" t="str">
        <f>VLOOKUP($C759,Clients!$B:$F,K$6,0)</f>
        <v>Gabcube</v>
      </c>
      <c r="L759" s="2" t="str">
        <f>VLOOKUP($C759,Clients!$B:$F,L$6,0)</f>
        <v>Foreign</v>
      </c>
      <c r="M759" s="2" t="str">
        <f>VLOOKUP($C759,Clients!$B:$F,M$6,0)</f>
        <v>FI</v>
      </c>
      <c r="N759" s="2" t="str">
        <f>VLOOKUP($C759,Clients!$B:$F,N$6,0)</f>
        <v>Finland</v>
      </c>
    </row>
    <row r="760" spans="2:14" x14ac:dyDescent="0.2">
      <c r="B760" s="8">
        <v>64743</v>
      </c>
      <c r="C760" s="2" t="s">
        <v>285</v>
      </c>
      <c r="D760" s="2" t="s">
        <v>16</v>
      </c>
      <c r="E760" s="8">
        <v>381</v>
      </c>
      <c r="F760" s="2" t="s">
        <v>1177</v>
      </c>
      <c r="G760" s="2" t="s">
        <v>1178</v>
      </c>
      <c r="H760" s="9">
        <v>43084</v>
      </c>
      <c r="I760" s="2">
        <v>2017</v>
      </c>
      <c r="J760" s="2">
        <v>12</v>
      </c>
      <c r="K760" s="2" t="str">
        <f>VLOOKUP($C760,Clients!$B:$F,K$6,0)</f>
        <v>Gabcube</v>
      </c>
      <c r="L760" s="2" t="str">
        <f>VLOOKUP($C760,Clients!$B:$F,L$6,0)</f>
        <v>Foreign</v>
      </c>
      <c r="M760" s="2" t="str">
        <f>VLOOKUP($C760,Clients!$B:$F,M$6,0)</f>
        <v>FI</v>
      </c>
      <c r="N760" s="2" t="str">
        <f>VLOOKUP($C760,Clients!$B:$F,N$6,0)</f>
        <v>Finland</v>
      </c>
    </row>
    <row r="761" spans="2:14" x14ac:dyDescent="0.2">
      <c r="B761" s="8">
        <v>52644.9</v>
      </c>
      <c r="C761" s="2" t="s">
        <v>285</v>
      </c>
      <c r="D761" s="2" t="s">
        <v>16</v>
      </c>
      <c r="E761" s="8">
        <v>314</v>
      </c>
      <c r="F761" s="2" t="s">
        <v>1179</v>
      </c>
      <c r="G761" s="2" t="s">
        <v>1180</v>
      </c>
      <c r="H761" s="9">
        <v>43084</v>
      </c>
      <c r="I761" s="2">
        <v>2017</v>
      </c>
      <c r="J761" s="2">
        <v>12</v>
      </c>
      <c r="K761" s="2" t="str">
        <f>VLOOKUP($C761,Clients!$B:$F,K$6,0)</f>
        <v>Gabcube</v>
      </c>
      <c r="L761" s="2" t="str">
        <f>VLOOKUP($C761,Clients!$B:$F,L$6,0)</f>
        <v>Foreign</v>
      </c>
      <c r="M761" s="2" t="str">
        <f>VLOOKUP($C761,Clients!$B:$F,M$6,0)</f>
        <v>FI</v>
      </c>
      <c r="N761" s="2" t="str">
        <f>VLOOKUP($C761,Clients!$B:$F,N$6,0)</f>
        <v>Finland</v>
      </c>
    </row>
    <row r="762" spans="2:14" x14ac:dyDescent="0.2">
      <c r="B762" s="8">
        <v>7560</v>
      </c>
      <c r="C762" s="2" t="s">
        <v>285</v>
      </c>
      <c r="D762" s="2" t="s">
        <v>16</v>
      </c>
      <c r="E762" s="8">
        <v>1</v>
      </c>
      <c r="F762" s="2" t="s">
        <v>1179</v>
      </c>
      <c r="G762" s="2" t="s">
        <v>1181</v>
      </c>
      <c r="H762" s="9">
        <v>43084</v>
      </c>
      <c r="I762" s="2">
        <v>2017</v>
      </c>
      <c r="J762" s="2">
        <v>12</v>
      </c>
      <c r="K762" s="2" t="str">
        <f>VLOOKUP($C762,Clients!$B:$F,K$6,0)</f>
        <v>Gabcube</v>
      </c>
      <c r="L762" s="2" t="str">
        <f>VLOOKUP($C762,Clients!$B:$F,L$6,0)</f>
        <v>Foreign</v>
      </c>
      <c r="M762" s="2" t="str">
        <f>VLOOKUP($C762,Clients!$B:$F,M$6,0)</f>
        <v>FI</v>
      </c>
      <c r="N762" s="2" t="str">
        <f>VLOOKUP($C762,Clients!$B:$F,N$6,0)</f>
        <v>Finland</v>
      </c>
    </row>
    <row r="763" spans="2:14" x14ac:dyDescent="0.2">
      <c r="B763" s="8">
        <v>79590</v>
      </c>
      <c r="C763" s="2" t="s">
        <v>285</v>
      </c>
      <c r="D763" s="2" t="s">
        <v>16</v>
      </c>
      <c r="E763" s="8">
        <v>388</v>
      </c>
      <c r="F763" s="2" t="s">
        <v>1182</v>
      </c>
      <c r="G763" s="2" t="s">
        <v>1183</v>
      </c>
      <c r="H763" s="9">
        <v>43089</v>
      </c>
      <c r="I763" s="2">
        <v>2017</v>
      </c>
      <c r="J763" s="2">
        <v>12</v>
      </c>
      <c r="K763" s="2" t="str">
        <f>VLOOKUP($C763,Clients!$B:$F,K$6,0)</f>
        <v>Gabcube</v>
      </c>
      <c r="L763" s="2" t="str">
        <f>VLOOKUP($C763,Clients!$B:$F,L$6,0)</f>
        <v>Foreign</v>
      </c>
      <c r="M763" s="2" t="str">
        <f>VLOOKUP($C763,Clients!$B:$F,M$6,0)</f>
        <v>FI</v>
      </c>
      <c r="N763" s="2" t="str">
        <f>VLOOKUP($C763,Clients!$B:$F,N$6,0)</f>
        <v>Finland</v>
      </c>
    </row>
    <row r="764" spans="2:14" x14ac:dyDescent="0.2">
      <c r="B764" s="8">
        <v>-449.40000000000003</v>
      </c>
      <c r="C764" s="2" t="s">
        <v>285</v>
      </c>
      <c r="D764" s="2" t="s">
        <v>16</v>
      </c>
      <c r="E764" s="8">
        <v>-1</v>
      </c>
      <c r="F764" s="2" t="s">
        <v>1184</v>
      </c>
      <c r="G764" s="2" t="s">
        <v>1185</v>
      </c>
      <c r="H764" s="9">
        <v>43089</v>
      </c>
      <c r="I764" s="2">
        <v>2017</v>
      </c>
      <c r="J764" s="2">
        <v>12</v>
      </c>
      <c r="K764" s="2" t="str">
        <f>VLOOKUP($C764,Clients!$B:$F,K$6,0)</f>
        <v>Gabcube</v>
      </c>
      <c r="L764" s="2" t="str">
        <f>VLOOKUP($C764,Clients!$B:$F,L$6,0)</f>
        <v>Foreign</v>
      </c>
      <c r="M764" s="2" t="str">
        <f>VLOOKUP($C764,Clients!$B:$F,M$6,0)</f>
        <v>FI</v>
      </c>
      <c r="N764" s="2" t="str">
        <f>VLOOKUP($C764,Clients!$B:$F,N$6,0)</f>
        <v>Finland</v>
      </c>
    </row>
    <row r="765" spans="2:14" x14ac:dyDescent="0.2">
      <c r="B765" s="8">
        <v>155.4</v>
      </c>
      <c r="C765" s="2" t="s">
        <v>285</v>
      </c>
      <c r="D765" s="2" t="s">
        <v>16</v>
      </c>
      <c r="E765" s="8">
        <v>0</v>
      </c>
      <c r="F765" s="2" t="s">
        <v>1186</v>
      </c>
      <c r="G765" s="2" t="s">
        <v>1187</v>
      </c>
      <c r="H765" s="9">
        <v>43089</v>
      </c>
      <c r="I765" s="2">
        <v>2017</v>
      </c>
      <c r="J765" s="2">
        <v>12</v>
      </c>
      <c r="K765" s="2" t="str">
        <f>VLOOKUP($C765,Clients!$B:$F,K$6,0)</f>
        <v>Gabcube</v>
      </c>
      <c r="L765" s="2" t="str">
        <f>VLOOKUP($C765,Clients!$B:$F,L$6,0)</f>
        <v>Foreign</v>
      </c>
      <c r="M765" s="2" t="str">
        <f>VLOOKUP($C765,Clients!$B:$F,M$6,0)</f>
        <v>FI</v>
      </c>
      <c r="N765" s="2" t="str">
        <f>VLOOKUP($C765,Clients!$B:$F,N$6,0)</f>
        <v>Finland</v>
      </c>
    </row>
    <row r="766" spans="2:14" x14ac:dyDescent="0.2">
      <c r="B766" s="8">
        <v>63682.5</v>
      </c>
      <c r="C766" s="2" t="s">
        <v>285</v>
      </c>
      <c r="D766" s="2" t="s">
        <v>16</v>
      </c>
      <c r="E766" s="8">
        <v>335</v>
      </c>
      <c r="F766" s="2" t="s">
        <v>1188</v>
      </c>
      <c r="G766" s="2" t="s">
        <v>1189</v>
      </c>
      <c r="H766" s="9">
        <v>43089</v>
      </c>
      <c r="I766" s="2">
        <v>2017</v>
      </c>
      <c r="J766" s="2">
        <v>12</v>
      </c>
      <c r="K766" s="2" t="str">
        <f>VLOOKUP($C766,Clients!$B:$F,K$6,0)</f>
        <v>Gabcube</v>
      </c>
      <c r="L766" s="2" t="str">
        <f>VLOOKUP($C766,Clients!$B:$F,L$6,0)</f>
        <v>Foreign</v>
      </c>
      <c r="M766" s="2" t="str">
        <f>VLOOKUP($C766,Clients!$B:$F,M$6,0)</f>
        <v>FI</v>
      </c>
      <c r="N766" s="2" t="str">
        <f>VLOOKUP($C766,Clients!$B:$F,N$6,0)</f>
        <v>Finland</v>
      </c>
    </row>
    <row r="767" spans="2:14" x14ac:dyDescent="0.2">
      <c r="B767" s="8">
        <v>75408.900000000009</v>
      </c>
      <c r="C767" s="2" t="s">
        <v>285</v>
      </c>
      <c r="D767" s="2" t="s">
        <v>16</v>
      </c>
      <c r="E767" s="8">
        <v>501</v>
      </c>
      <c r="F767" s="2" t="s">
        <v>1190</v>
      </c>
      <c r="G767" s="2" t="s">
        <v>1191</v>
      </c>
      <c r="H767" s="9">
        <v>43089</v>
      </c>
      <c r="I767" s="2">
        <v>2017</v>
      </c>
      <c r="J767" s="2">
        <v>12</v>
      </c>
      <c r="K767" s="2" t="str">
        <f>VLOOKUP($C767,Clients!$B:$F,K$6,0)</f>
        <v>Gabcube</v>
      </c>
      <c r="L767" s="2" t="str">
        <f>VLOOKUP($C767,Clients!$B:$F,L$6,0)</f>
        <v>Foreign</v>
      </c>
      <c r="M767" s="2" t="str">
        <f>VLOOKUP($C767,Clients!$B:$F,M$6,0)</f>
        <v>FI</v>
      </c>
      <c r="N767" s="2" t="str">
        <f>VLOOKUP($C767,Clients!$B:$F,N$6,0)</f>
        <v>Finland</v>
      </c>
    </row>
    <row r="768" spans="2:14" x14ac:dyDescent="0.2">
      <c r="B768" s="8">
        <v>125341.60800000001</v>
      </c>
      <c r="C768" s="2" t="s">
        <v>285</v>
      </c>
      <c r="D768" s="2" t="s">
        <v>16</v>
      </c>
      <c r="E768" s="8">
        <v>416</v>
      </c>
      <c r="F768" s="2" t="s">
        <v>1192</v>
      </c>
      <c r="G768" s="2" t="s">
        <v>1193</v>
      </c>
      <c r="H768" s="9">
        <v>43090</v>
      </c>
      <c r="I768" s="2">
        <v>2017</v>
      </c>
      <c r="J768" s="2">
        <v>12</v>
      </c>
      <c r="K768" s="2" t="str">
        <f>VLOOKUP($C768,Clients!$B:$F,K$6,0)</f>
        <v>Gabcube</v>
      </c>
      <c r="L768" s="2" t="str">
        <f>VLOOKUP($C768,Clients!$B:$F,L$6,0)</f>
        <v>Foreign</v>
      </c>
      <c r="M768" s="2" t="str">
        <f>VLOOKUP($C768,Clients!$B:$F,M$6,0)</f>
        <v>FI</v>
      </c>
      <c r="N768" s="2" t="str">
        <f>VLOOKUP($C768,Clients!$B:$F,N$6,0)</f>
        <v>Finland</v>
      </c>
    </row>
    <row r="769" spans="2:14" x14ac:dyDescent="0.2">
      <c r="B769" s="8">
        <v>95025</v>
      </c>
      <c r="C769" s="2" t="s">
        <v>285</v>
      </c>
      <c r="D769" s="2" t="s">
        <v>16</v>
      </c>
      <c r="E769" s="8">
        <v>413</v>
      </c>
      <c r="F769" s="2" t="s">
        <v>1194</v>
      </c>
      <c r="G769" s="2" t="s">
        <v>1195</v>
      </c>
      <c r="H769" s="9">
        <v>43090</v>
      </c>
      <c r="I769" s="2">
        <v>2017</v>
      </c>
      <c r="J769" s="2">
        <v>12</v>
      </c>
      <c r="K769" s="2" t="str">
        <f>VLOOKUP($C769,Clients!$B:$F,K$6,0)</f>
        <v>Gabcube</v>
      </c>
      <c r="L769" s="2" t="str">
        <f>VLOOKUP($C769,Clients!$B:$F,L$6,0)</f>
        <v>Foreign</v>
      </c>
      <c r="M769" s="2" t="str">
        <f>VLOOKUP($C769,Clients!$B:$F,M$6,0)</f>
        <v>FI</v>
      </c>
      <c r="N769" s="2" t="str">
        <f>VLOOKUP($C769,Clients!$B:$F,N$6,0)</f>
        <v>Finland</v>
      </c>
    </row>
    <row r="770" spans="2:14" x14ac:dyDescent="0.2">
      <c r="B770" s="8">
        <v>80238.48000000001</v>
      </c>
      <c r="C770" s="2" t="s">
        <v>285</v>
      </c>
      <c r="D770" s="2" t="s">
        <v>16</v>
      </c>
      <c r="E770" s="8">
        <v>183</v>
      </c>
      <c r="F770" s="2" t="s">
        <v>1196</v>
      </c>
      <c r="G770" s="2" t="s">
        <v>1197</v>
      </c>
      <c r="H770" s="9">
        <v>43091</v>
      </c>
      <c r="I770" s="2">
        <v>2017</v>
      </c>
      <c r="J770" s="2">
        <v>12</v>
      </c>
      <c r="K770" s="2" t="str">
        <f>VLOOKUP($C770,Clients!$B:$F,K$6,0)</f>
        <v>Gabcube</v>
      </c>
      <c r="L770" s="2" t="str">
        <f>VLOOKUP($C770,Clients!$B:$F,L$6,0)</f>
        <v>Foreign</v>
      </c>
      <c r="M770" s="2" t="str">
        <f>VLOOKUP($C770,Clients!$B:$F,M$6,0)</f>
        <v>FI</v>
      </c>
      <c r="N770" s="2" t="str">
        <f>VLOOKUP($C770,Clients!$B:$F,N$6,0)</f>
        <v>Finland</v>
      </c>
    </row>
    <row r="771" spans="2:14" x14ac:dyDescent="0.2">
      <c r="B771" s="8">
        <v>55390.86</v>
      </c>
      <c r="C771" s="2" t="s">
        <v>285</v>
      </c>
      <c r="D771" s="2" t="s">
        <v>51</v>
      </c>
      <c r="E771" s="8">
        <v>0</v>
      </c>
      <c r="F771" s="2" t="s">
        <v>1198</v>
      </c>
      <c r="G771" s="2" t="s">
        <v>1199</v>
      </c>
      <c r="H771" s="9">
        <v>43091</v>
      </c>
      <c r="I771" s="2">
        <v>2017</v>
      </c>
      <c r="J771" s="2">
        <v>12</v>
      </c>
      <c r="K771" s="2" t="str">
        <f>VLOOKUP($C771,Clients!$B:$F,K$6,0)</f>
        <v>Gabcube</v>
      </c>
      <c r="L771" s="2" t="str">
        <f>VLOOKUP($C771,Clients!$B:$F,L$6,0)</f>
        <v>Foreign</v>
      </c>
      <c r="M771" s="2" t="str">
        <f>VLOOKUP($C771,Clients!$B:$F,M$6,0)</f>
        <v>FI</v>
      </c>
      <c r="N771" s="2" t="str">
        <f>VLOOKUP($C771,Clients!$B:$F,N$6,0)</f>
        <v>Finland</v>
      </c>
    </row>
    <row r="772" spans="2:14" x14ac:dyDescent="0.2">
      <c r="B772" s="8">
        <v>0</v>
      </c>
      <c r="C772" s="2" t="s">
        <v>285</v>
      </c>
      <c r="D772" s="2" t="s">
        <v>16</v>
      </c>
      <c r="E772" s="8">
        <v>6990</v>
      </c>
      <c r="F772" s="2" t="s">
        <v>1200</v>
      </c>
      <c r="G772" s="2" t="s">
        <v>1199</v>
      </c>
      <c r="H772" s="9">
        <v>43091</v>
      </c>
      <c r="I772" s="2">
        <v>2017</v>
      </c>
      <c r="J772" s="2">
        <v>12</v>
      </c>
      <c r="K772" s="2" t="str">
        <f>VLOOKUP($C772,Clients!$B:$F,K$6,0)</f>
        <v>Gabcube</v>
      </c>
      <c r="L772" s="2" t="str">
        <f>VLOOKUP($C772,Clients!$B:$F,L$6,0)</f>
        <v>Foreign</v>
      </c>
      <c r="M772" s="2" t="str">
        <f>VLOOKUP($C772,Clients!$B:$F,M$6,0)</f>
        <v>FI</v>
      </c>
      <c r="N772" s="2" t="str">
        <f>VLOOKUP($C772,Clients!$B:$F,N$6,0)</f>
        <v>Finland</v>
      </c>
    </row>
    <row r="773" spans="2:14" x14ac:dyDescent="0.2">
      <c r="B773" s="8">
        <v>141057.58800000002</v>
      </c>
      <c r="C773" s="2" t="s">
        <v>285</v>
      </c>
      <c r="D773" s="2" t="s">
        <v>16</v>
      </c>
      <c r="E773" s="8">
        <v>376</v>
      </c>
      <c r="F773" s="2" t="s">
        <v>1201</v>
      </c>
      <c r="G773" s="2" t="s">
        <v>1202</v>
      </c>
      <c r="H773" s="9">
        <v>43091</v>
      </c>
      <c r="I773" s="2">
        <v>2017</v>
      </c>
      <c r="J773" s="2">
        <v>12</v>
      </c>
      <c r="K773" s="2" t="str">
        <f>VLOOKUP($C773,Clients!$B:$F,K$6,0)</f>
        <v>Gabcube</v>
      </c>
      <c r="L773" s="2" t="str">
        <f>VLOOKUP($C773,Clients!$B:$F,L$6,0)</f>
        <v>Foreign</v>
      </c>
      <c r="M773" s="2" t="str">
        <f>VLOOKUP($C773,Clients!$B:$F,M$6,0)</f>
        <v>FI</v>
      </c>
      <c r="N773" s="2" t="str">
        <f>VLOOKUP($C773,Clients!$B:$F,N$6,0)</f>
        <v>Finland</v>
      </c>
    </row>
    <row r="774" spans="2:14" x14ac:dyDescent="0.2">
      <c r="B774" s="8">
        <v>66510.36</v>
      </c>
      <c r="C774" s="2" t="s">
        <v>285</v>
      </c>
      <c r="D774" s="2" t="s">
        <v>16</v>
      </c>
      <c r="E774" s="8">
        <v>321</v>
      </c>
      <c r="F774" s="2" t="s">
        <v>1203</v>
      </c>
      <c r="G774" s="2" t="s">
        <v>1204</v>
      </c>
      <c r="H774" s="9">
        <v>43098</v>
      </c>
      <c r="I774" s="2">
        <v>2017</v>
      </c>
      <c r="J774" s="2">
        <v>12</v>
      </c>
      <c r="K774" s="2" t="str">
        <f>VLOOKUP($C774,Clients!$B:$F,K$6,0)</f>
        <v>Gabcube</v>
      </c>
      <c r="L774" s="2" t="str">
        <f>VLOOKUP($C774,Clients!$B:$F,L$6,0)</f>
        <v>Foreign</v>
      </c>
      <c r="M774" s="2" t="str">
        <f>VLOOKUP($C774,Clients!$B:$F,M$6,0)</f>
        <v>FI</v>
      </c>
      <c r="N774" s="2" t="str">
        <f>VLOOKUP($C774,Clients!$B:$F,N$6,0)</f>
        <v>Finland</v>
      </c>
    </row>
    <row r="775" spans="2:14" x14ac:dyDescent="0.2">
      <c r="B775" s="8">
        <v>19164.600000000002</v>
      </c>
      <c r="C775" s="2" t="s">
        <v>285</v>
      </c>
      <c r="D775" s="2" t="s">
        <v>16</v>
      </c>
      <c r="E775" s="8">
        <v>4</v>
      </c>
      <c r="F775" s="2" t="s">
        <v>1205</v>
      </c>
      <c r="G775" s="2" t="s">
        <v>1206</v>
      </c>
      <c r="H775" s="9">
        <v>43098</v>
      </c>
      <c r="I775" s="2">
        <v>2017</v>
      </c>
      <c r="J775" s="2">
        <v>12</v>
      </c>
      <c r="K775" s="2" t="str">
        <f>VLOOKUP($C775,Clients!$B:$F,K$6,0)</f>
        <v>Gabcube</v>
      </c>
      <c r="L775" s="2" t="str">
        <f>VLOOKUP($C775,Clients!$B:$F,L$6,0)</f>
        <v>Foreign</v>
      </c>
      <c r="M775" s="2" t="str">
        <f>VLOOKUP($C775,Clients!$B:$F,M$6,0)</f>
        <v>FI</v>
      </c>
      <c r="N775" s="2" t="str">
        <f>VLOOKUP($C775,Clients!$B:$F,N$6,0)</f>
        <v>Finland</v>
      </c>
    </row>
    <row r="776" spans="2:14" x14ac:dyDescent="0.2">
      <c r="B776" s="8">
        <v>39060</v>
      </c>
      <c r="C776" s="2" t="s">
        <v>285</v>
      </c>
      <c r="D776" s="2" t="s">
        <v>51</v>
      </c>
      <c r="E776" s="8">
        <v>0</v>
      </c>
      <c r="F776" s="2" t="s">
        <v>1207</v>
      </c>
      <c r="G776" s="2" t="s">
        <v>1208</v>
      </c>
      <c r="H776" s="9">
        <v>43098</v>
      </c>
      <c r="I776" s="2">
        <v>2017</v>
      </c>
      <c r="J776" s="2">
        <v>12</v>
      </c>
      <c r="K776" s="2" t="str">
        <f>VLOOKUP($C776,Clients!$B:$F,K$6,0)</f>
        <v>Gabcube</v>
      </c>
      <c r="L776" s="2" t="str">
        <f>VLOOKUP($C776,Clients!$B:$F,L$6,0)</f>
        <v>Foreign</v>
      </c>
      <c r="M776" s="2" t="str">
        <f>VLOOKUP($C776,Clients!$B:$F,M$6,0)</f>
        <v>FI</v>
      </c>
      <c r="N776" s="2" t="str">
        <f>VLOOKUP($C776,Clients!$B:$F,N$6,0)</f>
        <v>Finland</v>
      </c>
    </row>
    <row r="777" spans="2:14" x14ac:dyDescent="0.2">
      <c r="B777" s="8">
        <v>0</v>
      </c>
      <c r="C777" s="2" t="s">
        <v>285</v>
      </c>
      <c r="D777" s="2" t="s">
        <v>16</v>
      </c>
      <c r="E777" s="8">
        <v>20031</v>
      </c>
      <c r="F777" s="2" t="s">
        <v>1209</v>
      </c>
      <c r="G777" s="2" t="s">
        <v>1208</v>
      </c>
      <c r="H777" s="9">
        <v>43098</v>
      </c>
      <c r="I777" s="2">
        <v>2017</v>
      </c>
      <c r="J777" s="2">
        <v>12</v>
      </c>
      <c r="K777" s="2" t="str">
        <f>VLOOKUP($C777,Clients!$B:$F,K$6,0)</f>
        <v>Gabcube</v>
      </c>
      <c r="L777" s="2" t="str">
        <f>VLOOKUP($C777,Clients!$B:$F,L$6,0)</f>
        <v>Foreign</v>
      </c>
      <c r="M777" s="2" t="str">
        <f>VLOOKUP($C777,Clients!$B:$F,M$6,0)</f>
        <v>FI</v>
      </c>
      <c r="N777" s="2" t="str">
        <f>VLOOKUP($C777,Clients!$B:$F,N$6,0)</f>
        <v>Finland</v>
      </c>
    </row>
    <row r="778" spans="2:14" x14ac:dyDescent="0.2">
      <c r="B778" s="8">
        <v>47209.68</v>
      </c>
      <c r="C778" s="2" t="s">
        <v>285</v>
      </c>
      <c r="D778" s="2" t="s">
        <v>16</v>
      </c>
      <c r="E778" s="8">
        <v>170</v>
      </c>
      <c r="F778" s="2" t="s">
        <v>1210</v>
      </c>
      <c r="G778" s="2" t="s">
        <v>1211</v>
      </c>
      <c r="H778" s="9">
        <v>43098</v>
      </c>
      <c r="I778" s="2">
        <v>2017</v>
      </c>
      <c r="J778" s="2">
        <v>12</v>
      </c>
      <c r="K778" s="2" t="str">
        <f>VLOOKUP($C778,Clients!$B:$F,K$6,0)</f>
        <v>Gabcube</v>
      </c>
      <c r="L778" s="2" t="str">
        <f>VLOOKUP($C778,Clients!$B:$F,L$6,0)</f>
        <v>Foreign</v>
      </c>
      <c r="M778" s="2" t="str">
        <f>VLOOKUP($C778,Clients!$B:$F,M$6,0)</f>
        <v>FI</v>
      </c>
      <c r="N778" s="2" t="str">
        <f>VLOOKUP($C778,Clients!$B:$F,N$6,0)</f>
        <v>Finland</v>
      </c>
    </row>
    <row r="779" spans="2:14" x14ac:dyDescent="0.2">
      <c r="B779" s="8">
        <v>53080.65</v>
      </c>
      <c r="C779" s="2" t="s">
        <v>285</v>
      </c>
      <c r="D779" s="2" t="s">
        <v>51</v>
      </c>
      <c r="E779" s="8">
        <v>0</v>
      </c>
      <c r="F779" s="2" t="s">
        <v>1212</v>
      </c>
      <c r="G779" s="2" t="s">
        <v>1213</v>
      </c>
      <c r="H779" s="9">
        <v>43098</v>
      </c>
      <c r="I779" s="2">
        <v>2017</v>
      </c>
      <c r="J779" s="2">
        <v>12</v>
      </c>
      <c r="K779" s="2" t="str">
        <f>VLOOKUP($C779,Clients!$B:$F,K$6,0)</f>
        <v>Gabcube</v>
      </c>
      <c r="L779" s="2" t="str">
        <f>VLOOKUP($C779,Clients!$B:$F,L$6,0)</f>
        <v>Foreign</v>
      </c>
      <c r="M779" s="2" t="str">
        <f>VLOOKUP($C779,Clients!$B:$F,M$6,0)</f>
        <v>FI</v>
      </c>
      <c r="N779" s="2" t="str">
        <f>VLOOKUP($C779,Clients!$B:$F,N$6,0)</f>
        <v>Finland</v>
      </c>
    </row>
    <row r="780" spans="2:14" x14ac:dyDescent="0.2">
      <c r="B780" s="8">
        <v>-674.1</v>
      </c>
      <c r="C780" s="2" t="s">
        <v>285</v>
      </c>
      <c r="D780" s="2" t="s">
        <v>16</v>
      </c>
      <c r="E780" s="8">
        <v>-2</v>
      </c>
      <c r="F780" s="2" t="s">
        <v>1214</v>
      </c>
      <c r="G780" s="2" t="s">
        <v>1215</v>
      </c>
      <c r="H780" s="9">
        <v>43098</v>
      </c>
      <c r="I780" s="2">
        <v>2017</v>
      </c>
      <c r="J780" s="2">
        <v>12</v>
      </c>
      <c r="K780" s="2" t="str">
        <f>VLOOKUP($C780,Clients!$B:$F,K$6,0)</f>
        <v>Gabcube</v>
      </c>
      <c r="L780" s="2" t="str">
        <f>VLOOKUP($C780,Clients!$B:$F,L$6,0)</f>
        <v>Foreign</v>
      </c>
      <c r="M780" s="2" t="str">
        <f>VLOOKUP($C780,Clients!$B:$F,M$6,0)</f>
        <v>FI</v>
      </c>
      <c r="N780" s="2" t="str">
        <f>VLOOKUP($C780,Clients!$B:$F,N$6,0)</f>
        <v>Finland</v>
      </c>
    </row>
    <row r="781" spans="2:14" x14ac:dyDescent="0.2">
      <c r="B781" s="8">
        <v>168</v>
      </c>
      <c r="C781" s="2" t="s">
        <v>285</v>
      </c>
      <c r="D781" s="2" t="s">
        <v>16</v>
      </c>
      <c r="E781" s="8">
        <v>0</v>
      </c>
      <c r="F781" s="2" t="s">
        <v>1216</v>
      </c>
      <c r="G781" s="2" t="s">
        <v>1217</v>
      </c>
      <c r="H781" s="9">
        <v>43098</v>
      </c>
      <c r="I781" s="2">
        <v>2017</v>
      </c>
      <c r="J781" s="2">
        <v>12</v>
      </c>
      <c r="K781" s="2" t="str">
        <f>VLOOKUP($C781,Clients!$B:$F,K$6,0)</f>
        <v>Gabcube</v>
      </c>
      <c r="L781" s="2" t="str">
        <f>VLOOKUP($C781,Clients!$B:$F,L$6,0)</f>
        <v>Foreign</v>
      </c>
      <c r="M781" s="2" t="str">
        <f>VLOOKUP($C781,Clients!$B:$F,M$6,0)</f>
        <v>FI</v>
      </c>
      <c r="N781" s="2" t="str">
        <f>VLOOKUP($C781,Clients!$B:$F,N$6,0)</f>
        <v>Finland</v>
      </c>
    </row>
    <row r="782" spans="2:14" x14ac:dyDescent="0.2">
      <c r="B782" s="8">
        <v>0</v>
      </c>
      <c r="C782" s="2" t="s">
        <v>285</v>
      </c>
      <c r="D782" s="2" t="s">
        <v>16</v>
      </c>
      <c r="E782" s="8">
        <v>1</v>
      </c>
      <c r="F782" s="2" t="s">
        <v>1218</v>
      </c>
      <c r="G782" s="2" t="s">
        <v>1219</v>
      </c>
      <c r="H782" s="9">
        <v>43098</v>
      </c>
      <c r="I782" s="2">
        <v>2017</v>
      </c>
      <c r="J782" s="2">
        <v>12</v>
      </c>
      <c r="K782" s="2" t="str">
        <f>VLOOKUP($C782,Clients!$B:$F,K$6,0)</f>
        <v>Gabcube</v>
      </c>
      <c r="L782" s="2" t="str">
        <f>VLOOKUP($C782,Clients!$B:$F,L$6,0)</f>
        <v>Foreign</v>
      </c>
      <c r="M782" s="2" t="str">
        <f>VLOOKUP($C782,Clients!$B:$F,M$6,0)</f>
        <v>FI</v>
      </c>
      <c r="N782" s="2" t="str">
        <f>VLOOKUP($C782,Clients!$B:$F,N$6,0)</f>
        <v>Finland</v>
      </c>
    </row>
    <row r="783" spans="2:14" x14ac:dyDescent="0.2">
      <c r="B783" s="8">
        <v>33503.4</v>
      </c>
      <c r="C783" s="2" t="s">
        <v>285</v>
      </c>
      <c r="D783" s="2" t="s">
        <v>16</v>
      </c>
      <c r="E783" s="8">
        <v>35</v>
      </c>
      <c r="F783" s="2" t="s">
        <v>1220</v>
      </c>
      <c r="G783" s="2" t="s">
        <v>1221</v>
      </c>
      <c r="H783" s="9">
        <v>43111</v>
      </c>
      <c r="I783" s="2">
        <v>2018</v>
      </c>
      <c r="J783" s="2">
        <v>1</v>
      </c>
      <c r="K783" s="2" t="str">
        <f>VLOOKUP($C783,Clients!$B:$F,K$6,0)</f>
        <v>Gabcube</v>
      </c>
      <c r="L783" s="2" t="str">
        <f>VLOOKUP($C783,Clients!$B:$F,L$6,0)</f>
        <v>Foreign</v>
      </c>
      <c r="M783" s="2" t="str">
        <f>VLOOKUP($C783,Clients!$B:$F,M$6,0)</f>
        <v>FI</v>
      </c>
      <c r="N783" s="2" t="str">
        <f>VLOOKUP($C783,Clients!$B:$F,N$6,0)</f>
        <v>Finland</v>
      </c>
    </row>
    <row r="784" spans="2:14" x14ac:dyDescent="0.2">
      <c r="B784" s="8">
        <v>4805.22</v>
      </c>
      <c r="C784" s="2" t="s">
        <v>285</v>
      </c>
      <c r="D784" s="2" t="s">
        <v>16</v>
      </c>
      <c r="E784" s="8">
        <v>184</v>
      </c>
      <c r="F784" s="2" t="s">
        <v>1222</v>
      </c>
      <c r="G784" s="2" t="s">
        <v>1223</v>
      </c>
      <c r="H784" s="9">
        <v>43111</v>
      </c>
      <c r="I784" s="2">
        <v>2018</v>
      </c>
      <c r="J784" s="2">
        <v>1</v>
      </c>
      <c r="K784" s="2" t="str">
        <f>VLOOKUP($C784,Clients!$B:$F,K$6,0)</f>
        <v>Gabcube</v>
      </c>
      <c r="L784" s="2" t="str">
        <f>VLOOKUP($C784,Clients!$B:$F,L$6,0)</f>
        <v>Foreign</v>
      </c>
      <c r="M784" s="2" t="str">
        <f>VLOOKUP($C784,Clients!$B:$F,M$6,0)</f>
        <v>FI</v>
      </c>
      <c r="N784" s="2" t="str">
        <f>VLOOKUP($C784,Clients!$B:$F,N$6,0)</f>
        <v>Finland</v>
      </c>
    </row>
    <row r="785" spans="2:14" x14ac:dyDescent="0.2">
      <c r="B785" s="8">
        <v>5262.39</v>
      </c>
      <c r="C785" s="2" t="s">
        <v>285</v>
      </c>
      <c r="D785" s="2" t="s">
        <v>51</v>
      </c>
      <c r="E785" s="8">
        <v>0</v>
      </c>
      <c r="F785" s="2" t="s">
        <v>1224</v>
      </c>
      <c r="G785" s="2" t="s">
        <v>1225</v>
      </c>
      <c r="H785" s="9">
        <v>43111</v>
      </c>
      <c r="I785" s="2">
        <v>2018</v>
      </c>
      <c r="J785" s="2">
        <v>1</v>
      </c>
      <c r="K785" s="2" t="str">
        <f>VLOOKUP($C785,Clients!$B:$F,K$6,0)</f>
        <v>Gabcube</v>
      </c>
      <c r="L785" s="2" t="str">
        <f>VLOOKUP($C785,Clients!$B:$F,L$6,0)</f>
        <v>Foreign</v>
      </c>
      <c r="M785" s="2" t="str">
        <f>VLOOKUP($C785,Clients!$B:$F,M$6,0)</f>
        <v>FI</v>
      </c>
      <c r="N785" s="2" t="str">
        <f>VLOOKUP($C785,Clients!$B:$F,N$6,0)</f>
        <v>Finland</v>
      </c>
    </row>
    <row r="786" spans="2:14" x14ac:dyDescent="0.2">
      <c r="B786" s="8">
        <v>0</v>
      </c>
      <c r="C786" s="2" t="s">
        <v>285</v>
      </c>
      <c r="D786" s="2" t="s">
        <v>16</v>
      </c>
      <c r="E786" s="8">
        <v>164</v>
      </c>
      <c r="F786" s="2" t="s">
        <v>1226</v>
      </c>
      <c r="G786" s="2" t="s">
        <v>1225</v>
      </c>
      <c r="H786" s="9">
        <v>43111</v>
      </c>
      <c r="I786" s="2">
        <v>2018</v>
      </c>
      <c r="J786" s="2">
        <v>1</v>
      </c>
      <c r="K786" s="2" t="str">
        <f>VLOOKUP($C786,Clients!$B:$F,K$6,0)</f>
        <v>Gabcube</v>
      </c>
      <c r="L786" s="2" t="str">
        <f>VLOOKUP($C786,Clients!$B:$F,L$6,0)</f>
        <v>Foreign</v>
      </c>
      <c r="M786" s="2" t="str">
        <f>VLOOKUP($C786,Clients!$B:$F,M$6,0)</f>
        <v>FI</v>
      </c>
      <c r="N786" s="2" t="str">
        <f>VLOOKUP($C786,Clients!$B:$F,N$6,0)</f>
        <v>Finland</v>
      </c>
    </row>
    <row r="787" spans="2:14" x14ac:dyDescent="0.2">
      <c r="B787" s="8">
        <v>1083.6000000000001</v>
      </c>
      <c r="C787" s="2" t="s">
        <v>285</v>
      </c>
      <c r="D787" s="2" t="s">
        <v>16</v>
      </c>
      <c r="E787" s="8">
        <v>4</v>
      </c>
      <c r="F787" s="2" t="s">
        <v>1227</v>
      </c>
      <c r="G787" s="2" t="s">
        <v>1228</v>
      </c>
      <c r="H787" s="9">
        <v>43111</v>
      </c>
      <c r="I787" s="2">
        <v>2018</v>
      </c>
      <c r="J787" s="2">
        <v>1</v>
      </c>
      <c r="K787" s="2" t="str">
        <f>VLOOKUP($C787,Clients!$B:$F,K$6,0)</f>
        <v>Gabcube</v>
      </c>
      <c r="L787" s="2" t="str">
        <f>VLOOKUP($C787,Clients!$B:$F,L$6,0)</f>
        <v>Foreign</v>
      </c>
      <c r="M787" s="2" t="str">
        <f>VLOOKUP($C787,Clients!$B:$F,M$6,0)</f>
        <v>FI</v>
      </c>
      <c r="N787" s="2" t="str">
        <f>VLOOKUP($C787,Clients!$B:$F,N$6,0)</f>
        <v>Finland</v>
      </c>
    </row>
    <row r="788" spans="2:14" x14ac:dyDescent="0.2">
      <c r="B788" s="8">
        <v>-4410</v>
      </c>
      <c r="C788" s="2" t="s">
        <v>285</v>
      </c>
      <c r="D788" s="2" t="s">
        <v>16</v>
      </c>
      <c r="E788" s="8">
        <v>-9</v>
      </c>
      <c r="F788" s="2" t="s">
        <v>1229</v>
      </c>
      <c r="G788" s="2" t="s">
        <v>1230</v>
      </c>
      <c r="H788" s="9">
        <v>43117</v>
      </c>
      <c r="I788" s="2">
        <v>2018</v>
      </c>
      <c r="J788" s="2">
        <v>1</v>
      </c>
      <c r="K788" s="2" t="str">
        <f>VLOOKUP($C788,Clients!$B:$F,K$6,0)</f>
        <v>Gabcube</v>
      </c>
      <c r="L788" s="2" t="str">
        <f>VLOOKUP($C788,Clients!$B:$F,L$6,0)</f>
        <v>Foreign</v>
      </c>
      <c r="M788" s="2" t="str">
        <f>VLOOKUP($C788,Clients!$B:$F,M$6,0)</f>
        <v>FI</v>
      </c>
      <c r="N788" s="2" t="str">
        <f>VLOOKUP($C788,Clients!$B:$F,N$6,0)</f>
        <v>Finland</v>
      </c>
    </row>
    <row r="789" spans="2:14" x14ac:dyDescent="0.2">
      <c r="B789" s="8">
        <v>3480.96</v>
      </c>
      <c r="C789" s="2" t="s">
        <v>285</v>
      </c>
      <c r="D789" s="2" t="s">
        <v>16</v>
      </c>
      <c r="E789" s="8">
        <v>7</v>
      </c>
      <c r="F789" s="2" t="s">
        <v>1231</v>
      </c>
      <c r="G789" s="2" t="s">
        <v>1232</v>
      </c>
      <c r="H789" s="9">
        <v>43117</v>
      </c>
      <c r="I789" s="2">
        <v>2018</v>
      </c>
      <c r="J789" s="2">
        <v>1</v>
      </c>
      <c r="K789" s="2" t="str">
        <f>VLOOKUP($C789,Clients!$B:$F,K$6,0)</f>
        <v>Gabcube</v>
      </c>
      <c r="L789" s="2" t="str">
        <f>VLOOKUP($C789,Clients!$B:$F,L$6,0)</f>
        <v>Foreign</v>
      </c>
      <c r="M789" s="2" t="str">
        <f>VLOOKUP($C789,Clients!$B:$F,M$6,0)</f>
        <v>FI</v>
      </c>
      <c r="N789" s="2" t="str">
        <f>VLOOKUP($C789,Clients!$B:$F,N$6,0)</f>
        <v>Finland</v>
      </c>
    </row>
    <row r="790" spans="2:14" x14ac:dyDescent="0.2">
      <c r="B790" s="8">
        <v>0</v>
      </c>
      <c r="C790" s="2" t="s">
        <v>285</v>
      </c>
      <c r="D790" s="2" t="s">
        <v>20</v>
      </c>
      <c r="E790" s="8">
        <v>5</v>
      </c>
      <c r="F790" s="2" t="s">
        <v>1233</v>
      </c>
      <c r="G790" s="2" t="s">
        <v>1234</v>
      </c>
      <c r="H790" s="9">
        <v>43119</v>
      </c>
      <c r="I790" s="2">
        <v>2018</v>
      </c>
      <c r="J790" s="2">
        <v>1</v>
      </c>
      <c r="K790" s="2" t="str">
        <f>VLOOKUP($C790,Clients!$B:$F,K$6,0)</f>
        <v>Gabcube</v>
      </c>
      <c r="L790" s="2" t="str">
        <f>VLOOKUP($C790,Clients!$B:$F,L$6,0)</f>
        <v>Foreign</v>
      </c>
      <c r="M790" s="2" t="str">
        <f>VLOOKUP($C790,Clients!$B:$F,M$6,0)</f>
        <v>FI</v>
      </c>
      <c r="N790" s="2" t="str">
        <f>VLOOKUP($C790,Clients!$B:$F,N$6,0)</f>
        <v>Finland</v>
      </c>
    </row>
    <row r="791" spans="2:14" x14ac:dyDescent="0.2">
      <c r="B791" s="8">
        <v>0</v>
      </c>
      <c r="C791" s="2" t="s">
        <v>285</v>
      </c>
      <c r="D791" s="2" t="s">
        <v>535</v>
      </c>
      <c r="E791" s="8">
        <v>10</v>
      </c>
      <c r="F791" s="2" t="s">
        <v>1235</v>
      </c>
      <c r="G791" s="2" t="s">
        <v>1236</v>
      </c>
      <c r="H791" s="9">
        <v>43125</v>
      </c>
      <c r="I791" s="2">
        <v>2018</v>
      </c>
      <c r="J791" s="2">
        <v>1</v>
      </c>
      <c r="K791" s="2" t="str">
        <f>VLOOKUP($C791,Clients!$B:$F,K$6,0)</f>
        <v>Gabcube</v>
      </c>
      <c r="L791" s="2" t="str">
        <f>VLOOKUP($C791,Clients!$B:$F,L$6,0)</f>
        <v>Foreign</v>
      </c>
      <c r="M791" s="2" t="str">
        <f>VLOOKUP($C791,Clients!$B:$F,M$6,0)</f>
        <v>FI</v>
      </c>
      <c r="N791" s="2" t="str">
        <f>VLOOKUP($C791,Clients!$B:$F,N$6,0)</f>
        <v>Finland</v>
      </c>
    </row>
    <row r="792" spans="2:14" x14ac:dyDescent="0.2">
      <c r="B792" s="8">
        <v>129313.8</v>
      </c>
      <c r="C792" s="2" t="s">
        <v>285</v>
      </c>
      <c r="D792" s="2" t="s">
        <v>16</v>
      </c>
      <c r="E792" s="8">
        <v>171</v>
      </c>
      <c r="F792" s="2" t="s">
        <v>1237</v>
      </c>
      <c r="G792" s="2" t="s">
        <v>1238</v>
      </c>
      <c r="H792" s="9">
        <v>43125</v>
      </c>
      <c r="I792" s="2">
        <v>2018</v>
      </c>
      <c r="J792" s="2">
        <v>1</v>
      </c>
      <c r="K792" s="2" t="str">
        <f>VLOOKUP($C792,Clients!$B:$F,K$6,0)</f>
        <v>Gabcube</v>
      </c>
      <c r="L792" s="2" t="str">
        <f>VLOOKUP($C792,Clients!$B:$F,L$6,0)</f>
        <v>Foreign</v>
      </c>
      <c r="M792" s="2" t="str">
        <f>VLOOKUP($C792,Clients!$B:$F,M$6,0)</f>
        <v>FI</v>
      </c>
      <c r="N792" s="2" t="str">
        <f>VLOOKUP($C792,Clients!$B:$F,N$6,0)</f>
        <v>Finland</v>
      </c>
    </row>
    <row r="793" spans="2:14" x14ac:dyDescent="0.2">
      <c r="B793" s="8">
        <v>0</v>
      </c>
      <c r="C793" s="2" t="s">
        <v>285</v>
      </c>
      <c r="D793" s="2" t="s">
        <v>46</v>
      </c>
      <c r="E793" s="8">
        <v>5</v>
      </c>
      <c r="F793" s="2" t="s">
        <v>1239</v>
      </c>
      <c r="G793" s="2" t="s">
        <v>1240</v>
      </c>
      <c r="H793" s="9">
        <v>43126</v>
      </c>
      <c r="I793" s="2">
        <v>2018</v>
      </c>
      <c r="J793" s="2">
        <v>1</v>
      </c>
      <c r="K793" s="2" t="str">
        <f>VLOOKUP($C793,Clients!$B:$F,K$6,0)</f>
        <v>Gabcube</v>
      </c>
      <c r="L793" s="2" t="str">
        <f>VLOOKUP($C793,Clients!$B:$F,L$6,0)</f>
        <v>Foreign</v>
      </c>
      <c r="M793" s="2" t="str">
        <f>VLOOKUP($C793,Clients!$B:$F,M$6,0)</f>
        <v>FI</v>
      </c>
      <c r="N793" s="2" t="str">
        <f>VLOOKUP($C793,Clients!$B:$F,N$6,0)</f>
        <v>Finland</v>
      </c>
    </row>
    <row r="794" spans="2:14" x14ac:dyDescent="0.2">
      <c r="B794" s="8">
        <v>7140</v>
      </c>
      <c r="C794" s="2" t="s">
        <v>285</v>
      </c>
      <c r="D794" s="2" t="s">
        <v>16</v>
      </c>
      <c r="E794" s="8">
        <v>1</v>
      </c>
      <c r="F794" s="2" t="s">
        <v>1237</v>
      </c>
      <c r="G794" s="2" t="s">
        <v>1241</v>
      </c>
      <c r="H794" s="9">
        <v>43126</v>
      </c>
      <c r="I794" s="2">
        <v>2018</v>
      </c>
      <c r="J794" s="2">
        <v>1</v>
      </c>
      <c r="K794" s="2" t="str">
        <f>VLOOKUP($C794,Clients!$B:$F,K$6,0)</f>
        <v>Gabcube</v>
      </c>
      <c r="L794" s="2" t="str">
        <f>VLOOKUP($C794,Clients!$B:$F,L$6,0)</f>
        <v>Foreign</v>
      </c>
      <c r="M794" s="2" t="str">
        <f>VLOOKUP($C794,Clients!$B:$F,M$6,0)</f>
        <v>FI</v>
      </c>
      <c r="N794" s="2" t="str">
        <f>VLOOKUP($C794,Clients!$B:$F,N$6,0)</f>
        <v>Finland</v>
      </c>
    </row>
    <row r="795" spans="2:14" x14ac:dyDescent="0.2">
      <c r="B795" s="8">
        <v>264224.52</v>
      </c>
      <c r="C795" s="2" t="s">
        <v>285</v>
      </c>
      <c r="D795" s="2" t="s">
        <v>16</v>
      </c>
      <c r="E795" s="8">
        <v>151</v>
      </c>
      <c r="F795" s="2" t="s">
        <v>1237</v>
      </c>
      <c r="G795" s="2" t="s">
        <v>1242</v>
      </c>
      <c r="H795" s="9">
        <v>43126</v>
      </c>
      <c r="I795" s="2">
        <v>2018</v>
      </c>
      <c r="J795" s="2">
        <v>1</v>
      </c>
      <c r="K795" s="2" t="str">
        <f>VLOOKUP($C795,Clients!$B:$F,K$6,0)</f>
        <v>Gabcube</v>
      </c>
      <c r="L795" s="2" t="str">
        <f>VLOOKUP($C795,Clients!$B:$F,L$6,0)</f>
        <v>Foreign</v>
      </c>
      <c r="M795" s="2" t="str">
        <f>VLOOKUP($C795,Clients!$B:$F,M$6,0)</f>
        <v>FI</v>
      </c>
      <c r="N795" s="2" t="str">
        <f>VLOOKUP($C795,Clients!$B:$F,N$6,0)</f>
        <v>Finland</v>
      </c>
    </row>
    <row r="796" spans="2:14" x14ac:dyDescent="0.2">
      <c r="B796" s="8">
        <v>4405.8</v>
      </c>
      <c r="C796" s="2" t="s">
        <v>285</v>
      </c>
      <c r="D796" s="2" t="s">
        <v>16</v>
      </c>
      <c r="E796" s="8">
        <v>28</v>
      </c>
      <c r="F796" s="2" t="s">
        <v>1243</v>
      </c>
      <c r="G796" s="2" t="s">
        <v>1244</v>
      </c>
      <c r="H796" s="9">
        <v>43126</v>
      </c>
      <c r="I796" s="2">
        <v>2018</v>
      </c>
      <c r="J796" s="2">
        <v>1</v>
      </c>
      <c r="K796" s="2" t="str">
        <f>VLOOKUP($C796,Clients!$B:$F,K$6,0)</f>
        <v>Gabcube</v>
      </c>
      <c r="L796" s="2" t="str">
        <f>VLOOKUP($C796,Clients!$B:$F,L$6,0)</f>
        <v>Foreign</v>
      </c>
      <c r="M796" s="2" t="str">
        <f>VLOOKUP($C796,Clients!$B:$F,M$6,0)</f>
        <v>FI</v>
      </c>
      <c r="N796" s="2" t="str">
        <f>VLOOKUP($C796,Clients!$B:$F,N$6,0)</f>
        <v>Finland</v>
      </c>
    </row>
    <row r="797" spans="2:14" x14ac:dyDescent="0.2">
      <c r="B797" s="8">
        <v>196736.4</v>
      </c>
      <c r="C797" s="2" t="s">
        <v>285</v>
      </c>
      <c r="D797" s="2" t="s">
        <v>16</v>
      </c>
      <c r="E797" s="8">
        <v>194</v>
      </c>
      <c r="F797" s="2" t="s">
        <v>1245</v>
      </c>
      <c r="G797" s="2" t="s">
        <v>1246</v>
      </c>
      <c r="H797" s="9">
        <v>43126</v>
      </c>
      <c r="I797" s="2">
        <v>2018</v>
      </c>
      <c r="J797" s="2">
        <v>1</v>
      </c>
      <c r="K797" s="2" t="str">
        <f>VLOOKUP($C797,Clients!$B:$F,K$6,0)</f>
        <v>Gabcube</v>
      </c>
      <c r="L797" s="2" t="str">
        <f>VLOOKUP($C797,Clients!$B:$F,L$6,0)</f>
        <v>Foreign</v>
      </c>
      <c r="M797" s="2" t="str">
        <f>VLOOKUP($C797,Clients!$B:$F,M$6,0)</f>
        <v>FI</v>
      </c>
      <c r="N797" s="2" t="str">
        <f>VLOOKUP($C797,Clients!$B:$F,N$6,0)</f>
        <v>Finland</v>
      </c>
    </row>
    <row r="798" spans="2:14" x14ac:dyDescent="0.2">
      <c r="B798" s="8">
        <v>4695.6000000000004</v>
      </c>
      <c r="C798" s="2" t="s">
        <v>285</v>
      </c>
      <c r="D798" s="2" t="s">
        <v>16</v>
      </c>
      <c r="E798" s="8">
        <v>29</v>
      </c>
      <c r="F798" s="2" t="s">
        <v>1247</v>
      </c>
      <c r="G798" s="2" t="s">
        <v>1248</v>
      </c>
      <c r="H798" s="9">
        <v>43126</v>
      </c>
      <c r="I798" s="2">
        <v>2018</v>
      </c>
      <c r="J798" s="2">
        <v>1</v>
      </c>
      <c r="K798" s="2" t="str">
        <f>VLOOKUP($C798,Clients!$B:$F,K$6,0)</f>
        <v>Gabcube</v>
      </c>
      <c r="L798" s="2" t="str">
        <f>VLOOKUP($C798,Clients!$B:$F,L$6,0)</f>
        <v>Foreign</v>
      </c>
      <c r="M798" s="2" t="str">
        <f>VLOOKUP($C798,Clients!$B:$F,M$6,0)</f>
        <v>FI</v>
      </c>
      <c r="N798" s="2" t="str">
        <f>VLOOKUP($C798,Clients!$B:$F,N$6,0)</f>
        <v>Finland</v>
      </c>
    </row>
    <row r="799" spans="2:14" x14ac:dyDescent="0.2">
      <c r="B799" s="8">
        <v>1554</v>
      </c>
      <c r="C799" s="2" t="s">
        <v>285</v>
      </c>
      <c r="D799" s="2" t="s">
        <v>16</v>
      </c>
      <c r="E799" s="8">
        <v>100</v>
      </c>
      <c r="F799" s="2" t="s">
        <v>1249</v>
      </c>
      <c r="G799" s="2" t="s">
        <v>1250</v>
      </c>
      <c r="H799" s="9">
        <v>43126</v>
      </c>
      <c r="I799" s="2">
        <v>2018</v>
      </c>
      <c r="J799" s="2">
        <v>1</v>
      </c>
      <c r="K799" s="2" t="str">
        <f>VLOOKUP($C799,Clients!$B:$F,K$6,0)</f>
        <v>Gabcube</v>
      </c>
      <c r="L799" s="2" t="str">
        <f>VLOOKUP($C799,Clients!$B:$F,L$6,0)</f>
        <v>Foreign</v>
      </c>
      <c r="M799" s="2" t="str">
        <f>VLOOKUP($C799,Clients!$B:$F,M$6,0)</f>
        <v>FI</v>
      </c>
      <c r="N799" s="2" t="str">
        <f>VLOOKUP($C799,Clients!$B:$F,N$6,0)</f>
        <v>Finland</v>
      </c>
    </row>
    <row r="800" spans="2:14" x14ac:dyDescent="0.2">
      <c r="B800" s="8">
        <v>368495.4</v>
      </c>
      <c r="C800" s="2" t="s">
        <v>285</v>
      </c>
      <c r="D800" s="2" t="s">
        <v>16</v>
      </c>
      <c r="E800" s="8">
        <v>156</v>
      </c>
      <c r="F800" s="2" t="s">
        <v>1251</v>
      </c>
      <c r="G800" s="2" t="s">
        <v>1252</v>
      </c>
      <c r="H800" s="9">
        <v>43131</v>
      </c>
      <c r="I800" s="2">
        <v>2018</v>
      </c>
      <c r="J800" s="2">
        <v>1</v>
      </c>
      <c r="K800" s="2" t="str">
        <f>VLOOKUP($C800,Clients!$B:$F,K$6,0)</f>
        <v>Gabcube</v>
      </c>
      <c r="L800" s="2" t="str">
        <f>VLOOKUP($C800,Clients!$B:$F,L$6,0)</f>
        <v>Foreign</v>
      </c>
      <c r="M800" s="2" t="str">
        <f>VLOOKUP($C800,Clients!$B:$F,M$6,0)</f>
        <v>FI</v>
      </c>
      <c r="N800" s="2" t="str">
        <f>VLOOKUP($C800,Clients!$B:$F,N$6,0)</f>
        <v>Finland</v>
      </c>
    </row>
    <row r="801" spans="2:14" x14ac:dyDescent="0.2">
      <c r="B801" s="8">
        <v>14241.78</v>
      </c>
      <c r="C801" s="2" t="s">
        <v>285</v>
      </c>
      <c r="D801" s="2" t="s">
        <v>16</v>
      </c>
      <c r="E801" s="8">
        <v>318</v>
      </c>
      <c r="F801" s="2" t="s">
        <v>1253</v>
      </c>
      <c r="G801" s="2" t="s">
        <v>1254</v>
      </c>
      <c r="H801" s="9">
        <v>43131</v>
      </c>
      <c r="I801" s="2">
        <v>2018</v>
      </c>
      <c r="J801" s="2">
        <v>1</v>
      </c>
      <c r="K801" s="2" t="str">
        <f>VLOOKUP($C801,Clients!$B:$F,K$6,0)</f>
        <v>Gabcube</v>
      </c>
      <c r="L801" s="2" t="str">
        <f>VLOOKUP($C801,Clients!$B:$F,L$6,0)</f>
        <v>Foreign</v>
      </c>
      <c r="M801" s="2" t="str">
        <f>VLOOKUP($C801,Clients!$B:$F,M$6,0)</f>
        <v>FI</v>
      </c>
      <c r="N801" s="2" t="str">
        <f>VLOOKUP($C801,Clients!$B:$F,N$6,0)</f>
        <v>Finland</v>
      </c>
    </row>
    <row r="802" spans="2:14" x14ac:dyDescent="0.2">
      <c r="B802" s="8">
        <v>-12075</v>
      </c>
      <c r="C802" s="2" t="s">
        <v>285</v>
      </c>
      <c r="D802" s="2" t="s">
        <v>16</v>
      </c>
      <c r="E802" s="8">
        <v>-5</v>
      </c>
      <c r="F802" s="2" t="s">
        <v>1255</v>
      </c>
      <c r="G802" s="2" t="s">
        <v>1256</v>
      </c>
      <c r="H802" s="9">
        <v>43136</v>
      </c>
      <c r="I802" s="2">
        <v>2018</v>
      </c>
      <c r="J802" s="2">
        <v>2</v>
      </c>
      <c r="K802" s="2" t="str">
        <f>VLOOKUP($C802,Clients!$B:$F,K$6,0)</f>
        <v>Gabcube</v>
      </c>
      <c r="L802" s="2" t="str">
        <f>VLOOKUP($C802,Clients!$B:$F,L$6,0)</f>
        <v>Foreign</v>
      </c>
      <c r="M802" s="2" t="str">
        <f>VLOOKUP($C802,Clients!$B:$F,M$6,0)</f>
        <v>FI</v>
      </c>
      <c r="N802" s="2" t="str">
        <f>VLOOKUP($C802,Clients!$B:$F,N$6,0)</f>
        <v>Finland</v>
      </c>
    </row>
    <row r="803" spans="2:14" x14ac:dyDescent="0.2">
      <c r="B803" s="8">
        <v>168840</v>
      </c>
      <c r="C803" s="2" t="s">
        <v>285</v>
      </c>
      <c r="D803" s="2" t="s">
        <v>16</v>
      </c>
      <c r="E803" s="8">
        <v>300</v>
      </c>
      <c r="F803" s="2" t="s">
        <v>1257</v>
      </c>
      <c r="G803" s="2" t="s">
        <v>1258</v>
      </c>
      <c r="H803" s="9">
        <v>43141</v>
      </c>
      <c r="I803" s="2">
        <v>2018</v>
      </c>
      <c r="J803" s="2">
        <v>2</v>
      </c>
      <c r="K803" s="2" t="str">
        <f>VLOOKUP($C803,Clients!$B:$F,K$6,0)</f>
        <v>Gabcube</v>
      </c>
      <c r="L803" s="2" t="str">
        <f>VLOOKUP($C803,Clients!$B:$F,L$6,0)</f>
        <v>Foreign</v>
      </c>
      <c r="M803" s="2" t="str">
        <f>VLOOKUP($C803,Clients!$B:$F,M$6,0)</f>
        <v>FI</v>
      </c>
      <c r="N803" s="2" t="str">
        <f>VLOOKUP($C803,Clients!$B:$F,N$6,0)</f>
        <v>Finland</v>
      </c>
    </row>
    <row r="804" spans="2:14" x14ac:dyDescent="0.2">
      <c r="B804" s="8">
        <v>358069.95</v>
      </c>
      <c r="C804" s="2" t="s">
        <v>285</v>
      </c>
      <c r="D804" s="2" t="s">
        <v>16</v>
      </c>
      <c r="E804" s="8">
        <v>196</v>
      </c>
      <c r="F804" s="2" t="s">
        <v>1259</v>
      </c>
      <c r="G804" s="2" t="s">
        <v>1260</v>
      </c>
      <c r="H804" s="9">
        <v>43148</v>
      </c>
      <c r="I804" s="2">
        <v>2018</v>
      </c>
      <c r="J804" s="2">
        <v>2</v>
      </c>
      <c r="K804" s="2" t="str">
        <f>VLOOKUP($C804,Clients!$B:$F,K$6,0)</f>
        <v>Gabcube</v>
      </c>
      <c r="L804" s="2" t="str">
        <f>VLOOKUP($C804,Clients!$B:$F,L$6,0)</f>
        <v>Foreign</v>
      </c>
      <c r="M804" s="2" t="str">
        <f>VLOOKUP($C804,Clients!$B:$F,M$6,0)</f>
        <v>FI</v>
      </c>
      <c r="N804" s="2" t="str">
        <f>VLOOKUP($C804,Clients!$B:$F,N$6,0)</f>
        <v>Finland</v>
      </c>
    </row>
    <row r="805" spans="2:14" x14ac:dyDescent="0.2">
      <c r="B805" s="8">
        <v>38215.800000000003</v>
      </c>
      <c r="C805" s="2" t="s">
        <v>285</v>
      </c>
      <c r="D805" s="2" t="s">
        <v>16</v>
      </c>
      <c r="E805" s="8">
        <v>226</v>
      </c>
      <c r="F805" s="2" t="s">
        <v>1261</v>
      </c>
      <c r="G805" s="2" t="s">
        <v>1262</v>
      </c>
      <c r="H805" s="9">
        <v>43148</v>
      </c>
      <c r="I805" s="2">
        <v>2018</v>
      </c>
      <c r="J805" s="2">
        <v>2</v>
      </c>
      <c r="K805" s="2" t="str">
        <f>VLOOKUP($C805,Clients!$B:$F,K$6,0)</f>
        <v>Gabcube</v>
      </c>
      <c r="L805" s="2" t="str">
        <f>VLOOKUP($C805,Clients!$B:$F,L$6,0)</f>
        <v>Foreign</v>
      </c>
      <c r="M805" s="2" t="str">
        <f>VLOOKUP($C805,Clients!$B:$F,M$6,0)</f>
        <v>FI</v>
      </c>
      <c r="N805" s="2" t="str">
        <f>VLOOKUP($C805,Clients!$B:$F,N$6,0)</f>
        <v>Finland</v>
      </c>
    </row>
    <row r="806" spans="2:14" x14ac:dyDescent="0.2">
      <c r="B806" s="8">
        <v>2520</v>
      </c>
      <c r="C806" s="2" t="s">
        <v>285</v>
      </c>
      <c r="D806" s="2" t="s">
        <v>51</v>
      </c>
      <c r="E806" s="8">
        <v>0</v>
      </c>
      <c r="F806" s="2" t="s">
        <v>1263</v>
      </c>
      <c r="G806" s="2" t="s">
        <v>1264</v>
      </c>
      <c r="H806" s="9">
        <v>43148</v>
      </c>
      <c r="I806" s="2">
        <v>2018</v>
      </c>
      <c r="J806" s="2">
        <v>2</v>
      </c>
      <c r="K806" s="2" t="str">
        <f>VLOOKUP($C806,Clients!$B:$F,K$6,0)</f>
        <v>Gabcube</v>
      </c>
      <c r="L806" s="2" t="str">
        <f>VLOOKUP($C806,Clients!$B:$F,L$6,0)</f>
        <v>Foreign</v>
      </c>
      <c r="M806" s="2" t="str">
        <f>VLOOKUP($C806,Clients!$B:$F,M$6,0)</f>
        <v>FI</v>
      </c>
      <c r="N806" s="2" t="str">
        <f>VLOOKUP($C806,Clients!$B:$F,N$6,0)</f>
        <v>Finland</v>
      </c>
    </row>
    <row r="807" spans="2:14" x14ac:dyDescent="0.2">
      <c r="B807" s="8">
        <v>455053.2</v>
      </c>
      <c r="C807" s="2" t="s">
        <v>285</v>
      </c>
      <c r="D807" s="2" t="s">
        <v>16</v>
      </c>
      <c r="E807" s="8">
        <v>175</v>
      </c>
      <c r="F807" s="2" t="s">
        <v>1265</v>
      </c>
      <c r="G807" s="2" t="s">
        <v>1266</v>
      </c>
      <c r="H807" s="9">
        <v>43155</v>
      </c>
      <c r="I807" s="2">
        <v>2018</v>
      </c>
      <c r="J807" s="2">
        <v>2</v>
      </c>
      <c r="K807" s="2" t="str">
        <f>VLOOKUP($C807,Clients!$B:$F,K$6,0)</f>
        <v>Gabcube</v>
      </c>
      <c r="L807" s="2" t="str">
        <f>VLOOKUP($C807,Clients!$B:$F,L$6,0)</f>
        <v>Foreign</v>
      </c>
      <c r="M807" s="2" t="str">
        <f>VLOOKUP($C807,Clients!$B:$F,M$6,0)</f>
        <v>FI</v>
      </c>
      <c r="N807" s="2" t="str">
        <f>VLOOKUP($C807,Clients!$B:$F,N$6,0)</f>
        <v>Finland</v>
      </c>
    </row>
    <row r="808" spans="2:14" x14ac:dyDescent="0.2">
      <c r="B808" s="8">
        <v>114726.36</v>
      </c>
      <c r="C808" s="2" t="s">
        <v>285</v>
      </c>
      <c r="D808" s="2" t="s">
        <v>16</v>
      </c>
      <c r="E808" s="8">
        <v>113</v>
      </c>
      <c r="F808" s="2" t="s">
        <v>1267</v>
      </c>
      <c r="G808" s="2" t="s">
        <v>1268</v>
      </c>
      <c r="H808" s="9">
        <v>43155</v>
      </c>
      <c r="I808" s="2">
        <v>2018</v>
      </c>
      <c r="J808" s="2">
        <v>2</v>
      </c>
      <c r="K808" s="2" t="str">
        <f>VLOOKUP($C808,Clients!$B:$F,K$6,0)</f>
        <v>Gabcube</v>
      </c>
      <c r="L808" s="2" t="str">
        <f>VLOOKUP($C808,Clients!$B:$F,L$6,0)</f>
        <v>Foreign</v>
      </c>
      <c r="M808" s="2" t="str">
        <f>VLOOKUP($C808,Clients!$B:$F,M$6,0)</f>
        <v>FI</v>
      </c>
      <c r="N808" s="2" t="str">
        <f>VLOOKUP($C808,Clients!$B:$F,N$6,0)</f>
        <v>Finland</v>
      </c>
    </row>
    <row r="809" spans="2:14" x14ac:dyDescent="0.2">
      <c r="B809" s="8">
        <v>20638.8</v>
      </c>
      <c r="C809" s="2" t="s">
        <v>285</v>
      </c>
      <c r="D809" s="2" t="s">
        <v>16</v>
      </c>
      <c r="E809" s="8">
        <v>129</v>
      </c>
      <c r="F809" s="2" t="s">
        <v>1269</v>
      </c>
      <c r="G809" s="2" t="s">
        <v>1270</v>
      </c>
      <c r="H809" s="9">
        <v>43155</v>
      </c>
      <c r="I809" s="2">
        <v>2018</v>
      </c>
      <c r="J809" s="2">
        <v>2</v>
      </c>
      <c r="K809" s="2" t="str">
        <f>VLOOKUP($C809,Clients!$B:$F,K$6,0)</f>
        <v>Gabcube</v>
      </c>
      <c r="L809" s="2" t="str">
        <f>VLOOKUP($C809,Clients!$B:$F,L$6,0)</f>
        <v>Foreign</v>
      </c>
      <c r="M809" s="2" t="str">
        <f>VLOOKUP($C809,Clients!$B:$F,M$6,0)</f>
        <v>FI</v>
      </c>
      <c r="N809" s="2" t="str">
        <f>VLOOKUP($C809,Clients!$B:$F,N$6,0)</f>
        <v>Finland</v>
      </c>
    </row>
    <row r="810" spans="2:14" x14ac:dyDescent="0.2">
      <c r="B810" s="8">
        <v>7312.41</v>
      </c>
      <c r="C810" s="2" t="s">
        <v>285</v>
      </c>
      <c r="D810" s="2" t="s">
        <v>16</v>
      </c>
      <c r="E810" s="8">
        <v>223.5</v>
      </c>
      <c r="F810" s="2" t="s">
        <v>1271</v>
      </c>
      <c r="G810" s="2" t="s">
        <v>1272</v>
      </c>
      <c r="H810" s="9">
        <v>43155</v>
      </c>
      <c r="I810" s="2">
        <v>2018</v>
      </c>
      <c r="J810" s="2">
        <v>2</v>
      </c>
      <c r="K810" s="2" t="str">
        <f>VLOOKUP($C810,Clients!$B:$F,K$6,0)</f>
        <v>Gabcube</v>
      </c>
      <c r="L810" s="2" t="str">
        <f>VLOOKUP($C810,Clients!$B:$F,L$6,0)</f>
        <v>Foreign</v>
      </c>
      <c r="M810" s="2" t="str">
        <f>VLOOKUP($C810,Clients!$B:$F,M$6,0)</f>
        <v>FI</v>
      </c>
      <c r="N810" s="2" t="str">
        <f>VLOOKUP($C810,Clients!$B:$F,N$6,0)</f>
        <v>Finland</v>
      </c>
    </row>
    <row r="811" spans="2:14" x14ac:dyDescent="0.2">
      <c r="B811" s="8">
        <v>352902.9</v>
      </c>
      <c r="C811" s="2" t="s">
        <v>285</v>
      </c>
      <c r="D811" s="2" t="s">
        <v>16</v>
      </c>
      <c r="E811" s="8">
        <v>235</v>
      </c>
      <c r="F811" s="2" t="s">
        <v>1273</v>
      </c>
      <c r="G811" s="2" t="s">
        <v>1274</v>
      </c>
      <c r="H811" s="9">
        <v>43162</v>
      </c>
      <c r="I811" s="2">
        <v>2018</v>
      </c>
      <c r="J811" s="2">
        <v>3</v>
      </c>
      <c r="K811" s="2" t="str">
        <f>VLOOKUP($C811,Clients!$B:$F,K$6,0)</f>
        <v>Gabcube</v>
      </c>
      <c r="L811" s="2" t="str">
        <f>VLOOKUP($C811,Clients!$B:$F,L$6,0)</f>
        <v>Foreign</v>
      </c>
      <c r="M811" s="2" t="str">
        <f>VLOOKUP($C811,Clients!$B:$F,M$6,0)</f>
        <v>FI</v>
      </c>
      <c r="N811" s="2" t="str">
        <f>VLOOKUP($C811,Clients!$B:$F,N$6,0)</f>
        <v>Finland</v>
      </c>
    </row>
    <row r="812" spans="2:14" x14ac:dyDescent="0.2">
      <c r="B812" s="8">
        <v>190228.5</v>
      </c>
      <c r="C812" s="2" t="s">
        <v>285</v>
      </c>
      <c r="D812" s="2" t="s">
        <v>16</v>
      </c>
      <c r="E812" s="8">
        <v>190</v>
      </c>
      <c r="F812" s="2" t="s">
        <v>1275</v>
      </c>
      <c r="G812" s="2" t="s">
        <v>1276</v>
      </c>
      <c r="H812" s="9">
        <v>43167</v>
      </c>
      <c r="I812" s="2">
        <v>2018</v>
      </c>
      <c r="J812" s="2">
        <v>3</v>
      </c>
      <c r="K812" s="2" t="str">
        <f>VLOOKUP($C812,Clients!$B:$F,K$6,0)</f>
        <v>Gabcube</v>
      </c>
      <c r="L812" s="2" t="str">
        <f>VLOOKUP($C812,Clients!$B:$F,L$6,0)</f>
        <v>Foreign</v>
      </c>
      <c r="M812" s="2" t="str">
        <f>VLOOKUP($C812,Clients!$B:$F,M$6,0)</f>
        <v>FI</v>
      </c>
      <c r="N812" s="2" t="str">
        <f>VLOOKUP($C812,Clients!$B:$F,N$6,0)</f>
        <v>Finland</v>
      </c>
    </row>
    <row r="813" spans="2:14" x14ac:dyDescent="0.2">
      <c r="B813" s="8">
        <v>348906.60000000003</v>
      </c>
      <c r="C813" s="2" t="s">
        <v>285</v>
      </c>
      <c r="D813" s="2" t="s">
        <v>16</v>
      </c>
      <c r="E813" s="8">
        <v>155</v>
      </c>
      <c r="F813" s="2" t="s">
        <v>1277</v>
      </c>
      <c r="G813" s="2" t="s">
        <v>1278</v>
      </c>
      <c r="H813" s="9">
        <v>43167</v>
      </c>
      <c r="I813" s="2">
        <v>2018</v>
      </c>
      <c r="J813" s="2">
        <v>3</v>
      </c>
      <c r="K813" s="2" t="str">
        <f>VLOOKUP($C813,Clients!$B:$F,K$6,0)</f>
        <v>Gabcube</v>
      </c>
      <c r="L813" s="2" t="str">
        <f>VLOOKUP($C813,Clients!$B:$F,L$6,0)</f>
        <v>Foreign</v>
      </c>
      <c r="M813" s="2" t="str">
        <f>VLOOKUP($C813,Clients!$B:$F,M$6,0)</f>
        <v>FI</v>
      </c>
      <c r="N813" s="2" t="str">
        <f>VLOOKUP($C813,Clients!$B:$F,N$6,0)</f>
        <v>Finland</v>
      </c>
    </row>
    <row r="814" spans="2:14" x14ac:dyDescent="0.2">
      <c r="B814" s="8">
        <v>158016.6</v>
      </c>
      <c r="C814" s="2" t="s">
        <v>285</v>
      </c>
      <c r="D814" s="2" t="s">
        <v>16</v>
      </c>
      <c r="E814" s="8">
        <v>212</v>
      </c>
      <c r="F814" s="2" t="s">
        <v>1279</v>
      </c>
      <c r="G814" s="2" t="s">
        <v>1280</v>
      </c>
      <c r="H814" s="9">
        <v>43169</v>
      </c>
      <c r="I814" s="2">
        <v>2018</v>
      </c>
      <c r="J814" s="2">
        <v>3</v>
      </c>
      <c r="K814" s="2" t="str">
        <f>VLOOKUP($C814,Clients!$B:$F,K$6,0)</f>
        <v>Gabcube</v>
      </c>
      <c r="L814" s="2" t="str">
        <f>VLOOKUP($C814,Clients!$B:$F,L$6,0)</f>
        <v>Foreign</v>
      </c>
      <c r="M814" s="2" t="str">
        <f>VLOOKUP($C814,Clients!$B:$F,M$6,0)</f>
        <v>FI</v>
      </c>
      <c r="N814" s="2" t="str">
        <f>VLOOKUP($C814,Clients!$B:$F,N$6,0)</f>
        <v>Finland</v>
      </c>
    </row>
    <row r="815" spans="2:14" x14ac:dyDescent="0.2">
      <c r="B815" s="8">
        <v>422625</v>
      </c>
      <c r="C815" s="2" t="s">
        <v>285</v>
      </c>
      <c r="D815" s="2" t="s">
        <v>16</v>
      </c>
      <c r="E815" s="8">
        <v>175</v>
      </c>
      <c r="F815" s="2" t="s">
        <v>1281</v>
      </c>
      <c r="G815" s="2" t="s">
        <v>1282</v>
      </c>
      <c r="H815" s="9">
        <v>43169</v>
      </c>
      <c r="I815" s="2">
        <v>2018</v>
      </c>
      <c r="J815" s="2">
        <v>3</v>
      </c>
      <c r="K815" s="2" t="str">
        <f>VLOOKUP($C815,Clients!$B:$F,K$6,0)</f>
        <v>Gabcube</v>
      </c>
      <c r="L815" s="2" t="str">
        <f>VLOOKUP($C815,Clients!$B:$F,L$6,0)</f>
        <v>Foreign</v>
      </c>
      <c r="M815" s="2" t="str">
        <f>VLOOKUP($C815,Clients!$B:$F,M$6,0)</f>
        <v>FI</v>
      </c>
      <c r="N815" s="2" t="str">
        <f>VLOOKUP($C815,Clients!$B:$F,N$6,0)</f>
        <v>Finland</v>
      </c>
    </row>
    <row r="816" spans="2:14" x14ac:dyDescent="0.2">
      <c r="B816" s="8">
        <v>-8400</v>
      </c>
      <c r="C816" s="2" t="s">
        <v>285</v>
      </c>
      <c r="D816" s="2" t="s">
        <v>51</v>
      </c>
      <c r="E816" s="8">
        <v>0</v>
      </c>
      <c r="F816" s="2" t="s">
        <v>1283</v>
      </c>
      <c r="G816" s="2" t="s">
        <v>1284</v>
      </c>
      <c r="H816" s="9">
        <v>43172</v>
      </c>
      <c r="I816" s="2">
        <v>2018</v>
      </c>
      <c r="J816" s="2">
        <v>3</v>
      </c>
      <c r="K816" s="2" t="str">
        <f>VLOOKUP($C816,Clients!$B:$F,K$6,0)</f>
        <v>Gabcube</v>
      </c>
      <c r="L816" s="2" t="str">
        <f>VLOOKUP($C816,Clients!$B:$F,L$6,0)</f>
        <v>Foreign</v>
      </c>
      <c r="M816" s="2" t="str">
        <f>VLOOKUP($C816,Clients!$B:$F,M$6,0)</f>
        <v>FI</v>
      </c>
      <c r="N816" s="2" t="str">
        <f>VLOOKUP($C816,Clients!$B:$F,N$6,0)</f>
        <v>Finland</v>
      </c>
    </row>
    <row r="817" spans="2:14" x14ac:dyDescent="0.2">
      <c r="B817" s="8">
        <v>130023.6</v>
      </c>
      <c r="C817" s="2" t="s">
        <v>285</v>
      </c>
      <c r="D817" s="2" t="s">
        <v>16</v>
      </c>
      <c r="E817" s="8">
        <v>170</v>
      </c>
      <c r="F817" s="2" t="s">
        <v>1281</v>
      </c>
      <c r="G817" s="2" t="s">
        <v>1285</v>
      </c>
      <c r="H817" s="9">
        <v>43172</v>
      </c>
      <c r="I817" s="2">
        <v>2018</v>
      </c>
      <c r="J817" s="2">
        <v>3</v>
      </c>
      <c r="K817" s="2" t="str">
        <f>VLOOKUP($C817,Clients!$B:$F,K$6,0)</f>
        <v>Gabcube</v>
      </c>
      <c r="L817" s="2" t="str">
        <f>VLOOKUP($C817,Clients!$B:$F,L$6,0)</f>
        <v>Foreign</v>
      </c>
      <c r="M817" s="2" t="str">
        <f>VLOOKUP($C817,Clients!$B:$F,M$6,0)</f>
        <v>FI</v>
      </c>
      <c r="N817" s="2" t="str">
        <f>VLOOKUP($C817,Clients!$B:$F,N$6,0)</f>
        <v>Finland</v>
      </c>
    </row>
    <row r="818" spans="2:14" x14ac:dyDescent="0.2">
      <c r="B818" s="8">
        <v>446639.76</v>
      </c>
      <c r="C818" s="2" t="s">
        <v>285</v>
      </c>
      <c r="D818" s="2" t="s">
        <v>16</v>
      </c>
      <c r="E818" s="8">
        <v>167</v>
      </c>
      <c r="F818" s="2" t="s">
        <v>1273</v>
      </c>
      <c r="G818" s="2" t="s">
        <v>1286</v>
      </c>
      <c r="H818" s="9">
        <v>43181</v>
      </c>
      <c r="I818" s="2">
        <v>2018</v>
      </c>
      <c r="J818" s="2">
        <v>3</v>
      </c>
      <c r="K818" s="2" t="str">
        <f>VLOOKUP($C818,Clients!$B:$F,K$6,0)</f>
        <v>Gabcube</v>
      </c>
      <c r="L818" s="2" t="str">
        <f>VLOOKUP($C818,Clients!$B:$F,L$6,0)</f>
        <v>Foreign</v>
      </c>
      <c r="M818" s="2" t="str">
        <f>VLOOKUP($C818,Clients!$B:$F,M$6,0)</f>
        <v>FI</v>
      </c>
      <c r="N818" s="2" t="str">
        <f>VLOOKUP($C818,Clients!$B:$F,N$6,0)</f>
        <v>Finland</v>
      </c>
    </row>
    <row r="819" spans="2:14" x14ac:dyDescent="0.2">
      <c r="B819" s="8">
        <v>1035.72</v>
      </c>
      <c r="C819" s="2" t="s">
        <v>285</v>
      </c>
      <c r="D819" s="2" t="s">
        <v>16</v>
      </c>
      <c r="E819" s="8">
        <v>57</v>
      </c>
      <c r="F819" s="2" t="s">
        <v>1287</v>
      </c>
      <c r="G819" s="2" t="s">
        <v>1288</v>
      </c>
      <c r="H819" s="9">
        <v>43181</v>
      </c>
      <c r="I819" s="2">
        <v>2018</v>
      </c>
      <c r="J819" s="2">
        <v>3</v>
      </c>
      <c r="K819" s="2" t="str">
        <f>VLOOKUP($C819,Clients!$B:$F,K$6,0)</f>
        <v>Gabcube</v>
      </c>
      <c r="L819" s="2" t="str">
        <f>VLOOKUP($C819,Clients!$B:$F,L$6,0)</f>
        <v>Foreign</v>
      </c>
      <c r="M819" s="2" t="str">
        <f>VLOOKUP($C819,Clients!$B:$F,M$6,0)</f>
        <v>FI</v>
      </c>
      <c r="N819" s="2" t="str">
        <f>VLOOKUP($C819,Clients!$B:$F,N$6,0)</f>
        <v>Finland</v>
      </c>
    </row>
    <row r="820" spans="2:14" x14ac:dyDescent="0.2">
      <c r="B820" s="8">
        <v>426300.84</v>
      </c>
      <c r="C820" s="2" t="s">
        <v>285</v>
      </c>
      <c r="D820" s="2" t="s">
        <v>16</v>
      </c>
      <c r="E820" s="8">
        <v>182</v>
      </c>
      <c r="F820" s="2" t="s">
        <v>1289</v>
      </c>
      <c r="G820" s="2" t="s">
        <v>1290</v>
      </c>
      <c r="H820" s="9">
        <v>43186</v>
      </c>
      <c r="I820" s="2">
        <v>2018</v>
      </c>
      <c r="J820" s="2">
        <v>3</v>
      </c>
      <c r="K820" s="2" t="str">
        <f>VLOOKUP($C820,Clients!$B:$F,K$6,0)</f>
        <v>Gabcube</v>
      </c>
      <c r="L820" s="2" t="str">
        <f>VLOOKUP($C820,Clients!$B:$F,L$6,0)</f>
        <v>Foreign</v>
      </c>
      <c r="M820" s="2" t="str">
        <f>VLOOKUP($C820,Clients!$B:$F,M$6,0)</f>
        <v>FI</v>
      </c>
      <c r="N820" s="2" t="str">
        <f>VLOOKUP($C820,Clients!$B:$F,N$6,0)</f>
        <v>Finland</v>
      </c>
    </row>
    <row r="821" spans="2:14" x14ac:dyDescent="0.2">
      <c r="B821" s="8">
        <v>14762.789999999999</v>
      </c>
      <c r="C821" s="2" t="s">
        <v>285</v>
      </c>
      <c r="D821" s="2" t="s">
        <v>16</v>
      </c>
      <c r="E821" s="8">
        <v>221.5</v>
      </c>
      <c r="F821" s="2" t="s">
        <v>1291</v>
      </c>
      <c r="G821" s="2" t="s">
        <v>1292</v>
      </c>
      <c r="H821" s="9">
        <v>43186</v>
      </c>
      <c r="I821" s="2">
        <v>2018</v>
      </c>
      <c r="J821" s="2">
        <v>3</v>
      </c>
      <c r="K821" s="2" t="str">
        <f>VLOOKUP($C821,Clients!$B:$F,K$6,0)</f>
        <v>Gabcube</v>
      </c>
      <c r="L821" s="2" t="str">
        <f>VLOOKUP($C821,Clients!$B:$F,L$6,0)</f>
        <v>Foreign</v>
      </c>
      <c r="M821" s="2" t="str">
        <f>VLOOKUP($C821,Clients!$B:$F,M$6,0)</f>
        <v>FI</v>
      </c>
      <c r="N821" s="2" t="str">
        <f>VLOOKUP($C821,Clients!$B:$F,N$6,0)</f>
        <v>Finland</v>
      </c>
    </row>
    <row r="822" spans="2:14" x14ac:dyDescent="0.2">
      <c r="B822" s="8">
        <v>297521.7</v>
      </c>
      <c r="C822" s="2" t="s">
        <v>285</v>
      </c>
      <c r="D822" s="2" t="s">
        <v>16</v>
      </c>
      <c r="E822" s="8">
        <v>220</v>
      </c>
      <c r="F822" s="2" t="s">
        <v>1293</v>
      </c>
      <c r="G822" s="2" t="s">
        <v>1294</v>
      </c>
      <c r="H822" s="9">
        <v>43190</v>
      </c>
      <c r="I822" s="2">
        <v>2018</v>
      </c>
      <c r="J822" s="2">
        <v>3</v>
      </c>
      <c r="K822" s="2" t="str">
        <f>VLOOKUP($C822,Clients!$B:$F,K$6,0)</f>
        <v>Gabcube</v>
      </c>
      <c r="L822" s="2" t="str">
        <f>VLOOKUP($C822,Clients!$B:$F,L$6,0)</f>
        <v>Foreign</v>
      </c>
      <c r="M822" s="2" t="str">
        <f>VLOOKUP($C822,Clients!$B:$F,M$6,0)</f>
        <v>FI</v>
      </c>
      <c r="N822" s="2" t="str">
        <f>VLOOKUP($C822,Clients!$B:$F,N$6,0)</f>
        <v>Finland</v>
      </c>
    </row>
    <row r="823" spans="2:14" x14ac:dyDescent="0.2">
      <c r="B823" s="8">
        <v>387956.94</v>
      </c>
      <c r="C823" s="2" t="s">
        <v>285</v>
      </c>
      <c r="D823" s="2" t="s">
        <v>16</v>
      </c>
      <c r="E823" s="8">
        <v>178</v>
      </c>
      <c r="F823" s="2" t="s">
        <v>1295</v>
      </c>
      <c r="G823" s="2" t="s">
        <v>1296</v>
      </c>
      <c r="H823" s="9">
        <v>43190</v>
      </c>
      <c r="I823" s="2">
        <v>2018</v>
      </c>
      <c r="J823" s="2">
        <v>3</v>
      </c>
      <c r="K823" s="2" t="str">
        <f>VLOOKUP($C823,Clients!$B:$F,K$6,0)</f>
        <v>Gabcube</v>
      </c>
      <c r="L823" s="2" t="str">
        <f>VLOOKUP($C823,Clients!$B:$F,L$6,0)</f>
        <v>Foreign</v>
      </c>
      <c r="M823" s="2" t="str">
        <f>VLOOKUP($C823,Clients!$B:$F,M$6,0)</f>
        <v>FI</v>
      </c>
      <c r="N823" s="2" t="str">
        <f>VLOOKUP($C823,Clients!$B:$F,N$6,0)</f>
        <v>Finland</v>
      </c>
    </row>
    <row r="824" spans="2:14" x14ac:dyDescent="0.2">
      <c r="B824" s="8">
        <v>115894.8</v>
      </c>
      <c r="C824" s="2" t="s">
        <v>285</v>
      </c>
      <c r="D824" s="2" t="s">
        <v>16</v>
      </c>
      <c r="E824" s="8">
        <v>216</v>
      </c>
      <c r="F824" s="2" t="s">
        <v>1297</v>
      </c>
      <c r="G824" s="2" t="s">
        <v>1298</v>
      </c>
      <c r="H824" s="9">
        <v>43202</v>
      </c>
      <c r="I824" s="2">
        <v>2018</v>
      </c>
      <c r="J824" s="2">
        <v>4</v>
      </c>
      <c r="K824" s="2" t="str">
        <f>VLOOKUP($C824,Clients!$B:$F,K$6,0)</f>
        <v>Gabcube</v>
      </c>
      <c r="L824" s="2" t="str">
        <f>VLOOKUP($C824,Clients!$B:$F,L$6,0)</f>
        <v>Foreign</v>
      </c>
      <c r="M824" s="2" t="str">
        <f>VLOOKUP($C824,Clients!$B:$F,M$6,0)</f>
        <v>FI</v>
      </c>
      <c r="N824" s="2" t="str">
        <f>VLOOKUP($C824,Clients!$B:$F,N$6,0)</f>
        <v>Finland</v>
      </c>
    </row>
    <row r="825" spans="2:14" x14ac:dyDescent="0.2">
      <c r="B825" s="8">
        <v>224019.6</v>
      </c>
      <c r="C825" s="2" t="s">
        <v>285</v>
      </c>
      <c r="D825" s="2" t="s">
        <v>16</v>
      </c>
      <c r="E825" s="8">
        <v>212</v>
      </c>
      <c r="F825" s="2" t="s">
        <v>1273</v>
      </c>
      <c r="G825" s="2" t="s">
        <v>1299</v>
      </c>
      <c r="H825" s="9">
        <v>43202</v>
      </c>
      <c r="I825" s="2">
        <v>2018</v>
      </c>
      <c r="J825" s="2">
        <v>4</v>
      </c>
      <c r="K825" s="2" t="str">
        <f>VLOOKUP($C825,Clients!$B:$F,K$6,0)</f>
        <v>Gabcube</v>
      </c>
      <c r="L825" s="2" t="str">
        <f>VLOOKUP($C825,Clients!$B:$F,L$6,0)</f>
        <v>Foreign</v>
      </c>
      <c r="M825" s="2" t="str">
        <f>VLOOKUP($C825,Clients!$B:$F,M$6,0)</f>
        <v>FI</v>
      </c>
      <c r="N825" s="2" t="str">
        <f>VLOOKUP($C825,Clients!$B:$F,N$6,0)</f>
        <v>Finland</v>
      </c>
    </row>
    <row r="826" spans="2:14" x14ac:dyDescent="0.2">
      <c r="B826" s="8">
        <v>83.160000000000011</v>
      </c>
      <c r="C826" s="2" t="s">
        <v>285</v>
      </c>
      <c r="D826" s="2" t="s">
        <v>20</v>
      </c>
      <c r="E826" s="8">
        <v>15</v>
      </c>
      <c r="F826" s="2" t="s">
        <v>1300</v>
      </c>
      <c r="G826" s="2" t="s">
        <v>1301</v>
      </c>
      <c r="H826" s="9">
        <v>43209</v>
      </c>
      <c r="I826" s="2">
        <v>2018</v>
      </c>
      <c r="J826" s="2">
        <v>4</v>
      </c>
      <c r="K826" s="2" t="str">
        <f>VLOOKUP($C826,Clients!$B:$F,K$6,0)</f>
        <v>Gabcube</v>
      </c>
      <c r="L826" s="2" t="str">
        <f>VLOOKUP($C826,Clients!$B:$F,L$6,0)</f>
        <v>Foreign</v>
      </c>
      <c r="M826" s="2" t="str">
        <f>VLOOKUP($C826,Clients!$B:$F,M$6,0)</f>
        <v>FI</v>
      </c>
      <c r="N826" s="2" t="str">
        <f>VLOOKUP($C826,Clients!$B:$F,N$6,0)</f>
        <v>Finland</v>
      </c>
    </row>
    <row r="827" spans="2:14" x14ac:dyDescent="0.2">
      <c r="B827" s="8">
        <v>291675.72000000003</v>
      </c>
      <c r="C827" s="2" t="s">
        <v>285</v>
      </c>
      <c r="D827" s="2" t="s">
        <v>16</v>
      </c>
      <c r="E827" s="8">
        <v>147</v>
      </c>
      <c r="F827" s="2" t="s">
        <v>1302</v>
      </c>
      <c r="G827" s="2" t="s">
        <v>1303</v>
      </c>
      <c r="H827" s="9">
        <v>43220</v>
      </c>
      <c r="I827" s="2">
        <v>2018</v>
      </c>
      <c r="J827" s="2">
        <v>4</v>
      </c>
      <c r="K827" s="2" t="str">
        <f>VLOOKUP($C827,Clients!$B:$F,K$6,0)</f>
        <v>Gabcube</v>
      </c>
      <c r="L827" s="2" t="str">
        <f>VLOOKUP($C827,Clients!$B:$F,L$6,0)</f>
        <v>Foreign</v>
      </c>
      <c r="M827" s="2" t="str">
        <f>VLOOKUP($C827,Clients!$B:$F,M$6,0)</f>
        <v>FI</v>
      </c>
      <c r="N827" s="2" t="str">
        <f>VLOOKUP($C827,Clients!$B:$F,N$6,0)</f>
        <v>Finland</v>
      </c>
    </row>
    <row r="828" spans="2:14" x14ac:dyDescent="0.2">
      <c r="B828" s="8">
        <v>105.84</v>
      </c>
      <c r="C828" s="2" t="s">
        <v>285</v>
      </c>
      <c r="D828" s="2" t="s">
        <v>20</v>
      </c>
      <c r="E828" s="8">
        <v>6</v>
      </c>
      <c r="F828" s="2" t="s">
        <v>1304</v>
      </c>
      <c r="G828" s="2" t="s">
        <v>1305</v>
      </c>
      <c r="H828" s="9">
        <v>43228</v>
      </c>
      <c r="I828" s="2">
        <v>2018</v>
      </c>
      <c r="J828" s="2">
        <v>5</v>
      </c>
      <c r="K828" s="2" t="str">
        <f>VLOOKUP($C828,Clients!$B:$F,K$6,0)</f>
        <v>Gabcube</v>
      </c>
      <c r="L828" s="2" t="str">
        <f>VLOOKUP($C828,Clients!$B:$F,L$6,0)</f>
        <v>Foreign</v>
      </c>
      <c r="M828" s="2" t="str">
        <f>VLOOKUP($C828,Clients!$B:$F,M$6,0)</f>
        <v>FI</v>
      </c>
      <c r="N828" s="2" t="str">
        <f>VLOOKUP($C828,Clients!$B:$F,N$6,0)</f>
        <v>Finland</v>
      </c>
    </row>
    <row r="829" spans="2:14" x14ac:dyDescent="0.2">
      <c r="B829" s="8">
        <v>210</v>
      </c>
      <c r="C829" s="2" t="s">
        <v>285</v>
      </c>
      <c r="D829" s="2" t="s">
        <v>20</v>
      </c>
      <c r="E829" s="8">
        <v>1</v>
      </c>
      <c r="F829" s="2" t="s">
        <v>1304</v>
      </c>
      <c r="G829" s="2" t="s">
        <v>1306</v>
      </c>
      <c r="H829" s="9">
        <v>43228</v>
      </c>
      <c r="I829" s="2">
        <v>2018</v>
      </c>
      <c r="J829" s="2">
        <v>5</v>
      </c>
      <c r="K829" s="2" t="str">
        <f>VLOOKUP($C829,Clients!$B:$F,K$6,0)</f>
        <v>Gabcube</v>
      </c>
      <c r="L829" s="2" t="str">
        <f>VLOOKUP($C829,Clients!$B:$F,L$6,0)</f>
        <v>Foreign</v>
      </c>
      <c r="M829" s="2" t="str">
        <f>VLOOKUP($C829,Clients!$B:$F,M$6,0)</f>
        <v>FI</v>
      </c>
      <c r="N829" s="2" t="str">
        <f>VLOOKUP($C829,Clients!$B:$F,N$6,0)</f>
        <v>Finland</v>
      </c>
    </row>
    <row r="830" spans="2:14" x14ac:dyDescent="0.2">
      <c r="B830" s="8">
        <v>306883.08</v>
      </c>
      <c r="C830" s="2" t="s">
        <v>285</v>
      </c>
      <c r="D830" s="2" t="s">
        <v>16</v>
      </c>
      <c r="E830" s="8">
        <v>186</v>
      </c>
      <c r="F830" s="2" t="s">
        <v>1307</v>
      </c>
      <c r="G830" s="2" t="s">
        <v>1308</v>
      </c>
      <c r="H830" s="9">
        <v>43239</v>
      </c>
      <c r="I830" s="2">
        <v>2018</v>
      </c>
      <c r="J830" s="2">
        <v>5</v>
      </c>
      <c r="K830" s="2" t="str">
        <f>VLOOKUP($C830,Clients!$B:$F,K$6,0)</f>
        <v>Gabcube</v>
      </c>
      <c r="L830" s="2" t="str">
        <f>VLOOKUP($C830,Clients!$B:$F,L$6,0)</f>
        <v>Foreign</v>
      </c>
      <c r="M830" s="2" t="str">
        <f>VLOOKUP($C830,Clients!$B:$F,M$6,0)</f>
        <v>FI</v>
      </c>
      <c r="N830" s="2" t="str">
        <f>VLOOKUP($C830,Clients!$B:$F,N$6,0)</f>
        <v>Finland</v>
      </c>
    </row>
    <row r="831" spans="2:14" x14ac:dyDescent="0.2">
      <c r="B831" s="8">
        <v>16308.18</v>
      </c>
      <c r="C831" s="2" t="s">
        <v>285</v>
      </c>
      <c r="D831" s="2" t="s">
        <v>16</v>
      </c>
      <c r="E831" s="8">
        <v>523</v>
      </c>
      <c r="F831" s="2" t="s">
        <v>1309</v>
      </c>
      <c r="G831" s="2" t="s">
        <v>1310</v>
      </c>
      <c r="H831" s="9">
        <v>43239</v>
      </c>
      <c r="I831" s="2">
        <v>2018</v>
      </c>
      <c r="J831" s="2">
        <v>5</v>
      </c>
      <c r="K831" s="2" t="str">
        <f>VLOOKUP($C831,Clients!$B:$F,K$6,0)</f>
        <v>Gabcube</v>
      </c>
      <c r="L831" s="2" t="str">
        <f>VLOOKUP($C831,Clients!$B:$F,L$6,0)</f>
        <v>Foreign</v>
      </c>
      <c r="M831" s="2" t="str">
        <f>VLOOKUP($C831,Clients!$B:$F,M$6,0)</f>
        <v>FI</v>
      </c>
      <c r="N831" s="2" t="str">
        <f>VLOOKUP($C831,Clients!$B:$F,N$6,0)</f>
        <v>Finland</v>
      </c>
    </row>
    <row r="832" spans="2:14" x14ac:dyDescent="0.2">
      <c r="B832" s="8">
        <v>313878.60000000003</v>
      </c>
      <c r="C832" s="2" t="s">
        <v>285</v>
      </c>
      <c r="D832" s="2" t="s">
        <v>16</v>
      </c>
      <c r="E832" s="8">
        <v>156</v>
      </c>
      <c r="F832" s="2" t="s">
        <v>1311</v>
      </c>
      <c r="G832" s="2" t="s">
        <v>1312</v>
      </c>
      <c r="H832" s="9">
        <v>43248</v>
      </c>
      <c r="I832" s="2">
        <v>2018</v>
      </c>
      <c r="J832" s="2">
        <v>5</v>
      </c>
      <c r="K832" s="2" t="str">
        <f>VLOOKUP($C832,Clients!$B:$F,K$6,0)</f>
        <v>Gabcube</v>
      </c>
      <c r="L832" s="2" t="str">
        <f>VLOOKUP($C832,Clients!$B:$F,L$6,0)</f>
        <v>Foreign</v>
      </c>
      <c r="M832" s="2" t="str">
        <f>VLOOKUP($C832,Clients!$B:$F,M$6,0)</f>
        <v>FI</v>
      </c>
      <c r="N832" s="2" t="str">
        <f>VLOOKUP($C832,Clients!$B:$F,N$6,0)</f>
        <v>Finland</v>
      </c>
    </row>
    <row r="833" spans="2:14" x14ac:dyDescent="0.2">
      <c r="B833" s="8">
        <v>440363.27999999997</v>
      </c>
      <c r="C833" s="2" t="s">
        <v>285</v>
      </c>
      <c r="D833" s="2" t="s">
        <v>16</v>
      </c>
      <c r="E833" s="8">
        <v>215</v>
      </c>
      <c r="F833" s="2" t="s">
        <v>1311</v>
      </c>
      <c r="G833" s="2" t="s">
        <v>1313</v>
      </c>
      <c r="H833" s="9">
        <v>43249</v>
      </c>
      <c r="I833" s="2">
        <v>2018</v>
      </c>
      <c r="J833" s="2">
        <v>5</v>
      </c>
      <c r="K833" s="2" t="str">
        <f>VLOOKUP($C833,Clients!$B:$F,K$6,0)</f>
        <v>Gabcube</v>
      </c>
      <c r="L833" s="2" t="str">
        <f>VLOOKUP($C833,Clients!$B:$F,L$6,0)</f>
        <v>Foreign</v>
      </c>
      <c r="M833" s="2" t="str">
        <f>VLOOKUP($C833,Clients!$B:$F,M$6,0)</f>
        <v>FI</v>
      </c>
      <c r="N833" s="2" t="str">
        <f>VLOOKUP($C833,Clients!$B:$F,N$6,0)</f>
        <v>Finland</v>
      </c>
    </row>
    <row r="834" spans="2:14" x14ac:dyDescent="0.2">
      <c r="B834" s="8">
        <v>264243.84000000003</v>
      </c>
      <c r="C834" s="2" t="s">
        <v>285</v>
      </c>
      <c r="D834" s="2" t="s">
        <v>16</v>
      </c>
      <c r="E834" s="8">
        <v>204</v>
      </c>
      <c r="F834" s="2" t="s">
        <v>1314</v>
      </c>
      <c r="G834" s="2" t="s">
        <v>1315</v>
      </c>
      <c r="H834" s="9">
        <v>43257</v>
      </c>
      <c r="I834" s="2">
        <v>2018</v>
      </c>
      <c r="J834" s="2">
        <v>6</v>
      </c>
      <c r="K834" s="2" t="str">
        <f>VLOOKUP($C834,Clients!$B:$F,K$6,0)</f>
        <v>Gabcube</v>
      </c>
      <c r="L834" s="2" t="str">
        <f>VLOOKUP($C834,Clients!$B:$F,L$6,0)</f>
        <v>Foreign</v>
      </c>
      <c r="M834" s="2" t="str">
        <f>VLOOKUP($C834,Clients!$B:$F,M$6,0)</f>
        <v>FI</v>
      </c>
      <c r="N834" s="2" t="str">
        <f>VLOOKUP($C834,Clients!$B:$F,N$6,0)</f>
        <v>Finland</v>
      </c>
    </row>
    <row r="835" spans="2:14" x14ac:dyDescent="0.2">
      <c r="B835" s="8">
        <v>329.28000000000003</v>
      </c>
      <c r="C835" s="2" t="s">
        <v>285</v>
      </c>
      <c r="D835" s="2" t="s">
        <v>16</v>
      </c>
      <c r="E835" s="8">
        <v>49</v>
      </c>
      <c r="F835" s="2" t="s">
        <v>1316</v>
      </c>
      <c r="G835" s="2" t="s">
        <v>1317</v>
      </c>
      <c r="H835" s="9">
        <v>43257</v>
      </c>
      <c r="I835" s="2">
        <v>2018</v>
      </c>
      <c r="J835" s="2">
        <v>6</v>
      </c>
      <c r="K835" s="2" t="str">
        <f>VLOOKUP($C835,Clients!$B:$F,K$6,0)</f>
        <v>Gabcube</v>
      </c>
      <c r="L835" s="2" t="str">
        <f>VLOOKUP($C835,Clients!$B:$F,L$6,0)</f>
        <v>Foreign</v>
      </c>
      <c r="M835" s="2" t="str">
        <f>VLOOKUP($C835,Clients!$B:$F,M$6,0)</f>
        <v>FI</v>
      </c>
      <c r="N835" s="2" t="str">
        <f>VLOOKUP($C835,Clients!$B:$F,N$6,0)</f>
        <v>Finland</v>
      </c>
    </row>
    <row r="836" spans="2:14" x14ac:dyDescent="0.2">
      <c r="B836" s="8">
        <v>296819.88</v>
      </c>
      <c r="C836" s="2" t="s">
        <v>285</v>
      </c>
      <c r="D836" s="2" t="s">
        <v>16</v>
      </c>
      <c r="E836" s="8">
        <v>220</v>
      </c>
      <c r="F836" s="2" t="s">
        <v>1311</v>
      </c>
      <c r="G836" s="2" t="s">
        <v>1318</v>
      </c>
      <c r="H836" s="9">
        <v>43269</v>
      </c>
      <c r="I836" s="2">
        <v>2018</v>
      </c>
      <c r="J836" s="2">
        <v>6</v>
      </c>
      <c r="K836" s="2" t="str">
        <f>VLOOKUP($C836,Clients!$B:$F,K$6,0)</f>
        <v>Gabcube</v>
      </c>
      <c r="L836" s="2" t="str">
        <f>VLOOKUP($C836,Clients!$B:$F,L$6,0)</f>
        <v>Foreign</v>
      </c>
      <c r="M836" s="2" t="str">
        <f>VLOOKUP($C836,Clients!$B:$F,M$6,0)</f>
        <v>FI</v>
      </c>
      <c r="N836" s="2" t="str">
        <f>VLOOKUP($C836,Clients!$B:$F,N$6,0)</f>
        <v>Finland</v>
      </c>
    </row>
    <row r="837" spans="2:14" x14ac:dyDescent="0.2">
      <c r="B837" s="8">
        <v>65276.4</v>
      </c>
      <c r="C837" s="2" t="s">
        <v>285</v>
      </c>
      <c r="D837" s="2" t="s">
        <v>16</v>
      </c>
      <c r="E837" s="8">
        <v>15</v>
      </c>
      <c r="F837" s="2" t="s">
        <v>1319</v>
      </c>
      <c r="G837" s="2" t="s">
        <v>1320</v>
      </c>
      <c r="H837" s="9">
        <v>43269</v>
      </c>
      <c r="I837" s="2">
        <v>2018</v>
      </c>
      <c r="J837" s="2">
        <v>6</v>
      </c>
      <c r="K837" s="2" t="str">
        <f>VLOOKUP($C837,Clients!$B:$F,K$6,0)</f>
        <v>Gabcube</v>
      </c>
      <c r="L837" s="2" t="str">
        <f>VLOOKUP($C837,Clients!$B:$F,L$6,0)</f>
        <v>Foreign</v>
      </c>
      <c r="M837" s="2" t="str">
        <f>VLOOKUP($C837,Clients!$B:$F,M$6,0)</f>
        <v>FI</v>
      </c>
      <c r="N837" s="2" t="str">
        <f>VLOOKUP($C837,Clients!$B:$F,N$6,0)</f>
        <v>Finland</v>
      </c>
    </row>
    <row r="838" spans="2:14" x14ac:dyDescent="0.2">
      <c r="B838" s="8">
        <v>2213.4</v>
      </c>
      <c r="C838" s="2" t="s">
        <v>285</v>
      </c>
      <c r="D838" s="2" t="s">
        <v>16</v>
      </c>
      <c r="E838" s="8">
        <v>133</v>
      </c>
      <c r="F838" s="2" t="s">
        <v>1309</v>
      </c>
      <c r="G838" s="2" t="s">
        <v>1321</v>
      </c>
      <c r="H838" s="9">
        <v>43269</v>
      </c>
      <c r="I838" s="2">
        <v>2018</v>
      </c>
      <c r="J838" s="2">
        <v>6</v>
      </c>
      <c r="K838" s="2" t="str">
        <f>VLOOKUP($C838,Clients!$B:$F,K$6,0)</f>
        <v>Gabcube</v>
      </c>
      <c r="L838" s="2" t="str">
        <f>VLOOKUP($C838,Clients!$B:$F,L$6,0)</f>
        <v>Foreign</v>
      </c>
      <c r="M838" s="2" t="str">
        <f>VLOOKUP($C838,Clients!$B:$F,M$6,0)</f>
        <v>FI</v>
      </c>
      <c r="N838" s="2" t="str">
        <f>VLOOKUP($C838,Clients!$B:$F,N$6,0)</f>
        <v>Finland</v>
      </c>
    </row>
    <row r="839" spans="2:14" x14ac:dyDescent="0.2">
      <c r="B839" s="8">
        <v>128664.90000000001</v>
      </c>
      <c r="C839" s="2" t="s">
        <v>285</v>
      </c>
      <c r="D839" s="2" t="s">
        <v>16</v>
      </c>
      <c r="E839" s="8">
        <v>258</v>
      </c>
      <c r="F839" s="2" t="s">
        <v>1322</v>
      </c>
      <c r="G839" s="2" t="s">
        <v>1323</v>
      </c>
      <c r="H839" s="9">
        <v>43277</v>
      </c>
      <c r="I839" s="2">
        <v>2018</v>
      </c>
      <c r="J839" s="2">
        <v>6</v>
      </c>
      <c r="K839" s="2" t="str">
        <f>VLOOKUP($C839,Clients!$B:$F,K$6,0)</f>
        <v>Gabcube</v>
      </c>
      <c r="L839" s="2" t="str">
        <f>VLOOKUP($C839,Clients!$B:$F,L$6,0)</f>
        <v>Foreign</v>
      </c>
      <c r="M839" s="2" t="str">
        <f>VLOOKUP($C839,Clients!$B:$F,M$6,0)</f>
        <v>FI</v>
      </c>
      <c r="N839" s="2" t="str">
        <f>VLOOKUP($C839,Clients!$B:$F,N$6,0)</f>
        <v>Finland</v>
      </c>
    </row>
    <row r="840" spans="2:14" x14ac:dyDescent="0.2">
      <c r="B840" s="8">
        <v>239994.30000000002</v>
      </c>
      <c r="C840" s="2" t="s">
        <v>285</v>
      </c>
      <c r="D840" s="2" t="s">
        <v>16</v>
      </c>
      <c r="E840" s="8">
        <v>147</v>
      </c>
      <c r="F840" s="2" t="s">
        <v>1311</v>
      </c>
      <c r="G840" s="2" t="s">
        <v>1324</v>
      </c>
      <c r="H840" s="9">
        <v>43277</v>
      </c>
      <c r="I840" s="2">
        <v>2018</v>
      </c>
      <c r="J840" s="2">
        <v>6</v>
      </c>
      <c r="K840" s="2" t="str">
        <f>VLOOKUP($C840,Clients!$B:$F,K$6,0)</f>
        <v>Gabcube</v>
      </c>
      <c r="L840" s="2" t="str">
        <f>VLOOKUP($C840,Clients!$B:$F,L$6,0)</f>
        <v>Foreign</v>
      </c>
      <c r="M840" s="2" t="str">
        <f>VLOOKUP($C840,Clients!$B:$F,M$6,0)</f>
        <v>FI</v>
      </c>
      <c r="N840" s="2" t="str">
        <f>VLOOKUP($C840,Clients!$B:$F,N$6,0)</f>
        <v>Finland</v>
      </c>
    </row>
    <row r="841" spans="2:14" x14ac:dyDescent="0.2">
      <c r="B841" s="8">
        <v>281341.2</v>
      </c>
      <c r="C841" s="2" t="s">
        <v>285</v>
      </c>
      <c r="D841" s="2" t="s">
        <v>16</v>
      </c>
      <c r="E841" s="8">
        <v>188</v>
      </c>
      <c r="F841" s="2" t="s">
        <v>1325</v>
      </c>
      <c r="G841" s="2" t="s">
        <v>1326</v>
      </c>
      <c r="H841" s="9">
        <v>43281</v>
      </c>
      <c r="I841" s="2">
        <v>2018</v>
      </c>
      <c r="J841" s="2">
        <v>6</v>
      </c>
      <c r="K841" s="2" t="str">
        <f>VLOOKUP($C841,Clients!$B:$F,K$6,0)</f>
        <v>Gabcube</v>
      </c>
      <c r="L841" s="2" t="str">
        <f>VLOOKUP($C841,Clients!$B:$F,L$6,0)</f>
        <v>Foreign</v>
      </c>
      <c r="M841" s="2" t="str">
        <f>VLOOKUP($C841,Clients!$B:$F,M$6,0)</f>
        <v>FI</v>
      </c>
      <c r="N841" s="2" t="str">
        <f>VLOOKUP($C841,Clients!$B:$F,N$6,0)</f>
        <v>Finland</v>
      </c>
    </row>
    <row r="842" spans="2:14" x14ac:dyDescent="0.2">
      <c r="B842" s="8">
        <v>0</v>
      </c>
      <c r="C842" s="2" t="s">
        <v>285</v>
      </c>
      <c r="D842" s="2" t="s">
        <v>16</v>
      </c>
      <c r="E842" s="8">
        <v>40</v>
      </c>
      <c r="F842" s="2" t="s">
        <v>1327</v>
      </c>
      <c r="G842" s="2" t="s">
        <v>1328</v>
      </c>
      <c r="H842" s="9">
        <v>43281</v>
      </c>
      <c r="I842" s="2">
        <v>2018</v>
      </c>
      <c r="J842" s="2">
        <v>6</v>
      </c>
      <c r="K842" s="2" t="str">
        <f>VLOOKUP($C842,Clients!$B:$F,K$6,0)</f>
        <v>Gabcube</v>
      </c>
      <c r="L842" s="2" t="str">
        <f>VLOOKUP($C842,Clients!$B:$F,L$6,0)</f>
        <v>Foreign</v>
      </c>
      <c r="M842" s="2" t="str">
        <f>VLOOKUP($C842,Clients!$B:$F,M$6,0)</f>
        <v>FI</v>
      </c>
      <c r="N842" s="2" t="str">
        <f>VLOOKUP($C842,Clients!$B:$F,N$6,0)</f>
        <v>Finland</v>
      </c>
    </row>
    <row r="843" spans="2:14" x14ac:dyDescent="0.2">
      <c r="B843" s="8">
        <v>340132.8</v>
      </c>
      <c r="C843" s="2" t="s">
        <v>285</v>
      </c>
      <c r="D843" s="2" t="s">
        <v>16</v>
      </c>
      <c r="E843" s="8">
        <v>176</v>
      </c>
      <c r="F843" s="2" t="s">
        <v>1329</v>
      </c>
      <c r="G843" s="2" t="s">
        <v>1330</v>
      </c>
      <c r="H843" s="9">
        <v>43281</v>
      </c>
      <c r="I843" s="2">
        <v>2018</v>
      </c>
      <c r="J843" s="2">
        <v>6</v>
      </c>
      <c r="K843" s="2" t="str">
        <f>VLOOKUP($C843,Clients!$B:$F,K$6,0)</f>
        <v>Gabcube</v>
      </c>
      <c r="L843" s="2" t="str">
        <f>VLOOKUP($C843,Clients!$B:$F,L$6,0)</f>
        <v>Foreign</v>
      </c>
      <c r="M843" s="2" t="str">
        <f>VLOOKUP($C843,Clients!$B:$F,M$6,0)</f>
        <v>FI</v>
      </c>
      <c r="N843" s="2" t="str">
        <f>VLOOKUP($C843,Clients!$B:$F,N$6,0)</f>
        <v>Finland</v>
      </c>
    </row>
    <row r="844" spans="2:14" x14ac:dyDescent="0.2">
      <c r="B844" s="8">
        <v>20311.2</v>
      </c>
      <c r="C844" s="2" t="s">
        <v>285</v>
      </c>
      <c r="D844" s="2" t="s">
        <v>16</v>
      </c>
      <c r="E844" s="8">
        <v>5</v>
      </c>
      <c r="F844" s="2" t="s">
        <v>1331</v>
      </c>
      <c r="G844" s="2" t="s">
        <v>1332</v>
      </c>
      <c r="H844" s="9">
        <v>43281</v>
      </c>
      <c r="I844" s="2">
        <v>2018</v>
      </c>
      <c r="J844" s="2">
        <v>6</v>
      </c>
      <c r="K844" s="2" t="str">
        <f>VLOOKUP($C844,Clients!$B:$F,K$6,0)</f>
        <v>Gabcube</v>
      </c>
      <c r="L844" s="2" t="str">
        <f>VLOOKUP($C844,Clients!$B:$F,L$6,0)</f>
        <v>Foreign</v>
      </c>
      <c r="M844" s="2" t="str">
        <f>VLOOKUP($C844,Clients!$B:$F,M$6,0)</f>
        <v>FI</v>
      </c>
      <c r="N844" s="2" t="str">
        <f>VLOOKUP($C844,Clients!$B:$F,N$6,0)</f>
        <v>Finland</v>
      </c>
    </row>
    <row r="845" spans="2:14" x14ac:dyDescent="0.2">
      <c r="B845" s="8">
        <v>55658.400000000001</v>
      </c>
      <c r="C845" s="2" t="s">
        <v>285</v>
      </c>
      <c r="D845" s="2" t="s">
        <v>16</v>
      </c>
      <c r="E845" s="8">
        <v>18</v>
      </c>
      <c r="F845" s="2" t="s">
        <v>1333</v>
      </c>
      <c r="G845" s="2" t="s">
        <v>1334</v>
      </c>
      <c r="H845" s="9">
        <v>43291</v>
      </c>
      <c r="I845" s="2">
        <v>2018</v>
      </c>
      <c r="J845" s="2">
        <v>7</v>
      </c>
      <c r="K845" s="2" t="str">
        <f>VLOOKUP($C845,Clients!$B:$F,K$6,0)</f>
        <v>Gabcube</v>
      </c>
      <c r="L845" s="2" t="str">
        <f>VLOOKUP($C845,Clients!$B:$F,L$6,0)</f>
        <v>Foreign</v>
      </c>
      <c r="M845" s="2" t="str">
        <f>VLOOKUP($C845,Clients!$B:$F,M$6,0)</f>
        <v>FI</v>
      </c>
      <c r="N845" s="2" t="str">
        <f>VLOOKUP($C845,Clients!$B:$F,N$6,0)</f>
        <v>Finland</v>
      </c>
    </row>
    <row r="846" spans="2:14" x14ac:dyDescent="0.2">
      <c r="B846" s="8">
        <v>43602.887999999999</v>
      </c>
      <c r="C846" s="2" t="s">
        <v>285</v>
      </c>
      <c r="D846" s="2" t="s">
        <v>16</v>
      </c>
      <c r="E846" s="8">
        <v>163</v>
      </c>
      <c r="F846" s="2" t="s">
        <v>1335</v>
      </c>
      <c r="G846" s="2" t="s">
        <v>1336</v>
      </c>
      <c r="H846" s="9">
        <v>43291</v>
      </c>
      <c r="I846" s="2">
        <v>2018</v>
      </c>
      <c r="J846" s="2">
        <v>7</v>
      </c>
      <c r="K846" s="2" t="str">
        <f>VLOOKUP($C846,Clients!$B:$F,K$6,0)</f>
        <v>Gabcube</v>
      </c>
      <c r="L846" s="2" t="str">
        <f>VLOOKUP($C846,Clients!$B:$F,L$6,0)</f>
        <v>Foreign</v>
      </c>
      <c r="M846" s="2" t="str">
        <f>VLOOKUP($C846,Clients!$B:$F,M$6,0)</f>
        <v>FI</v>
      </c>
      <c r="N846" s="2" t="str">
        <f>VLOOKUP($C846,Clients!$B:$F,N$6,0)</f>
        <v>Finland</v>
      </c>
    </row>
    <row r="847" spans="2:14" x14ac:dyDescent="0.2">
      <c r="B847" s="8">
        <v>1486.8</v>
      </c>
      <c r="C847" s="2" t="s">
        <v>285</v>
      </c>
      <c r="D847" s="2" t="s">
        <v>51</v>
      </c>
      <c r="E847" s="8">
        <v>0</v>
      </c>
      <c r="F847" s="2" t="s">
        <v>1337</v>
      </c>
      <c r="G847" s="2" t="s">
        <v>1338</v>
      </c>
      <c r="H847" s="9">
        <v>43291</v>
      </c>
      <c r="I847" s="2">
        <v>2018</v>
      </c>
      <c r="J847" s="2">
        <v>7</v>
      </c>
      <c r="K847" s="2" t="str">
        <f>VLOOKUP($C847,Clients!$B:$F,K$6,0)</f>
        <v>Gabcube</v>
      </c>
      <c r="L847" s="2" t="str">
        <f>VLOOKUP($C847,Clients!$B:$F,L$6,0)</f>
        <v>Foreign</v>
      </c>
      <c r="M847" s="2" t="str">
        <f>VLOOKUP($C847,Clients!$B:$F,M$6,0)</f>
        <v>FI</v>
      </c>
      <c r="N847" s="2" t="str">
        <f>VLOOKUP($C847,Clients!$B:$F,N$6,0)</f>
        <v>Finland</v>
      </c>
    </row>
    <row r="848" spans="2:14" x14ac:dyDescent="0.2">
      <c r="B848" s="8">
        <v>264977.16000000003</v>
      </c>
      <c r="C848" s="2" t="s">
        <v>285</v>
      </c>
      <c r="D848" s="2" t="s">
        <v>16</v>
      </c>
      <c r="E848" s="8">
        <v>176</v>
      </c>
      <c r="F848" s="2" t="s">
        <v>1339</v>
      </c>
      <c r="G848" s="2" t="s">
        <v>1340</v>
      </c>
      <c r="H848" s="9">
        <v>43294</v>
      </c>
      <c r="I848" s="2">
        <v>2018</v>
      </c>
      <c r="J848" s="2">
        <v>7</v>
      </c>
      <c r="K848" s="2" t="str">
        <f>VLOOKUP($C848,Clients!$B:$F,K$6,0)</f>
        <v>Gabcube</v>
      </c>
      <c r="L848" s="2" t="str">
        <f>VLOOKUP($C848,Clients!$B:$F,L$6,0)</f>
        <v>Foreign</v>
      </c>
      <c r="M848" s="2" t="str">
        <f>VLOOKUP($C848,Clients!$B:$F,M$6,0)</f>
        <v>FI</v>
      </c>
      <c r="N848" s="2" t="str">
        <f>VLOOKUP($C848,Clients!$B:$F,N$6,0)</f>
        <v>Finland</v>
      </c>
    </row>
    <row r="849" spans="2:14" x14ac:dyDescent="0.2">
      <c r="B849" s="8">
        <v>197433.60000000001</v>
      </c>
      <c r="C849" s="2" t="s">
        <v>285</v>
      </c>
      <c r="D849" s="2" t="s">
        <v>16</v>
      </c>
      <c r="E849" s="8">
        <v>86</v>
      </c>
      <c r="F849" s="2" t="s">
        <v>1341</v>
      </c>
      <c r="G849" s="2" t="s">
        <v>1342</v>
      </c>
      <c r="H849" s="9">
        <v>43294</v>
      </c>
      <c r="I849" s="2">
        <v>2018</v>
      </c>
      <c r="J849" s="2">
        <v>7</v>
      </c>
      <c r="K849" s="2" t="str">
        <f>VLOOKUP($C849,Clients!$B:$F,K$6,0)</f>
        <v>Gabcube</v>
      </c>
      <c r="L849" s="2" t="str">
        <f>VLOOKUP($C849,Clients!$B:$F,L$6,0)</f>
        <v>Foreign</v>
      </c>
      <c r="M849" s="2" t="str">
        <f>VLOOKUP($C849,Clients!$B:$F,M$6,0)</f>
        <v>FI</v>
      </c>
      <c r="N849" s="2" t="str">
        <f>VLOOKUP($C849,Clients!$B:$F,N$6,0)</f>
        <v>Finland</v>
      </c>
    </row>
    <row r="850" spans="2:14" x14ac:dyDescent="0.2">
      <c r="B850" s="8">
        <v>9660</v>
      </c>
      <c r="C850" s="2" t="s">
        <v>285</v>
      </c>
      <c r="D850" s="2" t="s">
        <v>16</v>
      </c>
      <c r="E850" s="8">
        <v>1</v>
      </c>
      <c r="F850" s="2" t="s">
        <v>1343</v>
      </c>
      <c r="G850" s="2" t="s">
        <v>1344</v>
      </c>
      <c r="H850" s="9">
        <v>43297</v>
      </c>
      <c r="I850" s="2">
        <v>2018</v>
      </c>
      <c r="J850" s="2">
        <v>7</v>
      </c>
      <c r="K850" s="2" t="str">
        <f>VLOOKUP($C850,Clients!$B:$F,K$6,0)</f>
        <v>Gabcube</v>
      </c>
      <c r="L850" s="2" t="str">
        <f>VLOOKUP($C850,Clients!$B:$F,L$6,0)</f>
        <v>Foreign</v>
      </c>
      <c r="M850" s="2" t="str">
        <f>VLOOKUP($C850,Clients!$B:$F,M$6,0)</f>
        <v>FI</v>
      </c>
      <c r="N850" s="2" t="str">
        <f>VLOOKUP($C850,Clients!$B:$F,N$6,0)</f>
        <v>Finland</v>
      </c>
    </row>
    <row r="851" spans="2:14" x14ac:dyDescent="0.2">
      <c r="B851" s="8">
        <v>358944.18</v>
      </c>
      <c r="C851" s="2" t="s">
        <v>285</v>
      </c>
      <c r="D851" s="2" t="s">
        <v>16</v>
      </c>
      <c r="E851" s="8">
        <v>194</v>
      </c>
      <c r="F851" s="2" t="s">
        <v>1345</v>
      </c>
      <c r="G851" s="2" t="s">
        <v>1346</v>
      </c>
      <c r="H851" s="9">
        <v>43302</v>
      </c>
      <c r="I851" s="2">
        <v>2018</v>
      </c>
      <c r="J851" s="2">
        <v>7</v>
      </c>
      <c r="K851" s="2" t="str">
        <f>VLOOKUP($C851,Clients!$B:$F,K$6,0)</f>
        <v>Gabcube</v>
      </c>
      <c r="L851" s="2" t="str">
        <f>VLOOKUP($C851,Clients!$B:$F,L$6,0)</f>
        <v>Foreign</v>
      </c>
      <c r="M851" s="2" t="str">
        <f>VLOOKUP($C851,Clients!$B:$F,M$6,0)</f>
        <v>FI</v>
      </c>
      <c r="N851" s="2" t="str">
        <f>VLOOKUP($C851,Clients!$B:$F,N$6,0)</f>
        <v>Finland</v>
      </c>
    </row>
    <row r="852" spans="2:14" x14ac:dyDescent="0.2">
      <c r="B852" s="8">
        <v>21449.4</v>
      </c>
      <c r="C852" s="2" t="s">
        <v>285</v>
      </c>
      <c r="D852" s="2" t="s">
        <v>16</v>
      </c>
      <c r="E852" s="8">
        <v>233</v>
      </c>
      <c r="F852" s="2" t="s">
        <v>1347</v>
      </c>
      <c r="G852" s="2" t="s">
        <v>1348</v>
      </c>
      <c r="H852" s="9">
        <v>43302</v>
      </c>
      <c r="I852" s="2">
        <v>2018</v>
      </c>
      <c r="J852" s="2">
        <v>7</v>
      </c>
      <c r="K852" s="2" t="str">
        <f>VLOOKUP($C852,Clients!$B:$F,K$6,0)</f>
        <v>Gabcube</v>
      </c>
      <c r="L852" s="2" t="str">
        <f>VLOOKUP($C852,Clients!$B:$F,L$6,0)</f>
        <v>Foreign</v>
      </c>
      <c r="M852" s="2" t="str">
        <f>VLOOKUP($C852,Clients!$B:$F,M$6,0)</f>
        <v>FI</v>
      </c>
      <c r="N852" s="2" t="str">
        <f>VLOOKUP($C852,Clients!$B:$F,N$6,0)</f>
        <v>Finland</v>
      </c>
    </row>
    <row r="853" spans="2:14" x14ac:dyDescent="0.2">
      <c r="B853" s="8">
        <v>314619.48</v>
      </c>
      <c r="C853" s="2" t="s">
        <v>285</v>
      </c>
      <c r="D853" s="2" t="s">
        <v>16</v>
      </c>
      <c r="E853" s="8">
        <v>165</v>
      </c>
      <c r="F853" s="2" t="s">
        <v>1345</v>
      </c>
      <c r="G853" s="2" t="s">
        <v>1349</v>
      </c>
      <c r="H853" s="9">
        <v>43309</v>
      </c>
      <c r="I853" s="2">
        <v>2018</v>
      </c>
      <c r="J853" s="2">
        <v>7</v>
      </c>
      <c r="K853" s="2" t="str">
        <f>VLOOKUP($C853,Clients!$B:$F,K$6,0)</f>
        <v>Gabcube</v>
      </c>
      <c r="L853" s="2" t="str">
        <f>VLOOKUP($C853,Clients!$B:$F,L$6,0)</f>
        <v>Foreign</v>
      </c>
      <c r="M853" s="2" t="str">
        <f>VLOOKUP($C853,Clients!$B:$F,M$6,0)</f>
        <v>FI</v>
      </c>
      <c r="N853" s="2" t="str">
        <f>VLOOKUP($C853,Clients!$B:$F,N$6,0)</f>
        <v>Finland</v>
      </c>
    </row>
    <row r="854" spans="2:14" x14ac:dyDescent="0.2">
      <c r="B854" s="8">
        <v>0</v>
      </c>
      <c r="C854" s="2" t="s">
        <v>285</v>
      </c>
      <c r="D854" s="2" t="s">
        <v>16</v>
      </c>
      <c r="E854" s="8">
        <v>5</v>
      </c>
      <c r="F854" s="2" t="s">
        <v>1350</v>
      </c>
      <c r="G854" s="2" t="s">
        <v>1351</v>
      </c>
      <c r="H854" s="9">
        <v>43309</v>
      </c>
      <c r="I854" s="2">
        <v>2018</v>
      </c>
      <c r="J854" s="2">
        <v>7</v>
      </c>
      <c r="K854" s="2" t="str">
        <f>VLOOKUP($C854,Clients!$B:$F,K$6,0)</f>
        <v>Gabcube</v>
      </c>
      <c r="L854" s="2" t="str">
        <f>VLOOKUP($C854,Clients!$B:$F,L$6,0)</f>
        <v>Foreign</v>
      </c>
      <c r="M854" s="2" t="str">
        <f>VLOOKUP($C854,Clients!$B:$F,M$6,0)</f>
        <v>FI</v>
      </c>
      <c r="N854" s="2" t="str">
        <f>VLOOKUP($C854,Clients!$B:$F,N$6,0)</f>
        <v>Finland</v>
      </c>
    </row>
    <row r="855" spans="2:14" x14ac:dyDescent="0.2">
      <c r="B855" s="8">
        <v>294308.27999999997</v>
      </c>
      <c r="C855" s="2" t="s">
        <v>285</v>
      </c>
      <c r="D855" s="2" t="s">
        <v>16</v>
      </c>
      <c r="E855" s="8">
        <v>189</v>
      </c>
      <c r="F855" s="2" t="s">
        <v>1352</v>
      </c>
      <c r="G855" s="2" t="s">
        <v>1353</v>
      </c>
      <c r="H855" s="9">
        <v>43315</v>
      </c>
      <c r="I855" s="2">
        <v>2018</v>
      </c>
      <c r="J855" s="2">
        <v>8</v>
      </c>
      <c r="K855" s="2" t="str">
        <f>VLOOKUP($C855,Clients!$B:$F,K$6,0)</f>
        <v>Gabcube</v>
      </c>
      <c r="L855" s="2" t="str">
        <f>VLOOKUP($C855,Clients!$B:$F,L$6,0)</f>
        <v>Foreign</v>
      </c>
      <c r="M855" s="2" t="str">
        <f>VLOOKUP($C855,Clients!$B:$F,M$6,0)</f>
        <v>FI</v>
      </c>
      <c r="N855" s="2" t="str">
        <f>VLOOKUP($C855,Clients!$B:$F,N$6,0)</f>
        <v>Finland</v>
      </c>
    </row>
    <row r="856" spans="2:14" x14ac:dyDescent="0.2">
      <c r="B856" s="8">
        <v>2310</v>
      </c>
      <c r="C856" s="2" t="s">
        <v>285</v>
      </c>
      <c r="D856" s="2" t="s">
        <v>16</v>
      </c>
      <c r="E856" s="8">
        <v>133</v>
      </c>
      <c r="F856" s="2" t="s">
        <v>1354</v>
      </c>
      <c r="G856" s="2" t="s">
        <v>1355</v>
      </c>
      <c r="H856" s="9">
        <v>43315</v>
      </c>
      <c r="I856" s="2">
        <v>2018</v>
      </c>
      <c r="J856" s="2">
        <v>8</v>
      </c>
      <c r="K856" s="2" t="str">
        <f>VLOOKUP($C856,Clients!$B:$F,K$6,0)</f>
        <v>Gabcube</v>
      </c>
      <c r="L856" s="2" t="str">
        <f>VLOOKUP($C856,Clients!$B:$F,L$6,0)</f>
        <v>Foreign</v>
      </c>
      <c r="M856" s="2" t="str">
        <f>VLOOKUP($C856,Clients!$B:$F,M$6,0)</f>
        <v>FI</v>
      </c>
      <c r="N856" s="2" t="str">
        <f>VLOOKUP($C856,Clients!$B:$F,N$6,0)</f>
        <v>Finland</v>
      </c>
    </row>
    <row r="857" spans="2:14" x14ac:dyDescent="0.2">
      <c r="B857" s="8">
        <v>32232.06</v>
      </c>
      <c r="C857" s="2" t="s">
        <v>285</v>
      </c>
      <c r="D857" s="2" t="s">
        <v>16</v>
      </c>
      <c r="E857" s="8">
        <v>421.95</v>
      </c>
      <c r="F857" s="2" t="s">
        <v>1356</v>
      </c>
      <c r="G857" s="2" t="s">
        <v>1357</v>
      </c>
      <c r="H857" s="9">
        <v>43322</v>
      </c>
      <c r="I857" s="2">
        <v>2018</v>
      </c>
      <c r="J857" s="2">
        <v>8</v>
      </c>
      <c r="K857" s="2" t="str">
        <f>VLOOKUP($C857,Clients!$B:$F,K$6,0)</f>
        <v>Gabcube</v>
      </c>
      <c r="L857" s="2" t="str">
        <f>VLOOKUP($C857,Clients!$B:$F,L$6,0)</f>
        <v>Foreign</v>
      </c>
      <c r="M857" s="2" t="str">
        <f>VLOOKUP($C857,Clients!$B:$F,M$6,0)</f>
        <v>FI</v>
      </c>
      <c r="N857" s="2" t="str">
        <f>VLOOKUP($C857,Clients!$B:$F,N$6,0)</f>
        <v>Finland</v>
      </c>
    </row>
    <row r="858" spans="2:14" x14ac:dyDescent="0.2">
      <c r="B858" s="8">
        <v>354177.60000000003</v>
      </c>
      <c r="C858" s="2" t="s">
        <v>285</v>
      </c>
      <c r="D858" s="2" t="s">
        <v>16</v>
      </c>
      <c r="E858" s="8">
        <v>205</v>
      </c>
      <c r="F858" s="2" t="s">
        <v>1358</v>
      </c>
      <c r="G858" s="2" t="s">
        <v>1359</v>
      </c>
      <c r="H858" s="9">
        <v>43322</v>
      </c>
      <c r="I858" s="2">
        <v>2018</v>
      </c>
      <c r="J858" s="2">
        <v>8</v>
      </c>
      <c r="K858" s="2" t="str">
        <f>VLOOKUP($C858,Clients!$B:$F,K$6,0)</f>
        <v>Gabcube</v>
      </c>
      <c r="L858" s="2" t="str">
        <f>VLOOKUP($C858,Clients!$B:$F,L$6,0)</f>
        <v>Foreign</v>
      </c>
      <c r="M858" s="2" t="str">
        <f>VLOOKUP($C858,Clients!$B:$F,M$6,0)</f>
        <v>FI</v>
      </c>
      <c r="N858" s="2" t="str">
        <f>VLOOKUP($C858,Clients!$B:$F,N$6,0)</f>
        <v>Finland</v>
      </c>
    </row>
    <row r="859" spans="2:14" x14ac:dyDescent="0.2">
      <c r="B859" s="8">
        <v>8173.2000000000007</v>
      </c>
      <c r="C859" s="2" t="s">
        <v>285</v>
      </c>
      <c r="D859" s="2" t="s">
        <v>16</v>
      </c>
      <c r="E859" s="8">
        <v>4</v>
      </c>
      <c r="F859" s="2" t="s">
        <v>1358</v>
      </c>
      <c r="G859" s="2" t="s">
        <v>1360</v>
      </c>
      <c r="H859" s="9">
        <v>43322</v>
      </c>
      <c r="I859" s="2">
        <v>2018</v>
      </c>
      <c r="J859" s="2">
        <v>8</v>
      </c>
      <c r="K859" s="2" t="str">
        <f>VLOOKUP($C859,Clients!$B:$F,K$6,0)</f>
        <v>Gabcube</v>
      </c>
      <c r="L859" s="2" t="str">
        <f>VLOOKUP($C859,Clients!$B:$F,L$6,0)</f>
        <v>Foreign</v>
      </c>
      <c r="M859" s="2" t="str">
        <f>VLOOKUP($C859,Clients!$B:$F,M$6,0)</f>
        <v>FI</v>
      </c>
      <c r="N859" s="2" t="str">
        <f>VLOOKUP($C859,Clients!$B:$F,N$6,0)</f>
        <v>Finland</v>
      </c>
    </row>
    <row r="860" spans="2:14" x14ac:dyDescent="0.2">
      <c r="B860" s="8">
        <v>361120.2</v>
      </c>
      <c r="C860" s="2" t="s">
        <v>285</v>
      </c>
      <c r="D860" s="2" t="s">
        <v>16</v>
      </c>
      <c r="E860" s="8">
        <v>173</v>
      </c>
      <c r="F860" s="2" t="s">
        <v>1361</v>
      </c>
      <c r="G860" s="2" t="s">
        <v>1362</v>
      </c>
      <c r="H860" s="9">
        <v>43357</v>
      </c>
      <c r="I860" s="2">
        <v>2018</v>
      </c>
      <c r="J860" s="2">
        <v>9</v>
      </c>
      <c r="K860" s="2" t="str">
        <f>VLOOKUP($C860,Clients!$B:$F,K$6,0)</f>
        <v>Gabcube</v>
      </c>
      <c r="L860" s="2" t="str">
        <f>VLOOKUP($C860,Clients!$B:$F,L$6,0)</f>
        <v>Foreign</v>
      </c>
      <c r="M860" s="2" t="str">
        <f>VLOOKUP($C860,Clients!$B:$F,M$6,0)</f>
        <v>FI</v>
      </c>
      <c r="N860" s="2" t="str">
        <f>VLOOKUP($C860,Clients!$B:$F,N$6,0)</f>
        <v>Finland</v>
      </c>
    </row>
    <row r="861" spans="2:14" x14ac:dyDescent="0.2">
      <c r="B861" s="8">
        <v>208247.34</v>
      </c>
      <c r="C861" s="2" t="s">
        <v>285</v>
      </c>
      <c r="D861" s="2" t="s">
        <v>16</v>
      </c>
      <c r="E861" s="8">
        <v>155</v>
      </c>
      <c r="F861" s="2" t="s">
        <v>1363</v>
      </c>
      <c r="G861" s="2" t="s">
        <v>1364</v>
      </c>
      <c r="H861" s="9">
        <v>43365</v>
      </c>
      <c r="I861" s="2">
        <v>2018</v>
      </c>
      <c r="J861" s="2">
        <v>9</v>
      </c>
      <c r="K861" s="2" t="str">
        <f>VLOOKUP($C861,Clients!$B:$F,K$6,0)</f>
        <v>Gabcube</v>
      </c>
      <c r="L861" s="2" t="str">
        <f>VLOOKUP($C861,Clients!$B:$F,L$6,0)</f>
        <v>Foreign</v>
      </c>
      <c r="M861" s="2" t="str">
        <f>VLOOKUP($C861,Clients!$B:$F,M$6,0)</f>
        <v>FI</v>
      </c>
      <c r="N861" s="2" t="str">
        <f>VLOOKUP($C861,Clients!$B:$F,N$6,0)</f>
        <v>Finland</v>
      </c>
    </row>
    <row r="862" spans="2:14" x14ac:dyDescent="0.2">
      <c r="B862" s="8">
        <v>37094.400000000001</v>
      </c>
      <c r="C862" s="2" t="s">
        <v>285</v>
      </c>
      <c r="D862" s="2" t="s">
        <v>16</v>
      </c>
      <c r="E862" s="8">
        <v>13</v>
      </c>
      <c r="F862" s="2" t="s">
        <v>1365</v>
      </c>
      <c r="G862" s="2" t="s">
        <v>1366</v>
      </c>
      <c r="H862" s="9">
        <v>43369</v>
      </c>
      <c r="I862" s="2">
        <v>2018</v>
      </c>
      <c r="J862" s="2">
        <v>9</v>
      </c>
      <c r="K862" s="2" t="str">
        <f>VLOOKUP($C862,Clients!$B:$F,K$6,0)</f>
        <v>Gabcube</v>
      </c>
      <c r="L862" s="2" t="str">
        <f>VLOOKUP($C862,Clients!$B:$F,L$6,0)</f>
        <v>Foreign</v>
      </c>
      <c r="M862" s="2" t="str">
        <f>VLOOKUP($C862,Clients!$B:$F,M$6,0)</f>
        <v>FI</v>
      </c>
      <c r="N862" s="2" t="str">
        <f>VLOOKUP($C862,Clients!$B:$F,N$6,0)</f>
        <v>Finland</v>
      </c>
    </row>
    <row r="863" spans="2:14" x14ac:dyDescent="0.2">
      <c r="B863" s="8">
        <v>2436</v>
      </c>
      <c r="C863" s="2" t="s">
        <v>285</v>
      </c>
      <c r="D863" s="2" t="s">
        <v>16</v>
      </c>
      <c r="E863" s="8">
        <v>1</v>
      </c>
      <c r="F863" s="2" t="s">
        <v>1365</v>
      </c>
      <c r="G863" s="2" t="s">
        <v>1367</v>
      </c>
      <c r="H863" s="9">
        <v>43369</v>
      </c>
      <c r="I863" s="2">
        <v>2018</v>
      </c>
      <c r="J863" s="2">
        <v>9</v>
      </c>
      <c r="K863" s="2" t="str">
        <f>VLOOKUP($C863,Clients!$B:$F,K$6,0)</f>
        <v>Gabcube</v>
      </c>
      <c r="L863" s="2" t="str">
        <f>VLOOKUP($C863,Clients!$B:$F,L$6,0)</f>
        <v>Foreign</v>
      </c>
      <c r="M863" s="2" t="str">
        <f>VLOOKUP($C863,Clients!$B:$F,M$6,0)</f>
        <v>FI</v>
      </c>
      <c r="N863" s="2" t="str">
        <f>VLOOKUP($C863,Clients!$B:$F,N$6,0)</f>
        <v>Finland</v>
      </c>
    </row>
    <row r="864" spans="2:14" x14ac:dyDescent="0.2">
      <c r="B864" s="8">
        <v>28753.200000000001</v>
      </c>
      <c r="C864" s="2" t="s">
        <v>285</v>
      </c>
      <c r="D864" s="2" t="s">
        <v>16</v>
      </c>
      <c r="E864" s="8">
        <v>104</v>
      </c>
      <c r="F864" s="2" t="s">
        <v>1368</v>
      </c>
      <c r="G864" s="2" t="s">
        <v>1369</v>
      </c>
      <c r="H864" s="9">
        <v>43372</v>
      </c>
      <c r="I864" s="2">
        <v>2018</v>
      </c>
      <c r="J864" s="2">
        <v>9</v>
      </c>
      <c r="K864" s="2" t="str">
        <f>VLOOKUP($C864,Clients!$B:$F,K$6,0)</f>
        <v>Gabcube</v>
      </c>
      <c r="L864" s="2" t="str">
        <f>VLOOKUP($C864,Clients!$B:$F,L$6,0)</f>
        <v>Foreign</v>
      </c>
      <c r="M864" s="2" t="str">
        <f>VLOOKUP($C864,Clients!$B:$F,M$6,0)</f>
        <v>FI</v>
      </c>
      <c r="N864" s="2" t="str">
        <f>VLOOKUP($C864,Clients!$B:$F,N$6,0)</f>
        <v>Finland</v>
      </c>
    </row>
    <row r="865" spans="2:14" x14ac:dyDescent="0.2">
      <c r="B865" s="8">
        <v>162101.51999999999</v>
      </c>
      <c r="C865" s="2" t="s">
        <v>285</v>
      </c>
      <c r="D865" s="2" t="s">
        <v>16</v>
      </c>
      <c r="E865" s="8">
        <v>82</v>
      </c>
      <c r="F865" s="2" t="s">
        <v>1370</v>
      </c>
      <c r="G865" s="2" t="s">
        <v>1371</v>
      </c>
      <c r="H865" s="9">
        <v>43372</v>
      </c>
      <c r="I865" s="2">
        <v>2018</v>
      </c>
      <c r="J865" s="2">
        <v>9</v>
      </c>
      <c r="K865" s="2" t="str">
        <f>VLOOKUP($C865,Clients!$B:$F,K$6,0)</f>
        <v>Gabcube</v>
      </c>
      <c r="L865" s="2" t="str">
        <f>VLOOKUP($C865,Clients!$B:$F,L$6,0)</f>
        <v>Foreign</v>
      </c>
      <c r="M865" s="2" t="str">
        <f>VLOOKUP($C865,Clients!$B:$F,M$6,0)</f>
        <v>FI</v>
      </c>
      <c r="N865" s="2" t="str">
        <f>VLOOKUP($C865,Clients!$B:$F,N$6,0)</f>
        <v>Finland</v>
      </c>
    </row>
    <row r="866" spans="2:14" x14ac:dyDescent="0.2">
      <c r="B866" s="8">
        <v>24849.93</v>
      </c>
      <c r="C866" s="2" t="s">
        <v>285</v>
      </c>
      <c r="D866" s="2" t="s">
        <v>16</v>
      </c>
      <c r="E866" s="8">
        <v>300.60000000000002</v>
      </c>
      <c r="F866" s="2" t="s">
        <v>1372</v>
      </c>
      <c r="G866" s="2" t="s">
        <v>1373</v>
      </c>
      <c r="H866" s="9">
        <v>43372</v>
      </c>
      <c r="I866" s="2">
        <v>2018</v>
      </c>
      <c r="J866" s="2">
        <v>9</v>
      </c>
      <c r="K866" s="2" t="str">
        <f>VLOOKUP($C866,Clients!$B:$F,K$6,0)</f>
        <v>Gabcube</v>
      </c>
      <c r="L866" s="2" t="str">
        <f>VLOOKUP($C866,Clients!$B:$F,L$6,0)</f>
        <v>Foreign</v>
      </c>
      <c r="M866" s="2" t="str">
        <f>VLOOKUP($C866,Clients!$B:$F,M$6,0)</f>
        <v>FI</v>
      </c>
      <c r="N866" s="2" t="str">
        <f>VLOOKUP($C866,Clients!$B:$F,N$6,0)</f>
        <v>Finland</v>
      </c>
    </row>
    <row r="867" spans="2:14" x14ac:dyDescent="0.2">
      <c r="B867" s="8">
        <v>189124.32</v>
      </c>
      <c r="C867" s="2" t="s">
        <v>285</v>
      </c>
      <c r="D867" s="2" t="s">
        <v>16</v>
      </c>
      <c r="E867" s="8">
        <v>72</v>
      </c>
      <c r="F867" s="2" t="s">
        <v>1374</v>
      </c>
      <c r="G867" s="2" t="s">
        <v>1375</v>
      </c>
      <c r="H867" s="9">
        <v>43378</v>
      </c>
      <c r="I867" s="2">
        <v>2018</v>
      </c>
      <c r="J867" s="2">
        <v>10</v>
      </c>
      <c r="K867" s="2" t="str">
        <f>VLOOKUP($C867,Clients!$B:$F,K$6,0)</f>
        <v>Gabcube</v>
      </c>
      <c r="L867" s="2" t="str">
        <f>VLOOKUP($C867,Clients!$B:$F,L$6,0)</f>
        <v>Foreign</v>
      </c>
      <c r="M867" s="2" t="str">
        <f>VLOOKUP($C867,Clients!$B:$F,M$6,0)</f>
        <v>FI</v>
      </c>
      <c r="N867" s="2" t="str">
        <f>VLOOKUP($C867,Clients!$B:$F,N$6,0)</f>
        <v>Finland</v>
      </c>
    </row>
    <row r="868" spans="2:14" x14ac:dyDescent="0.2">
      <c r="B868" s="8">
        <v>39432.959999999999</v>
      </c>
      <c r="C868" s="2" t="s">
        <v>285</v>
      </c>
      <c r="D868" s="2" t="s">
        <v>16</v>
      </c>
      <c r="E868" s="8">
        <v>143</v>
      </c>
      <c r="F868" s="2" t="s">
        <v>1368</v>
      </c>
      <c r="G868" s="2" t="s">
        <v>1376</v>
      </c>
      <c r="H868" s="9">
        <v>43378</v>
      </c>
      <c r="I868" s="2">
        <v>2018</v>
      </c>
      <c r="J868" s="2">
        <v>10</v>
      </c>
      <c r="K868" s="2" t="str">
        <f>VLOOKUP($C868,Clients!$B:$F,K$6,0)</f>
        <v>Gabcube</v>
      </c>
      <c r="L868" s="2" t="str">
        <f>VLOOKUP($C868,Clients!$B:$F,L$6,0)</f>
        <v>Foreign</v>
      </c>
      <c r="M868" s="2" t="str">
        <f>VLOOKUP($C868,Clients!$B:$F,M$6,0)</f>
        <v>FI</v>
      </c>
      <c r="N868" s="2" t="str">
        <f>VLOOKUP($C868,Clients!$B:$F,N$6,0)</f>
        <v>Finland</v>
      </c>
    </row>
    <row r="869" spans="2:14" x14ac:dyDescent="0.2">
      <c r="B869" s="8">
        <v>0</v>
      </c>
      <c r="C869" s="2" t="s">
        <v>285</v>
      </c>
      <c r="D869" s="2" t="s">
        <v>46</v>
      </c>
      <c r="E869" s="8">
        <v>12</v>
      </c>
      <c r="F869" s="2" t="s">
        <v>1377</v>
      </c>
      <c r="G869" s="2" t="s">
        <v>1378</v>
      </c>
      <c r="H869" s="9">
        <v>43383</v>
      </c>
      <c r="I869" s="2">
        <v>2018</v>
      </c>
      <c r="J869" s="2">
        <v>10</v>
      </c>
      <c r="K869" s="2" t="str">
        <f>VLOOKUP($C869,Clients!$B:$F,K$6,0)</f>
        <v>Gabcube</v>
      </c>
      <c r="L869" s="2" t="str">
        <f>VLOOKUP($C869,Clients!$B:$F,L$6,0)</f>
        <v>Foreign</v>
      </c>
      <c r="M869" s="2" t="str">
        <f>VLOOKUP($C869,Clients!$B:$F,M$6,0)</f>
        <v>FI</v>
      </c>
      <c r="N869" s="2" t="str">
        <f>VLOOKUP($C869,Clients!$B:$F,N$6,0)</f>
        <v>Finland</v>
      </c>
    </row>
    <row r="870" spans="2:14" x14ac:dyDescent="0.2">
      <c r="B870" s="8">
        <v>230295.24</v>
      </c>
      <c r="C870" s="2" t="s">
        <v>285</v>
      </c>
      <c r="D870" s="2" t="s">
        <v>16</v>
      </c>
      <c r="E870" s="8">
        <v>159</v>
      </c>
      <c r="F870" s="2" t="s">
        <v>1379</v>
      </c>
      <c r="G870" s="2" t="s">
        <v>1380</v>
      </c>
      <c r="H870" s="9">
        <v>43386</v>
      </c>
      <c r="I870" s="2">
        <v>2018</v>
      </c>
      <c r="J870" s="2">
        <v>10</v>
      </c>
      <c r="K870" s="2" t="str">
        <f>VLOOKUP($C870,Clients!$B:$F,K$6,0)</f>
        <v>Gabcube</v>
      </c>
      <c r="L870" s="2" t="str">
        <f>VLOOKUP($C870,Clients!$B:$F,L$6,0)</f>
        <v>Foreign</v>
      </c>
      <c r="M870" s="2" t="str">
        <f>VLOOKUP($C870,Clients!$B:$F,M$6,0)</f>
        <v>FI</v>
      </c>
      <c r="N870" s="2" t="str">
        <f>VLOOKUP($C870,Clients!$B:$F,N$6,0)</f>
        <v>Finland</v>
      </c>
    </row>
    <row r="871" spans="2:14" x14ac:dyDescent="0.2">
      <c r="B871" s="8">
        <v>4655.2800000000007</v>
      </c>
      <c r="C871" s="2" t="s">
        <v>285</v>
      </c>
      <c r="D871" s="2" t="s">
        <v>16</v>
      </c>
      <c r="E871" s="8">
        <v>16</v>
      </c>
      <c r="F871" s="2" t="s">
        <v>1368</v>
      </c>
      <c r="G871" s="2" t="s">
        <v>1381</v>
      </c>
      <c r="H871" s="9">
        <v>43386</v>
      </c>
      <c r="I871" s="2">
        <v>2018</v>
      </c>
      <c r="J871" s="2">
        <v>10</v>
      </c>
      <c r="K871" s="2" t="str">
        <f>VLOOKUP($C871,Clients!$B:$F,K$6,0)</f>
        <v>Gabcube</v>
      </c>
      <c r="L871" s="2" t="str">
        <f>VLOOKUP($C871,Clients!$B:$F,L$6,0)</f>
        <v>Foreign</v>
      </c>
      <c r="M871" s="2" t="str">
        <f>VLOOKUP($C871,Clients!$B:$F,M$6,0)</f>
        <v>FI</v>
      </c>
      <c r="N871" s="2" t="str">
        <f>VLOOKUP($C871,Clients!$B:$F,N$6,0)</f>
        <v>Finland</v>
      </c>
    </row>
    <row r="872" spans="2:14" x14ac:dyDescent="0.2">
      <c r="B872" s="8">
        <v>0</v>
      </c>
      <c r="C872" s="2" t="s">
        <v>285</v>
      </c>
      <c r="D872" s="2" t="s">
        <v>20</v>
      </c>
      <c r="E872" s="8">
        <v>80</v>
      </c>
      <c r="F872" s="2" t="s">
        <v>1382</v>
      </c>
      <c r="G872" s="2" t="s">
        <v>1383</v>
      </c>
      <c r="H872" s="9">
        <v>43388</v>
      </c>
      <c r="I872" s="2">
        <v>2018</v>
      </c>
      <c r="J872" s="2">
        <v>10</v>
      </c>
      <c r="K872" s="2" t="str">
        <f>VLOOKUP($C872,Clients!$B:$F,K$6,0)</f>
        <v>Gabcube</v>
      </c>
      <c r="L872" s="2" t="str">
        <f>VLOOKUP($C872,Clients!$B:$F,L$6,0)</f>
        <v>Foreign</v>
      </c>
      <c r="M872" s="2" t="str">
        <f>VLOOKUP($C872,Clients!$B:$F,M$6,0)</f>
        <v>FI</v>
      </c>
      <c r="N872" s="2" t="str">
        <f>VLOOKUP($C872,Clients!$B:$F,N$6,0)</f>
        <v>Finland</v>
      </c>
    </row>
    <row r="873" spans="2:14" x14ac:dyDescent="0.2">
      <c r="B873" s="8">
        <v>-378</v>
      </c>
      <c r="C873" s="2" t="s">
        <v>285</v>
      </c>
      <c r="D873" s="2" t="s">
        <v>16</v>
      </c>
      <c r="E873" s="8">
        <v>0</v>
      </c>
      <c r="F873" s="2" t="s">
        <v>1384</v>
      </c>
      <c r="G873" s="2" t="s">
        <v>1385</v>
      </c>
      <c r="H873" s="9">
        <v>43390</v>
      </c>
      <c r="I873" s="2">
        <v>2018</v>
      </c>
      <c r="J873" s="2">
        <v>10</v>
      </c>
      <c r="K873" s="2" t="str">
        <f>VLOOKUP($C873,Clients!$B:$F,K$6,0)</f>
        <v>Gabcube</v>
      </c>
      <c r="L873" s="2" t="str">
        <f>VLOOKUP($C873,Clients!$B:$F,L$6,0)</f>
        <v>Foreign</v>
      </c>
      <c r="M873" s="2" t="str">
        <f>VLOOKUP($C873,Clients!$B:$F,M$6,0)</f>
        <v>FI</v>
      </c>
      <c r="N873" s="2" t="str">
        <f>VLOOKUP($C873,Clients!$B:$F,N$6,0)</f>
        <v>Finland</v>
      </c>
    </row>
    <row r="874" spans="2:14" x14ac:dyDescent="0.2">
      <c r="B874" s="8">
        <v>248802.12</v>
      </c>
      <c r="C874" s="2" t="s">
        <v>285</v>
      </c>
      <c r="D874" s="2" t="s">
        <v>16</v>
      </c>
      <c r="E874" s="8">
        <v>167</v>
      </c>
      <c r="F874" s="2" t="s">
        <v>1386</v>
      </c>
      <c r="G874" s="2" t="s">
        <v>1387</v>
      </c>
      <c r="H874" s="9">
        <v>43403</v>
      </c>
      <c r="I874" s="2">
        <v>2018</v>
      </c>
      <c r="J874" s="2">
        <v>10</v>
      </c>
      <c r="K874" s="2" t="str">
        <f>VLOOKUP($C874,Clients!$B:$F,K$6,0)</f>
        <v>Gabcube</v>
      </c>
      <c r="L874" s="2" t="str">
        <f>VLOOKUP($C874,Clients!$B:$F,L$6,0)</f>
        <v>Foreign</v>
      </c>
      <c r="M874" s="2" t="str">
        <f>VLOOKUP($C874,Clients!$B:$F,M$6,0)</f>
        <v>FI</v>
      </c>
      <c r="N874" s="2" t="str">
        <f>VLOOKUP($C874,Clients!$B:$F,N$6,0)</f>
        <v>Finland</v>
      </c>
    </row>
    <row r="875" spans="2:14" x14ac:dyDescent="0.2">
      <c r="B875" s="8">
        <v>291680.55</v>
      </c>
      <c r="C875" s="2" t="s">
        <v>285</v>
      </c>
      <c r="D875" s="2" t="s">
        <v>16</v>
      </c>
      <c r="E875" s="8">
        <v>102</v>
      </c>
      <c r="F875" s="2" t="s">
        <v>1386</v>
      </c>
      <c r="G875" s="2" t="s">
        <v>1388</v>
      </c>
      <c r="H875" s="9">
        <v>43403</v>
      </c>
      <c r="I875" s="2">
        <v>2018</v>
      </c>
      <c r="J875" s="2">
        <v>10</v>
      </c>
      <c r="K875" s="2" t="str">
        <f>VLOOKUP($C875,Clients!$B:$F,K$6,0)</f>
        <v>Gabcube</v>
      </c>
      <c r="L875" s="2" t="str">
        <f>VLOOKUP($C875,Clients!$B:$F,L$6,0)</f>
        <v>Foreign</v>
      </c>
      <c r="M875" s="2" t="str">
        <f>VLOOKUP($C875,Clients!$B:$F,M$6,0)</f>
        <v>FI</v>
      </c>
      <c r="N875" s="2" t="str">
        <f>VLOOKUP($C875,Clients!$B:$F,N$6,0)</f>
        <v>Finland</v>
      </c>
    </row>
    <row r="876" spans="2:14" x14ac:dyDescent="0.2">
      <c r="B876" s="8">
        <v>9310.5600000000013</v>
      </c>
      <c r="C876" s="2" t="s">
        <v>285</v>
      </c>
      <c r="D876" s="2" t="s">
        <v>16</v>
      </c>
      <c r="E876" s="8">
        <v>33</v>
      </c>
      <c r="F876" s="2" t="s">
        <v>1368</v>
      </c>
      <c r="G876" s="2" t="s">
        <v>1389</v>
      </c>
      <c r="H876" s="9">
        <v>43414</v>
      </c>
      <c r="I876" s="2">
        <v>2018</v>
      </c>
      <c r="J876" s="2">
        <v>11</v>
      </c>
      <c r="K876" s="2" t="str">
        <f>VLOOKUP($C876,Clients!$B:$F,K$6,0)</f>
        <v>Gabcube</v>
      </c>
      <c r="L876" s="2" t="str">
        <f>VLOOKUP($C876,Clients!$B:$F,L$6,0)</f>
        <v>Foreign</v>
      </c>
      <c r="M876" s="2" t="str">
        <f>VLOOKUP($C876,Clients!$B:$F,M$6,0)</f>
        <v>FI</v>
      </c>
      <c r="N876" s="2" t="str">
        <f>VLOOKUP($C876,Clients!$B:$F,N$6,0)</f>
        <v>Finland</v>
      </c>
    </row>
    <row r="877" spans="2:14" x14ac:dyDescent="0.2">
      <c r="B877" s="8">
        <v>18688.53</v>
      </c>
      <c r="C877" s="2" t="s">
        <v>285</v>
      </c>
      <c r="D877" s="2" t="s">
        <v>16</v>
      </c>
      <c r="E877" s="8">
        <v>192.35</v>
      </c>
      <c r="F877" s="2" t="s">
        <v>1390</v>
      </c>
      <c r="G877" s="2" t="s">
        <v>1391</v>
      </c>
      <c r="H877" s="9">
        <v>43414</v>
      </c>
      <c r="I877" s="2">
        <v>2018</v>
      </c>
      <c r="J877" s="2">
        <v>11</v>
      </c>
      <c r="K877" s="2" t="str">
        <f>VLOOKUP($C877,Clients!$B:$F,K$6,0)</f>
        <v>Gabcube</v>
      </c>
      <c r="L877" s="2" t="str">
        <f>VLOOKUP($C877,Clients!$B:$F,L$6,0)</f>
        <v>Foreign</v>
      </c>
      <c r="M877" s="2" t="str">
        <f>VLOOKUP($C877,Clients!$B:$F,M$6,0)</f>
        <v>FI</v>
      </c>
      <c r="N877" s="2" t="str">
        <f>VLOOKUP($C877,Clients!$B:$F,N$6,0)</f>
        <v>Finland</v>
      </c>
    </row>
    <row r="878" spans="2:14" x14ac:dyDescent="0.2">
      <c r="B878" s="8">
        <v>237950.58000000002</v>
      </c>
      <c r="C878" s="2" t="s">
        <v>285</v>
      </c>
      <c r="D878" s="2" t="s">
        <v>16</v>
      </c>
      <c r="E878" s="8">
        <v>180</v>
      </c>
      <c r="F878" s="2" t="s">
        <v>1352</v>
      </c>
      <c r="G878" s="2" t="s">
        <v>1392</v>
      </c>
      <c r="H878" s="9">
        <v>43414</v>
      </c>
      <c r="I878" s="2">
        <v>2018</v>
      </c>
      <c r="J878" s="2">
        <v>11</v>
      </c>
      <c r="K878" s="2" t="str">
        <f>VLOOKUP($C878,Clients!$B:$F,K$6,0)</f>
        <v>Gabcube</v>
      </c>
      <c r="L878" s="2" t="str">
        <f>VLOOKUP($C878,Clients!$B:$F,L$6,0)</f>
        <v>Foreign</v>
      </c>
      <c r="M878" s="2" t="str">
        <f>VLOOKUP($C878,Clients!$B:$F,M$6,0)</f>
        <v>FI</v>
      </c>
      <c r="N878" s="2" t="str">
        <f>VLOOKUP($C878,Clients!$B:$F,N$6,0)</f>
        <v>Finland</v>
      </c>
    </row>
    <row r="879" spans="2:14" x14ac:dyDescent="0.2">
      <c r="B879" s="8">
        <v>-6864.4800000000005</v>
      </c>
      <c r="C879" s="2" t="s">
        <v>285</v>
      </c>
      <c r="D879" s="2" t="s">
        <v>16</v>
      </c>
      <c r="E879" s="8">
        <v>0</v>
      </c>
      <c r="F879" s="2" t="s">
        <v>1393</v>
      </c>
      <c r="G879" s="2" t="s">
        <v>1394</v>
      </c>
      <c r="H879" s="9">
        <v>43420</v>
      </c>
      <c r="I879" s="2">
        <v>2018</v>
      </c>
      <c r="J879" s="2">
        <v>11</v>
      </c>
      <c r="K879" s="2" t="str">
        <f>VLOOKUP($C879,Clients!$B:$F,K$6,0)</f>
        <v>Gabcube</v>
      </c>
      <c r="L879" s="2" t="str">
        <f>VLOOKUP($C879,Clients!$B:$F,L$6,0)</f>
        <v>Foreign</v>
      </c>
      <c r="M879" s="2" t="str">
        <f>VLOOKUP($C879,Clients!$B:$F,M$6,0)</f>
        <v>FI</v>
      </c>
      <c r="N879" s="2" t="str">
        <f>VLOOKUP($C879,Clients!$B:$F,N$6,0)</f>
        <v>Finland</v>
      </c>
    </row>
    <row r="880" spans="2:14" x14ac:dyDescent="0.2">
      <c r="B880" s="8">
        <v>339608.64</v>
      </c>
      <c r="C880" s="2" t="s">
        <v>285</v>
      </c>
      <c r="D880" s="2" t="s">
        <v>16</v>
      </c>
      <c r="E880" s="8">
        <v>172</v>
      </c>
      <c r="F880" s="2" t="s">
        <v>1386</v>
      </c>
      <c r="G880" s="2" t="s">
        <v>1395</v>
      </c>
      <c r="H880" s="9">
        <v>43438</v>
      </c>
      <c r="I880" s="2">
        <v>2018</v>
      </c>
      <c r="J880" s="2">
        <v>12</v>
      </c>
      <c r="K880" s="2" t="str">
        <f>VLOOKUP($C880,Clients!$B:$F,K$6,0)</f>
        <v>Gabcube</v>
      </c>
      <c r="L880" s="2" t="str">
        <f>VLOOKUP($C880,Clients!$B:$F,L$6,0)</f>
        <v>Foreign</v>
      </c>
      <c r="M880" s="2" t="str">
        <f>VLOOKUP($C880,Clients!$B:$F,M$6,0)</f>
        <v>FI</v>
      </c>
      <c r="N880" s="2" t="str">
        <f>VLOOKUP($C880,Clients!$B:$F,N$6,0)</f>
        <v>Finland</v>
      </c>
    </row>
    <row r="881" spans="2:14" x14ac:dyDescent="0.2">
      <c r="B881" s="8">
        <v>0</v>
      </c>
      <c r="C881" s="2" t="s">
        <v>285</v>
      </c>
      <c r="D881" s="2" t="s">
        <v>16</v>
      </c>
      <c r="E881" s="8">
        <v>20</v>
      </c>
      <c r="F881" s="2" t="s">
        <v>1396</v>
      </c>
      <c r="G881" s="2" t="s">
        <v>1397</v>
      </c>
      <c r="H881" s="9">
        <v>43438</v>
      </c>
      <c r="I881" s="2">
        <v>2018</v>
      </c>
      <c r="J881" s="2">
        <v>12</v>
      </c>
      <c r="K881" s="2" t="str">
        <f>VLOOKUP($C881,Clients!$B:$F,K$6,0)</f>
        <v>Gabcube</v>
      </c>
      <c r="L881" s="2" t="str">
        <f>VLOOKUP($C881,Clients!$B:$F,L$6,0)</f>
        <v>Foreign</v>
      </c>
      <c r="M881" s="2" t="str">
        <f>VLOOKUP($C881,Clients!$B:$F,M$6,0)</f>
        <v>FI</v>
      </c>
      <c r="N881" s="2" t="str">
        <f>VLOOKUP($C881,Clients!$B:$F,N$6,0)</f>
        <v>Finland</v>
      </c>
    </row>
    <row r="882" spans="2:14" x14ac:dyDescent="0.2">
      <c r="B882" s="8">
        <v>64925.279999999999</v>
      </c>
      <c r="C882" s="2" t="s">
        <v>285</v>
      </c>
      <c r="D882" s="2" t="s">
        <v>16</v>
      </c>
      <c r="E882" s="8">
        <v>224</v>
      </c>
      <c r="F882" s="2" t="s">
        <v>1398</v>
      </c>
      <c r="G882" s="2" t="s">
        <v>1399</v>
      </c>
      <c r="H882" s="9">
        <v>43441</v>
      </c>
      <c r="I882" s="2">
        <v>2018</v>
      </c>
      <c r="J882" s="2">
        <v>12</v>
      </c>
      <c r="K882" s="2" t="str">
        <f>VLOOKUP($C882,Clients!$B:$F,K$6,0)</f>
        <v>Gabcube</v>
      </c>
      <c r="L882" s="2" t="str">
        <f>VLOOKUP($C882,Clients!$B:$F,L$6,0)</f>
        <v>Foreign</v>
      </c>
      <c r="M882" s="2" t="str">
        <f>VLOOKUP($C882,Clients!$B:$F,M$6,0)</f>
        <v>FI</v>
      </c>
      <c r="N882" s="2" t="str">
        <f>VLOOKUP($C882,Clients!$B:$F,N$6,0)</f>
        <v>Finland</v>
      </c>
    </row>
    <row r="883" spans="2:14" x14ac:dyDescent="0.2">
      <c r="B883" s="8">
        <v>238944.72</v>
      </c>
      <c r="C883" s="2" t="s">
        <v>285</v>
      </c>
      <c r="D883" s="2" t="s">
        <v>16</v>
      </c>
      <c r="E883" s="8">
        <v>133</v>
      </c>
      <c r="F883" s="2" t="s">
        <v>1386</v>
      </c>
      <c r="G883" s="2" t="s">
        <v>1400</v>
      </c>
      <c r="H883" s="9">
        <v>43445</v>
      </c>
      <c r="I883" s="2">
        <v>2018</v>
      </c>
      <c r="J883" s="2">
        <v>12</v>
      </c>
      <c r="K883" s="2" t="str">
        <f>VLOOKUP($C883,Clients!$B:$F,K$6,0)</f>
        <v>Gabcube</v>
      </c>
      <c r="L883" s="2" t="str">
        <f>VLOOKUP($C883,Clients!$B:$F,L$6,0)</f>
        <v>Foreign</v>
      </c>
      <c r="M883" s="2" t="str">
        <f>VLOOKUP($C883,Clients!$B:$F,M$6,0)</f>
        <v>FI</v>
      </c>
      <c r="N883" s="2" t="str">
        <f>VLOOKUP($C883,Clients!$B:$F,N$6,0)</f>
        <v>Finland</v>
      </c>
    </row>
    <row r="884" spans="2:14" x14ac:dyDescent="0.2">
      <c r="B884" s="8">
        <v>21907.200000000001</v>
      </c>
      <c r="C884" s="2" t="s">
        <v>285</v>
      </c>
      <c r="D884" s="2" t="s">
        <v>16</v>
      </c>
      <c r="E884" s="8">
        <v>80</v>
      </c>
      <c r="F884" s="2" t="s">
        <v>1401</v>
      </c>
      <c r="G884" s="2" t="s">
        <v>1402</v>
      </c>
      <c r="H884" s="9">
        <v>43445</v>
      </c>
      <c r="I884" s="2">
        <v>2018</v>
      </c>
      <c r="J884" s="2">
        <v>12</v>
      </c>
      <c r="K884" s="2" t="str">
        <f>VLOOKUP($C884,Clients!$B:$F,K$6,0)</f>
        <v>Gabcube</v>
      </c>
      <c r="L884" s="2" t="str">
        <f>VLOOKUP($C884,Clients!$B:$F,L$6,0)</f>
        <v>Foreign</v>
      </c>
      <c r="M884" s="2" t="str">
        <f>VLOOKUP($C884,Clients!$B:$F,M$6,0)</f>
        <v>FI</v>
      </c>
      <c r="N884" s="2" t="str">
        <f>VLOOKUP($C884,Clients!$B:$F,N$6,0)</f>
        <v>Finland</v>
      </c>
    </row>
    <row r="885" spans="2:14" x14ac:dyDescent="0.2">
      <c r="B885" s="8">
        <v>415.8</v>
      </c>
      <c r="C885" s="2" t="s">
        <v>285</v>
      </c>
      <c r="D885" s="2" t="s">
        <v>16</v>
      </c>
      <c r="E885" s="8">
        <v>30</v>
      </c>
      <c r="F885" s="2" t="s">
        <v>1403</v>
      </c>
      <c r="G885" s="2" t="s">
        <v>1404</v>
      </c>
      <c r="H885" s="9">
        <v>43445</v>
      </c>
      <c r="I885" s="2">
        <v>2018</v>
      </c>
      <c r="J885" s="2">
        <v>12</v>
      </c>
      <c r="K885" s="2" t="str">
        <f>VLOOKUP($C885,Clients!$B:$F,K$6,0)</f>
        <v>Gabcube</v>
      </c>
      <c r="L885" s="2" t="str">
        <f>VLOOKUP($C885,Clients!$B:$F,L$6,0)</f>
        <v>Foreign</v>
      </c>
      <c r="M885" s="2" t="str">
        <f>VLOOKUP($C885,Clients!$B:$F,M$6,0)</f>
        <v>FI</v>
      </c>
      <c r="N885" s="2" t="str">
        <f>VLOOKUP($C885,Clients!$B:$F,N$6,0)</f>
        <v>Finland</v>
      </c>
    </row>
    <row r="886" spans="2:14" x14ac:dyDescent="0.2">
      <c r="B886" s="8">
        <v>0</v>
      </c>
      <c r="C886" s="2" t="s">
        <v>1405</v>
      </c>
      <c r="D886" s="2" t="s">
        <v>51</v>
      </c>
      <c r="E886" s="8">
        <v>8</v>
      </c>
      <c r="F886" s="2" t="s">
        <v>1406</v>
      </c>
      <c r="G886" s="2" t="s">
        <v>1407</v>
      </c>
      <c r="H886" s="9">
        <v>41724</v>
      </c>
      <c r="I886" s="2">
        <v>2014</v>
      </c>
      <c r="J886" s="2">
        <v>3</v>
      </c>
      <c r="K886" s="2" t="str">
        <f>VLOOKUP($C886,Clients!$B:$F,K$6,0)</f>
        <v>Blognation</v>
      </c>
      <c r="L886" s="2" t="str">
        <f>VLOOKUP($C886,Clients!$B:$F,L$6,0)</f>
        <v>Foreign</v>
      </c>
      <c r="M886" s="2" t="str">
        <f>VLOOKUP($C886,Clients!$B:$F,M$6,0)</f>
        <v>ID</v>
      </c>
      <c r="N886" s="2" t="str">
        <f>VLOOKUP($C886,Clients!$B:$F,N$6,0)</f>
        <v>Indonesia</v>
      </c>
    </row>
    <row r="887" spans="2:14" x14ac:dyDescent="0.2">
      <c r="B887" s="8">
        <v>248365.99200000003</v>
      </c>
      <c r="C887" s="2" t="s">
        <v>1408</v>
      </c>
      <c r="D887" s="2" t="s">
        <v>16</v>
      </c>
      <c r="E887" s="8">
        <v>718</v>
      </c>
      <c r="F887" s="2" t="s">
        <v>1409</v>
      </c>
      <c r="G887" s="2" t="s">
        <v>1410</v>
      </c>
      <c r="H887" s="9">
        <v>41676</v>
      </c>
      <c r="I887" s="2">
        <v>2014</v>
      </c>
      <c r="J887" s="2">
        <v>2</v>
      </c>
      <c r="K887" s="2" t="str">
        <f>VLOOKUP($C887,Clients!$B:$F,K$6,0)</f>
        <v>Blogtag</v>
      </c>
      <c r="L887" s="2" t="str">
        <f>VLOOKUP($C887,Clients!$B:$F,L$6,0)</f>
        <v>Foreign</v>
      </c>
      <c r="M887" s="2" t="str">
        <f>VLOOKUP($C887,Clients!$B:$F,M$6,0)</f>
        <v>CN</v>
      </c>
      <c r="N887" s="2" t="str">
        <f>VLOOKUP($C887,Clients!$B:$F,N$6,0)</f>
        <v>China</v>
      </c>
    </row>
    <row r="888" spans="2:14" x14ac:dyDescent="0.2">
      <c r="B888" s="8">
        <v>75747</v>
      </c>
      <c r="C888" s="2" t="s">
        <v>1408</v>
      </c>
      <c r="D888" s="2" t="s">
        <v>16</v>
      </c>
      <c r="E888" s="8">
        <v>175</v>
      </c>
      <c r="F888" s="2" t="s">
        <v>1409</v>
      </c>
      <c r="G888" s="2" t="s">
        <v>1411</v>
      </c>
      <c r="H888" s="9">
        <v>41689</v>
      </c>
      <c r="I888" s="2">
        <v>2014</v>
      </c>
      <c r="J888" s="2">
        <v>2</v>
      </c>
      <c r="K888" s="2" t="str">
        <f>VLOOKUP($C888,Clients!$B:$F,K$6,0)</f>
        <v>Blogtag</v>
      </c>
      <c r="L888" s="2" t="str">
        <f>VLOOKUP($C888,Clients!$B:$F,L$6,0)</f>
        <v>Foreign</v>
      </c>
      <c r="M888" s="2" t="str">
        <f>VLOOKUP($C888,Clients!$B:$F,M$6,0)</f>
        <v>CN</v>
      </c>
      <c r="N888" s="2" t="str">
        <f>VLOOKUP($C888,Clients!$B:$F,N$6,0)</f>
        <v>China</v>
      </c>
    </row>
    <row r="889" spans="2:14" x14ac:dyDescent="0.2">
      <c r="B889" s="8">
        <v>0</v>
      </c>
      <c r="C889" s="2" t="s">
        <v>1408</v>
      </c>
      <c r="D889" s="2" t="s">
        <v>16</v>
      </c>
      <c r="E889" s="8">
        <v>8</v>
      </c>
      <c r="F889" s="2" t="s">
        <v>1412</v>
      </c>
      <c r="G889" s="2" t="s">
        <v>1413</v>
      </c>
      <c r="H889" s="9">
        <v>41691</v>
      </c>
      <c r="I889" s="2">
        <v>2014</v>
      </c>
      <c r="J889" s="2">
        <v>2</v>
      </c>
      <c r="K889" s="2" t="str">
        <f>VLOOKUP($C889,Clients!$B:$F,K$6,0)</f>
        <v>Blogtag</v>
      </c>
      <c r="L889" s="2" t="str">
        <f>VLOOKUP($C889,Clients!$B:$F,L$6,0)</f>
        <v>Foreign</v>
      </c>
      <c r="M889" s="2" t="str">
        <f>VLOOKUP($C889,Clients!$B:$F,M$6,0)</f>
        <v>CN</v>
      </c>
      <c r="N889" s="2" t="str">
        <f>VLOOKUP($C889,Clients!$B:$F,N$6,0)</f>
        <v>China</v>
      </c>
    </row>
    <row r="890" spans="2:14" x14ac:dyDescent="0.2">
      <c r="B890" s="8">
        <v>0</v>
      </c>
      <c r="C890" s="2" t="s">
        <v>1408</v>
      </c>
      <c r="D890" s="2" t="s">
        <v>16</v>
      </c>
      <c r="E890" s="8">
        <v>30</v>
      </c>
      <c r="F890" s="2" t="s">
        <v>1414</v>
      </c>
      <c r="G890" s="2" t="s">
        <v>1415</v>
      </c>
      <c r="H890" s="9">
        <v>41697</v>
      </c>
      <c r="I890" s="2">
        <v>2014</v>
      </c>
      <c r="J890" s="2">
        <v>2</v>
      </c>
      <c r="K890" s="2" t="str">
        <f>VLOOKUP($C890,Clients!$B:$F,K$6,0)</f>
        <v>Blogtag</v>
      </c>
      <c r="L890" s="2" t="str">
        <f>VLOOKUP($C890,Clients!$B:$F,L$6,0)</f>
        <v>Foreign</v>
      </c>
      <c r="M890" s="2" t="str">
        <f>VLOOKUP($C890,Clients!$B:$F,M$6,0)</f>
        <v>CN</v>
      </c>
      <c r="N890" s="2" t="str">
        <f>VLOOKUP($C890,Clients!$B:$F,N$6,0)</f>
        <v>China</v>
      </c>
    </row>
    <row r="891" spans="2:14" x14ac:dyDescent="0.2">
      <c r="B891" s="8">
        <v>158915.4</v>
      </c>
      <c r="C891" s="2" t="s">
        <v>1408</v>
      </c>
      <c r="D891" s="2" t="s">
        <v>16</v>
      </c>
      <c r="E891" s="8">
        <v>345</v>
      </c>
      <c r="F891" s="2" t="s">
        <v>1416</v>
      </c>
      <c r="G891" s="2" t="s">
        <v>1417</v>
      </c>
      <c r="H891" s="9">
        <v>41730</v>
      </c>
      <c r="I891" s="2">
        <v>2014</v>
      </c>
      <c r="J891" s="2">
        <v>4</v>
      </c>
      <c r="K891" s="2" t="str">
        <f>VLOOKUP($C891,Clients!$B:$F,K$6,0)</f>
        <v>Blogtag</v>
      </c>
      <c r="L891" s="2" t="str">
        <f>VLOOKUP($C891,Clients!$B:$F,L$6,0)</f>
        <v>Foreign</v>
      </c>
      <c r="M891" s="2" t="str">
        <f>VLOOKUP($C891,Clients!$B:$F,M$6,0)</f>
        <v>CN</v>
      </c>
      <c r="N891" s="2" t="str">
        <f>VLOOKUP($C891,Clients!$B:$F,N$6,0)</f>
        <v>China</v>
      </c>
    </row>
    <row r="892" spans="2:14" x14ac:dyDescent="0.2">
      <c r="B892" s="8">
        <v>7140</v>
      </c>
      <c r="C892" s="2" t="s">
        <v>1408</v>
      </c>
      <c r="D892" s="2" t="s">
        <v>16</v>
      </c>
      <c r="E892" s="8">
        <v>1</v>
      </c>
      <c r="F892" s="2" t="s">
        <v>1416</v>
      </c>
      <c r="G892" s="2" t="s">
        <v>1418</v>
      </c>
      <c r="H892" s="9">
        <v>41730</v>
      </c>
      <c r="I892" s="2">
        <v>2014</v>
      </c>
      <c r="J892" s="2">
        <v>4</v>
      </c>
      <c r="K892" s="2" t="str">
        <f>VLOOKUP($C892,Clients!$B:$F,K$6,0)</f>
        <v>Blogtag</v>
      </c>
      <c r="L892" s="2" t="str">
        <f>VLOOKUP($C892,Clients!$B:$F,L$6,0)</f>
        <v>Foreign</v>
      </c>
      <c r="M892" s="2" t="str">
        <f>VLOOKUP($C892,Clients!$B:$F,M$6,0)</f>
        <v>CN</v>
      </c>
      <c r="N892" s="2" t="str">
        <f>VLOOKUP($C892,Clients!$B:$F,N$6,0)</f>
        <v>China</v>
      </c>
    </row>
    <row r="893" spans="2:14" x14ac:dyDescent="0.2">
      <c r="B893" s="8">
        <v>167164.20000000001</v>
      </c>
      <c r="C893" s="2" t="s">
        <v>1408</v>
      </c>
      <c r="D893" s="2" t="s">
        <v>16</v>
      </c>
      <c r="E893" s="8">
        <v>316</v>
      </c>
      <c r="F893" s="2" t="s">
        <v>1416</v>
      </c>
      <c r="G893" s="2" t="s">
        <v>1419</v>
      </c>
      <c r="H893" s="9">
        <v>41730</v>
      </c>
      <c r="I893" s="2">
        <v>2014</v>
      </c>
      <c r="J893" s="2">
        <v>4</v>
      </c>
      <c r="K893" s="2" t="str">
        <f>VLOOKUP($C893,Clients!$B:$F,K$6,0)</f>
        <v>Blogtag</v>
      </c>
      <c r="L893" s="2" t="str">
        <f>VLOOKUP($C893,Clients!$B:$F,L$6,0)</f>
        <v>Foreign</v>
      </c>
      <c r="M893" s="2" t="str">
        <f>VLOOKUP($C893,Clients!$B:$F,M$6,0)</f>
        <v>CN</v>
      </c>
      <c r="N893" s="2" t="str">
        <f>VLOOKUP($C893,Clients!$B:$F,N$6,0)</f>
        <v>China</v>
      </c>
    </row>
    <row r="894" spans="2:14" x14ac:dyDescent="0.2">
      <c r="B894" s="8">
        <v>146694.24</v>
      </c>
      <c r="C894" s="2" t="s">
        <v>1408</v>
      </c>
      <c r="D894" s="2" t="s">
        <v>16</v>
      </c>
      <c r="E894" s="8">
        <v>737</v>
      </c>
      <c r="F894" s="2" t="s">
        <v>1416</v>
      </c>
      <c r="G894" s="2" t="s">
        <v>1420</v>
      </c>
      <c r="H894" s="9">
        <v>41730</v>
      </c>
      <c r="I894" s="2">
        <v>2014</v>
      </c>
      <c r="J894" s="2">
        <v>4</v>
      </c>
      <c r="K894" s="2" t="str">
        <f>VLOOKUP($C894,Clients!$B:$F,K$6,0)</f>
        <v>Blogtag</v>
      </c>
      <c r="L894" s="2" t="str">
        <f>VLOOKUP($C894,Clients!$B:$F,L$6,0)</f>
        <v>Foreign</v>
      </c>
      <c r="M894" s="2" t="str">
        <f>VLOOKUP($C894,Clients!$B:$F,M$6,0)</f>
        <v>CN</v>
      </c>
      <c r="N894" s="2" t="str">
        <f>VLOOKUP($C894,Clients!$B:$F,N$6,0)</f>
        <v>China</v>
      </c>
    </row>
    <row r="895" spans="2:14" x14ac:dyDescent="0.2">
      <c r="B895" s="8">
        <v>7140</v>
      </c>
      <c r="C895" s="2" t="s">
        <v>1408</v>
      </c>
      <c r="D895" s="2" t="s">
        <v>16</v>
      </c>
      <c r="E895" s="8">
        <v>1</v>
      </c>
      <c r="F895" s="2" t="s">
        <v>1416</v>
      </c>
      <c r="G895" s="2" t="s">
        <v>1421</v>
      </c>
      <c r="H895" s="9">
        <v>41730</v>
      </c>
      <c r="I895" s="2">
        <v>2014</v>
      </c>
      <c r="J895" s="2">
        <v>4</v>
      </c>
      <c r="K895" s="2" t="str">
        <f>VLOOKUP($C895,Clients!$B:$F,K$6,0)</f>
        <v>Blogtag</v>
      </c>
      <c r="L895" s="2" t="str">
        <f>VLOOKUP($C895,Clients!$B:$F,L$6,0)</f>
        <v>Foreign</v>
      </c>
      <c r="M895" s="2" t="str">
        <f>VLOOKUP($C895,Clients!$B:$F,M$6,0)</f>
        <v>CN</v>
      </c>
      <c r="N895" s="2" t="str">
        <f>VLOOKUP($C895,Clients!$B:$F,N$6,0)</f>
        <v>China</v>
      </c>
    </row>
    <row r="896" spans="2:14" x14ac:dyDescent="0.2">
      <c r="B896" s="8">
        <v>300627.60000000003</v>
      </c>
      <c r="C896" s="2" t="s">
        <v>1408</v>
      </c>
      <c r="D896" s="2" t="s">
        <v>16</v>
      </c>
      <c r="E896" s="8">
        <v>443</v>
      </c>
      <c r="F896" s="2" t="s">
        <v>1409</v>
      </c>
      <c r="G896" s="2" t="s">
        <v>1422</v>
      </c>
      <c r="H896" s="9">
        <v>41767</v>
      </c>
      <c r="I896" s="2">
        <v>2014</v>
      </c>
      <c r="J896" s="2">
        <v>5</v>
      </c>
      <c r="K896" s="2" t="str">
        <f>VLOOKUP($C896,Clients!$B:$F,K$6,0)</f>
        <v>Blogtag</v>
      </c>
      <c r="L896" s="2" t="str">
        <f>VLOOKUP($C896,Clients!$B:$F,L$6,0)</f>
        <v>Foreign</v>
      </c>
      <c r="M896" s="2" t="str">
        <f>VLOOKUP($C896,Clients!$B:$F,M$6,0)</f>
        <v>CN</v>
      </c>
      <c r="N896" s="2" t="str">
        <f>VLOOKUP($C896,Clients!$B:$F,N$6,0)</f>
        <v>China</v>
      </c>
    </row>
    <row r="897" spans="2:14" x14ac:dyDescent="0.2">
      <c r="B897" s="8">
        <v>240584.40000000002</v>
      </c>
      <c r="C897" s="2" t="s">
        <v>1408</v>
      </c>
      <c r="D897" s="2" t="s">
        <v>16</v>
      </c>
      <c r="E897" s="8">
        <v>460</v>
      </c>
      <c r="F897" s="2" t="s">
        <v>1409</v>
      </c>
      <c r="G897" s="2" t="s">
        <v>1423</v>
      </c>
      <c r="H897" s="9">
        <v>41768</v>
      </c>
      <c r="I897" s="2">
        <v>2014</v>
      </c>
      <c r="J897" s="2">
        <v>5</v>
      </c>
      <c r="K897" s="2" t="str">
        <f>VLOOKUP($C897,Clients!$B:$F,K$6,0)</f>
        <v>Blogtag</v>
      </c>
      <c r="L897" s="2" t="str">
        <f>VLOOKUP($C897,Clients!$B:$F,L$6,0)</f>
        <v>Foreign</v>
      </c>
      <c r="M897" s="2" t="str">
        <f>VLOOKUP($C897,Clients!$B:$F,M$6,0)</f>
        <v>CN</v>
      </c>
      <c r="N897" s="2" t="str">
        <f>VLOOKUP($C897,Clients!$B:$F,N$6,0)</f>
        <v>China</v>
      </c>
    </row>
    <row r="898" spans="2:14" x14ac:dyDescent="0.2">
      <c r="B898" s="8">
        <v>141351</v>
      </c>
      <c r="C898" s="2" t="s">
        <v>1408</v>
      </c>
      <c r="D898" s="2" t="s">
        <v>16</v>
      </c>
      <c r="E898" s="8">
        <v>314</v>
      </c>
      <c r="F898" s="2" t="s">
        <v>1424</v>
      </c>
      <c r="G898" s="2" t="s">
        <v>1425</v>
      </c>
      <c r="H898" s="9">
        <v>41768</v>
      </c>
      <c r="I898" s="2">
        <v>2014</v>
      </c>
      <c r="J898" s="2">
        <v>5</v>
      </c>
      <c r="K898" s="2" t="str">
        <f>VLOOKUP($C898,Clients!$B:$F,K$6,0)</f>
        <v>Blogtag</v>
      </c>
      <c r="L898" s="2" t="str">
        <f>VLOOKUP($C898,Clients!$B:$F,L$6,0)</f>
        <v>Foreign</v>
      </c>
      <c r="M898" s="2" t="str">
        <f>VLOOKUP($C898,Clients!$B:$F,M$6,0)</f>
        <v>CN</v>
      </c>
      <c r="N898" s="2" t="str">
        <f>VLOOKUP($C898,Clients!$B:$F,N$6,0)</f>
        <v>China</v>
      </c>
    </row>
    <row r="899" spans="2:14" x14ac:dyDescent="0.2">
      <c r="B899" s="8">
        <v>191226</v>
      </c>
      <c r="C899" s="2" t="s">
        <v>1408</v>
      </c>
      <c r="D899" s="2" t="s">
        <v>16</v>
      </c>
      <c r="E899" s="8">
        <v>400</v>
      </c>
      <c r="F899" s="2" t="s">
        <v>1426</v>
      </c>
      <c r="G899" s="2" t="s">
        <v>1427</v>
      </c>
      <c r="H899" s="9">
        <v>41774</v>
      </c>
      <c r="I899" s="2">
        <v>2014</v>
      </c>
      <c r="J899" s="2">
        <v>5</v>
      </c>
      <c r="K899" s="2" t="str">
        <f>VLOOKUP($C899,Clients!$B:$F,K$6,0)</f>
        <v>Blogtag</v>
      </c>
      <c r="L899" s="2" t="str">
        <f>VLOOKUP($C899,Clients!$B:$F,L$6,0)</f>
        <v>Foreign</v>
      </c>
      <c r="M899" s="2" t="str">
        <f>VLOOKUP($C899,Clients!$B:$F,M$6,0)</f>
        <v>CN</v>
      </c>
      <c r="N899" s="2" t="str">
        <f>VLOOKUP($C899,Clients!$B:$F,N$6,0)</f>
        <v>China</v>
      </c>
    </row>
    <row r="900" spans="2:14" x14ac:dyDescent="0.2">
      <c r="B900" s="8">
        <v>150213</v>
      </c>
      <c r="C900" s="2" t="s">
        <v>1408</v>
      </c>
      <c r="D900" s="2" t="s">
        <v>16</v>
      </c>
      <c r="E900" s="8">
        <v>311</v>
      </c>
      <c r="F900" s="2" t="s">
        <v>1428</v>
      </c>
      <c r="G900" s="2" t="s">
        <v>1429</v>
      </c>
      <c r="H900" s="9">
        <v>41794</v>
      </c>
      <c r="I900" s="2">
        <v>2014</v>
      </c>
      <c r="J900" s="2">
        <v>6</v>
      </c>
      <c r="K900" s="2" t="str">
        <f>VLOOKUP($C900,Clients!$B:$F,K$6,0)</f>
        <v>Blogtag</v>
      </c>
      <c r="L900" s="2" t="str">
        <f>VLOOKUP($C900,Clients!$B:$F,L$6,0)</f>
        <v>Foreign</v>
      </c>
      <c r="M900" s="2" t="str">
        <f>VLOOKUP($C900,Clients!$B:$F,M$6,0)</f>
        <v>CN</v>
      </c>
      <c r="N900" s="2" t="str">
        <f>VLOOKUP($C900,Clients!$B:$F,N$6,0)</f>
        <v>China</v>
      </c>
    </row>
    <row r="901" spans="2:14" x14ac:dyDescent="0.2">
      <c r="B901" s="8">
        <v>-840</v>
      </c>
      <c r="C901" s="2" t="s">
        <v>1408</v>
      </c>
      <c r="D901" s="2" t="s">
        <v>51</v>
      </c>
      <c r="E901" s="8">
        <v>0</v>
      </c>
      <c r="F901" s="2" t="s">
        <v>1430</v>
      </c>
      <c r="G901" s="2" t="s">
        <v>1431</v>
      </c>
      <c r="H901" s="9">
        <v>41806</v>
      </c>
      <c r="I901" s="2">
        <v>2014</v>
      </c>
      <c r="J901" s="2">
        <v>6</v>
      </c>
      <c r="K901" s="2" t="str">
        <f>VLOOKUP($C901,Clients!$B:$F,K$6,0)</f>
        <v>Blogtag</v>
      </c>
      <c r="L901" s="2" t="str">
        <f>VLOOKUP($C901,Clients!$B:$F,L$6,0)</f>
        <v>Foreign</v>
      </c>
      <c r="M901" s="2" t="str">
        <f>VLOOKUP($C901,Clients!$B:$F,M$6,0)</f>
        <v>CN</v>
      </c>
      <c r="N901" s="2" t="str">
        <f>VLOOKUP($C901,Clients!$B:$F,N$6,0)</f>
        <v>China</v>
      </c>
    </row>
    <row r="902" spans="2:14" x14ac:dyDescent="0.2">
      <c r="B902" s="8">
        <v>-151.20000000000002</v>
      </c>
      <c r="C902" s="2" t="s">
        <v>1408</v>
      </c>
      <c r="D902" s="2" t="s">
        <v>51</v>
      </c>
      <c r="E902" s="8">
        <v>0</v>
      </c>
      <c r="F902" s="2" t="s">
        <v>1432</v>
      </c>
      <c r="G902" s="2" t="s">
        <v>1433</v>
      </c>
      <c r="H902" s="9">
        <v>41806</v>
      </c>
      <c r="I902" s="2">
        <v>2014</v>
      </c>
      <c r="J902" s="2">
        <v>6</v>
      </c>
      <c r="K902" s="2" t="str">
        <f>VLOOKUP($C902,Clients!$B:$F,K$6,0)</f>
        <v>Blogtag</v>
      </c>
      <c r="L902" s="2" t="str">
        <f>VLOOKUP($C902,Clients!$B:$F,L$6,0)</f>
        <v>Foreign</v>
      </c>
      <c r="M902" s="2" t="str">
        <f>VLOOKUP($C902,Clients!$B:$F,M$6,0)</f>
        <v>CN</v>
      </c>
      <c r="N902" s="2" t="str">
        <f>VLOOKUP($C902,Clients!$B:$F,N$6,0)</f>
        <v>China</v>
      </c>
    </row>
    <row r="903" spans="2:14" x14ac:dyDescent="0.2">
      <c r="B903" s="8">
        <v>167806.80000000002</v>
      </c>
      <c r="C903" s="2" t="s">
        <v>1408</v>
      </c>
      <c r="D903" s="2" t="s">
        <v>16</v>
      </c>
      <c r="E903" s="8">
        <v>348</v>
      </c>
      <c r="F903" s="2" t="s">
        <v>1434</v>
      </c>
      <c r="G903" s="2" t="s">
        <v>1435</v>
      </c>
      <c r="H903" s="9">
        <v>41810</v>
      </c>
      <c r="I903" s="2">
        <v>2014</v>
      </c>
      <c r="J903" s="2">
        <v>6</v>
      </c>
      <c r="K903" s="2" t="str">
        <f>VLOOKUP($C903,Clients!$B:$F,K$6,0)</f>
        <v>Blogtag</v>
      </c>
      <c r="L903" s="2" t="str">
        <f>VLOOKUP($C903,Clients!$B:$F,L$6,0)</f>
        <v>Foreign</v>
      </c>
      <c r="M903" s="2" t="str">
        <f>VLOOKUP($C903,Clients!$B:$F,M$6,0)</f>
        <v>CN</v>
      </c>
      <c r="N903" s="2" t="str">
        <f>VLOOKUP($C903,Clients!$B:$F,N$6,0)</f>
        <v>China</v>
      </c>
    </row>
    <row r="904" spans="2:14" x14ac:dyDescent="0.2">
      <c r="B904" s="8">
        <v>7350</v>
      </c>
      <c r="C904" s="2" t="s">
        <v>1408</v>
      </c>
      <c r="D904" s="2" t="s">
        <v>16</v>
      </c>
      <c r="E904" s="8">
        <v>1</v>
      </c>
      <c r="F904" s="2" t="s">
        <v>1434</v>
      </c>
      <c r="G904" s="2" t="s">
        <v>1436</v>
      </c>
      <c r="H904" s="9">
        <v>41810</v>
      </c>
      <c r="I904" s="2">
        <v>2014</v>
      </c>
      <c r="J904" s="2">
        <v>6</v>
      </c>
      <c r="K904" s="2" t="str">
        <f>VLOOKUP($C904,Clients!$B:$F,K$6,0)</f>
        <v>Blogtag</v>
      </c>
      <c r="L904" s="2" t="str">
        <f>VLOOKUP($C904,Clients!$B:$F,L$6,0)</f>
        <v>Foreign</v>
      </c>
      <c r="M904" s="2" t="str">
        <f>VLOOKUP($C904,Clients!$B:$F,M$6,0)</f>
        <v>CN</v>
      </c>
      <c r="N904" s="2" t="str">
        <f>VLOOKUP($C904,Clients!$B:$F,N$6,0)</f>
        <v>China</v>
      </c>
    </row>
    <row r="905" spans="2:14" x14ac:dyDescent="0.2">
      <c r="B905" s="8">
        <v>-7350</v>
      </c>
      <c r="C905" s="2" t="s">
        <v>1408</v>
      </c>
      <c r="D905" s="2" t="s">
        <v>16</v>
      </c>
      <c r="E905" s="8">
        <v>-1</v>
      </c>
      <c r="F905" s="2" t="s">
        <v>1437</v>
      </c>
      <c r="G905" s="2" t="s">
        <v>1436</v>
      </c>
      <c r="H905" s="9">
        <v>41810</v>
      </c>
      <c r="I905" s="2">
        <v>2014</v>
      </c>
      <c r="J905" s="2">
        <v>6</v>
      </c>
      <c r="K905" s="2" t="str">
        <f>VLOOKUP($C905,Clients!$B:$F,K$6,0)</f>
        <v>Blogtag</v>
      </c>
      <c r="L905" s="2" t="str">
        <f>VLOOKUP($C905,Clients!$B:$F,L$6,0)</f>
        <v>Foreign</v>
      </c>
      <c r="M905" s="2" t="str">
        <f>VLOOKUP($C905,Clients!$B:$F,M$6,0)</f>
        <v>CN</v>
      </c>
      <c r="N905" s="2" t="str">
        <f>VLOOKUP($C905,Clients!$B:$F,N$6,0)</f>
        <v>China</v>
      </c>
    </row>
    <row r="906" spans="2:14" x14ac:dyDescent="0.2">
      <c r="B906" s="8">
        <v>7140</v>
      </c>
      <c r="C906" s="2" t="s">
        <v>1408</v>
      </c>
      <c r="D906" s="2" t="s">
        <v>16</v>
      </c>
      <c r="E906" s="8">
        <v>1</v>
      </c>
      <c r="F906" s="2" t="s">
        <v>1438</v>
      </c>
      <c r="G906" s="2" t="s">
        <v>1436</v>
      </c>
      <c r="H906" s="9">
        <v>41810</v>
      </c>
      <c r="I906" s="2">
        <v>2014</v>
      </c>
      <c r="J906" s="2">
        <v>6</v>
      </c>
      <c r="K906" s="2" t="str">
        <f>VLOOKUP($C906,Clients!$B:$F,K$6,0)</f>
        <v>Blogtag</v>
      </c>
      <c r="L906" s="2" t="str">
        <f>VLOOKUP($C906,Clients!$B:$F,L$6,0)</f>
        <v>Foreign</v>
      </c>
      <c r="M906" s="2" t="str">
        <f>VLOOKUP($C906,Clients!$B:$F,M$6,0)</f>
        <v>CN</v>
      </c>
      <c r="N906" s="2" t="str">
        <f>VLOOKUP($C906,Clients!$B:$F,N$6,0)</f>
        <v>China</v>
      </c>
    </row>
    <row r="907" spans="2:14" x14ac:dyDescent="0.2">
      <c r="B907" s="8">
        <v>210000</v>
      </c>
      <c r="C907" s="2" t="s">
        <v>1408</v>
      </c>
      <c r="D907" s="2" t="s">
        <v>16</v>
      </c>
      <c r="E907" s="8">
        <v>429</v>
      </c>
      <c r="F907" s="2" t="s">
        <v>1434</v>
      </c>
      <c r="G907" s="2" t="s">
        <v>1439</v>
      </c>
      <c r="H907" s="9">
        <v>41810</v>
      </c>
      <c r="I907" s="2">
        <v>2014</v>
      </c>
      <c r="J907" s="2">
        <v>6</v>
      </c>
      <c r="K907" s="2" t="str">
        <f>VLOOKUP($C907,Clients!$B:$F,K$6,0)</f>
        <v>Blogtag</v>
      </c>
      <c r="L907" s="2" t="str">
        <f>VLOOKUP($C907,Clients!$B:$F,L$6,0)</f>
        <v>Foreign</v>
      </c>
      <c r="M907" s="2" t="str">
        <f>VLOOKUP($C907,Clients!$B:$F,M$6,0)</f>
        <v>CN</v>
      </c>
      <c r="N907" s="2" t="str">
        <f>VLOOKUP($C907,Clients!$B:$F,N$6,0)</f>
        <v>China</v>
      </c>
    </row>
    <row r="908" spans="2:14" x14ac:dyDescent="0.2">
      <c r="B908" s="8">
        <v>198954.84</v>
      </c>
      <c r="C908" s="2" t="s">
        <v>1408</v>
      </c>
      <c r="D908" s="2" t="s">
        <v>16</v>
      </c>
      <c r="E908" s="8">
        <v>2224</v>
      </c>
      <c r="F908" s="2" t="s">
        <v>1434</v>
      </c>
      <c r="G908" s="2" t="s">
        <v>1440</v>
      </c>
      <c r="H908" s="9">
        <v>41814</v>
      </c>
      <c r="I908" s="2">
        <v>2014</v>
      </c>
      <c r="J908" s="2">
        <v>6</v>
      </c>
      <c r="K908" s="2" t="str">
        <f>VLOOKUP($C908,Clients!$B:$F,K$6,0)</f>
        <v>Blogtag</v>
      </c>
      <c r="L908" s="2" t="str">
        <f>VLOOKUP($C908,Clients!$B:$F,L$6,0)</f>
        <v>Foreign</v>
      </c>
      <c r="M908" s="2" t="str">
        <f>VLOOKUP($C908,Clients!$B:$F,M$6,0)</f>
        <v>CN</v>
      </c>
      <c r="N908" s="2" t="str">
        <f>VLOOKUP($C908,Clients!$B:$F,N$6,0)</f>
        <v>China</v>
      </c>
    </row>
    <row r="909" spans="2:14" x14ac:dyDescent="0.2">
      <c r="B909" s="8">
        <v>179760</v>
      </c>
      <c r="C909" s="2" t="s">
        <v>1408</v>
      </c>
      <c r="D909" s="2" t="s">
        <v>16</v>
      </c>
      <c r="E909" s="8">
        <v>372</v>
      </c>
      <c r="F909" s="2" t="s">
        <v>1434</v>
      </c>
      <c r="G909" s="2" t="s">
        <v>1441</v>
      </c>
      <c r="H909" s="9">
        <v>41816</v>
      </c>
      <c r="I909" s="2">
        <v>2014</v>
      </c>
      <c r="J909" s="2">
        <v>6</v>
      </c>
      <c r="K909" s="2" t="str">
        <f>VLOOKUP($C909,Clients!$B:$F,K$6,0)</f>
        <v>Blogtag</v>
      </c>
      <c r="L909" s="2" t="str">
        <f>VLOOKUP($C909,Clients!$B:$F,L$6,0)</f>
        <v>Foreign</v>
      </c>
      <c r="M909" s="2" t="str">
        <f>VLOOKUP($C909,Clients!$B:$F,M$6,0)</f>
        <v>CN</v>
      </c>
      <c r="N909" s="2" t="str">
        <f>VLOOKUP($C909,Clients!$B:$F,N$6,0)</f>
        <v>China</v>
      </c>
    </row>
    <row r="910" spans="2:14" x14ac:dyDescent="0.2">
      <c r="B910" s="8">
        <v>199445.4</v>
      </c>
      <c r="C910" s="2" t="s">
        <v>1408</v>
      </c>
      <c r="D910" s="2" t="s">
        <v>16</v>
      </c>
      <c r="E910" s="8">
        <v>1343</v>
      </c>
      <c r="F910" s="2" t="s">
        <v>1442</v>
      </c>
      <c r="G910" s="2" t="s">
        <v>1443</v>
      </c>
      <c r="H910" s="9">
        <v>41828</v>
      </c>
      <c r="I910" s="2">
        <v>2014</v>
      </c>
      <c r="J910" s="2">
        <v>7</v>
      </c>
      <c r="K910" s="2" t="str">
        <f>VLOOKUP($C910,Clients!$B:$F,K$6,0)</f>
        <v>Blogtag</v>
      </c>
      <c r="L910" s="2" t="str">
        <f>VLOOKUP($C910,Clients!$B:$F,L$6,0)</f>
        <v>Foreign</v>
      </c>
      <c r="M910" s="2" t="str">
        <f>VLOOKUP($C910,Clients!$B:$F,M$6,0)</f>
        <v>CN</v>
      </c>
      <c r="N910" s="2" t="str">
        <f>VLOOKUP($C910,Clients!$B:$F,N$6,0)</f>
        <v>China</v>
      </c>
    </row>
    <row r="911" spans="2:14" x14ac:dyDescent="0.2">
      <c r="B911" s="8">
        <v>180915</v>
      </c>
      <c r="C911" s="2" t="s">
        <v>1408</v>
      </c>
      <c r="D911" s="2" t="s">
        <v>16</v>
      </c>
      <c r="E911" s="8">
        <v>388</v>
      </c>
      <c r="F911" s="2" t="s">
        <v>1444</v>
      </c>
      <c r="G911" s="2" t="s">
        <v>1445</v>
      </c>
      <c r="H911" s="9">
        <v>41828</v>
      </c>
      <c r="I911" s="2">
        <v>2014</v>
      </c>
      <c r="J911" s="2">
        <v>7</v>
      </c>
      <c r="K911" s="2" t="str">
        <f>VLOOKUP($C911,Clients!$B:$F,K$6,0)</f>
        <v>Blogtag</v>
      </c>
      <c r="L911" s="2" t="str">
        <f>VLOOKUP($C911,Clients!$B:$F,L$6,0)</f>
        <v>Foreign</v>
      </c>
      <c r="M911" s="2" t="str">
        <f>VLOOKUP($C911,Clients!$B:$F,M$6,0)</f>
        <v>CN</v>
      </c>
      <c r="N911" s="2" t="str">
        <f>VLOOKUP($C911,Clients!$B:$F,N$6,0)</f>
        <v>China</v>
      </c>
    </row>
    <row r="912" spans="2:14" x14ac:dyDescent="0.2">
      <c r="B912" s="8">
        <v>153006</v>
      </c>
      <c r="C912" s="2" t="s">
        <v>1408</v>
      </c>
      <c r="D912" s="2" t="s">
        <v>16</v>
      </c>
      <c r="E912" s="8">
        <v>430</v>
      </c>
      <c r="F912" s="2" t="s">
        <v>1446</v>
      </c>
      <c r="G912" s="2" t="s">
        <v>1447</v>
      </c>
      <c r="H912" s="9">
        <v>41837</v>
      </c>
      <c r="I912" s="2">
        <v>2014</v>
      </c>
      <c r="J912" s="2">
        <v>7</v>
      </c>
      <c r="K912" s="2" t="str">
        <f>VLOOKUP($C912,Clients!$B:$F,K$6,0)</f>
        <v>Blogtag</v>
      </c>
      <c r="L912" s="2" t="str">
        <f>VLOOKUP($C912,Clients!$B:$F,L$6,0)</f>
        <v>Foreign</v>
      </c>
      <c r="M912" s="2" t="str">
        <f>VLOOKUP($C912,Clients!$B:$F,M$6,0)</f>
        <v>CN</v>
      </c>
      <c r="N912" s="2" t="str">
        <f>VLOOKUP($C912,Clients!$B:$F,N$6,0)</f>
        <v>China</v>
      </c>
    </row>
    <row r="913" spans="2:14" x14ac:dyDescent="0.2">
      <c r="B913" s="8">
        <v>178978.80000000002</v>
      </c>
      <c r="C913" s="2" t="s">
        <v>1408</v>
      </c>
      <c r="D913" s="2" t="s">
        <v>16</v>
      </c>
      <c r="E913" s="8">
        <v>391</v>
      </c>
      <c r="F913" s="2" t="s">
        <v>1446</v>
      </c>
      <c r="G913" s="2" t="s">
        <v>1448</v>
      </c>
      <c r="H913" s="9">
        <v>41851</v>
      </c>
      <c r="I913" s="2">
        <v>2014</v>
      </c>
      <c r="J913" s="2">
        <v>7</v>
      </c>
      <c r="K913" s="2" t="str">
        <f>VLOOKUP($C913,Clients!$B:$F,K$6,0)</f>
        <v>Blogtag</v>
      </c>
      <c r="L913" s="2" t="str">
        <f>VLOOKUP($C913,Clients!$B:$F,L$6,0)</f>
        <v>Foreign</v>
      </c>
      <c r="M913" s="2" t="str">
        <f>VLOOKUP($C913,Clients!$B:$F,M$6,0)</f>
        <v>CN</v>
      </c>
      <c r="N913" s="2" t="str">
        <f>VLOOKUP($C913,Clients!$B:$F,N$6,0)</f>
        <v>China</v>
      </c>
    </row>
    <row r="914" spans="2:14" x14ac:dyDescent="0.2">
      <c r="B914" s="8">
        <v>888.30000000000007</v>
      </c>
      <c r="C914" s="2" t="s">
        <v>1408</v>
      </c>
      <c r="D914" s="2" t="s">
        <v>20</v>
      </c>
      <c r="E914" s="8">
        <v>150</v>
      </c>
      <c r="F914" s="2" t="s">
        <v>1449</v>
      </c>
      <c r="G914" s="2" t="s">
        <v>1450</v>
      </c>
      <c r="H914" s="9">
        <v>41871</v>
      </c>
      <c r="I914" s="2">
        <v>2014</v>
      </c>
      <c r="J914" s="2">
        <v>8</v>
      </c>
      <c r="K914" s="2" t="str">
        <f>VLOOKUP($C914,Clients!$B:$F,K$6,0)</f>
        <v>Blogtag</v>
      </c>
      <c r="L914" s="2" t="str">
        <f>VLOOKUP($C914,Clients!$B:$F,L$6,0)</f>
        <v>Foreign</v>
      </c>
      <c r="M914" s="2" t="str">
        <f>VLOOKUP($C914,Clients!$B:$F,M$6,0)</f>
        <v>CN</v>
      </c>
      <c r="N914" s="2" t="str">
        <f>VLOOKUP($C914,Clients!$B:$F,N$6,0)</f>
        <v>China</v>
      </c>
    </row>
    <row r="915" spans="2:14" x14ac:dyDescent="0.2">
      <c r="B915" s="8">
        <v>243.60000000000002</v>
      </c>
      <c r="C915" s="2" t="s">
        <v>1408</v>
      </c>
      <c r="D915" s="2" t="s">
        <v>20</v>
      </c>
      <c r="E915" s="8">
        <v>1</v>
      </c>
      <c r="F915" s="2" t="s">
        <v>1449</v>
      </c>
      <c r="G915" s="2" t="s">
        <v>1451</v>
      </c>
      <c r="H915" s="9">
        <v>41871</v>
      </c>
      <c r="I915" s="2">
        <v>2014</v>
      </c>
      <c r="J915" s="2">
        <v>8</v>
      </c>
      <c r="K915" s="2" t="str">
        <f>VLOOKUP($C915,Clients!$B:$F,K$6,0)</f>
        <v>Blogtag</v>
      </c>
      <c r="L915" s="2" t="str">
        <f>VLOOKUP($C915,Clients!$B:$F,L$6,0)</f>
        <v>Foreign</v>
      </c>
      <c r="M915" s="2" t="str">
        <f>VLOOKUP($C915,Clients!$B:$F,M$6,0)</f>
        <v>CN</v>
      </c>
      <c r="N915" s="2" t="str">
        <f>VLOOKUP($C915,Clients!$B:$F,N$6,0)</f>
        <v>China</v>
      </c>
    </row>
    <row r="916" spans="2:14" x14ac:dyDescent="0.2">
      <c r="B916" s="8">
        <v>10264.800000000001</v>
      </c>
      <c r="C916" s="2" t="s">
        <v>1408</v>
      </c>
      <c r="D916" s="2" t="s">
        <v>16</v>
      </c>
      <c r="E916" s="8">
        <v>6</v>
      </c>
      <c r="F916" s="2" t="s">
        <v>1452</v>
      </c>
      <c r="G916" s="2" t="s">
        <v>1453</v>
      </c>
      <c r="H916" s="9">
        <v>41894</v>
      </c>
      <c r="I916" s="2">
        <v>2014</v>
      </c>
      <c r="J916" s="2">
        <v>9</v>
      </c>
      <c r="K916" s="2" t="str">
        <f>VLOOKUP($C916,Clients!$B:$F,K$6,0)</f>
        <v>Blogtag</v>
      </c>
      <c r="L916" s="2" t="str">
        <f>VLOOKUP($C916,Clients!$B:$F,L$6,0)</f>
        <v>Foreign</v>
      </c>
      <c r="M916" s="2" t="str">
        <f>VLOOKUP($C916,Clients!$B:$F,M$6,0)</f>
        <v>CN</v>
      </c>
      <c r="N916" s="2" t="str">
        <f>VLOOKUP($C916,Clients!$B:$F,N$6,0)</f>
        <v>China</v>
      </c>
    </row>
    <row r="917" spans="2:14" x14ac:dyDescent="0.2">
      <c r="B917" s="8">
        <v>183372</v>
      </c>
      <c r="C917" s="2" t="s">
        <v>1408</v>
      </c>
      <c r="D917" s="2" t="s">
        <v>16</v>
      </c>
      <c r="E917" s="8">
        <v>424</v>
      </c>
      <c r="F917" s="2" t="s">
        <v>1454</v>
      </c>
      <c r="G917" s="2" t="s">
        <v>1455</v>
      </c>
      <c r="H917" s="9">
        <v>41898</v>
      </c>
      <c r="I917" s="2">
        <v>2014</v>
      </c>
      <c r="J917" s="2">
        <v>9</v>
      </c>
      <c r="K917" s="2" t="str">
        <f>VLOOKUP($C917,Clients!$B:$F,K$6,0)</f>
        <v>Blogtag</v>
      </c>
      <c r="L917" s="2" t="str">
        <f>VLOOKUP($C917,Clients!$B:$F,L$6,0)</f>
        <v>Foreign</v>
      </c>
      <c r="M917" s="2" t="str">
        <f>VLOOKUP($C917,Clients!$B:$F,M$6,0)</f>
        <v>CN</v>
      </c>
      <c r="N917" s="2" t="str">
        <f>VLOOKUP($C917,Clients!$B:$F,N$6,0)</f>
        <v>China</v>
      </c>
    </row>
    <row r="918" spans="2:14" x14ac:dyDescent="0.2">
      <c r="B918" s="8">
        <v>140454.21600000001</v>
      </c>
      <c r="C918" s="2" t="s">
        <v>1408</v>
      </c>
      <c r="D918" s="2" t="s">
        <v>16</v>
      </c>
      <c r="E918" s="8">
        <v>680</v>
      </c>
      <c r="F918" s="2" t="s">
        <v>1454</v>
      </c>
      <c r="G918" s="2" t="s">
        <v>1456</v>
      </c>
      <c r="H918" s="9">
        <v>41898</v>
      </c>
      <c r="I918" s="2">
        <v>2014</v>
      </c>
      <c r="J918" s="2">
        <v>9</v>
      </c>
      <c r="K918" s="2" t="str">
        <f>VLOOKUP($C918,Clients!$B:$F,K$6,0)</f>
        <v>Blogtag</v>
      </c>
      <c r="L918" s="2" t="str">
        <f>VLOOKUP($C918,Clients!$B:$F,L$6,0)</f>
        <v>Foreign</v>
      </c>
      <c r="M918" s="2" t="str">
        <f>VLOOKUP($C918,Clients!$B:$F,M$6,0)</f>
        <v>CN</v>
      </c>
      <c r="N918" s="2" t="str">
        <f>VLOOKUP($C918,Clients!$B:$F,N$6,0)</f>
        <v>China</v>
      </c>
    </row>
    <row r="919" spans="2:14" x14ac:dyDescent="0.2">
      <c r="B919" s="8">
        <v>232621.2</v>
      </c>
      <c r="C919" s="2" t="s">
        <v>1408</v>
      </c>
      <c r="D919" s="2" t="s">
        <v>16</v>
      </c>
      <c r="E919" s="8">
        <v>433</v>
      </c>
      <c r="F919" s="2" t="s">
        <v>1457</v>
      </c>
      <c r="G919" s="2" t="s">
        <v>1458</v>
      </c>
      <c r="H919" s="9">
        <v>41927</v>
      </c>
      <c r="I919" s="2">
        <v>2014</v>
      </c>
      <c r="J919" s="2">
        <v>10</v>
      </c>
      <c r="K919" s="2" t="str">
        <f>VLOOKUP($C919,Clients!$B:$F,K$6,0)</f>
        <v>Blogtag</v>
      </c>
      <c r="L919" s="2" t="str">
        <f>VLOOKUP($C919,Clients!$B:$F,L$6,0)</f>
        <v>Foreign</v>
      </c>
      <c r="M919" s="2" t="str">
        <f>VLOOKUP($C919,Clients!$B:$F,M$6,0)</f>
        <v>CN</v>
      </c>
      <c r="N919" s="2" t="str">
        <f>VLOOKUP($C919,Clients!$B:$F,N$6,0)</f>
        <v>China</v>
      </c>
    </row>
    <row r="920" spans="2:14" x14ac:dyDescent="0.2">
      <c r="B920" s="8">
        <v>0</v>
      </c>
      <c r="C920" s="2" t="s">
        <v>1408</v>
      </c>
      <c r="D920" s="2" t="s">
        <v>20</v>
      </c>
      <c r="E920" s="8">
        <v>1</v>
      </c>
      <c r="F920" s="2" t="s">
        <v>1459</v>
      </c>
      <c r="G920" s="2" t="s">
        <v>1460</v>
      </c>
      <c r="H920" s="9">
        <v>41936</v>
      </c>
      <c r="I920" s="2">
        <v>2014</v>
      </c>
      <c r="J920" s="2">
        <v>10</v>
      </c>
      <c r="K920" s="2" t="str">
        <f>VLOOKUP($C920,Clients!$B:$F,K$6,0)</f>
        <v>Blogtag</v>
      </c>
      <c r="L920" s="2" t="str">
        <f>VLOOKUP($C920,Clients!$B:$F,L$6,0)</f>
        <v>Foreign</v>
      </c>
      <c r="M920" s="2" t="str">
        <f>VLOOKUP($C920,Clients!$B:$F,M$6,0)</f>
        <v>CN</v>
      </c>
      <c r="N920" s="2" t="str">
        <f>VLOOKUP($C920,Clients!$B:$F,N$6,0)</f>
        <v>China</v>
      </c>
    </row>
    <row r="921" spans="2:14" x14ac:dyDescent="0.2">
      <c r="B921" s="8">
        <v>144317.88</v>
      </c>
      <c r="C921" s="2" t="s">
        <v>1408</v>
      </c>
      <c r="D921" s="2" t="s">
        <v>16</v>
      </c>
      <c r="E921" s="8">
        <v>784</v>
      </c>
      <c r="F921" s="2" t="s">
        <v>1461</v>
      </c>
      <c r="G921" s="2" t="s">
        <v>1462</v>
      </c>
      <c r="H921" s="9">
        <v>41949</v>
      </c>
      <c r="I921" s="2">
        <v>2014</v>
      </c>
      <c r="J921" s="2">
        <v>11</v>
      </c>
      <c r="K921" s="2" t="str">
        <f>VLOOKUP($C921,Clients!$B:$F,K$6,0)</f>
        <v>Blogtag</v>
      </c>
      <c r="L921" s="2" t="str">
        <f>VLOOKUP($C921,Clients!$B:$F,L$6,0)</f>
        <v>Foreign</v>
      </c>
      <c r="M921" s="2" t="str">
        <f>VLOOKUP($C921,Clients!$B:$F,M$6,0)</f>
        <v>CN</v>
      </c>
      <c r="N921" s="2" t="str">
        <f>VLOOKUP($C921,Clients!$B:$F,N$6,0)</f>
        <v>China</v>
      </c>
    </row>
    <row r="922" spans="2:14" x14ac:dyDescent="0.2">
      <c r="B922" s="8">
        <v>7518</v>
      </c>
      <c r="C922" s="2" t="s">
        <v>1408</v>
      </c>
      <c r="D922" s="2" t="s">
        <v>16</v>
      </c>
      <c r="E922" s="8">
        <v>1</v>
      </c>
      <c r="F922" s="2" t="s">
        <v>1463</v>
      </c>
      <c r="G922" s="2" t="s">
        <v>1464</v>
      </c>
      <c r="H922" s="9">
        <v>41949</v>
      </c>
      <c r="I922" s="2">
        <v>2014</v>
      </c>
      <c r="J922" s="2">
        <v>11</v>
      </c>
      <c r="K922" s="2" t="str">
        <f>VLOOKUP($C922,Clients!$B:$F,K$6,0)</f>
        <v>Blogtag</v>
      </c>
      <c r="L922" s="2" t="str">
        <f>VLOOKUP($C922,Clients!$B:$F,L$6,0)</f>
        <v>Foreign</v>
      </c>
      <c r="M922" s="2" t="str">
        <f>VLOOKUP($C922,Clients!$B:$F,M$6,0)</f>
        <v>CN</v>
      </c>
      <c r="N922" s="2" t="str">
        <f>VLOOKUP($C922,Clients!$B:$F,N$6,0)</f>
        <v>China</v>
      </c>
    </row>
    <row r="923" spans="2:14" x14ac:dyDescent="0.2">
      <c r="B923" s="8">
        <v>231714</v>
      </c>
      <c r="C923" s="2" t="s">
        <v>1408</v>
      </c>
      <c r="D923" s="2" t="s">
        <v>16</v>
      </c>
      <c r="E923" s="8">
        <v>440</v>
      </c>
      <c r="F923" s="2" t="s">
        <v>1465</v>
      </c>
      <c r="G923" s="2" t="s">
        <v>1466</v>
      </c>
      <c r="H923" s="9">
        <v>41954</v>
      </c>
      <c r="I923" s="2">
        <v>2014</v>
      </c>
      <c r="J923" s="2">
        <v>11</v>
      </c>
      <c r="K923" s="2" t="str">
        <f>VLOOKUP($C923,Clients!$B:$F,K$6,0)</f>
        <v>Blogtag</v>
      </c>
      <c r="L923" s="2" t="str">
        <f>VLOOKUP($C923,Clients!$B:$F,L$6,0)</f>
        <v>Foreign</v>
      </c>
      <c r="M923" s="2" t="str">
        <f>VLOOKUP($C923,Clients!$B:$F,M$6,0)</f>
        <v>CN</v>
      </c>
      <c r="N923" s="2" t="str">
        <f>VLOOKUP($C923,Clients!$B:$F,N$6,0)</f>
        <v>China</v>
      </c>
    </row>
    <row r="924" spans="2:14" x14ac:dyDescent="0.2">
      <c r="B924" s="8">
        <v>203280</v>
      </c>
      <c r="C924" s="2" t="s">
        <v>1408</v>
      </c>
      <c r="D924" s="2" t="s">
        <v>16</v>
      </c>
      <c r="E924" s="8">
        <v>334</v>
      </c>
      <c r="F924" s="2" t="s">
        <v>1465</v>
      </c>
      <c r="G924" s="2" t="s">
        <v>1467</v>
      </c>
      <c r="H924" s="9">
        <v>41964</v>
      </c>
      <c r="I924" s="2">
        <v>2014</v>
      </c>
      <c r="J924" s="2">
        <v>11</v>
      </c>
      <c r="K924" s="2" t="str">
        <f>VLOOKUP($C924,Clients!$B:$F,K$6,0)</f>
        <v>Blogtag</v>
      </c>
      <c r="L924" s="2" t="str">
        <f>VLOOKUP($C924,Clients!$B:$F,L$6,0)</f>
        <v>Foreign</v>
      </c>
      <c r="M924" s="2" t="str">
        <f>VLOOKUP($C924,Clients!$B:$F,M$6,0)</f>
        <v>CN</v>
      </c>
      <c r="N924" s="2" t="str">
        <f>VLOOKUP($C924,Clients!$B:$F,N$6,0)</f>
        <v>China</v>
      </c>
    </row>
    <row r="925" spans="2:14" x14ac:dyDescent="0.2">
      <c r="B925" s="8">
        <v>7518</v>
      </c>
      <c r="C925" s="2" t="s">
        <v>1408</v>
      </c>
      <c r="D925" s="2" t="s">
        <v>16</v>
      </c>
      <c r="E925" s="8">
        <v>1</v>
      </c>
      <c r="F925" s="2" t="s">
        <v>1468</v>
      </c>
      <c r="G925" s="2" t="s">
        <v>1469</v>
      </c>
      <c r="H925" s="9">
        <v>41964</v>
      </c>
      <c r="I925" s="2">
        <v>2014</v>
      </c>
      <c r="J925" s="2">
        <v>11</v>
      </c>
      <c r="K925" s="2" t="str">
        <f>VLOOKUP($C925,Clients!$B:$F,K$6,0)</f>
        <v>Blogtag</v>
      </c>
      <c r="L925" s="2" t="str">
        <f>VLOOKUP($C925,Clients!$B:$F,L$6,0)</f>
        <v>Foreign</v>
      </c>
      <c r="M925" s="2" t="str">
        <f>VLOOKUP($C925,Clients!$B:$F,M$6,0)</f>
        <v>CN</v>
      </c>
      <c r="N925" s="2" t="str">
        <f>VLOOKUP($C925,Clients!$B:$F,N$6,0)</f>
        <v>China</v>
      </c>
    </row>
    <row r="926" spans="2:14" x14ac:dyDescent="0.2">
      <c r="B926" s="8">
        <v>-672</v>
      </c>
      <c r="C926" s="2" t="s">
        <v>1408</v>
      </c>
      <c r="D926" s="2" t="s">
        <v>16</v>
      </c>
      <c r="E926" s="8">
        <v>0</v>
      </c>
      <c r="F926" s="2" t="s">
        <v>1470</v>
      </c>
      <c r="G926" s="2" t="s">
        <v>1471</v>
      </c>
      <c r="H926" s="9">
        <v>41978</v>
      </c>
      <c r="I926" s="2">
        <v>2014</v>
      </c>
      <c r="J926" s="2">
        <v>12</v>
      </c>
      <c r="K926" s="2" t="str">
        <f>VLOOKUP($C926,Clients!$B:$F,K$6,0)</f>
        <v>Blogtag</v>
      </c>
      <c r="L926" s="2" t="str">
        <f>VLOOKUP($C926,Clients!$B:$F,L$6,0)</f>
        <v>Foreign</v>
      </c>
      <c r="M926" s="2" t="str">
        <f>VLOOKUP($C926,Clients!$B:$F,M$6,0)</f>
        <v>CN</v>
      </c>
      <c r="N926" s="2" t="str">
        <f>VLOOKUP($C926,Clients!$B:$F,N$6,0)</f>
        <v>China</v>
      </c>
    </row>
    <row r="927" spans="2:14" x14ac:dyDescent="0.2">
      <c r="B927" s="8">
        <v>53802</v>
      </c>
      <c r="C927" s="2" t="s">
        <v>1408</v>
      </c>
      <c r="D927" s="2" t="s">
        <v>16</v>
      </c>
      <c r="E927" s="8">
        <v>66</v>
      </c>
      <c r="F927" s="2" t="s">
        <v>1468</v>
      </c>
      <c r="G927" s="2" t="s">
        <v>1472</v>
      </c>
      <c r="H927" s="9">
        <v>41983</v>
      </c>
      <c r="I927" s="2">
        <v>2014</v>
      </c>
      <c r="J927" s="2">
        <v>12</v>
      </c>
      <c r="K927" s="2" t="str">
        <f>VLOOKUP($C927,Clients!$B:$F,K$6,0)</f>
        <v>Blogtag</v>
      </c>
      <c r="L927" s="2" t="str">
        <f>VLOOKUP($C927,Clients!$B:$F,L$6,0)</f>
        <v>Foreign</v>
      </c>
      <c r="M927" s="2" t="str">
        <f>VLOOKUP($C927,Clients!$B:$F,M$6,0)</f>
        <v>CN</v>
      </c>
      <c r="N927" s="2" t="str">
        <f>VLOOKUP($C927,Clients!$B:$F,N$6,0)</f>
        <v>China</v>
      </c>
    </row>
    <row r="928" spans="2:14" x14ac:dyDescent="0.2">
      <c r="B928" s="8">
        <v>1512</v>
      </c>
      <c r="C928" s="2" t="s">
        <v>1408</v>
      </c>
      <c r="D928" s="2" t="s">
        <v>16</v>
      </c>
      <c r="E928" s="8">
        <v>1</v>
      </c>
      <c r="F928" s="2" t="s">
        <v>1468</v>
      </c>
      <c r="G928" s="2" t="s">
        <v>1473</v>
      </c>
      <c r="H928" s="9">
        <v>41983</v>
      </c>
      <c r="I928" s="2">
        <v>2014</v>
      </c>
      <c r="J928" s="2">
        <v>12</v>
      </c>
      <c r="K928" s="2" t="str">
        <f>VLOOKUP($C928,Clients!$B:$F,K$6,0)</f>
        <v>Blogtag</v>
      </c>
      <c r="L928" s="2" t="str">
        <f>VLOOKUP($C928,Clients!$B:$F,L$6,0)</f>
        <v>Foreign</v>
      </c>
      <c r="M928" s="2" t="str">
        <f>VLOOKUP($C928,Clients!$B:$F,M$6,0)</f>
        <v>CN</v>
      </c>
      <c r="N928" s="2" t="str">
        <f>VLOOKUP($C928,Clients!$B:$F,N$6,0)</f>
        <v>China</v>
      </c>
    </row>
    <row r="929" spans="2:14" x14ac:dyDescent="0.2">
      <c r="B929" s="8">
        <v>0</v>
      </c>
      <c r="C929" s="2" t="s">
        <v>1408</v>
      </c>
      <c r="D929" s="2" t="s">
        <v>20</v>
      </c>
      <c r="E929" s="8">
        <v>240</v>
      </c>
      <c r="F929" s="2" t="s">
        <v>1474</v>
      </c>
      <c r="G929" s="2" t="s">
        <v>1475</v>
      </c>
      <c r="H929" s="9">
        <v>41991</v>
      </c>
      <c r="I929" s="2">
        <v>2014</v>
      </c>
      <c r="J929" s="2">
        <v>12</v>
      </c>
      <c r="K929" s="2" t="str">
        <f>VLOOKUP($C929,Clients!$B:$F,K$6,0)</f>
        <v>Blogtag</v>
      </c>
      <c r="L929" s="2" t="str">
        <f>VLOOKUP($C929,Clients!$B:$F,L$6,0)</f>
        <v>Foreign</v>
      </c>
      <c r="M929" s="2" t="str">
        <f>VLOOKUP($C929,Clients!$B:$F,M$6,0)</f>
        <v>CN</v>
      </c>
      <c r="N929" s="2" t="str">
        <f>VLOOKUP($C929,Clients!$B:$F,N$6,0)</f>
        <v>China</v>
      </c>
    </row>
    <row r="930" spans="2:14" x14ac:dyDescent="0.2">
      <c r="B930" s="8">
        <v>221230.80000000002</v>
      </c>
      <c r="C930" s="2" t="s">
        <v>1408</v>
      </c>
      <c r="D930" s="2" t="s">
        <v>16</v>
      </c>
      <c r="E930" s="8">
        <v>2401</v>
      </c>
      <c r="F930" s="2" t="s">
        <v>1465</v>
      </c>
      <c r="G930" s="2" t="s">
        <v>1476</v>
      </c>
      <c r="H930" s="9">
        <v>42017</v>
      </c>
      <c r="I930" s="2">
        <v>2015</v>
      </c>
      <c r="J930" s="2">
        <v>1</v>
      </c>
      <c r="K930" s="2" t="str">
        <f>VLOOKUP($C930,Clients!$B:$F,K$6,0)</f>
        <v>Blogtag</v>
      </c>
      <c r="L930" s="2" t="str">
        <f>VLOOKUP($C930,Clients!$B:$F,L$6,0)</f>
        <v>Foreign</v>
      </c>
      <c r="M930" s="2" t="str">
        <f>VLOOKUP($C930,Clients!$B:$F,M$6,0)</f>
        <v>CN</v>
      </c>
      <c r="N930" s="2" t="str">
        <f>VLOOKUP($C930,Clients!$B:$F,N$6,0)</f>
        <v>China</v>
      </c>
    </row>
    <row r="931" spans="2:14" x14ac:dyDescent="0.2">
      <c r="B931" s="8">
        <v>204981</v>
      </c>
      <c r="C931" s="2" t="s">
        <v>1408</v>
      </c>
      <c r="D931" s="2" t="s">
        <v>16</v>
      </c>
      <c r="E931" s="8">
        <v>440</v>
      </c>
      <c r="F931" s="2" t="s">
        <v>1477</v>
      </c>
      <c r="G931" s="2" t="s">
        <v>1478</v>
      </c>
      <c r="H931" s="9">
        <v>42025</v>
      </c>
      <c r="I931" s="2">
        <v>2015</v>
      </c>
      <c r="J931" s="2">
        <v>1</v>
      </c>
      <c r="K931" s="2" t="str">
        <f>VLOOKUP($C931,Clients!$B:$F,K$6,0)</f>
        <v>Blogtag</v>
      </c>
      <c r="L931" s="2" t="str">
        <f>VLOOKUP($C931,Clients!$B:$F,L$6,0)</f>
        <v>Foreign</v>
      </c>
      <c r="M931" s="2" t="str">
        <f>VLOOKUP($C931,Clients!$B:$F,M$6,0)</f>
        <v>CN</v>
      </c>
      <c r="N931" s="2" t="str">
        <f>VLOOKUP($C931,Clients!$B:$F,N$6,0)</f>
        <v>China</v>
      </c>
    </row>
    <row r="932" spans="2:14" x14ac:dyDescent="0.2">
      <c r="B932" s="8">
        <v>198900.66000000003</v>
      </c>
      <c r="C932" s="2" t="s">
        <v>1408</v>
      </c>
      <c r="D932" s="2" t="s">
        <v>16</v>
      </c>
      <c r="E932" s="8">
        <v>679</v>
      </c>
      <c r="F932" s="2" t="s">
        <v>1479</v>
      </c>
      <c r="G932" s="2" t="s">
        <v>1480</v>
      </c>
      <c r="H932" s="9">
        <v>42026</v>
      </c>
      <c r="I932" s="2">
        <v>2015</v>
      </c>
      <c r="J932" s="2">
        <v>1</v>
      </c>
      <c r="K932" s="2" t="str">
        <f>VLOOKUP($C932,Clients!$B:$F,K$6,0)</f>
        <v>Blogtag</v>
      </c>
      <c r="L932" s="2" t="str">
        <f>VLOOKUP($C932,Clients!$B:$F,L$6,0)</f>
        <v>Foreign</v>
      </c>
      <c r="M932" s="2" t="str">
        <f>VLOOKUP($C932,Clients!$B:$F,M$6,0)</f>
        <v>CN</v>
      </c>
      <c r="N932" s="2" t="str">
        <f>VLOOKUP($C932,Clients!$B:$F,N$6,0)</f>
        <v>China</v>
      </c>
    </row>
    <row r="933" spans="2:14" x14ac:dyDescent="0.2">
      <c r="B933" s="8">
        <v>248829</v>
      </c>
      <c r="C933" s="2" t="s">
        <v>1408</v>
      </c>
      <c r="D933" s="2" t="s">
        <v>16</v>
      </c>
      <c r="E933" s="8">
        <v>564</v>
      </c>
      <c r="F933" s="2" t="s">
        <v>1481</v>
      </c>
      <c r="G933" s="2" t="s">
        <v>1482</v>
      </c>
      <c r="H933" s="9">
        <v>42027</v>
      </c>
      <c r="I933" s="2">
        <v>2015</v>
      </c>
      <c r="J933" s="2">
        <v>1</v>
      </c>
      <c r="K933" s="2" t="str">
        <f>VLOOKUP($C933,Clients!$B:$F,K$6,0)</f>
        <v>Blogtag</v>
      </c>
      <c r="L933" s="2" t="str">
        <f>VLOOKUP($C933,Clients!$B:$F,L$6,0)</f>
        <v>Foreign</v>
      </c>
      <c r="M933" s="2" t="str">
        <f>VLOOKUP($C933,Clients!$B:$F,M$6,0)</f>
        <v>CN</v>
      </c>
      <c r="N933" s="2" t="str">
        <f>VLOOKUP($C933,Clients!$B:$F,N$6,0)</f>
        <v>China</v>
      </c>
    </row>
    <row r="934" spans="2:14" x14ac:dyDescent="0.2">
      <c r="B934" s="8">
        <v>197408.4</v>
      </c>
      <c r="C934" s="2" t="s">
        <v>1408</v>
      </c>
      <c r="D934" s="2" t="s">
        <v>16</v>
      </c>
      <c r="E934" s="8">
        <v>475</v>
      </c>
      <c r="F934" s="2" t="s">
        <v>1483</v>
      </c>
      <c r="G934" s="2" t="s">
        <v>1484</v>
      </c>
      <c r="H934" s="9">
        <v>42083</v>
      </c>
      <c r="I934" s="2">
        <v>2015</v>
      </c>
      <c r="J934" s="2">
        <v>3</v>
      </c>
      <c r="K934" s="2" t="str">
        <f>VLOOKUP($C934,Clients!$B:$F,K$6,0)</f>
        <v>Blogtag</v>
      </c>
      <c r="L934" s="2" t="str">
        <f>VLOOKUP($C934,Clients!$B:$F,L$6,0)</f>
        <v>Foreign</v>
      </c>
      <c r="M934" s="2" t="str">
        <f>VLOOKUP($C934,Clients!$B:$F,M$6,0)</f>
        <v>CN</v>
      </c>
      <c r="N934" s="2" t="str">
        <f>VLOOKUP($C934,Clients!$B:$F,N$6,0)</f>
        <v>China</v>
      </c>
    </row>
    <row r="935" spans="2:14" x14ac:dyDescent="0.2">
      <c r="B935" s="8">
        <v>7560</v>
      </c>
      <c r="C935" s="2" t="s">
        <v>1408</v>
      </c>
      <c r="D935" s="2" t="s">
        <v>16</v>
      </c>
      <c r="E935" s="8">
        <v>1</v>
      </c>
      <c r="F935" s="2" t="s">
        <v>1483</v>
      </c>
      <c r="G935" s="2" t="s">
        <v>1485</v>
      </c>
      <c r="H935" s="9">
        <v>42083</v>
      </c>
      <c r="I935" s="2">
        <v>2015</v>
      </c>
      <c r="J935" s="2">
        <v>3</v>
      </c>
      <c r="K935" s="2" t="str">
        <f>VLOOKUP($C935,Clients!$B:$F,K$6,0)</f>
        <v>Blogtag</v>
      </c>
      <c r="L935" s="2" t="str">
        <f>VLOOKUP($C935,Clients!$B:$F,L$6,0)</f>
        <v>Foreign</v>
      </c>
      <c r="M935" s="2" t="str">
        <f>VLOOKUP($C935,Clients!$B:$F,M$6,0)</f>
        <v>CN</v>
      </c>
      <c r="N935" s="2" t="str">
        <f>VLOOKUP($C935,Clients!$B:$F,N$6,0)</f>
        <v>China</v>
      </c>
    </row>
    <row r="936" spans="2:14" x14ac:dyDescent="0.2">
      <c r="B936" s="8">
        <v>238665</v>
      </c>
      <c r="C936" s="2" t="s">
        <v>1408</v>
      </c>
      <c r="D936" s="2" t="s">
        <v>16</v>
      </c>
      <c r="E936" s="8">
        <v>469</v>
      </c>
      <c r="F936" s="2" t="s">
        <v>1465</v>
      </c>
      <c r="G936" s="2" t="s">
        <v>1486</v>
      </c>
      <c r="H936" s="9">
        <v>42083</v>
      </c>
      <c r="I936" s="2">
        <v>2015</v>
      </c>
      <c r="J936" s="2">
        <v>3</v>
      </c>
      <c r="K936" s="2" t="str">
        <f>VLOOKUP($C936,Clients!$B:$F,K$6,0)</f>
        <v>Blogtag</v>
      </c>
      <c r="L936" s="2" t="str">
        <f>VLOOKUP($C936,Clients!$B:$F,L$6,0)</f>
        <v>Foreign</v>
      </c>
      <c r="M936" s="2" t="str">
        <f>VLOOKUP($C936,Clients!$B:$F,M$6,0)</f>
        <v>CN</v>
      </c>
      <c r="N936" s="2" t="str">
        <f>VLOOKUP($C936,Clients!$B:$F,N$6,0)</f>
        <v>China</v>
      </c>
    </row>
    <row r="937" spans="2:14" x14ac:dyDescent="0.2">
      <c r="B937" s="8">
        <v>7560</v>
      </c>
      <c r="C937" s="2" t="s">
        <v>1408</v>
      </c>
      <c r="D937" s="2" t="s">
        <v>16</v>
      </c>
      <c r="E937" s="8">
        <v>1</v>
      </c>
      <c r="F937" s="2" t="s">
        <v>1483</v>
      </c>
      <c r="G937" s="2" t="s">
        <v>1487</v>
      </c>
      <c r="H937" s="9">
        <v>42083</v>
      </c>
      <c r="I937" s="2">
        <v>2015</v>
      </c>
      <c r="J937" s="2">
        <v>3</v>
      </c>
      <c r="K937" s="2" t="str">
        <f>VLOOKUP($C937,Clients!$B:$F,K$6,0)</f>
        <v>Blogtag</v>
      </c>
      <c r="L937" s="2" t="str">
        <f>VLOOKUP($C937,Clients!$B:$F,L$6,0)</f>
        <v>Foreign</v>
      </c>
      <c r="M937" s="2" t="str">
        <f>VLOOKUP($C937,Clients!$B:$F,M$6,0)</f>
        <v>CN</v>
      </c>
      <c r="N937" s="2" t="str">
        <f>VLOOKUP($C937,Clients!$B:$F,N$6,0)</f>
        <v>China</v>
      </c>
    </row>
    <row r="938" spans="2:14" x14ac:dyDescent="0.2">
      <c r="B938" s="8">
        <v>276969</v>
      </c>
      <c r="C938" s="2" t="s">
        <v>1408</v>
      </c>
      <c r="D938" s="2" t="s">
        <v>16</v>
      </c>
      <c r="E938" s="8">
        <v>405</v>
      </c>
      <c r="F938" s="2" t="s">
        <v>1465</v>
      </c>
      <c r="G938" s="2" t="s">
        <v>1488</v>
      </c>
      <c r="H938" s="9">
        <v>42093</v>
      </c>
      <c r="I938" s="2">
        <v>2015</v>
      </c>
      <c r="J938" s="2">
        <v>3</v>
      </c>
      <c r="K938" s="2" t="str">
        <f>VLOOKUP($C938,Clients!$B:$F,K$6,0)</f>
        <v>Blogtag</v>
      </c>
      <c r="L938" s="2" t="str">
        <f>VLOOKUP($C938,Clients!$B:$F,L$6,0)</f>
        <v>Foreign</v>
      </c>
      <c r="M938" s="2" t="str">
        <f>VLOOKUP($C938,Clients!$B:$F,M$6,0)</f>
        <v>CN</v>
      </c>
      <c r="N938" s="2" t="str">
        <f>VLOOKUP($C938,Clients!$B:$F,N$6,0)</f>
        <v>China</v>
      </c>
    </row>
    <row r="939" spans="2:14" x14ac:dyDescent="0.2">
      <c r="B939" s="8">
        <v>-520.80000000000007</v>
      </c>
      <c r="C939" s="2" t="s">
        <v>1408</v>
      </c>
      <c r="D939" s="2" t="s">
        <v>16</v>
      </c>
      <c r="E939" s="8">
        <v>-1</v>
      </c>
      <c r="F939" s="2" t="s">
        <v>1489</v>
      </c>
      <c r="G939" s="2" t="s">
        <v>1490</v>
      </c>
      <c r="H939" s="9">
        <v>42095</v>
      </c>
      <c r="I939" s="2">
        <v>2015</v>
      </c>
      <c r="J939" s="2">
        <v>4</v>
      </c>
      <c r="K939" s="2" t="str">
        <f>VLOOKUP($C939,Clients!$B:$F,K$6,0)</f>
        <v>Blogtag</v>
      </c>
      <c r="L939" s="2" t="str">
        <f>VLOOKUP($C939,Clients!$B:$F,L$6,0)</f>
        <v>Foreign</v>
      </c>
      <c r="M939" s="2" t="str">
        <f>VLOOKUP($C939,Clients!$B:$F,M$6,0)</f>
        <v>CN</v>
      </c>
      <c r="N939" s="2" t="str">
        <f>VLOOKUP($C939,Clients!$B:$F,N$6,0)</f>
        <v>China</v>
      </c>
    </row>
    <row r="940" spans="2:14" x14ac:dyDescent="0.2">
      <c r="B940" s="8">
        <v>4116</v>
      </c>
      <c r="C940" s="2" t="s">
        <v>1408</v>
      </c>
      <c r="D940" s="2" t="s">
        <v>16</v>
      </c>
      <c r="E940" s="8">
        <v>5</v>
      </c>
      <c r="F940" s="2" t="s">
        <v>1468</v>
      </c>
      <c r="G940" s="2" t="s">
        <v>1491</v>
      </c>
      <c r="H940" s="9">
        <v>42095</v>
      </c>
      <c r="I940" s="2">
        <v>2015</v>
      </c>
      <c r="J940" s="2">
        <v>4</v>
      </c>
      <c r="K940" s="2" t="str">
        <f>VLOOKUP($C940,Clients!$B:$F,K$6,0)</f>
        <v>Blogtag</v>
      </c>
      <c r="L940" s="2" t="str">
        <f>VLOOKUP($C940,Clients!$B:$F,L$6,0)</f>
        <v>Foreign</v>
      </c>
      <c r="M940" s="2" t="str">
        <f>VLOOKUP($C940,Clients!$B:$F,M$6,0)</f>
        <v>CN</v>
      </c>
      <c r="N940" s="2" t="str">
        <f>VLOOKUP($C940,Clients!$B:$F,N$6,0)</f>
        <v>China</v>
      </c>
    </row>
    <row r="941" spans="2:14" x14ac:dyDescent="0.2">
      <c r="B941" s="8">
        <v>183636.6</v>
      </c>
      <c r="C941" s="2" t="s">
        <v>1408</v>
      </c>
      <c r="D941" s="2" t="s">
        <v>16</v>
      </c>
      <c r="E941" s="8">
        <v>438</v>
      </c>
      <c r="F941" s="2" t="s">
        <v>1481</v>
      </c>
      <c r="G941" s="2" t="s">
        <v>1492</v>
      </c>
      <c r="H941" s="9">
        <v>42095</v>
      </c>
      <c r="I941" s="2">
        <v>2015</v>
      </c>
      <c r="J941" s="2">
        <v>4</v>
      </c>
      <c r="K941" s="2" t="str">
        <f>VLOOKUP($C941,Clients!$B:$F,K$6,0)</f>
        <v>Blogtag</v>
      </c>
      <c r="L941" s="2" t="str">
        <f>VLOOKUP($C941,Clients!$B:$F,L$6,0)</f>
        <v>Foreign</v>
      </c>
      <c r="M941" s="2" t="str">
        <f>VLOOKUP($C941,Clients!$B:$F,M$6,0)</f>
        <v>CN</v>
      </c>
      <c r="N941" s="2" t="str">
        <f>VLOOKUP($C941,Clients!$B:$F,N$6,0)</f>
        <v>China</v>
      </c>
    </row>
    <row r="942" spans="2:14" x14ac:dyDescent="0.2">
      <c r="B942" s="8">
        <v>196530.6</v>
      </c>
      <c r="C942" s="2" t="s">
        <v>1408</v>
      </c>
      <c r="D942" s="2" t="s">
        <v>16</v>
      </c>
      <c r="E942" s="8">
        <v>407</v>
      </c>
      <c r="F942" s="2" t="s">
        <v>1493</v>
      </c>
      <c r="G942" s="2" t="s">
        <v>1494</v>
      </c>
      <c r="H942" s="9">
        <v>42110</v>
      </c>
      <c r="I942" s="2">
        <v>2015</v>
      </c>
      <c r="J942" s="2">
        <v>4</v>
      </c>
      <c r="K942" s="2" t="str">
        <f>VLOOKUP($C942,Clients!$B:$F,K$6,0)</f>
        <v>Blogtag</v>
      </c>
      <c r="L942" s="2" t="str">
        <f>VLOOKUP($C942,Clients!$B:$F,L$6,0)</f>
        <v>Foreign</v>
      </c>
      <c r="M942" s="2" t="str">
        <f>VLOOKUP($C942,Clients!$B:$F,M$6,0)</f>
        <v>CN</v>
      </c>
      <c r="N942" s="2" t="str">
        <f>VLOOKUP($C942,Clients!$B:$F,N$6,0)</f>
        <v>China</v>
      </c>
    </row>
    <row r="943" spans="2:14" x14ac:dyDescent="0.2">
      <c r="B943" s="8">
        <v>-196530.6</v>
      </c>
      <c r="C943" s="2" t="s">
        <v>1408</v>
      </c>
      <c r="D943" s="2" t="s">
        <v>16</v>
      </c>
      <c r="E943" s="8">
        <v>-407</v>
      </c>
      <c r="F943" s="2" t="s">
        <v>1495</v>
      </c>
      <c r="G943" s="2" t="s">
        <v>1494</v>
      </c>
      <c r="H943" s="9">
        <v>42110</v>
      </c>
      <c r="I943" s="2">
        <v>2015</v>
      </c>
      <c r="J943" s="2">
        <v>4</v>
      </c>
      <c r="K943" s="2" t="str">
        <f>VLOOKUP($C943,Clients!$B:$F,K$6,0)</f>
        <v>Blogtag</v>
      </c>
      <c r="L943" s="2" t="str">
        <f>VLOOKUP($C943,Clients!$B:$F,L$6,0)</f>
        <v>Foreign</v>
      </c>
      <c r="M943" s="2" t="str">
        <f>VLOOKUP($C943,Clients!$B:$F,M$6,0)</f>
        <v>CN</v>
      </c>
      <c r="N943" s="2" t="str">
        <f>VLOOKUP($C943,Clients!$B:$F,N$6,0)</f>
        <v>China</v>
      </c>
    </row>
    <row r="944" spans="2:14" x14ac:dyDescent="0.2">
      <c r="B944" s="8">
        <v>200310.6</v>
      </c>
      <c r="C944" s="2" t="s">
        <v>1408</v>
      </c>
      <c r="D944" s="2" t="s">
        <v>16</v>
      </c>
      <c r="E944" s="8">
        <v>407</v>
      </c>
      <c r="F944" s="2" t="s">
        <v>1496</v>
      </c>
      <c r="G944" s="2" t="s">
        <v>1494</v>
      </c>
      <c r="H944" s="9">
        <v>42110</v>
      </c>
      <c r="I944" s="2">
        <v>2015</v>
      </c>
      <c r="J944" s="2">
        <v>4</v>
      </c>
      <c r="K944" s="2" t="str">
        <f>VLOOKUP($C944,Clients!$B:$F,K$6,0)</f>
        <v>Blogtag</v>
      </c>
      <c r="L944" s="2" t="str">
        <f>VLOOKUP($C944,Clients!$B:$F,L$6,0)</f>
        <v>Foreign</v>
      </c>
      <c r="M944" s="2" t="str">
        <f>VLOOKUP($C944,Clients!$B:$F,M$6,0)</f>
        <v>CN</v>
      </c>
      <c r="N944" s="2" t="str">
        <f>VLOOKUP($C944,Clients!$B:$F,N$6,0)</f>
        <v>China</v>
      </c>
    </row>
    <row r="945" spans="2:14" x14ac:dyDescent="0.2">
      <c r="B945" s="8">
        <v>239458.80000000002</v>
      </c>
      <c r="C945" s="2" t="s">
        <v>1408</v>
      </c>
      <c r="D945" s="2" t="s">
        <v>16</v>
      </c>
      <c r="E945" s="8">
        <v>425</v>
      </c>
      <c r="F945" s="2" t="s">
        <v>1465</v>
      </c>
      <c r="G945" s="2" t="s">
        <v>1497</v>
      </c>
      <c r="H945" s="9">
        <v>42110</v>
      </c>
      <c r="I945" s="2">
        <v>2015</v>
      </c>
      <c r="J945" s="2">
        <v>4</v>
      </c>
      <c r="K945" s="2" t="str">
        <f>VLOOKUP($C945,Clients!$B:$F,K$6,0)</f>
        <v>Blogtag</v>
      </c>
      <c r="L945" s="2" t="str">
        <f>VLOOKUP($C945,Clients!$B:$F,L$6,0)</f>
        <v>Foreign</v>
      </c>
      <c r="M945" s="2" t="str">
        <f>VLOOKUP($C945,Clients!$B:$F,M$6,0)</f>
        <v>CN</v>
      </c>
      <c r="N945" s="2" t="str">
        <f>VLOOKUP($C945,Clients!$B:$F,N$6,0)</f>
        <v>China</v>
      </c>
    </row>
    <row r="946" spans="2:14" x14ac:dyDescent="0.2">
      <c r="B946" s="8">
        <v>195035.4</v>
      </c>
      <c r="C946" s="2" t="s">
        <v>1408</v>
      </c>
      <c r="D946" s="2" t="s">
        <v>16</v>
      </c>
      <c r="E946" s="8">
        <v>440</v>
      </c>
      <c r="F946" s="2" t="s">
        <v>1479</v>
      </c>
      <c r="G946" s="2" t="s">
        <v>1498</v>
      </c>
      <c r="H946" s="9">
        <v>42111</v>
      </c>
      <c r="I946" s="2">
        <v>2015</v>
      </c>
      <c r="J946" s="2">
        <v>4</v>
      </c>
      <c r="K946" s="2" t="str">
        <f>VLOOKUP($C946,Clients!$B:$F,K$6,0)</f>
        <v>Blogtag</v>
      </c>
      <c r="L946" s="2" t="str">
        <f>VLOOKUP($C946,Clients!$B:$F,L$6,0)</f>
        <v>Foreign</v>
      </c>
      <c r="M946" s="2" t="str">
        <f>VLOOKUP($C946,Clients!$B:$F,M$6,0)</f>
        <v>CN</v>
      </c>
      <c r="N946" s="2" t="str">
        <f>VLOOKUP($C946,Clients!$B:$F,N$6,0)</f>
        <v>China</v>
      </c>
    </row>
    <row r="947" spans="2:14" x14ac:dyDescent="0.2">
      <c r="B947" s="8">
        <v>232638</v>
      </c>
      <c r="C947" s="2" t="s">
        <v>1408</v>
      </c>
      <c r="D947" s="2" t="s">
        <v>16</v>
      </c>
      <c r="E947" s="8">
        <v>380</v>
      </c>
      <c r="F947" s="2" t="s">
        <v>1479</v>
      </c>
      <c r="G947" s="2" t="s">
        <v>1499</v>
      </c>
      <c r="H947" s="9">
        <v>42118</v>
      </c>
      <c r="I947" s="2">
        <v>2015</v>
      </c>
      <c r="J947" s="2">
        <v>4</v>
      </c>
      <c r="K947" s="2" t="str">
        <f>VLOOKUP($C947,Clients!$B:$F,K$6,0)</f>
        <v>Blogtag</v>
      </c>
      <c r="L947" s="2" t="str">
        <f>VLOOKUP($C947,Clients!$B:$F,L$6,0)</f>
        <v>Foreign</v>
      </c>
      <c r="M947" s="2" t="str">
        <f>VLOOKUP($C947,Clients!$B:$F,M$6,0)</f>
        <v>CN</v>
      </c>
      <c r="N947" s="2" t="str">
        <f>VLOOKUP($C947,Clients!$B:$F,N$6,0)</f>
        <v>China</v>
      </c>
    </row>
    <row r="948" spans="2:14" x14ac:dyDescent="0.2">
      <c r="B948" s="8">
        <v>219315.6</v>
      </c>
      <c r="C948" s="2" t="s">
        <v>1408</v>
      </c>
      <c r="D948" s="2" t="s">
        <v>16</v>
      </c>
      <c r="E948" s="8">
        <v>582</v>
      </c>
      <c r="F948" s="2" t="s">
        <v>1500</v>
      </c>
      <c r="G948" s="2" t="s">
        <v>1501</v>
      </c>
      <c r="H948" s="9">
        <v>42126</v>
      </c>
      <c r="I948" s="2">
        <v>2015</v>
      </c>
      <c r="J948" s="2">
        <v>5</v>
      </c>
      <c r="K948" s="2" t="str">
        <f>VLOOKUP($C948,Clients!$B:$F,K$6,0)</f>
        <v>Blogtag</v>
      </c>
      <c r="L948" s="2" t="str">
        <f>VLOOKUP($C948,Clients!$B:$F,L$6,0)</f>
        <v>Foreign</v>
      </c>
      <c r="M948" s="2" t="str">
        <f>VLOOKUP($C948,Clients!$B:$F,M$6,0)</f>
        <v>CN</v>
      </c>
      <c r="N948" s="2" t="str">
        <f>VLOOKUP($C948,Clients!$B:$F,N$6,0)</f>
        <v>China</v>
      </c>
    </row>
    <row r="949" spans="2:14" x14ac:dyDescent="0.2">
      <c r="B949" s="8">
        <v>235384.80000000002</v>
      </c>
      <c r="C949" s="2" t="s">
        <v>1408</v>
      </c>
      <c r="D949" s="2" t="s">
        <v>16</v>
      </c>
      <c r="E949" s="8">
        <v>419</v>
      </c>
      <c r="F949" s="2" t="s">
        <v>1500</v>
      </c>
      <c r="G949" s="2" t="s">
        <v>1502</v>
      </c>
      <c r="H949" s="9">
        <v>42129</v>
      </c>
      <c r="I949" s="2">
        <v>2015</v>
      </c>
      <c r="J949" s="2">
        <v>5</v>
      </c>
      <c r="K949" s="2" t="str">
        <f>VLOOKUP($C949,Clients!$B:$F,K$6,0)</f>
        <v>Blogtag</v>
      </c>
      <c r="L949" s="2" t="str">
        <f>VLOOKUP($C949,Clients!$B:$F,L$6,0)</f>
        <v>Foreign</v>
      </c>
      <c r="M949" s="2" t="str">
        <f>VLOOKUP($C949,Clients!$B:$F,M$6,0)</f>
        <v>CN</v>
      </c>
      <c r="N949" s="2" t="str">
        <f>VLOOKUP($C949,Clients!$B:$F,N$6,0)</f>
        <v>China</v>
      </c>
    </row>
    <row r="950" spans="2:14" x14ac:dyDescent="0.2">
      <c r="B950" s="8">
        <v>242655</v>
      </c>
      <c r="C950" s="2" t="s">
        <v>1408</v>
      </c>
      <c r="D950" s="2" t="s">
        <v>16</v>
      </c>
      <c r="E950" s="8">
        <v>444</v>
      </c>
      <c r="F950" s="2" t="s">
        <v>1465</v>
      </c>
      <c r="G950" s="2" t="s">
        <v>1503</v>
      </c>
      <c r="H950" s="9">
        <v>42147</v>
      </c>
      <c r="I950" s="2">
        <v>2015</v>
      </c>
      <c r="J950" s="2">
        <v>5</v>
      </c>
      <c r="K950" s="2" t="str">
        <f>VLOOKUP($C950,Clients!$B:$F,K$6,0)</f>
        <v>Blogtag</v>
      </c>
      <c r="L950" s="2" t="str">
        <f>VLOOKUP($C950,Clients!$B:$F,L$6,0)</f>
        <v>Foreign</v>
      </c>
      <c r="M950" s="2" t="str">
        <f>VLOOKUP($C950,Clients!$B:$F,M$6,0)</f>
        <v>CN</v>
      </c>
      <c r="N950" s="2" t="str">
        <f>VLOOKUP($C950,Clients!$B:$F,N$6,0)</f>
        <v>China</v>
      </c>
    </row>
    <row r="951" spans="2:14" x14ac:dyDescent="0.2">
      <c r="B951" s="8">
        <v>249086.67</v>
      </c>
      <c r="C951" s="2" t="s">
        <v>1408</v>
      </c>
      <c r="D951" s="2" t="s">
        <v>16</v>
      </c>
      <c r="E951" s="8">
        <v>457</v>
      </c>
      <c r="F951" s="2" t="s">
        <v>1504</v>
      </c>
      <c r="G951" s="2" t="s">
        <v>1505</v>
      </c>
      <c r="H951" s="9">
        <v>42147</v>
      </c>
      <c r="I951" s="2">
        <v>2015</v>
      </c>
      <c r="J951" s="2">
        <v>5</v>
      </c>
      <c r="K951" s="2" t="str">
        <f>VLOOKUP($C951,Clients!$B:$F,K$6,0)</f>
        <v>Blogtag</v>
      </c>
      <c r="L951" s="2" t="str">
        <f>VLOOKUP($C951,Clients!$B:$F,L$6,0)</f>
        <v>Foreign</v>
      </c>
      <c r="M951" s="2" t="str">
        <f>VLOOKUP($C951,Clients!$B:$F,M$6,0)</f>
        <v>CN</v>
      </c>
      <c r="N951" s="2" t="str">
        <f>VLOOKUP($C951,Clients!$B:$F,N$6,0)</f>
        <v>China</v>
      </c>
    </row>
    <row r="952" spans="2:14" x14ac:dyDescent="0.2">
      <c r="B952" s="8">
        <v>275838.36000000004</v>
      </c>
      <c r="C952" s="2" t="s">
        <v>1408</v>
      </c>
      <c r="D952" s="2" t="s">
        <v>16</v>
      </c>
      <c r="E952" s="8">
        <v>438</v>
      </c>
      <c r="F952" s="2" t="s">
        <v>1468</v>
      </c>
      <c r="G952" s="2" t="s">
        <v>1506</v>
      </c>
      <c r="H952" s="9">
        <v>42152</v>
      </c>
      <c r="I952" s="2">
        <v>2015</v>
      </c>
      <c r="J952" s="2">
        <v>5</v>
      </c>
      <c r="K952" s="2" t="str">
        <f>VLOOKUP($C952,Clients!$B:$F,K$6,0)</f>
        <v>Blogtag</v>
      </c>
      <c r="L952" s="2" t="str">
        <f>VLOOKUP($C952,Clients!$B:$F,L$6,0)</f>
        <v>Foreign</v>
      </c>
      <c r="M952" s="2" t="str">
        <f>VLOOKUP($C952,Clients!$B:$F,M$6,0)</f>
        <v>CN</v>
      </c>
      <c r="N952" s="2" t="str">
        <f>VLOOKUP($C952,Clients!$B:$F,N$6,0)</f>
        <v>China</v>
      </c>
    </row>
    <row r="953" spans="2:14" x14ac:dyDescent="0.2">
      <c r="B953" s="8">
        <v>267611.40000000002</v>
      </c>
      <c r="C953" s="2" t="s">
        <v>1408</v>
      </c>
      <c r="D953" s="2" t="s">
        <v>16</v>
      </c>
      <c r="E953" s="8">
        <v>381</v>
      </c>
      <c r="F953" s="2" t="s">
        <v>1465</v>
      </c>
      <c r="G953" s="2" t="s">
        <v>1507</v>
      </c>
      <c r="H953" s="9">
        <v>42152</v>
      </c>
      <c r="I953" s="2">
        <v>2015</v>
      </c>
      <c r="J953" s="2">
        <v>5</v>
      </c>
      <c r="K953" s="2" t="str">
        <f>VLOOKUP($C953,Clients!$B:$F,K$6,0)</f>
        <v>Blogtag</v>
      </c>
      <c r="L953" s="2" t="str">
        <f>VLOOKUP($C953,Clients!$B:$F,L$6,0)</f>
        <v>Foreign</v>
      </c>
      <c r="M953" s="2" t="str">
        <f>VLOOKUP($C953,Clients!$B:$F,M$6,0)</f>
        <v>CN</v>
      </c>
      <c r="N953" s="2" t="str">
        <f>VLOOKUP($C953,Clients!$B:$F,N$6,0)</f>
        <v>China</v>
      </c>
    </row>
    <row r="954" spans="2:14" x14ac:dyDescent="0.2">
      <c r="B954" s="8">
        <v>240757.23</v>
      </c>
      <c r="C954" s="2" t="s">
        <v>1408</v>
      </c>
      <c r="D954" s="2" t="s">
        <v>16</v>
      </c>
      <c r="E954" s="8">
        <v>455</v>
      </c>
      <c r="F954" s="2" t="s">
        <v>1508</v>
      </c>
      <c r="G954" s="2" t="s">
        <v>1509</v>
      </c>
      <c r="H954" s="9">
        <v>42159</v>
      </c>
      <c r="I954" s="2">
        <v>2015</v>
      </c>
      <c r="J954" s="2">
        <v>6</v>
      </c>
      <c r="K954" s="2" t="str">
        <f>VLOOKUP($C954,Clients!$B:$F,K$6,0)</f>
        <v>Blogtag</v>
      </c>
      <c r="L954" s="2" t="str">
        <f>VLOOKUP($C954,Clients!$B:$F,L$6,0)</f>
        <v>Foreign</v>
      </c>
      <c r="M954" s="2" t="str">
        <f>VLOOKUP($C954,Clients!$B:$F,M$6,0)</f>
        <v>CN</v>
      </c>
      <c r="N954" s="2" t="str">
        <f>VLOOKUP($C954,Clients!$B:$F,N$6,0)</f>
        <v>China</v>
      </c>
    </row>
    <row r="955" spans="2:14" x14ac:dyDescent="0.2">
      <c r="B955" s="8">
        <v>243677.91000000003</v>
      </c>
      <c r="C955" s="2" t="s">
        <v>1408</v>
      </c>
      <c r="D955" s="2" t="s">
        <v>16</v>
      </c>
      <c r="E955" s="8">
        <v>498</v>
      </c>
      <c r="F955" s="2" t="s">
        <v>1510</v>
      </c>
      <c r="G955" s="2" t="s">
        <v>1511</v>
      </c>
      <c r="H955" s="9">
        <v>42168</v>
      </c>
      <c r="I955" s="2">
        <v>2015</v>
      </c>
      <c r="J955" s="2">
        <v>6</v>
      </c>
      <c r="K955" s="2" t="str">
        <f>VLOOKUP($C955,Clients!$B:$F,K$6,0)</f>
        <v>Blogtag</v>
      </c>
      <c r="L955" s="2" t="str">
        <f>VLOOKUP($C955,Clients!$B:$F,L$6,0)</f>
        <v>Foreign</v>
      </c>
      <c r="M955" s="2" t="str">
        <f>VLOOKUP($C955,Clients!$B:$F,M$6,0)</f>
        <v>CN</v>
      </c>
      <c r="N955" s="2" t="str">
        <f>VLOOKUP($C955,Clients!$B:$F,N$6,0)</f>
        <v>China</v>
      </c>
    </row>
    <row r="956" spans="2:14" x14ac:dyDescent="0.2">
      <c r="B956" s="8">
        <v>245617.05000000002</v>
      </c>
      <c r="C956" s="2" t="s">
        <v>1408</v>
      </c>
      <c r="D956" s="2" t="s">
        <v>16</v>
      </c>
      <c r="E956" s="8">
        <v>449</v>
      </c>
      <c r="F956" s="2" t="s">
        <v>1512</v>
      </c>
      <c r="G956" s="2" t="s">
        <v>1513</v>
      </c>
      <c r="H956" s="9">
        <v>42173</v>
      </c>
      <c r="I956" s="2">
        <v>2015</v>
      </c>
      <c r="J956" s="2">
        <v>6</v>
      </c>
      <c r="K956" s="2" t="str">
        <f>VLOOKUP($C956,Clients!$B:$F,K$6,0)</f>
        <v>Blogtag</v>
      </c>
      <c r="L956" s="2" t="str">
        <f>VLOOKUP($C956,Clients!$B:$F,L$6,0)</f>
        <v>Foreign</v>
      </c>
      <c r="M956" s="2" t="str">
        <f>VLOOKUP($C956,Clients!$B:$F,M$6,0)</f>
        <v>CN</v>
      </c>
      <c r="N956" s="2" t="str">
        <f>VLOOKUP($C956,Clients!$B:$F,N$6,0)</f>
        <v>China</v>
      </c>
    </row>
    <row r="957" spans="2:14" x14ac:dyDescent="0.2">
      <c r="B957" s="8">
        <v>268900.8</v>
      </c>
      <c r="C957" s="2" t="s">
        <v>1408</v>
      </c>
      <c r="D957" s="2" t="s">
        <v>16</v>
      </c>
      <c r="E957" s="8">
        <v>436</v>
      </c>
      <c r="F957" s="2" t="s">
        <v>1465</v>
      </c>
      <c r="G957" s="2" t="s">
        <v>1514</v>
      </c>
      <c r="H957" s="9">
        <v>42178</v>
      </c>
      <c r="I957" s="2">
        <v>2015</v>
      </c>
      <c r="J957" s="2">
        <v>6</v>
      </c>
      <c r="K957" s="2" t="str">
        <f>VLOOKUP($C957,Clients!$B:$F,K$6,0)</f>
        <v>Blogtag</v>
      </c>
      <c r="L957" s="2" t="str">
        <f>VLOOKUP($C957,Clients!$B:$F,L$6,0)</f>
        <v>Foreign</v>
      </c>
      <c r="M957" s="2" t="str">
        <f>VLOOKUP($C957,Clients!$B:$F,M$6,0)</f>
        <v>CN</v>
      </c>
      <c r="N957" s="2" t="str">
        <f>VLOOKUP($C957,Clients!$B:$F,N$6,0)</f>
        <v>China</v>
      </c>
    </row>
    <row r="958" spans="2:14" x14ac:dyDescent="0.2">
      <c r="B958" s="8">
        <v>232738.80000000002</v>
      </c>
      <c r="C958" s="2" t="s">
        <v>1408</v>
      </c>
      <c r="D958" s="2" t="s">
        <v>16</v>
      </c>
      <c r="E958" s="8">
        <v>630</v>
      </c>
      <c r="F958" s="2" t="s">
        <v>1500</v>
      </c>
      <c r="G958" s="2" t="s">
        <v>1515</v>
      </c>
      <c r="H958" s="9">
        <v>42189</v>
      </c>
      <c r="I958" s="2">
        <v>2015</v>
      </c>
      <c r="J958" s="2">
        <v>7</v>
      </c>
      <c r="K958" s="2" t="str">
        <f>VLOOKUP($C958,Clients!$B:$F,K$6,0)</f>
        <v>Blogtag</v>
      </c>
      <c r="L958" s="2" t="str">
        <f>VLOOKUP($C958,Clients!$B:$F,L$6,0)</f>
        <v>Foreign</v>
      </c>
      <c r="M958" s="2" t="str">
        <f>VLOOKUP($C958,Clients!$B:$F,M$6,0)</f>
        <v>CN</v>
      </c>
      <c r="N958" s="2" t="str">
        <f>VLOOKUP($C958,Clients!$B:$F,N$6,0)</f>
        <v>China</v>
      </c>
    </row>
    <row r="959" spans="2:14" x14ac:dyDescent="0.2">
      <c r="B959" s="8">
        <v>222873.63</v>
      </c>
      <c r="C959" s="2" t="s">
        <v>1408</v>
      </c>
      <c r="D959" s="2" t="s">
        <v>16</v>
      </c>
      <c r="E959" s="8">
        <v>412</v>
      </c>
      <c r="F959" s="2" t="s">
        <v>1477</v>
      </c>
      <c r="G959" s="2" t="s">
        <v>1516</v>
      </c>
      <c r="H959" s="9">
        <v>42209</v>
      </c>
      <c r="I959" s="2">
        <v>2015</v>
      </c>
      <c r="J959" s="2">
        <v>7</v>
      </c>
      <c r="K959" s="2" t="str">
        <f>VLOOKUP($C959,Clients!$B:$F,K$6,0)</f>
        <v>Blogtag</v>
      </c>
      <c r="L959" s="2" t="str">
        <f>VLOOKUP($C959,Clients!$B:$F,L$6,0)</f>
        <v>Foreign</v>
      </c>
      <c r="M959" s="2" t="str">
        <f>VLOOKUP($C959,Clients!$B:$F,M$6,0)</f>
        <v>CN</v>
      </c>
      <c r="N959" s="2" t="str">
        <f>VLOOKUP($C959,Clients!$B:$F,N$6,0)</f>
        <v>China</v>
      </c>
    </row>
    <row r="960" spans="2:14" x14ac:dyDescent="0.2">
      <c r="B960" s="8">
        <v>709.80000000000007</v>
      </c>
      <c r="C960" s="2" t="s">
        <v>1408</v>
      </c>
      <c r="D960" s="2" t="s">
        <v>20</v>
      </c>
      <c r="E960" s="8">
        <v>2</v>
      </c>
      <c r="F960" s="2" t="s">
        <v>1517</v>
      </c>
      <c r="G960" s="2" t="s">
        <v>1518</v>
      </c>
      <c r="H960" s="9">
        <v>42221</v>
      </c>
      <c r="I960" s="2">
        <v>2015</v>
      </c>
      <c r="J960" s="2">
        <v>8</v>
      </c>
      <c r="K960" s="2" t="str">
        <f>VLOOKUP($C960,Clients!$B:$F,K$6,0)</f>
        <v>Blogtag</v>
      </c>
      <c r="L960" s="2" t="str">
        <f>VLOOKUP($C960,Clients!$B:$F,L$6,0)</f>
        <v>Foreign</v>
      </c>
      <c r="M960" s="2" t="str">
        <f>VLOOKUP($C960,Clients!$B:$F,M$6,0)</f>
        <v>CN</v>
      </c>
      <c r="N960" s="2" t="str">
        <f>VLOOKUP($C960,Clients!$B:$F,N$6,0)</f>
        <v>China</v>
      </c>
    </row>
    <row r="961" spans="2:14" x14ac:dyDescent="0.2">
      <c r="B961" s="8">
        <v>546</v>
      </c>
      <c r="C961" s="2" t="s">
        <v>1408</v>
      </c>
      <c r="D961" s="2" t="s">
        <v>20</v>
      </c>
      <c r="E961" s="8">
        <v>1</v>
      </c>
      <c r="F961" s="2" t="s">
        <v>1517</v>
      </c>
      <c r="G961" s="2" t="s">
        <v>1519</v>
      </c>
      <c r="H961" s="9">
        <v>42221</v>
      </c>
      <c r="I961" s="2">
        <v>2015</v>
      </c>
      <c r="J961" s="2">
        <v>8</v>
      </c>
      <c r="K961" s="2" t="str">
        <f>VLOOKUP($C961,Clients!$B:$F,K$6,0)</f>
        <v>Blogtag</v>
      </c>
      <c r="L961" s="2" t="str">
        <f>VLOOKUP($C961,Clients!$B:$F,L$6,0)</f>
        <v>Foreign</v>
      </c>
      <c r="M961" s="2" t="str">
        <f>VLOOKUP($C961,Clients!$B:$F,M$6,0)</f>
        <v>CN</v>
      </c>
      <c r="N961" s="2" t="str">
        <f>VLOOKUP($C961,Clients!$B:$F,N$6,0)</f>
        <v>China</v>
      </c>
    </row>
    <row r="962" spans="2:14" x14ac:dyDescent="0.2">
      <c r="B962" s="8">
        <v>252781.45199999999</v>
      </c>
      <c r="C962" s="2" t="s">
        <v>1408</v>
      </c>
      <c r="D962" s="2" t="s">
        <v>16</v>
      </c>
      <c r="E962" s="8">
        <v>563</v>
      </c>
      <c r="F962" s="2" t="s">
        <v>1508</v>
      </c>
      <c r="G962" s="2" t="s">
        <v>1520</v>
      </c>
      <c r="H962" s="9">
        <v>42221</v>
      </c>
      <c r="I962" s="2">
        <v>2015</v>
      </c>
      <c r="J962" s="2">
        <v>8</v>
      </c>
      <c r="K962" s="2" t="str">
        <f>VLOOKUP($C962,Clients!$B:$F,K$6,0)</f>
        <v>Blogtag</v>
      </c>
      <c r="L962" s="2" t="str">
        <f>VLOOKUP($C962,Clients!$B:$F,L$6,0)</f>
        <v>Foreign</v>
      </c>
      <c r="M962" s="2" t="str">
        <f>VLOOKUP($C962,Clients!$B:$F,M$6,0)</f>
        <v>CN</v>
      </c>
      <c r="N962" s="2" t="str">
        <f>VLOOKUP($C962,Clients!$B:$F,N$6,0)</f>
        <v>China</v>
      </c>
    </row>
    <row r="963" spans="2:14" x14ac:dyDescent="0.2">
      <c r="B963" s="8">
        <v>228398.31000000003</v>
      </c>
      <c r="C963" s="2" t="s">
        <v>1408</v>
      </c>
      <c r="D963" s="2" t="s">
        <v>16</v>
      </c>
      <c r="E963" s="8">
        <v>503</v>
      </c>
      <c r="F963" s="2" t="s">
        <v>1481</v>
      </c>
      <c r="G963" s="2" t="s">
        <v>1521</v>
      </c>
      <c r="H963" s="9">
        <v>42229</v>
      </c>
      <c r="I963" s="2">
        <v>2015</v>
      </c>
      <c r="J963" s="2">
        <v>8</v>
      </c>
      <c r="K963" s="2" t="str">
        <f>VLOOKUP($C963,Clients!$B:$F,K$6,0)</f>
        <v>Blogtag</v>
      </c>
      <c r="L963" s="2" t="str">
        <f>VLOOKUP($C963,Clients!$B:$F,L$6,0)</f>
        <v>Foreign</v>
      </c>
      <c r="M963" s="2" t="str">
        <f>VLOOKUP($C963,Clients!$B:$F,M$6,0)</f>
        <v>CN</v>
      </c>
      <c r="N963" s="2" t="str">
        <f>VLOOKUP($C963,Clients!$B:$F,N$6,0)</f>
        <v>China</v>
      </c>
    </row>
    <row r="964" spans="2:14" x14ac:dyDescent="0.2">
      <c r="B964" s="8">
        <v>20570.55</v>
      </c>
      <c r="C964" s="2" t="s">
        <v>1408</v>
      </c>
      <c r="D964" s="2" t="s">
        <v>16</v>
      </c>
      <c r="E964" s="8">
        <v>359</v>
      </c>
      <c r="F964" s="2" t="s">
        <v>1522</v>
      </c>
      <c r="G964" s="2" t="s">
        <v>1523</v>
      </c>
      <c r="H964" s="9">
        <v>42240</v>
      </c>
      <c r="I964" s="2">
        <v>2015</v>
      </c>
      <c r="J964" s="2">
        <v>8</v>
      </c>
      <c r="K964" s="2" t="str">
        <f>VLOOKUP($C964,Clients!$B:$F,K$6,0)</f>
        <v>Blogtag</v>
      </c>
      <c r="L964" s="2" t="str">
        <f>VLOOKUP($C964,Clients!$B:$F,L$6,0)</f>
        <v>Foreign</v>
      </c>
      <c r="M964" s="2" t="str">
        <f>VLOOKUP($C964,Clients!$B:$F,M$6,0)</f>
        <v>CN</v>
      </c>
      <c r="N964" s="2" t="str">
        <f>VLOOKUP($C964,Clients!$B:$F,N$6,0)</f>
        <v>China</v>
      </c>
    </row>
    <row r="965" spans="2:14" x14ac:dyDescent="0.2">
      <c r="B965" s="8">
        <v>2016</v>
      </c>
      <c r="C965" s="2" t="s">
        <v>1408</v>
      </c>
      <c r="D965" s="2" t="s">
        <v>16</v>
      </c>
      <c r="E965" s="8">
        <v>1</v>
      </c>
      <c r="F965" s="2" t="s">
        <v>1522</v>
      </c>
      <c r="G965" s="2" t="s">
        <v>1524</v>
      </c>
      <c r="H965" s="9">
        <v>42240</v>
      </c>
      <c r="I965" s="2">
        <v>2015</v>
      </c>
      <c r="J965" s="2">
        <v>8</v>
      </c>
      <c r="K965" s="2" t="str">
        <f>VLOOKUP($C965,Clients!$B:$F,K$6,0)</f>
        <v>Blogtag</v>
      </c>
      <c r="L965" s="2" t="str">
        <f>VLOOKUP($C965,Clients!$B:$F,L$6,0)</f>
        <v>Foreign</v>
      </c>
      <c r="M965" s="2" t="str">
        <f>VLOOKUP($C965,Clients!$B:$F,M$6,0)</f>
        <v>CN</v>
      </c>
      <c r="N965" s="2" t="str">
        <f>VLOOKUP($C965,Clients!$B:$F,N$6,0)</f>
        <v>China</v>
      </c>
    </row>
    <row r="966" spans="2:14" x14ac:dyDescent="0.2">
      <c r="B966" s="8">
        <v>5455.0860000000002</v>
      </c>
      <c r="C966" s="2" t="s">
        <v>1408</v>
      </c>
      <c r="D966" s="2" t="s">
        <v>51</v>
      </c>
      <c r="E966" s="8">
        <v>0</v>
      </c>
      <c r="F966" s="2" t="e">
        <v>#N/A</v>
      </c>
      <c r="G966" s="2" t="s">
        <v>1525</v>
      </c>
      <c r="H966" s="9">
        <v>42277</v>
      </c>
      <c r="I966" s="2">
        <v>2015</v>
      </c>
      <c r="J966" s="2">
        <v>9</v>
      </c>
      <c r="K966" s="2" t="str">
        <f>VLOOKUP($C966,Clients!$B:$F,K$6,0)</f>
        <v>Blogtag</v>
      </c>
      <c r="L966" s="2" t="str">
        <f>VLOOKUP($C966,Clients!$B:$F,L$6,0)</f>
        <v>Foreign</v>
      </c>
      <c r="M966" s="2" t="str">
        <f>VLOOKUP($C966,Clients!$B:$F,M$6,0)</f>
        <v>CN</v>
      </c>
      <c r="N966" s="2" t="str">
        <f>VLOOKUP($C966,Clients!$B:$F,N$6,0)</f>
        <v>China</v>
      </c>
    </row>
    <row r="967" spans="2:14" x14ac:dyDescent="0.2">
      <c r="B967" s="8">
        <v>182829.36000000002</v>
      </c>
      <c r="C967" s="2" t="s">
        <v>1408</v>
      </c>
      <c r="D967" s="2" t="s">
        <v>16</v>
      </c>
      <c r="E967" s="8">
        <v>674</v>
      </c>
      <c r="F967" s="2" t="s">
        <v>1526</v>
      </c>
      <c r="G967" s="2" t="s">
        <v>1527</v>
      </c>
      <c r="H967" s="9">
        <v>42282</v>
      </c>
      <c r="I967" s="2">
        <v>2015</v>
      </c>
      <c r="J967" s="2">
        <v>10</v>
      </c>
      <c r="K967" s="2" t="str">
        <f>VLOOKUP($C967,Clients!$B:$F,K$6,0)</f>
        <v>Blogtag</v>
      </c>
      <c r="L967" s="2" t="str">
        <f>VLOOKUP($C967,Clients!$B:$F,L$6,0)</f>
        <v>Foreign</v>
      </c>
      <c r="M967" s="2" t="str">
        <f>VLOOKUP($C967,Clients!$B:$F,M$6,0)</f>
        <v>CN</v>
      </c>
      <c r="N967" s="2" t="str">
        <f>VLOOKUP($C967,Clients!$B:$F,N$6,0)</f>
        <v>China</v>
      </c>
    </row>
    <row r="968" spans="2:14" x14ac:dyDescent="0.2">
      <c r="B968" s="8">
        <v>252546.42</v>
      </c>
      <c r="C968" s="2" t="s">
        <v>1408</v>
      </c>
      <c r="D968" s="2" t="s">
        <v>16</v>
      </c>
      <c r="E968" s="8">
        <v>483</v>
      </c>
      <c r="F968" s="2" t="s">
        <v>1528</v>
      </c>
      <c r="G968" s="2" t="s">
        <v>1529</v>
      </c>
      <c r="H968" s="9">
        <v>42297</v>
      </c>
      <c r="I968" s="2">
        <v>2015</v>
      </c>
      <c r="J968" s="2">
        <v>10</v>
      </c>
      <c r="K968" s="2" t="str">
        <f>VLOOKUP($C968,Clients!$B:$F,K$6,0)</f>
        <v>Blogtag</v>
      </c>
      <c r="L968" s="2" t="str">
        <f>VLOOKUP($C968,Clients!$B:$F,L$6,0)</f>
        <v>Foreign</v>
      </c>
      <c r="M968" s="2" t="str">
        <f>VLOOKUP($C968,Clients!$B:$F,M$6,0)</f>
        <v>CN</v>
      </c>
      <c r="N968" s="2" t="str">
        <f>VLOOKUP($C968,Clients!$B:$F,N$6,0)</f>
        <v>China</v>
      </c>
    </row>
    <row r="969" spans="2:14" x14ac:dyDescent="0.2">
      <c r="B969" s="8">
        <v>376324.2</v>
      </c>
      <c r="C969" s="2" t="s">
        <v>1408</v>
      </c>
      <c r="D969" s="2" t="s">
        <v>16</v>
      </c>
      <c r="E969" s="8">
        <v>448</v>
      </c>
      <c r="F969" s="2" t="s">
        <v>1530</v>
      </c>
      <c r="G969" s="2" t="s">
        <v>1531</v>
      </c>
      <c r="H969" s="9">
        <v>42301</v>
      </c>
      <c r="I969" s="2">
        <v>2015</v>
      </c>
      <c r="J969" s="2">
        <v>10</v>
      </c>
      <c r="K969" s="2" t="str">
        <f>VLOOKUP($C969,Clients!$B:$F,K$6,0)</f>
        <v>Blogtag</v>
      </c>
      <c r="L969" s="2" t="str">
        <f>VLOOKUP($C969,Clients!$B:$F,L$6,0)</f>
        <v>Foreign</v>
      </c>
      <c r="M969" s="2" t="str">
        <f>VLOOKUP($C969,Clients!$B:$F,M$6,0)</f>
        <v>CN</v>
      </c>
      <c r="N969" s="2" t="str">
        <f>VLOOKUP($C969,Clients!$B:$F,N$6,0)</f>
        <v>China</v>
      </c>
    </row>
    <row r="970" spans="2:14" x14ac:dyDescent="0.2">
      <c r="B970" s="8">
        <v>232608.6</v>
      </c>
      <c r="C970" s="2" t="s">
        <v>1408</v>
      </c>
      <c r="D970" s="2" t="s">
        <v>16</v>
      </c>
      <c r="E970" s="8">
        <v>447</v>
      </c>
      <c r="F970" s="2" t="s">
        <v>1530</v>
      </c>
      <c r="G970" s="2" t="s">
        <v>1532</v>
      </c>
      <c r="H970" s="9">
        <v>42312</v>
      </c>
      <c r="I970" s="2">
        <v>2015</v>
      </c>
      <c r="J970" s="2">
        <v>11</v>
      </c>
      <c r="K970" s="2" t="str">
        <f>VLOOKUP($C970,Clients!$B:$F,K$6,0)</f>
        <v>Blogtag</v>
      </c>
      <c r="L970" s="2" t="str">
        <f>VLOOKUP($C970,Clients!$B:$F,L$6,0)</f>
        <v>Foreign</v>
      </c>
      <c r="M970" s="2" t="str">
        <f>VLOOKUP($C970,Clients!$B:$F,M$6,0)</f>
        <v>CN</v>
      </c>
      <c r="N970" s="2" t="str">
        <f>VLOOKUP($C970,Clients!$B:$F,N$6,0)</f>
        <v>China</v>
      </c>
    </row>
    <row r="971" spans="2:14" x14ac:dyDescent="0.2">
      <c r="B971" s="8">
        <v>151962.72</v>
      </c>
      <c r="C971" s="2" t="s">
        <v>1408</v>
      </c>
      <c r="D971" s="2" t="s">
        <v>16</v>
      </c>
      <c r="E971" s="8">
        <v>308</v>
      </c>
      <c r="F971" s="2" t="s">
        <v>1530</v>
      </c>
      <c r="G971" s="2" t="s">
        <v>1533</v>
      </c>
      <c r="H971" s="9">
        <v>42341</v>
      </c>
      <c r="I971" s="2">
        <v>2015</v>
      </c>
      <c r="J971" s="2">
        <v>12</v>
      </c>
      <c r="K971" s="2" t="str">
        <f>VLOOKUP($C971,Clients!$B:$F,K$6,0)</f>
        <v>Blogtag</v>
      </c>
      <c r="L971" s="2" t="str">
        <f>VLOOKUP($C971,Clients!$B:$F,L$6,0)</f>
        <v>Foreign</v>
      </c>
      <c r="M971" s="2" t="str">
        <f>VLOOKUP($C971,Clients!$B:$F,M$6,0)</f>
        <v>CN</v>
      </c>
      <c r="N971" s="2" t="str">
        <f>VLOOKUP($C971,Clients!$B:$F,N$6,0)</f>
        <v>China</v>
      </c>
    </row>
    <row r="972" spans="2:14" x14ac:dyDescent="0.2">
      <c r="B972" s="8">
        <v>0</v>
      </c>
      <c r="C972" s="2" t="s">
        <v>1408</v>
      </c>
      <c r="D972" s="2" t="s">
        <v>16</v>
      </c>
      <c r="E972" s="8">
        <v>121.65</v>
      </c>
      <c r="F972" s="2" t="s">
        <v>1534</v>
      </c>
      <c r="G972" s="2" t="s">
        <v>1535</v>
      </c>
      <c r="H972" s="9">
        <v>42341</v>
      </c>
      <c r="I972" s="2">
        <v>2015</v>
      </c>
      <c r="J972" s="2">
        <v>12</v>
      </c>
      <c r="K972" s="2" t="str">
        <f>VLOOKUP($C972,Clients!$B:$F,K$6,0)</f>
        <v>Blogtag</v>
      </c>
      <c r="L972" s="2" t="str">
        <f>VLOOKUP($C972,Clients!$B:$F,L$6,0)</f>
        <v>Foreign</v>
      </c>
      <c r="M972" s="2" t="str">
        <f>VLOOKUP($C972,Clients!$B:$F,M$6,0)</f>
        <v>CN</v>
      </c>
      <c r="N972" s="2" t="str">
        <f>VLOOKUP($C972,Clients!$B:$F,N$6,0)</f>
        <v>China</v>
      </c>
    </row>
    <row r="973" spans="2:14" x14ac:dyDescent="0.2">
      <c r="B973" s="8">
        <v>267754.2</v>
      </c>
      <c r="C973" s="2" t="s">
        <v>1408</v>
      </c>
      <c r="D973" s="2" t="s">
        <v>16</v>
      </c>
      <c r="E973" s="8">
        <v>444</v>
      </c>
      <c r="F973" s="2" t="s">
        <v>1536</v>
      </c>
      <c r="G973" s="2" t="s">
        <v>1537</v>
      </c>
      <c r="H973" s="9">
        <v>42381</v>
      </c>
      <c r="I973" s="2">
        <v>2016</v>
      </c>
      <c r="J973" s="2">
        <v>1</v>
      </c>
      <c r="K973" s="2" t="str">
        <f>VLOOKUP($C973,Clients!$B:$F,K$6,0)</f>
        <v>Blogtag</v>
      </c>
      <c r="L973" s="2" t="str">
        <f>VLOOKUP($C973,Clients!$B:$F,L$6,0)</f>
        <v>Foreign</v>
      </c>
      <c r="M973" s="2" t="str">
        <f>VLOOKUP($C973,Clients!$B:$F,M$6,0)</f>
        <v>CN</v>
      </c>
      <c r="N973" s="2" t="str">
        <f>VLOOKUP($C973,Clients!$B:$F,N$6,0)</f>
        <v>China</v>
      </c>
    </row>
    <row r="974" spans="2:14" x14ac:dyDescent="0.2">
      <c r="B974" s="8">
        <v>219140.25</v>
      </c>
      <c r="C974" s="2" t="s">
        <v>1408</v>
      </c>
      <c r="D974" s="2" t="s">
        <v>16</v>
      </c>
      <c r="E974" s="8">
        <v>437</v>
      </c>
      <c r="F974" s="2" t="s">
        <v>1500</v>
      </c>
      <c r="G974" s="2" t="s">
        <v>1538</v>
      </c>
      <c r="H974" s="9">
        <v>42384</v>
      </c>
      <c r="I974" s="2">
        <v>2016</v>
      </c>
      <c r="J974" s="2">
        <v>1</v>
      </c>
      <c r="K974" s="2" t="str">
        <f>VLOOKUP($C974,Clients!$B:$F,K$6,0)</f>
        <v>Blogtag</v>
      </c>
      <c r="L974" s="2" t="str">
        <f>VLOOKUP($C974,Clients!$B:$F,L$6,0)</f>
        <v>Foreign</v>
      </c>
      <c r="M974" s="2" t="str">
        <f>VLOOKUP($C974,Clients!$B:$F,M$6,0)</f>
        <v>CN</v>
      </c>
      <c r="N974" s="2" t="str">
        <f>VLOOKUP($C974,Clients!$B:$F,N$6,0)</f>
        <v>China</v>
      </c>
    </row>
    <row r="975" spans="2:14" x14ac:dyDescent="0.2">
      <c r="B975" s="8">
        <v>150.864</v>
      </c>
      <c r="C975" s="2" t="s">
        <v>1408</v>
      </c>
      <c r="D975" s="2" t="s">
        <v>16</v>
      </c>
      <c r="E975" s="8">
        <v>100</v>
      </c>
      <c r="F975" s="2" t="s">
        <v>1539</v>
      </c>
      <c r="G975" s="2" t="s">
        <v>1540</v>
      </c>
      <c r="H975" s="9">
        <v>42384</v>
      </c>
      <c r="I975" s="2">
        <v>2016</v>
      </c>
      <c r="J975" s="2">
        <v>1</v>
      </c>
      <c r="K975" s="2" t="str">
        <f>VLOOKUP($C975,Clients!$B:$F,K$6,0)</f>
        <v>Blogtag</v>
      </c>
      <c r="L975" s="2" t="str">
        <f>VLOOKUP($C975,Clients!$B:$F,L$6,0)</f>
        <v>Foreign</v>
      </c>
      <c r="M975" s="2" t="str">
        <f>VLOOKUP($C975,Clients!$B:$F,M$6,0)</f>
        <v>CN</v>
      </c>
      <c r="N975" s="2" t="str">
        <f>VLOOKUP($C975,Clients!$B:$F,N$6,0)</f>
        <v>China</v>
      </c>
    </row>
    <row r="976" spans="2:14" x14ac:dyDescent="0.2">
      <c r="B976" s="8">
        <v>287632.8</v>
      </c>
      <c r="C976" s="2" t="s">
        <v>1408</v>
      </c>
      <c r="D976" s="2" t="s">
        <v>16</v>
      </c>
      <c r="E976" s="8">
        <v>450</v>
      </c>
      <c r="F976" s="2" t="s">
        <v>1541</v>
      </c>
      <c r="G976" s="2" t="s">
        <v>1542</v>
      </c>
      <c r="H976" s="9">
        <v>42395</v>
      </c>
      <c r="I976" s="2">
        <v>2016</v>
      </c>
      <c r="J976" s="2">
        <v>1</v>
      </c>
      <c r="K976" s="2" t="str">
        <f>VLOOKUP($C976,Clients!$B:$F,K$6,0)</f>
        <v>Blogtag</v>
      </c>
      <c r="L976" s="2" t="str">
        <f>VLOOKUP($C976,Clients!$B:$F,L$6,0)</f>
        <v>Foreign</v>
      </c>
      <c r="M976" s="2" t="str">
        <f>VLOOKUP($C976,Clients!$B:$F,M$6,0)</f>
        <v>CN</v>
      </c>
      <c r="N976" s="2" t="str">
        <f>VLOOKUP($C976,Clients!$B:$F,N$6,0)</f>
        <v>China</v>
      </c>
    </row>
    <row r="977" spans="2:14" x14ac:dyDescent="0.2">
      <c r="B977" s="8">
        <v>295548.53999999998</v>
      </c>
      <c r="C977" s="2" t="s">
        <v>1408</v>
      </c>
      <c r="D977" s="2" t="s">
        <v>16</v>
      </c>
      <c r="E977" s="8">
        <v>444</v>
      </c>
      <c r="F977" s="2" t="s">
        <v>1530</v>
      </c>
      <c r="G977" s="2" t="s">
        <v>1543</v>
      </c>
      <c r="H977" s="9">
        <v>42397</v>
      </c>
      <c r="I977" s="2">
        <v>2016</v>
      </c>
      <c r="J977" s="2">
        <v>1</v>
      </c>
      <c r="K977" s="2" t="str">
        <f>VLOOKUP($C977,Clients!$B:$F,K$6,0)</f>
        <v>Blogtag</v>
      </c>
      <c r="L977" s="2" t="str">
        <f>VLOOKUP($C977,Clients!$B:$F,L$6,0)</f>
        <v>Foreign</v>
      </c>
      <c r="M977" s="2" t="str">
        <f>VLOOKUP($C977,Clients!$B:$F,M$6,0)</f>
        <v>CN</v>
      </c>
      <c r="N977" s="2" t="str">
        <f>VLOOKUP($C977,Clients!$B:$F,N$6,0)</f>
        <v>China</v>
      </c>
    </row>
    <row r="978" spans="2:14" x14ac:dyDescent="0.2">
      <c r="B978" s="8">
        <v>59.22</v>
      </c>
      <c r="C978" s="2" t="s">
        <v>1408</v>
      </c>
      <c r="D978" s="2" t="s">
        <v>16</v>
      </c>
      <c r="E978" s="8">
        <v>140</v>
      </c>
      <c r="F978" s="2" t="s">
        <v>1544</v>
      </c>
      <c r="G978" s="2" t="s">
        <v>1545</v>
      </c>
      <c r="H978" s="9">
        <v>42424</v>
      </c>
      <c r="I978" s="2">
        <v>2016</v>
      </c>
      <c r="J978" s="2">
        <v>2</v>
      </c>
      <c r="K978" s="2" t="str">
        <f>VLOOKUP($C978,Clients!$B:$F,K$6,0)</f>
        <v>Blogtag</v>
      </c>
      <c r="L978" s="2" t="str">
        <f>VLOOKUP($C978,Clients!$B:$F,L$6,0)</f>
        <v>Foreign</v>
      </c>
      <c r="M978" s="2" t="str">
        <f>VLOOKUP($C978,Clients!$B:$F,M$6,0)</f>
        <v>CN</v>
      </c>
      <c r="N978" s="2" t="str">
        <f>VLOOKUP($C978,Clients!$B:$F,N$6,0)</f>
        <v>China</v>
      </c>
    </row>
    <row r="979" spans="2:14" x14ac:dyDescent="0.2">
      <c r="B979" s="8">
        <v>213746.19</v>
      </c>
      <c r="C979" s="2" t="s">
        <v>1408</v>
      </c>
      <c r="D979" s="2" t="s">
        <v>16</v>
      </c>
      <c r="E979" s="8">
        <v>431</v>
      </c>
      <c r="F979" s="2" t="s">
        <v>1546</v>
      </c>
      <c r="G979" s="2" t="s">
        <v>1547</v>
      </c>
      <c r="H979" s="9">
        <v>42424</v>
      </c>
      <c r="I979" s="2">
        <v>2016</v>
      </c>
      <c r="J979" s="2">
        <v>2</v>
      </c>
      <c r="K979" s="2" t="str">
        <f>VLOOKUP($C979,Clients!$B:$F,K$6,0)</f>
        <v>Blogtag</v>
      </c>
      <c r="L979" s="2" t="str">
        <f>VLOOKUP($C979,Clients!$B:$F,L$6,0)</f>
        <v>Foreign</v>
      </c>
      <c r="M979" s="2" t="str">
        <f>VLOOKUP($C979,Clients!$B:$F,M$6,0)</f>
        <v>CN</v>
      </c>
      <c r="N979" s="2" t="str">
        <f>VLOOKUP($C979,Clients!$B:$F,N$6,0)</f>
        <v>China</v>
      </c>
    </row>
    <row r="980" spans="2:14" x14ac:dyDescent="0.2">
      <c r="B980" s="8">
        <v>260223.18000000002</v>
      </c>
      <c r="C980" s="2" t="s">
        <v>1408</v>
      </c>
      <c r="D980" s="2" t="s">
        <v>16</v>
      </c>
      <c r="E980" s="8">
        <v>407</v>
      </c>
      <c r="F980" s="2" t="s">
        <v>1548</v>
      </c>
      <c r="G980" s="2" t="s">
        <v>1549</v>
      </c>
      <c r="H980" s="9">
        <v>42427</v>
      </c>
      <c r="I980" s="2">
        <v>2016</v>
      </c>
      <c r="J980" s="2">
        <v>2</v>
      </c>
      <c r="K980" s="2" t="str">
        <f>VLOOKUP($C980,Clients!$B:$F,K$6,0)</f>
        <v>Blogtag</v>
      </c>
      <c r="L980" s="2" t="str">
        <f>VLOOKUP($C980,Clients!$B:$F,L$6,0)</f>
        <v>Foreign</v>
      </c>
      <c r="M980" s="2" t="str">
        <f>VLOOKUP($C980,Clients!$B:$F,M$6,0)</f>
        <v>CN</v>
      </c>
      <c r="N980" s="2" t="str">
        <f>VLOOKUP($C980,Clients!$B:$F,N$6,0)</f>
        <v>China</v>
      </c>
    </row>
    <row r="981" spans="2:14" x14ac:dyDescent="0.2">
      <c r="B981" s="8">
        <v>58961.279999999999</v>
      </c>
      <c r="C981" s="2" t="s">
        <v>1408</v>
      </c>
      <c r="D981" s="2" t="s">
        <v>16</v>
      </c>
      <c r="E981" s="8">
        <v>140</v>
      </c>
      <c r="F981" s="2" t="s">
        <v>1550</v>
      </c>
      <c r="G981" s="2" t="s">
        <v>1551</v>
      </c>
      <c r="H981" s="9">
        <v>42451</v>
      </c>
      <c r="I981" s="2">
        <v>2016</v>
      </c>
      <c r="J981" s="2">
        <v>3</v>
      </c>
      <c r="K981" s="2" t="str">
        <f>VLOOKUP($C981,Clients!$B:$F,K$6,0)</f>
        <v>Blogtag</v>
      </c>
      <c r="L981" s="2" t="str">
        <f>VLOOKUP($C981,Clients!$B:$F,L$6,0)</f>
        <v>Foreign</v>
      </c>
      <c r="M981" s="2" t="str">
        <f>VLOOKUP($C981,Clients!$B:$F,M$6,0)</f>
        <v>CN</v>
      </c>
      <c r="N981" s="2" t="str">
        <f>VLOOKUP($C981,Clients!$B:$F,N$6,0)</f>
        <v>China</v>
      </c>
    </row>
    <row r="982" spans="2:14" x14ac:dyDescent="0.2">
      <c r="B982" s="8">
        <v>0</v>
      </c>
      <c r="C982" s="2" t="s">
        <v>1408</v>
      </c>
      <c r="D982" s="2" t="s">
        <v>16</v>
      </c>
      <c r="E982" s="8">
        <v>97</v>
      </c>
      <c r="F982" s="2" t="s">
        <v>1552</v>
      </c>
      <c r="G982" s="2" t="s">
        <v>1553</v>
      </c>
      <c r="H982" s="9">
        <v>42451</v>
      </c>
      <c r="I982" s="2">
        <v>2016</v>
      </c>
      <c r="J982" s="2">
        <v>3</v>
      </c>
      <c r="K982" s="2" t="str">
        <f>VLOOKUP($C982,Clients!$B:$F,K$6,0)</f>
        <v>Blogtag</v>
      </c>
      <c r="L982" s="2" t="str">
        <f>VLOOKUP($C982,Clients!$B:$F,L$6,0)</f>
        <v>Foreign</v>
      </c>
      <c r="M982" s="2" t="str">
        <f>VLOOKUP($C982,Clients!$B:$F,M$6,0)</f>
        <v>CN</v>
      </c>
      <c r="N982" s="2" t="str">
        <f>VLOOKUP($C982,Clients!$B:$F,N$6,0)</f>
        <v>China</v>
      </c>
    </row>
    <row r="983" spans="2:14" x14ac:dyDescent="0.2">
      <c r="B983" s="8">
        <v>218063.58000000002</v>
      </c>
      <c r="C983" s="2" t="s">
        <v>1408</v>
      </c>
      <c r="D983" s="2" t="s">
        <v>16</v>
      </c>
      <c r="E983" s="8">
        <v>418</v>
      </c>
      <c r="F983" s="2" t="s">
        <v>1541</v>
      </c>
      <c r="G983" s="2" t="s">
        <v>1554</v>
      </c>
      <c r="H983" s="9">
        <v>42473</v>
      </c>
      <c r="I983" s="2">
        <v>2016</v>
      </c>
      <c r="J983" s="2">
        <v>4</v>
      </c>
      <c r="K983" s="2" t="str">
        <f>VLOOKUP($C983,Clients!$B:$F,K$6,0)</f>
        <v>Blogtag</v>
      </c>
      <c r="L983" s="2" t="str">
        <f>VLOOKUP($C983,Clients!$B:$F,L$6,0)</f>
        <v>Foreign</v>
      </c>
      <c r="M983" s="2" t="str">
        <f>VLOOKUP($C983,Clients!$B:$F,M$6,0)</f>
        <v>CN</v>
      </c>
      <c r="N983" s="2" t="str">
        <f>VLOOKUP($C983,Clients!$B:$F,N$6,0)</f>
        <v>China</v>
      </c>
    </row>
    <row r="984" spans="2:14" x14ac:dyDescent="0.2">
      <c r="B984" s="8">
        <v>221797.80000000002</v>
      </c>
      <c r="C984" s="2" t="s">
        <v>1408</v>
      </c>
      <c r="D984" s="2" t="s">
        <v>16</v>
      </c>
      <c r="E984" s="8">
        <v>280</v>
      </c>
      <c r="F984" s="2" t="s">
        <v>1536</v>
      </c>
      <c r="G984" s="2" t="s">
        <v>1555</v>
      </c>
      <c r="H984" s="9">
        <v>42476</v>
      </c>
      <c r="I984" s="2">
        <v>2016</v>
      </c>
      <c r="J984" s="2">
        <v>4</v>
      </c>
      <c r="K984" s="2" t="str">
        <f>VLOOKUP($C984,Clients!$B:$F,K$6,0)</f>
        <v>Blogtag</v>
      </c>
      <c r="L984" s="2" t="str">
        <f>VLOOKUP($C984,Clients!$B:$F,L$6,0)</f>
        <v>Foreign</v>
      </c>
      <c r="M984" s="2" t="str">
        <f>VLOOKUP($C984,Clients!$B:$F,M$6,0)</f>
        <v>CN</v>
      </c>
      <c r="N984" s="2" t="str">
        <f>VLOOKUP($C984,Clients!$B:$F,N$6,0)</f>
        <v>China</v>
      </c>
    </row>
    <row r="985" spans="2:14" x14ac:dyDescent="0.2">
      <c r="B985" s="8">
        <v>354278.40000000002</v>
      </c>
      <c r="C985" s="2" t="s">
        <v>1408</v>
      </c>
      <c r="D985" s="2" t="s">
        <v>16</v>
      </c>
      <c r="E985" s="8">
        <v>463</v>
      </c>
      <c r="F985" s="2" t="s">
        <v>1530</v>
      </c>
      <c r="G985" s="2" t="s">
        <v>1556</v>
      </c>
      <c r="H985" s="9">
        <v>42488</v>
      </c>
      <c r="I985" s="2">
        <v>2016</v>
      </c>
      <c r="J985" s="2">
        <v>4</v>
      </c>
      <c r="K985" s="2" t="str">
        <f>VLOOKUP($C985,Clients!$B:$F,K$6,0)</f>
        <v>Blogtag</v>
      </c>
      <c r="L985" s="2" t="str">
        <f>VLOOKUP($C985,Clients!$B:$F,L$6,0)</f>
        <v>Foreign</v>
      </c>
      <c r="M985" s="2" t="str">
        <f>VLOOKUP($C985,Clients!$B:$F,M$6,0)</f>
        <v>CN</v>
      </c>
      <c r="N985" s="2" t="str">
        <f>VLOOKUP($C985,Clients!$B:$F,N$6,0)</f>
        <v>China</v>
      </c>
    </row>
    <row r="986" spans="2:14" x14ac:dyDescent="0.2">
      <c r="B986" s="8">
        <v>7560</v>
      </c>
      <c r="C986" s="2" t="s">
        <v>1408</v>
      </c>
      <c r="D986" s="2" t="s">
        <v>16</v>
      </c>
      <c r="E986" s="8">
        <v>1</v>
      </c>
      <c r="F986" s="2" t="s">
        <v>1541</v>
      </c>
      <c r="G986" s="2" t="s">
        <v>1557</v>
      </c>
      <c r="H986" s="9">
        <v>42488</v>
      </c>
      <c r="I986" s="2">
        <v>2016</v>
      </c>
      <c r="J986" s="2">
        <v>4</v>
      </c>
      <c r="K986" s="2" t="str">
        <f>VLOOKUP($C986,Clients!$B:$F,K$6,0)</f>
        <v>Blogtag</v>
      </c>
      <c r="L986" s="2" t="str">
        <f>VLOOKUP($C986,Clients!$B:$F,L$6,0)</f>
        <v>Foreign</v>
      </c>
      <c r="M986" s="2" t="str">
        <f>VLOOKUP($C986,Clients!$B:$F,M$6,0)</f>
        <v>CN</v>
      </c>
      <c r="N986" s="2" t="str">
        <f>VLOOKUP($C986,Clients!$B:$F,N$6,0)</f>
        <v>China</v>
      </c>
    </row>
    <row r="987" spans="2:14" x14ac:dyDescent="0.2">
      <c r="B987" s="8">
        <v>167824.02</v>
      </c>
      <c r="C987" s="2" t="s">
        <v>1408</v>
      </c>
      <c r="D987" s="2" t="s">
        <v>16</v>
      </c>
      <c r="E987" s="8">
        <v>358</v>
      </c>
      <c r="F987" s="2" t="s">
        <v>1558</v>
      </c>
      <c r="G987" s="2" t="s">
        <v>1559</v>
      </c>
      <c r="H987" s="9">
        <v>42489</v>
      </c>
      <c r="I987" s="2">
        <v>2016</v>
      </c>
      <c r="J987" s="2">
        <v>4</v>
      </c>
      <c r="K987" s="2" t="str">
        <f>VLOOKUP($C987,Clients!$B:$F,K$6,0)</f>
        <v>Blogtag</v>
      </c>
      <c r="L987" s="2" t="str">
        <f>VLOOKUP($C987,Clients!$B:$F,L$6,0)</f>
        <v>Foreign</v>
      </c>
      <c r="M987" s="2" t="str">
        <f>VLOOKUP($C987,Clients!$B:$F,M$6,0)</f>
        <v>CN</v>
      </c>
      <c r="N987" s="2" t="str">
        <f>VLOOKUP($C987,Clients!$B:$F,N$6,0)</f>
        <v>China</v>
      </c>
    </row>
    <row r="988" spans="2:14" x14ac:dyDescent="0.2">
      <c r="B988" s="8">
        <v>7560</v>
      </c>
      <c r="C988" s="2" t="s">
        <v>1408</v>
      </c>
      <c r="D988" s="2" t="s">
        <v>16</v>
      </c>
      <c r="E988" s="8">
        <v>1</v>
      </c>
      <c r="F988" s="2" t="s">
        <v>1558</v>
      </c>
      <c r="G988" s="2" t="s">
        <v>1560</v>
      </c>
      <c r="H988" s="9">
        <v>42489</v>
      </c>
      <c r="I988" s="2">
        <v>2016</v>
      </c>
      <c r="J988" s="2">
        <v>4</v>
      </c>
      <c r="K988" s="2" t="str">
        <f>VLOOKUP($C988,Clients!$B:$F,K$6,0)</f>
        <v>Blogtag</v>
      </c>
      <c r="L988" s="2" t="str">
        <f>VLOOKUP($C988,Clients!$B:$F,L$6,0)</f>
        <v>Foreign</v>
      </c>
      <c r="M988" s="2" t="str">
        <f>VLOOKUP($C988,Clients!$B:$F,M$6,0)</f>
        <v>CN</v>
      </c>
      <c r="N988" s="2" t="str">
        <f>VLOOKUP($C988,Clients!$B:$F,N$6,0)</f>
        <v>China</v>
      </c>
    </row>
    <row r="989" spans="2:14" x14ac:dyDescent="0.2">
      <c r="B989" s="8">
        <v>306663.42000000004</v>
      </c>
      <c r="C989" s="2" t="s">
        <v>1408</v>
      </c>
      <c r="D989" s="2" t="s">
        <v>16</v>
      </c>
      <c r="E989" s="8">
        <v>464</v>
      </c>
      <c r="F989" s="2" t="s">
        <v>1548</v>
      </c>
      <c r="G989" s="2" t="s">
        <v>1561</v>
      </c>
      <c r="H989" s="9">
        <v>42494</v>
      </c>
      <c r="I989" s="2">
        <v>2016</v>
      </c>
      <c r="J989" s="2">
        <v>5</v>
      </c>
      <c r="K989" s="2" t="str">
        <f>VLOOKUP($C989,Clients!$B:$F,K$6,0)</f>
        <v>Blogtag</v>
      </c>
      <c r="L989" s="2" t="str">
        <f>VLOOKUP($C989,Clients!$B:$F,L$6,0)</f>
        <v>Foreign</v>
      </c>
      <c r="M989" s="2" t="str">
        <f>VLOOKUP($C989,Clients!$B:$F,M$6,0)</f>
        <v>CN</v>
      </c>
      <c r="N989" s="2" t="str">
        <f>VLOOKUP($C989,Clients!$B:$F,N$6,0)</f>
        <v>China</v>
      </c>
    </row>
    <row r="990" spans="2:14" x14ac:dyDescent="0.2">
      <c r="B990" s="8">
        <v>-13855.086000000001</v>
      </c>
      <c r="C990" s="2" t="s">
        <v>1408</v>
      </c>
      <c r="D990" s="2" t="s">
        <v>51</v>
      </c>
      <c r="E990" s="8">
        <v>0</v>
      </c>
      <c r="F990" s="2" t="s">
        <v>1562</v>
      </c>
      <c r="G990" s="2" t="s">
        <v>1563</v>
      </c>
      <c r="H990" s="9">
        <v>42501</v>
      </c>
      <c r="I990" s="2">
        <v>2016</v>
      </c>
      <c r="J990" s="2">
        <v>5</v>
      </c>
      <c r="K990" s="2" t="str">
        <f>VLOOKUP($C990,Clients!$B:$F,K$6,0)</f>
        <v>Blogtag</v>
      </c>
      <c r="L990" s="2" t="str">
        <f>VLOOKUP($C990,Clients!$B:$F,L$6,0)</f>
        <v>Foreign</v>
      </c>
      <c r="M990" s="2" t="str">
        <f>VLOOKUP($C990,Clients!$B:$F,M$6,0)</f>
        <v>CN</v>
      </c>
      <c r="N990" s="2" t="str">
        <f>VLOOKUP($C990,Clients!$B:$F,N$6,0)</f>
        <v>China</v>
      </c>
    </row>
    <row r="991" spans="2:14" x14ac:dyDescent="0.2">
      <c r="B991" s="8">
        <v>13855.086000000001</v>
      </c>
      <c r="C991" s="2" t="s">
        <v>1408</v>
      </c>
      <c r="D991" s="2" t="s">
        <v>51</v>
      </c>
      <c r="E991" s="8">
        <v>0</v>
      </c>
      <c r="F991" s="2" t="s">
        <v>1564</v>
      </c>
      <c r="G991" s="2" t="s">
        <v>1563</v>
      </c>
      <c r="H991" s="9">
        <v>42501</v>
      </c>
      <c r="I991" s="2">
        <v>2016</v>
      </c>
      <c r="J991" s="2">
        <v>5</v>
      </c>
      <c r="K991" s="2" t="str">
        <f>VLOOKUP($C991,Clients!$B:$F,K$6,0)</f>
        <v>Blogtag</v>
      </c>
      <c r="L991" s="2" t="str">
        <f>VLOOKUP($C991,Clients!$B:$F,L$6,0)</f>
        <v>Foreign</v>
      </c>
      <c r="M991" s="2" t="str">
        <f>VLOOKUP($C991,Clients!$B:$F,M$6,0)</f>
        <v>CN</v>
      </c>
      <c r="N991" s="2" t="str">
        <f>VLOOKUP($C991,Clients!$B:$F,N$6,0)</f>
        <v>China</v>
      </c>
    </row>
    <row r="992" spans="2:14" x14ac:dyDescent="0.2">
      <c r="B992" s="8">
        <v>-8400</v>
      </c>
      <c r="C992" s="2" t="s">
        <v>1408</v>
      </c>
      <c r="D992" s="2" t="s">
        <v>51</v>
      </c>
      <c r="E992" s="8">
        <v>0</v>
      </c>
      <c r="F992" s="2" t="s">
        <v>1565</v>
      </c>
      <c r="G992" s="2" t="s">
        <v>1563</v>
      </c>
      <c r="H992" s="9">
        <v>42501</v>
      </c>
      <c r="I992" s="2">
        <v>2016</v>
      </c>
      <c r="J992" s="2">
        <v>5</v>
      </c>
      <c r="K992" s="2" t="str">
        <f>VLOOKUP($C992,Clients!$B:$F,K$6,0)</f>
        <v>Blogtag</v>
      </c>
      <c r="L992" s="2" t="str">
        <f>VLOOKUP($C992,Clients!$B:$F,L$6,0)</f>
        <v>Foreign</v>
      </c>
      <c r="M992" s="2" t="str">
        <f>VLOOKUP($C992,Clients!$B:$F,M$6,0)</f>
        <v>CN</v>
      </c>
      <c r="N992" s="2" t="str">
        <f>VLOOKUP($C992,Clients!$B:$F,N$6,0)</f>
        <v>China</v>
      </c>
    </row>
    <row r="993" spans="2:14" x14ac:dyDescent="0.2">
      <c r="B993" s="8">
        <v>235404.96000000002</v>
      </c>
      <c r="C993" s="2" t="s">
        <v>1408</v>
      </c>
      <c r="D993" s="2" t="s">
        <v>16</v>
      </c>
      <c r="E993" s="8">
        <v>409</v>
      </c>
      <c r="F993" s="2" t="s">
        <v>1566</v>
      </c>
      <c r="G993" s="2" t="s">
        <v>1567</v>
      </c>
      <c r="H993" s="9">
        <v>42507</v>
      </c>
      <c r="I993" s="2">
        <v>2016</v>
      </c>
      <c r="J993" s="2">
        <v>5</v>
      </c>
      <c r="K993" s="2" t="str">
        <f>VLOOKUP($C993,Clients!$B:$F,K$6,0)</f>
        <v>Blogtag</v>
      </c>
      <c r="L993" s="2" t="str">
        <f>VLOOKUP($C993,Clients!$B:$F,L$6,0)</f>
        <v>Foreign</v>
      </c>
      <c r="M993" s="2" t="str">
        <f>VLOOKUP($C993,Clients!$B:$F,M$6,0)</f>
        <v>CN</v>
      </c>
      <c r="N993" s="2" t="str">
        <f>VLOOKUP($C993,Clients!$B:$F,N$6,0)</f>
        <v>China</v>
      </c>
    </row>
    <row r="994" spans="2:14" x14ac:dyDescent="0.2">
      <c r="B994" s="8">
        <v>601.23</v>
      </c>
      <c r="C994" s="2" t="s">
        <v>1408</v>
      </c>
      <c r="D994" s="2" t="s">
        <v>16</v>
      </c>
      <c r="E994" s="8">
        <v>221.85</v>
      </c>
      <c r="F994" s="2" t="s">
        <v>1568</v>
      </c>
      <c r="G994" s="2" t="s">
        <v>1569</v>
      </c>
      <c r="H994" s="9">
        <v>42507</v>
      </c>
      <c r="I994" s="2">
        <v>2016</v>
      </c>
      <c r="J994" s="2">
        <v>5</v>
      </c>
      <c r="K994" s="2" t="str">
        <f>VLOOKUP($C994,Clients!$B:$F,K$6,0)</f>
        <v>Blogtag</v>
      </c>
      <c r="L994" s="2" t="str">
        <f>VLOOKUP($C994,Clients!$B:$F,L$6,0)</f>
        <v>Foreign</v>
      </c>
      <c r="M994" s="2" t="str">
        <f>VLOOKUP($C994,Clients!$B:$F,M$6,0)</f>
        <v>CN</v>
      </c>
      <c r="N994" s="2" t="str">
        <f>VLOOKUP($C994,Clients!$B:$F,N$6,0)</f>
        <v>China</v>
      </c>
    </row>
    <row r="995" spans="2:14" x14ac:dyDescent="0.2">
      <c r="B995" s="8">
        <v>30690.828000000001</v>
      </c>
      <c r="C995" s="2" t="s">
        <v>1408</v>
      </c>
      <c r="D995" s="2" t="s">
        <v>51</v>
      </c>
      <c r="E995" s="8">
        <v>1354</v>
      </c>
      <c r="F995" s="2" t="s">
        <v>1570</v>
      </c>
      <c r="G995" s="2" t="s">
        <v>1571</v>
      </c>
      <c r="H995" s="9">
        <v>42507</v>
      </c>
      <c r="I995" s="2">
        <v>2016</v>
      </c>
      <c r="J995" s="2">
        <v>5</v>
      </c>
      <c r="K995" s="2" t="str">
        <f>VLOOKUP($C995,Clients!$B:$F,K$6,0)</f>
        <v>Blogtag</v>
      </c>
      <c r="L995" s="2" t="str">
        <f>VLOOKUP($C995,Clients!$B:$F,L$6,0)</f>
        <v>Foreign</v>
      </c>
      <c r="M995" s="2" t="str">
        <f>VLOOKUP($C995,Clients!$B:$F,M$6,0)</f>
        <v>CN</v>
      </c>
      <c r="N995" s="2" t="str">
        <f>VLOOKUP($C995,Clients!$B:$F,N$6,0)</f>
        <v>China</v>
      </c>
    </row>
    <row r="996" spans="2:14" x14ac:dyDescent="0.2">
      <c r="B996" s="8">
        <v>-30690.828000000001</v>
      </c>
      <c r="C996" s="2" t="s">
        <v>1408</v>
      </c>
      <c r="D996" s="2" t="s">
        <v>51</v>
      </c>
      <c r="E996" s="8">
        <v>-1354</v>
      </c>
      <c r="F996" s="2" t="s">
        <v>1572</v>
      </c>
      <c r="G996" s="2" t="s">
        <v>1573</v>
      </c>
      <c r="H996" s="9">
        <v>42507</v>
      </c>
      <c r="I996" s="2">
        <v>2016</v>
      </c>
      <c r="J996" s="2">
        <v>5</v>
      </c>
      <c r="K996" s="2" t="str">
        <f>VLOOKUP($C996,Clients!$B:$F,K$6,0)</f>
        <v>Blogtag</v>
      </c>
      <c r="L996" s="2" t="str">
        <f>VLOOKUP($C996,Clients!$B:$F,L$6,0)</f>
        <v>Foreign</v>
      </c>
      <c r="M996" s="2" t="str">
        <f>VLOOKUP($C996,Clients!$B:$F,M$6,0)</f>
        <v>CN</v>
      </c>
      <c r="N996" s="2" t="str">
        <f>VLOOKUP($C996,Clients!$B:$F,N$6,0)</f>
        <v>China</v>
      </c>
    </row>
    <row r="997" spans="2:14" x14ac:dyDescent="0.2">
      <c r="B997" s="8">
        <v>350.28000000000003</v>
      </c>
      <c r="C997" s="2" t="s">
        <v>1408</v>
      </c>
      <c r="D997" s="2" t="s">
        <v>51</v>
      </c>
      <c r="E997" s="8">
        <v>0</v>
      </c>
      <c r="F997" s="2" t="s">
        <v>1574</v>
      </c>
      <c r="G997" s="2" t="s">
        <v>1575</v>
      </c>
      <c r="H997" s="9">
        <v>42507</v>
      </c>
      <c r="I997" s="2">
        <v>2016</v>
      </c>
      <c r="J997" s="2">
        <v>5</v>
      </c>
      <c r="K997" s="2" t="str">
        <f>VLOOKUP($C997,Clients!$B:$F,K$6,0)</f>
        <v>Blogtag</v>
      </c>
      <c r="L997" s="2" t="str">
        <f>VLOOKUP($C997,Clients!$B:$F,L$6,0)</f>
        <v>Foreign</v>
      </c>
      <c r="M997" s="2" t="str">
        <f>VLOOKUP($C997,Clients!$B:$F,M$6,0)</f>
        <v>CN</v>
      </c>
      <c r="N997" s="2" t="str">
        <f>VLOOKUP($C997,Clients!$B:$F,N$6,0)</f>
        <v>China</v>
      </c>
    </row>
    <row r="998" spans="2:14" x14ac:dyDescent="0.2">
      <c r="B998" s="8">
        <v>-350.28000000000003</v>
      </c>
      <c r="C998" s="2" t="s">
        <v>1408</v>
      </c>
      <c r="D998" s="2" t="s">
        <v>51</v>
      </c>
      <c r="E998" s="8">
        <v>0</v>
      </c>
      <c r="F998" s="2" t="s">
        <v>1576</v>
      </c>
      <c r="G998" s="2" t="s">
        <v>1577</v>
      </c>
      <c r="H998" s="9">
        <v>42507</v>
      </c>
      <c r="I998" s="2">
        <v>2016</v>
      </c>
      <c r="J998" s="2">
        <v>5</v>
      </c>
      <c r="K998" s="2" t="str">
        <f>VLOOKUP($C998,Clients!$B:$F,K$6,0)</f>
        <v>Blogtag</v>
      </c>
      <c r="L998" s="2" t="str">
        <f>VLOOKUP($C998,Clients!$B:$F,L$6,0)</f>
        <v>Foreign</v>
      </c>
      <c r="M998" s="2" t="str">
        <f>VLOOKUP($C998,Clients!$B:$F,M$6,0)</f>
        <v>CN</v>
      </c>
      <c r="N998" s="2" t="str">
        <f>VLOOKUP($C998,Clients!$B:$F,N$6,0)</f>
        <v>China</v>
      </c>
    </row>
    <row r="999" spans="2:14" x14ac:dyDescent="0.2">
      <c r="B999" s="8">
        <v>171984.75</v>
      </c>
      <c r="C999" s="2" t="s">
        <v>1408</v>
      </c>
      <c r="D999" s="2" t="s">
        <v>16</v>
      </c>
      <c r="E999" s="8">
        <v>383</v>
      </c>
      <c r="F999" s="2" t="s">
        <v>1578</v>
      </c>
      <c r="G999" s="2" t="s">
        <v>1579</v>
      </c>
      <c r="H999" s="9">
        <v>42509</v>
      </c>
      <c r="I999" s="2">
        <v>2016</v>
      </c>
      <c r="J999" s="2">
        <v>5</v>
      </c>
      <c r="K999" s="2" t="str">
        <f>VLOOKUP($C999,Clients!$B:$F,K$6,0)</f>
        <v>Blogtag</v>
      </c>
      <c r="L999" s="2" t="str">
        <f>VLOOKUP($C999,Clients!$B:$F,L$6,0)</f>
        <v>Foreign</v>
      </c>
      <c r="M999" s="2" t="str">
        <f>VLOOKUP($C999,Clients!$B:$F,M$6,0)</f>
        <v>CN</v>
      </c>
      <c r="N999" s="2" t="str">
        <f>VLOOKUP($C999,Clients!$B:$F,N$6,0)</f>
        <v>China</v>
      </c>
    </row>
    <row r="1000" spans="2:14" x14ac:dyDescent="0.2">
      <c r="B1000" s="8">
        <v>-3767.61</v>
      </c>
      <c r="C1000" s="2" t="s">
        <v>1408</v>
      </c>
      <c r="D1000" s="2" t="s">
        <v>16</v>
      </c>
      <c r="E1000" s="8">
        <v>-10</v>
      </c>
      <c r="F1000" s="2" t="s">
        <v>1580</v>
      </c>
      <c r="G1000" s="2" t="s">
        <v>1581</v>
      </c>
      <c r="H1000" s="9">
        <v>42515</v>
      </c>
      <c r="I1000" s="2">
        <v>2016</v>
      </c>
      <c r="J1000" s="2">
        <v>5</v>
      </c>
      <c r="K1000" s="2" t="str">
        <f>VLOOKUP($C1000,Clients!$B:$F,K$6,0)</f>
        <v>Blogtag</v>
      </c>
      <c r="L1000" s="2" t="str">
        <f>VLOOKUP($C1000,Clients!$B:$F,L$6,0)</f>
        <v>Foreign</v>
      </c>
      <c r="M1000" s="2" t="str">
        <f>VLOOKUP($C1000,Clients!$B:$F,M$6,0)</f>
        <v>CN</v>
      </c>
      <c r="N1000" s="2" t="str">
        <f>VLOOKUP($C1000,Clients!$B:$F,N$6,0)</f>
        <v>China</v>
      </c>
    </row>
    <row r="1001" spans="2:14" x14ac:dyDescent="0.2">
      <c r="B1001" s="8">
        <v>5497.8</v>
      </c>
      <c r="C1001" s="2" t="s">
        <v>1408</v>
      </c>
      <c r="D1001" s="2" t="s">
        <v>16</v>
      </c>
      <c r="E1001" s="8">
        <v>12</v>
      </c>
      <c r="F1001" s="2" t="s">
        <v>1566</v>
      </c>
      <c r="G1001" s="2" t="s">
        <v>1582</v>
      </c>
      <c r="H1001" s="9">
        <v>42515</v>
      </c>
      <c r="I1001" s="2">
        <v>2016</v>
      </c>
      <c r="J1001" s="2">
        <v>5</v>
      </c>
      <c r="K1001" s="2" t="str">
        <f>VLOOKUP($C1001,Clients!$B:$F,K$6,0)</f>
        <v>Blogtag</v>
      </c>
      <c r="L1001" s="2" t="str">
        <f>VLOOKUP($C1001,Clients!$B:$F,L$6,0)</f>
        <v>Foreign</v>
      </c>
      <c r="M1001" s="2" t="str">
        <f>VLOOKUP($C1001,Clients!$B:$F,M$6,0)</f>
        <v>CN</v>
      </c>
      <c r="N1001" s="2" t="str">
        <f>VLOOKUP($C1001,Clients!$B:$F,N$6,0)</f>
        <v>China</v>
      </c>
    </row>
    <row r="1002" spans="2:14" x14ac:dyDescent="0.2">
      <c r="B1002" s="8">
        <v>0</v>
      </c>
      <c r="C1002" s="2" t="s">
        <v>1408</v>
      </c>
      <c r="D1002" s="2" t="s">
        <v>20</v>
      </c>
      <c r="E1002" s="8">
        <v>600</v>
      </c>
      <c r="F1002" s="2" t="s">
        <v>1583</v>
      </c>
      <c r="G1002" s="2" t="s">
        <v>1584</v>
      </c>
      <c r="H1002" s="9">
        <v>42517</v>
      </c>
      <c r="I1002" s="2">
        <v>2016</v>
      </c>
      <c r="J1002" s="2">
        <v>5</v>
      </c>
      <c r="K1002" s="2" t="str">
        <f>VLOOKUP($C1002,Clients!$B:$F,K$6,0)</f>
        <v>Blogtag</v>
      </c>
      <c r="L1002" s="2" t="str">
        <f>VLOOKUP($C1002,Clients!$B:$F,L$6,0)</f>
        <v>Foreign</v>
      </c>
      <c r="M1002" s="2" t="str">
        <f>VLOOKUP($C1002,Clients!$B:$F,M$6,0)</f>
        <v>CN</v>
      </c>
      <c r="N1002" s="2" t="str">
        <f>VLOOKUP($C1002,Clients!$B:$F,N$6,0)</f>
        <v>China</v>
      </c>
    </row>
    <row r="1003" spans="2:14" x14ac:dyDescent="0.2">
      <c r="B1003" s="8">
        <v>226807.56000000003</v>
      </c>
      <c r="C1003" s="2" t="s">
        <v>1408</v>
      </c>
      <c r="D1003" s="2" t="s">
        <v>16</v>
      </c>
      <c r="E1003" s="8">
        <v>459</v>
      </c>
      <c r="F1003" s="2" t="s">
        <v>1481</v>
      </c>
      <c r="G1003" s="2" t="s">
        <v>1585</v>
      </c>
      <c r="H1003" s="9">
        <v>42528</v>
      </c>
      <c r="I1003" s="2">
        <v>2016</v>
      </c>
      <c r="J1003" s="2">
        <v>6</v>
      </c>
      <c r="K1003" s="2" t="str">
        <f>VLOOKUP($C1003,Clients!$B:$F,K$6,0)</f>
        <v>Blogtag</v>
      </c>
      <c r="L1003" s="2" t="str">
        <f>VLOOKUP($C1003,Clients!$B:$F,L$6,0)</f>
        <v>Foreign</v>
      </c>
      <c r="M1003" s="2" t="str">
        <f>VLOOKUP($C1003,Clients!$B:$F,M$6,0)</f>
        <v>CN</v>
      </c>
      <c r="N1003" s="2" t="str">
        <f>VLOOKUP($C1003,Clients!$B:$F,N$6,0)</f>
        <v>China</v>
      </c>
    </row>
    <row r="1004" spans="2:14" x14ac:dyDescent="0.2">
      <c r="B1004" s="8">
        <v>68.040000000000006</v>
      </c>
      <c r="C1004" s="2" t="s">
        <v>1408</v>
      </c>
      <c r="D1004" s="2" t="s">
        <v>16</v>
      </c>
      <c r="E1004" s="8">
        <v>13</v>
      </c>
      <c r="F1004" s="2" t="s">
        <v>1586</v>
      </c>
      <c r="G1004" s="2" t="s">
        <v>1587</v>
      </c>
      <c r="H1004" s="9">
        <v>42528</v>
      </c>
      <c r="I1004" s="2">
        <v>2016</v>
      </c>
      <c r="J1004" s="2">
        <v>6</v>
      </c>
      <c r="K1004" s="2" t="str">
        <f>VLOOKUP($C1004,Clients!$B:$F,K$6,0)</f>
        <v>Blogtag</v>
      </c>
      <c r="L1004" s="2" t="str">
        <f>VLOOKUP($C1004,Clients!$B:$F,L$6,0)</f>
        <v>Foreign</v>
      </c>
      <c r="M1004" s="2" t="str">
        <f>VLOOKUP($C1004,Clients!$B:$F,M$6,0)</f>
        <v>CN</v>
      </c>
      <c r="N1004" s="2" t="str">
        <f>VLOOKUP($C1004,Clients!$B:$F,N$6,0)</f>
        <v>China</v>
      </c>
    </row>
    <row r="1005" spans="2:14" x14ac:dyDescent="0.2">
      <c r="B1005" s="8">
        <v>209958</v>
      </c>
      <c r="C1005" s="2" t="s">
        <v>1408</v>
      </c>
      <c r="D1005" s="2" t="s">
        <v>16</v>
      </c>
      <c r="E1005" s="8">
        <v>432</v>
      </c>
      <c r="F1005" s="2" t="s">
        <v>1588</v>
      </c>
      <c r="G1005" s="2" t="s">
        <v>1589</v>
      </c>
      <c r="H1005" s="9">
        <v>42536</v>
      </c>
      <c r="I1005" s="2">
        <v>2016</v>
      </c>
      <c r="J1005" s="2">
        <v>6</v>
      </c>
      <c r="K1005" s="2" t="str">
        <f>VLOOKUP($C1005,Clients!$B:$F,K$6,0)</f>
        <v>Blogtag</v>
      </c>
      <c r="L1005" s="2" t="str">
        <f>VLOOKUP($C1005,Clients!$B:$F,L$6,0)</f>
        <v>Foreign</v>
      </c>
      <c r="M1005" s="2" t="str">
        <f>VLOOKUP($C1005,Clients!$B:$F,M$6,0)</f>
        <v>CN</v>
      </c>
      <c r="N1005" s="2" t="str">
        <f>VLOOKUP($C1005,Clients!$B:$F,N$6,0)</f>
        <v>China</v>
      </c>
    </row>
    <row r="1006" spans="2:14" x14ac:dyDescent="0.2">
      <c r="B1006" s="8">
        <v>86404.71</v>
      </c>
      <c r="C1006" s="2" t="s">
        <v>1408</v>
      </c>
      <c r="D1006" s="2" t="s">
        <v>16</v>
      </c>
      <c r="E1006" s="8">
        <v>187</v>
      </c>
      <c r="F1006" s="2" t="s">
        <v>1578</v>
      </c>
      <c r="G1006" s="2" t="s">
        <v>1590</v>
      </c>
      <c r="H1006" s="9">
        <v>42542</v>
      </c>
      <c r="I1006" s="2">
        <v>2016</v>
      </c>
      <c r="J1006" s="2">
        <v>6</v>
      </c>
      <c r="K1006" s="2" t="str">
        <f>VLOOKUP($C1006,Clients!$B:$F,K$6,0)</f>
        <v>Blogtag</v>
      </c>
      <c r="L1006" s="2" t="str">
        <f>VLOOKUP($C1006,Clients!$B:$F,L$6,0)</f>
        <v>Foreign</v>
      </c>
      <c r="M1006" s="2" t="str">
        <f>VLOOKUP($C1006,Clients!$B:$F,M$6,0)</f>
        <v>CN</v>
      </c>
      <c r="N1006" s="2" t="str">
        <f>VLOOKUP($C1006,Clients!$B:$F,N$6,0)</f>
        <v>China</v>
      </c>
    </row>
    <row r="1007" spans="2:14" x14ac:dyDescent="0.2">
      <c r="B1007" s="8">
        <v>0</v>
      </c>
      <c r="C1007" s="2" t="s">
        <v>1408</v>
      </c>
      <c r="D1007" s="2" t="s">
        <v>16</v>
      </c>
      <c r="E1007" s="8">
        <v>3</v>
      </c>
      <c r="F1007" s="2" t="s">
        <v>1591</v>
      </c>
      <c r="G1007" s="2" t="s">
        <v>1592</v>
      </c>
      <c r="H1007" s="9">
        <v>42542</v>
      </c>
      <c r="I1007" s="2">
        <v>2016</v>
      </c>
      <c r="J1007" s="2">
        <v>6</v>
      </c>
      <c r="K1007" s="2" t="str">
        <f>VLOOKUP($C1007,Clients!$B:$F,K$6,0)</f>
        <v>Blogtag</v>
      </c>
      <c r="L1007" s="2" t="str">
        <f>VLOOKUP($C1007,Clients!$B:$F,L$6,0)</f>
        <v>Foreign</v>
      </c>
      <c r="M1007" s="2" t="str">
        <f>VLOOKUP($C1007,Clients!$B:$F,M$6,0)</f>
        <v>CN</v>
      </c>
      <c r="N1007" s="2" t="str">
        <f>VLOOKUP($C1007,Clients!$B:$F,N$6,0)</f>
        <v>China</v>
      </c>
    </row>
    <row r="1008" spans="2:14" x14ac:dyDescent="0.2">
      <c r="B1008" s="8">
        <v>5670</v>
      </c>
      <c r="C1008" s="2" t="s">
        <v>1408</v>
      </c>
      <c r="D1008" s="2" t="s">
        <v>16</v>
      </c>
      <c r="E1008" s="8">
        <v>1</v>
      </c>
      <c r="F1008" s="2" t="s">
        <v>1593</v>
      </c>
      <c r="G1008" s="2" t="s">
        <v>1594</v>
      </c>
      <c r="H1008" s="9">
        <v>42542</v>
      </c>
      <c r="I1008" s="2">
        <v>2016</v>
      </c>
      <c r="J1008" s="2">
        <v>6</v>
      </c>
      <c r="K1008" s="2" t="str">
        <f>VLOOKUP($C1008,Clients!$B:$F,K$6,0)</f>
        <v>Blogtag</v>
      </c>
      <c r="L1008" s="2" t="str">
        <f>VLOOKUP($C1008,Clients!$B:$F,L$6,0)</f>
        <v>Foreign</v>
      </c>
      <c r="M1008" s="2" t="str">
        <f>VLOOKUP($C1008,Clients!$B:$F,M$6,0)</f>
        <v>CN</v>
      </c>
      <c r="N1008" s="2" t="str">
        <f>VLOOKUP($C1008,Clients!$B:$F,N$6,0)</f>
        <v>China</v>
      </c>
    </row>
    <row r="1009" spans="2:14" x14ac:dyDescent="0.2">
      <c r="B1009" s="8">
        <v>298830</v>
      </c>
      <c r="C1009" s="2" t="s">
        <v>1408</v>
      </c>
      <c r="D1009" s="2" t="s">
        <v>16</v>
      </c>
      <c r="E1009" s="8">
        <v>434</v>
      </c>
      <c r="F1009" s="2" t="s">
        <v>1595</v>
      </c>
      <c r="G1009" s="2" t="s">
        <v>1596</v>
      </c>
      <c r="H1009" s="9">
        <v>42551</v>
      </c>
      <c r="I1009" s="2">
        <v>2016</v>
      </c>
      <c r="J1009" s="2">
        <v>6</v>
      </c>
      <c r="K1009" s="2" t="str">
        <f>VLOOKUP($C1009,Clients!$B:$F,K$6,0)</f>
        <v>Blogtag</v>
      </c>
      <c r="L1009" s="2" t="str">
        <f>VLOOKUP($C1009,Clients!$B:$F,L$6,0)</f>
        <v>Foreign</v>
      </c>
      <c r="M1009" s="2" t="str">
        <f>VLOOKUP($C1009,Clients!$B:$F,M$6,0)</f>
        <v>CN</v>
      </c>
      <c r="N1009" s="2" t="str">
        <f>VLOOKUP($C1009,Clients!$B:$F,N$6,0)</f>
        <v>China</v>
      </c>
    </row>
    <row r="1010" spans="2:14" x14ac:dyDescent="0.2">
      <c r="B1010" s="8">
        <v>175619.85</v>
      </c>
      <c r="C1010" s="2" t="s">
        <v>1408</v>
      </c>
      <c r="D1010" s="2" t="s">
        <v>16</v>
      </c>
      <c r="E1010" s="8">
        <v>335</v>
      </c>
      <c r="F1010" s="2" t="s">
        <v>1597</v>
      </c>
      <c r="G1010" s="2" t="s">
        <v>1598</v>
      </c>
      <c r="H1010" s="9">
        <v>42557</v>
      </c>
      <c r="I1010" s="2">
        <v>2016</v>
      </c>
      <c r="J1010" s="2">
        <v>7</v>
      </c>
      <c r="K1010" s="2" t="str">
        <f>VLOOKUP($C1010,Clients!$B:$F,K$6,0)</f>
        <v>Blogtag</v>
      </c>
      <c r="L1010" s="2" t="str">
        <f>VLOOKUP($C1010,Clients!$B:$F,L$6,0)</f>
        <v>Foreign</v>
      </c>
      <c r="M1010" s="2" t="str">
        <f>VLOOKUP($C1010,Clients!$B:$F,M$6,0)</f>
        <v>CN</v>
      </c>
      <c r="N1010" s="2" t="str">
        <f>VLOOKUP($C1010,Clients!$B:$F,N$6,0)</f>
        <v>China</v>
      </c>
    </row>
    <row r="1011" spans="2:14" x14ac:dyDescent="0.2">
      <c r="B1011" s="8">
        <v>183857.52</v>
      </c>
      <c r="C1011" s="2" t="s">
        <v>1408</v>
      </c>
      <c r="D1011" s="2" t="s">
        <v>16</v>
      </c>
      <c r="E1011" s="8">
        <v>340</v>
      </c>
      <c r="F1011" s="2" t="s">
        <v>1558</v>
      </c>
      <c r="G1011" s="2" t="s">
        <v>1599</v>
      </c>
      <c r="H1011" s="9">
        <v>42563</v>
      </c>
      <c r="I1011" s="2">
        <v>2016</v>
      </c>
      <c r="J1011" s="2">
        <v>7</v>
      </c>
      <c r="K1011" s="2" t="str">
        <f>VLOOKUP($C1011,Clients!$B:$F,K$6,0)</f>
        <v>Blogtag</v>
      </c>
      <c r="L1011" s="2" t="str">
        <f>VLOOKUP($C1011,Clients!$B:$F,L$6,0)</f>
        <v>Foreign</v>
      </c>
      <c r="M1011" s="2" t="str">
        <f>VLOOKUP($C1011,Clients!$B:$F,M$6,0)</f>
        <v>CN</v>
      </c>
      <c r="N1011" s="2" t="str">
        <f>VLOOKUP($C1011,Clients!$B:$F,N$6,0)</f>
        <v>China</v>
      </c>
    </row>
    <row r="1012" spans="2:14" x14ac:dyDescent="0.2">
      <c r="B1012" s="8">
        <v>905.1</v>
      </c>
      <c r="C1012" s="2" t="s">
        <v>1408</v>
      </c>
      <c r="D1012" s="2" t="s">
        <v>51</v>
      </c>
      <c r="E1012" s="8">
        <v>405</v>
      </c>
      <c r="F1012" s="2" t="s">
        <v>1600</v>
      </c>
      <c r="G1012" s="2" t="s">
        <v>1601</v>
      </c>
      <c r="H1012" s="9">
        <v>42563</v>
      </c>
      <c r="I1012" s="2">
        <v>2016</v>
      </c>
      <c r="J1012" s="2">
        <v>7</v>
      </c>
      <c r="K1012" s="2" t="str">
        <f>VLOOKUP($C1012,Clients!$B:$F,K$6,0)</f>
        <v>Blogtag</v>
      </c>
      <c r="L1012" s="2" t="str">
        <f>VLOOKUP($C1012,Clients!$B:$F,L$6,0)</f>
        <v>Foreign</v>
      </c>
      <c r="M1012" s="2" t="str">
        <f>VLOOKUP($C1012,Clients!$B:$F,M$6,0)</f>
        <v>CN</v>
      </c>
      <c r="N1012" s="2" t="str">
        <f>VLOOKUP($C1012,Clients!$B:$F,N$6,0)</f>
        <v>China</v>
      </c>
    </row>
    <row r="1013" spans="2:14" x14ac:dyDescent="0.2">
      <c r="B1013" s="8">
        <v>0</v>
      </c>
      <c r="C1013" s="2" t="s">
        <v>1408</v>
      </c>
      <c r="D1013" s="2" t="s">
        <v>20</v>
      </c>
      <c r="E1013" s="8">
        <v>30</v>
      </c>
      <c r="F1013" s="2" t="s">
        <v>1602</v>
      </c>
      <c r="G1013" s="2" t="s">
        <v>1603</v>
      </c>
      <c r="H1013" s="9">
        <v>42571</v>
      </c>
      <c r="I1013" s="2">
        <v>2016</v>
      </c>
      <c r="J1013" s="2">
        <v>7</v>
      </c>
      <c r="K1013" s="2" t="str">
        <f>VLOOKUP($C1013,Clients!$B:$F,K$6,0)</f>
        <v>Blogtag</v>
      </c>
      <c r="L1013" s="2" t="str">
        <f>VLOOKUP($C1013,Clients!$B:$F,L$6,0)</f>
        <v>Foreign</v>
      </c>
      <c r="M1013" s="2" t="str">
        <f>VLOOKUP($C1013,Clients!$B:$F,M$6,0)</f>
        <v>CN</v>
      </c>
      <c r="N1013" s="2" t="str">
        <f>VLOOKUP($C1013,Clients!$B:$F,N$6,0)</f>
        <v>China</v>
      </c>
    </row>
    <row r="1014" spans="2:14" x14ac:dyDescent="0.2">
      <c r="B1014" s="8">
        <v>292282.2</v>
      </c>
      <c r="C1014" s="2" t="s">
        <v>1408</v>
      </c>
      <c r="D1014" s="2" t="s">
        <v>16</v>
      </c>
      <c r="E1014" s="8">
        <v>427</v>
      </c>
      <c r="F1014" s="2" t="s">
        <v>1604</v>
      </c>
      <c r="G1014" s="2" t="s">
        <v>1605</v>
      </c>
      <c r="H1014" s="9">
        <v>42572</v>
      </c>
      <c r="I1014" s="2">
        <v>2016</v>
      </c>
      <c r="J1014" s="2">
        <v>7</v>
      </c>
      <c r="K1014" s="2" t="str">
        <f>VLOOKUP($C1014,Clients!$B:$F,K$6,0)</f>
        <v>Blogtag</v>
      </c>
      <c r="L1014" s="2" t="str">
        <f>VLOOKUP($C1014,Clients!$B:$F,L$6,0)</f>
        <v>Foreign</v>
      </c>
      <c r="M1014" s="2" t="str">
        <f>VLOOKUP($C1014,Clients!$B:$F,M$6,0)</f>
        <v>CN</v>
      </c>
      <c r="N1014" s="2" t="str">
        <f>VLOOKUP($C1014,Clients!$B:$F,N$6,0)</f>
        <v>China</v>
      </c>
    </row>
    <row r="1015" spans="2:14" x14ac:dyDescent="0.2">
      <c r="B1015" s="8">
        <v>0</v>
      </c>
      <c r="C1015" s="2" t="s">
        <v>1408</v>
      </c>
      <c r="D1015" s="2" t="s">
        <v>16</v>
      </c>
      <c r="E1015" s="8">
        <v>61</v>
      </c>
      <c r="F1015" s="2" t="s">
        <v>1606</v>
      </c>
      <c r="G1015" s="2" t="s">
        <v>1607</v>
      </c>
      <c r="H1015" s="9">
        <v>42572</v>
      </c>
      <c r="I1015" s="2">
        <v>2016</v>
      </c>
      <c r="J1015" s="2">
        <v>7</v>
      </c>
      <c r="K1015" s="2" t="str">
        <f>VLOOKUP($C1015,Clients!$B:$F,K$6,0)</f>
        <v>Blogtag</v>
      </c>
      <c r="L1015" s="2" t="str">
        <f>VLOOKUP($C1015,Clients!$B:$F,L$6,0)</f>
        <v>Foreign</v>
      </c>
      <c r="M1015" s="2" t="str">
        <f>VLOOKUP($C1015,Clients!$B:$F,M$6,0)</f>
        <v>CN</v>
      </c>
      <c r="N1015" s="2" t="str">
        <f>VLOOKUP($C1015,Clients!$B:$F,N$6,0)</f>
        <v>China</v>
      </c>
    </row>
    <row r="1016" spans="2:14" x14ac:dyDescent="0.2">
      <c r="B1016" s="8">
        <v>222607.56000000003</v>
      </c>
      <c r="C1016" s="2" t="s">
        <v>1408</v>
      </c>
      <c r="D1016" s="2" t="s">
        <v>16</v>
      </c>
      <c r="E1016" s="8">
        <v>431</v>
      </c>
      <c r="F1016" s="2" t="s">
        <v>1604</v>
      </c>
      <c r="G1016" s="2" t="s">
        <v>1608</v>
      </c>
      <c r="H1016" s="9">
        <v>42586</v>
      </c>
      <c r="I1016" s="2">
        <v>2016</v>
      </c>
      <c r="J1016" s="2">
        <v>8</v>
      </c>
      <c r="K1016" s="2" t="str">
        <f>VLOOKUP($C1016,Clients!$B:$F,K$6,0)</f>
        <v>Blogtag</v>
      </c>
      <c r="L1016" s="2" t="str">
        <f>VLOOKUP($C1016,Clients!$B:$F,L$6,0)</f>
        <v>Foreign</v>
      </c>
      <c r="M1016" s="2" t="str">
        <f>VLOOKUP($C1016,Clients!$B:$F,M$6,0)</f>
        <v>CN</v>
      </c>
      <c r="N1016" s="2" t="str">
        <f>VLOOKUP($C1016,Clients!$B:$F,N$6,0)</f>
        <v>China</v>
      </c>
    </row>
    <row r="1017" spans="2:14" x14ac:dyDescent="0.2">
      <c r="B1017" s="8">
        <v>107.10000000000001</v>
      </c>
      <c r="C1017" s="2" t="s">
        <v>1408</v>
      </c>
      <c r="D1017" s="2" t="s">
        <v>16</v>
      </c>
      <c r="E1017" s="8">
        <v>58</v>
      </c>
      <c r="F1017" s="2" t="s">
        <v>1609</v>
      </c>
      <c r="G1017" s="2" t="s">
        <v>1610</v>
      </c>
      <c r="H1017" s="9">
        <v>42586</v>
      </c>
      <c r="I1017" s="2">
        <v>2016</v>
      </c>
      <c r="J1017" s="2">
        <v>8</v>
      </c>
      <c r="K1017" s="2" t="str">
        <f>VLOOKUP($C1017,Clients!$B:$F,K$6,0)</f>
        <v>Blogtag</v>
      </c>
      <c r="L1017" s="2" t="str">
        <f>VLOOKUP($C1017,Clients!$B:$F,L$6,0)</f>
        <v>Foreign</v>
      </c>
      <c r="M1017" s="2" t="str">
        <f>VLOOKUP($C1017,Clients!$B:$F,M$6,0)</f>
        <v>CN</v>
      </c>
      <c r="N1017" s="2" t="str">
        <f>VLOOKUP($C1017,Clients!$B:$F,N$6,0)</f>
        <v>China</v>
      </c>
    </row>
    <row r="1018" spans="2:14" x14ac:dyDescent="0.2">
      <c r="B1018" s="8">
        <v>218388.45</v>
      </c>
      <c r="C1018" s="2" t="s">
        <v>1408</v>
      </c>
      <c r="D1018" s="2" t="s">
        <v>16</v>
      </c>
      <c r="E1018" s="8">
        <v>409</v>
      </c>
      <c r="F1018" s="2" t="s">
        <v>1611</v>
      </c>
      <c r="G1018" s="2" t="s">
        <v>1612</v>
      </c>
      <c r="H1018" s="9">
        <v>42588</v>
      </c>
      <c r="I1018" s="2">
        <v>2016</v>
      </c>
      <c r="J1018" s="2">
        <v>8</v>
      </c>
      <c r="K1018" s="2" t="str">
        <f>VLOOKUP($C1018,Clients!$B:$F,K$6,0)</f>
        <v>Blogtag</v>
      </c>
      <c r="L1018" s="2" t="str">
        <f>VLOOKUP($C1018,Clients!$B:$F,L$6,0)</f>
        <v>Foreign</v>
      </c>
      <c r="M1018" s="2" t="str">
        <f>VLOOKUP($C1018,Clients!$B:$F,M$6,0)</f>
        <v>CN</v>
      </c>
      <c r="N1018" s="2" t="str">
        <f>VLOOKUP($C1018,Clients!$B:$F,N$6,0)</f>
        <v>China</v>
      </c>
    </row>
    <row r="1019" spans="2:14" x14ac:dyDescent="0.2">
      <c r="B1019" s="8">
        <v>195510.42</v>
      </c>
      <c r="C1019" s="2" t="s">
        <v>1408</v>
      </c>
      <c r="D1019" s="2" t="s">
        <v>16</v>
      </c>
      <c r="E1019" s="8">
        <v>370</v>
      </c>
      <c r="F1019" s="2" t="s">
        <v>1613</v>
      </c>
      <c r="G1019" s="2" t="s">
        <v>1614</v>
      </c>
      <c r="H1019" s="9">
        <v>42598</v>
      </c>
      <c r="I1019" s="2">
        <v>2016</v>
      </c>
      <c r="J1019" s="2">
        <v>8</v>
      </c>
      <c r="K1019" s="2" t="str">
        <f>VLOOKUP($C1019,Clients!$B:$F,K$6,0)</f>
        <v>Blogtag</v>
      </c>
      <c r="L1019" s="2" t="str">
        <f>VLOOKUP($C1019,Clients!$B:$F,L$6,0)</f>
        <v>Foreign</v>
      </c>
      <c r="M1019" s="2" t="str">
        <f>VLOOKUP($C1019,Clients!$B:$F,M$6,0)</f>
        <v>CN</v>
      </c>
      <c r="N1019" s="2" t="str">
        <f>VLOOKUP($C1019,Clients!$B:$F,N$6,0)</f>
        <v>China</v>
      </c>
    </row>
    <row r="1020" spans="2:14" x14ac:dyDescent="0.2">
      <c r="B1020" s="8">
        <v>89.04</v>
      </c>
      <c r="C1020" s="2" t="s">
        <v>1408</v>
      </c>
      <c r="D1020" s="2" t="s">
        <v>16</v>
      </c>
      <c r="E1020" s="8">
        <v>639.51</v>
      </c>
      <c r="F1020" s="2" t="s">
        <v>1615</v>
      </c>
      <c r="G1020" s="2" t="s">
        <v>1616</v>
      </c>
      <c r="H1020" s="9">
        <v>42598</v>
      </c>
      <c r="I1020" s="2">
        <v>2016</v>
      </c>
      <c r="J1020" s="2">
        <v>8</v>
      </c>
      <c r="K1020" s="2" t="str">
        <f>VLOOKUP($C1020,Clients!$B:$F,K$6,0)</f>
        <v>Blogtag</v>
      </c>
      <c r="L1020" s="2" t="str">
        <f>VLOOKUP($C1020,Clients!$B:$F,L$6,0)</f>
        <v>Foreign</v>
      </c>
      <c r="M1020" s="2" t="str">
        <f>VLOOKUP($C1020,Clients!$B:$F,M$6,0)</f>
        <v>CN</v>
      </c>
      <c r="N1020" s="2" t="str">
        <f>VLOOKUP($C1020,Clients!$B:$F,N$6,0)</f>
        <v>China</v>
      </c>
    </row>
    <row r="1021" spans="2:14" x14ac:dyDescent="0.2">
      <c r="B1021" s="8">
        <v>139420.26</v>
      </c>
      <c r="C1021" s="2" t="s">
        <v>1408</v>
      </c>
      <c r="D1021" s="2" t="s">
        <v>16</v>
      </c>
      <c r="E1021" s="8">
        <v>296</v>
      </c>
      <c r="F1021" s="2" t="s">
        <v>1597</v>
      </c>
      <c r="G1021" s="2" t="s">
        <v>1617</v>
      </c>
      <c r="H1021" s="9">
        <v>42604</v>
      </c>
      <c r="I1021" s="2">
        <v>2016</v>
      </c>
      <c r="J1021" s="2">
        <v>8</v>
      </c>
      <c r="K1021" s="2" t="str">
        <f>VLOOKUP($C1021,Clients!$B:$F,K$6,0)</f>
        <v>Blogtag</v>
      </c>
      <c r="L1021" s="2" t="str">
        <f>VLOOKUP($C1021,Clients!$B:$F,L$6,0)</f>
        <v>Foreign</v>
      </c>
      <c r="M1021" s="2" t="str">
        <f>VLOOKUP($C1021,Clients!$B:$F,M$6,0)</f>
        <v>CN</v>
      </c>
      <c r="N1021" s="2" t="str">
        <f>VLOOKUP($C1021,Clients!$B:$F,N$6,0)</f>
        <v>China</v>
      </c>
    </row>
    <row r="1022" spans="2:14" x14ac:dyDescent="0.2">
      <c r="B1022" s="8">
        <v>212814</v>
      </c>
      <c r="C1022" s="2" t="s">
        <v>1408</v>
      </c>
      <c r="D1022" s="2" t="s">
        <v>16</v>
      </c>
      <c r="E1022" s="8">
        <v>410</v>
      </c>
      <c r="F1022" s="2" t="s">
        <v>1618</v>
      </c>
      <c r="G1022" s="2" t="s">
        <v>1619</v>
      </c>
      <c r="H1022" s="9">
        <v>42635</v>
      </c>
      <c r="I1022" s="2">
        <v>2016</v>
      </c>
      <c r="J1022" s="2">
        <v>9</v>
      </c>
      <c r="K1022" s="2" t="str">
        <f>VLOOKUP($C1022,Clients!$B:$F,K$6,0)</f>
        <v>Blogtag</v>
      </c>
      <c r="L1022" s="2" t="str">
        <f>VLOOKUP($C1022,Clients!$B:$F,L$6,0)</f>
        <v>Foreign</v>
      </c>
      <c r="M1022" s="2" t="str">
        <f>VLOOKUP($C1022,Clients!$B:$F,M$6,0)</f>
        <v>CN</v>
      </c>
      <c r="N1022" s="2" t="str">
        <f>VLOOKUP($C1022,Clients!$B:$F,N$6,0)</f>
        <v>China</v>
      </c>
    </row>
    <row r="1023" spans="2:14" x14ac:dyDescent="0.2">
      <c r="B1023" s="8">
        <v>245643.30000000002</v>
      </c>
      <c r="C1023" s="2" t="s">
        <v>1408</v>
      </c>
      <c r="D1023" s="2" t="s">
        <v>16</v>
      </c>
      <c r="E1023" s="8">
        <v>433</v>
      </c>
      <c r="F1023" s="2" t="s">
        <v>1620</v>
      </c>
      <c r="G1023" s="2" t="s">
        <v>1621</v>
      </c>
      <c r="H1023" s="9">
        <v>42636</v>
      </c>
      <c r="I1023" s="2">
        <v>2016</v>
      </c>
      <c r="J1023" s="2">
        <v>9</v>
      </c>
      <c r="K1023" s="2" t="str">
        <f>VLOOKUP($C1023,Clients!$B:$F,K$6,0)</f>
        <v>Blogtag</v>
      </c>
      <c r="L1023" s="2" t="str">
        <f>VLOOKUP($C1023,Clients!$B:$F,L$6,0)</f>
        <v>Foreign</v>
      </c>
      <c r="M1023" s="2" t="str">
        <f>VLOOKUP($C1023,Clients!$B:$F,M$6,0)</f>
        <v>CN</v>
      </c>
      <c r="N1023" s="2" t="str">
        <f>VLOOKUP($C1023,Clients!$B:$F,N$6,0)</f>
        <v>China</v>
      </c>
    </row>
    <row r="1024" spans="2:14" x14ac:dyDescent="0.2">
      <c r="B1024" s="8">
        <v>242976.72</v>
      </c>
      <c r="C1024" s="2" t="s">
        <v>1408</v>
      </c>
      <c r="D1024" s="2" t="s">
        <v>16</v>
      </c>
      <c r="E1024" s="8">
        <v>440</v>
      </c>
      <c r="F1024" s="2" t="s">
        <v>1620</v>
      </c>
      <c r="G1024" s="2" t="s">
        <v>1622</v>
      </c>
      <c r="H1024" s="9">
        <v>42640</v>
      </c>
      <c r="I1024" s="2">
        <v>2016</v>
      </c>
      <c r="J1024" s="2">
        <v>9</v>
      </c>
      <c r="K1024" s="2" t="str">
        <f>VLOOKUP($C1024,Clients!$B:$F,K$6,0)</f>
        <v>Blogtag</v>
      </c>
      <c r="L1024" s="2" t="str">
        <f>VLOOKUP($C1024,Clients!$B:$F,L$6,0)</f>
        <v>Foreign</v>
      </c>
      <c r="M1024" s="2" t="str">
        <f>VLOOKUP($C1024,Clients!$B:$F,M$6,0)</f>
        <v>CN</v>
      </c>
      <c r="N1024" s="2" t="str">
        <f>VLOOKUP($C1024,Clients!$B:$F,N$6,0)</f>
        <v>China</v>
      </c>
    </row>
    <row r="1025" spans="2:14" x14ac:dyDescent="0.2">
      <c r="B1025" s="8">
        <v>350456.4</v>
      </c>
      <c r="C1025" s="2" t="s">
        <v>1408</v>
      </c>
      <c r="D1025" s="2" t="s">
        <v>16</v>
      </c>
      <c r="E1025" s="8">
        <v>422</v>
      </c>
      <c r="F1025" s="2" t="s">
        <v>1623</v>
      </c>
      <c r="G1025" s="2" t="s">
        <v>1624</v>
      </c>
      <c r="H1025" s="9">
        <v>42655</v>
      </c>
      <c r="I1025" s="2">
        <v>2016</v>
      </c>
      <c r="J1025" s="2">
        <v>10</v>
      </c>
      <c r="K1025" s="2" t="str">
        <f>VLOOKUP($C1025,Clients!$B:$F,K$6,0)</f>
        <v>Blogtag</v>
      </c>
      <c r="L1025" s="2" t="str">
        <f>VLOOKUP($C1025,Clients!$B:$F,L$6,0)</f>
        <v>Foreign</v>
      </c>
      <c r="M1025" s="2" t="str">
        <f>VLOOKUP($C1025,Clients!$B:$F,M$6,0)</f>
        <v>CN</v>
      </c>
      <c r="N1025" s="2" t="str">
        <f>VLOOKUP($C1025,Clients!$B:$F,N$6,0)</f>
        <v>China</v>
      </c>
    </row>
    <row r="1026" spans="2:14" x14ac:dyDescent="0.2">
      <c r="B1026" s="8">
        <v>0</v>
      </c>
      <c r="C1026" s="2" t="s">
        <v>1408</v>
      </c>
      <c r="D1026" s="2" t="s">
        <v>16</v>
      </c>
      <c r="E1026" s="8">
        <v>928</v>
      </c>
      <c r="F1026" s="2" t="s">
        <v>1625</v>
      </c>
      <c r="G1026" s="2" t="s">
        <v>1626</v>
      </c>
      <c r="H1026" s="9">
        <v>42655</v>
      </c>
      <c r="I1026" s="2">
        <v>2016</v>
      </c>
      <c r="J1026" s="2">
        <v>10</v>
      </c>
      <c r="K1026" s="2" t="str">
        <f>VLOOKUP($C1026,Clients!$B:$F,K$6,0)</f>
        <v>Blogtag</v>
      </c>
      <c r="L1026" s="2" t="str">
        <f>VLOOKUP($C1026,Clients!$B:$F,L$6,0)</f>
        <v>Foreign</v>
      </c>
      <c r="M1026" s="2" t="str">
        <f>VLOOKUP($C1026,Clients!$B:$F,M$6,0)</f>
        <v>CN</v>
      </c>
      <c r="N1026" s="2" t="str">
        <f>VLOOKUP($C1026,Clients!$B:$F,N$6,0)</f>
        <v>China</v>
      </c>
    </row>
    <row r="1027" spans="2:14" x14ac:dyDescent="0.2">
      <c r="B1027" s="8">
        <v>0</v>
      </c>
      <c r="C1027" s="2" t="s">
        <v>1408</v>
      </c>
      <c r="D1027" s="2" t="s">
        <v>16</v>
      </c>
      <c r="E1027" s="8">
        <v>690</v>
      </c>
      <c r="F1027" s="2" t="s">
        <v>1627</v>
      </c>
      <c r="G1027" s="2" t="s">
        <v>1628</v>
      </c>
      <c r="H1027" s="9">
        <v>42655</v>
      </c>
      <c r="I1027" s="2">
        <v>2016</v>
      </c>
      <c r="J1027" s="2">
        <v>10</v>
      </c>
      <c r="K1027" s="2" t="str">
        <f>VLOOKUP($C1027,Clients!$B:$F,K$6,0)</f>
        <v>Blogtag</v>
      </c>
      <c r="L1027" s="2" t="str">
        <f>VLOOKUP($C1027,Clients!$B:$F,L$6,0)</f>
        <v>Foreign</v>
      </c>
      <c r="M1027" s="2" t="str">
        <f>VLOOKUP($C1027,Clients!$B:$F,M$6,0)</f>
        <v>CN</v>
      </c>
      <c r="N1027" s="2" t="str">
        <f>VLOOKUP($C1027,Clients!$B:$F,N$6,0)</f>
        <v>China</v>
      </c>
    </row>
    <row r="1028" spans="2:14" x14ac:dyDescent="0.2">
      <c r="B1028" s="8">
        <v>-1029</v>
      </c>
      <c r="C1028" s="2" t="s">
        <v>1408</v>
      </c>
      <c r="D1028" s="2" t="s">
        <v>16</v>
      </c>
      <c r="E1028" s="8">
        <v>-1</v>
      </c>
      <c r="F1028" s="2" t="s">
        <v>1629</v>
      </c>
      <c r="G1028" s="2" t="s">
        <v>1630</v>
      </c>
      <c r="H1028" s="9">
        <v>42662</v>
      </c>
      <c r="I1028" s="2">
        <v>2016</v>
      </c>
      <c r="J1028" s="2">
        <v>10</v>
      </c>
      <c r="K1028" s="2" t="str">
        <f>VLOOKUP($C1028,Clients!$B:$F,K$6,0)</f>
        <v>Blogtag</v>
      </c>
      <c r="L1028" s="2" t="str">
        <f>VLOOKUP($C1028,Clients!$B:$F,L$6,0)</f>
        <v>Foreign</v>
      </c>
      <c r="M1028" s="2" t="str">
        <f>VLOOKUP($C1028,Clients!$B:$F,M$6,0)</f>
        <v>CN</v>
      </c>
      <c r="N1028" s="2" t="str">
        <f>VLOOKUP($C1028,Clients!$B:$F,N$6,0)</f>
        <v>China</v>
      </c>
    </row>
    <row r="1029" spans="2:14" x14ac:dyDescent="0.2">
      <c r="B1029" s="8">
        <v>164188.5</v>
      </c>
      <c r="C1029" s="2" t="s">
        <v>1408</v>
      </c>
      <c r="D1029" s="2" t="s">
        <v>16</v>
      </c>
      <c r="E1029" s="8">
        <v>337</v>
      </c>
      <c r="F1029" s="2" t="s">
        <v>1631</v>
      </c>
      <c r="G1029" s="2" t="s">
        <v>1632</v>
      </c>
      <c r="H1029" s="9">
        <v>42675</v>
      </c>
      <c r="I1029" s="2">
        <v>2016</v>
      </c>
      <c r="J1029" s="2">
        <v>11</v>
      </c>
      <c r="K1029" s="2" t="str">
        <f>VLOOKUP($C1029,Clients!$B:$F,K$6,0)</f>
        <v>Blogtag</v>
      </c>
      <c r="L1029" s="2" t="str">
        <f>VLOOKUP($C1029,Clients!$B:$F,L$6,0)</f>
        <v>Foreign</v>
      </c>
      <c r="M1029" s="2" t="str">
        <f>VLOOKUP($C1029,Clients!$B:$F,M$6,0)</f>
        <v>CN</v>
      </c>
      <c r="N1029" s="2" t="str">
        <f>VLOOKUP($C1029,Clients!$B:$F,N$6,0)</f>
        <v>China</v>
      </c>
    </row>
    <row r="1030" spans="2:14" x14ac:dyDescent="0.2">
      <c r="B1030" s="8">
        <v>0</v>
      </c>
      <c r="C1030" s="2" t="s">
        <v>1408</v>
      </c>
      <c r="D1030" s="2" t="s">
        <v>16</v>
      </c>
      <c r="E1030" s="8">
        <v>5034.82</v>
      </c>
      <c r="F1030" s="2" t="s">
        <v>1633</v>
      </c>
      <c r="G1030" s="2" t="s">
        <v>1634</v>
      </c>
      <c r="H1030" s="9">
        <v>42675</v>
      </c>
      <c r="I1030" s="2">
        <v>2016</v>
      </c>
      <c r="J1030" s="2">
        <v>11</v>
      </c>
      <c r="K1030" s="2" t="str">
        <f>VLOOKUP($C1030,Clients!$B:$F,K$6,0)</f>
        <v>Blogtag</v>
      </c>
      <c r="L1030" s="2" t="str">
        <f>VLOOKUP($C1030,Clients!$B:$F,L$6,0)</f>
        <v>Foreign</v>
      </c>
      <c r="M1030" s="2" t="str">
        <f>VLOOKUP($C1030,Clients!$B:$F,M$6,0)</f>
        <v>CN</v>
      </c>
      <c r="N1030" s="2" t="str">
        <f>VLOOKUP($C1030,Clients!$B:$F,N$6,0)</f>
        <v>China</v>
      </c>
    </row>
    <row r="1031" spans="2:14" x14ac:dyDescent="0.2">
      <c r="B1031" s="8">
        <v>0</v>
      </c>
      <c r="C1031" s="2" t="s">
        <v>1408</v>
      </c>
      <c r="D1031" s="2" t="s">
        <v>16</v>
      </c>
      <c r="E1031" s="8">
        <v>2741.38</v>
      </c>
      <c r="F1031" s="2" t="s">
        <v>1633</v>
      </c>
      <c r="G1031" s="2" t="s">
        <v>1635</v>
      </c>
      <c r="H1031" s="9">
        <v>42682</v>
      </c>
      <c r="I1031" s="2">
        <v>2016</v>
      </c>
      <c r="J1031" s="2">
        <v>11</v>
      </c>
      <c r="K1031" s="2" t="str">
        <f>VLOOKUP($C1031,Clients!$B:$F,K$6,0)</f>
        <v>Blogtag</v>
      </c>
      <c r="L1031" s="2" t="str">
        <f>VLOOKUP($C1031,Clients!$B:$F,L$6,0)</f>
        <v>Foreign</v>
      </c>
      <c r="M1031" s="2" t="str">
        <f>VLOOKUP($C1031,Clients!$B:$F,M$6,0)</f>
        <v>CN</v>
      </c>
      <c r="N1031" s="2" t="str">
        <f>VLOOKUP($C1031,Clients!$B:$F,N$6,0)</f>
        <v>China</v>
      </c>
    </row>
    <row r="1032" spans="2:14" x14ac:dyDescent="0.2">
      <c r="B1032" s="8">
        <v>0</v>
      </c>
      <c r="C1032" s="2" t="s">
        <v>1408</v>
      </c>
      <c r="D1032" s="2" t="s">
        <v>20</v>
      </c>
      <c r="E1032" s="8">
        <v>320</v>
      </c>
      <c r="F1032" s="2" t="s">
        <v>1636</v>
      </c>
      <c r="G1032" s="2" t="s">
        <v>1637</v>
      </c>
      <c r="H1032" s="9">
        <v>42690</v>
      </c>
      <c r="I1032" s="2">
        <v>2016</v>
      </c>
      <c r="J1032" s="2">
        <v>11</v>
      </c>
      <c r="K1032" s="2" t="str">
        <f>VLOOKUP($C1032,Clients!$B:$F,K$6,0)</f>
        <v>Blogtag</v>
      </c>
      <c r="L1032" s="2" t="str">
        <f>VLOOKUP($C1032,Clients!$B:$F,L$6,0)</f>
        <v>Foreign</v>
      </c>
      <c r="M1032" s="2" t="str">
        <f>VLOOKUP($C1032,Clients!$B:$F,M$6,0)</f>
        <v>CN</v>
      </c>
      <c r="N1032" s="2" t="str">
        <f>VLOOKUP($C1032,Clients!$B:$F,N$6,0)</f>
        <v>China</v>
      </c>
    </row>
    <row r="1033" spans="2:14" x14ac:dyDescent="0.2">
      <c r="B1033" s="8">
        <v>268779</v>
      </c>
      <c r="C1033" s="2" t="s">
        <v>1408</v>
      </c>
      <c r="D1033" s="2" t="s">
        <v>16</v>
      </c>
      <c r="E1033" s="8">
        <v>410</v>
      </c>
      <c r="F1033" s="2" t="s">
        <v>1638</v>
      </c>
      <c r="G1033" s="2" t="s">
        <v>1639</v>
      </c>
      <c r="H1033" s="9">
        <v>42696</v>
      </c>
      <c r="I1033" s="2">
        <v>2016</v>
      </c>
      <c r="J1033" s="2">
        <v>11</v>
      </c>
      <c r="K1033" s="2" t="str">
        <f>VLOOKUP($C1033,Clients!$B:$F,K$6,0)</f>
        <v>Blogtag</v>
      </c>
      <c r="L1033" s="2" t="str">
        <f>VLOOKUP($C1033,Clients!$B:$F,L$6,0)</f>
        <v>Foreign</v>
      </c>
      <c r="M1033" s="2" t="str">
        <f>VLOOKUP($C1033,Clients!$B:$F,M$6,0)</f>
        <v>CN</v>
      </c>
      <c r="N1033" s="2" t="str">
        <f>VLOOKUP($C1033,Clients!$B:$F,N$6,0)</f>
        <v>China</v>
      </c>
    </row>
    <row r="1034" spans="2:14" x14ac:dyDescent="0.2">
      <c r="B1034" s="8">
        <v>231070.56000000003</v>
      </c>
      <c r="C1034" s="2" t="s">
        <v>1408</v>
      </c>
      <c r="D1034" s="2" t="s">
        <v>16</v>
      </c>
      <c r="E1034" s="8">
        <v>454</v>
      </c>
      <c r="F1034" s="2" t="s">
        <v>1631</v>
      </c>
      <c r="G1034" s="2" t="s">
        <v>1640</v>
      </c>
      <c r="H1034" s="9">
        <v>42697</v>
      </c>
      <c r="I1034" s="2">
        <v>2016</v>
      </c>
      <c r="J1034" s="2">
        <v>11</v>
      </c>
      <c r="K1034" s="2" t="str">
        <f>VLOOKUP($C1034,Clients!$B:$F,K$6,0)</f>
        <v>Blogtag</v>
      </c>
      <c r="L1034" s="2" t="str">
        <f>VLOOKUP($C1034,Clients!$B:$F,L$6,0)</f>
        <v>Foreign</v>
      </c>
      <c r="M1034" s="2" t="str">
        <f>VLOOKUP($C1034,Clients!$B:$F,M$6,0)</f>
        <v>CN</v>
      </c>
      <c r="N1034" s="2" t="str">
        <f>VLOOKUP($C1034,Clients!$B:$F,N$6,0)</f>
        <v>China</v>
      </c>
    </row>
    <row r="1035" spans="2:14" x14ac:dyDescent="0.2">
      <c r="B1035" s="8">
        <v>0</v>
      </c>
      <c r="C1035" s="2" t="s">
        <v>1408</v>
      </c>
      <c r="D1035" s="2" t="s">
        <v>16</v>
      </c>
      <c r="E1035" s="8">
        <v>37.299999999999997</v>
      </c>
      <c r="F1035" s="2" t="s">
        <v>1641</v>
      </c>
      <c r="G1035" s="2" t="s">
        <v>1642</v>
      </c>
      <c r="H1035" s="9">
        <v>42697</v>
      </c>
      <c r="I1035" s="2">
        <v>2016</v>
      </c>
      <c r="J1035" s="2">
        <v>11</v>
      </c>
      <c r="K1035" s="2" t="str">
        <f>VLOOKUP($C1035,Clients!$B:$F,K$6,0)</f>
        <v>Blogtag</v>
      </c>
      <c r="L1035" s="2" t="str">
        <f>VLOOKUP($C1035,Clients!$B:$F,L$6,0)</f>
        <v>Foreign</v>
      </c>
      <c r="M1035" s="2" t="str">
        <f>VLOOKUP($C1035,Clients!$B:$F,M$6,0)</f>
        <v>CN</v>
      </c>
      <c r="N1035" s="2" t="str">
        <f>VLOOKUP($C1035,Clients!$B:$F,N$6,0)</f>
        <v>China</v>
      </c>
    </row>
    <row r="1036" spans="2:14" x14ac:dyDescent="0.2">
      <c r="B1036" s="8">
        <v>232543.29</v>
      </c>
      <c r="C1036" s="2" t="s">
        <v>1408</v>
      </c>
      <c r="D1036" s="2" t="s">
        <v>16</v>
      </c>
      <c r="E1036" s="8">
        <v>406</v>
      </c>
      <c r="F1036" s="2" t="s">
        <v>1631</v>
      </c>
      <c r="G1036" s="2" t="s">
        <v>1643</v>
      </c>
      <c r="H1036" s="9">
        <v>42697</v>
      </c>
      <c r="I1036" s="2">
        <v>2016</v>
      </c>
      <c r="J1036" s="2">
        <v>11</v>
      </c>
      <c r="K1036" s="2" t="str">
        <f>VLOOKUP($C1036,Clients!$B:$F,K$6,0)</f>
        <v>Blogtag</v>
      </c>
      <c r="L1036" s="2" t="str">
        <f>VLOOKUP($C1036,Clients!$B:$F,L$6,0)</f>
        <v>Foreign</v>
      </c>
      <c r="M1036" s="2" t="str">
        <f>VLOOKUP($C1036,Clients!$B:$F,M$6,0)</f>
        <v>CN</v>
      </c>
      <c r="N1036" s="2" t="str">
        <f>VLOOKUP($C1036,Clients!$B:$F,N$6,0)</f>
        <v>China</v>
      </c>
    </row>
    <row r="1037" spans="2:14" x14ac:dyDescent="0.2">
      <c r="B1037" s="8">
        <v>1155</v>
      </c>
      <c r="C1037" s="2" t="s">
        <v>1408</v>
      </c>
      <c r="D1037" s="2" t="s">
        <v>16</v>
      </c>
      <c r="E1037" s="8">
        <v>1200</v>
      </c>
      <c r="F1037" s="2" t="s">
        <v>1644</v>
      </c>
      <c r="G1037" s="2" t="s">
        <v>1645</v>
      </c>
      <c r="H1037" s="9">
        <v>42697</v>
      </c>
      <c r="I1037" s="2">
        <v>2016</v>
      </c>
      <c r="J1037" s="2">
        <v>11</v>
      </c>
      <c r="K1037" s="2" t="str">
        <f>VLOOKUP($C1037,Clients!$B:$F,K$6,0)</f>
        <v>Blogtag</v>
      </c>
      <c r="L1037" s="2" t="str">
        <f>VLOOKUP($C1037,Clients!$B:$F,L$6,0)</f>
        <v>Foreign</v>
      </c>
      <c r="M1037" s="2" t="str">
        <f>VLOOKUP($C1037,Clients!$B:$F,M$6,0)</f>
        <v>CN</v>
      </c>
      <c r="N1037" s="2" t="str">
        <f>VLOOKUP($C1037,Clients!$B:$F,N$6,0)</f>
        <v>China</v>
      </c>
    </row>
    <row r="1038" spans="2:14" x14ac:dyDescent="0.2">
      <c r="B1038" s="8">
        <v>0</v>
      </c>
      <c r="C1038" s="2" t="s">
        <v>1408</v>
      </c>
      <c r="D1038" s="2" t="s">
        <v>16</v>
      </c>
      <c r="E1038" s="8">
        <v>150</v>
      </c>
      <c r="F1038" s="2" t="s">
        <v>1646</v>
      </c>
      <c r="G1038" s="2" t="s">
        <v>1647</v>
      </c>
      <c r="H1038" s="9">
        <v>42699</v>
      </c>
      <c r="I1038" s="2">
        <v>2016</v>
      </c>
      <c r="J1038" s="2">
        <v>11</v>
      </c>
      <c r="K1038" s="2" t="str">
        <f>VLOOKUP($C1038,Clients!$B:$F,K$6,0)</f>
        <v>Blogtag</v>
      </c>
      <c r="L1038" s="2" t="str">
        <f>VLOOKUP($C1038,Clients!$B:$F,L$6,0)</f>
        <v>Foreign</v>
      </c>
      <c r="M1038" s="2" t="str">
        <f>VLOOKUP($C1038,Clients!$B:$F,M$6,0)</f>
        <v>CN</v>
      </c>
      <c r="N1038" s="2" t="str">
        <f>VLOOKUP($C1038,Clients!$B:$F,N$6,0)</f>
        <v>China</v>
      </c>
    </row>
    <row r="1039" spans="2:14" x14ac:dyDescent="0.2">
      <c r="B1039" s="8">
        <v>218960.49</v>
      </c>
      <c r="C1039" s="2" t="s">
        <v>1408</v>
      </c>
      <c r="D1039" s="2" t="s">
        <v>16</v>
      </c>
      <c r="E1039" s="8">
        <v>416</v>
      </c>
      <c r="F1039" s="2" t="s">
        <v>1648</v>
      </c>
      <c r="G1039" s="2" t="s">
        <v>1649</v>
      </c>
      <c r="H1039" s="9">
        <v>42740</v>
      </c>
      <c r="I1039" s="2">
        <v>2017</v>
      </c>
      <c r="J1039" s="2">
        <v>1</v>
      </c>
      <c r="K1039" s="2" t="str">
        <f>VLOOKUP($C1039,Clients!$B:$F,K$6,0)</f>
        <v>Blogtag</v>
      </c>
      <c r="L1039" s="2" t="str">
        <f>VLOOKUP($C1039,Clients!$B:$F,L$6,0)</f>
        <v>Foreign</v>
      </c>
      <c r="M1039" s="2" t="str">
        <f>VLOOKUP($C1039,Clients!$B:$F,M$6,0)</f>
        <v>CN</v>
      </c>
      <c r="N1039" s="2" t="str">
        <f>VLOOKUP($C1039,Clients!$B:$F,N$6,0)</f>
        <v>China</v>
      </c>
    </row>
    <row r="1040" spans="2:14" x14ac:dyDescent="0.2">
      <c r="B1040" s="8">
        <v>2540.58</v>
      </c>
      <c r="C1040" s="2" t="s">
        <v>1408</v>
      </c>
      <c r="D1040" s="2" t="s">
        <v>16</v>
      </c>
      <c r="E1040" s="8">
        <v>236</v>
      </c>
      <c r="F1040" s="2" t="s">
        <v>1650</v>
      </c>
      <c r="G1040" s="2" t="s">
        <v>1651</v>
      </c>
      <c r="H1040" s="9">
        <v>42740</v>
      </c>
      <c r="I1040" s="2">
        <v>2017</v>
      </c>
      <c r="J1040" s="2">
        <v>1</v>
      </c>
      <c r="K1040" s="2" t="str">
        <f>VLOOKUP($C1040,Clients!$B:$F,K$6,0)</f>
        <v>Blogtag</v>
      </c>
      <c r="L1040" s="2" t="str">
        <f>VLOOKUP($C1040,Clients!$B:$F,L$6,0)</f>
        <v>Foreign</v>
      </c>
      <c r="M1040" s="2" t="str">
        <f>VLOOKUP($C1040,Clients!$B:$F,M$6,0)</f>
        <v>CN</v>
      </c>
      <c r="N1040" s="2" t="str">
        <f>VLOOKUP($C1040,Clients!$B:$F,N$6,0)</f>
        <v>China</v>
      </c>
    </row>
    <row r="1041" spans="2:14" x14ac:dyDescent="0.2">
      <c r="B1041" s="8">
        <v>0</v>
      </c>
      <c r="C1041" s="2" t="s">
        <v>1408</v>
      </c>
      <c r="D1041" s="2" t="s">
        <v>16</v>
      </c>
      <c r="E1041" s="8">
        <v>63.74</v>
      </c>
      <c r="F1041" s="2" t="s">
        <v>1652</v>
      </c>
      <c r="G1041" s="2" t="s">
        <v>1653</v>
      </c>
      <c r="H1041" s="9">
        <v>42759</v>
      </c>
      <c r="I1041" s="2">
        <v>2017</v>
      </c>
      <c r="J1041" s="2">
        <v>1</v>
      </c>
      <c r="K1041" s="2" t="str">
        <f>VLOOKUP($C1041,Clients!$B:$F,K$6,0)</f>
        <v>Blogtag</v>
      </c>
      <c r="L1041" s="2" t="str">
        <f>VLOOKUP($C1041,Clients!$B:$F,L$6,0)</f>
        <v>Foreign</v>
      </c>
      <c r="M1041" s="2" t="str">
        <f>VLOOKUP($C1041,Clients!$B:$F,M$6,0)</f>
        <v>CN</v>
      </c>
      <c r="N1041" s="2" t="str">
        <f>VLOOKUP($C1041,Clients!$B:$F,N$6,0)</f>
        <v>China</v>
      </c>
    </row>
    <row r="1042" spans="2:14" x14ac:dyDescent="0.2">
      <c r="B1042" s="8">
        <v>245941.5</v>
      </c>
      <c r="C1042" s="2" t="s">
        <v>1408</v>
      </c>
      <c r="D1042" s="2" t="s">
        <v>16</v>
      </c>
      <c r="E1042" s="8">
        <v>434</v>
      </c>
      <c r="F1042" s="2" t="s">
        <v>1638</v>
      </c>
      <c r="G1042" s="2" t="s">
        <v>1654</v>
      </c>
      <c r="H1042" s="9">
        <v>42759</v>
      </c>
      <c r="I1042" s="2">
        <v>2017</v>
      </c>
      <c r="J1042" s="2">
        <v>1</v>
      </c>
      <c r="K1042" s="2" t="str">
        <f>VLOOKUP($C1042,Clients!$B:$F,K$6,0)</f>
        <v>Blogtag</v>
      </c>
      <c r="L1042" s="2" t="str">
        <f>VLOOKUP($C1042,Clients!$B:$F,L$6,0)</f>
        <v>Foreign</v>
      </c>
      <c r="M1042" s="2" t="str">
        <f>VLOOKUP($C1042,Clients!$B:$F,M$6,0)</f>
        <v>CN</v>
      </c>
      <c r="N1042" s="2" t="str">
        <f>VLOOKUP($C1042,Clients!$B:$F,N$6,0)</f>
        <v>China</v>
      </c>
    </row>
    <row r="1043" spans="2:14" x14ac:dyDescent="0.2">
      <c r="B1043" s="8">
        <v>234314.85</v>
      </c>
      <c r="C1043" s="2" t="s">
        <v>1408</v>
      </c>
      <c r="D1043" s="2" t="s">
        <v>16</v>
      </c>
      <c r="E1043" s="8">
        <v>445</v>
      </c>
      <c r="F1043" s="2" t="s">
        <v>1631</v>
      </c>
      <c r="G1043" s="2" t="s">
        <v>1655</v>
      </c>
      <c r="H1043" s="9">
        <v>42766</v>
      </c>
      <c r="I1043" s="2">
        <v>2017</v>
      </c>
      <c r="J1043" s="2">
        <v>1</v>
      </c>
      <c r="K1043" s="2" t="str">
        <f>VLOOKUP($C1043,Clients!$B:$F,K$6,0)</f>
        <v>Blogtag</v>
      </c>
      <c r="L1043" s="2" t="str">
        <f>VLOOKUP($C1043,Clients!$B:$F,L$6,0)</f>
        <v>Foreign</v>
      </c>
      <c r="M1043" s="2" t="str">
        <f>VLOOKUP($C1043,Clients!$B:$F,M$6,0)</f>
        <v>CN</v>
      </c>
      <c r="N1043" s="2" t="str">
        <f>VLOOKUP($C1043,Clients!$B:$F,N$6,0)</f>
        <v>China</v>
      </c>
    </row>
    <row r="1044" spans="2:14" x14ac:dyDescent="0.2">
      <c r="B1044" s="8">
        <v>249990.30000000002</v>
      </c>
      <c r="C1044" s="2" t="s">
        <v>1408</v>
      </c>
      <c r="D1044" s="2" t="s">
        <v>16</v>
      </c>
      <c r="E1044" s="8">
        <v>400</v>
      </c>
      <c r="F1044" s="2" t="s">
        <v>1656</v>
      </c>
      <c r="G1044" s="2" t="s">
        <v>1657</v>
      </c>
      <c r="H1044" s="9">
        <v>42776</v>
      </c>
      <c r="I1044" s="2">
        <v>2017</v>
      </c>
      <c r="J1044" s="2">
        <v>2</v>
      </c>
      <c r="K1044" s="2" t="str">
        <f>VLOOKUP($C1044,Clients!$B:$F,K$6,0)</f>
        <v>Blogtag</v>
      </c>
      <c r="L1044" s="2" t="str">
        <f>VLOOKUP($C1044,Clients!$B:$F,L$6,0)</f>
        <v>Foreign</v>
      </c>
      <c r="M1044" s="2" t="str">
        <f>VLOOKUP($C1044,Clients!$B:$F,M$6,0)</f>
        <v>CN</v>
      </c>
      <c r="N1044" s="2" t="str">
        <f>VLOOKUP($C1044,Clients!$B:$F,N$6,0)</f>
        <v>China</v>
      </c>
    </row>
    <row r="1045" spans="2:14" x14ac:dyDescent="0.2">
      <c r="B1045" s="8">
        <v>260325.45</v>
      </c>
      <c r="C1045" s="2" t="s">
        <v>1408</v>
      </c>
      <c r="D1045" s="2" t="s">
        <v>16</v>
      </c>
      <c r="E1045" s="8">
        <v>397</v>
      </c>
      <c r="F1045" s="2" t="s">
        <v>1631</v>
      </c>
      <c r="G1045" s="2" t="s">
        <v>1658</v>
      </c>
      <c r="H1045" s="9">
        <v>42788</v>
      </c>
      <c r="I1045" s="2">
        <v>2017</v>
      </c>
      <c r="J1045" s="2">
        <v>2</v>
      </c>
      <c r="K1045" s="2" t="str">
        <f>VLOOKUP($C1045,Clients!$B:$F,K$6,0)</f>
        <v>Blogtag</v>
      </c>
      <c r="L1045" s="2" t="str">
        <f>VLOOKUP($C1045,Clients!$B:$F,L$6,0)</f>
        <v>Foreign</v>
      </c>
      <c r="M1045" s="2" t="str">
        <f>VLOOKUP($C1045,Clients!$B:$F,M$6,0)</f>
        <v>CN</v>
      </c>
      <c r="N1045" s="2" t="str">
        <f>VLOOKUP($C1045,Clients!$B:$F,N$6,0)</f>
        <v>China</v>
      </c>
    </row>
    <row r="1046" spans="2:14" x14ac:dyDescent="0.2">
      <c r="B1046" s="8">
        <v>2890.4400000000005</v>
      </c>
      <c r="C1046" s="2" t="s">
        <v>1408</v>
      </c>
      <c r="D1046" s="2" t="s">
        <v>16</v>
      </c>
      <c r="E1046" s="8">
        <v>526.95000000000005</v>
      </c>
      <c r="F1046" s="2" t="s">
        <v>1659</v>
      </c>
      <c r="G1046" s="2" t="s">
        <v>1660</v>
      </c>
      <c r="H1046" s="9">
        <v>42788</v>
      </c>
      <c r="I1046" s="2">
        <v>2017</v>
      </c>
      <c r="J1046" s="2">
        <v>2</v>
      </c>
      <c r="K1046" s="2" t="str">
        <f>VLOOKUP($C1046,Clients!$B:$F,K$6,0)</f>
        <v>Blogtag</v>
      </c>
      <c r="L1046" s="2" t="str">
        <f>VLOOKUP($C1046,Clients!$B:$F,L$6,0)</f>
        <v>Foreign</v>
      </c>
      <c r="M1046" s="2" t="str">
        <f>VLOOKUP($C1046,Clients!$B:$F,M$6,0)</f>
        <v>CN</v>
      </c>
      <c r="N1046" s="2" t="str">
        <f>VLOOKUP($C1046,Clients!$B:$F,N$6,0)</f>
        <v>China</v>
      </c>
    </row>
    <row r="1047" spans="2:14" x14ac:dyDescent="0.2">
      <c r="B1047" s="8">
        <v>210896.7</v>
      </c>
      <c r="C1047" s="2" t="s">
        <v>1408</v>
      </c>
      <c r="D1047" s="2" t="s">
        <v>16</v>
      </c>
      <c r="E1047" s="8">
        <v>353</v>
      </c>
      <c r="F1047" s="2" t="s">
        <v>1661</v>
      </c>
      <c r="G1047" s="2" t="s">
        <v>1662</v>
      </c>
      <c r="H1047" s="9">
        <v>42794</v>
      </c>
      <c r="I1047" s="2">
        <v>2017</v>
      </c>
      <c r="J1047" s="2">
        <v>2</v>
      </c>
      <c r="K1047" s="2" t="str">
        <f>VLOOKUP($C1047,Clients!$B:$F,K$6,0)</f>
        <v>Blogtag</v>
      </c>
      <c r="L1047" s="2" t="str">
        <f>VLOOKUP($C1047,Clients!$B:$F,L$6,0)</f>
        <v>Foreign</v>
      </c>
      <c r="M1047" s="2" t="str">
        <f>VLOOKUP($C1047,Clients!$B:$F,M$6,0)</f>
        <v>CN</v>
      </c>
      <c r="N1047" s="2" t="str">
        <f>VLOOKUP($C1047,Clients!$B:$F,N$6,0)</f>
        <v>China</v>
      </c>
    </row>
    <row r="1048" spans="2:14" x14ac:dyDescent="0.2">
      <c r="B1048" s="8">
        <v>13024.62</v>
      </c>
      <c r="C1048" s="2" t="s">
        <v>1408</v>
      </c>
      <c r="D1048" s="2" t="s">
        <v>16</v>
      </c>
      <c r="E1048" s="8">
        <v>1651.51</v>
      </c>
      <c r="F1048" s="2" t="s">
        <v>1659</v>
      </c>
      <c r="G1048" s="2" t="s">
        <v>1663</v>
      </c>
      <c r="H1048" s="9">
        <v>42794</v>
      </c>
      <c r="I1048" s="2">
        <v>2017</v>
      </c>
      <c r="J1048" s="2">
        <v>2</v>
      </c>
      <c r="K1048" s="2" t="str">
        <f>VLOOKUP($C1048,Clients!$B:$F,K$6,0)</f>
        <v>Blogtag</v>
      </c>
      <c r="L1048" s="2" t="str">
        <f>VLOOKUP($C1048,Clients!$B:$F,L$6,0)</f>
        <v>Foreign</v>
      </c>
      <c r="M1048" s="2" t="str">
        <f>VLOOKUP($C1048,Clients!$B:$F,M$6,0)</f>
        <v>CN</v>
      </c>
      <c r="N1048" s="2" t="str">
        <f>VLOOKUP($C1048,Clients!$B:$F,N$6,0)</f>
        <v>China</v>
      </c>
    </row>
    <row r="1049" spans="2:14" x14ac:dyDescent="0.2">
      <c r="B1049" s="8">
        <v>23972.760000000002</v>
      </c>
      <c r="C1049" s="2" t="s">
        <v>1408</v>
      </c>
      <c r="D1049" s="2" t="s">
        <v>16</v>
      </c>
      <c r="E1049" s="8">
        <v>5</v>
      </c>
      <c r="F1049" s="2" t="s">
        <v>1664</v>
      </c>
      <c r="G1049" s="2" t="s">
        <v>1665</v>
      </c>
      <c r="H1049" s="9">
        <v>42802</v>
      </c>
      <c r="I1049" s="2">
        <v>2017</v>
      </c>
      <c r="J1049" s="2">
        <v>3</v>
      </c>
      <c r="K1049" s="2" t="str">
        <f>VLOOKUP($C1049,Clients!$B:$F,K$6,0)</f>
        <v>Blogtag</v>
      </c>
      <c r="L1049" s="2" t="str">
        <f>VLOOKUP($C1049,Clients!$B:$F,L$6,0)</f>
        <v>Foreign</v>
      </c>
      <c r="M1049" s="2" t="str">
        <f>VLOOKUP($C1049,Clients!$B:$F,M$6,0)</f>
        <v>CN</v>
      </c>
      <c r="N1049" s="2" t="str">
        <f>VLOOKUP($C1049,Clients!$B:$F,N$6,0)</f>
        <v>China</v>
      </c>
    </row>
    <row r="1050" spans="2:14" x14ac:dyDescent="0.2">
      <c r="B1050" s="8">
        <v>218418.90000000002</v>
      </c>
      <c r="C1050" s="2" t="s">
        <v>1408</v>
      </c>
      <c r="D1050" s="2" t="s">
        <v>16</v>
      </c>
      <c r="E1050" s="8">
        <v>346</v>
      </c>
      <c r="F1050" s="2" t="s">
        <v>1648</v>
      </c>
      <c r="G1050" s="2" t="s">
        <v>1666</v>
      </c>
      <c r="H1050" s="9">
        <v>42805</v>
      </c>
      <c r="I1050" s="2">
        <v>2017</v>
      </c>
      <c r="J1050" s="2">
        <v>3</v>
      </c>
      <c r="K1050" s="2" t="str">
        <f>VLOOKUP($C1050,Clients!$B:$F,K$6,0)</f>
        <v>Blogtag</v>
      </c>
      <c r="L1050" s="2" t="str">
        <f>VLOOKUP($C1050,Clients!$B:$F,L$6,0)</f>
        <v>Foreign</v>
      </c>
      <c r="M1050" s="2" t="str">
        <f>VLOOKUP($C1050,Clients!$B:$F,M$6,0)</f>
        <v>CN</v>
      </c>
      <c r="N1050" s="2" t="str">
        <f>VLOOKUP($C1050,Clients!$B:$F,N$6,0)</f>
        <v>China</v>
      </c>
    </row>
    <row r="1051" spans="2:14" x14ac:dyDescent="0.2">
      <c r="B1051" s="8">
        <v>10712.94</v>
      </c>
      <c r="C1051" s="2" t="s">
        <v>1408</v>
      </c>
      <c r="D1051" s="2" t="s">
        <v>16</v>
      </c>
      <c r="E1051" s="8">
        <v>743.95</v>
      </c>
      <c r="F1051" s="2" t="s">
        <v>1659</v>
      </c>
      <c r="G1051" s="2" t="s">
        <v>1667</v>
      </c>
      <c r="H1051" s="9">
        <v>42805</v>
      </c>
      <c r="I1051" s="2">
        <v>2017</v>
      </c>
      <c r="J1051" s="2">
        <v>3</v>
      </c>
      <c r="K1051" s="2" t="str">
        <f>VLOOKUP($C1051,Clients!$B:$F,K$6,0)</f>
        <v>Blogtag</v>
      </c>
      <c r="L1051" s="2" t="str">
        <f>VLOOKUP($C1051,Clients!$B:$F,L$6,0)</f>
        <v>Foreign</v>
      </c>
      <c r="M1051" s="2" t="str">
        <f>VLOOKUP($C1051,Clients!$B:$F,M$6,0)</f>
        <v>CN</v>
      </c>
      <c r="N1051" s="2" t="str">
        <f>VLOOKUP($C1051,Clients!$B:$F,N$6,0)</f>
        <v>China</v>
      </c>
    </row>
    <row r="1052" spans="2:14" x14ac:dyDescent="0.2">
      <c r="B1052" s="8">
        <v>205585.80000000002</v>
      </c>
      <c r="C1052" s="2" t="s">
        <v>1408</v>
      </c>
      <c r="D1052" s="2" t="s">
        <v>16</v>
      </c>
      <c r="E1052" s="8">
        <v>397</v>
      </c>
      <c r="F1052" s="2" t="s">
        <v>1648</v>
      </c>
      <c r="G1052" s="2" t="s">
        <v>1668</v>
      </c>
      <c r="H1052" s="9">
        <v>42805</v>
      </c>
      <c r="I1052" s="2">
        <v>2017</v>
      </c>
      <c r="J1052" s="2">
        <v>3</v>
      </c>
      <c r="K1052" s="2" t="str">
        <f>VLOOKUP($C1052,Clients!$B:$F,K$6,0)</f>
        <v>Blogtag</v>
      </c>
      <c r="L1052" s="2" t="str">
        <f>VLOOKUP($C1052,Clients!$B:$F,L$6,0)</f>
        <v>Foreign</v>
      </c>
      <c r="M1052" s="2" t="str">
        <f>VLOOKUP($C1052,Clients!$B:$F,M$6,0)</f>
        <v>CN</v>
      </c>
      <c r="N1052" s="2" t="str">
        <f>VLOOKUP($C1052,Clients!$B:$F,N$6,0)</f>
        <v>China</v>
      </c>
    </row>
    <row r="1053" spans="2:14" x14ac:dyDescent="0.2">
      <c r="B1053" s="8">
        <v>3780</v>
      </c>
      <c r="C1053" s="2" t="s">
        <v>1408</v>
      </c>
      <c r="D1053" s="2" t="s">
        <v>16</v>
      </c>
      <c r="E1053" s="8">
        <v>196</v>
      </c>
      <c r="F1053" s="2" t="s">
        <v>1659</v>
      </c>
      <c r="G1053" s="2" t="s">
        <v>1669</v>
      </c>
      <c r="H1053" s="9">
        <v>42805</v>
      </c>
      <c r="I1053" s="2">
        <v>2017</v>
      </c>
      <c r="J1053" s="2">
        <v>3</v>
      </c>
      <c r="K1053" s="2" t="str">
        <f>VLOOKUP($C1053,Clients!$B:$F,K$6,0)</f>
        <v>Blogtag</v>
      </c>
      <c r="L1053" s="2" t="str">
        <f>VLOOKUP($C1053,Clients!$B:$F,L$6,0)</f>
        <v>Foreign</v>
      </c>
      <c r="M1053" s="2" t="str">
        <f>VLOOKUP($C1053,Clients!$B:$F,M$6,0)</f>
        <v>CN</v>
      </c>
      <c r="N1053" s="2" t="str">
        <f>VLOOKUP($C1053,Clients!$B:$F,N$6,0)</f>
        <v>China</v>
      </c>
    </row>
    <row r="1054" spans="2:14" x14ac:dyDescent="0.2">
      <c r="B1054" s="8">
        <v>314527.5</v>
      </c>
      <c r="C1054" s="2" t="s">
        <v>1408</v>
      </c>
      <c r="D1054" s="2" t="s">
        <v>16</v>
      </c>
      <c r="E1054" s="8">
        <v>384</v>
      </c>
      <c r="F1054" s="2" t="s">
        <v>1648</v>
      </c>
      <c r="G1054" s="2" t="s">
        <v>1670</v>
      </c>
      <c r="H1054" s="9">
        <v>42809</v>
      </c>
      <c r="I1054" s="2">
        <v>2017</v>
      </c>
      <c r="J1054" s="2">
        <v>3</v>
      </c>
      <c r="K1054" s="2" t="str">
        <f>VLOOKUP($C1054,Clients!$B:$F,K$6,0)</f>
        <v>Blogtag</v>
      </c>
      <c r="L1054" s="2" t="str">
        <f>VLOOKUP($C1054,Clients!$B:$F,L$6,0)</f>
        <v>Foreign</v>
      </c>
      <c r="M1054" s="2" t="str">
        <f>VLOOKUP($C1054,Clients!$B:$F,M$6,0)</f>
        <v>CN</v>
      </c>
      <c r="N1054" s="2" t="str">
        <f>VLOOKUP($C1054,Clients!$B:$F,N$6,0)</f>
        <v>China</v>
      </c>
    </row>
    <row r="1055" spans="2:14" x14ac:dyDescent="0.2">
      <c r="B1055" s="8">
        <v>3759</v>
      </c>
      <c r="C1055" s="2" t="s">
        <v>1408</v>
      </c>
      <c r="D1055" s="2" t="s">
        <v>16</v>
      </c>
      <c r="E1055" s="8">
        <v>281.99</v>
      </c>
      <c r="F1055" s="2" t="s">
        <v>1659</v>
      </c>
      <c r="G1055" s="2" t="s">
        <v>1671</v>
      </c>
      <c r="H1055" s="9">
        <v>42809</v>
      </c>
      <c r="I1055" s="2">
        <v>2017</v>
      </c>
      <c r="J1055" s="2">
        <v>3</v>
      </c>
      <c r="K1055" s="2" t="str">
        <f>VLOOKUP($C1055,Clients!$B:$F,K$6,0)</f>
        <v>Blogtag</v>
      </c>
      <c r="L1055" s="2" t="str">
        <f>VLOOKUP($C1055,Clients!$B:$F,L$6,0)</f>
        <v>Foreign</v>
      </c>
      <c r="M1055" s="2" t="str">
        <f>VLOOKUP($C1055,Clients!$B:$F,M$6,0)</f>
        <v>CN</v>
      </c>
      <c r="N1055" s="2" t="str">
        <f>VLOOKUP($C1055,Clients!$B:$F,N$6,0)</f>
        <v>China</v>
      </c>
    </row>
    <row r="1056" spans="2:14" x14ac:dyDescent="0.2">
      <c r="B1056" s="8">
        <v>7215.6</v>
      </c>
      <c r="C1056" s="2" t="s">
        <v>1408</v>
      </c>
      <c r="D1056" s="2" t="s">
        <v>16</v>
      </c>
      <c r="E1056" s="8">
        <v>2977</v>
      </c>
      <c r="F1056" s="2" t="s">
        <v>1672</v>
      </c>
      <c r="G1056" s="2" t="s">
        <v>1673</v>
      </c>
      <c r="H1056" s="9">
        <v>42818</v>
      </c>
      <c r="I1056" s="2">
        <v>2017</v>
      </c>
      <c r="J1056" s="2">
        <v>3</v>
      </c>
      <c r="K1056" s="2" t="str">
        <f>VLOOKUP($C1056,Clients!$B:$F,K$6,0)</f>
        <v>Blogtag</v>
      </c>
      <c r="L1056" s="2" t="str">
        <f>VLOOKUP($C1056,Clients!$B:$F,L$6,0)</f>
        <v>Foreign</v>
      </c>
      <c r="M1056" s="2" t="str">
        <f>VLOOKUP($C1056,Clients!$B:$F,M$6,0)</f>
        <v>CN</v>
      </c>
      <c r="N1056" s="2" t="str">
        <f>VLOOKUP($C1056,Clients!$B:$F,N$6,0)</f>
        <v>China</v>
      </c>
    </row>
    <row r="1057" spans="2:14" x14ac:dyDescent="0.2">
      <c r="B1057" s="8">
        <v>236720.82</v>
      </c>
      <c r="C1057" s="2" t="s">
        <v>1408</v>
      </c>
      <c r="D1057" s="2" t="s">
        <v>16</v>
      </c>
      <c r="E1057" s="8">
        <v>404</v>
      </c>
      <c r="F1057" s="2" t="s">
        <v>1631</v>
      </c>
      <c r="G1057" s="2" t="s">
        <v>1674</v>
      </c>
      <c r="H1057" s="9">
        <v>42818</v>
      </c>
      <c r="I1057" s="2">
        <v>2017</v>
      </c>
      <c r="J1057" s="2">
        <v>3</v>
      </c>
      <c r="K1057" s="2" t="str">
        <f>VLOOKUP($C1057,Clients!$B:$F,K$6,0)</f>
        <v>Blogtag</v>
      </c>
      <c r="L1057" s="2" t="str">
        <f>VLOOKUP($C1057,Clients!$B:$F,L$6,0)</f>
        <v>Foreign</v>
      </c>
      <c r="M1057" s="2" t="str">
        <f>VLOOKUP($C1057,Clients!$B:$F,M$6,0)</f>
        <v>CN</v>
      </c>
      <c r="N1057" s="2" t="str">
        <f>VLOOKUP($C1057,Clients!$B:$F,N$6,0)</f>
        <v>China</v>
      </c>
    </row>
    <row r="1058" spans="2:14" x14ac:dyDescent="0.2">
      <c r="B1058" s="8">
        <v>240016.98</v>
      </c>
      <c r="C1058" s="2" t="s">
        <v>1408</v>
      </c>
      <c r="D1058" s="2" t="s">
        <v>16</v>
      </c>
      <c r="E1058" s="8">
        <v>404</v>
      </c>
      <c r="F1058" s="2" t="s">
        <v>1631</v>
      </c>
      <c r="G1058" s="2" t="s">
        <v>1675</v>
      </c>
      <c r="H1058" s="9">
        <v>42819</v>
      </c>
      <c r="I1058" s="2">
        <v>2017</v>
      </c>
      <c r="J1058" s="2">
        <v>3</v>
      </c>
      <c r="K1058" s="2" t="str">
        <f>VLOOKUP($C1058,Clients!$B:$F,K$6,0)</f>
        <v>Blogtag</v>
      </c>
      <c r="L1058" s="2" t="str">
        <f>VLOOKUP($C1058,Clients!$B:$F,L$6,0)</f>
        <v>Foreign</v>
      </c>
      <c r="M1058" s="2" t="str">
        <f>VLOOKUP($C1058,Clients!$B:$F,M$6,0)</f>
        <v>CN</v>
      </c>
      <c r="N1058" s="2" t="str">
        <f>VLOOKUP($C1058,Clients!$B:$F,N$6,0)</f>
        <v>China</v>
      </c>
    </row>
    <row r="1059" spans="2:14" x14ac:dyDescent="0.2">
      <c r="B1059" s="8">
        <v>275982</v>
      </c>
      <c r="C1059" s="2" t="s">
        <v>1408</v>
      </c>
      <c r="D1059" s="2" t="s">
        <v>16</v>
      </c>
      <c r="E1059" s="8">
        <v>408</v>
      </c>
      <c r="F1059" s="2" t="s">
        <v>1638</v>
      </c>
      <c r="G1059" s="2" t="s">
        <v>1676</v>
      </c>
      <c r="H1059" s="9">
        <v>42825</v>
      </c>
      <c r="I1059" s="2">
        <v>2017</v>
      </c>
      <c r="J1059" s="2">
        <v>3</v>
      </c>
      <c r="K1059" s="2" t="str">
        <f>VLOOKUP($C1059,Clients!$B:$F,K$6,0)</f>
        <v>Blogtag</v>
      </c>
      <c r="L1059" s="2" t="str">
        <f>VLOOKUP($C1059,Clients!$B:$F,L$6,0)</f>
        <v>Foreign</v>
      </c>
      <c r="M1059" s="2" t="str">
        <f>VLOOKUP($C1059,Clients!$B:$F,M$6,0)</f>
        <v>CN</v>
      </c>
      <c r="N1059" s="2" t="str">
        <f>VLOOKUP($C1059,Clients!$B:$F,N$6,0)</f>
        <v>China</v>
      </c>
    </row>
    <row r="1060" spans="2:14" x14ac:dyDescent="0.2">
      <c r="B1060" s="8">
        <v>243285</v>
      </c>
      <c r="C1060" s="2" t="s">
        <v>1408</v>
      </c>
      <c r="D1060" s="2" t="s">
        <v>16</v>
      </c>
      <c r="E1060" s="8">
        <v>421</v>
      </c>
      <c r="F1060" s="2" t="s">
        <v>1631</v>
      </c>
      <c r="G1060" s="2" t="s">
        <v>1677</v>
      </c>
      <c r="H1060" s="9">
        <v>42837</v>
      </c>
      <c r="I1060" s="2">
        <v>2017</v>
      </c>
      <c r="J1060" s="2">
        <v>4</v>
      </c>
      <c r="K1060" s="2" t="str">
        <f>VLOOKUP($C1060,Clients!$B:$F,K$6,0)</f>
        <v>Blogtag</v>
      </c>
      <c r="L1060" s="2" t="str">
        <f>VLOOKUP($C1060,Clients!$B:$F,L$6,0)</f>
        <v>Foreign</v>
      </c>
      <c r="M1060" s="2" t="str">
        <f>VLOOKUP($C1060,Clients!$B:$F,M$6,0)</f>
        <v>CN</v>
      </c>
      <c r="N1060" s="2" t="str">
        <f>VLOOKUP($C1060,Clients!$B:$F,N$6,0)</f>
        <v>China</v>
      </c>
    </row>
    <row r="1061" spans="2:14" x14ac:dyDescent="0.2">
      <c r="B1061" s="8">
        <v>308256.90000000002</v>
      </c>
      <c r="C1061" s="2" t="s">
        <v>1408</v>
      </c>
      <c r="D1061" s="2" t="s">
        <v>16</v>
      </c>
      <c r="E1061" s="8">
        <v>421</v>
      </c>
      <c r="F1061" s="2" t="s">
        <v>1678</v>
      </c>
      <c r="G1061" s="2" t="s">
        <v>1679</v>
      </c>
      <c r="H1061" s="9">
        <v>42845</v>
      </c>
      <c r="I1061" s="2">
        <v>2017</v>
      </c>
      <c r="J1061" s="2">
        <v>4</v>
      </c>
      <c r="K1061" s="2" t="str">
        <f>VLOOKUP($C1061,Clients!$B:$F,K$6,0)</f>
        <v>Blogtag</v>
      </c>
      <c r="L1061" s="2" t="str">
        <f>VLOOKUP($C1061,Clients!$B:$F,L$6,0)</f>
        <v>Foreign</v>
      </c>
      <c r="M1061" s="2" t="str">
        <f>VLOOKUP($C1061,Clients!$B:$F,M$6,0)</f>
        <v>CN</v>
      </c>
      <c r="N1061" s="2" t="str">
        <f>VLOOKUP($C1061,Clients!$B:$F,N$6,0)</f>
        <v>China</v>
      </c>
    </row>
    <row r="1062" spans="2:14" x14ac:dyDescent="0.2">
      <c r="B1062" s="8">
        <v>272715.45</v>
      </c>
      <c r="C1062" s="2" t="s">
        <v>1408</v>
      </c>
      <c r="D1062" s="2" t="s">
        <v>16</v>
      </c>
      <c r="E1062" s="8">
        <v>411</v>
      </c>
      <c r="F1062" s="2" t="s">
        <v>1631</v>
      </c>
      <c r="G1062" s="2" t="s">
        <v>1680</v>
      </c>
      <c r="H1062" s="9">
        <v>42846</v>
      </c>
      <c r="I1062" s="2">
        <v>2017</v>
      </c>
      <c r="J1062" s="2">
        <v>4</v>
      </c>
      <c r="K1062" s="2" t="str">
        <f>VLOOKUP($C1062,Clients!$B:$F,K$6,0)</f>
        <v>Blogtag</v>
      </c>
      <c r="L1062" s="2" t="str">
        <f>VLOOKUP($C1062,Clients!$B:$F,L$6,0)</f>
        <v>Foreign</v>
      </c>
      <c r="M1062" s="2" t="str">
        <f>VLOOKUP($C1062,Clients!$B:$F,M$6,0)</f>
        <v>CN</v>
      </c>
      <c r="N1062" s="2" t="str">
        <f>VLOOKUP($C1062,Clients!$B:$F,N$6,0)</f>
        <v>China</v>
      </c>
    </row>
    <row r="1063" spans="2:14" x14ac:dyDescent="0.2">
      <c r="B1063" s="8">
        <v>0</v>
      </c>
      <c r="C1063" s="2" t="s">
        <v>1408</v>
      </c>
      <c r="D1063" s="2" t="s">
        <v>16</v>
      </c>
      <c r="E1063" s="8">
        <v>30</v>
      </c>
      <c r="F1063" s="2" t="s">
        <v>1681</v>
      </c>
      <c r="G1063" s="2" t="s">
        <v>1682</v>
      </c>
      <c r="H1063" s="9">
        <v>42853</v>
      </c>
      <c r="I1063" s="2">
        <v>2017</v>
      </c>
      <c r="J1063" s="2">
        <v>4</v>
      </c>
      <c r="K1063" s="2" t="str">
        <f>VLOOKUP($C1063,Clients!$B:$F,K$6,0)</f>
        <v>Blogtag</v>
      </c>
      <c r="L1063" s="2" t="str">
        <f>VLOOKUP($C1063,Clients!$B:$F,L$6,0)</f>
        <v>Foreign</v>
      </c>
      <c r="M1063" s="2" t="str">
        <f>VLOOKUP($C1063,Clients!$B:$F,M$6,0)</f>
        <v>CN</v>
      </c>
      <c r="N1063" s="2" t="str">
        <f>VLOOKUP($C1063,Clients!$B:$F,N$6,0)</f>
        <v>China</v>
      </c>
    </row>
    <row r="1064" spans="2:14" x14ac:dyDescent="0.2">
      <c r="B1064" s="8">
        <v>0</v>
      </c>
      <c r="C1064" s="2" t="s">
        <v>1408</v>
      </c>
      <c r="D1064" s="2" t="s">
        <v>16</v>
      </c>
      <c r="E1064" s="8">
        <v>-30</v>
      </c>
      <c r="F1064" s="2" t="s">
        <v>1683</v>
      </c>
      <c r="G1064" s="2" t="s">
        <v>1682</v>
      </c>
      <c r="H1064" s="9">
        <v>42853</v>
      </c>
      <c r="I1064" s="2">
        <v>2017</v>
      </c>
      <c r="J1064" s="2">
        <v>4</v>
      </c>
      <c r="K1064" s="2" t="str">
        <f>VLOOKUP($C1064,Clients!$B:$F,K$6,0)</f>
        <v>Blogtag</v>
      </c>
      <c r="L1064" s="2" t="str">
        <f>VLOOKUP($C1064,Clients!$B:$F,L$6,0)</f>
        <v>Foreign</v>
      </c>
      <c r="M1064" s="2" t="str">
        <f>VLOOKUP($C1064,Clients!$B:$F,M$6,0)</f>
        <v>CN</v>
      </c>
      <c r="N1064" s="2" t="str">
        <f>VLOOKUP($C1064,Clients!$B:$F,N$6,0)</f>
        <v>China</v>
      </c>
    </row>
    <row r="1065" spans="2:14" x14ac:dyDescent="0.2">
      <c r="B1065" s="8">
        <v>494678.94</v>
      </c>
      <c r="C1065" s="2" t="s">
        <v>1408</v>
      </c>
      <c r="D1065" s="2" t="s">
        <v>16</v>
      </c>
      <c r="E1065" s="8">
        <v>338</v>
      </c>
      <c r="F1065" s="2" t="s">
        <v>1631</v>
      </c>
      <c r="G1065" s="2" t="s">
        <v>1684</v>
      </c>
      <c r="H1065" s="9">
        <v>42853</v>
      </c>
      <c r="I1065" s="2">
        <v>2017</v>
      </c>
      <c r="J1065" s="2">
        <v>4</v>
      </c>
      <c r="K1065" s="2" t="str">
        <f>VLOOKUP($C1065,Clients!$B:$F,K$6,0)</f>
        <v>Blogtag</v>
      </c>
      <c r="L1065" s="2" t="str">
        <f>VLOOKUP($C1065,Clients!$B:$F,L$6,0)</f>
        <v>Foreign</v>
      </c>
      <c r="M1065" s="2" t="str">
        <f>VLOOKUP($C1065,Clients!$B:$F,M$6,0)</f>
        <v>CN</v>
      </c>
      <c r="N1065" s="2" t="str">
        <f>VLOOKUP($C1065,Clients!$B:$F,N$6,0)</f>
        <v>China</v>
      </c>
    </row>
    <row r="1066" spans="2:14" x14ac:dyDescent="0.2">
      <c r="B1066" s="8">
        <v>0</v>
      </c>
      <c r="C1066" s="2" t="s">
        <v>1408</v>
      </c>
      <c r="D1066" s="2" t="s">
        <v>16</v>
      </c>
      <c r="E1066" s="8">
        <v>30</v>
      </c>
      <c r="F1066" s="2" t="s">
        <v>1685</v>
      </c>
      <c r="G1066" s="2" t="s">
        <v>1686</v>
      </c>
      <c r="H1066" s="9">
        <v>42853</v>
      </c>
      <c r="I1066" s="2">
        <v>2017</v>
      </c>
      <c r="J1066" s="2">
        <v>4</v>
      </c>
      <c r="K1066" s="2" t="str">
        <f>VLOOKUP($C1066,Clients!$B:$F,K$6,0)</f>
        <v>Blogtag</v>
      </c>
      <c r="L1066" s="2" t="str">
        <f>VLOOKUP($C1066,Clients!$B:$F,L$6,0)</f>
        <v>Foreign</v>
      </c>
      <c r="M1066" s="2" t="str">
        <f>VLOOKUP($C1066,Clients!$B:$F,M$6,0)</f>
        <v>CN</v>
      </c>
      <c r="N1066" s="2" t="str">
        <f>VLOOKUP($C1066,Clients!$B:$F,N$6,0)</f>
        <v>China</v>
      </c>
    </row>
    <row r="1067" spans="2:14" x14ac:dyDescent="0.2">
      <c r="B1067" s="8">
        <v>259010.43000000002</v>
      </c>
      <c r="C1067" s="2" t="s">
        <v>1408</v>
      </c>
      <c r="D1067" s="2" t="s">
        <v>16</v>
      </c>
      <c r="E1067" s="8">
        <v>369</v>
      </c>
      <c r="F1067" s="2" t="s">
        <v>1687</v>
      </c>
      <c r="G1067" s="2" t="s">
        <v>1688</v>
      </c>
      <c r="H1067" s="9">
        <v>42866</v>
      </c>
      <c r="I1067" s="2">
        <v>2017</v>
      </c>
      <c r="J1067" s="2">
        <v>5</v>
      </c>
      <c r="K1067" s="2" t="str">
        <f>VLOOKUP($C1067,Clients!$B:$F,K$6,0)</f>
        <v>Blogtag</v>
      </c>
      <c r="L1067" s="2" t="str">
        <f>VLOOKUP($C1067,Clients!$B:$F,L$6,0)</f>
        <v>Foreign</v>
      </c>
      <c r="M1067" s="2" t="str">
        <f>VLOOKUP($C1067,Clients!$B:$F,M$6,0)</f>
        <v>CN</v>
      </c>
      <c r="N1067" s="2" t="str">
        <f>VLOOKUP($C1067,Clients!$B:$F,N$6,0)</f>
        <v>China</v>
      </c>
    </row>
    <row r="1068" spans="2:14" x14ac:dyDescent="0.2">
      <c r="B1068" s="8">
        <v>258138.30000000002</v>
      </c>
      <c r="C1068" s="2" t="s">
        <v>1408</v>
      </c>
      <c r="D1068" s="2" t="s">
        <v>16</v>
      </c>
      <c r="E1068" s="8">
        <v>418</v>
      </c>
      <c r="F1068" s="2" t="s">
        <v>1648</v>
      </c>
      <c r="G1068" s="2" t="s">
        <v>1689</v>
      </c>
      <c r="H1068" s="9">
        <v>42868</v>
      </c>
      <c r="I1068" s="2">
        <v>2017</v>
      </c>
      <c r="J1068" s="2">
        <v>5</v>
      </c>
      <c r="K1068" s="2" t="str">
        <f>VLOOKUP($C1068,Clients!$B:$F,K$6,0)</f>
        <v>Blogtag</v>
      </c>
      <c r="L1068" s="2" t="str">
        <f>VLOOKUP($C1068,Clients!$B:$F,L$6,0)</f>
        <v>Foreign</v>
      </c>
      <c r="M1068" s="2" t="str">
        <f>VLOOKUP($C1068,Clients!$B:$F,M$6,0)</f>
        <v>CN</v>
      </c>
      <c r="N1068" s="2" t="str">
        <f>VLOOKUP($C1068,Clients!$B:$F,N$6,0)</f>
        <v>China</v>
      </c>
    </row>
    <row r="1069" spans="2:14" x14ac:dyDescent="0.2">
      <c r="B1069" s="8">
        <v>272260.8</v>
      </c>
      <c r="C1069" s="2" t="s">
        <v>1408</v>
      </c>
      <c r="D1069" s="2" t="s">
        <v>16</v>
      </c>
      <c r="E1069" s="8">
        <v>358</v>
      </c>
      <c r="F1069" s="2" t="s">
        <v>1638</v>
      </c>
      <c r="G1069" s="2" t="s">
        <v>1690</v>
      </c>
      <c r="H1069" s="9">
        <v>42874</v>
      </c>
      <c r="I1069" s="2">
        <v>2017</v>
      </c>
      <c r="J1069" s="2">
        <v>5</v>
      </c>
      <c r="K1069" s="2" t="str">
        <f>VLOOKUP($C1069,Clients!$B:$F,K$6,0)</f>
        <v>Blogtag</v>
      </c>
      <c r="L1069" s="2" t="str">
        <f>VLOOKUP($C1069,Clients!$B:$F,L$6,0)</f>
        <v>Foreign</v>
      </c>
      <c r="M1069" s="2" t="str">
        <f>VLOOKUP($C1069,Clients!$B:$F,M$6,0)</f>
        <v>CN</v>
      </c>
      <c r="N1069" s="2" t="str">
        <f>VLOOKUP($C1069,Clients!$B:$F,N$6,0)</f>
        <v>China</v>
      </c>
    </row>
    <row r="1070" spans="2:14" x14ac:dyDescent="0.2">
      <c r="B1070" s="8">
        <v>13595.400000000001</v>
      </c>
      <c r="C1070" s="2" t="s">
        <v>1408</v>
      </c>
      <c r="D1070" s="2" t="s">
        <v>16</v>
      </c>
      <c r="E1070" s="8">
        <v>538</v>
      </c>
      <c r="F1070" s="2" t="s">
        <v>1691</v>
      </c>
      <c r="G1070" s="2" t="s">
        <v>1692</v>
      </c>
      <c r="H1070" s="9">
        <v>42874</v>
      </c>
      <c r="I1070" s="2">
        <v>2017</v>
      </c>
      <c r="J1070" s="2">
        <v>5</v>
      </c>
      <c r="K1070" s="2" t="str">
        <f>VLOOKUP($C1070,Clients!$B:$F,K$6,0)</f>
        <v>Blogtag</v>
      </c>
      <c r="L1070" s="2" t="str">
        <f>VLOOKUP($C1070,Clients!$B:$F,L$6,0)</f>
        <v>Foreign</v>
      </c>
      <c r="M1070" s="2" t="str">
        <f>VLOOKUP($C1070,Clients!$B:$F,M$6,0)</f>
        <v>CN</v>
      </c>
      <c r="N1070" s="2" t="str">
        <f>VLOOKUP($C1070,Clients!$B:$F,N$6,0)</f>
        <v>China</v>
      </c>
    </row>
    <row r="1071" spans="2:14" x14ac:dyDescent="0.2">
      <c r="B1071" s="8">
        <v>275532.60000000003</v>
      </c>
      <c r="C1071" s="2" t="s">
        <v>1408</v>
      </c>
      <c r="D1071" s="2" t="s">
        <v>16</v>
      </c>
      <c r="E1071" s="8">
        <v>422</v>
      </c>
      <c r="F1071" s="2" t="s">
        <v>1631</v>
      </c>
      <c r="G1071" s="2" t="s">
        <v>1693</v>
      </c>
      <c r="H1071" s="9">
        <v>42879</v>
      </c>
      <c r="I1071" s="2">
        <v>2017</v>
      </c>
      <c r="J1071" s="2">
        <v>5</v>
      </c>
      <c r="K1071" s="2" t="str">
        <f>VLOOKUP($C1071,Clients!$B:$F,K$6,0)</f>
        <v>Blogtag</v>
      </c>
      <c r="L1071" s="2" t="str">
        <f>VLOOKUP($C1071,Clients!$B:$F,L$6,0)</f>
        <v>Foreign</v>
      </c>
      <c r="M1071" s="2" t="str">
        <f>VLOOKUP($C1071,Clients!$B:$F,M$6,0)</f>
        <v>CN</v>
      </c>
      <c r="N1071" s="2" t="str">
        <f>VLOOKUP($C1071,Clients!$B:$F,N$6,0)</f>
        <v>China</v>
      </c>
    </row>
    <row r="1072" spans="2:14" x14ac:dyDescent="0.2">
      <c r="B1072" s="8">
        <v>219635.63999999998</v>
      </c>
      <c r="C1072" s="2" t="s">
        <v>1408</v>
      </c>
      <c r="D1072" s="2" t="s">
        <v>16</v>
      </c>
      <c r="E1072" s="8">
        <v>456</v>
      </c>
      <c r="F1072" s="2" t="s">
        <v>1694</v>
      </c>
      <c r="G1072" s="2" t="s">
        <v>1695</v>
      </c>
      <c r="H1072" s="9">
        <v>42889</v>
      </c>
      <c r="I1072" s="2">
        <v>2017</v>
      </c>
      <c r="J1072" s="2">
        <v>6</v>
      </c>
      <c r="K1072" s="2" t="str">
        <f>VLOOKUP($C1072,Clients!$B:$F,K$6,0)</f>
        <v>Blogtag</v>
      </c>
      <c r="L1072" s="2" t="str">
        <f>VLOOKUP($C1072,Clients!$B:$F,L$6,0)</f>
        <v>Foreign</v>
      </c>
      <c r="M1072" s="2" t="str">
        <f>VLOOKUP($C1072,Clients!$B:$F,M$6,0)</f>
        <v>CN</v>
      </c>
      <c r="N1072" s="2" t="str">
        <f>VLOOKUP($C1072,Clients!$B:$F,N$6,0)</f>
        <v>China</v>
      </c>
    </row>
    <row r="1073" spans="2:14" x14ac:dyDescent="0.2">
      <c r="B1073" s="8">
        <v>220833.48</v>
      </c>
      <c r="C1073" s="2" t="s">
        <v>1408</v>
      </c>
      <c r="D1073" s="2" t="s">
        <v>16</v>
      </c>
      <c r="E1073" s="8">
        <v>458</v>
      </c>
      <c r="F1073" s="2" t="s">
        <v>1696</v>
      </c>
      <c r="G1073" s="2" t="s">
        <v>1697</v>
      </c>
      <c r="H1073" s="9">
        <v>42892</v>
      </c>
      <c r="I1073" s="2">
        <v>2017</v>
      </c>
      <c r="J1073" s="2">
        <v>6</v>
      </c>
      <c r="K1073" s="2" t="str">
        <f>VLOOKUP($C1073,Clients!$B:$F,K$6,0)</f>
        <v>Blogtag</v>
      </c>
      <c r="L1073" s="2" t="str">
        <f>VLOOKUP($C1073,Clients!$B:$F,L$6,0)</f>
        <v>Foreign</v>
      </c>
      <c r="M1073" s="2" t="str">
        <f>VLOOKUP($C1073,Clients!$B:$F,M$6,0)</f>
        <v>CN</v>
      </c>
      <c r="N1073" s="2" t="str">
        <f>VLOOKUP($C1073,Clients!$B:$F,N$6,0)</f>
        <v>China</v>
      </c>
    </row>
    <row r="1074" spans="2:14" x14ac:dyDescent="0.2">
      <c r="B1074" s="8">
        <v>220095.12</v>
      </c>
      <c r="C1074" s="2" t="s">
        <v>1408</v>
      </c>
      <c r="D1074" s="2" t="s">
        <v>16</v>
      </c>
      <c r="E1074" s="8">
        <v>414</v>
      </c>
      <c r="F1074" s="2" t="s">
        <v>1694</v>
      </c>
      <c r="G1074" s="2" t="s">
        <v>1698</v>
      </c>
      <c r="H1074" s="9">
        <v>42894</v>
      </c>
      <c r="I1074" s="2">
        <v>2017</v>
      </c>
      <c r="J1074" s="2">
        <v>6</v>
      </c>
      <c r="K1074" s="2" t="str">
        <f>VLOOKUP($C1074,Clients!$B:$F,K$6,0)</f>
        <v>Blogtag</v>
      </c>
      <c r="L1074" s="2" t="str">
        <f>VLOOKUP($C1074,Clients!$B:$F,L$6,0)</f>
        <v>Foreign</v>
      </c>
      <c r="M1074" s="2" t="str">
        <f>VLOOKUP($C1074,Clients!$B:$F,M$6,0)</f>
        <v>CN</v>
      </c>
      <c r="N1074" s="2" t="str">
        <f>VLOOKUP($C1074,Clients!$B:$F,N$6,0)</f>
        <v>China</v>
      </c>
    </row>
    <row r="1075" spans="2:14" x14ac:dyDescent="0.2">
      <c r="B1075" s="8">
        <v>0</v>
      </c>
      <c r="C1075" s="2" t="s">
        <v>1408</v>
      </c>
      <c r="D1075" s="2" t="s">
        <v>535</v>
      </c>
      <c r="E1075" s="8">
        <v>7</v>
      </c>
      <c r="F1075" s="2" t="s">
        <v>1699</v>
      </c>
      <c r="G1075" s="2" t="s">
        <v>1700</v>
      </c>
      <c r="H1075" s="9">
        <v>42895</v>
      </c>
      <c r="I1075" s="2">
        <v>2017</v>
      </c>
      <c r="J1075" s="2">
        <v>6</v>
      </c>
      <c r="K1075" s="2" t="str">
        <f>VLOOKUP($C1075,Clients!$B:$F,K$6,0)</f>
        <v>Blogtag</v>
      </c>
      <c r="L1075" s="2" t="str">
        <f>VLOOKUP($C1075,Clients!$B:$F,L$6,0)</f>
        <v>Foreign</v>
      </c>
      <c r="M1075" s="2" t="str">
        <f>VLOOKUP($C1075,Clients!$B:$F,M$6,0)</f>
        <v>CN</v>
      </c>
      <c r="N1075" s="2" t="str">
        <f>VLOOKUP($C1075,Clients!$B:$F,N$6,0)</f>
        <v>China</v>
      </c>
    </row>
    <row r="1076" spans="2:14" x14ac:dyDescent="0.2">
      <c r="B1076" s="8">
        <v>219303.84</v>
      </c>
      <c r="C1076" s="2" t="s">
        <v>1408</v>
      </c>
      <c r="D1076" s="2" t="s">
        <v>16</v>
      </c>
      <c r="E1076" s="8">
        <v>396</v>
      </c>
      <c r="F1076" s="2" t="s">
        <v>1631</v>
      </c>
      <c r="G1076" s="2" t="s">
        <v>1701</v>
      </c>
      <c r="H1076" s="9">
        <v>42898</v>
      </c>
      <c r="I1076" s="2">
        <v>2017</v>
      </c>
      <c r="J1076" s="2">
        <v>6</v>
      </c>
      <c r="K1076" s="2" t="str">
        <f>VLOOKUP($C1076,Clients!$B:$F,K$6,0)</f>
        <v>Blogtag</v>
      </c>
      <c r="L1076" s="2" t="str">
        <f>VLOOKUP($C1076,Clients!$B:$F,L$6,0)</f>
        <v>Foreign</v>
      </c>
      <c r="M1076" s="2" t="str">
        <f>VLOOKUP($C1076,Clients!$B:$F,M$6,0)</f>
        <v>CN</v>
      </c>
      <c r="N1076" s="2" t="str">
        <f>VLOOKUP($C1076,Clients!$B:$F,N$6,0)</f>
        <v>China</v>
      </c>
    </row>
    <row r="1077" spans="2:14" x14ac:dyDescent="0.2">
      <c r="B1077" s="8">
        <v>0</v>
      </c>
      <c r="C1077" s="2" t="s">
        <v>1408</v>
      </c>
      <c r="D1077" s="2" t="s">
        <v>16</v>
      </c>
      <c r="E1077" s="8">
        <v>23</v>
      </c>
      <c r="F1077" s="2" t="s">
        <v>1702</v>
      </c>
      <c r="G1077" s="2" t="s">
        <v>1703</v>
      </c>
      <c r="H1077" s="9">
        <v>42900</v>
      </c>
      <c r="I1077" s="2">
        <v>2017</v>
      </c>
      <c r="J1077" s="2">
        <v>6</v>
      </c>
      <c r="K1077" s="2" t="str">
        <f>VLOOKUP($C1077,Clients!$B:$F,K$6,0)</f>
        <v>Blogtag</v>
      </c>
      <c r="L1077" s="2" t="str">
        <f>VLOOKUP($C1077,Clients!$B:$F,L$6,0)</f>
        <v>Foreign</v>
      </c>
      <c r="M1077" s="2" t="str">
        <f>VLOOKUP($C1077,Clients!$B:$F,M$6,0)</f>
        <v>CN</v>
      </c>
      <c r="N1077" s="2" t="str">
        <f>VLOOKUP($C1077,Clients!$B:$F,N$6,0)</f>
        <v>China</v>
      </c>
    </row>
    <row r="1078" spans="2:14" x14ac:dyDescent="0.2">
      <c r="B1078" s="8">
        <v>304978.8</v>
      </c>
      <c r="C1078" s="2" t="s">
        <v>1408</v>
      </c>
      <c r="D1078" s="2" t="s">
        <v>16</v>
      </c>
      <c r="E1078" s="8">
        <v>456</v>
      </c>
      <c r="F1078" s="2" t="s">
        <v>1704</v>
      </c>
      <c r="G1078" s="2" t="s">
        <v>1705</v>
      </c>
      <c r="H1078" s="9">
        <v>42903</v>
      </c>
      <c r="I1078" s="2">
        <v>2017</v>
      </c>
      <c r="J1078" s="2">
        <v>6</v>
      </c>
      <c r="K1078" s="2" t="str">
        <f>VLOOKUP($C1078,Clients!$B:$F,K$6,0)</f>
        <v>Blogtag</v>
      </c>
      <c r="L1078" s="2" t="str">
        <f>VLOOKUP($C1078,Clients!$B:$F,L$6,0)</f>
        <v>Foreign</v>
      </c>
      <c r="M1078" s="2" t="str">
        <f>VLOOKUP($C1078,Clients!$B:$F,M$6,0)</f>
        <v>CN</v>
      </c>
      <c r="N1078" s="2" t="str">
        <f>VLOOKUP($C1078,Clients!$B:$F,N$6,0)</f>
        <v>China</v>
      </c>
    </row>
    <row r="1079" spans="2:14" x14ac:dyDescent="0.2">
      <c r="B1079" s="8">
        <v>290514</v>
      </c>
      <c r="C1079" s="2" t="s">
        <v>1408</v>
      </c>
      <c r="D1079" s="2" t="s">
        <v>16</v>
      </c>
      <c r="E1079" s="8">
        <v>381</v>
      </c>
      <c r="F1079" s="2" t="s">
        <v>1706</v>
      </c>
      <c r="G1079" s="2" t="s">
        <v>1707</v>
      </c>
      <c r="H1079" s="9">
        <v>42906</v>
      </c>
      <c r="I1079" s="2">
        <v>2017</v>
      </c>
      <c r="J1079" s="2">
        <v>6</v>
      </c>
      <c r="K1079" s="2" t="str">
        <f>VLOOKUP($C1079,Clients!$B:$F,K$6,0)</f>
        <v>Blogtag</v>
      </c>
      <c r="L1079" s="2" t="str">
        <f>VLOOKUP($C1079,Clients!$B:$F,L$6,0)</f>
        <v>Foreign</v>
      </c>
      <c r="M1079" s="2" t="str">
        <f>VLOOKUP($C1079,Clients!$B:$F,M$6,0)</f>
        <v>CN</v>
      </c>
      <c r="N1079" s="2" t="str">
        <f>VLOOKUP($C1079,Clients!$B:$F,N$6,0)</f>
        <v>China</v>
      </c>
    </row>
    <row r="1080" spans="2:14" x14ac:dyDescent="0.2">
      <c r="B1080" s="8">
        <v>232932</v>
      </c>
      <c r="C1080" s="2" t="s">
        <v>1408</v>
      </c>
      <c r="D1080" s="2" t="s">
        <v>16</v>
      </c>
      <c r="E1080" s="8">
        <v>392</v>
      </c>
      <c r="F1080" s="2" t="s">
        <v>1704</v>
      </c>
      <c r="G1080" s="2" t="s">
        <v>1708</v>
      </c>
      <c r="H1080" s="9">
        <v>42907</v>
      </c>
      <c r="I1080" s="2">
        <v>2017</v>
      </c>
      <c r="J1080" s="2">
        <v>6</v>
      </c>
      <c r="K1080" s="2" t="str">
        <f>VLOOKUP($C1080,Clients!$B:$F,K$6,0)</f>
        <v>Blogtag</v>
      </c>
      <c r="L1080" s="2" t="str">
        <f>VLOOKUP($C1080,Clients!$B:$F,L$6,0)</f>
        <v>Foreign</v>
      </c>
      <c r="M1080" s="2" t="str">
        <f>VLOOKUP($C1080,Clients!$B:$F,M$6,0)</f>
        <v>CN</v>
      </c>
      <c r="N1080" s="2" t="str">
        <f>VLOOKUP($C1080,Clients!$B:$F,N$6,0)</f>
        <v>China</v>
      </c>
    </row>
    <row r="1081" spans="2:14" x14ac:dyDescent="0.2">
      <c r="B1081" s="8">
        <v>208650.75</v>
      </c>
      <c r="C1081" s="2" t="s">
        <v>1408</v>
      </c>
      <c r="D1081" s="2" t="s">
        <v>16</v>
      </c>
      <c r="E1081" s="8">
        <v>398</v>
      </c>
      <c r="F1081" s="2" t="s">
        <v>1709</v>
      </c>
      <c r="G1081" s="2" t="s">
        <v>1710</v>
      </c>
      <c r="H1081" s="9">
        <v>42909</v>
      </c>
      <c r="I1081" s="2">
        <v>2017</v>
      </c>
      <c r="J1081" s="2">
        <v>6</v>
      </c>
      <c r="K1081" s="2" t="str">
        <f>VLOOKUP($C1081,Clients!$B:$F,K$6,0)</f>
        <v>Blogtag</v>
      </c>
      <c r="L1081" s="2" t="str">
        <f>VLOOKUP($C1081,Clients!$B:$F,L$6,0)</f>
        <v>Foreign</v>
      </c>
      <c r="M1081" s="2" t="str">
        <f>VLOOKUP($C1081,Clients!$B:$F,M$6,0)</f>
        <v>CN</v>
      </c>
      <c r="N1081" s="2" t="str">
        <f>VLOOKUP($C1081,Clients!$B:$F,N$6,0)</f>
        <v>China</v>
      </c>
    </row>
    <row r="1082" spans="2:14" x14ac:dyDescent="0.2">
      <c r="B1082" s="8">
        <v>0</v>
      </c>
      <c r="C1082" s="2" t="s">
        <v>1408</v>
      </c>
      <c r="D1082" s="2" t="s">
        <v>16</v>
      </c>
      <c r="E1082" s="8">
        <v>2</v>
      </c>
      <c r="F1082" s="2" t="s">
        <v>1711</v>
      </c>
      <c r="G1082" s="2" t="s">
        <v>1712</v>
      </c>
      <c r="H1082" s="9">
        <v>42909</v>
      </c>
      <c r="I1082" s="2">
        <v>2017</v>
      </c>
      <c r="J1082" s="2">
        <v>6</v>
      </c>
      <c r="K1082" s="2" t="str">
        <f>VLOOKUP($C1082,Clients!$B:$F,K$6,0)</f>
        <v>Blogtag</v>
      </c>
      <c r="L1082" s="2" t="str">
        <f>VLOOKUP($C1082,Clients!$B:$F,L$6,0)</f>
        <v>Foreign</v>
      </c>
      <c r="M1082" s="2" t="str">
        <f>VLOOKUP($C1082,Clients!$B:$F,M$6,0)</f>
        <v>CN</v>
      </c>
      <c r="N1082" s="2" t="str">
        <f>VLOOKUP($C1082,Clients!$B:$F,N$6,0)</f>
        <v>China</v>
      </c>
    </row>
    <row r="1083" spans="2:14" x14ac:dyDescent="0.2">
      <c r="B1083" s="8">
        <v>203193.9</v>
      </c>
      <c r="C1083" s="2" t="s">
        <v>1408</v>
      </c>
      <c r="D1083" s="2" t="s">
        <v>16</v>
      </c>
      <c r="E1083" s="8">
        <v>427</v>
      </c>
      <c r="F1083" s="2" t="s">
        <v>1648</v>
      </c>
      <c r="G1083" s="2" t="s">
        <v>1713</v>
      </c>
      <c r="H1083" s="9">
        <v>42913</v>
      </c>
      <c r="I1083" s="2">
        <v>2017</v>
      </c>
      <c r="J1083" s="2">
        <v>6</v>
      </c>
      <c r="K1083" s="2" t="str">
        <f>VLOOKUP($C1083,Clients!$B:$F,K$6,0)</f>
        <v>Blogtag</v>
      </c>
      <c r="L1083" s="2" t="str">
        <f>VLOOKUP($C1083,Clients!$B:$F,L$6,0)</f>
        <v>Foreign</v>
      </c>
      <c r="M1083" s="2" t="str">
        <f>VLOOKUP($C1083,Clients!$B:$F,M$6,0)</f>
        <v>CN</v>
      </c>
      <c r="N1083" s="2" t="str">
        <f>VLOOKUP($C1083,Clients!$B:$F,N$6,0)</f>
        <v>China</v>
      </c>
    </row>
    <row r="1084" spans="2:14" x14ac:dyDescent="0.2">
      <c r="B1084" s="8">
        <v>227732.19</v>
      </c>
      <c r="C1084" s="2" t="s">
        <v>1408</v>
      </c>
      <c r="D1084" s="2" t="s">
        <v>16</v>
      </c>
      <c r="E1084" s="8">
        <v>450</v>
      </c>
      <c r="F1084" s="2" t="s">
        <v>1638</v>
      </c>
      <c r="G1084" s="2" t="s">
        <v>1714</v>
      </c>
      <c r="H1084" s="9">
        <v>42914</v>
      </c>
      <c r="I1084" s="2">
        <v>2017</v>
      </c>
      <c r="J1084" s="2">
        <v>6</v>
      </c>
      <c r="K1084" s="2" t="str">
        <f>VLOOKUP($C1084,Clients!$B:$F,K$6,0)</f>
        <v>Blogtag</v>
      </c>
      <c r="L1084" s="2" t="str">
        <f>VLOOKUP($C1084,Clients!$B:$F,L$6,0)</f>
        <v>Foreign</v>
      </c>
      <c r="M1084" s="2" t="str">
        <f>VLOOKUP($C1084,Clients!$B:$F,M$6,0)</f>
        <v>CN</v>
      </c>
      <c r="N1084" s="2" t="str">
        <f>VLOOKUP($C1084,Clients!$B:$F,N$6,0)</f>
        <v>China</v>
      </c>
    </row>
    <row r="1085" spans="2:14" x14ac:dyDescent="0.2">
      <c r="B1085" s="8">
        <v>210047.04</v>
      </c>
      <c r="C1085" s="2" t="s">
        <v>1408</v>
      </c>
      <c r="D1085" s="2" t="s">
        <v>16</v>
      </c>
      <c r="E1085" s="8">
        <v>409</v>
      </c>
      <c r="F1085" s="2" t="s">
        <v>1631</v>
      </c>
      <c r="G1085" s="2" t="s">
        <v>1715</v>
      </c>
      <c r="H1085" s="9">
        <v>42921</v>
      </c>
      <c r="I1085" s="2">
        <v>2017</v>
      </c>
      <c r="J1085" s="2">
        <v>7</v>
      </c>
      <c r="K1085" s="2" t="str">
        <f>VLOOKUP($C1085,Clients!$B:$F,K$6,0)</f>
        <v>Blogtag</v>
      </c>
      <c r="L1085" s="2" t="str">
        <f>VLOOKUP($C1085,Clients!$B:$F,L$6,0)</f>
        <v>Foreign</v>
      </c>
      <c r="M1085" s="2" t="str">
        <f>VLOOKUP($C1085,Clients!$B:$F,M$6,0)</f>
        <v>CN</v>
      </c>
      <c r="N1085" s="2" t="str">
        <f>VLOOKUP($C1085,Clients!$B:$F,N$6,0)</f>
        <v>China</v>
      </c>
    </row>
    <row r="1086" spans="2:14" x14ac:dyDescent="0.2">
      <c r="B1086" s="8">
        <v>189349.23</v>
      </c>
      <c r="C1086" s="2" t="s">
        <v>1408</v>
      </c>
      <c r="D1086" s="2" t="s">
        <v>16</v>
      </c>
      <c r="E1086" s="8">
        <v>330</v>
      </c>
      <c r="F1086" s="2" t="s">
        <v>1623</v>
      </c>
      <c r="G1086" s="2" t="s">
        <v>1716</v>
      </c>
      <c r="H1086" s="9">
        <v>42926</v>
      </c>
      <c r="I1086" s="2">
        <v>2017</v>
      </c>
      <c r="J1086" s="2">
        <v>7</v>
      </c>
      <c r="K1086" s="2" t="str">
        <f>VLOOKUP($C1086,Clients!$B:$F,K$6,0)</f>
        <v>Blogtag</v>
      </c>
      <c r="L1086" s="2" t="str">
        <f>VLOOKUP($C1086,Clients!$B:$F,L$6,0)</f>
        <v>Foreign</v>
      </c>
      <c r="M1086" s="2" t="str">
        <f>VLOOKUP($C1086,Clients!$B:$F,M$6,0)</f>
        <v>CN</v>
      </c>
      <c r="N1086" s="2" t="str">
        <f>VLOOKUP($C1086,Clients!$B:$F,N$6,0)</f>
        <v>China</v>
      </c>
    </row>
    <row r="1087" spans="2:14" x14ac:dyDescent="0.2">
      <c r="B1087" s="8">
        <v>13185.900000000001</v>
      </c>
      <c r="C1087" s="2" t="s">
        <v>1408</v>
      </c>
      <c r="D1087" s="2" t="s">
        <v>16</v>
      </c>
      <c r="E1087" s="8">
        <v>570</v>
      </c>
      <c r="F1087" s="2" t="s">
        <v>1717</v>
      </c>
      <c r="G1087" s="2" t="s">
        <v>1718</v>
      </c>
      <c r="H1087" s="9">
        <v>42926</v>
      </c>
      <c r="I1087" s="2">
        <v>2017</v>
      </c>
      <c r="J1087" s="2">
        <v>7</v>
      </c>
      <c r="K1087" s="2" t="str">
        <f>VLOOKUP($C1087,Clients!$B:$F,K$6,0)</f>
        <v>Blogtag</v>
      </c>
      <c r="L1087" s="2" t="str">
        <f>VLOOKUP($C1087,Clients!$B:$F,L$6,0)</f>
        <v>Foreign</v>
      </c>
      <c r="M1087" s="2" t="str">
        <f>VLOOKUP($C1087,Clients!$B:$F,M$6,0)</f>
        <v>CN</v>
      </c>
      <c r="N1087" s="2" t="str">
        <f>VLOOKUP($C1087,Clients!$B:$F,N$6,0)</f>
        <v>China</v>
      </c>
    </row>
    <row r="1088" spans="2:14" x14ac:dyDescent="0.2">
      <c r="B1088" s="8">
        <v>840</v>
      </c>
      <c r="C1088" s="2" t="s">
        <v>1408</v>
      </c>
      <c r="D1088" s="2" t="s">
        <v>16</v>
      </c>
      <c r="E1088" s="8">
        <v>80</v>
      </c>
      <c r="F1088" s="2" t="s">
        <v>1719</v>
      </c>
      <c r="G1088" s="2" t="s">
        <v>1720</v>
      </c>
      <c r="H1088" s="9">
        <v>42935</v>
      </c>
      <c r="I1088" s="2">
        <v>2017</v>
      </c>
      <c r="J1088" s="2">
        <v>7</v>
      </c>
      <c r="K1088" s="2" t="str">
        <f>VLOOKUP($C1088,Clients!$B:$F,K$6,0)</f>
        <v>Blogtag</v>
      </c>
      <c r="L1088" s="2" t="str">
        <f>VLOOKUP($C1088,Clients!$B:$F,L$6,0)</f>
        <v>Foreign</v>
      </c>
      <c r="M1088" s="2" t="str">
        <f>VLOOKUP($C1088,Clients!$B:$F,M$6,0)</f>
        <v>CN</v>
      </c>
      <c r="N1088" s="2" t="str">
        <f>VLOOKUP($C1088,Clients!$B:$F,N$6,0)</f>
        <v>China</v>
      </c>
    </row>
    <row r="1089" spans="2:14" x14ac:dyDescent="0.2">
      <c r="B1089" s="8">
        <v>224432.25</v>
      </c>
      <c r="C1089" s="2" t="s">
        <v>1408</v>
      </c>
      <c r="D1089" s="2" t="s">
        <v>16</v>
      </c>
      <c r="E1089" s="8">
        <v>443</v>
      </c>
      <c r="F1089" s="2" t="s">
        <v>1721</v>
      </c>
      <c r="G1089" s="2" t="s">
        <v>1722</v>
      </c>
      <c r="H1089" s="9">
        <v>42935</v>
      </c>
      <c r="I1089" s="2">
        <v>2017</v>
      </c>
      <c r="J1089" s="2">
        <v>7</v>
      </c>
      <c r="K1089" s="2" t="str">
        <f>VLOOKUP($C1089,Clients!$B:$F,K$6,0)</f>
        <v>Blogtag</v>
      </c>
      <c r="L1089" s="2" t="str">
        <f>VLOOKUP($C1089,Clients!$B:$F,L$6,0)</f>
        <v>Foreign</v>
      </c>
      <c r="M1089" s="2" t="str">
        <f>VLOOKUP($C1089,Clients!$B:$F,M$6,0)</f>
        <v>CN</v>
      </c>
      <c r="N1089" s="2" t="str">
        <f>VLOOKUP($C1089,Clients!$B:$F,N$6,0)</f>
        <v>China</v>
      </c>
    </row>
    <row r="1090" spans="2:14" x14ac:dyDescent="0.2">
      <c r="B1090" s="8">
        <v>311332.14</v>
      </c>
      <c r="C1090" s="2" t="s">
        <v>1408</v>
      </c>
      <c r="D1090" s="2" t="s">
        <v>16</v>
      </c>
      <c r="E1090" s="8">
        <v>328</v>
      </c>
      <c r="F1090" s="2" t="s">
        <v>1656</v>
      </c>
      <c r="G1090" s="2" t="s">
        <v>1723</v>
      </c>
      <c r="H1090" s="9">
        <v>42941</v>
      </c>
      <c r="I1090" s="2">
        <v>2017</v>
      </c>
      <c r="J1090" s="2">
        <v>7</v>
      </c>
      <c r="K1090" s="2" t="str">
        <f>VLOOKUP($C1090,Clients!$B:$F,K$6,0)</f>
        <v>Blogtag</v>
      </c>
      <c r="L1090" s="2" t="str">
        <f>VLOOKUP($C1090,Clients!$B:$F,L$6,0)</f>
        <v>Foreign</v>
      </c>
      <c r="M1090" s="2" t="str">
        <f>VLOOKUP($C1090,Clients!$B:$F,M$6,0)</f>
        <v>CN</v>
      </c>
      <c r="N1090" s="2" t="str">
        <f>VLOOKUP($C1090,Clients!$B:$F,N$6,0)</f>
        <v>China</v>
      </c>
    </row>
    <row r="1091" spans="2:14" x14ac:dyDescent="0.2">
      <c r="B1091" s="8">
        <v>1491</v>
      </c>
      <c r="C1091" s="2" t="s">
        <v>1408</v>
      </c>
      <c r="D1091" s="2" t="s">
        <v>16</v>
      </c>
      <c r="E1091" s="8">
        <v>1</v>
      </c>
      <c r="F1091" s="2" t="s">
        <v>1724</v>
      </c>
      <c r="G1091" s="2" t="s">
        <v>1725</v>
      </c>
      <c r="H1091" s="9">
        <v>42943</v>
      </c>
      <c r="I1091" s="2">
        <v>2017</v>
      </c>
      <c r="J1091" s="2">
        <v>7</v>
      </c>
      <c r="K1091" s="2" t="str">
        <f>VLOOKUP($C1091,Clients!$B:$F,K$6,0)</f>
        <v>Blogtag</v>
      </c>
      <c r="L1091" s="2" t="str">
        <f>VLOOKUP($C1091,Clients!$B:$F,L$6,0)</f>
        <v>Foreign</v>
      </c>
      <c r="M1091" s="2" t="str">
        <f>VLOOKUP($C1091,Clients!$B:$F,M$6,0)</f>
        <v>CN</v>
      </c>
      <c r="N1091" s="2" t="str">
        <f>VLOOKUP($C1091,Clients!$B:$F,N$6,0)</f>
        <v>China</v>
      </c>
    </row>
    <row r="1092" spans="2:14" x14ac:dyDescent="0.2">
      <c r="B1092" s="8">
        <v>214898.88</v>
      </c>
      <c r="C1092" s="2" t="s">
        <v>1408</v>
      </c>
      <c r="D1092" s="2" t="s">
        <v>16</v>
      </c>
      <c r="E1092" s="8">
        <v>422</v>
      </c>
      <c r="F1092" s="2" t="s">
        <v>1694</v>
      </c>
      <c r="G1092" s="2" t="s">
        <v>1726</v>
      </c>
      <c r="H1092" s="9">
        <v>42943</v>
      </c>
      <c r="I1092" s="2">
        <v>2017</v>
      </c>
      <c r="J1092" s="2">
        <v>7</v>
      </c>
      <c r="K1092" s="2" t="str">
        <f>VLOOKUP($C1092,Clients!$B:$F,K$6,0)</f>
        <v>Blogtag</v>
      </c>
      <c r="L1092" s="2" t="str">
        <f>VLOOKUP($C1092,Clients!$B:$F,L$6,0)</f>
        <v>Foreign</v>
      </c>
      <c r="M1092" s="2" t="str">
        <f>VLOOKUP($C1092,Clients!$B:$F,M$6,0)</f>
        <v>CN</v>
      </c>
      <c r="N1092" s="2" t="str">
        <f>VLOOKUP($C1092,Clients!$B:$F,N$6,0)</f>
        <v>China</v>
      </c>
    </row>
    <row r="1093" spans="2:14" x14ac:dyDescent="0.2">
      <c r="B1093" s="8">
        <v>279366.15000000002</v>
      </c>
      <c r="C1093" s="2" t="s">
        <v>1408</v>
      </c>
      <c r="D1093" s="2" t="s">
        <v>16</v>
      </c>
      <c r="E1093" s="8">
        <v>314</v>
      </c>
      <c r="F1093" s="2" t="s">
        <v>1623</v>
      </c>
      <c r="G1093" s="2" t="s">
        <v>1727</v>
      </c>
      <c r="H1093" s="9">
        <v>42947</v>
      </c>
      <c r="I1093" s="2">
        <v>2017</v>
      </c>
      <c r="J1093" s="2">
        <v>7</v>
      </c>
      <c r="K1093" s="2" t="str">
        <f>VLOOKUP($C1093,Clients!$B:$F,K$6,0)</f>
        <v>Blogtag</v>
      </c>
      <c r="L1093" s="2" t="str">
        <f>VLOOKUP($C1093,Clients!$B:$F,L$6,0)</f>
        <v>Foreign</v>
      </c>
      <c r="M1093" s="2" t="str">
        <f>VLOOKUP($C1093,Clients!$B:$F,M$6,0)</f>
        <v>CN</v>
      </c>
      <c r="N1093" s="2" t="str">
        <f>VLOOKUP($C1093,Clients!$B:$F,N$6,0)</f>
        <v>China</v>
      </c>
    </row>
    <row r="1094" spans="2:14" x14ac:dyDescent="0.2">
      <c r="B1094" s="8">
        <v>1663.2</v>
      </c>
      <c r="C1094" s="2" t="s">
        <v>1408</v>
      </c>
      <c r="D1094" s="2" t="s">
        <v>16</v>
      </c>
      <c r="E1094" s="8">
        <v>120</v>
      </c>
      <c r="F1094" s="2" t="s">
        <v>1717</v>
      </c>
      <c r="G1094" s="2" t="s">
        <v>1728</v>
      </c>
      <c r="H1094" s="9">
        <v>42947</v>
      </c>
      <c r="I1094" s="2">
        <v>2017</v>
      </c>
      <c r="J1094" s="2">
        <v>7</v>
      </c>
      <c r="K1094" s="2" t="str">
        <f>VLOOKUP($C1094,Clients!$B:$F,K$6,0)</f>
        <v>Blogtag</v>
      </c>
      <c r="L1094" s="2" t="str">
        <f>VLOOKUP($C1094,Clients!$B:$F,L$6,0)</f>
        <v>Foreign</v>
      </c>
      <c r="M1094" s="2" t="str">
        <f>VLOOKUP($C1094,Clients!$B:$F,M$6,0)</f>
        <v>CN</v>
      </c>
      <c r="N1094" s="2" t="str">
        <f>VLOOKUP($C1094,Clients!$B:$F,N$6,0)</f>
        <v>China</v>
      </c>
    </row>
    <row r="1095" spans="2:14" x14ac:dyDescent="0.2">
      <c r="B1095" s="8">
        <v>300461.7</v>
      </c>
      <c r="C1095" s="2" t="s">
        <v>1408</v>
      </c>
      <c r="D1095" s="2" t="s">
        <v>16</v>
      </c>
      <c r="E1095" s="8">
        <v>402</v>
      </c>
      <c r="F1095" s="2" t="s">
        <v>1623</v>
      </c>
      <c r="G1095" s="2" t="s">
        <v>1729</v>
      </c>
      <c r="H1095" s="9">
        <v>42957</v>
      </c>
      <c r="I1095" s="2">
        <v>2017</v>
      </c>
      <c r="J1095" s="2">
        <v>8</v>
      </c>
      <c r="K1095" s="2" t="str">
        <f>VLOOKUP($C1095,Clients!$B:$F,K$6,0)</f>
        <v>Blogtag</v>
      </c>
      <c r="L1095" s="2" t="str">
        <f>VLOOKUP($C1095,Clients!$B:$F,L$6,0)</f>
        <v>Foreign</v>
      </c>
      <c r="M1095" s="2" t="str">
        <f>VLOOKUP($C1095,Clients!$B:$F,M$6,0)</f>
        <v>CN</v>
      </c>
      <c r="N1095" s="2" t="str">
        <f>VLOOKUP($C1095,Clients!$B:$F,N$6,0)</f>
        <v>China</v>
      </c>
    </row>
    <row r="1096" spans="2:14" x14ac:dyDescent="0.2">
      <c r="B1096" s="8">
        <v>248543.40000000002</v>
      </c>
      <c r="C1096" s="2" t="s">
        <v>1408</v>
      </c>
      <c r="D1096" s="2" t="s">
        <v>16</v>
      </c>
      <c r="E1096" s="8">
        <v>412</v>
      </c>
      <c r="F1096" s="2" t="s">
        <v>1631</v>
      </c>
      <c r="G1096" s="2" t="s">
        <v>1730</v>
      </c>
      <c r="H1096" s="9">
        <v>42963</v>
      </c>
      <c r="I1096" s="2">
        <v>2017</v>
      </c>
      <c r="J1096" s="2">
        <v>8</v>
      </c>
      <c r="K1096" s="2" t="str">
        <f>VLOOKUP($C1096,Clients!$B:$F,K$6,0)</f>
        <v>Blogtag</v>
      </c>
      <c r="L1096" s="2" t="str">
        <f>VLOOKUP($C1096,Clients!$B:$F,L$6,0)</f>
        <v>Foreign</v>
      </c>
      <c r="M1096" s="2" t="str">
        <f>VLOOKUP($C1096,Clients!$B:$F,M$6,0)</f>
        <v>CN</v>
      </c>
      <c r="N1096" s="2" t="str">
        <f>VLOOKUP($C1096,Clients!$B:$F,N$6,0)</f>
        <v>China</v>
      </c>
    </row>
    <row r="1097" spans="2:14" x14ac:dyDescent="0.2">
      <c r="B1097" s="8">
        <v>3061.8</v>
      </c>
      <c r="C1097" s="2" t="s">
        <v>1408</v>
      </c>
      <c r="D1097" s="2" t="s">
        <v>16</v>
      </c>
      <c r="E1097" s="8">
        <v>80</v>
      </c>
      <c r="F1097" s="2" t="s">
        <v>1717</v>
      </c>
      <c r="G1097" s="2" t="s">
        <v>1731</v>
      </c>
      <c r="H1097" s="9">
        <v>42963</v>
      </c>
      <c r="I1097" s="2">
        <v>2017</v>
      </c>
      <c r="J1097" s="2">
        <v>8</v>
      </c>
      <c r="K1097" s="2" t="str">
        <f>VLOOKUP($C1097,Clients!$B:$F,K$6,0)</f>
        <v>Blogtag</v>
      </c>
      <c r="L1097" s="2" t="str">
        <f>VLOOKUP($C1097,Clients!$B:$F,L$6,0)</f>
        <v>Foreign</v>
      </c>
      <c r="M1097" s="2" t="str">
        <f>VLOOKUP($C1097,Clients!$B:$F,M$6,0)</f>
        <v>CN</v>
      </c>
      <c r="N1097" s="2" t="str">
        <f>VLOOKUP($C1097,Clients!$B:$F,N$6,0)</f>
        <v>China</v>
      </c>
    </row>
    <row r="1098" spans="2:14" x14ac:dyDescent="0.2">
      <c r="B1098" s="8">
        <v>241623.90000000002</v>
      </c>
      <c r="C1098" s="2" t="s">
        <v>1408</v>
      </c>
      <c r="D1098" s="2" t="s">
        <v>16</v>
      </c>
      <c r="E1098" s="8">
        <v>359</v>
      </c>
      <c r="F1098" s="2" t="s">
        <v>1623</v>
      </c>
      <c r="G1098" s="2" t="s">
        <v>1732</v>
      </c>
      <c r="H1098" s="9">
        <v>42972</v>
      </c>
      <c r="I1098" s="2">
        <v>2017</v>
      </c>
      <c r="J1098" s="2">
        <v>8</v>
      </c>
      <c r="K1098" s="2" t="str">
        <f>VLOOKUP($C1098,Clients!$B:$F,K$6,0)</f>
        <v>Blogtag</v>
      </c>
      <c r="L1098" s="2" t="str">
        <f>VLOOKUP($C1098,Clients!$B:$F,L$6,0)</f>
        <v>Foreign</v>
      </c>
      <c r="M1098" s="2" t="str">
        <f>VLOOKUP($C1098,Clients!$B:$F,M$6,0)</f>
        <v>CN</v>
      </c>
      <c r="N1098" s="2" t="str">
        <f>VLOOKUP($C1098,Clients!$B:$F,N$6,0)</f>
        <v>China</v>
      </c>
    </row>
    <row r="1099" spans="2:14" x14ac:dyDescent="0.2">
      <c r="B1099" s="8">
        <v>7621.7400000000007</v>
      </c>
      <c r="C1099" s="2" t="s">
        <v>1408</v>
      </c>
      <c r="D1099" s="2" t="s">
        <v>16</v>
      </c>
      <c r="E1099" s="8">
        <v>400</v>
      </c>
      <c r="F1099" s="2" t="s">
        <v>1717</v>
      </c>
      <c r="G1099" s="2" t="s">
        <v>1733</v>
      </c>
      <c r="H1099" s="9">
        <v>42972</v>
      </c>
      <c r="I1099" s="2">
        <v>2017</v>
      </c>
      <c r="J1099" s="2">
        <v>8</v>
      </c>
      <c r="K1099" s="2" t="str">
        <f>VLOOKUP($C1099,Clients!$B:$F,K$6,0)</f>
        <v>Blogtag</v>
      </c>
      <c r="L1099" s="2" t="str">
        <f>VLOOKUP($C1099,Clients!$B:$F,L$6,0)</f>
        <v>Foreign</v>
      </c>
      <c r="M1099" s="2" t="str">
        <f>VLOOKUP($C1099,Clients!$B:$F,M$6,0)</f>
        <v>CN</v>
      </c>
      <c r="N1099" s="2" t="str">
        <f>VLOOKUP($C1099,Clients!$B:$F,N$6,0)</f>
        <v>China</v>
      </c>
    </row>
    <row r="1100" spans="2:14" x14ac:dyDescent="0.2">
      <c r="B1100" s="8">
        <v>208232.63999999998</v>
      </c>
      <c r="C1100" s="2" t="s">
        <v>1408</v>
      </c>
      <c r="D1100" s="2" t="s">
        <v>16</v>
      </c>
      <c r="E1100" s="8">
        <v>419</v>
      </c>
      <c r="F1100" s="2" t="s">
        <v>1648</v>
      </c>
      <c r="G1100" s="2" t="s">
        <v>1734</v>
      </c>
      <c r="H1100" s="9">
        <v>42972</v>
      </c>
      <c r="I1100" s="2">
        <v>2017</v>
      </c>
      <c r="J1100" s="2">
        <v>8</v>
      </c>
      <c r="K1100" s="2" t="str">
        <f>VLOOKUP($C1100,Clients!$B:$F,K$6,0)</f>
        <v>Blogtag</v>
      </c>
      <c r="L1100" s="2" t="str">
        <f>VLOOKUP($C1100,Clients!$B:$F,L$6,0)</f>
        <v>Foreign</v>
      </c>
      <c r="M1100" s="2" t="str">
        <f>VLOOKUP($C1100,Clients!$B:$F,M$6,0)</f>
        <v>CN</v>
      </c>
      <c r="N1100" s="2" t="str">
        <f>VLOOKUP($C1100,Clients!$B:$F,N$6,0)</f>
        <v>China</v>
      </c>
    </row>
    <row r="1101" spans="2:14" x14ac:dyDescent="0.2">
      <c r="B1101" s="8">
        <v>3470.46</v>
      </c>
      <c r="C1101" s="2" t="s">
        <v>1408</v>
      </c>
      <c r="D1101" s="2" t="s">
        <v>16</v>
      </c>
      <c r="E1101" s="8">
        <v>150</v>
      </c>
      <c r="F1101" s="2" t="s">
        <v>1717</v>
      </c>
      <c r="G1101" s="2" t="s">
        <v>1735</v>
      </c>
      <c r="H1101" s="9">
        <v>42972</v>
      </c>
      <c r="I1101" s="2">
        <v>2017</v>
      </c>
      <c r="J1101" s="2">
        <v>8</v>
      </c>
      <c r="K1101" s="2" t="str">
        <f>VLOOKUP($C1101,Clients!$B:$F,K$6,0)</f>
        <v>Blogtag</v>
      </c>
      <c r="L1101" s="2" t="str">
        <f>VLOOKUP($C1101,Clients!$B:$F,L$6,0)</f>
        <v>Foreign</v>
      </c>
      <c r="M1101" s="2" t="str">
        <f>VLOOKUP($C1101,Clients!$B:$F,M$6,0)</f>
        <v>CN</v>
      </c>
      <c r="N1101" s="2" t="str">
        <f>VLOOKUP($C1101,Clients!$B:$F,N$6,0)</f>
        <v>China</v>
      </c>
    </row>
    <row r="1102" spans="2:14" x14ac:dyDescent="0.2">
      <c r="B1102" s="8">
        <v>-6132</v>
      </c>
      <c r="C1102" s="2" t="s">
        <v>1408</v>
      </c>
      <c r="D1102" s="2" t="s">
        <v>16</v>
      </c>
      <c r="E1102" s="8">
        <v>-10</v>
      </c>
      <c r="F1102" s="2" t="s">
        <v>1736</v>
      </c>
      <c r="G1102" s="2" t="s">
        <v>1737</v>
      </c>
      <c r="H1102" s="9">
        <v>42975</v>
      </c>
      <c r="I1102" s="2">
        <v>2017</v>
      </c>
      <c r="J1102" s="2">
        <v>8</v>
      </c>
      <c r="K1102" s="2" t="str">
        <f>VLOOKUP($C1102,Clients!$B:$F,K$6,0)</f>
        <v>Blogtag</v>
      </c>
      <c r="L1102" s="2" t="str">
        <f>VLOOKUP($C1102,Clients!$B:$F,L$6,0)</f>
        <v>Foreign</v>
      </c>
      <c r="M1102" s="2" t="str">
        <f>VLOOKUP($C1102,Clients!$B:$F,M$6,0)</f>
        <v>CN</v>
      </c>
      <c r="N1102" s="2" t="str">
        <f>VLOOKUP($C1102,Clients!$B:$F,N$6,0)</f>
        <v>China</v>
      </c>
    </row>
    <row r="1103" spans="2:14" x14ac:dyDescent="0.2">
      <c r="B1103" s="8">
        <v>7434</v>
      </c>
      <c r="C1103" s="2" t="s">
        <v>1408</v>
      </c>
      <c r="D1103" s="2" t="s">
        <v>16</v>
      </c>
      <c r="E1103" s="8">
        <v>10</v>
      </c>
      <c r="F1103" s="2" t="s">
        <v>1738</v>
      </c>
      <c r="G1103" s="2" t="s">
        <v>1739</v>
      </c>
      <c r="H1103" s="9">
        <v>42975</v>
      </c>
      <c r="I1103" s="2">
        <v>2017</v>
      </c>
      <c r="J1103" s="2">
        <v>8</v>
      </c>
      <c r="K1103" s="2" t="str">
        <f>VLOOKUP($C1103,Clients!$B:$F,K$6,0)</f>
        <v>Blogtag</v>
      </c>
      <c r="L1103" s="2" t="str">
        <f>VLOOKUP($C1103,Clients!$B:$F,L$6,0)</f>
        <v>Foreign</v>
      </c>
      <c r="M1103" s="2" t="str">
        <f>VLOOKUP($C1103,Clients!$B:$F,M$6,0)</f>
        <v>CN</v>
      </c>
      <c r="N1103" s="2" t="str">
        <f>VLOOKUP($C1103,Clients!$B:$F,N$6,0)</f>
        <v>China</v>
      </c>
    </row>
    <row r="1104" spans="2:14" x14ac:dyDescent="0.2">
      <c r="B1104" s="8">
        <v>0</v>
      </c>
      <c r="C1104" s="2" t="s">
        <v>1408</v>
      </c>
      <c r="D1104" s="2" t="s">
        <v>16</v>
      </c>
      <c r="E1104" s="8">
        <v>2701.4</v>
      </c>
      <c r="F1104" s="2" t="s">
        <v>1717</v>
      </c>
      <c r="G1104" s="2" t="s">
        <v>1740</v>
      </c>
      <c r="H1104" s="9">
        <v>42990</v>
      </c>
      <c r="I1104" s="2">
        <v>2017</v>
      </c>
      <c r="J1104" s="2">
        <v>9</v>
      </c>
      <c r="K1104" s="2" t="str">
        <f>VLOOKUP($C1104,Clients!$B:$F,K$6,0)</f>
        <v>Blogtag</v>
      </c>
      <c r="L1104" s="2" t="str">
        <f>VLOOKUP($C1104,Clients!$B:$F,L$6,0)</f>
        <v>Foreign</v>
      </c>
      <c r="M1104" s="2" t="str">
        <f>VLOOKUP($C1104,Clients!$B:$F,M$6,0)</f>
        <v>CN</v>
      </c>
      <c r="N1104" s="2" t="str">
        <f>VLOOKUP($C1104,Clients!$B:$F,N$6,0)</f>
        <v>China</v>
      </c>
    </row>
    <row r="1105" spans="2:14" x14ac:dyDescent="0.2">
      <c r="B1105" s="8">
        <v>2263.8000000000002</v>
      </c>
      <c r="C1105" s="2" t="s">
        <v>1408</v>
      </c>
      <c r="D1105" s="2" t="s">
        <v>16</v>
      </c>
      <c r="E1105" s="8">
        <v>1</v>
      </c>
      <c r="F1105" s="2" t="s">
        <v>1741</v>
      </c>
      <c r="G1105" s="2" t="s">
        <v>1742</v>
      </c>
      <c r="H1105" s="9">
        <v>42996</v>
      </c>
      <c r="I1105" s="2">
        <v>2017</v>
      </c>
      <c r="J1105" s="2">
        <v>9</v>
      </c>
      <c r="K1105" s="2" t="str">
        <f>VLOOKUP($C1105,Clients!$B:$F,K$6,0)</f>
        <v>Blogtag</v>
      </c>
      <c r="L1105" s="2" t="str">
        <f>VLOOKUP($C1105,Clients!$B:$F,L$6,0)</f>
        <v>Foreign</v>
      </c>
      <c r="M1105" s="2" t="str">
        <f>VLOOKUP($C1105,Clients!$B:$F,M$6,0)</f>
        <v>CN</v>
      </c>
      <c r="N1105" s="2" t="str">
        <f>VLOOKUP($C1105,Clients!$B:$F,N$6,0)</f>
        <v>China</v>
      </c>
    </row>
    <row r="1106" spans="2:14" x14ac:dyDescent="0.2">
      <c r="B1106" s="8">
        <v>260069.25</v>
      </c>
      <c r="C1106" s="2" t="s">
        <v>1408</v>
      </c>
      <c r="D1106" s="2" t="s">
        <v>16</v>
      </c>
      <c r="E1106" s="8">
        <v>395</v>
      </c>
      <c r="F1106" s="2" t="s">
        <v>1743</v>
      </c>
      <c r="G1106" s="2" t="s">
        <v>1744</v>
      </c>
      <c r="H1106" s="9">
        <v>42999</v>
      </c>
      <c r="I1106" s="2">
        <v>2017</v>
      </c>
      <c r="J1106" s="2">
        <v>9</v>
      </c>
      <c r="K1106" s="2" t="str">
        <f>VLOOKUP($C1106,Clients!$B:$F,K$6,0)</f>
        <v>Blogtag</v>
      </c>
      <c r="L1106" s="2" t="str">
        <f>VLOOKUP($C1106,Clients!$B:$F,L$6,0)</f>
        <v>Foreign</v>
      </c>
      <c r="M1106" s="2" t="str">
        <f>VLOOKUP($C1106,Clients!$B:$F,M$6,0)</f>
        <v>CN</v>
      </c>
      <c r="N1106" s="2" t="str">
        <f>VLOOKUP($C1106,Clients!$B:$F,N$6,0)</f>
        <v>China</v>
      </c>
    </row>
    <row r="1107" spans="2:14" x14ac:dyDescent="0.2">
      <c r="B1107" s="8">
        <v>352.8</v>
      </c>
      <c r="C1107" s="2" t="s">
        <v>1408</v>
      </c>
      <c r="D1107" s="2" t="s">
        <v>16</v>
      </c>
      <c r="E1107" s="8">
        <v>120</v>
      </c>
      <c r="F1107" s="2" t="s">
        <v>1745</v>
      </c>
      <c r="G1107" s="2" t="s">
        <v>1746</v>
      </c>
      <c r="H1107" s="9">
        <v>42999</v>
      </c>
      <c r="I1107" s="2">
        <v>2017</v>
      </c>
      <c r="J1107" s="2">
        <v>9</v>
      </c>
      <c r="K1107" s="2" t="str">
        <f>VLOOKUP($C1107,Clients!$B:$F,K$6,0)</f>
        <v>Blogtag</v>
      </c>
      <c r="L1107" s="2" t="str">
        <f>VLOOKUP($C1107,Clients!$B:$F,L$6,0)</f>
        <v>Foreign</v>
      </c>
      <c r="M1107" s="2" t="str">
        <f>VLOOKUP($C1107,Clients!$B:$F,M$6,0)</f>
        <v>CN</v>
      </c>
      <c r="N1107" s="2" t="str">
        <f>VLOOKUP($C1107,Clients!$B:$F,N$6,0)</f>
        <v>China</v>
      </c>
    </row>
    <row r="1108" spans="2:14" x14ac:dyDescent="0.2">
      <c r="B1108" s="8">
        <v>235638.90000000002</v>
      </c>
      <c r="C1108" s="2" t="s">
        <v>1408</v>
      </c>
      <c r="D1108" s="2" t="s">
        <v>16</v>
      </c>
      <c r="E1108" s="8">
        <v>421</v>
      </c>
      <c r="F1108" s="2" t="s">
        <v>1747</v>
      </c>
      <c r="G1108" s="2" t="s">
        <v>1748</v>
      </c>
      <c r="H1108" s="9">
        <v>43006</v>
      </c>
      <c r="I1108" s="2">
        <v>2017</v>
      </c>
      <c r="J1108" s="2">
        <v>9</v>
      </c>
      <c r="K1108" s="2" t="str">
        <f>VLOOKUP($C1108,Clients!$B:$F,K$6,0)</f>
        <v>Blogtag</v>
      </c>
      <c r="L1108" s="2" t="str">
        <f>VLOOKUP($C1108,Clients!$B:$F,L$6,0)</f>
        <v>Foreign</v>
      </c>
      <c r="M1108" s="2" t="str">
        <f>VLOOKUP($C1108,Clients!$B:$F,M$6,0)</f>
        <v>CN</v>
      </c>
      <c r="N1108" s="2" t="str">
        <f>VLOOKUP($C1108,Clients!$B:$F,N$6,0)</f>
        <v>China</v>
      </c>
    </row>
    <row r="1109" spans="2:14" x14ac:dyDescent="0.2">
      <c r="B1109" s="8">
        <v>179676</v>
      </c>
      <c r="C1109" s="2" t="s">
        <v>1408</v>
      </c>
      <c r="D1109" s="2" t="s">
        <v>16</v>
      </c>
      <c r="E1109" s="8">
        <v>80</v>
      </c>
      <c r="F1109" s="2" t="s">
        <v>1749</v>
      </c>
      <c r="G1109" s="2" t="s">
        <v>1750</v>
      </c>
      <c r="H1109" s="9">
        <v>43042</v>
      </c>
      <c r="I1109" s="2">
        <v>2017</v>
      </c>
      <c r="J1109" s="2">
        <v>11</v>
      </c>
      <c r="K1109" s="2" t="str">
        <f>VLOOKUP($C1109,Clients!$B:$F,K$6,0)</f>
        <v>Blogtag</v>
      </c>
      <c r="L1109" s="2" t="str">
        <f>VLOOKUP($C1109,Clients!$B:$F,L$6,0)</f>
        <v>Foreign</v>
      </c>
      <c r="M1109" s="2" t="str">
        <f>VLOOKUP($C1109,Clients!$B:$F,M$6,0)</f>
        <v>CN</v>
      </c>
      <c r="N1109" s="2" t="str">
        <f>VLOOKUP($C1109,Clients!$B:$F,N$6,0)</f>
        <v>China</v>
      </c>
    </row>
    <row r="1110" spans="2:14" x14ac:dyDescent="0.2">
      <c r="B1110" s="8">
        <v>2646.3360000000002</v>
      </c>
      <c r="C1110" s="2" t="s">
        <v>1408</v>
      </c>
      <c r="D1110" s="2" t="s">
        <v>16</v>
      </c>
      <c r="E1110" s="8">
        <v>155.9</v>
      </c>
      <c r="F1110" s="2" t="s">
        <v>1751</v>
      </c>
      <c r="G1110" s="2" t="s">
        <v>1752</v>
      </c>
      <c r="H1110" s="9">
        <v>43042</v>
      </c>
      <c r="I1110" s="2">
        <v>2017</v>
      </c>
      <c r="J1110" s="2">
        <v>11</v>
      </c>
      <c r="K1110" s="2" t="str">
        <f>VLOOKUP($C1110,Clients!$B:$F,K$6,0)</f>
        <v>Blogtag</v>
      </c>
      <c r="L1110" s="2" t="str">
        <f>VLOOKUP($C1110,Clients!$B:$F,L$6,0)</f>
        <v>Foreign</v>
      </c>
      <c r="M1110" s="2" t="str">
        <f>VLOOKUP($C1110,Clients!$B:$F,M$6,0)</f>
        <v>CN</v>
      </c>
      <c r="N1110" s="2" t="str">
        <f>VLOOKUP($C1110,Clients!$B:$F,N$6,0)</f>
        <v>China</v>
      </c>
    </row>
    <row r="1111" spans="2:14" x14ac:dyDescent="0.2">
      <c r="B1111" s="8">
        <v>227883.6</v>
      </c>
      <c r="C1111" s="2" t="s">
        <v>1408</v>
      </c>
      <c r="D1111" s="2" t="s">
        <v>16</v>
      </c>
      <c r="E1111" s="8">
        <v>421</v>
      </c>
      <c r="F1111" s="2" t="s">
        <v>1753</v>
      </c>
      <c r="G1111" s="2" t="s">
        <v>1754</v>
      </c>
      <c r="H1111" s="9">
        <v>43068</v>
      </c>
      <c r="I1111" s="2">
        <v>2017</v>
      </c>
      <c r="J1111" s="2">
        <v>11</v>
      </c>
      <c r="K1111" s="2" t="str">
        <f>VLOOKUP($C1111,Clients!$B:$F,K$6,0)</f>
        <v>Blogtag</v>
      </c>
      <c r="L1111" s="2" t="str">
        <f>VLOOKUP($C1111,Clients!$B:$F,L$6,0)</f>
        <v>Foreign</v>
      </c>
      <c r="M1111" s="2" t="str">
        <f>VLOOKUP($C1111,Clients!$B:$F,M$6,0)</f>
        <v>CN</v>
      </c>
      <c r="N1111" s="2" t="str">
        <f>VLOOKUP($C1111,Clients!$B:$F,N$6,0)</f>
        <v>China</v>
      </c>
    </row>
    <row r="1112" spans="2:14" x14ac:dyDescent="0.2">
      <c r="B1112" s="8">
        <v>211036.98</v>
      </c>
      <c r="C1112" s="2" t="s">
        <v>1408</v>
      </c>
      <c r="D1112" s="2" t="s">
        <v>16</v>
      </c>
      <c r="E1112" s="8">
        <v>348</v>
      </c>
      <c r="F1112" s="2" t="s">
        <v>1753</v>
      </c>
      <c r="G1112" s="2" t="s">
        <v>1755</v>
      </c>
      <c r="H1112" s="9">
        <v>43076</v>
      </c>
      <c r="I1112" s="2">
        <v>2017</v>
      </c>
      <c r="J1112" s="2">
        <v>12</v>
      </c>
      <c r="K1112" s="2" t="str">
        <f>VLOOKUP($C1112,Clients!$B:$F,K$6,0)</f>
        <v>Blogtag</v>
      </c>
      <c r="L1112" s="2" t="str">
        <f>VLOOKUP($C1112,Clients!$B:$F,L$6,0)</f>
        <v>Foreign</v>
      </c>
      <c r="M1112" s="2" t="str">
        <f>VLOOKUP($C1112,Clients!$B:$F,M$6,0)</f>
        <v>CN</v>
      </c>
      <c r="N1112" s="2" t="str">
        <f>VLOOKUP($C1112,Clients!$B:$F,N$6,0)</f>
        <v>China</v>
      </c>
    </row>
    <row r="1113" spans="2:14" x14ac:dyDescent="0.2">
      <c r="B1113" s="8">
        <v>4573.8</v>
      </c>
      <c r="C1113" s="2" t="s">
        <v>1408</v>
      </c>
      <c r="D1113" s="2" t="s">
        <v>16</v>
      </c>
      <c r="E1113" s="8">
        <v>400</v>
      </c>
      <c r="F1113" s="2" t="s">
        <v>1756</v>
      </c>
      <c r="G1113" s="2" t="s">
        <v>1757</v>
      </c>
      <c r="H1113" s="9">
        <v>43076</v>
      </c>
      <c r="I1113" s="2">
        <v>2017</v>
      </c>
      <c r="J1113" s="2">
        <v>12</v>
      </c>
      <c r="K1113" s="2" t="str">
        <f>VLOOKUP($C1113,Clients!$B:$F,K$6,0)</f>
        <v>Blogtag</v>
      </c>
      <c r="L1113" s="2" t="str">
        <f>VLOOKUP($C1113,Clients!$B:$F,L$6,0)</f>
        <v>Foreign</v>
      </c>
      <c r="M1113" s="2" t="str">
        <f>VLOOKUP($C1113,Clients!$B:$F,M$6,0)</f>
        <v>CN</v>
      </c>
      <c r="N1113" s="2" t="str">
        <f>VLOOKUP($C1113,Clients!$B:$F,N$6,0)</f>
        <v>China</v>
      </c>
    </row>
    <row r="1114" spans="2:14" x14ac:dyDescent="0.2">
      <c r="B1114" s="8">
        <v>252953.82</v>
      </c>
      <c r="C1114" s="2" t="s">
        <v>1408</v>
      </c>
      <c r="D1114" s="2" t="s">
        <v>16</v>
      </c>
      <c r="E1114" s="8">
        <v>445</v>
      </c>
      <c r="F1114" s="2" t="s">
        <v>1753</v>
      </c>
      <c r="G1114" s="2" t="s">
        <v>1758</v>
      </c>
      <c r="H1114" s="9">
        <v>43078</v>
      </c>
      <c r="I1114" s="2">
        <v>2017</v>
      </c>
      <c r="J1114" s="2">
        <v>12</v>
      </c>
      <c r="K1114" s="2" t="str">
        <f>VLOOKUP($C1114,Clients!$B:$F,K$6,0)</f>
        <v>Blogtag</v>
      </c>
      <c r="L1114" s="2" t="str">
        <f>VLOOKUP($C1114,Clients!$B:$F,L$6,0)</f>
        <v>Foreign</v>
      </c>
      <c r="M1114" s="2" t="str">
        <f>VLOOKUP($C1114,Clients!$B:$F,M$6,0)</f>
        <v>CN</v>
      </c>
      <c r="N1114" s="2" t="str">
        <f>VLOOKUP($C1114,Clients!$B:$F,N$6,0)</f>
        <v>China</v>
      </c>
    </row>
    <row r="1115" spans="2:14" x14ac:dyDescent="0.2">
      <c r="B1115" s="8">
        <v>207504.57</v>
      </c>
      <c r="C1115" s="2" t="s">
        <v>1408</v>
      </c>
      <c r="D1115" s="2" t="s">
        <v>16</v>
      </c>
      <c r="E1115" s="8">
        <v>413</v>
      </c>
      <c r="F1115" s="2" t="s">
        <v>1753</v>
      </c>
      <c r="G1115" s="2" t="s">
        <v>1759</v>
      </c>
      <c r="H1115" s="9">
        <v>43078</v>
      </c>
      <c r="I1115" s="2">
        <v>2017</v>
      </c>
      <c r="J1115" s="2">
        <v>12</v>
      </c>
      <c r="K1115" s="2" t="str">
        <f>VLOOKUP($C1115,Clients!$B:$F,K$6,0)</f>
        <v>Blogtag</v>
      </c>
      <c r="L1115" s="2" t="str">
        <f>VLOOKUP($C1115,Clients!$B:$F,L$6,0)</f>
        <v>Foreign</v>
      </c>
      <c r="M1115" s="2" t="str">
        <f>VLOOKUP($C1115,Clients!$B:$F,M$6,0)</f>
        <v>CN</v>
      </c>
      <c r="N1115" s="2" t="str">
        <f>VLOOKUP($C1115,Clients!$B:$F,N$6,0)</f>
        <v>China</v>
      </c>
    </row>
    <row r="1116" spans="2:14" x14ac:dyDescent="0.2">
      <c r="B1116" s="8">
        <v>237529.95</v>
      </c>
      <c r="C1116" s="2" t="s">
        <v>1408</v>
      </c>
      <c r="D1116" s="2" t="s">
        <v>16</v>
      </c>
      <c r="E1116" s="8">
        <v>438</v>
      </c>
      <c r="F1116" s="2" t="s">
        <v>1760</v>
      </c>
      <c r="G1116" s="2" t="s">
        <v>1761</v>
      </c>
      <c r="H1116" s="9">
        <v>43112</v>
      </c>
      <c r="I1116" s="2">
        <v>2018</v>
      </c>
      <c r="J1116" s="2">
        <v>1</v>
      </c>
      <c r="K1116" s="2" t="str">
        <f>VLOOKUP($C1116,Clients!$B:$F,K$6,0)</f>
        <v>Blogtag</v>
      </c>
      <c r="L1116" s="2" t="str">
        <f>VLOOKUP($C1116,Clients!$B:$F,L$6,0)</f>
        <v>Foreign</v>
      </c>
      <c r="M1116" s="2" t="str">
        <f>VLOOKUP($C1116,Clients!$B:$F,M$6,0)</f>
        <v>CN</v>
      </c>
      <c r="N1116" s="2" t="str">
        <f>VLOOKUP($C1116,Clients!$B:$F,N$6,0)</f>
        <v>China</v>
      </c>
    </row>
    <row r="1117" spans="2:14" x14ac:dyDescent="0.2">
      <c r="B1117" s="8">
        <v>341691</v>
      </c>
      <c r="C1117" s="2" t="s">
        <v>1408</v>
      </c>
      <c r="D1117" s="2" t="s">
        <v>16</v>
      </c>
      <c r="E1117" s="8">
        <v>311</v>
      </c>
      <c r="F1117" s="2" t="s">
        <v>1762</v>
      </c>
      <c r="G1117" s="2" t="s">
        <v>1763</v>
      </c>
      <c r="H1117" s="9">
        <v>43124</v>
      </c>
      <c r="I1117" s="2">
        <v>2018</v>
      </c>
      <c r="J1117" s="2">
        <v>1</v>
      </c>
      <c r="K1117" s="2" t="str">
        <f>VLOOKUP($C1117,Clients!$B:$F,K$6,0)</f>
        <v>Blogtag</v>
      </c>
      <c r="L1117" s="2" t="str">
        <f>VLOOKUP($C1117,Clients!$B:$F,L$6,0)</f>
        <v>Foreign</v>
      </c>
      <c r="M1117" s="2" t="str">
        <f>VLOOKUP($C1117,Clients!$B:$F,M$6,0)</f>
        <v>CN</v>
      </c>
      <c r="N1117" s="2" t="str">
        <f>VLOOKUP($C1117,Clients!$B:$F,N$6,0)</f>
        <v>China</v>
      </c>
    </row>
    <row r="1118" spans="2:14" x14ac:dyDescent="0.2">
      <c r="B1118" s="8">
        <v>28560</v>
      </c>
      <c r="C1118" s="2" t="s">
        <v>1408</v>
      </c>
      <c r="D1118" s="2" t="s">
        <v>16</v>
      </c>
      <c r="E1118" s="8">
        <v>1120</v>
      </c>
      <c r="F1118" s="2" t="s">
        <v>1764</v>
      </c>
      <c r="G1118" s="2" t="s">
        <v>1765</v>
      </c>
      <c r="H1118" s="9">
        <v>43124</v>
      </c>
      <c r="I1118" s="2">
        <v>2018</v>
      </c>
      <c r="J1118" s="2">
        <v>1</v>
      </c>
      <c r="K1118" s="2" t="str">
        <f>VLOOKUP($C1118,Clients!$B:$F,K$6,0)</f>
        <v>Blogtag</v>
      </c>
      <c r="L1118" s="2" t="str">
        <f>VLOOKUP($C1118,Clients!$B:$F,L$6,0)</f>
        <v>Foreign</v>
      </c>
      <c r="M1118" s="2" t="str">
        <f>VLOOKUP($C1118,Clients!$B:$F,M$6,0)</f>
        <v>CN</v>
      </c>
      <c r="N1118" s="2" t="str">
        <f>VLOOKUP($C1118,Clients!$B:$F,N$6,0)</f>
        <v>China</v>
      </c>
    </row>
    <row r="1119" spans="2:14" x14ac:dyDescent="0.2">
      <c r="B1119" s="8">
        <v>202022.1</v>
      </c>
      <c r="C1119" s="2" t="s">
        <v>1408</v>
      </c>
      <c r="D1119" s="2" t="s">
        <v>16</v>
      </c>
      <c r="E1119" s="8">
        <v>391</v>
      </c>
      <c r="F1119" s="2" t="s">
        <v>1766</v>
      </c>
      <c r="G1119" s="2" t="s">
        <v>1767</v>
      </c>
      <c r="H1119" s="9">
        <v>43131</v>
      </c>
      <c r="I1119" s="2">
        <v>2018</v>
      </c>
      <c r="J1119" s="2">
        <v>1</v>
      </c>
      <c r="K1119" s="2" t="str">
        <f>VLOOKUP($C1119,Clients!$B:$F,K$6,0)</f>
        <v>Blogtag</v>
      </c>
      <c r="L1119" s="2" t="str">
        <f>VLOOKUP($C1119,Clients!$B:$F,L$6,0)</f>
        <v>Foreign</v>
      </c>
      <c r="M1119" s="2" t="str">
        <f>VLOOKUP($C1119,Clients!$B:$F,M$6,0)</f>
        <v>CN</v>
      </c>
      <c r="N1119" s="2" t="str">
        <f>VLOOKUP($C1119,Clients!$B:$F,N$6,0)</f>
        <v>China</v>
      </c>
    </row>
    <row r="1120" spans="2:14" x14ac:dyDescent="0.2">
      <c r="B1120" s="8">
        <v>190528.80000000002</v>
      </c>
      <c r="C1120" s="2" t="s">
        <v>1408</v>
      </c>
      <c r="D1120" s="2" t="s">
        <v>16</v>
      </c>
      <c r="E1120" s="8">
        <v>373</v>
      </c>
      <c r="F1120" s="2" t="s">
        <v>1768</v>
      </c>
      <c r="G1120" s="2" t="s">
        <v>1769</v>
      </c>
      <c r="H1120" s="9">
        <v>43139</v>
      </c>
      <c r="I1120" s="2">
        <v>2018</v>
      </c>
      <c r="J1120" s="2">
        <v>2</v>
      </c>
      <c r="K1120" s="2" t="str">
        <f>VLOOKUP($C1120,Clients!$B:$F,K$6,0)</f>
        <v>Blogtag</v>
      </c>
      <c r="L1120" s="2" t="str">
        <f>VLOOKUP($C1120,Clients!$B:$F,L$6,0)</f>
        <v>Foreign</v>
      </c>
      <c r="M1120" s="2" t="str">
        <f>VLOOKUP($C1120,Clients!$B:$F,M$6,0)</f>
        <v>CN</v>
      </c>
      <c r="N1120" s="2" t="str">
        <f>VLOOKUP($C1120,Clients!$B:$F,N$6,0)</f>
        <v>China</v>
      </c>
    </row>
    <row r="1121" spans="2:14" x14ac:dyDescent="0.2">
      <c r="B1121" s="8">
        <v>205799.37</v>
      </c>
      <c r="C1121" s="2" t="s">
        <v>1408</v>
      </c>
      <c r="D1121" s="2" t="s">
        <v>16</v>
      </c>
      <c r="E1121" s="8">
        <v>412</v>
      </c>
      <c r="F1121" s="2" t="s">
        <v>1768</v>
      </c>
      <c r="G1121" s="2" t="s">
        <v>1770</v>
      </c>
      <c r="H1121" s="9">
        <v>43141</v>
      </c>
      <c r="I1121" s="2">
        <v>2018</v>
      </c>
      <c r="J1121" s="2">
        <v>2</v>
      </c>
      <c r="K1121" s="2" t="str">
        <f>VLOOKUP($C1121,Clients!$B:$F,K$6,0)</f>
        <v>Blogtag</v>
      </c>
      <c r="L1121" s="2" t="str">
        <f>VLOOKUP($C1121,Clients!$B:$F,L$6,0)</f>
        <v>Foreign</v>
      </c>
      <c r="M1121" s="2" t="str">
        <f>VLOOKUP($C1121,Clients!$B:$F,M$6,0)</f>
        <v>CN</v>
      </c>
      <c r="N1121" s="2" t="str">
        <f>VLOOKUP($C1121,Clients!$B:$F,N$6,0)</f>
        <v>China</v>
      </c>
    </row>
    <row r="1122" spans="2:14" x14ac:dyDescent="0.2">
      <c r="B1122" s="8">
        <v>222940.2</v>
      </c>
      <c r="C1122" s="2" t="s">
        <v>1408</v>
      </c>
      <c r="D1122" s="2" t="s">
        <v>16</v>
      </c>
      <c r="E1122" s="8">
        <v>380</v>
      </c>
      <c r="F1122" s="2" t="s">
        <v>1768</v>
      </c>
      <c r="G1122" s="2" t="s">
        <v>1771</v>
      </c>
      <c r="H1122" s="9">
        <v>43146</v>
      </c>
      <c r="I1122" s="2">
        <v>2018</v>
      </c>
      <c r="J1122" s="2">
        <v>2</v>
      </c>
      <c r="K1122" s="2" t="str">
        <f>VLOOKUP($C1122,Clients!$B:$F,K$6,0)</f>
        <v>Blogtag</v>
      </c>
      <c r="L1122" s="2" t="str">
        <f>VLOOKUP($C1122,Clients!$B:$F,L$6,0)</f>
        <v>Foreign</v>
      </c>
      <c r="M1122" s="2" t="str">
        <f>VLOOKUP($C1122,Clients!$B:$F,M$6,0)</f>
        <v>CN</v>
      </c>
      <c r="N1122" s="2" t="str">
        <f>VLOOKUP($C1122,Clients!$B:$F,N$6,0)</f>
        <v>China</v>
      </c>
    </row>
    <row r="1123" spans="2:14" x14ac:dyDescent="0.2">
      <c r="B1123" s="8">
        <v>6281.31</v>
      </c>
      <c r="C1123" s="2" t="s">
        <v>1408</v>
      </c>
      <c r="D1123" s="2" t="s">
        <v>16</v>
      </c>
      <c r="E1123" s="8">
        <v>335.18</v>
      </c>
      <c r="F1123" s="2" t="s">
        <v>1772</v>
      </c>
      <c r="G1123" s="2" t="s">
        <v>1773</v>
      </c>
      <c r="H1123" s="9">
        <v>43146</v>
      </c>
      <c r="I1123" s="2">
        <v>2018</v>
      </c>
      <c r="J1123" s="2">
        <v>2</v>
      </c>
      <c r="K1123" s="2" t="str">
        <f>VLOOKUP($C1123,Clients!$B:$F,K$6,0)</f>
        <v>Blogtag</v>
      </c>
      <c r="L1123" s="2" t="str">
        <f>VLOOKUP($C1123,Clients!$B:$F,L$6,0)</f>
        <v>Foreign</v>
      </c>
      <c r="M1123" s="2" t="str">
        <f>VLOOKUP($C1123,Clients!$B:$F,M$6,0)</f>
        <v>CN</v>
      </c>
      <c r="N1123" s="2" t="str">
        <f>VLOOKUP($C1123,Clients!$B:$F,N$6,0)</f>
        <v>China</v>
      </c>
    </row>
    <row r="1124" spans="2:14" x14ac:dyDescent="0.2">
      <c r="B1124" s="8">
        <v>361315.5</v>
      </c>
      <c r="C1124" s="2" t="s">
        <v>1408</v>
      </c>
      <c r="D1124" s="2" t="s">
        <v>16</v>
      </c>
      <c r="E1124" s="8">
        <v>240</v>
      </c>
      <c r="F1124" s="2" t="s">
        <v>1768</v>
      </c>
      <c r="G1124" s="2" t="s">
        <v>1774</v>
      </c>
      <c r="H1124" s="9">
        <v>43153</v>
      </c>
      <c r="I1124" s="2">
        <v>2018</v>
      </c>
      <c r="J1124" s="2">
        <v>2</v>
      </c>
      <c r="K1124" s="2" t="str">
        <f>VLOOKUP($C1124,Clients!$B:$F,K$6,0)</f>
        <v>Blogtag</v>
      </c>
      <c r="L1124" s="2" t="str">
        <f>VLOOKUP($C1124,Clients!$B:$F,L$6,0)</f>
        <v>Foreign</v>
      </c>
      <c r="M1124" s="2" t="str">
        <f>VLOOKUP($C1124,Clients!$B:$F,M$6,0)</f>
        <v>CN</v>
      </c>
      <c r="N1124" s="2" t="str">
        <f>VLOOKUP($C1124,Clients!$B:$F,N$6,0)</f>
        <v>China</v>
      </c>
    </row>
    <row r="1125" spans="2:14" x14ac:dyDescent="0.2">
      <c r="B1125" s="8">
        <v>0</v>
      </c>
      <c r="C1125" s="2" t="s">
        <v>1408</v>
      </c>
      <c r="D1125" s="2" t="s">
        <v>16</v>
      </c>
      <c r="E1125" s="8">
        <v>126</v>
      </c>
      <c r="F1125" s="2" t="s">
        <v>1775</v>
      </c>
      <c r="G1125" s="2" t="s">
        <v>1776</v>
      </c>
      <c r="H1125" s="9">
        <v>43153</v>
      </c>
      <c r="I1125" s="2">
        <v>2018</v>
      </c>
      <c r="J1125" s="2">
        <v>2</v>
      </c>
      <c r="K1125" s="2" t="str">
        <f>VLOOKUP($C1125,Clients!$B:$F,K$6,0)</f>
        <v>Blogtag</v>
      </c>
      <c r="L1125" s="2" t="str">
        <f>VLOOKUP($C1125,Clients!$B:$F,L$6,0)</f>
        <v>Foreign</v>
      </c>
      <c r="M1125" s="2" t="str">
        <f>VLOOKUP($C1125,Clients!$B:$F,M$6,0)</f>
        <v>CN</v>
      </c>
      <c r="N1125" s="2" t="str">
        <f>VLOOKUP($C1125,Clients!$B:$F,N$6,0)</f>
        <v>China</v>
      </c>
    </row>
    <row r="1126" spans="2:14" x14ac:dyDescent="0.2">
      <c r="B1126" s="8">
        <v>266923.65000000002</v>
      </c>
      <c r="C1126" s="2" t="s">
        <v>1408</v>
      </c>
      <c r="D1126" s="2" t="s">
        <v>16</v>
      </c>
      <c r="E1126" s="8">
        <v>431</v>
      </c>
      <c r="F1126" s="2" t="s">
        <v>1768</v>
      </c>
      <c r="G1126" s="2" t="s">
        <v>1777</v>
      </c>
      <c r="H1126" s="9">
        <v>43155</v>
      </c>
      <c r="I1126" s="2">
        <v>2018</v>
      </c>
      <c r="J1126" s="2">
        <v>2</v>
      </c>
      <c r="K1126" s="2" t="str">
        <f>VLOOKUP($C1126,Clients!$B:$F,K$6,0)</f>
        <v>Blogtag</v>
      </c>
      <c r="L1126" s="2" t="str">
        <f>VLOOKUP($C1126,Clients!$B:$F,L$6,0)</f>
        <v>Foreign</v>
      </c>
      <c r="M1126" s="2" t="str">
        <f>VLOOKUP($C1126,Clients!$B:$F,M$6,0)</f>
        <v>CN</v>
      </c>
      <c r="N1126" s="2" t="str">
        <f>VLOOKUP($C1126,Clients!$B:$F,N$6,0)</f>
        <v>China</v>
      </c>
    </row>
    <row r="1127" spans="2:14" x14ac:dyDescent="0.2">
      <c r="B1127" s="8">
        <v>224104.44</v>
      </c>
      <c r="C1127" s="2" t="s">
        <v>1408</v>
      </c>
      <c r="D1127" s="2" t="s">
        <v>16</v>
      </c>
      <c r="E1127" s="8">
        <v>410</v>
      </c>
      <c r="F1127" s="2" t="s">
        <v>1768</v>
      </c>
      <c r="G1127" s="2" t="s">
        <v>1778</v>
      </c>
      <c r="H1127" s="9">
        <v>43159</v>
      </c>
      <c r="I1127" s="2">
        <v>2018</v>
      </c>
      <c r="J1127" s="2">
        <v>2</v>
      </c>
      <c r="K1127" s="2" t="str">
        <f>VLOOKUP($C1127,Clients!$B:$F,K$6,0)</f>
        <v>Blogtag</v>
      </c>
      <c r="L1127" s="2" t="str">
        <f>VLOOKUP($C1127,Clients!$B:$F,L$6,0)</f>
        <v>Foreign</v>
      </c>
      <c r="M1127" s="2" t="str">
        <f>VLOOKUP($C1127,Clients!$B:$F,M$6,0)</f>
        <v>CN</v>
      </c>
      <c r="N1127" s="2" t="str">
        <f>VLOOKUP($C1127,Clients!$B:$F,N$6,0)</f>
        <v>China</v>
      </c>
    </row>
    <row r="1128" spans="2:14" x14ac:dyDescent="0.2">
      <c r="B1128" s="8">
        <v>-39934.44</v>
      </c>
      <c r="C1128" s="2" t="s">
        <v>1408</v>
      </c>
      <c r="D1128" s="2" t="s">
        <v>16</v>
      </c>
      <c r="E1128" s="8">
        <v>-53</v>
      </c>
      <c r="F1128" s="2" t="s">
        <v>1779</v>
      </c>
      <c r="G1128" s="2" t="s">
        <v>1780</v>
      </c>
      <c r="H1128" s="9">
        <v>43162</v>
      </c>
      <c r="I1128" s="2">
        <v>2018</v>
      </c>
      <c r="J1128" s="2">
        <v>3</v>
      </c>
      <c r="K1128" s="2" t="str">
        <f>VLOOKUP($C1128,Clients!$B:$F,K$6,0)</f>
        <v>Blogtag</v>
      </c>
      <c r="L1128" s="2" t="str">
        <f>VLOOKUP($C1128,Clients!$B:$F,L$6,0)</f>
        <v>Foreign</v>
      </c>
      <c r="M1128" s="2" t="str">
        <f>VLOOKUP($C1128,Clients!$B:$F,M$6,0)</f>
        <v>CN</v>
      </c>
      <c r="N1128" s="2" t="str">
        <f>VLOOKUP($C1128,Clients!$B:$F,N$6,0)</f>
        <v>China</v>
      </c>
    </row>
    <row r="1129" spans="2:14" x14ac:dyDescent="0.2">
      <c r="B1129" s="8">
        <v>35697.9</v>
      </c>
      <c r="C1129" s="2" t="s">
        <v>1408</v>
      </c>
      <c r="D1129" s="2" t="s">
        <v>16</v>
      </c>
      <c r="E1129" s="8">
        <v>45</v>
      </c>
      <c r="F1129" s="2" t="s">
        <v>1781</v>
      </c>
      <c r="G1129" s="2" t="s">
        <v>1782</v>
      </c>
      <c r="H1129" s="9">
        <v>43162</v>
      </c>
      <c r="I1129" s="2">
        <v>2018</v>
      </c>
      <c r="J1129" s="2">
        <v>3</v>
      </c>
      <c r="K1129" s="2" t="str">
        <f>VLOOKUP($C1129,Clients!$B:$F,K$6,0)</f>
        <v>Blogtag</v>
      </c>
      <c r="L1129" s="2" t="str">
        <f>VLOOKUP($C1129,Clients!$B:$F,L$6,0)</f>
        <v>Foreign</v>
      </c>
      <c r="M1129" s="2" t="str">
        <f>VLOOKUP($C1129,Clients!$B:$F,M$6,0)</f>
        <v>CN</v>
      </c>
      <c r="N1129" s="2" t="str">
        <f>VLOOKUP($C1129,Clients!$B:$F,N$6,0)</f>
        <v>China</v>
      </c>
    </row>
    <row r="1130" spans="2:14" x14ac:dyDescent="0.2">
      <c r="B1130" s="8">
        <v>245266.35</v>
      </c>
      <c r="C1130" s="2" t="s">
        <v>1408</v>
      </c>
      <c r="D1130" s="2" t="s">
        <v>16</v>
      </c>
      <c r="E1130" s="8">
        <v>425</v>
      </c>
      <c r="F1130" s="2" t="s">
        <v>1768</v>
      </c>
      <c r="G1130" s="2" t="s">
        <v>1783</v>
      </c>
      <c r="H1130" s="9">
        <v>43178</v>
      </c>
      <c r="I1130" s="2">
        <v>2018</v>
      </c>
      <c r="J1130" s="2">
        <v>3</v>
      </c>
      <c r="K1130" s="2" t="str">
        <f>VLOOKUP($C1130,Clients!$B:$F,K$6,0)</f>
        <v>Blogtag</v>
      </c>
      <c r="L1130" s="2" t="str">
        <f>VLOOKUP($C1130,Clients!$B:$F,L$6,0)</f>
        <v>Foreign</v>
      </c>
      <c r="M1130" s="2" t="str">
        <f>VLOOKUP($C1130,Clients!$B:$F,M$6,0)</f>
        <v>CN</v>
      </c>
      <c r="N1130" s="2" t="str">
        <f>VLOOKUP($C1130,Clients!$B:$F,N$6,0)</f>
        <v>China</v>
      </c>
    </row>
    <row r="1131" spans="2:14" x14ac:dyDescent="0.2">
      <c r="B1131" s="8">
        <v>396.90000000000003</v>
      </c>
      <c r="C1131" s="2" t="s">
        <v>1408</v>
      </c>
      <c r="D1131" s="2" t="s">
        <v>16</v>
      </c>
      <c r="E1131" s="8">
        <v>45</v>
      </c>
      <c r="F1131" s="2" t="s">
        <v>1784</v>
      </c>
      <c r="G1131" s="2" t="s">
        <v>1785</v>
      </c>
      <c r="H1131" s="9">
        <v>43178</v>
      </c>
      <c r="I1131" s="2">
        <v>2018</v>
      </c>
      <c r="J1131" s="2">
        <v>3</v>
      </c>
      <c r="K1131" s="2" t="str">
        <f>VLOOKUP($C1131,Clients!$B:$F,K$6,0)</f>
        <v>Blogtag</v>
      </c>
      <c r="L1131" s="2" t="str">
        <f>VLOOKUP($C1131,Clients!$B:$F,L$6,0)</f>
        <v>Foreign</v>
      </c>
      <c r="M1131" s="2" t="str">
        <f>VLOOKUP($C1131,Clients!$B:$F,M$6,0)</f>
        <v>CN</v>
      </c>
      <c r="N1131" s="2" t="str">
        <f>VLOOKUP($C1131,Clients!$B:$F,N$6,0)</f>
        <v>China</v>
      </c>
    </row>
    <row r="1132" spans="2:14" x14ac:dyDescent="0.2">
      <c r="B1132" s="8">
        <v>275448.60000000003</v>
      </c>
      <c r="C1132" s="2" t="s">
        <v>1408</v>
      </c>
      <c r="D1132" s="2" t="s">
        <v>16</v>
      </c>
      <c r="E1132" s="8">
        <v>403</v>
      </c>
      <c r="F1132" s="2" t="s">
        <v>1768</v>
      </c>
      <c r="G1132" s="2" t="s">
        <v>1786</v>
      </c>
      <c r="H1132" s="9">
        <v>43182</v>
      </c>
      <c r="I1132" s="2">
        <v>2018</v>
      </c>
      <c r="J1132" s="2">
        <v>3</v>
      </c>
      <c r="K1132" s="2" t="str">
        <f>VLOOKUP($C1132,Clients!$B:$F,K$6,0)</f>
        <v>Blogtag</v>
      </c>
      <c r="L1132" s="2" t="str">
        <f>VLOOKUP($C1132,Clients!$B:$F,L$6,0)</f>
        <v>Foreign</v>
      </c>
      <c r="M1132" s="2" t="str">
        <f>VLOOKUP($C1132,Clients!$B:$F,M$6,0)</f>
        <v>CN</v>
      </c>
      <c r="N1132" s="2" t="str">
        <f>VLOOKUP($C1132,Clients!$B:$F,N$6,0)</f>
        <v>China</v>
      </c>
    </row>
    <row r="1133" spans="2:14" x14ac:dyDescent="0.2">
      <c r="B1133" s="8">
        <v>388692.15</v>
      </c>
      <c r="C1133" s="2" t="s">
        <v>1408</v>
      </c>
      <c r="D1133" s="2" t="s">
        <v>16</v>
      </c>
      <c r="E1133" s="8">
        <v>349</v>
      </c>
      <c r="F1133" s="2" t="s">
        <v>1768</v>
      </c>
      <c r="G1133" s="2" t="s">
        <v>1787</v>
      </c>
      <c r="H1133" s="9">
        <v>43183</v>
      </c>
      <c r="I1133" s="2">
        <v>2018</v>
      </c>
      <c r="J1133" s="2">
        <v>3</v>
      </c>
      <c r="K1133" s="2" t="str">
        <f>VLOOKUP($C1133,Clients!$B:$F,K$6,0)</f>
        <v>Blogtag</v>
      </c>
      <c r="L1133" s="2" t="str">
        <f>VLOOKUP($C1133,Clients!$B:$F,L$6,0)</f>
        <v>Foreign</v>
      </c>
      <c r="M1133" s="2" t="str">
        <f>VLOOKUP($C1133,Clients!$B:$F,M$6,0)</f>
        <v>CN</v>
      </c>
      <c r="N1133" s="2" t="str">
        <f>VLOOKUP($C1133,Clients!$B:$F,N$6,0)</f>
        <v>China</v>
      </c>
    </row>
    <row r="1134" spans="2:14" x14ac:dyDescent="0.2">
      <c r="B1134" s="8">
        <v>623214.9</v>
      </c>
      <c r="C1134" s="2" t="s">
        <v>1408</v>
      </c>
      <c r="D1134" s="2" t="s">
        <v>16</v>
      </c>
      <c r="E1134" s="8">
        <v>233</v>
      </c>
      <c r="F1134" s="2" t="s">
        <v>1768</v>
      </c>
      <c r="G1134" s="2" t="s">
        <v>1788</v>
      </c>
      <c r="H1134" s="9">
        <v>43188</v>
      </c>
      <c r="I1134" s="2">
        <v>2018</v>
      </c>
      <c r="J1134" s="2">
        <v>3</v>
      </c>
      <c r="K1134" s="2" t="str">
        <f>VLOOKUP($C1134,Clients!$B:$F,K$6,0)</f>
        <v>Blogtag</v>
      </c>
      <c r="L1134" s="2" t="str">
        <f>VLOOKUP($C1134,Clients!$B:$F,L$6,0)</f>
        <v>Foreign</v>
      </c>
      <c r="M1134" s="2" t="str">
        <f>VLOOKUP($C1134,Clients!$B:$F,M$6,0)</f>
        <v>CN</v>
      </c>
      <c r="N1134" s="2" t="str">
        <f>VLOOKUP($C1134,Clients!$B:$F,N$6,0)</f>
        <v>China</v>
      </c>
    </row>
    <row r="1135" spans="2:14" x14ac:dyDescent="0.2">
      <c r="B1135" s="8">
        <v>366084.60000000003</v>
      </c>
      <c r="C1135" s="2" t="s">
        <v>1408</v>
      </c>
      <c r="D1135" s="2" t="s">
        <v>16</v>
      </c>
      <c r="E1135" s="8">
        <v>358</v>
      </c>
      <c r="F1135" s="2" t="s">
        <v>1768</v>
      </c>
      <c r="G1135" s="2" t="s">
        <v>1789</v>
      </c>
      <c r="H1135" s="9">
        <v>43203</v>
      </c>
      <c r="I1135" s="2">
        <v>2018</v>
      </c>
      <c r="J1135" s="2">
        <v>4</v>
      </c>
      <c r="K1135" s="2" t="str">
        <f>VLOOKUP($C1135,Clients!$B:$F,K$6,0)</f>
        <v>Blogtag</v>
      </c>
      <c r="L1135" s="2" t="str">
        <f>VLOOKUP($C1135,Clients!$B:$F,L$6,0)</f>
        <v>Foreign</v>
      </c>
      <c r="M1135" s="2" t="str">
        <f>VLOOKUP($C1135,Clients!$B:$F,M$6,0)</f>
        <v>CN</v>
      </c>
      <c r="N1135" s="2" t="str">
        <f>VLOOKUP($C1135,Clients!$B:$F,N$6,0)</f>
        <v>China</v>
      </c>
    </row>
    <row r="1136" spans="2:14" x14ac:dyDescent="0.2">
      <c r="B1136" s="8">
        <v>272985.3</v>
      </c>
      <c r="C1136" s="2" t="s">
        <v>1408</v>
      </c>
      <c r="D1136" s="2" t="s">
        <v>16</v>
      </c>
      <c r="E1136" s="8">
        <v>308</v>
      </c>
      <c r="F1136" s="2" t="s">
        <v>1768</v>
      </c>
      <c r="G1136" s="2" t="s">
        <v>1790</v>
      </c>
      <c r="H1136" s="9">
        <v>43209</v>
      </c>
      <c r="I1136" s="2">
        <v>2018</v>
      </c>
      <c r="J1136" s="2">
        <v>4</v>
      </c>
      <c r="K1136" s="2" t="str">
        <f>VLOOKUP($C1136,Clients!$B:$F,K$6,0)</f>
        <v>Blogtag</v>
      </c>
      <c r="L1136" s="2" t="str">
        <f>VLOOKUP($C1136,Clients!$B:$F,L$6,0)</f>
        <v>Foreign</v>
      </c>
      <c r="M1136" s="2" t="str">
        <f>VLOOKUP($C1136,Clients!$B:$F,M$6,0)</f>
        <v>CN</v>
      </c>
      <c r="N1136" s="2" t="str">
        <f>VLOOKUP($C1136,Clients!$B:$F,N$6,0)</f>
        <v>China</v>
      </c>
    </row>
    <row r="1137" spans="2:14" x14ac:dyDescent="0.2">
      <c r="B1137" s="8">
        <v>546</v>
      </c>
      <c r="C1137" s="2" t="s">
        <v>1408</v>
      </c>
      <c r="D1137" s="2" t="s">
        <v>16</v>
      </c>
      <c r="E1137" s="8">
        <v>50</v>
      </c>
      <c r="F1137" s="2" t="s">
        <v>1791</v>
      </c>
      <c r="G1137" s="2" t="s">
        <v>1792</v>
      </c>
      <c r="H1137" s="9">
        <v>43209</v>
      </c>
      <c r="I1137" s="2">
        <v>2018</v>
      </c>
      <c r="J1137" s="2">
        <v>4</v>
      </c>
      <c r="K1137" s="2" t="str">
        <f>VLOOKUP($C1137,Clients!$B:$F,K$6,0)</f>
        <v>Blogtag</v>
      </c>
      <c r="L1137" s="2" t="str">
        <f>VLOOKUP($C1137,Clients!$B:$F,L$6,0)</f>
        <v>Foreign</v>
      </c>
      <c r="M1137" s="2" t="str">
        <f>VLOOKUP($C1137,Clients!$B:$F,M$6,0)</f>
        <v>CN</v>
      </c>
      <c r="N1137" s="2" t="str">
        <f>VLOOKUP($C1137,Clients!$B:$F,N$6,0)</f>
        <v>China</v>
      </c>
    </row>
    <row r="1138" spans="2:14" x14ac:dyDescent="0.2">
      <c r="B1138" s="8">
        <v>221766.09</v>
      </c>
      <c r="C1138" s="2" t="s">
        <v>1408</v>
      </c>
      <c r="D1138" s="2" t="s">
        <v>16</v>
      </c>
      <c r="E1138" s="8">
        <v>408</v>
      </c>
      <c r="F1138" s="2" t="s">
        <v>1768</v>
      </c>
      <c r="G1138" s="2" t="s">
        <v>1793</v>
      </c>
      <c r="H1138" s="9">
        <v>43211</v>
      </c>
      <c r="I1138" s="2">
        <v>2018</v>
      </c>
      <c r="J1138" s="2">
        <v>4</v>
      </c>
      <c r="K1138" s="2" t="str">
        <f>VLOOKUP($C1138,Clients!$B:$F,K$6,0)</f>
        <v>Blogtag</v>
      </c>
      <c r="L1138" s="2" t="str">
        <f>VLOOKUP($C1138,Clients!$B:$F,L$6,0)</f>
        <v>Foreign</v>
      </c>
      <c r="M1138" s="2" t="str">
        <f>VLOOKUP($C1138,Clients!$B:$F,M$6,0)</f>
        <v>CN</v>
      </c>
      <c r="N1138" s="2" t="str">
        <f>VLOOKUP($C1138,Clients!$B:$F,N$6,0)</f>
        <v>China</v>
      </c>
    </row>
    <row r="1139" spans="2:14" x14ac:dyDescent="0.2">
      <c r="B1139" s="8">
        <v>471408</v>
      </c>
      <c r="C1139" s="2" t="s">
        <v>1408</v>
      </c>
      <c r="D1139" s="2" t="s">
        <v>16</v>
      </c>
      <c r="E1139" s="8">
        <v>311</v>
      </c>
      <c r="F1139" s="2" t="s">
        <v>1768</v>
      </c>
      <c r="G1139" s="2" t="s">
        <v>1794</v>
      </c>
      <c r="H1139" s="9">
        <v>43220</v>
      </c>
      <c r="I1139" s="2">
        <v>2018</v>
      </c>
      <c r="J1139" s="2">
        <v>4</v>
      </c>
      <c r="K1139" s="2" t="str">
        <f>VLOOKUP($C1139,Clients!$B:$F,K$6,0)</f>
        <v>Blogtag</v>
      </c>
      <c r="L1139" s="2" t="str">
        <f>VLOOKUP($C1139,Clients!$B:$F,L$6,0)</f>
        <v>Foreign</v>
      </c>
      <c r="M1139" s="2" t="str">
        <f>VLOOKUP($C1139,Clients!$B:$F,M$6,0)</f>
        <v>CN</v>
      </c>
      <c r="N1139" s="2" t="str">
        <f>VLOOKUP($C1139,Clients!$B:$F,N$6,0)</f>
        <v>China</v>
      </c>
    </row>
    <row r="1140" spans="2:14" x14ac:dyDescent="0.2">
      <c r="B1140" s="8">
        <v>265.524</v>
      </c>
      <c r="C1140" s="2" t="s">
        <v>1408</v>
      </c>
      <c r="D1140" s="2" t="s">
        <v>16</v>
      </c>
      <c r="E1140" s="8">
        <v>30</v>
      </c>
      <c r="F1140" s="2" t="s">
        <v>1795</v>
      </c>
      <c r="G1140" s="2" t="s">
        <v>1796</v>
      </c>
      <c r="H1140" s="9">
        <v>43220</v>
      </c>
      <c r="I1140" s="2">
        <v>2018</v>
      </c>
      <c r="J1140" s="2">
        <v>4</v>
      </c>
      <c r="K1140" s="2" t="str">
        <f>VLOOKUP($C1140,Clients!$B:$F,K$6,0)</f>
        <v>Blogtag</v>
      </c>
      <c r="L1140" s="2" t="str">
        <f>VLOOKUP($C1140,Clients!$B:$F,L$6,0)</f>
        <v>Foreign</v>
      </c>
      <c r="M1140" s="2" t="str">
        <f>VLOOKUP($C1140,Clients!$B:$F,M$6,0)</f>
        <v>CN</v>
      </c>
      <c r="N1140" s="2" t="str">
        <f>VLOOKUP($C1140,Clients!$B:$F,N$6,0)</f>
        <v>China</v>
      </c>
    </row>
    <row r="1141" spans="2:14" x14ac:dyDescent="0.2">
      <c r="B1141" s="8">
        <v>976453.8</v>
      </c>
      <c r="C1141" s="2" t="s">
        <v>1408</v>
      </c>
      <c r="D1141" s="2" t="s">
        <v>16</v>
      </c>
      <c r="E1141" s="8">
        <v>226</v>
      </c>
      <c r="F1141" s="2" t="s">
        <v>1797</v>
      </c>
      <c r="G1141" s="2" t="s">
        <v>1798</v>
      </c>
      <c r="H1141" s="9">
        <v>43232</v>
      </c>
      <c r="I1141" s="2">
        <v>2018</v>
      </c>
      <c r="J1141" s="2">
        <v>5</v>
      </c>
      <c r="K1141" s="2" t="str">
        <f>VLOOKUP($C1141,Clients!$B:$F,K$6,0)</f>
        <v>Blogtag</v>
      </c>
      <c r="L1141" s="2" t="str">
        <f>VLOOKUP($C1141,Clients!$B:$F,L$6,0)</f>
        <v>Foreign</v>
      </c>
      <c r="M1141" s="2" t="str">
        <f>VLOOKUP($C1141,Clients!$B:$F,M$6,0)</f>
        <v>CN</v>
      </c>
      <c r="N1141" s="2" t="str">
        <f>VLOOKUP($C1141,Clients!$B:$F,N$6,0)</f>
        <v>China</v>
      </c>
    </row>
    <row r="1142" spans="2:14" x14ac:dyDescent="0.2">
      <c r="B1142" s="8">
        <v>243908.7</v>
      </c>
      <c r="C1142" s="2" t="s">
        <v>1408</v>
      </c>
      <c r="D1142" s="2" t="s">
        <v>16</v>
      </c>
      <c r="E1142" s="8">
        <v>407</v>
      </c>
      <c r="F1142" s="2" t="s">
        <v>1768</v>
      </c>
      <c r="G1142" s="2" t="s">
        <v>1799</v>
      </c>
      <c r="H1142" s="9">
        <v>43237</v>
      </c>
      <c r="I1142" s="2">
        <v>2018</v>
      </c>
      <c r="J1142" s="2">
        <v>5</v>
      </c>
      <c r="K1142" s="2" t="str">
        <f>VLOOKUP($C1142,Clients!$B:$F,K$6,0)</f>
        <v>Blogtag</v>
      </c>
      <c r="L1142" s="2" t="str">
        <f>VLOOKUP($C1142,Clients!$B:$F,L$6,0)</f>
        <v>Foreign</v>
      </c>
      <c r="M1142" s="2" t="str">
        <f>VLOOKUP($C1142,Clients!$B:$F,M$6,0)</f>
        <v>CN</v>
      </c>
      <c r="N1142" s="2" t="str">
        <f>VLOOKUP($C1142,Clients!$B:$F,N$6,0)</f>
        <v>China</v>
      </c>
    </row>
    <row r="1143" spans="2:14" x14ac:dyDescent="0.2">
      <c r="B1143" s="8">
        <v>316722</v>
      </c>
      <c r="C1143" s="2" t="s">
        <v>1408</v>
      </c>
      <c r="D1143" s="2" t="s">
        <v>16</v>
      </c>
      <c r="E1143" s="8">
        <v>365</v>
      </c>
      <c r="F1143" s="2" t="s">
        <v>1768</v>
      </c>
      <c r="G1143" s="2" t="s">
        <v>1800</v>
      </c>
      <c r="H1143" s="9">
        <v>43238</v>
      </c>
      <c r="I1143" s="2">
        <v>2018</v>
      </c>
      <c r="J1143" s="2">
        <v>5</v>
      </c>
      <c r="K1143" s="2" t="str">
        <f>VLOOKUP($C1143,Clients!$B:$F,K$6,0)</f>
        <v>Blogtag</v>
      </c>
      <c r="L1143" s="2" t="str">
        <f>VLOOKUP($C1143,Clients!$B:$F,L$6,0)</f>
        <v>Foreign</v>
      </c>
      <c r="M1143" s="2" t="str">
        <f>VLOOKUP($C1143,Clients!$B:$F,M$6,0)</f>
        <v>CN</v>
      </c>
      <c r="N1143" s="2" t="str">
        <f>VLOOKUP($C1143,Clients!$B:$F,N$6,0)</f>
        <v>China</v>
      </c>
    </row>
    <row r="1144" spans="2:14" x14ac:dyDescent="0.2">
      <c r="B1144" s="8">
        <v>249900</v>
      </c>
      <c r="C1144" s="2" t="s">
        <v>1408</v>
      </c>
      <c r="D1144" s="2" t="s">
        <v>16</v>
      </c>
      <c r="E1144" s="8">
        <v>399</v>
      </c>
      <c r="F1144" s="2" t="s">
        <v>1768</v>
      </c>
      <c r="G1144" s="2" t="s">
        <v>1801</v>
      </c>
      <c r="H1144" s="9">
        <v>43245</v>
      </c>
      <c r="I1144" s="2">
        <v>2018</v>
      </c>
      <c r="J1144" s="2">
        <v>5</v>
      </c>
      <c r="K1144" s="2" t="str">
        <f>VLOOKUP($C1144,Clients!$B:$F,K$6,0)</f>
        <v>Blogtag</v>
      </c>
      <c r="L1144" s="2" t="str">
        <f>VLOOKUP($C1144,Clients!$B:$F,L$6,0)</f>
        <v>Foreign</v>
      </c>
      <c r="M1144" s="2" t="str">
        <f>VLOOKUP($C1144,Clients!$B:$F,M$6,0)</f>
        <v>CN</v>
      </c>
      <c r="N1144" s="2" t="str">
        <f>VLOOKUP($C1144,Clients!$B:$F,N$6,0)</f>
        <v>China</v>
      </c>
    </row>
    <row r="1145" spans="2:14" x14ac:dyDescent="0.2">
      <c r="B1145" s="8">
        <v>286988.10000000003</v>
      </c>
      <c r="C1145" s="2" t="s">
        <v>1408</v>
      </c>
      <c r="D1145" s="2" t="s">
        <v>16</v>
      </c>
      <c r="E1145" s="8">
        <v>344</v>
      </c>
      <c r="F1145" s="2" t="s">
        <v>1768</v>
      </c>
      <c r="G1145" s="2" t="s">
        <v>1802</v>
      </c>
      <c r="H1145" s="9">
        <v>43251</v>
      </c>
      <c r="I1145" s="2">
        <v>2018</v>
      </c>
      <c r="J1145" s="2">
        <v>5</v>
      </c>
      <c r="K1145" s="2" t="str">
        <f>VLOOKUP($C1145,Clients!$B:$F,K$6,0)</f>
        <v>Blogtag</v>
      </c>
      <c r="L1145" s="2" t="str">
        <f>VLOOKUP($C1145,Clients!$B:$F,L$6,0)</f>
        <v>Foreign</v>
      </c>
      <c r="M1145" s="2" t="str">
        <f>VLOOKUP($C1145,Clients!$B:$F,M$6,0)</f>
        <v>CN</v>
      </c>
      <c r="N1145" s="2" t="str">
        <f>VLOOKUP($C1145,Clients!$B:$F,N$6,0)</f>
        <v>China</v>
      </c>
    </row>
    <row r="1146" spans="2:14" x14ac:dyDescent="0.2">
      <c r="B1146" s="8">
        <v>203296.80000000002</v>
      </c>
      <c r="C1146" s="2" t="s">
        <v>1408</v>
      </c>
      <c r="D1146" s="2" t="s">
        <v>16</v>
      </c>
      <c r="E1146" s="8">
        <v>377</v>
      </c>
      <c r="F1146" s="2" t="s">
        <v>1768</v>
      </c>
      <c r="G1146" s="2" t="s">
        <v>1803</v>
      </c>
      <c r="H1146" s="9">
        <v>43259</v>
      </c>
      <c r="I1146" s="2">
        <v>2018</v>
      </c>
      <c r="J1146" s="2">
        <v>6</v>
      </c>
      <c r="K1146" s="2" t="str">
        <f>VLOOKUP($C1146,Clients!$B:$F,K$6,0)</f>
        <v>Blogtag</v>
      </c>
      <c r="L1146" s="2" t="str">
        <f>VLOOKUP($C1146,Clients!$B:$F,L$6,0)</f>
        <v>Foreign</v>
      </c>
      <c r="M1146" s="2" t="str">
        <f>VLOOKUP($C1146,Clients!$B:$F,M$6,0)</f>
        <v>CN</v>
      </c>
      <c r="N1146" s="2" t="str">
        <f>VLOOKUP($C1146,Clients!$B:$F,N$6,0)</f>
        <v>China</v>
      </c>
    </row>
    <row r="1147" spans="2:14" x14ac:dyDescent="0.2">
      <c r="B1147" s="8">
        <v>15635.760000000002</v>
      </c>
      <c r="C1147" s="2" t="s">
        <v>1408</v>
      </c>
      <c r="D1147" s="2" t="s">
        <v>16</v>
      </c>
      <c r="E1147" s="8">
        <v>873.5</v>
      </c>
      <c r="F1147" s="2" t="s">
        <v>1804</v>
      </c>
      <c r="G1147" s="2" t="s">
        <v>1805</v>
      </c>
      <c r="H1147" s="9">
        <v>43259</v>
      </c>
      <c r="I1147" s="2">
        <v>2018</v>
      </c>
      <c r="J1147" s="2">
        <v>6</v>
      </c>
      <c r="K1147" s="2" t="str">
        <f>VLOOKUP($C1147,Clients!$B:$F,K$6,0)</f>
        <v>Blogtag</v>
      </c>
      <c r="L1147" s="2" t="str">
        <f>VLOOKUP($C1147,Clients!$B:$F,L$6,0)</f>
        <v>Foreign</v>
      </c>
      <c r="M1147" s="2" t="str">
        <f>VLOOKUP($C1147,Clients!$B:$F,M$6,0)</f>
        <v>CN</v>
      </c>
      <c r="N1147" s="2" t="str">
        <f>VLOOKUP($C1147,Clients!$B:$F,N$6,0)</f>
        <v>China</v>
      </c>
    </row>
    <row r="1148" spans="2:14" x14ac:dyDescent="0.2">
      <c r="B1148" s="8">
        <v>335454</v>
      </c>
      <c r="C1148" s="2" t="s">
        <v>1408</v>
      </c>
      <c r="D1148" s="2" t="s">
        <v>16</v>
      </c>
      <c r="E1148" s="8">
        <v>450</v>
      </c>
      <c r="F1148" s="2" t="s">
        <v>1768</v>
      </c>
      <c r="G1148" s="2" t="s">
        <v>1806</v>
      </c>
      <c r="H1148" s="9">
        <v>43265</v>
      </c>
      <c r="I1148" s="2">
        <v>2018</v>
      </c>
      <c r="J1148" s="2">
        <v>6</v>
      </c>
      <c r="K1148" s="2" t="str">
        <f>VLOOKUP($C1148,Clients!$B:$F,K$6,0)</f>
        <v>Blogtag</v>
      </c>
      <c r="L1148" s="2" t="str">
        <f>VLOOKUP($C1148,Clients!$B:$F,L$6,0)</f>
        <v>Foreign</v>
      </c>
      <c r="M1148" s="2" t="str">
        <f>VLOOKUP($C1148,Clients!$B:$F,M$6,0)</f>
        <v>CN</v>
      </c>
      <c r="N1148" s="2" t="str">
        <f>VLOOKUP($C1148,Clients!$B:$F,N$6,0)</f>
        <v>China</v>
      </c>
    </row>
    <row r="1149" spans="2:14" x14ac:dyDescent="0.2">
      <c r="B1149" s="8">
        <v>246567.30000000002</v>
      </c>
      <c r="C1149" s="2" t="s">
        <v>1408</v>
      </c>
      <c r="D1149" s="2" t="s">
        <v>16</v>
      </c>
      <c r="E1149" s="8">
        <v>370</v>
      </c>
      <c r="F1149" s="2" t="s">
        <v>1797</v>
      </c>
      <c r="G1149" s="2" t="s">
        <v>1807</v>
      </c>
      <c r="H1149" s="9">
        <v>43271</v>
      </c>
      <c r="I1149" s="2">
        <v>2018</v>
      </c>
      <c r="J1149" s="2">
        <v>6</v>
      </c>
      <c r="K1149" s="2" t="str">
        <f>VLOOKUP($C1149,Clients!$B:$F,K$6,0)</f>
        <v>Blogtag</v>
      </c>
      <c r="L1149" s="2" t="str">
        <f>VLOOKUP($C1149,Clients!$B:$F,L$6,0)</f>
        <v>Foreign</v>
      </c>
      <c r="M1149" s="2" t="str">
        <f>VLOOKUP($C1149,Clients!$B:$F,M$6,0)</f>
        <v>CN</v>
      </c>
      <c r="N1149" s="2" t="str">
        <f>VLOOKUP($C1149,Clients!$B:$F,N$6,0)</f>
        <v>China</v>
      </c>
    </row>
    <row r="1150" spans="2:14" x14ac:dyDescent="0.2">
      <c r="B1150" s="8">
        <v>316383.90000000002</v>
      </c>
      <c r="C1150" s="2" t="s">
        <v>1408</v>
      </c>
      <c r="D1150" s="2" t="s">
        <v>16</v>
      </c>
      <c r="E1150" s="8">
        <v>350</v>
      </c>
      <c r="F1150" s="2" t="s">
        <v>1768</v>
      </c>
      <c r="G1150" s="2" t="s">
        <v>1808</v>
      </c>
      <c r="H1150" s="9">
        <v>43272</v>
      </c>
      <c r="I1150" s="2">
        <v>2018</v>
      </c>
      <c r="J1150" s="2">
        <v>6</v>
      </c>
      <c r="K1150" s="2" t="str">
        <f>VLOOKUP($C1150,Clients!$B:$F,K$6,0)</f>
        <v>Blogtag</v>
      </c>
      <c r="L1150" s="2" t="str">
        <f>VLOOKUP($C1150,Clients!$B:$F,L$6,0)</f>
        <v>Foreign</v>
      </c>
      <c r="M1150" s="2" t="str">
        <f>VLOOKUP($C1150,Clients!$B:$F,M$6,0)</f>
        <v>CN</v>
      </c>
      <c r="N1150" s="2" t="str">
        <f>VLOOKUP($C1150,Clients!$B:$F,N$6,0)</f>
        <v>China</v>
      </c>
    </row>
    <row r="1151" spans="2:14" x14ac:dyDescent="0.2">
      <c r="B1151" s="8">
        <v>237395.97</v>
      </c>
      <c r="C1151" s="2" t="s">
        <v>1408</v>
      </c>
      <c r="D1151" s="2" t="s">
        <v>16</v>
      </c>
      <c r="E1151" s="8">
        <v>392</v>
      </c>
      <c r="F1151" s="2" t="s">
        <v>1797</v>
      </c>
      <c r="G1151" s="2" t="s">
        <v>1809</v>
      </c>
      <c r="H1151" s="9">
        <v>43278</v>
      </c>
      <c r="I1151" s="2">
        <v>2018</v>
      </c>
      <c r="J1151" s="2">
        <v>6</v>
      </c>
      <c r="K1151" s="2" t="str">
        <f>VLOOKUP($C1151,Clients!$B:$F,K$6,0)</f>
        <v>Blogtag</v>
      </c>
      <c r="L1151" s="2" t="str">
        <f>VLOOKUP($C1151,Clients!$B:$F,L$6,0)</f>
        <v>Foreign</v>
      </c>
      <c r="M1151" s="2" t="str">
        <f>VLOOKUP($C1151,Clients!$B:$F,M$6,0)</f>
        <v>CN</v>
      </c>
      <c r="N1151" s="2" t="str">
        <f>VLOOKUP($C1151,Clients!$B:$F,N$6,0)</f>
        <v>China</v>
      </c>
    </row>
    <row r="1152" spans="2:14" x14ac:dyDescent="0.2">
      <c r="B1152" s="8">
        <v>196107.03000000003</v>
      </c>
      <c r="C1152" s="2" t="s">
        <v>1408</v>
      </c>
      <c r="D1152" s="2" t="s">
        <v>16</v>
      </c>
      <c r="E1152" s="8">
        <v>399</v>
      </c>
      <c r="F1152" s="2" t="s">
        <v>1797</v>
      </c>
      <c r="G1152" s="2" t="s">
        <v>1810</v>
      </c>
      <c r="H1152" s="9">
        <v>43280</v>
      </c>
      <c r="I1152" s="2">
        <v>2018</v>
      </c>
      <c r="J1152" s="2">
        <v>6</v>
      </c>
      <c r="K1152" s="2" t="str">
        <f>VLOOKUP($C1152,Clients!$B:$F,K$6,0)</f>
        <v>Blogtag</v>
      </c>
      <c r="L1152" s="2" t="str">
        <f>VLOOKUP($C1152,Clients!$B:$F,L$6,0)</f>
        <v>Foreign</v>
      </c>
      <c r="M1152" s="2" t="str">
        <f>VLOOKUP($C1152,Clients!$B:$F,M$6,0)</f>
        <v>CN</v>
      </c>
      <c r="N1152" s="2" t="str">
        <f>VLOOKUP($C1152,Clients!$B:$F,N$6,0)</f>
        <v>China</v>
      </c>
    </row>
    <row r="1153" spans="2:14" x14ac:dyDescent="0.2">
      <c r="B1153" s="8">
        <v>0</v>
      </c>
      <c r="C1153" s="2" t="s">
        <v>1408</v>
      </c>
      <c r="D1153" s="2" t="s">
        <v>16</v>
      </c>
      <c r="E1153" s="8">
        <v>20</v>
      </c>
      <c r="F1153" s="2" t="s">
        <v>1811</v>
      </c>
      <c r="G1153" s="2" t="s">
        <v>1812</v>
      </c>
      <c r="H1153" s="9">
        <v>43280</v>
      </c>
      <c r="I1153" s="2">
        <v>2018</v>
      </c>
      <c r="J1153" s="2">
        <v>6</v>
      </c>
      <c r="K1153" s="2" t="str">
        <f>VLOOKUP($C1153,Clients!$B:$F,K$6,0)</f>
        <v>Blogtag</v>
      </c>
      <c r="L1153" s="2" t="str">
        <f>VLOOKUP($C1153,Clients!$B:$F,L$6,0)</f>
        <v>Foreign</v>
      </c>
      <c r="M1153" s="2" t="str">
        <f>VLOOKUP($C1153,Clients!$B:$F,M$6,0)</f>
        <v>CN</v>
      </c>
      <c r="N1153" s="2" t="str">
        <f>VLOOKUP($C1153,Clients!$B:$F,N$6,0)</f>
        <v>China</v>
      </c>
    </row>
    <row r="1154" spans="2:14" x14ac:dyDescent="0.2">
      <c r="B1154" s="8">
        <v>211835.82</v>
      </c>
      <c r="C1154" s="2" t="s">
        <v>1408</v>
      </c>
      <c r="D1154" s="2" t="s">
        <v>16</v>
      </c>
      <c r="E1154" s="8">
        <v>424</v>
      </c>
      <c r="F1154" s="2" t="s">
        <v>1797</v>
      </c>
      <c r="G1154" s="2" t="s">
        <v>1813</v>
      </c>
      <c r="H1154" s="9">
        <v>43281</v>
      </c>
      <c r="I1154" s="2">
        <v>2018</v>
      </c>
      <c r="J1154" s="2">
        <v>6</v>
      </c>
      <c r="K1154" s="2" t="str">
        <f>VLOOKUP($C1154,Clients!$B:$F,K$6,0)</f>
        <v>Blogtag</v>
      </c>
      <c r="L1154" s="2" t="str">
        <f>VLOOKUP($C1154,Clients!$B:$F,L$6,0)</f>
        <v>Foreign</v>
      </c>
      <c r="M1154" s="2" t="str">
        <f>VLOOKUP($C1154,Clients!$B:$F,M$6,0)</f>
        <v>CN</v>
      </c>
      <c r="N1154" s="2" t="str">
        <f>VLOOKUP($C1154,Clients!$B:$F,N$6,0)</f>
        <v>China</v>
      </c>
    </row>
    <row r="1155" spans="2:14" x14ac:dyDescent="0.2">
      <c r="B1155" s="8">
        <v>215974.5</v>
      </c>
      <c r="C1155" s="2" t="s">
        <v>1408</v>
      </c>
      <c r="D1155" s="2" t="s">
        <v>16</v>
      </c>
      <c r="E1155" s="8">
        <v>406</v>
      </c>
      <c r="F1155" s="2" t="s">
        <v>1797</v>
      </c>
      <c r="G1155" s="2" t="s">
        <v>1814</v>
      </c>
      <c r="H1155" s="9">
        <v>43293</v>
      </c>
      <c r="I1155" s="2">
        <v>2018</v>
      </c>
      <c r="J1155" s="2">
        <v>7</v>
      </c>
      <c r="K1155" s="2" t="str">
        <f>VLOOKUP($C1155,Clients!$B:$F,K$6,0)</f>
        <v>Blogtag</v>
      </c>
      <c r="L1155" s="2" t="str">
        <f>VLOOKUP($C1155,Clients!$B:$F,L$6,0)</f>
        <v>Foreign</v>
      </c>
      <c r="M1155" s="2" t="str">
        <f>VLOOKUP($C1155,Clients!$B:$F,M$6,0)</f>
        <v>CN</v>
      </c>
      <c r="N1155" s="2" t="str">
        <f>VLOOKUP($C1155,Clients!$B:$F,N$6,0)</f>
        <v>China</v>
      </c>
    </row>
    <row r="1156" spans="2:14" x14ac:dyDescent="0.2">
      <c r="B1156" s="8">
        <v>202423.2</v>
      </c>
      <c r="C1156" s="2" t="s">
        <v>1408</v>
      </c>
      <c r="D1156" s="2" t="s">
        <v>16</v>
      </c>
      <c r="E1156" s="8">
        <v>401</v>
      </c>
      <c r="F1156" s="2" t="s">
        <v>1797</v>
      </c>
      <c r="G1156" s="2" t="s">
        <v>1815</v>
      </c>
      <c r="H1156" s="9">
        <v>43301</v>
      </c>
      <c r="I1156" s="2">
        <v>2018</v>
      </c>
      <c r="J1156" s="2">
        <v>7</v>
      </c>
      <c r="K1156" s="2" t="str">
        <f>VLOOKUP($C1156,Clients!$B:$F,K$6,0)</f>
        <v>Blogtag</v>
      </c>
      <c r="L1156" s="2" t="str">
        <f>VLOOKUP($C1156,Clients!$B:$F,L$6,0)</f>
        <v>Foreign</v>
      </c>
      <c r="M1156" s="2" t="str">
        <f>VLOOKUP($C1156,Clients!$B:$F,M$6,0)</f>
        <v>CN</v>
      </c>
      <c r="N1156" s="2" t="str">
        <f>VLOOKUP($C1156,Clients!$B:$F,N$6,0)</f>
        <v>China</v>
      </c>
    </row>
    <row r="1157" spans="2:14" x14ac:dyDescent="0.2">
      <c r="B1157" s="8">
        <v>16.170000000000002</v>
      </c>
      <c r="C1157" s="2" t="s">
        <v>1408</v>
      </c>
      <c r="D1157" s="2" t="s">
        <v>16</v>
      </c>
      <c r="E1157" s="8">
        <v>1</v>
      </c>
      <c r="F1157" s="2" t="s">
        <v>1816</v>
      </c>
      <c r="G1157" s="2" t="s">
        <v>1817</v>
      </c>
      <c r="H1157" s="9">
        <v>43301</v>
      </c>
      <c r="I1157" s="2">
        <v>2018</v>
      </c>
      <c r="J1157" s="2">
        <v>7</v>
      </c>
      <c r="K1157" s="2" t="str">
        <f>VLOOKUP($C1157,Clients!$B:$F,K$6,0)</f>
        <v>Blogtag</v>
      </c>
      <c r="L1157" s="2" t="str">
        <f>VLOOKUP($C1157,Clients!$B:$F,L$6,0)</f>
        <v>Foreign</v>
      </c>
      <c r="M1157" s="2" t="str">
        <f>VLOOKUP($C1157,Clients!$B:$F,M$6,0)</f>
        <v>CN</v>
      </c>
      <c r="N1157" s="2" t="str">
        <f>VLOOKUP($C1157,Clients!$B:$F,N$6,0)</f>
        <v>China</v>
      </c>
    </row>
    <row r="1158" spans="2:14" x14ac:dyDescent="0.2">
      <c r="B1158" s="8">
        <v>417108.30000000005</v>
      </c>
      <c r="C1158" s="2" t="s">
        <v>1408</v>
      </c>
      <c r="D1158" s="2" t="s">
        <v>16</v>
      </c>
      <c r="E1158" s="8">
        <v>245</v>
      </c>
      <c r="F1158" s="2" t="s">
        <v>1818</v>
      </c>
      <c r="G1158" s="2" t="s">
        <v>1819</v>
      </c>
      <c r="H1158" s="9">
        <v>43305</v>
      </c>
      <c r="I1158" s="2">
        <v>2018</v>
      </c>
      <c r="J1158" s="2">
        <v>7</v>
      </c>
      <c r="K1158" s="2" t="str">
        <f>VLOOKUP($C1158,Clients!$B:$F,K$6,0)</f>
        <v>Blogtag</v>
      </c>
      <c r="L1158" s="2" t="str">
        <f>VLOOKUP($C1158,Clients!$B:$F,L$6,0)</f>
        <v>Foreign</v>
      </c>
      <c r="M1158" s="2" t="str">
        <f>VLOOKUP($C1158,Clients!$B:$F,M$6,0)</f>
        <v>CN</v>
      </c>
      <c r="N1158" s="2" t="str">
        <f>VLOOKUP($C1158,Clients!$B:$F,N$6,0)</f>
        <v>China</v>
      </c>
    </row>
    <row r="1159" spans="2:14" x14ac:dyDescent="0.2">
      <c r="B1159" s="8">
        <v>234490.2</v>
      </c>
      <c r="C1159" s="2" t="s">
        <v>1408</v>
      </c>
      <c r="D1159" s="2" t="s">
        <v>16</v>
      </c>
      <c r="E1159" s="8">
        <v>387</v>
      </c>
      <c r="F1159" s="2" t="s">
        <v>1768</v>
      </c>
      <c r="G1159" s="2" t="s">
        <v>1820</v>
      </c>
      <c r="H1159" s="9">
        <v>43306</v>
      </c>
      <c r="I1159" s="2">
        <v>2018</v>
      </c>
      <c r="J1159" s="2">
        <v>7</v>
      </c>
      <c r="K1159" s="2" t="str">
        <f>VLOOKUP($C1159,Clients!$B:$F,K$6,0)</f>
        <v>Blogtag</v>
      </c>
      <c r="L1159" s="2" t="str">
        <f>VLOOKUP($C1159,Clients!$B:$F,L$6,0)</f>
        <v>Foreign</v>
      </c>
      <c r="M1159" s="2" t="str">
        <f>VLOOKUP($C1159,Clients!$B:$F,M$6,0)</f>
        <v>CN</v>
      </c>
      <c r="N1159" s="2" t="str">
        <f>VLOOKUP($C1159,Clients!$B:$F,N$6,0)</f>
        <v>China</v>
      </c>
    </row>
    <row r="1160" spans="2:14" x14ac:dyDescent="0.2">
      <c r="B1160" s="8">
        <v>257762.40000000002</v>
      </c>
      <c r="C1160" s="2" t="s">
        <v>1408</v>
      </c>
      <c r="D1160" s="2" t="s">
        <v>16</v>
      </c>
      <c r="E1160" s="8">
        <v>396</v>
      </c>
      <c r="F1160" s="2" t="s">
        <v>1797</v>
      </c>
      <c r="G1160" s="2" t="s">
        <v>1821</v>
      </c>
      <c r="H1160" s="9">
        <v>43312</v>
      </c>
      <c r="I1160" s="2">
        <v>2018</v>
      </c>
      <c r="J1160" s="2">
        <v>7</v>
      </c>
      <c r="K1160" s="2" t="str">
        <f>VLOOKUP($C1160,Clients!$B:$F,K$6,0)</f>
        <v>Blogtag</v>
      </c>
      <c r="L1160" s="2" t="str">
        <f>VLOOKUP($C1160,Clients!$B:$F,L$6,0)</f>
        <v>Foreign</v>
      </c>
      <c r="M1160" s="2" t="str">
        <f>VLOOKUP($C1160,Clients!$B:$F,M$6,0)</f>
        <v>CN</v>
      </c>
      <c r="N1160" s="2" t="str">
        <f>VLOOKUP($C1160,Clients!$B:$F,N$6,0)</f>
        <v>China</v>
      </c>
    </row>
    <row r="1161" spans="2:14" x14ac:dyDescent="0.2">
      <c r="B1161" s="8">
        <v>287643.3</v>
      </c>
      <c r="C1161" s="2" t="s">
        <v>1408</v>
      </c>
      <c r="D1161" s="2" t="s">
        <v>16</v>
      </c>
      <c r="E1161" s="8">
        <v>404</v>
      </c>
      <c r="F1161" s="2" t="s">
        <v>1797</v>
      </c>
      <c r="G1161" s="2" t="s">
        <v>1822</v>
      </c>
      <c r="H1161" s="9">
        <v>43318</v>
      </c>
      <c r="I1161" s="2">
        <v>2018</v>
      </c>
      <c r="J1161" s="2">
        <v>8</v>
      </c>
      <c r="K1161" s="2" t="str">
        <f>VLOOKUP($C1161,Clients!$B:$F,K$6,0)</f>
        <v>Blogtag</v>
      </c>
      <c r="L1161" s="2" t="str">
        <f>VLOOKUP($C1161,Clients!$B:$F,L$6,0)</f>
        <v>Foreign</v>
      </c>
      <c r="M1161" s="2" t="str">
        <f>VLOOKUP($C1161,Clients!$B:$F,M$6,0)</f>
        <v>CN</v>
      </c>
      <c r="N1161" s="2" t="str">
        <f>VLOOKUP($C1161,Clients!$B:$F,N$6,0)</f>
        <v>China</v>
      </c>
    </row>
    <row r="1162" spans="2:14" x14ac:dyDescent="0.2">
      <c r="B1162" s="8">
        <v>8085</v>
      </c>
      <c r="C1162" s="2" t="s">
        <v>1408</v>
      </c>
      <c r="D1162" s="2" t="s">
        <v>16</v>
      </c>
      <c r="E1162" s="8">
        <v>1</v>
      </c>
      <c r="F1162" s="2" t="s">
        <v>1823</v>
      </c>
      <c r="G1162" s="2" t="s">
        <v>1824</v>
      </c>
      <c r="H1162" s="9">
        <v>43322</v>
      </c>
      <c r="I1162" s="2">
        <v>2018</v>
      </c>
      <c r="J1162" s="2">
        <v>8</v>
      </c>
      <c r="K1162" s="2" t="str">
        <f>VLOOKUP($C1162,Clients!$B:$F,K$6,0)</f>
        <v>Blogtag</v>
      </c>
      <c r="L1162" s="2" t="str">
        <f>VLOOKUP($C1162,Clients!$B:$F,L$6,0)</f>
        <v>Foreign</v>
      </c>
      <c r="M1162" s="2" t="str">
        <f>VLOOKUP($C1162,Clients!$B:$F,M$6,0)</f>
        <v>CN</v>
      </c>
      <c r="N1162" s="2" t="str">
        <f>VLOOKUP($C1162,Clients!$B:$F,N$6,0)</f>
        <v>China</v>
      </c>
    </row>
    <row r="1163" spans="2:14" x14ac:dyDescent="0.2">
      <c r="B1163" s="8">
        <v>588</v>
      </c>
      <c r="C1163" s="2" t="s">
        <v>1408</v>
      </c>
      <c r="D1163" s="2" t="s">
        <v>16</v>
      </c>
      <c r="E1163" s="8">
        <v>1</v>
      </c>
      <c r="F1163" s="2" t="s">
        <v>1823</v>
      </c>
      <c r="G1163" s="2" t="s">
        <v>1825</v>
      </c>
      <c r="H1163" s="9">
        <v>43322</v>
      </c>
      <c r="I1163" s="2">
        <v>2018</v>
      </c>
      <c r="J1163" s="2">
        <v>8</v>
      </c>
      <c r="K1163" s="2" t="str">
        <f>VLOOKUP($C1163,Clients!$B:$F,K$6,0)</f>
        <v>Blogtag</v>
      </c>
      <c r="L1163" s="2" t="str">
        <f>VLOOKUP($C1163,Clients!$B:$F,L$6,0)</f>
        <v>Foreign</v>
      </c>
      <c r="M1163" s="2" t="str">
        <f>VLOOKUP($C1163,Clients!$B:$F,M$6,0)</f>
        <v>CN</v>
      </c>
      <c r="N1163" s="2" t="str">
        <f>VLOOKUP($C1163,Clients!$B:$F,N$6,0)</f>
        <v>China</v>
      </c>
    </row>
    <row r="1164" spans="2:14" x14ac:dyDescent="0.2">
      <c r="B1164" s="8">
        <v>457247.7</v>
      </c>
      <c r="C1164" s="2" t="s">
        <v>1408</v>
      </c>
      <c r="D1164" s="2" t="s">
        <v>16</v>
      </c>
      <c r="E1164" s="8">
        <v>327</v>
      </c>
      <c r="F1164" s="2" t="s">
        <v>1826</v>
      </c>
      <c r="G1164" s="2" t="s">
        <v>1827</v>
      </c>
      <c r="H1164" s="9">
        <v>43328</v>
      </c>
      <c r="I1164" s="2">
        <v>2018</v>
      </c>
      <c r="J1164" s="2">
        <v>8</v>
      </c>
      <c r="K1164" s="2" t="str">
        <f>VLOOKUP($C1164,Clients!$B:$F,K$6,0)</f>
        <v>Blogtag</v>
      </c>
      <c r="L1164" s="2" t="str">
        <f>VLOOKUP($C1164,Clients!$B:$F,L$6,0)</f>
        <v>Foreign</v>
      </c>
      <c r="M1164" s="2" t="str">
        <f>VLOOKUP($C1164,Clients!$B:$F,M$6,0)</f>
        <v>CN</v>
      </c>
      <c r="N1164" s="2" t="str">
        <f>VLOOKUP($C1164,Clients!$B:$F,N$6,0)</f>
        <v>China</v>
      </c>
    </row>
    <row r="1165" spans="2:14" x14ac:dyDescent="0.2">
      <c r="B1165" s="8">
        <v>248091.06000000003</v>
      </c>
      <c r="C1165" s="2" t="s">
        <v>1408</v>
      </c>
      <c r="D1165" s="2" t="s">
        <v>16</v>
      </c>
      <c r="E1165" s="8">
        <v>422</v>
      </c>
      <c r="F1165" s="2" t="s">
        <v>1828</v>
      </c>
      <c r="G1165" s="2" t="s">
        <v>1829</v>
      </c>
      <c r="H1165" s="9">
        <v>43329</v>
      </c>
      <c r="I1165" s="2">
        <v>2018</v>
      </c>
      <c r="J1165" s="2">
        <v>8</v>
      </c>
      <c r="K1165" s="2" t="str">
        <f>VLOOKUP($C1165,Clients!$B:$F,K$6,0)</f>
        <v>Blogtag</v>
      </c>
      <c r="L1165" s="2" t="str">
        <f>VLOOKUP($C1165,Clients!$B:$F,L$6,0)</f>
        <v>Foreign</v>
      </c>
      <c r="M1165" s="2" t="str">
        <f>VLOOKUP($C1165,Clients!$B:$F,M$6,0)</f>
        <v>CN</v>
      </c>
      <c r="N1165" s="2" t="str">
        <f>VLOOKUP($C1165,Clients!$B:$F,N$6,0)</f>
        <v>China</v>
      </c>
    </row>
    <row r="1166" spans="2:14" x14ac:dyDescent="0.2">
      <c r="B1166" s="8">
        <v>38.010000000000005</v>
      </c>
      <c r="C1166" s="2" t="s">
        <v>1408</v>
      </c>
      <c r="D1166" s="2" t="s">
        <v>16</v>
      </c>
      <c r="E1166" s="8">
        <v>1</v>
      </c>
      <c r="F1166" s="2" t="s">
        <v>1830</v>
      </c>
      <c r="G1166" s="2" t="s">
        <v>1831</v>
      </c>
      <c r="H1166" s="9">
        <v>43329</v>
      </c>
      <c r="I1166" s="2">
        <v>2018</v>
      </c>
      <c r="J1166" s="2">
        <v>8</v>
      </c>
      <c r="K1166" s="2" t="str">
        <f>VLOOKUP($C1166,Clients!$B:$F,K$6,0)</f>
        <v>Blogtag</v>
      </c>
      <c r="L1166" s="2" t="str">
        <f>VLOOKUP($C1166,Clients!$B:$F,L$6,0)</f>
        <v>Foreign</v>
      </c>
      <c r="M1166" s="2" t="str">
        <f>VLOOKUP($C1166,Clients!$B:$F,M$6,0)</f>
        <v>CN</v>
      </c>
      <c r="N1166" s="2" t="str">
        <f>VLOOKUP($C1166,Clients!$B:$F,N$6,0)</f>
        <v>China</v>
      </c>
    </row>
    <row r="1167" spans="2:14" x14ac:dyDescent="0.2">
      <c r="B1167" s="8">
        <v>243099.15000000002</v>
      </c>
      <c r="C1167" s="2" t="s">
        <v>1408</v>
      </c>
      <c r="D1167" s="2" t="s">
        <v>16</v>
      </c>
      <c r="E1167" s="8">
        <v>404</v>
      </c>
      <c r="F1167" s="2" t="s">
        <v>1828</v>
      </c>
      <c r="G1167" s="2" t="s">
        <v>1832</v>
      </c>
      <c r="H1167" s="9">
        <v>43343</v>
      </c>
      <c r="I1167" s="2">
        <v>2018</v>
      </c>
      <c r="J1167" s="2">
        <v>8</v>
      </c>
      <c r="K1167" s="2" t="str">
        <f>VLOOKUP($C1167,Clients!$B:$F,K$6,0)</f>
        <v>Blogtag</v>
      </c>
      <c r="L1167" s="2" t="str">
        <f>VLOOKUP($C1167,Clients!$B:$F,L$6,0)</f>
        <v>Foreign</v>
      </c>
      <c r="M1167" s="2" t="str">
        <f>VLOOKUP($C1167,Clients!$B:$F,M$6,0)</f>
        <v>CN</v>
      </c>
      <c r="N1167" s="2" t="str">
        <f>VLOOKUP($C1167,Clients!$B:$F,N$6,0)</f>
        <v>China</v>
      </c>
    </row>
    <row r="1168" spans="2:14" x14ac:dyDescent="0.2">
      <c r="B1168" s="8">
        <v>369576.06000000006</v>
      </c>
      <c r="C1168" s="2" t="s">
        <v>1408</v>
      </c>
      <c r="D1168" s="2" t="s">
        <v>16</v>
      </c>
      <c r="E1168" s="8">
        <v>388</v>
      </c>
      <c r="F1168" s="2" t="s">
        <v>1828</v>
      </c>
      <c r="G1168" s="2" t="s">
        <v>1833</v>
      </c>
      <c r="H1168" s="9">
        <v>43350</v>
      </c>
      <c r="I1168" s="2">
        <v>2018</v>
      </c>
      <c r="J1168" s="2">
        <v>9</v>
      </c>
      <c r="K1168" s="2" t="str">
        <f>VLOOKUP($C1168,Clients!$B:$F,K$6,0)</f>
        <v>Blogtag</v>
      </c>
      <c r="L1168" s="2" t="str">
        <f>VLOOKUP($C1168,Clients!$B:$F,L$6,0)</f>
        <v>Foreign</v>
      </c>
      <c r="M1168" s="2" t="str">
        <f>VLOOKUP($C1168,Clients!$B:$F,M$6,0)</f>
        <v>CN</v>
      </c>
      <c r="N1168" s="2" t="str">
        <f>VLOOKUP($C1168,Clients!$B:$F,N$6,0)</f>
        <v>China</v>
      </c>
    </row>
    <row r="1169" spans="2:14" x14ac:dyDescent="0.2">
      <c r="B1169" s="8">
        <v>212784.38999999998</v>
      </c>
      <c r="C1169" s="2" t="s">
        <v>1408</v>
      </c>
      <c r="D1169" s="2" t="s">
        <v>16</v>
      </c>
      <c r="E1169" s="8">
        <v>285</v>
      </c>
      <c r="F1169" s="2" t="s">
        <v>1834</v>
      </c>
      <c r="G1169" s="2" t="s">
        <v>1835</v>
      </c>
      <c r="H1169" s="9">
        <v>43357</v>
      </c>
      <c r="I1169" s="2">
        <v>2018</v>
      </c>
      <c r="J1169" s="2">
        <v>9</v>
      </c>
      <c r="K1169" s="2" t="str">
        <f>VLOOKUP($C1169,Clients!$B:$F,K$6,0)</f>
        <v>Blogtag</v>
      </c>
      <c r="L1169" s="2" t="str">
        <f>VLOOKUP($C1169,Clients!$B:$F,L$6,0)</f>
        <v>Foreign</v>
      </c>
      <c r="M1169" s="2" t="str">
        <f>VLOOKUP($C1169,Clients!$B:$F,M$6,0)</f>
        <v>CN</v>
      </c>
      <c r="N1169" s="2" t="str">
        <f>VLOOKUP($C1169,Clients!$B:$F,N$6,0)</f>
        <v>China</v>
      </c>
    </row>
    <row r="1170" spans="2:14" x14ac:dyDescent="0.2">
      <c r="B1170" s="8">
        <v>11340</v>
      </c>
      <c r="C1170" s="2" t="s">
        <v>1408</v>
      </c>
      <c r="D1170" s="2" t="s">
        <v>16</v>
      </c>
      <c r="E1170" s="8">
        <v>900</v>
      </c>
      <c r="F1170" s="2" t="s">
        <v>1836</v>
      </c>
      <c r="G1170" s="2" t="s">
        <v>1837</v>
      </c>
      <c r="H1170" s="9">
        <v>43357</v>
      </c>
      <c r="I1170" s="2">
        <v>2018</v>
      </c>
      <c r="J1170" s="2">
        <v>9</v>
      </c>
      <c r="K1170" s="2" t="str">
        <f>VLOOKUP($C1170,Clients!$B:$F,K$6,0)</f>
        <v>Blogtag</v>
      </c>
      <c r="L1170" s="2" t="str">
        <f>VLOOKUP($C1170,Clients!$B:$F,L$6,0)</f>
        <v>Foreign</v>
      </c>
      <c r="M1170" s="2" t="str">
        <f>VLOOKUP($C1170,Clients!$B:$F,M$6,0)</f>
        <v>CN</v>
      </c>
      <c r="N1170" s="2" t="str">
        <f>VLOOKUP($C1170,Clients!$B:$F,N$6,0)</f>
        <v>China</v>
      </c>
    </row>
    <row r="1171" spans="2:14" x14ac:dyDescent="0.2">
      <c r="B1171" s="8">
        <v>302538.81</v>
      </c>
      <c r="C1171" s="2" t="s">
        <v>1408</v>
      </c>
      <c r="D1171" s="2" t="s">
        <v>16</v>
      </c>
      <c r="E1171" s="8">
        <v>337</v>
      </c>
      <c r="F1171" s="2" t="s">
        <v>1834</v>
      </c>
      <c r="G1171" s="2" t="s">
        <v>1838</v>
      </c>
      <c r="H1171" s="9">
        <v>43364</v>
      </c>
      <c r="I1171" s="2">
        <v>2018</v>
      </c>
      <c r="J1171" s="2">
        <v>9</v>
      </c>
      <c r="K1171" s="2" t="str">
        <f>VLOOKUP($C1171,Clients!$B:$F,K$6,0)</f>
        <v>Blogtag</v>
      </c>
      <c r="L1171" s="2" t="str">
        <f>VLOOKUP($C1171,Clients!$B:$F,L$6,0)</f>
        <v>Foreign</v>
      </c>
      <c r="M1171" s="2" t="str">
        <f>VLOOKUP($C1171,Clients!$B:$F,M$6,0)</f>
        <v>CN</v>
      </c>
      <c r="N1171" s="2" t="str">
        <f>VLOOKUP($C1171,Clients!$B:$F,N$6,0)</f>
        <v>China</v>
      </c>
    </row>
    <row r="1172" spans="2:14" x14ac:dyDescent="0.2">
      <c r="B1172" s="8">
        <v>340.2</v>
      </c>
      <c r="C1172" s="2" t="s">
        <v>1408</v>
      </c>
      <c r="D1172" s="2" t="s">
        <v>16</v>
      </c>
      <c r="E1172" s="8">
        <v>800</v>
      </c>
      <c r="F1172" s="2" t="s">
        <v>1839</v>
      </c>
      <c r="G1172" s="2" t="s">
        <v>1840</v>
      </c>
      <c r="H1172" s="9">
        <v>43364</v>
      </c>
      <c r="I1172" s="2">
        <v>2018</v>
      </c>
      <c r="J1172" s="2">
        <v>9</v>
      </c>
      <c r="K1172" s="2" t="str">
        <f>VLOOKUP($C1172,Clients!$B:$F,K$6,0)</f>
        <v>Blogtag</v>
      </c>
      <c r="L1172" s="2" t="str">
        <f>VLOOKUP($C1172,Clients!$B:$F,L$6,0)</f>
        <v>Foreign</v>
      </c>
      <c r="M1172" s="2" t="str">
        <f>VLOOKUP($C1172,Clients!$B:$F,M$6,0)</f>
        <v>CN</v>
      </c>
      <c r="N1172" s="2" t="str">
        <f>VLOOKUP($C1172,Clients!$B:$F,N$6,0)</f>
        <v>China</v>
      </c>
    </row>
    <row r="1173" spans="2:14" x14ac:dyDescent="0.2">
      <c r="B1173" s="8">
        <v>3043.11</v>
      </c>
      <c r="C1173" s="2" t="s">
        <v>1408</v>
      </c>
      <c r="D1173" s="2" t="s">
        <v>46</v>
      </c>
      <c r="E1173" s="8">
        <v>265</v>
      </c>
      <c r="F1173" s="2" t="s">
        <v>1841</v>
      </c>
      <c r="G1173" s="2" t="s">
        <v>1842</v>
      </c>
      <c r="H1173" s="9">
        <v>43372</v>
      </c>
      <c r="I1173" s="2">
        <v>2018</v>
      </c>
      <c r="J1173" s="2">
        <v>9</v>
      </c>
      <c r="K1173" s="2" t="str">
        <f>VLOOKUP($C1173,Clients!$B:$F,K$6,0)</f>
        <v>Blogtag</v>
      </c>
      <c r="L1173" s="2" t="str">
        <f>VLOOKUP($C1173,Clients!$B:$F,L$6,0)</f>
        <v>Foreign</v>
      </c>
      <c r="M1173" s="2" t="str">
        <f>VLOOKUP($C1173,Clients!$B:$F,M$6,0)</f>
        <v>CN</v>
      </c>
      <c r="N1173" s="2" t="str">
        <f>VLOOKUP($C1173,Clients!$B:$F,N$6,0)</f>
        <v>China</v>
      </c>
    </row>
    <row r="1174" spans="2:14" x14ac:dyDescent="0.2">
      <c r="B1174" s="8">
        <v>315</v>
      </c>
      <c r="C1174" s="2" t="s">
        <v>1408</v>
      </c>
      <c r="D1174" s="2" t="s">
        <v>46</v>
      </c>
      <c r="E1174" s="8">
        <v>1</v>
      </c>
      <c r="F1174" s="2" t="s">
        <v>1841</v>
      </c>
      <c r="G1174" s="2" t="s">
        <v>1843</v>
      </c>
      <c r="H1174" s="9">
        <v>43372</v>
      </c>
      <c r="I1174" s="2">
        <v>2018</v>
      </c>
      <c r="J1174" s="2">
        <v>9</v>
      </c>
      <c r="K1174" s="2" t="str">
        <f>VLOOKUP($C1174,Clients!$B:$F,K$6,0)</f>
        <v>Blogtag</v>
      </c>
      <c r="L1174" s="2" t="str">
        <f>VLOOKUP($C1174,Clients!$B:$F,L$6,0)</f>
        <v>Foreign</v>
      </c>
      <c r="M1174" s="2" t="str">
        <f>VLOOKUP($C1174,Clients!$B:$F,M$6,0)</f>
        <v>CN</v>
      </c>
      <c r="N1174" s="2" t="str">
        <f>VLOOKUP($C1174,Clients!$B:$F,N$6,0)</f>
        <v>China</v>
      </c>
    </row>
    <row r="1175" spans="2:14" x14ac:dyDescent="0.2">
      <c r="B1175" s="8">
        <v>255701.46000000002</v>
      </c>
      <c r="C1175" s="2" t="s">
        <v>1408</v>
      </c>
      <c r="D1175" s="2" t="s">
        <v>16</v>
      </c>
      <c r="E1175" s="8">
        <v>383</v>
      </c>
      <c r="F1175" s="2" t="s">
        <v>1834</v>
      </c>
      <c r="G1175" s="2" t="s">
        <v>1844</v>
      </c>
      <c r="H1175" s="9">
        <v>43377</v>
      </c>
      <c r="I1175" s="2">
        <v>2018</v>
      </c>
      <c r="J1175" s="2">
        <v>10</v>
      </c>
      <c r="K1175" s="2" t="str">
        <f>VLOOKUP($C1175,Clients!$B:$F,K$6,0)</f>
        <v>Blogtag</v>
      </c>
      <c r="L1175" s="2" t="str">
        <f>VLOOKUP($C1175,Clients!$B:$F,L$6,0)</f>
        <v>Foreign</v>
      </c>
      <c r="M1175" s="2" t="str">
        <f>VLOOKUP($C1175,Clients!$B:$F,M$6,0)</f>
        <v>CN</v>
      </c>
      <c r="N1175" s="2" t="str">
        <f>VLOOKUP($C1175,Clients!$B:$F,N$6,0)</f>
        <v>China</v>
      </c>
    </row>
    <row r="1176" spans="2:14" x14ac:dyDescent="0.2">
      <c r="B1176" s="8">
        <v>22603.475999999999</v>
      </c>
      <c r="C1176" s="2" t="s">
        <v>1408</v>
      </c>
      <c r="D1176" s="2" t="s">
        <v>16</v>
      </c>
      <c r="E1176" s="8">
        <v>576</v>
      </c>
      <c r="F1176" s="2" t="s">
        <v>1845</v>
      </c>
      <c r="G1176" s="2" t="s">
        <v>1846</v>
      </c>
      <c r="H1176" s="9">
        <v>43377</v>
      </c>
      <c r="I1176" s="2">
        <v>2018</v>
      </c>
      <c r="J1176" s="2">
        <v>10</v>
      </c>
      <c r="K1176" s="2" t="str">
        <f>VLOOKUP($C1176,Clients!$B:$F,K$6,0)</f>
        <v>Blogtag</v>
      </c>
      <c r="L1176" s="2" t="str">
        <f>VLOOKUP($C1176,Clients!$B:$F,L$6,0)</f>
        <v>Foreign</v>
      </c>
      <c r="M1176" s="2" t="str">
        <f>VLOOKUP($C1176,Clients!$B:$F,M$6,0)</f>
        <v>CN</v>
      </c>
      <c r="N1176" s="2" t="str">
        <f>VLOOKUP($C1176,Clients!$B:$F,N$6,0)</f>
        <v>China</v>
      </c>
    </row>
    <row r="1177" spans="2:14" x14ac:dyDescent="0.2">
      <c r="B1177" s="8">
        <v>635945.1</v>
      </c>
      <c r="C1177" s="2" t="s">
        <v>1408</v>
      </c>
      <c r="D1177" s="2" t="s">
        <v>16</v>
      </c>
      <c r="E1177" s="8">
        <v>218</v>
      </c>
      <c r="F1177" s="2" t="s">
        <v>1828</v>
      </c>
      <c r="G1177" s="2" t="s">
        <v>1847</v>
      </c>
      <c r="H1177" s="9">
        <v>43392</v>
      </c>
      <c r="I1177" s="2">
        <v>2018</v>
      </c>
      <c r="J1177" s="2">
        <v>10</v>
      </c>
      <c r="K1177" s="2" t="str">
        <f>VLOOKUP($C1177,Clients!$B:$F,K$6,0)</f>
        <v>Blogtag</v>
      </c>
      <c r="L1177" s="2" t="str">
        <f>VLOOKUP($C1177,Clients!$B:$F,L$6,0)</f>
        <v>Foreign</v>
      </c>
      <c r="M1177" s="2" t="str">
        <f>VLOOKUP($C1177,Clients!$B:$F,M$6,0)</f>
        <v>CN</v>
      </c>
      <c r="N1177" s="2" t="str">
        <f>VLOOKUP($C1177,Clients!$B:$F,N$6,0)</f>
        <v>China</v>
      </c>
    </row>
    <row r="1178" spans="2:14" x14ac:dyDescent="0.2">
      <c r="B1178" s="8">
        <v>6061.0619999999999</v>
      </c>
      <c r="C1178" s="2" t="s">
        <v>1408</v>
      </c>
      <c r="D1178" s="2" t="s">
        <v>16</v>
      </c>
      <c r="E1178" s="8">
        <v>508.5</v>
      </c>
      <c r="F1178" s="2" t="s">
        <v>1845</v>
      </c>
      <c r="G1178" s="2" t="s">
        <v>1848</v>
      </c>
      <c r="H1178" s="9">
        <v>43392</v>
      </c>
      <c r="I1178" s="2">
        <v>2018</v>
      </c>
      <c r="J1178" s="2">
        <v>10</v>
      </c>
      <c r="K1178" s="2" t="str">
        <f>VLOOKUP($C1178,Clients!$B:$F,K$6,0)</f>
        <v>Blogtag</v>
      </c>
      <c r="L1178" s="2" t="str">
        <f>VLOOKUP($C1178,Clients!$B:$F,L$6,0)</f>
        <v>Foreign</v>
      </c>
      <c r="M1178" s="2" t="str">
        <f>VLOOKUP($C1178,Clients!$B:$F,M$6,0)</f>
        <v>CN</v>
      </c>
      <c r="N1178" s="2" t="str">
        <f>VLOOKUP($C1178,Clients!$B:$F,N$6,0)</f>
        <v>China</v>
      </c>
    </row>
    <row r="1179" spans="2:14" x14ac:dyDescent="0.2">
      <c r="B1179" s="8">
        <v>172814.25</v>
      </c>
      <c r="C1179" s="2" t="s">
        <v>1408</v>
      </c>
      <c r="D1179" s="2" t="s">
        <v>16</v>
      </c>
      <c r="E1179" s="8">
        <v>347</v>
      </c>
      <c r="F1179" s="2" t="s">
        <v>1834</v>
      </c>
      <c r="G1179" s="2" t="s">
        <v>1849</v>
      </c>
      <c r="H1179" s="9">
        <v>43441</v>
      </c>
      <c r="I1179" s="2">
        <v>2018</v>
      </c>
      <c r="J1179" s="2">
        <v>12</v>
      </c>
      <c r="K1179" s="2" t="str">
        <f>VLOOKUP($C1179,Clients!$B:$F,K$6,0)</f>
        <v>Blogtag</v>
      </c>
      <c r="L1179" s="2" t="str">
        <f>VLOOKUP($C1179,Clients!$B:$F,L$6,0)</f>
        <v>Foreign</v>
      </c>
      <c r="M1179" s="2" t="str">
        <f>VLOOKUP($C1179,Clients!$B:$F,M$6,0)</f>
        <v>CN</v>
      </c>
      <c r="N1179" s="2" t="str">
        <f>VLOOKUP($C1179,Clients!$B:$F,N$6,0)</f>
        <v>China</v>
      </c>
    </row>
    <row r="1180" spans="2:14" x14ac:dyDescent="0.2">
      <c r="B1180" s="8">
        <v>4503.2400000000007</v>
      </c>
      <c r="C1180" s="2" t="s">
        <v>1408</v>
      </c>
      <c r="D1180" s="2" t="s">
        <v>16</v>
      </c>
      <c r="E1180" s="8">
        <v>475</v>
      </c>
      <c r="F1180" s="2" t="s">
        <v>1850</v>
      </c>
      <c r="G1180" s="2" t="s">
        <v>1851</v>
      </c>
      <c r="H1180" s="9">
        <v>43441</v>
      </c>
      <c r="I1180" s="2">
        <v>2018</v>
      </c>
      <c r="J1180" s="2">
        <v>12</v>
      </c>
      <c r="K1180" s="2" t="str">
        <f>VLOOKUP($C1180,Clients!$B:$F,K$6,0)</f>
        <v>Blogtag</v>
      </c>
      <c r="L1180" s="2" t="str">
        <f>VLOOKUP($C1180,Clients!$B:$F,L$6,0)</f>
        <v>Foreign</v>
      </c>
      <c r="M1180" s="2" t="str">
        <f>VLOOKUP($C1180,Clients!$B:$F,M$6,0)</f>
        <v>CN</v>
      </c>
      <c r="N1180" s="2" t="str">
        <f>VLOOKUP($C1180,Clients!$B:$F,N$6,0)</f>
        <v>China</v>
      </c>
    </row>
    <row r="1181" spans="2:14" x14ac:dyDescent="0.2">
      <c r="B1181" s="8">
        <v>128847.6</v>
      </c>
      <c r="C1181" s="2" t="s">
        <v>1852</v>
      </c>
      <c r="D1181" s="2" t="s">
        <v>51</v>
      </c>
      <c r="E1181" s="8">
        <v>2000000</v>
      </c>
      <c r="F1181" s="2" t="s">
        <v>1853</v>
      </c>
      <c r="G1181" s="2" t="s">
        <v>1854</v>
      </c>
      <c r="H1181" s="9">
        <v>42622</v>
      </c>
      <c r="I1181" s="2">
        <v>2016</v>
      </c>
      <c r="J1181" s="2">
        <v>9</v>
      </c>
      <c r="K1181" s="2" t="str">
        <f>VLOOKUP($C1181,Clients!$B:$F,K$6,0)</f>
        <v>BlogXS</v>
      </c>
      <c r="L1181" s="2" t="str">
        <f>VLOOKUP($C1181,Clients!$B:$F,L$6,0)</f>
        <v>Foreign</v>
      </c>
      <c r="M1181" s="2" t="str">
        <f>VLOOKUP($C1181,Clients!$B:$F,M$6,0)</f>
        <v>CN</v>
      </c>
      <c r="N1181" s="2" t="str">
        <f>VLOOKUP($C1181,Clients!$B:$F,N$6,0)</f>
        <v>China</v>
      </c>
    </row>
    <row r="1182" spans="2:14" x14ac:dyDescent="0.2">
      <c r="B1182" s="8">
        <v>-128847.6</v>
      </c>
      <c r="C1182" s="2" t="s">
        <v>1852</v>
      </c>
      <c r="D1182" s="2" t="s">
        <v>51</v>
      </c>
      <c r="E1182" s="8">
        <v>-2000000</v>
      </c>
      <c r="F1182" s="2" t="s">
        <v>1855</v>
      </c>
      <c r="G1182" s="2" t="s">
        <v>1856</v>
      </c>
      <c r="H1182" s="9">
        <v>42648</v>
      </c>
      <c r="I1182" s="2">
        <v>2016</v>
      </c>
      <c r="J1182" s="2">
        <v>10</v>
      </c>
      <c r="K1182" s="2" t="str">
        <f>VLOOKUP($C1182,Clients!$B:$F,K$6,0)</f>
        <v>BlogXS</v>
      </c>
      <c r="L1182" s="2" t="str">
        <f>VLOOKUP($C1182,Clients!$B:$F,L$6,0)</f>
        <v>Foreign</v>
      </c>
      <c r="M1182" s="2" t="str">
        <f>VLOOKUP($C1182,Clients!$B:$F,M$6,0)</f>
        <v>CN</v>
      </c>
      <c r="N1182" s="2" t="str">
        <f>VLOOKUP($C1182,Clients!$B:$F,N$6,0)</f>
        <v>China</v>
      </c>
    </row>
    <row r="1183" spans="2:14" x14ac:dyDescent="0.2">
      <c r="B1183" s="8">
        <v>56400.959999999999</v>
      </c>
      <c r="C1183" s="2" t="s">
        <v>1857</v>
      </c>
      <c r="D1183" s="2" t="s">
        <v>239</v>
      </c>
      <c r="E1183" s="8">
        <v>160</v>
      </c>
      <c r="F1183" s="2" t="s">
        <v>1858</v>
      </c>
      <c r="G1183" s="2" t="s">
        <v>1859</v>
      </c>
      <c r="H1183" s="9">
        <v>41718</v>
      </c>
      <c r="I1183" s="2">
        <v>2014</v>
      </c>
      <c r="J1183" s="2">
        <v>3</v>
      </c>
      <c r="K1183" s="2" t="str">
        <f>VLOOKUP($C1183,Clients!$B:$F,K$6,0)</f>
        <v>Kaymbo</v>
      </c>
      <c r="L1183" s="2" t="str">
        <f>VLOOKUP($C1183,Clients!$B:$F,L$6,0)</f>
        <v>Foreign</v>
      </c>
      <c r="M1183" s="2" t="str">
        <f>VLOOKUP($C1183,Clients!$B:$F,M$6,0)</f>
        <v>KG</v>
      </c>
      <c r="N1183" s="2" t="str">
        <f>VLOOKUP($C1183,Clients!$B:$F,N$6,0)</f>
        <v>Kyrgyzstan</v>
      </c>
    </row>
    <row r="1184" spans="2:14" x14ac:dyDescent="0.2">
      <c r="B1184" s="8">
        <v>56858.76</v>
      </c>
      <c r="C1184" s="2" t="s">
        <v>1857</v>
      </c>
      <c r="D1184" s="2" t="s">
        <v>239</v>
      </c>
      <c r="E1184" s="8">
        <v>160</v>
      </c>
      <c r="F1184" s="2" t="s">
        <v>1858</v>
      </c>
      <c r="G1184" s="2" t="s">
        <v>1860</v>
      </c>
      <c r="H1184" s="9">
        <v>41718</v>
      </c>
      <c r="I1184" s="2">
        <v>2014</v>
      </c>
      <c r="J1184" s="2">
        <v>3</v>
      </c>
      <c r="K1184" s="2" t="str">
        <f>VLOOKUP($C1184,Clients!$B:$F,K$6,0)</f>
        <v>Kaymbo</v>
      </c>
      <c r="L1184" s="2" t="str">
        <f>VLOOKUP($C1184,Clients!$B:$F,L$6,0)</f>
        <v>Foreign</v>
      </c>
      <c r="M1184" s="2" t="str">
        <f>VLOOKUP($C1184,Clients!$B:$F,M$6,0)</f>
        <v>KG</v>
      </c>
      <c r="N1184" s="2" t="str">
        <f>VLOOKUP($C1184,Clients!$B:$F,N$6,0)</f>
        <v>Kyrgyzstan</v>
      </c>
    </row>
    <row r="1185" spans="2:14" x14ac:dyDescent="0.2">
      <c r="B1185" s="8">
        <v>60814.152000000002</v>
      </c>
      <c r="C1185" s="2" t="s">
        <v>1857</v>
      </c>
      <c r="D1185" s="2" t="s">
        <v>239</v>
      </c>
      <c r="E1185" s="8">
        <v>162</v>
      </c>
      <c r="F1185" s="2" t="s">
        <v>1858</v>
      </c>
      <c r="G1185" s="2" t="s">
        <v>1861</v>
      </c>
      <c r="H1185" s="9">
        <v>41718</v>
      </c>
      <c r="I1185" s="2">
        <v>2014</v>
      </c>
      <c r="J1185" s="2">
        <v>3</v>
      </c>
      <c r="K1185" s="2" t="str">
        <f>VLOOKUP($C1185,Clients!$B:$F,K$6,0)</f>
        <v>Kaymbo</v>
      </c>
      <c r="L1185" s="2" t="str">
        <f>VLOOKUP($C1185,Clients!$B:$F,L$6,0)</f>
        <v>Foreign</v>
      </c>
      <c r="M1185" s="2" t="str">
        <f>VLOOKUP($C1185,Clients!$B:$F,M$6,0)</f>
        <v>KG</v>
      </c>
      <c r="N1185" s="2" t="str">
        <f>VLOOKUP($C1185,Clients!$B:$F,N$6,0)</f>
        <v>Kyrgyzstan</v>
      </c>
    </row>
    <row r="1186" spans="2:14" x14ac:dyDescent="0.2">
      <c r="B1186" s="8">
        <v>72251.213999999993</v>
      </c>
      <c r="C1186" s="2" t="s">
        <v>1857</v>
      </c>
      <c r="D1186" s="2" t="s">
        <v>239</v>
      </c>
      <c r="E1186" s="8">
        <v>234</v>
      </c>
      <c r="F1186" s="2" t="s">
        <v>1858</v>
      </c>
      <c r="G1186" s="2" t="s">
        <v>1862</v>
      </c>
      <c r="H1186" s="9">
        <v>41718</v>
      </c>
      <c r="I1186" s="2">
        <v>2014</v>
      </c>
      <c r="J1186" s="2">
        <v>3</v>
      </c>
      <c r="K1186" s="2" t="str">
        <f>VLOOKUP($C1186,Clients!$B:$F,K$6,0)</f>
        <v>Kaymbo</v>
      </c>
      <c r="L1186" s="2" t="str">
        <f>VLOOKUP($C1186,Clients!$B:$F,L$6,0)</f>
        <v>Foreign</v>
      </c>
      <c r="M1186" s="2" t="str">
        <f>VLOOKUP($C1186,Clients!$B:$F,M$6,0)</f>
        <v>KG</v>
      </c>
      <c r="N1186" s="2" t="str">
        <f>VLOOKUP($C1186,Clients!$B:$F,N$6,0)</f>
        <v>Kyrgyzstan</v>
      </c>
    </row>
    <row r="1187" spans="2:14" x14ac:dyDescent="0.2">
      <c r="B1187" s="8">
        <v>61765.200000000004</v>
      </c>
      <c r="C1187" s="2" t="s">
        <v>1857</v>
      </c>
      <c r="D1187" s="2" t="s">
        <v>16</v>
      </c>
      <c r="E1187" s="8">
        <v>172</v>
      </c>
      <c r="F1187" s="2" t="s">
        <v>1863</v>
      </c>
      <c r="G1187" s="2" t="s">
        <v>1864</v>
      </c>
      <c r="H1187" s="9">
        <v>41907</v>
      </c>
      <c r="I1187" s="2">
        <v>2014</v>
      </c>
      <c r="J1187" s="2">
        <v>9</v>
      </c>
      <c r="K1187" s="2" t="str">
        <f>VLOOKUP($C1187,Clients!$B:$F,K$6,0)</f>
        <v>Kaymbo</v>
      </c>
      <c r="L1187" s="2" t="str">
        <f>VLOOKUP($C1187,Clients!$B:$F,L$6,0)</f>
        <v>Foreign</v>
      </c>
      <c r="M1187" s="2" t="str">
        <f>VLOOKUP($C1187,Clients!$B:$F,M$6,0)</f>
        <v>KG</v>
      </c>
      <c r="N1187" s="2" t="str">
        <f>VLOOKUP($C1187,Clients!$B:$F,N$6,0)</f>
        <v>Kyrgyzstan</v>
      </c>
    </row>
    <row r="1188" spans="2:14" x14ac:dyDescent="0.2">
      <c r="B1188" s="8">
        <v>69035.400000000009</v>
      </c>
      <c r="C1188" s="2" t="s">
        <v>1857</v>
      </c>
      <c r="D1188" s="2" t="s">
        <v>16</v>
      </c>
      <c r="E1188" s="8">
        <v>172</v>
      </c>
      <c r="F1188" s="2" t="s">
        <v>1863</v>
      </c>
      <c r="G1188" s="2" t="s">
        <v>1865</v>
      </c>
      <c r="H1188" s="9">
        <v>41907</v>
      </c>
      <c r="I1188" s="2">
        <v>2014</v>
      </c>
      <c r="J1188" s="2">
        <v>9</v>
      </c>
      <c r="K1188" s="2" t="str">
        <f>VLOOKUP($C1188,Clients!$B:$F,K$6,0)</f>
        <v>Kaymbo</v>
      </c>
      <c r="L1188" s="2" t="str">
        <f>VLOOKUP($C1188,Clients!$B:$F,L$6,0)</f>
        <v>Foreign</v>
      </c>
      <c r="M1188" s="2" t="str">
        <f>VLOOKUP($C1188,Clients!$B:$F,M$6,0)</f>
        <v>KG</v>
      </c>
      <c r="N1188" s="2" t="str">
        <f>VLOOKUP($C1188,Clients!$B:$F,N$6,0)</f>
        <v>Kyrgyzstan</v>
      </c>
    </row>
    <row r="1189" spans="2:14" x14ac:dyDescent="0.2">
      <c r="B1189" s="8">
        <v>72965.088000000003</v>
      </c>
      <c r="C1189" s="2" t="s">
        <v>1857</v>
      </c>
      <c r="D1189" s="2" t="s">
        <v>16</v>
      </c>
      <c r="E1189" s="8">
        <v>154</v>
      </c>
      <c r="F1189" s="2" t="s">
        <v>1863</v>
      </c>
      <c r="G1189" s="2" t="s">
        <v>1866</v>
      </c>
      <c r="H1189" s="9">
        <v>41907</v>
      </c>
      <c r="I1189" s="2">
        <v>2014</v>
      </c>
      <c r="J1189" s="2">
        <v>9</v>
      </c>
      <c r="K1189" s="2" t="str">
        <f>VLOOKUP($C1189,Clients!$B:$F,K$6,0)</f>
        <v>Kaymbo</v>
      </c>
      <c r="L1189" s="2" t="str">
        <f>VLOOKUP($C1189,Clients!$B:$F,L$6,0)</f>
        <v>Foreign</v>
      </c>
      <c r="M1189" s="2" t="str">
        <f>VLOOKUP($C1189,Clients!$B:$F,M$6,0)</f>
        <v>KG</v>
      </c>
      <c r="N1189" s="2" t="str">
        <f>VLOOKUP($C1189,Clients!$B:$F,N$6,0)</f>
        <v>Kyrgyzstan</v>
      </c>
    </row>
    <row r="1190" spans="2:14" x14ac:dyDescent="0.2">
      <c r="B1190" s="8">
        <v>54292.896000000001</v>
      </c>
      <c r="C1190" s="2" t="s">
        <v>1857</v>
      </c>
      <c r="D1190" s="2" t="s">
        <v>239</v>
      </c>
      <c r="E1190" s="8">
        <v>188</v>
      </c>
      <c r="F1190" s="2" t="s">
        <v>1858</v>
      </c>
      <c r="G1190" s="2" t="s">
        <v>1867</v>
      </c>
      <c r="H1190" s="9">
        <v>41907</v>
      </c>
      <c r="I1190" s="2">
        <v>2014</v>
      </c>
      <c r="J1190" s="2">
        <v>9</v>
      </c>
      <c r="K1190" s="2" t="str">
        <f>VLOOKUP($C1190,Clients!$B:$F,K$6,0)</f>
        <v>Kaymbo</v>
      </c>
      <c r="L1190" s="2" t="str">
        <f>VLOOKUP($C1190,Clients!$B:$F,L$6,0)</f>
        <v>Foreign</v>
      </c>
      <c r="M1190" s="2" t="str">
        <f>VLOOKUP($C1190,Clients!$B:$F,M$6,0)</f>
        <v>KG</v>
      </c>
      <c r="N1190" s="2" t="str">
        <f>VLOOKUP($C1190,Clients!$B:$F,N$6,0)</f>
        <v>Kyrgyzstan</v>
      </c>
    </row>
    <row r="1191" spans="2:14" x14ac:dyDescent="0.2">
      <c r="B1191" s="8">
        <v>72296.7</v>
      </c>
      <c r="C1191" s="2" t="s">
        <v>1857</v>
      </c>
      <c r="D1191" s="2" t="s">
        <v>239</v>
      </c>
      <c r="E1191" s="8">
        <v>237</v>
      </c>
      <c r="F1191" s="2" t="s">
        <v>1868</v>
      </c>
      <c r="G1191" s="2" t="s">
        <v>1869</v>
      </c>
      <c r="H1191" s="9">
        <v>42038</v>
      </c>
      <c r="I1191" s="2">
        <v>2015</v>
      </c>
      <c r="J1191" s="2">
        <v>2</v>
      </c>
      <c r="K1191" s="2" t="str">
        <f>VLOOKUP($C1191,Clients!$B:$F,K$6,0)</f>
        <v>Kaymbo</v>
      </c>
      <c r="L1191" s="2" t="str">
        <f>VLOOKUP($C1191,Clients!$B:$F,L$6,0)</f>
        <v>Foreign</v>
      </c>
      <c r="M1191" s="2" t="str">
        <f>VLOOKUP($C1191,Clients!$B:$F,M$6,0)</f>
        <v>KG</v>
      </c>
      <c r="N1191" s="2" t="str">
        <f>VLOOKUP($C1191,Clients!$B:$F,N$6,0)</f>
        <v>Kyrgyzstan</v>
      </c>
    </row>
    <row r="1192" spans="2:14" x14ac:dyDescent="0.2">
      <c r="B1192" s="8">
        <v>61966.8</v>
      </c>
      <c r="C1192" s="2" t="s">
        <v>1857</v>
      </c>
      <c r="D1192" s="2" t="s">
        <v>239</v>
      </c>
      <c r="E1192" s="8">
        <v>160</v>
      </c>
      <c r="F1192" s="2" t="s">
        <v>1868</v>
      </c>
      <c r="G1192" s="2" t="s">
        <v>1870</v>
      </c>
      <c r="H1192" s="9">
        <v>42038</v>
      </c>
      <c r="I1192" s="2">
        <v>2015</v>
      </c>
      <c r="J1192" s="2">
        <v>2</v>
      </c>
      <c r="K1192" s="2" t="str">
        <f>VLOOKUP($C1192,Clients!$B:$F,K$6,0)</f>
        <v>Kaymbo</v>
      </c>
      <c r="L1192" s="2" t="str">
        <f>VLOOKUP($C1192,Clients!$B:$F,L$6,0)</f>
        <v>Foreign</v>
      </c>
      <c r="M1192" s="2" t="str">
        <f>VLOOKUP($C1192,Clients!$B:$F,M$6,0)</f>
        <v>KG</v>
      </c>
      <c r="N1192" s="2" t="str">
        <f>VLOOKUP($C1192,Clients!$B:$F,N$6,0)</f>
        <v>Kyrgyzstan</v>
      </c>
    </row>
    <row r="1193" spans="2:14" x14ac:dyDescent="0.2">
      <c r="B1193" s="8">
        <v>66927</v>
      </c>
      <c r="C1193" s="2" t="s">
        <v>1857</v>
      </c>
      <c r="D1193" s="2" t="s">
        <v>239</v>
      </c>
      <c r="E1193" s="8">
        <v>162</v>
      </c>
      <c r="F1193" s="2" t="s">
        <v>1868</v>
      </c>
      <c r="G1193" s="2" t="s">
        <v>1871</v>
      </c>
      <c r="H1193" s="9">
        <v>42039</v>
      </c>
      <c r="I1193" s="2">
        <v>2015</v>
      </c>
      <c r="J1193" s="2">
        <v>2</v>
      </c>
      <c r="K1193" s="2" t="str">
        <f>VLOOKUP($C1193,Clients!$B:$F,K$6,0)</f>
        <v>Kaymbo</v>
      </c>
      <c r="L1193" s="2" t="str">
        <f>VLOOKUP($C1193,Clients!$B:$F,L$6,0)</f>
        <v>Foreign</v>
      </c>
      <c r="M1193" s="2" t="str">
        <f>VLOOKUP($C1193,Clients!$B:$F,M$6,0)</f>
        <v>KG</v>
      </c>
      <c r="N1193" s="2" t="str">
        <f>VLOOKUP($C1193,Clients!$B:$F,N$6,0)</f>
        <v>Kyrgyzstan</v>
      </c>
    </row>
    <row r="1194" spans="2:14" x14ac:dyDescent="0.2">
      <c r="B1194" s="8">
        <v>78382.5</v>
      </c>
      <c r="C1194" s="2" t="s">
        <v>1857</v>
      </c>
      <c r="D1194" s="2" t="s">
        <v>239</v>
      </c>
      <c r="E1194" s="8">
        <v>210</v>
      </c>
      <c r="F1194" s="2" t="s">
        <v>1868</v>
      </c>
      <c r="G1194" s="2" t="s">
        <v>1872</v>
      </c>
      <c r="H1194" s="9">
        <v>42039</v>
      </c>
      <c r="I1194" s="2">
        <v>2015</v>
      </c>
      <c r="J1194" s="2">
        <v>2</v>
      </c>
      <c r="K1194" s="2" t="str">
        <f>VLOOKUP($C1194,Clients!$B:$F,K$6,0)</f>
        <v>Kaymbo</v>
      </c>
      <c r="L1194" s="2" t="str">
        <f>VLOOKUP($C1194,Clients!$B:$F,L$6,0)</f>
        <v>Foreign</v>
      </c>
      <c r="M1194" s="2" t="str">
        <f>VLOOKUP($C1194,Clients!$B:$F,M$6,0)</f>
        <v>KG</v>
      </c>
      <c r="N1194" s="2" t="str">
        <f>VLOOKUP($C1194,Clients!$B:$F,N$6,0)</f>
        <v>Kyrgyzstan</v>
      </c>
    </row>
    <row r="1195" spans="2:14" x14ac:dyDescent="0.2">
      <c r="B1195" s="8">
        <v>72164.400000000009</v>
      </c>
      <c r="C1195" s="2" t="s">
        <v>1857</v>
      </c>
      <c r="D1195" s="2" t="s">
        <v>239</v>
      </c>
      <c r="E1195" s="8">
        <v>226</v>
      </c>
      <c r="F1195" s="2" t="s">
        <v>1868</v>
      </c>
      <c r="G1195" s="2" t="s">
        <v>1873</v>
      </c>
      <c r="H1195" s="9">
        <v>42046</v>
      </c>
      <c r="I1195" s="2">
        <v>2015</v>
      </c>
      <c r="J1195" s="2">
        <v>2</v>
      </c>
      <c r="K1195" s="2" t="str">
        <f>VLOOKUP($C1195,Clients!$B:$F,K$6,0)</f>
        <v>Kaymbo</v>
      </c>
      <c r="L1195" s="2" t="str">
        <f>VLOOKUP($C1195,Clients!$B:$F,L$6,0)</f>
        <v>Foreign</v>
      </c>
      <c r="M1195" s="2" t="str">
        <f>VLOOKUP($C1195,Clients!$B:$F,M$6,0)</f>
        <v>KG</v>
      </c>
      <c r="N1195" s="2" t="str">
        <f>VLOOKUP($C1195,Clients!$B:$F,N$6,0)</f>
        <v>Kyrgyzstan</v>
      </c>
    </row>
    <row r="1196" spans="2:14" x14ac:dyDescent="0.2">
      <c r="B1196" s="8">
        <v>-462</v>
      </c>
      <c r="C1196" s="2" t="s">
        <v>1857</v>
      </c>
      <c r="D1196" s="2" t="s">
        <v>239</v>
      </c>
      <c r="E1196" s="8">
        <v>0</v>
      </c>
      <c r="F1196" s="2" t="s">
        <v>1874</v>
      </c>
      <c r="G1196" s="2" t="s">
        <v>1875</v>
      </c>
      <c r="H1196" s="9">
        <v>42068</v>
      </c>
      <c r="I1196" s="2">
        <v>2015</v>
      </c>
      <c r="J1196" s="2">
        <v>3</v>
      </c>
      <c r="K1196" s="2" t="str">
        <f>VLOOKUP($C1196,Clients!$B:$F,K$6,0)</f>
        <v>Kaymbo</v>
      </c>
      <c r="L1196" s="2" t="str">
        <f>VLOOKUP($C1196,Clients!$B:$F,L$6,0)</f>
        <v>Foreign</v>
      </c>
      <c r="M1196" s="2" t="str">
        <f>VLOOKUP($C1196,Clients!$B:$F,M$6,0)</f>
        <v>KG</v>
      </c>
      <c r="N1196" s="2" t="str">
        <f>VLOOKUP($C1196,Clients!$B:$F,N$6,0)</f>
        <v>Kyrgyzstan</v>
      </c>
    </row>
    <row r="1197" spans="2:14" x14ac:dyDescent="0.2">
      <c r="B1197" s="8">
        <v>58117.5</v>
      </c>
      <c r="C1197" s="2" t="s">
        <v>1857</v>
      </c>
      <c r="D1197" s="2" t="s">
        <v>239</v>
      </c>
      <c r="E1197" s="8">
        <v>147</v>
      </c>
      <c r="F1197" s="2" t="s">
        <v>1876</v>
      </c>
      <c r="G1197" s="2" t="s">
        <v>1877</v>
      </c>
      <c r="H1197" s="9">
        <v>42193</v>
      </c>
      <c r="I1197" s="2">
        <v>2015</v>
      </c>
      <c r="J1197" s="2">
        <v>7</v>
      </c>
      <c r="K1197" s="2" t="str">
        <f>VLOOKUP($C1197,Clients!$B:$F,K$6,0)</f>
        <v>Kaymbo</v>
      </c>
      <c r="L1197" s="2" t="str">
        <f>VLOOKUP($C1197,Clients!$B:$F,L$6,0)</f>
        <v>Foreign</v>
      </c>
      <c r="M1197" s="2" t="str">
        <f>VLOOKUP($C1197,Clients!$B:$F,M$6,0)</f>
        <v>KG</v>
      </c>
      <c r="N1197" s="2" t="str">
        <f>VLOOKUP($C1197,Clients!$B:$F,N$6,0)</f>
        <v>Kyrgyzstan</v>
      </c>
    </row>
    <row r="1198" spans="2:14" x14ac:dyDescent="0.2">
      <c r="B1198" s="8">
        <v>60442.200000000004</v>
      </c>
      <c r="C1198" s="2" t="s">
        <v>1857</v>
      </c>
      <c r="D1198" s="2" t="s">
        <v>239</v>
      </c>
      <c r="E1198" s="8">
        <v>139</v>
      </c>
      <c r="F1198" s="2" t="s">
        <v>1876</v>
      </c>
      <c r="G1198" s="2" t="s">
        <v>1878</v>
      </c>
      <c r="H1198" s="9">
        <v>42194</v>
      </c>
      <c r="I1198" s="2">
        <v>2015</v>
      </c>
      <c r="J1198" s="2">
        <v>7</v>
      </c>
      <c r="K1198" s="2" t="str">
        <f>VLOOKUP($C1198,Clients!$B:$F,K$6,0)</f>
        <v>Kaymbo</v>
      </c>
      <c r="L1198" s="2" t="str">
        <f>VLOOKUP($C1198,Clients!$B:$F,L$6,0)</f>
        <v>Foreign</v>
      </c>
      <c r="M1198" s="2" t="str">
        <f>VLOOKUP($C1198,Clients!$B:$F,M$6,0)</f>
        <v>KG</v>
      </c>
      <c r="N1198" s="2" t="str">
        <f>VLOOKUP($C1198,Clients!$B:$F,N$6,0)</f>
        <v>Kyrgyzstan</v>
      </c>
    </row>
    <row r="1199" spans="2:14" x14ac:dyDescent="0.2">
      <c r="B1199" s="8">
        <v>63604.800000000003</v>
      </c>
      <c r="C1199" s="2" t="s">
        <v>1857</v>
      </c>
      <c r="D1199" s="2" t="s">
        <v>239</v>
      </c>
      <c r="E1199" s="8">
        <v>157</v>
      </c>
      <c r="F1199" s="2" t="s">
        <v>1876</v>
      </c>
      <c r="G1199" s="2" t="s">
        <v>1879</v>
      </c>
      <c r="H1199" s="9">
        <v>42194</v>
      </c>
      <c r="I1199" s="2">
        <v>2015</v>
      </c>
      <c r="J1199" s="2">
        <v>7</v>
      </c>
      <c r="K1199" s="2" t="str">
        <f>VLOOKUP($C1199,Clients!$B:$F,K$6,0)</f>
        <v>Kaymbo</v>
      </c>
      <c r="L1199" s="2" t="str">
        <f>VLOOKUP($C1199,Clients!$B:$F,L$6,0)</f>
        <v>Foreign</v>
      </c>
      <c r="M1199" s="2" t="str">
        <f>VLOOKUP($C1199,Clients!$B:$F,M$6,0)</f>
        <v>KG</v>
      </c>
      <c r="N1199" s="2" t="str">
        <f>VLOOKUP($C1199,Clients!$B:$F,N$6,0)</f>
        <v>Kyrgyzstan</v>
      </c>
    </row>
    <row r="1200" spans="2:14" x14ac:dyDescent="0.2">
      <c r="B1200" s="8">
        <v>71068.2</v>
      </c>
      <c r="C1200" s="2" t="s">
        <v>1857</v>
      </c>
      <c r="D1200" s="2" t="s">
        <v>239</v>
      </c>
      <c r="E1200" s="8">
        <v>170</v>
      </c>
      <c r="F1200" s="2" t="s">
        <v>1880</v>
      </c>
      <c r="G1200" s="2" t="s">
        <v>1881</v>
      </c>
      <c r="H1200" s="9">
        <v>42412</v>
      </c>
      <c r="I1200" s="2">
        <v>2016</v>
      </c>
      <c r="J1200" s="2">
        <v>2</v>
      </c>
      <c r="K1200" s="2" t="str">
        <f>VLOOKUP($C1200,Clients!$B:$F,K$6,0)</f>
        <v>Kaymbo</v>
      </c>
      <c r="L1200" s="2" t="str">
        <f>VLOOKUP($C1200,Clients!$B:$F,L$6,0)</f>
        <v>Foreign</v>
      </c>
      <c r="M1200" s="2" t="str">
        <f>VLOOKUP($C1200,Clients!$B:$F,M$6,0)</f>
        <v>KG</v>
      </c>
      <c r="N1200" s="2" t="str">
        <f>VLOOKUP($C1200,Clients!$B:$F,N$6,0)</f>
        <v>Kyrgyzstan</v>
      </c>
    </row>
    <row r="1201" spans="2:14" x14ac:dyDescent="0.2">
      <c r="B1201" s="8">
        <v>78756.3</v>
      </c>
      <c r="C1201" s="2" t="s">
        <v>1857</v>
      </c>
      <c r="D1201" s="2" t="s">
        <v>239</v>
      </c>
      <c r="E1201" s="8">
        <v>200</v>
      </c>
      <c r="F1201" s="2" t="s">
        <v>1880</v>
      </c>
      <c r="G1201" s="2" t="s">
        <v>1882</v>
      </c>
      <c r="H1201" s="9">
        <v>42431</v>
      </c>
      <c r="I1201" s="2">
        <v>2016</v>
      </c>
      <c r="J1201" s="2">
        <v>3</v>
      </c>
      <c r="K1201" s="2" t="str">
        <f>VLOOKUP($C1201,Clients!$B:$F,K$6,0)</f>
        <v>Kaymbo</v>
      </c>
      <c r="L1201" s="2" t="str">
        <f>VLOOKUP($C1201,Clients!$B:$F,L$6,0)</f>
        <v>Foreign</v>
      </c>
      <c r="M1201" s="2" t="str">
        <f>VLOOKUP($C1201,Clients!$B:$F,M$6,0)</f>
        <v>KG</v>
      </c>
      <c r="N1201" s="2" t="str">
        <f>VLOOKUP($C1201,Clients!$B:$F,N$6,0)</f>
        <v>Kyrgyzstan</v>
      </c>
    </row>
    <row r="1202" spans="2:14" x14ac:dyDescent="0.2">
      <c r="B1202" s="8">
        <v>70251.3</v>
      </c>
      <c r="C1202" s="2" t="s">
        <v>1857</v>
      </c>
      <c r="D1202" s="2" t="s">
        <v>239</v>
      </c>
      <c r="E1202" s="8">
        <v>172</v>
      </c>
      <c r="F1202" s="2" t="s">
        <v>1883</v>
      </c>
      <c r="G1202" s="2" t="s">
        <v>1884</v>
      </c>
      <c r="H1202" s="9">
        <v>42487</v>
      </c>
      <c r="I1202" s="2">
        <v>2016</v>
      </c>
      <c r="J1202" s="2">
        <v>4</v>
      </c>
      <c r="K1202" s="2" t="str">
        <f>VLOOKUP($C1202,Clients!$B:$F,K$6,0)</f>
        <v>Kaymbo</v>
      </c>
      <c r="L1202" s="2" t="str">
        <f>VLOOKUP($C1202,Clients!$B:$F,L$6,0)</f>
        <v>Foreign</v>
      </c>
      <c r="M1202" s="2" t="str">
        <f>VLOOKUP($C1202,Clients!$B:$F,M$6,0)</f>
        <v>KG</v>
      </c>
      <c r="N1202" s="2" t="str">
        <f>VLOOKUP($C1202,Clients!$B:$F,N$6,0)</f>
        <v>Kyrgyzstan</v>
      </c>
    </row>
    <row r="1203" spans="2:14" x14ac:dyDescent="0.2">
      <c r="B1203" s="8">
        <v>69222.3</v>
      </c>
      <c r="C1203" s="2" t="s">
        <v>1857</v>
      </c>
      <c r="D1203" s="2" t="s">
        <v>239</v>
      </c>
      <c r="E1203" s="8">
        <v>176</v>
      </c>
      <c r="F1203" s="2" t="s">
        <v>1876</v>
      </c>
      <c r="G1203" s="2" t="s">
        <v>1885</v>
      </c>
      <c r="H1203" s="9">
        <v>42487</v>
      </c>
      <c r="I1203" s="2">
        <v>2016</v>
      </c>
      <c r="J1203" s="2">
        <v>4</v>
      </c>
      <c r="K1203" s="2" t="str">
        <f>VLOOKUP($C1203,Clients!$B:$F,K$6,0)</f>
        <v>Kaymbo</v>
      </c>
      <c r="L1203" s="2" t="str">
        <f>VLOOKUP($C1203,Clients!$B:$F,L$6,0)</f>
        <v>Foreign</v>
      </c>
      <c r="M1203" s="2" t="str">
        <f>VLOOKUP($C1203,Clients!$B:$F,M$6,0)</f>
        <v>KG</v>
      </c>
      <c r="N1203" s="2" t="str">
        <f>VLOOKUP($C1203,Clients!$B:$F,N$6,0)</f>
        <v>Kyrgyzstan</v>
      </c>
    </row>
    <row r="1204" spans="2:14" x14ac:dyDescent="0.2">
      <c r="B1204" s="8">
        <v>71045.100000000006</v>
      </c>
      <c r="C1204" s="2" t="s">
        <v>1857</v>
      </c>
      <c r="D1204" s="2" t="s">
        <v>239</v>
      </c>
      <c r="E1204" s="8">
        <v>180</v>
      </c>
      <c r="F1204" s="2" t="s">
        <v>1886</v>
      </c>
      <c r="G1204" s="2" t="s">
        <v>1887</v>
      </c>
      <c r="H1204" s="9">
        <v>42738</v>
      </c>
      <c r="I1204" s="2">
        <v>2017</v>
      </c>
      <c r="J1204" s="2">
        <v>1</v>
      </c>
      <c r="K1204" s="2" t="str">
        <f>VLOOKUP($C1204,Clients!$B:$F,K$6,0)</f>
        <v>Kaymbo</v>
      </c>
      <c r="L1204" s="2" t="str">
        <f>VLOOKUP($C1204,Clients!$B:$F,L$6,0)</f>
        <v>Foreign</v>
      </c>
      <c r="M1204" s="2" t="str">
        <f>VLOOKUP($C1204,Clients!$B:$F,M$6,0)</f>
        <v>KG</v>
      </c>
      <c r="N1204" s="2" t="str">
        <f>VLOOKUP($C1204,Clients!$B:$F,N$6,0)</f>
        <v>Kyrgyzstan</v>
      </c>
    </row>
    <row r="1205" spans="2:14" x14ac:dyDescent="0.2">
      <c r="B1205" s="8">
        <v>72886.8</v>
      </c>
      <c r="C1205" s="2" t="s">
        <v>1857</v>
      </c>
      <c r="D1205" s="2" t="s">
        <v>239</v>
      </c>
      <c r="E1205" s="8">
        <v>172</v>
      </c>
      <c r="F1205" s="2" t="s">
        <v>1888</v>
      </c>
      <c r="G1205" s="2" t="s">
        <v>1889</v>
      </c>
      <c r="H1205" s="9">
        <v>42796</v>
      </c>
      <c r="I1205" s="2">
        <v>2017</v>
      </c>
      <c r="J1205" s="2">
        <v>3</v>
      </c>
      <c r="K1205" s="2" t="str">
        <f>VLOOKUP($C1205,Clients!$B:$F,K$6,0)</f>
        <v>Kaymbo</v>
      </c>
      <c r="L1205" s="2" t="str">
        <f>VLOOKUP($C1205,Clients!$B:$F,L$6,0)</f>
        <v>Foreign</v>
      </c>
      <c r="M1205" s="2" t="str">
        <f>VLOOKUP($C1205,Clients!$B:$F,M$6,0)</f>
        <v>KG</v>
      </c>
      <c r="N1205" s="2" t="str">
        <f>VLOOKUP($C1205,Clients!$B:$F,N$6,0)</f>
        <v>Kyrgyzstan</v>
      </c>
    </row>
    <row r="1206" spans="2:14" x14ac:dyDescent="0.2">
      <c r="B1206" s="8">
        <v>74701.2</v>
      </c>
      <c r="C1206" s="2" t="s">
        <v>1857</v>
      </c>
      <c r="D1206" s="2" t="s">
        <v>239</v>
      </c>
      <c r="E1206" s="8">
        <v>168</v>
      </c>
      <c r="F1206" s="2" t="s">
        <v>1888</v>
      </c>
      <c r="G1206" s="2" t="s">
        <v>1890</v>
      </c>
      <c r="H1206" s="9">
        <v>42801</v>
      </c>
      <c r="I1206" s="2">
        <v>2017</v>
      </c>
      <c r="J1206" s="2">
        <v>3</v>
      </c>
      <c r="K1206" s="2" t="str">
        <f>VLOOKUP($C1206,Clients!$B:$F,K$6,0)</f>
        <v>Kaymbo</v>
      </c>
      <c r="L1206" s="2" t="str">
        <f>VLOOKUP($C1206,Clients!$B:$F,L$6,0)</f>
        <v>Foreign</v>
      </c>
      <c r="M1206" s="2" t="str">
        <f>VLOOKUP($C1206,Clients!$B:$F,M$6,0)</f>
        <v>KG</v>
      </c>
      <c r="N1206" s="2" t="str">
        <f>VLOOKUP($C1206,Clients!$B:$F,N$6,0)</f>
        <v>Kyrgyzstan</v>
      </c>
    </row>
    <row r="1207" spans="2:14" x14ac:dyDescent="0.2">
      <c r="B1207" s="8">
        <v>71496.600000000006</v>
      </c>
      <c r="C1207" s="2" t="s">
        <v>1857</v>
      </c>
      <c r="D1207" s="2" t="s">
        <v>239</v>
      </c>
      <c r="E1207" s="8">
        <v>171</v>
      </c>
      <c r="F1207" s="2" t="s">
        <v>1888</v>
      </c>
      <c r="G1207" s="2" t="s">
        <v>1891</v>
      </c>
      <c r="H1207" s="9">
        <v>42831</v>
      </c>
      <c r="I1207" s="2">
        <v>2017</v>
      </c>
      <c r="J1207" s="2">
        <v>4</v>
      </c>
      <c r="K1207" s="2" t="str">
        <f>VLOOKUP($C1207,Clients!$B:$F,K$6,0)</f>
        <v>Kaymbo</v>
      </c>
      <c r="L1207" s="2" t="str">
        <f>VLOOKUP($C1207,Clients!$B:$F,L$6,0)</f>
        <v>Foreign</v>
      </c>
      <c r="M1207" s="2" t="str">
        <f>VLOOKUP($C1207,Clients!$B:$F,M$6,0)</f>
        <v>KG</v>
      </c>
      <c r="N1207" s="2" t="str">
        <f>VLOOKUP($C1207,Clients!$B:$F,N$6,0)</f>
        <v>Kyrgyzstan</v>
      </c>
    </row>
    <row r="1208" spans="2:14" x14ac:dyDescent="0.2">
      <c r="B1208" s="8">
        <v>70261.8</v>
      </c>
      <c r="C1208" s="2" t="s">
        <v>1857</v>
      </c>
      <c r="D1208" s="2" t="s">
        <v>239</v>
      </c>
      <c r="E1208" s="8">
        <v>159</v>
      </c>
      <c r="F1208" s="2" t="s">
        <v>1892</v>
      </c>
      <c r="G1208" s="2" t="s">
        <v>1893</v>
      </c>
      <c r="H1208" s="9">
        <v>42859</v>
      </c>
      <c r="I1208" s="2">
        <v>2017</v>
      </c>
      <c r="J1208" s="2">
        <v>5</v>
      </c>
      <c r="K1208" s="2" t="str">
        <f>VLOOKUP($C1208,Clients!$B:$F,K$6,0)</f>
        <v>Kaymbo</v>
      </c>
      <c r="L1208" s="2" t="str">
        <f>VLOOKUP($C1208,Clients!$B:$F,L$6,0)</f>
        <v>Foreign</v>
      </c>
      <c r="M1208" s="2" t="str">
        <f>VLOOKUP($C1208,Clients!$B:$F,M$6,0)</f>
        <v>KG</v>
      </c>
      <c r="N1208" s="2" t="str">
        <f>VLOOKUP($C1208,Clients!$B:$F,N$6,0)</f>
        <v>Kyrgyzstan</v>
      </c>
    </row>
    <row r="1209" spans="2:14" x14ac:dyDescent="0.2">
      <c r="B1209" s="8">
        <v>95120.76</v>
      </c>
      <c r="C1209" s="2" t="s">
        <v>1894</v>
      </c>
      <c r="D1209" s="2" t="s">
        <v>16</v>
      </c>
      <c r="E1209" s="8">
        <v>200</v>
      </c>
      <c r="F1209" s="2" t="s">
        <v>1895</v>
      </c>
      <c r="G1209" s="2" t="s">
        <v>1896</v>
      </c>
      <c r="H1209" s="9">
        <v>41752</v>
      </c>
      <c r="I1209" s="2">
        <v>2014</v>
      </c>
      <c r="J1209" s="2">
        <v>4</v>
      </c>
      <c r="K1209" s="2" t="str">
        <f>VLOOKUP($C1209,Clients!$B:$F,K$6,0)</f>
        <v>Brainsphere</v>
      </c>
      <c r="L1209" s="2" t="str">
        <f>VLOOKUP($C1209,Clients!$B:$F,L$6,0)</f>
        <v>Foreign</v>
      </c>
      <c r="M1209" s="2" t="str">
        <f>VLOOKUP($C1209,Clients!$B:$F,M$6,0)</f>
        <v>PL</v>
      </c>
      <c r="N1209" s="2" t="str">
        <f>VLOOKUP($C1209,Clients!$B:$F,N$6,0)</f>
        <v>Poland</v>
      </c>
    </row>
    <row r="1210" spans="2:14" x14ac:dyDescent="0.2">
      <c r="B1210" s="8">
        <v>76702.752000000008</v>
      </c>
      <c r="C1210" s="2" t="s">
        <v>1894</v>
      </c>
      <c r="D1210" s="2" t="s">
        <v>16</v>
      </c>
      <c r="E1210" s="8">
        <v>292</v>
      </c>
      <c r="F1210" s="2" t="s">
        <v>1897</v>
      </c>
      <c r="G1210" s="2" t="s">
        <v>1898</v>
      </c>
      <c r="H1210" s="9">
        <v>41834</v>
      </c>
      <c r="I1210" s="2">
        <v>2014</v>
      </c>
      <c r="J1210" s="2">
        <v>7</v>
      </c>
      <c r="K1210" s="2" t="str">
        <f>VLOOKUP($C1210,Clients!$B:$F,K$6,0)</f>
        <v>Brainsphere</v>
      </c>
      <c r="L1210" s="2" t="str">
        <f>VLOOKUP($C1210,Clients!$B:$F,L$6,0)</f>
        <v>Foreign</v>
      </c>
      <c r="M1210" s="2" t="str">
        <f>VLOOKUP($C1210,Clients!$B:$F,M$6,0)</f>
        <v>PL</v>
      </c>
      <c r="N1210" s="2" t="str">
        <f>VLOOKUP($C1210,Clients!$B:$F,N$6,0)</f>
        <v>Poland</v>
      </c>
    </row>
    <row r="1211" spans="2:14" x14ac:dyDescent="0.2">
      <c r="B1211" s="8">
        <v>96979.680000000008</v>
      </c>
      <c r="C1211" s="2" t="s">
        <v>1899</v>
      </c>
      <c r="D1211" s="2" t="s">
        <v>16</v>
      </c>
      <c r="E1211" s="8">
        <v>212</v>
      </c>
      <c r="F1211" s="2" t="s">
        <v>1900</v>
      </c>
      <c r="G1211" s="2" t="s">
        <v>1901</v>
      </c>
      <c r="H1211" s="9">
        <v>41676</v>
      </c>
      <c r="I1211" s="2">
        <v>2014</v>
      </c>
      <c r="J1211" s="2">
        <v>2</v>
      </c>
      <c r="K1211" s="2" t="str">
        <f>VLOOKUP($C1211,Clients!$B:$F,K$6,0)</f>
        <v>Browsezoom</v>
      </c>
      <c r="L1211" s="2" t="str">
        <f>VLOOKUP($C1211,Clients!$B:$F,L$6,0)</f>
        <v>Foreign</v>
      </c>
      <c r="M1211" s="2" t="str">
        <f>VLOOKUP($C1211,Clients!$B:$F,M$6,0)</f>
        <v>SE</v>
      </c>
      <c r="N1211" s="2" t="str">
        <f>VLOOKUP($C1211,Clients!$B:$F,N$6,0)</f>
        <v>Sweden</v>
      </c>
    </row>
    <row r="1212" spans="2:14" x14ac:dyDescent="0.2">
      <c r="B1212" s="8">
        <v>9492</v>
      </c>
      <c r="C1212" s="2" t="s">
        <v>1899</v>
      </c>
      <c r="D1212" s="2" t="s">
        <v>16</v>
      </c>
      <c r="E1212" s="8">
        <v>1</v>
      </c>
      <c r="F1212" s="2" t="s">
        <v>1900</v>
      </c>
      <c r="G1212" s="2" t="s">
        <v>1902</v>
      </c>
      <c r="H1212" s="9">
        <v>41676</v>
      </c>
      <c r="I1212" s="2">
        <v>2014</v>
      </c>
      <c r="J1212" s="2">
        <v>2</v>
      </c>
      <c r="K1212" s="2" t="str">
        <f>VLOOKUP($C1212,Clients!$B:$F,K$6,0)</f>
        <v>Browsezoom</v>
      </c>
      <c r="L1212" s="2" t="str">
        <f>VLOOKUP($C1212,Clients!$B:$F,L$6,0)</f>
        <v>Foreign</v>
      </c>
      <c r="M1212" s="2" t="str">
        <f>VLOOKUP($C1212,Clients!$B:$F,M$6,0)</f>
        <v>SE</v>
      </c>
      <c r="N1212" s="2" t="str">
        <f>VLOOKUP($C1212,Clients!$B:$F,N$6,0)</f>
        <v>Sweden</v>
      </c>
    </row>
    <row r="1213" spans="2:14" x14ac:dyDescent="0.2">
      <c r="B1213" s="8">
        <v>107503.20000000001</v>
      </c>
      <c r="C1213" s="2" t="s">
        <v>1899</v>
      </c>
      <c r="D1213" s="2" t="s">
        <v>16</v>
      </c>
      <c r="E1213" s="8">
        <v>187</v>
      </c>
      <c r="F1213" s="2" t="s">
        <v>1903</v>
      </c>
      <c r="G1213" s="2" t="s">
        <v>1904</v>
      </c>
      <c r="H1213" s="9">
        <v>41793</v>
      </c>
      <c r="I1213" s="2">
        <v>2014</v>
      </c>
      <c r="J1213" s="2">
        <v>6</v>
      </c>
      <c r="K1213" s="2" t="str">
        <f>VLOOKUP($C1213,Clients!$B:$F,K$6,0)</f>
        <v>Browsezoom</v>
      </c>
      <c r="L1213" s="2" t="str">
        <f>VLOOKUP($C1213,Clients!$B:$F,L$6,0)</f>
        <v>Foreign</v>
      </c>
      <c r="M1213" s="2" t="str">
        <f>VLOOKUP($C1213,Clients!$B:$F,M$6,0)</f>
        <v>SE</v>
      </c>
      <c r="N1213" s="2" t="str">
        <f>VLOOKUP($C1213,Clients!$B:$F,N$6,0)</f>
        <v>Sweden</v>
      </c>
    </row>
    <row r="1214" spans="2:14" x14ac:dyDescent="0.2">
      <c r="B1214" s="8">
        <v>10164</v>
      </c>
      <c r="C1214" s="2" t="s">
        <v>1899</v>
      </c>
      <c r="D1214" s="2" t="s">
        <v>16</v>
      </c>
      <c r="E1214" s="8">
        <v>1</v>
      </c>
      <c r="F1214" s="2" t="s">
        <v>1905</v>
      </c>
      <c r="G1214" s="2" t="s">
        <v>1906</v>
      </c>
      <c r="H1214" s="9">
        <v>41793</v>
      </c>
      <c r="I1214" s="2">
        <v>2014</v>
      </c>
      <c r="J1214" s="2">
        <v>6</v>
      </c>
      <c r="K1214" s="2" t="str">
        <f>VLOOKUP($C1214,Clients!$B:$F,K$6,0)</f>
        <v>Browsezoom</v>
      </c>
      <c r="L1214" s="2" t="str">
        <f>VLOOKUP($C1214,Clients!$B:$F,L$6,0)</f>
        <v>Foreign</v>
      </c>
      <c r="M1214" s="2" t="str">
        <f>VLOOKUP($C1214,Clients!$B:$F,M$6,0)</f>
        <v>SE</v>
      </c>
      <c r="N1214" s="2" t="str">
        <f>VLOOKUP($C1214,Clients!$B:$F,N$6,0)</f>
        <v>Sweden</v>
      </c>
    </row>
    <row r="1215" spans="2:14" x14ac:dyDescent="0.2">
      <c r="B1215" s="8">
        <v>46830</v>
      </c>
      <c r="C1215" s="2" t="s">
        <v>1899</v>
      </c>
      <c r="D1215" s="2" t="s">
        <v>16</v>
      </c>
      <c r="E1215" s="8">
        <v>50</v>
      </c>
      <c r="F1215" s="2" t="s">
        <v>1907</v>
      </c>
      <c r="G1215" s="2" t="s">
        <v>1908</v>
      </c>
      <c r="H1215" s="9">
        <v>41834</v>
      </c>
      <c r="I1215" s="2">
        <v>2014</v>
      </c>
      <c r="J1215" s="2">
        <v>7</v>
      </c>
      <c r="K1215" s="2" t="str">
        <f>VLOOKUP($C1215,Clients!$B:$F,K$6,0)</f>
        <v>Browsezoom</v>
      </c>
      <c r="L1215" s="2" t="str">
        <f>VLOOKUP($C1215,Clients!$B:$F,L$6,0)</f>
        <v>Foreign</v>
      </c>
      <c r="M1215" s="2" t="str">
        <f>VLOOKUP($C1215,Clients!$B:$F,M$6,0)</f>
        <v>SE</v>
      </c>
      <c r="N1215" s="2" t="str">
        <f>VLOOKUP($C1215,Clients!$B:$F,N$6,0)</f>
        <v>Sweden</v>
      </c>
    </row>
    <row r="1216" spans="2:14" x14ac:dyDescent="0.2">
      <c r="B1216" s="8">
        <v>3570</v>
      </c>
      <c r="C1216" s="2" t="s">
        <v>1899</v>
      </c>
      <c r="D1216" s="2" t="s">
        <v>16</v>
      </c>
      <c r="E1216" s="8">
        <v>1</v>
      </c>
      <c r="F1216" s="2" t="s">
        <v>1907</v>
      </c>
      <c r="G1216" s="2" t="s">
        <v>1909</v>
      </c>
      <c r="H1216" s="9">
        <v>41834</v>
      </c>
      <c r="I1216" s="2">
        <v>2014</v>
      </c>
      <c r="J1216" s="2">
        <v>7</v>
      </c>
      <c r="K1216" s="2" t="str">
        <f>VLOOKUP($C1216,Clients!$B:$F,K$6,0)</f>
        <v>Browsezoom</v>
      </c>
      <c r="L1216" s="2" t="str">
        <f>VLOOKUP($C1216,Clients!$B:$F,L$6,0)</f>
        <v>Foreign</v>
      </c>
      <c r="M1216" s="2" t="str">
        <f>VLOOKUP($C1216,Clients!$B:$F,M$6,0)</f>
        <v>SE</v>
      </c>
      <c r="N1216" s="2" t="str">
        <f>VLOOKUP($C1216,Clients!$B:$F,N$6,0)</f>
        <v>Sweden</v>
      </c>
    </row>
    <row r="1217" spans="2:14" x14ac:dyDescent="0.2">
      <c r="B1217" s="8">
        <v>2889.6</v>
      </c>
      <c r="C1217" s="2" t="s">
        <v>1899</v>
      </c>
      <c r="D1217" s="2" t="s">
        <v>16</v>
      </c>
      <c r="E1217" s="8">
        <v>6</v>
      </c>
      <c r="F1217" s="2" t="s">
        <v>1910</v>
      </c>
      <c r="G1217" s="2" t="s">
        <v>1911</v>
      </c>
      <c r="H1217" s="9">
        <v>41901</v>
      </c>
      <c r="I1217" s="2">
        <v>2014</v>
      </c>
      <c r="J1217" s="2">
        <v>9</v>
      </c>
      <c r="K1217" s="2" t="str">
        <f>VLOOKUP($C1217,Clients!$B:$F,K$6,0)</f>
        <v>Browsezoom</v>
      </c>
      <c r="L1217" s="2" t="str">
        <f>VLOOKUP($C1217,Clients!$B:$F,L$6,0)</f>
        <v>Foreign</v>
      </c>
      <c r="M1217" s="2" t="str">
        <f>VLOOKUP($C1217,Clients!$B:$F,M$6,0)</f>
        <v>SE</v>
      </c>
      <c r="N1217" s="2" t="str">
        <f>VLOOKUP($C1217,Clients!$B:$F,N$6,0)</f>
        <v>Sweden</v>
      </c>
    </row>
    <row r="1218" spans="2:14" x14ac:dyDescent="0.2">
      <c r="B1218" s="8">
        <v>693</v>
      </c>
      <c r="C1218" s="2" t="s">
        <v>1899</v>
      </c>
      <c r="D1218" s="2" t="s">
        <v>16</v>
      </c>
      <c r="E1218" s="8">
        <v>1</v>
      </c>
      <c r="F1218" s="2" t="s">
        <v>1910</v>
      </c>
      <c r="G1218" s="2" t="s">
        <v>1912</v>
      </c>
      <c r="H1218" s="9">
        <v>41901</v>
      </c>
      <c r="I1218" s="2">
        <v>2014</v>
      </c>
      <c r="J1218" s="2">
        <v>9</v>
      </c>
      <c r="K1218" s="2" t="str">
        <f>VLOOKUP($C1218,Clients!$B:$F,K$6,0)</f>
        <v>Browsezoom</v>
      </c>
      <c r="L1218" s="2" t="str">
        <f>VLOOKUP($C1218,Clients!$B:$F,L$6,0)</f>
        <v>Foreign</v>
      </c>
      <c r="M1218" s="2" t="str">
        <f>VLOOKUP($C1218,Clients!$B:$F,M$6,0)</f>
        <v>SE</v>
      </c>
      <c r="N1218" s="2" t="str">
        <f>VLOOKUP($C1218,Clients!$B:$F,N$6,0)</f>
        <v>Sweden</v>
      </c>
    </row>
    <row r="1219" spans="2:14" x14ac:dyDescent="0.2">
      <c r="B1219" s="8">
        <v>90955.199999999997</v>
      </c>
      <c r="C1219" s="2" t="s">
        <v>1899</v>
      </c>
      <c r="D1219" s="2" t="s">
        <v>16</v>
      </c>
      <c r="E1219" s="8">
        <v>192</v>
      </c>
      <c r="F1219" s="2" t="s">
        <v>1913</v>
      </c>
      <c r="G1219" s="2" t="s">
        <v>1914</v>
      </c>
      <c r="H1219" s="9">
        <v>41913</v>
      </c>
      <c r="I1219" s="2">
        <v>2014</v>
      </c>
      <c r="J1219" s="2">
        <v>10</v>
      </c>
      <c r="K1219" s="2" t="str">
        <f>VLOOKUP($C1219,Clients!$B:$F,K$6,0)</f>
        <v>Browsezoom</v>
      </c>
      <c r="L1219" s="2" t="str">
        <f>VLOOKUP($C1219,Clients!$B:$F,L$6,0)</f>
        <v>Foreign</v>
      </c>
      <c r="M1219" s="2" t="str">
        <f>VLOOKUP($C1219,Clients!$B:$F,M$6,0)</f>
        <v>SE</v>
      </c>
      <c r="N1219" s="2" t="str">
        <f>VLOOKUP($C1219,Clients!$B:$F,N$6,0)</f>
        <v>Sweden</v>
      </c>
    </row>
    <row r="1220" spans="2:14" x14ac:dyDescent="0.2">
      <c r="B1220" s="8">
        <v>10164</v>
      </c>
      <c r="C1220" s="2" t="s">
        <v>1899</v>
      </c>
      <c r="D1220" s="2" t="s">
        <v>16</v>
      </c>
      <c r="E1220" s="8">
        <v>1</v>
      </c>
      <c r="F1220" s="2" t="s">
        <v>1913</v>
      </c>
      <c r="G1220" s="2" t="s">
        <v>1915</v>
      </c>
      <c r="H1220" s="9">
        <v>41913</v>
      </c>
      <c r="I1220" s="2">
        <v>2014</v>
      </c>
      <c r="J1220" s="2">
        <v>10</v>
      </c>
      <c r="K1220" s="2" t="str">
        <f>VLOOKUP($C1220,Clients!$B:$F,K$6,0)</f>
        <v>Browsezoom</v>
      </c>
      <c r="L1220" s="2" t="str">
        <f>VLOOKUP($C1220,Clients!$B:$F,L$6,0)</f>
        <v>Foreign</v>
      </c>
      <c r="M1220" s="2" t="str">
        <f>VLOOKUP($C1220,Clients!$B:$F,M$6,0)</f>
        <v>SE</v>
      </c>
      <c r="N1220" s="2" t="str">
        <f>VLOOKUP($C1220,Clients!$B:$F,N$6,0)</f>
        <v>Sweden</v>
      </c>
    </row>
    <row r="1221" spans="2:14" x14ac:dyDescent="0.2">
      <c r="B1221" s="8">
        <v>83790</v>
      </c>
      <c r="C1221" s="2" t="s">
        <v>1899</v>
      </c>
      <c r="D1221" s="2" t="s">
        <v>16</v>
      </c>
      <c r="E1221" s="8">
        <v>190</v>
      </c>
      <c r="F1221" s="2" t="s">
        <v>1916</v>
      </c>
      <c r="G1221" s="2" t="s">
        <v>1917</v>
      </c>
      <c r="H1221" s="9">
        <v>41963</v>
      </c>
      <c r="I1221" s="2">
        <v>2014</v>
      </c>
      <c r="J1221" s="2">
        <v>11</v>
      </c>
      <c r="K1221" s="2" t="str">
        <f>VLOOKUP($C1221,Clients!$B:$F,K$6,0)</f>
        <v>Browsezoom</v>
      </c>
      <c r="L1221" s="2" t="str">
        <f>VLOOKUP($C1221,Clients!$B:$F,L$6,0)</f>
        <v>Foreign</v>
      </c>
      <c r="M1221" s="2" t="str">
        <f>VLOOKUP($C1221,Clients!$B:$F,M$6,0)</f>
        <v>SE</v>
      </c>
      <c r="N1221" s="2" t="str">
        <f>VLOOKUP($C1221,Clients!$B:$F,N$6,0)</f>
        <v>Sweden</v>
      </c>
    </row>
    <row r="1222" spans="2:14" x14ac:dyDescent="0.2">
      <c r="B1222" s="8">
        <v>10164</v>
      </c>
      <c r="C1222" s="2" t="s">
        <v>1899</v>
      </c>
      <c r="D1222" s="2" t="s">
        <v>16</v>
      </c>
      <c r="E1222" s="8">
        <v>1</v>
      </c>
      <c r="F1222" s="2" t="s">
        <v>1916</v>
      </c>
      <c r="G1222" s="2" t="s">
        <v>1918</v>
      </c>
      <c r="H1222" s="9">
        <v>41963</v>
      </c>
      <c r="I1222" s="2">
        <v>2014</v>
      </c>
      <c r="J1222" s="2">
        <v>11</v>
      </c>
      <c r="K1222" s="2" t="str">
        <f>VLOOKUP($C1222,Clients!$B:$F,K$6,0)</f>
        <v>Browsezoom</v>
      </c>
      <c r="L1222" s="2" t="str">
        <f>VLOOKUP($C1222,Clients!$B:$F,L$6,0)</f>
        <v>Foreign</v>
      </c>
      <c r="M1222" s="2" t="str">
        <f>VLOOKUP($C1222,Clients!$B:$F,M$6,0)</f>
        <v>SE</v>
      </c>
      <c r="N1222" s="2" t="str">
        <f>VLOOKUP($C1222,Clients!$B:$F,N$6,0)</f>
        <v>Sweden</v>
      </c>
    </row>
    <row r="1223" spans="2:14" x14ac:dyDescent="0.2">
      <c r="B1223" s="8">
        <v>69426</v>
      </c>
      <c r="C1223" s="2" t="s">
        <v>1899</v>
      </c>
      <c r="D1223" s="2" t="s">
        <v>16</v>
      </c>
      <c r="E1223" s="8">
        <v>145</v>
      </c>
      <c r="F1223" s="2" t="s">
        <v>1919</v>
      </c>
      <c r="G1223" s="2" t="s">
        <v>1920</v>
      </c>
      <c r="H1223" s="9">
        <v>42153</v>
      </c>
      <c r="I1223" s="2">
        <v>2015</v>
      </c>
      <c r="J1223" s="2">
        <v>5</v>
      </c>
      <c r="K1223" s="2" t="str">
        <f>VLOOKUP($C1223,Clients!$B:$F,K$6,0)</f>
        <v>Browsezoom</v>
      </c>
      <c r="L1223" s="2" t="str">
        <f>VLOOKUP($C1223,Clients!$B:$F,L$6,0)</f>
        <v>Foreign</v>
      </c>
      <c r="M1223" s="2" t="str">
        <f>VLOOKUP($C1223,Clients!$B:$F,M$6,0)</f>
        <v>SE</v>
      </c>
      <c r="N1223" s="2" t="str">
        <f>VLOOKUP($C1223,Clients!$B:$F,N$6,0)</f>
        <v>Sweden</v>
      </c>
    </row>
    <row r="1224" spans="2:14" x14ac:dyDescent="0.2">
      <c r="B1224" s="8">
        <v>6930</v>
      </c>
      <c r="C1224" s="2" t="s">
        <v>1899</v>
      </c>
      <c r="D1224" s="2" t="s">
        <v>16</v>
      </c>
      <c r="E1224" s="8">
        <v>1</v>
      </c>
      <c r="F1224" s="2" t="s">
        <v>1919</v>
      </c>
      <c r="G1224" s="2" t="s">
        <v>1921</v>
      </c>
      <c r="H1224" s="9">
        <v>42153</v>
      </c>
      <c r="I1224" s="2">
        <v>2015</v>
      </c>
      <c r="J1224" s="2">
        <v>5</v>
      </c>
      <c r="K1224" s="2" t="str">
        <f>VLOOKUP($C1224,Clients!$B:$F,K$6,0)</f>
        <v>Browsezoom</v>
      </c>
      <c r="L1224" s="2" t="str">
        <f>VLOOKUP($C1224,Clients!$B:$F,L$6,0)</f>
        <v>Foreign</v>
      </c>
      <c r="M1224" s="2" t="str">
        <f>VLOOKUP($C1224,Clients!$B:$F,M$6,0)</f>
        <v>SE</v>
      </c>
      <c r="N1224" s="2" t="str">
        <f>VLOOKUP($C1224,Clients!$B:$F,N$6,0)</f>
        <v>Sweden</v>
      </c>
    </row>
    <row r="1225" spans="2:14" x14ac:dyDescent="0.2">
      <c r="B1225" s="8">
        <v>2331</v>
      </c>
      <c r="C1225" s="2" t="s">
        <v>1899</v>
      </c>
      <c r="D1225" s="2" t="s">
        <v>16</v>
      </c>
      <c r="E1225" s="8">
        <v>3</v>
      </c>
      <c r="F1225" s="2" t="s">
        <v>1922</v>
      </c>
      <c r="G1225" s="2" t="s">
        <v>1923</v>
      </c>
      <c r="H1225" s="9">
        <v>42187</v>
      </c>
      <c r="I1225" s="2">
        <v>2015</v>
      </c>
      <c r="J1225" s="2">
        <v>7</v>
      </c>
      <c r="K1225" s="2" t="str">
        <f>VLOOKUP($C1225,Clients!$B:$F,K$6,0)</f>
        <v>Browsezoom</v>
      </c>
      <c r="L1225" s="2" t="str">
        <f>VLOOKUP($C1225,Clients!$B:$F,L$6,0)</f>
        <v>Foreign</v>
      </c>
      <c r="M1225" s="2" t="str">
        <f>VLOOKUP($C1225,Clients!$B:$F,M$6,0)</f>
        <v>SE</v>
      </c>
      <c r="N1225" s="2" t="str">
        <f>VLOOKUP($C1225,Clients!$B:$F,N$6,0)</f>
        <v>Sweden</v>
      </c>
    </row>
    <row r="1226" spans="2:14" x14ac:dyDescent="0.2">
      <c r="B1226" s="8">
        <v>924</v>
      </c>
      <c r="C1226" s="2" t="s">
        <v>1899</v>
      </c>
      <c r="D1226" s="2" t="s">
        <v>16</v>
      </c>
      <c r="E1226" s="8">
        <v>1</v>
      </c>
      <c r="F1226" s="2" t="s">
        <v>1922</v>
      </c>
      <c r="G1226" s="2" t="s">
        <v>1924</v>
      </c>
      <c r="H1226" s="9">
        <v>42187</v>
      </c>
      <c r="I1226" s="2">
        <v>2015</v>
      </c>
      <c r="J1226" s="2">
        <v>7</v>
      </c>
      <c r="K1226" s="2" t="str">
        <f>VLOOKUP($C1226,Clients!$B:$F,K$6,0)</f>
        <v>Browsezoom</v>
      </c>
      <c r="L1226" s="2" t="str">
        <f>VLOOKUP($C1226,Clients!$B:$F,L$6,0)</f>
        <v>Foreign</v>
      </c>
      <c r="M1226" s="2" t="str">
        <f>VLOOKUP($C1226,Clients!$B:$F,M$6,0)</f>
        <v>SE</v>
      </c>
      <c r="N1226" s="2" t="str">
        <f>VLOOKUP($C1226,Clients!$B:$F,N$6,0)</f>
        <v>Sweden</v>
      </c>
    </row>
    <row r="1227" spans="2:14" x14ac:dyDescent="0.2">
      <c r="B1227" s="8">
        <v>22722</v>
      </c>
      <c r="C1227" s="2" t="s">
        <v>1899</v>
      </c>
      <c r="D1227" s="2" t="s">
        <v>16</v>
      </c>
      <c r="E1227" s="8">
        <v>27</v>
      </c>
      <c r="F1227" s="2" t="s">
        <v>1925</v>
      </c>
      <c r="G1227" s="2" t="s">
        <v>1926</v>
      </c>
      <c r="H1227" s="9">
        <v>42216</v>
      </c>
      <c r="I1227" s="2">
        <v>2015</v>
      </c>
      <c r="J1227" s="2">
        <v>7</v>
      </c>
      <c r="K1227" s="2" t="str">
        <f>VLOOKUP($C1227,Clients!$B:$F,K$6,0)</f>
        <v>Browsezoom</v>
      </c>
      <c r="L1227" s="2" t="str">
        <f>VLOOKUP($C1227,Clients!$B:$F,L$6,0)</f>
        <v>Foreign</v>
      </c>
      <c r="M1227" s="2" t="str">
        <f>VLOOKUP($C1227,Clients!$B:$F,M$6,0)</f>
        <v>SE</v>
      </c>
      <c r="N1227" s="2" t="str">
        <f>VLOOKUP($C1227,Clients!$B:$F,N$6,0)</f>
        <v>Sweden</v>
      </c>
    </row>
    <row r="1228" spans="2:14" x14ac:dyDescent="0.2">
      <c r="B1228" s="8">
        <v>8148</v>
      </c>
      <c r="C1228" s="2" t="s">
        <v>1899</v>
      </c>
      <c r="D1228" s="2" t="s">
        <v>16</v>
      </c>
      <c r="E1228" s="8">
        <v>1</v>
      </c>
      <c r="F1228" s="2" t="s">
        <v>1925</v>
      </c>
      <c r="G1228" s="2" t="s">
        <v>1927</v>
      </c>
      <c r="H1228" s="9">
        <v>42216</v>
      </c>
      <c r="I1228" s="2">
        <v>2015</v>
      </c>
      <c r="J1228" s="2">
        <v>7</v>
      </c>
      <c r="K1228" s="2" t="str">
        <f>VLOOKUP($C1228,Clients!$B:$F,K$6,0)</f>
        <v>Browsezoom</v>
      </c>
      <c r="L1228" s="2" t="str">
        <f>VLOOKUP($C1228,Clients!$B:$F,L$6,0)</f>
        <v>Foreign</v>
      </c>
      <c r="M1228" s="2" t="str">
        <f>VLOOKUP($C1228,Clients!$B:$F,M$6,0)</f>
        <v>SE</v>
      </c>
      <c r="N1228" s="2" t="str">
        <f>VLOOKUP($C1228,Clients!$B:$F,N$6,0)</f>
        <v>Sweden</v>
      </c>
    </row>
    <row r="1229" spans="2:14" x14ac:dyDescent="0.2">
      <c r="B1229" s="8">
        <v>-924</v>
      </c>
      <c r="C1229" s="2" t="s">
        <v>1899</v>
      </c>
      <c r="D1229" s="2" t="s">
        <v>16</v>
      </c>
      <c r="E1229" s="8">
        <v>-1</v>
      </c>
      <c r="F1229" s="2" t="s">
        <v>1928</v>
      </c>
      <c r="G1229" s="2" t="s">
        <v>1929</v>
      </c>
      <c r="H1229" s="9">
        <v>42219</v>
      </c>
      <c r="I1229" s="2">
        <v>2015</v>
      </c>
      <c r="J1229" s="2">
        <v>8</v>
      </c>
      <c r="K1229" s="2" t="str">
        <f>VLOOKUP($C1229,Clients!$B:$F,K$6,0)</f>
        <v>Browsezoom</v>
      </c>
      <c r="L1229" s="2" t="str">
        <f>VLOOKUP($C1229,Clients!$B:$F,L$6,0)</f>
        <v>Foreign</v>
      </c>
      <c r="M1229" s="2" t="str">
        <f>VLOOKUP($C1229,Clients!$B:$F,M$6,0)</f>
        <v>SE</v>
      </c>
      <c r="N1229" s="2" t="str">
        <f>VLOOKUP($C1229,Clients!$B:$F,N$6,0)</f>
        <v>Sweden</v>
      </c>
    </row>
    <row r="1230" spans="2:14" x14ac:dyDescent="0.2">
      <c r="B1230" s="8">
        <v>562.80000000000007</v>
      </c>
      <c r="C1230" s="2" t="s">
        <v>1899</v>
      </c>
      <c r="D1230" s="2" t="s">
        <v>16</v>
      </c>
      <c r="E1230" s="8">
        <v>1</v>
      </c>
      <c r="F1230" s="2" t="s">
        <v>1922</v>
      </c>
      <c r="G1230" s="2" t="s">
        <v>1930</v>
      </c>
      <c r="H1230" s="9">
        <v>42219</v>
      </c>
      <c r="I1230" s="2">
        <v>2015</v>
      </c>
      <c r="J1230" s="2">
        <v>8</v>
      </c>
      <c r="K1230" s="2" t="str">
        <f>VLOOKUP($C1230,Clients!$B:$F,K$6,0)</f>
        <v>Browsezoom</v>
      </c>
      <c r="L1230" s="2" t="str">
        <f>VLOOKUP($C1230,Clients!$B:$F,L$6,0)</f>
        <v>Foreign</v>
      </c>
      <c r="M1230" s="2" t="str">
        <f>VLOOKUP($C1230,Clients!$B:$F,M$6,0)</f>
        <v>SE</v>
      </c>
      <c r="N1230" s="2" t="str">
        <f>VLOOKUP($C1230,Clients!$B:$F,N$6,0)</f>
        <v>Sweden</v>
      </c>
    </row>
    <row r="1231" spans="2:14" x14ac:dyDescent="0.2">
      <c r="B1231" s="8">
        <v>1474.2</v>
      </c>
      <c r="C1231" s="2" t="s">
        <v>1899</v>
      </c>
      <c r="D1231" s="2" t="s">
        <v>20</v>
      </c>
      <c r="E1231" s="8">
        <v>3</v>
      </c>
      <c r="F1231" s="2" t="s">
        <v>1931</v>
      </c>
      <c r="G1231" s="2" t="s">
        <v>1932</v>
      </c>
      <c r="H1231" s="9">
        <v>42254</v>
      </c>
      <c r="I1231" s="2">
        <v>2015</v>
      </c>
      <c r="J1231" s="2">
        <v>9</v>
      </c>
      <c r="K1231" s="2" t="str">
        <f>VLOOKUP($C1231,Clients!$B:$F,K$6,0)</f>
        <v>Browsezoom</v>
      </c>
      <c r="L1231" s="2" t="str">
        <f>VLOOKUP($C1231,Clients!$B:$F,L$6,0)</f>
        <v>Foreign</v>
      </c>
      <c r="M1231" s="2" t="str">
        <f>VLOOKUP($C1231,Clients!$B:$F,M$6,0)</f>
        <v>SE</v>
      </c>
      <c r="N1231" s="2" t="str">
        <f>VLOOKUP($C1231,Clients!$B:$F,N$6,0)</f>
        <v>Sweden</v>
      </c>
    </row>
    <row r="1232" spans="2:14" x14ac:dyDescent="0.2">
      <c r="B1232" s="8">
        <v>1113</v>
      </c>
      <c r="C1232" s="2" t="s">
        <v>1899</v>
      </c>
      <c r="D1232" s="2" t="s">
        <v>20</v>
      </c>
      <c r="E1232" s="8">
        <v>1</v>
      </c>
      <c r="F1232" s="2" t="s">
        <v>1931</v>
      </c>
      <c r="G1232" s="2" t="s">
        <v>1933</v>
      </c>
      <c r="H1232" s="9">
        <v>42254</v>
      </c>
      <c r="I1232" s="2">
        <v>2015</v>
      </c>
      <c r="J1232" s="2">
        <v>9</v>
      </c>
      <c r="K1232" s="2" t="str">
        <f>VLOOKUP($C1232,Clients!$B:$F,K$6,0)</f>
        <v>Browsezoom</v>
      </c>
      <c r="L1232" s="2" t="str">
        <f>VLOOKUP($C1232,Clients!$B:$F,L$6,0)</f>
        <v>Foreign</v>
      </c>
      <c r="M1232" s="2" t="str">
        <f>VLOOKUP($C1232,Clients!$B:$F,M$6,0)</f>
        <v>SE</v>
      </c>
      <c r="N1232" s="2" t="str">
        <f>VLOOKUP($C1232,Clients!$B:$F,N$6,0)</f>
        <v>Sweden</v>
      </c>
    </row>
    <row r="1233" spans="2:14" x14ac:dyDescent="0.2">
      <c r="B1233" s="8">
        <v>-5460</v>
      </c>
      <c r="C1233" s="2" t="s">
        <v>1899</v>
      </c>
      <c r="D1233" s="2" t="s">
        <v>16</v>
      </c>
      <c r="E1233" s="8">
        <v>-6</v>
      </c>
      <c r="F1233" s="2" t="s">
        <v>1934</v>
      </c>
      <c r="G1233" s="2" t="s">
        <v>1935</v>
      </c>
      <c r="H1233" s="9">
        <v>42290</v>
      </c>
      <c r="I1233" s="2">
        <v>2015</v>
      </c>
      <c r="J1233" s="2">
        <v>10</v>
      </c>
      <c r="K1233" s="2" t="str">
        <f>VLOOKUP($C1233,Clients!$B:$F,K$6,0)</f>
        <v>Browsezoom</v>
      </c>
      <c r="L1233" s="2" t="str">
        <f>VLOOKUP($C1233,Clients!$B:$F,L$6,0)</f>
        <v>Foreign</v>
      </c>
      <c r="M1233" s="2" t="str">
        <f>VLOOKUP($C1233,Clients!$B:$F,M$6,0)</f>
        <v>SE</v>
      </c>
      <c r="N1233" s="2" t="str">
        <f>VLOOKUP($C1233,Clients!$B:$F,N$6,0)</f>
        <v>Sweden</v>
      </c>
    </row>
    <row r="1234" spans="2:14" x14ac:dyDescent="0.2">
      <c r="B1234" s="8">
        <v>-714</v>
      </c>
      <c r="C1234" s="2" t="s">
        <v>1899</v>
      </c>
      <c r="D1234" s="2" t="s">
        <v>16</v>
      </c>
      <c r="E1234" s="8">
        <v>-1</v>
      </c>
      <c r="F1234" s="2" t="s">
        <v>1936</v>
      </c>
      <c r="G1234" s="2" t="s">
        <v>1937</v>
      </c>
      <c r="H1234" s="9">
        <v>42290</v>
      </c>
      <c r="I1234" s="2">
        <v>2015</v>
      </c>
      <c r="J1234" s="2">
        <v>10</v>
      </c>
      <c r="K1234" s="2" t="str">
        <f>VLOOKUP($C1234,Clients!$B:$F,K$6,0)</f>
        <v>Browsezoom</v>
      </c>
      <c r="L1234" s="2" t="str">
        <f>VLOOKUP($C1234,Clients!$B:$F,L$6,0)</f>
        <v>Foreign</v>
      </c>
      <c r="M1234" s="2" t="str">
        <f>VLOOKUP($C1234,Clients!$B:$F,M$6,0)</f>
        <v>SE</v>
      </c>
      <c r="N1234" s="2" t="str">
        <f>VLOOKUP($C1234,Clients!$B:$F,N$6,0)</f>
        <v>Sweden</v>
      </c>
    </row>
    <row r="1235" spans="2:14" x14ac:dyDescent="0.2">
      <c r="B1235" s="8">
        <v>1554</v>
      </c>
      <c r="C1235" s="2" t="s">
        <v>1899</v>
      </c>
      <c r="D1235" s="2" t="s">
        <v>16</v>
      </c>
      <c r="E1235" s="8">
        <v>2</v>
      </c>
      <c r="F1235" s="2" t="s">
        <v>1938</v>
      </c>
      <c r="G1235" s="2" t="s">
        <v>1939</v>
      </c>
      <c r="H1235" s="9">
        <v>42307</v>
      </c>
      <c r="I1235" s="2">
        <v>2015</v>
      </c>
      <c r="J1235" s="2">
        <v>10</v>
      </c>
      <c r="K1235" s="2" t="str">
        <f>VLOOKUP($C1235,Clients!$B:$F,K$6,0)</f>
        <v>Browsezoom</v>
      </c>
      <c r="L1235" s="2" t="str">
        <f>VLOOKUP($C1235,Clients!$B:$F,L$6,0)</f>
        <v>Foreign</v>
      </c>
      <c r="M1235" s="2" t="str">
        <f>VLOOKUP($C1235,Clients!$B:$F,M$6,0)</f>
        <v>SE</v>
      </c>
      <c r="N1235" s="2" t="str">
        <f>VLOOKUP($C1235,Clients!$B:$F,N$6,0)</f>
        <v>Sweden</v>
      </c>
    </row>
    <row r="1236" spans="2:14" x14ac:dyDescent="0.2">
      <c r="B1236" s="8">
        <v>136731</v>
      </c>
      <c r="C1236" s="2" t="s">
        <v>1899</v>
      </c>
      <c r="D1236" s="2" t="s">
        <v>16</v>
      </c>
      <c r="E1236" s="8">
        <v>199</v>
      </c>
      <c r="F1236" s="2" t="s">
        <v>1940</v>
      </c>
      <c r="G1236" s="2" t="s">
        <v>1941</v>
      </c>
      <c r="H1236" s="9">
        <v>42367</v>
      </c>
      <c r="I1236" s="2">
        <v>2015</v>
      </c>
      <c r="J1236" s="2">
        <v>12</v>
      </c>
      <c r="K1236" s="2" t="str">
        <f>VLOOKUP($C1236,Clients!$B:$F,K$6,0)</f>
        <v>Browsezoom</v>
      </c>
      <c r="L1236" s="2" t="str">
        <f>VLOOKUP($C1236,Clients!$B:$F,L$6,0)</f>
        <v>Foreign</v>
      </c>
      <c r="M1236" s="2" t="str">
        <f>VLOOKUP($C1236,Clients!$B:$F,M$6,0)</f>
        <v>SE</v>
      </c>
      <c r="N1236" s="2" t="str">
        <f>VLOOKUP($C1236,Clients!$B:$F,N$6,0)</f>
        <v>Sweden</v>
      </c>
    </row>
    <row r="1237" spans="2:14" x14ac:dyDescent="0.2">
      <c r="B1237" s="8">
        <v>840</v>
      </c>
      <c r="C1237" s="2" t="s">
        <v>1899</v>
      </c>
      <c r="D1237" s="2" t="s">
        <v>20</v>
      </c>
      <c r="E1237" s="8">
        <v>1</v>
      </c>
      <c r="F1237" s="2" t="s">
        <v>1942</v>
      </c>
      <c r="G1237" s="2" t="s">
        <v>1943</v>
      </c>
      <c r="H1237" s="9">
        <v>42377</v>
      </c>
      <c r="I1237" s="2">
        <v>2016</v>
      </c>
      <c r="J1237" s="2">
        <v>1</v>
      </c>
      <c r="K1237" s="2" t="str">
        <f>VLOOKUP($C1237,Clients!$B:$F,K$6,0)</f>
        <v>Browsezoom</v>
      </c>
      <c r="L1237" s="2" t="str">
        <f>VLOOKUP($C1237,Clients!$B:$F,L$6,0)</f>
        <v>Foreign</v>
      </c>
      <c r="M1237" s="2" t="str">
        <f>VLOOKUP($C1237,Clients!$B:$F,M$6,0)</f>
        <v>SE</v>
      </c>
      <c r="N1237" s="2" t="str">
        <f>VLOOKUP($C1237,Clients!$B:$F,N$6,0)</f>
        <v>Sweden</v>
      </c>
    </row>
    <row r="1238" spans="2:14" x14ac:dyDescent="0.2">
      <c r="B1238" s="8">
        <v>903</v>
      </c>
      <c r="C1238" s="2" t="s">
        <v>1899</v>
      </c>
      <c r="D1238" s="2" t="s">
        <v>20</v>
      </c>
      <c r="E1238" s="8">
        <v>1</v>
      </c>
      <c r="F1238" s="2" t="s">
        <v>1942</v>
      </c>
      <c r="G1238" s="2" t="s">
        <v>1944</v>
      </c>
      <c r="H1238" s="9">
        <v>42377</v>
      </c>
      <c r="I1238" s="2">
        <v>2016</v>
      </c>
      <c r="J1238" s="2">
        <v>1</v>
      </c>
      <c r="K1238" s="2" t="str">
        <f>VLOOKUP($C1238,Clients!$B:$F,K$6,0)</f>
        <v>Browsezoom</v>
      </c>
      <c r="L1238" s="2" t="str">
        <f>VLOOKUP($C1238,Clients!$B:$F,L$6,0)</f>
        <v>Foreign</v>
      </c>
      <c r="M1238" s="2" t="str">
        <f>VLOOKUP($C1238,Clients!$B:$F,M$6,0)</f>
        <v>SE</v>
      </c>
      <c r="N1238" s="2" t="str">
        <f>VLOOKUP($C1238,Clients!$B:$F,N$6,0)</f>
        <v>Sweden</v>
      </c>
    </row>
    <row r="1239" spans="2:14" x14ac:dyDescent="0.2">
      <c r="B1239" s="8">
        <v>0</v>
      </c>
      <c r="C1239" s="2" t="s">
        <v>1899</v>
      </c>
      <c r="D1239" s="2" t="s">
        <v>20</v>
      </c>
      <c r="E1239" s="8">
        <v>25</v>
      </c>
      <c r="F1239" s="2" t="s">
        <v>1945</v>
      </c>
      <c r="G1239" s="2" t="s">
        <v>1946</v>
      </c>
      <c r="H1239" s="9">
        <v>42431</v>
      </c>
      <c r="I1239" s="2">
        <v>2016</v>
      </c>
      <c r="J1239" s="2">
        <v>3</v>
      </c>
      <c r="K1239" s="2" t="str">
        <f>VLOOKUP($C1239,Clients!$B:$F,K$6,0)</f>
        <v>Browsezoom</v>
      </c>
      <c r="L1239" s="2" t="str">
        <f>VLOOKUP($C1239,Clients!$B:$F,L$6,0)</f>
        <v>Foreign</v>
      </c>
      <c r="M1239" s="2" t="str">
        <f>VLOOKUP($C1239,Clients!$B:$F,M$6,0)</f>
        <v>SE</v>
      </c>
      <c r="N1239" s="2" t="str">
        <f>VLOOKUP($C1239,Clients!$B:$F,N$6,0)</f>
        <v>Sweden</v>
      </c>
    </row>
    <row r="1240" spans="2:14" x14ac:dyDescent="0.2">
      <c r="B1240" s="8">
        <v>174720</v>
      </c>
      <c r="C1240" s="2" t="s">
        <v>1899</v>
      </c>
      <c r="D1240" s="2" t="s">
        <v>16</v>
      </c>
      <c r="E1240" s="8">
        <v>208</v>
      </c>
      <c r="F1240" s="2" t="s">
        <v>1947</v>
      </c>
      <c r="G1240" s="2" t="s">
        <v>1948</v>
      </c>
      <c r="H1240" s="9">
        <v>42488</v>
      </c>
      <c r="I1240" s="2">
        <v>2016</v>
      </c>
      <c r="J1240" s="2">
        <v>4</v>
      </c>
      <c r="K1240" s="2" t="str">
        <f>VLOOKUP($C1240,Clients!$B:$F,K$6,0)</f>
        <v>Browsezoom</v>
      </c>
      <c r="L1240" s="2" t="str">
        <f>VLOOKUP($C1240,Clients!$B:$F,L$6,0)</f>
        <v>Foreign</v>
      </c>
      <c r="M1240" s="2" t="str">
        <f>VLOOKUP($C1240,Clients!$B:$F,M$6,0)</f>
        <v>SE</v>
      </c>
      <c r="N1240" s="2" t="str">
        <f>VLOOKUP($C1240,Clients!$B:$F,N$6,0)</f>
        <v>Sweden</v>
      </c>
    </row>
    <row r="1241" spans="2:14" x14ac:dyDescent="0.2">
      <c r="B1241" s="8">
        <v>113836.8</v>
      </c>
      <c r="C1241" s="2" t="s">
        <v>1899</v>
      </c>
      <c r="D1241" s="2" t="s">
        <v>16</v>
      </c>
      <c r="E1241" s="8">
        <v>224</v>
      </c>
      <c r="F1241" s="2" t="s">
        <v>1949</v>
      </c>
      <c r="G1241" s="2" t="s">
        <v>1950</v>
      </c>
      <c r="H1241" s="9">
        <v>42531</v>
      </c>
      <c r="I1241" s="2">
        <v>2016</v>
      </c>
      <c r="J1241" s="2">
        <v>6</v>
      </c>
      <c r="K1241" s="2" t="str">
        <f>VLOOKUP($C1241,Clients!$B:$F,K$6,0)</f>
        <v>Browsezoom</v>
      </c>
      <c r="L1241" s="2" t="str">
        <f>VLOOKUP($C1241,Clients!$B:$F,L$6,0)</f>
        <v>Foreign</v>
      </c>
      <c r="M1241" s="2" t="str">
        <f>VLOOKUP($C1241,Clients!$B:$F,M$6,0)</f>
        <v>SE</v>
      </c>
      <c r="N1241" s="2" t="str">
        <f>VLOOKUP($C1241,Clients!$B:$F,N$6,0)</f>
        <v>Sweden</v>
      </c>
    </row>
    <row r="1242" spans="2:14" x14ac:dyDescent="0.2">
      <c r="B1242" s="8">
        <v>125168.40000000001</v>
      </c>
      <c r="C1242" s="2" t="s">
        <v>1899</v>
      </c>
      <c r="D1242" s="2" t="s">
        <v>16</v>
      </c>
      <c r="E1242" s="8">
        <v>248</v>
      </c>
      <c r="F1242" s="2" t="s">
        <v>1947</v>
      </c>
      <c r="G1242" s="2" t="s">
        <v>1951</v>
      </c>
      <c r="H1242" s="9">
        <v>42555</v>
      </c>
      <c r="I1242" s="2">
        <v>2016</v>
      </c>
      <c r="J1242" s="2">
        <v>7</v>
      </c>
      <c r="K1242" s="2" t="str">
        <f>VLOOKUP($C1242,Clients!$B:$F,K$6,0)</f>
        <v>Browsezoom</v>
      </c>
      <c r="L1242" s="2" t="str">
        <f>VLOOKUP($C1242,Clients!$B:$F,L$6,0)</f>
        <v>Foreign</v>
      </c>
      <c r="M1242" s="2" t="str">
        <f>VLOOKUP($C1242,Clients!$B:$F,M$6,0)</f>
        <v>SE</v>
      </c>
      <c r="N1242" s="2" t="str">
        <f>VLOOKUP($C1242,Clients!$B:$F,N$6,0)</f>
        <v>Sweden</v>
      </c>
    </row>
    <row r="1243" spans="2:14" x14ac:dyDescent="0.2">
      <c r="B1243" s="8">
        <v>86986.2</v>
      </c>
      <c r="C1243" s="2" t="s">
        <v>1899</v>
      </c>
      <c r="D1243" s="2" t="s">
        <v>16</v>
      </c>
      <c r="E1243" s="8">
        <v>118</v>
      </c>
      <c r="F1243" s="2" t="s">
        <v>1949</v>
      </c>
      <c r="G1243" s="2" t="s">
        <v>1952</v>
      </c>
      <c r="H1243" s="9">
        <v>42583</v>
      </c>
      <c r="I1243" s="2">
        <v>2016</v>
      </c>
      <c r="J1243" s="2">
        <v>8</v>
      </c>
      <c r="K1243" s="2" t="str">
        <f>VLOOKUP($C1243,Clients!$B:$F,K$6,0)</f>
        <v>Browsezoom</v>
      </c>
      <c r="L1243" s="2" t="str">
        <f>VLOOKUP($C1243,Clients!$B:$F,L$6,0)</f>
        <v>Foreign</v>
      </c>
      <c r="M1243" s="2" t="str">
        <f>VLOOKUP($C1243,Clients!$B:$F,M$6,0)</f>
        <v>SE</v>
      </c>
      <c r="N1243" s="2" t="str">
        <f>VLOOKUP($C1243,Clients!$B:$F,N$6,0)</f>
        <v>Sweden</v>
      </c>
    </row>
    <row r="1244" spans="2:14" x14ac:dyDescent="0.2">
      <c r="B1244" s="8">
        <v>21617.4</v>
      </c>
      <c r="C1244" s="2" t="s">
        <v>1899</v>
      </c>
      <c r="D1244" s="2" t="s">
        <v>16</v>
      </c>
      <c r="E1244" s="8">
        <v>34</v>
      </c>
      <c r="F1244" s="2" t="s">
        <v>1949</v>
      </c>
      <c r="G1244" s="2" t="s">
        <v>1953</v>
      </c>
      <c r="H1244" s="9">
        <v>42601</v>
      </c>
      <c r="I1244" s="2">
        <v>2016</v>
      </c>
      <c r="J1244" s="2">
        <v>8</v>
      </c>
      <c r="K1244" s="2" t="str">
        <f>VLOOKUP($C1244,Clients!$B:$F,K$6,0)</f>
        <v>Browsezoom</v>
      </c>
      <c r="L1244" s="2" t="str">
        <f>VLOOKUP($C1244,Clients!$B:$F,L$6,0)</f>
        <v>Foreign</v>
      </c>
      <c r="M1244" s="2" t="str">
        <f>VLOOKUP($C1244,Clients!$B:$F,M$6,0)</f>
        <v>SE</v>
      </c>
      <c r="N1244" s="2" t="str">
        <f>VLOOKUP($C1244,Clients!$B:$F,N$6,0)</f>
        <v>Sweden</v>
      </c>
    </row>
    <row r="1245" spans="2:14" x14ac:dyDescent="0.2">
      <c r="B1245" s="8">
        <v>672</v>
      </c>
      <c r="C1245" s="2" t="s">
        <v>1899</v>
      </c>
      <c r="D1245" s="2" t="s">
        <v>16</v>
      </c>
      <c r="E1245" s="8">
        <v>35</v>
      </c>
      <c r="F1245" s="2" t="s">
        <v>1954</v>
      </c>
      <c r="G1245" s="2" t="s">
        <v>1955</v>
      </c>
      <c r="H1245" s="9">
        <v>42601</v>
      </c>
      <c r="I1245" s="2">
        <v>2016</v>
      </c>
      <c r="J1245" s="2">
        <v>8</v>
      </c>
      <c r="K1245" s="2" t="str">
        <f>VLOOKUP($C1245,Clients!$B:$F,K$6,0)</f>
        <v>Browsezoom</v>
      </c>
      <c r="L1245" s="2" t="str">
        <f>VLOOKUP($C1245,Clients!$B:$F,L$6,0)</f>
        <v>Foreign</v>
      </c>
      <c r="M1245" s="2" t="str">
        <f>VLOOKUP($C1245,Clients!$B:$F,M$6,0)</f>
        <v>SE</v>
      </c>
      <c r="N1245" s="2" t="str">
        <f>VLOOKUP($C1245,Clients!$B:$F,N$6,0)</f>
        <v>Sweden</v>
      </c>
    </row>
    <row r="1246" spans="2:14" x14ac:dyDescent="0.2">
      <c r="B1246" s="8">
        <v>-9757.44</v>
      </c>
      <c r="C1246" s="2" t="s">
        <v>1899</v>
      </c>
      <c r="D1246" s="2" t="s">
        <v>51</v>
      </c>
      <c r="E1246" s="8">
        <v>0</v>
      </c>
      <c r="F1246" s="2" t="s">
        <v>1956</v>
      </c>
      <c r="G1246" s="2" t="s">
        <v>1957</v>
      </c>
      <c r="H1246" s="9">
        <v>42723</v>
      </c>
      <c r="I1246" s="2">
        <v>2016</v>
      </c>
      <c r="J1246" s="2">
        <v>12</v>
      </c>
      <c r="K1246" s="2" t="str">
        <f>VLOOKUP($C1246,Clients!$B:$F,K$6,0)</f>
        <v>Browsezoom</v>
      </c>
      <c r="L1246" s="2" t="str">
        <f>VLOOKUP($C1246,Clients!$B:$F,L$6,0)</f>
        <v>Foreign</v>
      </c>
      <c r="M1246" s="2" t="str">
        <f>VLOOKUP($C1246,Clients!$B:$F,M$6,0)</f>
        <v>SE</v>
      </c>
      <c r="N1246" s="2" t="str">
        <f>VLOOKUP($C1246,Clients!$B:$F,N$6,0)</f>
        <v>Sweden</v>
      </c>
    </row>
    <row r="1247" spans="2:14" x14ac:dyDescent="0.2">
      <c r="B1247" s="8">
        <v>9757.44</v>
      </c>
      <c r="C1247" s="2" t="s">
        <v>1899</v>
      </c>
      <c r="D1247" s="2" t="s">
        <v>51</v>
      </c>
      <c r="E1247" s="8">
        <v>0</v>
      </c>
      <c r="F1247" s="2" t="s">
        <v>1958</v>
      </c>
      <c r="G1247" s="2" t="s">
        <v>1957</v>
      </c>
      <c r="H1247" s="9">
        <v>42723</v>
      </c>
      <c r="I1247" s="2">
        <v>2016</v>
      </c>
      <c r="J1247" s="2">
        <v>12</v>
      </c>
      <c r="K1247" s="2" t="str">
        <f>VLOOKUP($C1247,Clients!$B:$F,K$6,0)</f>
        <v>Browsezoom</v>
      </c>
      <c r="L1247" s="2" t="str">
        <f>VLOOKUP($C1247,Clients!$B:$F,L$6,0)</f>
        <v>Foreign</v>
      </c>
      <c r="M1247" s="2" t="str">
        <f>VLOOKUP($C1247,Clients!$B:$F,M$6,0)</f>
        <v>SE</v>
      </c>
      <c r="N1247" s="2" t="str">
        <f>VLOOKUP($C1247,Clients!$B:$F,N$6,0)</f>
        <v>Sweden</v>
      </c>
    </row>
    <row r="1248" spans="2:14" x14ac:dyDescent="0.2">
      <c r="B1248" s="8">
        <v>-9757.44</v>
      </c>
      <c r="C1248" s="2" t="s">
        <v>1899</v>
      </c>
      <c r="D1248" s="2" t="s">
        <v>51</v>
      </c>
      <c r="E1248" s="8">
        <v>0</v>
      </c>
      <c r="F1248" s="2" t="s">
        <v>1959</v>
      </c>
      <c r="G1248" s="2" t="s">
        <v>1960</v>
      </c>
      <c r="H1248" s="9">
        <v>42723</v>
      </c>
      <c r="I1248" s="2">
        <v>2016</v>
      </c>
      <c r="J1248" s="2">
        <v>12</v>
      </c>
      <c r="K1248" s="2" t="str">
        <f>VLOOKUP($C1248,Clients!$B:$F,K$6,0)</f>
        <v>Browsezoom</v>
      </c>
      <c r="L1248" s="2" t="str">
        <f>VLOOKUP($C1248,Clients!$B:$F,L$6,0)</f>
        <v>Foreign</v>
      </c>
      <c r="M1248" s="2" t="str">
        <f>VLOOKUP($C1248,Clients!$B:$F,M$6,0)</f>
        <v>SE</v>
      </c>
      <c r="N1248" s="2" t="str">
        <f>VLOOKUP($C1248,Clients!$B:$F,N$6,0)</f>
        <v>Sweden</v>
      </c>
    </row>
    <row r="1249" spans="2:14" x14ac:dyDescent="0.2">
      <c r="B1249" s="8">
        <v>154828.80000000002</v>
      </c>
      <c r="C1249" s="2" t="s">
        <v>1899</v>
      </c>
      <c r="D1249" s="2" t="s">
        <v>16</v>
      </c>
      <c r="E1249" s="8">
        <v>224</v>
      </c>
      <c r="F1249" s="2" t="s">
        <v>1961</v>
      </c>
      <c r="G1249" s="2" t="s">
        <v>1962</v>
      </c>
      <c r="H1249" s="9">
        <v>42811</v>
      </c>
      <c r="I1249" s="2">
        <v>2017</v>
      </c>
      <c r="J1249" s="2">
        <v>3</v>
      </c>
      <c r="K1249" s="2" t="str">
        <f>VLOOKUP($C1249,Clients!$B:$F,K$6,0)</f>
        <v>Browsezoom</v>
      </c>
      <c r="L1249" s="2" t="str">
        <f>VLOOKUP($C1249,Clients!$B:$F,L$6,0)</f>
        <v>Foreign</v>
      </c>
      <c r="M1249" s="2" t="str">
        <f>VLOOKUP($C1249,Clients!$B:$F,M$6,0)</f>
        <v>SE</v>
      </c>
      <c r="N1249" s="2" t="str">
        <f>VLOOKUP($C1249,Clients!$B:$F,N$6,0)</f>
        <v>Sweden</v>
      </c>
    </row>
    <row r="1250" spans="2:14" x14ac:dyDescent="0.2">
      <c r="B1250" s="8">
        <v>141288</v>
      </c>
      <c r="C1250" s="2" t="s">
        <v>1899</v>
      </c>
      <c r="D1250" s="2" t="s">
        <v>16</v>
      </c>
      <c r="E1250" s="8">
        <v>193</v>
      </c>
      <c r="F1250" s="2" t="s">
        <v>1963</v>
      </c>
      <c r="G1250" s="2" t="s">
        <v>1964</v>
      </c>
      <c r="H1250" s="9">
        <v>42817</v>
      </c>
      <c r="I1250" s="2">
        <v>2017</v>
      </c>
      <c r="J1250" s="2">
        <v>3</v>
      </c>
      <c r="K1250" s="2" t="str">
        <f>VLOOKUP($C1250,Clients!$B:$F,K$6,0)</f>
        <v>Browsezoom</v>
      </c>
      <c r="L1250" s="2" t="str">
        <f>VLOOKUP($C1250,Clients!$B:$F,L$6,0)</f>
        <v>Foreign</v>
      </c>
      <c r="M1250" s="2" t="str">
        <f>VLOOKUP($C1250,Clients!$B:$F,M$6,0)</f>
        <v>SE</v>
      </c>
      <c r="N1250" s="2" t="str">
        <f>VLOOKUP($C1250,Clients!$B:$F,N$6,0)</f>
        <v>Sweden</v>
      </c>
    </row>
    <row r="1251" spans="2:14" x14ac:dyDescent="0.2">
      <c r="B1251" s="8">
        <v>140204.4</v>
      </c>
      <c r="C1251" s="2" t="s">
        <v>1899</v>
      </c>
      <c r="D1251" s="2" t="s">
        <v>16</v>
      </c>
      <c r="E1251" s="8">
        <v>193</v>
      </c>
      <c r="F1251" s="2" t="s">
        <v>1961</v>
      </c>
      <c r="G1251" s="2" t="s">
        <v>1965</v>
      </c>
      <c r="H1251" s="9">
        <v>42849</v>
      </c>
      <c r="I1251" s="2">
        <v>2017</v>
      </c>
      <c r="J1251" s="2">
        <v>4</v>
      </c>
      <c r="K1251" s="2" t="str">
        <f>VLOOKUP($C1251,Clients!$B:$F,K$6,0)</f>
        <v>Browsezoom</v>
      </c>
      <c r="L1251" s="2" t="str">
        <f>VLOOKUP($C1251,Clients!$B:$F,L$6,0)</f>
        <v>Foreign</v>
      </c>
      <c r="M1251" s="2" t="str">
        <f>VLOOKUP($C1251,Clients!$B:$F,M$6,0)</f>
        <v>SE</v>
      </c>
      <c r="N1251" s="2" t="str">
        <f>VLOOKUP($C1251,Clients!$B:$F,N$6,0)</f>
        <v>Sweden</v>
      </c>
    </row>
    <row r="1252" spans="2:14" x14ac:dyDescent="0.2">
      <c r="B1252" s="8">
        <v>311.93399999999997</v>
      </c>
      <c r="C1252" s="2" t="s">
        <v>1899</v>
      </c>
      <c r="D1252" s="2" t="s">
        <v>46</v>
      </c>
      <c r="E1252" s="8">
        <v>6.47</v>
      </c>
      <c r="F1252" s="2" t="s">
        <v>1966</v>
      </c>
      <c r="G1252" s="2" t="s">
        <v>1967</v>
      </c>
      <c r="H1252" s="9">
        <v>42873</v>
      </c>
      <c r="I1252" s="2">
        <v>2017</v>
      </c>
      <c r="J1252" s="2">
        <v>5</v>
      </c>
      <c r="K1252" s="2" t="str">
        <f>VLOOKUP($C1252,Clients!$B:$F,K$6,0)</f>
        <v>Browsezoom</v>
      </c>
      <c r="L1252" s="2" t="str">
        <f>VLOOKUP($C1252,Clients!$B:$F,L$6,0)</f>
        <v>Foreign</v>
      </c>
      <c r="M1252" s="2" t="str">
        <f>VLOOKUP($C1252,Clients!$B:$F,M$6,0)</f>
        <v>SE</v>
      </c>
      <c r="N1252" s="2" t="str">
        <f>VLOOKUP($C1252,Clients!$B:$F,N$6,0)</f>
        <v>Sweden</v>
      </c>
    </row>
    <row r="1253" spans="2:14" x14ac:dyDescent="0.2">
      <c r="B1253" s="8">
        <v>226.8</v>
      </c>
      <c r="C1253" s="2" t="s">
        <v>1899</v>
      </c>
      <c r="D1253" s="2" t="s">
        <v>46</v>
      </c>
      <c r="E1253" s="8">
        <v>1</v>
      </c>
      <c r="F1253" s="2" t="s">
        <v>1966</v>
      </c>
      <c r="G1253" s="2" t="s">
        <v>1968</v>
      </c>
      <c r="H1253" s="9">
        <v>42873</v>
      </c>
      <c r="I1253" s="2">
        <v>2017</v>
      </c>
      <c r="J1253" s="2">
        <v>5</v>
      </c>
      <c r="K1253" s="2" t="str">
        <f>VLOOKUP($C1253,Clients!$B:$F,K$6,0)</f>
        <v>Browsezoom</v>
      </c>
      <c r="L1253" s="2" t="str">
        <f>VLOOKUP($C1253,Clients!$B:$F,L$6,0)</f>
        <v>Foreign</v>
      </c>
      <c r="M1253" s="2" t="str">
        <f>VLOOKUP($C1253,Clients!$B:$F,M$6,0)</f>
        <v>SE</v>
      </c>
      <c r="N1253" s="2" t="str">
        <f>VLOOKUP($C1253,Clients!$B:$F,N$6,0)</f>
        <v>Sweden</v>
      </c>
    </row>
    <row r="1254" spans="2:14" x14ac:dyDescent="0.2">
      <c r="B1254" s="8">
        <v>145887</v>
      </c>
      <c r="C1254" s="2" t="s">
        <v>1899</v>
      </c>
      <c r="D1254" s="2" t="s">
        <v>16</v>
      </c>
      <c r="E1254" s="8">
        <v>196</v>
      </c>
      <c r="F1254" s="2" t="s">
        <v>1969</v>
      </c>
      <c r="G1254" s="2" t="s">
        <v>1970</v>
      </c>
      <c r="H1254" s="9">
        <v>42879</v>
      </c>
      <c r="I1254" s="2">
        <v>2017</v>
      </c>
      <c r="J1254" s="2">
        <v>5</v>
      </c>
      <c r="K1254" s="2" t="str">
        <f>VLOOKUP($C1254,Clients!$B:$F,K$6,0)</f>
        <v>Browsezoom</v>
      </c>
      <c r="L1254" s="2" t="str">
        <f>VLOOKUP($C1254,Clients!$B:$F,L$6,0)</f>
        <v>Foreign</v>
      </c>
      <c r="M1254" s="2" t="str">
        <f>VLOOKUP($C1254,Clients!$B:$F,M$6,0)</f>
        <v>SE</v>
      </c>
      <c r="N1254" s="2" t="str">
        <f>VLOOKUP($C1254,Clients!$B:$F,N$6,0)</f>
        <v>Sweden</v>
      </c>
    </row>
    <row r="1255" spans="2:14" x14ac:dyDescent="0.2">
      <c r="B1255" s="8">
        <v>168</v>
      </c>
      <c r="C1255" s="2" t="s">
        <v>1899</v>
      </c>
      <c r="D1255" s="2" t="s">
        <v>16</v>
      </c>
      <c r="E1255" s="8">
        <v>0.4</v>
      </c>
      <c r="F1255" s="2" t="s">
        <v>1971</v>
      </c>
      <c r="G1255" s="2" t="s">
        <v>1972</v>
      </c>
      <c r="H1255" s="9">
        <v>42879</v>
      </c>
      <c r="I1255" s="2">
        <v>2017</v>
      </c>
      <c r="J1255" s="2">
        <v>5</v>
      </c>
      <c r="K1255" s="2" t="str">
        <f>VLOOKUP($C1255,Clients!$B:$F,K$6,0)</f>
        <v>Browsezoom</v>
      </c>
      <c r="L1255" s="2" t="str">
        <f>VLOOKUP($C1255,Clients!$B:$F,L$6,0)</f>
        <v>Foreign</v>
      </c>
      <c r="M1255" s="2" t="str">
        <f>VLOOKUP($C1255,Clients!$B:$F,M$6,0)</f>
        <v>SE</v>
      </c>
      <c r="N1255" s="2" t="str">
        <f>VLOOKUP($C1255,Clients!$B:$F,N$6,0)</f>
        <v>Sweden</v>
      </c>
    </row>
    <row r="1256" spans="2:14" x14ac:dyDescent="0.2">
      <c r="B1256" s="8">
        <v>123354</v>
      </c>
      <c r="C1256" s="2" t="s">
        <v>1899</v>
      </c>
      <c r="D1256" s="2" t="s">
        <v>16</v>
      </c>
      <c r="E1256" s="8">
        <v>216</v>
      </c>
      <c r="F1256" s="2" t="s">
        <v>1973</v>
      </c>
      <c r="G1256" s="2" t="s">
        <v>1974</v>
      </c>
      <c r="H1256" s="9">
        <v>42886</v>
      </c>
      <c r="I1256" s="2">
        <v>2017</v>
      </c>
      <c r="J1256" s="2">
        <v>5</v>
      </c>
      <c r="K1256" s="2" t="str">
        <f>VLOOKUP($C1256,Clients!$B:$F,K$6,0)</f>
        <v>Browsezoom</v>
      </c>
      <c r="L1256" s="2" t="str">
        <f>VLOOKUP($C1256,Clients!$B:$F,L$6,0)</f>
        <v>Foreign</v>
      </c>
      <c r="M1256" s="2" t="str">
        <f>VLOOKUP($C1256,Clients!$B:$F,M$6,0)</f>
        <v>SE</v>
      </c>
      <c r="N1256" s="2" t="str">
        <f>VLOOKUP($C1256,Clients!$B:$F,N$6,0)</f>
        <v>Sweden</v>
      </c>
    </row>
    <row r="1257" spans="2:14" x14ac:dyDescent="0.2">
      <c r="B1257" s="8">
        <v>18937.8</v>
      </c>
      <c r="C1257" s="2" t="s">
        <v>1899</v>
      </c>
      <c r="D1257" s="2" t="s">
        <v>16</v>
      </c>
      <c r="E1257" s="8">
        <v>25</v>
      </c>
      <c r="F1257" s="2" t="s">
        <v>1975</v>
      </c>
      <c r="G1257" s="2" t="s">
        <v>1976</v>
      </c>
      <c r="H1257" s="9">
        <v>42921</v>
      </c>
      <c r="I1257" s="2">
        <v>2017</v>
      </c>
      <c r="J1257" s="2">
        <v>7</v>
      </c>
      <c r="K1257" s="2" t="str">
        <f>VLOOKUP($C1257,Clients!$B:$F,K$6,0)</f>
        <v>Browsezoom</v>
      </c>
      <c r="L1257" s="2" t="str">
        <f>VLOOKUP($C1257,Clients!$B:$F,L$6,0)</f>
        <v>Foreign</v>
      </c>
      <c r="M1257" s="2" t="str">
        <f>VLOOKUP($C1257,Clients!$B:$F,M$6,0)</f>
        <v>SE</v>
      </c>
      <c r="N1257" s="2" t="str">
        <f>VLOOKUP($C1257,Clients!$B:$F,N$6,0)</f>
        <v>Sweden</v>
      </c>
    </row>
    <row r="1258" spans="2:14" x14ac:dyDescent="0.2">
      <c r="B1258" s="8">
        <v>51206.400000000001</v>
      </c>
      <c r="C1258" s="2" t="s">
        <v>1899</v>
      </c>
      <c r="D1258" s="2" t="s">
        <v>16</v>
      </c>
      <c r="E1258" s="8">
        <v>98</v>
      </c>
      <c r="F1258" s="2" t="s">
        <v>1977</v>
      </c>
      <c r="G1258" s="2" t="s">
        <v>1978</v>
      </c>
      <c r="H1258" s="9">
        <v>42921</v>
      </c>
      <c r="I1258" s="2">
        <v>2017</v>
      </c>
      <c r="J1258" s="2">
        <v>7</v>
      </c>
      <c r="K1258" s="2" t="str">
        <f>VLOOKUP($C1258,Clients!$B:$F,K$6,0)</f>
        <v>Browsezoom</v>
      </c>
      <c r="L1258" s="2" t="str">
        <f>VLOOKUP($C1258,Clients!$B:$F,L$6,0)</f>
        <v>Foreign</v>
      </c>
      <c r="M1258" s="2" t="str">
        <f>VLOOKUP($C1258,Clients!$B:$F,M$6,0)</f>
        <v>SE</v>
      </c>
      <c r="N1258" s="2" t="str">
        <f>VLOOKUP($C1258,Clients!$B:$F,N$6,0)</f>
        <v>Sweden</v>
      </c>
    </row>
    <row r="1259" spans="2:14" x14ac:dyDescent="0.2">
      <c r="B1259" s="8">
        <v>351.58199999999999</v>
      </c>
      <c r="C1259" s="2" t="s">
        <v>1899</v>
      </c>
      <c r="D1259" s="2" t="s">
        <v>16</v>
      </c>
      <c r="E1259" s="8">
        <v>39.299999999999997</v>
      </c>
      <c r="F1259" s="2" t="s">
        <v>1979</v>
      </c>
      <c r="G1259" s="2" t="s">
        <v>1980</v>
      </c>
      <c r="H1259" s="9">
        <v>42921</v>
      </c>
      <c r="I1259" s="2">
        <v>2017</v>
      </c>
      <c r="J1259" s="2">
        <v>7</v>
      </c>
      <c r="K1259" s="2" t="str">
        <f>VLOOKUP($C1259,Clients!$B:$F,K$6,0)</f>
        <v>Browsezoom</v>
      </c>
      <c r="L1259" s="2" t="str">
        <f>VLOOKUP($C1259,Clients!$B:$F,L$6,0)</f>
        <v>Foreign</v>
      </c>
      <c r="M1259" s="2" t="str">
        <f>VLOOKUP($C1259,Clients!$B:$F,M$6,0)</f>
        <v>SE</v>
      </c>
      <c r="N1259" s="2" t="str">
        <f>VLOOKUP($C1259,Clients!$B:$F,N$6,0)</f>
        <v>Sweden</v>
      </c>
    </row>
    <row r="1260" spans="2:14" x14ac:dyDescent="0.2">
      <c r="B1260" s="8">
        <v>21058.799999999999</v>
      </c>
      <c r="C1260" s="2" t="s">
        <v>1899</v>
      </c>
      <c r="D1260" s="2" t="s">
        <v>16</v>
      </c>
      <c r="E1260" s="8">
        <v>34</v>
      </c>
      <c r="F1260" s="2" t="s">
        <v>1975</v>
      </c>
      <c r="G1260" s="2" t="s">
        <v>1981</v>
      </c>
      <c r="H1260" s="9">
        <v>42968</v>
      </c>
      <c r="I1260" s="2">
        <v>2017</v>
      </c>
      <c r="J1260" s="2">
        <v>8</v>
      </c>
      <c r="K1260" s="2" t="str">
        <f>VLOOKUP($C1260,Clients!$B:$F,K$6,0)</f>
        <v>Browsezoom</v>
      </c>
      <c r="L1260" s="2" t="str">
        <f>VLOOKUP($C1260,Clients!$B:$F,L$6,0)</f>
        <v>Foreign</v>
      </c>
      <c r="M1260" s="2" t="str">
        <f>VLOOKUP($C1260,Clients!$B:$F,M$6,0)</f>
        <v>SE</v>
      </c>
      <c r="N1260" s="2" t="str">
        <f>VLOOKUP($C1260,Clients!$B:$F,N$6,0)</f>
        <v>Sweden</v>
      </c>
    </row>
    <row r="1261" spans="2:14" x14ac:dyDescent="0.2">
      <c r="B1261" s="8">
        <v>82.488</v>
      </c>
      <c r="C1261" s="2" t="s">
        <v>1899</v>
      </c>
      <c r="D1261" s="2" t="s">
        <v>16</v>
      </c>
      <c r="E1261" s="8">
        <v>1</v>
      </c>
      <c r="F1261" s="2" t="s">
        <v>1982</v>
      </c>
      <c r="G1261" s="2" t="s">
        <v>1983</v>
      </c>
      <c r="H1261" s="9">
        <v>42968</v>
      </c>
      <c r="I1261" s="2">
        <v>2017</v>
      </c>
      <c r="J1261" s="2">
        <v>8</v>
      </c>
      <c r="K1261" s="2" t="str">
        <f>VLOOKUP($C1261,Clients!$B:$F,K$6,0)</f>
        <v>Browsezoom</v>
      </c>
      <c r="L1261" s="2" t="str">
        <f>VLOOKUP($C1261,Clients!$B:$F,L$6,0)</f>
        <v>Foreign</v>
      </c>
      <c r="M1261" s="2" t="str">
        <f>VLOOKUP($C1261,Clients!$B:$F,M$6,0)</f>
        <v>SE</v>
      </c>
      <c r="N1261" s="2" t="str">
        <f>VLOOKUP($C1261,Clients!$B:$F,N$6,0)</f>
        <v>Sweden</v>
      </c>
    </row>
    <row r="1262" spans="2:14" x14ac:dyDescent="0.2">
      <c r="B1262" s="8">
        <v>3414.6000000000004</v>
      </c>
      <c r="C1262" s="2" t="s">
        <v>1899</v>
      </c>
      <c r="D1262" s="2" t="s">
        <v>20</v>
      </c>
      <c r="E1262" s="8">
        <v>4</v>
      </c>
      <c r="F1262" s="2" t="s">
        <v>1984</v>
      </c>
      <c r="G1262" s="2" t="s">
        <v>1985</v>
      </c>
      <c r="H1262" s="9">
        <v>42976</v>
      </c>
      <c r="I1262" s="2">
        <v>2017</v>
      </c>
      <c r="J1262" s="2">
        <v>8</v>
      </c>
      <c r="K1262" s="2" t="str">
        <f>VLOOKUP($C1262,Clients!$B:$F,K$6,0)</f>
        <v>Browsezoom</v>
      </c>
      <c r="L1262" s="2" t="str">
        <f>VLOOKUP($C1262,Clients!$B:$F,L$6,0)</f>
        <v>Foreign</v>
      </c>
      <c r="M1262" s="2" t="str">
        <f>VLOOKUP($C1262,Clients!$B:$F,M$6,0)</f>
        <v>SE</v>
      </c>
      <c r="N1262" s="2" t="str">
        <f>VLOOKUP($C1262,Clients!$B:$F,N$6,0)</f>
        <v>Sweden</v>
      </c>
    </row>
    <row r="1263" spans="2:14" x14ac:dyDescent="0.2">
      <c r="B1263" s="8">
        <v>1638</v>
      </c>
      <c r="C1263" s="2" t="s">
        <v>1899</v>
      </c>
      <c r="D1263" s="2" t="s">
        <v>20</v>
      </c>
      <c r="E1263" s="8">
        <v>1</v>
      </c>
      <c r="F1263" s="2" t="s">
        <v>1984</v>
      </c>
      <c r="G1263" s="2" t="s">
        <v>1986</v>
      </c>
      <c r="H1263" s="9">
        <v>42976</v>
      </c>
      <c r="I1263" s="2">
        <v>2017</v>
      </c>
      <c r="J1263" s="2">
        <v>8</v>
      </c>
      <c r="K1263" s="2" t="str">
        <f>VLOOKUP($C1263,Clients!$B:$F,K$6,0)</f>
        <v>Browsezoom</v>
      </c>
      <c r="L1263" s="2" t="str">
        <f>VLOOKUP($C1263,Clients!$B:$F,L$6,0)</f>
        <v>Foreign</v>
      </c>
      <c r="M1263" s="2" t="str">
        <f>VLOOKUP($C1263,Clients!$B:$F,M$6,0)</f>
        <v>SE</v>
      </c>
      <c r="N1263" s="2" t="str">
        <f>VLOOKUP($C1263,Clients!$B:$F,N$6,0)</f>
        <v>Sweden</v>
      </c>
    </row>
    <row r="1264" spans="2:14" x14ac:dyDescent="0.2">
      <c r="B1264" s="8">
        <v>153.72</v>
      </c>
      <c r="C1264" s="2" t="s">
        <v>1899</v>
      </c>
      <c r="D1264" s="2" t="s">
        <v>46</v>
      </c>
      <c r="E1264" s="8">
        <v>9</v>
      </c>
      <c r="F1264" s="2" t="s">
        <v>1987</v>
      </c>
      <c r="G1264" s="2" t="s">
        <v>1988</v>
      </c>
      <c r="H1264" s="9">
        <v>43053</v>
      </c>
      <c r="I1264" s="2">
        <v>2017</v>
      </c>
      <c r="J1264" s="2">
        <v>11</v>
      </c>
      <c r="K1264" s="2" t="str">
        <f>VLOOKUP($C1264,Clients!$B:$F,K$6,0)</f>
        <v>Browsezoom</v>
      </c>
      <c r="L1264" s="2" t="str">
        <f>VLOOKUP($C1264,Clients!$B:$F,L$6,0)</f>
        <v>Foreign</v>
      </c>
      <c r="M1264" s="2" t="str">
        <f>VLOOKUP($C1264,Clients!$B:$F,M$6,0)</f>
        <v>SE</v>
      </c>
      <c r="N1264" s="2" t="str">
        <f>VLOOKUP($C1264,Clients!$B:$F,N$6,0)</f>
        <v>Sweden</v>
      </c>
    </row>
    <row r="1265" spans="2:14" x14ac:dyDescent="0.2">
      <c r="B1265" s="8">
        <v>180.6</v>
      </c>
      <c r="C1265" s="2" t="s">
        <v>1899</v>
      </c>
      <c r="D1265" s="2" t="s">
        <v>46</v>
      </c>
      <c r="E1265" s="8">
        <v>1</v>
      </c>
      <c r="F1265" s="2" t="s">
        <v>1987</v>
      </c>
      <c r="G1265" s="2" t="s">
        <v>1989</v>
      </c>
      <c r="H1265" s="9">
        <v>43053</v>
      </c>
      <c r="I1265" s="2">
        <v>2017</v>
      </c>
      <c r="J1265" s="2">
        <v>11</v>
      </c>
      <c r="K1265" s="2" t="str">
        <f>VLOOKUP($C1265,Clients!$B:$F,K$6,0)</f>
        <v>Browsezoom</v>
      </c>
      <c r="L1265" s="2" t="str">
        <f>VLOOKUP($C1265,Clients!$B:$F,L$6,0)</f>
        <v>Foreign</v>
      </c>
      <c r="M1265" s="2" t="str">
        <f>VLOOKUP($C1265,Clients!$B:$F,M$6,0)</f>
        <v>SE</v>
      </c>
      <c r="N1265" s="2" t="str">
        <f>VLOOKUP($C1265,Clients!$B:$F,N$6,0)</f>
        <v>Sweden</v>
      </c>
    </row>
    <row r="1266" spans="2:14" x14ac:dyDescent="0.2">
      <c r="B1266" s="8">
        <v>150414.6</v>
      </c>
      <c r="C1266" s="2" t="s">
        <v>1899</v>
      </c>
      <c r="D1266" s="2" t="s">
        <v>16</v>
      </c>
      <c r="E1266" s="8">
        <v>180</v>
      </c>
      <c r="F1266" s="2" t="s">
        <v>1990</v>
      </c>
      <c r="G1266" s="2" t="s">
        <v>1991</v>
      </c>
      <c r="H1266" s="9">
        <v>43081</v>
      </c>
      <c r="I1266" s="2">
        <v>2017</v>
      </c>
      <c r="J1266" s="2">
        <v>12</v>
      </c>
      <c r="K1266" s="2" t="str">
        <f>VLOOKUP($C1266,Clients!$B:$F,K$6,0)</f>
        <v>Browsezoom</v>
      </c>
      <c r="L1266" s="2" t="str">
        <f>VLOOKUP($C1266,Clients!$B:$F,L$6,0)</f>
        <v>Foreign</v>
      </c>
      <c r="M1266" s="2" t="str">
        <f>VLOOKUP($C1266,Clients!$B:$F,M$6,0)</f>
        <v>SE</v>
      </c>
      <c r="N1266" s="2" t="str">
        <f>VLOOKUP($C1266,Clients!$B:$F,N$6,0)</f>
        <v>Sweden</v>
      </c>
    </row>
    <row r="1267" spans="2:14" x14ac:dyDescent="0.2">
      <c r="B1267" s="8">
        <v>945</v>
      </c>
      <c r="C1267" s="2" t="s">
        <v>1899</v>
      </c>
      <c r="D1267" s="2" t="s">
        <v>16</v>
      </c>
      <c r="E1267" s="8">
        <v>16</v>
      </c>
      <c r="F1267" s="2" t="s">
        <v>1992</v>
      </c>
      <c r="G1267" s="2" t="s">
        <v>1993</v>
      </c>
      <c r="H1267" s="9">
        <v>43081</v>
      </c>
      <c r="I1267" s="2">
        <v>2017</v>
      </c>
      <c r="J1267" s="2">
        <v>12</v>
      </c>
      <c r="K1267" s="2" t="str">
        <f>VLOOKUP($C1267,Clients!$B:$F,K$6,0)</f>
        <v>Browsezoom</v>
      </c>
      <c r="L1267" s="2" t="str">
        <f>VLOOKUP($C1267,Clients!$B:$F,L$6,0)</f>
        <v>Foreign</v>
      </c>
      <c r="M1267" s="2" t="str">
        <f>VLOOKUP($C1267,Clients!$B:$F,M$6,0)</f>
        <v>SE</v>
      </c>
      <c r="N1267" s="2" t="str">
        <f>VLOOKUP($C1267,Clients!$B:$F,N$6,0)</f>
        <v>Sweden</v>
      </c>
    </row>
    <row r="1268" spans="2:14" x14ac:dyDescent="0.2">
      <c r="B1268" s="8">
        <v>160007.4</v>
      </c>
      <c r="C1268" s="2" t="s">
        <v>1899</v>
      </c>
      <c r="D1268" s="2" t="s">
        <v>16</v>
      </c>
      <c r="E1268" s="8">
        <v>207</v>
      </c>
      <c r="F1268" s="2" t="s">
        <v>1994</v>
      </c>
      <c r="G1268" s="2" t="s">
        <v>1995</v>
      </c>
      <c r="H1268" s="9">
        <v>43090</v>
      </c>
      <c r="I1268" s="2">
        <v>2017</v>
      </c>
      <c r="J1268" s="2">
        <v>12</v>
      </c>
      <c r="K1268" s="2" t="str">
        <f>VLOOKUP($C1268,Clients!$B:$F,K$6,0)</f>
        <v>Browsezoom</v>
      </c>
      <c r="L1268" s="2" t="str">
        <f>VLOOKUP($C1268,Clients!$B:$F,L$6,0)</f>
        <v>Foreign</v>
      </c>
      <c r="M1268" s="2" t="str">
        <f>VLOOKUP($C1268,Clients!$B:$F,M$6,0)</f>
        <v>SE</v>
      </c>
      <c r="N1268" s="2" t="str">
        <f>VLOOKUP($C1268,Clients!$B:$F,N$6,0)</f>
        <v>Sweden</v>
      </c>
    </row>
    <row r="1269" spans="2:14" x14ac:dyDescent="0.2">
      <c r="B1269" s="8">
        <v>160486.20000000001</v>
      </c>
      <c r="C1269" s="2" t="s">
        <v>1899</v>
      </c>
      <c r="D1269" s="2" t="s">
        <v>16</v>
      </c>
      <c r="E1269" s="8">
        <v>203</v>
      </c>
      <c r="F1269" s="2" t="s">
        <v>1996</v>
      </c>
      <c r="G1269" s="2" t="s">
        <v>1997</v>
      </c>
      <c r="H1269" s="9">
        <v>43091</v>
      </c>
      <c r="I1269" s="2">
        <v>2017</v>
      </c>
      <c r="J1269" s="2">
        <v>12</v>
      </c>
      <c r="K1269" s="2" t="str">
        <f>VLOOKUP($C1269,Clients!$B:$F,K$6,0)</f>
        <v>Browsezoom</v>
      </c>
      <c r="L1269" s="2" t="str">
        <f>VLOOKUP($C1269,Clients!$B:$F,L$6,0)</f>
        <v>Foreign</v>
      </c>
      <c r="M1269" s="2" t="str">
        <f>VLOOKUP($C1269,Clients!$B:$F,M$6,0)</f>
        <v>SE</v>
      </c>
      <c r="N1269" s="2" t="str">
        <f>VLOOKUP($C1269,Clients!$B:$F,N$6,0)</f>
        <v>Sweden</v>
      </c>
    </row>
    <row r="1270" spans="2:14" x14ac:dyDescent="0.2">
      <c r="B1270" s="8">
        <v>149074.80000000002</v>
      </c>
      <c r="C1270" s="2" t="s">
        <v>1899</v>
      </c>
      <c r="D1270" s="2" t="s">
        <v>16</v>
      </c>
      <c r="E1270" s="8">
        <v>186</v>
      </c>
      <c r="F1270" s="2" t="s">
        <v>1998</v>
      </c>
      <c r="G1270" s="2" t="s">
        <v>1999</v>
      </c>
      <c r="H1270" s="9">
        <v>43104</v>
      </c>
      <c r="I1270" s="2">
        <v>2018</v>
      </c>
      <c r="J1270" s="2">
        <v>1</v>
      </c>
      <c r="K1270" s="2" t="str">
        <f>VLOOKUP($C1270,Clients!$B:$F,K$6,0)</f>
        <v>Browsezoom</v>
      </c>
      <c r="L1270" s="2" t="str">
        <f>VLOOKUP($C1270,Clients!$B:$F,L$6,0)</f>
        <v>Foreign</v>
      </c>
      <c r="M1270" s="2" t="str">
        <f>VLOOKUP($C1270,Clients!$B:$F,M$6,0)</f>
        <v>SE</v>
      </c>
      <c r="N1270" s="2" t="str">
        <f>VLOOKUP($C1270,Clients!$B:$F,N$6,0)</f>
        <v>Sweden</v>
      </c>
    </row>
    <row r="1271" spans="2:14" x14ac:dyDescent="0.2">
      <c r="B1271" s="8">
        <v>-6409.8720000000003</v>
      </c>
      <c r="C1271" s="2" t="s">
        <v>1899</v>
      </c>
      <c r="D1271" s="2" t="s">
        <v>51</v>
      </c>
      <c r="E1271" s="8">
        <v>0</v>
      </c>
      <c r="F1271" s="2" t="s">
        <v>2000</v>
      </c>
      <c r="G1271" s="2" t="s">
        <v>2001</v>
      </c>
      <c r="H1271" s="9">
        <v>43117</v>
      </c>
      <c r="I1271" s="2">
        <v>2018</v>
      </c>
      <c r="J1271" s="2">
        <v>1</v>
      </c>
      <c r="K1271" s="2" t="str">
        <f>VLOOKUP($C1271,Clients!$B:$F,K$6,0)</f>
        <v>Browsezoom</v>
      </c>
      <c r="L1271" s="2" t="str">
        <f>VLOOKUP($C1271,Clients!$B:$F,L$6,0)</f>
        <v>Foreign</v>
      </c>
      <c r="M1271" s="2" t="str">
        <f>VLOOKUP($C1271,Clients!$B:$F,M$6,0)</f>
        <v>SE</v>
      </c>
      <c r="N1271" s="2" t="str">
        <f>VLOOKUP($C1271,Clients!$B:$F,N$6,0)</f>
        <v>Sweden</v>
      </c>
    </row>
    <row r="1272" spans="2:14" x14ac:dyDescent="0.2">
      <c r="B1272" s="8">
        <v>-2981.4960000000001</v>
      </c>
      <c r="C1272" s="2" t="s">
        <v>1899</v>
      </c>
      <c r="D1272" s="2" t="s">
        <v>51</v>
      </c>
      <c r="E1272" s="8">
        <v>0</v>
      </c>
      <c r="F1272" s="2" t="s">
        <v>2002</v>
      </c>
      <c r="G1272" s="2" t="s">
        <v>2003</v>
      </c>
      <c r="H1272" s="9">
        <v>43117</v>
      </c>
      <c r="I1272" s="2">
        <v>2018</v>
      </c>
      <c r="J1272" s="2">
        <v>1</v>
      </c>
      <c r="K1272" s="2" t="str">
        <f>VLOOKUP($C1272,Clients!$B:$F,K$6,0)</f>
        <v>Browsezoom</v>
      </c>
      <c r="L1272" s="2" t="str">
        <f>VLOOKUP($C1272,Clients!$B:$F,L$6,0)</f>
        <v>Foreign</v>
      </c>
      <c r="M1272" s="2" t="str">
        <f>VLOOKUP($C1272,Clients!$B:$F,M$6,0)</f>
        <v>SE</v>
      </c>
      <c r="N1272" s="2" t="str">
        <f>VLOOKUP($C1272,Clients!$B:$F,N$6,0)</f>
        <v>Sweden</v>
      </c>
    </row>
    <row r="1273" spans="2:14" x14ac:dyDescent="0.2">
      <c r="B1273" s="8">
        <v>125475</v>
      </c>
      <c r="C1273" s="2" t="s">
        <v>1899</v>
      </c>
      <c r="D1273" s="2" t="s">
        <v>16</v>
      </c>
      <c r="E1273" s="8">
        <v>200</v>
      </c>
      <c r="F1273" s="2" t="s">
        <v>2004</v>
      </c>
      <c r="G1273" s="2" t="s">
        <v>2005</v>
      </c>
      <c r="H1273" s="9">
        <v>43124</v>
      </c>
      <c r="I1273" s="2">
        <v>2018</v>
      </c>
      <c r="J1273" s="2">
        <v>1</v>
      </c>
      <c r="K1273" s="2" t="str">
        <f>VLOOKUP($C1273,Clients!$B:$F,K$6,0)</f>
        <v>Browsezoom</v>
      </c>
      <c r="L1273" s="2" t="str">
        <f>VLOOKUP($C1273,Clients!$B:$F,L$6,0)</f>
        <v>Foreign</v>
      </c>
      <c r="M1273" s="2" t="str">
        <f>VLOOKUP($C1273,Clients!$B:$F,M$6,0)</f>
        <v>SE</v>
      </c>
      <c r="N1273" s="2" t="str">
        <f>VLOOKUP($C1273,Clients!$B:$F,N$6,0)</f>
        <v>Sweden</v>
      </c>
    </row>
    <row r="1274" spans="2:14" x14ac:dyDescent="0.2">
      <c r="B1274" s="8">
        <v>141162</v>
      </c>
      <c r="C1274" s="2" t="s">
        <v>1899</v>
      </c>
      <c r="D1274" s="2" t="s">
        <v>16</v>
      </c>
      <c r="E1274" s="8">
        <v>191</v>
      </c>
      <c r="F1274" s="2" t="s">
        <v>2006</v>
      </c>
      <c r="G1274" s="2" t="s">
        <v>2007</v>
      </c>
      <c r="H1274" s="9">
        <v>43125</v>
      </c>
      <c r="I1274" s="2">
        <v>2018</v>
      </c>
      <c r="J1274" s="2">
        <v>1</v>
      </c>
      <c r="K1274" s="2" t="str">
        <f>VLOOKUP($C1274,Clients!$B:$F,K$6,0)</f>
        <v>Browsezoom</v>
      </c>
      <c r="L1274" s="2" t="str">
        <f>VLOOKUP($C1274,Clients!$B:$F,L$6,0)</f>
        <v>Foreign</v>
      </c>
      <c r="M1274" s="2" t="str">
        <f>VLOOKUP($C1274,Clients!$B:$F,M$6,0)</f>
        <v>SE</v>
      </c>
      <c r="N1274" s="2" t="str">
        <f>VLOOKUP($C1274,Clients!$B:$F,N$6,0)</f>
        <v>Sweden</v>
      </c>
    </row>
    <row r="1275" spans="2:14" x14ac:dyDescent="0.2">
      <c r="B1275" s="8">
        <v>-5332.7400000000007</v>
      </c>
      <c r="C1275" s="2" t="s">
        <v>1899</v>
      </c>
      <c r="D1275" s="2" t="s">
        <v>51</v>
      </c>
      <c r="E1275" s="8">
        <v>0</v>
      </c>
      <c r="F1275" s="2" t="s">
        <v>2008</v>
      </c>
      <c r="G1275" s="2" t="s">
        <v>2009</v>
      </c>
      <c r="H1275" s="9">
        <v>43136</v>
      </c>
      <c r="I1275" s="2">
        <v>2018</v>
      </c>
      <c r="J1275" s="2">
        <v>2</v>
      </c>
      <c r="K1275" s="2" t="str">
        <f>VLOOKUP($C1275,Clients!$B:$F,K$6,0)</f>
        <v>Browsezoom</v>
      </c>
      <c r="L1275" s="2" t="str">
        <f>VLOOKUP($C1275,Clients!$B:$F,L$6,0)</f>
        <v>Foreign</v>
      </c>
      <c r="M1275" s="2" t="str">
        <f>VLOOKUP($C1275,Clients!$B:$F,M$6,0)</f>
        <v>SE</v>
      </c>
      <c r="N1275" s="2" t="str">
        <f>VLOOKUP($C1275,Clients!$B:$F,N$6,0)</f>
        <v>Sweden</v>
      </c>
    </row>
    <row r="1276" spans="2:14" x14ac:dyDescent="0.2">
      <c r="B1276" s="8">
        <v>103.32000000000001</v>
      </c>
      <c r="C1276" s="2" t="s">
        <v>1899</v>
      </c>
      <c r="D1276" s="2" t="s">
        <v>46</v>
      </c>
      <c r="E1276" s="8">
        <v>15.05</v>
      </c>
      <c r="F1276" s="2" t="s">
        <v>2010</v>
      </c>
      <c r="G1276" s="2" t="s">
        <v>2011</v>
      </c>
      <c r="H1276" s="9">
        <v>43152</v>
      </c>
      <c r="I1276" s="2">
        <v>2018</v>
      </c>
      <c r="J1276" s="2">
        <v>2</v>
      </c>
      <c r="K1276" s="2" t="str">
        <f>VLOOKUP($C1276,Clients!$B:$F,K$6,0)</f>
        <v>Browsezoom</v>
      </c>
      <c r="L1276" s="2" t="str">
        <f>VLOOKUP($C1276,Clients!$B:$F,L$6,0)</f>
        <v>Foreign</v>
      </c>
      <c r="M1276" s="2" t="str">
        <f>VLOOKUP($C1276,Clients!$B:$F,M$6,0)</f>
        <v>SE</v>
      </c>
      <c r="N1276" s="2" t="str">
        <f>VLOOKUP($C1276,Clients!$B:$F,N$6,0)</f>
        <v>Sweden</v>
      </c>
    </row>
    <row r="1277" spans="2:14" x14ac:dyDescent="0.2">
      <c r="B1277" s="8">
        <v>264.60000000000002</v>
      </c>
      <c r="C1277" s="2" t="s">
        <v>1899</v>
      </c>
      <c r="D1277" s="2" t="s">
        <v>46</v>
      </c>
      <c r="E1277" s="8">
        <v>1</v>
      </c>
      <c r="F1277" s="2" t="s">
        <v>2012</v>
      </c>
      <c r="G1277" s="2" t="s">
        <v>2013</v>
      </c>
      <c r="H1277" s="9">
        <v>43152</v>
      </c>
      <c r="I1277" s="2">
        <v>2018</v>
      </c>
      <c r="J1277" s="2">
        <v>2</v>
      </c>
      <c r="K1277" s="2" t="str">
        <f>VLOOKUP($C1277,Clients!$B:$F,K$6,0)</f>
        <v>Browsezoom</v>
      </c>
      <c r="L1277" s="2" t="str">
        <f>VLOOKUP($C1277,Clients!$B:$F,L$6,0)</f>
        <v>Foreign</v>
      </c>
      <c r="M1277" s="2" t="str">
        <f>VLOOKUP($C1277,Clients!$B:$F,M$6,0)</f>
        <v>SE</v>
      </c>
      <c r="N1277" s="2" t="str">
        <f>VLOOKUP($C1277,Clients!$B:$F,N$6,0)</f>
        <v>Sweden</v>
      </c>
    </row>
    <row r="1278" spans="2:14" x14ac:dyDescent="0.2">
      <c r="B1278" s="8">
        <v>-252</v>
      </c>
      <c r="C1278" s="2" t="s">
        <v>1899</v>
      </c>
      <c r="D1278" s="2" t="s">
        <v>16</v>
      </c>
      <c r="E1278" s="8">
        <v>0</v>
      </c>
      <c r="F1278" s="2" t="s">
        <v>2014</v>
      </c>
      <c r="G1278" s="2" t="s">
        <v>2015</v>
      </c>
      <c r="H1278" s="9">
        <v>43171</v>
      </c>
      <c r="I1278" s="2">
        <v>2018</v>
      </c>
      <c r="J1278" s="2">
        <v>3</v>
      </c>
      <c r="K1278" s="2" t="str">
        <f>VLOOKUP($C1278,Clients!$B:$F,K$6,0)</f>
        <v>Browsezoom</v>
      </c>
      <c r="L1278" s="2" t="str">
        <f>VLOOKUP($C1278,Clients!$B:$F,L$6,0)</f>
        <v>Foreign</v>
      </c>
      <c r="M1278" s="2" t="str">
        <f>VLOOKUP($C1278,Clients!$B:$F,M$6,0)</f>
        <v>SE</v>
      </c>
      <c r="N1278" s="2" t="str">
        <f>VLOOKUP($C1278,Clients!$B:$F,N$6,0)</f>
        <v>Sweden</v>
      </c>
    </row>
    <row r="1279" spans="2:14" x14ac:dyDescent="0.2">
      <c r="B1279" s="8">
        <v>378</v>
      </c>
      <c r="C1279" s="2" t="s">
        <v>1899</v>
      </c>
      <c r="D1279" s="2" t="s">
        <v>16</v>
      </c>
      <c r="E1279" s="8">
        <v>30</v>
      </c>
      <c r="F1279" s="2" t="s">
        <v>2016</v>
      </c>
      <c r="G1279" s="2" t="s">
        <v>2017</v>
      </c>
      <c r="H1279" s="9">
        <v>43178</v>
      </c>
      <c r="I1279" s="2">
        <v>2018</v>
      </c>
      <c r="J1279" s="2">
        <v>3</v>
      </c>
      <c r="K1279" s="2" t="str">
        <f>VLOOKUP($C1279,Clients!$B:$F,K$6,0)</f>
        <v>Browsezoom</v>
      </c>
      <c r="L1279" s="2" t="str">
        <f>VLOOKUP($C1279,Clients!$B:$F,L$6,0)</f>
        <v>Foreign</v>
      </c>
      <c r="M1279" s="2" t="str">
        <f>VLOOKUP($C1279,Clients!$B:$F,M$6,0)</f>
        <v>SE</v>
      </c>
      <c r="N1279" s="2" t="str">
        <f>VLOOKUP($C1279,Clients!$B:$F,N$6,0)</f>
        <v>Sweden</v>
      </c>
    </row>
    <row r="1280" spans="2:14" x14ac:dyDescent="0.2">
      <c r="B1280" s="8">
        <v>79999.247999999992</v>
      </c>
      <c r="C1280" s="2" t="s">
        <v>1899</v>
      </c>
      <c r="D1280" s="2" t="s">
        <v>16</v>
      </c>
      <c r="E1280" s="8">
        <v>130</v>
      </c>
      <c r="F1280" s="2" t="s">
        <v>2018</v>
      </c>
      <c r="G1280" s="2" t="s">
        <v>2019</v>
      </c>
      <c r="H1280" s="9">
        <v>43178</v>
      </c>
      <c r="I1280" s="2">
        <v>2018</v>
      </c>
      <c r="J1280" s="2">
        <v>3</v>
      </c>
      <c r="K1280" s="2" t="str">
        <f>VLOOKUP($C1280,Clients!$B:$F,K$6,0)</f>
        <v>Browsezoom</v>
      </c>
      <c r="L1280" s="2" t="str">
        <f>VLOOKUP($C1280,Clients!$B:$F,L$6,0)</f>
        <v>Foreign</v>
      </c>
      <c r="M1280" s="2" t="str">
        <f>VLOOKUP($C1280,Clients!$B:$F,M$6,0)</f>
        <v>SE</v>
      </c>
      <c r="N1280" s="2" t="str">
        <f>VLOOKUP($C1280,Clients!$B:$F,N$6,0)</f>
        <v>Sweden</v>
      </c>
    </row>
    <row r="1281" spans="2:14" x14ac:dyDescent="0.2">
      <c r="B1281" s="8">
        <v>87331.271999999997</v>
      </c>
      <c r="C1281" s="2" t="s">
        <v>1899</v>
      </c>
      <c r="D1281" s="2" t="s">
        <v>16</v>
      </c>
      <c r="E1281" s="8">
        <v>112</v>
      </c>
      <c r="F1281" s="2" t="s">
        <v>2018</v>
      </c>
      <c r="G1281" s="2" t="s">
        <v>2020</v>
      </c>
      <c r="H1281" s="9">
        <v>43181</v>
      </c>
      <c r="I1281" s="2">
        <v>2018</v>
      </c>
      <c r="J1281" s="2">
        <v>3</v>
      </c>
      <c r="K1281" s="2" t="str">
        <f>VLOOKUP($C1281,Clients!$B:$F,K$6,0)</f>
        <v>Browsezoom</v>
      </c>
      <c r="L1281" s="2" t="str">
        <f>VLOOKUP($C1281,Clients!$B:$F,L$6,0)</f>
        <v>Foreign</v>
      </c>
      <c r="M1281" s="2" t="str">
        <f>VLOOKUP($C1281,Clients!$B:$F,M$6,0)</f>
        <v>SE</v>
      </c>
      <c r="N1281" s="2" t="str">
        <f>VLOOKUP($C1281,Clients!$B:$F,N$6,0)</f>
        <v>Sweden</v>
      </c>
    </row>
    <row r="1282" spans="2:14" x14ac:dyDescent="0.2">
      <c r="B1282" s="8">
        <v>-87331.271999999997</v>
      </c>
      <c r="C1282" s="2" t="s">
        <v>1899</v>
      </c>
      <c r="D1282" s="2" t="s">
        <v>16</v>
      </c>
      <c r="E1282" s="8">
        <v>-112</v>
      </c>
      <c r="F1282" s="2" t="s">
        <v>2021</v>
      </c>
      <c r="G1282" s="2" t="s">
        <v>2020</v>
      </c>
      <c r="H1282" s="9">
        <v>43181</v>
      </c>
      <c r="I1282" s="2">
        <v>2018</v>
      </c>
      <c r="J1282" s="2">
        <v>3</v>
      </c>
      <c r="K1282" s="2" t="str">
        <f>VLOOKUP($C1282,Clients!$B:$F,K$6,0)</f>
        <v>Browsezoom</v>
      </c>
      <c r="L1282" s="2" t="str">
        <f>VLOOKUP($C1282,Clients!$B:$F,L$6,0)</f>
        <v>Foreign</v>
      </c>
      <c r="M1282" s="2" t="str">
        <f>VLOOKUP($C1282,Clients!$B:$F,M$6,0)</f>
        <v>SE</v>
      </c>
      <c r="N1282" s="2" t="str">
        <f>VLOOKUP($C1282,Clients!$B:$F,N$6,0)</f>
        <v>Sweden</v>
      </c>
    </row>
    <row r="1283" spans="2:14" x14ac:dyDescent="0.2">
      <c r="B1283" s="8">
        <v>87331.271999999997</v>
      </c>
      <c r="C1283" s="2" t="s">
        <v>1899</v>
      </c>
      <c r="D1283" s="2" t="s">
        <v>16</v>
      </c>
      <c r="E1283" s="8">
        <v>112</v>
      </c>
      <c r="F1283" s="2" t="s">
        <v>2022</v>
      </c>
      <c r="G1283" s="2" t="s">
        <v>2023</v>
      </c>
      <c r="H1283" s="9">
        <v>43181</v>
      </c>
      <c r="I1283" s="2">
        <v>2018</v>
      </c>
      <c r="J1283" s="2">
        <v>3</v>
      </c>
      <c r="K1283" s="2" t="str">
        <f>VLOOKUP($C1283,Clients!$B:$F,K$6,0)</f>
        <v>Browsezoom</v>
      </c>
      <c r="L1283" s="2" t="str">
        <f>VLOOKUP($C1283,Clients!$B:$F,L$6,0)</f>
        <v>Foreign</v>
      </c>
      <c r="M1283" s="2" t="str">
        <f>VLOOKUP($C1283,Clients!$B:$F,M$6,0)</f>
        <v>SE</v>
      </c>
      <c r="N1283" s="2" t="str">
        <f>VLOOKUP($C1283,Clients!$B:$F,N$6,0)</f>
        <v>Sweden</v>
      </c>
    </row>
    <row r="1284" spans="2:14" x14ac:dyDescent="0.2">
      <c r="B1284" s="8">
        <v>378</v>
      </c>
      <c r="C1284" s="2" t="s">
        <v>1899</v>
      </c>
      <c r="D1284" s="2" t="s">
        <v>16</v>
      </c>
      <c r="E1284" s="8">
        <v>30</v>
      </c>
      <c r="F1284" s="2" t="s">
        <v>2024</v>
      </c>
      <c r="G1284" s="2" t="s">
        <v>2025</v>
      </c>
      <c r="H1284" s="9">
        <v>43181</v>
      </c>
      <c r="I1284" s="2">
        <v>2018</v>
      </c>
      <c r="J1284" s="2">
        <v>3</v>
      </c>
      <c r="K1284" s="2" t="str">
        <f>VLOOKUP($C1284,Clients!$B:$F,K$6,0)</f>
        <v>Browsezoom</v>
      </c>
      <c r="L1284" s="2" t="str">
        <f>VLOOKUP($C1284,Clients!$B:$F,L$6,0)</f>
        <v>Foreign</v>
      </c>
      <c r="M1284" s="2" t="str">
        <f>VLOOKUP($C1284,Clients!$B:$F,M$6,0)</f>
        <v>SE</v>
      </c>
      <c r="N1284" s="2" t="str">
        <f>VLOOKUP($C1284,Clients!$B:$F,N$6,0)</f>
        <v>Sweden</v>
      </c>
    </row>
    <row r="1285" spans="2:14" x14ac:dyDescent="0.2">
      <c r="B1285" s="8">
        <v>-4792.5360000000001</v>
      </c>
      <c r="C1285" s="2" t="s">
        <v>1899</v>
      </c>
      <c r="D1285" s="2" t="s">
        <v>16</v>
      </c>
      <c r="E1285" s="8">
        <v>-1</v>
      </c>
      <c r="F1285" s="2" t="s">
        <v>2026</v>
      </c>
      <c r="G1285" s="2" t="s">
        <v>2027</v>
      </c>
      <c r="H1285" s="9">
        <v>43203</v>
      </c>
      <c r="I1285" s="2">
        <v>2018</v>
      </c>
      <c r="J1285" s="2">
        <v>4</v>
      </c>
      <c r="K1285" s="2" t="str">
        <f>VLOOKUP($C1285,Clients!$B:$F,K$6,0)</f>
        <v>Browsezoom</v>
      </c>
      <c r="L1285" s="2" t="str">
        <f>VLOOKUP($C1285,Clients!$B:$F,L$6,0)</f>
        <v>Foreign</v>
      </c>
      <c r="M1285" s="2" t="str">
        <f>VLOOKUP($C1285,Clients!$B:$F,M$6,0)</f>
        <v>SE</v>
      </c>
      <c r="N1285" s="2" t="str">
        <f>VLOOKUP($C1285,Clients!$B:$F,N$6,0)</f>
        <v>Sweden</v>
      </c>
    </row>
    <row r="1286" spans="2:14" x14ac:dyDescent="0.2">
      <c r="B1286" s="8">
        <v>-197.94600000000003</v>
      </c>
      <c r="C1286" s="2" t="s">
        <v>1899</v>
      </c>
      <c r="D1286" s="2" t="s">
        <v>16</v>
      </c>
      <c r="E1286" s="8">
        <v>-1</v>
      </c>
      <c r="F1286" s="2" t="s">
        <v>2026</v>
      </c>
      <c r="G1286" s="2" t="s">
        <v>2028</v>
      </c>
      <c r="H1286" s="9">
        <v>43203</v>
      </c>
      <c r="I1286" s="2">
        <v>2018</v>
      </c>
      <c r="J1286" s="2">
        <v>4</v>
      </c>
      <c r="K1286" s="2" t="str">
        <f>VLOOKUP($C1286,Clients!$B:$F,K$6,0)</f>
        <v>Browsezoom</v>
      </c>
      <c r="L1286" s="2" t="str">
        <f>VLOOKUP($C1286,Clients!$B:$F,L$6,0)</f>
        <v>Foreign</v>
      </c>
      <c r="M1286" s="2" t="str">
        <f>VLOOKUP($C1286,Clients!$B:$F,M$6,0)</f>
        <v>SE</v>
      </c>
      <c r="N1286" s="2" t="str">
        <f>VLOOKUP($C1286,Clients!$B:$F,N$6,0)</f>
        <v>Sweden</v>
      </c>
    </row>
    <row r="1287" spans="2:14" x14ac:dyDescent="0.2">
      <c r="B1287" s="8">
        <v>167958</v>
      </c>
      <c r="C1287" s="2" t="s">
        <v>1899</v>
      </c>
      <c r="D1287" s="2" t="s">
        <v>16</v>
      </c>
      <c r="E1287" s="8">
        <v>199</v>
      </c>
      <c r="F1287" s="2" t="s">
        <v>2029</v>
      </c>
      <c r="G1287" s="2" t="s">
        <v>2030</v>
      </c>
      <c r="H1287" s="9">
        <v>43214</v>
      </c>
      <c r="I1287" s="2">
        <v>2018</v>
      </c>
      <c r="J1287" s="2">
        <v>4</v>
      </c>
      <c r="K1287" s="2" t="str">
        <f>VLOOKUP($C1287,Clients!$B:$F,K$6,0)</f>
        <v>Browsezoom</v>
      </c>
      <c r="L1287" s="2" t="str">
        <f>VLOOKUP($C1287,Clients!$B:$F,L$6,0)</f>
        <v>Foreign</v>
      </c>
      <c r="M1287" s="2" t="str">
        <f>VLOOKUP($C1287,Clients!$B:$F,M$6,0)</f>
        <v>SE</v>
      </c>
      <c r="N1287" s="2" t="str">
        <f>VLOOKUP($C1287,Clients!$B:$F,N$6,0)</f>
        <v>Sweden</v>
      </c>
    </row>
    <row r="1288" spans="2:14" x14ac:dyDescent="0.2">
      <c r="B1288" s="8">
        <v>0</v>
      </c>
      <c r="C1288" s="2" t="s">
        <v>1899</v>
      </c>
      <c r="D1288" s="2" t="s">
        <v>16</v>
      </c>
      <c r="E1288" s="8">
        <v>2.27</v>
      </c>
      <c r="F1288" s="2" t="s">
        <v>2031</v>
      </c>
      <c r="G1288" s="2" t="s">
        <v>2032</v>
      </c>
      <c r="H1288" s="9">
        <v>43214</v>
      </c>
      <c r="I1288" s="2">
        <v>2018</v>
      </c>
      <c r="J1288" s="2">
        <v>4</v>
      </c>
      <c r="K1288" s="2" t="str">
        <f>VLOOKUP($C1288,Clients!$B:$F,K$6,0)</f>
        <v>Browsezoom</v>
      </c>
      <c r="L1288" s="2" t="str">
        <f>VLOOKUP($C1288,Clients!$B:$F,L$6,0)</f>
        <v>Foreign</v>
      </c>
      <c r="M1288" s="2" t="str">
        <f>VLOOKUP($C1288,Clients!$B:$F,M$6,0)</f>
        <v>SE</v>
      </c>
      <c r="N1288" s="2" t="str">
        <f>VLOOKUP($C1288,Clients!$B:$F,N$6,0)</f>
        <v>Sweden</v>
      </c>
    </row>
    <row r="1289" spans="2:14" x14ac:dyDescent="0.2">
      <c r="B1289" s="8">
        <v>178437</v>
      </c>
      <c r="C1289" s="2" t="s">
        <v>1899</v>
      </c>
      <c r="D1289" s="2" t="s">
        <v>16</v>
      </c>
      <c r="E1289" s="8">
        <v>206</v>
      </c>
      <c r="F1289" s="2" t="s">
        <v>2029</v>
      </c>
      <c r="G1289" s="2" t="s">
        <v>2033</v>
      </c>
      <c r="H1289" s="9">
        <v>43215</v>
      </c>
      <c r="I1289" s="2">
        <v>2018</v>
      </c>
      <c r="J1289" s="2">
        <v>4</v>
      </c>
      <c r="K1289" s="2" t="str">
        <f>VLOOKUP($C1289,Clients!$B:$F,K$6,0)</f>
        <v>Browsezoom</v>
      </c>
      <c r="L1289" s="2" t="str">
        <f>VLOOKUP($C1289,Clients!$B:$F,L$6,0)</f>
        <v>Foreign</v>
      </c>
      <c r="M1289" s="2" t="str">
        <f>VLOOKUP($C1289,Clients!$B:$F,M$6,0)</f>
        <v>SE</v>
      </c>
      <c r="N1289" s="2" t="str">
        <f>VLOOKUP($C1289,Clients!$B:$F,N$6,0)</f>
        <v>Sweden</v>
      </c>
    </row>
    <row r="1290" spans="2:14" x14ac:dyDescent="0.2">
      <c r="B1290" s="8">
        <v>177647.4</v>
      </c>
      <c r="C1290" s="2" t="s">
        <v>1899</v>
      </c>
      <c r="D1290" s="2" t="s">
        <v>16</v>
      </c>
      <c r="E1290" s="8">
        <v>201</v>
      </c>
      <c r="F1290" s="2" t="s">
        <v>2029</v>
      </c>
      <c r="G1290" s="2" t="s">
        <v>2034</v>
      </c>
      <c r="H1290" s="9">
        <v>43215</v>
      </c>
      <c r="I1290" s="2">
        <v>2018</v>
      </c>
      <c r="J1290" s="2">
        <v>4</v>
      </c>
      <c r="K1290" s="2" t="str">
        <f>VLOOKUP($C1290,Clients!$B:$F,K$6,0)</f>
        <v>Browsezoom</v>
      </c>
      <c r="L1290" s="2" t="str">
        <f>VLOOKUP($C1290,Clients!$B:$F,L$6,0)</f>
        <v>Foreign</v>
      </c>
      <c r="M1290" s="2" t="str">
        <f>VLOOKUP($C1290,Clients!$B:$F,M$6,0)</f>
        <v>SE</v>
      </c>
      <c r="N1290" s="2" t="str">
        <f>VLOOKUP($C1290,Clients!$B:$F,N$6,0)</f>
        <v>Sweden</v>
      </c>
    </row>
    <row r="1291" spans="2:14" x14ac:dyDescent="0.2">
      <c r="B1291" s="8">
        <v>4524.996000000001</v>
      </c>
      <c r="C1291" s="2" t="s">
        <v>1899</v>
      </c>
      <c r="D1291" s="2" t="s">
        <v>16</v>
      </c>
      <c r="E1291" s="8">
        <v>7</v>
      </c>
      <c r="F1291" s="2" t="s">
        <v>2035</v>
      </c>
      <c r="G1291" s="2" t="s">
        <v>2036</v>
      </c>
      <c r="H1291" s="9">
        <v>43220</v>
      </c>
      <c r="I1291" s="2">
        <v>2018</v>
      </c>
      <c r="J1291" s="2">
        <v>4</v>
      </c>
      <c r="K1291" s="2" t="str">
        <f>VLOOKUP($C1291,Clients!$B:$F,K$6,0)</f>
        <v>Browsezoom</v>
      </c>
      <c r="L1291" s="2" t="str">
        <f>VLOOKUP($C1291,Clients!$B:$F,L$6,0)</f>
        <v>Foreign</v>
      </c>
      <c r="M1291" s="2" t="str">
        <f>VLOOKUP($C1291,Clients!$B:$F,M$6,0)</f>
        <v>SE</v>
      </c>
      <c r="N1291" s="2" t="str">
        <f>VLOOKUP($C1291,Clients!$B:$F,N$6,0)</f>
        <v>Sweden</v>
      </c>
    </row>
    <row r="1292" spans="2:14" x14ac:dyDescent="0.2">
      <c r="B1292" s="8">
        <v>141989.4</v>
      </c>
      <c r="C1292" s="2" t="s">
        <v>1899</v>
      </c>
      <c r="D1292" s="2" t="s">
        <v>16</v>
      </c>
      <c r="E1292" s="8">
        <v>187</v>
      </c>
      <c r="F1292" s="2" t="s">
        <v>2018</v>
      </c>
      <c r="G1292" s="2" t="s">
        <v>2037</v>
      </c>
      <c r="H1292" s="9">
        <v>43220</v>
      </c>
      <c r="I1292" s="2">
        <v>2018</v>
      </c>
      <c r="J1292" s="2">
        <v>4</v>
      </c>
      <c r="K1292" s="2" t="str">
        <f>VLOOKUP($C1292,Clients!$B:$F,K$6,0)</f>
        <v>Browsezoom</v>
      </c>
      <c r="L1292" s="2" t="str">
        <f>VLOOKUP($C1292,Clients!$B:$F,L$6,0)</f>
        <v>Foreign</v>
      </c>
      <c r="M1292" s="2" t="str">
        <f>VLOOKUP($C1292,Clients!$B:$F,M$6,0)</f>
        <v>SE</v>
      </c>
      <c r="N1292" s="2" t="str">
        <f>VLOOKUP($C1292,Clients!$B:$F,N$6,0)</f>
        <v>Sweden</v>
      </c>
    </row>
    <row r="1293" spans="2:14" x14ac:dyDescent="0.2">
      <c r="B1293" s="8">
        <v>-10480.848</v>
      </c>
      <c r="C1293" s="2" t="s">
        <v>1899</v>
      </c>
      <c r="D1293" s="2" t="s">
        <v>51</v>
      </c>
      <c r="E1293" s="8">
        <v>0</v>
      </c>
      <c r="F1293" s="2" t="s">
        <v>2038</v>
      </c>
      <c r="G1293" s="2" t="s">
        <v>2039</v>
      </c>
      <c r="H1293" s="9">
        <v>43222</v>
      </c>
      <c r="I1293" s="2">
        <v>2018</v>
      </c>
      <c r="J1293" s="2">
        <v>5</v>
      </c>
      <c r="K1293" s="2" t="str">
        <f>VLOOKUP($C1293,Clients!$B:$F,K$6,0)</f>
        <v>Browsezoom</v>
      </c>
      <c r="L1293" s="2" t="str">
        <f>VLOOKUP($C1293,Clients!$B:$F,L$6,0)</f>
        <v>Foreign</v>
      </c>
      <c r="M1293" s="2" t="str">
        <f>VLOOKUP($C1293,Clients!$B:$F,M$6,0)</f>
        <v>SE</v>
      </c>
      <c r="N1293" s="2" t="str">
        <f>VLOOKUP($C1293,Clients!$B:$F,N$6,0)</f>
        <v>Sweden</v>
      </c>
    </row>
    <row r="1294" spans="2:14" x14ac:dyDescent="0.2">
      <c r="B1294" s="8">
        <v>25376.400000000001</v>
      </c>
      <c r="C1294" s="2" t="s">
        <v>1899</v>
      </c>
      <c r="D1294" s="2" t="s">
        <v>16</v>
      </c>
      <c r="E1294" s="8">
        <v>30</v>
      </c>
      <c r="F1294" s="2" t="s">
        <v>2040</v>
      </c>
      <c r="G1294" s="2" t="s">
        <v>2041</v>
      </c>
      <c r="H1294" s="9">
        <v>43229</v>
      </c>
      <c r="I1294" s="2">
        <v>2018</v>
      </c>
      <c r="J1294" s="2">
        <v>5</v>
      </c>
      <c r="K1294" s="2" t="str">
        <f>VLOOKUP($C1294,Clients!$B:$F,K$6,0)</f>
        <v>Browsezoom</v>
      </c>
      <c r="L1294" s="2" t="str">
        <f>VLOOKUP($C1294,Clients!$B:$F,L$6,0)</f>
        <v>Foreign</v>
      </c>
      <c r="M1294" s="2" t="str">
        <f>VLOOKUP($C1294,Clients!$B:$F,M$6,0)</f>
        <v>SE</v>
      </c>
      <c r="N1294" s="2" t="str">
        <f>VLOOKUP($C1294,Clients!$B:$F,N$6,0)</f>
        <v>Sweden</v>
      </c>
    </row>
    <row r="1295" spans="2:14" x14ac:dyDescent="0.2">
      <c r="B1295" s="8">
        <v>-2930.2980000000002</v>
      </c>
      <c r="C1295" s="2" t="s">
        <v>1899</v>
      </c>
      <c r="D1295" s="2" t="s">
        <v>51</v>
      </c>
      <c r="E1295" s="8">
        <v>0</v>
      </c>
      <c r="F1295" s="2" t="s">
        <v>2042</v>
      </c>
      <c r="G1295" s="2" t="s">
        <v>2043</v>
      </c>
      <c r="H1295" s="9">
        <v>43235</v>
      </c>
      <c r="I1295" s="2">
        <v>2018</v>
      </c>
      <c r="J1295" s="2">
        <v>5</v>
      </c>
      <c r="K1295" s="2" t="str">
        <f>VLOOKUP($C1295,Clients!$B:$F,K$6,0)</f>
        <v>Browsezoom</v>
      </c>
      <c r="L1295" s="2" t="str">
        <f>VLOOKUP($C1295,Clients!$B:$F,L$6,0)</f>
        <v>Foreign</v>
      </c>
      <c r="M1295" s="2" t="str">
        <f>VLOOKUP($C1295,Clients!$B:$F,M$6,0)</f>
        <v>SE</v>
      </c>
      <c r="N1295" s="2" t="str">
        <f>VLOOKUP($C1295,Clients!$B:$F,N$6,0)</f>
        <v>Sweden</v>
      </c>
    </row>
    <row r="1296" spans="2:14" x14ac:dyDescent="0.2">
      <c r="B1296" s="8">
        <v>147403.20000000001</v>
      </c>
      <c r="C1296" s="2" t="s">
        <v>1899</v>
      </c>
      <c r="D1296" s="2" t="s">
        <v>16</v>
      </c>
      <c r="E1296" s="8">
        <v>164</v>
      </c>
      <c r="F1296" s="2" t="s">
        <v>2029</v>
      </c>
      <c r="G1296" s="2" t="s">
        <v>2044</v>
      </c>
      <c r="H1296" s="9">
        <v>43237</v>
      </c>
      <c r="I1296" s="2">
        <v>2018</v>
      </c>
      <c r="J1296" s="2">
        <v>5</v>
      </c>
      <c r="K1296" s="2" t="str">
        <f>VLOOKUP($C1296,Clients!$B:$F,K$6,0)</f>
        <v>Browsezoom</v>
      </c>
      <c r="L1296" s="2" t="str">
        <f>VLOOKUP($C1296,Clients!$B:$F,L$6,0)</f>
        <v>Foreign</v>
      </c>
      <c r="M1296" s="2" t="str">
        <f>VLOOKUP($C1296,Clients!$B:$F,M$6,0)</f>
        <v>SE</v>
      </c>
      <c r="N1296" s="2" t="str">
        <f>VLOOKUP($C1296,Clients!$B:$F,N$6,0)</f>
        <v>Sweden</v>
      </c>
    </row>
    <row r="1297" spans="2:14" x14ac:dyDescent="0.2">
      <c r="B1297" s="8">
        <v>83.622</v>
      </c>
      <c r="C1297" s="2" t="s">
        <v>1899</v>
      </c>
      <c r="D1297" s="2" t="s">
        <v>46</v>
      </c>
      <c r="E1297" s="8">
        <v>2.0499999999999998</v>
      </c>
      <c r="F1297" s="2" t="s">
        <v>2045</v>
      </c>
      <c r="G1297" s="2" t="s">
        <v>2046</v>
      </c>
      <c r="H1297" s="9">
        <v>43241</v>
      </c>
      <c r="I1297" s="2">
        <v>2018</v>
      </c>
      <c r="J1297" s="2">
        <v>5</v>
      </c>
      <c r="K1297" s="2" t="str">
        <f>VLOOKUP($C1297,Clients!$B:$F,K$6,0)</f>
        <v>Browsezoom</v>
      </c>
      <c r="L1297" s="2" t="str">
        <f>VLOOKUP($C1297,Clients!$B:$F,L$6,0)</f>
        <v>Foreign</v>
      </c>
      <c r="M1297" s="2" t="str">
        <f>VLOOKUP($C1297,Clients!$B:$F,M$6,0)</f>
        <v>SE</v>
      </c>
      <c r="N1297" s="2" t="str">
        <f>VLOOKUP($C1297,Clients!$B:$F,N$6,0)</f>
        <v>Sweden</v>
      </c>
    </row>
    <row r="1298" spans="2:14" x14ac:dyDescent="0.2">
      <c r="B1298" s="8">
        <v>193.20000000000002</v>
      </c>
      <c r="C1298" s="2" t="s">
        <v>1899</v>
      </c>
      <c r="D1298" s="2" t="s">
        <v>46</v>
      </c>
      <c r="E1298" s="8">
        <v>1</v>
      </c>
      <c r="F1298" s="2" t="s">
        <v>2045</v>
      </c>
      <c r="G1298" s="2" t="s">
        <v>2047</v>
      </c>
      <c r="H1298" s="9">
        <v>43241</v>
      </c>
      <c r="I1298" s="2">
        <v>2018</v>
      </c>
      <c r="J1298" s="2">
        <v>5</v>
      </c>
      <c r="K1298" s="2" t="str">
        <f>VLOOKUP($C1298,Clients!$B:$F,K$6,0)</f>
        <v>Browsezoom</v>
      </c>
      <c r="L1298" s="2" t="str">
        <f>VLOOKUP($C1298,Clients!$B:$F,L$6,0)</f>
        <v>Foreign</v>
      </c>
      <c r="M1298" s="2" t="str">
        <f>VLOOKUP($C1298,Clients!$B:$F,M$6,0)</f>
        <v>SE</v>
      </c>
      <c r="N1298" s="2" t="str">
        <f>VLOOKUP($C1298,Clients!$B:$F,N$6,0)</f>
        <v>Sweden</v>
      </c>
    </row>
    <row r="1299" spans="2:14" x14ac:dyDescent="0.2">
      <c r="B1299" s="8">
        <v>159730.20000000001</v>
      </c>
      <c r="C1299" s="2" t="s">
        <v>1899</v>
      </c>
      <c r="D1299" s="2" t="s">
        <v>16</v>
      </c>
      <c r="E1299" s="8">
        <v>203</v>
      </c>
      <c r="F1299" s="2" t="s">
        <v>2029</v>
      </c>
      <c r="G1299" s="2" t="s">
        <v>2048</v>
      </c>
      <c r="H1299" s="9">
        <v>43242</v>
      </c>
      <c r="I1299" s="2">
        <v>2018</v>
      </c>
      <c r="J1299" s="2">
        <v>5</v>
      </c>
      <c r="K1299" s="2" t="str">
        <f>VLOOKUP($C1299,Clients!$B:$F,K$6,0)</f>
        <v>Browsezoom</v>
      </c>
      <c r="L1299" s="2" t="str">
        <f>VLOOKUP($C1299,Clients!$B:$F,L$6,0)</f>
        <v>Foreign</v>
      </c>
      <c r="M1299" s="2" t="str">
        <f>VLOOKUP($C1299,Clients!$B:$F,M$6,0)</f>
        <v>SE</v>
      </c>
      <c r="N1299" s="2" t="str">
        <f>VLOOKUP($C1299,Clients!$B:$F,N$6,0)</f>
        <v>Sweden</v>
      </c>
    </row>
    <row r="1300" spans="2:14" x14ac:dyDescent="0.2">
      <c r="B1300" s="8">
        <v>164203.20000000001</v>
      </c>
      <c r="C1300" s="2" t="s">
        <v>1899</v>
      </c>
      <c r="D1300" s="2" t="s">
        <v>16</v>
      </c>
      <c r="E1300" s="8">
        <v>199</v>
      </c>
      <c r="F1300" s="2" t="s">
        <v>2029</v>
      </c>
      <c r="G1300" s="2" t="s">
        <v>2049</v>
      </c>
      <c r="H1300" s="9">
        <v>43242</v>
      </c>
      <c r="I1300" s="2">
        <v>2018</v>
      </c>
      <c r="J1300" s="2">
        <v>5</v>
      </c>
      <c r="K1300" s="2" t="str">
        <f>VLOOKUP($C1300,Clients!$B:$F,K$6,0)</f>
        <v>Browsezoom</v>
      </c>
      <c r="L1300" s="2" t="str">
        <f>VLOOKUP($C1300,Clients!$B:$F,L$6,0)</f>
        <v>Foreign</v>
      </c>
      <c r="M1300" s="2" t="str">
        <f>VLOOKUP($C1300,Clients!$B:$F,M$6,0)</f>
        <v>SE</v>
      </c>
      <c r="N1300" s="2" t="str">
        <f>VLOOKUP($C1300,Clients!$B:$F,N$6,0)</f>
        <v>Sweden</v>
      </c>
    </row>
    <row r="1301" spans="2:14" x14ac:dyDescent="0.2">
      <c r="B1301" s="8">
        <v>41088.6</v>
      </c>
      <c r="C1301" s="2" t="s">
        <v>1899</v>
      </c>
      <c r="D1301" s="2" t="s">
        <v>16</v>
      </c>
      <c r="E1301" s="8">
        <v>51</v>
      </c>
      <c r="F1301" s="2" t="s">
        <v>2029</v>
      </c>
      <c r="G1301" s="2" t="s">
        <v>2050</v>
      </c>
      <c r="H1301" s="9">
        <v>43248</v>
      </c>
      <c r="I1301" s="2">
        <v>2018</v>
      </c>
      <c r="J1301" s="2">
        <v>5</v>
      </c>
      <c r="K1301" s="2" t="str">
        <f>VLOOKUP($C1301,Clients!$B:$F,K$6,0)</f>
        <v>Browsezoom</v>
      </c>
      <c r="L1301" s="2" t="str">
        <f>VLOOKUP($C1301,Clients!$B:$F,L$6,0)</f>
        <v>Foreign</v>
      </c>
      <c r="M1301" s="2" t="str">
        <f>VLOOKUP($C1301,Clients!$B:$F,M$6,0)</f>
        <v>SE</v>
      </c>
      <c r="N1301" s="2" t="str">
        <f>VLOOKUP($C1301,Clients!$B:$F,N$6,0)</f>
        <v>Sweden</v>
      </c>
    </row>
    <row r="1302" spans="2:14" x14ac:dyDescent="0.2">
      <c r="B1302" s="8">
        <v>146949.6</v>
      </c>
      <c r="C1302" s="2" t="s">
        <v>1899</v>
      </c>
      <c r="D1302" s="2" t="s">
        <v>16</v>
      </c>
      <c r="E1302" s="8">
        <v>185</v>
      </c>
      <c r="F1302" s="2" t="s">
        <v>2029</v>
      </c>
      <c r="G1302" s="2" t="s">
        <v>2051</v>
      </c>
      <c r="H1302" s="9">
        <v>43250</v>
      </c>
      <c r="I1302" s="2">
        <v>2018</v>
      </c>
      <c r="J1302" s="2">
        <v>5</v>
      </c>
      <c r="K1302" s="2" t="str">
        <f>VLOOKUP($C1302,Clients!$B:$F,K$6,0)</f>
        <v>Browsezoom</v>
      </c>
      <c r="L1302" s="2" t="str">
        <f>VLOOKUP($C1302,Clients!$B:$F,L$6,0)</f>
        <v>Foreign</v>
      </c>
      <c r="M1302" s="2" t="str">
        <f>VLOOKUP($C1302,Clients!$B:$F,M$6,0)</f>
        <v>SE</v>
      </c>
      <c r="N1302" s="2" t="str">
        <f>VLOOKUP($C1302,Clients!$B:$F,N$6,0)</f>
        <v>Sweden</v>
      </c>
    </row>
    <row r="1303" spans="2:14" x14ac:dyDescent="0.2">
      <c r="B1303" s="8">
        <v>-13187.496000000001</v>
      </c>
      <c r="C1303" s="2" t="s">
        <v>1899</v>
      </c>
      <c r="D1303" s="2" t="s">
        <v>51</v>
      </c>
      <c r="E1303" s="8">
        <v>0</v>
      </c>
      <c r="F1303" s="2" t="s">
        <v>2052</v>
      </c>
      <c r="G1303" s="2" t="s">
        <v>2053</v>
      </c>
      <c r="H1303" s="9">
        <v>43257</v>
      </c>
      <c r="I1303" s="2">
        <v>2018</v>
      </c>
      <c r="J1303" s="2">
        <v>6</v>
      </c>
      <c r="K1303" s="2" t="str">
        <f>VLOOKUP($C1303,Clients!$B:$F,K$6,0)</f>
        <v>Browsezoom</v>
      </c>
      <c r="L1303" s="2" t="str">
        <f>VLOOKUP($C1303,Clients!$B:$F,L$6,0)</f>
        <v>Foreign</v>
      </c>
      <c r="M1303" s="2" t="str">
        <f>VLOOKUP($C1303,Clients!$B:$F,M$6,0)</f>
        <v>SE</v>
      </c>
      <c r="N1303" s="2" t="str">
        <f>VLOOKUP($C1303,Clients!$B:$F,N$6,0)</f>
        <v>Sweden</v>
      </c>
    </row>
    <row r="1304" spans="2:14" x14ac:dyDescent="0.2">
      <c r="B1304" s="8">
        <v>6854.4000000000005</v>
      </c>
      <c r="C1304" s="2" t="s">
        <v>1899</v>
      </c>
      <c r="D1304" s="2" t="s">
        <v>16</v>
      </c>
      <c r="E1304" s="8">
        <v>9</v>
      </c>
      <c r="F1304" s="2" t="s">
        <v>2040</v>
      </c>
      <c r="G1304" s="2" t="s">
        <v>2054</v>
      </c>
      <c r="H1304" s="9">
        <v>43266</v>
      </c>
      <c r="I1304" s="2">
        <v>2018</v>
      </c>
      <c r="J1304" s="2">
        <v>6</v>
      </c>
      <c r="K1304" s="2" t="str">
        <f>VLOOKUP($C1304,Clients!$B:$F,K$6,0)</f>
        <v>Browsezoom</v>
      </c>
      <c r="L1304" s="2" t="str">
        <f>VLOOKUP($C1304,Clients!$B:$F,L$6,0)</f>
        <v>Foreign</v>
      </c>
      <c r="M1304" s="2" t="str">
        <f>VLOOKUP($C1304,Clients!$B:$F,M$6,0)</f>
        <v>SE</v>
      </c>
      <c r="N1304" s="2" t="str">
        <f>VLOOKUP($C1304,Clients!$B:$F,N$6,0)</f>
        <v>Sweden</v>
      </c>
    </row>
    <row r="1305" spans="2:14" x14ac:dyDescent="0.2">
      <c r="B1305" s="8">
        <v>122081.40000000001</v>
      </c>
      <c r="C1305" s="2" t="s">
        <v>1899</v>
      </c>
      <c r="D1305" s="2" t="s">
        <v>16</v>
      </c>
      <c r="E1305" s="8">
        <v>147</v>
      </c>
      <c r="F1305" s="2" t="s">
        <v>2029</v>
      </c>
      <c r="G1305" s="2" t="s">
        <v>2055</v>
      </c>
      <c r="H1305" s="9">
        <v>43266</v>
      </c>
      <c r="I1305" s="2">
        <v>2018</v>
      </c>
      <c r="J1305" s="2">
        <v>6</v>
      </c>
      <c r="K1305" s="2" t="str">
        <f>VLOOKUP($C1305,Clients!$B:$F,K$6,0)</f>
        <v>Browsezoom</v>
      </c>
      <c r="L1305" s="2" t="str">
        <f>VLOOKUP($C1305,Clients!$B:$F,L$6,0)</f>
        <v>Foreign</v>
      </c>
      <c r="M1305" s="2" t="str">
        <f>VLOOKUP($C1305,Clients!$B:$F,M$6,0)</f>
        <v>SE</v>
      </c>
      <c r="N1305" s="2" t="str">
        <f>VLOOKUP($C1305,Clients!$B:$F,N$6,0)</f>
        <v>Sweden</v>
      </c>
    </row>
    <row r="1306" spans="2:14" x14ac:dyDescent="0.2">
      <c r="B1306" s="8">
        <v>0</v>
      </c>
      <c r="C1306" s="2" t="s">
        <v>1899</v>
      </c>
      <c r="D1306" s="2" t="s">
        <v>16</v>
      </c>
      <c r="E1306" s="8">
        <v>152.28</v>
      </c>
      <c r="F1306" s="2" t="s">
        <v>2056</v>
      </c>
      <c r="G1306" s="2" t="s">
        <v>2057</v>
      </c>
      <c r="H1306" s="9">
        <v>43266</v>
      </c>
      <c r="I1306" s="2">
        <v>2018</v>
      </c>
      <c r="J1306" s="2">
        <v>6</v>
      </c>
      <c r="K1306" s="2" t="str">
        <f>VLOOKUP($C1306,Clients!$B:$F,K$6,0)</f>
        <v>Browsezoom</v>
      </c>
      <c r="L1306" s="2" t="str">
        <f>VLOOKUP($C1306,Clients!$B:$F,L$6,0)</f>
        <v>Foreign</v>
      </c>
      <c r="M1306" s="2" t="str">
        <f>VLOOKUP($C1306,Clients!$B:$F,M$6,0)</f>
        <v>SE</v>
      </c>
      <c r="N1306" s="2" t="str">
        <f>VLOOKUP($C1306,Clients!$B:$F,N$6,0)</f>
        <v>Sweden</v>
      </c>
    </row>
    <row r="1307" spans="2:14" x14ac:dyDescent="0.2">
      <c r="B1307" s="8">
        <v>-2578.7160000000003</v>
      </c>
      <c r="C1307" s="2" t="s">
        <v>1899</v>
      </c>
      <c r="D1307" s="2" t="s">
        <v>51</v>
      </c>
      <c r="E1307" s="8">
        <v>0</v>
      </c>
      <c r="F1307" s="2" t="s">
        <v>2058</v>
      </c>
      <c r="G1307" s="2" t="s">
        <v>2059</v>
      </c>
      <c r="H1307" s="9">
        <v>43272</v>
      </c>
      <c r="I1307" s="2">
        <v>2018</v>
      </c>
      <c r="J1307" s="2">
        <v>6</v>
      </c>
      <c r="K1307" s="2" t="str">
        <f>VLOOKUP($C1307,Clients!$B:$F,K$6,0)</f>
        <v>Browsezoom</v>
      </c>
      <c r="L1307" s="2" t="str">
        <f>VLOOKUP($C1307,Clients!$B:$F,L$6,0)</f>
        <v>Foreign</v>
      </c>
      <c r="M1307" s="2" t="str">
        <f>VLOOKUP($C1307,Clients!$B:$F,M$6,0)</f>
        <v>SE</v>
      </c>
      <c r="N1307" s="2" t="str">
        <f>VLOOKUP($C1307,Clients!$B:$F,N$6,0)</f>
        <v>Sweden</v>
      </c>
    </row>
    <row r="1308" spans="2:14" x14ac:dyDescent="0.2">
      <c r="B1308" s="8">
        <v>0</v>
      </c>
      <c r="C1308" s="2" t="s">
        <v>1899</v>
      </c>
      <c r="D1308" s="2" t="s">
        <v>16</v>
      </c>
      <c r="E1308" s="8">
        <v>20</v>
      </c>
      <c r="F1308" s="2" t="s">
        <v>2060</v>
      </c>
      <c r="G1308" s="2" t="s">
        <v>2061</v>
      </c>
      <c r="H1308" s="9">
        <v>43281</v>
      </c>
      <c r="I1308" s="2">
        <v>2018</v>
      </c>
      <c r="J1308" s="2">
        <v>6</v>
      </c>
      <c r="K1308" s="2" t="str">
        <f>VLOOKUP($C1308,Clients!$B:$F,K$6,0)</f>
        <v>Browsezoom</v>
      </c>
      <c r="L1308" s="2" t="str">
        <f>VLOOKUP($C1308,Clients!$B:$F,L$6,0)</f>
        <v>Foreign</v>
      </c>
      <c r="M1308" s="2" t="str">
        <f>VLOOKUP($C1308,Clients!$B:$F,M$6,0)</f>
        <v>SE</v>
      </c>
      <c r="N1308" s="2" t="str">
        <f>VLOOKUP($C1308,Clients!$B:$F,N$6,0)</f>
        <v>Sweden</v>
      </c>
    </row>
    <row r="1309" spans="2:14" x14ac:dyDescent="0.2">
      <c r="B1309" s="8">
        <v>0</v>
      </c>
      <c r="C1309" s="2" t="s">
        <v>1899</v>
      </c>
      <c r="D1309" s="2" t="s">
        <v>46</v>
      </c>
      <c r="E1309" s="8">
        <v>2.5499999999999998</v>
      </c>
      <c r="F1309" s="2" t="s">
        <v>2062</v>
      </c>
      <c r="G1309" s="2" t="s">
        <v>2063</v>
      </c>
      <c r="H1309" s="9">
        <v>43299</v>
      </c>
      <c r="I1309" s="2">
        <v>2018</v>
      </c>
      <c r="J1309" s="2">
        <v>7</v>
      </c>
      <c r="K1309" s="2" t="str">
        <f>VLOOKUP($C1309,Clients!$B:$F,K$6,0)</f>
        <v>Browsezoom</v>
      </c>
      <c r="L1309" s="2" t="str">
        <f>VLOOKUP($C1309,Clients!$B:$F,L$6,0)</f>
        <v>Foreign</v>
      </c>
      <c r="M1309" s="2" t="str">
        <f>VLOOKUP($C1309,Clients!$B:$F,M$6,0)</f>
        <v>SE</v>
      </c>
      <c r="N1309" s="2" t="str">
        <f>VLOOKUP($C1309,Clients!$B:$F,N$6,0)</f>
        <v>Sweden</v>
      </c>
    </row>
    <row r="1310" spans="2:14" x14ac:dyDescent="0.2">
      <c r="B1310" s="8">
        <v>0</v>
      </c>
      <c r="C1310" s="2" t="s">
        <v>1899</v>
      </c>
      <c r="D1310" s="2" t="s">
        <v>20</v>
      </c>
      <c r="E1310" s="8">
        <v>5</v>
      </c>
      <c r="F1310" s="2" t="s">
        <v>2064</v>
      </c>
      <c r="G1310" s="2" t="s">
        <v>2065</v>
      </c>
      <c r="H1310" s="9">
        <v>43307</v>
      </c>
      <c r="I1310" s="2">
        <v>2018</v>
      </c>
      <c r="J1310" s="2">
        <v>7</v>
      </c>
      <c r="K1310" s="2" t="str">
        <f>VLOOKUP($C1310,Clients!$B:$F,K$6,0)</f>
        <v>Browsezoom</v>
      </c>
      <c r="L1310" s="2" t="str">
        <f>VLOOKUP($C1310,Clients!$B:$F,L$6,0)</f>
        <v>Foreign</v>
      </c>
      <c r="M1310" s="2" t="str">
        <f>VLOOKUP($C1310,Clients!$B:$F,M$6,0)</f>
        <v>SE</v>
      </c>
      <c r="N1310" s="2" t="str">
        <f>VLOOKUP($C1310,Clients!$B:$F,N$6,0)</f>
        <v>Sweden</v>
      </c>
    </row>
    <row r="1311" spans="2:14" x14ac:dyDescent="0.2">
      <c r="B1311" s="8">
        <v>135063.6</v>
      </c>
      <c r="C1311" s="2" t="s">
        <v>1899</v>
      </c>
      <c r="D1311" s="2" t="s">
        <v>16</v>
      </c>
      <c r="E1311" s="8">
        <v>168</v>
      </c>
      <c r="F1311" s="2" t="s">
        <v>2066</v>
      </c>
      <c r="G1311" s="2" t="s">
        <v>2067</v>
      </c>
      <c r="H1311" s="9">
        <v>43321</v>
      </c>
      <c r="I1311" s="2">
        <v>2018</v>
      </c>
      <c r="J1311" s="2">
        <v>8</v>
      </c>
      <c r="K1311" s="2" t="str">
        <f>VLOOKUP($C1311,Clients!$B:$F,K$6,0)</f>
        <v>Browsezoom</v>
      </c>
      <c r="L1311" s="2" t="str">
        <f>VLOOKUP($C1311,Clients!$B:$F,L$6,0)</f>
        <v>Foreign</v>
      </c>
      <c r="M1311" s="2" t="str">
        <f>VLOOKUP($C1311,Clients!$B:$F,M$6,0)</f>
        <v>SE</v>
      </c>
      <c r="N1311" s="2" t="str">
        <f>VLOOKUP($C1311,Clients!$B:$F,N$6,0)</f>
        <v>Sweden</v>
      </c>
    </row>
    <row r="1312" spans="2:14" x14ac:dyDescent="0.2">
      <c r="B1312" s="8">
        <v>1432.6200000000001</v>
      </c>
      <c r="C1312" s="2" t="s">
        <v>1899</v>
      </c>
      <c r="D1312" s="2" t="s">
        <v>16</v>
      </c>
      <c r="E1312" s="8">
        <v>285.57</v>
      </c>
      <c r="F1312" s="2" t="s">
        <v>2068</v>
      </c>
      <c r="G1312" s="2" t="s">
        <v>2069</v>
      </c>
      <c r="H1312" s="9">
        <v>43321</v>
      </c>
      <c r="I1312" s="2">
        <v>2018</v>
      </c>
      <c r="J1312" s="2">
        <v>8</v>
      </c>
      <c r="K1312" s="2" t="str">
        <f>VLOOKUP($C1312,Clients!$B:$F,K$6,0)</f>
        <v>Browsezoom</v>
      </c>
      <c r="L1312" s="2" t="str">
        <f>VLOOKUP($C1312,Clients!$B:$F,L$6,0)</f>
        <v>Foreign</v>
      </c>
      <c r="M1312" s="2" t="str">
        <f>VLOOKUP($C1312,Clients!$B:$F,M$6,0)</f>
        <v>SE</v>
      </c>
      <c r="N1312" s="2" t="str">
        <f>VLOOKUP($C1312,Clients!$B:$F,N$6,0)</f>
        <v>Sweden</v>
      </c>
    </row>
    <row r="1313" spans="2:14" x14ac:dyDescent="0.2">
      <c r="B1313" s="8">
        <v>9429</v>
      </c>
      <c r="C1313" s="2" t="s">
        <v>1899</v>
      </c>
      <c r="D1313" s="2" t="s">
        <v>16</v>
      </c>
      <c r="E1313" s="8">
        <v>2</v>
      </c>
      <c r="F1313" s="2" t="s">
        <v>2070</v>
      </c>
      <c r="G1313" s="2" t="s">
        <v>2071</v>
      </c>
      <c r="H1313" s="9">
        <v>43321</v>
      </c>
      <c r="I1313" s="2">
        <v>2018</v>
      </c>
      <c r="J1313" s="2">
        <v>8</v>
      </c>
      <c r="K1313" s="2" t="str">
        <f>VLOOKUP($C1313,Clients!$B:$F,K$6,0)</f>
        <v>Browsezoom</v>
      </c>
      <c r="L1313" s="2" t="str">
        <f>VLOOKUP($C1313,Clients!$B:$F,L$6,0)</f>
        <v>Foreign</v>
      </c>
      <c r="M1313" s="2" t="str">
        <f>VLOOKUP($C1313,Clients!$B:$F,M$6,0)</f>
        <v>SE</v>
      </c>
      <c r="N1313" s="2" t="str">
        <f>VLOOKUP($C1313,Clients!$B:$F,N$6,0)</f>
        <v>Sweden</v>
      </c>
    </row>
    <row r="1314" spans="2:14" x14ac:dyDescent="0.2">
      <c r="B1314" s="8">
        <v>-2889.8519999999999</v>
      </c>
      <c r="C1314" s="2" t="s">
        <v>1899</v>
      </c>
      <c r="D1314" s="2" t="s">
        <v>51</v>
      </c>
      <c r="E1314" s="8">
        <v>0</v>
      </c>
      <c r="F1314" s="2" t="s">
        <v>2072</v>
      </c>
      <c r="G1314" s="2" t="s">
        <v>2073</v>
      </c>
      <c r="H1314" s="9">
        <v>43329</v>
      </c>
      <c r="I1314" s="2">
        <v>2018</v>
      </c>
      <c r="J1314" s="2">
        <v>8</v>
      </c>
      <c r="K1314" s="2" t="str">
        <f>VLOOKUP($C1314,Clients!$B:$F,K$6,0)</f>
        <v>Browsezoom</v>
      </c>
      <c r="L1314" s="2" t="str">
        <f>VLOOKUP($C1314,Clients!$B:$F,L$6,0)</f>
        <v>Foreign</v>
      </c>
      <c r="M1314" s="2" t="str">
        <f>VLOOKUP($C1314,Clients!$B:$F,M$6,0)</f>
        <v>SE</v>
      </c>
      <c r="N1314" s="2" t="str">
        <f>VLOOKUP($C1314,Clients!$B:$F,N$6,0)</f>
        <v>Sweden</v>
      </c>
    </row>
    <row r="1315" spans="2:14" x14ac:dyDescent="0.2">
      <c r="B1315" s="8">
        <v>5712</v>
      </c>
      <c r="C1315" s="2" t="s">
        <v>1899</v>
      </c>
      <c r="D1315" s="2" t="s">
        <v>46</v>
      </c>
      <c r="E1315" s="8">
        <v>2</v>
      </c>
      <c r="F1315" s="2" t="s">
        <v>2074</v>
      </c>
      <c r="G1315" s="2" t="s">
        <v>2075</v>
      </c>
      <c r="H1315" s="9">
        <v>43355</v>
      </c>
      <c r="I1315" s="2">
        <v>2018</v>
      </c>
      <c r="J1315" s="2">
        <v>9</v>
      </c>
      <c r="K1315" s="2" t="str">
        <f>VLOOKUP($C1315,Clients!$B:$F,K$6,0)</f>
        <v>Browsezoom</v>
      </c>
      <c r="L1315" s="2" t="str">
        <f>VLOOKUP($C1315,Clients!$B:$F,L$6,0)</f>
        <v>Foreign</v>
      </c>
      <c r="M1315" s="2" t="str">
        <f>VLOOKUP($C1315,Clients!$B:$F,M$6,0)</f>
        <v>SE</v>
      </c>
      <c r="N1315" s="2" t="str">
        <f>VLOOKUP($C1315,Clients!$B:$F,N$6,0)</f>
        <v>Sweden</v>
      </c>
    </row>
    <row r="1316" spans="2:14" x14ac:dyDescent="0.2">
      <c r="B1316" s="8">
        <v>630</v>
      </c>
      <c r="C1316" s="2" t="s">
        <v>1899</v>
      </c>
      <c r="D1316" s="2" t="s">
        <v>46</v>
      </c>
      <c r="E1316" s="8">
        <v>1</v>
      </c>
      <c r="F1316" s="2" t="s">
        <v>2074</v>
      </c>
      <c r="G1316" s="2" t="s">
        <v>2076</v>
      </c>
      <c r="H1316" s="9">
        <v>43355</v>
      </c>
      <c r="I1316" s="2">
        <v>2018</v>
      </c>
      <c r="J1316" s="2">
        <v>9</v>
      </c>
      <c r="K1316" s="2" t="str">
        <f>VLOOKUP($C1316,Clients!$B:$F,K$6,0)</f>
        <v>Browsezoom</v>
      </c>
      <c r="L1316" s="2" t="str">
        <f>VLOOKUP($C1316,Clients!$B:$F,L$6,0)</f>
        <v>Foreign</v>
      </c>
      <c r="M1316" s="2" t="str">
        <f>VLOOKUP($C1316,Clients!$B:$F,M$6,0)</f>
        <v>SE</v>
      </c>
      <c r="N1316" s="2" t="str">
        <f>VLOOKUP($C1316,Clients!$B:$F,N$6,0)</f>
        <v>Sweden</v>
      </c>
    </row>
    <row r="1317" spans="2:14" x14ac:dyDescent="0.2">
      <c r="B1317" s="8">
        <v>13.440000000000001</v>
      </c>
      <c r="C1317" s="2" t="s">
        <v>1899</v>
      </c>
      <c r="D1317" s="2" t="s">
        <v>46</v>
      </c>
      <c r="E1317" s="8">
        <v>1</v>
      </c>
      <c r="F1317" s="2" t="s">
        <v>2077</v>
      </c>
      <c r="G1317" s="2" t="s">
        <v>2078</v>
      </c>
      <c r="H1317" s="9">
        <v>43369</v>
      </c>
      <c r="I1317" s="2">
        <v>2018</v>
      </c>
      <c r="J1317" s="2">
        <v>9</v>
      </c>
      <c r="K1317" s="2" t="str">
        <f>VLOOKUP($C1317,Clients!$B:$F,K$6,0)</f>
        <v>Browsezoom</v>
      </c>
      <c r="L1317" s="2" t="str">
        <f>VLOOKUP($C1317,Clients!$B:$F,L$6,0)</f>
        <v>Foreign</v>
      </c>
      <c r="M1317" s="2" t="str">
        <f>VLOOKUP($C1317,Clients!$B:$F,M$6,0)</f>
        <v>SE</v>
      </c>
      <c r="N1317" s="2" t="str">
        <f>VLOOKUP($C1317,Clients!$B:$F,N$6,0)</f>
        <v>Sweden</v>
      </c>
    </row>
    <row r="1318" spans="2:14" x14ac:dyDescent="0.2">
      <c r="B1318" s="8">
        <v>147</v>
      </c>
      <c r="C1318" s="2" t="s">
        <v>1899</v>
      </c>
      <c r="D1318" s="2" t="s">
        <v>46</v>
      </c>
      <c r="E1318" s="8">
        <v>1</v>
      </c>
      <c r="F1318" s="2" t="s">
        <v>2077</v>
      </c>
      <c r="G1318" s="2" t="s">
        <v>2079</v>
      </c>
      <c r="H1318" s="9">
        <v>43369</v>
      </c>
      <c r="I1318" s="2">
        <v>2018</v>
      </c>
      <c r="J1318" s="2">
        <v>9</v>
      </c>
      <c r="K1318" s="2" t="str">
        <f>VLOOKUP($C1318,Clients!$B:$F,K$6,0)</f>
        <v>Browsezoom</v>
      </c>
      <c r="L1318" s="2" t="str">
        <f>VLOOKUP($C1318,Clients!$B:$F,L$6,0)</f>
        <v>Foreign</v>
      </c>
      <c r="M1318" s="2" t="str">
        <f>VLOOKUP($C1318,Clients!$B:$F,M$6,0)</f>
        <v>SE</v>
      </c>
      <c r="N1318" s="2" t="str">
        <f>VLOOKUP($C1318,Clients!$B:$F,N$6,0)</f>
        <v>Sweden</v>
      </c>
    </row>
    <row r="1319" spans="2:14" x14ac:dyDescent="0.2">
      <c r="B1319" s="8">
        <v>0</v>
      </c>
      <c r="C1319" s="2" t="s">
        <v>1899</v>
      </c>
      <c r="D1319" s="2" t="s">
        <v>20</v>
      </c>
      <c r="E1319" s="8">
        <v>4.1100000000000003</v>
      </c>
      <c r="F1319" s="2" t="s">
        <v>2080</v>
      </c>
      <c r="G1319" s="2" t="s">
        <v>2081</v>
      </c>
      <c r="H1319" s="9">
        <v>43404</v>
      </c>
      <c r="I1319" s="2">
        <v>2018</v>
      </c>
      <c r="J1319" s="2">
        <v>10</v>
      </c>
      <c r="K1319" s="2" t="str">
        <f>VLOOKUP($C1319,Clients!$B:$F,K$6,0)</f>
        <v>Browsezoom</v>
      </c>
      <c r="L1319" s="2" t="str">
        <f>VLOOKUP($C1319,Clients!$B:$F,L$6,0)</f>
        <v>Foreign</v>
      </c>
      <c r="M1319" s="2" t="str">
        <f>VLOOKUP($C1319,Clients!$B:$F,M$6,0)</f>
        <v>SE</v>
      </c>
      <c r="N1319" s="2" t="str">
        <f>VLOOKUP($C1319,Clients!$B:$F,N$6,0)</f>
        <v>Sweden</v>
      </c>
    </row>
    <row r="1320" spans="2:14" x14ac:dyDescent="0.2">
      <c r="B1320" s="8">
        <v>27169.800000000003</v>
      </c>
      <c r="C1320" s="2" t="s">
        <v>1899</v>
      </c>
      <c r="D1320" s="2" t="s">
        <v>16</v>
      </c>
      <c r="E1320" s="8">
        <v>7</v>
      </c>
      <c r="F1320" s="2" t="s">
        <v>2082</v>
      </c>
      <c r="G1320" s="2" t="s">
        <v>2083</v>
      </c>
      <c r="H1320" s="9">
        <v>43434</v>
      </c>
      <c r="I1320" s="2">
        <v>2018</v>
      </c>
      <c r="J1320" s="2">
        <v>11</v>
      </c>
      <c r="K1320" s="2" t="str">
        <f>VLOOKUP($C1320,Clients!$B:$F,K$6,0)</f>
        <v>Browsezoom</v>
      </c>
      <c r="L1320" s="2" t="str">
        <f>VLOOKUP($C1320,Clients!$B:$F,L$6,0)</f>
        <v>Foreign</v>
      </c>
      <c r="M1320" s="2" t="str">
        <f>VLOOKUP($C1320,Clients!$B:$F,M$6,0)</f>
        <v>SE</v>
      </c>
      <c r="N1320" s="2" t="str">
        <f>VLOOKUP($C1320,Clients!$B:$F,N$6,0)</f>
        <v>Sweden</v>
      </c>
    </row>
    <row r="1321" spans="2:14" x14ac:dyDescent="0.2">
      <c r="B1321" s="8">
        <v>29778</v>
      </c>
      <c r="C1321" s="2" t="s">
        <v>1899</v>
      </c>
      <c r="D1321" s="2" t="s">
        <v>16</v>
      </c>
      <c r="E1321" s="8">
        <v>82</v>
      </c>
      <c r="F1321" s="2" t="s">
        <v>2084</v>
      </c>
      <c r="G1321" s="2" t="s">
        <v>2085</v>
      </c>
      <c r="H1321" s="9">
        <v>43434</v>
      </c>
      <c r="I1321" s="2">
        <v>2018</v>
      </c>
      <c r="J1321" s="2">
        <v>11</v>
      </c>
      <c r="K1321" s="2" t="str">
        <f>VLOOKUP($C1321,Clients!$B:$F,K$6,0)</f>
        <v>Browsezoom</v>
      </c>
      <c r="L1321" s="2" t="str">
        <f>VLOOKUP($C1321,Clients!$B:$F,L$6,0)</f>
        <v>Foreign</v>
      </c>
      <c r="M1321" s="2" t="str">
        <f>VLOOKUP($C1321,Clients!$B:$F,M$6,0)</f>
        <v>SE</v>
      </c>
      <c r="N1321" s="2" t="str">
        <f>VLOOKUP($C1321,Clients!$B:$F,N$6,0)</f>
        <v>Sweden</v>
      </c>
    </row>
    <row r="1322" spans="2:14" x14ac:dyDescent="0.2">
      <c r="B1322" s="8">
        <v>214258.80000000002</v>
      </c>
      <c r="C1322" s="2" t="s">
        <v>1899</v>
      </c>
      <c r="D1322" s="2" t="s">
        <v>16</v>
      </c>
      <c r="E1322" s="8">
        <v>75</v>
      </c>
      <c r="F1322" s="2" t="s">
        <v>2086</v>
      </c>
      <c r="G1322" s="2" t="s">
        <v>2087</v>
      </c>
      <c r="H1322" s="9">
        <v>43434</v>
      </c>
      <c r="I1322" s="2">
        <v>2018</v>
      </c>
      <c r="J1322" s="2">
        <v>11</v>
      </c>
      <c r="K1322" s="2" t="str">
        <f>VLOOKUP($C1322,Clients!$B:$F,K$6,0)</f>
        <v>Browsezoom</v>
      </c>
      <c r="L1322" s="2" t="str">
        <f>VLOOKUP($C1322,Clients!$B:$F,L$6,0)</f>
        <v>Foreign</v>
      </c>
      <c r="M1322" s="2" t="str">
        <f>VLOOKUP($C1322,Clients!$B:$F,M$6,0)</f>
        <v>SE</v>
      </c>
      <c r="N1322" s="2" t="str">
        <f>VLOOKUP($C1322,Clients!$B:$F,N$6,0)</f>
        <v>Sweden</v>
      </c>
    </row>
    <row r="1323" spans="2:14" x14ac:dyDescent="0.2">
      <c r="B1323" s="8">
        <v>2155.3559999999998</v>
      </c>
      <c r="C1323" s="2" t="s">
        <v>1899</v>
      </c>
      <c r="D1323" s="2" t="s">
        <v>16</v>
      </c>
      <c r="E1323" s="8">
        <v>232.18</v>
      </c>
      <c r="F1323" s="2" t="s">
        <v>2088</v>
      </c>
      <c r="G1323" s="2" t="s">
        <v>2089</v>
      </c>
      <c r="H1323" s="9">
        <v>43434</v>
      </c>
      <c r="I1323" s="2">
        <v>2018</v>
      </c>
      <c r="J1323" s="2">
        <v>11</v>
      </c>
      <c r="K1323" s="2" t="str">
        <f>VLOOKUP($C1323,Clients!$B:$F,K$6,0)</f>
        <v>Browsezoom</v>
      </c>
      <c r="L1323" s="2" t="str">
        <f>VLOOKUP($C1323,Clients!$B:$F,L$6,0)</f>
        <v>Foreign</v>
      </c>
      <c r="M1323" s="2" t="str">
        <f>VLOOKUP($C1323,Clients!$B:$F,M$6,0)</f>
        <v>SE</v>
      </c>
      <c r="N1323" s="2" t="str">
        <f>VLOOKUP($C1323,Clients!$B:$F,N$6,0)</f>
        <v>Sweden</v>
      </c>
    </row>
    <row r="1324" spans="2:14" x14ac:dyDescent="0.2">
      <c r="B1324" s="8">
        <v>-5424.1320000000005</v>
      </c>
      <c r="C1324" s="2" t="s">
        <v>1899</v>
      </c>
      <c r="D1324" s="2" t="s">
        <v>51</v>
      </c>
      <c r="E1324" s="8">
        <v>0</v>
      </c>
      <c r="F1324" s="2" t="s">
        <v>2090</v>
      </c>
      <c r="G1324" s="2" t="s">
        <v>2091</v>
      </c>
      <c r="H1324" s="9">
        <v>43445</v>
      </c>
      <c r="I1324" s="2">
        <v>2018</v>
      </c>
      <c r="J1324" s="2">
        <v>12</v>
      </c>
      <c r="K1324" s="2" t="str">
        <f>VLOOKUP($C1324,Clients!$B:$F,K$6,0)</f>
        <v>Browsezoom</v>
      </c>
      <c r="L1324" s="2" t="str">
        <f>VLOOKUP($C1324,Clients!$B:$F,L$6,0)</f>
        <v>Foreign</v>
      </c>
      <c r="M1324" s="2" t="str">
        <f>VLOOKUP($C1324,Clients!$B:$F,M$6,0)</f>
        <v>SE</v>
      </c>
      <c r="N1324" s="2" t="str">
        <f>VLOOKUP($C1324,Clients!$B:$F,N$6,0)</f>
        <v>Sweden</v>
      </c>
    </row>
    <row r="1325" spans="2:14" x14ac:dyDescent="0.2">
      <c r="B1325" s="8">
        <v>141254.39999999999</v>
      </c>
      <c r="C1325" s="2" t="s">
        <v>1899</v>
      </c>
      <c r="D1325" s="2" t="s">
        <v>16</v>
      </c>
      <c r="E1325" s="8">
        <v>198</v>
      </c>
      <c r="F1325" s="2" t="s">
        <v>2092</v>
      </c>
      <c r="G1325" s="2" t="s">
        <v>2093</v>
      </c>
      <c r="H1325" s="9">
        <v>43462</v>
      </c>
      <c r="I1325" s="2">
        <v>2018</v>
      </c>
      <c r="J1325" s="2">
        <v>12</v>
      </c>
      <c r="K1325" s="2" t="str">
        <f>VLOOKUP($C1325,Clients!$B:$F,K$6,0)</f>
        <v>Browsezoom</v>
      </c>
      <c r="L1325" s="2" t="str">
        <f>VLOOKUP($C1325,Clients!$B:$F,L$6,0)</f>
        <v>Foreign</v>
      </c>
      <c r="M1325" s="2" t="str">
        <f>VLOOKUP($C1325,Clients!$B:$F,M$6,0)</f>
        <v>SE</v>
      </c>
      <c r="N1325" s="2" t="str">
        <f>VLOOKUP($C1325,Clients!$B:$F,N$6,0)</f>
        <v>Sweden</v>
      </c>
    </row>
    <row r="1326" spans="2:14" x14ac:dyDescent="0.2">
      <c r="B1326" s="8">
        <v>74445</v>
      </c>
      <c r="C1326" s="2" t="s">
        <v>2094</v>
      </c>
      <c r="D1326" s="2" t="s">
        <v>16</v>
      </c>
      <c r="E1326" s="8">
        <v>250</v>
      </c>
      <c r="F1326" s="2" t="s">
        <v>2095</v>
      </c>
      <c r="G1326" s="2" t="s">
        <v>2096</v>
      </c>
      <c r="H1326" s="9">
        <v>41717</v>
      </c>
      <c r="I1326" s="2">
        <v>2014</v>
      </c>
      <c r="J1326" s="2">
        <v>3</v>
      </c>
      <c r="K1326" s="2" t="str">
        <f>VLOOKUP($C1326,Clients!$B:$F,K$6,0)</f>
        <v>LiveZ</v>
      </c>
      <c r="L1326" s="2" t="str">
        <f>VLOOKUP($C1326,Clients!$B:$F,L$6,0)</f>
        <v>Foreign</v>
      </c>
      <c r="M1326" s="2" t="str">
        <f>VLOOKUP($C1326,Clients!$B:$F,M$6,0)</f>
        <v>PL</v>
      </c>
      <c r="N1326" s="2" t="str">
        <f>VLOOKUP($C1326,Clients!$B:$F,N$6,0)</f>
        <v>Poland</v>
      </c>
    </row>
    <row r="1327" spans="2:14" x14ac:dyDescent="0.2">
      <c r="B1327" s="8">
        <v>96408.900000000009</v>
      </c>
      <c r="C1327" s="2" t="s">
        <v>2094</v>
      </c>
      <c r="D1327" s="2" t="s">
        <v>16</v>
      </c>
      <c r="E1327" s="8">
        <v>208</v>
      </c>
      <c r="F1327" s="2" t="s">
        <v>2095</v>
      </c>
      <c r="G1327" s="2" t="s">
        <v>2097</v>
      </c>
      <c r="H1327" s="9">
        <v>41718</v>
      </c>
      <c r="I1327" s="2">
        <v>2014</v>
      </c>
      <c r="J1327" s="2">
        <v>3</v>
      </c>
      <c r="K1327" s="2" t="str">
        <f>VLOOKUP($C1327,Clients!$B:$F,K$6,0)</f>
        <v>LiveZ</v>
      </c>
      <c r="L1327" s="2" t="str">
        <f>VLOOKUP($C1327,Clients!$B:$F,L$6,0)</f>
        <v>Foreign</v>
      </c>
      <c r="M1327" s="2" t="str">
        <f>VLOOKUP($C1327,Clients!$B:$F,M$6,0)</f>
        <v>PL</v>
      </c>
      <c r="N1327" s="2" t="str">
        <f>VLOOKUP($C1327,Clients!$B:$F,N$6,0)</f>
        <v>Poland</v>
      </c>
    </row>
    <row r="1328" spans="2:14" x14ac:dyDescent="0.2">
      <c r="B1328" s="8">
        <v>72767.100000000006</v>
      </c>
      <c r="C1328" s="2" t="s">
        <v>2094</v>
      </c>
      <c r="D1328" s="2" t="s">
        <v>16</v>
      </c>
      <c r="E1328" s="8">
        <v>212</v>
      </c>
      <c r="F1328" s="2" t="s">
        <v>2095</v>
      </c>
      <c r="G1328" s="2" t="s">
        <v>2098</v>
      </c>
      <c r="H1328" s="9">
        <v>41719</v>
      </c>
      <c r="I1328" s="2">
        <v>2014</v>
      </c>
      <c r="J1328" s="2">
        <v>3</v>
      </c>
      <c r="K1328" s="2" t="str">
        <f>VLOOKUP($C1328,Clients!$B:$F,K$6,0)</f>
        <v>LiveZ</v>
      </c>
      <c r="L1328" s="2" t="str">
        <f>VLOOKUP($C1328,Clients!$B:$F,L$6,0)</f>
        <v>Foreign</v>
      </c>
      <c r="M1328" s="2" t="str">
        <f>VLOOKUP($C1328,Clients!$B:$F,M$6,0)</f>
        <v>PL</v>
      </c>
      <c r="N1328" s="2" t="str">
        <f>VLOOKUP($C1328,Clients!$B:$F,N$6,0)</f>
        <v>Poland</v>
      </c>
    </row>
    <row r="1329" spans="2:14" x14ac:dyDescent="0.2">
      <c r="B1329" s="8">
        <v>88176.900000000009</v>
      </c>
      <c r="C1329" s="2" t="s">
        <v>2094</v>
      </c>
      <c r="D1329" s="2" t="s">
        <v>16</v>
      </c>
      <c r="E1329" s="8">
        <v>277</v>
      </c>
      <c r="F1329" s="2" t="s">
        <v>2095</v>
      </c>
      <c r="G1329" s="2" t="s">
        <v>2099</v>
      </c>
      <c r="H1329" s="9">
        <v>41722</v>
      </c>
      <c r="I1329" s="2">
        <v>2014</v>
      </c>
      <c r="J1329" s="2">
        <v>3</v>
      </c>
      <c r="K1329" s="2" t="str">
        <f>VLOOKUP($C1329,Clients!$B:$F,K$6,0)</f>
        <v>LiveZ</v>
      </c>
      <c r="L1329" s="2" t="str">
        <f>VLOOKUP($C1329,Clients!$B:$F,L$6,0)</f>
        <v>Foreign</v>
      </c>
      <c r="M1329" s="2" t="str">
        <f>VLOOKUP($C1329,Clients!$B:$F,M$6,0)</f>
        <v>PL</v>
      </c>
      <c r="N1329" s="2" t="str">
        <f>VLOOKUP($C1329,Clients!$B:$F,N$6,0)</f>
        <v>Poland</v>
      </c>
    </row>
    <row r="1330" spans="2:14" x14ac:dyDescent="0.2">
      <c r="B1330" s="8">
        <v>0</v>
      </c>
      <c r="C1330" s="2" t="s">
        <v>2094</v>
      </c>
      <c r="D1330" s="2" t="s">
        <v>20</v>
      </c>
      <c r="E1330" s="8">
        <v>10</v>
      </c>
      <c r="F1330" s="2" t="s">
        <v>2100</v>
      </c>
      <c r="G1330" s="2" t="s">
        <v>2101</v>
      </c>
      <c r="H1330" s="9">
        <v>41926</v>
      </c>
      <c r="I1330" s="2">
        <v>2014</v>
      </c>
      <c r="J1330" s="2">
        <v>10</v>
      </c>
      <c r="K1330" s="2" t="str">
        <f>VLOOKUP($C1330,Clients!$B:$F,K$6,0)</f>
        <v>LiveZ</v>
      </c>
      <c r="L1330" s="2" t="str">
        <f>VLOOKUP($C1330,Clients!$B:$F,L$6,0)</f>
        <v>Foreign</v>
      </c>
      <c r="M1330" s="2" t="str">
        <f>VLOOKUP($C1330,Clients!$B:$F,M$6,0)</f>
        <v>PL</v>
      </c>
      <c r="N1330" s="2" t="str">
        <f>VLOOKUP($C1330,Clients!$B:$F,N$6,0)</f>
        <v>Poland</v>
      </c>
    </row>
    <row r="1331" spans="2:14" x14ac:dyDescent="0.2">
      <c r="B1331" s="8">
        <v>81916.758000000016</v>
      </c>
      <c r="C1331" s="2" t="s">
        <v>2094</v>
      </c>
      <c r="D1331" s="2" t="s">
        <v>16</v>
      </c>
      <c r="E1331" s="8">
        <v>203</v>
      </c>
      <c r="F1331" s="2" t="s">
        <v>2102</v>
      </c>
      <c r="G1331" s="2" t="s">
        <v>2103</v>
      </c>
      <c r="H1331" s="9">
        <v>42058</v>
      </c>
      <c r="I1331" s="2">
        <v>2015</v>
      </c>
      <c r="J1331" s="2">
        <v>2</v>
      </c>
      <c r="K1331" s="2" t="str">
        <f>VLOOKUP($C1331,Clients!$B:$F,K$6,0)</f>
        <v>LiveZ</v>
      </c>
      <c r="L1331" s="2" t="str">
        <f>VLOOKUP($C1331,Clients!$B:$F,L$6,0)</f>
        <v>Foreign</v>
      </c>
      <c r="M1331" s="2" t="str">
        <f>VLOOKUP($C1331,Clients!$B:$F,M$6,0)</f>
        <v>PL</v>
      </c>
      <c r="N1331" s="2" t="str">
        <f>VLOOKUP($C1331,Clients!$B:$F,N$6,0)</f>
        <v>Poland</v>
      </c>
    </row>
    <row r="1332" spans="2:14" x14ac:dyDescent="0.2">
      <c r="B1332" s="8">
        <v>70157.934000000008</v>
      </c>
      <c r="C1332" s="2" t="s">
        <v>2094</v>
      </c>
      <c r="D1332" s="2" t="s">
        <v>16</v>
      </c>
      <c r="E1332" s="8">
        <v>185</v>
      </c>
      <c r="F1332" s="2" t="s">
        <v>2102</v>
      </c>
      <c r="G1332" s="2" t="s">
        <v>2104</v>
      </c>
      <c r="H1332" s="9">
        <v>42059</v>
      </c>
      <c r="I1332" s="2">
        <v>2015</v>
      </c>
      <c r="J1332" s="2">
        <v>2</v>
      </c>
      <c r="K1332" s="2" t="str">
        <f>VLOOKUP($C1332,Clients!$B:$F,K$6,0)</f>
        <v>LiveZ</v>
      </c>
      <c r="L1332" s="2" t="str">
        <f>VLOOKUP($C1332,Clients!$B:$F,L$6,0)</f>
        <v>Foreign</v>
      </c>
      <c r="M1332" s="2" t="str">
        <f>VLOOKUP($C1332,Clients!$B:$F,M$6,0)</f>
        <v>PL</v>
      </c>
      <c r="N1332" s="2" t="str">
        <f>VLOOKUP($C1332,Clients!$B:$F,N$6,0)</f>
        <v>Poland</v>
      </c>
    </row>
    <row r="1333" spans="2:14" x14ac:dyDescent="0.2">
      <c r="B1333" s="8">
        <v>97442.73000000001</v>
      </c>
      <c r="C1333" s="2" t="s">
        <v>2094</v>
      </c>
      <c r="D1333" s="2" t="s">
        <v>16</v>
      </c>
      <c r="E1333" s="8">
        <v>236</v>
      </c>
      <c r="F1333" s="2" t="s">
        <v>2102</v>
      </c>
      <c r="G1333" s="2" t="s">
        <v>2105</v>
      </c>
      <c r="H1333" s="9">
        <v>42060</v>
      </c>
      <c r="I1333" s="2">
        <v>2015</v>
      </c>
      <c r="J1333" s="2">
        <v>2</v>
      </c>
      <c r="K1333" s="2" t="str">
        <f>VLOOKUP($C1333,Clients!$B:$F,K$6,0)</f>
        <v>LiveZ</v>
      </c>
      <c r="L1333" s="2" t="str">
        <f>VLOOKUP($C1333,Clients!$B:$F,L$6,0)</f>
        <v>Foreign</v>
      </c>
      <c r="M1333" s="2" t="str">
        <f>VLOOKUP($C1333,Clients!$B:$F,M$6,0)</f>
        <v>PL</v>
      </c>
      <c r="N1333" s="2" t="str">
        <f>VLOOKUP($C1333,Clients!$B:$F,N$6,0)</f>
        <v>Poland</v>
      </c>
    </row>
    <row r="1334" spans="2:14" x14ac:dyDescent="0.2">
      <c r="B1334" s="8">
        <v>104577.85800000001</v>
      </c>
      <c r="C1334" s="2" t="s">
        <v>2094</v>
      </c>
      <c r="D1334" s="2" t="s">
        <v>16</v>
      </c>
      <c r="E1334" s="8">
        <v>326</v>
      </c>
      <c r="F1334" s="2" t="s">
        <v>2102</v>
      </c>
      <c r="G1334" s="2" t="s">
        <v>2106</v>
      </c>
      <c r="H1334" s="9">
        <v>42060</v>
      </c>
      <c r="I1334" s="2">
        <v>2015</v>
      </c>
      <c r="J1334" s="2">
        <v>2</v>
      </c>
      <c r="K1334" s="2" t="str">
        <f>VLOOKUP($C1334,Clients!$B:$F,K$6,0)</f>
        <v>LiveZ</v>
      </c>
      <c r="L1334" s="2" t="str">
        <f>VLOOKUP($C1334,Clients!$B:$F,L$6,0)</f>
        <v>Foreign</v>
      </c>
      <c r="M1334" s="2" t="str">
        <f>VLOOKUP($C1334,Clients!$B:$F,M$6,0)</f>
        <v>PL</v>
      </c>
      <c r="N1334" s="2" t="str">
        <f>VLOOKUP($C1334,Clients!$B:$F,N$6,0)</f>
        <v>Poland</v>
      </c>
    </row>
    <row r="1335" spans="2:14" x14ac:dyDescent="0.2">
      <c r="B1335" s="8">
        <v>0</v>
      </c>
      <c r="C1335" s="2" t="s">
        <v>2094</v>
      </c>
      <c r="D1335" s="2" t="s">
        <v>20</v>
      </c>
      <c r="E1335" s="8">
        <v>20</v>
      </c>
      <c r="F1335" s="2" t="s">
        <v>2107</v>
      </c>
      <c r="G1335" s="2" t="s">
        <v>2108</v>
      </c>
      <c r="H1335" s="9">
        <v>42207</v>
      </c>
      <c r="I1335" s="2">
        <v>2015</v>
      </c>
      <c r="J1335" s="2">
        <v>7</v>
      </c>
      <c r="K1335" s="2" t="str">
        <f>VLOOKUP($C1335,Clients!$B:$F,K$6,0)</f>
        <v>LiveZ</v>
      </c>
      <c r="L1335" s="2" t="str">
        <f>VLOOKUP($C1335,Clients!$B:$F,L$6,0)</f>
        <v>Foreign</v>
      </c>
      <c r="M1335" s="2" t="str">
        <f>VLOOKUP($C1335,Clients!$B:$F,M$6,0)</f>
        <v>PL</v>
      </c>
      <c r="N1335" s="2" t="str">
        <f>VLOOKUP($C1335,Clients!$B:$F,N$6,0)</f>
        <v>Poland</v>
      </c>
    </row>
    <row r="1336" spans="2:14" x14ac:dyDescent="0.2">
      <c r="B1336" s="8">
        <v>82518.534</v>
      </c>
      <c r="C1336" s="2" t="s">
        <v>2094</v>
      </c>
      <c r="D1336" s="2" t="s">
        <v>16</v>
      </c>
      <c r="E1336" s="8">
        <v>192</v>
      </c>
      <c r="F1336" s="2" t="s">
        <v>2109</v>
      </c>
      <c r="G1336" s="2" t="s">
        <v>2110</v>
      </c>
      <c r="H1336" s="9">
        <v>42445</v>
      </c>
      <c r="I1336" s="2">
        <v>2016</v>
      </c>
      <c r="J1336" s="2">
        <v>3</v>
      </c>
      <c r="K1336" s="2" t="str">
        <f>VLOOKUP($C1336,Clients!$B:$F,K$6,0)</f>
        <v>LiveZ</v>
      </c>
      <c r="L1336" s="2" t="str">
        <f>VLOOKUP($C1336,Clients!$B:$F,L$6,0)</f>
        <v>Foreign</v>
      </c>
      <c r="M1336" s="2" t="str">
        <f>VLOOKUP($C1336,Clients!$B:$F,M$6,0)</f>
        <v>PL</v>
      </c>
      <c r="N1336" s="2" t="str">
        <f>VLOOKUP($C1336,Clients!$B:$F,N$6,0)</f>
        <v>Poland</v>
      </c>
    </row>
    <row r="1337" spans="2:14" x14ac:dyDescent="0.2">
      <c r="B1337" s="8">
        <v>54807.648000000001</v>
      </c>
      <c r="C1337" s="2" t="s">
        <v>2094</v>
      </c>
      <c r="D1337" s="2" t="s">
        <v>16</v>
      </c>
      <c r="E1337" s="8">
        <v>137</v>
      </c>
      <c r="F1337" s="2" t="s">
        <v>2109</v>
      </c>
      <c r="G1337" s="2" t="s">
        <v>2111</v>
      </c>
      <c r="H1337" s="9">
        <v>42447</v>
      </c>
      <c r="I1337" s="2">
        <v>2016</v>
      </c>
      <c r="J1337" s="2">
        <v>3</v>
      </c>
      <c r="K1337" s="2" t="str">
        <f>VLOOKUP($C1337,Clients!$B:$F,K$6,0)</f>
        <v>LiveZ</v>
      </c>
      <c r="L1337" s="2" t="str">
        <f>VLOOKUP($C1337,Clients!$B:$F,L$6,0)</f>
        <v>Foreign</v>
      </c>
      <c r="M1337" s="2" t="str">
        <f>VLOOKUP($C1337,Clients!$B:$F,M$6,0)</f>
        <v>PL</v>
      </c>
      <c r="N1337" s="2" t="str">
        <f>VLOOKUP($C1337,Clients!$B:$F,N$6,0)</f>
        <v>Poland</v>
      </c>
    </row>
    <row r="1338" spans="2:14" x14ac:dyDescent="0.2">
      <c r="B1338" s="8">
        <v>-760.57800000000009</v>
      </c>
      <c r="C1338" s="2" t="s">
        <v>2094</v>
      </c>
      <c r="D1338" s="2" t="s">
        <v>16</v>
      </c>
      <c r="E1338" s="8">
        <v>-2</v>
      </c>
      <c r="F1338" s="2" t="s">
        <v>2112</v>
      </c>
      <c r="G1338" s="2" t="s">
        <v>2113</v>
      </c>
      <c r="H1338" s="9">
        <v>42450</v>
      </c>
      <c r="I1338" s="2">
        <v>2016</v>
      </c>
      <c r="J1338" s="2">
        <v>3</v>
      </c>
      <c r="K1338" s="2" t="str">
        <f>VLOOKUP($C1338,Clients!$B:$F,K$6,0)</f>
        <v>LiveZ</v>
      </c>
      <c r="L1338" s="2" t="str">
        <f>VLOOKUP($C1338,Clients!$B:$F,L$6,0)</f>
        <v>Foreign</v>
      </c>
      <c r="M1338" s="2" t="str">
        <f>VLOOKUP($C1338,Clients!$B:$F,M$6,0)</f>
        <v>PL</v>
      </c>
      <c r="N1338" s="2" t="str">
        <f>VLOOKUP($C1338,Clients!$B:$F,N$6,0)</f>
        <v>Poland</v>
      </c>
    </row>
    <row r="1339" spans="2:14" x14ac:dyDescent="0.2">
      <c r="B1339" s="8">
        <v>75817.56</v>
      </c>
      <c r="C1339" s="2" t="s">
        <v>2094</v>
      </c>
      <c r="D1339" s="2" t="s">
        <v>16</v>
      </c>
      <c r="E1339" s="8">
        <v>192</v>
      </c>
      <c r="F1339" s="2" t="s">
        <v>2109</v>
      </c>
      <c r="G1339" s="2" t="s">
        <v>2114</v>
      </c>
      <c r="H1339" s="9">
        <v>42458</v>
      </c>
      <c r="I1339" s="2">
        <v>2016</v>
      </c>
      <c r="J1339" s="2">
        <v>3</v>
      </c>
      <c r="K1339" s="2" t="str">
        <f>VLOOKUP($C1339,Clients!$B:$F,K$6,0)</f>
        <v>LiveZ</v>
      </c>
      <c r="L1339" s="2" t="str">
        <f>VLOOKUP($C1339,Clients!$B:$F,L$6,0)</f>
        <v>Foreign</v>
      </c>
      <c r="M1339" s="2" t="str">
        <f>VLOOKUP($C1339,Clients!$B:$F,M$6,0)</f>
        <v>PL</v>
      </c>
      <c r="N1339" s="2" t="str">
        <f>VLOOKUP($C1339,Clients!$B:$F,N$6,0)</f>
        <v>Poland</v>
      </c>
    </row>
    <row r="1340" spans="2:14" x14ac:dyDescent="0.2">
      <c r="B1340" s="8">
        <v>130233.60000000001</v>
      </c>
      <c r="C1340" s="2" t="s">
        <v>2115</v>
      </c>
      <c r="D1340" s="2" t="s">
        <v>16</v>
      </c>
      <c r="E1340" s="8">
        <v>304</v>
      </c>
      <c r="F1340" s="2" t="s">
        <v>2116</v>
      </c>
      <c r="G1340" s="2" t="s">
        <v>2117</v>
      </c>
      <c r="H1340" s="9">
        <v>41670</v>
      </c>
      <c r="I1340" s="2">
        <v>2014</v>
      </c>
      <c r="J1340" s="2">
        <v>1</v>
      </c>
      <c r="K1340" s="2" t="str">
        <f>VLOOKUP($C1340,Clients!$B:$F,K$6,0)</f>
        <v>Buzzdog</v>
      </c>
      <c r="L1340" s="2" t="str">
        <f>VLOOKUP($C1340,Clients!$B:$F,L$6,0)</f>
        <v>Foreign</v>
      </c>
      <c r="M1340" s="2" t="str">
        <f>VLOOKUP($C1340,Clients!$B:$F,M$6,0)</f>
        <v>PK</v>
      </c>
      <c r="N1340" s="2" t="str">
        <f>VLOOKUP($C1340,Clients!$B:$F,N$6,0)</f>
        <v>Pakistan</v>
      </c>
    </row>
    <row r="1341" spans="2:14" x14ac:dyDescent="0.2">
      <c r="B1341" s="8">
        <v>118994.40000000001</v>
      </c>
      <c r="C1341" s="2" t="s">
        <v>2115</v>
      </c>
      <c r="D1341" s="2" t="s">
        <v>16</v>
      </c>
      <c r="E1341" s="8">
        <v>311</v>
      </c>
      <c r="F1341" s="2" t="s">
        <v>2116</v>
      </c>
      <c r="G1341" s="2" t="s">
        <v>2118</v>
      </c>
      <c r="H1341" s="9">
        <v>41673</v>
      </c>
      <c r="I1341" s="2">
        <v>2014</v>
      </c>
      <c r="J1341" s="2">
        <v>2</v>
      </c>
      <c r="K1341" s="2" t="str">
        <f>VLOOKUP($C1341,Clients!$B:$F,K$6,0)</f>
        <v>Buzzdog</v>
      </c>
      <c r="L1341" s="2" t="str">
        <f>VLOOKUP($C1341,Clients!$B:$F,L$6,0)</f>
        <v>Foreign</v>
      </c>
      <c r="M1341" s="2" t="str">
        <f>VLOOKUP($C1341,Clients!$B:$F,M$6,0)</f>
        <v>PK</v>
      </c>
      <c r="N1341" s="2" t="str">
        <f>VLOOKUP($C1341,Clients!$B:$F,N$6,0)</f>
        <v>Pakistan</v>
      </c>
    </row>
    <row r="1342" spans="2:14" x14ac:dyDescent="0.2">
      <c r="B1342" s="8">
        <v>97679.400000000009</v>
      </c>
      <c r="C1342" s="2" t="s">
        <v>2115</v>
      </c>
      <c r="D1342" s="2" t="s">
        <v>16</v>
      </c>
      <c r="E1342" s="8">
        <v>307</v>
      </c>
      <c r="F1342" s="2" t="s">
        <v>2116</v>
      </c>
      <c r="G1342" s="2" t="s">
        <v>314</v>
      </c>
      <c r="H1342" s="9">
        <v>41682</v>
      </c>
      <c r="I1342" s="2">
        <v>2014</v>
      </c>
      <c r="J1342" s="2">
        <v>2</v>
      </c>
      <c r="K1342" s="2" t="str">
        <f>VLOOKUP($C1342,Clients!$B:$F,K$6,0)</f>
        <v>Buzzdog</v>
      </c>
      <c r="L1342" s="2" t="str">
        <f>VLOOKUP($C1342,Clients!$B:$F,L$6,0)</f>
        <v>Foreign</v>
      </c>
      <c r="M1342" s="2" t="str">
        <f>VLOOKUP($C1342,Clients!$B:$F,M$6,0)</f>
        <v>PK</v>
      </c>
      <c r="N1342" s="2" t="str">
        <f>VLOOKUP($C1342,Clients!$B:$F,N$6,0)</f>
        <v>Pakistan</v>
      </c>
    </row>
    <row r="1343" spans="2:14" x14ac:dyDescent="0.2">
      <c r="B1343" s="8">
        <v>113244.6</v>
      </c>
      <c r="C1343" s="2" t="s">
        <v>2115</v>
      </c>
      <c r="D1343" s="2" t="s">
        <v>16</v>
      </c>
      <c r="E1343" s="8">
        <v>331</v>
      </c>
      <c r="F1343" s="2" t="s">
        <v>2116</v>
      </c>
      <c r="G1343" s="2" t="s">
        <v>2119</v>
      </c>
      <c r="H1343" s="9">
        <v>41682</v>
      </c>
      <c r="I1343" s="2">
        <v>2014</v>
      </c>
      <c r="J1343" s="2">
        <v>2</v>
      </c>
      <c r="K1343" s="2" t="str">
        <f>VLOOKUP($C1343,Clients!$B:$F,K$6,0)</f>
        <v>Buzzdog</v>
      </c>
      <c r="L1343" s="2" t="str">
        <f>VLOOKUP($C1343,Clients!$B:$F,L$6,0)</f>
        <v>Foreign</v>
      </c>
      <c r="M1343" s="2" t="str">
        <f>VLOOKUP($C1343,Clients!$B:$F,M$6,0)</f>
        <v>PK</v>
      </c>
      <c r="N1343" s="2" t="str">
        <f>VLOOKUP($C1343,Clients!$B:$F,N$6,0)</f>
        <v>Pakistan</v>
      </c>
    </row>
    <row r="1344" spans="2:14" x14ac:dyDescent="0.2">
      <c r="B1344" s="8">
        <v>122346</v>
      </c>
      <c r="C1344" s="2" t="s">
        <v>2115</v>
      </c>
      <c r="D1344" s="2" t="s">
        <v>16</v>
      </c>
      <c r="E1344" s="8">
        <v>424</v>
      </c>
      <c r="F1344" s="2" t="s">
        <v>2116</v>
      </c>
      <c r="G1344" s="2" t="s">
        <v>2120</v>
      </c>
      <c r="H1344" s="9">
        <v>41695</v>
      </c>
      <c r="I1344" s="2">
        <v>2014</v>
      </c>
      <c r="J1344" s="2">
        <v>2</v>
      </c>
      <c r="K1344" s="2" t="str">
        <f>VLOOKUP($C1344,Clients!$B:$F,K$6,0)</f>
        <v>Buzzdog</v>
      </c>
      <c r="L1344" s="2" t="str">
        <f>VLOOKUP($C1344,Clients!$B:$F,L$6,0)</f>
        <v>Foreign</v>
      </c>
      <c r="M1344" s="2" t="str">
        <f>VLOOKUP($C1344,Clients!$B:$F,M$6,0)</f>
        <v>PK</v>
      </c>
      <c r="N1344" s="2" t="str">
        <f>VLOOKUP($C1344,Clients!$B:$F,N$6,0)</f>
        <v>Pakistan</v>
      </c>
    </row>
    <row r="1345" spans="2:14" x14ac:dyDescent="0.2">
      <c r="B1345" s="8">
        <v>129389.40000000001</v>
      </c>
      <c r="C1345" s="2" t="s">
        <v>2115</v>
      </c>
      <c r="D1345" s="2" t="s">
        <v>16</v>
      </c>
      <c r="E1345" s="8">
        <v>411</v>
      </c>
      <c r="F1345" s="2" t="s">
        <v>2116</v>
      </c>
      <c r="G1345" s="2" t="s">
        <v>2121</v>
      </c>
      <c r="H1345" s="9">
        <v>41697</v>
      </c>
      <c r="I1345" s="2">
        <v>2014</v>
      </c>
      <c r="J1345" s="2">
        <v>2</v>
      </c>
      <c r="K1345" s="2" t="str">
        <f>VLOOKUP($C1345,Clients!$B:$F,K$6,0)</f>
        <v>Buzzdog</v>
      </c>
      <c r="L1345" s="2" t="str">
        <f>VLOOKUP($C1345,Clients!$B:$F,L$6,0)</f>
        <v>Foreign</v>
      </c>
      <c r="M1345" s="2" t="str">
        <f>VLOOKUP($C1345,Clients!$B:$F,M$6,0)</f>
        <v>PK</v>
      </c>
      <c r="N1345" s="2" t="str">
        <f>VLOOKUP($C1345,Clients!$B:$F,N$6,0)</f>
        <v>Pakistan</v>
      </c>
    </row>
    <row r="1346" spans="2:14" x14ac:dyDescent="0.2">
      <c r="B1346" s="8">
        <v>57393</v>
      </c>
      <c r="C1346" s="2" t="s">
        <v>2115</v>
      </c>
      <c r="D1346" s="2" t="s">
        <v>16</v>
      </c>
      <c r="E1346" s="8">
        <v>173</v>
      </c>
      <c r="F1346" s="2" t="s">
        <v>2116</v>
      </c>
      <c r="G1346" s="2" t="s">
        <v>2122</v>
      </c>
      <c r="H1346" s="9">
        <v>41709</v>
      </c>
      <c r="I1346" s="2">
        <v>2014</v>
      </c>
      <c r="J1346" s="2">
        <v>3</v>
      </c>
      <c r="K1346" s="2" t="str">
        <f>VLOOKUP($C1346,Clients!$B:$F,K$6,0)</f>
        <v>Buzzdog</v>
      </c>
      <c r="L1346" s="2" t="str">
        <f>VLOOKUP($C1346,Clients!$B:$F,L$6,0)</f>
        <v>Foreign</v>
      </c>
      <c r="M1346" s="2" t="str">
        <f>VLOOKUP($C1346,Clients!$B:$F,M$6,0)</f>
        <v>PK</v>
      </c>
      <c r="N1346" s="2" t="str">
        <f>VLOOKUP($C1346,Clients!$B:$F,N$6,0)</f>
        <v>Pakistan</v>
      </c>
    </row>
    <row r="1347" spans="2:14" x14ac:dyDescent="0.2">
      <c r="B1347" s="8">
        <v>13175.400000000001</v>
      </c>
      <c r="C1347" s="2" t="s">
        <v>2115</v>
      </c>
      <c r="D1347" s="2" t="s">
        <v>16</v>
      </c>
      <c r="E1347" s="8">
        <v>22</v>
      </c>
      <c r="F1347" s="2" t="s">
        <v>2116</v>
      </c>
      <c r="G1347" s="2" t="s">
        <v>2123</v>
      </c>
      <c r="H1347" s="9">
        <v>41724</v>
      </c>
      <c r="I1347" s="2">
        <v>2014</v>
      </c>
      <c r="J1347" s="2">
        <v>3</v>
      </c>
      <c r="K1347" s="2" t="str">
        <f>VLOOKUP($C1347,Clients!$B:$F,K$6,0)</f>
        <v>Buzzdog</v>
      </c>
      <c r="L1347" s="2" t="str">
        <f>VLOOKUP($C1347,Clients!$B:$F,L$6,0)</f>
        <v>Foreign</v>
      </c>
      <c r="M1347" s="2" t="str">
        <f>VLOOKUP($C1347,Clients!$B:$F,M$6,0)</f>
        <v>PK</v>
      </c>
      <c r="N1347" s="2" t="str">
        <f>VLOOKUP($C1347,Clients!$B:$F,N$6,0)</f>
        <v>Pakistan</v>
      </c>
    </row>
    <row r="1348" spans="2:14" x14ac:dyDescent="0.2">
      <c r="B1348" s="8">
        <v>-2646</v>
      </c>
      <c r="C1348" s="2" t="s">
        <v>2115</v>
      </c>
      <c r="D1348" s="2" t="s">
        <v>51</v>
      </c>
      <c r="E1348" s="8">
        <v>-10</v>
      </c>
      <c r="F1348" s="2" t="s">
        <v>2124</v>
      </c>
      <c r="G1348" s="2" t="s">
        <v>2125</v>
      </c>
      <c r="H1348" s="9">
        <v>41729</v>
      </c>
      <c r="I1348" s="2">
        <v>2014</v>
      </c>
      <c r="J1348" s="2">
        <v>3</v>
      </c>
      <c r="K1348" s="2" t="str">
        <f>VLOOKUP($C1348,Clients!$B:$F,K$6,0)</f>
        <v>Buzzdog</v>
      </c>
      <c r="L1348" s="2" t="str">
        <f>VLOOKUP($C1348,Clients!$B:$F,L$6,0)</f>
        <v>Foreign</v>
      </c>
      <c r="M1348" s="2" t="str">
        <f>VLOOKUP($C1348,Clients!$B:$F,M$6,0)</f>
        <v>PK</v>
      </c>
      <c r="N1348" s="2" t="str">
        <f>VLOOKUP($C1348,Clients!$B:$F,N$6,0)</f>
        <v>Pakistan</v>
      </c>
    </row>
    <row r="1349" spans="2:14" x14ac:dyDescent="0.2">
      <c r="B1349" s="8">
        <v>2856</v>
      </c>
      <c r="C1349" s="2" t="s">
        <v>2115</v>
      </c>
      <c r="D1349" s="2" t="s">
        <v>51</v>
      </c>
      <c r="E1349" s="8">
        <v>10</v>
      </c>
      <c r="F1349" s="2" t="s">
        <v>2126</v>
      </c>
      <c r="G1349" s="2" t="s">
        <v>2127</v>
      </c>
      <c r="H1349" s="9">
        <v>41729</v>
      </c>
      <c r="I1349" s="2">
        <v>2014</v>
      </c>
      <c r="J1349" s="2">
        <v>3</v>
      </c>
      <c r="K1349" s="2" t="str">
        <f>VLOOKUP($C1349,Clients!$B:$F,K$6,0)</f>
        <v>Buzzdog</v>
      </c>
      <c r="L1349" s="2" t="str">
        <f>VLOOKUP($C1349,Clients!$B:$F,L$6,0)</f>
        <v>Foreign</v>
      </c>
      <c r="M1349" s="2" t="str">
        <f>VLOOKUP($C1349,Clients!$B:$F,M$6,0)</f>
        <v>PK</v>
      </c>
      <c r="N1349" s="2" t="str">
        <f>VLOOKUP($C1349,Clients!$B:$F,N$6,0)</f>
        <v>Pakistan</v>
      </c>
    </row>
    <row r="1350" spans="2:14" x14ac:dyDescent="0.2">
      <c r="B1350" s="8">
        <v>0</v>
      </c>
      <c r="C1350" s="2" t="s">
        <v>2115</v>
      </c>
      <c r="D1350" s="2" t="s">
        <v>51</v>
      </c>
      <c r="E1350" s="8">
        <v>6</v>
      </c>
      <c r="F1350" s="2" t="s">
        <v>2128</v>
      </c>
      <c r="G1350" s="2" t="s">
        <v>2129</v>
      </c>
      <c r="H1350" s="9">
        <v>41736</v>
      </c>
      <c r="I1350" s="2">
        <v>2014</v>
      </c>
      <c r="J1350" s="2">
        <v>4</v>
      </c>
      <c r="K1350" s="2" t="str">
        <f>VLOOKUP($C1350,Clients!$B:$F,K$6,0)</f>
        <v>Buzzdog</v>
      </c>
      <c r="L1350" s="2" t="str">
        <f>VLOOKUP($C1350,Clients!$B:$F,L$6,0)</f>
        <v>Foreign</v>
      </c>
      <c r="M1350" s="2" t="str">
        <f>VLOOKUP($C1350,Clients!$B:$F,M$6,0)</f>
        <v>PK</v>
      </c>
      <c r="N1350" s="2" t="str">
        <f>VLOOKUP($C1350,Clients!$B:$F,N$6,0)</f>
        <v>Pakistan</v>
      </c>
    </row>
    <row r="1351" spans="2:14" x14ac:dyDescent="0.2">
      <c r="B1351" s="8">
        <v>3297</v>
      </c>
      <c r="C1351" s="2" t="s">
        <v>2115</v>
      </c>
      <c r="D1351" s="2" t="s">
        <v>16</v>
      </c>
      <c r="E1351" s="8">
        <v>6</v>
      </c>
      <c r="F1351" s="2" t="s">
        <v>2130</v>
      </c>
      <c r="G1351" s="2" t="s">
        <v>2131</v>
      </c>
      <c r="H1351" s="9">
        <v>41898</v>
      </c>
      <c r="I1351" s="2">
        <v>2014</v>
      </c>
      <c r="J1351" s="2">
        <v>9</v>
      </c>
      <c r="K1351" s="2" t="str">
        <f>VLOOKUP($C1351,Clients!$B:$F,K$6,0)</f>
        <v>Buzzdog</v>
      </c>
      <c r="L1351" s="2" t="str">
        <f>VLOOKUP($C1351,Clients!$B:$F,L$6,0)</f>
        <v>Foreign</v>
      </c>
      <c r="M1351" s="2" t="str">
        <f>VLOOKUP($C1351,Clients!$B:$F,M$6,0)</f>
        <v>PK</v>
      </c>
      <c r="N1351" s="2" t="str">
        <f>VLOOKUP($C1351,Clients!$B:$F,N$6,0)</f>
        <v>Pakistan</v>
      </c>
    </row>
    <row r="1352" spans="2:14" x14ac:dyDescent="0.2">
      <c r="B1352" s="8">
        <v>1419.6000000000001</v>
      </c>
      <c r="C1352" s="2" t="s">
        <v>2115</v>
      </c>
      <c r="D1352" s="2" t="s">
        <v>16</v>
      </c>
      <c r="E1352" s="8">
        <v>1</v>
      </c>
      <c r="F1352" s="2" t="s">
        <v>2130</v>
      </c>
      <c r="G1352" s="2" t="s">
        <v>2132</v>
      </c>
      <c r="H1352" s="9">
        <v>41898</v>
      </c>
      <c r="I1352" s="2">
        <v>2014</v>
      </c>
      <c r="J1352" s="2">
        <v>9</v>
      </c>
      <c r="K1352" s="2" t="str">
        <f>VLOOKUP($C1352,Clients!$B:$F,K$6,0)</f>
        <v>Buzzdog</v>
      </c>
      <c r="L1352" s="2" t="str">
        <f>VLOOKUP($C1352,Clients!$B:$F,L$6,0)</f>
        <v>Foreign</v>
      </c>
      <c r="M1352" s="2" t="str">
        <f>VLOOKUP($C1352,Clients!$B:$F,M$6,0)</f>
        <v>PK</v>
      </c>
      <c r="N1352" s="2" t="str">
        <f>VLOOKUP($C1352,Clients!$B:$F,N$6,0)</f>
        <v>Pakistan</v>
      </c>
    </row>
    <row r="1353" spans="2:14" x14ac:dyDescent="0.2">
      <c r="B1353" s="8">
        <v>95488.680000000008</v>
      </c>
      <c r="C1353" s="2" t="s">
        <v>2115</v>
      </c>
      <c r="D1353" s="2" t="s">
        <v>16</v>
      </c>
      <c r="E1353" s="8">
        <v>384</v>
      </c>
      <c r="F1353" s="2" t="s">
        <v>2133</v>
      </c>
      <c r="G1353" s="2" t="s">
        <v>2134</v>
      </c>
      <c r="H1353" s="9">
        <v>42009</v>
      </c>
      <c r="I1353" s="2">
        <v>2015</v>
      </c>
      <c r="J1353" s="2">
        <v>1</v>
      </c>
      <c r="K1353" s="2" t="str">
        <f>VLOOKUP($C1353,Clients!$B:$F,K$6,0)</f>
        <v>Buzzdog</v>
      </c>
      <c r="L1353" s="2" t="str">
        <f>VLOOKUP($C1353,Clients!$B:$F,L$6,0)</f>
        <v>Foreign</v>
      </c>
      <c r="M1353" s="2" t="str">
        <f>VLOOKUP($C1353,Clients!$B:$F,M$6,0)</f>
        <v>PK</v>
      </c>
      <c r="N1353" s="2" t="str">
        <f>VLOOKUP($C1353,Clients!$B:$F,N$6,0)</f>
        <v>Pakistan</v>
      </c>
    </row>
    <row r="1354" spans="2:14" x14ac:dyDescent="0.2">
      <c r="B1354" s="8">
        <v>106821.12</v>
      </c>
      <c r="C1354" s="2" t="s">
        <v>2115</v>
      </c>
      <c r="D1354" s="2" t="s">
        <v>16</v>
      </c>
      <c r="E1354" s="8">
        <v>424</v>
      </c>
      <c r="F1354" s="2" t="s">
        <v>2133</v>
      </c>
      <c r="G1354" s="2" t="s">
        <v>2135</v>
      </c>
      <c r="H1354" s="9">
        <v>42010</v>
      </c>
      <c r="I1354" s="2">
        <v>2015</v>
      </c>
      <c r="J1354" s="2">
        <v>1</v>
      </c>
      <c r="K1354" s="2" t="str">
        <f>VLOOKUP($C1354,Clients!$B:$F,K$6,0)</f>
        <v>Buzzdog</v>
      </c>
      <c r="L1354" s="2" t="str">
        <f>VLOOKUP($C1354,Clients!$B:$F,L$6,0)</f>
        <v>Foreign</v>
      </c>
      <c r="M1354" s="2" t="str">
        <f>VLOOKUP($C1354,Clients!$B:$F,M$6,0)</f>
        <v>PK</v>
      </c>
      <c r="N1354" s="2" t="str">
        <f>VLOOKUP($C1354,Clients!$B:$F,N$6,0)</f>
        <v>Pakistan</v>
      </c>
    </row>
    <row r="1355" spans="2:14" x14ac:dyDescent="0.2">
      <c r="B1355" s="8">
        <v>2716.56</v>
      </c>
      <c r="C1355" s="2" t="s">
        <v>2115</v>
      </c>
      <c r="D1355" s="2" t="s">
        <v>16</v>
      </c>
      <c r="E1355" s="8">
        <v>11</v>
      </c>
      <c r="F1355" s="2" t="s">
        <v>2136</v>
      </c>
      <c r="G1355" s="2" t="s">
        <v>2137</v>
      </c>
      <c r="H1355" s="9">
        <v>42010</v>
      </c>
      <c r="I1355" s="2">
        <v>2015</v>
      </c>
      <c r="J1355" s="2">
        <v>1</v>
      </c>
      <c r="K1355" s="2" t="str">
        <f>VLOOKUP($C1355,Clients!$B:$F,K$6,0)</f>
        <v>Buzzdog</v>
      </c>
      <c r="L1355" s="2" t="str">
        <f>VLOOKUP($C1355,Clients!$B:$F,L$6,0)</f>
        <v>Foreign</v>
      </c>
      <c r="M1355" s="2" t="str">
        <f>VLOOKUP($C1355,Clients!$B:$F,M$6,0)</f>
        <v>PK</v>
      </c>
      <c r="N1355" s="2" t="str">
        <f>VLOOKUP($C1355,Clients!$B:$F,N$6,0)</f>
        <v>Pakistan</v>
      </c>
    </row>
    <row r="1356" spans="2:14" x14ac:dyDescent="0.2">
      <c r="B1356" s="8">
        <v>89135.340000000011</v>
      </c>
      <c r="C1356" s="2" t="s">
        <v>2115</v>
      </c>
      <c r="D1356" s="2" t="s">
        <v>16</v>
      </c>
      <c r="E1356" s="8">
        <v>337</v>
      </c>
      <c r="F1356" s="2" t="s">
        <v>2133</v>
      </c>
      <c r="G1356" s="2" t="s">
        <v>2138</v>
      </c>
      <c r="H1356" s="9">
        <v>42011</v>
      </c>
      <c r="I1356" s="2">
        <v>2015</v>
      </c>
      <c r="J1356" s="2">
        <v>1</v>
      </c>
      <c r="K1356" s="2" t="str">
        <f>VLOOKUP($C1356,Clients!$B:$F,K$6,0)</f>
        <v>Buzzdog</v>
      </c>
      <c r="L1356" s="2" t="str">
        <f>VLOOKUP($C1356,Clients!$B:$F,L$6,0)</f>
        <v>Foreign</v>
      </c>
      <c r="M1356" s="2" t="str">
        <f>VLOOKUP($C1356,Clients!$B:$F,M$6,0)</f>
        <v>PK</v>
      </c>
      <c r="N1356" s="2" t="str">
        <f>VLOOKUP($C1356,Clients!$B:$F,N$6,0)</f>
        <v>Pakistan</v>
      </c>
    </row>
    <row r="1357" spans="2:14" x14ac:dyDescent="0.2">
      <c r="B1357" s="8">
        <v>98276.22</v>
      </c>
      <c r="C1357" s="2" t="s">
        <v>2115</v>
      </c>
      <c r="D1357" s="2" t="s">
        <v>16</v>
      </c>
      <c r="E1357" s="8">
        <v>388</v>
      </c>
      <c r="F1357" s="2" t="s">
        <v>2133</v>
      </c>
      <c r="G1357" s="2" t="s">
        <v>2139</v>
      </c>
      <c r="H1357" s="9">
        <v>42012</v>
      </c>
      <c r="I1357" s="2">
        <v>2015</v>
      </c>
      <c r="J1357" s="2">
        <v>1</v>
      </c>
      <c r="K1357" s="2" t="str">
        <f>VLOOKUP($C1357,Clients!$B:$F,K$6,0)</f>
        <v>Buzzdog</v>
      </c>
      <c r="L1357" s="2" t="str">
        <f>VLOOKUP($C1357,Clients!$B:$F,L$6,0)</f>
        <v>Foreign</v>
      </c>
      <c r="M1357" s="2" t="str">
        <f>VLOOKUP($C1357,Clients!$B:$F,M$6,0)</f>
        <v>PK</v>
      </c>
      <c r="N1357" s="2" t="str">
        <f>VLOOKUP($C1357,Clients!$B:$F,N$6,0)</f>
        <v>Pakistan</v>
      </c>
    </row>
    <row r="1358" spans="2:14" x14ac:dyDescent="0.2">
      <c r="B1358" s="8">
        <v>100830.24</v>
      </c>
      <c r="C1358" s="2" t="s">
        <v>2115</v>
      </c>
      <c r="D1358" s="2" t="s">
        <v>16</v>
      </c>
      <c r="E1358" s="8">
        <v>410</v>
      </c>
      <c r="F1358" s="2" t="s">
        <v>2133</v>
      </c>
      <c r="G1358" s="2" t="s">
        <v>2140</v>
      </c>
      <c r="H1358" s="9">
        <v>42012</v>
      </c>
      <c r="I1358" s="2">
        <v>2015</v>
      </c>
      <c r="J1358" s="2">
        <v>1</v>
      </c>
      <c r="K1358" s="2" t="str">
        <f>VLOOKUP($C1358,Clients!$B:$F,K$6,0)</f>
        <v>Buzzdog</v>
      </c>
      <c r="L1358" s="2" t="str">
        <f>VLOOKUP($C1358,Clients!$B:$F,L$6,0)</f>
        <v>Foreign</v>
      </c>
      <c r="M1358" s="2" t="str">
        <f>VLOOKUP($C1358,Clients!$B:$F,M$6,0)</f>
        <v>PK</v>
      </c>
      <c r="N1358" s="2" t="str">
        <f>VLOOKUP($C1358,Clients!$B:$F,N$6,0)</f>
        <v>Pakistan</v>
      </c>
    </row>
    <row r="1359" spans="2:14" x14ac:dyDescent="0.2">
      <c r="B1359" s="8">
        <v>92148</v>
      </c>
      <c r="C1359" s="2" t="s">
        <v>2115</v>
      </c>
      <c r="D1359" s="2" t="s">
        <v>16</v>
      </c>
      <c r="E1359" s="8">
        <v>367</v>
      </c>
      <c r="F1359" s="2" t="s">
        <v>2133</v>
      </c>
      <c r="G1359" s="2" t="s">
        <v>2141</v>
      </c>
      <c r="H1359" s="9">
        <v>42012</v>
      </c>
      <c r="I1359" s="2">
        <v>2015</v>
      </c>
      <c r="J1359" s="2">
        <v>1</v>
      </c>
      <c r="K1359" s="2" t="str">
        <f>VLOOKUP($C1359,Clients!$B:$F,K$6,0)</f>
        <v>Buzzdog</v>
      </c>
      <c r="L1359" s="2" t="str">
        <f>VLOOKUP($C1359,Clients!$B:$F,L$6,0)</f>
        <v>Foreign</v>
      </c>
      <c r="M1359" s="2" t="str">
        <f>VLOOKUP($C1359,Clients!$B:$F,M$6,0)</f>
        <v>PK</v>
      </c>
      <c r="N1359" s="2" t="str">
        <f>VLOOKUP($C1359,Clients!$B:$F,N$6,0)</f>
        <v>Pakistan</v>
      </c>
    </row>
    <row r="1360" spans="2:14" x14ac:dyDescent="0.2">
      <c r="B1360" s="8">
        <v>107205</v>
      </c>
      <c r="C1360" s="2" t="s">
        <v>2115</v>
      </c>
      <c r="D1360" s="2" t="s">
        <v>16</v>
      </c>
      <c r="E1360" s="8">
        <v>440</v>
      </c>
      <c r="F1360" s="2" t="s">
        <v>2133</v>
      </c>
      <c r="G1360" s="2" t="s">
        <v>2142</v>
      </c>
      <c r="H1360" s="9">
        <v>42013</v>
      </c>
      <c r="I1360" s="2">
        <v>2015</v>
      </c>
      <c r="J1360" s="2">
        <v>1</v>
      </c>
      <c r="K1360" s="2" t="str">
        <f>VLOOKUP($C1360,Clients!$B:$F,K$6,0)</f>
        <v>Buzzdog</v>
      </c>
      <c r="L1360" s="2" t="str">
        <f>VLOOKUP($C1360,Clients!$B:$F,L$6,0)</f>
        <v>Foreign</v>
      </c>
      <c r="M1360" s="2" t="str">
        <f>VLOOKUP($C1360,Clients!$B:$F,M$6,0)</f>
        <v>PK</v>
      </c>
      <c r="N1360" s="2" t="str">
        <f>VLOOKUP($C1360,Clients!$B:$F,N$6,0)</f>
        <v>Pakistan</v>
      </c>
    </row>
    <row r="1361" spans="2:14" x14ac:dyDescent="0.2">
      <c r="B1361" s="8">
        <v>-7383.6</v>
      </c>
      <c r="C1361" s="2" t="s">
        <v>2115</v>
      </c>
      <c r="D1361" s="2" t="s">
        <v>16</v>
      </c>
      <c r="E1361" s="8">
        <v>-30</v>
      </c>
      <c r="F1361" s="2" t="s">
        <v>2143</v>
      </c>
      <c r="G1361" s="2" t="s">
        <v>2144</v>
      </c>
      <c r="H1361" s="9">
        <v>42016</v>
      </c>
      <c r="I1361" s="2">
        <v>2015</v>
      </c>
      <c r="J1361" s="2">
        <v>1</v>
      </c>
      <c r="K1361" s="2" t="str">
        <f>VLOOKUP($C1361,Clients!$B:$F,K$6,0)</f>
        <v>Buzzdog</v>
      </c>
      <c r="L1361" s="2" t="str">
        <f>VLOOKUP($C1361,Clients!$B:$F,L$6,0)</f>
        <v>Foreign</v>
      </c>
      <c r="M1361" s="2" t="str">
        <f>VLOOKUP($C1361,Clients!$B:$F,M$6,0)</f>
        <v>PK</v>
      </c>
      <c r="N1361" s="2" t="str">
        <f>VLOOKUP($C1361,Clients!$B:$F,N$6,0)</f>
        <v>Pakistan</v>
      </c>
    </row>
    <row r="1362" spans="2:14" x14ac:dyDescent="0.2">
      <c r="B1362" s="8">
        <v>7862.4000000000005</v>
      </c>
      <c r="C1362" s="2" t="s">
        <v>2115</v>
      </c>
      <c r="D1362" s="2" t="s">
        <v>16</v>
      </c>
      <c r="E1362" s="8">
        <v>30</v>
      </c>
      <c r="F1362" s="2" t="s">
        <v>2133</v>
      </c>
      <c r="G1362" s="2" t="s">
        <v>2145</v>
      </c>
      <c r="H1362" s="9">
        <v>42016</v>
      </c>
      <c r="I1362" s="2">
        <v>2015</v>
      </c>
      <c r="J1362" s="2">
        <v>1</v>
      </c>
      <c r="K1362" s="2" t="str">
        <f>VLOOKUP($C1362,Clients!$B:$F,K$6,0)</f>
        <v>Buzzdog</v>
      </c>
      <c r="L1362" s="2" t="str">
        <f>VLOOKUP($C1362,Clients!$B:$F,L$6,0)</f>
        <v>Foreign</v>
      </c>
      <c r="M1362" s="2" t="str">
        <f>VLOOKUP($C1362,Clients!$B:$F,M$6,0)</f>
        <v>PK</v>
      </c>
      <c r="N1362" s="2" t="str">
        <f>VLOOKUP($C1362,Clients!$B:$F,N$6,0)</f>
        <v>Pakistan</v>
      </c>
    </row>
    <row r="1363" spans="2:14" x14ac:dyDescent="0.2">
      <c r="B1363" s="8">
        <v>-7862.4000000000005</v>
      </c>
      <c r="C1363" s="2" t="s">
        <v>2115</v>
      </c>
      <c r="D1363" s="2" t="s">
        <v>16</v>
      </c>
      <c r="E1363" s="8">
        <v>-30</v>
      </c>
      <c r="F1363" s="2" t="s">
        <v>2146</v>
      </c>
      <c r="G1363" s="2" t="s">
        <v>2145</v>
      </c>
      <c r="H1363" s="9">
        <v>42016</v>
      </c>
      <c r="I1363" s="2">
        <v>2015</v>
      </c>
      <c r="J1363" s="2">
        <v>1</v>
      </c>
      <c r="K1363" s="2" t="str">
        <f>VLOOKUP($C1363,Clients!$B:$F,K$6,0)</f>
        <v>Buzzdog</v>
      </c>
      <c r="L1363" s="2" t="str">
        <f>VLOOKUP($C1363,Clients!$B:$F,L$6,0)</f>
        <v>Foreign</v>
      </c>
      <c r="M1363" s="2" t="str">
        <f>VLOOKUP($C1363,Clients!$B:$F,M$6,0)</f>
        <v>PK</v>
      </c>
      <c r="N1363" s="2" t="str">
        <f>VLOOKUP($C1363,Clients!$B:$F,N$6,0)</f>
        <v>Pakistan</v>
      </c>
    </row>
    <row r="1364" spans="2:14" x14ac:dyDescent="0.2">
      <c r="B1364" s="8">
        <v>7862.4000000000005</v>
      </c>
      <c r="C1364" s="2" t="s">
        <v>2115</v>
      </c>
      <c r="D1364" s="2" t="s">
        <v>16</v>
      </c>
      <c r="E1364" s="8">
        <v>30</v>
      </c>
      <c r="F1364" s="2" t="s">
        <v>2147</v>
      </c>
      <c r="G1364" s="2" t="s">
        <v>2145</v>
      </c>
      <c r="H1364" s="9">
        <v>42016</v>
      </c>
      <c r="I1364" s="2">
        <v>2015</v>
      </c>
      <c r="J1364" s="2">
        <v>1</v>
      </c>
      <c r="K1364" s="2" t="str">
        <f>VLOOKUP($C1364,Clients!$B:$F,K$6,0)</f>
        <v>Buzzdog</v>
      </c>
      <c r="L1364" s="2" t="str">
        <f>VLOOKUP($C1364,Clients!$B:$F,L$6,0)</f>
        <v>Foreign</v>
      </c>
      <c r="M1364" s="2" t="str">
        <f>VLOOKUP($C1364,Clients!$B:$F,M$6,0)</f>
        <v>PK</v>
      </c>
      <c r="N1364" s="2" t="str">
        <f>VLOOKUP($C1364,Clients!$B:$F,N$6,0)</f>
        <v>Pakistan</v>
      </c>
    </row>
    <row r="1365" spans="2:14" x14ac:dyDescent="0.2">
      <c r="B1365" s="8">
        <v>91717.92</v>
      </c>
      <c r="C1365" s="2" t="s">
        <v>2115</v>
      </c>
      <c r="D1365" s="2" t="s">
        <v>16</v>
      </c>
      <c r="E1365" s="8">
        <v>371</v>
      </c>
      <c r="F1365" s="2" t="s">
        <v>2133</v>
      </c>
      <c r="G1365" s="2" t="s">
        <v>2148</v>
      </c>
      <c r="H1365" s="9">
        <v>42016</v>
      </c>
      <c r="I1365" s="2">
        <v>2015</v>
      </c>
      <c r="J1365" s="2">
        <v>1</v>
      </c>
      <c r="K1365" s="2" t="str">
        <f>VLOOKUP($C1365,Clients!$B:$F,K$6,0)</f>
        <v>Buzzdog</v>
      </c>
      <c r="L1365" s="2" t="str">
        <f>VLOOKUP($C1365,Clients!$B:$F,L$6,0)</f>
        <v>Foreign</v>
      </c>
      <c r="M1365" s="2" t="str">
        <f>VLOOKUP($C1365,Clients!$B:$F,M$6,0)</f>
        <v>PK</v>
      </c>
      <c r="N1365" s="2" t="str">
        <f>VLOOKUP($C1365,Clients!$B:$F,N$6,0)</f>
        <v>Pakistan</v>
      </c>
    </row>
    <row r="1366" spans="2:14" x14ac:dyDescent="0.2">
      <c r="B1366" s="8">
        <v>95937.66</v>
      </c>
      <c r="C1366" s="2" t="s">
        <v>2115</v>
      </c>
      <c r="D1366" s="2" t="s">
        <v>16</v>
      </c>
      <c r="E1366" s="8">
        <v>380</v>
      </c>
      <c r="F1366" s="2" t="s">
        <v>2133</v>
      </c>
      <c r="G1366" s="2" t="s">
        <v>2149</v>
      </c>
      <c r="H1366" s="9">
        <v>42017</v>
      </c>
      <c r="I1366" s="2">
        <v>2015</v>
      </c>
      <c r="J1366" s="2">
        <v>1</v>
      </c>
      <c r="K1366" s="2" t="str">
        <f>VLOOKUP($C1366,Clients!$B:$F,K$6,0)</f>
        <v>Buzzdog</v>
      </c>
      <c r="L1366" s="2" t="str">
        <f>VLOOKUP($C1366,Clients!$B:$F,L$6,0)</f>
        <v>Foreign</v>
      </c>
      <c r="M1366" s="2" t="str">
        <f>VLOOKUP($C1366,Clients!$B:$F,M$6,0)</f>
        <v>PK</v>
      </c>
      <c r="N1366" s="2" t="str">
        <f>VLOOKUP($C1366,Clients!$B:$F,N$6,0)</f>
        <v>Pakistan</v>
      </c>
    </row>
    <row r="1367" spans="2:14" x14ac:dyDescent="0.2">
      <c r="B1367" s="8">
        <v>150706.83600000001</v>
      </c>
      <c r="C1367" s="2" t="s">
        <v>2115</v>
      </c>
      <c r="D1367" s="2" t="s">
        <v>16</v>
      </c>
      <c r="E1367" s="8">
        <v>542</v>
      </c>
      <c r="F1367" s="2" t="s">
        <v>2150</v>
      </c>
      <c r="G1367" s="2" t="s">
        <v>2151</v>
      </c>
      <c r="H1367" s="9">
        <v>42123</v>
      </c>
      <c r="I1367" s="2">
        <v>2015</v>
      </c>
      <c r="J1367" s="2">
        <v>4</v>
      </c>
      <c r="K1367" s="2" t="str">
        <f>VLOOKUP($C1367,Clients!$B:$F,K$6,0)</f>
        <v>Buzzdog</v>
      </c>
      <c r="L1367" s="2" t="str">
        <f>VLOOKUP($C1367,Clients!$B:$F,L$6,0)</f>
        <v>Foreign</v>
      </c>
      <c r="M1367" s="2" t="str">
        <f>VLOOKUP($C1367,Clients!$B:$F,M$6,0)</f>
        <v>PK</v>
      </c>
      <c r="N1367" s="2" t="str">
        <f>VLOOKUP($C1367,Clients!$B:$F,N$6,0)</f>
        <v>Pakistan</v>
      </c>
    </row>
    <row r="1368" spans="2:14" x14ac:dyDescent="0.2">
      <c r="B1368" s="8">
        <v>122566.584</v>
      </c>
      <c r="C1368" s="2" t="s">
        <v>2115</v>
      </c>
      <c r="D1368" s="2" t="s">
        <v>16</v>
      </c>
      <c r="E1368" s="8">
        <v>365</v>
      </c>
      <c r="F1368" s="2" t="s">
        <v>2150</v>
      </c>
      <c r="G1368" s="2" t="s">
        <v>2152</v>
      </c>
      <c r="H1368" s="9">
        <v>42123</v>
      </c>
      <c r="I1368" s="2">
        <v>2015</v>
      </c>
      <c r="J1368" s="2">
        <v>4</v>
      </c>
      <c r="K1368" s="2" t="str">
        <f>VLOOKUP($C1368,Clients!$B:$F,K$6,0)</f>
        <v>Buzzdog</v>
      </c>
      <c r="L1368" s="2" t="str">
        <f>VLOOKUP($C1368,Clients!$B:$F,L$6,0)</f>
        <v>Foreign</v>
      </c>
      <c r="M1368" s="2" t="str">
        <f>VLOOKUP($C1368,Clients!$B:$F,M$6,0)</f>
        <v>PK</v>
      </c>
      <c r="N1368" s="2" t="str">
        <f>VLOOKUP($C1368,Clients!$B:$F,N$6,0)</f>
        <v>Pakistan</v>
      </c>
    </row>
    <row r="1369" spans="2:14" x14ac:dyDescent="0.2">
      <c r="B1369" s="8">
        <v>80640</v>
      </c>
      <c r="C1369" s="2" t="s">
        <v>2115</v>
      </c>
      <c r="D1369" s="2" t="s">
        <v>16</v>
      </c>
      <c r="E1369" s="8">
        <v>200</v>
      </c>
      <c r="F1369" s="2" t="s">
        <v>2153</v>
      </c>
      <c r="G1369" s="2" t="s">
        <v>2154</v>
      </c>
      <c r="H1369" s="9">
        <v>42124</v>
      </c>
      <c r="I1369" s="2">
        <v>2015</v>
      </c>
      <c r="J1369" s="2">
        <v>4</v>
      </c>
      <c r="K1369" s="2" t="str">
        <f>VLOOKUP($C1369,Clients!$B:$F,K$6,0)</f>
        <v>Buzzdog</v>
      </c>
      <c r="L1369" s="2" t="str">
        <f>VLOOKUP($C1369,Clients!$B:$F,L$6,0)</f>
        <v>Foreign</v>
      </c>
      <c r="M1369" s="2" t="str">
        <f>VLOOKUP($C1369,Clients!$B:$F,M$6,0)</f>
        <v>PK</v>
      </c>
      <c r="N1369" s="2" t="str">
        <f>VLOOKUP($C1369,Clients!$B:$F,N$6,0)</f>
        <v>Pakistan</v>
      </c>
    </row>
    <row r="1370" spans="2:14" x14ac:dyDescent="0.2">
      <c r="B1370" s="8">
        <v>11541.6</v>
      </c>
      <c r="C1370" s="2" t="s">
        <v>2115</v>
      </c>
      <c r="D1370" s="2" t="s">
        <v>16</v>
      </c>
      <c r="E1370" s="8">
        <v>40</v>
      </c>
      <c r="F1370" s="2" t="s">
        <v>2153</v>
      </c>
      <c r="G1370" s="2" t="s">
        <v>2155</v>
      </c>
      <c r="H1370" s="9">
        <v>42124</v>
      </c>
      <c r="I1370" s="2">
        <v>2015</v>
      </c>
      <c r="J1370" s="2">
        <v>4</v>
      </c>
      <c r="K1370" s="2" t="str">
        <f>VLOOKUP($C1370,Clients!$B:$F,K$6,0)</f>
        <v>Buzzdog</v>
      </c>
      <c r="L1370" s="2" t="str">
        <f>VLOOKUP($C1370,Clients!$B:$F,L$6,0)</f>
        <v>Foreign</v>
      </c>
      <c r="M1370" s="2" t="str">
        <f>VLOOKUP($C1370,Clients!$B:$F,M$6,0)</f>
        <v>PK</v>
      </c>
      <c r="N1370" s="2" t="str">
        <f>VLOOKUP($C1370,Clients!$B:$F,N$6,0)</f>
        <v>Pakistan</v>
      </c>
    </row>
    <row r="1371" spans="2:14" x14ac:dyDescent="0.2">
      <c r="B1371" s="8">
        <v>252.84000000000003</v>
      </c>
      <c r="C1371" s="2" t="s">
        <v>2115</v>
      </c>
      <c r="D1371" s="2" t="s">
        <v>16</v>
      </c>
      <c r="E1371" s="8">
        <v>1</v>
      </c>
      <c r="F1371" s="2" t="s">
        <v>2156</v>
      </c>
      <c r="G1371" s="2" t="s">
        <v>2157</v>
      </c>
      <c r="H1371" s="9">
        <v>42146</v>
      </c>
      <c r="I1371" s="2">
        <v>2015</v>
      </c>
      <c r="J1371" s="2">
        <v>5</v>
      </c>
      <c r="K1371" s="2" t="str">
        <f>VLOOKUP($C1371,Clients!$B:$F,K$6,0)</f>
        <v>Buzzdog</v>
      </c>
      <c r="L1371" s="2" t="str">
        <f>VLOOKUP($C1371,Clients!$B:$F,L$6,0)</f>
        <v>Foreign</v>
      </c>
      <c r="M1371" s="2" t="str">
        <f>VLOOKUP($C1371,Clients!$B:$F,M$6,0)</f>
        <v>PK</v>
      </c>
      <c r="N1371" s="2" t="str">
        <f>VLOOKUP($C1371,Clients!$B:$F,N$6,0)</f>
        <v>Pakistan</v>
      </c>
    </row>
    <row r="1372" spans="2:14" x14ac:dyDescent="0.2">
      <c r="B1372" s="8">
        <v>1486.8</v>
      </c>
      <c r="C1372" s="2" t="s">
        <v>2115</v>
      </c>
      <c r="D1372" s="2" t="s">
        <v>16</v>
      </c>
      <c r="E1372" s="8">
        <v>1</v>
      </c>
      <c r="F1372" s="2" t="s">
        <v>2156</v>
      </c>
      <c r="G1372" s="2" t="s">
        <v>2158</v>
      </c>
      <c r="H1372" s="9">
        <v>42146</v>
      </c>
      <c r="I1372" s="2">
        <v>2015</v>
      </c>
      <c r="J1372" s="2">
        <v>5</v>
      </c>
      <c r="K1372" s="2" t="str">
        <f>VLOOKUP($C1372,Clients!$B:$F,K$6,0)</f>
        <v>Buzzdog</v>
      </c>
      <c r="L1372" s="2" t="str">
        <f>VLOOKUP($C1372,Clients!$B:$F,L$6,0)</f>
        <v>Foreign</v>
      </c>
      <c r="M1372" s="2" t="str">
        <f>VLOOKUP($C1372,Clients!$B:$F,M$6,0)</f>
        <v>PK</v>
      </c>
      <c r="N1372" s="2" t="str">
        <f>VLOOKUP($C1372,Clients!$B:$F,N$6,0)</f>
        <v>Pakistan</v>
      </c>
    </row>
    <row r="1373" spans="2:14" x14ac:dyDescent="0.2">
      <c r="B1373" s="8">
        <v>462</v>
      </c>
      <c r="C1373" s="2" t="s">
        <v>2115</v>
      </c>
      <c r="D1373" s="2" t="s">
        <v>16</v>
      </c>
      <c r="E1373" s="8">
        <v>1</v>
      </c>
      <c r="F1373" s="2" t="s">
        <v>2159</v>
      </c>
      <c r="G1373" s="2" t="s">
        <v>2160</v>
      </c>
      <c r="H1373" s="9">
        <v>42151</v>
      </c>
      <c r="I1373" s="2">
        <v>2015</v>
      </c>
      <c r="J1373" s="2">
        <v>5</v>
      </c>
      <c r="K1373" s="2" t="str">
        <f>VLOOKUP($C1373,Clients!$B:$F,K$6,0)</f>
        <v>Buzzdog</v>
      </c>
      <c r="L1373" s="2" t="str">
        <f>VLOOKUP($C1373,Clients!$B:$F,L$6,0)</f>
        <v>Foreign</v>
      </c>
      <c r="M1373" s="2" t="str">
        <f>VLOOKUP($C1373,Clients!$B:$F,M$6,0)</f>
        <v>PK</v>
      </c>
      <c r="N1373" s="2" t="str">
        <f>VLOOKUP($C1373,Clients!$B:$F,N$6,0)</f>
        <v>Pakistan</v>
      </c>
    </row>
    <row r="1374" spans="2:14" x14ac:dyDescent="0.2">
      <c r="B1374" s="8">
        <v>0</v>
      </c>
      <c r="C1374" s="2" t="s">
        <v>2115</v>
      </c>
      <c r="D1374" s="2" t="s">
        <v>20</v>
      </c>
      <c r="E1374" s="8">
        <v>2</v>
      </c>
      <c r="F1374" s="2" t="s">
        <v>2161</v>
      </c>
      <c r="G1374" s="2" t="s">
        <v>2162</v>
      </c>
      <c r="H1374" s="9">
        <v>42164</v>
      </c>
      <c r="I1374" s="2">
        <v>2015</v>
      </c>
      <c r="J1374" s="2">
        <v>6</v>
      </c>
      <c r="K1374" s="2" t="str">
        <f>VLOOKUP($C1374,Clients!$B:$F,K$6,0)</f>
        <v>Buzzdog</v>
      </c>
      <c r="L1374" s="2" t="str">
        <f>VLOOKUP($C1374,Clients!$B:$F,L$6,0)</f>
        <v>Foreign</v>
      </c>
      <c r="M1374" s="2" t="str">
        <f>VLOOKUP($C1374,Clients!$B:$F,M$6,0)</f>
        <v>PK</v>
      </c>
      <c r="N1374" s="2" t="str">
        <f>VLOOKUP($C1374,Clients!$B:$F,N$6,0)</f>
        <v>Pakistan</v>
      </c>
    </row>
    <row r="1375" spans="2:14" x14ac:dyDescent="0.2">
      <c r="B1375" s="8">
        <v>119841.12</v>
      </c>
      <c r="C1375" s="2" t="s">
        <v>2115</v>
      </c>
      <c r="D1375" s="2" t="s">
        <v>16</v>
      </c>
      <c r="E1375" s="8">
        <v>334</v>
      </c>
      <c r="F1375" s="2" t="s">
        <v>2156</v>
      </c>
      <c r="G1375" s="2" t="s">
        <v>2163</v>
      </c>
      <c r="H1375" s="9">
        <v>42178</v>
      </c>
      <c r="I1375" s="2">
        <v>2015</v>
      </c>
      <c r="J1375" s="2">
        <v>6</v>
      </c>
      <c r="K1375" s="2" t="str">
        <f>VLOOKUP($C1375,Clients!$B:$F,K$6,0)</f>
        <v>Buzzdog</v>
      </c>
      <c r="L1375" s="2" t="str">
        <f>VLOOKUP($C1375,Clients!$B:$F,L$6,0)</f>
        <v>Foreign</v>
      </c>
      <c r="M1375" s="2" t="str">
        <f>VLOOKUP($C1375,Clients!$B:$F,M$6,0)</f>
        <v>PK</v>
      </c>
      <c r="N1375" s="2" t="str">
        <f>VLOOKUP($C1375,Clients!$B:$F,N$6,0)</f>
        <v>Pakistan</v>
      </c>
    </row>
    <row r="1376" spans="2:14" x14ac:dyDescent="0.2">
      <c r="B1376" s="8">
        <v>98798.784</v>
      </c>
      <c r="C1376" s="2" t="s">
        <v>2115</v>
      </c>
      <c r="D1376" s="2" t="s">
        <v>16</v>
      </c>
      <c r="E1376" s="8">
        <v>446</v>
      </c>
      <c r="F1376" s="2" t="s">
        <v>2156</v>
      </c>
      <c r="G1376" s="2" t="s">
        <v>2164</v>
      </c>
      <c r="H1376" s="9">
        <v>42187</v>
      </c>
      <c r="I1376" s="2">
        <v>2015</v>
      </c>
      <c r="J1376" s="2">
        <v>7</v>
      </c>
      <c r="K1376" s="2" t="str">
        <f>VLOOKUP($C1376,Clients!$B:$F,K$6,0)</f>
        <v>Buzzdog</v>
      </c>
      <c r="L1376" s="2" t="str">
        <f>VLOOKUP($C1376,Clients!$B:$F,L$6,0)</f>
        <v>Foreign</v>
      </c>
      <c r="M1376" s="2" t="str">
        <f>VLOOKUP($C1376,Clients!$B:$F,M$6,0)</f>
        <v>PK</v>
      </c>
      <c r="N1376" s="2" t="str">
        <f>VLOOKUP($C1376,Clients!$B:$F,N$6,0)</f>
        <v>Pakistan</v>
      </c>
    </row>
    <row r="1377" spans="2:14" x14ac:dyDescent="0.2">
      <c r="B1377" s="8">
        <v>114882.93600000002</v>
      </c>
      <c r="C1377" s="2" t="s">
        <v>2115</v>
      </c>
      <c r="D1377" s="2" t="s">
        <v>16</v>
      </c>
      <c r="E1377" s="8">
        <v>431</v>
      </c>
      <c r="F1377" s="2" t="s">
        <v>2165</v>
      </c>
      <c r="G1377" s="2" t="s">
        <v>2166</v>
      </c>
      <c r="H1377" s="9">
        <v>42196</v>
      </c>
      <c r="I1377" s="2">
        <v>2015</v>
      </c>
      <c r="J1377" s="2">
        <v>7</v>
      </c>
      <c r="K1377" s="2" t="str">
        <f>VLOOKUP($C1377,Clients!$B:$F,K$6,0)</f>
        <v>Buzzdog</v>
      </c>
      <c r="L1377" s="2" t="str">
        <f>VLOOKUP($C1377,Clients!$B:$F,L$6,0)</f>
        <v>Foreign</v>
      </c>
      <c r="M1377" s="2" t="str">
        <f>VLOOKUP($C1377,Clients!$B:$F,M$6,0)</f>
        <v>PK</v>
      </c>
      <c r="N1377" s="2" t="str">
        <f>VLOOKUP($C1377,Clients!$B:$F,N$6,0)</f>
        <v>Pakistan</v>
      </c>
    </row>
    <row r="1378" spans="2:14" x14ac:dyDescent="0.2">
      <c r="B1378" s="8">
        <v>141778.476</v>
      </c>
      <c r="C1378" s="2" t="s">
        <v>2115</v>
      </c>
      <c r="D1378" s="2" t="s">
        <v>16</v>
      </c>
      <c r="E1378" s="8">
        <v>512</v>
      </c>
      <c r="F1378" s="2" t="s">
        <v>2165</v>
      </c>
      <c r="G1378" s="2" t="s">
        <v>2167</v>
      </c>
      <c r="H1378" s="9">
        <v>42200</v>
      </c>
      <c r="I1378" s="2">
        <v>2015</v>
      </c>
      <c r="J1378" s="2">
        <v>7</v>
      </c>
      <c r="K1378" s="2" t="str">
        <f>VLOOKUP($C1378,Clients!$B:$F,K$6,0)</f>
        <v>Buzzdog</v>
      </c>
      <c r="L1378" s="2" t="str">
        <f>VLOOKUP($C1378,Clients!$B:$F,L$6,0)</f>
        <v>Foreign</v>
      </c>
      <c r="M1378" s="2" t="str">
        <f>VLOOKUP($C1378,Clients!$B:$F,M$6,0)</f>
        <v>PK</v>
      </c>
      <c r="N1378" s="2" t="str">
        <f>VLOOKUP($C1378,Clients!$B:$F,N$6,0)</f>
        <v>Pakistan</v>
      </c>
    </row>
    <row r="1379" spans="2:14" x14ac:dyDescent="0.2">
      <c r="B1379" s="8">
        <v>17291.400000000001</v>
      </c>
      <c r="C1379" s="2" t="s">
        <v>2115</v>
      </c>
      <c r="D1379" s="2" t="s">
        <v>16</v>
      </c>
      <c r="E1379" s="8">
        <v>19</v>
      </c>
      <c r="F1379" s="2" t="s">
        <v>2168</v>
      </c>
      <c r="G1379" s="2" t="s">
        <v>2169</v>
      </c>
      <c r="H1379" s="9">
        <v>42241</v>
      </c>
      <c r="I1379" s="2">
        <v>2015</v>
      </c>
      <c r="J1379" s="2">
        <v>8</v>
      </c>
      <c r="K1379" s="2" t="str">
        <f>VLOOKUP($C1379,Clients!$B:$F,K$6,0)</f>
        <v>Buzzdog</v>
      </c>
      <c r="L1379" s="2" t="str">
        <f>VLOOKUP($C1379,Clients!$B:$F,L$6,0)</f>
        <v>Foreign</v>
      </c>
      <c r="M1379" s="2" t="str">
        <f>VLOOKUP($C1379,Clients!$B:$F,M$6,0)</f>
        <v>PK</v>
      </c>
      <c r="N1379" s="2" t="str">
        <f>VLOOKUP($C1379,Clients!$B:$F,N$6,0)</f>
        <v>Pakistan</v>
      </c>
    </row>
    <row r="1380" spans="2:14" x14ac:dyDescent="0.2">
      <c r="B1380" s="8">
        <v>1537.2</v>
      </c>
      <c r="C1380" s="2" t="s">
        <v>2115</v>
      </c>
      <c r="D1380" s="2" t="s">
        <v>16</v>
      </c>
      <c r="E1380" s="8">
        <v>1</v>
      </c>
      <c r="F1380" s="2" t="s">
        <v>2170</v>
      </c>
      <c r="G1380" s="2" t="s">
        <v>2171</v>
      </c>
      <c r="H1380" s="9">
        <v>42249</v>
      </c>
      <c r="I1380" s="2">
        <v>2015</v>
      </c>
      <c r="J1380" s="2">
        <v>9</v>
      </c>
      <c r="K1380" s="2" t="str">
        <f>VLOOKUP($C1380,Clients!$B:$F,K$6,0)</f>
        <v>Buzzdog</v>
      </c>
      <c r="L1380" s="2" t="str">
        <f>VLOOKUP($C1380,Clients!$B:$F,L$6,0)</f>
        <v>Foreign</v>
      </c>
      <c r="M1380" s="2" t="str">
        <f>VLOOKUP($C1380,Clients!$B:$F,M$6,0)</f>
        <v>PK</v>
      </c>
      <c r="N1380" s="2" t="str">
        <f>VLOOKUP($C1380,Clients!$B:$F,N$6,0)</f>
        <v>Pakistan</v>
      </c>
    </row>
    <row r="1381" spans="2:14" x14ac:dyDescent="0.2">
      <c r="B1381" s="8">
        <v>78021.3</v>
      </c>
      <c r="C1381" s="2" t="s">
        <v>2115</v>
      </c>
      <c r="D1381" s="2" t="s">
        <v>16</v>
      </c>
      <c r="E1381" s="8">
        <v>384</v>
      </c>
      <c r="F1381" s="2" t="s">
        <v>2172</v>
      </c>
      <c r="G1381" s="2" t="s">
        <v>2173</v>
      </c>
      <c r="H1381" s="9">
        <v>42328</v>
      </c>
      <c r="I1381" s="2">
        <v>2015</v>
      </c>
      <c r="J1381" s="2">
        <v>11</v>
      </c>
      <c r="K1381" s="2" t="str">
        <f>VLOOKUP($C1381,Clients!$B:$F,K$6,0)</f>
        <v>Buzzdog</v>
      </c>
      <c r="L1381" s="2" t="str">
        <f>VLOOKUP($C1381,Clients!$B:$F,L$6,0)</f>
        <v>Foreign</v>
      </c>
      <c r="M1381" s="2" t="str">
        <f>VLOOKUP($C1381,Clients!$B:$F,M$6,0)</f>
        <v>PK</v>
      </c>
      <c r="N1381" s="2" t="str">
        <f>VLOOKUP($C1381,Clients!$B:$F,N$6,0)</f>
        <v>Pakistan</v>
      </c>
    </row>
    <row r="1382" spans="2:14" x14ac:dyDescent="0.2">
      <c r="B1382" s="8">
        <v>1556.1000000000001</v>
      </c>
      <c r="C1382" s="2" t="s">
        <v>2115</v>
      </c>
      <c r="D1382" s="2" t="s">
        <v>16</v>
      </c>
      <c r="E1382" s="8">
        <v>390</v>
      </c>
      <c r="F1382" s="2" t="s">
        <v>2174</v>
      </c>
      <c r="G1382" s="2" t="s">
        <v>2175</v>
      </c>
      <c r="H1382" s="9">
        <v>42328</v>
      </c>
      <c r="I1382" s="2">
        <v>2015</v>
      </c>
      <c r="J1382" s="2">
        <v>11</v>
      </c>
      <c r="K1382" s="2" t="str">
        <f>VLOOKUP($C1382,Clients!$B:$F,K$6,0)</f>
        <v>Buzzdog</v>
      </c>
      <c r="L1382" s="2" t="str">
        <f>VLOOKUP($C1382,Clients!$B:$F,L$6,0)</f>
        <v>Foreign</v>
      </c>
      <c r="M1382" s="2" t="str">
        <f>VLOOKUP($C1382,Clients!$B:$F,M$6,0)</f>
        <v>PK</v>
      </c>
      <c r="N1382" s="2" t="str">
        <f>VLOOKUP($C1382,Clients!$B:$F,N$6,0)</f>
        <v>Pakistan</v>
      </c>
    </row>
    <row r="1383" spans="2:14" x14ac:dyDescent="0.2">
      <c r="B1383" s="8">
        <v>100011.492</v>
      </c>
      <c r="C1383" s="2" t="s">
        <v>2115</v>
      </c>
      <c r="D1383" s="2" t="s">
        <v>16</v>
      </c>
      <c r="E1383" s="8">
        <v>487</v>
      </c>
      <c r="F1383" s="2" t="s">
        <v>2172</v>
      </c>
      <c r="G1383" s="2" t="s">
        <v>2176</v>
      </c>
      <c r="H1383" s="9">
        <v>42328</v>
      </c>
      <c r="I1383" s="2">
        <v>2015</v>
      </c>
      <c r="J1383" s="2">
        <v>11</v>
      </c>
      <c r="K1383" s="2" t="str">
        <f>VLOOKUP($C1383,Clients!$B:$F,K$6,0)</f>
        <v>Buzzdog</v>
      </c>
      <c r="L1383" s="2" t="str">
        <f>VLOOKUP($C1383,Clients!$B:$F,L$6,0)</f>
        <v>Foreign</v>
      </c>
      <c r="M1383" s="2" t="str">
        <f>VLOOKUP($C1383,Clients!$B:$F,M$6,0)</f>
        <v>PK</v>
      </c>
      <c r="N1383" s="2" t="str">
        <f>VLOOKUP($C1383,Clients!$B:$F,N$6,0)</f>
        <v>Pakistan</v>
      </c>
    </row>
    <row r="1384" spans="2:14" x14ac:dyDescent="0.2">
      <c r="B1384" s="8">
        <v>850.37400000000002</v>
      </c>
      <c r="C1384" s="2" t="s">
        <v>2115</v>
      </c>
      <c r="D1384" s="2" t="s">
        <v>51</v>
      </c>
      <c r="E1384" s="8">
        <v>0</v>
      </c>
      <c r="F1384" s="2" t="s">
        <v>2177</v>
      </c>
      <c r="G1384" s="2" t="s">
        <v>2178</v>
      </c>
      <c r="H1384" s="9">
        <v>42335</v>
      </c>
      <c r="I1384" s="2">
        <v>2015</v>
      </c>
      <c r="J1384" s="2">
        <v>11</v>
      </c>
      <c r="K1384" s="2" t="str">
        <f>VLOOKUP($C1384,Clients!$B:$F,K$6,0)</f>
        <v>Buzzdog</v>
      </c>
      <c r="L1384" s="2" t="str">
        <f>VLOOKUP($C1384,Clients!$B:$F,L$6,0)</f>
        <v>Foreign</v>
      </c>
      <c r="M1384" s="2" t="str">
        <f>VLOOKUP($C1384,Clients!$B:$F,M$6,0)</f>
        <v>PK</v>
      </c>
      <c r="N1384" s="2" t="str">
        <f>VLOOKUP($C1384,Clients!$B:$F,N$6,0)</f>
        <v>Pakistan</v>
      </c>
    </row>
    <row r="1385" spans="2:14" x14ac:dyDescent="0.2">
      <c r="B1385" s="8">
        <v>-850.37400000000002</v>
      </c>
      <c r="C1385" s="2" t="s">
        <v>2115</v>
      </c>
      <c r="D1385" s="2" t="s">
        <v>51</v>
      </c>
      <c r="E1385" s="8">
        <v>0</v>
      </c>
      <c r="F1385" s="2" t="s">
        <v>2179</v>
      </c>
      <c r="G1385" s="2" t="s">
        <v>2178</v>
      </c>
      <c r="H1385" s="9">
        <v>42335</v>
      </c>
      <c r="I1385" s="2">
        <v>2015</v>
      </c>
      <c r="J1385" s="2">
        <v>11</v>
      </c>
      <c r="K1385" s="2" t="str">
        <f>VLOOKUP($C1385,Clients!$B:$F,K$6,0)</f>
        <v>Buzzdog</v>
      </c>
      <c r="L1385" s="2" t="str">
        <f>VLOOKUP($C1385,Clients!$B:$F,L$6,0)</f>
        <v>Foreign</v>
      </c>
      <c r="M1385" s="2" t="str">
        <f>VLOOKUP($C1385,Clients!$B:$F,M$6,0)</f>
        <v>PK</v>
      </c>
      <c r="N1385" s="2" t="str">
        <f>VLOOKUP($C1385,Clients!$B:$F,N$6,0)</f>
        <v>Pakistan</v>
      </c>
    </row>
    <row r="1386" spans="2:14" x14ac:dyDescent="0.2">
      <c r="B1386" s="8">
        <v>714</v>
      </c>
      <c r="C1386" s="2" t="s">
        <v>2115</v>
      </c>
      <c r="D1386" s="2" t="s">
        <v>51</v>
      </c>
      <c r="E1386" s="8">
        <v>0</v>
      </c>
      <c r="F1386" s="2" t="s">
        <v>2180</v>
      </c>
      <c r="G1386" s="2" t="s">
        <v>2178</v>
      </c>
      <c r="H1386" s="9">
        <v>42335</v>
      </c>
      <c r="I1386" s="2">
        <v>2015</v>
      </c>
      <c r="J1386" s="2">
        <v>11</v>
      </c>
      <c r="K1386" s="2" t="str">
        <f>VLOOKUP($C1386,Clients!$B:$F,K$6,0)</f>
        <v>Buzzdog</v>
      </c>
      <c r="L1386" s="2" t="str">
        <f>VLOOKUP($C1386,Clients!$B:$F,L$6,0)</f>
        <v>Foreign</v>
      </c>
      <c r="M1386" s="2" t="str">
        <f>VLOOKUP($C1386,Clients!$B:$F,M$6,0)</f>
        <v>PK</v>
      </c>
      <c r="N1386" s="2" t="str">
        <f>VLOOKUP($C1386,Clients!$B:$F,N$6,0)</f>
        <v>Pakistan</v>
      </c>
    </row>
    <row r="1387" spans="2:14" x14ac:dyDescent="0.2">
      <c r="B1387" s="8">
        <v>45068.1</v>
      </c>
      <c r="C1387" s="2" t="s">
        <v>2115</v>
      </c>
      <c r="D1387" s="2" t="s">
        <v>16</v>
      </c>
      <c r="E1387" s="8">
        <v>217</v>
      </c>
      <c r="F1387" s="2" t="s">
        <v>2172</v>
      </c>
      <c r="G1387" s="2" t="s">
        <v>2181</v>
      </c>
      <c r="H1387" s="9">
        <v>42341</v>
      </c>
      <c r="I1387" s="2">
        <v>2015</v>
      </c>
      <c r="J1387" s="2">
        <v>12</v>
      </c>
      <c r="K1387" s="2" t="str">
        <f>VLOOKUP($C1387,Clients!$B:$F,K$6,0)</f>
        <v>Buzzdog</v>
      </c>
      <c r="L1387" s="2" t="str">
        <f>VLOOKUP($C1387,Clients!$B:$F,L$6,0)</f>
        <v>Foreign</v>
      </c>
      <c r="M1387" s="2" t="str">
        <f>VLOOKUP($C1387,Clients!$B:$F,M$6,0)</f>
        <v>PK</v>
      </c>
      <c r="N1387" s="2" t="str">
        <f>VLOOKUP($C1387,Clients!$B:$F,N$6,0)</f>
        <v>Pakistan</v>
      </c>
    </row>
    <row r="1388" spans="2:14" x14ac:dyDescent="0.2">
      <c r="B1388" s="8">
        <v>110426.442</v>
      </c>
      <c r="C1388" s="2" t="s">
        <v>2115</v>
      </c>
      <c r="D1388" s="2" t="s">
        <v>16</v>
      </c>
      <c r="E1388" s="8">
        <v>366</v>
      </c>
      <c r="F1388" s="2" t="s">
        <v>2182</v>
      </c>
      <c r="G1388" s="2" t="s">
        <v>2183</v>
      </c>
      <c r="H1388" s="9">
        <v>42374</v>
      </c>
      <c r="I1388" s="2">
        <v>2016</v>
      </c>
      <c r="J1388" s="2">
        <v>1</v>
      </c>
      <c r="K1388" s="2" t="str">
        <f>VLOOKUP($C1388,Clients!$B:$F,K$6,0)</f>
        <v>Buzzdog</v>
      </c>
      <c r="L1388" s="2" t="str">
        <f>VLOOKUP($C1388,Clients!$B:$F,L$6,0)</f>
        <v>Foreign</v>
      </c>
      <c r="M1388" s="2" t="str">
        <f>VLOOKUP($C1388,Clients!$B:$F,M$6,0)</f>
        <v>PK</v>
      </c>
      <c r="N1388" s="2" t="str">
        <f>VLOOKUP($C1388,Clients!$B:$F,N$6,0)</f>
        <v>Pakistan</v>
      </c>
    </row>
    <row r="1389" spans="2:14" x14ac:dyDescent="0.2">
      <c r="B1389" s="8">
        <v>107279.97</v>
      </c>
      <c r="C1389" s="2" t="s">
        <v>2115</v>
      </c>
      <c r="D1389" s="2" t="s">
        <v>16</v>
      </c>
      <c r="E1389" s="8">
        <v>385</v>
      </c>
      <c r="F1389" s="2" t="s">
        <v>2182</v>
      </c>
      <c r="G1389" s="2" t="s">
        <v>2184</v>
      </c>
      <c r="H1389" s="9">
        <v>42374</v>
      </c>
      <c r="I1389" s="2">
        <v>2016</v>
      </c>
      <c r="J1389" s="2">
        <v>1</v>
      </c>
      <c r="K1389" s="2" t="str">
        <f>VLOOKUP($C1389,Clients!$B:$F,K$6,0)</f>
        <v>Buzzdog</v>
      </c>
      <c r="L1389" s="2" t="str">
        <f>VLOOKUP($C1389,Clients!$B:$F,L$6,0)</f>
        <v>Foreign</v>
      </c>
      <c r="M1389" s="2" t="str">
        <f>VLOOKUP($C1389,Clients!$B:$F,M$6,0)</f>
        <v>PK</v>
      </c>
      <c r="N1389" s="2" t="str">
        <f>VLOOKUP($C1389,Clients!$B:$F,N$6,0)</f>
        <v>Pakistan</v>
      </c>
    </row>
    <row r="1390" spans="2:14" x14ac:dyDescent="0.2">
      <c r="B1390" s="8">
        <v>109249.182</v>
      </c>
      <c r="C1390" s="2" t="s">
        <v>2115</v>
      </c>
      <c r="D1390" s="2" t="s">
        <v>16</v>
      </c>
      <c r="E1390" s="8">
        <v>385</v>
      </c>
      <c r="F1390" s="2" t="s">
        <v>2182</v>
      </c>
      <c r="G1390" s="2" t="s">
        <v>2185</v>
      </c>
      <c r="H1390" s="9">
        <v>42375</v>
      </c>
      <c r="I1390" s="2">
        <v>2016</v>
      </c>
      <c r="J1390" s="2">
        <v>1</v>
      </c>
      <c r="K1390" s="2" t="str">
        <f>VLOOKUP($C1390,Clients!$B:$F,K$6,0)</f>
        <v>Buzzdog</v>
      </c>
      <c r="L1390" s="2" t="str">
        <f>VLOOKUP($C1390,Clients!$B:$F,L$6,0)</f>
        <v>Foreign</v>
      </c>
      <c r="M1390" s="2" t="str">
        <f>VLOOKUP($C1390,Clients!$B:$F,M$6,0)</f>
        <v>PK</v>
      </c>
      <c r="N1390" s="2" t="str">
        <f>VLOOKUP($C1390,Clients!$B:$F,N$6,0)</f>
        <v>Pakistan</v>
      </c>
    </row>
    <row r="1391" spans="2:14" x14ac:dyDescent="0.2">
      <c r="B1391" s="8">
        <v>135677.976</v>
      </c>
      <c r="C1391" s="2" t="s">
        <v>2115</v>
      </c>
      <c r="D1391" s="2" t="s">
        <v>16</v>
      </c>
      <c r="E1391" s="8">
        <v>485</v>
      </c>
      <c r="F1391" s="2" t="s">
        <v>2182</v>
      </c>
      <c r="G1391" s="2" t="s">
        <v>2186</v>
      </c>
      <c r="H1391" s="9">
        <v>42375</v>
      </c>
      <c r="I1391" s="2">
        <v>2016</v>
      </c>
      <c r="J1391" s="2">
        <v>1</v>
      </c>
      <c r="K1391" s="2" t="str">
        <f>VLOOKUP($C1391,Clients!$B:$F,K$6,0)</f>
        <v>Buzzdog</v>
      </c>
      <c r="L1391" s="2" t="str">
        <f>VLOOKUP($C1391,Clients!$B:$F,L$6,0)</f>
        <v>Foreign</v>
      </c>
      <c r="M1391" s="2" t="str">
        <f>VLOOKUP($C1391,Clients!$B:$F,M$6,0)</f>
        <v>PK</v>
      </c>
      <c r="N1391" s="2" t="str">
        <f>VLOOKUP($C1391,Clients!$B:$F,N$6,0)</f>
        <v>Pakistan</v>
      </c>
    </row>
    <row r="1392" spans="2:14" x14ac:dyDescent="0.2">
      <c r="B1392" s="8">
        <v>117724.95000000001</v>
      </c>
      <c r="C1392" s="2" t="s">
        <v>2115</v>
      </c>
      <c r="D1392" s="2" t="s">
        <v>16</v>
      </c>
      <c r="E1392" s="8">
        <v>446</v>
      </c>
      <c r="F1392" s="2" t="s">
        <v>2187</v>
      </c>
      <c r="G1392" s="2" t="s">
        <v>2188</v>
      </c>
      <c r="H1392" s="9">
        <v>42376</v>
      </c>
      <c r="I1392" s="2">
        <v>2016</v>
      </c>
      <c r="J1392" s="2">
        <v>1</v>
      </c>
      <c r="K1392" s="2" t="str">
        <f>VLOOKUP($C1392,Clients!$B:$F,K$6,0)</f>
        <v>Buzzdog</v>
      </c>
      <c r="L1392" s="2" t="str">
        <f>VLOOKUP($C1392,Clients!$B:$F,L$6,0)</f>
        <v>Foreign</v>
      </c>
      <c r="M1392" s="2" t="str">
        <f>VLOOKUP($C1392,Clients!$B:$F,M$6,0)</f>
        <v>PK</v>
      </c>
      <c r="N1392" s="2" t="str">
        <f>VLOOKUP($C1392,Clients!$B:$F,N$6,0)</f>
        <v>Pakistan</v>
      </c>
    </row>
    <row r="1393" spans="2:14" x14ac:dyDescent="0.2">
      <c r="B1393" s="8">
        <v>120355.41</v>
      </c>
      <c r="C1393" s="2" t="s">
        <v>2115</v>
      </c>
      <c r="D1393" s="2" t="s">
        <v>16</v>
      </c>
      <c r="E1393" s="8">
        <v>424</v>
      </c>
      <c r="F1393" s="2" t="s">
        <v>2189</v>
      </c>
      <c r="G1393" s="2" t="s">
        <v>2190</v>
      </c>
      <c r="H1393" s="9">
        <v>42376</v>
      </c>
      <c r="I1393" s="2">
        <v>2016</v>
      </c>
      <c r="J1393" s="2">
        <v>1</v>
      </c>
      <c r="K1393" s="2" t="str">
        <f>VLOOKUP($C1393,Clients!$B:$F,K$6,0)</f>
        <v>Buzzdog</v>
      </c>
      <c r="L1393" s="2" t="str">
        <f>VLOOKUP($C1393,Clients!$B:$F,L$6,0)</f>
        <v>Foreign</v>
      </c>
      <c r="M1393" s="2" t="str">
        <f>VLOOKUP($C1393,Clients!$B:$F,M$6,0)</f>
        <v>PK</v>
      </c>
      <c r="N1393" s="2" t="str">
        <f>VLOOKUP($C1393,Clients!$B:$F,N$6,0)</f>
        <v>Pakistan</v>
      </c>
    </row>
    <row r="1394" spans="2:14" x14ac:dyDescent="0.2">
      <c r="B1394" s="8">
        <v>131108.46</v>
      </c>
      <c r="C1394" s="2" t="s">
        <v>2115</v>
      </c>
      <c r="D1394" s="2" t="s">
        <v>16</v>
      </c>
      <c r="E1394" s="8">
        <v>450</v>
      </c>
      <c r="F1394" s="2" t="s">
        <v>2189</v>
      </c>
      <c r="G1394" s="2" t="s">
        <v>2191</v>
      </c>
      <c r="H1394" s="9">
        <v>42377</v>
      </c>
      <c r="I1394" s="2">
        <v>2016</v>
      </c>
      <c r="J1394" s="2">
        <v>1</v>
      </c>
      <c r="K1394" s="2" t="str">
        <f>VLOOKUP($C1394,Clients!$B:$F,K$6,0)</f>
        <v>Buzzdog</v>
      </c>
      <c r="L1394" s="2" t="str">
        <f>VLOOKUP($C1394,Clients!$B:$F,L$6,0)</f>
        <v>Foreign</v>
      </c>
      <c r="M1394" s="2" t="str">
        <f>VLOOKUP($C1394,Clients!$B:$F,M$6,0)</f>
        <v>PK</v>
      </c>
      <c r="N1394" s="2" t="str">
        <f>VLOOKUP($C1394,Clients!$B:$F,N$6,0)</f>
        <v>Pakistan</v>
      </c>
    </row>
    <row r="1395" spans="2:14" x14ac:dyDescent="0.2">
      <c r="B1395" s="8">
        <v>126568.80600000001</v>
      </c>
      <c r="C1395" s="2" t="s">
        <v>2115</v>
      </c>
      <c r="D1395" s="2" t="s">
        <v>16</v>
      </c>
      <c r="E1395" s="8">
        <v>482</v>
      </c>
      <c r="F1395" s="2" t="s">
        <v>2189</v>
      </c>
      <c r="G1395" s="2" t="s">
        <v>2192</v>
      </c>
      <c r="H1395" s="9">
        <v>42377</v>
      </c>
      <c r="I1395" s="2">
        <v>2016</v>
      </c>
      <c r="J1395" s="2">
        <v>1</v>
      </c>
      <c r="K1395" s="2" t="str">
        <f>VLOOKUP($C1395,Clients!$B:$F,K$6,0)</f>
        <v>Buzzdog</v>
      </c>
      <c r="L1395" s="2" t="str">
        <f>VLOOKUP($C1395,Clients!$B:$F,L$6,0)</f>
        <v>Foreign</v>
      </c>
      <c r="M1395" s="2" t="str">
        <f>VLOOKUP($C1395,Clients!$B:$F,M$6,0)</f>
        <v>PK</v>
      </c>
      <c r="N1395" s="2" t="str">
        <f>VLOOKUP($C1395,Clients!$B:$F,N$6,0)</f>
        <v>Pakistan</v>
      </c>
    </row>
    <row r="1396" spans="2:14" x14ac:dyDescent="0.2">
      <c r="B1396" s="8">
        <v>118101.01800000001</v>
      </c>
      <c r="C1396" s="2" t="s">
        <v>2115</v>
      </c>
      <c r="D1396" s="2" t="s">
        <v>16</v>
      </c>
      <c r="E1396" s="8">
        <v>419</v>
      </c>
      <c r="F1396" s="2" t="s">
        <v>2189</v>
      </c>
      <c r="G1396" s="2" t="s">
        <v>2193</v>
      </c>
      <c r="H1396" s="9">
        <v>42378</v>
      </c>
      <c r="I1396" s="2">
        <v>2016</v>
      </c>
      <c r="J1396" s="2">
        <v>1</v>
      </c>
      <c r="K1396" s="2" t="str">
        <f>VLOOKUP($C1396,Clients!$B:$F,K$6,0)</f>
        <v>Buzzdog</v>
      </c>
      <c r="L1396" s="2" t="str">
        <f>VLOOKUP($C1396,Clients!$B:$F,L$6,0)</f>
        <v>Foreign</v>
      </c>
      <c r="M1396" s="2" t="str">
        <f>VLOOKUP($C1396,Clients!$B:$F,M$6,0)</f>
        <v>PK</v>
      </c>
      <c r="N1396" s="2" t="str">
        <f>VLOOKUP($C1396,Clients!$B:$F,N$6,0)</f>
        <v>Pakistan</v>
      </c>
    </row>
    <row r="1397" spans="2:14" x14ac:dyDescent="0.2">
      <c r="B1397" s="8">
        <v>105561.45600000001</v>
      </c>
      <c r="C1397" s="2" t="s">
        <v>2115</v>
      </c>
      <c r="D1397" s="2" t="s">
        <v>16</v>
      </c>
      <c r="E1397" s="8">
        <v>373</v>
      </c>
      <c r="F1397" s="2" t="s">
        <v>2189</v>
      </c>
      <c r="G1397" s="2" t="s">
        <v>2194</v>
      </c>
      <c r="H1397" s="9">
        <v>42378</v>
      </c>
      <c r="I1397" s="2">
        <v>2016</v>
      </c>
      <c r="J1397" s="2">
        <v>1</v>
      </c>
      <c r="K1397" s="2" t="str">
        <f>VLOOKUP($C1397,Clients!$B:$F,K$6,0)</f>
        <v>Buzzdog</v>
      </c>
      <c r="L1397" s="2" t="str">
        <f>VLOOKUP($C1397,Clients!$B:$F,L$6,0)</f>
        <v>Foreign</v>
      </c>
      <c r="M1397" s="2" t="str">
        <f>VLOOKUP($C1397,Clients!$B:$F,M$6,0)</f>
        <v>PK</v>
      </c>
      <c r="N1397" s="2" t="str">
        <f>VLOOKUP($C1397,Clients!$B:$F,N$6,0)</f>
        <v>Pakistan</v>
      </c>
    </row>
    <row r="1398" spans="2:14" x14ac:dyDescent="0.2">
      <c r="B1398" s="8">
        <v>123630.15000000001</v>
      </c>
      <c r="C1398" s="2" t="s">
        <v>2115</v>
      </c>
      <c r="D1398" s="2" t="s">
        <v>16</v>
      </c>
      <c r="E1398" s="8">
        <v>427</v>
      </c>
      <c r="F1398" s="2" t="s">
        <v>2189</v>
      </c>
      <c r="G1398" s="2" t="s">
        <v>2195</v>
      </c>
      <c r="H1398" s="9">
        <v>42381</v>
      </c>
      <c r="I1398" s="2">
        <v>2016</v>
      </c>
      <c r="J1398" s="2">
        <v>1</v>
      </c>
      <c r="K1398" s="2" t="str">
        <f>VLOOKUP($C1398,Clients!$B:$F,K$6,0)</f>
        <v>Buzzdog</v>
      </c>
      <c r="L1398" s="2" t="str">
        <f>VLOOKUP($C1398,Clients!$B:$F,L$6,0)</f>
        <v>Foreign</v>
      </c>
      <c r="M1398" s="2" t="str">
        <f>VLOOKUP($C1398,Clients!$B:$F,M$6,0)</f>
        <v>PK</v>
      </c>
      <c r="N1398" s="2" t="str">
        <f>VLOOKUP($C1398,Clients!$B:$F,N$6,0)</f>
        <v>Pakistan</v>
      </c>
    </row>
    <row r="1399" spans="2:14" x14ac:dyDescent="0.2">
      <c r="B1399" s="8">
        <v>91023.87</v>
      </c>
      <c r="C1399" s="2" t="s">
        <v>2115</v>
      </c>
      <c r="D1399" s="2" t="s">
        <v>16</v>
      </c>
      <c r="E1399" s="8">
        <v>301</v>
      </c>
      <c r="F1399" s="2" t="s">
        <v>2182</v>
      </c>
      <c r="G1399" s="2" t="s">
        <v>2196</v>
      </c>
      <c r="H1399" s="9">
        <v>42381</v>
      </c>
      <c r="I1399" s="2">
        <v>2016</v>
      </c>
      <c r="J1399" s="2">
        <v>1</v>
      </c>
      <c r="K1399" s="2" t="str">
        <f>VLOOKUP($C1399,Clients!$B:$F,K$6,0)</f>
        <v>Buzzdog</v>
      </c>
      <c r="L1399" s="2" t="str">
        <f>VLOOKUP($C1399,Clients!$B:$F,L$6,0)</f>
        <v>Foreign</v>
      </c>
      <c r="M1399" s="2" t="str">
        <f>VLOOKUP($C1399,Clients!$B:$F,M$6,0)</f>
        <v>PK</v>
      </c>
      <c r="N1399" s="2" t="str">
        <f>VLOOKUP($C1399,Clients!$B:$F,N$6,0)</f>
        <v>Pakistan</v>
      </c>
    </row>
    <row r="1400" spans="2:14" x14ac:dyDescent="0.2">
      <c r="B1400" s="8">
        <v>104925.03000000001</v>
      </c>
      <c r="C1400" s="2" t="s">
        <v>2115</v>
      </c>
      <c r="D1400" s="2" t="s">
        <v>16</v>
      </c>
      <c r="E1400" s="8">
        <v>357</v>
      </c>
      <c r="F1400" s="2" t="s">
        <v>2182</v>
      </c>
      <c r="G1400" s="2" t="s">
        <v>2197</v>
      </c>
      <c r="H1400" s="9">
        <v>42382</v>
      </c>
      <c r="I1400" s="2">
        <v>2016</v>
      </c>
      <c r="J1400" s="2">
        <v>1</v>
      </c>
      <c r="K1400" s="2" t="str">
        <f>VLOOKUP($C1400,Clients!$B:$F,K$6,0)</f>
        <v>Buzzdog</v>
      </c>
      <c r="L1400" s="2" t="str">
        <f>VLOOKUP($C1400,Clients!$B:$F,L$6,0)</f>
        <v>Foreign</v>
      </c>
      <c r="M1400" s="2" t="str">
        <f>VLOOKUP($C1400,Clients!$B:$F,M$6,0)</f>
        <v>PK</v>
      </c>
      <c r="N1400" s="2" t="str">
        <f>VLOOKUP($C1400,Clients!$B:$F,N$6,0)</f>
        <v>Pakistan</v>
      </c>
    </row>
    <row r="1401" spans="2:14" x14ac:dyDescent="0.2">
      <c r="B1401" s="8">
        <v>158323.20000000001</v>
      </c>
      <c r="C1401" s="2" t="s">
        <v>2115</v>
      </c>
      <c r="D1401" s="2" t="s">
        <v>16</v>
      </c>
      <c r="E1401" s="8">
        <v>297</v>
      </c>
      <c r="F1401" s="2" t="s">
        <v>2198</v>
      </c>
      <c r="G1401" s="2" t="s">
        <v>2199</v>
      </c>
      <c r="H1401" s="9">
        <v>42388</v>
      </c>
      <c r="I1401" s="2">
        <v>2016</v>
      </c>
      <c r="J1401" s="2">
        <v>1</v>
      </c>
      <c r="K1401" s="2" t="str">
        <f>VLOOKUP($C1401,Clients!$B:$F,K$6,0)</f>
        <v>Buzzdog</v>
      </c>
      <c r="L1401" s="2" t="str">
        <f>VLOOKUP($C1401,Clients!$B:$F,L$6,0)</f>
        <v>Foreign</v>
      </c>
      <c r="M1401" s="2" t="str">
        <f>VLOOKUP($C1401,Clients!$B:$F,M$6,0)</f>
        <v>PK</v>
      </c>
      <c r="N1401" s="2" t="str">
        <f>VLOOKUP($C1401,Clients!$B:$F,N$6,0)</f>
        <v>Pakistan</v>
      </c>
    </row>
    <row r="1402" spans="2:14" x14ac:dyDescent="0.2">
      <c r="B1402" s="8">
        <v>3962.07</v>
      </c>
      <c r="C1402" s="2" t="s">
        <v>2115</v>
      </c>
      <c r="D1402" s="2" t="s">
        <v>16</v>
      </c>
      <c r="E1402" s="8">
        <v>13</v>
      </c>
      <c r="F1402" s="2" t="s">
        <v>2189</v>
      </c>
      <c r="G1402" s="2" t="s">
        <v>2200</v>
      </c>
      <c r="H1402" s="9">
        <v>42388</v>
      </c>
      <c r="I1402" s="2">
        <v>2016</v>
      </c>
      <c r="J1402" s="2">
        <v>1</v>
      </c>
      <c r="K1402" s="2" t="str">
        <f>VLOOKUP($C1402,Clients!$B:$F,K$6,0)</f>
        <v>Buzzdog</v>
      </c>
      <c r="L1402" s="2" t="str">
        <f>VLOOKUP($C1402,Clients!$B:$F,L$6,0)</f>
        <v>Foreign</v>
      </c>
      <c r="M1402" s="2" t="str">
        <f>VLOOKUP($C1402,Clients!$B:$F,M$6,0)</f>
        <v>PK</v>
      </c>
      <c r="N1402" s="2" t="str">
        <f>VLOOKUP($C1402,Clients!$B:$F,N$6,0)</f>
        <v>Pakistan</v>
      </c>
    </row>
    <row r="1403" spans="2:14" x14ac:dyDescent="0.2">
      <c r="B1403" s="8">
        <v>91650.3</v>
      </c>
      <c r="C1403" s="2" t="s">
        <v>2115</v>
      </c>
      <c r="D1403" s="2" t="s">
        <v>16</v>
      </c>
      <c r="E1403" s="8">
        <v>246</v>
      </c>
      <c r="F1403" s="2" t="s">
        <v>2182</v>
      </c>
      <c r="G1403" s="2" t="s">
        <v>2201</v>
      </c>
      <c r="H1403" s="9">
        <v>42389</v>
      </c>
      <c r="I1403" s="2">
        <v>2016</v>
      </c>
      <c r="J1403" s="2">
        <v>1</v>
      </c>
      <c r="K1403" s="2" t="str">
        <f>VLOOKUP($C1403,Clients!$B:$F,K$6,0)</f>
        <v>Buzzdog</v>
      </c>
      <c r="L1403" s="2" t="str">
        <f>VLOOKUP($C1403,Clients!$B:$F,L$6,0)</f>
        <v>Foreign</v>
      </c>
      <c r="M1403" s="2" t="str">
        <f>VLOOKUP($C1403,Clients!$B:$F,M$6,0)</f>
        <v>PK</v>
      </c>
      <c r="N1403" s="2" t="str">
        <f>VLOOKUP($C1403,Clients!$B:$F,N$6,0)</f>
        <v>Pakistan</v>
      </c>
    </row>
    <row r="1404" spans="2:14" x14ac:dyDescent="0.2">
      <c r="B1404" s="8">
        <v>12025.566000000001</v>
      </c>
      <c r="C1404" s="2" t="s">
        <v>2115</v>
      </c>
      <c r="D1404" s="2" t="s">
        <v>51</v>
      </c>
      <c r="E1404" s="8">
        <v>0</v>
      </c>
      <c r="F1404" s="2" t="s">
        <v>2202</v>
      </c>
      <c r="G1404" s="2" t="s">
        <v>2203</v>
      </c>
      <c r="H1404" s="9">
        <v>42405</v>
      </c>
      <c r="I1404" s="2">
        <v>2016</v>
      </c>
      <c r="J1404" s="2">
        <v>2</v>
      </c>
      <c r="K1404" s="2" t="str">
        <f>VLOOKUP($C1404,Clients!$B:$F,K$6,0)</f>
        <v>Buzzdog</v>
      </c>
      <c r="L1404" s="2" t="str">
        <f>VLOOKUP($C1404,Clients!$B:$F,L$6,0)</f>
        <v>Foreign</v>
      </c>
      <c r="M1404" s="2" t="str">
        <f>VLOOKUP($C1404,Clients!$B:$F,M$6,0)</f>
        <v>PK</v>
      </c>
      <c r="N1404" s="2" t="str">
        <f>VLOOKUP($C1404,Clients!$B:$F,N$6,0)</f>
        <v>Pakistan</v>
      </c>
    </row>
    <row r="1405" spans="2:14" x14ac:dyDescent="0.2">
      <c r="B1405" s="8">
        <v>-83.79</v>
      </c>
      <c r="C1405" s="2" t="s">
        <v>2115</v>
      </c>
      <c r="D1405" s="2" t="s">
        <v>16</v>
      </c>
      <c r="E1405" s="8">
        <v>0</v>
      </c>
      <c r="F1405" s="2" t="s">
        <v>2204</v>
      </c>
      <c r="G1405" s="2" t="s">
        <v>2205</v>
      </c>
      <c r="H1405" s="9">
        <v>42423</v>
      </c>
      <c r="I1405" s="2">
        <v>2016</v>
      </c>
      <c r="J1405" s="2">
        <v>2</v>
      </c>
      <c r="K1405" s="2" t="str">
        <f>VLOOKUP($C1405,Clients!$B:$F,K$6,0)</f>
        <v>Buzzdog</v>
      </c>
      <c r="L1405" s="2" t="str">
        <f>VLOOKUP($C1405,Clients!$B:$F,L$6,0)</f>
        <v>Foreign</v>
      </c>
      <c r="M1405" s="2" t="str">
        <f>VLOOKUP($C1405,Clients!$B:$F,M$6,0)</f>
        <v>PK</v>
      </c>
      <c r="N1405" s="2" t="str">
        <f>VLOOKUP($C1405,Clients!$B:$F,N$6,0)</f>
        <v>Pakistan</v>
      </c>
    </row>
    <row r="1406" spans="2:14" x14ac:dyDescent="0.2">
      <c r="B1406" s="8">
        <v>0</v>
      </c>
      <c r="C1406" s="2" t="s">
        <v>2115</v>
      </c>
      <c r="D1406" s="2" t="s">
        <v>20</v>
      </c>
      <c r="E1406" s="8">
        <v>200</v>
      </c>
      <c r="F1406" s="2" t="s">
        <v>2206</v>
      </c>
      <c r="G1406" s="2" t="s">
        <v>2207</v>
      </c>
      <c r="H1406" s="9">
        <v>42459</v>
      </c>
      <c r="I1406" s="2">
        <v>2016</v>
      </c>
      <c r="J1406" s="2">
        <v>3</v>
      </c>
      <c r="K1406" s="2" t="str">
        <f>VLOOKUP($C1406,Clients!$B:$F,K$6,0)</f>
        <v>Buzzdog</v>
      </c>
      <c r="L1406" s="2" t="str">
        <f>VLOOKUP($C1406,Clients!$B:$F,L$6,0)</f>
        <v>Foreign</v>
      </c>
      <c r="M1406" s="2" t="str">
        <f>VLOOKUP($C1406,Clients!$B:$F,M$6,0)</f>
        <v>PK</v>
      </c>
      <c r="N1406" s="2" t="str">
        <f>VLOOKUP($C1406,Clients!$B:$F,N$6,0)</f>
        <v>Pakistan</v>
      </c>
    </row>
    <row r="1407" spans="2:14" x14ac:dyDescent="0.2">
      <c r="B1407" s="8">
        <v>139008.24</v>
      </c>
      <c r="C1407" s="2" t="s">
        <v>2115</v>
      </c>
      <c r="D1407" s="2" t="s">
        <v>16</v>
      </c>
      <c r="E1407" s="8">
        <v>406</v>
      </c>
      <c r="F1407" s="2" t="s">
        <v>2208</v>
      </c>
      <c r="G1407" s="2" t="s">
        <v>2209</v>
      </c>
      <c r="H1407" s="9">
        <v>42581</v>
      </c>
      <c r="I1407" s="2">
        <v>2016</v>
      </c>
      <c r="J1407" s="2">
        <v>7</v>
      </c>
      <c r="K1407" s="2" t="str">
        <f>VLOOKUP($C1407,Clients!$B:$F,K$6,0)</f>
        <v>Buzzdog</v>
      </c>
      <c r="L1407" s="2" t="str">
        <f>VLOOKUP($C1407,Clients!$B:$F,L$6,0)</f>
        <v>Foreign</v>
      </c>
      <c r="M1407" s="2" t="str">
        <f>VLOOKUP($C1407,Clients!$B:$F,M$6,0)</f>
        <v>PK</v>
      </c>
      <c r="N1407" s="2" t="str">
        <f>VLOOKUP($C1407,Clients!$B:$F,N$6,0)</f>
        <v>Pakistan</v>
      </c>
    </row>
    <row r="1408" spans="2:14" x14ac:dyDescent="0.2">
      <c r="B1408" s="8">
        <v>2940</v>
      </c>
      <c r="C1408" s="2" t="s">
        <v>2115</v>
      </c>
      <c r="D1408" s="2" t="s">
        <v>16</v>
      </c>
      <c r="E1408" s="8">
        <v>1</v>
      </c>
      <c r="F1408" s="2" t="s">
        <v>2208</v>
      </c>
      <c r="G1408" s="2" t="s">
        <v>2210</v>
      </c>
      <c r="H1408" s="9">
        <v>42581</v>
      </c>
      <c r="I1408" s="2">
        <v>2016</v>
      </c>
      <c r="J1408" s="2">
        <v>7</v>
      </c>
      <c r="K1408" s="2" t="str">
        <f>VLOOKUP($C1408,Clients!$B:$F,K$6,0)</f>
        <v>Buzzdog</v>
      </c>
      <c r="L1408" s="2" t="str">
        <f>VLOOKUP($C1408,Clients!$B:$F,L$6,0)</f>
        <v>Foreign</v>
      </c>
      <c r="M1408" s="2" t="str">
        <f>VLOOKUP($C1408,Clients!$B:$F,M$6,0)</f>
        <v>PK</v>
      </c>
      <c r="N1408" s="2" t="str">
        <f>VLOOKUP($C1408,Clients!$B:$F,N$6,0)</f>
        <v>Pakistan</v>
      </c>
    </row>
    <row r="1409" spans="2:14" x14ac:dyDescent="0.2">
      <c r="B1409" s="8">
        <v>141729</v>
      </c>
      <c r="C1409" s="2" t="s">
        <v>2115</v>
      </c>
      <c r="D1409" s="2" t="s">
        <v>16</v>
      </c>
      <c r="E1409" s="8">
        <v>475</v>
      </c>
      <c r="F1409" s="2" t="s">
        <v>2211</v>
      </c>
      <c r="G1409" s="2" t="s">
        <v>2212</v>
      </c>
      <c r="H1409" s="9">
        <v>42581</v>
      </c>
      <c r="I1409" s="2">
        <v>2016</v>
      </c>
      <c r="J1409" s="2">
        <v>7</v>
      </c>
      <c r="K1409" s="2" t="str">
        <f>VLOOKUP($C1409,Clients!$B:$F,K$6,0)</f>
        <v>Buzzdog</v>
      </c>
      <c r="L1409" s="2" t="str">
        <f>VLOOKUP($C1409,Clients!$B:$F,L$6,0)</f>
        <v>Foreign</v>
      </c>
      <c r="M1409" s="2" t="str">
        <f>VLOOKUP($C1409,Clients!$B:$F,M$6,0)</f>
        <v>PK</v>
      </c>
      <c r="N1409" s="2" t="str">
        <f>VLOOKUP($C1409,Clients!$B:$F,N$6,0)</f>
        <v>Pakistan</v>
      </c>
    </row>
    <row r="1410" spans="2:14" x14ac:dyDescent="0.2">
      <c r="B1410" s="8">
        <v>201.60000000000002</v>
      </c>
      <c r="C1410" s="2" t="s">
        <v>2115</v>
      </c>
      <c r="D1410" s="2" t="s">
        <v>16</v>
      </c>
      <c r="E1410" s="8">
        <v>400</v>
      </c>
      <c r="F1410" s="2" t="s">
        <v>2213</v>
      </c>
      <c r="G1410" s="2" t="s">
        <v>2214</v>
      </c>
      <c r="H1410" s="9">
        <v>42581</v>
      </c>
      <c r="I1410" s="2">
        <v>2016</v>
      </c>
      <c r="J1410" s="2">
        <v>7</v>
      </c>
      <c r="K1410" s="2" t="str">
        <f>VLOOKUP($C1410,Clients!$B:$F,K$6,0)</f>
        <v>Buzzdog</v>
      </c>
      <c r="L1410" s="2" t="str">
        <f>VLOOKUP($C1410,Clients!$B:$F,L$6,0)</f>
        <v>Foreign</v>
      </c>
      <c r="M1410" s="2" t="str">
        <f>VLOOKUP($C1410,Clients!$B:$F,M$6,0)</f>
        <v>PK</v>
      </c>
      <c r="N1410" s="2" t="str">
        <f>VLOOKUP($C1410,Clients!$B:$F,N$6,0)</f>
        <v>Pakistan</v>
      </c>
    </row>
    <row r="1411" spans="2:14" x14ac:dyDescent="0.2">
      <c r="B1411" s="8">
        <v>168726.6</v>
      </c>
      <c r="C1411" s="2" t="s">
        <v>2115</v>
      </c>
      <c r="D1411" s="2" t="s">
        <v>16</v>
      </c>
      <c r="E1411" s="8">
        <v>541</v>
      </c>
      <c r="F1411" s="2" t="s">
        <v>2211</v>
      </c>
      <c r="G1411" s="2" t="s">
        <v>2215</v>
      </c>
      <c r="H1411" s="9">
        <v>42583</v>
      </c>
      <c r="I1411" s="2">
        <v>2016</v>
      </c>
      <c r="J1411" s="2">
        <v>8</v>
      </c>
      <c r="K1411" s="2" t="str">
        <f>VLOOKUP($C1411,Clients!$B:$F,K$6,0)</f>
        <v>Buzzdog</v>
      </c>
      <c r="L1411" s="2" t="str">
        <f>VLOOKUP($C1411,Clients!$B:$F,L$6,0)</f>
        <v>Foreign</v>
      </c>
      <c r="M1411" s="2" t="str">
        <f>VLOOKUP($C1411,Clients!$B:$F,M$6,0)</f>
        <v>PK</v>
      </c>
      <c r="N1411" s="2" t="str">
        <f>VLOOKUP($C1411,Clients!$B:$F,N$6,0)</f>
        <v>Pakistan</v>
      </c>
    </row>
    <row r="1412" spans="2:14" x14ac:dyDescent="0.2">
      <c r="B1412" s="8">
        <v>123774.84000000001</v>
      </c>
      <c r="C1412" s="2" t="s">
        <v>2115</v>
      </c>
      <c r="D1412" s="2" t="s">
        <v>16</v>
      </c>
      <c r="E1412" s="8">
        <v>426</v>
      </c>
      <c r="F1412" s="2" t="s">
        <v>2211</v>
      </c>
      <c r="G1412" s="2" t="s">
        <v>2216</v>
      </c>
      <c r="H1412" s="9">
        <v>42583</v>
      </c>
      <c r="I1412" s="2">
        <v>2016</v>
      </c>
      <c r="J1412" s="2">
        <v>8</v>
      </c>
      <c r="K1412" s="2" t="str">
        <f>VLOOKUP($C1412,Clients!$B:$F,K$6,0)</f>
        <v>Buzzdog</v>
      </c>
      <c r="L1412" s="2" t="str">
        <f>VLOOKUP($C1412,Clients!$B:$F,L$6,0)</f>
        <v>Foreign</v>
      </c>
      <c r="M1412" s="2" t="str">
        <f>VLOOKUP($C1412,Clients!$B:$F,M$6,0)</f>
        <v>PK</v>
      </c>
      <c r="N1412" s="2" t="str">
        <f>VLOOKUP($C1412,Clients!$B:$F,N$6,0)</f>
        <v>Pakistan</v>
      </c>
    </row>
    <row r="1413" spans="2:14" x14ac:dyDescent="0.2">
      <c r="B1413" s="8">
        <v>0</v>
      </c>
      <c r="C1413" s="2" t="s">
        <v>2115</v>
      </c>
      <c r="D1413" s="2" t="s">
        <v>16</v>
      </c>
      <c r="E1413" s="8">
        <v>2</v>
      </c>
      <c r="F1413" s="2" t="s">
        <v>2217</v>
      </c>
      <c r="G1413" s="2" t="s">
        <v>2218</v>
      </c>
      <c r="H1413" s="9">
        <v>42590</v>
      </c>
      <c r="I1413" s="2">
        <v>2016</v>
      </c>
      <c r="J1413" s="2">
        <v>8</v>
      </c>
      <c r="K1413" s="2" t="str">
        <f>VLOOKUP($C1413,Clients!$B:$F,K$6,0)</f>
        <v>Buzzdog</v>
      </c>
      <c r="L1413" s="2" t="str">
        <f>VLOOKUP($C1413,Clients!$B:$F,L$6,0)</f>
        <v>Foreign</v>
      </c>
      <c r="M1413" s="2" t="str">
        <f>VLOOKUP($C1413,Clients!$B:$F,M$6,0)</f>
        <v>PK</v>
      </c>
      <c r="N1413" s="2" t="str">
        <f>VLOOKUP($C1413,Clients!$B:$F,N$6,0)</f>
        <v>Pakistan</v>
      </c>
    </row>
    <row r="1414" spans="2:14" x14ac:dyDescent="0.2">
      <c r="B1414" s="8">
        <v>136866.24000000002</v>
      </c>
      <c r="C1414" s="2" t="s">
        <v>2115</v>
      </c>
      <c r="D1414" s="2" t="s">
        <v>16</v>
      </c>
      <c r="E1414" s="8">
        <v>481</v>
      </c>
      <c r="F1414" s="2" t="s">
        <v>2208</v>
      </c>
      <c r="G1414" s="2" t="s">
        <v>2219</v>
      </c>
      <c r="H1414" s="9">
        <v>42604</v>
      </c>
      <c r="I1414" s="2">
        <v>2016</v>
      </c>
      <c r="J1414" s="2">
        <v>8</v>
      </c>
      <c r="K1414" s="2" t="str">
        <f>VLOOKUP($C1414,Clients!$B:$F,K$6,0)</f>
        <v>Buzzdog</v>
      </c>
      <c r="L1414" s="2" t="str">
        <f>VLOOKUP($C1414,Clients!$B:$F,L$6,0)</f>
        <v>Foreign</v>
      </c>
      <c r="M1414" s="2" t="str">
        <f>VLOOKUP($C1414,Clients!$B:$F,M$6,0)</f>
        <v>PK</v>
      </c>
      <c r="N1414" s="2" t="str">
        <f>VLOOKUP($C1414,Clients!$B:$F,N$6,0)</f>
        <v>Pakistan</v>
      </c>
    </row>
    <row r="1415" spans="2:14" x14ac:dyDescent="0.2">
      <c r="B1415" s="8">
        <v>-2900.5200000000004</v>
      </c>
      <c r="C1415" s="2" t="s">
        <v>2115</v>
      </c>
      <c r="D1415" s="2" t="s">
        <v>16</v>
      </c>
      <c r="E1415" s="8">
        <v>-8</v>
      </c>
      <c r="F1415" s="2" t="s">
        <v>2220</v>
      </c>
      <c r="G1415" s="2" t="s">
        <v>2221</v>
      </c>
      <c r="H1415" s="9">
        <v>42606</v>
      </c>
      <c r="I1415" s="2">
        <v>2016</v>
      </c>
      <c r="J1415" s="2">
        <v>8</v>
      </c>
      <c r="K1415" s="2" t="str">
        <f>VLOOKUP($C1415,Clients!$B:$F,K$6,0)</f>
        <v>Buzzdog</v>
      </c>
      <c r="L1415" s="2" t="str">
        <f>VLOOKUP($C1415,Clients!$B:$F,L$6,0)</f>
        <v>Foreign</v>
      </c>
      <c r="M1415" s="2" t="str">
        <f>VLOOKUP($C1415,Clients!$B:$F,M$6,0)</f>
        <v>PK</v>
      </c>
      <c r="N1415" s="2" t="str">
        <f>VLOOKUP($C1415,Clients!$B:$F,N$6,0)</f>
        <v>Pakistan</v>
      </c>
    </row>
    <row r="1416" spans="2:14" x14ac:dyDescent="0.2">
      <c r="B1416" s="8">
        <v>1822.8000000000002</v>
      </c>
      <c r="C1416" s="2" t="s">
        <v>2115</v>
      </c>
      <c r="D1416" s="2" t="s">
        <v>16</v>
      </c>
      <c r="E1416" s="8">
        <v>5</v>
      </c>
      <c r="F1416" s="2" t="s">
        <v>2208</v>
      </c>
      <c r="G1416" s="2" t="s">
        <v>2222</v>
      </c>
      <c r="H1416" s="9">
        <v>42606</v>
      </c>
      <c r="I1416" s="2">
        <v>2016</v>
      </c>
      <c r="J1416" s="2">
        <v>8</v>
      </c>
      <c r="K1416" s="2" t="str">
        <f>VLOOKUP($C1416,Clients!$B:$F,K$6,0)</f>
        <v>Buzzdog</v>
      </c>
      <c r="L1416" s="2" t="str">
        <f>VLOOKUP($C1416,Clients!$B:$F,L$6,0)</f>
        <v>Foreign</v>
      </c>
      <c r="M1416" s="2" t="str">
        <f>VLOOKUP($C1416,Clients!$B:$F,M$6,0)</f>
        <v>PK</v>
      </c>
      <c r="N1416" s="2" t="str">
        <f>VLOOKUP($C1416,Clients!$B:$F,N$6,0)</f>
        <v>Pakistan</v>
      </c>
    </row>
    <row r="1417" spans="2:14" x14ac:dyDescent="0.2">
      <c r="B1417" s="8">
        <v>21865.074000000001</v>
      </c>
      <c r="C1417" s="2" t="s">
        <v>2115</v>
      </c>
      <c r="D1417" s="2" t="s">
        <v>16</v>
      </c>
      <c r="E1417" s="8">
        <v>78</v>
      </c>
      <c r="F1417" s="2" t="s">
        <v>2187</v>
      </c>
      <c r="G1417" s="2" t="s">
        <v>2223</v>
      </c>
      <c r="H1417" s="9">
        <v>42608</v>
      </c>
      <c r="I1417" s="2">
        <v>2016</v>
      </c>
      <c r="J1417" s="2">
        <v>8</v>
      </c>
      <c r="K1417" s="2" t="str">
        <f>VLOOKUP($C1417,Clients!$B:$F,K$6,0)</f>
        <v>Buzzdog</v>
      </c>
      <c r="L1417" s="2" t="str">
        <f>VLOOKUP($C1417,Clients!$B:$F,L$6,0)</f>
        <v>Foreign</v>
      </c>
      <c r="M1417" s="2" t="str">
        <f>VLOOKUP($C1417,Clients!$B:$F,M$6,0)</f>
        <v>PK</v>
      </c>
      <c r="N1417" s="2" t="str">
        <f>VLOOKUP($C1417,Clients!$B:$F,N$6,0)</f>
        <v>Pakistan</v>
      </c>
    </row>
    <row r="1418" spans="2:14" x14ac:dyDescent="0.2">
      <c r="B1418" s="8">
        <v>0</v>
      </c>
      <c r="C1418" s="2" t="s">
        <v>2115</v>
      </c>
      <c r="D1418" s="2" t="s">
        <v>16</v>
      </c>
      <c r="E1418" s="8">
        <v>210</v>
      </c>
      <c r="F1418" s="2" t="s">
        <v>2224</v>
      </c>
      <c r="G1418" s="2" t="s">
        <v>2225</v>
      </c>
      <c r="H1418" s="9">
        <v>42608</v>
      </c>
      <c r="I1418" s="2">
        <v>2016</v>
      </c>
      <c r="J1418" s="2">
        <v>8</v>
      </c>
      <c r="K1418" s="2" t="str">
        <f>VLOOKUP($C1418,Clients!$B:$F,K$6,0)</f>
        <v>Buzzdog</v>
      </c>
      <c r="L1418" s="2" t="str">
        <f>VLOOKUP($C1418,Clients!$B:$F,L$6,0)</f>
        <v>Foreign</v>
      </c>
      <c r="M1418" s="2" t="str">
        <f>VLOOKUP($C1418,Clients!$B:$F,M$6,0)</f>
        <v>PK</v>
      </c>
      <c r="N1418" s="2" t="str">
        <f>VLOOKUP($C1418,Clients!$B:$F,N$6,0)</f>
        <v>Pakistan</v>
      </c>
    </row>
    <row r="1419" spans="2:14" x14ac:dyDescent="0.2">
      <c r="B1419" s="8">
        <v>0</v>
      </c>
      <c r="C1419" s="2" t="s">
        <v>2115</v>
      </c>
      <c r="D1419" s="2" t="s">
        <v>16</v>
      </c>
      <c r="E1419" s="8">
        <v>-210</v>
      </c>
      <c r="F1419" s="2" t="s">
        <v>2226</v>
      </c>
      <c r="G1419" s="2" t="s">
        <v>2225</v>
      </c>
      <c r="H1419" s="9">
        <v>42608</v>
      </c>
      <c r="I1419" s="2">
        <v>2016</v>
      </c>
      <c r="J1419" s="2">
        <v>8</v>
      </c>
      <c r="K1419" s="2" t="str">
        <f>VLOOKUP($C1419,Clients!$B:$F,K$6,0)</f>
        <v>Buzzdog</v>
      </c>
      <c r="L1419" s="2" t="str">
        <f>VLOOKUP($C1419,Clients!$B:$F,L$6,0)</f>
        <v>Foreign</v>
      </c>
      <c r="M1419" s="2" t="str">
        <f>VLOOKUP($C1419,Clients!$B:$F,M$6,0)</f>
        <v>PK</v>
      </c>
      <c r="N1419" s="2" t="str">
        <f>VLOOKUP($C1419,Clients!$B:$F,N$6,0)</f>
        <v>Pakistan</v>
      </c>
    </row>
    <row r="1420" spans="2:14" x14ac:dyDescent="0.2">
      <c r="B1420" s="8">
        <v>1682.73</v>
      </c>
      <c r="C1420" s="2" t="s">
        <v>2115</v>
      </c>
      <c r="D1420" s="2" t="s">
        <v>16</v>
      </c>
      <c r="E1420" s="8">
        <v>214</v>
      </c>
      <c r="F1420" s="2" t="s">
        <v>2227</v>
      </c>
      <c r="G1420" s="2" t="s">
        <v>2225</v>
      </c>
      <c r="H1420" s="9">
        <v>42608</v>
      </c>
      <c r="I1420" s="2">
        <v>2016</v>
      </c>
      <c r="J1420" s="2">
        <v>8</v>
      </c>
      <c r="K1420" s="2" t="str">
        <f>VLOOKUP($C1420,Clients!$B:$F,K$6,0)</f>
        <v>Buzzdog</v>
      </c>
      <c r="L1420" s="2" t="str">
        <f>VLOOKUP($C1420,Clients!$B:$F,L$6,0)</f>
        <v>Foreign</v>
      </c>
      <c r="M1420" s="2" t="str">
        <f>VLOOKUP($C1420,Clients!$B:$F,M$6,0)</f>
        <v>PK</v>
      </c>
      <c r="N1420" s="2" t="str">
        <f>VLOOKUP($C1420,Clients!$B:$F,N$6,0)</f>
        <v>Pakistan</v>
      </c>
    </row>
    <row r="1421" spans="2:14" x14ac:dyDescent="0.2">
      <c r="B1421" s="8">
        <v>139497.96000000002</v>
      </c>
      <c r="C1421" s="2" t="s">
        <v>2115</v>
      </c>
      <c r="D1421" s="2" t="s">
        <v>16</v>
      </c>
      <c r="E1421" s="8">
        <v>471</v>
      </c>
      <c r="F1421" s="2" t="s">
        <v>2228</v>
      </c>
      <c r="G1421" s="2" t="s">
        <v>2229</v>
      </c>
      <c r="H1421" s="9">
        <v>42634</v>
      </c>
      <c r="I1421" s="2">
        <v>2016</v>
      </c>
      <c r="J1421" s="2">
        <v>9</v>
      </c>
      <c r="K1421" s="2" t="str">
        <f>VLOOKUP($C1421,Clients!$B:$F,K$6,0)</f>
        <v>Buzzdog</v>
      </c>
      <c r="L1421" s="2" t="str">
        <f>VLOOKUP($C1421,Clients!$B:$F,L$6,0)</f>
        <v>Foreign</v>
      </c>
      <c r="M1421" s="2" t="str">
        <f>VLOOKUP($C1421,Clients!$B:$F,M$6,0)</f>
        <v>PK</v>
      </c>
      <c r="N1421" s="2" t="str">
        <f>VLOOKUP($C1421,Clients!$B:$F,N$6,0)</f>
        <v>Pakistan</v>
      </c>
    </row>
    <row r="1422" spans="2:14" x14ac:dyDescent="0.2">
      <c r="B1422" s="8">
        <v>142312.80000000002</v>
      </c>
      <c r="C1422" s="2" t="s">
        <v>2115</v>
      </c>
      <c r="D1422" s="2" t="s">
        <v>16</v>
      </c>
      <c r="E1422" s="8">
        <v>448</v>
      </c>
      <c r="F1422" s="2" t="s">
        <v>2228</v>
      </c>
      <c r="G1422" s="2" t="s">
        <v>2230</v>
      </c>
      <c r="H1422" s="9">
        <v>42635</v>
      </c>
      <c r="I1422" s="2">
        <v>2016</v>
      </c>
      <c r="J1422" s="2">
        <v>9</v>
      </c>
      <c r="K1422" s="2" t="str">
        <f>VLOOKUP($C1422,Clients!$B:$F,K$6,0)</f>
        <v>Buzzdog</v>
      </c>
      <c r="L1422" s="2" t="str">
        <f>VLOOKUP($C1422,Clients!$B:$F,L$6,0)</f>
        <v>Foreign</v>
      </c>
      <c r="M1422" s="2" t="str">
        <f>VLOOKUP($C1422,Clients!$B:$F,M$6,0)</f>
        <v>PK</v>
      </c>
      <c r="N1422" s="2" t="str">
        <f>VLOOKUP($C1422,Clients!$B:$F,N$6,0)</f>
        <v>Pakistan</v>
      </c>
    </row>
    <row r="1423" spans="2:14" x14ac:dyDescent="0.2">
      <c r="B1423" s="8">
        <v>134787.24000000002</v>
      </c>
      <c r="C1423" s="2" t="s">
        <v>2115</v>
      </c>
      <c r="D1423" s="2" t="s">
        <v>16</v>
      </c>
      <c r="E1423" s="8">
        <v>431</v>
      </c>
      <c r="F1423" s="2" t="s">
        <v>2228</v>
      </c>
      <c r="G1423" s="2" t="s">
        <v>2231</v>
      </c>
      <c r="H1423" s="9">
        <v>42636</v>
      </c>
      <c r="I1423" s="2">
        <v>2016</v>
      </c>
      <c r="J1423" s="2">
        <v>9</v>
      </c>
      <c r="K1423" s="2" t="str">
        <f>VLOOKUP($C1423,Clients!$B:$F,K$6,0)</f>
        <v>Buzzdog</v>
      </c>
      <c r="L1423" s="2" t="str">
        <f>VLOOKUP($C1423,Clients!$B:$F,L$6,0)</f>
        <v>Foreign</v>
      </c>
      <c r="M1423" s="2" t="str">
        <f>VLOOKUP($C1423,Clients!$B:$F,M$6,0)</f>
        <v>PK</v>
      </c>
      <c r="N1423" s="2" t="str">
        <f>VLOOKUP($C1423,Clients!$B:$F,N$6,0)</f>
        <v>Pakistan</v>
      </c>
    </row>
    <row r="1424" spans="2:14" x14ac:dyDescent="0.2">
      <c r="B1424" s="8">
        <v>144632.04</v>
      </c>
      <c r="C1424" s="2" t="s">
        <v>2115</v>
      </c>
      <c r="D1424" s="2" t="s">
        <v>16</v>
      </c>
      <c r="E1424" s="8">
        <v>461</v>
      </c>
      <c r="F1424" s="2" t="s">
        <v>2228</v>
      </c>
      <c r="G1424" s="2" t="s">
        <v>2232</v>
      </c>
      <c r="H1424" s="9">
        <v>42642</v>
      </c>
      <c r="I1424" s="2">
        <v>2016</v>
      </c>
      <c r="J1424" s="2">
        <v>9</v>
      </c>
      <c r="K1424" s="2" t="str">
        <f>VLOOKUP($C1424,Clients!$B:$F,K$6,0)</f>
        <v>Buzzdog</v>
      </c>
      <c r="L1424" s="2" t="str">
        <f>VLOOKUP($C1424,Clients!$B:$F,L$6,0)</f>
        <v>Foreign</v>
      </c>
      <c r="M1424" s="2" t="str">
        <f>VLOOKUP($C1424,Clients!$B:$F,M$6,0)</f>
        <v>PK</v>
      </c>
      <c r="N1424" s="2" t="str">
        <f>VLOOKUP($C1424,Clients!$B:$F,N$6,0)</f>
        <v>Pakistan</v>
      </c>
    </row>
    <row r="1425" spans="2:14" x14ac:dyDescent="0.2">
      <c r="B1425" s="8">
        <v>5434.8</v>
      </c>
      <c r="C1425" s="2" t="s">
        <v>2115</v>
      </c>
      <c r="D1425" s="2" t="s">
        <v>20</v>
      </c>
      <c r="E1425" s="8">
        <v>1</v>
      </c>
      <c r="F1425" s="2" t="s">
        <v>2233</v>
      </c>
      <c r="G1425" s="2" t="s">
        <v>2234</v>
      </c>
      <c r="H1425" s="9">
        <v>42655</v>
      </c>
      <c r="I1425" s="2">
        <v>2016</v>
      </c>
      <c r="J1425" s="2">
        <v>10</v>
      </c>
      <c r="K1425" s="2" t="str">
        <f>VLOOKUP($C1425,Clients!$B:$F,K$6,0)</f>
        <v>Buzzdog</v>
      </c>
      <c r="L1425" s="2" t="str">
        <f>VLOOKUP($C1425,Clients!$B:$F,L$6,0)</f>
        <v>Foreign</v>
      </c>
      <c r="M1425" s="2" t="str">
        <f>VLOOKUP($C1425,Clients!$B:$F,M$6,0)</f>
        <v>PK</v>
      </c>
      <c r="N1425" s="2" t="str">
        <f>VLOOKUP($C1425,Clients!$B:$F,N$6,0)</f>
        <v>Pakistan</v>
      </c>
    </row>
    <row r="1426" spans="2:14" x14ac:dyDescent="0.2">
      <c r="B1426" s="8">
        <v>420</v>
      </c>
      <c r="C1426" s="2" t="s">
        <v>2115</v>
      </c>
      <c r="D1426" s="2" t="s">
        <v>20</v>
      </c>
      <c r="E1426" s="8">
        <v>1</v>
      </c>
      <c r="F1426" s="2" t="s">
        <v>2233</v>
      </c>
      <c r="G1426" s="2" t="s">
        <v>2235</v>
      </c>
      <c r="H1426" s="9">
        <v>42655</v>
      </c>
      <c r="I1426" s="2">
        <v>2016</v>
      </c>
      <c r="J1426" s="2">
        <v>10</v>
      </c>
      <c r="K1426" s="2" t="str">
        <f>VLOOKUP($C1426,Clients!$B:$F,K$6,0)</f>
        <v>Buzzdog</v>
      </c>
      <c r="L1426" s="2" t="str">
        <f>VLOOKUP($C1426,Clients!$B:$F,L$6,0)</f>
        <v>Foreign</v>
      </c>
      <c r="M1426" s="2" t="str">
        <f>VLOOKUP($C1426,Clients!$B:$F,M$6,0)</f>
        <v>PK</v>
      </c>
      <c r="N1426" s="2" t="str">
        <f>VLOOKUP($C1426,Clients!$B:$F,N$6,0)</f>
        <v>Pakistan</v>
      </c>
    </row>
    <row r="1427" spans="2:14" x14ac:dyDescent="0.2">
      <c r="B1427" s="8">
        <v>33505.5</v>
      </c>
      <c r="C1427" s="2" t="s">
        <v>2115</v>
      </c>
      <c r="D1427" s="2" t="s">
        <v>16</v>
      </c>
      <c r="E1427" s="8">
        <v>87</v>
      </c>
      <c r="F1427" s="2" t="s">
        <v>2236</v>
      </c>
      <c r="G1427" s="2" t="s">
        <v>2237</v>
      </c>
      <c r="H1427" s="9">
        <v>42720</v>
      </c>
      <c r="I1427" s="2">
        <v>2016</v>
      </c>
      <c r="J1427" s="2">
        <v>12</v>
      </c>
      <c r="K1427" s="2" t="str">
        <f>VLOOKUP($C1427,Clients!$B:$F,K$6,0)</f>
        <v>Buzzdog</v>
      </c>
      <c r="L1427" s="2" t="str">
        <f>VLOOKUP($C1427,Clients!$B:$F,L$6,0)</f>
        <v>Foreign</v>
      </c>
      <c r="M1427" s="2" t="str">
        <f>VLOOKUP($C1427,Clients!$B:$F,M$6,0)</f>
        <v>PK</v>
      </c>
      <c r="N1427" s="2" t="str">
        <f>VLOOKUP($C1427,Clients!$B:$F,N$6,0)</f>
        <v>Pakistan</v>
      </c>
    </row>
    <row r="1428" spans="2:14" x14ac:dyDescent="0.2">
      <c r="B1428" s="8">
        <v>1680</v>
      </c>
      <c r="C1428" s="2" t="s">
        <v>2115</v>
      </c>
      <c r="D1428" s="2" t="s">
        <v>16</v>
      </c>
      <c r="E1428" s="8">
        <v>1</v>
      </c>
      <c r="F1428" s="2" t="s">
        <v>2238</v>
      </c>
      <c r="G1428" s="2" t="s">
        <v>1957</v>
      </c>
      <c r="H1428" s="9">
        <v>42720</v>
      </c>
      <c r="I1428" s="2">
        <v>2016</v>
      </c>
      <c r="J1428" s="2">
        <v>12</v>
      </c>
      <c r="K1428" s="2" t="str">
        <f>VLOOKUP($C1428,Clients!$B:$F,K$6,0)</f>
        <v>Buzzdog</v>
      </c>
      <c r="L1428" s="2" t="str">
        <f>VLOOKUP($C1428,Clients!$B:$F,L$6,0)</f>
        <v>Foreign</v>
      </c>
      <c r="M1428" s="2" t="str">
        <f>VLOOKUP($C1428,Clients!$B:$F,M$6,0)</f>
        <v>PK</v>
      </c>
      <c r="N1428" s="2" t="str">
        <f>VLOOKUP($C1428,Clients!$B:$F,N$6,0)</f>
        <v>Pakistan</v>
      </c>
    </row>
    <row r="1429" spans="2:14" x14ac:dyDescent="0.2">
      <c r="B1429" s="8">
        <v>52.080000000000005</v>
      </c>
      <c r="C1429" s="2" t="s">
        <v>2115</v>
      </c>
      <c r="D1429" s="2" t="s">
        <v>46</v>
      </c>
      <c r="E1429" s="8">
        <v>4</v>
      </c>
      <c r="F1429" s="2" t="s">
        <v>2239</v>
      </c>
      <c r="G1429" s="2" t="s">
        <v>2240</v>
      </c>
      <c r="H1429" s="9">
        <v>42816</v>
      </c>
      <c r="I1429" s="2">
        <v>2017</v>
      </c>
      <c r="J1429" s="2">
        <v>3</v>
      </c>
      <c r="K1429" s="2" t="str">
        <f>VLOOKUP($C1429,Clients!$B:$F,K$6,0)</f>
        <v>Buzzdog</v>
      </c>
      <c r="L1429" s="2" t="str">
        <f>VLOOKUP($C1429,Clients!$B:$F,L$6,0)</f>
        <v>Foreign</v>
      </c>
      <c r="M1429" s="2" t="str">
        <f>VLOOKUP($C1429,Clients!$B:$F,M$6,0)</f>
        <v>PK</v>
      </c>
      <c r="N1429" s="2" t="str">
        <f>VLOOKUP($C1429,Clients!$B:$F,N$6,0)</f>
        <v>Pakistan</v>
      </c>
    </row>
    <row r="1430" spans="2:14" x14ac:dyDescent="0.2">
      <c r="B1430" s="8">
        <v>109.2</v>
      </c>
      <c r="C1430" s="2" t="s">
        <v>2115</v>
      </c>
      <c r="D1430" s="2" t="s">
        <v>46</v>
      </c>
      <c r="E1430" s="8">
        <v>1</v>
      </c>
      <c r="F1430" s="2" t="s">
        <v>2239</v>
      </c>
      <c r="G1430" s="2" t="s">
        <v>2241</v>
      </c>
      <c r="H1430" s="9">
        <v>42816</v>
      </c>
      <c r="I1430" s="2">
        <v>2017</v>
      </c>
      <c r="J1430" s="2">
        <v>3</v>
      </c>
      <c r="K1430" s="2" t="str">
        <f>VLOOKUP($C1430,Clients!$B:$F,K$6,0)</f>
        <v>Buzzdog</v>
      </c>
      <c r="L1430" s="2" t="str">
        <f>VLOOKUP($C1430,Clients!$B:$F,L$6,0)</f>
        <v>Foreign</v>
      </c>
      <c r="M1430" s="2" t="str">
        <f>VLOOKUP($C1430,Clients!$B:$F,M$6,0)</f>
        <v>PK</v>
      </c>
      <c r="N1430" s="2" t="str">
        <f>VLOOKUP($C1430,Clients!$B:$F,N$6,0)</f>
        <v>Pakistan</v>
      </c>
    </row>
    <row r="1431" spans="2:14" x14ac:dyDescent="0.2">
      <c r="B1431" s="8">
        <v>118524</v>
      </c>
      <c r="C1431" s="2" t="s">
        <v>2115</v>
      </c>
      <c r="D1431" s="2" t="s">
        <v>16</v>
      </c>
      <c r="E1431" s="8">
        <v>350</v>
      </c>
      <c r="F1431" s="2" t="s">
        <v>2242</v>
      </c>
      <c r="G1431" s="2" t="s">
        <v>2243</v>
      </c>
      <c r="H1431" s="9">
        <v>42832</v>
      </c>
      <c r="I1431" s="2">
        <v>2017</v>
      </c>
      <c r="J1431" s="2">
        <v>4</v>
      </c>
      <c r="K1431" s="2" t="str">
        <f>VLOOKUP($C1431,Clients!$B:$F,K$6,0)</f>
        <v>Buzzdog</v>
      </c>
      <c r="L1431" s="2" t="str">
        <f>VLOOKUP($C1431,Clients!$B:$F,L$6,0)</f>
        <v>Foreign</v>
      </c>
      <c r="M1431" s="2" t="str">
        <f>VLOOKUP($C1431,Clients!$B:$F,M$6,0)</f>
        <v>PK</v>
      </c>
      <c r="N1431" s="2" t="str">
        <f>VLOOKUP($C1431,Clients!$B:$F,N$6,0)</f>
        <v>Pakistan</v>
      </c>
    </row>
    <row r="1432" spans="2:14" x14ac:dyDescent="0.2">
      <c r="B1432" s="8">
        <v>121031.40000000001</v>
      </c>
      <c r="C1432" s="2" t="s">
        <v>2115</v>
      </c>
      <c r="D1432" s="2" t="s">
        <v>16</v>
      </c>
      <c r="E1432" s="8">
        <v>360</v>
      </c>
      <c r="F1432" s="2" t="s">
        <v>2242</v>
      </c>
      <c r="G1432" s="2" t="s">
        <v>2244</v>
      </c>
      <c r="H1432" s="9">
        <v>42838</v>
      </c>
      <c r="I1432" s="2">
        <v>2017</v>
      </c>
      <c r="J1432" s="2">
        <v>4</v>
      </c>
      <c r="K1432" s="2" t="str">
        <f>VLOOKUP($C1432,Clients!$B:$F,K$6,0)</f>
        <v>Buzzdog</v>
      </c>
      <c r="L1432" s="2" t="str">
        <f>VLOOKUP($C1432,Clients!$B:$F,L$6,0)</f>
        <v>Foreign</v>
      </c>
      <c r="M1432" s="2" t="str">
        <f>VLOOKUP($C1432,Clients!$B:$F,M$6,0)</f>
        <v>PK</v>
      </c>
      <c r="N1432" s="2" t="str">
        <f>VLOOKUP($C1432,Clients!$B:$F,N$6,0)</f>
        <v>Pakistan</v>
      </c>
    </row>
    <row r="1433" spans="2:14" x14ac:dyDescent="0.2">
      <c r="B1433" s="8">
        <v>128101.68000000001</v>
      </c>
      <c r="C1433" s="2" t="s">
        <v>2115</v>
      </c>
      <c r="D1433" s="2" t="s">
        <v>16</v>
      </c>
      <c r="E1433" s="8">
        <v>372</v>
      </c>
      <c r="F1433" s="2" t="s">
        <v>2242</v>
      </c>
      <c r="G1433" s="2" t="s">
        <v>2245</v>
      </c>
      <c r="H1433" s="9">
        <v>42839</v>
      </c>
      <c r="I1433" s="2">
        <v>2017</v>
      </c>
      <c r="J1433" s="2">
        <v>4</v>
      </c>
      <c r="K1433" s="2" t="str">
        <f>VLOOKUP($C1433,Clients!$B:$F,K$6,0)</f>
        <v>Buzzdog</v>
      </c>
      <c r="L1433" s="2" t="str">
        <f>VLOOKUP($C1433,Clients!$B:$F,L$6,0)</f>
        <v>Foreign</v>
      </c>
      <c r="M1433" s="2" t="str">
        <f>VLOOKUP($C1433,Clients!$B:$F,M$6,0)</f>
        <v>PK</v>
      </c>
      <c r="N1433" s="2" t="str">
        <f>VLOOKUP($C1433,Clients!$B:$F,N$6,0)</f>
        <v>Pakistan</v>
      </c>
    </row>
    <row r="1434" spans="2:14" x14ac:dyDescent="0.2">
      <c r="B1434" s="8">
        <v>128768.64000000001</v>
      </c>
      <c r="C1434" s="2" t="s">
        <v>2115</v>
      </c>
      <c r="D1434" s="2" t="s">
        <v>16</v>
      </c>
      <c r="E1434" s="8">
        <v>401</v>
      </c>
      <c r="F1434" s="2" t="s">
        <v>2242</v>
      </c>
      <c r="G1434" s="2" t="s">
        <v>2246</v>
      </c>
      <c r="H1434" s="9">
        <v>42843</v>
      </c>
      <c r="I1434" s="2">
        <v>2017</v>
      </c>
      <c r="J1434" s="2">
        <v>4</v>
      </c>
      <c r="K1434" s="2" t="str">
        <f>VLOOKUP($C1434,Clients!$B:$F,K$6,0)</f>
        <v>Buzzdog</v>
      </c>
      <c r="L1434" s="2" t="str">
        <f>VLOOKUP($C1434,Clients!$B:$F,L$6,0)</f>
        <v>Foreign</v>
      </c>
      <c r="M1434" s="2" t="str">
        <f>VLOOKUP($C1434,Clients!$B:$F,M$6,0)</f>
        <v>PK</v>
      </c>
      <c r="N1434" s="2" t="str">
        <f>VLOOKUP($C1434,Clients!$B:$F,N$6,0)</f>
        <v>Pakistan</v>
      </c>
    </row>
    <row r="1435" spans="2:14" x14ac:dyDescent="0.2">
      <c r="B1435" s="8">
        <v>135540.72</v>
      </c>
      <c r="C1435" s="2" t="s">
        <v>2115</v>
      </c>
      <c r="D1435" s="2" t="s">
        <v>16</v>
      </c>
      <c r="E1435" s="8">
        <v>449</v>
      </c>
      <c r="F1435" s="2" t="s">
        <v>2242</v>
      </c>
      <c r="G1435" s="2" t="s">
        <v>2247</v>
      </c>
      <c r="H1435" s="9">
        <v>42843</v>
      </c>
      <c r="I1435" s="2">
        <v>2017</v>
      </c>
      <c r="J1435" s="2">
        <v>4</v>
      </c>
      <c r="K1435" s="2" t="str">
        <f>VLOOKUP($C1435,Clients!$B:$F,K$6,0)</f>
        <v>Buzzdog</v>
      </c>
      <c r="L1435" s="2" t="str">
        <f>VLOOKUP($C1435,Clients!$B:$F,L$6,0)</f>
        <v>Foreign</v>
      </c>
      <c r="M1435" s="2" t="str">
        <f>VLOOKUP($C1435,Clients!$B:$F,M$6,0)</f>
        <v>PK</v>
      </c>
      <c r="N1435" s="2" t="str">
        <f>VLOOKUP($C1435,Clients!$B:$F,N$6,0)</f>
        <v>Pakistan</v>
      </c>
    </row>
    <row r="1436" spans="2:14" x14ac:dyDescent="0.2">
      <c r="B1436" s="8">
        <v>95508</v>
      </c>
      <c r="C1436" s="2" t="s">
        <v>2115</v>
      </c>
      <c r="D1436" s="2" t="s">
        <v>16</v>
      </c>
      <c r="E1436" s="8">
        <v>300</v>
      </c>
      <c r="F1436" s="2" t="s">
        <v>2248</v>
      </c>
      <c r="G1436" s="2" t="s">
        <v>2249</v>
      </c>
      <c r="H1436" s="9">
        <v>42849</v>
      </c>
      <c r="I1436" s="2">
        <v>2017</v>
      </c>
      <c r="J1436" s="2">
        <v>4</v>
      </c>
      <c r="K1436" s="2" t="str">
        <f>VLOOKUP($C1436,Clients!$B:$F,K$6,0)</f>
        <v>Buzzdog</v>
      </c>
      <c r="L1436" s="2" t="str">
        <f>VLOOKUP($C1436,Clients!$B:$F,L$6,0)</f>
        <v>Foreign</v>
      </c>
      <c r="M1436" s="2" t="str">
        <f>VLOOKUP($C1436,Clients!$B:$F,M$6,0)</f>
        <v>PK</v>
      </c>
      <c r="N1436" s="2" t="str">
        <f>VLOOKUP($C1436,Clients!$B:$F,N$6,0)</f>
        <v>Pakistan</v>
      </c>
    </row>
    <row r="1437" spans="2:14" x14ac:dyDescent="0.2">
      <c r="B1437" s="8">
        <v>0</v>
      </c>
      <c r="C1437" s="2" t="s">
        <v>2115</v>
      </c>
      <c r="D1437" s="2" t="s">
        <v>16</v>
      </c>
      <c r="E1437" s="8">
        <v>2.16</v>
      </c>
      <c r="F1437" s="2" t="s">
        <v>2250</v>
      </c>
      <c r="G1437" s="2" t="s">
        <v>2251</v>
      </c>
      <c r="H1437" s="9">
        <v>42849</v>
      </c>
      <c r="I1437" s="2">
        <v>2017</v>
      </c>
      <c r="J1437" s="2">
        <v>4</v>
      </c>
      <c r="K1437" s="2" t="str">
        <f>VLOOKUP($C1437,Clients!$B:$F,K$6,0)</f>
        <v>Buzzdog</v>
      </c>
      <c r="L1437" s="2" t="str">
        <f>VLOOKUP($C1437,Clients!$B:$F,L$6,0)</f>
        <v>Foreign</v>
      </c>
      <c r="M1437" s="2" t="str">
        <f>VLOOKUP($C1437,Clients!$B:$F,M$6,0)</f>
        <v>PK</v>
      </c>
      <c r="N1437" s="2" t="str">
        <f>VLOOKUP($C1437,Clients!$B:$F,N$6,0)</f>
        <v>Pakistan</v>
      </c>
    </row>
    <row r="1438" spans="2:14" x14ac:dyDescent="0.2">
      <c r="B1438" s="8">
        <v>949.2</v>
      </c>
      <c r="C1438" s="2" t="s">
        <v>2115</v>
      </c>
      <c r="D1438" s="2" t="s">
        <v>46</v>
      </c>
      <c r="E1438" s="8">
        <v>2</v>
      </c>
      <c r="F1438" s="2" t="s">
        <v>2252</v>
      </c>
      <c r="G1438" s="2" t="s">
        <v>2253</v>
      </c>
      <c r="H1438" s="9">
        <v>42892</v>
      </c>
      <c r="I1438" s="2">
        <v>2017</v>
      </c>
      <c r="J1438" s="2">
        <v>6</v>
      </c>
      <c r="K1438" s="2" t="str">
        <f>VLOOKUP($C1438,Clients!$B:$F,K$6,0)</f>
        <v>Buzzdog</v>
      </c>
      <c r="L1438" s="2" t="str">
        <f>VLOOKUP($C1438,Clients!$B:$F,L$6,0)</f>
        <v>Foreign</v>
      </c>
      <c r="M1438" s="2" t="str">
        <f>VLOOKUP($C1438,Clients!$B:$F,M$6,0)</f>
        <v>PK</v>
      </c>
      <c r="N1438" s="2" t="str">
        <f>VLOOKUP($C1438,Clients!$B:$F,N$6,0)</f>
        <v>Pakistan</v>
      </c>
    </row>
    <row r="1439" spans="2:14" x14ac:dyDescent="0.2">
      <c r="B1439" s="8">
        <v>147</v>
      </c>
      <c r="C1439" s="2" t="s">
        <v>2115</v>
      </c>
      <c r="D1439" s="2" t="s">
        <v>46</v>
      </c>
      <c r="E1439" s="8">
        <v>1</v>
      </c>
      <c r="F1439" s="2" t="s">
        <v>2252</v>
      </c>
      <c r="G1439" s="2" t="s">
        <v>2254</v>
      </c>
      <c r="H1439" s="9">
        <v>42892</v>
      </c>
      <c r="I1439" s="2">
        <v>2017</v>
      </c>
      <c r="J1439" s="2">
        <v>6</v>
      </c>
      <c r="K1439" s="2" t="str">
        <f>VLOOKUP($C1439,Clients!$B:$F,K$6,0)</f>
        <v>Buzzdog</v>
      </c>
      <c r="L1439" s="2" t="str">
        <f>VLOOKUP($C1439,Clients!$B:$F,L$6,0)</f>
        <v>Foreign</v>
      </c>
      <c r="M1439" s="2" t="str">
        <f>VLOOKUP($C1439,Clients!$B:$F,M$6,0)</f>
        <v>PK</v>
      </c>
      <c r="N1439" s="2" t="str">
        <f>VLOOKUP($C1439,Clients!$B:$F,N$6,0)</f>
        <v>Pakistan</v>
      </c>
    </row>
    <row r="1440" spans="2:14" x14ac:dyDescent="0.2">
      <c r="B1440" s="8">
        <v>711.9</v>
      </c>
      <c r="C1440" s="2" t="s">
        <v>2115</v>
      </c>
      <c r="D1440" s="2" t="s">
        <v>46</v>
      </c>
      <c r="E1440" s="8">
        <v>2</v>
      </c>
      <c r="F1440" s="2" t="s">
        <v>2255</v>
      </c>
      <c r="G1440" s="2" t="s">
        <v>2256</v>
      </c>
      <c r="H1440" s="9">
        <v>43084</v>
      </c>
      <c r="I1440" s="2">
        <v>2017</v>
      </c>
      <c r="J1440" s="2">
        <v>12</v>
      </c>
      <c r="K1440" s="2" t="str">
        <f>VLOOKUP($C1440,Clients!$B:$F,K$6,0)</f>
        <v>Buzzdog</v>
      </c>
      <c r="L1440" s="2" t="str">
        <f>VLOOKUP($C1440,Clients!$B:$F,L$6,0)</f>
        <v>Foreign</v>
      </c>
      <c r="M1440" s="2" t="str">
        <f>VLOOKUP($C1440,Clients!$B:$F,M$6,0)</f>
        <v>PK</v>
      </c>
      <c r="N1440" s="2" t="str">
        <f>VLOOKUP($C1440,Clients!$B:$F,N$6,0)</f>
        <v>Pakistan</v>
      </c>
    </row>
    <row r="1441" spans="2:14" x14ac:dyDescent="0.2">
      <c r="B1441" s="8">
        <v>147</v>
      </c>
      <c r="C1441" s="2" t="s">
        <v>2115</v>
      </c>
      <c r="D1441" s="2" t="s">
        <v>46</v>
      </c>
      <c r="E1441" s="8">
        <v>1</v>
      </c>
      <c r="F1441" s="2" t="s">
        <v>2255</v>
      </c>
      <c r="G1441" s="2" t="s">
        <v>2257</v>
      </c>
      <c r="H1441" s="9">
        <v>43084</v>
      </c>
      <c r="I1441" s="2">
        <v>2017</v>
      </c>
      <c r="J1441" s="2">
        <v>12</v>
      </c>
      <c r="K1441" s="2" t="str">
        <f>VLOOKUP($C1441,Clients!$B:$F,K$6,0)</f>
        <v>Buzzdog</v>
      </c>
      <c r="L1441" s="2" t="str">
        <f>VLOOKUP($C1441,Clients!$B:$F,L$6,0)</f>
        <v>Foreign</v>
      </c>
      <c r="M1441" s="2" t="str">
        <f>VLOOKUP($C1441,Clients!$B:$F,M$6,0)</f>
        <v>PK</v>
      </c>
      <c r="N1441" s="2" t="str">
        <f>VLOOKUP($C1441,Clients!$B:$F,N$6,0)</f>
        <v>Pakistan</v>
      </c>
    </row>
    <row r="1442" spans="2:14" x14ac:dyDescent="0.2">
      <c r="B1442" s="8">
        <v>108101.448</v>
      </c>
      <c r="C1442" s="2" t="s">
        <v>2115</v>
      </c>
      <c r="D1442" s="2" t="s">
        <v>51</v>
      </c>
      <c r="E1442" s="8">
        <v>0</v>
      </c>
      <c r="F1442" s="2" t="s">
        <v>2258</v>
      </c>
      <c r="G1442" s="2" t="s">
        <v>2259</v>
      </c>
      <c r="H1442" s="9">
        <v>43237</v>
      </c>
      <c r="I1442" s="2">
        <v>2018</v>
      </c>
      <c r="J1442" s="2">
        <v>5</v>
      </c>
      <c r="K1442" s="2" t="str">
        <f>VLOOKUP($C1442,Clients!$B:$F,K$6,0)</f>
        <v>Buzzdog</v>
      </c>
      <c r="L1442" s="2" t="str">
        <f>VLOOKUP($C1442,Clients!$B:$F,L$6,0)</f>
        <v>Foreign</v>
      </c>
      <c r="M1442" s="2" t="str">
        <f>VLOOKUP($C1442,Clients!$B:$F,M$6,0)</f>
        <v>PK</v>
      </c>
      <c r="N1442" s="2" t="str">
        <f>VLOOKUP($C1442,Clients!$B:$F,N$6,0)</f>
        <v>Pakistan</v>
      </c>
    </row>
    <row r="1443" spans="2:14" x14ac:dyDescent="0.2">
      <c r="B1443" s="8">
        <v>-108101.448</v>
      </c>
      <c r="C1443" s="2" t="s">
        <v>2115</v>
      </c>
      <c r="D1443" s="2" t="s">
        <v>51</v>
      </c>
      <c r="E1443" s="8">
        <v>0</v>
      </c>
      <c r="F1443" s="2" t="s">
        <v>2260</v>
      </c>
      <c r="G1443" s="2" t="s">
        <v>2259</v>
      </c>
      <c r="H1443" s="9">
        <v>43237</v>
      </c>
      <c r="I1443" s="2">
        <v>2018</v>
      </c>
      <c r="J1443" s="2">
        <v>5</v>
      </c>
      <c r="K1443" s="2" t="str">
        <f>VLOOKUP($C1443,Clients!$B:$F,K$6,0)</f>
        <v>Buzzdog</v>
      </c>
      <c r="L1443" s="2" t="str">
        <f>VLOOKUP($C1443,Clients!$B:$F,L$6,0)</f>
        <v>Foreign</v>
      </c>
      <c r="M1443" s="2" t="str">
        <f>VLOOKUP($C1443,Clients!$B:$F,M$6,0)</f>
        <v>PK</v>
      </c>
      <c r="N1443" s="2" t="str">
        <f>VLOOKUP($C1443,Clients!$B:$F,N$6,0)</f>
        <v>Pakistan</v>
      </c>
    </row>
    <row r="1444" spans="2:14" x14ac:dyDescent="0.2">
      <c r="B1444" s="8">
        <v>179051.50200000001</v>
      </c>
      <c r="C1444" s="2" t="s">
        <v>2115</v>
      </c>
      <c r="D1444" s="2" t="s">
        <v>51</v>
      </c>
      <c r="E1444" s="8">
        <v>0</v>
      </c>
      <c r="F1444" s="2" t="s">
        <v>2261</v>
      </c>
      <c r="G1444" s="2" t="s">
        <v>2259</v>
      </c>
      <c r="H1444" s="9">
        <v>43237</v>
      </c>
      <c r="I1444" s="2">
        <v>2018</v>
      </c>
      <c r="J1444" s="2">
        <v>5</v>
      </c>
      <c r="K1444" s="2" t="str">
        <f>VLOOKUP($C1444,Clients!$B:$F,K$6,0)</f>
        <v>Buzzdog</v>
      </c>
      <c r="L1444" s="2" t="str">
        <f>VLOOKUP($C1444,Clients!$B:$F,L$6,0)</f>
        <v>Foreign</v>
      </c>
      <c r="M1444" s="2" t="str">
        <f>VLOOKUP($C1444,Clients!$B:$F,M$6,0)</f>
        <v>PK</v>
      </c>
      <c r="N1444" s="2" t="str">
        <f>VLOOKUP($C1444,Clients!$B:$F,N$6,0)</f>
        <v>Pakistan</v>
      </c>
    </row>
    <row r="1445" spans="2:14" x14ac:dyDescent="0.2">
      <c r="B1445" s="8">
        <v>63</v>
      </c>
      <c r="C1445" s="2" t="s">
        <v>2262</v>
      </c>
      <c r="D1445" s="2" t="s">
        <v>16</v>
      </c>
      <c r="E1445" s="8">
        <v>1</v>
      </c>
      <c r="F1445" s="2" t="s">
        <v>2263</v>
      </c>
      <c r="G1445" s="2" t="s">
        <v>2264</v>
      </c>
      <c r="H1445" s="9">
        <v>41716</v>
      </c>
      <c r="I1445" s="2">
        <v>2014</v>
      </c>
      <c r="J1445" s="2">
        <v>3</v>
      </c>
      <c r="K1445" s="2" t="str">
        <f>VLOOKUP($C1445,Clients!$B:$F,K$6,0)</f>
        <v>Dablist</v>
      </c>
      <c r="L1445" s="2" t="str">
        <f>VLOOKUP($C1445,Clients!$B:$F,L$6,0)</f>
        <v>Foreign</v>
      </c>
      <c r="M1445" s="2" t="str">
        <f>VLOOKUP($C1445,Clients!$B:$F,M$6,0)</f>
        <v>PT</v>
      </c>
      <c r="N1445" s="2" t="str">
        <f>VLOOKUP($C1445,Clients!$B:$F,N$6,0)</f>
        <v>Portugal</v>
      </c>
    </row>
    <row r="1446" spans="2:14" x14ac:dyDescent="0.2">
      <c r="B1446" s="8">
        <v>144730.65600000002</v>
      </c>
      <c r="C1446" s="2" t="s">
        <v>2262</v>
      </c>
      <c r="D1446" s="2" t="s">
        <v>51</v>
      </c>
      <c r="E1446" s="8">
        <v>0</v>
      </c>
      <c r="F1446" s="2" t="s">
        <v>2265</v>
      </c>
      <c r="G1446" s="2" t="s">
        <v>2266</v>
      </c>
      <c r="H1446" s="9">
        <v>41781</v>
      </c>
      <c r="I1446" s="2">
        <v>2014</v>
      </c>
      <c r="J1446" s="2">
        <v>5</v>
      </c>
      <c r="K1446" s="2" t="str">
        <f>VLOOKUP($C1446,Clients!$B:$F,K$6,0)</f>
        <v>Dablist</v>
      </c>
      <c r="L1446" s="2" t="str">
        <f>VLOOKUP($C1446,Clients!$B:$F,L$6,0)</f>
        <v>Foreign</v>
      </c>
      <c r="M1446" s="2" t="str">
        <f>VLOOKUP($C1446,Clients!$B:$F,M$6,0)</f>
        <v>PT</v>
      </c>
      <c r="N1446" s="2" t="str">
        <f>VLOOKUP($C1446,Clients!$B:$F,N$6,0)</f>
        <v>Portugal</v>
      </c>
    </row>
    <row r="1447" spans="2:14" x14ac:dyDescent="0.2">
      <c r="B1447" s="8">
        <v>-144730.65600000002</v>
      </c>
      <c r="C1447" s="2" t="s">
        <v>2262</v>
      </c>
      <c r="D1447" s="2" t="s">
        <v>51</v>
      </c>
      <c r="E1447" s="8">
        <v>0</v>
      </c>
      <c r="F1447" s="2" t="s">
        <v>2267</v>
      </c>
      <c r="G1447" s="2" t="s">
        <v>2266</v>
      </c>
      <c r="H1447" s="9">
        <v>41781</v>
      </c>
      <c r="I1447" s="2">
        <v>2014</v>
      </c>
      <c r="J1447" s="2">
        <v>5</v>
      </c>
      <c r="K1447" s="2" t="str">
        <f>VLOOKUP($C1447,Clients!$B:$F,K$6,0)</f>
        <v>Dablist</v>
      </c>
      <c r="L1447" s="2" t="str">
        <f>VLOOKUP($C1447,Clients!$B:$F,L$6,0)</f>
        <v>Foreign</v>
      </c>
      <c r="M1447" s="2" t="str">
        <f>VLOOKUP($C1447,Clients!$B:$F,M$6,0)</f>
        <v>PT</v>
      </c>
      <c r="N1447" s="2" t="str">
        <f>VLOOKUP($C1447,Clients!$B:$F,N$6,0)</f>
        <v>Portugal</v>
      </c>
    </row>
    <row r="1448" spans="2:14" x14ac:dyDescent="0.2">
      <c r="B1448" s="8">
        <v>67254.600000000006</v>
      </c>
      <c r="C1448" s="2" t="s">
        <v>2262</v>
      </c>
      <c r="D1448" s="2" t="s">
        <v>51</v>
      </c>
      <c r="E1448" s="8">
        <v>0</v>
      </c>
      <c r="F1448" s="2" t="s">
        <v>2268</v>
      </c>
      <c r="G1448" s="2" t="s">
        <v>2266</v>
      </c>
      <c r="H1448" s="9">
        <v>41781</v>
      </c>
      <c r="I1448" s="2">
        <v>2014</v>
      </c>
      <c r="J1448" s="2">
        <v>5</v>
      </c>
      <c r="K1448" s="2" t="str">
        <f>VLOOKUP($C1448,Clients!$B:$F,K$6,0)</f>
        <v>Dablist</v>
      </c>
      <c r="L1448" s="2" t="str">
        <f>VLOOKUP($C1448,Clients!$B:$F,L$6,0)</f>
        <v>Foreign</v>
      </c>
      <c r="M1448" s="2" t="str">
        <f>VLOOKUP($C1448,Clients!$B:$F,M$6,0)</f>
        <v>PT</v>
      </c>
      <c r="N1448" s="2" t="str">
        <f>VLOOKUP($C1448,Clients!$B:$F,N$6,0)</f>
        <v>Portugal</v>
      </c>
    </row>
    <row r="1449" spans="2:14" x14ac:dyDescent="0.2">
      <c r="B1449" s="8">
        <v>12.600000000000001</v>
      </c>
      <c r="C1449" s="2" t="s">
        <v>2262</v>
      </c>
      <c r="D1449" s="2" t="s">
        <v>20</v>
      </c>
      <c r="E1449" s="8">
        <v>3</v>
      </c>
      <c r="F1449" s="2" t="s">
        <v>2269</v>
      </c>
      <c r="G1449" s="2" t="s">
        <v>2270</v>
      </c>
      <c r="H1449" s="9">
        <v>41842</v>
      </c>
      <c r="I1449" s="2">
        <v>2014</v>
      </c>
      <c r="J1449" s="2">
        <v>7</v>
      </c>
      <c r="K1449" s="2" t="str">
        <f>VLOOKUP($C1449,Clients!$B:$F,K$6,0)</f>
        <v>Dablist</v>
      </c>
      <c r="L1449" s="2" t="str">
        <f>VLOOKUP($C1449,Clients!$B:$F,L$6,0)</f>
        <v>Foreign</v>
      </c>
      <c r="M1449" s="2" t="str">
        <f>VLOOKUP($C1449,Clients!$B:$F,M$6,0)</f>
        <v>PT</v>
      </c>
      <c r="N1449" s="2" t="str">
        <f>VLOOKUP($C1449,Clients!$B:$F,N$6,0)</f>
        <v>Portugal</v>
      </c>
    </row>
    <row r="1450" spans="2:14" x14ac:dyDescent="0.2">
      <c r="B1450" s="8">
        <v>-4572.75</v>
      </c>
      <c r="C1450" s="2" t="s">
        <v>2262</v>
      </c>
      <c r="D1450" s="2" t="s">
        <v>51</v>
      </c>
      <c r="E1450" s="8">
        <v>0</v>
      </c>
      <c r="F1450" s="2" t="s">
        <v>2271</v>
      </c>
      <c r="G1450" s="2" t="s">
        <v>2272</v>
      </c>
      <c r="H1450" s="9">
        <v>41900</v>
      </c>
      <c r="I1450" s="2">
        <v>2014</v>
      </c>
      <c r="J1450" s="2">
        <v>9</v>
      </c>
      <c r="K1450" s="2" t="str">
        <f>VLOOKUP($C1450,Clients!$B:$F,K$6,0)</f>
        <v>Dablist</v>
      </c>
      <c r="L1450" s="2" t="str">
        <f>VLOOKUP($C1450,Clients!$B:$F,L$6,0)</f>
        <v>Foreign</v>
      </c>
      <c r="M1450" s="2" t="str">
        <f>VLOOKUP($C1450,Clients!$B:$F,M$6,0)</f>
        <v>PT</v>
      </c>
      <c r="N1450" s="2" t="str">
        <f>VLOOKUP($C1450,Clients!$B:$F,N$6,0)</f>
        <v>Portugal</v>
      </c>
    </row>
    <row r="1451" spans="2:14" x14ac:dyDescent="0.2">
      <c r="B1451" s="8">
        <v>0</v>
      </c>
      <c r="C1451" s="2" t="s">
        <v>2262</v>
      </c>
      <c r="D1451" s="2" t="s">
        <v>535</v>
      </c>
      <c r="E1451" s="8">
        <v>2</v>
      </c>
      <c r="F1451" s="2" t="s">
        <v>2273</v>
      </c>
      <c r="G1451" s="2" t="s">
        <v>2274</v>
      </c>
      <c r="H1451" s="9">
        <v>41976</v>
      </c>
      <c r="I1451" s="2">
        <v>2014</v>
      </c>
      <c r="J1451" s="2">
        <v>12</v>
      </c>
      <c r="K1451" s="2" t="str">
        <f>VLOOKUP($C1451,Clients!$B:$F,K$6,0)</f>
        <v>Dablist</v>
      </c>
      <c r="L1451" s="2" t="str">
        <f>VLOOKUP($C1451,Clients!$B:$F,L$6,0)</f>
        <v>Foreign</v>
      </c>
      <c r="M1451" s="2" t="str">
        <f>VLOOKUP($C1451,Clients!$B:$F,M$6,0)</f>
        <v>PT</v>
      </c>
      <c r="N1451" s="2" t="str">
        <f>VLOOKUP($C1451,Clients!$B:$F,N$6,0)</f>
        <v>Portugal</v>
      </c>
    </row>
    <row r="1452" spans="2:14" x14ac:dyDescent="0.2">
      <c r="B1452" s="8">
        <v>0.84000000000000008</v>
      </c>
      <c r="C1452" s="2" t="s">
        <v>2262</v>
      </c>
      <c r="D1452" s="2" t="s">
        <v>199</v>
      </c>
      <c r="E1452" s="8">
        <v>1</v>
      </c>
      <c r="F1452" s="2" t="s">
        <v>2275</v>
      </c>
      <c r="G1452" s="2" t="s">
        <v>2276</v>
      </c>
      <c r="H1452" s="9">
        <v>42093</v>
      </c>
      <c r="I1452" s="2">
        <v>2015</v>
      </c>
      <c r="J1452" s="2">
        <v>3</v>
      </c>
      <c r="K1452" s="2" t="str">
        <f>VLOOKUP($C1452,Clients!$B:$F,K$6,0)</f>
        <v>Dablist</v>
      </c>
      <c r="L1452" s="2" t="str">
        <f>VLOOKUP($C1452,Clients!$B:$F,L$6,0)</f>
        <v>Foreign</v>
      </c>
      <c r="M1452" s="2" t="str">
        <f>VLOOKUP($C1452,Clients!$B:$F,M$6,0)</f>
        <v>PT</v>
      </c>
      <c r="N1452" s="2" t="str">
        <f>VLOOKUP($C1452,Clients!$B:$F,N$6,0)</f>
        <v>Portugal</v>
      </c>
    </row>
    <row r="1453" spans="2:14" x14ac:dyDescent="0.2">
      <c r="B1453" s="8">
        <v>8.4</v>
      </c>
      <c r="C1453" s="2" t="s">
        <v>2262</v>
      </c>
      <c r="D1453" s="2" t="s">
        <v>20</v>
      </c>
      <c r="E1453" s="8">
        <v>1</v>
      </c>
      <c r="F1453" s="2" t="s">
        <v>2277</v>
      </c>
      <c r="G1453" s="2" t="s">
        <v>2278</v>
      </c>
      <c r="H1453" s="9">
        <v>42321</v>
      </c>
      <c r="I1453" s="2">
        <v>2015</v>
      </c>
      <c r="J1453" s="2">
        <v>11</v>
      </c>
      <c r="K1453" s="2" t="str">
        <f>VLOOKUP($C1453,Clients!$B:$F,K$6,0)</f>
        <v>Dablist</v>
      </c>
      <c r="L1453" s="2" t="str">
        <f>VLOOKUP($C1453,Clients!$B:$F,L$6,0)</f>
        <v>Foreign</v>
      </c>
      <c r="M1453" s="2" t="str">
        <f>VLOOKUP($C1453,Clients!$B:$F,M$6,0)</f>
        <v>PT</v>
      </c>
      <c r="N1453" s="2" t="str">
        <f>VLOOKUP($C1453,Clients!$B:$F,N$6,0)</f>
        <v>Portugal</v>
      </c>
    </row>
    <row r="1454" spans="2:14" x14ac:dyDescent="0.2">
      <c r="B1454" s="8">
        <v>6966.7920000000004</v>
      </c>
      <c r="C1454" s="2" t="s">
        <v>2262</v>
      </c>
      <c r="D1454" s="2" t="s">
        <v>51</v>
      </c>
      <c r="E1454" s="8">
        <v>1</v>
      </c>
      <c r="F1454" s="2" t="s">
        <v>2279</v>
      </c>
      <c r="G1454" s="2" t="s">
        <v>2280</v>
      </c>
      <c r="H1454" s="9">
        <v>42453</v>
      </c>
      <c r="I1454" s="2">
        <v>2016</v>
      </c>
      <c r="J1454" s="2">
        <v>3</v>
      </c>
      <c r="K1454" s="2" t="str">
        <f>VLOOKUP($C1454,Clients!$B:$F,K$6,0)</f>
        <v>Dablist</v>
      </c>
      <c r="L1454" s="2" t="str">
        <f>VLOOKUP($C1454,Clients!$B:$F,L$6,0)</f>
        <v>Foreign</v>
      </c>
      <c r="M1454" s="2" t="str">
        <f>VLOOKUP($C1454,Clients!$B:$F,M$6,0)</f>
        <v>PT</v>
      </c>
      <c r="N1454" s="2" t="str">
        <f>VLOOKUP($C1454,Clients!$B:$F,N$6,0)</f>
        <v>Portugal</v>
      </c>
    </row>
    <row r="1455" spans="2:14" x14ac:dyDescent="0.2">
      <c r="B1455" s="8">
        <v>5533.5839999999998</v>
      </c>
      <c r="C1455" s="2" t="s">
        <v>2262</v>
      </c>
      <c r="D1455" s="2" t="s">
        <v>51</v>
      </c>
      <c r="E1455" s="8">
        <v>0</v>
      </c>
      <c r="F1455" s="2" t="s">
        <v>2281</v>
      </c>
      <c r="G1455" s="2" t="s">
        <v>2282</v>
      </c>
      <c r="H1455" s="9">
        <v>42902</v>
      </c>
      <c r="I1455" s="2">
        <v>2017</v>
      </c>
      <c r="J1455" s="2">
        <v>6</v>
      </c>
      <c r="K1455" s="2" t="str">
        <f>VLOOKUP($C1455,Clients!$B:$F,K$6,0)</f>
        <v>Dablist</v>
      </c>
      <c r="L1455" s="2" t="str">
        <f>VLOOKUP($C1455,Clients!$B:$F,L$6,0)</f>
        <v>Foreign</v>
      </c>
      <c r="M1455" s="2" t="str">
        <f>VLOOKUP($C1455,Clients!$B:$F,M$6,0)</f>
        <v>PT</v>
      </c>
      <c r="N1455" s="2" t="str">
        <f>VLOOKUP($C1455,Clients!$B:$F,N$6,0)</f>
        <v>Portugal</v>
      </c>
    </row>
    <row r="1456" spans="2:14" x14ac:dyDescent="0.2">
      <c r="B1456" s="8">
        <v>-5533.5839999999998</v>
      </c>
      <c r="C1456" s="2" t="s">
        <v>2262</v>
      </c>
      <c r="D1456" s="2" t="s">
        <v>51</v>
      </c>
      <c r="E1456" s="8">
        <v>0</v>
      </c>
      <c r="F1456" s="2" t="s">
        <v>2283</v>
      </c>
      <c r="G1456" s="2" t="s">
        <v>2284</v>
      </c>
      <c r="H1456" s="9">
        <v>42961</v>
      </c>
      <c r="I1456" s="2">
        <v>2017</v>
      </c>
      <c r="J1456" s="2">
        <v>8</v>
      </c>
      <c r="K1456" s="2" t="str">
        <f>VLOOKUP($C1456,Clients!$B:$F,K$6,0)</f>
        <v>Dablist</v>
      </c>
      <c r="L1456" s="2" t="str">
        <f>VLOOKUP($C1456,Clients!$B:$F,L$6,0)</f>
        <v>Foreign</v>
      </c>
      <c r="M1456" s="2" t="str">
        <f>VLOOKUP($C1456,Clients!$B:$F,M$6,0)</f>
        <v>PT</v>
      </c>
      <c r="N1456" s="2" t="str">
        <f>VLOOKUP($C1456,Clients!$B:$F,N$6,0)</f>
        <v>Portugal</v>
      </c>
    </row>
    <row r="1457" spans="2:14" x14ac:dyDescent="0.2">
      <c r="B1457" s="8">
        <v>5533.5839999999998</v>
      </c>
      <c r="C1457" s="2" t="s">
        <v>2262</v>
      </c>
      <c r="D1457" s="2" t="s">
        <v>51</v>
      </c>
      <c r="E1457" s="8">
        <v>0</v>
      </c>
      <c r="F1457" s="2" t="s">
        <v>2285</v>
      </c>
      <c r="G1457" s="2" t="s">
        <v>2284</v>
      </c>
      <c r="H1457" s="9">
        <v>42961</v>
      </c>
      <c r="I1457" s="2">
        <v>2017</v>
      </c>
      <c r="J1457" s="2">
        <v>8</v>
      </c>
      <c r="K1457" s="2" t="str">
        <f>VLOOKUP($C1457,Clients!$B:$F,K$6,0)</f>
        <v>Dablist</v>
      </c>
      <c r="L1457" s="2" t="str">
        <f>VLOOKUP($C1457,Clients!$B:$F,L$6,0)</f>
        <v>Foreign</v>
      </c>
      <c r="M1457" s="2" t="str">
        <f>VLOOKUP($C1457,Clients!$B:$F,M$6,0)</f>
        <v>PT</v>
      </c>
      <c r="N1457" s="2" t="str">
        <f>VLOOKUP($C1457,Clients!$B:$F,N$6,0)</f>
        <v>Portugal</v>
      </c>
    </row>
    <row r="1458" spans="2:14" x14ac:dyDescent="0.2">
      <c r="B1458" s="8">
        <v>-5533.5839999999998</v>
      </c>
      <c r="C1458" s="2" t="s">
        <v>2262</v>
      </c>
      <c r="D1458" s="2" t="s">
        <v>51</v>
      </c>
      <c r="E1458" s="8">
        <v>0</v>
      </c>
      <c r="F1458" s="2" t="s">
        <v>2286</v>
      </c>
      <c r="G1458" s="2" t="s">
        <v>2284</v>
      </c>
      <c r="H1458" s="9">
        <v>42961</v>
      </c>
      <c r="I1458" s="2">
        <v>2017</v>
      </c>
      <c r="J1458" s="2">
        <v>8</v>
      </c>
      <c r="K1458" s="2" t="str">
        <f>VLOOKUP($C1458,Clients!$B:$F,K$6,0)</f>
        <v>Dablist</v>
      </c>
      <c r="L1458" s="2" t="str">
        <f>VLOOKUP($C1458,Clients!$B:$F,L$6,0)</f>
        <v>Foreign</v>
      </c>
      <c r="M1458" s="2" t="str">
        <f>VLOOKUP($C1458,Clients!$B:$F,M$6,0)</f>
        <v>PT</v>
      </c>
      <c r="N1458" s="2" t="str">
        <f>VLOOKUP($C1458,Clients!$B:$F,N$6,0)</f>
        <v>Portugal</v>
      </c>
    </row>
    <row r="1459" spans="2:14" x14ac:dyDescent="0.2">
      <c r="B1459" s="8">
        <v>31500</v>
      </c>
      <c r="C1459" s="2" t="s">
        <v>2262</v>
      </c>
      <c r="D1459" s="2" t="s">
        <v>51</v>
      </c>
      <c r="E1459" s="8">
        <v>0</v>
      </c>
      <c r="F1459" s="2" t="s">
        <v>2287</v>
      </c>
      <c r="G1459" s="2" t="s">
        <v>2288</v>
      </c>
      <c r="H1459" s="9">
        <v>43402</v>
      </c>
      <c r="I1459" s="2">
        <v>2018</v>
      </c>
      <c r="J1459" s="2">
        <v>10</v>
      </c>
      <c r="K1459" s="2" t="str">
        <f>VLOOKUP($C1459,Clients!$B:$F,K$6,0)</f>
        <v>Dablist</v>
      </c>
      <c r="L1459" s="2" t="str">
        <f>VLOOKUP($C1459,Clients!$B:$F,L$6,0)</f>
        <v>Foreign</v>
      </c>
      <c r="M1459" s="2" t="str">
        <f>VLOOKUP($C1459,Clients!$B:$F,M$6,0)</f>
        <v>PT</v>
      </c>
      <c r="N1459" s="2" t="str">
        <f>VLOOKUP($C1459,Clients!$B:$F,N$6,0)</f>
        <v>Portugal</v>
      </c>
    </row>
    <row r="1460" spans="2:14" x14ac:dyDescent="0.2">
      <c r="B1460" s="8">
        <v>-31500</v>
      </c>
      <c r="C1460" s="2" t="s">
        <v>2262</v>
      </c>
      <c r="D1460" s="2" t="s">
        <v>51</v>
      </c>
      <c r="E1460" s="8">
        <v>0</v>
      </c>
      <c r="F1460" s="2" t="s">
        <v>2289</v>
      </c>
      <c r="G1460" s="2" t="s">
        <v>2288</v>
      </c>
      <c r="H1460" s="9">
        <v>43402</v>
      </c>
      <c r="I1460" s="2">
        <v>2018</v>
      </c>
      <c r="J1460" s="2">
        <v>10</v>
      </c>
      <c r="K1460" s="2" t="str">
        <f>VLOOKUP($C1460,Clients!$B:$F,K$6,0)</f>
        <v>Dablist</v>
      </c>
      <c r="L1460" s="2" t="str">
        <f>VLOOKUP($C1460,Clients!$B:$F,L$6,0)</f>
        <v>Foreign</v>
      </c>
      <c r="M1460" s="2" t="str">
        <f>VLOOKUP($C1460,Clients!$B:$F,M$6,0)</f>
        <v>PT</v>
      </c>
      <c r="N1460" s="2" t="str">
        <f>VLOOKUP($C1460,Clients!$B:$F,N$6,0)</f>
        <v>Portugal</v>
      </c>
    </row>
    <row r="1461" spans="2:14" x14ac:dyDescent="0.2">
      <c r="B1461" s="8">
        <v>-171.99</v>
      </c>
      <c r="C1461" s="2" t="s">
        <v>2262</v>
      </c>
      <c r="D1461" s="2" t="s">
        <v>51</v>
      </c>
      <c r="E1461" s="8">
        <v>0</v>
      </c>
      <c r="F1461" s="2" t="s">
        <v>2290</v>
      </c>
      <c r="G1461" s="2" t="s">
        <v>2288</v>
      </c>
      <c r="H1461" s="9">
        <v>43402</v>
      </c>
      <c r="I1461" s="2">
        <v>2018</v>
      </c>
      <c r="J1461" s="2">
        <v>10</v>
      </c>
      <c r="K1461" s="2" t="str">
        <f>VLOOKUP($C1461,Clients!$B:$F,K$6,0)</f>
        <v>Dablist</v>
      </c>
      <c r="L1461" s="2" t="str">
        <f>VLOOKUP($C1461,Clients!$B:$F,L$6,0)</f>
        <v>Foreign</v>
      </c>
      <c r="M1461" s="2" t="str">
        <f>VLOOKUP($C1461,Clients!$B:$F,M$6,0)</f>
        <v>PT</v>
      </c>
      <c r="N1461" s="2" t="str">
        <f>VLOOKUP($C1461,Clients!$B:$F,N$6,0)</f>
        <v>Portugal</v>
      </c>
    </row>
    <row r="1462" spans="2:14" x14ac:dyDescent="0.2">
      <c r="B1462" s="8">
        <v>33600</v>
      </c>
      <c r="C1462" s="2" t="s">
        <v>2262</v>
      </c>
      <c r="D1462" s="2" t="s">
        <v>51</v>
      </c>
      <c r="E1462" s="8">
        <v>0</v>
      </c>
      <c r="F1462" s="2" t="s">
        <v>2291</v>
      </c>
      <c r="G1462" s="2" t="s">
        <v>2292</v>
      </c>
      <c r="H1462" s="9">
        <v>43402</v>
      </c>
      <c r="I1462" s="2">
        <v>2018</v>
      </c>
      <c r="J1462" s="2">
        <v>10</v>
      </c>
      <c r="K1462" s="2" t="str">
        <f>VLOOKUP($C1462,Clients!$B:$F,K$6,0)</f>
        <v>Dablist</v>
      </c>
      <c r="L1462" s="2" t="str">
        <f>VLOOKUP($C1462,Clients!$B:$F,L$6,0)</f>
        <v>Foreign</v>
      </c>
      <c r="M1462" s="2" t="str">
        <f>VLOOKUP($C1462,Clients!$B:$F,M$6,0)</f>
        <v>PT</v>
      </c>
      <c r="N1462" s="2" t="str">
        <f>VLOOKUP($C1462,Clients!$B:$F,N$6,0)</f>
        <v>Portugal</v>
      </c>
    </row>
    <row r="1463" spans="2:14" x14ac:dyDescent="0.2">
      <c r="B1463" s="8">
        <v>-33600</v>
      </c>
      <c r="C1463" s="2" t="s">
        <v>2262</v>
      </c>
      <c r="D1463" s="2" t="s">
        <v>51</v>
      </c>
      <c r="E1463" s="8">
        <v>0</v>
      </c>
      <c r="F1463" s="2" t="s">
        <v>2293</v>
      </c>
      <c r="G1463" s="2" t="s">
        <v>2292</v>
      </c>
      <c r="H1463" s="9">
        <v>43402</v>
      </c>
      <c r="I1463" s="2">
        <v>2018</v>
      </c>
      <c r="J1463" s="2">
        <v>10</v>
      </c>
      <c r="K1463" s="2" t="str">
        <f>VLOOKUP($C1463,Clients!$B:$F,K$6,0)</f>
        <v>Dablist</v>
      </c>
      <c r="L1463" s="2" t="str">
        <f>VLOOKUP($C1463,Clients!$B:$F,L$6,0)</f>
        <v>Foreign</v>
      </c>
      <c r="M1463" s="2" t="str">
        <f>VLOOKUP($C1463,Clients!$B:$F,M$6,0)</f>
        <v>PT</v>
      </c>
      <c r="N1463" s="2" t="str">
        <f>VLOOKUP($C1463,Clients!$B:$F,N$6,0)</f>
        <v>Portugal</v>
      </c>
    </row>
    <row r="1464" spans="2:14" x14ac:dyDescent="0.2">
      <c r="B1464" s="8">
        <v>-33600</v>
      </c>
      <c r="C1464" s="2" t="s">
        <v>2262</v>
      </c>
      <c r="D1464" s="2" t="s">
        <v>51</v>
      </c>
      <c r="E1464" s="8">
        <v>0</v>
      </c>
      <c r="F1464" s="2" t="s">
        <v>2294</v>
      </c>
      <c r="G1464" s="2" t="s">
        <v>2295</v>
      </c>
      <c r="H1464" s="9">
        <v>43412</v>
      </c>
      <c r="I1464" s="2">
        <v>2018</v>
      </c>
      <c r="J1464" s="2">
        <v>11</v>
      </c>
      <c r="K1464" s="2" t="str">
        <f>VLOOKUP($C1464,Clients!$B:$F,K$6,0)</f>
        <v>Dablist</v>
      </c>
      <c r="L1464" s="2" t="str">
        <f>VLOOKUP($C1464,Clients!$B:$F,L$6,0)</f>
        <v>Foreign</v>
      </c>
      <c r="M1464" s="2" t="str">
        <f>VLOOKUP($C1464,Clients!$B:$F,M$6,0)</f>
        <v>PT</v>
      </c>
      <c r="N1464" s="2" t="str">
        <f>VLOOKUP($C1464,Clients!$B:$F,N$6,0)</f>
        <v>Portugal</v>
      </c>
    </row>
    <row r="1465" spans="2:14" x14ac:dyDescent="0.2">
      <c r="B1465" s="8">
        <v>33600</v>
      </c>
      <c r="C1465" s="2" t="s">
        <v>2262</v>
      </c>
      <c r="D1465" s="2" t="s">
        <v>51</v>
      </c>
      <c r="E1465" s="8">
        <v>0</v>
      </c>
      <c r="F1465" s="2" t="s">
        <v>2296</v>
      </c>
      <c r="G1465" s="2" t="s">
        <v>2295</v>
      </c>
      <c r="H1465" s="9">
        <v>43412</v>
      </c>
      <c r="I1465" s="2">
        <v>2018</v>
      </c>
      <c r="J1465" s="2">
        <v>11</v>
      </c>
      <c r="K1465" s="2" t="str">
        <f>VLOOKUP($C1465,Clients!$B:$F,K$6,0)</f>
        <v>Dablist</v>
      </c>
      <c r="L1465" s="2" t="str">
        <f>VLOOKUP($C1465,Clients!$B:$F,L$6,0)</f>
        <v>Foreign</v>
      </c>
      <c r="M1465" s="2" t="str">
        <f>VLOOKUP($C1465,Clients!$B:$F,M$6,0)</f>
        <v>PT</v>
      </c>
      <c r="N1465" s="2" t="str">
        <f>VLOOKUP($C1465,Clients!$B:$F,N$6,0)</f>
        <v>Portugal</v>
      </c>
    </row>
    <row r="1466" spans="2:14" x14ac:dyDescent="0.2">
      <c r="B1466" s="8">
        <v>90021.119999999995</v>
      </c>
      <c r="C1466" s="2" t="s">
        <v>2297</v>
      </c>
      <c r="D1466" s="2" t="s">
        <v>16</v>
      </c>
      <c r="E1466" s="8">
        <v>259</v>
      </c>
      <c r="F1466" s="2" t="s">
        <v>2298</v>
      </c>
      <c r="G1466" s="2" t="s">
        <v>2299</v>
      </c>
      <c r="H1466" s="9">
        <v>41705</v>
      </c>
      <c r="I1466" s="2">
        <v>2014</v>
      </c>
      <c r="J1466" s="2">
        <v>3</v>
      </c>
      <c r="K1466" s="2" t="str">
        <f>VLOOKUP($C1466,Clients!$B:$F,K$6,0)</f>
        <v>Dazzlesphere</v>
      </c>
      <c r="L1466" s="2" t="str">
        <f>VLOOKUP($C1466,Clients!$B:$F,L$6,0)</f>
        <v>Foreign</v>
      </c>
      <c r="M1466" s="2" t="str">
        <f>VLOOKUP($C1466,Clients!$B:$F,M$6,0)</f>
        <v>ID</v>
      </c>
      <c r="N1466" s="2" t="str">
        <f>VLOOKUP($C1466,Clients!$B:$F,N$6,0)</f>
        <v>Indonesia</v>
      </c>
    </row>
    <row r="1467" spans="2:14" x14ac:dyDescent="0.2">
      <c r="B1467" s="8">
        <v>21876.960000000003</v>
      </c>
      <c r="C1467" s="2" t="s">
        <v>2297</v>
      </c>
      <c r="D1467" s="2" t="s">
        <v>16</v>
      </c>
      <c r="E1467" s="8">
        <v>68</v>
      </c>
      <c r="F1467" s="2" t="s">
        <v>2300</v>
      </c>
      <c r="G1467" s="2" t="s">
        <v>2301</v>
      </c>
      <c r="H1467" s="9">
        <v>41708</v>
      </c>
      <c r="I1467" s="2">
        <v>2014</v>
      </c>
      <c r="J1467" s="2">
        <v>3</v>
      </c>
      <c r="K1467" s="2" t="str">
        <f>VLOOKUP($C1467,Clients!$B:$F,K$6,0)</f>
        <v>Dazzlesphere</v>
      </c>
      <c r="L1467" s="2" t="str">
        <f>VLOOKUP($C1467,Clients!$B:$F,L$6,0)</f>
        <v>Foreign</v>
      </c>
      <c r="M1467" s="2" t="str">
        <f>VLOOKUP($C1467,Clients!$B:$F,M$6,0)</f>
        <v>ID</v>
      </c>
      <c r="N1467" s="2" t="str">
        <f>VLOOKUP($C1467,Clients!$B:$F,N$6,0)</f>
        <v>Indonesia</v>
      </c>
    </row>
    <row r="1468" spans="2:14" x14ac:dyDescent="0.2">
      <c r="B1468" s="8">
        <v>108948</v>
      </c>
      <c r="C1468" s="2" t="s">
        <v>2297</v>
      </c>
      <c r="D1468" s="2" t="s">
        <v>16</v>
      </c>
      <c r="E1468" s="8">
        <v>330</v>
      </c>
      <c r="F1468" s="2" t="s">
        <v>2302</v>
      </c>
      <c r="G1468" s="2" t="s">
        <v>2303</v>
      </c>
      <c r="H1468" s="9">
        <v>42080</v>
      </c>
      <c r="I1468" s="2">
        <v>2015</v>
      </c>
      <c r="J1468" s="2">
        <v>3</v>
      </c>
      <c r="K1468" s="2" t="str">
        <f>VLOOKUP($C1468,Clients!$B:$F,K$6,0)</f>
        <v>Dazzlesphere</v>
      </c>
      <c r="L1468" s="2" t="str">
        <f>VLOOKUP($C1468,Clients!$B:$F,L$6,0)</f>
        <v>Foreign</v>
      </c>
      <c r="M1468" s="2" t="str">
        <f>VLOOKUP($C1468,Clients!$B:$F,M$6,0)</f>
        <v>ID</v>
      </c>
      <c r="N1468" s="2" t="str">
        <f>VLOOKUP($C1468,Clients!$B:$F,N$6,0)</f>
        <v>Indonesia</v>
      </c>
    </row>
    <row r="1469" spans="2:14" x14ac:dyDescent="0.2">
      <c r="B1469" s="8">
        <v>23226</v>
      </c>
      <c r="C1469" s="2" t="s">
        <v>2297</v>
      </c>
      <c r="D1469" s="2" t="s">
        <v>16</v>
      </c>
      <c r="E1469" s="8">
        <v>70</v>
      </c>
      <c r="F1469" s="2" t="s">
        <v>2302</v>
      </c>
      <c r="G1469" s="2" t="s">
        <v>2304</v>
      </c>
      <c r="H1469" s="9">
        <v>42080</v>
      </c>
      <c r="I1469" s="2">
        <v>2015</v>
      </c>
      <c r="J1469" s="2">
        <v>3</v>
      </c>
      <c r="K1469" s="2" t="str">
        <f>VLOOKUP($C1469,Clients!$B:$F,K$6,0)</f>
        <v>Dazzlesphere</v>
      </c>
      <c r="L1469" s="2" t="str">
        <f>VLOOKUP($C1469,Clients!$B:$F,L$6,0)</f>
        <v>Foreign</v>
      </c>
      <c r="M1469" s="2" t="str">
        <f>VLOOKUP($C1469,Clients!$B:$F,M$6,0)</f>
        <v>ID</v>
      </c>
      <c r="N1469" s="2" t="str">
        <f>VLOOKUP($C1469,Clients!$B:$F,N$6,0)</f>
        <v>Indonesia</v>
      </c>
    </row>
    <row r="1470" spans="2:14" x14ac:dyDescent="0.2">
      <c r="B1470" s="8">
        <v>-3965.2200000000003</v>
      </c>
      <c r="C1470" s="2" t="s">
        <v>2297</v>
      </c>
      <c r="D1470" s="2" t="s">
        <v>51</v>
      </c>
      <c r="E1470" s="8">
        <v>0</v>
      </c>
      <c r="F1470" s="2" t="s">
        <v>2305</v>
      </c>
      <c r="G1470" s="2" t="s">
        <v>2306</v>
      </c>
      <c r="H1470" s="9">
        <v>42096</v>
      </c>
      <c r="I1470" s="2">
        <v>2015</v>
      </c>
      <c r="J1470" s="2">
        <v>4</v>
      </c>
      <c r="K1470" s="2" t="str">
        <f>VLOOKUP($C1470,Clients!$B:$F,K$6,0)</f>
        <v>Dazzlesphere</v>
      </c>
      <c r="L1470" s="2" t="str">
        <f>VLOOKUP($C1470,Clients!$B:$F,L$6,0)</f>
        <v>Foreign</v>
      </c>
      <c r="M1470" s="2" t="str">
        <f>VLOOKUP($C1470,Clients!$B:$F,M$6,0)</f>
        <v>ID</v>
      </c>
      <c r="N1470" s="2" t="str">
        <f>VLOOKUP($C1470,Clients!$B:$F,N$6,0)</f>
        <v>Indonesia</v>
      </c>
    </row>
    <row r="1471" spans="2:14" x14ac:dyDescent="0.2">
      <c r="B1471" s="8">
        <v>3965.2200000000003</v>
      </c>
      <c r="C1471" s="2" t="s">
        <v>2297</v>
      </c>
      <c r="D1471" s="2" t="s">
        <v>51</v>
      </c>
      <c r="E1471" s="8">
        <v>0</v>
      </c>
      <c r="F1471" s="2" t="s">
        <v>2307</v>
      </c>
      <c r="G1471" s="2" t="s">
        <v>2306</v>
      </c>
      <c r="H1471" s="9">
        <v>42096</v>
      </c>
      <c r="I1471" s="2">
        <v>2015</v>
      </c>
      <c r="J1471" s="2">
        <v>4</v>
      </c>
      <c r="K1471" s="2" t="str">
        <f>VLOOKUP($C1471,Clients!$B:$F,K$6,0)</f>
        <v>Dazzlesphere</v>
      </c>
      <c r="L1471" s="2" t="str">
        <f>VLOOKUP($C1471,Clients!$B:$F,L$6,0)</f>
        <v>Foreign</v>
      </c>
      <c r="M1471" s="2" t="str">
        <f>VLOOKUP($C1471,Clients!$B:$F,M$6,0)</f>
        <v>ID</v>
      </c>
      <c r="N1471" s="2" t="str">
        <f>VLOOKUP($C1471,Clients!$B:$F,N$6,0)</f>
        <v>Indonesia</v>
      </c>
    </row>
    <row r="1472" spans="2:14" x14ac:dyDescent="0.2">
      <c r="B1472" s="8">
        <v>-3965.2200000000003</v>
      </c>
      <c r="C1472" s="2" t="s">
        <v>2297</v>
      </c>
      <c r="D1472" s="2" t="s">
        <v>51</v>
      </c>
      <c r="E1472" s="8">
        <v>0</v>
      </c>
      <c r="F1472" s="2" t="s">
        <v>2308</v>
      </c>
      <c r="G1472" s="2" t="s">
        <v>2306</v>
      </c>
      <c r="H1472" s="9">
        <v>42096</v>
      </c>
      <c r="I1472" s="2">
        <v>2015</v>
      </c>
      <c r="J1472" s="2">
        <v>4</v>
      </c>
      <c r="K1472" s="2" t="str">
        <f>VLOOKUP($C1472,Clients!$B:$F,K$6,0)</f>
        <v>Dazzlesphere</v>
      </c>
      <c r="L1472" s="2" t="str">
        <f>VLOOKUP($C1472,Clients!$B:$F,L$6,0)</f>
        <v>Foreign</v>
      </c>
      <c r="M1472" s="2" t="str">
        <f>VLOOKUP($C1472,Clients!$B:$F,M$6,0)</f>
        <v>ID</v>
      </c>
      <c r="N1472" s="2" t="str">
        <f>VLOOKUP($C1472,Clients!$B:$F,N$6,0)</f>
        <v>Indonesia</v>
      </c>
    </row>
    <row r="1473" spans="2:14" x14ac:dyDescent="0.2">
      <c r="B1473" s="8">
        <v>-3356.9340000000002</v>
      </c>
      <c r="C1473" s="2" t="s">
        <v>2297</v>
      </c>
      <c r="D1473" s="2" t="s">
        <v>51</v>
      </c>
      <c r="E1473" s="8">
        <v>0</v>
      </c>
      <c r="F1473" s="2" t="s">
        <v>2309</v>
      </c>
      <c r="G1473" s="2" t="s">
        <v>2310</v>
      </c>
      <c r="H1473" s="9">
        <v>42156</v>
      </c>
      <c r="I1473" s="2">
        <v>2015</v>
      </c>
      <c r="J1473" s="2">
        <v>6</v>
      </c>
      <c r="K1473" s="2" t="str">
        <f>VLOOKUP($C1473,Clients!$B:$F,K$6,0)</f>
        <v>Dazzlesphere</v>
      </c>
      <c r="L1473" s="2" t="str">
        <f>VLOOKUP($C1473,Clients!$B:$F,L$6,0)</f>
        <v>Foreign</v>
      </c>
      <c r="M1473" s="2" t="str">
        <f>VLOOKUP($C1473,Clients!$B:$F,M$6,0)</f>
        <v>ID</v>
      </c>
      <c r="N1473" s="2" t="str">
        <f>VLOOKUP($C1473,Clients!$B:$F,N$6,0)</f>
        <v>Indonesia</v>
      </c>
    </row>
    <row r="1474" spans="2:14" x14ac:dyDescent="0.2">
      <c r="B1474" s="8">
        <v>0</v>
      </c>
      <c r="C1474" s="2" t="s">
        <v>2297</v>
      </c>
      <c r="D1474" s="2" t="s">
        <v>20</v>
      </c>
      <c r="E1474" s="8">
        <v>2</v>
      </c>
      <c r="F1474" s="2" t="s">
        <v>2311</v>
      </c>
      <c r="G1474" s="2" t="s">
        <v>2312</v>
      </c>
      <c r="H1474" s="9">
        <v>42305</v>
      </c>
      <c r="I1474" s="2">
        <v>2015</v>
      </c>
      <c r="J1474" s="2">
        <v>10</v>
      </c>
      <c r="K1474" s="2" t="str">
        <f>VLOOKUP($C1474,Clients!$B:$F,K$6,0)</f>
        <v>Dazzlesphere</v>
      </c>
      <c r="L1474" s="2" t="str">
        <f>VLOOKUP($C1474,Clients!$B:$F,L$6,0)</f>
        <v>Foreign</v>
      </c>
      <c r="M1474" s="2" t="str">
        <f>VLOOKUP($C1474,Clients!$B:$F,M$6,0)</f>
        <v>ID</v>
      </c>
      <c r="N1474" s="2" t="str">
        <f>VLOOKUP($C1474,Clients!$B:$F,N$6,0)</f>
        <v>Indonesia</v>
      </c>
    </row>
    <row r="1475" spans="2:14" x14ac:dyDescent="0.2">
      <c r="B1475" s="8">
        <v>37107</v>
      </c>
      <c r="C1475" s="2" t="s">
        <v>2297</v>
      </c>
      <c r="D1475" s="2" t="s">
        <v>16</v>
      </c>
      <c r="E1475" s="8">
        <v>100</v>
      </c>
      <c r="F1475" s="2" t="s">
        <v>2313</v>
      </c>
      <c r="G1475" s="2" t="s">
        <v>2314</v>
      </c>
      <c r="H1475" s="9">
        <v>42432</v>
      </c>
      <c r="I1475" s="2">
        <v>2016</v>
      </c>
      <c r="J1475" s="2">
        <v>3</v>
      </c>
      <c r="K1475" s="2" t="str">
        <f>VLOOKUP($C1475,Clients!$B:$F,K$6,0)</f>
        <v>Dazzlesphere</v>
      </c>
      <c r="L1475" s="2" t="str">
        <f>VLOOKUP($C1475,Clients!$B:$F,L$6,0)</f>
        <v>Foreign</v>
      </c>
      <c r="M1475" s="2" t="str">
        <f>VLOOKUP($C1475,Clients!$B:$F,M$6,0)</f>
        <v>ID</v>
      </c>
      <c r="N1475" s="2" t="str">
        <f>VLOOKUP($C1475,Clients!$B:$F,N$6,0)</f>
        <v>Indonesia</v>
      </c>
    </row>
    <row r="1476" spans="2:14" x14ac:dyDescent="0.2">
      <c r="B1476" s="8">
        <v>0</v>
      </c>
      <c r="C1476" s="2" t="s">
        <v>2297</v>
      </c>
      <c r="D1476" s="2" t="s">
        <v>20</v>
      </c>
      <c r="E1476" s="8">
        <v>15</v>
      </c>
      <c r="F1476" s="2" t="s">
        <v>2315</v>
      </c>
      <c r="G1476" s="2" t="s">
        <v>2316</v>
      </c>
      <c r="H1476" s="9">
        <v>42529</v>
      </c>
      <c r="I1476" s="2">
        <v>2016</v>
      </c>
      <c r="J1476" s="2">
        <v>6</v>
      </c>
      <c r="K1476" s="2" t="str">
        <f>VLOOKUP($C1476,Clients!$B:$F,K$6,0)</f>
        <v>Dazzlesphere</v>
      </c>
      <c r="L1476" s="2" t="str">
        <f>VLOOKUP($C1476,Clients!$B:$F,L$6,0)</f>
        <v>Foreign</v>
      </c>
      <c r="M1476" s="2" t="str">
        <f>VLOOKUP($C1476,Clients!$B:$F,M$6,0)</f>
        <v>ID</v>
      </c>
      <c r="N1476" s="2" t="str">
        <f>VLOOKUP($C1476,Clients!$B:$F,N$6,0)</f>
        <v>Indonesia</v>
      </c>
    </row>
    <row r="1477" spans="2:14" x14ac:dyDescent="0.2">
      <c r="B1477" s="8">
        <v>-1113.21</v>
      </c>
      <c r="C1477" s="2" t="s">
        <v>2297</v>
      </c>
      <c r="D1477" s="2" t="s">
        <v>51</v>
      </c>
      <c r="E1477" s="8">
        <v>0</v>
      </c>
      <c r="F1477" s="2" t="s">
        <v>2317</v>
      </c>
      <c r="G1477" s="2" t="s">
        <v>2318</v>
      </c>
      <c r="H1477" s="9">
        <v>42723</v>
      </c>
      <c r="I1477" s="2">
        <v>2016</v>
      </c>
      <c r="J1477" s="2">
        <v>12</v>
      </c>
      <c r="K1477" s="2" t="str">
        <f>VLOOKUP($C1477,Clients!$B:$F,K$6,0)</f>
        <v>Dazzlesphere</v>
      </c>
      <c r="L1477" s="2" t="str">
        <f>VLOOKUP($C1477,Clients!$B:$F,L$6,0)</f>
        <v>Foreign</v>
      </c>
      <c r="M1477" s="2" t="str">
        <f>VLOOKUP($C1477,Clients!$B:$F,M$6,0)</f>
        <v>ID</v>
      </c>
      <c r="N1477" s="2" t="str">
        <f>VLOOKUP($C1477,Clients!$B:$F,N$6,0)</f>
        <v>Indonesia</v>
      </c>
    </row>
    <row r="1478" spans="2:14" x14ac:dyDescent="0.2">
      <c r="B1478" s="8">
        <v>66675</v>
      </c>
      <c r="C1478" s="2" t="s">
        <v>2297</v>
      </c>
      <c r="D1478" s="2" t="s">
        <v>16</v>
      </c>
      <c r="E1478" s="8">
        <v>125</v>
      </c>
      <c r="F1478" s="2" t="s">
        <v>2319</v>
      </c>
      <c r="G1478" s="2" t="s">
        <v>2320</v>
      </c>
      <c r="H1478" s="9">
        <v>42867</v>
      </c>
      <c r="I1478" s="2">
        <v>2017</v>
      </c>
      <c r="J1478" s="2">
        <v>5</v>
      </c>
      <c r="K1478" s="2" t="str">
        <f>VLOOKUP($C1478,Clients!$B:$F,K$6,0)</f>
        <v>Dazzlesphere</v>
      </c>
      <c r="L1478" s="2" t="str">
        <f>VLOOKUP($C1478,Clients!$B:$F,L$6,0)</f>
        <v>Foreign</v>
      </c>
      <c r="M1478" s="2" t="str">
        <f>VLOOKUP($C1478,Clients!$B:$F,M$6,0)</f>
        <v>ID</v>
      </c>
      <c r="N1478" s="2" t="str">
        <f>VLOOKUP($C1478,Clients!$B:$F,N$6,0)</f>
        <v>Indonesia</v>
      </c>
    </row>
    <row r="1479" spans="2:14" x14ac:dyDescent="0.2">
      <c r="B1479" s="8">
        <v>0</v>
      </c>
      <c r="C1479" s="2" t="s">
        <v>2297</v>
      </c>
      <c r="D1479" s="2" t="s">
        <v>16</v>
      </c>
      <c r="E1479" s="8">
        <v>125</v>
      </c>
      <c r="F1479" s="2" t="s">
        <v>2321</v>
      </c>
      <c r="G1479" s="2" t="s">
        <v>2322</v>
      </c>
      <c r="H1479" s="9">
        <v>42921</v>
      </c>
      <c r="I1479" s="2">
        <v>2017</v>
      </c>
      <c r="J1479" s="2">
        <v>7</v>
      </c>
      <c r="K1479" s="2" t="str">
        <f>VLOOKUP($C1479,Clients!$B:$F,K$6,0)</f>
        <v>Dazzlesphere</v>
      </c>
      <c r="L1479" s="2" t="str">
        <f>VLOOKUP($C1479,Clients!$B:$F,L$6,0)</f>
        <v>Foreign</v>
      </c>
      <c r="M1479" s="2" t="str">
        <f>VLOOKUP($C1479,Clients!$B:$F,M$6,0)</f>
        <v>ID</v>
      </c>
      <c r="N1479" s="2" t="str">
        <f>VLOOKUP($C1479,Clients!$B:$F,N$6,0)</f>
        <v>Indonesia</v>
      </c>
    </row>
    <row r="1480" spans="2:14" x14ac:dyDescent="0.2">
      <c r="B1480" s="8">
        <v>0</v>
      </c>
      <c r="C1480" s="2" t="s">
        <v>2297</v>
      </c>
      <c r="D1480" s="2" t="s">
        <v>46</v>
      </c>
      <c r="E1480" s="8">
        <v>2.14</v>
      </c>
      <c r="F1480" s="2" t="s">
        <v>2323</v>
      </c>
      <c r="G1480" s="2" t="s">
        <v>2324</v>
      </c>
      <c r="H1480" s="9">
        <v>43024</v>
      </c>
      <c r="I1480" s="2">
        <v>2017</v>
      </c>
      <c r="J1480" s="2">
        <v>10</v>
      </c>
      <c r="K1480" s="2" t="str">
        <f>VLOOKUP($C1480,Clients!$B:$F,K$6,0)</f>
        <v>Dazzlesphere</v>
      </c>
      <c r="L1480" s="2" t="str">
        <f>VLOOKUP($C1480,Clients!$B:$F,L$6,0)</f>
        <v>Foreign</v>
      </c>
      <c r="M1480" s="2" t="str">
        <f>VLOOKUP($C1480,Clients!$B:$F,M$6,0)</f>
        <v>ID</v>
      </c>
      <c r="N1480" s="2" t="str">
        <f>VLOOKUP($C1480,Clients!$B:$F,N$6,0)</f>
        <v>Indonesia</v>
      </c>
    </row>
    <row r="1481" spans="2:14" x14ac:dyDescent="0.2">
      <c r="B1481" s="8">
        <v>79181.55</v>
      </c>
      <c r="C1481" s="2" t="s">
        <v>2325</v>
      </c>
      <c r="D1481" s="2" t="s">
        <v>16</v>
      </c>
      <c r="E1481" s="8">
        <v>195</v>
      </c>
      <c r="F1481" s="2" t="s">
        <v>2326</v>
      </c>
      <c r="G1481" s="2" t="s">
        <v>2327</v>
      </c>
      <c r="H1481" s="9">
        <v>41719</v>
      </c>
      <c r="I1481" s="2">
        <v>2014</v>
      </c>
      <c r="J1481" s="2">
        <v>3</v>
      </c>
      <c r="K1481" s="2" t="str">
        <f>VLOOKUP($C1481,Clients!$B:$F,K$6,0)</f>
        <v>Meedoo</v>
      </c>
      <c r="L1481" s="2" t="str">
        <f>VLOOKUP($C1481,Clients!$B:$F,L$6,0)</f>
        <v>Foreign</v>
      </c>
      <c r="M1481" s="2" t="str">
        <f>VLOOKUP($C1481,Clients!$B:$F,M$6,0)</f>
        <v>HT</v>
      </c>
      <c r="N1481" s="2" t="str">
        <f>VLOOKUP($C1481,Clients!$B:$F,N$6,0)</f>
        <v>Haiti</v>
      </c>
    </row>
    <row r="1482" spans="2:14" x14ac:dyDescent="0.2">
      <c r="B1482" s="8">
        <v>91602.42</v>
      </c>
      <c r="C1482" s="2" t="s">
        <v>2325</v>
      </c>
      <c r="D1482" s="2" t="s">
        <v>16</v>
      </c>
      <c r="E1482" s="8">
        <v>246</v>
      </c>
      <c r="F1482" s="2" t="s">
        <v>2326</v>
      </c>
      <c r="G1482" s="2" t="s">
        <v>2328</v>
      </c>
      <c r="H1482" s="9">
        <v>41722</v>
      </c>
      <c r="I1482" s="2">
        <v>2014</v>
      </c>
      <c r="J1482" s="2">
        <v>3</v>
      </c>
      <c r="K1482" s="2" t="str">
        <f>VLOOKUP($C1482,Clients!$B:$F,K$6,0)</f>
        <v>Meedoo</v>
      </c>
      <c r="L1482" s="2" t="str">
        <f>VLOOKUP($C1482,Clients!$B:$F,L$6,0)</f>
        <v>Foreign</v>
      </c>
      <c r="M1482" s="2" t="str">
        <f>VLOOKUP($C1482,Clients!$B:$F,M$6,0)</f>
        <v>HT</v>
      </c>
      <c r="N1482" s="2" t="str">
        <f>VLOOKUP($C1482,Clients!$B:$F,N$6,0)</f>
        <v>Haiti</v>
      </c>
    </row>
    <row r="1483" spans="2:14" x14ac:dyDescent="0.2">
      <c r="B1483" s="8">
        <v>58202.13</v>
      </c>
      <c r="C1483" s="2" t="s">
        <v>2325</v>
      </c>
      <c r="D1483" s="2" t="s">
        <v>16</v>
      </c>
      <c r="E1483" s="8">
        <v>169</v>
      </c>
      <c r="F1483" s="2" t="s">
        <v>2329</v>
      </c>
      <c r="G1483" s="2" t="s">
        <v>2330</v>
      </c>
      <c r="H1483" s="9">
        <v>41731</v>
      </c>
      <c r="I1483" s="2">
        <v>2014</v>
      </c>
      <c r="J1483" s="2">
        <v>4</v>
      </c>
      <c r="K1483" s="2" t="str">
        <f>VLOOKUP($C1483,Clients!$B:$F,K$6,0)</f>
        <v>Meedoo</v>
      </c>
      <c r="L1483" s="2" t="str">
        <f>VLOOKUP($C1483,Clients!$B:$F,L$6,0)</f>
        <v>Foreign</v>
      </c>
      <c r="M1483" s="2" t="str">
        <f>VLOOKUP($C1483,Clients!$B:$F,M$6,0)</f>
        <v>HT</v>
      </c>
      <c r="N1483" s="2" t="str">
        <f>VLOOKUP($C1483,Clients!$B:$F,N$6,0)</f>
        <v>Haiti</v>
      </c>
    </row>
    <row r="1484" spans="2:14" x14ac:dyDescent="0.2">
      <c r="B1484" s="8">
        <v>61705.350000000006</v>
      </c>
      <c r="C1484" s="2" t="s">
        <v>2325</v>
      </c>
      <c r="D1484" s="2" t="s">
        <v>16</v>
      </c>
      <c r="E1484" s="8">
        <v>190</v>
      </c>
      <c r="F1484" s="2" t="s">
        <v>2326</v>
      </c>
      <c r="G1484" s="2" t="s">
        <v>2331</v>
      </c>
      <c r="H1484" s="9">
        <v>41731</v>
      </c>
      <c r="I1484" s="2">
        <v>2014</v>
      </c>
      <c r="J1484" s="2">
        <v>4</v>
      </c>
      <c r="K1484" s="2" t="str">
        <f>VLOOKUP($C1484,Clients!$B:$F,K$6,0)</f>
        <v>Meedoo</v>
      </c>
      <c r="L1484" s="2" t="str">
        <f>VLOOKUP($C1484,Clients!$B:$F,L$6,0)</f>
        <v>Foreign</v>
      </c>
      <c r="M1484" s="2" t="str">
        <f>VLOOKUP($C1484,Clients!$B:$F,M$6,0)</f>
        <v>HT</v>
      </c>
      <c r="N1484" s="2" t="str">
        <f>VLOOKUP($C1484,Clients!$B:$F,N$6,0)</f>
        <v>Haiti</v>
      </c>
    </row>
    <row r="1485" spans="2:14" x14ac:dyDescent="0.2">
      <c r="B1485" s="8">
        <v>-6384</v>
      </c>
      <c r="C1485" s="2" t="s">
        <v>2325</v>
      </c>
      <c r="D1485" s="2" t="s">
        <v>51</v>
      </c>
      <c r="E1485" s="8">
        <v>-20</v>
      </c>
      <c r="F1485" s="2" t="s">
        <v>2332</v>
      </c>
      <c r="G1485" s="2" t="s">
        <v>2333</v>
      </c>
      <c r="H1485" s="9">
        <v>41731</v>
      </c>
      <c r="I1485" s="2">
        <v>2014</v>
      </c>
      <c r="J1485" s="2">
        <v>4</v>
      </c>
      <c r="K1485" s="2" t="str">
        <f>VLOOKUP($C1485,Clients!$B:$F,K$6,0)</f>
        <v>Meedoo</v>
      </c>
      <c r="L1485" s="2" t="str">
        <f>VLOOKUP($C1485,Clients!$B:$F,L$6,0)</f>
        <v>Foreign</v>
      </c>
      <c r="M1485" s="2" t="str">
        <f>VLOOKUP($C1485,Clients!$B:$F,M$6,0)</f>
        <v>HT</v>
      </c>
      <c r="N1485" s="2" t="str">
        <f>VLOOKUP($C1485,Clients!$B:$F,N$6,0)</f>
        <v>Haiti</v>
      </c>
    </row>
    <row r="1486" spans="2:14" x14ac:dyDescent="0.2">
      <c r="B1486" s="8">
        <v>9416.4</v>
      </c>
      <c r="C1486" s="2" t="s">
        <v>2325</v>
      </c>
      <c r="D1486" s="2" t="s">
        <v>51</v>
      </c>
      <c r="E1486" s="8">
        <v>20</v>
      </c>
      <c r="F1486" s="2" t="s">
        <v>2334</v>
      </c>
      <c r="G1486" s="2" t="s">
        <v>2335</v>
      </c>
      <c r="H1486" s="9">
        <v>41731</v>
      </c>
      <c r="I1486" s="2">
        <v>2014</v>
      </c>
      <c r="J1486" s="2">
        <v>4</v>
      </c>
      <c r="K1486" s="2" t="str">
        <f>VLOOKUP($C1486,Clients!$B:$F,K$6,0)</f>
        <v>Meedoo</v>
      </c>
      <c r="L1486" s="2" t="str">
        <f>VLOOKUP($C1486,Clients!$B:$F,L$6,0)</f>
        <v>Foreign</v>
      </c>
      <c r="M1486" s="2" t="str">
        <f>VLOOKUP($C1486,Clients!$B:$F,M$6,0)</f>
        <v>HT</v>
      </c>
      <c r="N1486" s="2" t="str">
        <f>VLOOKUP($C1486,Clients!$B:$F,N$6,0)</f>
        <v>Haiti</v>
      </c>
    </row>
    <row r="1487" spans="2:14" x14ac:dyDescent="0.2">
      <c r="B1487" s="8">
        <v>70363.650000000009</v>
      </c>
      <c r="C1487" s="2" t="s">
        <v>2325</v>
      </c>
      <c r="D1487" s="2" t="s">
        <v>16</v>
      </c>
      <c r="E1487" s="8">
        <v>182</v>
      </c>
      <c r="F1487" s="2" t="s">
        <v>2336</v>
      </c>
      <c r="G1487" s="2" t="s">
        <v>2337</v>
      </c>
      <c r="H1487" s="9">
        <v>41767</v>
      </c>
      <c r="I1487" s="2">
        <v>2014</v>
      </c>
      <c r="J1487" s="2">
        <v>5</v>
      </c>
      <c r="K1487" s="2" t="str">
        <f>VLOOKUP($C1487,Clients!$B:$F,K$6,0)</f>
        <v>Meedoo</v>
      </c>
      <c r="L1487" s="2" t="str">
        <f>VLOOKUP($C1487,Clients!$B:$F,L$6,0)</f>
        <v>Foreign</v>
      </c>
      <c r="M1487" s="2" t="str">
        <f>VLOOKUP($C1487,Clients!$B:$F,M$6,0)</f>
        <v>HT</v>
      </c>
      <c r="N1487" s="2" t="str">
        <f>VLOOKUP($C1487,Clients!$B:$F,N$6,0)</f>
        <v>Haiti</v>
      </c>
    </row>
    <row r="1488" spans="2:14" x14ac:dyDescent="0.2">
      <c r="B1488" s="8">
        <v>0</v>
      </c>
      <c r="C1488" s="2" t="s">
        <v>2325</v>
      </c>
      <c r="D1488" s="2" t="s">
        <v>20</v>
      </c>
      <c r="E1488" s="8">
        <v>2</v>
      </c>
      <c r="F1488" s="2" t="s">
        <v>2338</v>
      </c>
      <c r="G1488" s="2" t="s">
        <v>2339</v>
      </c>
      <c r="H1488" s="9">
        <v>41780</v>
      </c>
      <c r="I1488" s="2">
        <v>2014</v>
      </c>
      <c r="J1488" s="2">
        <v>5</v>
      </c>
      <c r="K1488" s="2" t="str">
        <f>VLOOKUP($C1488,Clients!$B:$F,K$6,0)</f>
        <v>Meedoo</v>
      </c>
      <c r="L1488" s="2" t="str">
        <f>VLOOKUP($C1488,Clients!$B:$F,L$6,0)</f>
        <v>Foreign</v>
      </c>
      <c r="M1488" s="2" t="str">
        <f>VLOOKUP($C1488,Clients!$B:$F,M$6,0)</f>
        <v>HT</v>
      </c>
      <c r="N1488" s="2" t="str">
        <f>VLOOKUP($C1488,Clients!$B:$F,N$6,0)</f>
        <v>Haiti</v>
      </c>
    </row>
    <row r="1489" spans="2:14" x14ac:dyDescent="0.2">
      <c r="B1489" s="8">
        <v>62551.23</v>
      </c>
      <c r="C1489" s="2" t="s">
        <v>2325</v>
      </c>
      <c r="D1489" s="2" t="s">
        <v>16</v>
      </c>
      <c r="E1489" s="8">
        <v>169</v>
      </c>
      <c r="F1489" s="2" t="s">
        <v>2340</v>
      </c>
      <c r="G1489" s="2" t="s">
        <v>2341</v>
      </c>
      <c r="H1489" s="9">
        <v>41789</v>
      </c>
      <c r="I1489" s="2">
        <v>2014</v>
      </c>
      <c r="J1489" s="2">
        <v>5</v>
      </c>
      <c r="K1489" s="2" t="str">
        <f>VLOOKUP($C1489,Clients!$B:$F,K$6,0)</f>
        <v>Meedoo</v>
      </c>
      <c r="L1489" s="2" t="str">
        <f>VLOOKUP($C1489,Clients!$B:$F,L$6,0)</f>
        <v>Foreign</v>
      </c>
      <c r="M1489" s="2" t="str">
        <f>VLOOKUP($C1489,Clients!$B:$F,M$6,0)</f>
        <v>HT</v>
      </c>
      <c r="N1489" s="2" t="str">
        <f>VLOOKUP($C1489,Clients!$B:$F,N$6,0)</f>
        <v>Haiti</v>
      </c>
    </row>
    <row r="1490" spans="2:14" x14ac:dyDescent="0.2">
      <c r="B1490" s="8">
        <v>62196.12</v>
      </c>
      <c r="C1490" s="2" t="s">
        <v>2325</v>
      </c>
      <c r="D1490" s="2" t="s">
        <v>16</v>
      </c>
      <c r="E1490" s="8">
        <v>185</v>
      </c>
      <c r="F1490" s="2" t="s">
        <v>2340</v>
      </c>
      <c r="G1490" s="2" t="s">
        <v>2342</v>
      </c>
      <c r="H1490" s="9">
        <v>41789</v>
      </c>
      <c r="I1490" s="2">
        <v>2014</v>
      </c>
      <c r="J1490" s="2">
        <v>5</v>
      </c>
      <c r="K1490" s="2" t="str">
        <f>VLOOKUP($C1490,Clients!$B:$F,K$6,0)</f>
        <v>Meedoo</v>
      </c>
      <c r="L1490" s="2" t="str">
        <f>VLOOKUP($C1490,Clients!$B:$F,L$6,0)</f>
        <v>Foreign</v>
      </c>
      <c r="M1490" s="2" t="str">
        <f>VLOOKUP($C1490,Clients!$B:$F,M$6,0)</f>
        <v>HT</v>
      </c>
      <c r="N1490" s="2" t="str">
        <f>VLOOKUP($C1490,Clients!$B:$F,N$6,0)</f>
        <v>Haiti</v>
      </c>
    </row>
    <row r="1491" spans="2:14" x14ac:dyDescent="0.2">
      <c r="B1491" s="8">
        <v>0</v>
      </c>
      <c r="C1491" s="2" t="s">
        <v>2325</v>
      </c>
      <c r="D1491" s="2" t="s">
        <v>20</v>
      </c>
      <c r="E1491" s="8">
        <v>4</v>
      </c>
      <c r="F1491" s="2" t="s">
        <v>2343</v>
      </c>
      <c r="G1491" s="2" t="s">
        <v>2344</v>
      </c>
      <c r="H1491" s="9">
        <v>41803</v>
      </c>
      <c r="I1491" s="2">
        <v>2014</v>
      </c>
      <c r="J1491" s="2">
        <v>6</v>
      </c>
      <c r="K1491" s="2" t="str">
        <f>VLOOKUP($C1491,Clients!$B:$F,K$6,0)</f>
        <v>Meedoo</v>
      </c>
      <c r="L1491" s="2" t="str">
        <f>VLOOKUP($C1491,Clients!$B:$F,L$6,0)</f>
        <v>Foreign</v>
      </c>
      <c r="M1491" s="2" t="str">
        <f>VLOOKUP($C1491,Clients!$B:$F,M$6,0)</f>
        <v>HT</v>
      </c>
      <c r="N1491" s="2" t="str">
        <f>VLOOKUP($C1491,Clients!$B:$F,N$6,0)</f>
        <v>Haiti</v>
      </c>
    </row>
    <row r="1492" spans="2:14" x14ac:dyDescent="0.2">
      <c r="B1492" s="8">
        <v>0</v>
      </c>
      <c r="C1492" s="2" t="s">
        <v>2325</v>
      </c>
      <c r="D1492" s="2" t="s">
        <v>20</v>
      </c>
      <c r="E1492" s="8">
        <v>3</v>
      </c>
      <c r="F1492" s="2" t="s">
        <v>2345</v>
      </c>
      <c r="G1492" s="2" t="s">
        <v>2346</v>
      </c>
      <c r="H1492" s="9">
        <v>41817</v>
      </c>
      <c r="I1492" s="2">
        <v>2014</v>
      </c>
      <c r="J1492" s="2">
        <v>6</v>
      </c>
      <c r="K1492" s="2" t="str">
        <f>VLOOKUP($C1492,Clients!$B:$F,K$6,0)</f>
        <v>Meedoo</v>
      </c>
      <c r="L1492" s="2" t="str">
        <f>VLOOKUP($C1492,Clients!$B:$F,L$6,0)</f>
        <v>Foreign</v>
      </c>
      <c r="M1492" s="2" t="str">
        <f>VLOOKUP($C1492,Clients!$B:$F,M$6,0)</f>
        <v>HT</v>
      </c>
      <c r="N1492" s="2" t="str">
        <f>VLOOKUP($C1492,Clients!$B:$F,N$6,0)</f>
        <v>Haiti</v>
      </c>
    </row>
    <row r="1493" spans="2:14" x14ac:dyDescent="0.2">
      <c r="B1493" s="8">
        <v>0</v>
      </c>
      <c r="C1493" s="2" t="s">
        <v>2325</v>
      </c>
      <c r="D1493" s="2" t="s">
        <v>20</v>
      </c>
      <c r="E1493" s="8">
        <v>2</v>
      </c>
      <c r="F1493" s="2" t="s">
        <v>2347</v>
      </c>
      <c r="G1493" s="2" t="s">
        <v>2348</v>
      </c>
      <c r="H1493" s="9">
        <v>41841</v>
      </c>
      <c r="I1493" s="2">
        <v>2014</v>
      </c>
      <c r="J1493" s="2">
        <v>7</v>
      </c>
      <c r="K1493" s="2" t="str">
        <f>VLOOKUP($C1493,Clients!$B:$F,K$6,0)</f>
        <v>Meedoo</v>
      </c>
      <c r="L1493" s="2" t="str">
        <f>VLOOKUP($C1493,Clients!$B:$F,L$6,0)</f>
        <v>Foreign</v>
      </c>
      <c r="M1493" s="2" t="str">
        <f>VLOOKUP($C1493,Clients!$B:$F,M$6,0)</f>
        <v>HT</v>
      </c>
      <c r="N1493" s="2" t="str">
        <f>VLOOKUP($C1493,Clients!$B:$F,N$6,0)</f>
        <v>Haiti</v>
      </c>
    </row>
    <row r="1494" spans="2:14" x14ac:dyDescent="0.2">
      <c r="B1494" s="8">
        <v>0</v>
      </c>
      <c r="C1494" s="2" t="s">
        <v>2325</v>
      </c>
      <c r="D1494" s="2" t="s">
        <v>20</v>
      </c>
      <c r="E1494" s="8">
        <v>1</v>
      </c>
      <c r="F1494" s="2" t="s">
        <v>2349</v>
      </c>
      <c r="G1494" s="2" t="s">
        <v>2350</v>
      </c>
      <c r="H1494" s="9">
        <v>41880</v>
      </c>
      <c r="I1494" s="2">
        <v>2014</v>
      </c>
      <c r="J1494" s="2">
        <v>8</v>
      </c>
      <c r="K1494" s="2" t="str">
        <f>VLOOKUP($C1494,Clients!$B:$F,K$6,0)</f>
        <v>Meedoo</v>
      </c>
      <c r="L1494" s="2" t="str">
        <f>VLOOKUP($C1494,Clients!$B:$F,L$6,0)</f>
        <v>Foreign</v>
      </c>
      <c r="M1494" s="2" t="str">
        <f>VLOOKUP($C1494,Clients!$B:$F,M$6,0)</f>
        <v>HT</v>
      </c>
      <c r="N1494" s="2" t="str">
        <f>VLOOKUP($C1494,Clients!$B:$F,N$6,0)</f>
        <v>Haiti</v>
      </c>
    </row>
    <row r="1495" spans="2:14" x14ac:dyDescent="0.2">
      <c r="B1495" s="8">
        <v>73802.400000000009</v>
      </c>
      <c r="C1495" s="2" t="s">
        <v>2325</v>
      </c>
      <c r="D1495" s="2" t="s">
        <v>16</v>
      </c>
      <c r="E1495" s="8">
        <v>188</v>
      </c>
      <c r="F1495" s="2" t="s">
        <v>2351</v>
      </c>
      <c r="G1495" s="2" t="s">
        <v>2352</v>
      </c>
      <c r="H1495" s="9">
        <v>42055</v>
      </c>
      <c r="I1495" s="2">
        <v>2015</v>
      </c>
      <c r="J1495" s="2">
        <v>2</v>
      </c>
      <c r="K1495" s="2" t="str">
        <f>VLOOKUP($C1495,Clients!$B:$F,K$6,0)</f>
        <v>Meedoo</v>
      </c>
      <c r="L1495" s="2" t="str">
        <f>VLOOKUP($C1495,Clients!$B:$F,L$6,0)</f>
        <v>Foreign</v>
      </c>
      <c r="M1495" s="2" t="str">
        <f>VLOOKUP($C1495,Clients!$B:$F,M$6,0)</f>
        <v>HT</v>
      </c>
      <c r="N1495" s="2" t="str">
        <f>VLOOKUP($C1495,Clients!$B:$F,N$6,0)</f>
        <v>Haiti</v>
      </c>
    </row>
    <row r="1496" spans="2:14" x14ac:dyDescent="0.2">
      <c r="B1496" s="8">
        <v>69904.800000000003</v>
      </c>
      <c r="C1496" s="2" t="s">
        <v>2325</v>
      </c>
      <c r="D1496" s="2" t="s">
        <v>16</v>
      </c>
      <c r="E1496" s="8">
        <v>204</v>
      </c>
      <c r="F1496" s="2" t="s">
        <v>2351</v>
      </c>
      <c r="G1496" s="2" t="s">
        <v>2353</v>
      </c>
      <c r="H1496" s="9">
        <v>42055</v>
      </c>
      <c r="I1496" s="2">
        <v>2015</v>
      </c>
      <c r="J1496" s="2">
        <v>2</v>
      </c>
      <c r="K1496" s="2" t="str">
        <f>VLOOKUP($C1496,Clients!$B:$F,K$6,0)</f>
        <v>Meedoo</v>
      </c>
      <c r="L1496" s="2" t="str">
        <f>VLOOKUP($C1496,Clients!$B:$F,L$6,0)</f>
        <v>Foreign</v>
      </c>
      <c r="M1496" s="2" t="str">
        <f>VLOOKUP($C1496,Clients!$B:$F,M$6,0)</f>
        <v>HT</v>
      </c>
      <c r="N1496" s="2" t="str">
        <f>VLOOKUP($C1496,Clients!$B:$F,N$6,0)</f>
        <v>Haiti</v>
      </c>
    </row>
    <row r="1497" spans="2:14" x14ac:dyDescent="0.2">
      <c r="B1497" s="8">
        <v>86667</v>
      </c>
      <c r="C1497" s="2" t="s">
        <v>2325</v>
      </c>
      <c r="D1497" s="2" t="s">
        <v>16</v>
      </c>
      <c r="E1497" s="8">
        <v>194</v>
      </c>
      <c r="F1497" s="2" t="s">
        <v>2354</v>
      </c>
      <c r="G1497" s="2" t="s">
        <v>2355</v>
      </c>
      <c r="H1497" s="9">
        <v>42061</v>
      </c>
      <c r="I1497" s="2">
        <v>2015</v>
      </c>
      <c r="J1497" s="2">
        <v>2</v>
      </c>
      <c r="K1497" s="2" t="str">
        <f>VLOOKUP($C1497,Clients!$B:$F,K$6,0)</f>
        <v>Meedoo</v>
      </c>
      <c r="L1497" s="2" t="str">
        <f>VLOOKUP($C1497,Clients!$B:$F,L$6,0)</f>
        <v>Foreign</v>
      </c>
      <c r="M1497" s="2" t="str">
        <f>VLOOKUP($C1497,Clients!$B:$F,M$6,0)</f>
        <v>HT</v>
      </c>
      <c r="N1497" s="2" t="str">
        <f>VLOOKUP($C1497,Clients!$B:$F,N$6,0)</f>
        <v>Haiti</v>
      </c>
    </row>
    <row r="1498" spans="2:14" x14ac:dyDescent="0.2">
      <c r="B1498" s="8">
        <v>78498</v>
      </c>
      <c r="C1498" s="2" t="s">
        <v>2325</v>
      </c>
      <c r="D1498" s="2" t="s">
        <v>16</v>
      </c>
      <c r="E1498" s="8">
        <v>189</v>
      </c>
      <c r="F1498" s="2" t="s">
        <v>2354</v>
      </c>
      <c r="G1498" s="2" t="s">
        <v>2356</v>
      </c>
      <c r="H1498" s="9">
        <v>42061</v>
      </c>
      <c r="I1498" s="2">
        <v>2015</v>
      </c>
      <c r="J1498" s="2">
        <v>2</v>
      </c>
      <c r="K1498" s="2" t="str">
        <f>VLOOKUP($C1498,Clients!$B:$F,K$6,0)</f>
        <v>Meedoo</v>
      </c>
      <c r="L1498" s="2" t="str">
        <f>VLOOKUP($C1498,Clients!$B:$F,L$6,0)</f>
        <v>Foreign</v>
      </c>
      <c r="M1498" s="2" t="str">
        <f>VLOOKUP($C1498,Clients!$B:$F,M$6,0)</f>
        <v>HT</v>
      </c>
      <c r="N1498" s="2" t="str">
        <f>VLOOKUP($C1498,Clients!$B:$F,N$6,0)</f>
        <v>Haiti</v>
      </c>
    </row>
    <row r="1499" spans="2:14" x14ac:dyDescent="0.2">
      <c r="B1499" s="8">
        <v>79716</v>
      </c>
      <c r="C1499" s="2" t="s">
        <v>2325</v>
      </c>
      <c r="D1499" s="2" t="s">
        <v>16</v>
      </c>
      <c r="E1499" s="8">
        <v>220</v>
      </c>
      <c r="F1499" s="2" t="s">
        <v>2357</v>
      </c>
      <c r="G1499" s="2" t="s">
        <v>2358</v>
      </c>
      <c r="H1499" s="9">
        <v>42143</v>
      </c>
      <c r="I1499" s="2">
        <v>2015</v>
      </c>
      <c r="J1499" s="2">
        <v>5</v>
      </c>
      <c r="K1499" s="2" t="str">
        <f>VLOOKUP($C1499,Clients!$B:$F,K$6,0)</f>
        <v>Meedoo</v>
      </c>
      <c r="L1499" s="2" t="str">
        <f>VLOOKUP($C1499,Clients!$B:$F,L$6,0)</f>
        <v>Foreign</v>
      </c>
      <c r="M1499" s="2" t="str">
        <f>VLOOKUP($C1499,Clients!$B:$F,M$6,0)</f>
        <v>HT</v>
      </c>
      <c r="N1499" s="2" t="str">
        <f>VLOOKUP($C1499,Clients!$B:$F,N$6,0)</f>
        <v>Haiti</v>
      </c>
    </row>
    <row r="1500" spans="2:14" x14ac:dyDescent="0.2">
      <c r="B1500" s="8">
        <v>70946.400000000009</v>
      </c>
      <c r="C1500" s="2" t="s">
        <v>2325</v>
      </c>
      <c r="D1500" s="2" t="s">
        <v>16</v>
      </c>
      <c r="E1500" s="8">
        <v>176</v>
      </c>
      <c r="F1500" s="2" t="s">
        <v>2357</v>
      </c>
      <c r="G1500" s="2" t="s">
        <v>2359</v>
      </c>
      <c r="H1500" s="9">
        <v>42143</v>
      </c>
      <c r="I1500" s="2">
        <v>2015</v>
      </c>
      <c r="J1500" s="2">
        <v>5</v>
      </c>
      <c r="K1500" s="2" t="str">
        <f>VLOOKUP($C1500,Clients!$B:$F,K$6,0)</f>
        <v>Meedoo</v>
      </c>
      <c r="L1500" s="2" t="str">
        <f>VLOOKUP($C1500,Clients!$B:$F,L$6,0)</f>
        <v>Foreign</v>
      </c>
      <c r="M1500" s="2" t="str">
        <f>VLOOKUP($C1500,Clients!$B:$F,M$6,0)</f>
        <v>HT</v>
      </c>
      <c r="N1500" s="2" t="str">
        <f>VLOOKUP($C1500,Clients!$B:$F,N$6,0)</f>
        <v>Haiti</v>
      </c>
    </row>
    <row r="1501" spans="2:14" x14ac:dyDescent="0.2">
      <c r="B1501" s="8">
        <v>53331.600000000006</v>
      </c>
      <c r="C1501" s="2" t="s">
        <v>2325</v>
      </c>
      <c r="D1501" s="2" t="s">
        <v>16</v>
      </c>
      <c r="E1501" s="8">
        <v>126</v>
      </c>
      <c r="F1501" s="2" t="s">
        <v>2357</v>
      </c>
      <c r="G1501" s="2" t="s">
        <v>2360</v>
      </c>
      <c r="H1501" s="9">
        <v>42145</v>
      </c>
      <c r="I1501" s="2">
        <v>2015</v>
      </c>
      <c r="J1501" s="2">
        <v>5</v>
      </c>
      <c r="K1501" s="2" t="str">
        <f>VLOOKUP($C1501,Clients!$B:$F,K$6,0)</f>
        <v>Meedoo</v>
      </c>
      <c r="L1501" s="2" t="str">
        <f>VLOOKUP($C1501,Clients!$B:$F,L$6,0)</f>
        <v>Foreign</v>
      </c>
      <c r="M1501" s="2" t="str">
        <f>VLOOKUP($C1501,Clients!$B:$F,M$6,0)</f>
        <v>HT</v>
      </c>
      <c r="N1501" s="2" t="str">
        <f>VLOOKUP($C1501,Clients!$B:$F,N$6,0)</f>
        <v>Haiti</v>
      </c>
    </row>
    <row r="1502" spans="2:14" x14ac:dyDescent="0.2">
      <c r="B1502" s="8">
        <v>3192</v>
      </c>
      <c r="C1502" s="2" t="s">
        <v>2325</v>
      </c>
      <c r="D1502" s="2" t="s">
        <v>16</v>
      </c>
      <c r="E1502" s="8">
        <v>10</v>
      </c>
      <c r="F1502" s="2" t="s">
        <v>2357</v>
      </c>
      <c r="G1502" s="2" t="s">
        <v>2361</v>
      </c>
      <c r="H1502" s="9">
        <v>42145</v>
      </c>
      <c r="I1502" s="2">
        <v>2015</v>
      </c>
      <c r="J1502" s="2">
        <v>5</v>
      </c>
      <c r="K1502" s="2" t="str">
        <f>VLOOKUP($C1502,Clients!$B:$F,K$6,0)</f>
        <v>Meedoo</v>
      </c>
      <c r="L1502" s="2" t="str">
        <f>VLOOKUP($C1502,Clients!$B:$F,L$6,0)</f>
        <v>Foreign</v>
      </c>
      <c r="M1502" s="2" t="str">
        <f>VLOOKUP($C1502,Clients!$B:$F,M$6,0)</f>
        <v>HT</v>
      </c>
      <c r="N1502" s="2" t="str">
        <f>VLOOKUP($C1502,Clients!$B:$F,N$6,0)</f>
        <v>Haiti</v>
      </c>
    </row>
    <row r="1503" spans="2:14" x14ac:dyDescent="0.2">
      <c r="B1503" s="8">
        <v>91150.5</v>
      </c>
      <c r="C1503" s="2" t="s">
        <v>2325</v>
      </c>
      <c r="D1503" s="2" t="s">
        <v>16</v>
      </c>
      <c r="E1503" s="8">
        <v>234</v>
      </c>
      <c r="F1503" s="2" t="s">
        <v>2354</v>
      </c>
      <c r="G1503" s="2" t="s">
        <v>2362</v>
      </c>
      <c r="H1503" s="9">
        <v>42177</v>
      </c>
      <c r="I1503" s="2">
        <v>2015</v>
      </c>
      <c r="J1503" s="2">
        <v>6</v>
      </c>
      <c r="K1503" s="2" t="str">
        <f>VLOOKUP($C1503,Clients!$B:$F,K$6,0)</f>
        <v>Meedoo</v>
      </c>
      <c r="L1503" s="2" t="str">
        <f>VLOOKUP($C1503,Clients!$B:$F,L$6,0)</f>
        <v>Foreign</v>
      </c>
      <c r="M1503" s="2" t="str">
        <f>VLOOKUP($C1503,Clients!$B:$F,M$6,0)</f>
        <v>HT</v>
      </c>
      <c r="N1503" s="2" t="str">
        <f>VLOOKUP($C1503,Clients!$B:$F,N$6,0)</f>
        <v>Haiti</v>
      </c>
    </row>
    <row r="1504" spans="2:14" x14ac:dyDescent="0.2">
      <c r="B1504" s="8">
        <v>0</v>
      </c>
      <c r="C1504" s="2" t="s">
        <v>2325</v>
      </c>
      <c r="D1504" s="2" t="s">
        <v>20</v>
      </c>
      <c r="E1504" s="8">
        <v>2</v>
      </c>
      <c r="F1504" s="2" t="s">
        <v>2363</v>
      </c>
      <c r="G1504" s="2" t="s">
        <v>2364</v>
      </c>
      <c r="H1504" s="9">
        <v>42198</v>
      </c>
      <c r="I1504" s="2">
        <v>2015</v>
      </c>
      <c r="J1504" s="2">
        <v>7</v>
      </c>
      <c r="K1504" s="2" t="str">
        <f>VLOOKUP($C1504,Clients!$B:$F,K$6,0)</f>
        <v>Meedoo</v>
      </c>
      <c r="L1504" s="2" t="str">
        <f>VLOOKUP($C1504,Clients!$B:$F,L$6,0)</f>
        <v>Foreign</v>
      </c>
      <c r="M1504" s="2" t="str">
        <f>VLOOKUP($C1504,Clients!$B:$F,M$6,0)</f>
        <v>HT</v>
      </c>
      <c r="N1504" s="2" t="str">
        <f>VLOOKUP($C1504,Clients!$B:$F,N$6,0)</f>
        <v>Haiti</v>
      </c>
    </row>
    <row r="1505" spans="2:14" x14ac:dyDescent="0.2">
      <c r="B1505" s="8">
        <v>0</v>
      </c>
      <c r="C1505" s="2" t="s">
        <v>2325</v>
      </c>
      <c r="D1505" s="2" t="s">
        <v>20</v>
      </c>
      <c r="E1505" s="8">
        <v>1</v>
      </c>
      <c r="F1505" s="2" t="s">
        <v>2365</v>
      </c>
      <c r="G1505" s="2" t="s">
        <v>2366</v>
      </c>
      <c r="H1505" s="9">
        <v>42276</v>
      </c>
      <c r="I1505" s="2">
        <v>2015</v>
      </c>
      <c r="J1505" s="2">
        <v>9</v>
      </c>
      <c r="K1505" s="2" t="str">
        <f>VLOOKUP($C1505,Clients!$B:$F,K$6,0)</f>
        <v>Meedoo</v>
      </c>
      <c r="L1505" s="2" t="str">
        <f>VLOOKUP($C1505,Clients!$B:$F,L$6,0)</f>
        <v>Foreign</v>
      </c>
      <c r="M1505" s="2" t="str">
        <f>VLOOKUP($C1505,Clients!$B:$F,M$6,0)</f>
        <v>HT</v>
      </c>
      <c r="N1505" s="2" t="str">
        <f>VLOOKUP($C1505,Clients!$B:$F,N$6,0)</f>
        <v>Haiti</v>
      </c>
    </row>
    <row r="1506" spans="2:14" x14ac:dyDescent="0.2">
      <c r="B1506" s="8">
        <v>0</v>
      </c>
      <c r="C1506" s="2" t="s">
        <v>2325</v>
      </c>
      <c r="D1506" s="2" t="s">
        <v>20</v>
      </c>
      <c r="E1506" s="8">
        <v>1</v>
      </c>
      <c r="F1506" s="2" t="s">
        <v>2367</v>
      </c>
      <c r="G1506" s="2" t="s">
        <v>2368</v>
      </c>
      <c r="H1506" s="9">
        <v>42285</v>
      </c>
      <c r="I1506" s="2">
        <v>2015</v>
      </c>
      <c r="J1506" s="2">
        <v>10</v>
      </c>
      <c r="K1506" s="2" t="str">
        <f>VLOOKUP($C1506,Clients!$B:$F,K$6,0)</f>
        <v>Meedoo</v>
      </c>
      <c r="L1506" s="2" t="str">
        <f>VLOOKUP($C1506,Clients!$B:$F,L$6,0)</f>
        <v>Foreign</v>
      </c>
      <c r="M1506" s="2" t="str">
        <f>VLOOKUP($C1506,Clients!$B:$F,M$6,0)</f>
        <v>HT</v>
      </c>
      <c r="N1506" s="2" t="str">
        <f>VLOOKUP($C1506,Clients!$B:$F,N$6,0)</f>
        <v>Haiti</v>
      </c>
    </row>
    <row r="1507" spans="2:14" x14ac:dyDescent="0.2">
      <c r="B1507" s="8">
        <v>92303.400000000009</v>
      </c>
      <c r="C1507" s="2" t="s">
        <v>2325</v>
      </c>
      <c r="D1507" s="2" t="s">
        <v>16</v>
      </c>
      <c r="E1507" s="8">
        <v>190</v>
      </c>
      <c r="F1507" s="2" t="s">
        <v>2369</v>
      </c>
      <c r="G1507" s="2" t="s">
        <v>2370</v>
      </c>
      <c r="H1507" s="9">
        <v>42454</v>
      </c>
      <c r="I1507" s="2">
        <v>2016</v>
      </c>
      <c r="J1507" s="2">
        <v>3</v>
      </c>
      <c r="K1507" s="2" t="str">
        <f>VLOOKUP($C1507,Clients!$B:$F,K$6,0)</f>
        <v>Meedoo</v>
      </c>
      <c r="L1507" s="2" t="str">
        <f>VLOOKUP($C1507,Clients!$B:$F,L$6,0)</f>
        <v>Foreign</v>
      </c>
      <c r="M1507" s="2" t="str">
        <f>VLOOKUP($C1507,Clients!$B:$F,M$6,0)</f>
        <v>HT</v>
      </c>
      <c r="N1507" s="2" t="str">
        <f>VLOOKUP($C1507,Clients!$B:$F,N$6,0)</f>
        <v>Haiti</v>
      </c>
    </row>
    <row r="1508" spans="2:14" x14ac:dyDescent="0.2">
      <c r="B1508" s="8">
        <v>72042.600000000006</v>
      </c>
      <c r="C1508" s="2" t="s">
        <v>2325</v>
      </c>
      <c r="D1508" s="2" t="s">
        <v>16</v>
      </c>
      <c r="E1508" s="8">
        <v>183</v>
      </c>
      <c r="F1508" s="2" t="s">
        <v>2369</v>
      </c>
      <c r="G1508" s="2" t="s">
        <v>2371</v>
      </c>
      <c r="H1508" s="9">
        <v>42457</v>
      </c>
      <c r="I1508" s="2">
        <v>2016</v>
      </c>
      <c r="J1508" s="2">
        <v>3</v>
      </c>
      <c r="K1508" s="2" t="str">
        <f>VLOOKUP($C1508,Clients!$B:$F,K$6,0)</f>
        <v>Meedoo</v>
      </c>
      <c r="L1508" s="2" t="str">
        <f>VLOOKUP($C1508,Clients!$B:$F,L$6,0)</f>
        <v>Foreign</v>
      </c>
      <c r="M1508" s="2" t="str">
        <f>VLOOKUP($C1508,Clients!$B:$F,M$6,0)</f>
        <v>HT</v>
      </c>
      <c r="N1508" s="2" t="str">
        <f>VLOOKUP($C1508,Clients!$B:$F,N$6,0)</f>
        <v>Haiti</v>
      </c>
    </row>
    <row r="1509" spans="2:14" x14ac:dyDescent="0.2">
      <c r="B1509" s="8">
        <v>84787.5</v>
      </c>
      <c r="C1509" s="2" t="s">
        <v>2325</v>
      </c>
      <c r="D1509" s="2" t="s">
        <v>16</v>
      </c>
      <c r="E1509" s="8">
        <v>204</v>
      </c>
      <c r="F1509" s="2" t="s">
        <v>2369</v>
      </c>
      <c r="G1509" s="2" t="s">
        <v>2372</v>
      </c>
      <c r="H1509" s="9">
        <v>42459</v>
      </c>
      <c r="I1509" s="2">
        <v>2016</v>
      </c>
      <c r="J1509" s="2">
        <v>3</v>
      </c>
      <c r="K1509" s="2" t="str">
        <f>VLOOKUP($C1509,Clients!$B:$F,K$6,0)</f>
        <v>Meedoo</v>
      </c>
      <c r="L1509" s="2" t="str">
        <f>VLOOKUP($C1509,Clients!$B:$F,L$6,0)</f>
        <v>Foreign</v>
      </c>
      <c r="M1509" s="2" t="str">
        <f>VLOOKUP($C1509,Clients!$B:$F,M$6,0)</f>
        <v>HT</v>
      </c>
      <c r="N1509" s="2" t="str">
        <f>VLOOKUP($C1509,Clients!$B:$F,N$6,0)</f>
        <v>Haiti</v>
      </c>
    </row>
    <row r="1510" spans="2:14" x14ac:dyDescent="0.2">
      <c r="B1510" s="8">
        <v>87502.8</v>
      </c>
      <c r="C1510" s="2" t="s">
        <v>2325</v>
      </c>
      <c r="D1510" s="2" t="s">
        <v>16</v>
      </c>
      <c r="E1510" s="8">
        <v>175</v>
      </c>
      <c r="F1510" s="2" t="s">
        <v>2373</v>
      </c>
      <c r="G1510" s="2" t="s">
        <v>2374</v>
      </c>
      <c r="H1510" s="9">
        <v>42493</v>
      </c>
      <c r="I1510" s="2">
        <v>2016</v>
      </c>
      <c r="J1510" s="2">
        <v>5</v>
      </c>
      <c r="K1510" s="2" t="str">
        <f>VLOOKUP($C1510,Clients!$B:$F,K$6,0)</f>
        <v>Meedoo</v>
      </c>
      <c r="L1510" s="2" t="str">
        <f>VLOOKUP($C1510,Clients!$B:$F,L$6,0)</f>
        <v>Foreign</v>
      </c>
      <c r="M1510" s="2" t="str">
        <f>VLOOKUP($C1510,Clients!$B:$F,M$6,0)</f>
        <v>HT</v>
      </c>
      <c r="N1510" s="2" t="str">
        <f>VLOOKUP($C1510,Clients!$B:$F,N$6,0)</f>
        <v>Haiti</v>
      </c>
    </row>
    <row r="1511" spans="2:14" x14ac:dyDescent="0.2">
      <c r="B1511" s="8">
        <v>0</v>
      </c>
      <c r="C1511" s="2" t="s">
        <v>2325</v>
      </c>
      <c r="D1511" s="2" t="s">
        <v>16</v>
      </c>
      <c r="E1511" s="8">
        <v>26</v>
      </c>
      <c r="F1511" s="2" t="s">
        <v>2375</v>
      </c>
      <c r="G1511" s="2" t="s">
        <v>2376</v>
      </c>
      <c r="H1511" s="9">
        <v>42493</v>
      </c>
      <c r="I1511" s="2">
        <v>2016</v>
      </c>
      <c r="J1511" s="2">
        <v>5</v>
      </c>
      <c r="K1511" s="2" t="str">
        <f>VLOOKUP($C1511,Clients!$B:$F,K$6,0)</f>
        <v>Meedoo</v>
      </c>
      <c r="L1511" s="2" t="str">
        <f>VLOOKUP($C1511,Clients!$B:$F,L$6,0)</f>
        <v>Foreign</v>
      </c>
      <c r="M1511" s="2" t="str">
        <f>VLOOKUP($C1511,Clients!$B:$F,M$6,0)</f>
        <v>HT</v>
      </c>
      <c r="N1511" s="2" t="str">
        <f>VLOOKUP($C1511,Clients!$B:$F,N$6,0)</f>
        <v>Haiti</v>
      </c>
    </row>
    <row r="1512" spans="2:14" x14ac:dyDescent="0.2">
      <c r="B1512" s="8">
        <v>116526.90000000001</v>
      </c>
      <c r="C1512" s="2" t="s">
        <v>2325</v>
      </c>
      <c r="D1512" s="2" t="s">
        <v>16</v>
      </c>
      <c r="E1512" s="8">
        <v>262</v>
      </c>
      <c r="F1512" s="2" t="s">
        <v>2369</v>
      </c>
      <c r="G1512" s="2" t="s">
        <v>2377</v>
      </c>
      <c r="H1512" s="9">
        <v>42500</v>
      </c>
      <c r="I1512" s="2">
        <v>2016</v>
      </c>
      <c r="J1512" s="2">
        <v>5</v>
      </c>
      <c r="K1512" s="2" t="str">
        <f>VLOOKUP($C1512,Clients!$B:$F,K$6,0)</f>
        <v>Meedoo</v>
      </c>
      <c r="L1512" s="2" t="str">
        <f>VLOOKUP($C1512,Clients!$B:$F,L$6,0)</f>
        <v>Foreign</v>
      </c>
      <c r="M1512" s="2" t="str">
        <f>VLOOKUP($C1512,Clients!$B:$F,M$6,0)</f>
        <v>HT</v>
      </c>
      <c r="N1512" s="2" t="str">
        <f>VLOOKUP($C1512,Clients!$B:$F,N$6,0)</f>
        <v>Haiti</v>
      </c>
    </row>
    <row r="1513" spans="2:14" x14ac:dyDescent="0.2">
      <c r="B1513" s="8">
        <v>-331.8</v>
      </c>
      <c r="C1513" s="2" t="s">
        <v>2325</v>
      </c>
      <c r="D1513" s="2" t="s">
        <v>16</v>
      </c>
      <c r="E1513" s="8">
        <v>-1</v>
      </c>
      <c r="F1513" s="2" t="s">
        <v>2378</v>
      </c>
      <c r="G1513" s="2" t="s">
        <v>2379</v>
      </c>
      <c r="H1513" s="9">
        <v>42523</v>
      </c>
      <c r="I1513" s="2">
        <v>2016</v>
      </c>
      <c r="J1513" s="2">
        <v>6</v>
      </c>
      <c r="K1513" s="2" t="str">
        <f>VLOOKUP($C1513,Clients!$B:$F,K$6,0)</f>
        <v>Meedoo</v>
      </c>
      <c r="L1513" s="2" t="str">
        <f>VLOOKUP($C1513,Clients!$B:$F,L$6,0)</f>
        <v>Foreign</v>
      </c>
      <c r="M1513" s="2" t="str">
        <f>VLOOKUP($C1513,Clients!$B:$F,M$6,0)</f>
        <v>HT</v>
      </c>
      <c r="N1513" s="2" t="str">
        <f>VLOOKUP($C1513,Clients!$B:$F,N$6,0)</f>
        <v>Haiti</v>
      </c>
    </row>
    <row r="1514" spans="2:14" x14ac:dyDescent="0.2">
      <c r="B1514" s="8">
        <v>82857.600000000006</v>
      </c>
      <c r="C1514" s="2" t="s">
        <v>2325</v>
      </c>
      <c r="D1514" s="2" t="s">
        <v>16</v>
      </c>
      <c r="E1514" s="8">
        <v>194</v>
      </c>
      <c r="F1514" s="2" t="s">
        <v>2373</v>
      </c>
      <c r="G1514" s="2" t="s">
        <v>2380</v>
      </c>
      <c r="H1514" s="9">
        <v>42527</v>
      </c>
      <c r="I1514" s="2">
        <v>2016</v>
      </c>
      <c r="J1514" s="2">
        <v>6</v>
      </c>
      <c r="K1514" s="2" t="str">
        <f>VLOOKUP($C1514,Clients!$B:$F,K$6,0)</f>
        <v>Meedoo</v>
      </c>
      <c r="L1514" s="2" t="str">
        <f>VLOOKUP($C1514,Clients!$B:$F,L$6,0)</f>
        <v>Foreign</v>
      </c>
      <c r="M1514" s="2" t="str">
        <f>VLOOKUP($C1514,Clients!$B:$F,M$6,0)</f>
        <v>HT</v>
      </c>
      <c r="N1514" s="2" t="str">
        <f>VLOOKUP($C1514,Clients!$B:$F,N$6,0)</f>
        <v>Haiti</v>
      </c>
    </row>
    <row r="1515" spans="2:14" x14ac:dyDescent="0.2">
      <c r="B1515" s="8">
        <v>81175.5</v>
      </c>
      <c r="C1515" s="2" t="s">
        <v>2325</v>
      </c>
      <c r="D1515" s="2" t="s">
        <v>16</v>
      </c>
      <c r="E1515" s="8">
        <v>192</v>
      </c>
      <c r="F1515" s="2" t="s">
        <v>2373</v>
      </c>
      <c r="G1515" s="2" t="s">
        <v>2381</v>
      </c>
      <c r="H1515" s="9">
        <v>42541</v>
      </c>
      <c r="I1515" s="2">
        <v>2016</v>
      </c>
      <c r="J1515" s="2">
        <v>6</v>
      </c>
      <c r="K1515" s="2" t="str">
        <f>VLOOKUP($C1515,Clients!$B:$F,K$6,0)</f>
        <v>Meedoo</v>
      </c>
      <c r="L1515" s="2" t="str">
        <f>VLOOKUP($C1515,Clients!$B:$F,L$6,0)</f>
        <v>Foreign</v>
      </c>
      <c r="M1515" s="2" t="str">
        <f>VLOOKUP($C1515,Clients!$B:$F,M$6,0)</f>
        <v>HT</v>
      </c>
      <c r="N1515" s="2" t="str">
        <f>VLOOKUP($C1515,Clients!$B:$F,N$6,0)</f>
        <v>Haiti</v>
      </c>
    </row>
    <row r="1516" spans="2:14" x14ac:dyDescent="0.2">
      <c r="B1516" s="8">
        <v>0</v>
      </c>
      <c r="C1516" s="2" t="s">
        <v>2325</v>
      </c>
      <c r="D1516" s="2" t="s">
        <v>16</v>
      </c>
      <c r="E1516" s="8">
        <v>9</v>
      </c>
      <c r="F1516" s="2" t="s">
        <v>2382</v>
      </c>
      <c r="G1516" s="2" t="s">
        <v>2383</v>
      </c>
      <c r="H1516" s="9">
        <v>42541</v>
      </c>
      <c r="I1516" s="2">
        <v>2016</v>
      </c>
      <c r="J1516" s="2">
        <v>6</v>
      </c>
      <c r="K1516" s="2" t="str">
        <f>VLOOKUP($C1516,Clients!$B:$F,K$6,0)</f>
        <v>Meedoo</v>
      </c>
      <c r="L1516" s="2" t="str">
        <f>VLOOKUP($C1516,Clients!$B:$F,L$6,0)</f>
        <v>Foreign</v>
      </c>
      <c r="M1516" s="2" t="str">
        <f>VLOOKUP($C1516,Clients!$B:$F,M$6,0)</f>
        <v>HT</v>
      </c>
      <c r="N1516" s="2" t="str">
        <f>VLOOKUP($C1516,Clients!$B:$F,N$6,0)</f>
        <v>Haiti</v>
      </c>
    </row>
    <row r="1517" spans="2:14" x14ac:dyDescent="0.2">
      <c r="B1517" s="8">
        <v>0</v>
      </c>
      <c r="C1517" s="2" t="s">
        <v>2325</v>
      </c>
      <c r="D1517" s="2" t="s">
        <v>20</v>
      </c>
      <c r="E1517" s="8">
        <v>6</v>
      </c>
      <c r="F1517" s="2" t="s">
        <v>2384</v>
      </c>
      <c r="G1517" s="2" t="s">
        <v>2385</v>
      </c>
      <c r="H1517" s="9">
        <v>42557</v>
      </c>
      <c r="I1517" s="2">
        <v>2016</v>
      </c>
      <c r="J1517" s="2">
        <v>7</v>
      </c>
      <c r="K1517" s="2" t="str">
        <f>VLOOKUP($C1517,Clients!$B:$F,K$6,0)</f>
        <v>Meedoo</v>
      </c>
      <c r="L1517" s="2" t="str">
        <f>VLOOKUP($C1517,Clients!$B:$F,L$6,0)</f>
        <v>Foreign</v>
      </c>
      <c r="M1517" s="2" t="str">
        <f>VLOOKUP($C1517,Clients!$B:$F,M$6,0)</f>
        <v>HT</v>
      </c>
      <c r="N1517" s="2" t="str">
        <f>VLOOKUP($C1517,Clients!$B:$F,N$6,0)</f>
        <v>Haiti</v>
      </c>
    </row>
    <row r="1518" spans="2:14" x14ac:dyDescent="0.2">
      <c r="B1518" s="8">
        <v>0</v>
      </c>
      <c r="C1518" s="2" t="s">
        <v>2325</v>
      </c>
      <c r="D1518" s="2" t="s">
        <v>16</v>
      </c>
      <c r="E1518" s="8">
        <v>1</v>
      </c>
      <c r="F1518" s="2" t="s">
        <v>2386</v>
      </c>
      <c r="G1518" s="2" t="s">
        <v>2387</v>
      </c>
      <c r="H1518" s="9">
        <v>42563</v>
      </c>
      <c r="I1518" s="2">
        <v>2016</v>
      </c>
      <c r="J1518" s="2">
        <v>7</v>
      </c>
      <c r="K1518" s="2" t="str">
        <f>VLOOKUP($C1518,Clients!$B:$F,K$6,0)</f>
        <v>Meedoo</v>
      </c>
      <c r="L1518" s="2" t="str">
        <f>VLOOKUP($C1518,Clients!$B:$F,L$6,0)</f>
        <v>Foreign</v>
      </c>
      <c r="M1518" s="2" t="str">
        <f>VLOOKUP($C1518,Clients!$B:$F,M$6,0)</f>
        <v>HT</v>
      </c>
      <c r="N1518" s="2" t="str">
        <f>VLOOKUP($C1518,Clients!$B:$F,N$6,0)</f>
        <v>Haiti</v>
      </c>
    </row>
    <row r="1519" spans="2:14" x14ac:dyDescent="0.2">
      <c r="B1519" s="8">
        <v>0</v>
      </c>
      <c r="C1519" s="2" t="s">
        <v>2325</v>
      </c>
      <c r="D1519" s="2" t="s">
        <v>20</v>
      </c>
      <c r="E1519" s="8">
        <v>3</v>
      </c>
      <c r="F1519" s="2" t="s">
        <v>2388</v>
      </c>
      <c r="G1519" s="2" t="s">
        <v>2389</v>
      </c>
      <c r="H1519" s="9">
        <v>42571</v>
      </c>
      <c r="I1519" s="2">
        <v>2016</v>
      </c>
      <c r="J1519" s="2">
        <v>7</v>
      </c>
      <c r="K1519" s="2" t="str">
        <f>VLOOKUP($C1519,Clients!$B:$F,K$6,0)</f>
        <v>Meedoo</v>
      </c>
      <c r="L1519" s="2" t="str">
        <f>VLOOKUP($C1519,Clients!$B:$F,L$6,0)</f>
        <v>Foreign</v>
      </c>
      <c r="M1519" s="2" t="str">
        <f>VLOOKUP($C1519,Clients!$B:$F,M$6,0)</f>
        <v>HT</v>
      </c>
      <c r="N1519" s="2" t="str">
        <f>VLOOKUP($C1519,Clients!$B:$F,N$6,0)</f>
        <v>Haiti</v>
      </c>
    </row>
    <row r="1520" spans="2:14" x14ac:dyDescent="0.2">
      <c r="B1520" s="8">
        <v>-420</v>
      </c>
      <c r="C1520" s="2" t="s">
        <v>2325</v>
      </c>
      <c r="D1520" s="2" t="s">
        <v>16</v>
      </c>
      <c r="E1520" s="8">
        <v>0</v>
      </c>
      <c r="F1520" s="2" t="s">
        <v>2390</v>
      </c>
      <c r="G1520" s="2" t="s">
        <v>2391</v>
      </c>
      <c r="H1520" s="9">
        <v>42585</v>
      </c>
      <c r="I1520" s="2">
        <v>2016</v>
      </c>
      <c r="J1520" s="2">
        <v>8</v>
      </c>
      <c r="K1520" s="2" t="str">
        <f>VLOOKUP($C1520,Clients!$B:$F,K$6,0)</f>
        <v>Meedoo</v>
      </c>
      <c r="L1520" s="2" t="str">
        <f>VLOOKUP($C1520,Clients!$B:$F,L$6,0)</f>
        <v>Foreign</v>
      </c>
      <c r="M1520" s="2" t="str">
        <f>VLOOKUP($C1520,Clients!$B:$F,M$6,0)</f>
        <v>HT</v>
      </c>
      <c r="N1520" s="2" t="str">
        <f>VLOOKUP($C1520,Clients!$B:$F,N$6,0)</f>
        <v>Haiti</v>
      </c>
    </row>
    <row r="1521" spans="2:14" x14ac:dyDescent="0.2">
      <c r="B1521" s="8">
        <v>-982.80000000000007</v>
      </c>
      <c r="C1521" s="2" t="s">
        <v>2325</v>
      </c>
      <c r="D1521" s="2" t="s">
        <v>16</v>
      </c>
      <c r="E1521" s="8">
        <v>0</v>
      </c>
      <c r="F1521" s="2" t="s">
        <v>2392</v>
      </c>
      <c r="G1521" s="2" t="s">
        <v>2393</v>
      </c>
      <c r="H1521" s="9">
        <v>42585</v>
      </c>
      <c r="I1521" s="2">
        <v>2016</v>
      </c>
      <c r="J1521" s="2">
        <v>8</v>
      </c>
      <c r="K1521" s="2" t="str">
        <f>VLOOKUP($C1521,Clients!$B:$F,K$6,0)</f>
        <v>Meedoo</v>
      </c>
      <c r="L1521" s="2" t="str">
        <f>VLOOKUP($C1521,Clients!$B:$F,L$6,0)</f>
        <v>Foreign</v>
      </c>
      <c r="M1521" s="2" t="str">
        <f>VLOOKUP($C1521,Clients!$B:$F,M$6,0)</f>
        <v>HT</v>
      </c>
      <c r="N1521" s="2" t="str">
        <f>VLOOKUP($C1521,Clients!$B:$F,N$6,0)</f>
        <v>Haiti</v>
      </c>
    </row>
    <row r="1522" spans="2:14" x14ac:dyDescent="0.2">
      <c r="B1522" s="8">
        <v>0</v>
      </c>
      <c r="C1522" s="2" t="s">
        <v>2325</v>
      </c>
      <c r="D1522" s="2" t="s">
        <v>20</v>
      </c>
      <c r="E1522" s="8">
        <v>4</v>
      </c>
      <c r="F1522" s="2" t="s">
        <v>2394</v>
      </c>
      <c r="G1522" s="2" t="s">
        <v>2395</v>
      </c>
      <c r="H1522" s="9">
        <v>42591</v>
      </c>
      <c r="I1522" s="2">
        <v>2016</v>
      </c>
      <c r="J1522" s="2">
        <v>8</v>
      </c>
      <c r="K1522" s="2" t="str">
        <f>VLOOKUP($C1522,Clients!$B:$F,K$6,0)</f>
        <v>Meedoo</v>
      </c>
      <c r="L1522" s="2" t="str">
        <f>VLOOKUP($C1522,Clients!$B:$F,L$6,0)</f>
        <v>Foreign</v>
      </c>
      <c r="M1522" s="2" t="str">
        <f>VLOOKUP($C1522,Clients!$B:$F,M$6,0)</f>
        <v>HT</v>
      </c>
      <c r="N1522" s="2" t="str">
        <f>VLOOKUP($C1522,Clients!$B:$F,N$6,0)</f>
        <v>Haiti</v>
      </c>
    </row>
    <row r="1523" spans="2:14" x14ac:dyDescent="0.2">
      <c r="B1523" s="8">
        <v>0</v>
      </c>
      <c r="C1523" s="2" t="s">
        <v>2325</v>
      </c>
      <c r="D1523" s="2" t="s">
        <v>20</v>
      </c>
      <c r="E1523" s="8">
        <v>2</v>
      </c>
      <c r="F1523" s="2" t="s">
        <v>2396</v>
      </c>
      <c r="G1523" s="2" t="s">
        <v>2397</v>
      </c>
      <c r="H1523" s="9">
        <v>42591</v>
      </c>
      <c r="I1523" s="2">
        <v>2016</v>
      </c>
      <c r="J1523" s="2">
        <v>8</v>
      </c>
      <c r="K1523" s="2" t="str">
        <f>VLOOKUP($C1523,Clients!$B:$F,K$6,0)</f>
        <v>Meedoo</v>
      </c>
      <c r="L1523" s="2" t="str">
        <f>VLOOKUP($C1523,Clients!$B:$F,L$6,0)</f>
        <v>Foreign</v>
      </c>
      <c r="M1523" s="2" t="str">
        <f>VLOOKUP($C1523,Clients!$B:$F,M$6,0)</f>
        <v>HT</v>
      </c>
      <c r="N1523" s="2" t="str">
        <f>VLOOKUP($C1523,Clients!$B:$F,N$6,0)</f>
        <v>Haiti</v>
      </c>
    </row>
    <row r="1524" spans="2:14" x14ac:dyDescent="0.2">
      <c r="B1524" s="8">
        <v>-373.8</v>
      </c>
      <c r="C1524" s="2" t="s">
        <v>2325</v>
      </c>
      <c r="D1524" s="2" t="s">
        <v>16</v>
      </c>
      <c r="E1524" s="8">
        <v>-1</v>
      </c>
      <c r="F1524" s="2" t="s">
        <v>2398</v>
      </c>
      <c r="G1524" s="2" t="s">
        <v>2399</v>
      </c>
      <c r="H1524" s="9">
        <v>42629</v>
      </c>
      <c r="I1524" s="2">
        <v>2016</v>
      </c>
      <c r="J1524" s="2">
        <v>9</v>
      </c>
      <c r="K1524" s="2" t="str">
        <f>VLOOKUP($C1524,Clients!$B:$F,K$6,0)</f>
        <v>Meedoo</v>
      </c>
      <c r="L1524" s="2" t="str">
        <f>VLOOKUP($C1524,Clients!$B:$F,L$6,0)</f>
        <v>Foreign</v>
      </c>
      <c r="M1524" s="2" t="str">
        <f>VLOOKUP($C1524,Clients!$B:$F,M$6,0)</f>
        <v>HT</v>
      </c>
      <c r="N1524" s="2" t="str">
        <f>VLOOKUP($C1524,Clients!$B:$F,N$6,0)</f>
        <v>Haiti</v>
      </c>
    </row>
    <row r="1525" spans="2:14" x14ac:dyDescent="0.2">
      <c r="B1525" s="8">
        <v>327.60000000000002</v>
      </c>
      <c r="C1525" s="2" t="s">
        <v>2325</v>
      </c>
      <c r="D1525" s="2" t="s">
        <v>16</v>
      </c>
      <c r="E1525" s="8">
        <v>1</v>
      </c>
      <c r="F1525" s="2" t="s">
        <v>2400</v>
      </c>
      <c r="G1525" s="2" t="s">
        <v>2401</v>
      </c>
      <c r="H1525" s="9">
        <v>42629</v>
      </c>
      <c r="I1525" s="2">
        <v>2016</v>
      </c>
      <c r="J1525" s="2">
        <v>9</v>
      </c>
      <c r="K1525" s="2" t="str">
        <f>VLOOKUP($C1525,Clients!$B:$F,K$6,0)</f>
        <v>Meedoo</v>
      </c>
      <c r="L1525" s="2" t="str">
        <f>VLOOKUP($C1525,Clients!$B:$F,L$6,0)</f>
        <v>Foreign</v>
      </c>
      <c r="M1525" s="2" t="str">
        <f>VLOOKUP($C1525,Clients!$B:$F,M$6,0)</f>
        <v>HT</v>
      </c>
      <c r="N1525" s="2" t="str">
        <f>VLOOKUP($C1525,Clients!$B:$F,N$6,0)</f>
        <v>Haiti</v>
      </c>
    </row>
    <row r="1526" spans="2:14" x14ac:dyDescent="0.2">
      <c r="B1526" s="8">
        <v>0</v>
      </c>
      <c r="C1526" s="2" t="s">
        <v>2325</v>
      </c>
      <c r="D1526" s="2" t="s">
        <v>20</v>
      </c>
      <c r="E1526" s="8">
        <v>10.039999999999999</v>
      </c>
      <c r="F1526" s="2" t="s">
        <v>2402</v>
      </c>
      <c r="G1526" s="2" t="s">
        <v>2403</v>
      </c>
      <c r="H1526" s="9">
        <v>42646</v>
      </c>
      <c r="I1526" s="2">
        <v>2016</v>
      </c>
      <c r="J1526" s="2">
        <v>10</v>
      </c>
      <c r="K1526" s="2" t="str">
        <f>VLOOKUP($C1526,Clients!$B:$F,K$6,0)</f>
        <v>Meedoo</v>
      </c>
      <c r="L1526" s="2" t="str">
        <f>VLOOKUP($C1526,Clients!$B:$F,L$6,0)</f>
        <v>Foreign</v>
      </c>
      <c r="M1526" s="2" t="str">
        <f>VLOOKUP($C1526,Clients!$B:$F,M$6,0)</f>
        <v>HT</v>
      </c>
      <c r="N1526" s="2" t="str">
        <f>VLOOKUP($C1526,Clients!$B:$F,N$6,0)</f>
        <v>Haiti</v>
      </c>
    </row>
    <row r="1527" spans="2:14" x14ac:dyDescent="0.2">
      <c r="B1527" s="8">
        <v>0</v>
      </c>
      <c r="C1527" s="2" t="s">
        <v>2325</v>
      </c>
      <c r="D1527" s="2" t="s">
        <v>20</v>
      </c>
      <c r="E1527" s="8">
        <v>64</v>
      </c>
      <c r="F1527" s="2" t="s">
        <v>2404</v>
      </c>
      <c r="G1527" s="2" t="s">
        <v>2405</v>
      </c>
      <c r="H1527" s="9">
        <v>42669</v>
      </c>
      <c r="I1527" s="2">
        <v>2016</v>
      </c>
      <c r="J1527" s="2">
        <v>10</v>
      </c>
      <c r="K1527" s="2" t="str">
        <f>VLOOKUP($C1527,Clients!$B:$F,K$6,0)</f>
        <v>Meedoo</v>
      </c>
      <c r="L1527" s="2" t="str">
        <f>VLOOKUP($C1527,Clients!$B:$F,L$6,0)</f>
        <v>Foreign</v>
      </c>
      <c r="M1527" s="2" t="str">
        <f>VLOOKUP($C1527,Clients!$B:$F,M$6,0)</f>
        <v>HT</v>
      </c>
      <c r="N1527" s="2" t="str">
        <f>VLOOKUP($C1527,Clients!$B:$F,N$6,0)</f>
        <v>Haiti</v>
      </c>
    </row>
    <row r="1528" spans="2:14" x14ac:dyDescent="0.2">
      <c r="B1528" s="8">
        <v>65843.652000000002</v>
      </c>
      <c r="C1528" s="2" t="s">
        <v>2325</v>
      </c>
      <c r="D1528" s="2" t="s">
        <v>16</v>
      </c>
      <c r="E1528" s="8">
        <v>167</v>
      </c>
      <c r="F1528" s="2" t="s">
        <v>2406</v>
      </c>
      <c r="G1528" s="2" t="s">
        <v>2407</v>
      </c>
      <c r="H1528" s="9">
        <v>42796</v>
      </c>
      <c r="I1528" s="2">
        <v>2017</v>
      </c>
      <c r="J1528" s="2">
        <v>3</v>
      </c>
      <c r="K1528" s="2" t="str">
        <f>VLOOKUP($C1528,Clients!$B:$F,K$6,0)</f>
        <v>Meedoo</v>
      </c>
      <c r="L1528" s="2" t="str">
        <f>VLOOKUP($C1528,Clients!$B:$F,L$6,0)</f>
        <v>Foreign</v>
      </c>
      <c r="M1528" s="2" t="str">
        <f>VLOOKUP($C1528,Clients!$B:$F,M$6,0)</f>
        <v>HT</v>
      </c>
      <c r="N1528" s="2" t="str">
        <f>VLOOKUP($C1528,Clients!$B:$F,N$6,0)</f>
        <v>Haiti</v>
      </c>
    </row>
    <row r="1529" spans="2:14" x14ac:dyDescent="0.2">
      <c r="B1529" s="8">
        <v>77448.713999999993</v>
      </c>
      <c r="C1529" s="2" t="s">
        <v>2325</v>
      </c>
      <c r="D1529" s="2" t="s">
        <v>16</v>
      </c>
      <c r="E1529" s="8">
        <v>201</v>
      </c>
      <c r="F1529" s="2" t="s">
        <v>2406</v>
      </c>
      <c r="G1529" s="2" t="s">
        <v>2408</v>
      </c>
      <c r="H1529" s="9">
        <v>42796</v>
      </c>
      <c r="I1529" s="2">
        <v>2017</v>
      </c>
      <c r="J1529" s="2">
        <v>3</v>
      </c>
      <c r="K1529" s="2" t="str">
        <f>VLOOKUP($C1529,Clients!$B:$F,K$6,0)</f>
        <v>Meedoo</v>
      </c>
      <c r="L1529" s="2" t="str">
        <f>VLOOKUP($C1529,Clients!$B:$F,L$6,0)</f>
        <v>Foreign</v>
      </c>
      <c r="M1529" s="2" t="str">
        <f>VLOOKUP($C1529,Clients!$B:$F,M$6,0)</f>
        <v>HT</v>
      </c>
      <c r="N1529" s="2" t="str">
        <f>VLOOKUP($C1529,Clients!$B:$F,N$6,0)</f>
        <v>Haiti</v>
      </c>
    </row>
    <row r="1530" spans="2:14" x14ac:dyDescent="0.2">
      <c r="B1530" s="8">
        <v>-366.32400000000001</v>
      </c>
      <c r="C1530" s="2" t="s">
        <v>2325</v>
      </c>
      <c r="D1530" s="2" t="s">
        <v>16</v>
      </c>
      <c r="E1530" s="8">
        <v>-1</v>
      </c>
      <c r="F1530" s="2" t="s">
        <v>2409</v>
      </c>
      <c r="G1530" s="2" t="s">
        <v>2410</v>
      </c>
      <c r="H1530" s="9">
        <v>42809</v>
      </c>
      <c r="I1530" s="2">
        <v>2017</v>
      </c>
      <c r="J1530" s="2">
        <v>3</v>
      </c>
      <c r="K1530" s="2" t="str">
        <f>VLOOKUP($C1530,Clients!$B:$F,K$6,0)</f>
        <v>Meedoo</v>
      </c>
      <c r="L1530" s="2" t="str">
        <f>VLOOKUP($C1530,Clients!$B:$F,L$6,0)</f>
        <v>Foreign</v>
      </c>
      <c r="M1530" s="2" t="str">
        <f>VLOOKUP($C1530,Clients!$B:$F,M$6,0)</f>
        <v>HT</v>
      </c>
      <c r="N1530" s="2" t="str">
        <f>VLOOKUP($C1530,Clients!$B:$F,N$6,0)</f>
        <v>Haiti</v>
      </c>
    </row>
    <row r="1531" spans="2:14" x14ac:dyDescent="0.2">
      <c r="B1531" s="8">
        <v>327.60000000000002</v>
      </c>
      <c r="C1531" s="2" t="s">
        <v>2325</v>
      </c>
      <c r="D1531" s="2" t="s">
        <v>16</v>
      </c>
      <c r="E1531" s="8">
        <v>1</v>
      </c>
      <c r="F1531" s="2" t="s">
        <v>2411</v>
      </c>
      <c r="G1531" s="2" t="s">
        <v>2412</v>
      </c>
      <c r="H1531" s="9">
        <v>42809</v>
      </c>
      <c r="I1531" s="2">
        <v>2017</v>
      </c>
      <c r="J1531" s="2">
        <v>3</v>
      </c>
      <c r="K1531" s="2" t="str">
        <f>VLOOKUP($C1531,Clients!$B:$F,K$6,0)</f>
        <v>Meedoo</v>
      </c>
      <c r="L1531" s="2" t="str">
        <f>VLOOKUP($C1531,Clients!$B:$F,L$6,0)</f>
        <v>Foreign</v>
      </c>
      <c r="M1531" s="2" t="str">
        <f>VLOOKUP($C1531,Clients!$B:$F,M$6,0)</f>
        <v>HT</v>
      </c>
      <c r="N1531" s="2" t="str">
        <f>VLOOKUP($C1531,Clients!$B:$F,N$6,0)</f>
        <v>Haiti</v>
      </c>
    </row>
    <row r="1532" spans="2:14" x14ac:dyDescent="0.2">
      <c r="B1532" s="8">
        <v>0</v>
      </c>
      <c r="C1532" s="2" t="s">
        <v>2325</v>
      </c>
      <c r="D1532" s="2" t="s">
        <v>46</v>
      </c>
      <c r="E1532" s="8">
        <v>1</v>
      </c>
      <c r="F1532" s="2" t="s">
        <v>2413</v>
      </c>
      <c r="G1532" s="2" t="s">
        <v>2414</v>
      </c>
      <c r="H1532" s="9">
        <v>42831</v>
      </c>
      <c r="I1532" s="2">
        <v>2017</v>
      </c>
      <c r="J1532" s="2">
        <v>4</v>
      </c>
      <c r="K1532" s="2" t="str">
        <f>VLOOKUP($C1532,Clients!$B:$F,K$6,0)</f>
        <v>Meedoo</v>
      </c>
      <c r="L1532" s="2" t="str">
        <f>VLOOKUP($C1532,Clients!$B:$F,L$6,0)</f>
        <v>Foreign</v>
      </c>
      <c r="M1532" s="2" t="str">
        <f>VLOOKUP($C1532,Clients!$B:$F,M$6,0)</f>
        <v>HT</v>
      </c>
      <c r="N1532" s="2" t="str">
        <f>VLOOKUP($C1532,Clients!$B:$F,N$6,0)</f>
        <v>Haiti</v>
      </c>
    </row>
    <row r="1533" spans="2:14" x14ac:dyDescent="0.2">
      <c r="B1533" s="8">
        <v>0</v>
      </c>
      <c r="C1533" s="2" t="s">
        <v>2325</v>
      </c>
      <c r="D1533" s="2" t="s">
        <v>16</v>
      </c>
      <c r="E1533" s="8">
        <v>1</v>
      </c>
      <c r="F1533" s="2" t="s">
        <v>2415</v>
      </c>
      <c r="G1533" s="2" t="s">
        <v>2416</v>
      </c>
      <c r="H1533" s="9">
        <v>42849</v>
      </c>
      <c r="I1533" s="2">
        <v>2017</v>
      </c>
      <c r="J1533" s="2">
        <v>4</v>
      </c>
      <c r="K1533" s="2" t="str">
        <f>VLOOKUP($C1533,Clients!$B:$F,K$6,0)</f>
        <v>Meedoo</v>
      </c>
      <c r="L1533" s="2" t="str">
        <f>VLOOKUP($C1533,Clients!$B:$F,L$6,0)</f>
        <v>Foreign</v>
      </c>
      <c r="M1533" s="2" t="str">
        <f>VLOOKUP($C1533,Clients!$B:$F,M$6,0)</f>
        <v>HT</v>
      </c>
      <c r="N1533" s="2" t="str">
        <f>VLOOKUP($C1533,Clients!$B:$F,N$6,0)</f>
        <v>Haiti</v>
      </c>
    </row>
    <row r="1534" spans="2:14" x14ac:dyDescent="0.2">
      <c r="B1534" s="8">
        <v>70396.2</v>
      </c>
      <c r="C1534" s="2" t="s">
        <v>2325</v>
      </c>
      <c r="D1534" s="2" t="s">
        <v>16</v>
      </c>
      <c r="E1534" s="8">
        <v>176</v>
      </c>
      <c r="F1534" s="2" t="s">
        <v>2417</v>
      </c>
      <c r="G1534" s="2" t="s">
        <v>2418</v>
      </c>
      <c r="H1534" s="9">
        <v>42912</v>
      </c>
      <c r="I1534" s="2">
        <v>2017</v>
      </c>
      <c r="J1534" s="2">
        <v>6</v>
      </c>
      <c r="K1534" s="2" t="str">
        <f>VLOOKUP($C1534,Clients!$B:$F,K$6,0)</f>
        <v>Meedoo</v>
      </c>
      <c r="L1534" s="2" t="str">
        <f>VLOOKUP($C1534,Clients!$B:$F,L$6,0)</f>
        <v>Foreign</v>
      </c>
      <c r="M1534" s="2" t="str">
        <f>VLOOKUP($C1534,Clients!$B:$F,M$6,0)</f>
        <v>HT</v>
      </c>
      <c r="N1534" s="2" t="str">
        <f>VLOOKUP($C1534,Clients!$B:$F,N$6,0)</f>
        <v>Haiti</v>
      </c>
    </row>
    <row r="1535" spans="2:14" x14ac:dyDescent="0.2">
      <c r="B1535" s="8">
        <v>45822</v>
      </c>
      <c r="C1535" s="2" t="s">
        <v>2325</v>
      </c>
      <c r="D1535" s="2" t="s">
        <v>16</v>
      </c>
      <c r="E1535" s="8">
        <v>112</v>
      </c>
      <c r="F1535" s="2" t="s">
        <v>2417</v>
      </c>
      <c r="G1535" s="2" t="s">
        <v>2419</v>
      </c>
      <c r="H1535" s="9">
        <v>42914</v>
      </c>
      <c r="I1535" s="2">
        <v>2017</v>
      </c>
      <c r="J1535" s="2">
        <v>6</v>
      </c>
      <c r="K1535" s="2" t="str">
        <f>VLOOKUP($C1535,Clients!$B:$F,K$6,0)</f>
        <v>Meedoo</v>
      </c>
      <c r="L1535" s="2" t="str">
        <f>VLOOKUP($C1535,Clients!$B:$F,L$6,0)</f>
        <v>Foreign</v>
      </c>
      <c r="M1535" s="2" t="str">
        <f>VLOOKUP($C1535,Clients!$B:$F,M$6,0)</f>
        <v>HT</v>
      </c>
      <c r="N1535" s="2" t="str">
        <f>VLOOKUP($C1535,Clients!$B:$F,N$6,0)</f>
        <v>Haiti</v>
      </c>
    </row>
    <row r="1536" spans="2:14" x14ac:dyDescent="0.2">
      <c r="B1536" s="8">
        <v>177219</v>
      </c>
      <c r="C1536" s="2" t="s">
        <v>2325</v>
      </c>
      <c r="D1536" s="2" t="s">
        <v>16</v>
      </c>
      <c r="E1536" s="8">
        <v>390</v>
      </c>
      <c r="F1536" s="2" t="s">
        <v>2420</v>
      </c>
      <c r="G1536" s="2" t="s">
        <v>2421</v>
      </c>
      <c r="H1536" s="9">
        <v>43159</v>
      </c>
      <c r="I1536" s="2">
        <v>2018</v>
      </c>
      <c r="J1536" s="2">
        <v>2</v>
      </c>
      <c r="K1536" s="2" t="str">
        <f>VLOOKUP($C1536,Clients!$B:$F,K$6,0)</f>
        <v>Meedoo</v>
      </c>
      <c r="L1536" s="2" t="str">
        <f>VLOOKUP($C1536,Clients!$B:$F,L$6,0)</f>
        <v>Foreign</v>
      </c>
      <c r="M1536" s="2" t="str">
        <f>VLOOKUP($C1536,Clients!$B:$F,M$6,0)</f>
        <v>HT</v>
      </c>
      <c r="N1536" s="2" t="str">
        <f>VLOOKUP($C1536,Clients!$B:$F,N$6,0)</f>
        <v>Haiti</v>
      </c>
    </row>
    <row r="1537" spans="2:14" x14ac:dyDescent="0.2">
      <c r="B1537" s="8">
        <v>66045</v>
      </c>
      <c r="C1537" s="2" t="s">
        <v>2325</v>
      </c>
      <c r="D1537" s="2" t="s">
        <v>16</v>
      </c>
      <c r="E1537" s="8">
        <v>180</v>
      </c>
      <c r="F1537" s="2" t="s">
        <v>2420</v>
      </c>
      <c r="G1537" s="2" t="s">
        <v>2422</v>
      </c>
      <c r="H1537" s="9">
        <v>43257</v>
      </c>
      <c r="I1537" s="2">
        <v>2018</v>
      </c>
      <c r="J1537" s="2">
        <v>6</v>
      </c>
      <c r="K1537" s="2" t="str">
        <f>VLOOKUP($C1537,Clients!$B:$F,K$6,0)</f>
        <v>Meedoo</v>
      </c>
      <c r="L1537" s="2" t="str">
        <f>VLOOKUP($C1537,Clients!$B:$F,L$6,0)</f>
        <v>Foreign</v>
      </c>
      <c r="M1537" s="2" t="str">
        <f>VLOOKUP($C1537,Clients!$B:$F,M$6,0)</f>
        <v>HT</v>
      </c>
      <c r="N1537" s="2" t="str">
        <f>VLOOKUP($C1537,Clients!$B:$F,N$6,0)</f>
        <v>Haiti</v>
      </c>
    </row>
    <row r="1538" spans="2:14" x14ac:dyDescent="0.2">
      <c r="B1538" s="8">
        <v>0</v>
      </c>
      <c r="C1538" s="2" t="s">
        <v>2423</v>
      </c>
      <c r="D1538" s="2" t="s">
        <v>16</v>
      </c>
      <c r="E1538" s="8">
        <v>151</v>
      </c>
      <c r="F1538" s="2" t="s">
        <v>2424</v>
      </c>
      <c r="G1538" s="2" t="s">
        <v>2425</v>
      </c>
      <c r="H1538" s="9">
        <v>41724</v>
      </c>
      <c r="I1538" s="2">
        <v>2014</v>
      </c>
      <c r="J1538" s="2">
        <v>3</v>
      </c>
      <c r="K1538" s="2" t="str">
        <f>VLOOKUP($C1538,Clients!$B:$F,K$6,0)</f>
        <v>Edgeblab</v>
      </c>
      <c r="L1538" s="2" t="str">
        <f>VLOOKUP($C1538,Clients!$B:$F,L$6,0)</f>
        <v>Foreign</v>
      </c>
      <c r="M1538" s="2" t="str">
        <f>VLOOKUP($C1538,Clients!$B:$F,M$6,0)</f>
        <v>MY</v>
      </c>
      <c r="N1538" s="2" t="str">
        <f>VLOOKUP($C1538,Clients!$B:$F,N$6,0)</f>
        <v>Malaysia</v>
      </c>
    </row>
    <row r="1539" spans="2:14" x14ac:dyDescent="0.2">
      <c r="B1539" s="8">
        <v>114660</v>
      </c>
      <c r="C1539" s="2" t="s">
        <v>2423</v>
      </c>
      <c r="D1539" s="2" t="s">
        <v>16</v>
      </c>
      <c r="E1539" s="8">
        <v>390</v>
      </c>
      <c r="F1539" s="2" t="s">
        <v>2426</v>
      </c>
      <c r="G1539" s="2" t="s">
        <v>2427</v>
      </c>
      <c r="H1539" s="9">
        <v>42118</v>
      </c>
      <c r="I1539" s="2">
        <v>2015</v>
      </c>
      <c r="J1539" s="2">
        <v>4</v>
      </c>
      <c r="K1539" s="2" t="str">
        <f>VLOOKUP($C1539,Clients!$B:$F,K$6,0)</f>
        <v>Edgeblab</v>
      </c>
      <c r="L1539" s="2" t="str">
        <f>VLOOKUP($C1539,Clients!$B:$F,L$6,0)</f>
        <v>Foreign</v>
      </c>
      <c r="M1539" s="2" t="str">
        <f>VLOOKUP($C1539,Clients!$B:$F,M$6,0)</f>
        <v>MY</v>
      </c>
      <c r="N1539" s="2" t="str">
        <f>VLOOKUP($C1539,Clients!$B:$F,N$6,0)</f>
        <v>Malaysia</v>
      </c>
    </row>
    <row r="1540" spans="2:14" x14ac:dyDescent="0.2">
      <c r="B1540" s="8">
        <v>7644</v>
      </c>
      <c r="C1540" s="2" t="s">
        <v>2423</v>
      </c>
      <c r="D1540" s="2" t="s">
        <v>16</v>
      </c>
      <c r="E1540" s="8">
        <v>1</v>
      </c>
      <c r="F1540" s="2" t="s">
        <v>2428</v>
      </c>
      <c r="G1540" s="2" t="s">
        <v>2429</v>
      </c>
      <c r="H1540" s="9">
        <v>42118</v>
      </c>
      <c r="I1540" s="2">
        <v>2015</v>
      </c>
      <c r="J1540" s="2">
        <v>4</v>
      </c>
      <c r="K1540" s="2" t="str">
        <f>VLOOKUP($C1540,Clients!$B:$F,K$6,0)</f>
        <v>Edgeblab</v>
      </c>
      <c r="L1540" s="2" t="str">
        <f>VLOOKUP($C1540,Clients!$B:$F,L$6,0)</f>
        <v>Foreign</v>
      </c>
      <c r="M1540" s="2" t="str">
        <f>VLOOKUP($C1540,Clients!$B:$F,M$6,0)</f>
        <v>MY</v>
      </c>
      <c r="N1540" s="2" t="str">
        <f>VLOOKUP($C1540,Clients!$B:$F,N$6,0)</f>
        <v>Malaysia</v>
      </c>
    </row>
    <row r="1541" spans="2:14" x14ac:dyDescent="0.2">
      <c r="B1541" s="8">
        <v>114660</v>
      </c>
      <c r="C1541" s="2" t="s">
        <v>2423</v>
      </c>
      <c r="D1541" s="2" t="s">
        <v>16</v>
      </c>
      <c r="E1541" s="8">
        <v>390</v>
      </c>
      <c r="F1541" s="2" t="s">
        <v>2426</v>
      </c>
      <c r="G1541" s="2" t="s">
        <v>2430</v>
      </c>
      <c r="H1541" s="9">
        <v>42119</v>
      </c>
      <c r="I1541" s="2">
        <v>2015</v>
      </c>
      <c r="J1541" s="2">
        <v>4</v>
      </c>
      <c r="K1541" s="2" t="str">
        <f>VLOOKUP($C1541,Clients!$B:$F,K$6,0)</f>
        <v>Edgeblab</v>
      </c>
      <c r="L1541" s="2" t="str">
        <f>VLOOKUP($C1541,Clients!$B:$F,L$6,0)</f>
        <v>Foreign</v>
      </c>
      <c r="M1541" s="2" t="str">
        <f>VLOOKUP($C1541,Clients!$B:$F,M$6,0)</f>
        <v>MY</v>
      </c>
      <c r="N1541" s="2" t="str">
        <f>VLOOKUP($C1541,Clients!$B:$F,N$6,0)</f>
        <v>Malaysia</v>
      </c>
    </row>
    <row r="1542" spans="2:14" x14ac:dyDescent="0.2">
      <c r="B1542" s="8">
        <v>7644</v>
      </c>
      <c r="C1542" s="2" t="s">
        <v>2423</v>
      </c>
      <c r="D1542" s="2" t="s">
        <v>16</v>
      </c>
      <c r="E1542" s="8">
        <v>1</v>
      </c>
      <c r="F1542" s="2" t="s">
        <v>2428</v>
      </c>
      <c r="G1542" s="2" t="s">
        <v>2431</v>
      </c>
      <c r="H1542" s="9">
        <v>42119</v>
      </c>
      <c r="I1542" s="2">
        <v>2015</v>
      </c>
      <c r="J1542" s="2">
        <v>4</v>
      </c>
      <c r="K1542" s="2" t="str">
        <f>VLOOKUP($C1542,Clients!$B:$F,K$6,0)</f>
        <v>Edgeblab</v>
      </c>
      <c r="L1542" s="2" t="str">
        <f>VLOOKUP($C1542,Clients!$B:$F,L$6,0)</f>
        <v>Foreign</v>
      </c>
      <c r="M1542" s="2" t="str">
        <f>VLOOKUP($C1542,Clients!$B:$F,M$6,0)</f>
        <v>MY</v>
      </c>
      <c r="N1542" s="2" t="str">
        <f>VLOOKUP($C1542,Clients!$B:$F,N$6,0)</f>
        <v>Malaysia</v>
      </c>
    </row>
    <row r="1543" spans="2:14" x14ac:dyDescent="0.2">
      <c r="B1543" s="8">
        <v>114660</v>
      </c>
      <c r="C1543" s="2" t="s">
        <v>2423</v>
      </c>
      <c r="D1543" s="2" t="s">
        <v>16</v>
      </c>
      <c r="E1543" s="8">
        <v>390</v>
      </c>
      <c r="F1543" s="2" t="s">
        <v>2426</v>
      </c>
      <c r="G1543" s="2" t="s">
        <v>2432</v>
      </c>
      <c r="H1543" s="9">
        <v>42119</v>
      </c>
      <c r="I1543" s="2">
        <v>2015</v>
      </c>
      <c r="J1543" s="2">
        <v>4</v>
      </c>
      <c r="K1543" s="2" t="str">
        <f>VLOOKUP($C1543,Clients!$B:$F,K$6,0)</f>
        <v>Edgeblab</v>
      </c>
      <c r="L1543" s="2" t="str">
        <f>VLOOKUP($C1543,Clients!$B:$F,L$6,0)</f>
        <v>Foreign</v>
      </c>
      <c r="M1543" s="2" t="str">
        <f>VLOOKUP($C1543,Clients!$B:$F,M$6,0)</f>
        <v>MY</v>
      </c>
      <c r="N1543" s="2" t="str">
        <f>VLOOKUP($C1543,Clients!$B:$F,N$6,0)</f>
        <v>Malaysia</v>
      </c>
    </row>
    <row r="1544" spans="2:14" x14ac:dyDescent="0.2">
      <c r="B1544" s="8">
        <v>7644</v>
      </c>
      <c r="C1544" s="2" t="s">
        <v>2423</v>
      </c>
      <c r="D1544" s="2" t="s">
        <v>16</v>
      </c>
      <c r="E1544" s="8">
        <v>1</v>
      </c>
      <c r="F1544" s="2" t="s">
        <v>2428</v>
      </c>
      <c r="G1544" s="2" t="s">
        <v>2433</v>
      </c>
      <c r="H1544" s="9">
        <v>42119</v>
      </c>
      <c r="I1544" s="2">
        <v>2015</v>
      </c>
      <c r="J1544" s="2">
        <v>4</v>
      </c>
      <c r="K1544" s="2" t="str">
        <f>VLOOKUP($C1544,Clients!$B:$F,K$6,0)</f>
        <v>Edgeblab</v>
      </c>
      <c r="L1544" s="2" t="str">
        <f>VLOOKUP($C1544,Clients!$B:$F,L$6,0)</f>
        <v>Foreign</v>
      </c>
      <c r="M1544" s="2" t="str">
        <f>VLOOKUP($C1544,Clients!$B:$F,M$6,0)</f>
        <v>MY</v>
      </c>
      <c r="N1544" s="2" t="str">
        <f>VLOOKUP($C1544,Clients!$B:$F,N$6,0)</f>
        <v>Malaysia</v>
      </c>
    </row>
    <row r="1545" spans="2:14" x14ac:dyDescent="0.2">
      <c r="B1545" s="8">
        <v>67620</v>
      </c>
      <c r="C1545" s="2" t="s">
        <v>2423</v>
      </c>
      <c r="D1545" s="2" t="s">
        <v>16</v>
      </c>
      <c r="E1545" s="8">
        <v>230</v>
      </c>
      <c r="F1545" s="2" t="s">
        <v>2426</v>
      </c>
      <c r="G1545" s="2" t="s">
        <v>2434</v>
      </c>
      <c r="H1545" s="9">
        <v>42119</v>
      </c>
      <c r="I1545" s="2">
        <v>2015</v>
      </c>
      <c r="J1545" s="2">
        <v>4</v>
      </c>
      <c r="K1545" s="2" t="str">
        <f>VLOOKUP($C1545,Clients!$B:$F,K$6,0)</f>
        <v>Edgeblab</v>
      </c>
      <c r="L1545" s="2" t="str">
        <f>VLOOKUP($C1545,Clients!$B:$F,L$6,0)</f>
        <v>Foreign</v>
      </c>
      <c r="M1545" s="2" t="str">
        <f>VLOOKUP($C1545,Clients!$B:$F,M$6,0)</f>
        <v>MY</v>
      </c>
      <c r="N1545" s="2" t="str">
        <f>VLOOKUP($C1545,Clients!$B:$F,N$6,0)</f>
        <v>Malaysia</v>
      </c>
    </row>
    <row r="1546" spans="2:14" x14ac:dyDescent="0.2">
      <c r="B1546" s="8">
        <v>6300</v>
      </c>
      <c r="C1546" s="2" t="s">
        <v>2423</v>
      </c>
      <c r="D1546" s="2" t="s">
        <v>16</v>
      </c>
      <c r="E1546" s="8">
        <v>1</v>
      </c>
      <c r="F1546" s="2" t="s">
        <v>2428</v>
      </c>
      <c r="G1546" s="2" t="s">
        <v>2435</v>
      </c>
      <c r="H1546" s="9">
        <v>42119</v>
      </c>
      <c r="I1546" s="2">
        <v>2015</v>
      </c>
      <c r="J1546" s="2">
        <v>4</v>
      </c>
      <c r="K1546" s="2" t="str">
        <f>VLOOKUP($C1546,Clients!$B:$F,K$6,0)</f>
        <v>Edgeblab</v>
      </c>
      <c r="L1546" s="2" t="str">
        <f>VLOOKUP($C1546,Clients!$B:$F,L$6,0)</f>
        <v>Foreign</v>
      </c>
      <c r="M1546" s="2" t="str">
        <f>VLOOKUP($C1546,Clients!$B:$F,M$6,0)</f>
        <v>MY</v>
      </c>
      <c r="N1546" s="2" t="str">
        <f>VLOOKUP($C1546,Clients!$B:$F,N$6,0)</f>
        <v>Malaysia</v>
      </c>
    </row>
    <row r="1547" spans="2:14" x14ac:dyDescent="0.2">
      <c r="B1547" s="8">
        <v>0</v>
      </c>
      <c r="C1547" s="2" t="s">
        <v>2423</v>
      </c>
      <c r="D1547" s="2" t="s">
        <v>16</v>
      </c>
      <c r="E1547" s="8">
        <v>264</v>
      </c>
      <c r="F1547" s="2" t="s">
        <v>2436</v>
      </c>
      <c r="G1547" s="2" t="s">
        <v>2437</v>
      </c>
      <c r="H1547" s="9">
        <v>42139</v>
      </c>
      <c r="I1547" s="2">
        <v>2015</v>
      </c>
      <c r="J1547" s="2">
        <v>5</v>
      </c>
      <c r="K1547" s="2" t="str">
        <f>VLOOKUP($C1547,Clients!$B:$F,K$6,0)</f>
        <v>Edgeblab</v>
      </c>
      <c r="L1547" s="2" t="str">
        <f>VLOOKUP($C1547,Clients!$B:$F,L$6,0)</f>
        <v>Foreign</v>
      </c>
      <c r="M1547" s="2" t="str">
        <f>VLOOKUP($C1547,Clients!$B:$F,M$6,0)</f>
        <v>MY</v>
      </c>
      <c r="N1547" s="2" t="str">
        <f>VLOOKUP($C1547,Clients!$B:$F,N$6,0)</f>
        <v>Malaysia</v>
      </c>
    </row>
    <row r="1548" spans="2:14" x14ac:dyDescent="0.2">
      <c r="B1548" s="8">
        <v>14700</v>
      </c>
      <c r="C1548" s="2" t="s">
        <v>2423</v>
      </c>
      <c r="D1548" s="2" t="s">
        <v>16</v>
      </c>
      <c r="E1548" s="8">
        <v>50</v>
      </c>
      <c r="F1548" s="2" t="s">
        <v>2438</v>
      </c>
      <c r="G1548" s="2" t="s">
        <v>2439</v>
      </c>
      <c r="H1548" s="9">
        <v>42185</v>
      </c>
      <c r="I1548" s="2">
        <v>2015</v>
      </c>
      <c r="J1548" s="2">
        <v>6</v>
      </c>
      <c r="K1548" s="2" t="str">
        <f>VLOOKUP($C1548,Clients!$B:$F,K$6,0)</f>
        <v>Edgeblab</v>
      </c>
      <c r="L1548" s="2" t="str">
        <f>VLOOKUP($C1548,Clients!$B:$F,L$6,0)</f>
        <v>Foreign</v>
      </c>
      <c r="M1548" s="2" t="str">
        <f>VLOOKUP($C1548,Clients!$B:$F,M$6,0)</f>
        <v>MY</v>
      </c>
      <c r="N1548" s="2" t="str">
        <f>VLOOKUP($C1548,Clients!$B:$F,N$6,0)</f>
        <v>Malaysia</v>
      </c>
    </row>
    <row r="1549" spans="2:14" x14ac:dyDescent="0.2">
      <c r="B1549" s="8">
        <v>2520</v>
      </c>
      <c r="C1549" s="2" t="s">
        <v>2423</v>
      </c>
      <c r="D1549" s="2" t="s">
        <v>16</v>
      </c>
      <c r="E1549" s="8">
        <v>1</v>
      </c>
      <c r="F1549" s="2" t="s">
        <v>2438</v>
      </c>
      <c r="G1549" s="2" t="s">
        <v>2440</v>
      </c>
      <c r="H1549" s="9">
        <v>42185</v>
      </c>
      <c r="I1549" s="2">
        <v>2015</v>
      </c>
      <c r="J1549" s="2">
        <v>6</v>
      </c>
      <c r="K1549" s="2" t="str">
        <f>VLOOKUP($C1549,Clients!$B:$F,K$6,0)</f>
        <v>Edgeblab</v>
      </c>
      <c r="L1549" s="2" t="str">
        <f>VLOOKUP($C1549,Clients!$B:$F,L$6,0)</f>
        <v>Foreign</v>
      </c>
      <c r="M1549" s="2" t="str">
        <f>VLOOKUP($C1549,Clients!$B:$F,M$6,0)</f>
        <v>MY</v>
      </c>
      <c r="N1549" s="2" t="str">
        <f>VLOOKUP($C1549,Clients!$B:$F,N$6,0)</f>
        <v>Malaysia</v>
      </c>
    </row>
    <row r="1550" spans="2:14" x14ac:dyDescent="0.2">
      <c r="B1550" s="8">
        <v>111426</v>
      </c>
      <c r="C1550" s="2" t="s">
        <v>2423</v>
      </c>
      <c r="D1550" s="2" t="s">
        <v>16</v>
      </c>
      <c r="E1550" s="8">
        <v>379</v>
      </c>
      <c r="F1550" s="2" t="s">
        <v>2441</v>
      </c>
      <c r="G1550" s="2" t="s">
        <v>2442</v>
      </c>
      <c r="H1550" s="9">
        <v>42209</v>
      </c>
      <c r="I1550" s="2">
        <v>2015</v>
      </c>
      <c r="J1550" s="2">
        <v>7</v>
      </c>
      <c r="K1550" s="2" t="str">
        <f>VLOOKUP($C1550,Clients!$B:$F,K$6,0)</f>
        <v>Edgeblab</v>
      </c>
      <c r="L1550" s="2" t="str">
        <f>VLOOKUP($C1550,Clients!$B:$F,L$6,0)</f>
        <v>Foreign</v>
      </c>
      <c r="M1550" s="2" t="str">
        <f>VLOOKUP($C1550,Clients!$B:$F,M$6,0)</f>
        <v>MY</v>
      </c>
      <c r="N1550" s="2" t="str">
        <f>VLOOKUP($C1550,Clients!$B:$F,N$6,0)</f>
        <v>Malaysia</v>
      </c>
    </row>
    <row r="1551" spans="2:14" x14ac:dyDescent="0.2">
      <c r="B1551" s="8">
        <v>7560</v>
      </c>
      <c r="C1551" s="2" t="s">
        <v>2423</v>
      </c>
      <c r="D1551" s="2" t="s">
        <v>16</v>
      </c>
      <c r="E1551" s="8">
        <v>1</v>
      </c>
      <c r="F1551" s="2" t="s">
        <v>2441</v>
      </c>
      <c r="G1551" s="2" t="s">
        <v>2443</v>
      </c>
      <c r="H1551" s="9">
        <v>42209</v>
      </c>
      <c r="I1551" s="2">
        <v>2015</v>
      </c>
      <c r="J1551" s="2">
        <v>7</v>
      </c>
      <c r="K1551" s="2" t="str">
        <f>VLOOKUP($C1551,Clients!$B:$F,K$6,0)</f>
        <v>Edgeblab</v>
      </c>
      <c r="L1551" s="2" t="str">
        <f>VLOOKUP($C1551,Clients!$B:$F,L$6,0)</f>
        <v>Foreign</v>
      </c>
      <c r="M1551" s="2" t="str">
        <f>VLOOKUP($C1551,Clients!$B:$F,M$6,0)</f>
        <v>MY</v>
      </c>
      <c r="N1551" s="2" t="str">
        <f>VLOOKUP($C1551,Clients!$B:$F,N$6,0)</f>
        <v>Malaysia</v>
      </c>
    </row>
    <row r="1552" spans="2:14" x14ac:dyDescent="0.2">
      <c r="B1552" s="8">
        <v>111426</v>
      </c>
      <c r="C1552" s="2" t="s">
        <v>2423</v>
      </c>
      <c r="D1552" s="2" t="s">
        <v>16</v>
      </c>
      <c r="E1552" s="8">
        <v>379</v>
      </c>
      <c r="F1552" s="2" t="s">
        <v>2441</v>
      </c>
      <c r="G1552" s="2" t="s">
        <v>2444</v>
      </c>
      <c r="H1552" s="9">
        <v>42213</v>
      </c>
      <c r="I1552" s="2">
        <v>2015</v>
      </c>
      <c r="J1552" s="2">
        <v>7</v>
      </c>
      <c r="K1552" s="2" t="str">
        <f>VLOOKUP($C1552,Clients!$B:$F,K$6,0)</f>
        <v>Edgeblab</v>
      </c>
      <c r="L1552" s="2" t="str">
        <f>VLOOKUP($C1552,Clients!$B:$F,L$6,0)</f>
        <v>Foreign</v>
      </c>
      <c r="M1552" s="2" t="str">
        <f>VLOOKUP($C1552,Clients!$B:$F,M$6,0)</f>
        <v>MY</v>
      </c>
      <c r="N1552" s="2" t="str">
        <f>VLOOKUP($C1552,Clients!$B:$F,N$6,0)</f>
        <v>Malaysia</v>
      </c>
    </row>
    <row r="1553" spans="2:14" x14ac:dyDescent="0.2">
      <c r="B1553" s="8">
        <v>7560</v>
      </c>
      <c r="C1553" s="2" t="s">
        <v>2423</v>
      </c>
      <c r="D1553" s="2" t="s">
        <v>16</v>
      </c>
      <c r="E1553" s="8">
        <v>1</v>
      </c>
      <c r="F1553" s="2" t="s">
        <v>2441</v>
      </c>
      <c r="G1553" s="2" t="s">
        <v>2445</v>
      </c>
      <c r="H1553" s="9">
        <v>42213</v>
      </c>
      <c r="I1553" s="2">
        <v>2015</v>
      </c>
      <c r="J1553" s="2">
        <v>7</v>
      </c>
      <c r="K1553" s="2" t="str">
        <f>VLOOKUP($C1553,Clients!$B:$F,K$6,0)</f>
        <v>Edgeblab</v>
      </c>
      <c r="L1553" s="2" t="str">
        <f>VLOOKUP($C1553,Clients!$B:$F,L$6,0)</f>
        <v>Foreign</v>
      </c>
      <c r="M1553" s="2" t="str">
        <f>VLOOKUP($C1553,Clients!$B:$F,M$6,0)</f>
        <v>MY</v>
      </c>
      <c r="N1553" s="2" t="str">
        <f>VLOOKUP($C1553,Clients!$B:$F,N$6,0)</f>
        <v>Malaysia</v>
      </c>
    </row>
    <row r="1554" spans="2:14" x14ac:dyDescent="0.2">
      <c r="B1554" s="8">
        <v>12348</v>
      </c>
      <c r="C1554" s="2" t="s">
        <v>2423</v>
      </c>
      <c r="D1554" s="2" t="s">
        <v>16</v>
      </c>
      <c r="E1554" s="8">
        <v>42</v>
      </c>
      <c r="F1554" s="2" t="s">
        <v>2441</v>
      </c>
      <c r="G1554" s="2" t="s">
        <v>2446</v>
      </c>
      <c r="H1554" s="9">
        <v>42234</v>
      </c>
      <c r="I1554" s="2">
        <v>2015</v>
      </c>
      <c r="J1554" s="2">
        <v>8</v>
      </c>
      <c r="K1554" s="2" t="str">
        <f>VLOOKUP($C1554,Clients!$B:$F,K$6,0)</f>
        <v>Edgeblab</v>
      </c>
      <c r="L1554" s="2" t="str">
        <f>VLOOKUP($C1554,Clients!$B:$F,L$6,0)</f>
        <v>Foreign</v>
      </c>
      <c r="M1554" s="2" t="str">
        <f>VLOOKUP($C1554,Clients!$B:$F,M$6,0)</f>
        <v>MY</v>
      </c>
      <c r="N1554" s="2" t="str">
        <f>VLOOKUP($C1554,Clients!$B:$F,N$6,0)</f>
        <v>Malaysia</v>
      </c>
    </row>
    <row r="1555" spans="2:14" x14ac:dyDescent="0.2">
      <c r="B1555" s="8">
        <v>1890</v>
      </c>
      <c r="C1555" s="2" t="s">
        <v>2423</v>
      </c>
      <c r="D1555" s="2" t="s">
        <v>16</v>
      </c>
      <c r="E1555" s="8">
        <v>1</v>
      </c>
      <c r="F1555" s="2" t="s">
        <v>2441</v>
      </c>
      <c r="G1555" s="2" t="s">
        <v>2447</v>
      </c>
      <c r="H1555" s="9">
        <v>42234</v>
      </c>
      <c r="I1555" s="2">
        <v>2015</v>
      </c>
      <c r="J1555" s="2">
        <v>8</v>
      </c>
      <c r="K1555" s="2" t="str">
        <f>VLOOKUP($C1555,Clients!$B:$F,K$6,0)</f>
        <v>Edgeblab</v>
      </c>
      <c r="L1555" s="2" t="str">
        <f>VLOOKUP($C1555,Clients!$B:$F,L$6,0)</f>
        <v>Foreign</v>
      </c>
      <c r="M1555" s="2" t="str">
        <f>VLOOKUP($C1555,Clients!$B:$F,M$6,0)</f>
        <v>MY</v>
      </c>
      <c r="N1555" s="2" t="str">
        <f>VLOOKUP($C1555,Clients!$B:$F,N$6,0)</f>
        <v>Malaysia</v>
      </c>
    </row>
    <row r="1556" spans="2:14" x14ac:dyDescent="0.2">
      <c r="B1556" s="8">
        <v>-210</v>
      </c>
      <c r="C1556" s="2" t="s">
        <v>2423</v>
      </c>
      <c r="D1556" s="2" t="s">
        <v>16</v>
      </c>
      <c r="E1556" s="8">
        <v>-1</v>
      </c>
      <c r="F1556" s="2" t="s">
        <v>2448</v>
      </c>
      <c r="G1556" s="2" t="s">
        <v>2449</v>
      </c>
      <c r="H1556" s="9">
        <v>42236</v>
      </c>
      <c r="I1556" s="2">
        <v>2015</v>
      </c>
      <c r="J1556" s="2">
        <v>8</v>
      </c>
      <c r="K1556" s="2" t="str">
        <f>VLOOKUP($C1556,Clients!$B:$F,K$6,0)</f>
        <v>Edgeblab</v>
      </c>
      <c r="L1556" s="2" t="str">
        <f>VLOOKUP($C1556,Clients!$B:$F,L$6,0)</f>
        <v>Foreign</v>
      </c>
      <c r="M1556" s="2" t="str">
        <f>VLOOKUP($C1556,Clients!$B:$F,M$6,0)</f>
        <v>MY</v>
      </c>
      <c r="N1556" s="2" t="str">
        <f>VLOOKUP($C1556,Clients!$B:$F,N$6,0)</f>
        <v>Malaysia</v>
      </c>
    </row>
    <row r="1557" spans="2:14" x14ac:dyDescent="0.2">
      <c r="B1557" s="8">
        <v>119385</v>
      </c>
      <c r="C1557" s="2" t="s">
        <v>2423</v>
      </c>
      <c r="D1557" s="2" t="s">
        <v>16</v>
      </c>
      <c r="E1557" s="8">
        <v>379</v>
      </c>
      <c r="F1557" s="2" t="s">
        <v>2450</v>
      </c>
      <c r="G1557" s="2" t="s">
        <v>2451</v>
      </c>
      <c r="H1557" s="9">
        <v>42286</v>
      </c>
      <c r="I1557" s="2">
        <v>2015</v>
      </c>
      <c r="J1557" s="2">
        <v>10</v>
      </c>
      <c r="K1557" s="2" t="str">
        <f>VLOOKUP($C1557,Clients!$B:$F,K$6,0)</f>
        <v>Edgeblab</v>
      </c>
      <c r="L1557" s="2" t="str">
        <f>VLOOKUP($C1557,Clients!$B:$F,L$6,0)</f>
        <v>Foreign</v>
      </c>
      <c r="M1557" s="2" t="str">
        <f>VLOOKUP($C1557,Clients!$B:$F,M$6,0)</f>
        <v>MY</v>
      </c>
      <c r="N1557" s="2" t="str">
        <f>VLOOKUP($C1557,Clients!$B:$F,N$6,0)</f>
        <v>Malaysia</v>
      </c>
    </row>
    <row r="1558" spans="2:14" x14ac:dyDescent="0.2">
      <c r="B1558" s="8">
        <v>7560</v>
      </c>
      <c r="C1558" s="2" t="s">
        <v>2423</v>
      </c>
      <c r="D1558" s="2" t="s">
        <v>16</v>
      </c>
      <c r="E1558" s="8">
        <v>1</v>
      </c>
      <c r="F1558" s="2" t="s">
        <v>2450</v>
      </c>
      <c r="G1558" s="2" t="s">
        <v>2452</v>
      </c>
      <c r="H1558" s="9">
        <v>42286</v>
      </c>
      <c r="I1558" s="2">
        <v>2015</v>
      </c>
      <c r="J1558" s="2">
        <v>10</v>
      </c>
      <c r="K1558" s="2" t="str">
        <f>VLOOKUP($C1558,Clients!$B:$F,K$6,0)</f>
        <v>Edgeblab</v>
      </c>
      <c r="L1558" s="2" t="str">
        <f>VLOOKUP($C1558,Clients!$B:$F,L$6,0)</f>
        <v>Foreign</v>
      </c>
      <c r="M1558" s="2" t="str">
        <f>VLOOKUP($C1558,Clients!$B:$F,M$6,0)</f>
        <v>MY</v>
      </c>
      <c r="N1558" s="2" t="str">
        <f>VLOOKUP($C1558,Clients!$B:$F,N$6,0)</f>
        <v>Malaysia</v>
      </c>
    </row>
    <row r="1559" spans="2:14" x14ac:dyDescent="0.2">
      <c r="B1559" s="8">
        <v>97965</v>
      </c>
      <c r="C1559" s="2" t="s">
        <v>2423</v>
      </c>
      <c r="D1559" s="2" t="s">
        <v>16</v>
      </c>
      <c r="E1559" s="8">
        <v>311</v>
      </c>
      <c r="F1559" s="2" t="s">
        <v>2450</v>
      </c>
      <c r="G1559" s="2" t="s">
        <v>2453</v>
      </c>
      <c r="H1559" s="9">
        <v>42286</v>
      </c>
      <c r="I1559" s="2">
        <v>2015</v>
      </c>
      <c r="J1559" s="2">
        <v>10</v>
      </c>
      <c r="K1559" s="2" t="str">
        <f>VLOOKUP($C1559,Clients!$B:$F,K$6,0)</f>
        <v>Edgeblab</v>
      </c>
      <c r="L1559" s="2" t="str">
        <f>VLOOKUP($C1559,Clients!$B:$F,L$6,0)</f>
        <v>Foreign</v>
      </c>
      <c r="M1559" s="2" t="str">
        <f>VLOOKUP($C1559,Clients!$B:$F,M$6,0)</f>
        <v>MY</v>
      </c>
      <c r="N1559" s="2" t="str">
        <f>VLOOKUP($C1559,Clients!$B:$F,N$6,0)</f>
        <v>Malaysia</v>
      </c>
    </row>
    <row r="1560" spans="2:14" x14ac:dyDescent="0.2">
      <c r="B1560" s="8">
        <v>7560</v>
      </c>
      <c r="C1560" s="2" t="s">
        <v>2423</v>
      </c>
      <c r="D1560" s="2" t="s">
        <v>16</v>
      </c>
      <c r="E1560" s="8">
        <v>1</v>
      </c>
      <c r="F1560" s="2" t="s">
        <v>2450</v>
      </c>
      <c r="G1560" s="2" t="s">
        <v>2454</v>
      </c>
      <c r="H1560" s="9">
        <v>42286</v>
      </c>
      <c r="I1560" s="2">
        <v>2015</v>
      </c>
      <c r="J1560" s="2">
        <v>10</v>
      </c>
      <c r="K1560" s="2" t="str">
        <f>VLOOKUP($C1560,Clients!$B:$F,K$6,0)</f>
        <v>Edgeblab</v>
      </c>
      <c r="L1560" s="2" t="str">
        <f>VLOOKUP($C1560,Clients!$B:$F,L$6,0)</f>
        <v>Foreign</v>
      </c>
      <c r="M1560" s="2" t="str">
        <f>VLOOKUP($C1560,Clients!$B:$F,M$6,0)</f>
        <v>MY</v>
      </c>
      <c r="N1560" s="2" t="str">
        <f>VLOOKUP($C1560,Clients!$B:$F,N$6,0)</f>
        <v>Malaysia</v>
      </c>
    </row>
    <row r="1561" spans="2:14" x14ac:dyDescent="0.2">
      <c r="B1561" s="8">
        <v>97650</v>
      </c>
      <c r="C1561" s="2" t="s">
        <v>2423</v>
      </c>
      <c r="D1561" s="2" t="s">
        <v>16</v>
      </c>
      <c r="E1561" s="8">
        <v>310</v>
      </c>
      <c r="F1561" s="2" t="s">
        <v>2450</v>
      </c>
      <c r="G1561" s="2" t="s">
        <v>2455</v>
      </c>
      <c r="H1561" s="9">
        <v>42286</v>
      </c>
      <c r="I1561" s="2">
        <v>2015</v>
      </c>
      <c r="J1561" s="2">
        <v>10</v>
      </c>
      <c r="K1561" s="2" t="str">
        <f>VLOOKUP($C1561,Clients!$B:$F,K$6,0)</f>
        <v>Edgeblab</v>
      </c>
      <c r="L1561" s="2" t="str">
        <f>VLOOKUP($C1561,Clients!$B:$F,L$6,0)</f>
        <v>Foreign</v>
      </c>
      <c r="M1561" s="2" t="str">
        <f>VLOOKUP($C1561,Clients!$B:$F,M$6,0)</f>
        <v>MY</v>
      </c>
      <c r="N1561" s="2" t="str">
        <f>VLOOKUP($C1561,Clients!$B:$F,N$6,0)</f>
        <v>Malaysia</v>
      </c>
    </row>
    <row r="1562" spans="2:14" x14ac:dyDescent="0.2">
      <c r="B1562" s="8">
        <v>7560</v>
      </c>
      <c r="C1562" s="2" t="s">
        <v>2423</v>
      </c>
      <c r="D1562" s="2" t="s">
        <v>16</v>
      </c>
      <c r="E1562" s="8">
        <v>1</v>
      </c>
      <c r="F1562" s="2" t="s">
        <v>2450</v>
      </c>
      <c r="G1562" s="2" t="s">
        <v>2456</v>
      </c>
      <c r="H1562" s="9">
        <v>42286</v>
      </c>
      <c r="I1562" s="2">
        <v>2015</v>
      </c>
      <c r="J1562" s="2">
        <v>10</v>
      </c>
      <c r="K1562" s="2" t="str">
        <f>VLOOKUP($C1562,Clients!$B:$F,K$6,0)</f>
        <v>Edgeblab</v>
      </c>
      <c r="L1562" s="2" t="str">
        <f>VLOOKUP($C1562,Clients!$B:$F,L$6,0)</f>
        <v>Foreign</v>
      </c>
      <c r="M1562" s="2" t="str">
        <f>VLOOKUP($C1562,Clients!$B:$F,M$6,0)</f>
        <v>MY</v>
      </c>
      <c r="N1562" s="2" t="str">
        <f>VLOOKUP($C1562,Clients!$B:$F,N$6,0)</f>
        <v>Malaysia</v>
      </c>
    </row>
    <row r="1563" spans="2:14" x14ac:dyDescent="0.2">
      <c r="B1563" s="8">
        <v>0</v>
      </c>
      <c r="C1563" s="2" t="s">
        <v>2423</v>
      </c>
      <c r="D1563" s="2" t="s">
        <v>16</v>
      </c>
      <c r="E1563" s="8">
        <v>47</v>
      </c>
      <c r="F1563" s="2" t="s">
        <v>2457</v>
      </c>
      <c r="G1563" s="2" t="s">
        <v>2458</v>
      </c>
      <c r="H1563" s="9">
        <v>42310</v>
      </c>
      <c r="I1563" s="2">
        <v>2015</v>
      </c>
      <c r="J1563" s="2">
        <v>11</v>
      </c>
      <c r="K1563" s="2" t="str">
        <f>VLOOKUP($C1563,Clients!$B:$F,K$6,0)</f>
        <v>Edgeblab</v>
      </c>
      <c r="L1563" s="2" t="str">
        <f>VLOOKUP($C1563,Clients!$B:$F,L$6,0)</f>
        <v>Foreign</v>
      </c>
      <c r="M1563" s="2" t="str">
        <f>VLOOKUP($C1563,Clients!$B:$F,M$6,0)</f>
        <v>MY</v>
      </c>
      <c r="N1563" s="2" t="str">
        <f>VLOOKUP($C1563,Clients!$B:$F,N$6,0)</f>
        <v>Malaysia</v>
      </c>
    </row>
    <row r="1564" spans="2:14" x14ac:dyDescent="0.2">
      <c r="B1564" s="8">
        <v>119070</v>
      </c>
      <c r="C1564" s="2" t="s">
        <v>2423</v>
      </c>
      <c r="D1564" s="2" t="s">
        <v>16</v>
      </c>
      <c r="E1564" s="8">
        <v>378</v>
      </c>
      <c r="F1564" s="2" t="s">
        <v>2459</v>
      </c>
      <c r="G1564" s="2" t="s">
        <v>2460</v>
      </c>
      <c r="H1564" s="9">
        <v>42325</v>
      </c>
      <c r="I1564" s="2">
        <v>2015</v>
      </c>
      <c r="J1564" s="2">
        <v>11</v>
      </c>
      <c r="K1564" s="2" t="str">
        <f>VLOOKUP($C1564,Clients!$B:$F,K$6,0)</f>
        <v>Edgeblab</v>
      </c>
      <c r="L1564" s="2" t="str">
        <f>VLOOKUP($C1564,Clients!$B:$F,L$6,0)</f>
        <v>Foreign</v>
      </c>
      <c r="M1564" s="2" t="str">
        <f>VLOOKUP($C1564,Clients!$B:$F,M$6,0)</f>
        <v>MY</v>
      </c>
      <c r="N1564" s="2" t="str">
        <f>VLOOKUP($C1564,Clients!$B:$F,N$6,0)</f>
        <v>Malaysia</v>
      </c>
    </row>
    <row r="1565" spans="2:14" x14ac:dyDescent="0.2">
      <c r="B1565" s="8">
        <v>7560</v>
      </c>
      <c r="C1565" s="2" t="s">
        <v>2423</v>
      </c>
      <c r="D1565" s="2" t="s">
        <v>16</v>
      </c>
      <c r="E1565" s="8">
        <v>1</v>
      </c>
      <c r="F1565" s="2" t="s">
        <v>2459</v>
      </c>
      <c r="G1565" s="2" t="s">
        <v>2461</v>
      </c>
      <c r="H1565" s="9">
        <v>42325</v>
      </c>
      <c r="I1565" s="2">
        <v>2015</v>
      </c>
      <c r="J1565" s="2">
        <v>11</v>
      </c>
      <c r="K1565" s="2" t="str">
        <f>VLOOKUP($C1565,Clients!$B:$F,K$6,0)</f>
        <v>Edgeblab</v>
      </c>
      <c r="L1565" s="2" t="str">
        <f>VLOOKUP($C1565,Clients!$B:$F,L$6,0)</f>
        <v>Foreign</v>
      </c>
      <c r="M1565" s="2" t="str">
        <f>VLOOKUP($C1565,Clients!$B:$F,M$6,0)</f>
        <v>MY</v>
      </c>
      <c r="N1565" s="2" t="str">
        <f>VLOOKUP($C1565,Clients!$B:$F,N$6,0)</f>
        <v>Malaysia</v>
      </c>
    </row>
    <row r="1566" spans="2:14" x14ac:dyDescent="0.2">
      <c r="B1566" s="8">
        <v>98280</v>
      </c>
      <c r="C1566" s="2" t="s">
        <v>2423</v>
      </c>
      <c r="D1566" s="2" t="s">
        <v>16</v>
      </c>
      <c r="E1566" s="8">
        <v>312</v>
      </c>
      <c r="F1566" s="2" t="s">
        <v>2459</v>
      </c>
      <c r="G1566" s="2" t="s">
        <v>2462</v>
      </c>
      <c r="H1566" s="9">
        <v>42326</v>
      </c>
      <c r="I1566" s="2">
        <v>2015</v>
      </c>
      <c r="J1566" s="2">
        <v>11</v>
      </c>
      <c r="K1566" s="2" t="str">
        <f>VLOOKUP($C1566,Clients!$B:$F,K$6,0)</f>
        <v>Edgeblab</v>
      </c>
      <c r="L1566" s="2" t="str">
        <f>VLOOKUP($C1566,Clients!$B:$F,L$6,0)</f>
        <v>Foreign</v>
      </c>
      <c r="M1566" s="2" t="str">
        <f>VLOOKUP($C1566,Clients!$B:$F,M$6,0)</f>
        <v>MY</v>
      </c>
      <c r="N1566" s="2" t="str">
        <f>VLOOKUP($C1566,Clients!$B:$F,N$6,0)</f>
        <v>Malaysia</v>
      </c>
    </row>
    <row r="1567" spans="2:14" x14ac:dyDescent="0.2">
      <c r="B1567" s="8">
        <v>7560</v>
      </c>
      <c r="C1567" s="2" t="s">
        <v>2423</v>
      </c>
      <c r="D1567" s="2" t="s">
        <v>16</v>
      </c>
      <c r="E1567" s="8">
        <v>1</v>
      </c>
      <c r="F1567" s="2" t="s">
        <v>2459</v>
      </c>
      <c r="G1567" s="2" t="s">
        <v>2463</v>
      </c>
      <c r="H1567" s="9">
        <v>42326</v>
      </c>
      <c r="I1567" s="2">
        <v>2015</v>
      </c>
      <c r="J1567" s="2">
        <v>11</v>
      </c>
      <c r="K1567" s="2" t="str">
        <f>VLOOKUP($C1567,Clients!$B:$F,K$6,0)</f>
        <v>Edgeblab</v>
      </c>
      <c r="L1567" s="2" t="str">
        <f>VLOOKUP($C1567,Clients!$B:$F,L$6,0)</f>
        <v>Foreign</v>
      </c>
      <c r="M1567" s="2" t="str">
        <f>VLOOKUP($C1567,Clients!$B:$F,M$6,0)</f>
        <v>MY</v>
      </c>
      <c r="N1567" s="2" t="str">
        <f>VLOOKUP($C1567,Clients!$B:$F,N$6,0)</f>
        <v>Malaysia</v>
      </c>
    </row>
    <row r="1568" spans="2:14" x14ac:dyDescent="0.2">
      <c r="B1568" s="8">
        <v>97020</v>
      </c>
      <c r="C1568" s="2" t="s">
        <v>2423</v>
      </c>
      <c r="D1568" s="2" t="s">
        <v>16</v>
      </c>
      <c r="E1568" s="8">
        <v>308</v>
      </c>
      <c r="F1568" s="2" t="s">
        <v>2459</v>
      </c>
      <c r="G1568" s="2" t="s">
        <v>2464</v>
      </c>
      <c r="H1568" s="9">
        <v>42326</v>
      </c>
      <c r="I1568" s="2">
        <v>2015</v>
      </c>
      <c r="J1568" s="2">
        <v>11</v>
      </c>
      <c r="K1568" s="2" t="str">
        <f>VLOOKUP($C1568,Clients!$B:$F,K$6,0)</f>
        <v>Edgeblab</v>
      </c>
      <c r="L1568" s="2" t="str">
        <f>VLOOKUP($C1568,Clients!$B:$F,L$6,0)</f>
        <v>Foreign</v>
      </c>
      <c r="M1568" s="2" t="str">
        <f>VLOOKUP($C1568,Clients!$B:$F,M$6,0)</f>
        <v>MY</v>
      </c>
      <c r="N1568" s="2" t="str">
        <f>VLOOKUP($C1568,Clients!$B:$F,N$6,0)</f>
        <v>Malaysia</v>
      </c>
    </row>
    <row r="1569" spans="2:14" x14ac:dyDescent="0.2">
      <c r="B1569" s="8">
        <v>7560</v>
      </c>
      <c r="C1569" s="2" t="s">
        <v>2423</v>
      </c>
      <c r="D1569" s="2" t="s">
        <v>16</v>
      </c>
      <c r="E1569" s="8">
        <v>1</v>
      </c>
      <c r="F1569" s="2" t="s">
        <v>2459</v>
      </c>
      <c r="G1569" s="2" t="s">
        <v>2465</v>
      </c>
      <c r="H1569" s="9">
        <v>42326</v>
      </c>
      <c r="I1569" s="2">
        <v>2015</v>
      </c>
      <c r="J1569" s="2">
        <v>11</v>
      </c>
      <c r="K1569" s="2" t="str">
        <f>VLOOKUP($C1569,Clients!$B:$F,K$6,0)</f>
        <v>Edgeblab</v>
      </c>
      <c r="L1569" s="2" t="str">
        <f>VLOOKUP($C1569,Clients!$B:$F,L$6,0)</f>
        <v>Foreign</v>
      </c>
      <c r="M1569" s="2" t="str">
        <f>VLOOKUP($C1569,Clients!$B:$F,M$6,0)</f>
        <v>MY</v>
      </c>
      <c r="N1569" s="2" t="str">
        <f>VLOOKUP($C1569,Clients!$B:$F,N$6,0)</f>
        <v>Malaysia</v>
      </c>
    </row>
    <row r="1570" spans="2:14" x14ac:dyDescent="0.2">
      <c r="B1570" s="8">
        <v>0</v>
      </c>
      <c r="C1570" s="2" t="s">
        <v>2423</v>
      </c>
      <c r="D1570" s="2" t="s">
        <v>20</v>
      </c>
      <c r="E1570" s="8">
        <v>10</v>
      </c>
      <c r="F1570" s="2" t="s">
        <v>2466</v>
      </c>
      <c r="G1570" s="2" t="s">
        <v>2467</v>
      </c>
      <c r="H1570" s="9">
        <v>42360</v>
      </c>
      <c r="I1570" s="2">
        <v>2015</v>
      </c>
      <c r="J1570" s="2">
        <v>12</v>
      </c>
      <c r="K1570" s="2" t="str">
        <f>VLOOKUP($C1570,Clients!$B:$F,K$6,0)</f>
        <v>Edgeblab</v>
      </c>
      <c r="L1570" s="2" t="str">
        <f>VLOOKUP($C1570,Clients!$B:$F,L$6,0)</f>
        <v>Foreign</v>
      </c>
      <c r="M1570" s="2" t="str">
        <f>VLOOKUP($C1570,Clients!$B:$F,M$6,0)</f>
        <v>MY</v>
      </c>
      <c r="N1570" s="2" t="str">
        <f>VLOOKUP($C1570,Clients!$B:$F,N$6,0)</f>
        <v>Malaysia</v>
      </c>
    </row>
    <row r="1571" spans="2:14" x14ac:dyDescent="0.2">
      <c r="B1571" s="8">
        <v>13958.7</v>
      </c>
      <c r="C1571" s="2" t="s">
        <v>2423</v>
      </c>
      <c r="D1571" s="2" t="s">
        <v>16</v>
      </c>
      <c r="E1571" s="8">
        <v>7</v>
      </c>
      <c r="F1571" s="2" t="s">
        <v>2468</v>
      </c>
      <c r="G1571" s="2" t="s">
        <v>2469</v>
      </c>
      <c r="H1571" s="9">
        <v>42517</v>
      </c>
      <c r="I1571" s="2">
        <v>2016</v>
      </c>
      <c r="J1571" s="2">
        <v>5</v>
      </c>
      <c r="K1571" s="2" t="str">
        <f>VLOOKUP($C1571,Clients!$B:$F,K$6,0)</f>
        <v>Edgeblab</v>
      </c>
      <c r="L1571" s="2" t="str">
        <f>VLOOKUP($C1571,Clients!$B:$F,L$6,0)</f>
        <v>Foreign</v>
      </c>
      <c r="M1571" s="2" t="str">
        <f>VLOOKUP($C1571,Clients!$B:$F,M$6,0)</f>
        <v>MY</v>
      </c>
      <c r="N1571" s="2" t="str">
        <f>VLOOKUP($C1571,Clients!$B:$F,N$6,0)</f>
        <v>Malaysia</v>
      </c>
    </row>
    <row r="1572" spans="2:14" x14ac:dyDescent="0.2">
      <c r="B1572" s="8">
        <v>1533</v>
      </c>
      <c r="C1572" s="2" t="s">
        <v>2423</v>
      </c>
      <c r="D1572" s="2" t="s">
        <v>16</v>
      </c>
      <c r="E1572" s="8">
        <v>1</v>
      </c>
      <c r="F1572" s="2" t="s">
        <v>2468</v>
      </c>
      <c r="G1572" s="2" t="s">
        <v>2470</v>
      </c>
      <c r="H1572" s="9">
        <v>42518</v>
      </c>
      <c r="I1572" s="2">
        <v>2016</v>
      </c>
      <c r="J1572" s="2">
        <v>5</v>
      </c>
      <c r="K1572" s="2" t="str">
        <f>VLOOKUP($C1572,Clients!$B:$F,K$6,0)</f>
        <v>Edgeblab</v>
      </c>
      <c r="L1572" s="2" t="str">
        <f>VLOOKUP($C1572,Clients!$B:$F,L$6,0)</f>
        <v>Foreign</v>
      </c>
      <c r="M1572" s="2" t="str">
        <f>VLOOKUP($C1572,Clients!$B:$F,M$6,0)</f>
        <v>MY</v>
      </c>
      <c r="N1572" s="2" t="str">
        <f>VLOOKUP($C1572,Clients!$B:$F,N$6,0)</f>
        <v>Malaysia</v>
      </c>
    </row>
    <row r="1573" spans="2:14" x14ac:dyDescent="0.2">
      <c r="B1573" s="8">
        <v>30450</v>
      </c>
      <c r="C1573" s="2" t="s">
        <v>2423</v>
      </c>
      <c r="D1573" s="2" t="s">
        <v>16</v>
      </c>
      <c r="E1573" s="8">
        <v>100</v>
      </c>
      <c r="F1573" s="2" t="s">
        <v>2471</v>
      </c>
      <c r="G1573" s="2" t="s">
        <v>2472</v>
      </c>
      <c r="H1573" s="9">
        <v>42524</v>
      </c>
      <c r="I1573" s="2">
        <v>2016</v>
      </c>
      <c r="J1573" s="2">
        <v>6</v>
      </c>
      <c r="K1573" s="2" t="str">
        <f>VLOOKUP($C1573,Clients!$B:$F,K$6,0)</f>
        <v>Edgeblab</v>
      </c>
      <c r="L1573" s="2" t="str">
        <f>VLOOKUP($C1573,Clients!$B:$F,L$6,0)</f>
        <v>Foreign</v>
      </c>
      <c r="M1573" s="2" t="str">
        <f>VLOOKUP($C1573,Clients!$B:$F,M$6,0)</f>
        <v>MY</v>
      </c>
      <c r="N1573" s="2" t="str">
        <f>VLOOKUP($C1573,Clients!$B:$F,N$6,0)</f>
        <v>Malaysia</v>
      </c>
    </row>
    <row r="1574" spans="2:14" x14ac:dyDescent="0.2">
      <c r="B1574" s="8">
        <v>7014</v>
      </c>
      <c r="C1574" s="2" t="s">
        <v>2423</v>
      </c>
      <c r="D1574" s="2" t="s">
        <v>16</v>
      </c>
      <c r="E1574" s="8">
        <v>1</v>
      </c>
      <c r="F1574" s="2" t="s">
        <v>2471</v>
      </c>
      <c r="G1574" s="2" t="s">
        <v>2473</v>
      </c>
      <c r="H1574" s="9">
        <v>42524</v>
      </c>
      <c r="I1574" s="2">
        <v>2016</v>
      </c>
      <c r="J1574" s="2">
        <v>6</v>
      </c>
      <c r="K1574" s="2" t="str">
        <f>VLOOKUP($C1574,Clients!$B:$F,K$6,0)</f>
        <v>Edgeblab</v>
      </c>
      <c r="L1574" s="2" t="str">
        <f>VLOOKUP($C1574,Clients!$B:$F,L$6,0)</f>
        <v>Foreign</v>
      </c>
      <c r="M1574" s="2" t="str">
        <f>VLOOKUP($C1574,Clients!$B:$F,M$6,0)</f>
        <v>MY</v>
      </c>
      <c r="N1574" s="2" t="str">
        <f>VLOOKUP($C1574,Clients!$B:$F,N$6,0)</f>
        <v>Malaysia</v>
      </c>
    </row>
    <row r="1575" spans="2:14" x14ac:dyDescent="0.2">
      <c r="B1575" s="8">
        <v>118755</v>
      </c>
      <c r="C1575" s="2" t="s">
        <v>2423</v>
      </c>
      <c r="D1575" s="2" t="s">
        <v>16</v>
      </c>
      <c r="E1575" s="8">
        <v>390</v>
      </c>
      <c r="F1575" s="2" t="s">
        <v>2474</v>
      </c>
      <c r="G1575" s="2" t="s">
        <v>2475</v>
      </c>
      <c r="H1575" s="9">
        <v>42537</v>
      </c>
      <c r="I1575" s="2">
        <v>2016</v>
      </c>
      <c r="J1575" s="2">
        <v>6</v>
      </c>
      <c r="K1575" s="2" t="str">
        <f>VLOOKUP($C1575,Clients!$B:$F,K$6,0)</f>
        <v>Edgeblab</v>
      </c>
      <c r="L1575" s="2" t="str">
        <f>VLOOKUP($C1575,Clients!$B:$F,L$6,0)</f>
        <v>Foreign</v>
      </c>
      <c r="M1575" s="2" t="str">
        <f>VLOOKUP($C1575,Clients!$B:$F,M$6,0)</f>
        <v>MY</v>
      </c>
      <c r="N1575" s="2" t="str">
        <f>VLOOKUP($C1575,Clients!$B:$F,N$6,0)</f>
        <v>Malaysia</v>
      </c>
    </row>
    <row r="1576" spans="2:14" x14ac:dyDescent="0.2">
      <c r="B1576" s="8">
        <v>8106</v>
      </c>
      <c r="C1576" s="2" t="s">
        <v>2423</v>
      </c>
      <c r="D1576" s="2" t="s">
        <v>16</v>
      </c>
      <c r="E1576" s="8">
        <v>1</v>
      </c>
      <c r="F1576" s="2" t="s">
        <v>2474</v>
      </c>
      <c r="G1576" s="2" t="s">
        <v>2476</v>
      </c>
      <c r="H1576" s="9">
        <v>42537</v>
      </c>
      <c r="I1576" s="2">
        <v>2016</v>
      </c>
      <c r="J1576" s="2">
        <v>6</v>
      </c>
      <c r="K1576" s="2" t="str">
        <f>VLOOKUP($C1576,Clients!$B:$F,K$6,0)</f>
        <v>Edgeblab</v>
      </c>
      <c r="L1576" s="2" t="str">
        <f>VLOOKUP($C1576,Clients!$B:$F,L$6,0)</f>
        <v>Foreign</v>
      </c>
      <c r="M1576" s="2" t="str">
        <f>VLOOKUP($C1576,Clients!$B:$F,M$6,0)</f>
        <v>MY</v>
      </c>
      <c r="N1576" s="2" t="str">
        <f>VLOOKUP($C1576,Clients!$B:$F,N$6,0)</f>
        <v>Malaysia</v>
      </c>
    </row>
    <row r="1577" spans="2:14" x14ac:dyDescent="0.2">
      <c r="B1577" s="8">
        <v>-8106</v>
      </c>
      <c r="C1577" s="2" t="s">
        <v>2423</v>
      </c>
      <c r="D1577" s="2" t="s">
        <v>16</v>
      </c>
      <c r="E1577" s="8">
        <v>-1</v>
      </c>
      <c r="F1577" s="2" t="s">
        <v>2477</v>
      </c>
      <c r="G1577" s="2" t="s">
        <v>2476</v>
      </c>
      <c r="H1577" s="9">
        <v>42537</v>
      </c>
      <c r="I1577" s="2">
        <v>2016</v>
      </c>
      <c r="J1577" s="2">
        <v>6</v>
      </c>
      <c r="K1577" s="2" t="str">
        <f>VLOOKUP($C1577,Clients!$B:$F,K$6,0)</f>
        <v>Edgeblab</v>
      </c>
      <c r="L1577" s="2" t="str">
        <f>VLOOKUP($C1577,Clients!$B:$F,L$6,0)</f>
        <v>Foreign</v>
      </c>
      <c r="M1577" s="2" t="str">
        <f>VLOOKUP($C1577,Clients!$B:$F,M$6,0)</f>
        <v>MY</v>
      </c>
      <c r="N1577" s="2" t="str">
        <f>VLOOKUP($C1577,Clients!$B:$F,N$6,0)</f>
        <v>Malaysia</v>
      </c>
    </row>
    <row r="1578" spans="2:14" x14ac:dyDescent="0.2">
      <c r="B1578" s="8">
        <v>8190</v>
      </c>
      <c r="C1578" s="2" t="s">
        <v>2423</v>
      </c>
      <c r="D1578" s="2" t="s">
        <v>16</v>
      </c>
      <c r="E1578" s="8">
        <v>1</v>
      </c>
      <c r="F1578" s="2" t="s">
        <v>2478</v>
      </c>
      <c r="G1578" s="2" t="s">
        <v>2476</v>
      </c>
      <c r="H1578" s="9">
        <v>42537</v>
      </c>
      <c r="I1578" s="2">
        <v>2016</v>
      </c>
      <c r="J1578" s="2">
        <v>6</v>
      </c>
      <c r="K1578" s="2" t="str">
        <f>VLOOKUP($C1578,Clients!$B:$F,K$6,0)</f>
        <v>Edgeblab</v>
      </c>
      <c r="L1578" s="2" t="str">
        <f>VLOOKUP($C1578,Clients!$B:$F,L$6,0)</f>
        <v>Foreign</v>
      </c>
      <c r="M1578" s="2" t="str">
        <f>VLOOKUP($C1578,Clients!$B:$F,M$6,0)</f>
        <v>MY</v>
      </c>
      <c r="N1578" s="2" t="str">
        <f>VLOOKUP($C1578,Clients!$B:$F,N$6,0)</f>
        <v>Malaysia</v>
      </c>
    </row>
    <row r="1579" spans="2:14" x14ac:dyDescent="0.2">
      <c r="B1579" s="8">
        <v>118755</v>
      </c>
      <c r="C1579" s="2" t="s">
        <v>2423</v>
      </c>
      <c r="D1579" s="2" t="s">
        <v>16</v>
      </c>
      <c r="E1579" s="8">
        <v>390</v>
      </c>
      <c r="F1579" s="2" t="s">
        <v>2474</v>
      </c>
      <c r="G1579" s="2" t="s">
        <v>2479</v>
      </c>
      <c r="H1579" s="9">
        <v>42537</v>
      </c>
      <c r="I1579" s="2">
        <v>2016</v>
      </c>
      <c r="J1579" s="2">
        <v>6</v>
      </c>
      <c r="K1579" s="2" t="str">
        <f>VLOOKUP($C1579,Clients!$B:$F,K$6,0)</f>
        <v>Edgeblab</v>
      </c>
      <c r="L1579" s="2" t="str">
        <f>VLOOKUP($C1579,Clients!$B:$F,L$6,0)</f>
        <v>Foreign</v>
      </c>
      <c r="M1579" s="2" t="str">
        <f>VLOOKUP($C1579,Clients!$B:$F,M$6,0)</f>
        <v>MY</v>
      </c>
      <c r="N1579" s="2" t="str">
        <f>VLOOKUP($C1579,Clients!$B:$F,N$6,0)</f>
        <v>Malaysia</v>
      </c>
    </row>
    <row r="1580" spans="2:14" x14ac:dyDescent="0.2">
      <c r="B1580" s="8">
        <v>8106</v>
      </c>
      <c r="C1580" s="2" t="s">
        <v>2423</v>
      </c>
      <c r="D1580" s="2" t="s">
        <v>16</v>
      </c>
      <c r="E1580" s="8">
        <v>1</v>
      </c>
      <c r="F1580" s="2" t="s">
        <v>2474</v>
      </c>
      <c r="G1580" s="2" t="s">
        <v>2480</v>
      </c>
      <c r="H1580" s="9">
        <v>42537</v>
      </c>
      <c r="I1580" s="2">
        <v>2016</v>
      </c>
      <c r="J1580" s="2">
        <v>6</v>
      </c>
      <c r="K1580" s="2" t="str">
        <f>VLOOKUP($C1580,Clients!$B:$F,K$6,0)</f>
        <v>Edgeblab</v>
      </c>
      <c r="L1580" s="2" t="str">
        <f>VLOOKUP($C1580,Clients!$B:$F,L$6,0)</f>
        <v>Foreign</v>
      </c>
      <c r="M1580" s="2" t="str">
        <f>VLOOKUP($C1580,Clients!$B:$F,M$6,0)</f>
        <v>MY</v>
      </c>
      <c r="N1580" s="2" t="str">
        <f>VLOOKUP($C1580,Clients!$B:$F,N$6,0)</f>
        <v>Malaysia</v>
      </c>
    </row>
    <row r="1581" spans="2:14" x14ac:dyDescent="0.2">
      <c r="B1581" s="8">
        <v>-8106</v>
      </c>
      <c r="C1581" s="2" t="s">
        <v>2423</v>
      </c>
      <c r="D1581" s="2" t="s">
        <v>16</v>
      </c>
      <c r="E1581" s="8">
        <v>-1</v>
      </c>
      <c r="F1581" s="2" t="s">
        <v>2481</v>
      </c>
      <c r="G1581" s="2" t="s">
        <v>2480</v>
      </c>
      <c r="H1581" s="9">
        <v>42537</v>
      </c>
      <c r="I1581" s="2">
        <v>2016</v>
      </c>
      <c r="J1581" s="2">
        <v>6</v>
      </c>
      <c r="K1581" s="2" t="str">
        <f>VLOOKUP($C1581,Clients!$B:$F,K$6,0)</f>
        <v>Edgeblab</v>
      </c>
      <c r="L1581" s="2" t="str">
        <f>VLOOKUP($C1581,Clients!$B:$F,L$6,0)</f>
        <v>Foreign</v>
      </c>
      <c r="M1581" s="2" t="str">
        <f>VLOOKUP($C1581,Clients!$B:$F,M$6,0)</f>
        <v>MY</v>
      </c>
      <c r="N1581" s="2" t="str">
        <f>VLOOKUP($C1581,Clients!$B:$F,N$6,0)</f>
        <v>Malaysia</v>
      </c>
    </row>
    <row r="1582" spans="2:14" x14ac:dyDescent="0.2">
      <c r="B1582" s="8">
        <v>8190</v>
      </c>
      <c r="C1582" s="2" t="s">
        <v>2423</v>
      </c>
      <c r="D1582" s="2" t="s">
        <v>16</v>
      </c>
      <c r="E1582" s="8">
        <v>1</v>
      </c>
      <c r="F1582" s="2" t="s">
        <v>2482</v>
      </c>
      <c r="G1582" s="2" t="s">
        <v>2480</v>
      </c>
      <c r="H1582" s="9">
        <v>42537</v>
      </c>
      <c r="I1582" s="2">
        <v>2016</v>
      </c>
      <c r="J1582" s="2">
        <v>6</v>
      </c>
      <c r="K1582" s="2" t="str">
        <f>VLOOKUP($C1582,Clients!$B:$F,K$6,0)</f>
        <v>Edgeblab</v>
      </c>
      <c r="L1582" s="2" t="str">
        <f>VLOOKUP($C1582,Clients!$B:$F,L$6,0)</f>
        <v>Foreign</v>
      </c>
      <c r="M1582" s="2" t="str">
        <f>VLOOKUP($C1582,Clients!$B:$F,M$6,0)</f>
        <v>MY</v>
      </c>
      <c r="N1582" s="2" t="str">
        <f>VLOOKUP($C1582,Clients!$B:$F,N$6,0)</f>
        <v>Malaysia</v>
      </c>
    </row>
    <row r="1583" spans="2:14" x14ac:dyDescent="0.2">
      <c r="B1583" s="8">
        <v>118755</v>
      </c>
      <c r="C1583" s="2" t="s">
        <v>2423</v>
      </c>
      <c r="D1583" s="2" t="s">
        <v>16</v>
      </c>
      <c r="E1583" s="8">
        <v>390</v>
      </c>
      <c r="F1583" s="2" t="s">
        <v>2474</v>
      </c>
      <c r="G1583" s="2" t="s">
        <v>2483</v>
      </c>
      <c r="H1583" s="9">
        <v>42538</v>
      </c>
      <c r="I1583" s="2">
        <v>2016</v>
      </c>
      <c r="J1583" s="2">
        <v>6</v>
      </c>
      <c r="K1583" s="2" t="str">
        <f>VLOOKUP($C1583,Clients!$B:$F,K$6,0)</f>
        <v>Edgeblab</v>
      </c>
      <c r="L1583" s="2" t="str">
        <f>VLOOKUP($C1583,Clients!$B:$F,L$6,0)</f>
        <v>Foreign</v>
      </c>
      <c r="M1583" s="2" t="str">
        <f>VLOOKUP($C1583,Clients!$B:$F,M$6,0)</f>
        <v>MY</v>
      </c>
      <c r="N1583" s="2" t="str">
        <f>VLOOKUP($C1583,Clients!$B:$F,N$6,0)</f>
        <v>Malaysia</v>
      </c>
    </row>
    <row r="1584" spans="2:14" x14ac:dyDescent="0.2">
      <c r="B1584" s="8">
        <v>8106</v>
      </c>
      <c r="C1584" s="2" t="s">
        <v>2423</v>
      </c>
      <c r="D1584" s="2" t="s">
        <v>16</v>
      </c>
      <c r="E1584" s="8">
        <v>1</v>
      </c>
      <c r="F1584" s="2" t="s">
        <v>2474</v>
      </c>
      <c r="G1584" s="2" t="s">
        <v>2484</v>
      </c>
      <c r="H1584" s="9">
        <v>42538</v>
      </c>
      <c r="I1584" s="2">
        <v>2016</v>
      </c>
      <c r="J1584" s="2">
        <v>6</v>
      </c>
      <c r="K1584" s="2" t="str">
        <f>VLOOKUP($C1584,Clients!$B:$F,K$6,0)</f>
        <v>Edgeblab</v>
      </c>
      <c r="L1584" s="2" t="str">
        <f>VLOOKUP($C1584,Clients!$B:$F,L$6,0)</f>
        <v>Foreign</v>
      </c>
      <c r="M1584" s="2" t="str">
        <f>VLOOKUP($C1584,Clients!$B:$F,M$6,0)</f>
        <v>MY</v>
      </c>
      <c r="N1584" s="2" t="str">
        <f>VLOOKUP($C1584,Clients!$B:$F,N$6,0)</f>
        <v>Malaysia</v>
      </c>
    </row>
    <row r="1585" spans="2:14" x14ac:dyDescent="0.2">
      <c r="B1585" s="8">
        <v>-8106</v>
      </c>
      <c r="C1585" s="2" t="s">
        <v>2423</v>
      </c>
      <c r="D1585" s="2" t="s">
        <v>16</v>
      </c>
      <c r="E1585" s="8">
        <v>-1</v>
      </c>
      <c r="F1585" s="2" t="s">
        <v>2485</v>
      </c>
      <c r="G1585" s="2" t="s">
        <v>2484</v>
      </c>
      <c r="H1585" s="9">
        <v>42538</v>
      </c>
      <c r="I1585" s="2">
        <v>2016</v>
      </c>
      <c r="J1585" s="2">
        <v>6</v>
      </c>
      <c r="K1585" s="2" t="str">
        <f>VLOOKUP($C1585,Clients!$B:$F,K$6,0)</f>
        <v>Edgeblab</v>
      </c>
      <c r="L1585" s="2" t="str">
        <f>VLOOKUP($C1585,Clients!$B:$F,L$6,0)</f>
        <v>Foreign</v>
      </c>
      <c r="M1585" s="2" t="str">
        <f>VLOOKUP($C1585,Clients!$B:$F,M$6,0)</f>
        <v>MY</v>
      </c>
      <c r="N1585" s="2" t="str">
        <f>VLOOKUP($C1585,Clients!$B:$F,N$6,0)</f>
        <v>Malaysia</v>
      </c>
    </row>
    <row r="1586" spans="2:14" x14ac:dyDescent="0.2">
      <c r="B1586" s="8">
        <v>8190</v>
      </c>
      <c r="C1586" s="2" t="s">
        <v>2423</v>
      </c>
      <c r="D1586" s="2" t="s">
        <v>16</v>
      </c>
      <c r="E1586" s="8">
        <v>1</v>
      </c>
      <c r="F1586" s="2" t="s">
        <v>2486</v>
      </c>
      <c r="G1586" s="2" t="s">
        <v>2484</v>
      </c>
      <c r="H1586" s="9">
        <v>42538</v>
      </c>
      <c r="I1586" s="2">
        <v>2016</v>
      </c>
      <c r="J1586" s="2">
        <v>6</v>
      </c>
      <c r="K1586" s="2" t="str">
        <f>VLOOKUP($C1586,Clients!$B:$F,K$6,0)</f>
        <v>Edgeblab</v>
      </c>
      <c r="L1586" s="2" t="str">
        <f>VLOOKUP($C1586,Clients!$B:$F,L$6,0)</f>
        <v>Foreign</v>
      </c>
      <c r="M1586" s="2" t="str">
        <f>VLOOKUP($C1586,Clients!$B:$F,M$6,0)</f>
        <v>MY</v>
      </c>
      <c r="N1586" s="2" t="str">
        <f>VLOOKUP($C1586,Clients!$B:$F,N$6,0)</f>
        <v>Malaysia</v>
      </c>
    </row>
    <row r="1587" spans="2:14" x14ac:dyDescent="0.2">
      <c r="B1587" s="8">
        <v>147378</v>
      </c>
      <c r="C1587" s="2" t="s">
        <v>2423</v>
      </c>
      <c r="D1587" s="2" t="s">
        <v>16</v>
      </c>
      <c r="E1587" s="8">
        <v>484</v>
      </c>
      <c r="F1587" s="2" t="s">
        <v>2474</v>
      </c>
      <c r="G1587" s="2" t="s">
        <v>2487</v>
      </c>
      <c r="H1587" s="9">
        <v>42538</v>
      </c>
      <c r="I1587" s="2">
        <v>2016</v>
      </c>
      <c r="J1587" s="2">
        <v>6</v>
      </c>
      <c r="K1587" s="2" t="str">
        <f>VLOOKUP($C1587,Clients!$B:$F,K$6,0)</f>
        <v>Edgeblab</v>
      </c>
      <c r="L1587" s="2" t="str">
        <f>VLOOKUP($C1587,Clients!$B:$F,L$6,0)</f>
        <v>Foreign</v>
      </c>
      <c r="M1587" s="2" t="str">
        <f>VLOOKUP($C1587,Clients!$B:$F,M$6,0)</f>
        <v>MY</v>
      </c>
      <c r="N1587" s="2" t="str">
        <f>VLOOKUP($C1587,Clients!$B:$F,N$6,0)</f>
        <v>Malaysia</v>
      </c>
    </row>
    <row r="1588" spans="2:14" x14ac:dyDescent="0.2">
      <c r="B1588" s="8">
        <v>8610</v>
      </c>
      <c r="C1588" s="2" t="s">
        <v>2423</v>
      </c>
      <c r="D1588" s="2" t="s">
        <v>16</v>
      </c>
      <c r="E1588" s="8">
        <v>1</v>
      </c>
      <c r="F1588" s="2" t="s">
        <v>2474</v>
      </c>
      <c r="G1588" s="2" t="s">
        <v>2488</v>
      </c>
      <c r="H1588" s="9">
        <v>42538</v>
      </c>
      <c r="I1588" s="2">
        <v>2016</v>
      </c>
      <c r="J1588" s="2">
        <v>6</v>
      </c>
      <c r="K1588" s="2" t="str">
        <f>VLOOKUP($C1588,Clients!$B:$F,K$6,0)</f>
        <v>Edgeblab</v>
      </c>
      <c r="L1588" s="2" t="str">
        <f>VLOOKUP($C1588,Clients!$B:$F,L$6,0)</f>
        <v>Foreign</v>
      </c>
      <c r="M1588" s="2" t="str">
        <f>VLOOKUP($C1588,Clients!$B:$F,M$6,0)</f>
        <v>MY</v>
      </c>
      <c r="N1588" s="2" t="str">
        <f>VLOOKUP($C1588,Clients!$B:$F,N$6,0)</f>
        <v>Malaysia</v>
      </c>
    </row>
    <row r="1589" spans="2:14" x14ac:dyDescent="0.2">
      <c r="B1589" s="8">
        <v>148291.5</v>
      </c>
      <c r="C1589" s="2" t="s">
        <v>2423</v>
      </c>
      <c r="D1589" s="2" t="s">
        <v>16</v>
      </c>
      <c r="E1589" s="8">
        <v>487</v>
      </c>
      <c r="F1589" s="2" t="s">
        <v>2474</v>
      </c>
      <c r="G1589" s="2" t="s">
        <v>2489</v>
      </c>
      <c r="H1589" s="9">
        <v>42538</v>
      </c>
      <c r="I1589" s="2">
        <v>2016</v>
      </c>
      <c r="J1589" s="2">
        <v>6</v>
      </c>
      <c r="K1589" s="2" t="str">
        <f>VLOOKUP($C1589,Clients!$B:$F,K$6,0)</f>
        <v>Edgeblab</v>
      </c>
      <c r="L1589" s="2" t="str">
        <f>VLOOKUP($C1589,Clients!$B:$F,L$6,0)</f>
        <v>Foreign</v>
      </c>
      <c r="M1589" s="2" t="str">
        <f>VLOOKUP($C1589,Clients!$B:$F,M$6,0)</f>
        <v>MY</v>
      </c>
      <c r="N1589" s="2" t="str">
        <f>VLOOKUP($C1589,Clients!$B:$F,N$6,0)</f>
        <v>Malaysia</v>
      </c>
    </row>
    <row r="1590" spans="2:14" x14ac:dyDescent="0.2">
      <c r="B1590" s="8">
        <v>8610</v>
      </c>
      <c r="C1590" s="2" t="s">
        <v>2423</v>
      </c>
      <c r="D1590" s="2" t="s">
        <v>16</v>
      </c>
      <c r="E1590" s="8">
        <v>1</v>
      </c>
      <c r="F1590" s="2" t="s">
        <v>2474</v>
      </c>
      <c r="G1590" s="2" t="s">
        <v>2490</v>
      </c>
      <c r="H1590" s="9">
        <v>42538</v>
      </c>
      <c r="I1590" s="2">
        <v>2016</v>
      </c>
      <c r="J1590" s="2">
        <v>6</v>
      </c>
      <c r="K1590" s="2" t="str">
        <f>VLOOKUP($C1590,Clients!$B:$F,K$6,0)</f>
        <v>Edgeblab</v>
      </c>
      <c r="L1590" s="2" t="str">
        <f>VLOOKUP($C1590,Clients!$B:$F,L$6,0)</f>
        <v>Foreign</v>
      </c>
      <c r="M1590" s="2" t="str">
        <f>VLOOKUP($C1590,Clients!$B:$F,M$6,0)</f>
        <v>MY</v>
      </c>
      <c r="N1590" s="2" t="str">
        <f>VLOOKUP($C1590,Clients!$B:$F,N$6,0)</f>
        <v>Malaysia</v>
      </c>
    </row>
    <row r="1591" spans="2:14" x14ac:dyDescent="0.2">
      <c r="B1591" s="8">
        <v>109315.5</v>
      </c>
      <c r="C1591" s="2" t="s">
        <v>2423</v>
      </c>
      <c r="D1591" s="2" t="s">
        <v>16</v>
      </c>
      <c r="E1591" s="8">
        <v>359</v>
      </c>
      <c r="F1591" s="2" t="s">
        <v>2474</v>
      </c>
      <c r="G1591" s="2" t="s">
        <v>2491</v>
      </c>
      <c r="H1591" s="9">
        <v>42539</v>
      </c>
      <c r="I1591" s="2">
        <v>2016</v>
      </c>
      <c r="J1591" s="2">
        <v>6</v>
      </c>
      <c r="K1591" s="2" t="str">
        <f>VLOOKUP($C1591,Clients!$B:$F,K$6,0)</f>
        <v>Edgeblab</v>
      </c>
      <c r="L1591" s="2" t="str">
        <f>VLOOKUP($C1591,Clients!$B:$F,L$6,0)</f>
        <v>Foreign</v>
      </c>
      <c r="M1591" s="2" t="str">
        <f>VLOOKUP($C1591,Clients!$B:$F,M$6,0)</f>
        <v>MY</v>
      </c>
      <c r="N1591" s="2" t="str">
        <f>VLOOKUP($C1591,Clients!$B:$F,N$6,0)</f>
        <v>Malaysia</v>
      </c>
    </row>
    <row r="1592" spans="2:14" x14ac:dyDescent="0.2">
      <c r="B1592" s="8">
        <v>8190</v>
      </c>
      <c r="C1592" s="2" t="s">
        <v>2423</v>
      </c>
      <c r="D1592" s="2" t="s">
        <v>16</v>
      </c>
      <c r="E1592" s="8">
        <v>1</v>
      </c>
      <c r="F1592" s="2" t="s">
        <v>2474</v>
      </c>
      <c r="G1592" s="2" t="s">
        <v>2492</v>
      </c>
      <c r="H1592" s="9">
        <v>42539</v>
      </c>
      <c r="I1592" s="2">
        <v>2016</v>
      </c>
      <c r="J1592" s="2">
        <v>6</v>
      </c>
      <c r="K1592" s="2" t="str">
        <f>VLOOKUP($C1592,Clients!$B:$F,K$6,0)</f>
        <v>Edgeblab</v>
      </c>
      <c r="L1592" s="2" t="str">
        <f>VLOOKUP($C1592,Clients!$B:$F,L$6,0)</f>
        <v>Foreign</v>
      </c>
      <c r="M1592" s="2" t="str">
        <f>VLOOKUP($C1592,Clients!$B:$F,M$6,0)</f>
        <v>MY</v>
      </c>
      <c r="N1592" s="2" t="str">
        <f>VLOOKUP($C1592,Clients!$B:$F,N$6,0)</f>
        <v>Malaysia</v>
      </c>
    </row>
    <row r="1593" spans="2:14" x14ac:dyDescent="0.2">
      <c r="B1593" s="8">
        <v>106575</v>
      </c>
      <c r="C1593" s="2" t="s">
        <v>2423</v>
      </c>
      <c r="D1593" s="2" t="s">
        <v>16</v>
      </c>
      <c r="E1593" s="8">
        <v>350</v>
      </c>
      <c r="F1593" s="2" t="s">
        <v>2493</v>
      </c>
      <c r="G1593" s="2" t="s">
        <v>2494</v>
      </c>
      <c r="H1593" s="9">
        <v>42543</v>
      </c>
      <c r="I1593" s="2">
        <v>2016</v>
      </c>
      <c r="J1593" s="2">
        <v>6</v>
      </c>
      <c r="K1593" s="2" t="str">
        <f>VLOOKUP($C1593,Clients!$B:$F,K$6,0)</f>
        <v>Edgeblab</v>
      </c>
      <c r="L1593" s="2" t="str">
        <f>VLOOKUP($C1593,Clients!$B:$F,L$6,0)</f>
        <v>Foreign</v>
      </c>
      <c r="M1593" s="2" t="str">
        <f>VLOOKUP($C1593,Clients!$B:$F,M$6,0)</f>
        <v>MY</v>
      </c>
      <c r="N1593" s="2" t="str">
        <f>VLOOKUP($C1593,Clients!$B:$F,N$6,0)</f>
        <v>Malaysia</v>
      </c>
    </row>
    <row r="1594" spans="2:14" x14ac:dyDescent="0.2">
      <c r="B1594" s="8">
        <v>8190</v>
      </c>
      <c r="C1594" s="2" t="s">
        <v>2423</v>
      </c>
      <c r="D1594" s="2" t="s">
        <v>16</v>
      </c>
      <c r="E1594" s="8">
        <v>1</v>
      </c>
      <c r="F1594" s="2" t="s">
        <v>2493</v>
      </c>
      <c r="G1594" s="2" t="s">
        <v>2495</v>
      </c>
      <c r="H1594" s="9">
        <v>42543</v>
      </c>
      <c r="I1594" s="2">
        <v>2016</v>
      </c>
      <c r="J1594" s="2">
        <v>6</v>
      </c>
      <c r="K1594" s="2" t="str">
        <f>VLOOKUP($C1594,Clients!$B:$F,K$6,0)</f>
        <v>Edgeblab</v>
      </c>
      <c r="L1594" s="2" t="str">
        <f>VLOOKUP($C1594,Clients!$B:$F,L$6,0)</f>
        <v>Foreign</v>
      </c>
      <c r="M1594" s="2" t="str">
        <f>VLOOKUP($C1594,Clients!$B:$F,M$6,0)</f>
        <v>MY</v>
      </c>
      <c r="N1594" s="2" t="str">
        <f>VLOOKUP($C1594,Clients!$B:$F,N$6,0)</f>
        <v>Malaysia</v>
      </c>
    </row>
    <row r="1595" spans="2:14" x14ac:dyDescent="0.2">
      <c r="B1595" s="8">
        <v>106575</v>
      </c>
      <c r="C1595" s="2" t="s">
        <v>2423</v>
      </c>
      <c r="D1595" s="2" t="s">
        <v>16</v>
      </c>
      <c r="E1595" s="8">
        <v>350</v>
      </c>
      <c r="F1595" s="2" t="s">
        <v>2493</v>
      </c>
      <c r="G1595" s="2" t="s">
        <v>2496</v>
      </c>
      <c r="H1595" s="9">
        <v>42545</v>
      </c>
      <c r="I1595" s="2">
        <v>2016</v>
      </c>
      <c r="J1595" s="2">
        <v>6</v>
      </c>
      <c r="K1595" s="2" t="str">
        <f>VLOOKUP($C1595,Clients!$B:$F,K$6,0)</f>
        <v>Edgeblab</v>
      </c>
      <c r="L1595" s="2" t="str">
        <f>VLOOKUP($C1595,Clients!$B:$F,L$6,0)</f>
        <v>Foreign</v>
      </c>
      <c r="M1595" s="2" t="str">
        <f>VLOOKUP($C1595,Clients!$B:$F,M$6,0)</f>
        <v>MY</v>
      </c>
      <c r="N1595" s="2" t="str">
        <f>VLOOKUP($C1595,Clients!$B:$F,N$6,0)</f>
        <v>Malaysia</v>
      </c>
    </row>
    <row r="1596" spans="2:14" x14ac:dyDescent="0.2">
      <c r="B1596" s="8">
        <v>8190</v>
      </c>
      <c r="C1596" s="2" t="s">
        <v>2423</v>
      </c>
      <c r="D1596" s="2" t="s">
        <v>16</v>
      </c>
      <c r="E1596" s="8">
        <v>1</v>
      </c>
      <c r="F1596" s="2" t="s">
        <v>2493</v>
      </c>
      <c r="G1596" s="2" t="s">
        <v>2497</v>
      </c>
      <c r="H1596" s="9">
        <v>42545</v>
      </c>
      <c r="I1596" s="2">
        <v>2016</v>
      </c>
      <c r="J1596" s="2">
        <v>6</v>
      </c>
      <c r="K1596" s="2" t="str">
        <f>VLOOKUP($C1596,Clients!$B:$F,K$6,0)</f>
        <v>Edgeblab</v>
      </c>
      <c r="L1596" s="2" t="str">
        <f>VLOOKUP($C1596,Clients!$B:$F,L$6,0)</f>
        <v>Foreign</v>
      </c>
      <c r="M1596" s="2" t="str">
        <f>VLOOKUP($C1596,Clients!$B:$F,M$6,0)</f>
        <v>MY</v>
      </c>
      <c r="N1596" s="2" t="str">
        <f>VLOOKUP($C1596,Clients!$B:$F,N$6,0)</f>
        <v>Malaysia</v>
      </c>
    </row>
    <row r="1597" spans="2:14" x14ac:dyDescent="0.2">
      <c r="B1597" s="8">
        <v>115405.5</v>
      </c>
      <c r="C1597" s="2" t="s">
        <v>2423</v>
      </c>
      <c r="D1597" s="2" t="s">
        <v>16</v>
      </c>
      <c r="E1597" s="8">
        <v>379</v>
      </c>
      <c r="F1597" s="2" t="s">
        <v>2498</v>
      </c>
      <c r="G1597" s="2" t="s">
        <v>2499</v>
      </c>
      <c r="H1597" s="9">
        <v>42546</v>
      </c>
      <c r="I1597" s="2">
        <v>2016</v>
      </c>
      <c r="J1597" s="2">
        <v>6</v>
      </c>
      <c r="K1597" s="2" t="str">
        <f>VLOOKUP($C1597,Clients!$B:$F,K$6,0)</f>
        <v>Edgeblab</v>
      </c>
      <c r="L1597" s="2" t="str">
        <f>VLOOKUP($C1597,Clients!$B:$F,L$6,0)</f>
        <v>Foreign</v>
      </c>
      <c r="M1597" s="2" t="str">
        <f>VLOOKUP($C1597,Clients!$B:$F,M$6,0)</f>
        <v>MY</v>
      </c>
      <c r="N1597" s="2" t="str">
        <f>VLOOKUP($C1597,Clients!$B:$F,N$6,0)</f>
        <v>Malaysia</v>
      </c>
    </row>
    <row r="1598" spans="2:14" x14ac:dyDescent="0.2">
      <c r="B1598" s="8">
        <v>8190</v>
      </c>
      <c r="C1598" s="2" t="s">
        <v>2423</v>
      </c>
      <c r="D1598" s="2" t="s">
        <v>16</v>
      </c>
      <c r="E1598" s="8">
        <v>1</v>
      </c>
      <c r="F1598" s="2" t="s">
        <v>2498</v>
      </c>
      <c r="G1598" s="2" t="s">
        <v>2500</v>
      </c>
      <c r="H1598" s="9">
        <v>42546</v>
      </c>
      <c r="I1598" s="2">
        <v>2016</v>
      </c>
      <c r="J1598" s="2">
        <v>6</v>
      </c>
      <c r="K1598" s="2" t="str">
        <f>VLOOKUP($C1598,Clients!$B:$F,K$6,0)</f>
        <v>Edgeblab</v>
      </c>
      <c r="L1598" s="2" t="str">
        <f>VLOOKUP($C1598,Clients!$B:$F,L$6,0)</f>
        <v>Foreign</v>
      </c>
      <c r="M1598" s="2" t="str">
        <f>VLOOKUP($C1598,Clients!$B:$F,M$6,0)</f>
        <v>MY</v>
      </c>
      <c r="N1598" s="2" t="str">
        <f>VLOOKUP($C1598,Clients!$B:$F,N$6,0)</f>
        <v>Malaysia</v>
      </c>
    </row>
    <row r="1599" spans="2:14" x14ac:dyDescent="0.2">
      <c r="B1599" s="8">
        <v>137329.5</v>
      </c>
      <c r="C1599" s="2" t="s">
        <v>2423</v>
      </c>
      <c r="D1599" s="2" t="s">
        <v>16</v>
      </c>
      <c r="E1599" s="8">
        <v>451</v>
      </c>
      <c r="F1599" s="2" t="s">
        <v>2498</v>
      </c>
      <c r="G1599" s="2" t="s">
        <v>2501</v>
      </c>
      <c r="H1599" s="9">
        <v>42546</v>
      </c>
      <c r="I1599" s="2">
        <v>2016</v>
      </c>
      <c r="J1599" s="2">
        <v>6</v>
      </c>
      <c r="K1599" s="2" t="str">
        <f>VLOOKUP($C1599,Clients!$B:$F,K$6,0)</f>
        <v>Edgeblab</v>
      </c>
      <c r="L1599" s="2" t="str">
        <f>VLOOKUP($C1599,Clients!$B:$F,L$6,0)</f>
        <v>Foreign</v>
      </c>
      <c r="M1599" s="2" t="str">
        <f>VLOOKUP($C1599,Clients!$B:$F,M$6,0)</f>
        <v>MY</v>
      </c>
      <c r="N1599" s="2" t="str">
        <f>VLOOKUP($C1599,Clients!$B:$F,N$6,0)</f>
        <v>Malaysia</v>
      </c>
    </row>
    <row r="1600" spans="2:14" x14ac:dyDescent="0.2">
      <c r="B1600" s="8">
        <v>8610</v>
      </c>
      <c r="C1600" s="2" t="s">
        <v>2423</v>
      </c>
      <c r="D1600" s="2" t="s">
        <v>16</v>
      </c>
      <c r="E1600" s="8">
        <v>1</v>
      </c>
      <c r="F1600" s="2" t="s">
        <v>2498</v>
      </c>
      <c r="G1600" s="2" t="s">
        <v>2502</v>
      </c>
      <c r="H1600" s="9">
        <v>42546</v>
      </c>
      <c r="I1600" s="2">
        <v>2016</v>
      </c>
      <c r="J1600" s="2">
        <v>6</v>
      </c>
      <c r="K1600" s="2" t="str">
        <f>VLOOKUP($C1600,Clients!$B:$F,K$6,0)</f>
        <v>Edgeblab</v>
      </c>
      <c r="L1600" s="2" t="str">
        <f>VLOOKUP($C1600,Clients!$B:$F,L$6,0)</f>
        <v>Foreign</v>
      </c>
      <c r="M1600" s="2" t="str">
        <f>VLOOKUP($C1600,Clients!$B:$F,M$6,0)</f>
        <v>MY</v>
      </c>
      <c r="N1600" s="2" t="str">
        <f>VLOOKUP($C1600,Clients!$B:$F,N$6,0)</f>
        <v>Malaysia</v>
      </c>
    </row>
    <row r="1601" spans="2:14" x14ac:dyDescent="0.2">
      <c r="B1601" s="8">
        <v>146160</v>
      </c>
      <c r="C1601" s="2" t="s">
        <v>2423</v>
      </c>
      <c r="D1601" s="2" t="s">
        <v>16</v>
      </c>
      <c r="E1601" s="8">
        <v>480</v>
      </c>
      <c r="F1601" s="2" t="s">
        <v>2498</v>
      </c>
      <c r="G1601" s="2" t="s">
        <v>2503</v>
      </c>
      <c r="H1601" s="9">
        <v>42549</v>
      </c>
      <c r="I1601" s="2">
        <v>2016</v>
      </c>
      <c r="J1601" s="2">
        <v>6</v>
      </c>
      <c r="K1601" s="2" t="str">
        <f>VLOOKUP($C1601,Clients!$B:$F,K$6,0)</f>
        <v>Edgeblab</v>
      </c>
      <c r="L1601" s="2" t="str">
        <f>VLOOKUP($C1601,Clients!$B:$F,L$6,0)</f>
        <v>Foreign</v>
      </c>
      <c r="M1601" s="2" t="str">
        <f>VLOOKUP($C1601,Clients!$B:$F,M$6,0)</f>
        <v>MY</v>
      </c>
      <c r="N1601" s="2" t="str">
        <f>VLOOKUP($C1601,Clients!$B:$F,N$6,0)</f>
        <v>Malaysia</v>
      </c>
    </row>
    <row r="1602" spans="2:14" x14ac:dyDescent="0.2">
      <c r="B1602" s="8">
        <v>8610</v>
      </c>
      <c r="C1602" s="2" t="s">
        <v>2423</v>
      </c>
      <c r="D1602" s="2" t="s">
        <v>16</v>
      </c>
      <c r="E1602" s="8">
        <v>1</v>
      </c>
      <c r="F1602" s="2" t="s">
        <v>2498</v>
      </c>
      <c r="G1602" s="2" t="s">
        <v>2504</v>
      </c>
      <c r="H1602" s="9">
        <v>42549</v>
      </c>
      <c r="I1602" s="2">
        <v>2016</v>
      </c>
      <c r="J1602" s="2">
        <v>6</v>
      </c>
      <c r="K1602" s="2" t="str">
        <f>VLOOKUP($C1602,Clients!$B:$F,K$6,0)</f>
        <v>Edgeblab</v>
      </c>
      <c r="L1602" s="2" t="str">
        <f>VLOOKUP($C1602,Clients!$B:$F,L$6,0)</f>
        <v>Foreign</v>
      </c>
      <c r="M1602" s="2" t="str">
        <f>VLOOKUP($C1602,Clients!$B:$F,M$6,0)</f>
        <v>MY</v>
      </c>
      <c r="N1602" s="2" t="str">
        <f>VLOOKUP($C1602,Clients!$B:$F,N$6,0)</f>
        <v>Malaysia</v>
      </c>
    </row>
    <row r="1603" spans="2:14" x14ac:dyDescent="0.2">
      <c r="B1603" s="8">
        <v>119059.5</v>
      </c>
      <c r="C1603" s="2" t="s">
        <v>2423</v>
      </c>
      <c r="D1603" s="2" t="s">
        <v>16</v>
      </c>
      <c r="E1603" s="8">
        <v>391</v>
      </c>
      <c r="F1603" s="2" t="s">
        <v>2498</v>
      </c>
      <c r="G1603" s="2" t="s">
        <v>2505</v>
      </c>
      <c r="H1603" s="9">
        <v>42549</v>
      </c>
      <c r="I1603" s="2">
        <v>2016</v>
      </c>
      <c r="J1603" s="2">
        <v>6</v>
      </c>
      <c r="K1603" s="2" t="str">
        <f>VLOOKUP($C1603,Clients!$B:$F,K$6,0)</f>
        <v>Edgeblab</v>
      </c>
      <c r="L1603" s="2" t="str">
        <f>VLOOKUP($C1603,Clients!$B:$F,L$6,0)</f>
        <v>Foreign</v>
      </c>
      <c r="M1603" s="2" t="str">
        <f>VLOOKUP($C1603,Clients!$B:$F,M$6,0)</f>
        <v>MY</v>
      </c>
      <c r="N1603" s="2" t="str">
        <f>VLOOKUP($C1603,Clients!$B:$F,N$6,0)</f>
        <v>Malaysia</v>
      </c>
    </row>
    <row r="1604" spans="2:14" x14ac:dyDescent="0.2">
      <c r="B1604" s="8">
        <v>8610</v>
      </c>
      <c r="C1604" s="2" t="s">
        <v>2423</v>
      </c>
      <c r="D1604" s="2" t="s">
        <v>16</v>
      </c>
      <c r="E1604" s="8">
        <v>1</v>
      </c>
      <c r="F1604" s="2" t="s">
        <v>2506</v>
      </c>
      <c r="G1604" s="2" t="s">
        <v>2507</v>
      </c>
      <c r="H1604" s="9">
        <v>42549</v>
      </c>
      <c r="I1604" s="2">
        <v>2016</v>
      </c>
      <c r="J1604" s="2">
        <v>6</v>
      </c>
      <c r="K1604" s="2" t="str">
        <f>VLOOKUP($C1604,Clients!$B:$F,K$6,0)</f>
        <v>Edgeblab</v>
      </c>
      <c r="L1604" s="2" t="str">
        <f>VLOOKUP($C1604,Clients!$B:$F,L$6,0)</f>
        <v>Foreign</v>
      </c>
      <c r="M1604" s="2" t="str">
        <f>VLOOKUP($C1604,Clients!$B:$F,M$6,0)</f>
        <v>MY</v>
      </c>
      <c r="N1604" s="2" t="str">
        <f>VLOOKUP($C1604,Clients!$B:$F,N$6,0)</f>
        <v>Malaysia</v>
      </c>
    </row>
    <row r="1605" spans="2:14" x14ac:dyDescent="0.2">
      <c r="B1605" s="8">
        <v>-304.5</v>
      </c>
      <c r="C1605" s="2" t="s">
        <v>2423</v>
      </c>
      <c r="D1605" s="2" t="s">
        <v>16</v>
      </c>
      <c r="E1605" s="8">
        <v>-1</v>
      </c>
      <c r="F1605" s="2" t="s">
        <v>2508</v>
      </c>
      <c r="G1605" s="2" t="s">
        <v>2509</v>
      </c>
      <c r="H1605" s="9">
        <v>42555</v>
      </c>
      <c r="I1605" s="2">
        <v>2016</v>
      </c>
      <c r="J1605" s="2">
        <v>7</v>
      </c>
      <c r="K1605" s="2" t="str">
        <f>VLOOKUP($C1605,Clients!$B:$F,K$6,0)</f>
        <v>Edgeblab</v>
      </c>
      <c r="L1605" s="2" t="str">
        <f>VLOOKUP($C1605,Clients!$B:$F,L$6,0)</f>
        <v>Foreign</v>
      </c>
      <c r="M1605" s="2" t="str">
        <f>VLOOKUP($C1605,Clients!$B:$F,M$6,0)</f>
        <v>MY</v>
      </c>
      <c r="N1605" s="2" t="str">
        <f>VLOOKUP($C1605,Clients!$B:$F,N$6,0)</f>
        <v>Malaysia</v>
      </c>
    </row>
    <row r="1606" spans="2:14" x14ac:dyDescent="0.2">
      <c r="B1606" s="8">
        <v>41690.040000000008</v>
      </c>
      <c r="C1606" s="2" t="s">
        <v>2423</v>
      </c>
      <c r="D1606" s="2" t="s">
        <v>16</v>
      </c>
      <c r="E1606" s="8">
        <v>24</v>
      </c>
      <c r="F1606" s="2" t="s">
        <v>2510</v>
      </c>
      <c r="G1606" s="2" t="s">
        <v>2511</v>
      </c>
      <c r="H1606" s="9">
        <v>42587</v>
      </c>
      <c r="I1606" s="2">
        <v>2016</v>
      </c>
      <c r="J1606" s="2">
        <v>8</v>
      </c>
      <c r="K1606" s="2" t="str">
        <f>VLOOKUP($C1606,Clients!$B:$F,K$6,0)</f>
        <v>Edgeblab</v>
      </c>
      <c r="L1606" s="2" t="str">
        <f>VLOOKUP($C1606,Clients!$B:$F,L$6,0)</f>
        <v>Foreign</v>
      </c>
      <c r="M1606" s="2" t="str">
        <f>VLOOKUP($C1606,Clients!$B:$F,M$6,0)</f>
        <v>MY</v>
      </c>
      <c r="N1606" s="2" t="str">
        <f>VLOOKUP($C1606,Clients!$B:$F,N$6,0)</f>
        <v>Malaysia</v>
      </c>
    </row>
    <row r="1607" spans="2:14" x14ac:dyDescent="0.2">
      <c r="B1607" s="8">
        <v>2100</v>
      </c>
      <c r="C1607" s="2" t="s">
        <v>2423</v>
      </c>
      <c r="D1607" s="2" t="s">
        <v>16</v>
      </c>
      <c r="E1607" s="8">
        <v>1</v>
      </c>
      <c r="F1607" s="2" t="s">
        <v>2510</v>
      </c>
      <c r="G1607" s="2" t="s">
        <v>2512</v>
      </c>
      <c r="H1607" s="9">
        <v>42587</v>
      </c>
      <c r="I1607" s="2">
        <v>2016</v>
      </c>
      <c r="J1607" s="2">
        <v>8</v>
      </c>
      <c r="K1607" s="2" t="str">
        <f>VLOOKUP($C1607,Clients!$B:$F,K$6,0)</f>
        <v>Edgeblab</v>
      </c>
      <c r="L1607" s="2" t="str">
        <f>VLOOKUP($C1607,Clients!$B:$F,L$6,0)</f>
        <v>Foreign</v>
      </c>
      <c r="M1607" s="2" t="str">
        <f>VLOOKUP($C1607,Clients!$B:$F,M$6,0)</f>
        <v>MY</v>
      </c>
      <c r="N1607" s="2" t="str">
        <f>VLOOKUP($C1607,Clients!$B:$F,N$6,0)</f>
        <v>Malaysia</v>
      </c>
    </row>
    <row r="1608" spans="2:14" x14ac:dyDescent="0.2">
      <c r="B1608" s="8">
        <v>173.88</v>
      </c>
      <c r="C1608" s="2" t="s">
        <v>2423</v>
      </c>
      <c r="D1608" s="2" t="s">
        <v>16</v>
      </c>
      <c r="E1608" s="8">
        <v>30</v>
      </c>
      <c r="F1608" s="2" t="s">
        <v>2513</v>
      </c>
      <c r="G1608" s="2" t="s">
        <v>2514</v>
      </c>
      <c r="H1608" s="9">
        <v>42587</v>
      </c>
      <c r="I1608" s="2">
        <v>2016</v>
      </c>
      <c r="J1608" s="2">
        <v>8</v>
      </c>
      <c r="K1608" s="2" t="str">
        <f>VLOOKUP($C1608,Clients!$B:$F,K$6,0)</f>
        <v>Edgeblab</v>
      </c>
      <c r="L1608" s="2" t="str">
        <f>VLOOKUP($C1608,Clients!$B:$F,L$6,0)</f>
        <v>Foreign</v>
      </c>
      <c r="M1608" s="2" t="str">
        <f>VLOOKUP($C1608,Clients!$B:$F,M$6,0)</f>
        <v>MY</v>
      </c>
      <c r="N1608" s="2" t="str">
        <f>VLOOKUP($C1608,Clients!$B:$F,N$6,0)</f>
        <v>Malaysia</v>
      </c>
    </row>
    <row r="1609" spans="2:14" x14ac:dyDescent="0.2">
      <c r="B1609" s="8">
        <v>0</v>
      </c>
      <c r="C1609" s="2" t="s">
        <v>2423</v>
      </c>
      <c r="D1609" s="2" t="s">
        <v>20</v>
      </c>
      <c r="E1609" s="8">
        <v>5</v>
      </c>
      <c r="F1609" s="2" t="s">
        <v>2515</v>
      </c>
      <c r="G1609" s="2" t="s">
        <v>2516</v>
      </c>
      <c r="H1609" s="9">
        <v>42640</v>
      </c>
      <c r="I1609" s="2">
        <v>2016</v>
      </c>
      <c r="J1609" s="2">
        <v>9</v>
      </c>
      <c r="K1609" s="2" t="str">
        <f>VLOOKUP($C1609,Clients!$B:$F,K$6,0)</f>
        <v>Edgeblab</v>
      </c>
      <c r="L1609" s="2" t="str">
        <f>VLOOKUP($C1609,Clients!$B:$F,L$6,0)</f>
        <v>Foreign</v>
      </c>
      <c r="M1609" s="2" t="str">
        <f>VLOOKUP($C1609,Clients!$B:$F,M$6,0)</f>
        <v>MY</v>
      </c>
      <c r="N1609" s="2" t="str">
        <f>VLOOKUP($C1609,Clients!$B:$F,N$6,0)</f>
        <v>Malaysia</v>
      </c>
    </row>
    <row r="1610" spans="2:14" x14ac:dyDescent="0.2">
      <c r="B1610" s="8">
        <v>147</v>
      </c>
      <c r="C1610" s="2" t="s">
        <v>2423</v>
      </c>
      <c r="D1610" s="2" t="s">
        <v>20</v>
      </c>
      <c r="E1610" s="8">
        <v>1</v>
      </c>
      <c r="F1610" s="2" t="s">
        <v>2515</v>
      </c>
      <c r="G1610" s="2" t="s">
        <v>2517</v>
      </c>
      <c r="H1610" s="9">
        <v>42640</v>
      </c>
      <c r="I1610" s="2">
        <v>2016</v>
      </c>
      <c r="J1610" s="2">
        <v>9</v>
      </c>
      <c r="K1610" s="2" t="str">
        <f>VLOOKUP($C1610,Clients!$B:$F,K$6,0)</f>
        <v>Edgeblab</v>
      </c>
      <c r="L1610" s="2" t="str">
        <f>VLOOKUP($C1610,Clients!$B:$F,L$6,0)</f>
        <v>Foreign</v>
      </c>
      <c r="M1610" s="2" t="str">
        <f>VLOOKUP($C1610,Clients!$B:$F,M$6,0)</f>
        <v>MY</v>
      </c>
      <c r="N1610" s="2" t="str">
        <f>VLOOKUP($C1610,Clients!$B:$F,N$6,0)</f>
        <v>Malaysia</v>
      </c>
    </row>
    <row r="1611" spans="2:14" x14ac:dyDescent="0.2">
      <c r="B1611" s="8">
        <v>0</v>
      </c>
      <c r="C1611" s="2" t="s">
        <v>2423</v>
      </c>
      <c r="D1611" s="2" t="s">
        <v>195</v>
      </c>
      <c r="E1611" s="8">
        <v>5</v>
      </c>
      <c r="F1611" s="2" t="s">
        <v>2518</v>
      </c>
      <c r="G1611" s="2" t="s">
        <v>2519</v>
      </c>
      <c r="H1611" s="9">
        <v>42683</v>
      </c>
      <c r="I1611" s="2">
        <v>2016</v>
      </c>
      <c r="J1611" s="2">
        <v>11</v>
      </c>
      <c r="K1611" s="2" t="str">
        <f>VLOOKUP($C1611,Clients!$B:$F,K$6,0)</f>
        <v>Edgeblab</v>
      </c>
      <c r="L1611" s="2" t="str">
        <f>VLOOKUP($C1611,Clients!$B:$F,L$6,0)</f>
        <v>Foreign</v>
      </c>
      <c r="M1611" s="2" t="str">
        <f>VLOOKUP($C1611,Clients!$B:$F,M$6,0)</f>
        <v>MY</v>
      </c>
      <c r="N1611" s="2" t="str">
        <f>VLOOKUP($C1611,Clients!$B:$F,N$6,0)</f>
        <v>Malaysia</v>
      </c>
    </row>
    <row r="1612" spans="2:14" x14ac:dyDescent="0.2">
      <c r="B1612" s="8">
        <v>0</v>
      </c>
      <c r="C1612" s="2" t="s">
        <v>2423</v>
      </c>
      <c r="D1612" s="2" t="s">
        <v>535</v>
      </c>
      <c r="E1612" s="8">
        <v>1</v>
      </c>
      <c r="F1612" s="2" t="s">
        <v>2520</v>
      </c>
      <c r="G1612" s="2" t="s">
        <v>2521</v>
      </c>
      <c r="H1612" s="9">
        <v>42690</v>
      </c>
      <c r="I1612" s="2">
        <v>2016</v>
      </c>
      <c r="J1612" s="2">
        <v>11</v>
      </c>
      <c r="K1612" s="2" t="str">
        <f>VLOOKUP($C1612,Clients!$B:$F,K$6,0)</f>
        <v>Edgeblab</v>
      </c>
      <c r="L1612" s="2" t="str">
        <f>VLOOKUP($C1612,Clients!$B:$F,L$6,0)</f>
        <v>Foreign</v>
      </c>
      <c r="M1612" s="2" t="str">
        <f>VLOOKUP($C1612,Clients!$B:$F,M$6,0)</f>
        <v>MY</v>
      </c>
      <c r="N1612" s="2" t="str">
        <f>VLOOKUP($C1612,Clients!$B:$F,N$6,0)</f>
        <v>Malaysia</v>
      </c>
    </row>
    <row r="1613" spans="2:14" x14ac:dyDescent="0.2">
      <c r="B1613" s="8">
        <v>114548.868</v>
      </c>
      <c r="C1613" s="2" t="s">
        <v>2423</v>
      </c>
      <c r="D1613" s="2" t="s">
        <v>16</v>
      </c>
      <c r="E1613" s="8">
        <v>182</v>
      </c>
      <c r="F1613" s="2" t="s">
        <v>2522</v>
      </c>
      <c r="G1613" s="2" t="s">
        <v>2523</v>
      </c>
      <c r="H1613" s="9">
        <v>42691</v>
      </c>
      <c r="I1613" s="2">
        <v>2016</v>
      </c>
      <c r="J1613" s="2">
        <v>11</v>
      </c>
      <c r="K1613" s="2" t="str">
        <f>VLOOKUP($C1613,Clients!$B:$F,K$6,0)</f>
        <v>Edgeblab</v>
      </c>
      <c r="L1613" s="2" t="str">
        <f>VLOOKUP($C1613,Clients!$B:$F,L$6,0)</f>
        <v>Foreign</v>
      </c>
      <c r="M1613" s="2" t="str">
        <f>VLOOKUP($C1613,Clients!$B:$F,M$6,0)</f>
        <v>MY</v>
      </c>
      <c r="N1613" s="2" t="str">
        <f>VLOOKUP($C1613,Clients!$B:$F,N$6,0)</f>
        <v>Malaysia</v>
      </c>
    </row>
    <row r="1614" spans="2:14" x14ac:dyDescent="0.2">
      <c r="B1614" s="8">
        <v>7350</v>
      </c>
      <c r="C1614" s="2" t="s">
        <v>2423</v>
      </c>
      <c r="D1614" s="2" t="s">
        <v>16</v>
      </c>
      <c r="E1614" s="8">
        <v>1</v>
      </c>
      <c r="F1614" s="2" t="s">
        <v>2522</v>
      </c>
      <c r="G1614" s="2" t="s">
        <v>2524</v>
      </c>
      <c r="H1614" s="9">
        <v>42691</v>
      </c>
      <c r="I1614" s="2">
        <v>2016</v>
      </c>
      <c r="J1614" s="2">
        <v>11</v>
      </c>
      <c r="K1614" s="2" t="str">
        <f>VLOOKUP($C1614,Clients!$B:$F,K$6,0)</f>
        <v>Edgeblab</v>
      </c>
      <c r="L1614" s="2" t="str">
        <f>VLOOKUP($C1614,Clients!$B:$F,L$6,0)</f>
        <v>Foreign</v>
      </c>
      <c r="M1614" s="2" t="str">
        <f>VLOOKUP($C1614,Clients!$B:$F,M$6,0)</f>
        <v>MY</v>
      </c>
      <c r="N1614" s="2" t="str">
        <f>VLOOKUP($C1614,Clients!$B:$F,N$6,0)</f>
        <v>Malaysia</v>
      </c>
    </row>
    <row r="1615" spans="2:14" x14ac:dyDescent="0.2">
      <c r="B1615" s="8">
        <v>224858.29800000001</v>
      </c>
      <c r="C1615" s="2" t="s">
        <v>2423</v>
      </c>
      <c r="D1615" s="2" t="s">
        <v>16</v>
      </c>
      <c r="E1615" s="8">
        <v>193</v>
      </c>
      <c r="F1615" s="2" t="s">
        <v>2522</v>
      </c>
      <c r="G1615" s="2" t="s">
        <v>2525</v>
      </c>
      <c r="H1615" s="9">
        <v>42692</v>
      </c>
      <c r="I1615" s="2">
        <v>2016</v>
      </c>
      <c r="J1615" s="2">
        <v>11</v>
      </c>
      <c r="K1615" s="2" t="str">
        <f>VLOOKUP($C1615,Clients!$B:$F,K$6,0)</f>
        <v>Edgeblab</v>
      </c>
      <c r="L1615" s="2" t="str">
        <f>VLOOKUP($C1615,Clients!$B:$F,L$6,0)</f>
        <v>Foreign</v>
      </c>
      <c r="M1615" s="2" t="str">
        <f>VLOOKUP($C1615,Clients!$B:$F,M$6,0)</f>
        <v>MY</v>
      </c>
      <c r="N1615" s="2" t="str">
        <f>VLOOKUP($C1615,Clients!$B:$F,N$6,0)</f>
        <v>Malaysia</v>
      </c>
    </row>
    <row r="1616" spans="2:14" x14ac:dyDescent="0.2">
      <c r="B1616" s="8">
        <v>7350</v>
      </c>
      <c r="C1616" s="2" t="s">
        <v>2423</v>
      </c>
      <c r="D1616" s="2" t="s">
        <v>16</v>
      </c>
      <c r="E1616" s="8">
        <v>1</v>
      </c>
      <c r="F1616" s="2" t="s">
        <v>2522</v>
      </c>
      <c r="G1616" s="2" t="s">
        <v>2526</v>
      </c>
      <c r="H1616" s="9">
        <v>42692</v>
      </c>
      <c r="I1616" s="2">
        <v>2016</v>
      </c>
      <c r="J1616" s="2">
        <v>11</v>
      </c>
      <c r="K1616" s="2" t="str">
        <f>VLOOKUP($C1616,Clients!$B:$F,K$6,0)</f>
        <v>Edgeblab</v>
      </c>
      <c r="L1616" s="2" t="str">
        <f>VLOOKUP($C1616,Clients!$B:$F,L$6,0)</f>
        <v>Foreign</v>
      </c>
      <c r="M1616" s="2" t="str">
        <f>VLOOKUP($C1616,Clients!$B:$F,M$6,0)</f>
        <v>MY</v>
      </c>
      <c r="N1616" s="2" t="str">
        <f>VLOOKUP($C1616,Clients!$B:$F,N$6,0)</f>
        <v>Malaysia</v>
      </c>
    </row>
    <row r="1617" spans="2:14" x14ac:dyDescent="0.2">
      <c r="B1617" s="8">
        <v>173526.024</v>
      </c>
      <c r="C1617" s="2" t="s">
        <v>2423</v>
      </c>
      <c r="D1617" s="2" t="s">
        <v>16</v>
      </c>
      <c r="E1617" s="8">
        <v>152</v>
      </c>
      <c r="F1617" s="2" t="s">
        <v>2522</v>
      </c>
      <c r="G1617" s="2" t="s">
        <v>2527</v>
      </c>
      <c r="H1617" s="9">
        <v>42695</v>
      </c>
      <c r="I1617" s="2">
        <v>2016</v>
      </c>
      <c r="J1617" s="2">
        <v>11</v>
      </c>
      <c r="K1617" s="2" t="str">
        <f>VLOOKUP($C1617,Clients!$B:$F,K$6,0)</f>
        <v>Edgeblab</v>
      </c>
      <c r="L1617" s="2" t="str">
        <f>VLOOKUP($C1617,Clients!$B:$F,L$6,0)</f>
        <v>Foreign</v>
      </c>
      <c r="M1617" s="2" t="str">
        <f>VLOOKUP($C1617,Clients!$B:$F,M$6,0)</f>
        <v>MY</v>
      </c>
      <c r="N1617" s="2" t="str">
        <f>VLOOKUP($C1617,Clients!$B:$F,N$6,0)</f>
        <v>Malaysia</v>
      </c>
    </row>
    <row r="1618" spans="2:14" x14ac:dyDescent="0.2">
      <c r="B1618" s="8">
        <v>7350</v>
      </c>
      <c r="C1618" s="2" t="s">
        <v>2423</v>
      </c>
      <c r="D1618" s="2" t="s">
        <v>16</v>
      </c>
      <c r="E1618" s="8">
        <v>1</v>
      </c>
      <c r="F1618" s="2" t="s">
        <v>2522</v>
      </c>
      <c r="G1618" s="2" t="s">
        <v>2528</v>
      </c>
      <c r="H1618" s="9">
        <v>42695</v>
      </c>
      <c r="I1618" s="2">
        <v>2016</v>
      </c>
      <c r="J1618" s="2">
        <v>11</v>
      </c>
      <c r="K1618" s="2" t="str">
        <f>VLOOKUP($C1618,Clients!$B:$F,K$6,0)</f>
        <v>Edgeblab</v>
      </c>
      <c r="L1618" s="2" t="str">
        <f>VLOOKUP($C1618,Clients!$B:$F,L$6,0)</f>
        <v>Foreign</v>
      </c>
      <c r="M1618" s="2" t="str">
        <f>VLOOKUP($C1618,Clients!$B:$F,M$6,0)</f>
        <v>MY</v>
      </c>
      <c r="N1618" s="2" t="str">
        <f>VLOOKUP($C1618,Clients!$B:$F,N$6,0)</f>
        <v>Malaysia</v>
      </c>
    </row>
    <row r="1619" spans="2:14" x14ac:dyDescent="0.2">
      <c r="B1619" s="8">
        <v>13626.900000000001</v>
      </c>
      <c r="C1619" s="2" t="s">
        <v>2423</v>
      </c>
      <c r="D1619" s="2" t="s">
        <v>16</v>
      </c>
      <c r="E1619" s="8">
        <v>7</v>
      </c>
      <c r="F1619" s="2" t="s">
        <v>2529</v>
      </c>
      <c r="G1619" s="2" t="s">
        <v>2530</v>
      </c>
      <c r="H1619" s="9">
        <v>42705</v>
      </c>
      <c r="I1619" s="2">
        <v>2016</v>
      </c>
      <c r="J1619" s="2">
        <v>12</v>
      </c>
      <c r="K1619" s="2" t="str">
        <f>VLOOKUP($C1619,Clients!$B:$F,K$6,0)</f>
        <v>Edgeblab</v>
      </c>
      <c r="L1619" s="2" t="str">
        <f>VLOOKUP($C1619,Clients!$B:$F,L$6,0)</f>
        <v>Foreign</v>
      </c>
      <c r="M1619" s="2" t="str">
        <f>VLOOKUP($C1619,Clients!$B:$F,M$6,0)</f>
        <v>MY</v>
      </c>
      <c r="N1619" s="2" t="str">
        <f>VLOOKUP($C1619,Clients!$B:$F,N$6,0)</f>
        <v>Malaysia</v>
      </c>
    </row>
    <row r="1620" spans="2:14" x14ac:dyDescent="0.2">
      <c r="B1620" s="8">
        <v>0</v>
      </c>
      <c r="C1620" s="2" t="s">
        <v>2423</v>
      </c>
      <c r="D1620" s="2" t="s">
        <v>16</v>
      </c>
      <c r="E1620" s="8">
        <v>40</v>
      </c>
      <c r="F1620" s="2" t="s">
        <v>2531</v>
      </c>
      <c r="G1620" s="2" t="s">
        <v>2532</v>
      </c>
      <c r="H1620" s="9">
        <v>42717</v>
      </c>
      <c r="I1620" s="2">
        <v>2016</v>
      </c>
      <c r="J1620" s="2">
        <v>12</v>
      </c>
      <c r="K1620" s="2" t="str">
        <f>VLOOKUP($C1620,Clients!$B:$F,K$6,0)</f>
        <v>Edgeblab</v>
      </c>
      <c r="L1620" s="2" t="str">
        <f>VLOOKUP($C1620,Clients!$B:$F,L$6,0)</f>
        <v>Foreign</v>
      </c>
      <c r="M1620" s="2" t="str">
        <f>VLOOKUP($C1620,Clients!$B:$F,M$6,0)</f>
        <v>MY</v>
      </c>
      <c r="N1620" s="2" t="str">
        <f>VLOOKUP($C1620,Clients!$B:$F,N$6,0)</f>
        <v>Malaysia</v>
      </c>
    </row>
    <row r="1621" spans="2:14" x14ac:dyDescent="0.2">
      <c r="B1621" s="8">
        <v>316602.72000000003</v>
      </c>
      <c r="C1621" s="2" t="s">
        <v>2423</v>
      </c>
      <c r="D1621" s="2" t="s">
        <v>16</v>
      </c>
      <c r="E1621" s="8">
        <v>120</v>
      </c>
      <c r="F1621" s="2" t="s">
        <v>2533</v>
      </c>
      <c r="G1621" s="2" t="s">
        <v>2534</v>
      </c>
      <c r="H1621" s="9">
        <v>42717</v>
      </c>
      <c r="I1621" s="2">
        <v>2016</v>
      </c>
      <c r="J1621" s="2">
        <v>12</v>
      </c>
      <c r="K1621" s="2" t="str">
        <f>VLOOKUP($C1621,Clients!$B:$F,K$6,0)</f>
        <v>Edgeblab</v>
      </c>
      <c r="L1621" s="2" t="str">
        <f>VLOOKUP($C1621,Clients!$B:$F,L$6,0)</f>
        <v>Foreign</v>
      </c>
      <c r="M1621" s="2" t="str">
        <f>VLOOKUP($C1621,Clients!$B:$F,M$6,0)</f>
        <v>MY</v>
      </c>
      <c r="N1621" s="2" t="str">
        <f>VLOOKUP($C1621,Clients!$B:$F,N$6,0)</f>
        <v>Malaysia</v>
      </c>
    </row>
    <row r="1622" spans="2:14" x14ac:dyDescent="0.2">
      <c r="B1622" s="8">
        <v>7770</v>
      </c>
      <c r="C1622" s="2" t="s">
        <v>2423</v>
      </c>
      <c r="D1622" s="2" t="s">
        <v>16</v>
      </c>
      <c r="E1622" s="8">
        <v>1</v>
      </c>
      <c r="F1622" s="2" t="s">
        <v>2533</v>
      </c>
      <c r="G1622" s="2" t="s">
        <v>2535</v>
      </c>
      <c r="H1622" s="9">
        <v>42717</v>
      </c>
      <c r="I1622" s="2">
        <v>2016</v>
      </c>
      <c r="J1622" s="2">
        <v>12</v>
      </c>
      <c r="K1622" s="2" t="str">
        <f>VLOOKUP($C1622,Clients!$B:$F,K$6,0)</f>
        <v>Edgeblab</v>
      </c>
      <c r="L1622" s="2" t="str">
        <f>VLOOKUP($C1622,Clients!$B:$F,L$6,0)</f>
        <v>Foreign</v>
      </c>
      <c r="M1622" s="2" t="str">
        <f>VLOOKUP($C1622,Clients!$B:$F,M$6,0)</f>
        <v>MY</v>
      </c>
      <c r="N1622" s="2" t="str">
        <f>VLOOKUP($C1622,Clients!$B:$F,N$6,0)</f>
        <v>Malaysia</v>
      </c>
    </row>
    <row r="1623" spans="2:14" x14ac:dyDescent="0.2">
      <c r="B1623" s="8">
        <v>0</v>
      </c>
      <c r="C1623" s="2" t="s">
        <v>2423</v>
      </c>
      <c r="D1623" s="2" t="s">
        <v>199</v>
      </c>
      <c r="E1623" s="8">
        <v>20</v>
      </c>
      <c r="F1623" s="2" t="s">
        <v>2536</v>
      </c>
      <c r="G1623" s="2" t="s">
        <v>2537</v>
      </c>
      <c r="H1623" s="9">
        <v>42718</v>
      </c>
      <c r="I1623" s="2">
        <v>2016</v>
      </c>
      <c r="J1623" s="2">
        <v>12</v>
      </c>
      <c r="K1623" s="2" t="str">
        <f>VLOOKUP($C1623,Clients!$B:$F,K$6,0)</f>
        <v>Edgeblab</v>
      </c>
      <c r="L1623" s="2" t="str">
        <f>VLOOKUP($C1623,Clients!$B:$F,L$6,0)</f>
        <v>Foreign</v>
      </c>
      <c r="M1623" s="2" t="str">
        <f>VLOOKUP($C1623,Clients!$B:$F,M$6,0)</f>
        <v>MY</v>
      </c>
      <c r="N1623" s="2" t="str">
        <f>VLOOKUP($C1623,Clients!$B:$F,N$6,0)</f>
        <v>Malaysia</v>
      </c>
    </row>
    <row r="1624" spans="2:14" x14ac:dyDescent="0.2">
      <c r="B1624" s="8">
        <v>1946.7</v>
      </c>
      <c r="C1624" s="2" t="s">
        <v>2423</v>
      </c>
      <c r="D1624" s="2" t="s">
        <v>16</v>
      </c>
      <c r="E1624" s="8">
        <v>1</v>
      </c>
      <c r="F1624" s="2" t="s">
        <v>2538</v>
      </c>
      <c r="G1624" s="2" t="s">
        <v>2539</v>
      </c>
      <c r="H1624" s="9">
        <v>42723</v>
      </c>
      <c r="I1624" s="2">
        <v>2016</v>
      </c>
      <c r="J1624" s="2">
        <v>12</v>
      </c>
      <c r="K1624" s="2" t="str">
        <f>VLOOKUP($C1624,Clients!$B:$F,K$6,0)</f>
        <v>Edgeblab</v>
      </c>
      <c r="L1624" s="2" t="str">
        <f>VLOOKUP($C1624,Clients!$B:$F,L$6,0)</f>
        <v>Foreign</v>
      </c>
      <c r="M1624" s="2" t="str">
        <f>VLOOKUP($C1624,Clients!$B:$F,M$6,0)</f>
        <v>MY</v>
      </c>
      <c r="N1624" s="2" t="str">
        <f>VLOOKUP($C1624,Clients!$B:$F,N$6,0)</f>
        <v>Malaysia</v>
      </c>
    </row>
    <row r="1625" spans="2:14" x14ac:dyDescent="0.2">
      <c r="B1625" s="8">
        <v>7862.4000000000005</v>
      </c>
      <c r="C1625" s="2" t="s">
        <v>2423</v>
      </c>
      <c r="D1625" s="2" t="s">
        <v>16</v>
      </c>
      <c r="E1625" s="8">
        <v>2</v>
      </c>
      <c r="F1625" s="2" t="s">
        <v>2540</v>
      </c>
      <c r="G1625" s="2" t="s">
        <v>2541</v>
      </c>
      <c r="H1625" s="9">
        <v>42723</v>
      </c>
      <c r="I1625" s="2">
        <v>2016</v>
      </c>
      <c r="J1625" s="2">
        <v>12</v>
      </c>
      <c r="K1625" s="2" t="str">
        <f>VLOOKUP($C1625,Clients!$B:$F,K$6,0)</f>
        <v>Edgeblab</v>
      </c>
      <c r="L1625" s="2" t="str">
        <f>VLOOKUP($C1625,Clients!$B:$F,L$6,0)</f>
        <v>Foreign</v>
      </c>
      <c r="M1625" s="2" t="str">
        <f>VLOOKUP($C1625,Clients!$B:$F,M$6,0)</f>
        <v>MY</v>
      </c>
      <c r="N1625" s="2" t="str">
        <f>VLOOKUP($C1625,Clients!$B:$F,N$6,0)</f>
        <v>Malaysia</v>
      </c>
    </row>
    <row r="1626" spans="2:14" x14ac:dyDescent="0.2">
      <c r="B1626" s="8">
        <v>0</v>
      </c>
      <c r="C1626" s="2" t="s">
        <v>2423</v>
      </c>
      <c r="D1626" s="2" t="s">
        <v>16</v>
      </c>
      <c r="E1626" s="8">
        <v>1.1399999999999999</v>
      </c>
      <c r="F1626" s="2" t="s">
        <v>2542</v>
      </c>
      <c r="G1626" s="2" t="s">
        <v>2543</v>
      </c>
      <c r="H1626" s="9">
        <v>42723</v>
      </c>
      <c r="I1626" s="2">
        <v>2016</v>
      </c>
      <c r="J1626" s="2">
        <v>12</v>
      </c>
      <c r="K1626" s="2" t="str">
        <f>VLOOKUP($C1626,Clients!$B:$F,K$6,0)</f>
        <v>Edgeblab</v>
      </c>
      <c r="L1626" s="2" t="str">
        <f>VLOOKUP($C1626,Clients!$B:$F,L$6,0)</f>
        <v>Foreign</v>
      </c>
      <c r="M1626" s="2" t="str">
        <f>VLOOKUP($C1626,Clients!$B:$F,M$6,0)</f>
        <v>MY</v>
      </c>
      <c r="N1626" s="2" t="str">
        <f>VLOOKUP($C1626,Clients!$B:$F,N$6,0)</f>
        <v>Malaysia</v>
      </c>
    </row>
    <row r="1627" spans="2:14" x14ac:dyDescent="0.2">
      <c r="B1627" s="8">
        <v>588</v>
      </c>
      <c r="C1627" s="2" t="s">
        <v>2423</v>
      </c>
      <c r="D1627" s="2" t="s">
        <v>16</v>
      </c>
      <c r="E1627" s="8">
        <v>1</v>
      </c>
      <c r="F1627" s="2" t="s">
        <v>2540</v>
      </c>
      <c r="G1627" s="2" t="s">
        <v>2544</v>
      </c>
      <c r="H1627" s="9">
        <v>42723</v>
      </c>
      <c r="I1627" s="2">
        <v>2016</v>
      </c>
      <c r="J1627" s="2">
        <v>12</v>
      </c>
      <c r="K1627" s="2" t="str">
        <f>VLOOKUP($C1627,Clients!$B:$F,K$6,0)</f>
        <v>Edgeblab</v>
      </c>
      <c r="L1627" s="2" t="str">
        <f>VLOOKUP($C1627,Clients!$B:$F,L$6,0)</f>
        <v>Foreign</v>
      </c>
      <c r="M1627" s="2" t="str">
        <f>VLOOKUP($C1627,Clients!$B:$F,M$6,0)</f>
        <v>MY</v>
      </c>
      <c r="N1627" s="2" t="str">
        <f>VLOOKUP($C1627,Clients!$B:$F,N$6,0)</f>
        <v>Malaysia</v>
      </c>
    </row>
    <row r="1628" spans="2:14" x14ac:dyDescent="0.2">
      <c r="B1628" s="8">
        <v>3893.4</v>
      </c>
      <c r="C1628" s="2" t="s">
        <v>2423</v>
      </c>
      <c r="D1628" s="2" t="s">
        <v>16</v>
      </c>
      <c r="E1628" s="8">
        <v>2</v>
      </c>
      <c r="F1628" s="2" t="s">
        <v>2545</v>
      </c>
      <c r="G1628" s="2" t="s">
        <v>2546</v>
      </c>
      <c r="H1628" s="9">
        <v>42759</v>
      </c>
      <c r="I1628" s="2">
        <v>2017</v>
      </c>
      <c r="J1628" s="2">
        <v>1</v>
      </c>
      <c r="K1628" s="2" t="str">
        <f>VLOOKUP($C1628,Clients!$B:$F,K$6,0)</f>
        <v>Edgeblab</v>
      </c>
      <c r="L1628" s="2" t="str">
        <f>VLOOKUP($C1628,Clients!$B:$F,L$6,0)</f>
        <v>Foreign</v>
      </c>
      <c r="M1628" s="2" t="str">
        <f>VLOOKUP($C1628,Clients!$B:$F,M$6,0)</f>
        <v>MY</v>
      </c>
      <c r="N1628" s="2" t="str">
        <f>VLOOKUP($C1628,Clients!$B:$F,N$6,0)</f>
        <v>Malaysia</v>
      </c>
    </row>
    <row r="1629" spans="2:14" x14ac:dyDescent="0.2">
      <c r="B1629" s="8">
        <v>0</v>
      </c>
      <c r="C1629" s="2" t="s">
        <v>2423</v>
      </c>
      <c r="D1629" s="2" t="s">
        <v>16</v>
      </c>
      <c r="E1629" s="8">
        <v>9</v>
      </c>
      <c r="F1629" s="2" t="s">
        <v>2547</v>
      </c>
      <c r="G1629" s="2" t="s">
        <v>2548</v>
      </c>
      <c r="H1629" s="9">
        <v>42759</v>
      </c>
      <c r="I1629" s="2">
        <v>2017</v>
      </c>
      <c r="J1629" s="2">
        <v>1</v>
      </c>
      <c r="K1629" s="2" t="str">
        <f>VLOOKUP($C1629,Clients!$B:$F,K$6,0)</f>
        <v>Edgeblab</v>
      </c>
      <c r="L1629" s="2" t="str">
        <f>VLOOKUP($C1629,Clients!$B:$F,L$6,0)</f>
        <v>Foreign</v>
      </c>
      <c r="M1629" s="2" t="str">
        <f>VLOOKUP($C1629,Clients!$B:$F,M$6,0)</f>
        <v>MY</v>
      </c>
      <c r="N1629" s="2" t="str">
        <f>VLOOKUP($C1629,Clients!$B:$F,N$6,0)</f>
        <v>Malaysia</v>
      </c>
    </row>
    <row r="1630" spans="2:14" x14ac:dyDescent="0.2">
      <c r="B1630" s="8">
        <v>840</v>
      </c>
      <c r="C1630" s="2" t="s">
        <v>2423</v>
      </c>
      <c r="D1630" s="2" t="s">
        <v>16</v>
      </c>
      <c r="E1630" s="8">
        <v>1</v>
      </c>
      <c r="F1630" s="2" t="s">
        <v>2545</v>
      </c>
      <c r="G1630" s="2" t="s">
        <v>2549</v>
      </c>
      <c r="H1630" s="9">
        <v>42759</v>
      </c>
      <c r="I1630" s="2">
        <v>2017</v>
      </c>
      <c r="J1630" s="2">
        <v>1</v>
      </c>
      <c r="K1630" s="2" t="str">
        <f>VLOOKUP($C1630,Clients!$B:$F,K$6,0)</f>
        <v>Edgeblab</v>
      </c>
      <c r="L1630" s="2" t="str">
        <f>VLOOKUP($C1630,Clients!$B:$F,L$6,0)</f>
        <v>Foreign</v>
      </c>
      <c r="M1630" s="2" t="str">
        <f>VLOOKUP($C1630,Clients!$B:$F,M$6,0)</f>
        <v>MY</v>
      </c>
      <c r="N1630" s="2" t="str">
        <f>VLOOKUP($C1630,Clients!$B:$F,N$6,0)</f>
        <v>Malaysia</v>
      </c>
    </row>
    <row r="1631" spans="2:14" x14ac:dyDescent="0.2">
      <c r="B1631" s="8">
        <v>526.26</v>
      </c>
      <c r="C1631" s="2" t="s">
        <v>2423</v>
      </c>
      <c r="D1631" s="2" t="s">
        <v>46</v>
      </c>
      <c r="E1631" s="8">
        <v>5</v>
      </c>
      <c r="F1631" s="2" t="s">
        <v>2550</v>
      </c>
      <c r="G1631" s="2" t="s">
        <v>2551</v>
      </c>
      <c r="H1631" s="9">
        <v>42767</v>
      </c>
      <c r="I1631" s="2">
        <v>2017</v>
      </c>
      <c r="J1631" s="2">
        <v>2</v>
      </c>
      <c r="K1631" s="2" t="str">
        <f>VLOOKUP($C1631,Clients!$B:$F,K$6,0)</f>
        <v>Edgeblab</v>
      </c>
      <c r="L1631" s="2" t="str">
        <f>VLOOKUP($C1631,Clients!$B:$F,L$6,0)</f>
        <v>Foreign</v>
      </c>
      <c r="M1631" s="2" t="str">
        <f>VLOOKUP($C1631,Clients!$B:$F,M$6,0)</f>
        <v>MY</v>
      </c>
      <c r="N1631" s="2" t="str">
        <f>VLOOKUP($C1631,Clients!$B:$F,N$6,0)</f>
        <v>Malaysia</v>
      </c>
    </row>
    <row r="1632" spans="2:14" x14ac:dyDescent="0.2">
      <c r="B1632" s="8">
        <v>-526.26</v>
      </c>
      <c r="C1632" s="2" t="s">
        <v>2423</v>
      </c>
      <c r="D1632" s="2" t="s">
        <v>46</v>
      </c>
      <c r="E1632" s="8">
        <v>-5</v>
      </c>
      <c r="F1632" s="2" t="s">
        <v>2552</v>
      </c>
      <c r="G1632" s="2" t="s">
        <v>2551</v>
      </c>
      <c r="H1632" s="9">
        <v>42767</v>
      </c>
      <c r="I1632" s="2">
        <v>2017</v>
      </c>
      <c r="J1632" s="2">
        <v>2</v>
      </c>
      <c r="K1632" s="2" t="str">
        <f>VLOOKUP($C1632,Clients!$B:$F,K$6,0)</f>
        <v>Edgeblab</v>
      </c>
      <c r="L1632" s="2" t="str">
        <f>VLOOKUP($C1632,Clients!$B:$F,L$6,0)</f>
        <v>Foreign</v>
      </c>
      <c r="M1632" s="2" t="str">
        <f>VLOOKUP($C1632,Clients!$B:$F,M$6,0)</f>
        <v>MY</v>
      </c>
      <c r="N1632" s="2" t="str">
        <f>VLOOKUP($C1632,Clients!$B:$F,N$6,0)</f>
        <v>Malaysia</v>
      </c>
    </row>
    <row r="1633" spans="2:14" x14ac:dyDescent="0.2">
      <c r="B1633" s="8">
        <v>131.46</v>
      </c>
      <c r="C1633" s="2" t="s">
        <v>2423</v>
      </c>
      <c r="D1633" s="2" t="s">
        <v>46</v>
      </c>
      <c r="E1633" s="8">
        <v>4</v>
      </c>
      <c r="F1633" s="2" t="s">
        <v>2553</v>
      </c>
      <c r="G1633" s="2" t="s">
        <v>2551</v>
      </c>
      <c r="H1633" s="9">
        <v>42767</v>
      </c>
      <c r="I1633" s="2">
        <v>2017</v>
      </c>
      <c r="J1633" s="2">
        <v>2</v>
      </c>
      <c r="K1633" s="2" t="str">
        <f>VLOOKUP($C1633,Clients!$B:$F,K$6,0)</f>
        <v>Edgeblab</v>
      </c>
      <c r="L1633" s="2" t="str">
        <f>VLOOKUP($C1633,Clients!$B:$F,L$6,0)</f>
        <v>Foreign</v>
      </c>
      <c r="M1633" s="2" t="str">
        <f>VLOOKUP($C1633,Clients!$B:$F,M$6,0)</f>
        <v>MY</v>
      </c>
      <c r="N1633" s="2" t="str">
        <f>VLOOKUP($C1633,Clients!$B:$F,N$6,0)</f>
        <v>Malaysia</v>
      </c>
    </row>
    <row r="1634" spans="2:14" x14ac:dyDescent="0.2">
      <c r="B1634" s="8">
        <v>394.8</v>
      </c>
      <c r="C1634" s="2" t="s">
        <v>2423</v>
      </c>
      <c r="D1634" s="2" t="s">
        <v>46</v>
      </c>
      <c r="E1634" s="8">
        <v>1</v>
      </c>
      <c r="F1634" s="2" t="s">
        <v>2553</v>
      </c>
      <c r="G1634" s="2" t="s">
        <v>2554</v>
      </c>
      <c r="H1634" s="9">
        <v>42767</v>
      </c>
      <c r="I1634" s="2">
        <v>2017</v>
      </c>
      <c r="J1634" s="2">
        <v>2</v>
      </c>
      <c r="K1634" s="2" t="str">
        <f>VLOOKUP($C1634,Clients!$B:$F,K$6,0)</f>
        <v>Edgeblab</v>
      </c>
      <c r="L1634" s="2" t="str">
        <f>VLOOKUP($C1634,Clients!$B:$F,L$6,0)</f>
        <v>Foreign</v>
      </c>
      <c r="M1634" s="2" t="str">
        <f>VLOOKUP($C1634,Clients!$B:$F,M$6,0)</f>
        <v>MY</v>
      </c>
      <c r="N1634" s="2" t="str">
        <f>VLOOKUP($C1634,Clients!$B:$F,N$6,0)</f>
        <v>Malaysia</v>
      </c>
    </row>
    <row r="1635" spans="2:14" x14ac:dyDescent="0.2">
      <c r="B1635" s="8">
        <v>0</v>
      </c>
      <c r="C1635" s="2" t="s">
        <v>2423</v>
      </c>
      <c r="D1635" s="2" t="s">
        <v>199</v>
      </c>
      <c r="E1635" s="8">
        <v>12.6</v>
      </c>
      <c r="F1635" s="2" t="s">
        <v>2555</v>
      </c>
      <c r="G1635" s="2" t="s">
        <v>2556</v>
      </c>
      <c r="H1635" s="9">
        <v>42772</v>
      </c>
      <c r="I1635" s="2">
        <v>2017</v>
      </c>
      <c r="J1635" s="2">
        <v>2</v>
      </c>
      <c r="K1635" s="2" t="str">
        <f>VLOOKUP($C1635,Clients!$B:$F,K$6,0)</f>
        <v>Edgeblab</v>
      </c>
      <c r="L1635" s="2" t="str">
        <f>VLOOKUP($C1635,Clients!$B:$F,L$6,0)</f>
        <v>Foreign</v>
      </c>
      <c r="M1635" s="2" t="str">
        <f>VLOOKUP($C1635,Clients!$B:$F,M$6,0)</f>
        <v>MY</v>
      </c>
      <c r="N1635" s="2" t="str">
        <f>VLOOKUP($C1635,Clients!$B:$F,N$6,0)</f>
        <v>Malaysia</v>
      </c>
    </row>
    <row r="1636" spans="2:14" x14ac:dyDescent="0.2">
      <c r="B1636" s="8">
        <v>138.6</v>
      </c>
      <c r="C1636" s="2" t="s">
        <v>2423</v>
      </c>
      <c r="D1636" s="2" t="s">
        <v>199</v>
      </c>
      <c r="E1636" s="8">
        <v>1</v>
      </c>
      <c r="F1636" s="2" t="s">
        <v>2555</v>
      </c>
      <c r="G1636" s="2" t="s">
        <v>2557</v>
      </c>
      <c r="H1636" s="9">
        <v>42772</v>
      </c>
      <c r="I1636" s="2">
        <v>2017</v>
      </c>
      <c r="J1636" s="2">
        <v>2</v>
      </c>
      <c r="K1636" s="2" t="str">
        <f>VLOOKUP($C1636,Clients!$B:$F,K$6,0)</f>
        <v>Edgeblab</v>
      </c>
      <c r="L1636" s="2" t="str">
        <f>VLOOKUP($C1636,Clients!$B:$F,L$6,0)</f>
        <v>Foreign</v>
      </c>
      <c r="M1636" s="2" t="str">
        <f>VLOOKUP($C1636,Clients!$B:$F,M$6,0)</f>
        <v>MY</v>
      </c>
      <c r="N1636" s="2" t="str">
        <f>VLOOKUP($C1636,Clients!$B:$F,N$6,0)</f>
        <v>Malaysia</v>
      </c>
    </row>
    <row r="1637" spans="2:14" x14ac:dyDescent="0.2">
      <c r="B1637" s="8">
        <v>302374.8</v>
      </c>
      <c r="C1637" s="2" t="s">
        <v>2423</v>
      </c>
      <c r="D1637" s="2" t="s">
        <v>16</v>
      </c>
      <c r="E1637" s="8">
        <v>156</v>
      </c>
      <c r="F1637" s="2" t="s">
        <v>2558</v>
      </c>
      <c r="G1637" s="2" t="s">
        <v>2559</v>
      </c>
      <c r="H1637" s="9">
        <v>42773</v>
      </c>
      <c r="I1637" s="2">
        <v>2017</v>
      </c>
      <c r="J1637" s="2">
        <v>2</v>
      </c>
      <c r="K1637" s="2" t="str">
        <f>VLOOKUP($C1637,Clients!$B:$F,K$6,0)</f>
        <v>Edgeblab</v>
      </c>
      <c r="L1637" s="2" t="str">
        <f>VLOOKUP($C1637,Clients!$B:$F,L$6,0)</f>
        <v>Foreign</v>
      </c>
      <c r="M1637" s="2" t="str">
        <f>VLOOKUP($C1637,Clients!$B:$F,M$6,0)</f>
        <v>MY</v>
      </c>
      <c r="N1637" s="2" t="str">
        <f>VLOOKUP($C1637,Clients!$B:$F,N$6,0)</f>
        <v>Malaysia</v>
      </c>
    </row>
    <row r="1638" spans="2:14" x14ac:dyDescent="0.2">
      <c r="B1638" s="8">
        <v>341140.8</v>
      </c>
      <c r="C1638" s="2" t="s">
        <v>2423</v>
      </c>
      <c r="D1638" s="2" t="s">
        <v>16</v>
      </c>
      <c r="E1638" s="8">
        <v>176</v>
      </c>
      <c r="F1638" s="2" t="s">
        <v>2558</v>
      </c>
      <c r="G1638" s="2" t="s">
        <v>2560</v>
      </c>
      <c r="H1638" s="9">
        <v>42774</v>
      </c>
      <c r="I1638" s="2">
        <v>2017</v>
      </c>
      <c r="J1638" s="2">
        <v>2</v>
      </c>
      <c r="K1638" s="2" t="str">
        <f>VLOOKUP($C1638,Clients!$B:$F,K$6,0)</f>
        <v>Edgeblab</v>
      </c>
      <c r="L1638" s="2" t="str">
        <f>VLOOKUP($C1638,Clients!$B:$F,L$6,0)</f>
        <v>Foreign</v>
      </c>
      <c r="M1638" s="2" t="str">
        <f>VLOOKUP($C1638,Clients!$B:$F,M$6,0)</f>
        <v>MY</v>
      </c>
      <c r="N1638" s="2" t="str">
        <f>VLOOKUP($C1638,Clients!$B:$F,N$6,0)</f>
        <v>Malaysia</v>
      </c>
    </row>
    <row r="1639" spans="2:14" x14ac:dyDescent="0.2">
      <c r="B1639" s="8">
        <v>0</v>
      </c>
      <c r="C1639" s="2" t="s">
        <v>2423</v>
      </c>
      <c r="D1639" s="2" t="s">
        <v>46</v>
      </c>
      <c r="E1639" s="8">
        <v>2</v>
      </c>
      <c r="F1639" s="2" t="s">
        <v>2561</v>
      </c>
      <c r="G1639" s="2" t="s">
        <v>2562</v>
      </c>
      <c r="H1639" s="9">
        <v>42780</v>
      </c>
      <c r="I1639" s="2">
        <v>2017</v>
      </c>
      <c r="J1639" s="2">
        <v>2</v>
      </c>
      <c r="K1639" s="2" t="str">
        <f>VLOOKUP($C1639,Clients!$B:$F,K$6,0)</f>
        <v>Edgeblab</v>
      </c>
      <c r="L1639" s="2" t="str">
        <f>VLOOKUP($C1639,Clients!$B:$F,L$6,0)</f>
        <v>Foreign</v>
      </c>
      <c r="M1639" s="2" t="str">
        <f>VLOOKUP($C1639,Clients!$B:$F,M$6,0)</f>
        <v>MY</v>
      </c>
      <c r="N1639" s="2" t="str">
        <f>VLOOKUP($C1639,Clients!$B:$F,N$6,0)</f>
        <v>Malaysia</v>
      </c>
    </row>
    <row r="1640" spans="2:14" x14ac:dyDescent="0.2">
      <c r="B1640" s="8">
        <v>483</v>
      </c>
      <c r="C1640" s="2" t="s">
        <v>2423</v>
      </c>
      <c r="D1640" s="2" t="s">
        <v>46</v>
      </c>
      <c r="E1640" s="8">
        <v>1</v>
      </c>
      <c r="F1640" s="2" t="s">
        <v>2561</v>
      </c>
      <c r="G1640" s="2" t="s">
        <v>2563</v>
      </c>
      <c r="H1640" s="9">
        <v>42780</v>
      </c>
      <c r="I1640" s="2">
        <v>2017</v>
      </c>
      <c r="J1640" s="2">
        <v>2</v>
      </c>
      <c r="K1640" s="2" t="str">
        <f>VLOOKUP($C1640,Clients!$B:$F,K$6,0)</f>
        <v>Edgeblab</v>
      </c>
      <c r="L1640" s="2" t="str">
        <f>VLOOKUP($C1640,Clients!$B:$F,L$6,0)</f>
        <v>Foreign</v>
      </c>
      <c r="M1640" s="2" t="str">
        <f>VLOOKUP($C1640,Clients!$B:$F,M$6,0)</f>
        <v>MY</v>
      </c>
      <c r="N1640" s="2" t="str">
        <f>VLOOKUP($C1640,Clients!$B:$F,N$6,0)</f>
        <v>Malaysia</v>
      </c>
    </row>
    <row r="1641" spans="2:14" x14ac:dyDescent="0.2">
      <c r="B1641" s="8">
        <v>0</v>
      </c>
      <c r="C1641" s="2" t="s">
        <v>2423</v>
      </c>
      <c r="D1641" s="2" t="s">
        <v>46</v>
      </c>
      <c r="E1641" s="8">
        <v>2</v>
      </c>
      <c r="F1641" s="2" t="s">
        <v>2564</v>
      </c>
      <c r="G1641" s="2" t="s">
        <v>2565</v>
      </c>
      <c r="H1641" s="9">
        <v>42780</v>
      </c>
      <c r="I1641" s="2">
        <v>2017</v>
      </c>
      <c r="J1641" s="2">
        <v>2</v>
      </c>
      <c r="K1641" s="2" t="str">
        <f>VLOOKUP($C1641,Clients!$B:$F,K$6,0)</f>
        <v>Edgeblab</v>
      </c>
      <c r="L1641" s="2" t="str">
        <f>VLOOKUP($C1641,Clients!$B:$F,L$6,0)</f>
        <v>Foreign</v>
      </c>
      <c r="M1641" s="2" t="str">
        <f>VLOOKUP($C1641,Clients!$B:$F,M$6,0)</f>
        <v>MY</v>
      </c>
      <c r="N1641" s="2" t="str">
        <f>VLOOKUP($C1641,Clients!$B:$F,N$6,0)</f>
        <v>Malaysia</v>
      </c>
    </row>
    <row r="1642" spans="2:14" x14ac:dyDescent="0.2">
      <c r="B1642" s="8">
        <v>483</v>
      </c>
      <c r="C1642" s="2" t="s">
        <v>2423</v>
      </c>
      <c r="D1642" s="2" t="s">
        <v>46</v>
      </c>
      <c r="E1642" s="8">
        <v>1</v>
      </c>
      <c r="F1642" s="2" t="s">
        <v>2564</v>
      </c>
      <c r="G1642" s="2" t="s">
        <v>2566</v>
      </c>
      <c r="H1642" s="9">
        <v>42780</v>
      </c>
      <c r="I1642" s="2">
        <v>2017</v>
      </c>
      <c r="J1642" s="2">
        <v>2</v>
      </c>
      <c r="K1642" s="2" t="str">
        <f>VLOOKUP($C1642,Clients!$B:$F,K$6,0)</f>
        <v>Edgeblab</v>
      </c>
      <c r="L1642" s="2" t="str">
        <f>VLOOKUP($C1642,Clients!$B:$F,L$6,0)</f>
        <v>Foreign</v>
      </c>
      <c r="M1642" s="2" t="str">
        <f>VLOOKUP($C1642,Clients!$B:$F,M$6,0)</f>
        <v>MY</v>
      </c>
      <c r="N1642" s="2" t="str">
        <f>VLOOKUP($C1642,Clients!$B:$F,N$6,0)</f>
        <v>Malaysia</v>
      </c>
    </row>
    <row r="1643" spans="2:14" x14ac:dyDescent="0.2">
      <c r="B1643" s="8">
        <v>341140.8</v>
      </c>
      <c r="C1643" s="2" t="s">
        <v>2423</v>
      </c>
      <c r="D1643" s="2" t="s">
        <v>16</v>
      </c>
      <c r="E1643" s="8">
        <v>176</v>
      </c>
      <c r="F1643" s="2" t="s">
        <v>2558</v>
      </c>
      <c r="G1643" s="2" t="s">
        <v>2567</v>
      </c>
      <c r="H1643" s="9">
        <v>42781</v>
      </c>
      <c r="I1643" s="2">
        <v>2017</v>
      </c>
      <c r="J1643" s="2">
        <v>2</v>
      </c>
      <c r="K1643" s="2" t="str">
        <f>VLOOKUP($C1643,Clients!$B:$F,K$6,0)</f>
        <v>Edgeblab</v>
      </c>
      <c r="L1643" s="2" t="str">
        <f>VLOOKUP($C1643,Clients!$B:$F,L$6,0)</f>
        <v>Foreign</v>
      </c>
      <c r="M1643" s="2" t="str">
        <f>VLOOKUP($C1643,Clients!$B:$F,M$6,0)</f>
        <v>MY</v>
      </c>
      <c r="N1643" s="2" t="str">
        <f>VLOOKUP($C1643,Clients!$B:$F,N$6,0)</f>
        <v>Malaysia</v>
      </c>
    </row>
    <row r="1644" spans="2:14" x14ac:dyDescent="0.2">
      <c r="B1644" s="8">
        <v>-341140.8</v>
      </c>
      <c r="C1644" s="2" t="s">
        <v>2423</v>
      </c>
      <c r="D1644" s="2" t="s">
        <v>16</v>
      </c>
      <c r="E1644" s="8">
        <v>-176</v>
      </c>
      <c r="F1644" s="2" t="s">
        <v>2568</v>
      </c>
      <c r="G1644" s="2" t="s">
        <v>2567</v>
      </c>
      <c r="H1644" s="9">
        <v>42781</v>
      </c>
      <c r="I1644" s="2">
        <v>2017</v>
      </c>
      <c r="J1644" s="2">
        <v>2</v>
      </c>
      <c r="K1644" s="2" t="str">
        <f>VLOOKUP($C1644,Clients!$B:$F,K$6,0)</f>
        <v>Edgeblab</v>
      </c>
      <c r="L1644" s="2" t="str">
        <f>VLOOKUP($C1644,Clients!$B:$F,L$6,0)</f>
        <v>Foreign</v>
      </c>
      <c r="M1644" s="2" t="str">
        <f>VLOOKUP($C1644,Clients!$B:$F,M$6,0)</f>
        <v>MY</v>
      </c>
      <c r="N1644" s="2" t="str">
        <f>VLOOKUP($C1644,Clients!$B:$F,N$6,0)</f>
        <v>Malaysia</v>
      </c>
    </row>
    <row r="1645" spans="2:14" x14ac:dyDescent="0.2">
      <c r="B1645" s="8">
        <v>344097.60000000003</v>
      </c>
      <c r="C1645" s="2" t="s">
        <v>2423</v>
      </c>
      <c r="D1645" s="2" t="s">
        <v>16</v>
      </c>
      <c r="E1645" s="8">
        <v>176</v>
      </c>
      <c r="F1645" s="2" t="s">
        <v>2569</v>
      </c>
      <c r="G1645" s="2" t="s">
        <v>2567</v>
      </c>
      <c r="H1645" s="9">
        <v>42781</v>
      </c>
      <c r="I1645" s="2">
        <v>2017</v>
      </c>
      <c r="J1645" s="2">
        <v>2</v>
      </c>
      <c r="K1645" s="2" t="str">
        <f>VLOOKUP($C1645,Clients!$B:$F,K$6,0)</f>
        <v>Edgeblab</v>
      </c>
      <c r="L1645" s="2" t="str">
        <f>VLOOKUP($C1645,Clients!$B:$F,L$6,0)</f>
        <v>Foreign</v>
      </c>
      <c r="M1645" s="2" t="str">
        <f>VLOOKUP($C1645,Clients!$B:$F,M$6,0)</f>
        <v>MY</v>
      </c>
      <c r="N1645" s="2" t="str">
        <f>VLOOKUP($C1645,Clients!$B:$F,N$6,0)</f>
        <v>Malaysia</v>
      </c>
    </row>
    <row r="1646" spans="2:14" x14ac:dyDescent="0.2">
      <c r="B1646" s="8">
        <v>302374.8</v>
      </c>
      <c r="C1646" s="2" t="s">
        <v>2423</v>
      </c>
      <c r="D1646" s="2" t="s">
        <v>16</v>
      </c>
      <c r="E1646" s="8">
        <v>156</v>
      </c>
      <c r="F1646" s="2" t="s">
        <v>2558</v>
      </c>
      <c r="G1646" s="2" t="s">
        <v>2570</v>
      </c>
      <c r="H1646" s="9">
        <v>42781</v>
      </c>
      <c r="I1646" s="2">
        <v>2017</v>
      </c>
      <c r="J1646" s="2">
        <v>2</v>
      </c>
      <c r="K1646" s="2" t="str">
        <f>VLOOKUP($C1646,Clients!$B:$F,K$6,0)</f>
        <v>Edgeblab</v>
      </c>
      <c r="L1646" s="2" t="str">
        <f>VLOOKUP($C1646,Clients!$B:$F,L$6,0)</f>
        <v>Foreign</v>
      </c>
      <c r="M1646" s="2" t="str">
        <f>VLOOKUP($C1646,Clients!$B:$F,M$6,0)</f>
        <v>MY</v>
      </c>
      <c r="N1646" s="2" t="str">
        <f>VLOOKUP($C1646,Clients!$B:$F,N$6,0)</f>
        <v>Malaysia</v>
      </c>
    </row>
    <row r="1647" spans="2:14" x14ac:dyDescent="0.2">
      <c r="B1647" s="8">
        <v>-302374.8</v>
      </c>
      <c r="C1647" s="2" t="s">
        <v>2423</v>
      </c>
      <c r="D1647" s="2" t="s">
        <v>16</v>
      </c>
      <c r="E1647" s="8">
        <v>-156</v>
      </c>
      <c r="F1647" s="2" t="s">
        <v>2571</v>
      </c>
      <c r="G1647" s="2" t="s">
        <v>2570</v>
      </c>
      <c r="H1647" s="9">
        <v>42781</v>
      </c>
      <c r="I1647" s="2">
        <v>2017</v>
      </c>
      <c r="J1647" s="2">
        <v>2</v>
      </c>
      <c r="K1647" s="2" t="str">
        <f>VLOOKUP($C1647,Clients!$B:$F,K$6,0)</f>
        <v>Edgeblab</v>
      </c>
      <c r="L1647" s="2" t="str">
        <f>VLOOKUP($C1647,Clients!$B:$F,L$6,0)</f>
        <v>Foreign</v>
      </c>
      <c r="M1647" s="2" t="str">
        <f>VLOOKUP($C1647,Clients!$B:$F,M$6,0)</f>
        <v>MY</v>
      </c>
      <c r="N1647" s="2" t="str">
        <f>VLOOKUP($C1647,Clients!$B:$F,N$6,0)</f>
        <v>Malaysia</v>
      </c>
    </row>
    <row r="1648" spans="2:14" x14ac:dyDescent="0.2">
      <c r="B1648" s="8">
        <v>304995.60000000003</v>
      </c>
      <c r="C1648" s="2" t="s">
        <v>2423</v>
      </c>
      <c r="D1648" s="2" t="s">
        <v>16</v>
      </c>
      <c r="E1648" s="8">
        <v>156</v>
      </c>
      <c r="F1648" s="2" t="s">
        <v>2572</v>
      </c>
      <c r="G1648" s="2" t="s">
        <v>2570</v>
      </c>
      <c r="H1648" s="9">
        <v>42781</v>
      </c>
      <c r="I1648" s="2">
        <v>2017</v>
      </c>
      <c r="J1648" s="2">
        <v>2</v>
      </c>
      <c r="K1648" s="2" t="str">
        <f>VLOOKUP($C1648,Clients!$B:$F,K$6,0)</f>
        <v>Edgeblab</v>
      </c>
      <c r="L1648" s="2" t="str">
        <f>VLOOKUP($C1648,Clients!$B:$F,L$6,0)</f>
        <v>Foreign</v>
      </c>
      <c r="M1648" s="2" t="str">
        <f>VLOOKUP($C1648,Clients!$B:$F,M$6,0)</f>
        <v>MY</v>
      </c>
      <c r="N1648" s="2" t="str">
        <f>VLOOKUP($C1648,Clients!$B:$F,N$6,0)</f>
        <v>Malaysia</v>
      </c>
    </row>
    <row r="1649" spans="2:14" x14ac:dyDescent="0.2">
      <c r="B1649" s="8">
        <v>344097.60000000003</v>
      </c>
      <c r="C1649" s="2" t="s">
        <v>2423</v>
      </c>
      <c r="D1649" s="2" t="s">
        <v>16</v>
      </c>
      <c r="E1649" s="8">
        <v>176</v>
      </c>
      <c r="F1649" s="2" t="s">
        <v>2558</v>
      </c>
      <c r="G1649" s="2" t="s">
        <v>2573</v>
      </c>
      <c r="H1649" s="9">
        <v>42782</v>
      </c>
      <c r="I1649" s="2">
        <v>2017</v>
      </c>
      <c r="J1649" s="2">
        <v>2</v>
      </c>
      <c r="K1649" s="2" t="str">
        <f>VLOOKUP($C1649,Clients!$B:$F,K$6,0)</f>
        <v>Edgeblab</v>
      </c>
      <c r="L1649" s="2" t="str">
        <f>VLOOKUP($C1649,Clients!$B:$F,L$6,0)</f>
        <v>Foreign</v>
      </c>
      <c r="M1649" s="2" t="str">
        <f>VLOOKUP($C1649,Clients!$B:$F,M$6,0)</f>
        <v>MY</v>
      </c>
      <c r="N1649" s="2" t="str">
        <f>VLOOKUP($C1649,Clients!$B:$F,N$6,0)</f>
        <v>Malaysia</v>
      </c>
    </row>
    <row r="1650" spans="2:14" x14ac:dyDescent="0.2">
      <c r="B1650" s="8">
        <v>0</v>
      </c>
      <c r="C1650" s="2" t="s">
        <v>2423</v>
      </c>
      <c r="D1650" s="2" t="s">
        <v>16</v>
      </c>
      <c r="E1650" s="8">
        <v>220</v>
      </c>
      <c r="F1650" s="2" t="s">
        <v>2574</v>
      </c>
      <c r="G1650" s="2" t="s">
        <v>2575</v>
      </c>
      <c r="H1650" s="9">
        <v>42782</v>
      </c>
      <c r="I1650" s="2">
        <v>2017</v>
      </c>
      <c r="J1650" s="2">
        <v>2</v>
      </c>
      <c r="K1650" s="2" t="str">
        <f>VLOOKUP($C1650,Clients!$B:$F,K$6,0)</f>
        <v>Edgeblab</v>
      </c>
      <c r="L1650" s="2" t="str">
        <f>VLOOKUP($C1650,Clients!$B:$F,L$6,0)</f>
        <v>Foreign</v>
      </c>
      <c r="M1650" s="2" t="str">
        <f>VLOOKUP($C1650,Clients!$B:$F,M$6,0)</f>
        <v>MY</v>
      </c>
      <c r="N1650" s="2" t="str">
        <f>VLOOKUP($C1650,Clients!$B:$F,N$6,0)</f>
        <v>Malaysia</v>
      </c>
    </row>
    <row r="1651" spans="2:14" x14ac:dyDescent="0.2">
      <c r="B1651" s="8">
        <v>7820.4000000000005</v>
      </c>
      <c r="C1651" s="2" t="s">
        <v>2423</v>
      </c>
      <c r="D1651" s="2" t="s">
        <v>16</v>
      </c>
      <c r="E1651" s="8">
        <v>4</v>
      </c>
      <c r="F1651" s="2" t="s">
        <v>2558</v>
      </c>
      <c r="G1651" s="2" t="s">
        <v>2576</v>
      </c>
      <c r="H1651" s="9">
        <v>42783</v>
      </c>
      <c r="I1651" s="2">
        <v>2017</v>
      </c>
      <c r="J1651" s="2">
        <v>2</v>
      </c>
      <c r="K1651" s="2" t="str">
        <f>VLOOKUP($C1651,Clients!$B:$F,K$6,0)</f>
        <v>Edgeblab</v>
      </c>
      <c r="L1651" s="2" t="str">
        <f>VLOOKUP($C1651,Clients!$B:$F,L$6,0)</f>
        <v>Foreign</v>
      </c>
      <c r="M1651" s="2" t="str">
        <f>VLOOKUP($C1651,Clients!$B:$F,M$6,0)</f>
        <v>MY</v>
      </c>
      <c r="N1651" s="2" t="str">
        <f>VLOOKUP($C1651,Clients!$B:$F,N$6,0)</f>
        <v>Malaysia</v>
      </c>
    </row>
    <row r="1652" spans="2:14" x14ac:dyDescent="0.2">
      <c r="B1652" s="8">
        <v>304374</v>
      </c>
      <c r="C1652" s="2" t="s">
        <v>2423</v>
      </c>
      <c r="D1652" s="2" t="s">
        <v>16</v>
      </c>
      <c r="E1652" s="8">
        <v>156</v>
      </c>
      <c r="F1652" s="2" t="s">
        <v>2558</v>
      </c>
      <c r="G1652" s="2" t="s">
        <v>2577</v>
      </c>
      <c r="H1652" s="9">
        <v>42783</v>
      </c>
      <c r="I1652" s="2">
        <v>2017</v>
      </c>
      <c r="J1652" s="2">
        <v>2</v>
      </c>
      <c r="K1652" s="2" t="str">
        <f>VLOOKUP($C1652,Clients!$B:$F,K$6,0)</f>
        <v>Edgeblab</v>
      </c>
      <c r="L1652" s="2" t="str">
        <f>VLOOKUP($C1652,Clients!$B:$F,L$6,0)</f>
        <v>Foreign</v>
      </c>
      <c r="M1652" s="2" t="str">
        <f>VLOOKUP($C1652,Clients!$B:$F,M$6,0)</f>
        <v>MY</v>
      </c>
      <c r="N1652" s="2" t="str">
        <f>VLOOKUP($C1652,Clients!$B:$F,N$6,0)</f>
        <v>Malaysia</v>
      </c>
    </row>
    <row r="1653" spans="2:14" x14ac:dyDescent="0.2">
      <c r="B1653" s="8">
        <v>-19551</v>
      </c>
      <c r="C1653" s="2" t="s">
        <v>2423</v>
      </c>
      <c r="D1653" s="2" t="s">
        <v>16</v>
      </c>
      <c r="E1653" s="8">
        <v>-10</v>
      </c>
      <c r="F1653" s="2" t="s">
        <v>2578</v>
      </c>
      <c r="G1653" s="2" t="s">
        <v>2579</v>
      </c>
      <c r="H1653" s="9">
        <v>42787</v>
      </c>
      <c r="I1653" s="2">
        <v>2017</v>
      </c>
      <c r="J1653" s="2">
        <v>2</v>
      </c>
      <c r="K1653" s="2" t="str">
        <f>VLOOKUP($C1653,Clients!$B:$F,K$6,0)</f>
        <v>Edgeblab</v>
      </c>
      <c r="L1653" s="2" t="str">
        <f>VLOOKUP($C1653,Clients!$B:$F,L$6,0)</f>
        <v>Foreign</v>
      </c>
      <c r="M1653" s="2" t="str">
        <f>VLOOKUP($C1653,Clients!$B:$F,M$6,0)</f>
        <v>MY</v>
      </c>
      <c r="N1653" s="2" t="str">
        <f>VLOOKUP($C1653,Clients!$B:$F,N$6,0)</f>
        <v>Malaysia</v>
      </c>
    </row>
    <row r="1654" spans="2:14" x14ac:dyDescent="0.2">
      <c r="B1654" s="8">
        <v>19551</v>
      </c>
      <c r="C1654" s="2" t="s">
        <v>2423</v>
      </c>
      <c r="D1654" s="2" t="s">
        <v>16</v>
      </c>
      <c r="E1654" s="8">
        <v>10</v>
      </c>
      <c r="F1654" s="2" t="s">
        <v>2580</v>
      </c>
      <c r="G1654" s="2" t="s">
        <v>2579</v>
      </c>
      <c r="H1654" s="9">
        <v>42787</v>
      </c>
      <c r="I1654" s="2">
        <v>2017</v>
      </c>
      <c r="J1654" s="2">
        <v>2</v>
      </c>
      <c r="K1654" s="2" t="str">
        <f>VLOOKUP($C1654,Clients!$B:$F,K$6,0)</f>
        <v>Edgeblab</v>
      </c>
      <c r="L1654" s="2" t="str">
        <f>VLOOKUP($C1654,Clients!$B:$F,L$6,0)</f>
        <v>Foreign</v>
      </c>
      <c r="M1654" s="2" t="str">
        <f>VLOOKUP($C1654,Clients!$B:$F,M$6,0)</f>
        <v>MY</v>
      </c>
      <c r="N1654" s="2" t="str">
        <f>VLOOKUP($C1654,Clients!$B:$F,N$6,0)</f>
        <v>Malaysia</v>
      </c>
    </row>
    <row r="1655" spans="2:14" x14ac:dyDescent="0.2">
      <c r="B1655" s="8">
        <v>19551</v>
      </c>
      <c r="C1655" s="2" t="s">
        <v>2423</v>
      </c>
      <c r="D1655" s="2" t="s">
        <v>16</v>
      </c>
      <c r="E1655" s="8">
        <v>10</v>
      </c>
      <c r="F1655" s="2" t="s">
        <v>2581</v>
      </c>
      <c r="G1655" s="2" t="s">
        <v>2582</v>
      </c>
      <c r="H1655" s="9">
        <v>42787</v>
      </c>
      <c r="I1655" s="2">
        <v>2017</v>
      </c>
      <c r="J1655" s="2">
        <v>2</v>
      </c>
      <c r="K1655" s="2" t="str">
        <f>VLOOKUP($C1655,Clients!$B:$F,K$6,0)</f>
        <v>Edgeblab</v>
      </c>
      <c r="L1655" s="2" t="str">
        <f>VLOOKUP($C1655,Clients!$B:$F,L$6,0)</f>
        <v>Foreign</v>
      </c>
      <c r="M1655" s="2" t="str">
        <f>VLOOKUP($C1655,Clients!$B:$F,M$6,0)</f>
        <v>MY</v>
      </c>
      <c r="N1655" s="2" t="str">
        <f>VLOOKUP($C1655,Clients!$B:$F,N$6,0)</f>
        <v>Malaysia</v>
      </c>
    </row>
    <row r="1656" spans="2:14" x14ac:dyDescent="0.2">
      <c r="B1656" s="8">
        <v>-19551</v>
      </c>
      <c r="C1656" s="2" t="s">
        <v>2423</v>
      </c>
      <c r="D1656" s="2" t="s">
        <v>16</v>
      </c>
      <c r="E1656" s="8">
        <v>-10</v>
      </c>
      <c r="F1656" s="2" t="s">
        <v>2583</v>
      </c>
      <c r="G1656" s="2" t="s">
        <v>2582</v>
      </c>
      <c r="H1656" s="9">
        <v>42787</v>
      </c>
      <c r="I1656" s="2">
        <v>2017</v>
      </c>
      <c r="J1656" s="2">
        <v>2</v>
      </c>
      <c r="K1656" s="2" t="str">
        <f>VLOOKUP($C1656,Clients!$B:$F,K$6,0)</f>
        <v>Edgeblab</v>
      </c>
      <c r="L1656" s="2" t="str">
        <f>VLOOKUP($C1656,Clients!$B:$F,L$6,0)</f>
        <v>Foreign</v>
      </c>
      <c r="M1656" s="2" t="str">
        <f>VLOOKUP($C1656,Clients!$B:$F,M$6,0)</f>
        <v>MY</v>
      </c>
      <c r="N1656" s="2" t="str">
        <f>VLOOKUP($C1656,Clients!$B:$F,N$6,0)</f>
        <v>Malaysia</v>
      </c>
    </row>
    <row r="1657" spans="2:14" x14ac:dyDescent="0.2">
      <c r="B1657" s="8">
        <v>347966.64</v>
      </c>
      <c r="C1657" s="2" t="s">
        <v>2423</v>
      </c>
      <c r="D1657" s="2" t="s">
        <v>16</v>
      </c>
      <c r="E1657" s="8">
        <v>108</v>
      </c>
      <c r="F1657" s="2" t="s">
        <v>2584</v>
      </c>
      <c r="G1657" s="2" t="s">
        <v>2585</v>
      </c>
      <c r="H1657" s="9">
        <v>42794</v>
      </c>
      <c r="I1657" s="2">
        <v>2017</v>
      </c>
      <c r="J1657" s="2">
        <v>2</v>
      </c>
      <c r="K1657" s="2" t="str">
        <f>VLOOKUP($C1657,Clients!$B:$F,K$6,0)</f>
        <v>Edgeblab</v>
      </c>
      <c r="L1657" s="2" t="str">
        <f>VLOOKUP($C1657,Clients!$B:$F,L$6,0)</f>
        <v>Foreign</v>
      </c>
      <c r="M1657" s="2" t="str">
        <f>VLOOKUP($C1657,Clients!$B:$F,M$6,0)</f>
        <v>MY</v>
      </c>
      <c r="N1657" s="2" t="str">
        <f>VLOOKUP($C1657,Clients!$B:$F,N$6,0)</f>
        <v>Malaysia</v>
      </c>
    </row>
    <row r="1658" spans="2:14" x14ac:dyDescent="0.2">
      <c r="B1658" s="8">
        <v>7980</v>
      </c>
      <c r="C1658" s="2" t="s">
        <v>2423</v>
      </c>
      <c r="D1658" s="2" t="s">
        <v>16</v>
      </c>
      <c r="E1658" s="8">
        <v>1</v>
      </c>
      <c r="F1658" s="2" t="s">
        <v>2584</v>
      </c>
      <c r="G1658" s="2" t="s">
        <v>2586</v>
      </c>
      <c r="H1658" s="9">
        <v>42794</v>
      </c>
      <c r="I1658" s="2">
        <v>2017</v>
      </c>
      <c r="J1658" s="2">
        <v>2</v>
      </c>
      <c r="K1658" s="2" t="str">
        <f>VLOOKUP($C1658,Clients!$B:$F,K$6,0)</f>
        <v>Edgeblab</v>
      </c>
      <c r="L1658" s="2" t="str">
        <f>VLOOKUP($C1658,Clients!$B:$F,L$6,0)</f>
        <v>Foreign</v>
      </c>
      <c r="M1658" s="2" t="str">
        <f>VLOOKUP($C1658,Clients!$B:$F,M$6,0)</f>
        <v>MY</v>
      </c>
      <c r="N1658" s="2" t="str">
        <f>VLOOKUP($C1658,Clients!$B:$F,N$6,0)</f>
        <v>Malaysia</v>
      </c>
    </row>
    <row r="1659" spans="2:14" x14ac:dyDescent="0.2">
      <c r="B1659" s="8">
        <v>6468</v>
      </c>
      <c r="C1659" s="2" t="s">
        <v>2423</v>
      </c>
      <c r="D1659" s="2" t="s">
        <v>16</v>
      </c>
      <c r="E1659" s="8">
        <v>1</v>
      </c>
      <c r="F1659" s="2" t="s">
        <v>2587</v>
      </c>
      <c r="G1659" s="2" t="s">
        <v>2586</v>
      </c>
      <c r="H1659" s="9">
        <v>42794</v>
      </c>
      <c r="I1659" s="2">
        <v>2017</v>
      </c>
      <c r="J1659" s="2">
        <v>2</v>
      </c>
      <c r="K1659" s="2" t="str">
        <f>VLOOKUP($C1659,Clients!$B:$F,K$6,0)</f>
        <v>Edgeblab</v>
      </c>
      <c r="L1659" s="2" t="str">
        <f>VLOOKUP($C1659,Clients!$B:$F,L$6,0)</f>
        <v>Foreign</v>
      </c>
      <c r="M1659" s="2" t="str">
        <f>VLOOKUP($C1659,Clients!$B:$F,M$6,0)</f>
        <v>MY</v>
      </c>
      <c r="N1659" s="2" t="str">
        <f>VLOOKUP($C1659,Clients!$B:$F,N$6,0)</f>
        <v>Malaysia</v>
      </c>
    </row>
    <row r="1660" spans="2:14" x14ac:dyDescent="0.2">
      <c r="B1660" s="8">
        <v>-7980</v>
      </c>
      <c r="C1660" s="2" t="s">
        <v>2423</v>
      </c>
      <c r="D1660" s="2" t="s">
        <v>16</v>
      </c>
      <c r="E1660" s="8">
        <v>-1</v>
      </c>
      <c r="F1660" s="2" t="s">
        <v>2588</v>
      </c>
      <c r="G1660" s="2" t="s">
        <v>2586</v>
      </c>
      <c r="H1660" s="9">
        <v>42794</v>
      </c>
      <c r="I1660" s="2">
        <v>2017</v>
      </c>
      <c r="J1660" s="2">
        <v>2</v>
      </c>
      <c r="K1660" s="2" t="str">
        <f>VLOOKUP($C1660,Clients!$B:$F,K$6,0)</f>
        <v>Edgeblab</v>
      </c>
      <c r="L1660" s="2" t="str">
        <f>VLOOKUP($C1660,Clients!$B:$F,L$6,0)</f>
        <v>Foreign</v>
      </c>
      <c r="M1660" s="2" t="str">
        <f>VLOOKUP($C1660,Clients!$B:$F,M$6,0)</f>
        <v>MY</v>
      </c>
      <c r="N1660" s="2" t="str">
        <f>VLOOKUP($C1660,Clients!$B:$F,N$6,0)</f>
        <v>Malaysia</v>
      </c>
    </row>
    <row r="1661" spans="2:14" x14ac:dyDescent="0.2">
      <c r="B1661" s="8">
        <v>199370.80799999999</v>
      </c>
      <c r="C1661" s="2" t="s">
        <v>2423</v>
      </c>
      <c r="D1661" s="2" t="s">
        <v>16</v>
      </c>
      <c r="E1661" s="8">
        <v>69</v>
      </c>
      <c r="F1661" s="2" t="s">
        <v>2584</v>
      </c>
      <c r="G1661" s="2" t="s">
        <v>2589</v>
      </c>
      <c r="H1661" s="9">
        <v>42802</v>
      </c>
      <c r="I1661" s="2">
        <v>2017</v>
      </c>
      <c r="J1661" s="2">
        <v>3</v>
      </c>
      <c r="K1661" s="2" t="str">
        <f>VLOOKUP($C1661,Clients!$B:$F,K$6,0)</f>
        <v>Edgeblab</v>
      </c>
      <c r="L1661" s="2" t="str">
        <f>VLOOKUP($C1661,Clients!$B:$F,L$6,0)</f>
        <v>Foreign</v>
      </c>
      <c r="M1661" s="2" t="str">
        <f>VLOOKUP($C1661,Clients!$B:$F,M$6,0)</f>
        <v>MY</v>
      </c>
      <c r="N1661" s="2" t="str">
        <f>VLOOKUP($C1661,Clients!$B:$F,N$6,0)</f>
        <v>Malaysia</v>
      </c>
    </row>
    <row r="1662" spans="2:14" x14ac:dyDescent="0.2">
      <c r="B1662" s="8">
        <v>3780</v>
      </c>
      <c r="C1662" s="2" t="s">
        <v>2423</v>
      </c>
      <c r="D1662" s="2" t="s">
        <v>16</v>
      </c>
      <c r="E1662" s="8">
        <v>1</v>
      </c>
      <c r="F1662" s="2" t="s">
        <v>2584</v>
      </c>
      <c r="G1662" s="2" t="s">
        <v>2590</v>
      </c>
      <c r="H1662" s="9">
        <v>42802</v>
      </c>
      <c r="I1662" s="2">
        <v>2017</v>
      </c>
      <c r="J1662" s="2">
        <v>3</v>
      </c>
      <c r="K1662" s="2" t="str">
        <f>VLOOKUP($C1662,Clients!$B:$F,K$6,0)</f>
        <v>Edgeblab</v>
      </c>
      <c r="L1662" s="2" t="str">
        <f>VLOOKUP($C1662,Clients!$B:$F,L$6,0)</f>
        <v>Foreign</v>
      </c>
      <c r="M1662" s="2" t="str">
        <f>VLOOKUP($C1662,Clients!$B:$F,M$6,0)</f>
        <v>MY</v>
      </c>
      <c r="N1662" s="2" t="str">
        <f>VLOOKUP($C1662,Clients!$B:$F,N$6,0)</f>
        <v>Malaysia</v>
      </c>
    </row>
    <row r="1663" spans="2:14" x14ac:dyDescent="0.2">
      <c r="B1663" s="8">
        <v>0</v>
      </c>
      <c r="C1663" s="2" t="s">
        <v>2423</v>
      </c>
      <c r="D1663" s="2" t="s">
        <v>199</v>
      </c>
      <c r="E1663" s="8">
        <v>120</v>
      </c>
      <c r="F1663" s="2" t="s">
        <v>2591</v>
      </c>
      <c r="G1663" s="2" t="s">
        <v>2592</v>
      </c>
      <c r="H1663" s="9">
        <v>42818</v>
      </c>
      <c r="I1663" s="2">
        <v>2017</v>
      </c>
      <c r="J1663" s="2">
        <v>3</v>
      </c>
      <c r="K1663" s="2" t="str">
        <f>VLOOKUP($C1663,Clients!$B:$F,K$6,0)</f>
        <v>Edgeblab</v>
      </c>
      <c r="L1663" s="2" t="str">
        <f>VLOOKUP($C1663,Clients!$B:$F,L$6,0)</f>
        <v>Foreign</v>
      </c>
      <c r="M1663" s="2" t="str">
        <f>VLOOKUP($C1663,Clients!$B:$F,M$6,0)</f>
        <v>MY</v>
      </c>
      <c r="N1663" s="2" t="str">
        <f>VLOOKUP($C1663,Clients!$B:$F,N$6,0)</f>
        <v>Malaysia</v>
      </c>
    </row>
    <row r="1664" spans="2:14" x14ac:dyDescent="0.2">
      <c r="B1664" s="8">
        <v>0</v>
      </c>
      <c r="C1664" s="2" t="s">
        <v>2423</v>
      </c>
      <c r="D1664" s="2" t="s">
        <v>199</v>
      </c>
      <c r="E1664" s="8">
        <v>1</v>
      </c>
      <c r="F1664" s="2" t="s">
        <v>2593</v>
      </c>
      <c r="G1664" s="2" t="s">
        <v>2594</v>
      </c>
      <c r="H1664" s="9">
        <v>42824</v>
      </c>
      <c r="I1664" s="2">
        <v>2017</v>
      </c>
      <c r="J1664" s="2">
        <v>3</v>
      </c>
      <c r="K1664" s="2" t="str">
        <f>VLOOKUP($C1664,Clients!$B:$F,K$6,0)</f>
        <v>Edgeblab</v>
      </c>
      <c r="L1664" s="2" t="str">
        <f>VLOOKUP($C1664,Clients!$B:$F,L$6,0)</f>
        <v>Foreign</v>
      </c>
      <c r="M1664" s="2" t="str">
        <f>VLOOKUP($C1664,Clients!$B:$F,M$6,0)</f>
        <v>MY</v>
      </c>
      <c r="N1664" s="2" t="str">
        <f>VLOOKUP($C1664,Clients!$B:$F,N$6,0)</f>
        <v>Malaysia</v>
      </c>
    </row>
    <row r="1665" spans="2:14" x14ac:dyDescent="0.2">
      <c r="B1665" s="8">
        <v>-2419.2000000000003</v>
      </c>
      <c r="C1665" s="2" t="s">
        <v>2423</v>
      </c>
      <c r="D1665" s="2" t="s">
        <v>51</v>
      </c>
      <c r="E1665" s="8">
        <v>0</v>
      </c>
      <c r="F1665" s="2" t="s">
        <v>2595</v>
      </c>
      <c r="G1665" s="2" t="s">
        <v>2596</v>
      </c>
      <c r="H1665" s="9">
        <v>42855</v>
      </c>
      <c r="I1665" s="2">
        <v>2017</v>
      </c>
      <c r="J1665" s="2">
        <v>4</v>
      </c>
      <c r="K1665" s="2" t="str">
        <f>VLOOKUP($C1665,Clients!$B:$F,K$6,0)</f>
        <v>Edgeblab</v>
      </c>
      <c r="L1665" s="2" t="str">
        <f>VLOOKUP($C1665,Clients!$B:$F,L$6,0)</f>
        <v>Foreign</v>
      </c>
      <c r="M1665" s="2" t="str">
        <f>VLOOKUP($C1665,Clients!$B:$F,M$6,0)</f>
        <v>MY</v>
      </c>
      <c r="N1665" s="2" t="str">
        <f>VLOOKUP($C1665,Clients!$B:$F,N$6,0)</f>
        <v>Malaysia</v>
      </c>
    </row>
    <row r="1666" spans="2:14" x14ac:dyDescent="0.2">
      <c r="B1666" s="8">
        <v>0</v>
      </c>
      <c r="C1666" s="2" t="s">
        <v>2423</v>
      </c>
      <c r="D1666" s="2" t="s">
        <v>46</v>
      </c>
      <c r="E1666" s="8">
        <v>3</v>
      </c>
      <c r="F1666" s="2" t="s">
        <v>2597</v>
      </c>
      <c r="G1666" s="2" t="s">
        <v>2598</v>
      </c>
      <c r="H1666" s="9">
        <v>42880</v>
      </c>
      <c r="I1666" s="2">
        <v>2017</v>
      </c>
      <c r="J1666" s="2">
        <v>5</v>
      </c>
      <c r="K1666" s="2" t="str">
        <f>VLOOKUP($C1666,Clients!$B:$F,K$6,0)</f>
        <v>Edgeblab</v>
      </c>
      <c r="L1666" s="2" t="str">
        <f>VLOOKUP($C1666,Clients!$B:$F,L$6,0)</f>
        <v>Foreign</v>
      </c>
      <c r="M1666" s="2" t="str">
        <f>VLOOKUP($C1666,Clients!$B:$F,M$6,0)</f>
        <v>MY</v>
      </c>
      <c r="N1666" s="2" t="str">
        <f>VLOOKUP($C1666,Clients!$B:$F,N$6,0)</f>
        <v>Malaysia</v>
      </c>
    </row>
    <row r="1667" spans="2:14" x14ac:dyDescent="0.2">
      <c r="B1667" s="8">
        <v>0</v>
      </c>
      <c r="C1667" s="2" t="s">
        <v>2423</v>
      </c>
      <c r="D1667" s="2" t="s">
        <v>46</v>
      </c>
      <c r="E1667" s="8">
        <v>40</v>
      </c>
      <c r="F1667" s="2" t="s">
        <v>2599</v>
      </c>
      <c r="G1667" s="2" t="s">
        <v>2600</v>
      </c>
      <c r="H1667" s="9">
        <v>42886</v>
      </c>
      <c r="I1667" s="2">
        <v>2017</v>
      </c>
      <c r="J1667" s="2">
        <v>5</v>
      </c>
      <c r="K1667" s="2" t="str">
        <f>VLOOKUP($C1667,Clients!$B:$F,K$6,0)</f>
        <v>Edgeblab</v>
      </c>
      <c r="L1667" s="2" t="str">
        <f>VLOOKUP($C1667,Clients!$B:$F,L$6,0)</f>
        <v>Foreign</v>
      </c>
      <c r="M1667" s="2" t="str">
        <f>VLOOKUP($C1667,Clients!$B:$F,M$6,0)</f>
        <v>MY</v>
      </c>
      <c r="N1667" s="2" t="str">
        <f>VLOOKUP($C1667,Clients!$B:$F,N$6,0)</f>
        <v>Malaysia</v>
      </c>
    </row>
    <row r="1668" spans="2:14" x14ac:dyDescent="0.2">
      <c r="B1668" s="8">
        <v>0</v>
      </c>
      <c r="C1668" s="2" t="s">
        <v>2423</v>
      </c>
      <c r="D1668" s="2" t="s">
        <v>16</v>
      </c>
      <c r="E1668" s="8">
        <v>835.18</v>
      </c>
      <c r="F1668" s="2" t="s">
        <v>2601</v>
      </c>
      <c r="G1668" s="2" t="s">
        <v>2602</v>
      </c>
      <c r="H1668" s="9">
        <v>42892</v>
      </c>
      <c r="I1668" s="2">
        <v>2017</v>
      </c>
      <c r="J1668" s="2">
        <v>6</v>
      </c>
      <c r="K1668" s="2" t="str">
        <f>VLOOKUP($C1668,Clients!$B:$F,K$6,0)</f>
        <v>Edgeblab</v>
      </c>
      <c r="L1668" s="2" t="str">
        <f>VLOOKUP($C1668,Clients!$B:$F,L$6,0)</f>
        <v>Foreign</v>
      </c>
      <c r="M1668" s="2" t="str">
        <f>VLOOKUP($C1668,Clients!$B:$F,M$6,0)</f>
        <v>MY</v>
      </c>
      <c r="N1668" s="2" t="str">
        <f>VLOOKUP($C1668,Clients!$B:$F,N$6,0)</f>
        <v>Malaysia</v>
      </c>
    </row>
    <row r="1669" spans="2:14" x14ac:dyDescent="0.2">
      <c r="B1669" s="8">
        <v>1050</v>
      </c>
      <c r="C1669" s="2" t="s">
        <v>2423</v>
      </c>
      <c r="D1669" s="2" t="s">
        <v>16</v>
      </c>
      <c r="E1669" s="8">
        <v>1</v>
      </c>
      <c r="F1669" s="2" t="s">
        <v>2603</v>
      </c>
      <c r="G1669" s="2" t="s">
        <v>2604</v>
      </c>
      <c r="H1669" s="9">
        <v>42892</v>
      </c>
      <c r="I1669" s="2">
        <v>2017</v>
      </c>
      <c r="J1669" s="2">
        <v>6</v>
      </c>
      <c r="K1669" s="2" t="str">
        <f>VLOOKUP($C1669,Clients!$B:$F,K$6,0)</f>
        <v>Edgeblab</v>
      </c>
      <c r="L1669" s="2" t="str">
        <f>VLOOKUP($C1669,Clients!$B:$F,L$6,0)</f>
        <v>Foreign</v>
      </c>
      <c r="M1669" s="2" t="str">
        <f>VLOOKUP($C1669,Clients!$B:$F,M$6,0)</f>
        <v>MY</v>
      </c>
      <c r="N1669" s="2" t="str">
        <f>VLOOKUP($C1669,Clients!$B:$F,N$6,0)</f>
        <v>Malaysia</v>
      </c>
    </row>
    <row r="1670" spans="2:14" x14ac:dyDescent="0.2">
      <c r="B1670" s="8">
        <v>305298</v>
      </c>
      <c r="C1670" s="2" t="s">
        <v>2423</v>
      </c>
      <c r="D1670" s="2" t="s">
        <v>16</v>
      </c>
      <c r="E1670" s="8">
        <v>158</v>
      </c>
      <c r="F1670" s="2" t="s">
        <v>2605</v>
      </c>
      <c r="G1670" s="2" t="s">
        <v>2606</v>
      </c>
      <c r="H1670" s="9">
        <v>42915</v>
      </c>
      <c r="I1670" s="2">
        <v>2017</v>
      </c>
      <c r="J1670" s="2">
        <v>6</v>
      </c>
      <c r="K1670" s="2" t="str">
        <f>VLOOKUP($C1670,Clients!$B:$F,K$6,0)</f>
        <v>Edgeblab</v>
      </c>
      <c r="L1670" s="2" t="str">
        <f>VLOOKUP($C1670,Clients!$B:$F,L$6,0)</f>
        <v>Foreign</v>
      </c>
      <c r="M1670" s="2" t="str">
        <f>VLOOKUP($C1670,Clients!$B:$F,M$6,0)</f>
        <v>MY</v>
      </c>
      <c r="N1670" s="2" t="str">
        <f>VLOOKUP($C1670,Clients!$B:$F,N$6,0)</f>
        <v>Malaysia</v>
      </c>
    </row>
    <row r="1671" spans="2:14" x14ac:dyDescent="0.2">
      <c r="B1671" s="8">
        <v>6468</v>
      </c>
      <c r="C1671" s="2" t="s">
        <v>2423</v>
      </c>
      <c r="D1671" s="2" t="s">
        <v>16</v>
      </c>
      <c r="E1671" s="8">
        <v>1</v>
      </c>
      <c r="F1671" s="2" t="s">
        <v>2605</v>
      </c>
      <c r="G1671" s="2" t="s">
        <v>2607</v>
      </c>
      <c r="H1671" s="9">
        <v>42915</v>
      </c>
      <c r="I1671" s="2">
        <v>2017</v>
      </c>
      <c r="J1671" s="2">
        <v>6</v>
      </c>
      <c r="K1671" s="2" t="str">
        <f>VLOOKUP($C1671,Clients!$B:$F,K$6,0)</f>
        <v>Edgeblab</v>
      </c>
      <c r="L1671" s="2" t="str">
        <f>VLOOKUP($C1671,Clients!$B:$F,L$6,0)</f>
        <v>Foreign</v>
      </c>
      <c r="M1671" s="2" t="str">
        <f>VLOOKUP($C1671,Clients!$B:$F,M$6,0)</f>
        <v>MY</v>
      </c>
      <c r="N1671" s="2" t="str">
        <f>VLOOKUP($C1671,Clients!$B:$F,N$6,0)</f>
        <v>Malaysia</v>
      </c>
    </row>
    <row r="1672" spans="2:14" x14ac:dyDescent="0.2">
      <c r="B1672" s="8">
        <v>2016</v>
      </c>
      <c r="C1672" s="2" t="s">
        <v>2423</v>
      </c>
      <c r="D1672" s="2" t="s">
        <v>16</v>
      </c>
      <c r="E1672" s="8">
        <v>113</v>
      </c>
      <c r="F1672" s="2" t="s">
        <v>2608</v>
      </c>
      <c r="G1672" s="2" t="s">
        <v>2609</v>
      </c>
      <c r="H1672" s="9">
        <v>42915</v>
      </c>
      <c r="I1672" s="2">
        <v>2017</v>
      </c>
      <c r="J1672" s="2">
        <v>6</v>
      </c>
      <c r="K1672" s="2" t="str">
        <f>VLOOKUP($C1672,Clients!$B:$F,K$6,0)</f>
        <v>Edgeblab</v>
      </c>
      <c r="L1672" s="2" t="str">
        <f>VLOOKUP($C1672,Clients!$B:$F,L$6,0)</f>
        <v>Foreign</v>
      </c>
      <c r="M1672" s="2" t="str">
        <f>VLOOKUP($C1672,Clients!$B:$F,M$6,0)</f>
        <v>MY</v>
      </c>
      <c r="N1672" s="2" t="str">
        <f>VLOOKUP($C1672,Clients!$B:$F,N$6,0)</f>
        <v>Malaysia</v>
      </c>
    </row>
    <row r="1673" spans="2:14" x14ac:dyDescent="0.2">
      <c r="B1673" s="8">
        <v>7228.2000000000007</v>
      </c>
      <c r="C1673" s="2" t="s">
        <v>2423</v>
      </c>
      <c r="D1673" s="2" t="s">
        <v>16</v>
      </c>
      <c r="E1673" s="8">
        <v>4</v>
      </c>
      <c r="F1673" s="2" t="s">
        <v>2610</v>
      </c>
      <c r="G1673" s="2" t="s">
        <v>2611</v>
      </c>
      <c r="H1673" s="9">
        <v>42930</v>
      </c>
      <c r="I1673" s="2">
        <v>2017</v>
      </c>
      <c r="J1673" s="2">
        <v>7</v>
      </c>
      <c r="K1673" s="2" t="str">
        <f>VLOOKUP($C1673,Clients!$B:$F,K$6,0)</f>
        <v>Edgeblab</v>
      </c>
      <c r="L1673" s="2" t="str">
        <f>VLOOKUP($C1673,Clients!$B:$F,L$6,0)</f>
        <v>Foreign</v>
      </c>
      <c r="M1673" s="2" t="str">
        <f>VLOOKUP($C1673,Clients!$B:$F,M$6,0)</f>
        <v>MY</v>
      </c>
      <c r="N1673" s="2" t="str">
        <f>VLOOKUP($C1673,Clients!$B:$F,N$6,0)</f>
        <v>Malaysia</v>
      </c>
    </row>
    <row r="1674" spans="2:14" x14ac:dyDescent="0.2">
      <c r="B1674" s="8">
        <v>1680</v>
      </c>
      <c r="C1674" s="2" t="s">
        <v>2423</v>
      </c>
      <c r="D1674" s="2" t="s">
        <v>16</v>
      </c>
      <c r="E1674" s="8">
        <v>1</v>
      </c>
      <c r="F1674" s="2" t="s">
        <v>2610</v>
      </c>
      <c r="G1674" s="2" t="s">
        <v>2612</v>
      </c>
      <c r="H1674" s="9">
        <v>42930</v>
      </c>
      <c r="I1674" s="2">
        <v>2017</v>
      </c>
      <c r="J1674" s="2">
        <v>7</v>
      </c>
      <c r="K1674" s="2" t="str">
        <f>VLOOKUP($C1674,Clients!$B:$F,K$6,0)</f>
        <v>Edgeblab</v>
      </c>
      <c r="L1674" s="2" t="str">
        <f>VLOOKUP($C1674,Clients!$B:$F,L$6,0)</f>
        <v>Foreign</v>
      </c>
      <c r="M1674" s="2" t="str">
        <f>VLOOKUP($C1674,Clients!$B:$F,M$6,0)</f>
        <v>MY</v>
      </c>
      <c r="N1674" s="2" t="str">
        <f>VLOOKUP($C1674,Clients!$B:$F,N$6,0)</f>
        <v>Malaysia</v>
      </c>
    </row>
    <row r="1675" spans="2:14" x14ac:dyDescent="0.2">
      <c r="B1675" s="8">
        <v>349020</v>
      </c>
      <c r="C1675" s="2" t="s">
        <v>2423</v>
      </c>
      <c r="D1675" s="2" t="s">
        <v>16</v>
      </c>
      <c r="E1675" s="8">
        <v>180</v>
      </c>
      <c r="F1675" s="2" t="s">
        <v>2605</v>
      </c>
      <c r="G1675" s="2" t="s">
        <v>2613</v>
      </c>
      <c r="H1675" s="9">
        <v>42940</v>
      </c>
      <c r="I1675" s="2">
        <v>2017</v>
      </c>
      <c r="J1675" s="2">
        <v>7</v>
      </c>
      <c r="K1675" s="2" t="str">
        <f>VLOOKUP($C1675,Clients!$B:$F,K$6,0)</f>
        <v>Edgeblab</v>
      </c>
      <c r="L1675" s="2" t="str">
        <f>VLOOKUP($C1675,Clients!$B:$F,L$6,0)</f>
        <v>Foreign</v>
      </c>
      <c r="M1675" s="2" t="str">
        <f>VLOOKUP($C1675,Clients!$B:$F,M$6,0)</f>
        <v>MY</v>
      </c>
      <c r="N1675" s="2" t="str">
        <f>VLOOKUP($C1675,Clients!$B:$F,N$6,0)</f>
        <v>Malaysia</v>
      </c>
    </row>
    <row r="1676" spans="2:14" x14ac:dyDescent="0.2">
      <c r="B1676" s="8">
        <v>8736</v>
      </c>
      <c r="C1676" s="2" t="s">
        <v>2423</v>
      </c>
      <c r="D1676" s="2" t="s">
        <v>16</v>
      </c>
      <c r="E1676" s="8">
        <v>1</v>
      </c>
      <c r="F1676" s="2" t="s">
        <v>2614</v>
      </c>
      <c r="G1676" s="2" t="s">
        <v>2615</v>
      </c>
      <c r="H1676" s="9">
        <v>42940</v>
      </c>
      <c r="I1676" s="2">
        <v>2017</v>
      </c>
      <c r="J1676" s="2">
        <v>7</v>
      </c>
      <c r="K1676" s="2" t="str">
        <f>VLOOKUP($C1676,Clients!$B:$F,K$6,0)</f>
        <v>Edgeblab</v>
      </c>
      <c r="L1676" s="2" t="str">
        <f>VLOOKUP($C1676,Clients!$B:$F,L$6,0)</f>
        <v>Foreign</v>
      </c>
      <c r="M1676" s="2" t="str">
        <f>VLOOKUP($C1676,Clients!$B:$F,M$6,0)</f>
        <v>MY</v>
      </c>
      <c r="N1676" s="2" t="str">
        <f>VLOOKUP($C1676,Clients!$B:$F,N$6,0)</f>
        <v>Malaysia</v>
      </c>
    </row>
    <row r="1677" spans="2:14" x14ac:dyDescent="0.2">
      <c r="B1677" s="8">
        <v>0</v>
      </c>
      <c r="C1677" s="2" t="s">
        <v>2423</v>
      </c>
      <c r="D1677" s="2" t="s">
        <v>46</v>
      </c>
      <c r="E1677" s="8">
        <v>1</v>
      </c>
      <c r="F1677" s="2" t="s">
        <v>2616</v>
      </c>
      <c r="G1677" s="2" t="s">
        <v>2617</v>
      </c>
      <c r="H1677" s="9">
        <v>42943</v>
      </c>
      <c r="I1677" s="2">
        <v>2017</v>
      </c>
      <c r="J1677" s="2">
        <v>7</v>
      </c>
      <c r="K1677" s="2" t="str">
        <f>VLOOKUP($C1677,Clients!$B:$F,K$6,0)</f>
        <v>Edgeblab</v>
      </c>
      <c r="L1677" s="2" t="str">
        <f>VLOOKUP($C1677,Clients!$B:$F,L$6,0)</f>
        <v>Foreign</v>
      </c>
      <c r="M1677" s="2" t="str">
        <f>VLOOKUP($C1677,Clients!$B:$F,M$6,0)</f>
        <v>MY</v>
      </c>
      <c r="N1677" s="2" t="str">
        <f>VLOOKUP($C1677,Clients!$B:$F,N$6,0)</f>
        <v>Malaysia</v>
      </c>
    </row>
    <row r="1678" spans="2:14" x14ac:dyDescent="0.2">
      <c r="B1678" s="8">
        <v>300077.40000000002</v>
      </c>
      <c r="C1678" s="2" t="s">
        <v>2423</v>
      </c>
      <c r="D1678" s="2" t="s">
        <v>16</v>
      </c>
      <c r="E1678" s="8">
        <v>153</v>
      </c>
      <c r="F1678" s="2" t="s">
        <v>2605</v>
      </c>
      <c r="G1678" s="2" t="s">
        <v>2618</v>
      </c>
      <c r="H1678" s="9">
        <v>42958</v>
      </c>
      <c r="I1678" s="2">
        <v>2017</v>
      </c>
      <c r="J1678" s="2">
        <v>8</v>
      </c>
      <c r="K1678" s="2" t="str">
        <f>VLOOKUP($C1678,Clients!$B:$F,K$6,0)</f>
        <v>Edgeblab</v>
      </c>
      <c r="L1678" s="2" t="str">
        <f>VLOOKUP($C1678,Clients!$B:$F,L$6,0)</f>
        <v>Foreign</v>
      </c>
      <c r="M1678" s="2" t="str">
        <f>VLOOKUP($C1678,Clients!$B:$F,M$6,0)</f>
        <v>MY</v>
      </c>
      <c r="N1678" s="2" t="str">
        <f>VLOOKUP($C1678,Clients!$B:$F,N$6,0)</f>
        <v>Malaysia</v>
      </c>
    </row>
    <row r="1679" spans="2:14" x14ac:dyDescent="0.2">
      <c r="B1679" s="8">
        <v>6468</v>
      </c>
      <c r="C1679" s="2" t="s">
        <v>2423</v>
      </c>
      <c r="D1679" s="2" t="s">
        <v>16</v>
      </c>
      <c r="E1679" s="8">
        <v>1</v>
      </c>
      <c r="F1679" s="2" t="s">
        <v>2619</v>
      </c>
      <c r="G1679" s="2" t="s">
        <v>2620</v>
      </c>
      <c r="H1679" s="9">
        <v>42958</v>
      </c>
      <c r="I1679" s="2">
        <v>2017</v>
      </c>
      <c r="J1679" s="2">
        <v>8</v>
      </c>
      <c r="K1679" s="2" t="str">
        <f>VLOOKUP($C1679,Clients!$B:$F,K$6,0)</f>
        <v>Edgeblab</v>
      </c>
      <c r="L1679" s="2" t="str">
        <f>VLOOKUP($C1679,Clients!$B:$F,L$6,0)</f>
        <v>Foreign</v>
      </c>
      <c r="M1679" s="2" t="str">
        <f>VLOOKUP($C1679,Clients!$B:$F,M$6,0)</f>
        <v>MY</v>
      </c>
      <c r="N1679" s="2" t="str">
        <f>VLOOKUP($C1679,Clients!$B:$F,N$6,0)</f>
        <v>Malaysia</v>
      </c>
    </row>
    <row r="1680" spans="2:14" x14ac:dyDescent="0.2">
      <c r="B1680" s="8">
        <v>0</v>
      </c>
      <c r="C1680" s="2" t="s">
        <v>2423</v>
      </c>
      <c r="D1680" s="2" t="s">
        <v>16</v>
      </c>
      <c r="E1680" s="8">
        <v>32</v>
      </c>
      <c r="F1680" s="2" t="s">
        <v>2621</v>
      </c>
      <c r="G1680" s="2" t="s">
        <v>2622</v>
      </c>
      <c r="H1680" s="9">
        <v>42958</v>
      </c>
      <c r="I1680" s="2">
        <v>2017</v>
      </c>
      <c r="J1680" s="2">
        <v>8</v>
      </c>
      <c r="K1680" s="2" t="str">
        <f>VLOOKUP($C1680,Clients!$B:$F,K$6,0)</f>
        <v>Edgeblab</v>
      </c>
      <c r="L1680" s="2" t="str">
        <f>VLOOKUP($C1680,Clients!$B:$F,L$6,0)</f>
        <v>Foreign</v>
      </c>
      <c r="M1680" s="2" t="str">
        <f>VLOOKUP($C1680,Clients!$B:$F,M$6,0)</f>
        <v>MY</v>
      </c>
      <c r="N1680" s="2" t="str">
        <f>VLOOKUP($C1680,Clients!$B:$F,N$6,0)</f>
        <v>Malaysia</v>
      </c>
    </row>
    <row r="1681" spans="2:14" x14ac:dyDescent="0.2">
      <c r="B1681" s="8">
        <v>67.2</v>
      </c>
      <c r="C1681" s="2" t="s">
        <v>2423</v>
      </c>
      <c r="D1681" s="2" t="s">
        <v>46</v>
      </c>
      <c r="E1681" s="8">
        <v>10</v>
      </c>
      <c r="F1681" s="2" t="s">
        <v>2623</v>
      </c>
      <c r="G1681" s="2" t="s">
        <v>2624</v>
      </c>
      <c r="H1681" s="9">
        <v>42990</v>
      </c>
      <c r="I1681" s="2">
        <v>2017</v>
      </c>
      <c r="J1681" s="2">
        <v>9</v>
      </c>
      <c r="K1681" s="2" t="str">
        <f>VLOOKUP($C1681,Clients!$B:$F,K$6,0)</f>
        <v>Edgeblab</v>
      </c>
      <c r="L1681" s="2" t="str">
        <f>VLOOKUP($C1681,Clients!$B:$F,L$6,0)</f>
        <v>Foreign</v>
      </c>
      <c r="M1681" s="2" t="str">
        <f>VLOOKUP($C1681,Clients!$B:$F,M$6,0)</f>
        <v>MY</v>
      </c>
      <c r="N1681" s="2" t="str">
        <f>VLOOKUP($C1681,Clients!$B:$F,N$6,0)</f>
        <v>Malaysia</v>
      </c>
    </row>
    <row r="1682" spans="2:14" x14ac:dyDescent="0.2">
      <c r="B1682" s="8">
        <v>92.4</v>
      </c>
      <c r="C1682" s="2" t="s">
        <v>2423</v>
      </c>
      <c r="D1682" s="2" t="s">
        <v>46</v>
      </c>
      <c r="E1682" s="8">
        <v>1</v>
      </c>
      <c r="F1682" s="2" t="s">
        <v>2623</v>
      </c>
      <c r="G1682" s="2" t="s">
        <v>2625</v>
      </c>
      <c r="H1682" s="9">
        <v>42990</v>
      </c>
      <c r="I1682" s="2">
        <v>2017</v>
      </c>
      <c r="J1682" s="2">
        <v>9</v>
      </c>
      <c r="K1682" s="2" t="str">
        <f>VLOOKUP($C1682,Clients!$B:$F,K$6,0)</f>
        <v>Edgeblab</v>
      </c>
      <c r="L1682" s="2" t="str">
        <f>VLOOKUP($C1682,Clients!$B:$F,L$6,0)</f>
        <v>Foreign</v>
      </c>
      <c r="M1682" s="2" t="str">
        <f>VLOOKUP($C1682,Clients!$B:$F,M$6,0)</f>
        <v>MY</v>
      </c>
      <c r="N1682" s="2" t="str">
        <f>VLOOKUP($C1682,Clients!$B:$F,N$6,0)</f>
        <v>Malaysia</v>
      </c>
    </row>
    <row r="1683" spans="2:14" x14ac:dyDescent="0.2">
      <c r="B1683" s="8">
        <v>269656.8</v>
      </c>
      <c r="C1683" s="2" t="s">
        <v>2423</v>
      </c>
      <c r="D1683" s="2" t="s">
        <v>16</v>
      </c>
      <c r="E1683" s="8">
        <v>140</v>
      </c>
      <c r="F1683" s="2" t="s">
        <v>2626</v>
      </c>
      <c r="G1683" s="2" t="s">
        <v>2627</v>
      </c>
      <c r="H1683" s="9">
        <v>42996</v>
      </c>
      <c r="I1683" s="2">
        <v>2017</v>
      </c>
      <c r="J1683" s="2">
        <v>9</v>
      </c>
      <c r="K1683" s="2" t="str">
        <f>VLOOKUP($C1683,Clients!$B:$F,K$6,0)</f>
        <v>Edgeblab</v>
      </c>
      <c r="L1683" s="2" t="str">
        <f>VLOOKUP($C1683,Clients!$B:$F,L$6,0)</f>
        <v>Foreign</v>
      </c>
      <c r="M1683" s="2" t="str">
        <f>VLOOKUP($C1683,Clients!$B:$F,M$6,0)</f>
        <v>MY</v>
      </c>
      <c r="N1683" s="2" t="str">
        <f>VLOOKUP($C1683,Clients!$B:$F,N$6,0)</f>
        <v>Malaysia</v>
      </c>
    </row>
    <row r="1684" spans="2:14" x14ac:dyDescent="0.2">
      <c r="B1684" s="8">
        <v>3536.4</v>
      </c>
      <c r="C1684" s="2" t="s">
        <v>2423</v>
      </c>
      <c r="D1684" s="2" t="s">
        <v>16</v>
      </c>
      <c r="E1684" s="8">
        <v>460</v>
      </c>
      <c r="F1684" s="2" t="s">
        <v>2628</v>
      </c>
      <c r="G1684" s="2" t="s">
        <v>2629</v>
      </c>
      <c r="H1684" s="9">
        <v>42996</v>
      </c>
      <c r="I1684" s="2">
        <v>2017</v>
      </c>
      <c r="J1684" s="2">
        <v>9</v>
      </c>
      <c r="K1684" s="2" t="str">
        <f>VLOOKUP($C1684,Clients!$B:$F,K$6,0)</f>
        <v>Edgeblab</v>
      </c>
      <c r="L1684" s="2" t="str">
        <f>VLOOKUP($C1684,Clients!$B:$F,L$6,0)</f>
        <v>Foreign</v>
      </c>
      <c r="M1684" s="2" t="str">
        <f>VLOOKUP($C1684,Clients!$B:$F,M$6,0)</f>
        <v>MY</v>
      </c>
      <c r="N1684" s="2" t="str">
        <f>VLOOKUP($C1684,Clients!$B:$F,N$6,0)</f>
        <v>Malaysia</v>
      </c>
    </row>
    <row r="1685" spans="2:14" x14ac:dyDescent="0.2">
      <c r="B1685" s="8">
        <v>6468</v>
      </c>
      <c r="C1685" s="2" t="s">
        <v>2423</v>
      </c>
      <c r="D1685" s="2" t="s">
        <v>16</v>
      </c>
      <c r="E1685" s="8">
        <v>1</v>
      </c>
      <c r="F1685" s="2" t="s">
        <v>2626</v>
      </c>
      <c r="G1685" s="2" t="s">
        <v>2630</v>
      </c>
      <c r="H1685" s="9">
        <v>42996</v>
      </c>
      <c r="I1685" s="2">
        <v>2017</v>
      </c>
      <c r="J1685" s="2">
        <v>9</v>
      </c>
      <c r="K1685" s="2" t="str">
        <f>VLOOKUP($C1685,Clients!$B:$F,K$6,0)</f>
        <v>Edgeblab</v>
      </c>
      <c r="L1685" s="2" t="str">
        <f>VLOOKUP($C1685,Clients!$B:$F,L$6,0)</f>
        <v>Foreign</v>
      </c>
      <c r="M1685" s="2" t="str">
        <f>VLOOKUP($C1685,Clients!$B:$F,M$6,0)</f>
        <v>MY</v>
      </c>
      <c r="N1685" s="2" t="str">
        <f>VLOOKUP($C1685,Clients!$B:$F,N$6,0)</f>
        <v>Malaysia</v>
      </c>
    </row>
    <row r="1686" spans="2:14" x14ac:dyDescent="0.2">
      <c r="B1686" s="8">
        <v>98280</v>
      </c>
      <c r="C1686" s="2" t="s">
        <v>2423</v>
      </c>
      <c r="D1686" s="2" t="s">
        <v>16</v>
      </c>
      <c r="E1686" s="8">
        <v>50</v>
      </c>
      <c r="F1686" s="2" t="s">
        <v>2631</v>
      </c>
      <c r="G1686" s="2" t="s">
        <v>2632</v>
      </c>
      <c r="H1686" s="9">
        <v>43014</v>
      </c>
      <c r="I1686" s="2">
        <v>2017</v>
      </c>
      <c r="J1686" s="2">
        <v>10</v>
      </c>
      <c r="K1686" s="2" t="str">
        <f>VLOOKUP($C1686,Clients!$B:$F,K$6,0)</f>
        <v>Edgeblab</v>
      </c>
      <c r="L1686" s="2" t="str">
        <f>VLOOKUP($C1686,Clients!$B:$F,L$6,0)</f>
        <v>Foreign</v>
      </c>
      <c r="M1686" s="2" t="str">
        <f>VLOOKUP($C1686,Clients!$B:$F,M$6,0)</f>
        <v>MY</v>
      </c>
      <c r="N1686" s="2" t="str">
        <f>VLOOKUP($C1686,Clients!$B:$F,N$6,0)</f>
        <v>Malaysia</v>
      </c>
    </row>
    <row r="1687" spans="2:14" x14ac:dyDescent="0.2">
      <c r="B1687" s="8">
        <v>609</v>
      </c>
      <c r="C1687" s="2" t="s">
        <v>2423</v>
      </c>
      <c r="D1687" s="2" t="s">
        <v>16</v>
      </c>
      <c r="E1687" s="8">
        <v>98</v>
      </c>
      <c r="F1687" s="2" t="s">
        <v>2633</v>
      </c>
      <c r="G1687" s="2" t="s">
        <v>2634</v>
      </c>
      <c r="H1687" s="9">
        <v>43014</v>
      </c>
      <c r="I1687" s="2">
        <v>2017</v>
      </c>
      <c r="J1687" s="2">
        <v>10</v>
      </c>
      <c r="K1687" s="2" t="str">
        <f>VLOOKUP($C1687,Clients!$B:$F,K$6,0)</f>
        <v>Edgeblab</v>
      </c>
      <c r="L1687" s="2" t="str">
        <f>VLOOKUP($C1687,Clients!$B:$F,L$6,0)</f>
        <v>Foreign</v>
      </c>
      <c r="M1687" s="2" t="str">
        <f>VLOOKUP($C1687,Clients!$B:$F,M$6,0)</f>
        <v>MY</v>
      </c>
      <c r="N1687" s="2" t="str">
        <f>VLOOKUP($C1687,Clients!$B:$F,N$6,0)</f>
        <v>Malaysia</v>
      </c>
    </row>
    <row r="1688" spans="2:14" x14ac:dyDescent="0.2">
      <c r="B1688" s="8">
        <v>111300</v>
      </c>
      <c r="C1688" s="2" t="s">
        <v>2423</v>
      </c>
      <c r="D1688" s="2" t="s">
        <v>16</v>
      </c>
      <c r="E1688" s="8">
        <v>50</v>
      </c>
      <c r="F1688" s="2" t="s">
        <v>2635</v>
      </c>
      <c r="G1688" s="2" t="s">
        <v>2636</v>
      </c>
      <c r="H1688" s="9">
        <v>43021</v>
      </c>
      <c r="I1688" s="2">
        <v>2017</v>
      </c>
      <c r="J1688" s="2">
        <v>10</v>
      </c>
      <c r="K1688" s="2" t="str">
        <f>VLOOKUP($C1688,Clients!$B:$F,K$6,0)</f>
        <v>Edgeblab</v>
      </c>
      <c r="L1688" s="2" t="str">
        <f>VLOOKUP($C1688,Clients!$B:$F,L$6,0)</f>
        <v>Foreign</v>
      </c>
      <c r="M1688" s="2" t="str">
        <f>VLOOKUP($C1688,Clients!$B:$F,M$6,0)</f>
        <v>MY</v>
      </c>
      <c r="N1688" s="2" t="str">
        <f>VLOOKUP($C1688,Clients!$B:$F,N$6,0)</f>
        <v>Malaysia</v>
      </c>
    </row>
    <row r="1689" spans="2:14" x14ac:dyDescent="0.2">
      <c r="B1689" s="8">
        <v>298032</v>
      </c>
      <c r="C1689" s="2" t="s">
        <v>2423</v>
      </c>
      <c r="D1689" s="2" t="s">
        <v>16</v>
      </c>
      <c r="E1689" s="8">
        <v>151</v>
      </c>
      <c r="F1689" s="2" t="s">
        <v>2637</v>
      </c>
      <c r="G1689" s="2" t="s">
        <v>2638</v>
      </c>
      <c r="H1689" s="9">
        <v>43061</v>
      </c>
      <c r="I1689" s="2">
        <v>2017</v>
      </c>
      <c r="J1689" s="2">
        <v>11</v>
      </c>
      <c r="K1689" s="2" t="str">
        <f>VLOOKUP($C1689,Clients!$B:$F,K$6,0)</f>
        <v>Edgeblab</v>
      </c>
      <c r="L1689" s="2" t="str">
        <f>VLOOKUP($C1689,Clients!$B:$F,L$6,0)</f>
        <v>Foreign</v>
      </c>
      <c r="M1689" s="2" t="str">
        <f>VLOOKUP($C1689,Clients!$B:$F,M$6,0)</f>
        <v>MY</v>
      </c>
      <c r="N1689" s="2" t="str">
        <f>VLOOKUP($C1689,Clients!$B:$F,N$6,0)</f>
        <v>Malaysia</v>
      </c>
    </row>
    <row r="1690" spans="2:14" x14ac:dyDescent="0.2">
      <c r="B1690" s="8">
        <v>2016</v>
      </c>
      <c r="C1690" s="2" t="s">
        <v>2423</v>
      </c>
      <c r="D1690" s="2" t="s">
        <v>16</v>
      </c>
      <c r="E1690" s="8">
        <v>100</v>
      </c>
      <c r="F1690" s="2" t="s">
        <v>2639</v>
      </c>
      <c r="G1690" s="2" t="s">
        <v>2640</v>
      </c>
      <c r="H1690" s="9">
        <v>43061</v>
      </c>
      <c r="I1690" s="2">
        <v>2017</v>
      </c>
      <c r="J1690" s="2">
        <v>11</v>
      </c>
      <c r="K1690" s="2" t="str">
        <f>VLOOKUP($C1690,Clients!$B:$F,K$6,0)</f>
        <v>Edgeblab</v>
      </c>
      <c r="L1690" s="2" t="str">
        <f>VLOOKUP($C1690,Clients!$B:$F,L$6,0)</f>
        <v>Foreign</v>
      </c>
      <c r="M1690" s="2" t="str">
        <f>VLOOKUP($C1690,Clients!$B:$F,M$6,0)</f>
        <v>MY</v>
      </c>
      <c r="N1690" s="2" t="str">
        <f>VLOOKUP($C1690,Clients!$B:$F,N$6,0)</f>
        <v>Malaysia</v>
      </c>
    </row>
    <row r="1691" spans="2:14" x14ac:dyDescent="0.2">
      <c r="B1691" s="8">
        <v>0</v>
      </c>
      <c r="C1691" s="2" t="s">
        <v>2423</v>
      </c>
      <c r="D1691" s="2" t="s">
        <v>46</v>
      </c>
      <c r="E1691" s="8">
        <v>7.75</v>
      </c>
      <c r="F1691" s="2" t="s">
        <v>2641</v>
      </c>
      <c r="G1691" s="2" t="s">
        <v>2642</v>
      </c>
      <c r="H1691" s="9">
        <v>43129</v>
      </c>
      <c r="I1691" s="2">
        <v>2018</v>
      </c>
      <c r="J1691" s="2">
        <v>1</v>
      </c>
      <c r="K1691" s="2" t="str">
        <f>VLOOKUP($C1691,Clients!$B:$F,K$6,0)</f>
        <v>Edgeblab</v>
      </c>
      <c r="L1691" s="2" t="str">
        <f>VLOOKUP($C1691,Clients!$B:$F,L$6,0)</f>
        <v>Foreign</v>
      </c>
      <c r="M1691" s="2" t="str">
        <f>VLOOKUP($C1691,Clients!$B:$F,M$6,0)</f>
        <v>MY</v>
      </c>
      <c r="N1691" s="2" t="str">
        <f>VLOOKUP($C1691,Clients!$B:$F,N$6,0)</f>
        <v>Malaysia</v>
      </c>
    </row>
    <row r="1692" spans="2:14" x14ac:dyDescent="0.2">
      <c r="B1692" s="8">
        <v>117.60000000000001</v>
      </c>
      <c r="C1692" s="2" t="s">
        <v>2423</v>
      </c>
      <c r="D1692" s="2" t="s">
        <v>46</v>
      </c>
      <c r="E1692" s="8">
        <v>1</v>
      </c>
      <c r="F1692" s="2" t="s">
        <v>2641</v>
      </c>
      <c r="G1692" s="2" t="s">
        <v>2643</v>
      </c>
      <c r="H1692" s="9">
        <v>43129</v>
      </c>
      <c r="I1692" s="2">
        <v>2018</v>
      </c>
      <c r="J1692" s="2">
        <v>1</v>
      </c>
      <c r="K1692" s="2" t="str">
        <f>VLOOKUP($C1692,Clients!$B:$F,K$6,0)</f>
        <v>Edgeblab</v>
      </c>
      <c r="L1692" s="2" t="str">
        <f>VLOOKUP($C1692,Clients!$B:$F,L$6,0)</f>
        <v>Foreign</v>
      </c>
      <c r="M1692" s="2" t="str">
        <f>VLOOKUP($C1692,Clients!$B:$F,M$6,0)</f>
        <v>MY</v>
      </c>
      <c r="N1692" s="2" t="str">
        <f>VLOOKUP($C1692,Clients!$B:$F,N$6,0)</f>
        <v>Malaysia</v>
      </c>
    </row>
    <row r="1693" spans="2:14" x14ac:dyDescent="0.2">
      <c r="B1693" s="8">
        <v>0</v>
      </c>
      <c r="C1693" s="2" t="s">
        <v>2423</v>
      </c>
      <c r="D1693" s="2" t="s">
        <v>46</v>
      </c>
      <c r="E1693" s="8">
        <v>2</v>
      </c>
      <c r="F1693" s="2" t="s">
        <v>2644</v>
      </c>
      <c r="G1693" s="2" t="s">
        <v>2645</v>
      </c>
      <c r="H1693" s="9">
        <v>43136</v>
      </c>
      <c r="I1693" s="2">
        <v>2018</v>
      </c>
      <c r="J1693" s="2">
        <v>2</v>
      </c>
      <c r="K1693" s="2" t="str">
        <f>VLOOKUP($C1693,Clients!$B:$F,K$6,0)</f>
        <v>Edgeblab</v>
      </c>
      <c r="L1693" s="2" t="str">
        <f>VLOOKUP($C1693,Clients!$B:$F,L$6,0)</f>
        <v>Foreign</v>
      </c>
      <c r="M1693" s="2" t="str">
        <f>VLOOKUP($C1693,Clients!$B:$F,M$6,0)</f>
        <v>MY</v>
      </c>
      <c r="N1693" s="2" t="str">
        <f>VLOOKUP($C1693,Clients!$B:$F,N$6,0)</f>
        <v>Malaysia</v>
      </c>
    </row>
    <row r="1694" spans="2:14" x14ac:dyDescent="0.2">
      <c r="B1694" s="8">
        <v>100.80000000000001</v>
      </c>
      <c r="C1694" s="2" t="s">
        <v>2423</v>
      </c>
      <c r="D1694" s="2" t="s">
        <v>46</v>
      </c>
      <c r="E1694" s="8">
        <v>1</v>
      </c>
      <c r="F1694" s="2" t="s">
        <v>2644</v>
      </c>
      <c r="G1694" s="2" t="s">
        <v>2646</v>
      </c>
      <c r="H1694" s="9">
        <v>43136</v>
      </c>
      <c r="I1694" s="2">
        <v>2018</v>
      </c>
      <c r="J1694" s="2">
        <v>2</v>
      </c>
      <c r="K1694" s="2" t="str">
        <f>VLOOKUP($C1694,Clients!$B:$F,K$6,0)</f>
        <v>Edgeblab</v>
      </c>
      <c r="L1694" s="2" t="str">
        <f>VLOOKUP($C1694,Clients!$B:$F,L$6,0)</f>
        <v>Foreign</v>
      </c>
      <c r="M1694" s="2" t="str">
        <f>VLOOKUP($C1694,Clients!$B:$F,M$6,0)</f>
        <v>MY</v>
      </c>
      <c r="N1694" s="2" t="str">
        <f>VLOOKUP($C1694,Clients!$B:$F,N$6,0)</f>
        <v>Malaysia</v>
      </c>
    </row>
    <row r="1695" spans="2:14" x14ac:dyDescent="0.2">
      <c r="B1695" s="8">
        <v>0</v>
      </c>
      <c r="C1695" s="2" t="s">
        <v>2423</v>
      </c>
      <c r="D1695" s="2" t="s">
        <v>46</v>
      </c>
      <c r="E1695" s="8">
        <v>3</v>
      </c>
      <c r="F1695" s="2" t="s">
        <v>2647</v>
      </c>
      <c r="G1695" s="2" t="s">
        <v>2648</v>
      </c>
      <c r="H1695" s="9">
        <v>43136</v>
      </c>
      <c r="I1695" s="2">
        <v>2018</v>
      </c>
      <c r="J1695" s="2">
        <v>2</v>
      </c>
      <c r="K1695" s="2" t="str">
        <f>VLOOKUP($C1695,Clients!$B:$F,K$6,0)</f>
        <v>Edgeblab</v>
      </c>
      <c r="L1695" s="2" t="str">
        <f>VLOOKUP($C1695,Clients!$B:$F,L$6,0)</f>
        <v>Foreign</v>
      </c>
      <c r="M1695" s="2" t="str">
        <f>VLOOKUP($C1695,Clients!$B:$F,M$6,0)</f>
        <v>MY</v>
      </c>
      <c r="N1695" s="2" t="str">
        <f>VLOOKUP($C1695,Clients!$B:$F,N$6,0)</f>
        <v>Malaysia</v>
      </c>
    </row>
    <row r="1696" spans="2:14" x14ac:dyDescent="0.2">
      <c r="B1696" s="8">
        <v>100.80000000000001</v>
      </c>
      <c r="C1696" s="2" t="s">
        <v>2423</v>
      </c>
      <c r="D1696" s="2" t="s">
        <v>46</v>
      </c>
      <c r="E1696" s="8">
        <v>1</v>
      </c>
      <c r="F1696" s="2" t="s">
        <v>2647</v>
      </c>
      <c r="G1696" s="2" t="s">
        <v>2649</v>
      </c>
      <c r="H1696" s="9">
        <v>43136</v>
      </c>
      <c r="I1696" s="2">
        <v>2018</v>
      </c>
      <c r="J1696" s="2">
        <v>2</v>
      </c>
      <c r="K1696" s="2" t="str">
        <f>VLOOKUP($C1696,Clients!$B:$F,K$6,0)</f>
        <v>Edgeblab</v>
      </c>
      <c r="L1696" s="2" t="str">
        <f>VLOOKUP($C1696,Clients!$B:$F,L$6,0)</f>
        <v>Foreign</v>
      </c>
      <c r="M1696" s="2" t="str">
        <f>VLOOKUP($C1696,Clients!$B:$F,M$6,0)</f>
        <v>MY</v>
      </c>
      <c r="N1696" s="2" t="str">
        <f>VLOOKUP($C1696,Clients!$B:$F,N$6,0)</f>
        <v>Malaysia</v>
      </c>
    </row>
    <row r="1697" spans="2:14" x14ac:dyDescent="0.2">
      <c r="B1697" s="8">
        <v>0</v>
      </c>
      <c r="C1697" s="2" t="s">
        <v>2423</v>
      </c>
      <c r="D1697" s="2" t="s">
        <v>46</v>
      </c>
      <c r="E1697" s="8">
        <v>3.6</v>
      </c>
      <c r="F1697" s="2" t="s">
        <v>2650</v>
      </c>
      <c r="G1697" s="2" t="s">
        <v>2651</v>
      </c>
      <c r="H1697" s="9">
        <v>43138</v>
      </c>
      <c r="I1697" s="2">
        <v>2018</v>
      </c>
      <c r="J1697" s="2">
        <v>2</v>
      </c>
      <c r="K1697" s="2" t="str">
        <f>VLOOKUP($C1697,Clients!$B:$F,K$6,0)</f>
        <v>Edgeblab</v>
      </c>
      <c r="L1697" s="2" t="str">
        <f>VLOOKUP($C1697,Clients!$B:$F,L$6,0)</f>
        <v>Foreign</v>
      </c>
      <c r="M1697" s="2" t="str">
        <f>VLOOKUP($C1697,Clients!$B:$F,M$6,0)</f>
        <v>MY</v>
      </c>
      <c r="N1697" s="2" t="str">
        <f>VLOOKUP($C1697,Clients!$B:$F,N$6,0)</f>
        <v>Malaysia</v>
      </c>
    </row>
    <row r="1698" spans="2:14" x14ac:dyDescent="0.2">
      <c r="B1698" s="8">
        <v>100.80000000000001</v>
      </c>
      <c r="C1698" s="2" t="s">
        <v>2423</v>
      </c>
      <c r="D1698" s="2" t="s">
        <v>46</v>
      </c>
      <c r="E1698" s="8">
        <v>1</v>
      </c>
      <c r="F1698" s="2" t="s">
        <v>2650</v>
      </c>
      <c r="G1698" s="2" t="s">
        <v>2652</v>
      </c>
      <c r="H1698" s="9">
        <v>43138</v>
      </c>
      <c r="I1698" s="2">
        <v>2018</v>
      </c>
      <c r="J1698" s="2">
        <v>2</v>
      </c>
      <c r="K1698" s="2" t="str">
        <f>VLOOKUP($C1698,Clients!$B:$F,K$6,0)</f>
        <v>Edgeblab</v>
      </c>
      <c r="L1698" s="2" t="str">
        <f>VLOOKUP($C1698,Clients!$B:$F,L$6,0)</f>
        <v>Foreign</v>
      </c>
      <c r="M1698" s="2" t="str">
        <f>VLOOKUP($C1698,Clients!$B:$F,M$6,0)</f>
        <v>MY</v>
      </c>
      <c r="N1698" s="2" t="str">
        <f>VLOOKUP($C1698,Clients!$B:$F,N$6,0)</f>
        <v>Malaysia</v>
      </c>
    </row>
    <row r="1699" spans="2:14" x14ac:dyDescent="0.2">
      <c r="B1699" s="8">
        <v>0</v>
      </c>
      <c r="C1699" s="2" t="s">
        <v>2423</v>
      </c>
      <c r="D1699" s="2" t="s">
        <v>46</v>
      </c>
      <c r="E1699" s="8">
        <v>31.2</v>
      </c>
      <c r="F1699" s="2" t="s">
        <v>2653</v>
      </c>
      <c r="G1699" s="2" t="s">
        <v>2654</v>
      </c>
      <c r="H1699" s="9">
        <v>43145</v>
      </c>
      <c r="I1699" s="2">
        <v>2018</v>
      </c>
      <c r="J1699" s="2">
        <v>2</v>
      </c>
      <c r="K1699" s="2" t="str">
        <f>VLOOKUP($C1699,Clients!$B:$F,K$6,0)</f>
        <v>Edgeblab</v>
      </c>
      <c r="L1699" s="2" t="str">
        <f>VLOOKUP($C1699,Clients!$B:$F,L$6,0)</f>
        <v>Foreign</v>
      </c>
      <c r="M1699" s="2" t="str">
        <f>VLOOKUP($C1699,Clients!$B:$F,M$6,0)</f>
        <v>MY</v>
      </c>
      <c r="N1699" s="2" t="str">
        <f>VLOOKUP($C1699,Clients!$B:$F,N$6,0)</f>
        <v>Malaysia</v>
      </c>
    </row>
    <row r="1700" spans="2:14" x14ac:dyDescent="0.2">
      <c r="B1700" s="8">
        <v>334857.60000000003</v>
      </c>
      <c r="C1700" s="2" t="s">
        <v>2423</v>
      </c>
      <c r="D1700" s="2" t="s">
        <v>16</v>
      </c>
      <c r="E1700" s="8">
        <v>176</v>
      </c>
      <c r="F1700" s="2" t="s">
        <v>2655</v>
      </c>
      <c r="G1700" s="2" t="s">
        <v>2656</v>
      </c>
      <c r="H1700" s="9">
        <v>43151</v>
      </c>
      <c r="I1700" s="2">
        <v>2018</v>
      </c>
      <c r="J1700" s="2">
        <v>2</v>
      </c>
      <c r="K1700" s="2" t="str">
        <f>VLOOKUP($C1700,Clients!$B:$F,K$6,0)</f>
        <v>Edgeblab</v>
      </c>
      <c r="L1700" s="2" t="str">
        <f>VLOOKUP($C1700,Clients!$B:$F,L$6,0)</f>
        <v>Foreign</v>
      </c>
      <c r="M1700" s="2" t="str">
        <f>VLOOKUP($C1700,Clients!$B:$F,M$6,0)</f>
        <v>MY</v>
      </c>
      <c r="N1700" s="2" t="str">
        <f>VLOOKUP($C1700,Clients!$B:$F,N$6,0)</f>
        <v>Malaysia</v>
      </c>
    </row>
    <row r="1701" spans="2:14" x14ac:dyDescent="0.2">
      <c r="B1701" s="8">
        <v>334857.60000000003</v>
      </c>
      <c r="C1701" s="2" t="s">
        <v>2423</v>
      </c>
      <c r="D1701" s="2" t="s">
        <v>16</v>
      </c>
      <c r="E1701" s="8">
        <v>176</v>
      </c>
      <c r="F1701" s="2" t="s">
        <v>2655</v>
      </c>
      <c r="G1701" s="2" t="s">
        <v>2657</v>
      </c>
      <c r="H1701" s="9">
        <v>43153</v>
      </c>
      <c r="I1701" s="2">
        <v>2018</v>
      </c>
      <c r="J1701" s="2">
        <v>2</v>
      </c>
      <c r="K1701" s="2" t="str">
        <f>VLOOKUP($C1701,Clients!$B:$F,K$6,0)</f>
        <v>Edgeblab</v>
      </c>
      <c r="L1701" s="2" t="str">
        <f>VLOOKUP($C1701,Clients!$B:$F,L$6,0)</f>
        <v>Foreign</v>
      </c>
      <c r="M1701" s="2" t="str">
        <f>VLOOKUP($C1701,Clients!$B:$F,M$6,0)</f>
        <v>MY</v>
      </c>
      <c r="N1701" s="2" t="str">
        <f>VLOOKUP($C1701,Clients!$B:$F,N$6,0)</f>
        <v>Malaysia</v>
      </c>
    </row>
    <row r="1702" spans="2:14" x14ac:dyDescent="0.2">
      <c r="B1702" s="8">
        <v>334857.60000000003</v>
      </c>
      <c r="C1702" s="2" t="s">
        <v>2423</v>
      </c>
      <c r="D1702" s="2" t="s">
        <v>16</v>
      </c>
      <c r="E1702" s="8">
        <v>176</v>
      </c>
      <c r="F1702" s="2" t="s">
        <v>2655</v>
      </c>
      <c r="G1702" s="2" t="s">
        <v>2658</v>
      </c>
      <c r="H1702" s="9">
        <v>43154</v>
      </c>
      <c r="I1702" s="2">
        <v>2018</v>
      </c>
      <c r="J1702" s="2">
        <v>2</v>
      </c>
      <c r="K1702" s="2" t="str">
        <f>VLOOKUP($C1702,Clients!$B:$F,K$6,0)</f>
        <v>Edgeblab</v>
      </c>
      <c r="L1702" s="2" t="str">
        <f>VLOOKUP($C1702,Clients!$B:$F,L$6,0)</f>
        <v>Foreign</v>
      </c>
      <c r="M1702" s="2" t="str">
        <f>VLOOKUP($C1702,Clients!$B:$F,M$6,0)</f>
        <v>MY</v>
      </c>
      <c r="N1702" s="2" t="str">
        <f>VLOOKUP($C1702,Clients!$B:$F,N$6,0)</f>
        <v>Malaysia</v>
      </c>
    </row>
    <row r="1703" spans="2:14" x14ac:dyDescent="0.2">
      <c r="B1703" s="8">
        <v>0</v>
      </c>
      <c r="C1703" s="2" t="s">
        <v>2423</v>
      </c>
      <c r="D1703" s="2" t="s">
        <v>16</v>
      </c>
      <c r="E1703" s="8">
        <v>74</v>
      </c>
      <c r="F1703" s="2" t="s">
        <v>2659</v>
      </c>
      <c r="G1703" s="2" t="s">
        <v>2660</v>
      </c>
      <c r="H1703" s="9">
        <v>43154</v>
      </c>
      <c r="I1703" s="2">
        <v>2018</v>
      </c>
      <c r="J1703" s="2">
        <v>2</v>
      </c>
      <c r="K1703" s="2" t="str">
        <f>VLOOKUP($C1703,Clients!$B:$F,K$6,0)</f>
        <v>Edgeblab</v>
      </c>
      <c r="L1703" s="2" t="str">
        <f>VLOOKUP($C1703,Clients!$B:$F,L$6,0)</f>
        <v>Foreign</v>
      </c>
      <c r="M1703" s="2" t="str">
        <f>VLOOKUP($C1703,Clients!$B:$F,M$6,0)</f>
        <v>MY</v>
      </c>
      <c r="N1703" s="2" t="str">
        <f>VLOOKUP($C1703,Clients!$B:$F,N$6,0)</f>
        <v>Malaysia</v>
      </c>
    </row>
    <row r="1704" spans="2:14" x14ac:dyDescent="0.2">
      <c r="B1704" s="8">
        <v>206976</v>
      </c>
      <c r="C1704" s="2" t="s">
        <v>2423</v>
      </c>
      <c r="D1704" s="2" t="s">
        <v>16</v>
      </c>
      <c r="E1704" s="8">
        <v>154</v>
      </c>
      <c r="F1704" s="2" t="s">
        <v>2661</v>
      </c>
      <c r="G1704" s="2" t="s">
        <v>2662</v>
      </c>
      <c r="H1704" s="9">
        <v>43182</v>
      </c>
      <c r="I1704" s="2">
        <v>2018</v>
      </c>
      <c r="J1704" s="2">
        <v>3</v>
      </c>
      <c r="K1704" s="2" t="str">
        <f>VLOOKUP($C1704,Clients!$B:$F,K$6,0)</f>
        <v>Edgeblab</v>
      </c>
      <c r="L1704" s="2" t="str">
        <f>VLOOKUP($C1704,Clients!$B:$F,L$6,0)</f>
        <v>Foreign</v>
      </c>
      <c r="M1704" s="2" t="str">
        <f>VLOOKUP($C1704,Clients!$B:$F,M$6,0)</f>
        <v>MY</v>
      </c>
      <c r="N1704" s="2" t="str">
        <f>VLOOKUP($C1704,Clients!$B:$F,N$6,0)</f>
        <v>Malaysia</v>
      </c>
    </row>
    <row r="1705" spans="2:14" x14ac:dyDescent="0.2">
      <c r="B1705" s="8">
        <v>206976</v>
      </c>
      <c r="C1705" s="2" t="s">
        <v>2423</v>
      </c>
      <c r="D1705" s="2" t="s">
        <v>16</v>
      </c>
      <c r="E1705" s="8">
        <v>154</v>
      </c>
      <c r="F1705" s="2" t="s">
        <v>2661</v>
      </c>
      <c r="G1705" s="2" t="s">
        <v>2663</v>
      </c>
      <c r="H1705" s="9">
        <v>43183</v>
      </c>
      <c r="I1705" s="2">
        <v>2018</v>
      </c>
      <c r="J1705" s="2">
        <v>3</v>
      </c>
      <c r="K1705" s="2" t="str">
        <f>VLOOKUP($C1705,Clients!$B:$F,K$6,0)</f>
        <v>Edgeblab</v>
      </c>
      <c r="L1705" s="2" t="str">
        <f>VLOOKUP($C1705,Clients!$B:$F,L$6,0)</f>
        <v>Foreign</v>
      </c>
      <c r="M1705" s="2" t="str">
        <f>VLOOKUP($C1705,Clients!$B:$F,M$6,0)</f>
        <v>MY</v>
      </c>
      <c r="N1705" s="2" t="str">
        <f>VLOOKUP($C1705,Clients!$B:$F,N$6,0)</f>
        <v>Malaysia</v>
      </c>
    </row>
    <row r="1706" spans="2:14" x14ac:dyDescent="0.2">
      <c r="B1706" s="8">
        <v>206976</v>
      </c>
      <c r="C1706" s="2" t="s">
        <v>2423</v>
      </c>
      <c r="D1706" s="2" t="s">
        <v>16</v>
      </c>
      <c r="E1706" s="8">
        <v>154</v>
      </c>
      <c r="F1706" s="2" t="s">
        <v>2661</v>
      </c>
      <c r="G1706" s="2" t="s">
        <v>2664</v>
      </c>
      <c r="H1706" s="9">
        <v>43183</v>
      </c>
      <c r="I1706" s="2">
        <v>2018</v>
      </c>
      <c r="J1706" s="2">
        <v>3</v>
      </c>
      <c r="K1706" s="2" t="str">
        <f>VLOOKUP($C1706,Clients!$B:$F,K$6,0)</f>
        <v>Edgeblab</v>
      </c>
      <c r="L1706" s="2" t="str">
        <f>VLOOKUP($C1706,Clients!$B:$F,L$6,0)</f>
        <v>Foreign</v>
      </c>
      <c r="M1706" s="2" t="str">
        <f>VLOOKUP($C1706,Clients!$B:$F,M$6,0)</f>
        <v>MY</v>
      </c>
      <c r="N1706" s="2" t="str">
        <f>VLOOKUP($C1706,Clients!$B:$F,N$6,0)</f>
        <v>Malaysia</v>
      </c>
    </row>
    <row r="1707" spans="2:14" x14ac:dyDescent="0.2">
      <c r="B1707" s="8">
        <v>228404.40000000002</v>
      </c>
      <c r="C1707" s="2" t="s">
        <v>2423</v>
      </c>
      <c r="D1707" s="2" t="s">
        <v>16</v>
      </c>
      <c r="E1707" s="8">
        <v>156</v>
      </c>
      <c r="F1707" s="2" t="s">
        <v>2661</v>
      </c>
      <c r="G1707" s="2" t="s">
        <v>2665</v>
      </c>
      <c r="H1707" s="9">
        <v>43185</v>
      </c>
      <c r="I1707" s="2">
        <v>2018</v>
      </c>
      <c r="J1707" s="2">
        <v>3</v>
      </c>
      <c r="K1707" s="2" t="str">
        <f>VLOOKUP($C1707,Clients!$B:$F,K$6,0)</f>
        <v>Edgeblab</v>
      </c>
      <c r="L1707" s="2" t="str">
        <f>VLOOKUP($C1707,Clients!$B:$F,L$6,0)</f>
        <v>Foreign</v>
      </c>
      <c r="M1707" s="2" t="str">
        <f>VLOOKUP($C1707,Clients!$B:$F,M$6,0)</f>
        <v>MY</v>
      </c>
      <c r="N1707" s="2" t="str">
        <f>VLOOKUP($C1707,Clients!$B:$F,N$6,0)</f>
        <v>Malaysia</v>
      </c>
    </row>
    <row r="1708" spans="2:14" x14ac:dyDescent="0.2">
      <c r="B1708" s="8">
        <v>242751.6</v>
      </c>
      <c r="C1708" s="2" t="s">
        <v>2423</v>
      </c>
      <c r="D1708" s="2" t="s">
        <v>16</v>
      </c>
      <c r="E1708" s="8">
        <v>154</v>
      </c>
      <c r="F1708" s="2" t="s">
        <v>2661</v>
      </c>
      <c r="G1708" s="2" t="s">
        <v>2666</v>
      </c>
      <c r="H1708" s="9">
        <v>43189</v>
      </c>
      <c r="I1708" s="2">
        <v>2018</v>
      </c>
      <c r="J1708" s="2">
        <v>3</v>
      </c>
      <c r="K1708" s="2" t="str">
        <f>VLOOKUP($C1708,Clients!$B:$F,K$6,0)</f>
        <v>Edgeblab</v>
      </c>
      <c r="L1708" s="2" t="str">
        <f>VLOOKUP($C1708,Clients!$B:$F,L$6,0)</f>
        <v>Foreign</v>
      </c>
      <c r="M1708" s="2" t="str">
        <f>VLOOKUP($C1708,Clients!$B:$F,M$6,0)</f>
        <v>MY</v>
      </c>
      <c r="N1708" s="2" t="str">
        <f>VLOOKUP($C1708,Clients!$B:$F,N$6,0)</f>
        <v>Malaysia</v>
      </c>
    </row>
    <row r="1709" spans="2:14" x14ac:dyDescent="0.2">
      <c r="B1709" s="8">
        <v>262395</v>
      </c>
      <c r="C1709" s="2" t="s">
        <v>2423</v>
      </c>
      <c r="D1709" s="2" t="s">
        <v>16</v>
      </c>
      <c r="E1709" s="8">
        <v>155</v>
      </c>
      <c r="F1709" s="2" t="s">
        <v>2661</v>
      </c>
      <c r="G1709" s="2" t="s">
        <v>2667</v>
      </c>
      <c r="H1709" s="9">
        <v>43189</v>
      </c>
      <c r="I1709" s="2">
        <v>2018</v>
      </c>
      <c r="J1709" s="2">
        <v>3</v>
      </c>
      <c r="K1709" s="2" t="str">
        <f>VLOOKUP($C1709,Clients!$B:$F,K$6,0)</f>
        <v>Edgeblab</v>
      </c>
      <c r="L1709" s="2" t="str">
        <f>VLOOKUP($C1709,Clients!$B:$F,L$6,0)</f>
        <v>Foreign</v>
      </c>
      <c r="M1709" s="2" t="str">
        <f>VLOOKUP($C1709,Clients!$B:$F,M$6,0)</f>
        <v>MY</v>
      </c>
      <c r="N1709" s="2" t="str">
        <f>VLOOKUP($C1709,Clients!$B:$F,N$6,0)</f>
        <v>Malaysia</v>
      </c>
    </row>
    <row r="1710" spans="2:14" x14ac:dyDescent="0.2">
      <c r="B1710" s="8">
        <v>294609</v>
      </c>
      <c r="C1710" s="2" t="s">
        <v>2423</v>
      </c>
      <c r="D1710" s="2" t="s">
        <v>16</v>
      </c>
      <c r="E1710" s="8">
        <v>153</v>
      </c>
      <c r="F1710" s="2" t="s">
        <v>2661</v>
      </c>
      <c r="G1710" s="2" t="s">
        <v>2668</v>
      </c>
      <c r="H1710" s="9">
        <v>43190</v>
      </c>
      <c r="I1710" s="2">
        <v>2018</v>
      </c>
      <c r="J1710" s="2">
        <v>3</v>
      </c>
      <c r="K1710" s="2" t="str">
        <f>VLOOKUP($C1710,Clients!$B:$F,K$6,0)</f>
        <v>Edgeblab</v>
      </c>
      <c r="L1710" s="2" t="str">
        <f>VLOOKUP($C1710,Clients!$B:$F,L$6,0)</f>
        <v>Foreign</v>
      </c>
      <c r="M1710" s="2" t="str">
        <f>VLOOKUP($C1710,Clients!$B:$F,M$6,0)</f>
        <v>MY</v>
      </c>
      <c r="N1710" s="2" t="str">
        <f>VLOOKUP($C1710,Clients!$B:$F,N$6,0)</f>
        <v>Malaysia</v>
      </c>
    </row>
    <row r="1711" spans="2:14" x14ac:dyDescent="0.2">
      <c r="B1711" s="8">
        <v>277124.40000000002</v>
      </c>
      <c r="C1711" s="2" t="s">
        <v>2423</v>
      </c>
      <c r="D1711" s="2" t="s">
        <v>16</v>
      </c>
      <c r="E1711" s="8">
        <v>156</v>
      </c>
      <c r="F1711" s="2" t="s">
        <v>2661</v>
      </c>
      <c r="G1711" s="2" t="s">
        <v>2669</v>
      </c>
      <c r="H1711" s="9">
        <v>43190</v>
      </c>
      <c r="I1711" s="2">
        <v>2018</v>
      </c>
      <c r="J1711" s="2">
        <v>3</v>
      </c>
      <c r="K1711" s="2" t="str">
        <f>VLOOKUP($C1711,Clients!$B:$F,K$6,0)</f>
        <v>Edgeblab</v>
      </c>
      <c r="L1711" s="2" t="str">
        <f>VLOOKUP($C1711,Clients!$B:$F,L$6,0)</f>
        <v>Foreign</v>
      </c>
      <c r="M1711" s="2" t="str">
        <f>VLOOKUP($C1711,Clients!$B:$F,M$6,0)</f>
        <v>MY</v>
      </c>
      <c r="N1711" s="2" t="str">
        <f>VLOOKUP($C1711,Clients!$B:$F,N$6,0)</f>
        <v>Malaysia</v>
      </c>
    </row>
    <row r="1712" spans="2:14" x14ac:dyDescent="0.2">
      <c r="B1712" s="8">
        <v>279379.8</v>
      </c>
      <c r="C1712" s="2" t="s">
        <v>2423</v>
      </c>
      <c r="D1712" s="2" t="s">
        <v>16</v>
      </c>
      <c r="E1712" s="8">
        <v>156</v>
      </c>
      <c r="F1712" s="2" t="s">
        <v>2655</v>
      </c>
      <c r="G1712" s="2" t="s">
        <v>2670</v>
      </c>
      <c r="H1712" s="9">
        <v>43190</v>
      </c>
      <c r="I1712" s="2">
        <v>2018</v>
      </c>
      <c r="J1712" s="2">
        <v>3</v>
      </c>
      <c r="K1712" s="2" t="str">
        <f>VLOOKUP($C1712,Clients!$B:$F,K$6,0)</f>
        <v>Edgeblab</v>
      </c>
      <c r="L1712" s="2" t="str">
        <f>VLOOKUP($C1712,Clients!$B:$F,L$6,0)</f>
        <v>Foreign</v>
      </c>
      <c r="M1712" s="2" t="str">
        <f>VLOOKUP($C1712,Clients!$B:$F,M$6,0)</f>
        <v>MY</v>
      </c>
      <c r="N1712" s="2" t="str">
        <f>VLOOKUP($C1712,Clients!$B:$F,N$6,0)</f>
        <v>Malaysia</v>
      </c>
    </row>
    <row r="1713" spans="2:14" x14ac:dyDescent="0.2">
      <c r="B1713" s="8">
        <v>247905</v>
      </c>
      <c r="C1713" s="2" t="s">
        <v>2423</v>
      </c>
      <c r="D1713" s="2" t="s">
        <v>16</v>
      </c>
      <c r="E1713" s="8">
        <v>144</v>
      </c>
      <c r="F1713" s="2" t="s">
        <v>2661</v>
      </c>
      <c r="G1713" s="2" t="s">
        <v>2671</v>
      </c>
      <c r="H1713" s="9">
        <v>43190</v>
      </c>
      <c r="I1713" s="2">
        <v>2018</v>
      </c>
      <c r="J1713" s="2">
        <v>3</v>
      </c>
      <c r="K1713" s="2" t="str">
        <f>VLOOKUP($C1713,Clients!$B:$F,K$6,0)</f>
        <v>Edgeblab</v>
      </c>
      <c r="L1713" s="2" t="str">
        <f>VLOOKUP($C1713,Clients!$B:$F,L$6,0)</f>
        <v>Foreign</v>
      </c>
      <c r="M1713" s="2" t="str">
        <f>VLOOKUP($C1713,Clients!$B:$F,M$6,0)</f>
        <v>MY</v>
      </c>
      <c r="N1713" s="2" t="str">
        <f>VLOOKUP($C1713,Clients!$B:$F,N$6,0)</f>
        <v>Malaysia</v>
      </c>
    </row>
    <row r="1714" spans="2:14" x14ac:dyDescent="0.2">
      <c r="B1714" s="8">
        <v>235229.40000000002</v>
      </c>
      <c r="C1714" s="2" t="s">
        <v>2423</v>
      </c>
      <c r="D1714" s="2" t="s">
        <v>16</v>
      </c>
      <c r="E1714" s="8">
        <v>140</v>
      </c>
      <c r="F1714" s="2" t="s">
        <v>2661</v>
      </c>
      <c r="G1714" s="2" t="s">
        <v>2672</v>
      </c>
      <c r="H1714" s="9">
        <v>43190</v>
      </c>
      <c r="I1714" s="2">
        <v>2018</v>
      </c>
      <c r="J1714" s="2">
        <v>3</v>
      </c>
      <c r="K1714" s="2" t="str">
        <f>VLOOKUP($C1714,Clients!$B:$F,K$6,0)</f>
        <v>Edgeblab</v>
      </c>
      <c r="L1714" s="2" t="str">
        <f>VLOOKUP($C1714,Clients!$B:$F,L$6,0)</f>
        <v>Foreign</v>
      </c>
      <c r="M1714" s="2" t="str">
        <f>VLOOKUP($C1714,Clients!$B:$F,M$6,0)</f>
        <v>MY</v>
      </c>
      <c r="N1714" s="2" t="str">
        <f>VLOOKUP($C1714,Clients!$B:$F,N$6,0)</f>
        <v>Malaysia</v>
      </c>
    </row>
    <row r="1715" spans="2:14" x14ac:dyDescent="0.2">
      <c r="B1715" s="8">
        <v>204926.4</v>
      </c>
      <c r="C1715" s="2" t="s">
        <v>2423</v>
      </c>
      <c r="D1715" s="2" t="s">
        <v>16</v>
      </c>
      <c r="E1715" s="8">
        <v>128</v>
      </c>
      <c r="F1715" s="2" t="s">
        <v>2661</v>
      </c>
      <c r="G1715" s="2" t="s">
        <v>2673</v>
      </c>
      <c r="H1715" s="9">
        <v>43190</v>
      </c>
      <c r="I1715" s="2">
        <v>2018</v>
      </c>
      <c r="J1715" s="2">
        <v>3</v>
      </c>
      <c r="K1715" s="2" t="str">
        <f>VLOOKUP($C1715,Clients!$B:$F,K$6,0)</f>
        <v>Edgeblab</v>
      </c>
      <c r="L1715" s="2" t="str">
        <f>VLOOKUP($C1715,Clients!$B:$F,L$6,0)</f>
        <v>Foreign</v>
      </c>
      <c r="M1715" s="2" t="str">
        <f>VLOOKUP($C1715,Clients!$B:$F,M$6,0)</f>
        <v>MY</v>
      </c>
      <c r="N1715" s="2" t="str">
        <f>VLOOKUP($C1715,Clients!$B:$F,N$6,0)</f>
        <v>Malaysia</v>
      </c>
    </row>
    <row r="1716" spans="2:14" x14ac:dyDescent="0.2">
      <c r="B1716" s="8">
        <v>262403.40000000002</v>
      </c>
      <c r="C1716" s="2" t="s">
        <v>2423</v>
      </c>
      <c r="D1716" s="2" t="s">
        <v>16</v>
      </c>
      <c r="E1716" s="8">
        <v>140</v>
      </c>
      <c r="F1716" s="2" t="s">
        <v>2661</v>
      </c>
      <c r="G1716" s="2" t="s">
        <v>2674</v>
      </c>
      <c r="H1716" s="9">
        <v>43190</v>
      </c>
      <c r="I1716" s="2">
        <v>2018</v>
      </c>
      <c r="J1716" s="2">
        <v>3</v>
      </c>
      <c r="K1716" s="2" t="str">
        <f>VLOOKUP($C1716,Clients!$B:$F,K$6,0)</f>
        <v>Edgeblab</v>
      </c>
      <c r="L1716" s="2" t="str">
        <f>VLOOKUP($C1716,Clients!$B:$F,L$6,0)</f>
        <v>Foreign</v>
      </c>
      <c r="M1716" s="2" t="str">
        <f>VLOOKUP($C1716,Clients!$B:$F,M$6,0)</f>
        <v>MY</v>
      </c>
      <c r="N1716" s="2" t="str">
        <f>VLOOKUP($C1716,Clients!$B:$F,N$6,0)</f>
        <v>Malaysia</v>
      </c>
    </row>
    <row r="1717" spans="2:14" x14ac:dyDescent="0.2">
      <c r="B1717" s="8">
        <v>206774.40000000002</v>
      </c>
      <c r="C1717" s="2" t="s">
        <v>2423</v>
      </c>
      <c r="D1717" s="2" t="s">
        <v>16</v>
      </c>
      <c r="E1717" s="8">
        <v>126</v>
      </c>
      <c r="F1717" s="2" t="s">
        <v>2661</v>
      </c>
      <c r="G1717" s="2" t="s">
        <v>2675</v>
      </c>
      <c r="H1717" s="9">
        <v>43190</v>
      </c>
      <c r="I1717" s="2">
        <v>2018</v>
      </c>
      <c r="J1717" s="2">
        <v>3</v>
      </c>
      <c r="K1717" s="2" t="str">
        <f>VLOOKUP($C1717,Clients!$B:$F,K$6,0)</f>
        <v>Edgeblab</v>
      </c>
      <c r="L1717" s="2" t="str">
        <f>VLOOKUP($C1717,Clients!$B:$F,L$6,0)</f>
        <v>Foreign</v>
      </c>
      <c r="M1717" s="2" t="str">
        <f>VLOOKUP($C1717,Clients!$B:$F,M$6,0)</f>
        <v>MY</v>
      </c>
      <c r="N1717" s="2" t="str">
        <f>VLOOKUP($C1717,Clients!$B:$F,N$6,0)</f>
        <v>Malaysia</v>
      </c>
    </row>
    <row r="1718" spans="2:14" x14ac:dyDescent="0.2">
      <c r="B1718" s="8">
        <v>259635.6</v>
      </c>
      <c r="C1718" s="2" t="s">
        <v>2423</v>
      </c>
      <c r="D1718" s="2" t="s">
        <v>16</v>
      </c>
      <c r="E1718" s="8">
        <v>126</v>
      </c>
      <c r="F1718" s="2" t="s">
        <v>2661</v>
      </c>
      <c r="G1718" s="2" t="s">
        <v>2676</v>
      </c>
      <c r="H1718" s="9">
        <v>43190</v>
      </c>
      <c r="I1718" s="2">
        <v>2018</v>
      </c>
      <c r="J1718" s="2">
        <v>3</v>
      </c>
      <c r="K1718" s="2" t="str">
        <f>VLOOKUP($C1718,Clients!$B:$F,K$6,0)</f>
        <v>Edgeblab</v>
      </c>
      <c r="L1718" s="2" t="str">
        <f>VLOOKUP($C1718,Clients!$B:$F,L$6,0)</f>
        <v>Foreign</v>
      </c>
      <c r="M1718" s="2" t="str">
        <f>VLOOKUP($C1718,Clients!$B:$F,M$6,0)</f>
        <v>MY</v>
      </c>
      <c r="N1718" s="2" t="str">
        <f>VLOOKUP($C1718,Clients!$B:$F,N$6,0)</f>
        <v>Malaysia</v>
      </c>
    </row>
    <row r="1719" spans="2:14" x14ac:dyDescent="0.2">
      <c r="B1719" s="8">
        <v>-3066</v>
      </c>
      <c r="C1719" s="2" t="s">
        <v>2423</v>
      </c>
      <c r="D1719" s="2" t="s">
        <v>51</v>
      </c>
      <c r="E1719" s="8">
        <v>-2</v>
      </c>
      <c r="F1719" s="2" t="s">
        <v>2677</v>
      </c>
      <c r="G1719" s="2" t="s">
        <v>2678</v>
      </c>
      <c r="H1719" s="9">
        <v>43201</v>
      </c>
      <c r="I1719" s="2">
        <v>2018</v>
      </c>
      <c r="J1719" s="2">
        <v>4</v>
      </c>
      <c r="K1719" s="2" t="str">
        <f>VLOOKUP($C1719,Clients!$B:$F,K$6,0)</f>
        <v>Edgeblab</v>
      </c>
      <c r="L1719" s="2" t="str">
        <f>VLOOKUP($C1719,Clients!$B:$F,L$6,0)</f>
        <v>Foreign</v>
      </c>
      <c r="M1719" s="2" t="str">
        <f>VLOOKUP($C1719,Clients!$B:$F,M$6,0)</f>
        <v>MY</v>
      </c>
      <c r="N1719" s="2" t="str">
        <f>VLOOKUP($C1719,Clients!$B:$F,N$6,0)</f>
        <v>Malaysia</v>
      </c>
    </row>
    <row r="1720" spans="2:14" x14ac:dyDescent="0.2">
      <c r="B1720" s="8">
        <v>3805.2000000000003</v>
      </c>
      <c r="C1720" s="2" t="s">
        <v>2423</v>
      </c>
      <c r="D1720" s="2" t="s">
        <v>51</v>
      </c>
      <c r="E1720" s="8">
        <v>2</v>
      </c>
      <c r="F1720" s="2" t="s">
        <v>2679</v>
      </c>
      <c r="G1720" s="2" t="s">
        <v>2680</v>
      </c>
      <c r="H1720" s="9">
        <v>43201</v>
      </c>
      <c r="I1720" s="2">
        <v>2018</v>
      </c>
      <c r="J1720" s="2">
        <v>4</v>
      </c>
      <c r="K1720" s="2" t="str">
        <f>VLOOKUP($C1720,Clients!$B:$F,K$6,0)</f>
        <v>Edgeblab</v>
      </c>
      <c r="L1720" s="2" t="str">
        <f>VLOOKUP($C1720,Clients!$B:$F,L$6,0)</f>
        <v>Foreign</v>
      </c>
      <c r="M1720" s="2" t="str">
        <f>VLOOKUP($C1720,Clients!$B:$F,M$6,0)</f>
        <v>MY</v>
      </c>
      <c r="N1720" s="2" t="str">
        <f>VLOOKUP($C1720,Clients!$B:$F,N$6,0)</f>
        <v>Malaysia</v>
      </c>
    </row>
    <row r="1721" spans="2:14" x14ac:dyDescent="0.2">
      <c r="B1721" s="8">
        <v>-15330</v>
      </c>
      <c r="C1721" s="2" t="s">
        <v>2423</v>
      </c>
      <c r="D1721" s="2" t="s">
        <v>16</v>
      </c>
      <c r="E1721" s="8">
        <v>-10</v>
      </c>
      <c r="F1721" s="2" t="s">
        <v>2681</v>
      </c>
      <c r="G1721" s="2" t="s">
        <v>2682</v>
      </c>
      <c r="H1721" s="9">
        <v>43203</v>
      </c>
      <c r="I1721" s="2">
        <v>2018</v>
      </c>
      <c r="J1721" s="2">
        <v>4</v>
      </c>
      <c r="K1721" s="2" t="str">
        <f>VLOOKUP($C1721,Clients!$B:$F,K$6,0)</f>
        <v>Edgeblab</v>
      </c>
      <c r="L1721" s="2" t="str">
        <f>VLOOKUP($C1721,Clients!$B:$F,L$6,0)</f>
        <v>Foreign</v>
      </c>
      <c r="M1721" s="2" t="str">
        <f>VLOOKUP($C1721,Clients!$B:$F,M$6,0)</f>
        <v>MY</v>
      </c>
      <c r="N1721" s="2" t="str">
        <f>VLOOKUP($C1721,Clients!$B:$F,N$6,0)</f>
        <v>Malaysia</v>
      </c>
    </row>
    <row r="1722" spans="2:14" x14ac:dyDescent="0.2">
      <c r="B1722" s="8">
        <v>19026</v>
      </c>
      <c r="C1722" s="2" t="s">
        <v>2423</v>
      </c>
      <c r="D1722" s="2" t="s">
        <v>16</v>
      </c>
      <c r="E1722" s="8">
        <v>10</v>
      </c>
      <c r="F1722" s="2" t="s">
        <v>2681</v>
      </c>
      <c r="G1722" s="2" t="s">
        <v>2683</v>
      </c>
      <c r="H1722" s="9">
        <v>43203</v>
      </c>
      <c r="I1722" s="2">
        <v>2018</v>
      </c>
      <c r="J1722" s="2">
        <v>4</v>
      </c>
      <c r="K1722" s="2" t="str">
        <f>VLOOKUP($C1722,Clients!$B:$F,K$6,0)</f>
        <v>Edgeblab</v>
      </c>
      <c r="L1722" s="2" t="str">
        <f>VLOOKUP($C1722,Clients!$B:$F,L$6,0)</f>
        <v>Foreign</v>
      </c>
      <c r="M1722" s="2" t="str">
        <f>VLOOKUP($C1722,Clients!$B:$F,M$6,0)</f>
        <v>MY</v>
      </c>
      <c r="N1722" s="2" t="str">
        <f>VLOOKUP($C1722,Clients!$B:$F,N$6,0)</f>
        <v>Malaysia</v>
      </c>
    </row>
    <row r="1723" spans="2:14" x14ac:dyDescent="0.2">
      <c r="B1723" s="8">
        <v>-1709.4</v>
      </c>
      <c r="C1723" s="2" t="s">
        <v>2423</v>
      </c>
      <c r="D1723" s="2" t="s">
        <v>51</v>
      </c>
      <c r="E1723" s="8">
        <v>-1</v>
      </c>
      <c r="F1723" s="2" t="s">
        <v>2684</v>
      </c>
      <c r="G1723" s="2" t="s">
        <v>2685</v>
      </c>
      <c r="H1723" s="9">
        <v>43203</v>
      </c>
      <c r="I1723" s="2">
        <v>2018</v>
      </c>
      <c r="J1723" s="2">
        <v>4</v>
      </c>
      <c r="K1723" s="2" t="str">
        <f>VLOOKUP($C1723,Clients!$B:$F,K$6,0)</f>
        <v>Edgeblab</v>
      </c>
      <c r="L1723" s="2" t="str">
        <f>VLOOKUP($C1723,Clients!$B:$F,L$6,0)</f>
        <v>Foreign</v>
      </c>
      <c r="M1723" s="2" t="str">
        <f>VLOOKUP($C1723,Clients!$B:$F,M$6,0)</f>
        <v>MY</v>
      </c>
      <c r="N1723" s="2" t="str">
        <f>VLOOKUP($C1723,Clients!$B:$F,N$6,0)</f>
        <v>Malaysia</v>
      </c>
    </row>
    <row r="1724" spans="2:14" x14ac:dyDescent="0.2">
      <c r="B1724" s="8">
        <v>1512</v>
      </c>
      <c r="C1724" s="2" t="s">
        <v>2423</v>
      </c>
      <c r="D1724" s="2" t="s">
        <v>51</v>
      </c>
      <c r="E1724" s="8">
        <v>1</v>
      </c>
      <c r="F1724" s="2" t="s">
        <v>2684</v>
      </c>
      <c r="G1724" s="2" t="s">
        <v>2686</v>
      </c>
      <c r="H1724" s="9">
        <v>43203</v>
      </c>
      <c r="I1724" s="2">
        <v>2018</v>
      </c>
      <c r="J1724" s="2">
        <v>4</v>
      </c>
      <c r="K1724" s="2" t="str">
        <f>VLOOKUP($C1724,Clients!$B:$F,K$6,0)</f>
        <v>Edgeblab</v>
      </c>
      <c r="L1724" s="2" t="str">
        <f>VLOOKUP($C1724,Clients!$B:$F,L$6,0)</f>
        <v>Foreign</v>
      </c>
      <c r="M1724" s="2" t="str">
        <f>VLOOKUP($C1724,Clients!$B:$F,M$6,0)</f>
        <v>MY</v>
      </c>
      <c r="N1724" s="2" t="str">
        <f>VLOOKUP($C1724,Clients!$B:$F,N$6,0)</f>
        <v>Malaysia</v>
      </c>
    </row>
    <row r="1725" spans="2:14" x14ac:dyDescent="0.2">
      <c r="B1725" s="8">
        <v>326537.40000000002</v>
      </c>
      <c r="C1725" s="2" t="s">
        <v>2423</v>
      </c>
      <c r="D1725" s="2" t="s">
        <v>16</v>
      </c>
      <c r="E1725" s="8">
        <v>168</v>
      </c>
      <c r="F1725" s="2" t="s">
        <v>2661</v>
      </c>
      <c r="G1725" s="2" t="s">
        <v>2687</v>
      </c>
      <c r="H1725" s="9">
        <v>43218</v>
      </c>
      <c r="I1725" s="2">
        <v>2018</v>
      </c>
      <c r="J1725" s="2">
        <v>4</v>
      </c>
      <c r="K1725" s="2" t="str">
        <f>VLOOKUP($C1725,Clients!$B:$F,K$6,0)</f>
        <v>Edgeblab</v>
      </c>
      <c r="L1725" s="2" t="str">
        <f>VLOOKUP($C1725,Clients!$B:$F,L$6,0)</f>
        <v>Foreign</v>
      </c>
      <c r="M1725" s="2" t="str">
        <f>VLOOKUP($C1725,Clients!$B:$F,M$6,0)</f>
        <v>MY</v>
      </c>
      <c r="N1725" s="2" t="str">
        <f>VLOOKUP($C1725,Clients!$B:$F,N$6,0)</f>
        <v>Malaysia</v>
      </c>
    </row>
    <row r="1726" spans="2:14" x14ac:dyDescent="0.2">
      <c r="B1726" s="8">
        <v>340771.2</v>
      </c>
      <c r="C1726" s="2" t="s">
        <v>2423</v>
      </c>
      <c r="D1726" s="2" t="s">
        <v>16</v>
      </c>
      <c r="E1726" s="8">
        <v>176</v>
      </c>
      <c r="F1726" s="2" t="s">
        <v>2688</v>
      </c>
      <c r="G1726" s="2" t="s">
        <v>2689</v>
      </c>
      <c r="H1726" s="9">
        <v>43235</v>
      </c>
      <c r="I1726" s="2">
        <v>2018</v>
      </c>
      <c r="J1726" s="2">
        <v>5</v>
      </c>
      <c r="K1726" s="2" t="str">
        <f>VLOOKUP($C1726,Clients!$B:$F,K$6,0)</f>
        <v>Edgeblab</v>
      </c>
      <c r="L1726" s="2" t="str">
        <f>VLOOKUP($C1726,Clients!$B:$F,L$6,0)</f>
        <v>Foreign</v>
      </c>
      <c r="M1726" s="2" t="str">
        <f>VLOOKUP($C1726,Clients!$B:$F,M$6,0)</f>
        <v>MY</v>
      </c>
      <c r="N1726" s="2" t="str">
        <f>VLOOKUP($C1726,Clients!$B:$F,N$6,0)</f>
        <v>Malaysia</v>
      </c>
    </row>
    <row r="1727" spans="2:14" x14ac:dyDescent="0.2">
      <c r="B1727" s="8">
        <v>335596.79999999999</v>
      </c>
      <c r="C1727" s="2" t="s">
        <v>2423</v>
      </c>
      <c r="D1727" s="2" t="s">
        <v>16</v>
      </c>
      <c r="E1727" s="8">
        <v>174</v>
      </c>
      <c r="F1727" s="2" t="s">
        <v>2690</v>
      </c>
      <c r="G1727" s="2" t="s">
        <v>2691</v>
      </c>
      <c r="H1727" s="9">
        <v>43235</v>
      </c>
      <c r="I1727" s="2">
        <v>2018</v>
      </c>
      <c r="J1727" s="2">
        <v>5</v>
      </c>
      <c r="K1727" s="2" t="str">
        <f>VLOOKUP($C1727,Clients!$B:$F,K$6,0)</f>
        <v>Edgeblab</v>
      </c>
      <c r="L1727" s="2" t="str">
        <f>VLOOKUP($C1727,Clients!$B:$F,L$6,0)</f>
        <v>Foreign</v>
      </c>
      <c r="M1727" s="2" t="str">
        <f>VLOOKUP($C1727,Clients!$B:$F,M$6,0)</f>
        <v>MY</v>
      </c>
      <c r="N1727" s="2" t="str">
        <f>VLOOKUP($C1727,Clients!$B:$F,N$6,0)</f>
        <v>Malaysia</v>
      </c>
    </row>
    <row r="1728" spans="2:14" x14ac:dyDescent="0.2">
      <c r="B1728" s="8">
        <v>0</v>
      </c>
      <c r="C1728" s="2" t="s">
        <v>2423</v>
      </c>
      <c r="D1728" s="2" t="s">
        <v>16</v>
      </c>
      <c r="E1728" s="8">
        <v>254</v>
      </c>
      <c r="F1728" s="2" t="s">
        <v>2692</v>
      </c>
      <c r="G1728" s="2" t="s">
        <v>2693</v>
      </c>
      <c r="H1728" s="9">
        <v>43235</v>
      </c>
      <c r="I1728" s="2">
        <v>2018</v>
      </c>
      <c r="J1728" s="2">
        <v>5</v>
      </c>
      <c r="K1728" s="2" t="str">
        <f>VLOOKUP($C1728,Clients!$B:$F,K$6,0)</f>
        <v>Edgeblab</v>
      </c>
      <c r="L1728" s="2" t="str">
        <f>VLOOKUP($C1728,Clients!$B:$F,L$6,0)</f>
        <v>Foreign</v>
      </c>
      <c r="M1728" s="2" t="str">
        <f>VLOOKUP($C1728,Clients!$B:$F,M$6,0)</f>
        <v>MY</v>
      </c>
      <c r="N1728" s="2" t="str">
        <f>VLOOKUP($C1728,Clients!$B:$F,N$6,0)</f>
        <v>Malaysia</v>
      </c>
    </row>
    <row r="1729" spans="2:14" x14ac:dyDescent="0.2">
      <c r="B1729" s="8">
        <v>201335.4</v>
      </c>
      <c r="C1729" s="2" t="s">
        <v>2423</v>
      </c>
      <c r="D1729" s="2" t="s">
        <v>16</v>
      </c>
      <c r="E1729" s="8">
        <v>129</v>
      </c>
      <c r="F1729" s="2" t="s">
        <v>2694</v>
      </c>
      <c r="G1729" s="2" t="s">
        <v>2695</v>
      </c>
      <c r="H1729" s="9">
        <v>43237</v>
      </c>
      <c r="I1729" s="2">
        <v>2018</v>
      </c>
      <c r="J1729" s="2">
        <v>5</v>
      </c>
      <c r="K1729" s="2" t="str">
        <f>VLOOKUP($C1729,Clients!$B:$F,K$6,0)</f>
        <v>Edgeblab</v>
      </c>
      <c r="L1729" s="2" t="str">
        <f>VLOOKUP($C1729,Clients!$B:$F,L$6,0)</f>
        <v>Foreign</v>
      </c>
      <c r="M1729" s="2" t="str">
        <f>VLOOKUP($C1729,Clients!$B:$F,M$6,0)</f>
        <v>MY</v>
      </c>
      <c r="N1729" s="2" t="str">
        <f>VLOOKUP($C1729,Clients!$B:$F,N$6,0)</f>
        <v>Malaysia</v>
      </c>
    </row>
    <row r="1730" spans="2:14" x14ac:dyDescent="0.2">
      <c r="B1730" s="8">
        <v>703.08</v>
      </c>
      <c r="C1730" s="2" t="s">
        <v>2423</v>
      </c>
      <c r="D1730" s="2" t="s">
        <v>46</v>
      </c>
      <c r="E1730" s="8">
        <v>60</v>
      </c>
      <c r="F1730" s="2" t="s">
        <v>2696</v>
      </c>
      <c r="G1730" s="2" t="s">
        <v>2697</v>
      </c>
      <c r="H1730" s="9">
        <v>43241</v>
      </c>
      <c r="I1730" s="2">
        <v>2018</v>
      </c>
      <c r="J1730" s="2">
        <v>5</v>
      </c>
      <c r="K1730" s="2" t="str">
        <f>VLOOKUP($C1730,Clients!$B:$F,K$6,0)</f>
        <v>Edgeblab</v>
      </c>
      <c r="L1730" s="2" t="str">
        <f>VLOOKUP($C1730,Clients!$B:$F,L$6,0)</f>
        <v>Foreign</v>
      </c>
      <c r="M1730" s="2" t="str">
        <f>VLOOKUP($C1730,Clients!$B:$F,M$6,0)</f>
        <v>MY</v>
      </c>
      <c r="N1730" s="2" t="str">
        <f>VLOOKUP($C1730,Clients!$B:$F,N$6,0)</f>
        <v>Malaysia</v>
      </c>
    </row>
    <row r="1731" spans="2:14" x14ac:dyDescent="0.2">
      <c r="B1731" s="8">
        <v>266603.40000000002</v>
      </c>
      <c r="C1731" s="2" t="s">
        <v>2423</v>
      </c>
      <c r="D1731" s="2" t="s">
        <v>16</v>
      </c>
      <c r="E1731" s="8">
        <v>154</v>
      </c>
      <c r="F1731" s="2" t="s">
        <v>2698</v>
      </c>
      <c r="G1731" s="2" t="s">
        <v>2699</v>
      </c>
      <c r="H1731" s="9">
        <v>43262</v>
      </c>
      <c r="I1731" s="2">
        <v>2018</v>
      </c>
      <c r="J1731" s="2">
        <v>6</v>
      </c>
      <c r="K1731" s="2" t="str">
        <f>VLOOKUP($C1731,Clients!$B:$F,K$6,0)</f>
        <v>Edgeblab</v>
      </c>
      <c r="L1731" s="2" t="str">
        <f>VLOOKUP($C1731,Clients!$B:$F,L$6,0)</f>
        <v>Foreign</v>
      </c>
      <c r="M1731" s="2" t="str">
        <f>VLOOKUP($C1731,Clients!$B:$F,M$6,0)</f>
        <v>MY</v>
      </c>
      <c r="N1731" s="2" t="str">
        <f>VLOOKUP($C1731,Clients!$B:$F,N$6,0)</f>
        <v>Malaysia</v>
      </c>
    </row>
    <row r="1732" spans="2:14" x14ac:dyDescent="0.2">
      <c r="B1732" s="8">
        <v>4504.5</v>
      </c>
      <c r="C1732" s="2" t="s">
        <v>2423</v>
      </c>
      <c r="D1732" s="2" t="s">
        <v>16</v>
      </c>
      <c r="E1732" s="8">
        <v>130</v>
      </c>
      <c r="F1732" s="2" t="s">
        <v>2700</v>
      </c>
      <c r="G1732" s="2" t="s">
        <v>2701</v>
      </c>
      <c r="H1732" s="9">
        <v>43262</v>
      </c>
      <c r="I1732" s="2">
        <v>2018</v>
      </c>
      <c r="J1732" s="2">
        <v>6</v>
      </c>
      <c r="K1732" s="2" t="str">
        <f>VLOOKUP($C1732,Clients!$B:$F,K$6,0)</f>
        <v>Edgeblab</v>
      </c>
      <c r="L1732" s="2" t="str">
        <f>VLOOKUP($C1732,Clients!$B:$F,L$6,0)</f>
        <v>Foreign</v>
      </c>
      <c r="M1732" s="2" t="str">
        <f>VLOOKUP($C1732,Clients!$B:$F,M$6,0)</f>
        <v>MY</v>
      </c>
      <c r="N1732" s="2" t="str">
        <f>VLOOKUP($C1732,Clients!$B:$F,N$6,0)</f>
        <v>Malaysia</v>
      </c>
    </row>
    <row r="1733" spans="2:14" x14ac:dyDescent="0.2">
      <c r="B1733" s="8">
        <v>213813.6</v>
      </c>
      <c r="C1733" s="2" t="s">
        <v>2423</v>
      </c>
      <c r="D1733" s="2" t="s">
        <v>16</v>
      </c>
      <c r="E1733" s="8">
        <v>150</v>
      </c>
      <c r="F1733" s="2" t="s">
        <v>2661</v>
      </c>
      <c r="G1733" s="2" t="s">
        <v>2702</v>
      </c>
      <c r="H1733" s="9">
        <v>43262</v>
      </c>
      <c r="I1733" s="2">
        <v>2018</v>
      </c>
      <c r="J1733" s="2">
        <v>6</v>
      </c>
      <c r="K1733" s="2" t="str">
        <f>VLOOKUP($C1733,Clients!$B:$F,K$6,0)</f>
        <v>Edgeblab</v>
      </c>
      <c r="L1733" s="2" t="str">
        <f>VLOOKUP($C1733,Clients!$B:$F,L$6,0)</f>
        <v>Foreign</v>
      </c>
      <c r="M1733" s="2" t="str">
        <f>VLOOKUP($C1733,Clients!$B:$F,M$6,0)</f>
        <v>MY</v>
      </c>
      <c r="N1733" s="2" t="str">
        <f>VLOOKUP($C1733,Clients!$B:$F,N$6,0)</f>
        <v>Malaysia</v>
      </c>
    </row>
    <row r="1734" spans="2:14" x14ac:dyDescent="0.2">
      <c r="B1734" s="8">
        <v>1176</v>
      </c>
      <c r="C1734" s="2" t="s">
        <v>2423</v>
      </c>
      <c r="D1734" s="2" t="s">
        <v>51</v>
      </c>
      <c r="E1734" s="8">
        <v>0</v>
      </c>
      <c r="F1734" s="2" t="s">
        <v>2703</v>
      </c>
      <c r="G1734" s="2" t="s">
        <v>2704</v>
      </c>
      <c r="H1734" s="9">
        <v>43262</v>
      </c>
      <c r="I1734" s="2">
        <v>2018</v>
      </c>
      <c r="J1734" s="2">
        <v>6</v>
      </c>
      <c r="K1734" s="2" t="str">
        <f>VLOOKUP($C1734,Clients!$B:$F,K$6,0)</f>
        <v>Edgeblab</v>
      </c>
      <c r="L1734" s="2" t="str">
        <f>VLOOKUP($C1734,Clients!$B:$F,L$6,0)</f>
        <v>Foreign</v>
      </c>
      <c r="M1734" s="2" t="str">
        <f>VLOOKUP($C1734,Clients!$B:$F,M$6,0)</f>
        <v>MY</v>
      </c>
      <c r="N1734" s="2" t="str">
        <f>VLOOKUP($C1734,Clients!$B:$F,N$6,0)</f>
        <v>Malaysia</v>
      </c>
    </row>
    <row r="1735" spans="2:14" x14ac:dyDescent="0.2">
      <c r="B1735" s="8">
        <v>1176</v>
      </c>
      <c r="C1735" s="2" t="s">
        <v>2423</v>
      </c>
      <c r="D1735" s="2" t="s">
        <v>51</v>
      </c>
      <c r="E1735" s="8">
        <v>0</v>
      </c>
      <c r="F1735" s="2" t="s">
        <v>2705</v>
      </c>
      <c r="G1735" s="2" t="s">
        <v>2704</v>
      </c>
      <c r="H1735" s="9">
        <v>43262</v>
      </c>
      <c r="I1735" s="2">
        <v>2018</v>
      </c>
      <c r="J1735" s="2">
        <v>6</v>
      </c>
      <c r="K1735" s="2" t="str">
        <f>VLOOKUP($C1735,Clients!$B:$F,K$6,0)</f>
        <v>Edgeblab</v>
      </c>
      <c r="L1735" s="2" t="str">
        <f>VLOOKUP($C1735,Clients!$B:$F,L$6,0)</f>
        <v>Foreign</v>
      </c>
      <c r="M1735" s="2" t="str">
        <f>VLOOKUP($C1735,Clients!$B:$F,M$6,0)</f>
        <v>MY</v>
      </c>
      <c r="N1735" s="2" t="str">
        <f>VLOOKUP($C1735,Clients!$B:$F,N$6,0)</f>
        <v>Malaysia</v>
      </c>
    </row>
    <row r="1736" spans="2:14" x14ac:dyDescent="0.2">
      <c r="B1736" s="8">
        <v>-2352</v>
      </c>
      <c r="C1736" s="2" t="s">
        <v>2423</v>
      </c>
      <c r="D1736" s="2" t="s">
        <v>51</v>
      </c>
      <c r="E1736" s="8">
        <v>0</v>
      </c>
      <c r="F1736" s="2" t="s">
        <v>2706</v>
      </c>
      <c r="G1736" s="2" t="s">
        <v>2704</v>
      </c>
      <c r="H1736" s="9">
        <v>43262</v>
      </c>
      <c r="I1736" s="2">
        <v>2018</v>
      </c>
      <c r="J1736" s="2">
        <v>6</v>
      </c>
      <c r="K1736" s="2" t="str">
        <f>VLOOKUP($C1736,Clients!$B:$F,K$6,0)</f>
        <v>Edgeblab</v>
      </c>
      <c r="L1736" s="2" t="str">
        <f>VLOOKUP($C1736,Clients!$B:$F,L$6,0)</f>
        <v>Foreign</v>
      </c>
      <c r="M1736" s="2" t="str">
        <f>VLOOKUP($C1736,Clients!$B:$F,M$6,0)</f>
        <v>MY</v>
      </c>
      <c r="N1736" s="2" t="str">
        <f>VLOOKUP($C1736,Clients!$B:$F,N$6,0)</f>
        <v>Malaysia</v>
      </c>
    </row>
    <row r="1737" spans="2:14" x14ac:dyDescent="0.2">
      <c r="B1737" s="8">
        <v>1176</v>
      </c>
      <c r="C1737" s="2" t="s">
        <v>2423</v>
      </c>
      <c r="D1737" s="2" t="s">
        <v>51</v>
      </c>
      <c r="E1737" s="8">
        <v>1</v>
      </c>
      <c r="F1737" s="2" t="s">
        <v>2707</v>
      </c>
      <c r="G1737" s="2" t="s">
        <v>2704</v>
      </c>
      <c r="H1737" s="9">
        <v>43262</v>
      </c>
      <c r="I1737" s="2">
        <v>2018</v>
      </c>
      <c r="J1737" s="2">
        <v>6</v>
      </c>
      <c r="K1737" s="2" t="str">
        <f>VLOOKUP($C1737,Clients!$B:$F,K$6,0)</f>
        <v>Edgeblab</v>
      </c>
      <c r="L1737" s="2" t="str">
        <f>VLOOKUP($C1737,Clients!$B:$F,L$6,0)</f>
        <v>Foreign</v>
      </c>
      <c r="M1737" s="2" t="str">
        <f>VLOOKUP($C1737,Clients!$B:$F,M$6,0)</f>
        <v>MY</v>
      </c>
      <c r="N1737" s="2" t="str">
        <f>VLOOKUP($C1737,Clients!$B:$F,N$6,0)</f>
        <v>Malaysia</v>
      </c>
    </row>
    <row r="1738" spans="2:14" x14ac:dyDescent="0.2">
      <c r="B1738" s="8">
        <v>243138</v>
      </c>
      <c r="C1738" s="2" t="s">
        <v>2423</v>
      </c>
      <c r="D1738" s="2" t="s">
        <v>16</v>
      </c>
      <c r="E1738" s="8">
        <v>142</v>
      </c>
      <c r="F1738" s="2" t="s">
        <v>2661</v>
      </c>
      <c r="G1738" s="2" t="s">
        <v>2708</v>
      </c>
      <c r="H1738" s="9">
        <v>43273</v>
      </c>
      <c r="I1738" s="2">
        <v>2018</v>
      </c>
      <c r="J1738" s="2">
        <v>6</v>
      </c>
      <c r="K1738" s="2" t="str">
        <f>VLOOKUP($C1738,Clients!$B:$F,K$6,0)</f>
        <v>Edgeblab</v>
      </c>
      <c r="L1738" s="2" t="str">
        <f>VLOOKUP($C1738,Clients!$B:$F,L$6,0)</f>
        <v>Foreign</v>
      </c>
      <c r="M1738" s="2" t="str">
        <f>VLOOKUP($C1738,Clients!$B:$F,M$6,0)</f>
        <v>MY</v>
      </c>
      <c r="N1738" s="2" t="str">
        <f>VLOOKUP($C1738,Clients!$B:$F,N$6,0)</f>
        <v>Malaysia</v>
      </c>
    </row>
    <row r="1739" spans="2:14" x14ac:dyDescent="0.2">
      <c r="B1739" s="8">
        <v>244994.40000000002</v>
      </c>
      <c r="C1739" s="2" t="s">
        <v>2423</v>
      </c>
      <c r="D1739" s="2" t="s">
        <v>16</v>
      </c>
      <c r="E1739" s="8">
        <v>140</v>
      </c>
      <c r="F1739" s="2" t="s">
        <v>2661</v>
      </c>
      <c r="G1739" s="2" t="s">
        <v>2709</v>
      </c>
      <c r="H1739" s="9">
        <v>43276</v>
      </c>
      <c r="I1739" s="2">
        <v>2018</v>
      </c>
      <c r="J1739" s="2">
        <v>6</v>
      </c>
      <c r="K1739" s="2" t="str">
        <f>VLOOKUP($C1739,Clients!$B:$F,K$6,0)</f>
        <v>Edgeblab</v>
      </c>
      <c r="L1739" s="2" t="str">
        <f>VLOOKUP($C1739,Clients!$B:$F,L$6,0)</f>
        <v>Foreign</v>
      </c>
      <c r="M1739" s="2" t="str">
        <f>VLOOKUP($C1739,Clients!$B:$F,M$6,0)</f>
        <v>MY</v>
      </c>
      <c r="N1739" s="2" t="str">
        <f>VLOOKUP($C1739,Clients!$B:$F,N$6,0)</f>
        <v>Malaysia</v>
      </c>
    </row>
    <row r="1740" spans="2:14" x14ac:dyDescent="0.2">
      <c r="B1740" s="8">
        <v>362048.4</v>
      </c>
      <c r="C1740" s="2" t="s">
        <v>2423</v>
      </c>
      <c r="D1740" s="2" t="s">
        <v>16</v>
      </c>
      <c r="E1740" s="8">
        <v>144</v>
      </c>
      <c r="F1740" s="2" t="s">
        <v>2710</v>
      </c>
      <c r="G1740" s="2" t="s">
        <v>2711</v>
      </c>
      <c r="H1740" s="9">
        <v>43276</v>
      </c>
      <c r="I1740" s="2">
        <v>2018</v>
      </c>
      <c r="J1740" s="2">
        <v>6</v>
      </c>
      <c r="K1740" s="2" t="str">
        <f>VLOOKUP($C1740,Clients!$B:$F,K$6,0)</f>
        <v>Edgeblab</v>
      </c>
      <c r="L1740" s="2" t="str">
        <f>VLOOKUP($C1740,Clients!$B:$F,L$6,0)</f>
        <v>Foreign</v>
      </c>
      <c r="M1740" s="2" t="str">
        <f>VLOOKUP($C1740,Clients!$B:$F,M$6,0)</f>
        <v>MY</v>
      </c>
      <c r="N1740" s="2" t="str">
        <f>VLOOKUP($C1740,Clients!$B:$F,N$6,0)</f>
        <v>Malaysia</v>
      </c>
    </row>
    <row r="1741" spans="2:14" x14ac:dyDescent="0.2">
      <c r="B1741" s="8">
        <v>6722.1</v>
      </c>
      <c r="C1741" s="2" t="s">
        <v>2423</v>
      </c>
      <c r="D1741" s="2" t="s">
        <v>16</v>
      </c>
      <c r="E1741" s="8">
        <v>144</v>
      </c>
      <c r="F1741" s="2" t="s">
        <v>2700</v>
      </c>
      <c r="G1741" s="2" t="s">
        <v>2712</v>
      </c>
      <c r="H1741" s="9">
        <v>43277</v>
      </c>
      <c r="I1741" s="2">
        <v>2018</v>
      </c>
      <c r="J1741" s="2">
        <v>6</v>
      </c>
      <c r="K1741" s="2" t="str">
        <f>VLOOKUP($C1741,Clients!$B:$F,K$6,0)</f>
        <v>Edgeblab</v>
      </c>
      <c r="L1741" s="2" t="str">
        <f>VLOOKUP($C1741,Clients!$B:$F,L$6,0)</f>
        <v>Foreign</v>
      </c>
      <c r="M1741" s="2" t="str">
        <f>VLOOKUP($C1741,Clients!$B:$F,M$6,0)</f>
        <v>MY</v>
      </c>
      <c r="N1741" s="2" t="str">
        <f>VLOOKUP($C1741,Clients!$B:$F,N$6,0)</f>
        <v>Malaysia</v>
      </c>
    </row>
    <row r="1742" spans="2:14" x14ac:dyDescent="0.2">
      <c r="B1742" s="8">
        <v>353018.4</v>
      </c>
      <c r="C1742" s="2" t="s">
        <v>2423</v>
      </c>
      <c r="D1742" s="2" t="s">
        <v>16</v>
      </c>
      <c r="E1742" s="8">
        <v>129</v>
      </c>
      <c r="F1742" s="2" t="s">
        <v>2690</v>
      </c>
      <c r="G1742" s="2" t="s">
        <v>2713</v>
      </c>
      <c r="H1742" s="9">
        <v>43279</v>
      </c>
      <c r="I1742" s="2">
        <v>2018</v>
      </c>
      <c r="J1742" s="2">
        <v>6</v>
      </c>
      <c r="K1742" s="2" t="str">
        <f>VLOOKUP($C1742,Clients!$B:$F,K$6,0)</f>
        <v>Edgeblab</v>
      </c>
      <c r="L1742" s="2" t="str">
        <f>VLOOKUP($C1742,Clients!$B:$F,L$6,0)</f>
        <v>Foreign</v>
      </c>
      <c r="M1742" s="2" t="str">
        <f>VLOOKUP($C1742,Clients!$B:$F,M$6,0)</f>
        <v>MY</v>
      </c>
      <c r="N1742" s="2" t="str">
        <f>VLOOKUP($C1742,Clients!$B:$F,N$6,0)</f>
        <v>Malaysia</v>
      </c>
    </row>
    <row r="1743" spans="2:14" x14ac:dyDescent="0.2">
      <c r="B1743" s="8">
        <v>-3872.4</v>
      </c>
      <c r="C1743" s="2" t="s">
        <v>2423</v>
      </c>
      <c r="D1743" s="2" t="s">
        <v>51</v>
      </c>
      <c r="E1743" s="8">
        <v>-2</v>
      </c>
      <c r="F1743" s="2" t="s">
        <v>2714</v>
      </c>
      <c r="G1743" s="2" t="s">
        <v>2715</v>
      </c>
      <c r="H1743" s="9">
        <v>43281</v>
      </c>
      <c r="I1743" s="2">
        <v>2018</v>
      </c>
      <c r="J1743" s="2">
        <v>6</v>
      </c>
      <c r="K1743" s="2" t="str">
        <f>VLOOKUP($C1743,Clients!$B:$F,K$6,0)</f>
        <v>Edgeblab</v>
      </c>
      <c r="L1743" s="2" t="str">
        <f>VLOOKUP($C1743,Clients!$B:$F,L$6,0)</f>
        <v>Foreign</v>
      </c>
      <c r="M1743" s="2" t="str">
        <f>VLOOKUP($C1743,Clients!$B:$F,M$6,0)</f>
        <v>MY</v>
      </c>
      <c r="N1743" s="2" t="str">
        <f>VLOOKUP($C1743,Clients!$B:$F,N$6,0)</f>
        <v>Malaysia</v>
      </c>
    </row>
    <row r="1744" spans="2:14" x14ac:dyDescent="0.2">
      <c r="B1744" s="8">
        <v>3112.2000000000003</v>
      </c>
      <c r="C1744" s="2" t="s">
        <v>2423</v>
      </c>
      <c r="D1744" s="2" t="s">
        <v>16</v>
      </c>
      <c r="E1744" s="8">
        <v>2</v>
      </c>
      <c r="F1744" s="2" t="s">
        <v>2690</v>
      </c>
      <c r="G1744" s="2" t="s">
        <v>2716</v>
      </c>
      <c r="H1744" s="9">
        <v>43281</v>
      </c>
      <c r="I1744" s="2">
        <v>2018</v>
      </c>
      <c r="J1744" s="2">
        <v>6</v>
      </c>
      <c r="K1744" s="2" t="str">
        <f>VLOOKUP($C1744,Clients!$B:$F,K$6,0)</f>
        <v>Edgeblab</v>
      </c>
      <c r="L1744" s="2" t="str">
        <f>VLOOKUP($C1744,Clients!$B:$F,L$6,0)</f>
        <v>Foreign</v>
      </c>
      <c r="M1744" s="2" t="str">
        <f>VLOOKUP($C1744,Clients!$B:$F,M$6,0)</f>
        <v>MY</v>
      </c>
      <c r="N1744" s="2" t="str">
        <f>VLOOKUP($C1744,Clients!$B:$F,N$6,0)</f>
        <v>Malaysia</v>
      </c>
    </row>
    <row r="1745" spans="2:14" x14ac:dyDescent="0.2">
      <c r="B1745" s="8">
        <v>296016</v>
      </c>
      <c r="C1745" s="2" t="s">
        <v>2423</v>
      </c>
      <c r="D1745" s="2" t="s">
        <v>16</v>
      </c>
      <c r="E1745" s="8">
        <v>176</v>
      </c>
      <c r="F1745" s="2" t="s">
        <v>2710</v>
      </c>
      <c r="G1745" s="2" t="s">
        <v>2717</v>
      </c>
      <c r="H1745" s="9">
        <v>43298</v>
      </c>
      <c r="I1745" s="2">
        <v>2018</v>
      </c>
      <c r="J1745" s="2">
        <v>7</v>
      </c>
      <c r="K1745" s="2" t="str">
        <f>VLOOKUP($C1745,Clients!$B:$F,K$6,0)</f>
        <v>Edgeblab</v>
      </c>
      <c r="L1745" s="2" t="str">
        <f>VLOOKUP($C1745,Clients!$B:$F,L$6,0)</f>
        <v>Foreign</v>
      </c>
      <c r="M1745" s="2" t="str">
        <f>VLOOKUP($C1745,Clients!$B:$F,M$6,0)</f>
        <v>MY</v>
      </c>
      <c r="N1745" s="2" t="str">
        <f>VLOOKUP($C1745,Clients!$B:$F,N$6,0)</f>
        <v>Malaysia</v>
      </c>
    </row>
    <row r="1746" spans="2:14" x14ac:dyDescent="0.2">
      <c r="B1746" s="8">
        <v>7393.89</v>
      </c>
      <c r="C1746" s="2" t="s">
        <v>2423</v>
      </c>
      <c r="D1746" s="2" t="s">
        <v>16</v>
      </c>
      <c r="E1746" s="8">
        <v>490.3</v>
      </c>
      <c r="F1746" s="2" t="s">
        <v>2718</v>
      </c>
      <c r="G1746" s="2" t="s">
        <v>2719</v>
      </c>
      <c r="H1746" s="9">
        <v>43298</v>
      </c>
      <c r="I1746" s="2">
        <v>2018</v>
      </c>
      <c r="J1746" s="2">
        <v>7</v>
      </c>
      <c r="K1746" s="2" t="str">
        <f>VLOOKUP($C1746,Clients!$B:$F,K$6,0)</f>
        <v>Edgeblab</v>
      </c>
      <c r="L1746" s="2" t="str">
        <f>VLOOKUP($C1746,Clients!$B:$F,L$6,0)</f>
        <v>Foreign</v>
      </c>
      <c r="M1746" s="2" t="str">
        <f>VLOOKUP($C1746,Clients!$B:$F,M$6,0)</f>
        <v>MY</v>
      </c>
      <c r="N1746" s="2" t="str">
        <f>VLOOKUP($C1746,Clients!$B:$F,N$6,0)</f>
        <v>Malaysia</v>
      </c>
    </row>
    <row r="1747" spans="2:14" x14ac:dyDescent="0.2">
      <c r="B1747" s="8">
        <v>271950</v>
      </c>
      <c r="C1747" s="2" t="s">
        <v>2423</v>
      </c>
      <c r="D1747" s="2" t="s">
        <v>16</v>
      </c>
      <c r="E1747" s="8">
        <v>172</v>
      </c>
      <c r="F1747" s="2" t="s">
        <v>2720</v>
      </c>
      <c r="G1747" s="2" t="s">
        <v>2721</v>
      </c>
      <c r="H1747" s="9">
        <v>43299</v>
      </c>
      <c r="I1747" s="2">
        <v>2018</v>
      </c>
      <c r="J1747" s="2">
        <v>7</v>
      </c>
      <c r="K1747" s="2" t="str">
        <f>VLOOKUP($C1747,Clients!$B:$F,K$6,0)</f>
        <v>Edgeblab</v>
      </c>
      <c r="L1747" s="2" t="str">
        <f>VLOOKUP($C1747,Clients!$B:$F,L$6,0)</f>
        <v>Foreign</v>
      </c>
      <c r="M1747" s="2" t="str">
        <f>VLOOKUP($C1747,Clients!$B:$F,M$6,0)</f>
        <v>MY</v>
      </c>
      <c r="N1747" s="2" t="str">
        <f>VLOOKUP($C1747,Clients!$B:$F,N$6,0)</f>
        <v>Malaysia</v>
      </c>
    </row>
    <row r="1748" spans="2:14" x14ac:dyDescent="0.2">
      <c r="B1748" s="8">
        <v>1325.1000000000001</v>
      </c>
      <c r="C1748" s="2" t="s">
        <v>2423</v>
      </c>
      <c r="D1748" s="2" t="s">
        <v>16</v>
      </c>
      <c r="E1748" s="8">
        <v>1</v>
      </c>
      <c r="F1748" s="2" t="s">
        <v>2722</v>
      </c>
      <c r="G1748" s="2" t="s">
        <v>2723</v>
      </c>
      <c r="H1748" s="9">
        <v>43299</v>
      </c>
      <c r="I1748" s="2">
        <v>2018</v>
      </c>
      <c r="J1748" s="2">
        <v>7</v>
      </c>
      <c r="K1748" s="2" t="str">
        <f>VLOOKUP($C1748,Clients!$B:$F,K$6,0)</f>
        <v>Edgeblab</v>
      </c>
      <c r="L1748" s="2" t="str">
        <f>VLOOKUP($C1748,Clients!$B:$F,L$6,0)</f>
        <v>Foreign</v>
      </c>
      <c r="M1748" s="2" t="str">
        <f>VLOOKUP($C1748,Clients!$B:$F,M$6,0)</f>
        <v>MY</v>
      </c>
      <c r="N1748" s="2" t="str">
        <f>VLOOKUP($C1748,Clients!$B:$F,N$6,0)</f>
        <v>Malaysia</v>
      </c>
    </row>
    <row r="1749" spans="2:14" x14ac:dyDescent="0.2">
      <c r="B1749" s="8">
        <v>136458</v>
      </c>
      <c r="C1749" s="2" t="s">
        <v>2423</v>
      </c>
      <c r="D1749" s="2" t="s">
        <v>16</v>
      </c>
      <c r="E1749" s="8">
        <v>66</v>
      </c>
      <c r="F1749" s="2" t="s">
        <v>2724</v>
      </c>
      <c r="G1749" s="2" t="s">
        <v>2725</v>
      </c>
      <c r="H1749" s="9">
        <v>43308</v>
      </c>
      <c r="I1749" s="2">
        <v>2018</v>
      </c>
      <c r="J1749" s="2">
        <v>7</v>
      </c>
      <c r="K1749" s="2" t="str">
        <f>VLOOKUP($C1749,Clients!$B:$F,K$6,0)</f>
        <v>Edgeblab</v>
      </c>
      <c r="L1749" s="2" t="str">
        <f>VLOOKUP($C1749,Clients!$B:$F,L$6,0)</f>
        <v>Foreign</v>
      </c>
      <c r="M1749" s="2" t="str">
        <f>VLOOKUP($C1749,Clients!$B:$F,M$6,0)</f>
        <v>MY</v>
      </c>
      <c r="N1749" s="2" t="str">
        <f>VLOOKUP($C1749,Clients!$B:$F,N$6,0)</f>
        <v>Malaysia</v>
      </c>
    </row>
    <row r="1750" spans="2:14" x14ac:dyDescent="0.2">
      <c r="B1750" s="8">
        <v>334857.60000000003</v>
      </c>
      <c r="C1750" s="2" t="s">
        <v>2423</v>
      </c>
      <c r="D1750" s="2" t="s">
        <v>16</v>
      </c>
      <c r="E1750" s="8">
        <v>176</v>
      </c>
      <c r="F1750" s="2" t="s">
        <v>2726</v>
      </c>
      <c r="G1750" s="2" t="s">
        <v>2727</v>
      </c>
      <c r="H1750" s="9">
        <v>43309</v>
      </c>
      <c r="I1750" s="2">
        <v>2018</v>
      </c>
      <c r="J1750" s="2">
        <v>7</v>
      </c>
      <c r="K1750" s="2" t="str">
        <f>VLOOKUP($C1750,Clients!$B:$F,K$6,0)</f>
        <v>Edgeblab</v>
      </c>
      <c r="L1750" s="2" t="str">
        <f>VLOOKUP($C1750,Clients!$B:$F,L$6,0)</f>
        <v>Foreign</v>
      </c>
      <c r="M1750" s="2" t="str">
        <f>VLOOKUP($C1750,Clients!$B:$F,M$6,0)</f>
        <v>MY</v>
      </c>
      <c r="N1750" s="2" t="str">
        <f>VLOOKUP($C1750,Clients!$B:$F,N$6,0)</f>
        <v>Malaysia</v>
      </c>
    </row>
    <row r="1751" spans="2:14" x14ac:dyDescent="0.2">
      <c r="B1751" s="8">
        <v>-1344</v>
      </c>
      <c r="C1751" s="2" t="s">
        <v>2423</v>
      </c>
      <c r="D1751" s="2" t="s">
        <v>16</v>
      </c>
      <c r="E1751" s="8">
        <v>-1</v>
      </c>
      <c r="F1751" s="2" t="s">
        <v>2728</v>
      </c>
      <c r="G1751" s="2" t="s">
        <v>2729</v>
      </c>
      <c r="H1751" s="9">
        <v>43311</v>
      </c>
      <c r="I1751" s="2">
        <v>2018</v>
      </c>
      <c r="J1751" s="2">
        <v>7</v>
      </c>
      <c r="K1751" s="2" t="str">
        <f>VLOOKUP($C1751,Clients!$B:$F,K$6,0)</f>
        <v>Edgeblab</v>
      </c>
      <c r="L1751" s="2" t="str">
        <f>VLOOKUP($C1751,Clients!$B:$F,L$6,0)</f>
        <v>Foreign</v>
      </c>
      <c r="M1751" s="2" t="str">
        <f>VLOOKUP($C1751,Clients!$B:$F,M$6,0)</f>
        <v>MY</v>
      </c>
      <c r="N1751" s="2" t="str">
        <f>VLOOKUP($C1751,Clients!$B:$F,N$6,0)</f>
        <v>Malaysia</v>
      </c>
    </row>
    <row r="1752" spans="2:14" x14ac:dyDescent="0.2">
      <c r="B1752" s="8">
        <v>1902.6000000000001</v>
      </c>
      <c r="C1752" s="2" t="s">
        <v>2423</v>
      </c>
      <c r="D1752" s="2" t="s">
        <v>16</v>
      </c>
      <c r="E1752" s="8">
        <v>1</v>
      </c>
      <c r="F1752" s="2" t="s">
        <v>2730</v>
      </c>
      <c r="G1752" s="2" t="s">
        <v>2731</v>
      </c>
      <c r="H1752" s="9">
        <v>43311</v>
      </c>
      <c r="I1752" s="2">
        <v>2018</v>
      </c>
      <c r="J1752" s="2">
        <v>7</v>
      </c>
      <c r="K1752" s="2" t="str">
        <f>VLOOKUP($C1752,Clients!$B:$F,K$6,0)</f>
        <v>Edgeblab</v>
      </c>
      <c r="L1752" s="2" t="str">
        <f>VLOOKUP($C1752,Clients!$B:$F,L$6,0)</f>
        <v>Foreign</v>
      </c>
      <c r="M1752" s="2" t="str">
        <f>VLOOKUP($C1752,Clients!$B:$F,M$6,0)</f>
        <v>MY</v>
      </c>
      <c r="N1752" s="2" t="str">
        <f>VLOOKUP($C1752,Clients!$B:$F,N$6,0)</f>
        <v>Malaysia</v>
      </c>
    </row>
    <row r="1753" spans="2:14" x14ac:dyDescent="0.2">
      <c r="B1753" s="8">
        <v>296805.60000000003</v>
      </c>
      <c r="C1753" s="2" t="s">
        <v>2423</v>
      </c>
      <c r="D1753" s="2" t="s">
        <v>16</v>
      </c>
      <c r="E1753" s="8">
        <v>156</v>
      </c>
      <c r="F1753" s="2" t="s">
        <v>2726</v>
      </c>
      <c r="G1753" s="2" t="s">
        <v>2732</v>
      </c>
      <c r="H1753" s="9">
        <v>43312</v>
      </c>
      <c r="I1753" s="2">
        <v>2018</v>
      </c>
      <c r="J1753" s="2">
        <v>7</v>
      </c>
      <c r="K1753" s="2" t="str">
        <f>VLOOKUP($C1753,Clients!$B:$F,K$6,0)</f>
        <v>Edgeblab</v>
      </c>
      <c r="L1753" s="2" t="str">
        <f>VLOOKUP($C1753,Clients!$B:$F,L$6,0)</f>
        <v>Foreign</v>
      </c>
      <c r="M1753" s="2" t="str">
        <f>VLOOKUP($C1753,Clients!$B:$F,M$6,0)</f>
        <v>MY</v>
      </c>
      <c r="N1753" s="2" t="str">
        <f>VLOOKUP($C1753,Clients!$B:$F,N$6,0)</f>
        <v>Malaysia</v>
      </c>
    </row>
    <row r="1754" spans="2:14" x14ac:dyDescent="0.2">
      <c r="B1754" s="8">
        <v>265696.2</v>
      </c>
      <c r="C1754" s="2" t="s">
        <v>2423</v>
      </c>
      <c r="D1754" s="2" t="s">
        <v>16</v>
      </c>
      <c r="E1754" s="8">
        <v>146</v>
      </c>
      <c r="F1754" s="2" t="s">
        <v>2726</v>
      </c>
      <c r="G1754" s="2" t="s">
        <v>2733</v>
      </c>
      <c r="H1754" s="9">
        <v>43312</v>
      </c>
      <c r="I1754" s="2">
        <v>2018</v>
      </c>
      <c r="J1754" s="2">
        <v>7</v>
      </c>
      <c r="K1754" s="2" t="str">
        <f>VLOOKUP($C1754,Clients!$B:$F,K$6,0)</f>
        <v>Edgeblab</v>
      </c>
      <c r="L1754" s="2" t="str">
        <f>VLOOKUP($C1754,Clients!$B:$F,L$6,0)</f>
        <v>Foreign</v>
      </c>
      <c r="M1754" s="2" t="str">
        <f>VLOOKUP($C1754,Clients!$B:$F,M$6,0)</f>
        <v>MY</v>
      </c>
      <c r="N1754" s="2" t="str">
        <f>VLOOKUP($C1754,Clients!$B:$F,N$6,0)</f>
        <v>Malaysia</v>
      </c>
    </row>
    <row r="1755" spans="2:14" x14ac:dyDescent="0.2">
      <c r="B1755" s="8">
        <v>-1902.6000000000001</v>
      </c>
      <c r="C1755" s="2" t="s">
        <v>2423</v>
      </c>
      <c r="D1755" s="2" t="s">
        <v>16</v>
      </c>
      <c r="E1755" s="8">
        <v>-1</v>
      </c>
      <c r="F1755" s="2" t="s">
        <v>2734</v>
      </c>
      <c r="G1755" s="2" t="s">
        <v>2735</v>
      </c>
      <c r="H1755" s="9">
        <v>43312</v>
      </c>
      <c r="I1755" s="2">
        <v>2018</v>
      </c>
      <c r="J1755" s="2">
        <v>7</v>
      </c>
      <c r="K1755" s="2" t="str">
        <f>VLOOKUP($C1755,Clients!$B:$F,K$6,0)</f>
        <v>Edgeblab</v>
      </c>
      <c r="L1755" s="2" t="str">
        <f>VLOOKUP($C1755,Clients!$B:$F,L$6,0)</f>
        <v>Foreign</v>
      </c>
      <c r="M1755" s="2" t="str">
        <f>VLOOKUP($C1755,Clients!$B:$F,M$6,0)</f>
        <v>MY</v>
      </c>
      <c r="N1755" s="2" t="str">
        <f>VLOOKUP($C1755,Clients!$B:$F,N$6,0)</f>
        <v>Malaysia</v>
      </c>
    </row>
    <row r="1756" spans="2:14" x14ac:dyDescent="0.2">
      <c r="B1756" s="8">
        <v>1902.6000000000001</v>
      </c>
      <c r="C1756" s="2" t="s">
        <v>2423</v>
      </c>
      <c r="D1756" s="2" t="s">
        <v>16</v>
      </c>
      <c r="E1756" s="8">
        <v>1</v>
      </c>
      <c r="F1756" s="2" t="s">
        <v>2736</v>
      </c>
      <c r="G1756" s="2" t="s">
        <v>2737</v>
      </c>
      <c r="H1756" s="9">
        <v>43312</v>
      </c>
      <c r="I1756" s="2">
        <v>2018</v>
      </c>
      <c r="J1756" s="2">
        <v>7</v>
      </c>
      <c r="K1756" s="2" t="str">
        <f>VLOOKUP($C1756,Clients!$B:$F,K$6,0)</f>
        <v>Edgeblab</v>
      </c>
      <c r="L1756" s="2" t="str">
        <f>VLOOKUP($C1756,Clients!$B:$F,L$6,0)</f>
        <v>Foreign</v>
      </c>
      <c r="M1756" s="2" t="str">
        <f>VLOOKUP($C1756,Clients!$B:$F,M$6,0)</f>
        <v>MY</v>
      </c>
      <c r="N1756" s="2" t="str">
        <f>VLOOKUP($C1756,Clients!$B:$F,N$6,0)</f>
        <v>Malaysia</v>
      </c>
    </row>
    <row r="1757" spans="2:14" x14ac:dyDescent="0.2">
      <c r="B1757" s="8">
        <v>231033.60000000001</v>
      </c>
      <c r="C1757" s="2" t="s">
        <v>2423</v>
      </c>
      <c r="D1757" s="2" t="s">
        <v>16</v>
      </c>
      <c r="E1757" s="8">
        <v>124</v>
      </c>
      <c r="F1757" s="2" t="s">
        <v>2738</v>
      </c>
      <c r="G1757" s="2" t="s">
        <v>2739</v>
      </c>
      <c r="H1757" s="9">
        <v>43319</v>
      </c>
      <c r="I1757" s="2">
        <v>2018</v>
      </c>
      <c r="J1757" s="2">
        <v>8</v>
      </c>
      <c r="K1757" s="2" t="str">
        <f>VLOOKUP($C1757,Clients!$B:$F,K$6,0)</f>
        <v>Edgeblab</v>
      </c>
      <c r="L1757" s="2" t="str">
        <f>VLOOKUP($C1757,Clients!$B:$F,L$6,0)</f>
        <v>Foreign</v>
      </c>
      <c r="M1757" s="2" t="str">
        <f>VLOOKUP($C1757,Clients!$B:$F,M$6,0)</f>
        <v>MY</v>
      </c>
      <c r="N1757" s="2" t="str">
        <f>VLOOKUP($C1757,Clients!$B:$F,N$6,0)</f>
        <v>Malaysia</v>
      </c>
    </row>
    <row r="1758" spans="2:14" x14ac:dyDescent="0.2">
      <c r="B1758" s="8">
        <v>13574.400000000001</v>
      </c>
      <c r="C1758" s="2" t="s">
        <v>2423</v>
      </c>
      <c r="D1758" s="2" t="s">
        <v>16</v>
      </c>
      <c r="E1758" s="8">
        <v>416</v>
      </c>
      <c r="F1758" s="2" t="s">
        <v>2740</v>
      </c>
      <c r="G1758" s="2" t="s">
        <v>2741</v>
      </c>
      <c r="H1758" s="9">
        <v>43356</v>
      </c>
      <c r="I1758" s="2">
        <v>2018</v>
      </c>
      <c r="J1758" s="2">
        <v>9</v>
      </c>
      <c r="K1758" s="2" t="str">
        <f>VLOOKUP($C1758,Clients!$B:$F,K$6,0)</f>
        <v>Edgeblab</v>
      </c>
      <c r="L1758" s="2" t="str">
        <f>VLOOKUP($C1758,Clients!$B:$F,L$6,0)</f>
        <v>Foreign</v>
      </c>
      <c r="M1758" s="2" t="str">
        <f>VLOOKUP($C1758,Clients!$B:$F,M$6,0)</f>
        <v>MY</v>
      </c>
      <c r="N1758" s="2" t="str">
        <f>VLOOKUP($C1758,Clients!$B:$F,N$6,0)</f>
        <v>Malaysia</v>
      </c>
    </row>
    <row r="1759" spans="2:14" x14ac:dyDescent="0.2">
      <c r="B1759" s="8">
        <v>2520</v>
      </c>
      <c r="C1759" s="2" t="s">
        <v>2423</v>
      </c>
      <c r="D1759" s="2" t="s">
        <v>16</v>
      </c>
      <c r="E1759" s="8">
        <v>1</v>
      </c>
      <c r="F1759" s="2" t="s">
        <v>2740</v>
      </c>
      <c r="G1759" s="2" t="s">
        <v>2742</v>
      </c>
      <c r="H1759" s="9">
        <v>43356</v>
      </c>
      <c r="I1759" s="2">
        <v>2018</v>
      </c>
      <c r="J1759" s="2">
        <v>9</v>
      </c>
      <c r="K1759" s="2" t="str">
        <f>VLOOKUP($C1759,Clients!$B:$F,K$6,0)</f>
        <v>Edgeblab</v>
      </c>
      <c r="L1759" s="2" t="str">
        <f>VLOOKUP($C1759,Clients!$B:$F,L$6,0)</f>
        <v>Foreign</v>
      </c>
      <c r="M1759" s="2" t="str">
        <f>VLOOKUP($C1759,Clients!$B:$F,M$6,0)</f>
        <v>MY</v>
      </c>
      <c r="N1759" s="2" t="str">
        <f>VLOOKUP($C1759,Clients!$B:$F,N$6,0)</f>
        <v>Malaysia</v>
      </c>
    </row>
    <row r="1760" spans="2:14" x14ac:dyDescent="0.2">
      <c r="B1760" s="8">
        <v>15330</v>
      </c>
      <c r="C1760" s="2" t="s">
        <v>2423</v>
      </c>
      <c r="D1760" s="2" t="s">
        <v>16</v>
      </c>
      <c r="E1760" s="8">
        <v>10</v>
      </c>
      <c r="F1760" s="2" t="s">
        <v>2743</v>
      </c>
      <c r="G1760" s="2" t="s">
        <v>2744</v>
      </c>
      <c r="H1760" s="9">
        <v>43363</v>
      </c>
      <c r="I1760" s="2">
        <v>2018</v>
      </c>
      <c r="J1760" s="2">
        <v>9</v>
      </c>
      <c r="K1760" s="2" t="str">
        <f>VLOOKUP($C1760,Clients!$B:$F,K$6,0)</f>
        <v>Edgeblab</v>
      </c>
      <c r="L1760" s="2" t="str">
        <f>VLOOKUP($C1760,Clients!$B:$F,L$6,0)</f>
        <v>Foreign</v>
      </c>
      <c r="M1760" s="2" t="str">
        <f>VLOOKUP($C1760,Clients!$B:$F,M$6,0)</f>
        <v>MY</v>
      </c>
      <c r="N1760" s="2" t="str">
        <f>VLOOKUP($C1760,Clients!$B:$F,N$6,0)</f>
        <v>Malaysia</v>
      </c>
    </row>
    <row r="1761" spans="2:14" x14ac:dyDescent="0.2">
      <c r="B1761" s="8">
        <v>2150.4</v>
      </c>
      <c r="C1761" s="2" t="s">
        <v>2423</v>
      </c>
      <c r="D1761" s="2" t="s">
        <v>16</v>
      </c>
      <c r="E1761" s="8">
        <v>1</v>
      </c>
      <c r="F1761" s="2" t="s">
        <v>2743</v>
      </c>
      <c r="G1761" s="2" t="s">
        <v>2745</v>
      </c>
      <c r="H1761" s="9">
        <v>43363</v>
      </c>
      <c r="I1761" s="2">
        <v>2018</v>
      </c>
      <c r="J1761" s="2">
        <v>9</v>
      </c>
      <c r="K1761" s="2" t="str">
        <f>VLOOKUP($C1761,Clients!$B:$F,K$6,0)</f>
        <v>Edgeblab</v>
      </c>
      <c r="L1761" s="2" t="str">
        <f>VLOOKUP($C1761,Clients!$B:$F,L$6,0)</f>
        <v>Foreign</v>
      </c>
      <c r="M1761" s="2" t="str">
        <f>VLOOKUP($C1761,Clients!$B:$F,M$6,0)</f>
        <v>MY</v>
      </c>
      <c r="N1761" s="2" t="str">
        <f>VLOOKUP($C1761,Clients!$B:$F,N$6,0)</f>
        <v>Malaysia</v>
      </c>
    </row>
    <row r="1762" spans="2:14" x14ac:dyDescent="0.2">
      <c r="B1762" s="8">
        <v>15220.800000000001</v>
      </c>
      <c r="C1762" s="2" t="s">
        <v>2423</v>
      </c>
      <c r="D1762" s="2" t="s">
        <v>16</v>
      </c>
      <c r="E1762" s="8">
        <v>8</v>
      </c>
      <c r="F1762" s="2" t="s">
        <v>2743</v>
      </c>
      <c r="G1762" s="2" t="s">
        <v>2746</v>
      </c>
      <c r="H1762" s="9">
        <v>43363</v>
      </c>
      <c r="I1762" s="2">
        <v>2018</v>
      </c>
      <c r="J1762" s="2">
        <v>9</v>
      </c>
      <c r="K1762" s="2" t="str">
        <f>VLOOKUP($C1762,Clients!$B:$F,K$6,0)</f>
        <v>Edgeblab</v>
      </c>
      <c r="L1762" s="2" t="str">
        <f>VLOOKUP($C1762,Clients!$B:$F,L$6,0)</f>
        <v>Foreign</v>
      </c>
      <c r="M1762" s="2" t="str">
        <f>VLOOKUP($C1762,Clients!$B:$F,M$6,0)</f>
        <v>MY</v>
      </c>
      <c r="N1762" s="2" t="str">
        <f>VLOOKUP($C1762,Clients!$B:$F,N$6,0)</f>
        <v>Malaysia</v>
      </c>
    </row>
    <row r="1763" spans="2:14" x14ac:dyDescent="0.2">
      <c r="B1763" s="8">
        <v>64890</v>
      </c>
      <c r="C1763" s="2" t="s">
        <v>2423</v>
      </c>
      <c r="D1763" s="2" t="s">
        <v>16</v>
      </c>
      <c r="E1763" s="8">
        <v>30</v>
      </c>
      <c r="F1763" s="2" t="s">
        <v>2743</v>
      </c>
      <c r="G1763" s="2" t="s">
        <v>2747</v>
      </c>
      <c r="H1763" s="9">
        <v>43363</v>
      </c>
      <c r="I1763" s="2">
        <v>2018</v>
      </c>
      <c r="J1763" s="2">
        <v>9</v>
      </c>
      <c r="K1763" s="2" t="str">
        <f>VLOOKUP($C1763,Clients!$B:$F,K$6,0)</f>
        <v>Edgeblab</v>
      </c>
      <c r="L1763" s="2" t="str">
        <f>VLOOKUP($C1763,Clients!$B:$F,L$6,0)</f>
        <v>Foreign</v>
      </c>
      <c r="M1763" s="2" t="str">
        <f>VLOOKUP($C1763,Clients!$B:$F,M$6,0)</f>
        <v>MY</v>
      </c>
      <c r="N1763" s="2" t="str">
        <f>VLOOKUP($C1763,Clients!$B:$F,N$6,0)</f>
        <v>Malaysia</v>
      </c>
    </row>
    <row r="1764" spans="2:14" x14ac:dyDescent="0.2">
      <c r="B1764" s="8">
        <v>62361.600000000006</v>
      </c>
      <c r="C1764" s="2" t="s">
        <v>2423</v>
      </c>
      <c r="D1764" s="2" t="s">
        <v>16</v>
      </c>
      <c r="E1764" s="8">
        <v>29</v>
      </c>
      <c r="F1764" s="2" t="s">
        <v>2743</v>
      </c>
      <c r="G1764" s="2" t="s">
        <v>2748</v>
      </c>
      <c r="H1764" s="9">
        <v>43363</v>
      </c>
      <c r="I1764" s="2">
        <v>2018</v>
      </c>
      <c r="J1764" s="2">
        <v>9</v>
      </c>
      <c r="K1764" s="2" t="str">
        <f>VLOOKUP($C1764,Clients!$B:$F,K$6,0)</f>
        <v>Edgeblab</v>
      </c>
      <c r="L1764" s="2" t="str">
        <f>VLOOKUP($C1764,Clients!$B:$F,L$6,0)</f>
        <v>Foreign</v>
      </c>
      <c r="M1764" s="2" t="str">
        <f>VLOOKUP($C1764,Clients!$B:$F,M$6,0)</f>
        <v>MY</v>
      </c>
      <c r="N1764" s="2" t="str">
        <f>VLOOKUP($C1764,Clients!$B:$F,N$6,0)</f>
        <v>Malaysia</v>
      </c>
    </row>
    <row r="1765" spans="2:14" x14ac:dyDescent="0.2">
      <c r="B1765" s="8">
        <v>38052</v>
      </c>
      <c r="C1765" s="2" t="s">
        <v>2423</v>
      </c>
      <c r="D1765" s="2" t="s">
        <v>16</v>
      </c>
      <c r="E1765" s="8">
        <v>20</v>
      </c>
      <c r="F1765" s="2" t="s">
        <v>2743</v>
      </c>
      <c r="G1765" s="2" t="s">
        <v>2749</v>
      </c>
      <c r="H1765" s="9">
        <v>43363</v>
      </c>
      <c r="I1765" s="2">
        <v>2018</v>
      </c>
      <c r="J1765" s="2">
        <v>9</v>
      </c>
      <c r="K1765" s="2" t="str">
        <f>VLOOKUP($C1765,Clients!$B:$F,K$6,0)</f>
        <v>Edgeblab</v>
      </c>
      <c r="L1765" s="2" t="str">
        <f>VLOOKUP($C1765,Clients!$B:$F,L$6,0)</f>
        <v>Foreign</v>
      </c>
      <c r="M1765" s="2" t="str">
        <f>VLOOKUP($C1765,Clients!$B:$F,M$6,0)</f>
        <v>MY</v>
      </c>
      <c r="N1765" s="2" t="str">
        <f>VLOOKUP($C1765,Clients!$B:$F,N$6,0)</f>
        <v>Malaysia</v>
      </c>
    </row>
    <row r="1766" spans="2:14" x14ac:dyDescent="0.2">
      <c r="B1766" s="8">
        <v>111300</v>
      </c>
      <c r="C1766" s="2" t="s">
        <v>2423</v>
      </c>
      <c r="D1766" s="2" t="s">
        <v>16</v>
      </c>
      <c r="E1766" s="8">
        <v>50</v>
      </c>
      <c r="F1766" s="2" t="s">
        <v>2743</v>
      </c>
      <c r="G1766" s="2" t="s">
        <v>2750</v>
      </c>
      <c r="H1766" s="9">
        <v>43363</v>
      </c>
      <c r="I1766" s="2">
        <v>2018</v>
      </c>
      <c r="J1766" s="2">
        <v>9</v>
      </c>
      <c r="K1766" s="2" t="str">
        <f>VLOOKUP($C1766,Clients!$B:$F,K$6,0)</f>
        <v>Edgeblab</v>
      </c>
      <c r="L1766" s="2" t="str">
        <f>VLOOKUP($C1766,Clients!$B:$F,L$6,0)</f>
        <v>Foreign</v>
      </c>
      <c r="M1766" s="2" t="str">
        <f>VLOOKUP($C1766,Clients!$B:$F,M$6,0)</f>
        <v>MY</v>
      </c>
      <c r="N1766" s="2" t="str">
        <f>VLOOKUP($C1766,Clients!$B:$F,N$6,0)</f>
        <v>Malaysia</v>
      </c>
    </row>
    <row r="1767" spans="2:14" x14ac:dyDescent="0.2">
      <c r="B1767" s="8">
        <v>1344</v>
      </c>
      <c r="C1767" s="2" t="s">
        <v>2423</v>
      </c>
      <c r="D1767" s="2" t="s">
        <v>16</v>
      </c>
      <c r="E1767" s="8">
        <v>1</v>
      </c>
      <c r="F1767" s="2" t="s">
        <v>2743</v>
      </c>
      <c r="G1767" s="2" t="s">
        <v>2751</v>
      </c>
      <c r="H1767" s="9">
        <v>43363</v>
      </c>
      <c r="I1767" s="2">
        <v>2018</v>
      </c>
      <c r="J1767" s="2">
        <v>9</v>
      </c>
      <c r="K1767" s="2" t="str">
        <f>VLOOKUP($C1767,Clients!$B:$F,K$6,0)</f>
        <v>Edgeblab</v>
      </c>
      <c r="L1767" s="2" t="str">
        <f>VLOOKUP($C1767,Clients!$B:$F,L$6,0)</f>
        <v>Foreign</v>
      </c>
      <c r="M1767" s="2" t="str">
        <f>VLOOKUP($C1767,Clients!$B:$F,M$6,0)</f>
        <v>MY</v>
      </c>
      <c r="N1767" s="2" t="str">
        <f>VLOOKUP($C1767,Clients!$B:$F,N$6,0)</f>
        <v>Malaysia</v>
      </c>
    </row>
    <row r="1768" spans="2:14" x14ac:dyDescent="0.2">
      <c r="B1768" s="8">
        <v>124492.20000000001</v>
      </c>
      <c r="C1768" s="2" t="s">
        <v>2423</v>
      </c>
      <c r="D1768" s="2" t="s">
        <v>16</v>
      </c>
      <c r="E1768" s="8">
        <v>66</v>
      </c>
      <c r="F1768" s="2" t="s">
        <v>2743</v>
      </c>
      <c r="G1768" s="2" t="s">
        <v>2752</v>
      </c>
      <c r="H1768" s="9">
        <v>43363</v>
      </c>
      <c r="I1768" s="2">
        <v>2018</v>
      </c>
      <c r="J1768" s="2">
        <v>9</v>
      </c>
      <c r="K1768" s="2" t="str">
        <f>VLOOKUP($C1768,Clients!$B:$F,K$6,0)</f>
        <v>Edgeblab</v>
      </c>
      <c r="L1768" s="2" t="str">
        <f>VLOOKUP($C1768,Clients!$B:$F,L$6,0)</f>
        <v>Foreign</v>
      </c>
      <c r="M1768" s="2" t="str">
        <f>VLOOKUP($C1768,Clients!$B:$F,M$6,0)</f>
        <v>MY</v>
      </c>
      <c r="N1768" s="2" t="str">
        <f>VLOOKUP($C1768,Clients!$B:$F,N$6,0)</f>
        <v>Malaysia</v>
      </c>
    </row>
    <row r="1769" spans="2:14" x14ac:dyDescent="0.2">
      <c r="B1769" s="8">
        <v>152208</v>
      </c>
      <c r="C1769" s="2" t="s">
        <v>2423</v>
      </c>
      <c r="D1769" s="2" t="s">
        <v>16</v>
      </c>
      <c r="E1769" s="8">
        <v>80</v>
      </c>
      <c r="F1769" s="2" t="s">
        <v>2743</v>
      </c>
      <c r="G1769" s="2" t="s">
        <v>2753</v>
      </c>
      <c r="H1769" s="9">
        <v>43363</v>
      </c>
      <c r="I1769" s="2">
        <v>2018</v>
      </c>
      <c r="J1769" s="2">
        <v>9</v>
      </c>
      <c r="K1769" s="2" t="str">
        <f>VLOOKUP($C1769,Clients!$B:$F,K$6,0)</f>
        <v>Edgeblab</v>
      </c>
      <c r="L1769" s="2" t="str">
        <f>VLOOKUP($C1769,Clients!$B:$F,L$6,0)</f>
        <v>Foreign</v>
      </c>
      <c r="M1769" s="2" t="str">
        <f>VLOOKUP($C1769,Clients!$B:$F,M$6,0)</f>
        <v>MY</v>
      </c>
      <c r="N1769" s="2" t="str">
        <f>VLOOKUP($C1769,Clients!$B:$F,N$6,0)</f>
        <v>Malaysia</v>
      </c>
    </row>
    <row r="1770" spans="2:14" x14ac:dyDescent="0.2">
      <c r="B1770" s="8">
        <v>7.5600000000000005</v>
      </c>
      <c r="C1770" s="2" t="s">
        <v>2423</v>
      </c>
      <c r="D1770" s="2" t="s">
        <v>535</v>
      </c>
      <c r="E1770" s="8">
        <v>36</v>
      </c>
      <c r="F1770" s="2" t="s">
        <v>2754</v>
      </c>
      <c r="G1770" s="2" t="s">
        <v>2755</v>
      </c>
      <c r="H1770" s="9">
        <v>43364</v>
      </c>
      <c r="I1770" s="2">
        <v>2018</v>
      </c>
      <c r="J1770" s="2">
        <v>9</v>
      </c>
      <c r="K1770" s="2" t="str">
        <f>VLOOKUP($C1770,Clients!$B:$F,K$6,0)</f>
        <v>Edgeblab</v>
      </c>
      <c r="L1770" s="2" t="str">
        <f>VLOOKUP($C1770,Clients!$B:$F,L$6,0)</f>
        <v>Foreign</v>
      </c>
      <c r="M1770" s="2" t="str">
        <f>VLOOKUP($C1770,Clients!$B:$F,M$6,0)</f>
        <v>MY</v>
      </c>
      <c r="N1770" s="2" t="str">
        <f>VLOOKUP($C1770,Clients!$B:$F,N$6,0)</f>
        <v>Malaysia</v>
      </c>
    </row>
    <row r="1771" spans="2:14" x14ac:dyDescent="0.2">
      <c r="B1771" s="8">
        <v>280429.8</v>
      </c>
      <c r="C1771" s="2" t="s">
        <v>2423</v>
      </c>
      <c r="D1771" s="2" t="s">
        <v>16</v>
      </c>
      <c r="E1771" s="8">
        <v>143</v>
      </c>
      <c r="F1771" s="2" t="s">
        <v>2743</v>
      </c>
      <c r="G1771" s="2" t="s">
        <v>2756</v>
      </c>
      <c r="H1771" s="9">
        <v>43365</v>
      </c>
      <c r="I1771" s="2">
        <v>2018</v>
      </c>
      <c r="J1771" s="2">
        <v>9</v>
      </c>
      <c r="K1771" s="2" t="str">
        <f>VLOOKUP($C1771,Clients!$B:$F,K$6,0)</f>
        <v>Edgeblab</v>
      </c>
      <c r="L1771" s="2" t="str">
        <f>VLOOKUP($C1771,Clients!$B:$F,L$6,0)</f>
        <v>Foreign</v>
      </c>
      <c r="M1771" s="2" t="str">
        <f>VLOOKUP($C1771,Clients!$B:$F,M$6,0)</f>
        <v>MY</v>
      </c>
      <c r="N1771" s="2" t="str">
        <f>VLOOKUP($C1771,Clients!$B:$F,N$6,0)</f>
        <v>Malaysia</v>
      </c>
    </row>
    <row r="1772" spans="2:14" x14ac:dyDescent="0.2">
      <c r="B1772" s="8">
        <v>8601.6</v>
      </c>
      <c r="C1772" s="2" t="s">
        <v>2423</v>
      </c>
      <c r="D1772" s="2" t="s">
        <v>16</v>
      </c>
      <c r="E1772" s="8">
        <v>4</v>
      </c>
      <c r="F1772" s="2" t="s">
        <v>2743</v>
      </c>
      <c r="G1772" s="2" t="s">
        <v>2757</v>
      </c>
      <c r="H1772" s="9">
        <v>43365</v>
      </c>
      <c r="I1772" s="2">
        <v>2018</v>
      </c>
      <c r="J1772" s="2">
        <v>9</v>
      </c>
      <c r="K1772" s="2" t="str">
        <f>VLOOKUP($C1772,Clients!$B:$F,K$6,0)</f>
        <v>Edgeblab</v>
      </c>
      <c r="L1772" s="2" t="str">
        <f>VLOOKUP($C1772,Clients!$B:$F,L$6,0)</f>
        <v>Foreign</v>
      </c>
      <c r="M1772" s="2" t="str">
        <f>VLOOKUP($C1772,Clients!$B:$F,M$6,0)</f>
        <v>MY</v>
      </c>
      <c r="N1772" s="2" t="str">
        <f>VLOOKUP($C1772,Clients!$B:$F,N$6,0)</f>
        <v>Malaysia</v>
      </c>
    </row>
    <row r="1773" spans="2:14" x14ac:dyDescent="0.2">
      <c r="B1773" s="8">
        <v>14565.6</v>
      </c>
      <c r="C1773" s="2" t="s">
        <v>2423</v>
      </c>
      <c r="D1773" s="2" t="s">
        <v>16</v>
      </c>
      <c r="E1773" s="8">
        <v>361</v>
      </c>
      <c r="F1773" s="2" t="s">
        <v>2758</v>
      </c>
      <c r="G1773" s="2" t="s">
        <v>2759</v>
      </c>
      <c r="H1773" s="9">
        <v>43365</v>
      </c>
      <c r="I1773" s="2">
        <v>2018</v>
      </c>
      <c r="J1773" s="2">
        <v>9</v>
      </c>
      <c r="K1773" s="2" t="str">
        <f>VLOOKUP($C1773,Clients!$B:$F,K$6,0)</f>
        <v>Edgeblab</v>
      </c>
      <c r="L1773" s="2" t="str">
        <f>VLOOKUP($C1773,Clients!$B:$F,L$6,0)</f>
        <v>Foreign</v>
      </c>
      <c r="M1773" s="2" t="str">
        <f>VLOOKUP($C1773,Clients!$B:$F,M$6,0)</f>
        <v>MY</v>
      </c>
      <c r="N1773" s="2" t="str">
        <f>VLOOKUP($C1773,Clients!$B:$F,N$6,0)</f>
        <v>Malaysia</v>
      </c>
    </row>
    <row r="1774" spans="2:14" x14ac:dyDescent="0.2">
      <c r="B1774" s="8">
        <v>1413.3</v>
      </c>
      <c r="C1774" s="2" t="s">
        <v>2423</v>
      </c>
      <c r="D1774" s="2" t="s">
        <v>20</v>
      </c>
      <c r="E1774" s="8">
        <v>1</v>
      </c>
      <c r="F1774" s="2" t="s">
        <v>2760</v>
      </c>
      <c r="G1774" s="2" t="s">
        <v>2761</v>
      </c>
      <c r="H1774" s="9">
        <v>43372</v>
      </c>
      <c r="I1774" s="2">
        <v>2018</v>
      </c>
      <c r="J1774" s="2">
        <v>9</v>
      </c>
      <c r="K1774" s="2" t="str">
        <f>VLOOKUP($C1774,Clients!$B:$F,K$6,0)</f>
        <v>Edgeblab</v>
      </c>
      <c r="L1774" s="2" t="str">
        <f>VLOOKUP($C1774,Clients!$B:$F,L$6,0)</f>
        <v>Foreign</v>
      </c>
      <c r="M1774" s="2" t="str">
        <f>VLOOKUP($C1774,Clients!$B:$F,M$6,0)</f>
        <v>MY</v>
      </c>
      <c r="N1774" s="2" t="str">
        <f>VLOOKUP($C1774,Clients!$B:$F,N$6,0)</f>
        <v>Malaysia</v>
      </c>
    </row>
    <row r="1775" spans="2:14" x14ac:dyDescent="0.2">
      <c r="B1775" s="8">
        <v>672</v>
      </c>
      <c r="C1775" s="2" t="s">
        <v>2423</v>
      </c>
      <c r="D1775" s="2" t="s">
        <v>20</v>
      </c>
      <c r="E1775" s="8">
        <v>1</v>
      </c>
      <c r="F1775" s="2" t="s">
        <v>2760</v>
      </c>
      <c r="G1775" s="2" t="s">
        <v>2762</v>
      </c>
      <c r="H1775" s="9">
        <v>43372</v>
      </c>
      <c r="I1775" s="2">
        <v>2018</v>
      </c>
      <c r="J1775" s="2">
        <v>9</v>
      </c>
      <c r="K1775" s="2" t="str">
        <f>VLOOKUP($C1775,Clients!$B:$F,K$6,0)</f>
        <v>Edgeblab</v>
      </c>
      <c r="L1775" s="2" t="str">
        <f>VLOOKUP($C1775,Clients!$B:$F,L$6,0)</f>
        <v>Foreign</v>
      </c>
      <c r="M1775" s="2" t="str">
        <f>VLOOKUP($C1775,Clients!$B:$F,M$6,0)</f>
        <v>MY</v>
      </c>
      <c r="N1775" s="2" t="str">
        <f>VLOOKUP($C1775,Clients!$B:$F,N$6,0)</f>
        <v>Malaysia</v>
      </c>
    </row>
    <row r="1776" spans="2:14" x14ac:dyDescent="0.2">
      <c r="B1776" s="8">
        <v>831.6</v>
      </c>
      <c r="C1776" s="2" t="s">
        <v>2423</v>
      </c>
      <c r="D1776" s="2" t="s">
        <v>46</v>
      </c>
      <c r="E1776" s="8">
        <v>30</v>
      </c>
      <c r="F1776" s="2" t="s">
        <v>2763</v>
      </c>
      <c r="G1776" s="2" t="s">
        <v>2764</v>
      </c>
      <c r="H1776" s="9">
        <v>43376</v>
      </c>
      <c r="I1776" s="2">
        <v>2018</v>
      </c>
      <c r="J1776" s="2">
        <v>10</v>
      </c>
      <c r="K1776" s="2" t="str">
        <f>VLOOKUP($C1776,Clients!$B:$F,K$6,0)</f>
        <v>Edgeblab</v>
      </c>
      <c r="L1776" s="2" t="str">
        <f>VLOOKUP($C1776,Clients!$B:$F,L$6,0)</f>
        <v>Foreign</v>
      </c>
      <c r="M1776" s="2" t="str">
        <f>VLOOKUP($C1776,Clients!$B:$F,M$6,0)</f>
        <v>MY</v>
      </c>
      <c r="N1776" s="2" t="str">
        <f>VLOOKUP($C1776,Clients!$B:$F,N$6,0)</f>
        <v>Malaysia</v>
      </c>
    </row>
    <row r="1777" spans="2:14" x14ac:dyDescent="0.2">
      <c r="B1777" s="8">
        <v>336</v>
      </c>
      <c r="C1777" s="2" t="s">
        <v>2423</v>
      </c>
      <c r="D1777" s="2" t="s">
        <v>46</v>
      </c>
      <c r="E1777" s="8">
        <v>1</v>
      </c>
      <c r="F1777" s="2" t="s">
        <v>2763</v>
      </c>
      <c r="G1777" s="2" t="s">
        <v>2765</v>
      </c>
      <c r="H1777" s="9">
        <v>43376</v>
      </c>
      <c r="I1777" s="2">
        <v>2018</v>
      </c>
      <c r="J1777" s="2">
        <v>10</v>
      </c>
      <c r="K1777" s="2" t="str">
        <f>VLOOKUP($C1777,Clients!$B:$F,K$6,0)</f>
        <v>Edgeblab</v>
      </c>
      <c r="L1777" s="2" t="str">
        <f>VLOOKUP($C1777,Clients!$B:$F,L$6,0)</f>
        <v>Foreign</v>
      </c>
      <c r="M1777" s="2" t="str">
        <f>VLOOKUP($C1777,Clients!$B:$F,M$6,0)</f>
        <v>MY</v>
      </c>
      <c r="N1777" s="2" t="str">
        <f>VLOOKUP($C1777,Clients!$B:$F,N$6,0)</f>
        <v>Malaysia</v>
      </c>
    </row>
    <row r="1778" spans="2:14" x14ac:dyDescent="0.2">
      <c r="B1778" s="8">
        <v>3053.4</v>
      </c>
      <c r="C1778" s="2" t="s">
        <v>2423</v>
      </c>
      <c r="D1778" s="2" t="s">
        <v>20</v>
      </c>
      <c r="E1778" s="8">
        <v>2</v>
      </c>
      <c r="F1778" s="2" t="s">
        <v>2766</v>
      </c>
      <c r="G1778" s="2" t="s">
        <v>2767</v>
      </c>
      <c r="H1778" s="9">
        <v>43385</v>
      </c>
      <c r="I1778" s="2">
        <v>2018</v>
      </c>
      <c r="J1778" s="2">
        <v>10</v>
      </c>
      <c r="K1778" s="2" t="str">
        <f>VLOOKUP($C1778,Clients!$B:$F,K$6,0)</f>
        <v>Edgeblab</v>
      </c>
      <c r="L1778" s="2" t="str">
        <f>VLOOKUP($C1778,Clients!$B:$F,L$6,0)</f>
        <v>Foreign</v>
      </c>
      <c r="M1778" s="2" t="str">
        <f>VLOOKUP($C1778,Clients!$B:$F,M$6,0)</f>
        <v>MY</v>
      </c>
      <c r="N1778" s="2" t="str">
        <f>VLOOKUP($C1778,Clients!$B:$F,N$6,0)</f>
        <v>Malaysia</v>
      </c>
    </row>
    <row r="1779" spans="2:14" x14ac:dyDescent="0.2">
      <c r="B1779" s="8">
        <v>924</v>
      </c>
      <c r="C1779" s="2" t="s">
        <v>2423</v>
      </c>
      <c r="D1779" s="2" t="s">
        <v>20</v>
      </c>
      <c r="E1779" s="8">
        <v>1</v>
      </c>
      <c r="F1779" s="2" t="s">
        <v>2766</v>
      </c>
      <c r="G1779" s="2" t="s">
        <v>2768</v>
      </c>
      <c r="H1779" s="9">
        <v>43385</v>
      </c>
      <c r="I1779" s="2">
        <v>2018</v>
      </c>
      <c r="J1779" s="2">
        <v>10</v>
      </c>
      <c r="K1779" s="2" t="str">
        <f>VLOOKUP($C1779,Clients!$B:$F,K$6,0)</f>
        <v>Edgeblab</v>
      </c>
      <c r="L1779" s="2" t="str">
        <f>VLOOKUP($C1779,Clients!$B:$F,L$6,0)</f>
        <v>Foreign</v>
      </c>
      <c r="M1779" s="2" t="str">
        <f>VLOOKUP($C1779,Clients!$B:$F,M$6,0)</f>
        <v>MY</v>
      </c>
      <c r="N1779" s="2" t="str">
        <f>VLOOKUP($C1779,Clients!$B:$F,N$6,0)</f>
        <v>Malaysia</v>
      </c>
    </row>
    <row r="1780" spans="2:14" x14ac:dyDescent="0.2">
      <c r="B1780" s="8">
        <v>9160.2000000000007</v>
      </c>
      <c r="C1780" s="2" t="s">
        <v>2423</v>
      </c>
      <c r="D1780" s="2" t="s">
        <v>16</v>
      </c>
      <c r="E1780" s="8">
        <v>6</v>
      </c>
      <c r="F1780" s="2" t="s">
        <v>2769</v>
      </c>
      <c r="G1780" s="2" t="s">
        <v>2770</v>
      </c>
      <c r="H1780" s="9">
        <v>43385</v>
      </c>
      <c r="I1780" s="2">
        <v>2018</v>
      </c>
      <c r="J1780" s="2">
        <v>10</v>
      </c>
      <c r="K1780" s="2" t="str">
        <f>VLOOKUP($C1780,Clients!$B:$F,K$6,0)</f>
        <v>Edgeblab</v>
      </c>
      <c r="L1780" s="2" t="str">
        <f>VLOOKUP($C1780,Clients!$B:$F,L$6,0)</f>
        <v>Foreign</v>
      </c>
      <c r="M1780" s="2" t="str">
        <f>VLOOKUP($C1780,Clients!$B:$F,M$6,0)</f>
        <v>MY</v>
      </c>
      <c r="N1780" s="2" t="str">
        <f>VLOOKUP($C1780,Clients!$B:$F,N$6,0)</f>
        <v>Malaysia</v>
      </c>
    </row>
    <row r="1781" spans="2:14" x14ac:dyDescent="0.2">
      <c r="B1781" s="8">
        <v>1599.6120000000001</v>
      </c>
      <c r="C1781" s="2" t="s">
        <v>2423</v>
      </c>
      <c r="D1781" s="2" t="s">
        <v>16</v>
      </c>
      <c r="E1781" s="8">
        <v>75.680000000000007</v>
      </c>
      <c r="F1781" s="2" t="s">
        <v>2771</v>
      </c>
      <c r="G1781" s="2" t="s">
        <v>2772</v>
      </c>
      <c r="H1781" s="9">
        <v>43385</v>
      </c>
      <c r="I1781" s="2">
        <v>2018</v>
      </c>
      <c r="J1781" s="2">
        <v>10</v>
      </c>
      <c r="K1781" s="2" t="str">
        <f>VLOOKUP($C1781,Clients!$B:$F,K$6,0)</f>
        <v>Edgeblab</v>
      </c>
      <c r="L1781" s="2" t="str">
        <f>VLOOKUP($C1781,Clients!$B:$F,L$6,0)</f>
        <v>Foreign</v>
      </c>
      <c r="M1781" s="2" t="str">
        <f>VLOOKUP($C1781,Clients!$B:$F,M$6,0)</f>
        <v>MY</v>
      </c>
      <c r="N1781" s="2" t="str">
        <f>VLOOKUP($C1781,Clients!$B:$F,N$6,0)</f>
        <v>Malaysia</v>
      </c>
    </row>
    <row r="1782" spans="2:14" x14ac:dyDescent="0.2">
      <c r="B1782" s="8">
        <v>1470</v>
      </c>
      <c r="C1782" s="2" t="s">
        <v>2423</v>
      </c>
      <c r="D1782" s="2" t="s">
        <v>16</v>
      </c>
      <c r="E1782" s="8">
        <v>1</v>
      </c>
      <c r="F1782" s="2" t="s">
        <v>2769</v>
      </c>
      <c r="G1782" s="2" t="s">
        <v>2773</v>
      </c>
      <c r="H1782" s="9">
        <v>43385</v>
      </c>
      <c r="I1782" s="2">
        <v>2018</v>
      </c>
      <c r="J1782" s="2">
        <v>10</v>
      </c>
      <c r="K1782" s="2" t="str">
        <f>VLOOKUP($C1782,Clients!$B:$F,K$6,0)</f>
        <v>Edgeblab</v>
      </c>
      <c r="L1782" s="2" t="str">
        <f>VLOOKUP($C1782,Clients!$B:$F,L$6,0)</f>
        <v>Foreign</v>
      </c>
      <c r="M1782" s="2" t="str">
        <f>VLOOKUP($C1782,Clients!$B:$F,M$6,0)</f>
        <v>MY</v>
      </c>
      <c r="N1782" s="2" t="str">
        <f>VLOOKUP($C1782,Clients!$B:$F,N$6,0)</f>
        <v>Malaysia</v>
      </c>
    </row>
    <row r="1783" spans="2:14" x14ac:dyDescent="0.2">
      <c r="B1783" s="8">
        <v>1584.66</v>
      </c>
      <c r="C1783" s="2" t="s">
        <v>2423</v>
      </c>
      <c r="D1783" s="2" t="s">
        <v>16</v>
      </c>
      <c r="E1783" s="8">
        <v>1</v>
      </c>
      <c r="F1783" s="2" t="s">
        <v>2774</v>
      </c>
      <c r="G1783" s="2" t="s">
        <v>2775</v>
      </c>
      <c r="H1783" s="9">
        <v>43386</v>
      </c>
      <c r="I1783" s="2">
        <v>2018</v>
      </c>
      <c r="J1783" s="2">
        <v>10</v>
      </c>
      <c r="K1783" s="2" t="str">
        <f>VLOOKUP($C1783,Clients!$B:$F,K$6,0)</f>
        <v>Edgeblab</v>
      </c>
      <c r="L1783" s="2" t="str">
        <f>VLOOKUP($C1783,Clients!$B:$F,L$6,0)</f>
        <v>Foreign</v>
      </c>
      <c r="M1783" s="2" t="str">
        <f>VLOOKUP($C1783,Clients!$B:$F,M$6,0)</f>
        <v>MY</v>
      </c>
      <c r="N1783" s="2" t="str">
        <f>VLOOKUP($C1783,Clients!$B:$F,N$6,0)</f>
        <v>Malaysia</v>
      </c>
    </row>
    <row r="1784" spans="2:14" x14ac:dyDescent="0.2">
      <c r="B1784" s="8">
        <v>-1584.66</v>
      </c>
      <c r="C1784" s="2" t="s">
        <v>2423</v>
      </c>
      <c r="D1784" s="2" t="s">
        <v>51</v>
      </c>
      <c r="E1784" s="8">
        <v>-1</v>
      </c>
      <c r="F1784" s="2" t="s">
        <v>2776</v>
      </c>
      <c r="G1784" s="2" t="s">
        <v>2775</v>
      </c>
      <c r="H1784" s="9">
        <v>43386</v>
      </c>
      <c r="I1784" s="2">
        <v>2018</v>
      </c>
      <c r="J1784" s="2">
        <v>10</v>
      </c>
      <c r="K1784" s="2" t="str">
        <f>VLOOKUP($C1784,Clients!$B:$F,K$6,0)</f>
        <v>Edgeblab</v>
      </c>
      <c r="L1784" s="2" t="str">
        <f>VLOOKUP($C1784,Clients!$B:$F,L$6,0)</f>
        <v>Foreign</v>
      </c>
      <c r="M1784" s="2" t="str">
        <f>VLOOKUP($C1784,Clients!$B:$F,M$6,0)</f>
        <v>MY</v>
      </c>
      <c r="N1784" s="2" t="str">
        <f>VLOOKUP($C1784,Clients!$B:$F,N$6,0)</f>
        <v>Malaysia</v>
      </c>
    </row>
    <row r="1785" spans="2:14" x14ac:dyDescent="0.2">
      <c r="B1785" s="8">
        <v>1554</v>
      </c>
      <c r="C1785" s="2" t="s">
        <v>2423</v>
      </c>
      <c r="D1785" s="2" t="s">
        <v>16</v>
      </c>
      <c r="E1785" s="8">
        <v>1</v>
      </c>
      <c r="F1785" s="2" t="s">
        <v>2743</v>
      </c>
      <c r="G1785" s="2" t="s">
        <v>2775</v>
      </c>
      <c r="H1785" s="9">
        <v>43386</v>
      </c>
      <c r="I1785" s="2">
        <v>2018</v>
      </c>
      <c r="J1785" s="2">
        <v>10</v>
      </c>
      <c r="K1785" s="2" t="str">
        <f>VLOOKUP($C1785,Clients!$B:$F,K$6,0)</f>
        <v>Edgeblab</v>
      </c>
      <c r="L1785" s="2" t="str">
        <f>VLOOKUP($C1785,Clients!$B:$F,L$6,0)</f>
        <v>Foreign</v>
      </c>
      <c r="M1785" s="2" t="str">
        <f>VLOOKUP($C1785,Clients!$B:$F,M$6,0)</f>
        <v>MY</v>
      </c>
      <c r="N1785" s="2" t="str">
        <f>VLOOKUP($C1785,Clients!$B:$F,N$6,0)</f>
        <v>Malaysia</v>
      </c>
    </row>
    <row r="1786" spans="2:14" x14ac:dyDescent="0.2">
      <c r="B1786" s="8">
        <v>93240</v>
      </c>
      <c r="C1786" s="2" t="s">
        <v>2423</v>
      </c>
      <c r="D1786" s="2" t="s">
        <v>16</v>
      </c>
      <c r="E1786" s="8">
        <v>60</v>
      </c>
      <c r="F1786" s="2" t="s">
        <v>2743</v>
      </c>
      <c r="G1786" s="2" t="s">
        <v>2777</v>
      </c>
      <c r="H1786" s="9">
        <v>43386</v>
      </c>
      <c r="I1786" s="2">
        <v>2018</v>
      </c>
      <c r="J1786" s="2">
        <v>10</v>
      </c>
      <c r="K1786" s="2" t="str">
        <f>VLOOKUP($C1786,Clients!$B:$F,K$6,0)</f>
        <v>Edgeblab</v>
      </c>
      <c r="L1786" s="2" t="str">
        <f>VLOOKUP($C1786,Clients!$B:$F,L$6,0)</f>
        <v>Foreign</v>
      </c>
      <c r="M1786" s="2" t="str">
        <f>VLOOKUP($C1786,Clients!$B:$F,M$6,0)</f>
        <v>MY</v>
      </c>
      <c r="N1786" s="2" t="str">
        <f>VLOOKUP($C1786,Clients!$B:$F,N$6,0)</f>
        <v>Malaysia</v>
      </c>
    </row>
    <row r="1787" spans="2:14" x14ac:dyDescent="0.2">
      <c r="B1787" s="8">
        <v>126945</v>
      </c>
      <c r="C1787" s="2" t="s">
        <v>2423</v>
      </c>
      <c r="D1787" s="2" t="s">
        <v>16</v>
      </c>
      <c r="E1787" s="8">
        <v>93</v>
      </c>
      <c r="F1787" s="2" t="s">
        <v>2743</v>
      </c>
      <c r="G1787" s="2" t="s">
        <v>2778</v>
      </c>
      <c r="H1787" s="9">
        <v>43386</v>
      </c>
      <c r="I1787" s="2">
        <v>2018</v>
      </c>
      <c r="J1787" s="2">
        <v>10</v>
      </c>
      <c r="K1787" s="2" t="str">
        <f>VLOOKUP($C1787,Clients!$B:$F,K$6,0)</f>
        <v>Edgeblab</v>
      </c>
      <c r="L1787" s="2" t="str">
        <f>VLOOKUP($C1787,Clients!$B:$F,L$6,0)</f>
        <v>Foreign</v>
      </c>
      <c r="M1787" s="2" t="str">
        <f>VLOOKUP($C1787,Clients!$B:$F,M$6,0)</f>
        <v>MY</v>
      </c>
      <c r="N1787" s="2" t="str">
        <f>VLOOKUP($C1787,Clients!$B:$F,N$6,0)</f>
        <v>Malaysia</v>
      </c>
    </row>
    <row r="1788" spans="2:14" x14ac:dyDescent="0.2">
      <c r="B1788" s="8">
        <v>7870.9260000000004</v>
      </c>
      <c r="C1788" s="2" t="s">
        <v>2423</v>
      </c>
      <c r="D1788" s="2" t="s">
        <v>16</v>
      </c>
      <c r="E1788" s="8">
        <v>65.099999999999994</v>
      </c>
      <c r="F1788" s="2" t="s">
        <v>2779</v>
      </c>
      <c r="G1788" s="2" t="s">
        <v>2780</v>
      </c>
      <c r="H1788" s="9">
        <v>43386</v>
      </c>
      <c r="I1788" s="2">
        <v>2018</v>
      </c>
      <c r="J1788" s="2">
        <v>10</v>
      </c>
      <c r="K1788" s="2" t="str">
        <f>VLOOKUP($C1788,Clients!$B:$F,K$6,0)</f>
        <v>Edgeblab</v>
      </c>
      <c r="L1788" s="2" t="str">
        <f>VLOOKUP($C1788,Clients!$B:$F,L$6,0)</f>
        <v>Foreign</v>
      </c>
      <c r="M1788" s="2" t="str">
        <f>VLOOKUP($C1788,Clients!$B:$F,M$6,0)</f>
        <v>MY</v>
      </c>
      <c r="N1788" s="2" t="str">
        <f>VLOOKUP($C1788,Clients!$B:$F,N$6,0)</f>
        <v>Malaysia</v>
      </c>
    </row>
    <row r="1789" spans="2:14" x14ac:dyDescent="0.2">
      <c r="B1789" s="8">
        <v>44814</v>
      </c>
      <c r="C1789" s="2" t="s">
        <v>2423</v>
      </c>
      <c r="D1789" s="2" t="s">
        <v>16</v>
      </c>
      <c r="E1789" s="8">
        <v>32</v>
      </c>
      <c r="F1789" s="2" t="s">
        <v>2743</v>
      </c>
      <c r="G1789" s="2" t="s">
        <v>2781</v>
      </c>
      <c r="H1789" s="9">
        <v>43389</v>
      </c>
      <c r="I1789" s="2">
        <v>2018</v>
      </c>
      <c r="J1789" s="2">
        <v>10</v>
      </c>
      <c r="K1789" s="2" t="str">
        <f>VLOOKUP($C1789,Clients!$B:$F,K$6,0)</f>
        <v>Edgeblab</v>
      </c>
      <c r="L1789" s="2" t="str">
        <f>VLOOKUP($C1789,Clients!$B:$F,L$6,0)</f>
        <v>Foreign</v>
      </c>
      <c r="M1789" s="2" t="str">
        <f>VLOOKUP($C1789,Clients!$B:$F,M$6,0)</f>
        <v>MY</v>
      </c>
      <c r="N1789" s="2" t="str">
        <f>VLOOKUP($C1789,Clients!$B:$F,N$6,0)</f>
        <v>Malaysia</v>
      </c>
    </row>
    <row r="1790" spans="2:14" x14ac:dyDescent="0.2">
      <c r="B1790" s="8">
        <v>176404.2</v>
      </c>
      <c r="C1790" s="2" t="s">
        <v>2423</v>
      </c>
      <c r="D1790" s="2" t="s">
        <v>16</v>
      </c>
      <c r="E1790" s="8">
        <v>93</v>
      </c>
      <c r="F1790" s="2" t="s">
        <v>2743</v>
      </c>
      <c r="G1790" s="2" t="s">
        <v>2782</v>
      </c>
      <c r="H1790" s="9">
        <v>43389</v>
      </c>
      <c r="I1790" s="2">
        <v>2018</v>
      </c>
      <c r="J1790" s="2">
        <v>10</v>
      </c>
      <c r="K1790" s="2" t="str">
        <f>VLOOKUP($C1790,Clients!$B:$F,K$6,0)</f>
        <v>Edgeblab</v>
      </c>
      <c r="L1790" s="2" t="str">
        <f>VLOOKUP($C1790,Clients!$B:$F,L$6,0)</f>
        <v>Foreign</v>
      </c>
      <c r="M1790" s="2" t="str">
        <f>VLOOKUP($C1790,Clients!$B:$F,M$6,0)</f>
        <v>MY</v>
      </c>
      <c r="N1790" s="2" t="str">
        <f>VLOOKUP($C1790,Clients!$B:$F,N$6,0)</f>
        <v>Malaysia</v>
      </c>
    </row>
    <row r="1791" spans="2:14" x14ac:dyDescent="0.2">
      <c r="B1791" s="8">
        <v>26061</v>
      </c>
      <c r="C1791" s="2" t="s">
        <v>2423</v>
      </c>
      <c r="D1791" s="2" t="s">
        <v>16</v>
      </c>
      <c r="E1791" s="8">
        <v>17</v>
      </c>
      <c r="F1791" s="2" t="s">
        <v>2743</v>
      </c>
      <c r="G1791" s="2" t="s">
        <v>2783</v>
      </c>
      <c r="H1791" s="9">
        <v>43389</v>
      </c>
      <c r="I1791" s="2">
        <v>2018</v>
      </c>
      <c r="J1791" s="2">
        <v>10</v>
      </c>
      <c r="K1791" s="2" t="str">
        <f>VLOOKUP($C1791,Clients!$B:$F,K$6,0)</f>
        <v>Edgeblab</v>
      </c>
      <c r="L1791" s="2" t="str">
        <f>VLOOKUP($C1791,Clients!$B:$F,L$6,0)</f>
        <v>Foreign</v>
      </c>
      <c r="M1791" s="2" t="str">
        <f>VLOOKUP($C1791,Clients!$B:$F,M$6,0)</f>
        <v>MY</v>
      </c>
      <c r="N1791" s="2" t="str">
        <f>VLOOKUP($C1791,Clients!$B:$F,N$6,0)</f>
        <v>Malaysia</v>
      </c>
    </row>
    <row r="1792" spans="2:14" x14ac:dyDescent="0.2">
      <c r="B1792" s="8">
        <v>4342.8</v>
      </c>
      <c r="C1792" s="2" t="s">
        <v>2423</v>
      </c>
      <c r="D1792" s="2" t="s">
        <v>16</v>
      </c>
      <c r="E1792" s="8">
        <v>2</v>
      </c>
      <c r="F1792" s="2" t="s">
        <v>2743</v>
      </c>
      <c r="G1792" s="2" t="s">
        <v>2784</v>
      </c>
      <c r="H1792" s="9">
        <v>43390</v>
      </c>
      <c r="I1792" s="2">
        <v>2018</v>
      </c>
      <c r="J1792" s="2">
        <v>10</v>
      </c>
      <c r="K1792" s="2" t="str">
        <f>VLOOKUP($C1792,Clients!$B:$F,K$6,0)</f>
        <v>Edgeblab</v>
      </c>
      <c r="L1792" s="2" t="str">
        <f>VLOOKUP($C1792,Clients!$B:$F,L$6,0)</f>
        <v>Foreign</v>
      </c>
      <c r="M1792" s="2" t="str">
        <f>VLOOKUP($C1792,Clients!$B:$F,M$6,0)</f>
        <v>MY</v>
      </c>
      <c r="N1792" s="2" t="str">
        <f>VLOOKUP($C1792,Clients!$B:$F,N$6,0)</f>
        <v>Malaysia</v>
      </c>
    </row>
    <row r="1793" spans="2:14" x14ac:dyDescent="0.2">
      <c r="B1793" s="8">
        <v>38325</v>
      </c>
      <c r="C1793" s="2" t="s">
        <v>2423</v>
      </c>
      <c r="D1793" s="2" t="s">
        <v>16</v>
      </c>
      <c r="E1793" s="8">
        <v>25</v>
      </c>
      <c r="F1793" s="2" t="s">
        <v>2743</v>
      </c>
      <c r="G1793" s="2" t="s">
        <v>2785</v>
      </c>
      <c r="H1793" s="9">
        <v>43390</v>
      </c>
      <c r="I1793" s="2">
        <v>2018</v>
      </c>
      <c r="J1793" s="2">
        <v>10</v>
      </c>
      <c r="K1793" s="2" t="str">
        <f>VLOOKUP($C1793,Clients!$B:$F,K$6,0)</f>
        <v>Edgeblab</v>
      </c>
      <c r="L1793" s="2" t="str">
        <f>VLOOKUP($C1793,Clients!$B:$F,L$6,0)</f>
        <v>Foreign</v>
      </c>
      <c r="M1793" s="2" t="str">
        <f>VLOOKUP($C1793,Clients!$B:$F,M$6,0)</f>
        <v>MY</v>
      </c>
      <c r="N1793" s="2" t="str">
        <f>VLOOKUP($C1793,Clients!$B:$F,N$6,0)</f>
        <v>Malaysia</v>
      </c>
    </row>
    <row r="1794" spans="2:14" x14ac:dyDescent="0.2">
      <c r="B1794" s="8">
        <v>96192.6</v>
      </c>
      <c r="C1794" s="2" t="s">
        <v>2423</v>
      </c>
      <c r="D1794" s="2" t="s">
        <v>16</v>
      </c>
      <c r="E1794" s="8">
        <v>59</v>
      </c>
      <c r="F1794" s="2" t="s">
        <v>2743</v>
      </c>
      <c r="G1794" s="2" t="s">
        <v>2786</v>
      </c>
      <c r="H1794" s="9">
        <v>43390</v>
      </c>
      <c r="I1794" s="2">
        <v>2018</v>
      </c>
      <c r="J1794" s="2">
        <v>10</v>
      </c>
      <c r="K1794" s="2" t="str">
        <f>VLOOKUP($C1794,Clients!$B:$F,K$6,0)</f>
        <v>Edgeblab</v>
      </c>
      <c r="L1794" s="2" t="str">
        <f>VLOOKUP($C1794,Clients!$B:$F,L$6,0)</f>
        <v>Foreign</v>
      </c>
      <c r="M1794" s="2" t="str">
        <f>VLOOKUP($C1794,Clients!$B:$F,M$6,0)</f>
        <v>MY</v>
      </c>
      <c r="N1794" s="2" t="str">
        <f>VLOOKUP($C1794,Clients!$B:$F,N$6,0)</f>
        <v>Malaysia</v>
      </c>
    </row>
    <row r="1795" spans="2:14" x14ac:dyDescent="0.2">
      <c r="B1795" s="8">
        <v>82782</v>
      </c>
      <c r="C1795" s="2" t="s">
        <v>2423</v>
      </c>
      <c r="D1795" s="2" t="s">
        <v>16</v>
      </c>
      <c r="E1795" s="8">
        <v>54</v>
      </c>
      <c r="F1795" s="2" t="s">
        <v>2743</v>
      </c>
      <c r="G1795" s="2" t="s">
        <v>2787</v>
      </c>
      <c r="H1795" s="9">
        <v>43390</v>
      </c>
      <c r="I1795" s="2">
        <v>2018</v>
      </c>
      <c r="J1795" s="2">
        <v>10</v>
      </c>
      <c r="K1795" s="2" t="str">
        <f>VLOOKUP($C1795,Clients!$B:$F,K$6,0)</f>
        <v>Edgeblab</v>
      </c>
      <c r="L1795" s="2" t="str">
        <f>VLOOKUP($C1795,Clients!$B:$F,L$6,0)</f>
        <v>Foreign</v>
      </c>
      <c r="M1795" s="2" t="str">
        <f>VLOOKUP($C1795,Clients!$B:$F,M$6,0)</f>
        <v>MY</v>
      </c>
      <c r="N1795" s="2" t="str">
        <f>VLOOKUP($C1795,Clients!$B:$F,N$6,0)</f>
        <v>Malaysia</v>
      </c>
    </row>
    <row r="1796" spans="2:14" x14ac:dyDescent="0.2">
      <c r="B1796" s="8">
        <v>6216</v>
      </c>
      <c r="C1796" s="2" t="s">
        <v>2423</v>
      </c>
      <c r="D1796" s="2" t="s">
        <v>16</v>
      </c>
      <c r="E1796" s="8">
        <v>4</v>
      </c>
      <c r="F1796" s="2" t="s">
        <v>2743</v>
      </c>
      <c r="G1796" s="2" t="s">
        <v>2788</v>
      </c>
      <c r="H1796" s="9">
        <v>43391</v>
      </c>
      <c r="I1796" s="2">
        <v>2018</v>
      </c>
      <c r="J1796" s="2">
        <v>10</v>
      </c>
      <c r="K1796" s="2" t="str">
        <f>VLOOKUP($C1796,Clients!$B:$F,K$6,0)</f>
        <v>Edgeblab</v>
      </c>
      <c r="L1796" s="2" t="str">
        <f>VLOOKUP($C1796,Clients!$B:$F,L$6,0)</f>
        <v>Foreign</v>
      </c>
      <c r="M1796" s="2" t="str">
        <f>VLOOKUP($C1796,Clients!$B:$F,M$6,0)</f>
        <v>MY</v>
      </c>
      <c r="N1796" s="2" t="str">
        <f>VLOOKUP($C1796,Clients!$B:$F,N$6,0)</f>
        <v>Malaysia</v>
      </c>
    </row>
    <row r="1797" spans="2:14" x14ac:dyDescent="0.2">
      <c r="B1797" s="8">
        <v>62970.600000000006</v>
      </c>
      <c r="C1797" s="2" t="s">
        <v>2423</v>
      </c>
      <c r="D1797" s="2" t="s">
        <v>16</v>
      </c>
      <c r="E1797" s="8">
        <v>29</v>
      </c>
      <c r="F1797" s="2" t="s">
        <v>2743</v>
      </c>
      <c r="G1797" s="2" t="s">
        <v>2789</v>
      </c>
      <c r="H1797" s="9">
        <v>43391</v>
      </c>
      <c r="I1797" s="2">
        <v>2018</v>
      </c>
      <c r="J1797" s="2">
        <v>10</v>
      </c>
      <c r="K1797" s="2" t="str">
        <f>VLOOKUP($C1797,Clients!$B:$F,K$6,0)</f>
        <v>Edgeblab</v>
      </c>
      <c r="L1797" s="2" t="str">
        <f>VLOOKUP($C1797,Clients!$B:$F,L$6,0)</f>
        <v>Foreign</v>
      </c>
      <c r="M1797" s="2" t="str">
        <f>VLOOKUP($C1797,Clients!$B:$F,M$6,0)</f>
        <v>MY</v>
      </c>
      <c r="N1797" s="2" t="str">
        <f>VLOOKUP($C1797,Clients!$B:$F,N$6,0)</f>
        <v>Malaysia</v>
      </c>
    </row>
    <row r="1798" spans="2:14" x14ac:dyDescent="0.2">
      <c r="B1798" s="8">
        <v>192444</v>
      </c>
      <c r="C1798" s="2" t="s">
        <v>2423</v>
      </c>
      <c r="D1798" s="2" t="s">
        <v>16</v>
      </c>
      <c r="E1798" s="8">
        <v>107</v>
      </c>
      <c r="F1798" s="2" t="s">
        <v>2743</v>
      </c>
      <c r="G1798" s="2" t="s">
        <v>2790</v>
      </c>
      <c r="H1798" s="9">
        <v>43391</v>
      </c>
      <c r="I1798" s="2">
        <v>2018</v>
      </c>
      <c r="J1798" s="2">
        <v>10</v>
      </c>
      <c r="K1798" s="2" t="str">
        <f>VLOOKUP($C1798,Clients!$B:$F,K$6,0)</f>
        <v>Edgeblab</v>
      </c>
      <c r="L1798" s="2" t="str">
        <f>VLOOKUP($C1798,Clients!$B:$F,L$6,0)</f>
        <v>Foreign</v>
      </c>
      <c r="M1798" s="2" t="str">
        <f>VLOOKUP($C1798,Clients!$B:$F,M$6,0)</f>
        <v>MY</v>
      </c>
      <c r="N1798" s="2" t="str">
        <f>VLOOKUP($C1798,Clients!$B:$F,N$6,0)</f>
        <v>Malaysia</v>
      </c>
    </row>
    <row r="1799" spans="2:14" x14ac:dyDescent="0.2">
      <c r="B1799" s="8">
        <v>15388.800000000001</v>
      </c>
      <c r="C1799" s="2" t="s">
        <v>2423</v>
      </c>
      <c r="D1799" s="2" t="s">
        <v>16</v>
      </c>
      <c r="E1799" s="8">
        <v>8</v>
      </c>
      <c r="F1799" s="2" t="s">
        <v>2743</v>
      </c>
      <c r="G1799" s="2" t="s">
        <v>2791</v>
      </c>
      <c r="H1799" s="9">
        <v>43392</v>
      </c>
      <c r="I1799" s="2">
        <v>2018</v>
      </c>
      <c r="J1799" s="2">
        <v>10</v>
      </c>
      <c r="K1799" s="2" t="str">
        <f>VLOOKUP($C1799,Clients!$B:$F,K$6,0)</f>
        <v>Edgeblab</v>
      </c>
      <c r="L1799" s="2" t="str">
        <f>VLOOKUP($C1799,Clients!$B:$F,L$6,0)</f>
        <v>Foreign</v>
      </c>
      <c r="M1799" s="2" t="str">
        <f>VLOOKUP($C1799,Clients!$B:$F,M$6,0)</f>
        <v>MY</v>
      </c>
      <c r="N1799" s="2" t="str">
        <f>VLOOKUP($C1799,Clients!$B:$F,N$6,0)</f>
        <v>Malaysia</v>
      </c>
    </row>
    <row r="1800" spans="2:14" x14ac:dyDescent="0.2">
      <c r="B1800" s="8">
        <v>115416</v>
      </c>
      <c r="C1800" s="2" t="s">
        <v>2423</v>
      </c>
      <c r="D1800" s="2" t="s">
        <v>16</v>
      </c>
      <c r="E1800" s="8">
        <v>60</v>
      </c>
      <c r="F1800" s="2" t="s">
        <v>2743</v>
      </c>
      <c r="G1800" s="2" t="s">
        <v>2792</v>
      </c>
      <c r="H1800" s="9">
        <v>43392</v>
      </c>
      <c r="I1800" s="2">
        <v>2018</v>
      </c>
      <c r="J1800" s="2">
        <v>10</v>
      </c>
      <c r="K1800" s="2" t="str">
        <f>VLOOKUP($C1800,Clients!$B:$F,K$6,0)</f>
        <v>Edgeblab</v>
      </c>
      <c r="L1800" s="2" t="str">
        <f>VLOOKUP($C1800,Clients!$B:$F,L$6,0)</f>
        <v>Foreign</v>
      </c>
      <c r="M1800" s="2" t="str">
        <f>VLOOKUP($C1800,Clients!$B:$F,M$6,0)</f>
        <v>MY</v>
      </c>
      <c r="N1800" s="2" t="str">
        <f>VLOOKUP($C1800,Clients!$B:$F,N$6,0)</f>
        <v>Malaysia</v>
      </c>
    </row>
    <row r="1801" spans="2:14" x14ac:dyDescent="0.2">
      <c r="B1801" s="8">
        <v>67401.600000000006</v>
      </c>
      <c r="C1801" s="2" t="s">
        <v>2423</v>
      </c>
      <c r="D1801" s="2" t="s">
        <v>16</v>
      </c>
      <c r="E1801" s="8">
        <v>36</v>
      </c>
      <c r="F1801" s="2" t="s">
        <v>2743</v>
      </c>
      <c r="G1801" s="2" t="s">
        <v>2793</v>
      </c>
      <c r="H1801" s="9">
        <v>43392</v>
      </c>
      <c r="I1801" s="2">
        <v>2018</v>
      </c>
      <c r="J1801" s="2">
        <v>10</v>
      </c>
      <c r="K1801" s="2" t="str">
        <f>VLOOKUP($C1801,Clients!$B:$F,K$6,0)</f>
        <v>Edgeblab</v>
      </c>
      <c r="L1801" s="2" t="str">
        <f>VLOOKUP($C1801,Clients!$B:$F,L$6,0)</f>
        <v>Foreign</v>
      </c>
      <c r="M1801" s="2" t="str">
        <f>VLOOKUP($C1801,Clients!$B:$F,M$6,0)</f>
        <v>MY</v>
      </c>
      <c r="N1801" s="2" t="str">
        <f>VLOOKUP($C1801,Clients!$B:$F,N$6,0)</f>
        <v>Malaysia</v>
      </c>
    </row>
    <row r="1802" spans="2:14" x14ac:dyDescent="0.2">
      <c r="B1802" s="8">
        <v>88468.800000000003</v>
      </c>
      <c r="C1802" s="2" t="s">
        <v>2423</v>
      </c>
      <c r="D1802" s="2" t="s">
        <v>16</v>
      </c>
      <c r="E1802" s="8">
        <v>50</v>
      </c>
      <c r="F1802" s="2" t="s">
        <v>2743</v>
      </c>
      <c r="G1802" s="2" t="s">
        <v>2794</v>
      </c>
      <c r="H1802" s="9">
        <v>43392</v>
      </c>
      <c r="I1802" s="2">
        <v>2018</v>
      </c>
      <c r="J1802" s="2">
        <v>10</v>
      </c>
      <c r="K1802" s="2" t="str">
        <f>VLOOKUP($C1802,Clients!$B:$F,K$6,0)</f>
        <v>Edgeblab</v>
      </c>
      <c r="L1802" s="2" t="str">
        <f>VLOOKUP($C1802,Clients!$B:$F,L$6,0)</f>
        <v>Foreign</v>
      </c>
      <c r="M1802" s="2" t="str">
        <f>VLOOKUP($C1802,Clients!$B:$F,M$6,0)</f>
        <v>MY</v>
      </c>
      <c r="N1802" s="2" t="str">
        <f>VLOOKUP($C1802,Clients!$B:$F,N$6,0)</f>
        <v>Malaysia</v>
      </c>
    </row>
    <row r="1803" spans="2:14" x14ac:dyDescent="0.2">
      <c r="B1803" s="8">
        <v>11315.22</v>
      </c>
      <c r="C1803" s="2" t="s">
        <v>2423</v>
      </c>
      <c r="D1803" s="2" t="s">
        <v>16</v>
      </c>
      <c r="E1803" s="8">
        <v>2146</v>
      </c>
      <c r="F1803" s="2" t="s">
        <v>2795</v>
      </c>
      <c r="G1803" s="2" t="s">
        <v>2796</v>
      </c>
      <c r="H1803" s="9">
        <v>43392</v>
      </c>
      <c r="I1803" s="2">
        <v>2018</v>
      </c>
      <c r="J1803" s="2">
        <v>10</v>
      </c>
      <c r="K1803" s="2" t="str">
        <f>VLOOKUP($C1803,Clients!$B:$F,K$6,0)</f>
        <v>Edgeblab</v>
      </c>
      <c r="L1803" s="2" t="str">
        <f>VLOOKUP($C1803,Clients!$B:$F,L$6,0)</f>
        <v>Foreign</v>
      </c>
      <c r="M1803" s="2" t="str">
        <f>VLOOKUP($C1803,Clients!$B:$F,M$6,0)</f>
        <v>MY</v>
      </c>
      <c r="N1803" s="2" t="str">
        <f>VLOOKUP($C1803,Clients!$B:$F,N$6,0)</f>
        <v>Malaysia</v>
      </c>
    </row>
    <row r="1804" spans="2:14" x14ac:dyDescent="0.2">
      <c r="B1804" s="8">
        <v>6825</v>
      </c>
      <c r="C1804" s="2" t="s">
        <v>2423</v>
      </c>
      <c r="D1804" s="2" t="s">
        <v>16</v>
      </c>
      <c r="E1804" s="8">
        <v>5</v>
      </c>
      <c r="F1804" s="2" t="s">
        <v>2743</v>
      </c>
      <c r="G1804" s="2" t="s">
        <v>2797</v>
      </c>
      <c r="H1804" s="9">
        <v>43396</v>
      </c>
      <c r="I1804" s="2">
        <v>2018</v>
      </c>
      <c r="J1804" s="2">
        <v>10</v>
      </c>
      <c r="K1804" s="2" t="str">
        <f>VLOOKUP($C1804,Clients!$B:$F,K$6,0)</f>
        <v>Edgeblab</v>
      </c>
      <c r="L1804" s="2" t="str">
        <f>VLOOKUP($C1804,Clients!$B:$F,L$6,0)</f>
        <v>Foreign</v>
      </c>
      <c r="M1804" s="2" t="str">
        <f>VLOOKUP($C1804,Clients!$B:$F,M$6,0)</f>
        <v>MY</v>
      </c>
      <c r="N1804" s="2" t="str">
        <f>VLOOKUP($C1804,Clients!$B:$F,N$6,0)</f>
        <v>Malaysia</v>
      </c>
    </row>
    <row r="1805" spans="2:14" x14ac:dyDescent="0.2">
      <c r="B1805" s="8">
        <v>68628</v>
      </c>
      <c r="C1805" s="2" t="s">
        <v>2423</v>
      </c>
      <c r="D1805" s="2" t="s">
        <v>16</v>
      </c>
      <c r="E1805" s="8">
        <v>50</v>
      </c>
      <c r="F1805" s="2" t="s">
        <v>2743</v>
      </c>
      <c r="G1805" s="2" t="s">
        <v>2798</v>
      </c>
      <c r="H1805" s="9">
        <v>43396</v>
      </c>
      <c r="I1805" s="2">
        <v>2018</v>
      </c>
      <c r="J1805" s="2">
        <v>10</v>
      </c>
      <c r="K1805" s="2" t="str">
        <f>VLOOKUP($C1805,Clients!$B:$F,K$6,0)</f>
        <v>Edgeblab</v>
      </c>
      <c r="L1805" s="2" t="str">
        <f>VLOOKUP($C1805,Clients!$B:$F,L$6,0)</f>
        <v>Foreign</v>
      </c>
      <c r="M1805" s="2" t="str">
        <f>VLOOKUP($C1805,Clients!$B:$F,M$6,0)</f>
        <v>MY</v>
      </c>
      <c r="N1805" s="2" t="str">
        <f>VLOOKUP($C1805,Clients!$B:$F,N$6,0)</f>
        <v>Malaysia</v>
      </c>
    </row>
    <row r="1806" spans="2:14" x14ac:dyDescent="0.2">
      <c r="B1806" s="8">
        <v>60060</v>
      </c>
      <c r="C1806" s="2" t="s">
        <v>2423</v>
      </c>
      <c r="D1806" s="2" t="s">
        <v>16</v>
      </c>
      <c r="E1806" s="8">
        <v>44</v>
      </c>
      <c r="F1806" s="2" t="s">
        <v>2743</v>
      </c>
      <c r="G1806" s="2" t="s">
        <v>2799</v>
      </c>
      <c r="H1806" s="9">
        <v>43396</v>
      </c>
      <c r="I1806" s="2">
        <v>2018</v>
      </c>
      <c r="J1806" s="2">
        <v>10</v>
      </c>
      <c r="K1806" s="2" t="str">
        <f>VLOOKUP($C1806,Clients!$B:$F,K$6,0)</f>
        <v>Edgeblab</v>
      </c>
      <c r="L1806" s="2" t="str">
        <f>VLOOKUP($C1806,Clients!$B:$F,L$6,0)</f>
        <v>Foreign</v>
      </c>
      <c r="M1806" s="2" t="str">
        <f>VLOOKUP($C1806,Clients!$B:$F,M$6,0)</f>
        <v>MY</v>
      </c>
      <c r="N1806" s="2" t="str">
        <f>VLOOKUP($C1806,Clients!$B:$F,N$6,0)</f>
        <v>Malaysia</v>
      </c>
    </row>
    <row r="1807" spans="2:14" x14ac:dyDescent="0.2">
      <c r="B1807" s="8">
        <v>131250</v>
      </c>
      <c r="C1807" s="2" t="s">
        <v>2423</v>
      </c>
      <c r="D1807" s="2" t="s">
        <v>16</v>
      </c>
      <c r="E1807" s="8">
        <v>50</v>
      </c>
      <c r="F1807" s="2" t="s">
        <v>2800</v>
      </c>
      <c r="G1807" s="2" t="s">
        <v>2801</v>
      </c>
      <c r="H1807" s="9">
        <v>43396</v>
      </c>
      <c r="I1807" s="2">
        <v>2018</v>
      </c>
      <c r="J1807" s="2">
        <v>10</v>
      </c>
      <c r="K1807" s="2" t="str">
        <f>VLOOKUP($C1807,Clients!$B:$F,K$6,0)</f>
        <v>Edgeblab</v>
      </c>
      <c r="L1807" s="2" t="str">
        <f>VLOOKUP($C1807,Clients!$B:$F,L$6,0)</f>
        <v>Foreign</v>
      </c>
      <c r="M1807" s="2" t="str">
        <f>VLOOKUP($C1807,Clients!$B:$F,M$6,0)</f>
        <v>MY</v>
      </c>
      <c r="N1807" s="2" t="str">
        <f>VLOOKUP($C1807,Clients!$B:$F,N$6,0)</f>
        <v>Malaysia</v>
      </c>
    </row>
    <row r="1808" spans="2:14" x14ac:dyDescent="0.2">
      <c r="B1808" s="8">
        <v>13125</v>
      </c>
      <c r="C1808" s="2" t="s">
        <v>2423</v>
      </c>
      <c r="D1808" s="2" t="s">
        <v>16</v>
      </c>
      <c r="E1808" s="8">
        <v>5</v>
      </c>
      <c r="F1808" s="2" t="s">
        <v>2800</v>
      </c>
      <c r="G1808" s="2" t="s">
        <v>2802</v>
      </c>
      <c r="H1808" s="9">
        <v>43396</v>
      </c>
      <c r="I1808" s="2">
        <v>2018</v>
      </c>
      <c r="J1808" s="2">
        <v>10</v>
      </c>
      <c r="K1808" s="2" t="str">
        <f>VLOOKUP($C1808,Clients!$B:$F,K$6,0)</f>
        <v>Edgeblab</v>
      </c>
      <c r="L1808" s="2" t="str">
        <f>VLOOKUP($C1808,Clients!$B:$F,L$6,0)</f>
        <v>Foreign</v>
      </c>
      <c r="M1808" s="2" t="str">
        <f>VLOOKUP($C1808,Clients!$B:$F,M$6,0)</f>
        <v>MY</v>
      </c>
      <c r="N1808" s="2" t="str">
        <f>VLOOKUP($C1808,Clients!$B:$F,N$6,0)</f>
        <v>Malaysia</v>
      </c>
    </row>
    <row r="1809" spans="2:14" x14ac:dyDescent="0.2">
      <c r="B1809" s="8">
        <v>1638</v>
      </c>
      <c r="C1809" s="2" t="s">
        <v>2423</v>
      </c>
      <c r="D1809" s="2" t="s">
        <v>16</v>
      </c>
      <c r="E1809" s="8">
        <v>1</v>
      </c>
      <c r="F1809" s="2" t="s">
        <v>2743</v>
      </c>
      <c r="G1809" s="2" t="s">
        <v>2803</v>
      </c>
      <c r="H1809" s="9">
        <v>43396</v>
      </c>
      <c r="I1809" s="2">
        <v>2018</v>
      </c>
      <c r="J1809" s="2">
        <v>10</v>
      </c>
      <c r="K1809" s="2" t="str">
        <f>VLOOKUP($C1809,Clients!$B:$F,K$6,0)</f>
        <v>Edgeblab</v>
      </c>
      <c r="L1809" s="2" t="str">
        <f>VLOOKUP($C1809,Clients!$B:$F,L$6,0)</f>
        <v>Foreign</v>
      </c>
      <c r="M1809" s="2" t="str">
        <f>VLOOKUP($C1809,Clients!$B:$F,M$6,0)</f>
        <v>MY</v>
      </c>
      <c r="N1809" s="2" t="str">
        <f>VLOOKUP($C1809,Clients!$B:$F,N$6,0)</f>
        <v>Malaysia</v>
      </c>
    </row>
    <row r="1810" spans="2:14" x14ac:dyDescent="0.2">
      <c r="B1810" s="8">
        <v>4662</v>
      </c>
      <c r="C1810" s="2" t="s">
        <v>2423</v>
      </c>
      <c r="D1810" s="2" t="s">
        <v>16</v>
      </c>
      <c r="E1810" s="8">
        <v>3</v>
      </c>
      <c r="F1810" s="2" t="s">
        <v>2743</v>
      </c>
      <c r="G1810" s="2" t="s">
        <v>2804</v>
      </c>
      <c r="H1810" s="9">
        <v>43396</v>
      </c>
      <c r="I1810" s="2">
        <v>2018</v>
      </c>
      <c r="J1810" s="2">
        <v>10</v>
      </c>
      <c r="K1810" s="2" t="str">
        <f>VLOOKUP($C1810,Clients!$B:$F,K$6,0)</f>
        <v>Edgeblab</v>
      </c>
      <c r="L1810" s="2" t="str">
        <f>VLOOKUP($C1810,Clients!$B:$F,L$6,0)</f>
        <v>Foreign</v>
      </c>
      <c r="M1810" s="2" t="str">
        <f>VLOOKUP($C1810,Clients!$B:$F,M$6,0)</f>
        <v>MY</v>
      </c>
      <c r="N1810" s="2" t="str">
        <f>VLOOKUP($C1810,Clients!$B:$F,N$6,0)</f>
        <v>Malaysia</v>
      </c>
    </row>
    <row r="1811" spans="2:14" x14ac:dyDescent="0.2">
      <c r="B1811" s="8">
        <v>21714</v>
      </c>
      <c r="C1811" s="2" t="s">
        <v>2423</v>
      </c>
      <c r="D1811" s="2" t="s">
        <v>16</v>
      </c>
      <c r="E1811" s="8">
        <v>10</v>
      </c>
      <c r="F1811" s="2" t="s">
        <v>2743</v>
      </c>
      <c r="G1811" s="2" t="s">
        <v>2805</v>
      </c>
      <c r="H1811" s="9">
        <v>43396</v>
      </c>
      <c r="I1811" s="2">
        <v>2018</v>
      </c>
      <c r="J1811" s="2">
        <v>10</v>
      </c>
      <c r="K1811" s="2" t="str">
        <f>VLOOKUP($C1811,Clients!$B:$F,K$6,0)</f>
        <v>Edgeblab</v>
      </c>
      <c r="L1811" s="2" t="str">
        <f>VLOOKUP($C1811,Clients!$B:$F,L$6,0)</f>
        <v>Foreign</v>
      </c>
      <c r="M1811" s="2" t="str">
        <f>VLOOKUP($C1811,Clients!$B:$F,M$6,0)</f>
        <v>MY</v>
      </c>
      <c r="N1811" s="2" t="str">
        <f>VLOOKUP($C1811,Clients!$B:$F,N$6,0)</f>
        <v>Malaysia</v>
      </c>
    </row>
    <row r="1812" spans="2:14" x14ac:dyDescent="0.2">
      <c r="B1812" s="8">
        <v>85995</v>
      </c>
      <c r="C1812" s="2" t="s">
        <v>2423</v>
      </c>
      <c r="D1812" s="2" t="s">
        <v>16</v>
      </c>
      <c r="E1812" s="8">
        <v>63</v>
      </c>
      <c r="F1812" s="2" t="s">
        <v>2743</v>
      </c>
      <c r="G1812" s="2" t="s">
        <v>2806</v>
      </c>
      <c r="H1812" s="9">
        <v>43396</v>
      </c>
      <c r="I1812" s="2">
        <v>2018</v>
      </c>
      <c r="J1812" s="2">
        <v>10</v>
      </c>
      <c r="K1812" s="2" t="str">
        <f>VLOOKUP($C1812,Clients!$B:$F,K$6,0)</f>
        <v>Edgeblab</v>
      </c>
      <c r="L1812" s="2" t="str">
        <f>VLOOKUP($C1812,Clients!$B:$F,L$6,0)</f>
        <v>Foreign</v>
      </c>
      <c r="M1812" s="2" t="str">
        <f>VLOOKUP($C1812,Clients!$B:$F,M$6,0)</f>
        <v>MY</v>
      </c>
      <c r="N1812" s="2" t="str">
        <f>VLOOKUP($C1812,Clients!$B:$F,N$6,0)</f>
        <v>Malaysia</v>
      </c>
    </row>
    <row r="1813" spans="2:14" x14ac:dyDescent="0.2">
      <c r="B1813" s="8">
        <v>107910.6</v>
      </c>
      <c r="C1813" s="2" t="s">
        <v>2423</v>
      </c>
      <c r="D1813" s="2" t="s">
        <v>16</v>
      </c>
      <c r="E1813" s="8">
        <v>67</v>
      </c>
      <c r="F1813" s="2" t="s">
        <v>2743</v>
      </c>
      <c r="G1813" s="2" t="s">
        <v>2807</v>
      </c>
      <c r="H1813" s="9">
        <v>43396</v>
      </c>
      <c r="I1813" s="2">
        <v>2018</v>
      </c>
      <c r="J1813" s="2">
        <v>10</v>
      </c>
      <c r="K1813" s="2" t="str">
        <f>VLOOKUP($C1813,Clients!$B:$F,K$6,0)</f>
        <v>Edgeblab</v>
      </c>
      <c r="L1813" s="2" t="str">
        <f>VLOOKUP($C1813,Clients!$B:$F,L$6,0)</f>
        <v>Foreign</v>
      </c>
      <c r="M1813" s="2" t="str">
        <f>VLOOKUP($C1813,Clients!$B:$F,M$6,0)</f>
        <v>MY</v>
      </c>
      <c r="N1813" s="2" t="str">
        <f>VLOOKUP($C1813,Clients!$B:$F,N$6,0)</f>
        <v>Malaysia</v>
      </c>
    </row>
    <row r="1814" spans="2:14" x14ac:dyDescent="0.2">
      <c r="B1814" s="8">
        <v>55167</v>
      </c>
      <c r="C1814" s="2" t="s">
        <v>2423</v>
      </c>
      <c r="D1814" s="2" t="s">
        <v>16</v>
      </c>
      <c r="E1814" s="8">
        <v>40</v>
      </c>
      <c r="F1814" s="2" t="s">
        <v>2743</v>
      </c>
      <c r="G1814" s="2" t="s">
        <v>2808</v>
      </c>
      <c r="H1814" s="9">
        <v>43397</v>
      </c>
      <c r="I1814" s="2">
        <v>2018</v>
      </c>
      <c r="J1814" s="2">
        <v>10</v>
      </c>
      <c r="K1814" s="2" t="str">
        <f>VLOOKUP($C1814,Clients!$B:$F,K$6,0)</f>
        <v>Edgeblab</v>
      </c>
      <c r="L1814" s="2" t="str">
        <f>VLOOKUP($C1814,Clients!$B:$F,L$6,0)</f>
        <v>Foreign</v>
      </c>
      <c r="M1814" s="2" t="str">
        <f>VLOOKUP($C1814,Clients!$B:$F,M$6,0)</f>
        <v>MY</v>
      </c>
      <c r="N1814" s="2" t="str">
        <f>VLOOKUP($C1814,Clients!$B:$F,N$6,0)</f>
        <v>Malaysia</v>
      </c>
    </row>
    <row r="1815" spans="2:14" x14ac:dyDescent="0.2">
      <c r="B1815" s="8">
        <v>188962.2</v>
      </c>
      <c r="C1815" s="2" t="s">
        <v>2423</v>
      </c>
      <c r="D1815" s="2" t="s">
        <v>16</v>
      </c>
      <c r="E1815" s="8">
        <v>103</v>
      </c>
      <c r="F1815" s="2" t="s">
        <v>2809</v>
      </c>
      <c r="G1815" s="2" t="s">
        <v>2810</v>
      </c>
      <c r="H1815" s="9">
        <v>43397</v>
      </c>
      <c r="I1815" s="2">
        <v>2018</v>
      </c>
      <c r="J1815" s="2">
        <v>10</v>
      </c>
      <c r="K1815" s="2" t="str">
        <f>VLOOKUP($C1815,Clients!$B:$F,K$6,0)</f>
        <v>Edgeblab</v>
      </c>
      <c r="L1815" s="2" t="str">
        <f>VLOOKUP($C1815,Clients!$B:$F,L$6,0)</f>
        <v>Foreign</v>
      </c>
      <c r="M1815" s="2" t="str">
        <f>VLOOKUP($C1815,Clients!$B:$F,M$6,0)</f>
        <v>MY</v>
      </c>
      <c r="N1815" s="2" t="str">
        <f>VLOOKUP($C1815,Clients!$B:$F,N$6,0)</f>
        <v>Malaysia</v>
      </c>
    </row>
    <row r="1816" spans="2:14" x14ac:dyDescent="0.2">
      <c r="B1816" s="8">
        <v>9324</v>
      </c>
      <c r="C1816" s="2" t="s">
        <v>2423</v>
      </c>
      <c r="D1816" s="2" t="s">
        <v>16</v>
      </c>
      <c r="E1816" s="8">
        <v>6</v>
      </c>
      <c r="F1816" s="2" t="s">
        <v>2743</v>
      </c>
      <c r="G1816" s="2" t="s">
        <v>2811</v>
      </c>
      <c r="H1816" s="9">
        <v>43399</v>
      </c>
      <c r="I1816" s="2">
        <v>2018</v>
      </c>
      <c r="J1816" s="2">
        <v>10</v>
      </c>
      <c r="K1816" s="2" t="str">
        <f>VLOOKUP($C1816,Clients!$B:$F,K$6,0)</f>
        <v>Edgeblab</v>
      </c>
      <c r="L1816" s="2" t="str">
        <f>VLOOKUP($C1816,Clients!$B:$F,L$6,0)</f>
        <v>Foreign</v>
      </c>
      <c r="M1816" s="2" t="str">
        <f>VLOOKUP($C1816,Clients!$B:$F,M$6,0)</f>
        <v>MY</v>
      </c>
      <c r="N1816" s="2" t="str">
        <f>VLOOKUP($C1816,Clients!$B:$F,N$6,0)</f>
        <v>Malaysia</v>
      </c>
    </row>
    <row r="1817" spans="2:14" x14ac:dyDescent="0.2">
      <c r="B1817" s="8">
        <v>82513.2</v>
      </c>
      <c r="C1817" s="2" t="s">
        <v>2423</v>
      </c>
      <c r="D1817" s="2" t="s">
        <v>16</v>
      </c>
      <c r="E1817" s="8">
        <v>38</v>
      </c>
      <c r="F1817" s="2" t="s">
        <v>2743</v>
      </c>
      <c r="G1817" s="2" t="s">
        <v>2812</v>
      </c>
      <c r="H1817" s="9">
        <v>43399</v>
      </c>
      <c r="I1817" s="2">
        <v>2018</v>
      </c>
      <c r="J1817" s="2">
        <v>10</v>
      </c>
      <c r="K1817" s="2" t="str">
        <f>VLOOKUP($C1817,Clients!$B:$F,K$6,0)</f>
        <v>Edgeblab</v>
      </c>
      <c r="L1817" s="2" t="str">
        <f>VLOOKUP($C1817,Clients!$B:$F,L$6,0)</f>
        <v>Foreign</v>
      </c>
      <c r="M1817" s="2" t="str">
        <f>VLOOKUP($C1817,Clients!$B:$F,M$6,0)</f>
        <v>MY</v>
      </c>
      <c r="N1817" s="2" t="str">
        <f>VLOOKUP($C1817,Clients!$B:$F,N$6,0)</f>
        <v>Malaysia</v>
      </c>
    </row>
    <row r="1818" spans="2:14" x14ac:dyDescent="0.2">
      <c r="B1818" s="8">
        <v>131640.6</v>
      </c>
      <c r="C1818" s="2" t="s">
        <v>2423</v>
      </c>
      <c r="D1818" s="2" t="s">
        <v>16</v>
      </c>
      <c r="E1818" s="8">
        <v>79</v>
      </c>
      <c r="F1818" s="2" t="s">
        <v>2743</v>
      </c>
      <c r="G1818" s="2" t="s">
        <v>2813</v>
      </c>
      <c r="H1818" s="9">
        <v>43399</v>
      </c>
      <c r="I1818" s="2">
        <v>2018</v>
      </c>
      <c r="J1818" s="2">
        <v>10</v>
      </c>
      <c r="K1818" s="2" t="str">
        <f>VLOOKUP($C1818,Clients!$B:$F,K$6,0)</f>
        <v>Edgeblab</v>
      </c>
      <c r="L1818" s="2" t="str">
        <f>VLOOKUP($C1818,Clients!$B:$F,L$6,0)</f>
        <v>Foreign</v>
      </c>
      <c r="M1818" s="2" t="str">
        <f>VLOOKUP($C1818,Clients!$B:$F,M$6,0)</f>
        <v>MY</v>
      </c>
      <c r="N1818" s="2" t="str">
        <f>VLOOKUP($C1818,Clients!$B:$F,N$6,0)</f>
        <v>Malaysia</v>
      </c>
    </row>
    <row r="1819" spans="2:14" x14ac:dyDescent="0.2">
      <c r="B1819" s="8">
        <v>20475</v>
      </c>
      <c r="C1819" s="2" t="s">
        <v>2423</v>
      </c>
      <c r="D1819" s="2" t="s">
        <v>16</v>
      </c>
      <c r="E1819" s="8">
        <v>15</v>
      </c>
      <c r="F1819" s="2" t="s">
        <v>2743</v>
      </c>
      <c r="G1819" s="2" t="s">
        <v>2814</v>
      </c>
      <c r="H1819" s="9">
        <v>43399</v>
      </c>
      <c r="I1819" s="2">
        <v>2018</v>
      </c>
      <c r="J1819" s="2">
        <v>10</v>
      </c>
      <c r="K1819" s="2" t="str">
        <f>VLOOKUP($C1819,Clients!$B:$F,K$6,0)</f>
        <v>Edgeblab</v>
      </c>
      <c r="L1819" s="2" t="str">
        <f>VLOOKUP($C1819,Clients!$B:$F,L$6,0)</f>
        <v>Foreign</v>
      </c>
      <c r="M1819" s="2" t="str">
        <f>VLOOKUP($C1819,Clients!$B:$F,M$6,0)</f>
        <v>MY</v>
      </c>
      <c r="N1819" s="2" t="str">
        <f>VLOOKUP($C1819,Clients!$B:$F,N$6,0)</f>
        <v>Malaysia</v>
      </c>
    </row>
    <row r="1820" spans="2:14" x14ac:dyDescent="0.2">
      <c r="B1820" s="8">
        <v>-1953</v>
      </c>
      <c r="C1820" s="2" t="s">
        <v>2423</v>
      </c>
      <c r="D1820" s="2" t="s">
        <v>16</v>
      </c>
      <c r="E1820" s="8">
        <v>0</v>
      </c>
      <c r="F1820" s="2" t="s">
        <v>2815</v>
      </c>
      <c r="G1820" s="2" t="s">
        <v>2816</v>
      </c>
      <c r="H1820" s="9">
        <v>43402</v>
      </c>
      <c r="I1820" s="2">
        <v>2018</v>
      </c>
      <c r="J1820" s="2">
        <v>10</v>
      </c>
      <c r="K1820" s="2" t="str">
        <f>VLOOKUP($C1820,Clients!$B:$F,K$6,0)</f>
        <v>Edgeblab</v>
      </c>
      <c r="L1820" s="2" t="str">
        <f>VLOOKUP($C1820,Clients!$B:$F,L$6,0)</f>
        <v>Foreign</v>
      </c>
      <c r="M1820" s="2" t="str">
        <f>VLOOKUP($C1820,Clients!$B:$F,M$6,0)</f>
        <v>MY</v>
      </c>
      <c r="N1820" s="2" t="str">
        <f>VLOOKUP($C1820,Clients!$B:$F,N$6,0)</f>
        <v>Malaysia</v>
      </c>
    </row>
    <row r="1821" spans="2:14" x14ac:dyDescent="0.2">
      <c r="B1821" s="8">
        <v>-546</v>
      </c>
      <c r="C1821" s="2" t="s">
        <v>2423</v>
      </c>
      <c r="D1821" s="2" t="s">
        <v>51</v>
      </c>
      <c r="E1821" s="8">
        <v>0</v>
      </c>
      <c r="F1821" s="2" t="s">
        <v>2817</v>
      </c>
      <c r="G1821" s="2" t="s">
        <v>2818</v>
      </c>
      <c r="H1821" s="9">
        <v>43402</v>
      </c>
      <c r="I1821" s="2">
        <v>2018</v>
      </c>
      <c r="J1821" s="2">
        <v>10</v>
      </c>
      <c r="K1821" s="2" t="str">
        <f>VLOOKUP($C1821,Clients!$B:$F,K$6,0)</f>
        <v>Edgeblab</v>
      </c>
      <c r="L1821" s="2" t="str">
        <f>VLOOKUP($C1821,Clients!$B:$F,L$6,0)</f>
        <v>Foreign</v>
      </c>
      <c r="M1821" s="2" t="str">
        <f>VLOOKUP($C1821,Clients!$B:$F,M$6,0)</f>
        <v>MY</v>
      </c>
      <c r="N1821" s="2" t="str">
        <f>VLOOKUP($C1821,Clients!$B:$F,N$6,0)</f>
        <v>Malaysia</v>
      </c>
    </row>
    <row r="1822" spans="2:14" x14ac:dyDescent="0.2">
      <c r="B1822" s="8">
        <v>-105</v>
      </c>
      <c r="C1822" s="2" t="s">
        <v>2423</v>
      </c>
      <c r="D1822" s="2" t="s">
        <v>51</v>
      </c>
      <c r="E1822" s="8">
        <v>0</v>
      </c>
      <c r="F1822" s="2" t="s">
        <v>2819</v>
      </c>
      <c r="G1822" s="2" t="s">
        <v>2820</v>
      </c>
      <c r="H1822" s="9">
        <v>43402</v>
      </c>
      <c r="I1822" s="2">
        <v>2018</v>
      </c>
      <c r="J1822" s="2">
        <v>10</v>
      </c>
      <c r="K1822" s="2" t="str">
        <f>VLOOKUP($C1822,Clients!$B:$F,K$6,0)</f>
        <v>Edgeblab</v>
      </c>
      <c r="L1822" s="2" t="str">
        <f>VLOOKUP($C1822,Clients!$B:$F,L$6,0)</f>
        <v>Foreign</v>
      </c>
      <c r="M1822" s="2" t="str">
        <f>VLOOKUP($C1822,Clients!$B:$F,M$6,0)</f>
        <v>MY</v>
      </c>
      <c r="N1822" s="2" t="str">
        <f>VLOOKUP($C1822,Clients!$B:$F,N$6,0)</f>
        <v>Malaysia</v>
      </c>
    </row>
    <row r="1823" spans="2:14" x14ac:dyDescent="0.2">
      <c r="B1823" s="8">
        <v>-1008</v>
      </c>
      <c r="C1823" s="2" t="s">
        <v>2423</v>
      </c>
      <c r="D1823" s="2" t="s">
        <v>51</v>
      </c>
      <c r="E1823" s="8">
        <v>0</v>
      </c>
      <c r="F1823" s="2" t="s">
        <v>2821</v>
      </c>
      <c r="G1823" s="2" t="s">
        <v>2822</v>
      </c>
      <c r="H1823" s="9">
        <v>43402</v>
      </c>
      <c r="I1823" s="2">
        <v>2018</v>
      </c>
      <c r="J1823" s="2">
        <v>10</v>
      </c>
      <c r="K1823" s="2" t="str">
        <f>VLOOKUP($C1823,Clients!$B:$F,K$6,0)</f>
        <v>Edgeblab</v>
      </c>
      <c r="L1823" s="2" t="str">
        <f>VLOOKUP($C1823,Clients!$B:$F,L$6,0)</f>
        <v>Foreign</v>
      </c>
      <c r="M1823" s="2" t="str">
        <f>VLOOKUP($C1823,Clients!$B:$F,M$6,0)</f>
        <v>MY</v>
      </c>
      <c r="N1823" s="2" t="str">
        <f>VLOOKUP($C1823,Clients!$B:$F,N$6,0)</f>
        <v>Malaysia</v>
      </c>
    </row>
    <row r="1824" spans="2:14" x14ac:dyDescent="0.2">
      <c r="B1824" s="8">
        <v>-924</v>
      </c>
      <c r="C1824" s="2" t="s">
        <v>2423</v>
      </c>
      <c r="D1824" s="2" t="s">
        <v>51</v>
      </c>
      <c r="E1824" s="8">
        <v>0</v>
      </c>
      <c r="F1824" s="2" t="s">
        <v>2823</v>
      </c>
      <c r="G1824" s="2" t="s">
        <v>2824</v>
      </c>
      <c r="H1824" s="9">
        <v>43402</v>
      </c>
      <c r="I1824" s="2">
        <v>2018</v>
      </c>
      <c r="J1824" s="2">
        <v>10</v>
      </c>
      <c r="K1824" s="2" t="str">
        <f>VLOOKUP($C1824,Clients!$B:$F,K$6,0)</f>
        <v>Edgeblab</v>
      </c>
      <c r="L1824" s="2" t="str">
        <f>VLOOKUP($C1824,Clients!$B:$F,L$6,0)</f>
        <v>Foreign</v>
      </c>
      <c r="M1824" s="2" t="str">
        <f>VLOOKUP($C1824,Clients!$B:$F,M$6,0)</f>
        <v>MY</v>
      </c>
      <c r="N1824" s="2" t="str">
        <f>VLOOKUP($C1824,Clients!$B:$F,N$6,0)</f>
        <v>Malaysia</v>
      </c>
    </row>
    <row r="1825" spans="2:14" x14ac:dyDescent="0.2">
      <c r="B1825" s="8">
        <v>-1323</v>
      </c>
      <c r="C1825" s="2" t="s">
        <v>2423</v>
      </c>
      <c r="D1825" s="2" t="s">
        <v>51</v>
      </c>
      <c r="E1825" s="8">
        <v>0</v>
      </c>
      <c r="F1825" s="2" t="s">
        <v>2825</v>
      </c>
      <c r="G1825" s="2" t="s">
        <v>2826</v>
      </c>
      <c r="H1825" s="9">
        <v>43402</v>
      </c>
      <c r="I1825" s="2">
        <v>2018</v>
      </c>
      <c r="J1825" s="2">
        <v>10</v>
      </c>
      <c r="K1825" s="2" t="str">
        <f>VLOOKUP($C1825,Clients!$B:$F,K$6,0)</f>
        <v>Edgeblab</v>
      </c>
      <c r="L1825" s="2" t="str">
        <f>VLOOKUP($C1825,Clients!$B:$F,L$6,0)</f>
        <v>Foreign</v>
      </c>
      <c r="M1825" s="2" t="str">
        <f>VLOOKUP($C1825,Clients!$B:$F,M$6,0)</f>
        <v>MY</v>
      </c>
      <c r="N1825" s="2" t="str">
        <f>VLOOKUP($C1825,Clients!$B:$F,N$6,0)</f>
        <v>Malaysia</v>
      </c>
    </row>
    <row r="1826" spans="2:14" x14ac:dyDescent="0.2">
      <c r="B1826" s="8">
        <v>-777</v>
      </c>
      <c r="C1826" s="2" t="s">
        <v>2423</v>
      </c>
      <c r="D1826" s="2" t="s">
        <v>51</v>
      </c>
      <c r="E1826" s="8">
        <v>0</v>
      </c>
      <c r="F1826" s="2" t="s">
        <v>2827</v>
      </c>
      <c r="G1826" s="2" t="s">
        <v>2828</v>
      </c>
      <c r="H1826" s="9">
        <v>43402</v>
      </c>
      <c r="I1826" s="2">
        <v>2018</v>
      </c>
      <c r="J1826" s="2">
        <v>10</v>
      </c>
      <c r="K1826" s="2" t="str">
        <f>VLOOKUP($C1826,Clients!$B:$F,K$6,0)</f>
        <v>Edgeblab</v>
      </c>
      <c r="L1826" s="2" t="str">
        <f>VLOOKUP($C1826,Clients!$B:$F,L$6,0)</f>
        <v>Foreign</v>
      </c>
      <c r="M1826" s="2" t="str">
        <f>VLOOKUP($C1826,Clients!$B:$F,M$6,0)</f>
        <v>MY</v>
      </c>
      <c r="N1826" s="2" t="str">
        <f>VLOOKUP($C1826,Clients!$B:$F,N$6,0)</f>
        <v>Malaysia</v>
      </c>
    </row>
    <row r="1827" spans="2:14" x14ac:dyDescent="0.2">
      <c r="B1827" s="8">
        <v>-315</v>
      </c>
      <c r="C1827" s="2" t="s">
        <v>2423</v>
      </c>
      <c r="D1827" s="2" t="s">
        <v>51</v>
      </c>
      <c r="E1827" s="8">
        <v>0</v>
      </c>
      <c r="F1827" s="2" t="s">
        <v>2829</v>
      </c>
      <c r="G1827" s="2" t="s">
        <v>2830</v>
      </c>
      <c r="H1827" s="9">
        <v>43402</v>
      </c>
      <c r="I1827" s="2">
        <v>2018</v>
      </c>
      <c r="J1827" s="2">
        <v>10</v>
      </c>
      <c r="K1827" s="2" t="str">
        <f>VLOOKUP($C1827,Clients!$B:$F,K$6,0)</f>
        <v>Edgeblab</v>
      </c>
      <c r="L1827" s="2" t="str">
        <f>VLOOKUP($C1827,Clients!$B:$F,L$6,0)</f>
        <v>Foreign</v>
      </c>
      <c r="M1827" s="2" t="str">
        <f>VLOOKUP($C1827,Clients!$B:$F,M$6,0)</f>
        <v>MY</v>
      </c>
      <c r="N1827" s="2" t="str">
        <f>VLOOKUP($C1827,Clients!$B:$F,N$6,0)</f>
        <v>Malaysia</v>
      </c>
    </row>
    <row r="1828" spans="2:14" x14ac:dyDescent="0.2">
      <c r="B1828" s="8">
        <v>15540</v>
      </c>
      <c r="C1828" s="2" t="s">
        <v>2423</v>
      </c>
      <c r="D1828" s="2" t="s">
        <v>16</v>
      </c>
      <c r="E1828" s="8">
        <v>10</v>
      </c>
      <c r="F1828" s="2" t="s">
        <v>2743</v>
      </c>
      <c r="G1828" s="2" t="s">
        <v>2831</v>
      </c>
      <c r="H1828" s="9">
        <v>43410</v>
      </c>
      <c r="I1828" s="2">
        <v>2018</v>
      </c>
      <c r="J1828" s="2">
        <v>11</v>
      </c>
      <c r="K1828" s="2" t="str">
        <f>VLOOKUP($C1828,Clients!$B:$F,K$6,0)</f>
        <v>Edgeblab</v>
      </c>
      <c r="L1828" s="2" t="str">
        <f>VLOOKUP($C1828,Clients!$B:$F,L$6,0)</f>
        <v>Foreign</v>
      </c>
      <c r="M1828" s="2" t="str">
        <f>VLOOKUP($C1828,Clients!$B:$F,M$6,0)</f>
        <v>MY</v>
      </c>
      <c r="N1828" s="2" t="str">
        <f>VLOOKUP($C1828,Clients!$B:$F,N$6,0)</f>
        <v>Malaysia</v>
      </c>
    </row>
    <row r="1829" spans="2:14" x14ac:dyDescent="0.2">
      <c r="B1829" s="8">
        <v>21714</v>
      </c>
      <c r="C1829" s="2" t="s">
        <v>2423</v>
      </c>
      <c r="D1829" s="2" t="s">
        <v>16</v>
      </c>
      <c r="E1829" s="8">
        <v>10</v>
      </c>
      <c r="F1829" s="2" t="s">
        <v>2743</v>
      </c>
      <c r="G1829" s="2" t="s">
        <v>2832</v>
      </c>
      <c r="H1829" s="9">
        <v>43410</v>
      </c>
      <c r="I1829" s="2">
        <v>2018</v>
      </c>
      <c r="J1829" s="2">
        <v>11</v>
      </c>
      <c r="K1829" s="2" t="str">
        <f>VLOOKUP($C1829,Clients!$B:$F,K$6,0)</f>
        <v>Edgeblab</v>
      </c>
      <c r="L1829" s="2" t="str">
        <f>VLOOKUP($C1829,Clients!$B:$F,L$6,0)</f>
        <v>Foreign</v>
      </c>
      <c r="M1829" s="2" t="str">
        <f>VLOOKUP($C1829,Clients!$B:$F,M$6,0)</f>
        <v>MY</v>
      </c>
      <c r="N1829" s="2" t="str">
        <f>VLOOKUP($C1829,Clients!$B:$F,N$6,0)</f>
        <v>Malaysia</v>
      </c>
    </row>
    <row r="1830" spans="2:14" x14ac:dyDescent="0.2">
      <c r="B1830" s="8">
        <v>95697</v>
      </c>
      <c r="C1830" s="2" t="s">
        <v>2423</v>
      </c>
      <c r="D1830" s="2" t="s">
        <v>16</v>
      </c>
      <c r="E1830" s="8">
        <v>50</v>
      </c>
      <c r="F1830" s="2" t="s">
        <v>2743</v>
      </c>
      <c r="G1830" s="2" t="s">
        <v>2833</v>
      </c>
      <c r="H1830" s="9">
        <v>43410</v>
      </c>
      <c r="I1830" s="2">
        <v>2018</v>
      </c>
      <c r="J1830" s="2">
        <v>11</v>
      </c>
      <c r="K1830" s="2" t="str">
        <f>VLOOKUP($C1830,Clients!$B:$F,K$6,0)</f>
        <v>Edgeblab</v>
      </c>
      <c r="L1830" s="2" t="str">
        <f>VLOOKUP($C1830,Clients!$B:$F,L$6,0)</f>
        <v>Foreign</v>
      </c>
      <c r="M1830" s="2" t="str">
        <f>VLOOKUP($C1830,Clients!$B:$F,M$6,0)</f>
        <v>MY</v>
      </c>
      <c r="N1830" s="2" t="str">
        <f>VLOOKUP($C1830,Clients!$B:$F,N$6,0)</f>
        <v>Malaysia</v>
      </c>
    </row>
    <row r="1831" spans="2:14" x14ac:dyDescent="0.2">
      <c r="B1831" s="8">
        <v>170625</v>
      </c>
      <c r="C1831" s="2" t="s">
        <v>2423</v>
      </c>
      <c r="D1831" s="2" t="s">
        <v>16</v>
      </c>
      <c r="E1831" s="8">
        <v>65</v>
      </c>
      <c r="F1831" s="2" t="s">
        <v>2800</v>
      </c>
      <c r="G1831" s="2" t="s">
        <v>2834</v>
      </c>
      <c r="H1831" s="9">
        <v>43410</v>
      </c>
      <c r="I1831" s="2">
        <v>2018</v>
      </c>
      <c r="J1831" s="2">
        <v>11</v>
      </c>
      <c r="K1831" s="2" t="str">
        <f>VLOOKUP($C1831,Clients!$B:$F,K$6,0)</f>
        <v>Edgeblab</v>
      </c>
      <c r="L1831" s="2" t="str">
        <f>VLOOKUP($C1831,Clients!$B:$F,L$6,0)</f>
        <v>Foreign</v>
      </c>
      <c r="M1831" s="2" t="str">
        <f>VLOOKUP($C1831,Clients!$B:$F,M$6,0)</f>
        <v>MY</v>
      </c>
      <c r="N1831" s="2" t="str">
        <f>VLOOKUP($C1831,Clients!$B:$F,N$6,0)</f>
        <v>Malaysia</v>
      </c>
    </row>
    <row r="1832" spans="2:14" x14ac:dyDescent="0.2">
      <c r="B1832" s="8">
        <v>9408</v>
      </c>
      <c r="C1832" s="2" t="s">
        <v>2423</v>
      </c>
      <c r="D1832" s="2" t="s">
        <v>16</v>
      </c>
      <c r="E1832" s="8">
        <v>7</v>
      </c>
      <c r="F1832" s="2" t="s">
        <v>2743</v>
      </c>
      <c r="G1832" s="2" t="s">
        <v>2835</v>
      </c>
      <c r="H1832" s="9">
        <v>43410</v>
      </c>
      <c r="I1832" s="2">
        <v>2018</v>
      </c>
      <c r="J1832" s="2">
        <v>11</v>
      </c>
      <c r="K1832" s="2" t="str">
        <f>VLOOKUP($C1832,Clients!$B:$F,K$6,0)</f>
        <v>Edgeblab</v>
      </c>
      <c r="L1832" s="2" t="str">
        <f>VLOOKUP($C1832,Clients!$B:$F,L$6,0)</f>
        <v>Foreign</v>
      </c>
      <c r="M1832" s="2" t="str">
        <f>VLOOKUP($C1832,Clients!$B:$F,M$6,0)</f>
        <v>MY</v>
      </c>
      <c r="N1832" s="2" t="str">
        <f>VLOOKUP($C1832,Clients!$B:$F,N$6,0)</f>
        <v>Malaysia</v>
      </c>
    </row>
    <row r="1833" spans="2:14" x14ac:dyDescent="0.2">
      <c r="B1833" s="8">
        <v>64386</v>
      </c>
      <c r="C1833" s="2" t="s">
        <v>2423</v>
      </c>
      <c r="D1833" s="2" t="s">
        <v>16</v>
      </c>
      <c r="E1833" s="8">
        <v>42</v>
      </c>
      <c r="F1833" s="2" t="s">
        <v>2743</v>
      </c>
      <c r="G1833" s="2" t="s">
        <v>2836</v>
      </c>
      <c r="H1833" s="9">
        <v>43417</v>
      </c>
      <c r="I1833" s="2">
        <v>2018</v>
      </c>
      <c r="J1833" s="2">
        <v>11</v>
      </c>
      <c r="K1833" s="2" t="str">
        <f>VLOOKUP($C1833,Clients!$B:$F,K$6,0)</f>
        <v>Edgeblab</v>
      </c>
      <c r="L1833" s="2" t="str">
        <f>VLOOKUP($C1833,Clients!$B:$F,L$6,0)</f>
        <v>Foreign</v>
      </c>
      <c r="M1833" s="2" t="str">
        <f>VLOOKUP($C1833,Clients!$B:$F,M$6,0)</f>
        <v>MY</v>
      </c>
      <c r="N1833" s="2" t="str">
        <f>VLOOKUP($C1833,Clients!$B:$F,N$6,0)</f>
        <v>Malaysia</v>
      </c>
    </row>
    <row r="1834" spans="2:14" x14ac:dyDescent="0.2">
      <c r="B1834" s="8">
        <v>200008.2</v>
      </c>
      <c r="C1834" s="2" t="s">
        <v>2423</v>
      </c>
      <c r="D1834" s="2" t="s">
        <v>16</v>
      </c>
      <c r="E1834" s="8">
        <v>98</v>
      </c>
      <c r="F1834" s="2" t="s">
        <v>2743</v>
      </c>
      <c r="G1834" s="2" t="s">
        <v>2837</v>
      </c>
      <c r="H1834" s="9">
        <v>43417</v>
      </c>
      <c r="I1834" s="2">
        <v>2018</v>
      </c>
      <c r="J1834" s="2">
        <v>11</v>
      </c>
      <c r="K1834" s="2" t="str">
        <f>VLOOKUP($C1834,Clients!$B:$F,K$6,0)</f>
        <v>Edgeblab</v>
      </c>
      <c r="L1834" s="2" t="str">
        <f>VLOOKUP($C1834,Clients!$B:$F,L$6,0)</f>
        <v>Foreign</v>
      </c>
      <c r="M1834" s="2" t="str">
        <f>VLOOKUP($C1834,Clients!$B:$F,M$6,0)</f>
        <v>MY</v>
      </c>
      <c r="N1834" s="2" t="str">
        <f>VLOOKUP($C1834,Clients!$B:$F,N$6,0)</f>
        <v>Malaysia</v>
      </c>
    </row>
    <row r="1835" spans="2:14" x14ac:dyDescent="0.2">
      <c r="B1835" s="8">
        <v>1730.4</v>
      </c>
      <c r="C1835" s="2" t="s">
        <v>2423</v>
      </c>
      <c r="D1835" s="2" t="s">
        <v>16</v>
      </c>
      <c r="E1835" s="8">
        <v>1</v>
      </c>
      <c r="F1835" s="2" t="s">
        <v>2743</v>
      </c>
      <c r="G1835" s="2" t="s">
        <v>2838</v>
      </c>
      <c r="H1835" s="9">
        <v>43417</v>
      </c>
      <c r="I1835" s="2">
        <v>2018</v>
      </c>
      <c r="J1835" s="2">
        <v>11</v>
      </c>
      <c r="K1835" s="2" t="str">
        <f>VLOOKUP($C1835,Clients!$B:$F,K$6,0)</f>
        <v>Edgeblab</v>
      </c>
      <c r="L1835" s="2" t="str">
        <f>VLOOKUP($C1835,Clients!$B:$F,L$6,0)</f>
        <v>Foreign</v>
      </c>
      <c r="M1835" s="2" t="str">
        <f>VLOOKUP($C1835,Clients!$B:$F,M$6,0)</f>
        <v>MY</v>
      </c>
      <c r="N1835" s="2" t="str">
        <f>VLOOKUP($C1835,Clients!$B:$F,N$6,0)</f>
        <v>Malaysia</v>
      </c>
    </row>
    <row r="1836" spans="2:14" x14ac:dyDescent="0.2">
      <c r="B1836" s="8">
        <v>123438</v>
      </c>
      <c r="C1836" s="2" t="s">
        <v>2423</v>
      </c>
      <c r="D1836" s="2" t="s">
        <v>16</v>
      </c>
      <c r="E1836" s="8">
        <v>71</v>
      </c>
      <c r="F1836" s="2" t="s">
        <v>2743</v>
      </c>
      <c r="G1836" s="2" t="s">
        <v>2839</v>
      </c>
      <c r="H1836" s="9">
        <v>43417</v>
      </c>
      <c r="I1836" s="2">
        <v>2018</v>
      </c>
      <c r="J1836" s="2">
        <v>11</v>
      </c>
      <c r="K1836" s="2" t="str">
        <f>VLOOKUP($C1836,Clients!$B:$F,K$6,0)</f>
        <v>Edgeblab</v>
      </c>
      <c r="L1836" s="2" t="str">
        <f>VLOOKUP($C1836,Clients!$B:$F,L$6,0)</f>
        <v>Foreign</v>
      </c>
      <c r="M1836" s="2" t="str">
        <f>VLOOKUP($C1836,Clients!$B:$F,M$6,0)</f>
        <v>MY</v>
      </c>
      <c r="N1836" s="2" t="str">
        <f>VLOOKUP($C1836,Clients!$B:$F,N$6,0)</f>
        <v>Malaysia</v>
      </c>
    </row>
    <row r="1837" spans="2:14" x14ac:dyDescent="0.2">
      <c r="B1837" s="8">
        <v>8685.6</v>
      </c>
      <c r="C1837" s="2" t="s">
        <v>2423</v>
      </c>
      <c r="D1837" s="2" t="s">
        <v>16</v>
      </c>
      <c r="E1837" s="8">
        <v>4</v>
      </c>
      <c r="F1837" s="2" t="s">
        <v>2743</v>
      </c>
      <c r="G1837" s="2" t="s">
        <v>2840</v>
      </c>
      <c r="H1837" s="9">
        <v>43417</v>
      </c>
      <c r="I1837" s="2">
        <v>2018</v>
      </c>
      <c r="J1837" s="2">
        <v>11</v>
      </c>
      <c r="K1837" s="2" t="str">
        <f>VLOOKUP($C1837,Clients!$B:$F,K$6,0)</f>
        <v>Edgeblab</v>
      </c>
      <c r="L1837" s="2" t="str">
        <f>VLOOKUP($C1837,Clients!$B:$F,L$6,0)</f>
        <v>Foreign</v>
      </c>
      <c r="M1837" s="2" t="str">
        <f>VLOOKUP($C1837,Clients!$B:$F,M$6,0)</f>
        <v>MY</v>
      </c>
      <c r="N1837" s="2" t="str">
        <f>VLOOKUP($C1837,Clients!$B:$F,N$6,0)</f>
        <v>Malaysia</v>
      </c>
    </row>
    <row r="1838" spans="2:14" x14ac:dyDescent="0.2">
      <c r="B1838" s="8">
        <v>76818</v>
      </c>
      <c r="C1838" s="2" t="s">
        <v>2423</v>
      </c>
      <c r="D1838" s="2" t="s">
        <v>16</v>
      </c>
      <c r="E1838" s="8">
        <v>45</v>
      </c>
      <c r="F1838" s="2" t="s">
        <v>2743</v>
      </c>
      <c r="G1838" s="2" t="s">
        <v>2841</v>
      </c>
      <c r="H1838" s="9">
        <v>43417</v>
      </c>
      <c r="I1838" s="2">
        <v>2018</v>
      </c>
      <c r="J1838" s="2">
        <v>11</v>
      </c>
      <c r="K1838" s="2" t="str">
        <f>VLOOKUP($C1838,Clients!$B:$F,K$6,0)</f>
        <v>Edgeblab</v>
      </c>
      <c r="L1838" s="2" t="str">
        <f>VLOOKUP($C1838,Clients!$B:$F,L$6,0)</f>
        <v>Foreign</v>
      </c>
      <c r="M1838" s="2" t="str">
        <f>VLOOKUP($C1838,Clients!$B:$F,M$6,0)</f>
        <v>MY</v>
      </c>
      <c r="N1838" s="2" t="str">
        <f>VLOOKUP($C1838,Clients!$B:$F,N$6,0)</f>
        <v>Malaysia</v>
      </c>
    </row>
    <row r="1839" spans="2:14" x14ac:dyDescent="0.2">
      <c r="B1839" s="8">
        <v>33385.800000000003</v>
      </c>
      <c r="C1839" s="2" t="s">
        <v>2423</v>
      </c>
      <c r="D1839" s="2" t="s">
        <v>16</v>
      </c>
      <c r="E1839" s="8">
        <v>17</v>
      </c>
      <c r="F1839" s="2" t="s">
        <v>2743</v>
      </c>
      <c r="G1839" s="2" t="s">
        <v>2842</v>
      </c>
      <c r="H1839" s="9">
        <v>43417</v>
      </c>
      <c r="I1839" s="2">
        <v>2018</v>
      </c>
      <c r="J1839" s="2">
        <v>11</v>
      </c>
      <c r="K1839" s="2" t="str">
        <f>VLOOKUP($C1839,Clients!$B:$F,K$6,0)</f>
        <v>Edgeblab</v>
      </c>
      <c r="L1839" s="2" t="str">
        <f>VLOOKUP($C1839,Clients!$B:$F,L$6,0)</f>
        <v>Foreign</v>
      </c>
      <c r="M1839" s="2" t="str">
        <f>VLOOKUP($C1839,Clients!$B:$F,M$6,0)</f>
        <v>MY</v>
      </c>
      <c r="N1839" s="2" t="str">
        <f>VLOOKUP($C1839,Clients!$B:$F,N$6,0)</f>
        <v>Malaysia</v>
      </c>
    </row>
    <row r="1840" spans="2:14" x14ac:dyDescent="0.2">
      <c r="B1840" s="8">
        <v>20538</v>
      </c>
      <c r="C1840" s="2" t="s">
        <v>2423</v>
      </c>
      <c r="D1840" s="2" t="s">
        <v>16</v>
      </c>
      <c r="E1840" s="8">
        <v>15</v>
      </c>
      <c r="F1840" s="2" t="s">
        <v>2743</v>
      </c>
      <c r="G1840" s="2" t="s">
        <v>2843</v>
      </c>
      <c r="H1840" s="9">
        <v>43417</v>
      </c>
      <c r="I1840" s="2">
        <v>2018</v>
      </c>
      <c r="J1840" s="2">
        <v>11</v>
      </c>
      <c r="K1840" s="2" t="str">
        <f>VLOOKUP($C1840,Clients!$B:$F,K$6,0)</f>
        <v>Edgeblab</v>
      </c>
      <c r="L1840" s="2" t="str">
        <f>VLOOKUP($C1840,Clients!$B:$F,L$6,0)</f>
        <v>Foreign</v>
      </c>
      <c r="M1840" s="2" t="str">
        <f>VLOOKUP($C1840,Clients!$B:$F,M$6,0)</f>
        <v>MY</v>
      </c>
      <c r="N1840" s="2" t="str">
        <f>VLOOKUP($C1840,Clients!$B:$F,N$6,0)</f>
        <v>Malaysia</v>
      </c>
    </row>
    <row r="1841" spans="2:14" x14ac:dyDescent="0.2">
      <c r="B1841" s="8">
        <v>46720.800000000003</v>
      </c>
      <c r="C1841" s="2" t="s">
        <v>2423</v>
      </c>
      <c r="D1841" s="2" t="s">
        <v>16</v>
      </c>
      <c r="E1841" s="8">
        <v>27</v>
      </c>
      <c r="F1841" s="2" t="s">
        <v>2743</v>
      </c>
      <c r="G1841" s="2" t="s">
        <v>2844</v>
      </c>
      <c r="H1841" s="9">
        <v>43420</v>
      </c>
      <c r="I1841" s="2">
        <v>2018</v>
      </c>
      <c r="J1841" s="2">
        <v>11</v>
      </c>
      <c r="K1841" s="2" t="str">
        <f>VLOOKUP($C1841,Clients!$B:$F,K$6,0)</f>
        <v>Edgeblab</v>
      </c>
      <c r="L1841" s="2" t="str">
        <f>VLOOKUP($C1841,Clients!$B:$F,L$6,0)</f>
        <v>Foreign</v>
      </c>
      <c r="M1841" s="2" t="str">
        <f>VLOOKUP($C1841,Clients!$B:$F,M$6,0)</f>
        <v>MY</v>
      </c>
      <c r="N1841" s="2" t="str">
        <f>VLOOKUP($C1841,Clients!$B:$F,N$6,0)</f>
        <v>Malaysia</v>
      </c>
    </row>
    <row r="1842" spans="2:14" x14ac:dyDescent="0.2">
      <c r="B1842" s="8">
        <v>195976.2</v>
      </c>
      <c r="C1842" s="2" t="s">
        <v>2423</v>
      </c>
      <c r="D1842" s="2" t="s">
        <v>16</v>
      </c>
      <c r="E1842" s="8">
        <v>113</v>
      </c>
      <c r="F1842" s="2" t="s">
        <v>2743</v>
      </c>
      <c r="G1842" s="2" t="s">
        <v>2845</v>
      </c>
      <c r="H1842" s="9">
        <v>43420</v>
      </c>
      <c r="I1842" s="2">
        <v>2018</v>
      </c>
      <c r="J1842" s="2">
        <v>11</v>
      </c>
      <c r="K1842" s="2" t="str">
        <f>VLOOKUP($C1842,Clients!$B:$F,K$6,0)</f>
        <v>Edgeblab</v>
      </c>
      <c r="L1842" s="2" t="str">
        <f>VLOOKUP($C1842,Clients!$B:$F,L$6,0)</f>
        <v>Foreign</v>
      </c>
      <c r="M1842" s="2" t="str">
        <f>VLOOKUP($C1842,Clients!$B:$F,M$6,0)</f>
        <v>MY</v>
      </c>
      <c r="N1842" s="2" t="str">
        <f>VLOOKUP($C1842,Clients!$B:$F,N$6,0)</f>
        <v>Malaysia</v>
      </c>
    </row>
    <row r="1843" spans="2:14" x14ac:dyDescent="0.2">
      <c r="B1843" s="8">
        <v>13.356000000000002</v>
      </c>
      <c r="C1843" s="2" t="s">
        <v>2423</v>
      </c>
      <c r="D1843" s="2" t="s">
        <v>46</v>
      </c>
      <c r="E1843" s="8">
        <v>6</v>
      </c>
      <c r="F1843" s="2" t="s">
        <v>2846</v>
      </c>
      <c r="G1843" s="2" t="s">
        <v>2847</v>
      </c>
      <c r="H1843" s="9">
        <v>43424</v>
      </c>
      <c r="I1843" s="2">
        <v>2018</v>
      </c>
      <c r="J1843" s="2">
        <v>11</v>
      </c>
      <c r="K1843" s="2" t="str">
        <f>VLOOKUP($C1843,Clients!$B:$F,K$6,0)</f>
        <v>Edgeblab</v>
      </c>
      <c r="L1843" s="2" t="str">
        <f>VLOOKUP($C1843,Clients!$B:$F,L$6,0)</f>
        <v>Foreign</v>
      </c>
      <c r="M1843" s="2" t="str">
        <f>VLOOKUP($C1843,Clients!$B:$F,M$6,0)</f>
        <v>MY</v>
      </c>
      <c r="N1843" s="2" t="str">
        <f>VLOOKUP($C1843,Clients!$B:$F,N$6,0)</f>
        <v>Malaysia</v>
      </c>
    </row>
    <row r="1844" spans="2:14" x14ac:dyDescent="0.2">
      <c r="B1844" s="8">
        <v>109.2</v>
      </c>
      <c r="C1844" s="2" t="s">
        <v>2423</v>
      </c>
      <c r="D1844" s="2" t="s">
        <v>46</v>
      </c>
      <c r="E1844" s="8">
        <v>1</v>
      </c>
      <c r="F1844" s="2" t="s">
        <v>2846</v>
      </c>
      <c r="G1844" s="2" t="s">
        <v>2848</v>
      </c>
      <c r="H1844" s="9">
        <v>43424</v>
      </c>
      <c r="I1844" s="2">
        <v>2018</v>
      </c>
      <c r="J1844" s="2">
        <v>11</v>
      </c>
      <c r="K1844" s="2" t="str">
        <f>VLOOKUP($C1844,Clients!$B:$F,K$6,0)</f>
        <v>Edgeblab</v>
      </c>
      <c r="L1844" s="2" t="str">
        <f>VLOOKUP($C1844,Clients!$B:$F,L$6,0)</f>
        <v>Foreign</v>
      </c>
      <c r="M1844" s="2" t="str">
        <f>VLOOKUP($C1844,Clients!$B:$F,M$6,0)</f>
        <v>MY</v>
      </c>
      <c r="N1844" s="2" t="str">
        <f>VLOOKUP($C1844,Clients!$B:$F,N$6,0)</f>
        <v>Malaysia</v>
      </c>
    </row>
    <row r="1845" spans="2:14" x14ac:dyDescent="0.2">
      <c r="B1845" s="8">
        <v>-1344</v>
      </c>
      <c r="C1845" s="2" t="s">
        <v>2423</v>
      </c>
      <c r="D1845" s="2" t="s">
        <v>51</v>
      </c>
      <c r="E1845" s="8">
        <v>0</v>
      </c>
      <c r="F1845" s="2" t="s">
        <v>2849</v>
      </c>
      <c r="G1845" s="2" t="s">
        <v>2850</v>
      </c>
      <c r="H1845" s="9">
        <v>43430</v>
      </c>
      <c r="I1845" s="2">
        <v>2018</v>
      </c>
      <c r="J1845" s="2">
        <v>11</v>
      </c>
      <c r="K1845" s="2" t="str">
        <f>VLOOKUP($C1845,Clients!$B:$F,K$6,0)</f>
        <v>Edgeblab</v>
      </c>
      <c r="L1845" s="2" t="str">
        <f>VLOOKUP($C1845,Clients!$B:$F,L$6,0)</f>
        <v>Foreign</v>
      </c>
      <c r="M1845" s="2" t="str">
        <f>VLOOKUP($C1845,Clients!$B:$F,M$6,0)</f>
        <v>MY</v>
      </c>
      <c r="N1845" s="2" t="str">
        <f>VLOOKUP($C1845,Clients!$B:$F,N$6,0)</f>
        <v>Malaysia</v>
      </c>
    </row>
    <row r="1846" spans="2:14" x14ac:dyDescent="0.2">
      <c r="B1846" s="8">
        <v>-2625</v>
      </c>
      <c r="C1846" s="2" t="s">
        <v>2423</v>
      </c>
      <c r="D1846" s="2" t="s">
        <v>16</v>
      </c>
      <c r="E1846" s="8">
        <v>-1</v>
      </c>
      <c r="F1846" s="2" t="s">
        <v>2851</v>
      </c>
      <c r="G1846" s="2" t="s">
        <v>2852</v>
      </c>
      <c r="H1846" s="9">
        <v>43431</v>
      </c>
      <c r="I1846" s="2">
        <v>2018</v>
      </c>
      <c r="J1846" s="2">
        <v>11</v>
      </c>
      <c r="K1846" s="2" t="str">
        <f>VLOOKUP($C1846,Clients!$B:$F,K$6,0)</f>
        <v>Edgeblab</v>
      </c>
      <c r="L1846" s="2" t="str">
        <f>VLOOKUP($C1846,Clients!$B:$F,L$6,0)</f>
        <v>Foreign</v>
      </c>
      <c r="M1846" s="2" t="str">
        <f>VLOOKUP($C1846,Clients!$B:$F,M$6,0)</f>
        <v>MY</v>
      </c>
      <c r="N1846" s="2" t="str">
        <f>VLOOKUP($C1846,Clients!$B:$F,N$6,0)</f>
        <v>Malaysia</v>
      </c>
    </row>
    <row r="1847" spans="2:14" x14ac:dyDescent="0.2">
      <c r="B1847" s="8">
        <v>1344</v>
      </c>
      <c r="C1847" s="2" t="s">
        <v>2423</v>
      </c>
      <c r="D1847" s="2" t="s">
        <v>16</v>
      </c>
      <c r="E1847" s="8">
        <v>1</v>
      </c>
      <c r="F1847" s="2" t="s">
        <v>2743</v>
      </c>
      <c r="G1847" s="2" t="s">
        <v>2853</v>
      </c>
      <c r="H1847" s="9">
        <v>43431</v>
      </c>
      <c r="I1847" s="2">
        <v>2018</v>
      </c>
      <c r="J1847" s="2">
        <v>11</v>
      </c>
      <c r="K1847" s="2" t="str">
        <f>VLOOKUP($C1847,Clients!$B:$F,K$6,0)</f>
        <v>Edgeblab</v>
      </c>
      <c r="L1847" s="2" t="str">
        <f>VLOOKUP($C1847,Clients!$B:$F,L$6,0)</f>
        <v>Foreign</v>
      </c>
      <c r="M1847" s="2" t="str">
        <f>VLOOKUP($C1847,Clients!$B:$F,M$6,0)</f>
        <v>MY</v>
      </c>
      <c r="N1847" s="2" t="str">
        <f>VLOOKUP($C1847,Clients!$B:$F,N$6,0)</f>
        <v>Malaysia</v>
      </c>
    </row>
    <row r="1848" spans="2:14" x14ac:dyDescent="0.2">
      <c r="B1848" s="8">
        <v>11.76</v>
      </c>
      <c r="C1848" s="2" t="s">
        <v>2423</v>
      </c>
      <c r="D1848" s="2" t="s">
        <v>46</v>
      </c>
      <c r="E1848" s="8">
        <v>4</v>
      </c>
      <c r="F1848" s="2" t="s">
        <v>2854</v>
      </c>
      <c r="G1848" s="2" t="s">
        <v>2855</v>
      </c>
      <c r="H1848" s="9">
        <v>43455</v>
      </c>
      <c r="I1848" s="2">
        <v>2018</v>
      </c>
      <c r="J1848" s="2">
        <v>12</v>
      </c>
      <c r="K1848" s="2" t="str">
        <f>VLOOKUP($C1848,Clients!$B:$F,K$6,0)</f>
        <v>Edgeblab</v>
      </c>
      <c r="L1848" s="2" t="str">
        <f>VLOOKUP($C1848,Clients!$B:$F,L$6,0)</f>
        <v>Foreign</v>
      </c>
      <c r="M1848" s="2" t="str">
        <f>VLOOKUP($C1848,Clients!$B:$F,M$6,0)</f>
        <v>MY</v>
      </c>
      <c r="N1848" s="2" t="str">
        <f>VLOOKUP($C1848,Clients!$B:$F,N$6,0)</f>
        <v>Malaysia</v>
      </c>
    </row>
    <row r="1849" spans="2:14" x14ac:dyDescent="0.2">
      <c r="B1849" s="8">
        <v>96.600000000000009</v>
      </c>
      <c r="C1849" s="2" t="s">
        <v>2423</v>
      </c>
      <c r="D1849" s="2" t="s">
        <v>46</v>
      </c>
      <c r="E1849" s="8">
        <v>1</v>
      </c>
      <c r="F1849" s="2" t="s">
        <v>2854</v>
      </c>
      <c r="G1849" s="2" t="s">
        <v>2856</v>
      </c>
      <c r="H1849" s="9">
        <v>43455</v>
      </c>
      <c r="I1849" s="2">
        <v>2018</v>
      </c>
      <c r="J1849" s="2">
        <v>12</v>
      </c>
      <c r="K1849" s="2" t="str">
        <f>VLOOKUP($C1849,Clients!$B:$F,K$6,0)</f>
        <v>Edgeblab</v>
      </c>
      <c r="L1849" s="2" t="str">
        <f>VLOOKUP($C1849,Clients!$B:$F,L$6,0)</f>
        <v>Foreign</v>
      </c>
      <c r="M1849" s="2" t="str">
        <f>VLOOKUP($C1849,Clients!$B:$F,M$6,0)</f>
        <v>MY</v>
      </c>
      <c r="N1849" s="2" t="str">
        <f>VLOOKUP($C1849,Clients!$B:$F,N$6,0)</f>
        <v>Malaysia</v>
      </c>
    </row>
    <row r="1850" spans="2:14" x14ac:dyDescent="0.2">
      <c r="B1850" s="8">
        <v>151806.9</v>
      </c>
      <c r="C1850" s="2" t="s">
        <v>2857</v>
      </c>
      <c r="D1850" s="2" t="s">
        <v>16</v>
      </c>
      <c r="E1850" s="8">
        <v>407</v>
      </c>
      <c r="F1850" s="2" t="s">
        <v>2858</v>
      </c>
      <c r="G1850" s="2" t="s">
        <v>2859</v>
      </c>
      <c r="H1850" s="9">
        <v>41694</v>
      </c>
      <c r="I1850" s="2">
        <v>2014</v>
      </c>
      <c r="J1850" s="2">
        <v>2</v>
      </c>
      <c r="K1850" s="2" t="str">
        <f>VLOOKUP($C1850,Clients!$B:$F,K$6,0)</f>
        <v>Edgeclub</v>
      </c>
      <c r="L1850" s="2" t="str">
        <f>VLOOKUP($C1850,Clients!$B:$F,L$6,0)</f>
        <v>Foreign</v>
      </c>
      <c r="M1850" s="2" t="str">
        <f>VLOOKUP($C1850,Clients!$B:$F,M$6,0)</f>
        <v>PL</v>
      </c>
      <c r="N1850" s="2" t="str">
        <f>VLOOKUP($C1850,Clients!$B:$F,N$6,0)</f>
        <v>Poland</v>
      </c>
    </row>
    <row r="1851" spans="2:14" x14ac:dyDescent="0.2">
      <c r="B1851" s="8">
        <v>-756</v>
      </c>
      <c r="C1851" s="2" t="s">
        <v>2857</v>
      </c>
      <c r="D1851" s="2" t="s">
        <v>51</v>
      </c>
      <c r="E1851" s="8">
        <v>-1</v>
      </c>
      <c r="F1851" s="2" t="s">
        <v>2860</v>
      </c>
      <c r="G1851" s="2" t="s">
        <v>2861</v>
      </c>
      <c r="H1851" s="9">
        <v>41695</v>
      </c>
      <c r="I1851" s="2">
        <v>2014</v>
      </c>
      <c r="J1851" s="2">
        <v>2</v>
      </c>
      <c r="K1851" s="2" t="str">
        <f>VLOOKUP($C1851,Clients!$B:$F,K$6,0)</f>
        <v>Edgeclub</v>
      </c>
      <c r="L1851" s="2" t="str">
        <f>VLOOKUP($C1851,Clients!$B:$F,L$6,0)</f>
        <v>Foreign</v>
      </c>
      <c r="M1851" s="2" t="str">
        <f>VLOOKUP($C1851,Clients!$B:$F,M$6,0)</f>
        <v>PL</v>
      </c>
      <c r="N1851" s="2" t="str">
        <f>VLOOKUP($C1851,Clients!$B:$F,N$6,0)</f>
        <v>Poland</v>
      </c>
    </row>
    <row r="1852" spans="2:14" x14ac:dyDescent="0.2">
      <c r="B1852" s="8">
        <v>0</v>
      </c>
      <c r="C1852" s="2" t="s">
        <v>2857</v>
      </c>
      <c r="D1852" s="2" t="s">
        <v>51</v>
      </c>
      <c r="E1852" s="8">
        <v>6</v>
      </c>
      <c r="F1852" s="2" t="s">
        <v>2862</v>
      </c>
      <c r="G1852" s="2" t="s">
        <v>2863</v>
      </c>
      <c r="H1852" s="9">
        <v>41705</v>
      </c>
      <c r="I1852" s="2">
        <v>2014</v>
      </c>
      <c r="J1852" s="2">
        <v>3</v>
      </c>
      <c r="K1852" s="2" t="str">
        <f>VLOOKUP($C1852,Clients!$B:$F,K$6,0)</f>
        <v>Edgeclub</v>
      </c>
      <c r="L1852" s="2" t="str">
        <f>VLOOKUP($C1852,Clients!$B:$F,L$6,0)</f>
        <v>Foreign</v>
      </c>
      <c r="M1852" s="2" t="str">
        <f>VLOOKUP($C1852,Clients!$B:$F,M$6,0)</f>
        <v>PL</v>
      </c>
      <c r="N1852" s="2" t="str">
        <f>VLOOKUP($C1852,Clients!$B:$F,N$6,0)</f>
        <v>Poland</v>
      </c>
    </row>
    <row r="1853" spans="2:14" x14ac:dyDescent="0.2">
      <c r="B1853" s="8">
        <v>141309</v>
      </c>
      <c r="C1853" s="2" t="s">
        <v>2857</v>
      </c>
      <c r="D1853" s="2" t="s">
        <v>16</v>
      </c>
      <c r="E1853" s="8">
        <v>1085</v>
      </c>
      <c r="F1853" s="2" t="s">
        <v>2864</v>
      </c>
      <c r="G1853" s="2" t="s">
        <v>2865</v>
      </c>
      <c r="H1853" s="9">
        <v>41738</v>
      </c>
      <c r="I1853" s="2">
        <v>2014</v>
      </c>
      <c r="J1853" s="2">
        <v>4</v>
      </c>
      <c r="K1853" s="2" t="str">
        <f>VLOOKUP($C1853,Clients!$B:$F,K$6,0)</f>
        <v>Edgeclub</v>
      </c>
      <c r="L1853" s="2" t="str">
        <f>VLOOKUP($C1853,Clients!$B:$F,L$6,0)</f>
        <v>Foreign</v>
      </c>
      <c r="M1853" s="2" t="str">
        <f>VLOOKUP($C1853,Clients!$B:$F,M$6,0)</f>
        <v>PL</v>
      </c>
      <c r="N1853" s="2" t="str">
        <f>VLOOKUP($C1853,Clients!$B:$F,N$6,0)</f>
        <v>Poland</v>
      </c>
    </row>
    <row r="1854" spans="2:14" x14ac:dyDescent="0.2">
      <c r="B1854" s="8">
        <v>0</v>
      </c>
      <c r="C1854" s="2" t="s">
        <v>2857</v>
      </c>
      <c r="D1854" s="2" t="s">
        <v>51</v>
      </c>
      <c r="E1854" s="8">
        <v>70</v>
      </c>
      <c r="F1854" s="2" t="s">
        <v>2866</v>
      </c>
      <c r="G1854" s="2" t="s">
        <v>2867</v>
      </c>
      <c r="H1854" s="9">
        <v>41745</v>
      </c>
      <c r="I1854" s="2">
        <v>2014</v>
      </c>
      <c r="J1854" s="2">
        <v>4</v>
      </c>
      <c r="K1854" s="2" t="str">
        <f>VLOOKUP($C1854,Clients!$B:$F,K$6,0)</f>
        <v>Edgeclub</v>
      </c>
      <c r="L1854" s="2" t="str">
        <f>VLOOKUP($C1854,Clients!$B:$F,L$6,0)</f>
        <v>Foreign</v>
      </c>
      <c r="M1854" s="2" t="str">
        <f>VLOOKUP($C1854,Clients!$B:$F,M$6,0)</f>
        <v>PL</v>
      </c>
      <c r="N1854" s="2" t="str">
        <f>VLOOKUP($C1854,Clients!$B:$F,N$6,0)</f>
        <v>Poland</v>
      </c>
    </row>
    <row r="1855" spans="2:14" x14ac:dyDescent="0.2">
      <c r="B1855" s="8">
        <v>0</v>
      </c>
      <c r="C1855" s="2" t="s">
        <v>2857</v>
      </c>
      <c r="D1855" s="2" t="s">
        <v>51</v>
      </c>
      <c r="E1855" s="8">
        <v>20</v>
      </c>
      <c r="F1855" s="2" t="s">
        <v>2868</v>
      </c>
      <c r="G1855" s="2" t="s">
        <v>2869</v>
      </c>
      <c r="H1855" s="9">
        <v>41751</v>
      </c>
      <c r="I1855" s="2">
        <v>2014</v>
      </c>
      <c r="J1855" s="2">
        <v>4</v>
      </c>
      <c r="K1855" s="2" t="str">
        <f>VLOOKUP($C1855,Clients!$B:$F,K$6,0)</f>
        <v>Edgeclub</v>
      </c>
      <c r="L1855" s="2" t="str">
        <f>VLOOKUP($C1855,Clients!$B:$F,L$6,0)</f>
        <v>Foreign</v>
      </c>
      <c r="M1855" s="2" t="str">
        <f>VLOOKUP($C1855,Clients!$B:$F,M$6,0)</f>
        <v>PL</v>
      </c>
      <c r="N1855" s="2" t="str">
        <f>VLOOKUP($C1855,Clients!$B:$F,N$6,0)</f>
        <v>Poland</v>
      </c>
    </row>
    <row r="1856" spans="2:14" x14ac:dyDescent="0.2">
      <c r="B1856" s="8">
        <v>143131.59</v>
      </c>
      <c r="C1856" s="2" t="s">
        <v>2857</v>
      </c>
      <c r="D1856" s="2" t="s">
        <v>16</v>
      </c>
      <c r="E1856" s="8">
        <v>449</v>
      </c>
      <c r="F1856" s="2" t="s">
        <v>2864</v>
      </c>
      <c r="G1856" s="2" t="s">
        <v>2870</v>
      </c>
      <c r="H1856" s="9">
        <v>41769</v>
      </c>
      <c r="I1856" s="2">
        <v>2014</v>
      </c>
      <c r="J1856" s="2">
        <v>5</v>
      </c>
      <c r="K1856" s="2" t="str">
        <f>VLOOKUP($C1856,Clients!$B:$F,K$6,0)</f>
        <v>Edgeclub</v>
      </c>
      <c r="L1856" s="2" t="str">
        <f>VLOOKUP($C1856,Clients!$B:$F,L$6,0)</f>
        <v>Foreign</v>
      </c>
      <c r="M1856" s="2" t="str">
        <f>VLOOKUP($C1856,Clients!$B:$F,M$6,0)</f>
        <v>PL</v>
      </c>
      <c r="N1856" s="2" t="str">
        <f>VLOOKUP($C1856,Clients!$B:$F,N$6,0)</f>
        <v>Poland</v>
      </c>
    </row>
    <row r="1857" spans="2:14" x14ac:dyDescent="0.2">
      <c r="B1857" s="8">
        <v>138839.4</v>
      </c>
      <c r="C1857" s="2" t="s">
        <v>2857</v>
      </c>
      <c r="D1857" s="2" t="s">
        <v>16</v>
      </c>
      <c r="E1857" s="8">
        <v>382</v>
      </c>
      <c r="F1857" s="2" t="s">
        <v>2871</v>
      </c>
      <c r="G1857" s="2" t="s">
        <v>2872</v>
      </c>
      <c r="H1857" s="9">
        <v>41792</v>
      </c>
      <c r="I1857" s="2">
        <v>2014</v>
      </c>
      <c r="J1857" s="2">
        <v>6</v>
      </c>
      <c r="K1857" s="2" t="str">
        <f>VLOOKUP($C1857,Clients!$B:$F,K$6,0)</f>
        <v>Edgeclub</v>
      </c>
      <c r="L1857" s="2" t="str">
        <f>VLOOKUP($C1857,Clients!$B:$F,L$6,0)</f>
        <v>Foreign</v>
      </c>
      <c r="M1857" s="2" t="str">
        <f>VLOOKUP($C1857,Clients!$B:$F,M$6,0)</f>
        <v>PL</v>
      </c>
      <c r="N1857" s="2" t="str">
        <f>VLOOKUP($C1857,Clients!$B:$F,N$6,0)</f>
        <v>Poland</v>
      </c>
    </row>
    <row r="1858" spans="2:14" x14ac:dyDescent="0.2">
      <c r="B1858" s="8">
        <v>156933.96600000001</v>
      </c>
      <c r="C1858" s="2" t="s">
        <v>2857</v>
      </c>
      <c r="D1858" s="2" t="s">
        <v>16</v>
      </c>
      <c r="E1858" s="8">
        <v>687</v>
      </c>
      <c r="F1858" s="2" t="s">
        <v>2871</v>
      </c>
      <c r="G1858" s="2" t="s">
        <v>2873</v>
      </c>
      <c r="H1858" s="9">
        <v>41821</v>
      </c>
      <c r="I1858" s="2">
        <v>2014</v>
      </c>
      <c r="J1858" s="2">
        <v>7</v>
      </c>
      <c r="K1858" s="2" t="str">
        <f>VLOOKUP($C1858,Clients!$B:$F,K$6,0)</f>
        <v>Edgeclub</v>
      </c>
      <c r="L1858" s="2" t="str">
        <f>VLOOKUP($C1858,Clients!$B:$F,L$6,0)</f>
        <v>Foreign</v>
      </c>
      <c r="M1858" s="2" t="str">
        <f>VLOOKUP($C1858,Clients!$B:$F,M$6,0)</f>
        <v>PL</v>
      </c>
      <c r="N1858" s="2" t="str">
        <f>VLOOKUP($C1858,Clients!$B:$F,N$6,0)</f>
        <v>Poland</v>
      </c>
    </row>
    <row r="1859" spans="2:14" x14ac:dyDescent="0.2">
      <c r="B1859" s="8">
        <v>25662</v>
      </c>
      <c r="C1859" s="2" t="s">
        <v>2857</v>
      </c>
      <c r="D1859" s="2" t="s">
        <v>16</v>
      </c>
      <c r="E1859" s="8">
        <v>80</v>
      </c>
      <c r="F1859" s="2" t="s">
        <v>2871</v>
      </c>
      <c r="G1859" s="2" t="s">
        <v>2874</v>
      </c>
      <c r="H1859" s="9">
        <v>41852</v>
      </c>
      <c r="I1859" s="2">
        <v>2014</v>
      </c>
      <c r="J1859" s="2">
        <v>8</v>
      </c>
      <c r="K1859" s="2" t="str">
        <f>VLOOKUP($C1859,Clients!$B:$F,K$6,0)</f>
        <v>Edgeclub</v>
      </c>
      <c r="L1859" s="2" t="str">
        <f>VLOOKUP($C1859,Clients!$B:$F,L$6,0)</f>
        <v>Foreign</v>
      </c>
      <c r="M1859" s="2" t="str">
        <f>VLOOKUP($C1859,Clients!$B:$F,M$6,0)</f>
        <v>PL</v>
      </c>
      <c r="N1859" s="2" t="str">
        <f>VLOOKUP($C1859,Clients!$B:$F,N$6,0)</f>
        <v>Poland</v>
      </c>
    </row>
    <row r="1860" spans="2:14" x14ac:dyDescent="0.2">
      <c r="B1860" s="8">
        <v>148440.6</v>
      </c>
      <c r="C1860" s="2" t="s">
        <v>2857</v>
      </c>
      <c r="D1860" s="2" t="s">
        <v>16</v>
      </c>
      <c r="E1860" s="8">
        <v>433</v>
      </c>
      <c r="F1860" s="2" t="s">
        <v>2875</v>
      </c>
      <c r="G1860" s="2" t="s">
        <v>2876</v>
      </c>
      <c r="H1860" s="9">
        <v>41908</v>
      </c>
      <c r="I1860" s="2">
        <v>2014</v>
      </c>
      <c r="J1860" s="2">
        <v>9</v>
      </c>
      <c r="K1860" s="2" t="str">
        <f>VLOOKUP($C1860,Clients!$B:$F,K$6,0)</f>
        <v>Edgeclub</v>
      </c>
      <c r="L1860" s="2" t="str">
        <f>VLOOKUP($C1860,Clients!$B:$F,L$6,0)</f>
        <v>Foreign</v>
      </c>
      <c r="M1860" s="2" t="str">
        <f>VLOOKUP($C1860,Clients!$B:$F,M$6,0)</f>
        <v>PL</v>
      </c>
      <c r="N1860" s="2" t="str">
        <f>VLOOKUP($C1860,Clients!$B:$F,N$6,0)</f>
        <v>Poland</v>
      </c>
    </row>
    <row r="1861" spans="2:14" x14ac:dyDescent="0.2">
      <c r="B1861" s="8">
        <v>0</v>
      </c>
      <c r="C1861" s="2" t="s">
        <v>2857</v>
      </c>
      <c r="D1861" s="2" t="s">
        <v>20</v>
      </c>
      <c r="E1861" s="8">
        <v>1</v>
      </c>
      <c r="F1861" s="2" t="s">
        <v>2877</v>
      </c>
      <c r="G1861" s="2" t="s">
        <v>2878</v>
      </c>
      <c r="H1861" s="9">
        <v>41919</v>
      </c>
      <c r="I1861" s="2">
        <v>2014</v>
      </c>
      <c r="J1861" s="2">
        <v>10</v>
      </c>
      <c r="K1861" s="2" t="str">
        <f>VLOOKUP($C1861,Clients!$B:$F,K$6,0)</f>
        <v>Edgeclub</v>
      </c>
      <c r="L1861" s="2" t="str">
        <f>VLOOKUP($C1861,Clients!$B:$F,L$6,0)</f>
        <v>Foreign</v>
      </c>
      <c r="M1861" s="2" t="str">
        <f>VLOOKUP($C1861,Clients!$B:$F,M$6,0)</f>
        <v>PL</v>
      </c>
      <c r="N1861" s="2" t="str">
        <f>VLOOKUP($C1861,Clients!$B:$F,N$6,0)</f>
        <v>Poland</v>
      </c>
    </row>
    <row r="1862" spans="2:14" x14ac:dyDescent="0.2">
      <c r="B1862" s="8">
        <v>135017.4</v>
      </c>
      <c r="C1862" s="2" t="s">
        <v>2857</v>
      </c>
      <c r="D1862" s="2" t="s">
        <v>16</v>
      </c>
      <c r="E1862" s="8">
        <v>1196</v>
      </c>
      <c r="F1862" s="2" t="s">
        <v>2879</v>
      </c>
      <c r="G1862" s="2" t="s">
        <v>2880</v>
      </c>
      <c r="H1862" s="9">
        <v>41935</v>
      </c>
      <c r="I1862" s="2">
        <v>2014</v>
      </c>
      <c r="J1862" s="2">
        <v>10</v>
      </c>
      <c r="K1862" s="2" t="str">
        <f>VLOOKUP($C1862,Clients!$B:$F,K$6,0)</f>
        <v>Edgeclub</v>
      </c>
      <c r="L1862" s="2" t="str">
        <f>VLOOKUP($C1862,Clients!$B:$F,L$6,0)</f>
        <v>Foreign</v>
      </c>
      <c r="M1862" s="2" t="str">
        <f>VLOOKUP($C1862,Clients!$B:$F,M$6,0)</f>
        <v>PL</v>
      </c>
      <c r="N1862" s="2" t="str">
        <f>VLOOKUP($C1862,Clients!$B:$F,N$6,0)</f>
        <v>Poland</v>
      </c>
    </row>
    <row r="1863" spans="2:14" x14ac:dyDescent="0.2">
      <c r="B1863" s="8">
        <v>169217.66399999999</v>
      </c>
      <c r="C1863" s="2" t="s">
        <v>2857</v>
      </c>
      <c r="D1863" s="2" t="s">
        <v>16</v>
      </c>
      <c r="E1863" s="8">
        <v>475</v>
      </c>
      <c r="F1863" s="2" t="s">
        <v>2879</v>
      </c>
      <c r="G1863" s="2" t="s">
        <v>2881</v>
      </c>
      <c r="H1863" s="9">
        <v>41962</v>
      </c>
      <c r="I1863" s="2">
        <v>2014</v>
      </c>
      <c r="J1863" s="2">
        <v>11</v>
      </c>
      <c r="K1863" s="2" t="str">
        <f>VLOOKUP($C1863,Clients!$B:$F,K$6,0)</f>
        <v>Edgeclub</v>
      </c>
      <c r="L1863" s="2" t="str">
        <f>VLOOKUP($C1863,Clients!$B:$F,L$6,0)</f>
        <v>Foreign</v>
      </c>
      <c r="M1863" s="2" t="str">
        <f>VLOOKUP($C1863,Clients!$B:$F,M$6,0)</f>
        <v>PL</v>
      </c>
      <c r="N1863" s="2" t="str">
        <f>VLOOKUP($C1863,Clients!$B:$F,N$6,0)</f>
        <v>Poland</v>
      </c>
    </row>
    <row r="1864" spans="2:14" x14ac:dyDescent="0.2">
      <c r="B1864" s="8">
        <v>126346.96200000001</v>
      </c>
      <c r="C1864" s="2" t="s">
        <v>2857</v>
      </c>
      <c r="D1864" s="2" t="s">
        <v>16</v>
      </c>
      <c r="E1864" s="8">
        <v>509</v>
      </c>
      <c r="F1864" s="2" t="s">
        <v>2882</v>
      </c>
      <c r="G1864" s="2" t="s">
        <v>2883</v>
      </c>
      <c r="H1864" s="9">
        <v>41982</v>
      </c>
      <c r="I1864" s="2">
        <v>2014</v>
      </c>
      <c r="J1864" s="2">
        <v>12</v>
      </c>
      <c r="K1864" s="2" t="str">
        <f>VLOOKUP($C1864,Clients!$B:$F,K$6,0)</f>
        <v>Edgeclub</v>
      </c>
      <c r="L1864" s="2" t="str">
        <f>VLOOKUP($C1864,Clients!$B:$F,L$6,0)</f>
        <v>Foreign</v>
      </c>
      <c r="M1864" s="2" t="str">
        <f>VLOOKUP($C1864,Clients!$B:$F,M$6,0)</f>
        <v>PL</v>
      </c>
      <c r="N1864" s="2" t="str">
        <f>VLOOKUP($C1864,Clients!$B:$F,N$6,0)</f>
        <v>Poland</v>
      </c>
    </row>
    <row r="1865" spans="2:14" x14ac:dyDescent="0.2">
      <c r="B1865" s="8">
        <v>0</v>
      </c>
      <c r="C1865" s="2" t="s">
        <v>2857</v>
      </c>
      <c r="D1865" s="2" t="s">
        <v>20</v>
      </c>
      <c r="E1865" s="8">
        <v>25</v>
      </c>
      <c r="F1865" s="2" t="s">
        <v>2884</v>
      </c>
      <c r="G1865" s="2" t="s">
        <v>2885</v>
      </c>
      <c r="H1865" s="9">
        <v>41984</v>
      </c>
      <c r="I1865" s="2">
        <v>2014</v>
      </c>
      <c r="J1865" s="2">
        <v>12</v>
      </c>
      <c r="K1865" s="2" t="str">
        <f>VLOOKUP($C1865,Clients!$B:$F,K$6,0)</f>
        <v>Edgeclub</v>
      </c>
      <c r="L1865" s="2" t="str">
        <f>VLOOKUP($C1865,Clients!$B:$F,L$6,0)</f>
        <v>Foreign</v>
      </c>
      <c r="M1865" s="2" t="str">
        <f>VLOOKUP($C1865,Clients!$B:$F,M$6,0)</f>
        <v>PL</v>
      </c>
      <c r="N1865" s="2" t="str">
        <f>VLOOKUP($C1865,Clients!$B:$F,N$6,0)</f>
        <v>Poland</v>
      </c>
    </row>
    <row r="1866" spans="2:14" x14ac:dyDescent="0.2">
      <c r="B1866" s="8">
        <v>4706.3519999999999</v>
      </c>
      <c r="C1866" s="2" t="s">
        <v>2857</v>
      </c>
      <c r="D1866" s="2" t="s">
        <v>16</v>
      </c>
      <c r="E1866" s="8">
        <v>834</v>
      </c>
      <c r="F1866" s="2" t="s">
        <v>2886</v>
      </c>
      <c r="G1866" s="2" t="s">
        <v>2887</v>
      </c>
      <c r="H1866" s="9">
        <v>41988</v>
      </c>
      <c r="I1866" s="2">
        <v>2014</v>
      </c>
      <c r="J1866" s="2">
        <v>12</v>
      </c>
      <c r="K1866" s="2" t="str">
        <f>VLOOKUP($C1866,Clients!$B:$F,K$6,0)</f>
        <v>Edgeclub</v>
      </c>
      <c r="L1866" s="2" t="str">
        <f>VLOOKUP($C1866,Clients!$B:$F,L$6,0)</f>
        <v>Foreign</v>
      </c>
      <c r="M1866" s="2" t="str">
        <f>VLOOKUP($C1866,Clients!$B:$F,M$6,0)</f>
        <v>PL</v>
      </c>
      <c r="N1866" s="2" t="str">
        <f>VLOOKUP($C1866,Clients!$B:$F,N$6,0)</f>
        <v>Poland</v>
      </c>
    </row>
    <row r="1867" spans="2:14" x14ac:dyDescent="0.2">
      <c r="B1867" s="8">
        <v>0</v>
      </c>
      <c r="C1867" s="2" t="s">
        <v>2857</v>
      </c>
      <c r="D1867" s="2" t="s">
        <v>20</v>
      </c>
      <c r="E1867" s="8">
        <v>15</v>
      </c>
      <c r="F1867" s="2" t="s">
        <v>2888</v>
      </c>
      <c r="G1867" s="2" t="s">
        <v>2889</v>
      </c>
      <c r="H1867" s="9">
        <v>42012</v>
      </c>
      <c r="I1867" s="2">
        <v>2015</v>
      </c>
      <c r="J1867" s="2">
        <v>1</v>
      </c>
      <c r="K1867" s="2" t="str">
        <f>VLOOKUP($C1867,Clients!$B:$F,K$6,0)</f>
        <v>Edgeclub</v>
      </c>
      <c r="L1867" s="2" t="str">
        <f>VLOOKUP($C1867,Clients!$B:$F,L$6,0)</f>
        <v>Foreign</v>
      </c>
      <c r="M1867" s="2" t="str">
        <f>VLOOKUP($C1867,Clients!$B:$F,M$6,0)</f>
        <v>PL</v>
      </c>
      <c r="N1867" s="2" t="str">
        <f>VLOOKUP($C1867,Clients!$B:$F,N$6,0)</f>
        <v>Poland</v>
      </c>
    </row>
    <row r="1868" spans="2:14" x14ac:dyDescent="0.2">
      <c r="B1868" s="8">
        <v>0</v>
      </c>
      <c r="C1868" s="2" t="s">
        <v>2857</v>
      </c>
      <c r="D1868" s="2" t="s">
        <v>20</v>
      </c>
      <c r="E1868" s="8">
        <v>20</v>
      </c>
      <c r="F1868" s="2" t="s">
        <v>2890</v>
      </c>
      <c r="G1868" s="2" t="s">
        <v>2891</v>
      </c>
      <c r="H1868" s="9">
        <v>42018</v>
      </c>
      <c r="I1868" s="2">
        <v>2015</v>
      </c>
      <c r="J1868" s="2">
        <v>1</v>
      </c>
      <c r="K1868" s="2" t="str">
        <f>VLOOKUP($C1868,Clients!$B:$F,K$6,0)</f>
        <v>Edgeclub</v>
      </c>
      <c r="L1868" s="2" t="str">
        <f>VLOOKUP($C1868,Clients!$B:$F,L$6,0)</f>
        <v>Foreign</v>
      </c>
      <c r="M1868" s="2" t="str">
        <f>VLOOKUP($C1868,Clients!$B:$F,M$6,0)</f>
        <v>PL</v>
      </c>
      <c r="N1868" s="2" t="str">
        <f>VLOOKUP($C1868,Clients!$B:$F,N$6,0)</f>
        <v>Poland</v>
      </c>
    </row>
    <row r="1869" spans="2:14" x14ac:dyDescent="0.2">
      <c r="B1869" s="8">
        <v>-882</v>
      </c>
      <c r="C1869" s="2" t="s">
        <v>2857</v>
      </c>
      <c r="D1869" s="2" t="s">
        <v>16</v>
      </c>
      <c r="E1869" s="8">
        <v>0</v>
      </c>
      <c r="F1869" s="2" t="s">
        <v>2892</v>
      </c>
      <c r="G1869" s="2" t="s">
        <v>2893</v>
      </c>
      <c r="H1869" s="9">
        <v>42019</v>
      </c>
      <c r="I1869" s="2">
        <v>2015</v>
      </c>
      <c r="J1869" s="2">
        <v>1</v>
      </c>
      <c r="K1869" s="2" t="str">
        <f>VLOOKUP($C1869,Clients!$B:$F,K$6,0)</f>
        <v>Edgeclub</v>
      </c>
      <c r="L1869" s="2" t="str">
        <f>VLOOKUP($C1869,Clients!$B:$F,L$6,0)</f>
        <v>Foreign</v>
      </c>
      <c r="M1869" s="2" t="str">
        <f>VLOOKUP($C1869,Clients!$B:$F,M$6,0)</f>
        <v>PL</v>
      </c>
      <c r="N1869" s="2" t="str">
        <f>VLOOKUP($C1869,Clients!$B:$F,N$6,0)</f>
        <v>Poland</v>
      </c>
    </row>
    <row r="1870" spans="2:14" x14ac:dyDescent="0.2">
      <c r="B1870" s="8">
        <v>121965.90000000001</v>
      </c>
      <c r="C1870" s="2" t="s">
        <v>2857</v>
      </c>
      <c r="D1870" s="2" t="s">
        <v>16</v>
      </c>
      <c r="E1870" s="8">
        <v>416</v>
      </c>
      <c r="F1870" s="2" t="s">
        <v>2894</v>
      </c>
      <c r="G1870" s="2" t="s">
        <v>2895</v>
      </c>
      <c r="H1870" s="9">
        <v>42058</v>
      </c>
      <c r="I1870" s="2">
        <v>2015</v>
      </c>
      <c r="J1870" s="2">
        <v>2</v>
      </c>
      <c r="K1870" s="2" t="str">
        <f>VLOOKUP($C1870,Clients!$B:$F,K$6,0)</f>
        <v>Edgeclub</v>
      </c>
      <c r="L1870" s="2" t="str">
        <f>VLOOKUP($C1870,Clients!$B:$F,L$6,0)</f>
        <v>Foreign</v>
      </c>
      <c r="M1870" s="2" t="str">
        <f>VLOOKUP($C1870,Clients!$B:$F,M$6,0)</f>
        <v>PL</v>
      </c>
      <c r="N1870" s="2" t="str">
        <f>VLOOKUP($C1870,Clients!$B:$F,N$6,0)</f>
        <v>Poland</v>
      </c>
    </row>
    <row r="1871" spans="2:14" x14ac:dyDescent="0.2">
      <c r="B1871" s="8">
        <v>153234.9</v>
      </c>
      <c r="C1871" s="2" t="s">
        <v>2857</v>
      </c>
      <c r="D1871" s="2" t="s">
        <v>16</v>
      </c>
      <c r="E1871" s="8">
        <v>474</v>
      </c>
      <c r="F1871" s="2" t="s">
        <v>2896</v>
      </c>
      <c r="G1871" s="2" t="s">
        <v>2897</v>
      </c>
      <c r="H1871" s="9">
        <v>42112</v>
      </c>
      <c r="I1871" s="2">
        <v>2015</v>
      </c>
      <c r="J1871" s="2">
        <v>4</v>
      </c>
      <c r="K1871" s="2" t="str">
        <f>VLOOKUP($C1871,Clients!$B:$F,K$6,0)</f>
        <v>Edgeclub</v>
      </c>
      <c r="L1871" s="2" t="str">
        <f>VLOOKUP($C1871,Clients!$B:$F,L$6,0)</f>
        <v>Foreign</v>
      </c>
      <c r="M1871" s="2" t="str">
        <f>VLOOKUP($C1871,Clients!$B:$F,M$6,0)</f>
        <v>PL</v>
      </c>
      <c r="N1871" s="2" t="str">
        <f>VLOOKUP($C1871,Clients!$B:$F,N$6,0)</f>
        <v>Poland</v>
      </c>
    </row>
    <row r="1872" spans="2:14" x14ac:dyDescent="0.2">
      <c r="B1872" s="8">
        <v>156247.98000000001</v>
      </c>
      <c r="C1872" s="2" t="s">
        <v>2857</v>
      </c>
      <c r="D1872" s="2" t="s">
        <v>16</v>
      </c>
      <c r="E1872" s="8">
        <v>549</v>
      </c>
      <c r="F1872" s="2" t="s">
        <v>2898</v>
      </c>
      <c r="G1872" s="2" t="s">
        <v>2899</v>
      </c>
      <c r="H1872" s="9">
        <v>42142</v>
      </c>
      <c r="I1872" s="2">
        <v>2015</v>
      </c>
      <c r="J1872" s="2">
        <v>5</v>
      </c>
      <c r="K1872" s="2" t="str">
        <f>VLOOKUP($C1872,Clients!$B:$F,K$6,0)</f>
        <v>Edgeclub</v>
      </c>
      <c r="L1872" s="2" t="str">
        <f>VLOOKUP($C1872,Clients!$B:$F,L$6,0)</f>
        <v>Foreign</v>
      </c>
      <c r="M1872" s="2" t="str">
        <f>VLOOKUP($C1872,Clients!$B:$F,M$6,0)</f>
        <v>PL</v>
      </c>
      <c r="N1872" s="2" t="str">
        <f>VLOOKUP($C1872,Clients!$B:$F,N$6,0)</f>
        <v>Poland</v>
      </c>
    </row>
    <row r="1873" spans="2:14" x14ac:dyDescent="0.2">
      <c r="B1873" s="8">
        <v>-1008</v>
      </c>
      <c r="C1873" s="2" t="s">
        <v>2857</v>
      </c>
      <c r="D1873" s="2" t="s">
        <v>16</v>
      </c>
      <c r="E1873" s="8">
        <v>0</v>
      </c>
      <c r="F1873" s="2" t="s">
        <v>2900</v>
      </c>
      <c r="G1873" s="2" t="s">
        <v>2901</v>
      </c>
      <c r="H1873" s="9">
        <v>42149</v>
      </c>
      <c r="I1873" s="2">
        <v>2015</v>
      </c>
      <c r="J1873" s="2">
        <v>5</v>
      </c>
      <c r="K1873" s="2" t="str">
        <f>VLOOKUP($C1873,Clients!$B:$F,K$6,0)</f>
        <v>Edgeclub</v>
      </c>
      <c r="L1873" s="2" t="str">
        <f>VLOOKUP($C1873,Clients!$B:$F,L$6,0)</f>
        <v>Foreign</v>
      </c>
      <c r="M1873" s="2" t="str">
        <f>VLOOKUP($C1873,Clients!$B:$F,M$6,0)</f>
        <v>PL</v>
      </c>
      <c r="N1873" s="2" t="str">
        <f>VLOOKUP($C1873,Clients!$B:$F,N$6,0)</f>
        <v>Poland</v>
      </c>
    </row>
    <row r="1874" spans="2:14" x14ac:dyDescent="0.2">
      <c r="B1874" s="8">
        <v>160328.70000000001</v>
      </c>
      <c r="C1874" s="2" t="s">
        <v>2857</v>
      </c>
      <c r="D1874" s="2" t="s">
        <v>16</v>
      </c>
      <c r="E1874" s="8">
        <v>474</v>
      </c>
      <c r="F1874" s="2" t="s">
        <v>2902</v>
      </c>
      <c r="G1874" s="2" t="s">
        <v>2903</v>
      </c>
      <c r="H1874" s="9">
        <v>42153</v>
      </c>
      <c r="I1874" s="2">
        <v>2015</v>
      </c>
      <c r="J1874" s="2">
        <v>5</v>
      </c>
      <c r="K1874" s="2" t="str">
        <f>VLOOKUP($C1874,Clients!$B:$F,K$6,0)</f>
        <v>Edgeclub</v>
      </c>
      <c r="L1874" s="2" t="str">
        <f>VLOOKUP($C1874,Clients!$B:$F,L$6,0)</f>
        <v>Foreign</v>
      </c>
      <c r="M1874" s="2" t="str">
        <f>VLOOKUP($C1874,Clients!$B:$F,M$6,0)</f>
        <v>PL</v>
      </c>
      <c r="N1874" s="2" t="str">
        <f>VLOOKUP($C1874,Clients!$B:$F,N$6,0)</f>
        <v>Poland</v>
      </c>
    </row>
    <row r="1875" spans="2:14" x14ac:dyDescent="0.2">
      <c r="B1875" s="8">
        <v>6132</v>
      </c>
      <c r="C1875" s="2" t="s">
        <v>2857</v>
      </c>
      <c r="D1875" s="2" t="s">
        <v>16</v>
      </c>
      <c r="E1875" s="8">
        <v>10</v>
      </c>
      <c r="F1875" s="2" t="s">
        <v>2904</v>
      </c>
      <c r="G1875" s="2" t="s">
        <v>2905</v>
      </c>
      <c r="H1875" s="9">
        <v>42181</v>
      </c>
      <c r="I1875" s="2">
        <v>2015</v>
      </c>
      <c r="J1875" s="2">
        <v>6</v>
      </c>
      <c r="K1875" s="2" t="str">
        <f>VLOOKUP($C1875,Clients!$B:$F,K$6,0)</f>
        <v>Edgeclub</v>
      </c>
      <c r="L1875" s="2" t="str">
        <f>VLOOKUP($C1875,Clients!$B:$F,L$6,0)</f>
        <v>Foreign</v>
      </c>
      <c r="M1875" s="2" t="str">
        <f>VLOOKUP($C1875,Clients!$B:$F,M$6,0)</f>
        <v>PL</v>
      </c>
      <c r="N1875" s="2" t="str">
        <f>VLOOKUP($C1875,Clients!$B:$F,N$6,0)</f>
        <v>Poland</v>
      </c>
    </row>
    <row r="1876" spans="2:14" x14ac:dyDescent="0.2">
      <c r="B1876" s="8">
        <v>714</v>
      </c>
      <c r="C1876" s="2" t="s">
        <v>2857</v>
      </c>
      <c r="D1876" s="2" t="s">
        <v>16</v>
      </c>
      <c r="E1876" s="8">
        <v>1</v>
      </c>
      <c r="F1876" s="2" t="s">
        <v>2904</v>
      </c>
      <c r="G1876" s="2" t="s">
        <v>2906</v>
      </c>
      <c r="H1876" s="9">
        <v>42181</v>
      </c>
      <c r="I1876" s="2">
        <v>2015</v>
      </c>
      <c r="J1876" s="2">
        <v>6</v>
      </c>
      <c r="K1876" s="2" t="str">
        <f>VLOOKUP($C1876,Clients!$B:$F,K$6,0)</f>
        <v>Edgeclub</v>
      </c>
      <c r="L1876" s="2" t="str">
        <f>VLOOKUP($C1876,Clients!$B:$F,L$6,0)</f>
        <v>Foreign</v>
      </c>
      <c r="M1876" s="2" t="str">
        <f>VLOOKUP($C1876,Clients!$B:$F,M$6,0)</f>
        <v>PL</v>
      </c>
      <c r="N1876" s="2" t="str">
        <f>VLOOKUP($C1876,Clients!$B:$F,N$6,0)</f>
        <v>Poland</v>
      </c>
    </row>
    <row r="1877" spans="2:14" x14ac:dyDescent="0.2">
      <c r="B1877" s="8">
        <v>35565.599999999999</v>
      </c>
      <c r="C1877" s="2" t="s">
        <v>2857</v>
      </c>
      <c r="D1877" s="2" t="s">
        <v>16</v>
      </c>
      <c r="E1877" s="8">
        <v>58</v>
      </c>
      <c r="F1877" s="2" t="s">
        <v>2907</v>
      </c>
      <c r="G1877" s="2" t="s">
        <v>2908</v>
      </c>
      <c r="H1877" s="9">
        <v>42217</v>
      </c>
      <c r="I1877" s="2">
        <v>2015</v>
      </c>
      <c r="J1877" s="2">
        <v>8</v>
      </c>
      <c r="K1877" s="2" t="str">
        <f>VLOOKUP($C1877,Clients!$B:$F,K$6,0)</f>
        <v>Edgeclub</v>
      </c>
      <c r="L1877" s="2" t="str">
        <f>VLOOKUP($C1877,Clients!$B:$F,L$6,0)</f>
        <v>Foreign</v>
      </c>
      <c r="M1877" s="2" t="str">
        <f>VLOOKUP($C1877,Clients!$B:$F,M$6,0)</f>
        <v>PL</v>
      </c>
      <c r="N1877" s="2" t="str">
        <f>VLOOKUP($C1877,Clients!$B:$F,N$6,0)</f>
        <v>Poland</v>
      </c>
    </row>
    <row r="1878" spans="2:14" x14ac:dyDescent="0.2">
      <c r="B1878" s="8">
        <v>1512</v>
      </c>
      <c r="C1878" s="2" t="s">
        <v>2857</v>
      </c>
      <c r="D1878" s="2" t="s">
        <v>16</v>
      </c>
      <c r="E1878" s="8">
        <v>1</v>
      </c>
      <c r="F1878" s="2" t="s">
        <v>2907</v>
      </c>
      <c r="G1878" s="2" t="s">
        <v>2909</v>
      </c>
      <c r="H1878" s="9">
        <v>42217</v>
      </c>
      <c r="I1878" s="2">
        <v>2015</v>
      </c>
      <c r="J1878" s="2">
        <v>8</v>
      </c>
      <c r="K1878" s="2" t="str">
        <f>VLOOKUP($C1878,Clients!$B:$F,K$6,0)</f>
        <v>Edgeclub</v>
      </c>
      <c r="L1878" s="2" t="str">
        <f>VLOOKUP($C1878,Clients!$B:$F,L$6,0)</f>
        <v>Foreign</v>
      </c>
      <c r="M1878" s="2" t="str">
        <f>VLOOKUP($C1878,Clients!$B:$F,M$6,0)</f>
        <v>PL</v>
      </c>
      <c r="N1878" s="2" t="str">
        <f>VLOOKUP($C1878,Clients!$B:$F,N$6,0)</f>
        <v>Poland</v>
      </c>
    </row>
    <row r="1879" spans="2:14" x14ac:dyDescent="0.2">
      <c r="B1879" s="8">
        <v>126789.47400000002</v>
      </c>
      <c r="C1879" s="2" t="s">
        <v>2857</v>
      </c>
      <c r="D1879" s="2" t="s">
        <v>16</v>
      </c>
      <c r="E1879" s="8">
        <v>471</v>
      </c>
      <c r="F1879" s="2" t="s">
        <v>2910</v>
      </c>
      <c r="G1879" s="2" t="s">
        <v>2911</v>
      </c>
      <c r="H1879" s="9">
        <v>42280</v>
      </c>
      <c r="I1879" s="2">
        <v>2015</v>
      </c>
      <c r="J1879" s="2">
        <v>10</v>
      </c>
      <c r="K1879" s="2" t="str">
        <f>VLOOKUP($C1879,Clients!$B:$F,K$6,0)</f>
        <v>Edgeclub</v>
      </c>
      <c r="L1879" s="2" t="str">
        <f>VLOOKUP($C1879,Clients!$B:$F,L$6,0)</f>
        <v>Foreign</v>
      </c>
      <c r="M1879" s="2" t="str">
        <f>VLOOKUP($C1879,Clients!$B:$F,M$6,0)</f>
        <v>PL</v>
      </c>
      <c r="N1879" s="2" t="str">
        <f>VLOOKUP($C1879,Clients!$B:$F,N$6,0)</f>
        <v>Poland</v>
      </c>
    </row>
    <row r="1880" spans="2:14" x14ac:dyDescent="0.2">
      <c r="B1880" s="8">
        <v>186315.10800000001</v>
      </c>
      <c r="C1880" s="2" t="s">
        <v>2857</v>
      </c>
      <c r="D1880" s="2" t="s">
        <v>16</v>
      </c>
      <c r="E1880" s="8">
        <v>1179</v>
      </c>
      <c r="F1880" s="2" t="s">
        <v>2912</v>
      </c>
      <c r="G1880" s="2" t="s">
        <v>2913</v>
      </c>
      <c r="H1880" s="9">
        <v>42285</v>
      </c>
      <c r="I1880" s="2">
        <v>2015</v>
      </c>
      <c r="J1880" s="2">
        <v>10</v>
      </c>
      <c r="K1880" s="2" t="str">
        <f>VLOOKUP($C1880,Clients!$B:$F,K$6,0)</f>
        <v>Edgeclub</v>
      </c>
      <c r="L1880" s="2" t="str">
        <f>VLOOKUP($C1880,Clients!$B:$F,L$6,0)</f>
        <v>Foreign</v>
      </c>
      <c r="M1880" s="2" t="str">
        <f>VLOOKUP($C1880,Clients!$B:$F,M$6,0)</f>
        <v>PL</v>
      </c>
      <c r="N1880" s="2" t="str">
        <f>VLOOKUP($C1880,Clients!$B:$F,N$6,0)</f>
        <v>Poland</v>
      </c>
    </row>
    <row r="1881" spans="2:14" x14ac:dyDescent="0.2">
      <c r="B1881" s="8">
        <v>12774.300000000001</v>
      </c>
      <c r="C1881" s="2" t="s">
        <v>2857</v>
      </c>
      <c r="D1881" s="2" t="s">
        <v>16</v>
      </c>
      <c r="E1881" s="8">
        <v>44</v>
      </c>
      <c r="F1881" s="2" t="s">
        <v>2914</v>
      </c>
      <c r="G1881" s="2" t="s">
        <v>2915</v>
      </c>
      <c r="H1881" s="9">
        <v>42293</v>
      </c>
      <c r="I1881" s="2">
        <v>2015</v>
      </c>
      <c r="J1881" s="2">
        <v>10</v>
      </c>
      <c r="K1881" s="2" t="str">
        <f>VLOOKUP($C1881,Clients!$B:$F,K$6,0)</f>
        <v>Edgeclub</v>
      </c>
      <c r="L1881" s="2" t="str">
        <f>VLOOKUP($C1881,Clients!$B:$F,L$6,0)</f>
        <v>Foreign</v>
      </c>
      <c r="M1881" s="2" t="str">
        <f>VLOOKUP($C1881,Clients!$B:$F,M$6,0)</f>
        <v>PL</v>
      </c>
      <c r="N1881" s="2" t="str">
        <f>VLOOKUP($C1881,Clients!$B:$F,N$6,0)</f>
        <v>Poland</v>
      </c>
    </row>
    <row r="1882" spans="2:14" x14ac:dyDescent="0.2">
      <c r="B1882" s="8">
        <v>1680</v>
      </c>
      <c r="C1882" s="2" t="s">
        <v>2857</v>
      </c>
      <c r="D1882" s="2" t="s">
        <v>16</v>
      </c>
      <c r="E1882" s="8">
        <v>1</v>
      </c>
      <c r="F1882" s="2" t="s">
        <v>2914</v>
      </c>
      <c r="G1882" s="2" t="s">
        <v>2916</v>
      </c>
      <c r="H1882" s="9">
        <v>42293</v>
      </c>
      <c r="I1882" s="2">
        <v>2015</v>
      </c>
      <c r="J1882" s="2">
        <v>10</v>
      </c>
      <c r="K1882" s="2" t="str">
        <f>VLOOKUP($C1882,Clients!$B:$F,K$6,0)</f>
        <v>Edgeclub</v>
      </c>
      <c r="L1882" s="2" t="str">
        <f>VLOOKUP($C1882,Clients!$B:$F,L$6,0)</f>
        <v>Foreign</v>
      </c>
      <c r="M1882" s="2" t="str">
        <f>VLOOKUP($C1882,Clients!$B:$F,M$6,0)</f>
        <v>PL</v>
      </c>
      <c r="N1882" s="2" t="str">
        <f>VLOOKUP($C1882,Clients!$B:$F,N$6,0)</f>
        <v>Poland</v>
      </c>
    </row>
    <row r="1883" spans="2:14" x14ac:dyDescent="0.2">
      <c r="B1883" s="8">
        <v>-9143.9460000000017</v>
      </c>
      <c r="C1883" s="2" t="s">
        <v>2857</v>
      </c>
      <c r="D1883" s="2" t="s">
        <v>16</v>
      </c>
      <c r="E1883" s="8">
        <v>0</v>
      </c>
      <c r="F1883" s="2" t="s">
        <v>2917</v>
      </c>
      <c r="G1883" s="2" t="s">
        <v>2918</v>
      </c>
      <c r="H1883" s="9">
        <v>42321</v>
      </c>
      <c r="I1883" s="2">
        <v>2015</v>
      </c>
      <c r="J1883" s="2">
        <v>11</v>
      </c>
      <c r="K1883" s="2" t="str">
        <f>VLOOKUP($C1883,Clients!$B:$F,K$6,0)</f>
        <v>Edgeclub</v>
      </c>
      <c r="L1883" s="2" t="str">
        <f>VLOOKUP($C1883,Clients!$B:$F,L$6,0)</f>
        <v>Foreign</v>
      </c>
      <c r="M1883" s="2" t="str">
        <f>VLOOKUP($C1883,Clients!$B:$F,M$6,0)</f>
        <v>PL</v>
      </c>
      <c r="N1883" s="2" t="str">
        <f>VLOOKUP($C1883,Clients!$B:$F,N$6,0)</f>
        <v>Poland</v>
      </c>
    </row>
    <row r="1884" spans="2:14" x14ac:dyDescent="0.2">
      <c r="B1884" s="8">
        <v>141470.28</v>
      </c>
      <c r="C1884" s="2" t="s">
        <v>2857</v>
      </c>
      <c r="D1884" s="2" t="s">
        <v>16</v>
      </c>
      <c r="E1884" s="8">
        <v>420</v>
      </c>
      <c r="F1884" s="2" t="s">
        <v>2919</v>
      </c>
      <c r="G1884" s="2" t="s">
        <v>2920</v>
      </c>
      <c r="H1884" s="9">
        <v>42331</v>
      </c>
      <c r="I1884" s="2">
        <v>2015</v>
      </c>
      <c r="J1884" s="2">
        <v>11</v>
      </c>
      <c r="K1884" s="2" t="str">
        <f>VLOOKUP($C1884,Clients!$B:$F,K$6,0)</f>
        <v>Edgeclub</v>
      </c>
      <c r="L1884" s="2" t="str">
        <f>VLOOKUP($C1884,Clients!$B:$F,L$6,0)</f>
        <v>Foreign</v>
      </c>
      <c r="M1884" s="2" t="str">
        <f>VLOOKUP($C1884,Clients!$B:$F,M$6,0)</f>
        <v>PL</v>
      </c>
      <c r="N1884" s="2" t="str">
        <f>VLOOKUP($C1884,Clients!$B:$F,N$6,0)</f>
        <v>Poland</v>
      </c>
    </row>
    <row r="1885" spans="2:14" x14ac:dyDescent="0.2">
      <c r="B1885" s="8">
        <v>66601.331999999995</v>
      </c>
      <c r="C1885" s="2" t="s">
        <v>2857</v>
      </c>
      <c r="D1885" s="2" t="s">
        <v>16</v>
      </c>
      <c r="E1885" s="8">
        <v>178</v>
      </c>
      <c r="F1885" s="2" t="s">
        <v>2921</v>
      </c>
      <c r="G1885" s="2" t="s">
        <v>2922</v>
      </c>
      <c r="H1885" s="9">
        <v>42346</v>
      </c>
      <c r="I1885" s="2">
        <v>2015</v>
      </c>
      <c r="J1885" s="2">
        <v>12</v>
      </c>
      <c r="K1885" s="2" t="str">
        <f>VLOOKUP($C1885,Clients!$B:$F,K$6,0)</f>
        <v>Edgeclub</v>
      </c>
      <c r="L1885" s="2" t="str">
        <f>VLOOKUP($C1885,Clients!$B:$F,L$6,0)</f>
        <v>Foreign</v>
      </c>
      <c r="M1885" s="2" t="str">
        <f>VLOOKUP($C1885,Clients!$B:$F,M$6,0)</f>
        <v>PL</v>
      </c>
      <c r="N1885" s="2" t="str">
        <f>VLOOKUP($C1885,Clients!$B:$F,N$6,0)</f>
        <v>Poland</v>
      </c>
    </row>
    <row r="1886" spans="2:14" x14ac:dyDescent="0.2">
      <c r="B1886" s="8">
        <v>124489.554</v>
      </c>
      <c r="C1886" s="2" t="s">
        <v>2857</v>
      </c>
      <c r="D1886" s="2" t="s">
        <v>16</v>
      </c>
      <c r="E1886" s="8">
        <v>398</v>
      </c>
      <c r="F1886" s="2" t="s">
        <v>2923</v>
      </c>
      <c r="G1886" s="2" t="s">
        <v>2924</v>
      </c>
      <c r="H1886" s="9">
        <v>42399</v>
      </c>
      <c r="I1886" s="2">
        <v>2016</v>
      </c>
      <c r="J1886" s="2">
        <v>1</v>
      </c>
      <c r="K1886" s="2" t="str">
        <f>VLOOKUP($C1886,Clients!$B:$F,K$6,0)</f>
        <v>Edgeclub</v>
      </c>
      <c r="L1886" s="2" t="str">
        <f>VLOOKUP($C1886,Clients!$B:$F,L$6,0)</f>
        <v>Foreign</v>
      </c>
      <c r="M1886" s="2" t="str">
        <f>VLOOKUP($C1886,Clients!$B:$F,M$6,0)</f>
        <v>PL</v>
      </c>
      <c r="N1886" s="2" t="str">
        <f>VLOOKUP($C1886,Clients!$B:$F,N$6,0)</f>
        <v>Poland</v>
      </c>
    </row>
    <row r="1887" spans="2:14" x14ac:dyDescent="0.2">
      <c r="B1887" s="8">
        <v>11956.560000000001</v>
      </c>
      <c r="C1887" s="2" t="s">
        <v>2857</v>
      </c>
      <c r="D1887" s="2" t="s">
        <v>16</v>
      </c>
      <c r="E1887" s="8">
        <v>1241.04</v>
      </c>
      <c r="F1887" s="2" t="s">
        <v>2925</v>
      </c>
      <c r="G1887" s="2" t="s">
        <v>2926</v>
      </c>
      <c r="H1887" s="9">
        <v>42399</v>
      </c>
      <c r="I1887" s="2">
        <v>2016</v>
      </c>
      <c r="J1887" s="2">
        <v>1</v>
      </c>
      <c r="K1887" s="2" t="str">
        <f>VLOOKUP($C1887,Clients!$B:$F,K$6,0)</f>
        <v>Edgeclub</v>
      </c>
      <c r="L1887" s="2" t="str">
        <f>VLOOKUP($C1887,Clients!$B:$F,L$6,0)</f>
        <v>Foreign</v>
      </c>
      <c r="M1887" s="2" t="str">
        <f>VLOOKUP($C1887,Clients!$B:$F,M$6,0)</f>
        <v>PL</v>
      </c>
      <c r="N1887" s="2" t="str">
        <f>VLOOKUP($C1887,Clients!$B:$F,N$6,0)</f>
        <v>Poland</v>
      </c>
    </row>
    <row r="1888" spans="2:14" x14ac:dyDescent="0.2">
      <c r="B1888" s="8">
        <v>632.39400000000001</v>
      </c>
      <c r="C1888" s="2" t="s">
        <v>2857</v>
      </c>
      <c r="D1888" s="2" t="s">
        <v>16</v>
      </c>
      <c r="E1888" s="8">
        <v>1</v>
      </c>
      <c r="F1888" s="2" t="s">
        <v>2927</v>
      </c>
      <c r="G1888" s="2" t="s">
        <v>2928</v>
      </c>
      <c r="H1888" s="9">
        <v>42458</v>
      </c>
      <c r="I1888" s="2">
        <v>2016</v>
      </c>
      <c r="J1888" s="2">
        <v>3</v>
      </c>
      <c r="K1888" s="2" t="str">
        <f>VLOOKUP($C1888,Clients!$B:$F,K$6,0)</f>
        <v>Edgeclub</v>
      </c>
      <c r="L1888" s="2" t="str">
        <f>VLOOKUP($C1888,Clients!$B:$F,L$6,0)</f>
        <v>Foreign</v>
      </c>
      <c r="M1888" s="2" t="str">
        <f>VLOOKUP($C1888,Clients!$B:$F,M$6,0)</f>
        <v>PL</v>
      </c>
      <c r="N1888" s="2" t="str">
        <f>VLOOKUP($C1888,Clients!$B:$F,N$6,0)</f>
        <v>Poland</v>
      </c>
    </row>
    <row r="1889" spans="2:14" x14ac:dyDescent="0.2">
      <c r="B1889" s="8">
        <v>210</v>
      </c>
      <c r="C1889" s="2" t="s">
        <v>2857</v>
      </c>
      <c r="D1889" s="2" t="s">
        <v>16</v>
      </c>
      <c r="E1889" s="8">
        <v>1</v>
      </c>
      <c r="F1889" s="2" t="s">
        <v>2927</v>
      </c>
      <c r="G1889" s="2" t="s">
        <v>2929</v>
      </c>
      <c r="H1889" s="9">
        <v>42458</v>
      </c>
      <c r="I1889" s="2">
        <v>2016</v>
      </c>
      <c r="J1889" s="2">
        <v>3</v>
      </c>
      <c r="K1889" s="2" t="str">
        <f>VLOOKUP($C1889,Clients!$B:$F,K$6,0)</f>
        <v>Edgeclub</v>
      </c>
      <c r="L1889" s="2" t="str">
        <f>VLOOKUP($C1889,Clients!$B:$F,L$6,0)</f>
        <v>Foreign</v>
      </c>
      <c r="M1889" s="2" t="str">
        <f>VLOOKUP($C1889,Clients!$B:$F,M$6,0)</f>
        <v>PL</v>
      </c>
      <c r="N1889" s="2" t="str">
        <f>VLOOKUP($C1889,Clients!$B:$F,N$6,0)</f>
        <v>Poland</v>
      </c>
    </row>
    <row r="1890" spans="2:14" x14ac:dyDescent="0.2">
      <c r="B1890" s="8">
        <v>175716.32400000002</v>
      </c>
      <c r="C1890" s="2" t="s">
        <v>2857</v>
      </c>
      <c r="D1890" s="2" t="s">
        <v>16</v>
      </c>
      <c r="E1890" s="8">
        <v>417</v>
      </c>
      <c r="F1890" s="2" t="s">
        <v>2930</v>
      </c>
      <c r="G1890" s="2" t="s">
        <v>2931</v>
      </c>
      <c r="H1890" s="9">
        <v>42469</v>
      </c>
      <c r="I1890" s="2">
        <v>2016</v>
      </c>
      <c r="J1890" s="2">
        <v>4</v>
      </c>
      <c r="K1890" s="2" t="str">
        <f>VLOOKUP($C1890,Clients!$B:$F,K$6,0)</f>
        <v>Edgeclub</v>
      </c>
      <c r="L1890" s="2" t="str">
        <f>VLOOKUP($C1890,Clients!$B:$F,L$6,0)</f>
        <v>Foreign</v>
      </c>
      <c r="M1890" s="2" t="str">
        <f>VLOOKUP($C1890,Clients!$B:$F,M$6,0)</f>
        <v>PL</v>
      </c>
      <c r="N1890" s="2" t="str">
        <f>VLOOKUP($C1890,Clients!$B:$F,N$6,0)</f>
        <v>Poland</v>
      </c>
    </row>
    <row r="1891" spans="2:14" x14ac:dyDescent="0.2">
      <c r="B1891" s="8">
        <v>97076.322</v>
      </c>
      <c r="C1891" s="2" t="s">
        <v>2857</v>
      </c>
      <c r="D1891" s="2" t="s">
        <v>16</v>
      </c>
      <c r="E1891" s="8">
        <v>242</v>
      </c>
      <c r="F1891" s="2" t="s">
        <v>2923</v>
      </c>
      <c r="G1891" s="2" t="s">
        <v>2932</v>
      </c>
      <c r="H1891" s="9">
        <v>42488</v>
      </c>
      <c r="I1891" s="2">
        <v>2016</v>
      </c>
      <c r="J1891" s="2">
        <v>4</v>
      </c>
      <c r="K1891" s="2" t="str">
        <f>VLOOKUP($C1891,Clients!$B:$F,K$6,0)</f>
        <v>Edgeclub</v>
      </c>
      <c r="L1891" s="2" t="str">
        <f>VLOOKUP($C1891,Clients!$B:$F,L$6,0)</f>
        <v>Foreign</v>
      </c>
      <c r="M1891" s="2" t="str">
        <f>VLOOKUP($C1891,Clients!$B:$F,M$6,0)</f>
        <v>PL</v>
      </c>
      <c r="N1891" s="2" t="str">
        <f>VLOOKUP($C1891,Clients!$B:$F,N$6,0)</f>
        <v>Poland</v>
      </c>
    </row>
    <row r="1892" spans="2:14" x14ac:dyDescent="0.2">
      <c r="B1892" s="8">
        <v>0</v>
      </c>
      <c r="C1892" s="2" t="s">
        <v>2857</v>
      </c>
      <c r="D1892" s="2" t="s">
        <v>16</v>
      </c>
      <c r="E1892" s="8">
        <v>78</v>
      </c>
      <c r="F1892" s="2" t="s">
        <v>2933</v>
      </c>
      <c r="G1892" s="2" t="s">
        <v>2934</v>
      </c>
      <c r="H1892" s="9">
        <v>42488</v>
      </c>
      <c r="I1892" s="2">
        <v>2016</v>
      </c>
      <c r="J1892" s="2">
        <v>4</v>
      </c>
      <c r="K1892" s="2" t="str">
        <f>VLOOKUP($C1892,Clients!$B:$F,K$6,0)</f>
        <v>Edgeclub</v>
      </c>
      <c r="L1892" s="2" t="str">
        <f>VLOOKUP($C1892,Clients!$B:$F,L$6,0)</f>
        <v>Foreign</v>
      </c>
      <c r="M1892" s="2" t="str">
        <f>VLOOKUP($C1892,Clients!$B:$F,M$6,0)</f>
        <v>PL</v>
      </c>
      <c r="N1892" s="2" t="str">
        <f>VLOOKUP($C1892,Clients!$B:$F,N$6,0)</f>
        <v>Poland</v>
      </c>
    </row>
    <row r="1893" spans="2:14" x14ac:dyDescent="0.2">
      <c r="B1893" s="8">
        <v>154656.22200000001</v>
      </c>
      <c r="C1893" s="2" t="s">
        <v>2857</v>
      </c>
      <c r="D1893" s="2" t="s">
        <v>16</v>
      </c>
      <c r="E1893" s="8">
        <v>490</v>
      </c>
      <c r="F1893" s="2" t="s">
        <v>2935</v>
      </c>
      <c r="G1893" s="2" t="s">
        <v>2936</v>
      </c>
      <c r="H1893" s="9">
        <v>42536</v>
      </c>
      <c r="I1893" s="2">
        <v>2016</v>
      </c>
      <c r="J1893" s="2">
        <v>6</v>
      </c>
      <c r="K1893" s="2" t="str">
        <f>VLOOKUP($C1893,Clients!$B:$F,K$6,0)</f>
        <v>Edgeclub</v>
      </c>
      <c r="L1893" s="2" t="str">
        <f>VLOOKUP($C1893,Clients!$B:$F,L$6,0)</f>
        <v>Foreign</v>
      </c>
      <c r="M1893" s="2" t="str">
        <f>VLOOKUP($C1893,Clients!$B:$F,M$6,0)</f>
        <v>PL</v>
      </c>
      <c r="N1893" s="2" t="str">
        <f>VLOOKUP($C1893,Clients!$B:$F,N$6,0)</f>
        <v>Poland</v>
      </c>
    </row>
    <row r="1894" spans="2:14" x14ac:dyDescent="0.2">
      <c r="B1894" s="8">
        <v>151070.63999999998</v>
      </c>
      <c r="C1894" s="2" t="s">
        <v>2857</v>
      </c>
      <c r="D1894" s="2" t="s">
        <v>16</v>
      </c>
      <c r="E1894" s="8">
        <v>427</v>
      </c>
      <c r="F1894" s="2" t="s">
        <v>2937</v>
      </c>
      <c r="G1894" s="2" t="s">
        <v>2938</v>
      </c>
      <c r="H1894" s="9">
        <v>42574</v>
      </c>
      <c r="I1894" s="2">
        <v>2016</v>
      </c>
      <c r="J1894" s="2">
        <v>7</v>
      </c>
      <c r="K1894" s="2" t="str">
        <f>VLOOKUP($C1894,Clients!$B:$F,K$6,0)</f>
        <v>Edgeclub</v>
      </c>
      <c r="L1894" s="2" t="str">
        <f>VLOOKUP($C1894,Clients!$B:$F,L$6,0)</f>
        <v>Foreign</v>
      </c>
      <c r="M1894" s="2" t="str">
        <f>VLOOKUP($C1894,Clients!$B:$F,M$6,0)</f>
        <v>PL</v>
      </c>
      <c r="N1894" s="2" t="str">
        <f>VLOOKUP($C1894,Clients!$B:$F,N$6,0)</f>
        <v>Poland</v>
      </c>
    </row>
    <row r="1895" spans="2:14" x14ac:dyDescent="0.2">
      <c r="B1895" s="8">
        <v>-7553.91</v>
      </c>
      <c r="C1895" s="2" t="s">
        <v>2857</v>
      </c>
      <c r="D1895" s="2" t="s">
        <v>16</v>
      </c>
      <c r="E1895" s="8">
        <v>0</v>
      </c>
      <c r="F1895" s="2" t="s">
        <v>2939</v>
      </c>
      <c r="G1895" s="2" t="s">
        <v>2940</v>
      </c>
      <c r="H1895" s="9">
        <v>42577</v>
      </c>
      <c r="I1895" s="2">
        <v>2016</v>
      </c>
      <c r="J1895" s="2">
        <v>7</v>
      </c>
      <c r="K1895" s="2" t="str">
        <f>VLOOKUP($C1895,Clients!$B:$F,K$6,0)</f>
        <v>Edgeclub</v>
      </c>
      <c r="L1895" s="2" t="str">
        <f>VLOOKUP($C1895,Clients!$B:$F,L$6,0)</f>
        <v>Foreign</v>
      </c>
      <c r="M1895" s="2" t="str">
        <f>VLOOKUP($C1895,Clients!$B:$F,M$6,0)</f>
        <v>PL</v>
      </c>
      <c r="N1895" s="2" t="str">
        <f>VLOOKUP($C1895,Clients!$B:$F,N$6,0)</f>
        <v>Poland</v>
      </c>
    </row>
    <row r="1896" spans="2:14" x14ac:dyDescent="0.2">
      <c r="B1896" s="8">
        <v>0</v>
      </c>
      <c r="C1896" s="2" t="s">
        <v>2857</v>
      </c>
      <c r="D1896" s="2" t="s">
        <v>199</v>
      </c>
      <c r="E1896" s="8">
        <v>12</v>
      </c>
      <c r="F1896" s="2" t="s">
        <v>2941</v>
      </c>
      <c r="G1896" s="2" t="s">
        <v>2942</v>
      </c>
      <c r="H1896" s="9">
        <v>42597</v>
      </c>
      <c r="I1896" s="2">
        <v>2016</v>
      </c>
      <c r="J1896" s="2">
        <v>8</v>
      </c>
      <c r="K1896" s="2" t="str">
        <f>VLOOKUP($C1896,Clients!$B:$F,K$6,0)</f>
        <v>Edgeclub</v>
      </c>
      <c r="L1896" s="2" t="str">
        <f>VLOOKUP($C1896,Clients!$B:$F,L$6,0)</f>
        <v>Foreign</v>
      </c>
      <c r="M1896" s="2" t="str">
        <f>VLOOKUP($C1896,Clients!$B:$F,M$6,0)</f>
        <v>PL</v>
      </c>
      <c r="N1896" s="2" t="str">
        <f>VLOOKUP($C1896,Clients!$B:$F,N$6,0)</f>
        <v>Poland</v>
      </c>
    </row>
    <row r="1897" spans="2:14" x14ac:dyDescent="0.2">
      <c r="B1897" s="8">
        <v>0</v>
      </c>
      <c r="C1897" s="2" t="s">
        <v>2857</v>
      </c>
      <c r="D1897" s="2" t="s">
        <v>199</v>
      </c>
      <c r="E1897" s="8">
        <v>17.14</v>
      </c>
      <c r="F1897" s="2" t="s">
        <v>2943</v>
      </c>
      <c r="G1897" s="2" t="s">
        <v>2944</v>
      </c>
      <c r="H1897" s="9">
        <v>42656</v>
      </c>
      <c r="I1897" s="2">
        <v>2016</v>
      </c>
      <c r="J1897" s="2">
        <v>10</v>
      </c>
      <c r="K1897" s="2" t="str">
        <f>VLOOKUP($C1897,Clients!$B:$F,K$6,0)</f>
        <v>Edgeclub</v>
      </c>
      <c r="L1897" s="2" t="str">
        <f>VLOOKUP($C1897,Clients!$B:$F,L$6,0)</f>
        <v>Foreign</v>
      </c>
      <c r="M1897" s="2" t="str">
        <f>VLOOKUP($C1897,Clients!$B:$F,M$6,0)</f>
        <v>PL</v>
      </c>
      <c r="N1897" s="2" t="str">
        <f>VLOOKUP($C1897,Clients!$B:$F,N$6,0)</f>
        <v>Poland</v>
      </c>
    </row>
    <row r="1898" spans="2:14" x14ac:dyDescent="0.2">
      <c r="B1898" s="8">
        <v>169705.326</v>
      </c>
      <c r="C1898" s="2" t="s">
        <v>2857</v>
      </c>
      <c r="D1898" s="2" t="s">
        <v>16</v>
      </c>
      <c r="E1898" s="8">
        <v>477</v>
      </c>
      <c r="F1898" s="2" t="s">
        <v>2945</v>
      </c>
      <c r="G1898" s="2" t="s">
        <v>2946</v>
      </c>
      <c r="H1898" s="9">
        <v>42676</v>
      </c>
      <c r="I1898" s="2">
        <v>2016</v>
      </c>
      <c r="J1898" s="2">
        <v>11</v>
      </c>
      <c r="K1898" s="2" t="str">
        <f>VLOOKUP($C1898,Clients!$B:$F,K$6,0)</f>
        <v>Edgeclub</v>
      </c>
      <c r="L1898" s="2" t="str">
        <f>VLOOKUP($C1898,Clients!$B:$F,L$6,0)</f>
        <v>Foreign</v>
      </c>
      <c r="M1898" s="2" t="str">
        <f>VLOOKUP($C1898,Clients!$B:$F,M$6,0)</f>
        <v>PL</v>
      </c>
      <c r="N1898" s="2" t="str">
        <f>VLOOKUP($C1898,Clients!$B:$F,N$6,0)</f>
        <v>Poland</v>
      </c>
    </row>
    <row r="1899" spans="2:14" x14ac:dyDescent="0.2">
      <c r="B1899" s="8">
        <v>8433.6</v>
      </c>
      <c r="C1899" s="2" t="s">
        <v>2857</v>
      </c>
      <c r="D1899" s="2" t="s">
        <v>239</v>
      </c>
      <c r="E1899" s="8">
        <v>20</v>
      </c>
      <c r="F1899" s="2" t="s">
        <v>2947</v>
      </c>
      <c r="G1899" s="2" t="s">
        <v>2948</v>
      </c>
      <c r="H1899" s="9">
        <v>42699</v>
      </c>
      <c r="I1899" s="2">
        <v>2016</v>
      </c>
      <c r="J1899" s="2">
        <v>11</v>
      </c>
      <c r="K1899" s="2" t="str">
        <f>VLOOKUP($C1899,Clients!$B:$F,K$6,0)</f>
        <v>Edgeclub</v>
      </c>
      <c r="L1899" s="2" t="str">
        <f>VLOOKUP($C1899,Clients!$B:$F,L$6,0)</f>
        <v>Foreign</v>
      </c>
      <c r="M1899" s="2" t="str">
        <f>VLOOKUP($C1899,Clients!$B:$F,M$6,0)</f>
        <v>PL</v>
      </c>
      <c r="N1899" s="2" t="str">
        <f>VLOOKUP($C1899,Clients!$B:$F,N$6,0)</f>
        <v>Poland</v>
      </c>
    </row>
    <row r="1900" spans="2:14" x14ac:dyDescent="0.2">
      <c r="B1900" s="8">
        <v>16036.02</v>
      </c>
      <c r="C1900" s="2" t="s">
        <v>2857</v>
      </c>
      <c r="D1900" s="2" t="s">
        <v>239</v>
      </c>
      <c r="E1900" s="8">
        <v>1911.2</v>
      </c>
      <c r="F1900" s="2" t="s">
        <v>2949</v>
      </c>
      <c r="G1900" s="2" t="s">
        <v>2950</v>
      </c>
      <c r="H1900" s="9">
        <v>42699</v>
      </c>
      <c r="I1900" s="2">
        <v>2016</v>
      </c>
      <c r="J1900" s="2">
        <v>11</v>
      </c>
      <c r="K1900" s="2" t="str">
        <f>VLOOKUP($C1900,Clients!$B:$F,K$6,0)</f>
        <v>Edgeclub</v>
      </c>
      <c r="L1900" s="2" t="str">
        <f>VLOOKUP($C1900,Clients!$B:$F,L$6,0)</f>
        <v>Foreign</v>
      </c>
      <c r="M1900" s="2" t="str">
        <f>VLOOKUP($C1900,Clients!$B:$F,M$6,0)</f>
        <v>PL</v>
      </c>
      <c r="N1900" s="2" t="str">
        <f>VLOOKUP($C1900,Clients!$B:$F,N$6,0)</f>
        <v>Poland</v>
      </c>
    </row>
    <row r="1901" spans="2:14" x14ac:dyDescent="0.2">
      <c r="B1901" s="8">
        <v>1680</v>
      </c>
      <c r="C1901" s="2" t="s">
        <v>2857</v>
      </c>
      <c r="D1901" s="2" t="s">
        <v>239</v>
      </c>
      <c r="E1901" s="8">
        <v>1</v>
      </c>
      <c r="F1901" s="2" t="s">
        <v>2951</v>
      </c>
      <c r="G1901" s="2" t="s">
        <v>2952</v>
      </c>
      <c r="H1901" s="9">
        <v>42699</v>
      </c>
      <c r="I1901" s="2">
        <v>2016</v>
      </c>
      <c r="J1901" s="2">
        <v>11</v>
      </c>
      <c r="K1901" s="2" t="str">
        <f>VLOOKUP($C1901,Clients!$B:$F,K$6,0)</f>
        <v>Edgeclub</v>
      </c>
      <c r="L1901" s="2" t="str">
        <f>VLOOKUP($C1901,Clients!$B:$F,L$6,0)</f>
        <v>Foreign</v>
      </c>
      <c r="M1901" s="2" t="str">
        <f>VLOOKUP($C1901,Clients!$B:$F,M$6,0)</f>
        <v>PL</v>
      </c>
      <c r="N1901" s="2" t="str">
        <f>VLOOKUP($C1901,Clients!$B:$F,N$6,0)</f>
        <v>Poland</v>
      </c>
    </row>
    <row r="1902" spans="2:14" x14ac:dyDescent="0.2">
      <c r="B1902" s="8">
        <v>-506.01600000000002</v>
      </c>
      <c r="C1902" s="2" t="s">
        <v>2857</v>
      </c>
      <c r="D1902" s="2" t="s">
        <v>239</v>
      </c>
      <c r="E1902" s="8">
        <v>0</v>
      </c>
      <c r="F1902" s="2" t="s">
        <v>2953</v>
      </c>
      <c r="G1902" s="2" t="s">
        <v>2954</v>
      </c>
      <c r="H1902" s="9">
        <v>42702</v>
      </c>
      <c r="I1902" s="2">
        <v>2016</v>
      </c>
      <c r="J1902" s="2">
        <v>11</v>
      </c>
      <c r="K1902" s="2" t="str">
        <f>VLOOKUP($C1902,Clients!$B:$F,K$6,0)</f>
        <v>Edgeclub</v>
      </c>
      <c r="L1902" s="2" t="str">
        <f>VLOOKUP($C1902,Clients!$B:$F,L$6,0)</f>
        <v>Foreign</v>
      </c>
      <c r="M1902" s="2" t="str">
        <f>VLOOKUP($C1902,Clients!$B:$F,M$6,0)</f>
        <v>PL</v>
      </c>
      <c r="N1902" s="2" t="str">
        <f>VLOOKUP($C1902,Clients!$B:$F,N$6,0)</f>
        <v>Poland</v>
      </c>
    </row>
    <row r="1903" spans="2:14" x14ac:dyDescent="0.2">
      <c r="B1903" s="8">
        <v>882</v>
      </c>
      <c r="C1903" s="2" t="s">
        <v>2857</v>
      </c>
      <c r="D1903" s="2" t="s">
        <v>46</v>
      </c>
      <c r="E1903" s="8">
        <v>350</v>
      </c>
      <c r="F1903" s="2" t="s">
        <v>2955</v>
      </c>
      <c r="G1903" s="2" t="s">
        <v>2956</v>
      </c>
      <c r="H1903" s="9">
        <v>42822</v>
      </c>
      <c r="I1903" s="2">
        <v>2017</v>
      </c>
      <c r="J1903" s="2">
        <v>3</v>
      </c>
      <c r="K1903" s="2" t="str">
        <f>VLOOKUP($C1903,Clients!$B:$F,K$6,0)</f>
        <v>Edgeclub</v>
      </c>
      <c r="L1903" s="2" t="str">
        <f>VLOOKUP($C1903,Clients!$B:$F,L$6,0)</f>
        <v>Foreign</v>
      </c>
      <c r="M1903" s="2" t="str">
        <f>VLOOKUP($C1903,Clients!$B:$F,M$6,0)</f>
        <v>PL</v>
      </c>
      <c r="N1903" s="2" t="str">
        <f>VLOOKUP($C1903,Clients!$B:$F,N$6,0)</f>
        <v>Poland</v>
      </c>
    </row>
    <row r="1904" spans="2:14" x14ac:dyDescent="0.2">
      <c r="B1904" s="8">
        <v>50.400000000000006</v>
      </c>
      <c r="C1904" s="2" t="s">
        <v>2857</v>
      </c>
      <c r="D1904" s="2" t="s">
        <v>46</v>
      </c>
      <c r="E1904" s="8">
        <v>1</v>
      </c>
      <c r="F1904" s="2" t="s">
        <v>2955</v>
      </c>
      <c r="G1904" s="2" t="s">
        <v>2957</v>
      </c>
      <c r="H1904" s="9">
        <v>42822</v>
      </c>
      <c r="I1904" s="2">
        <v>2017</v>
      </c>
      <c r="J1904" s="2">
        <v>3</v>
      </c>
      <c r="K1904" s="2" t="str">
        <f>VLOOKUP($C1904,Clients!$B:$F,K$6,0)</f>
        <v>Edgeclub</v>
      </c>
      <c r="L1904" s="2" t="str">
        <f>VLOOKUP($C1904,Clients!$B:$F,L$6,0)</f>
        <v>Foreign</v>
      </c>
      <c r="M1904" s="2" t="str">
        <f>VLOOKUP($C1904,Clients!$B:$F,M$6,0)</f>
        <v>PL</v>
      </c>
      <c r="N1904" s="2" t="str">
        <f>VLOOKUP($C1904,Clients!$B:$F,N$6,0)</f>
        <v>Poland</v>
      </c>
    </row>
    <row r="1905" spans="2:14" x14ac:dyDescent="0.2">
      <c r="B1905" s="8">
        <v>137882.304</v>
      </c>
      <c r="C1905" s="2" t="s">
        <v>2857</v>
      </c>
      <c r="D1905" s="2" t="s">
        <v>16</v>
      </c>
      <c r="E1905" s="8">
        <v>371</v>
      </c>
      <c r="F1905" s="2" t="s">
        <v>2958</v>
      </c>
      <c r="G1905" s="2" t="s">
        <v>2959</v>
      </c>
      <c r="H1905" s="9">
        <v>42825</v>
      </c>
      <c r="I1905" s="2">
        <v>2017</v>
      </c>
      <c r="J1905" s="2">
        <v>3</v>
      </c>
      <c r="K1905" s="2" t="str">
        <f>VLOOKUP($C1905,Clients!$B:$F,K$6,0)</f>
        <v>Edgeclub</v>
      </c>
      <c r="L1905" s="2" t="str">
        <f>VLOOKUP($C1905,Clients!$B:$F,L$6,0)</f>
        <v>Foreign</v>
      </c>
      <c r="M1905" s="2" t="str">
        <f>VLOOKUP($C1905,Clients!$B:$F,M$6,0)</f>
        <v>PL</v>
      </c>
      <c r="N1905" s="2" t="str">
        <f>VLOOKUP($C1905,Clients!$B:$F,N$6,0)</f>
        <v>Poland</v>
      </c>
    </row>
    <row r="1906" spans="2:14" x14ac:dyDescent="0.2">
      <c r="B1906" s="8">
        <v>0</v>
      </c>
      <c r="C1906" s="2" t="s">
        <v>2857</v>
      </c>
      <c r="D1906" s="2" t="s">
        <v>16</v>
      </c>
      <c r="E1906" s="8">
        <v>22.48</v>
      </c>
      <c r="F1906" s="2" t="s">
        <v>2960</v>
      </c>
      <c r="G1906" s="2" t="s">
        <v>2961</v>
      </c>
      <c r="H1906" s="9">
        <v>42825</v>
      </c>
      <c r="I1906" s="2">
        <v>2017</v>
      </c>
      <c r="J1906" s="2">
        <v>3</v>
      </c>
      <c r="K1906" s="2" t="str">
        <f>VLOOKUP($C1906,Clients!$B:$F,K$6,0)</f>
        <v>Edgeclub</v>
      </c>
      <c r="L1906" s="2" t="str">
        <f>VLOOKUP($C1906,Clients!$B:$F,L$6,0)</f>
        <v>Foreign</v>
      </c>
      <c r="M1906" s="2" t="str">
        <f>VLOOKUP($C1906,Clients!$B:$F,M$6,0)</f>
        <v>PL</v>
      </c>
      <c r="N1906" s="2" t="str">
        <f>VLOOKUP($C1906,Clients!$B:$F,N$6,0)</f>
        <v>Poland</v>
      </c>
    </row>
    <row r="1907" spans="2:14" x14ac:dyDescent="0.2">
      <c r="B1907" s="8">
        <v>89890.5</v>
      </c>
      <c r="C1907" s="2" t="s">
        <v>2857</v>
      </c>
      <c r="D1907" s="2" t="s">
        <v>16</v>
      </c>
      <c r="E1907" s="8">
        <v>239</v>
      </c>
      <c r="F1907" s="2" t="s">
        <v>2962</v>
      </c>
      <c r="G1907" s="2" t="s">
        <v>2963</v>
      </c>
      <c r="H1907" s="9">
        <v>42934</v>
      </c>
      <c r="I1907" s="2">
        <v>2017</v>
      </c>
      <c r="J1907" s="2">
        <v>7</v>
      </c>
      <c r="K1907" s="2" t="str">
        <f>VLOOKUP($C1907,Clients!$B:$F,K$6,0)</f>
        <v>Edgeclub</v>
      </c>
      <c r="L1907" s="2" t="str">
        <f>VLOOKUP($C1907,Clients!$B:$F,L$6,0)</f>
        <v>Foreign</v>
      </c>
      <c r="M1907" s="2" t="str">
        <f>VLOOKUP($C1907,Clients!$B:$F,M$6,0)</f>
        <v>PL</v>
      </c>
      <c r="N1907" s="2" t="str">
        <f>VLOOKUP($C1907,Clients!$B:$F,N$6,0)</f>
        <v>Poland</v>
      </c>
    </row>
    <row r="1908" spans="2:14" x14ac:dyDescent="0.2">
      <c r="B1908" s="8">
        <v>20267.100000000002</v>
      </c>
      <c r="C1908" s="2" t="s">
        <v>2857</v>
      </c>
      <c r="D1908" s="2" t="s">
        <v>16</v>
      </c>
      <c r="E1908" s="8">
        <v>45</v>
      </c>
      <c r="F1908" s="2" t="s">
        <v>2964</v>
      </c>
      <c r="G1908" s="2" t="s">
        <v>2965</v>
      </c>
      <c r="H1908" s="9">
        <v>43179</v>
      </c>
      <c r="I1908" s="2">
        <v>2018</v>
      </c>
      <c r="J1908" s="2">
        <v>3</v>
      </c>
      <c r="K1908" s="2" t="str">
        <f>VLOOKUP($C1908,Clients!$B:$F,K$6,0)</f>
        <v>Edgeclub</v>
      </c>
      <c r="L1908" s="2" t="str">
        <f>VLOOKUP($C1908,Clients!$B:$F,L$6,0)</f>
        <v>Foreign</v>
      </c>
      <c r="M1908" s="2" t="str">
        <f>VLOOKUP($C1908,Clients!$B:$F,M$6,0)</f>
        <v>PL</v>
      </c>
      <c r="N1908" s="2" t="str">
        <f>VLOOKUP($C1908,Clients!$B:$F,N$6,0)</f>
        <v>Poland</v>
      </c>
    </row>
    <row r="1909" spans="2:14" x14ac:dyDescent="0.2">
      <c r="B1909" s="8">
        <v>26495.7</v>
      </c>
      <c r="C1909" s="2" t="s">
        <v>2857</v>
      </c>
      <c r="D1909" s="2" t="s">
        <v>16</v>
      </c>
      <c r="E1909" s="8">
        <v>60</v>
      </c>
      <c r="F1909" s="2" t="s">
        <v>2966</v>
      </c>
      <c r="G1909" s="2" t="s">
        <v>2967</v>
      </c>
      <c r="H1909" s="9">
        <v>43236</v>
      </c>
      <c r="I1909" s="2">
        <v>2018</v>
      </c>
      <c r="J1909" s="2">
        <v>5</v>
      </c>
      <c r="K1909" s="2" t="str">
        <f>VLOOKUP($C1909,Clients!$B:$F,K$6,0)</f>
        <v>Edgeclub</v>
      </c>
      <c r="L1909" s="2" t="str">
        <f>VLOOKUP($C1909,Clients!$B:$F,L$6,0)</f>
        <v>Foreign</v>
      </c>
      <c r="M1909" s="2" t="str">
        <f>VLOOKUP($C1909,Clients!$B:$F,M$6,0)</f>
        <v>PL</v>
      </c>
      <c r="N1909" s="2" t="str">
        <f>VLOOKUP($C1909,Clients!$B:$F,N$6,0)</f>
        <v>Poland</v>
      </c>
    </row>
    <row r="1910" spans="2:14" x14ac:dyDescent="0.2">
      <c r="B1910" s="8">
        <v>35860.272000000004</v>
      </c>
      <c r="C1910" s="2" t="s">
        <v>2857</v>
      </c>
      <c r="D1910" s="2" t="s">
        <v>16</v>
      </c>
      <c r="E1910" s="8">
        <v>88</v>
      </c>
      <c r="F1910" s="2" t="s">
        <v>2968</v>
      </c>
      <c r="G1910" s="2" t="s">
        <v>2969</v>
      </c>
      <c r="H1910" s="9">
        <v>43272</v>
      </c>
      <c r="I1910" s="2">
        <v>2018</v>
      </c>
      <c r="J1910" s="2">
        <v>6</v>
      </c>
      <c r="K1910" s="2" t="str">
        <f>VLOOKUP($C1910,Clients!$B:$F,K$6,0)</f>
        <v>Edgeclub</v>
      </c>
      <c r="L1910" s="2" t="str">
        <f>VLOOKUP($C1910,Clients!$B:$F,L$6,0)</f>
        <v>Foreign</v>
      </c>
      <c r="M1910" s="2" t="str">
        <f>VLOOKUP($C1910,Clients!$B:$F,M$6,0)</f>
        <v>PL</v>
      </c>
      <c r="N1910" s="2" t="str">
        <f>VLOOKUP($C1910,Clients!$B:$F,N$6,0)</f>
        <v>Poland</v>
      </c>
    </row>
    <row r="1911" spans="2:14" x14ac:dyDescent="0.2">
      <c r="B1911" s="8">
        <v>117699.12</v>
      </c>
      <c r="C1911" s="2" t="s">
        <v>2970</v>
      </c>
      <c r="D1911" s="2" t="s">
        <v>239</v>
      </c>
      <c r="E1911" s="8">
        <v>381</v>
      </c>
      <c r="F1911" s="2" t="s">
        <v>2971</v>
      </c>
      <c r="G1911" s="2" t="s">
        <v>2972</v>
      </c>
      <c r="H1911" s="9">
        <v>41687</v>
      </c>
      <c r="I1911" s="2">
        <v>2014</v>
      </c>
      <c r="J1911" s="2">
        <v>2</v>
      </c>
      <c r="K1911" s="2" t="str">
        <f>VLOOKUP($C1911,Clients!$B:$F,K$6,0)</f>
        <v>Edgewire</v>
      </c>
      <c r="L1911" s="2" t="str">
        <f>VLOOKUP($C1911,Clients!$B:$F,L$6,0)</f>
        <v>Foreign</v>
      </c>
      <c r="M1911" s="2" t="str">
        <f>VLOOKUP($C1911,Clients!$B:$F,M$6,0)</f>
        <v>BY</v>
      </c>
      <c r="N1911" s="2" t="str">
        <f>VLOOKUP($C1911,Clients!$B:$F,N$6,0)</f>
        <v>Belarus</v>
      </c>
    </row>
    <row r="1912" spans="2:14" x14ac:dyDescent="0.2">
      <c r="B1912" s="8">
        <v>142338</v>
      </c>
      <c r="C1912" s="2" t="s">
        <v>2970</v>
      </c>
      <c r="D1912" s="2" t="s">
        <v>16</v>
      </c>
      <c r="E1912" s="8">
        <v>505</v>
      </c>
      <c r="F1912" s="2" t="s">
        <v>2973</v>
      </c>
      <c r="G1912" s="2" t="s">
        <v>2974</v>
      </c>
      <c r="H1912" s="9">
        <v>41715</v>
      </c>
      <c r="I1912" s="2">
        <v>2014</v>
      </c>
      <c r="J1912" s="2">
        <v>3</v>
      </c>
      <c r="K1912" s="2" t="str">
        <f>VLOOKUP($C1912,Clients!$B:$F,K$6,0)</f>
        <v>Edgewire</v>
      </c>
      <c r="L1912" s="2" t="str">
        <f>VLOOKUP($C1912,Clients!$B:$F,L$6,0)</f>
        <v>Foreign</v>
      </c>
      <c r="M1912" s="2" t="str">
        <f>VLOOKUP($C1912,Clients!$B:$F,M$6,0)</f>
        <v>BY</v>
      </c>
      <c r="N1912" s="2" t="str">
        <f>VLOOKUP($C1912,Clients!$B:$F,N$6,0)</f>
        <v>Belarus</v>
      </c>
    </row>
    <row r="1913" spans="2:14" x14ac:dyDescent="0.2">
      <c r="B1913" s="8">
        <v>141296.4</v>
      </c>
      <c r="C1913" s="2" t="s">
        <v>2970</v>
      </c>
      <c r="D1913" s="2" t="s">
        <v>16</v>
      </c>
      <c r="E1913" s="8">
        <v>455</v>
      </c>
      <c r="F1913" s="2" t="s">
        <v>2973</v>
      </c>
      <c r="G1913" s="2" t="s">
        <v>2975</v>
      </c>
      <c r="H1913" s="9">
        <v>41715</v>
      </c>
      <c r="I1913" s="2">
        <v>2014</v>
      </c>
      <c r="J1913" s="2">
        <v>3</v>
      </c>
      <c r="K1913" s="2" t="str">
        <f>VLOOKUP($C1913,Clients!$B:$F,K$6,0)</f>
        <v>Edgewire</v>
      </c>
      <c r="L1913" s="2" t="str">
        <f>VLOOKUP($C1913,Clients!$B:$F,L$6,0)</f>
        <v>Foreign</v>
      </c>
      <c r="M1913" s="2" t="str">
        <f>VLOOKUP($C1913,Clients!$B:$F,M$6,0)</f>
        <v>BY</v>
      </c>
      <c r="N1913" s="2" t="str">
        <f>VLOOKUP($C1913,Clients!$B:$F,N$6,0)</f>
        <v>Belarus</v>
      </c>
    </row>
    <row r="1914" spans="2:14" x14ac:dyDescent="0.2">
      <c r="B1914" s="8">
        <v>163410.23999999999</v>
      </c>
      <c r="C1914" s="2" t="s">
        <v>2970</v>
      </c>
      <c r="D1914" s="2" t="s">
        <v>16</v>
      </c>
      <c r="E1914" s="8">
        <v>409</v>
      </c>
      <c r="F1914" s="2" t="s">
        <v>2973</v>
      </c>
      <c r="G1914" s="2" t="s">
        <v>2976</v>
      </c>
      <c r="H1914" s="9">
        <v>41715</v>
      </c>
      <c r="I1914" s="2">
        <v>2014</v>
      </c>
      <c r="J1914" s="2">
        <v>3</v>
      </c>
      <c r="K1914" s="2" t="str">
        <f>VLOOKUP($C1914,Clients!$B:$F,K$6,0)</f>
        <v>Edgewire</v>
      </c>
      <c r="L1914" s="2" t="str">
        <f>VLOOKUP($C1914,Clients!$B:$F,L$6,0)</f>
        <v>Foreign</v>
      </c>
      <c r="M1914" s="2" t="str">
        <f>VLOOKUP($C1914,Clients!$B:$F,M$6,0)</f>
        <v>BY</v>
      </c>
      <c r="N1914" s="2" t="str">
        <f>VLOOKUP($C1914,Clients!$B:$F,N$6,0)</f>
        <v>Belarus</v>
      </c>
    </row>
    <row r="1915" spans="2:14" x14ac:dyDescent="0.2">
      <c r="B1915" s="8">
        <v>100172.94</v>
      </c>
      <c r="C1915" s="2" t="s">
        <v>2970</v>
      </c>
      <c r="D1915" s="2" t="s">
        <v>16</v>
      </c>
      <c r="E1915" s="8">
        <v>261</v>
      </c>
      <c r="F1915" s="2" t="s">
        <v>2973</v>
      </c>
      <c r="G1915" s="2" t="s">
        <v>2977</v>
      </c>
      <c r="H1915" s="9">
        <v>41718</v>
      </c>
      <c r="I1915" s="2">
        <v>2014</v>
      </c>
      <c r="J1915" s="2">
        <v>3</v>
      </c>
      <c r="K1915" s="2" t="str">
        <f>VLOOKUP($C1915,Clients!$B:$F,K$6,0)</f>
        <v>Edgewire</v>
      </c>
      <c r="L1915" s="2" t="str">
        <f>VLOOKUP($C1915,Clients!$B:$F,L$6,0)</f>
        <v>Foreign</v>
      </c>
      <c r="M1915" s="2" t="str">
        <f>VLOOKUP($C1915,Clients!$B:$F,M$6,0)</f>
        <v>BY</v>
      </c>
      <c r="N1915" s="2" t="str">
        <f>VLOOKUP($C1915,Clients!$B:$F,N$6,0)</f>
        <v>Belarus</v>
      </c>
    </row>
    <row r="1916" spans="2:14" x14ac:dyDescent="0.2">
      <c r="B1916" s="8">
        <v>119547.96</v>
      </c>
      <c r="C1916" s="2" t="s">
        <v>2970</v>
      </c>
      <c r="D1916" s="2" t="s">
        <v>16</v>
      </c>
      <c r="E1916" s="8">
        <v>358</v>
      </c>
      <c r="F1916" s="2" t="s">
        <v>2978</v>
      </c>
      <c r="G1916" s="2" t="s">
        <v>2979</v>
      </c>
      <c r="H1916" s="9">
        <v>42053</v>
      </c>
      <c r="I1916" s="2">
        <v>2015</v>
      </c>
      <c r="J1916" s="2">
        <v>2</v>
      </c>
      <c r="K1916" s="2" t="str">
        <f>VLOOKUP($C1916,Clients!$B:$F,K$6,0)</f>
        <v>Edgewire</v>
      </c>
      <c r="L1916" s="2" t="str">
        <f>VLOOKUP($C1916,Clients!$B:$F,L$6,0)</f>
        <v>Foreign</v>
      </c>
      <c r="M1916" s="2" t="str">
        <f>VLOOKUP($C1916,Clients!$B:$F,M$6,0)</f>
        <v>BY</v>
      </c>
      <c r="N1916" s="2" t="str">
        <f>VLOOKUP($C1916,Clients!$B:$F,N$6,0)</f>
        <v>Belarus</v>
      </c>
    </row>
    <row r="1917" spans="2:14" x14ac:dyDescent="0.2">
      <c r="B1917" s="8">
        <v>182340.48000000001</v>
      </c>
      <c r="C1917" s="2" t="s">
        <v>2970</v>
      </c>
      <c r="D1917" s="2" t="s">
        <v>16</v>
      </c>
      <c r="E1917" s="8">
        <v>469</v>
      </c>
      <c r="F1917" s="2" t="s">
        <v>2978</v>
      </c>
      <c r="G1917" s="2" t="s">
        <v>2980</v>
      </c>
      <c r="H1917" s="9">
        <v>42080</v>
      </c>
      <c r="I1917" s="2">
        <v>2015</v>
      </c>
      <c r="J1917" s="2">
        <v>3</v>
      </c>
      <c r="K1917" s="2" t="str">
        <f>VLOOKUP($C1917,Clients!$B:$F,K$6,0)</f>
        <v>Edgewire</v>
      </c>
      <c r="L1917" s="2" t="str">
        <f>VLOOKUP($C1917,Clients!$B:$F,L$6,0)</f>
        <v>Foreign</v>
      </c>
      <c r="M1917" s="2" t="str">
        <f>VLOOKUP($C1917,Clients!$B:$F,M$6,0)</f>
        <v>BY</v>
      </c>
      <c r="N1917" s="2" t="str">
        <f>VLOOKUP($C1917,Clients!$B:$F,N$6,0)</f>
        <v>Belarus</v>
      </c>
    </row>
    <row r="1918" spans="2:14" x14ac:dyDescent="0.2">
      <c r="B1918" s="8">
        <v>122200.512</v>
      </c>
      <c r="C1918" s="2" t="s">
        <v>2970</v>
      </c>
      <c r="D1918" s="2" t="s">
        <v>16</v>
      </c>
      <c r="E1918" s="8">
        <v>400</v>
      </c>
      <c r="F1918" s="2" t="s">
        <v>2978</v>
      </c>
      <c r="G1918" s="2" t="s">
        <v>2981</v>
      </c>
      <c r="H1918" s="9">
        <v>42081</v>
      </c>
      <c r="I1918" s="2">
        <v>2015</v>
      </c>
      <c r="J1918" s="2">
        <v>3</v>
      </c>
      <c r="K1918" s="2" t="str">
        <f>VLOOKUP($C1918,Clients!$B:$F,K$6,0)</f>
        <v>Edgewire</v>
      </c>
      <c r="L1918" s="2" t="str">
        <f>VLOOKUP($C1918,Clients!$B:$F,L$6,0)</f>
        <v>Foreign</v>
      </c>
      <c r="M1918" s="2" t="str">
        <f>VLOOKUP($C1918,Clients!$B:$F,M$6,0)</f>
        <v>BY</v>
      </c>
      <c r="N1918" s="2" t="str">
        <f>VLOOKUP($C1918,Clients!$B:$F,N$6,0)</f>
        <v>Belarus</v>
      </c>
    </row>
    <row r="1919" spans="2:14" x14ac:dyDescent="0.2">
      <c r="B1919" s="8">
        <v>139515.6</v>
      </c>
      <c r="C1919" s="2" t="s">
        <v>2970</v>
      </c>
      <c r="D1919" s="2" t="s">
        <v>16</v>
      </c>
      <c r="E1919" s="8">
        <v>328</v>
      </c>
      <c r="F1919" s="2" t="s">
        <v>2982</v>
      </c>
      <c r="G1919" s="2" t="s">
        <v>2983</v>
      </c>
      <c r="H1919" s="9">
        <v>42405</v>
      </c>
      <c r="I1919" s="2">
        <v>2016</v>
      </c>
      <c r="J1919" s="2">
        <v>2</v>
      </c>
      <c r="K1919" s="2" t="str">
        <f>VLOOKUP($C1919,Clients!$B:$F,K$6,0)</f>
        <v>Edgewire</v>
      </c>
      <c r="L1919" s="2" t="str">
        <f>VLOOKUP($C1919,Clients!$B:$F,L$6,0)</f>
        <v>Foreign</v>
      </c>
      <c r="M1919" s="2" t="str">
        <f>VLOOKUP($C1919,Clients!$B:$F,M$6,0)</f>
        <v>BY</v>
      </c>
      <c r="N1919" s="2" t="str">
        <f>VLOOKUP($C1919,Clients!$B:$F,N$6,0)</f>
        <v>Belarus</v>
      </c>
    </row>
    <row r="1920" spans="2:14" x14ac:dyDescent="0.2">
      <c r="B1920" s="8">
        <v>91350</v>
      </c>
      <c r="C1920" s="2" t="s">
        <v>2970</v>
      </c>
      <c r="D1920" s="2" t="s">
        <v>16</v>
      </c>
      <c r="E1920" s="8">
        <v>267</v>
      </c>
      <c r="F1920" s="2" t="s">
        <v>2984</v>
      </c>
      <c r="G1920" s="2" t="s">
        <v>2985</v>
      </c>
      <c r="H1920" s="9">
        <v>42450</v>
      </c>
      <c r="I1920" s="2">
        <v>2016</v>
      </c>
      <c r="J1920" s="2">
        <v>3</v>
      </c>
      <c r="K1920" s="2" t="str">
        <f>VLOOKUP($C1920,Clients!$B:$F,K$6,0)</f>
        <v>Edgewire</v>
      </c>
      <c r="L1920" s="2" t="str">
        <f>VLOOKUP($C1920,Clients!$B:$F,L$6,0)</f>
        <v>Foreign</v>
      </c>
      <c r="M1920" s="2" t="str">
        <f>VLOOKUP($C1920,Clients!$B:$F,M$6,0)</f>
        <v>BY</v>
      </c>
      <c r="N1920" s="2" t="str">
        <f>VLOOKUP($C1920,Clients!$B:$F,N$6,0)</f>
        <v>Belarus</v>
      </c>
    </row>
    <row r="1921" spans="2:14" x14ac:dyDescent="0.2">
      <c r="B1921" s="8">
        <v>51479.4</v>
      </c>
      <c r="C1921" s="2" t="s">
        <v>2986</v>
      </c>
      <c r="D1921" s="2" t="s">
        <v>16</v>
      </c>
      <c r="E1921" s="8">
        <v>111</v>
      </c>
      <c r="F1921" s="2" t="s">
        <v>2987</v>
      </c>
      <c r="G1921" s="2" t="s">
        <v>2988</v>
      </c>
      <c r="H1921" s="9">
        <v>41664</v>
      </c>
      <c r="I1921" s="2">
        <v>2014</v>
      </c>
      <c r="J1921" s="2">
        <v>1</v>
      </c>
      <c r="K1921" s="2" t="str">
        <f>VLOOKUP($C1921,Clients!$B:$F,K$6,0)</f>
        <v>Eimbee</v>
      </c>
      <c r="L1921" s="2" t="str">
        <f>VLOOKUP($C1921,Clients!$B:$F,L$6,0)</f>
        <v>Foreign</v>
      </c>
      <c r="M1921" s="2" t="str">
        <f>VLOOKUP($C1921,Clients!$B:$F,M$6,0)</f>
        <v>ID</v>
      </c>
      <c r="N1921" s="2" t="str">
        <f>VLOOKUP($C1921,Clients!$B:$F,N$6,0)</f>
        <v>Indonesia</v>
      </c>
    </row>
    <row r="1922" spans="2:14" x14ac:dyDescent="0.2">
      <c r="B1922" s="8">
        <v>5313</v>
      </c>
      <c r="C1922" s="2" t="s">
        <v>2986</v>
      </c>
      <c r="D1922" s="2" t="s">
        <v>16</v>
      </c>
      <c r="E1922" s="8">
        <v>1</v>
      </c>
      <c r="F1922" s="2" t="s">
        <v>2987</v>
      </c>
      <c r="G1922" s="2" t="s">
        <v>2989</v>
      </c>
      <c r="H1922" s="9">
        <v>41664</v>
      </c>
      <c r="I1922" s="2">
        <v>2014</v>
      </c>
      <c r="J1922" s="2">
        <v>1</v>
      </c>
      <c r="K1922" s="2" t="str">
        <f>VLOOKUP($C1922,Clients!$B:$F,K$6,0)</f>
        <v>Eimbee</v>
      </c>
      <c r="L1922" s="2" t="str">
        <f>VLOOKUP($C1922,Clients!$B:$F,L$6,0)</f>
        <v>Foreign</v>
      </c>
      <c r="M1922" s="2" t="str">
        <f>VLOOKUP($C1922,Clients!$B:$F,M$6,0)</f>
        <v>ID</v>
      </c>
      <c r="N1922" s="2" t="str">
        <f>VLOOKUP($C1922,Clients!$B:$F,N$6,0)</f>
        <v>Indonesia</v>
      </c>
    </row>
    <row r="1923" spans="2:14" x14ac:dyDescent="0.2">
      <c r="B1923" s="8">
        <v>6925.8</v>
      </c>
      <c r="C1923" s="2" t="s">
        <v>2986</v>
      </c>
      <c r="D1923" s="2" t="s">
        <v>16</v>
      </c>
      <c r="E1923" s="8">
        <v>41</v>
      </c>
      <c r="F1923" s="2" t="s">
        <v>2990</v>
      </c>
      <c r="G1923" s="2" t="s">
        <v>2991</v>
      </c>
      <c r="H1923" s="9">
        <v>41676</v>
      </c>
      <c r="I1923" s="2">
        <v>2014</v>
      </c>
      <c r="J1923" s="2">
        <v>2</v>
      </c>
      <c r="K1923" s="2" t="str">
        <f>VLOOKUP($C1923,Clients!$B:$F,K$6,0)</f>
        <v>Eimbee</v>
      </c>
      <c r="L1923" s="2" t="str">
        <f>VLOOKUP($C1923,Clients!$B:$F,L$6,0)</f>
        <v>Foreign</v>
      </c>
      <c r="M1923" s="2" t="str">
        <f>VLOOKUP($C1923,Clients!$B:$F,M$6,0)</f>
        <v>ID</v>
      </c>
      <c r="N1923" s="2" t="str">
        <f>VLOOKUP($C1923,Clients!$B:$F,N$6,0)</f>
        <v>Indonesia</v>
      </c>
    </row>
    <row r="1924" spans="2:14" x14ac:dyDescent="0.2">
      <c r="B1924" s="8">
        <v>1218</v>
      </c>
      <c r="C1924" s="2" t="s">
        <v>2986</v>
      </c>
      <c r="D1924" s="2" t="s">
        <v>16</v>
      </c>
      <c r="E1924" s="8">
        <v>1</v>
      </c>
      <c r="F1924" s="2" t="s">
        <v>2990</v>
      </c>
      <c r="G1924" s="2" t="s">
        <v>2992</v>
      </c>
      <c r="H1924" s="9">
        <v>41676</v>
      </c>
      <c r="I1924" s="2">
        <v>2014</v>
      </c>
      <c r="J1924" s="2">
        <v>2</v>
      </c>
      <c r="K1924" s="2" t="str">
        <f>VLOOKUP($C1924,Clients!$B:$F,K$6,0)</f>
        <v>Eimbee</v>
      </c>
      <c r="L1924" s="2" t="str">
        <f>VLOOKUP($C1924,Clients!$B:$F,L$6,0)</f>
        <v>Foreign</v>
      </c>
      <c r="M1924" s="2" t="str">
        <f>VLOOKUP($C1924,Clients!$B:$F,M$6,0)</f>
        <v>ID</v>
      </c>
      <c r="N1924" s="2" t="str">
        <f>VLOOKUP($C1924,Clients!$B:$F,N$6,0)</f>
        <v>Indonesia</v>
      </c>
    </row>
    <row r="1925" spans="2:14" x14ac:dyDescent="0.2">
      <c r="B1925" s="8">
        <v>7291.2000000000007</v>
      </c>
      <c r="C1925" s="2" t="s">
        <v>2986</v>
      </c>
      <c r="D1925" s="2" t="s">
        <v>16</v>
      </c>
      <c r="E1925" s="8">
        <v>28</v>
      </c>
      <c r="F1925" s="2" t="s">
        <v>2993</v>
      </c>
      <c r="G1925" s="2" t="s">
        <v>2994</v>
      </c>
      <c r="H1925" s="9">
        <v>41682</v>
      </c>
      <c r="I1925" s="2">
        <v>2014</v>
      </c>
      <c r="J1925" s="2">
        <v>2</v>
      </c>
      <c r="K1925" s="2" t="str">
        <f>VLOOKUP($C1925,Clients!$B:$F,K$6,0)</f>
        <v>Eimbee</v>
      </c>
      <c r="L1925" s="2" t="str">
        <f>VLOOKUP($C1925,Clients!$B:$F,L$6,0)</f>
        <v>Foreign</v>
      </c>
      <c r="M1925" s="2" t="str">
        <f>VLOOKUP($C1925,Clients!$B:$F,M$6,0)</f>
        <v>ID</v>
      </c>
      <c r="N1925" s="2" t="str">
        <f>VLOOKUP($C1925,Clients!$B:$F,N$6,0)</f>
        <v>Indonesia</v>
      </c>
    </row>
    <row r="1926" spans="2:14" x14ac:dyDescent="0.2">
      <c r="B1926" s="8">
        <v>1155</v>
      </c>
      <c r="C1926" s="2" t="s">
        <v>2986</v>
      </c>
      <c r="D1926" s="2" t="s">
        <v>16</v>
      </c>
      <c r="E1926" s="8">
        <v>1</v>
      </c>
      <c r="F1926" s="2" t="s">
        <v>2993</v>
      </c>
      <c r="G1926" s="2" t="s">
        <v>2995</v>
      </c>
      <c r="H1926" s="9">
        <v>41682</v>
      </c>
      <c r="I1926" s="2">
        <v>2014</v>
      </c>
      <c r="J1926" s="2">
        <v>2</v>
      </c>
      <c r="K1926" s="2" t="str">
        <f>VLOOKUP($C1926,Clients!$B:$F,K$6,0)</f>
        <v>Eimbee</v>
      </c>
      <c r="L1926" s="2" t="str">
        <f>VLOOKUP($C1926,Clients!$B:$F,L$6,0)</f>
        <v>Foreign</v>
      </c>
      <c r="M1926" s="2" t="str">
        <f>VLOOKUP($C1926,Clients!$B:$F,M$6,0)</f>
        <v>ID</v>
      </c>
      <c r="N1926" s="2" t="str">
        <f>VLOOKUP($C1926,Clients!$B:$F,N$6,0)</f>
        <v>Indonesia</v>
      </c>
    </row>
    <row r="1927" spans="2:14" x14ac:dyDescent="0.2">
      <c r="B1927" s="8">
        <v>491.40000000000003</v>
      </c>
      <c r="C1927" s="2" t="s">
        <v>2986</v>
      </c>
      <c r="D1927" s="2" t="s">
        <v>16</v>
      </c>
      <c r="E1927" s="8">
        <v>2</v>
      </c>
      <c r="F1927" s="2" t="s">
        <v>2996</v>
      </c>
      <c r="G1927" s="2" t="s">
        <v>2997</v>
      </c>
      <c r="H1927" s="9">
        <v>41695</v>
      </c>
      <c r="I1927" s="2">
        <v>2014</v>
      </c>
      <c r="J1927" s="2">
        <v>2</v>
      </c>
      <c r="K1927" s="2" t="str">
        <f>VLOOKUP($C1927,Clients!$B:$F,K$6,0)</f>
        <v>Eimbee</v>
      </c>
      <c r="L1927" s="2" t="str">
        <f>VLOOKUP($C1927,Clients!$B:$F,L$6,0)</f>
        <v>Foreign</v>
      </c>
      <c r="M1927" s="2" t="str">
        <f>VLOOKUP($C1927,Clients!$B:$F,M$6,0)</f>
        <v>ID</v>
      </c>
      <c r="N1927" s="2" t="str">
        <f>VLOOKUP($C1927,Clients!$B:$F,N$6,0)</f>
        <v>Indonesia</v>
      </c>
    </row>
    <row r="1928" spans="2:14" x14ac:dyDescent="0.2">
      <c r="B1928" s="8">
        <v>51710.400000000001</v>
      </c>
      <c r="C1928" s="2" t="s">
        <v>2986</v>
      </c>
      <c r="D1928" s="2" t="s">
        <v>16</v>
      </c>
      <c r="E1928" s="8">
        <v>114</v>
      </c>
      <c r="F1928" s="2" t="s">
        <v>2998</v>
      </c>
      <c r="G1928" s="2" t="s">
        <v>2999</v>
      </c>
      <c r="H1928" s="9">
        <v>41733</v>
      </c>
      <c r="I1928" s="2">
        <v>2014</v>
      </c>
      <c r="J1928" s="2">
        <v>4</v>
      </c>
      <c r="K1928" s="2" t="str">
        <f>VLOOKUP($C1928,Clients!$B:$F,K$6,0)</f>
        <v>Eimbee</v>
      </c>
      <c r="L1928" s="2" t="str">
        <f>VLOOKUP($C1928,Clients!$B:$F,L$6,0)</f>
        <v>Foreign</v>
      </c>
      <c r="M1928" s="2" t="str">
        <f>VLOOKUP($C1928,Clients!$B:$F,M$6,0)</f>
        <v>ID</v>
      </c>
      <c r="N1928" s="2" t="str">
        <f>VLOOKUP($C1928,Clients!$B:$F,N$6,0)</f>
        <v>Indonesia</v>
      </c>
    </row>
    <row r="1929" spans="2:14" x14ac:dyDescent="0.2">
      <c r="B1929" s="8">
        <v>139078.80000000002</v>
      </c>
      <c r="C1929" s="2" t="s">
        <v>2986</v>
      </c>
      <c r="D1929" s="2" t="s">
        <v>16</v>
      </c>
      <c r="E1929" s="8">
        <v>365</v>
      </c>
      <c r="F1929" s="2" t="s">
        <v>2998</v>
      </c>
      <c r="G1929" s="2" t="s">
        <v>3000</v>
      </c>
      <c r="H1929" s="9">
        <v>41771</v>
      </c>
      <c r="I1929" s="2">
        <v>2014</v>
      </c>
      <c r="J1929" s="2">
        <v>5</v>
      </c>
      <c r="K1929" s="2" t="str">
        <f>VLOOKUP($C1929,Clients!$B:$F,K$6,0)</f>
        <v>Eimbee</v>
      </c>
      <c r="L1929" s="2" t="str">
        <f>VLOOKUP($C1929,Clients!$B:$F,L$6,0)</f>
        <v>Foreign</v>
      </c>
      <c r="M1929" s="2" t="str">
        <f>VLOOKUP($C1929,Clients!$B:$F,M$6,0)</f>
        <v>ID</v>
      </c>
      <c r="N1929" s="2" t="str">
        <f>VLOOKUP($C1929,Clients!$B:$F,N$6,0)</f>
        <v>Indonesia</v>
      </c>
    </row>
    <row r="1930" spans="2:14" x14ac:dyDescent="0.2">
      <c r="B1930" s="8">
        <v>65688</v>
      </c>
      <c r="C1930" s="2" t="s">
        <v>2986</v>
      </c>
      <c r="D1930" s="2" t="s">
        <v>16</v>
      </c>
      <c r="E1930" s="8">
        <v>163</v>
      </c>
      <c r="F1930" s="2" t="s">
        <v>3001</v>
      </c>
      <c r="G1930" s="2" t="s">
        <v>3002</v>
      </c>
      <c r="H1930" s="9">
        <v>41776</v>
      </c>
      <c r="I1930" s="2">
        <v>2014</v>
      </c>
      <c r="J1930" s="2">
        <v>5</v>
      </c>
      <c r="K1930" s="2" t="str">
        <f>VLOOKUP($C1930,Clients!$B:$F,K$6,0)</f>
        <v>Eimbee</v>
      </c>
      <c r="L1930" s="2" t="str">
        <f>VLOOKUP($C1930,Clients!$B:$F,L$6,0)</f>
        <v>Foreign</v>
      </c>
      <c r="M1930" s="2" t="str">
        <f>VLOOKUP($C1930,Clients!$B:$F,M$6,0)</f>
        <v>ID</v>
      </c>
      <c r="N1930" s="2" t="str">
        <f>VLOOKUP($C1930,Clients!$B:$F,N$6,0)</f>
        <v>Indonesia</v>
      </c>
    </row>
    <row r="1931" spans="2:14" x14ac:dyDescent="0.2">
      <c r="B1931" s="8">
        <v>29433.600000000002</v>
      </c>
      <c r="C1931" s="2" t="s">
        <v>2986</v>
      </c>
      <c r="D1931" s="2" t="s">
        <v>16</v>
      </c>
      <c r="E1931" s="8">
        <v>73</v>
      </c>
      <c r="F1931" s="2" t="s">
        <v>3001</v>
      </c>
      <c r="G1931" s="2" t="s">
        <v>3003</v>
      </c>
      <c r="H1931" s="9">
        <v>41776</v>
      </c>
      <c r="I1931" s="2">
        <v>2014</v>
      </c>
      <c r="J1931" s="2">
        <v>5</v>
      </c>
      <c r="K1931" s="2" t="str">
        <f>VLOOKUP($C1931,Clients!$B:$F,K$6,0)</f>
        <v>Eimbee</v>
      </c>
      <c r="L1931" s="2" t="str">
        <f>VLOOKUP($C1931,Clients!$B:$F,L$6,0)</f>
        <v>Foreign</v>
      </c>
      <c r="M1931" s="2" t="str">
        <f>VLOOKUP($C1931,Clients!$B:$F,M$6,0)</f>
        <v>ID</v>
      </c>
      <c r="N1931" s="2" t="str">
        <f>VLOOKUP($C1931,Clients!$B:$F,N$6,0)</f>
        <v>Indonesia</v>
      </c>
    </row>
    <row r="1932" spans="2:14" x14ac:dyDescent="0.2">
      <c r="B1932" s="8">
        <v>27518.400000000001</v>
      </c>
      <c r="C1932" s="2" t="s">
        <v>2986</v>
      </c>
      <c r="D1932" s="2" t="s">
        <v>16</v>
      </c>
      <c r="E1932" s="8">
        <v>72</v>
      </c>
      <c r="F1932" s="2" t="s">
        <v>3001</v>
      </c>
      <c r="G1932" s="2" t="s">
        <v>3004</v>
      </c>
      <c r="H1932" s="9">
        <v>41776</v>
      </c>
      <c r="I1932" s="2">
        <v>2014</v>
      </c>
      <c r="J1932" s="2">
        <v>5</v>
      </c>
      <c r="K1932" s="2" t="str">
        <f>VLOOKUP($C1932,Clients!$B:$F,K$6,0)</f>
        <v>Eimbee</v>
      </c>
      <c r="L1932" s="2" t="str">
        <f>VLOOKUP($C1932,Clients!$B:$F,L$6,0)</f>
        <v>Foreign</v>
      </c>
      <c r="M1932" s="2" t="str">
        <f>VLOOKUP($C1932,Clients!$B:$F,M$6,0)</f>
        <v>ID</v>
      </c>
      <c r="N1932" s="2" t="str">
        <f>VLOOKUP($C1932,Clients!$B:$F,N$6,0)</f>
        <v>Indonesia</v>
      </c>
    </row>
    <row r="1933" spans="2:14" x14ac:dyDescent="0.2">
      <c r="B1933" s="8">
        <v>61017.600000000006</v>
      </c>
      <c r="C1933" s="2" t="s">
        <v>2986</v>
      </c>
      <c r="D1933" s="2" t="s">
        <v>16</v>
      </c>
      <c r="E1933" s="8">
        <v>183</v>
      </c>
      <c r="F1933" s="2" t="s">
        <v>3005</v>
      </c>
      <c r="G1933" s="2" t="s">
        <v>3006</v>
      </c>
      <c r="H1933" s="9">
        <v>41817</v>
      </c>
      <c r="I1933" s="2">
        <v>2014</v>
      </c>
      <c r="J1933" s="2">
        <v>6</v>
      </c>
      <c r="K1933" s="2" t="str">
        <f>VLOOKUP($C1933,Clients!$B:$F,K$6,0)</f>
        <v>Eimbee</v>
      </c>
      <c r="L1933" s="2" t="str">
        <f>VLOOKUP($C1933,Clients!$B:$F,L$6,0)</f>
        <v>Foreign</v>
      </c>
      <c r="M1933" s="2" t="str">
        <f>VLOOKUP($C1933,Clients!$B:$F,M$6,0)</f>
        <v>ID</v>
      </c>
      <c r="N1933" s="2" t="str">
        <f>VLOOKUP($C1933,Clients!$B:$F,N$6,0)</f>
        <v>Indonesia</v>
      </c>
    </row>
    <row r="1934" spans="2:14" x14ac:dyDescent="0.2">
      <c r="B1934" s="8">
        <v>29047.200000000001</v>
      </c>
      <c r="C1934" s="2" t="s">
        <v>2986</v>
      </c>
      <c r="D1934" s="2" t="s">
        <v>16</v>
      </c>
      <c r="E1934" s="8">
        <v>72</v>
      </c>
      <c r="F1934" s="2" t="s">
        <v>3007</v>
      </c>
      <c r="G1934" s="2" t="s">
        <v>3008</v>
      </c>
      <c r="H1934" s="9">
        <v>41838</v>
      </c>
      <c r="I1934" s="2">
        <v>2014</v>
      </c>
      <c r="J1934" s="2">
        <v>7</v>
      </c>
      <c r="K1934" s="2" t="str">
        <f>VLOOKUP($C1934,Clients!$B:$F,K$6,0)</f>
        <v>Eimbee</v>
      </c>
      <c r="L1934" s="2" t="str">
        <f>VLOOKUP($C1934,Clients!$B:$F,L$6,0)</f>
        <v>Foreign</v>
      </c>
      <c r="M1934" s="2" t="str">
        <f>VLOOKUP($C1934,Clients!$B:$F,M$6,0)</f>
        <v>ID</v>
      </c>
      <c r="N1934" s="2" t="str">
        <f>VLOOKUP($C1934,Clients!$B:$F,N$6,0)</f>
        <v>Indonesia</v>
      </c>
    </row>
    <row r="1935" spans="2:14" x14ac:dyDescent="0.2">
      <c r="B1935" s="8">
        <v>382536</v>
      </c>
      <c r="C1935" s="2" t="s">
        <v>2986</v>
      </c>
      <c r="D1935" s="2" t="s">
        <v>16</v>
      </c>
      <c r="E1935" s="8">
        <v>231</v>
      </c>
      <c r="F1935" s="2" t="s">
        <v>3009</v>
      </c>
      <c r="G1935" s="2" t="s">
        <v>3010</v>
      </c>
      <c r="H1935" s="9">
        <v>41894</v>
      </c>
      <c r="I1935" s="2">
        <v>2014</v>
      </c>
      <c r="J1935" s="2">
        <v>9</v>
      </c>
      <c r="K1935" s="2" t="str">
        <f>VLOOKUP($C1935,Clients!$B:$F,K$6,0)</f>
        <v>Eimbee</v>
      </c>
      <c r="L1935" s="2" t="str">
        <f>VLOOKUP($C1935,Clients!$B:$F,L$6,0)</f>
        <v>Foreign</v>
      </c>
      <c r="M1935" s="2" t="str">
        <f>VLOOKUP($C1935,Clients!$B:$F,M$6,0)</f>
        <v>ID</v>
      </c>
      <c r="N1935" s="2" t="str">
        <f>VLOOKUP($C1935,Clients!$B:$F,N$6,0)</f>
        <v>Indonesia</v>
      </c>
    </row>
    <row r="1936" spans="2:14" x14ac:dyDescent="0.2">
      <c r="B1936" s="8">
        <v>92794.8</v>
      </c>
      <c r="C1936" s="2" t="s">
        <v>2986</v>
      </c>
      <c r="D1936" s="2" t="s">
        <v>16</v>
      </c>
      <c r="E1936" s="8">
        <v>42</v>
      </c>
      <c r="F1936" s="2" t="s">
        <v>3011</v>
      </c>
      <c r="G1936" s="2" t="s">
        <v>3012</v>
      </c>
      <c r="H1936" s="9">
        <v>41894</v>
      </c>
      <c r="I1936" s="2">
        <v>2014</v>
      </c>
      <c r="J1936" s="2">
        <v>9</v>
      </c>
      <c r="K1936" s="2" t="str">
        <f>VLOOKUP($C1936,Clients!$B:$F,K$6,0)</f>
        <v>Eimbee</v>
      </c>
      <c r="L1936" s="2" t="str">
        <f>VLOOKUP($C1936,Clients!$B:$F,L$6,0)</f>
        <v>Foreign</v>
      </c>
      <c r="M1936" s="2" t="str">
        <f>VLOOKUP($C1936,Clients!$B:$F,M$6,0)</f>
        <v>ID</v>
      </c>
      <c r="N1936" s="2" t="str">
        <f>VLOOKUP($C1936,Clients!$B:$F,N$6,0)</f>
        <v>Indonesia</v>
      </c>
    </row>
    <row r="1937" spans="2:14" x14ac:dyDescent="0.2">
      <c r="B1937" s="8">
        <v>0</v>
      </c>
      <c r="C1937" s="2" t="s">
        <v>2986</v>
      </c>
      <c r="D1937" s="2" t="s">
        <v>20</v>
      </c>
      <c r="E1937" s="8">
        <v>19</v>
      </c>
      <c r="F1937" s="2" t="s">
        <v>3013</v>
      </c>
      <c r="G1937" s="2" t="s">
        <v>3014</v>
      </c>
      <c r="H1937" s="9">
        <v>41905</v>
      </c>
      <c r="I1937" s="2">
        <v>2014</v>
      </c>
      <c r="J1937" s="2">
        <v>9</v>
      </c>
      <c r="K1937" s="2" t="str">
        <f>VLOOKUP($C1937,Clients!$B:$F,K$6,0)</f>
        <v>Eimbee</v>
      </c>
      <c r="L1937" s="2" t="str">
        <f>VLOOKUP($C1937,Clients!$B:$F,L$6,0)</f>
        <v>Foreign</v>
      </c>
      <c r="M1937" s="2" t="str">
        <f>VLOOKUP($C1937,Clients!$B:$F,M$6,0)</f>
        <v>ID</v>
      </c>
      <c r="N1937" s="2" t="str">
        <f>VLOOKUP($C1937,Clients!$B:$F,N$6,0)</f>
        <v>Indonesia</v>
      </c>
    </row>
    <row r="1938" spans="2:14" x14ac:dyDescent="0.2">
      <c r="B1938" s="8">
        <v>420</v>
      </c>
      <c r="C1938" s="2" t="s">
        <v>2986</v>
      </c>
      <c r="D1938" s="2" t="s">
        <v>16</v>
      </c>
      <c r="E1938" s="8">
        <v>1</v>
      </c>
      <c r="F1938" s="2" t="s">
        <v>3009</v>
      </c>
      <c r="G1938" s="2" t="s">
        <v>3015</v>
      </c>
      <c r="H1938" s="9">
        <v>41906</v>
      </c>
      <c r="I1938" s="2">
        <v>2014</v>
      </c>
      <c r="J1938" s="2">
        <v>9</v>
      </c>
      <c r="K1938" s="2" t="str">
        <f>VLOOKUP($C1938,Clients!$B:$F,K$6,0)</f>
        <v>Eimbee</v>
      </c>
      <c r="L1938" s="2" t="str">
        <f>VLOOKUP($C1938,Clients!$B:$F,L$6,0)</f>
        <v>Foreign</v>
      </c>
      <c r="M1938" s="2" t="str">
        <f>VLOOKUP($C1938,Clients!$B:$F,M$6,0)</f>
        <v>ID</v>
      </c>
      <c r="N1938" s="2" t="str">
        <f>VLOOKUP($C1938,Clients!$B:$F,N$6,0)</f>
        <v>Indonesia</v>
      </c>
    </row>
    <row r="1939" spans="2:14" x14ac:dyDescent="0.2">
      <c r="B1939" s="8">
        <v>69741.42</v>
      </c>
      <c r="C1939" s="2" t="s">
        <v>2986</v>
      </c>
      <c r="D1939" s="2" t="s">
        <v>16</v>
      </c>
      <c r="E1939" s="8">
        <v>313</v>
      </c>
      <c r="F1939" s="2" t="s">
        <v>3016</v>
      </c>
      <c r="G1939" s="2" t="s">
        <v>3017</v>
      </c>
      <c r="H1939" s="9">
        <v>41929</v>
      </c>
      <c r="I1939" s="2">
        <v>2014</v>
      </c>
      <c r="J1939" s="2">
        <v>10</v>
      </c>
      <c r="K1939" s="2" t="str">
        <f>VLOOKUP($C1939,Clients!$B:$F,K$6,0)</f>
        <v>Eimbee</v>
      </c>
      <c r="L1939" s="2" t="str">
        <f>VLOOKUP($C1939,Clients!$B:$F,L$6,0)</f>
        <v>Foreign</v>
      </c>
      <c r="M1939" s="2" t="str">
        <f>VLOOKUP($C1939,Clients!$B:$F,M$6,0)</f>
        <v>ID</v>
      </c>
      <c r="N1939" s="2" t="str">
        <f>VLOOKUP($C1939,Clients!$B:$F,N$6,0)</f>
        <v>Indonesia</v>
      </c>
    </row>
    <row r="1940" spans="2:14" x14ac:dyDescent="0.2">
      <c r="B1940" s="8">
        <v>0</v>
      </c>
      <c r="C1940" s="2" t="s">
        <v>2986</v>
      </c>
      <c r="D1940" s="2" t="s">
        <v>20</v>
      </c>
      <c r="E1940" s="8">
        <v>8</v>
      </c>
      <c r="F1940" s="2" t="s">
        <v>3018</v>
      </c>
      <c r="G1940" s="2" t="s">
        <v>3019</v>
      </c>
      <c r="H1940" s="9">
        <v>41933</v>
      </c>
      <c r="I1940" s="2">
        <v>2014</v>
      </c>
      <c r="J1940" s="2">
        <v>10</v>
      </c>
      <c r="K1940" s="2" t="str">
        <f>VLOOKUP($C1940,Clients!$B:$F,K$6,0)</f>
        <v>Eimbee</v>
      </c>
      <c r="L1940" s="2" t="str">
        <f>VLOOKUP($C1940,Clients!$B:$F,L$6,0)</f>
        <v>Foreign</v>
      </c>
      <c r="M1940" s="2" t="str">
        <f>VLOOKUP($C1940,Clients!$B:$F,M$6,0)</f>
        <v>ID</v>
      </c>
      <c r="N1940" s="2" t="str">
        <f>VLOOKUP($C1940,Clients!$B:$F,N$6,0)</f>
        <v>Indonesia</v>
      </c>
    </row>
    <row r="1941" spans="2:14" x14ac:dyDescent="0.2">
      <c r="B1941" s="8">
        <v>79850.400000000009</v>
      </c>
      <c r="C1941" s="2" t="s">
        <v>2986</v>
      </c>
      <c r="D1941" s="2" t="s">
        <v>16</v>
      </c>
      <c r="E1941" s="8">
        <v>198</v>
      </c>
      <c r="F1941" s="2" t="s">
        <v>3020</v>
      </c>
      <c r="G1941" s="2" t="s">
        <v>3021</v>
      </c>
      <c r="H1941" s="9">
        <v>41957</v>
      </c>
      <c r="I1941" s="2">
        <v>2014</v>
      </c>
      <c r="J1941" s="2">
        <v>11</v>
      </c>
      <c r="K1941" s="2" t="str">
        <f>VLOOKUP($C1941,Clients!$B:$F,K$6,0)</f>
        <v>Eimbee</v>
      </c>
      <c r="L1941" s="2" t="str">
        <f>VLOOKUP($C1941,Clients!$B:$F,L$6,0)</f>
        <v>Foreign</v>
      </c>
      <c r="M1941" s="2" t="str">
        <f>VLOOKUP($C1941,Clients!$B:$F,M$6,0)</f>
        <v>ID</v>
      </c>
      <c r="N1941" s="2" t="str">
        <f>VLOOKUP($C1941,Clients!$B:$F,N$6,0)</f>
        <v>Indonesia</v>
      </c>
    </row>
    <row r="1942" spans="2:14" x14ac:dyDescent="0.2">
      <c r="B1942" s="8">
        <v>0</v>
      </c>
      <c r="C1942" s="2" t="s">
        <v>2986</v>
      </c>
      <c r="D1942" s="2" t="s">
        <v>20</v>
      </c>
      <c r="E1942" s="8">
        <v>15</v>
      </c>
      <c r="F1942" s="2" t="s">
        <v>3022</v>
      </c>
      <c r="G1942" s="2" t="s">
        <v>3023</v>
      </c>
      <c r="H1942" s="9">
        <v>41978</v>
      </c>
      <c r="I1942" s="2">
        <v>2014</v>
      </c>
      <c r="J1942" s="2">
        <v>12</v>
      </c>
      <c r="K1942" s="2" t="str">
        <f>VLOOKUP($C1942,Clients!$B:$F,K$6,0)</f>
        <v>Eimbee</v>
      </c>
      <c r="L1942" s="2" t="str">
        <f>VLOOKUP($C1942,Clients!$B:$F,L$6,0)</f>
        <v>Foreign</v>
      </c>
      <c r="M1942" s="2" t="str">
        <f>VLOOKUP($C1942,Clients!$B:$F,M$6,0)</f>
        <v>ID</v>
      </c>
      <c r="N1942" s="2" t="str">
        <f>VLOOKUP($C1942,Clients!$B:$F,N$6,0)</f>
        <v>Indonesia</v>
      </c>
    </row>
    <row r="1943" spans="2:14" x14ac:dyDescent="0.2">
      <c r="B1943" s="8">
        <v>9672.6</v>
      </c>
      <c r="C1943" s="2" t="s">
        <v>2986</v>
      </c>
      <c r="D1943" s="2" t="s">
        <v>16</v>
      </c>
      <c r="E1943" s="8">
        <v>24</v>
      </c>
      <c r="F1943" s="2" t="s">
        <v>3024</v>
      </c>
      <c r="G1943" s="2" t="s">
        <v>3025</v>
      </c>
      <c r="H1943" s="9">
        <v>41985</v>
      </c>
      <c r="I1943" s="2">
        <v>2014</v>
      </c>
      <c r="J1943" s="2">
        <v>12</v>
      </c>
      <c r="K1943" s="2" t="str">
        <f>VLOOKUP($C1943,Clients!$B:$F,K$6,0)</f>
        <v>Eimbee</v>
      </c>
      <c r="L1943" s="2" t="str">
        <f>VLOOKUP($C1943,Clients!$B:$F,L$6,0)</f>
        <v>Foreign</v>
      </c>
      <c r="M1943" s="2" t="str">
        <f>VLOOKUP($C1943,Clients!$B:$F,M$6,0)</f>
        <v>ID</v>
      </c>
      <c r="N1943" s="2" t="str">
        <f>VLOOKUP($C1943,Clients!$B:$F,N$6,0)</f>
        <v>Indonesia</v>
      </c>
    </row>
    <row r="1944" spans="2:14" x14ac:dyDescent="0.2">
      <c r="B1944" s="8">
        <v>35481.599999999999</v>
      </c>
      <c r="C1944" s="2" t="s">
        <v>2986</v>
      </c>
      <c r="D1944" s="2" t="s">
        <v>16</v>
      </c>
      <c r="E1944" s="8">
        <v>88</v>
      </c>
      <c r="F1944" s="2" t="s">
        <v>3020</v>
      </c>
      <c r="G1944" s="2" t="s">
        <v>3026</v>
      </c>
      <c r="H1944" s="9">
        <v>42034</v>
      </c>
      <c r="I1944" s="2">
        <v>2015</v>
      </c>
      <c r="J1944" s="2">
        <v>1</v>
      </c>
      <c r="K1944" s="2" t="str">
        <f>VLOOKUP($C1944,Clients!$B:$F,K$6,0)</f>
        <v>Eimbee</v>
      </c>
      <c r="L1944" s="2" t="str">
        <f>VLOOKUP($C1944,Clients!$B:$F,L$6,0)</f>
        <v>Foreign</v>
      </c>
      <c r="M1944" s="2" t="str">
        <f>VLOOKUP($C1944,Clients!$B:$F,M$6,0)</f>
        <v>ID</v>
      </c>
      <c r="N1944" s="2" t="str">
        <f>VLOOKUP($C1944,Clients!$B:$F,N$6,0)</f>
        <v>Indonesia</v>
      </c>
    </row>
    <row r="1945" spans="2:14" x14ac:dyDescent="0.2">
      <c r="B1945" s="8">
        <v>4519.2</v>
      </c>
      <c r="C1945" s="2" t="s">
        <v>2986</v>
      </c>
      <c r="D1945" s="2" t="s">
        <v>16</v>
      </c>
      <c r="E1945" s="8">
        <v>11</v>
      </c>
      <c r="F1945" s="2" t="s">
        <v>3027</v>
      </c>
      <c r="G1945" s="2" t="s">
        <v>3028</v>
      </c>
      <c r="H1945" s="9">
        <v>42042</v>
      </c>
      <c r="I1945" s="2">
        <v>2015</v>
      </c>
      <c r="J1945" s="2">
        <v>2</v>
      </c>
      <c r="K1945" s="2" t="str">
        <f>VLOOKUP($C1945,Clients!$B:$F,K$6,0)</f>
        <v>Eimbee</v>
      </c>
      <c r="L1945" s="2" t="str">
        <f>VLOOKUP($C1945,Clients!$B:$F,L$6,0)</f>
        <v>Foreign</v>
      </c>
      <c r="M1945" s="2" t="str">
        <f>VLOOKUP($C1945,Clients!$B:$F,M$6,0)</f>
        <v>ID</v>
      </c>
      <c r="N1945" s="2" t="str">
        <f>VLOOKUP($C1945,Clients!$B:$F,N$6,0)</f>
        <v>Indonesia</v>
      </c>
    </row>
    <row r="1946" spans="2:14" x14ac:dyDescent="0.2">
      <c r="B1946" s="8">
        <v>1638</v>
      </c>
      <c r="C1946" s="2" t="s">
        <v>2986</v>
      </c>
      <c r="D1946" s="2" t="s">
        <v>16</v>
      </c>
      <c r="E1946" s="8">
        <v>1</v>
      </c>
      <c r="F1946" s="2" t="s">
        <v>3029</v>
      </c>
      <c r="G1946" s="2" t="s">
        <v>3030</v>
      </c>
      <c r="H1946" s="9">
        <v>42074</v>
      </c>
      <c r="I1946" s="2">
        <v>2015</v>
      </c>
      <c r="J1946" s="2">
        <v>3</v>
      </c>
      <c r="K1946" s="2" t="str">
        <f>VLOOKUP($C1946,Clients!$B:$F,K$6,0)</f>
        <v>Eimbee</v>
      </c>
      <c r="L1946" s="2" t="str">
        <f>VLOOKUP($C1946,Clients!$B:$F,L$6,0)</f>
        <v>Foreign</v>
      </c>
      <c r="M1946" s="2" t="str">
        <f>VLOOKUP($C1946,Clients!$B:$F,M$6,0)</f>
        <v>ID</v>
      </c>
      <c r="N1946" s="2" t="str">
        <f>VLOOKUP($C1946,Clients!$B:$F,N$6,0)</f>
        <v>Indonesia</v>
      </c>
    </row>
    <row r="1947" spans="2:14" x14ac:dyDescent="0.2">
      <c r="B1947" s="8">
        <v>131880</v>
      </c>
      <c r="C1947" s="2" t="s">
        <v>2986</v>
      </c>
      <c r="D1947" s="2" t="s">
        <v>16</v>
      </c>
      <c r="E1947" s="8">
        <v>400</v>
      </c>
      <c r="F1947" s="2" t="s">
        <v>3031</v>
      </c>
      <c r="G1947" s="2" t="s">
        <v>3032</v>
      </c>
      <c r="H1947" s="9">
        <v>42089</v>
      </c>
      <c r="I1947" s="2">
        <v>2015</v>
      </c>
      <c r="J1947" s="2">
        <v>3</v>
      </c>
      <c r="K1947" s="2" t="str">
        <f>VLOOKUP($C1947,Clients!$B:$F,K$6,0)</f>
        <v>Eimbee</v>
      </c>
      <c r="L1947" s="2" t="str">
        <f>VLOOKUP($C1947,Clients!$B:$F,L$6,0)</f>
        <v>Foreign</v>
      </c>
      <c r="M1947" s="2" t="str">
        <f>VLOOKUP($C1947,Clients!$B:$F,M$6,0)</f>
        <v>ID</v>
      </c>
      <c r="N1947" s="2" t="str">
        <f>VLOOKUP($C1947,Clients!$B:$F,N$6,0)</f>
        <v>Indonesia</v>
      </c>
    </row>
    <row r="1948" spans="2:14" x14ac:dyDescent="0.2">
      <c r="B1948" s="8">
        <v>3360</v>
      </c>
      <c r="C1948" s="2" t="s">
        <v>2986</v>
      </c>
      <c r="D1948" s="2" t="s">
        <v>16</v>
      </c>
      <c r="E1948" s="8">
        <v>800</v>
      </c>
      <c r="F1948" s="2" t="s">
        <v>3033</v>
      </c>
      <c r="G1948" s="2" t="s">
        <v>3034</v>
      </c>
      <c r="H1948" s="9">
        <v>42095</v>
      </c>
      <c r="I1948" s="2">
        <v>2015</v>
      </c>
      <c r="J1948" s="2">
        <v>4</v>
      </c>
      <c r="K1948" s="2" t="str">
        <f>VLOOKUP($C1948,Clients!$B:$F,K$6,0)</f>
        <v>Eimbee</v>
      </c>
      <c r="L1948" s="2" t="str">
        <f>VLOOKUP($C1948,Clients!$B:$F,L$6,0)</f>
        <v>Foreign</v>
      </c>
      <c r="M1948" s="2" t="str">
        <f>VLOOKUP($C1948,Clients!$B:$F,M$6,0)</f>
        <v>ID</v>
      </c>
      <c r="N1948" s="2" t="str">
        <f>VLOOKUP($C1948,Clients!$B:$F,N$6,0)</f>
        <v>Indonesia</v>
      </c>
    </row>
    <row r="1949" spans="2:14" x14ac:dyDescent="0.2">
      <c r="B1949" s="8">
        <v>116655</v>
      </c>
      <c r="C1949" s="2" t="s">
        <v>2986</v>
      </c>
      <c r="D1949" s="2" t="s">
        <v>16</v>
      </c>
      <c r="E1949" s="8">
        <v>223</v>
      </c>
      <c r="F1949" s="2" t="s">
        <v>3035</v>
      </c>
      <c r="G1949" s="2" t="s">
        <v>3036</v>
      </c>
      <c r="H1949" s="9">
        <v>42126</v>
      </c>
      <c r="I1949" s="2">
        <v>2015</v>
      </c>
      <c r="J1949" s="2">
        <v>5</v>
      </c>
      <c r="K1949" s="2" t="str">
        <f>VLOOKUP($C1949,Clients!$B:$F,K$6,0)</f>
        <v>Eimbee</v>
      </c>
      <c r="L1949" s="2" t="str">
        <f>VLOOKUP($C1949,Clients!$B:$F,L$6,0)</f>
        <v>Foreign</v>
      </c>
      <c r="M1949" s="2" t="str">
        <f>VLOOKUP($C1949,Clients!$B:$F,M$6,0)</f>
        <v>ID</v>
      </c>
      <c r="N1949" s="2" t="str">
        <f>VLOOKUP($C1949,Clients!$B:$F,N$6,0)</f>
        <v>Indonesia</v>
      </c>
    </row>
    <row r="1950" spans="2:14" x14ac:dyDescent="0.2">
      <c r="B1950" s="8">
        <v>0</v>
      </c>
      <c r="C1950" s="2" t="s">
        <v>2986</v>
      </c>
      <c r="D1950" s="2" t="s">
        <v>20</v>
      </c>
      <c r="E1950" s="8">
        <v>4</v>
      </c>
      <c r="F1950" s="2" t="s">
        <v>3037</v>
      </c>
      <c r="G1950" s="2" t="s">
        <v>3038</v>
      </c>
      <c r="H1950" s="9">
        <v>42198</v>
      </c>
      <c r="I1950" s="2">
        <v>2015</v>
      </c>
      <c r="J1950" s="2">
        <v>7</v>
      </c>
      <c r="K1950" s="2" t="str">
        <f>VLOOKUP($C1950,Clients!$B:$F,K$6,0)</f>
        <v>Eimbee</v>
      </c>
      <c r="L1950" s="2" t="str">
        <f>VLOOKUP($C1950,Clients!$B:$F,L$6,0)</f>
        <v>Foreign</v>
      </c>
      <c r="M1950" s="2" t="str">
        <f>VLOOKUP($C1950,Clients!$B:$F,M$6,0)</f>
        <v>ID</v>
      </c>
      <c r="N1950" s="2" t="str">
        <f>VLOOKUP($C1950,Clients!$B:$F,N$6,0)</f>
        <v>Indonesia</v>
      </c>
    </row>
    <row r="1951" spans="2:14" x14ac:dyDescent="0.2">
      <c r="B1951" s="8">
        <v>1272.6000000000001</v>
      </c>
      <c r="C1951" s="2" t="s">
        <v>2986</v>
      </c>
      <c r="D1951" s="2" t="s">
        <v>20</v>
      </c>
      <c r="E1951" s="8">
        <v>12</v>
      </c>
      <c r="F1951" s="2" t="s">
        <v>3039</v>
      </c>
      <c r="G1951" s="2" t="s">
        <v>3040</v>
      </c>
      <c r="H1951" s="9">
        <v>42249</v>
      </c>
      <c r="I1951" s="2">
        <v>2015</v>
      </c>
      <c r="J1951" s="2">
        <v>9</v>
      </c>
      <c r="K1951" s="2" t="str">
        <f>VLOOKUP($C1951,Clients!$B:$F,K$6,0)</f>
        <v>Eimbee</v>
      </c>
      <c r="L1951" s="2" t="str">
        <f>VLOOKUP($C1951,Clients!$B:$F,L$6,0)</f>
        <v>Foreign</v>
      </c>
      <c r="M1951" s="2" t="str">
        <f>VLOOKUP($C1951,Clients!$B:$F,M$6,0)</f>
        <v>ID</v>
      </c>
      <c r="N1951" s="2" t="str">
        <f>VLOOKUP($C1951,Clients!$B:$F,N$6,0)</f>
        <v>Indonesia</v>
      </c>
    </row>
    <row r="1952" spans="2:14" x14ac:dyDescent="0.2">
      <c r="B1952" s="8">
        <v>205.8</v>
      </c>
      <c r="C1952" s="2" t="s">
        <v>2986</v>
      </c>
      <c r="D1952" s="2" t="s">
        <v>20</v>
      </c>
      <c r="E1952" s="8">
        <v>1</v>
      </c>
      <c r="F1952" s="2" t="s">
        <v>3039</v>
      </c>
      <c r="G1952" s="2" t="s">
        <v>3041</v>
      </c>
      <c r="H1952" s="9">
        <v>42249</v>
      </c>
      <c r="I1952" s="2">
        <v>2015</v>
      </c>
      <c r="J1952" s="2">
        <v>9</v>
      </c>
      <c r="K1952" s="2" t="str">
        <f>VLOOKUP($C1952,Clients!$B:$F,K$6,0)</f>
        <v>Eimbee</v>
      </c>
      <c r="L1952" s="2" t="str">
        <f>VLOOKUP($C1952,Clients!$B:$F,L$6,0)</f>
        <v>Foreign</v>
      </c>
      <c r="M1952" s="2" t="str">
        <f>VLOOKUP($C1952,Clients!$B:$F,M$6,0)</f>
        <v>ID</v>
      </c>
      <c r="N1952" s="2" t="str">
        <f>VLOOKUP($C1952,Clients!$B:$F,N$6,0)</f>
        <v>Indonesia</v>
      </c>
    </row>
    <row r="1953" spans="2:14" x14ac:dyDescent="0.2">
      <c r="B1953" s="8">
        <v>3780</v>
      </c>
      <c r="C1953" s="2" t="s">
        <v>2986</v>
      </c>
      <c r="D1953" s="2" t="s">
        <v>16</v>
      </c>
      <c r="E1953" s="8">
        <v>4</v>
      </c>
      <c r="F1953" s="2" t="s">
        <v>3042</v>
      </c>
      <c r="G1953" s="2" t="s">
        <v>3043</v>
      </c>
      <c r="H1953" s="9">
        <v>42419</v>
      </c>
      <c r="I1953" s="2">
        <v>2016</v>
      </c>
      <c r="J1953" s="2">
        <v>2</v>
      </c>
      <c r="K1953" s="2" t="str">
        <f>VLOOKUP($C1953,Clients!$B:$F,K$6,0)</f>
        <v>Eimbee</v>
      </c>
      <c r="L1953" s="2" t="str">
        <f>VLOOKUP($C1953,Clients!$B:$F,L$6,0)</f>
        <v>Foreign</v>
      </c>
      <c r="M1953" s="2" t="str">
        <f>VLOOKUP($C1953,Clients!$B:$F,M$6,0)</f>
        <v>ID</v>
      </c>
      <c r="N1953" s="2" t="str">
        <f>VLOOKUP($C1953,Clients!$B:$F,N$6,0)</f>
        <v>Indonesia</v>
      </c>
    </row>
    <row r="1954" spans="2:14" x14ac:dyDescent="0.2">
      <c r="B1954" s="8">
        <v>3234</v>
      </c>
      <c r="C1954" s="2" t="s">
        <v>2986</v>
      </c>
      <c r="D1954" s="2" t="s">
        <v>16</v>
      </c>
      <c r="E1954" s="8">
        <v>100</v>
      </c>
      <c r="F1954" s="2" t="s">
        <v>3044</v>
      </c>
      <c r="G1954" s="2" t="s">
        <v>3045</v>
      </c>
      <c r="H1954" s="9">
        <v>42419</v>
      </c>
      <c r="I1954" s="2">
        <v>2016</v>
      </c>
      <c r="J1954" s="2">
        <v>2</v>
      </c>
      <c r="K1954" s="2" t="str">
        <f>VLOOKUP($C1954,Clients!$B:$F,K$6,0)</f>
        <v>Eimbee</v>
      </c>
      <c r="L1954" s="2" t="str">
        <f>VLOOKUP($C1954,Clients!$B:$F,L$6,0)</f>
        <v>Foreign</v>
      </c>
      <c r="M1954" s="2" t="str">
        <f>VLOOKUP($C1954,Clients!$B:$F,M$6,0)</f>
        <v>ID</v>
      </c>
      <c r="N1954" s="2" t="str">
        <f>VLOOKUP($C1954,Clients!$B:$F,N$6,0)</f>
        <v>Indonesia</v>
      </c>
    </row>
    <row r="1955" spans="2:14" x14ac:dyDescent="0.2">
      <c r="B1955" s="8">
        <v>1447.6560000000002</v>
      </c>
      <c r="C1955" s="2" t="s">
        <v>2986</v>
      </c>
      <c r="D1955" s="2" t="s">
        <v>16</v>
      </c>
      <c r="E1955" s="8">
        <v>16</v>
      </c>
      <c r="F1955" s="2" t="s">
        <v>3046</v>
      </c>
      <c r="G1955" s="2" t="s">
        <v>3047</v>
      </c>
      <c r="H1955" s="9">
        <v>42459</v>
      </c>
      <c r="I1955" s="2">
        <v>2016</v>
      </c>
      <c r="J1955" s="2">
        <v>3</v>
      </c>
      <c r="K1955" s="2" t="str">
        <f>VLOOKUP($C1955,Clients!$B:$F,K$6,0)</f>
        <v>Eimbee</v>
      </c>
      <c r="L1955" s="2" t="str">
        <f>VLOOKUP($C1955,Clients!$B:$F,L$6,0)</f>
        <v>Foreign</v>
      </c>
      <c r="M1955" s="2" t="str">
        <f>VLOOKUP($C1955,Clients!$B:$F,M$6,0)</f>
        <v>ID</v>
      </c>
      <c r="N1955" s="2" t="str">
        <f>VLOOKUP($C1955,Clients!$B:$F,N$6,0)</f>
        <v>Indonesia</v>
      </c>
    </row>
    <row r="1956" spans="2:14" x14ac:dyDescent="0.2">
      <c r="B1956" s="8">
        <v>39365.760000000002</v>
      </c>
      <c r="C1956" s="2" t="s">
        <v>2986</v>
      </c>
      <c r="D1956" s="2" t="s">
        <v>16</v>
      </c>
      <c r="E1956" s="8">
        <v>65</v>
      </c>
      <c r="F1956" s="2" t="s">
        <v>3048</v>
      </c>
      <c r="G1956" s="2" t="s">
        <v>3049</v>
      </c>
      <c r="H1956" s="9">
        <v>42474</v>
      </c>
      <c r="I1956" s="2">
        <v>2016</v>
      </c>
      <c r="J1956" s="2">
        <v>4</v>
      </c>
      <c r="K1956" s="2" t="str">
        <f>VLOOKUP($C1956,Clients!$B:$F,K$6,0)</f>
        <v>Eimbee</v>
      </c>
      <c r="L1956" s="2" t="str">
        <f>VLOOKUP($C1956,Clients!$B:$F,L$6,0)</f>
        <v>Foreign</v>
      </c>
      <c r="M1956" s="2" t="str">
        <f>VLOOKUP($C1956,Clients!$B:$F,M$6,0)</f>
        <v>ID</v>
      </c>
      <c r="N1956" s="2" t="str">
        <f>VLOOKUP($C1956,Clients!$B:$F,N$6,0)</f>
        <v>Indonesia</v>
      </c>
    </row>
    <row r="1957" spans="2:14" x14ac:dyDescent="0.2">
      <c r="B1957" s="8">
        <v>54400.5</v>
      </c>
      <c r="C1957" s="2" t="s">
        <v>2986</v>
      </c>
      <c r="D1957" s="2" t="s">
        <v>16</v>
      </c>
      <c r="E1957" s="8">
        <v>150</v>
      </c>
      <c r="F1957" s="2" t="s">
        <v>3050</v>
      </c>
      <c r="G1957" s="2" t="s">
        <v>3051</v>
      </c>
      <c r="H1957" s="9">
        <v>42520</v>
      </c>
      <c r="I1957" s="2">
        <v>2016</v>
      </c>
      <c r="J1957" s="2">
        <v>5</v>
      </c>
      <c r="K1957" s="2" t="str">
        <f>VLOOKUP($C1957,Clients!$B:$F,K$6,0)</f>
        <v>Eimbee</v>
      </c>
      <c r="L1957" s="2" t="str">
        <f>VLOOKUP($C1957,Clients!$B:$F,L$6,0)</f>
        <v>Foreign</v>
      </c>
      <c r="M1957" s="2" t="str">
        <f>VLOOKUP($C1957,Clients!$B:$F,M$6,0)</f>
        <v>ID</v>
      </c>
      <c r="N1957" s="2" t="str">
        <f>VLOOKUP($C1957,Clients!$B:$F,N$6,0)</f>
        <v>Indonesia</v>
      </c>
    </row>
    <row r="1958" spans="2:14" x14ac:dyDescent="0.2">
      <c r="B1958" s="8">
        <v>51975</v>
      </c>
      <c r="C1958" s="2" t="s">
        <v>2986</v>
      </c>
      <c r="D1958" s="2" t="s">
        <v>16</v>
      </c>
      <c r="E1958" s="8">
        <v>99</v>
      </c>
      <c r="F1958" s="2" t="s">
        <v>3052</v>
      </c>
      <c r="G1958" s="2" t="s">
        <v>3053</v>
      </c>
      <c r="H1958" s="9">
        <v>42531</v>
      </c>
      <c r="I1958" s="2">
        <v>2016</v>
      </c>
      <c r="J1958" s="2">
        <v>6</v>
      </c>
      <c r="K1958" s="2" t="str">
        <f>VLOOKUP($C1958,Clients!$B:$F,K$6,0)</f>
        <v>Eimbee</v>
      </c>
      <c r="L1958" s="2" t="str">
        <f>VLOOKUP($C1958,Clients!$B:$F,L$6,0)</f>
        <v>Foreign</v>
      </c>
      <c r="M1958" s="2" t="str">
        <f>VLOOKUP($C1958,Clients!$B:$F,M$6,0)</f>
        <v>ID</v>
      </c>
      <c r="N1958" s="2" t="str">
        <f>VLOOKUP($C1958,Clients!$B:$F,N$6,0)</f>
        <v>Indonesia</v>
      </c>
    </row>
    <row r="1959" spans="2:14" x14ac:dyDescent="0.2">
      <c r="B1959" s="8">
        <v>608.45400000000006</v>
      </c>
      <c r="C1959" s="2" t="s">
        <v>2986</v>
      </c>
      <c r="D1959" s="2" t="s">
        <v>16</v>
      </c>
      <c r="E1959" s="8">
        <v>12</v>
      </c>
      <c r="F1959" s="2" t="s">
        <v>3054</v>
      </c>
      <c r="G1959" s="2" t="s">
        <v>3055</v>
      </c>
      <c r="H1959" s="9">
        <v>42531</v>
      </c>
      <c r="I1959" s="2">
        <v>2016</v>
      </c>
      <c r="J1959" s="2">
        <v>6</v>
      </c>
      <c r="K1959" s="2" t="str">
        <f>VLOOKUP($C1959,Clients!$B:$F,K$6,0)</f>
        <v>Eimbee</v>
      </c>
      <c r="L1959" s="2" t="str">
        <f>VLOOKUP($C1959,Clients!$B:$F,L$6,0)</f>
        <v>Foreign</v>
      </c>
      <c r="M1959" s="2" t="str">
        <f>VLOOKUP($C1959,Clients!$B:$F,M$6,0)</f>
        <v>ID</v>
      </c>
      <c r="N1959" s="2" t="str">
        <f>VLOOKUP($C1959,Clients!$B:$F,N$6,0)</f>
        <v>Indonesia</v>
      </c>
    </row>
    <row r="1960" spans="2:14" x14ac:dyDescent="0.2">
      <c r="B1960" s="8">
        <v>-6300</v>
      </c>
      <c r="C1960" s="2" t="s">
        <v>2986</v>
      </c>
      <c r="D1960" s="2" t="s">
        <v>16</v>
      </c>
      <c r="E1960" s="8">
        <v>0</v>
      </c>
      <c r="F1960" s="2" t="s">
        <v>3056</v>
      </c>
      <c r="G1960" s="2" t="s">
        <v>3057</v>
      </c>
      <c r="H1960" s="9">
        <v>42571</v>
      </c>
      <c r="I1960" s="2">
        <v>2016</v>
      </c>
      <c r="J1960" s="2">
        <v>7</v>
      </c>
      <c r="K1960" s="2" t="str">
        <f>VLOOKUP($C1960,Clients!$B:$F,K$6,0)</f>
        <v>Eimbee</v>
      </c>
      <c r="L1960" s="2" t="str">
        <f>VLOOKUP($C1960,Clients!$B:$F,L$6,0)</f>
        <v>Foreign</v>
      </c>
      <c r="M1960" s="2" t="str">
        <f>VLOOKUP($C1960,Clients!$B:$F,M$6,0)</f>
        <v>ID</v>
      </c>
      <c r="N1960" s="2" t="str">
        <f>VLOOKUP($C1960,Clients!$B:$F,N$6,0)</f>
        <v>Indonesia</v>
      </c>
    </row>
    <row r="1961" spans="2:14" x14ac:dyDescent="0.2">
      <c r="B1961" s="8">
        <v>0</v>
      </c>
      <c r="C1961" s="2" t="s">
        <v>2986</v>
      </c>
      <c r="D1961" s="2" t="s">
        <v>20</v>
      </c>
      <c r="E1961" s="8">
        <v>150</v>
      </c>
      <c r="F1961" s="2" t="s">
        <v>3058</v>
      </c>
      <c r="G1961" s="2" t="s">
        <v>3059</v>
      </c>
      <c r="H1961" s="9">
        <v>42590</v>
      </c>
      <c r="I1961" s="2">
        <v>2016</v>
      </c>
      <c r="J1961" s="2">
        <v>8</v>
      </c>
      <c r="K1961" s="2" t="str">
        <f>VLOOKUP($C1961,Clients!$B:$F,K$6,0)</f>
        <v>Eimbee</v>
      </c>
      <c r="L1961" s="2" t="str">
        <f>VLOOKUP($C1961,Clients!$B:$F,L$6,0)</f>
        <v>Foreign</v>
      </c>
      <c r="M1961" s="2" t="str">
        <f>VLOOKUP($C1961,Clients!$B:$F,M$6,0)</f>
        <v>ID</v>
      </c>
      <c r="N1961" s="2" t="str">
        <f>VLOOKUP($C1961,Clients!$B:$F,N$6,0)</f>
        <v>Indonesia</v>
      </c>
    </row>
    <row r="1962" spans="2:14" x14ac:dyDescent="0.2">
      <c r="B1962" s="8">
        <v>-1269.1980000000001</v>
      </c>
      <c r="C1962" s="2" t="s">
        <v>2986</v>
      </c>
      <c r="D1962" s="2" t="s">
        <v>16</v>
      </c>
      <c r="E1962" s="8">
        <v>0</v>
      </c>
      <c r="F1962" s="2" t="s">
        <v>3060</v>
      </c>
      <c r="G1962" s="2" t="s">
        <v>3061</v>
      </c>
      <c r="H1962" s="9">
        <v>42646</v>
      </c>
      <c r="I1962" s="2">
        <v>2016</v>
      </c>
      <c r="J1962" s="2">
        <v>10</v>
      </c>
      <c r="K1962" s="2" t="str">
        <f>VLOOKUP($C1962,Clients!$B:$F,K$6,0)</f>
        <v>Eimbee</v>
      </c>
      <c r="L1962" s="2" t="str">
        <f>VLOOKUP($C1962,Clients!$B:$F,L$6,0)</f>
        <v>Foreign</v>
      </c>
      <c r="M1962" s="2" t="str">
        <f>VLOOKUP($C1962,Clients!$B:$F,M$6,0)</f>
        <v>ID</v>
      </c>
      <c r="N1962" s="2" t="str">
        <f>VLOOKUP($C1962,Clients!$B:$F,N$6,0)</f>
        <v>Indonesia</v>
      </c>
    </row>
    <row r="1963" spans="2:14" x14ac:dyDescent="0.2">
      <c r="B1963" s="8">
        <v>26197.920000000002</v>
      </c>
      <c r="C1963" s="2" t="s">
        <v>2986</v>
      </c>
      <c r="D1963" s="2" t="s">
        <v>16</v>
      </c>
      <c r="E1963" s="8">
        <v>29</v>
      </c>
      <c r="F1963" s="2" t="s">
        <v>3062</v>
      </c>
      <c r="G1963" s="2" t="s">
        <v>3063</v>
      </c>
      <c r="H1963" s="9">
        <v>42762</v>
      </c>
      <c r="I1963" s="2">
        <v>2017</v>
      </c>
      <c r="J1963" s="2">
        <v>1</v>
      </c>
      <c r="K1963" s="2" t="str">
        <f>VLOOKUP($C1963,Clients!$B:$F,K$6,0)</f>
        <v>Eimbee</v>
      </c>
      <c r="L1963" s="2" t="str">
        <f>VLOOKUP($C1963,Clients!$B:$F,L$6,0)</f>
        <v>Foreign</v>
      </c>
      <c r="M1963" s="2" t="str">
        <f>VLOOKUP($C1963,Clients!$B:$F,M$6,0)</f>
        <v>ID</v>
      </c>
      <c r="N1963" s="2" t="str">
        <f>VLOOKUP($C1963,Clients!$B:$F,N$6,0)</f>
        <v>Indonesia</v>
      </c>
    </row>
    <row r="1964" spans="2:14" x14ac:dyDescent="0.2">
      <c r="B1964" s="8">
        <v>72660</v>
      </c>
      <c r="C1964" s="2" t="s">
        <v>3064</v>
      </c>
      <c r="D1964" s="2" t="s">
        <v>16</v>
      </c>
      <c r="E1964" s="8">
        <v>150</v>
      </c>
      <c r="F1964" s="2" t="s">
        <v>3065</v>
      </c>
      <c r="G1964" s="2" t="s">
        <v>3066</v>
      </c>
      <c r="H1964" s="9">
        <v>42888</v>
      </c>
      <c r="I1964" s="2">
        <v>2017</v>
      </c>
      <c r="J1964" s="2">
        <v>6</v>
      </c>
      <c r="K1964" s="2" t="str">
        <f>VLOOKUP($C1964,Clients!$B:$F,K$6,0)</f>
        <v>Leenti</v>
      </c>
      <c r="L1964" s="2" t="str">
        <f>VLOOKUP($C1964,Clients!$B:$F,L$6,0)</f>
        <v>Foreign</v>
      </c>
      <c r="M1964" s="2" t="str">
        <f>VLOOKUP($C1964,Clients!$B:$F,M$6,0)</f>
        <v>JP</v>
      </c>
      <c r="N1964" s="2" t="str">
        <f>VLOOKUP($C1964,Clients!$B:$F,N$6,0)</f>
        <v>Japan</v>
      </c>
    </row>
    <row r="1965" spans="2:14" x14ac:dyDescent="0.2">
      <c r="B1965" s="8">
        <v>8400</v>
      </c>
      <c r="C1965" s="2" t="s">
        <v>3064</v>
      </c>
      <c r="D1965" s="2" t="s">
        <v>16</v>
      </c>
      <c r="E1965" s="8">
        <v>1</v>
      </c>
      <c r="F1965" s="2" t="s">
        <v>3065</v>
      </c>
      <c r="G1965" s="2" t="s">
        <v>3067</v>
      </c>
      <c r="H1965" s="9">
        <v>42888</v>
      </c>
      <c r="I1965" s="2">
        <v>2017</v>
      </c>
      <c r="J1965" s="2">
        <v>6</v>
      </c>
      <c r="K1965" s="2" t="str">
        <f>VLOOKUP($C1965,Clients!$B:$F,K$6,0)</f>
        <v>Leenti</v>
      </c>
      <c r="L1965" s="2" t="str">
        <f>VLOOKUP($C1965,Clients!$B:$F,L$6,0)</f>
        <v>Foreign</v>
      </c>
      <c r="M1965" s="2" t="str">
        <f>VLOOKUP($C1965,Clients!$B:$F,M$6,0)</f>
        <v>JP</v>
      </c>
      <c r="N1965" s="2" t="str">
        <f>VLOOKUP($C1965,Clients!$B:$F,N$6,0)</f>
        <v>Japan</v>
      </c>
    </row>
    <row r="1966" spans="2:14" x14ac:dyDescent="0.2">
      <c r="B1966" s="8">
        <v>67326</v>
      </c>
      <c r="C1966" s="2" t="s">
        <v>3068</v>
      </c>
      <c r="D1966" s="2" t="s">
        <v>16</v>
      </c>
      <c r="E1966" s="8">
        <v>229</v>
      </c>
      <c r="F1966" s="2" t="s">
        <v>3069</v>
      </c>
      <c r="G1966" s="2" t="s">
        <v>3070</v>
      </c>
      <c r="H1966" s="9">
        <v>41733</v>
      </c>
      <c r="I1966" s="2">
        <v>2014</v>
      </c>
      <c r="J1966" s="2">
        <v>4</v>
      </c>
      <c r="K1966" s="2" t="str">
        <f>VLOOKUP($C1966,Clients!$B:$F,K$6,0)</f>
        <v>Fivebridge</v>
      </c>
      <c r="L1966" s="2" t="str">
        <f>VLOOKUP($C1966,Clients!$B:$F,L$6,0)</f>
        <v>Foreign</v>
      </c>
      <c r="M1966" s="2" t="str">
        <f>VLOOKUP($C1966,Clients!$B:$F,M$6,0)</f>
        <v>PH</v>
      </c>
      <c r="N1966" s="2" t="str">
        <f>VLOOKUP($C1966,Clients!$B:$F,N$6,0)</f>
        <v>Philippines</v>
      </c>
    </row>
    <row r="1967" spans="2:14" x14ac:dyDescent="0.2">
      <c r="B1967" s="8">
        <v>77809.2</v>
      </c>
      <c r="C1967" s="2" t="s">
        <v>3068</v>
      </c>
      <c r="D1967" s="2" t="s">
        <v>16</v>
      </c>
      <c r="E1967" s="8">
        <v>236</v>
      </c>
      <c r="F1967" s="2" t="s">
        <v>3071</v>
      </c>
      <c r="G1967" s="2" t="s">
        <v>3072</v>
      </c>
      <c r="H1967" s="9">
        <v>41788</v>
      </c>
      <c r="I1967" s="2">
        <v>2014</v>
      </c>
      <c r="J1967" s="2">
        <v>5</v>
      </c>
      <c r="K1967" s="2" t="str">
        <f>VLOOKUP($C1967,Clients!$B:$F,K$6,0)</f>
        <v>Fivebridge</v>
      </c>
      <c r="L1967" s="2" t="str">
        <f>VLOOKUP($C1967,Clients!$B:$F,L$6,0)</f>
        <v>Foreign</v>
      </c>
      <c r="M1967" s="2" t="str">
        <f>VLOOKUP($C1967,Clients!$B:$F,M$6,0)</f>
        <v>PH</v>
      </c>
      <c r="N1967" s="2" t="str">
        <f>VLOOKUP($C1967,Clients!$B:$F,N$6,0)</f>
        <v>Philippines</v>
      </c>
    </row>
    <row r="1968" spans="2:14" x14ac:dyDescent="0.2">
      <c r="B1968" s="8">
        <v>77910</v>
      </c>
      <c r="C1968" s="2" t="s">
        <v>3068</v>
      </c>
      <c r="D1968" s="2" t="s">
        <v>16</v>
      </c>
      <c r="E1968" s="8">
        <v>265</v>
      </c>
      <c r="F1968" s="2" t="s">
        <v>3073</v>
      </c>
      <c r="G1968" s="2" t="s">
        <v>3074</v>
      </c>
      <c r="H1968" s="9">
        <v>41789</v>
      </c>
      <c r="I1968" s="2">
        <v>2014</v>
      </c>
      <c r="J1968" s="2">
        <v>5</v>
      </c>
      <c r="K1968" s="2" t="str">
        <f>VLOOKUP($C1968,Clients!$B:$F,K$6,0)</f>
        <v>Fivebridge</v>
      </c>
      <c r="L1968" s="2" t="str">
        <f>VLOOKUP($C1968,Clients!$B:$F,L$6,0)</f>
        <v>Foreign</v>
      </c>
      <c r="M1968" s="2" t="str">
        <f>VLOOKUP($C1968,Clients!$B:$F,M$6,0)</f>
        <v>PH</v>
      </c>
      <c r="N1968" s="2" t="str">
        <f>VLOOKUP($C1968,Clients!$B:$F,N$6,0)</f>
        <v>Philippines</v>
      </c>
    </row>
    <row r="1969" spans="2:14" x14ac:dyDescent="0.2">
      <c r="B1969" s="8">
        <v>52558.8</v>
      </c>
      <c r="C1969" s="2" t="s">
        <v>3068</v>
      </c>
      <c r="D1969" s="2" t="s">
        <v>16</v>
      </c>
      <c r="E1969" s="8">
        <v>170</v>
      </c>
      <c r="F1969" s="2" t="s">
        <v>3069</v>
      </c>
      <c r="G1969" s="2" t="s">
        <v>3075</v>
      </c>
      <c r="H1969" s="9">
        <v>41790</v>
      </c>
      <c r="I1969" s="2">
        <v>2014</v>
      </c>
      <c r="J1969" s="2">
        <v>5</v>
      </c>
      <c r="K1969" s="2" t="str">
        <f>VLOOKUP($C1969,Clients!$B:$F,K$6,0)</f>
        <v>Fivebridge</v>
      </c>
      <c r="L1969" s="2" t="str">
        <f>VLOOKUP($C1969,Clients!$B:$F,L$6,0)</f>
        <v>Foreign</v>
      </c>
      <c r="M1969" s="2" t="str">
        <f>VLOOKUP($C1969,Clients!$B:$F,M$6,0)</f>
        <v>PH</v>
      </c>
      <c r="N1969" s="2" t="str">
        <f>VLOOKUP($C1969,Clients!$B:$F,N$6,0)</f>
        <v>Philippines</v>
      </c>
    </row>
    <row r="1970" spans="2:14" x14ac:dyDescent="0.2">
      <c r="B1970" s="8">
        <v>65767.8</v>
      </c>
      <c r="C1970" s="2" t="s">
        <v>3068</v>
      </c>
      <c r="D1970" s="2" t="s">
        <v>16</v>
      </c>
      <c r="E1970" s="8">
        <v>149</v>
      </c>
      <c r="F1970" s="2" t="s">
        <v>3076</v>
      </c>
      <c r="G1970" s="2" t="s">
        <v>3077</v>
      </c>
      <c r="H1970" s="9">
        <v>41835</v>
      </c>
      <c r="I1970" s="2">
        <v>2014</v>
      </c>
      <c r="J1970" s="2">
        <v>7</v>
      </c>
      <c r="K1970" s="2" t="str">
        <f>VLOOKUP($C1970,Clients!$B:$F,K$6,0)</f>
        <v>Fivebridge</v>
      </c>
      <c r="L1970" s="2" t="str">
        <f>VLOOKUP($C1970,Clients!$B:$F,L$6,0)</f>
        <v>Foreign</v>
      </c>
      <c r="M1970" s="2" t="str">
        <f>VLOOKUP($C1970,Clients!$B:$F,M$6,0)</f>
        <v>PH</v>
      </c>
      <c r="N1970" s="2" t="str">
        <f>VLOOKUP($C1970,Clients!$B:$F,N$6,0)</f>
        <v>Philippines</v>
      </c>
    </row>
    <row r="1971" spans="2:14" x14ac:dyDescent="0.2">
      <c r="B1971" s="8">
        <v>77784</v>
      </c>
      <c r="C1971" s="2" t="s">
        <v>3068</v>
      </c>
      <c r="D1971" s="2" t="s">
        <v>16</v>
      </c>
      <c r="E1971" s="8">
        <v>235</v>
      </c>
      <c r="F1971" s="2" t="s">
        <v>3078</v>
      </c>
      <c r="G1971" s="2" t="s">
        <v>3079</v>
      </c>
      <c r="H1971" s="9">
        <v>41851</v>
      </c>
      <c r="I1971" s="2">
        <v>2014</v>
      </c>
      <c r="J1971" s="2">
        <v>7</v>
      </c>
      <c r="K1971" s="2" t="str">
        <f>VLOOKUP($C1971,Clients!$B:$F,K$6,0)</f>
        <v>Fivebridge</v>
      </c>
      <c r="L1971" s="2" t="str">
        <f>VLOOKUP($C1971,Clients!$B:$F,L$6,0)</f>
        <v>Foreign</v>
      </c>
      <c r="M1971" s="2" t="str">
        <f>VLOOKUP($C1971,Clients!$B:$F,M$6,0)</f>
        <v>PH</v>
      </c>
      <c r="N1971" s="2" t="str">
        <f>VLOOKUP($C1971,Clients!$B:$F,N$6,0)</f>
        <v>Philippines</v>
      </c>
    </row>
    <row r="1972" spans="2:14" x14ac:dyDescent="0.2">
      <c r="B1972" s="8">
        <v>5166</v>
      </c>
      <c r="C1972" s="2" t="s">
        <v>3068</v>
      </c>
      <c r="D1972" s="2" t="s">
        <v>16</v>
      </c>
      <c r="E1972" s="8">
        <v>15</v>
      </c>
      <c r="F1972" s="2" t="s">
        <v>3078</v>
      </c>
      <c r="G1972" s="2" t="s">
        <v>3080</v>
      </c>
      <c r="H1972" s="9">
        <v>41852</v>
      </c>
      <c r="I1972" s="2">
        <v>2014</v>
      </c>
      <c r="J1972" s="2">
        <v>8</v>
      </c>
      <c r="K1972" s="2" t="str">
        <f>VLOOKUP($C1972,Clients!$B:$F,K$6,0)</f>
        <v>Fivebridge</v>
      </c>
      <c r="L1972" s="2" t="str">
        <f>VLOOKUP($C1972,Clients!$B:$F,L$6,0)</f>
        <v>Foreign</v>
      </c>
      <c r="M1972" s="2" t="str">
        <f>VLOOKUP($C1972,Clients!$B:$F,M$6,0)</f>
        <v>PH</v>
      </c>
      <c r="N1972" s="2" t="str">
        <f>VLOOKUP($C1972,Clients!$B:$F,N$6,0)</f>
        <v>Philippines</v>
      </c>
    </row>
    <row r="1973" spans="2:14" x14ac:dyDescent="0.2">
      <c r="B1973" s="8">
        <v>0</v>
      </c>
      <c r="C1973" s="2" t="s">
        <v>3068</v>
      </c>
      <c r="D1973" s="2" t="s">
        <v>20</v>
      </c>
      <c r="E1973" s="8">
        <v>14</v>
      </c>
      <c r="F1973" s="2" t="s">
        <v>3081</v>
      </c>
      <c r="G1973" s="2" t="s">
        <v>3082</v>
      </c>
      <c r="H1973" s="9">
        <v>41907</v>
      </c>
      <c r="I1973" s="2">
        <v>2014</v>
      </c>
      <c r="J1973" s="2">
        <v>9</v>
      </c>
      <c r="K1973" s="2" t="str">
        <f>VLOOKUP($C1973,Clients!$B:$F,K$6,0)</f>
        <v>Fivebridge</v>
      </c>
      <c r="L1973" s="2" t="str">
        <f>VLOOKUP($C1973,Clients!$B:$F,L$6,0)</f>
        <v>Foreign</v>
      </c>
      <c r="M1973" s="2" t="str">
        <f>VLOOKUP($C1973,Clients!$B:$F,M$6,0)</f>
        <v>PH</v>
      </c>
      <c r="N1973" s="2" t="str">
        <f>VLOOKUP($C1973,Clients!$B:$F,N$6,0)</f>
        <v>Philippines</v>
      </c>
    </row>
    <row r="1974" spans="2:14" x14ac:dyDescent="0.2">
      <c r="B1974" s="8">
        <v>0</v>
      </c>
      <c r="C1974" s="2" t="s">
        <v>3068</v>
      </c>
      <c r="D1974" s="2" t="s">
        <v>20</v>
      </c>
      <c r="E1974" s="8">
        <v>4</v>
      </c>
      <c r="F1974" s="2" t="s">
        <v>3083</v>
      </c>
      <c r="G1974" s="2" t="s">
        <v>3084</v>
      </c>
      <c r="H1974" s="9">
        <v>41921</v>
      </c>
      <c r="I1974" s="2">
        <v>2014</v>
      </c>
      <c r="J1974" s="2">
        <v>10</v>
      </c>
      <c r="K1974" s="2" t="str">
        <f>VLOOKUP($C1974,Clients!$B:$F,K$6,0)</f>
        <v>Fivebridge</v>
      </c>
      <c r="L1974" s="2" t="str">
        <f>VLOOKUP($C1974,Clients!$B:$F,L$6,0)</f>
        <v>Foreign</v>
      </c>
      <c r="M1974" s="2" t="str">
        <f>VLOOKUP($C1974,Clients!$B:$F,M$6,0)</f>
        <v>PH</v>
      </c>
      <c r="N1974" s="2" t="str">
        <f>VLOOKUP($C1974,Clients!$B:$F,N$6,0)</f>
        <v>Philippines</v>
      </c>
    </row>
    <row r="1975" spans="2:14" x14ac:dyDescent="0.2">
      <c r="B1975" s="8">
        <v>82383</v>
      </c>
      <c r="C1975" s="2" t="s">
        <v>3068</v>
      </c>
      <c r="D1975" s="2" t="s">
        <v>16</v>
      </c>
      <c r="E1975" s="8">
        <v>305</v>
      </c>
      <c r="F1975" s="2" t="s">
        <v>3085</v>
      </c>
      <c r="G1975" s="2" t="s">
        <v>3086</v>
      </c>
      <c r="H1975" s="9">
        <v>41969</v>
      </c>
      <c r="I1975" s="2">
        <v>2014</v>
      </c>
      <c r="J1975" s="2">
        <v>11</v>
      </c>
      <c r="K1975" s="2" t="str">
        <f>VLOOKUP($C1975,Clients!$B:$F,K$6,0)</f>
        <v>Fivebridge</v>
      </c>
      <c r="L1975" s="2" t="str">
        <f>VLOOKUP($C1975,Clients!$B:$F,L$6,0)</f>
        <v>Foreign</v>
      </c>
      <c r="M1975" s="2" t="str">
        <f>VLOOKUP($C1975,Clients!$B:$F,M$6,0)</f>
        <v>PH</v>
      </c>
      <c r="N1975" s="2" t="str">
        <f>VLOOKUP($C1975,Clients!$B:$F,N$6,0)</f>
        <v>Philippines</v>
      </c>
    </row>
    <row r="1976" spans="2:14" x14ac:dyDescent="0.2">
      <c r="B1976" s="8">
        <v>78674.400000000009</v>
      </c>
      <c r="C1976" s="2" t="s">
        <v>3068</v>
      </c>
      <c r="D1976" s="2" t="s">
        <v>16</v>
      </c>
      <c r="E1976" s="8">
        <v>236</v>
      </c>
      <c r="F1976" s="2" t="s">
        <v>3087</v>
      </c>
      <c r="G1976" s="2" t="s">
        <v>3088</v>
      </c>
      <c r="H1976" s="9">
        <v>42116</v>
      </c>
      <c r="I1976" s="2">
        <v>2015</v>
      </c>
      <c r="J1976" s="2">
        <v>4</v>
      </c>
      <c r="K1976" s="2" t="str">
        <f>VLOOKUP($C1976,Clients!$B:$F,K$6,0)</f>
        <v>Fivebridge</v>
      </c>
      <c r="L1976" s="2" t="str">
        <f>VLOOKUP($C1976,Clients!$B:$F,L$6,0)</f>
        <v>Foreign</v>
      </c>
      <c r="M1976" s="2" t="str">
        <f>VLOOKUP($C1976,Clients!$B:$F,M$6,0)</f>
        <v>PH</v>
      </c>
      <c r="N1976" s="2" t="str">
        <f>VLOOKUP($C1976,Clients!$B:$F,N$6,0)</f>
        <v>Philippines</v>
      </c>
    </row>
    <row r="1977" spans="2:14" x14ac:dyDescent="0.2">
      <c r="B1977" s="8">
        <v>110653.20000000001</v>
      </c>
      <c r="C1977" s="2" t="s">
        <v>3068</v>
      </c>
      <c r="D1977" s="2" t="s">
        <v>16</v>
      </c>
      <c r="E1977" s="8">
        <v>409</v>
      </c>
      <c r="F1977" s="2" t="s">
        <v>3087</v>
      </c>
      <c r="G1977" s="2" t="s">
        <v>3089</v>
      </c>
      <c r="H1977" s="9">
        <v>42121</v>
      </c>
      <c r="I1977" s="2">
        <v>2015</v>
      </c>
      <c r="J1977" s="2">
        <v>4</v>
      </c>
      <c r="K1977" s="2" t="str">
        <f>VLOOKUP($C1977,Clients!$B:$F,K$6,0)</f>
        <v>Fivebridge</v>
      </c>
      <c r="L1977" s="2" t="str">
        <f>VLOOKUP($C1977,Clients!$B:$F,L$6,0)</f>
        <v>Foreign</v>
      </c>
      <c r="M1977" s="2" t="str">
        <f>VLOOKUP($C1977,Clients!$B:$F,M$6,0)</f>
        <v>PH</v>
      </c>
      <c r="N1977" s="2" t="str">
        <f>VLOOKUP($C1977,Clients!$B:$F,N$6,0)</f>
        <v>Philippines</v>
      </c>
    </row>
    <row r="1978" spans="2:14" x14ac:dyDescent="0.2">
      <c r="B1978" s="8">
        <v>0</v>
      </c>
      <c r="C1978" s="2" t="s">
        <v>3068</v>
      </c>
      <c r="D1978" s="2" t="s">
        <v>20</v>
      </c>
      <c r="E1978" s="8">
        <v>4</v>
      </c>
      <c r="F1978" s="2" t="s">
        <v>3090</v>
      </c>
      <c r="G1978" s="2" t="s">
        <v>3091</v>
      </c>
      <c r="H1978" s="9">
        <v>42122</v>
      </c>
      <c r="I1978" s="2">
        <v>2015</v>
      </c>
      <c r="J1978" s="2">
        <v>4</v>
      </c>
      <c r="K1978" s="2" t="str">
        <f>VLOOKUP($C1978,Clients!$B:$F,K$6,0)</f>
        <v>Fivebridge</v>
      </c>
      <c r="L1978" s="2" t="str">
        <f>VLOOKUP($C1978,Clients!$B:$F,L$6,0)</f>
        <v>Foreign</v>
      </c>
      <c r="M1978" s="2" t="str">
        <f>VLOOKUP($C1978,Clients!$B:$F,M$6,0)</f>
        <v>PH</v>
      </c>
      <c r="N1978" s="2" t="str">
        <f>VLOOKUP($C1978,Clients!$B:$F,N$6,0)</f>
        <v>Philippines</v>
      </c>
    </row>
    <row r="1979" spans="2:14" x14ac:dyDescent="0.2">
      <c r="B1979" s="8">
        <v>-739.2</v>
      </c>
      <c r="C1979" s="2" t="s">
        <v>3068</v>
      </c>
      <c r="D1979" s="2" t="s">
        <v>16</v>
      </c>
      <c r="E1979" s="8">
        <v>0</v>
      </c>
      <c r="F1979" s="2" t="s">
        <v>3092</v>
      </c>
      <c r="G1979" s="2" t="s">
        <v>3093</v>
      </c>
      <c r="H1979" s="9">
        <v>42122</v>
      </c>
      <c r="I1979" s="2">
        <v>2015</v>
      </c>
      <c r="J1979" s="2">
        <v>4</v>
      </c>
      <c r="K1979" s="2" t="str">
        <f>VLOOKUP($C1979,Clients!$B:$F,K$6,0)</f>
        <v>Fivebridge</v>
      </c>
      <c r="L1979" s="2" t="str">
        <f>VLOOKUP($C1979,Clients!$B:$F,L$6,0)</f>
        <v>Foreign</v>
      </c>
      <c r="M1979" s="2" t="str">
        <f>VLOOKUP($C1979,Clients!$B:$F,M$6,0)</f>
        <v>PH</v>
      </c>
      <c r="N1979" s="2" t="str">
        <f>VLOOKUP($C1979,Clients!$B:$F,N$6,0)</f>
        <v>Philippines</v>
      </c>
    </row>
    <row r="1980" spans="2:14" x14ac:dyDescent="0.2">
      <c r="B1980" s="8">
        <v>-100.80000000000001</v>
      </c>
      <c r="C1980" s="2" t="s">
        <v>3068</v>
      </c>
      <c r="D1980" s="2" t="s">
        <v>16</v>
      </c>
      <c r="E1980" s="8">
        <v>0</v>
      </c>
      <c r="F1980" s="2" t="s">
        <v>3094</v>
      </c>
      <c r="G1980" s="2" t="s">
        <v>3095</v>
      </c>
      <c r="H1980" s="9">
        <v>42122</v>
      </c>
      <c r="I1980" s="2">
        <v>2015</v>
      </c>
      <c r="J1980" s="2">
        <v>4</v>
      </c>
      <c r="K1980" s="2" t="str">
        <f>VLOOKUP($C1980,Clients!$B:$F,K$6,0)</f>
        <v>Fivebridge</v>
      </c>
      <c r="L1980" s="2" t="str">
        <f>VLOOKUP($C1980,Clients!$B:$F,L$6,0)</f>
        <v>Foreign</v>
      </c>
      <c r="M1980" s="2" t="str">
        <f>VLOOKUP($C1980,Clients!$B:$F,M$6,0)</f>
        <v>PH</v>
      </c>
      <c r="N1980" s="2" t="str">
        <f>VLOOKUP($C1980,Clients!$B:$F,N$6,0)</f>
        <v>Philippines</v>
      </c>
    </row>
    <row r="1981" spans="2:14" x14ac:dyDescent="0.2">
      <c r="B1981" s="8">
        <v>0</v>
      </c>
      <c r="C1981" s="2" t="s">
        <v>3068</v>
      </c>
      <c r="D1981" s="2" t="s">
        <v>20</v>
      </c>
      <c r="E1981" s="8">
        <v>17</v>
      </c>
      <c r="F1981" s="2" t="s">
        <v>3096</v>
      </c>
      <c r="G1981" s="2" t="s">
        <v>3097</v>
      </c>
      <c r="H1981" s="9">
        <v>42132</v>
      </c>
      <c r="I1981" s="2">
        <v>2015</v>
      </c>
      <c r="J1981" s="2">
        <v>5</v>
      </c>
      <c r="K1981" s="2" t="str">
        <f>VLOOKUP($C1981,Clients!$B:$F,K$6,0)</f>
        <v>Fivebridge</v>
      </c>
      <c r="L1981" s="2" t="str">
        <f>VLOOKUP($C1981,Clients!$B:$F,L$6,0)</f>
        <v>Foreign</v>
      </c>
      <c r="M1981" s="2" t="str">
        <f>VLOOKUP($C1981,Clients!$B:$F,M$6,0)</f>
        <v>PH</v>
      </c>
      <c r="N1981" s="2" t="str">
        <f>VLOOKUP($C1981,Clients!$B:$F,N$6,0)</f>
        <v>Philippines</v>
      </c>
    </row>
    <row r="1982" spans="2:14" x14ac:dyDescent="0.2">
      <c r="B1982" s="8">
        <v>77605.5</v>
      </c>
      <c r="C1982" s="2" t="s">
        <v>3068</v>
      </c>
      <c r="D1982" s="2" t="s">
        <v>16</v>
      </c>
      <c r="E1982" s="8">
        <v>230</v>
      </c>
      <c r="F1982" s="2" t="s">
        <v>3098</v>
      </c>
      <c r="G1982" s="2" t="s">
        <v>3099</v>
      </c>
      <c r="H1982" s="9">
        <v>42173</v>
      </c>
      <c r="I1982" s="2">
        <v>2015</v>
      </c>
      <c r="J1982" s="2">
        <v>6</v>
      </c>
      <c r="K1982" s="2" t="str">
        <f>VLOOKUP($C1982,Clients!$B:$F,K$6,0)</f>
        <v>Fivebridge</v>
      </c>
      <c r="L1982" s="2" t="str">
        <f>VLOOKUP($C1982,Clients!$B:$F,L$6,0)</f>
        <v>Foreign</v>
      </c>
      <c r="M1982" s="2" t="str">
        <f>VLOOKUP($C1982,Clients!$B:$F,M$6,0)</f>
        <v>PH</v>
      </c>
      <c r="N1982" s="2" t="str">
        <f>VLOOKUP($C1982,Clients!$B:$F,N$6,0)</f>
        <v>Philippines</v>
      </c>
    </row>
    <row r="1983" spans="2:14" x14ac:dyDescent="0.2">
      <c r="B1983" s="8">
        <v>-672</v>
      </c>
      <c r="C1983" s="2" t="s">
        <v>3068</v>
      </c>
      <c r="D1983" s="2" t="s">
        <v>16</v>
      </c>
      <c r="E1983" s="8">
        <v>0</v>
      </c>
      <c r="F1983" s="2" t="s">
        <v>3100</v>
      </c>
      <c r="G1983" s="2" t="s">
        <v>3101</v>
      </c>
      <c r="H1983" s="9">
        <v>42207</v>
      </c>
      <c r="I1983" s="2">
        <v>2015</v>
      </c>
      <c r="J1983" s="2">
        <v>7</v>
      </c>
      <c r="K1983" s="2" t="str">
        <f>VLOOKUP($C1983,Clients!$B:$F,K$6,0)</f>
        <v>Fivebridge</v>
      </c>
      <c r="L1983" s="2" t="str">
        <f>VLOOKUP($C1983,Clients!$B:$F,L$6,0)</f>
        <v>Foreign</v>
      </c>
      <c r="M1983" s="2" t="str">
        <f>VLOOKUP($C1983,Clients!$B:$F,M$6,0)</f>
        <v>PH</v>
      </c>
      <c r="N1983" s="2" t="str">
        <f>VLOOKUP($C1983,Clients!$B:$F,N$6,0)</f>
        <v>Philippines</v>
      </c>
    </row>
    <row r="1984" spans="2:14" x14ac:dyDescent="0.2">
      <c r="B1984" s="8">
        <v>0</v>
      </c>
      <c r="C1984" s="2" t="s">
        <v>3068</v>
      </c>
      <c r="D1984" s="2" t="s">
        <v>20</v>
      </c>
      <c r="E1984" s="8">
        <v>54</v>
      </c>
      <c r="F1984" s="2" t="s">
        <v>3102</v>
      </c>
      <c r="G1984" s="2" t="s">
        <v>3103</v>
      </c>
      <c r="H1984" s="9">
        <v>42222</v>
      </c>
      <c r="I1984" s="2">
        <v>2015</v>
      </c>
      <c r="J1984" s="2">
        <v>8</v>
      </c>
      <c r="K1984" s="2" t="str">
        <f>VLOOKUP($C1984,Clients!$B:$F,K$6,0)</f>
        <v>Fivebridge</v>
      </c>
      <c r="L1984" s="2" t="str">
        <f>VLOOKUP($C1984,Clients!$B:$F,L$6,0)</f>
        <v>Foreign</v>
      </c>
      <c r="M1984" s="2" t="str">
        <f>VLOOKUP($C1984,Clients!$B:$F,M$6,0)</f>
        <v>PH</v>
      </c>
      <c r="N1984" s="2" t="str">
        <f>VLOOKUP($C1984,Clients!$B:$F,N$6,0)</f>
        <v>Philippines</v>
      </c>
    </row>
    <row r="1985" spans="2:14" x14ac:dyDescent="0.2">
      <c r="B1985" s="8">
        <v>0</v>
      </c>
      <c r="C1985" s="2" t="s">
        <v>3068</v>
      </c>
      <c r="D1985" s="2" t="s">
        <v>20</v>
      </c>
      <c r="E1985" s="8">
        <v>4</v>
      </c>
      <c r="F1985" s="2" t="s">
        <v>3104</v>
      </c>
      <c r="G1985" s="2" t="s">
        <v>3105</v>
      </c>
      <c r="H1985" s="9">
        <v>42222</v>
      </c>
      <c r="I1985" s="2">
        <v>2015</v>
      </c>
      <c r="J1985" s="2">
        <v>8</v>
      </c>
      <c r="K1985" s="2" t="str">
        <f>VLOOKUP($C1985,Clients!$B:$F,K$6,0)</f>
        <v>Fivebridge</v>
      </c>
      <c r="L1985" s="2" t="str">
        <f>VLOOKUP($C1985,Clients!$B:$F,L$6,0)</f>
        <v>Foreign</v>
      </c>
      <c r="M1985" s="2" t="str">
        <f>VLOOKUP($C1985,Clients!$B:$F,M$6,0)</f>
        <v>PH</v>
      </c>
      <c r="N1985" s="2" t="str">
        <f>VLOOKUP($C1985,Clients!$B:$F,N$6,0)</f>
        <v>Philippines</v>
      </c>
    </row>
    <row r="1986" spans="2:14" x14ac:dyDescent="0.2">
      <c r="B1986" s="8">
        <v>0</v>
      </c>
      <c r="C1986" s="2" t="s">
        <v>3068</v>
      </c>
      <c r="D1986" s="2" t="s">
        <v>20</v>
      </c>
      <c r="E1986" s="8">
        <v>78.55</v>
      </c>
      <c r="F1986" s="2" t="s">
        <v>3106</v>
      </c>
      <c r="G1986" s="2" t="s">
        <v>3107</v>
      </c>
      <c r="H1986" s="9">
        <v>42222</v>
      </c>
      <c r="I1986" s="2">
        <v>2015</v>
      </c>
      <c r="J1986" s="2">
        <v>8</v>
      </c>
      <c r="K1986" s="2" t="str">
        <f>VLOOKUP($C1986,Clients!$B:$F,K$6,0)</f>
        <v>Fivebridge</v>
      </c>
      <c r="L1986" s="2" t="str">
        <f>VLOOKUP($C1986,Clients!$B:$F,L$6,0)</f>
        <v>Foreign</v>
      </c>
      <c r="M1986" s="2" t="str">
        <f>VLOOKUP($C1986,Clients!$B:$F,M$6,0)</f>
        <v>PH</v>
      </c>
      <c r="N1986" s="2" t="str">
        <f>VLOOKUP($C1986,Clients!$B:$F,N$6,0)</f>
        <v>Philippines</v>
      </c>
    </row>
    <row r="1987" spans="2:14" x14ac:dyDescent="0.2">
      <c r="B1987" s="8">
        <v>72790.2</v>
      </c>
      <c r="C1987" s="2" t="s">
        <v>3068</v>
      </c>
      <c r="D1987" s="2" t="s">
        <v>16</v>
      </c>
      <c r="E1987" s="8">
        <v>205</v>
      </c>
      <c r="F1987" s="2" t="s">
        <v>3108</v>
      </c>
      <c r="G1987" s="2" t="s">
        <v>3109</v>
      </c>
      <c r="H1987" s="9">
        <v>42279</v>
      </c>
      <c r="I1987" s="2">
        <v>2015</v>
      </c>
      <c r="J1987" s="2">
        <v>10</v>
      </c>
      <c r="K1987" s="2" t="str">
        <f>VLOOKUP($C1987,Clients!$B:$F,K$6,0)</f>
        <v>Fivebridge</v>
      </c>
      <c r="L1987" s="2" t="str">
        <f>VLOOKUP($C1987,Clients!$B:$F,L$6,0)</f>
        <v>Foreign</v>
      </c>
      <c r="M1987" s="2" t="str">
        <f>VLOOKUP($C1987,Clients!$B:$F,M$6,0)</f>
        <v>PH</v>
      </c>
      <c r="N1987" s="2" t="str">
        <f>VLOOKUP($C1987,Clients!$B:$F,N$6,0)</f>
        <v>Philippines</v>
      </c>
    </row>
    <row r="1988" spans="2:14" x14ac:dyDescent="0.2">
      <c r="B1988" s="8">
        <v>-72790.2</v>
      </c>
      <c r="C1988" s="2" t="s">
        <v>3068</v>
      </c>
      <c r="D1988" s="2" t="s">
        <v>16</v>
      </c>
      <c r="E1988" s="8">
        <v>-205</v>
      </c>
      <c r="F1988" s="2" t="s">
        <v>3110</v>
      </c>
      <c r="G1988" s="2" t="s">
        <v>3111</v>
      </c>
      <c r="H1988" s="9">
        <v>42287</v>
      </c>
      <c r="I1988" s="2">
        <v>2015</v>
      </c>
      <c r="J1988" s="2">
        <v>10</v>
      </c>
      <c r="K1988" s="2" t="str">
        <f>VLOOKUP($C1988,Clients!$B:$F,K$6,0)</f>
        <v>Fivebridge</v>
      </c>
      <c r="L1988" s="2" t="str">
        <f>VLOOKUP($C1988,Clients!$B:$F,L$6,0)</f>
        <v>Foreign</v>
      </c>
      <c r="M1988" s="2" t="str">
        <f>VLOOKUP($C1988,Clients!$B:$F,M$6,0)</f>
        <v>PH</v>
      </c>
      <c r="N1988" s="2" t="str">
        <f>VLOOKUP($C1988,Clients!$B:$F,N$6,0)</f>
        <v>Philippines</v>
      </c>
    </row>
    <row r="1989" spans="2:14" x14ac:dyDescent="0.2">
      <c r="B1989" s="8">
        <v>-72790.2</v>
      </c>
      <c r="C1989" s="2" t="s">
        <v>3068</v>
      </c>
      <c r="D1989" s="2" t="s">
        <v>16</v>
      </c>
      <c r="E1989" s="8">
        <v>-205</v>
      </c>
      <c r="F1989" s="2" t="s">
        <v>3112</v>
      </c>
      <c r="G1989" s="2" t="s">
        <v>3111</v>
      </c>
      <c r="H1989" s="9">
        <v>42287</v>
      </c>
      <c r="I1989" s="2">
        <v>2015</v>
      </c>
      <c r="J1989" s="2">
        <v>10</v>
      </c>
      <c r="K1989" s="2" t="str">
        <f>VLOOKUP($C1989,Clients!$B:$F,K$6,0)</f>
        <v>Fivebridge</v>
      </c>
      <c r="L1989" s="2" t="str">
        <f>VLOOKUP($C1989,Clients!$B:$F,L$6,0)</f>
        <v>Foreign</v>
      </c>
      <c r="M1989" s="2" t="str">
        <f>VLOOKUP($C1989,Clients!$B:$F,M$6,0)</f>
        <v>PH</v>
      </c>
      <c r="N1989" s="2" t="str">
        <f>VLOOKUP($C1989,Clients!$B:$F,N$6,0)</f>
        <v>Philippines</v>
      </c>
    </row>
    <row r="1990" spans="2:14" x14ac:dyDescent="0.2">
      <c r="B1990" s="8">
        <v>72790.2</v>
      </c>
      <c r="C1990" s="2" t="s">
        <v>3068</v>
      </c>
      <c r="D1990" s="2" t="s">
        <v>16</v>
      </c>
      <c r="E1990" s="8">
        <v>205</v>
      </c>
      <c r="F1990" s="2" t="s">
        <v>3113</v>
      </c>
      <c r="G1990" s="2" t="s">
        <v>3111</v>
      </c>
      <c r="H1990" s="9">
        <v>42287</v>
      </c>
      <c r="I1990" s="2">
        <v>2015</v>
      </c>
      <c r="J1990" s="2">
        <v>10</v>
      </c>
      <c r="K1990" s="2" t="str">
        <f>VLOOKUP($C1990,Clients!$B:$F,K$6,0)</f>
        <v>Fivebridge</v>
      </c>
      <c r="L1990" s="2" t="str">
        <f>VLOOKUP($C1990,Clients!$B:$F,L$6,0)</f>
        <v>Foreign</v>
      </c>
      <c r="M1990" s="2" t="str">
        <f>VLOOKUP($C1990,Clients!$B:$F,M$6,0)</f>
        <v>PH</v>
      </c>
      <c r="N1990" s="2" t="str">
        <f>VLOOKUP($C1990,Clients!$B:$F,N$6,0)</f>
        <v>Philippines</v>
      </c>
    </row>
    <row r="1991" spans="2:14" x14ac:dyDescent="0.2">
      <c r="B1991" s="8">
        <v>65845.5</v>
      </c>
      <c r="C1991" s="2" t="s">
        <v>3068</v>
      </c>
      <c r="D1991" s="2" t="s">
        <v>16</v>
      </c>
      <c r="E1991" s="8">
        <v>242</v>
      </c>
      <c r="F1991" s="2" t="s">
        <v>3108</v>
      </c>
      <c r="G1991" s="2" t="s">
        <v>3114</v>
      </c>
      <c r="H1991" s="9">
        <v>42287</v>
      </c>
      <c r="I1991" s="2">
        <v>2015</v>
      </c>
      <c r="J1991" s="2">
        <v>10</v>
      </c>
      <c r="K1991" s="2" t="str">
        <f>VLOOKUP($C1991,Clients!$B:$F,K$6,0)</f>
        <v>Fivebridge</v>
      </c>
      <c r="L1991" s="2" t="str">
        <f>VLOOKUP($C1991,Clients!$B:$F,L$6,0)</f>
        <v>Foreign</v>
      </c>
      <c r="M1991" s="2" t="str">
        <f>VLOOKUP($C1991,Clients!$B:$F,M$6,0)</f>
        <v>PH</v>
      </c>
      <c r="N1991" s="2" t="str">
        <f>VLOOKUP($C1991,Clients!$B:$F,N$6,0)</f>
        <v>Philippines</v>
      </c>
    </row>
    <row r="1992" spans="2:14" x14ac:dyDescent="0.2">
      <c r="B1992" s="8">
        <v>-5817</v>
      </c>
      <c r="C1992" s="2" t="s">
        <v>3068</v>
      </c>
      <c r="D1992" s="2" t="s">
        <v>16</v>
      </c>
      <c r="E1992" s="8">
        <v>-16</v>
      </c>
      <c r="F1992" s="2" t="s">
        <v>3115</v>
      </c>
      <c r="G1992" s="2" t="s">
        <v>3116</v>
      </c>
      <c r="H1992" s="9">
        <v>42292</v>
      </c>
      <c r="I1992" s="2">
        <v>2015</v>
      </c>
      <c r="J1992" s="2">
        <v>10</v>
      </c>
      <c r="K1992" s="2" t="str">
        <f>VLOOKUP($C1992,Clients!$B:$F,K$6,0)</f>
        <v>Fivebridge</v>
      </c>
      <c r="L1992" s="2" t="str">
        <f>VLOOKUP($C1992,Clients!$B:$F,L$6,0)</f>
        <v>Foreign</v>
      </c>
      <c r="M1992" s="2" t="str">
        <f>VLOOKUP($C1992,Clients!$B:$F,M$6,0)</f>
        <v>PH</v>
      </c>
      <c r="N1992" s="2" t="str">
        <f>VLOOKUP($C1992,Clients!$B:$F,N$6,0)</f>
        <v>Philippines</v>
      </c>
    </row>
    <row r="1993" spans="2:14" x14ac:dyDescent="0.2">
      <c r="B1993" s="8">
        <v>69541.5</v>
      </c>
      <c r="C1993" s="2" t="s">
        <v>3068</v>
      </c>
      <c r="D1993" s="2" t="s">
        <v>16</v>
      </c>
      <c r="E1993" s="8">
        <v>194</v>
      </c>
      <c r="F1993" s="2" t="s">
        <v>3117</v>
      </c>
      <c r="G1993" s="2" t="s">
        <v>3118</v>
      </c>
      <c r="H1993" s="9">
        <v>42312</v>
      </c>
      <c r="I1993" s="2">
        <v>2015</v>
      </c>
      <c r="J1993" s="2">
        <v>11</v>
      </c>
      <c r="K1993" s="2" t="str">
        <f>VLOOKUP($C1993,Clients!$B:$F,K$6,0)</f>
        <v>Fivebridge</v>
      </c>
      <c r="L1993" s="2" t="str">
        <f>VLOOKUP($C1993,Clients!$B:$F,L$6,0)</f>
        <v>Foreign</v>
      </c>
      <c r="M1993" s="2" t="str">
        <f>VLOOKUP($C1993,Clients!$B:$F,M$6,0)</f>
        <v>PH</v>
      </c>
      <c r="N1993" s="2" t="str">
        <f>VLOOKUP($C1993,Clients!$B:$F,N$6,0)</f>
        <v>Philippines</v>
      </c>
    </row>
    <row r="1994" spans="2:14" x14ac:dyDescent="0.2">
      <c r="B1994" s="8">
        <v>83647.199999999997</v>
      </c>
      <c r="C1994" s="2" t="s">
        <v>3068</v>
      </c>
      <c r="D1994" s="2" t="s">
        <v>16</v>
      </c>
      <c r="E1994" s="8">
        <v>238</v>
      </c>
      <c r="F1994" s="2" t="s">
        <v>3119</v>
      </c>
      <c r="G1994" s="2" t="s">
        <v>3120</v>
      </c>
      <c r="H1994" s="9">
        <v>42480</v>
      </c>
      <c r="I1994" s="2">
        <v>2016</v>
      </c>
      <c r="J1994" s="2">
        <v>4</v>
      </c>
      <c r="K1994" s="2" t="str">
        <f>VLOOKUP($C1994,Clients!$B:$F,K$6,0)</f>
        <v>Fivebridge</v>
      </c>
      <c r="L1994" s="2" t="str">
        <f>VLOOKUP($C1994,Clients!$B:$F,L$6,0)</f>
        <v>Foreign</v>
      </c>
      <c r="M1994" s="2" t="str">
        <f>VLOOKUP($C1994,Clients!$B:$F,M$6,0)</f>
        <v>PH</v>
      </c>
      <c r="N1994" s="2" t="str">
        <f>VLOOKUP($C1994,Clients!$B:$F,N$6,0)</f>
        <v>Philippines</v>
      </c>
    </row>
    <row r="1995" spans="2:14" x14ac:dyDescent="0.2">
      <c r="B1995" s="8">
        <v>67840.5</v>
      </c>
      <c r="C1995" s="2" t="s">
        <v>3068</v>
      </c>
      <c r="D1995" s="2" t="s">
        <v>16</v>
      </c>
      <c r="E1995" s="8">
        <v>193</v>
      </c>
      <c r="F1995" s="2" t="s">
        <v>3119</v>
      </c>
      <c r="G1995" s="2" t="s">
        <v>3121</v>
      </c>
      <c r="H1995" s="9">
        <v>42481</v>
      </c>
      <c r="I1995" s="2">
        <v>2016</v>
      </c>
      <c r="J1995" s="2">
        <v>4</v>
      </c>
      <c r="K1995" s="2" t="str">
        <f>VLOOKUP($C1995,Clients!$B:$F,K$6,0)</f>
        <v>Fivebridge</v>
      </c>
      <c r="L1995" s="2" t="str">
        <f>VLOOKUP($C1995,Clients!$B:$F,L$6,0)</f>
        <v>Foreign</v>
      </c>
      <c r="M1995" s="2" t="str">
        <f>VLOOKUP($C1995,Clients!$B:$F,M$6,0)</f>
        <v>PH</v>
      </c>
      <c r="N1995" s="2" t="str">
        <f>VLOOKUP($C1995,Clients!$B:$F,N$6,0)</f>
        <v>Philippines</v>
      </c>
    </row>
    <row r="1996" spans="2:14" x14ac:dyDescent="0.2">
      <c r="B1996" s="8">
        <v>70056</v>
      </c>
      <c r="C1996" s="2" t="s">
        <v>3068</v>
      </c>
      <c r="D1996" s="2" t="s">
        <v>16</v>
      </c>
      <c r="E1996" s="8">
        <v>203</v>
      </c>
      <c r="F1996" s="2" t="s">
        <v>3119</v>
      </c>
      <c r="G1996" s="2" t="s">
        <v>3122</v>
      </c>
      <c r="H1996" s="9">
        <v>42483</v>
      </c>
      <c r="I1996" s="2">
        <v>2016</v>
      </c>
      <c r="J1996" s="2">
        <v>4</v>
      </c>
      <c r="K1996" s="2" t="str">
        <f>VLOOKUP($C1996,Clients!$B:$F,K$6,0)</f>
        <v>Fivebridge</v>
      </c>
      <c r="L1996" s="2" t="str">
        <f>VLOOKUP($C1996,Clients!$B:$F,L$6,0)</f>
        <v>Foreign</v>
      </c>
      <c r="M1996" s="2" t="str">
        <f>VLOOKUP($C1996,Clients!$B:$F,M$6,0)</f>
        <v>PH</v>
      </c>
      <c r="N1996" s="2" t="str">
        <f>VLOOKUP($C1996,Clients!$B:$F,N$6,0)</f>
        <v>Philippines</v>
      </c>
    </row>
    <row r="1997" spans="2:14" x14ac:dyDescent="0.2">
      <c r="B1997" s="8">
        <v>82395.600000000006</v>
      </c>
      <c r="C1997" s="2" t="s">
        <v>3068</v>
      </c>
      <c r="D1997" s="2" t="s">
        <v>16</v>
      </c>
      <c r="E1997" s="8">
        <v>320</v>
      </c>
      <c r="F1997" s="2" t="s">
        <v>3123</v>
      </c>
      <c r="G1997" s="2" t="s">
        <v>3124</v>
      </c>
      <c r="H1997" s="9">
        <v>42530</v>
      </c>
      <c r="I1997" s="2">
        <v>2016</v>
      </c>
      <c r="J1997" s="2">
        <v>6</v>
      </c>
      <c r="K1997" s="2" t="str">
        <f>VLOOKUP($C1997,Clients!$B:$F,K$6,0)</f>
        <v>Fivebridge</v>
      </c>
      <c r="L1997" s="2" t="str">
        <f>VLOOKUP($C1997,Clients!$B:$F,L$6,0)</f>
        <v>Foreign</v>
      </c>
      <c r="M1997" s="2" t="str">
        <f>VLOOKUP($C1997,Clients!$B:$F,M$6,0)</f>
        <v>PH</v>
      </c>
      <c r="N1997" s="2" t="str">
        <f>VLOOKUP($C1997,Clients!$B:$F,N$6,0)</f>
        <v>Philippines</v>
      </c>
    </row>
    <row r="1998" spans="2:14" x14ac:dyDescent="0.2">
      <c r="B1998" s="8">
        <v>74004</v>
      </c>
      <c r="C1998" s="2" t="s">
        <v>3068</v>
      </c>
      <c r="D1998" s="2" t="s">
        <v>16</v>
      </c>
      <c r="E1998" s="8">
        <v>212</v>
      </c>
      <c r="F1998" s="2" t="s">
        <v>3125</v>
      </c>
      <c r="G1998" s="2" t="s">
        <v>3126</v>
      </c>
      <c r="H1998" s="9">
        <v>42562</v>
      </c>
      <c r="I1998" s="2">
        <v>2016</v>
      </c>
      <c r="J1998" s="2">
        <v>7</v>
      </c>
      <c r="K1998" s="2" t="str">
        <f>VLOOKUP($C1998,Clients!$B:$F,K$6,0)</f>
        <v>Fivebridge</v>
      </c>
      <c r="L1998" s="2" t="str">
        <f>VLOOKUP($C1998,Clients!$B:$F,L$6,0)</f>
        <v>Foreign</v>
      </c>
      <c r="M1998" s="2" t="str">
        <f>VLOOKUP($C1998,Clients!$B:$F,M$6,0)</f>
        <v>PH</v>
      </c>
      <c r="N1998" s="2" t="str">
        <f>VLOOKUP($C1998,Clients!$B:$F,N$6,0)</f>
        <v>Philippines</v>
      </c>
    </row>
    <row r="1999" spans="2:14" x14ac:dyDescent="0.2">
      <c r="B1999" s="8">
        <v>62930.700000000004</v>
      </c>
      <c r="C1999" s="2" t="s">
        <v>3068</v>
      </c>
      <c r="D1999" s="2" t="s">
        <v>16</v>
      </c>
      <c r="E1999" s="8">
        <v>177</v>
      </c>
      <c r="F1999" s="2" t="s">
        <v>3125</v>
      </c>
      <c r="G1999" s="2" t="s">
        <v>3127</v>
      </c>
      <c r="H1999" s="9">
        <v>42563</v>
      </c>
      <c r="I1999" s="2">
        <v>2016</v>
      </c>
      <c r="J1999" s="2">
        <v>7</v>
      </c>
      <c r="K1999" s="2" t="str">
        <f>VLOOKUP($C1999,Clients!$B:$F,K$6,0)</f>
        <v>Fivebridge</v>
      </c>
      <c r="L1999" s="2" t="str">
        <f>VLOOKUP($C1999,Clients!$B:$F,L$6,0)</f>
        <v>Foreign</v>
      </c>
      <c r="M1999" s="2" t="str">
        <f>VLOOKUP($C1999,Clients!$B:$F,M$6,0)</f>
        <v>PH</v>
      </c>
      <c r="N1999" s="2" t="str">
        <f>VLOOKUP($C1999,Clients!$B:$F,N$6,0)</f>
        <v>Philippines</v>
      </c>
    </row>
    <row r="2000" spans="2:14" x14ac:dyDescent="0.2">
      <c r="B2000" s="8">
        <v>47542.950000000004</v>
      </c>
      <c r="C2000" s="2" t="s">
        <v>3068</v>
      </c>
      <c r="D2000" s="2" t="s">
        <v>16</v>
      </c>
      <c r="E2000" s="8">
        <v>219</v>
      </c>
      <c r="F2000" s="2" t="s">
        <v>3125</v>
      </c>
      <c r="G2000" s="2" t="s">
        <v>3128</v>
      </c>
      <c r="H2000" s="9">
        <v>42577</v>
      </c>
      <c r="I2000" s="2">
        <v>2016</v>
      </c>
      <c r="J2000" s="2">
        <v>7</v>
      </c>
      <c r="K2000" s="2" t="str">
        <f>VLOOKUP($C2000,Clients!$B:$F,K$6,0)</f>
        <v>Fivebridge</v>
      </c>
      <c r="L2000" s="2" t="str">
        <f>VLOOKUP($C2000,Clients!$B:$F,L$6,0)</f>
        <v>Foreign</v>
      </c>
      <c r="M2000" s="2" t="str">
        <f>VLOOKUP($C2000,Clients!$B:$F,M$6,0)</f>
        <v>PH</v>
      </c>
      <c r="N2000" s="2" t="str">
        <f>VLOOKUP($C2000,Clients!$B:$F,N$6,0)</f>
        <v>Philippines</v>
      </c>
    </row>
    <row r="2001" spans="2:14" x14ac:dyDescent="0.2">
      <c r="B2001" s="8">
        <v>0</v>
      </c>
      <c r="C2001" s="2" t="s">
        <v>3068</v>
      </c>
      <c r="D2001" s="2" t="s">
        <v>16</v>
      </c>
      <c r="E2001" s="8">
        <v>1</v>
      </c>
      <c r="F2001" s="2" t="s">
        <v>3129</v>
      </c>
      <c r="G2001" s="2" t="s">
        <v>3130</v>
      </c>
      <c r="H2001" s="9">
        <v>42577</v>
      </c>
      <c r="I2001" s="2">
        <v>2016</v>
      </c>
      <c r="J2001" s="2">
        <v>7</v>
      </c>
      <c r="K2001" s="2" t="str">
        <f>VLOOKUP($C2001,Clients!$B:$F,K$6,0)</f>
        <v>Fivebridge</v>
      </c>
      <c r="L2001" s="2" t="str">
        <f>VLOOKUP($C2001,Clients!$B:$F,L$6,0)</f>
        <v>Foreign</v>
      </c>
      <c r="M2001" s="2" t="str">
        <f>VLOOKUP($C2001,Clients!$B:$F,M$6,0)</f>
        <v>PH</v>
      </c>
      <c r="N2001" s="2" t="str">
        <f>VLOOKUP($C2001,Clients!$B:$F,N$6,0)</f>
        <v>Philippines</v>
      </c>
    </row>
    <row r="2002" spans="2:14" x14ac:dyDescent="0.2">
      <c r="B2002" s="8">
        <v>342.3</v>
      </c>
      <c r="C2002" s="2" t="s">
        <v>3068</v>
      </c>
      <c r="D2002" s="2" t="s">
        <v>16</v>
      </c>
      <c r="E2002" s="8">
        <v>1</v>
      </c>
      <c r="F2002" s="2" t="s">
        <v>3119</v>
      </c>
      <c r="G2002" s="2" t="s">
        <v>3131</v>
      </c>
      <c r="H2002" s="9">
        <v>42578</v>
      </c>
      <c r="I2002" s="2">
        <v>2016</v>
      </c>
      <c r="J2002" s="2">
        <v>7</v>
      </c>
      <c r="K2002" s="2" t="str">
        <f>VLOOKUP($C2002,Clients!$B:$F,K$6,0)</f>
        <v>Fivebridge</v>
      </c>
      <c r="L2002" s="2" t="str">
        <f>VLOOKUP($C2002,Clients!$B:$F,L$6,0)</f>
        <v>Foreign</v>
      </c>
      <c r="M2002" s="2" t="str">
        <f>VLOOKUP($C2002,Clients!$B:$F,M$6,0)</f>
        <v>PH</v>
      </c>
      <c r="N2002" s="2" t="str">
        <f>VLOOKUP($C2002,Clients!$B:$F,N$6,0)</f>
        <v>Philippines</v>
      </c>
    </row>
    <row r="2003" spans="2:14" x14ac:dyDescent="0.2">
      <c r="B2003" s="8">
        <v>-323.40000000000003</v>
      </c>
      <c r="C2003" s="2" t="s">
        <v>3068</v>
      </c>
      <c r="D2003" s="2" t="s">
        <v>16</v>
      </c>
      <c r="E2003" s="8">
        <v>-1</v>
      </c>
      <c r="F2003" s="2" t="s">
        <v>3132</v>
      </c>
      <c r="G2003" s="2" t="s">
        <v>3133</v>
      </c>
      <c r="H2003" s="9">
        <v>42578</v>
      </c>
      <c r="I2003" s="2">
        <v>2016</v>
      </c>
      <c r="J2003" s="2">
        <v>7</v>
      </c>
      <c r="K2003" s="2" t="str">
        <f>VLOOKUP($C2003,Clients!$B:$F,K$6,0)</f>
        <v>Fivebridge</v>
      </c>
      <c r="L2003" s="2" t="str">
        <f>VLOOKUP($C2003,Clients!$B:$F,L$6,0)</f>
        <v>Foreign</v>
      </c>
      <c r="M2003" s="2" t="str">
        <f>VLOOKUP($C2003,Clients!$B:$F,M$6,0)</f>
        <v>PH</v>
      </c>
      <c r="N2003" s="2" t="str">
        <f>VLOOKUP($C2003,Clients!$B:$F,N$6,0)</f>
        <v>Philippines</v>
      </c>
    </row>
    <row r="2004" spans="2:14" x14ac:dyDescent="0.2">
      <c r="B2004" s="8">
        <v>-3700.0320000000002</v>
      </c>
      <c r="C2004" s="2" t="s">
        <v>3068</v>
      </c>
      <c r="D2004" s="2" t="s">
        <v>16</v>
      </c>
      <c r="E2004" s="8">
        <v>0</v>
      </c>
      <c r="F2004" s="2" t="s">
        <v>3134</v>
      </c>
      <c r="G2004" s="2" t="s">
        <v>3135</v>
      </c>
      <c r="H2004" s="9">
        <v>42612</v>
      </c>
      <c r="I2004" s="2">
        <v>2016</v>
      </c>
      <c r="J2004" s="2">
        <v>8</v>
      </c>
      <c r="K2004" s="2" t="str">
        <f>VLOOKUP($C2004,Clients!$B:$F,K$6,0)</f>
        <v>Fivebridge</v>
      </c>
      <c r="L2004" s="2" t="str">
        <f>VLOOKUP($C2004,Clients!$B:$F,L$6,0)</f>
        <v>Foreign</v>
      </c>
      <c r="M2004" s="2" t="str">
        <f>VLOOKUP($C2004,Clients!$B:$F,M$6,0)</f>
        <v>PH</v>
      </c>
      <c r="N2004" s="2" t="str">
        <f>VLOOKUP($C2004,Clients!$B:$F,N$6,0)</f>
        <v>Philippines</v>
      </c>
    </row>
    <row r="2005" spans="2:14" x14ac:dyDescent="0.2">
      <c r="B2005" s="8">
        <v>-3147.5219999999999</v>
      </c>
      <c r="C2005" s="2" t="s">
        <v>3068</v>
      </c>
      <c r="D2005" s="2" t="s">
        <v>16</v>
      </c>
      <c r="E2005" s="8">
        <v>0</v>
      </c>
      <c r="F2005" s="2" t="s">
        <v>3136</v>
      </c>
      <c r="G2005" s="2" t="s">
        <v>3137</v>
      </c>
      <c r="H2005" s="9">
        <v>42612</v>
      </c>
      <c r="I2005" s="2">
        <v>2016</v>
      </c>
      <c r="J2005" s="2">
        <v>8</v>
      </c>
      <c r="K2005" s="2" t="str">
        <f>VLOOKUP($C2005,Clients!$B:$F,K$6,0)</f>
        <v>Fivebridge</v>
      </c>
      <c r="L2005" s="2" t="str">
        <f>VLOOKUP($C2005,Clients!$B:$F,L$6,0)</f>
        <v>Foreign</v>
      </c>
      <c r="M2005" s="2" t="str">
        <f>VLOOKUP($C2005,Clients!$B:$F,M$6,0)</f>
        <v>PH</v>
      </c>
      <c r="N2005" s="2" t="str">
        <f>VLOOKUP($C2005,Clients!$B:$F,N$6,0)</f>
        <v>Philippines</v>
      </c>
    </row>
    <row r="2006" spans="2:14" x14ac:dyDescent="0.2">
      <c r="B2006" s="8">
        <v>0</v>
      </c>
      <c r="C2006" s="2" t="s">
        <v>3068</v>
      </c>
      <c r="D2006" s="2" t="s">
        <v>239</v>
      </c>
      <c r="E2006" s="8">
        <v>56</v>
      </c>
      <c r="F2006" s="2" t="s">
        <v>3138</v>
      </c>
      <c r="G2006" s="2" t="s">
        <v>3139</v>
      </c>
      <c r="H2006" s="9">
        <v>42699</v>
      </c>
      <c r="I2006" s="2">
        <v>2016</v>
      </c>
      <c r="J2006" s="2">
        <v>11</v>
      </c>
      <c r="K2006" s="2" t="str">
        <f>VLOOKUP($C2006,Clients!$B:$F,K$6,0)</f>
        <v>Fivebridge</v>
      </c>
      <c r="L2006" s="2" t="str">
        <f>VLOOKUP($C2006,Clients!$B:$F,L$6,0)</f>
        <v>Foreign</v>
      </c>
      <c r="M2006" s="2" t="str">
        <f>VLOOKUP($C2006,Clients!$B:$F,M$6,0)</f>
        <v>PH</v>
      </c>
      <c r="N2006" s="2" t="str">
        <f>VLOOKUP($C2006,Clients!$B:$F,N$6,0)</f>
        <v>Philippines</v>
      </c>
    </row>
    <row r="2007" spans="2:14" x14ac:dyDescent="0.2">
      <c r="B2007" s="8">
        <v>72345</v>
      </c>
      <c r="C2007" s="2" t="s">
        <v>3068</v>
      </c>
      <c r="D2007" s="2" t="s">
        <v>16</v>
      </c>
      <c r="E2007" s="8">
        <v>226</v>
      </c>
      <c r="F2007" s="2" t="s">
        <v>3125</v>
      </c>
      <c r="G2007" s="2" t="s">
        <v>3140</v>
      </c>
      <c r="H2007" s="9">
        <v>42817</v>
      </c>
      <c r="I2007" s="2">
        <v>2017</v>
      </c>
      <c r="J2007" s="2">
        <v>3</v>
      </c>
      <c r="K2007" s="2" t="str">
        <f>VLOOKUP($C2007,Clients!$B:$F,K$6,0)</f>
        <v>Fivebridge</v>
      </c>
      <c r="L2007" s="2" t="str">
        <f>VLOOKUP($C2007,Clients!$B:$F,L$6,0)</f>
        <v>Foreign</v>
      </c>
      <c r="M2007" s="2" t="str">
        <f>VLOOKUP($C2007,Clients!$B:$F,M$6,0)</f>
        <v>PH</v>
      </c>
      <c r="N2007" s="2" t="str">
        <f>VLOOKUP($C2007,Clients!$B:$F,N$6,0)</f>
        <v>Philippines</v>
      </c>
    </row>
    <row r="2008" spans="2:14" x14ac:dyDescent="0.2">
      <c r="B2008" s="8">
        <v>91064.400000000009</v>
      </c>
      <c r="C2008" s="2" t="s">
        <v>3068</v>
      </c>
      <c r="D2008" s="2" t="s">
        <v>16</v>
      </c>
      <c r="E2008" s="8">
        <v>269</v>
      </c>
      <c r="F2008" s="2" t="s">
        <v>3141</v>
      </c>
      <c r="G2008" s="2" t="s">
        <v>3142</v>
      </c>
      <c r="H2008" s="9">
        <v>42873</v>
      </c>
      <c r="I2008" s="2">
        <v>2017</v>
      </c>
      <c r="J2008" s="2">
        <v>5</v>
      </c>
      <c r="K2008" s="2" t="str">
        <f>VLOOKUP($C2008,Clients!$B:$F,K$6,0)</f>
        <v>Fivebridge</v>
      </c>
      <c r="L2008" s="2" t="str">
        <f>VLOOKUP($C2008,Clients!$B:$F,L$6,0)</f>
        <v>Foreign</v>
      </c>
      <c r="M2008" s="2" t="str">
        <f>VLOOKUP($C2008,Clients!$B:$F,M$6,0)</f>
        <v>PH</v>
      </c>
      <c r="N2008" s="2" t="str">
        <f>VLOOKUP($C2008,Clients!$B:$F,N$6,0)</f>
        <v>Philippines</v>
      </c>
    </row>
    <row r="2009" spans="2:14" x14ac:dyDescent="0.2">
      <c r="B2009" s="8">
        <v>67437.3</v>
      </c>
      <c r="C2009" s="2" t="s">
        <v>3068</v>
      </c>
      <c r="D2009" s="2" t="s">
        <v>16</v>
      </c>
      <c r="E2009" s="8">
        <v>168</v>
      </c>
      <c r="F2009" s="2" t="s">
        <v>3143</v>
      </c>
      <c r="G2009" s="2" t="s">
        <v>3144</v>
      </c>
      <c r="H2009" s="9">
        <v>43217</v>
      </c>
      <c r="I2009" s="2">
        <v>2018</v>
      </c>
      <c r="J2009" s="2">
        <v>4</v>
      </c>
      <c r="K2009" s="2" t="str">
        <f>VLOOKUP($C2009,Clients!$B:$F,K$6,0)</f>
        <v>Fivebridge</v>
      </c>
      <c r="L2009" s="2" t="str">
        <f>VLOOKUP($C2009,Clients!$B:$F,L$6,0)</f>
        <v>Foreign</v>
      </c>
      <c r="M2009" s="2" t="str">
        <f>VLOOKUP($C2009,Clients!$B:$F,M$6,0)</f>
        <v>PH</v>
      </c>
      <c r="N2009" s="2" t="str">
        <f>VLOOKUP($C2009,Clients!$B:$F,N$6,0)</f>
        <v>Philippines</v>
      </c>
    </row>
    <row r="2010" spans="2:14" x14ac:dyDescent="0.2">
      <c r="B2010" s="8">
        <v>69518.400000000009</v>
      </c>
      <c r="C2010" s="2" t="s">
        <v>3068</v>
      </c>
      <c r="D2010" s="2" t="s">
        <v>16</v>
      </c>
      <c r="E2010" s="8">
        <v>184</v>
      </c>
      <c r="F2010" s="2" t="s">
        <v>3143</v>
      </c>
      <c r="G2010" s="2" t="s">
        <v>3145</v>
      </c>
      <c r="H2010" s="9">
        <v>43220</v>
      </c>
      <c r="I2010" s="2">
        <v>2018</v>
      </c>
      <c r="J2010" s="2">
        <v>4</v>
      </c>
      <c r="K2010" s="2" t="str">
        <f>VLOOKUP($C2010,Clients!$B:$F,K$6,0)</f>
        <v>Fivebridge</v>
      </c>
      <c r="L2010" s="2" t="str">
        <f>VLOOKUP($C2010,Clients!$B:$F,L$6,0)</f>
        <v>Foreign</v>
      </c>
      <c r="M2010" s="2" t="str">
        <f>VLOOKUP($C2010,Clients!$B:$F,M$6,0)</f>
        <v>PH</v>
      </c>
      <c r="N2010" s="2" t="str">
        <f>VLOOKUP($C2010,Clients!$B:$F,N$6,0)</f>
        <v>Philippines</v>
      </c>
    </row>
    <row r="2011" spans="2:14" x14ac:dyDescent="0.2">
      <c r="B2011" s="8">
        <v>49717.5</v>
      </c>
      <c r="C2011" s="2" t="s">
        <v>3068</v>
      </c>
      <c r="D2011" s="2" t="s">
        <v>16</v>
      </c>
      <c r="E2011" s="8">
        <v>133</v>
      </c>
      <c r="F2011" s="2" t="s">
        <v>3143</v>
      </c>
      <c r="G2011" s="2" t="s">
        <v>3146</v>
      </c>
      <c r="H2011" s="9">
        <v>43229</v>
      </c>
      <c r="I2011" s="2">
        <v>2018</v>
      </c>
      <c r="J2011" s="2">
        <v>5</v>
      </c>
      <c r="K2011" s="2" t="str">
        <f>VLOOKUP($C2011,Clients!$B:$F,K$6,0)</f>
        <v>Fivebridge</v>
      </c>
      <c r="L2011" s="2" t="str">
        <f>VLOOKUP($C2011,Clients!$B:$F,L$6,0)</f>
        <v>Foreign</v>
      </c>
      <c r="M2011" s="2" t="str">
        <f>VLOOKUP($C2011,Clients!$B:$F,M$6,0)</f>
        <v>PH</v>
      </c>
      <c r="N2011" s="2" t="str">
        <f>VLOOKUP($C2011,Clients!$B:$F,N$6,0)</f>
        <v>Philippines</v>
      </c>
    </row>
    <row r="2012" spans="2:14" x14ac:dyDescent="0.2">
      <c r="B2012" s="8">
        <v>-344.40000000000003</v>
      </c>
      <c r="C2012" s="2" t="s">
        <v>3068</v>
      </c>
      <c r="D2012" s="2" t="s">
        <v>16</v>
      </c>
      <c r="E2012" s="8">
        <v>0</v>
      </c>
      <c r="F2012" s="2" t="s">
        <v>3147</v>
      </c>
      <c r="G2012" s="2" t="s">
        <v>3148</v>
      </c>
      <c r="H2012" s="9">
        <v>43298</v>
      </c>
      <c r="I2012" s="2">
        <v>2018</v>
      </c>
      <c r="J2012" s="2">
        <v>7</v>
      </c>
      <c r="K2012" s="2" t="str">
        <f>VLOOKUP($C2012,Clients!$B:$F,K$6,0)</f>
        <v>Fivebridge</v>
      </c>
      <c r="L2012" s="2" t="str">
        <f>VLOOKUP($C2012,Clients!$B:$F,L$6,0)</f>
        <v>Foreign</v>
      </c>
      <c r="M2012" s="2" t="str">
        <f>VLOOKUP($C2012,Clients!$B:$F,M$6,0)</f>
        <v>PH</v>
      </c>
      <c r="N2012" s="2" t="str">
        <f>VLOOKUP($C2012,Clients!$B:$F,N$6,0)</f>
        <v>Philippines</v>
      </c>
    </row>
    <row r="2013" spans="2:14" x14ac:dyDescent="0.2">
      <c r="B2013" s="8">
        <v>-390.6</v>
      </c>
      <c r="C2013" s="2" t="s">
        <v>3068</v>
      </c>
      <c r="D2013" s="2" t="s">
        <v>16</v>
      </c>
      <c r="E2013" s="8">
        <v>0</v>
      </c>
      <c r="F2013" s="2" t="s">
        <v>3149</v>
      </c>
      <c r="G2013" s="2" t="s">
        <v>3150</v>
      </c>
      <c r="H2013" s="9">
        <v>43298</v>
      </c>
      <c r="I2013" s="2">
        <v>2018</v>
      </c>
      <c r="J2013" s="2">
        <v>7</v>
      </c>
      <c r="K2013" s="2" t="str">
        <f>VLOOKUP($C2013,Clients!$B:$F,K$6,0)</f>
        <v>Fivebridge</v>
      </c>
      <c r="L2013" s="2" t="str">
        <f>VLOOKUP($C2013,Clients!$B:$F,L$6,0)</f>
        <v>Foreign</v>
      </c>
      <c r="M2013" s="2" t="str">
        <f>VLOOKUP($C2013,Clients!$B:$F,M$6,0)</f>
        <v>PH</v>
      </c>
      <c r="N2013" s="2" t="str">
        <f>VLOOKUP($C2013,Clients!$B:$F,N$6,0)</f>
        <v>Philippines</v>
      </c>
    </row>
    <row r="2014" spans="2:14" x14ac:dyDescent="0.2">
      <c r="B2014" s="8">
        <v>-333.90000000000003</v>
      </c>
      <c r="C2014" s="2" t="s">
        <v>3068</v>
      </c>
      <c r="D2014" s="2" t="s">
        <v>51</v>
      </c>
      <c r="E2014" s="8">
        <v>0</v>
      </c>
      <c r="F2014" s="2" t="s">
        <v>3151</v>
      </c>
      <c r="G2014" s="2" t="s">
        <v>3152</v>
      </c>
      <c r="H2014" s="9">
        <v>43298</v>
      </c>
      <c r="I2014" s="2">
        <v>2018</v>
      </c>
      <c r="J2014" s="2">
        <v>7</v>
      </c>
      <c r="K2014" s="2" t="str">
        <f>VLOOKUP($C2014,Clients!$B:$F,K$6,0)</f>
        <v>Fivebridge</v>
      </c>
      <c r="L2014" s="2" t="str">
        <f>VLOOKUP($C2014,Clients!$B:$F,L$6,0)</f>
        <v>Foreign</v>
      </c>
      <c r="M2014" s="2" t="str">
        <f>VLOOKUP($C2014,Clients!$B:$F,M$6,0)</f>
        <v>PH</v>
      </c>
      <c r="N2014" s="2" t="str">
        <f>VLOOKUP($C2014,Clients!$B:$F,N$6,0)</f>
        <v>Philippines</v>
      </c>
    </row>
    <row r="2015" spans="2:14" x14ac:dyDescent="0.2">
      <c r="B2015" s="8">
        <v>24385.200000000001</v>
      </c>
      <c r="C2015" s="2" t="s">
        <v>3068</v>
      </c>
      <c r="D2015" s="2" t="s">
        <v>16</v>
      </c>
      <c r="E2015" s="8">
        <v>63</v>
      </c>
      <c r="F2015" s="2" t="s">
        <v>3153</v>
      </c>
      <c r="G2015" s="2" t="s">
        <v>3154</v>
      </c>
      <c r="H2015" s="9">
        <v>43309</v>
      </c>
      <c r="I2015" s="2">
        <v>2018</v>
      </c>
      <c r="J2015" s="2">
        <v>7</v>
      </c>
      <c r="K2015" s="2" t="str">
        <f>VLOOKUP($C2015,Clients!$B:$F,K$6,0)</f>
        <v>Fivebridge</v>
      </c>
      <c r="L2015" s="2" t="str">
        <f>VLOOKUP($C2015,Clients!$B:$F,L$6,0)</f>
        <v>Foreign</v>
      </c>
      <c r="M2015" s="2" t="str">
        <f>VLOOKUP($C2015,Clients!$B:$F,M$6,0)</f>
        <v>PH</v>
      </c>
      <c r="N2015" s="2" t="str">
        <f>VLOOKUP($C2015,Clients!$B:$F,N$6,0)</f>
        <v>Philippines</v>
      </c>
    </row>
    <row r="2016" spans="2:14" x14ac:dyDescent="0.2">
      <c r="B2016" s="8">
        <v>0</v>
      </c>
      <c r="C2016" s="2" t="s">
        <v>3155</v>
      </c>
      <c r="D2016" s="2" t="s">
        <v>16</v>
      </c>
      <c r="E2016" s="8">
        <v>7</v>
      </c>
      <c r="F2016" s="2" t="s">
        <v>3156</v>
      </c>
      <c r="G2016" s="2" t="s">
        <v>3157</v>
      </c>
      <c r="H2016" s="9">
        <v>41723</v>
      </c>
      <c r="I2016" s="2">
        <v>2014</v>
      </c>
      <c r="J2016" s="2">
        <v>3</v>
      </c>
      <c r="K2016" s="2" t="str">
        <f>VLOOKUP($C2016,Clients!$B:$F,K$6,0)</f>
        <v>Feedspan</v>
      </c>
      <c r="L2016" s="2" t="str">
        <f>VLOOKUP($C2016,Clients!$B:$F,L$6,0)</f>
        <v>Foreign</v>
      </c>
      <c r="M2016" s="2" t="str">
        <f>VLOOKUP($C2016,Clients!$B:$F,M$6,0)</f>
        <v>ID</v>
      </c>
      <c r="N2016" s="2" t="str">
        <f>VLOOKUP($C2016,Clients!$B:$F,N$6,0)</f>
        <v>Indonesia</v>
      </c>
    </row>
    <row r="2017" spans="2:14" x14ac:dyDescent="0.2">
      <c r="B2017" s="8">
        <v>50778</v>
      </c>
      <c r="C2017" s="2" t="s">
        <v>3155</v>
      </c>
      <c r="D2017" s="2" t="s">
        <v>16</v>
      </c>
      <c r="E2017" s="8">
        <v>191</v>
      </c>
      <c r="F2017" s="2" t="s">
        <v>3158</v>
      </c>
      <c r="G2017" s="2" t="s">
        <v>3159</v>
      </c>
      <c r="H2017" s="9">
        <v>41745</v>
      </c>
      <c r="I2017" s="2">
        <v>2014</v>
      </c>
      <c r="J2017" s="2">
        <v>4</v>
      </c>
      <c r="K2017" s="2" t="str">
        <f>VLOOKUP($C2017,Clients!$B:$F,K$6,0)</f>
        <v>Feedspan</v>
      </c>
      <c r="L2017" s="2" t="str">
        <f>VLOOKUP($C2017,Clients!$B:$F,L$6,0)</f>
        <v>Foreign</v>
      </c>
      <c r="M2017" s="2" t="str">
        <f>VLOOKUP($C2017,Clients!$B:$F,M$6,0)</f>
        <v>ID</v>
      </c>
      <c r="N2017" s="2" t="str">
        <f>VLOOKUP($C2017,Clients!$B:$F,N$6,0)</f>
        <v>Indonesia</v>
      </c>
    </row>
    <row r="2018" spans="2:14" x14ac:dyDescent="0.2">
      <c r="B2018" s="8">
        <v>50778</v>
      </c>
      <c r="C2018" s="2" t="s">
        <v>3155</v>
      </c>
      <c r="D2018" s="2" t="s">
        <v>16</v>
      </c>
      <c r="E2018" s="8">
        <v>186</v>
      </c>
      <c r="F2018" s="2" t="s">
        <v>3158</v>
      </c>
      <c r="G2018" s="2" t="s">
        <v>3160</v>
      </c>
      <c r="H2018" s="9">
        <v>41746</v>
      </c>
      <c r="I2018" s="2">
        <v>2014</v>
      </c>
      <c r="J2018" s="2">
        <v>4</v>
      </c>
      <c r="K2018" s="2" t="str">
        <f>VLOOKUP($C2018,Clients!$B:$F,K$6,0)</f>
        <v>Feedspan</v>
      </c>
      <c r="L2018" s="2" t="str">
        <f>VLOOKUP($C2018,Clients!$B:$F,L$6,0)</f>
        <v>Foreign</v>
      </c>
      <c r="M2018" s="2" t="str">
        <f>VLOOKUP($C2018,Clients!$B:$F,M$6,0)</f>
        <v>ID</v>
      </c>
      <c r="N2018" s="2" t="str">
        <f>VLOOKUP($C2018,Clients!$B:$F,N$6,0)</f>
        <v>Indonesia</v>
      </c>
    </row>
    <row r="2019" spans="2:14" x14ac:dyDescent="0.2">
      <c r="B2019" s="8">
        <v>50778</v>
      </c>
      <c r="C2019" s="2" t="s">
        <v>3155</v>
      </c>
      <c r="D2019" s="2" t="s">
        <v>16</v>
      </c>
      <c r="E2019" s="8">
        <v>186</v>
      </c>
      <c r="F2019" s="2" t="s">
        <v>3158</v>
      </c>
      <c r="G2019" s="2" t="s">
        <v>3161</v>
      </c>
      <c r="H2019" s="9">
        <v>41746</v>
      </c>
      <c r="I2019" s="2">
        <v>2014</v>
      </c>
      <c r="J2019" s="2">
        <v>4</v>
      </c>
      <c r="K2019" s="2" t="str">
        <f>VLOOKUP($C2019,Clients!$B:$F,K$6,0)</f>
        <v>Feedspan</v>
      </c>
      <c r="L2019" s="2" t="str">
        <f>VLOOKUP($C2019,Clients!$B:$F,L$6,0)</f>
        <v>Foreign</v>
      </c>
      <c r="M2019" s="2" t="str">
        <f>VLOOKUP($C2019,Clients!$B:$F,M$6,0)</f>
        <v>ID</v>
      </c>
      <c r="N2019" s="2" t="str">
        <f>VLOOKUP($C2019,Clients!$B:$F,N$6,0)</f>
        <v>Indonesia</v>
      </c>
    </row>
    <row r="2020" spans="2:14" x14ac:dyDescent="0.2">
      <c r="B2020" s="8">
        <v>52416</v>
      </c>
      <c r="C2020" s="2" t="s">
        <v>3155</v>
      </c>
      <c r="D2020" s="2" t="s">
        <v>16</v>
      </c>
      <c r="E2020" s="8">
        <v>192</v>
      </c>
      <c r="F2020" s="2" t="s">
        <v>3158</v>
      </c>
      <c r="G2020" s="2" t="s">
        <v>3162</v>
      </c>
      <c r="H2020" s="9">
        <v>41753</v>
      </c>
      <c r="I2020" s="2">
        <v>2014</v>
      </c>
      <c r="J2020" s="2">
        <v>4</v>
      </c>
      <c r="K2020" s="2" t="str">
        <f>VLOOKUP($C2020,Clients!$B:$F,K$6,0)</f>
        <v>Feedspan</v>
      </c>
      <c r="L2020" s="2" t="str">
        <f>VLOOKUP($C2020,Clients!$B:$F,L$6,0)</f>
        <v>Foreign</v>
      </c>
      <c r="M2020" s="2" t="str">
        <f>VLOOKUP($C2020,Clients!$B:$F,M$6,0)</f>
        <v>ID</v>
      </c>
      <c r="N2020" s="2" t="str">
        <f>VLOOKUP($C2020,Clients!$B:$F,N$6,0)</f>
        <v>Indonesia</v>
      </c>
    </row>
    <row r="2021" spans="2:14" x14ac:dyDescent="0.2">
      <c r="B2021" s="8">
        <v>98952</v>
      </c>
      <c r="C2021" s="2" t="s">
        <v>3155</v>
      </c>
      <c r="D2021" s="2" t="s">
        <v>16</v>
      </c>
      <c r="E2021" s="8">
        <v>300</v>
      </c>
      <c r="F2021" s="2" t="s">
        <v>3163</v>
      </c>
      <c r="G2021" s="2" t="s">
        <v>3164</v>
      </c>
      <c r="H2021" s="9">
        <v>41760</v>
      </c>
      <c r="I2021" s="2">
        <v>2014</v>
      </c>
      <c r="J2021" s="2">
        <v>5</v>
      </c>
      <c r="K2021" s="2" t="str">
        <f>VLOOKUP($C2021,Clients!$B:$F,K$6,0)</f>
        <v>Feedspan</v>
      </c>
      <c r="L2021" s="2" t="str">
        <f>VLOOKUP($C2021,Clients!$B:$F,L$6,0)</f>
        <v>Foreign</v>
      </c>
      <c r="M2021" s="2" t="str">
        <f>VLOOKUP($C2021,Clients!$B:$F,M$6,0)</f>
        <v>ID</v>
      </c>
      <c r="N2021" s="2" t="str">
        <f>VLOOKUP($C2021,Clients!$B:$F,N$6,0)</f>
        <v>Indonesia</v>
      </c>
    </row>
    <row r="2022" spans="2:14" x14ac:dyDescent="0.2">
      <c r="B2022" s="8">
        <v>110334</v>
      </c>
      <c r="C2022" s="2" t="s">
        <v>3155</v>
      </c>
      <c r="D2022" s="2" t="s">
        <v>16</v>
      </c>
      <c r="E2022" s="8">
        <v>303</v>
      </c>
      <c r="F2022" s="2" t="s">
        <v>3163</v>
      </c>
      <c r="G2022" s="2" t="s">
        <v>3165</v>
      </c>
      <c r="H2022" s="9">
        <v>41760</v>
      </c>
      <c r="I2022" s="2">
        <v>2014</v>
      </c>
      <c r="J2022" s="2">
        <v>5</v>
      </c>
      <c r="K2022" s="2" t="str">
        <f>VLOOKUP($C2022,Clients!$B:$F,K$6,0)</f>
        <v>Feedspan</v>
      </c>
      <c r="L2022" s="2" t="str">
        <f>VLOOKUP($C2022,Clients!$B:$F,L$6,0)</f>
        <v>Foreign</v>
      </c>
      <c r="M2022" s="2" t="str">
        <f>VLOOKUP($C2022,Clients!$B:$F,M$6,0)</f>
        <v>ID</v>
      </c>
      <c r="N2022" s="2" t="str">
        <f>VLOOKUP($C2022,Clients!$B:$F,N$6,0)</f>
        <v>Indonesia</v>
      </c>
    </row>
    <row r="2023" spans="2:14" x14ac:dyDescent="0.2">
      <c r="B2023" s="8">
        <v>0</v>
      </c>
      <c r="C2023" s="2" t="s">
        <v>3155</v>
      </c>
      <c r="D2023" s="2" t="s">
        <v>20</v>
      </c>
      <c r="E2023" s="8">
        <v>1</v>
      </c>
      <c r="F2023" s="2" t="s">
        <v>3166</v>
      </c>
      <c r="G2023" s="2" t="s">
        <v>3167</v>
      </c>
      <c r="H2023" s="9">
        <v>41766</v>
      </c>
      <c r="I2023" s="2">
        <v>2014</v>
      </c>
      <c r="J2023" s="2">
        <v>5</v>
      </c>
      <c r="K2023" s="2" t="str">
        <f>VLOOKUP($C2023,Clients!$B:$F,K$6,0)</f>
        <v>Feedspan</v>
      </c>
      <c r="L2023" s="2" t="str">
        <f>VLOOKUP($C2023,Clients!$B:$F,L$6,0)</f>
        <v>Foreign</v>
      </c>
      <c r="M2023" s="2" t="str">
        <f>VLOOKUP($C2023,Clients!$B:$F,M$6,0)</f>
        <v>ID</v>
      </c>
      <c r="N2023" s="2" t="str">
        <f>VLOOKUP($C2023,Clients!$B:$F,N$6,0)</f>
        <v>Indonesia</v>
      </c>
    </row>
    <row r="2024" spans="2:14" x14ac:dyDescent="0.2">
      <c r="B2024" s="8">
        <v>0</v>
      </c>
      <c r="C2024" s="2" t="s">
        <v>3155</v>
      </c>
      <c r="D2024" s="2" t="s">
        <v>20</v>
      </c>
      <c r="E2024" s="8">
        <v>60</v>
      </c>
      <c r="F2024" s="2" t="s">
        <v>3168</v>
      </c>
      <c r="G2024" s="2" t="s">
        <v>3169</v>
      </c>
      <c r="H2024" s="9">
        <v>41768</v>
      </c>
      <c r="I2024" s="2">
        <v>2014</v>
      </c>
      <c r="J2024" s="2">
        <v>5</v>
      </c>
      <c r="K2024" s="2" t="str">
        <f>VLOOKUP($C2024,Clients!$B:$F,K$6,0)</f>
        <v>Feedspan</v>
      </c>
      <c r="L2024" s="2" t="str">
        <f>VLOOKUP($C2024,Clients!$B:$F,L$6,0)</f>
        <v>Foreign</v>
      </c>
      <c r="M2024" s="2" t="str">
        <f>VLOOKUP($C2024,Clients!$B:$F,M$6,0)</f>
        <v>ID</v>
      </c>
      <c r="N2024" s="2" t="str">
        <f>VLOOKUP($C2024,Clients!$B:$F,N$6,0)</f>
        <v>Indonesia</v>
      </c>
    </row>
    <row r="2025" spans="2:14" x14ac:dyDescent="0.2">
      <c r="B2025" s="8">
        <v>115130.40000000001</v>
      </c>
      <c r="C2025" s="2" t="s">
        <v>3155</v>
      </c>
      <c r="D2025" s="2" t="s">
        <v>16</v>
      </c>
      <c r="E2025" s="8">
        <v>338</v>
      </c>
      <c r="F2025" s="2" t="s">
        <v>3163</v>
      </c>
      <c r="G2025" s="2" t="s">
        <v>3170</v>
      </c>
      <c r="H2025" s="9">
        <v>41792</v>
      </c>
      <c r="I2025" s="2">
        <v>2014</v>
      </c>
      <c r="J2025" s="2">
        <v>6</v>
      </c>
      <c r="K2025" s="2" t="str">
        <f>VLOOKUP($C2025,Clients!$B:$F,K$6,0)</f>
        <v>Feedspan</v>
      </c>
      <c r="L2025" s="2" t="str">
        <f>VLOOKUP($C2025,Clients!$B:$F,L$6,0)</f>
        <v>Foreign</v>
      </c>
      <c r="M2025" s="2" t="str">
        <f>VLOOKUP($C2025,Clients!$B:$F,M$6,0)</f>
        <v>ID</v>
      </c>
      <c r="N2025" s="2" t="str">
        <f>VLOOKUP($C2025,Clients!$B:$F,N$6,0)</f>
        <v>Indonesia</v>
      </c>
    </row>
    <row r="2026" spans="2:14" x14ac:dyDescent="0.2">
      <c r="B2026" s="8">
        <v>50778</v>
      </c>
      <c r="C2026" s="2" t="s">
        <v>3155</v>
      </c>
      <c r="D2026" s="2" t="s">
        <v>16</v>
      </c>
      <c r="E2026" s="8">
        <v>186</v>
      </c>
      <c r="F2026" s="2" t="s">
        <v>3171</v>
      </c>
      <c r="G2026" s="2" t="s">
        <v>3172</v>
      </c>
      <c r="H2026" s="9">
        <v>41841</v>
      </c>
      <c r="I2026" s="2">
        <v>2014</v>
      </c>
      <c r="J2026" s="2">
        <v>7</v>
      </c>
      <c r="K2026" s="2" t="str">
        <f>VLOOKUP($C2026,Clients!$B:$F,K$6,0)</f>
        <v>Feedspan</v>
      </c>
      <c r="L2026" s="2" t="str">
        <f>VLOOKUP($C2026,Clients!$B:$F,L$6,0)</f>
        <v>Foreign</v>
      </c>
      <c r="M2026" s="2" t="str">
        <f>VLOOKUP($C2026,Clients!$B:$F,M$6,0)</f>
        <v>ID</v>
      </c>
      <c r="N2026" s="2" t="str">
        <f>VLOOKUP($C2026,Clients!$B:$F,N$6,0)</f>
        <v>Indonesia</v>
      </c>
    </row>
    <row r="2027" spans="2:14" x14ac:dyDescent="0.2">
      <c r="B2027" s="8">
        <v>84390.6</v>
      </c>
      <c r="C2027" s="2" t="s">
        <v>3155</v>
      </c>
      <c r="D2027" s="2" t="s">
        <v>16</v>
      </c>
      <c r="E2027" s="8">
        <v>231</v>
      </c>
      <c r="F2027" s="2" t="s">
        <v>3171</v>
      </c>
      <c r="G2027" s="2" t="s">
        <v>3173</v>
      </c>
      <c r="H2027" s="9">
        <v>41842</v>
      </c>
      <c r="I2027" s="2">
        <v>2014</v>
      </c>
      <c r="J2027" s="2">
        <v>7</v>
      </c>
      <c r="K2027" s="2" t="str">
        <f>VLOOKUP($C2027,Clients!$B:$F,K$6,0)</f>
        <v>Feedspan</v>
      </c>
      <c r="L2027" s="2" t="str">
        <f>VLOOKUP($C2027,Clients!$B:$F,L$6,0)</f>
        <v>Foreign</v>
      </c>
      <c r="M2027" s="2" t="str">
        <f>VLOOKUP($C2027,Clients!$B:$F,M$6,0)</f>
        <v>ID</v>
      </c>
      <c r="N2027" s="2" t="str">
        <f>VLOOKUP($C2027,Clients!$B:$F,N$6,0)</f>
        <v>Indonesia</v>
      </c>
    </row>
    <row r="2028" spans="2:14" x14ac:dyDescent="0.2">
      <c r="B2028" s="8">
        <v>144383.4</v>
      </c>
      <c r="C2028" s="2" t="s">
        <v>3155</v>
      </c>
      <c r="D2028" s="2" t="s">
        <v>16</v>
      </c>
      <c r="E2028" s="8">
        <v>313</v>
      </c>
      <c r="F2028" s="2" t="s">
        <v>3171</v>
      </c>
      <c r="G2028" s="2" t="s">
        <v>3174</v>
      </c>
      <c r="H2028" s="9">
        <v>41848</v>
      </c>
      <c r="I2028" s="2">
        <v>2014</v>
      </c>
      <c r="J2028" s="2">
        <v>7</v>
      </c>
      <c r="K2028" s="2" t="str">
        <f>VLOOKUP($C2028,Clients!$B:$F,K$6,0)</f>
        <v>Feedspan</v>
      </c>
      <c r="L2028" s="2" t="str">
        <f>VLOOKUP($C2028,Clients!$B:$F,L$6,0)</f>
        <v>Foreign</v>
      </c>
      <c r="M2028" s="2" t="str">
        <f>VLOOKUP($C2028,Clients!$B:$F,M$6,0)</f>
        <v>ID</v>
      </c>
      <c r="N2028" s="2" t="str">
        <f>VLOOKUP($C2028,Clients!$B:$F,N$6,0)</f>
        <v>Indonesia</v>
      </c>
    </row>
    <row r="2029" spans="2:14" x14ac:dyDescent="0.2">
      <c r="B2029" s="8">
        <v>0</v>
      </c>
      <c r="C2029" s="2" t="s">
        <v>3155</v>
      </c>
      <c r="D2029" s="2" t="s">
        <v>20</v>
      </c>
      <c r="E2029" s="8">
        <v>60</v>
      </c>
      <c r="F2029" s="2" t="s">
        <v>3175</v>
      </c>
      <c r="G2029" s="2" t="s">
        <v>3176</v>
      </c>
      <c r="H2029" s="9">
        <v>41856</v>
      </c>
      <c r="I2029" s="2">
        <v>2014</v>
      </c>
      <c r="J2029" s="2">
        <v>8</v>
      </c>
      <c r="K2029" s="2" t="str">
        <f>VLOOKUP($C2029,Clients!$B:$F,K$6,0)</f>
        <v>Feedspan</v>
      </c>
      <c r="L2029" s="2" t="str">
        <f>VLOOKUP($C2029,Clients!$B:$F,L$6,0)</f>
        <v>Foreign</v>
      </c>
      <c r="M2029" s="2" t="str">
        <f>VLOOKUP($C2029,Clients!$B:$F,M$6,0)</f>
        <v>ID</v>
      </c>
      <c r="N2029" s="2" t="str">
        <f>VLOOKUP($C2029,Clients!$B:$F,N$6,0)</f>
        <v>Indonesia</v>
      </c>
    </row>
    <row r="2030" spans="2:14" x14ac:dyDescent="0.2">
      <c r="B2030" s="8">
        <v>47124</v>
      </c>
      <c r="C2030" s="2" t="s">
        <v>3155</v>
      </c>
      <c r="D2030" s="2" t="s">
        <v>16</v>
      </c>
      <c r="E2030" s="8">
        <v>200</v>
      </c>
      <c r="F2030" s="2" t="s">
        <v>3177</v>
      </c>
      <c r="G2030" s="2" t="s">
        <v>3178</v>
      </c>
      <c r="H2030" s="9">
        <v>41885</v>
      </c>
      <c r="I2030" s="2">
        <v>2014</v>
      </c>
      <c r="J2030" s="2">
        <v>9</v>
      </c>
      <c r="K2030" s="2" t="str">
        <f>VLOOKUP($C2030,Clients!$B:$F,K$6,0)</f>
        <v>Feedspan</v>
      </c>
      <c r="L2030" s="2" t="str">
        <f>VLOOKUP($C2030,Clients!$B:$F,L$6,0)</f>
        <v>Foreign</v>
      </c>
      <c r="M2030" s="2" t="str">
        <f>VLOOKUP($C2030,Clients!$B:$F,M$6,0)</f>
        <v>ID</v>
      </c>
      <c r="N2030" s="2" t="str">
        <f>VLOOKUP($C2030,Clients!$B:$F,N$6,0)</f>
        <v>Indonesia</v>
      </c>
    </row>
    <row r="2031" spans="2:14" x14ac:dyDescent="0.2">
      <c r="B2031" s="8">
        <v>132447</v>
      </c>
      <c r="C2031" s="2" t="s">
        <v>3155</v>
      </c>
      <c r="D2031" s="2" t="s">
        <v>16</v>
      </c>
      <c r="E2031" s="8">
        <v>371</v>
      </c>
      <c r="F2031" s="2" t="s">
        <v>3179</v>
      </c>
      <c r="G2031" s="2" t="s">
        <v>3180</v>
      </c>
      <c r="H2031" s="9">
        <v>41919</v>
      </c>
      <c r="I2031" s="2">
        <v>2014</v>
      </c>
      <c r="J2031" s="2">
        <v>10</v>
      </c>
      <c r="K2031" s="2" t="str">
        <f>VLOOKUP($C2031,Clients!$B:$F,K$6,0)</f>
        <v>Feedspan</v>
      </c>
      <c r="L2031" s="2" t="str">
        <f>VLOOKUP($C2031,Clients!$B:$F,L$6,0)</f>
        <v>Foreign</v>
      </c>
      <c r="M2031" s="2" t="str">
        <f>VLOOKUP($C2031,Clients!$B:$F,M$6,0)</f>
        <v>ID</v>
      </c>
      <c r="N2031" s="2" t="str">
        <f>VLOOKUP($C2031,Clients!$B:$F,N$6,0)</f>
        <v>Indonesia</v>
      </c>
    </row>
    <row r="2032" spans="2:14" x14ac:dyDescent="0.2">
      <c r="B2032" s="8">
        <v>135912</v>
      </c>
      <c r="C2032" s="2" t="s">
        <v>3155</v>
      </c>
      <c r="D2032" s="2" t="s">
        <v>16</v>
      </c>
      <c r="E2032" s="8">
        <v>301</v>
      </c>
      <c r="F2032" s="2" t="s">
        <v>3181</v>
      </c>
      <c r="G2032" s="2" t="s">
        <v>3182</v>
      </c>
      <c r="H2032" s="9">
        <v>41962</v>
      </c>
      <c r="I2032" s="2">
        <v>2014</v>
      </c>
      <c r="J2032" s="2">
        <v>11</v>
      </c>
      <c r="K2032" s="2" t="str">
        <f>VLOOKUP($C2032,Clients!$B:$F,K$6,0)</f>
        <v>Feedspan</v>
      </c>
      <c r="L2032" s="2" t="str">
        <f>VLOOKUP($C2032,Clients!$B:$F,L$6,0)</f>
        <v>Foreign</v>
      </c>
      <c r="M2032" s="2" t="str">
        <f>VLOOKUP($C2032,Clients!$B:$F,M$6,0)</f>
        <v>ID</v>
      </c>
      <c r="N2032" s="2" t="str">
        <f>VLOOKUP($C2032,Clients!$B:$F,N$6,0)</f>
        <v>Indonesia</v>
      </c>
    </row>
    <row r="2033" spans="2:14" x14ac:dyDescent="0.2">
      <c r="B2033" s="8">
        <v>569.01599999999996</v>
      </c>
      <c r="C2033" s="2" t="s">
        <v>3155</v>
      </c>
      <c r="D2033" s="2" t="s">
        <v>51</v>
      </c>
      <c r="E2033" s="8">
        <v>0</v>
      </c>
      <c r="F2033" s="2" t="s">
        <v>3183</v>
      </c>
      <c r="G2033" s="2" t="s">
        <v>3184</v>
      </c>
      <c r="H2033" s="9">
        <v>41975</v>
      </c>
      <c r="I2033" s="2">
        <v>2014</v>
      </c>
      <c r="J2033" s="2">
        <v>12</v>
      </c>
      <c r="K2033" s="2" t="str">
        <f>VLOOKUP($C2033,Clients!$B:$F,K$6,0)</f>
        <v>Feedspan</v>
      </c>
      <c r="L2033" s="2" t="str">
        <f>VLOOKUP($C2033,Clients!$B:$F,L$6,0)</f>
        <v>Foreign</v>
      </c>
      <c r="M2033" s="2" t="str">
        <f>VLOOKUP($C2033,Clients!$B:$F,M$6,0)</f>
        <v>ID</v>
      </c>
      <c r="N2033" s="2" t="str">
        <f>VLOOKUP($C2033,Clients!$B:$F,N$6,0)</f>
        <v>Indonesia</v>
      </c>
    </row>
    <row r="2034" spans="2:14" x14ac:dyDescent="0.2">
      <c r="B2034" s="8">
        <v>0</v>
      </c>
      <c r="C2034" s="2" t="s">
        <v>3155</v>
      </c>
      <c r="D2034" s="2" t="s">
        <v>20</v>
      </c>
      <c r="E2034" s="8">
        <v>10</v>
      </c>
      <c r="F2034" s="2" t="s">
        <v>3185</v>
      </c>
      <c r="G2034" s="2" t="s">
        <v>3186</v>
      </c>
      <c r="H2034" s="9">
        <v>41983</v>
      </c>
      <c r="I2034" s="2">
        <v>2014</v>
      </c>
      <c r="J2034" s="2">
        <v>12</v>
      </c>
      <c r="K2034" s="2" t="str">
        <f>VLOOKUP($C2034,Clients!$B:$F,K$6,0)</f>
        <v>Feedspan</v>
      </c>
      <c r="L2034" s="2" t="str">
        <f>VLOOKUP($C2034,Clients!$B:$F,L$6,0)</f>
        <v>Foreign</v>
      </c>
      <c r="M2034" s="2" t="str">
        <f>VLOOKUP($C2034,Clients!$B:$F,M$6,0)</f>
        <v>ID</v>
      </c>
      <c r="N2034" s="2" t="str">
        <f>VLOOKUP($C2034,Clients!$B:$F,N$6,0)</f>
        <v>Indonesia</v>
      </c>
    </row>
    <row r="2035" spans="2:14" x14ac:dyDescent="0.2">
      <c r="B2035" s="8">
        <v>111573</v>
      </c>
      <c r="C2035" s="2" t="s">
        <v>3155</v>
      </c>
      <c r="D2035" s="2" t="s">
        <v>16</v>
      </c>
      <c r="E2035" s="8">
        <v>362</v>
      </c>
      <c r="F2035" s="2" t="s">
        <v>3187</v>
      </c>
      <c r="G2035" s="2" t="s">
        <v>3188</v>
      </c>
      <c r="H2035" s="9">
        <v>42016</v>
      </c>
      <c r="I2035" s="2">
        <v>2015</v>
      </c>
      <c r="J2035" s="2">
        <v>1</v>
      </c>
      <c r="K2035" s="2" t="str">
        <f>VLOOKUP($C2035,Clients!$B:$F,K$6,0)</f>
        <v>Feedspan</v>
      </c>
      <c r="L2035" s="2" t="str">
        <f>VLOOKUP($C2035,Clients!$B:$F,L$6,0)</f>
        <v>Foreign</v>
      </c>
      <c r="M2035" s="2" t="str">
        <f>VLOOKUP($C2035,Clients!$B:$F,M$6,0)</f>
        <v>ID</v>
      </c>
      <c r="N2035" s="2" t="str">
        <f>VLOOKUP($C2035,Clients!$B:$F,N$6,0)</f>
        <v>Indonesia</v>
      </c>
    </row>
    <row r="2036" spans="2:14" x14ac:dyDescent="0.2">
      <c r="B2036" s="8">
        <v>82051.199999999997</v>
      </c>
      <c r="C2036" s="2" t="s">
        <v>3155</v>
      </c>
      <c r="D2036" s="2" t="s">
        <v>16</v>
      </c>
      <c r="E2036" s="8">
        <v>278</v>
      </c>
      <c r="F2036" s="2" t="s">
        <v>3187</v>
      </c>
      <c r="G2036" s="2" t="s">
        <v>3189</v>
      </c>
      <c r="H2036" s="9">
        <v>42016</v>
      </c>
      <c r="I2036" s="2">
        <v>2015</v>
      </c>
      <c r="J2036" s="2">
        <v>1</v>
      </c>
      <c r="K2036" s="2" t="str">
        <f>VLOOKUP($C2036,Clients!$B:$F,K$6,0)</f>
        <v>Feedspan</v>
      </c>
      <c r="L2036" s="2" t="str">
        <f>VLOOKUP($C2036,Clients!$B:$F,L$6,0)</f>
        <v>Foreign</v>
      </c>
      <c r="M2036" s="2" t="str">
        <f>VLOOKUP($C2036,Clients!$B:$F,M$6,0)</f>
        <v>ID</v>
      </c>
      <c r="N2036" s="2" t="str">
        <f>VLOOKUP($C2036,Clients!$B:$F,N$6,0)</f>
        <v>Indonesia</v>
      </c>
    </row>
    <row r="2037" spans="2:14" x14ac:dyDescent="0.2">
      <c r="B2037" s="8">
        <v>76196.400000000009</v>
      </c>
      <c r="C2037" s="2" t="s">
        <v>3155</v>
      </c>
      <c r="D2037" s="2" t="s">
        <v>16</v>
      </c>
      <c r="E2037" s="8">
        <v>296</v>
      </c>
      <c r="F2037" s="2" t="s">
        <v>3187</v>
      </c>
      <c r="G2037" s="2" t="s">
        <v>3190</v>
      </c>
      <c r="H2037" s="9">
        <v>42018</v>
      </c>
      <c r="I2037" s="2">
        <v>2015</v>
      </c>
      <c r="J2037" s="2">
        <v>1</v>
      </c>
      <c r="K2037" s="2" t="str">
        <f>VLOOKUP($C2037,Clients!$B:$F,K$6,0)</f>
        <v>Feedspan</v>
      </c>
      <c r="L2037" s="2" t="str">
        <f>VLOOKUP($C2037,Clients!$B:$F,L$6,0)</f>
        <v>Foreign</v>
      </c>
      <c r="M2037" s="2" t="str">
        <f>VLOOKUP($C2037,Clients!$B:$F,M$6,0)</f>
        <v>ID</v>
      </c>
      <c r="N2037" s="2" t="str">
        <f>VLOOKUP($C2037,Clients!$B:$F,N$6,0)</f>
        <v>Indonesia</v>
      </c>
    </row>
    <row r="2038" spans="2:14" x14ac:dyDescent="0.2">
      <c r="B2038" s="8">
        <v>95289.600000000006</v>
      </c>
      <c r="C2038" s="2" t="s">
        <v>3155</v>
      </c>
      <c r="D2038" s="2" t="s">
        <v>16</v>
      </c>
      <c r="E2038" s="8">
        <v>348</v>
      </c>
      <c r="F2038" s="2" t="s">
        <v>3187</v>
      </c>
      <c r="G2038" s="2" t="s">
        <v>3191</v>
      </c>
      <c r="H2038" s="9">
        <v>42018</v>
      </c>
      <c r="I2038" s="2">
        <v>2015</v>
      </c>
      <c r="J2038" s="2">
        <v>1</v>
      </c>
      <c r="K2038" s="2" t="str">
        <f>VLOOKUP($C2038,Clients!$B:$F,K$6,0)</f>
        <v>Feedspan</v>
      </c>
      <c r="L2038" s="2" t="str">
        <f>VLOOKUP($C2038,Clients!$B:$F,L$6,0)</f>
        <v>Foreign</v>
      </c>
      <c r="M2038" s="2" t="str">
        <f>VLOOKUP($C2038,Clients!$B:$F,M$6,0)</f>
        <v>ID</v>
      </c>
      <c r="N2038" s="2" t="str">
        <f>VLOOKUP($C2038,Clients!$B:$F,N$6,0)</f>
        <v>Indonesia</v>
      </c>
    </row>
    <row r="2039" spans="2:14" x14ac:dyDescent="0.2">
      <c r="B2039" s="8">
        <v>135147.6</v>
      </c>
      <c r="C2039" s="2" t="s">
        <v>3155</v>
      </c>
      <c r="D2039" s="2" t="s">
        <v>16</v>
      </c>
      <c r="E2039" s="8">
        <v>339</v>
      </c>
      <c r="F2039" s="2" t="s">
        <v>3187</v>
      </c>
      <c r="G2039" s="2" t="s">
        <v>3192</v>
      </c>
      <c r="H2039" s="9">
        <v>42018</v>
      </c>
      <c r="I2039" s="2">
        <v>2015</v>
      </c>
      <c r="J2039" s="2">
        <v>1</v>
      </c>
      <c r="K2039" s="2" t="str">
        <f>VLOOKUP($C2039,Clients!$B:$F,K$6,0)</f>
        <v>Feedspan</v>
      </c>
      <c r="L2039" s="2" t="str">
        <f>VLOOKUP($C2039,Clients!$B:$F,L$6,0)</f>
        <v>Foreign</v>
      </c>
      <c r="M2039" s="2" t="str">
        <f>VLOOKUP($C2039,Clients!$B:$F,M$6,0)</f>
        <v>ID</v>
      </c>
      <c r="N2039" s="2" t="str">
        <f>VLOOKUP($C2039,Clients!$B:$F,N$6,0)</f>
        <v>Indonesia</v>
      </c>
    </row>
    <row r="2040" spans="2:14" x14ac:dyDescent="0.2">
      <c r="B2040" s="8">
        <v>139666.80000000002</v>
      </c>
      <c r="C2040" s="2" t="s">
        <v>3155</v>
      </c>
      <c r="D2040" s="2" t="s">
        <v>16</v>
      </c>
      <c r="E2040" s="8">
        <v>351</v>
      </c>
      <c r="F2040" s="2" t="s">
        <v>3187</v>
      </c>
      <c r="G2040" s="2" t="s">
        <v>3193</v>
      </c>
      <c r="H2040" s="9">
        <v>42019</v>
      </c>
      <c r="I2040" s="2">
        <v>2015</v>
      </c>
      <c r="J2040" s="2">
        <v>1</v>
      </c>
      <c r="K2040" s="2" t="str">
        <f>VLOOKUP($C2040,Clients!$B:$F,K$6,0)</f>
        <v>Feedspan</v>
      </c>
      <c r="L2040" s="2" t="str">
        <f>VLOOKUP($C2040,Clients!$B:$F,L$6,0)</f>
        <v>Foreign</v>
      </c>
      <c r="M2040" s="2" t="str">
        <f>VLOOKUP($C2040,Clients!$B:$F,M$6,0)</f>
        <v>ID</v>
      </c>
      <c r="N2040" s="2" t="str">
        <f>VLOOKUP($C2040,Clients!$B:$F,N$6,0)</f>
        <v>Indonesia</v>
      </c>
    </row>
    <row r="2041" spans="2:14" x14ac:dyDescent="0.2">
      <c r="B2041" s="8">
        <v>103853.40000000001</v>
      </c>
      <c r="C2041" s="2" t="s">
        <v>3155</v>
      </c>
      <c r="D2041" s="2" t="s">
        <v>16</v>
      </c>
      <c r="E2041" s="8">
        <v>260</v>
      </c>
      <c r="F2041" s="2" t="s">
        <v>3179</v>
      </c>
      <c r="G2041" s="2" t="s">
        <v>3194</v>
      </c>
      <c r="H2041" s="9">
        <v>42020</v>
      </c>
      <c r="I2041" s="2">
        <v>2015</v>
      </c>
      <c r="J2041" s="2">
        <v>1</v>
      </c>
      <c r="K2041" s="2" t="str">
        <f>VLOOKUP($C2041,Clients!$B:$F,K$6,0)</f>
        <v>Feedspan</v>
      </c>
      <c r="L2041" s="2" t="str">
        <f>VLOOKUP($C2041,Clients!$B:$F,L$6,0)</f>
        <v>Foreign</v>
      </c>
      <c r="M2041" s="2" t="str">
        <f>VLOOKUP($C2041,Clients!$B:$F,M$6,0)</f>
        <v>ID</v>
      </c>
      <c r="N2041" s="2" t="str">
        <f>VLOOKUP($C2041,Clients!$B:$F,N$6,0)</f>
        <v>Indonesia</v>
      </c>
    </row>
    <row r="2042" spans="2:14" x14ac:dyDescent="0.2">
      <c r="B2042" s="8">
        <v>160864.20000000001</v>
      </c>
      <c r="C2042" s="2" t="s">
        <v>3155</v>
      </c>
      <c r="D2042" s="2" t="s">
        <v>16</v>
      </c>
      <c r="E2042" s="8">
        <v>347</v>
      </c>
      <c r="F2042" s="2" t="s">
        <v>3195</v>
      </c>
      <c r="G2042" s="2" t="s">
        <v>3196</v>
      </c>
      <c r="H2042" s="9">
        <v>42053</v>
      </c>
      <c r="I2042" s="2">
        <v>2015</v>
      </c>
      <c r="J2042" s="2">
        <v>2</v>
      </c>
      <c r="K2042" s="2" t="str">
        <f>VLOOKUP($C2042,Clients!$B:$F,K$6,0)</f>
        <v>Feedspan</v>
      </c>
      <c r="L2042" s="2" t="str">
        <f>VLOOKUP($C2042,Clients!$B:$F,L$6,0)</f>
        <v>Foreign</v>
      </c>
      <c r="M2042" s="2" t="str">
        <f>VLOOKUP($C2042,Clients!$B:$F,M$6,0)</f>
        <v>ID</v>
      </c>
      <c r="N2042" s="2" t="str">
        <f>VLOOKUP($C2042,Clients!$B:$F,N$6,0)</f>
        <v>Indonesia</v>
      </c>
    </row>
    <row r="2043" spans="2:14" x14ac:dyDescent="0.2">
      <c r="B2043" s="8">
        <v>89548.2</v>
      </c>
      <c r="C2043" s="2" t="s">
        <v>3155</v>
      </c>
      <c r="D2043" s="2" t="s">
        <v>16</v>
      </c>
      <c r="E2043" s="8">
        <v>309</v>
      </c>
      <c r="F2043" s="2" t="s">
        <v>3197</v>
      </c>
      <c r="G2043" s="2" t="s">
        <v>3198</v>
      </c>
      <c r="H2043" s="9">
        <v>42054</v>
      </c>
      <c r="I2043" s="2">
        <v>2015</v>
      </c>
      <c r="J2043" s="2">
        <v>2</v>
      </c>
      <c r="K2043" s="2" t="str">
        <f>VLOOKUP($C2043,Clients!$B:$F,K$6,0)</f>
        <v>Feedspan</v>
      </c>
      <c r="L2043" s="2" t="str">
        <f>VLOOKUP($C2043,Clients!$B:$F,L$6,0)</f>
        <v>Foreign</v>
      </c>
      <c r="M2043" s="2" t="str">
        <f>VLOOKUP($C2043,Clients!$B:$F,M$6,0)</f>
        <v>ID</v>
      </c>
      <c r="N2043" s="2" t="str">
        <f>VLOOKUP($C2043,Clients!$B:$F,N$6,0)</f>
        <v>Indonesia</v>
      </c>
    </row>
    <row r="2044" spans="2:14" x14ac:dyDescent="0.2">
      <c r="B2044" s="8">
        <v>89548.2</v>
      </c>
      <c r="C2044" s="2" t="s">
        <v>3155</v>
      </c>
      <c r="D2044" s="2" t="s">
        <v>16</v>
      </c>
      <c r="E2044" s="8">
        <v>309</v>
      </c>
      <c r="F2044" s="2" t="s">
        <v>3197</v>
      </c>
      <c r="G2044" s="2" t="s">
        <v>3199</v>
      </c>
      <c r="H2044" s="9">
        <v>42055</v>
      </c>
      <c r="I2044" s="2">
        <v>2015</v>
      </c>
      <c r="J2044" s="2">
        <v>2</v>
      </c>
      <c r="K2044" s="2" t="str">
        <f>VLOOKUP($C2044,Clients!$B:$F,K$6,0)</f>
        <v>Feedspan</v>
      </c>
      <c r="L2044" s="2" t="str">
        <f>VLOOKUP($C2044,Clients!$B:$F,L$6,0)</f>
        <v>Foreign</v>
      </c>
      <c r="M2044" s="2" t="str">
        <f>VLOOKUP($C2044,Clients!$B:$F,M$6,0)</f>
        <v>ID</v>
      </c>
      <c r="N2044" s="2" t="str">
        <f>VLOOKUP($C2044,Clients!$B:$F,N$6,0)</f>
        <v>Indonesia</v>
      </c>
    </row>
    <row r="2045" spans="2:14" x14ac:dyDescent="0.2">
      <c r="B2045" s="8">
        <v>-289.8</v>
      </c>
      <c r="C2045" s="2" t="s">
        <v>3155</v>
      </c>
      <c r="D2045" s="2" t="s">
        <v>16</v>
      </c>
      <c r="E2045" s="8">
        <v>-1</v>
      </c>
      <c r="F2045" s="2" t="s">
        <v>3200</v>
      </c>
      <c r="G2045" s="2" t="s">
        <v>3201</v>
      </c>
      <c r="H2045" s="9">
        <v>42060</v>
      </c>
      <c r="I2045" s="2">
        <v>2015</v>
      </c>
      <c r="J2045" s="2">
        <v>2</v>
      </c>
      <c r="K2045" s="2" t="str">
        <f>VLOOKUP($C2045,Clients!$B:$F,K$6,0)</f>
        <v>Feedspan</v>
      </c>
      <c r="L2045" s="2" t="str">
        <f>VLOOKUP($C2045,Clients!$B:$F,L$6,0)</f>
        <v>Foreign</v>
      </c>
      <c r="M2045" s="2" t="str">
        <f>VLOOKUP($C2045,Clients!$B:$F,M$6,0)</f>
        <v>ID</v>
      </c>
      <c r="N2045" s="2" t="str">
        <f>VLOOKUP($C2045,Clients!$B:$F,N$6,0)</f>
        <v>Indonesia</v>
      </c>
    </row>
    <row r="2046" spans="2:14" x14ac:dyDescent="0.2">
      <c r="B2046" s="8">
        <v>49845.599999999999</v>
      </c>
      <c r="C2046" s="2" t="s">
        <v>3155</v>
      </c>
      <c r="D2046" s="2" t="s">
        <v>16</v>
      </c>
      <c r="E2046" s="8">
        <v>172</v>
      </c>
      <c r="F2046" s="2" t="s">
        <v>3202</v>
      </c>
      <c r="G2046" s="2" t="s">
        <v>3203</v>
      </c>
      <c r="H2046" s="9">
        <v>42123</v>
      </c>
      <c r="I2046" s="2">
        <v>2015</v>
      </c>
      <c r="J2046" s="2">
        <v>4</v>
      </c>
      <c r="K2046" s="2" t="str">
        <f>VLOOKUP($C2046,Clients!$B:$F,K$6,0)</f>
        <v>Feedspan</v>
      </c>
      <c r="L2046" s="2" t="str">
        <f>VLOOKUP($C2046,Clients!$B:$F,L$6,0)</f>
        <v>Foreign</v>
      </c>
      <c r="M2046" s="2" t="str">
        <f>VLOOKUP($C2046,Clients!$B:$F,M$6,0)</f>
        <v>ID</v>
      </c>
      <c r="N2046" s="2" t="str">
        <f>VLOOKUP($C2046,Clients!$B:$F,N$6,0)</f>
        <v>Indonesia</v>
      </c>
    </row>
    <row r="2047" spans="2:14" x14ac:dyDescent="0.2">
      <c r="B2047" s="8">
        <v>52109.4</v>
      </c>
      <c r="C2047" s="2" t="s">
        <v>3155</v>
      </c>
      <c r="D2047" s="2" t="s">
        <v>16</v>
      </c>
      <c r="E2047" s="8">
        <v>178</v>
      </c>
      <c r="F2047" s="2" t="s">
        <v>3202</v>
      </c>
      <c r="G2047" s="2" t="s">
        <v>3204</v>
      </c>
      <c r="H2047" s="9">
        <v>42125</v>
      </c>
      <c r="I2047" s="2">
        <v>2015</v>
      </c>
      <c r="J2047" s="2">
        <v>5</v>
      </c>
      <c r="K2047" s="2" t="str">
        <f>VLOOKUP($C2047,Clients!$B:$F,K$6,0)</f>
        <v>Feedspan</v>
      </c>
      <c r="L2047" s="2" t="str">
        <f>VLOOKUP($C2047,Clients!$B:$F,L$6,0)</f>
        <v>Foreign</v>
      </c>
      <c r="M2047" s="2" t="str">
        <f>VLOOKUP($C2047,Clients!$B:$F,M$6,0)</f>
        <v>ID</v>
      </c>
      <c r="N2047" s="2" t="str">
        <f>VLOOKUP($C2047,Clients!$B:$F,N$6,0)</f>
        <v>Indonesia</v>
      </c>
    </row>
    <row r="2048" spans="2:14" x14ac:dyDescent="0.2">
      <c r="B2048" s="8">
        <v>97137.600000000006</v>
      </c>
      <c r="C2048" s="2" t="s">
        <v>3155</v>
      </c>
      <c r="D2048" s="2" t="s">
        <v>16</v>
      </c>
      <c r="E2048" s="8">
        <v>246</v>
      </c>
      <c r="F2048" s="2" t="s">
        <v>3202</v>
      </c>
      <c r="G2048" s="2" t="s">
        <v>3205</v>
      </c>
      <c r="H2048" s="9">
        <v>42125</v>
      </c>
      <c r="I2048" s="2">
        <v>2015</v>
      </c>
      <c r="J2048" s="2">
        <v>5</v>
      </c>
      <c r="K2048" s="2" t="str">
        <f>VLOOKUP($C2048,Clients!$B:$F,K$6,0)</f>
        <v>Feedspan</v>
      </c>
      <c r="L2048" s="2" t="str">
        <f>VLOOKUP($C2048,Clients!$B:$F,L$6,0)</f>
        <v>Foreign</v>
      </c>
      <c r="M2048" s="2" t="str">
        <f>VLOOKUP($C2048,Clients!$B:$F,M$6,0)</f>
        <v>ID</v>
      </c>
      <c r="N2048" s="2" t="str">
        <f>VLOOKUP($C2048,Clients!$B:$F,N$6,0)</f>
        <v>Indonesia</v>
      </c>
    </row>
    <row r="2049" spans="2:14" x14ac:dyDescent="0.2">
      <c r="B2049" s="8">
        <v>122249.40000000001</v>
      </c>
      <c r="C2049" s="2" t="s">
        <v>3155</v>
      </c>
      <c r="D2049" s="2" t="s">
        <v>16</v>
      </c>
      <c r="E2049" s="8">
        <v>324</v>
      </c>
      <c r="F2049" s="2" t="s">
        <v>3202</v>
      </c>
      <c r="G2049" s="2" t="s">
        <v>3206</v>
      </c>
      <c r="H2049" s="9">
        <v>42132</v>
      </c>
      <c r="I2049" s="2">
        <v>2015</v>
      </c>
      <c r="J2049" s="2">
        <v>5</v>
      </c>
      <c r="K2049" s="2" t="str">
        <f>VLOOKUP($C2049,Clients!$B:$F,K$6,0)</f>
        <v>Feedspan</v>
      </c>
      <c r="L2049" s="2" t="str">
        <f>VLOOKUP($C2049,Clients!$B:$F,L$6,0)</f>
        <v>Foreign</v>
      </c>
      <c r="M2049" s="2" t="str">
        <f>VLOOKUP($C2049,Clients!$B:$F,M$6,0)</f>
        <v>ID</v>
      </c>
      <c r="N2049" s="2" t="str">
        <f>VLOOKUP($C2049,Clients!$B:$F,N$6,0)</f>
        <v>Indonesia</v>
      </c>
    </row>
    <row r="2050" spans="2:14" x14ac:dyDescent="0.2">
      <c r="B2050" s="8">
        <v>79968</v>
      </c>
      <c r="C2050" s="2" t="s">
        <v>3155</v>
      </c>
      <c r="D2050" s="2" t="s">
        <v>16</v>
      </c>
      <c r="E2050" s="8">
        <v>280</v>
      </c>
      <c r="F2050" s="2" t="s">
        <v>3207</v>
      </c>
      <c r="G2050" s="2" t="s">
        <v>3208</v>
      </c>
      <c r="H2050" s="9">
        <v>42132</v>
      </c>
      <c r="I2050" s="2">
        <v>2015</v>
      </c>
      <c r="J2050" s="2">
        <v>5</v>
      </c>
      <c r="K2050" s="2" t="str">
        <f>VLOOKUP($C2050,Clients!$B:$F,K$6,0)</f>
        <v>Feedspan</v>
      </c>
      <c r="L2050" s="2" t="str">
        <f>VLOOKUP($C2050,Clients!$B:$F,L$6,0)</f>
        <v>Foreign</v>
      </c>
      <c r="M2050" s="2" t="str">
        <f>VLOOKUP($C2050,Clients!$B:$F,M$6,0)</f>
        <v>ID</v>
      </c>
      <c r="N2050" s="2" t="str">
        <f>VLOOKUP($C2050,Clients!$B:$F,N$6,0)</f>
        <v>Indonesia</v>
      </c>
    </row>
    <row r="2051" spans="2:14" x14ac:dyDescent="0.2">
      <c r="B2051" s="8">
        <v>52563</v>
      </c>
      <c r="C2051" s="2" t="s">
        <v>3155</v>
      </c>
      <c r="D2051" s="2" t="s">
        <v>16</v>
      </c>
      <c r="E2051" s="8">
        <v>155</v>
      </c>
      <c r="F2051" s="2" t="s">
        <v>3209</v>
      </c>
      <c r="G2051" s="2" t="s">
        <v>3210</v>
      </c>
      <c r="H2051" s="9">
        <v>42160</v>
      </c>
      <c r="I2051" s="2">
        <v>2015</v>
      </c>
      <c r="J2051" s="2">
        <v>6</v>
      </c>
      <c r="K2051" s="2" t="str">
        <f>VLOOKUP($C2051,Clients!$B:$F,K$6,0)</f>
        <v>Feedspan</v>
      </c>
      <c r="L2051" s="2" t="str">
        <f>VLOOKUP($C2051,Clients!$B:$F,L$6,0)</f>
        <v>Foreign</v>
      </c>
      <c r="M2051" s="2" t="str">
        <f>VLOOKUP($C2051,Clients!$B:$F,M$6,0)</f>
        <v>ID</v>
      </c>
      <c r="N2051" s="2" t="str">
        <f>VLOOKUP($C2051,Clients!$B:$F,N$6,0)</f>
        <v>Indonesia</v>
      </c>
    </row>
    <row r="2052" spans="2:14" x14ac:dyDescent="0.2">
      <c r="B2052" s="8">
        <v>0</v>
      </c>
      <c r="C2052" s="2" t="s">
        <v>3155</v>
      </c>
      <c r="D2052" s="2" t="s">
        <v>20</v>
      </c>
      <c r="E2052" s="8">
        <v>6</v>
      </c>
      <c r="F2052" s="2" t="s">
        <v>3211</v>
      </c>
      <c r="G2052" s="2" t="s">
        <v>3212</v>
      </c>
      <c r="H2052" s="9">
        <v>42178</v>
      </c>
      <c r="I2052" s="2">
        <v>2015</v>
      </c>
      <c r="J2052" s="2">
        <v>6</v>
      </c>
      <c r="K2052" s="2" t="str">
        <f>VLOOKUP($C2052,Clients!$B:$F,K$6,0)</f>
        <v>Feedspan</v>
      </c>
      <c r="L2052" s="2" t="str">
        <f>VLOOKUP($C2052,Clients!$B:$F,L$6,0)</f>
        <v>Foreign</v>
      </c>
      <c r="M2052" s="2" t="str">
        <f>VLOOKUP($C2052,Clients!$B:$F,M$6,0)</f>
        <v>ID</v>
      </c>
      <c r="N2052" s="2" t="str">
        <f>VLOOKUP($C2052,Clients!$B:$F,N$6,0)</f>
        <v>Indonesia</v>
      </c>
    </row>
    <row r="2053" spans="2:14" x14ac:dyDescent="0.2">
      <c r="B2053" s="8">
        <v>0</v>
      </c>
      <c r="C2053" s="2" t="s">
        <v>3155</v>
      </c>
      <c r="D2053" s="2" t="s">
        <v>20</v>
      </c>
      <c r="E2053" s="8">
        <v>120</v>
      </c>
      <c r="F2053" s="2" t="s">
        <v>3213</v>
      </c>
      <c r="G2053" s="2" t="s">
        <v>3214</v>
      </c>
      <c r="H2053" s="9">
        <v>42291</v>
      </c>
      <c r="I2053" s="2">
        <v>2015</v>
      </c>
      <c r="J2053" s="2">
        <v>10</v>
      </c>
      <c r="K2053" s="2" t="str">
        <f>VLOOKUP($C2053,Clients!$B:$F,K$6,0)</f>
        <v>Feedspan</v>
      </c>
      <c r="L2053" s="2" t="str">
        <f>VLOOKUP($C2053,Clients!$B:$F,L$6,0)</f>
        <v>Foreign</v>
      </c>
      <c r="M2053" s="2" t="str">
        <f>VLOOKUP($C2053,Clients!$B:$F,M$6,0)</f>
        <v>ID</v>
      </c>
      <c r="N2053" s="2" t="str">
        <f>VLOOKUP($C2053,Clients!$B:$F,N$6,0)</f>
        <v>Indonesia</v>
      </c>
    </row>
    <row r="2054" spans="2:14" x14ac:dyDescent="0.2">
      <c r="B2054" s="8">
        <v>0</v>
      </c>
      <c r="C2054" s="2" t="s">
        <v>3155</v>
      </c>
      <c r="D2054" s="2" t="s">
        <v>20</v>
      </c>
      <c r="E2054" s="8">
        <v>4</v>
      </c>
      <c r="F2054" s="2" t="s">
        <v>3215</v>
      </c>
      <c r="G2054" s="2" t="s">
        <v>3216</v>
      </c>
      <c r="H2054" s="9">
        <v>42342</v>
      </c>
      <c r="I2054" s="2">
        <v>2015</v>
      </c>
      <c r="J2054" s="2">
        <v>12</v>
      </c>
      <c r="K2054" s="2" t="str">
        <f>VLOOKUP($C2054,Clients!$B:$F,K$6,0)</f>
        <v>Feedspan</v>
      </c>
      <c r="L2054" s="2" t="str">
        <f>VLOOKUP($C2054,Clients!$B:$F,L$6,0)</f>
        <v>Foreign</v>
      </c>
      <c r="M2054" s="2" t="str">
        <f>VLOOKUP($C2054,Clients!$B:$F,M$6,0)</f>
        <v>ID</v>
      </c>
      <c r="N2054" s="2" t="str">
        <f>VLOOKUP($C2054,Clients!$B:$F,N$6,0)</f>
        <v>Indonesia</v>
      </c>
    </row>
    <row r="2055" spans="2:14" x14ac:dyDescent="0.2">
      <c r="B2055" s="8">
        <v>77103.600000000006</v>
      </c>
      <c r="C2055" s="2" t="s">
        <v>3217</v>
      </c>
      <c r="D2055" s="2" t="s">
        <v>16</v>
      </c>
      <c r="E2055" s="8">
        <v>258</v>
      </c>
      <c r="F2055" s="2" t="s">
        <v>3218</v>
      </c>
      <c r="G2055" s="2" t="s">
        <v>3219</v>
      </c>
      <c r="H2055" s="9">
        <v>41677</v>
      </c>
      <c r="I2055" s="2">
        <v>2014</v>
      </c>
      <c r="J2055" s="2">
        <v>2</v>
      </c>
      <c r="K2055" s="2" t="str">
        <f>VLOOKUP($C2055,Clients!$B:$F,K$6,0)</f>
        <v>Flashset</v>
      </c>
      <c r="L2055" s="2" t="str">
        <f>VLOOKUP($C2055,Clients!$B:$F,L$6,0)</f>
        <v>Foreign</v>
      </c>
      <c r="M2055" s="2" t="str">
        <f>VLOOKUP($C2055,Clients!$B:$F,M$6,0)</f>
        <v>TJ</v>
      </c>
      <c r="N2055" s="2" t="str">
        <f>VLOOKUP($C2055,Clients!$B:$F,N$6,0)</f>
        <v>Tajikistan</v>
      </c>
    </row>
    <row r="2056" spans="2:14" x14ac:dyDescent="0.2">
      <c r="B2056" s="8">
        <v>82462.8</v>
      </c>
      <c r="C2056" s="2" t="s">
        <v>3217</v>
      </c>
      <c r="D2056" s="2" t="s">
        <v>16</v>
      </c>
      <c r="E2056" s="8">
        <v>262</v>
      </c>
      <c r="F2056" s="2" t="s">
        <v>3218</v>
      </c>
      <c r="G2056" s="2" t="s">
        <v>3220</v>
      </c>
      <c r="H2056" s="9">
        <v>41677</v>
      </c>
      <c r="I2056" s="2">
        <v>2014</v>
      </c>
      <c r="J2056" s="2">
        <v>2</v>
      </c>
      <c r="K2056" s="2" t="str">
        <f>VLOOKUP($C2056,Clients!$B:$F,K$6,0)</f>
        <v>Flashset</v>
      </c>
      <c r="L2056" s="2" t="str">
        <f>VLOOKUP($C2056,Clients!$B:$F,L$6,0)</f>
        <v>Foreign</v>
      </c>
      <c r="M2056" s="2" t="str">
        <f>VLOOKUP($C2056,Clients!$B:$F,M$6,0)</f>
        <v>TJ</v>
      </c>
      <c r="N2056" s="2" t="str">
        <f>VLOOKUP($C2056,Clients!$B:$F,N$6,0)</f>
        <v>Tajikistan</v>
      </c>
    </row>
    <row r="2057" spans="2:14" x14ac:dyDescent="0.2">
      <c r="B2057" s="8">
        <v>76402.2</v>
      </c>
      <c r="C2057" s="2" t="s">
        <v>3217</v>
      </c>
      <c r="D2057" s="2" t="s">
        <v>16</v>
      </c>
      <c r="E2057" s="8">
        <v>251</v>
      </c>
      <c r="F2057" s="2" t="s">
        <v>3218</v>
      </c>
      <c r="G2057" s="2" t="s">
        <v>3221</v>
      </c>
      <c r="H2057" s="9">
        <v>41678</v>
      </c>
      <c r="I2057" s="2">
        <v>2014</v>
      </c>
      <c r="J2057" s="2">
        <v>2</v>
      </c>
      <c r="K2057" s="2" t="str">
        <f>VLOOKUP($C2057,Clients!$B:$F,K$6,0)</f>
        <v>Flashset</v>
      </c>
      <c r="L2057" s="2" t="str">
        <f>VLOOKUP($C2057,Clients!$B:$F,L$6,0)</f>
        <v>Foreign</v>
      </c>
      <c r="M2057" s="2" t="str">
        <f>VLOOKUP($C2057,Clients!$B:$F,M$6,0)</f>
        <v>TJ</v>
      </c>
      <c r="N2057" s="2" t="str">
        <f>VLOOKUP($C2057,Clients!$B:$F,N$6,0)</f>
        <v>Tajikistan</v>
      </c>
    </row>
    <row r="2058" spans="2:14" x14ac:dyDescent="0.2">
      <c r="B2058" s="8">
        <v>38711.4</v>
      </c>
      <c r="C2058" s="2" t="s">
        <v>3217</v>
      </c>
      <c r="D2058" s="2" t="s">
        <v>16</v>
      </c>
      <c r="E2058" s="8">
        <v>129</v>
      </c>
      <c r="F2058" s="2" t="s">
        <v>3218</v>
      </c>
      <c r="G2058" s="2" t="s">
        <v>3222</v>
      </c>
      <c r="H2058" s="9">
        <v>41688</v>
      </c>
      <c r="I2058" s="2">
        <v>2014</v>
      </c>
      <c r="J2058" s="2">
        <v>2</v>
      </c>
      <c r="K2058" s="2" t="str">
        <f>VLOOKUP($C2058,Clients!$B:$F,K$6,0)</f>
        <v>Flashset</v>
      </c>
      <c r="L2058" s="2" t="str">
        <f>VLOOKUP($C2058,Clients!$B:$F,L$6,0)</f>
        <v>Foreign</v>
      </c>
      <c r="M2058" s="2" t="str">
        <f>VLOOKUP($C2058,Clients!$B:$F,M$6,0)</f>
        <v>TJ</v>
      </c>
      <c r="N2058" s="2" t="str">
        <f>VLOOKUP($C2058,Clients!$B:$F,N$6,0)</f>
        <v>Tajikistan</v>
      </c>
    </row>
    <row r="2059" spans="2:14" x14ac:dyDescent="0.2">
      <c r="B2059" s="8">
        <v>60333</v>
      </c>
      <c r="C2059" s="2" t="s">
        <v>3217</v>
      </c>
      <c r="D2059" s="2" t="s">
        <v>16</v>
      </c>
      <c r="E2059" s="8">
        <v>205</v>
      </c>
      <c r="F2059" s="2" t="s">
        <v>3223</v>
      </c>
      <c r="G2059" s="2" t="s">
        <v>3224</v>
      </c>
      <c r="H2059" s="9">
        <v>41702</v>
      </c>
      <c r="I2059" s="2">
        <v>2014</v>
      </c>
      <c r="J2059" s="2">
        <v>3</v>
      </c>
      <c r="K2059" s="2" t="str">
        <f>VLOOKUP($C2059,Clients!$B:$F,K$6,0)</f>
        <v>Flashset</v>
      </c>
      <c r="L2059" s="2" t="str">
        <f>VLOOKUP($C2059,Clients!$B:$F,L$6,0)</f>
        <v>Foreign</v>
      </c>
      <c r="M2059" s="2" t="str">
        <f>VLOOKUP($C2059,Clients!$B:$F,M$6,0)</f>
        <v>TJ</v>
      </c>
      <c r="N2059" s="2" t="str">
        <f>VLOOKUP($C2059,Clients!$B:$F,N$6,0)</f>
        <v>Tajikistan</v>
      </c>
    </row>
    <row r="2060" spans="2:14" x14ac:dyDescent="0.2">
      <c r="B2060" s="8">
        <v>63693</v>
      </c>
      <c r="C2060" s="2" t="s">
        <v>3217</v>
      </c>
      <c r="D2060" s="2" t="s">
        <v>16</v>
      </c>
      <c r="E2060" s="8">
        <v>205</v>
      </c>
      <c r="F2060" s="2" t="s">
        <v>3223</v>
      </c>
      <c r="G2060" s="2" t="s">
        <v>3225</v>
      </c>
      <c r="H2060" s="9">
        <v>41702</v>
      </c>
      <c r="I2060" s="2">
        <v>2014</v>
      </c>
      <c r="J2060" s="2">
        <v>3</v>
      </c>
      <c r="K2060" s="2" t="str">
        <f>VLOOKUP($C2060,Clients!$B:$F,K$6,0)</f>
        <v>Flashset</v>
      </c>
      <c r="L2060" s="2" t="str">
        <f>VLOOKUP($C2060,Clients!$B:$F,L$6,0)</f>
        <v>Foreign</v>
      </c>
      <c r="M2060" s="2" t="str">
        <f>VLOOKUP($C2060,Clients!$B:$F,M$6,0)</f>
        <v>TJ</v>
      </c>
      <c r="N2060" s="2" t="str">
        <f>VLOOKUP($C2060,Clients!$B:$F,N$6,0)</f>
        <v>Tajikistan</v>
      </c>
    </row>
    <row r="2061" spans="2:14" x14ac:dyDescent="0.2">
      <c r="B2061" s="8">
        <v>26880</v>
      </c>
      <c r="C2061" s="2" t="s">
        <v>3217</v>
      </c>
      <c r="D2061" s="2" t="s">
        <v>16</v>
      </c>
      <c r="E2061" s="8">
        <v>94</v>
      </c>
      <c r="F2061" s="2" t="s">
        <v>3226</v>
      </c>
      <c r="G2061" s="2" t="s">
        <v>3227</v>
      </c>
      <c r="H2061" s="9">
        <v>41718</v>
      </c>
      <c r="I2061" s="2">
        <v>2014</v>
      </c>
      <c r="J2061" s="2">
        <v>3</v>
      </c>
      <c r="K2061" s="2" t="str">
        <f>VLOOKUP($C2061,Clients!$B:$F,K$6,0)</f>
        <v>Flashset</v>
      </c>
      <c r="L2061" s="2" t="str">
        <f>VLOOKUP($C2061,Clients!$B:$F,L$6,0)</f>
        <v>Foreign</v>
      </c>
      <c r="M2061" s="2" t="str">
        <f>VLOOKUP($C2061,Clients!$B:$F,M$6,0)</f>
        <v>TJ</v>
      </c>
      <c r="N2061" s="2" t="str">
        <f>VLOOKUP($C2061,Clients!$B:$F,N$6,0)</f>
        <v>Tajikistan</v>
      </c>
    </row>
    <row r="2062" spans="2:14" x14ac:dyDescent="0.2">
      <c r="B2062" s="8">
        <v>65598.456000000006</v>
      </c>
      <c r="C2062" s="2" t="s">
        <v>3217</v>
      </c>
      <c r="D2062" s="2" t="s">
        <v>16</v>
      </c>
      <c r="E2062" s="8">
        <v>223</v>
      </c>
      <c r="F2062" s="2" t="s">
        <v>3226</v>
      </c>
      <c r="G2062" s="2" t="s">
        <v>3228</v>
      </c>
      <c r="H2062" s="9">
        <v>41719</v>
      </c>
      <c r="I2062" s="2">
        <v>2014</v>
      </c>
      <c r="J2062" s="2">
        <v>3</v>
      </c>
      <c r="K2062" s="2" t="str">
        <f>VLOOKUP($C2062,Clients!$B:$F,K$6,0)</f>
        <v>Flashset</v>
      </c>
      <c r="L2062" s="2" t="str">
        <f>VLOOKUP($C2062,Clients!$B:$F,L$6,0)</f>
        <v>Foreign</v>
      </c>
      <c r="M2062" s="2" t="str">
        <f>VLOOKUP($C2062,Clients!$B:$F,M$6,0)</f>
        <v>TJ</v>
      </c>
      <c r="N2062" s="2" t="str">
        <f>VLOOKUP($C2062,Clients!$B:$F,N$6,0)</f>
        <v>Tajikistan</v>
      </c>
    </row>
    <row r="2063" spans="2:14" x14ac:dyDescent="0.2">
      <c r="B2063" s="8">
        <v>72277.8</v>
      </c>
      <c r="C2063" s="2" t="s">
        <v>3217</v>
      </c>
      <c r="D2063" s="2" t="s">
        <v>51</v>
      </c>
      <c r="E2063" s="8">
        <v>233</v>
      </c>
      <c r="F2063" s="2" t="s">
        <v>3229</v>
      </c>
      <c r="G2063" s="2" t="s">
        <v>3230</v>
      </c>
      <c r="H2063" s="9">
        <v>41732</v>
      </c>
      <c r="I2063" s="2">
        <v>2014</v>
      </c>
      <c r="J2063" s="2">
        <v>4</v>
      </c>
      <c r="K2063" s="2" t="str">
        <f>VLOOKUP($C2063,Clients!$B:$F,K$6,0)</f>
        <v>Flashset</v>
      </c>
      <c r="L2063" s="2" t="str">
        <f>VLOOKUP($C2063,Clients!$B:$F,L$6,0)</f>
        <v>Foreign</v>
      </c>
      <c r="M2063" s="2" t="str">
        <f>VLOOKUP($C2063,Clients!$B:$F,M$6,0)</f>
        <v>TJ</v>
      </c>
      <c r="N2063" s="2" t="str">
        <f>VLOOKUP($C2063,Clients!$B:$F,N$6,0)</f>
        <v>Tajikistan</v>
      </c>
    </row>
    <row r="2064" spans="2:14" x14ac:dyDescent="0.2">
      <c r="B2064" s="8">
        <v>59140.200000000004</v>
      </c>
      <c r="C2064" s="2" t="s">
        <v>3217</v>
      </c>
      <c r="D2064" s="2" t="s">
        <v>51</v>
      </c>
      <c r="E2064" s="8">
        <v>197</v>
      </c>
      <c r="F2064" s="2" t="s">
        <v>3229</v>
      </c>
      <c r="G2064" s="2" t="s">
        <v>3231</v>
      </c>
      <c r="H2064" s="9">
        <v>41732</v>
      </c>
      <c r="I2064" s="2">
        <v>2014</v>
      </c>
      <c r="J2064" s="2">
        <v>4</v>
      </c>
      <c r="K2064" s="2" t="str">
        <f>VLOOKUP($C2064,Clients!$B:$F,K$6,0)</f>
        <v>Flashset</v>
      </c>
      <c r="L2064" s="2" t="str">
        <f>VLOOKUP($C2064,Clients!$B:$F,L$6,0)</f>
        <v>Foreign</v>
      </c>
      <c r="M2064" s="2" t="str">
        <f>VLOOKUP($C2064,Clients!$B:$F,M$6,0)</f>
        <v>TJ</v>
      </c>
      <c r="N2064" s="2" t="str">
        <f>VLOOKUP($C2064,Clients!$B:$F,N$6,0)</f>
        <v>Tajikistan</v>
      </c>
    </row>
    <row r="2065" spans="2:14" x14ac:dyDescent="0.2">
      <c r="B2065" s="8">
        <v>20913.311999999998</v>
      </c>
      <c r="C2065" s="2" t="s">
        <v>3217</v>
      </c>
      <c r="D2065" s="2" t="s">
        <v>16</v>
      </c>
      <c r="E2065" s="8">
        <v>76</v>
      </c>
      <c r="F2065" s="2" t="s">
        <v>3226</v>
      </c>
      <c r="G2065" s="2" t="s">
        <v>3232</v>
      </c>
      <c r="H2065" s="9">
        <v>41739</v>
      </c>
      <c r="I2065" s="2">
        <v>2014</v>
      </c>
      <c r="J2065" s="2">
        <v>4</v>
      </c>
      <c r="K2065" s="2" t="str">
        <f>VLOOKUP($C2065,Clients!$B:$F,K$6,0)</f>
        <v>Flashset</v>
      </c>
      <c r="L2065" s="2" t="str">
        <f>VLOOKUP($C2065,Clients!$B:$F,L$6,0)</f>
        <v>Foreign</v>
      </c>
      <c r="M2065" s="2" t="str">
        <f>VLOOKUP($C2065,Clients!$B:$F,M$6,0)</f>
        <v>TJ</v>
      </c>
      <c r="N2065" s="2" t="str">
        <f>VLOOKUP($C2065,Clients!$B:$F,N$6,0)</f>
        <v>Tajikistan</v>
      </c>
    </row>
    <row r="2066" spans="2:14" x14ac:dyDescent="0.2">
      <c r="B2066" s="8">
        <v>0</v>
      </c>
      <c r="C2066" s="2" t="s">
        <v>3217</v>
      </c>
      <c r="D2066" s="2" t="s">
        <v>20</v>
      </c>
      <c r="E2066" s="8">
        <v>5</v>
      </c>
      <c r="F2066" s="2" t="s">
        <v>3233</v>
      </c>
      <c r="G2066" s="2" t="s">
        <v>3234</v>
      </c>
      <c r="H2066" s="9">
        <v>41803</v>
      </c>
      <c r="I2066" s="2">
        <v>2014</v>
      </c>
      <c r="J2066" s="2">
        <v>6</v>
      </c>
      <c r="K2066" s="2" t="str">
        <f>VLOOKUP($C2066,Clients!$B:$F,K$6,0)</f>
        <v>Flashset</v>
      </c>
      <c r="L2066" s="2" t="str">
        <f>VLOOKUP($C2066,Clients!$B:$F,L$6,0)</f>
        <v>Foreign</v>
      </c>
      <c r="M2066" s="2" t="str">
        <f>VLOOKUP($C2066,Clients!$B:$F,M$6,0)</f>
        <v>TJ</v>
      </c>
      <c r="N2066" s="2" t="str">
        <f>VLOOKUP($C2066,Clients!$B:$F,N$6,0)</f>
        <v>Tajikistan</v>
      </c>
    </row>
    <row r="2067" spans="2:14" x14ac:dyDescent="0.2">
      <c r="B2067" s="8">
        <v>0</v>
      </c>
      <c r="C2067" s="2" t="s">
        <v>3217</v>
      </c>
      <c r="D2067" s="2" t="s">
        <v>20</v>
      </c>
      <c r="E2067" s="8">
        <v>2</v>
      </c>
      <c r="F2067" s="2" t="s">
        <v>3235</v>
      </c>
      <c r="G2067" s="2" t="s">
        <v>3236</v>
      </c>
      <c r="H2067" s="9">
        <v>41817</v>
      </c>
      <c r="I2067" s="2">
        <v>2014</v>
      </c>
      <c r="J2067" s="2">
        <v>6</v>
      </c>
      <c r="K2067" s="2" t="str">
        <f>VLOOKUP($C2067,Clients!$B:$F,K$6,0)</f>
        <v>Flashset</v>
      </c>
      <c r="L2067" s="2" t="str">
        <f>VLOOKUP($C2067,Clients!$B:$F,L$6,0)</f>
        <v>Foreign</v>
      </c>
      <c r="M2067" s="2" t="str">
        <f>VLOOKUP($C2067,Clients!$B:$F,M$6,0)</f>
        <v>TJ</v>
      </c>
      <c r="N2067" s="2" t="str">
        <f>VLOOKUP($C2067,Clients!$B:$F,N$6,0)</f>
        <v>Tajikistan</v>
      </c>
    </row>
    <row r="2068" spans="2:14" x14ac:dyDescent="0.2">
      <c r="B2068" s="8">
        <v>0</v>
      </c>
      <c r="C2068" s="2" t="s">
        <v>3217</v>
      </c>
      <c r="D2068" s="2" t="s">
        <v>20</v>
      </c>
      <c r="E2068" s="8">
        <v>4</v>
      </c>
      <c r="F2068" s="2" t="s">
        <v>3237</v>
      </c>
      <c r="G2068" s="2" t="s">
        <v>3238</v>
      </c>
      <c r="H2068" s="9">
        <v>41824</v>
      </c>
      <c r="I2068" s="2">
        <v>2014</v>
      </c>
      <c r="J2068" s="2">
        <v>7</v>
      </c>
      <c r="K2068" s="2" t="str">
        <f>VLOOKUP($C2068,Clients!$B:$F,K$6,0)</f>
        <v>Flashset</v>
      </c>
      <c r="L2068" s="2" t="str">
        <f>VLOOKUP($C2068,Clients!$B:$F,L$6,0)</f>
        <v>Foreign</v>
      </c>
      <c r="M2068" s="2" t="str">
        <f>VLOOKUP($C2068,Clients!$B:$F,M$6,0)</f>
        <v>TJ</v>
      </c>
      <c r="N2068" s="2" t="str">
        <f>VLOOKUP($C2068,Clients!$B:$F,N$6,0)</f>
        <v>Tajikistan</v>
      </c>
    </row>
    <row r="2069" spans="2:14" x14ac:dyDescent="0.2">
      <c r="B2069" s="8">
        <v>0</v>
      </c>
      <c r="C2069" s="2" t="s">
        <v>3217</v>
      </c>
      <c r="D2069" s="2" t="s">
        <v>20</v>
      </c>
      <c r="E2069" s="8">
        <v>2</v>
      </c>
      <c r="F2069" s="2" t="s">
        <v>3239</v>
      </c>
      <c r="G2069" s="2" t="s">
        <v>3240</v>
      </c>
      <c r="H2069" s="9">
        <v>41844</v>
      </c>
      <c r="I2069" s="2">
        <v>2014</v>
      </c>
      <c r="J2069" s="2">
        <v>7</v>
      </c>
      <c r="K2069" s="2" t="str">
        <f>VLOOKUP($C2069,Clients!$B:$F,K$6,0)</f>
        <v>Flashset</v>
      </c>
      <c r="L2069" s="2" t="str">
        <f>VLOOKUP($C2069,Clients!$B:$F,L$6,0)</f>
        <v>Foreign</v>
      </c>
      <c r="M2069" s="2" t="str">
        <f>VLOOKUP($C2069,Clients!$B:$F,M$6,0)</f>
        <v>TJ</v>
      </c>
      <c r="N2069" s="2" t="str">
        <f>VLOOKUP($C2069,Clients!$B:$F,N$6,0)</f>
        <v>Tajikistan</v>
      </c>
    </row>
    <row r="2070" spans="2:14" x14ac:dyDescent="0.2">
      <c r="B2070" s="8">
        <v>453.6</v>
      </c>
      <c r="C2070" s="2" t="s">
        <v>3217</v>
      </c>
      <c r="D2070" s="2" t="s">
        <v>20</v>
      </c>
      <c r="E2070" s="8">
        <v>2</v>
      </c>
      <c r="F2070" s="2" t="s">
        <v>3241</v>
      </c>
      <c r="G2070" s="2" t="s">
        <v>3242</v>
      </c>
      <c r="H2070" s="9">
        <v>41982</v>
      </c>
      <c r="I2070" s="2">
        <v>2014</v>
      </c>
      <c r="J2070" s="2">
        <v>12</v>
      </c>
      <c r="K2070" s="2" t="str">
        <f>VLOOKUP($C2070,Clients!$B:$F,K$6,0)</f>
        <v>Flashset</v>
      </c>
      <c r="L2070" s="2" t="str">
        <f>VLOOKUP($C2070,Clients!$B:$F,L$6,0)</f>
        <v>Foreign</v>
      </c>
      <c r="M2070" s="2" t="str">
        <f>VLOOKUP($C2070,Clients!$B:$F,M$6,0)</f>
        <v>TJ</v>
      </c>
      <c r="N2070" s="2" t="str">
        <f>VLOOKUP($C2070,Clients!$B:$F,N$6,0)</f>
        <v>Tajikistan</v>
      </c>
    </row>
    <row r="2071" spans="2:14" x14ac:dyDescent="0.2">
      <c r="B2071" s="8">
        <v>630</v>
      </c>
      <c r="C2071" s="2" t="s">
        <v>3217</v>
      </c>
      <c r="D2071" s="2" t="s">
        <v>20</v>
      </c>
      <c r="E2071" s="8">
        <v>1</v>
      </c>
      <c r="F2071" s="2" t="s">
        <v>3241</v>
      </c>
      <c r="G2071" s="2" t="s">
        <v>3243</v>
      </c>
      <c r="H2071" s="9">
        <v>41982</v>
      </c>
      <c r="I2071" s="2">
        <v>2014</v>
      </c>
      <c r="J2071" s="2">
        <v>12</v>
      </c>
      <c r="K2071" s="2" t="str">
        <f>VLOOKUP($C2071,Clients!$B:$F,K$6,0)</f>
        <v>Flashset</v>
      </c>
      <c r="L2071" s="2" t="str">
        <f>VLOOKUP($C2071,Clients!$B:$F,L$6,0)</f>
        <v>Foreign</v>
      </c>
      <c r="M2071" s="2" t="str">
        <f>VLOOKUP($C2071,Clients!$B:$F,M$6,0)</f>
        <v>TJ</v>
      </c>
      <c r="N2071" s="2" t="str">
        <f>VLOOKUP($C2071,Clients!$B:$F,N$6,0)</f>
        <v>Tajikistan</v>
      </c>
    </row>
    <row r="2072" spans="2:14" x14ac:dyDescent="0.2">
      <c r="B2072" s="8">
        <v>87595.199999999997</v>
      </c>
      <c r="C2072" s="2" t="s">
        <v>3217</v>
      </c>
      <c r="D2072" s="2" t="s">
        <v>16</v>
      </c>
      <c r="E2072" s="8">
        <v>264</v>
      </c>
      <c r="F2072" s="2" t="s">
        <v>3244</v>
      </c>
      <c r="G2072" s="2" t="s">
        <v>3245</v>
      </c>
      <c r="H2072" s="9">
        <v>42037</v>
      </c>
      <c r="I2072" s="2">
        <v>2015</v>
      </c>
      <c r="J2072" s="2">
        <v>2</v>
      </c>
      <c r="K2072" s="2" t="str">
        <f>VLOOKUP($C2072,Clients!$B:$F,K$6,0)</f>
        <v>Flashset</v>
      </c>
      <c r="L2072" s="2" t="str">
        <f>VLOOKUP($C2072,Clients!$B:$F,L$6,0)</f>
        <v>Foreign</v>
      </c>
      <c r="M2072" s="2" t="str">
        <f>VLOOKUP($C2072,Clients!$B:$F,M$6,0)</f>
        <v>TJ</v>
      </c>
      <c r="N2072" s="2" t="str">
        <f>VLOOKUP($C2072,Clients!$B:$F,N$6,0)</f>
        <v>Tajikistan</v>
      </c>
    </row>
    <row r="2073" spans="2:14" x14ac:dyDescent="0.2">
      <c r="B2073" s="8">
        <v>85604.400000000009</v>
      </c>
      <c r="C2073" s="2" t="s">
        <v>3217</v>
      </c>
      <c r="D2073" s="2" t="s">
        <v>16</v>
      </c>
      <c r="E2073" s="8">
        <v>258</v>
      </c>
      <c r="F2073" s="2" t="s">
        <v>3244</v>
      </c>
      <c r="G2073" s="2" t="s">
        <v>3246</v>
      </c>
      <c r="H2073" s="9">
        <v>42037</v>
      </c>
      <c r="I2073" s="2">
        <v>2015</v>
      </c>
      <c r="J2073" s="2">
        <v>2</v>
      </c>
      <c r="K2073" s="2" t="str">
        <f>VLOOKUP($C2073,Clients!$B:$F,K$6,0)</f>
        <v>Flashset</v>
      </c>
      <c r="L2073" s="2" t="str">
        <f>VLOOKUP($C2073,Clients!$B:$F,L$6,0)</f>
        <v>Foreign</v>
      </c>
      <c r="M2073" s="2" t="str">
        <f>VLOOKUP($C2073,Clients!$B:$F,M$6,0)</f>
        <v>TJ</v>
      </c>
      <c r="N2073" s="2" t="str">
        <f>VLOOKUP($C2073,Clients!$B:$F,N$6,0)</f>
        <v>Tajikistan</v>
      </c>
    </row>
    <row r="2074" spans="2:14" x14ac:dyDescent="0.2">
      <c r="B2074" s="8">
        <v>64772.4</v>
      </c>
      <c r="C2074" s="2" t="s">
        <v>3217</v>
      </c>
      <c r="D2074" s="2" t="s">
        <v>16</v>
      </c>
      <c r="E2074" s="8">
        <v>254</v>
      </c>
      <c r="F2074" s="2" t="s">
        <v>3244</v>
      </c>
      <c r="G2074" s="2" t="s">
        <v>3247</v>
      </c>
      <c r="H2074" s="9">
        <v>42038</v>
      </c>
      <c r="I2074" s="2">
        <v>2015</v>
      </c>
      <c r="J2074" s="2">
        <v>2</v>
      </c>
      <c r="K2074" s="2" t="str">
        <f>VLOOKUP($C2074,Clients!$B:$F,K$6,0)</f>
        <v>Flashset</v>
      </c>
      <c r="L2074" s="2" t="str">
        <f>VLOOKUP($C2074,Clients!$B:$F,L$6,0)</f>
        <v>Foreign</v>
      </c>
      <c r="M2074" s="2" t="str">
        <f>VLOOKUP($C2074,Clients!$B:$F,M$6,0)</f>
        <v>TJ</v>
      </c>
      <c r="N2074" s="2" t="str">
        <f>VLOOKUP($C2074,Clients!$B:$F,N$6,0)</f>
        <v>Tajikistan</v>
      </c>
    </row>
    <row r="2075" spans="2:14" x14ac:dyDescent="0.2">
      <c r="B2075" s="8">
        <v>57603</v>
      </c>
      <c r="C2075" s="2" t="s">
        <v>3217</v>
      </c>
      <c r="D2075" s="2" t="s">
        <v>16</v>
      </c>
      <c r="E2075" s="8">
        <v>211</v>
      </c>
      <c r="F2075" s="2" t="s">
        <v>3244</v>
      </c>
      <c r="G2075" s="2" t="s">
        <v>3248</v>
      </c>
      <c r="H2075" s="9">
        <v>42038</v>
      </c>
      <c r="I2075" s="2">
        <v>2015</v>
      </c>
      <c r="J2075" s="2">
        <v>2</v>
      </c>
      <c r="K2075" s="2" t="str">
        <f>VLOOKUP($C2075,Clients!$B:$F,K$6,0)</f>
        <v>Flashset</v>
      </c>
      <c r="L2075" s="2" t="str">
        <f>VLOOKUP($C2075,Clients!$B:$F,L$6,0)</f>
        <v>Foreign</v>
      </c>
      <c r="M2075" s="2" t="str">
        <f>VLOOKUP($C2075,Clients!$B:$F,M$6,0)</f>
        <v>TJ</v>
      </c>
      <c r="N2075" s="2" t="str">
        <f>VLOOKUP($C2075,Clients!$B:$F,N$6,0)</f>
        <v>Tajikistan</v>
      </c>
    </row>
    <row r="2076" spans="2:14" x14ac:dyDescent="0.2">
      <c r="B2076" s="8">
        <v>66885</v>
      </c>
      <c r="C2076" s="2" t="s">
        <v>3217</v>
      </c>
      <c r="D2076" s="2" t="s">
        <v>16</v>
      </c>
      <c r="E2076" s="8">
        <v>208</v>
      </c>
      <c r="F2076" s="2" t="s">
        <v>3244</v>
      </c>
      <c r="G2076" s="2" t="s">
        <v>3249</v>
      </c>
      <c r="H2076" s="9">
        <v>42039</v>
      </c>
      <c r="I2076" s="2">
        <v>2015</v>
      </c>
      <c r="J2076" s="2">
        <v>2</v>
      </c>
      <c r="K2076" s="2" t="str">
        <f>VLOOKUP($C2076,Clients!$B:$F,K$6,0)</f>
        <v>Flashset</v>
      </c>
      <c r="L2076" s="2" t="str">
        <f>VLOOKUP($C2076,Clients!$B:$F,L$6,0)</f>
        <v>Foreign</v>
      </c>
      <c r="M2076" s="2" t="str">
        <f>VLOOKUP($C2076,Clients!$B:$F,M$6,0)</f>
        <v>TJ</v>
      </c>
      <c r="N2076" s="2" t="str">
        <f>VLOOKUP($C2076,Clients!$B:$F,N$6,0)</f>
        <v>Tajikistan</v>
      </c>
    </row>
    <row r="2077" spans="2:14" x14ac:dyDescent="0.2">
      <c r="B2077" s="8">
        <v>73306.8</v>
      </c>
      <c r="C2077" s="2" t="s">
        <v>3217</v>
      </c>
      <c r="D2077" s="2" t="s">
        <v>16</v>
      </c>
      <c r="E2077" s="8">
        <v>216</v>
      </c>
      <c r="F2077" s="2" t="s">
        <v>3244</v>
      </c>
      <c r="G2077" s="2" t="s">
        <v>3250</v>
      </c>
      <c r="H2077" s="9">
        <v>42039</v>
      </c>
      <c r="I2077" s="2">
        <v>2015</v>
      </c>
      <c r="J2077" s="2">
        <v>2</v>
      </c>
      <c r="K2077" s="2" t="str">
        <f>VLOOKUP($C2077,Clients!$B:$F,K$6,0)</f>
        <v>Flashset</v>
      </c>
      <c r="L2077" s="2" t="str">
        <f>VLOOKUP($C2077,Clients!$B:$F,L$6,0)</f>
        <v>Foreign</v>
      </c>
      <c r="M2077" s="2" t="str">
        <f>VLOOKUP($C2077,Clients!$B:$F,M$6,0)</f>
        <v>TJ</v>
      </c>
      <c r="N2077" s="2" t="str">
        <f>VLOOKUP($C2077,Clients!$B:$F,N$6,0)</f>
        <v>Tajikistan</v>
      </c>
    </row>
    <row r="2078" spans="2:14" x14ac:dyDescent="0.2">
      <c r="B2078" s="8">
        <v>37153.200000000004</v>
      </c>
      <c r="C2078" s="2" t="s">
        <v>3217</v>
      </c>
      <c r="D2078" s="2" t="s">
        <v>16</v>
      </c>
      <c r="E2078" s="8">
        <v>119</v>
      </c>
      <c r="F2078" s="2" t="s">
        <v>3244</v>
      </c>
      <c r="G2078" s="2" t="s">
        <v>3251</v>
      </c>
      <c r="H2078" s="9">
        <v>42040</v>
      </c>
      <c r="I2078" s="2">
        <v>2015</v>
      </c>
      <c r="J2078" s="2">
        <v>2</v>
      </c>
      <c r="K2078" s="2" t="str">
        <f>VLOOKUP($C2078,Clients!$B:$F,K$6,0)</f>
        <v>Flashset</v>
      </c>
      <c r="L2078" s="2" t="str">
        <f>VLOOKUP($C2078,Clients!$B:$F,L$6,0)</f>
        <v>Foreign</v>
      </c>
      <c r="M2078" s="2" t="str">
        <f>VLOOKUP($C2078,Clients!$B:$F,M$6,0)</f>
        <v>TJ</v>
      </c>
      <c r="N2078" s="2" t="str">
        <f>VLOOKUP($C2078,Clients!$B:$F,N$6,0)</f>
        <v>Tajikistan</v>
      </c>
    </row>
    <row r="2079" spans="2:14" x14ac:dyDescent="0.2">
      <c r="B2079" s="8">
        <v>281.40000000000003</v>
      </c>
      <c r="C2079" s="2" t="s">
        <v>3217</v>
      </c>
      <c r="D2079" s="2" t="s">
        <v>20</v>
      </c>
      <c r="E2079" s="8">
        <v>1</v>
      </c>
      <c r="F2079" s="2" t="s">
        <v>3244</v>
      </c>
      <c r="G2079" s="2" t="s">
        <v>3252</v>
      </c>
      <c r="H2079" s="9">
        <v>42069</v>
      </c>
      <c r="I2079" s="2">
        <v>2015</v>
      </c>
      <c r="J2079" s="2">
        <v>3</v>
      </c>
      <c r="K2079" s="2" t="str">
        <f>VLOOKUP($C2079,Clients!$B:$F,K$6,0)</f>
        <v>Flashset</v>
      </c>
      <c r="L2079" s="2" t="str">
        <f>VLOOKUP($C2079,Clients!$B:$F,L$6,0)</f>
        <v>Foreign</v>
      </c>
      <c r="M2079" s="2" t="str">
        <f>VLOOKUP($C2079,Clients!$B:$F,M$6,0)</f>
        <v>TJ</v>
      </c>
      <c r="N2079" s="2" t="str">
        <f>VLOOKUP($C2079,Clients!$B:$F,N$6,0)</f>
        <v>Tajikistan</v>
      </c>
    </row>
    <row r="2080" spans="2:14" x14ac:dyDescent="0.2">
      <c r="B2080" s="8">
        <v>441</v>
      </c>
      <c r="C2080" s="2" t="s">
        <v>3217</v>
      </c>
      <c r="D2080" s="2" t="s">
        <v>20</v>
      </c>
      <c r="E2080" s="8">
        <v>1</v>
      </c>
      <c r="F2080" s="2" t="s">
        <v>3244</v>
      </c>
      <c r="G2080" s="2" t="s">
        <v>3253</v>
      </c>
      <c r="H2080" s="9">
        <v>42069</v>
      </c>
      <c r="I2080" s="2">
        <v>2015</v>
      </c>
      <c r="J2080" s="2">
        <v>3</v>
      </c>
      <c r="K2080" s="2" t="str">
        <f>VLOOKUP($C2080,Clients!$B:$F,K$6,0)</f>
        <v>Flashset</v>
      </c>
      <c r="L2080" s="2" t="str">
        <f>VLOOKUP($C2080,Clients!$B:$F,L$6,0)</f>
        <v>Foreign</v>
      </c>
      <c r="M2080" s="2" t="str">
        <f>VLOOKUP($C2080,Clients!$B:$F,M$6,0)</f>
        <v>TJ</v>
      </c>
      <c r="N2080" s="2" t="str">
        <f>VLOOKUP($C2080,Clients!$B:$F,N$6,0)</f>
        <v>Tajikistan</v>
      </c>
    </row>
    <row r="2081" spans="2:14" x14ac:dyDescent="0.2">
      <c r="B2081" s="8">
        <v>68140.800000000003</v>
      </c>
      <c r="C2081" s="2" t="s">
        <v>3217</v>
      </c>
      <c r="D2081" s="2" t="s">
        <v>16</v>
      </c>
      <c r="E2081" s="8">
        <v>208</v>
      </c>
      <c r="F2081" s="2" t="s">
        <v>3254</v>
      </c>
      <c r="G2081" s="2" t="s">
        <v>3255</v>
      </c>
      <c r="H2081" s="9">
        <v>42094</v>
      </c>
      <c r="I2081" s="2">
        <v>2015</v>
      </c>
      <c r="J2081" s="2">
        <v>3</v>
      </c>
      <c r="K2081" s="2" t="str">
        <f>VLOOKUP($C2081,Clients!$B:$F,K$6,0)</f>
        <v>Flashset</v>
      </c>
      <c r="L2081" s="2" t="str">
        <f>VLOOKUP($C2081,Clients!$B:$F,L$6,0)</f>
        <v>Foreign</v>
      </c>
      <c r="M2081" s="2" t="str">
        <f>VLOOKUP($C2081,Clients!$B:$F,M$6,0)</f>
        <v>TJ</v>
      </c>
      <c r="N2081" s="2" t="str">
        <f>VLOOKUP($C2081,Clients!$B:$F,N$6,0)</f>
        <v>Tajikistan</v>
      </c>
    </row>
    <row r="2082" spans="2:14" x14ac:dyDescent="0.2">
      <c r="B2082" s="8">
        <v>64407</v>
      </c>
      <c r="C2082" s="2" t="s">
        <v>3217</v>
      </c>
      <c r="D2082" s="2" t="s">
        <v>16</v>
      </c>
      <c r="E2082" s="8">
        <v>199</v>
      </c>
      <c r="F2082" s="2" t="s">
        <v>3244</v>
      </c>
      <c r="G2082" s="2" t="s">
        <v>3256</v>
      </c>
      <c r="H2082" s="9">
        <v>42094</v>
      </c>
      <c r="I2082" s="2">
        <v>2015</v>
      </c>
      <c r="J2082" s="2">
        <v>3</v>
      </c>
      <c r="K2082" s="2" t="str">
        <f>VLOOKUP($C2082,Clients!$B:$F,K$6,0)</f>
        <v>Flashset</v>
      </c>
      <c r="L2082" s="2" t="str">
        <f>VLOOKUP($C2082,Clients!$B:$F,L$6,0)</f>
        <v>Foreign</v>
      </c>
      <c r="M2082" s="2" t="str">
        <f>VLOOKUP($C2082,Clients!$B:$F,M$6,0)</f>
        <v>TJ</v>
      </c>
      <c r="N2082" s="2" t="str">
        <f>VLOOKUP($C2082,Clients!$B:$F,N$6,0)</f>
        <v>Tajikistan</v>
      </c>
    </row>
    <row r="2083" spans="2:14" x14ac:dyDescent="0.2">
      <c r="B2083" s="8">
        <v>70912.800000000003</v>
      </c>
      <c r="C2083" s="2" t="s">
        <v>3217</v>
      </c>
      <c r="D2083" s="2" t="s">
        <v>16</v>
      </c>
      <c r="E2083" s="8">
        <v>252</v>
      </c>
      <c r="F2083" s="2" t="s">
        <v>3244</v>
      </c>
      <c r="G2083" s="2" t="s">
        <v>3257</v>
      </c>
      <c r="H2083" s="9">
        <v>42094</v>
      </c>
      <c r="I2083" s="2">
        <v>2015</v>
      </c>
      <c r="J2083" s="2">
        <v>3</v>
      </c>
      <c r="K2083" s="2" t="str">
        <f>VLOOKUP($C2083,Clients!$B:$F,K$6,0)</f>
        <v>Flashset</v>
      </c>
      <c r="L2083" s="2" t="str">
        <f>VLOOKUP($C2083,Clients!$B:$F,L$6,0)</f>
        <v>Foreign</v>
      </c>
      <c r="M2083" s="2" t="str">
        <f>VLOOKUP($C2083,Clients!$B:$F,M$6,0)</f>
        <v>TJ</v>
      </c>
      <c r="N2083" s="2" t="str">
        <f>VLOOKUP($C2083,Clients!$B:$F,N$6,0)</f>
        <v>Tajikistan</v>
      </c>
    </row>
    <row r="2084" spans="2:14" x14ac:dyDescent="0.2">
      <c r="B2084" s="8">
        <v>36019.200000000004</v>
      </c>
      <c r="C2084" s="2" t="s">
        <v>3217</v>
      </c>
      <c r="D2084" s="2" t="s">
        <v>16</v>
      </c>
      <c r="E2084" s="8">
        <v>128</v>
      </c>
      <c r="F2084" s="2" t="s">
        <v>3244</v>
      </c>
      <c r="G2084" s="2" t="s">
        <v>3258</v>
      </c>
      <c r="H2084" s="9">
        <v>42095</v>
      </c>
      <c r="I2084" s="2">
        <v>2015</v>
      </c>
      <c r="J2084" s="2">
        <v>4</v>
      </c>
      <c r="K2084" s="2" t="str">
        <f>VLOOKUP($C2084,Clients!$B:$F,K$6,0)</f>
        <v>Flashset</v>
      </c>
      <c r="L2084" s="2" t="str">
        <f>VLOOKUP($C2084,Clients!$B:$F,L$6,0)</f>
        <v>Foreign</v>
      </c>
      <c r="M2084" s="2" t="str">
        <f>VLOOKUP($C2084,Clients!$B:$F,M$6,0)</f>
        <v>TJ</v>
      </c>
      <c r="N2084" s="2" t="str">
        <f>VLOOKUP($C2084,Clients!$B:$F,N$6,0)</f>
        <v>Tajikistan</v>
      </c>
    </row>
    <row r="2085" spans="2:14" x14ac:dyDescent="0.2">
      <c r="B2085" s="8">
        <v>46737.599999999999</v>
      </c>
      <c r="C2085" s="2" t="s">
        <v>3217</v>
      </c>
      <c r="D2085" s="2" t="s">
        <v>16</v>
      </c>
      <c r="E2085" s="8">
        <v>166</v>
      </c>
      <c r="F2085" s="2" t="s">
        <v>3259</v>
      </c>
      <c r="G2085" s="2" t="s">
        <v>3260</v>
      </c>
      <c r="H2085" s="9">
        <v>42123</v>
      </c>
      <c r="I2085" s="2">
        <v>2015</v>
      </c>
      <c r="J2085" s="2">
        <v>4</v>
      </c>
      <c r="K2085" s="2" t="str">
        <f>VLOOKUP($C2085,Clients!$B:$F,K$6,0)</f>
        <v>Flashset</v>
      </c>
      <c r="L2085" s="2" t="str">
        <f>VLOOKUP($C2085,Clients!$B:$F,L$6,0)</f>
        <v>Foreign</v>
      </c>
      <c r="M2085" s="2" t="str">
        <f>VLOOKUP($C2085,Clients!$B:$F,M$6,0)</f>
        <v>TJ</v>
      </c>
      <c r="N2085" s="2" t="str">
        <f>VLOOKUP($C2085,Clients!$B:$F,N$6,0)</f>
        <v>Tajikistan</v>
      </c>
    </row>
    <row r="2086" spans="2:14" x14ac:dyDescent="0.2">
      <c r="B2086" s="8">
        <v>42088.200000000004</v>
      </c>
      <c r="C2086" s="2" t="s">
        <v>3217</v>
      </c>
      <c r="D2086" s="2" t="s">
        <v>16</v>
      </c>
      <c r="E2086" s="8">
        <v>165</v>
      </c>
      <c r="F2086" s="2" t="s">
        <v>3259</v>
      </c>
      <c r="G2086" s="2" t="s">
        <v>3261</v>
      </c>
      <c r="H2086" s="9">
        <v>42123</v>
      </c>
      <c r="I2086" s="2">
        <v>2015</v>
      </c>
      <c r="J2086" s="2">
        <v>4</v>
      </c>
      <c r="K2086" s="2" t="str">
        <f>VLOOKUP($C2086,Clients!$B:$F,K$6,0)</f>
        <v>Flashset</v>
      </c>
      <c r="L2086" s="2" t="str">
        <f>VLOOKUP($C2086,Clients!$B:$F,L$6,0)</f>
        <v>Foreign</v>
      </c>
      <c r="M2086" s="2" t="str">
        <f>VLOOKUP($C2086,Clients!$B:$F,M$6,0)</f>
        <v>TJ</v>
      </c>
      <c r="N2086" s="2" t="str">
        <f>VLOOKUP($C2086,Clients!$B:$F,N$6,0)</f>
        <v>Tajikistan</v>
      </c>
    </row>
    <row r="2087" spans="2:14" x14ac:dyDescent="0.2">
      <c r="B2087" s="8">
        <v>0</v>
      </c>
      <c r="C2087" s="2" t="s">
        <v>3217</v>
      </c>
      <c r="D2087" s="2" t="s">
        <v>20</v>
      </c>
      <c r="E2087" s="8">
        <v>2</v>
      </c>
      <c r="F2087" s="2" t="s">
        <v>3262</v>
      </c>
      <c r="G2087" s="2" t="s">
        <v>3263</v>
      </c>
      <c r="H2087" s="9">
        <v>42160</v>
      </c>
      <c r="I2087" s="2">
        <v>2015</v>
      </c>
      <c r="J2087" s="2">
        <v>6</v>
      </c>
      <c r="K2087" s="2" t="str">
        <f>VLOOKUP($C2087,Clients!$B:$F,K$6,0)</f>
        <v>Flashset</v>
      </c>
      <c r="L2087" s="2" t="str">
        <f>VLOOKUP($C2087,Clients!$B:$F,L$6,0)</f>
        <v>Foreign</v>
      </c>
      <c r="M2087" s="2" t="str">
        <f>VLOOKUP($C2087,Clients!$B:$F,M$6,0)</f>
        <v>TJ</v>
      </c>
      <c r="N2087" s="2" t="str">
        <f>VLOOKUP($C2087,Clients!$B:$F,N$6,0)</f>
        <v>Tajikistan</v>
      </c>
    </row>
    <row r="2088" spans="2:14" x14ac:dyDescent="0.2">
      <c r="B2088" s="8">
        <v>0</v>
      </c>
      <c r="C2088" s="2" t="s">
        <v>3217</v>
      </c>
      <c r="D2088" s="2" t="s">
        <v>20</v>
      </c>
      <c r="E2088" s="8">
        <v>1</v>
      </c>
      <c r="F2088" s="2" t="s">
        <v>3264</v>
      </c>
      <c r="G2088" s="2" t="s">
        <v>3265</v>
      </c>
      <c r="H2088" s="9">
        <v>42165</v>
      </c>
      <c r="I2088" s="2">
        <v>2015</v>
      </c>
      <c r="J2088" s="2">
        <v>6</v>
      </c>
      <c r="K2088" s="2" t="str">
        <f>VLOOKUP($C2088,Clients!$B:$F,K$6,0)</f>
        <v>Flashset</v>
      </c>
      <c r="L2088" s="2" t="str">
        <f>VLOOKUP($C2088,Clients!$B:$F,L$6,0)</f>
        <v>Foreign</v>
      </c>
      <c r="M2088" s="2" t="str">
        <f>VLOOKUP($C2088,Clients!$B:$F,M$6,0)</f>
        <v>TJ</v>
      </c>
      <c r="N2088" s="2" t="str">
        <f>VLOOKUP($C2088,Clients!$B:$F,N$6,0)</f>
        <v>Tajikistan</v>
      </c>
    </row>
    <row r="2089" spans="2:14" x14ac:dyDescent="0.2">
      <c r="B2089" s="8">
        <v>0</v>
      </c>
      <c r="C2089" s="2" t="s">
        <v>3217</v>
      </c>
      <c r="D2089" s="2" t="s">
        <v>20</v>
      </c>
      <c r="E2089" s="8">
        <v>3</v>
      </c>
      <c r="F2089" s="2" t="s">
        <v>3266</v>
      </c>
      <c r="G2089" s="2" t="s">
        <v>3267</v>
      </c>
      <c r="H2089" s="9">
        <v>42186</v>
      </c>
      <c r="I2089" s="2">
        <v>2015</v>
      </c>
      <c r="J2089" s="2">
        <v>7</v>
      </c>
      <c r="K2089" s="2" t="str">
        <f>VLOOKUP($C2089,Clients!$B:$F,K$6,0)</f>
        <v>Flashset</v>
      </c>
      <c r="L2089" s="2" t="str">
        <f>VLOOKUP($C2089,Clients!$B:$F,L$6,0)</f>
        <v>Foreign</v>
      </c>
      <c r="M2089" s="2" t="str">
        <f>VLOOKUP($C2089,Clients!$B:$F,M$6,0)</f>
        <v>TJ</v>
      </c>
      <c r="N2089" s="2" t="str">
        <f>VLOOKUP($C2089,Clients!$B:$F,N$6,0)</f>
        <v>Tajikistan</v>
      </c>
    </row>
    <row r="2090" spans="2:14" x14ac:dyDescent="0.2">
      <c r="B2090" s="8">
        <v>0</v>
      </c>
      <c r="C2090" s="2" t="s">
        <v>3217</v>
      </c>
      <c r="D2090" s="2" t="s">
        <v>20</v>
      </c>
      <c r="E2090" s="8">
        <v>-3</v>
      </c>
      <c r="F2090" s="2" t="s">
        <v>3268</v>
      </c>
      <c r="G2090" s="2" t="s">
        <v>3267</v>
      </c>
      <c r="H2090" s="9">
        <v>42186</v>
      </c>
      <c r="I2090" s="2">
        <v>2015</v>
      </c>
      <c r="J2090" s="2">
        <v>7</v>
      </c>
      <c r="K2090" s="2" t="str">
        <f>VLOOKUP($C2090,Clients!$B:$F,K$6,0)</f>
        <v>Flashset</v>
      </c>
      <c r="L2090" s="2" t="str">
        <f>VLOOKUP($C2090,Clients!$B:$F,L$6,0)</f>
        <v>Foreign</v>
      </c>
      <c r="M2090" s="2" t="str">
        <f>VLOOKUP($C2090,Clients!$B:$F,M$6,0)</f>
        <v>TJ</v>
      </c>
      <c r="N2090" s="2" t="str">
        <f>VLOOKUP($C2090,Clients!$B:$F,N$6,0)</f>
        <v>Tajikistan</v>
      </c>
    </row>
    <row r="2091" spans="2:14" x14ac:dyDescent="0.2">
      <c r="B2091" s="8">
        <v>0</v>
      </c>
      <c r="C2091" s="2" t="s">
        <v>3217</v>
      </c>
      <c r="D2091" s="2" t="s">
        <v>20</v>
      </c>
      <c r="E2091" s="8">
        <v>3</v>
      </c>
      <c r="F2091" s="2" t="s">
        <v>3269</v>
      </c>
      <c r="G2091" s="2" t="s">
        <v>3267</v>
      </c>
      <c r="H2091" s="9">
        <v>42186</v>
      </c>
      <c r="I2091" s="2">
        <v>2015</v>
      </c>
      <c r="J2091" s="2">
        <v>7</v>
      </c>
      <c r="K2091" s="2" t="str">
        <f>VLOOKUP($C2091,Clients!$B:$F,K$6,0)</f>
        <v>Flashset</v>
      </c>
      <c r="L2091" s="2" t="str">
        <f>VLOOKUP($C2091,Clients!$B:$F,L$6,0)</f>
        <v>Foreign</v>
      </c>
      <c r="M2091" s="2" t="str">
        <f>VLOOKUP($C2091,Clients!$B:$F,M$6,0)</f>
        <v>TJ</v>
      </c>
      <c r="N2091" s="2" t="str">
        <f>VLOOKUP($C2091,Clients!$B:$F,N$6,0)</f>
        <v>Tajikistan</v>
      </c>
    </row>
    <row r="2092" spans="2:14" x14ac:dyDescent="0.2">
      <c r="B2092" s="8">
        <v>0</v>
      </c>
      <c r="C2092" s="2" t="s">
        <v>3217</v>
      </c>
      <c r="D2092" s="2" t="s">
        <v>20</v>
      </c>
      <c r="E2092" s="8">
        <v>1</v>
      </c>
      <c r="F2092" s="2" t="s">
        <v>3270</v>
      </c>
      <c r="G2092" s="2" t="s">
        <v>3271</v>
      </c>
      <c r="H2092" s="9">
        <v>42227</v>
      </c>
      <c r="I2092" s="2">
        <v>2015</v>
      </c>
      <c r="J2092" s="2">
        <v>8</v>
      </c>
      <c r="K2092" s="2" t="str">
        <f>VLOOKUP($C2092,Clients!$B:$F,K$6,0)</f>
        <v>Flashset</v>
      </c>
      <c r="L2092" s="2" t="str">
        <f>VLOOKUP($C2092,Clients!$B:$F,L$6,0)</f>
        <v>Foreign</v>
      </c>
      <c r="M2092" s="2" t="str">
        <f>VLOOKUP($C2092,Clients!$B:$F,M$6,0)</f>
        <v>TJ</v>
      </c>
      <c r="N2092" s="2" t="str">
        <f>VLOOKUP($C2092,Clients!$B:$F,N$6,0)</f>
        <v>Tajikistan</v>
      </c>
    </row>
    <row r="2093" spans="2:14" x14ac:dyDescent="0.2">
      <c r="B2093" s="8">
        <v>380.1</v>
      </c>
      <c r="C2093" s="2" t="s">
        <v>3217</v>
      </c>
      <c r="D2093" s="2" t="s">
        <v>16</v>
      </c>
      <c r="E2093" s="8">
        <v>1</v>
      </c>
      <c r="F2093" s="2" t="s">
        <v>3272</v>
      </c>
      <c r="G2093" s="2" t="s">
        <v>3273</v>
      </c>
      <c r="H2093" s="9">
        <v>42345</v>
      </c>
      <c r="I2093" s="2">
        <v>2015</v>
      </c>
      <c r="J2093" s="2">
        <v>12</v>
      </c>
      <c r="K2093" s="2" t="str">
        <f>VLOOKUP($C2093,Clients!$B:$F,K$6,0)</f>
        <v>Flashset</v>
      </c>
      <c r="L2093" s="2" t="str">
        <f>VLOOKUP($C2093,Clients!$B:$F,L$6,0)</f>
        <v>Foreign</v>
      </c>
      <c r="M2093" s="2" t="str">
        <f>VLOOKUP($C2093,Clients!$B:$F,M$6,0)</f>
        <v>TJ</v>
      </c>
      <c r="N2093" s="2" t="str">
        <f>VLOOKUP($C2093,Clients!$B:$F,N$6,0)</f>
        <v>Tajikistan</v>
      </c>
    </row>
    <row r="2094" spans="2:14" x14ac:dyDescent="0.2">
      <c r="B2094" s="8">
        <v>483</v>
      </c>
      <c r="C2094" s="2" t="s">
        <v>3217</v>
      </c>
      <c r="D2094" s="2" t="s">
        <v>16</v>
      </c>
      <c r="E2094" s="8">
        <v>1</v>
      </c>
      <c r="F2094" s="2" t="s">
        <v>3272</v>
      </c>
      <c r="G2094" s="2" t="s">
        <v>3274</v>
      </c>
      <c r="H2094" s="9">
        <v>42345</v>
      </c>
      <c r="I2094" s="2">
        <v>2015</v>
      </c>
      <c r="J2094" s="2">
        <v>12</v>
      </c>
      <c r="K2094" s="2" t="str">
        <f>VLOOKUP($C2094,Clients!$B:$F,K$6,0)</f>
        <v>Flashset</v>
      </c>
      <c r="L2094" s="2" t="str">
        <f>VLOOKUP($C2094,Clients!$B:$F,L$6,0)</f>
        <v>Foreign</v>
      </c>
      <c r="M2094" s="2" t="str">
        <f>VLOOKUP($C2094,Clients!$B:$F,M$6,0)</f>
        <v>TJ</v>
      </c>
      <c r="N2094" s="2" t="str">
        <f>VLOOKUP($C2094,Clients!$B:$F,N$6,0)</f>
        <v>Tajikistan</v>
      </c>
    </row>
    <row r="2095" spans="2:14" x14ac:dyDescent="0.2">
      <c r="B2095" s="8">
        <v>72019.5</v>
      </c>
      <c r="C2095" s="2" t="s">
        <v>3217</v>
      </c>
      <c r="D2095" s="2" t="s">
        <v>16</v>
      </c>
      <c r="E2095" s="8">
        <v>211</v>
      </c>
      <c r="F2095" s="2" t="s">
        <v>3275</v>
      </c>
      <c r="G2095" s="2" t="s">
        <v>3276</v>
      </c>
      <c r="H2095" s="9">
        <v>42431</v>
      </c>
      <c r="I2095" s="2">
        <v>2016</v>
      </c>
      <c r="J2095" s="2">
        <v>3</v>
      </c>
      <c r="K2095" s="2" t="str">
        <f>VLOOKUP($C2095,Clients!$B:$F,K$6,0)</f>
        <v>Flashset</v>
      </c>
      <c r="L2095" s="2" t="str">
        <f>VLOOKUP($C2095,Clients!$B:$F,L$6,0)</f>
        <v>Foreign</v>
      </c>
      <c r="M2095" s="2" t="str">
        <f>VLOOKUP($C2095,Clients!$B:$F,M$6,0)</f>
        <v>TJ</v>
      </c>
      <c r="N2095" s="2" t="str">
        <f>VLOOKUP($C2095,Clients!$B:$F,N$6,0)</f>
        <v>Tajikistan</v>
      </c>
    </row>
    <row r="2096" spans="2:14" x14ac:dyDescent="0.2">
      <c r="B2096" s="8">
        <v>80295.600000000006</v>
      </c>
      <c r="C2096" s="2" t="s">
        <v>3217</v>
      </c>
      <c r="D2096" s="2" t="s">
        <v>16</v>
      </c>
      <c r="E2096" s="8">
        <v>212</v>
      </c>
      <c r="F2096" s="2" t="s">
        <v>3275</v>
      </c>
      <c r="G2096" s="2" t="s">
        <v>3277</v>
      </c>
      <c r="H2096" s="9">
        <v>42432</v>
      </c>
      <c r="I2096" s="2">
        <v>2016</v>
      </c>
      <c r="J2096" s="2">
        <v>3</v>
      </c>
      <c r="K2096" s="2" t="str">
        <f>VLOOKUP($C2096,Clients!$B:$F,K$6,0)</f>
        <v>Flashset</v>
      </c>
      <c r="L2096" s="2" t="str">
        <f>VLOOKUP($C2096,Clients!$B:$F,L$6,0)</f>
        <v>Foreign</v>
      </c>
      <c r="M2096" s="2" t="str">
        <f>VLOOKUP($C2096,Clients!$B:$F,M$6,0)</f>
        <v>TJ</v>
      </c>
      <c r="N2096" s="2" t="str">
        <f>VLOOKUP($C2096,Clients!$B:$F,N$6,0)</f>
        <v>Tajikistan</v>
      </c>
    </row>
    <row r="2097" spans="2:14" x14ac:dyDescent="0.2">
      <c r="B2097" s="8">
        <v>75511.8</v>
      </c>
      <c r="C2097" s="2" t="s">
        <v>3217</v>
      </c>
      <c r="D2097" s="2" t="s">
        <v>16</v>
      </c>
      <c r="E2097" s="8">
        <v>210</v>
      </c>
      <c r="F2097" s="2" t="s">
        <v>3275</v>
      </c>
      <c r="G2097" s="2" t="s">
        <v>3278</v>
      </c>
      <c r="H2097" s="9">
        <v>42432</v>
      </c>
      <c r="I2097" s="2">
        <v>2016</v>
      </c>
      <c r="J2097" s="2">
        <v>3</v>
      </c>
      <c r="K2097" s="2" t="str">
        <f>VLOOKUP($C2097,Clients!$B:$F,K$6,0)</f>
        <v>Flashset</v>
      </c>
      <c r="L2097" s="2" t="str">
        <f>VLOOKUP($C2097,Clients!$B:$F,L$6,0)</f>
        <v>Foreign</v>
      </c>
      <c r="M2097" s="2" t="str">
        <f>VLOOKUP($C2097,Clients!$B:$F,M$6,0)</f>
        <v>TJ</v>
      </c>
      <c r="N2097" s="2" t="str">
        <f>VLOOKUP($C2097,Clients!$B:$F,N$6,0)</f>
        <v>Tajikistan</v>
      </c>
    </row>
    <row r="2098" spans="2:14" x14ac:dyDescent="0.2">
      <c r="B2098" s="8">
        <v>71364.3</v>
      </c>
      <c r="C2098" s="2" t="s">
        <v>3217</v>
      </c>
      <c r="D2098" s="2" t="s">
        <v>16</v>
      </c>
      <c r="E2098" s="8">
        <v>199</v>
      </c>
      <c r="F2098" s="2" t="s">
        <v>3275</v>
      </c>
      <c r="G2098" s="2" t="s">
        <v>3279</v>
      </c>
      <c r="H2098" s="9">
        <v>42433</v>
      </c>
      <c r="I2098" s="2">
        <v>2016</v>
      </c>
      <c r="J2098" s="2">
        <v>3</v>
      </c>
      <c r="K2098" s="2" t="str">
        <f>VLOOKUP($C2098,Clients!$B:$F,K$6,0)</f>
        <v>Flashset</v>
      </c>
      <c r="L2098" s="2" t="str">
        <f>VLOOKUP($C2098,Clients!$B:$F,L$6,0)</f>
        <v>Foreign</v>
      </c>
      <c r="M2098" s="2" t="str">
        <f>VLOOKUP($C2098,Clients!$B:$F,M$6,0)</f>
        <v>TJ</v>
      </c>
      <c r="N2098" s="2" t="str">
        <f>VLOOKUP($C2098,Clients!$B:$F,N$6,0)</f>
        <v>Tajikistan</v>
      </c>
    </row>
    <row r="2099" spans="2:14" x14ac:dyDescent="0.2">
      <c r="B2099" s="8">
        <v>75954.900000000009</v>
      </c>
      <c r="C2099" s="2" t="s">
        <v>3217</v>
      </c>
      <c r="D2099" s="2" t="s">
        <v>16</v>
      </c>
      <c r="E2099" s="8">
        <v>229</v>
      </c>
      <c r="F2099" s="2" t="s">
        <v>3275</v>
      </c>
      <c r="G2099" s="2" t="s">
        <v>3280</v>
      </c>
      <c r="H2099" s="9">
        <v>42433</v>
      </c>
      <c r="I2099" s="2">
        <v>2016</v>
      </c>
      <c r="J2099" s="2">
        <v>3</v>
      </c>
      <c r="K2099" s="2" t="str">
        <f>VLOOKUP($C2099,Clients!$B:$F,K$6,0)</f>
        <v>Flashset</v>
      </c>
      <c r="L2099" s="2" t="str">
        <f>VLOOKUP($C2099,Clients!$B:$F,L$6,0)</f>
        <v>Foreign</v>
      </c>
      <c r="M2099" s="2" t="str">
        <f>VLOOKUP($C2099,Clients!$B:$F,M$6,0)</f>
        <v>TJ</v>
      </c>
      <c r="N2099" s="2" t="str">
        <f>VLOOKUP($C2099,Clients!$B:$F,N$6,0)</f>
        <v>Tajikistan</v>
      </c>
    </row>
    <row r="2100" spans="2:14" x14ac:dyDescent="0.2">
      <c r="B2100" s="8">
        <v>0</v>
      </c>
      <c r="C2100" s="2" t="s">
        <v>3217</v>
      </c>
      <c r="D2100" s="2" t="s">
        <v>20</v>
      </c>
      <c r="E2100" s="8">
        <v>10</v>
      </c>
      <c r="F2100" s="2" t="s">
        <v>3281</v>
      </c>
      <c r="G2100" s="2" t="s">
        <v>3282</v>
      </c>
      <c r="H2100" s="9">
        <v>42459</v>
      </c>
      <c r="I2100" s="2">
        <v>2016</v>
      </c>
      <c r="J2100" s="2">
        <v>3</v>
      </c>
      <c r="K2100" s="2" t="str">
        <f>VLOOKUP($C2100,Clients!$B:$F,K$6,0)</f>
        <v>Flashset</v>
      </c>
      <c r="L2100" s="2" t="str">
        <f>VLOOKUP($C2100,Clients!$B:$F,L$6,0)</f>
        <v>Foreign</v>
      </c>
      <c r="M2100" s="2" t="str">
        <f>VLOOKUP($C2100,Clients!$B:$F,M$6,0)</f>
        <v>TJ</v>
      </c>
      <c r="N2100" s="2" t="str">
        <f>VLOOKUP($C2100,Clients!$B:$F,N$6,0)</f>
        <v>Tajikistan</v>
      </c>
    </row>
    <row r="2101" spans="2:14" x14ac:dyDescent="0.2">
      <c r="B2101" s="8">
        <v>69780.900000000009</v>
      </c>
      <c r="C2101" s="2" t="s">
        <v>3217</v>
      </c>
      <c r="D2101" s="2" t="s">
        <v>16</v>
      </c>
      <c r="E2101" s="8">
        <v>193</v>
      </c>
      <c r="F2101" s="2" t="s">
        <v>3275</v>
      </c>
      <c r="G2101" s="2" t="s">
        <v>3283</v>
      </c>
      <c r="H2101" s="9">
        <v>42464</v>
      </c>
      <c r="I2101" s="2">
        <v>2016</v>
      </c>
      <c r="J2101" s="2">
        <v>4</v>
      </c>
      <c r="K2101" s="2" t="str">
        <f>VLOOKUP($C2101,Clients!$B:$F,K$6,0)</f>
        <v>Flashset</v>
      </c>
      <c r="L2101" s="2" t="str">
        <f>VLOOKUP($C2101,Clients!$B:$F,L$6,0)</f>
        <v>Foreign</v>
      </c>
      <c r="M2101" s="2" t="str">
        <f>VLOOKUP($C2101,Clients!$B:$F,M$6,0)</f>
        <v>TJ</v>
      </c>
      <c r="N2101" s="2" t="str">
        <f>VLOOKUP($C2101,Clients!$B:$F,N$6,0)</f>
        <v>Tajikistan</v>
      </c>
    </row>
    <row r="2102" spans="2:14" x14ac:dyDescent="0.2">
      <c r="B2102" s="8">
        <v>74382</v>
      </c>
      <c r="C2102" s="2" t="s">
        <v>3217</v>
      </c>
      <c r="D2102" s="2" t="s">
        <v>16</v>
      </c>
      <c r="E2102" s="8">
        <v>212</v>
      </c>
      <c r="F2102" s="2" t="s">
        <v>3284</v>
      </c>
      <c r="G2102" s="2" t="s">
        <v>3285</v>
      </c>
      <c r="H2102" s="9">
        <v>42464</v>
      </c>
      <c r="I2102" s="2">
        <v>2016</v>
      </c>
      <c r="J2102" s="2">
        <v>4</v>
      </c>
      <c r="K2102" s="2" t="str">
        <f>VLOOKUP($C2102,Clients!$B:$F,K$6,0)</f>
        <v>Flashset</v>
      </c>
      <c r="L2102" s="2" t="str">
        <f>VLOOKUP($C2102,Clients!$B:$F,L$6,0)</f>
        <v>Foreign</v>
      </c>
      <c r="M2102" s="2" t="str">
        <f>VLOOKUP($C2102,Clients!$B:$F,M$6,0)</f>
        <v>TJ</v>
      </c>
      <c r="N2102" s="2" t="str">
        <f>VLOOKUP($C2102,Clients!$B:$F,N$6,0)</f>
        <v>Tajikistan</v>
      </c>
    </row>
    <row r="2103" spans="2:14" x14ac:dyDescent="0.2">
      <c r="B2103" s="8">
        <v>80724</v>
      </c>
      <c r="C2103" s="2" t="s">
        <v>3217</v>
      </c>
      <c r="D2103" s="2" t="s">
        <v>16</v>
      </c>
      <c r="E2103" s="8">
        <v>224</v>
      </c>
      <c r="F2103" s="2" t="s">
        <v>3284</v>
      </c>
      <c r="G2103" s="2" t="s">
        <v>3286</v>
      </c>
      <c r="H2103" s="9">
        <v>42466</v>
      </c>
      <c r="I2103" s="2">
        <v>2016</v>
      </c>
      <c r="J2103" s="2">
        <v>4</v>
      </c>
      <c r="K2103" s="2" t="str">
        <f>VLOOKUP($C2103,Clients!$B:$F,K$6,0)</f>
        <v>Flashset</v>
      </c>
      <c r="L2103" s="2" t="str">
        <f>VLOOKUP($C2103,Clients!$B:$F,L$6,0)</f>
        <v>Foreign</v>
      </c>
      <c r="M2103" s="2" t="str">
        <f>VLOOKUP($C2103,Clients!$B:$F,M$6,0)</f>
        <v>TJ</v>
      </c>
      <c r="N2103" s="2" t="str">
        <f>VLOOKUP($C2103,Clients!$B:$F,N$6,0)</f>
        <v>Tajikistan</v>
      </c>
    </row>
    <row r="2104" spans="2:14" x14ac:dyDescent="0.2">
      <c r="B2104" s="8">
        <v>62739.600000000006</v>
      </c>
      <c r="C2104" s="2" t="s">
        <v>3217</v>
      </c>
      <c r="D2104" s="2" t="s">
        <v>16</v>
      </c>
      <c r="E2104" s="8">
        <v>176</v>
      </c>
      <c r="F2104" s="2" t="s">
        <v>3284</v>
      </c>
      <c r="G2104" s="2" t="s">
        <v>3287</v>
      </c>
      <c r="H2104" s="9">
        <v>42475</v>
      </c>
      <c r="I2104" s="2">
        <v>2016</v>
      </c>
      <c r="J2104" s="2">
        <v>4</v>
      </c>
      <c r="K2104" s="2" t="str">
        <f>VLOOKUP($C2104,Clients!$B:$F,K$6,0)</f>
        <v>Flashset</v>
      </c>
      <c r="L2104" s="2" t="str">
        <f>VLOOKUP($C2104,Clients!$B:$F,L$6,0)</f>
        <v>Foreign</v>
      </c>
      <c r="M2104" s="2" t="str">
        <f>VLOOKUP($C2104,Clients!$B:$F,M$6,0)</f>
        <v>TJ</v>
      </c>
      <c r="N2104" s="2" t="str">
        <f>VLOOKUP($C2104,Clients!$B:$F,N$6,0)</f>
        <v>Tajikistan</v>
      </c>
    </row>
    <row r="2105" spans="2:14" x14ac:dyDescent="0.2">
      <c r="B2105" s="8">
        <v>0</v>
      </c>
      <c r="C2105" s="2" t="s">
        <v>3217</v>
      </c>
      <c r="D2105" s="2" t="s">
        <v>16</v>
      </c>
      <c r="E2105" s="8">
        <v>3</v>
      </c>
      <c r="F2105" s="2" t="s">
        <v>3288</v>
      </c>
      <c r="G2105" s="2" t="s">
        <v>3289</v>
      </c>
      <c r="H2105" s="9">
        <v>42475</v>
      </c>
      <c r="I2105" s="2">
        <v>2016</v>
      </c>
      <c r="J2105" s="2">
        <v>4</v>
      </c>
      <c r="K2105" s="2" t="str">
        <f>VLOOKUP($C2105,Clients!$B:$F,K$6,0)</f>
        <v>Flashset</v>
      </c>
      <c r="L2105" s="2" t="str">
        <f>VLOOKUP($C2105,Clients!$B:$F,L$6,0)</f>
        <v>Foreign</v>
      </c>
      <c r="M2105" s="2" t="str">
        <f>VLOOKUP($C2105,Clients!$B:$F,M$6,0)</f>
        <v>TJ</v>
      </c>
      <c r="N2105" s="2" t="str">
        <f>VLOOKUP($C2105,Clients!$B:$F,N$6,0)</f>
        <v>Tajikistan</v>
      </c>
    </row>
    <row r="2106" spans="2:14" x14ac:dyDescent="0.2">
      <c r="B2106" s="8">
        <v>34885.200000000004</v>
      </c>
      <c r="C2106" s="2" t="s">
        <v>3217</v>
      </c>
      <c r="D2106" s="2" t="s">
        <v>16</v>
      </c>
      <c r="E2106" s="8">
        <v>104</v>
      </c>
      <c r="F2106" s="2" t="s">
        <v>3290</v>
      </c>
      <c r="G2106" s="2" t="s">
        <v>3291</v>
      </c>
      <c r="H2106" s="9">
        <v>42502</v>
      </c>
      <c r="I2106" s="2">
        <v>2016</v>
      </c>
      <c r="J2106" s="2">
        <v>5</v>
      </c>
      <c r="K2106" s="2" t="str">
        <f>VLOOKUP($C2106,Clients!$B:$F,K$6,0)</f>
        <v>Flashset</v>
      </c>
      <c r="L2106" s="2" t="str">
        <f>VLOOKUP($C2106,Clients!$B:$F,L$6,0)</f>
        <v>Foreign</v>
      </c>
      <c r="M2106" s="2" t="str">
        <f>VLOOKUP($C2106,Clients!$B:$F,M$6,0)</f>
        <v>TJ</v>
      </c>
      <c r="N2106" s="2" t="str">
        <f>VLOOKUP($C2106,Clients!$B:$F,N$6,0)</f>
        <v>Tajikistan</v>
      </c>
    </row>
    <row r="2107" spans="2:14" x14ac:dyDescent="0.2">
      <c r="B2107" s="8">
        <v>81608.100000000006</v>
      </c>
      <c r="C2107" s="2" t="s">
        <v>3217</v>
      </c>
      <c r="D2107" s="2" t="s">
        <v>16</v>
      </c>
      <c r="E2107" s="8">
        <v>241</v>
      </c>
      <c r="F2107" s="2" t="s">
        <v>3284</v>
      </c>
      <c r="G2107" s="2" t="s">
        <v>3292</v>
      </c>
      <c r="H2107" s="9">
        <v>42507</v>
      </c>
      <c r="I2107" s="2">
        <v>2016</v>
      </c>
      <c r="J2107" s="2">
        <v>5</v>
      </c>
      <c r="K2107" s="2" t="str">
        <f>VLOOKUP($C2107,Clients!$B:$F,K$6,0)</f>
        <v>Flashset</v>
      </c>
      <c r="L2107" s="2" t="str">
        <f>VLOOKUP($C2107,Clients!$B:$F,L$6,0)</f>
        <v>Foreign</v>
      </c>
      <c r="M2107" s="2" t="str">
        <f>VLOOKUP($C2107,Clients!$B:$F,M$6,0)</f>
        <v>TJ</v>
      </c>
      <c r="N2107" s="2" t="str">
        <f>VLOOKUP($C2107,Clients!$B:$F,N$6,0)</f>
        <v>Tajikistan</v>
      </c>
    </row>
    <row r="2108" spans="2:14" x14ac:dyDescent="0.2">
      <c r="B2108" s="8">
        <v>0</v>
      </c>
      <c r="C2108" s="2" t="s">
        <v>3217</v>
      </c>
      <c r="D2108" s="2" t="s">
        <v>16</v>
      </c>
      <c r="E2108" s="8">
        <v>3</v>
      </c>
      <c r="F2108" s="2" t="s">
        <v>3293</v>
      </c>
      <c r="G2108" s="2" t="s">
        <v>3294</v>
      </c>
      <c r="H2108" s="9">
        <v>42507</v>
      </c>
      <c r="I2108" s="2">
        <v>2016</v>
      </c>
      <c r="J2108" s="2">
        <v>5</v>
      </c>
      <c r="K2108" s="2" t="str">
        <f>VLOOKUP($C2108,Clients!$B:$F,K$6,0)</f>
        <v>Flashset</v>
      </c>
      <c r="L2108" s="2" t="str">
        <f>VLOOKUP($C2108,Clients!$B:$F,L$6,0)</f>
        <v>Foreign</v>
      </c>
      <c r="M2108" s="2" t="str">
        <f>VLOOKUP($C2108,Clients!$B:$F,M$6,0)</f>
        <v>TJ</v>
      </c>
      <c r="N2108" s="2" t="str">
        <f>VLOOKUP($C2108,Clients!$B:$F,N$6,0)</f>
        <v>Tajikistan</v>
      </c>
    </row>
    <row r="2109" spans="2:14" x14ac:dyDescent="0.2">
      <c r="B2109" s="8">
        <v>-697.70400000000006</v>
      </c>
      <c r="C2109" s="2" t="s">
        <v>3217</v>
      </c>
      <c r="D2109" s="2" t="s">
        <v>16</v>
      </c>
      <c r="E2109" s="8">
        <v>0</v>
      </c>
      <c r="F2109" s="2" t="s">
        <v>3295</v>
      </c>
      <c r="G2109" s="2" t="s">
        <v>3296</v>
      </c>
      <c r="H2109" s="9">
        <v>42528</v>
      </c>
      <c r="I2109" s="2">
        <v>2016</v>
      </c>
      <c r="J2109" s="2">
        <v>6</v>
      </c>
      <c r="K2109" s="2" t="str">
        <f>VLOOKUP($C2109,Clients!$B:$F,K$6,0)</f>
        <v>Flashset</v>
      </c>
      <c r="L2109" s="2" t="str">
        <f>VLOOKUP($C2109,Clients!$B:$F,L$6,0)</f>
        <v>Foreign</v>
      </c>
      <c r="M2109" s="2" t="str">
        <f>VLOOKUP($C2109,Clients!$B:$F,M$6,0)</f>
        <v>TJ</v>
      </c>
      <c r="N2109" s="2" t="str">
        <f>VLOOKUP($C2109,Clients!$B:$F,N$6,0)</f>
        <v>Tajikistan</v>
      </c>
    </row>
    <row r="2110" spans="2:14" x14ac:dyDescent="0.2">
      <c r="B2110" s="8">
        <v>-1632.162</v>
      </c>
      <c r="C2110" s="2" t="s">
        <v>3217</v>
      </c>
      <c r="D2110" s="2" t="s">
        <v>16</v>
      </c>
      <c r="E2110" s="8">
        <v>0</v>
      </c>
      <c r="F2110" s="2" t="s">
        <v>3297</v>
      </c>
      <c r="G2110" s="2" t="s">
        <v>3298</v>
      </c>
      <c r="H2110" s="9">
        <v>42528</v>
      </c>
      <c r="I2110" s="2">
        <v>2016</v>
      </c>
      <c r="J2110" s="2">
        <v>6</v>
      </c>
      <c r="K2110" s="2" t="str">
        <f>VLOOKUP($C2110,Clients!$B:$F,K$6,0)</f>
        <v>Flashset</v>
      </c>
      <c r="L2110" s="2" t="str">
        <f>VLOOKUP($C2110,Clients!$B:$F,L$6,0)</f>
        <v>Foreign</v>
      </c>
      <c r="M2110" s="2" t="str">
        <f>VLOOKUP($C2110,Clients!$B:$F,M$6,0)</f>
        <v>TJ</v>
      </c>
      <c r="N2110" s="2" t="str">
        <f>VLOOKUP($C2110,Clients!$B:$F,N$6,0)</f>
        <v>Tajikistan</v>
      </c>
    </row>
    <row r="2111" spans="2:14" x14ac:dyDescent="0.2">
      <c r="B2111" s="8">
        <v>0</v>
      </c>
      <c r="C2111" s="2" t="s">
        <v>3217</v>
      </c>
      <c r="D2111" s="2" t="s">
        <v>20</v>
      </c>
      <c r="E2111" s="8">
        <v>7</v>
      </c>
      <c r="F2111" s="2" t="s">
        <v>3299</v>
      </c>
      <c r="G2111" s="2" t="s">
        <v>3300</v>
      </c>
      <c r="H2111" s="9">
        <v>42544</v>
      </c>
      <c r="I2111" s="2">
        <v>2016</v>
      </c>
      <c r="J2111" s="2">
        <v>6</v>
      </c>
      <c r="K2111" s="2" t="str">
        <f>VLOOKUP($C2111,Clients!$B:$F,K$6,0)</f>
        <v>Flashset</v>
      </c>
      <c r="L2111" s="2" t="str">
        <f>VLOOKUP($C2111,Clients!$B:$F,L$6,0)</f>
        <v>Foreign</v>
      </c>
      <c r="M2111" s="2" t="str">
        <f>VLOOKUP($C2111,Clients!$B:$F,M$6,0)</f>
        <v>TJ</v>
      </c>
      <c r="N2111" s="2" t="str">
        <f>VLOOKUP($C2111,Clients!$B:$F,N$6,0)</f>
        <v>Tajikistan</v>
      </c>
    </row>
    <row r="2112" spans="2:14" x14ac:dyDescent="0.2">
      <c r="B2112" s="8">
        <v>-21547.428</v>
      </c>
      <c r="C2112" s="2" t="s">
        <v>3217</v>
      </c>
      <c r="D2112" s="2" t="s">
        <v>51</v>
      </c>
      <c r="E2112" s="8">
        <v>0</v>
      </c>
      <c r="F2112" s="2" t="s">
        <v>3301</v>
      </c>
      <c r="G2112" s="2" t="s">
        <v>3302</v>
      </c>
      <c r="H2112" s="9">
        <v>42621</v>
      </c>
      <c r="I2112" s="2">
        <v>2016</v>
      </c>
      <c r="J2112" s="2">
        <v>9</v>
      </c>
      <c r="K2112" s="2" t="str">
        <f>VLOOKUP($C2112,Clients!$B:$F,K$6,0)</f>
        <v>Flashset</v>
      </c>
      <c r="L2112" s="2" t="str">
        <f>VLOOKUP($C2112,Clients!$B:$F,L$6,0)</f>
        <v>Foreign</v>
      </c>
      <c r="M2112" s="2" t="str">
        <f>VLOOKUP($C2112,Clients!$B:$F,M$6,0)</f>
        <v>TJ</v>
      </c>
      <c r="N2112" s="2" t="str">
        <f>VLOOKUP($C2112,Clients!$B:$F,N$6,0)</f>
        <v>Tajikistan</v>
      </c>
    </row>
    <row r="2113" spans="2:14" x14ac:dyDescent="0.2">
      <c r="B2113" s="8">
        <v>0</v>
      </c>
      <c r="C2113" s="2" t="s">
        <v>3217</v>
      </c>
      <c r="D2113" s="2" t="s">
        <v>16</v>
      </c>
      <c r="E2113" s="8">
        <v>780</v>
      </c>
      <c r="F2113" s="2" t="s">
        <v>3303</v>
      </c>
      <c r="G2113" s="2" t="s">
        <v>3304</v>
      </c>
      <c r="H2113" s="9">
        <v>42699</v>
      </c>
      <c r="I2113" s="2">
        <v>2016</v>
      </c>
      <c r="J2113" s="2">
        <v>11</v>
      </c>
      <c r="K2113" s="2" t="str">
        <f>VLOOKUP($C2113,Clients!$B:$F,K$6,0)</f>
        <v>Flashset</v>
      </c>
      <c r="L2113" s="2" t="str">
        <f>VLOOKUP($C2113,Clients!$B:$F,L$6,0)</f>
        <v>Foreign</v>
      </c>
      <c r="M2113" s="2" t="str">
        <f>VLOOKUP($C2113,Clients!$B:$F,M$6,0)</f>
        <v>TJ</v>
      </c>
      <c r="N2113" s="2" t="str">
        <f>VLOOKUP($C2113,Clients!$B:$F,N$6,0)</f>
        <v>Tajikistan</v>
      </c>
    </row>
    <row r="2114" spans="2:14" x14ac:dyDescent="0.2">
      <c r="B2114" s="8">
        <v>-21547.68</v>
      </c>
      <c r="C2114" s="2" t="s">
        <v>3217</v>
      </c>
      <c r="D2114" s="2" t="s">
        <v>16</v>
      </c>
      <c r="E2114" s="8">
        <v>-110</v>
      </c>
      <c r="F2114" s="2" t="s">
        <v>3305</v>
      </c>
      <c r="G2114" s="2" t="s">
        <v>3306</v>
      </c>
      <c r="H2114" s="9">
        <v>42726</v>
      </c>
      <c r="I2114" s="2">
        <v>2016</v>
      </c>
      <c r="J2114" s="2">
        <v>12</v>
      </c>
      <c r="K2114" s="2" t="str">
        <f>VLOOKUP($C2114,Clients!$B:$F,K$6,0)</f>
        <v>Flashset</v>
      </c>
      <c r="L2114" s="2" t="str">
        <f>VLOOKUP($C2114,Clients!$B:$F,L$6,0)</f>
        <v>Foreign</v>
      </c>
      <c r="M2114" s="2" t="str">
        <f>VLOOKUP($C2114,Clients!$B:$F,M$6,0)</f>
        <v>TJ</v>
      </c>
      <c r="N2114" s="2" t="str">
        <f>VLOOKUP($C2114,Clients!$B:$F,N$6,0)</f>
        <v>Tajikistan</v>
      </c>
    </row>
    <row r="2115" spans="2:14" x14ac:dyDescent="0.2">
      <c r="B2115" s="8">
        <v>-1260</v>
      </c>
      <c r="C2115" s="2" t="s">
        <v>3217</v>
      </c>
      <c r="D2115" s="2" t="s">
        <v>51</v>
      </c>
      <c r="E2115" s="8">
        <v>0</v>
      </c>
      <c r="F2115" s="2" t="s">
        <v>3307</v>
      </c>
      <c r="G2115" s="2" t="s">
        <v>3308</v>
      </c>
      <c r="H2115" s="9">
        <v>42726</v>
      </c>
      <c r="I2115" s="2">
        <v>2016</v>
      </c>
      <c r="J2115" s="2">
        <v>12</v>
      </c>
      <c r="K2115" s="2" t="str">
        <f>VLOOKUP($C2115,Clients!$B:$F,K$6,0)</f>
        <v>Flashset</v>
      </c>
      <c r="L2115" s="2" t="str">
        <f>VLOOKUP($C2115,Clients!$B:$F,L$6,0)</f>
        <v>Foreign</v>
      </c>
      <c r="M2115" s="2" t="str">
        <f>VLOOKUP($C2115,Clients!$B:$F,M$6,0)</f>
        <v>TJ</v>
      </c>
      <c r="N2115" s="2" t="str">
        <f>VLOOKUP($C2115,Clients!$B:$F,N$6,0)</f>
        <v>Tajikistan</v>
      </c>
    </row>
    <row r="2116" spans="2:14" x14ac:dyDescent="0.2">
      <c r="B2116" s="8">
        <v>-7992.1380000000008</v>
      </c>
      <c r="C2116" s="2" t="s">
        <v>3217</v>
      </c>
      <c r="D2116" s="2" t="s">
        <v>51</v>
      </c>
      <c r="E2116" s="8">
        <v>0</v>
      </c>
      <c r="F2116" s="2" t="s">
        <v>3309</v>
      </c>
      <c r="G2116" s="2" t="s">
        <v>3310</v>
      </c>
      <c r="H2116" s="9">
        <v>42726</v>
      </c>
      <c r="I2116" s="2">
        <v>2016</v>
      </c>
      <c r="J2116" s="2">
        <v>12</v>
      </c>
      <c r="K2116" s="2" t="str">
        <f>VLOOKUP($C2116,Clients!$B:$F,K$6,0)</f>
        <v>Flashset</v>
      </c>
      <c r="L2116" s="2" t="str">
        <f>VLOOKUP($C2116,Clients!$B:$F,L$6,0)</f>
        <v>Foreign</v>
      </c>
      <c r="M2116" s="2" t="str">
        <f>VLOOKUP($C2116,Clients!$B:$F,M$6,0)</f>
        <v>TJ</v>
      </c>
      <c r="N2116" s="2" t="str">
        <f>VLOOKUP($C2116,Clients!$B:$F,N$6,0)</f>
        <v>Tajikistan</v>
      </c>
    </row>
    <row r="2117" spans="2:14" x14ac:dyDescent="0.2">
      <c r="B2117" s="8">
        <v>124866</v>
      </c>
      <c r="C2117" s="2" t="s">
        <v>3311</v>
      </c>
      <c r="D2117" s="2" t="s">
        <v>16</v>
      </c>
      <c r="E2117" s="8">
        <v>401</v>
      </c>
      <c r="F2117" s="2" t="s">
        <v>3312</v>
      </c>
      <c r="G2117" s="2" t="s">
        <v>3313</v>
      </c>
      <c r="H2117" s="9">
        <v>42713</v>
      </c>
      <c r="I2117" s="2">
        <v>2016</v>
      </c>
      <c r="J2117" s="2">
        <v>12</v>
      </c>
      <c r="K2117" s="2" t="str">
        <f>VLOOKUP($C2117,Clients!$B:$F,K$6,0)</f>
        <v>Gabspot</v>
      </c>
      <c r="L2117" s="2" t="str">
        <f>VLOOKUP($C2117,Clients!$B:$F,L$6,0)</f>
        <v>Foreign</v>
      </c>
      <c r="M2117" s="2" t="str">
        <f>VLOOKUP($C2117,Clients!$B:$F,M$6,0)</f>
        <v>AZ</v>
      </c>
      <c r="N2117" s="2" t="str">
        <f>VLOOKUP($C2117,Clients!$B:$F,N$6,0)</f>
        <v>Azerbaijan</v>
      </c>
    </row>
    <row r="2118" spans="2:14" x14ac:dyDescent="0.2">
      <c r="B2118" s="8">
        <v>1940.4</v>
      </c>
      <c r="C2118" s="2" t="s">
        <v>3311</v>
      </c>
      <c r="D2118" s="2" t="s">
        <v>16</v>
      </c>
      <c r="E2118" s="8">
        <v>7</v>
      </c>
      <c r="F2118" s="2" t="s">
        <v>3314</v>
      </c>
      <c r="G2118" s="2" t="s">
        <v>3315</v>
      </c>
      <c r="H2118" s="9">
        <v>42758</v>
      </c>
      <c r="I2118" s="2">
        <v>2017</v>
      </c>
      <c r="J2118" s="2">
        <v>1</v>
      </c>
      <c r="K2118" s="2" t="str">
        <f>VLOOKUP($C2118,Clients!$B:$F,K$6,0)</f>
        <v>Gabspot</v>
      </c>
      <c r="L2118" s="2" t="str">
        <f>VLOOKUP($C2118,Clients!$B:$F,L$6,0)</f>
        <v>Foreign</v>
      </c>
      <c r="M2118" s="2" t="str">
        <f>VLOOKUP($C2118,Clients!$B:$F,M$6,0)</f>
        <v>AZ</v>
      </c>
      <c r="N2118" s="2" t="str">
        <f>VLOOKUP($C2118,Clients!$B:$F,N$6,0)</f>
        <v>Azerbaijan</v>
      </c>
    </row>
    <row r="2119" spans="2:14" x14ac:dyDescent="0.2">
      <c r="B2119" s="8">
        <v>2310</v>
      </c>
      <c r="C2119" s="2" t="s">
        <v>3311</v>
      </c>
      <c r="D2119" s="2" t="s">
        <v>16</v>
      </c>
      <c r="E2119" s="8">
        <v>1</v>
      </c>
      <c r="F2119" s="2" t="s">
        <v>3314</v>
      </c>
      <c r="G2119" s="2" t="s">
        <v>3316</v>
      </c>
      <c r="H2119" s="9">
        <v>42758</v>
      </c>
      <c r="I2119" s="2">
        <v>2017</v>
      </c>
      <c r="J2119" s="2">
        <v>1</v>
      </c>
      <c r="K2119" s="2" t="str">
        <f>VLOOKUP($C2119,Clients!$B:$F,K$6,0)</f>
        <v>Gabspot</v>
      </c>
      <c r="L2119" s="2" t="str">
        <f>VLOOKUP($C2119,Clients!$B:$F,L$6,0)</f>
        <v>Foreign</v>
      </c>
      <c r="M2119" s="2" t="str">
        <f>VLOOKUP($C2119,Clients!$B:$F,M$6,0)</f>
        <v>AZ</v>
      </c>
      <c r="N2119" s="2" t="str">
        <f>VLOOKUP($C2119,Clients!$B:$F,N$6,0)</f>
        <v>Azerbaijan</v>
      </c>
    </row>
    <row r="2120" spans="2:14" x14ac:dyDescent="0.2">
      <c r="B2120" s="8">
        <v>65707.740000000005</v>
      </c>
      <c r="C2120" s="2" t="s">
        <v>3311</v>
      </c>
      <c r="D2120" s="2" t="s">
        <v>16</v>
      </c>
      <c r="E2120" s="8">
        <v>2661</v>
      </c>
      <c r="F2120" s="2" t="s">
        <v>3317</v>
      </c>
      <c r="G2120" s="2" t="s">
        <v>3318</v>
      </c>
      <c r="H2120" s="9">
        <v>42758</v>
      </c>
      <c r="I2120" s="2">
        <v>2017</v>
      </c>
      <c r="J2120" s="2">
        <v>1</v>
      </c>
      <c r="K2120" s="2" t="str">
        <f>VLOOKUP($C2120,Clients!$B:$F,K$6,0)</f>
        <v>Gabspot</v>
      </c>
      <c r="L2120" s="2" t="str">
        <f>VLOOKUP($C2120,Clients!$B:$F,L$6,0)</f>
        <v>Foreign</v>
      </c>
      <c r="M2120" s="2" t="str">
        <f>VLOOKUP($C2120,Clients!$B:$F,M$6,0)</f>
        <v>AZ</v>
      </c>
      <c r="N2120" s="2" t="str">
        <f>VLOOKUP($C2120,Clients!$B:$F,N$6,0)</f>
        <v>Azerbaijan</v>
      </c>
    </row>
    <row r="2121" spans="2:14" x14ac:dyDescent="0.2">
      <c r="B2121" s="8">
        <v>131523</v>
      </c>
      <c r="C2121" s="2" t="s">
        <v>3319</v>
      </c>
      <c r="D2121" s="2" t="s">
        <v>16</v>
      </c>
      <c r="E2121" s="8">
        <v>345</v>
      </c>
      <c r="F2121" s="2" t="s">
        <v>3320</v>
      </c>
      <c r="G2121" s="2" t="s">
        <v>3321</v>
      </c>
      <c r="H2121" s="9">
        <v>41697</v>
      </c>
      <c r="I2121" s="2">
        <v>2014</v>
      </c>
      <c r="J2121" s="2">
        <v>2</v>
      </c>
      <c r="K2121" s="2" t="str">
        <f>VLOOKUP($C2121,Clients!$B:$F,K$6,0)</f>
        <v>Izio</v>
      </c>
      <c r="L2121" s="2" t="str">
        <f>VLOOKUP($C2121,Clients!$B:$F,L$6,0)</f>
        <v>Foreign</v>
      </c>
      <c r="M2121" s="2" t="str">
        <f>VLOOKUP($C2121,Clients!$B:$F,M$6,0)</f>
        <v>ID</v>
      </c>
      <c r="N2121" s="2" t="str">
        <f>VLOOKUP($C2121,Clients!$B:$F,N$6,0)</f>
        <v>Indonesia</v>
      </c>
    </row>
    <row r="2122" spans="2:14" x14ac:dyDescent="0.2">
      <c r="B2122" s="8">
        <v>7854</v>
      </c>
      <c r="C2122" s="2" t="s">
        <v>3319</v>
      </c>
      <c r="D2122" s="2" t="s">
        <v>16</v>
      </c>
      <c r="E2122" s="8">
        <v>1</v>
      </c>
      <c r="F2122" s="2" t="s">
        <v>3320</v>
      </c>
      <c r="G2122" s="2" t="s">
        <v>3322</v>
      </c>
      <c r="H2122" s="9">
        <v>41697</v>
      </c>
      <c r="I2122" s="2">
        <v>2014</v>
      </c>
      <c r="J2122" s="2">
        <v>2</v>
      </c>
      <c r="K2122" s="2" t="str">
        <f>VLOOKUP($C2122,Clients!$B:$F,K$6,0)</f>
        <v>Izio</v>
      </c>
      <c r="L2122" s="2" t="str">
        <f>VLOOKUP($C2122,Clients!$B:$F,L$6,0)</f>
        <v>Foreign</v>
      </c>
      <c r="M2122" s="2" t="str">
        <f>VLOOKUP($C2122,Clients!$B:$F,M$6,0)</f>
        <v>ID</v>
      </c>
      <c r="N2122" s="2" t="str">
        <f>VLOOKUP($C2122,Clients!$B:$F,N$6,0)</f>
        <v>Indonesia</v>
      </c>
    </row>
    <row r="2123" spans="2:14" x14ac:dyDescent="0.2">
      <c r="B2123" s="8">
        <v>143010</v>
      </c>
      <c r="C2123" s="2" t="s">
        <v>3319</v>
      </c>
      <c r="D2123" s="2" t="s">
        <v>16</v>
      </c>
      <c r="E2123" s="8">
        <v>370</v>
      </c>
      <c r="F2123" s="2" t="s">
        <v>3323</v>
      </c>
      <c r="G2123" s="2" t="s">
        <v>3324</v>
      </c>
      <c r="H2123" s="9">
        <v>41772</v>
      </c>
      <c r="I2123" s="2">
        <v>2014</v>
      </c>
      <c r="J2123" s="2">
        <v>5</v>
      </c>
      <c r="K2123" s="2" t="str">
        <f>VLOOKUP($C2123,Clients!$B:$F,K$6,0)</f>
        <v>Izio</v>
      </c>
      <c r="L2123" s="2" t="str">
        <f>VLOOKUP($C2123,Clients!$B:$F,L$6,0)</f>
        <v>Foreign</v>
      </c>
      <c r="M2123" s="2" t="str">
        <f>VLOOKUP($C2123,Clients!$B:$F,M$6,0)</f>
        <v>ID</v>
      </c>
      <c r="N2123" s="2" t="str">
        <f>VLOOKUP($C2123,Clients!$B:$F,N$6,0)</f>
        <v>Indonesia</v>
      </c>
    </row>
    <row r="2124" spans="2:14" x14ac:dyDescent="0.2">
      <c r="B2124" s="8">
        <v>8085</v>
      </c>
      <c r="C2124" s="2" t="s">
        <v>3319</v>
      </c>
      <c r="D2124" s="2" t="s">
        <v>16</v>
      </c>
      <c r="E2124" s="8">
        <v>1</v>
      </c>
      <c r="F2124" s="2" t="s">
        <v>3323</v>
      </c>
      <c r="G2124" s="2" t="s">
        <v>3325</v>
      </c>
      <c r="H2124" s="9">
        <v>41772</v>
      </c>
      <c r="I2124" s="2">
        <v>2014</v>
      </c>
      <c r="J2124" s="2">
        <v>5</v>
      </c>
      <c r="K2124" s="2" t="str">
        <f>VLOOKUP($C2124,Clients!$B:$F,K$6,0)</f>
        <v>Izio</v>
      </c>
      <c r="L2124" s="2" t="str">
        <f>VLOOKUP($C2124,Clients!$B:$F,L$6,0)</f>
        <v>Foreign</v>
      </c>
      <c r="M2124" s="2" t="str">
        <f>VLOOKUP($C2124,Clients!$B:$F,M$6,0)</f>
        <v>ID</v>
      </c>
      <c r="N2124" s="2" t="str">
        <f>VLOOKUP($C2124,Clients!$B:$F,N$6,0)</f>
        <v>Indonesia</v>
      </c>
    </row>
    <row r="2125" spans="2:14" x14ac:dyDescent="0.2">
      <c r="B2125" s="8">
        <v>134074.08000000002</v>
      </c>
      <c r="C2125" s="2" t="s">
        <v>3319</v>
      </c>
      <c r="D2125" s="2" t="s">
        <v>16</v>
      </c>
      <c r="E2125" s="8">
        <v>612</v>
      </c>
      <c r="F2125" s="2" t="s">
        <v>3326</v>
      </c>
      <c r="G2125" s="2" t="s">
        <v>3327</v>
      </c>
      <c r="H2125" s="9">
        <v>41793</v>
      </c>
      <c r="I2125" s="2">
        <v>2014</v>
      </c>
      <c r="J2125" s="2">
        <v>6</v>
      </c>
      <c r="K2125" s="2" t="str">
        <f>VLOOKUP($C2125,Clients!$B:$F,K$6,0)</f>
        <v>Izio</v>
      </c>
      <c r="L2125" s="2" t="str">
        <f>VLOOKUP($C2125,Clients!$B:$F,L$6,0)</f>
        <v>Foreign</v>
      </c>
      <c r="M2125" s="2" t="str">
        <f>VLOOKUP($C2125,Clients!$B:$F,M$6,0)</f>
        <v>ID</v>
      </c>
      <c r="N2125" s="2" t="str">
        <f>VLOOKUP($C2125,Clients!$B:$F,N$6,0)</f>
        <v>Indonesia</v>
      </c>
    </row>
    <row r="2126" spans="2:14" x14ac:dyDescent="0.2">
      <c r="B2126" s="8">
        <v>8085</v>
      </c>
      <c r="C2126" s="2" t="s">
        <v>3319</v>
      </c>
      <c r="D2126" s="2" t="s">
        <v>16</v>
      </c>
      <c r="E2126" s="8">
        <v>1</v>
      </c>
      <c r="F2126" s="2" t="s">
        <v>3326</v>
      </c>
      <c r="G2126" s="2" t="s">
        <v>3328</v>
      </c>
      <c r="H2126" s="9">
        <v>41793</v>
      </c>
      <c r="I2126" s="2">
        <v>2014</v>
      </c>
      <c r="J2126" s="2">
        <v>6</v>
      </c>
      <c r="K2126" s="2" t="str">
        <f>VLOOKUP($C2126,Clients!$B:$F,K$6,0)</f>
        <v>Izio</v>
      </c>
      <c r="L2126" s="2" t="str">
        <f>VLOOKUP($C2126,Clients!$B:$F,L$6,0)</f>
        <v>Foreign</v>
      </c>
      <c r="M2126" s="2" t="str">
        <f>VLOOKUP($C2126,Clients!$B:$F,M$6,0)</f>
        <v>ID</v>
      </c>
      <c r="N2126" s="2" t="str">
        <f>VLOOKUP($C2126,Clients!$B:$F,N$6,0)</f>
        <v>Indonesia</v>
      </c>
    </row>
    <row r="2127" spans="2:14" x14ac:dyDescent="0.2">
      <c r="B2127" s="8">
        <v>134447.88</v>
      </c>
      <c r="C2127" s="2" t="s">
        <v>3319</v>
      </c>
      <c r="D2127" s="2" t="s">
        <v>16</v>
      </c>
      <c r="E2127" s="8">
        <v>405</v>
      </c>
      <c r="F2127" s="2" t="s">
        <v>3329</v>
      </c>
      <c r="G2127" s="2" t="s">
        <v>3330</v>
      </c>
      <c r="H2127" s="9">
        <v>41849</v>
      </c>
      <c r="I2127" s="2">
        <v>2014</v>
      </c>
      <c r="J2127" s="2">
        <v>7</v>
      </c>
      <c r="K2127" s="2" t="str">
        <f>VLOOKUP($C2127,Clients!$B:$F,K$6,0)</f>
        <v>Izio</v>
      </c>
      <c r="L2127" s="2" t="str">
        <f>VLOOKUP($C2127,Clients!$B:$F,L$6,0)</f>
        <v>Foreign</v>
      </c>
      <c r="M2127" s="2" t="str">
        <f>VLOOKUP($C2127,Clients!$B:$F,M$6,0)</f>
        <v>ID</v>
      </c>
      <c r="N2127" s="2" t="str">
        <f>VLOOKUP($C2127,Clients!$B:$F,N$6,0)</f>
        <v>Indonesia</v>
      </c>
    </row>
    <row r="2128" spans="2:14" x14ac:dyDescent="0.2">
      <c r="B2128" s="8">
        <v>7854</v>
      </c>
      <c r="C2128" s="2" t="s">
        <v>3319</v>
      </c>
      <c r="D2128" s="2" t="s">
        <v>16</v>
      </c>
      <c r="E2128" s="8">
        <v>1</v>
      </c>
      <c r="F2128" s="2" t="s">
        <v>3331</v>
      </c>
      <c r="G2128" s="2" t="s">
        <v>3332</v>
      </c>
      <c r="H2128" s="9">
        <v>41849</v>
      </c>
      <c r="I2128" s="2">
        <v>2014</v>
      </c>
      <c r="J2128" s="2">
        <v>7</v>
      </c>
      <c r="K2128" s="2" t="str">
        <f>VLOOKUP($C2128,Clients!$B:$F,K$6,0)</f>
        <v>Izio</v>
      </c>
      <c r="L2128" s="2" t="str">
        <f>VLOOKUP($C2128,Clients!$B:$F,L$6,0)</f>
        <v>Foreign</v>
      </c>
      <c r="M2128" s="2" t="str">
        <f>VLOOKUP($C2128,Clients!$B:$F,M$6,0)</f>
        <v>ID</v>
      </c>
      <c r="N2128" s="2" t="str">
        <f>VLOOKUP($C2128,Clients!$B:$F,N$6,0)</f>
        <v>Indonesia</v>
      </c>
    </row>
    <row r="2129" spans="2:14" x14ac:dyDescent="0.2">
      <c r="B2129" s="8">
        <v>124451.96399999999</v>
      </c>
      <c r="C2129" s="2" t="s">
        <v>3319</v>
      </c>
      <c r="D2129" s="2" t="s">
        <v>16</v>
      </c>
      <c r="E2129" s="8">
        <v>530</v>
      </c>
      <c r="F2129" s="2" t="s">
        <v>3333</v>
      </c>
      <c r="G2129" s="2" t="s">
        <v>3334</v>
      </c>
      <c r="H2129" s="9">
        <v>41901</v>
      </c>
      <c r="I2129" s="2">
        <v>2014</v>
      </c>
      <c r="J2129" s="2">
        <v>9</v>
      </c>
      <c r="K2129" s="2" t="str">
        <f>VLOOKUP($C2129,Clients!$B:$F,K$6,0)</f>
        <v>Izio</v>
      </c>
      <c r="L2129" s="2" t="str">
        <f>VLOOKUP($C2129,Clients!$B:$F,L$6,0)</f>
        <v>Foreign</v>
      </c>
      <c r="M2129" s="2" t="str">
        <f>VLOOKUP($C2129,Clients!$B:$F,M$6,0)</f>
        <v>ID</v>
      </c>
      <c r="N2129" s="2" t="str">
        <f>VLOOKUP($C2129,Clients!$B:$F,N$6,0)</f>
        <v>Indonesia</v>
      </c>
    </row>
    <row r="2130" spans="2:14" x14ac:dyDescent="0.2">
      <c r="B2130" s="8">
        <v>7854</v>
      </c>
      <c r="C2130" s="2" t="s">
        <v>3319</v>
      </c>
      <c r="D2130" s="2" t="s">
        <v>16</v>
      </c>
      <c r="E2130" s="8">
        <v>1</v>
      </c>
      <c r="F2130" s="2" t="s">
        <v>3335</v>
      </c>
      <c r="G2130" s="2" t="s">
        <v>3336</v>
      </c>
      <c r="H2130" s="9">
        <v>41901</v>
      </c>
      <c r="I2130" s="2">
        <v>2014</v>
      </c>
      <c r="J2130" s="2">
        <v>9</v>
      </c>
      <c r="K2130" s="2" t="str">
        <f>VLOOKUP($C2130,Clients!$B:$F,K$6,0)</f>
        <v>Izio</v>
      </c>
      <c r="L2130" s="2" t="str">
        <f>VLOOKUP($C2130,Clients!$B:$F,L$6,0)</f>
        <v>Foreign</v>
      </c>
      <c r="M2130" s="2" t="str">
        <f>VLOOKUP($C2130,Clients!$B:$F,M$6,0)</f>
        <v>ID</v>
      </c>
      <c r="N2130" s="2" t="str">
        <f>VLOOKUP($C2130,Clients!$B:$F,N$6,0)</f>
        <v>Indonesia</v>
      </c>
    </row>
    <row r="2131" spans="2:14" x14ac:dyDescent="0.2">
      <c r="B2131" s="8">
        <v>0</v>
      </c>
      <c r="C2131" s="2" t="s">
        <v>3319</v>
      </c>
      <c r="D2131" s="2" t="s">
        <v>20</v>
      </c>
      <c r="E2131" s="8">
        <v>500</v>
      </c>
      <c r="F2131" s="2" t="s">
        <v>3337</v>
      </c>
      <c r="G2131" s="2" t="s">
        <v>3338</v>
      </c>
      <c r="H2131" s="9">
        <v>41911</v>
      </c>
      <c r="I2131" s="2">
        <v>2014</v>
      </c>
      <c r="J2131" s="2">
        <v>9</v>
      </c>
      <c r="K2131" s="2" t="str">
        <f>VLOOKUP($C2131,Clients!$B:$F,K$6,0)</f>
        <v>Izio</v>
      </c>
      <c r="L2131" s="2" t="str">
        <f>VLOOKUP($C2131,Clients!$B:$F,L$6,0)</f>
        <v>Foreign</v>
      </c>
      <c r="M2131" s="2" t="str">
        <f>VLOOKUP($C2131,Clients!$B:$F,M$6,0)</f>
        <v>ID</v>
      </c>
      <c r="N2131" s="2" t="str">
        <f>VLOOKUP($C2131,Clients!$B:$F,N$6,0)</f>
        <v>Indonesia</v>
      </c>
    </row>
    <row r="2132" spans="2:14" x14ac:dyDescent="0.2">
      <c r="B2132" s="8">
        <v>0</v>
      </c>
      <c r="C2132" s="2" t="s">
        <v>3319</v>
      </c>
      <c r="D2132" s="2" t="s">
        <v>20</v>
      </c>
      <c r="E2132" s="8">
        <v>100</v>
      </c>
      <c r="F2132" s="2" t="s">
        <v>3339</v>
      </c>
      <c r="G2132" s="2" t="s">
        <v>3340</v>
      </c>
      <c r="H2132" s="9">
        <v>41913</v>
      </c>
      <c r="I2132" s="2">
        <v>2014</v>
      </c>
      <c r="J2132" s="2">
        <v>10</v>
      </c>
      <c r="K2132" s="2" t="str">
        <f>VLOOKUP($C2132,Clients!$B:$F,K$6,0)</f>
        <v>Izio</v>
      </c>
      <c r="L2132" s="2" t="str">
        <f>VLOOKUP($C2132,Clients!$B:$F,L$6,0)</f>
        <v>Foreign</v>
      </c>
      <c r="M2132" s="2" t="str">
        <f>VLOOKUP($C2132,Clients!$B:$F,M$6,0)</f>
        <v>ID</v>
      </c>
      <c r="N2132" s="2" t="str">
        <f>VLOOKUP($C2132,Clients!$B:$F,N$6,0)</f>
        <v>Indonesia</v>
      </c>
    </row>
    <row r="2133" spans="2:14" x14ac:dyDescent="0.2">
      <c r="B2133" s="8">
        <v>592.20000000000005</v>
      </c>
      <c r="C2133" s="2" t="s">
        <v>3319</v>
      </c>
      <c r="D2133" s="2" t="s">
        <v>20</v>
      </c>
      <c r="E2133" s="8">
        <v>1</v>
      </c>
      <c r="F2133" s="2" t="s">
        <v>3341</v>
      </c>
      <c r="G2133" s="2" t="s">
        <v>3342</v>
      </c>
      <c r="H2133" s="9">
        <v>41922</v>
      </c>
      <c r="I2133" s="2">
        <v>2014</v>
      </c>
      <c r="J2133" s="2">
        <v>10</v>
      </c>
      <c r="K2133" s="2" t="str">
        <f>VLOOKUP($C2133,Clients!$B:$F,K$6,0)</f>
        <v>Izio</v>
      </c>
      <c r="L2133" s="2" t="str">
        <f>VLOOKUP($C2133,Clients!$B:$F,L$6,0)</f>
        <v>Foreign</v>
      </c>
      <c r="M2133" s="2" t="str">
        <f>VLOOKUP($C2133,Clients!$B:$F,M$6,0)</f>
        <v>ID</v>
      </c>
      <c r="N2133" s="2" t="str">
        <f>VLOOKUP($C2133,Clients!$B:$F,N$6,0)</f>
        <v>Indonesia</v>
      </c>
    </row>
    <row r="2134" spans="2:14" x14ac:dyDescent="0.2">
      <c r="B2134" s="8">
        <v>390.6</v>
      </c>
      <c r="C2134" s="2" t="s">
        <v>3319</v>
      </c>
      <c r="D2134" s="2" t="s">
        <v>20</v>
      </c>
      <c r="E2134" s="8">
        <v>1</v>
      </c>
      <c r="F2134" s="2" t="s">
        <v>3341</v>
      </c>
      <c r="G2134" s="2" t="s">
        <v>3343</v>
      </c>
      <c r="H2134" s="9">
        <v>41922</v>
      </c>
      <c r="I2134" s="2">
        <v>2014</v>
      </c>
      <c r="J2134" s="2">
        <v>10</v>
      </c>
      <c r="K2134" s="2" t="str">
        <f>VLOOKUP($C2134,Clients!$B:$F,K$6,0)</f>
        <v>Izio</v>
      </c>
      <c r="L2134" s="2" t="str">
        <f>VLOOKUP($C2134,Clients!$B:$F,L$6,0)</f>
        <v>Foreign</v>
      </c>
      <c r="M2134" s="2" t="str">
        <f>VLOOKUP($C2134,Clients!$B:$F,M$6,0)</f>
        <v>ID</v>
      </c>
      <c r="N2134" s="2" t="str">
        <f>VLOOKUP($C2134,Clients!$B:$F,N$6,0)</f>
        <v>Indonesia</v>
      </c>
    </row>
    <row r="2135" spans="2:14" x14ac:dyDescent="0.2">
      <c r="B2135" s="8">
        <v>151473</v>
      </c>
      <c r="C2135" s="2" t="s">
        <v>3319</v>
      </c>
      <c r="D2135" s="2" t="s">
        <v>16</v>
      </c>
      <c r="E2135" s="8">
        <v>390</v>
      </c>
      <c r="F2135" s="2" t="s">
        <v>3344</v>
      </c>
      <c r="G2135" s="2" t="s">
        <v>3345</v>
      </c>
      <c r="H2135" s="9">
        <v>41962</v>
      </c>
      <c r="I2135" s="2">
        <v>2014</v>
      </c>
      <c r="J2135" s="2">
        <v>11</v>
      </c>
      <c r="K2135" s="2" t="str">
        <f>VLOOKUP($C2135,Clients!$B:$F,K$6,0)</f>
        <v>Izio</v>
      </c>
      <c r="L2135" s="2" t="str">
        <f>VLOOKUP($C2135,Clients!$B:$F,L$6,0)</f>
        <v>Foreign</v>
      </c>
      <c r="M2135" s="2" t="str">
        <f>VLOOKUP($C2135,Clients!$B:$F,M$6,0)</f>
        <v>ID</v>
      </c>
      <c r="N2135" s="2" t="str">
        <f>VLOOKUP($C2135,Clients!$B:$F,N$6,0)</f>
        <v>Indonesia</v>
      </c>
    </row>
    <row r="2136" spans="2:14" x14ac:dyDescent="0.2">
      <c r="B2136" s="8">
        <v>7140</v>
      </c>
      <c r="C2136" s="2" t="s">
        <v>3319</v>
      </c>
      <c r="D2136" s="2" t="s">
        <v>16</v>
      </c>
      <c r="E2136" s="8">
        <v>1</v>
      </c>
      <c r="F2136" s="2" t="s">
        <v>3344</v>
      </c>
      <c r="G2136" s="2" t="s">
        <v>3346</v>
      </c>
      <c r="H2136" s="9">
        <v>41962</v>
      </c>
      <c r="I2136" s="2">
        <v>2014</v>
      </c>
      <c r="J2136" s="2">
        <v>11</v>
      </c>
      <c r="K2136" s="2" t="str">
        <f>VLOOKUP($C2136,Clients!$B:$F,K$6,0)</f>
        <v>Izio</v>
      </c>
      <c r="L2136" s="2" t="str">
        <f>VLOOKUP($C2136,Clients!$B:$F,L$6,0)</f>
        <v>Foreign</v>
      </c>
      <c r="M2136" s="2" t="str">
        <f>VLOOKUP($C2136,Clients!$B:$F,M$6,0)</f>
        <v>ID</v>
      </c>
      <c r="N2136" s="2" t="str">
        <f>VLOOKUP($C2136,Clients!$B:$F,N$6,0)</f>
        <v>Indonesia</v>
      </c>
    </row>
    <row r="2137" spans="2:14" x14ac:dyDescent="0.2">
      <c r="B2137" s="8">
        <v>352.8</v>
      </c>
      <c r="C2137" s="2" t="s">
        <v>3319</v>
      </c>
      <c r="D2137" s="2" t="s">
        <v>16</v>
      </c>
      <c r="E2137" s="8">
        <v>1</v>
      </c>
      <c r="F2137" s="2" t="s">
        <v>3347</v>
      </c>
      <c r="G2137" s="2" t="s">
        <v>3348</v>
      </c>
      <c r="H2137" s="9">
        <v>41978</v>
      </c>
      <c r="I2137" s="2">
        <v>2014</v>
      </c>
      <c r="J2137" s="2">
        <v>12</v>
      </c>
      <c r="K2137" s="2" t="str">
        <f>VLOOKUP($C2137,Clients!$B:$F,K$6,0)</f>
        <v>Izio</v>
      </c>
      <c r="L2137" s="2" t="str">
        <f>VLOOKUP($C2137,Clients!$B:$F,L$6,0)</f>
        <v>Foreign</v>
      </c>
      <c r="M2137" s="2" t="str">
        <f>VLOOKUP($C2137,Clients!$B:$F,M$6,0)</f>
        <v>ID</v>
      </c>
      <c r="N2137" s="2" t="str">
        <f>VLOOKUP($C2137,Clients!$B:$F,N$6,0)</f>
        <v>Indonesia</v>
      </c>
    </row>
    <row r="2138" spans="2:14" x14ac:dyDescent="0.2">
      <c r="B2138" s="8">
        <v>378</v>
      </c>
      <c r="C2138" s="2" t="s">
        <v>3319</v>
      </c>
      <c r="D2138" s="2" t="s">
        <v>16</v>
      </c>
      <c r="E2138" s="8">
        <v>1</v>
      </c>
      <c r="F2138" s="2" t="s">
        <v>3347</v>
      </c>
      <c r="G2138" s="2" t="s">
        <v>3349</v>
      </c>
      <c r="H2138" s="9">
        <v>41978</v>
      </c>
      <c r="I2138" s="2">
        <v>2014</v>
      </c>
      <c r="J2138" s="2">
        <v>12</v>
      </c>
      <c r="K2138" s="2" t="str">
        <f>VLOOKUP($C2138,Clients!$B:$F,K$6,0)</f>
        <v>Izio</v>
      </c>
      <c r="L2138" s="2" t="str">
        <f>VLOOKUP($C2138,Clients!$B:$F,L$6,0)</f>
        <v>Foreign</v>
      </c>
      <c r="M2138" s="2" t="str">
        <f>VLOOKUP($C2138,Clients!$B:$F,M$6,0)</f>
        <v>ID</v>
      </c>
      <c r="N2138" s="2" t="str">
        <f>VLOOKUP($C2138,Clients!$B:$F,N$6,0)</f>
        <v>Indonesia</v>
      </c>
    </row>
    <row r="2139" spans="2:14" x14ac:dyDescent="0.2">
      <c r="B2139" s="8">
        <v>592.20000000000005</v>
      </c>
      <c r="C2139" s="2" t="s">
        <v>3319</v>
      </c>
      <c r="D2139" s="2" t="s">
        <v>20</v>
      </c>
      <c r="E2139" s="8">
        <v>1</v>
      </c>
      <c r="F2139" s="2" t="s">
        <v>3350</v>
      </c>
      <c r="G2139" s="2" t="s">
        <v>3351</v>
      </c>
      <c r="H2139" s="9">
        <v>41995</v>
      </c>
      <c r="I2139" s="2">
        <v>2014</v>
      </c>
      <c r="J2139" s="2">
        <v>12</v>
      </c>
      <c r="K2139" s="2" t="str">
        <f>VLOOKUP($C2139,Clients!$B:$F,K$6,0)</f>
        <v>Izio</v>
      </c>
      <c r="L2139" s="2" t="str">
        <f>VLOOKUP($C2139,Clients!$B:$F,L$6,0)</f>
        <v>Foreign</v>
      </c>
      <c r="M2139" s="2" t="str">
        <f>VLOOKUP($C2139,Clients!$B:$F,M$6,0)</f>
        <v>ID</v>
      </c>
      <c r="N2139" s="2" t="str">
        <f>VLOOKUP($C2139,Clients!$B:$F,N$6,0)</f>
        <v>Indonesia</v>
      </c>
    </row>
    <row r="2140" spans="2:14" x14ac:dyDescent="0.2">
      <c r="B2140" s="8">
        <v>357</v>
      </c>
      <c r="C2140" s="2" t="s">
        <v>3319</v>
      </c>
      <c r="D2140" s="2" t="s">
        <v>20</v>
      </c>
      <c r="E2140" s="8">
        <v>1</v>
      </c>
      <c r="F2140" s="2" t="s">
        <v>3350</v>
      </c>
      <c r="G2140" s="2" t="s">
        <v>3352</v>
      </c>
      <c r="H2140" s="9">
        <v>41995</v>
      </c>
      <c r="I2140" s="2">
        <v>2014</v>
      </c>
      <c r="J2140" s="2">
        <v>12</v>
      </c>
      <c r="K2140" s="2" t="str">
        <f>VLOOKUP($C2140,Clients!$B:$F,K$6,0)</f>
        <v>Izio</v>
      </c>
      <c r="L2140" s="2" t="str">
        <f>VLOOKUP($C2140,Clients!$B:$F,L$6,0)</f>
        <v>Foreign</v>
      </c>
      <c r="M2140" s="2" t="str">
        <f>VLOOKUP($C2140,Clients!$B:$F,M$6,0)</f>
        <v>ID</v>
      </c>
      <c r="N2140" s="2" t="str">
        <f>VLOOKUP($C2140,Clients!$B:$F,N$6,0)</f>
        <v>Indonesia</v>
      </c>
    </row>
    <row r="2141" spans="2:14" x14ac:dyDescent="0.2">
      <c r="B2141" s="8">
        <v>15999.060000000001</v>
      </c>
      <c r="C2141" s="2" t="s">
        <v>3319</v>
      </c>
      <c r="D2141" s="2" t="s">
        <v>16</v>
      </c>
      <c r="E2141" s="8">
        <v>224</v>
      </c>
      <c r="F2141" s="2" t="s">
        <v>3344</v>
      </c>
      <c r="G2141" s="2" t="s">
        <v>3353</v>
      </c>
      <c r="H2141" s="9">
        <v>42010</v>
      </c>
      <c r="I2141" s="2">
        <v>2015</v>
      </c>
      <c r="J2141" s="2">
        <v>1</v>
      </c>
      <c r="K2141" s="2" t="str">
        <f>VLOOKUP($C2141,Clients!$B:$F,K$6,0)</f>
        <v>Izio</v>
      </c>
      <c r="L2141" s="2" t="str">
        <f>VLOOKUP($C2141,Clients!$B:$F,L$6,0)</f>
        <v>Foreign</v>
      </c>
      <c r="M2141" s="2" t="str">
        <f>VLOOKUP($C2141,Clients!$B:$F,M$6,0)</f>
        <v>ID</v>
      </c>
      <c r="N2141" s="2" t="str">
        <f>VLOOKUP($C2141,Clients!$B:$F,N$6,0)</f>
        <v>Indonesia</v>
      </c>
    </row>
    <row r="2142" spans="2:14" x14ac:dyDescent="0.2">
      <c r="B2142" s="8">
        <v>1050</v>
      </c>
      <c r="C2142" s="2" t="s">
        <v>3319</v>
      </c>
      <c r="D2142" s="2" t="s">
        <v>16</v>
      </c>
      <c r="E2142" s="8">
        <v>1</v>
      </c>
      <c r="F2142" s="2" t="s">
        <v>3354</v>
      </c>
      <c r="G2142" s="2" t="s">
        <v>3355</v>
      </c>
      <c r="H2142" s="9">
        <v>42010</v>
      </c>
      <c r="I2142" s="2">
        <v>2015</v>
      </c>
      <c r="J2142" s="2">
        <v>1</v>
      </c>
      <c r="K2142" s="2" t="str">
        <f>VLOOKUP($C2142,Clients!$B:$F,K$6,0)</f>
        <v>Izio</v>
      </c>
      <c r="L2142" s="2" t="str">
        <f>VLOOKUP($C2142,Clients!$B:$F,L$6,0)</f>
        <v>Foreign</v>
      </c>
      <c r="M2142" s="2" t="str">
        <f>VLOOKUP($C2142,Clients!$B:$F,M$6,0)</f>
        <v>ID</v>
      </c>
      <c r="N2142" s="2" t="str">
        <f>VLOOKUP($C2142,Clients!$B:$F,N$6,0)</f>
        <v>Indonesia</v>
      </c>
    </row>
    <row r="2143" spans="2:14" x14ac:dyDescent="0.2">
      <c r="B2143" s="8">
        <v>135852.78</v>
      </c>
      <c r="C2143" s="2" t="s">
        <v>3319</v>
      </c>
      <c r="D2143" s="2" t="s">
        <v>16</v>
      </c>
      <c r="E2143" s="8">
        <v>821</v>
      </c>
      <c r="F2143" s="2" t="s">
        <v>3356</v>
      </c>
      <c r="G2143" s="2" t="s">
        <v>3357</v>
      </c>
      <c r="H2143" s="9">
        <v>42088</v>
      </c>
      <c r="I2143" s="2">
        <v>2015</v>
      </c>
      <c r="J2143" s="2">
        <v>3</v>
      </c>
      <c r="K2143" s="2" t="str">
        <f>VLOOKUP($C2143,Clients!$B:$F,K$6,0)</f>
        <v>Izio</v>
      </c>
      <c r="L2143" s="2" t="str">
        <f>VLOOKUP($C2143,Clients!$B:$F,L$6,0)</f>
        <v>Foreign</v>
      </c>
      <c r="M2143" s="2" t="str">
        <f>VLOOKUP($C2143,Clients!$B:$F,M$6,0)</f>
        <v>ID</v>
      </c>
      <c r="N2143" s="2" t="str">
        <f>VLOOKUP($C2143,Clients!$B:$F,N$6,0)</f>
        <v>Indonesia</v>
      </c>
    </row>
    <row r="2144" spans="2:14" x14ac:dyDescent="0.2">
      <c r="B2144" s="8">
        <v>7350</v>
      </c>
      <c r="C2144" s="2" t="s">
        <v>3319</v>
      </c>
      <c r="D2144" s="2" t="s">
        <v>16</v>
      </c>
      <c r="E2144" s="8">
        <v>1</v>
      </c>
      <c r="F2144" s="2" t="s">
        <v>3356</v>
      </c>
      <c r="G2144" s="2" t="s">
        <v>3358</v>
      </c>
      <c r="H2144" s="9">
        <v>42088</v>
      </c>
      <c r="I2144" s="2">
        <v>2015</v>
      </c>
      <c r="J2144" s="2">
        <v>3</v>
      </c>
      <c r="K2144" s="2" t="str">
        <f>VLOOKUP($C2144,Clients!$B:$F,K$6,0)</f>
        <v>Izio</v>
      </c>
      <c r="L2144" s="2" t="str">
        <f>VLOOKUP($C2144,Clients!$B:$F,L$6,0)</f>
        <v>Foreign</v>
      </c>
      <c r="M2144" s="2" t="str">
        <f>VLOOKUP($C2144,Clients!$B:$F,M$6,0)</f>
        <v>ID</v>
      </c>
      <c r="N2144" s="2" t="str">
        <f>VLOOKUP($C2144,Clients!$B:$F,N$6,0)</f>
        <v>Indonesia</v>
      </c>
    </row>
    <row r="2145" spans="2:14" x14ac:dyDescent="0.2">
      <c r="B2145" s="8">
        <v>106029</v>
      </c>
      <c r="C2145" s="2" t="s">
        <v>3319</v>
      </c>
      <c r="D2145" s="2" t="s">
        <v>16</v>
      </c>
      <c r="E2145" s="8">
        <v>297</v>
      </c>
      <c r="F2145" s="2" t="s">
        <v>3359</v>
      </c>
      <c r="G2145" s="2" t="s">
        <v>3360</v>
      </c>
      <c r="H2145" s="9">
        <v>42089</v>
      </c>
      <c r="I2145" s="2">
        <v>2015</v>
      </c>
      <c r="J2145" s="2">
        <v>3</v>
      </c>
      <c r="K2145" s="2" t="str">
        <f>VLOOKUP($C2145,Clients!$B:$F,K$6,0)</f>
        <v>Izio</v>
      </c>
      <c r="L2145" s="2" t="str">
        <f>VLOOKUP($C2145,Clients!$B:$F,L$6,0)</f>
        <v>Foreign</v>
      </c>
      <c r="M2145" s="2" t="str">
        <f>VLOOKUP($C2145,Clients!$B:$F,M$6,0)</f>
        <v>ID</v>
      </c>
      <c r="N2145" s="2" t="str">
        <f>VLOOKUP($C2145,Clients!$B:$F,N$6,0)</f>
        <v>Indonesia</v>
      </c>
    </row>
    <row r="2146" spans="2:14" x14ac:dyDescent="0.2">
      <c r="B2146" s="8">
        <v>7350</v>
      </c>
      <c r="C2146" s="2" t="s">
        <v>3319</v>
      </c>
      <c r="D2146" s="2" t="s">
        <v>16</v>
      </c>
      <c r="E2146" s="8">
        <v>1</v>
      </c>
      <c r="F2146" s="2" t="s">
        <v>3359</v>
      </c>
      <c r="G2146" s="2" t="s">
        <v>3361</v>
      </c>
      <c r="H2146" s="9">
        <v>42089</v>
      </c>
      <c r="I2146" s="2">
        <v>2015</v>
      </c>
      <c r="J2146" s="2">
        <v>3</v>
      </c>
      <c r="K2146" s="2" t="str">
        <f>VLOOKUP($C2146,Clients!$B:$F,K$6,0)</f>
        <v>Izio</v>
      </c>
      <c r="L2146" s="2" t="str">
        <f>VLOOKUP($C2146,Clients!$B:$F,L$6,0)</f>
        <v>Foreign</v>
      </c>
      <c r="M2146" s="2" t="str">
        <f>VLOOKUP($C2146,Clients!$B:$F,M$6,0)</f>
        <v>ID</v>
      </c>
      <c r="N2146" s="2" t="str">
        <f>VLOOKUP($C2146,Clients!$B:$F,N$6,0)</f>
        <v>Indonesia</v>
      </c>
    </row>
    <row r="2147" spans="2:14" x14ac:dyDescent="0.2">
      <c r="B2147" s="8">
        <v>106029</v>
      </c>
      <c r="C2147" s="2" t="s">
        <v>3319</v>
      </c>
      <c r="D2147" s="2" t="s">
        <v>16</v>
      </c>
      <c r="E2147" s="8">
        <v>297</v>
      </c>
      <c r="F2147" s="2" t="s">
        <v>3359</v>
      </c>
      <c r="G2147" s="2" t="s">
        <v>3362</v>
      </c>
      <c r="H2147" s="9">
        <v>42089</v>
      </c>
      <c r="I2147" s="2">
        <v>2015</v>
      </c>
      <c r="J2147" s="2">
        <v>3</v>
      </c>
      <c r="K2147" s="2" t="str">
        <f>VLOOKUP($C2147,Clients!$B:$F,K$6,0)</f>
        <v>Izio</v>
      </c>
      <c r="L2147" s="2" t="str">
        <f>VLOOKUP($C2147,Clients!$B:$F,L$6,0)</f>
        <v>Foreign</v>
      </c>
      <c r="M2147" s="2" t="str">
        <f>VLOOKUP($C2147,Clients!$B:$F,M$6,0)</f>
        <v>ID</v>
      </c>
      <c r="N2147" s="2" t="str">
        <f>VLOOKUP($C2147,Clients!$B:$F,N$6,0)</f>
        <v>Indonesia</v>
      </c>
    </row>
    <row r="2148" spans="2:14" x14ac:dyDescent="0.2">
      <c r="B2148" s="8">
        <v>7350</v>
      </c>
      <c r="C2148" s="2" t="s">
        <v>3319</v>
      </c>
      <c r="D2148" s="2" t="s">
        <v>16</v>
      </c>
      <c r="E2148" s="8">
        <v>1</v>
      </c>
      <c r="F2148" s="2" t="s">
        <v>3359</v>
      </c>
      <c r="G2148" s="2" t="s">
        <v>3363</v>
      </c>
      <c r="H2148" s="9">
        <v>42089</v>
      </c>
      <c r="I2148" s="2">
        <v>2015</v>
      </c>
      <c r="J2148" s="2">
        <v>3</v>
      </c>
      <c r="K2148" s="2" t="str">
        <f>VLOOKUP($C2148,Clients!$B:$F,K$6,0)</f>
        <v>Izio</v>
      </c>
      <c r="L2148" s="2" t="str">
        <f>VLOOKUP($C2148,Clients!$B:$F,L$6,0)</f>
        <v>Foreign</v>
      </c>
      <c r="M2148" s="2" t="str">
        <f>VLOOKUP($C2148,Clients!$B:$F,M$6,0)</f>
        <v>ID</v>
      </c>
      <c r="N2148" s="2" t="str">
        <f>VLOOKUP($C2148,Clients!$B:$F,N$6,0)</f>
        <v>Indonesia</v>
      </c>
    </row>
    <row r="2149" spans="2:14" x14ac:dyDescent="0.2">
      <c r="B2149" s="8">
        <v>106029</v>
      </c>
      <c r="C2149" s="2" t="s">
        <v>3319</v>
      </c>
      <c r="D2149" s="2" t="s">
        <v>16</v>
      </c>
      <c r="E2149" s="8">
        <v>297</v>
      </c>
      <c r="F2149" s="2" t="s">
        <v>3359</v>
      </c>
      <c r="G2149" s="2" t="s">
        <v>3364</v>
      </c>
      <c r="H2149" s="9">
        <v>42089</v>
      </c>
      <c r="I2149" s="2">
        <v>2015</v>
      </c>
      <c r="J2149" s="2">
        <v>3</v>
      </c>
      <c r="K2149" s="2" t="str">
        <f>VLOOKUP($C2149,Clients!$B:$F,K$6,0)</f>
        <v>Izio</v>
      </c>
      <c r="L2149" s="2" t="str">
        <f>VLOOKUP($C2149,Clients!$B:$F,L$6,0)</f>
        <v>Foreign</v>
      </c>
      <c r="M2149" s="2" t="str">
        <f>VLOOKUP($C2149,Clients!$B:$F,M$6,0)</f>
        <v>ID</v>
      </c>
      <c r="N2149" s="2" t="str">
        <f>VLOOKUP($C2149,Clients!$B:$F,N$6,0)</f>
        <v>Indonesia</v>
      </c>
    </row>
    <row r="2150" spans="2:14" x14ac:dyDescent="0.2">
      <c r="B2150" s="8">
        <v>7350</v>
      </c>
      <c r="C2150" s="2" t="s">
        <v>3319</v>
      </c>
      <c r="D2150" s="2" t="s">
        <v>16</v>
      </c>
      <c r="E2150" s="8">
        <v>1</v>
      </c>
      <c r="F2150" s="2" t="s">
        <v>3359</v>
      </c>
      <c r="G2150" s="2" t="s">
        <v>3365</v>
      </c>
      <c r="H2150" s="9">
        <v>42089</v>
      </c>
      <c r="I2150" s="2">
        <v>2015</v>
      </c>
      <c r="J2150" s="2">
        <v>3</v>
      </c>
      <c r="K2150" s="2" t="str">
        <f>VLOOKUP($C2150,Clients!$B:$F,K$6,0)</f>
        <v>Izio</v>
      </c>
      <c r="L2150" s="2" t="str">
        <f>VLOOKUP($C2150,Clients!$B:$F,L$6,0)</f>
        <v>Foreign</v>
      </c>
      <c r="M2150" s="2" t="str">
        <f>VLOOKUP($C2150,Clients!$B:$F,M$6,0)</f>
        <v>ID</v>
      </c>
      <c r="N2150" s="2" t="str">
        <f>VLOOKUP($C2150,Clients!$B:$F,N$6,0)</f>
        <v>Indonesia</v>
      </c>
    </row>
    <row r="2151" spans="2:14" x14ac:dyDescent="0.2">
      <c r="B2151" s="8">
        <v>0</v>
      </c>
      <c r="C2151" s="2" t="s">
        <v>3319</v>
      </c>
      <c r="D2151" s="2" t="s">
        <v>16</v>
      </c>
      <c r="E2151" s="8">
        <v>4</v>
      </c>
      <c r="F2151" s="2" t="s">
        <v>3366</v>
      </c>
      <c r="G2151" s="2" t="s">
        <v>3367</v>
      </c>
      <c r="H2151" s="9">
        <v>42111</v>
      </c>
      <c r="I2151" s="2">
        <v>2015</v>
      </c>
      <c r="J2151" s="2">
        <v>4</v>
      </c>
      <c r="K2151" s="2" t="str">
        <f>VLOOKUP($C2151,Clients!$B:$F,K$6,0)</f>
        <v>Izio</v>
      </c>
      <c r="L2151" s="2" t="str">
        <f>VLOOKUP($C2151,Clients!$B:$F,L$6,0)</f>
        <v>Foreign</v>
      </c>
      <c r="M2151" s="2" t="str">
        <f>VLOOKUP($C2151,Clients!$B:$F,M$6,0)</f>
        <v>ID</v>
      </c>
      <c r="N2151" s="2" t="str">
        <f>VLOOKUP($C2151,Clients!$B:$F,N$6,0)</f>
        <v>Indonesia</v>
      </c>
    </row>
    <row r="2152" spans="2:14" x14ac:dyDescent="0.2">
      <c r="B2152" s="8">
        <v>111711.6</v>
      </c>
      <c r="C2152" s="2" t="s">
        <v>3319</v>
      </c>
      <c r="D2152" s="2" t="s">
        <v>16</v>
      </c>
      <c r="E2152" s="8">
        <v>186</v>
      </c>
      <c r="F2152" s="2" t="s">
        <v>3368</v>
      </c>
      <c r="G2152" s="2" t="s">
        <v>3369</v>
      </c>
      <c r="H2152" s="9">
        <v>42117</v>
      </c>
      <c r="I2152" s="2">
        <v>2015</v>
      </c>
      <c r="J2152" s="2">
        <v>4</v>
      </c>
      <c r="K2152" s="2" t="str">
        <f>VLOOKUP($C2152,Clients!$B:$F,K$6,0)</f>
        <v>Izio</v>
      </c>
      <c r="L2152" s="2" t="str">
        <f>VLOOKUP($C2152,Clients!$B:$F,L$6,0)</f>
        <v>Foreign</v>
      </c>
      <c r="M2152" s="2" t="str">
        <f>VLOOKUP($C2152,Clients!$B:$F,M$6,0)</f>
        <v>ID</v>
      </c>
      <c r="N2152" s="2" t="str">
        <f>VLOOKUP($C2152,Clients!$B:$F,N$6,0)</f>
        <v>Indonesia</v>
      </c>
    </row>
    <row r="2153" spans="2:14" x14ac:dyDescent="0.2">
      <c r="B2153" s="8">
        <v>111711.6</v>
      </c>
      <c r="C2153" s="2" t="s">
        <v>3319</v>
      </c>
      <c r="D2153" s="2" t="s">
        <v>16</v>
      </c>
      <c r="E2153" s="8">
        <v>186</v>
      </c>
      <c r="F2153" s="2" t="s">
        <v>3368</v>
      </c>
      <c r="G2153" s="2" t="s">
        <v>3370</v>
      </c>
      <c r="H2153" s="9">
        <v>42117</v>
      </c>
      <c r="I2153" s="2">
        <v>2015</v>
      </c>
      <c r="J2153" s="2">
        <v>4</v>
      </c>
      <c r="K2153" s="2" t="str">
        <f>VLOOKUP($C2153,Clients!$B:$F,K$6,0)</f>
        <v>Izio</v>
      </c>
      <c r="L2153" s="2" t="str">
        <f>VLOOKUP($C2153,Clients!$B:$F,L$6,0)</f>
        <v>Foreign</v>
      </c>
      <c r="M2153" s="2" t="str">
        <f>VLOOKUP($C2153,Clients!$B:$F,M$6,0)</f>
        <v>ID</v>
      </c>
      <c r="N2153" s="2" t="str">
        <f>VLOOKUP($C2153,Clients!$B:$F,N$6,0)</f>
        <v>Indonesia</v>
      </c>
    </row>
    <row r="2154" spans="2:14" x14ac:dyDescent="0.2">
      <c r="B2154" s="8">
        <v>111711.6</v>
      </c>
      <c r="C2154" s="2" t="s">
        <v>3319</v>
      </c>
      <c r="D2154" s="2" t="s">
        <v>16</v>
      </c>
      <c r="E2154" s="8">
        <v>186</v>
      </c>
      <c r="F2154" s="2" t="s">
        <v>3368</v>
      </c>
      <c r="G2154" s="2" t="s">
        <v>3371</v>
      </c>
      <c r="H2154" s="9">
        <v>42117</v>
      </c>
      <c r="I2154" s="2">
        <v>2015</v>
      </c>
      <c r="J2154" s="2">
        <v>4</v>
      </c>
      <c r="K2154" s="2" t="str">
        <f>VLOOKUP($C2154,Clients!$B:$F,K$6,0)</f>
        <v>Izio</v>
      </c>
      <c r="L2154" s="2" t="str">
        <f>VLOOKUP($C2154,Clients!$B:$F,L$6,0)</f>
        <v>Foreign</v>
      </c>
      <c r="M2154" s="2" t="str">
        <f>VLOOKUP($C2154,Clients!$B:$F,M$6,0)</f>
        <v>ID</v>
      </c>
      <c r="N2154" s="2" t="str">
        <f>VLOOKUP($C2154,Clients!$B:$F,N$6,0)</f>
        <v>Indonesia</v>
      </c>
    </row>
    <row r="2155" spans="2:14" x14ac:dyDescent="0.2">
      <c r="B2155" s="8">
        <v>111711.6</v>
      </c>
      <c r="C2155" s="2" t="s">
        <v>3319</v>
      </c>
      <c r="D2155" s="2" t="s">
        <v>16</v>
      </c>
      <c r="E2155" s="8">
        <v>186</v>
      </c>
      <c r="F2155" s="2" t="s">
        <v>3368</v>
      </c>
      <c r="G2155" s="2" t="s">
        <v>3372</v>
      </c>
      <c r="H2155" s="9">
        <v>42117</v>
      </c>
      <c r="I2155" s="2">
        <v>2015</v>
      </c>
      <c r="J2155" s="2">
        <v>4</v>
      </c>
      <c r="K2155" s="2" t="str">
        <f>VLOOKUP($C2155,Clients!$B:$F,K$6,0)</f>
        <v>Izio</v>
      </c>
      <c r="L2155" s="2" t="str">
        <f>VLOOKUP($C2155,Clients!$B:$F,L$6,0)</f>
        <v>Foreign</v>
      </c>
      <c r="M2155" s="2" t="str">
        <f>VLOOKUP($C2155,Clients!$B:$F,M$6,0)</f>
        <v>ID</v>
      </c>
      <c r="N2155" s="2" t="str">
        <f>VLOOKUP($C2155,Clients!$B:$F,N$6,0)</f>
        <v>Indonesia</v>
      </c>
    </row>
    <row r="2156" spans="2:14" x14ac:dyDescent="0.2">
      <c r="B2156" s="8">
        <v>111711.6</v>
      </c>
      <c r="C2156" s="2" t="s">
        <v>3319</v>
      </c>
      <c r="D2156" s="2" t="s">
        <v>16</v>
      </c>
      <c r="E2156" s="8">
        <v>186</v>
      </c>
      <c r="F2156" s="2" t="s">
        <v>3368</v>
      </c>
      <c r="G2156" s="2" t="s">
        <v>3373</v>
      </c>
      <c r="H2156" s="9">
        <v>42118</v>
      </c>
      <c r="I2156" s="2">
        <v>2015</v>
      </c>
      <c r="J2156" s="2">
        <v>4</v>
      </c>
      <c r="K2156" s="2" t="str">
        <f>VLOOKUP($C2156,Clients!$B:$F,K$6,0)</f>
        <v>Izio</v>
      </c>
      <c r="L2156" s="2" t="str">
        <f>VLOOKUP($C2156,Clients!$B:$F,L$6,0)</f>
        <v>Foreign</v>
      </c>
      <c r="M2156" s="2" t="str">
        <f>VLOOKUP($C2156,Clients!$B:$F,M$6,0)</f>
        <v>ID</v>
      </c>
      <c r="N2156" s="2" t="str">
        <f>VLOOKUP($C2156,Clients!$B:$F,N$6,0)</f>
        <v>Indonesia</v>
      </c>
    </row>
    <row r="2157" spans="2:14" x14ac:dyDescent="0.2">
      <c r="B2157" s="8">
        <v>111711.6</v>
      </c>
      <c r="C2157" s="2" t="s">
        <v>3319</v>
      </c>
      <c r="D2157" s="2" t="s">
        <v>16</v>
      </c>
      <c r="E2157" s="8">
        <v>186</v>
      </c>
      <c r="F2157" s="2" t="s">
        <v>3368</v>
      </c>
      <c r="G2157" s="2" t="s">
        <v>3374</v>
      </c>
      <c r="H2157" s="9">
        <v>42121</v>
      </c>
      <c r="I2157" s="2">
        <v>2015</v>
      </c>
      <c r="J2157" s="2">
        <v>4</v>
      </c>
      <c r="K2157" s="2" t="str">
        <f>VLOOKUP($C2157,Clients!$B:$F,K$6,0)</f>
        <v>Izio</v>
      </c>
      <c r="L2157" s="2" t="str">
        <f>VLOOKUP($C2157,Clients!$B:$F,L$6,0)</f>
        <v>Foreign</v>
      </c>
      <c r="M2157" s="2" t="str">
        <f>VLOOKUP($C2157,Clients!$B:$F,M$6,0)</f>
        <v>ID</v>
      </c>
      <c r="N2157" s="2" t="str">
        <f>VLOOKUP($C2157,Clients!$B:$F,N$6,0)</f>
        <v>Indonesia</v>
      </c>
    </row>
    <row r="2158" spans="2:14" x14ac:dyDescent="0.2">
      <c r="B2158" s="8">
        <v>111711.6</v>
      </c>
      <c r="C2158" s="2" t="s">
        <v>3319</v>
      </c>
      <c r="D2158" s="2" t="s">
        <v>16</v>
      </c>
      <c r="E2158" s="8">
        <v>186</v>
      </c>
      <c r="F2158" s="2" t="s">
        <v>3368</v>
      </c>
      <c r="G2158" s="2" t="s">
        <v>3375</v>
      </c>
      <c r="H2158" s="9">
        <v>42121</v>
      </c>
      <c r="I2158" s="2">
        <v>2015</v>
      </c>
      <c r="J2158" s="2">
        <v>4</v>
      </c>
      <c r="K2158" s="2" t="str">
        <f>VLOOKUP($C2158,Clients!$B:$F,K$6,0)</f>
        <v>Izio</v>
      </c>
      <c r="L2158" s="2" t="str">
        <f>VLOOKUP($C2158,Clients!$B:$F,L$6,0)</f>
        <v>Foreign</v>
      </c>
      <c r="M2158" s="2" t="str">
        <f>VLOOKUP($C2158,Clients!$B:$F,M$6,0)</f>
        <v>ID</v>
      </c>
      <c r="N2158" s="2" t="str">
        <f>VLOOKUP($C2158,Clients!$B:$F,N$6,0)</f>
        <v>Indonesia</v>
      </c>
    </row>
    <row r="2159" spans="2:14" x14ac:dyDescent="0.2">
      <c r="B2159" s="8">
        <v>111711.6</v>
      </c>
      <c r="C2159" s="2" t="s">
        <v>3319</v>
      </c>
      <c r="D2159" s="2" t="s">
        <v>16</v>
      </c>
      <c r="E2159" s="8">
        <v>186</v>
      </c>
      <c r="F2159" s="2" t="s">
        <v>3368</v>
      </c>
      <c r="G2159" s="2" t="s">
        <v>3376</v>
      </c>
      <c r="H2159" s="9">
        <v>42122</v>
      </c>
      <c r="I2159" s="2">
        <v>2015</v>
      </c>
      <c r="J2159" s="2">
        <v>4</v>
      </c>
      <c r="K2159" s="2" t="str">
        <f>VLOOKUP($C2159,Clients!$B:$F,K$6,0)</f>
        <v>Izio</v>
      </c>
      <c r="L2159" s="2" t="str">
        <f>VLOOKUP($C2159,Clients!$B:$F,L$6,0)</f>
        <v>Foreign</v>
      </c>
      <c r="M2159" s="2" t="str">
        <f>VLOOKUP($C2159,Clients!$B:$F,M$6,0)</f>
        <v>ID</v>
      </c>
      <c r="N2159" s="2" t="str">
        <f>VLOOKUP($C2159,Clients!$B:$F,N$6,0)</f>
        <v>Indonesia</v>
      </c>
    </row>
    <row r="2160" spans="2:14" x14ac:dyDescent="0.2">
      <c r="B2160" s="8">
        <v>123723.6</v>
      </c>
      <c r="C2160" s="2" t="s">
        <v>3319</v>
      </c>
      <c r="D2160" s="2" t="s">
        <v>16</v>
      </c>
      <c r="E2160" s="8">
        <v>206</v>
      </c>
      <c r="F2160" s="2" t="s">
        <v>3368</v>
      </c>
      <c r="G2160" s="2" t="s">
        <v>3377</v>
      </c>
      <c r="H2160" s="9">
        <v>42122</v>
      </c>
      <c r="I2160" s="2">
        <v>2015</v>
      </c>
      <c r="J2160" s="2">
        <v>4</v>
      </c>
      <c r="K2160" s="2" t="str">
        <f>VLOOKUP($C2160,Clients!$B:$F,K$6,0)</f>
        <v>Izio</v>
      </c>
      <c r="L2160" s="2" t="str">
        <f>VLOOKUP($C2160,Clients!$B:$F,L$6,0)</f>
        <v>Foreign</v>
      </c>
      <c r="M2160" s="2" t="str">
        <f>VLOOKUP($C2160,Clients!$B:$F,M$6,0)</f>
        <v>ID</v>
      </c>
      <c r="N2160" s="2" t="str">
        <f>VLOOKUP($C2160,Clients!$B:$F,N$6,0)</f>
        <v>Indonesia</v>
      </c>
    </row>
    <row r="2161" spans="2:14" x14ac:dyDescent="0.2">
      <c r="B2161" s="8">
        <v>111711.6</v>
      </c>
      <c r="C2161" s="2" t="s">
        <v>3319</v>
      </c>
      <c r="D2161" s="2" t="s">
        <v>16</v>
      </c>
      <c r="E2161" s="8">
        <v>186</v>
      </c>
      <c r="F2161" s="2" t="s">
        <v>3368</v>
      </c>
      <c r="G2161" s="2" t="s">
        <v>3378</v>
      </c>
      <c r="H2161" s="9">
        <v>42122</v>
      </c>
      <c r="I2161" s="2">
        <v>2015</v>
      </c>
      <c r="J2161" s="2">
        <v>4</v>
      </c>
      <c r="K2161" s="2" t="str">
        <f>VLOOKUP($C2161,Clients!$B:$F,K$6,0)</f>
        <v>Izio</v>
      </c>
      <c r="L2161" s="2" t="str">
        <f>VLOOKUP($C2161,Clients!$B:$F,L$6,0)</f>
        <v>Foreign</v>
      </c>
      <c r="M2161" s="2" t="str">
        <f>VLOOKUP($C2161,Clients!$B:$F,M$6,0)</f>
        <v>ID</v>
      </c>
      <c r="N2161" s="2" t="str">
        <f>VLOOKUP($C2161,Clients!$B:$F,N$6,0)</f>
        <v>Indonesia</v>
      </c>
    </row>
    <row r="2162" spans="2:14" x14ac:dyDescent="0.2">
      <c r="B2162" s="8">
        <v>120120</v>
      </c>
      <c r="C2162" s="2" t="s">
        <v>3319</v>
      </c>
      <c r="D2162" s="2" t="s">
        <v>16</v>
      </c>
      <c r="E2162" s="8">
        <v>200</v>
      </c>
      <c r="F2162" s="2" t="s">
        <v>3379</v>
      </c>
      <c r="G2162" s="2" t="s">
        <v>3380</v>
      </c>
      <c r="H2162" s="9">
        <v>42125</v>
      </c>
      <c r="I2162" s="2">
        <v>2015</v>
      </c>
      <c r="J2162" s="2">
        <v>5</v>
      </c>
      <c r="K2162" s="2" t="str">
        <f>VLOOKUP($C2162,Clients!$B:$F,K$6,0)</f>
        <v>Izio</v>
      </c>
      <c r="L2162" s="2" t="str">
        <f>VLOOKUP($C2162,Clients!$B:$F,L$6,0)</f>
        <v>Foreign</v>
      </c>
      <c r="M2162" s="2" t="str">
        <f>VLOOKUP($C2162,Clients!$B:$F,M$6,0)</f>
        <v>ID</v>
      </c>
      <c r="N2162" s="2" t="str">
        <f>VLOOKUP($C2162,Clients!$B:$F,N$6,0)</f>
        <v>Indonesia</v>
      </c>
    </row>
    <row r="2163" spans="2:14" x14ac:dyDescent="0.2">
      <c r="B2163" s="8">
        <v>56763</v>
      </c>
      <c r="C2163" s="2" t="s">
        <v>3319</v>
      </c>
      <c r="D2163" s="2" t="s">
        <v>16</v>
      </c>
      <c r="E2163" s="8">
        <v>159</v>
      </c>
      <c r="F2163" s="2" t="s">
        <v>3381</v>
      </c>
      <c r="G2163" s="2" t="s">
        <v>3382</v>
      </c>
      <c r="H2163" s="9">
        <v>42129</v>
      </c>
      <c r="I2163" s="2">
        <v>2015</v>
      </c>
      <c r="J2163" s="2">
        <v>5</v>
      </c>
      <c r="K2163" s="2" t="str">
        <f>VLOOKUP($C2163,Clients!$B:$F,K$6,0)</f>
        <v>Izio</v>
      </c>
      <c r="L2163" s="2" t="str">
        <f>VLOOKUP($C2163,Clients!$B:$F,L$6,0)</f>
        <v>Foreign</v>
      </c>
      <c r="M2163" s="2" t="str">
        <f>VLOOKUP($C2163,Clients!$B:$F,M$6,0)</f>
        <v>ID</v>
      </c>
      <c r="N2163" s="2" t="str">
        <f>VLOOKUP($C2163,Clients!$B:$F,N$6,0)</f>
        <v>Indonesia</v>
      </c>
    </row>
    <row r="2164" spans="2:14" x14ac:dyDescent="0.2">
      <c r="B2164" s="8">
        <v>-56763</v>
      </c>
      <c r="C2164" s="2" t="s">
        <v>3319</v>
      </c>
      <c r="D2164" s="2" t="s">
        <v>16</v>
      </c>
      <c r="E2164" s="8">
        <v>-159</v>
      </c>
      <c r="F2164" s="2" t="s">
        <v>3383</v>
      </c>
      <c r="G2164" s="2" t="s">
        <v>3382</v>
      </c>
      <c r="H2164" s="9">
        <v>42129</v>
      </c>
      <c r="I2164" s="2">
        <v>2015</v>
      </c>
      <c r="J2164" s="2">
        <v>5</v>
      </c>
      <c r="K2164" s="2" t="str">
        <f>VLOOKUP($C2164,Clients!$B:$F,K$6,0)</f>
        <v>Izio</v>
      </c>
      <c r="L2164" s="2" t="str">
        <f>VLOOKUP($C2164,Clients!$B:$F,L$6,0)</f>
        <v>Foreign</v>
      </c>
      <c r="M2164" s="2" t="str">
        <f>VLOOKUP($C2164,Clients!$B:$F,M$6,0)</f>
        <v>ID</v>
      </c>
      <c r="N2164" s="2" t="str">
        <f>VLOOKUP($C2164,Clients!$B:$F,N$6,0)</f>
        <v>Indonesia</v>
      </c>
    </row>
    <row r="2165" spans="2:14" x14ac:dyDescent="0.2">
      <c r="B2165" s="8">
        <v>56763</v>
      </c>
      <c r="C2165" s="2" t="s">
        <v>3319</v>
      </c>
      <c r="D2165" s="2" t="s">
        <v>16</v>
      </c>
      <c r="E2165" s="8">
        <v>431</v>
      </c>
      <c r="F2165" s="2" t="s">
        <v>3384</v>
      </c>
      <c r="G2165" s="2" t="s">
        <v>3382</v>
      </c>
      <c r="H2165" s="9">
        <v>42129</v>
      </c>
      <c r="I2165" s="2">
        <v>2015</v>
      </c>
      <c r="J2165" s="2">
        <v>5</v>
      </c>
      <c r="K2165" s="2" t="str">
        <f>VLOOKUP($C2165,Clients!$B:$F,K$6,0)</f>
        <v>Izio</v>
      </c>
      <c r="L2165" s="2" t="str">
        <f>VLOOKUP($C2165,Clients!$B:$F,L$6,0)</f>
        <v>Foreign</v>
      </c>
      <c r="M2165" s="2" t="str">
        <f>VLOOKUP($C2165,Clients!$B:$F,M$6,0)</f>
        <v>ID</v>
      </c>
      <c r="N2165" s="2" t="str">
        <f>VLOOKUP($C2165,Clients!$B:$F,N$6,0)</f>
        <v>Indonesia</v>
      </c>
    </row>
    <row r="2166" spans="2:14" x14ac:dyDescent="0.2">
      <c r="B2166" s="8">
        <v>0</v>
      </c>
      <c r="C2166" s="2" t="s">
        <v>3319</v>
      </c>
      <c r="D2166" s="2" t="s">
        <v>20</v>
      </c>
      <c r="E2166" s="8">
        <v>70</v>
      </c>
      <c r="F2166" s="2" t="s">
        <v>3385</v>
      </c>
      <c r="G2166" s="2" t="s">
        <v>3386</v>
      </c>
      <c r="H2166" s="9">
        <v>42146</v>
      </c>
      <c r="I2166" s="2">
        <v>2015</v>
      </c>
      <c r="J2166" s="2">
        <v>5</v>
      </c>
      <c r="K2166" s="2" t="str">
        <f>VLOOKUP($C2166,Clients!$B:$F,K$6,0)</f>
        <v>Izio</v>
      </c>
      <c r="L2166" s="2" t="str">
        <f>VLOOKUP($C2166,Clients!$B:$F,L$6,0)</f>
        <v>Foreign</v>
      </c>
      <c r="M2166" s="2" t="str">
        <f>VLOOKUP($C2166,Clients!$B:$F,M$6,0)</f>
        <v>ID</v>
      </c>
      <c r="N2166" s="2" t="str">
        <f>VLOOKUP($C2166,Clients!$B:$F,N$6,0)</f>
        <v>Indonesia</v>
      </c>
    </row>
    <row r="2167" spans="2:14" x14ac:dyDescent="0.2">
      <c r="B2167" s="8">
        <v>147669.43799999999</v>
      </c>
      <c r="C2167" s="2" t="s">
        <v>3319</v>
      </c>
      <c r="D2167" s="2" t="s">
        <v>16</v>
      </c>
      <c r="E2167" s="8">
        <v>459</v>
      </c>
      <c r="F2167" s="2" t="s">
        <v>3387</v>
      </c>
      <c r="G2167" s="2" t="s">
        <v>3388</v>
      </c>
      <c r="H2167" s="9">
        <v>42154</v>
      </c>
      <c r="I2167" s="2">
        <v>2015</v>
      </c>
      <c r="J2167" s="2">
        <v>5</v>
      </c>
      <c r="K2167" s="2" t="str">
        <f>VLOOKUP($C2167,Clients!$B:$F,K$6,0)</f>
        <v>Izio</v>
      </c>
      <c r="L2167" s="2" t="str">
        <f>VLOOKUP($C2167,Clients!$B:$F,L$6,0)</f>
        <v>Foreign</v>
      </c>
      <c r="M2167" s="2" t="str">
        <f>VLOOKUP($C2167,Clients!$B:$F,M$6,0)</f>
        <v>ID</v>
      </c>
      <c r="N2167" s="2" t="str">
        <f>VLOOKUP($C2167,Clients!$B:$F,N$6,0)</f>
        <v>Indonesia</v>
      </c>
    </row>
    <row r="2168" spans="2:14" x14ac:dyDescent="0.2">
      <c r="B2168" s="8">
        <v>7350</v>
      </c>
      <c r="C2168" s="2" t="s">
        <v>3319</v>
      </c>
      <c r="D2168" s="2" t="s">
        <v>16</v>
      </c>
      <c r="E2168" s="8">
        <v>1</v>
      </c>
      <c r="F2168" s="2" t="s">
        <v>3389</v>
      </c>
      <c r="G2168" s="2" t="s">
        <v>3390</v>
      </c>
      <c r="H2168" s="9">
        <v>42154</v>
      </c>
      <c r="I2168" s="2">
        <v>2015</v>
      </c>
      <c r="J2168" s="2">
        <v>5</v>
      </c>
      <c r="K2168" s="2" t="str">
        <f>VLOOKUP($C2168,Clients!$B:$F,K$6,0)</f>
        <v>Izio</v>
      </c>
      <c r="L2168" s="2" t="str">
        <f>VLOOKUP($C2168,Clients!$B:$F,L$6,0)</f>
        <v>Foreign</v>
      </c>
      <c r="M2168" s="2" t="str">
        <f>VLOOKUP($C2168,Clients!$B:$F,M$6,0)</f>
        <v>ID</v>
      </c>
      <c r="N2168" s="2" t="str">
        <f>VLOOKUP($C2168,Clients!$B:$F,N$6,0)</f>
        <v>Indonesia</v>
      </c>
    </row>
    <row r="2169" spans="2:14" x14ac:dyDescent="0.2">
      <c r="B2169" s="8">
        <v>478.8</v>
      </c>
      <c r="C2169" s="2" t="s">
        <v>3319</v>
      </c>
      <c r="D2169" s="2" t="s">
        <v>20</v>
      </c>
      <c r="E2169" s="8">
        <v>1</v>
      </c>
      <c r="F2169" s="2" t="s">
        <v>3391</v>
      </c>
      <c r="G2169" s="2" t="s">
        <v>3392</v>
      </c>
      <c r="H2169" s="9">
        <v>42179</v>
      </c>
      <c r="I2169" s="2">
        <v>2015</v>
      </c>
      <c r="J2169" s="2">
        <v>6</v>
      </c>
      <c r="K2169" s="2" t="str">
        <f>VLOOKUP($C2169,Clients!$B:$F,K$6,0)</f>
        <v>Izio</v>
      </c>
      <c r="L2169" s="2" t="str">
        <f>VLOOKUP($C2169,Clients!$B:$F,L$6,0)</f>
        <v>Foreign</v>
      </c>
      <c r="M2169" s="2" t="str">
        <f>VLOOKUP($C2169,Clients!$B:$F,M$6,0)</f>
        <v>ID</v>
      </c>
      <c r="N2169" s="2" t="str">
        <f>VLOOKUP($C2169,Clients!$B:$F,N$6,0)</f>
        <v>Indonesia</v>
      </c>
    </row>
    <row r="2170" spans="2:14" x14ac:dyDescent="0.2">
      <c r="B2170" s="8">
        <v>357</v>
      </c>
      <c r="C2170" s="2" t="s">
        <v>3319</v>
      </c>
      <c r="D2170" s="2" t="s">
        <v>20</v>
      </c>
      <c r="E2170" s="8">
        <v>1</v>
      </c>
      <c r="F2170" s="2" t="s">
        <v>3391</v>
      </c>
      <c r="G2170" s="2" t="s">
        <v>3393</v>
      </c>
      <c r="H2170" s="9">
        <v>42179</v>
      </c>
      <c r="I2170" s="2">
        <v>2015</v>
      </c>
      <c r="J2170" s="2">
        <v>6</v>
      </c>
      <c r="K2170" s="2" t="str">
        <f>VLOOKUP($C2170,Clients!$B:$F,K$6,0)</f>
        <v>Izio</v>
      </c>
      <c r="L2170" s="2" t="str">
        <f>VLOOKUP($C2170,Clients!$B:$F,L$6,0)</f>
        <v>Foreign</v>
      </c>
      <c r="M2170" s="2" t="str">
        <f>VLOOKUP($C2170,Clients!$B:$F,M$6,0)</f>
        <v>ID</v>
      </c>
      <c r="N2170" s="2" t="str">
        <f>VLOOKUP($C2170,Clients!$B:$F,N$6,0)</f>
        <v>Indonesia</v>
      </c>
    </row>
    <row r="2171" spans="2:14" x14ac:dyDescent="0.2">
      <c r="B2171" s="8">
        <v>9718.8000000000011</v>
      </c>
      <c r="C2171" s="2" t="s">
        <v>3319</v>
      </c>
      <c r="D2171" s="2" t="s">
        <v>20</v>
      </c>
      <c r="E2171" s="8">
        <v>16</v>
      </c>
      <c r="F2171" s="2" t="s">
        <v>3394</v>
      </c>
      <c r="G2171" s="2" t="s">
        <v>3395</v>
      </c>
      <c r="H2171" s="9">
        <v>42215</v>
      </c>
      <c r="I2171" s="2">
        <v>2015</v>
      </c>
      <c r="J2171" s="2">
        <v>7</v>
      </c>
      <c r="K2171" s="2" t="str">
        <f>VLOOKUP($C2171,Clients!$B:$F,K$6,0)</f>
        <v>Izio</v>
      </c>
      <c r="L2171" s="2" t="str">
        <f>VLOOKUP($C2171,Clients!$B:$F,L$6,0)</f>
        <v>Foreign</v>
      </c>
      <c r="M2171" s="2" t="str">
        <f>VLOOKUP($C2171,Clients!$B:$F,M$6,0)</f>
        <v>ID</v>
      </c>
      <c r="N2171" s="2" t="str">
        <f>VLOOKUP($C2171,Clients!$B:$F,N$6,0)</f>
        <v>Indonesia</v>
      </c>
    </row>
    <row r="2172" spans="2:14" x14ac:dyDescent="0.2">
      <c r="B2172" s="8">
        <v>4620</v>
      </c>
      <c r="C2172" s="2" t="s">
        <v>3319</v>
      </c>
      <c r="D2172" s="2" t="s">
        <v>20</v>
      </c>
      <c r="E2172" s="8">
        <v>1</v>
      </c>
      <c r="F2172" s="2" t="s">
        <v>3394</v>
      </c>
      <c r="G2172" s="2" t="s">
        <v>3396</v>
      </c>
      <c r="H2172" s="9">
        <v>42215</v>
      </c>
      <c r="I2172" s="2">
        <v>2015</v>
      </c>
      <c r="J2172" s="2">
        <v>7</v>
      </c>
      <c r="K2172" s="2" t="str">
        <f>VLOOKUP($C2172,Clients!$B:$F,K$6,0)</f>
        <v>Izio</v>
      </c>
      <c r="L2172" s="2" t="str">
        <f>VLOOKUP($C2172,Clients!$B:$F,L$6,0)</f>
        <v>Foreign</v>
      </c>
      <c r="M2172" s="2" t="str">
        <f>VLOOKUP($C2172,Clients!$B:$F,M$6,0)</f>
        <v>ID</v>
      </c>
      <c r="N2172" s="2" t="str">
        <f>VLOOKUP($C2172,Clients!$B:$F,N$6,0)</f>
        <v>Indonesia</v>
      </c>
    </row>
    <row r="2173" spans="2:14" x14ac:dyDescent="0.2">
      <c r="B2173" s="8">
        <v>120120</v>
      </c>
      <c r="C2173" s="2" t="s">
        <v>3319</v>
      </c>
      <c r="D2173" s="2" t="s">
        <v>16</v>
      </c>
      <c r="E2173" s="8">
        <v>200</v>
      </c>
      <c r="F2173" s="2" t="s">
        <v>3397</v>
      </c>
      <c r="G2173" s="2" t="s">
        <v>3398</v>
      </c>
      <c r="H2173" s="9">
        <v>42229</v>
      </c>
      <c r="I2173" s="2">
        <v>2015</v>
      </c>
      <c r="J2173" s="2">
        <v>8</v>
      </c>
      <c r="K2173" s="2" t="str">
        <f>VLOOKUP($C2173,Clients!$B:$F,K$6,0)</f>
        <v>Izio</v>
      </c>
      <c r="L2173" s="2" t="str">
        <f>VLOOKUP($C2173,Clients!$B:$F,L$6,0)</f>
        <v>Foreign</v>
      </c>
      <c r="M2173" s="2" t="str">
        <f>VLOOKUP($C2173,Clients!$B:$F,M$6,0)</f>
        <v>ID</v>
      </c>
      <c r="N2173" s="2" t="str">
        <f>VLOOKUP($C2173,Clients!$B:$F,N$6,0)</f>
        <v>Indonesia</v>
      </c>
    </row>
    <row r="2174" spans="2:14" x14ac:dyDescent="0.2">
      <c r="B2174" s="8">
        <v>3213</v>
      </c>
      <c r="C2174" s="2" t="s">
        <v>3319</v>
      </c>
      <c r="D2174" s="2" t="s">
        <v>16</v>
      </c>
      <c r="E2174" s="8">
        <v>9</v>
      </c>
      <c r="F2174" s="2" t="s">
        <v>3359</v>
      </c>
      <c r="G2174" s="2" t="s">
        <v>1521</v>
      </c>
      <c r="H2174" s="9">
        <v>42229</v>
      </c>
      <c r="I2174" s="2">
        <v>2015</v>
      </c>
      <c r="J2174" s="2">
        <v>8</v>
      </c>
      <c r="K2174" s="2" t="str">
        <f>VLOOKUP($C2174,Clients!$B:$F,K$6,0)</f>
        <v>Izio</v>
      </c>
      <c r="L2174" s="2" t="str">
        <f>VLOOKUP($C2174,Clients!$B:$F,L$6,0)</f>
        <v>Foreign</v>
      </c>
      <c r="M2174" s="2" t="str">
        <f>VLOOKUP($C2174,Clients!$B:$F,M$6,0)</f>
        <v>ID</v>
      </c>
      <c r="N2174" s="2" t="str">
        <f>VLOOKUP($C2174,Clients!$B:$F,N$6,0)</f>
        <v>Indonesia</v>
      </c>
    </row>
    <row r="2175" spans="2:14" x14ac:dyDescent="0.2">
      <c r="B2175" s="8">
        <v>-3213</v>
      </c>
      <c r="C2175" s="2" t="s">
        <v>3319</v>
      </c>
      <c r="D2175" s="2" t="s">
        <v>16</v>
      </c>
      <c r="E2175" s="8">
        <v>-9</v>
      </c>
      <c r="F2175" s="2" t="s">
        <v>3399</v>
      </c>
      <c r="G2175" s="2" t="s">
        <v>1521</v>
      </c>
      <c r="H2175" s="9">
        <v>42229</v>
      </c>
      <c r="I2175" s="2">
        <v>2015</v>
      </c>
      <c r="J2175" s="2">
        <v>8</v>
      </c>
      <c r="K2175" s="2" t="str">
        <f>VLOOKUP($C2175,Clients!$B:$F,K$6,0)</f>
        <v>Izio</v>
      </c>
      <c r="L2175" s="2" t="str">
        <f>VLOOKUP($C2175,Clients!$B:$F,L$6,0)</f>
        <v>Foreign</v>
      </c>
      <c r="M2175" s="2" t="str">
        <f>VLOOKUP($C2175,Clients!$B:$F,M$6,0)</f>
        <v>ID</v>
      </c>
      <c r="N2175" s="2" t="str">
        <f>VLOOKUP($C2175,Clients!$B:$F,N$6,0)</f>
        <v>Indonesia</v>
      </c>
    </row>
    <row r="2176" spans="2:14" x14ac:dyDescent="0.2">
      <c r="B2176" s="8">
        <v>336</v>
      </c>
      <c r="C2176" s="2" t="s">
        <v>3319</v>
      </c>
      <c r="D2176" s="2" t="s">
        <v>16</v>
      </c>
      <c r="E2176" s="8">
        <v>1</v>
      </c>
      <c r="F2176" s="2" t="s">
        <v>3359</v>
      </c>
      <c r="G2176" s="2" t="s">
        <v>3400</v>
      </c>
      <c r="H2176" s="9">
        <v>42229</v>
      </c>
      <c r="I2176" s="2">
        <v>2015</v>
      </c>
      <c r="J2176" s="2">
        <v>8</v>
      </c>
      <c r="K2176" s="2" t="str">
        <f>VLOOKUP($C2176,Clients!$B:$F,K$6,0)</f>
        <v>Izio</v>
      </c>
      <c r="L2176" s="2" t="str">
        <f>VLOOKUP($C2176,Clients!$B:$F,L$6,0)</f>
        <v>Foreign</v>
      </c>
      <c r="M2176" s="2" t="str">
        <f>VLOOKUP($C2176,Clients!$B:$F,M$6,0)</f>
        <v>ID</v>
      </c>
      <c r="N2176" s="2" t="str">
        <f>VLOOKUP($C2176,Clients!$B:$F,N$6,0)</f>
        <v>Indonesia</v>
      </c>
    </row>
    <row r="2177" spans="2:14" x14ac:dyDescent="0.2">
      <c r="B2177" s="8">
        <v>-336</v>
      </c>
      <c r="C2177" s="2" t="s">
        <v>3319</v>
      </c>
      <c r="D2177" s="2" t="s">
        <v>16</v>
      </c>
      <c r="E2177" s="8">
        <v>-1</v>
      </c>
      <c r="F2177" s="2" t="s">
        <v>3401</v>
      </c>
      <c r="G2177" s="2" t="s">
        <v>3400</v>
      </c>
      <c r="H2177" s="9">
        <v>42229</v>
      </c>
      <c r="I2177" s="2">
        <v>2015</v>
      </c>
      <c r="J2177" s="2">
        <v>8</v>
      </c>
      <c r="K2177" s="2" t="str">
        <f>VLOOKUP($C2177,Clients!$B:$F,K$6,0)</f>
        <v>Izio</v>
      </c>
      <c r="L2177" s="2" t="str">
        <f>VLOOKUP($C2177,Clients!$B:$F,L$6,0)</f>
        <v>Foreign</v>
      </c>
      <c r="M2177" s="2" t="str">
        <f>VLOOKUP($C2177,Clients!$B:$F,M$6,0)</f>
        <v>ID</v>
      </c>
      <c r="N2177" s="2" t="str">
        <f>VLOOKUP($C2177,Clients!$B:$F,N$6,0)</f>
        <v>Indonesia</v>
      </c>
    </row>
    <row r="2178" spans="2:14" x14ac:dyDescent="0.2">
      <c r="B2178" s="8">
        <v>5275.2</v>
      </c>
      <c r="C2178" s="2" t="s">
        <v>3319</v>
      </c>
      <c r="D2178" s="2" t="s">
        <v>16</v>
      </c>
      <c r="E2178" s="8">
        <v>2</v>
      </c>
      <c r="F2178" s="2" t="s">
        <v>3402</v>
      </c>
      <c r="G2178" s="2" t="s">
        <v>3403</v>
      </c>
      <c r="H2178" s="9">
        <v>42255</v>
      </c>
      <c r="I2178" s="2">
        <v>2015</v>
      </c>
      <c r="J2178" s="2">
        <v>9</v>
      </c>
      <c r="K2178" s="2" t="str">
        <f>VLOOKUP($C2178,Clients!$B:$F,K$6,0)</f>
        <v>Izio</v>
      </c>
      <c r="L2178" s="2" t="str">
        <f>VLOOKUP($C2178,Clients!$B:$F,L$6,0)</f>
        <v>Foreign</v>
      </c>
      <c r="M2178" s="2" t="str">
        <f>VLOOKUP($C2178,Clients!$B:$F,M$6,0)</f>
        <v>ID</v>
      </c>
      <c r="N2178" s="2" t="str">
        <f>VLOOKUP($C2178,Clients!$B:$F,N$6,0)</f>
        <v>Indonesia</v>
      </c>
    </row>
    <row r="2179" spans="2:14" x14ac:dyDescent="0.2">
      <c r="B2179" s="8">
        <v>-5275.2</v>
      </c>
      <c r="C2179" s="2" t="s">
        <v>3319</v>
      </c>
      <c r="D2179" s="2" t="s">
        <v>16</v>
      </c>
      <c r="E2179" s="8">
        <v>-2</v>
      </c>
      <c r="F2179" s="2" t="s">
        <v>3404</v>
      </c>
      <c r="G2179" s="2" t="s">
        <v>3403</v>
      </c>
      <c r="H2179" s="9">
        <v>42255</v>
      </c>
      <c r="I2179" s="2">
        <v>2015</v>
      </c>
      <c r="J2179" s="2">
        <v>9</v>
      </c>
      <c r="K2179" s="2" t="str">
        <f>VLOOKUP($C2179,Clients!$B:$F,K$6,0)</f>
        <v>Izio</v>
      </c>
      <c r="L2179" s="2" t="str">
        <f>VLOOKUP($C2179,Clients!$B:$F,L$6,0)</f>
        <v>Foreign</v>
      </c>
      <c r="M2179" s="2" t="str">
        <f>VLOOKUP($C2179,Clients!$B:$F,M$6,0)</f>
        <v>ID</v>
      </c>
      <c r="N2179" s="2" t="str">
        <f>VLOOKUP($C2179,Clients!$B:$F,N$6,0)</f>
        <v>Indonesia</v>
      </c>
    </row>
    <row r="2180" spans="2:14" x14ac:dyDescent="0.2">
      <c r="B2180" s="8">
        <v>5317.2</v>
      </c>
      <c r="C2180" s="2" t="s">
        <v>3319</v>
      </c>
      <c r="D2180" s="2" t="s">
        <v>16</v>
      </c>
      <c r="E2180" s="8">
        <v>2</v>
      </c>
      <c r="F2180" s="2" t="s">
        <v>3405</v>
      </c>
      <c r="G2180" s="2" t="s">
        <v>3403</v>
      </c>
      <c r="H2180" s="9">
        <v>42255</v>
      </c>
      <c r="I2180" s="2">
        <v>2015</v>
      </c>
      <c r="J2180" s="2">
        <v>9</v>
      </c>
      <c r="K2180" s="2" t="str">
        <f>VLOOKUP($C2180,Clients!$B:$F,K$6,0)</f>
        <v>Izio</v>
      </c>
      <c r="L2180" s="2" t="str">
        <f>VLOOKUP($C2180,Clients!$B:$F,L$6,0)</f>
        <v>Foreign</v>
      </c>
      <c r="M2180" s="2" t="str">
        <f>VLOOKUP($C2180,Clients!$B:$F,M$6,0)</f>
        <v>ID</v>
      </c>
      <c r="N2180" s="2" t="str">
        <f>VLOOKUP($C2180,Clients!$B:$F,N$6,0)</f>
        <v>Indonesia</v>
      </c>
    </row>
    <row r="2181" spans="2:14" x14ac:dyDescent="0.2">
      <c r="B2181" s="8">
        <v>143759.70000000001</v>
      </c>
      <c r="C2181" s="2" t="s">
        <v>3319</v>
      </c>
      <c r="D2181" s="2" t="s">
        <v>16</v>
      </c>
      <c r="E2181" s="8">
        <v>459</v>
      </c>
      <c r="F2181" s="2" t="s">
        <v>3406</v>
      </c>
      <c r="G2181" s="2" t="s">
        <v>3407</v>
      </c>
      <c r="H2181" s="9">
        <v>42298</v>
      </c>
      <c r="I2181" s="2">
        <v>2015</v>
      </c>
      <c r="J2181" s="2">
        <v>10</v>
      </c>
      <c r="K2181" s="2" t="str">
        <f>VLOOKUP($C2181,Clients!$B:$F,K$6,0)</f>
        <v>Izio</v>
      </c>
      <c r="L2181" s="2" t="str">
        <f>VLOOKUP($C2181,Clients!$B:$F,L$6,0)</f>
        <v>Foreign</v>
      </c>
      <c r="M2181" s="2" t="str">
        <f>VLOOKUP($C2181,Clients!$B:$F,M$6,0)</f>
        <v>ID</v>
      </c>
      <c r="N2181" s="2" t="str">
        <f>VLOOKUP($C2181,Clients!$B:$F,N$6,0)</f>
        <v>Indonesia</v>
      </c>
    </row>
    <row r="2182" spans="2:14" x14ac:dyDescent="0.2">
      <c r="B2182" s="8">
        <v>7350</v>
      </c>
      <c r="C2182" s="2" t="s">
        <v>3319</v>
      </c>
      <c r="D2182" s="2" t="s">
        <v>16</v>
      </c>
      <c r="E2182" s="8">
        <v>1</v>
      </c>
      <c r="F2182" s="2" t="s">
        <v>3406</v>
      </c>
      <c r="G2182" s="2" t="s">
        <v>3408</v>
      </c>
      <c r="H2182" s="9">
        <v>42298</v>
      </c>
      <c r="I2182" s="2">
        <v>2015</v>
      </c>
      <c r="J2182" s="2">
        <v>10</v>
      </c>
      <c r="K2182" s="2" t="str">
        <f>VLOOKUP($C2182,Clients!$B:$F,K$6,0)</f>
        <v>Izio</v>
      </c>
      <c r="L2182" s="2" t="str">
        <f>VLOOKUP($C2182,Clients!$B:$F,L$6,0)</f>
        <v>Foreign</v>
      </c>
      <c r="M2182" s="2" t="str">
        <f>VLOOKUP($C2182,Clients!$B:$F,M$6,0)</f>
        <v>ID</v>
      </c>
      <c r="N2182" s="2" t="str">
        <f>VLOOKUP($C2182,Clients!$B:$F,N$6,0)</f>
        <v>Indonesia</v>
      </c>
    </row>
    <row r="2183" spans="2:14" x14ac:dyDescent="0.2">
      <c r="B2183" s="8">
        <v>4804.17</v>
      </c>
      <c r="C2183" s="2" t="s">
        <v>3319</v>
      </c>
      <c r="D2183" s="2" t="s">
        <v>20</v>
      </c>
      <c r="E2183" s="8">
        <v>5</v>
      </c>
      <c r="F2183" s="2" t="s">
        <v>3409</v>
      </c>
      <c r="G2183" s="2" t="s">
        <v>3410</v>
      </c>
      <c r="H2183" s="9">
        <v>42349</v>
      </c>
      <c r="I2183" s="2">
        <v>2015</v>
      </c>
      <c r="J2183" s="2">
        <v>12</v>
      </c>
      <c r="K2183" s="2" t="str">
        <f>VLOOKUP($C2183,Clients!$B:$F,K$6,0)</f>
        <v>Izio</v>
      </c>
      <c r="L2183" s="2" t="str">
        <f>VLOOKUP($C2183,Clients!$B:$F,L$6,0)</f>
        <v>Foreign</v>
      </c>
      <c r="M2183" s="2" t="str">
        <f>VLOOKUP($C2183,Clients!$B:$F,M$6,0)</f>
        <v>ID</v>
      </c>
      <c r="N2183" s="2" t="str">
        <f>VLOOKUP($C2183,Clients!$B:$F,N$6,0)</f>
        <v>Indonesia</v>
      </c>
    </row>
    <row r="2184" spans="2:14" x14ac:dyDescent="0.2">
      <c r="B2184" s="8">
        <v>-4804.17</v>
      </c>
      <c r="C2184" s="2" t="s">
        <v>3319</v>
      </c>
      <c r="D2184" s="2" t="s">
        <v>20</v>
      </c>
      <c r="E2184" s="8">
        <v>-5</v>
      </c>
      <c r="F2184" s="2" t="s">
        <v>3411</v>
      </c>
      <c r="G2184" s="2" t="s">
        <v>3410</v>
      </c>
      <c r="H2184" s="9">
        <v>42349</v>
      </c>
      <c r="I2184" s="2">
        <v>2015</v>
      </c>
      <c r="J2184" s="2">
        <v>12</v>
      </c>
      <c r="K2184" s="2" t="str">
        <f>VLOOKUP($C2184,Clients!$B:$F,K$6,0)</f>
        <v>Izio</v>
      </c>
      <c r="L2184" s="2" t="str">
        <f>VLOOKUP($C2184,Clients!$B:$F,L$6,0)</f>
        <v>Foreign</v>
      </c>
      <c r="M2184" s="2" t="str">
        <f>VLOOKUP($C2184,Clients!$B:$F,M$6,0)</f>
        <v>ID</v>
      </c>
      <c r="N2184" s="2" t="str">
        <f>VLOOKUP($C2184,Clients!$B:$F,N$6,0)</f>
        <v>Indonesia</v>
      </c>
    </row>
    <row r="2185" spans="2:14" x14ac:dyDescent="0.2">
      <c r="B2185" s="8">
        <v>1344</v>
      </c>
      <c r="C2185" s="2" t="s">
        <v>3319</v>
      </c>
      <c r="D2185" s="2" t="s">
        <v>20</v>
      </c>
      <c r="E2185" s="8">
        <v>1</v>
      </c>
      <c r="F2185" s="2" t="s">
        <v>3409</v>
      </c>
      <c r="G2185" s="2" t="s">
        <v>3412</v>
      </c>
      <c r="H2185" s="9">
        <v>42349</v>
      </c>
      <c r="I2185" s="2">
        <v>2015</v>
      </c>
      <c r="J2185" s="2">
        <v>12</v>
      </c>
      <c r="K2185" s="2" t="str">
        <f>VLOOKUP($C2185,Clients!$B:$F,K$6,0)</f>
        <v>Izio</v>
      </c>
      <c r="L2185" s="2" t="str">
        <f>VLOOKUP($C2185,Clients!$B:$F,L$6,0)</f>
        <v>Foreign</v>
      </c>
      <c r="M2185" s="2" t="str">
        <f>VLOOKUP($C2185,Clients!$B:$F,M$6,0)</f>
        <v>ID</v>
      </c>
      <c r="N2185" s="2" t="str">
        <f>VLOOKUP($C2185,Clients!$B:$F,N$6,0)</f>
        <v>Indonesia</v>
      </c>
    </row>
    <row r="2186" spans="2:14" x14ac:dyDescent="0.2">
      <c r="B2186" s="8">
        <v>-1344</v>
      </c>
      <c r="C2186" s="2" t="s">
        <v>3319</v>
      </c>
      <c r="D2186" s="2" t="s">
        <v>20</v>
      </c>
      <c r="E2186" s="8">
        <v>-1</v>
      </c>
      <c r="F2186" s="2" t="s">
        <v>3413</v>
      </c>
      <c r="G2186" s="2" t="s">
        <v>3412</v>
      </c>
      <c r="H2186" s="9">
        <v>42349</v>
      </c>
      <c r="I2186" s="2">
        <v>2015</v>
      </c>
      <c r="J2186" s="2">
        <v>12</v>
      </c>
      <c r="K2186" s="2" t="str">
        <f>VLOOKUP($C2186,Clients!$B:$F,K$6,0)</f>
        <v>Izio</v>
      </c>
      <c r="L2186" s="2" t="str">
        <f>VLOOKUP($C2186,Clients!$B:$F,L$6,0)</f>
        <v>Foreign</v>
      </c>
      <c r="M2186" s="2" t="str">
        <f>VLOOKUP($C2186,Clients!$B:$F,M$6,0)</f>
        <v>ID</v>
      </c>
      <c r="N2186" s="2" t="str">
        <f>VLOOKUP($C2186,Clients!$B:$F,N$6,0)</f>
        <v>Indonesia</v>
      </c>
    </row>
    <row r="2187" spans="2:14" x14ac:dyDescent="0.2">
      <c r="B2187" s="8">
        <v>0</v>
      </c>
      <c r="C2187" s="2" t="s">
        <v>3319</v>
      </c>
      <c r="D2187" s="2" t="s">
        <v>16</v>
      </c>
      <c r="E2187" s="8">
        <v>4</v>
      </c>
      <c r="F2187" s="2" t="s">
        <v>3414</v>
      </c>
      <c r="G2187" s="2" t="s">
        <v>3415</v>
      </c>
      <c r="H2187" s="9">
        <v>42352</v>
      </c>
      <c r="I2187" s="2">
        <v>2015</v>
      </c>
      <c r="J2187" s="2">
        <v>12</v>
      </c>
      <c r="K2187" s="2" t="str">
        <f>VLOOKUP($C2187,Clients!$B:$F,K$6,0)</f>
        <v>Izio</v>
      </c>
      <c r="L2187" s="2" t="str">
        <f>VLOOKUP($C2187,Clients!$B:$F,L$6,0)</f>
        <v>Foreign</v>
      </c>
      <c r="M2187" s="2" t="str">
        <f>VLOOKUP($C2187,Clients!$B:$F,M$6,0)</f>
        <v>ID</v>
      </c>
      <c r="N2187" s="2" t="str">
        <f>VLOOKUP($C2187,Clients!$B:$F,N$6,0)</f>
        <v>Indonesia</v>
      </c>
    </row>
    <row r="2188" spans="2:14" x14ac:dyDescent="0.2">
      <c r="B2188" s="8">
        <v>120120</v>
      </c>
      <c r="C2188" s="2" t="s">
        <v>3319</v>
      </c>
      <c r="D2188" s="2" t="s">
        <v>16</v>
      </c>
      <c r="E2188" s="8">
        <v>200</v>
      </c>
      <c r="F2188" s="2" t="s">
        <v>3416</v>
      </c>
      <c r="G2188" s="2" t="s">
        <v>3417</v>
      </c>
      <c r="H2188" s="9">
        <v>42419</v>
      </c>
      <c r="I2188" s="2">
        <v>2016</v>
      </c>
      <c r="J2188" s="2">
        <v>2</v>
      </c>
      <c r="K2188" s="2" t="str">
        <f>VLOOKUP($C2188,Clients!$B:$F,K$6,0)</f>
        <v>Izio</v>
      </c>
      <c r="L2188" s="2" t="str">
        <f>VLOOKUP($C2188,Clients!$B:$F,L$6,0)</f>
        <v>Foreign</v>
      </c>
      <c r="M2188" s="2" t="str">
        <f>VLOOKUP($C2188,Clients!$B:$F,M$6,0)</f>
        <v>ID</v>
      </c>
      <c r="N2188" s="2" t="str">
        <f>VLOOKUP($C2188,Clients!$B:$F,N$6,0)</f>
        <v>Indonesia</v>
      </c>
    </row>
    <row r="2189" spans="2:14" x14ac:dyDescent="0.2">
      <c r="B2189" s="8">
        <v>117717.6</v>
      </c>
      <c r="C2189" s="2" t="s">
        <v>3319</v>
      </c>
      <c r="D2189" s="2" t="s">
        <v>16</v>
      </c>
      <c r="E2189" s="8">
        <v>196</v>
      </c>
      <c r="F2189" s="2" t="s">
        <v>3418</v>
      </c>
      <c r="G2189" s="2" t="s">
        <v>3419</v>
      </c>
      <c r="H2189" s="9">
        <v>42513</v>
      </c>
      <c r="I2189" s="2">
        <v>2016</v>
      </c>
      <c r="J2189" s="2">
        <v>5</v>
      </c>
      <c r="K2189" s="2" t="str">
        <f>VLOOKUP($C2189,Clients!$B:$F,K$6,0)</f>
        <v>Izio</v>
      </c>
      <c r="L2189" s="2" t="str">
        <f>VLOOKUP($C2189,Clients!$B:$F,L$6,0)</f>
        <v>Foreign</v>
      </c>
      <c r="M2189" s="2" t="str">
        <f>VLOOKUP($C2189,Clients!$B:$F,M$6,0)</f>
        <v>ID</v>
      </c>
      <c r="N2189" s="2" t="str">
        <f>VLOOKUP($C2189,Clients!$B:$F,N$6,0)</f>
        <v>Indonesia</v>
      </c>
    </row>
    <row r="2190" spans="2:14" x14ac:dyDescent="0.2">
      <c r="B2190" s="8">
        <v>5779.41</v>
      </c>
      <c r="C2190" s="2" t="s">
        <v>3319</v>
      </c>
      <c r="D2190" s="2" t="s">
        <v>16</v>
      </c>
      <c r="E2190" s="8">
        <v>10</v>
      </c>
      <c r="F2190" s="2" t="s">
        <v>3406</v>
      </c>
      <c r="G2190" s="2" t="s">
        <v>3420</v>
      </c>
      <c r="H2190" s="9">
        <v>42542</v>
      </c>
      <c r="I2190" s="2">
        <v>2016</v>
      </c>
      <c r="J2190" s="2">
        <v>6</v>
      </c>
      <c r="K2190" s="2" t="str">
        <f>VLOOKUP($C2190,Clients!$B:$F,K$6,0)</f>
        <v>Izio</v>
      </c>
      <c r="L2190" s="2" t="str">
        <f>VLOOKUP($C2190,Clients!$B:$F,L$6,0)</f>
        <v>Foreign</v>
      </c>
      <c r="M2190" s="2" t="str">
        <f>VLOOKUP($C2190,Clients!$B:$F,M$6,0)</f>
        <v>ID</v>
      </c>
      <c r="N2190" s="2" t="str">
        <f>VLOOKUP($C2190,Clients!$B:$F,N$6,0)</f>
        <v>Indonesia</v>
      </c>
    </row>
    <row r="2191" spans="2:14" x14ac:dyDescent="0.2">
      <c r="B2191" s="8">
        <v>2147.46</v>
      </c>
      <c r="C2191" s="2" t="s">
        <v>3319</v>
      </c>
      <c r="D2191" s="2" t="s">
        <v>195</v>
      </c>
      <c r="E2191" s="8">
        <v>4</v>
      </c>
      <c r="F2191" s="2" t="s">
        <v>3421</v>
      </c>
      <c r="G2191" s="2" t="s">
        <v>3422</v>
      </c>
      <c r="H2191" s="9">
        <v>42758</v>
      </c>
      <c r="I2191" s="2">
        <v>2017</v>
      </c>
      <c r="J2191" s="2">
        <v>1</v>
      </c>
      <c r="K2191" s="2" t="str">
        <f>VLOOKUP($C2191,Clients!$B:$F,K$6,0)</f>
        <v>Izio</v>
      </c>
      <c r="L2191" s="2" t="str">
        <f>VLOOKUP($C2191,Clients!$B:$F,L$6,0)</f>
        <v>Foreign</v>
      </c>
      <c r="M2191" s="2" t="str">
        <f>VLOOKUP($C2191,Clients!$B:$F,M$6,0)</f>
        <v>ID</v>
      </c>
      <c r="N2191" s="2" t="str">
        <f>VLOOKUP($C2191,Clients!$B:$F,N$6,0)</f>
        <v>Indonesia</v>
      </c>
    </row>
    <row r="2192" spans="2:14" x14ac:dyDescent="0.2">
      <c r="B2192" s="8">
        <v>588</v>
      </c>
      <c r="C2192" s="2" t="s">
        <v>3319</v>
      </c>
      <c r="D2192" s="2" t="s">
        <v>195</v>
      </c>
      <c r="E2192" s="8">
        <v>1</v>
      </c>
      <c r="F2192" s="2" t="s">
        <v>3421</v>
      </c>
      <c r="G2192" s="2" t="s">
        <v>3423</v>
      </c>
      <c r="H2192" s="9">
        <v>42758</v>
      </c>
      <c r="I2192" s="2">
        <v>2017</v>
      </c>
      <c r="J2192" s="2">
        <v>1</v>
      </c>
      <c r="K2192" s="2" t="str">
        <f>VLOOKUP($C2192,Clients!$B:$F,K$6,0)</f>
        <v>Izio</v>
      </c>
      <c r="L2192" s="2" t="str">
        <f>VLOOKUP($C2192,Clients!$B:$F,L$6,0)</f>
        <v>Foreign</v>
      </c>
      <c r="M2192" s="2" t="str">
        <f>VLOOKUP($C2192,Clients!$B:$F,M$6,0)</f>
        <v>ID</v>
      </c>
      <c r="N2192" s="2" t="str">
        <f>VLOOKUP($C2192,Clients!$B:$F,N$6,0)</f>
        <v>Indonesia</v>
      </c>
    </row>
    <row r="2193" spans="2:14" x14ac:dyDescent="0.2">
      <c r="B2193" s="8">
        <v>15422.400000000001</v>
      </c>
      <c r="C2193" s="2" t="s">
        <v>3319</v>
      </c>
      <c r="D2193" s="2" t="s">
        <v>16</v>
      </c>
      <c r="E2193" s="8">
        <v>24</v>
      </c>
      <c r="F2193" s="2" t="s">
        <v>3424</v>
      </c>
      <c r="G2193" s="2" t="s">
        <v>3425</v>
      </c>
      <c r="H2193" s="9">
        <v>42831</v>
      </c>
      <c r="I2193" s="2">
        <v>2017</v>
      </c>
      <c r="J2193" s="2">
        <v>4</v>
      </c>
      <c r="K2193" s="2" t="str">
        <f>VLOOKUP($C2193,Clients!$B:$F,K$6,0)</f>
        <v>Izio</v>
      </c>
      <c r="L2193" s="2" t="str">
        <f>VLOOKUP($C2193,Clients!$B:$F,L$6,0)</f>
        <v>Foreign</v>
      </c>
      <c r="M2193" s="2" t="str">
        <f>VLOOKUP($C2193,Clients!$B:$F,M$6,0)</f>
        <v>ID</v>
      </c>
      <c r="N2193" s="2" t="str">
        <f>VLOOKUP($C2193,Clients!$B:$F,N$6,0)</f>
        <v>Indonesia</v>
      </c>
    </row>
    <row r="2194" spans="2:14" x14ac:dyDescent="0.2">
      <c r="B2194" s="8">
        <v>40.32</v>
      </c>
      <c r="C2194" s="2" t="s">
        <v>3319</v>
      </c>
      <c r="D2194" s="2" t="s">
        <v>46</v>
      </c>
      <c r="E2194" s="8">
        <v>2</v>
      </c>
      <c r="F2194" s="2" t="s">
        <v>3426</v>
      </c>
      <c r="G2194" s="2" t="s">
        <v>3427</v>
      </c>
      <c r="H2194" s="9">
        <v>42864</v>
      </c>
      <c r="I2194" s="2">
        <v>2017</v>
      </c>
      <c r="J2194" s="2">
        <v>5</v>
      </c>
      <c r="K2194" s="2" t="str">
        <f>VLOOKUP($C2194,Clients!$B:$F,K$6,0)</f>
        <v>Izio</v>
      </c>
      <c r="L2194" s="2" t="str">
        <f>VLOOKUP($C2194,Clients!$B:$F,L$6,0)</f>
        <v>Foreign</v>
      </c>
      <c r="M2194" s="2" t="str">
        <f>VLOOKUP($C2194,Clients!$B:$F,M$6,0)</f>
        <v>ID</v>
      </c>
      <c r="N2194" s="2" t="str">
        <f>VLOOKUP($C2194,Clients!$B:$F,N$6,0)</f>
        <v>Indonesia</v>
      </c>
    </row>
    <row r="2195" spans="2:14" x14ac:dyDescent="0.2">
      <c r="B2195" s="8">
        <v>113.4</v>
      </c>
      <c r="C2195" s="2" t="s">
        <v>3319</v>
      </c>
      <c r="D2195" s="2" t="s">
        <v>46</v>
      </c>
      <c r="E2195" s="8">
        <v>1</v>
      </c>
      <c r="F2195" s="2" t="s">
        <v>3426</v>
      </c>
      <c r="G2195" s="2" t="s">
        <v>3428</v>
      </c>
      <c r="H2195" s="9">
        <v>42864</v>
      </c>
      <c r="I2195" s="2">
        <v>2017</v>
      </c>
      <c r="J2195" s="2">
        <v>5</v>
      </c>
      <c r="K2195" s="2" t="str">
        <f>VLOOKUP($C2195,Clients!$B:$F,K$6,0)</f>
        <v>Izio</v>
      </c>
      <c r="L2195" s="2" t="str">
        <f>VLOOKUP($C2195,Clients!$B:$F,L$6,0)</f>
        <v>Foreign</v>
      </c>
      <c r="M2195" s="2" t="str">
        <f>VLOOKUP($C2195,Clients!$B:$F,M$6,0)</f>
        <v>ID</v>
      </c>
      <c r="N2195" s="2" t="str">
        <f>VLOOKUP($C2195,Clients!$B:$F,N$6,0)</f>
        <v>Indonesia</v>
      </c>
    </row>
    <row r="2196" spans="2:14" x14ac:dyDescent="0.2">
      <c r="B2196" s="8">
        <v>169711.5</v>
      </c>
      <c r="C2196" s="2" t="s">
        <v>3319</v>
      </c>
      <c r="D2196" s="2" t="s">
        <v>16</v>
      </c>
      <c r="E2196" s="8">
        <v>289</v>
      </c>
      <c r="F2196" s="2" t="s">
        <v>3429</v>
      </c>
      <c r="G2196" s="2" t="s">
        <v>3430</v>
      </c>
      <c r="H2196" s="9">
        <v>43182</v>
      </c>
      <c r="I2196" s="2">
        <v>2018</v>
      </c>
      <c r="J2196" s="2">
        <v>3</v>
      </c>
      <c r="K2196" s="2" t="str">
        <f>VLOOKUP($C2196,Clients!$B:$F,K$6,0)</f>
        <v>Izio</v>
      </c>
      <c r="L2196" s="2" t="str">
        <f>VLOOKUP($C2196,Clients!$B:$F,L$6,0)</f>
        <v>Foreign</v>
      </c>
      <c r="M2196" s="2" t="str">
        <f>VLOOKUP($C2196,Clients!$B:$F,M$6,0)</f>
        <v>ID</v>
      </c>
      <c r="N2196" s="2" t="str">
        <f>VLOOKUP($C2196,Clients!$B:$F,N$6,0)</f>
        <v>Indonesia</v>
      </c>
    </row>
    <row r="2197" spans="2:14" x14ac:dyDescent="0.2">
      <c r="B2197" s="8">
        <v>180180</v>
      </c>
      <c r="C2197" s="2" t="s">
        <v>3319</v>
      </c>
      <c r="D2197" s="2" t="s">
        <v>16</v>
      </c>
      <c r="E2197" s="8">
        <v>372</v>
      </c>
      <c r="F2197" s="2" t="s">
        <v>3431</v>
      </c>
      <c r="G2197" s="2" t="s">
        <v>3432</v>
      </c>
      <c r="H2197" s="9">
        <v>43211</v>
      </c>
      <c r="I2197" s="2">
        <v>2018</v>
      </c>
      <c r="J2197" s="2">
        <v>4</v>
      </c>
      <c r="K2197" s="2" t="str">
        <f>VLOOKUP($C2197,Clients!$B:$F,K$6,0)</f>
        <v>Izio</v>
      </c>
      <c r="L2197" s="2" t="str">
        <f>VLOOKUP($C2197,Clients!$B:$F,L$6,0)</f>
        <v>Foreign</v>
      </c>
      <c r="M2197" s="2" t="str">
        <f>VLOOKUP($C2197,Clients!$B:$F,M$6,0)</f>
        <v>ID</v>
      </c>
      <c r="N2197" s="2" t="str">
        <f>VLOOKUP($C2197,Clients!$B:$F,N$6,0)</f>
        <v>Indonesia</v>
      </c>
    </row>
    <row r="2198" spans="2:14" x14ac:dyDescent="0.2">
      <c r="B2198" s="8">
        <v>27976.2</v>
      </c>
      <c r="C2198" s="2" t="s">
        <v>3319</v>
      </c>
      <c r="D2198" s="2" t="s">
        <v>16</v>
      </c>
      <c r="E2198" s="8">
        <v>53</v>
      </c>
      <c r="F2198" s="2" t="s">
        <v>3433</v>
      </c>
      <c r="G2198" s="2" t="s">
        <v>3434</v>
      </c>
      <c r="H2198" s="9">
        <v>43213</v>
      </c>
      <c r="I2198" s="2">
        <v>2018</v>
      </c>
      <c r="J2198" s="2">
        <v>4</v>
      </c>
      <c r="K2198" s="2" t="str">
        <f>VLOOKUP($C2198,Clients!$B:$F,K$6,0)</f>
        <v>Izio</v>
      </c>
      <c r="L2198" s="2" t="str">
        <f>VLOOKUP($C2198,Clients!$B:$F,L$6,0)</f>
        <v>Foreign</v>
      </c>
      <c r="M2198" s="2" t="str">
        <f>VLOOKUP($C2198,Clients!$B:$F,M$6,0)</f>
        <v>ID</v>
      </c>
      <c r="N2198" s="2" t="str">
        <f>VLOOKUP($C2198,Clients!$B:$F,N$6,0)</f>
        <v>Indonesia</v>
      </c>
    </row>
    <row r="2199" spans="2:14" x14ac:dyDescent="0.2">
      <c r="B2199" s="8">
        <v>21121.8</v>
      </c>
      <c r="C2199" s="2" t="s">
        <v>3319</v>
      </c>
      <c r="D2199" s="2" t="s">
        <v>16</v>
      </c>
      <c r="E2199" s="8">
        <v>47</v>
      </c>
      <c r="F2199" s="2" t="s">
        <v>3435</v>
      </c>
      <c r="G2199" s="2" t="s">
        <v>3436</v>
      </c>
      <c r="H2199" s="9">
        <v>43220</v>
      </c>
      <c r="I2199" s="2">
        <v>2018</v>
      </c>
      <c r="J2199" s="2">
        <v>4</v>
      </c>
      <c r="K2199" s="2" t="str">
        <f>VLOOKUP($C2199,Clients!$B:$F,K$6,0)</f>
        <v>Izio</v>
      </c>
      <c r="L2199" s="2" t="str">
        <f>VLOOKUP($C2199,Clients!$B:$F,L$6,0)</f>
        <v>Foreign</v>
      </c>
      <c r="M2199" s="2" t="str">
        <f>VLOOKUP($C2199,Clients!$B:$F,M$6,0)</f>
        <v>ID</v>
      </c>
      <c r="N2199" s="2" t="str">
        <f>VLOOKUP($C2199,Clients!$B:$F,N$6,0)</f>
        <v>Indonesia</v>
      </c>
    </row>
    <row r="2200" spans="2:14" x14ac:dyDescent="0.2">
      <c r="B2200" s="8">
        <v>97582.8</v>
      </c>
      <c r="C2200" s="2" t="s">
        <v>3319</v>
      </c>
      <c r="D2200" s="2" t="s">
        <v>16</v>
      </c>
      <c r="E2200" s="8">
        <v>202</v>
      </c>
      <c r="F2200" s="2" t="s">
        <v>3435</v>
      </c>
      <c r="G2200" s="2" t="s">
        <v>3437</v>
      </c>
      <c r="H2200" s="9">
        <v>43220</v>
      </c>
      <c r="I2200" s="2">
        <v>2018</v>
      </c>
      <c r="J2200" s="2">
        <v>4</v>
      </c>
      <c r="K2200" s="2" t="str">
        <f>VLOOKUP($C2200,Clients!$B:$F,K$6,0)</f>
        <v>Izio</v>
      </c>
      <c r="L2200" s="2" t="str">
        <f>VLOOKUP($C2200,Clients!$B:$F,L$6,0)</f>
        <v>Foreign</v>
      </c>
      <c r="M2200" s="2" t="str">
        <f>VLOOKUP($C2200,Clients!$B:$F,M$6,0)</f>
        <v>ID</v>
      </c>
      <c r="N2200" s="2" t="str">
        <f>VLOOKUP($C2200,Clients!$B:$F,N$6,0)</f>
        <v>Indonesia</v>
      </c>
    </row>
    <row r="2201" spans="2:14" x14ac:dyDescent="0.2">
      <c r="B2201" s="8">
        <v>-2625</v>
      </c>
      <c r="C2201" s="2" t="s">
        <v>3319</v>
      </c>
      <c r="D2201" s="2" t="s">
        <v>16</v>
      </c>
      <c r="E2201" s="8">
        <v>-5</v>
      </c>
      <c r="F2201" s="2" t="s">
        <v>3438</v>
      </c>
      <c r="G2201" s="2" t="s">
        <v>3439</v>
      </c>
      <c r="H2201" s="9">
        <v>43276</v>
      </c>
      <c r="I2201" s="2">
        <v>2018</v>
      </c>
      <c r="J2201" s="2">
        <v>6</v>
      </c>
      <c r="K2201" s="2" t="str">
        <f>VLOOKUP($C2201,Clients!$B:$F,K$6,0)</f>
        <v>Izio</v>
      </c>
      <c r="L2201" s="2" t="str">
        <f>VLOOKUP($C2201,Clients!$B:$F,L$6,0)</f>
        <v>Foreign</v>
      </c>
      <c r="M2201" s="2" t="str">
        <f>VLOOKUP($C2201,Clients!$B:$F,M$6,0)</f>
        <v>ID</v>
      </c>
      <c r="N2201" s="2" t="str">
        <f>VLOOKUP($C2201,Clients!$B:$F,N$6,0)</f>
        <v>Indonesia</v>
      </c>
    </row>
    <row r="2202" spans="2:14" x14ac:dyDescent="0.2">
      <c r="B2202" s="8">
        <v>2625</v>
      </c>
      <c r="C2202" s="2" t="s">
        <v>3319</v>
      </c>
      <c r="D2202" s="2" t="s">
        <v>16</v>
      </c>
      <c r="E2202" s="8">
        <v>5</v>
      </c>
      <c r="F2202" s="2" t="s">
        <v>3440</v>
      </c>
      <c r="G2202" s="2" t="s">
        <v>3441</v>
      </c>
      <c r="H2202" s="9">
        <v>43276</v>
      </c>
      <c r="I2202" s="2">
        <v>2018</v>
      </c>
      <c r="J2202" s="2">
        <v>6</v>
      </c>
      <c r="K2202" s="2" t="str">
        <f>VLOOKUP($C2202,Clients!$B:$F,K$6,0)</f>
        <v>Izio</v>
      </c>
      <c r="L2202" s="2" t="str">
        <f>VLOOKUP($C2202,Clients!$B:$F,L$6,0)</f>
        <v>Foreign</v>
      </c>
      <c r="M2202" s="2" t="str">
        <f>VLOOKUP($C2202,Clients!$B:$F,M$6,0)</f>
        <v>ID</v>
      </c>
      <c r="N2202" s="2" t="str">
        <f>VLOOKUP($C2202,Clients!$B:$F,N$6,0)</f>
        <v>Indonesia</v>
      </c>
    </row>
    <row r="2203" spans="2:14" x14ac:dyDescent="0.2">
      <c r="B2203" s="8">
        <v>19324.2</v>
      </c>
      <c r="C2203" s="2" t="s">
        <v>3319</v>
      </c>
      <c r="D2203" s="2" t="s">
        <v>16</v>
      </c>
      <c r="E2203" s="8">
        <v>43</v>
      </c>
      <c r="F2203" s="2" t="s">
        <v>3442</v>
      </c>
      <c r="G2203" s="2" t="s">
        <v>3443</v>
      </c>
      <c r="H2203" s="9">
        <v>43291</v>
      </c>
      <c r="I2203" s="2">
        <v>2018</v>
      </c>
      <c r="J2203" s="2">
        <v>7</v>
      </c>
      <c r="K2203" s="2" t="str">
        <f>VLOOKUP($C2203,Clients!$B:$F,K$6,0)</f>
        <v>Izio</v>
      </c>
      <c r="L2203" s="2" t="str">
        <f>VLOOKUP($C2203,Clients!$B:$F,L$6,0)</f>
        <v>Foreign</v>
      </c>
      <c r="M2203" s="2" t="str">
        <f>VLOOKUP($C2203,Clients!$B:$F,M$6,0)</f>
        <v>ID</v>
      </c>
      <c r="N2203" s="2" t="str">
        <f>VLOOKUP($C2203,Clients!$B:$F,N$6,0)</f>
        <v>Indonesia</v>
      </c>
    </row>
    <row r="2204" spans="2:14" x14ac:dyDescent="0.2">
      <c r="B2204" s="8">
        <v>4494</v>
      </c>
      <c r="C2204" s="2" t="s">
        <v>3319</v>
      </c>
      <c r="D2204" s="2" t="s">
        <v>16</v>
      </c>
      <c r="E2204" s="8">
        <v>10</v>
      </c>
      <c r="F2204" s="2" t="s">
        <v>3444</v>
      </c>
      <c r="G2204" s="2" t="s">
        <v>3445</v>
      </c>
      <c r="H2204" s="9">
        <v>43432</v>
      </c>
      <c r="I2204" s="2">
        <v>2018</v>
      </c>
      <c r="J2204" s="2">
        <v>11</v>
      </c>
      <c r="K2204" s="2" t="str">
        <f>VLOOKUP($C2204,Clients!$B:$F,K$6,0)</f>
        <v>Izio</v>
      </c>
      <c r="L2204" s="2" t="str">
        <f>VLOOKUP($C2204,Clients!$B:$F,L$6,0)</f>
        <v>Foreign</v>
      </c>
      <c r="M2204" s="2" t="str">
        <f>VLOOKUP($C2204,Clients!$B:$F,M$6,0)</f>
        <v>ID</v>
      </c>
      <c r="N2204" s="2" t="str">
        <f>VLOOKUP($C2204,Clients!$B:$F,N$6,0)</f>
        <v>Indonesia</v>
      </c>
    </row>
    <row r="2205" spans="2:14" x14ac:dyDescent="0.2">
      <c r="B2205" s="8">
        <v>193015.2</v>
      </c>
      <c r="C2205" s="2" t="s">
        <v>3446</v>
      </c>
      <c r="D2205" s="2" t="s">
        <v>16</v>
      </c>
      <c r="E2205" s="8">
        <v>552</v>
      </c>
      <c r="F2205" s="2" t="s">
        <v>3447</v>
      </c>
      <c r="G2205" s="2" t="s">
        <v>3448</v>
      </c>
      <c r="H2205" s="9">
        <v>42010</v>
      </c>
      <c r="I2205" s="2">
        <v>2015</v>
      </c>
      <c r="J2205" s="2">
        <v>1</v>
      </c>
      <c r="K2205" s="2" t="str">
        <f>VLOOKUP($C2205,Clients!$B:$F,K$6,0)</f>
        <v>Gabtype</v>
      </c>
      <c r="L2205" s="2" t="str">
        <f>VLOOKUP($C2205,Clients!$B:$F,L$6,0)</f>
        <v>Foreign</v>
      </c>
      <c r="M2205" s="2" t="str">
        <f>VLOOKUP($C2205,Clients!$B:$F,M$6,0)</f>
        <v>CN</v>
      </c>
      <c r="N2205" s="2" t="str">
        <f>VLOOKUP($C2205,Clients!$B:$F,N$6,0)</f>
        <v>China</v>
      </c>
    </row>
    <row r="2206" spans="2:14" x14ac:dyDescent="0.2">
      <c r="B2206" s="8">
        <v>4620</v>
      </c>
      <c r="C2206" s="2" t="s">
        <v>3446</v>
      </c>
      <c r="D2206" s="2" t="s">
        <v>16</v>
      </c>
      <c r="E2206" s="8">
        <v>1</v>
      </c>
      <c r="F2206" s="2" t="s">
        <v>3447</v>
      </c>
      <c r="G2206" s="2" t="s">
        <v>3449</v>
      </c>
      <c r="H2206" s="9">
        <v>42010</v>
      </c>
      <c r="I2206" s="2">
        <v>2015</v>
      </c>
      <c r="J2206" s="2">
        <v>1</v>
      </c>
      <c r="K2206" s="2" t="str">
        <f>VLOOKUP($C2206,Clients!$B:$F,K$6,0)</f>
        <v>Gabtype</v>
      </c>
      <c r="L2206" s="2" t="str">
        <f>VLOOKUP($C2206,Clients!$B:$F,L$6,0)</f>
        <v>Foreign</v>
      </c>
      <c r="M2206" s="2" t="str">
        <f>VLOOKUP($C2206,Clients!$B:$F,M$6,0)</f>
        <v>CN</v>
      </c>
      <c r="N2206" s="2" t="str">
        <f>VLOOKUP($C2206,Clients!$B:$F,N$6,0)</f>
        <v>China</v>
      </c>
    </row>
    <row r="2207" spans="2:14" x14ac:dyDescent="0.2">
      <c r="B2207" s="8">
        <v>1941.24</v>
      </c>
      <c r="C2207" s="2" t="s">
        <v>3446</v>
      </c>
      <c r="D2207" s="2" t="s">
        <v>20</v>
      </c>
      <c r="E2207" s="8">
        <v>90</v>
      </c>
      <c r="F2207" s="2" t="s">
        <v>3450</v>
      </c>
      <c r="G2207" s="2" t="s">
        <v>3451</v>
      </c>
      <c r="H2207" s="9">
        <v>42179</v>
      </c>
      <c r="I2207" s="2">
        <v>2015</v>
      </c>
      <c r="J2207" s="2">
        <v>6</v>
      </c>
      <c r="K2207" s="2" t="str">
        <f>VLOOKUP($C2207,Clients!$B:$F,K$6,0)</f>
        <v>Gabtype</v>
      </c>
      <c r="L2207" s="2" t="str">
        <f>VLOOKUP($C2207,Clients!$B:$F,L$6,0)</f>
        <v>Foreign</v>
      </c>
      <c r="M2207" s="2" t="str">
        <f>VLOOKUP($C2207,Clients!$B:$F,M$6,0)</f>
        <v>CN</v>
      </c>
      <c r="N2207" s="2" t="str">
        <f>VLOOKUP($C2207,Clients!$B:$F,N$6,0)</f>
        <v>China</v>
      </c>
    </row>
    <row r="2208" spans="2:14" x14ac:dyDescent="0.2">
      <c r="B2208" s="8">
        <v>315</v>
      </c>
      <c r="C2208" s="2" t="s">
        <v>3446</v>
      </c>
      <c r="D2208" s="2" t="s">
        <v>20</v>
      </c>
      <c r="E2208" s="8">
        <v>1</v>
      </c>
      <c r="F2208" s="2" t="s">
        <v>3450</v>
      </c>
      <c r="G2208" s="2" t="s">
        <v>3452</v>
      </c>
      <c r="H2208" s="9">
        <v>42179</v>
      </c>
      <c r="I2208" s="2">
        <v>2015</v>
      </c>
      <c r="J2208" s="2">
        <v>6</v>
      </c>
      <c r="K2208" s="2" t="str">
        <f>VLOOKUP($C2208,Clients!$B:$F,K$6,0)</f>
        <v>Gabtype</v>
      </c>
      <c r="L2208" s="2" t="str">
        <f>VLOOKUP($C2208,Clients!$B:$F,L$6,0)</f>
        <v>Foreign</v>
      </c>
      <c r="M2208" s="2" t="str">
        <f>VLOOKUP($C2208,Clients!$B:$F,M$6,0)</f>
        <v>CN</v>
      </c>
      <c r="N2208" s="2" t="str">
        <f>VLOOKUP($C2208,Clients!$B:$F,N$6,0)</f>
        <v>China</v>
      </c>
    </row>
    <row r="2209" spans="2:14" x14ac:dyDescent="0.2">
      <c r="B2209" s="8">
        <v>34020</v>
      </c>
      <c r="C2209" s="2" t="s">
        <v>3453</v>
      </c>
      <c r="D2209" s="2" t="s">
        <v>16</v>
      </c>
      <c r="E2209" s="8">
        <v>100</v>
      </c>
      <c r="F2209" s="2" t="s">
        <v>3454</v>
      </c>
      <c r="G2209" s="2" t="s">
        <v>3455</v>
      </c>
      <c r="H2209" s="9">
        <v>41664</v>
      </c>
      <c r="I2209" s="2">
        <v>2014</v>
      </c>
      <c r="J2209" s="2">
        <v>1</v>
      </c>
      <c r="K2209" s="2" t="str">
        <f>VLOOKUP($C2209,Clients!$B:$F,K$6,0)</f>
        <v>Jabbercube</v>
      </c>
      <c r="L2209" s="2" t="str">
        <f>VLOOKUP($C2209,Clients!$B:$F,L$6,0)</f>
        <v>Foreign</v>
      </c>
      <c r="M2209" s="2" t="str">
        <f>VLOOKUP($C2209,Clients!$B:$F,M$6,0)</f>
        <v>CN</v>
      </c>
      <c r="N2209" s="2" t="str">
        <f>VLOOKUP($C2209,Clients!$B:$F,N$6,0)</f>
        <v>China</v>
      </c>
    </row>
    <row r="2210" spans="2:14" x14ac:dyDescent="0.2">
      <c r="B2210" s="8">
        <v>69719.16</v>
      </c>
      <c r="C2210" s="2" t="s">
        <v>3453</v>
      </c>
      <c r="D2210" s="2" t="s">
        <v>16</v>
      </c>
      <c r="E2210" s="8">
        <v>90</v>
      </c>
      <c r="F2210" s="2" t="s">
        <v>3456</v>
      </c>
      <c r="G2210" s="2" t="s">
        <v>3457</v>
      </c>
      <c r="H2210" s="9">
        <v>41856</v>
      </c>
      <c r="I2210" s="2">
        <v>2014</v>
      </c>
      <c r="J2210" s="2">
        <v>8</v>
      </c>
      <c r="K2210" s="2" t="str">
        <f>VLOOKUP($C2210,Clients!$B:$F,K$6,0)</f>
        <v>Jabbercube</v>
      </c>
      <c r="L2210" s="2" t="str">
        <f>VLOOKUP($C2210,Clients!$B:$F,L$6,0)</f>
        <v>Foreign</v>
      </c>
      <c r="M2210" s="2" t="str">
        <f>VLOOKUP($C2210,Clients!$B:$F,M$6,0)</f>
        <v>CN</v>
      </c>
      <c r="N2210" s="2" t="str">
        <f>VLOOKUP($C2210,Clients!$B:$F,N$6,0)</f>
        <v>China</v>
      </c>
    </row>
    <row r="2211" spans="2:14" x14ac:dyDescent="0.2">
      <c r="B2211" s="8">
        <v>7350</v>
      </c>
      <c r="C2211" s="2" t="s">
        <v>3458</v>
      </c>
      <c r="D2211" s="2" t="s">
        <v>16</v>
      </c>
      <c r="E2211" s="8">
        <v>1</v>
      </c>
      <c r="F2211" s="2" t="s">
        <v>3459</v>
      </c>
      <c r="G2211" s="2" t="s">
        <v>3460</v>
      </c>
      <c r="H2211" s="9">
        <v>41734</v>
      </c>
      <c r="I2211" s="2">
        <v>2014</v>
      </c>
      <c r="J2211" s="2">
        <v>4</v>
      </c>
      <c r="K2211" s="2" t="str">
        <f>VLOOKUP($C2211,Clients!$B:$F,K$6,0)</f>
        <v>Jetpulse</v>
      </c>
      <c r="L2211" s="2" t="str">
        <f>VLOOKUP($C2211,Clients!$B:$F,L$6,0)</f>
        <v>Foreign</v>
      </c>
      <c r="M2211" s="2" t="str">
        <f>VLOOKUP($C2211,Clients!$B:$F,M$6,0)</f>
        <v>MX</v>
      </c>
      <c r="N2211" s="2" t="str">
        <f>VLOOKUP($C2211,Clients!$B:$F,N$6,0)</f>
        <v>Mexico</v>
      </c>
    </row>
    <row r="2212" spans="2:14" x14ac:dyDescent="0.2">
      <c r="B2212" s="8">
        <v>159354.552</v>
      </c>
      <c r="C2212" s="2" t="s">
        <v>3458</v>
      </c>
      <c r="D2212" s="2" t="s">
        <v>16</v>
      </c>
      <c r="E2212" s="8">
        <v>458</v>
      </c>
      <c r="F2212" s="2" t="s">
        <v>3459</v>
      </c>
      <c r="G2212" s="2" t="s">
        <v>3461</v>
      </c>
      <c r="H2212" s="9">
        <v>41734</v>
      </c>
      <c r="I2212" s="2">
        <v>2014</v>
      </c>
      <c r="J2212" s="2">
        <v>4</v>
      </c>
      <c r="K2212" s="2" t="str">
        <f>VLOOKUP($C2212,Clients!$B:$F,K$6,0)</f>
        <v>Jetpulse</v>
      </c>
      <c r="L2212" s="2" t="str">
        <f>VLOOKUP($C2212,Clients!$B:$F,L$6,0)</f>
        <v>Foreign</v>
      </c>
      <c r="M2212" s="2" t="str">
        <f>VLOOKUP($C2212,Clients!$B:$F,M$6,0)</f>
        <v>MX</v>
      </c>
      <c r="N2212" s="2" t="str">
        <f>VLOOKUP($C2212,Clients!$B:$F,N$6,0)</f>
        <v>Mexico</v>
      </c>
    </row>
    <row r="2213" spans="2:14" x14ac:dyDescent="0.2">
      <c r="B2213" s="8">
        <v>136146.402</v>
      </c>
      <c r="C2213" s="2" t="s">
        <v>3458</v>
      </c>
      <c r="D2213" s="2" t="s">
        <v>16</v>
      </c>
      <c r="E2213" s="8">
        <v>355</v>
      </c>
      <c r="F2213" s="2" t="s">
        <v>3459</v>
      </c>
      <c r="G2213" s="2" t="s">
        <v>3462</v>
      </c>
      <c r="H2213" s="9">
        <v>41736</v>
      </c>
      <c r="I2213" s="2">
        <v>2014</v>
      </c>
      <c r="J2213" s="2">
        <v>4</v>
      </c>
      <c r="K2213" s="2" t="str">
        <f>VLOOKUP($C2213,Clients!$B:$F,K$6,0)</f>
        <v>Jetpulse</v>
      </c>
      <c r="L2213" s="2" t="str">
        <f>VLOOKUP($C2213,Clients!$B:$F,L$6,0)</f>
        <v>Foreign</v>
      </c>
      <c r="M2213" s="2" t="str">
        <f>VLOOKUP($C2213,Clients!$B:$F,M$6,0)</f>
        <v>MX</v>
      </c>
      <c r="N2213" s="2" t="str">
        <f>VLOOKUP($C2213,Clients!$B:$F,N$6,0)</f>
        <v>Mexico</v>
      </c>
    </row>
    <row r="2214" spans="2:14" x14ac:dyDescent="0.2">
      <c r="B2214" s="8">
        <v>7350</v>
      </c>
      <c r="C2214" s="2" t="s">
        <v>3458</v>
      </c>
      <c r="D2214" s="2" t="s">
        <v>16</v>
      </c>
      <c r="E2214" s="8">
        <v>1</v>
      </c>
      <c r="F2214" s="2" t="s">
        <v>3459</v>
      </c>
      <c r="G2214" s="2" t="s">
        <v>3463</v>
      </c>
      <c r="H2214" s="9">
        <v>41736</v>
      </c>
      <c r="I2214" s="2">
        <v>2014</v>
      </c>
      <c r="J2214" s="2">
        <v>4</v>
      </c>
      <c r="K2214" s="2" t="str">
        <f>VLOOKUP($C2214,Clients!$B:$F,K$6,0)</f>
        <v>Jetpulse</v>
      </c>
      <c r="L2214" s="2" t="str">
        <f>VLOOKUP($C2214,Clients!$B:$F,L$6,0)</f>
        <v>Foreign</v>
      </c>
      <c r="M2214" s="2" t="str">
        <f>VLOOKUP($C2214,Clients!$B:$F,M$6,0)</f>
        <v>MX</v>
      </c>
      <c r="N2214" s="2" t="str">
        <f>VLOOKUP($C2214,Clients!$B:$F,N$6,0)</f>
        <v>Mexico</v>
      </c>
    </row>
    <row r="2215" spans="2:14" x14ac:dyDescent="0.2">
      <c r="B2215" s="8">
        <v>134575.35</v>
      </c>
      <c r="C2215" s="2" t="s">
        <v>3458</v>
      </c>
      <c r="D2215" s="2" t="s">
        <v>16</v>
      </c>
      <c r="E2215" s="8">
        <v>330</v>
      </c>
      <c r="F2215" s="2" t="s">
        <v>3459</v>
      </c>
      <c r="G2215" s="2" t="s">
        <v>3464</v>
      </c>
      <c r="H2215" s="9">
        <v>41739</v>
      </c>
      <c r="I2215" s="2">
        <v>2014</v>
      </c>
      <c r="J2215" s="2">
        <v>4</v>
      </c>
      <c r="K2215" s="2" t="str">
        <f>VLOOKUP($C2215,Clients!$B:$F,K$6,0)</f>
        <v>Jetpulse</v>
      </c>
      <c r="L2215" s="2" t="str">
        <f>VLOOKUP($C2215,Clients!$B:$F,L$6,0)</f>
        <v>Foreign</v>
      </c>
      <c r="M2215" s="2" t="str">
        <f>VLOOKUP($C2215,Clients!$B:$F,M$6,0)</f>
        <v>MX</v>
      </c>
      <c r="N2215" s="2" t="str">
        <f>VLOOKUP($C2215,Clients!$B:$F,N$6,0)</f>
        <v>Mexico</v>
      </c>
    </row>
    <row r="2216" spans="2:14" x14ac:dyDescent="0.2">
      <c r="B2216" s="8">
        <v>7350</v>
      </c>
      <c r="C2216" s="2" t="s">
        <v>3458</v>
      </c>
      <c r="D2216" s="2" t="s">
        <v>16</v>
      </c>
      <c r="E2216" s="8">
        <v>1</v>
      </c>
      <c r="F2216" s="2" t="s">
        <v>3459</v>
      </c>
      <c r="G2216" s="2" t="s">
        <v>3465</v>
      </c>
      <c r="H2216" s="9">
        <v>41739</v>
      </c>
      <c r="I2216" s="2">
        <v>2014</v>
      </c>
      <c r="J2216" s="2">
        <v>4</v>
      </c>
      <c r="K2216" s="2" t="str">
        <f>VLOOKUP($C2216,Clients!$B:$F,K$6,0)</f>
        <v>Jetpulse</v>
      </c>
      <c r="L2216" s="2" t="str">
        <f>VLOOKUP($C2216,Clients!$B:$F,L$6,0)</f>
        <v>Foreign</v>
      </c>
      <c r="M2216" s="2" t="str">
        <f>VLOOKUP($C2216,Clients!$B:$F,M$6,0)</f>
        <v>MX</v>
      </c>
      <c r="N2216" s="2" t="str">
        <f>VLOOKUP($C2216,Clients!$B:$F,N$6,0)</f>
        <v>Mexico</v>
      </c>
    </row>
    <row r="2217" spans="2:14" x14ac:dyDescent="0.2">
      <c r="B2217" s="8">
        <v>138131.826</v>
      </c>
      <c r="C2217" s="2" t="s">
        <v>3458</v>
      </c>
      <c r="D2217" s="2" t="s">
        <v>16</v>
      </c>
      <c r="E2217" s="8">
        <v>349</v>
      </c>
      <c r="F2217" s="2" t="s">
        <v>3459</v>
      </c>
      <c r="G2217" s="2" t="s">
        <v>3466</v>
      </c>
      <c r="H2217" s="9">
        <v>41744</v>
      </c>
      <c r="I2217" s="2">
        <v>2014</v>
      </c>
      <c r="J2217" s="2">
        <v>4</v>
      </c>
      <c r="K2217" s="2" t="str">
        <f>VLOOKUP($C2217,Clients!$B:$F,K$6,0)</f>
        <v>Jetpulse</v>
      </c>
      <c r="L2217" s="2" t="str">
        <f>VLOOKUP($C2217,Clients!$B:$F,L$6,0)</f>
        <v>Foreign</v>
      </c>
      <c r="M2217" s="2" t="str">
        <f>VLOOKUP($C2217,Clients!$B:$F,M$6,0)</f>
        <v>MX</v>
      </c>
      <c r="N2217" s="2" t="str">
        <f>VLOOKUP($C2217,Clients!$B:$F,N$6,0)</f>
        <v>Mexico</v>
      </c>
    </row>
    <row r="2218" spans="2:14" x14ac:dyDescent="0.2">
      <c r="B2218" s="8">
        <v>7350</v>
      </c>
      <c r="C2218" s="2" t="s">
        <v>3458</v>
      </c>
      <c r="D2218" s="2" t="s">
        <v>16</v>
      </c>
      <c r="E2218" s="8">
        <v>1</v>
      </c>
      <c r="F2218" s="2" t="s">
        <v>3459</v>
      </c>
      <c r="G2218" s="2" t="s">
        <v>3467</v>
      </c>
      <c r="H2218" s="9">
        <v>41744</v>
      </c>
      <c r="I2218" s="2">
        <v>2014</v>
      </c>
      <c r="J2218" s="2">
        <v>4</v>
      </c>
      <c r="K2218" s="2" t="str">
        <f>VLOOKUP($C2218,Clients!$B:$F,K$6,0)</f>
        <v>Jetpulse</v>
      </c>
      <c r="L2218" s="2" t="str">
        <f>VLOOKUP($C2218,Clients!$B:$F,L$6,0)</f>
        <v>Foreign</v>
      </c>
      <c r="M2218" s="2" t="str">
        <f>VLOOKUP($C2218,Clients!$B:$F,M$6,0)</f>
        <v>MX</v>
      </c>
      <c r="N2218" s="2" t="str">
        <f>VLOOKUP($C2218,Clients!$B:$F,N$6,0)</f>
        <v>Mexico</v>
      </c>
    </row>
    <row r="2219" spans="2:14" x14ac:dyDescent="0.2">
      <c r="B2219" s="8">
        <v>181711.614</v>
      </c>
      <c r="C2219" s="2" t="s">
        <v>3458</v>
      </c>
      <c r="D2219" s="2" t="s">
        <v>16</v>
      </c>
      <c r="E2219" s="8">
        <v>460</v>
      </c>
      <c r="F2219" s="2" t="s">
        <v>3459</v>
      </c>
      <c r="G2219" s="2" t="s">
        <v>3468</v>
      </c>
      <c r="H2219" s="9">
        <v>41751</v>
      </c>
      <c r="I2219" s="2">
        <v>2014</v>
      </c>
      <c r="J2219" s="2">
        <v>4</v>
      </c>
      <c r="K2219" s="2" t="str">
        <f>VLOOKUP($C2219,Clients!$B:$F,K$6,0)</f>
        <v>Jetpulse</v>
      </c>
      <c r="L2219" s="2" t="str">
        <f>VLOOKUP($C2219,Clients!$B:$F,L$6,0)</f>
        <v>Foreign</v>
      </c>
      <c r="M2219" s="2" t="str">
        <f>VLOOKUP($C2219,Clients!$B:$F,M$6,0)</f>
        <v>MX</v>
      </c>
      <c r="N2219" s="2" t="str">
        <f>VLOOKUP($C2219,Clients!$B:$F,N$6,0)</f>
        <v>Mexico</v>
      </c>
    </row>
    <row r="2220" spans="2:14" x14ac:dyDescent="0.2">
      <c r="B2220" s="8">
        <v>7350</v>
      </c>
      <c r="C2220" s="2" t="s">
        <v>3458</v>
      </c>
      <c r="D2220" s="2" t="s">
        <v>16</v>
      </c>
      <c r="E2220" s="8">
        <v>1</v>
      </c>
      <c r="F2220" s="2" t="s">
        <v>3469</v>
      </c>
      <c r="G2220" s="2" t="s">
        <v>76</v>
      </c>
      <c r="H2220" s="9">
        <v>41751</v>
      </c>
      <c r="I2220" s="2">
        <v>2014</v>
      </c>
      <c r="J2220" s="2">
        <v>4</v>
      </c>
      <c r="K2220" s="2" t="str">
        <f>VLOOKUP($C2220,Clients!$B:$F,K$6,0)</f>
        <v>Jetpulse</v>
      </c>
      <c r="L2220" s="2" t="str">
        <f>VLOOKUP($C2220,Clients!$B:$F,L$6,0)</f>
        <v>Foreign</v>
      </c>
      <c r="M2220" s="2" t="str">
        <f>VLOOKUP($C2220,Clients!$B:$F,M$6,0)</f>
        <v>MX</v>
      </c>
      <c r="N2220" s="2" t="str">
        <f>VLOOKUP($C2220,Clients!$B:$F,N$6,0)</f>
        <v>Mexico</v>
      </c>
    </row>
    <row r="2221" spans="2:14" x14ac:dyDescent="0.2">
      <c r="B2221" s="8">
        <v>-7350</v>
      </c>
      <c r="C2221" s="2" t="s">
        <v>3458</v>
      </c>
      <c r="D2221" s="2" t="s">
        <v>16</v>
      </c>
      <c r="E2221" s="8">
        <v>-1</v>
      </c>
      <c r="F2221" s="2" t="s">
        <v>3470</v>
      </c>
      <c r="G2221" s="2" t="s">
        <v>76</v>
      </c>
      <c r="H2221" s="9">
        <v>41751</v>
      </c>
      <c r="I2221" s="2">
        <v>2014</v>
      </c>
      <c r="J2221" s="2">
        <v>4</v>
      </c>
      <c r="K2221" s="2" t="str">
        <f>VLOOKUP($C2221,Clients!$B:$F,K$6,0)</f>
        <v>Jetpulse</v>
      </c>
      <c r="L2221" s="2" t="str">
        <f>VLOOKUP($C2221,Clients!$B:$F,L$6,0)</f>
        <v>Foreign</v>
      </c>
      <c r="M2221" s="2" t="str">
        <f>VLOOKUP($C2221,Clients!$B:$F,M$6,0)</f>
        <v>MX</v>
      </c>
      <c r="N2221" s="2" t="str">
        <f>VLOOKUP($C2221,Clients!$B:$F,N$6,0)</f>
        <v>Mexico</v>
      </c>
    </row>
    <row r="2222" spans="2:14" x14ac:dyDescent="0.2">
      <c r="B2222" s="8">
        <v>113595.88800000001</v>
      </c>
      <c r="C2222" s="2" t="s">
        <v>3458</v>
      </c>
      <c r="D2222" s="2" t="s">
        <v>16</v>
      </c>
      <c r="E2222" s="8">
        <v>265</v>
      </c>
      <c r="F2222" s="2" t="s">
        <v>3469</v>
      </c>
      <c r="G2222" s="2" t="s">
        <v>3471</v>
      </c>
      <c r="H2222" s="9">
        <v>41752</v>
      </c>
      <c r="I2222" s="2">
        <v>2014</v>
      </c>
      <c r="J2222" s="2">
        <v>4</v>
      </c>
      <c r="K2222" s="2" t="str">
        <f>VLOOKUP($C2222,Clients!$B:$F,K$6,0)</f>
        <v>Jetpulse</v>
      </c>
      <c r="L2222" s="2" t="str">
        <f>VLOOKUP($C2222,Clients!$B:$F,L$6,0)</f>
        <v>Foreign</v>
      </c>
      <c r="M2222" s="2" t="str">
        <f>VLOOKUP($C2222,Clients!$B:$F,M$6,0)</f>
        <v>MX</v>
      </c>
      <c r="N2222" s="2" t="str">
        <f>VLOOKUP($C2222,Clients!$B:$F,N$6,0)</f>
        <v>Mexico</v>
      </c>
    </row>
    <row r="2223" spans="2:14" x14ac:dyDescent="0.2">
      <c r="B2223" s="8">
        <v>7350</v>
      </c>
      <c r="C2223" s="2" t="s">
        <v>3458</v>
      </c>
      <c r="D2223" s="2" t="s">
        <v>16</v>
      </c>
      <c r="E2223" s="8">
        <v>1</v>
      </c>
      <c r="F2223" s="2" t="s">
        <v>3469</v>
      </c>
      <c r="G2223" s="2" t="s">
        <v>3472</v>
      </c>
      <c r="H2223" s="9">
        <v>41752</v>
      </c>
      <c r="I2223" s="2">
        <v>2014</v>
      </c>
      <c r="J2223" s="2">
        <v>4</v>
      </c>
      <c r="K2223" s="2" t="str">
        <f>VLOOKUP($C2223,Clients!$B:$F,K$6,0)</f>
        <v>Jetpulse</v>
      </c>
      <c r="L2223" s="2" t="str">
        <f>VLOOKUP($C2223,Clients!$B:$F,L$6,0)</f>
        <v>Foreign</v>
      </c>
      <c r="M2223" s="2" t="str">
        <f>VLOOKUP($C2223,Clients!$B:$F,M$6,0)</f>
        <v>MX</v>
      </c>
      <c r="N2223" s="2" t="str">
        <f>VLOOKUP($C2223,Clients!$B:$F,N$6,0)</f>
        <v>Mexico</v>
      </c>
    </row>
    <row r="2224" spans="2:14" x14ac:dyDescent="0.2">
      <c r="B2224" s="8">
        <v>0</v>
      </c>
      <c r="C2224" s="2" t="s">
        <v>3458</v>
      </c>
      <c r="D2224" s="2" t="s">
        <v>20</v>
      </c>
      <c r="E2224" s="8">
        <v>60</v>
      </c>
      <c r="F2224" s="2" t="s">
        <v>3473</v>
      </c>
      <c r="G2224" s="2" t="s">
        <v>3474</v>
      </c>
      <c r="H2224" s="9">
        <v>41757</v>
      </c>
      <c r="I2224" s="2">
        <v>2014</v>
      </c>
      <c r="J2224" s="2">
        <v>4</v>
      </c>
      <c r="K2224" s="2" t="str">
        <f>VLOOKUP($C2224,Clients!$B:$F,K$6,0)</f>
        <v>Jetpulse</v>
      </c>
      <c r="L2224" s="2" t="str">
        <f>VLOOKUP($C2224,Clients!$B:$F,L$6,0)</f>
        <v>Foreign</v>
      </c>
      <c r="M2224" s="2" t="str">
        <f>VLOOKUP($C2224,Clients!$B:$F,M$6,0)</f>
        <v>MX</v>
      </c>
      <c r="N2224" s="2" t="str">
        <f>VLOOKUP($C2224,Clients!$B:$F,N$6,0)</f>
        <v>Mexico</v>
      </c>
    </row>
    <row r="2225" spans="2:14" x14ac:dyDescent="0.2">
      <c r="B2225" s="8">
        <v>139953.74400000001</v>
      </c>
      <c r="C2225" s="2" t="s">
        <v>3458</v>
      </c>
      <c r="D2225" s="2" t="s">
        <v>16</v>
      </c>
      <c r="E2225" s="8">
        <v>717</v>
      </c>
      <c r="F2225" s="2" t="s">
        <v>3475</v>
      </c>
      <c r="G2225" s="2" t="s">
        <v>3476</v>
      </c>
      <c r="H2225" s="9">
        <v>41759</v>
      </c>
      <c r="I2225" s="2">
        <v>2014</v>
      </c>
      <c r="J2225" s="2">
        <v>4</v>
      </c>
      <c r="K2225" s="2" t="str">
        <f>VLOOKUP($C2225,Clients!$B:$F,K$6,0)</f>
        <v>Jetpulse</v>
      </c>
      <c r="L2225" s="2" t="str">
        <f>VLOOKUP($C2225,Clients!$B:$F,L$6,0)</f>
        <v>Foreign</v>
      </c>
      <c r="M2225" s="2" t="str">
        <f>VLOOKUP($C2225,Clients!$B:$F,M$6,0)</f>
        <v>MX</v>
      </c>
      <c r="N2225" s="2" t="str">
        <f>VLOOKUP($C2225,Clients!$B:$F,N$6,0)</f>
        <v>Mexico</v>
      </c>
    </row>
    <row r="2226" spans="2:14" x14ac:dyDescent="0.2">
      <c r="B2226" s="8">
        <v>127041.60000000001</v>
      </c>
      <c r="C2226" s="2" t="s">
        <v>3458</v>
      </c>
      <c r="D2226" s="2" t="s">
        <v>16</v>
      </c>
      <c r="E2226" s="8">
        <v>334</v>
      </c>
      <c r="F2226" s="2" t="s">
        <v>3469</v>
      </c>
      <c r="G2226" s="2" t="s">
        <v>3477</v>
      </c>
      <c r="H2226" s="9">
        <v>41772</v>
      </c>
      <c r="I2226" s="2">
        <v>2014</v>
      </c>
      <c r="J2226" s="2">
        <v>5</v>
      </c>
      <c r="K2226" s="2" t="str">
        <f>VLOOKUP($C2226,Clients!$B:$F,K$6,0)</f>
        <v>Jetpulse</v>
      </c>
      <c r="L2226" s="2" t="str">
        <f>VLOOKUP($C2226,Clients!$B:$F,L$6,0)</f>
        <v>Foreign</v>
      </c>
      <c r="M2226" s="2" t="str">
        <f>VLOOKUP($C2226,Clients!$B:$F,M$6,0)</f>
        <v>MX</v>
      </c>
      <c r="N2226" s="2" t="str">
        <f>VLOOKUP($C2226,Clients!$B:$F,N$6,0)</f>
        <v>Mexico</v>
      </c>
    </row>
    <row r="2227" spans="2:14" x14ac:dyDescent="0.2">
      <c r="B2227" s="8">
        <v>7350</v>
      </c>
      <c r="C2227" s="2" t="s">
        <v>3458</v>
      </c>
      <c r="D2227" s="2" t="s">
        <v>16</v>
      </c>
      <c r="E2227" s="8">
        <v>1</v>
      </c>
      <c r="F2227" s="2" t="s">
        <v>3478</v>
      </c>
      <c r="G2227" s="2" t="s">
        <v>3479</v>
      </c>
      <c r="H2227" s="9">
        <v>41772</v>
      </c>
      <c r="I2227" s="2">
        <v>2014</v>
      </c>
      <c r="J2227" s="2">
        <v>5</v>
      </c>
      <c r="K2227" s="2" t="str">
        <f>VLOOKUP($C2227,Clients!$B:$F,K$6,0)</f>
        <v>Jetpulse</v>
      </c>
      <c r="L2227" s="2" t="str">
        <f>VLOOKUP($C2227,Clients!$B:$F,L$6,0)</f>
        <v>Foreign</v>
      </c>
      <c r="M2227" s="2" t="str">
        <f>VLOOKUP($C2227,Clients!$B:$F,M$6,0)</f>
        <v>MX</v>
      </c>
      <c r="N2227" s="2" t="str">
        <f>VLOOKUP($C2227,Clients!$B:$F,N$6,0)</f>
        <v>Mexico</v>
      </c>
    </row>
    <row r="2228" spans="2:14" x14ac:dyDescent="0.2">
      <c r="B2228" s="8">
        <v>134618.35800000001</v>
      </c>
      <c r="C2228" s="2" t="s">
        <v>3458</v>
      </c>
      <c r="D2228" s="2" t="s">
        <v>16</v>
      </c>
      <c r="E2228" s="8">
        <v>307</v>
      </c>
      <c r="F2228" s="2" t="s">
        <v>3478</v>
      </c>
      <c r="G2228" s="2" t="s">
        <v>3480</v>
      </c>
      <c r="H2228" s="9">
        <v>41772</v>
      </c>
      <c r="I2228" s="2">
        <v>2014</v>
      </c>
      <c r="J2228" s="2">
        <v>5</v>
      </c>
      <c r="K2228" s="2" t="str">
        <f>VLOOKUP($C2228,Clients!$B:$F,K$6,0)</f>
        <v>Jetpulse</v>
      </c>
      <c r="L2228" s="2" t="str">
        <f>VLOOKUP($C2228,Clients!$B:$F,L$6,0)</f>
        <v>Foreign</v>
      </c>
      <c r="M2228" s="2" t="str">
        <f>VLOOKUP($C2228,Clients!$B:$F,M$6,0)</f>
        <v>MX</v>
      </c>
      <c r="N2228" s="2" t="str">
        <f>VLOOKUP($C2228,Clients!$B:$F,N$6,0)</f>
        <v>Mexico</v>
      </c>
    </row>
    <row r="2229" spans="2:14" x14ac:dyDescent="0.2">
      <c r="B2229" s="8">
        <v>7350</v>
      </c>
      <c r="C2229" s="2" t="s">
        <v>3458</v>
      </c>
      <c r="D2229" s="2" t="s">
        <v>16</v>
      </c>
      <c r="E2229" s="8">
        <v>1</v>
      </c>
      <c r="F2229" s="2" t="s">
        <v>3478</v>
      </c>
      <c r="G2229" s="2" t="s">
        <v>3481</v>
      </c>
      <c r="H2229" s="9">
        <v>41772</v>
      </c>
      <c r="I2229" s="2">
        <v>2014</v>
      </c>
      <c r="J2229" s="2">
        <v>5</v>
      </c>
      <c r="K2229" s="2" t="str">
        <f>VLOOKUP($C2229,Clients!$B:$F,K$6,0)</f>
        <v>Jetpulse</v>
      </c>
      <c r="L2229" s="2" t="str">
        <f>VLOOKUP($C2229,Clients!$B:$F,L$6,0)</f>
        <v>Foreign</v>
      </c>
      <c r="M2229" s="2" t="str">
        <f>VLOOKUP($C2229,Clients!$B:$F,M$6,0)</f>
        <v>MX</v>
      </c>
      <c r="N2229" s="2" t="str">
        <f>VLOOKUP($C2229,Clients!$B:$F,N$6,0)</f>
        <v>Mexico</v>
      </c>
    </row>
    <row r="2230" spans="2:14" x14ac:dyDescent="0.2">
      <c r="B2230" s="8">
        <v>127245.93000000001</v>
      </c>
      <c r="C2230" s="2" t="s">
        <v>3458</v>
      </c>
      <c r="D2230" s="2" t="s">
        <v>16</v>
      </c>
      <c r="E2230" s="8">
        <v>465</v>
      </c>
      <c r="F2230" s="2" t="s">
        <v>3478</v>
      </c>
      <c r="G2230" s="2" t="s">
        <v>3482</v>
      </c>
      <c r="H2230" s="9">
        <v>41781</v>
      </c>
      <c r="I2230" s="2">
        <v>2014</v>
      </c>
      <c r="J2230" s="2">
        <v>5</v>
      </c>
      <c r="K2230" s="2" t="str">
        <f>VLOOKUP($C2230,Clients!$B:$F,K$6,0)</f>
        <v>Jetpulse</v>
      </c>
      <c r="L2230" s="2" t="str">
        <f>VLOOKUP($C2230,Clients!$B:$F,L$6,0)</f>
        <v>Foreign</v>
      </c>
      <c r="M2230" s="2" t="str">
        <f>VLOOKUP($C2230,Clients!$B:$F,M$6,0)</f>
        <v>MX</v>
      </c>
      <c r="N2230" s="2" t="str">
        <f>VLOOKUP($C2230,Clients!$B:$F,N$6,0)</f>
        <v>Mexico</v>
      </c>
    </row>
    <row r="2231" spans="2:14" x14ac:dyDescent="0.2">
      <c r="B2231" s="8">
        <v>7350</v>
      </c>
      <c r="C2231" s="2" t="s">
        <v>3458</v>
      </c>
      <c r="D2231" s="2" t="s">
        <v>16</v>
      </c>
      <c r="E2231" s="8">
        <v>1</v>
      </c>
      <c r="F2231" s="2" t="s">
        <v>3478</v>
      </c>
      <c r="G2231" s="2" t="s">
        <v>3483</v>
      </c>
      <c r="H2231" s="9">
        <v>41781</v>
      </c>
      <c r="I2231" s="2">
        <v>2014</v>
      </c>
      <c r="J2231" s="2">
        <v>5</v>
      </c>
      <c r="K2231" s="2" t="str">
        <f>VLOOKUP($C2231,Clients!$B:$F,K$6,0)</f>
        <v>Jetpulse</v>
      </c>
      <c r="L2231" s="2" t="str">
        <f>VLOOKUP($C2231,Clients!$B:$F,L$6,0)</f>
        <v>Foreign</v>
      </c>
      <c r="M2231" s="2" t="str">
        <f>VLOOKUP($C2231,Clients!$B:$F,M$6,0)</f>
        <v>MX</v>
      </c>
      <c r="N2231" s="2" t="str">
        <f>VLOOKUP($C2231,Clients!$B:$F,N$6,0)</f>
        <v>Mexico</v>
      </c>
    </row>
    <row r="2232" spans="2:14" x14ac:dyDescent="0.2">
      <c r="B2232" s="8">
        <v>153623.19</v>
      </c>
      <c r="C2232" s="2" t="s">
        <v>3458</v>
      </c>
      <c r="D2232" s="2" t="s">
        <v>16</v>
      </c>
      <c r="E2232" s="8">
        <v>365</v>
      </c>
      <c r="F2232" s="2" t="s">
        <v>3484</v>
      </c>
      <c r="G2232" s="2" t="s">
        <v>3485</v>
      </c>
      <c r="H2232" s="9">
        <v>41782</v>
      </c>
      <c r="I2232" s="2">
        <v>2014</v>
      </c>
      <c r="J2232" s="2">
        <v>5</v>
      </c>
      <c r="K2232" s="2" t="str">
        <f>VLOOKUP($C2232,Clients!$B:$F,K$6,0)</f>
        <v>Jetpulse</v>
      </c>
      <c r="L2232" s="2" t="str">
        <f>VLOOKUP($C2232,Clients!$B:$F,L$6,0)</f>
        <v>Foreign</v>
      </c>
      <c r="M2232" s="2" t="str">
        <f>VLOOKUP($C2232,Clients!$B:$F,M$6,0)</f>
        <v>MX</v>
      </c>
      <c r="N2232" s="2" t="str">
        <f>VLOOKUP($C2232,Clients!$B:$F,N$6,0)</f>
        <v>Mexico</v>
      </c>
    </row>
    <row r="2233" spans="2:14" x14ac:dyDescent="0.2">
      <c r="B2233" s="8">
        <v>7350</v>
      </c>
      <c r="C2233" s="2" t="s">
        <v>3458</v>
      </c>
      <c r="D2233" s="2" t="s">
        <v>16</v>
      </c>
      <c r="E2233" s="8">
        <v>1</v>
      </c>
      <c r="F2233" s="2" t="s">
        <v>3484</v>
      </c>
      <c r="G2233" s="2" t="s">
        <v>3486</v>
      </c>
      <c r="H2233" s="9">
        <v>41782</v>
      </c>
      <c r="I2233" s="2">
        <v>2014</v>
      </c>
      <c r="J2233" s="2">
        <v>5</v>
      </c>
      <c r="K2233" s="2" t="str">
        <f>VLOOKUP($C2233,Clients!$B:$F,K$6,0)</f>
        <v>Jetpulse</v>
      </c>
      <c r="L2233" s="2" t="str">
        <f>VLOOKUP($C2233,Clients!$B:$F,L$6,0)</f>
        <v>Foreign</v>
      </c>
      <c r="M2233" s="2" t="str">
        <f>VLOOKUP($C2233,Clients!$B:$F,M$6,0)</f>
        <v>MX</v>
      </c>
      <c r="N2233" s="2" t="str">
        <f>VLOOKUP($C2233,Clients!$B:$F,N$6,0)</f>
        <v>Mexico</v>
      </c>
    </row>
    <row r="2234" spans="2:14" x14ac:dyDescent="0.2">
      <c r="B2234" s="8">
        <v>151900.35</v>
      </c>
      <c r="C2234" s="2" t="s">
        <v>3458</v>
      </c>
      <c r="D2234" s="2" t="s">
        <v>16</v>
      </c>
      <c r="E2234" s="8">
        <v>407</v>
      </c>
      <c r="F2234" s="2" t="s">
        <v>3484</v>
      </c>
      <c r="G2234" s="2" t="s">
        <v>3487</v>
      </c>
      <c r="H2234" s="9">
        <v>41785</v>
      </c>
      <c r="I2234" s="2">
        <v>2014</v>
      </c>
      <c r="J2234" s="2">
        <v>5</v>
      </c>
      <c r="K2234" s="2" t="str">
        <f>VLOOKUP($C2234,Clients!$B:$F,K$6,0)</f>
        <v>Jetpulse</v>
      </c>
      <c r="L2234" s="2" t="str">
        <f>VLOOKUP($C2234,Clients!$B:$F,L$6,0)</f>
        <v>Foreign</v>
      </c>
      <c r="M2234" s="2" t="str">
        <f>VLOOKUP($C2234,Clients!$B:$F,M$6,0)</f>
        <v>MX</v>
      </c>
      <c r="N2234" s="2" t="str">
        <f>VLOOKUP($C2234,Clients!$B:$F,N$6,0)</f>
        <v>Mexico</v>
      </c>
    </row>
    <row r="2235" spans="2:14" x14ac:dyDescent="0.2">
      <c r="B2235" s="8">
        <v>7350</v>
      </c>
      <c r="C2235" s="2" t="s">
        <v>3458</v>
      </c>
      <c r="D2235" s="2" t="s">
        <v>16</v>
      </c>
      <c r="E2235" s="8">
        <v>1</v>
      </c>
      <c r="F2235" s="2" t="s">
        <v>3484</v>
      </c>
      <c r="G2235" s="2" t="s">
        <v>3488</v>
      </c>
      <c r="H2235" s="9">
        <v>41785</v>
      </c>
      <c r="I2235" s="2">
        <v>2014</v>
      </c>
      <c r="J2235" s="2">
        <v>5</v>
      </c>
      <c r="K2235" s="2" t="str">
        <f>VLOOKUP($C2235,Clients!$B:$F,K$6,0)</f>
        <v>Jetpulse</v>
      </c>
      <c r="L2235" s="2" t="str">
        <f>VLOOKUP($C2235,Clients!$B:$F,L$6,0)</f>
        <v>Foreign</v>
      </c>
      <c r="M2235" s="2" t="str">
        <f>VLOOKUP($C2235,Clients!$B:$F,M$6,0)</f>
        <v>MX</v>
      </c>
      <c r="N2235" s="2" t="str">
        <f>VLOOKUP($C2235,Clients!$B:$F,N$6,0)</f>
        <v>Mexico</v>
      </c>
    </row>
    <row r="2236" spans="2:14" x14ac:dyDescent="0.2">
      <c r="B2236" s="8">
        <v>134230.53</v>
      </c>
      <c r="C2236" s="2" t="s">
        <v>3458</v>
      </c>
      <c r="D2236" s="2" t="s">
        <v>16</v>
      </c>
      <c r="E2236" s="8">
        <v>368</v>
      </c>
      <c r="F2236" s="2" t="s">
        <v>3484</v>
      </c>
      <c r="G2236" s="2" t="s">
        <v>3489</v>
      </c>
      <c r="H2236" s="9">
        <v>41786</v>
      </c>
      <c r="I2236" s="2">
        <v>2014</v>
      </c>
      <c r="J2236" s="2">
        <v>5</v>
      </c>
      <c r="K2236" s="2" t="str">
        <f>VLOOKUP($C2236,Clients!$B:$F,K$6,0)</f>
        <v>Jetpulse</v>
      </c>
      <c r="L2236" s="2" t="str">
        <f>VLOOKUP($C2236,Clients!$B:$F,L$6,0)</f>
        <v>Foreign</v>
      </c>
      <c r="M2236" s="2" t="str">
        <f>VLOOKUP($C2236,Clients!$B:$F,M$6,0)</f>
        <v>MX</v>
      </c>
      <c r="N2236" s="2" t="str">
        <f>VLOOKUP($C2236,Clients!$B:$F,N$6,0)</f>
        <v>Mexico</v>
      </c>
    </row>
    <row r="2237" spans="2:14" x14ac:dyDescent="0.2">
      <c r="B2237" s="8">
        <v>152512.71000000002</v>
      </c>
      <c r="C2237" s="2" t="s">
        <v>3458</v>
      </c>
      <c r="D2237" s="2" t="s">
        <v>16</v>
      </c>
      <c r="E2237" s="8">
        <v>352</v>
      </c>
      <c r="F2237" s="2" t="s">
        <v>3469</v>
      </c>
      <c r="G2237" s="2" t="s">
        <v>3490</v>
      </c>
      <c r="H2237" s="9">
        <v>41787</v>
      </c>
      <c r="I2237" s="2">
        <v>2014</v>
      </c>
      <c r="J2237" s="2">
        <v>5</v>
      </c>
      <c r="K2237" s="2" t="str">
        <f>VLOOKUP($C2237,Clients!$B:$F,K$6,0)</f>
        <v>Jetpulse</v>
      </c>
      <c r="L2237" s="2" t="str">
        <f>VLOOKUP($C2237,Clients!$B:$F,L$6,0)</f>
        <v>Foreign</v>
      </c>
      <c r="M2237" s="2" t="str">
        <f>VLOOKUP($C2237,Clients!$B:$F,M$6,0)</f>
        <v>MX</v>
      </c>
      <c r="N2237" s="2" t="str">
        <f>VLOOKUP($C2237,Clients!$B:$F,N$6,0)</f>
        <v>Mexico</v>
      </c>
    </row>
    <row r="2238" spans="2:14" x14ac:dyDescent="0.2">
      <c r="B2238" s="8">
        <v>0</v>
      </c>
      <c r="C2238" s="2" t="s">
        <v>3458</v>
      </c>
      <c r="D2238" s="2" t="s">
        <v>20</v>
      </c>
      <c r="E2238" s="8">
        <v>24</v>
      </c>
      <c r="F2238" s="2" t="s">
        <v>3491</v>
      </c>
      <c r="G2238" s="2" t="s">
        <v>3492</v>
      </c>
      <c r="H2238" s="9">
        <v>41803</v>
      </c>
      <c r="I2238" s="2">
        <v>2014</v>
      </c>
      <c r="J2238" s="2">
        <v>6</v>
      </c>
      <c r="K2238" s="2" t="str">
        <f>VLOOKUP($C2238,Clients!$B:$F,K$6,0)</f>
        <v>Jetpulse</v>
      </c>
      <c r="L2238" s="2" t="str">
        <f>VLOOKUP($C2238,Clients!$B:$F,L$6,0)</f>
        <v>Foreign</v>
      </c>
      <c r="M2238" s="2" t="str">
        <f>VLOOKUP($C2238,Clients!$B:$F,M$6,0)</f>
        <v>MX</v>
      </c>
      <c r="N2238" s="2" t="str">
        <f>VLOOKUP($C2238,Clients!$B:$F,N$6,0)</f>
        <v>Mexico</v>
      </c>
    </row>
    <row r="2239" spans="2:14" x14ac:dyDescent="0.2">
      <c r="B2239" s="8">
        <v>132300</v>
      </c>
      <c r="C2239" s="2" t="s">
        <v>3458</v>
      </c>
      <c r="D2239" s="2" t="s">
        <v>16</v>
      </c>
      <c r="E2239" s="8">
        <v>400</v>
      </c>
      <c r="F2239" s="2" t="s">
        <v>3493</v>
      </c>
      <c r="G2239" s="2" t="s">
        <v>3494</v>
      </c>
      <c r="H2239" s="9">
        <v>41807</v>
      </c>
      <c r="I2239" s="2">
        <v>2014</v>
      </c>
      <c r="J2239" s="2">
        <v>6</v>
      </c>
      <c r="K2239" s="2" t="str">
        <f>VLOOKUP($C2239,Clients!$B:$F,K$6,0)</f>
        <v>Jetpulse</v>
      </c>
      <c r="L2239" s="2" t="str">
        <f>VLOOKUP($C2239,Clients!$B:$F,L$6,0)</f>
        <v>Foreign</v>
      </c>
      <c r="M2239" s="2" t="str">
        <f>VLOOKUP($C2239,Clients!$B:$F,M$6,0)</f>
        <v>MX</v>
      </c>
      <c r="N2239" s="2" t="str">
        <f>VLOOKUP($C2239,Clients!$B:$F,N$6,0)</f>
        <v>Mexico</v>
      </c>
    </row>
    <row r="2240" spans="2:14" x14ac:dyDescent="0.2">
      <c r="B2240" s="8">
        <v>7350</v>
      </c>
      <c r="C2240" s="2" t="s">
        <v>3458</v>
      </c>
      <c r="D2240" s="2" t="s">
        <v>16</v>
      </c>
      <c r="E2240" s="8">
        <v>1</v>
      </c>
      <c r="F2240" s="2" t="s">
        <v>3493</v>
      </c>
      <c r="G2240" s="2" t="s">
        <v>3495</v>
      </c>
      <c r="H2240" s="9">
        <v>41807</v>
      </c>
      <c r="I2240" s="2">
        <v>2014</v>
      </c>
      <c r="J2240" s="2">
        <v>6</v>
      </c>
      <c r="K2240" s="2" t="str">
        <f>VLOOKUP($C2240,Clients!$B:$F,K$6,0)</f>
        <v>Jetpulse</v>
      </c>
      <c r="L2240" s="2" t="str">
        <f>VLOOKUP($C2240,Clients!$B:$F,L$6,0)</f>
        <v>Foreign</v>
      </c>
      <c r="M2240" s="2" t="str">
        <f>VLOOKUP($C2240,Clients!$B:$F,M$6,0)</f>
        <v>MX</v>
      </c>
      <c r="N2240" s="2" t="str">
        <f>VLOOKUP($C2240,Clients!$B:$F,N$6,0)</f>
        <v>Mexico</v>
      </c>
    </row>
    <row r="2241" spans="2:14" x14ac:dyDescent="0.2">
      <c r="B2241" s="8">
        <v>157436.24400000001</v>
      </c>
      <c r="C2241" s="2" t="s">
        <v>3458</v>
      </c>
      <c r="D2241" s="2" t="s">
        <v>16</v>
      </c>
      <c r="E2241" s="8">
        <v>586</v>
      </c>
      <c r="F2241" s="2" t="s">
        <v>3496</v>
      </c>
      <c r="G2241" s="2" t="s">
        <v>3497</v>
      </c>
      <c r="H2241" s="9">
        <v>41811</v>
      </c>
      <c r="I2241" s="2">
        <v>2014</v>
      </c>
      <c r="J2241" s="2">
        <v>6</v>
      </c>
      <c r="K2241" s="2" t="str">
        <f>VLOOKUP($C2241,Clients!$B:$F,K$6,0)</f>
        <v>Jetpulse</v>
      </c>
      <c r="L2241" s="2" t="str">
        <f>VLOOKUP($C2241,Clients!$B:$F,L$6,0)</f>
        <v>Foreign</v>
      </c>
      <c r="M2241" s="2" t="str">
        <f>VLOOKUP($C2241,Clients!$B:$F,M$6,0)</f>
        <v>MX</v>
      </c>
      <c r="N2241" s="2" t="str">
        <f>VLOOKUP($C2241,Clients!$B:$F,N$6,0)</f>
        <v>Mexico</v>
      </c>
    </row>
    <row r="2242" spans="2:14" x14ac:dyDescent="0.2">
      <c r="B2242" s="8">
        <v>131883.864</v>
      </c>
      <c r="C2242" s="2" t="s">
        <v>3458</v>
      </c>
      <c r="D2242" s="2" t="s">
        <v>16</v>
      </c>
      <c r="E2242" s="8">
        <v>324</v>
      </c>
      <c r="F2242" s="2" t="s">
        <v>3496</v>
      </c>
      <c r="G2242" s="2" t="s">
        <v>3498</v>
      </c>
      <c r="H2242" s="9">
        <v>41813</v>
      </c>
      <c r="I2242" s="2">
        <v>2014</v>
      </c>
      <c r="J2242" s="2">
        <v>6</v>
      </c>
      <c r="K2242" s="2" t="str">
        <f>VLOOKUP($C2242,Clients!$B:$F,K$6,0)</f>
        <v>Jetpulse</v>
      </c>
      <c r="L2242" s="2" t="str">
        <f>VLOOKUP($C2242,Clients!$B:$F,L$6,0)</f>
        <v>Foreign</v>
      </c>
      <c r="M2242" s="2" t="str">
        <f>VLOOKUP($C2242,Clients!$B:$F,M$6,0)</f>
        <v>MX</v>
      </c>
      <c r="N2242" s="2" t="str">
        <f>VLOOKUP($C2242,Clients!$B:$F,N$6,0)</f>
        <v>Mexico</v>
      </c>
    </row>
    <row r="2243" spans="2:14" x14ac:dyDescent="0.2">
      <c r="B2243" s="8">
        <v>7350</v>
      </c>
      <c r="C2243" s="2" t="s">
        <v>3458</v>
      </c>
      <c r="D2243" s="2" t="s">
        <v>16</v>
      </c>
      <c r="E2243" s="8">
        <v>1</v>
      </c>
      <c r="F2243" s="2" t="s">
        <v>3496</v>
      </c>
      <c r="G2243" s="2" t="s">
        <v>3499</v>
      </c>
      <c r="H2243" s="9">
        <v>41813</v>
      </c>
      <c r="I2243" s="2">
        <v>2014</v>
      </c>
      <c r="J2243" s="2">
        <v>6</v>
      </c>
      <c r="K2243" s="2" t="str">
        <f>VLOOKUP($C2243,Clients!$B:$F,K$6,0)</f>
        <v>Jetpulse</v>
      </c>
      <c r="L2243" s="2" t="str">
        <f>VLOOKUP($C2243,Clients!$B:$F,L$6,0)</f>
        <v>Foreign</v>
      </c>
      <c r="M2243" s="2" t="str">
        <f>VLOOKUP($C2243,Clients!$B:$F,M$6,0)</f>
        <v>MX</v>
      </c>
      <c r="N2243" s="2" t="str">
        <f>VLOOKUP($C2243,Clients!$B:$F,N$6,0)</f>
        <v>Mexico</v>
      </c>
    </row>
    <row r="2244" spans="2:14" x14ac:dyDescent="0.2">
      <c r="B2244" s="8">
        <v>141791.11800000002</v>
      </c>
      <c r="C2244" s="2" t="s">
        <v>3458</v>
      </c>
      <c r="D2244" s="2" t="s">
        <v>16</v>
      </c>
      <c r="E2244" s="8">
        <v>358</v>
      </c>
      <c r="F2244" s="2" t="s">
        <v>3496</v>
      </c>
      <c r="G2244" s="2" t="s">
        <v>3500</v>
      </c>
      <c r="H2244" s="9">
        <v>41813</v>
      </c>
      <c r="I2244" s="2">
        <v>2014</v>
      </c>
      <c r="J2244" s="2">
        <v>6</v>
      </c>
      <c r="K2244" s="2" t="str">
        <f>VLOOKUP($C2244,Clients!$B:$F,K$6,0)</f>
        <v>Jetpulse</v>
      </c>
      <c r="L2244" s="2" t="str">
        <f>VLOOKUP($C2244,Clients!$B:$F,L$6,0)</f>
        <v>Foreign</v>
      </c>
      <c r="M2244" s="2" t="str">
        <f>VLOOKUP($C2244,Clients!$B:$F,M$6,0)</f>
        <v>MX</v>
      </c>
      <c r="N2244" s="2" t="str">
        <f>VLOOKUP($C2244,Clients!$B:$F,N$6,0)</f>
        <v>Mexico</v>
      </c>
    </row>
    <row r="2245" spans="2:14" x14ac:dyDescent="0.2">
      <c r="B2245" s="8">
        <v>-141791.11800000002</v>
      </c>
      <c r="C2245" s="2" t="s">
        <v>3458</v>
      </c>
      <c r="D2245" s="2" t="s">
        <v>16</v>
      </c>
      <c r="E2245" s="8">
        <v>-358</v>
      </c>
      <c r="F2245" s="2" t="s">
        <v>3501</v>
      </c>
      <c r="G2245" s="2" t="s">
        <v>3500</v>
      </c>
      <c r="H2245" s="9">
        <v>41813</v>
      </c>
      <c r="I2245" s="2">
        <v>2014</v>
      </c>
      <c r="J2245" s="2">
        <v>6</v>
      </c>
      <c r="K2245" s="2" t="str">
        <f>VLOOKUP($C2245,Clients!$B:$F,K$6,0)</f>
        <v>Jetpulse</v>
      </c>
      <c r="L2245" s="2" t="str">
        <f>VLOOKUP($C2245,Clients!$B:$F,L$6,0)</f>
        <v>Foreign</v>
      </c>
      <c r="M2245" s="2" t="str">
        <f>VLOOKUP($C2245,Clients!$B:$F,M$6,0)</f>
        <v>MX</v>
      </c>
      <c r="N2245" s="2" t="str">
        <f>VLOOKUP($C2245,Clients!$B:$F,N$6,0)</f>
        <v>Mexico</v>
      </c>
    </row>
    <row r="2246" spans="2:14" x14ac:dyDescent="0.2">
      <c r="B2246" s="8">
        <v>145108.698</v>
      </c>
      <c r="C2246" s="2" t="s">
        <v>3458</v>
      </c>
      <c r="D2246" s="2" t="s">
        <v>16</v>
      </c>
      <c r="E2246" s="8">
        <v>348</v>
      </c>
      <c r="F2246" s="2" t="s">
        <v>3502</v>
      </c>
      <c r="G2246" s="2" t="s">
        <v>3500</v>
      </c>
      <c r="H2246" s="9">
        <v>41813</v>
      </c>
      <c r="I2246" s="2">
        <v>2014</v>
      </c>
      <c r="J2246" s="2">
        <v>6</v>
      </c>
      <c r="K2246" s="2" t="str">
        <f>VLOOKUP($C2246,Clients!$B:$F,K$6,0)</f>
        <v>Jetpulse</v>
      </c>
      <c r="L2246" s="2" t="str">
        <f>VLOOKUP($C2246,Clients!$B:$F,L$6,0)</f>
        <v>Foreign</v>
      </c>
      <c r="M2246" s="2" t="str">
        <f>VLOOKUP($C2246,Clients!$B:$F,M$6,0)</f>
        <v>MX</v>
      </c>
      <c r="N2246" s="2" t="str">
        <f>VLOOKUP($C2246,Clients!$B:$F,N$6,0)</f>
        <v>Mexico</v>
      </c>
    </row>
    <row r="2247" spans="2:14" x14ac:dyDescent="0.2">
      <c r="B2247" s="8">
        <v>155456.32200000001</v>
      </c>
      <c r="C2247" s="2" t="s">
        <v>3458</v>
      </c>
      <c r="D2247" s="2" t="s">
        <v>16</v>
      </c>
      <c r="E2247" s="8">
        <v>442</v>
      </c>
      <c r="F2247" s="2" t="s">
        <v>3484</v>
      </c>
      <c r="G2247" s="2" t="s">
        <v>3503</v>
      </c>
      <c r="H2247" s="9">
        <v>41814</v>
      </c>
      <c r="I2247" s="2">
        <v>2014</v>
      </c>
      <c r="J2247" s="2">
        <v>6</v>
      </c>
      <c r="K2247" s="2" t="str">
        <f>VLOOKUP($C2247,Clients!$B:$F,K$6,0)</f>
        <v>Jetpulse</v>
      </c>
      <c r="L2247" s="2" t="str">
        <f>VLOOKUP($C2247,Clients!$B:$F,L$6,0)</f>
        <v>Foreign</v>
      </c>
      <c r="M2247" s="2" t="str">
        <f>VLOOKUP($C2247,Clients!$B:$F,M$6,0)</f>
        <v>MX</v>
      </c>
      <c r="N2247" s="2" t="str">
        <f>VLOOKUP($C2247,Clients!$B:$F,N$6,0)</f>
        <v>Mexico</v>
      </c>
    </row>
    <row r="2248" spans="2:14" x14ac:dyDescent="0.2">
      <c r="B2248" s="8">
        <v>123499.31999999999</v>
      </c>
      <c r="C2248" s="2" t="s">
        <v>3458</v>
      </c>
      <c r="D2248" s="2" t="s">
        <v>16</v>
      </c>
      <c r="E2248" s="8">
        <v>367</v>
      </c>
      <c r="F2248" s="2" t="s">
        <v>3496</v>
      </c>
      <c r="G2248" s="2" t="s">
        <v>3504</v>
      </c>
      <c r="H2248" s="9">
        <v>41824</v>
      </c>
      <c r="I2248" s="2">
        <v>2014</v>
      </c>
      <c r="J2248" s="2">
        <v>7</v>
      </c>
      <c r="K2248" s="2" t="str">
        <f>VLOOKUP($C2248,Clients!$B:$F,K$6,0)</f>
        <v>Jetpulse</v>
      </c>
      <c r="L2248" s="2" t="str">
        <f>VLOOKUP($C2248,Clients!$B:$F,L$6,0)</f>
        <v>Foreign</v>
      </c>
      <c r="M2248" s="2" t="str">
        <f>VLOOKUP($C2248,Clients!$B:$F,M$6,0)</f>
        <v>MX</v>
      </c>
      <c r="N2248" s="2" t="str">
        <f>VLOOKUP($C2248,Clients!$B:$F,N$6,0)</f>
        <v>Mexico</v>
      </c>
    </row>
    <row r="2249" spans="2:14" x14ac:dyDescent="0.2">
      <c r="B2249" s="8">
        <v>7350</v>
      </c>
      <c r="C2249" s="2" t="s">
        <v>3458</v>
      </c>
      <c r="D2249" s="2" t="s">
        <v>16</v>
      </c>
      <c r="E2249" s="8">
        <v>1</v>
      </c>
      <c r="F2249" s="2" t="s">
        <v>3505</v>
      </c>
      <c r="G2249" s="2" t="s">
        <v>3506</v>
      </c>
      <c r="H2249" s="9">
        <v>41824</v>
      </c>
      <c r="I2249" s="2">
        <v>2014</v>
      </c>
      <c r="J2249" s="2">
        <v>7</v>
      </c>
      <c r="K2249" s="2" t="str">
        <f>VLOOKUP($C2249,Clients!$B:$F,K$6,0)</f>
        <v>Jetpulse</v>
      </c>
      <c r="L2249" s="2" t="str">
        <f>VLOOKUP($C2249,Clients!$B:$F,L$6,0)</f>
        <v>Foreign</v>
      </c>
      <c r="M2249" s="2" t="str">
        <f>VLOOKUP($C2249,Clients!$B:$F,M$6,0)</f>
        <v>MX</v>
      </c>
      <c r="N2249" s="2" t="str">
        <f>VLOOKUP($C2249,Clients!$B:$F,N$6,0)</f>
        <v>Mexico</v>
      </c>
    </row>
    <row r="2250" spans="2:14" x14ac:dyDescent="0.2">
      <c r="B2250" s="8">
        <v>6540.1560000000009</v>
      </c>
      <c r="C2250" s="2" t="s">
        <v>3458</v>
      </c>
      <c r="D2250" s="2" t="s">
        <v>16</v>
      </c>
      <c r="E2250" s="8">
        <v>18</v>
      </c>
      <c r="F2250" s="2" t="s">
        <v>3496</v>
      </c>
      <c r="G2250" s="2" t="s">
        <v>3507</v>
      </c>
      <c r="H2250" s="9">
        <v>41831</v>
      </c>
      <c r="I2250" s="2">
        <v>2014</v>
      </c>
      <c r="J2250" s="2">
        <v>7</v>
      </c>
      <c r="K2250" s="2" t="str">
        <f>VLOOKUP($C2250,Clients!$B:$F,K$6,0)</f>
        <v>Jetpulse</v>
      </c>
      <c r="L2250" s="2" t="str">
        <f>VLOOKUP($C2250,Clients!$B:$F,L$6,0)</f>
        <v>Foreign</v>
      </c>
      <c r="M2250" s="2" t="str">
        <f>VLOOKUP($C2250,Clients!$B:$F,M$6,0)</f>
        <v>MX</v>
      </c>
      <c r="N2250" s="2" t="str">
        <f>VLOOKUP($C2250,Clients!$B:$F,N$6,0)</f>
        <v>Mexico</v>
      </c>
    </row>
    <row r="2251" spans="2:14" x14ac:dyDescent="0.2">
      <c r="B2251" s="8">
        <v>9166.5</v>
      </c>
      <c r="C2251" s="2" t="s">
        <v>3458</v>
      </c>
      <c r="D2251" s="2" t="s">
        <v>16</v>
      </c>
      <c r="E2251" s="8">
        <v>30</v>
      </c>
      <c r="F2251" s="2" t="s">
        <v>3484</v>
      </c>
      <c r="G2251" s="2" t="s">
        <v>3508</v>
      </c>
      <c r="H2251" s="9">
        <v>41834</v>
      </c>
      <c r="I2251" s="2">
        <v>2014</v>
      </c>
      <c r="J2251" s="2">
        <v>7</v>
      </c>
      <c r="K2251" s="2" t="str">
        <f>VLOOKUP($C2251,Clients!$B:$F,K$6,0)</f>
        <v>Jetpulse</v>
      </c>
      <c r="L2251" s="2" t="str">
        <f>VLOOKUP($C2251,Clients!$B:$F,L$6,0)</f>
        <v>Foreign</v>
      </c>
      <c r="M2251" s="2" t="str">
        <f>VLOOKUP($C2251,Clients!$B:$F,M$6,0)</f>
        <v>MX</v>
      </c>
      <c r="N2251" s="2" t="str">
        <f>VLOOKUP($C2251,Clients!$B:$F,N$6,0)</f>
        <v>Mexico</v>
      </c>
    </row>
    <row r="2252" spans="2:14" x14ac:dyDescent="0.2">
      <c r="B2252" s="8">
        <v>119963.76</v>
      </c>
      <c r="C2252" s="2" t="s">
        <v>3458</v>
      </c>
      <c r="D2252" s="2" t="s">
        <v>16</v>
      </c>
      <c r="E2252" s="8">
        <v>497</v>
      </c>
      <c r="F2252" s="2" t="s">
        <v>3509</v>
      </c>
      <c r="G2252" s="2" t="s">
        <v>3510</v>
      </c>
      <c r="H2252" s="9">
        <v>41834</v>
      </c>
      <c r="I2252" s="2">
        <v>2014</v>
      </c>
      <c r="J2252" s="2">
        <v>7</v>
      </c>
      <c r="K2252" s="2" t="str">
        <f>VLOOKUP($C2252,Clients!$B:$F,K$6,0)</f>
        <v>Jetpulse</v>
      </c>
      <c r="L2252" s="2" t="str">
        <f>VLOOKUP($C2252,Clients!$B:$F,L$6,0)</f>
        <v>Foreign</v>
      </c>
      <c r="M2252" s="2" t="str">
        <f>VLOOKUP($C2252,Clients!$B:$F,M$6,0)</f>
        <v>MX</v>
      </c>
      <c r="N2252" s="2" t="str">
        <f>VLOOKUP($C2252,Clients!$B:$F,N$6,0)</f>
        <v>Mexico</v>
      </c>
    </row>
    <row r="2253" spans="2:14" x14ac:dyDescent="0.2">
      <c r="B2253" s="8">
        <v>132300</v>
      </c>
      <c r="C2253" s="2" t="s">
        <v>3458</v>
      </c>
      <c r="D2253" s="2" t="s">
        <v>16</v>
      </c>
      <c r="E2253" s="8">
        <v>400</v>
      </c>
      <c r="F2253" s="2" t="s">
        <v>3511</v>
      </c>
      <c r="G2253" s="2" t="s">
        <v>3512</v>
      </c>
      <c r="H2253" s="9">
        <v>41835</v>
      </c>
      <c r="I2253" s="2">
        <v>2014</v>
      </c>
      <c r="J2253" s="2">
        <v>7</v>
      </c>
      <c r="K2253" s="2" t="str">
        <f>VLOOKUP($C2253,Clients!$B:$F,K$6,0)</f>
        <v>Jetpulse</v>
      </c>
      <c r="L2253" s="2" t="str">
        <f>VLOOKUP($C2253,Clients!$B:$F,L$6,0)</f>
        <v>Foreign</v>
      </c>
      <c r="M2253" s="2" t="str">
        <f>VLOOKUP($C2253,Clients!$B:$F,M$6,0)</f>
        <v>MX</v>
      </c>
      <c r="N2253" s="2" t="str">
        <f>VLOOKUP($C2253,Clients!$B:$F,N$6,0)</f>
        <v>Mexico</v>
      </c>
    </row>
    <row r="2254" spans="2:14" x14ac:dyDescent="0.2">
      <c r="B2254" s="8">
        <v>7350</v>
      </c>
      <c r="C2254" s="2" t="s">
        <v>3458</v>
      </c>
      <c r="D2254" s="2" t="s">
        <v>16</v>
      </c>
      <c r="E2254" s="8">
        <v>1</v>
      </c>
      <c r="F2254" s="2" t="s">
        <v>3511</v>
      </c>
      <c r="G2254" s="2" t="s">
        <v>3513</v>
      </c>
      <c r="H2254" s="9">
        <v>41835</v>
      </c>
      <c r="I2254" s="2">
        <v>2014</v>
      </c>
      <c r="J2254" s="2">
        <v>7</v>
      </c>
      <c r="K2254" s="2" t="str">
        <f>VLOOKUP($C2254,Clients!$B:$F,K$6,0)</f>
        <v>Jetpulse</v>
      </c>
      <c r="L2254" s="2" t="str">
        <f>VLOOKUP($C2254,Clients!$B:$F,L$6,0)</f>
        <v>Foreign</v>
      </c>
      <c r="M2254" s="2" t="str">
        <f>VLOOKUP($C2254,Clients!$B:$F,M$6,0)</f>
        <v>MX</v>
      </c>
      <c r="N2254" s="2" t="str">
        <f>VLOOKUP($C2254,Clients!$B:$F,N$6,0)</f>
        <v>Mexico</v>
      </c>
    </row>
    <row r="2255" spans="2:14" x14ac:dyDescent="0.2">
      <c r="B2255" s="8">
        <v>177884.28000000003</v>
      </c>
      <c r="C2255" s="2" t="s">
        <v>3458</v>
      </c>
      <c r="D2255" s="2" t="s">
        <v>16</v>
      </c>
      <c r="E2255" s="8">
        <v>481</v>
      </c>
      <c r="F2255" s="2" t="s">
        <v>3469</v>
      </c>
      <c r="G2255" s="2" t="s">
        <v>3514</v>
      </c>
      <c r="H2255" s="9">
        <v>41836</v>
      </c>
      <c r="I2255" s="2">
        <v>2014</v>
      </c>
      <c r="J2255" s="2">
        <v>7</v>
      </c>
      <c r="K2255" s="2" t="str">
        <f>VLOOKUP($C2255,Clients!$B:$F,K$6,0)</f>
        <v>Jetpulse</v>
      </c>
      <c r="L2255" s="2" t="str">
        <f>VLOOKUP($C2255,Clients!$B:$F,L$6,0)</f>
        <v>Foreign</v>
      </c>
      <c r="M2255" s="2" t="str">
        <f>VLOOKUP($C2255,Clients!$B:$F,M$6,0)</f>
        <v>MX</v>
      </c>
      <c r="N2255" s="2" t="str">
        <f>VLOOKUP($C2255,Clients!$B:$F,N$6,0)</f>
        <v>Mexico</v>
      </c>
    </row>
    <row r="2256" spans="2:14" x14ac:dyDescent="0.2">
      <c r="B2256" s="8">
        <v>155407.728</v>
      </c>
      <c r="C2256" s="2" t="s">
        <v>3458</v>
      </c>
      <c r="D2256" s="2" t="s">
        <v>16</v>
      </c>
      <c r="E2256" s="8">
        <v>378</v>
      </c>
      <c r="F2256" s="2" t="s">
        <v>3484</v>
      </c>
      <c r="G2256" s="2" t="s">
        <v>3515</v>
      </c>
      <c r="H2256" s="9">
        <v>41837</v>
      </c>
      <c r="I2256" s="2">
        <v>2014</v>
      </c>
      <c r="J2256" s="2">
        <v>7</v>
      </c>
      <c r="K2256" s="2" t="str">
        <f>VLOOKUP($C2256,Clients!$B:$F,K$6,0)</f>
        <v>Jetpulse</v>
      </c>
      <c r="L2256" s="2" t="str">
        <f>VLOOKUP($C2256,Clients!$B:$F,L$6,0)</f>
        <v>Foreign</v>
      </c>
      <c r="M2256" s="2" t="str">
        <f>VLOOKUP($C2256,Clients!$B:$F,M$6,0)</f>
        <v>MX</v>
      </c>
      <c r="N2256" s="2" t="str">
        <f>VLOOKUP($C2256,Clients!$B:$F,N$6,0)</f>
        <v>Mexico</v>
      </c>
    </row>
    <row r="2257" spans="2:14" x14ac:dyDescent="0.2">
      <c r="B2257" s="8">
        <v>188128.584</v>
      </c>
      <c r="C2257" s="2" t="s">
        <v>3458</v>
      </c>
      <c r="D2257" s="2" t="s">
        <v>16</v>
      </c>
      <c r="E2257" s="8">
        <v>444</v>
      </c>
      <c r="F2257" s="2" t="s">
        <v>3516</v>
      </c>
      <c r="G2257" s="2" t="s">
        <v>3517</v>
      </c>
      <c r="H2257" s="9">
        <v>41842</v>
      </c>
      <c r="I2257" s="2">
        <v>2014</v>
      </c>
      <c r="J2257" s="2">
        <v>7</v>
      </c>
      <c r="K2257" s="2" t="str">
        <f>VLOOKUP($C2257,Clients!$B:$F,K$6,0)</f>
        <v>Jetpulse</v>
      </c>
      <c r="L2257" s="2" t="str">
        <f>VLOOKUP($C2257,Clients!$B:$F,L$6,0)</f>
        <v>Foreign</v>
      </c>
      <c r="M2257" s="2" t="str">
        <f>VLOOKUP($C2257,Clients!$B:$F,M$6,0)</f>
        <v>MX</v>
      </c>
      <c r="N2257" s="2" t="str">
        <f>VLOOKUP($C2257,Clients!$B:$F,N$6,0)</f>
        <v>Mexico</v>
      </c>
    </row>
    <row r="2258" spans="2:14" x14ac:dyDescent="0.2">
      <c r="B2258" s="8">
        <v>153346.03200000001</v>
      </c>
      <c r="C2258" s="2" t="s">
        <v>3458</v>
      </c>
      <c r="D2258" s="2" t="s">
        <v>16</v>
      </c>
      <c r="E2258" s="8">
        <v>377</v>
      </c>
      <c r="F2258" s="2" t="s">
        <v>3516</v>
      </c>
      <c r="G2258" s="2" t="s">
        <v>3518</v>
      </c>
      <c r="H2258" s="9">
        <v>41842</v>
      </c>
      <c r="I2258" s="2">
        <v>2014</v>
      </c>
      <c r="J2258" s="2">
        <v>7</v>
      </c>
      <c r="K2258" s="2" t="str">
        <f>VLOOKUP($C2258,Clients!$B:$F,K$6,0)</f>
        <v>Jetpulse</v>
      </c>
      <c r="L2258" s="2" t="str">
        <f>VLOOKUP($C2258,Clients!$B:$F,L$6,0)</f>
        <v>Foreign</v>
      </c>
      <c r="M2258" s="2" t="str">
        <f>VLOOKUP($C2258,Clients!$B:$F,M$6,0)</f>
        <v>MX</v>
      </c>
      <c r="N2258" s="2" t="str">
        <f>VLOOKUP($C2258,Clients!$B:$F,N$6,0)</f>
        <v>Mexico</v>
      </c>
    </row>
    <row r="2259" spans="2:14" x14ac:dyDescent="0.2">
      <c r="B2259" s="8">
        <v>168097.734</v>
      </c>
      <c r="C2259" s="2" t="s">
        <v>3458</v>
      </c>
      <c r="D2259" s="2" t="s">
        <v>16</v>
      </c>
      <c r="E2259" s="8">
        <v>448</v>
      </c>
      <c r="F2259" s="2" t="s">
        <v>3516</v>
      </c>
      <c r="G2259" s="2" t="s">
        <v>3519</v>
      </c>
      <c r="H2259" s="9">
        <v>41843</v>
      </c>
      <c r="I2259" s="2">
        <v>2014</v>
      </c>
      <c r="J2259" s="2">
        <v>7</v>
      </c>
      <c r="K2259" s="2" t="str">
        <f>VLOOKUP($C2259,Clients!$B:$F,K$6,0)</f>
        <v>Jetpulse</v>
      </c>
      <c r="L2259" s="2" t="str">
        <f>VLOOKUP($C2259,Clients!$B:$F,L$6,0)</f>
        <v>Foreign</v>
      </c>
      <c r="M2259" s="2" t="str">
        <f>VLOOKUP($C2259,Clients!$B:$F,M$6,0)</f>
        <v>MX</v>
      </c>
      <c r="N2259" s="2" t="str">
        <f>VLOOKUP($C2259,Clients!$B:$F,N$6,0)</f>
        <v>Mexico</v>
      </c>
    </row>
    <row r="2260" spans="2:14" x14ac:dyDescent="0.2">
      <c r="B2260" s="8">
        <v>138054.04200000002</v>
      </c>
      <c r="C2260" s="2" t="s">
        <v>3458</v>
      </c>
      <c r="D2260" s="2" t="s">
        <v>16</v>
      </c>
      <c r="E2260" s="8">
        <v>396</v>
      </c>
      <c r="F2260" s="2" t="s">
        <v>3516</v>
      </c>
      <c r="G2260" s="2" t="s">
        <v>3520</v>
      </c>
      <c r="H2260" s="9">
        <v>41844</v>
      </c>
      <c r="I2260" s="2">
        <v>2014</v>
      </c>
      <c r="J2260" s="2">
        <v>7</v>
      </c>
      <c r="K2260" s="2" t="str">
        <f>VLOOKUP($C2260,Clients!$B:$F,K$6,0)</f>
        <v>Jetpulse</v>
      </c>
      <c r="L2260" s="2" t="str">
        <f>VLOOKUP($C2260,Clients!$B:$F,L$6,0)</f>
        <v>Foreign</v>
      </c>
      <c r="M2260" s="2" t="str">
        <f>VLOOKUP($C2260,Clients!$B:$F,M$6,0)</f>
        <v>MX</v>
      </c>
      <c r="N2260" s="2" t="str">
        <f>VLOOKUP($C2260,Clients!$B:$F,N$6,0)</f>
        <v>Mexico</v>
      </c>
    </row>
    <row r="2261" spans="2:14" x14ac:dyDescent="0.2">
      <c r="B2261" s="8">
        <v>7350</v>
      </c>
      <c r="C2261" s="2" t="s">
        <v>3458</v>
      </c>
      <c r="D2261" s="2" t="s">
        <v>16</v>
      </c>
      <c r="E2261" s="8">
        <v>1</v>
      </c>
      <c r="F2261" s="2" t="s">
        <v>3521</v>
      </c>
      <c r="G2261" s="2" t="s">
        <v>3522</v>
      </c>
      <c r="H2261" s="9">
        <v>41844</v>
      </c>
      <c r="I2261" s="2">
        <v>2014</v>
      </c>
      <c r="J2261" s="2">
        <v>7</v>
      </c>
      <c r="K2261" s="2" t="str">
        <f>VLOOKUP($C2261,Clients!$B:$F,K$6,0)</f>
        <v>Jetpulse</v>
      </c>
      <c r="L2261" s="2" t="str">
        <f>VLOOKUP($C2261,Clients!$B:$F,L$6,0)</f>
        <v>Foreign</v>
      </c>
      <c r="M2261" s="2" t="str">
        <f>VLOOKUP($C2261,Clients!$B:$F,M$6,0)</f>
        <v>MX</v>
      </c>
      <c r="N2261" s="2" t="str">
        <f>VLOOKUP($C2261,Clients!$B:$F,N$6,0)</f>
        <v>Mexico</v>
      </c>
    </row>
    <row r="2262" spans="2:14" x14ac:dyDescent="0.2">
      <c r="B2262" s="8">
        <v>135119.88</v>
      </c>
      <c r="C2262" s="2" t="s">
        <v>3458</v>
      </c>
      <c r="D2262" s="2" t="s">
        <v>16</v>
      </c>
      <c r="E2262" s="8">
        <v>323</v>
      </c>
      <c r="F2262" s="2" t="s">
        <v>3521</v>
      </c>
      <c r="G2262" s="2" t="s">
        <v>3523</v>
      </c>
      <c r="H2262" s="9">
        <v>41845</v>
      </c>
      <c r="I2262" s="2">
        <v>2014</v>
      </c>
      <c r="J2262" s="2">
        <v>7</v>
      </c>
      <c r="K2262" s="2" t="str">
        <f>VLOOKUP($C2262,Clients!$B:$F,K$6,0)</f>
        <v>Jetpulse</v>
      </c>
      <c r="L2262" s="2" t="str">
        <f>VLOOKUP($C2262,Clients!$B:$F,L$6,0)</f>
        <v>Foreign</v>
      </c>
      <c r="M2262" s="2" t="str">
        <f>VLOOKUP($C2262,Clients!$B:$F,M$6,0)</f>
        <v>MX</v>
      </c>
      <c r="N2262" s="2" t="str">
        <f>VLOOKUP($C2262,Clients!$B:$F,N$6,0)</f>
        <v>Mexico</v>
      </c>
    </row>
    <row r="2263" spans="2:14" x14ac:dyDescent="0.2">
      <c r="B2263" s="8">
        <v>7350</v>
      </c>
      <c r="C2263" s="2" t="s">
        <v>3458</v>
      </c>
      <c r="D2263" s="2" t="s">
        <v>16</v>
      </c>
      <c r="E2263" s="8">
        <v>1</v>
      </c>
      <c r="F2263" s="2" t="s">
        <v>3521</v>
      </c>
      <c r="G2263" s="2" t="s">
        <v>3524</v>
      </c>
      <c r="H2263" s="9">
        <v>41845</v>
      </c>
      <c r="I2263" s="2">
        <v>2014</v>
      </c>
      <c r="J2263" s="2">
        <v>7</v>
      </c>
      <c r="K2263" s="2" t="str">
        <f>VLOOKUP($C2263,Clients!$B:$F,K$6,0)</f>
        <v>Jetpulse</v>
      </c>
      <c r="L2263" s="2" t="str">
        <f>VLOOKUP($C2263,Clients!$B:$F,L$6,0)</f>
        <v>Foreign</v>
      </c>
      <c r="M2263" s="2" t="str">
        <f>VLOOKUP($C2263,Clients!$B:$F,M$6,0)</f>
        <v>MX</v>
      </c>
      <c r="N2263" s="2" t="str">
        <f>VLOOKUP($C2263,Clients!$B:$F,N$6,0)</f>
        <v>Mexico</v>
      </c>
    </row>
    <row r="2264" spans="2:14" x14ac:dyDescent="0.2">
      <c r="B2264" s="8">
        <v>145748.31600000002</v>
      </c>
      <c r="C2264" s="2" t="s">
        <v>3458</v>
      </c>
      <c r="D2264" s="2" t="s">
        <v>16</v>
      </c>
      <c r="E2264" s="8">
        <v>327</v>
      </c>
      <c r="F2264" s="2" t="s">
        <v>3521</v>
      </c>
      <c r="G2264" s="2" t="s">
        <v>3525</v>
      </c>
      <c r="H2264" s="9">
        <v>41845</v>
      </c>
      <c r="I2264" s="2">
        <v>2014</v>
      </c>
      <c r="J2264" s="2">
        <v>7</v>
      </c>
      <c r="K2264" s="2" t="str">
        <f>VLOOKUP($C2264,Clients!$B:$F,K$6,0)</f>
        <v>Jetpulse</v>
      </c>
      <c r="L2264" s="2" t="str">
        <f>VLOOKUP($C2264,Clients!$B:$F,L$6,0)</f>
        <v>Foreign</v>
      </c>
      <c r="M2264" s="2" t="str">
        <f>VLOOKUP($C2264,Clients!$B:$F,M$6,0)</f>
        <v>MX</v>
      </c>
      <c r="N2264" s="2" t="str">
        <f>VLOOKUP($C2264,Clients!$B:$F,N$6,0)</f>
        <v>Mexico</v>
      </c>
    </row>
    <row r="2265" spans="2:14" x14ac:dyDescent="0.2">
      <c r="B2265" s="8">
        <v>7350</v>
      </c>
      <c r="C2265" s="2" t="s">
        <v>3458</v>
      </c>
      <c r="D2265" s="2" t="s">
        <v>16</v>
      </c>
      <c r="E2265" s="8">
        <v>1</v>
      </c>
      <c r="F2265" s="2" t="s">
        <v>3521</v>
      </c>
      <c r="G2265" s="2" t="s">
        <v>3526</v>
      </c>
      <c r="H2265" s="9">
        <v>41845</v>
      </c>
      <c r="I2265" s="2">
        <v>2014</v>
      </c>
      <c r="J2265" s="2">
        <v>7</v>
      </c>
      <c r="K2265" s="2" t="str">
        <f>VLOOKUP($C2265,Clients!$B:$F,K$6,0)</f>
        <v>Jetpulse</v>
      </c>
      <c r="L2265" s="2" t="str">
        <f>VLOOKUP($C2265,Clients!$B:$F,L$6,0)</f>
        <v>Foreign</v>
      </c>
      <c r="M2265" s="2" t="str">
        <f>VLOOKUP($C2265,Clients!$B:$F,M$6,0)</f>
        <v>MX</v>
      </c>
      <c r="N2265" s="2" t="str">
        <f>VLOOKUP($C2265,Clients!$B:$F,N$6,0)</f>
        <v>Mexico</v>
      </c>
    </row>
    <row r="2266" spans="2:14" x14ac:dyDescent="0.2">
      <c r="B2266" s="8">
        <v>133962.696</v>
      </c>
      <c r="C2266" s="2" t="s">
        <v>3458</v>
      </c>
      <c r="D2266" s="2" t="s">
        <v>16</v>
      </c>
      <c r="E2266" s="8">
        <v>404</v>
      </c>
      <c r="F2266" s="2" t="s">
        <v>3521</v>
      </c>
      <c r="G2266" s="2" t="s">
        <v>3527</v>
      </c>
      <c r="H2266" s="9">
        <v>41849</v>
      </c>
      <c r="I2266" s="2">
        <v>2014</v>
      </c>
      <c r="J2266" s="2">
        <v>7</v>
      </c>
      <c r="K2266" s="2" t="str">
        <f>VLOOKUP($C2266,Clients!$B:$F,K$6,0)</f>
        <v>Jetpulse</v>
      </c>
      <c r="L2266" s="2" t="str">
        <f>VLOOKUP($C2266,Clients!$B:$F,L$6,0)</f>
        <v>Foreign</v>
      </c>
      <c r="M2266" s="2" t="str">
        <f>VLOOKUP($C2266,Clients!$B:$F,M$6,0)</f>
        <v>MX</v>
      </c>
      <c r="N2266" s="2" t="str">
        <f>VLOOKUP($C2266,Clients!$B:$F,N$6,0)</f>
        <v>Mexico</v>
      </c>
    </row>
    <row r="2267" spans="2:14" x14ac:dyDescent="0.2">
      <c r="B2267" s="8">
        <v>171182.71800000002</v>
      </c>
      <c r="C2267" s="2" t="s">
        <v>3458</v>
      </c>
      <c r="D2267" s="2" t="s">
        <v>16</v>
      </c>
      <c r="E2267" s="8">
        <v>366</v>
      </c>
      <c r="F2267" s="2" t="s">
        <v>3521</v>
      </c>
      <c r="G2267" s="2" t="s">
        <v>3528</v>
      </c>
      <c r="H2267" s="9">
        <v>41850</v>
      </c>
      <c r="I2267" s="2">
        <v>2014</v>
      </c>
      <c r="J2267" s="2">
        <v>7</v>
      </c>
      <c r="K2267" s="2" t="str">
        <f>VLOOKUP($C2267,Clients!$B:$F,K$6,0)</f>
        <v>Jetpulse</v>
      </c>
      <c r="L2267" s="2" t="str">
        <f>VLOOKUP($C2267,Clients!$B:$F,L$6,0)</f>
        <v>Foreign</v>
      </c>
      <c r="M2267" s="2" t="str">
        <f>VLOOKUP($C2267,Clients!$B:$F,M$6,0)</f>
        <v>MX</v>
      </c>
      <c r="N2267" s="2" t="str">
        <f>VLOOKUP($C2267,Clients!$B:$F,N$6,0)</f>
        <v>Mexico</v>
      </c>
    </row>
    <row r="2268" spans="2:14" x14ac:dyDescent="0.2">
      <c r="B2268" s="8">
        <v>7350</v>
      </c>
      <c r="C2268" s="2" t="s">
        <v>3458</v>
      </c>
      <c r="D2268" s="2" t="s">
        <v>16</v>
      </c>
      <c r="E2268" s="8">
        <v>1</v>
      </c>
      <c r="F2268" s="2" t="s">
        <v>3529</v>
      </c>
      <c r="G2268" s="2" t="s">
        <v>3530</v>
      </c>
      <c r="H2268" s="9">
        <v>41850</v>
      </c>
      <c r="I2268" s="2">
        <v>2014</v>
      </c>
      <c r="J2268" s="2">
        <v>7</v>
      </c>
      <c r="K2268" s="2" t="str">
        <f>VLOOKUP($C2268,Clients!$B:$F,K$6,0)</f>
        <v>Jetpulse</v>
      </c>
      <c r="L2268" s="2" t="str">
        <f>VLOOKUP($C2268,Clients!$B:$F,L$6,0)</f>
        <v>Foreign</v>
      </c>
      <c r="M2268" s="2" t="str">
        <f>VLOOKUP($C2268,Clients!$B:$F,M$6,0)</f>
        <v>MX</v>
      </c>
      <c r="N2268" s="2" t="str">
        <f>VLOOKUP($C2268,Clients!$B:$F,N$6,0)</f>
        <v>Mexico</v>
      </c>
    </row>
    <row r="2269" spans="2:14" x14ac:dyDescent="0.2">
      <c r="B2269" s="8">
        <v>121508.35200000001</v>
      </c>
      <c r="C2269" s="2" t="s">
        <v>3458</v>
      </c>
      <c r="D2269" s="2" t="s">
        <v>16</v>
      </c>
      <c r="E2269" s="8">
        <v>301</v>
      </c>
      <c r="F2269" s="2" t="s">
        <v>3529</v>
      </c>
      <c r="G2269" s="2" t="s">
        <v>3531</v>
      </c>
      <c r="H2269" s="9">
        <v>41850</v>
      </c>
      <c r="I2269" s="2">
        <v>2014</v>
      </c>
      <c r="J2269" s="2">
        <v>7</v>
      </c>
      <c r="K2269" s="2" t="str">
        <f>VLOOKUP($C2269,Clients!$B:$F,K$6,0)</f>
        <v>Jetpulse</v>
      </c>
      <c r="L2269" s="2" t="str">
        <f>VLOOKUP($C2269,Clients!$B:$F,L$6,0)</f>
        <v>Foreign</v>
      </c>
      <c r="M2269" s="2" t="str">
        <f>VLOOKUP($C2269,Clients!$B:$F,M$6,0)</f>
        <v>MX</v>
      </c>
      <c r="N2269" s="2" t="str">
        <f>VLOOKUP($C2269,Clients!$B:$F,N$6,0)</f>
        <v>Mexico</v>
      </c>
    </row>
    <row r="2270" spans="2:14" x14ac:dyDescent="0.2">
      <c r="B2270" s="8">
        <v>138342.49800000002</v>
      </c>
      <c r="C2270" s="2" t="s">
        <v>3458</v>
      </c>
      <c r="D2270" s="2" t="s">
        <v>16</v>
      </c>
      <c r="E2270" s="8">
        <v>387</v>
      </c>
      <c r="F2270" s="2" t="s">
        <v>3521</v>
      </c>
      <c r="G2270" s="2" t="s">
        <v>3532</v>
      </c>
      <c r="H2270" s="9">
        <v>41862</v>
      </c>
      <c r="I2270" s="2">
        <v>2014</v>
      </c>
      <c r="J2270" s="2">
        <v>8</v>
      </c>
      <c r="K2270" s="2" t="str">
        <f>VLOOKUP($C2270,Clients!$B:$F,K$6,0)</f>
        <v>Jetpulse</v>
      </c>
      <c r="L2270" s="2" t="str">
        <f>VLOOKUP($C2270,Clients!$B:$F,L$6,0)</f>
        <v>Foreign</v>
      </c>
      <c r="M2270" s="2" t="str">
        <f>VLOOKUP($C2270,Clients!$B:$F,M$6,0)</f>
        <v>MX</v>
      </c>
      <c r="N2270" s="2" t="str">
        <f>VLOOKUP($C2270,Clients!$B:$F,N$6,0)</f>
        <v>Mexico</v>
      </c>
    </row>
    <row r="2271" spans="2:14" x14ac:dyDescent="0.2">
      <c r="B2271" s="8">
        <v>7350</v>
      </c>
      <c r="C2271" s="2" t="s">
        <v>3458</v>
      </c>
      <c r="D2271" s="2" t="s">
        <v>16</v>
      </c>
      <c r="E2271" s="8">
        <v>1</v>
      </c>
      <c r="F2271" s="2" t="s">
        <v>3521</v>
      </c>
      <c r="G2271" s="2" t="s">
        <v>3533</v>
      </c>
      <c r="H2271" s="9">
        <v>41862</v>
      </c>
      <c r="I2271" s="2">
        <v>2014</v>
      </c>
      <c r="J2271" s="2">
        <v>8</v>
      </c>
      <c r="K2271" s="2" t="str">
        <f>VLOOKUP($C2271,Clients!$B:$F,K$6,0)</f>
        <v>Jetpulse</v>
      </c>
      <c r="L2271" s="2" t="str">
        <f>VLOOKUP($C2271,Clients!$B:$F,L$6,0)</f>
        <v>Foreign</v>
      </c>
      <c r="M2271" s="2" t="str">
        <f>VLOOKUP($C2271,Clients!$B:$F,M$6,0)</f>
        <v>MX</v>
      </c>
      <c r="N2271" s="2" t="str">
        <f>VLOOKUP($C2271,Clients!$B:$F,N$6,0)</f>
        <v>Mexico</v>
      </c>
    </row>
    <row r="2272" spans="2:14" x14ac:dyDescent="0.2">
      <c r="B2272" s="8">
        <v>352.8</v>
      </c>
      <c r="C2272" s="2" t="s">
        <v>3458</v>
      </c>
      <c r="D2272" s="2" t="s">
        <v>20</v>
      </c>
      <c r="E2272" s="8">
        <v>1</v>
      </c>
      <c r="F2272" s="2" t="s">
        <v>3534</v>
      </c>
      <c r="G2272" s="2" t="s">
        <v>3535</v>
      </c>
      <c r="H2272" s="9">
        <v>41864</v>
      </c>
      <c r="I2272" s="2">
        <v>2014</v>
      </c>
      <c r="J2272" s="2">
        <v>8</v>
      </c>
      <c r="K2272" s="2" t="str">
        <f>VLOOKUP($C2272,Clients!$B:$F,K$6,0)</f>
        <v>Jetpulse</v>
      </c>
      <c r="L2272" s="2" t="str">
        <f>VLOOKUP($C2272,Clients!$B:$F,L$6,0)</f>
        <v>Foreign</v>
      </c>
      <c r="M2272" s="2" t="str">
        <f>VLOOKUP($C2272,Clients!$B:$F,M$6,0)</f>
        <v>MX</v>
      </c>
      <c r="N2272" s="2" t="str">
        <f>VLOOKUP($C2272,Clients!$B:$F,N$6,0)</f>
        <v>Mexico</v>
      </c>
    </row>
    <row r="2273" spans="2:14" x14ac:dyDescent="0.2">
      <c r="B2273" s="8">
        <v>449.40000000000003</v>
      </c>
      <c r="C2273" s="2" t="s">
        <v>3458</v>
      </c>
      <c r="D2273" s="2" t="s">
        <v>20</v>
      </c>
      <c r="E2273" s="8">
        <v>1</v>
      </c>
      <c r="F2273" s="2" t="s">
        <v>3534</v>
      </c>
      <c r="G2273" s="2" t="s">
        <v>3536</v>
      </c>
      <c r="H2273" s="9">
        <v>41864</v>
      </c>
      <c r="I2273" s="2">
        <v>2014</v>
      </c>
      <c r="J2273" s="2">
        <v>8</v>
      </c>
      <c r="K2273" s="2" t="str">
        <f>VLOOKUP($C2273,Clients!$B:$F,K$6,0)</f>
        <v>Jetpulse</v>
      </c>
      <c r="L2273" s="2" t="str">
        <f>VLOOKUP($C2273,Clients!$B:$F,L$6,0)</f>
        <v>Foreign</v>
      </c>
      <c r="M2273" s="2" t="str">
        <f>VLOOKUP($C2273,Clients!$B:$F,M$6,0)</f>
        <v>MX</v>
      </c>
      <c r="N2273" s="2" t="str">
        <f>VLOOKUP($C2273,Clients!$B:$F,N$6,0)</f>
        <v>Mexico</v>
      </c>
    </row>
    <row r="2274" spans="2:14" x14ac:dyDescent="0.2">
      <c r="B2274" s="8">
        <v>123804.45000000001</v>
      </c>
      <c r="C2274" s="2" t="s">
        <v>3458</v>
      </c>
      <c r="D2274" s="2" t="s">
        <v>16</v>
      </c>
      <c r="E2274" s="8">
        <v>318</v>
      </c>
      <c r="F2274" s="2" t="s">
        <v>3537</v>
      </c>
      <c r="G2274" s="2" t="s">
        <v>3538</v>
      </c>
      <c r="H2274" s="9">
        <v>41899</v>
      </c>
      <c r="I2274" s="2">
        <v>2014</v>
      </c>
      <c r="J2274" s="2">
        <v>9</v>
      </c>
      <c r="K2274" s="2" t="str">
        <f>VLOOKUP($C2274,Clients!$B:$F,K$6,0)</f>
        <v>Jetpulse</v>
      </c>
      <c r="L2274" s="2" t="str">
        <f>VLOOKUP($C2274,Clients!$B:$F,L$6,0)</f>
        <v>Foreign</v>
      </c>
      <c r="M2274" s="2" t="str">
        <f>VLOOKUP($C2274,Clients!$B:$F,M$6,0)</f>
        <v>MX</v>
      </c>
      <c r="N2274" s="2" t="str">
        <f>VLOOKUP($C2274,Clients!$B:$F,N$6,0)</f>
        <v>Mexico</v>
      </c>
    </row>
    <row r="2275" spans="2:14" x14ac:dyDescent="0.2">
      <c r="B2275" s="8">
        <v>7350</v>
      </c>
      <c r="C2275" s="2" t="s">
        <v>3458</v>
      </c>
      <c r="D2275" s="2" t="s">
        <v>16</v>
      </c>
      <c r="E2275" s="8">
        <v>1</v>
      </c>
      <c r="F2275" s="2" t="s">
        <v>3537</v>
      </c>
      <c r="G2275" s="2" t="s">
        <v>3539</v>
      </c>
      <c r="H2275" s="9">
        <v>41899</v>
      </c>
      <c r="I2275" s="2">
        <v>2014</v>
      </c>
      <c r="J2275" s="2">
        <v>9</v>
      </c>
      <c r="K2275" s="2" t="str">
        <f>VLOOKUP($C2275,Clients!$B:$F,K$6,0)</f>
        <v>Jetpulse</v>
      </c>
      <c r="L2275" s="2" t="str">
        <f>VLOOKUP($C2275,Clients!$B:$F,L$6,0)</f>
        <v>Foreign</v>
      </c>
      <c r="M2275" s="2" t="str">
        <f>VLOOKUP($C2275,Clients!$B:$F,M$6,0)</f>
        <v>MX</v>
      </c>
      <c r="N2275" s="2" t="str">
        <f>VLOOKUP($C2275,Clients!$B:$F,N$6,0)</f>
        <v>Mexico</v>
      </c>
    </row>
    <row r="2276" spans="2:14" x14ac:dyDescent="0.2">
      <c r="B2276" s="8">
        <v>127670.63400000001</v>
      </c>
      <c r="C2276" s="2" t="s">
        <v>3458</v>
      </c>
      <c r="D2276" s="2" t="s">
        <v>16</v>
      </c>
      <c r="E2276" s="8">
        <v>328</v>
      </c>
      <c r="F2276" s="2" t="s">
        <v>3521</v>
      </c>
      <c r="G2276" s="2" t="s">
        <v>3540</v>
      </c>
      <c r="H2276" s="9">
        <v>41899</v>
      </c>
      <c r="I2276" s="2">
        <v>2014</v>
      </c>
      <c r="J2276" s="2">
        <v>9</v>
      </c>
      <c r="K2276" s="2" t="str">
        <f>VLOOKUP($C2276,Clients!$B:$F,K$6,0)</f>
        <v>Jetpulse</v>
      </c>
      <c r="L2276" s="2" t="str">
        <f>VLOOKUP($C2276,Clients!$B:$F,L$6,0)</f>
        <v>Foreign</v>
      </c>
      <c r="M2276" s="2" t="str">
        <f>VLOOKUP($C2276,Clients!$B:$F,M$6,0)</f>
        <v>MX</v>
      </c>
      <c r="N2276" s="2" t="str">
        <f>VLOOKUP($C2276,Clients!$B:$F,N$6,0)</f>
        <v>Mexico</v>
      </c>
    </row>
    <row r="2277" spans="2:14" x14ac:dyDescent="0.2">
      <c r="B2277" s="8">
        <v>7350</v>
      </c>
      <c r="C2277" s="2" t="s">
        <v>3458</v>
      </c>
      <c r="D2277" s="2" t="s">
        <v>16</v>
      </c>
      <c r="E2277" s="8">
        <v>1</v>
      </c>
      <c r="F2277" s="2" t="s">
        <v>3537</v>
      </c>
      <c r="G2277" s="2" t="s">
        <v>3541</v>
      </c>
      <c r="H2277" s="9">
        <v>41899</v>
      </c>
      <c r="I2277" s="2">
        <v>2014</v>
      </c>
      <c r="J2277" s="2">
        <v>9</v>
      </c>
      <c r="K2277" s="2" t="str">
        <f>VLOOKUP($C2277,Clients!$B:$F,K$6,0)</f>
        <v>Jetpulse</v>
      </c>
      <c r="L2277" s="2" t="str">
        <f>VLOOKUP($C2277,Clients!$B:$F,L$6,0)</f>
        <v>Foreign</v>
      </c>
      <c r="M2277" s="2" t="str">
        <f>VLOOKUP($C2277,Clients!$B:$F,M$6,0)</f>
        <v>MX</v>
      </c>
      <c r="N2277" s="2" t="str">
        <f>VLOOKUP($C2277,Clients!$B:$F,N$6,0)</f>
        <v>Mexico</v>
      </c>
    </row>
    <row r="2278" spans="2:14" x14ac:dyDescent="0.2">
      <c r="B2278" s="8">
        <v>147613.36800000002</v>
      </c>
      <c r="C2278" s="2" t="s">
        <v>3458</v>
      </c>
      <c r="D2278" s="2" t="s">
        <v>16</v>
      </c>
      <c r="E2278" s="8">
        <v>334</v>
      </c>
      <c r="F2278" s="2" t="s">
        <v>3537</v>
      </c>
      <c r="G2278" s="2" t="s">
        <v>3542</v>
      </c>
      <c r="H2278" s="9">
        <v>41900</v>
      </c>
      <c r="I2278" s="2">
        <v>2014</v>
      </c>
      <c r="J2278" s="2">
        <v>9</v>
      </c>
      <c r="K2278" s="2" t="str">
        <f>VLOOKUP($C2278,Clients!$B:$F,K$6,0)</f>
        <v>Jetpulse</v>
      </c>
      <c r="L2278" s="2" t="str">
        <f>VLOOKUP($C2278,Clients!$B:$F,L$6,0)</f>
        <v>Foreign</v>
      </c>
      <c r="M2278" s="2" t="str">
        <f>VLOOKUP($C2278,Clients!$B:$F,M$6,0)</f>
        <v>MX</v>
      </c>
      <c r="N2278" s="2" t="str">
        <f>VLOOKUP($C2278,Clients!$B:$F,N$6,0)</f>
        <v>Mexico</v>
      </c>
    </row>
    <row r="2279" spans="2:14" x14ac:dyDescent="0.2">
      <c r="B2279" s="8">
        <v>7350</v>
      </c>
      <c r="C2279" s="2" t="s">
        <v>3458</v>
      </c>
      <c r="D2279" s="2" t="s">
        <v>16</v>
      </c>
      <c r="E2279" s="8">
        <v>1</v>
      </c>
      <c r="F2279" s="2" t="s">
        <v>3537</v>
      </c>
      <c r="G2279" s="2" t="s">
        <v>3543</v>
      </c>
      <c r="H2279" s="9">
        <v>41900</v>
      </c>
      <c r="I2279" s="2">
        <v>2014</v>
      </c>
      <c r="J2279" s="2">
        <v>9</v>
      </c>
      <c r="K2279" s="2" t="str">
        <f>VLOOKUP($C2279,Clients!$B:$F,K$6,0)</f>
        <v>Jetpulse</v>
      </c>
      <c r="L2279" s="2" t="str">
        <f>VLOOKUP($C2279,Clients!$B:$F,L$6,0)</f>
        <v>Foreign</v>
      </c>
      <c r="M2279" s="2" t="str">
        <f>VLOOKUP($C2279,Clients!$B:$F,M$6,0)</f>
        <v>MX</v>
      </c>
      <c r="N2279" s="2" t="str">
        <f>VLOOKUP($C2279,Clients!$B:$F,N$6,0)</f>
        <v>Mexico</v>
      </c>
    </row>
    <row r="2280" spans="2:14" x14ac:dyDescent="0.2">
      <c r="B2280" s="8">
        <v>188737.66800000001</v>
      </c>
      <c r="C2280" s="2" t="s">
        <v>3458</v>
      </c>
      <c r="D2280" s="2" t="s">
        <v>16</v>
      </c>
      <c r="E2280" s="8">
        <v>406</v>
      </c>
      <c r="F2280" s="2" t="s">
        <v>3537</v>
      </c>
      <c r="G2280" s="2" t="s">
        <v>3544</v>
      </c>
      <c r="H2280" s="9">
        <v>41901</v>
      </c>
      <c r="I2280" s="2">
        <v>2014</v>
      </c>
      <c r="J2280" s="2">
        <v>9</v>
      </c>
      <c r="K2280" s="2" t="str">
        <f>VLOOKUP($C2280,Clients!$B:$F,K$6,0)</f>
        <v>Jetpulse</v>
      </c>
      <c r="L2280" s="2" t="str">
        <f>VLOOKUP($C2280,Clients!$B:$F,L$6,0)</f>
        <v>Foreign</v>
      </c>
      <c r="M2280" s="2" t="str">
        <f>VLOOKUP($C2280,Clients!$B:$F,M$6,0)</f>
        <v>MX</v>
      </c>
      <c r="N2280" s="2" t="str">
        <f>VLOOKUP($C2280,Clients!$B:$F,N$6,0)</f>
        <v>Mexico</v>
      </c>
    </row>
    <row r="2281" spans="2:14" x14ac:dyDescent="0.2">
      <c r="B2281" s="8">
        <v>149114.02799999999</v>
      </c>
      <c r="C2281" s="2" t="s">
        <v>3458</v>
      </c>
      <c r="D2281" s="2" t="s">
        <v>16</v>
      </c>
      <c r="E2281" s="8">
        <v>390</v>
      </c>
      <c r="F2281" s="2" t="s">
        <v>3537</v>
      </c>
      <c r="G2281" s="2" t="s">
        <v>3545</v>
      </c>
      <c r="H2281" s="9">
        <v>41908</v>
      </c>
      <c r="I2281" s="2">
        <v>2014</v>
      </c>
      <c r="J2281" s="2">
        <v>9</v>
      </c>
      <c r="K2281" s="2" t="str">
        <f>VLOOKUP($C2281,Clients!$B:$F,K$6,0)</f>
        <v>Jetpulse</v>
      </c>
      <c r="L2281" s="2" t="str">
        <f>VLOOKUP($C2281,Clients!$B:$F,L$6,0)</f>
        <v>Foreign</v>
      </c>
      <c r="M2281" s="2" t="str">
        <f>VLOOKUP($C2281,Clients!$B:$F,M$6,0)</f>
        <v>MX</v>
      </c>
      <c r="N2281" s="2" t="str">
        <f>VLOOKUP($C2281,Clients!$B:$F,N$6,0)</f>
        <v>Mexico</v>
      </c>
    </row>
    <row r="2282" spans="2:14" x14ac:dyDescent="0.2">
      <c r="B2282" s="8">
        <v>7350</v>
      </c>
      <c r="C2282" s="2" t="s">
        <v>3458</v>
      </c>
      <c r="D2282" s="2" t="s">
        <v>16</v>
      </c>
      <c r="E2282" s="8">
        <v>1</v>
      </c>
      <c r="F2282" s="2" t="s">
        <v>3537</v>
      </c>
      <c r="G2282" s="2" t="s">
        <v>3546</v>
      </c>
      <c r="H2282" s="9">
        <v>41908</v>
      </c>
      <c r="I2282" s="2">
        <v>2014</v>
      </c>
      <c r="J2282" s="2">
        <v>9</v>
      </c>
      <c r="K2282" s="2" t="str">
        <f>VLOOKUP($C2282,Clients!$B:$F,K$6,0)</f>
        <v>Jetpulse</v>
      </c>
      <c r="L2282" s="2" t="str">
        <f>VLOOKUP($C2282,Clients!$B:$F,L$6,0)</f>
        <v>Foreign</v>
      </c>
      <c r="M2282" s="2" t="str">
        <f>VLOOKUP($C2282,Clients!$B:$F,M$6,0)</f>
        <v>MX</v>
      </c>
      <c r="N2282" s="2" t="str">
        <f>VLOOKUP($C2282,Clients!$B:$F,N$6,0)</f>
        <v>Mexico</v>
      </c>
    </row>
    <row r="2283" spans="2:14" x14ac:dyDescent="0.2">
      <c r="B2283" s="8">
        <v>122953.95000000001</v>
      </c>
      <c r="C2283" s="2" t="s">
        <v>3458</v>
      </c>
      <c r="D2283" s="2" t="s">
        <v>16</v>
      </c>
      <c r="E2283" s="8">
        <v>354</v>
      </c>
      <c r="F2283" s="2" t="s">
        <v>3521</v>
      </c>
      <c r="G2283" s="2" t="s">
        <v>3547</v>
      </c>
      <c r="H2283" s="9">
        <v>41911</v>
      </c>
      <c r="I2283" s="2">
        <v>2014</v>
      </c>
      <c r="J2283" s="2">
        <v>9</v>
      </c>
      <c r="K2283" s="2" t="str">
        <f>VLOOKUP($C2283,Clients!$B:$F,K$6,0)</f>
        <v>Jetpulse</v>
      </c>
      <c r="L2283" s="2" t="str">
        <f>VLOOKUP($C2283,Clients!$B:$F,L$6,0)</f>
        <v>Foreign</v>
      </c>
      <c r="M2283" s="2" t="str">
        <f>VLOOKUP($C2283,Clients!$B:$F,M$6,0)</f>
        <v>MX</v>
      </c>
      <c r="N2283" s="2" t="str">
        <f>VLOOKUP($C2283,Clients!$B:$F,N$6,0)</f>
        <v>Mexico</v>
      </c>
    </row>
    <row r="2284" spans="2:14" x14ac:dyDescent="0.2">
      <c r="B2284" s="8">
        <v>7350</v>
      </c>
      <c r="C2284" s="2" t="s">
        <v>3458</v>
      </c>
      <c r="D2284" s="2" t="s">
        <v>16</v>
      </c>
      <c r="E2284" s="8">
        <v>1</v>
      </c>
      <c r="F2284" s="2" t="s">
        <v>3537</v>
      </c>
      <c r="G2284" s="2" t="s">
        <v>3548</v>
      </c>
      <c r="H2284" s="9">
        <v>41911</v>
      </c>
      <c r="I2284" s="2">
        <v>2014</v>
      </c>
      <c r="J2284" s="2">
        <v>9</v>
      </c>
      <c r="K2284" s="2" t="str">
        <f>VLOOKUP($C2284,Clients!$B:$F,K$6,0)</f>
        <v>Jetpulse</v>
      </c>
      <c r="L2284" s="2" t="str">
        <f>VLOOKUP($C2284,Clients!$B:$F,L$6,0)</f>
        <v>Foreign</v>
      </c>
      <c r="M2284" s="2" t="str">
        <f>VLOOKUP($C2284,Clients!$B:$F,M$6,0)</f>
        <v>MX</v>
      </c>
      <c r="N2284" s="2" t="str">
        <f>VLOOKUP($C2284,Clients!$B:$F,N$6,0)</f>
        <v>Mexico</v>
      </c>
    </row>
    <row r="2285" spans="2:14" x14ac:dyDescent="0.2">
      <c r="B2285" s="8">
        <v>154845.51600000003</v>
      </c>
      <c r="C2285" s="2" t="s">
        <v>3458</v>
      </c>
      <c r="D2285" s="2" t="s">
        <v>16</v>
      </c>
      <c r="E2285" s="8">
        <v>400</v>
      </c>
      <c r="F2285" s="2" t="s">
        <v>3537</v>
      </c>
      <c r="G2285" s="2" t="s">
        <v>3549</v>
      </c>
      <c r="H2285" s="9">
        <v>41929</v>
      </c>
      <c r="I2285" s="2">
        <v>2014</v>
      </c>
      <c r="J2285" s="2">
        <v>10</v>
      </c>
      <c r="K2285" s="2" t="str">
        <f>VLOOKUP($C2285,Clients!$B:$F,K$6,0)</f>
        <v>Jetpulse</v>
      </c>
      <c r="L2285" s="2" t="str">
        <f>VLOOKUP($C2285,Clients!$B:$F,L$6,0)</f>
        <v>Foreign</v>
      </c>
      <c r="M2285" s="2" t="str">
        <f>VLOOKUP($C2285,Clients!$B:$F,M$6,0)</f>
        <v>MX</v>
      </c>
      <c r="N2285" s="2" t="str">
        <f>VLOOKUP($C2285,Clients!$B:$F,N$6,0)</f>
        <v>Mexico</v>
      </c>
    </row>
    <row r="2286" spans="2:14" x14ac:dyDescent="0.2">
      <c r="B2286" s="8">
        <v>7350</v>
      </c>
      <c r="C2286" s="2" t="s">
        <v>3458</v>
      </c>
      <c r="D2286" s="2" t="s">
        <v>16</v>
      </c>
      <c r="E2286" s="8">
        <v>1</v>
      </c>
      <c r="F2286" s="2" t="s">
        <v>3550</v>
      </c>
      <c r="G2286" s="2" t="s">
        <v>3551</v>
      </c>
      <c r="H2286" s="9">
        <v>41929</v>
      </c>
      <c r="I2286" s="2">
        <v>2014</v>
      </c>
      <c r="J2286" s="2">
        <v>10</v>
      </c>
      <c r="K2286" s="2" t="str">
        <f>VLOOKUP($C2286,Clients!$B:$F,K$6,0)</f>
        <v>Jetpulse</v>
      </c>
      <c r="L2286" s="2" t="str">
        <f>VLOOKUP($C2286,Clients!$B:$F,L$6,0)</f>
        <v>Foreign</v>
      </c>
      <c r="M2286" s="2" t="str">
        <f>VLOOKUP($C2286,Clients!$B:$F,M$6,0)</f>
        <v>MX</v>
      </c>
      <c r="N2286" s="2" t="str">
        <f>VLOOKUP($C2286,Clients!$B:$F,N$6,0)</f>
        <v>Mexico</v>
      </c>
    </row>
    <row r="2287" spans="2:14" x14ac:dyDescent="0.2">
      <c r="B2287" s="8">
        <v>70020.72</v>
      </c>
      <c r="C2287" s="2" t="s">
        <v>3458</v>
      </c>
      <c r="D2287" s="2" t="s">
        <v>16</v>
      </c>
      <c r="E2287" s="8">
        <v>513</v>
      </c>
      <c r="F2287" s="2" t="s">
        <v>3550</v>
      </c>
      <c r="G2287" s="2" t="s">
        <v>3552</v>
      </c>
      <c r="H2287" s="9">
        <v>41943</v>
      </c>
      <c r="I2287" s="2">
        <v>2014</v>
      </c>
      <c r="J2287" s="2">
        <v>10</v>
      </c>
      <c r="K2287" s="2" t="str">
        <f>VLOOKUP($C2287,Clients!$B:$F,K$6,0)</f>
        <v>Jetpulse</v>
      </c>
      <c r="L2287" s="2" t="str">
        <f>VLOOKUP($C2287,Clients!$B:$F,L$6,0)</f>
        <v>Foreign</v>
      </c>
      <c r="M2287" s="2" t="str">
        <f>VLOOKUP($C2287,Clients!$B:$F,M$6,0)</f>
        <v>MX</v>
      </c>
      <c r="N2287" s="2" t="str">
        <f>VLOOKUP($C2287,Clients!$B:$F,N$6,0)</f>
        <v>Mexico</v>
      </c>
    </row>
    <row r="2288" spans="2:14" x14ac:dyDescent="0.2">
      <c r="B2288" s="8">
        <v>5040</v>
      </c>
      <c r="C2288" s="2" t="s">
        <v>3458</v>
      </c>
      <c r="D2288" s="2" t="s">
        <v>16</v>
      </c>
      <c r="E2288" s="8">
        <v>1</v>
      </c>
      <c r="F2288" s="2" t="s">
        <v>3550</v>
      </c>
      <c r="G2288" s="2" t="s">
        <v>3553</v>
      </c>
      <c r="H2288" s="9">
        <v>41943</v>
      </c>
      <c r="I2288" s="2">
        <v>2014</v>
      </c>
      <c r="J2288" s="2">
        <v>10</v>
      </c>
      <c r="K2288" s="2" t="str">
        <f>VLOOKUP($C2288,Clients!$B:$F,K$6,0)</f>
        <v>Jetpulse</v>
      </c>
      <c r="L2288" s="2" t="str">
        <f>VLOOKUP($C2288,Clients!$B:$F,L$6,0)</f>
        <v>Foreign</v>
      </c>
      <c r="M2288" s="2" t="str">
        <f>VLOOKUP($C2288,Clients!$B:$F,M$6,0)</f>
        <v>MX</v>
      </c>
      <c r="N2288" s="2" t="str">
        <f>VLOOKUP($C2288,Clients!$B:$F,N$6,0)</f>
        <v>Mexico</v>
      </c>
    </row>
    <row r="2289" spans="2:14" x14ac:dyDescent="0.2">
      <c r="B2289" s="8">
        <v>56616</v>
      </c>
      <c r="C2289" s="2" t="s">
        <v>3458</v>
      </c>
      <c r="D2289" s="2" t="s">
        <v>16</v>
      </c>
      <c r="E2289" s="8">
        <v>240</v>
      </c>
      <c r="F2289" s="2" t="s">
        <v>3554</v>
      </c>
      <c r="G2289" s="2" t="s">
        <v>3555</v>
      </c>
      <c r="H2289" s="9">
        <v>41964</v>
      </c>
      <c r="I2289" s="2">
        <v>2014</v>
      </c>
      <c r="J2289" s="2">
        <v>11</v>
      </c>
      <c r="K2289" s="2" t="str">
        <f>VLOOKUP($C2289,Clients!$B:$F,K$6,0)</f>
        <v>Jetpulse</v>
      </c>
      <c r="L2289" s="2" t="str">
        <f>VLOOKUP($C2289,Clients!$B:$F,L$6,0)</f>
        <v>Foreign</v>
      </c>
      <c r="M2289" s="2" t="str">
        <f>VLOOKUP($C2289,Clients!$B:$F,M$6,0)</f>
        <v>MX</v>
      </c>
      <c r="N2289" s="2" t="str">
        <f>VLOOKUP($C2289,Clients!$B:$F,N$6,0)</f>
        <v>Mexico</v>
      </c>
    </row>
    <row r="2290" spans="2:14" x14ac:dyDescent="0.2">
      <c r="B2290" s="8">
        <v>3780</v>
      </c>
      <c r="C2290" s="2" t="s">
        <v>3458</v>
      </c>
      <c r="D2290" s="2" t="s">
        <v>16</v>
      </c>
      <c r="E2290" s="8">
        <v>1</v>
      </c>
      <c r="F2290" s="2" t="s">
        <v>3554</v>
      </c>
      <c r="G2290" s="2" t="s">
        <v>3556</v>
      </c>
      <c r="H2290" s="9">
        <v>41964</v>
      </c>
      <c r="I2290" s="2">
        <v>2014</v>
      </c>
      <c r="J2290" s="2">
        <v>11</v>
      </c>
      <c r="K2290" s="2" t="str">
        <f>VLOOKUP($C2290,Clients!$B:$F,K$6,0)</f>
        <v>Jetpulse</v>
      </c>
      <c r="L2290" s="2" t="str">
        <f>VLOOKUP($C2290,Clients!$B:$F,L$6,0)</f>
        <v>Foreign</v>
      </c>
      <c r="M2290" s="2" t="str">
        <f>VLOOKUP($C2290,Clients!$B:$F,M$6,0)</f>
        <v>MX</v>
      </c>
      <c r="N2290" s="2" t="str">
        <f>VLOOKUP($C2290,Clients!$B:$F,N$6,0)</f>
        <v>Mexico</v>
      </c>
    </row>
    <row r="2291" spans="2:14" x14ac:dyDescent="0.2">
      <c r="B2291" s="8">
        <v>110628</v>
      </c>
      <c r="C2291" s="2" t="s">
        <v>3458</v>
      </c>
      <c r="D2291" s="2" t="s">
        <v>16</v>
      </c>
      <c r="E2291" s="8">
        <v>369</v>
      </c>
      <c r="F2291" s="2" t="s">
        <v>3554</v>
      </c>
      <c r="G2291" s="2" t="s">
        <v>3557</v>
      </c>
      <c r="H2291" s="9">
        <v>41975</v>
      </c>
      <c r="I2291" s="2">
        <v>2014</v>
      </c>
      <c r="J2291" s="2">
        <v>12</v>
      </c>
      <c r="K2291" s="2" t="str">
        <f>VLOOKUP($C2291,Clients!$B:$F,K$6,0)</f>
        <v>Jetpulse</v>
      </c>
      <c r="L2291" s="2" t="str">
        <f>VLOOKUP($C2291,Clients!$B:$F,L$6,0)</f>
        <v>Foreign</v>
      </c>
      <c r="M2291" s="2" t="str">
        <f>VLOOKUP($C2291,Clients!$B:$F,M$6,0)</f>
        <v>MX</v>
      </c>
      <c r="N2291" s="2" t="str">
        <f>VLOOKUP($C2291,Clients!$B:$F,N$6,0)</f>
        <v>Mexico</v>
      </c>
    </row>
    <row r="2292" spans="2:14" x14ac:dyDescent="0.2">
      <c r="B2292" s="8">
        <v>7350</v>
      </c>
      <c r="C2292" s="2" t="s">
        <v>3458</v>
      </c>
      <c r="D2292" s="2" t="s">
        <v>16</v>
      </c>
      <c r="E2292" s="8">
        <v>1</v>
      </c>
      <c r="F2292" s="2" t="s">
        <v>3558</v>
      </c>
      <c r="G2292" s="2" t="s">
        <v>3559</v>
      </c>
      <c r="H2292" s="9">
        <v>41975</v>
      </c>
      <c r="I2292" s="2">
        <v>2014</v>
      </c>
      <c r="J2292" s="2">
        <v>12</v>
      </c>
      <c r="K2292" s="2" t="str">
        <f>VLOOKUP($C2292,Clients!$B:$F,K$6,0)</f>
        <v>Jetpulse</v>
      </c>
      <c r="L2292" s="2" t="str">
        <f>VLOOKUP($C2292,Clients!$B:$F,L$6,0)</f>
        <v>Foreign</v>
      </c>
      <c r="M2292" s="2" t="str">
        <f>VLOOKUP($C2292,Clients!$B:$F,M$6,0)</f>
        <v>MX</v>
      </c>
      <c r="N2292" s="2" t="str">
        <f>VLOOKUP($C2292,Clients!$B:$F,N$6,0)</f>
        <v>Mexico</v>
      </c>
    </row>
    <row r="2293" spans="2:14" x14ac:dyDescent="0.2">
      <c r="B2293" s="8">
        <v>162257.21400000001</v>
      </c>
      <c r="C2293" s="2" t="s">
        <v>3458</v>
      </c>
      <c r="D2293" s="2" t="s">
        <v>16</v>
      </c>
      <c r="E2293" s="8">
        <v>420</v>
      </c>
      <c r="F2293" s="2" t="s">
        <v>3550</v>
      </c>
      <c r="G2293" s="2" t="s">
        <v>3560</v>
      </c>
      <c r="H2293" s="9">
        <v>42024</v>
      </c>
      <c r="I2293" s="2">
        <v>2015</v>
      </c>
      <c r="J2293" s="2">
        <v>1</v>
      </c>
      <c r="K2293" s="2" t="str">
        <f>VLOOKUP($C2293,Clients!$B:$F,K$6,0)</f>
        <v>Jetpulse</v>
      </c>
      <c r="L2293" s="2" t="str">
        <f>VLOOKUP($C2293,Clients!$B:$F,L$6,0)</f>
        <v>Foreign</v>
      </c>
      <c r="M2293" s="2" t="str">
        <f>VLOOKUP($C2293,Clients!$B:$F,M$6,0)</f>
        <v>MX</v>
      </c>
      <c r="N2293" s="2" t="str">
        <f>VLOOKUP($C2293,Clients!$B:$F,N$6,0)</f>
        <v>Mexico</v>
      </c>
    </row>
    <row r="2294" spans="2:14" x14ac:dyDescent="0.2">
      <c r="B2294" s="8">
        <v>152614.728</v>
      </c>
      <c r="C2294" s="2" t="s">
        <v>3458</v>
      </c>
      <c r="D2294" s="2" t="s">
        <v>16</v>
      </c>
      <c r="E2294" s="8">
        <v>414</v>
      </c>
      <c r="F2294" s="2" t="s">
        <v>3561</v>
      </c>
      <c r="G2294" s="2" t="s">
        <v>3562</v>
      </c>
      <c r="H2294" s="9">
        <v>42026</v>
      </c>
      <c r="I2294" s="2">
        <v>2015</v>
      </c>
      <c r="J2294" s="2">
        <v>1</v>
      </c>
      <c r="K2294" s="2" t="str">
        <f>VLOOKUP($C2294,Clients!$B:$F,K$6,0)</f>
        <v>Jetpulse</v>
      </c>
      <c r="L2294" s="2" t="str">
        <f>VLOOKUP($C2294,Clients!$B:$F,L$6,0)</f>
        <v>Foreign</v>
      </c>
      <c r="M2294" s="2" t="str">
        <f>VLOOKUP($C2294,Clients!$B:$F,M$6,0)</f>
        <v>MX</v>
      </c>
      <c r="N2294" s="2" t="str">
        <f>VLOOKUP($C2294,Clients!$B:$F,N$6,0)</f>
        <v>Mexico</v>
      </c>
    </row>
    <row r="2295" spans="2:14" x14ac:dyDescent="0.2">
      <c r="B2295" s="8">
        <v>157360.81200000001</v>
      </c>
      <c r="C2295" s="2" t="s">
        <v>3458</v>
      </c>
      <c r="D2295" s="2" t="s">
        <v>16</v>
      </c>
      <c r="E2295" s="8">
        <v>432</v>
      </c>
      <c r="F2295" s="2" t="s">
        <v>3561</v>
      </c>
      <c r="G2295" s="2" t="s">
        <v>3563</v>
      </c>
      <c r="H2295" s="9">
        <v>42027</v>
      </c>
      <c r="I2295" s="2">
        <v>2015</v>
      </c>
      <c r="J2295" s="2">
        <v>1</v>
      </c>
      <c r="K2295" s="2" t="str">
        <f>VLOOKUP($C2295,Clients!$B:$F,K$6,0)</f>
        <v>Jetpulse</v>
      </c>
      <c r="L2295" s="2" t="str">
        <f>VLOOKUP($C2295,Clients!$B:$F,L$6,0)</f>
        <v>Foreign</v>
      </c>
      <c r="M2295" s="2" t="str">
        <f>VLOOKUP($C2295,Clients!$B:$F,M$6,0)</f>
        <v>MX</v>
      </c>
      <c r="N2295" s="2" t="str">
        <f>VLOOKUP($C2295,Clients!$B:$F,N$6,0)</f>
        <v>Mexico</v>
      </c>
    </row>
    <row r="2296" spans="2:14" x14ac:dyDescent="0.2">
      <c r="B2296" s="8">
        <v>192146.514</v>
      </c>
      <c r="C2296" s="2" t="s">
        <v>3458</v>
      </c>
      <c r="D2296" s="2" t="s">
        <v>16</v>
      </c>
      <c r="E2296" s="8">
        <v>501</v>
      </c>
      <c r="F2296" s="2" t="s">
        <v>3561</v>
      </c>
      <c r="G2296" s="2" t="s">
        <v>3564</v>
      </c>
      <c r="H2296" s="9">
        <v>42027</v>
      </c>
      <c r="I2296" s="2">
        <v>2015</v>
      </c>
      <c r="J2296" s="2">
        <v>1</v>
      </c>
      <c r="K2296" s="2" t="str">
        <f>VLOOKUP($C2296,Clients!$B:$F,K$6,0)</f>
        <v>Jetpulse</v>
      </c>
      <c r="L2296" s="2" t="str">
        <f>VLOOKUP($C2296,Clients!$B:$F,L$6,0)</f>
        <v>Foreign</v>
      </c>
      <c r="M2296" s="2" t="str">
        <f>VLOOKUP($C2296,Clients!$B:$F,M$6,0)</f>
        <v>MX</v>
      </c>
      <c r="N2296" s="2" t="str">
        <f>VLOOKUP($C2296,Clients!$B:$F,N$6,0)</f>
        <v>Mexico</v>
      </c>
    </row>
    <row r="2297" spans="2:14" x14ac:dyDescent="0.2">
      <c r="B2297" s="8">
        <v>158855.76</v>
      </c>
      <c r="C2297" s="2" t="s">
        <v>3458</v>
      </c>
      <c r="D2297" s="2" t="s">
        <v>16</v>
      </c>
      <c r="E2297" s="8">
        <v>345</v>
      </c>
      <c r="F2297" s="2" t="s">
        <v>3561</v>
      </c>
      <c r="G2297" s="2" t="s">
        <v>3565</v>
      </c>
      <c r="H2297" s="9">
        <v>42028</v>
      </c>
      <c r="I2297" s="2">
        <v>2015</v>
      </c>
      <c r="J2297" s="2">
        <v>1</v>
      </c>
      <c r="K2297" s="2" t="str">
        <f>VLOOKUP($C2297,Clients!$B:$F,K$6,0)</f>
        <v>Jetpulse</v>
      </c>
      <c r="L2297" s="2" t="str">
        <f>VLOOKUP($C2297,Clients!$B:$F,L$6,0)</f>
        <v>Foreign</v>
      </c>
      <c r="M2297" s="2" t="str">
        <f>VLOOKUP($C2297,Clients!$B:$F,M$6,0)</f>
        <v>MX</v>
      </c>
      <c r="N2297" s="2" t="str">
        <f>VLOOKUP($C2297,Clients!$B:$F,N$6,0)</f>
        <v>Mexico</v>
      </c>
    </row>
    <row r="2298" spans="2:14" x14ac:dyDescent="0.2">
      <c r="B2298" s="8">
        <v>8400</v>
      </c>
      <c r="C2298" s="2" t="s">
        <v>3458</v>
      </c>
      <c r="D2298" s="2" t="s">
        <v>16</v>
      </c>
      <c r="E2298" s="8">
        <v>1</v>
      </c>
      <c r="F2298" s="2" t="s">
        <v>3561</v>
      </c>
      <c r="G2298" s="2" t="s">
        <v>3566</v>
      </c>
      <c r="H2298" s="9">
        <v>42028</v>
      </c>
      <c r="I2298" s="2">
        <v>2015</v>
      </c>
      <c r="J2298" s="2">
        <v>1</v>
      </c>
      <c r="K2298" s="2" t="str">
        <f>VLOOKUP($C2298,Clients!$B:$F,K$6,0)</f>
        <v>Jetpulse</v>
      </c>
      <c r="L2298" s="2" t="str">
        <f>VLOOKUP($C2298,Clients!$B:$F,L$6,0)</f>
        <v>Foreign</v>
      </c>
      <c r="M2298" s="2" t="str">
        <f>VLOOKUP($C2298,Clients!$B:$F,M$6,0)</f>
        <v>MX</v>
      </c>
      <c r="N2298" s="2" t="str">
        <f>VLOOKUP($C2298,Clients!$B:$F,N$6,0)</f>
        <v>Mexico</v>
      </c>
    </row>
    <row r="2299" spans="2:14" x14ac:dyDescent="0.2">
      <c r="B2299" s="8">
        <v>142515.198</v>
      </c>
      <c r="C2299" s="2" t="s">
        <v>3458</v>
      </c>
      <c r="D2299" s="2" t="s">
        <v>16</v>
      </c>
      <c r="E2299" s="8">
        <v>354</v>
      </c>
      <c r="F2299" s="2" t="s">
        <v>3550</v>
      </c>
      <c r="G2299" s="2" t="s">
        <v>3567</v>
      </c>
      <c r="H2299" s="9">
        <v>42030</v>
      </c>
      <c r="I2299" s="2">
        <v>2015</v>
      </c>
      <c r="J2299" s="2">
        <v>1</v>
      </c>
      <c r="K2299" s="2" t="str">
        <f>VLOOKUP($C2299,Clients!$B:$F,K$6,0)</f>
        <v>Jetpulse</v>
      </c>
      <c r="L2299" s="2" t="str">
        <f>VLOOKUP($C2299,Clients!$B:$F,L$6,0)</f>
        <v>Foreign</v>
      </c>
      <c r="M2299" s="2" t="str">
        <f>VLOOKUP($C2299,Clients!$B:$F,M$6,0)</f>
        <v>MX</v>
      </c>
      <c r="N2299" s="2" t="str">
        <f>VLOOKUP($C2299,Clients!$B:$F,N$6,0)</f>
        <v>Mexico</v>
      </c>
    </row>
    <row r="2300" spans="2:14" x14ac:dyDescent="0.2">
      <c r="B2300" s="8">
        <v>-3884.16</v>
      </c>
      <c r="C2300" s="2" t="s">
        <v>3458</v>
      </c>
      <c r="D2300" s="2" t="s">
        <v>16</v>
      </c>
      <c r="E2300" s="8">
        <v>0</v>
      </c>
      <c r="F2300" s="2" t="s">
        <v>3568</v>
      </c>
      <c r="G2300" s="2" t="s">
        <v>3569</v>
      </c>
      <c r="H2300" s="9">
        <v>42032</v>
      </c>
      <c r="I2300" s="2">
        <v>2015</v>
      </c>
      <c r="J2300" s="2">
        <v>1</v>
      </c>
      <c r="K2300" s="2" t="str">
        <f>VLOOKUP($C2300,Clients!$B:$F,K$6,0)</f>
        <v>Jetpulse</v>
      </c>
      <c r="L2300" s="2" t="str">
        <f>VLOOKUP($C2300,Clients!$B:$F,L$6,0)</f>
        <v>Foreign</v>
      </c>
      <c r="M2300" s="2" t="str">
        <f>VLOOKUP($C2300,Clients!$B:$F,M$6,0)</f>
        <v>MX</v>
      </c>
      <c r="N2300" s="2" t="str">
        <f>VLOOKUP($C2300,Clients!$B:$F,N$6,0)</f>
        <v>Mexico</v>
      </c>
    </row>
    <row r="2301" spans="2:14" x14ac:dyDescent="0.2">
      <c r="B2301" s="8">
        <v>-3398.6400000000003</v>
      </c>
      <c r="C2301" s="2" t="s">
        <v>3458</v>
      </c>
      <c r="D2301" s="2" t="s">
        <v>16</v>
      </c>
      <c r="E2301" s="8">
        <v>0</v>
      </c>
      <c r="F2301" s="2" t="s">
        <v>3570</v>
      </c>
      <c r="G2301" s="2" t="s">
        <v>3571</v>
      </c>
      <c r="H2301" s="9">
        <v>42032</v>
      </c>
      <c r="I2301" s="2">
        <v>2015</v>
      </c>
      <c r="J2301" s="2">
        <v>1</v>
      </c>
      <c r="K2301" s="2" t="str">
        <f>VLOOKUP($C2301,Clients!$B:$F,K$6,0)</f>
        <v>Jetpulse</v>
      </c>
      <c r="L2301" s="2" t="str">
        <f>VLOOKUP($C2301,Clients!$B:$F,L$6,0)</f>
        <v>Foreign</v>
      </c>
      <c r="M2301" s="2" t="str">
        <f>VLOOKUP($C2301,Clients!$B:$F,M$6,0)</f>
        <v>MX</v>
      </c>
      <c r="N2301" s="2" t="str">
        <f>VLOOKUP($C2301,Clients!$B:$F,N$6,0)</f>
        <v>Mexico</v>
      </c>
    </row>
    <row r="2302" spans="2:14" x14ac:dyDescent="0.2">
      <c r="B2302" s="8">
        <v>-2265.6480000000001</v>
      </c>
      <c r="C2302" s="2" t="s">
        <v>3458</v>
      </c>
      <c r="D2302" s="2" t="s">
        <v>16</v>
      </c>
      <c r="E2302" s="8">
        <v>0</v>
      </c>
      <c r="F2302" s="2" t="s">
        <v>3572</v>
      </c>
      <c r="G2302" s="2" t="s">
        <v>3573</v>
      </c>
      <c r="H2302" s="9">
        <v>42032</v>
      </c>
      <c r="I2302" s="2">
        <v>2015</v>
      </c>
      <c r="J2302" s="2">
        <v>1</v>
      </c>
      <c r="K2302" s="2" t="str">
        <f>VLOOKUP($C2302,Clients!$B:$F,K$6,0)</f>
        <v>Jetpulse</v>
      </c>
      <c r="L2302" s="2" t="str">
        <f>VLOOKUP($C2302,Clients!$B:$F,L$6,0)</f>
        <v>Foreign</v>
      </c>
      <c r="M2302" s="2" t="str">
        <f>VLOOKUP($C2302,Clients!$B:$F,M$6,0)</f>
        <v>MX</v>
      </c>
      <c r="N2302" s="2" t="str">
        <f>VLOOKUP($C2302,Clients!$B:$F,N$6,0)</f>
        <v>Mexico</v>
      </c>
    </row>
    <row r="2303" spans="2:14" x14ac:dyDescent="0.2">
      <c r="B2303" s="8">
        <v>151362.41399999999</v>
      </c>
      <c r="C2303" s="2" t="s">
        <v>3458</v>
      </c>
      <c r="D2303" s="2" t="s">
        <v>16</v>
      </c>
      <c r="E2303" s="8">
        <v>592</v>
      </c>
      <c r="F2303" s="2" t="s">
        <v>3521</v>
      </c>
      <c r="G2303" s="2" t="s">
        <v>3574</v>
      </c>
      <c r="H2303" s="9">
        <v>42032</v>
      </c>
      <c r="I2303" s="2">
        <v>2015</v>
      </c>
      <c r="J2303" s="2">
        <v>1</v>
      </c>
      <c r="K2303" s="2" t="str">
        <f>VLOOKUP($C2303,Clients!$B:$F,K$6,0)</f>
        <v>Jetpulse</v>
      </c>
      <c r="L2303" s="2" t="str">
        <f>VLOOKUP($C2303,Clients!$B:$F,L$6,0)</f>
        <v>Foreign</v>
      </c>
      <c r="M2303" s="2" t="str">
        <f>VLOOKUP($C2303,Clients!$B:$F,M$6,0)</f>
        <v>MX</v>
      </c>
      <c r="N2303" s="2" t="str">
        <f>VLOOKUP($C2303,Clients!$B:$F,N$6,0)</f>
        <v>Mexico</v>
      </c>
    </row>
    <row r="2304" spans="2:14" x14ac:dyDescent="0.2">
      <c r="B2304" s="8">
        <v>7350</v>
      </c>
      <c r="C2304" s="2" t="s">
        <v>3458</v>
      </c>
      <c r="D2304" s="2" t="s">
        <v>16</v>
      </c>
      <c r="E2304" s="8">
        <v>1</v>
      </c>
      <c r="F2304" s="2" t="s">
        <v>3561</v>
      </c>
      <c r="G2304" s="2" t="s">
        <v>3575</v>
      </c>
      <c r="H2304" s="9">
        <v>42032</v>
      </c>
      <c r="I2304" s="2">
        <v>2015</v>
      </c>
      <c r="J2304" s="2">
        <v>1</v>
      </c>
      <c r="K2304" s="2" t="str">
        <f>VLOOKUP($C2304,Clients!$B:$F,K$6,0)</f>
        <v>Jetpulse</v>
      </c>
      <c r="L2304" s="2" t="str">
        <f>VLOOKUP($C2304,Clients!$B:$F,L$6,0)</f>
        <v>Foreign</v>
      </c>
      <c r="M2304" s="2" t="str">
        <f>VLOOKUP($C2304,Clients!$B:$F,M$6,0)</f>
        <v>MX</v>
      </c>
      <c r="N2304" s="2" t="str">
        <f>VLOOKUP($C2304,Clients!$B:$F,N$6,0)</f>
        <v>Mexico</v>
      </c>
    </row>
    <row r="2305" spans="2:14" x14ac:dyDescent="0.2">
      <c r="B2305" s="8">
        <v>0</v>
      </c>
      <c r="C2305" s="2" t="s">
        <v>3458</v>
      </c>
      <c r="D2305" s="2" t="s">
        <v>20</v>
      </c>
      <c r="E2305" s="8">
        <v>110</v>
      </c>
      <c r="F2305" s="2" t="s">
        <v>3576</v>
      </c>
      <c r="G2305" s="2" t="s">
        <v>3577</v>
      </c>
      <c r="H2305" s="9">
        <v>42046</v>
      </c>
      <c r="I2305" s="2">
        <v>2015</v>
      </c>
      <c r="J2305" s="2">
        <v>2</v>
      </c>
      <c r="K2305" s="2" t="str">
        <f>VLOOKUP($C2305,Clients!$B:$F,K$6,0)</f>
        <v>Jetpulse</v>
      </c>
      <c r="L2305" s="2" t="str">
        <f>VLOOKUP($C2305,Clients!$B:$F,L$6,0)</f>
        <v>Foreign</v>
      </c>
      <c r="M2305" s="2" t="str">
        <f>VLOOKUP($C2305,Clients!$B:$F,M$6,0)</f>
        <v>MX</v>
      </c>
      <c r="N2305" s="2" t="str">
        <f>VLOOKUP($C2305,Clients!$B:$F,N$6,0)</f>
        <v>Mexico</v>
      </c>
    </row>
    <row r="2306" spans="2:14" x14ac:dyDescent="0.2">
      <c r="B2306" s="8">
        <v>216237</v>
      </c>
      <c r="C2306" s="2" t="s">
        <v>3458</v>
      </c>
      <c r="D2306" s="2" t="s">
        <v>16</v>
      </c>
      <c r="E2306" s="8">
        <v>455</v>
      </c>
      <c r="F2306" s="2" t="s">
        <v>3578</v>
      </c>
      <c r="G2306" s="2" t="s">
        <v>3579</v>
      </c>
      <c r="H2306" s="9">
        <v>42059</v>
      </c>
      <c r="I2306" s="2">
        <v>2015</v>
      </c>
      <c r="J2306" s="2">
        <v>2</v>
      </c>
      <c r="K2306" s="2" t="str">
        <f>VLOOKUP($C2306,Clients!$B:$F,K$6,0)</f>
        <v>Jetpulse</v>
      </c>
      <c r="L2306" s="2" t="str">
        <f>VLOOKUP($C2306,Clients!$B:$F,L$6,0)</f>
        <v>Foreign</v>
      </c>
      <c r="M2306" s="2" t="str">
        <f>VLOOKUP($C2306,Clients!$B:$F,M$6,0)</f>
        <v>MX</v>
      </c>
      <c r="N2306" s="2" t="str">
        <f>VLOOKUP($C2306,Clients!$B:$F,N$6,0)</f>
        <v>Mexico</v>
      </c>
    </row>
    <row r="2307" spans="2:14" x14ac:dyDescent="0.2">
      <c r="B2307" s="8">
        <v>134127</v>
      </c>
      <c r="C2307" s="2" t="s">
        <v>3458</v>
      </c>
      <c r="D2307" s="2" t="s">
        <v>16</v>
      </c>
      <c r="E2307" s="8">
        <v>460</v>
      </c>
      <c r="F2307" s="2" t="s">
        <v>3578</v>
      </c>
      <c r="G2307" s="2" t="s">
        <v>3580</v>
      </c>
      <c r="H2307" s="9">
        <v>42059</v>
      </c>
      <c r="I2307" s="2">
        <v>2015</v>
      </c>
      <c r="J2307" s="2">
        <v>2</v>
      </c>
      <c r="K2307" s="2" t="str">
        <f>VLOOKUP($C2307,Clients!$B:$F,K$6,0)</f>
        <v>Jetpulse</v>
      </c>
      <c r="L2307" s="2" t="str">
        <f>VLOOKUP($C2307,Clients!$B:$F,L$6,0)</f>
        <v>Foreign</v>
      </c>
      <c r="M2307" s="2" t="str">
        <f>VLOOKUP($C2307,Clients!$B:$F,M$6,0)</f>
        <v>MX</v>
      </c>
      <c r="N2307" s="2" t="str">
        <f>VLOOKUP($C2307,Clients!$B:$F,N$6,0)</f>
        <v>Mexico</v>
      </c>
    </row>
    <row r="2308" spans="2:14" x14ac:dyDescent="0.2">
      <c r="B2308" s="8">
        <v>142913.98800000001</v>
      </c>
      <c r="C2308" s="2" t="s">
        <v>3458</v>
      </c>
      <c r="D2308" s="2" t="s">
        <v>16</v>
      </c>
      <c r="E2308" s="8">
        <v>321</v>
      </c>
      <c r="F2308" s="2" t="s">
        <v>3550</v>
      </c>
      <c r="G2308" s="2" t="s">
        <v>3581</v>
      </c>
      <c r="H2308" s="9">
        <v>42059</v>
      </c>
      <c r="I2308" s="2">
        <v>2015</v>
      </c>
      <c r="J2308" s="2">
        <v>2</v>
      </c>
      <c r="K2308" s="2" t="str">
        <f>VLOOKUP($C2308,Clients!$B:$F,K$6,0)</f>
        <v>Jetpulse</v>
      </c>
      <c r="L2308" s="2" t="str">
        <f>VLOOKUP($C2308,Clients!$B:$F,L$6,0)</f>
        <v>Foreign</v>
      </c>
      <c r="M2308" s="2" t="str">
        <f>VLOOKUP($C2308,Clients!$B:$F,M$6,0)</f>
        <v>MX</v>
      </c>
      <c r="N2308" s="2" t="str">
        <f>VLOOKUP($C2308,Clients!$B:$F,N$6,0)</f>
        <v>Mexico</v>
      </c>
    </row>
    <row r="2309" spans="2:14" x14ac:dyDescent="0.2">
      <c r="B2309" s="8">
        <v>7350</v>
      </c>
      <c r="C2309" s="2" t="s">
        <v>3458</v>
      </c>
      <c r="D2309" s="2" t="s">
        <v>16</v>
      </c>
      <c r="E2309" s="8">
        <v>1</v>
      </c>
      <c r="F2309" s="2" t="s">
        <v>3558</v>
      </c>
      <c r="G2309" s="2" t="s">
        <v>3582</v>
      </c>
      <c r="H2309" s="9">
        <v>42059</v>
      </c>
      <c r="I2309" s="2">
        <v>2015</v>
      </c>
      <c r="J2309" s="2">
        <v>2</v>
      </c>
      <c r="K2309" s="2" t="str">
        <f>VLOOKUP($C2309,Clients!$B:$F,K$6,0)</f>
        <v>Jetpulse</v>
      </c>
      <c r="L2309" s="2" t="str">
        <f>VLOOKUP($C2309,Clients!$B:$F,L$6,0)</f>
        <v>Foreign</v>
      </c>
      <c r="M2309" s="2" t="str">
        <f>VLOOKUP($C2309,Clients!$B:$F,M$6,0)</f>
        <v>MX</v>
      </c>
      <c r="N2309" s="2" t="str">
        <f>VLOOKUP($C2309,Clients!$B:$F,N$6,0)</f>
        <v>Mexico</v>
      </c>
    </row>
    <row r="2310" spans="2:14" x14ac:dyDescent="0.2">
      <c r="B2310" s="8">
        <v>156281.03399999999</v>
      </c>
      <c r="C2310" s="2" t="s">
        <v>3458</v>
      </c>
      <c r="D2310" s="2" t="s">
        <v>16</v>
      </c>
      <c r="E2310" s="8">
        <v>402</v>
      </c>
      <c r="F2310" s="2" t="s">
        <v>3521</v>
      </c>
      <c r="G2310" s="2" t="s">
        <v>3583</v>
      </c>
      <c r="H2310" s="9">
        <v>42059</v>
      </c>
      <c r="I2310" s="2">
        <v>2015</v>
      </c>
      <c r="J2310" s="2">
        <v>2</v>
      </c>
      <c r="K2310" s="2" t="str">
        <f>VLOOKUP($C2310,Clients!$B:$F,K$6,0)</f>
        <v>Jetpulse</v>
      </c>
      <c r="L2310" s="2" t="str">
        <f>VLOOKUP($C2310,Clients!$B:$F,L$6,0)</f>
        <v>Foreign</v>
      </c>
      <c r="M2310" s="2" t="str">
        <f>VLOOKUP($C2310,Clients!$B:$F,M$6,0)</f>
        <v>MX</v>
      </c>
      <c r="N2310" s="2" t="str">
        <f>VLOOKUP($C2310,Clients!$B:$F,N$6,0)</f>
        <v>Mexico</v>
      </c>
    </row>
    <row r="2311" spans="2:14" x14ac:dyDescent="0.2">
      <c r="B2311" s="8">
        <v>7350</v>
      </c>
      <c r="C2311" s="2" t="s">
        <v>3458</v>
      </c>
      <c r="D2311" s="2" t="s">
        <v>16</v>
      </c>
      <c r="E2311" s="8">
        <v>1</v>
      </c>
      <c r="F2311" s="2" t="s">
        <v>3558</v>
      </c>
      <c r="G2311" s="2" t="s">
        <v>3584</v>
      </c>
      <c r="H2311" s="9">
        <v>42059</v>
      </c>
      <c r="I2311" s="2">
        <v>2015</v>
      </c>
      <c r="J2311" s="2">
        <v>2</v>
      </c>
      <c r="K2311" s="2" t="str">
        <f>VLOOKUP($C2311,Clients!$B:$F,K$6,0)</f>
        <v>Jetpulse</v>
      </c>
      <c r="L2311" s="2" t="str">
        <f>VLOOKUP($C2311,Clients!$B:$F,L$6,0)</f>
        <v>Foreign</v>
      </c>
      <c r="M2311" s="2" t="str">
        <f>VLOOKUP($C2311,Clients!$B:$F,M$6,0)</f>
        <v>MX</v>
      </c>
      <c r="N2311" s="2" t="str">
        <f>VLOOKUP($C2311,Clients!$B:$F,N$6,0)</f>
        <v>Mexico</v>
      </c>
    </row>
    <row r="2312" spans="2:14" x14ac:dyDescent="0.2">
      <c r="B2312" s="8">
        <v>145492.87200000003</v>
      </c>
      <c r="C2312" s="2" t="s">
        <v>3458</v>
      </c>
      <c r="D2312" s="2" t="s">
        <v>16</v>
      </c>
      <c r="E2312" s="8">
        <v>371</v>
      </c>
      <c r="F2312" s="2" t="s">
        <v>3521</v>
      </c>
      <c r="G2312" s="2" t="s">
        <v>3585</v>
      </c>
      <c r="H2312" s="9">
        <v>42059</v>
      </c>
      <c r="I2312" s="2">
        <v>2015</v>
      </c>
      <c r="J2312" s="2">
        <v>2</v>
      </c>
      <c r="K2312" s="2" t="str">
        <f>VLOOKUP($C2312,Clients!$B:$F,K$6,0)</f>
        <v>Jetpulse</v>
      </c>
      <c r="L2312" s="2" t="str">
        <f>VLOOKUP($C2312,Clients!$B:$F,L$6,0)</f>
        <v>Foreign</v>
      </c>
      <c r="M2312" s="2" t="str">
        <f>VLOOKUP($C2312,Clients!$B:$F,M$6,0)</f>
        <v>MX</v>
      </c>
      <c r="N2312" s="2" t="str">
        <f>VLOOKUP($C2312,Clients!$B:$F,N$6,0)</f>
        <v>Mexico</v>
      </c>
    </row>
    <row r="2313" spans="2:14" x14ac:dyDescent="0.2">
      <c r="B2313" s="8">
        <v>7350</v>
      </c>
      <c r="C2313" s="2" t="s">
        <v>3458</v>
      </c>
      <c r="D2313" s="2" t="s">
        <v>16</v>
      </c>
      <c r="E2313" s="8">
        <v>1</v>
      </c>
      <c r="F2313" s="2" t="s">
        <v>3558</v>
      </c>
      <c r="G2313" s="2" t="s">
        <v>3586</v>
      </c>
      <c r="H2313" s="9">
        <v>42059</v>
      </c>
      <c r="I2313" s="2">
        <v>2015</v>
      </c>
      <c r="J2313" s="2">
        <v>2</v>
      </c>
      <c r="K2313" s="2" t="str">
        <f>VLOOKUP($C2313,Clients!$B:$F,K$6,0)</f>
        <v>Jetpulse</v>
      </c>
      <c r="L2313" s="2" t="str">
        <f>VLOOKUP($C2313,Clients!$B:$F,L$6,0)</f>
        <v>Foreign</v>
      </c>
      <c r="M2313" s="2" t="str">
        <f>VLOOKUP($C2313,Clients!$B:$F,M$6,0)</f>
        <v>MX</v>
      </c>
      <c r="N2313" s="2" t="str">
        <f>VLOOKUP($C2313,Clients!$B:$F,N$6,0)</f>
        <v>Mexico</v>
      </c>
    </row>
    <row r="2314" spans="2:14" x14ac:dyDescent="0.2">
      <c r="B2314" s="8">
        <v>155537.84400000001</v>
      </c>
      <c r="C2314" s="2" t="s">
        <v>3458</v>
      </c>
      <c r="D2314" s="2" t="s">
        <v>16</v>
      </c>
      <c r="E2314" s="8">
        <v>448</v>
      </c>
      <c r="F2314" s="2" t="s">
        <v>3578</v>
      </c>
      <c r="G2314" s="2" t="s">
        <v>3587</v>
      </c>
      <c r="H2314" s="9">
        <v>42060</v>
      </c>
      <c r="I2314" s="2">
        <v>2015</v>
      </c>
      <c r="J2314" s="2">
        <v>2</v>
      </c>
      <c r="K2314" s="2" t="str">
        <f>VLOOKUP($C2314,Clients!$B:$F,K$6,0)</f>
        <v>Jetpulse</v>
      </c>
      <c r="L2314" s="2" t="str">
        <f>VLOOKUP($C2314,Clients!$B:$F,L$6,0)</f>
        <v>Foreign</v>
      </c>
      <c r="M2314" s="2" t="str">
        <f>VLOOKUP($C2314,Clients!$B:$F,M$6,0)</f>
        <v>MX</v>
      </c>
      <c r="N2314" s="2" t="str">
        <f>VLOOKUP($C2314,Clients!$B:$F,N$6,0)</f>
        <v>Mexico</v>
      </c>
    </row>
    <row r="2315" spans="2:14" x14ac:dyDescent="0.2">
      <c r="B2315" s="8">
        <v>177810.78000000003</v>
      </c>
      <c r="C2315" s="2" t="s">
        <v>3458</v>
      </c>
      <c r="D2315" s="2" t="s">
        <v>16</v>
      </c>
      <c r="E2315" s="8">
        <v>440</v>
      </c>
      <c r="F2315" s="2" t="s">
        <v>3578</v>
      </c>
      <c r="G2315" s="2" t="s">
        <v>3588</v>
      </c>
      <c r="H2315" s="9">
        <v>42060</v>
      </c>
      <c r="I2315" s="2">
        <v>2015</v>
      </c>
      <c r="J2315" s="2">
        <v>2</v>
      </c>
      <c r="K2315" s="2" t="str">
        <f>VLOOKUP($C2315,Clients!$B:$F,K$6,0)</f>
        <v>Jetpulse</v>
      </c>
      <c r="L2315" s="2" t="str">
        <f>VLOOKUP($C2315,Clients!$B:$F,L$6,0)</f>
        <v>Foreign</v>
      </c>
      <c r="M2315" s="2" t="str">
        <f>VLOOKUP($C2315,Clients!$B:$F,M$6,0)</f>
        <v>MX</v>
      </c>
      <c r="N2315" s="2" t="str">
        <f>VLOOKUP($C2315,Clients!$B:$F,N$6,0)</f>
        <v>Mexico</v>
      </c>
    </row>
    <row r="2316" spans="2:14" x14ac:dyDescent="0.2">
      <c r="B2316" s="8">
        <v>195529.152</v>
      </c>
      <c r="C2316" s="2" t="s">
        <v>3458</v>
      </c>
      <c r="D2316" s="2" t="s">
        <v>16</v>
      </c>
      <c r="E2316" s="8">
        <v>518</v>
      </c>
      <c r="F2316" s="2" t="s">
        <v>3561</v>
      </c>
      <c r="G2316" s="2" t="s">
        <v>3589</v>
      </c>
      <c r="H2316" s="9">
        <v>42061</v>
      </c>
      <c r="I2316" s="2">
        <v>2015</v>
      </c>
      <c r="J2316" s="2">
        <v>2</v>
      </c>
      <c r="K2316" s="2" t="str">
        <f>VLOOKUP($C2316,Clients!$B:$F,K$6,0)</f>
        <v>Jetpulse</v>
      </c>
      <c r="L2316" s="2" t="str">
        <f>VLOOKUP($C2316,Clients!$B:$F,L$6,0)</f>
        <v>Foreign</v>
      </c>
      <c r="M2316" s="2" t="str">
        <f>VLOOKUP($C2316,Clients!$B:$F,M$6,0)</f>
        <v>MX</v>
      </c>
      <c r="N2316" s="2" t="str">
        <f>VLOOKUP($C2316,Clients!$B:$F,N$6,0)</f>
        <v>Mexico</v>
      </c>
    </row>
    <row r="2317" spans="2:14" x14ac:dyDescent="0.2">
      <c r="B2317" s="8">
        <v>124080.6</v>
      </c>
      <c r="C2317" s="2" t="s">
        <v>3458</v>
      </c>
      <c r="D2317" s="2" t="s">
        <v>16</v>
      </c>
      <c r="E2317" s="8">
        <v>348</v>
      </c>
      <c r="F2317" s="2" t="s">
        <v>3561</v>
      </c>
      <c r="G2317" s="2" t="s">
        <v>3590</v>
      </c>
      <c r="H2317" s="9">
        <v>42070</v>
      </c>
      <c r="I2317" s="2">
        <v>2015</v>
      </c>
      <c r="J2317" s="2">
        <v>3</v>
      </c>
      <c r="K2317" s="2" t="str">
        <f>VLOOKUP($C2317,Clients!$B:$F,K$6,0)</f>
        <v>Jetpulse</v>
      </c>
      <c r="L2317" s="2" t="str">
        <f>VLOOKUP($C2317,Clients!$B:$F,L$6,0)</f>
        <v>Foreign</v>
      </c>
      <c r="M2317" s="2" t="str">
        <f>VLOOKUP($C2317,Clients!$B:$F,M$6,0)</f>
        <v>MX</v>
      </c>
      <c r="N2317" s="2" t="str">
        <f>VLOOKUP($C2317,Clients!$B:$F,N$6,0)</f>
        <v>Mexico</v>
      </c>
    </row>
    <row r="2318" spans="2:14" x14ac:dyDescent="0.2">
      <c r="B2318" s="8">
        <v>135753.576</v>
      </c>
      <c r="C2318" s="2" t="s">
        <v>3458</v>
      </c>
      <c r="D2318" s="2" t="s">
        <v>16</v>
      </c>
      <c r="E2318" s="8">
        <v>559</v>
      </c>
      <c r="F2318" s="2" t="s">
        <v>3591</v>
      </c>
      <c r="G2318" s="2" t="s">
        <v>3592</v>
      </c>
      <c r="H2318" s="9">
        <v>42072</v>
      </c>
      <c r="I2318" s="2">
        <v>2015</v>
      </c>
      <c r="J2318" s="2">
        <v>3</v>
      </c>
      <c r="K2318" s="2" t="str">
        <f>VLOOKUP($C2318,Clients!$B:$F,K$6,0)</f>
        <v>Jetpulse</v>
      </c>
      <c r="L2318" s="2" t="str">
        <f>VLOOKUP($C2318,Clients!$B:$F,L$6,0)</f>
        <v>Foreign</v>
      </c>
      <c r="M2318" s="2" t="str">
        <f>VLOOKUP($C2318,Clients!$B:$F,M$6,0)</f>
        <v>MX</v>
      </c>
      <c r="N2318" s="2" t="str">
        <f>VLOOKUP($C2318,Clients!$B:$F,N$6,0)</f>
        <v>Mexico</v>
      </c>
    </row>
    <row r="2319" spans="2:14" x14ac:dyDescent="0.2">
      <c r="B2319" s="8">
        <v>155272.446</v>
      </c>
      <c r="C2319" s="2" t="s">
        <v>3458</v>
      </c>
      <c r="D2319" s="2" t="s">
        <v>16</v>
      </c>
      <c r="E2319" s="8">
        <v>517</v>
      </c>
      <c r="F2319" s="2" t="s">
        <v>3593</v>
      </c>
      <c r="G2319" s="2" t="s">
        <v>3594</v>
      </c>
      <c r="H2319" s="9">
        <v>42073</v>
      </c>
      <c r="I2319" s="2">
        <v>2015</v>
      </c>
      <c r="J2319" s="2">
        <v>3</v>
      </c>
      <c r="K2319" s="2" t="str">
        <f>VLOOKUP($C2319,Clients!$B:$F,K$6,0)</f>
        <v>Jetpulse</v>
      </c>
      <c r="L2319" s="2" t="str">
        <f>VLOOKUP($C2319,Clients!$B:$F,L$6,0)</f>
        <v>Foreign</v>
      </c>
      <c r="M2319" s="2" t="str">
        <f>VLOOKUP($C2319,Clients!$B:$F,M$6,0)</f>
        <v>MX</v>
      </c>
      <c r="N2319" s="2" t="str">
        <f>VLOOKUP($C2319,Clients!$B:$F,N$6,0)</f>
        <v>Mexico</v>
      </c>
    </row>
    <row r="2320" spans="2:14" x14ac:dyDescent="0.2">
      <c r="B2320" s="8">
        <v>7350</v>
      </c>
      <c r="C2320" s="2" t="s">
        <v>3458</v>
      </c>
      <c r="D2320" s="2" t="s">
        <v>16</v>
      </c>
      <c r="E2320" s="8">
        <v>1</v>
      </c>
      <c r="F2320" s="2" t="s">
        <v>3593</v>
      </c>
      <c r="G2320" s="2" t="s">
        <v>3595</v>
      </c>
      <c r="H2320" s="9">
        <v>42073</v>
      </c>
      <c r="I2320" s="2">
        <v>2015</v>
      </c>
      <c r="J2320" s="2">
        <v>3</v>
      </c>
      <c r="K2320" s="2" t="str">
        <f>VLOOKUP($C2320,Clients!$B:$F,K$6,0)</f>
        <v>Jetpulse</v>
      </c>
      <c r="L2320" s="2" t="str">
        <f>VLOOKUP($C2320,Clients!$B:$F,L$6,0)</f>
        <v>Foreign</v>
      </c>
      <c r="M2320" s="2" t="str">
        <f>VLOOKUP($C2320,Clients!$B:$F,M$6,0)</f>
        <v>MX</v>
      </c>
      <c r="N2320" s="2" t="str">
        <f>VLOOKUP($C2320,Clients!$B:$F,N$6,0)</f>
        <v>Mexico</v>
      </c>
    </row>
    <row r="2321" spans="2:14" x14ac:dyDescent="0.2">
      <c r="B2321" s="8">
        <v>139805.4</v>
      </c>
      <c r="C2321" s="2" t="s">
        <v>3458</v>
      </c>
      <c r="D2321" s="2" t="s">
        <v>16</v>
      </c>
      <c r="E2321" s="8">
        <v>307</v>
      </c>
      <c r="F2321" s="2" t="s">
        <v>3593</v>
      </c>
      <c r="G2321" s="2" t="s">
        <v>3596</v>
      </c>
      <c r="H2321" s="9">
        <v>42082</v>
      </c>
      <c r="I2321" s="2">
        <v>2015</v>
      </c>
      <c r="J2321" s="2">
        <v>3</v>
      </c>
      <c r="K2321" s="2" t="str">
        <f>VLOOKUP($C2321,Clients!$B:$F,K$6,0)</f>
        <v>Jetpulse</v>
      </c>
      <c r="L2321" s="2" t="str">
        <f>VLOOKUP($C2321,Clients!$B:$F,L$6,0)</f>
        <v>Foreign</v>
      </c>
      <c r="M2321" s="2" t="str">
        <f>VLOOKUP($C2321,Clients!$B:$F,M$6,0)</f>
        <v>MX</v>
      </c>
      <c r="N2321" s="2" t="str">
        <f>VLOOKUP($C2321,Clients!$B:$F,N$6,0)</f>
        <v>Mexico</v>
      </c>
    </row>
    <row r="2322" spans="2:14" x14ac:dyDescent="0.2">
      <c r="B2322" s="8">
        <v>7350</v>
      </c>
      <c r="C2322" s="2" t="s">
        <v>3458</v>
      </c>
      <c r="D2322" s="2" t="s">
        <v>16</v>
      </c>
      <c r="E2322" s="8">
        <v>1</v>
      </c>
      <c r="F2322" s="2" t="s">
        <v>3593</v>
      </c>
      <c r="G2322" s="2" t="s">
        <v>3597</v>
      </c>
      <c r="H2322" s="9">
        <v>42082</v>
      </c>
      <c r="I2322" s="2">
        <v>2015</v>
      </c>
      <c r="J2322" s="2">
        <v>3</v>
      </c>
      <c r="K2322" s="2" t="str">
        <f>VLOOKUP($C2322,Clients!$B:$F,K$6,0)</f>
        <v>Jetpulse</v>
      </c>
      <c r="L2322" s="2" t="str">
        <f>VLOOKUP($C2322,Clients!$B:$F,L$6,0)</f>
        <v>Foreign</v>
      </c>
      <c r="M2322" s="2" t="str">
        <f>VLOOKUP($C2322,Clients!$B:$F,M$6,0)</f>
        <v>MX</v>
      </c>
      <c r="N2322" s="2" t="str">
        <f>VLOOKUP($C2322,Clients!$B:$F,N$6,0)</f>
        <v>Mexico</v>
      </c>
    </row>
    <row r="2323" spans="2:14" x14ac:dyDescent="0.2">
      <c r="B2323" s="8">
        <v>175447.65</v>
      </c>
      <c r="C2323" s="2" t="s">
        <v>3458</v>
      </c>
      <c r="D2323" s="2" t="s">
        <v>16</v>
      </c>
      <c r="E2323" s="8">
        <v>477</v>
      </c>
      <c r="F2323" s="2" t="s">
        <v>3598</v>
      </c>
      <c r="G2323" s="2" t="s">
        <v>3599</v>
      </c>
      <c r="H2323" s="9">
        <v>42104</v>
      </c>
      <c r="I2323" s="2">
        <v>2015</v>
      </c>
      <c r="J2323" s="2">
        <v>4</v>
      </c>
      <c r="K2323" s="2" t="str">
        <f>VLOOKUP($C2323,Clients!$B:$F,K$6,0)</f>
        <v>Jetpulse</v>
      </c>
      <c r="L2323" s="2" t="str">
        <f>VLOOKUP($C2323,Clients!$B:$F,L$6,0)</f>
        <v>Foreign</v>
      </c>
      <c r="M2323" s="2" t="str">
        <f>VLOOKUP($C2323,Clients!$B:$F,M$6,0)</f>
        <v>MX</v>
      </c>
      <c r="N2323" s="2" t="str">
        <f>VLOOKUP($C2323,Clients!$B:$F,N$6,0)</f>
        <v>Mexico</v>
      </c>
    </row>
    <row r="2324" spans="2:14" x14ac:dyDescent="0.2">
      <c r="B2324" s="8">
        <v>160461.462</v>
      </c>
      <c r="C2324" s="2" t="s">
        <v>3458</v>
      </c>
      <c r="D2324" s="2" t="s">
        <v>16</v>
      </c>
      <c r="E2324" s="8">
        <v>431</v>
      </c>
      <c r="F2324" s="2" t="s">
        <v>3550</v>
      </c>
      <c r="G2324" s="2" t="s">
        <v>3600</v>
      </c>
      <c r="H2324" s="9">
        <v>42104</v>
      </c>
      <c r="I2324" s="2">
        <v>2015</v>
      </c>
      <c r="J2324" s="2">
        <v>4</v>
      </c>
      <c r="K2324" s="2" t="str">
        <f>VLOOKUP($C2324,Clients!$B:$F,K$6,0)</f>
        <v>Jetpulse</v>
      </c>
      <c r="L2324" s="2" t="str">
        <f>VLOOKUP($C2324,Clients!$B:$F,L$6,0)</f>
        <v>Foreign</v>
      </c>
      <c r="M2324" s="2" t="str">
        <f>VLOOKUP($C2324,Clients!$B:$F,M$6,0)</f>
        <v>MX</v>
      </c>
      <c r="N2324" s="2" t="str">
        <f>VLOOKUP($C2324,Clients!$B:$F,N$6,0)</f>
        <v>Mexico</v>
      </c>
    </row>
    <row r="2325" spans="2:14" x14ac:dyDescent="0.2">
      <c r="B2325" s="8">
        <v>147198.74400000001</v>
      </c>
      <c r="C2325" s="2" t="s">
        <v>3458</v>
      </c>
      <c r="D2325" s="2" t="s">
        <v>16</v>
      </c>
      <c r="E2325" s="8">
        <v>337</v>
      </c>
      <c r="F2325" s="2" t="s">
        <v>3598</v>
      </c>
      <c r="G2325" s="2" t="s">
        <v>3601</v>
      </c>
      <c r="H2325" s="9">
        <v>42104</v>
      </c>
      <c r="I2325" s="2">
        <v>2015</v>
      </c>
      <c r="J2325" s="2">
        <v>4</v>
      </c>
      <c r="K2325" s="2" t="str">
        <f>VLOOKUP($C2325,Clients!$B:$F,K$6,0)</f>
        <v>Jetpulse</v>
      </c>
      <c r="L2325" s="2" t="str">
        <f>VLOOKUP($C2325,Clients!$B:$F,L$6,0)</f>
        <v>Foreign</v>
      </c>
      <c r="M2325" s="2" t="str">
        <f>VLOOKUP($C2325,Clients!$B:$F,M$6,0)</f>
        <v>MX</v>
      </c>
      <c r="N2325" s="2" t="str">
        <f>VLOOKUP($C2325,Clients!$B:$F,N$6,0)</f>
        <v>Mexico</v>
      </c>
    </row>
    <row r="2326" spans="2:14" x14ac:dyDescent="0.2">
      <c r="B2326" s="8">
        <v>7350</v>
      </c>
      <c r="C2326" s="2" t="s">
        <v>3458</v>
      </c>
      <c r="D2326" s="2" t="s">
        <v>16</v>
      </c>
      <c r="E2326" s="8">
        <v>1</v>
      </c>
      <c r="F2326" s="2" t="s">
        <v>3598</v>
      </c>
      <c r="G2326" s="2" t="s">
        <v>3602</v>
      </c>
      <c r="H2326" s="9">
        <v>42104</v>
      </c>
      <c r="I2326" s="2">
        <v>2015</v>
      </c>
      <c r="J2326" s="2">
        <v>4</v>
      </c>
      <c r="K2326" s="2" t="str">
        <f>VLOOKUP($C2326,Clients!$B:$F,K$6,0)</f>
        <v>Jetpulse</v>
      </c>
      <c r="L2326" s="2" t="str">
        <f>VLOOKUP($C2326,Clients!$B:$F,L$6,0)</f>
        <v>Foreign</v>
      </c>
      <c r="M2326" s="2" t="str">
        <f>VLOOKUP($C2326,Clients!$B:$F,M$6,0)</f>
        <v>MX</v>
      </c>
      <c r="N2326" s="2" t="str">
        <f>VLOOKUP($C2326,Clients!$B:$F,N$6,0)</f>
        <v>Mexico</v>
      </c>
    </row>
    <row r="2327" spans="2:14" x14ac:dyDescent="0.2">
      <c r="B2327" s="8">
        <v>149764.18799999999</v>
      </c>
      <c r="C2327" s="2" t="s">
        <v>3458</v>
      </c>
      <c r="D2327" s="2" t="s">
        <v>16</v>
      </c>
      <c r="E2327" s="8">
        <v>336</v>
      </c>
      <c r="F2327" s="2" t="s">
        <v>3598</v>
      </c>
      <c r="G2327" s="2" t="s">
        <v>3603</v>
      </c>
      <c r="H2327" s="9">
        <v>42105</v>
      </c>
      <c r="I2327" s="2">
        <v>2015</v>
      </c>
      <c r="J2327" s="2">
        <v>4</v>
      </c>
      <c r="K2327" s="2" t="str">
        <f>VLOOKUP($C2327,Clients!$B:$F,K$6,0)</f>
        <v>Jetpulse</v>
      </c>
      <c r="L2327" s="2" t="str">
        <f>VLOOKUP($C2327,Clients!$B:$F,L$6,0)</f>
        <v>Foreign</v>
      </c>
      <c r="M2327" s="2" t="str">
        <f>VLOOKUP($C2327,Clients!$B:$F,M$6,0)</f>
        <v>MX</v>
      </c>
      <c r="N2327" s="2" t="str">
        <f>VLOOKUP($C2327,Clients!$B:$F,N$6,0)</f>
        <v>Mexico</v>
      </c>
    </row>
    <row r="2328" spans="2:14" x14ac:dyDescent="0.2">
      <c r="B2328" s="8">
        <v>7350</v>
      </c>
      <c r="C2328" s="2" t="s">
        <v>3458</v>
      </c>
      <c r="D2328" s="2" t="s">
        <v>16</v>
      </c>
      <c r="E2328" s="8">
        <v>1</v>
      </c>
      <c r="F2328" s="2" t="s">
        <v>3598</v>
      </c>
      <c r="G2328" s="2" t="s">
        <v>3604</v>
      </c>
      <c r="H2328" s="9">
        <v>42105</v>
      </c>
      <c r="I2328" s="2">
        <v>2015</v>
      </c>
      <c r="J2328" s="2">
        <v>4</v>
      </c>
      <c r="K2328" s="2" t="str">
        <f>VLOOKUP($C2328,Clients!$B:$F,K$6,0)</f>
        <v>Jetpulse</v>
      </c>
      <c r="L2328" s="2" t="str">
        <f>VLOOKUP($C2328,Clients!$B:$F,L$6,0)</f>
        <v>Foreign</v>
      </c>
      <c r="M2328" s="2" t="str">
        <f>VLOOKUP($C2328,Clients!$B:$F,M$6,0)</f>
        <v>MX</v>
      </c>
      <c r="N2328" s="2" t="str">
        <f>VLOOKUP($C2328,Clients!$B:$F,N$6,0)</f>
        <v>Mexico</v>
      </c>
    </row>
    <row r="2329" spans="2:14" x14ac:dyDescent="0.2">
      <c r="B2329" s="8">
        <v>161430.402</v>
      </c>
      <c r="C2329" s="2" t="s">
        <v>3458</v>
      </c>
      <c r="D2329" s="2" t="s">
        <v>16</v>
      </c>
      <c r="E2329" s="8">
        <v>437</v>
      </c>
      <c r="F2329" s="2" t="s">
        <v>3598</v>
      </c>
      <c r="G2329" s="2" t="s">
        <v>3605</v>
      </c>
      <c r="H2329" s="9">
        <v>42109</v>
      </c>
      <c r="I2329" s="2">
        <v>2015</v>
      </c>
      <c r="J2329" s="2">
        <v>4</v>
      </c>
      <c r="K2329" s="2" t="str">
        <f>VLOOKUP($C2329,Clients!$B:$F,K$6,0)</f>
        <v>Jetpulse</v>
      </c>
      <c r="L2329" s="2" t="str">
        <f>VLOOKUP($C2329,Clients!$B:$F,L$6,0)</f>
        <v>Foreign</v>
      </c>
      <c r="M2329" s="2" t="str">
        <f>VLOOKUP($C2329,Clients!$B:$F,M$6,0)</f>
        <v>MX</v>
      </c>
      <c r="N2329" s="2" t="str">
        <f>VLOOKUP($C2329,Clients!$B:$F,N$6,0)</f>
        <v>Mexico</v>
      </c>
    </row>
    <row r="2330" spans="2:14" x14ac:dyDescent="0.2">
      <c r="B2330" s="8">
        <v>145089</v>
      </c>
      <c r="C2330" s="2" t="s">
        <v>3458</v>
      </c>
      <c r="D2330" s="2" t="s">
        <v>16</v>
      </c>
      <c r="E2330" s="8">
        <v>331</v>
      </c>
      <c r="F2330" s="2" t="s">
        <v>3598</v>
      </c>
      <c r="G2330" s="2" t="s">
        <v>3606</v>
      </c>
      <c r="H2330" s="9">
        <v>42122</v>
      </c>
      <c r="I2330" s="2">
        <v>2015</v>
      </c>
      <c r="J2330" s="2">
        <v>4</v>
      </c>
      <c r="K2330" s="2" t="str">
        <f>VLOOKUP($C2330,Clients!$B:$F,K$6,0)</f>
        <v>Jetpulse</v>
      </c>
      <c r="L2330" s="2" t="str">
        <f>VLOOKUP($C2330,Clients!$B:$F,L$6,0)</f>
        <v>Foreign</v>
      </c>
      <c r="M2330" s="2" t="str">
        <f>VLOOKUP($C2330,Clients!$B:$F,M$6,0)</f>
        <v>MX</v>
      </c>
      <c r="N2330" s="2" t="str">
        <f>VLOOKUP($C2330,Clients!$B:$F,N$6,0)</f>
        <v>Mexico</v>
      </c>
    </row>
    <row r="2331" spans="2:14" x14ac:dyDescent="0.2">
      <c r="B2331" s="8">
        <v>7350</v>
      </c>
      <c r="C2331" s="2" t="s">
        <v>3458</v>
      </c>
      <c r="D2331" s="2" t="s">
        <v>16</v>
      </c>
      <c r="E2331" s="8">
        <v>1</v>
      </c>
      <c r="F2331" s="2" t="s">
        <v>3598</v>
      </c>
      <c r="G2331" s="2" t="s">
        <v>3607</v>
      </c>
      <c r="H2331" s="9">
        <v>42122</v>
      </c>
      <c r="I2331" s="2">
        <v>2015</v>
      </c>
      <c r="J2331" s="2">
        <v>4</v>
      </c>
      <c r="K2331" s="2" t="str">
        <f>VLOOKUP($C2331,Clients!$B:$F,K$6,0)</f>
        <v>Jetpulse</v>
      </c>
      <c r="L2331" s="2" t="str">
        <f>VLOOKUP($C2331,Clients!$B:$F,L$6,0)</f>
        <v>Foreign</v>
      </c>
      <c r="M2331" s="2" t="str">
        <f>VLOOKUP($C2331,Clients!$B:$F,M$6,0)</f>
        <v>MX</v>
      </c>
      <c r="N2331" s="2" t="str">
        <f>VLOOKUP($C2331,Clients!$B:$F,N$6,0)</f>
        <v>Mexico</v>
      </c>
    </row>
    <row r="2332" spans="2:14" x14ac:dyDescent="0.2">
      <c r="B2332" s="8">
        <v>148160.46000000002</v>
      </c>
      <c r="C2332" s="2" t="s">
        <v>3458</v>
      </c>
      <c r="D2332" s="2" t="s">
        <v>16</v>
      </c>
      <c r="E2332" s="8">
        <v>357</v>
      </c>
      <c r="F2332" s="2" t="s">
        <v>3598</v>
      </c>
      <c r="G2332" s="2" t="s">
        <v>3608</v>
      </c>
      <c r="H2332" s="9">
        <v>42144</v>
      </c>
      <c r="I2332" s="2">
        <v>2015</v>
      </c>
      <c r="J2332" s="2">
        <v>5</v>
      </c>
      <c r="K2332" s="2" t="str">
        <f>VLOOKUP($C2332,Clients!$B:$F,K$6,0)</f>
        <v>Jetpulse</v>
      </c>
      <c r="L2332" s="2" t="str">
        <f>VLOOKUP($C2332,Clients!$B:$F,L$6,0)</f>
        <v>Foreign</v>
      </c>
      <c r="M2332" s="2" t="str">
        <f>VLOOKUP($C2332,Clients!$B:$F,M$6,0)</f>
        <v>MX</v>
      </c>
      <c r="N2332" s="2" t="str">
        <f>VLOOKUP($C2332,Clients!$B:$F,N$6,0)</f>
        <v>Mexico</v>
      </c>
    </row>
    <row r="2333" spans="2:14" x14ac:dyDescent="0.2">
      <c r="B2333" s="8">
        <v>158180.61000000002</v>
      </c>
      <c r="C2333" s="2" t="s">
        <v>3458</v>
      </c>
      <c r="D2333" s="2" t="s">
        <v>16</v>
      </c>
      <c r="E2333" s="8">
        <v>359</v>
      </c>
      <c r="F2333" s="2" t="s">
        <v>3609</v>
      </c>
      <c r="G2333" s="2" t="s">
        <v>3610</v>
      </c>
      <c r="H2333" s="9">
        <v>42150</v>
      </c>
      <c r="I2333" s="2">
        <v>2015</v>
      </c>
      <c r="J2333" s="2">
        <v>5</v>
      </c>
      <c r="K2333" s="2" t="str">
        <f>VLOOKUP($C2333,Clients!$B:$F,K$6,0)</f>
        <v>Jetpulse</v>
      </c>
      <c r="L2333" s="2" t="str">
        <f>VLOOKUP($C2333,Clients!$B:$F,L$6,0)</f>
        <v>Foreign</v>
      </c>
      <c r="M2333" s="2" t="str">
        <f>VLOOKUP($C2333,Clients!$B:$F,M$6,0)</f>
        <v>MX</v>
      </c>
      <c r="N2333" s="2" t="str">
        <f>VLOOKUP($C2333,Clients!$B:$F,N$6,0)</f>
        <v>Mexico</v>
      </c>
    </row>
    <row r="2334" spans="2:14" x14ac:dyDescent="0.2">
      <c r="B2334" s="8">
        <v>7350</v>
      </c>
      <c r="C2334" s="2" t="s">
        <v>3458</v>
      </c>
      <c r="D2334" s="2" t="s">
        <v>16</v>
      </c>
      <c r="E2334" s="8">
        <v>1</v>
      </c>
      <c r="F2334" s="2" t="s">
        <v>3611</v>
      </c>
      <c r="G2334" s="2" t="s">
        <v>3612</v>
      </c>
      <c r="H2334" s="9">
        <v>42150</v>
      </c>
      <c r="I2334" s="2">
        <v>2015</v>
      </c>
      <c r="J2334" s="2">
        <v>5</v>
      </c>
      <c r="K2334" s="2" t="str">
        <f>VLOOKUP($C2334,Clients!$B:$F,K$6,0)</f>
        <v>Jetpulse</v>
      </c>
      <c r="L2334" s="2" t="str">
        <f>VLOOKUP($C2334,Clients!$B:$F,L$6,0)</f>
        <v>Foreign</v>
      </c>
      <c r="M2334" s="2" t="str">
        <f>VLOOKUP($C2334,Clients!$B:$F,M$6,0)</f>
        <v>MX</v>
      </c>
      <c r="N2334" s="2" t="str">
        <f>VLOOKUP($C2334,Clients!$B:$F,N$6,0)</f>
        <v>Mexico</v>
      </c>
    </row>
    <row r="2335" spans="2:14" x14ac:dyDescent="0.2">
      <c r="B2335" s="8">
        <v>181869.91200000001</v>
      </c>
      <c r="C2335" s="2" t="s">
        <v>3458</v>
      </c>
      <c r="D2335" s="2" t="s">
        <v>16</v>
      </c>
      <c r="E2335" s="8">
        <v>361</v>
      </c>
      <c r="F2335" s="2" t="s">
        <v>3611</v>
      </c>
      <c r="G2335" s="2" t="s">
        <v>3613</v>
      </c>
      <c r="H2335" s="9">
        <v>42150</v>
      </c>
      <c r="I2335" s="2">
        <v>2015</v>
      </c>
      <c r="J2335" s="2">
        <v>5</v>
      </c>
      <c r="K2335" s="2" t="str">
        <f>VLOOKUP($C2335,Clients!$B:$F,K$6,0)</f>
        <v>Jetpulse</v>
      </c>
      <c r="L2335" s="2" t="str">
        <f>VLOOKUP($C2335,Clients!$B:$F,L$6,0)</f>
        <v>Foreign</v>
      </c>
      <c r="M2335" s="2" t="str">
        <f>VLOOKUP($C2335,Clients!$B:$F,M$6,0)</f>
        <v>MX</v>
      </c>
      <c r="N2335" s="2" t="str">
        <f>VLOOKUP($C2335,Clients!$B:$F,N$6,0)</f>
        <v>Mexico</v>
      </c>
    </row>
    <row r="2336" spans="2:14" x14ac:dyDescent="0.2">
      <c r="B2336" s="8">
        <v>7350</v>
      </c>
      <c r="C2336" s="2" t="s">
        <v>3458</v>
      </c>
      <c r="D2336" s="2" t="s">
        <v>16</v>
      </c>
      <c r="E2336" s="8">
        <v>1</v>
      </c>
      <c r="F2336" s="2" t="s">
        <v>3611</v>
      </c>
      <c r="G2336" s="2" t="s">
        <v>3614</v>
      </c>
      <c r="H2336" s="9">
        <v>42150</v>
      </c>
      <c r="I2336" s="2">
        <v>2015</v>
      </c>
      <c r="J2336" s="2">
        <v>5</v>
      </c>
      <c r="K2336" s="2" t="str">
        <f>VLOOKUP($C2336,Clients!$B:$F,K$6,0)</f>
        <v>Jetpulse</v>
      </c>
      <c r="L2336" s="2" t="str">
        <f>VLOOKUP($C2336,Clients!$B:$F,L$6,0)</f>
        <v>Foreign</v>
      </c>
      <c r="M2336" s="2" t="str">
        <f>VLOOKUP($C2336,Clients!$B:$F,M$6,0)</f>
        <v>MX</v>
      </c>
      <c r="N2336" s="2" t="str">
        <f>VLOOKUP($C2336,Clients!$B:$F,N$6,0)</f>
        <v>Mexico</v>
      </c>
    </row>
    <row r="2337" spans="2:14" x14ac:dyDescent="0.2">
      <c r="B2337" s="8">
        <v>-682.75200000000007</v>
      </c>
      <c r="C2337" s="2" t="s">
        <v>3458</v>
      </c>
      <c r="D2337" s="2" t="s">
        <v>16</v>
      </c>
      <c r="E2337" s="8">
        <v>0</v>
      </c>
      <c r="F2337" s="2" t="s">
        <v>3615</v>
      </c>
      <c r="G2337" s="2" t="s">
        <v>3616</v>
      </c>
      <c r="H2337" s="9">
        <v>42150</v>
      </c>
      <c r="I2337" s="2">
        <v>2015</v>
      </c>
      <c r="J2337" s="2">
        <v>5</v>
      </c>
      <c r="K2337" s="2" t="str">
        <f>VLOOKUP($C2337,Clients!$B:$F,K$6,0)</f>
        <v>Jetpulse</v>
      </c>
      <c r="L2337" s="2" t="str">
        <f>VLOOKUP($C2337,Clients!$B:$F,L$6,0)</f>
        <v>Foreign</v>
      </c>
      <c r="M2337" s="2" t="str">
        <f>VLOOKUP($C2337,Clients!$B:$F,M$6,0)</f>
        <v>MX</v>
      </c>
      <c r="N2337" s="2" t="str">
        <f>VLOOKUP($C2337,Clients!$B:$F,N$6,0)</f>
        <v>Mexico</v>
      </c>
    </row>
    <row r="2338" spans="2:14" x14ac:dyDescent="0.2">
      <c r="B2338" s="8">
        <v>135057.97200000001</v>
      </c>
      <c r="C2338" s="2" t="s">
        <v>3458</v>
      </c>
      <c r="D2338" s="2" t="s">
        <v>16</v>
      </c>
      <c r="E2338" s="8">
        <v>375</v>
      </c>
      <c r="F2338" s="2" t="s">
        <v>3611</v>
      </c>
      <c r="G2338" s="2" t="s">
        <v>3617</v>
      </c>
      <c r="H2338" s="9">
        <v>42151</v>
      </c>
      <c r="I2338" s="2">
        <v>2015</v>
      </c>
      <c r="J2338" s="2">
        <v>5</v>
      </c>
      <c r="K2338" s="2" t="str">
        <f>VLOOKUP($C2338,Clients!$B:$F,K$6,0)</f>
        <v>Jetpulse</v>
      </c>
      <c r="L2338" s="2" t="str">
        <f>VLOOKUP($C2338,Clients!$B:$F,L$6,0)</f>
        <v>Foreign</v>
      </c>
      <c r="M2338" s="2" t="str">
        <f>VLOOKUP($C2338,Clients!$B:$F,M$6,0)</f>
        <v>MX</v>
      </c>
      <c r="N2338" s="2" t="str">
        <f>VLOOKUP($C2338,Clients!$B:$F,N$6,0)</f>
        <v>Mexico</v>
      </c>
    </row>
    <row r="2339" spans="2:14" x14ac:dyDescent="0.2">
      <c r="B2339" s="8">
        <v>7350</v>
      </c>
      <c r="C2339" s="2" t="s">
        <v>3458</v>
      </c>
      <c r="D2339" s="2" t="s">
        <v>16</v>
      </c>
      <c r="E2339" s="8">
        <v>1</v>
      </c>
      <c r="F2339" s="2" t="s">
        <v>3611</v>
      </c>
      <c r="G2339" s="2" t="s">
        <v>3618</v>
      </c>
      <c r="H2339" s="9">
        <v>42151</v>
      </c>
      <c r="I2339" s="2">
        <v>2015</v>
      </c>
      <c r="J2339" s="2">
        <v>5</v>
      </c>
      <c r="K2339" s="2" t="str">
        <f>VLOOKUP($C2339,Clients!$B:$F,K$6,0)</f>
        <v>Jetpulse</v>
      </c>
      <c r="L2339" s="2" t="str">
        <f>VLOOKUP($C2339,Clients!$B:$F,L$6,0)</f>
        <v>Foreign</v>
      </c>
      <c r="M2339" s="2" t="str">
        <f>VLOOKUP($C2339,Clients!$B:$F,M$6,0)</f>
        <v>MX</v>
      </c>
      <c r="N2339" s="2" t="str">
        <f>VLOOKUP($C2339,Clients!$B:$F,N$6,0)</f>
        <v>Mexico</v>
      </c>
    </row>
    <row r="2340" spans="2:14" x14ac:dyDescent="0.2">
      <c r="B2340" s="8">
        <v>143031.42000000001</v>
      </c>
      <c r="C2340" s="2" t="s">
        <v>3458</v>
      </c>
      <c r="D2340" s="2" t="s">
        <v>16</v>
      </c>
      <c r="E2340" s="8">
        <v>365</v>
      </c>
      <c r="F2340" s="2" t="s">
        <v>3611</v>
      </c>
      <c r="G2340" s="2" t="s">
        <v>3619</v>
      </c>
      <c r="H2340" s="9">
        <v>42152</v>
      </c>
      <c r="I2340" s="2">
        <v>2015</v>
      </c>
      <c r="J2340" s="2">
        <v>5</v>
      </c>
      <c r="K2340" s="2" t="str">
        <f>VLOOKUP($C2340,Clients!$B:$F,K$6,0)</f>
        <v>Jetpulse</v>
      </c>
      <c r="L2340" s="2" t="str">
        <f>VLOOKUP($C2340,Clients!$B:$F,L$6,0)</f>
        <v>Foreign</v>
      </c>
      <c r="M2340" s="2" t="str">
        <f>VLOOKUP($C2340,Clients!$B:$F,M$6,0)</f>
        <v>MX</v>
      </c>
      <c r="N2340" s="2" t="str">
        <f>VLOOKUP($C2340,Clients!$B:$F,N$6,0)</f>
        <v>Mexico</v>
      </c>
    </row>
    <row r="2341" spans="2:14" x14ac:dyDescent="0.2">
      <c r="B2341" s="8">
        <v>7350</v>
      </c>
      <c r="C2341" s="2" t="s">
        <v>3458</v>
      </c>
      <c r="D2341" s="2" t="s">
        <v>16</v>
      </c>
      <c r="E2341" s="8">
        <v>1</v>
      </c>
      <c r="F2341" s="2" t="s">
        <v>3611</v>
      </c>
      <c r="G2341" s="2" t="s">
        <v>3620</v>
      </c>
      <c r="H2341" s="9">
        <v>42152</v>
      </c>
      <c r="I2341" s="2">
        <v>2015</v>
      </c>
      <c r="J2341" s="2">
        <v>5</v>
      </c>
      <c r="K2341" s="2" t="str">
        <f>VLOOKUP($C2341,Clients!$B:$F,K$6,0)</f>
        <v>Jetpulse</v>
      </c>
      <c r="L2341" s="2" t="str">
        <f>VLOOKUP($C2341,Clients!$B:$F,L$6,0)</f>
        <v>Foreign</v>
      </c>
      <c r="M2341" s="2" t="str">
        <f>VLOOKUP($C2341,Clients!$B:$F,M$6,0)</f>
        <v>MX</v>
      </c>
      <c r="N2341" s="2" t="str">
        <f>VLOOKUP($C2341,Clients!$B:$F,N$6,0)</f>
        <v>Mexico</v>
      </c>
    </row>
    <row r="2342" spans="2:14" x14ac:dyDescent="0.2">
      <c r="B2342" s="8">
        <v>165228</v>
      </c>
      <c r="C2342" s="2" t="s">
        <v>3458</v>
      </c>
      <c r="D2342" s="2" t="s">
        <v>16</v>
      </c>
      <c r="E2342" s="8">
        <v>310</v>
      </c>
      <c r="F2342" s="2" t="s">
        <v>3611</v>
      </c>
      <c r="G2342" s="2" t="s">
        <v>3621</v>
      </c>
      <c r="H2342" s="9">
        <v>42179</v>
      </c>
      <c r="I2342" s="2">
        <v>2015</v>
      </c>
      <c r="J2342" s="2">
        <v>6</v>
      </c>
      <c r="K2342" s="2" t="str">
        <f>VLOOKUP($C2342,Clients!$B:$F,K$6,0)</f>
        <v>Jetpulse</v>
      </c>
      <c r="L2342" s="2" t="str">
        <f>VLOOKUP($C2342,Clients!$B:$F,L$6,0)</f>
        <v>Foreign</v>
      </c>
      <c r="M2342" s="2" t="str">
        <f>VLOOKUP($C2342,Clients!$B:$F,M$6,0)</f>
        <v>MX</v>
      </c>
      <c r="N2342" s="2" t="str">
        <f>VLOOKUP($C2342,Clients!$B:$F,N$6,0)</f>
        <v>Mexico</v>
      </c>
    </row>
    <row r="2343" spans="2:14" x14ac:dyDescent="0.2">
      <c r="B2343" s="8">
        <v>7350</v>
      </c>
      <c r="C2343" s="2" t="s">
        <v>3458</v>
      </c>
      <c r="D2343" s="2" t="s">
        <v>16</v>
      </c>
      <c r="E2343" s="8">
        <v>1</v>
      </c>
      <c r="F2343" s="2" t="s">
        <v>3622</v>
      </c>
      <c r="G2343" s="2" t="s">
        <v>3623</v>
      </c>
      <c r="H2343" s="9">
        <v>42179</v>
      </c>
      <c r="I2343" s="2">
        <v>2015</v>
      </c>
      <c r="J2343" s="2">
        <v>6</v>
      </c>
      <c r="K2343" s="2" t="str">
        <f>VLOOKUP($C2343,Clients!$B:$F,K$6,0)</f>
        <v>Jetpulse</v>
      </c>
      <c r="L2343" s="2" t="str">
        <f>VLOOKUP($C2343,Clients!$B:$F,L$6,0)</f>
        <v>Foreign</v>
      </c>
      <c r="M2343" s="2" t="str">
        <f>VLOOKUP($C2343,Clients!$B:$F,M$6,0)</f>
        <v>MX</v>
      </c>
      <c r="N2343" s="2" t="str">
        <f>VLOOKUP($C2343,Clients!$B:$F,N$6,0)</f>
        <v>Mexico</v>
      </c>
    </row>
    <row r="2344" spans="2:14" x14ac:dyDescent="0.2">
      <c r="B2344" s="8">
        <v>141289.68000000002</v>
      </c>
      <c r="C2344" s="2" t="s">
        <v>3458</v>
      </c>
      <c r="D2344" s="2" t="s">
        <v>16</v>
      </c>
      <c r="E2344" s="8">
        <v>327</v>
      </c>
      <c r="F2344" s="2" t="s">
        <v>3622</v>
      </c>
      <c r="G2344" s="2" t="s">
        <v>3624</v>
      </c>
      <c r="H2344" s="9">
        <v>42180</v>
      </c>
      <c r="I2344" s="2">
        <v>2015</v>
      </c>
      <c r="J2344" s="2">
        <v>6</v>
      </c>
      <c r="K2344" s="2" t="str">
        <f>VLOOKUP($C2344,Clients!$B:$F,K$6,0)</f>
        <v>Jetpulse</v>
      </c>
      <c r="L2344" s="2" t="str">
        <f>VLOOKUP($C2344,Clients!$B:$F,L$6,0)</f>
        <v>Foreign</v>
      </c>
      <c r="M2344" s="2" t="str">
        <f>VLOOKUP($C2344,Clients!$B:$F,M$6,0)</f>
        <v>MX</v>
      </c>
      <c r="N2344" s="2" t="str">
        <f>VLOOKUP($C2344,Clients!$B:$F,N$6,0)</f>
        <v>Mexico</v>
      </c>
    </row>
    <row r="2345" spans="2:14" x14ac:dyDescent="0.2">
      <c r="B2345" s="8">
        <v>7350</v>
      </c>
      <c r="C2345" s="2" t="s">
        <v>3458</v>
      </c>
      <c r="D2345" s="2" t="s">
        <v>16</v>
      </c>
      <c r="E2345" s="8">
        <v>1</v>
      </c>
      <c r="F2345" s="2" t="s">
        <v>3622</v>
      </c>
      <c r="G2345" s="2" t="s">
        <v>3625</v>
      </c>
      <c r="H2345" s="9">
        <v>42180</v>
      </c>
      <c r="I2345" s="2">
        <v>2015</v>
      </c>
      <c r="J2345" s="2">
        <v>6</v>
      </c>
      <c r="K2345" s="2" t="str">
        <f>VLOOKUP($C2345,Clients!$B:$F,K$6,0)</f>
        <v>Jetpulse</v>
      </c>
      <c r="L2345" s="2" t="str">
        <f>VLOOKUP($C2345,Clients!$B:$F,L$6,0)</f>
        <v>Foreign</v>
      </c>
      <c r="M2345" s="2" t="str">
        <f>VLOOKUP($C2345,Clients!$B:$F,M$6,0)</f>
        <v>MX</v>
      </c>
      <c r="N2345" s="2" t="str">
        <f>VLOOKUP($C2345,Clients!$B:$F,N$6,0)</f>
        <v>Mexico</v>
      </c>
    </row>
    <row r="2346" spans="2:14" x14ac:dyDescent="0.2">
      <c r="B2346" s="8">
        <v>190572.48</v>
      </c>
      <c r="C2346" s="2" t="s">
        <v>3458</v>
      </c>
      <c r="D2346" s="2" t="s">
        <v>16</v>
      </c>
      <c r="E2346" s="8">
        <v>350</v>
      </c>
      <c r="F2346" s="2" t="s">
        <v>3622</v>
      </c>
      <c r="G2346" s="2" t="s">
        <v>3626</v>
      </c>
      <c r="H2346" s="9">
        <v>42181</v>
      </c>
      <c r="I2346" s="2">
        <v>2015</v>
      </c>
      <c r="J2346" s="2">
        <v>6</v>
      </c>
      <c r="K2346" s="2" t="str">
        <f>VLOOKUP($C2346,Clients!$B:$F,K$6,0)</f>
        <v>Jetpulse</v>
      </c>
      <c r="L2346" s="2" t="str">
        <f>VLOOKUP($C2346,Clients!$B:$F,L$6,0)</f>
        <v>Foreign</v>
      </c>
      <c r="M2346" s="2" t="str">
        <f>VLOOKUP($C2346,Clients!$B:$F,M$6,0)</f>
        <v>MX</v>
      </c>
      <c r="N2346" s="2" t="str">
        <f>VLOOKUP($C2346,Clients!$B:$F,N$6,0)</f>
        <v>Mexico</v>
      </c>
    </row>
    <row r="2347" spans="2:14" x14ac:dyDescent="0.2">
      <c r="B2347" s="8">
        <v>7350</v>
      </c>
      <c r="C2347" s="2" t="s">
        <v>3458</v>
      </c>
      <c r="D2347" s="2" t="s">
        <v>16</v>
      </c>
      <c r="E2347" s="8">
        <v>1</v>
      </c>
      <c r="F2347" s="2" t="s">
        <v>3622</v>
      </c>
      <c r="G2347" s="2" t="s">
        <v>3627</v>
      </c>
      <c r="H2347" s="9">
        <v>42181</v>
      </c>
      <c r="I2347" s="2">
        <v>2015</v>
      </c>
      <c r="J2347" s="2">
        <v>6</v>
      </c>
      <c r="K2347" s="2" t="str">
        <f>VLOOKUP($C2347,Clients!$B:$F,K$6,0)</f>
        <v>Jetpulse</v>
      </c>
      <c r="L2347" s="2" t="str">
        <f>VLOOKUP($C2347,Clients!$B:$F,L$6,0)</f>
        <v>Foreign</v>
      </c>
      <c r="M2347" s="2" t="str">
        <f>VLOOKUP($C2347,Clients!$B:$F,M$6,0)</f>
        <v>MX</v>
      </c>
      <c r="N2347" s="2" t="str">
        <f>VLOOKUP($C2347,Clients!$B:$F,N$6,0)</f>
        <v>Mexico</v>
      </c>
    </row>
    <row r="2348" spans="2:14" x14ac:dyDescent="0.2">
      <c r="B2348" s="8">
        <v>157318.30799999999</v>
      </c>
      <c r="C2348" s="2" t="s">
        <v>3458</v>
      </c>
      <c r="D2348" s="2" t="s">
        <v>16</v>
      </c>
      <c r="E2348" s="8">
        <v>338</v>
      </c>
      <c r="F2348" s="2" t="s">
        <v>3598</v>
      </c>
      <c r="G2348" s="2" t="s">
        <v>3628</v>
      </c>
      <c r="H2348" s="9">
        <v>42181</v>
      </c>
      <c r="I2348" s="2">
        <v>2015</v>
      </c>
      <c r="J2348" s="2">
        <v>6</v>
      </c>
      <c r="K2348" s="2" t="str">
        <f>VLOOKUP($C2348,Clients!$B:$F,K$6,0)</f>
        <v>Jetpulse</v>
      </c>
      <c r="L2348" s="2" t="str">
        <f>VLOOKUP($C2348,Clients!$B:$F,L$6,0)</f>
        <v>Foreign</v>
      </c>
      <c r="M2348" s="2" t="str">
        <f>VLOOKUP($C2348,Clients!$B:$F,M$6,0)</f>
        <v>MX</v>
      </c>
      <c r="N2348" s="2" t="str">
        <f>VLOOKUP($C2348,Clients!$B:$F,N$6,0)</f>
        <v>Mexico</v>
      </c>
    </row>
    <row r="2349" spans="2:14" x14ac:dyDescent="0.2">
      <c r="B2349" s="8">
        <v>7350</v>
      </c>
      <c r="C2349" s="2" t="s">
        <v>3458</v>
      </c>
      <c r="D2349" s="2" t="s">
        <v>16</v>
      </c>
      <c r="E2349" s="8">
        <v>1</v>
      </c>
      <c r="F2349" s="2" t="s">
        <v>3622</v>
      </c>
      <c r="G2349" s="2" t="s">
        <v>3629</v>
      </c>
      <c r="H2349" s="9">
        <v>42181</v>
      </c>
      <c r="I2349" s="2">
        <v>2015</v>
      </c>
      <c r="J2349" s="2">
        <v>6</v>
      </c>
      <c r="K2349" s="2" t="str">
        <f>VLOOKUP($C2349,Clients!$B:$F,K$6,0)</f>
        <v>Jetpulse</v>
      </c>
      <c r="L2349" s="2" t="str">
        <f>VLOOKUP($C2349,Clients!$B:$F,L$6,0)</f>
        <v>Foreign</v>
      </c>
      <c r="M2349" s="2" t="str">
        <f>VLOOKUP($C2349,Clients!$B:$F,M$6,0)</f>
        <v>MX</v>
      </c>
      <c r="N2349" s="2" t="str">
        <f>VLOOKUP($C2349,Clients!$B:$F,N$6,0)</f>
        <v>Mexico</v>
      </c>
    </row>
    <row r="2350" spans="2:14" x14ac:dyDescent="0.2">
      <c r="B2350" s="8">
        <v>147712.152</v>
      </c>
      <c r="C2350" s="2" t="s">
        <v>3458</v>
      </c>
      <c r="D2350" s="2" t="s">
        <v>16</v>
      </c>
      <c r="E2350" s="8">
        <v>366</v>
      </c>
      <c r="F2350" s="2" t="s">
        <v>3611</v>
      </c>
      <c r="G2350" s="2" t="s">
        <v>3630</v>
      </c>
      <c r="H2350" s="9">
        <v>42181</v>
      </c>
      <c r="I2350" s="2">
        <v>2015</v>
      </c>
      <c r="J2350" s="2">
        <v>6</v>
      </c>
      <c r="K2350" s="2" t="str">
        <f>VLOOKUP($C2350,Clients!$B:$F,K$6,0)</f>
        <v>Jetpulse</v>
      </c>
      <c r="L2350" s="2" t="str">
        <f>VLOOKUP($C2350,Clients!$B:$F,L$6,0)</f>
        <v>Foreign</v>
      </c>
      <c r="M2350" s="2" t="str">
        <f>VLOOKUP($C2350,Clients!$B:$F,M$6,0)</f>
        <v>MX</v>
      </c>
      <c r="N2350" s="2" t="str">
        <f>VLOOKUP($C2350,Clients!$B:$F,N$6,0)</f>
        <v>Mexico</v>
      </c>
    </row>
    <row r="2351" spans="2:14" x14ac:dyDescent="0.2">
      <c r="B2351" s="8">
        <v>7350</v>
      </c>
      <c r="C2351" s="2" t="s">
        <v>3458</v>
      </c>
      <c r="D2351" s="2" t="s">
        <v>16</v>
      </c>
      <c r="E2351" s="8">
        <v>1</v>
      </c>
      <c r="F2351" s="2" t="s">
        <v>3622</v>
      </c>
      <c r="G2351" s="2" t="s">
        <v>3631</v>
      </c>
      <c r="H2351" s="9">
        <v>42181</v>
      </c>
      <c r="I2351" s="2">
        <v>2015</v>
      </c>
      <c r="J2351" s="2">
        <v>6</v>
      </c>
      <c r="K2351" s="2" t="str">
        <f>VLOOKUP($C2351,Clients!$B:$F,K$6,0)</f>
        <v>Jetpulse</v>
      </c>
      <c r="L2351" s="2" t="str">
        <f>VLOOKUP($C2351,Clients!$B:$F,L$6,0)</f>
        <v>Foreign</v>
      </c>
      <c r="M2351" s="2" t="str">
        <f>VLOOKUP($C2351,Clients!$B:$F,M$6,0)</f>
        <v>MX</v>
      </c>
      <c r="N2351" s="2" t="str">
        <f>VLOOKUP($C2351,Clients!$B:$F,N$6,0)</f>
        <v>Mexico</v>
      </c>
    </row>
    <row r="2352" spans="2:14" x14ac:dyDescent="0.2">
      <c r="B2352" s="8">
        <v>135712.92000000001</v>
      </c>
      <c r="C2352" s="2" t="s">
        <v>3458</v>
      </c>
      <c r="D2352" s="2" t="s">
        <v>16</v>
      </c>
      <c r="E2352" s="8">
        <v>365</v>
      </c>
      <c r="F2352" s="2" t="s">
        <v>3622</v>
      </c>
      <c r="G2352" s="2" t="s">
        <v>3632</v>
      </c>
      <c r="H2352" s="9">
        <v>42184</v>
      </c>
      <c r="I2352" s="2">
        <v>2015</v>
      </c>
      <c r="J2352" s="2">
        <v>6</v>
      </c>
      <c r="K2352" s="2" t="str">
        <f>VLOOKUP($C2352,Clients!$B:$F,K$6,0)</f>
        <v>Jetpulse</v>
      </c>
      <c r="L2352" s="2" t="str">
        <f>VLOOKUP($C2352,Clients!$B:$F,L$6,0)</f>
        <v>Foreign</v>
      </c>
      <c r="M2352" s="2" t="str">
        <f>VLOOKUP($C2352,Clients!$B:$F,M$6,0)</f>
        <v>MX</v>
      </c>
      <c r="N2352" s="2" t="str">
        <f>VLOOKUP($C2352,Clients!$B:$F,N$6,0)</f>
        <v>Mexico</v>
      </c>
    </row>
    <row r="2353" spans="2:14" x14ac:dyDescent="0.2">
      <c r="B2353" s="8">
        <v>7350</v>
      </c>
      <c r="C2353" s="2" t="s">
        <v>3458</v>
      </c>
      <c r="D2353" s="2" t="s">
        <v>16</v>
      </c>
      <c r="E2353" s="8">
        <v>1</v>
      </c>
      <c r="F2353" s="2" t="s">
        <v>3622</v>
      </c>
      <c r="G2353" s="2" t="s">
        <v>3633</v>
      </c>
      <c r="H2353" s="9">
        <v>42184</v>
      </c>
      <c r="I2353" s="2">
        <v>2015</v>
      </c>
      <c r="J2353" s="2">
        <v>6</v>
      </c>
      <c r="K2353" s="2" t="str">
        <f>VLOOKUP($C2353,Clients!$B:$F,K$6,0)</f>
        <v>Jetpulse</v>
      </c>
      <c r="L2353" s="2" t="str">
        <f>VLOOKUP($C2353,Clients!$B:$F,L$6,0)</f>
        <v>Foreign</v>
      </c>
      <c r="M2353" s="2" t="str">
        <f>VLOOKUP($C2353,Clients!$B:$F,M$6,0)</f>
        <v>MX</v>
      </c>
      <c r="N2353" s="2" t="str">
        <f>VLOOKUP($C2353,Clients!$B:$F,N$6,0)</f>
        <v>Mexico</v>
      </c>
    </row>
    <row r="2354" spans="2:14" x14ac:dyDescent="0.2">
      <c r="B2354" s="8">
        <v>157763.29800000001</v>
      </c>
      <c r="C2354" s="2" t="s">
        <v>3458</v>
      </c>
      <c r="D2354" s="2" t="s">
        <v>16</v>
      </c>
      <c r="E2354" s="8">
        <v>363</v>
      </c>
      <c r="F2354" s="2" t="s">
        <v>3598</v>
      </c>
      <c r="G2354" s="2" t="s">
        <v>3634</v>
      </c>
      <c r="H2354" s="9">
        <v>42185</v>
      </c>
      <c r="I2354" s="2">
        <v>2015</v>
      </c>
      <c r="J2354" s="2">
        <v>6</v>
      </c>
      <c r="K2354" s="2" t="str">
        <f>VLOOKUP($C2354,Clients!$B:$F,K$6,0)</f>
        <v>Jetpulse</v>
      </c>
      <c r="L2354" s="2" t="str">
        <f>VLOOKUP($C2354,Clients!$B:$F,L$6,0)</f>
        <v>Foreign</v>
      </c>
      <c r="M2354" s="2" t="str">
        <f>VLOOKUP($C2354,Clients!$B:$F,M$6,0)</f>
        <v>MX</v>
      </c>
      <c r="N2354" s="2" t="str">
        <f>VLOOKUP($C2354,Clients!$B:$F,N$6,0)</f>
        <v>Mexico</v>
      </c>
    </row>
    <row r="2355" spans="2:14" x14ac:dyDescent="0.2">
      <c r="B2355" s="8">
        <v>7350</v>
      </c>
      <c r="C2355" s="2" t="s">
        <v>3458</v>
      </c>
      <c r="D2355" s="2" t="s">
        <v>16</v>
      </c>
      <c r="E2355" s="8">
        <v>1</v>
      </c>
      <c r="F2355" s="2" t="s">
        <v>3622</v>
      </c>
      <c r="G2355" s="2" t="s">
        <v>3635</v>
      </c>
      <c r="H2355" s="9">
        <v>42185</v>
      </c>
      <c r="I2355" s="2">
        <v>2015</v>
      </c>
      <c r="J2355" s="2">
        <v>6</v>
      </c>
      <c r="K2355" s="2" t="str">
        <f>VLOOKUP($C2355,Clients!$B:$F,K$6,0)</f>
        <v>Jetpulse</v>
      </c>
      <c r="L2355" s="2" t="str">
        <f>VLOOKUP($C2355,Clients!$B:$F,L$6,0)</f>
        <v>Foreign</v>
      </c>
      <c r="M2355" s="2" t="str">
        <f>VLOOKUP($C2355,Clients!$B:$F,M$6,0)</f>
        <v>MX</v>
      </c>
      <c r="N2355" s="2" t="str">
        <f>VLOOKUP($C2355,Clients!$B:$F,N$6,0)</f>
        <v>Mexico</v>
      </c>
    </row>
    <row r="2356" spans="2:14" x14ac:dyDescent="0.2">
      <c r="B2356" s="8">
        <v>140191.92600000001</v>
      </c>
      <c r="C2356" s="2" t="s">
        <v>3458</v>
      </c>
      <c r="D2356" s="2" t="s">
        <v>16</v>
      </c>
      <c r="E2356" s="8">
        <v>346</v>
      </c>
      <c r="F2356" s="2" t="s">
        <v>3622</v>
      </c>
      <c r="G2356" s="2" t="s">
        <v>3636</v>
      </c>
      <c r="H2356" s="9">
        <v>42189</v>
      </c>
      <c r="I2356" s="2">
        <v>2015</v>
      </c>
      <c r="J2356" s="2">
        <v>7</v>
      </c>
      <c r="K2356" s="2" t="str">
        <f>VLOOKUP($C2356,Clients!$B:$F,K$6,0)</f>
        <v>Jetpulse</v>
      </c>
      <c r="L2356" s="2" t="str">
        <f>VLOOKUP($C2356,Clients!$B:$F,L$6,0)</f>
        <v>Foreign</v>
      </c>
      <c r="M2356" s="2" t="str">
        <f>VLOOKUP($C2356,Clients!$B:$F,M$6,0)</f>
        <v>MX</v>
      </c>
      <c r="N2356" s="2" t="str">
        <f>VLOOKUP($C2356,Clients!$B:$F,N$6,0)</f>
        <v>Mexico</v>
      </c>
    </row>
    <row r="2357" spans="2:14" x14ac:dyDescent="0.2">
      <c r="B2357" s="8">
        <v>7350</v>
      </c>
      <c r="C2357" s="2" t="s">
        <v>3458</v>
      </c>
      <c r="D2357" s="2" t="s">
        <v>16</v>
      </c>
      <c r="E2357" s="8">
        <v>1</v>
      </c>
      <c r="F2357" s="2" t="s">
        <v>3637</v>
      </c>
      <c r="G2357" s="2" t="s">
        <v>3638</v>
      </c>
      <c r="H2357" s="9">
        <v>42189</v>
      </c>
      <c r="I2357" s="2">
        <v>2015</v>
      </c>
      <c r="J2357" s="2">
        <v>7</v>
      </c>
      <c r="K2357" s="2" t="str">
        <f>VLOOKUP($C2357,Clients!$B:$F,K$6,0)</f>
        <v>Jetpulse</v>
      </c>
      <c r="L2357" s="2" t="str">
        <f>VLOOKUP($C2357,Clients!$B:$F,L$6,0)</f>
        <v>Foreign</v>
      </c>
      <c r="M2357" s="2" t="str">
        <f>VLOOKUP($C2357,Clients!$B:$F,M$6,0)</f>
        <v>MX</v>
      </c>
      <c r="N2357" s="2" t="str">
        <f>VLOOKUP($C2357,Clients!$B:$F,N$6,0)</f>
        <v>Mexico</v>
      </c>
    </row>
    <row r="2358" spans="2:14" x14ac:dyDescent="0.2">
      <c r="B2358" s="8">
        <v>146749.26</v>
      </c>
      <c r="C2358" s="2" t="s">
        <v>3458</v>
      </c>
      <c r="D2358" s="2" t="s">
        <v>16</v>
      </c>
      <c r="E2358" s="8">
        <v>341</v>
      </c>
      <c r="F2358" s="2" t="s">
        <v>3639</v>
      </c>
      <c r="G2358" s="2" t="s">
        <v>3640</v>
      </c>
      <c r="H2358" s="9">
        <v>42226</v>
      </c>
      <c r="I2358" s="2">
        <v>2015</v>
      </c>
      <c r="J2358" s="2">
        <v>8</v>
      </c>
      <c r="K2358" s="2" t="str">
        <f>VLOOKUP($C2358,Clients!$B:$F,K$6,0)</f>
        <v>Jetpulse</v>
      </c>
      <c r="L2358" s="2" t="str">
        <f>VLOOKUP($C2358,Clients!$B:$F,L$6,0)</f>
        <v>Foreign</v>
      </c>
      <c r="M2358" s="2" t="str">
        <f>VLOOKUP($C2358,Clients!$B:$F,M$6,0)</f>
        <v>MX</v>
      </c>
      <c r="N2358" s="2" t="str">
        <f>VLOOKUP($C2358,Clients!$B:$F,N$6,0)</f>
        <v>Mexico</v>
      </c>
    </row>
    <row r="2359" spans="2:14" x14ac:dyDescent="0.2">
      <c r="B2359" s="8">
        <v>7350</v>
      </c>
      <c r="C2359" s="2" t="s">
        <v>3458</v>
      </c>
      <c r="D2359" s="2" t="s">
        <v>16</v>
      </c>
      <c r="E2359" s="8">
        <v>1</v>
      </c>
      <c r="F2359" s="2" t="s">
        <v>3639</v>
      </c>
      <c r="G2359" s="2" t="s">
        <v>3641</v>
      </c>
      <c r="H2359" s="9">
        <v>42226</v>
      </c>
      <c r="I2359" s="2">
        <v>2015</v>
      </c>
      <c r="J2359" s="2">
        <v>8</v>
      </c>
      <c r="K2359" s="2" t="str">
        <f>VLOOKUP($C2359,Clients!$B:$F,K$6,0)</f>
        <v>Jetpulse</v>
      </c>
      <c r="L2359" s="2" t="str">
        <f>VLOOKUP($C2359,Clients!$B:$F,L$6,0)</f>
        <v>Foreign</v>
      </c>
      <c r="M2359" s="2" t="str">
        <f>VLOOKUP($C2359,Clients!$B:$F,M$6,0)</f>
        <v>MX</v>
      </c>
      <c r="N2359" s="2" t="str">
        <f>VLOOKUP($C2359,Clients!$B:$F,N$6,0)</f>
        <v>Mexico</v>
      </c>
    </row>
    <row r="2360" spans="2:14" x14ac:dyDescent="0.2">
      <c r="B2360" s="8">
        <v>165298.13999999998</v>
      </c>
      <c r="C2360" s="2" t="s">
        <v>3458</v>
      </c>
      <c r="D2360" s="2" t="s">
        <v>16</v>
      </c>
      <c r="E2360" s="8">
        <v>356</v>
      </c>
      <c r="F2360" s="2" t="s">
        <v>3639</v>
      </c>
      <c r="G2360" s="2" t="s">
        <v>3642</v>
      </c>
      <c r="H2360" s="9">
        <v>42227</v>
      </c>
      <c r="I2360" s="2">
        <v>2015</v>
      </c>
      <c r="J2360" s="2">
        <v>8</v>
      </c>
      <c r="K2360" s="2" t="str">
        <f>VLOOKUP($C2360,Clients!$B:$F,K$6,0)</f>
        <v>Jetpulse</v>
      </c>
      <c r="L2360" s="2" t="str">
        <f>VLOOKUP($C2360,Clients!$B:$F,L$6,0)</f>
        <v>Foreign</v>
      </c>
      <c r="M2360" s="2" t="str">
        <f>VLOOKUP($C2360,Clients!$B:$F,M$6,0)</f>
        <v>MX</v>
      </c>
      <c r="N2360" s="2" t="str">
        <f>VLOOKUP($C2360,Clients!$B:$F,N$6,0)</f>
        <v>Mexico</v>
      </c>
    </row>
    <row r="2361" spans="2:14" x14ac:dyDescent="0.2">
      <c r="B2361" s="8">
        <v>175552.31400000001</v>
      </c>
      <c r="C2361" s="2" t="s">
        <v>3458</v>
      </c>
      <c r="D2361" s="2" t="s">
        <v>16</v>
      </c>
      <c r="E2361" s="8">
        <v>365</v>
      </c>
      <c r="F2361" s="2" t="s">
        <v>3643</v>
      </c>
      <c r="G2361" s="2" t="s">
        <v>3644</v>
      </c>
      <c r="H2361" s="9">
        <v>42228</v>
      </c>
      <c r="I2361" s="2">
        <v>2015</v>
      </c>
      <c r="J2361" s="2">
        <v>8</v>
      </c>
      <c r="K2361" s="2" t="str">
        <f>VLOOKUP($C2361,Clients!$B:$F,K$6,0)</f>
        <v>Jetpulse</v>
      </c>
      <c r="L2361" s="2" t="str">
        <f>VLOOKUP($C2361,Clients!$B:$F,L$6,0)</f>
        <v>Foreign</v>
      </c>
      <c r="M2361" s="2" t="str">
        <f>VLOOKUP($C2361,Clients!$B:$F,M$6,0)</f>
        <v>MX</v>
      </c>
      <c r="N2361" s="2" t="str">
        <f>VLOOKUP($C2361,Clients!$B:$F,N$6,0)</f>
        <v>Mexico</v>
      </c>
    </row>
    <row r="2362" spans="2:14" x14ac:dyDescent="0.2">
      <c r="B2362" s="8">
        <v>7560</v>
      </c>
      <c r="C2362" s="2" t="s">
        <v>3458</v>
      </c>
      <c r="D2362" s="2" t="s">
        <v>16</v>
      </c>
      <c r="E2362" s="8">
        <v>1</v>
      </c>
      <c r="F2362" s="2" t="s">
        <v>3639</v>
      </c>
      <c r="G2362" s="2" t="s">
        <v>3645</v>
      </c>
      <c r="H2362" s="9">
        <v>42228</v>
      </c>
      <c r="I2362" s="2">
        <v>2015</v>
      </c>
      <c r="J2362" s="2">
        <v>8</v>
      </c>
      <c r="K2362" s="2" t="str">
        <f>VLOOKUP($C2362,Clients!$B:$F,K$6,0)</f>
        <v>Jetpulse</v>
      </c>
      <c r="L2362" s="2" t="str">
        <f>VLOOKUP($C2362,Clients!$B:$F,L$6,0)</f>
        <v>Foreign</v>
      </c>
      <c r="M2362" s="2" t="str">
        <f>VLOOKUP($C2362,Clients!$B:$F,M$6,0)</f>
        <v>MX</v>
      </c>
      <c r="N2362" s="2" t="str">
        <f>VLOOKUP($C2362,Clients!$B:$F,N$6,0)</f>
        <v>Mexico</v>
      </c>
    </row>
    <row r="2363" spans="2:14" x14ac:dyDescent="0.2">
      <c r="B2363" s="8">
        <v>191221.46400000001</v>
      </c>
      <c r="C2363" s="2" t="s">
        <v>3458</v>
      </c>
      <c r="D2363" s="2" t="s">
        <v>16</v>
      </c>
      <c r="E2363" s="8">
        <v>373</v>
      </c>
      <c r="F2363" s="2" t="s">
        <v>3639</v>
      </c>
      <c r="G2363" s="2" t="s">
        <v>3646</v>
      </c>
      <c r="H2363" s="9">
        <v>42228</v>
      </c>
      <c r="I2363" s="2">
        <v>2015</v>
      </c>
      <c r="J2363" s="2">
        <v>8</v>
      </c>
      <c r="K2363" s="2" t="str">
        <f>VLOOKUP($C2363,Clients!$B:$F,K$6,0)</f>
        <v>Jetpulse</v>
      </c>
      <c r="L2363" s="2" t="str">
        <f>VLOOKUP($C2363,Clients!$B:$F,L$6,0)</f>
        <v>Foreign</v>
      </c>
      <c r="M2363" s="2" t="str">
        <f>VLOOKUP($C2363,Clients!$B:$F,M$6,0)</f>
        <v>MX</v>
      </c>
      <c r="N2363" s="2" t="str">
        <f>VLOOKUP($C2363,Clients!$B:$F,N$6,0)</f>
        <v>Mexico</v>
      </c>
    </row>
    <row r="2364" spans="2:14" x14ac:dyDescent="0.2">
      <c r="B2364" s="8">
        <v>7350</v>
      </c>
      <c r="C2364" s="2" t="s">
        <v>3458</v>
      </c>
      <c r="D2364" s="2" t="s">
        <v>16</v>
      </c>
      <c r="E2364" s="8">
        <v>1</v>
      </c>
      <c r="F2364" s="2" t="s">
        <v>3639</v>
      </c>
      <c r="G2364" s="2" t="s">
        <v>3647</v>
      </c>
      <c r="H2364" s="9">
        <v>42228</v>
      </c>
      <c r="I2364" s="2">
        <v>2015</v>
      </c>
      <c r="J2364" s="2">
        <v>8</v>
      </c>
      <c r="K2364" s="2" t="str">
        <f>VLOOKUP($C2364,Clients!$B:$F,K$6,0)</f>
        <v>Jetpulse</v>
      </c>
      <c r="L2364" s="2" t="str">
        <f>VLOOKUP($C2364,Clients!$B:$F,L$6,0)</f>
        <v>Foreign</v>
      </c>
      <c r="M2364" s="2" t="str">
        <f>VLOOKUP($C2364,Clients!$B:$F,M$6,0)</f>
        <v>MX</v>
      </c>
      <c r="N2364" s="2" t="str">
        <f>VLOOKUP($C2364,Clients!$B:$F,N$6,0)</f>
        <v>Mexico</v>
      </c>
    </row>
    <row r="2365" spans="2:14" x14ac:dyDescent="0.2">
      <c r="B2365" s="8">
        <v>156987.34800000003</v>
      </c>
      <c r="C2365" s="2" t="s">
        <v>3458</v>
      </c>
      <c r="D2365" s="2" t="s">
        <v>16</v>
      </c>
      <c r="E2365" s="8">
        <v>346</v>
      </c>
      <c r="F2365" s="2" t="s">
        <v>3639</v>
      </c>
      <c r="G2365" s="2" t="s">
        <v>3648</v>
      </c>
      <c r="H2365" s="9">
        <v>42229</v>
      </c>
      <c r="I2365" s="2">
        <v>2015</v>
      </c>
      <c r="J2365" s="2">
        <v>8</v>
      </c>
      <c r="K2365" s="2" t="str">
        <f>VLOOKUP($C2365,Clients!$B:$F,K$6,0)</f>
        <v>Jetpulse</v>
      </c>
      <c r="L2365" s="2" t="str">
        <f>VLOOKUP($C2365,Clients!$B:$F,L$6,0)</f>
        <v>Foreign</v>
      </c>
      <c r="M2365" s="2" t="str">
        <f>VLOOKUP($C2365,Clients!$B:$F,M$6,0)</f>
        <v>MX</v>
      </c>
      <c r="N2365" s="2" t="str">
        <f>VLOOKUP($C2365,Clients!$B:$F,N$6,0)</f>
        <v>Mexico</v>
      </c>
    </row>
    <row r="2366" spans="2:14" x14ac:dyDescent="0.2">
      <c r="B2366" s="8">
        <v>7560</v>
      </c>
      <c r="C2366" s="2" t="s">
        <v>3458</v>
      </c>
      <c r="D2366" s="2" t="s">
        <v>16</v>
      </c>
      <c r="E2366" s="8">
        <v>1</v>
      </c>
      <c r="F2366" s="2" t="s">
        <v>3639</v>
      </c>
      <c r="G2366" s="2" t="s">
        <v>3649</v>
      </c>
      <c r="H2366" s="9">
        <v>42229</v>
      </c>
      <c r="I2366" s="2">
        <v>2015</v>
      </c>
      <c r="J2366" s="2">
        <v>8</v>
      </c>
      <c r="K2366" s="2" t="str">
        <f>VLOOKUP($C2366,Clients!$B:$F,K$6,0)</f>
        <v>Jetpulse</v>
      </c>
      <c r="L2366" s="2" t="str">
        <f>VLOOKUP($C2366,Clients!$B:$F,L$6,0)</f>
        <v>Foreign</v>
      </c>
      <c r="M2366" s="2" t="str">
        <f>VLOOKUP($C2366,Clients!$B:$F,M$6,0)</f>
        <v>MX</v>
      </c>
      <c r="N2366" s="2" t="str">
        <f>VLOOKUP($C2366,Clients!$B:$F,N$6,0)</f>
        <v>Mexico</v>
      </c>
    </row>
    <row r="2367" spans="2:14" x14ac:dyDescent="0.2">
      <c r="B2367" s="8">
        <v>142677.61200000002</v>
      </c>
      <c r="C2367" s="2" t="s">
        <v>3458</v>
      </c>
      <c r="D2367" s="2" t="s">
        <v>16</v>
      </c>
      <c r="E2367" s="8">
        <v>375</v>
      </c>
      <c r="F2367" s="2" t="s">
        <v>3639</v>
      </c>
      <c r="G2367" s="2" t="s">
        <v>3650</v>
      </c>
      <c r="H2367" s="9">
        <v>42229</v>
      </c>
      <c r="I2367" s="2">
        <v>2015</v>
      </c>
      <c r="J2367" s="2">
        <v>8</v>
      </c>
      <c r="K2367" s="2" t="str">
        <f>VLOOKUP($C2367,Clients!$B:$F,K$6,0)</f>
        <v>Jetpulse</v>
      </c>
      <c r="L2367" s="2" t="str">
        <f>VLOOKUP($C2367,Clients!$B:$F,L$6,0)</f>
        <v>Foreign</v>
      </c>
      <c r="M2367" s="2" t="str">
        <f>VLOOKUP($C2367,Clients!$B:$F,M$6,0)</f>
        <v>MX</v>
      </c>
      <c r="N2367" s="2" t="str">
        <f>VLOOKUP($C2367,Clients!$B:$F,N$6,0)</f>
        <v>Mexico</v>
      </c>
    </row>
    <row r="2368" spans="2:14" x14ac:dyDescent="0.2">
      <c r="B2368" s="8">
        <v>7350</v>
      </c>
      <c r="C2368" s="2" t="s">
        <v>3458</v>
      </c>
      <c r="D2368" s="2" t="s">
        <v>16</v>
      </c>
      <c r="E2368" s="8">
        <v>1</v>
      </c>
      <c r="F2368" s="2" t="s">
        <v>3639</v>
      </c>
      <c r="G2368" s="2" t="s">
        <v>3651</v>
      </c>
      <c r="H2368" s="9">
        <v>42229</v>
      </c>
      <c r="I2368" s="2">
        <v>2015</v>
      </c>
      <c r="J2368" s="2">
        <v>8</v>
      </c>
      <c r="K2368" s="2" t="str">
        <f>VLOOKUP($C2368,Clients!$B:$F,K$6,0)</f>
        <v>Jetpulse</v>
      </c>
      <c r="L2368" s="2" t="str">
        <f>VLOOKUP($C2368,Clients!$B:$F,L$6,0)</f>
        <v>Foreign</v>
      </c>
      <c r="M2368" s="2" t="str">
        <f>VLOOKUP($C2368,Clients!$B:$F,M$6,0)</f>
        <v>MX</v>
      </c>
      <c r="N2368" s="2" t="str">
        <f>VLOOKUP($C2368,Clients!$B:$F,N$6,0)</f>
        <v>Mexico</v>
      </c>
    </row>
    <row r="2369" spans="2:14" x14ac:dyDescent="0.2">
      <c r="B2369" s="8">
        <v>139081.48800000001</v>
      </c>
      <c r="C2369" s="2" t="s">
        <v>3458</v>
      </c>
      <c r="D2369" s="2" t="s">
        <v>16</v>
      </c>
      <c r="E2369" s="8">
        <v>386</v>
      </c>
      <c r="F2369" s="2" t="s">
        <v>3611</v>
      </c>
      <c r="G2369" s="2" t="s">
        <v>3652</v>
      </c>
      <c r="H2369" s="9">
        <v>42230</v>
      </c>
      <c r="I2369" s="2">
        <v>2015</v>
      </c>
      <c r="J2369" s="2">
        <v>8</v>
      </c>
      <c r="K2369" s="2" t="str">
        <f>VLOOKUP($C2369,Clients!$B:$F,K$6,0)</f>
        <v>Jetpulse</v>
      </c>
      <c r="L2369" s="2" t="str">
        <f>VLOOKUP($C2369,Clients!$B:$F,L$6,0)</f>
        <v>Foreign</v>
      </c>
      <c r="M2369" s="2" t="str">
        <f>VLOOKUP($C2369,Clients!$B:$F,M$6,0)</f>
        <v>MX</v>
      </c>
      <c r="N2369" s="2" t="str">
        <f>VLOOKUP($C2369,Clients!$B:$F,N$6,0)</f>
        <v>Mexico</v>
      </c>
    </row>
    <row r="2370" spans="2:14" x14ac:dyDescent="0.2">
      <c r="B2370" s="8">
        <v>7350</v>
      </c>
      <c r="C2370" s="2" t="s">
        <v>3458</v>
      </c>
      <c r="D2370" s="2" t="s">
        <v>16</v>
      </c>
      <c r="E2370" s="8">
        <v>1</v>
      </c>
      <c r="F2370" s="2" t="s">
        <v>3639</v>
      </c>
      <c r="G2370" s="2" t="s">
        <v>3653</v>
      </c>
      <c r="H2370" s="9">
        <v>42230</v>
      </c>
      <c r="I2370" s="2">
        <v>2015</v>
      </c>
      <c r="J2370" s="2">
        <v>8</v>
      </c>
      <c r="K2370" s="2" t="str">
        <f>VLOOKUP($C2370,Clients!$B:$F,K$6,0)</f>
        <v>Jetpulse</v>
      </c>
      <c r="L2370" s="2" t="str">
        <f>VLOOKUP($C2370,Clients!$B:$F,L$6,0)</f>
        <v>Foreign</v>
      </c>
      <c r="M2370" s="2" t="str">
        <f>VLOOKUP($C2370,Clients!$B:$F,M$6,0)</f>
        <v>MX</v>
      </c>
      <c r="N2370" s="2" t="str">
        <f>VLOOKUP($C2370,Clients!$B:$F,N$6,0)</f>
        <v>Mexico</v>
      </c>
    </row>
    <row r="2371" spans="2:14" x14ac:dyDescent="0.2">
      <c r="B2371" s="8">
        <v>80193.665999999997</v>
      </c>
      <c r="C2371" s="2" t="s">
        <v>3458</v>
      </c>
      <c r="D2371" s="2" t="s">
        <v>16</v>
      </c>
      <c r="E2371" s="8">
        <v>229</v>
      </c>
      <c r="F2371" s="2" t="s">
        <v>3639</v>
      </c>
      <c r="G2371" s="2" t="s">
        <v>3654</v>
      </c>
      <c r="H2371" s="9">
        <v>42248</v>
      </c>
      <c r="I2371" s="2">
        <v>2015</v>
      </c>
      <c r="J2371" s="2">
        <v>9</v>
      </c>
      <c r="K2371" s="2" t="str">
        <f>VLOOKUP($C2371,Clients!$B:$F,K$6,0)</f>
        <v>Jetpulse</v>
      </c>
      <c r="L2371" s="2" t="str">
        <f>VLOOKUP($C2371,Clients!$B:$F,L$6,0)</f>
        <v>Foreign</v>
      </c>
      <c r="M2371" s="2" t="str">
        <f>VLOOKUP($C2371,Clients!$B:$F,M$6,0)</f>
        <v>MX</v>
      </c>
      <c r="N2371" s="2" t="str">
        <f>VLOOKUP($C2371,Clients!$B:$F,N$6,0)</f>
        <v>Mexico</v>
      </c>
    </row>
    <row r="2372" spans="2:14" x14ac:dyDescent="0.2">
      <c r="B2372" s="8">
        <v>154071.12</v>
      </c>
      <c r="C2372" s="2" t="s">
        <v>3458</v>
      </c>
      <c r="D2372" s="2" t="s">
        <v>16</v>
      </c>
      <c r="E2372" s="8">
        <v>322</v>
      </c>
      <c r="F2372" s="2" t="s">
        <v>3655</v>
      </c>
      <c r="G2372" s="2" t="s">
        <v>3656</v>
      </c>
      <c r="H2372" s="9">
        <v>42279</v>
      </c>
      <c r="I2372" s="2">
        <v>2015</v>
      </c>
      <c r="J2372" s="2">
        <v>10</v>
      </c>
      <c r="K2372" s="2" t="str">
        <f>VLOOKUP($C2372,Clients!$B:$F,K$6,0)</f>
        <v>Jetpulse</v>
      </c>
      <c r="L2372" s="2" t="str">
        <f>VLOOKUP($C2372,Clients!$B:$F,L$6,0)</f>
        <v>Foreign</v>
      </c>
      <c r="M2372" s="2" t="str">
        <f>VLOOKUP($C2372,Clients!$B:$F,M$6,0)</f>
        <v>MX</v>
      </c>
      <c r="N2372" s="2" t="str">
        <f>VLOOKUP($C2372,Clients!$B:$F,N$6,0)</f>
        <v>Mexico</v>
      </c>
    </row>
    <row r="2373" spans="2:14" x14ac:dyDescent="0.2">
      <c r="B2373" s="8">
        <v>7350</v>
      </c>
      <c r="C2373" s="2" t="s">
        <v>3458</v>
      </c>
      <c r="D2373" s="2" t="s">
        <v>16</v>
      </c>
      <c r="E2373" s="8">
        <v>1</v>
      </c>
      <c r="F2373" s="2" t="s">
        <v>3657</v>
      </c>
      <c r="G2373" s="2" t="s">
        <v>3658</v>
      </c>
      <c r="H2373" s="9">
        <v>42279</v>
      </c>
      <c r="I2373" s="2">
        <v>2015</v>
      </c>
      <c r="J2373" s="2">
        <v>10</v>
      </c>
      <c r="K2373" s="2" t="str">
        <f>VLOOKUP($C2373,Clients!$B:$F,K$6,0)</f>
        <v>Jetpulse</v>
      </c>
      <c r="L2373" s="2" t="str">
        <f>VLOOKUP($C2373,Clients!$B:$F,L$6,0)</f>
        <v>Foreign</v>
      </c>
      <c r="M2373" s="2" t="str">
        <f>VLOOKUP($C2373,Clients!$B:$F,M$6,0)</f>
        <v>MX</v>
      </c>
      <c r="N2373" s="2" t="str">
        <f>VLOOKUP($C2373,Clients!$B:$F,N$6,0)</f>
        <v>Mexico</v>
      </c>
    </row>
    <row r="2374" spans="2:14" x14ac:dyDescent="0.2">
      <c r="B2374" s="8">
        <v>160619.508</v>
      </c>
      <c r="C2374" s="2" t="s">
        <v>3458</v>
      </c>
      <c r="D2374" s="2" t="s">
        <v>16</v>
      </c>
      <c r="E2374" s="8">
        <v>291</v>
      </c>
      <c r="F2374" s="2" t="s">
        <v>3659</v>
      </c>
      <c r="G2374" s="2" t="s">
        <v>3660</v>
      </c>
      <c r="H2374" s="9">
        <v>42280</v>
      </c>
      <c r="I2374" s="2">
        <v>2015</v>
      </c>
      <c r="J2374" s="2">
        <v>10</v>
      </c>
      <c r="K2374" s="2" t="str">
        <f>VLOOKUP($C2374,Clients!$B:$F,K$6,0)</f>
        <v>Jetpulse</v>
      </c>
      <c r="L2374" s="2" t="str">
        <f>VLOOKUP($C2374,Clients!$B:$F,L$6,0)</f>
        <v>Foreign</v>
      </c>
      <c r="M2374" s="2" t="str">
        <f>VLOOKUP($C2374,Clients!$B:$F,M$6,0)</f>
        <v>MX</v>
      </c>
      <c r="N2374" s="2" t="str">
        <f>VLOOKUP($C2374,Clients!$B:$F,N$6,0)</f>
        <v>Mexico</v>
      </c>
    </row>
    <row r="2375" spans="2:14" x14ac:dyDescent="0.2">
      <c r="B2375" s="8">
        <v>7350</v>
      </c>
      <c r="C2375" s="2" t="s">
        <v>3458</v>
      </c>
      <c r="D2375" s="2" t="s">
        <v>16</v>
      </c>
      <c r="E2375" s="8">
        <v>1</v>
      </c>
      <c r="F2375" s="2" t="s">
        <v>3657</v>
      </c>
      <c r="G2375" s="2" t="s">
        <v>3661</v>
      </c>
      <c r="H2375" s="9">
        <v>42280</v>
      </c>
      <c r="I2375" s="2">
        <v>2015</v>
      </c>
      <c r="J2375" s="2">
        <v>10</v>
      </c>
      <c r="K2375" s="2" t="str">
        <f>VLOOKUP($C2375,Clients!$B:$F,K$6,0)</f>
        <v>Jetpulse</v>
      </c>
      <c r="L2375" s="2" t="str">
        <f>VLOOKUP($C2375,Clients!$B:$F,L$6,0)</f>
        <v>Foreign</v>
      </c>
      <c r="M2375" s="2" t="str">
        <f>VLOOKUP($C2375,Clients!$B:$F,M$6,0)</f>
        <v>MX</v>
      </c>
      <c r="N2375" s="2" t="str">
        <f>VLOOKUP($C2375,Clients!$B:$F,N$6,0)</f>
        <v>Mexico</v>
      </c>
    </row>
    <row r="2376" spans="2:14" x14ac:dyDescent="0.2">
      <c r="B2376" s="8">
        <v>149021.83800000002</v>
      </c>
      <c r="C2376" s="2" t="s">
        <v>3458</v>
      </c>
      <c r="D2376" s="2" t="s">
        <v>16</v>
      </c>
      <c r="E2376" s="8">
        <v>358</v>
      </c>
      <c r="F2376" s="2" t="s">
        <v>3655</v>
      </c>
      <c r="G2376" s="2" t="s">
        <v>3662</v>
      </c>
      <c r="H2376" s="9">
        <v>42287</v>
      </c>
      <c r="I2376" s="2">
        <v>2015</v>
      </c>
      <c r="J2376" s="2">
        <v>10</v>
      </c>
      <c r="K2376" s="2" t="str">
        <f>VLOOKUP($C2376,Clients!$B:$F,K$6,0)</f>
        <v>Jetpulse</v>
      </c>
      <c r="L2376" s="2" t="str">
        <f>VLOOKUP($C2376,Clients!$B:$F,L$6,0)</f>
        <v>Foreign</v>
      </c>
      <c r="M2376" s="2" t="str">
        <f>VLOOKUP($C2376,Clients!$B:$F,M$6,0)</f>
        <v>MX</v>
      </c>
      <c r="N2376" s="2" t="str">
        <f>VLOOKUP($C2376,Clients!$B:$F,N$6,0)</f>
        <v>Mexico</v>
      </c>
    </row>
    <row r="2377" spans="2:14" x14ac:dyDescent="0.2">
      <c r="B2377" s="8">
        <v>7350</v>
      </c>
      <c r="C2377" s="2" t="s">
        <v>3458</v>
      </c>
      <c r="D2377" s="2" t="s">
        <v>16</v>
      </c>
      <c r="E2377" s="8">
        <v>1</v>
      </c>
      <c r="F2377" s="2" t="s">
        <v>3663</v>
      </c>
      <c r="G2377" s="2" t="s">
        <v>3664</v>
      </c>
      <c r="H2377" s="9">
        <v>42287</v>
      </c>
      <c r="I2377" s="2">
        <v>2015</v>
      </c>
      <c r="J2377" s="2">
        <v>10</v>
      </c>
      <c r="K2377" s="2" t="str">
        <f>VLOOKUP($C2377,Clients!$B:$F,K$6,0)</f>
        <v>Jetpulse</v>
      </c>
      <c r="L2377" s="2" t="str">
        <f>VLOOKUP($C2377,Clients!$B:$F,L$6,0)</f>
        <v>Foreign</v>
      </c>
      <c r="M2377" s="2" t="str">
        <f>VLOOKUP($C2377,Clients!$B:$F,M$6,0)</f>
        <v>MX</v>
      </c>
      <c r="N2377" s="2" t="str">
        <f>VLOOKUP($C2377,Clients!$B:$F,N$6,0)</f>
        <v>Mexico</v>
      </c>
    </row>
    <row r="2378" spans="2:14" x14ac:dyDescent="0.2">
      <c r="B2378" s="8">
        <v>144484.62</v>
      </c>
      <c r="C2378" s="2" t="s">
        <v>3458</v>
      </c>
      <c r="D2378" s="2" t="s">
        <v>16</v>
      </c>
      <c r="E2378" s="8">
        <v>340</v>
      </c>
      <c r="F2378" s="2" t="s">
        <v>3663</v>
      </c>
      <c r="G2378" s="2" t="s">
        <v>3665</v>
      </c>
      <c r="H2378" s="9">
        <v>42289</v>
      </c>
      <c r="I2378" s="2">
        <v>2015</v>
      </c>
      <c r="J2378" s="2">
        <v>10</v>
      </c>
      <c r="K2378" s="2" t="str">
        <f>VLOOKUP($C2378,Clients!$B:$F,K$6,0)</f>
        <v>Jetpulse</v>
      </c>
      <c r="L2378" s="2" t="str">
        <f>VLOOKUP($C2378,Clients!$B:$F,L$6,0)</f>
        <v>Foreign</v>
      </c>
      <c r="M2378" s="2" t="str">
        <f>VLOOKUP($C2378,Clients!$B:$F,M$6,0)</f>
        <v>MX</v>
      </c>
      <c r="N2378" s="2" t="str">
        <f>VLOOKUP($C2378,Clients!$B:$F,N$6,0)</f>
        <v>Mexico</v>
      </c>
    </row>
    <row r="2379" spans="2:14" x14ac:dyDescent="0.2">
      <c r="B2379" s="8">
        <v>7350</v>
      </c>
      <c r="C2379" s="2" t="s">
        <v>3458</v>
      </c>
      <c r="D2379" s="2" t="s">
        <v>16</v>
      </c>
      <c r="E2379" s="8">
        <v>1</v>
      </c>
      <c r="F2379" s="2" t="s">
        <v>3663</v>
      </c>
      <c r="G2379" s="2" t="s">
        <v>3666</v>
      </c>
      <c r="H2379" s="9">
        <v>42289</v>
      </c>
      <c r="I2379" s="2">
        <v>2015</v>
      </c>
      <c r="J2379" s="2">
        <v>10</v>
      </c>
      <c r="K2379" s="2" t="str">
        <f>VLOOKUP($C2379,Clients!$B:$F,K$6,0)</f>
        <v>Jetpulse</v>
      </c>
      <c r="L2379" s="2" t="str">
        <f>VLOOKUP($C2379,Clients!$B:$F,L$6,0)</f>
        <v>Foreign</v>
      </c>
      <c r="M2379" s="2" t="str">
        <f>VLOOKUP($C2379,Clients!$B:$F,M$6,0)</f>
        <v>MX</v>
      </c>
      <c r="N2379" s="2" t="str">
        <f>VLOOKUP($C2379,Clients!$B:$F,N$6,0)</f>
        <v>Mexico</v>
      </c>
    </row>
    <row r="2380" spans="2:14" x14ac:dyDescent="0.2">
      <c r="B2380" s="8">
        <v>149035.53</v>
      </c>
      <c r="C2380" s="2" t="s">
        <v>3458</v>
      </c>
      <c r="D2380" s="2" t="s">
        <v>16</v>
      </c>
      <c r="E2380" s="8">
        <v>352</v>
      </c>
      <c r="F2380" s="2" t="s">
        <v>3663</v>
      </c>
      <c r="G2380" s="2" t="s">
        <v>3667</v>
      </c>
      <c r="H2380" s="9">
        <v>42290</v>
      </c>
      <c r="I2380" s="2">
        <v>2015</v>
      </c>
      <c r="J2380" s="2">
        <v>10</v>
      </c>
      <c r="K2380" s="2" t="str">
        <f>VLOOKUP($C2380,Clients!$B:$F,K$6,0)</f>
        <v>Jetpulse</v>
      </c>
      <c r="L2380" s="2" t="str">
        <f>VLOOKUP($C2380,Clients!$B:$F,L$6,0)</f>
        <v>Foreign</v>
      </c>
      <c r="M2380" s="2" t="str">
        <f>VLOOKUP($C2380,Clients!$B:$F,M$6,0)</f>
        <v>MX</v>
      </c>
      <c r="N2380" s="2" t="str">
        <f>VLOOKUP($C2380,Clients!$B:$F,N$6,0)</f>
        <v>Mexico</v>
      </c>
    </row>
    <row r="2381" spans="2:14" x14ac:dyDescent="0.2">
      <c r="B2381" s="8">
        <v>7350</v>
      </c>
      <c r="C2381" s="2" t="s">
        <v>3458</v>
      </c>
      <c r="D2381" s="2" t="s">
        <v>16</v>
      </c>
      <c r="E2381" s="8">
        <v>1</v>
      </c>
      <c r="F2381" s="2" t="s">
        <v>3663</v>
      </c>
      <c r="G2381" s="2" t="s">
        <v>3668</v>
      </c>
      <c r="H2381" s="9">
        <v>42290</v>
      </c>
      <c r="I2381" s="2">
        <v>2015</v>
      </c>
      <c r="J2381" s="2">
        <v>10</v>
      </c>
      <c r="K2381" s="2" t="str">
        <f>VLOOKUP($C2381,Clients!$B:$F,K$6,0)</f>
        <v>Jetpulse</v>
      </c>
      <c r="L2381" s="2" t="str">
        <f>VLOOKUP($C2381,Clients!$B:$F,L$6,0)</f>
        <v>Foreign</v>
      </c>
      <c r="M2381" s="2" t="str">
        <f>VLOOKUP($C2381,Clients!$B:$F,M$6,0)</f>
        <v>MX</v>
      </c>
      <c r="N2381" s="2" t="str">
        <f>VLOOKUP($C2381,Clients!$B:$F,N$6,0)</f>
        <v>Mexico</v>
      </c>
    </row>
    <row r="2382" spans="2:14" x14ac:dyDescent="0.2">
      <c r="B2382" s="8">
        <v>166698.12599999999</v>
      </c>
      <c r="C2382" s="2" t="s">
        <v>3458</v>
      </c>
      <c r="D2382" s="2" t="s">
        <v>16</v>
      </c>
      <c r="E2382" s="8">
        <v>360</v>
      </c>
      <c r="F2382" s="2" t="s">
        <v>3663</v>
      </c>
      <c r="G2382" s="2" t="s">
        <v>3669</v>
      </c>
      <c r="H2382" s="9">
        <v>42294</v>
      </c>
      <c r="I2382" s="2">
        <v>2015</v>
      </c>
      <c r="J2382" s="2">
        <v>10</v>
      </c>
      <c r="K2382" s="2" t="str">
        <f>VLOOKUP($C2382,Clients!$B:$F,K$6,0)</f>
        <v>Jetpulse</v>
      </c>
      <c r="L2382" s="2" t="str">
        <f>VLOOKUP($C2382,Clients!$B:$F,L$6,0)</f>
        <v>Foreign</v>
      </c>
      <c r="M2382" s="2" t="str">
        <f>VLOOKUP($C2382,Clients!$B:$F,M$6,0)</f>
        <v>MX</v>
      </c>
      <c r="N2382" s="2" t="str">
        <f>VLOOKUP($C2382,Clients!$B:$F,N$6,0)</f>
        <v>Mexico</v>
      </c>
    </row>
    <row r="2383" spans="2:14" x14ac:dyDescent="0.2">
      <c r="B2383" s="8">
        <v>7350</v>
      </c>
      <c r="C2383" s="2" t="s">
        <v>3458</v>
      </c>
      <c r="D2383" s="2" t="s">
        <v>16</v>
      </c>
      <c r="E2383" s="8">
        <v>1</v>
      </c>
      <c r="F2383" s="2" t="s">
        <v>3663</v>
      </c>
      <c r="G2383" s="2" t="s">
        <v>3670</v>
      </c>
      <c r="H2383" s="9">
        <v>42294</v>
      </c>
      <c r="I2383" s="2">
        <v>2015</v>
      </c>
      <c r="J2383" s="2">
        <v>10</v>
      </c>
      <c r="K2383" s="2" t="str">
        <f>VLOOKUP($C2383,Clients!$B:$F,K$6,0)</f>
        <v>Jetpulse</v>
      </c>
      <c r="L2383" s="2" t="str">
        <f>VLOOKUP($C2383,Clients!$B:$F,L$6,0)</f>
        <v>Foreign</v>
      </c>
      <c r="M2383" s="2" t="str">
        <f>VLOOKUP($C2383,Clients!$B:$F,M$6,0)</f>
        <v>MX</v>
      </c>
      <c r="N2383" s="2" t="str">
        <f>VLOOKUP($C2383,Clients!$B:$F,N$6,0)</f>
        <v>Mexico</v>
      </c>
    </row>
    <row r="2384" spans="2:14" x14ac:dyDescent="0.2">
      <c r="B2384" s="8">
        <v>159910.04399999999</v>
      </c>
      <c r="C2384" s="2" t="s">
        <v>3458</v>
      </c>
      <c r="D2384" s="2" t="s">
        <v>16</v>
      </c>
      <c r="E2384" s="8">
        <v>369</v>
      </c>
      <c r="F2384" s="2" t="s">
        <v>3663</v>
      </c>
      <c r="G2384" s="2" t="s">
        <v>3671</v>
      </c>
      <c r="H2384" s="9">
        <v>42319</v>
      </c>
      <c r="I2384" s="2">
        <v>2015</v>
      </c>
      <c r="J2384" s="2">
        <v>11</v>
      </c>
      <c r="K2384" s="2" t="str">
        <f>VLOOKUP($C2384,Clients!$B:$F,K$6,0)</f>
        <v>Jetpulse</v>
      </c>
      <c r="L2384" s="2" t="str">
        <f>VLOOKUP($C2384,Clients!$B:$F,L$6,0)</f>
        <v>Foreign</v>
      </c>
      <c r="M2384" s="2" t="str">
        <f>VLOOKUP($C2384,Clients!$B:$F,M$6,0)</f>
        <v>MX</v>
      </c>
      <c r="N2384" s="2" t="str">
        <f>VLOOKUP($C2384,Clients!$B:$F,N$6,0)</f>
        <v>Mexico</v>
      </c>
    </row>
    <row r="2385" spans="2:14" x14ac:dyDescent="0.2">
      <c r="B2385" s="8">
        <v>7350</v>
      </c>
      <c r="C2385" s="2" t="s">
        <v>3458</v>
      </c>
      <c r="D2385" s="2" t="s">
        <v>16</v>
      </c>
      <c r="E2385" s="8">
        <v>1</v>
      </c>
      <c r="F2385" s="2" t="s">
        <v>3672</v>
      </c>
      <c r="G2385" s="2" t="s">
        <v>3673</v>
      </c>
      <c r="H2385" s="9">
        <v>42319</v>
      </c>
      <c r="I2385" s="2">
        <v>2015</v>
      </c>
      <c r="J2385" s="2">
        <v>11</v>
      </c>
      <c r="K2385" s="2" t="str">
        <f>VLOOKUP($C2385,Clients!$B:$F,K$6,0)</f>
        <v>Jetpulse</v>
      </c>
      <c r="L2385" s="2" t="str">
        <f>VLOOKUP($C2385,Clients!$B:$F,L$6,0)</f>
        <v>Foreign</v>
      </c>
      <c r="M2385" s="2" t="str">
        <f>VLOOKUP($C2385,Clients!$B:$F,M$6,0)</f>
        <v>MX</v>
      </c>
      <c r="N2385" s="2" t="str">
        <f>VLOOKUP($C2385,Clients!$B:$F,N$6,0)</f>
        <v>Mexico</v>
      </c>
    </row>
    <row r="2386" spans="2:14" x14ac:dyDescent="0.2">
      <c r="B2386" s="8">
        <v>183926.82</v>
      </c>
      <c r="C2386" s="2" t="s">
        <v>3458</v>
      </c>
      <c r="D2386" s="2" t="s">
        <v>16</v>
      </c>
      <c r="E2386" s="8">
        <v>342</v>
      </c>
      <c r="F2386" s="2" t="s">
        <v>3672</v>
      </c>
      <c r="G2386" s="2" t="s">
        <v>3674</v>
      </c>
      <c r="H2386" s="9">
        <v>42320</v>
      </c>
      <c r="I2386" s="2">
        <v>2015</v>
      </c>
      <c r="J2386" s="2">
        <v>11</v>
      </c>
      <c r="K2386" s="2" t="str">
        <f>VLOOKUP($C2386,Clients!$B:$F,K$6,0)</f>
        <v>Jetpulse</v>
      </c>
      <c r="L2386" s="2" t="str">
        <f>VLOOKUP($C2386,Clients!$B:$F,L$6,0)</f>
        <v>Foreign</v>
      </c>
      <c r="M2386" s="2" t="str">
        <f>VLOOKUP($C2386,Clients!$B:$F,M$6,0)</f>
        <v>MX</v>
      </c>
      <c r="N2386" s="2" t="str">
        <f>VLOOKUP($C2386,Clients!$B:$F,N$6,0)</f>
        <v>Mexico</v>
      </c>
    </row>
    <row r="2387" spans="2:14" x14ac:dyDescent="0.2">
      <c r="B2387" s="8">
        <v>190589.658</v>
      </c>
      <c r="C2387" s="2" t="s">
        <v>3458</v>
      </c>
      <c r="D2387" s="2" t="s">
        <v>16</v>
      </c>
      <c r="E2387" s="8">
        <v>376</v>
      </c>
      <c r="F2387" s="2" t="s">
        <v>3672</v>
      </c>
      <c r="G2387" s="2" t="s">
        <v>3675</v>
      </c>
      <c r="H2387" s="9">
        <v>42320</v>
      </c>
      <c r="I2387" s="2">
        <v>2015</v>
      </c>
      <c r="J2387" s="2">
        <v>11</v>
      </c>
      <c r="K2387" s="2" t="str">
        <f>VLOOKUP($C2387,Clients!$B:$F,K$6,0)</f>
        <v>Jetpulse</v>
      </c>
      <c r="L2387" s="2" t="str">
        <f>VLOOKUP($C2387,Clients!$B:$F,L$6,0)</f>
        <v>Foreign</v>
      </c>
      <c r="M2387" s="2" t="str">
        <f>VLOOKUP($C2387,Clients!$B:$F,M$6,0)</f>
        <v>MX</v>
      </c>
      <c r="N2387" s="2" t="str">
        <f>VLOOKUP($C2387,Clients!$B:$F,N$6,0)</f>
        <v>Mexico</v>
      </c>
    </row>
    <row r="2388" spans="2:14" x14ac:dyDescent="0.2">
      <c r="B2388" s="8">
        <v>146341.10400000002</v>
      </c>
      <c r="C2388" s="2" t="s">
        <v>3458</v>
      </c>
      <c r="D2388" s="2" t="s">
        <v>16</v>
      </c>
      <c r="E2388" s="8">
        <v>371</v>
      </c>
      <c r="F2388" s="2" t="s">
        <v>3672</v>
      </c>
      <c r="G2388" s="2" t="s">
        <v>3676</v>
      </c>
      <c r="H2388" s="9">
        <v>42321</v>
      </c>
      <c r="I2388" s="2">
        <v>2015</v>
      </c>
      <c r="J2388" s="2">
        <v>11</v>
      </c>
      <c r="K2388" s="2" t="str">
        <f>VLOOKUP($C2388,Clients!$B:$F,K$6,0)</f>
        <v>Jetpulse</v>
      </c>
      <c r="L2388" s="2" t="str">
        <f>VLOOKUP($C2388,Clients!$B:$F,L$6,0)</f>
        <v>Foreign</v>
      </c>
      <c r="M2388" s="2" t="str">
        <f>VLOOKUP($C2388,Clients!$B:$F,M$6,0)</f>
        <v>MX</v>
      </c>
      <c r="N2388" s="2" t="str">
        <f>VLOOKUP($C2388,Clients!$B:$F,N$6,0)</f>
        <v>Mexico</v>
      </c>
    </row>
    <row r="2389" spans="2:14" x14ac:dyDescent="0.2">
      <c r="B2389" s="8">
        <v>7350</v>
      </c>
      <c r="C2389" s="2" t="s">
        <v>3458</v>
      </c>
      <c r="D2389" s="2" t="s">
        <v>16</v>
      </c>
      <c r="E2389" s="8">
        <v>1</v>
      </c>
      <c r="F2389" s="2" t="s">
        <v>3677</v>
      </c>
      <c r="G2389" s="2" t="s">
        <v>3678</v>
      </c>
      <c r="H2389" s="9">
        <v>42321</v>
      </c>
      <c r="I2389" s="2">
        <v>2015</v>
      </c>
      <c r="J2389" s="2">
        <v>11</v>
      </c>
      <c r="K2389" s="2" t="str">
        <f>VLOOKUP($C2389,Clients!$B:$F,K$6,0)</f>
        <v>Jetpulse</v>
      </c>
      <c r="L2389" s="2" t="str">
        <f>VLOOKUP($C2389,Clients!$B:$F,L$6,0)</f>
        <v>Foreign</v>
      </c>
      <c r="M2389" s="2" t="str">
        <f>VLOOKUP($C2389,Clients!$B:$F,M$6,0)</f>
        <v>MX</v>
      </c>
      <c r="N2389" s="2" t="str">
        <f>VLOOKUP($C2389,Clients!$B:$F,N$6,0)</f>
        <v>Mexico</v>
      </c>
    </row>
    <row r="2390" spans="2:14" x14ac:dyDescent="0.2">
      <c r="B2390" s="8">
        <v>132593.16</v>
      </c>
      <c r="C2390" s="2" t="s">
        <v>3458</v>
      </c>
      <c r="D2390" s="2" t="s">
        <v>16</v>
      </c>
      <c r="E2390" s="8">
        <v>414</v>
      </c>
      <c r="F2390" s="2" t="s">
        <v>3672</v>
      </c>
      <c r="G2390" s="2" t="s">
        <v>3679</v>
      </c>
      <c r="H2390" s="9">
        <v>42321</v>
      </c>
      <c r="I2390" s="2">
        <v>2015</v>
      </c>
      <c r="J2390" s="2">
        <v>11</v>
      </c>
      <c r="K2390" s="2" t="str">
        <f>VLOOKUP($C2390,Clients!$B:$F,K$6,0)</f>
        <v>Jetpulse</v>
      </c>
      <c r="L2390" s="2" t="str">
        <f>VLOOKUP($C2390,Clients!$B:$F,L$6,0)</f>
        <v>Foreign</v>
      </c>
      <c r="M2390" s="2" t="str">
        <f>VLOOKUP($C2390,Clients!$B:$F,M$6,0)</f>
        <v>MX</v>
      </c>
      <c r="N2390" s="2" t="str">
        <f>VLOOKUP($C2390,Clients!$B:$F,N$6,0)</f>
        <v>Mexico</v>
      </c>
    </row>
    <row r="2391" spans="2:14" x14ac:dyDescent="0.2">
      <c r="B2391" s="8">
        <v>7350</v>
      </c>
      <c r="C2391" s="2" t="s">
        <v>3458</v>
      </c>
      <c r="D2391" s="2" t="s">
        <v>16</v>
      </c>
      <c r="E2391" s="8">
        <v>1</v>
      </c>
      <c r="F2391" s="2" t="s">
        <v>3677</v>
      </c>
      <c r="G2391" s="2" t="s">
        <v>3680</v>
      </c>
      <c r="H2391" s="9">
        <v>42321</v>
      </c>
      <c r="I2391" s="2">
        <v>2015</v>
      </c>
      <c r="J2391" s="2">
        <v>11</v>
      </c>
      <c r="K2391" s="2" t="str">
        <f>VLOOKUP($C2391,Clients!$B:$F,K$6,0)</f>
        <v>Jetpulse</v>
      </c>
      <c r="L2391" s="2" t="str">
        <f>VLOOKUP($C2391,Clients!$B:$F,L$6,0)</f>
        <v>Foreign</v>
      </c>
      <c r="M2391" s="2" t="str">
        <f>VLOOKUP($C2391,Clients!$B:$F,M$6,0)</f>
        <v>MX</v>
      </c>
      <c r="N2391" s="2" t="str">
        <f>VLOOKUP($C2391,Clients!$B:$F,N$6,0)</f>
        <v>Mexico</v>
      </c>
    </row>
    <row r="2392" spans="2:14" x14ac:dyDescent="0.2">
      <c r="B2392" s="8">
        <v>161457.66000000003</v>
      </c>
      <c r="C2392" s="2" t="s">
        <v>3458</v>
      </c>
      <c r="D2392" s="2" t="s">
        <v>16</v>
      </c>
      <c r="E2392" s="8">
        <v>367</v>
      </c>
      <c r="F2392" s="2" t="s">
        <v>3672</v>
      </c>
      <c r="G2392" s="2" t="s">
        <v>3681</v>
      </c>
      <c r="H2392" s="9">
        <v>42325</v>
      </c>
      <c r="I2392" s="2">
        <v>2015</v>
      </c>
      <c r="J2392" s="2">
        <v>11</v>
      </c>
      <c r="K2392" s="2" t="str">
        <f>VLOOKUP($C2392,Clients!$B:$F,K$6,0)</f>
        <v>Jetpulse</v>
      </c>
      <c r="L2392" s="2" t="str">
        <f>VLOOKUP($C2392,Clients!$B:$F,L$6,0)</f>
        <v>Foreign</v>
      </c>
      <c r="M2392" s="2" t="str">
        <f>VLOOKUP($C2392,Clients!$B:$F,M$6,0)</f>
        <v>MX</v>
      </c>
      <c r="N2392" s="2" t="str">
        <f>VLOOKUP($C2392,Clients!$B:$F,N$6,0)</f>
        <v>Mexico</v>
      </c>
    </row>
    <row r="2393" spans="2:14" x14ac:dyDescent="0.2">
      <c r="B2393" s="8">
        <v>122457.17400000001</v>
      </c>
      <c r="C2393" s="2" t="s">
        <v>3458</v>
      </c>
      <c r="D2393" s="2" t="s">
        <v>16</v>
      </c>
      <c r="E2393" s="8">
        <v>329</v>
      </c>
      <c r="F2393" s="2" t="s">
        <v>3672</v>
      </c>
      <c r="G2393" s="2" t="s">
        <v>3682</v>
      </c>
      <c r="H2393" s="9">
        <v>42327</v>
      </c>
      <c r="I2393" s="2">
        <v>2015</v>
      </c>
      <c r="J2393" s="2">
        <v>11</v>
      </c>
      <c r="K2393" s="2" t="str">
        <f>VLOOKUP($C2393,Clients!$B:$F,K$6,0)</f>
        <v>Jetpulse</v>
      </c>
      <c r="L2393" s="2" t="str">
        <f>VLOOKUP($C2393,Clients!$B:$F,L$6,0)</f>
        <v>Foreign</v>
      </c>
      <c r="M2393" s="2" t="str">
        <f>VLOOKUP($C2393,Clients!$B:$F,M$6,0)</f>
        <v>MX</v>
      </c>
      <c r="N2393" s="2" t="str">
        <f>VLOOKUP($C2393,Clients!$B:$F,N$6,0)</f>
        <v>Mexico</v>
      </c>
    </row>
    <row r="2394" spans="2:14" x14ac:dyDescent="0.2">
      <c r="B2394" s="8">
        <v>7350</v>
      </c>
      <c r="C2394" s="2" t="s">
        <v>3458</v>
      </c>
      <c r="D2394" s="2" t="s">
        <v>16</v>
      </c>
      <c r="E2394" s="8">
        <v>1</v>
      </c>
      <c r="F2394" s="2" t="s">
        <v>3677</v>
      </c>
      <c r="G2394" s="2" t="s">
        <v>3683</v>
      </c>
      <c r="H2394" s="9">
        <v>42327</v>
      </c>
      <c r="I2394" s="2">
        <v>2015</v>
      </c>
      <c r="J2394" s="2">
        <v>11</v>
      </c>
      <c r="K2394" s="2" t="str">
        <f>VLOOKUP($C2394,Clients!$B:$F,K$6,0)</f>
        <v>Jetpulse</v>
      </c>
      <c r="L2394" s="2" t="str">
        <f>VLOOKUP($C2394,Clients!$B:$F,L$6,0)</f>
        <v>Foreign</v>
      </c>
      <c r="M2394" s="2" t="str">
        <f>VLOOKUP($C2394,Clients!$B:$F,M$6,0)</f>
        <v>MX</v>
      </c>
      <c r="N2394" s="2" t="str">
        <f>VLOOKUP($C2394,Clients!$B:$F,N$6,0)</f>
        <v>Mexico</v>
      </c>
    </row>
    <row r="2395" spans="2:14" x14ac:dyDescent="0.2">
      <c r="B2395" s="8">
        <v>1026.144</v>
      </c>
      <c r="C2395" s="2" t="s">
        <v>3458</v>
      </c>
      <c r="D2395" s="2" t="s">
        <v>16</v>
      </c>
      <c r="E2395" s="8">
        <v>55</v>
      </c>
      <c r="F2395" s="2" t="s">
        <v>3684</v>
      </c>
      <c r="G2395" s="2" t="s">
        <v>3685</v>
      </c>
      <c r="H2395" s="9">
        <v>42327</v>
      </c>
      <c r="I2395" s="2">
        <v>2015</v>
      </c>
      <c r="J2395" s="2">
        <v>11</v>
      </c>
      <c r="K2395" s="2" t="str">
        <f>VLOOKUP($C2395,Clients!$B:$F,K$6,0)</f>
        <v>Jetpulse</v>
      </c>
      <c r="L2395" s="2" t="str">
        <f>VLOOKUP($C2395,Clients!$B:$F,L$6,0)</f>
        <v>Foreign</v>
      </c>
      <c r="M2395" s="2" t="str">
        <f>VLOOKUP($C2395,Clients!$B:$F,M$6,0)</f>
        <v>MX</v>
      </c>
      <c r="N2395" s="2" t="str">
        <f>VLOOKUP($C2395,Clients!$B:$F,N$6,0)</f>
        <v>Mexico</v>
      </c>
    </row>
    <row r="2396" spans="2:14" x14ac:dyDescent="0.2">
      <c r="B2396" s="8">
        <v>2390.85</v>
      </c>
      <c r="C2396" s="2" t="s">
        <v>3458</v>
      </c>
      <c r="D2396" s="2" t="s">
        <v>16</v>
      </c>
      <c r="E2396" s="8">
        <v>3</v>
      </c>
      <c r="F2396" s="2" t="s">
        <v>3663</v>
      </c>
      <c r="G2396" s="2" t="s">
        <v>3686</v>
      </c>
      <c r="H2396" s="9">
        <v>42355</v>
      </c>
      <c r="I2396" s="2">
        <v>2015</v>
      </c>
      <c r="J2396" s="2">
        <v>12</v>
      </c>
      <c r="K2396" s="2" t="str">
        <f>VLOOKUP($C2396,Clients!$B:$F,K$6,0)</f>
        <v>Jetpulse</v>
      </c>
      <c r="L2396" s="2" t="str">
        <f>VLOOKUP($C2396,Clients!$B:$F,L$6,0)</f>
        <v>Foreign</v>
      </c>
      <c r="M2396" s="2" t="str">
        <f>VLOOKUP($C2396,Clients!$B:$F,M$6,0)</f>
        <v>MX</v>
      </c>
      <c r="N2396" s="2" t="str">
        <f>VLOOKUP($C2396,Clients!$B:$F,N$6,0)</f>
        <v>Mexico</v>
      </c>
    </row>
    <row r="2397" spans="2:14" x14ac:dyDescent="0.2">
      <c r="B2397" s="8">
        <v>11954.25</v>
      </c>
      <c r="C2397" s="2" t="s">
        <v>3458</v>
      </c>
      <c r="D2397" s="2" t="s">
        <v>16</v>
      </c>
      <c r="E2397" s="8">
        <v>17</v>
      </c>
      <c r="F2397" s="2" t="s">
        <v>3663</v>
      </c>
      <c r="G2397" s="2" t="s">
        <v>3687</v>
      </c>
      <c r="H2397" s="9">
        <v>42355</v>
      </c>
      <c r="I2397" s="2">
        <v>2015</v>
      </c>
      <c r="J2397" s="2">
        <v>12</v>
      </c>
      <c r="K2397" s="2" t="str">
        <f>VLOOKUP($C2397,Clients!$B:$F,K$6,0)</f>
        <v>Jetpulse</v>
      </c>
      <c r="L2397" s="2" t="str">
        <f>VLOOKUP($C2397,Clients!$B:$F,L$6,0)</f>
        <v>Foreign</v>
      </c>
      <c r="M2397" s="2" t="str">
        <f>VLOOKUP($C2397,Clients!$B:$F,M$6,0)</f>
        <v>MX</v>
      </c>
      <c r="N2397" s="2" t="str">
        <f>VLOOKUP($C2397,Clients!$B:$F,N$6,0)</f>
        <v>Mexico</v>
      </c>
    </row>
    <row r="2398" spans="2:14" x14ac:dyDescent="0.2">
      <c r="B2398" s="8">
        <v>0</v>
      </c>
      <c r="C2398" s="2" t="s">
        <v>3458</v>
      </c>
      <c r="D2398" s="2" t="s">
        <v>20</v>
      </c>
      <c r="E2398" s="8">
        <v>12</v>
      </c>
      <c r="F2398" s="2" t="s">
        <v>3688</v>
      </c>
      <c r="G2398" s="2" t="s">
        <v>3689</v>
      </c>
      <c r="H2398" s="9">
        <v>42356</v>
      </c>
      <c r="I2398" s="2">
        <v>2015</v>
      </c>
      <c r="J2398" s="2">
        <v>12</v>
      </c>
      <c r="K2398" s="2" t="str">
        <f>VLOOKUP($C2398,Clients!$B:$F,K$6,0)</f>
        <v>Jetpulse</v>
      </c>
      <c r="L2398" s="2" t="str">
        <f>VLOOKUP($C2398,Clients!$B:$F,L$6,0)</f>
        <v>Foreign</v>
      </c>
      <c r="M2398" s="2" t="str">
        <f>VLOOKUP($C2398,Clients!$B:$F,M$6,0)</f>
        <v>MX</v>
      </c>
      <c r="N2398" s="2" t="str">
        <f>VLOOKUP($C2398,Clients!$B:$F,N$6,0)</f>
        <v>Mexico</v>
      </c>
    </row>
    <row r="2399" spans="2:14" x14ac:dyDescent="0.2">
      <c r="B2399" s="8">
        <v>180586.30799999999</v>
      </c>
      <c r="C2399" s="2" t="s">
        <v>3458</v>
      </c>
      <c r="D2399" s="2" t="s">
        <v>16</v>
      </c>
      <c r="E2399" s="8">
        <v>324</v>
      </c>
      <c r="F2399" s="2" t="s">
        <v>3690</v>
      </c>
      <c r="G2399" s="2" t="s">
        <v>3691</v>
      </c>
      <c r="H2399" s="9">
        <v>42387</v>
      </c>
      <c r="I2399" s="2">
        <v>2016</v>
      </c>
      <c r="J2399" s="2">
        <v>1</v>
      </c>
      <c r="K2399" s="2" t="str">
        <f>VLOOKUP($C2399,Clients!$B:$F,K$6,0)</f>
        <v>Jetpulse</v>
      </c>
      <c r="L2399" s="2" t="str">
        <f>VLOOKUP($C2399,Clients!$B:$F,L$6,0)</f>
        <v>Foreign</v>
      </c>
      <c r="M2399" s="2" t="str">
        <f>VLOOKUP($C2399,Clients!$B:$F,M$6,0)</f>
        <v>MX</v>
      </c>
      <c r="N2399" s="2" t="str">
        <f>VLOOKUP($C2399,Clients!$B:$F,N$6,0)</f>
        <v>Mexico</v>
      </c>
    </row>
    <row r="2400" spans="2:14" x14ac:dyDescent="0.2">
      <c r="B2400" s="8">
        <v>7350</v>
      </c>
      <c r="C2400" s="2" t="s">
        <v>3458</v>
      </c>
      <c r="D2400" s="2" t="s">
        <v>16</v>
      </c>
      <c r="E2400" s="8">
        <v>1</v>
      </c>
      <c r="F2400" s="2" t="s">
        <v>3690</v>
      </c>
      <c r="G2400" s="2" t="s">
        <v>3692</v>
      </c>
      <c r="H2400" s="9">
        <v>42387</v>
      </c>
      <c r="I2400" s="2">
        <v>2016</v>
      </c>
      <c r="J2400" s="2">
        <v>1</v>
      </c>
      <c r="K2400" s="2" t="str">
        <f>VLOOKUP($C2400,Clients!$B:$F,K$6,0)</f>
        <v>Jetpulse</v>
      </c>
      <c r="L2400" s="2" t="str">
        <f>VLOOKUP($C2400,Clients!$B:$F,L$6,0)</f>
        <v>Foreign</v>
      </c>
      <c r="M2400" s="2" t="str">
        <f>VLOOKUP($C2400,Clients!$B:$F,M$6,0)</f>
        <v>MX</v>
      </c>
      <c r="N2400" s="2" t="str">
        <f>VLOOKUP($C2400,Clients!$B:$F,N$6,0)</f>
        <v>Mexico</v>
      </c>
    </row>
    <row r="2401" spans="2:14" x14ac:dyDescent="0.2">
      <c r="B2401" s="8">
        <v>123335.94</v>
      </c>
      <c r="C2401" s="2" t="s">
        <v>3458</v>
      </c>
      <c r="D2401" s="2" t="s">
        <v>16</v>
      </c>
      <c r="E2401" s="8">
        <v>358</v>
      </c>
      <c r="F2401" s="2" t="s">
        <v>3693</v>
      </c>
      <c r="G2401" s="2" t="s">
        <v>3694</v>
      </c>
      <c r="H2401" s="9">
        <v>42397</v>
      </c>
      <c r="I2401" s="2">
        <v>2016</v>
      </c>
      <c r="J2401" s="2">
        <v>1</v>
      </c>
      <c r="K2401" s="2" t="str">
        <f>VLOOKUP($C2401,Clients!$B:$F,K$6,0)</f>
        <v>Jetpulse</v>
      </c>
      <c r="L2401" s="2" t="str">
        <f>VLOOKUP($C2401,Clients!$B:$F,L$6,0)</f>
        <v>Foreign</v>
      </c>
      <c r="M2401" s="2" t="str">
        <f>VLOOKUP($C2401,Clients!$B:$F,M$6,0)</f>
        <v>MX</v>
      </c>
      <c r="N2401" s="2" t="str">
        <f>VLOOKUP($C2401,Clients!$B:$F,N$6,0)</f>
        <v>Mexico</v>
      </c>
    </row>
    <row r="2402" spans="2:14" x14ac:dyDescent="0.2">
      <c r="B2402" s="8">
        <v>7350</v>
      </c>
      <c r="C2402" s="2" t="s">
        <v>3458</v>
      </c>
      <c r="D2402" s="2" t="s">
        <v>16</v>
      </c>
      <c r="E2402" s="8">
        <v>1</v>
      </c>
      <c r="F2402" s="2" t="s">
        <v>3693</v>
      </c>
      <c r="G2402" s="2" t="s">
        <v>3695</v>
      </c>
      <c r="H2402" s="9">
        <v>42397</v>
      </c>
      <c r="I2402" s="2">
        <v>2016</v>
      </c>
      <c r="J2402" s="2">
        <v>1</v>
      </c>
      <c r="K2402" s="2" t="str">
        <f>VLOOKUP($C2402,Clients!$B:$F,K$6,0)</f>
        <v>Jetpulse</v>
      </c>
      <c r="L2402" s="2" t="str">
        <f>VLOOKUP($C2402,Clients!$B:$F,L$6,0)</f>
        <v>Foreign</v>
      </c>
      <c r="M2402" s="2" t="str">
        <f>VLOOKUP($C2402,Clients!$B:$F,M$6,0)</f>
        <v>MX</v>
      </c>
      <c r="N2402" s="2" t="str">
        <f>VLOOKUP($C2402,Clients!$B:$F,N$6,0)</f>
        <v>Mexico</v>
      </c>
    </row>
    <row r="2403" spans="2:14" x14ac:dyDescent="0.2">
      <c r="B2403" s="8">
        <v>139457.052</v>
      </c>
      <c r="C2403" s="2" t="s">
        <v>3458</v>
      </c>
      <c r="D2403" s="2" t="s">
        <v>16</v>
      </c>
      <c r="E2403" s="8">
        <v>398</v>
      </c>
      <c r="F2403" s="2" t="s">
        <v>3693</v>
      </c>
      <c r="G2403" s="2" t="s">
        <v>3696</v>
      </c>
      <c r="H2403" s="9">
        <v>42398</v>
      </c>
      <c r="I2403" s="2">
        <v>2016</v>
      </c>
      <c r="J2403" s="2">
        <v>1</v>
      </c>
      <c r="K2403" s="2" t="str">
        <f>VLOOKUP($C2403,Clients!$B:$F,K$6,0)</f>
        <v>Jetpulse</v>
      </c>
      <c r="L2403" s="2" t="str">
        <f>VLOOKUP($C2403,Clients!$B:$F,L$6,0)</f>
        <v>Foreign</v>
      </c>
      <c r="M2403" s="2" t="str">
        <f>VLOOKUP($C2403,Clients!$B:$F,M$6,0)</f>
        <v>MX</v>
      </c>
      <c r="N2403" s="2" t="str">
        <f>VLOOKUP($C2403,Clients!$B:$F,N$6,0)</f>
        <v>Mexico</v>
      </c>
    </row>
    <row r="2404" spans="2:14" x14ac:dyDescent="0.2">
      <c r="B2404" s="8">
        <v>7350</v>
      </c>
      <c r="C2404" s="2" t="s">
        <v>3458</v>
      </c>
      <c r="D2404" s="2" t="s">
        <v>16</v>
      </c>
      <c r="E2404" s="8">
        <v>1</v>
      </c>
      <c r="F2404" s="2" t="s">
        <v>3693</v>
      </c>
      <c r="G2404" s="2" t="s">
        <v>3697</v>
      </c>
      <c r="H2404" s="9">
        <v>42398</v>
      </c>
      <c r="I2404" s="2">
        <v>2016</v>
      </c>
      <c r="J2404" s="2">
        <v>1</v>
      </c>
      <c r="K2404" s="2" t="str">
        <f>VLOOKUP($C2404,Clients!$B:$F,K$6,0)</f>
        <v>Jetpulse</v>
      </c>
      <c r="L2404" s="2" t="str">
        <f>VLOOKUP($C2404,Clients!$B:$F,L$6,0)</f>
        <v>Foreign</v>
      </c>
      <c r="M2404" s="2" t="str">
        <f>VLOOKUP($C2404,Clients!$B:$F,M$6,0)</f>
        <v>MX</v>
      </c>
      <c r="N2404" s="2" t="str">
        <f>VLOOKUP($C2404,Clients!$B:$F,N$6,0)</f>
        <v>Mexico</v>
      </c>
    </row>
    <row r="2405" spans="2:14" x14ac:dyDescent="0.2">
      <c r="B2405" s="8">
        <v>146943.72</v>
      </c>
      <c r="C2405" s="2" t="s">
        <v>3458</v>
      </c>
      <c r="D2405" s="2" t="s">
        <v>16</v>
      </c>
      <c r="E2405" s="8">
        <v>298</v>
      </c>
      <c r="F2405" s="2" t="s">
        <v>3693</v>
      </c>
      <c r="G2405" s="2" t="s">
        <v>3698</v>
      </c>
      <c r="H2405" s="9">
        <v>42401</v>
      </c>
      <c r="I2405" s="2">
        <v>2016</v>
      </c>
      <c r="J2405" s="2">
        <v>2</v>
      </c>
      <c r="K2405" s="2" t="str">
        <f>VLOOKUP($C2405,Clients!$B:$F,K$6,0)</f>
        <v>Jetpulse</v>
      </c>
      <c r="L2405" s="2" t="str">
        <f>VLOOKUP($C2405,Clients!$B:$F,L$6,0)</f>
        <v>Foreign</v>
      </c>
      <c r="M2405" s="2" t="str">
        <f>VLOOKUP($C2405,Clients!$B:$F,M$6,0)</f>
        <v>MX</v>
      </c>
      <c r="N2405" s="2" t="str">
        <f>VLOOKUP($C2405,Clients!$B:$F,N$6,0)</f>
        <v>Mexico</v>
      </c>
    </row>
    <row r="2406" spans="2:14" x14ac:dyDescent="0.2">
      <c r="B2406" s="8">
        <v>7350</v>
      </c>
      <c r="C2406" s="2" t="s">
        <v>3458</v>
      </c>
      <c r="D2406" s="2" t="s">
        <v>16</v>
      </c>
      <c r="E2406" s="8">
        <v>1</v>
      </c>
      <c r="F2406" s="2" t="s">
        <v>3699</v>
      </c>
      <c r="G2406" s="2" t="s">
        <v>3700</v>
      </c>
      <c r="H2406" s="9">
        <v>42401</v>
      </c>
      <c r="I2406" s="2">
        <v>2016</v>
      </c>
      <c r="J2406" s="2">
        <v>2</v>
      </c>
      <c r="K2406" s="2" t="str">
        <f>VLOOKUP($C2406,Clients!$B:$F,K$6,0)</f>
        <v>Jetpulse</v>
      </c>
      <c r="L2406" s="2" t="str">
        <f>VLOOKUP($C2406,Clients!$B:$F,L$6,0)</f>
        <v>Foreign</v>
      </c>
      <c r="M2406" s="2" t="str">
        <f>VLOOKUP($C2406,Clients!$B:$F,M$6,0)</f>
        <v>MX</v>
      </c>
      <c r="N2406" s="2" t="str">
        <f>VLOOKUP($C2406,Clients!$B:$F,N$6,0)</f>
        <v>Mexico</v>
      </c>
    </row>
    <row r="2407" spans="2:14" x14ac:dyDescent="0.2">
      <c r="B2407" s="8">
        <v>155334.81600000002</v>
      </c>
      <c r="C2407" s="2" t="s">
        <v>3458</v>
      </c>
      <c r="D2407" s="2" t="s">
        <v>16</v>
      </c>
      <c r="E2407" s="8">
        <v>333</v>
      </c>
      <c r="F2407" s="2" t="s">
        <v>3693</v>
      </c>
      <c r="G2407" s="2" t="s">
        <v>3701</v>
      </c>
      <c r="H2407" s="9">
        <v>42402</v>
      </c>
      <c r="I2407" s="2">
        <v>2016</v>
      </c>
      <c r="J2407" s="2">
        <v>2</v>
      </c>
      <c r="K2407" s="2" t="str">
        <f>VLOOKUP($C2407,Clients!$B:$F,K$6,0)</f>
        <v>Jetpulse</v>
      </c>
      <c r="L2407" s="2" t="str">
        <f>VLOOKUP($C2407,Clients!$B:$F,L$6,0)</f>
        <v>Foreign</v>
      </c>
      <c r="M2407" s="2" t="str">
        <f>VLOOKUP($C2407,Clients!$B:$F,M$6,0)</f>
        <v>MX</v>
      </c>
      <c r="N2407" s="2" t="str">
        <f>VLOOKUP($C2407,Clients!$B:$F,N$6,0)</f>
        <v>Mexico</v>
      </c>
    </row>
    <row r="2408" spans="2:14" x14ac:dyDescent="0.2">
      <c r="B2408" s="8">
        <v>7350</v>
      </c>
      <c r="C2408" s="2" t="s">
        <v>3458</v>
      </c>
      <c r="D2408" s="2" t="s">
        <v>16</v>
      </c>
      <c r="E2408" s="8">
        <v>1</v>
      </c>
      <c r="F2408" s="2" t="s">
        <v>3693</v>
      </c>
      <c r="G2408" s="2" t="s">
        <v>3702</v>
      </c>
      <c r="H2408" s="9">
        <v>42402</v>
      </c>
      <c r="I2408" s="2">
        <v>2016</v>
      </c>
      <c r="J2408" s="2">
        <v>2</v>
      </c>
      <c r="K2408" s="2" t="str">
        <f>VLOOKUP($C2408,Clients!$B:$F,K$6,0)</f>
        <v>Jetpulse</v>
      </c>
      <c r="L2408" s="2" t="str">
        <f>VLOOKUP($C2408,Clients!$B:$F,L$6,0)</f>
        <v>Foreign</v>
      </c>
      <c r="M2408" s="2" t="str">
        <f>VLOOKUP($C2408,Clients!$B:$F,M$6,0)</f>
        <v>MX</v>
      </c>
      <c r="N2408" s="2" t="str">
        <f>VLOOKUP($C2408,Clients!$B:$F,N$6,0)</f>
        <v>Mexico</v>
      </c>
    </row>
    <row r="2409" spans="2:14" x14ac:dyDescent="0.2">
      <c r="B2409" s="8">
        <v>174836.84400000001</v>
      </c>
      <c r="C2409" s="2" t="s">
        <v>3458</v>
      </c>
      <c r="D2409" s="2" t="s">
        <v>16</v>
      </c>
      <c r="E2409" s="8">
        <v>327</v>
      </c>
      <c r="F2409" s="2" t="s">
        <v>3693</v>
      </c>
      <c r="G2409" s="2" t="s">
        <v>3703</v>
      </c>
      <c r="H2409" s="9">
        <v>42402</v>
      </c>
      <c r="I2409" s="2">
        <v>2016</v>
      </c>
      <c r="J2409" s="2">
        <v>2</v>
      </c>
      <c r="K2409" s="2" t="str">
        <f>VLOOKUP($C2409,Clients!$B:$F,K$6,0)</f>
        <v>Jetpulse</v>
      </c>
      <c r="L2409" s="2" t="str">
        <f>VLOOKUP($C2409,Clients!$B:$F,L$6,0)</f>
        <v>Foreign</v>
      </c>
      <c r="M2409" s="2" t="str">
        <f>VLOOKUP($C2409,Clients!$B:$F,M$6,0)</f>
        <v>MX</v>
      </c>
      <c r="N2409" s="2" t="str">
        <f>VLOOKUP($C2409,Clients!$B:$F,N$6,0)</f>
        <v>Mexico</v>
      </c>
    </row>
    <row r="2410" spans="2:14" x14ac:dyDescent="0.2">
      <c r="B2410" s="8">
        <v>7350</v>
      </c>
      <c r="C2410" s="2" t="s">
        <v>3458</v>
      </c>
      <c r="D2410" s="2" t="s">
        <v>16</v>
      </c>
      <c r="E2410" s="8">
        <v>1</v>
      </c>
      <c r="F2410" s="2" t="s">
        <v>3699</v>
      </c>
      <c r="G2410" s="2" t="s">
        <v>3704</v>
      </c>
      <c r="H2410" s="9">
        <v>42402</v>
      </c>
      <c r="I2410" s="2">
        <v>2016</v>
      </c>
      <c r="J2410" s="2">
        <v>2</v>
      </c>
      <c r="K2410" s="2" t="str">
        <f>VLOOKUP($C2410,Clients!$B:$F,K$6,0)</f>
        <v>Jetpulse</v>
      </c>
      <c r="L2410" s="2" t="str">
        <f>VLOOKUP($C2410,Clients!$B:$F,L$6,0)</f>
        <v>Foreign</v>
      </c>
      <c r="M2410" s="2" t="str">
        <f>VLOOKUP($C2410,Clients!$B:$F,M$6,0)</f>
        <v>MX</v>
      </c>
      <c r="N2410" s="2" t="str">
        <f>VLOOKUP($C2410,Clients!$B:$F,N$6,0)</f>
        <v>Mexico</v>
      </c>
    </row>
    <row r="2411" spans="2:14" x14ac:dyDescent="0.2">
      <c r="B2411" s="8">
        <v>159648.30000000002</v>
      </c>
      <c r="C2411" s="2" t="s">
        <v>3458</v>
      </c>
      <c r="D2411" s="2" t="s">
        <v>16</v>
      </c>
      <c r="E2411" s="8">
        <v>364</v>
      </c>
      <c r="F2411" s="2" t="s">
        <v>3705</v>
      </c>
      <c r="G2411" s="2" t="s">
        <v>3706</v>
      </c>
      <c r="H2411" s="9">
        <v>42403</v>
      </c>
      <c r="I2411" s="2">
        <v>2016</v>
      </c>
      <c r="J2411" s="2">
        <v>2</v>
      </c>
      <c r="K2411" s="2" t="str">
        <f>VLOOKUP($C2411,Clients!$B:$F,K$6,0)</f>
        <v>Jetpulse</v>
      </c>
      <c r="L2411" s="2" t="str">
        <f>VLOOKUP($C2411,Clients!$B:$F,L$6,0)</f>
        <v>Foreign</v>
      </c>
      <c r="M2411" s="2" t="str">
        <f>VLOOKUP($C2411,Clients!$B:$F,M$6,0)</f>
        <v>MX</v>
      </c>
      <c r="N2411" s="2" t="str">
        <f>VLOOKUP($C2411,Clients!$B:$F,N$6,0)</f>
        <v>Mexico</v>
      </c>
    </row>
    <row r="2412" spans="2:14" x14ac:dyDescent="0.2">
      <c r="B2412" s="8">
        <v>7350</v>
      </c>
      <c r="C2412" s="2" t="s">
        <v>3458</v>
      </c>
      <c r="D2412" s="2" t="s">
        <v>16</v>
      </c>
      <c r="E2412" s="8">
        <v>1</v>
      </c>
      <c r="F2412" s="2" t="s">
        <v>3705</v>
      </c>
      <c r="G2412" s="2" t="s">
        <v>3707</v>
      </c>
      <c r="H2412" s="9">
        <v>42403</v>
      </c>
      <c r="I2412" s="2">
        <v>2016</v>
      </c>
      <c r="J2412" s="2">
        <v>2</v>
      </c>
      <c r="K2412" s="2" t="str">
        <f>VLOOKUP($C2412,Clients!$B:$F,K$6,0)</f>
        <v>Jetpulse</v>
      </c>
      <c r="L2412" s="2" t="str">
        <f>VLOOKUP($C2412,Clients!$B:$F,L$6,0)</f>
        <v>Foreign</v>
      </c>
      <c r="M2412" s="2" t="str">
        <f>VLOOKUP($C2412,Clients!$B:$F,M$6,0)</f>
        <v>MX</v>
      </c>
      <c r="N2412" s="2" t="str">
        <f>VLOOKUP($C2412,Clients!$B:$F,N$6,0)</f>
        <v>Mexico</v>
      </c>
    </row>
    <row r="2413" spans="2:14" x14ac:dyDescent="0.2">
      <c r="B2413" s="8">
        <v>136285.38</v>
      </c>
      <c r="C2413" s="2" t="s">
        <v>3458</v>
      </c>
      <c r="D2413" s="2" t="s">
        <v>16</v>
      </c>
      <c r="E2413" s="8">
        <v>350</v>
      </c>
      <c r="F2413" s="2" t="s">
        <v>3705</v>
      </c>
      <c r="G2413" s="2" t="s">
        <v>3708</v>
      </c>
      <c r="H2413" s="9">
        <v>42403</v>
      </c>
      <c r="I2413" s="2">
        <v>2016</v>
      </c>
      <c r="J2413" s="2">
        <v>2</v>
      </c>
      <c r="K2413" s="2" t="str">
        <f>VLOOKUP($C2413,Clients!$B:$F,K$6,0)</f>
        <v>Jetpulse</v>
      </c>
      <c r="L2413" s="2" t="str">
        <f>VLOOKUP($C2413,Clients!$B:$F,L$6,0)</f>
        <v>Foreign</v>
      </c>
      <c r="M2413" s="2" t="str">
        <f>VLOOKUP($C2413,Clients!$B:$F,M$6,0)</f>
        <v>MX</v>
      </c>
      <c r="N2413" s="2" t="str">
        <f>VLOOKUP($C2413,Clients!$B:$F,N$6,0)</f>
        <v>Mexico</v>
      </c>
    </row>
    <row r="2414" spans="2:14" x14ac:dyDescent="0.2">
      <c r="B2414" s="8">
        <v>7350</v>
      </c>
      <c r="C2414" s="2" t="s">
        <v>3458</v>
      </c>
      <c r="D2414" s="2" t="s">
        <v>16</v>
      </c>
      <c r="E2414" s="8">
        <v>1</v>
      </c>
      <c r="F2414" s="2" t="s">
        <v>3705</v>
      </c>
      <c r="G2414" s="2" t="s">
        <v>3709</v>
      </c>
      <c r="H2414" s="9">
        <v>42403</v>
      </c>
      <c r="I2414" s="2">
        <v>2016</v>
      </c>
      <c r="J2414" s="2">
        <v>2</v>
      </c>
      <c r="K2414" s="2" t="str">
        <f>VLOOKUP($C2414,Clients!$B:$F,K$6,0)</f>
        <v>Jetpulse</v>
      </c>
      <c r="L2414" s="2" t="str">
        <f>VLOOKUP($C2414,Clients!$B:$F,L$6,0)</f>
        <v>Foreign</v>
      </c>
      <c r="M2414" s="2" t="str">
        <f>VLOOKUP($C2414,Clients!$B:$F,M$6,0)</f>
        <v>MX</v>
      </c>
      <c r="N2414" s="2" t="str">
        <f>VLOOKUP($C2414,Clients!$B:$F,N$6,0)</f>
        <v>Mexico</v>
      </c>
    </row>
    <row r="2415" spans="2:14" x14ac:dyDescent="0.2">
      <c r="B2415" s="8">
        <v>153449.1</v>
      </c>
      <c r="C2415" s="2" t="s">
        <v>3458</v>
      </c>
      <c r="D2415" s="2" t="s">
        <v>16</v>
      </c>
      <c r="E2415" s="8">
        <v>352</v>
      </c>
      <c r="F2415" s="2" t="s">
        <v>3705</v>
      </c>
      <c r="G2415" s="2" t="s">
        <v>3710</v>
      </c>
      <c r="H2415" s="9">
        <v>42403</v>
      </c>
      <c r="I2415" s="2">
        <v>2016</v>
      </c>
      <c r="J2415" s="2">
        <v>2</v>
      </c>
      <c r="K2415" s="2" t="str">
        <f>VLOOKUP($C2415,Clients!$B:$F,K$6,0)</f>
        <v>Jetpulse</v>
      </c>
      <c r="L2415" s="2" t="str">
        <f>VLOOKUP($C2415,Clients!$B:$F,L$6,0)</f>
        <v>Foreign</v>
      </c>
      <c r="M2415" s="2" t="str">
        <f>VLOOKUP($C2415,Clients!$B:$F,M$6,0)</f>
        <v>MX</v>
      </c>
      <c r="N2415" s="2" t="str">
        <f>VLOOKUP($C2415,Clients!$B:$F,N$6,0)</f>
        <v>Mexico</v>
      </c>
    </row>
    <row r="2416" spans="2:14" x14ac:dyDescent="0.2">
      <c r="B2416" s="8">
        <v>7350</v>
      </c>
      <c r="C2416" s="2" t="s">
        <v>3458</v>
      </c>
      <c r="D2416" s="2" t="s">
        <v>16</v>
      </c>
      <c r="E2416" s="8">
        <v>1</v>
      </c>
      <c r="F2416" s="2" t="s">
        <v>3705</v>
      </c>
      <c r="G2416" s="2" t="s">
        <v>3711</v>
      </c>
      <c r="H2416" s="9">
        <v>42403</v>
      </c>
      <c r="I2416" s="2">
        <v>2016</v>
      </c>
      <c r="J2416" s="2">
        <v>2</v>
      </c>
      <c r="K2416" s="2" t="str">
        <f>VLOOKUP($C2416,Clients!$B:$F,K$6,0)</f>
        <v>Jetpulse</v>
      </c>
      <c r="L2416" s="2" t="str">
        <f>VLOOKUP($C2416,Clients!$B:$F,L$6,0)</f>
        <v>Foreign</v>
      </c>
      <c r="M2416" s="2" t="str">
        <f>VLOOKUP($C2416,Clients!$B:$F,M$6,0)</f>
        <v>MX</v>
      </c>
      <c r="N2416" s="2" t="str">
        <f>VLOOKUP($C2416,Clients!$B:$F,N$6,0)</f>
        <v>Mexico</v>
      </c>
    </row>
    <row r="2417" spans="2:14" x14ac:dyDescent="0.2">
      <c r="B2417" s="8">
        <v>144782.98800000001</v>
      </c>
      <c r="C2417" s="2" t="s">
        <v>3458</v>
      </c>
      <c r="D2417" s="2" t="s">
        <v>16</v>
      </c>
      <c r="E2417" s="8">
        <v>347</v>
      </c>
      <c r="F2417" s="2" t="s">
        <v>3705</v>
      </c>
      <c r="G2417" s="2" t="s">
        <v>3712</v>
      </c>
      <c r="H2417" s="9">
        <v>42404</v>
      </c>
      <c r="I2417" s="2">
        <v>2016</v>
      </c>
      <c r="J2417" s="2">
        <v>2</v>
      </c>
      <c r="K2417" s="2" t="str">
        <f>VLOOKUP($C2417,Clients!$B:$F,K$6,0)</f>
        <v>Jetpulse</v>
      </c>
      <c r="L2417" s="2" t="str">
        <f>VLOOKUP($C2417,Clients!$B:$F,L$6,0)</f>
        <v>Foreign</v>
      </c>
      <c r="M2417" s="2" t="str">
        <f>VLOOKUP($C2417,Clients!$B:$F,M$6,0)</f>
        <v>MX</v>
      </c>
      <c r="N2417" s="2" t="str">
        <f>VLOOKUP($C2417,Clients!$B:$F,N$6,0)</f>
        <v>Mexico</v>
      </c>
    </row>
    <row r="2418" spans="2:14" x14ac:dyDescent="0.2">
      <c r="B2418" s="8">
        <v>7350</v>
      </c>
      <c r="C2418" s="2" t="s">
        <v>3458</v>
      </c>
      <c r="D2418" s="2" t="s">
        <v>16</v>
      </c>
      <c r="E2418" s="8">
        <v>1</v>
      </c>
      <c r="F2418" s="2" t="s">
        <v>3705</v>
      </c>
      <c r="G2418" s="2" t="s">
        <v>3713</v>
      </c>
      <c r="H2418" s="9">
        <v>42404</v>
      </c>
      <c r="I2418" s="2">
        <v>2016</v>
      </c>
      <c r="J2418" s="2">
        <v>2</v>
      </c>
      <c r="K2418" s="2" t="str">
        <f>VLOOKUP($C2418,Clients!$B:$F,K$6,0)</f>
        <v>Jetpulse</v>
      </c>
      <c r="L2418" s="2" t="str">
        <f>VLOOKUP($C2418,Clients!$B:$F,L$6,0)</f>
        <v>Foreign</v>
      </c>
      <c r="M2418" s="2" t="str">
        <f>VLOOKUP($C2418,Clients!$B:$F,M$6,0)</f>
        <v>MX</v>
      </c>
      <c r="N2418" s="2" t="str">
        <f>VLOOKUP($C2418,Clients!$B:$F,N$6,0)</f>
        <v>Mexico</v>
      </c>
    </row>
    <row r="2419" spans="2:14" x14ac:dyDescent="0.2">
      <c r="B2419" s="8">
        <v>127970.64000000001</v>
      </c>
      <c r="C2419" s="2" t="s">
        <v>3458</v>
      </c>
      <c r="D2419" s="2" t="s">
        <v>16</v>
      </c>
      <c r="E2419" s="8">
        <v>287</v>
      </c>
      <c r="F2419" s="2" t="s">
        <v>3705</v>
      </c>
      <c r="G2419" s="2" t="s">
        <v>3714</v>
      </c>
      <c r="H2419" s="9">
        <v>42404</v>
      </c>
      <c r="I2419" s="2">
        <v>2016</v>
      </c>
      <c r="J2419" s="2">
        <v>2</v>
      </c>
      <c r="K2419" s="2" t="str">
        <f>VLOOKUP($C2419,Clients!$B:$F,K$6,0)</f>
        <v>Jetpulse</v>
      </c>
      <c r="L2419" s="2" t="str">
        <f>VLOOKUP($C2419,Clients!$B:$F,L$6,0)</f>
        <v>Foreign</v>
      </c>
      <c r="M2419" s="2" t="str">
        <f>VLOOKUP($C2419,Clients!$B:$F,M$6,0)</f>
        <v>MX</v>
      </c>
      <c r="N2419" s="2" t="str">
        <f>VLOOKUP($C2419,Clients!$B:$F,N$6,0)</f>
        <v>Mexico</v>
      </c>
    </row>
    <row r="2420" spans="2:14" x14ac:dyDescent="0.2">
      <c r="B2420" s="8">
        <v>7350</v>
      </c>
      <c r="C2420" s="2" t="s">
        <v>3458</v>
      </c>
      <c r="D2420" s="2" t="s">
        <v>16</v>
      </c>
      <c r="E2420" s="8">
        <v>1</v>
      </c>
      <c r="F2420" s="2" t="s">
        <v>3705</v>
      </c>
      <c r="G2420" s="2" t="s">
        <v>3715</v>
      </c>
      <c r="H2420" s="9">
        <v>42404</v>
      </c>
      <c r="I2420" s="2">
        <v>2016</v>
      </c>
      <c r="J2420" s="2">
        <v>2</v>
      </c>
      <c r="K2420" s="2" t="str">
        <f>VLOOKUP($C2420,Clients!$B:$F,K$6,0)</f>
        <v>Jetpulse</v>
      </c>
      <c r="L2420" s="2" t="str">
        <f>VLOOKUP($C2420,Clients!$B:$F,L$6,0)</f>
        <v>Foreign</v>
      </c>
      <c r="M2420" s="2" t="str">
        <f>VLOOKUP($C2420,Clients!$B:$F,M$6,0)</f>
        <v>MX</v>
      </c>
      <c r="N2420" s="2" t="str">
        <f>VLOOKUP($C2420,Clients!$B:$F,N$6,0)</f>
        <v>Mexico</v>
      </c>
    </row>
    <row r="2421" spans="2:14" x14ac:dyDescent="0.2">
      <c r="B2421" s="8">
        <v>114605.064</v>
      </c>
      <c r="C2421" s="2" t="s">
        <v>3458</v>
      </c>
      <c r="D2421" s="2" t="s">
        <v>16</v>
      </c>
      <c r="E2421" s="8">
        <v>225</v>
      </c>
      <c r="F2421" s="2" t="s">
        <v>3693</v>
      </c>
      <c r="G2421" s="2" t="s">
        <v>3716</v>
      </c>
      <c r="H2421" s="9">
        <v>42405</v>
      </c>
      <c r="I2421" s="2">
        <v>2016</v>
      </c>
      <c r="J2421" s="2">
        <v>2</v>
      </c>
      <c r="K2421" s="2" t="str">
        <f>VLOOKUP($C2421,Clients!$B:$F,K$6,0)</f>
        <v>Jetpulse</v>
      </c>
      <c r="L2421" s="2" t="str">
        <f>VLOOKUP($C2421,Clients!$B:$F,L$6,0)</f>
        <v>Foreign</v>
      </c>
      <c r="M2421" s="2" t="str">
        <f>VLOOKUP($C2421,Clients!$B:$F,M$6,0)</f>
        <v>MX</v>
      </c>
      <c r="N2421" s="2" t="str">
        <f>VLOOKUP($C2421,Clients!$B:$F,N$6,0)</f>
        <v>Mexico</v>
      </c>
    </row>
    <row r="2422" spans="2:14" x14ac:dyDescent="0.2">
      <c r="B2422" s="8">
        <v>7350</v>
      </c>
      <c r="C2422" s="2" t="s">
        <v>3458</v>
      </c>
      <c r="D2422" s="2" t="s">
        <v>16</v>
      </c>
      <c r="E2422" s="8">
        <v>1</v>
      </c>
      <c r="F2422" s="2" t="s">
        <v>3705</v>
      </c>
      <c r="G2422" s="2" t="s">
        <v>3717</v>
      </c>
      <c r="H2422" s="9">
        <v>42405</v>
      </c>
      <c r="I2422" s="2">
        <v>2016</v>
      </c>
      <c r="J2422" s="2">
        <v>2</v>
      </c>
      <c r="K2422" s="2" t="str">
        <f>VLOOKUP($C2422,Clients!$B:$F,K$6,0)</f>
        <v>Jetpulse</v>
      </c>
      <c r="L2422" s="2" t="str">
        <f>VLOOKUP($C2422,Clients!$B:$F,L$6,0)</f>
        <v>Foreign</v>
      </c>
      <c r="M2422" s="2" t="str">
        <f>VLOOKUP($C2422,Clients!$B:$F,M$6,0)</f>
        <v>MX</v>
      </c>
      <c r="N2422" s="2" t="str">
        <f>VLOOKUP($C2422,Clients!$B:$F,N$6,0)</f>
        <v>Mexico</v>
      </c>
    </row>
    <row r="2423" spans="2:14" x14ac:dyDescent="0.2">
      <c r="B2423" s="8">
        <v>-2730</v>
      </c>
      <c r="C2423" s="2" t="s">
        <v>3458</v>
      </c>
      <c r="D2423" s="2" t="s">
        <v>16</v>
      </c>
      <c r="E2423" s="8">
        <v>0</v>
      </c>
      <c r="F2423" s="2" t="s">
        <v>3718</v>
      </c>
      <c r="G2423" s="2" t="s">
        <v>3719</v>
      </c>
      <c r="H2423" s="9">
        <v>42412</v>
      </c>
      <c r="I2423" s="2">
        <v>2016</v>
      </c>
      <c r="J2423" s="2">
        <v>2</v>
      </c>
      <c r="K2423" s="2" t="str">
        <f>VLOOKUP($C2423,Clients!$B:$F,K$6,0)</f>
        <v>Jetpulse</v>
      </c>
      <c r="L2423" s="2" t="str">
        <f>VLOOKUP($C2423,Clients!$B:$F,L$6,0)</f>
        <v>Foreign</v>
      </c>
      <c r="M2423" s="2" t="str">
        <f>VLOOKUP($C2423,Clients!$B:$F,M$6,0)</f>
        <v>MX</v>
      </c>
      <c r="N2423" s="2" t="str">
        <f>VLOOKUP($C2423,Clients!$B:$F,N$6,0)</f>
        <v>Mexico</v>
      </c>
    </row>
    <row r="2424" spans="2:14" x14ac:dyDescent="0.2">
      <c r="B2424" s="8">
        <v>0</v>
      </c>
      <c r="C2424" s="2" t="s">
        <v>3458</v>
      </c>
      <c r="D2424" s="2" t="s">
        <v>20</v>
      </c>
      <c r="E2424" s="8">
        <v>21</v>
      </c>
      <c r="F2424" s="2" t="s">
        <v>3720</v>
      </c>
      <c r="G2424" s="2" t="s">
        <v>3721</v>
      </c>
      <c r="H2424" s="9">
        <v>42431</v>
      </c>
      <c r="I2424" s="2">
        <v>2016</v>
      </c>
      <c r="J2424" s="2">
        <v>3</v>
      </c>
      <c r="K2424" s="2" t="str">
        <f>VLOOKUP($C2424,Clients!$B:$F,K$6,0)</f>
        <v>Jetpulse</v>
      </c>
      <c r="L2424" s="2" t="str">
        <f>VLOOKUP($C2424,Clients!$B:$F,L$6,0)</f>
        <v>Foreign</v>
      </c>
      <c r="M2424" s="2" t="str">
        <f>VLOOKUP($C2424,Clients!$B:$F,M$6,0)</f>
        <v>MX</v>
      </c>
      <c r="N2424" s="2" t="str">
        <f>VLOOKUP($C2424,Clients!$B:$F,N$6,0)</f>
        <v>Mexico</v>
      </c>
    </row>
    <row r="2425" spans="2:14" x14ac:dyDescent="0.2">
      <c r="B2425" s="8">
        <v>152425.98000000001</v>
      </c>
      <c r="C2425" s="2" t="s">
        <v>3458</v>
      </c>
      <c r="D2425" s="2" t="s">
        <v>16</v>
      </c>
      <c r="E2425" s="8">
        <v>295</v>
      </c>
      <c r="F2425" s="2" t="s">
        <v>3722</v>
      </c>
      <c r="G2425" s="2" t="s">
        <v>3723</v>
      </c>
      <c r="H2425" s="9">
        <v>42440</v>
      </c>
      <c r="I2425" s="2">
        <v>2016</v>
      </c>
      <c r="J2425" s="2">
        <v>3</v>
      </c>
      <c r="K2425" s="2" t="str">
        <f>VLOOKUP($C2425,Clients!$B:$F,K$6,0)</f>
        <v>Jetpulse</v>
      </c>
      <c r="L2425" s="2" t="str">
        <f>VLOOKUP($C2425,Clients!$B:$F,L$6,0)</f>
        <v>Foreign</v>
      </c>
      <c r="M2425" s="2" t="str">
        <f>VLOOKUP($C2425,Clients!$B:$F,M$6,0)</f>
        <v>MX</v>
      </c>
      <c r="N2425" s="2" t="str">
        <f>VLOOKUP($C2425,Clients!$B:$F,N$6,0)</f>
        <v>Mexico</v>
      </c>
    </row>
    <row r="2426" spans="2:14" x14ac:dyDescent="0.2">
      <c r="B2426" s="8">
        <v>7350</v>
      </c>
      <c r="C2426" s="2" t="s">
        <v>3458</v>
      </c>
      <c r="D2426" s="2" t="s">
        <v>16</v>
      </c>
      <c r="E2426" s="8">
        <v>1</v>
      </c>
      <c r="F2426" s="2" t="s">
        <v>3722</v>
      </c>
      <c r="G2426" s="2" t="s">
        <v>3724</v>
      </c>
      <c r="H2426" s="9">
        <v>42440</v>
      </c>
      <c r="I2426" s="2">
        <v>2016</v>
      </c>
      <c r="J2426" s="2">
        <v>3</v>
      </c>
      <c r="K2426" s="2" t="str">
        <f>VLOOKUP($C2426,Clients!$B:$F,K$6,0)</f>
        <v>Jetpulse</v>
      </c>
      <c r="L2426" s="2" t="str">
        <f>VLOOKUP($C2426,Clients!$B:$F,L$6,0)</f>
        <v>Foreign</v>
      </c>
      <c r="M2426" s="2" t="str">
        <f>VLOOKUP($C2426,Clients!$B:$F,M$6,0)</f>
        <v>MX</v>
      </c>
      <c r="N2426" s="2" t="str">
        <f>VLOOKUP($C2426,Clients!$B:$F,N$6,0)</f>
        <v>Mexico</v>
      </c>
    </row>
    <row r="2427" spans="2:14" x14ac:dyDescent="0.2">
      <c r="B2427" s="8">
        <v>137440.04399999999</v>
      </c>
      <c r="C2427" s="2" t="s">
        <v>3458</v>
      </c>
      <c r="D2427" s="2" t="s">
        <v>16</v>
      </c>
      <c r="E2427" s="8">
        <v>377</v>
      </c>
      <c r="F2427" s="2" t="s">
        <v>3722</v>
      </c>
      <c r="G2427" s="2" t="s">
        <v>3725</v>
      </c>
      <c r="H2427" s="9">
        <v>42441</v>
      </c>
      <c r="I2427" s="2">
        <v>2016</v>
      </c>
      <c r="J2427" s="2">
        <v>3</v>
      </c>
      <c r="K2427" s="2" t="str">
        <f>VLOOKUP($C2427,Clients!$B:$F,K$6,0)</f>
        <v>Jetpulse</v>
      </c>
      <c r="L2427" s="2" t="str">
        <f>VLOOKUP($C2427,Clients!$B:$F,L$6,0)</f>
        <v>Foreign</v>
      </c>
      <c r="M2427" s="2" t="str">
        <f>VLOOKUP($C2427,Clients!$B:$F,M$6,0)</f>
        <v>MX</v>
      </c>
      <c r="N2427" s="2" t="str">
        <f>VLOOKUP($C2427,Clients!$B:$F,N$6,0)</f>
        <v>Mexico</v>
      </c>
    </row>
    <row r="2428" spans="2:14" x14ac:dyDescent="0.2">
      <c r="B2428" s="8">
        <v>7350</v>
      </c>
      <c r="C2428" s="2" t="s">
        <v>3458</v>
      </c>
      <c r="D2428" s="2" t="s">
        <v>16</v>
      </c>
      <c r="E2428" s="8">
        <v>1</v>
      </c>
      <c r="F2428" s="2" t="s">
        <v>3722</v>
      </c>
      <c r="G2428" s="2" t="s">
        <v>3726</v>
      </c>
      <c r="H2428" s="9">
        <v>42441</v>
      </c>
      <c r="I2428" s="2">
        <v>2016</v>
      </c>
      <c r="J2428" s="2">
        <v>3</v>
      </c>
      <c r="K2428" s="2" t="str">
        <f>VLOOKUP($C2428,Clients!$B:$F,K$6,0)</f>
        <v>Jetpulse</v>
      </c>
      <c r="L2428" s="2" t="str">
        <f>VLOOKUP($C2428,Clients!$B:$F,L$6,0)</f>
        <v>Foreign</v>
      </c>
      <c r="M2428" s="2" t="str">
        <f>VLOOKUP($C2428,Clients!$B:$F,M$6,0)</f>
        <v>MX</v>
      </c>
      <c r="N2428" s="2" t="str">
        <f>VLOOKUP($C2428,Clients!$B:$F,N$6,0)</f>
        <v>Mexico</v>
      </c>
    </row>
    <row r="2429" spans="2:14" x14ac:dyDescent="0.2">
      <c r="B2429" s="8">
        <v>172661.91600000003</v>
      </c>
      <c r="C2429" s="2" t="s">
        <v>3458</v>
      </c>
      <c r="D2429" s="2" t="s">
        <v>16</v>
      </c>
      <c r="E2429" s="8">
        <v>336</v>
      </c>
      <c r="F2429" s="2" t="s">
        <v>3722</v>
      </c>
      <c r="G2429" s="2" t="s">
        <v>3727</v>
      </c>
      <c r="H2429" s="9">
        <v>42443</v>
      </c>
      <c r="I2429" s="2">
        <v>2016</v>
      </c>
      <c r="J2429" s="2">
        <v>3</v>
      </c>
      <c r="K2429" s="2" t="str">
        <f>VLOOKUP($C2429,Clients!$B:$F,K$6,0)</f>
        <v>Jetpulse</v>
      </c>
      <c r="L2429" s="2" t="str">
        <f>VLOOKUP($C2429,Clients!$B:$F,L$6,0)</f>
        <v>Foreign</v>
      </c>
      <c r="M2429" s="2" t="str">
        <f>VLOOKUP($C2429,Clients!$B:$F,M$6,0)</f>
        <v>MX</v>
      </c>
      <c r="N2429" s="2" t="str">
        <f>VLOOKUP($C2429,Clients!$B:$F,N$6,0)</f>
        <v>Mexico</v>
      </c>
    </row>
    <row r="2430" spans="2:14" x14ac:dyDescent="0.2">
      <c r="B2430" s="8">
        <v>7350</v>
      </c>
      <c r="C2430" s="2" t="s">
        <v>3458</v>
      </c>
      <c r="D2430" s="2" t="s">
        <v>16</v>
      </c>
      <c r="E2430" s="8">
        <v>1</v>
      </c>
      <c r="F2430" s="2" t="s">
        <v>3722</v>
      </c>
      <c r="G2430" s="2" t="s">
        <v>3728</v>
      </c>
      <c r="H2430" s="9">
        <v>42443</v>
      </c>
      <c r="I2430" s="2">
        <v>2016</v>
      </c>
      <c r="J2430" s="2">
        <v>3</v>
      </c>
      <c r="K2430" s="2" t="str">
        <f>VLOOKUP($C2430,Clients!$B:$F,K$6,0)</f>
        <v>Jetpulse</v>
      </c>
      <c r="L2430" s="2" t="str">
        <f>VLOOKUP($C2430,Clients!$B:$F,L$6,0)</f>
        <v>Foreign</v>
      </c>
      <c r="M2430" s="2" t="str">
        <f>VLOOKUP($C2430,Clients!$B:$F,M$6,0)</f>
        <v>MX</v>
      </c>
      <c r="N2430" s="2" t="str">
        <f>VLOOKUP($C2430,Clients!$B:$F,N$6,0)</f>
        <v>Mexico</v>
      </c>
    </row>
    <row r="2431" spans="2:14" x14ac:dyDescent="0.2">
      <c r="B2431" s="8">
        <v>167202.42000000001</v>
      </c>
      <c r="C2431" s="2" t="s">
        <v>3458</v>
      </c>
      <c r="D2431" s="2" t="s">
        <v>16</v>
      </c>
      <c r="E2431" s="8">
        <v>411</v>
      </c>
      <c r="F2431" s="2" t="s">
        <v>3722</v>
      </c>
      <c r="G2431" s="2" t="s">
        <v>3729</v>
      </c>
      <c r="H2431" s="9">
        <v>42444</v>
      </c>
      <c r="I2431" s="2">
        <v>2016</v>
      </c>
      <c r="J2431" s="2">
        <v>3</v>
      </c>
      <c r="K2431" s="2" t="str">
        <f>VLOOKUP($C2431,Clients!$B:$F,K$6,0)</f>
        <v>Jetpulse</v>
      </c>
      <c r="L2431" s="2" t="str">
        <f>VLOOKUP($C2431,Clients!$B:$F,L$6,0)</f>
        <v>Foreign</v>
      </c>
      <c r="M2431" s="2" t="str">
        <f>VLOOKUP($C2431,Clients!$B:$F,M$6,0)</f>
        <v>MX</v>
      </c>
      <c r="N2431" s="2" t="str">
        <f>VLOOKUP($C2431,Clients!$B:$F,N$6,0)</f>
        <v>Mexico</v>
      </c>
    </row>
    <row r="2432" spans="2:14" x14ac:dyDescent="0.2">
      <c r="B2432" s="8">
        <v>7350</v>
      </c>
      <c r="C2432" s="2" t="s">
        <v>3458</v>
      </c>
      <c r="D2432" s="2" t="s">
        <v>16</v>
      </c>
      <c r="E2432" s="8">
        <v>1</v>
      </c>
      <c r="F2432" s="2" t="s">
        <v>3722</v>
      </c>
      <c r="G2432" s="2" t="s">
        <v>3730</v>
      </c>
      <c r="H2432" s="9">
        <v>42444</v>
      </c>
      <c r="I2432" s="2">
        <v>2016</v>
      </c>
      <c r="J2432" s="2">
        <v>3</v>
      </c>
      <c r="K2432" s="2" t="str">
        <f>VLOOKUP($C2432,Clients!$B:$F,K$6,0)</f>
        <v>Jetpulse</v>
      </c>
      <c r="L2432" s="2" t="str">
        <f>VLOOKUP($C2432,Clients!$B:$F,L$6,0)</f>
        <v>Foreign</v>
      </c>
      <c r="M2432" s="2" t="str">
        <f>VLOOKUP($C2432,Clients!$B:$F,M$6,0)</f>
        <v>MX</v>
      </c>
      <c r="N2432" s="2" t="str">
        <f>VLOOKUP($C2432,Clients!$B:$F,N$6,0)</f>
        <v>Mexico</v>
      </c>
    </row>
    <row r="2433" spans="2:14" x14ac:dyDescent="0.2">
      <c r="B2433" s="8">
        <v>152127.78</v>
      </c>
      <c r="C2433" s="2" t="s">
        <v>3458</v>
      </c>
      <c r="D2433" s="2" t="s">
        <v>16</v>
      </c>
      <c r="E2433" s="8">
        <v>300</v>
      </c>
      <c r="F2433" s="2" t="s">
        <v>3722</v>
      </c>
      <c r="G2433" s="2" t="s">
        <v>3731</v>
      </c>
      <c r="H2433" s="9">
        <v>42448</v>
      </c>
      <c r="I2433" s="2">
        <v>2016</v>
      </c>
      <c r="J2433" s="2">
        <v>3</v>
      </c>
      <c r="K2433" s="2" t="str">
        <f>VLOOKUP($C2433,Clients!$B:$F,K$6,0)</f>
        <v>Jetpulse</v>
      </c>
      <c r="L2433" s="2" t="str">
        <f>VLOOKUP($C2433,Clients!$B:$F,L$6,0)</f>
        <v>Foreign</v>
      </c>
      <c r="M2433" s="2" t="str">
        <f>VLOOKUP($C2433,Clients!$B:$F,M$6,0)</f>
        <v>MX</v>
      </c>
      <c r="N2433" s="2" t="str">
        <f>VLOOKUP($C2433,Clients!$B:$F,N$6,0)</f>
        <v>Mexico</v>
      </c>
    </row>
    <row r="2434" spans="2:14" x14ac:dyDescent="0.2">
      <c r="B2434" s="8">
        <v>0</v>
      </c>
      <c r="C2434" s="2" t="s">
        <v>3458</v>
      </c>
      <c r="D2434" s="2" t="s">
        <v>16</v>
      </c>
      <c r="E2434" s="8">
        <v>80</v>
      </c>
      <c r="F2434" s="2" t="s">
        <v>3732</v>
      </c>
      <c r="G2434" s="2" t="s">
        <v>3733</v>
      </c>
      <c r="H2434" s="9">
        <v>42448</v>
      </c>
      <c r="I2434" s="2">
        <v>2016</v>
      </c>
      <c r="J2434" s="2">
        <v>3</v>
      </c>
      <c r="K2434" s="2" t="str">
        <f>VLOOKUP($C2434,Clients!$B:$F,K$6,0)</f>
        <v>Jetpulse</v>
      </c>
      <c r="L2434" s="2" t="str">
        <f>VLOOKUP($C2434,Clients!$B:$F,L$6,0)</f>
        <v>Foreign</v>
      </c>
      <c r="M2434" s="2" t="str">
        <f>VLOOKUP($C2434,Clients!$B:$F,M$6,0)</f>
        <v>MX</v>
      </c>
      <c r="N2434" s="2" t="str">
        <f>VLOOKUP($C2434,Clients!$B:$F,N$6,0)</f>
        <v>Mexico</v>
      </c>
    </row>
    <row r="2435" spans="2:14" x14ac:dyDescent="0.2">
      <c r="B2435" s="8">
        <v>160514.92799999999</v>
      </c>
      <c r="C2435" s="2" t="s">
        <v>3458</v>
      </c>
      <c r="D2435" s="2" t="s">
        <v>16</v>
      </c>
      <c r="E2435" s="8">
        <v>317</v>
      </c>
      <c r="F2435" s="2" t="s">
        <v>3734</v>
      </c>
      <c r="G2435" s="2" t="s">
        <v>3735</v>
      </c>
      <c r="H2435" s="9">
        <v>42450</v>
      </c>
      <c r="I2435" s="2">
        <v>2016</v>
      </c>
      <c r="J2435" s="2">
        <v>3</v>
      </c>
      <c r="K2435" s="2" t="str">
        <f>VLOOKUP($C2435,Clients!$B:$F,K$6,0)</f>
        <v>Jetpulse</v>
      </c>
      <c r="L2435" s="2" t="str">
        <f>VLOOKUP($C2435,Clients!$B:$F,L$6,0)</f>
        <v>Foreign</v>
      </c>
      <c r="M2435" s="2" t="str">
        <f>VLOOKUP($C2435,Clients!$B:$F,M$6,0)</f>
        <v>MX</v>
      </c>
      <c r="N2435" s="2" t="str">
        <f>VLOOKUP($C2435,Clients!$B:$F,N$6,0)</f>
        <v>Mexico</v>
      </c>
    </row>
    <row r="2436" spans="2:14" x14ac:dyDescent="0.2">
      <c r="B2436" s="8">
        <v>7350</v>
      </c>
      <c r="C2436" s="2" t="s">
        <v>3458</v>
      </c>
      <c r="D2436" s="2" t="s">
        <v>16</v>
      </c>
      <c r="E2436" s="8">
        <v>1</v>
      </c>
      <c r="F2436" s="2" t="s">
        <v>3734</v>
      </c>
      <c r="G2436" s="2" t="s">
        <v>3736</v>
      </c>
      <c r="H2436" s="9">
        <v>42450</v>
      </c>
      <c r="I2436" s="2">
        <v>2016</v>
      </c>
      <c r="J2436" s="2">
        <v>3</v>
      </c>
      <c r="K2436" s="2" t="str">
        <f>VLOOKUP($C2436,Clients!$B:$F,K$6,0)</f>
        <v>Jetpulse</v>
      </c>
      <c r="L2436" s="2" t="str">
        <f>VLOOKUP($C2436,Clients!$B:$F,L$6,0)</f>
        <v>Foreign</v>
      </c>
      <c r="M2436" s="2" t="str">
        <f>VLOOKUP($C2436,Clients!$B:$F,M$6,0)</f>
        <v>MX</v>
      </c>
      <c r="N2436" s="2" t="str">
        <f>VLOOKUP($C2436,Clients!$B:$F,N$6,0)</f>
        <v>Mexico</v>
      </c>
    </row>
    <row r="2437" spans="2:14" x14ac:dyDescent="0.2">
      <c r="B2437" s="8">
        <v>132027.42000000001</v>
      </c>
      <c r="C2437" s="2" t="s">
        <v>3458</v>
      </c>
      <c r="D2437" s="2" t="s">
        <v>16</v>
      </c>
      <c r="E2437" s="8">
        <v>305</v>
      </c>
      <c r="F2437" s="2" t="s">
        <v>3734</v>
      </c>
      <c r="G2437" s="2" t="s">
        <v>3737</v>
      </c>
      <c r="H2437" s="9">
        <v>42450</v>
      </c>
      <c r="I2437" s="2">
        <v>2016</v>
      </c>
      <c r="J2437" s="2">
        <v>3</v>
      </c>
      <c r="K2437" s="2" t="str">
        <f>VLOOKUP($C2437,Clients!$B:$F,K$6,0)</f>
        <v>Jetpulse</v>
      </c>
      <c r="L2437" s="2" t="str">
        <f>VLOOKUP($C2437,Clients!$B:$F,L$6,0)</f>
        <v>Foreign</v>
      </c>
      <c r="M2437" s="2" t="str">
        <f>VLOOKUP($C2437,Clients!$B:$F,M$6,0)</f>
        <v>MX</v>
      </c>
      <c r="N2437" s="2" t="str">
        <f>VLOOKUP($C2437,Clients!$B:$F,N$6,0)</f>
        <v>Mexico</v>
      </c>
    </row>
    <row r="2438" spans="2:14" x14ac:dyDescent="0.2">
      <c r="B2438" s="8">
        <v>7350</v>
      </c>
      <c r="C2438" s="2" t="s">
        <v>3458</v>
      </c>
      <c r="D2438" s="2" t="s">
        <v>16</v>
      </c>
      <c r="E2438" s="8">
        <v>1</v>
      </c>
      <c r="F2438" s="2" t="s">
        <v>3734</v>
      </c>
      <c r="G2438" s="2" t="s">
        <v>3738</v>
      </c>
      <c r="H2438" s="9">
        <v>42450</v>
      </c>
      <c r="I2438" s="2">
        <v>2016</v>
      </c>
      <c r="J2438" s="2">
        <v>3</v>
      </c>
      <c r="K2438" s="2" t="str">
        <f>VLOOKUP($C2438,Clients!$B:$F,K$6,0)</f>
        <v>Jetpulse</v>
      </c>
      <c r="L2438" s="2" t="str">
        <f>VLOOKUP($C2438,Clients!$B:$F,L$6,0)</f>
        <v>Foreign</v>
      </c>
      <c r="M2438" s="2" t="str">
        <f>VLOOKUP($C2438,Clients!$B:$F,M$6,0)</f>
        <v>MX</v>
      </c>
      <c r="N2438" s="2" t="str">
        <f>VLOOKUP($C2438,Clients!$B:$F,N$6,0)</f>
        <v>Mexico</v>
      </c>
    </row>
    <row r="2439" spans="2:14" x14ac:dyDescent="0.2">
      <c r="B2439" s="8">
        <v>140505.03600000002</v>
      </c>
      <c r="C2439" s="2" t="s">
        <v>3458</v>
      </c>
      <c r="D2439" s="2" t="s">
        <v>16</v>
      </c>
      <c r="E2439" s="8">
        <v>278</v>
      </c>
      <c r="F2439" s="2" t="s">
        <v>3739</v>
      </c>
      <c r="G2439" s="2" t="s">
        <v>3740</v>
      </c>
      <c r="H2439" s="9">
        <v>42450</v>
      </c>
      <c r="I2439" s="2">
        <v>2016</v>
      </c>
      <c r="J2439" s="2">
        <v>3</v>
      </c>
      <c r="K2439" s="2" t="str">
        <f>VLOOKUP($C2439,Clients!$B:$F,K$6,0)</f>
        <v>Jetpulse</v>
      </c>
      <c r="L2439" s="2" t="str">
        <f>VLOOKUP($C2439,Clients!$B:$F,L$6,0)</f>
        <v>Foreign</v>
      </c>
      <c r="M2439" s="2" t="str">
        <f>VLOOKUP($C2439,Clients!$B:$F,M$6,0)</f>
        <v>MX</v>
      </c>
      <c r="N2439" s="2" t="str">
        <f>VLOOKUP($C2439,Clients!$B:$F,N$6,0)</f>
        <v>Mexico</v>
      </c>
    </row>
    <row r="2440" spans="2:14" x14ac:dyDescent="0.2">
      <c r="B2440" s="8">
        <v>7350</v>
      </c>
      <c r="C2440" s="2" t="s">
        <v>3458</v>
      </c>
      <c r="D2440" s="2" t="s">
        <v>16</v>
      </c>
      <c r="E2440" s="8">
        <v>1</v>
      </c>
      <c r="F2440" s="2" t="s">
        <v>3739</v>
      </c>
      <c r="G2440" s="2" t="s">
        <v>3741</v>
      </c>
      <c r="H2440" s="9">
        <v>42450</v>
      </c>
      <c r="I2440" s="2">
        <v>2016</v>
      </c>
      <c r="J2440" s="2">
        <v>3</v>
      </c>
      <c r="K2440" s="2" t="str">
        <f>VLOOKUP($C2440,Clients!$B:$F,K$6,0)</f>
        <v>Jetpulse</v>
      </c>
      <c r="L2440" s="2" t="str">
        <f>VLOOKUP($C2440,Clients!$B:$F,L$6,0)</f>
        <v>Foreign</v>
      </c>
      <c r="M2440" s="2" t="str">
        <f>VLOOKUP($C2440,Clients!$B:$F,M$6,0)</f>
        <v>MX</v>
      </c>
      <c r="N2440" s="2" t="str">
        <f>VLOOKUP($C2440,Clients!$B:$F,N$6,0)</f>
        <v>Mexico</v>
      </c>
    </row>
    <row r="2441" spans="2:14" x14ac:dyDescent="0.2">
      <c r="B2441" s="8">
        <v>138613.44</v>
      </c>
      <c r="C2441" s="2" t="s">
        <v>3458</v>
      </c>
      <c r="D2441" s="2" t="s">
        <v>16</v>
      </c>
      <c r="E2441" s="8">
        <v>322</v>
      </c>
      <c r="F2441" s="2" t="s">
        <v>3722</v>
      </c>
      <c r="G2441" s="2" t="s">
        <v>3742</v>
      </c>
      <c r="H2441" s="9">
        <v>42450</v>
      </c>
      <c r="I2441" s="2">
        <v>2016</v>
      </c>
      <c r="J2441" s="2">
        <v>3</v>
      </c>
      <c r="K2441" s="2" t="str">
        <f>VLOOKUP($C2441,Clients!$B:$F,K$6,0)</f>
        <v>Jetpulse</v>
      </c>
      <c r="L2441" s="2" t="str">
        <f>VLOOKUP($C2441,Clients!$B:$F,L$6,0)</f>
        <v>Foreign</v>
      </c>
      <c r="M2441" s="2" t="str">
        <f>VLOOKUP($C2441,Clients!$B:$F,M$6,0)</f>
        <v>MX</v>
      </c>
      <c r="N2441" s="2" t="str">
        <f>VLOOKUP($C2441,Clients!$B:$F,N$6,0)</f>
        <v>Mexico</v>
      </c>
    </row>
    <row r="2442" spans="2:14" x14ac:dyDescent="0.2">
      <c r="B2442" s="8">
        <v>7350</v>
      </c>
      <c r="C2442" s="2" t="s">
        <v>3458</v>
      </c>
      <c r="D2442" s="2" t="s">
        <v>16</v>
      </c>
      <c r="E2442" s="8">
        <v>1</v>
      </c>
      <c r="F2442" s="2" t="s">
        <v>3739</v>
      </c>
      <c r="G2442" s="2" t="s">
        <v>3743</v>
      </c>
      <c r="H2442" s="9">
        <v>42450</v>
      </c>
      <c r="I2442" s="2">
        <v>2016</v>
      </c>
      <c r="J2442" s="2">
        <v>3</v>
      </c>
      <c r="K2442" s="2" t="str">
        <f>VLOOKUP($C2442,Clients!$B:$F,K$6,0)</f>
        <v>Jetpulse</v>
      </c>
      <c r="L2442" s="2" t="str">
        <f>VLOOKUP($C2442,Clients!$B:$F,L$6,0)</f>
        <v>Foreign</v>
      </c>
      <c r="M2442" s="2" t="str">
        <f>VLOOKUP($C2442,Clients!$B:$F,M$6,0)</f>
        <v>MX</v>
      </c>
      <c r="N2442" s="2" t="str">
        <f>VLOOKUP($C2442,Clients!$B:$F,N$6,0)</f>
        <v>Mexico</v>
      </c>
    </row>
    <row r="2443" spans="2:14" x14ac:dyDescent="0.2">
      <c r="B2443" s="8">
        <v>-3150</v>
      </c>
      <c r="C2443" s="2" t="s">
        <v>3458</v>
      </c>
      <c r="D2443" s="2" t="s">
        <v>16</v>
      </c>
      <c r="E2443" s="8">
        <v>0</v>
      </c>
      <c r="F2443" s="2" t="s">
        <v>3744</v>
      </c>
      <c r="G2443" s="2" t="s">
        <v>3745</v>
      </c>
      <c r="H2443" s="9">
        <v>42452</v>
      </c>
      <c r="I2443" s="2">
        <v>2016</v>
      </c>
      <c r="J2443" s="2">
        <v>3</v>
      </c>
      <c r="K2443" s="2" t="str">
        <f>VLOOKUP($C2443,Clients!$B:$F,K$6,0)</f>
        <v>Jetpulse</v>
      </c>
      <c r="L2443" s="2" t="str">
        <f>VLOOKUP($C2443,Clients!$B:$F,L$6,0)</f>
        <v>Foreign</v>
      </c>
      <c r="M2443" s="2" t="str">
        <f>VLOOKUP($C2443,Clients!$B:$F,M$6,0)</f>
        <v>MX</v>
      </c>
      <c r="N2443" s="2" t="str">
        <f>VLOOKUP($C2443,Clients!$B:$F,N$6,0)</f>
        <v>Mexico</v>
      </c>
    </row>
    <row r="2444" spans="2:14" x14ac:dyDescent="0.2">
      <c r="B2444" s="8">
        <v>-6220.3680000000004</v>
      </c>
      <c r="C2444" s="2" t="s">
        <v>3458</v>
      </c>
      <c r="D2444" s="2" t="s">
        <v>16</v>
      </c>
      <c r="E2444" s="8">
        <v>0</v>
      </c>
      <c r="F2444" s="2" t="s">
        <v>3746</v>
      </c>
      <c r="G2444" s="2" t="s">
        <v>3747</v>
      </c>
      <c r="H2444" s="9">
        <v>42453</v>
      </c>
      <c r="I2444" s="2">
        <v>2016</v>
      </c>
      <c r="J2444" s="2">
        <v>3</v>
      </c>
      <c r="K2444" s="2" t="str">
        <f>VLOOKUP($C2444,Clients!$B:$F,K$6,0)</f>
        <v>Jetpulse</v>
      </c>
      <c r="L2444" s="2" t="str">
        <f>VLOOKUP($C2444,Clients!$B:$F,L$6,0)</f>
        <v>Foreign</v>
      </c>
      <c r="M2444" s="2" t="str">
        <f>VLOOKUP($C2444,Clients!$B:$F,M$6,0)</f>
        <v>MX</v>
      </c>
      <c r="N2444" s="2" t="str">
        <f>VLOOKUP($C2444,Clients!$B:$F,N$6,0)</f>
        <v>Mexico</v>
      </c>
    </row>
    <row r="2445" spans="2:14" x14ac:dyDescent="0.2">
      <c r="B2445" s="8">
        <v>137735.43000000002</v>
      </c>
      <c r="C2445" s="2" t="s">
        <v>3458</v>
      </c>
      <c r="D2445" s="2" t="s">
        <v>16</v>
      </c>
      <c r="E2445" s="8">
        <v>337</v>
      </c>
      <c r="F2445" s="2" t="s">
        <v>3739</v>
      </c>
      <c r="G2445" s="2" t="s">
        <v>3748</v>
      </c>
      <c r="H2445" s="9">
        <v>42453</v>
      </c>
      <c r="I2445" s="2">
        <v>2016</v>
      </c>
      <c r="J2445" s="2">
        <v>3</v>
      </c>
      <c r="K2445" s="2" t="str">
        <f>VLOOKUP($C2445,Clients!$B:$F,K$6,0)</f>
        <v>Jetpulse</v>
      </c>
      <c r="L2445" s="2" t="str">
        <f>VLOOKUP($C2445,Clients!$B:$F,L$6,0)</f>
        <v>Foreign</v>
      </c>
      <c r="M2445" s="2" t="str">
        <f>VLOOKUP($C2445,Clients!$B:$F,M$6,0)</f>
        <v>MX</v>
      </c>
      <c r="N2445" s="2" t="str">
        <f>VLOOKUP($C2445,Clients!$B:$F,N$6,0)</f>
        <v>Mexico</v>
      </c>
    </row>
    <row r="2446" spans="2:14" x14ac:dyDescent="0.2">
      <c r="B2446" s="8">
        <v>7350</v>
      </c>
      <c r="C2446" s="2" t="s">
        <v>3458</v>
      </c>
      <c r="D2446" s="2" t="s">
        <v>16</v>
      </c>
      <c r="E2446" s="8">
        <v>1</v>
      </c>
      <c r="F2446" s="2" t="s">
        <v>3739</v>
      </c>
      <c r="G2446" s="2" t="s">
        <v>3749</v>
      </c>
      <c r="H2446" s="9">
        <v>42453</v>
      </c>
      <c r="I2446" s="2">
        <v>2016</v>
      </c>
      <c r="J2446" s="2">
        <v>3</v>
      </c>
      <c r="K2446" s="2" t="str">
        <f>VLOOKUP($C2446,Clients!$B:$F,K$6,0)</f>
        <v>Jetpulse</v>
      </c>
      <c r="L2446" s="2" t="str">
        <f>VLOOKUP($C2446,Clients!$B:$F,L$6,0)</f>
        <v>Foreign</v>
      </c>
      <c r="M2446" s="2" t="str">
        <f>VLOOKUP($C2446,Clients!$B:$F,M$6,0)</f>
        <v>MX</v>
      </c>
      <c r="N2446" s="2" t="str">
        <f>VLOOKUP($C2446,Clients!$B:$F,N$6,0)</f>
        <v>Mexico</v>
      </c>
    </row>
    <row r="2447" spans="2:14" x14ac:dyDescent="0.2">
      <c r="B2447" s="8">
        <v>7350</v>
      </c>
      <c r="C2447" s="2" t="s">
        <v>3458</v>
      </c>
      <c r="D2447" s="2" t="s">
        <v>16</v>
      </c>
      <c r="E2447" s="8">
        <v>1</v>
      </c>
      <c r="F2447" s="2" t="s">
        <v>3722</v>
      </c>
      <c r="G2447" s="2" t="s">
        <v>3750</v>
      </c>
      <c r="H2447" s="9">
        <v>42465</v>
      </c>
      <c r="I2447" s="2">
        <v>2016</v>
      </c>
      <c r="J2447" s="2">
        <v>4</v>
      </c>
      <c r="K2447" s="2" t="str">
        <f>VLOOKUP($C2447,Clients!$B:$F,K$6,0)</f>
        <v>Jetpulse</v>
      </c>
      <c r="L2447" s="2" t="str">
        <f>VLOOKUP($C2447,Clients!$B:$F,L$6,0)</f>
        <v>Foreign</v>
      </c>
      <c r="M2447" s="2" t="str">
        <f>VLOOKUP($C2447,Clients!$B:$F,M$6,0)</f>
        <v>MX</v>
      </c>
      <c r="N2447" s="2" t="str">
        <f>VLOOKUP($C2447,Clients!$B:$F,N$6,0)</f>
        <v>Mexico</v>
      </c>
    </row>
    <row r="2448" spans="2:14" x14ac:dyDescent="0.2">
      <c r="B2448" s="8">
        <v>160764.66000000003</v>
      </c>
      <c r="C2448" s="2" t="s">
        <v>3458</v>
      </c>
      <c r="D2448" s="2" t="s">
        <v>16</v>
      </c>
      <c r="E2448" s="8">
        <v>421</v>
      </c>
      <c r="F2448" s="2" t="s">
        <v>3705</v>
      </c>
      <c r="G2448" s="2" t="s">
        <v>3751</v>
      </c>
      <c r="H2448" s="9">
        <v>42479</v>
      </c>
      <c r="I2448" s="2">
        <v>2016</v>
      </c>
      <c r="J2448" s="2">
        <v>4</v>
      </c>
      <c r="K2448" s="2" t="str">
        <f>VLOOKUP($C2448,Clients!$B:$F,K$6,0)</f>
        <v>Jetpulse</v>
      </c>
      <c r="L2448" s="2" t="str">
        <f>VLOOKUP($C2448,Clients!$B:$F,L$6,0)</f>
        <v>Foreign</v>
      </c>
      <c r="M2448" s="2" t="str">
        <f>VLOOKUP($C2448,Clients!$B:$F,M$6,0)</f>
        <v>MX</v>
      </c>
      <c r="N2448" s="2" t="str">
        <f>VLOOKUP($C2448,Clients!$B:$F,N$6,0)</f>
        <v>Mexico</v>
      </c>
    </row>
    <row r="2449" spans="2:14" x14ac:dyDescent="0.2">
      <c r="B2449" s="8">
        <v>174763.38600000003</v>
      </c>
      <c r="C2449" s="2" t="s">
        <v>3458</v>
      </c>
      <c r="D2449" s="2" t="s">
        <v>16</v>
      </c>
      <c r="E2449" s="8">
        <v>460</v>
      </c>
      <c r="F2449" s="2" t="s">
        <v>3739</v>
      </c>
      <c r="G2449" s="2" t="s">
        <v>3752</v>
      </c>
      <c r="H2449" s="9">
        <v>42480</v>
      </c>
      <c r="I2449" s="2">
        <v>2016</v>
      </c>
      <c r="J2449" s="2">
        <v>4</v>
      </c>
      <c r="K2449" s="2" t="str">
        <f>VLOOKUP($C2449,Clients!$B:$F,K$6,0)</f>
        <v>Jetpulse</v>
      </c>
      <c r="L2449" s="2" t="str">
        <f>VLOOKUP($C2449,Clients!$B:$F,L$6,0)</f>
        <v>Foreign</v>
      </c>
      <c r="M2449" s="2" t="str">
        <f>VLOOKUP($C2449,Clients!$B:$F,M$6,0)</f>
        <v>MX</v>
      </c>
      <c r="N2449" s="2" t="str">
        <f>VLOOKUP($C2449,Clients!$B:$F,N$6,0)</f>
        <v>Mexico</v>
      </c>
    </row>
    <row r="2450" spans="2:14" x14ac:dyDescent="0.2">
      <c r="B2450" s="8">
        <v>128288.16</v>
      </c>
      <c r="C2450" s="2" t="s">
        <v>3458</v>
      </c>
      <c r="D2450" s="2" t="s">
        <v>16</v>
      </c>
      <c r="E2450" s="8">
        <v>300</v>
      </c>
      <c r="F2450" s="2" t="s">
        <v>3739</v>
      </c>
      <c r="G2450" s="2" t="s">
        <v>3753</v>
      </c>
      <c r="H2450" s="9">
        <v>42482</v>
      </c>
      <c r="I2450" s="2">
        <v>2016</v>
      </c>
      <c r="J2450" s="2">
        <v>4</v>
      </c>
      <c r="K2450" s="2" t="str">
        <f>VLOOKUP($C2450,Clients!$B:$F,K$6,0)</f>
        <v>Jetpulse</v>
      </c>
      <c r="L2450" s="2" t="str">
        <f>VLOOKUP($C2450,Clients!$B:$F,L$6,0)</f>
        <v>Foreign</v>
      </c>
      <c r="M2450" s="2" t="str">
        <f>VLOOKUP($C2450,Clients!$B:$F,M$6,0)</f>
        <v>MX</v>
      </c>
      <c r="N2450" s="2" t="str">
        <f>VLOOKUP($C2450,Clients!$B:$F,N$6,0)</f>
        <v>Mexico</v>
      </c>
    </row>
    <row r="2451" spans="2:14" x14ac:dyDescent="0.2">
      <c r="B2451" s="8">
        <v>7350</v>
      </c>
      <c r="C2451" s="2" t="s">
        <v>3458</v>
      </c>
      <c r="D2451" s="2" t="s">
        <v>16</v>
      </c>
      <c r="E2451" s="8">
        <v>1</v>
      </c>
      <c r="F2451" s="2" t="s">
        <v>3739</v>
      </c>
      <c r="G2451" s="2" t="s">
        <v>3754</v>
      </c>
      <c r="H2451" s="9">
        <v>42482</v>
      </c>
      <c r="I2451" s="2">
        <v>2016</v>
      </c>
      <c r="J2451" s="2">
        <v>4</v>
      </c>
      <c r="K2451" s="2" t="str">
        <f>VLOOKUP($C2451,Clients!$B:$F,K$6,0)</f>
        <v>Jetpulse</v>
      </c>
      <c r="L2451" s="2" t="str">
        <f>VLOOKUP($C2451,Clients!$B:$F,L$6,0)</f>
        <v>Foreign</v>
      </c>
      <c r="M2451" s="2" t="str">
        <f>VLOOKUP($C2451,Clients!$B:$F,M$6,0)</f>
        <v>MX</v>
      </c>
      <c r="N2451" s="2" t="str">
        <f>VLOOKUP($C2451,Clients!$B:$F,N$6,0)</f>
        <v>Mexico</v>
      </c>
    </row>
    <row r="2452" spans="2:14" x14ac:dyDescent="0.2">
      <c r="B2452" s="8">
        <v>174584.34</v>
      </c>
      <c r="C2452" s="2" t="s">
        <v>3458</v>
      </c>
      <c r="D2452" s="2" t="s">
        <v>16</v>
      </c>
      <c r="E2452" s="8">
        <v>453</v>
      </c>
      <c r="F2452" s="2" t="s">
        <v>3739</v>
      </c>
      <c r="G2452" s="2" t="s">
        <v>3755</v>
      </c>
      <c r="H2452" s="9">
        <v>42482</v>
      </c>
      <c r="I2452" s="2">
        <v>2016</v>
      </c>
      <c r="J2452" s="2">
        <v>4</v>
      </c>
      <c r="K2452" s="2" t="str">
        <f>VLOOKUP($C2452,Clients!$B:$F,K$6,0)</f>
        <v>Jetpulse</v>
      </c>
      <c r="L2452" s="2" t="str">
        <f>VLOOKUP($C2452,Clients!$B:$F,L$6,0)</f>
        <v>Foreign</v>
      </c>
      <c r="M2452" s="2" t="str">
        <f>VLOOKUP($C2452,Clients!$B:$F,M$6,0)</f>
        <v>MX</v>
      </c>
      <c r="N2452" s="2" t="str">
        <f>VLOOKUP($C2452,Clients!$B:$F,N$6,0)</f>
        <v>Mexico</v>
      </c>
    </row>
    <row r="2453" spans="2:14" x14ac:dyDescent="0.2">
      <c r="B2453" s="8">
        <v>169095.36000000002</v>
      </c>
      <c r="C2453" s="2" t="s">
        <v>3458</v>
      </c>
      <c r="D2453" s="2" t="s">
        <v>16</v>
      </c>
      <c r="E2453" s="8">
        <v>330</v>
      </c>
      <c r="F2453" s="2" t="s">
        <v>3739</v>
      </c>
      <c r="G2453" s="2" t="s">
        <v>3756</v>
      </c>
      <c r="H2453" s="9">
        <v>42483</v>
      </c>
      <c r="I2453" s="2">
        <v>2016</v>
      </c>
      <c r="J2453" s="2">
        <v>4</v>
      </c>
      <c r="K2453" s="2" t="str">
        <f>VLOOKUP($C2453,Clients!$B:$F,K$6,0)</f>
        <v>Jetpulse</v>
      </c>
      <c r="L2453" s="2" t="str">
        <f>VLOOKUP($C2453,Clients!$B:$F,L$6,0)</f>
        <v>Foreign</v>
      </c>
      <c r="M2453" s="2" t="str">
        <f>VLOOKUP($C2453,Clients!$B:$F,M$6,0)</f>
        <v>MX</v>
      </c>
      <c r="N2453" s="2" t="str">
        <f>VLOOKUP($C2453,Clients!$B:$F,N$6,0)</f>
        <v>Mexico</v>
      </c>
    </row>
    <row r="2454" spans="2:14" x14ac:dyDescent="0.2">
      <c r="B2454" s="8">
        <v>7350</v>
      </c>
      <c r="C2454" s="2" t="s">
        <v>3458</v>
      </c>
      <c r="D2454" s="2" t="s">
        <v>16</v>
      </c>
      <c r="E2454" s="8">
        <v>1</v>
      </c>
      <c r="F2454" s="2" t="s">
        <v>3757</v>
      </c>
      <c r="G2454" s="2" t="s">
        <v>3758</v>
      </c>
      <c r="H2454" s="9">
        <v>42483</v>
      </c>
      <c r="I2454" s="2">
        <v>2016</v>
      </c>
      <c r="J2454" s="2">
        <v>4</v>
      </c>
      <c r="K2454" s="2" t="str">
        <f>VLOOKUP($C2454,Clients!$B:$F,K$6,0)</f>
        <v>Jetpulse</v>
      </c>
      <c r="L2454" s="2" t="str">
        <f>VLOOKUP($C2454,Clients!$B:$F,L$6,0)</f>
        <v>Foreign</v>
      </c>
      <c r="M2454" s="2" t="str">
        <f>VLOOKUP($C2454,Clients!$B:$F,M$6,0)</f>
        <v>MX</v>
      </c>
      <c r="N2454" s="2" t="str">
        <f>VLOOKUP($C2454,Clients!$B:$F,N$6,0)</f>
        <v>Mexico</v>
      </c>
    </row>
    <row r="2455" spans="2:14" x14ac:dyDescent="0.2">
      <c r="B2455" s="8">
        <v>161193.774</v>
      </c>
      <c r="C2455" s="2" t="s">
        <v>3458</v>
      </c>
      <c r="D2455" s="2" t="s">
        <v>16</v>
      </c>
      <c r="E2455" s="8">
        <v>354</v>
      </c>
      <c r="F2455" s="2" t="s">
        <v>3699</v>
      </c>
      <c r="G2455" s="2" t="s">
        <v>3759</v>
      </c>
      <c r="H2455" s="9">
        <v>42487</v>
      </c>
      <c r="I2455" s="2">
        <v>2016</v>
      </c>
      <c r="J2455" s="2">
        <v>4</v>
      </c>
      <c r="K2455" s="2" t="str">
        <f>VLOOKUP($C2455,Clients!$B:$F,K$6,0)</f>
        <v>Jetpulse</v>
      </c>
      <c r="L2455" s="2" t="str">
        <f>VLOOKUP($C2455,Clients!$B:$F,L$6,0)</f>
        <v>Foreign</v>
      </c>
      <c r="M2455" s="2" t="str">
        <f>VLOOKUP($C2455,Clients!$B:$F,M$6,0)</f>
        <v>MX</v>
      </c>
      <c r="N2455" s="2" t="str">
        <f>VLOOKUP($C2455,Clients!$B:$F,N$6,0)</f>
        <v>Mexico</v>
      </c>
    </row>
    <row r="2456" spans="2:14" x14ac:dyDescent="0.2">
      <c r="B2456" s="8">
        <v>7350</v>
      </c>
      <c r="C2456" s="2" t="s">
        <v>3458</v>
      </c>
      <c r="D2456" s="2" t="s">
        <v>16</v>
      </c>
      <c r="E2456" s="8">
        <v>1</v>
      </c>
      <c r="F2456" s="2" t="s">
        <v>3699</v>
      </c>
      <c r="G2456" s="2" t="s">
        <v>3760</v>
      </c>
      <c r="H2456" s="9">
        <v>42487</v>
      </c>
      <c r="I2456" s="2">
        <v>2016</v>
      </c>
      <c r="J2456" s="2">
        <v>4</v>
      </c>
      <c r="K2456" s="2" t="str">
        <f>VLOOKUP($C2456,Clients!$B:$F,K$6,0)</f>
        <v>Jetpulse</v>
      </c>
      <c r="L2456" s="2" t="str">
        <f>VLOOKUP($C2456,Clients!$B:$F,L$6,0)</f>
        <v>Foreign</v>
      </c>
      <c r="M2456" s="2" t="str">
        <f>VLOOKUP($C2456,Clients!$B:$F,M$6,0)</f>
        <v>MX</v>
      </c>
      <c r="N2456" s="2" t="str">
        <f>VLOOKUP($C2456,Clients!$B:$F,N$6,0)</f>
        <v>Mexico</v>
      </c>
    </row>
    <row r="2457" spans="2:14" x14ac:dyDescent="0.2">
      <c r="B2457" s="8">
        <v>154495.32</v>
      </c>
      <c r="C2457" s="2" t="s">
        <v>3458</v>
      </c>
      <c r="D2457" s="2" t="s">
        <v>16</v>
      </c>
      <c r="E2457" s="8">
        <v>313</v>
      </c>
      <c r="F2457" s="2" t="s">
        <v>3761</v>
      </c>
      <c r="G2457" s="2" t="s">
        <v>3762</v>
      </c>
      <c r="H2457" s="9">
        <v>42493</v>
      </c>
      <c r="I2457" s="2">
        <v>2016</v>
      </c>
      <c r="J2457" s="2">
        <v>5</v>
      </c>
      <c r="K2457" s="2" t="str">
        <f>VLOOKUP($C2457,Clients!$B:$F,K$6,0)</f>
        <v>Jetpulse</v>
      </c>
      <c r="L2457" s="2" t="str">
        <f>VLOOKUP($C2457,Clients!$B:$F,L$6,0)</f>
        <v>Foreign</v>
      </c>
      <c r="M2457" s="2" t="str">
        <f>VLOOKUP($C2457,Clients!$B:$F,M$6,0)</f>
        <v>MX</v>
      </c>
      <c r="N2457" s="2" t="str">
        <f>VLOOKUP($C2457,Clients!$B:$F,N$6,0)</f>
        <v>Mexico</v>
      </c>
    </row>
    <row r="2458" spans="2:14" x14ac:dyDescent="0.2">
      <c r="B2458" s="8">
        <v>7350</v>
      </c>
      <c r="C2458" s="2" t="s">
        <v>3458</v>
      </c>
      <c r="D2458" s="2" t="s">
        <v>16</v>
      </c>
      <c r="E2458" s="8">
        <v>1</v>
      </c>
      <c r="F2458" s="2" t="s">
        <v>3761</v>
      </c>
      <c r="G2458" s="2" t="s">
        <v>3763</v>
      </c>
      <c r="H2458" s="9">
        <v>42493</v>
      </c>
      <c r="I2458" s="2">
        <v>2016</v>
      </c>
      <c r="J2458" s="2">
        <v>5</v>
      </c>
      <c r="K2458" s="2" t="str">
        <f>VLOOKUP($C2458,Clients!$B:$F,K$6,0)</f>
        <v>Jetpulse</v>
      </c>
      <c r="L2458" s="2" t="str">
        <f>VLOOKUP($C2458,Clients!$B:$F,L$6,0)</f>
        <v>Foreign</v>
      </c>
      <c r="M2458" s="2" t="str">
        <f>VLOOKUP($C2458,Clients!$B:$F,M$6,0)</f>
        <v>MX</v>
      </c>
      <c r="N2458" s="2" t="str">
        <f>VLOOKUP($C2458,Clients!$B:$F,N$6,0)</f>
        <v>Mexico</v>
      </c>
    </row>
    <row r="2459" spans="2:14" x14ac:dyDescent="0.2">
      <c r="B2459" s="8">
        <v>142009.56000000003</v>
      </c>
      <c r="C2459" s="2" t="s">
        <v>3458</v>
      </c>
      <c r="D2459" s="2" t="s">
        <v>16</v>
      </c>
      <c r="E2459" s="8">
        <v>324</v>
      </c>
      <c r="F2459" s="2" t="s">
        <v>3761</v>
      </c>
      <c r="G2459" s="2" t="s">
        <v>3764</v>
      </c>
      <c r="H2459" s="9">
        <v>42494</v>
      </c>
      <c r="I2459" s="2">
        <v>2016</v>
      </c>
      <c r="J2459" s="2">
        <v>5</v>
      </c>
      <c r="K2459" s="2" t="str">
        <f>VLOOKUP($C2459,Clients!$B:$F,K$6,0)</f>
        <v>Jetpulse</v>
      </c>
      <c r="L2459" s="2" t="str">
        <f>VLOOKUP($C2459,Clients!$B:$F,L$6,0)</f>
        <v>Foreign</v>
      </c>
      <c r="M2459" s="2" t="str">
        <f>VLOOKUP($C2459,Clients!$B:$F,M$6,0)</f>
        <v>MX</v>
      </c>
      <c r="N2459" s="2" t="str">
        <f>VLOOKUP($C2459,Clients!$B:$F,N$6,0)</f>
        <v>Mexico</v>
      </c>
    </row>
    <row r="2460" spans="2:14" x14ac:dyDescent="0.2">
      <c r="B2460" s="8">
        <v>7350</v>
      </c>
      <c r="C2460" s="2" t="s">
        <v>3458</v>
      </c>
      <c r="D2460" s="2" t="s">
        <v>16</v>
      </c>
      <c r="E2460" s="8">
        <v>1</v>
      </c>
      <c r="F2460" s="2" t="s">
        <v>3761</v>
      </c>
      <c r="G2460" s="2" t="s">
        <v>3765</v>
      </c>
      <c r="H2460" s="9">
        <v>42494</v>
      </c>
      <c r="I2460" s="2">
        <v>2016</v>
      </c>
      <c r="J2460" s="2">
        <v>5</v>
      </c>
      <c r="K2460" s="2" t="str">
        <f>VLOOKUP($C2460,Clients!$B:$F,K$6,0)</f>
        <v>Jetpulse</v>
      </c>
      <c r="L2460" s="2" t="str">
        <f>VLOOKUP($C2460,Clients!$B:$F,L$6,0)</f>
        <v>Foreign</v>
      </c>
      <c r="M2460" s="2" t="str">
        <f>VLOOKUP($C2460,Clients!$B:$F,M$6,0)</f>
        <v>MX</v>
      </c>
      <c r="N2460" s="2" t="str">
        <f>VLOOKUP($C2460,Clients!$B:$F,N$6,0)</f>
        <v>Mexico</v>
      </c>
    </row>
    <row r="2461" spans="2:14" x14ac:dyDescent="0.2">
      <c r="B2461" s="8">
        <v>162772.63800000001</v>
      </c>
      <c r="C2461" s="2" t="s">
        <v>3458</v>
      </c>
      <c r="D2461" s="2" t="s">
        <v>16</v>
      </c>
      <c r="E2461" s="8">
        <v>322</v>
      </c>
      <c r="F2461" s="2" t="s">
        <v>3761</v>
      </c>
      <c r="G2461" s="2" t="s">
        <v>3766</v>
      </c>
      <c r="H2461" s="9">
        <v>42494</v>
      </c>
      <c r="I2461" s="2">
        <v>2016</v>
      </c>
      <c r="J2461" s="2">
        <v>5</v>
      </c>
      <c r="K2461" s="2" t="str">
        <f>VLOOKUP($C2461,Clients!$B:$F,K$6,0)</f>
        <v>Jetpulse</v>
      </c>
      <c r="L2461" s="2" t="str">
        <f>VLOOKUP($C2461,Clients!$B:$F,L$6,0)</f>
        <v>Foreign</v>
      </c>
      <c r="M2461" s="2" t="str">
        <f>VLOOKUP($C2461,Clients!$B:$F,M$6,0)</f>
        <v>MX</v>
      </c>
      <c r="N2461" s="2" t="str">
        <f>VLOOKUP($C2461,Clients!$B:$F,N$6,0)</f>
        <v>Mexico</v>
      </c>
    </row>
    <row r="2462" spans="2:14" x14ac:dyDescent="0.2">
      <c r="B2462" s="8">
        <v>147346.92000000001</v>
      </c>
      <c r="C2462" s="2" t="s">
        <v>3458</v>
      </c>
      <c r="D2462" s="2" t="s">
        <v>16</v>
      </c>
      <c r="E2462" s="8">
        <v>380</v>
      </c>
      <c r="F2462" s="2" t="s">
        <v>3761</v>
      </c>
      <c r="G2462" s="2" t="s">
        <v>3767</v>
      </c>
      <c r="H2462" s="9">
        <v>42494</v>
      </c>
      <c r="I2462" s="2">
        <v>2016</v>
      </c>
      <c r="J2462" s="2">
        <v>5</v>
      </c>
      <c r="K2462" s="2" t="str">
        <f>VLOOKUP($C2462,Clients!$B:$F,K$6,0)</f>
        <v>Jetpulse</v>
      </c>
      <c r="L2462" s="2" t="str">
        <f>VLOOKUP($C2462,Clients!$B:$F,L$6,0)</f>
        <v>Foreign</v>
      </c>
      <c r="M2462" s="2" t="str">
        <f>VLOOKUP($C2462,Clients!$B:$F,M$6,0)</f>
        <v>MX</v>
      </c>
      <c r="N2462" s="2" t="str">
        <f>VLOOKUP($C2462,Clients!$B:$F,N$6,0)</f>
        <v>Mexico</v>
      </c>
    </row>
    <row r="2463" spans="2:14" x14ac:dyDescent="0.2">
      <c r="B2463" s="8">
        <v>0</v>
      </c>
      <c r="C2463" s="2" t="s">
        <v>3458</v>
      </c>
      <c r="D2463" s="2" t="s">
        <v>20</v>
      </c>
      <c r="E2463" s="8">
        <v>70</v>
      </c>
      <c r="F2463" s="2" t="s">
        <v>3768</v>
      </c>
      <c r="G2463" s="2" t="s">
        <v>3769</v>
      </c>
      <c r="H2463" s="9">
        <v>42504</v>
      </c>
      <c r="I2463" s="2">
        <v>2016</v>
      </c>
      <c r="J2463" s="2">
        <v>5</v>
      </c>
      <c r="K2463" s="2" t="str">
        <f>VLOOKUP($C2463,Clients!$B:$F,K$6,0)</f>
        <v>Jetpulse</v>
      </c>
      <c r="L2463" s="2" t="str">
        <f>VLOOKUP($C2463,Clients!$B:$F,L$6,0)</f>
        <v>Foreign</v>
      </c>
      <c r="M2463" s="2" t="str">
        <f>VLOOKUP($C2463,Clients!$B:$F,M$6,0)</f>
        <v>MX</v>
      </c>
      <c r="N2463" s="2" t="str">
        <f>VLOOKUP($C2463,Clients!$B:$F,N$6,0)</f>
        <v>Mexico</v>
      </c>
    </row>
    <row r="2464" spans="2:14" x14ac:dyDescent="0.2">
      <c r="B2464" s="8">
        <v>135595.90800000002</v>
      </c>
      <c r="C2464" s="2" t="s">
        <v>3458</v>
      </c>
      <c r="D2464" s="2" t="s">
        <v>16</v>
      </c>
      <c r="E2464" s="8">
        <v>305</v>
      </c>
      <c r="F2464" s="2" t="s">
        <v>3770</v>
      </c>
      <c r="G2464" s="2" t="s">
        <v>3771</v>
      </c>
      <c r="H2464" s="9">
        <v>42523</v>
      </c>
      <c r="I2464" s="2">
        <v>2016</v>
      </c>
      <c r="J2464" s="2">
        <v>6</v>
      </c>
      <c r="K2464" s="2" t="str">
        <f>VLOOKUP($C2464,Clients!$B:$F,K$6,0)</f>
        <v>Jetpulse</v>
      </c>
      <c r="L2464" s="2" t="str">
        <f>VLOOKUP($C2464,Clients!$B:$F,L$6,0)</f>
        <v>Foreign</v>
      </c>
      <c r="M2464" s="2" t="str">
        <f>VLOOKUP($C2464,Clients!$B:$F,M$6,0)</f>
        <v>MX</v>
      </c>
      <c r="N2464" s="2" t="str">
        <f>VLOOKUP($C2464,Clients!$B:$F,N$6,0)</f>
        <v>Mexico</v>
      </c>
    </row>
    <row r="2465" spans="2:14" x14ac:dyDescent="0.2">
      <c r="B2465" s="8">
        <v>7350</v>
      </c>
      <c r="C2465" s="2" t="s">
        <v>3458</v>
      </c>
      <c r="D2465" s="2" t="s">
        <v>16</v>
      </c>
      <c r="E2465" s="8">
        <v>1</v>
      </c>
      <c r="F2465" s="2" t="s">
        <v>3770</v>
      </c>
      <c r="G2465" s="2" t="s">
        <v>3772</v>
      </c>
      <c r="H2465" s="9">
        <v>42523</v>
      </c>
      <c r="I2465" s="2">
        <v>2016</v>
      </c>
      <c r="J2465" s="2">
        <v>6</v>
      </c>
      <c r="K2465" s="2" t="str">
        <f>VLOOKUP($C2465,Clients!$B:$F,K$6,0)</f>
        <v>Jetpulse</v>
      </c>
      <c r="L2465" s="2" t="str">
        <f>VLOOKUP($C2465,Clients!$B:$F,L$6,0)</f>
        <v>Foreign</v>
      </c>
      <c r="M2465" s="2" t="str">
        <f>VLOOKUP($C2465,Clients!$B:$F,M$6,0)</f>
        <v>MX</v>
      </c>
      <c r="N2465" s="2" t="str">
        <f>VLOOKUP($C2465,Clients!$B:$F,N$6,0)</f>
        <v>Mexico</v>
      </c>
    </row>
    <row r="2466" spans="2:14" x14ac:dyDescent="0.2">
      <c r="B2466" s="8">
        <v>150551.81400000001</v>
      </c>
      <c r="C2466" s="2" t="s">
        <v>3458</v>
      </c>
      <c r="D2466" s="2" t="s">
        <v>16</v>
      </c>
      <c r="E2466" s="8">
        <v>302</v>
      </c>
      <c r="F2466" s="2" t="s">
        <v>3770</v>
      </c>
      <c r="G2466" s="2" t="s">
        <v>3773</v>
      </c>
      <c r="H2466" s="9">
        <v>42524</v>
      </c>
      <c r="I2466" s="2">
        <v>2016</v>
      </c>
      <c r="J2466" s="2">
        <v>6</v>
      </c>
      <c r="K2466" s="2" t="str">
        <f>VLOOKUP($C2466,Clients!$B:$F,K$6,0)</f>
        <v>Jetpulse</v>
      </c>
      <c r="L2466" s="2" t="str">
        <f>VLOOKUP($C2466,Clients!$B:$F,L$6,0)</f>
        <v>Foreign</v>
      </c>
      <c r="M2466" s="2" t="str">
        <f>VLOOKUP($C2466,Clients!$B:$F,M$6,0)</f>
        <v>MX</v>
      </c>
      <c r="N2466" s="2" t="str">
        <f>VLOOKUP($C2466,Clients!$B:$F,N$6,0)</f>
        <v>Mexico</v>
      </c>
    </row>
    <row r="2467" spans="2:14" x14ac:dyDescent="0.2">
      <c r="B2467" s="8">
        <v>7350</v>
      </c>
      <c r="C2467" s="2" t="s">
        <v>3458</v>
      </c>
      <c r="D2467" s="2" t="s">
        <v>16</v>
      </c>
      <c r="E2467" s="8">
        <v>1</v>
      </c>
      <c r="F2467" s="2" t="s">
        <v>3770</v>
      </c>
      <c r="G2467" s="2" t="s">
        <v>3774</v>
      </c>
      <c r="H2467" s="9">
        <v>42524</v>
      </c>
      <c r="I2467" s="2">
        <v>2016</v>
      </c>
      <c r="J2467" s="2">
        <v>6</v>
      </c>
      <c r="K2467" s="2" t="str">
        <f>VLOOKUP($C2467,Clients!$B:$F,K$6,0)</f>
        <v>Jetpulse</v>
      </c>
      <c r="L2467" s="2" t="str">
        <f>VLOOKUP($C2467,Clients!$B:$F,L$6,0)</f>
        <v>Foreign</v>
      </c>
      <c r="M2467" s="2" t="str">
        <f>VLOOKUP($C2467,Clients!$B:$F,M$6,0)</f>
        <v>MX</v>
      </c>
      <c r="N2467" s="2" t="str">
        <f>VLOOKUP($C2467,Clients!$B:$F,N$6,0)</f>
        <v>Mexico</v>
      </c>
    </row>
    <row r="2468" spans="2:14" x14ac:dyDescent="0.2">
      <c r="B2468" s="8">
        <v>142965.26999999999</v>
      </c>
      <c r="C2468" s="2" t="s">
        <v>3458</v>
      </c>
      <c r="D2468" s="2" t="s">
        <v>16</v>
      </c>
      <c r="E2468" s="8">
        <v>341</v>
      </c>
      <c r="F2468" s="2" t="s">
        <v>3757</v>
      </c>
      <c r="G2468" s="2" t="s">
        <v>3775</v>
      </c>
      <c r="H2468" s="9">
        <v>42524</v>
      </c>
      <c r="I2468" s="2">
        <v>2016</v>
      </c>
      <c r="J2468" s="2">
        <v>6</v>
      </c>
      <c r="K2468" s="2" t="str">
        <f>VLOOKUP($C2468,Clients!$B:$F,K$6,0)</f>
        <v>Jetpulse</v>
      </c>
      <c r="L2468" s="2" t="str">
        <f>VLOOKUP($C2468,Clients!$B:$F,L$6,0)</f>
        <v>Foreign</v>
      </c>
      <c r="M2468" s="2" t="str">
        <f>VLOOKUP($C2468,Clients!$B:$F,M$6,0)</f>
        <v>MX</v>
      </c>
      <c r="N2468" s="2" t="str">
        <f>VLOOKUP($C2468,Clients!$B:$F,N$6,0)</f>
        <v>Mexico</v>
      </c>
    </row>
    <row r="2469" spans="2:14" x14ac:dyDescent="0.2">
      <c r="B2469" s="8">
        <v>7350</v>
      </c>
      <c r="C2469" s="2" t="s">
        <v>3458</v>
      </c>
      <c r="D2469" s="2" t="s">
        <v>16</v>
      </c>
      <c r="E2469" s="8">
        <v>1</v>
      </c>
      <c r="F2469" s="2" t="s">
        <v>3770</v>
      </c>
      <c r="G2469" s="2" t="s">
        <v>3776</v>
      </c>
      <c r="H2469" s="9">
        <v>42524</v>
      </c>
      <c r="I2469" s="2">
        <v>2016</v>
      </c>
      <c r="J2469" s="2">
        <v>6</v>
      </c>
      <c r="K2469" s="2" t="str">
        <f>VLOOKUP($C2469,Clients!$B:$F,K$6,0)</f>
        <v>Jetpulse</v>
      </c>
      <c r="L2469" s="2" t="str">
        <f>VLOOKUP($C2469,Clients!$B:$F,L$6,0)</f>
        <v>Foreign</v>
      </c>
      <c r="M2469" s="2" t="str">
        <f>VLOOKUP($C2469,Clients!$B:$F,M$6,0)</f>
        <v>MX</v>
      </c>
      <c r="N2469" s="2" t="str">
        <f>VLOOKUP($C2469,Clients!$B:$F,N$6,0)</f>
        <v>Mexico</v>
      </c>
    </row>
    <row r="2470" spans="2:14" x14ac:dyDescent="0.2">
      <c r="B2470" s="8">
        <v>495.6</v>
      </c>
      <c r="C2470" s="2" t="s">
        <v>3458</v>
      </c>
      <c r="D2470" s="2" t="s">
        <v>51</v>
      </c>
      <c r="E2470" s="8">
        <v>2109</v>
      </c>
      <c r="F2470" s="2" t="s">
        <v>3777</v>
      </c>
      <c r="G2470" s="2" t="s">
        <v>3778</v>
      </c>
      <c r="H2470" s="9">
        <v>42524</v>
      </c>
      <c r="I2470" s="2">
        <v>2016</v>
      </c>
      <c r="J2470" s="2">
        <v>6</v>
      </c>
      <c r="K2470" s="2" t="str">
        <f>VLOOKUP($C2470,Clients!$B:$F,K$6,0)</f>
        <v>Jetpulse</v>
      </c>
      <c r="L2470" s="2" t="str">
        <f>VLOOKUP($C2470,Clients!$B:$F,L$6,0)</f>
        <v>Foreign</v>
      </c>
      <c r="M2470" s="2" t="str">
        <f>VLOOKUP($C2470,Clients!$B:$F,M$6,0)</f>
        <v>MX</v>
      </c>
      <c r="N2470" s="2" t="str">
        <f>VLOOKUP($C2470,Clients!$B:$F,N$6,0)</f>
        <v>Mexico</v>
      </c>
    </row>
    <row r="2471" spans="2:14" x14ac:dyDescent="0.2">
      <c r="B2471" s="8">
        <v>166563.68399999998</v>
      </c>
      <c r="C2471" s="2" t="s">
        <v>3458</v>
      </c>
      <c r="D2471" s="2" t="s">
        <v>16</v>
      </c>
      <c r="E2471" s="8">
        <v>368</v>
      </c>
      <c r="F2471" s="2" t="s">
        <v>3739</v>
      </c>
      <c r="G2471" s="2" t="s">
        <v>3779</v>
      </c>
      <c r="H2471" s="9">
        <v>42524</v>
      </c>
      <c r="I2471" s="2">
        <v>2016</v>
      </c>
      <c r="J2471" s="2">
        <v>6</v>
      </c>
      <c r="K2471" s="2" t="str">
        <f>VLOOKUP($C2471,Clients!$B:$F,K$6,0)</f>
        <v>Jetpulse</v>
      </c>
      <c r="L2471" s="2" t="str">
        <f>VLOOKUP($C2471,Clients!$B:$F,L$6,0)</f>
        <v>Foreign</v>
      </c>
      <c r="M2471" s="2" t="str">
        <f>VLOOKUP($C2471,Clients!$B:$F,M$6,0)</f>
        <v>MX</v>
      </c>
      <c r="N2471" s="2" t="str">
        <f>VLOOKUP($C2471,Clients!$B:$F,N$6,0)</f>
        <v>Mexico</v>
      </c>
    </row>
    <row r="2472" spans="2:14" x14ac:dyDescent="0.2">
      <c r="B2472" s="8">
        <v>317.10000000000002</v>
      </c>
      <c r="C2472" s="2" t="s">
        <v>3458</v>
      </c>
      <c r="D2472" s="2" t="s">
        <v>51</v>
      </c>
      <c r="E2472" s="8">
        <v>288.5</v>
      </c>
      <c r="F2472" s="2" t="s">
        <v>3777</v>
      </c>
      <c r="G2472" s="2" t="s">
        <v>3780</v>
      </c>
      <c r="H2472" s="9">
        <v>42524</v>
      </c>
      <c r="I2472" s="2">
        <v>2016</v>
      </c>
      <c r="J2472" s="2">
        <v>6</v>
      </c>
      <c r="K2472" s="2" t="str">
        <f>VLOOKUP($C2472,Clients!$B:$F,K$6,0)</f>
        <v>Jetpulse</v>
      </c>
      <c r="L2472" s="2" t="str">
        <f>VLOOKUP($C2472,Clients!$B:$F,L$6,0)</f>
        <v>Foreign</v>
      </c>
      <c r="M2472" s="2" t="str">
        <f>VLOOKUP($C2472,Clients!$B:$F,M$6,0)</f>
        <v>MX</v>
      </c>
      <c r="N2472" s="2" t="str">
        <f>VLOOKUP($C2472,Clients!$B:$F,N$6,0)</f>
        <v>Mexico</v>
      </c>
    </row>
    <row r="2473" spans="2:14" x14ac:dyDescent="0.2">
      <c r="B2473" s="8">
        <v>0</v>
      </c>
      <c r="C2473" s="2" t="s">
        <v>3458</v>
      </c>
      <c r="D2473" s="2" t="s">
        <v>16</v>
      </c>
      <c r="E2473" s="8">
        <v>94</v>
      </c>
      <c r="F2473" s="2" t="s">
        <v>3781</v>
      </c>
      <c r="G2473" s="2" t="s">
        <v>3782</v>
      </c>
      <c r="H2473" s="9">
        <v>42529</v>
      </c>
      <c r="I2473" s="2">
        <v>2016</v>
      </c>
      <c r="J2473" s="2">
        <v>6</v>
      </c>
      <c r="K2473" s="2" t="str">
        <f>VLOOKUP($C2473,Clients!$B:$F,K$6,0)</f>
        <v>Jetpulse</v>
      </c>
      <c r="L2473" s="2" t="str">
        <f>VLOOKUP($C2473,Clients!$B:$F,L$6,0)</f>
        <v>Foreign</v>
      </c>
      <c r="M2473" s="2" t="str">
        <f>VLOOKUP($C2473,Clients!$B:$F,M$6,0)</f>
        <v>MX</v>
      </c>
      <c r="N2473" s="2" t="str">
        <f>VLOOKUP($C2473,Clients!$B:$F,N$6,0)</f>
        <v>Mexico</v>
      </c>
    </row>
    <row r="2474" spans="2:14" x14ac:dyDescent="0.2">
      <c r="B2474" s="8">
        <v>147035.07</v>
      </c>
      <c r="C2474" s="2" t="s">
        <v>3458</v>
      </c>
      <c r="D2474" s="2" t="s">
        <v>16</v>
      </c>
      <c r="E2474" s="8">
        <v>365</v>
      </c>
      <c r="F2474" s="2" t="s">
        <v>3739</v>
      </c>
      <c r="G2474" s="2" t="s">
        <v>3783</v>
      </c>
      <c r="H2474" s="9">
        <v>42531</v>
      </c>
      <c r="I2474" s="2">
        <v>2016</v>
      </c>
      <c r="J2474" s="2">
        <v>6</v>
      </c>
      <c r="K2474" s="2" t="str">
        <f>VLOOKUP($C2474,Clients!$B:$F,K$6,0)</f>
        <v>Jetpulse</v>
      </c>
      <c r="L2474" s="2" t="str">
        <f>VLOOKUP($C2474,Clients!$B:$F,L$6,0)</f>
        <v>Foreign</v>
      </c>
      <c r="M2474" s="2" t="str">
        <f>VLOOKUP($C2474,Clients!$B:$F,M$6,0)</f>
        <v>MX</v>
      </c>
      <c r="N2474" s="2" t="str">
        <f>VLOOKUP($C2474,Clients!$B:$F,N$6,0)</f>
        <v>Mexico</v>
      </c>
    </row>
    <row r="2475" spans="2:14" x14ac:dyDescent="0.2">
      <c r="B2475" s="8">
        <v>7350</v>
      </c>
      <c r="C2475" s="2" t="s">
        <v>3458</v>
      </c>
      <c r="D2475" s="2" t="s">
        <v>16</v>
      </c>
      <c r="E2475" s="8">
        <v>1</v>
      </c>
      <c r="F2475" s="2" t="s">
        <v>3784</v>
      </c>
      <c r="G2475" s="2" t="s">
        <v>3785</v>
      </c>
      <c r="H2475" s="9">
        <v>42531</v>
      </c>
      <c r="I2475" s="2">
        <v>2016</v>
      </c>
      <c r="J2475" s="2">
        <v>6</v>
      </c>
      <c r="K2475" s="2" t="str">
        <f>VLOOKUP($C2475,Clients!$B:$F,K$6,0)</f>
        <v>Jetpulse</v>
      </c>
      <c r="L2475" s="2" t="str">
        <f>VLOOKUP($C2475,Clients!$B:$F,L$6,0)</f>
        <v>Foreign</v>
      </c>
      <c r="M2475" s="2" t="str">
        <f>VLOOKUP($C2475,Clients!$B:$F,M$6,0)</f>
        <v>MX</v>
      </c>
      <c r="N2475" s="2" t="str">
        <f>VLOOKUP($C2475,Clients!$B:$F,N$6,0)</f>
        <v>Mexico</v>
      </c>
    </row>
    <row r="2476" spans="2:14" x14ac:dyDescent="0.2">
      <c r="B2476" s="8">
        <v>172120.36800000002</v>
      </c>
      <c r="C2476" s="2" t="s">
        <v>3458</v>
      </c>
      <c r="D2476" s="2" t="s">
        <v>16</v>
      </c>
      <c r="E2476" s="8">
        <v>312</v>
      </c>
      <c r="F2476" s="2" t="s">
        <v>3693</v>
      </c>
      <c r="G2476" s="2" t="s">
        <v>3786</v>
      </c>
      <c r="H2476" s="9">
        <v>42531</v>
      </c>
      <c r="I2476" s="2">
        <v>2016</v>
      </c>
      <c r="J2476" s="2">
        <v>6</v>
      </c>
      <c r="K2476" s="2" t="str">
        <f>VLOOKUP($C2476,Clients!$B:$F,K$6,0)</f>
        <v>Jetpulse</v>
      </c>
      <c r="L2476" s="2" t="str">
        <f>VLOOKUP($C2476,Clients!$B:$F,L$6,0)</f>
        <v>Foreign</v>
      </c>
      <c r="M2476" s="2" t="str">
        <f>VLOOKUP($C2476,Clients!$B:$F,M$6,0)</f>
        <v>MX</v>
      </c>
      <c r="N2476" s="2" t="str">
        <f>VLOOKUP($C2476,Clients!$B:$F,N$6,0)</f>
        <v>Mexico</v>
      </c>
    </row>
    <row r="2477" spans="2:14" x14ac:dyDescent="0.2">
      <c r="B2477" s="8">
        <v>140167.10400000002</v>
      </c>
      <c r="C2477" s="2" t="s">
        <v>3458</v>
      </c>
      <c r="D2477" s="2" t="s">
        <v>16</v>
      </c>
      <c r="E2477" s="8">
        <v>376</v>
      </c>
      <c r="F2477" s="2" t="s">
        <v>3739</v>
      </c>
      <c r="G2477" s="2" t="s">
        <v>3787</v>
      </c>
      <c r="H2477" s="9">
        <v>42531</v>
      </c>
      <c r="I2477" s="2">
        <v>2016</v>
      </c>
      <c r="J2477" s="2">
        <v>6</v>
      </c>
      <c r="K2477" s="2" t="str">
        <f>VLOOKUP($C2477,Clients!$B:$F,K$6,0)</f>
        <v>Jetpulse</v>
      </c>
      <c r="L2477" s="2" t="str">
        <f>VLOOKUP($C2477,Clients!$B:$F,L$6,0)</f>
        <v>Foreign</v>
      </c>
      <c r="M2477" s="2" t="str">
        <f>VLOOKUP($C2477,Clients!$B:$F,M$6,0)</f>
        <v>MX</v>
      </c>
      <c r="N2477" s="2" t="str">
        <f>VLOOKUP($C2477,Clients!$B:$F,N$6,0)</f>
        <v>Mexico</v>
      </c>
    </row>
    <row r="2478" spans="2:14" x14ac:dyDescent="0.2">
      <c r="B2478" s="8">
        <v>7350</v>
      </c>
      <c r="C2478" s="2" t="s">
        <v>3458</v>
      </c>
      <c r="D2478" s="2" t="s">
        <v>16</v>
      </c>
      <c r="E2478" s="8">
        <v>1</v>
      </c>
      <c r="F2478" s="2" t="s">
        <v>3784</v>
      </c>
      <c r="G2478" s="2" t="s">
        <v>3788</v>
      </c>
      <c r="H2478" s="9">
        <v>42531</v>
      </c>
      <c r="I2478" s="2">
        <v>2016</v>
      </c>
      <c r="J2478" s="2">
        <v>6</v>
      </c>
      <c r="K2478" s="2" t="str">
        <f>VLOOKUP($C2478,Clients!$B:$F,K$6,0)</f>
        <v>Jetpulse</v>
      </c>
      <c r="L2478" s="2" t="str">
        <f>VLOOKUP($C2478,Clients!$B:$F,L$6,0)</f>
        <v>Foreign</v>
      </c>
      <c r="M2478" s="2" t="str">
        <f>VLOOKUP($C2478,Clients!$B:$F,M$6,0)</f>
        <v>MX</v>
      </c>
      <c r="N2478" s="2" t="str">
        <f>VLOOKUP($C2478,Clients!$B:$F,N$6,0)</f>
        <v>Mexico</v>
      </c>
    </row>
    <row r="2479" spans="2:14" x14ac:dyDescent="0.2">
      <c r="B2479" s="8">
        <v>137591.58000000002</v>
      </c>
      <c r="C2479" s="2" t="s">
        <v>3458</v>
      </c>
      <c r="D2479" s="2" t="s">
        <v>16</v>
      </c>
      <c r="E2479" s="8">
        <v>340</v>
      </c>
      <c r="F2479" s="2" t="s">
        <v>3739</v>
      </c>
      <c r="G2479" s="2" t="s">
        <v>3789</v>
      </c>
      <c r="H2479" s="9">
        <v>42534</v>
      </c>
      <c r="I2479" s="2">
        <v>2016</v>
      </c>
      <c r="J2479" s="2">
        <v>6</v>
      </c>
      <c r="K2479" s="2" t="str">
        <f>VLOOKUP($C2479,Clients!$B:$F,K$6,0)</f>
        <v>Jetpulse</v>
      </c>
      <c r="L2479" s="2" t="str">
        <f>VLOOKUP($C2479,Clients!$B:$F,L$6,0)</f>
        <v>Foreign</v>
      </c>
      <c r="M2479" s="2" t="str">
        <f>VLOOKUP($C2479,Clients!$B:$F,M$6,0)</f>
        <v>MX</v>
      </c>
      <c r="N2479" s="2" t="str">
        <f>VLOOKUP($C2479,Clients!$B:$F,N$6,0)</f>
        <v>Mexico</v>
      </c>
    </row>
    <row r="2480" spans="2:14" x14ac:dyDescent="0.2">
      <c r="B2480" s="8">
        <v>294068.88</v>
      </c>
      <c r="C2480" s="2" t="s">
        <v>3458</v>
      </c>
      <c r="D2480" s="2" t="s">
        <v>16</v>
      </c>
      <c r="E2480" s="8">
        <v>137</v>
      </c>
      <c r="F2480" s="2" t="s">
        <v>3790</v>
      </c>
      <c r="G2480" s="2" t="s">
        <v>3791</v>
      </c>
      <c r="H2480" s="9">
        <v>42541</v>
      </c>
      <c r="I2480" s="2">
        <v>2016</v>
      </c>
      <c r="J2480" s="2">
        <v>6</v>
      </c>
      <c r="K2480" s="2" t="str">
        <f>VLOOKUP($C2480,Clients!$B:$F,K$6,0)</f>
        <v>Jetpulse</v>
      </c>
      <c r="L2480" s="2" t="str">
        <f>VLOOKUP($C2480,Clients!$B:$F,L$6,0)</f>
        <v>Foreign</v>
      </c>
      <c r="M2480" s="2" t="str">
        <f>VLOOKUP($C2480,Clients!$B:$F,M$6,0)</f>
        <v>MX</v>
      </c>
      <c r="N2480" s="2" t="str">
        <f>VLOOKUP($C2480,Clients!$B:$F,N$6,0)</f>
        <v>Mexico</v>
      </c>
    </row>
    <row r="2481" spans="2:14" x14ac:dyDescent="0.2">
      <c r="B2481" s="8">
        <v>207744.34800000003</v>
      </c>
      <c r="C2481" s="2" t="s">
        <v>3458</v>
      </c>
      <c r="D2481" s="2" t="s">
        <v>16</v>
      </c>
      <c r="E2481" s="8">
        <v>439</v>
      </c>
      <c r="F2481" s="2" t="s">
        <v>3705</v>
      </c>
      <c r="G2481" s="2" t="s">
        <v>3792</v>
      </c>
      <c r="H2481" s="9">
        <v>42542</v>
      </c>
      <c r="I2481" s="2">
        <v>2016</v>
      </c>
      <c r="J2481" s="2">
        <v>6</v>
      </c>
      <c r="K2481" s="2" t="str">
        <f>VLOOKUP($C2481,Clients!$B:$F,K$6,0)</f>
        <v>Jetpulse</v>
      </c>
      <c r="L2481" s="2" t="str">
        <f>VLOOKUP($C2481,Clients!$B:$F,L$6,0)</f>
        <v>Foreign</v>
      </c>
      <c r="M2481" s="2" t="str">
        <f>VLOOKUP($C2481,Clients!$B:$F,M$6,0)</f>
        <v>MX</v>
      </c>
      <c r="N2481" s="2" t="str">
        <f>VLOOKUP($C2481,Clients!$B:$F,N$6,0)</f>
        <v>Mexico</v>
      </c>
    </row>
    <row r="2482" spans="2:14" x14ac:dyDescent="0.2">
      <c r="B2482" s="8">
        <v>182523.85199999998</v>
      </c>
      <c r="C2482" s="2" t="s">
        <v>3458</v>
      </c>
      <c r="D2482" s="2" t="s">
        <v>16</v>
      </c>
      <c r="E2482" s="8">
        <v>474</v>
      </c>
      <c r="F2482" s="2" t="s">
        <v>3722</v>
      </c>
      <c r="G2482" s="2" t="s">
        <v>3793</v>
      </c>
      <c r="H2482" s="9">
        <v>42543</v>
      </c>
      <c r="I2482" s="2">
        <v>2016</v>
      </c>
      <c r="J2482" s="2">
        <v>6</v>
      </c>
      <c r="K2482" s="2" t="str">
        <f>VLOOKUP($C2482,Clients!$B:$F,K$6,0)</f>
        <v>Jetpulse</v>
      </c>
      <c r="L2482" s="2" t="str">
        <f>VLOOKUP($C2482,Clients!$B:$F,L$6,0)</f>
        <v>Foreign</v>
      </c>
      <c r="M2482" s="2" t="str">
        <f>VLOOKUP($C2482,Clients!$B:$F,M$6,0)</f>
        <v>MX</v>
      </c>
      <c r="N2482" s="2" t="str">
        <f>VLOOKUP($C2482,Clients!$B:$F,N$6,0)</f>
        <v>Mexico</v>
      </c>
    </row>
    <row r="2483" spans="2:14" x14ac:dyDescent="0.2">
      <c r="B2483" s="8">
        <v>216966.12</v>
      </c>
      <c r="C2483" s="2" t="s">
        <v>3458</v>
      </c>
      <c r="D2483" s="2" t="s">
        <v>16</v>
      </c>
      <c r="E2483" s="8">
        <v>310</v>
      </c>
      <c r="F2483" s="2" t="s">
        <v>3794</v>
      </c>
      <c r="G2483" s="2" t="s">
        <v>3795</v>
      </c>
      <c r="H2483" s="9">
        <v>42545</v>
      </c>
      <c r="I2483" s="2">
        <v>2016</v>
      </c>
      <c r="J2483" s="2">
        <v>6</v>
      </c>
      <c r="K2483" s="2" t="str">
        <f>VLOOKUP($C2483,Clients!$B:$F,K$6,0)</f>
        <v>Jetpulse</v>
      </c>
      <c r="L2483" s="2" t="str">
        <f>VLOOKUP($C2483,Clients!$B:$F,L$6,0)</f>
        <v>Foreign</v>
      </c>
      <c r="M2483" s="2" t="str">
        <f>VLOOKUP($C2483,Clients!$B:$F,M$6,0)</f>
        <v>MX</v>
      </c>
      <c r="N2483" s="2" t="str">
        <f>VLOOKUP($C2483,Clients!$B:$F,N$6,0)</f>
        <v>Mexico</v>
      </c>
    </row>
    <row r="2484" spans="2:14" x14ac:dyDescent="0.2">
      <c r="B2484" s="8">
        <v>180392.1</v>
      </c>
      <c r="C2484" s="2" t="s">
        <v>3458</v>
      </c>
      <c r="D2484" s="2" t="s">
        <v>16</v>
      </c>
      <c r="E2484" s="8">
        <v>250</v>
      </c>
      <c r="F2484" s="2" t="s">
        <v>3794</v>
      </c>
      <c r="G2484" s="2" t="s">
        <v>3796</v>
      </c>
      <c r="H2484" s="9">
        <v>42560</v>
      </c>
      <c r="I2484" s="2">
        <v>2016</v>
      </c>
      <c r="J2484" s="2">
        <v>7</v>
      </c>
      <c r="K2484" s="2" t="str">
        <f>VLOOKUP($C2484,Clients!$B:$F,K$6,0)</f>
        <v>Jetpulse</v>
      </c>
      <c r="L2484" s="2" t="str">
        <f>VLOOKUP($C2484,Clients!$B:$F,L$6,0)</f>
        <v>Foreign</v>
      </c>
      <c r="M2484" s="2" t="str">
        <f>VLOOKUP($C2484,Clients!$B:$F,M$6,0)</f>
        <v>MX</v>
      </c>
      <c r="N2484" s="2" t="str">
        <f>VLOOKUP($C2484,Clients!$B:$F,N$6,0)</f>
        <v>Mexico</v>
      </c>
    </row>
    <row r="2485" spans="2:14" x14ac:dyDescent="0.2">
      <c r="B2485" s="8">
        <v>147481.74</v>
      </c>
      <c r="C2485" s="2" t="s">
        <v>3458</v>
      </c>
      <c r="D2485" s="2" t="s">
        <v>51</v>
      </c>
      <c r="E2485" s="8">
        <v>310</v>
      </c>
      <c r="F2485" s="2" t="s">
        <v>3797</v>
      </c>
      <c r="G2485" s="2" t="s">
        <v>3798</v>
      </c>
      <c r="H2485" s="9">
        <v>42560</v>
      </c>
      <c r="I2485" s="2">
        <v>2016</v>
      </c>
      <c r="J2485" s="2">
        <v>7</v>
      </c>
      <c r="K2485" s="2" t="str">
        <f>VLOOKUP($C2485,Clients!$B:$F,K$6,0)</f>
        <v>Jetpulse</v>
      </c>
      <c r="L2485" s="2" t="str">
        <f>VLOOKUP($C2485,Clients!$B:$F,L$6,0)</f>
        <v>Foreign</v>
      </c>
      <c r="M2485" s="2" t="str">
        <f>VLOOKUP($C2485,Clients!$B:$F,M$6,0)</f>
        <v>MX</v>
      </c>
      <c r="N2485" s="2" t="str">
        <f>VLOOKUP($C2485,Clients!$B:$F,N$6,0)</f>
        <v>Mexico</v>
      </c>
    </row>
    <row r="2486" spans="2:14" x14ac:dyDescent="0.2">
      <c r="B2486" s="8">
        <v>0</v>
      </c>
      <c r="C2486" s="2" t="s">
        <v>3458</v>
      </c>
      <c r="D2486" s="2" t="s">
        <v>16</v>
      </c>
      <c r="E2486" s="8">
        <v>574.70000000000005</v>
      </c>
      <c r="F2486" s="2" t="s">
        <v>3799</v>
      </c>
      <c r="G2486" s="2" t="s">
        <v>3800</v>
      </c>
      <c r="H2486" s="9">
        <v>42560</v>
      </c>
      <c r="I2486" s="2">
        <v>2016</v>
      </c>
      <c r="J2486" s="2">
        <v>7</v>
      </c>
      <c r="K2486" s="2" t="str">
        <f>VLOOKUP($C2486,Clients!$B:$F,K$6,0)</f>
        <v>Jetpulse</v>
      </c>
      <c r="L2486" s="2" t="str">
        <f>VLOOKUP($C2486,Clients!$B:$F,L$6,0)</f>
        <v>Foreign</v>
      </c>
      <c r="M2486" s="2" t="str">
        <f>VLOOKUP($C2486,Clients!$B:$F,M$6,0)</f>
        <v>MX</v>
      </c>
      <c r="N2486" s="2" t="str">
        <f>VLOOKUP($C2486,Clients!$B:$F,N$6,0)</f>
        <v>Mexico</v>
      </c>
    </row>
    <row r="2487" spans="2:14" x14ac:dyDescent="0.2">
      <c r="B2487" s="8">
        <v>143895.36000000002</v>
      </c>
      <c r="C2487" s="2" t="s">
        <v>3458</v>
      </c>
      <c r="D2487" s="2" t="s">
        <v>16</v>
      </c>
      <c r="E2487" s="8">
        <v>366</v>
      </c>
      <c r="F2487" s="2" t="s">
        <v>3797</v>
      </c>
      <c r="G2487" s="2" t="s">
        <v>3801</v>
      </c>
      <c r="H2487" s="9">
        <v>42562</v>
      </c>
      <c r="I2487" s="2">
        <v>2016</v>
      </c>
      <c r="J2487" s="2">
        <v>7</v>
      </c>
      <c r="K2487" s="2" t="str">
        <f>VLOOKUP($C2487,Clients!$B:$F,K$6,0)</f>
        <v>Jetpulse</v>
      </c>
      <c r="L2487" s="2" t="str">
        <f>VLOOKUP($C2487,Clients!$B:$F,L$6,0)</f>
        <v>Foreign</v>
      </c>
      <c r="M2487" s="2" t="str">
        <f>VLOOKUP($C2487,Clients!$B:$F,M$6,0)</f>
        <v>MX</v>
      </c>
      <c r="N2487" s="2" t="str">
        <f>VLOOKUP($C2487,Clients!$B:$F,N$6,0)</f>
        <v>Mexico</v>
      </c>
    </row>
    <row r="2488" spans="2:14" x14ac:dyDescent="0.2">
      <c r="B2488" s="8">
        <v>147272.58000000002</v>
      </c>
      <c r="C2488" s="2" t="s">
        <v>3458</v>
      </c>
      <c r="D2488" s="2" t="s">
        <v>16</v>
      </c>
      <c r="E2488" s="8">
        <v>294</v>
      </c>
      <c r="F2488" s="2" t="s">
        <v>3693</v>
      </c>
      <c r="G2488" s="2" t="s">
        <v>3802</v>
      </c>
      <c r="H2488" s="9">
        <v>42562</v>
      </c>
      <c r="I2488" s="2">
        <v>2016</v>
      </c>
      <c r="J2488" s="2">
        <v>7</v>
      </c>
      <c r="K2488" s="2" t="str">
        <f>VLOOKUP($C2488,Clients!$B:$F,K$6,0)</f>
        <v>Jetpulse</v>
      </c>
      <c r="L2488" s="2" t="str">
        <f>VLOOKUP($C2488,Clients!$B:$F,L$6,0)</f>
        <v>Foreign</v>
      </c>
      <c r="M2488" s="2" t="str">
        <f>VLOOKUP($C2488,Clients!$B:$F,M$6,0)</f>
        <v>MX</v>
      </c>
      <c r="N2488" s="2" t="str">
        <f>VLOOKUP($C2488,Clients!$B:$F,N$6,0)</f>
        <v>Mexico</v>
      </c>
    </row>
    <row r="2489" spans="2:14" x14ac:dyDescent="0.2">
      <c r="B2489" s="8">
        <v>152838.84</v>
      </c>
      <c r="C2489" s="2" t="s">
        <v>3458</v>
      </c>
      <c r="D2489" s="2" t="s">
        <v>16</v>
      </c>
      <c r="E2489" s="8">
        <v>331</v>
      </c>
      <c r="F2489" s="2" t="s">
        <v>3693</v>
      </c>
      <c r="G2489" s="2" t="s">
        <v>3803</v>
      </c>
      <c r="H2489" s="9">
        <v>42566</v>
      </c>
      <c r="I2489" s="2">
        <v>2016</v>
      </c>
      <c r="J2489" s="2">
        <v>7</v>
      </c>
      <c r="K2489" s="2" t="str">
        <f>VLOOKUP($C2489,Clients!$B:$F,K$6,0)</f>
        <v>Jetpulse</v>
      </c>
      <c r="L2489" s="2" t="str">
        <f>VLOOKUP($C2489,Clients!$B:$F,L$6,0)</f>
        <v>Foreign</v>
      </c>
      <c r="M2489" s="2" t="str">
        <f>VLOOKUP($C2489,Clients!$B:$F,M$6,0)</f>
        <v>MX</v>
      </c>
      <c r="N2489" s="2" t="str">
        <f>VLOOKUP($C2489,Clients!$B:$F,N$6,0)</f>
        <v>Mexico</v>
      </c>
    </row>
    <row r="2490" spans="2:14" x14ac:dyDescent="0.2">
      <c r="B2490" s="8">
        <v>188157.06000000003</v>
      </c>
      <c r="C2490" s="2" t="s">
        <v>3458</v>
      </c>
      <c r="D2490" s="2" t="s">
        <v>16</v>
      </c>
      <c r="E2490" s="8">
        <v>469</v>
      </c>
      <c r="F2490" s="2" t="s">
        <v>3693</v>
      </c>
      <c r="G2490" s="2" t="s">
        <v>3804</v>
      </c>
      <c r="H2490" s="9">
        <v>42566</v>
      </c>
      <c r="I2490" s="2">
        <v>2016</v>
      </c>
      <c r="J2490" s="2">
        <v>7</v>
      </c>
      <c r="K2490" s="2" t="str">
        <f>VLOOKUP($C2490,Clients!$B:$F,K$6,0)</f>
        <v>Jetpulse</v>
      </c>
      <c r="L2490" s="2" t="str">
        <f>VLOOKUP($C2490,Clients!$B:$F,L$6,0)</f>
        <v>Foreign</v>
      </c>
      <c r="M2490" s="2" t="str">
        <f>VLOOKUP($C2490,Clients!$B:$F,M$6,0)</f>
        <v>MX</v>
      </c>
      <c r="N2490" s="2" t="str">
        <f>VLOOKUP($C2490,Clients!$B:$F,N$6,0)</f>
        <v>Mexico</v>
      </c>
    </row>
    <row r="2491" spans="2:14" x14ac:dyDescent="0.2">
      <c r="B2491" s="8">
        <v>183658.44</v>
      </c>
      <c r="C2491" s="2" t="s">
        <v>3458</v>
      </c>
      <c r="D2491" s="2" t="s">
        <v>16</v>
      </c>
      <c r="E2491" s="8">
        <v>448</v>
      </c>
      <c r="F2491" s="2" t="s">
        <v>3722</v>
      </c>
      <c r="G2491" s="2" t="s">
        <v>3805</v>
      </c>
      <c r="H2491" s="9">
        <v>42567</v>
      </c>
      <c r="I2491" s="2">
        <v>2016</v>
      </c>
      <c r="J2491" s="2">
        <v>7</v>
      </c>
      <c r="K2491" s="2" t="str">
        <f>VLOOKUP($C2491,Clients!$B:$F,K$6,0)</f>
        <v>Jetpulse</v>
      </c>
      <c r="L2491" s="2" t="str">
        <f>VLOOKUP($C2491,Clients!$B:$F,L$6,0)</f>
        <v>Foreign</v>
      </c>
      <c r="M2491" s="2" t="str">
        <f>VLOOKUP($C2491,Clients!$B:$F,M$6,0)</f>
        <v>MX</v>
      </c>
      <c r="N2491" s="2" t="str">
        <f>VLOOKUP($C2491,Clients!$B:$F,N$6,0)</f>
        <v>Mexico</v>
      </c>
    </row>
    <row r="2492" spans="2:14" x14ac:dyDescent="0.2">
      <c r="B2492" s="8">
        <v>175512.79200000002</v>
      </c>
      <c r="C2492" s="2" t="s">
        <v>3458</v>
      </c>
      <c r="D2492" s="2" t="s">
        <v>16</v>
      </c>
      <c r="E2492" s="8">
        <v>431</v>
      </c>
      <c r="F2492" s="2" t="s">
        <v>3784</v>
      </c>
      <c r="G2492" s="2" t="s">
        <v>3806</v>
      </c>
      <c r="H2492" s="9">
        <v>42573</v>
      </c>
      <c r="I2492" s="2">
        <v>2016</v>
      </c>
      <c r="J2492" s="2">
        <v>7</v>
      </c>
      <c r="K2492" s="2" t="str">
        <f>VLOOKUP($C2492,Clients!$B:$F,K$6,0)</f>
        <v>Jetpulse</v>
      </c>
      <c r="L2492" s="2" t="str">
        <f>VLOOKUP($C2492,Clients!$B:$F,L$6,0)</f>
        <v>Foreign</v>
      </c>
      <c r="M2492" s="2" t="str">
        <f>VLOOKUP($C2492,Clients!$B:$F,M$6,0)</f>
        <v>MX</v>
      </c>
      <c r="N2492" s="2" t="str">
        <f>VLOOKUP($C2492,Clients!$B:$F,N$6,0)</f>
        <v>Mexico</v>
      </c>
    </row>
    <row r="2493" spans="2:14" x14ac:dyDescent="0.2">
      <c r="B2493" s="8">
        <v>204076.27799999999</v>
      </c>
      <c r="C2493" s="2" t="s">
        <v>3458</v>
      </c>
      <c r="D2493" s="2" t="s">
        <v>16</v>
      </c>
      <c r="E2493" s="8">
        <v>388</v>
      </c>
      <c r="F2493" s="2" t="s">
        <v>3722</v>
      </c>
      <c r="G2493" s="2" t="s">
        <v>3807</v>
      </c>
      <c r="H2493" s="9">
        <v>42579</v>
      </c>
      <c r="I2493" s="2">
        <v>2016</v>
      </c>
      <c r="J2493" s="2">
        <v>7</v>
      </c>
      <c r="K2493" s="2" t="str">
        <f>VLOOKUP($C2493,Clients!$B:$F,K$6,0)</f>
        <v>Jetpulse</v>
      </c>
      <c r="L2493" s="2" t="str">
        <f>VLOOKUP($C2493,Clients!$B:$F,L$6,0)</f>
        <v>Foreign</v>
      </c>
      <c r="M2493" s="2" t="str">
        <f>VLOOKUP($C2493,Clients!$B:$F,M$6,0)</f>
        <v>MX</v>
      </c>
      <c r="N2493" s="2" t="str">
        <f>VLOOKUP($C2493,Clients!$B:$F,N$6,0)</f>
        <v>Mexico</v>
      </c>
    </row>
    <row r="2494" spans="2:14" x14ac:dyDescent="0.2">
      <c r="B2494" s="8">
        <v>-3937.5</v>
      </c>
      <c r="C2494" s="2" t="s">
        <v>3458</v>
      </c>
      <c r="D2494" s="2" t="s">
        <v>16</v>
      </c>
      <c r="E2494" s="8">
        <v>0</v>
      </c>
      <c r="F2494" s="2" t="s">
        <v>3808</v>
      </c>
      <c r="G2494" s="2" t="s">
        <v>3809</v>
      </c>
      <c r="H2494" s="9">
        <v>42584</v>
      </c>
      <c r="I2494" s="2">
        <v>2016</v>
      </c>
      <c r="J2494" s="2">
        <v>8</v>
      </c>
      <c r="K2494" s="2" t="str">
        <f>VLOOKUP($C2494,Clients!$B:$F,K$6,0)</f>
        <v>Jetpulse</v>
      </c>
      <c r="L2494" s="2" t="str">
        <f>VLOOKUP($C2494,Clients!$B:$F,L$6,0)</f>
        <v>Foreign</v>
      </c>
      <c r="M2494" s="2" t="str">
        <f>VLOOKUP($C2494,Clients!$B:$F,M$6,0)</f>
        <v>MX</v>
      </c>
      <c r="N2494" s="2" t="str">
        <f>VLOOKUP($C2494,Clients!$B:$F,N$6,0)</f>
        <v>Mexico</v>
      </c>
    </row>
    <row r="2495" spans="2:14" x14ac:dyDescent="0.2">
      <c r="B2495" s="8">
        <v>0</v>
      </c>
      <c r="C2495" s="2" t="s">
        <v>3458</v>
      </c>
      <c r="D2495" s="2" t="s">
        <v>20</v>
      </c>
      <c r="E2495" s="8">
        <v>300</v>
      </c>
      <c r="F2495" s="2" t="s">
        <v>3810</v>
      </c>
      <c r="G2495" s="2" t="s">
        <v>3811</v>
      </c>
      <c r="H2495" s="9">
        <v>42592</v>
      </c>
      <c r="I2495" s="2">
        <v>2016</v>
      </c>
      <c r="J2495" s="2">
        <v>8</v>
      </c>
      <c r="K2495" s="2" t="str">
        <f>VLOOKUP($C2495,Clients!$B:$F,K$6,0)</f>
        <v>Jetpulse</v>
      </c>
      <c r="L2495" s="2" t="str">
        <f>VLOOKUP($C2495,Clients!$B:$F,L$6,0)</f>
        <v>Foreign</v>
      </c>
      <c r="M2495" s="2" t="str">
        <f>VLOOKUP($C2495,Clients!$B:$F,M$6,0)</f>
        <v>MX</v>
      </c>
      <c r="N2495" s="2" t="str">
        <f>VLOOKUP($C2495,Clients!$B:$F,N$6,0)</f>
        <v>Mexico</v>
      </c>
    </row>
    <row r="2496" spans="2:14" x14ac:dyDescent="0.2">
      <c r="B2496" s="8">
        <v>-292808.88</v>
      </c>
      <c r="C2496" s="2" t="s">
        <v>3458</v>
      </c>
      <c r="D2496" s="2" t="s">
        <v>16</v>
      </c>
      <c r="E2496" s="8">
        <v>-134</v>
      </c>
      <c r="F2496" s="2" t="s">
        <v>3812</v>
      </c>
      <c r="G2496" s="2" t="s">
        <v>3813</v>
      </c>
      <c r="H2496" s="9">
        <v>42594</v>
      </c>
      <c r="I2496" s="2">
        <v>2016</v>
      </c>
      <c r="J2496" s="2">
        <v>8</v>
      </c>
      <c r="K2496" s="2" t="str">
        <f>VLOOKUP($C2496,Clients!$B:$F,K$6,0)</f>
        <v>Jetpulse</v>
      </c>
      <c r="L2496" s="2" t="str">
        <f>VLOOKUP($C2496,Clients!$B:$F,L$6,0)</f>
        <v>Foreign</v>
      </c>
      <c r="M2496" s="2" t="str">
        <f>VLOOKUP($C2496,Clients!$B:$F,M$6,0)</f>
        <v>MX</v>
      </c>
      <c r="N2496" s="2" t="str">
        <f>VLOOKUP($C2496,Clients!$B:$F,N$6,0)</f>
        <v>Mexico</v>
      </c>
    </row>
    <row r="2497" spans="2:14" x14ac:dyDescent="0.2">
      <c r="B2497" s="8">
        <v>133576.38</v>
      </c>
      <c r="C2497" s="2" t="s">
        <v>3458</v>
      </c>
      <c r="D2497" s="2" t="s">
        <v>16</v>
      </c>
      <c r="E2497" s="8">
        <v>285</v>
      </c>
      <c r="F2497" s="2" t="s">
        <v>3814</v>
      </c>
      <c r="G2497" s="2" t="s">
        <v>3815</v>
      </c>
      <c r="H2497" s="9">
        <v>42598</v>
      </c>
      <c r="I2497" s="2">
        <v>2016</v>
      </c>
      <c r="J2497" s="2">
        <v>8</v>
      </c>
      <c r="K2497" s="2" t="str">
        <f>VLOOKUP($C2497,Clients!$B:$F,K$6,0)</f>
        <v>Jetpulse</v>
      </c>
      <c r="L2497" s="2" t="str">
        <f>VLOOKUP($C2497,Clients!$B:$F,L$6,0)</f>
        <v>Foreign</v>
      </c>
      <c r="M2497" s="2" t="str">
        <f>VLOOKUP($C2497,Clients!$B:$F,M$6,0)</f>
        <v>MX</v>
      </c>
      <c r="N2497" s="2" t="str">
        <f>VLOOKUP($C2497,Clients!$B:$F,N$6,0)</f>
        <v>Mexico</v>
      </c>
    </row>
    <row r="2498" spans="2:14" x14ac:dyDescent="0.2">
      <c r="B2498" s="8">
        <v>7350</v>
      </c>
      <c r="C2498" s="2" t="s">
        <v>3458</v>
      </c>
      <c r="D2498" s="2" t="s">
        <v>16</v>
      </c>
      <c r="E2498" s="8">
        <v>1</v>
      </c>
      <c r="F2498" s="2" t="s">
        <v>3814</v>
      </c>
      <c r="G2498" s="2" t="s">
        <v>3816</v>
      </c>
      <c r="H2498" s="9">
        <v>42598</v>
      </c>
      <c r="I2498" s="2">
        <v>2016</v>
      </c>
      <c r="J2498" s="2">
        <v>8</v>
      </c>
      <c r="K2498" s="2" t="str">
        <f>VLOOKUP($C2498,Clients!$B:$F,K$6,0)</f>
        <v>Jetpulse</v>
      </c>
      <c r="L2498" s="2" t="str">
        <f>VLOOKUP($C2498,Clients!$B:$F,L$6,0)</f>
        <v>Foreign</v>
      </c>
      <c r="M2498" s="2" t="str">
        <f>VLOOKUP($C2498,Clients!$B:$F,M$6,0)</f>
        <v>MX</v>
      </c>
      <c r="N2498" s="2" t="str">
        <f>VLOOKUP($C2498,Clients!$B:$F,N$6,0)</f>
        <v>Mexico</v>
      </c>
    </row>
    <row r="2499" spans="2:14" x14ac:dyDescent="0.2">
      <c r="B2499" s="8">
        <v>148046.63999999998</v>
      </c>
      <c r="C2499" s="2" t="s">
        <v>3458</v>
      </c>
      <c r="D2499" s="2" t="s">
        <v>16</v>
      </c>
      <c r="E2499" s="8">
        <v>325</v>
      </c>
      <c r="F2499" s="2" t="s">
        <v>3761</v>
      </c>
      <c r="G2499" s="2" t="s">
        <v>3817</v>
      </c>
      <c r="H2499" s="9">
        <v>42599</v>
      </c>
      <c r="I2499" s="2">
        <v>2016</v>
      </c>
      <c r="J2499" s="2">
        <v>8</v>
      </c>
      <c r="K2499" s="2" t="str">
        <f>VLOOKUP($C2499,Clients!$B:$F,K$6,0)</f>
        <v>Jetpulse</v>
      </c>
      <c r="L2499" s="2" t="str">
        <f>VLOOKUP($C2499,Clients!$B:$F,L$6,0)</f>
        <v>Foreign</v>
      </c>
      <c r="M2499" s="2" t="str">
        <f>VLOOKUP($C2499,Clients!$B:$F,M$6,0)</f>
        <v>MX</v>
      </c>
      <c r="N2499" s="2" t="str">
        <f>VLOOKUP($C2499,Clients!$B:$F,N$6,0)</f>
        <v>Mexico</v>
      </c>
    </row>
    <row r="2500" spans="2:14" x14ac:dyDescent="0.2">
      <c r="B2500" s="8">
        <v>7350</v>
      </c>
      <c r="C2500" s="2" t="s">
        <v>3458</v>
      </c>
      <c r="D2500" s="2" t="s">
        <v>16</v>
      </c>
      <c r="E2500" s="8">
        <v>1</v>
      </c>
      <c r="F2500" s="2" t="s">
        <v>3814</v>
      </c>
      <c r="G2500" s="2" t="s">
        <v>3818</v>
      </c>
      <c r="H2500" s="9">
        <v>42599</v>
      </c>
      <c r="I2500" s="2">
        <v>2016</v>
      </c>
      <c r="J2500" s="2">
        <v>8</v>
      </c>
      <c r="K2500" s="2" t="str">
        <f>VLOOKUP($C2500,Clients!$B:$F,K$6,0)</f>
        <v>Jetpulse</v>
      </c>
      <c r="L2500" s="2" t="str">
        <f>VLOOKUP($C2500,Clients!$B:$F,L$6,0)</f>
        <v>Foreign</v>
      </c>
      <c r="M2500" s="2" t="str">
        <f>VLOOKUP($C2500,Clients!$B:$F,M$6,0)</f>
        <v>MX</v>
      </c>
      <c r="N2500" s="2" t="str">
        <f>VLOOKUP($C2500,Clients!$B:$F,N$6,0)</f>
        <v>Mexico</v>
      </c>
    </row>
    <row r="2501" spans="2:14" x14ac:dyDescent="0.2">
      <c r="B2501" s="8">
        <v>153803.37</v>
      </c>
      <c r="C2501" s="2" t="s">
        <v>3458</v>
      </c>
      <c r="D2501" s="2" t="s">
        <v>16</v>
      </c>
      <c r="E2501" s="8">
        <v>340</v>
      </c>
      <c r="F2501" s="2" t="s">
        <v>3819</v>
      </c>
      <c r="G2501" s="2" t="s">
        <v>3820</v>
      </c>
      <c r="H2501" s="9">
        <v>42600</v>
      </c>
      <c r="I2501" s="2">
        <v>2016</v>
      </c>
      <c r="J2501" s="2">
        <v>8</v>
      </c>
      <c r="K2501" s="2" t="str">
        <f>VLOOKUP($C2501,Clients!$B:$F,K$6,0)</f>
        <v>Jetpulse</v>
      </c>
      <c r="L2501" s="2" t="str">
        <f>VLOOKUP($C2501,Clients!$B:$F,L$6,0)</f>
        <v>Foreign</v>
      </c>
      <c r="M2501" s="2" t="str">
        <f>VLOOKUP($C2501,Clients!$B:$F,M$6,0)</f>
        <v>MX</v>
      </c>
      <c r="N2501" s="2" t="str">
        <f>VLOOKUP($C2501,Clients!$B:$F,N$6,0)</f>
        <v>Mexico</v>
      </c>
    </row>
    <row r="2502" spans="2:14" x14ac:dyDescent="0.2">
      <c r="B2502" s="8">
        <v>7350</v>
      </c>
      <c r="C2502" s="2" t="s">
        <v>3458</v>
      </c>
      <c r="D2502" s="2" t="s">
        <v>16</v>
      </c>
      <c r="E2502" s="8">
        <v>1</v>
      </c>
      <c r="F2502" s="2" t="s">
        <v>3821</v>
      </c>
      <c r="G2502" s="2" t="s">
        <v>3822</v>
      </c>
      <c r="H2502" s="9">
        <v>42600</v>
      </c>
      <c r="I2502" s="2">
        <v>2016</v>
      </c>
      <c r="J2502" s="2">
        <v>8</v>
      </c>
      <c r="K2502" s="2" t="str">
        <f>VLOOKUP($C2502,Clients!$B:$F,K$6,0)</f>
        <v>Jetpulse</v>
      </c>
      <c r="L2502" s="2" t="str">
        <f>VLOOKUP($C2502,Clients!$B:$F,L$6,0)</f>
        <v>Foreign</v>
      </c>
      <c r="M2502" s="2" t="str">
        <f>VLOOKUP($C2502,Clients!$B:$F,M$6,0)</f>
        <v>MX</v>
      </c>
      <c r="N2502" s="2" t="str">
        <f>VLOOKUP($C2502,Clients!$B:$F,N$6,0)</f>
        <v>Mexico</v>
      </c>
    </row>
    <row r="2503" spans="2:14" x14ac:dyDescent="0.2">
      <c r="B2503" s="8">
        <v>158765.29200000002</v>
      </c>
      <c r="C2503" s="2" t="s">
        <v>3458</v>
      </c>
      <c r="D2503" s="2" t="s">
        <v>16</v>
      </c>
      <c r="E2503" s="8">
        <v>343</v>
      </c>
      <c r="F2503" s="2" t="s">
        <v>3819</v>
      </c>
      <c r="G2503" s="2" t="s">
        <v>3823</v>
      </c>
      <c r="H2503" s="9">
        <v>42600</v>
      </c>
      <c r="I2503" s="2">
        <v>2016</v>
      </c>
      <c r="J2503" s="2">
        <v>8</v>
      </c>
      <c r="K2503" s="2" t="str">
        <f>VLOOKUP($C2503,Clients!$B:$F,K$6,0)</f>
        <v>Jetpulse</v>
      </c>
      <c r="L2503" s="2" t="str">
        <f>VLOOKUP($C2503,Clients!$B:$F,L$6,0)</f>
        <v>Foreign</v>
      </c>
      <c r="M2503" s="2" t="str">
        <f>VLOOKUP($C2503,Clients!$B:$F,M$6,0)</f>
        <v>MX</v>
      </c>
      <c r="N2503" s="2" t="str">
        <f>VLOOKUP($C2503,Clients!$B:$F,N$6,0)</f>
        <v>Mexico</v>
      </c>
    </row>
    <row r="2504" spans="2:14" x14ac:dyDescent="0.2">
      <c r="B2504" s="8">
        <v>7350</v>
      </c>
      <c r="C2504" s="2" t="s">
        <v>3458</v>
      </c>
      <c r="D2504" s="2" t="s">
        <v>16</v>
      </c>
      <c r="E2504" s="8">
        <v>1</v>
      </c>
      <c r="F2504" s="2" t="s">
        <v>3821</v>
      </c>
      <c r="G2504" s="2" t="s">
        <v>3824</v>
      </c>
      <c r="H2504" s="9">
        <v>42600</v>
      </c>
      <c r="I2504" s="2">
        <v>2016</v>
      </c>
      <c r="J2504" s="2">
        <v>8</v>
      </c>
      <c r="K2504" s="2" t="str">
        <f>VLOOKUP($C2504,Clients!$B:$F,K$6,0)</f>
        <v>Jetpulse</v>
      </c>
      <c r="L2504" s="2" t="str">
        <f>VLOOKUP($C2504,Clients!$B:$F,L$6,0)</f>
        <v>Foreign</v>
      </c>
      <c r="M2504" s="2" t="str">
        <f>VLOOKUP($C2504,Clients!$B:$F,M$6,0)</f>
        <v>MX</v>
      </c>
      <c r="N2504" s="2" t="str">
        <f>VLOOKUP($C2504,Clients!$B:$F,N$6,0)</f>
        <v>Mexico</v>
      </c>
    </row>
    <row r="2505" spans="2:14" x14ac:dyDescent="0.2">
      <c r="B2505" s="8">
        <v>134563.92600000001</v>
      </c>
      <c r="C2505" s="2" t="s">
        <v>3458</v>
      </c>
      <c r="D2505" s="2" t="s">
        <v>16</v>
      </c>
      <c r="E2505" s="8">
        <v>333</v>
      </c>
      <c r="F2505" s="2" t="s">
        <v>3819</v>
      </c>
      <c r="G2505" s="2" t="s">
        <v>3825</v>
      </c>
      <c r="H2505" s="9">
        <v>42601</v>
      </c>
      <c r="I2505" s="2">
        <v>2016</v>
      </c>
      <c r="J2505" s="2">
        <v>8</v>
      </c>
      <c r="K2505" s="2" t="str">
        <f>VLOOKUP($C2505,Clients!$B:$F,K$6,0)</f>
        <v>Jetpulse</v>
      </c>
      <c r="L2505" s="2" t="str">
        <f>VLOOKUP($C2505,Clients!$B:$F,L$6,0)</f>
        <v>Foreign</v>
      </c>
      <c r="M2505" s="2" t="str">
        <f>VLOOKUP($C2505,Clients!$B:$F,M$6,0)</f>
        <v>MX</v>
      </c>
      <c r="N2505" s="2" t="str">
        <f>VLOOKUP($C2505,Clients!$B:$F,N$6,0)</f>
        <v>Mexico</v>
      </c>
    </row>
    <row r="2506" spans="2:14" x14ac:dyDescent="0.2">
      <c r="B2506" s="8">
        <v>7350</v>
      </c>
      <c r="C2506" s="2" t="s">
        <v>3458</v>
      </c>
      <c r="D2506" s="2" t="s">
        <v>16</v>
      </c>
      <c r="E2506" s="8">
        <v>1</v>
      </c>
      <c r="F2506" s="2" t="s">
        <v>3821</v>
      </c>
      <c r="G2506" s="2" t="s">
        <v>3826</v>
      </c>
      <c r="H2506" s="9">
        <v>42601</v>
      </c>
      <c r="I2506" s="2">
        <v>2016</v>
      </c>
      <c r="J2506" s="2">
        <v>8</v>
      </c>
      <c r="K2506" s="2" t="str">
        <f>VLOOKUP($C2506,Clients!$B:$F,K$6,0)</f>
        <v>Jetpulse</v>
      </c>
      <c r="L2506" s="2" t="str">
        <f>VLOOKUP($C2506,Clients!$B:$F,L$6,0)</f>
        <v>Foreign</v>
      </c>
      <c r="M2506" s="2" t="str">
        <f>VLOOKUP($C2506,Clients!$B:$F,M$6,0)</f>
        <v>MX</v>
      </c>
      <c r="N2506" s="2" t="str">
        <f>VLOOKUP($C2506,Clients!$B:$F,N$6,0)</f>
        <v>Mexico</v>
      </c>
    </row>
    <row r="2507" spans="2:14" x14ac:dyDescent="0.2">
      <c r="B2507" s="8">
        <v>140838.01200000002</v>
      </c>
      <c r="C2507" s="2" t="s">
        <v>3458</v>
      </c>
      <c r="D2507" s="2" t="s">
        <v>16</v>
      </c>
      <c r="E2507" s="8">
        <v>336</v>
      </c>
      <c r="F2507" s="2" t="s">
        <v>3814</v>
      </c>
      <c r="G2507" s="2" t="s">
        <v>3827</v>
      </c>
      <c r="H2507" s="9">
        <v>42601</v>
      </c>
      <c r="I2507" s="2">
        <v>2016</v>
      </c>
      <c r="J2507" s="2">
        <v>8</v>
      </c>
      <c r="K2507" s="2" t="str">
        <f>VLOOKUP($C2507,Clients!$B:$F,K$6,0)</f>
        <v>Jetpulse</v>
      </c>
      <c r="L2507" s="2" t="str">
        <f>VLOOKUP($C2507,Clients!$B:$F,L$6,0)</f>
        <v>Foreign</v>
      </c>
      <c r="M2507" s="2" t="str">
        <f>VLOOKUP($C2507,Clients!$B:$F,M$6,0)</f>
        <v>MX</v>
      </c>
      <c r="N2507" s="2" t="str">
        <f>VLOOKUP($C2507,Clients!$B:$F,N$6,0)</f>
        <v>Mexico</v>
      </c>
    </row>
    <row r="2508" spans="2:14" x14ac:dyDescent="0.2">
      <c r="B2508" s="8">
        <v>7350</v>
      </c>
      <c r="C2508" s="2" t="s">
        <v>3458</v>
      </c>
      <c r="D2508" s="2" t="s">
        <v>16</v>
      </c>
      <c r="E2508" s="8">
        <v>1</v>
      </c>
      <c r="F2508" s="2" t="s">
        <v>3814</v>
      </c>
      <c r="G2508" s="2" t="s">
        <v>3828</v>
      </c>
      <c r="H2508" s="9">
        <v>42601</v>
      </c>
      <c r="I2508" s="2">
        <v>2016</v>
      </c>
      <c r="J2508" s="2">
        <v>8</v>
      </c>
      <c r="K2508" s="2" t="str">
        <f>VLOOKUP($C2508,Clients!$B:$F,K$6,0)</f>
        <v>Jetpulse</v>
      </c>
      <c r="L2508" s="2" t="str">
        <f>VLOOKUP($C2508,Clients!$B:$F,L$6,0)</f>
        <v>Foreign</v>
      </c>
      <c r="M2508" s="2" t="str">
        <f>VLOOKUP($C2508,Clients!$B:$F,M$6,0)</f>
        <v>MX</v>
      </c>
      <c r="N2508" s="2" t="str">
        <f>VLOOKUP($C2508,Clients!$B:$F,N$6,0)</f>
        <v>Mexico</v>
      </c>
    </row>
    <row r="2509" spans="2:14" x14ac:dyDescent="0.2">
      <c r="B2509" s="8">
        <v>137207.53200000001</v>
      </c>
      <c r="C2509" s="2" t="s">
        <v>3458</v>
      </c>
      <c r="D2509" s="2" t="s">
        <v>16</v>
      </c>
      <c r="E2509" s="8">
        <v>296</v>
      </c>
      <c r="F2509" s="2" t="s">
        <v>3814</v>
      </c>
      <c r="G2509" s="2" t="s">
        <v>3829</v>
      </c>
      <c r="H2509" s="9">
        <v>42601</v>
      </c>
      <c r="I2509" s="2">
        <v>2016</v>
      </c>
      <c r="J2509" s="2">
        <v>8</v>
      </c>
      <c r="K2509" s="2" t="str">
        <f>VLOOKUP($C2509,Clients!$B:$F,K$6,0)</f>
        <v>Jetpulse</v>
      </c>
      <c r="L2509" s="2" t="str">
        <f>VLOOKUP($C2509,Clients!$B:$F,L$6,0)</f>
        <v>Foreign</v>
      </c>
      <c r="M2509" s="2" t="str">
        <f>VLOOKUP($C2509,Clients!$B:$F,M$6,0)</f>
        <v>MX</v>
      </c>
      <c r="N2509" s="2" t="str">
        <f>VLOOKUP($C2509,Clients!$B:$F,N$6,0)</f>
        <v>Mexico</v>
      </c>
    </row>
    <row r="2510" spans="2:14" x14ac:dyDescent="0.2">
      <c r="B2510" s="8">
        <v>7350</v>
      </c>
      <c r="C2510" s="2" t="s">
        <v>3458</v>
      </c>
      <c r="D2510" s="2" t="s">
        <v>16</v>
      </c>
      <c r="E2510" s="8">
        <v>1</v>
      </c>
      <c r="F2510" s="2" t="s">
        <v>3814</v>
      </c>
      <c r="G2510" s="2" t="s">
        <v>3830</v>
      </c>
      <c r="H2510" s="9">
        <v>42601</v>
      </c>
      <c r="I2510" s="2">
        <v>2016</v>
      </c>
      <c r="J2510" s="2">
        <v>8</v>
      </c>
      <c r="K2510" s="2" t="str">
        <f>VLOOKUP($C2510,Clients!$B:$F,K$6,0)</f>
        <v>Jetpulse</v>
      </c>
      <c r="L2510" s="2" t="str">
        <f>VLOOKUP($C2510,Clients!$B:$F,L$6,0)</f>
        <v>Foreign</v>
      </c>
      <c r="M2510" s="2" t="str">
        <f>VLOOKUP($C2510,Clients!$B:$F,M$6,0)</f>
        <v>MX</v>
      </c>
      <c r="N2510" s="2" t="str">
        <f>VLOOKUP($C2510,Clients!$B:$F,N$6,0)</f>
        <v>Mexico</v>
      </c>
    </row>
    <row r="2511" spans="2:14" x14ac:dyDescent="0.2">
      <c r="B2511" s="8">
        <v>18936.162</v>
      </c>
      <c r="C2511" s="2" t="s">
        <v>3458</v>
      </c>
      <c r="D2511" s="2" t="s">
        <v>16</v>
      </c>
      <c r="E2511" s="8">
        <v>53</v>
      </c>
      <c r="F2511" s="2" t="s">
        <v>3814</v>
      </c>
      <c r="G2511" s="2" t="s">
        <v>3831</v>
      </c>
      <c r="H2511" s="9">
        <v>42604</v>
      </c>
      <c r="I2511" s="2">
        <v>2016</v>
      </c>
      <c r="J2511" s="2">
        <v>8</v>
      </c>
      <c r="K2511" s="2" t="str">
        <f>VLOOKUP($C2511,Clients!$B:$F,K$6,0)</f>
        <v>Jetpulse</v>
      </c>
      <c r="L2511" s="2" t="str">
        <f>VLOOKUP($C2511,Clients!$B:$F,L$6,0)</f>
        <v>Foreign</v>
      </c>
      <c r="M2511" s="2" t="str">
        <f>VLOOKUP($C2511,Clients!$B:$F,M$6,0)</f>
        <v>MX</v>
      </c>
      <c r="N2511" s="2" t="str">
        <f>VLOOKUP($C2511,Clients!$B:$F,N$6,0)</f>
        <v>Mexico</v>
      </c>
    </row>
    <row r="2512" spans="2:14" x14ac:dyDescent="0.2">
      <c r="B2512" s="8">
        <v>319858.56</v>
      </c>
      <c r="C2512" s="2" t="s">
        <v>3458</v>
      </c>
      <c r="D2512" s="2" t="s">
        <v>16</v>
      </c>
      <c r="E2512" s="8">
        <v>146</v>
      </c>
      <c r="F2512" s="2" t="s">
        <v>3790</v>
      </c>
      <c r="G2512" s="2" t="s">
        <v>3832</v>
      </c>
      <c r="H2512" s="9">
        <v>42604</v>
      </c>
      <c r="I2512" s="2">
        <v>2016</v>
      </c>
      <c r="J2512" s="2">
        <v>8</v>
      </c>
      <c r="K2512" s="2" t="str">
        <f>VLOOKUP($C2512,Clients!$B:$F,K$6,0)</f>
        <v>Jetpulse</v>
      </c>
      <c r="L2512" s="2" t="str">
        <f>VLOOKUP($C2512,Clients!$B:$F,L$6,0)</f>
        <v>Foreign</v>
      </c>
      <c r="M2512" s="2" t="str">
        <f>VLOOKUP($C2512,Clients!$B:$F,M$6,0)</f>
        <v>MX</v>
      </c>
      <c r="N2512" s="2" t="str">
        <f>VLOOKUP($C2512,Clients!$B:$F,N$6,0)</f>
        <v>Mexico</v>
      </c>
    </row>
    <row r="2513" spans="2:14" x14ac:dyDescent="0.2">
      <c r="B2513" s="8">
        <v>7350</v>
      </c>
      <c r="C2513" s="2" t="s">
        <v>3458</v>
      </c>
      <c r="D2513" s="2" t="s">
        <v>16</v>
      </c>
      <c r="E2513" s="8">
        <v>1</v>
      </c>
      <c r="F2513" s="2" t="s">
        <v>3833</v>
      </c>
      <c r="G2513" s="2" t="s">
        <v>3834</v>
      </c>
      <c r="H2513" s="9">
        <v>42604</v>
      </c>
      <c r="I2513" s="2">
        <v>2016</v>
      </c>
      <c r="J2513" s="2">
        <v>8</v>
      </c>
      <c r="K2513" s="2" t="str">
        <f>VLOOKUP($C2513,Clients!$B:$F,K$6,0)</f>
        <v>Jetpulse</v>
      </c>
      <c r="L2513" s="2" t="str">
        <f>VLOOKUP($C2513,Clients!$B:$F,L$6,0)</f>
        <v>Foreign</v>
      </c>
      <c r="M2513" s="2" t="str">
        <f>VLOOKUP($C2513,Clients!$B:$F,M$6,0)</f>
        <v>MX</v>
      </c>
      <c r="N2513" s="2" t="str">
        <f>VLOOKUP($C2513,Clients!$B:$F,N$6,0)</f>
        <v>Mexico</v>
      </c>
    </row>
    <row r="2514" spans="2:14" x14ac:dyDescent="0.2">
      <c r="B2514" s="8">
        <v>0</v>
      </c>
      <c r="C2514" s="2" t="s">
        <v>3458</v>
      </c>
      <c r="D2514" s="2" t="s">
        <v>16</v>
      </c>
      <c r="E2514" s="8">
        <v>160</v>
      </c>
      <c r="F2514" s="2" t="s">
        <v>3835</v>
      </c>
      <c r="G2514" s="2" t="s">
        <v>3836</v>
      </c>
      <c r="H2514" s="9">
        <v>42606</v>
      </c>
      <c r="I2514" s="2">
        <v>2016</v>
      </c>
      <c r="J2514" s="2">
        <v>8</v>
      </c>
      <c r="K2514" s="2" t="str">
        <f>VLOOKUP($C2514,Clients!$B:$F,K$6,0)</f>
        <v>Jetpulse</v>
      </c>
      <c r="L2514" s="2" t="str">
        <f>VLOOKUP($C2514,Clients!$B:$F,L$6,0)</f>
        <v>Foreign</v>
      </c>
      <c r="M2514" s="2" t="str">
        <f>VLOOKUP($C2514,Clients!$B:$F,M$6,0)</f>
        <v>MX</v>
      </c>
      <c r="N2514" s="2" t="str">
        <f>VLOOKUP($C2514,Clients!$B:$F,N$6,0)</f>
        <v>Mexico</v>
      </c>
    </row>
    <row r="2515" spans="2:14" x14ac:dyDescent="0.2">
      <c r="B2515" s="8">
        <v>155647.42200000002</v>
      </c>
      <c r="C2515" s="2" t="s">
        <v>3458</v>
      </c>
      <c r="D2515" s="2" t="s">
        <v>16</v>
      </c>
      <c r="E2515" s="8">
        <v>324</v>
      </c>
      <c r="F2515" s="2" t="s">
        <v>3739</v>
      </c>
      <c r="G2515" s="2" t="s">
        <v>3837</v>
      </c>
      <c r="H2515" s="9">
        <v>42606</v>
      </c>
      <c r="I2515" s="2">
        <v>2016</v>
      </c>
      <c r="J2515" s="2">
        <v>8</v>
      </c>
      <c r="K2515" s="2" t="str">
        <f>VLOOKUP($C2515,Clients!$B:$F,K$6,0)</f>
        <v>Jetpulse</v>
      </c>
      <c r="L2515" s="2" t="str">
        <f>VLOOKUP($C2515,Clients!$B:$F,L$6,0)</f>
        <v>Foreign</v>
      </c>
      <c r="M2515" s="2" t="str">
        <f>VLOOKUP($C2515,Clients!$B:$F,M$6,0)</f>
        <v>MX</v>
      </c>
      <c r="N2515" s="2" t="str">
        <f>VLOOKUP($C2515,Clients!$B:$F,N$6,0)</f>
        <v>Mexico</v>
      </c>
    </row>
    <row r="2516" spans="2:14" x14ac:dyDescent="0.2">
      <c r="B2516" s="8">
        <v>7350</v>
      </c>
      <c r="C2516" s="2" t="s">
        <v>3458</v>
      </c>
      <c r="D2516" s="2" t="s">
        <v>16</v>
      </c>
      <c r="E2516" s="8">
        <v>1</v>
      </c>
      <c r="F2516" s="2" t="s">
        <v>3821</v>
      </c>
      <c r="G2516" s="2" t="s">
        <v>3838</v>
      </c>
      <c r="H2516" s="9">
        <v>42606</v>
      </c>
      <c r="I2516" s="2">
        <v>2016</v>
      </c>
      <c r="J2516" s="2">
        <v>8</v>
      </c>
      <c r="K2516" s="2" t="str">
        <f>VLOOKUP($C2516,Clients!$B:$F,K$6,0)</f>
        <v>Jetpulse</v>
      </c>
      <c r="L2516" s="2" t="str">
        <f>VLOOKUP($C2516,Clients!$B:$F,L$6,0)</f>
        <v>Foreign</v>
      </c>
      <c r="M2516" s="2" t="str">
        <f>VLOOKUP($C2516,Clients!$B:$F,M$6,0)</f>
        <v>MX</v>
      </c>
      <c r="N2516" s="2" t="str">
        <f>VLOOKUP($C2516,Clients!$B:$F,N$6,0)</f>
        <v>Mexico</v>
      </c>
    </row>
    <row r="2517" spans="2:14" x14ac:dyDescent="0.2">
      <c r="B2517" s="8">
        <v>138607.30799999999</v>
      </c>
      <c r="C2517" s="2" t="s">
        <v>3458</v>
      </c>
      <c r="D2517" s="2" t="s">
        <v>16</v>
      </c>
      <c r="E2517" s="8">
        <v>363</v>
      </c>
      <c r="F2517" s="2" t="s">
        <v>3739</v>
      </c>
      <c r="G2517" s="2" t="s">
        <v>3839</v>
      </c>
      <c r="H2517" s="9">
        <v>42606</v>
      </c>
      <c r="I2517" s="2">
        <v>2016</v>
      </c>
      <c r="J2517" s="2">
        <v>8</v>
      </c>
      <c r="K2517" s="2" t="str">
        <f>VLOOKUP($C2517,Clients!$B:$F,K$6,0)</f>
        <v>Jetpulse</v>
      </c>
      <c r="L2517" s="2" t="str">
        <f>VLOOKUP($C2517,Clients!$B:$F,L$6,0)</f>
        <v>Foreign</v>
      </c>
      <c r="M2517" s="2" t="str">
        <f>VLOOKUP($C2517,Clients!$B:$F,M$6,0)</f>
        <v>MX</v>
      </c>
      <c r="N2517" s="2" t="str">
        <f>VLOOKUP($C2517,Clients!$B:$F,N$6,0)</f>
        <v>Mexico</v>
      </c>
    </row>
    <row r="2518" spans="2:14" x14ac:dyDescent="0.2">
      <c r="B2518" s="8">
        <v>7350</v>
      </c>
      <c r="C2518" s="2" t="s">
        <v>3458</v>
      </c>
      <c r="D2518" s="2" t="s">
        <v>16</v>
      </c>
      <c r="E2518" s="8">
        <v>1</v>
      </c>
      <c r="F2518" s="2" t="s">
        <v>3821</v>
      </c>
      <c r="G2518" s="2" t="s">
        <v>3840</v>
      </c>
      <c r="H2518" s="9">
        <v>42606</v>
      </c>
      <c r="I2518" s="2">
        <v>2016</v>
      </c>
      <c r="J2518" s="2">
        <v>8</v>
      </c>
      <c r="K2518" s="2" t="str">
        <f>VLOOKUP($C2518,Clients!$B:$F,K$6,0)</f>
        <v>Jetpulse</v>
      </c>
      <c r="L2518" s="2" t="str">
        <f>VLOOKUP($C2518,Clients!$B:$F,L$6,0)</f>
        <v>Foreign</v>
      </c>
      <c r="M2518" s="2" t="str">
        <f>VLOOKUP($C2518,Clients!$B:$F,M$6,0)</f>
        <v>MX</v>
      </c>
      <c r="N2518" s="2" t="str">
        <f>VLOOKUP($C2518,Clients!$B:$F,N$6,0)</f>
        <v>Mexico</v>
      </c>
    </row>
    <row r="2519" spans="2:14" x14ac:dyDescent="0.2">
      <c r="B2519" s="8">
        <v>-2444.4</v>
      </c>
      <c r="C2519" s="2" t="s">
        <v>3458</v>
      </c>
      <c r="D2519" s="2" t="s">
        <v>16</v>
      </c>
      <c r="E2519" s="8">
        <v>-4</v>
      </c>
      <c r="F2519" s="2" t="s">
        <v>3841</v>
      </c>
      <c r="G2519" s="2" t="s">
        <v>3842</v>
      </c>
      <c r="H2519" s="9">
        <v>42608</v>
      </c>
      <c r="I2519" s="2">
        <v>2016</v>
      </c>
      <c r="J2519" s="2">
        <v>8</v>
      </c>
      <c r="K2519" s="2" t="str">
        <f>VLOOKUP($C2519,Clients!$B:$F,K$6,0)</f>
        <v>Jetpulse</v>
      </c>
      <c r="L2519" s="2" t="str">
        <f>VLOOKUP($C2519,Clients!$B:$F,L$6,0)</f>
        <v>Foreign</v>
      </c>
      <c r="M2519" s="2" t="str">
        <f>VLOOKUP($C2519,Clients!$B:$F,M$6,0)</f>
        <v>MX</v>
      </c>
      <c r="N2519" s="2" t="str">
        <f>VLOOKUP($C2519,Clients!$B:$F,N$6,0)</f>
        <v>Mexico</v>
      </c>
    </row>
    <row r="2520" spans="2:14" x14ac:dyDescent="0.2">
      <c r="B2520" s="8">
        <v>125147.81999999999</v>
      </c>
      <c r="C2520" s="2" t="s">
        <v>3458</v>
      </c>
      <c r="D2520" s="2" t="s">
        <v>16</v>
      </c>
      <c r="E2520" s="8">
        <v>312</v>
      </c>
      <c r="F2520" s="2" t="s">
        <v>3843</v>
      </c>
      <c r="G2520" s="2" t="s">
        <v>3844</v>
      </c>
      <c r="H2520" s="9">
        <v>42655</v>
      </c>
      <c r="I2520" s="2">
        <v>2016</v>
      </c>
      <c r="J2520" s="2">
        <v>10</v>
      </c>
      <c r="K2520" s="2" t="str">
        <f>VLOOKUP($C2520,Clients!$B:$F,K$6,0)</f>
        <v>Jetpulse</v>
      </c>
      <c r="L2520" s="2" t="str">
        <f>VLOOKUP($C2520,Clients!$B:$F,L$6,0)</f>
        <v>Foreign</v>
      </c>
      <c r="M2520" s="2" t="str">
        <f>VLOOKUP($C2520,Clients!$B:$F,M$6,0)</f>
        <v>MX</v>
      </c>
      <c r="N2520" s="2" t="str">
        <f>VLOOKUP($C2520,Clients!$B:$F,N$6,0)</f>
        <v>Mexico</v>
      </c>
    </row>
    <row r="2521" spans="2:14" x14ac:dyDescent="0.2">
      <c r="B2521" s="8">
        <v>7350</v>
      </c>
      <c r="C2521" s="2" t="s">
        <v>3458</v>
      </c>
      <c r="D2521" s="2" t="s">
        <v>16</v>
      </c>
      <c r="E2521" s="8">
        <v>1</v>
      </c>
      <c r="F2521" s="2" t="s">
        <v>3843</v>
      </c>
      <c r="G2521" s="2" t="s">
        <v>3845</v>
      </c>
      <c r="H2521" s="9">
        <v>42655</v>
      </c>
      <c r="I2521" s="2">
        <v>2016</v>
      </c>
      <c r="J2521" s="2">
        <v>10</v>
      </c>
      <c r="K2521" s="2" t="str">
        <f>VLOOKUP($C2521,Clients!$B:$F,K$6,0)</f>
        <v>Jetpulse</v>
      </c>
      <c r="L2521" s="2" t="str">
        <f>VLOOKUP($C2521,Clients!$B:$F,L$6,0)</f>
        <v>Foreign</v>
      </c>
      <c r="M2521" s="2" t="str">
        <f>VLOOKUP($C2521,Clients!$B:$F,M$6,0)</f>
        <v>MX</v>
      </c>
      <c r="N2521" s="2" t="str">
        <f>VLOOKUP($C2521,Clients!$B:$F,N$6,0)</f>
        <v>Mexico</v>
      </c>
    </row>
    <row r="2522" spans="2:14" x14ac:dyDescent="0.2">
      <c r="B2522" s="8">
        <v>165920.16000000003</v>
      </c>
      <c r="C2522" s="2" t="s">
        <v>3458</v>
      </c>
      <c r="D2522" s="2" t="s">
        <v>16</v>
      </c>
      <c r="E2522" s="8">
        <v>309</v>
      </c>
      <c r="F2522" s="2" t="s">
        <v>3843</v>
      </c>
      <c r="G2522" s="2" t="s">
        <v>3846</v>
      </c>
      <c r="H2522" s="9">
        <v>42656</v>
      </c>
      <c r="I2522" s="2">
        <v>2016</v>
      </c>
      <c r="J2522" s="2">
        <v>10</v>
      </c>
      <c r="K2522" s="2" t="str">
        <f>VLOOKUP($C2522,Clients!$B:$F,K$6,0)</f>
        <v>Jetpulse</v>
      </c>
      <c r="L2522" s="2" t="str">
        <f>VLOOKUP($C2522,Clients!$B:$F,L$6,0)</f>
        <v>Foreign</v>
      </c>
      <c r="M2522" s="2" t="str">
        <f>VLOOKUP($C2522,Clients!$B:$F,M$6,0)</f>
        <v>MX</v>
      </c>
      <c r="N2522" s="2" t="str">
        <f>VLOOKUP($C2522,Clients!$B:$F,N$6,0)</f>
        <v>Mexico</v>
      </c>
    </row>
    <row r="2523" spans="2:14" x14ac:dyDescent="0.2">
      <c r="B2523" s="8">
        <v>7350</v>
      </c>
      <c r="C2523" s="2" t="s">
        <v>3458</v>
      </c>
      <c r="D2523" s="2" t="s">
        <v>16</v>
      </c>
      <c r="E2523" s="8">
        <v>1</v>
      </c>
      <c r="F2523" s="2" t="s">
        <v>3843</v>
      </c>
      <c r="G2523" s="2" t="s">
        <v>3847</v>
      </c>
      <c r="H2523" s="9">
        <v>42656</v>
      </c>
      <c r="I2523" s="2">
        <v>2016</v>
      </c>
      <c r="J2523" s="2">
        <v>10</v>
      </c>
      <c r="K2523" s="2" t="str">
        <f>VLOOKUP($C2523,Clients!$B:$F,K$6,0)</f>
        <v>Jetpulse</v>
      </c>
      <c r="L2523" s="2" t="str">
        <f>VLOOKUP($C2523,Clients!$B:$F,L$6,0)</f>
        <v>Foreign</v>
      </c>
      <c r="M2523" s="2" t="str">
        <f>VLOOKUP($C2523,Clients!$B:$F,M$6,0)</f>
        <v>MX</v>
      </c>
      <c r="N2523" s="2" t="str">
        <f>VLOOKUP($C2523,Clients!$B:$F,N$6,0)</f>
        <v>Mexico</v>
      </c>
    </row>
    <row r="2524" spans="2:14" x14ac:dyDescent="0.2">
      <c r="B2524" s="8">
        <v>125271.63600000001</v>
      </c>
      <c r="C2524" s="2" t="s">
        <v>3458</v>
      </c>
      <c r="D2524" s="2" t="s">
        <v>16</v>
      </c>
      <c r="E2524" s="8">
        <v>304</v>
      </c>
      <c r="F2524" s="2" t="s">
        <v>3843</v>
      </c>
      <c r="G2524" s="2" t="s">
        <v>3848</v>
      </c>
      <c r="H2524" s="9">
        <v>42656</v>
      </c>
      <c r="I2524" s="2">
        <v>2016</v>
      </c>
      <c r="J2524" s="2">
        <v>10</v>
      </c>
      <c r="K2524" s="2" t="str">
        <f>VLOOKUP($C2524,Clients!$B:$F,K$6,0)</f>
        <v>Jetpulse</v>
      </c>
      <c r="L2524" s="2" t="str">
        <f>VLOOKUP($C2524,Clients!$B:$F,L$6,0)</f>
        <v>Foreign</v>
      </c>
      <c r="M2524" s="2" t="str">
        <f>VLOOKUP($C2524,Clients!$B:$F,M$6,0)</f>
        <v>MX</v>
      </c>
      <c r="N2524" s="2" t="str">
        <f>VLOOKUP($C2524,Clients!$B:$F,N$6,0)</f>
        <v>Mexico</v>
      </c>
    </row>
    <row r="2525" spans="2:14" x14ac:dyDescent="0.2">
      <c r="B2525" s="8">
        <v>7350</v>
      </c>
      <c r="C2525" s="2" t="s">
        <v>3458</v>
      </c>
      <c r="D2525" s="2" t="s">
        <v>16</v>
      </c>
      <c r="E2525" s="8">
        <v>1</v>
      </c>
      <c r="F2525" s="2" t="s">
        <v>3843</v>
      </c>
      <c r="G2525" s="2" t="s">
        <v>3849</v>
      </c>
      <c r="H2525" s="9">
        <v>42656</v>
      </c>
      <c r="I2525" s="2">
        <v>2016</v>
      </c>
      <c r="J2525" s="2">
        <v>10</v>
      </c>
      <c r="K2525" s="2" t="str">
        <f>VLOOKUP($C2525,Clients!$B:$F,K$6,0)</f>
        <v>Jetpulse</v>
      </c>
      <c r="L2525" s="2" t="str">
        <f>VLOOKUP($C2525,Clients!$B:$F,L$6,0)</f>
        <v>Foreign</v>
      </c>
      <c r="M2525" s="2" t="str">
        <f>VLOOKUP($C2525,Clients!$B:$F,M$6,0)</f>
        <v>MX</v>
      </c>
      <c r="N2525" s="2" t="str">
        <f>VLOOKUP($C2525,Clients!$B:$F,N$6,0)</f>
        <v>Mexico</v>
      </c>
    </row>
    <row r="2526" spans="2:14" x14ac:dyDescent="0.2">
      <c r="B2526" s="8">
        <v>142146.56400000001</v>
      </c>
      <c r="C2526" s="2" t="s">
        <v>3458</v>
      </c>
      <c r="D2526" s="2" t="s">
        <v>16</v>
      </c>
      <c r="E2526" s="8">
        <v>308</v>
      </c>
      <c r="F2526" s="2" t="s">
        <v>3843</v>
      </c>
      <c r="G2526" s="2" t="s">
        <v>3850</v>
      </c>
      <c r="H2526" s="9">
        <v>42657</v>
      </c>
      <c r="I2526" s="2">
        <v>2016</v>
      </c>
      <c r="J2526" s="2">
        <v>10</v>
      </c>
      <c r="K2526" s="2" t="str">
        <f>VLOOKUP($C2526,Clients!$B:$F,K$6,0)</f>
        <v>Jetpulse</v>
      </c>
      <c r="L2526" s="2" t="str">
        <f>VLOOKUP($C2526,Clients!$B:$F,L$6,0)</f>
        <v>Foreign</v>
      </c>
      <c r="M2526" s="2" t="str">
        <f>VLOOKUP($C2526,Clients!$B:$F,M$6,0)</f>
        <v>MX</v>
      </c>
      <c r="N2526" s="2" t="str">
        <f>VLOOKUP($C2526,Clients!$B:$F,N$6,0)</f>
        <v>Mexico</v>
      </c>
    </row>
    <row r="2527" spans="2:14" x14ac:dyDescent="0.2">
      <c r="B2527" s="8">
        <v>7350</v>
      </c>
      <c r="C2527" s="2" t="s">
        <v>3458</v>
      </c>
      <c r="D2527" s="2" t="s">
        <v>16</v>
      </c>
      <c r="E2527" s="8">
        <v>1</v>
      </c>
      <c r="F2527" s="2" t="s">
        <v>3843</v>
      </c>
      <c r="G2527" s="2" t="s">
        <v>3851</v>
      </c>
      <c r="H2527" s="9">
        <v>42657</v>
      </c>
      <c r="I2527" s="2">
        <v>2016</v>
      </c>
      <c r="J2527" s="2">
        <v>10</v>
      </c>
      <c r="K2527" s="2" t="str">
        <f>VLOOKUP($C2527,Clients!$B:$F,K$6,0)</f>
        <v>Jetpulse</v>
      </c>
      <c r="L2527" s="2" t="str">
        <f>VLOOKUP($C2527,Clients!$B:$F,L$6,0)</f>
        <v>Foreign</v>
      </c>
      <c r="M2527" s="2" t="str">
        <f>VLOOKUP($C2527,Clients!$B:$F,M$6,0)</f>
        <v>MX</v>
      </c>
      <c r="N2527" s="2" t="str">
        <f>VLOOKUP($C2527,Clients!$B:$F,N$6,0)</f>
        <v>Mexico</v>
      </c>
    </row>
    <row r="2528" spans="2:14" x14ac:dyDescent="0.2">
      <c r="B2528" s="8">
        <v>138994.80000000002</v>
      </c>
      <c r="C2528" s="2" t="s">
        <v>3458</v>
      </c>
      <c r="D2528" s="2" t="s">
        <v>16</v>
      </c>
      <c r="E2528" s="8">
        <v>376</v>
      </c>
      <c r="F2528" s="2" t="s">
        <v>3843</v>
      </c>
      <c r="G2528" s="2" t="s">
        <v>3852</v>
      </c>
      <c r="H2528" s="9">
        <v>42660</v>
      </c>
      <c r="I2528" s="2">
        <v>2016</v>
      </c>
      <c r="J2528" s="2">
        <v>10</v>
      </c>
      <c r="K2528" s="2" t="str">
        <f>VLOOKUP($C2528,Clients!$B:$F,K$6,0)</f>
        <v>Jetpulse</v>
      </c>
      <c r="L2528" s="2" t="str">
        <f>VLOOKUP($C2528,Clients!$B:$F,L$6,0)</f>
        <v>Foreign</v>
      </c>
      <c r="M2528" s="2" t="str">
        <f>VLOOKUP($C2528,Clients!$B:$F,M$6,0)</f>
        <v>MX</v>
      </c>
      <c r="N2528" s="2" t="str">
        <f>VLOOKUP($C2528,Clients!$B:$F,N$6,0)</f>
        <v>Mexico</v>
      </c>
    </row>
    <row r="2529" spans="2:14" x14ac:dyDescent="0.2">
      <c r="B2529" s="8">
        <v>7350</v>
      </c>
      <c r="C2529" s="2" t="s">
        <v>3458</v>
      </c>
      <c r="D2529" s="2" t="s">
        <v>16</v>
      </c>
      <c r="E2529" s="8">
        <v>1</v>
      </c>
      <c r="F2529" s="2" t="s">
        <v>3843</v>
      </c>
      <c r="G2529" s="2" t="s">
        <v>3853</v>
      </c>
      <c r="H2529" s="9">
        <v>42660</v>
      </c>
      <c r="I2529" s="2">
        <v>2016</v>
      </c>
      <c r="J2529" s="2">
        <v>10</v>
      </c>
      <c r="K2529" s="2" t="str">
        <f>VLOOKUP($C2529,Clients!$B:$F,K$6,0)</f>
        <v>Jetpulse</v>
      </c>
      <c r="L2529" s="2" t="str">
        <f>VLOOKUP($C2529,Clients!$B:$F,L$6,0)</f>
        <v>Foreign</v>
      </c>
      <c r="M2529" s="2" t="str">
        <f>VLOOKUP($C2529,Clients!$B:$F,M$6,0)</f>
        <v>MX</v>
      </c>
      <c r="N2529" s="2" t="str">
        <f>VLOOKUP($C2529,Clients!$B:$F,N$6,0)</f>
        <v>Mexico</v>
      </c>
    </row>
    <row r="2530" spans="2:14" x14ac:dyDescent="0.2">
      <c r="B2530" s="8">
        <v>130660.31999999999</v>
      </c>
      <c r="C2530" s="2" t="s">
        <v>3458</v>
      </c>
      <c r="D2530" s="2" t="s">
        <v>16</v>
      </c>
      <c r="E2530" s="8">
        <v>305</v>
      </c>
      <c r="F2530" s="2" t="s">
        <v>3843</v>
      </c>
      <c r="G2530" s="2" t="s">
        <v>3854</v>
      </c>
      <c r="H2530" s="9">
        <v>42671</v>
      </c>
      <c r="I2530" s="2">
        <v>2016</v>
      </c>
      <c r="J2530" s="2">
        <v>10</v>
      </c>
      <c r="K2530" s="2" t="str">
        <f>VLOOKUP($C2530,Clients!$B:$F,K$6,0)</f>
        <v>Jetpulse</v>
      </c>
      <c r="L2530" s="2" t="str">
        <f>VLOOKUP($C2530,Clients!$B:$F,L$6,0)</f>
        <v>Foreign</v>
      </c>
      <c r="M2530" s="2" t="str">
        <f>VLOOKUP($C2530,Clients!$B:$F,M$6,0)</f>
        <v>MX</v>
      </c>
      <c r="N2530" s="2" t="str">
        <f>VLOOKUP($C2530,Clients!$B:$F,N$6,0)</f>
        <v>Mexico</v>
      </c>
    </row>
    <row r="2531" spans="2:14" x14ac:dyDescent="0.2">
      <c r="B2531" s="8">
        <v>7350</v>
      </c>
      <c r="C2531" s="2" t="s">
        <v>3458</v>
      </c>
      <c r="D2531" s="2" t="s">
        <v>16</v>
      </c>
      <c r="E2531" s="8">
        <v>1</v>
      </c>
      <c r="F2531" s="2" t="s">
        <v>3855</v>
      </c>
      <c r="G2531" s="2" t="s">
        <v>3856</v>
      </c>
      <c r="H2531" s="9">
        <v>42671</v>
      </c>
      <c r="I2531" s="2">
        <v>2016</v>
      </c>
      <c r="J2531" s="2">
        <v>10</v>
      </c>
      <c r="K2531" s="2" t="str">
        <f>VLOOKUP($C2531,Clients!$B:$F,K$6,0)</f>
        <v>Jetpulse</v>
      </c>
      <c r="L2531" s="2" t="str">
        <f>VLOOKUP($C2531,Clients!$B:$F,L$6,0)</f>
        <v>Foreign</v>
      </c>
      <c r="M2531" s="2" t="str">
        <f>VLOOKUP($C2531,Clients!$B:$F,M$6,0)</f>
        <v>MX</v>
      </c>
      <c r="N2531" s="2" t="str">
        <f>VLOOKUP($C2531,Clients!$B:$F,N$6,0)</f>
        <v>Mexico</v>
      </c>
    </row>
    <row r="2532" spans="2:14" x14ac:dyDescent="0.2">
      <c r="B2532" s="8">
        <v>127039.24800000001</v>
      </c>
      <c r="C2532" s="2" t="s">
        <v>3458</v>
      </c>
      <c r="D2532" s="2" t="s">
        <v>16</v>
      </c>
      <c r="E2532" s="8">
        <v>302</v>
      </c>
      <c r="F2532" s="2" t="s">
        <v>3814</v>
      </c>
      <c r="G2532" s="2" t="s">
        <v>3857</v>
      </c>
      <c r="H2532" s="9">
        <v>42677</v>
      </c>
      <c r="I2532" s="2">
        <v>2016</v>
      </c>
      <c r="J2532" s="2">
        <v>11</v>
      </c>
      <c r="K2532" s="2" t="str">
        <f>VLOOKUP($C2532,Clients!$B:$F,K$6,0)</f>
        <v>Jetpulse</v>
      </c>
      <c r="L2532" s="2" t="str">
        <f>VLOOKUP($C2532,Clients!$B:$F,L$6,0)</f>
        <v>Foreign</v>
      </c>
      <c r="M2532" s="2" t="str">
        <f>VLOOKUP($C2532,Clients!$B:$F,M$6,0)</f>
        <v>MX</v>
      </c>
      <c r="N2532" s="2" t="str">
        <f>VLOOKUP($C2532,Clients!$B:$F,N$6,0)</f>
        <v>Mexico</v>
      </c>
    </row>
    <row r="2533" spans="2:14" x14ac:dyDescent="0.2">
      <c r="B2533" s="8">
        <v>7350</v>
      </c>
      <c r="C2533" s="2" t="s">
        <v>3458</v>
      </c>
      <c r="D2533" s="2" t="s">
        <v>16</v>
      </c>
      <c r="E2533" s="8">
        <v>1</v>
      </c>
      <c r="F2533" s="2" t="s">
        <v>3855</v>
      </c>
      <c r="G2533" s="2" t="s">
        <v>3858</v>
      </c>
      <c r="H2533" s="9">
        <v>42677</v>
      </c>
      <c r="I2533" s="2">
        <v>2016</v>
      </c>
      <c r="J2533" s="2">
        <v>11</v>
      </c>
      <c r="K2533" s="2" t="str">
        <f>VLOOKUP($C2533,Clients!$B:$F,K$6,0)</f>
        <v>Jetpulse</v>
      </c>
      <c r="L2533" s="2" t="str">
        <f>VLOOKUP($C2533,Clients!$B:$F,L$6,0)</f>
        <v>Foreign</v>
      </c>
      <c r="M2533" s="2" t="str">
        <f>VLOOKUP($C2533,Clients!$B:$F,M$6,0)</f>
        <v>MX</v>
      </c>
      <c r="N2533" s="2" t="str">
        <f>VLOOKUP($C2533,Clients!$B:$F,N$6,0)</f>
        <v>Mexico</v>
      </c>
    </row>
    <row r="2534" spans="2:14" x14ac:dyDescent="0.2">
      <c r="B2534" s="8">
        <v>138414.15</v>
      </c>
      <c r="C2534" s="2" t="s">
        <v>3458</v>
      </c>
      <c r="D2534" s="2" t="s">
        <v>16</v>
      </c>
      <c r="E2534" s="8">
        <v>384</v>
      </c>
      <c r="F2534" s="2" t="s">
        <v>3843</v>
      </c>
      <c r="G2534" s="2" t="s">
        <v>3859</v>
      </c>
      <c r="H2534" s="9">
        <v>42678</v>
      </c>
      <c r="I2534" s="2">
        <v>2016</v>
      </c>
      <c r="J2534" s="2">
        <v>11</v>
      </c>
      <c r="K2534" s="2" t="str">
        <f>VLOOKUP($C2534,Clients!$B:$F,K$6,0)</f>
        <v>Jetpulse</v>
      </c>
      <c r="L2534" s="2" t="str">
        <f>VLOOKUP($C2534,Clients!$B:$F,L$6,0)</f>
        <v>Foreign</v>
      </c>
      <c r="M2534" s="2" t="str">
        <f>VLOOKUP($C2534,Clients!$B:$F,M$6,0)</f>
        <v>MX</v>
      </c>
      <c r="N2534" s="2" t="str">
        <f>VLOOKUP($C2534,Clients!$B:$F,N$6,0)</f>
        <v>Mexico</v>
      </c>
    </row>
    <row r="2535" spans="2:14" x14ac:dyDescent="0.2">
      <c r="B2535" s="8">
        <v>7350</v>
      </c>
      <c r="C2535" s="2" t="s">
        <v>3458</v>
      </c>
      <c r="D2535" s="2" t="s">
        <v>16</v>
      </c>
      <c r="E2535" s="8">
        <v>1</v>
      </c>
      <c r="F2535" s="2" t="s">
        <v>3855</v>
      </c>
      <c r="G2535" s="2" t="s">
        <v>3860</v>
      </c>
      <c r="H2535" s="9">
        <v>42678</v>
      </c>
      <c r="I2535" s="2">
        <v>2016</v>
      </c>
      <c r="J2535" s="2">
        <v>11</v>
      </c>
      <c r="K2535" s="2" t="str">
        <f>VLOOKUP($C2535,Clients!$B:$F,K$6,0)</f>
        <v>Jetpulse</v>
      </c>
      <c r="L2535" s="2" t="str">
        <f>VLOOKUP($C2535,Clients!$B:$F,L$6,0)</f>
        <v>Foreign</v>
      </c>
      <c r="M2535" s="2" t="str">
        <f>VLOOKUP($C2535,Clients!$B:$F,M$6,0)</f>
        <v>MX</v>
      </c>
      <c r="N2535" s="2" t="str">
        <f>VLOOKUP($C2535,Clients!$B:$F,N$6,0)</f>
        <v>Mexico</v>
      </c>
    </row>
    <row r="2536" spans="2:14" x14ac:dyDescent="0.2">
      <c r="B2536" s="8">
        <v>0</v>
      </c>
      <c r="C2536" s="2" t="s">
        <v>3458</v>
      </c>
      <c r="D2536" s="2" t="s">
        <v>20</v>
      </c>
      <c r="E2536" s="8">
        <v>150</v>
      </c>
      <c r="F2536" s="2" t="s">
        <v>3861</v>
      </c>
      <c r="G2536" s="2" t="s">
        <v>3862</v>
      </c>
      <c r="H2536" s="9">
        <v>42683</v>
      </c>
      <c r="I2536" s="2">
        <v>2016</v>
      </c>
      <c r="J2536" s="2">
        <v>11</v>
      </c>
      <c r="K2536" s="2" t="str">
        <f>VLOOKUP($C2536,Clients!$B:$F,K$6,0)</f>
        <v>Jetpulse</v>
      </c>
      <c r="L2536" s="2" t="str">
        <f>VLOOKUP($C2536,Clients!$B:$F,L$6,0)</f>
        <v>Foreign</v>
      </c>
      <c r="M2536" s="2" t="str">
        <f>VLOOKUP($C2536,Clients!$B:$F,M$6,0)</f>
        <v>MX</v>
      </c>
      <c r="N2536" s="2" t="str">
        <f>VLOOKUP($C2536,Clients!$B:$F,N$6,0)</f>
        <v>Mexico</v>
      </c>
    </row>
    <row r="2537" spans="2:14" x14ac:dyDescent="0.2">
      <c r="B2537" s="8">
        <v>134680.76999999999</v>
      </c>
      <c r="C2537" s="2" t="s">
        <v>3458</v>
      </c>
      <c r="D2537" s="2" t="s">
        <v>16</v>
      </c>
      <c r="E2537" s="8">
        <v>333</v>
      </c>
      <c r="F2537" s="2" t="s">
        <v>3863</v>
      </c>
      <c r="G2537" s="2" t="s">
        <v>3864</v>
      </c>
      <c r="H2537" s="9">
        <v>42699</v>
      </c>
      <c r="I2537" s="2">
        <v>2016</v>
      </c>
      <c r="J2537" s="2">
        <v>11</v>
      </c>
      <c r="K2537" s="2" t="str">
        <f>VLOOKUP($C2537,Clients!$B:$F,K$6,0)</f>
        <v>Jetpulse</v>
      </c>
      <c r="L2537" s="2" t="str">
        <f>VLOOKUP($C2537,Clients!$B:$F,L$6,0)</f>
        <v>Foreign</v>
      </c>
      <c r="M2537" s="2" t="str">
        <f>VLOOKUP($C2537,Clients!$B:$F,M$6,0)</f>
        <v>MX</v>
      </c>
      <c r="N2537" s="2" t="str">
        <f>VLOOKUP($C2537,Clients!$B:$F,N$6,0)</f>
        <v>Mexico</v>
      </c>
    </row>
    <row r="2538" spans="2:14" x14ac:dyDescent="0.2">
      <c r="B2538" s="8">
        <v>7350</v>
      </c>
      <c r="C2538" s="2" t="s">
        <v>3458</v>
      </c>
      <c r="D2538" s="2" t="s">
        <v>16</v>
      </c>
      <c r="E2538" s="8">
        <v>1</v>
      </c>
      <c r="F2538" s="2" t="s">
        <v>3863</v>
      </c>
      <c r="G2538" s="2" t="s">
        <v>3865</v>
      </c>
      <c r="H2538" s="9">
        <v>42699</v>
      </c>
      <c r="I2538" s="2">
        <v>2016</v>
      </c>
      <c r="J2538" s="2">
        <v>11</v>
      </c>
      <c r="K2538" s="2" t="str">
        <f>VLOOKUP($C2538,Clients!$B:$F,K$6,0)</f>
        <v>Jetpulse</v>
      </c>
      <c r="L2538" s="2" t="str">
        <f>VLOOKUP($C2538,Clients!$B:$F,L$6,0)</f>
        <v>Foreign</v>
      </c>
      <c r="M2538" s="2" t="str">
        <f>VLOOKUP($C2538,Clients!$B:$F,M$6,0)</f>
        <v>MX</v>
      </c>
      <c r="N2538" s="2" t="str">
        <f>VLOOKUP($C2538,Clients!$B:$F,N$6,0)</f>
        <v>Mexico</v>
      </c>
    </row>
    <row r="2539" spans="2:14" x14ac:dyDescent="0.2">
      <c r="B2539" s="8">
        <v>163200.87</v>
      </c>
      <c r="C2539" s="2" t="s">
        <v>3458</v>
      </c>
      <c r="D2539" s="2" t="s">
        <v>16</v>
      </c>
      <c r="E2539" s="8">
        <v>231</v>
      </c>
      <c r="F2539" s="2" t="s">
        <v>3866</v>
      </c>
      <c r="G2539" s="2" t="s">
        <v>3867</v>
      </c>
      <c r="H2539" s="9">
        <v>42699</v>
      </c>
      <c r="I2539" s="2">
        <v>2016</v>
      </c>
      <c r="J2539" s="2">
        <v>11</v>
      </c>
      <c r="K2539" s="2" t="str">
        <f>VLOOKUP($C2539,Clients!$B:$F,K$6,0)</f>
        <v>Jetpulse</v>
      </c>
      <c r="L2539" s="2" t="str">
        <f>VLOOKUP($C2539,Clients!$B:$F,L$6,0)</f>
        <v>Foreign</v>
      </c>
      <c r="M2539" s="2" t="str">
        <f>VLOOKUP($C2539,Clients!$B:$F,M$6,0)</f>
        <v>MX</v>
      </c>
      <c r="N2539" s="2" t="str">
        <f>VLOOKUP($C2539,Clients!$B:$F,N$6,0)</f>
        <v>Mexico</v>
      </c>
    </row>
    <row r="2540" spans="2:14" x14ac:dyDescent="0.2">
      <c r="B2540" s="8">
        <v>7350</v>
      </c>
      <c r="C2540" s="2" t="s">
        <v>3458</v>
      </c>
      <c r="D2540" s="2" t="s">
        <v>16</v>
      </c>
      <c r="E2540" s="8">
        <v>1</v>
      </c>
      <c r="F2540" s="2" t="s">
        <v>3863</v>
      </c>
      <c r="G2540" s="2" t="s">
        <v>3868</v>
      </c>
      <c r="H2540" s="9">
        <v>42699</v>
      </c>
      <c r="I2540" s="2">
        <v>2016</v>
      </c>
      <c r="J2540" s="2">
        <v>11</v>
      </c>
      <c r="K2540" s="2" t="str">
        <f>VLOOKUP($C2540,Clients!$B:$F,K$6,0)</f>
        <v>Jetpulse</v>
      </c>
      <c r="L2540" s="2" t="str">
        <f>VLOOKUP($C2540,Clients!$B:$F,L$6,0)</f>
        <v>Foreign</v>
      </c>
      <c r="M2540" s="2" t="str">
        <f>VLOOKUP($C2540,Clients!$B:$F,M$6,0)</f>
        <v>MX</v>
      </c>
      <c r="N2540" s="2" t="str">
        <f>VLOOKUP($C2540,Clients!$B:$F,N$6,0)</f>
        <v>Mexico</v>
      </c>
    </row>
    <row r="2541" spans="2:14" x14ac:dyDescent="0.2">
      <c r="B2541" s="8">
        <v>0</v>
      </c>
      <c r="C2541" s="2" t="s">
        <v>3458</v>
      </c>
      <c r="D2541" s="2" t="s">
        <v>46</v>
      </c>
      <c r="E2541" s="8">
        <v>700</v>
      </c>
      <c r="F2541" s="2" t="s">
        <v>3869</v>
      </c>
      <c r="G2541" s="2" t="s">
        <v>3870</v>
      </c>
      <c r="H2541" s="9">
        <v>42724</v>
      </c>
      <c r="I2541" s="2">
        <v>2016</v>
      </c>
      <c r="J2541" s="2">
        <v>12</v>
      </c>
      <c r="K2541" s="2" t="str">
        <f>VLOOKUP($C2541,Clients!$B:$F,K$6,0)</f>
        <v>Jetpulse</v>
      </c>
      <c r="L2541" s="2" t="str">
        <f>VLOOKUP($C2541,Clients!$B:$F,L$6,0)</f>
        <v>Foreign</v>
      </c>
      <c r="M2541" s="2" t="str">
        <f>VLOOKUP($C2541,Clients!$B:$F,M$6,0)</f>
        <v>MX</v>
      </c>
      <c r="N2541" s="2" t="str">
        <f>VLOOKUP($C2541,Clients!$B:$F,N$6,0)</f>
        <v>Mexico</v>
      </c>
    </row>
    <row r="2542" spans="2:14" x14ac:dyDescent="0.2">
      <c r="B2542" s="8">
        <v>171137.4</v>
      </c>
      <c r="C2542" s="2" t="s">
        <v>3458</v>
      </c>
      <c r="D2542" s="2" t="s">
        <v>16</v>
      </c>
      <c r="E2542" s="8">
        <v>289</v>
      </c>
      <c r="F2542" s="2" t="s">
        <v>3866</v>
      </c>
      <c r="G2542" s="2" t="s">
        <v>3871</v>
      </c>
      <c r="H2542" s="9">
        <v>42762</v>
      </c>
      <c r="I2542" s="2">
        <v>2017</v>
      </c>
      <c r="J2542" s="2">
        <v>1</v>
      </c>
      <c r="K2542" s="2" t="str">
        <f>VLOOKUP($C2542,Clients!$B:$F,K$6,0)</f>
        <v>Jetpulse</v>
      </c>
      <c r="L2542" s="2" t="str">
        <f>VLOOKUP($C2542,Clients!$B:$F,L$6,0)</f>
        <v>Foreign</v>
      </c>
      <c r="M2542" s="2" t="str">
        <f>VLOOKUP($C2542,Clients!$B:$F,M$6,0)</f>
        <v>MX</v>
      </c>
      <c r="N2542" s="2" t="str">
        <f>VLOOKUP($C2542,Clients!$B:$F,N$6,0)</f>
        <v>Mexico</v>
      </c>
    </row>
    <row r="2543" spans="2:14" x14ac:dyDescent="0.2">
      <c r="B2543" s="8">
        <v>7350</v>
      </c>
      <c r="C2543" s="2" t="s">
        <v>3458</v>
      </c>
      <c r="D2543" s="2" t="s">
        <v>16</v>
      </c>
      <c r="E2543" s="8">
        <v>1</v>
      </c>
      <c r="F2543" s="2" t="s">
        <v>3872</v>
      </c>
      <c r="G2543" s="2" t="s">
        <v>3873</v>
      </c>
      <c r="H2543" s="9">
        <v>42762</v>
      </c>
      <c r="I2543" s="2">
        <v>2017</v>
      </c>
      <c r="J2543" s="2">
        <v>1</v>
      </c>
      <c r="K2543" s="2" t="str">
        <f>VLOOKUP($C2543,Clients!$B:$F,K$6,0)</f>
        <v>Jetpulse</v>
      </c>
      <c r="L2543" s="2" t="str">
        <f>VLOOKUP($C2543,Clients!$B:$F,L$6,0)</f>
        <v>Foreign</v>
      </c>
      <c r="M2543" s="2" t="str">
        <f>VLOOKUP($C2543,Clients!$B:$F,M$6,0)</f>
        <v>MX</v>
      </c>
      <c r="N2543" s="2" t="str">
        <f>VLOOKUP($C2543,Clients!$B:$F,N$6,0)</f>
        <v>Mexico</v>
      </c>
    </row>
    <row r="2544" spans="2:14" x14ac:dyDescent="0.2">
      <c r="B2544" s="8">
        <v>140400.54</v>
      </c>
      <c r="C2544" s="2" t="s">
        <v>3458</v>
      </c>
      <c r="D2544" s="2" t="s">
        <v>16</v>
      </c>
      <c r="E2544" s="8">
        <v>319</v>
      </c>
      <c r="F2544" s="2" t="s">
        <v>3874</v>
      </c>
      <c r="G2544" s="2" t="s">
        <v>3875</v>
      </c>
      <c r="H2544" s="9">
        <v>42763</v>
      </c>
      <c r="I2544" s="2">
        <v>2017</v>
      </c>
      <c r="J2544" s="2">
        <v>1</v>
      </c>
      <c r="K2544" s="2" t="str">
        <f>VLOOKUP($C2544,Clients!$B:$F,K$6,0)</f>
        <v>Jetpulse</v>
      </c>
      <c r="L2544" s="2" t="str">
        <f>VLOOKUP($C2544,Clients!$B:$F,L$6,0)</f>
        <v>Foreign</v>
      </c>
      <c r="M2544" s="2" t="str">
        <f>VLOOKUP($C2544,Clients!$B:$F,M$6,0)</f>
        <v>MX</v>
      </c>
      <c r="N2544" s="2" t="str">
        <f>VLOOKUP($C2544,Clients!$B:$F,N$6,0)</f>
        <v>Mexico</v>
      </c>
    </row>
    <row r="2545" spans="2:14" x14ac:dyDescent="0.2">
      <c r="B2545" s="8">
        <v>7350</v>
      </c>
      <c r="C2545" s="2" t="s">
        <v>3458</v>
      </c>
      <c r="D2545" s="2" t="s">
        <v>16</v>
      </c>
      <c r="E2545" s="8">
        <v>1</v>
      </c>
      <c r="F2545" s="2" t="s">
        <v>3874</v>
      </c>
      <c r="G2545" s="2" t="s">
        <v>3876</v>
      </c>
      <c r="H2545" s="9">
        <v>42763</v>
      </c>
      <c r="I2545" s="2">
        <v>2017</v>
      </c>
      <c r="J2545" s="2">
        <v>1</v>
      </c>
      <c r="K2545" s="2" t="str">
        <f>VLOOKUP($C2545,Clients!$B:$F,K$6,0)</f>
        <v>Jetpulse</v>
      </c>
      <c r="L2545" s="2" t="str">
        <f>VLOOKUP($C2545,Clients!$B:$F,L$6,0)</f>
        <v>Foreign</v>
      </c>
      <c r="M2545" s="2" t="str">
        <f>VLOOKUP($C2545,Clients!$B:$F,M$6,0)</f>
        <v>MX</v>
      </c>
      <c r="N2545" s="2" t="str">
        <f>VLOOKUP($C2545,Clients!$B:$F,N$6,0)</f>
        <v>Mexico</v>
      </c>
    </row>
    <row r="2546" spans="2:14" x14ac:dyDescent="0.2">
      <c r="B2546" s="8">
        <v>116641.56</v>
      </c>
      <c r="C2546" s="2" t="s">
        <v>3458</v>
      </c>
      <c r="D2546" s="2" t="s">
        <v>16</v>
      </c>
      <c r="E2546" s="8">
        <v>289</v>
      </c>
      <c r="F2546" s="2" t="s">
        <v>3874</v>
      </c>
      <c r="G2546" s="2" t="s">
        <v>3877</v>
      </c>
      <c r="H2546" s="9">
        <v>42765</v>
      </c>
      <c r="I2546" s="2">
        <v>2017</v>
      </c>
      <c r="J2546" s="2">
        <v>1</v>
      </c>
      <c r="K2546" s="2" t="str">
        <f>VLOOKUP($C2546,Clients!$B:$F,K$6,0)</f>
        <v>Jetpulse</v>
      </c>
      <c r="L2546" s="2" t="str">
        <f>VLOOKUP($C2546,Clients!$B:$F,L$6,0)</f>
        <v>Foreign</v>
      </c>
      <c r="M2546" s="2" t="str">
        <f>VLOOKUP($C2546,Clients!$B:$F,M$6,0)</f>
        <v>MX</v>
      </c>
      <c r="N2546" s="2" t="str">
        <f>VLOOKUP($C2546,Clients!$B:$F,N$6,0)</f>
        <v>Mexico</v>
      </c>
    </row>
    <row r="2547" spans="2:14" x14ac:dyDescent="0.2">
      <c r="B2547" s="8">
        <v>7350</v>
      </c>
      <c r="C2547" s="2" t="s">
        <v>3458</v>
      </c>
      <c r="D2547" s="2" t="s">
        <v>16</v>
      </c>
      <c r="E2547" s="8">
        <v>1</v>
      </c>
      <c r="F2547" s="2" t="s">
        <v>3872</v>
      </c>
      <c r="G2547" s="2" t="s">
        <v>3878</v>
      </c>
      <c r="H2547" s="9">
        <v>42765</v>
      </c>
      <c r="I2547" s="2">
        <v>2017</v>
      </c>
      <c r="J2547" s="2">
        <v>1</v>
      </c>
      <c r="K2547" s="2" t="str">
        <f>VLOOKUP($C2547,Clients!$B:$F,K$6,0)</f>
        <v>Jetpulse</v>
      </c>
      <c r="L2547" s="2" t="str">
        <f>VLOOKUP($C2547,Clients!$B:$F,L$6,0)</f>
        <v>Foreign</v>
      </c>
      <c r="M2547" s="2" t="str">
        <f>VLOOKUP($C2547,Clients!$B:$F,M$6,0)</f>
        <v>MX</v>
      </c>
      <c r="N2547" s="2" t="str">
        <f>VLOOKUP($C2547,Clients!$B:$F,N$6,0)</f>
        <v>Mexico</v>
      </c>
    </row>
    <row r="2548" spans="2:14" x14ac:dyDescent="0.2">
      <c r="B2548" s="8">
        <v>148337.91000000003</v>
      </c>
      <c r="C2548" s="2" t="s">
        <v>3458</v>
      </c>
      <c r="D2548" s="2" t="s">
        <v>16</v>
      </c>
      <c r="E2548" s="8">
        <v>371</v>
      </c>
      <c r="F2548" s="2" t="s">
        <v>3843</v>
      </c>
      <c r="G2548" s="2" t="s">
        <v>3879</v>
      </c>
      <c r="H2548" s="9">
        <v>42773</v>
      </c>
      <c r="I2548" s="2">
        <v>2017</v>
      </c>
      <c r="J2548" s="2">
        <v>2</v>
      </c>
      <c r="K2548" s="2" t="str">
        <f>VLOOKUP($C2548,Clients!$B:$F,K$6,0)</f>
        <v>Jetpulse</v>
      </c>
      <c r="L2548" s="2" t="str">
        <f>VLOOKUP($C2548,Clients!$B:$F,L$6,0)</f>
        <v>Foreign</v>
      </c>
      <c r="M2548" s="2" t="str">
        <f>VLOOKUP($C2548,Clients!$B:$F,M$6,0)</f>
        <v>MX</v>
      </c>
      <c r="N2548" s="2" t="str">
        <f>VLOOKUP($C2548,Clients!$B:$F,N$6,0)</f>
        <v>Mexico</v>
      </c>
    </row>
    <row r="2549" spans="2:14" x14ac:dyDescent="0.2">
      <c r="B2549" s="8">
        <v>7350</v>
      </c>
      <c r="C2549" s="2" t="s">
        <v>3458</v>
      </c>
      <c r="D2549" s="2" t="s">
        <v>16</v>
      </c>
      <c r="E2549" s="8">
        <v>1</v>
      </c>
      <c r="F2549" s="2" t="s">
        <v>3874</v>
      </c>
      <c r="G2549" s="2" t="s">
        <v>3880</v>
      </c>
      <c r="H2549" s="9">
        <v>42773</v>
      </c>
      <c r="I2549" s="2">
        <v>2017</v>
      </c>
      <c r="J2549" s="2">
        <v>2</v>
      </c>
      <c r="K2549" s="2" t="str">
        <f>VLOOKUP($C2549,Clients!$B:$F,K$6,0)</f>
        <v>Jetpulse</v>
      </c>
      <c r="L2549" s="2" t="str">
        <f>VLOOKUP($C2549,Clients!$B:$F,L$6,0)</f>
        <v>Foreign</v>
      </c>
      <c r="M2549" s="2" t="str">
        <f>VLOOKUP($C2549,Clients!$B:$F,M$6,0)</f>
        <v>MX</v>
      </c>
      <c r="N2549" s="2" t="str">
        <f>VLOOKUP($C2549,Clients!$B:$F,N$6,0)</f>
        <v>Mexico</v>
      </c>
    </row>
    <row r="2550" spans="2:14" x14ac:dyDescent="0.2">
      <c r="B2550" s="8">
        <v>130759.02</v>
      </c>
      <c r="C2550" s="2" t="s">
        <v>3458</v>
      </c>
      <c r="D2550" s="2" t="s">
        <v>16</v>
      </c>
      <c r="E2550" s="8">
        <v>387</v>
      </c>
      <c r="F2550" s="2" t="s">
        <v>3843</v>
      </c>
      <c r="G2550" s="2" t="s">
        <v>3881</v>
      </c>
      <c r="H2550" s="9">
        <v>42779</v>
      </c>
      <c r="I2550" s="2">
        <v>2017</v>
      </c>
      <c r="J2550" s="2">
        <v>2</v>
      </c>
      <c r="K2550" s="2" t="str">
        <f>VLOOKUP($C2550,Clients!$B:$F,K$6,0)</f>
        <v>Jetpulse</v>
      </c>
      <c r="L2550" s="2" t="str">
        <f>VLOOKUP($C2550,Clients!$B:$F,L$6,0)</f>
        <v>Foreign</v>
      </c>
      <c r="M2550" s="2" t="str">
        <f>VLOOKUP($C2550,Clients!$B:$F,M$6,0)</f>
        <v>MX</v>
      </c>
      <c r="N2550" s="2" t="str">
        <f>VLOOKUP($C2550,Clients!$B:$F,N$6,0)</f>
        <v>Mexico</v>
      </c>
    </row>
    <row r="2551" spans="2:14" x14ac:dyDescent="0.2">
      <c r="B2551" s="8">
        <v>4732.308</v>
      </c>
      <c r="C2551" s="2" t="s">
        <v>3458</v>
      </c>
      <c r="D2551" s="2" t="s">
        <v>16</v>
      </c>
      <c r="E2551" s="8">
        <v>996</v>
      </c>
      <c r="F2551" s="2" t="s">
        <v>3882</v>
      </c>
      <c r="G2551" s="2" t="s">
        <v>3883</v>
      </c>
      <c r="H2551" s="9">
        <v>42779</v>
      </c>
      <c r="I2551" s="2">
        <v>2017</v>
      </c>
      <c r="J2551" s="2">
        <v>2</v>
      </c>
      <c r="K2551" s="2" t="str">
        <f>VLOOKUP($C2551,Clients!$B:$F,K$6,0)</f>
        <v>Jetpulse</v>
      </c>
      <c r="L2551" s="2" t="str">
        <f>VLOOKUP($C2551,Clients!$B:$F,L$6,0)</f>
        <v>Foreign</v>
      </c>
      <c r="M2551" s="2" t="str">
        <f>VLOOKUP($C2551,Clients!$B:$F,M$6,0)</f>
        <v>MX</v>
      </c>
      <c r="N2551" s="2" t="str">
        <f>VLOOKUP($C2551,Clients!$B:$F,N$6,0)</f>
        <v>Mexico</v>
      </c>
    </row>
    <row r="2552" spans="2:14" x14ac:dyDescent="0.2">
      <c r="B2552" s="8">
        <v>756</v>
      </c>
      <c r="C2552" s="2" t="s">
        <v>3458</v>
      </c>
      <c r="D2552" s="2" t="s">
        <v>51</v>
      </c>
      <c r="E2552" s="8">
        <v>0</v>
      </c>
      <c r="F2552" s="2" t="s">
        <v>3884</v>
      </c>
      <c r="G2552" s="2" t="s">
        <v>3885</v>
      </c>
      <c r="H2552" s="9">
        <v>42779</v>
      </c>
      <c r="I2552" s="2">
        <v>2017</v>
      </c>
      <c r="J2552" s="2">
        <v>2</v>
      </c>
      <c r="K2552" s="2" t="str">
        <f>VLOOKUP($C2552,Clients!$B:$F,K$6,0)</f>
        <v>Jetpulse</v>
      </c>
      <c r="L2552" s="2" t="str">
        <f>VLOOKUP($C2552,Clients!$B:$F,L$6,0)</f>
        <v>Foreign</v>
      </c>
      <c r="M2552" s="2" t="str">
        <f>VLOOKUP($C2552,Clients!$B:$F,M$6,0)</f>
        <v>MX</v>
      </c>
      <c r="N2552" s="2" t="str">
        <f>VLOOKUP($C2552,Clients!$B:$F,N$6,0)</f>
        <v>Mexico</v>
      </c>
    </row>
    <row r="2553" spans="2:14" x14ac:dyDescent="0.2">
      <c r="B2553" s="8">
        <v>7350</v>
      </c>
      <c r="C2553" s="2" t="s">
        <v>3458</v>
      </c>
      <c r="D2553" s="2" t="s">
        <v>16</v>
      </c>
      <c r="E2553" s="8">
        <v>1</v>
      </c>
      <c r="F2553" s="2" t="s">
        <v>3872</v>
      </c>
      <c r="G2553" s="2" t="s">
        <v>3886</v>
      </c>
      <c r="H2553" s="9">
        <v>42779</v>
      </c>
      <c r="I2553" s="2">
        <v>2017</v>
      </c>
      <c r="J2553" s="2">
        <v>2</v>
      </c>
      <c r="K2553" s="2" t="str">
        <f>VLOOKUP($C2553,Clients!$B:$F,K$6,0)</f>
        <v>Jetpulse</v>
      </c>
      <c r="L2553" s="2" t="str">
        <f>VLOOKUP($C2553,Clients!$B:$F,L$6,0)</f>
        <v>Foreign</v>
      </c>
      <c r="M2553" s="2" t="str">
        <f>VLOOKUP($C2553,Clients!$B:$F,M$6,0)</f>
        <v>MX</v>
      </c>
      <c r="N2553" s="2" t="str">
        <f>VLOOKUP($C2553,Clients!$B:$F,N$6,0)</f>
        <v>Mexico</v>
      </c>
    </row>
    <row r="2554" spans="2:14" x14ac:dyDescent="0.2">
      <c r="B2554" s="8">
        <v>162000.09</v>
      </c>
      <c r="C2554" s="2" t="s">
        <v>3458</v>
      </c>
      <c r="D2554" s="2" t="s">
        <v>16</v>
      </c>
      <c r="E2554" s="8">
        <v>340</v>
      </c>
      <c r="F2554" s="2" t="s">
        <v>3874</v>
      </c>
      <c r="G2554" s="2" t="s">
        <v>3887</v>
      </c>
      <c r="H2554" s="9">
        <v>42796</v>
      </c>
      <c r="I2554" s="2">
        <v>2017</v>
      </c>
      <c r="J2554" s="2">
        <v>3</v>
      </c>
      <c r="K2554" s="2" t="str">
        <f>VLOOKUP($C2554,Clients!$B:$F,K$6,0)</f>
        <v>Jetpulse</v>
      </c>
      <c r="L2554" s="2" t="str">
        <f>VLOOKUP($C2554,Clients!$B:$F,L$6,0)</f>
        <v>Foreign</v>
      </c>
      <c r="M2554" s="2" t="str">
        <f>VLOOKUP($C2554,Clients!$B:$F,M$6,0)</f>
        <v>MX</v>
      </c>
      <c r="N2554" s="2" t="str">
        <f>VLOOKUP($C2554,Clients!$B:$F,N$6,0)</f>
        <v>Mexico</v>
      </c>
    </row>
    <row r="2555" spans="2:14" x14ac:dyDescent="0.2">
      <c r="B2555" s="8">
        <v>7350</v>
      </c>
      <c r="C2555" s="2" t="s">
        <v>3458</v>
      </c>
      <c r="D2555" s="2" t="s">
        <v>16</v>
      </c>
      <c r="E2555" s="8">
        <v>1</v>
      </c>
      <c r="F2555" s="2" t="s">
        <v>3874</v>
      </c>
      <c r="G2555" s="2" t="s">
        <v>3888</v>
      </c>
      <c r="H2555" s="9">
        <v>42796</v>
      </c>
      <c r="I2555" s="2">
        <v>2017</v>
      </c>
      <c r="J2555" s="2">
        <v>3</v>
      </c>
      <c r="K2555" s="2" t="str">
        <f>VLOOKUP($C2555,Clients!$B:$F,K$6,0)</f>
        <v>Jetpulse</v>
      </c>
      <c r="L2555" s="2" t="str">
        <f>VLOOKUP($C2555,Clients!$B:$F,L$6,0)</f>
        <v>Foreign</v>
      </c>
      <c r="M2555" s="2" t="str">
        <f>VLOOKUP($C2555,Clients!$B:$F,M$6,0)</f>
        <v>MX</v>
      </c>
      <c r="N2555" s="2" t="str">
        <f>VLOOKUP($C2555,Clients!$B:$F,N$6,0)</f>
        <v>Mexico</v>
      </c>
    </row>
    <row r="2556" spans="2:14" x14ac:dyDescent="0.2">
      <c r="B2556" s="8">
        <v>167759.38200000001</v>
      </c>
      <c r="C2556" s="2" t="s">
        <v>3458</v>
      </c>
      <c r="D2556" s="2" t="s">
        <v>16</v>
      </c>
      <c r="E2556" s="8">
        <v>330</v>
      </c>
      <c r="F2556" s="2" t="s">
        <v>3874</v>
      </c>
      <c r="G2556" s="2" t="s">
        <v>3889</v>
      </c>
      <c r="H2556" s="9">
        <v>42802</v>
      </c>
      <c r="I2556" s="2">
        <v>2017</v>
      </c>
      <c r="J2556" s="2">
        <v>3</v>
      </c>
      <c r="K2556" s="2" t="str">
        <f>VLOOKUP($C2556,Clients!$B:$F,K$6,0)</f>
        <v>Jetpulse</v>
      </c>
      <c r="L2556" s="2" t="str">
        <f>VLOOKUP($C2556,Clients!$B:$F,L$6,0)</f>
        <v>Foreign</v>
      </c>
      <c r="M2556" s="2" t="str">
        <f>VLOOKUP($C2556,Clients!$B:$F,M$6,0)</f>
        <v>MX</v>
      </c>
      <c r="N2556" s="2" t="str">
        <f>VLOOKUP($C2556,Clients!$B:$F,N$6,0)</f>
        <v>Mexico</v>
      </c>
    </row>
    <row r="2557" spans="2:14" x14ac:dyDescent="0.2">
      <c r="B2557" s="8">
        <v>7350</v>
      </c>
      <c r="C2557" s="2" t="s">
        <v>3458</v>
      </c>
      <c r="D2557" s="2" t="s">
        <v>16</v>
      </c>
      <c r="E2557" s="8">
        <v>1</v>
      </c>
      <c r="F2557" s="2" t="s">
        <v>3874</v>
      </c>
      <c r="G2557" s="2" t="s">
        <v>3890</v>
      </c>
      <c r="H2557" s="9">
        <v>42802</v>
      </c>
      <c r="I2557" s="2">
        <v>2017</v>
      </c>
      <c r="J2557" s="2">
        <v>3</v>
      </c>
      <c r="K2557" s="2" t="str">
        <f>VLOOKUP($C2557,Clients!$B:$F,K$6,0)</f>
        <v>Jetpulse</v>
      </c>
      <c r="L2557" s="2" t="str">
        <f>VLOOKUP($C2557,Clients!$B:$F,L$6,0)</f>
        <v>Foreign</v>
      </c>
      <c r="M2557" s="2" t="str">
        <f>VLOOKUP($C2557,Clients!$B:$F,M$6,0)</f>
        <v>MX</v>
      </c>
      <c r="N2557" s="2" t="str">
        <f>VLOOKUP($C2557,Clients!$B:$F,N$6,0)</f>
        <v>Mexico</v>
      </c>
    </row>
    <row r="2558" spans="2:14" x14ac:dyDescent="0.2">
      <c r="B2558" s="8">
        <v>142129.63800000001</v>
      </c>
      <c r="C2558" s="2" t="s">
        <v>3458</v>
      </c>
      <c r="D2558" s="2" t="s">
        <v>16</v>
      </c>
      <c r="E2558" s="8">
        <v>325</v>
      </c>
      <c r="F2558" s="2" t="s">
        <v>3874</v>
      </c>
      <c r="G2558" s="2" t="s">
        <v>3891</v>
      </c>
      <c r="H2558" s="9">
        <v>42802</v>
      </c>
      <c r="I2558" s="2">
        <v>2017</v>
      </c>
      <c r="J2558" s="2">
        <v>3</v>
      </c>
      <c r="K2558" s="2" t="str">
        <f>VLOOKUP($C2558,Clients!$B:$F,K$6,0)</f>
        <v>Jetpulse</v>
      </c>
      <c r="L2558" s="2" t="str">
        <f>VLOOKUP($C2558,Clients!$B:$F,L$6,0)</f>
        <v>Foreign</v>
      </c>
      <c r="M2558" s="2" t="str">
        <f>VLOOKUP($C2558,Clients!$B:$F,M$6,0)</f>
        <v>MX</v>
      </c>
      <c r="N2558" s="2" t="str">
        <f>VLOOKUP($C2558,Clients!$B:$F,N$6,0)</f>
        <v>Mexico</v>
      </c>
    </row>
    <row r="2559" spans="2:14" x14ac:dyDescent="0.2">
      <c r="B2559" s="8">
        <v>7350</v>
      </c>
      <c r="C2559" s="2" t="s">
        <v>3458</v>
      </c>
      <c r="D2559" s="2" t="s">
        <v>16</v>
      </c>
      <c r="E2559" s="8">
        <v>1</v>
      </c>
      <c r="F2559" s="2" t="s">
        <v>3892</v>
      </c>
      <c r="G2559" s="2" t="s">
        <v>3893</v>
      </c>
      <c r="H2559" s="9">
        <v>42802</v>
      </c>
      <c r="I2559" s="2">
        <v>2017</v>
      </c>
      <c r="J2559" s="2">
        <v>3</v>
      </c>
      <c r="K2559" s="2" t="str">
        <f>VLOOKUP($C2559,Clients!$B:$F,K$6,0)</f>
        <v>Jetpulse</v>
      </c>
      <c r="L2559" s="2" t="str">
        <f>VLOOKUP($C2559,Clients!$B:$F,L$6,0)</f>
        <v>Foreign</v>
      </c>
      <c r="M2559" s="2" t="str">
        <f>VLOOKUP($C2559,Clients!$B:$F,M$6,0)</f>
        <v>MX</v>
      </c>
      <c r="N2559" s="2" t="str">
        <f>VLOOKUP($C2559,Clients!$B:$F,N$6,0)</f>
        <v>Mexico</v>
      </c>
    </row>
    <row r="2560" spans="2:14" x14ac:dyDescent="0.2">
      <c r="B2560" s="8">
        <v>151669.85400000002</v>
      </c>
      <c r="C2560" s="2" t="s">
        <v>3458</v>
      </c>
      <c r="D2560" s="2" t="s">
        <v>16</v>
      </c>
      <c r="E2560" s="8">
        <v>278</v>
      </c>
      <c r="F2560" s="2" t="s">
        <v>3866</v>
      </c>
      <c r="G2560" s="2" t="s">
        <v>3894</v>
      </c>
      <c r="H2560" s="9">
        <v>42804</v>
      </c>
      <c r="I2560" s="2">
        <v>2017</v>
      </c>
      <c r="J2560" s="2">
        <v>3</v>
      </c>
      <c r="K2560" s="2" t="str">
        <f>VLOOKUP($C2560,Clients!$B:$F,K$6,0)</f>
        <v>Jetpulse</v>
      </c>
      <c r="L2560" s="2" t="str">
        <f>VLOOKUP($C2560,Clients!$B:$F,L$6,0)</f>
        <v>Foreign</v>
      </c>
      <c r="M2560" s="2" t="str">
        <f>VLOOKUP($C2560,Clients!$B:$F,M$6,0)</f>
        <v>MX</v>
      </c>
      <c r="N2560" s="2" t="str">
        <f>VLOOKUP($C2560,Clients!$B:$F,N$6,0)</f>
        <v>Mexico</v>
      </c>
    </row>
    <row r="2561" spans="2:14" x14ac:dyDescent="0.2">
      <c r="B2561" s="8">
        <v>7350</v>
      </c>
      <c r="C2561" s="2" t="s">
        <v>3458</v>
      </c>
      <c r="D2561" s="2" t="s">
        <v>16</v>
      </c>
      <c r="E2561" s="8">
        <v>1</v>
      </c>
      <c r="F2561" s="2" t="s">
        <v>3892</v>
      </c>
      <c r="G2561" s="2" t="s">
        <v>3895</v>
      </c>
      <c r="H2561" s="9">
        <v>42804</v>
      </c>
      <c r="I2561" s="2">
        <v>2017</v>
      </c>
      <c r="J2561" s="2">
        <v>3</v>
      </c>
      <c r="K2561" s="2" t="str">
        <f>VLOOKUP($C2561,Clients!$B:$F,K$6,0)</f>
        <v>Jetpulse</v>
      </c>
      <c r="L2561" s="2" t="str">
        <f>VLOOKUP($C2561,Clients!$B:$F,L$6,0)</f>
        <v>Foreign</v>
      </c>
      <c r="M2561" s="2" t="str">
        <f>VLOOKUP($C2561,Clients!$B:$F,M$6,0)</f>
        <v>MX</v>
      </c>
      <c r="N2561" s="2" t="str">
        <f>VLOOKUP($C2561,Clients!$B:$F,N$6,0)</f>
        <v>Mexico</v>
      </c>
    </row>
    <row r="2562" spans="2:14" x14ac:dyDescent="0.2">
      <c r="B2562" s="8">
        <v>-3192</v>
      </c>
      <c r="C2562" s="2" t="s">
        <v>3458</v>
      </c>
      <c r="D2562" s="2" t="s">
        <v>16</v>
      </c>
      <c r="E2562" s="8">
        <v>0</v>
      </c>
      <c r="F2562" s="2" t="s">
        <v>3896</v>
      </c>
      <c r="G2562" s="2" t="s">
        <v>3897</v>
      </c>
      <c r="H2562" s="9">
        <v>42808</v>
      </c>
      <c r="I2562" s="2">
        <v>2017</v>
      </c>
      <c r="J2562" s="2">
        <v>3</v>
      </c>
      <c r="K2562" s="2" t="str">
        <f>VLOOKUP($C2562,Clients!$B:$F,K$6,0)</f>
        <v>Jetpulse</v>
      </c>
      <c r="L2562" s="2" t="str">
        <f>VLOOKUP($C2562,Clients!$B:$F,L$6,0)</f>
        <v>Foreign</v>
      </c>
      <c r="M2562" s="2" t="str">
        <f>VLOOKUP($C2562,Clients!$B:$F,M$6,0)</f>
        <v>MX</v>
      </c>
      <c r="N2562" s="2" t="str">
        <f>VLOOKUP($C2562,Clients!$B:$F,N$6,0)</f>
        <v>Mexico</v>
      </c>
    </row>
    <row r="2563" spans="2:14" x14ac:dyDescent="0.2">
      <c r="B2563" s="8">
        <v>0</v>
      </c>
      <c r="C2563" s="2" t="s">
        <v>3458</v>
      </c>
      <c r="D2563" s="2" t="s">
        <v>199</v>
      </c>
      <c r="E2563" s="8">
        <v>2402</v>
      </c>
      <c r="F2563" s="2" t="s">
        <v>3898</v>
      </c>
      <c r="G2563" s="2" t="s">
        <v>3899</v>
      </c>
      <c r="H2563" s="9">
        <v>42810</v>
      </c>
      <c r="I2563" s="2">
        <v>2017</v>
      </c>
      <c r="J2563" s="2">
        <v>3</v>
      </c>
      <c r="K2563" s="2" t="str">
        <f>VLOOKUP($C2563,Clients!$B:$F,K$6,0)</f>
        <v>Jetpulse</v>
      </c>
      <c r="L2563" s="2" t="str">
        <f>VLOOKUP($C2563,Clients!$B:$F,L$6,0)</f>
        <v>Foreign</v>
      </c>
      <c r="M2563" s="2" t="str">
        <f>VLOOKUP($C2563,Clients!$B:$F,M$6,0)</f>
        <v>MX</v>
      </c>
      <c r="N2563" s="2" t="str">
        <f>VLOOKUP($C2563,Clients!$B:$F,N$6,0)</f>
        <v>Mexico</v>
      </c>
    </row>
    <row r="2564" spans="2:14" x14ac:dyDescent="0.2">
      <c r="B2564" s="8">
        <v>0</v>
      </c>
      <c r="C2564" s="2" t="s">
        <v>3458</v>
      </c>
      <c r="D2564" s="2" t="s">
        <v>16</v>
      </c>
      <c r="E2564" s="8">
        <v>22</v>
      </c>
      <c r="F2564" s="2" t="s">
        <v>3900</v>
      </c>
      <c r="G2564" s="2" t="s">
        <v>3901</v>
      </c>
      <c r="H2564" s="9">
        <v>42816</v>
      </c>
      <c r="I2564" s="2">
        <v>2017</v>
      </c>
      <c r="J2564" s="2">
        <v>3</v>
      </c>
      <c r="K2564" s="2" t="str">
        <f>VLOOKUP($C2564,Clients!$B:$F,K$6,0)</f>
        <v>Jetpulse</v>
      </c>
      <c r="L2564" s="2" t="str">
        <f>VLOOKUP($C2564,Clients!$B:$F,L$6,0)</f>
        <v>Foreign</v>
      </c>
      <c r="M2564" s="2" t="str">
        <f>VLOOKUP($C2564,Clients!$B:$F,M$6,0)</f>
        <v>MX</v>
      </c>
      <c r="N2564" s="2" t="str">
        <f>VLOOKUP($C2564,Clients!$B:$F,N$6,0)</f>
        <v>Mexico</v>
      </c>
    </row>
    <row r="2565" spans="2:14" x14ac:dyDescent="0.2">
      <c r="B2565" s="8">
        <v>-624.12</v>
      </c>
      <c r="C2565" s="2" t="s">
        <v>3458</v>
      </c>
      <c r="D2565" s="2" t="s">
        <v>16</v>
      </c>
      <c r="E2565" s="8">
        <v>0</v>
      </c>
      <c r="F2565" s="2" t="s">
        <v>3902</v>
      </c>
      <c r="G2565" s="2" t="s">
        <v>3903</v>
      </c>
      <c r="H2565" s="9">
        <v>42817</v>
      </c>
      <c r="I2565" s="2">
        <v>2017</v>
      </c>
      <c r="J2565" s="2">
        <v>3</v>
      </c>
      <c r="K2565" s="2" t="str">
        <f>VLOOKUP($C2565,Clients!$B:$F,K$6,0)</f>
        <v>Jetpulse</v>
      </c>
      <c r="L2565" s="2" t="str">
        <f>VLOOKUP($C2565,Clients!$B:$F,L$6,0)</f>
        <v>Foreign</v>
      </c>
      <c r="M2565" s="2" t="str">
        <f>VLOOKUP($C2565,Clients!$B:$F,M$6,0)</f>
        <v>MX</v>
      </c>
      <c r="N2565" s="2" t="str">
        <f>VLOOKUP($C2565,Clients!$B:$F,N$6,0)</f>
        <v>Mexico</v>
      </c>
    </row>
    <row r="2566" spans="2:14" x14ac:dyDescent="0.2">
      <c r="B2566" s="8">
        <v>-3780</v>
      </c>
      <c r="C2566" s="2" t="s">
        <v>3458</v>
      </c>
      <c r="D2566" s="2" t="s">
        <v>16</v>
      </c>
      <c r="E2566" s="8">
        <v>0</v>
      </c>
      <c r="F2566" s="2" t="s">
        <v>3904</v>
      </c>
      <c r="G2566" s="2" t="s">
        <v>3905</v>
      </c>
      <c r="H2566" s="9">
        <v>42822</v>
      </c>
      <c r="I2566" s="2">
        <v>2017</v>
      </c>
      <c r="J2566" s="2">
        <v>3</v>
      </c>
      <c r="K2566" s="2" t="str">
        <f>VLOOKUP($C2566,Clients!$B:$F,K$6,0)</f>
        <v>Jetpulse</v>
      </c>
      <c r="L2566" s="2" t="str">
        <f>VLOOKUP($C2566,Clients!$B:$F,L$6,0)</f>
        <v>Foreign</v>
      </c>
      <c r="M2566" s="2" t="str">
        <f>VLOOKUP($C2566,Clients!$B:$F,M$6,0)</f>
        <v>MX</v>
      </c>
      <c r="N2566" s="2" t="str">
        <f>VLOOKUP($C2566,Clients!$B:$F,N$6,0)</f>
        <v>Mexico</v>
      </c>
    </row>
    <row r="2567" spans="2:14" x14ac:dyDescent="0.2">
      <c r="B2567" s="8">
        <v>134644.356</v>
      </c>
      <c r="C2567" s="2" t="s">
        <v>3458</v>
      </c>
      <c r="D2567" s="2" t="s">
        <v>16</v>
      </c>
      <c r="E2567" s="8">
        <v>305</v>
      </c>
      <c r="F2567" s="2" t="s">
        <v>3855</v>
      </c>
      <c r="G2567" s="2" t="s">
        <v>3906</v>
      </c>
      <c r="H2567" s="9">
        <v>42832</v>
      </c>
      <c r="I2567" s="2">
        <v>2017</v>
      </c>
      <c r="J2567" s="2">
        <v>4</v>
      </c>
      <c r="K2567" s="2" t="str">
        <f>VLOOKUP($C2567,Clients!$B:$F,K$6,0)</f>
        <v>Jetpulse</v>
      </c>
      <c r="L2567" s="2" t="str">
        <f>VLOOKUP($C2567,Clients!$B:$F,L$6,0)</f>
        <v>Foreign</v>
      </c>
      <c r="M2567" s="2" t="str">
        <f>VLOOKUP($C2567,Clients!$B:$F,M$6,0)</f>
        <v>MX</v>
      </c>
      <c r="N2567" s="2" t="str">
        <f>VLOOKUP($C2567,Clients!$B:$F,N$6,0)</f>
        <v>Mexico</v>
      </c>
    </row>
    <row r="2568" spans="2:14" x14ac:dyDescent="0.2">
      <c r="B2568" s="8">
        <v>7350</v>
      </c>
      <c r="C2568" s="2" t="s">
        <v>3458</v>
      </c>
      <c r="D2568" s="2" t="s">
        <v>16</v>
      </c>
      <c r="E2568" s="8">
        <v>1</v>
      </c>
      <c r="F2568" s="2" t="s">
        <v>3892</v>
      </c>
      <c r="G2568" s="2" t="s">
        <v>3907</v>
      </c>
      <c r="H2568" s="9">
        <v>42832</v>
      </c>
      <c r="I2568" s="2">
        <v>2017</v>
      </c>
      <c r="J2568" s="2">
        <v>4</v>
      </c>
      <c r="K2568" s="2" t="str">
        <f>VLOOKUP($C2568,Clients!$B:$F,K$6,0)</f>
        <v>Jetpulse</v>
      </c>
      <c r="L2568" s="2" t="str">
        <f>VLOOKUP($C2568,Clients!$B:$F,L$6,0)</f>
        <v>Foreign</v>
      </c>
      <c r="M2568" s="2" t="str">
        <f>VLOOKUP($C2568,Clients!$B:$F,M$6,0)</f>
        <v>MX</v>
      </c>
      <c r="N2568" s="2" t="str">
        <f>VLOOKUP($C2568,Clients!$B:$F,N$6,0)</f>
        <v>Mexico</v>
      </c>
    </row>
    <row r="2569" spans="2:14" x14ac:dyDescent="0.2">
      <c r="B2569" s="8">
        <v>0</v>
      </c>
      <c r="C2569" s="2" t="s">
        <v>3458</v>
      </c>
      <c r="D2569" s="2" t="s">
        <v>16</v>
      </c>
      <c r="E2569" s="8">
        <v>46.2</v>
      </c>
      <c r="F2569" s="2" t="s">
        <v>3908</v>
      </c>
      <c r="G2569" s="2" t="s">
        <v>3909</v>
      </c>
      <c r="H2569" s="9">
        <v>42832</v>
      </c>
      <c r="I2569" s="2">
        <v>2017</v>
      </c>
      <c r="J2569" s="2">
        <v>4</v>
      </c>
      <c r="K2569" s="2" t="str">
        <f>VLOOKUP($C2569,Clients!$B:$F,K$6,0)</f>
        <v>Jetpulse</v>
      </c>
      <c r="L2569" s="2" t="str">
        <f>VLOOKUP($C2569,Clients!$B:$F,L$6,0)</f>
        <v>Foreign</v>
      </c>
      <c r="M2569" s="2" t="str">
        <f>VLOOKUP($C2569,Clients!$B:$F,M$6,0)</f>
        <v>MX</v>
      </c>
      <c r="N2569" s="2" t="str">
        <f>VLOOKUP($C2569,Clients!$B:$F,N$6,0)</f>
        <v>Mexico</v>
      </c>
    </row>
    <row r="2570" spans="2:14" x14ac:dyDescent="0.2">
      <c r="B2570" s="8">
        <v>144504.36000000002</v>
      </c>
      <c r="C2570" s="2" t="s">
        <v>3458</v>
      </c>
      <c r="D2570" s="2" t="s">
        <v>16</v>
      </c>
      <c r="E2570" s="8">
        <v>309</v>
      </c>
      <c r="F2570" s="2" t="s">
        <v>3910</v>
      </c>
      <c r="G2570" s="2" t="s">
        <v>3911</v>
      </c>
      <c r="H2570" s="9">
        <v>42844</v>
      </c>
      <c r="I2570" s="2">
        <v>2017</v>
      </c>
      <c r="J2570" s="2">
        <v>4</v>
      </c>
      <c r="K2570" s="2" t="str">
        <f>VLOOKUP($C2570,Clients!$B:$F,K$6,0)</f>
        <v>Jetpulse</v>
      </c>
      <c r="L2570" s="2" t="str">
        <f>VLOOKUP($C2570,Clients!$B:$F,L$6,0)</f>
        <v>Foreign</v>
      </c>
      <c r="M2570" s="2" t="str">
        <f>VLOOKUP($C2570,Clients!$B:$F,M$6,0)</f>
        <v>MX</v>
      </c>
      <c r="N2570" s="2" t="str">
        <f>VLOOKUP($C2570,Clients!$B:$F,N$6,0)</f>
        <v>Mexico</v>
      </c>
    </row>
    <row r="2571" spans="2:14" x14ac:dyDescent="0.2">
      <c r="B2571" s="8">
        <v>7350</v>
      </c>
      <c r="C2571" s="2" t="s">
        <v>3458</v>
      </c>
      <c r="D2571" s="2" t="s">
        <v>16</v>
      </c>
      <c r="E2571" s="8">
        <v>1</v>
      </c>
      <c r="F2571" s="2" t="s">
        <v>3910</v>
      </c>
      <c r="G2571" s="2" t="s">
        <v>3912</v>
      </c>
      <c r="H2571" s="9">
        <v>42844</v>
      </c>
      <c r="I2571" s="2">
        <v>2017</v>
      </c>
      <c r="J2571" s="2">
        <v>4</v>
      </c>
      <c r="K2571" s="2" t="str">
        <f>VLOOKUP($C2571,Clients!$B:$F,K$6,0)</f>
        <v>Jetpulse</v>
      </c>
      <c r="L2571" s="2" t="str">
        <f>VLOOKUP($C2571,Clients!$B:$F,L$6,0)</f>
        <v>Foreign</v>
      </c>
      <c r="M2571" s="2" t="str">
        <f>VLOOKUP($C2571,Clients!$B:$F,M$6,0)</f>
        <v>MX</v>
      </c>
      <c r="N2571" s="2" t="str">
        <f>VLOOKUP($C2571,Clients!$B:$F,N$6,0)</f>
        <v>Mexico</v>
      </c>
    </row>
    <row r="2572" spans="2:14" x14ac:dyDescent="0.2">
      <c r="B2572" s="8">
        <v>121240.728</v>
      </c>
      <c r="C2572" s="2" t="s">
        <v>3458</v>
      </c>
      <c r="D2572" s="2" t="s">
        <v>16</v>
      </c>
      <c r="E2572" s="8">
        <v>275</v>
      </c>
      <c r="F2572" s="2" t="s">
        <v>3910</v>
      </c>
      <c r="G2572" s="2" t="s">
        <v>3913</v>
      </c>
      <c r="H2572" s="9">
        <v>42844</v>
      </c>
      <c r="I2572" s="2">
        <v>2017</v>
      </c>
      <c r="J2572" s="2">
        <v>4</v>
      </c>
      <c r="K2572" s="2" t="str">
        <f>VLOOKUP($C2572,Clients!$B:$F,K$6,0)</f>
        <v>Jetpulse</v>
      </c>
      <c r="L2572" s="2" t="str">
        <f>VLOOKUP($C2572,Clients!$B:$F,L$6,0)</f>
        <v>Foreign</v>
      </c>
      <c r="M2572" s="2" t="str">
        <f>VLOOKUP($C2572,Clients!$B:$F,M$6,0)</f>
        <v>MX</v>
      </c>
      <c r="N2572" s="2" t="str">
        <f>VLOOKUP($C2572,Clients!$B:$F,N$6,0)</f>
        <v>Mexico</v>
      </c>
    </row>
    <row r="2573" spans="2:14" x14ac:dyDescent="0.2">
      <c r="B2573" s="8">
        <v>7350</v>
      </c>
      <c r="C2573" s="2" t="s">
        <v>3458</v>
      </c>
      <c r="D2573" s="2" t="s">
        <v>16</v>
      </c>
      <c r="E2573" s="8">
        <v>1</v>
      </c>
      <c r="F2573" s="2" t="s">
        <v>3910</v>
      </c>
      <c r="G2573" s="2" t="s">
        <v>3914</v>
      </c>
      <c r="H2573" s="9">
        <v>42844</v>
      </c>
      <c r="I2573" s="2">
        <v>2017</v>
      </c>
      <c r="J2573" s="2">
        <v>4</v>
      </c>
      <c r="K2573" s="2" t="str">
        <f>VLOOKUP($C2573,Clients!$B:$F,K$6,0)</f>
        <v>Jetpulse</v>
      </c>
      <c r="L2573" s="2" t="str">
        <f>VLOOKUP($C2573,Clients!$B:$F,L$6,0)</f>
        <v>Foreign</v>
      </c>
      <c r="M2573" s="2" t="str">
        <f>VLOOKUP($C2573,Clients!$B:$F,M$6,0)</f>
        <v>MX</v>
      </c>
      <c r="N2573" s="2" t="str">
        <f>VLOOKUP($C2573,Clients!$B:$F,N$6,0)</f>
        <v>Mexico</v>
      </c>
    </row>
    <row r="2574" spans="2:14" x14ac:dyDescent="0.2">
      <c r="B2574" s="8">
        <v>135751.476</v>
      </c>
      <c r="C2574" s="2" t="s">
        <v>3458</v>
      </c>
      <c r="D2574" s="2" t="s">
        <v>16</v>
      </c>
      <c r="E2574" s="8">
        <v>268</v>
      </c>
      <c r="F2574" s="2" t="s">
        <v>3910</v>
      </c>
      <c r="G2574" s="2" t="s">
        <v>3915</v>
      </c>
      <c r="H2574" s="9">
        <v>42845</v>
      </c>
      <c r="I2574" s="2">
        <v>2017</v>
      </c>
      <c r="J2574" s="2">
        <v>4</v>
      </c>
      <c r="K2574" s="2" t="str">
        <f>VLOOKUP($C2574,Clients!$B:$F,K$6,0)</f>
        <v>Jetpulse</v>
      </c>
      <c r="L2574" s="2" t="str">
        <f>VLOOKUP($C2574,Clients!$B:$F,L$6,0)</f>
        <v>Foreign</v>
      </c>
      <c r="M2574" s="2" t="str">
        <f>VLOOKUP($C2574,Clients!$B:$F,M$6,0)</f>
        <v>MX</v>
      </c>
      <c r="N2574" s="2" t="str">
        <f>VLOOKUP($C2574,Clients!$B:$F,N$6,0)</f>
        <v>Mexico</v>
      </c>
    </row>
    <row r="2575" spans="2:14" x14ac:dyDescent="0.2">
      <c r="B2575" s="8">
        <v>7350</v>
      </c>
      <c r="C2575" s="2" t="s">
        <v>3458</v>
      </c>
      <c r="D2575" s="2" t="s">
        <v>16</v>
      </c>
      <c r="E2575" s="8">
        <v>1</v>
      </c>
      <c r="F2575" s="2" t="s">
        <v>3910</v>
      </c>
      <c r="G2575" s="2" t="s">
        <v>3916</v>
      </c>
      <c r="H2575" s="9">
        <v>42845</v>
      </c>
      <c r="I2575" s="2">
        <v>2017</v>
      </c>
      <c r="J2575" s="2">
        <v>4</v>
      </c>
      <c r="K2575" s="2" t="str">
        <f>VLOOKUP($C2575,Clients!$B:$F,K$6,0)</f>
        <v>Jetpulse</v>
      </c>
      <c r="L2575" s="2" t="str">
        <f>VLOOKUP($C2575,Clients!$B:$F,L$6,0)</f>
        <v>Foreign</v>
      </c>
      <c r="M2575" s="2" t="str">
        <f>VLOOKUP($C2575,Clients!$B:$F,M$6,0)</f>
        <v>MX</v>
      </c>
      <c r="N2575" s="2" t="str">
        <f>VLOOKUP($C2575,Clients!$B:$F,N$6,0)</f>
        <v>Mexico</v>
      </c>
    </row>
    <row r="2576" spans="2:14" x14ac:dyDescent="0.2">
      <c r="B2576" s="8">
        <v>139885.91399999999</v>
      </c>
      <c r="C2576" s="2" t="s">
        <v>3458</v>
      </c>
      <c r="D2576" s="2" t="s">
        <v>16</v>
      </c>
      <c r="E2576" s="8">
        <v>269</v>
      </c>
      <c r="F2576" s="2" t="s">
        <v>3910</v>
      </c>
      <c r="G2576" s="2" t="s">
        <v>3917</v>
      </c>
      <c r="H2576" s="9">
        <v>42847</v>
      </c>
      <c r="I2576" s="2">
        <v>2017</v>
      </c>
      <c r="J2576" s="2">
        <v>4</v>
      </c>
      <c r="K2576" s="2" t="str">
        <f>VLOOKUP($C2576,Clients!$B:$F,K$6,0)</f>
        <v>Jetpulse</v>
      </c>
      <c r="L2576" s="2" t="str">
        <f>VLOOKUP($C2576,Clients!$B:$F,L$6,0)</f>
        <v>Foreign</v>
      </c>
      <c r="M2576" s="2" t="str">
        <f>VLOOKUP($C2576,Clients!$B:$F,M$6,0)</f>
        <v>MX</v>
      </c>
      <c r="N2576" s="2" t="str">
        <f>VLOOKUP($C2576,Clients!$B:$F,N$6,0)</f>
        <v>Mexico</v>
      </c>
    </row>
    <row r="2577" spans="2:14" x14ac:dyDescent="0.2">
      <c r="B2577" s="8">
        <v>7350</v>
      </c>
      <c r="C2577" s="2" t="s">
        <v>3458</v>
      </c>
      <c r="D2577" s="2" t="s">
        <v>16</v>
      </c>
      <c r="E2577" s="8">
        <v>1</v>
      </c>
      <c r="F2577" s="2" t="s">
        <v>3910</v>
      </c>
      <c r="G2577" s="2" t="s">
        <v>3918</v>
      </c>
      <c r="H2577" s="9">
        <v>42847</v>
      </c>
      <c r="I2577" s="2">
        <v>2017</v>
      </c>
      <c r="J2577" s="2">
        <v>4</v>
      </c>
      <c r="K2577" s="2" t="str">
        <f>VLOOKUP($C2577,Clients!$B:$F,K$6,0)</f>
        <v>Jetpulse</v>
      </c>
      <c r="L2577" s="2" t="str">
        <f>VLOOKUP($C2577,Clients!$B:$F,L$6,0)</f>
        <v>Foreign</v>
      </c>
      <c r="M2577" s="2" t="str">
        <f>VLOOKUP($C2577,Clients!$B:$F,M$6,0)</f>
        <v>MX</v>
      </c>
      <c r="N2577" s="2" t="str">
        <f>VLOOKUP($C2577,Clients!$B:$F,N$6,0)</f>
        <v>Mexico</v>
      </c>
    </row>
    <row r="2578" spans="2:14" x14ac:dyDescent="0.2">
      <c r="B2578" s="8">
        <v>139255.20000000001</v>
      </c>
      <c r="C2578" s="2" t="s">
        <v>3458</v>
      </c>
      <c r="D2578" s="2" t="s">
        <v>16</v>
      </c>
      <c r="E2578" s="8">
        <v>351</v>
      </c>
      <c r="F2578" s="2" t="s">
        <v>3855</v>
      </c>
      <c r="G2578" s="2" t="s">
        <v>3919</v>
      </c>
      <c r="H2578" s="9">
        <v>42858</v>
      </c>
      <c r="I2578" s="2">
        <v>2017</v>
      </c>
      <c r="J2578" s="2">
        <v>5</v>
      </c>
      <c r="K2578" s="2" t="str">
        <f>VLOOKUP($C2578,Clients!$B:$F,K$6,0)</f>
        <v>Jetpulse</v>
      </c>
      <c r="L2578" s="2" t="str">
        <f>VLOOKUP($C2578,Clients!$B:$F,L$6,0)</f>
        <v>Foreign</v>
      </c>
      <c r="M2578" s="2" t="str">
        <f>VLOOKUP($C2578,Clients!$B:$F,M$6,0)</f>
        <v>MX</v>
      </c>
      <c r="N2578" s="2" t="str">
        <f>VLOOKUP($C2578,Clients!$B:$F,N$6,0)</f>
        <v>Mexico</v>
      </c>
    </row>
    <row r="2579" spans="2:14" x14ac:dyDescent="0.2">
      <c r="B2579" s="8">
        <v>7350</v>
      </c>
      <c r="C2579" s="2" t="s">
        <v>3458</v>
      </c>
      <c r="D2579" s="2" t="s">
        <v>16</v>
      </c>
      <c r="E2579" s="8">
        <v>1</v>
      </c>
      <c r="F2579" s="2" t="s">
        <v>3920</v>
      </c>
      <c r="G2579" s="2" t="s">
        <v>3921</v>
      </c>
      <c r="H2579" s="9">
        <v>42858</v>
      </c>
      <c r="I2579" s="2">
        <v>2017</v>
      </c>
      <c r="J2579" s="2">
        <v>5</v>
      </c>
      <c r="K2579" s="2" t="str">
        <f>VLOOKUP($C2579,Clients!$B:$F,K$6,0)</f>
        <v>Jetpulse</v>
      </c>
      <c r="L2579" s="2" t="str">
        <f>VLOOKUP($C2579,Clients!$B:$F,L$6,0)</f>
        <v>Foreign</v>
      </c>
      <c r="M2579" s="2" t="str">
        <f>VLOOKUP($C2579,Clients!$B:$F,M$6,0)</f>
        <v>MX</v>
      </c>
      <c r="N2579" s="2" t="str">
        <f>VLOOKUP($C2579,Clients!$B:$F,N$6,0)</f>
        <v>Mexico</v>
      </c>
    </row>
    <row r="2580" spans="2:14" x14ac:dyDescent="0.2">
      <c r="B2580" s="8">
        <v>144313.80600000001</v>
      </c>
      <c r="C2580" s="2" t="s">
        <v>3458</v>
      </c>
      <c r="D2580" s="2" t="s">
        <v>16</v>
      </c>
      <c r="E2580" s="8">
        <v>318</v>
      </c>
      <c r="F2580" s="2" t="s">
        <v>3874</v>
      </c>
      <c r="G2580" s="2" t="s">
        <v>3922</v>
      </c>
      <c r="H2580" s="9">
        <v>42858</v>
      </c>
      <c r="I2580" s="2">
        <v>2017</v>
      </c>
      <c r="J2580" s="2">
        <v>5</v>
      </c>
      <c r="K2580" s="2" t="str">
        <f>VLOOKUP($C2580,Clients!$B:$F,K$6,0)</f>
        <v>Jetpulse</v>
      </c>
      <c r="L2580" s="2" t="str">
        <f>VLOOKUP($C2580,Clients!$B:$F,L$6,0)</f>
        <v>Foreign</v>
      </c>
      <c r="M2580" s="2" t="str">
        <f>VLOOKUP($C2580,Clients!$B:$F,M$6,0)</f>
        <v>MX</v>
      </c>
      <c r="N2580" s="2" t="str">
        <f>VLOOKUP($C2580,Clients!$B:$F,N$6,0)</f>
        <v>Mexico</v>
      </c>
    </row>
    <row r="2581" spans="2:14" x14ac:dyDescent="0.2">
      <c r="B2581" s="8">
        <v>7350</v>
      </c>
      <c r="C2581" s="2" t="s">
        <v>3458</v>
      </c>
      <c r="D2581" s="2" t="s">
        <v>16</v>
      </c>
      <c r="E2581" s="8">
        <v>1</v>
      </c>
      <c r="F2581" s="2" t="s">
        <v>3910</v>
      </c>
      <c r="G2581" s="2" t="s">
        <v>3923</v>
      </c>
      <c r="H2581" s="9">
        <v>42858</v>
      </c>
      <c r="I2581" s="2">
        <v>2017</v>
      </c>
      <c r="J2581" s="2">
        <v>5</v>
      </c>
      <c r="K2581" s="2" t="str">
        <f>VLOOKUP($C2581,Clients!$B:$F,K$6,0)</f>
        <v>Jetpulse</v>
      </c>
      <c r="L2581" s="2" t="str">
        <f>VLOOKUP($C2581,Clients!$B:$F,L$6,0)</f>
        <v>Foreign</v>
      </c>
      <c r="M2581" s="2" t="str">
        <f>VLOOKUP($C2581,Clients!$B:$F,M$6,0)</f>
        <v>MX</v>
      </c>
      <c r="N2581" s="2" t="str">
        <f>VLOOKUP($C2581,Clients!$B:$F,N$6,0)</f>
        <v>Mexico</v>
      </c>
    </row>
    <row r="2582" spans="2:14" x14ac:dyDescent="0.2">
      <c r="B2582" s="8">
        <v>159095.16000000003</v>
      </c>
      <c r="C2582" s="2" t="s">
        <v>3458</v>
      </c>
      <c r="D2582" s="2" t="s">
        <v>16</v>
      </c>
      <c r="E2582" s="8">
        <v>312</v>
      </c>
      <c r="F2582" s="2" t="s">
        <v>3920</v>
      </c>
      <c r="G2582" s="2" t="s">
        <v>3924</v>
      </c>
      <c r="H2582" s="9">
        <v>42860</v>
      </c>
      <c r="I2582" s="2">
        <v>2017</v>
      </c>
      <c r="J2582" s="2">
        <v>5</v>
      </c>
      <c r="K2582" s="2" t="str">
        <f>VLOOKUP($C2582,Clients!$B:$F,K$6,0)</f>
        <v>Jetpulse</v>
      </c>
      <c r="L2582" s="2" t="str">
        <f>VLOOKUP($C2582,Clients!$B:$F,L$6,0)</f>
        <v>Foreign</v>
      </c>
      <c r="M2582" s="2" t="str">
        <f>VLOOKUP($C2582,Clients!$B:$F,M$6,0)</f>
        <v>MX</v>
      </c>
      <c r="N2582" s="2" t="str">
        <f>VLOOKUP($C2582,Clients!$B:$F,N$6,0)</f>
        <v>Mexico</v>
      </c>
    </row>
    <row r="2583" spans="2:14" x14ac:dyDescent="0.2">
      <c r="B2583" s="8">
        <v>7350</v>
      </c>
      <c r="C2583" s="2" t="s">
        <v>3458</v>
      </c>
      <c r="D2583" s="2" t="s">
        <v>16</v>
      </c>
      <c r="E2583" s="8">
        <v>1</v>
      </c>
      <c r="F2583" s="2" t="s">
        <v>3920</v>
      </c>
      <c r="G2583" s="2" t="s">
        <v>3925</v>
      </c>
      <c r="H2583" s="9">
        <v>42860</v>
      </c>
      <c r="I2583" s="2">
        <v>2017</v>
      </c>
      <c r="J2583" s="2">
        <v>5</v>
      </c>
      <c r="K2583" s="2" t="str">
        <f>VLOOKUP($C2583,Clients!$B:$F,K$6,0)</f>
        <v>Jetpulse</v>
      </c>
      <c r="L2583" s="2" t="str">
        <f>VLOOKUP($C2583,Clients!$B:$F,L$6,0)</f>
        <v>Foreign</v>
      </c>
      <c r="M2583" s="2" t="str">
        <f>VLOOKUP($C2583,Clients!$B:$F,M$6,0)</f>
        <v>MX</v>
      </c>
      <c r="N2583" s="2" t="str">
        <f>VLOOKUP($C2583,Clients!$B:$F,N$6,0)</f>
        <v>Mexico</v>
      </c>
    </row>
    <row r="2584" spans="2:14" x14ac:dyDescent="0.2">
      <c r="B2584" s="8">
        <v>134277.36000000002</v>
      </c>
      <c r="C2584" s="2" t="s">
        <v>3458</v>
      </c>
      <c r="D2584" s="2" t="s">
        <v>16</v>
      </c>
      <c r="E2584" s="8">
        <v>334</v>
      </c>
      <c r="F2584" s="2" t="s">
        <v>3920</v>
      </c>
      <c r="G2584" s="2" t="s">
        <v>3926</v>
      </c>
      <c r="H2584" s="9">
        <v>42860</v>
      </c>
      <c r="I2584" s="2">
        <v>2017</v>
      </c>
      <c r="J2584" s="2">
        <v>5</v>
      </c>
      <c r="K2584" s="2" t="str">
        <f>VLOOKUP($C2584,Clients!$B:$F,K$6,0)</f>
        <v>Jetpulse</v>
      </c>
      <c r="L2584" s="2" t="str">
        <f>VLOOKUP($C2584,Clients!$B:$F,L$6,0)</f>
        <v>Foreign</v>
      </c>
      <c r="M2584" s="2" t="str">
        <f>VLOOKUP($C2584,Clients!$B:$F,M$6,0)</f>
        <v>MX</v>
      </c>
      <c r="N2584" s="2" t="str">
        <f>VLOOKUP($C2584,Clients!$B:$F,N$6,0)</f>
        <v>Mexico</v>
      </c>
    </row>
    <row r="2585" spans="2:14" x14ac:dyDescent="0.2">
      <c r="B2585" s="8">
        <v>7350</v>
      </c>
      <c r="C2585" s="2" t="s">
        <v>3458</v>
      </c>
      <c r="D2585" s="2" t="s">
        <v>16</v>
      </c>
      <c r="E2585" s="8">
        <v>1</v>
      </c>
      <c r="F2585" s="2" t="s">
        <v>3920</v>
      </c>
      <c r="G2585" s="2" t="s">
        <v>3927</v>
      </c>
      <c r="H2585" s="9">
        <v>42860</v>
      </c>
      <c r="I2585" s="2">
        <v>2017</v>
      </c>
      <c r="J2585" s="2">
        <v>5</v>
      </c>
      <c r="K2585" s="2" t="str">
        <f>VLOOKUP($C2585,Clients!$B:$F,K$6,0)</f>
        <v>Jetpulse</v>
      </c>
      <c r="L2585" s="2" t="str">
        <f>VLOOKUP($C2585,Clients!$B:$F,L$6,0)</f>
        <v>Foreign</v>
      </c>
      <c r="M2585" s="2" t="str">
        <f>VLOOKUP($C2585,Clients!$B:$F,M$6,0)</f>
        <v>MX</v>
      </c>
      <c r="N2585" s="2" t="str">
        <f>VLOOKUP($C2585,Clients!$B:$F,N$6,0)</f>
        <v>Mexico</v>
      </c>
    </row>
    <row r="2586" spans="2:14" x14ac:dyDescent="0.2">
      <c r="B2586" s="8">
        <v>107312.94</v>
      </c>
      <c r="C2586" s="2" t="s">
        <v>3458</v>
      </c>
      <c r="D2586" s="2" t="s">
        <v>16</v>
      </c>
      <c r="E2586" s="8">
        <v>296</v>
      </c>
      <c r="F2586" s="2" t="s">
        <v>3920</v>
      </c>
      <c r="G2586" s="2" t="s">
        <v>3928</v>
      </c>
      <c r="H2586" s="9">
        <v>42860</v>
      </c>
      <c r="I2586" s="2">
        <v>2017</v>
      </c>
      <c r="J2586" s="2">
        <v>5</v>
      </c>
      <c r="K2586" s="2" t="str">
        <f>VLOOKUP($C2586,Clients!$B:$F,K$6,0)</f>
        <v>Jetpulse</v>
      </c>
      <c r="L2586" s="2" t="str">
        <f>VLOOKUP($C2586,Clients!$B:$F,L$6,0)</f>
        <v>Foreign</v>
      </c>
      <c r="M2586" s="2" t="str">
        <f>VLOOKUP($C2586,Clients!$B:$F,M$6,0)</f>
        <v>MX</v>
      </c>
      <c r="N2586" s="2" t="str">
        <f>VLOOKUP($C2586,Clients!$B:$F,N$6,0)</f>
        <v>Mexico</v>
      </c>
    </row>
    <row r="2587" spans="2:14" x14ac:dyDescent="0.2">
      <c r="B2587" s="8">
        <v>7350</v>
      </c>
      <c r="C2587" s="2" t="s">
        <v>3458</v>
      </c>
      <c r="D2587" s="2" t="s">
        <v>16</v>
      </c>
      <c r="E2587" s="8">
        <v>1</v>
      </c>
      <c r="F2587" s="2" t="s">
        <v>3920</v>
      </c>
      <c r="G2587" s="2" t="s">
        <v>3929</v>
      </c>
      <c r="H2587" s="9">
        <v>42860</v>
      </c>
      <c r="I2587" s="2">
        <v>2017</v>
      </c>
      <c r="J2587" s="2">
        <v>5</v>
      </c>
      <c r="K2587" s="2" t="str">
        <f>VLOOKUP($C2587,Clients!$B:$F,K$6,0)</f>
        <v>Jetpulse</v>
      </c>
      <c r="L2587" s="2" t="str">
        <f>VLOOKUP($C2587,Clients!$B:$F,L$6,0)</f>
        <v>Foreign</v>
      </c>
      <c r="M2587" s="2" t="str">
        <f>VLOOKUP($C2587,Clients!$B:$F,M$6,0)</f>
        <v>MX</v>
      </c>
      <c r="N2587" s="2" t="str">
        <f>VLOOKUP($C2587,Clients!$B:$F,N$6,0)</f>
        <v>Mexico</v>
      </c>
    </row>
    <row r="2588" spans="2:14" x14ac:dyDescent="0.2">
      <c r="B2588" s="8">
        <v>113845.03200000001</v>
      </c>
      <c r="C2588" s="2" t="s">
        <v>3458</v>
      </c>
      <c r="D2588" s="2" t="s">
        <v>16</v>
      </c>
      <c r="E2588" s="8">
        <v>279</v>
      </c>
      <c r="F2588" s="2" t="s">
        <v>3920</v>
      </c>
      <c r="G2588" s="2" t="s">
        <v>3930</v>
      </c>
      <c r="H2588" s="9">
        <v>42863</v>
      </c>
      <c r="I2588" s="2">
        <v>2017</v>
      </c>
      <c r="J2588" s="2">
        <v>5</v>
      </c>
      <c r="K2588" s="2" t="str">
        <f>VLOOKUP($C2588,Clients!$B:$F,K$6,0)</f>
        <v>Jetpulse</v>
      </c>
      <c r="L2588" s="2" t="str">
        <f>VLOOKUP($C2588,Clients!$B:$F,L$6,0)</f>
        <v>Foreign</v>
      </c>
      <c r="M2588" s="2" t="str">
        <f>VLOOKUP($C2588,Clients!$B:$F,M$6,0)</f>
        <v>MX</v>
      </c>
      <c r="N2588" s="2" t="str">
        <f>VLOOKUP($C2588,Clients!$B:$F,N$6,0)</f>
        <v>Mexico</v>
      </c>
    </row>
    <row r="2589" spans="2:14" x14ac:dyDescent="0.2">
      <c r="B2589" s="8">
        <v>7350</v>
      </c>
      <c r="C2589" s="2" t="s">
        <v>3458</v>
      </c>
      <c r="D2589" s="2" t="s">
        <v>16</v>
      </c>
      <c r="E2589" s="8">
        <v>1</v>
      </c>
      <c r="F2589" s="2" t="s">
        <v>3920</v>
      </c>
      <c r="G2589" s="2" t="s">
        <v>3931</v>
      </c>
      <c r="H2589" s="9">
        <v>42863</v>
      </c>
      <c r="I2589" s="2">
        <v>2017</v>
      </c>
      <c r="J2589" s="2">
        <v>5</v>
      </c>
      <c r="K2589" s="2" t="str">
        <f>VLOOKUP($C2589,Clients!$B:$F,K$6,0)</f>
        <v>Jetpulse</v>
      </c>
      <c r="L2589" s="2" t="str">
        <f>VLOOKUP($C2589,Clients!$B:$F,L$6,0)</f>
        <v>Foreign</v>
      </c>
      <c r="M2589" s="2" t="str">
        <f>VLOOKUP($C2589,Clients!$B:$F,M$6,0)</f>
        <v>MX</v>
      </c>
      <c r="N2589" s="2" t="str">
        <f>VLOOKUP($C2589,Clients!$B:$F,N$6,0)</f>
        <v>Mexico</v>
      </c>
    </row>
    <row r="2590" spans="2:14" x14ac:dyDescent="0.2">
      <c r="B2590" s="8">
        <v>104637.876</v>
      </c>
      <c r="C2590" s="2" t="s">
        <v>3458</v>
      </c>
      <c r="D2590" s="2" t="s">
        <v>16</v>
      </c>
      <c r="E2590" s="8">
        <v>267</v>
      </c>
      <c r="F2590" s="2" t="s">
        <v>3920</v>
      </c>
      <c r="G2590" s="2" t="s">
        <v>3932</v>
      </c>
      <c r="H2590" s="9">
        <v>42863</v>
      </c>
      <c r="I2590" s="2">
        <v>2017</v>
      </c>
      <c r="J2590" s="2">
        <v>5</v>
      </c>
      <c r="K2590" s="2" t="str">
        <f>VLOOKUP($C2590,Clients!$B:$F,K$6,0)</f>
        <v>Jetpulse</v>
      </c>
      <c r="L2590" s="2" t="str">
        <f>VLOOKUP($C2590,Clients!$B:$F,L$6,0)</f>
        <v>Foreign</v>
      </c>
      <c r="M2590" s="2" t="str">
        <f>VLOOKUP($C2590,Clients!$B:$F,M$6,0)</f>
        <v>MX</v>
      </c>
      <c r="N2590" s="2" t="str">
        <f>VLOOKUP($C2590,Clients!$B:$F,N$6,0)</f>
        <v>Mexico</v>
      </c>
    </row>
    <row r="2591" spans="2:14" x14ac:dyDescent="0.2">
      <c r="B2591" s="8">
        <v>7350</v>
      </c>
      <c r="C2591" s="2" t="s">
        <v>3458</v>
      </c>
      <c r="D2591" s="2" t="s">
        <v>16</v>
      </c>
      <c r="E2591" s="8">
        <v>1</v>
      </c>
      <c r="F2591" s="2" t="s">
        <v>3920</v>
      </c>
      <c r="G2591" s="2" t="s">
        <v>3933</v>
      </c>
      <c r="H2591" s="9">
        <v>42863</v>
      </c>
      <c r="I2591" s="2">
        <v>2017</v>
      </c>
      <c r="J2591" s="2">
        <v>5</v>
      </c>
      <c r="K2591" s="2" t="str">
        <f>VLOOKUP($C2591,Clients!$B:$F,K$6,0)</f>
        <v>Jetpulse</v>
      </c>
      <c r="L2591" s="2" t="str">
        <f>VLOOKUP($C2591,Clients!$B:$F,L$6,0)</f>
        <v>Foreign</v>
      </c>
      <c r="M2591" s="2" t="str">
        <f>VLOOKUP($C2591,Clients!$B:$F,M$6,0)</f>
        <v>MX</v>
      </c>
      <c r="N2591" s="2" t="str">
        <f>VLOOKUP($C2591,Clients!$B:$F,N$6,0)</f>
        <v>Mexico</v>
      </c>
    </row>
    <row r="2592" spans="2:14" x14ac:dyDescent="0.2">
      <c r="B2592" s="8">
        <v>136865.61000000002</v>
      </c>
      <c r="C2592" s="2" t="s">
        <v>3458</v>
      </c>
      <c r="D2592" s="2" t="s">
        <v>16</v>
      </c>
      <c r="E2592" s="8">
        <v>346</v>
      </c>
      <c r="F2592" s="2" t="s">
        <v>3910</v>
      </c>
      <c r="G2592" s="2" t="s">
        <v>3934</v>
      </c>
      <c r="H2592" s="9">
        <v>42871</v>
      </c>
      <c r="I2592" s="2">
        <v>2017</v>
      </c>
      <c r="J2592" s="2">
        <v>5</v>
      </c>
      <c r="K2592" s="2" t="str">
        <f>VLOOKUP($C2592,Clients!$B:$F,K$6,0)</f>
        <v>Jetpulse</v>
      </c>
      <c r="L2592" s="2" t="str">
        <f>VLOOKUP($C2592,Clients!$B:$F,L$6,0)</f>
        <v>Foreign</v>
      </c>
      <c r="M2592" s="2" t="str">
        <f>VLOOKUP($C2592,Clients!$B:$F,M$6,0)</f>
        <v>MX</v>
      </c>
      <c r="N2592" s="2" t="str">
        <f>VLOOKUP($C2592,Clients!$B:$F,N$6,0)</f>
        <v>Mexico</v>
      </c>
    </row>
    <row r="2593" spans="2:14" x14ac:dyDescent="0.2">
      <c r="B2593" s="8">
        <v>7350</v>
      </c>
      <c r="C2593" s="2" t="s">
        <v>3458</v>
      </c>
      <c r="D2593" s="2" t="s">
        <v>16</v>
      </c>
      <c r="E2593" s="8">
        <v>1</v>
      </c>
      <c r="F2593" s="2" t="s">
        <v>3935</v>
      </c>
      <c r="G2593" s="2" t="s">
        <v>3936</v>
      </c>
      <c r="H2593" s="9">
        <v>42871</v>
      </c>
      <c r="I2593" s="2">
        <v>2017</v>
      </c>
      <c r="J2593" s="2">
        <v>5</v>
      </c>
      <c r="K2593" s="2" t="str">
        <f>VLOOKUP($C2593,Clients!$B:$F,K$6,0)</f>
        <v>Jetpulse</v>
      </c>
      <c r="L2593" s="2" t="str">
        <f>VLOOKUP($C2593,Clients!$B:$F,L$6,0)</f>
        <v>Foreign</v>
      </c>
      <c r="M2593" s="2" t="str">
        <f>VLOOKUP($C2593,Clients!$B:$F,M$6,0)</f>
        <v>MX</v>
      </c>
      <c r="N2593" s="2" t="str">
        <f>VLOOKUP($C2593,Clients!$B:$F,N$6,0)</f>
        <v>Mexico</v>
      </c>
    </row>
    <row r="2594" spans="2:14" x14ac:dyDescent="0.2">
      <c r="B2594" s="8">
        <v>160870.45799999998</v>
      </c>
      <c r="C2594" s="2" t="s">
        <v>3458</v>
      </c>
      <c r="D2594" s="2" t="s">
        <v>16</v>
      </c>
      <c r="E2594" s="8">
        <v>343</v>
      </c>
      <c r="F2594" s="2" t="s">
        <v>3874</v>
      </c>
      <c r="G2594" s="2" t="s">
        <v>3937</v>
      </c>
      <c r="H2594" s="9">
        <v>42877</v>
      </c>
      <c r="I2594" s="2">
        <v>2017</v>
      </c>
      <c r="J2594" s="2">
        <v>5</v>
      </c>
      <c r="K2594" s="2" t="str">
        <f>VLOOKUP($C2594,Clients!$B:$F,K$6,0)</f>
        <v>Jetpulse</v>
      </c>
      <c r="L2594" s="2" t="str">
        <f>VLOOKUP($C2594,Clients!$B:$F,L$6,0)</f>
        <v>Foreign</v>
      </c>
      <c r="M2594" s="2" t="str">
        <f>VLOOKUP($C2594,Clients!$B:$F,M$6,0)</f>
        <v>MX</v>
      </c>
      <c r="N2594" s="2" t="str">
        <f>VLOOKUP($C2594,Clients!$B:$F,N$6,0)</f>
        <v>Mexico</v>
      </c>
    </row>
    <row r="2595" spans="2:14" x14ac:dyDescent="0.2">
      <c r="B2595" s="8">
        <v>7350</v>
      </c>
      <c r="C2595" s="2" t="s">
        <v>3458</v>
      </c>
      <c r="D2595" s="2" t="s">
        <v>16</v>
      </c>
      <c r="E2595" s="8">
        <v>1</v>
      </c>
      <c r="F2595" s="2" t="s">
        <v>3938</v>
      </c>
      <c r="G2595" s="2" t="s">
        <v>3939</v>
      </c>
      <c r="H2595" s="9">
        <v>42877</v>
      </c>
      <c r="I2595" s="2">
        <v>2017</v>
      </c>
      <c r="J2595" s="2">
        <v>5</v>
      </c>
      <c r="K2595" s="2" t="str">
        <f>VLOOKUP($C2595,Clients!$B:$F,K$6,0)</f>
        <v>Jetpulse</v>
      </c>
      <c r="L2595" s="2" t="str">
        <f>VLOOKUP($C2595,Clients!$B:$F,L$6,0)</f>
        <v>Foreign</v>
      </c>
      <c r="M2595" s="2" t="str">
        <f>VLOOKUP($C2595,Clients!$B:$F,M$6,0)</f>
        <v>MX</v>
      </c>
      <c r="N2595" s="2" t="str">
        <f>VLOOKUP($C2595,Clients!$B:$F,N$6,0)</f>
        <v>Mexico</v>
      </c>
    </row>
    <row r="2596" spans="2:14" x14ac:dyDescent="0.2">
      <c r="B2596" s="8">
        <v>160711.32</v>
      </c>
      <c r="C2596" s="2" t="s">
        <v>3458</v>
      </c>
      <c r="D2596" s="2" t="s">
        <v>16</v>
      </c>
      <c r="E2596" s="8">
        <v>379</v>
      </c>
      <c r="F2596" s="2" t="s">
        <v>3938</v>
      </c>
      <c r="G2596" s="2" t="s">
        <v>3940</v>
      </c>
      <c r="H2596" s="9">
        <v>42878</v>
      </c>
      <c r="I2596" s="2">
        <v>2017</v>
      </c>
      <c r="J2596" s="2">
        <v>5</v>
      </c>
      <c r="K2596" s="2" t="str">
        <f>VLOOKUP($C2596,Clients!$B:$F,K$6,0)</f>
        <v>Jetpulse</v>
      </c>
      <c r="L2596" s="2" t="str">
        <f>VLOOKUP($C2596,Clients!$B:$F,L$6,0)</f>
        <v>Foreign</v>
      </c>
      <c r="M2596" s="2" t="str">
        <f>VLOOKUP($C2596,Clients!$B:$F,M$6,0)</f>
        <v>MX</v>
      </c>
      <c r="N2596" s="2" t="str">
        <f>VLOOKUP($C2596,Clients!$B:$F,N$6,0)</f>
        <v>Mexico</v>
      </c>
    </row>
    <row r="2597" spans="2:14" x14ac:dyDescent="0.2">
      <c r="B2597" s="8">
        <v>7350</v>
      </c>
      <c r="C2597" s="2" t="s">
        <v>3458</v>
      </c>
      <c r="D2597" s="2" t="s">
        <v>16</v>
      </c>
      <c r="E2597" s="8">
        <v>1</v>
      </c>
      <c r="F2597" s="2" t="s">
        <v>3938</v>
      </c>
      <c r="G2597" s="2" t="s">
        <v>3941</v>
      </c>
      <c r="H2597" s="9">
        <v>42878</v>
      </c>
      <c r="I2597" s="2">
        <v>2017</v>
      </c>
      <c r="J2597" s="2">
        <v>5</v>
      </c>
      <c r="K2597" s="2" t="str">
        <f>VLOOKUP($C2597,Clients!$B:$F,K$6,0)</f>
        <v>Jetpulse</v>
      </c>
      <c r="L2597" s="2" t="str">
        <f>VLOOKUP($C2597,Clients!$B:$F,L$6,0)</f>
        <v>Foreign</v>
      </c>
      <c r="M2597" s="2" t="str">
        <f>VLOOKUP($C2597,Clients!$B:$F,M$6,0)</f>
        <v>MX</v>
      </c>
      <c r="N2597" s="2" t="str">
        <f>VLOOKUP($C2597,Clients!$B:$F,N$6,0)</f>
        <v>Mexico</v>
      </c>
    </row>
    <row r="2598" spans="2:14" x14ac:dyDescent="0.2">
      <c r="B2598" s="8">
        <v>137902.54800000001</v>
      </c>
      <c r="C2598" s="2" t="s">
        <v>3458</v>
      </c>
      <c r="D2598" s="2" t="s">
        <v>16</v>
      </c>
      <c r="E2598" s="8">
        <v>329</v>
      </c>
      <c r="F2598" s="2" t="s">
        <v>3938</v>
      </c>
      <c r="G2598" s="2" t="s">
        <v>3942</v>
      </c>
      <c r="H2598" s="9">
        <v>42878</v>
      </c>
      <c r="I2598" s="2">
        <v>2017</v>
      </c>
      <c r="J2598" s="2">
        <v>5</v>
      </c>
      <c r="K2598" s="2" t="str">
        <f>VLOOKUP($C2598,Clients!$B:$F,K$6,0)</f>
        <v>Jetpulse</v>
      </c>
      <c r="L2598" s="2" t="str">
        <f>VLOOKUP($C2598,Clients!$B:$F,L$6,0)</f>
        <v>Foreign</v>
      </c>
      <c r="M2598" s="2" t="str">
        <f>VLOOKUP($C2598,Clients!$B:$F,M$6,0)</f>
        <v>MX</v>
      </c>
      <c r="N2598" s="2" t="str">
        <f>VLOOKUP($C2598,Clients!$B:$F,N$6,0)</f>
        <v>Mexico</v>
      </c>
    </row>
    <row r="2599" spans="2:14" x14ac:dyDescent="0.2">
      <c r="B2599" s="8">
        <v>7350</v>
      </c>
      <c r="C2599" s="2" t="s">
        <v>3458</v>
      </c>
      <c r="D2599" s="2" t="s">
        <v>16</v>
      </c>
      <c r="E2599" s="8">
        <v>1</v>
      </c>
      <c r="F2599" s="2" t="s">
        <v>3938</v>
      </c>
      <c r="G2599" s="2" t="s">
        <v>3943</v>
      </c>
      <c r="H2599" s="9">
        <v>42878</v>
      </c>
      <c r="I2599" s="2">
        <v>2017</v>
      </c>
      <c r="J2599" s="2">
        <v>5</v>
      </c>
      <c r="K2599" s="2" t="str">
        <f>VLOOKUP($C2599,Clients!$B:$F,K$6,0)</f>
        <v>Jetpulse</v>
      </c>
      <c r="L2599" s="2" t="str">
        <f>VLOOKUP($C2599,Clients!$B:$F,L$6,0)</f>
        <v>Foreign</v>
      </c>
      <c r="M2599" s="2" t="str">
        <f>VLOOKUP($C2599,Clients!$B:$F,M$6,0)</f>
        <v>MX</v>
      </c>
      <c r="N2599" s="2" t="str">
        <f>VLOOKUP($C2599,Clients!$B:$F,N$6,0)</f>
        <v>Mexico</v>
      </c>
    </row>
    <row r="2600" spans="2:14" x14ac:dyDescent="0.2">
      <c r="B2600" s="8">
        <v>124982.25600000001</v>
      </c>
      <c r="C2600" s="2" t="s">
        <v>3458</v>
      </c>
      <c r="D2600" s="2" t="s">
        <v>16</v>
      </c>
      <c r="E2600" s="8">
        <v>329</v>
      </c>
      <c r="F2600" s="2" t="s">
        <v>3938</v>
      </c>
      <c r="G2600" s="2" t="s">
        <v>3944</v>
      </c>
      <c r="H2600" s="9">
        <v>42878</v>
      </c>
      <c r="I2600" s="2">
        <v>2017</v>
      </c>
      <c r="J2600" s="2">
        <v>5</v>
      </c>
      <c r="K2600" s="2" t="str">
        <f>VLOOKUP($C2600,Clients!$B:$F,K$6,0)</f>
        <v>Jetpulse</v>
      </c>
      <c r="L2600" s="2" t="str">
        <f>VLOOKUP($C2600,Clients!$B:$F,L$6,0)</f>
        <v>Foreign</v>
      </c>
      <c r="M2600" s="2" t="str">
        <f>VLOOKUP($C2600,Clients!$B:$F,M$6,0)</f>
        <v>MX</v>
      </c>
      <c r="N2600" s="2" t="str">
        <f>VLOOKUP($C2600,Clients!$B:$F,N$6,0)</f>
        <v>Mexico</v>
      </c>
    </row>
    <row r="2601" spans="2:14" x14ac:dyDescent="0.2">
      <c r="B2601" s="8">
        <v>7350</v>
      </c>
      <c r="C2601" s="2" t="s">
        <v>3458</v>
      </c>
      <c r="D2601" s="2" t="s">
        <v>16</v>
      </c>
      <c r="E2601" s="8">
        <v>1</v>
      </c>
      <c r="F2601" s="2" t="s">
        <v>3938</v>
      </c>
      <c r="G2601" s="2" t="s">
        <v>3945</v>
      </c>
      <c r="H2601" s="9">
        <v>42878</v>
      </c>
      <c r="I2601" s="2">
        <v>2017</v>
      </c>
      <c r="J2601" s="2">
        <v>5</v>
      </c>
      <c r="K2601" s="2" t="str">
        <f>VLOOKUP($C2601,Clients!$B:$F,K$6,0)</f>
        <v>Jetpulse</v>
      </c>
      <c r="L2601" s="2" t="str">
        <f>VLOOKUP($C2601,Clients!$B:$F,L$6,0)</f>
        <v>Foreign</v>
      </c>
      <c r="M2601" s="2" t="str">
        <f>VLOOKUP($C2601,Clients!$B:$F,M$6,0)</f>
        <v>MX</v>
      </c>
      <c r="N2601" s="2" t="str">
        <f>VLOOKUP($C2601,Clients!$B:$F,N$6,0)</f>
        <v>Mexico</v>
      </c>
    </row>
    <row r="2602" spans="2:14" x14ac:dyDescent="0.2">
      <c r="B2602" s="8">
        <v>-4162.4940000000006</v>
      </c>
      <c r="C2602" s="2" t="s">
        <v>3458</v>
      </c>
      <c r="D2602" s="2" t="s">
        <v>16</v>
      </c>
      <c r="E2602" s="8">
        <v>0</v>
      </c>
      <c r="F2602" s="2" t="s">
        <v>3946</v>
      </c>
      <c r="G2602" s="2" t="s">
        <v>3947</v>
      </c>
      <c r="H2602" s="9">
        <v>42880</v>
      </c>
      <c r="I2602" s="2">
        <v>2017</v>
      </c>
      <c r="J2602" s="2">
        <v>5</v>
      </c>
      <c r="K2602" s="2" t="str">
        <f>VLOOKUP($C2602,Clients!$B:$F,K$6,0)</f>
        <v>Jetpulse</v>
      </c>
      <c r="L2602" s="2" t="str">
        <f>VLOOKUP($C2602,Clients!$B:$F,L$6,0)</f>
        <v>Foreign</v>
      </c>
      <c r="M2602" s="2" t="str">
        <f>VLOOKUP($C2602,Clients!$B:$F,M$6,0)</f>
        <v>MX</v>
      </c>
      <c r="N2602" s="2" t="str">
        <f>VLOOKUP($C2602,Clients!$B:$F,N$6,0)</f>
        <v>Mexico</v>
      </c>
    </row>
    <row r="2603" spans="2:14" x14ac:dyDescent="0.2">
      <c r="B2603" s="8">
        <v>-1497.3</v>
      </c>
      <c r="C2603" s="2" t="s">
        <v>3458</v>
      </c>
      <c r="D2603" s="2" t="s">
        <v>16</v>
      </c>
      <c r="E2603" s="8">
        <v>0</v>
      </c>
      <c r="F2603" s="2" t="s">
        <v>3948</v>
      </c>
      <c r="G2603" s="2" t="s">
        <v>3949</v>
      </c>
      <c r="H2603" s="9">
        <v>42880</v>
      </c>
      <c r="I2603" s="2">
        <v>2017</v>
      </c>
      <c r="J2603" s="2">
        <v>5</v>
      </c>
      <c r="K2603" s="2" t="str">
        <f>VLOOKUP($C2603,Clients!$B:$F,K$6,0)</f>
        <v>Jetpulse</v>
      </c>
      <c r="L2603" s="2" t="str">
        <f>VLOOKUP($C2603,Clients!$B:$F,L$6,0)</f>
        <v>Foreign</v>
      </c>
      <c r="M2603" s="2" t="str">
        <f>VLOOKUP($C2603,Clients!$B:$F,M$6,0)</f>
        <v>MX</v>
      </c>
      <c r="N2603" s="2" t="str">
        <f>VLOOKUP($C2603,Clients!$B:$F,N$6,0)</f>
        <v>Mexico</v>
      </c>
    </row>
    <row r="2604" spans="2:14" x14ac:dyDescent="0.2">
      <c r="B2604" s="8">
        <v>-269.51400000000001</v>
      </c>
      <c r="C2604" s="2" t="s">
        <v>3458</v>
      </c>
      <c r="D2604" s="2" t="s">
        <v>16</v>
      </c>
      <c r="E2604" s="8">
        <v>0</v>
      </c>
      <c r="F2604" s="2" t="s">
        <v>3950</v>
      </c>
      <c r="G2604" s="2" t="s">
        <v>3951</v>
      </c>
      <c r="H2604" s="9">
        <v>42880</v>
      </c>
      <c r="I2604" s="2">
        <v>2017</v>
      </c>
      <c r="J2604" s="2">
        <v>5</v>
      </c>
      <c r="K2604" s="2" t="str">
        <f>VLOOKUP($C2604,Clients!$B:$F,K$6,0)</f>
        <v>Jetpulse</v>
      </c>
      <c r="L2604" s="2" t="str">
        <f>VLOOKUP($C2604,Clients!$B:$F,L$6,0)</f>
        <v>Foreign</v>
      </c>
      <c r="M2604" s="2" t="str">
        <f>VLOOKUP($C2604,Clients!$B:$F,M$6,0)</f>
        <v>MX</v>
      </c>
      <c r="N2604" s="2" t="str">
        <f>VLOOKUP($C2604,Clients!$B:$F,N$6,0)</f>
        <v>Mexico</v>
      </c>
    </row>
    <row r="2605" spans="2:14" x14ac:dyDescent="0.2">
      <c r="B2605" s="8">
        <v>179900.7</v>
      </c>
      <c r="C2605" s="2" t="s">
        <v>3458</v>
      </c>
      <c r="D2605" s="2" t="s">
        <v>16</v>
      </c>
      <c r="E2605" s="8">
        <v>262</v>
      </c>
      <c r="F2605" s="2" t="s">
        <v>3938</v>
      </c>
      <c r="G2605" s="2" t="s">
        <v>3952</v>
      </c>
      <c r="H2605" s="9">
        <v>42881</v>
      </c>
      <c r="I2605" s="2">
        <v>2017</v>
      </c>
      <c r="J2605" s="2">
        <v>5</v>
      </c>
      <c r="K2605" s="2" t="str">
        <f>VLOOKUP($C2605,Clients!$B:$F,K$6,0)</f>
        <v>Jetpulse</v>
      </c>
      <c r="L2605" s="2" t="str">
        <f>VLOOKUP($C2605,Clients!$B:$F,L$6,0)</f>
        <v>Foreign</v>
      </c>
      <c r="M2605" s="2" t="str">
        <f>VLOOKUP($C2605,Clients!$B:$F,M$6,0)</f>
        <v>MX</v>
      </c>
      <c r="N2605" s="2" t="str">
        <f>VLOOKUP($C2605,Clients!$B:$F,N$6,0)</f>
        <v>Mexico</v>
      </c>
    </row>
    <row r="2606" spans="2:14" x14ac:dyDescent="0.2">
      <c r="B2606" s="8">
        <v>7350</v>
      </c>
      <c r="C2606" s="2" t="s">
        <v>3458</v>
      </c>
      <c r="D2606" s="2" t="s">
        <v>16</v>
      </c>
      <c r="E2606" s="8">
        <v>1</v>
      </c>
      <c r="F2606" s="2" t="s">
        <v>3953</v>
      </c>
      <c r="G2606" s="2" t="s">
        <v>3954</v>
      </c>
      <c r="H2606" s="9">
        <v>42881</v>
      </c>
      <c r="I2606" s="2">
        <v>2017</v>
      </c>
      <c r="J2606" s="2">
        <v>5</v>
      </c>
      <c r="K2606" s="2" t="str">
        <f>VLOOKUP($C2606,Clients!$B:$F,K$6,0)</f>
        <v>Jetpulse</v>
      </c>
      <c r="L2606" s="2" t="str">
        <f>VLOOKUP($C2606,Clients!$B:$F,L$6,0)</f>
        <v>Foreign</v>
      </c>
      <c r="M2606" s="2" t="str">
        <f>VLOOKUP($C2606,Clients!$B:$F,M$6,0)</f>
        <v>MX</v>
      </c>
      <c r="N2606" s="2" t="str">
        <f>VLOOKUP($C2606,Clients!$B:$F,N$6,0)</f>
        <v>Mexico</v>
      </c>
    </row>
    <row r="2607" spans="2:14" x14ac:dyDescent="0.2">
      <c r="B2607" s="8">
        <v>139077.03600000002</v>
      </c>
      <c r="C2607" s="2" t="s">
        <v>3458</v>
      </c>
      <c r="D2607" s="2" t="s">
        <v>16</v>
      </c>
      <c r="E2607" s="8">
        <v>327</v>
      </c>
      <c r="F2607" s="2" t="s">
        <v>3938</v>
      </c>
      <c r="G2607" s="2" t="s">
        <v>3955</v>
      </c>
      <c r="H2607" s="9">
        <v>42891</v>
      </c>
      <c r="I2607" s="2">
        <v>2017</v>
      </c>
      <c r="J2607" s="2">
        <v>6</v>
      </c>
      <c r="K2607" s="2" t="str">
        <f>VLOOKUP($C2607,Clients!$B:$F,K$6,0)</f>
        <v>Jetpulse</v>
      </c>
      <c r="L2607" s="2" t="str">
        <f>VLOOKUP($C2607,Clients!$B:$F,L$6,0)</f>
        <v>Foreign</v>
      </c>
      <c r="M2607" s="2" t="str">
        <f>VLOOKUP($C2607,Clients!$B:$F,M$6,0)</f>
        <v>MX</v>
      </c>
      <c r="N2607" s="2" t="str">
        <f>VLOOKUP($C2607,Clients!$B:$F,N$6,0)</f>
        <v>Mexico</v>
      </c>
    </row>
    <row r="2608" spans="2:14" x14ac:dyDescent="0.2">
      <c r="B2608" s="8">
        <v>7350</v>
      </c>
      <c r="C2608" s="2" t="s">
        <v>3458</v>
      </c>
      <c r="D2608" s="2" t="s">
        <v>16</v>
      </c>
      <c r="E2608" s="8">
        <v>1</v>
      </c>
      <c r="F2608" s="2" t="s">
        <v>3935</v>
      </c>
      <c r="G2608" s="2" t="s">
        <v>3956</v>
      </c>
      <c r="H2608" s="9">
        <v>42891</v>
      </c>
      <c r="I2608" s="2">
        <v>2017</v>
      </c>
      <c r="J2608" s="2">
        <v>6</v>
      </c>
      <c r="K2608" s="2" t="str">
        <f>VLOOKUP($C2608,Clients!$B:$F,K$6,0)</f>
        <v>Jetpulse</v>
      </c>
      <c r="L2608" s="2" t="str">
        <f>VLOOKUP($C2608,Clients!$B:$F,L$6,0)</f>
        <v>Foreign</v>
      </c>
      <c r="M2608" s="2" t="str">
        <f>VLOOKUP($C2608,Clients!$B:$F,M$6,0)</f>
        <v>MX</v>
      </c>
      <c r="N2608" s="2" t="str">
        <f>VLOOKUP($C2608,Clients!$B:$F,N$6,0)</f>
        <v>Mexico</v>
      </c>
    </row>
    <row r="2609" spans="2:14" x14ac:dyDescent="0.2">
      <c r="B2609" s="8">
        <v>885.52800000000002</v>
      </c>
      <c r="C2609" s="2" t="s">
        <v>3458</v>
      </c>
      <c r="D2609" s="2" t="s">
        <v>16</v>
      </c>
      <c r="E2609" s="8">
        <v>0</v>
      </c>
      <c r="F2609" s="2" t="s">
        <v>3957</v>
      </c>
      <c r="G2609" s="2" t="s">
        <v>3958</v>
      </c>
      <c r="H2609" s="9">
        <v>42894</v>
      </c>
      <c r="I2609" s="2">
        <v>2017</v>
      </c>
      <c r="J2609" s="2">
        <v>6</v>
      </c>
      <c r="K2609" s="2" t="str">
        <f>VLOOKUP($C2609,Clients!$B:$F,K$6,0)</f>
        <v>Jetpulse</v>
      </c>
      <c r="L2609" s="2" t="str">
        <f>VLOOKUP($C2609,Clients!$B:$F,L$6,0)</f>
        <v>Foreign</v>
      </c>
      <c r="M2609" s="2" t="str">
        <f>VLOOKUP($C2609,Clients!$B:$F,M$6,0)</f>
        <v>MX</v>
      </c>
      <c r="N2609" s="2" t="str">
        <f>VLOOKUP($C2609,Clients!$B:$F,N$6,0)</f>
        <v>Mexico</v>
      </c>
    </row>
    <row r="2610" spans="2:14" x14ac:dyDescent="0.2">
      <c r="B2610" s="8">
        <v>133378.14000000001</v>
      </c>
      <c r="C2610" s="2" t="s">
        <v>3458</v>
      </c>
      <c r="D2610" s="2" t="s">
        <v>16</v>
      </c>
      <c r="E2610" s="8">
        <v>394</v>
      </c>
      <c r="F2610" s="2" t="s">
        <v>3920</v>
      </c>
      <c r="G2610" s="2" t="s">
        <v>3959</v>
      </c>
      <c r="H2610" s="9">
        <v>42914</v>
      </c>
      <c r="I2610" s="2">
        <v>2017</v>
      </c>
      <c r="J2610" s="2">
        <v>6</v>
      </c>
      <c r="K2610" s="2" t="str">
        <f>VLOOKUP($C2610,Clients!$B:$F,K$6,0)</f>
        <v>Jetpulse</v>
      </c>
      <c r="L2610" s="2" t="str">
        <f>VLOOKUP($C2610,Clients!$B:$F,L$6,0)</f>
        <v>Foreign</v>
      </c>
      <c r="M2610" s="2" t="str">
        <f>VLOOKUP($C2610,Clients!$B:$F,M$6,0)</f>
        <v>MX</v>
      </c>
      <c r="N2610" s="2" t="str">
        <f>VLOOKUP($C2610,Clients!$B:$F,N$6,0)</f>
        <v>Mexico</v>
      </c>
    </row>
    <row r="2611" spans="2:14" x14ac:dyDescent="0.2">
      <c r="B2611" s="8">
        <v>7350</v>
      </c>
      <c r="C2611" s="2" t="s">
        <v>3458</v>
      </c>
      <c r="D2611" s="2" t="s">
        <v>16</v>
      </c>
      <c r="E2611" s="8">
        <v>1</v>
      </c>
      <c r="F2611" s="2" t="s">
        <v>3960</v>
      </c>
      <c r="G2611" s="2" t="s">
        <v>3961</v>
      </c>
      <c r="H2611" s="9">
        <v>42914</v>
      </c>
      <c r="I2611" s="2">
        <v>2017</v>
      </c>
      <c r="J2611" s="2">
        <v>6</v>
      </c>
      <c r="K2611" s="2" t="str">
        <f>VLOOKUP($C2611,Clients!$B:$F,K$6,0)</f>
        <v>Jetpulse</v>
      </c>
      <c r="L2611" s="2" t="str">
        <f>VLOOKUP($C2611,Clients!$B:$F,L$6,0)</f>
        <v>Foreign</v>
      </c>
      <c r="M2611" s="2" t="str">
        <f>VLOOKUP($C2611,Clients!$B:$F,M$6,0)</f>
        <v>MX</v>
      </c>
      <c r="N2611" s="2" t="str">
        <f>VLOOKUP($C2611,Clients!$B:$F,N$6,0)</f>
        <v>Mexico</v>
      </c>
    </row>
    <row r="2612" spans="2:14" x14ac:dyDescent="0.2">
      <c r="B2612" s="8">
        <v>147918.37200000003</v>
      </c>
      <c r="C2612" s="2" t="s">
        <v>3458</v>
      </c>
      <c r="D2612" s="2" t="s">
        <v>16</v>
      </c>
      <c r="E2612" s="8">
        <v>336</v>
      </c>
      <c r="F2612" s="2" t="s">
        <v>3962</v>
      </c>
      <c r="G2612" s="2" t="s">
        <v>3963</v>
      </c>
      <c r="H2612" s="9">
        <v>42914</v>
      </c>
      <c r="I2612" s="2">
        <v>2017</v>
      </c>
      <c r="J2612" s="2">
        <v>6</v>
      </c>
      <c r="K2612" s="2" t="str">
        <f>VLOOKUP($C2612,Clients!$B:$F,K$6,0)</f>
        <v>Jetpulse</v>
      </c>
      <c r="L2612" s="2" t="str">
        <f>VLOOKUP($C2612,Clients!$B:$F,L$6,0)</f>
        <v>Foreign</v>
      </c>
      <c r="M2612" s="2" t="str">
        <f>VLOOKUP($C2612,Clients!$B:$F,M$6,0)</f>
        <v>MX</v>
      </c>
      <c r="N2612" s="2" t="str">
        <f>VLOOKUP($C2612,Clients!$B:$F,N$6,0)</f>
        <v>Mexico</v>
      </c>
    </row>
    <row r="2613" spans="2:14" x14ac:dyDescent="0.2">
      <c r="B2613" s="8">
        <v>7350</v>
      </c>
      <c r="C2613" s="2" t="s">
        <v>3458</v>
      </c>
      <c r="D2613" s="2" t="s">
        <v>16</v>
      </c>
      <c r="E2613" s="8">
        <v>1</v>
      </c>
      <c r="F2613" s="2" t="s">
        <v>3962</v>
      </c>
      <c r="G2613" s="2" t="s">
        <v>3964</v>
      </c>
      <c r="H2613" s="9">
        <v>42914</v>
      </c>
      <c r="I2613" s="2">
        <v>2017</v>
      </c>
      <c r="J2613" s="2">
        <v>6</v>
      </c>
      <c r="K2613" s="2" t="str">
        <f>VLOOKUP($C2613,Clients!$B:$F,K$6,0)</f>
        <v>Jetpulse</v>
      </c>
      <c r="L2613" s="2" t="str">
        <f>VLOOKUP($C2613,Clients!$B:$F,L$6,0)</f>
        <v>Foreign</v>
      </c>
      <c r="M2613" s="2" t="str">
        <f>VLOOKUP($C2613,Clients!$B:$F,M$6,0)</f>
        <v>MX</v>
      </c>
      <c r="N2613" s="2" t="str">
        <f>VLOOKUP($C2613,Clients!$B:$F,N$6,0)</f>
        <v>Mexico</v>
      </c>
    </row>
    <row r="2614" spans="2:14" x14ac:dyDescent="0.2">
      <c r="B2614" s="8">
        <v>177784.53000000003</v>
      </c>
      <c r="C2614" s="2" t="s">
        <v>3458</v>
      </c>
      <c r="D2614" s="2" t="s">
        <v>16</v>
      </c>
      <c r="E2614" s="8">
        <v>283</v>
      </c>
      <c r="F2614" s="2" t="s">
        <v>3920</v>
      </c>
      <c r="G2614" s="2" t="s">
        <v>3965</v>
      </c>
      <c r="H2614" s="9">
        <v>42916</v>
      </c>
      <c r="I2614" s="2">
        <v>2017</v>
      </c>
      <c r="J2614" s="2">
        <v>6</v>
      </c>
      <c r="K2614" s="2" t="str">
        <f>VLOOKUP($C2614,Clients!$B:$F,K$6,0)</f>
        <v>Jetpulse</v>
      </c>
      <c r="L2614" s="2" t="str">
        <f>VLOOKUP($C2614,Clients!$B:$F,L$6,0)</f>
        <v>Foreign</v>
      </c>
      <c r="M2614" s="2" t="str">
        <f>VLOOKUP($C2614,Clients!$B:$F,M$6,0)</f>
        <v>MX</v>
      </c>
      <c r="N2614" s="2" t="str">
        <f>VLOOKUP($C2614,Clients!$B:$F,N$6,0)</f>
        <v>Mexico</v>
      </c>
    </row>
    <row r="2615" spans="2:14" x14ac:dyDescent="0.2">
      <c r="B2615" s="8">
        <v>7350</v>
      </c>
      <c r="C2615" s="2" t="s">
        <v>3458</v>
      </c>
      <c r="D2615" s="2" t="s">
        <v>16</v>
      </c>
      <c r="E2615" s="8">
        <v>1</v>
      </c>
      <c r="F2615" s="2" t="s">
        <v>3962</v>
      </c>
      <c r="G2615" s="2" t="s">
        <v>3966</v>
      </c>
      <c r="H2615" s="9">
        <v>42916</v>
      </c>
      <c r="I2615" s="2">
        <v>2017</v>
      </c>
      <c r="J2615" s="2">
        <v>6</v>
      </c>
      <c r="K2615" s="2" t="str">
        <f>VLOOKUP($C2615,Clients!$B:$F,K$6,0)</f>
        <v>Jetpulse</v>
      </c>
      <c r="L2615" s="2" t="str">
        <f>VLOOKUP($C2615,Clients!$B:$F,L$6,0)</f>
        <v>Foreign</v>
      </c>
      <c r="M2615" s="2" t="str">
        <f>VLOOKUP($C2615,Clients!$B:$F,M$6,0)</f>
        <v>MX</v>
      </c>
      <c r="N2615" s="2" t="str">
        <f>VLOOKUP($C2615,Clients!$B:$F,N$6,0)</f>
        <v>Mexico</v>
      </c>
    </row>
    <row r="2616" spans="2:14" x14ac:dyDescent="0.2">
      <c r="B2616" s="8">
        <v>0</v>
      </c>
      <c r="C2616" s="2" t="s">
        <v>3458</v>
      </c>
      <c r="D2616" s="2" t="s">
        <v>16</v>
      </c>
      <c r="E2616" s="8">
        <v>15</v>
      </c>
      <c r="F2616" s="2" t="s">
        <v>3967</v>
      </c>
      <c r="G2616" s="2" t="s">
        <v>3968</v>
      </c>
      <c r="H2616" s="9">
        <v>42916</v>
      </c>
      <c r="I2616" s="2">
        <v>2017</v>
      </c>
      <c r="J2616" s="2">
        <v>6</v>
      </c>
      <c r="K2616" s="2" t="str">
        <f>VLOOKUP($C2616,Clients!$B:$F,K$6,0)</f>
        <v>Jetpulse</v>
      </c>
      <c r="L2616" s="2" t="str">
        <f>VLOOKUP($C2616,Clients!$B:$F,L$6,0)</f>
        <v>Foreign</v>
      </c>
      <c r="M2616" s="2" t="str">
        <f>VLOOKUP($C2616,Clients!$B:$F,M$6,0)</f>
        <v>MX</v>
      </c>
      <c r="N2616" s="2" t="str">
        <f>VLOOKUP($C2616,Clients!$B:$F,N$6,0)</f>
        <v>Mexico</v>
      </c>
    </row>
    <row r="2617" spans="2:14" x14ac:dyDescent="0.2">
      <c r="B2617" s="8">
        <v>156283.302</v>
      </c>
      <c r="C2617" s="2" t="s">
        <v>3458</v>
      </c>
      <c r="D2617" s="2" t="s">
        <v>16</v>
      </c>
      <c r="E2617" s="8">
        <v>341</v>
      </c>
      <c r="F2617" s="2" t="s">
        <v>3938</v>
      </c>
      <c r="G2617" s="2" t="s">
        <v>3969</v>
      </c>
      <c r="H2617" s="9">
        <v>42916</v>
      </c>
      <c r="I2617" s="2">
        <v>2017</v>
      </c>
      <c r="J2617" s="2">
        <v>6</v>
      </c>
      <c r="K2617" s="2" t="str">
        <f>VLOOKUP($C2617,Clients!$B:$F,K$6,0)</f>
        <v>Jetpulse</v>
      </c>
      <c r="L2617" s="2" t="str">
        <f>VLOOKUP($C2617,Clients!$B:$F,L$6,0)</f>
        <v>Foreign</v>
      </c>
      <c r="M2617" s="2" t="str">
        <f>VLOOKUP($C2617,Clients!$B:$F,M$6,0)</f>
        <v>MX</v>
      </c>
      <c r="N2617" s="2" t="str">
        <f>VLOOKUP($C2617,Clients!$B:$F,N$6,0)</f>
        <v>Mexico</v>
      </c>
    </row>
    <row r="2618" spans="2:14" x14ac:dyDescent="0.2">
      <c r="B2618" s="8">
        <v>7350</v>
      </c>
      <c r="C2618" s="2" t="s">
        <v>3458</v>
      </c>
      <c r="D2618" s="2" t="s">
        <v>16</v>
      </c>
      <c r="E2618" s="8">
        <v>1</v>
      </c>
      <c r="F2618" s="2" t="s">
        <v>3962</v>
      </c>
      <c r="G2618" s="2" t="s">
        <v>3970</v>
      </c>
      <c r="H2618" s="9">
        <v>42916</v>
      </c>
      <c r="I2618" s="2">
        <v>2017</v>
      </c>
      <c r="J2618" s="2">
        <v>6</v>
      </c>
      <c r="K2618" s="2" t="str">
        <f>VLOOKUP($C2618,Clients!$B:$F,K$6,0)</f>
        <v>Jetpulse</v>
      </c>
      <c r="L2618" s="2" t="str">
        <f>VLOOKUP($C2618,Clients!$B:$F,L$6,0)</f>
        <v>Foreign</v>
      </c>
      <c r="M2618" s="2" t="str">
        <f>VLOOKUP($C2618,Clients!$B:$F,M$6,0)</f>
        <v>MX</v>
      </c>
      <c r="N2618" s="2" t="str">
        <f>VLOOKUP($C2618,Clients!$B:$F,N$6,0)</f>
        <v>Mexico</v>
      </c>
    </row>
    <row r="2619" spans="2:14" x14ac:dyDescent="0.2">
      <c r="B2619" s="8">
        <v>121618.14000000001</v>
      </c>
      <c r="C2619" s="2" t="s">
        <v>3458</v>
      </c>
      <c r="D2619" s="2" t="s">
        <v>16</v>
      </c>
      <c r="E2619" s="8">
        <v>342</v>
      </c>
      <c r="F2619" s="2" t="s">
        <v>3962</v>
      </c>
      <c r="G2619" s="2" t="s">
        <v>3971</v>
      </c>
      <c r="H2619" s="9">
        <v>42916</v>
      </c>
      <c r="I2619" s="2">
        <v>2017</v>
      </c>
      <c r="J2619" s="2">
        <v>6</v>
      </c>
      <c r="K2619" s="2" t="str">
        <f>VLOOKUP($C2619,Clients!$B:$F,K$6,0)</f>
        <v>Jetpulse</v>
      </c>
      <c r="L2619" s="2" t="str">
        <f>VLOOKUP($C2619,Clients!$B:$F,L$6,0)</f>
        <v>Foreign</v>
      </c>
      <c r="M2619" s="2" t="str">
        <f>VLOOKUP($C2619,Clients!$B:$F,M$6,0)</f>
        <v>MX</v>
      </c>
      <c r="N2619" s="2" t="str">
        <f>VLOOKUP($C2619,Clients!$B:$F,N$6,0)</f>
        <v>Mexico</v>
      </c>
    </row>
    <row r="2620" spans="2:14" x14ac:dyDescent="0.2">
      <c r="B2620" s="8">
        <v>7350</v>
      </c>
      <c r="C2620" s="2" t="s">
        <v>3458</v>
      </c>
      <c r="D2620" s="2" t="s">
        <v>16</v>
      </c>
      <c r="E2620" s="8">
        <v>1</v>
      </c>
      <c r="F2620" s="2" t="s">
        <v>3962</v>
      </c>
      <c r="G2620" s="2" t="s">
        <v>3972</v>
      </c>
      <c r="H2620" s="9">
        <v>42916</v>
      </c>
      <c r="I2620" s="2">
        <v>2017</v>
      </c>
      <c r="J2620" s="2">
        <v>6</v>
      </c>
      <c r="K2620" s="2" t="str">
        <f>VLOOKUP($C2620,Clients!$B:$F,K$6,0)</f>
        <v>Jetpulse</v>
      </c>
      <c r="L2620" s="2" t="str">
        <f>VLOOKUP($C2620,Clients!$B:$F,L$6,0)</f>
        <v>Foreign</v>
      </c>
      <c r="M2620" s="2" t="str">
        <f>VLOOKUP($C2620,Clients!$B:$F,M$6,0)</f>
        <v>MX</v>
      </c>
      <c r="N2620" s="2" t="str">
        <f>VLOOKUP($C2620,Clients!$B:$F,N$6,0)</f>
        <v>Mexico</v>
      </c>
    </row>
    <row r="2621" spans="2:14" x14ac:dyDescent="0.2">
      <c r="B2621" s="8">
        <v>158559.66000000003</v>
      </c>
      <c r="C2621" s="2" t="s">
        <v>3458</v>
      </c>
      <c r="D2621" s="2" t="s">
        <v>16</v>
      </c>
      <c r="E2621" s="8">
        <v>318</v>
      </c>
      <c r="F2621" s="2" t="s">
        <v>3962</v>
      </c>
      <c r="G2621" s="2" t="s">
        <v>3973</v>
      </c>
      <c r="H2621" s="9">
        <v>42919</v>
      </c>
      <c r="I2621" s="2">
        <v>2017</v>
      </c>
      <c r="J2621" s="2">
        <v>7</v>
      </c>
      <c r="K2621" s="2" t="str">
        <f>VLOOKUP($C2621,Clients!$B:$F,K$6,0)</f>
        <v>Jetpulse</v>
      </c>
      <c r="L2621" s="2" t="str">
        <f>VLOOKUP($C2621,Clients!$B:$F,L$6,0)</f>
        <v>Foreign</v>
      </c>
      <c r="M2621" s="2" t="str">
        <f>VLOOKUP($C2621,Clients!$B:$F,M$6,0)</f>
        <v>MX</v>
      </c>
      <c r="N2621" s="2" t="str">
        <f>VLOOKUP($C2621,Clients!$B:$F,N$6,0)</f>
        <v>Mexico</v>
      </c>
    </row>
    <row r="2622" spans="2:14" x14ac:dyDescent="0.2">
      <c r="B2622" s="8">
        <v>7350</v>
      </c>
      <c r="C2622" s="2" t="s">
        <v>3458</v>
      </c>
      <c r="D2622" s="2" t="s">
        <v>16</v>
      </c>
      <c r="E2622" s="8">
        <v>1</v>
      </c>
      <c r="F2622" s="2" t="s">
        <v>3974</v>
      </c>
      <c r="G2622" s="2" t="s">
        <v>3975</v>
      </c>
      <c r="H2622" s="9">
        <v>42919</v>
      </c>
      <c r="I2622" s="2">
        <v>2017</v>
      </c>
      <c r="J2622" s="2">
        <v>7</v>
      </c>
      <c r="K2622" s="2" t="str">
        <f>VLOOKUP($C2622,Clients!$B:$F,K$6,0)</f>
        <v>Jetpulse</v>
      </c>
      <c r="L2622" s="2" t="str">
        <f>VLOOKUP($C2622,Clients!$B:$F,L$6,0)</f>
        <v>Foreign</v>
      </c>
      <c r="M2622" s="2" t="str">
        <f>VLOOKUP($C2622,Clients!$B:$F,M$6,0)</f>
        <v>MX</v>
      </c>
      <c r="N2622" s="2" t="str">
        <f>VLOOKUP($C2622,Clients!$B:$F,N$6,0)</f>
        <v>Mexico</v>
      </c>
    </row>
    <row r="2623" spans="2:14" x14ac:dyDescent="0.2">
      <c r="B2623" s="8">
        <v>0</v>
      </c>
      <c r="C2623" s="2" t="s">
        <v>3458</v>
      </c>
      <c r="D2623" s="2" t="s">
        <v>51</v>
      </c>
      <c r="E2623" s="8">
        <v>1000.75</v>
      </c>
      <c r="F2623" s="2" t="s">
        <v>3976</v>
      </c>
      <c r="G2623" s="2" t="s">
        <v>3977</v>
      </c>
      <c r="H2623" s="9">
        <v>42920</v>
      </c>
      <c r="I2623" s="2">
        <v>2017</v>
      </c>
      <c r="J2623" s="2">
        <v>7</v>
      </c>
      <c r="K2623" s="2" t="str">
        <f>VLOOKUP($C2623,Clients!$B:$F,K$6,0)</f>
        <v>Jetpulse</v>
      </c>
      <c r="L2623" s="2" t="str">
        <f>VLOOKUP($C2623,Clients!$B:$F,L$6,0)</f>
        <v>Foreign</v>
      </c>
      <c r="M2623" s="2" t="str">
        <f>VLOOKUP($C2623,Clients!$B:$F,M$6,0)</f>
        <v>MX</v>
      </c>
      <c r="N2623" s="2" t="str">
        <f>VLOOKUP($C2623,Clients!$B:$F,N$6,0)</f>
        <v>Mexico</v>
      </c>
    </row>
    <row r="2624" spans="2:14" x14ac:dyDescent="0.2">
      <c r="B2624" s="8">
        <v>153330.95400000003</v>
      </c>
      <c r="C2624" s="2" t="s">
        <v>3458</v>
      </c>
      <c r="D2624" s="2" t="s">
        <v>16</v>
      </c>
      <c r="E2624" s="8">
        <v>319</v>
      </c>
      <c r="F2624" s="2" t="s">
        <v>3962</v>
      </c>
      <c r="G2624" s="2" t="s">
        <v>3978</v>
      </c>
      <c r="H2624" s="9">
        <v>42923</v>
      </c>
      <c r="I2624" s="2">
        <v>2017</v>
      </c>
      <c r="J2624" s="2">
        <v>7</v>
      </c>
      <c r="K2624" s="2" t="str">
        <f>VLOOKUP($C2624,Clients!$B:$F,K$6,0)</f>
        <v>Jetpulse</v>
      </c>
      <c r="L2624" s="2" t="str">
        <f>VLOOKUP($C2624,Clients!$B:$F,L$6,0)</f>
        <v>Foreign</v>
      </c>
      <c r="M2624" s="2" t="str">
        <f>VLOOKUP($C2624,Clients!$B:$F,M$6,0)</f>
        <v>MX</v>
      </c>
      <c r="N2624" s="2" t="str">
        <f>VLOOKUP($C2624,Clients!$B:$F,N$6,0)</f>
        <v>Mexico</v>
      </c>
    </row>
    <row r="2625" spans="2:14" x14ac:dyDescent="0.2">
      <c r="B2625" s="8">
        <v>7350</v>
      </c>
      <c r="C2625" s="2" t="s">
        <v>3458</v>
      </c>
      <c r="D2625" s="2" t="s">
        <v>16</v>
      </c>
      <c r="E2625" s="8">
        <v>1</v>
      </c>
      <c r="F2625" s="2" t="s">
        <v>3962</v>
      </c>
      <c r="G2625" s="2" t="s">
        <v>3979</v>
      </c>
      <c r="H2625" s="9">
        <v>42923</v>
      </c>
      <c r="I2625" s="2">
        <v>2017</v>
      </c>
      <c r="J2625" s="2">
        <v>7</v>
      </c>
      <c r="K2625" s="2" t="str">
        <f>VLOOKUP($C2625,Clients!$B:$F,K$6,0)</f>
        <v>Jetpulse</v>
      </c>
      <c r="L2625" s="2" t="str">
        <f>VLOOKUP($C2625,Clients!$B:$F,L$6,0)</f>
        <v>Foreign</v>
      </c>
      <c r="M2625" s="2" t="str">
        <f>VLOOKUP($C2625,Clients!$B:$F,M$6,0)</f>
        <v>MX</v>
      </c>
      <c r="N2625" s="2" t="str">
        <f>VLOOKUP($C2625,Clients!$B:$F,N$6,0)</f>
        <v>Mexico</v>
      </c>
    </row>
    <row r="2626" spans="2:14" x14ac:dyDescent="0.2">
      <c r="B2626" s="8">
        <v>88530.624000000011</v>
      </c>
      <c r="C2626" s="2" t="s">
        <v>3458</v>
      </c>
      <c r="D2626" s="2" t="s">
        <v>16</v>
      </c>
      <c r="E2626" s="8">
        <v>176</v>
      </c>
      <c r="F2626" s="2" t="s">
        <v>3962</v>
      </c>
      <c r="G2626" s="2" t="s">
        <v>3980</v>
      </c>
      <c r="H2626" s="9">
        <v>42926</v>
      </c>
      <c r="I2626" s="2">
        <v>2017</v>
      </c>
      <c r="J2626" s="2">
        <v>7</v>
      </c>
      <c r="K2626" s="2" t="str">
        <f>VLOOKUP($C2626,Clients!$B:$F,K$6,0)</f>
        <v>Jetpulse</v>
      </c>
      <c r="L2626" s="2" t="str">
        <f>VLOOKUP($C2626,Clients!$B:$F,L$6,0)</f>
        <v>Foreign</v>
      </c>
      <c r="M2626" s="2" t="str">
        <f>VLOOKUP($C2626,Clients!$B:$F,M$6,0)</f>
        <v>MX</v>
      </c>
      <c r="N2626" s="2" t="str">
        <f>VLOOKUP($C2626,Clients!$B:$F,N$6,0)</f>
        <v>Mexico</v>
      </c>
    </row>
    <row r="2627" spans="2:14" x14ac:dyDescent="0.2">
      <c r="B2627" s="8">
        <v>7350</v>
      </c>
      <c r="C2627" s="2" t="s">
        <v>3458</v>
      </c>
      <c r="D2627" s="2" t="s">
        <v>16</v>
      </c>
      <c r="E2627" s="8">
        <v>1</v>
      </c>
      <c r="F2627" s="2" t="s">
        <v>3962</v>
      </c>
      <c r="G2627" s="2" t="s">
        <v>3981</v>
      </c>
      <c r="H2627" s="9">
        <v>42926</v>
      </c>
      <c r="I2627" s="2">
        <v>2017</v>
      </c>
      <c r="J2627" s="2">
        <v>7</v>
      </c>
      <c r="K2627" s="2" t="str">
        <f>VLOOKUP($C2627,Clients!$B:$F,K$6,0)</f>
        <v>Jetpulse</v>
      </c>
      <c r="L2627" s="2" t="str">
        <f>VLOOKUP($C2627,Clients!$B:$F,L$6,0)</f>
        <v>Foreign</v>
      </c>
      <c r="M2627" s="2" t="str">
        <f>VLOOKUP($C2627,Clients!$B:$F,M$6,0)</f>
        <v>MX</v>
      </c>
      <c r="N2627" s="2" t="str">
        <f>VLOOKUP($C2627,Clients!$B:$F,N$6,0)</f>
        <v>Mexico</v>
      </c>
    </row>
    <row r="2628" spans="2:14" x14ac:dyDescent="0.2">
      <c r="B2628" s="8">
        <v>143670.99599999998</v>
      </c>
      <c r="C2628" s="2" t="s">
        <v>3458</v>
      </c>
      <c r="D2628" s="2" t="s">
        <v>16</v>
      </c>
      <c r="E2628" s="8">
        <v>325</v>
      </c>
      <c r="F2628" s="2" t="s">
        <v>3962</v>
      </c>
      <c r="G2628" s="2" t="s">
        <v>3982</v>
      </c>
      <c r="H2628" s="9">
        <v>42926</v>
      </c>
      <c r="I2628" s="2">
        <v>2017</v>
      </c>
      <c r="J2628" s="2">
        <v>7</v>
      </c>
      <c r="K2628" s="2" t="str">
        <f>VLOOKUP($C2628,Clients!$B:$F,K$6,0)</f>
        <v>Jetpulse</v>
      </c>
      <c r="L2628" s="2" t="str">
        <f>VLOOKUP($C2628,Clients!$B:$F,L$6,0)</f>
        <v>Foreign</v>
      </c>
      <c r="M2628" s="2" t="str">
        <f>VLOOKUP($C2628,Clients!$B:$F,M$6,0)</f>
        <v>MX</v>
      </c>
      <c r="N2628" s="2" t="str">
        <f>VLOOKUP($C2628,Clients!$B:$F,N$6,0)</f>
        <v>Mexico</v>
      </c>
    </row>
    <row r="2629" spans="2:14" x14ac:dyDescent="0.2">
      <c r="B2629" s="8">
        <v>7350</v>
      </c>
      <c r="C2629" s="2" t="s">
        <v>3458</v>
      </c>
      <c r="D2629" s="2" t="s">
        <v>16</v>
      </c>
      <c r="E2629" s="8">
        <v>1</v>
      </c>
      <c r="F2629" s="2" t="s">
        <v>3962</v>
      </c>
      <c r="G2629" s="2" t="s">
        <v>3983</v>
      </c>
      <c r="H2629" s="9">
        <v>42926</v>
      </c>
      <c r="I2629" s="2">
        <v>2017</v>
      </c>
      <c r="J2629" s="2">
        <v>7</v>
      </c>
      <c r="K2629" s="2" t="str">
        <f>VLOOKUP($C2629,Clients!$B:$F,K$6,0)</f>
        <v>Jetpulse</v>
      </c>
      <c r="L2629" s="2" t="str">
        <f>VLOOKUP($C2629,Clients!$B:$F,L$6,0)</f>
        <v>Foreign</v>
      </c>
      <c r="M2629" s="2" t="str">
        <f>VLOOKUP($C2629,Clients!$B:$F,M$6,0)</f>
        <v>MX</v>
      </c>
      <c r="N2629" s="2" t="str">
        <f>VLOOKUP($C2629,Clients!$B:$F,N$6,0)</f>
        <v>Mexico</v>
      </c>
    </row>
    <row r="2630" spans="2:14" x14ac:dyDescent="0.2">
      <c r="B2630" s="8">
        <v>-5880</v>
      </c>
      <c r="C2630" s="2" t="s">
        <v>3458</v>
      </c>
      <c r="D2630" s="2" t="s">
        <v>16</v>
      </c>
      <c r="E2630" s="8">
        <v>0</v>
      </c>
      <c r="F2630" s="2" t="s">
        <v>3984</v>
      </c>
      <c r="G2630" s="2" t="s">
        <v>3985</v>
      </c>
      <c r="H2630" s="9">
        <v>42930</v>
      </c>
      <c r="I2630" s="2">
        <v>2017</v>
      </c>
      <c r="J2630" s="2">
        <v>7</v>
      </c>
      <c r="K2630" s="2" t="str">
        <f>VLOOKUP($C2630,Clients!$B:$F,K$6,0)</f>
        <v>Jetpulse</v>
      </c>
      <c r="L2630" s="2" t="str">
        <f>VLOOKUP($C2630,Clients!$B:$F,L$6,0)</f>
        <v>Foreign</v>
      </c>
      <c r="M2630" s="2" t="str">
        <f>VLOOKUP($C2630,Clients!$B:$F,M$6,0)</f>
        <v>MX</v>
      </c>
      <c r="N2630" s="2" t="str">
        <f>VLOOKUP($C2630,Clients!$B:$F,N$6,0)</f>
        <v>Mexico</v>
      </c>
    </row>
    <row r="2631" spans="2:14" x14ac:dyDescent="0.2">
      <c r="B2631" s="8">
        <v>-5040</v>
      </c>
      <c r="C2631" s="2" t="s">
        <v>3458</v>
      </c>
      <c r="D2631" s="2" t="s">
        <v>16</v>
      </c>
      <c r="E2631" s="8">
        <v>0</v>
      </c>
      <c r="F2631" s="2" t="s">
        <v>3986</v>
      </c>
      <c r="G2631" s="2" t="s">
        <v>3987</v>
      </c>
      <c r="H2631" s="9">
        <v>42930</v>
      </c>
      <c r="I2631" s="2">
        <v>2017</v>
      </c>
      <c r="J2631" s="2">
        <v>7</v>
      </c>
      <c r="K2631" s="2" t="str">
        <f>VLOOKUP($C2631,Clients!$B:$F,K$6,0)</f>
        <v>Jetpulse</v>
      </c>
      <c r="L2631" s="2" t="str">
        <f>VLOOKUP($C2631,Clients!$B:$F,L$6,0)</f>
        <v>Foreign</v>
      </c>
      <c r="M2631" s="2" t="str">
        <f>VLOOKUP($C2631,Clients!$B:$F,M$6,0)</f>
        <v>MX</v>
      </c>
      <c r="N2631" s="2" t="str">
        <f>VLOOKUP($C2631,Clients!$B:$F,N$6,0)</f>
        <v>Mexico</v>
      </c>
    </row>
    <row r="2632" spans="2:14" x14ac:dyDescent="0.2">
      <c r="B2632" s="8">
        <v>-1890</v>
      </c>
      <c r="C2632" s="2" t="s">
        <v>3458</v>
      </c>
      <c r="D2632" s="2" t="s">
        <v>16</v>
      </c>
      <c r="E2632" s="8">
        <v>0</v>
      </c>
      <c r="F2632" s="2" t="s">
        <v>3988</v>
      </c>
      <c r="G2632" s="2" t="s">
        <v>3989</v>
      </c>
      <c r="H2632" s="9">
        <v>42930</v>
      </c>
      <c r="I2632" s="2">
        <v>2017</v>
      </c>
      <c r="J2632" s="2">
        <v>7</v>
      </c>
      <c r="K2632" s="2" t="str">
        <f>VLOOKUP($C2632,Clients!$B:$F,K$6,0)</f>
        <v>Jetpulse</v>
      </c>
      <c r="L2632" s="2" t="str">
        <f>VLOOKUP($C2632,Clients!$B:$F,L$6,0)</f>
        <v>Foreign</v>
      </c>
      <c r="M2632" s="2" t="str">
        <f>VLOOKUP($C2632,Clients!$B:$F,M$6,0)</f>
        <v>MX</v>
      </c>
      <c r="N2632" s="2" t="str">
        <f>VLOOKUP($C2632,Clients!$B:$F,N$6,0)</f>
        <v>Mexico</v>
      </c>
    </row>
    <row r="2633" spans="2:14" x14ac:dyDescent="0.2">
      <c r="B2633" s="8">
        <v>-840</v>
      </c>
      <c r="C2633" s="2" t="s">
        <v>3458</v>
      </c>
      <c r="D2633" s="2" t="s">
        <v>16</v>
      </c>
      <c r="E2633" s="8">
        <v>0</v>
      </c>
      <c r="F2633" s="2" t="s">
        <v>3990</v>
      </c>
      <c r="G2633" s="2" t="s">
        <v>3991</v>
      </c>
      <c r="H2633" s="9">
        <v>42930</v>
      </c>
      <c r="I2633" s="2">
        <v>2017</v>
      </c>
      <c r="J2633" s="2">
        <v>7</v>
      </c>
      <c r="K2633" s="2" t="str">
        <f>VLOOKUP($C2633,Clients!$B:$F,K$6,0)</f>
        <v>Jetpulse</v>
      </c>
      <c r="L2633" s="2" t="str">
        <f>VLOOKUP($C2633,Clients!$B:$F,L$6,0)</f>
        <v>Foreign</v>
      </c>
      <c r="M2633" s="2" t="str">
        <f>VLOOKUP($C2633,Clients!$B:$F,M$6,0)</f>
        <v>MX</v>
      </c>
      <c r="N2633" s="2" t="str">
        <f>VLOOKUP($C2633,Clients!$B:$F,N$6,0)</f>
        <v>Mexico</v>
      </c>
    </row>
    <row r="2634" spans="2:14" x14ac:dyDescent="0.2">
      <c r="B2634" s="8">
        <v>178048.12200000003</v>
      </c>
      <c r="C2634" s="2" t="s">
        <v>3458</v>
      </c>
      <c r="D2634" s="2" t="s">
        <v>16</v>
      </c>
      <c r="E2634" s="8">
        <v>287</v>
      </c>
      <c r="F2634" s="2" t="s">
        <v>3992</v>
      </c>
      <c r="G2634" s="2" t="s">
        <v>3993</v>
      </c>
      <c r="H2634" s="9">
        <v>42941</v>
      </c>
      <c r="I2634" s="2">
        <v>2017</v>
      </c>
      <c r="J2634" s="2">
        <v>7</v>
      </c>
      <c r="K2634" s="2" t="str">
        <f>VLOOKUP($C2634,Clients!$B:$F,K$6,0)</f>
        <v>Jetpulse</v>
      </c>
      <c r="L2634" s="2" t="str">
        <f>VLOOKUP($C2634,Clients!$B:$F,L$6,0)</f>
        <v>Foreign</v>
      </c>
      <c r="M2634" s="2" t="str">
        <f>VLOOKUP($C2634,Clients!$B:$F,M$6,0)</f>
        <v>MX</v>
      </c>
      <c r="N2634" s="2" t="str">
        <f>VLOOKUP($C2634,Clients!$B:$F,N$6,0)</f>
        <v>Mexico</v>
      </c>
    </row>
    <row r="2635" spans="2:14" x14ac:dyDescent="0.2">
      <c r="B2635" s="8">
        <v>7350</v>
      </c>
      <c r="C2635" s="2" t="s">
        <v>3458</v>
      </c>
      <c r="D2635" s="2" t="s">
        <v>16</v>
      </c>
      <c r="E2635" s="8">
        <v>1</v>
      </c>
      <c r="F2635" s="2" t="s">
        <v>3992</v>
      </c>
      <c r="G2635" s="2" t="s">
        <v>3994</v>
      </c>
      <c r="H2635" s="9">
        <v>42941</v>
      </c>
      <c r="I2635" s="2">
        <v>2017</v>
      </c>
      <c r="J2635" s="2">
        <v>7</v>
      </c>
      <c r="K2635" s="2" t="str">
        <f>VLOOKUP($C2635,Clients!$B:$F,K$6,0)</f>
        <v>Jetpulse</v>
      </c>
      <c r="L2635" s="2" t="str">
        <f>VLOOKUP($C2635,Clients!$B:$F,L$6,0)</f>
        <v>Foreign</v>
      </c>
      <c r="M2635" s="2" t="str">
        <f>VLOOKUP($C2635,Clients!$B:$F,M$6,0)</f>
        <v>MX</v>
      </c>
      <c r="N2635" s="2" t="str">
        <f>VLOOKUP($C2635,Clients!$B:$F,N$6,0)</f>
        <v>Mexico</v>
      </c>
    </row>
    <row r="2636" spans="2:14" x14ac:dyDescent="0.2">
      <c r="B2636" s="8">
        <v>152292.88200000001</v>
      </c>
      <c r="C2636" s="2" t="s">
        <v>3458</v>
      </c>
      <c r="D2636" s="2" t="s">
        <v>16</v>
      </c>
      <c r="E2636" s="8">
        <v>316</v>
      </c>
      <c r="F2636" s="2" t="s">
        <v>3992</v>
      </c>
      <c r="G2636" s="2" t="s">
        <v>3995</v>
      </c>
      <c r="H2636" s="9">
        <v>42942</v>
      </c>
      <c r="I2636" s="2">
        <v>2017</v>
      </c>
      <c r="J2636" s="2">
        <v>7</v>
      </c>
      <c r="K2636" s="2" t="str">
        <f>VLOOKUP($C2636,Clients!$B:$F,K$6,0)</f>
        <v>Jetpulse</v>
      </c>
      <c r="L2636" s="2" t="str">
        <f>VLOOKUP($C2636,Clients!$B:$F,L$6,0)</f>
        <v>Foreign</v>
      </c>
      <c r="M2636" s="2" t="str">
        <f>VLOOKUP($C2636,Clients!$B:$F,M$6,0)</f>
        <v>MX</v>
      </c>
      <c r="N2636" s="2" t="str">
        <f>VLOOKUP($C2636,Clients!$B:$F,N$6,0)</f>
        <v>Mexico</v>
      </c>
    </row>
    <row r="2637" spans="2:14" x14ac:dyDescent="0.2">
      <c r="B2637" s="8">
        <v>7350</v>
      </c>
      <c r="C2637" s="2" t="s">
        <v>3458</v>
      </c>
      <c r="D2637" s="2" t="s">
        <v>16</v>
      </c>
      <c r="E2637" s="8">
        <v>1</v>
      </c>
      <c r="F2637" s="2" t="s">
        <v>3992</v>
      </c>
      <c r="G2637" s="2" t="s">
        <v>3996</v>
      </c>
      <c r="H2637" s="9">
        <v>42942</v>
      </c>
      <c r="I2637" s="2">
        <v>2017</v>
      </c>
      <c r="J2637" s="2">
        <v>7</v>
      </c>
      <c r="K2637" s="2" t="str">
        <f>VLOOKUP($C2637,Clients!$B:$F,K$6,0)</f>
        <v>Jetpulse</v>
      </c>
      <c r="L2637" s="2" t="str">
        <f>VLOOKUP($C2637,Clients!$B:$F,L$6,0)</f>
        <v>Foreign</v>
      </c>
      <c r="M2637" s="2" t="str">
        <f>VLOOKUP($C2637,Clients!$B:$F,M$6,0)</f>
        <v>MX</v>
      </c>
      <c r="N2637" s="2" t="str">
        <f>VLOOKUP($C2637,Clients!$B:$F,N$6,0)</f>
        <v>Mexico</v>
      </c>
    </row>
    <row r="2638" spans="2:14" x14ac:dyDescent="0.2">
      <c r="B2638" s="8">
        <v>182980.35</v>
      </c>
      <c r="C2638" s="2" t="s">
        <v>3458</v>
      </c>
      <c r="D2638" s="2" t="s">
        <v>16</v>
      </c>
      <c r="E2638" s="8">
        <v>342</v>
      </c>
      <c r="F2638" s="2" t="s">
        <v>3992</v>
      </c>
      <c r="G2638" s="2" t="s">
        <v>3997</v>
      </c>
      <c r="H2638" s="9">
        <v>42942</v>
      </c>
      <c r="I2638" s="2">
        <v>2017</v>
      </c>
      <c r="J2638" s="2">
        <v>7</v>
      </c>
      <c r="K2638" s="2" t="str">
        <f>VLOOKUP($C2638,Clients!$B:$F,K$6,0)</f>
        <v>Jetpulse</v>
      </c>
      <c r="L2638" s="2" t="str">
        <f>VLOOKUP($C2638,Clients!$B:$F,L$6,0)</f>
        <v>Foreign</v>
      </c>
      <c r="M2638" s="2" t="str">
        <f>VLOOKUP($C2638,Clients!$B:$F,M$6,0)</f>
        <v>MX</v>
      </c>
      <c r="N2638" s="2" t="str">
        <f>VLOOKUP($C2638,Clients!$B:$F,N$6,0)</f>
        <v>Mexico</v>
      </c>
    </row>
    <row r="2639" spans="2:14" x14ac:dyDescent="0.2">
      <c r="B2639" s="8">
        <v>7350</v>
      </c>
      <c r="C2639" s="2" t="s">
        <v>3458</v>
      </c>
      <c r="D2639" s="2" t="s">
        <v>16</v>
      </c>
      <c r="E2639" s="8">
        <v>1</v>
      </c>
      <c r="F2639" s="2" t="s">
        <v>3992</v>
      </c>
      <c r="G2639" s="2" t="s">
        <v>3998</v>
      </c>
      <c r="H2639" s="9">
        <v>42942</v>
      </c>
      <c r="I2639" s="2">
        <v>2017</v>
      </c>
      <c r="J2639" s="2">
        <v>7</v>
      </c>
      <c r="K2639" s="2" t="str">
        <f>VLOOKUP($C2639,Clients!$B:$F,K$6,0)</f>
        <v>Jetpulse</v>
      </c>
      <c r="L2639" s="2" t="str">
        <f>VLOOKUP($C2639,Clients!$B:$F,L$6,0)</f>
        <v>Foreign</v>
      </c>
      <c r="M2639" s="2" t="str">
        <f>VLOOKUP($C2639,Clients!$B:$F,M$6,0)</f>
        <v>MX</v>
      </c>
      <c r="N2639" s="2" t="str">
        <f>VLOOKUP($C2639,Clients!$B:$F,N$6,0)</f>
        <v>Mexico</v>
      </c>
    </row>
    <row r="2640" spans="2:14" x14ac:dyDescent="0.2">
      <c r="B2640" s="8">
        <v>170981.58000000002</v>
      </c>
      <c r="C2640" s="2" t="s">
        <v>3458</v>
      </c>
      <c r="D2640" s="2" t="s">
        <v>16</v>
      </c>
      <c r="E2640" s="8">
        <v>349</v>
      </c>
      <c r="F2640" s="2" t="s">
        <v>3992</v>
      </c>
      <c r="G2640" s="2" t="s">
        <v>3999</v>
      </c>
      <c r="H2640" s="9">
        <v>42942</v>
      </c>
      <c r="I2640" s="2">
        <v>2017</v>
      </c>
      <c r="J2640" s="2">
        <v>7</v>
      </c>
      <c r="K2640" s="2" t="str">
        <f>VLOOKUP($C2640,Clients!$B:$F,K$6,0)</f>
        <v>Jetpulse</v>
      </c>
      <c r="L2640" s="2" t="str">
        <f>VLOOKUP($C2640,Clients!$B:$F,L$6,0)</f>
        <v>Foreign</v>
      </c>
      <c r="M2640" s="2" t="str">
        <f>VLOOKUP($C2640,Clients!$B:$F,M$6,0)</f>
        <v>MX</v>
      </c>
      <c r="N2640" s="2" t="str">
        <f>VLOOKUP($C2640,Clients!$B:$F,N$6,0)</f>
        <v>Mexico</v>
      </c>
    </row>
    <row r="2641" spans="2:14" x14ac:dyDescent="0.2">
      <c r="B2641" s="8">
        <v>7350</v>
      </c>
      <c r="C2641" s="2" t="s">
        <v>3458</v>
      </c>
      <c r="D2641" s="2" t="s">
        <v>16</v>
      </c>
      <c r="E2641" s="8">
        <v>1</v>
      </c>
      <c r="F2641" s="2" t="s">
        <v>3992</v>
      </c>
      <c r="G2641" s="2" t="s">
        <v>4000</v>
      </c>
      <c r="H2641" s="9">
        <v>42942</v>
      </c>
      <c r="I2641" s="2">
        <v>2017</v>
      </c>
      <c r="J2641" s="2">
        <v>7</v>
      </c>
      <c r="K2641" s="2" t="str">
        <f>VLOOKUP($C2641,Clients!$B:$F,K$6,0)</f>
        <v>Jetpulse</v>
      </c>
      <c r="L2641" s="2" t="str">
        <f>VLOOKUP($C2641,Clients!$B:$F,L$6,0)</f>
        <v>Foreign</v>
      </c>
      <c r="M2641" s="2" t="str">
        <f>VLOOKUP($C2641,Clients!$B:$F,M$6,0)</f>
        <v>MX</v>
      </c>
      <c r="N2641" s="2" t="str">
        <f>VLOOKUP($C2641,Clients!$B:$F,N$6,0)</f>
        <v>Mexico</v>
      </c>
    </row>
    <row r="2642" spans="2:14" x14ac:dyDescent="0.2">
      <c r="B2642" s="8">
        <v>158338.40400000001</v>
      </c>
      <c r="C2642" s="2" t="s">
        <v>3458</v>
      </c>
      <c r="D2642" s="2" t="s">
        <v>16</v>
      </c>
      <c r="E2642" s="8">
        <v>332</v>
      </c>
      <c r="F2642" s="2" t="s">
        <v>3992</v>
      </c>
      <c r="G2642" s="2" t="s">
        <v>4001</v>
      </c>
      <c r="H2642" s="9">
        <v>42943</v>
      </c>
      <c r="I2642" s="2">
        <v>2017</v>
      </c>
      <c r="J2642" s="2">
        <v>7</v>
      </c>
      <c r="K2642" s="2" t="str">
        <f>VLOOKUP($C2642,Clients!$B:$F,K$6,0)</f>
        <v>Jetpulse</v>
      </c>
      <c r="L2642" s="2" t="str">
        <f>VLOOKUP($C2642,Clients!$B:$F,L$6,0)</f>
        <v>Foreign</v>
      </c>
      <c r="M2642" s="2" t="str">
        <f>VLOOKUP($C2642,Clients!$B:$F,M$6,0)</f>
        <v>MX</v>
      </c>
      <c r="N2642" s="2" t="str">
        <f>VLOOKUP($C2642,Clients!$B:$F,N$6,0)</f>
        <v>Mexico</v>
      </c>
    </row>
    <row r="2643" spans="2:14" x14ac:dyDescent="0.2">
      <c r="B2643" s="8">
        <v>7350</v>
      </c>
      <c r="C2643" s="2" t="s">
        <v>3458</v>
      </c>
      <c r="D2643" s="2" t="s">
        <v>16</v>
      </c>
      <c r="E2643" s="8">
        <v>1</v>
      </c>
      <c r="F2643" s="2" t="s">
        <v>3992</v>
      </c>
      <c r="G2643" s="2" t="s">
        <v>4002</v>
      </c>
      <c r="H2643" s="9">
        <v>42943</v>
      </c>
      <c r="I2643" s="2">
        <v>2017</v>
      </c>
      <c r="J2643" s="2">
        <v>7</v>
      </c>
      <c r="K2643" s="2" t="str">
        <f>VLOOKUP($C2643,Clients!$B:$F,K$6,0)</f>
        <v>Jetpulse</v>
      </c>
      <c r="L2643" s="2" t="str">
        <f>VLOOKUP($C2643,Clients!$B:$F,L$6,0)</f>
        <v>Foreign</v>
      </c>
      <c r="M2643" s="2" t="str">
        <f>VLOOKUP($C2643,Clients!$B:$F,M$6,0)</f>
        <v>MX</v>
      </c>
      <c r="N2643" s="2" t="str">
        <f>VLOOKUP($C2643,Clients!$B:$F,N$6,0)</f>
        <v>Mexico</v>
      </c>
    </row>
    <row r="2644" spans="2:14" x14ac:dyDescent="0.2">
      <c r="B2644" s="8">
        <v>149030.86800000002</v>
      </c>
      <c r="C2644" s="2" t="s">
        <v>3458</v>
      </c>
      <c r="D2644" s="2" t="s">
        <v>16</v>
      </c>
      <c r="E2644" s="8">
        <v>332</v>
      </c>
      <c r="F2644" s="2" t="s">
        <v>3962</v>
      </c>
      <c r="G2644" s="2" t="s">
        <v>4003</v>
      </c>
      <c r="H2644" s="9">
        <v>42943</v>
      </c>
      <c r="I2644" s="2">
        <v>2017</v>
      </c>
      <c r="J2644" s="2">
        <v>7</v>
      </c>
      <c r="K2644" s="2" t="str">
        <f>VLOOKUP($C2644,Clients!$B:$F,K$6,0)</f>
        <v>Jetpulse</v>
      </c>
      <c r="L2644" s="2" t="str">
        <f>VLOOKUP($C2644,Clients!$B:$F,L$6,0)</f>
        <v>Foreign</v>
      </c>
      <c r="M2644" s="2" t="str">
        <f>VLOOKUP($C2644,Clients!$B:$F,M$6,0)</f>
        <v>MX</v>
      </c>
      <c r="N2644" s="2" t="str">
        <f>VLOOKUP($C2644,Clients!$B:$F,N$6,0)</f>
        <v>Mexico</v>
      </c>
    </row>
    <row r="2645" spans="2:14" x14ac:dyDescent="0.2">
      <c r="B2645" s="8">
        <v>7350</v>
      </c>
      <c r="C2645" s="2" t="s">
        <v>3458</v>
      </c>
      <c r="D2645" s="2" t="s">
        <v>16</v>
      </c>
      <c r="E2645" s="8">
        <v>1</v>
      </c>
      <c r="F2645" s="2" t="s">
        <v>4004</v>
      </c>
      <c r="G2645" s="2" t="s">
        <v>4005</v>
      </c>
      <c r="H2645" s="9">
        <v>42943</v>
      </c>
      <c r="I2645" s="2">
        <v>2017</v>
      </c>
      <c r="J2645" s="2">
        <v>7</v>
      </c>
      <c r="K2645" s="2" t="str">
        <f>VLOOKUP($C2645,Clients!$B:$F,K$6,0)</f>
        <v>Jetpulse</v>
      </c>
      <c r="L2645" s="2" t="str">
        <f>VLOOKUP($C2645,Clients!$B:$F,L$6,0)</f>
        <v>Foreign</v>
      </c>
      <c r="M2645" s="2" t="str">
        <f>VLOOKUP($C2645,Clients!$B:$F,M$6,0)</f>
        <v>MX</v>
      </c>
      <c r="N2645" s="2" t="str">
        <f>VLOOKUP($C2645,Clients!$B:$F,N$6,0)</f>
        <v>Mexico</v>
      </c>
    </row>
    <row r="2646" spans="2:14" x14ac:dyDescent="0.2">
      <c r="B2646" s="8">
        <v>147479.01</v>
      </c>
      <c r="C2646" s="2" t="s">
        <v>3458</v>
      </c>
      <c r="D2646" s="2" t="s">
        <v>16</v>
      </c>
      <c r="E2646" s="8">
        <v>312</v>
      </c>
      <c r="F2646" s="2" t="s">
        <v>4004</v>
      </c>
      <c r="G2646" s="2" t="s">
        <v>4006</v>
      </c>
      <c r="H2646" s="9">
        <v>42944</v>
      </c>
      <c r="I2646" s="2">
        <v>2017</v>
      </c>
      <c r="J2646" s="2">
        <v>7</v>
      </c>
      <c r="K2646" s="2" t="str">
        <f>VLOOKUP($C2646,Clients!$B:$F,K$6,0)</f>
        <v>Jetpulse</v>
      </c>
      <c r="L2646" s="2" t="str">
        <f>VLOOKUP($C2646,Clients!$B:$F,L$6,0)</f>
        <v>Foreign</v>
      </c>
      <c r="M2646" s="2" t="str">
        <f>VLOOKUP($C2646,Clients!$B:$F,M$6,0)</f>
        <v>MX</v>
      </c>
      <c r="N2646" s="2" t="str">
        <f>VLOOKUP($C2646,Clients!$B:$F,N$6,0)</f>
        <v>Mexico</v>
      </c>
    </row>
    <row r="2647" spans="2:14" x14ac:dyDescent="0.2">
      <c r="B2647" s="8">
        <v>7350</v>
      </c>
      <c r="C2647" s="2" t="s">
        <v>3458</v>
      </c>
      <c r="D2647" s="2" t="s">
        <v>16</v>
      </c>
      <c r="E2647" s="8">
        <v>1</v>
      </c>
      <c r="F2647" s="2" t="s">
        <v>4004</v>
      </c>
      <c r="G2647" s="2" t="s">
        <v>4007</v>
      </c>
      <c r="H2647" s="9">
        <v>42944</v>
      </c>
      <c r="I2647" s="2">
        <v>2017</v>
      </c>
      <c r="J2647" s="2">
        <v>7</v>
      </c>
      <c r="K2647" s="2" t="str">
        <f>VLOOKUP($C2647,Clients!$B:$F,K$6,0)</f>
        <v>Jetpulse</v>
      </c>
      <c r="L2647" s="2" t="str">
        <f>VLOOKUP($C2647,Clients!$B:$F,L$6,0)</f>
        <v>Foreign</v>
      </c>
      <c r="M2647" s="2" t="str">
        <f>VLOOKUP($C2647,Clients!$B:$F,M$6,0)</f>
        <v>MX</v>
      </c>
      <c r="N2647" s="2" t="str">
        <f>VLOOKUP($C2647,Clients!$B:$F,N$6,0)</f>
        <v>Mexico</v>
      </c>
    </row>
    <row r="2648" spans="2:14" x14ac:dyDescent="0.2">
      <c r="B2648" s="8">
        <v>210</v>
      </c>
      <c r="C2648" s="2" t="s">
        <v>3458</v>
      </c>
      <c r="D2648" s="2" t="s">
        <v>16</v>
      </c>
      <c r="E2648" s="8">
        <v>1</v>
      </c>
      <c r="F2648" s="2" t="s">
        <v>4004</v>
      </c>
      <c r="G2648" s="2" t="s">
        <v>4008</v>
      </c>
      <c r="H2648" s="9">
        <v>42944</v>
      </c>
      <c r="I2648" s="2">
        <v>2017</v>
      </c>
      <c r="J2648" s="2">
        <v>7</v>
      </c>
      <c r="K2648" s="2" t="str">
        <f>VLOOKUP($C2648,Clients!$B:$F,K$6,0)</f>
        <v>Jetpulse</v>
      </c>
      <c r="L2648" s="2" t="str">
        <f>VLOOKUP($C2648,Clients!$B:$F,L$6,0)</f>
        <v>Foreign</v>
      </c>
      <c r="M2648" s="2" t="str">
        <f>VLOOKUP($C2648,Clients!$B:$F,M$6,0)</f>
        <v>MX</v>
      </c>
      <c r="N2648" s="2" t="str">
        <f>VLOOKUP($C2648,Clients!$B:$F,N$6,0)</f>
        <v>Mexico</v>
      </c>
    </row>
    <row r="2649" spans="2:14" x14ac:dyDescent="0.2">
      <c r="B2649" s="8">
        <v>210</v>
      </c>
      <c r="C2649" s="2" t="s">
        <v>3458</v>
      </c>
      <c r="D2649" s="2" t="s">
        <v>16</v>
      </c>
      <c r="E2649" s="8">
        <v>1</v>
      </c>
      <c r="F2649" s="2" t="s">
        <v>4004</v>
      </c>
      <c r="G2649" s="2" t="s">
        <v>4009</v>
      </c>
      <c r="H2649" s="9">
        <v>42944</v>
      </c>
      <c r="I2649" s="2">
        <v>2017</v>
      </c>
      <c r="J2649" s="2">
        <v>7</v>
      </c>
      <c r="K2649" s="2" t="str">
        <f>VLOOKUP($C2649,Clients!$B:$F,K$6,0)</f>
        <v>Jetpulse</v>
      </c>
      <c r="L2649" s="2" t="str">
        <f>VLOOKUP($C2649,Clients!$B:$F,L$6,0)</f>
        <v>Foreign</v>
      </c>
      <c r="M2649" s="2" t="str">
        <f>VLOOKUP($C2649,Clients!$B:$F,M$6,0)</f>
        <v>MX</v>
      </c>
      <c r="N2649" s="2" t="str">
        <f>VLOOKUP($C2649,Clients!$B:$F,N$6,0)</f>
        <v>Mexico</v>
      </c>
    </row>
    <row r="2650" spans="2:14" x14ac:dyDescent="0.2">
      <c r="B2650" s="8">
        <v>165733.47</v>
      </c>
      <c r="C2650" s="2" t="s">
        <v>3458</v>
      </c>
      <c r="D2650" s="2" t="s">
        <v>16</v>
      </c>
      <c r="E2650" s="8">
        <v>383</v>
      </c>
      <c r="F2650" s="2" t="s">
        <v>4004</v>
      </c>
      <c r="G2650" s="2" t="s">
        <v>4010</v>
      </c>
      <c r="H2650" s="9">
        <v>42947</v>
      </c>
      <c r="I2650" s="2">
        <v>2017</v>
      </c>
      <c r="J2650" s="2">
        <v>7</v>
      </c>
      <c r="K2650" s="2" t="str">
        <f>VLOOKUP($C2650,Clients!$B:$F,K$6,0)</f>
        <v>Jetpulse</v>
      </c>
      <c r="L2650" s="2" t="str">
        <f>VLOOKUP($C2650,Clients!$B:$F,L$6,0)</f>
        <v>Foreign</v>
      </c>
      <c r="M2650" s="2" t="str">
        <f>VLOOKUP($C2650,Clients!$B:$F,M$6,0)</f>
        <v>MX</v>
      </c>
      <c r="N2650" s="2" t="str">
        <f>VLOOKUP($C2650,Clients!$B:$F,N$6,0)</f>
        <v>Mexico</v>
      </c>
    </row>
    <row r="2651" spans="2:14" x14ac:dyDescent="0.2">
      <c r="B2651" s="8">
        <v>7560</v>
      </c>
      <c r="C2651" s="2" t="s">
        <v>3458</v>
      </c>
      <c r="D2651" s="2" t="s">
        <v>16</v>
      </c>
      <c r="E2651" s="8">
        <v>1</v>
      </c>
      <c r="F2651" s="2" t="s">
        <v>4004</v>
      </c>
      <c r="G2651" s="2" t="s">
        <v>4011</v>
      </c>
      <c r="H2651" s="9">
        <v>42947</v>
      </c>
      <c r="I2651" s="2">
        <v>2017</v>
      </c>
      <c r="J2651" s="2">
        <v>7</v>
      </c>
      <c r="K2651" s="2" t="str">
        <f>VLOOKUP($C2651,Clients!$B:$F,K$6,0)</f>
        <v>Jetpulse</v>
      </c>
      <c r="L2651" s="2" t="str">
        <f>VLOOKUP($C2651,Clients!$B:$F,L$6,0)</f>
        <v>Foreign</v>
      </c>
      <c r="M2651" s="2" t="str">
        <f>VLOOKUP($C2651,Clients!$B:$F,M$6,0)</f>
        <v>MX</v>
      </c>
      <c r="N2651" s="2" t="str">
        <f>VLOOKUP($C2651,Clients!$B:$F,N$6,0)</f>
        <v>Mexico</v>
      </c>
    </row>
    <row r="2652" spans="2:14" x14ac:dyDescent="0.2">
      <c r="B2652" s="8">
        <v>127030.68000000001</v>
      </c>
      <c r="C2652" s="2" t="s">
        <v>3458</v>
      </c>
      <c r="D2652" s="2" t="s">
        <v>16</v>
      </c>
      <c r="E2652" s="8">
        <v>301</v>
      </c>
      <c r="F2652" s="2" t="s">
        <v>3938</v>
      </c>
      <c r="G2652" s="2" t="s">
        <v>4012</v>
      </c>
      <c r="H2652" s="9">
        <v>42955</v>
      </c>
      <c r="I2652" s="2">
        <v>2017</v>
      </c>
      <c r="J2652" s="2">
        <v>8</v>
      </c>
      <c r="K2652" s="2" t="str">
        <f>VLOOKUP($C2652,Clients!$B:$F,K$6,0)</f>
        <v>Jetpulse</v>
      </c>
      <c r="L2652" s="2" t="str">
        <f>VLOOKUP($C2652,Clients!$B:$F,L$6,0)</f>
        <v>Foreign</v>
      </c>
      <c r="M2652" s="2" t="str">
        <f>VLOOKUP($C2652,Clients!$B:$F,M$6,0)</f>
        <v>MX</v>
      </c>
      <c r="N2652" s="2" t="str">
        <f>VLOOKUP($C2652,Clients!$B:$F,N$6,0)</f>
        <v>Mexico</v>
      </c>
    </row>
    <row r="2653" spans="2:14" x14ac:dyDescent="0.2">
      <c r="B2653" s="8">
        <v>7350</v>
      </c>
      <c r="C2653" s="2" t="s">
        <v>3458</v>
      </c>
      <c r="D2653" s="2" t="s">
        <v>16</v>
      </c>
      <c r="E2653" s="8">
        <v>1</v>
      </c>
      <c r="F2653" s="2" t="s">
        <v>4004</v>
      </c>
      <c r="G2653" s="2" t="s">
        <v>4013</v>
      </c>
      <c r="H2653" s="9">
        <v>42955</v>
      </c>
      <c r="I2653" s="2">
        <v>2017</v>
      </c>
      <c r="J2653" s="2">
        <v>8</v>
      </c>
      <c r="K2653" s="2" t="str">
        <f>VLOOKUP($C2653,Clients!$B:$F,K$6,0)</f>
        <v>Jetpulse</v>
      </c>
      <c r="L2653" s="2" t="str">
        <f>VLOOKUP($C2653,Clients!$B:$F,L$6,0)</f>
        <v>Foreign</v>
      </c>
      <c r="M2653" s="2" t="str">
        <f>VLOOKUP($C2653,Clients!$B:$F,M$6,0)</f>
        <v>MX</v>
      </c>
      <c r="N2653" s="2" t="str">
        <f>VLOOKUP($C2653,Clients!$B:$F,N$6,0)</f>
        <v>Mexico</v>
      </c>
    </row>
    <row r="2654" spans="2:14" x14ac:dyDescent="0.2">
      <c r="B2654" s="8">
        <v>136652.628</v>
      </c>
      <c r="C2654" s="2" t="s">
        <v>3458</v>
      </c>
      <c r="D2654" s="2" t="s">
        <v>16</v>
      </c>
      <c r="E2654" s="8">
        <v>370</v>
      </c>
      <c r="F2654" s="2" t="s">
        <v>3874</v>
      </c>
      <c r="G2654" s="2" t="s">
        <v>4014</v>
      </c>
      <c r="H2654" s="9">
        <v>42955</v>
      </c>
      <c r="I2654" s="2">
        <v>2017</v>
      </c>
      <c r="J2654" s="2">
        <v>8</v>
      </c>
      <c r="K2654" s="2" t="str">
        <f>VLOOKUP($C2654,Clients!$B:$F,K$6,0)</f>
        <v>Jetpulse</v>
      </c>
      <c r="L2654" s="2" t="str">
        <f>VLOOKUP($C2654,Clients!$B:$F,L$6,0)</f>
        <v>Foreign</v>
      </c>
      <c r="M2654" s="2" t="str">
        <f>VLOOKUP($C2654,Clients!$B:$F,M$6,0)</f>
        <v>MX</v>
      </c>
      <c r="N2654" s="2" t="str">
        <f>VLOOKUP($C2654,Clients!$B:$F,N$6,0)</f>
        <v>Mexico</v>
      </c>
    </row>
    <row r="2655" spans="2:14" x14ac:dyDescent="0.2">
      <c r="B2655" s="8">
        <v>7350</v>
      </c>
      <c r="C2655" s="2" t="s">
        <v>3458</v>
      </c>
      <c r="D2655" s="2" t="s">
        <v>16</v>
      </c>
      <c r="E2655" s="8">
        <v>1</v>
      </c>
      <c r="F2655" s="2" t="s">
        <v>4004</v>
      </c>
      <c r="G2655" s="2" t="s">
        <v>4015</v>
      </c>
      <c r="H2655" s="9">
        <v>42955</v>
      </c>
      <c r="I2655" s="2">
        <v>2017</v>
      </c>
      <c r="J2655" s="2">
        <v>8</v>
      </c>
      <c r="K2655" s="2" t="str">
        <f>VLOOKUP($C2655,Clients!$B:$F,K$6,0)</f>
        <v>Jetpulse</v>
      </c>
      <c r="L2655" s="2" t="str">
        <f>VLOOKUP($C2655,Clients!$B:$F,L$6,0)</f>
        <v>Foreign</v>
      </c>
      <c r="M2655" s="2" t="str">
        <f>VLOOKUP($C2655,Clients!$B:$F,M$6,0)</f>
        <v>MX</v>
      </c>
      <c r="N2655" s="2" t="str">
        <f>VLOOKUP($C2655,Clients!$B:$F,N$6,0)</f>
        <v>Mexico</v>
      </c>
    </row>
    <row r="2656" spans="2:14" x14ac:dyDescent="0.2">
      <c r="B2656" s="8">
        <v>139792.38</v>
      </c>
      <c r="C2656" s="2" t="s">
        <v>3458</v>
      </c>
      <c r="D2656" s="2" t="s">
        <v>16</v>
      </c>
      <c r="E2656" s="8">
        <v>349</v>
      </c>
      <c r="F2656" s="2" t="s">
        <v>3874</v>
      </c>
      <c r="G2656" s="2" t="s">
        <v>4016</v>
      </c>
      <c r="H2656" s="9">
        <v>42961</v>
      </c>
      <c r="I2656" s="2">
        <v>2017</v>
      </c>
      <c r="J2656" s="2">
        <v>8</v>
      </c>
      <c r="K2656" s="2" t="str">
        <f>VLOOKUP($C2656,Clients!$B:$F,K$6,0)</f>
        <v>Jetpulse</v>
      </c>
      <c r="L2656" s="2" t="str">
        <f>VLOOKUP($C2656,Clients!$B:$F,L$6,0)</f>
        <v>Foreign</v>
      </c>
      <c r="M2656" s="2" t="str">
        <f>VLOOKUP($C2656,Clients!$B:$F,M$6,0)</f>
        <v>MX</v>
      </c>
      <c r="N2656" s="2" t="str">
        <f>VLOOKUP($C2656,Clients!$B:$F,N$6,0)</f>
        <v>Mexico</v>
      </c>
    </row>
    <row r="2657" spans="2:14" x14ac:dyDescent="0.2">
      <c r="B2657" s="8">
        <v>7350</v>
      </c>
      <c r="C2657" s="2" t="s">
        <v>3458</v>
      </c>
      <c r="D2657" s="2" t="s">
        <v>16</v>
      </c>
      <c r="E2657" s="8">
        <v>1</v>
      </c>
      <c r="F2657" s="2" t="s">
        <v>4017</v>
      </c>
      <c r="G2657" s="2" t="s">
        <v>4018</v>
      </c>
      <c r="H2657" s="9">
        <v>42961</v>
      </c>
      <c r="I2657" s="2">
        <v>2017</v>
      </c>
      <c r="J2657" s="2">
        <v>8</v>
      </c>
      <c r="K2657" s="2" t="str">
        <f>VLOOKUP($C2657,Clients!$B:$F,K$6,0)</f>
        <v>Jetpulse</v>
      </c>
      <c r="L2657" s="2" t="str">
        <f>VLOOKUP($C2657,Clients!$B:$F,L$6,0)</f>
        <v>Foreign</v>
      </c>
      <c r="M2657" s="2" t="str">
        <f>VLOOKUP($C2657,Clients!$B:$F,M$6,0)</f>
        <v>MX</v>
      </c>
      <c r="N2657" s="2" t="str">
        <f>VLOOKUP($C2657,Clients!$B:$F,N$6,0)</f>
        <v>Mexico</v>
      </c>
    </row>
    <row r="2658" spans="2:14" x14ac:dyDescent="0.2">
      <c r="B2658" s="8">
        <v>-2311.0920000000001</v>
      </c>
      <c r="C2658" s="2" t="s">
        <v>3458</v>
      </c>
      <c r="D2658" s="2" t="s">
        <v>16</v>
      </c>
      <c r="E2658" s="8">
        <v>-6</v>
      </c>
      <c r="F2658" s="2" t="s">
        <v>4019</v>
      </c>
      <c r="G2658" s="2" t="s">
        <v>4020</v>
      </c>
      <c r="H2658" s="9">
        <v>42976</v>
      </c>
      <c r="I2658" s="2">
        <v>2017</v>
      </c>
      <c r="J2658" s="2">
        <v>8</v>
      </c>
      <c r="K2658" s="2" t="str">
        <f>VLOOKUP($C2658,Clients!$B:$F,K$6,0)</f>
        <v>Jetpulse</v>
      </c>
      <c r="L2658" s="2" t="str">
        <f>VLOOKUP($C2658,Clients!$B:$F,L$6,0)</f>
        <v>Foreign</v>
      </c>
      <c r="M2658" s="2" t="str">
        <f>VLOOKUP($C2658,Clients!$B:$F,M$6,0)</f>
        <v>MX</v>
      </c>
      <c r="N2658" s="2" t="str">
        <f>VLOOKUP($C2658,Clients!$B:$F,N$6,0)</f>
        <v>Mexico</v>
      </c>
    </row>
    <row r="2659" spans="2:14" x14ac:dyDescent="0.2">
      <c r="B2659" s="8">
        <v>-5796</v>
      </c>
      <c r="C2659" s="2" t="s">
        <v>3458</v>
      </c>
      <c r="D2659" s="2" t="s">
        <v>16</v>
      </c>
      <c r="E2659" s="8">
        <v>-10</v>
      </c>
      <c r="F2659" s="2" t="s">
        <v>4021</v>
      </c>
      <c r="G2659" s="2" t="s">
        <v>4022</v>
      </c>
      <c r="H2659" s="9">
        <v>42976</v>
      </c>
      <c r="I2659" s="2">
        <v>2017</v>
      </c>
      <c r="J2659" s="2">
        <v>8</v>
      </c>
      <c r="K2659" s="2" t="str">
        <f>VLOOKUP($C2659,Clients!$B:$F,K$6,0)</f>
        <v>Jetpulse</v>
      </c>
      <c r="L2659" s="2" t="str">
        <f>VLOOKUP($C2659,Clients!$B:$F,L$6,0)</f>
        <v>Foreign</v>
      </c>
      <c r="M2659" s="2" t="str">
        <f>VLOOKUP($C2659,Clients!$B:$F,M$6,0)</f>
        <v>MX</v>
      </c>
      <c r="N2659" s="2" t="str">
        <f>VLOOKUP($C2659,Clients!$B:$F,N$6,0)</f>
        <v>Mexico</v>
      </c>
    </row>
    <row r="2660" spans="2:14" x14ac:dyDescent="0.2">
      <c r="B2660" s="8">
        <v>-299.45999999999998</v>
      </c>
      <c r="C2660" s="2" t="s">
        <v>3458</v>
      </c>
      <c r="D2660" s="2" t="s">
        <v>16</v>
      </c>
      <c r="E2660" s="8">
        <v>-1</v>
      </c>
      <c r="F2660" s="2" t="s">
        <v>4023</v>
      </c>
      <c r="G2660" s="2" t="s">
        <v>4024</v>
      </c>
      <c r="H2660" s="9">
        <v>42976</v>
      </c>
      <c r="I2660" s="2">
        <v>2017</v>
      </c>
      <c r="J2660" s="2">
        <v>8</v>
      </c>
      <c r="K2660" s="2" t="str">
        <f>VLOOKUP($C2660,Clients!$B:$F,K$6,0)</f>
        <v>Jetpulse</v>
      </c>
      <c r="L2660" s="2" t="str">
        <f>VLOOKUP($C2660,Clients!$B:$F,L$6,0)</f>
        <v>Foreign</v>
      </c>
      <c r="M2660" s="2" t="str">
        <f>VLOOKUP($C2660,Clients!$B:$F,M$6,0)</f>
        <v>MX</v>
      </c>
      <c r="N2660" s="2" t="str">
        <f>VLOOKUP($C2660,Clients!$B:$F,N$6,0)</f>
        <v>Mexico</v>
      </c>
    </row>
    <row r="2661" spans="2:14" x14ac:dyDescent="0.2">
      <c r="B2661" s="8">
        <v>149588.04</v>
      </c>
      <c r="C2661" s="2" t="s">
        <v>3458</v>
      </c>
      <c r="D2661" s="2" t="s">
        <v>16</v>
      </c>
      <c r="E2661" s="8">
        <v>364</v>
      </c>
      <c r="F2661" s="2" t="s">
        <v>4025</v>
      </c>
      <c r="G2661" s="2" t="s">
        <v>4026</v>
      </c>
      <c r="H2661" s="9">
        <v>42977</v>
      </c>
      <c r="I2661" s="2">
        <v>2017</v>
      </c>
      <c r="J2661" s="2">
        <v>8</v>
      </c>
      <c r="K2661" s="2" t="str">
        <f>VLOOKUP($C2661,Clients!$B:$F,K$6,0)</f>
        <v>Jetpulse</v>
      </c>
      <c r="L2661" s="2" t="str">
        <f>VLOOKUP($C2661,Clients!$B:$F,L$6,0)</f>
        <v>Foreign</v>
      </c>
      <c r="M2661" s="2" t="str">
        <f>VLOOKUP($C2661,Clients!$B:$F,M$6,0)</f>
        <v>MX</v>
      </c>
      <c r="N2661" s="2" t="str">
        <f>VLOOKUP($C2661,Clients!$B:$F,N$6,0)</f>
        <v>Mexico</v>
      </c>
    </row>
    <row r="2662" spans="2:14" x14ac:dyDescent="0.2">
      <c r="B2662" s="8">
        <v>7350</v>
      </c>
      <c r="C2662" s="2" t="s">
        <v>3458</v>
      </c>
      <c r="D2662" s="2" t="s">
        <v>16</v>
      </c>
      <c r="E2662" s="8">
        <v>1</v>
      </c>
      <c r="F2662" s="2" t="s">
        <v>4027</v>
      </c>
      <c r="G2662" s="2" t="s">
        <v>4028</v>
      </c>
      <c r="H2662" s="9">
        <v>42977</v>
      </c>
      <c r="I2662" s="2">
        <v>2017</v>
      </c>
      <c r="J2662" s="2">
        <v>8</v>
      </c>
      <c r="K2662" s="2" t="str">
        <f>VLOOKUP($C2662,Clients!$B:$F,K$6,0)</f>
        <v>Jetpulse</v>
      </c>
      <c r="L2662" s="2" t="str">
        <f>VLOOKUP($C2662,Clients!$B:$F,L$6,0)</f>
        <v>Foreign</v>
      </c>
      <c r="M2662" s="2" t="str">
        <f>VLOOKUP($C2662,Clients!$B:$F,M$6,0)</f>
        <v>MX</v>
      </c>
      <c r="N2662" s="2" t="str">
        <f>VLOOKUP($C2662,Clients!$B:$F,N$6,0)</f>
        <v>Mexico</v>
      </c>
    </row>
    <row r="2663" spans="2:14" x14ac:dyDescent="0.2">
      <c r="B2663" s="8">
        <v>173322.66000000003</v>
      </c>
      <c r="C2663" s="2" t="s">
        <v>3458</v>
      </c>
      <c r="D2663" s="2" t="s">
        <v>16</v>
      </c>
      <c r="E2663" s="8">
        <v>342</v>
      </c>
      <c r="F2663" s="2" t="s">
        <v>4025</v>
      </c>
      <c r="G2663" s="2" t="s">
        <v>4029</v>
      </c>
      <c r="H2663" s="9">
        <v>42977</v>
      </c>
      <c r="I2663" s="2">
        <v>2017</v>
      </c>
      <c r="J2663" s="2">
        <v>8</v>
      </c>
      <c r="K2663" s="2" t="str">
        <f>VLOOKUP($C2663,Clients!$B:$F,K$6,0)</f>
        <v>Jetpulse</v>
      </c>
      <c r="L2663" s="2" t="str">
        <f>VLOOKUP($C2663,Clients!$B:$F,L$6,0)</f>
        <v>Foreign</v>
      </c>
      <c r="M2663" s="2" t="str">
        <f>VLOOKUP($C2663,Clients!$B:$F,M$6,0)</f>
        <v>MX</v>
      </c>
      <c r="N2663" s="2" t="str">
        <f>VLOOKUP($C2663,Clients!$B:$F,N$6,0)</f>
        <v>Mexico</v>
      </c>
    </row>
    <row r="2664" spans="2:14" x14ac:dyDescent="0.2">
      <c r="B2664" s="8">
        <v>7350</v>
      </c>
      <c r="C2664" s="2" t="s">
        <v>3458</v>
      </c>
      <c r="D2664" s="2" t="s">
        <v>16</v>
      </c>
      <c r="E2664" s="8">
        <v>1</v>
      </c>
      <c r="F2664" s="2" t="s">
        <v>4025</v>
      </c>
      <c r="G2664" s="2" t="s">
        <v>4030</v>
      </c>
      <c r="H2664" s="9">
        <v>42977</v>
      </c>
      <c r="I2664" s="2">
        <v>2017</v>
      </c>
      <c r="J2664" s="2">
        <v>8</v>
      </c>
      <c r="K2664" s="2" t="str">
        <f>VLOOKUP($C2664,Clients!$B:$F,K$6,0)</f>
        <v>Jetpulse</v>
      </c>
      <c r="L2664" s="2" t="str">
        <f>VLOOKUP($C2664,Clients!$B:$F,L$6,0)</f>
        <v>Foreign</v>
      </c>
      <c r="M2664" s="2" t="str">
        <f>VLOOKUP($C2664,Clients!$B:$F,M$6,0)</f>
        <v>MX</v>
      </c>
      <c r="N2664" s="2" t="str">
        <f>VLOOKUP($C2664,Clients!$B:$F,N$6,0)</f>
        <v>Mexico</v>
      </c>
    </row>
    <row r="2665" spans="2:14" x14ac:dyDescent="0.2">
      <c r="B2665" s="8">
        <v>186539.43000000002</v>
      </c>
      <c r="C2665" s="2" t="s">
        <v>3458</v>
      </c>
      <c r="D2665" s="2" t="s">
        <v>16</v>
      </c>
      <c r="E2665" s="8">
        <v>285</v>
      </c>
      <c r="F2665" s="2" t="s">
        <v>4031</v>
      </c>
      <c r="G2665" s="2" t="s">
        <v>4032</v>
      </c>
      <c r="H2665" s="9">
        <v>42979</v>
      </c>
      <c r="I2665" s="2">
        <v>2017</v>
      </c>
      <c r="J2665" s="2">
        <v>9</v>
      </c>
      <c r="K2665" s="2" t="str">
        <f>VLOOKUP($C2665,Clients!$B:$F,K$6,0)</f>
        <v>Jetpulse</v>
      </c>
      <c r="L2665" s="2" t="str">
        <f>VLOOKUP($C2665,Clients!$B:$F,L$6,0)</f>
        <v>Foreign</v>
      </c>
      <c r="M2665" s="2" t="str">
        <f>VLOOKUP($C2665,Clients!$B:$F,M$6,0)</f>
        <v>MX</v>
      </c>
      <c r="N2665" s="2" t="str">
        <f>VLOOKUP($C2665,Clients!$B:$F,N$6,0)</f>
        <v>Mexico</v>
      </c>
    </row>
    <row r="2666" spans="2:14" x14ac:dyDescent="0.2">
      <c r="B2666" s="8">
        <v>7350</v>
      </c>
      <c r="C2666" s="2" t="s">
        <v>3458</v>
      </c>
      <c r="D2666" s="2" t="s">
        <v>16</v>
      </c>
      <c r="E2666" s="8">
        <v>1</v>
      </c>
      <c r="F2666" s="2" t="s">
        <v>4031</v>
      </c>
      <c r="G2666" s="2" t="s">
        <v>4033</v>
      </c>
      <c r="H2666" s="9">
        <v>42979</v>
      </c>
      <c r="I2666" s="2">
        <v>2017</v>
      </c>
      <c r="J2666" s="2">
        <v>9</v>
      </c>
      <c r="K2666" s="2" t="str">
        <f>VLOOKUP($C2666,Clients!$B:$F,K$6,0)</f>
        <v>Jetpulse</v>
      </c>
      <c r="L2666" s="2" t="str">
        <f>VLOOKUP($C2666,Clients!$B:$F,L$6,0)</f>
        <v>Foreign</v>
      </c>
      <c r="M2666" s="2" t="str">
        <f>VLOOKUP($C2666,Clients!$B:$F,M$6,0)</f>
        <v>MX</v>
      </c>
      <c r="N2666" s="2" t="str">
        <f>VLOOKUP($C2666,Clients!$B:$F,N$6,0)</f>
        <v>Mexico</v>
      </c>
    </row>
    <row r="2667" spans="2:14" x14ac:dyDescent="0.2">
      <c r="B2667" s="8">
        <v>183906.87</v>
      </c>
      <c r="C2667" s="2" t="s">
        <v>3458</v>
      </c>
      <c r="D2667" s="2" t="s">
        <v>16</v>
      </c>
      <c r="E2667" s="8">
        <v>343</v>
      </c>
      <c r="F2667" s="2" t="s">
        <v>4031</v>
      </c>
      <c r="G2667" s="2" t="s">
        <v>4034</v>
      </c>
      <c r="H2667" s="9">
        <v>42979</v>
      </c>
      <c r="I2667" s="2">
        <v>2017</v>
      </c>
      <c r="J2667" s="2">
        <v>9</v>
      </c>
      <c r="K2667" s="2" t="str">
        <f>VLOOKUP($C2667,Clients!$B:$F,K$6,0)</f>
        <v>Jetpulse</v>
      </c>
      <c r="L2667" s="2" t="str">
        <f>VLOOKUP($C2667,Clients!$B:$F,L$6,0)</f>
        <v>Foreign</v>
      </c>
      <c r="M2667" s="2" t="str">
        <f>VLOOKUP($C2667,Clients!$B:$F,M$6,0)</f>
        <v>MX</v>
      </c>
      <c r="N2667" s="2" t="str">
        <f>VLOOKUP($C2667,Clients!$B:$F,N$6,0)</f>
        <v>Mexico</v>
      </c>
    </row>
    <row r="2668" spans="2:14" x14ac:dyDescent="0.2">
      <c r="B2668" s="8">
        <v>7350</v>
      </c>
      <c r="C2668" s="2" t="s">
        <v>3458</v>
      </c>
      <c r="D2668" s="2" t="s">
        <v>16</v>
      </c>
      <c r="E2668" s="8">
        <v>1</v>
      </c>
      <c r="F2668" s="2" t="s">
        <v>4031</v>
      </c>
      <c r="G2668" s="2" t="s">
        <v>4035</v>
      </c>
      <c r="H2668" s="9">
        <v>42979</v>
      </c>
      <c r="I2668" s="2">
        <v>2017</v>
      </c>
      <c r="J2668" s="2">
        <v>9</v>
      </c>
      <c r="K2668" s="2" t="str">
        <f>VLOOKUP($C2668,Clients!$B:$F,K$6,0)</f>
        <v>Jetpulse</v>
      </c>
      <c r="L2668" s="2" t="str">
        <f>VLOOKUP($C2668,Clients!$B:$F,L$6,0)</f>
        <v>Foreign</v>
      </c>
      <c r="M2668" s="2" t="str">
        <f>VLOOKUP($C2668,Clients!$B:$F,M$6,0)</f>
        <v>MX</v>
      </c>
      <c r="N2668" s="2" t="str">
        <f>VLOOKUP($C2668,Clients!$B:$F,N$6,0)</f>
        <v>Mexico</v>
      </c>
    </row>
    <row r="2669" spans="2:14" x14ac:dyDescent="0.2">
      <c r="B2669" s="8">
        <v>149744.49</v>
      </c>
      <c r="C2669" s="2" t="s">
        <v>3458</v>
      </c>
      <c r="D2669" s="2" t="s">
        <v>16</v>
      </c>
      <c r="E2669" s="8">
        <v>310</v>
      </c>
      <c r="F2669" s="2" t="s">
        <v>4036</v>
      </c>
      <c r="G2669" s="2" t="s">
        <v>4037</v>
      </c>
      <c r="H2669" s="9">
        <v>42985</v>
      </c>
      <c r="I2669" s="2">
        <v>2017</v>
      </c>
      <c r="J2669" s="2">
        <v>9</v>
      </c>
      <c r="K2669" s="2" t="str">
        <f>VLOOKUP($C2669,Clients!$B:$F,K$6,0)</f>
        <v>Jetpulse</v>
      </c>
      <c r="L2669" s="2" t="str">
        <f>VLOOKUP($C2669,Clients!$B:$F,L$6,0)</f>
        <v>Foreign</v>
      </c>
      <c r="M2669" s="2" t="str">
        <f>VLOOKUP($C2669,Clients!$B:$F,M$6,0)</f>
        <v>MX</v>
      </c>
      <c r="N2669" s="2" t="str">
        <f>VLOOKUP($C2669,Clients!$B:$F,N$6,0)</f>
        <v>Mexico</v>
      </c>
    </row>
    <row r="2670" spans="2:14" x14ac:dyDescent="0.2">
      <c r="B2670" s="8">
        <v>7350</v>
      </c>
      <c r="C2670" s="2" t="s">
        <v>3458</v>
      </c>
      <c r="D2670" s="2" t="s">
        <v>16</v>
      </c>
      <c r="E2670" s="8">
        <v>1</v>
      </c>
      <c r="F2670" s="2" t="s">
        <v>4036</v>
      </c>
      <c r="G2670" s="2" t="s">
        <v>4038</v>
      </c>
      <c r="H2670" s="9">
        <v>42985</v>
      </c>
      <c r="I2670" s="2">
        <v>2017</v>
      </c>
      <c r="J2670" s="2">
        <v>9</v>
      </c>
      <c r="K2670" s="2" t="str">
        <f>VLOOKUP($C2670,Clients!$B:$F,K$6,0)</f>
        <v>Jetpulse</v>
      </c>
      <c r="L2670" s="2" t="str">
        <f>VLOOKUP($C2670,Clients!$B:$F,L$6,0)</f>
        <v>Foreign</v>
      </c>
      <c r="M2670" s="2" t="str">
        <f>VLOOKUP($C2670,Clients!$B:$F,M$6,0)</f>
        <v>MX</v>
      </c>
      <c r="N2670" s="2" t="str">
        <f>VLOOKUP($C2670,Clients!$B:$F,N$6,0)</f>
        <v>Mexico</v>
      </c>
    </row>
    <row r="2671" spans="2:14" x14ac:dyDescent="0.2">
      <c r="B2671" s="8">
        <v>152224.17000000001</v>
      </c>
      <c r="C2671" s="2" t="s">
        <v>3458</v>
      </c>
      <c r="D2671" s="2" t="s">
        <v>16</v>
      </c>
      <c r="E2671" s="8">
        <v>379</v>
      </c>
      <c r="F2671" s="2" t="s">
        <v>4039</v>
      </c>
      <c r="G2671" s="2" t="s">
        <v>4040</v>
      </c>
      <c r="H2671" s="9">
        <v>42986</v>
      </c>
      <c r="I2671" s="2">
        <v>2017</v>
      </c>
      <c r="J2671" s="2">
        <v>9</v>
      </c>
      <c r="K2671" s="2" t="str">
        <f>VLOOKUP($C2671,Clients!$B:$F,K$6,0)</f>
        <v>Jetpulse</v>
      </c>
      <c r="L2671" s="2" t="str">
        <f>VLOOKUP($C2671,Clients!$B:$F,L$6,0)</f>
        <v>Foreign</v>
      </c>
      <c r="M2671" s="2" t="str">
        <f>VLOOKUP($C2671,Clients!$B:$F,M$6,0)</f>
        <v>MX</v>
      </c>
      <c r="N2671" s="2" t="str">
        <f>VLOOKUP($C2671,Clients!$B:$F,N$6,0)</f>
        <v>Mexico</v>
      </c>
    </row>
    <row r="2672" spans="2:14" x14ac:dyDescent="0.2">
      <c r="B2672" s="8">
        <v>7350</v>
      </c>
      <c r="C2672" s="2" t="s">
        <v>3458</v>
      </c>
      <c r="D2672" s="2" t="s">
        <v>16</v>
      </c>
      <c r="E2672" s="8">
        <v>1</v>
      </c>
      <c r="F2672" s="2" t="s">
        <v>4039</v>
      </c>
      <c r="G2672" s="2" t="s">
        <v>4041</v>
      </c>
      <c r="H2672" s="9">
        <v>42986</v>
      </c>
      <c r="I2672" s="2">
        <v>2017</v>
      </c>
      <c r="J2672" s="2">
        <v>9</v>
      </c>
      <c r="K2672" s="2" t="str">
        <f>VLOOKUP($C2672,Clients!$B:$F,K$6,0)</f>
        <v>Jetpulse</v>
      </c>
      <c r="L2672" s="2" t="str">
        <f>VLOOKUP($C2672,Clients!$B:$F,L$6,0)</f>
        <v>Foreign</v>
      </c>
      <c r="M2672" s="2" t="str">
        <f>VLOOKUP($C2672,Clients!$B:$F,M$6,0)</f>
        <v>MX</v>
      </c>
      <c r="N2672" s="2" t="str">
        <f>VLOOKUP($C2672,Clients!$B:$F,N$6,0)</f>
        <v>Mexico</v>
      </c>
    </row>
    <row r="2673" spans="2:14" x14ac:dyDescent="0.2">
      <c r="B2673" s="8">
        <v>-8932.77</v>
      </c>
      <c r="C2673" s="2" t="s">
        <v>3458</v>
      </c>
      <c r="D2673" s="2" t="s">
        <v>16</v>
      </c>
      <c r="E2673" s="8">
        <v>-15</v>
      </c>
      <c r="F2673" s="2" t="s">
        <v>4042</v>
      </c>
      <c r="G2673" s="2" t="s">
        <v>4043</v>
      </c>
      <c r="H2673" s="9">
        <v>42989</v>
      </c>
      <c r="I2673" s="2">
        <v>2017</v>
      </c>
      <c r="J2673" s="2">
        <v>9</v>
      </c>
      <c r="K2673" s="2" t="str">
        <f>VLOOKUP($C2673,Clients!$B:$F,K$6,0)</f>
        <v>Jetpulse</v>
      </c>
      <c r="L2673" s="2" t="str">
        <f>VLOOKUP($C2673,Clients!$B:$F,L$6,0)</f>
        <v>Foreign</v>
      </c>
      <c r="M2673" s="2" t="str">
        <f>VLOOKUP($C2673,Clients!$B:$F,M$6,0)</f>
        <v>MX</v>
      </c>
      <c r="N2673" s="2" t="str">
        <f>VLOOKUP($C2673,Clients!$B:$F,N$6,0)</f>
        <v>Mexico</v>
      </c>
    </row>
    <row r="2674" spans="2:14" x14ac:dyDescent="0.2">
      <c r="B2674" s="8">
        <v>8863.4699999999993</v>
      </c>
      <c r="C2674" s="2" t="s">
        <v>3458</v>
      </c>
      <c r="D2674" s="2" t="s">
        <v>16</v>
      </c>
      <c r="E2674" s="8">
        <v>15</v>
      </c>
      <c r="F2674" s="2" t="s">
        <v>4044</v>
      </c>
      <c r="G2674" s="2" t="s">
        <v>4045</v>
      </c>
      <c r="H2674" s="9">
        <v>42989</v>
      </c>
      <c r="I2674" s="2">
        <v>2017</v>
      </c>
      <c r="J2674" s="2">
        <v>9</v>
      </c>
      <c r="K2674" s="2" t="str">
        <f>VLOOKUP($C2674,Clients!$B:$F,K$6,0)</f>
        <v>Jetpulse</v>
      </c>
      <c r="L2674" s="2" t="str">
        <f>VLOOKUP($C2674,Clients!$B:$F,L$6,0)</f>
        <v>Foreign</v>
      </c>
      <c r="M2674" s="2" t="str">
        <f>VLOOKUP($C2674,Clients!$B:$F,M$6,0)</f>
        <v>MX</v>
      </c>
      <c r="N2674" s="2" t="str">
        <f>VLOOKUP($C2674,Clients!$B:$F,N$6,0)</f>
        <v>Mexico</v>
      </c>
    </row>
    <row r="2675" spans="2:14" x14ac:dyDescent="0.2">
      <c r="B2675" s="8">
        <v>162480.36000000002</v>
      </c>
      <c r="C2675" s="2" t="s">
        <v>3458</v>
      </c>
      <c r="D2675" s="2" t="s">
        <v>16</v>
      </c>
      <c r="E2675" s="8">
        <v>340</v>
      </c>
      <c r="F2675" s="2" t="s">
        <v>4044</v>
      </c>
      <c r="G2675" s="2" t="s">
        <v>4046</v>
      </c>
      <c r="H2675" s="9">
        <v>42989</v>
      </c>
      <c r="I2675" s="2">
        <v>2017</v>
      </c>
      <c r="J2675" s="2">
        <v>9</v>
      </c>
      <c r="K2675" s="2" t="str">
        <f>VLOOKUP($C2675,Clients!$B:$F,K$6,0)</f>
        <v>Jetpulse</v>
      </c>
      <c r="L2675" s="2" t="str">
        <f>VLOOKUP($C2675,Clients!$B:$F,L$6,0)</f>
        <v>Foreign</v>
      </c>
      <c r="M2675" s="2" t="str">
        <f>VLOOKUP($C2675,Clients!$B:$F,M$6,0)</f>
        <v>MX</v>
      </c>
      <c r="N2675" s="2" t="str">
        <f>VLOOKUP($C2675,Clients!$B:$F,N$6,0)</f>
        <v>Mexico</v>
      </c>
    </row>
    <row r="2676" spans="2:14" x14ac:dyDescent="0.2">
      <c r="B2676" s="8">
        <v>7350</v>
      </c>
      <c r="C2676" s="2" t="s">
        <v>3458</v>
      </c>
      <c r="D2676" s="2" t="s">
        <v>16</v>
      </c>
      <c r="E2676" s="8">
        <v>1</v>
      </c>
      <c r="F2676" s="2" t="s">
        <v>4044</v>
      </c>
      <c r="G2676" s="2" t="s">
        <v>4047</v>
      </c>
      <c r="H2676" s="9">
        <v>42989</v>
      </c>
      <c r="I2676" s="2">
        <v>2017</v>
      </c>
      <c r="J2676" s="2">
        <v>9</v>
      </c>
      <c r="K2676" s="2" t="str">
        <f>VLOOKUP($C2676,Clients!$B:$F,K$6,0)</f>
        <v>Jetpulse</v>
      </c>
      <c r="L2676" s="2" t="str">
        <f>VLOOKUP($C2676,Clients!$B:$F,L$6,0)</f>
        <v>Foreign</v>
      </c>
      <c r="M2676" s="2" t="str">
        <f>VLOOKUP($C2676,Clients!$B:$F,M$6,0)</f>
        <v>MX</v>
      </c>
      <c r="N2676" s="2" t="str">
        <f>VLOOKUP($C2676,Clients!$B:$F,N$6,0)</f>
        <v>Mexico</v>
      </c>
    </row>
    <row r="2677" spans="2:14" x14ac:dyDescent="0.2">
      <c r="B2677" s="8">
        <v>151400.55000000002</v>
      </c>
      <c r="C2677" s="2" t="s">
        <v>3458</v>
      </c>
      <c r="D2677" s="2" t="s">
        <v>16</v>
      </c>
      <c r="E2677" s="8">
        <v>329</v>
      </c>
      <c r="F2677" s="2" t="s">
        <v>4048</v>
      </c>
      <c r="G2677" s="2" t="s">
        <v>4049</v>
      </c>
      <c r="H2677" s="9">
        <v>42991</v>
      </c>
      <c r="I2677" s="2">
        <v>2017</v>
      </c>
      <c r="J2677" s="2">
        <v>9</v>
      </c>
      <c r="K2677" s="2" t="str">
        <f>VLOOKUP($C2677,Clients!$B:$F,K$6,0)</f>
        <v>Jetpulse</v>
      </c>
      <c r="L2677" s="2" t="str">
        <f>VLOOKUP($C2677,Clients!$B:$F,L$6,0)</f>
        <v>Foreign</v>
      </c>
      <c r="M2677" s="2" t="str">
        <f>VLOOKUP($C2677,Clients!$B:$F,M$6,0)</f>
        <v>MX</v>
      </c>
      <c r="N2677" s="2" t="str">
        <f>VLOOKUP($C2677,Clients!$B:$F,N$6,0)</f>
        <v>Mexico</v>
      </c>
    </row>
    <row r="2678" spans="2:14" x14ac:dyDescent="0.2">
      <c r="B2678" s="8">
        <v>7350</v>
      </c>
      <c r="C2678" s="2" t="s">
        <v>3458</v>
      </c>
      <c r="D2678" s="2" t="s">
        <v>16</v>
      </c>
      <c r="E2678" s="8">
        <v>1</v>
      </c>
      <c r="F2678" s="2" t="s">
        <v>4048</v>
      </c>
      <c r="G2678" s="2" t="s">
        <v>4050</v>
      </c>
      <c r="H2678" s="9">
        <v>42991</v>
      </c>
      <c r="I2678" s="2">
        <v>2017</v>
      </c>
      <c r="J2678" s="2">
        <v>9</v>
      </c>
      <c r="K2678" s="2" t="str">
        <f>VLOOKUP($C2678,Clients!$B:$F,K$6,0)</f>
        <v>Jetpulse</v>
      </c>
      <c r="L2678" s="2" t="str">
        <f>VLOOKUP($C2678,Clients!$B:$F,L$6,0)</f>
        <v>Foreign</v>
      </c>
      <c r="M2678" s="2" t="str">
        <f>VLOOKUP($C2678,Clients!$B:$F,M$6,0)</f>
        <v>MX</v>
      </c>
      <c r="N2678" s="2" t="str">
        <f>VLOOKUP($C2678,Clients!$B:$F,N$6,0)</f>
        <v>Mexico</v>
      </c>
    </row>
    <row r="2679" spans="2:14" x14ac:dyDescent="0.2">
      <c r="B2679" s="8">
        <v>121250.22</v>
      </c>
      <c r="C2679" s="2" t="s">
        <v>3458</v>
      </c>
      <c r="D2679" s="2" t="s">
        <v>16</v>
      </c>
      <c r="E2679" s="8">
        <v>285</v>
      </c>
      <c r="F2679" s="2" t="s">
        <v>4051</v>
      </c>
      <c r="G2679" s="2" t="s">
        <v>4052</v>
      </c>
      <c r="H2679" s="9">
        <v>42993</v>
      </c>
      <c r="I2679" s="2">
        <v>2017</v>
      </c>
      <c r="J2679" s="2">
        <v>9</v>
      </c>
      <c r="K2679" s="2" t="str">
        <f>VLOOKUP($C2679,Clients!$B:$F,K$6,0)</f>
        <v>Jetpulse</v>
      </c>
      <c r="L2679" s="2" t="str">
        <f>VLOOKUP($C2679,Clients!$B:$F,L$6,0)</f>
        <v>Foreign</v>
      </c>
      <c r="M2679" s="2" t="str">
        <f>VLOOKUP($C2679,Clients!$B:$F,M$6,0)</f>
        <v>MX</v>
      </c>
      <c r="N2679" s="2" t="str">
        <f>VLOOKUP($C2679,Clients!$B:$F,N$6,0)</f>
        <v>Mexico</v>
      </c>
    </row>
    <row r="2680" spans="2:14" x14ac:dyDescent="0.2">
      <c r="B2680" s="8">
        <v>7350</v>
      </c>
      <c r="C2680" s="2" t="s">
        <v>3458</v>
      </c>
      <c r="D2680" s="2" t="s">
        <v>16</v>
      </c>
      <c r="E2680" s="8">
        <v>1</v>
      </c>
      <c r="F2680" s="2" t="s">
        <v>4051</v>
      </c>
      <c r="G2680" s="2" t="s">
        <v>4053</v>
      </c>
      <c r="H2680" s="9">
        <v>42993</v>
      </c>
      <c r="I2680" s="2">
        <v>2017</v>
      </c>
      <c r="J2680" s="2">
        <v>9</v>
      </c>
      <c r="K2680" s="2" t="str">
        <f>VLOOKUP($C2680,Clients!$B:$F,K$6,0)</f>
        <v>Jetpulse</v>
      </c>
      <c r="L2680" s="2" t="str">
        <f>VLOOKUP($C2680,Clients!$B:$F,L$6,0)</f>
        <v>Foreign</v>
      </c>
      <c r="M2680" s="2" t="str">
        <f>VLOOKUP($C2680,Clients!$B:$F,M$6,0)</f>
        <v>MX</v>
      </c>
      <c r="N2680" s="2" t="str">
        <f>VLOOKUP($C2680,Clients!$B:$F,N$6,0)</f>
        <v>Mexico</v>
      </c>
    </row>
    <row r="2681" spans="2:14" x14ac:dyDescent="0.2">
      <c r="B2681" s="8">
        <v>137295.48000000001</v>
      </c>
      <c r="C2681" s="2" t="s">
        <v>3458</v>
      </c>
      <c r="D2681" s="2" t="s">
        <v>16</v>
      </c>
      <c r="E2681" s="8">
        <v>297</v>
      </c>
      <c r="F2681" s="2" t="s">
        <v>4054</v>
      </c>
      <c r="G2681" s="2" t="s">
        <v>4055</v>
      </c>
      <c r="H2681" s="9">
        <v>42993</v>
      </c>
      <c r="I2681" s="2">
        <v>2017</v>
      </c>
      <c r="J2681" s="2">
        <v>9</v>
      </c>
      <c r="K2681" s="2" t="str">
        <f>VLOOKUP($C2681,Clients!$B:$F,K$6,0)</f>
        <v>Jetpulse</v>
      </c>
      <c r="L2681" s="2" t="str">
        <f>VLOOKUP($C2681,Clients!$B:$F,L$6,0)</f>
        <v>Foreign</v>
      </c>
      <c r="M2681" s="2" t="str">
        <f>VLOOKUP($C2681,Clients!$B:$F,M$6,0)</f>
        <v>MX</v>
      </c>
      <c r="N2681" s="2" t="str">
        <f>VLOOKUP($C2681,Clients!$B:$F,N$6,0)</f>
        <v>Mexico</v>
      </c>
    </row>
    <row r="2682" spans="2:14" x14ac:dyDescent="0.2">
      <c r="B2682" s="8">
        <v>7350</v>
      </c>
      <c r="C2682" s="2" t="s">
        <v>3458</v>
      </c>
      <c r="D2682" s="2" t="s">
        <v>16</v>
      </c>
      <c r="E2682" s="8">
        <v>1</v>
      </c>
      <c r="F2682" s="2" t="s">
        <v>4054</v>
      </c>
      <c r="G2682" s="2" t="s">
        <v>4056</v>
      </c>
      <c r="H2682" s="9">
        <v>42993</v>
      </c>
      <c r="I2682" s="2">
        <v>2017</v>
      </c>
      <c r="J2682" s="2">
        <v>9</v>
      </c>
      <c r="K2682" s="2" t="str">
        <f>VLOOKUP($C2682,Clients!$B:$F,K$6,0)</f>
        <v>Jetpulse</v>
      </c>
      <c r="L2682" s="2" t="str">
        <f>VLOOKUP($C2682,Clients!$B:$F,L$6,0)</f>
        <v>Foreign</v>
      </c>
      <c r="M2682" s="2" t="str">
        <f>VLOOKUP($C2682,Clients!$B:$F,M$6,0)</f>
        <v>MX</v>
      </c>
      <c r="N2682" s="2" t="str">
        <f>VLOOKUP($C2682,Clients!$B:$F,N$6,0)</f>
        <v>Mexico</v>
      </c>
    </row>
    <row r="2683" spans="2:14" x14ac:dyDescent="0.2">
      <c r="B2683" s="8">
        <v>141278.97</v>
      </c>
      <c r="C2683" s="2" t="s">
        <v>3458</v>
      </c>
      <c r="D2683" s="2" t="s">
        <v>16</v>
      </c>
      <c r="E2683" s="8">
        <v>311</v>
      </c>
      <c r="F2683" s="2" t="s">
        <v>4057</v>
      </c>
      <c r="G2683" s="2" t="s">
        <v>4058</v>
      </c>
      <c r="H2683" s="9">
        <v>43006</v>
      </c>
      <c r="I2683" s="2">
        <v>2017</v>
      </c>
      <c r="J2683" s="2">
        <v>9</v>
      </c>
      <c r="K2683" s="2" t="str">
        <f>VLOOKUP($C2683,Clients!$B:$F,K$6,0)</f>
        <v>Jetpulse</v>
      </c>
      <c r="L2683" s="2" t="str">
        <f>VLOOKUP($C2683,Clients!$B:$F,L$6,0)</f>
        <v>Foreign</v>
      </c>
      <c r="M2683" s="2" t="str">
        <f>VLOOKUP($C2683,Clients!$B:$F,M$6,0)</f>
        <v>MX</v>
      </c>
      <c r="N2683" s="2" t="str">
        <f>VLOOKUP($C2683,Clients!$B:$F,N$6,0)</f>
        <v>Mexico</v>
      </c>
    </row>
    <row r="2684" spans="2:14" x14ac:dyDescent="0.2">
      <c r="B2684" s="8">
        <v>7350</v>
      </c>
      <c r="C2684" s="2" t="s">
        <v>3458</v>
      </c>
      <c r="D2684" s="2" t="s">
        <v>16</v>
      </c>
      <c r="E2684" s="8">
        <v>1</v>
      </c>
      <c r="F2684" s="2" t="s">
        <v>4059</v>
      </c>
      <c r="G2684" s="2" t="s">
        <v>4060</v>
      </c>
      <c r="H2684" s="9">
        <v>43006</v>
      </c>
      <c r="I2684" s="2">
        <v>2017</v>
      </c>
      <c r="J2684" s="2">
        <v>9</v>
      </c>
      <c r="K2684" s="2" t="str">
        <f>VLOOKUP($C2684,Clients!$B:$F,K$6,0)</f>
        <v>Jetpulse</v>
      </c>
      <c r="L2684" s="2" t="str">
        <f>VLOOKUP($C2684,Clients!$B:$F,L$6,0)</f>
        <v>Foreign</v>
      </c>
      <c r="M2684" s="2" t="str">
        <f>VLOOKUP($C2684,Clients!$B:$F,M$6,0)</f>
        <v>MX</v>
      </c>
      <c r="N2684" s="2" t="str">
        <f>VLOOKUP($C2684,Clients!$B:$F,N$6,0)</f>
        <v>Mexico</v>
      </c>
    </row>
    <row r="2685" spans="2:14" x14ac:dyDescent="0.2">
      <c r="B2685" s="8">
        <v>136149.72</v>
      </c>
      <c r="C2685" s="2" t="s">
        <v>3458</v>
      </c>
      <c r="D2685" s="2" t="s">
        <v>16</v>
      </c>
      <c r="E2685" s="8">
        <v>362</v>
      </c>
      <c r="F2685" s="2" t="s">
        <v>4057</v>
      </c>
      <c r="G2685" s="2" t="s">
        <v>4061</v>
      </c>
      <c r="H2685" s="9">
        <v>43010</v>
      </c>
      <c r="I2685" s="2">
        <v>2017</v>
      </c>
      <c r="J2685" s="2">
        <v>10</v>
      </c>
      <c r="K2685" s="2" t="str">
        <f>VLOOKUP($C2685,Clients!$B:$F,K$6,0)</f>
        <v>Jetpulse</v>
      </c>
      <c r="L2685" s="2" t="str">
        <f>VLOOKUP($C2685,Clients!$B:$F,L$6,0)</f>
        <v>Foreign</v>
      </c>
      <c r="M2685" s="2" t="str">
        <f>VLOOKUP($C2685,Clients!$B:$F,M$6,0)</f>
        <v>MX</v>
      </c>
      <c r="N2685" s="2" t="str">
        <f>VLOOKUP($C2685,Clients!$B:$F,N$6,0)</f>
        <v>Mexico</v>
      </c>
    </row>
    <row r="2686" spans="2:14" x14ac:dyDescent="0.2">
      <c r="B2686" s="8">
        <v>7350</v>
      </c>
      <c r="C2686" s="2" t="s">
        <v>3458</v>
      </c>
      <c r="D2686" s="2" t="s">
        <v>16</v>
      </c>
      <c r="E2686" s="8">
        <v>1</v>
      </c>
      <c r="F2686" s="2" t="s">
        <v>4062</v>
      </c>
      <c r="G2686" s="2" t="s">
        <v>4063</v>
      </c>
      <c r="H2686" s="9">
        <v>43010</v>
      </c>
      <c r="I2686" s="2">
        <v>2017</v>
      </c>
      <c r="J2686" s="2">
        <v>10</v>
      </c>
      <c r="K2686" s="2" t="str">
        <f>VLOOKUP($C2686,Clients!$B:$F,K$6,0)</f>
        <v>Jetpulse</v>
      </c>
      <c r="L2686" s="2" t="str">
        <f>VLOOKUP($C2686,Clients!$B:$F,L$6,0)</f>
        <v>Foreign</v>
      </c>
      <c r="M2686" s="2" t="str">
        <f>VLOOKUP($C2686,Clients!$B:$F,M$6,0)</f>
        <v>MX</v>
      </c>
      <c r="N2686" s="2" t="str">
        <f>VLOOKUP($C2686,Clients!$B:$F,N$6,0)</f>
        <v>Mexico</v>
      </c>
    </row>
    <row r="2687" spans="2:14" x14ac:dyDescent="0.2">
      <c r="B2687" s="8">
        <v>-422.1</v>
      </c>
      <c r="C2687" s="2" t="s">
        <v>3458</v>
      </c>
      <c r="D2687" s="2" t="s">
        <v>16</v>
      </c>
      <c r="E2687" s="8">
        <v>-1</v>
      </c>
      <c r="F2687" s="2" t="s">
        <v>4064</v>
      </c>
      <c r="G2687" s="2" t="s">
        <v>4065</v>
      </c>
      <c r="H2687" s="9">
        <v>43017</v>
      </c>
      <c r="I2687" s="2">
        <v>2017</v>
      </c>
      <c r="J2687" s="2">
        <v>10</v>
      </c>
      <c r="K2687" s="2" t="str">
        <f>VLOOKUP($C2687,Clients!$B:$F,K$6,0)</f>
        <v>Jetpulse</v>
      </c>
      <c r="L2687" s="2" t="str">
        <f>VLOOKUP($C2687,Clients!$B:$F,L$6,0)</f>
        <v>Foreign</v>
      </c>
      <c r="M2687" s="2" t="str">
        <f>VLOOKUP($C2687,Clients!$B:$F,M$6,0)</f>
        <v>MX</v>
      </c>
      <c r="N2687" s="2" t="str">
        <f>VLOOKUP($C2687,Clients!$B:$F,N$6,0)</f>
        <v>Mexico</v>
      </c>
    </row>
    <row r="2688" spans="2:14" x14ac:dyDescent="0.2">
      <c r="B2688" s="8">
        <v>-435.54</v>
      </c>
      <c r="C2688" s="2" t="s">
        <v>3458</v>
      </c>
      <c r="D2688" s="2" t="s">
        <v>16</v>
      </c>
      <c r="E2688" s="8">
        <v>-1</v>
      </c>
      <c r="F2688" s="2" t="s">
        <v>4066</v>
      </c>
      <c r="G2688" s="2" t="s">
        <v>4067</v>
      </c>
      <c r="H2688" s="9">
        <v>43019</v>
      </c>
      <c r="I2688" s="2">
        <v>2017</v>
      </c>
      <c r="J2688" s="2">
        <v>10</v>
      </c>
      <c r="K2688" s="2" t="str">
        <f>VLOOKUP($C2688,Clients!$B:$F,K$6,0)</f>
        <v>Jetpulse</v>
      </c>
      <c r="L2688" s="2" t="str">
        <f>VLOOKUP($C2688,Clients!$B:$F,L$6,0)</f>
        <v>Foreign</v>
      </c>
      <c r="M2688" s="2" t="str">
        <f>VLOOKUP($C2688,Clients!$B:$F,M$6,0)</f>
        <v>MX</v>
      </c>
      <c r="N2688" s="2" t="str">
        <f>VLOOKUP($C2688,Clients!$B:$F,N$6,0)</f>
        <v>Mexico</v>
      </c>
    </row>
    <row r="2689" spans="2:14" x14ac:dyDescent="0.2">
      <c r="B2689" s="8">
        <v>869.40000000000009</v>
      </c>
      <c r="C2689" s="2" t="s">
        <v>3458</v>
      </c>
      <c r="D2689" s="2" t="s">
        <v>16</v>
      </c>
      <c r="E2689" s="8">
        <v>403.32</v>
      </c>
      <c r="F2689" s="2" t="s">
        <v>4068</v>
      </c>
      <c r="G2689" s="2" t="s">
        <v>4069</v>
      </c>
      <c r="H2689" s="9">
        <v>43031</v>
      </c>
      <c r="I2689" s="2">
        <v>2017</v>
      </c>
      <c r="J2689" s="2">
        <v>10</v>
      </c>
      <c r="K2689" s="2" t="str">
        <f>VLOOKUP($C2689,Clients!$B:$F,K$6,0)</f>
        <v>Jetpulse</v>
      </c>
      <c r="L2689" s="2" t="str">
        <f>VLOOKUP($C2689,Clients!$B:$F,L$6,0)</f>
        <v>Foreign</v>
      </c>
      <c r="M2689" s="2" t="str">
        <f>VLOOKUP($C2689,Clients!$B:$F,M$6,0)</f>
        <v>MX</v>
      </c>
      <c r="N2689" s="2" t="str">
        <f>VLOOKUP($C2689,Clients!$B:$F,N$6,0)</f>
        <v>Mexico</v>
      </c>
    </row>
    <row r="2690" spans="2:14" x14ac:dyDescent="0.2">
      <c r="B2690" s="8">
        <v>138033.75599999999</v>
      </c>
      <c r="C2690" s="2" t="s">
        <v>3458</v>
      </c>
      <c r="D2690" s="2" t="s">
        <v>16</v>
      </c>
      <c r="E2690" s="8">
        <v>315</v>
      </c>
      <c r="F2690" s="2" t="s">
        <v>4057</v>
      </c>
      <c r="G2690" s="2" t="s">
        <v>4070</v>
      </c>
      <c r="H2690" s="9">
        <v>43031</v>
      </c>
      <c r="I2690" s="2">
        <v>2017</v>
      </c>
      <c r="J2690" s="2">
        <v>10</v>
      </c>
      <c r="K2690" s="2" t="str">
        <f>VLOOKUP($C2690,Clients!$B:$F,K$6,0)</f>
        <v>Jetpulse</v>
      </c>
      <c r="L2690" s="2" t="str">
        <f>VLOOKUP($C2690,Clients!$B:$F,L$6,0)</f>
        <v>Foreign</v>
      </c>
      <c r="M2690" s="2" t="str">
        <f>VLOOKUP($C2690,Clients!$B:$F,M$6,0)</f>
        <v>MX</v>
      </c>
      <c r="N2690" s="2" t="str">
        <f>VLOOKUP($C2690,Clients!$B:$F,N$6,0)</f>
        <v>Mexico</v>
      </c>
    </row>
    <row r="2691" spans="2:14" x14ac:dyDescent="0.2">
      <c r="B2691" s="8">
        <v>7350</v>
      </c>
      <c r="C2691" s="2" t="s">
        <v>3458</v>
      </c>
      <c r="D2691" s="2" t="s">
        <v>16</v>
      </c>
      <c r="E2691" s="8">
        <v>1</v>
      </c>
      <c r="F2691" s="2" t="s">
        <v>4071</v>
      </c>
      <c r="G2691" s="2" t="s">
        <v>4072</v>
      </c>
      <c r="H2691" s="9">
        <v>43031</v>
      </c>
      <c r="I2691" s="2">
        <v>2017</v>
      </c>
      <c r="J2691" s="2">
        <v>10</v>
      </c>
      <c r="K2691" s="2" t="str">
        <f>VLOOKUP($C2691,Clients!$B:$F,K$6,0)</f>
        <v>Jetpulse</v>
      </c>
      <c r="L2691" s="2" t="str">
        <f>VLOOKUP($C2691,Clients!$B:$F,L$6,0)</f>
        <v>Foreign</v>
      </c>
      <c r="M2691" s="2" t="str">
        <f>VLOOKUP($C2691,Clients!$B:$F,M$6,0)</f>
        <v>MX</v>
      </c>
      <c r="N2691" s="2" t="str">
        <f>VLOOKUP($C2691,Clients!$B:$F,N$6,0)</f>
        <v>Mexico</v>
      </c>
    </row>
    <row r="2692" spans="2:14" x14ac:dyDescent="0.2">
      <c r="B2692" s="8">
        <v>130138.21800000001</v>
      </c>
      <c r="C2692" s="2" t="s">
        <v>3458</v>
      </c>
      <c r="D2692" s="2" t="s">
        <v>16</v>
      </c>
      <c r="E2692" s="8">
        <v>317</v>
      </c>
      <c r="F2692" s="2" t="s">
        <v>4057</v>
      </c>
      <c r="G2692" s="2" t="s">
        <v>4073</v>
      </c>
      <c r="H2692" s="9">
        <v>43066</v>
      </c>
      <c r="I2692" s="2">
        <v>2017</v>
      </c>
      <c r="J2692" s="2">
        <v>11</v>
      </c>
      <c r="K2692" s="2" t="str">
        <f>VLOOKUP($C2692,Clients!$B:$F,K$6,0)</f>
        <v>Jetpulse</v>
      </c>
      <c r="L2692" s="2" t="str">
        <f>VLOOKUP($C2692,Clients!$B:$F,L$6,0)</f>
        <v>Foreign</v>
      </c>
      <c r="M2692" s="2" t="str">
        <f>VLOOKUP($C2692,Clients!$B:$F,M$6,0)</f>
        <v>MX</v>
      </c>
      <c r="N2692" s="2" t="str">
        <f>VLOOKUP($C2692,Clients!$B:$F,N$6,0)</f>
        <v>Mexico</v>
      </c>
    </row>
    <row r="2693" spans="2:14" x14ac:dyDescent="0.2">
      <c r="B2693" s="8">
        <v>7350</v>
      </c>
      <c r="C2693" s="2" t="s">
        <v>3458</v>
      </c>
      <c r="D2693" s="2" t="s">
        <v>16</v>
      </c>
      <c r="E2693" s="8">
        <v>1</v>
      </c>
      <c r="F2693" s="2" t="s">
        <v>4074</v>
      </c>
      <c r="G2693" s="2" t="s">
        <v>4075</v>
      </c>
      <c r="H2693" s="9">
        <v>43066</v>
      </c>
      <c r="I2693" s="2">
        <v>2017</v>
      </c>
      <c r="J2693" s="2">
        <v>11</v>
      </c>
      <c r="K2693" s="2" t="str">
        <f>VLOOKUP($C2693,Clients!$B:$F,K$6,0)</f>
        <v>Jetpulse</v>
      </c>
      <c r="L2693" s="2" t="str">
        <f>VLOOKUP($C2693,Clients!$B:$F,L$6,0)</f>
        <v>Foreign</v>
      </c>
      <c r="M2693" s="2" t="str">
        <f>VLOOKUP($C2693,Clients!$B:$F,M$6,0)</f>
        <v>MX</v>
      </c>
      <c r="N2693" s="2" t="str">
        <f>VLOOKUP($C2693,Clients!$B:$F,N$6,0)</f>
        <v>Mexico</v>
      </c>
    </row>
    <row r="2694" spans="2:14" x14ac:dyDescent="0.2">
      <c r="B2694" s="8">
        <v>1152.0600000000002</v>
      </c>
      <c r="C2694" s="2" t="s">
        <v>3458</v>
      </c>
      <c r="D2694" s="2" t="s">
        <v>16</v>
      </c>
      <c r="E2694" s="8">
        <v>621</v>
      </c>
      <c r="F2694" s="2" t="s">
        <v>4076</v>
      </c>
      <c r="G2694" s="2" t="s">
        <v>4077</v>
      </c>
      <c r="H2694" s="9">
        <v>43066</v>
      </c>
      <c r="I2694" s="2">
        <v>2017</v>
      </c>
      <c r="J2694" s="2">
        <v>11</v>
      </c>
      <c r="K2694" s="2" t="str">
        <f>VLOOKUP($C2694,Clients!$B:$F,K$6,0)</f>
        <v>Jetpulse</v>
      </c>
      <c r="L2694" s="2" t="str">
        <f>VLOOKUP($C2694,Clients!$B:$F,L$6,0)</f>
        <v>Foreign</v>
      </c>
      <c r="M2694" s="2" t="str">
        <f>VLOOKUP($C2694,Clients!$B:$F,M$6,0)</f>
        <v>MX</v>
      </c>
      <c r="N2694" s="2" t="str">
        <f>VLOOKUP($C2694,Clients!$B:$F,N$6,0)</f>
        <v>Mexico</v>
      </c>
    </row>
    <row r="2695" spans="2:14" x14ac:dyDescent="0.2">
      <c r="B2695" s="8">
        <v>93026.22</v>
      </c>
      <c r="C2695" s="2" t="s">
        <v>3458</v>
      </c>
      <c r="D2695" s="2" t="s">
        <v>16</v>
      </c>
      <c r="E2695" s="8">
        <v>280</v>
      </c>
      <c r="F2695" s="2" t="s">
        <v>4078</v>
      </c>
      <c r="G2695" s="2" t="s">
        <v>4079</v>
      </c>
      <c r="H2695" s="9">
        <v>43129</v>
      </c>
      <c r="I2695" s="2">
        <v>2018</v>
      </c>
      <c r="J2695" s="2">
        <v>1</v>
      </c>
      <c r="K2695" s="2" t="str">
        <f>VLOOKUP($C2695,Clients!$B:$F,K$6,0)</f>
        <v>Jetpulse</v>
      </c>
      <c r="L2695" s="2" t="str">
        <f>VLOOKUP($C2695,Clients!$B:$F,L$6,0)</f>
        <v>Foreign</v>
      </c>
      <c r="M2695" s="2" t="str">
        <f>VLOOKUP($C2695,Clients!$B:$F,M$6,0)</f>
        <v>MX</v>
      </c>
      <c r="N2695" s="2" t="str">
        <f>VLOOKUP($C2695,Clients!$B:$F,N$6,0)</f>
        <v>Mexico</v>
      </c>
    </row>
    <row r="2696" spans="2:14" x14ac:dyDescent="0.2">
      <c r="B2696" s="8">
        <v>2543.31</v>
      </c>
      <c r="C2696" s="2" t="s">
        <v>3458</v>
      </c>
      <c r="D2696" s="2" t="s">
        <v>16</v>
      </c>
      <c r="E2696" s="8">
        <v>162</v>
      </c>
      <c r="F2696" s="2" t="s">
        <v>4080</v>
      </c>
      <c r="G2696" s="2" t="s">
        <v>4081</v>
      </c>
      <c r="H2696" s="9">
        <v>43129</v>
      </c>
      <c r="I2696" s="2">
        <v>2018</v>
      </c>
      <c r="J2696" s="2">
        <v>1</v>
      </c>
      <c r="K2696" s="2" t="str">
        <f>VLOOKUP($C2696,Clients!$B:$F,K$6,0)</f>
        <v>Jetpulse</v>
      </c>
      <c r="L2696" s="2" t="str">
        <f>VLOOKUP($C2696,Clients!$B:$F,L$6,0)</f>
        <v>Foreign</v>
      </c>
      <c r="M2696" s="2" t="str">
        <f>VLOOKUP($C2696,Clients!$B:$F,M$6,0)</f>
        <v>MX</v>
      </c>
      <c r="N2696" s="2" t="str">
        <f>VLOOKUP($C2696,Clients!$B:$F,N$6,0)</f>
        <v>Mexico</v>
      </c>
    </row>
    <row r="2697" spans="2:14" x14ac:dyDescent="0.2">
      <c r="B2697" s="8">
        <v>7350</v>
      </c>
      <c r="C2697" s="2" t="s">
        <v>3458</v>
      </c>
      <c r="D2697" s="2" t="s">
        <v>16</v>
      </c>
      <c r="E2697" s="8">
        <v>1</v>
      </c>
      <c r="F2697" s="2" t="s">
        <v>4078</v>
      </c>
      <c r="G2697" s="2" t="s">
        <v>4082</v>
      </c>
      <c r="H2697" s="9">
        <v>43129</v>
      </c>
      <c r="I2697" s="2">
        <v>2018</v>
      </c>
      <c r="J2697" s="2">
        <v>1</v>
      </c>
      <c r="K2697" s="2" t="str">
        <f>VLOOKUP($C2697,Clients!$B:$F,K$6,0)</f>
        <v>Jetpulse</v>
      </c>
      <c r="L2697" s="2" t="str">
        <f>VLOOKUP($C2697,Clients!$B:$F,L$6,0)</f>
        <v>Foreign</v>
      </c>
      <c r="M2697" s="2" t="str">
        <f>VLOOKUP($C2697,Clients!$B:$F,M$6,0)</f>
        <v>MX</v>
      </c>
      <c r="N2697" s="2" t="str">
        <f>VLOOKUP($C2697,Clients!$B:$F,N$6,0)</f>
        <v>Mexico</v>
      </c>
    </row>
    <row r="2698" spans="2:14" x14ac:dyDescent="0.2">
      <c r="B2698" s="8">
        <v>141937.95000000001</v>
      </c>
      <c r="C2698" s="2" t="s">
        <v>3458</v>
      </c>
      <c r="D2698" s="2" t="s">
        <v>16</v>
      </c>
      <c r="E2698" s="8">
        <v>355</v>
      </c>
      <c r="F2698" s="2" t="s">
        <v>4078</v>
      </c>
      <c r="G2698" s="2" t="s">
        <v>4083</v>
      </c>
      <c r="H2698" s="9">
        <v>43129</v>
      </c>
      <c r="I2698" s="2">
        <v>2018</v>
      </c>
      <c r="J2698" s="2">
        <v>1</v>
      </c>
      <c r="K2698" s="2" t="str">
        <f>VLOOKUP($C2698,Clients!$B:$F,K$6,0)</f>
        <v>Jetpulse</v>
      </c>
      <c r="L2698" s="2" t="str">
        <f>VLOOKUP($C2698,Clients!$B:$F,L$6,0)</f>
        <v>Foreign</v>
      </c>
      <c r="M2698" s="2" t="str">
        <f>VLOOKUP($C2698,Clients!$B:$F,M$6,0)</f>
        <v>MX</v>
      </c>
      <c r="N2698" s="2" t="str">
        <f>VLOOKUP($C2698,Clients!$B:$F,N$6,0)</f>
        <v>Mexico</v>
      </c>
    </row>
    <row r="2699" spans="2:14" x14ac:dyDescent="0.2">
      <c r="B2699" s="8">
        <v>7350</v>
      </c>
      <c r="C2699" s="2" t="s">
        <v>3458</v>
      </c>
      <c r="D2699" s="2" t="s">
        <v>16</v>
      </c>
      <c r="E2699" s="8">
        <v>1</v>
      </c>
      <c r="F2699" s="2" t="s">
        <v>4078</v>
      </c>
      <c r="G2699" s="2" t="s">
        <v>4084</v>
      </c>
      <c r="H2699" s="9">
        <v>43129</v>
      </c>
      <c r="I2699" s="2">
        <v>2018</v>
      </c>
      <c r="J2699" s="2">
        <v>1</v>
      </c>
      <c r="K2699" s="2" t="str">
        <f>VLOOKUP($C2699,Clients!$B:$F,K$6,0)</f>
        <v>Jetpulse</v>
      </c>
      <c r="L2699" s="2" t="str">
        <f>VLOOKUP($C2699,Clients!$B:$F,L$6,0)</f>
        <v>Foreign</v>
      </c>
      <c r="M2699" s="2" t="str">
        <f>VLOOKUP($C2699,Clients!$B:$F,M$6,0)</f>
        <v>MX</v>
      </c>
      <c r="N2699" s="2" t="str">
        <f>VLOOKUP($C2699,Clients!$B:$F,N$6,0)</f>
        <v>Mexico</v>
      </c>
    </row>
    <row r="2700" spans="2:14" x14ac:dyDescent="0.2">
      <c r="B2700" s="8">
        <v>141803.508</v>
      </c>
      <c r="C2700" s="2" t="s">
        <v>3458</v>
      </c>
      <c r="D2700" s="2" t="s">
        <v>16</v>
      </c>
      <c r="E2700" s="8">
        <v>324</v>
      </c>
      <c r="F2700" s="2" t="s">
        <v>4085</v>
      </c>
      <c r="G2700" s="2" t="s">
        <v>4086</v>
      </c>
      <c r="H2700" s="9">
        <v>43129</v>
      </c>
      <c r="I2700" s="2">
        <v>2018</v>
      </c>
      <c r="J2700" s="2">
        <v>1</v>
      </c>
      <c r="K2700" s="2" t="str">
        <f>VLOOKUP($C2700,Clients!$B:$F,K$6,0)</f>
        <v>Jetpulse</v>
      </c>
      <c r="L2700" s="2" t="str">
        <f>VLOOKUP($C2700,Clients!$B:$F,L$6,0)</f>
        <v>Foreign</v>
      </c>
      <c r="M2700" s="2" t="str">
        <f>VLOOKUP($C2700,Clients!$B:$F,M$6,0)</f>
        <v>MX</v>
      </c>
      <c r="N2700" s="2" t="str">
        <f>VLOOKUP($C2700,Clients!$B:$F,N$6,0)</f>
        <v>Mexico</v>
      </c>
    </row>
    <row r="2701" spans="2:14" x14ac:dyDescent="0.2">
      <c r="B2701" s="8">
        <v>7350</v>
      </c>
      <c r="C2701" s="2" t="s">
        <v>3458</v>
      </c>
      <c r="D2701" s="2" t="s">
        <v>16</v>
      </c>
      <c r="E2701" s="8">
        <v>1</v>
      </c>
      <c r="F2701" s="2" t="s">
        <v>4085</v>
      </c>
      <c r="G2701" s="2" t="s">
        <v>4087</v>
      </c>
      <c r="H2701" s="9">
        <v>43129</v>
      </c>
      <c r="I2701" s="2">
        <v>2018</v>
      </c>
      <c r="J2701" s="2">
        <v>1</v>
      </c>
      <c r="K2701" s="2" t="str">
        <f>VLOOKUP($C2701,Clients!$B:$F,K$6,0)</f>
        <v>Jetpulse</v>
      </c>
      <c r="L2701" s="2" t="str">
        <f>VLOOKUP($C2701,Clients!$B:$F,L$6,0)</f>
        <v>Foreign</v>
      </c>
      <c r="M2701" s="2" t="str">
        <f>VLOOKUP($C2701,Clients!$B:$F,M$6,0)</f>
        <v>MX</v>
      </c>
      <c r="N2701" s="2" t="str">
        <f>VLOOKUP($C2701,Clients!$B:$F,N$6,0)</f>
        <v>Mexico</v>
      </c>
    </row>
    <row r="2702" spans="2:14" x14ac:dyDescent="0.2">
      <c r="B2702" s="8">
        <v>137254.74000000002</v>
      </c>
      <c r="C2702" s="2" t="s">
        <v>3458</v>
      </c>
      <c r="D2702" s="2" t="s">
        <v>16</v>
      </c>
      <c r="E2702" s="8">
        <v>322</v>
      </c>
      <c r="F2702" s="2" t="s">
        <v>4088</v>
      </c>
      <c r="G2702" s="2" t="s">
        <v>4089</v>
      </c>
      <c r="H2702" s="9">
        <v>43131</v>
      </c>
      <c r="I2702" s="2">
        <v>2018</v>
      </c>
      <c r="J2702" s="2">
        <v>1</v>
      </c>
      <c r="K2702" s="2" t="str">
        <f>VLOOKUP($C2702,Clients!$B:$F,K$6,0)</f>
        <v>Jetpulse</v>
      </c>
      <c r="L2702" s="2" t="str">
        <f>VLOOKUP($C2702,Clients!$B:$F,L$6,0)</f>
        <v>Foreign</v>
      </c>
      <c r="M2702" s="2" t="str">
        <f>VLOOKUP($C2702,Clients!$B:$F,M$6,0)</f>
        <v>MX</v>
      </c>
      <c r="N2702" s="2" t="str">
        <f>VLOOKUP($C2702,Clients!$B:$F,N$6,0)</f>
        <v>Mexico</v>
      </c>
    </row>
    <row r="2703" spans="2:14" x14ac:dyDescent="0.2">
      <c r="B2703" s="8">
        <v>7350</v>
      </c>
      <c r="C2703" s="2" t="s">
        <v>3458</v>
      </c>
      <c r="D2703" s="2" t="s">
        <v>16</v>
      </c>
      <c r="E2703" s="8">
        <v>1</v>
      </c>
      <c r="F2703" s="2" t="s">
        <v>4088</v>
      </c>
      <c r="G2703" s="2" t="s">
        <v>4090</v>
      </c>
      <c r="H2703" s="9">
        <v>43131</v>
      </c>
      <c r="I2703" s="2">
        <v>2018</v>
      </c>
      <c r="J2703" s="2">
        <v>1</v>
      </c>
      <c r="K2703" s="2" t="str">
        <f>VLOOKUP($C2703,Clients!$B:$F,K$6,0)</f>
        <v>Jetpulse</v>
      </c>
      <c r="L2703" s="2" t="str">
        <f>VLOOKUP($C2703,Clients!$B:$F,L$6,0)</f>
        <v>Foreign</v>
      </c>
      <c r="M2703" s="2" t="str">
        <f>VLOOKUP($C2703,Clients!$B:$F,M$6,0)</f>
        <v>MX</v>
      </c>
      <c r="N2703" s="2" t="str">
        <f>VLOOKUP($C2703,Clients!$B:$F,N$6,0)</f>
        <v>Mexico</v>
      </c>
    </row>
    <row r="2704" spans="2:14" x14ac:dyDescent="0.2">
      <c r="B2704" s="8">
        <v>140074.788</v>
      </c>
      <c r="C2704" s="2" t="s">
        <v>3458</v>
      </c>
      <c r="D2704" s="2" t="s">
        <v>16</v>
      </c>
      <c r="E2704" s="8">
        <v>333</v>
      </c>
      <c r="F2704" s="2" t="s">
        <v>4088</v>
      </c>
      <c r="G2704" s="2" t="s">
        <v>4091</v>
      </c>
      <c r="H2704" s="9">
        <v>43131</v>
      </c>
      <c r="I2704" s="2">
        <v>2018</v>
      </c>
      <c r="J2704" s="2">
        <v>1</v>
      </c>
      <c r="K2704" s="2" t="str">
        <f>VLOOKUP($C2704,Clients!$B:$F,K$6,0)</f>
        <v>Jetpulse</v>
      </c>
      <c r="L2704" s="2" t="str">
        <f>VLOOKUP($C2704,Clients!$B:$F,L$6,0)</f>
        <v>Foreign</v>
      </c>
      <c r="M2704" s="2" t="str">
        <f>VLOOKUP($C2704,Clients!$B:$F,M$6,0)</f>
        <v>MX</v>
      </c>
      <c r="N2704" s="2" t="str">
        <f>VLOOKUP($C2704,Clients!$B:$F,N$6,0)</f>
        <v>Mexico</v>
      </c>
    </row>
    <row r="2705" spans="2:14" x14ac:dyDescent="0.2">
      <c r="B2705" s="8">
        <v>7350</v>
      </c>
      <c r="C2705" s="2" t="s">
        <v>3458</v>
      </c>
      <c r="D2705" s="2" t="s">
        <v>16</v>
      </c>
      <c r="E2705" s="8">
        <v>1</v>
      </c>
      <c r="F2705" s="2" t="s">
        <v>4088</v>
      </c>
      <c r="G2705" s="2" t="s">
        <v>4092</v>
      </c>
      <c r="H2705" s="9">
        <v>43131</v>
      </c>
      <c r="I2705" s="2">
        <v>2018</v>
      </c>
      <c r="J2705" s="2">
        <v>1</v>
      </c>
      <c r="K2705" s="2" t="str">
        <f>VLOOKUP($C2705,Clients!$B:$F,K$6,0)</f>
        <v>Jetpulse</v>
      </c>
      <c r="L2705" s="2" t="str">
        <f>VLOOKUP($C2705,Clients!$B:$F,L$6,0)</f>
        <v>Foreign</v>
      </c>
      <c r="M2705" s="2" t="str">
        <f>VLOOKUP($C2705,Clients!$B:$F,M$6,0)</f>
        <v>MX</v>
      </c>
      <c r="N2705" s="2" t="str">
        <f>VLOOKUP($C2705,Clients!$B:$F,N$6,0)</f>
        <v>Mexico</v>
      </c>
    </row>
    <row r="2706" spans="2:14" x14ac:dyDescent="0.2">
      <c r="B2706" s="8">
        <v>157290.16800000001</v>
      </c>
      <c r="C2706" s="2" t="s">
        <v>3458</v>
      </c>
      <c r="D2706" s="2" t="s">
        <v>16</v>
      </c>
      <c r="E2706" s="8">
        <v>314</v>
      </c>
      <c r="F2706" s="2" t="s">
        <v>4088</v>
      </c>
      <c r="G2706" s="2" t="s">
        <v>4093</v>
      </c>
      <c r="H2706" s="9">
        <v>43131</v>
      </c>
      <c r="I2706" s="2">
        <v>2018</v>
      </c>
      <c r="J2706" s="2">
        <v>1</v>
      </c>
      <c r="K2706" s="2" t="str">
        <f>VLOOKUP($C2706,Clients!$B:$F,K$6,0)</f>
        <v>Jetpulse</v>
      </c>
      <c r="L2706" s="2" t="str">
        <f>VLOOKUP($C2706,Clients!$B:$F,L$6,0)</f>
        <v>Foreign</v>
      </c>
      <c r="M2706" s="2" t="str">
        <f>VLOOKUP($C2706,Clients!$B:$F,M$6,0)</f>
        <v>MX</v>
      </c>
      <c r="N2706" s="2" t="str">
        <f>VLOOKUP($C2706,Clients!$B:$F,N$6,0)</f>
        <v>Mexico</v>
      </c>
    </row>
    <row r="2707" spans="2:14" x14ac:dyDescent="0.2">
      <c r="B2707" s="8">
        <v>7350</v>
      </c>
      <c r="C2707" s="2" t="s">
        <v>3458</v>
      </c>
      <c r="D2707" s="2" t="s">
        <v>16</v>
      </c>
      <c r="E2707" s="8">
        <v>1</v>
      </c>
      <c r="F2707" s="2" t="s">
        <v>4088</v>
      </c>
      <c r="G2707" s="2" t="s">
        <v>4094</v>
      </c>
      <c r="H2707" s="9">
        <v>43131</v>
      </c>
      <c r="I2707" s="2">
        <v>2018</v>
      </c>
      <c r="J2707" s="2">
        <v>1</v>
      </c>
      <c r="K2707" s="2" t="str">
        <f>VLOOKUP($C2707,Clients!$B:$F,K$6,0)</f>
        <v>Jetpulse</v>
      </c>
      <c r="L2707" s="2" t="str">
        <f>VLOOKUP($C2707,Clients!$B:$F,L$6,0)</f>
        <v>Foreign</v>
      </c>
      <c r="M2707" s="2" t="str">
        <f>VLOOKUP($C2707,Clients!$B:$F,M$6,0)</f>
        <v>MX</v>
      </c>
      <c r="N2707" s="2" t="str">
        <f>VLOOKUP($C2707,Clients!$B:$F,N$6,0)</f>
        <v>Mexico</v>
      </c>
    </row>
    <row r="2708" spans="2:14" x14ac:dyDescent="0.2">
      <c r="B2708" s="8">
        <v>115633.98000000001</v>
      </c>
      <c r="C2708" s="2" t="s">
        <v>3458</v>
      </c>
      <c r="D2708" s="2" t="s">
        <v>16</v>
      </c>
      <c r="E2708" s="8">
        <v>265</v>
      </c>
      <c r="F2708" s="2" t="s">
        <v>4088</v>
      </c>
      <c r="G2708" s="2" t="s">
        <v>4095</v>
      </c>
      <c r="H2708" s="9">
        <v>43131</v>
      </c>
      <c r="I2708" s="2">
        <v>2018</v>
      </c>
      <c r="J2708" s="2">
        <v>1</v>
      </c>
      <c r="K2708" s="2" t="str">
        <f>VLOOKUP($C2708,Clients!$B:$F,K$6,0)</f>
        <v>Jetpulse</v>
      </c>
      <c r="L2708" s="2" t="str">
        <f>VLOOKUP($C2708,Clients!$B:$F,L$6,0)</f>
        <v>Foreign</v>
      </c>
      <c r="M2708" s="2" t="str">
        <f>VLOOKUP($C2708,Clients!$B:$F,M$6,0)</f>
        <v>MX</v>
      </c>
      <c r="N2708" s="2" t="str">
        <f>VLOOKUP($C2708,Clients!$B:$F,N$6,0)</f>
        <v>Mexico</v>
      </c>
    </row>
    <row r="2709" spans="2:14" x14ac:dyDescent="0.2">
      <c r="B2709" s="8">
        <v>7350</v>
      </c>
      <c r="C2709" s="2" t="s">
        <v>3458</v>
      </c>
      <c r="D2709" s="2" t="s">
        <v>16</v>
      </c>
      <c r="E2709" s="8">
        <v>1</v>
      </c>
      <c r="F2709" s="2" t="s">
        <v>4088</v>
      </c>
      <c r="G2709" s="2" t="s">
        <v>4096</v>
      </c>
      <c r="H2709" s="9">
        <v>43131</v>
      </c>
      <c r="I2709" s="2">
        <v>2018</v>
      </c>
      <c r="J2709" s="2">
        <v>1</v>
      </c>
      <c r="K2709" s="2" t="str">
        <f>VLOOKUP($C2709,Clients!$B:$F,K$6,0)</f>
        <v>Jetpulse</v>
      </c>
      <c r="L2709" s="2" t="str">
        <f>VLOOKUP($C2709,Clients!$B:$F,L$6,0)</f>
        <v>Foreign</v>
      </c>
      <c r="M2709" s="2" t="str">
        <f>VLOOKUP($C2709,Clients!$B:$F,M$6,0)</f>
        <v>MX</v>
      </c>
      <c r="N2709" s="2" t="str">
        <f>VLOOKUP($C2709,Clients!$B:$F,N$6,0)</f>
        <v>Mexico</v>
      </c>
    </row>
    <row r="2710" spans="2:14" x14ac:dyDescent="0.2">
      <c r="B2710" s="8">
        <v>144962.24400000001</v>
      </c>
      <c r="C2710" s="2" t="s">
        <v>3458</v>
      </c>
      <c r="D2710" s="2" t="s">
        <v>16</v>
      </c>
      <c r="E2710" s="8">
        <v>356</v>
      </c>
      <c r="F2710" s="2" t="s">
        <v>4088</v>
      </c>
      <c r="G2710" s="2" t="s">
        <v>4097</v>
      </c>
      <c r="H2710" s="9">
        <v>43131</v>
      </c>
      <c r="I2710" s="2">
        <v>2018</v>
      </c>
      <c r="J2710" s="2">
        <v>1</v>
      </c>
      <c r="K2710" s="2" t="str">
        <f>VLOOKUP($C2710,Clients!$B:$F,K$6,0)</f>
        <v>Jetpulse</v>
      </c>
      <c r="L2710" s="2" t="str">
        <f>VLOOKUP($C2710,Clients!$B:$F,L$6,0)</f>
        <v>Foreign</v>
      </c>
      <c r="M2710" s="2" t="str">
        <f>VLOOKUP($C2710,Clients!$B:$F,M$6,0)</f>
        <v>MX</v>
      </c>
      <c r="N2710" s="2" t="str">
        <f>VLOOKUP($C2710,Clients!$B:$F,N$6,0)</f>
        <v>Mexico</v>
      </c>
    </row>
    <row r="2711" spans="2:14" x14ac:dyDescent="0.2">
      <c r="B2711" s="8">
        <v>7350</v>
      </c>
      <c r="C2711" s="2" t="s">
        <v>3458</v>
      </c>
      <c r="D2711" s="2" t="s">
        <v>16</v>
      </c>
      <c r="E2711" s="8">
        <v>1</v>
      </c>
      <c r="F2711" s="2" t="s">
        <v>4088</v>
      </c>
      <c r="G2711" s="2" t="s">
        <v>4098</v>
      </c>
      <c r="H2711" s="9">
        <v>43131</v>
      </c>
      <c r="I2711" s="2">
        <v>2018</v>
      </c>
      <c r="J2711" s="2">
        <v>1</v>
      </c>
      <c r="K2711" s="2" t="str">
        <f>VLOOKUP($C2711,Clients!$B:$F,K$6,0)</f>
        <v>Jetpulse</v>
      </c>
      <c r="L2711" s="2" t="str">
        <f>VLOOKUP($C2711,Clients!$B:$F,L$6,0)</f>
        <v>Foreign</v>
      </c>
      <c r="M2711" s="2" t="str">
        <f>VLOOKUP($C2711,Clients!$B:$F,M$6,0)</f>
        <v>MX</v>
      </c>
      <c r="N2711" s="2" t="str">
        <f>VLOOKUP($C2711,Clients!$B:$F,N$6,0)</f>
        <v>Mexico</v>
      </c>
    </row>
    <row r="2712" spans="2:14" x14ac:dyDescent="0.2">
      <c r="B2712" s="8">
        <v>120373.68000000001</v>
      </c>
      <c r="C2712" s="2" t="s">
        <v>3458</v>
      </c>
      <c r="D2712" s="2" t="s">
        <v>16</v>
      </c>
      <c r="E2712" s="8">
        <v>322</v>
      </c>
      <c r="F2712" s="2" t="s">
        <v>4099</v>
      </c>
      <c r="G2712" s="2" t="s">
        <v>4100</v>
      </c>
      <c r="H2712" s="9">
        <v>43136</v>
      </c>
      <c r="I2712" s="2">
        <v>2018</v>
      </c>
      <c r="J2712" s="2">
        <v>2</v>
      </c>
      <c r="K2712" s="2" t="str">
        <f>VLOOKUP($C2712,Clients!$B:$F,K$6,0)</f>
        <v>Jetpulse</v>
      </c>
      <c r="L2712" s="2" t="str">
        <f>VLOOKUP($C2712,Clients!$B:$F,L$6,0)</f>
        <v>Foreign</v>
      </c>
      <c r="M2712" s="2" t="str">
        <f>VLOOKUP($C2712,Clients!$B:$F,M$6,0)</f>
        <v>MX</v>
      </c>
      <c r="N2712" s="2" t="str">
        <f>VLOOKUP($C2712,Clients!$B:$F,N$6,0)</f>
        <v>Mexico</v>
      </c>
    </row>
    <row r="2713" spans="2:14" x14ac:dyDescent="0.2">
      <c r="B2713" s="8">
        <v>7350</v>
      </c>
      <c r="C2713" s="2" t="s">
        <v>3458</v>
      </c>
      <c r="D2713" s="2" t="s">
        <v>16</v>
      </c>
      <c r="E2713" s="8">
        <v>1</v>
      </c>
      <c r="F2713" s="2" t="s">
        <v>4099</v>
      </c>
      <c r="G2713" s="2" t="s">
        <v>4101</v>
      </c>
      <c r="H2713" s="9">
        <v>43136</v>
      </c>
      <c r="I2713" s="2">
        <v>2018</v>
      </c>
      <c r="J2713" s="2">
        <v>2</v>
      </c>
      <c r="K2713" s="2" t="str">
        <f>VLOOKUP($C2713,Clients!$B:$F,K$6,0)</f>
        <v>Jetpulse</v>
      </c>
      <c r="L2713" s="2" t="str">
        <f>VLOOKUP($C2713,Clients!$B:$F,L$6,0)</f>
        <v>Foreign</v>
      </c>
      <c r="M2713" s="2" t="str">
        <f>VLOOKUP($C2713,Clients!$B:$F,M$6,0)</f>
        <v>MX</v>
      </c>
      <c r="N2713" s="2" t="str">
        <f>VLOOKUP($C2713,Clients!$B:$F,N$6,0)</f>
        <v>Mexico</v>
      </c>
    </row>
    <row r="2714" spans="2:14" x14ac:dyDescent="0.2">
      <c r="B2714" s="8">
        <v>147394.38</v>
      </c>
      <c r="C2714" s="2" t="s">
        <v>3458</v>
      </c>
      <c r="D2714" s="2" t="s">
        <v>16</v>
      </c>
      <c r="E2714" s="8">
        <v>312</v>
      </c>
      <c r="F2714" s="2" t="s">
        <v>4102</v>
      </c>
      <c r="G2714" s="2" t="s">
        <v>4103</v>
      </c>
      <c r="H2714" s="9">
        <v>43137</v>
      </c>
      <c r="I2714" s="2">
        <v>2018</v>
      </c>
      <c r="J2714" s="2">
        <v>2</v>
      </c>
      <c r="K2714" s="2" t="str">
        <f>VLOOKUP($C2714,Clients!$B:$F,K$6,0)</f>
        <v>Jetpulse</v>
      </c>
      <c r="L2714" s="2" t="str">
        <f>VLOOKUP($C2714,Clients!$B:$F,L$6,0)</f>
        <v>Foreign</v>
      </c>
      <c r="M2714" s="2" t="str">
        <f>VLOOKUP($C2714,Clients!$B:$F,M$6,0)</f>
        <v>MX</v>
      </c>
      <c r="N2714" s="2" t="str">
        <f>VLOOKUP($C2714,Clients!$B:$F,N$6,0)</f>
        <v>Mexico</v>
      </c>
    </row>
    <row r="2715" spans="2:14" x14ac:dyDescent="0.2">
      <c r="B2715" s="8">
        <v>7350</v>
      </c>
      <c r="C2715" s="2" t="s">
        <v>3458</v>
      </c>
      <c r="D2715" s="2" t="s">
        <v>16</v>
      </c>
      <c r="E2715" s="8">
        <v>1</v>
      </c>
      <c r="F2715" s="2" t="s">
        <v>4102</v>
      </c>
      <c r="G2715" s="2" t="s">
        <v>4104</v>
      </c>
      <c r="H2715" s="9">
        <v>43137</v>
      </c>
      <c r="I2715" s="2">
        <v>2018</v>
      </c>
      <c r="J2715" s="2">
        <v>2</v>
      </c>
      <c r="K2715" s="2" t="str">
        <f>VLOOKUP($C2715,Clients!$B:$F,K$6,0)</f>
        <v>Jetpulse</v>
      </c>
      <c r="L2715" s="2" t="str">
        <f>VLOOKUP($C2715,Clients!$B:$F,L$6,0)</f>
        <v>Foreign</v>
      </c>
      <c r="M2715" s="2" t="str">
        <f>VLOOKUP($C2715,Clients!$B:$F,M$6,0)</f>
        <v>MX</v>
      </c>
      <c r="N2715" s="2" t="str">
        <f>VLOOKUP($C2715,Clients!$B:$F,N$6,0)</f>
        <v>Mexico</v>
      </c>
    </row>
    <row r="2716" spans="2:14" x14ac:dyDescent="0.2">
      <c r="B2716" s="8">
        <v>150449.29200000002</v>
      </c>
      <c r="C2716" s="2" t="s">
        <v>3458</v>
      </c>
      <c r="D2716" s="2" t="s">
        <v>16</v>
      </c>
      <c r="E2716" s="8">
        <v>341</v>
      </c>
      <c r="F2716" s="2" t="s">
        <v>4105</v>
      </c>
      <c r="G2716" s="2" t="s">
        <v>4106</v>
      </c>
      <c r="H2716" s="9">
        <v>43154</v>
      </c>
      <c r="I2716" s="2">
        <v>2018</v>
      </c>
      <c r="J2716" s="2">
        <v>2</v>
      </c>
      <c r="K2716" s="2" t="str">
        <f>VLOOKUP($C2716,Clients!$B:$F,K$6,0)</f>
        <v>Jetpulse</v>
      </c>
      <c r="L2716" s="2" t="str">
        <f>VLOOKUP($C2716,Clients!$B:$F,L$6,0)</f>
        <v>Foreign</v>
      </c>
      <c r="M2716" s="2" t="str">
        <f>VLOOKUP($C2716,Clients!$B:$F,M$6,0)</f>
        <v>MX</v>
      </c>
      <c r="N2716" s="2" t="str">
        <f>VLOOKUP($C2716,Clients!$B:$F,N$6,0)</f>
        <v>Mexico</v>
      </c>
    </row>
    <row r="2717" spans="2:14" x14ac:dyDescent="0.2">
      <c r="B2717" s="8">
        <v>7350</v>
      </c>
      <c r="C2717" s="2" t="s">
        <v>3458</v>
      </c>
      <c r="D2717" s="2" t="s">
        <v>16</v>
      </c>
      <c r="E2717" s="8">
        <v>1</v>
      </c>
      <c r="F2717" s="2" t="s">
        <v>4107</v>
      </c>
      <c r="G2717" s="2" t="s">
        <v>4108</v>
      </c>
      <c r="H2717" s="9">
        <v>43154</v>
      </c>
      <c r="I2717" s="2">
        <v>2018</v>
      </c>
      <c r="J2717" s="2">
        <v>2</v>
      </c>
      <c r="K2717" s="2" t="str">
        <f>VLOOKUP($C2717,Clients!$B:$F,K$6,0)</f>
        <v>Jetpulse</v>
      </c>
      <c r="L2717" s="2" t="str">
        <f>VLOOKUP($C2717,Clients!$B:$F,L$6,0)</f>
        <v>Foreign</v>
      </c>
      <c r="M2717" s="2" t="str">
        <f>VLOOKUP($C2717,Clients!$B:$F,M$6,0)</f>
        <v>MX</v>
      </c>
      <c r="N2717" s="2" t="str">
        <f>VLOOKUP($C2717,Clients!$B:$F,N$6,0)</f>
        <v>Mexico</v>
      </c>
    </row>
    <row r="2718" spans="2:14" x14ac:dyDescent="0.2">
      <c r="B2718" s="8">
        <v>136936.92600000001</v>
      </c>
      <c r="C2718" s="2" t="s">
        <v>3458</v>
      </c>
      <c r="D2718" s="2" t="s">
        <v>16</v>
      </c>
      <c r="E2718" s="8">
        <v>272</v>
      </c>
      <c r="F2718" s="2" t="s">
        <v>4107</v>
      </c>
      <c r="G2718" s="2" t="s">
        <v>4109</v>
      </c>
      <c r="H2718" s="9">
        <v>43158</v>
      </c>
      <c r="I2718" s="2">
        <v>2018</v>
      </c>
      <c r="J2718" s="2">
        <v>2</v>
      </c>
      <c r="K2718" s="2" t="str">
        <f>VLOOKUP($C2718,Clients!$B:$F,K$6,0)</f>
        <v>Jetpulse</v>
      </c>
      <c r="L2718" s="2" t="str">
        <f>VLOOKUP($C2718,Clients!$B:$F,L$6,0)</f>
        <v>Foreign</v>
      </c>
      <c r="M2718" s="2" t="str">
        <f>VLOOKUP($C2718,Clients!$B:$F,M$6,0)</f>
        <v>MX</v>
      </c>
      <c r="N2718" s="2" t="str">
        <f>VLOOKUP($C2718,Clients!$B:$F,N$6,0)</f>
        <v>Mexico</v>
      </c>
    </row>
    <row r="2719" spans="2:14" x14ac:dyDescent="0.2">
      <c r="B2719" s="8">
        <v>7350</v>
      </c>
      <c r="C2719" s="2" t="s">
        <v>3458</v>
      </c>
      <c r="D2719" s="2" t="s">
        <v>16</v>
      </c>
      <c r="E2719" s="8">
        <v>1</v>
      </c>
      <c r="F2719" s="2" t="s">
        <v>4107</v>
      </c>
      <c r="G2719" s="2" t="s">
        <v>4110</v>
      </c>
      <c r="H2719" s="9">
        <v>43158</v>
      </c>
      <c r="I2719" s="2">
        <v>2018</v>
      </c>
      <c r="J2719" s="2">
        <v>2</v>
      </c>
      <c r="K2719" s="2" t="str">
        <f>VLOOKUP($C2719,Clients!$B:$F,K$6,0)</f>
        <v>Jetpulse</v>
      </c>
      <c r="L2719" s="2" t="str">
        <f>VLOOKUP($C2719,Clients!$B:$F,L$6,0)</f>
        <v>Foreign</v>
      </c>
      <c r="M2719" s="2" t="str">
        <f>VLOOKUP($C2719,Clients!$B:$F,M$6,0)</f>
        <v>MX</v>
      </c>
      <c r="N2719" s="2" t="str">
        <f>VLOOKUP($C2719,Clients!$B:$F,N$6,0)</f>
        <v>Mexico</v>
      </c>
    </row>
    <row r="2720" spans="2:14" x14ac:dyDescent="0.2">
      <c r="B2720" s="8">
        <v>164882.13</v>
      </c>
      <c r="C2720" s="2" t="s">
        <v>3458</v>
      </c>
      <c r="D2720" s="2" t="s">
        <v>16</v>
      </c>
      <c r="E2720" s="8">
        <v>335</v>
      </c>
      <c r="F2720" s="2" t="s">
        <v>4107</v>
      </c>
      <c r="G2720" s="2" t="s">
        <v>4111</v>
      </c>
      <c r="H2720" s="9">
        <v>43158</v>
      </c>
      <c r="I2720" s="2">
        <v>2018</v>
      </c>
      <c r="J2720" s="2">
        <v>2</v>
      </c>
      <c r="K2720" s="2" t="str">
        <f>VLOOKUP($C2720,Clients!$B:$F,K$6,0)</f>
        <v>Jetpulse</v>
      </c>
      <c r="L2720" s="2" t="str">
        <f>VLOOKUP($C2720,Clients!$B:$F,L$6,0)</f>
        <v>Foreign</v>
      </c>
      <c r="M2720" s="2" t="str">
        <f>VLOOKUP($C2720,Clients!$B:$F,M$6,0)</f>
        <v>MX</v>
      </c>
      <c r="N2720" s="2" t="str">
        <f>VLOOKUP($C2720,Clients!$B:$F,N$6,0)</f>
        <v>Mexico</v>
      </c>
    </row>
    <row r="2721" spans="2:14" x14ac:dyDescent="0.2">
      <c r="B2721" s="8">
        <v>7350</v>
      </c>
      <c r="C2721" s="2" t="s">
        <v>3458</v>
      </c>
      <c r="D2721" s="2" t="s">
        <v>16</v>
      </c>
      <c r="E2721" s="8">
        <v>1</v>
      </c>
      <c r="F2721" s="2" t="s">
        <v>4107</v>
      </c>
      <c r="G2721" s="2" t="s">
        <v>4112</v>
      </c>
      <c r="H2721" s="9">
        <v>43158</v>
      </c>
      <c r="I2721" s="2">
        <v>2018</v>
      </c>
      <c r="J2721" s="2">
        <v>2</v>
      </c>
      <c r="K2721" s="2" t="str">
        <f>VLOOKUP($C2721,Clients!$B:$F,K$6,0)</f>
        <v>Jetpulse</v>
      </c>
      <c r="L2721" s="2" t="str">
        <f>VLOOKUP($C2721,Clients!$B:$F,L$6,0)</f>
        <v>Foreign</v>
      </c>
      <c r="M2721" s="2" t="str">
        <f>VLOOKUP($C2721,Clients!$B:$F,M$6,0)</f>
        <v>MX</v>
      </c>
      <c r="N2721" s="2" t="str">
        <f>VLOOKUP($C2721,Clients!$B:$F,N$6,0)</f>
        <v>Mexico</v>
      </c>
    </row>
    <row r="2722" spans="2:14" x14ac:dyDescent="0.2">
      <c r="B2722" s="8">
        <v>148685.46000000002</v>
      </c>
      <c r="C2722" s="2" t="s">
        <v>3458</v>
      </c>
      <c r="D2722" s="2" t="s">
        <v>16</v>
      </c>
      <c r="E2722" s="8">
        <v>306</v>
      </c>
      <c r="F2722" s="2" t="s">
        <v>4107</v>
      </c>
      <c r="G2722" s="2" t="s">
        <v>4113</v>
      </c>
      <c r="H2722" s="9">
        <v>43159</v>
      </c>
      <c r="I2722" s="2">
        <v>2018</v>
      </c>
      <c r="J2722" s="2">
        <v>2</v>
      </c>
      <c r="K2722" s="2" t="str">
        <f>VLOOKUP($C2722,Clients!$B:$F,K$6,0)</f>
        <v>Jetpulse</v>
      </c>
      <c r="L2722" s="2" t="str">
        <f>VLOOKUP($C2722,Clients!$B:$F,L$6,0)</f>
        <v>Foreign</v>
      </c>
      <c r="M2722" s="2" t="str">
        <f>VLOOKUP($C2722,Clients!$B:$F,M$6,0)</f>
        <v>MX</v>
      </c>
      <c r="N2722" s="2" t="str">
        <f>VLOOKUP($C2722,Clients!$B:$F,N$6,0)</f>
        <v>Mexico</v>
      </c>
    </row>
    <row r="2723" spans="2:14" x14ac:dyDescent="0.2">
      <c r="B2723" s="8">
        <v>7350</v>
      </c>
      <c r="C2723" s="2" t="s">
        <v>3458</v>
      </c>
      <c r="D2723" s="2" t="s">
        <v>16</v>
      </c>
      <c r="E2723" s="8">
        <v>1</v>
      </c>
      <c r="F2723" s="2" t="s">
        <v>4114</v>
      </c>
      <c r="G2723" s="2" t="s">
        <v>4115</v>
      </c>
      <c r="H2723" s="9">
        <v>43159</v>
      </c>
      <c r="I2723" s="2">
        <v>2018</v>
      </c>
      <c r="J2723" s="2">
        <v>2</v>
      </c>
      <c r="K2723" s="2" t="str">
        <f>VLOOKUP($C2723,Clients!$B:$F,K$6,0)</f>
        <v>Jetpulse</v>
      </c>
      <c r="L2723" s="2" t="str">
        <f>VLOOKUP($C2723,Clients!$B:$F,L$6,0)</f>
        <v>Foreign</v>
      </c>
      <c r="M2723" s="2" t="str">
        <f>VLOOKUP($C2723,Clients!$B:$F,M$6,0)</f>
        <v>MX</v>
      </c>
      <c r="N2723" s="2" t="str">
        <f>VLOOKUP($C2723,Clients!$B:$F,N$6,0)</f>
        <v>Mexico</v>
      </c>
    </row>
    <row r="2724" spans="2:14" x14ac:dyDescent="0.2">
      <c r="B2724" s="8">
        <v>119644.56</v>
      </c>
      <c r="C2724" s="2" t="s">
        <v>3458</v>
      </c>
      <c r="D2724" s="2" t="s">
        <v>16</v>
      </c>
      <c r="E2724" s="8">
        <v>305</v>
      </c>
      <c r="F2724" s="2" t="s">
        <v>4107</v>
      </c>
      <c r="G2724" s="2" t="s">
        <v>4116</v>
      </c>
      <c r="H2724" s="9">
        <v>43159</v>
      </c>
      <c r="I2724" s="2">
        <v>2018</v>
      </c>
      <c r="J2724" s="2">
        <v>2</v>
      </c>
      <c r="K2724" s="2" t="str">
        <f>VLOOKUP($C2724,Clients!$B:$F,K$6,0)</f>
        <v>Jetpulse</v>
      </c>
      <c r="L2724" s="2" t="str">
        <f>VLOOKUP($C2724,Clients!$B:$F,L$6,0)</f>
        <v>Foreign</v>
      </c>
      <c r="M2724" s="2" t="str">
        <f>VLOOKUP($C2724,Clients!$B:$F,M$6,0)</f>
        <v>MX</v>
      </c>
      <c r="N2724" s="2" t="str">
        <f>VLOOKUP($C2724,Clients!$B:$F,N$6,0)</f>
        <v>Mexico</v>
      </c>
    </row>
    <row r="2725" spans="2:14" x14ac:dyDescent="0.2">
      <c r="B2725" s="8">
        <v>7350</v>
      </c>
      <c r="C2725" s="2" t="s">
        <v>3458</v>
      </c>
      <c r="D2725" s="2" t="s">
        <v>16</v>
      </c>
      <c r="E2725" s="8">
        <v>1</v>
      </c>
      <c r="F2725" s="2" t="s">
        <v>4114</v>
      </c>
      <c r="G2725" s="2" t="s">
        <v>4117</v>
      </c>
      <c r="H2725" s="9">
        <v>43159</v>
      </c>
      <c r="I2725" s="2">
        <v>2018</v>
      </c>
      <c r="J2725" s="2">
        <v>2</v>
      </c>
      <c r="K2725" s="2" t="str">
        <f>VLOOKUP($C2725,Clients!$B:$F,K$6,0)</f>
        <v>Jetpulse</v>
      </c>
      <c r="L2725" s="2" t="str">
        <f>VLOOKUP($C2725,Clients!$B:$F,L$6,0)</f>
        <v>Foreign</v>
      </c>
      <c r="M2725" s="2" t="str">
        <f>VLOOKUP($C2725,Clients!$B:$F,M$6,0)</f>
        <v>MX</v>
      </c>
      <c r="N2725" s="2" t="str">
        <f>VLOOKUP($C2725,Clients!$B:$F,N$6,0)</f>
        <v>Mexico</v>
      </c>
    </row>
    <row r="2726" spans="2:14" x14ac:dyDescent="0.2">
      <c r="B2726" s="8">
        <v>147242.34</v>
      </c>
      <c r="C2726" s="2" t="s">
        <v>3458</v>
      </c>
      <c r="D2726" s="2" t="s">
        <v>16</v>
      </c>
      <c r="E2726" s="8">
        <v>336</v>
      </c>
      <c r="F2726" s="2" t="s">
        <v>4107</v>
      </c>
      <c r="G2726" s="2" t="s">
        <v>4118</v>
      </c>
      <c r="H2726" s="9">
        <v>43159</v>
      </c>
      <c r="I2726" s="2">
        <v>2018</v>
      </c>
      <c r="J2726" s="2">
        <v>2</v>
      </c>
      <c r="K2726" s="2" t="str">
        <f>VLOOKUP($C2726,Clients!$B:$F,K$6,0)</f>
        <v>Jetpulse</v>
      </c>
      <c r="L2726" s="2" t="str">
        <f>VLOOKUP($C2726,Clients!$B:$F,L$6,0)</f>
        <v>Foreign</v>
      </c>
      <c r="M2726" s="2" t="str">
        <f>VLOOKUP($C2726,Clients!$B:$F,M$6,0)</f>
        <v>MX</v>
      </c>
      <c r="N2726" s="2" t="str">
        <f>VLOOKUP($C2726,Clients!$B:$F,N$6,0)</f>
        <v>Mexico</v>
      </c>
    </row>
    <row r="2727" spans="2:14" x14ac:dyDescent="0.2">
      <c r="B2727" s="8">
        <v>7350</v>
      </c>
      <c r="C2727" s="2" t="s">
        <v>3458</v>
      </c>
      <c r="D2727" s="2" t="s">
        <v>16</v>
      </c>
      <c r="E2727" s="8">
        <v>1</v>
      </c>
      <c r="F2727" s="2" t="s">
        <v>4114</v>
      </c>
      <c r="G2727" s="2" t="s">
        <v>4119</v>
      </c>
      <c r="H2727" s="9">
        <v>43159</v>
      </c>
      <c r="I2727" s="2">
        <v>2018</v>
      </c>
      <c r="J2727" s="2">
        <v>2</v>
      </c>
      <c r="K2727" s="2" t="str">
        <f>VLOOKUP($C2727,Clients!$B:$F,K$6,0)</f>
        <v>Jetpulse</v>
      </c>
      <c r="L2727" s="2" t="str">
        <f>VLOOKUP($C2727,Clients!$B:$F,L$6,0)</f>
        <v>Foreign</v>
      </c>
      <c r="M2727" s="2" t="str">
        <f>VLOOKUP($C2727,Clients!$B:$F,M$6,0)</f>
        <v>MX</v>
      </c>
      <c r="N2727" s="2" t="str">
        <f>VLOOKUP($C2727,Clients!$B:$F,N$6,0)</f>
        <v>Mexico</v>
      </c>
    </row>
    <row r="2728" spans="2:14" x14ac:dyDescent="0.2">
      <c r="B2728" s="8">
        <v>-13627.11</v>
      </c>
      <c r="C2728" s="2" t="s">
        <v>3458</v>
      </c>
      <c r="D2728" s="2" t="s">
        <v>16</v>
      </c>
      <c r="E2728" s="8">
        <v>-35</v>
      </c>
      <c r="F2728" s="2" t="s">
        <v>4120</v>
      </c>
      <c r="G2728" s="2" t="s">
        <v>4121</v>
      </c>
      <c r="H2728" s="9">
        <v>43161</v>
      </c>
      <c r="I2728" s="2">
        <v>2018</v>
      </c>
      <c r="J2728" s="2">
        <v>3</v>
      </c>
      <c r="K2728" s="2" t="str">
        <f>VLOOKUP($C2728,Clients!$B:$F,K$6,0)</f>
        <v>Jetpulse</v>
      </c>
      <c r="L2728" s="2" t="str">
        <f>VLOOKUP($C2728,Clients!$B:$F,L$6,0)</f>
        <v>Foreign</v>
      </c>
      <c r="M2728" s="2" t="str">
        <f>VLOOKUP($C2728,Clients!$B:$F,M$6,0)</f>
        <v>MX</v>
      </c>
      <c r="N2728" s="2" t="str">
        <f>VLOOKUP($C2728,Clients!$B:$F,N$6,0)</f>
        <v>Mexico</v>
      </c>
    </row>
    <row r="2729" spans="2:14" x14ac:dyDescent="0.2">
      <c r="B2729" s="8">
        <v>2977.59</v>
      </c>
      <c r="C2729" s="2" t="s">
        <v>3458</v>
      </c>
      <c r="D2729" s="2" t="s">
        <v>16</v>
      </c>
      <c r="E2729" s="8">
        <v>5</v>
      </c>
      <c r="F2729" s="2" t="s">
        <v>4114</v>
      </c>
      <c r="G2729" s="2" t="s">
        <v>4122</v>
      </c>
      <c r="H2729" s="9">
        <v>43171</v>
      </c>
      <c r="I2729" s="2">
        <v>2018</v>
      </c>
      <c r="J2729" s="2">
        <v>3</v>
      </c>
      <c r="K2729" s="2" t="str">
        <f>VLOOKUP($C2729,Clients!$B:$F,K$6,0)</f>
        <v>Jetpulse</v>
      </c>
      <c r="L2729" s="2" t="str">
        <f>VLOOKUP($C2729,Clients!$B:$F,L$6,0)</f>
        <v>Foreign</v>
      </c>
      <c r="M2729" s="2" t="str">
        <f>VLOOKUP($C2729,Clients!$B:$F,M$6,0)</f>
        <v>MX</v>
      </c>
      <c r="N2729" s="2" t="str">
        <f>VLOOKUP($C2729,Clients!$B:$F,N$6,0)</f>
        <v>Mexico</v>
      </c>
    </row>
    <row r="2730" spans="2:14" x14ac:dyDescent="0.2">
      <c r="B2730" s="8">
        <v>126934.92</v>
      </c>
      <c r="C2730" s="2" t="s">
        <v>3458</v>
      </c>
      <c r="D2730" s="2" t="s">
        <v>16</v>
      </c>
      <c r="E2730" s="8">
        <v>324</v>
      </c>
      <c r="F2730" s="2" t="s">
        <v>4107</v>
      </c>
      <c r="G2730" s="2" t="s">
        <v>4123</v>
      </c>
      <c r="H2730" s="9">
        <v>43171</v>
      </c>
      <c r="I2730" s="2">
        <v>2018</v>
      </c>
      <c r="J2730" s="2">
        <v>3</v>
      </c>
      <c r="K2730" s="2" t="str">
        <f>VLOOKUP($C2730,Clients!$B:$F,K$6,0)</f>
        <v>Jetpulse</v>
      </c>
      <c r="L2730" s="2" t="str">
        <f>VLOOKUP($C2730,Clients!$B:$F,L$6,0)</f>
        <v>Foreign</v>
      </c>
      <c r="M2730" s="2" t="str">
        <f>VLOOKUP($C2730,Clients!$B:$F,M$6,0)</f>
        <v>MX</v>
      </c>
      <c r="N2730" s="2" t="str">
        <f>VLOOKUP($C2730,Clients!$B:$F,N$6,0)</f>
        <v>Mexico</v>
      </c>
    </row>
    <row r="2731" spans="2:14" x14ac:dyDescent="0.2">
      <c r="B2731" s="8">
        <v>7350</v>
      </c>
      <c r="C2731" s="2" t="s">
        <v>3458</v>
      </c>
      <c r="D2731" s="2" t="s">
        <v>16</v>
      </c>
      <c r="E2731" s="8">
        <v>1</v>
      </c>
      <c r="F2731" s="2" t="s">
        <v>4114</v>
      </c>
      <c r="G2731" s="2" t="s">
        <v>4124</v>
      </c>
      <c r="H2731" s="9">
        <v>43171</v>
      </c>
      <c r="I2731" s="2">
        <v>2018</v>
      </c>
      <c r="J2731" s="2">
        <v>3</v>
      </c>
      <c r="K2731" s="2" t="str">
        <f>VLOOKUP($C2731,Clients!$B:$F,K$6,0)</f>
        <v>Jetpulse</v>
      </c>
      <c r="L2731" s="2" t="str">
        <f>VLOOKUP($C2731,Clients!$B:$F,L$6,0)</f>
        <v>Foreign</v>
      </c>
      <c r="M2731" s="2" t="str">
        <f>VLOOKUP($C2731,Clients!$B:$F,M$6,0)</f>
        <v>MX</v>
      </c>
      <c r="N2731" s="2" t="str">
        <f>VLOOKUP($C2731,Clients!$B:$F,N$6,0)</f>
        <v>Mexico</v>
      </c>
    </row>
    <row r="2732" spans="2:14" x14ac:dyDescent="0.2">
      <c r="B2732" s="8">
        <v>119613.06</v>
      </c>
      <c r="C2732" s="2" t="s">
        <v>3458</v>
      </c>
      <c r="D2732" s="2" t="s">
        <v>16</v>
      </c>
      <c r="E2732" s="8">
        <v>312</v>
      </c>
      <c r="F2732" s="2" t="s">
        <v>4107</v>
      </c>
      <c r="G2732" s="2" t="s">
        <v>4125</v>
      </c>
      <c r="H2732" s="9">
        <v>43172</v>
      </c>
      <c r="I2732" s="2">
        <v>2018</v>
      </c>
      <c r="J2732" s="2">
        <v>3</v>
      </c>
      <c r="K2732" s="2" t="str">
        <f>VLOOKUP($C2732,Clients!$B:$F,K$6,0)</f>
        <v>Jetpulse</v>
      </c>
      <c r="L2732" s="2" t="str">
        <f>VLOOKUP($C2732,Clients!$B:$F,L$6,0)</f>
        <v>Foreign</v>
      </c>
      <c r="M2732" s="2" t="str">
        <f>VLOOKUP($C2732,Clients!$B:$F,M$6,0)</f>
        <v>MX</v>
      </c>
      <c r="N2732" s="2" t="str">
        <f>VLOOKUP($C2732,Clients!$B:$F,N$6,0)</f>
        <v>Mexico</v>
      </c>
    </row>
    <row r="2733" spans="2:14" x14ac:dyDescent="0.2">
      <c r="B2733" s="8">
        <v>7350</v>
      </c>
      <c r="C2733" s="2" t="s">
        <v>3458</v>
      </c>
      <c r="D2733" s="2" t="s">
        <v>16</v>
      </c>
      <c r="E2733" s="8">
        <v>1</v>
      </c>
      <c r="F2733" s="2" t="s">
        <v>4114</v>
      </c>
      <c r="G2733" s="2" t="s">
        <v>4126</v>
      </c>
      <c r="H2733" s="9">
        <v>43172</v>
      </c>
      <c r="I2733" s="2">
        <v>2018</v>
      </c>
      <c r="J2733" s="2">
        <v>3</v>
      </c>
      <c r="K2733" s="2" t="str">
        <f>VLOOKUP($C2733,Clients!$B:$F,K$6,0)</f>
        <v>Jetpulse</v>
      </c>
      <c r="L2733" s="2" t="str">
        <f>VLOOKUP($C2733,Clients!$B:$F,L$6,0)</f>
        <v>Foreign</v>
      </c>
      <c r="M2733" s="2" t="str">
        <f>VLOOKUP($C2733,Clients!$B:$F,M$6,0)</f>
        <v>MX</v>
      </c>
      <c r="N2733" s="2" t="str">
        <f>VLOOKUP($C2733,Clients!$B:$F,N$6,0)</f>
        <v>Mexico</v>
      </c>
    </row>
    <row r="2734" spans="2:14" x14ac:dyDescent="0.2">
      <c r="B2734" s="8">
        <v>147471.66000000003</v>
      </c>
      <c r="C2734" s="2" t="s">
        <v>3458</v>
      </c>
      <c r="D2734" s="2" t="s">
        <v>16</v>
      </c>
      <c r="E2734" s="8">
        <v>385</v>
      </c>
      <c r="F2734" s="2" t="s">
        <v>4107</v>
      </c>
      <c r="G2734" s="2" t="s">
        <v>4127</v>
      </c>
      <c r="H2734" s="9">
        <v>43172</v>
      </c>
      <c r="I2734" s="2">
        <v>2018</v>
      </c>
      <c r="J2734" s="2">
        <v>3</v>
      </c>
      <c r="K2734" s="2" t="str">
        <f>VLOOKUP($C2734,Clients!$B:$F,K$6,0)</f>
        <v>Jetpulse</v>
      </c>
      <c r="L2734" s="2" t="str">
        <f>VLOOKUP($C2734,Clients!$B:$F,L$6,0)</f>
        <v>Foreign</v>
      </c>
      <c r="M2734" s="2" t="str">
        <f>VLOOKUP($C2734,Clients!$B:$F,M$6,0)</f>
        <v>MX</v>
      </c>
      <c r="N2734" s="2" t="str">
        <f>VLOOKUP($C2734,Clients!$B:$F,N$6,0)</f>
        <v>Mexico</v>
      </c>
    </row>
    <row r="2735" spans="2:14" x14ac:dyDescent="0.2">
      <c r="B2735" s="8">
        <v>7350</v>
      </c>
      <c r="C2735" s="2" t="s">
        <v>3458</v>
      </c>
      <c r="D2735" s="2" t="s">
        <v>16</v>
      </c>
      <c r="E2735" s="8">
        <v>1</v>
      </c>
      <c r="F2735" s="2" t="s">
        <v>4114</v>
      </c>
      <c r="G2735" s="2" t="s">
        <v>4128</v>
      </c>
      <c r="H2735" s="9">
        <v>43172</v>
      </c>
      <c r="I2735" s="2">
        <v>2018</v>
      </c>
      <c r="J2735" s="2">
        <v>3</v>
      </c>
      <c r="K2735" s="2" t="str">
        <f>VLOOKUP($C2735,Clients!$B:$F,K$6,0)</f>
        <v>Jetpulse</v>
      </c>
      <c r="L2735" s="2" t="str">
        <f>VLOOKUP($C2735,Clients!$B:$F,L$6,0)</f>
        <v>Foreign</v>
      </c>
      <c r="M2735" s="2" t="str">
        <f>VLOOKUP($C2735,Clients!$B:$F,M$6,0)</f>
        <v>MX</v>
      </c>
      <c r="N2735" s="2" t="str">
        <f>VLOOKUP($C2735,Clients!$B:$F,N$6,0)</f>
        <v>Mexico</v>
      </c>
    </row>
    <row r="2736" spans="2:14" x14ac:dyDescent="0.2">
      <c r="B2736" s="8">
        <v>181521.69</v>
      </c>
      <c r="C2736" s="2" t="s">
        <v>3458</v>
      </c>
      <c r="D2736" s="2" t="s">
        <v>16</v>
      </c>
      <c r="E2736" s="8">
        <v>255</v>
      </c>
      <c r="F2736" s="2" t="s">
        <v>4107</v>
      </c>
      <c r="G2736" s="2" t="s">
        <v>4129</v>
      </c>
      <c r="H2736" s="9">
        <v>43173</v>
      </c>
      <c r="I2736" s="2">
        <v>2018</v>
      </c>
      <c r="J2736" s="2">
        <v>3</v>
      </c>
      <c r="K2736" s="2" t="str">
        <f>VLOOKUP($C2736,Clients!$B:$F,K$6,0)</f>
        <v>Jetpulse</v>
      </c>
      <c r="L2736" s="2" t="str">
        <f>VLOOKUP($C2736,Clients!$B:$F,L$6,0)</f>
        <v>Foreign</v>
      </c>
      <c r="M2736" s="2" t="str">
        <f>VLOOKUP($C2736,Clients!$B:$F,M$6,0)</f>
        <v>MX</v>
      </c>
      <c r="N2736" s="2" t="str">
        <f>VLOOKUP($C2736,Clients!$B:$F,N$6,0)</f>
        <v>Mexico</v>
      </c>
    </row>
    <row r="2737" spans="2:14" x14ac:dyDescent="0.2">
      <c r="B2737" s="8">
        <v>7350</v>
      </c>
      <c r="C2737" s="2" t="s">
        <v>3458</v>
      </c>
      <c r="D2737" s="2" t="s">
        <v>16</v>
      </c>
      <c r="E2737" s="8">
        <v>1</v>
      </c>
      <c r="F2737" s="2" t="s">
        <v>4130</v>
      </c>
      <c r="G2737" s="2" t="s">
        <v>4131</v>
      </c>
      <c r="H2737" s="9">
        <v>43173</v>
      </c>
      <c r="I2737" s="2">
        <v>2018</v>
      </c>
      <c r="J2737" s="2">
        <v>3</v>
      </c>
      <c r="K2737" s="2" t="str">
        <f>VLOOKUP($C2737,Clients!$B:$F,K$6,0)</f>
        <v>Jetpulse</v>
      </c>
      <c r="L2737" s="2" t="str">
        <f>VLOOKUP($C2737,Clients!$B:$F,L$6,0)</f>
        <v>Foreign</v>
      </c>
      <c r="M2737" s="2" t="str">
        <f>VLOOKUP($C2737,Clients!$B:$F,M$6,0)</f>
        <v>MX</v>
      </c>
      <c r="N2737" s="2" t="str">
        <f>VLOOKUP($C2737,Clients!$B:$F,N$6,0)</f>
        <v>Mexico</v>
      </c>
    </row>
    <row r="2738" spans="2:14" x14ac:dyDescent="0.2">
      <c r="B2738" s="8">
        <v>144510.45000000001</v>
      </c>
      <c r="C2738" s="2" t="s">
        <v>3458</v>
      </c>
      <c r="D2738" s="2" t="s">
        <v>16</v>
      </c>
      <c r="E2738" s="8">
        <v>348</v>
      </c>
      <c r="F2738" s="2" t="s">
        <v>4107</v>
      </c>
      <c r="G2738" s="2" t="s">
        <v>4132</v>
      </c>
      <c r="H2738" s="9">
        <v>43174</v>
      </c>
      <c r="I2738" s="2">
        <v>2018</v>
      </c>
      <c r="J2738" s="2">
        <v>3</v>
      </c>
      <c r="K2738" s="2" t="str">
        <f>VLOOKUP($C2738,Clients!$B:$F,K$6,0)</f>
        <v>Jetpulse</v>
      </c>
      <c r="L2738" s="2" t="str">
        <f>VLOOKUP($C2738,Clients!$B:$F,L$6,0)</f>
        <v>Foreign</v>
      </c>
      <c r="M2738" s="2" t="str">
        <f>VLOOKUP($C2738,Clients!$B:$F,M$6,0)</f>
        <v>MX</v>
      </c>
      <c r="N2738" s="2" t="str">
        <f>VLOOKUP($C2738,Clients!$B:$F,N$6,0)</f>
        <v>Mexico</v>
      </c>
    </row>
    <row r="2739" spans="2:14" x14ac:dyDescent="0.2">
      <c r="B2739" s="8">
        <v>7350</v>
      </c>
      <c r="C2739" s="2" t="s">
        <v>3458</v>
      </c>
      <c r="D2739" s="2" t="s">
        <v>16</v>
      </c>
      <c r="E2739" s="8">
        <v>1</v>
      </c>
      <c r="F2739" s="2" t="s">
        <v>4107</v>
      </c>
      <c r="G2739" s="2" t="s">
        <v>4133</v>
      </c>
      <c r="H2739" s="9">
        <v>43174</v>
      </c>
      <c r="I2739" s="2">
        <v>2018</v>
      </c>
      <c r="J2739" s="2">
        <v>3</v>
      </c>
      <c r="K2739" s="2" t="str">
        <f>VLOOKUP($C2739,Clients!$B:$F,K$6,0)</f>
        <v>Jetpulse</v>
      </c>
      <c r="L2739" s="2" t="str">
        <f>VLOOKUP($C2739,Clients!$B:$F,L$6,0)</f>
        <v>Foreign</v>
      </c>
      <c r="M2739" s="2" t="str">
        <f>VLOOKUP($C2739,Clients!$B:$F,M$6,0)</f>
        <v>MX</v>
      </c>
      <c r="N2739" s="2" t="str">
        <f>VLOOKUP($C2739,Clients!$B:$F,N$6,0)</f>
        <v>Mexico</v>
      </c>
    </row>
    <row r="2740" spans="2:14" x14ac:dyDescent="0.2">
      <c r="B2740" s="8">
        <v>147659.06400000001</v>
      </c>
      <c r="C2740" s="2" t="s">
        <v>3458</v>
      </c>
      <c r="D2740" s="2" t="s">
        <v>16</v>
      </c>
      <c r="E2740" s="8">
        <v>335</v>
      </c>
      <c r="F2740" s="2" t="s">
        <v>4107</v>
      </c>
      <c r="G2740" s="2" t="s">
        <v>4134</v>
      </c>
      <c r="H2740" s="9">
        <v>43175</v>
      </c>
      <c r="I2740" s="2">
        <v>2018</v>
      </c>
      <c r="J2740" s="2">
        <v>3</v>
      </c>
      <c r="K2740" s="2" t="str">
        <f>VLOOKUP($C2740,Clients!$B:$F,K$6,0)</f>
        <v>Jetpulse</v>
      </c>
      <c r="L2740" s="2" t="str">
        <f>VLOOKUP($C2740,Clients!$B:$F,L$6,0)</f>
        <v>Foreign</v>
      </c>
      <c r="M2740" s="2" t="str">
        <f>VLOOKUP($C2740,Clients!$B:$F,M$6,0)</f>
        <v>MX</v>
      </c>
      <c r="N2740" s="2" t="str">
        <f>VLOOKUP($C2740,Clients!$B:$F,N$6,0)</f>
        <v>Mexico</v>
      </c>
    </row>
    <row r="2741" spans="2:14" x14ac:dyDescent="0.2">
      <c r="B2741" s="8">
        <v>7350</v>
      </c>
      <c r="C2741" s="2" t="s">
        <v>3458</v>
      </c>
      <c r="D2741" s="2" t="s">
        <v>16</v>
      </c>
      <c r="E2741" s="8">
        <v>1</v>
      </c>
      <c r="F2741" s="2" t="s">
        <v>4130</v>
      </c>
      <c r="G2741" s="2" t="s">
        <v>4135</v>
      </c>
      <c r="H2741" s="9">
        <v>43175</v>
      </c>
      <c r="I2741" s="2">
        <v>2018</v>
      </c>
      <c r="J2741" s="2">
        <v>3</v>
      </c>
      <c r="K2741" s="2" t="str">
        <f>VLOOKUP($C2741,Clients!$B:$F,K$6,0)</f>
        <v>Jetpulse</v>
      </c>
      <c r="L2741" s="2" t="str">
        <f>VLOOKUP($C2741,Clients!$B:$F,L$6,0)</f>
        <v>Foreign</v>
      </c>
      <c r="M2741" s="2" t="str">
        <f>VLOOKUP($C2741,Clients!$B:$F,M$6,0)</f>
        <v>MX</v>
      </c>
      <c r="N2741" s="2" t="str">
        <f>VLOOKUP($C2741,Clients!$B:$F,N$6,0)</f>
        <v>Mexico</v>
      </c>
    </row>
    <row r="2742" spans="2:14" x14ac:dyDescent="0.2">
      <c r="B2742" s="8">
        <v>145542.81000000003</v>
      </c>
      <c r="C2742" s="2" t="s">
        <v>3458</v>
      </c>
      <c r="D2742" s="2" t="s">
        <v>16</v>
      </c>
      <c r="E2742" s="8">
        <v>316</v>
      </c>
      <c r="F2742" s="2" t="s">
        <v>4107</v>
      </c>
      <c r="G2742" s="2" t="s">
        <v>4136</v>
      </c>
      <c r="H2742" s="9">
        <v>43178</v>
      </c>
      <c r="I2742" s="2">
        <v>2018</v>
      </c>
      <c r="J2742" s="2">
        <v>3</v>
      </c>
      <c r="K2742" s="2" t="str">
        <f>VLOOKUP($C2742,Clients!$B:$F,K$6,0)</f>
        <v>Jetpulse</v>
      </c>
      <c r="L2742" s="2" t="str">
        <f>VLOOKUP($C2742,Clients!$B:$F,L$6,0)</f>
        <v>Foreign</v>
      </c>
      <c r="M2742" s="2" t="str">
        <f>VLOOKUP($C2742,Clients!$B:$F,M$6,0)</f>
        <v>MX</v>
      </c>
      <c r="N2742" s="2" t="str">
        <f>VLOOKUP($C2742,Clients!$B:$F,N$6,0)</f>
        <v>Mexico</v>
      </c>
    </row>
    <row r="2743" spans="2:14" x14ac:dyDescent="0.2">
      <c r="B2743" s="8">
        <v>7350</v>
      </c>
      <c r="C2743" s="2" t="s">
        <v>3458</v>
      </c>
      <c r="D2743" s="2" t="s">
        <v>16</v>
      </c>
      <c r="E2743" s="8">
        <v>1</v>
      </c>
      <c r="F2743" s="2" t="s">
        <v>4130</v>
      </c>
      <c r="G2743" s="2" t="s">
        <v>4137</v>
      </c>
      <c r="H2743" s="9">
        <v>43178</v>
      </c>
      <c r="I2743" s="2">
        <v>2018</v>
      </c>
      <c r="J2743" s="2">
        <v>3</v>
      </c>
      <c r="K2743" s="2" t="str">
        <f>VLOOKUP($C2743,Clients!$B:$F,K$6,0)</f>
        <v>Jetpulse</v>
      </c>
      <c r="L2743" s="2" t="str">
        <f>VLOOKUP($C2743,Clients!$B:$F,L$6,0)</f>
        <v>Foreign</v>
      </c>
      <c r="M2743" s="2" t="str">
        <f>VLOOKUP($C2743,Clients!$B:$F,M$6,0)</f>
        <v>MX</v>
      </c>
      <c r="N2743" s="2" t="str">
        <f>VLOOKUP($C2743,Clients!$B:$F,N$6,0)</f>
        <v>Mexico</v>
      </c>
    </row>
    <row r="2744" spans="2:14" x14ac:dyDescent="0.2">
      <c r="B2744" s="8">
        <v>145003.02600000001</v>
      </c>
      <c r="C2744" s="2" t="s">
        <v>3458</v>
      </c>
      <c r="D2744" s="2" t="s">
        <v>16</v>
      </c>
      <c r="E2744" s="8">
        <v>318</v>
      </c>
      <c r="F2744" s="2" t="s">
        <v>4107</v>
      </c>
      <c r="G2744" s="2" t="s">
        <v>4138</v>
      </c>
      <c r="H2744" s="9">
        <v>43180</v>
      </c>
      <c r="I2744" s="2">
        <v>2018</v>
      </c>
      <c r="J2744" s="2">
        <v>3</v>
      </c>
      <c r="K2744" s="2" t="str">
        <f>VLOOKUP($C2744,Clients!$B:$F,K$6,0)</f>
        <v>Jetpulse</v>
      </c>
      <c r="L2744" s="2" t="str">
        <f>VLOOKUP($C2744,Clients!$B:$F,L$6,0)</f>
        <v>Foreign</v>
      </c>
      <c r="M2744" s="2" t="str">
        <f>VLOOKUP($C2744,Clients!$B:$F,M$6,0)</f>
        <v>MX</v>
      </c>
      <c r="N2744" s="2" t="str">
        <f>VLOOKUP($C2744,Clients!$B:$F,N$6,0)</f>
        <v>Mexico</v>
      </c>
    </row>
    <row r="2745" spans="2:14" x14ac:dyDescent="0.2">
      <c r="B2745" s="8">
        <v>7350</v>
      </c>
      <c r="C2745" s="2" t="s">
        <v>3458</v>
      </c>
      <c r="D2745" s="2" t="s">
        <v>16</v>
      </c>
      <c r="E2745" s="8">
        <v>1</v>
      </c>
      <c r="F2745" s="2" t="s">
        <v>4130</v>
      </c>
      <c r="G2745" s="2" t="s">
        <v>4139</v>
      </c>
      <c r="H2745" s="9">
        <v>43180</v>
      </c>
      <c r="I2745" s="2">
        <v>2018</v>
      </c>
      <c r="J2745" s="2">
        <v>3</v>
      </c>
      <c r="K2745" s="2" t="str">
        <f>VLOOKUP($C2745,Clients!$B:$F,K$6,0)</f>
        <v>Jetpulse</v>
      </c>
      <c r="L2745" s="2" t="str">
        <f>VLOOKUP($C2745,Clients!$B:$F,L$6,0)</f>
        <v>Foreign</v>
      </c>
      <c r="M2745" s="2" t="str">
        <f>VLOOKUP($C2745,Clients!$B:$F,M$6,0)</f>
        <v>MX</v>
      </c>
      <c r="N2745" s="2" t="str">
        <f>VLOOKUP($C2745,Clients!$B:$F,N$6,0)</f>
        <v>Mexico</v>
      </c>
    </row>
    <row r="2746" spans="2:14" x14ac:dyDescent="0.2">
      <c r="B2746" s="8">
        <v>0</v>
      </c>
      <c r="C2746" s="2" t="s">
        <v>3458</v>
      </c>
      <c r="D2746" s="2" t="s">
        <v>46</v>
      </c>
      <c r="E2746" s="8">
        <v>130</v>
      </c>
      <c r="F2746" s="2" t="s">
        <v>4140</v>
      </c>
      <c r="G2746" s="2" t="s">
        <v>4141</v>
      </c>
      <c r="H2746" s="9">
        <v>43188</v>
      </c>
      <c r="I2746" s="2">
        <v>2018</v>
      </c>
      <c r="J2746" s="2">
        <v>3</v>
      </c>
      <c r="K2746" s="2" t="str">
        <f>VLOOKUP($C2746,Clients!$B:$F,K$6,0)</f>
        <v>Jetpulse</v>
      </c>
      <c r="L2746" s="2" t="str">
        <f>VLOOKUP($C2746,Clients!$B:$F,L$6,0)</f>
        <v>Foreign</v>
      </c>
      <c r="M2746" s="2" t="str">
        <f>VLOOKUP($C2746,Clients!$B:$F,M$6,0)</f>
        <v>MX</v>
      </c>
      <c r="N2746" s="2" t="str">
        <f>VLOOKUP($C2746,Clients!$B:$F,N$6,0)</f>
        <v>Mexico</v>
      </c>
    </row>
    <row r="2747" spans="2:14" x14ac:dyDescent="0.2">
      <c r="B2747" s="8">
        <v>115293.36</v>
      </c>
      <c r="C2747" s="2" t="s">
        <v>3458</v>
      </c>
      <c r="D2747" s="2" t="s">
        <v>16</v>
      </c>
      <c r="E2747" s="8">
        <v>257</v>
      </c>
      <c r="F2747" s="2" t="s">
        <v>4107</v>
      </c>
      <c r="G2747" s="2" t="s">
        <v>4142</v>
      </c>
      <c r="H2747" s="9">
        <v>43202</v>
      </c>
      <c r="I2747" s="2">
        <v>2018</v>
      </c>
      <c r="J2747" s="2">
        <v>4</v>
      </c>
      <c r="K2747" s="2" t="str">
        <f>VLOOKUP($C2747,Clients!$B:$F,K$6,0)</f>
        <v>Jetpulse</v>
      </c>
      <c r="L2747" s="2" t="str">
        <f>VLOOKUP($C2747,Clients!$B:$F,L$6,0)</f>
        <v>Foreign</v>
      </c>
      <c r="M2747" s="2" t="str">
        <f>VLOOKUP($C2747,Clients!$B:$F,M$6,0)</f>
        <v>MX</v>
      </c>
      <c r="N2747" s="2" t="str">
        <f>VLOOKUP($C2747,Clients!$B:$F,N$6,0)</f>
        <v>Mexico</v>
      </c>
    </row>
    <row r="2748" spans="2:14" x14ac:dyDescent="0.2">
      <c r="B2748" s="8">
        <v>7350</v>
      </c>
      <c r="C2748" s="2" t="s">
        <v>3458</v>
      </c>
      <c r="D2748" s="2" t="s">
        <v>16</v>
      </c>
      <c r="E2748" s="8">
        <v>1</v>
      </c>
      <c r="F2748" s="2" t="s">
        <v>4130</v>
      </c>
      <c r="G2748" s="2" t="s">
        <v>4143</v>
      </c>
      <c r="H2748" s="9">
        <v>43202</v>
      </c>
      <c r="I2748" s="2">
        <v>2018</v>
      </c>
      <c r="J2748" s="2">
        <v>4</v>
      </c>
      <c r="K2748" s="2" t="str">
        <f>VLOOKUP($C2748,Clients!$B:$F,K$6,0)</f>
        <v>Jetpulse</v>
      </c>
      <c r="L2748" s="2" t="str">
        <f>VLOOKUP($C2748,Clients!$B:$F,L$6,0)</f>
        <v>Foreign</v>
      </c>
      <c r="M2748" s="2" t="str">
        <f>VLOOKUP($C2748,Clients!$B:$F,M$6,0)</f>
        <v>MX</v>
      </c>
      <c r="N2748" s="2" t="str">
        <f>VLOOKUP($C2748,Clients!$B:$F,N$6,0)</f>
        <v>Mexico</v>
      </c>
    </row>
    <row r="2749" spans="2:14" x14ac:dyDescent="0.2">
      <c r="B2749" s="8">
        <v>155815.38</v>
      </c>
      <c r="C2749" s="2" t="s">
        <v>3458</v>
      </c>
      <c r="D2749" s="2" t="s">
        <v>16</v>
      </c>
      <c r="E2749" s="8">
        <v>314</v>
      </c>
      <c r="F2749" s="2" t="s">
        <v>4107</v>
      </c>
      <c r="G2749" s="2" t="s">
        <v>4144</v>
      </c>
      <c r="H2749" s="9">
        <v>43202</v>
      </c>
      <c r="I2749" s="2">
        <v>2018</v>
      </c>
      <c r="J2749" s="2">
        <v>4</v>
      </c>
      <c r="K2749" s="2" t="str">
        <f>VLOOKUP($C2749,Clients!$B:$F,K$6,0)</f>
        <v>Jetpulse</v>
      </c>
      <c r="L2749" s="2" t="str">
        <f>VLOOKUP($C2749,Clients!$B:$F,L$6,0)</f>
        <v>Foreign</v>
      </c>
      <c r="M2749" s="2" t="str">
        <f>VLOOKUP($C2749,Clients!$B:$F,M$6,0)</f>
        <v>MX</v>
      </c>
      <c r="N2749" s="2" t="str">
        <f>VLOOKUP($C2749,Clients!$B:$F,N$6,0)</f>
        <v>Mexico</v>
      </c>
    </row>
    <row r="2750" spans="2:14" x14ac:dyDescent="0.2">
      <c r="B2750" s="8">
        <v>7350</v>
      </c>
      <c r="C2750" s="2" t="s">
        <v>3458</v>
      </c>
      <c r="D2750" s="2" t="s">
        <v>16</v>
      </c>
      <c r="E2750" s="8">
        <v>1</v>
      </c>
      <c r="F2750" s="2" t="s">
        <v>4130</v>
      </c>
      <c r="G2750" s="2" t="s">
        <v>4145</v>
      </c>
      <c r="H2750" s="9">
        <v>43202</v>
      </c>
      <c r="I2750" s="2">
        <v>2018</v>
      </c>
      <c r="J2750" s="2">
        <v>4</v>
      </c>
      <c r="K2750" s="2" t="str">
        <f>VLOOKUP($C2750,Clients!$B:$F,K$6,0)</f>
        <v>Jetpulse</v>
      </c>
      <c r="L2750" s="2" t="str">
        <f>VLOOKUP($C2750,Clients!$B:$F,L$6,0)</f>
        <v>Foreign</v>
      </c>
      <c r="M2750" s="2" t="str">
        <f>VLOOKUP($C2750,Clients!$B:$F,M$6,0)</f>
        <v>MX</v>
      </c>
      <c r="N2750" s="2" t="str">
        <f>VLOOKUP($C2750,Clients!$B:$F,N$6,0)</f>
        <v>Mexico</v>
      </c>
    </row>
    <row r="2751" spans="2:14" x14ac:dyDescent="0.2">
      <c r="B2751" s="8">
        <v>140717.09400000001</v>
      </c>
      <c r="C2751" s="2" t="s">
        <v>3458</v>
      </c>
      <c r="D2751" s="2" t="s">
        <v>16</v>
      </c>
      <c r="E2751" s="8">
        <v>337</v>
      </c>
      <c r="F2751" s="2" t="s">
        <v>4107</v>
      </c>
      <c r="G2751" s="2" t="s">
        <v>4146</v>
      </c>
      <c r="H2751" s="9">
        <v>43206</v>
      </c>
      <c r="I2751" s="2">
        <v>2018</v>
      </c>
      <c r="J2751" s="2">
        <v>4</v>
      </c>
      <c r="K2751" s="2" t="str">
        <f>VLOOKUP($C2751,Clients!$B:$F,K$6,0)</f>
        <v>Jetpulse</v>
      </c>
      <c r="L2751" s="2" t="str">
        <f>VLOOKUP($C2751,Clients!$B:$F,L$6,0)</f>
        <v>Foreign</v>
      </c>
      <c r="M2751" s="2" t="str">
        <f>VLOOKUP($C2751,Clients!$B:$F,M$6,0)</f>
        <v>MX</v>
      </c>
      <c r="N2751" s="2" t="str">
        <f>VLOOKUP($C2751,Clients!$B:$F,N$6,0)</f>
        <v>Mexico</v>
      </c>
    </row>
    <row r="2752" spans="2:14" x14ac:dyDescent="0.2">
      <c r="B2752" s="8">
        <v>7350</v>
      </c>
      <c r="C2752" s="2" t="s">
        <v>3458</v>
      </c>
      <c r="D2752" s="2" t="s">
        <v>16</v>
      </c>
      <c r="E2752" s="8">
        <v>1</v>
      </c>
      <c r="F2752" s="2" t="s">
        <v>4147</v>
      </c>
      <c r="G2752" s="2" t="s">
        <v>4148</v>
      </c>
      <c r="H2752" s="9">
        <v>43206</v>
      </c>
      <c r="I2752" s="2">
        <v>2018</v>
      </c>
      <c r="J2752" s="2">
        <v>4</v>
      </c>
      <c r="K2752" s="2" t="str">
        <f>VLOOKUP($C2752,Clients!$B:$F,K$6,0)</f>
        <v>Jetpulse</v>
      </c>
      <c r="L2752" s="2" t="str">
        <f>VLOOKUP($C2752,Clients!$B:$F,L$6,0)</f>
        <v>Foreign</v>
      </c>
      <c r="M2752" s="2" t="str">
        <f>VLOOKUP($C2752,Clients!$B:$F,M$6,0)</f>
        <v>MX</v>
      </c>
      <c r="N2752" s="2" t="str">
        <f>VLOOKUP($C2752,Clients!$B:$F,N$6,0)</f>
        <v>Mexico</v>
      </c>
    </row>
    <row r="2753" spans="2:14" x14ac:dyDescent="0.2">
      <c r="B2753" s="8">
        <v>121553.88</v>
      </c>
      <c r="C2753" s="2" t="s">
        <v>3458</v>
      </c>
      <c r="D2753" s="2" t="s">
        <v>16</v>
      </c>
      <c r="E2753" s="8">
        <v>270</v>
      </c>
      <c r="F2753" s="2" t="s">
        <v>4107</v>
      </c>
      <c r="G2753" s="2" t="s">
        <v>4149</v>
      </c>
      <c r="H2753" s="9">
        <v>43207</v>
      </c>
      <c r="I2753" s="2">
        <v>2018</v>
      </c>
      <c r="J2753" s="2">
        <v>4</v>
      </c>
      <c r="K2753" s="2" t="str">
        <f>VLOOKUP($C2753,Clients!$B:$F,K$6,0)</f>
        <v>Jetpulse</v>
      </c>
      <c r="L2753" s="2" t="str">
        <f>VLOOKUP($C2753,Clients!$B:$F,L$6,0)</f>
        <v>Foreign</v>
      </c>
      <c r="M2753" s="2" t="str">
        <f>VLOOKUP($C2753,Clients!$B:$F,M$6,0)</f>
        <v>MX</v>
      </c>
      <c r="N2753" s="2" t="str">
        <f>VLOOKUP($C2753,Clients!$B:$F,N$6,0)</f>
        <v>Mexico</v>
      </c>
    </row>
    <row r="2754" spans="2:14" x14ac:dyDescent="0.2">
      <c r="B2754" s="8">
        <v>7350</v>
      </c>
      <c r="C2754" s="2" t="s">
        <v>3458</v>
      </c>
      <c r="D2754" s="2" t="s">
        <v>16</v>
      </c>
      <c r="E2754" s="8">
        <v>1</v>
      </c>
      <c r="F2754" s="2" t="s">
        <v>4130</v>
      </c>
      <c r="G2754" s="2" t="s">
        <v>4150</v>
      </c>
      <c r="H2754" s="9">
        <v>43207</v>
      </c>
      <c r="I2754" s="2">
        <v>2018</v>
      </c>
      <c r="J2754" s="2">
        <v>4</v>
      </c>
      <c r="K2754" s="2" t="str">
        <f>VLOOKUP($C2754,Clients!$B:$F,K$6,0)</f>
        <v>Jetpulse</v>
      </c>
      <c r="L2754" s="2" t="str">
        <f>VLOOKUP($C2754,Clients!$B:$F,L$6,0)</f>
        <v>Foreign</v>
      </c>
      <c r="M2754" s="2" t="str">
        <f>VLOOKUP($C2754,Clients!$B:$F,M$6,0)</f>
        <v>MX</v>
      </c>
      <c r="N2754" s="2" t="str">
        <f>VLOOKUP($C2754,Clients!$B:$F,N$6,0)</f>
        <v>Mexico</v>
      </c>
    </row>
    <row r="2755" spans="2:14" x14ac:dyDescent="0.2">
      <c r="B2755" s="8">
        <v>128234.65200000002</v>
      </c>
      <c r="C2755" s="2" t="s">
        <v>3458</v>
      </c>
      <c r="D2755" s="2" t="s">
        <v>16</v>
      </c>
      <c r="E2755" s="8">
        <v>313</v>
      </c>
      <c r="F2755" s="2" t="s">
        <v>4107</v>
      </c>
      <c r="G2755" s="2" t="s">
        <v>4151</v>
      </c>
      <c r="H2755" s="9">
        <v>43208</v>
      </c>
      <c r="I2755" s="2">
        <v>2018</v>
      </c>
      <c r="J2755" s="2">
        <v>4</v>
      </c>
      <c r="K2755" s="2" t="str">
        <f>VLOOKUP($C2755,Clients!$B:$F,K$6,0)</f>
        <v>Jetpulse</v>
      </c>
      <c r="L2755" s="2" t="str">
        <f>VLOOKUP($C2755,Clients!$B:$F,L$6,0)</f>
        <v>Foreign</v>
      </c>
      <c r="M2755" s="2" t="str">
        <f>VLOOKUP($C2755,Clients!$B:$F,M$6,0)</f>
        <v>MX</v>
      </c>
      <c r="N2755" s="2" t="str">
        <f>VLOOKUP($C2755,Clients!$B:$F,N$6,0)</f>
        <v>Mexico</v>
      </c>
    </row>
    <row r="2756" spans="2:14" x14ac:dyDescent="0.2">
      <c r="B2756" s="8">
        <v>7350</v>
      </c>
      <c r="C2756" s="2" t="s">
        <v>3458</v>
      </c>
      <c r="D2756" s="2" t="s">
        <v>16</v>
      </c>
      <c r="E2756" s="8">
        <v>1</v>
      </c>
      <c r="F2756" s="2" t="s">
        <v>4114</v>
      </c>
      <c r="G2756" s="2" t="s">
        <v>4152</v>
      </c>
      <c r="H2756" s="9">
        <v>43208</v>
      </c>
      <c r="I2756" s="2">
        <v>2018</v>
      </c>
      <c r="J2756" s="2">
        <v>4</v>
      </c>
      <c r="K2756" s="2" t="str">
        <f>VLOOKUP($C2756,Clients!$B:$F,K$6,0)</f>
        <v>Jetpulse</v>
      </c>
      <c r="L2756" s="2" t="str">
        <f>VLOOKUP($C2756,Clients!$B:$F,L$6,0)</f>
        <v>Foreign</v>
      </c>
      <c r="M2756" s="2" t="str">
        <f>VLOOKUP($C2756,Clients!$B:$F,M$6,0)</f>
        <v>MX</v>
      </c>
      <c r="N2756" s="2" t="str">
        <f>VLOOKUP($C2756,Clients!$B:$F,N$6,0)</f>
        <v>Mexico</v>
      </c>
    </row>
    <row r="2757" spans="2:14" x14ac:dyDescent="0.2">
      <c r="B2757" s="8">
        <v>140660.60400000002</v>
      </c>
      <c r="C2757" s="2" t="s">
        <v>3458</v>
      </c>
      <c r="D2757" s="2" t="s">
        <v>16</v>
      </c>
      <c r="E2757" s="8">
        <v>353</v>
      </c>
      <c r="F2757" s="2" t="s">
        <v>4107</v>
      </c>
      <c r="G2757" s="2" t="s">
        <v>4153</v>
      </c>
      <c r="H2757" s="9">
        <v>43210</v>
      </c>
      <c r="I2757" s="2">
        <v>2018</v>
      </c>
      <c r="J2757" s="2">
        <v>4</v>
      </c>
      <c r="K2757" s="2" t="str">
        <f>VLOOKUP($C2757,Clients!$B:$F,K$6,0)</f>
        <v>Jetpulse</v>
      </c>
      <c r="L2757" s="2" t="str">
        <f>VLOOKUP($C2757,Clients!$B:$F,L$6,0)</f>
        <v>Foreign</v>
      </c>
      <c r="M2757" s="2" t="str">
        <f>VLOOKUP($C2757,Clients!$B:$F,M$6,0)</f>
        <v>MX</v>
      </c>
      <c r="N2757" s="2" t="str">
        <f>VLOOKUP($C2757,Clients!$B:$F,N$6,0)</f>
        <v>Mexico</v>
      </c>
    </row>
    <row r="2758" spans="2:14" x14ac:dyDescent="0.2">
      <c r="B2758" s="8">
        <v>7350</v>
      </c>
      <c r="C2758" s="2" t="s">
        <v>3458</v>
      </c>
      <c r="D2758" s="2" t="s">
        <v>16</v>
      </c>
      <c r="E2758" s="8">
        <v>1</v>
      </c>
      <c r="F2758" s="2" t="s">
        <v>4114</v>
      </c>
      <c r="G2758" s="2" t="s">
        <v>4154</v>
      </c>
      <c r="H2758" s="9">
        <v>43210</v>
      </c>
      <c r="I2758" s="2">
        <v>2018</v>
      </c>
      <c r="J2758" s="2">
        <v>4</v>
      </c>
      <c r="K2758" s="2" t="str">
        <f>VLOOKUP($C2758,Clients!$B:$F,K$6,0)</f>
        <v>Jetpulse</v>
      </c>
      <c r="L2758" s="2" t="str">
        <f>VLOOKUP($C2758,Clients!$B:$F,L$6,0)</f>
        <v>Foreign</v>
      </c>
      <c r="M2758" s="2" t="str">
        <f>VLOOKUP($C2758,Clients!$B:$F,M$6,0)</f>
        <v>MX</v>
      </c>
      <c r="N2758" s="2" t="str">
        <f>VLOOKUP($C2758,Clients!$B:$F,N$6,0)</f>
        <v>Mexico</v>
      </c>
    </row>
    <row r="2759" spans="2:14" x14ac:dyDescent="0.2">
      <c r="B2759" s="8">
        <v>146777.82</v>
      </c>
      <c r="C2759" s="2" t="s">
        <v>3458</v>
      </c>
      <c r="D2759" s="2" t="s">
        <v>16</v>
      </c>
      <c r="E2759" s="8">
        <v>321</v>
      </c>
      <c r="F2759" s="2" t="s">
        <v>4107</v>
      </c>
      <c r="G2759" s="2" t="s">
        <v>4155</v>
      </c>
      <c r="H2759" s="9">
        <v>43215</v>
      </c>
      <c r="I2759" s="2">
        <v>2018</v>
      </c>
      <c r="J2759" s="2">
        <v>4</v>
      </c>
      <c r="K2759" s="2" t="str">
        <f>VLOOKUP($C2759,Clients!$B:$F,K$6,0)</f>
        <v>Jetpulse</v>
      </c>
      <c r="L2759" s="2" t="str">
        <f>VLOOKUP($C2759,Clients!$B:$F,L$6,0)</f>
        <v>Foreign</v>
      </c>
      <c r="M2759" s="2" t="str">
        <f>VLOOKUP($C2759,Clients!$B:$F,M$6,0)</f>
        <v>MX</v>
      </c>
      <c r="N2759" s="2" t="str">
        <f>VLOOKUP($C2759,Clients!$B:$F,N$6,0)</f>
        <v>Mexico</v>
      </c>
    </row>
    <row r="2760" spans="2:14" x14ac:dyDescent="0.2">
      <c r="B2760" s="8">
        <v>7350</v>
      </c>
      <c r="C2760" s="2" t="s">
        <v>3458</v>
      </c>
      <c r="D2760" s="2" t="s">
        <v>16</v>
      </c>
      <c r="E2760" s="8">
        <v>1</v>
      </c>
      <c r="F2760" s="2" t="s">
        <v>4130</v>
      </c>
      <c r="G2760" s="2" t="s">
        <v>4156</v>
      </c>
      <c r="H2760" s="9">
        <v>43215</v>
      </c>
      <c r="I2760" s="2">
        <v>2018</v>
      </c>
      <c r="J2760" s="2">
        <v>4</v>
      </c>
      <c r="K2760" s="2" t="str">
        <f>VLOOKUP($C2760,Clients!$B:$F,K$6,0)</f>
        <v>Jetpulse</v>
      </c>
      <c r="L2760" s="2" t="str">
        <f>VLOOKUP($C2760,Clients!$B:$F,L$6,0)</f>
        <v>Foreign</v>
      </c>
      <c r="M2760" s="2" t="str">
        <f>VLOOKUP($C2760,Clients!$B:$F,M$6,0)</f>
        <v>MX</v>
      </c>
      <c r="N2760" s="2" t="str">
        <f>VLOOKUP($C2760,Clients!$B:$F,N$6,0)</f>
        <v>Mexico</v>
      </c>
    </row>
    <row r="2761" spans="2:14" x14ac:dyDescent="0.2">
      <c r="B2761" s="8">
        <v>152978.11200000002</v>
      </c>
      <c r="C2761" s="2" t="s">
        <v>3458</v>
      </c>
      <c r="D2761" s="2" t="s">
        <v>16</v>
      </c>
      <c r="E2761" s="8">
        <v>327</v>
      </c>
      <c r="F2761" s="2" t="s">
        <v>4107</v>
      </c>
      <c r="G2761" s="2" t="s">
        <v>4157</v>
      </c>
      <c r="H2761" s="9">
        <v>43216</v>
      </c>
      <c r="I2761" s="2">
        <v>2018</v>
      </c>
      <c r="J2761" s="2">
        <v>4</v>
      </c>
      <c r="K2761" s="2" t="str">
        <f>VLOOKUP($C2761,Clients!$B:$F,K$6,0)</f>
        <v>Jetpulse</v>
      </c>
      <c r="L2761" s="2" t="str">
        <f>VLOOKUP($C2761,Clients!$B:$F,L$6,0)</f>
        <v>Foreign</v>
      </c>
      <c r="M2761" s="2" t="str">
        <f>VLOOKUP($C2761,Clients!$B:$F,M$6,0)</f>
        <v>MX</v>
      </c>
      <c r="N2761" s="2" t="str">
        <f>VLOOKUP($C2761,Clients!$B:$F,N$6,0)</f>
        <v>Mexico</v>
      </c>
    </row>
    <row r="2762" spans="2:14" x14ac:dyDescent="0.2">
      <c r="B2762" s="8">
        <v>7350</v>
      </c>
      <c r="C2762" s="2" t="s">
        <v>3458</v>
      </c>
      <c r="D2762" s="2" t="s">
        <v>16</v>
      </c>
      <c r="E2762" s="8">
        <v>1</v>
      </c>
      <c r="F2762" s="2" t="s">
        <v>4158</v>
      </c>
      <c r="G2762" s="2" t="s">
        <v>4159</v>
      </c>
      <c r="H2762" s="9">
        <v>43216</v>
      </c>
      <c r="I2762" s="2">
        <v>2018</v>
      </c>
      <c r="J2762" s="2">
        <v>4</v>
      </c>
      <c r="K2762" s="2" t="str">
        <f>VLOOKUP($C2762,Clients!$B:$F,K$6,0)</f>
        <v>Jetpulse</v>
      </c>
      <c r="L2762" s="2" t="str">
        <f>VLOOKUP($C2762,Clients!$B:$F,L$6,0)</f>
        <v>Foreign</v>
      </c>
      <c r="M2762" s="2" t="str">
        <f>VLOOKUP($C2762,Clients!$B:$F,M$6,0)</f>
        <v>MX</v>
      </c>
      <c r="N2762" s="2" t="str">
        <f>VLOOKUP($C2762,Clients!$B:$F,N$6,0)</f>
        <v>Mexico</v>
      </c>
    </row>
    <row r="2763" spans="2:14" x14ac:dyDescent="0.2">
      <c r="B2763" s="8">
        <v>158718</v>
      </c>
      <c r="C2763" s="2" t="s">
        <v>3458</v>
      </c>
      <c r="D2763" s="2" t="s">
        <v>16</v>
      </c>
      <c r="E2763" s="8">
        <v>290</v>
      </c>
      <c r="F2763" s="2" t="s">
        <v>4107</v>
      </c>
      <c r="G2763" s="2" t="s">
        <v>4160</v>
      </c>
      <c r="H2763" s="9">
        <v>43228</v>
      </c>
      <c r="I2763" s="2">
        <v>2018</v>
      </c>
      <c r="J2763" s="2">
        <v>5</v>
      </c>
      <c r="K2763" s="2" t="str">
        <f>VLOOKUP($C2763,Clients!$B:$F,K$6,0)</f>
        <v>Jetpulse</v>
      </c>
      <c r="L2763" s="2" t="str">
        <f>VLOOKUP($C2763,Clients!$B:$F,L$6,0)</f>
        <v>Foreign</v>
      </c>
      <c r="M2763" s="2" t="str">
        <f>VLOOKUP($C2763,Clients!$B:$F,M$6,0)</f>
        <v>MX</v>
      </c>
      <c r="N2763" s="2" t="str">
        <f>VLOOKUP($C2763,Clients!$B:$F,N$6,0)</f>
        <v>Mexico</v>
      </c>
    </row>
    <row r="2764" spans="2:14" x14ac:dyDescent="0.2">
      <c r="B2764" s="8">
        <v>0</v>
      </c>
      <c r="C2764" s="2" t="s">
        <v>3458</v>
      </c>
      <c r="D2764" s="2" t="s">
        <v>16</v>
      </c>
      <c r="E2764" s="8">
        <v>285.04000000000002</v>
      </c>
      <c r="F2764" s="2" t="s">
        <v>4161</v>
      </c>
      <c r="G2764" s="2" t="s">
        <v>4162</v>
      </c>
      <c r="H2764" s="9">
        <v>43228</v>
      </c>
      <c r="I2764" s="2">
        <v>2018</v>
      </c>
      <c r="J2764" s="2">
        <v>5</v>
      </c>
      <c r="K2764" s="2" t="str">
        <f>VLOOKUP($C2764,Clients!$B:$F,K$6,0)</f>
        <v>Jetpulse</v>
      </c>
      <c r="L2764" s="2" t="str">
        <f>VLOOKUP($C2764,Clients!$B:$F,L$6,0)</f>
        <v>Foreign</v>
      </c>
      <c r="M2764" s="2" t="str">
        <f>VLOOKUP($C2764,Clients!$B:$F,M$6,0)</f>
        <v>MX</v>
      </c>
      <c r="N2764" s="2" t="str">
        <f>VLOOKUP($C2764,Clients!$B:$F,N$6,0)</f>
        <v>Mexico</v>
      </c>
    </row>
    <row r="2765" spans="2:14" x14ac:dyDescent="0.2">
      <c r="B2765" s="8">
        <v>7350</v>
      </c>
      <c r="C2765" s="2" t="s">
        <v>3458</v>
      </c>
      <c r="D2765" s="2" t="s">
        <v>16</v>
      </c>
      <c r="E2765" s="8">
        <v>1</v>
      </c>
      <c r="F2765" s="2" t="s">
        <v>4147</v>
      </c>
      <c r="G2765" s="2" t="s">
        <v>4163</v>
      </c>
      <c r="H2765" s="9">
        <v>43228</v>
      </c>
      <c r="I2765" s="2">
        <v>2018</v>
      </c>
      <c r="J2765" s="2">
        <v>5</v>
      </c>
      <c r="K2765" s="2" t="str">
        <f>VLOOKUP($C2765,Clients!$B:$F,K$6,0)</f>
        <v>Jetpulse</v>
      </c>
      <c r="L2765" s="2" t="str">
        <f>VLOOKUP($C2765,Clients!$B:$F,L$6,0)</f>
        <v>Foreign</v>
      </c>
      <c r="M2765" s="2" t="str">
        <f>VLOOKUP($C2765,Clients!$B:$F,M$6,0)</f>
        <v>MX</v>
      </c>
      <c r="N2765" s="2" t="str">
        <f>VLOOKUP($C2765,Clients!$B:$F,N$6,0)</f>
        <v>Mexico</v>
      </c>
    </row>
    <row r="2766" spans="2:14" x14ac:dyDescent="0.2">
      <c r="B2766" s="8">
        <v>126490.98000000001</v>
      </c>
      <c r="C2766" s="2" t="s">
        <v>3458</v>
      </c>
      <c r="D2766" s="2" t="s">
        <v>16</v>
      </c>
      <c r="E2766" s="8">
        <v>286</v>
      </c>
      <c r="F2766" s="2" t="s">
        <v>4107</v>
      </c>
      <c r="G2766" s="2" t="s">
        <v>4164</v>
      </c>
      <c r="H2766" s="9">
        <v>43229</v>
      </c>
      <c r="I2766" s="2">
        <v>2018</v>
      </c>
      <c r="J2766" s="2">
        <v>5</v>
      </c>
      <c r="K2766" s="2" t="str">
        <f>VLOOKUP($C2766,Clients!$B:$F,K$6,0)</f>
        <v>Jetpulse</v>
      </c>
      <c r="L2766" s="2" t="str">
        <f>VLOOKUP($C2766,Clients!$B:$F,L$6,0)</f>
        <v>Foreign</v>
      </c>
      <c r="M2766" s="2" t="str">
        <f>VLOOKUP($C2766,Clients!$B:$F,M$6,0)</f>
        <v>MX</v>
      </c>
      <c r="N2766" s="2" t="str">
        <f>VLOOKUP($C2766,Clients!$B:$F,N$6,0)</f>
        <v>Mexico</v>
      </c>
    </row>
    <row r="2767" spans="2:14" x14ac:dyDescent="0.2">
      <c r="B2767" s="8">
        <v>7350</v>
      </c>
      <c r="C2767" s="2" t="s">
        <v>3458</v>
      </c>
      <c r="D2767" s="2" t="s">
        <v>16</v>
      </c>
      <c r="E2767" s="8">
        <v>1</v>
      </c>
      <c r="F2767" s="2" t="s">
        <v>4130</v>
      </c>
      <c r="G2767" s="2" t="s">
        <v>4165</v>
      </c>
      <c r="H2767" s="9">
        <v>43229</v>
      </c>
      <c r="I2767" s="2">
        <v>2018</v>
      </c>
      <c r="J2767" s="2">
        <v>5</v>
      </c>
      <c r="K2767" s="2" t="str">
        <f>VLOOKUP($C2767,Clients!$B:$F,K$6,0)</f>
        <v>Jetpulse</v>
      </c>
      <c r="L2767" s="2" t="str">
        <f>VLOOKUP($C2767,Clients!$B:$F,L$6,0)</f>
        <v>Foreign</v>
      </c>
      <c r="M2767" s="2" t="str">
        <f>VLOOKUP($C2767,Clients!$B:$F,M$6,0)</f>
        <v>MX</v>
      </c>
      <c r="N2767" s="2" t="str">
        <f>VLOOKUP($C2767,Clients!$B:$F,N$6,0)</f>
        <v>Mexico</v>
      </c>
    </row>
    <row r="2768" spans="2:14" x14ac:dyDescent="0.2">
      <c r="B2768" s="8">
        <v>137618.712</v>
      </c>
      <c r="C2768" s="2" t="s">
        <v>3458</v>
      </c>
      <c r="D2768" s="2" t="s">
        <v>16</v>
      </c>
      <c r="E2768" s="8">
        <v>340</v>
      </c>
      <c r="F2768" s="2" t="s">
        <v>4107</v>
      </c>
      <c r="G2768" s="2" t="s">
        <v>4166</v>
      </c>
      <c r="H2768" s="9">
        <v>43230</v>
      </c>
      <c r="I2768" s="2">
        <v>2018</v>
      </c>
      <c r="J2768" s="2">
        <v>5</v>
      </c>
      <c r="K2768" s="2" t="str">
        <f>VLOOKUP($C2768,Clients!$B:$F,K$6,0)</f>
        <v>Jetpulse</v>
      </c>
      <c r="L2768" s="2" t="str">
        <f>VLOOKUP($C2768,Clients!$B:$F,L$6,0)</f>
        <v>Foreign</v>
      </c>
      <c r="M2768" s="2" t="str">
        <f>VLOOKUP($C2768,Clients!$B:$F,M$6,0)</f>
        <v>MX</v>
      </c>
      <c r="N2768" s="2" t="str">
        <f>VLOOKUP($C2768,Clients!$B:$F,N$6,0)</f>
        <v>Mexico</v>
      </c>
    </row>
    <row r="2769" spans="2:14" x14ac:dyDescent="0.2">
      <c r="B2769" s="8">
        <v>7350</v>
      </c>
      <c r="C2769" s="2" t="s">
        <v>3458</v>
      </c>
      <c r="D2769" s="2" t="s">
        <v>16</v>
      </c>
      <c r="E2769" s="8">
        <v>1</v>
      </c>
      <c r="F2769" s="2" t="s">
        <v>4130</v>
      </c>
      <c r="G2769" s="2" t="s">
        <v>4167</v>
      </c>
      <c r="H2769" s="9">
        <v>43230</v>
      </c>
      <c r="I2769" s="2">
        <v>2018</v>
      </c>
      <c r="J2769" s="2">
        <v>5</v>
      </c>
      <c r="K2769" s="2" t="str">
        <f>VLOOKUP($C2769,Clients!$B:$F,K$6,0)</f>
        <v>Jetpulse</v>
      </c>
      <c r="L2769" s="2" t="str">
        <f>VLOOKUP($C2769,Clients!$B:$F,L$6,0)</f>
        <v>Foreign</v>
      </c>
      <c r="M2769" s="2" t="str">
        <f>VLOOKUP($C2769,Clients!$B:$F,M$6,0)</f>
        <v>MX</v>
      </c>
      <c r="N2769" s="2" t="str">
        <f>VLOOKUP($C2769,Clients!$B:$F,N$6,0)</f>
        <v>Mexico</v>
      </c>
    </row>
    <row r="2770" spans="2:14" x14ac:dyDescent="0.2">
      <c r="B2770" s="8">
        <v>157298.4</v>
      </c>
      <c r="C2770" s="2" t="s">
        <v>3458</v>
      </c>
      <c r="D2770" s="2" t="s">
        <v>16</v>
      </c>
      <c r="E2770" s="8">
        <v>329</v>
      </c>
      <c r="F2770" s="2" t="s">
        <v>4107</v>
      </c>
      <c r="G2770" s="2" t="s">
        <v>4168</v>
      </c>
      <c r="H2770" s="9">
        <v>43230</v>
      </c>
      <c r="I2770" s="2">
        <v>2018</v>
      </c>
      <c r="J2770" s="2">
        <v>5</v>
      </c>
      <c r="K2770" s="2" t="str">
        <f>VLOOKUP($C2770,Clients!$B:$F,K$6,0)</f>
        <v>Jetpulse</v>
      </c>
      <c r="L2770" s="2" t="str">
        <f>VLOOKUP($C2770,Clients!$B:$F,L$6,0)</f>
        <v>Foreign</v>
      </c>
      <c r="M2770" s="2" t="str">
        <f>VLOOKUP($C2770,Clients!$B:$F,M$6,0)</f>
        <v>MX</v>
      </c>
      <c r="N2770" s="2" t="str">
        <f>VLOOKUP($C2770,Clients!$B:$F,N$6,0)</f>
        <v>Mexico</v>
      </c>
    </row>
    <row r="2771" spans="2:14" x14ac:dyDescent="0.2">
      <c r="B2771" s="8">
        <v>7350</v>
      </c>
      <c r="C2771" s="2" t="s">
        <v>3458</v>
      </c>
      <c r="D2771" s="2" t="s">
        <v>16</v>
      </c>
      <c r="E2771" s="8">
        <v>1</v>
      </c>
      <c r="F2771" s="2" t="s">
        <v>4130</v>
      </c>
      <c r="G2771" s="2" t="s">
        <v>4169</v>
      </c>
      <c r="H2771" s="9">
        <v>43230</v>
      </c>
      <c r="I2771" s="2">
        <v>2018</v>
      </c>
      <c r="J2771" s="2">
        <v>5</v>
      </c>
      <c r="K2771" s="2" t="str">
        <f>VLOOKUP($C2771,Clients!$B:$F,K$6,0)</f>
        <v>Jetpulse</v>
      </c>
      <c r="L2771" s="2" t="str">
        <f>VLOOKUP($C2771,Clients!$B:$F,L$6,0)</f>
        <v>Foreign</v>
      </c>
      <c r="M2771" s="2" t="str">
        <f>VLOOKUP($C2771,Clients!$B:$F,M$6,0)</f>
        <v>MX</v>
      </c>
      <c r="N2771" s="2" t="str">
        <f>VLOOKUP($C2771,Clients!$B:$F,N$6,0)</f>
        <v>Mexico</v>
      </c>
    </row>
    <row r="2772" spans="2:14" x14ac:dyDescent="0.2">
      <c r="B2772" s="8">
        <v>167604.52799999999</v>
      </c>
      <c r="C2772" s="2" t="s">
        <v>3458</v>
      </c>
      <c r="D2772" s="2" t="s">
        <v>16</v>
      </c>
      <c r="E2772" s="8">
        <v>357</v>
      </c>
      <c r="F2772" s="2" t="s">
        <v>4107</v>
      </c>
      <c r="G2772" s="2" t="s">
        <v>4170</v>
      </c>
      <c r="H2772" s="9">
        <v>43231</v>
      </c>
      <c r="I2772" s="2">
        <v>2018</v>
      </c>
      <c r="J2772" s="2">
        <v>5</v>
      </c>
      <c r="K2772" s="2" t="str">
        <f>VLOOKUP($C2772,Clients!$B:$F,K$6,0)</f>
        <v>Jetpulse</v>
      </c>
      <c r="L2772" s="2" t="str">
        <f>VLOOKUP($C2772,Clients!$B:$F,L$6,0)</f>
        <v>Foreign</v>
      </c>
      <c r="M2772" s="2" t="str">
        <f>VLOOKUP($C2772,Clients!$B:$F,M$6,0)</f>
        <v>MX</v>
      </c>
      <c r="N2772" s="2" t="str">
        <f>VLOOKUP($C2772,Clients!$B:$F,N$6,0)</f>
        <v>Mexico</v>
      </c>
    </row>
    <row r="2773" spans="2:14" x14ac:dyDescent="0.2">
      <c r="B2773" s="8">
        <v>7350</v>
      </c>
      <c r="C2773" s="2" t="s">
        <v>3458</v>
      </c>
      <c r="D2773" s="2" t="s">
        <v>16</v>
      </c>
      <c r="E2773" s="8">
        <v>1</v>
      </c>
      <c r="F2773" s="2" t="s">
        <v>4147</v>
      </c>
      <c r="G2773" s="2" t="s">
        <v>4171</v>
      </c>
      <c r="H2773" s="9">
        <v>43231</v>
      </c>
      <c r="I2773" s="2">
        <v>2018</v>
      </c>
      <c r="J2773" s="2">
        <v>5</v>
      </c>
      <c r="K2773" s="2" t="str">
        <f>VLOOKUP($C2773,Clients!$B:$F,K$6,0)</f>
        <v>Jetpulse</v>
      </c>
      <c r="L2773" s="2" t="str">
        <f>VLOOKUP($C2773,Clients!$B:$F,L$6,0)</f>
        <v>Foreign</v>
      </c>
      <c r="M2773" s="2" t="str">
        <f>VLOOKUP($C2773,Clients!$B:$F,M$6,0)</f>
        <v>MX</v>
      </c>
      <c r="N2773" s="2" t="str">
        <f>VLOOKUP($C2773,Clients!$B:$F,N$6,0)</f>
        <v>Mexico</v>
      </c>
    </row>
    <row r="2774" spans="2:14" x14ac:dyDescent="0.2">
      <c r="B2774" s="8">
        <v>155925.84</v>
      </c>
      <c r="C2774" s="2" t="s">
        <v>3458</v>
      </c>
      <c r="D2774" s="2" t="s">
        <v>16</v>
      </c>
      <c r="E2774" s="8">
        <v>317</v>
      </c>
      <c r="F2774" s="2" t="s">
        <v>4114</v>
      </c>
      <c r="G2774" s="2" t="s">
        <v>4172</v>
      </c>
      <c r="H2774" s="9">
        <v>43231</v>
      </c>
      <c r="I2774" s="2">
        <v>2018</v>
      </c>
      <c r="J2774" s="2">
        <v>5</v>
      </c>
      <c r="K2774" s="2" t="str">
        <f>VLOOKUP($C2774,Clients!$B:$F,K$6,0)</f>
        <v>Jetpulse</v>
      </c>
      <c r="L2774" s="2" t="str">
        <f>VLOOKUP($C2774,Clients!$B:$F,L$6,0)</f>
        <v>Foreign</v>
      </c>
      <c r="M2774" s="2" t="str">
        <f>VLOOKUP($C2774,Clients!$B:$F,M$6,0)</f>
        <v>MX</v>
      </c>
      <c r="N2774" s="2" t="str">
        <f>VLOOKUP($C2774,Clients!$B:$F,N$6,0)</f>
        <v>Mexico</v>
      </c>
    </row>
    <row r="2775" spans="2:14" x14ac:dyDescent="0.2">
      <c r="B2775" s="8">
        <v>7350</v>
      </c>
      <c r="C2775" s="2" t="s">
        <v>3458</v>
      </c>
      <c r="D2775" s="2" t="s">
        <v>16</v>
      </c>
      <c r="E2775" s="8">
        <v>1</v>
      </c>
      <c r="F2775" s="2" t="s">
        <v>4147</v>
      </c>
      <c r="G2775" s="2" t="s">
        <v>4173</v>
      </c>
      <c r="H2775" s="9">
        <v>43231</v>
      </c>
      <c r="I2775" s="2">
        <v>2018</v>
      </c>
      <c r="J2775" s="2">
        <v>5</v>
      </c>
      <c r="K2775" s="2" t="str">
        <f>VLOOKUP($C2775,Clients!$B:$F,K$6,0)</f>
        <v>Jetpulse</v>
      </c>
      <c r="L2775" s="2" t="str">
        <f>VLOOKUP($C2775,Clients!$B:$F,L$6,0)</f>
        <v>Foreign</v>
      </c>
      <c r="M2775" s="2" t="str">
        <f>VLOOKUP($C2775,Clients!$B:$F,M$6,0)</f>
        <v>MX</v>
      </c>
      <c r="N2775" s="2" t="str">
        <f>VLOOKUP($C2775,Clients!$B:$F,N$6,0)</f>
        <v>Mexico</v>
      </c>
    </row>
    <row r="2776" spans="2:14" x14ac:dyDescent="0.2">
      <c r="B2776" s="8">
        <v>136312.68000000002</v>
      </c>
      <c r="C2776" s="2" t="s">
        <v>3458</v>
      </c>
      <c r="D2776" s="2" t="s">
        <v>16</v>
      </c>
      <c r="E2776" s="8">
        <v>409</v>
      </c>
      <c r="F2776" s="2" t="s">
        <v>4114</v>
      </c>
      <c r="G2776" s="2" t="s">
        <v>4174</v>
      </c>
      <c r="H2776" s="9">
        <v>43232</v>
      </c>
      <c r="I2776" s="2">
        <v>2018</v>
      </c>
      <c r="J2776" s="2">
        <v>5</v>
      </c>
      <c r="K2776" s="2" t="str">
        <f>VLOOKUP($C2776,Clients!$B:$F,K$6,0)</f>
        <v>Jetpulse</v>
      </c>
      <c r="L2776" s="2" t="str">
        <f>VLOOKUP($C2776,Clients!$B:$F,L$6,0)</f>
        <v>Foreign</v>
      </c>
      <c r="M2776" s="2" t="str">
        <f>VLOOKUP($C2776,Clients!$B:$F,M$6,0)</f>
        <v>MX</v>
      </c>
      <c r="N2776" s="2" t="str">
        <f>VLOOKUP($C2776,Clients!$B:$F,N$6,0)</f>
        <v>Mexico</v>
      </c>
    </row>
    <row r="2777" spans="2:14" x14ac:dyDescent="0.2">
      <c r="B2777" s="8">
        <v>7350</v>
      </c>
      <c r="C2777" s="2" t="s">
        <v>3458</v>
      </c>
      <c r="D2777" s="2" t="s">
        <v>16</v>
      </c>
      <c r="E2777" s="8">
        <v>1</v>
      </c>
      <c r="F2777" s="2" t="s">
        <v>4175</v>
      </c>
      <c r="G2777" s="2" t="s">
        <v>4176</v>
      </c>
      <c r="H2777" s="9">
        <v>43232</v>
      </c>
      <c r="I2777" s="2">
        <v>2018</v>
      </c>
      <c r="J2777" s="2">
        <v>5</v>
      </c>
      <c r="K2777" s="2" t="str">
        <f>VLOOKUP($C2777,Clients!$B:$F,K$6,0)</f>
        <v>Jetpulse</v>
      </c>
      <c r="L2777" s="2" t="str">
        <f>VLOOKUP($C2777,Clients!$B:$F,L$6,0)</f>
        <v>Foreign</v>
      </c>
      <c r="M2777" s="2" t="str">
        <f>VLOOKUP($C2777,Clients!$B:$F,M$6,0)</f>
        <v>MX</v>
      </c>
      <c r="N2777" s="2" t="str">
        <f>VLOOKUP($C2777,Clients!$B:$F,N$6,0)</f>
        <v>Mexico</v>
      </c>
    </row>
    <row r="2778" spans="2:14" x14ac:dyDescent="0.2">
      <c r="B2778" s="8">
        <v>159587.568</v>
      </c>
      <c r="C2778" s="2" t="s">
        <v>3458</v>
      </c>
      <c r="D2778" s="2" t="s">
        <v>16</v>
      </c>
      <c r="E2778" s="8">
        <v>371</v>
      </c>
      <c r="F2778" s="2" t="s">
        <v>4107</v>
      </c>
      <c r="G2778" s="2" t="s">
        <v>4177</v>
      </c>
      <c r="H2778" s="9">
        <v>43234</v>
      </c>
      <c r="I2778" s="2">
        <v>2018</v>
      </c>
      <c r="J2778" s="2">
        <v>5</v>
      </c>
      <c r="K2778" s="2" t="str">
        <f>VLOOKUP($C2778,Clients!$B:$F,K$6,0)</f>
        <v>Jetpulse</v>
      </c>
      <c r="L2778" s="2" t="str">
        <f>VLOOKUP($C2778,Clients!$B:$F,L$6,0)</f>
        <v>Foreign</v>
      </c>
      <c r="M2778" s="2" t="str">
        <f>VLOOKUP($C2778,Clients!$B:$F,M$6,0)</f>
        <v>MX</v>
      </c>
      <c r="N2778" s="2" t="str">
        <f>VLOOKUP($C2778,Clients!$B:$F,N$6,0)</f>
        <v>Mexico</v>
      </c>
    </row>
    <row r="2779" spans="2:14" x14ac:dyDescent="0.2">
      <c r="B2779" s="8">
        <v>7350</v>
      </c>
      <c r="C2779" s="2" t="s">
        <v>3458</v>
      </c>
      <c r="D2779" s="2" t="s">
        <v>16</v>
      </c>
      <c r="E2779" s="8">
        <v>1</v>
      </c>
      <c r="F2779" s="2" t="s">
        <v>4107</v>
      </c>
      <c r="G2779" s="2" t="s">
        <v>4178</v>
      </c>
      <c r="H2779" s="9">
        <v>43234</v>
      </c>
      <c r="I2779" s="2">
        <v>2018</v>
      </c>
      <c r="J2779" s="2">
        <v>5</v>
      </c>
      <c r="K2779" s="2" t="str">
        <f>VLOOKUP($C2779,Clients!$B:$F,K$6,0)</f>
        <v>Jetpulse</v>
      </c>
      <c r="L2779" s="2" t="str">
        <f>VLOOKUP($C2779,Clients!$B:$F,L$6,0)</f>
        <v>Foreign</v>
      </c>
      <c r="M2779" s="2" t="str">
        <f>VLOOKUP($C2779,Clients!$B:$F,M$6,0)</f>
        <v>MX</v>
      </c>
      <c r="N2779" s="2" t="str">
        <f>VLOOKUP($C2779,Clients!$B:$F,N$6,0)</f>
        <v>Mexico</v>
      </c>
    </row>
    <row r="2780" spans="2:14" x14ac:dyDescent="0.2">
      <c r="B2780" s="8">
        <v>117866.70000000001</v>
      </c>
      <c r="C2780" s="2" t="s">
        <v>3458</v>
      </c>
      <c r="D2780" s="2" t="s">
        <v>16</v>
      </c>
      <c r="E2780" s="8">
        <v>318</v>
      </c>
      <c r="F2780" s="2" t="s">
        <v>4114</v>
      </c>
      <c r="G2780" s="2" t="s">
        <v>4179</v>
      </c>
      <c r="H2780" s="9">
        <v>43243</v>
      </c>
      <c r="I2780" s="2">
        <v>2018</v>
      </c>
      <c r="J2780" s="2">
        <v>5</v>
      </c>
      <c r="K2780" s="2" t="str">
        <f>VLOOKUP($C2780,Clients!$B:$F,K$6,0)</f>
        <v>Jetpulse</v>
      </c>
      <c r="L2780" s="2" t="str">
        <f>VLOOKUP($C2780,Clients!$B:$F,L$6,0)</f>
        <v>Foreign</v>
      </c>
      <c r="M2780" s="2" t="str">
        <f>VLOOKUP($C2780,Clients!$B:$F,M$6,0)</f>
        <v>MX</v>
      </c>
      <c r="N2780" s="2" t="str">
        <f>VLOOKUP($C2780,Clients!$B:$F,N$6,0)</f>
        <v>Mexico</v>
      </c>
    </row>
    <row r="2781" spans="2:14" x14ac:dyDescent="0.2">
      <c r="B2781" s="8">
        <v>7350</v>
      </c>
      <c r="C2781" s="2" t="s">
        <v>3458</v>
      </c>
      <c r="D2781" s="2" t="s">
        <v>16</v>
      </c>
      <c r="E2781" s="8">
        <v>1</v>
      </c>
      <c r="F2781" s="2" t="s">
        <v>4158</v>
      </c>
      <c r="G2781" s="2" t="s">
        <v>4180</v>
      </c>
      <c r="H2781" s="9">
        <v>43243</v>
      </c>
      <c r="I2781" s="2">
        <v>2018</v>
      </c>
      <c r="J2781" s="2">
        <v>5</v>
      </c>
      <c r="K2781" s="2" t="str">
        <f>VLOOKUP($C2781,Clients!$B:$F,K$6,0)</f>
        <v>Jetpulse</v>
      </c>
      <c r="L2781" s="2" t="str">
        <f>VLOOKUP($C2781,Clients!$B:$F,L$6,0)</f>
        <v>Foreign</v>
      </c>
      <c r="M2781" s="2" t="str">
        <f>VLOOKUP($C2781,Clients!$B:$F,M$6,0)</f>
        <v>MX</v>
      </c>
      <c r="N2781" s="2" t="str">
        <f>VLOOKUP($C2781,Clients!$B:$F,N$6,0)</f>
        <v>Mexico</v>
      </c>
    </row>
    <row r="2782" spans="2:14" x14ac:dyDescent="0.2">
      <c r="B2782" s="8">
        <v>161495.67000000001</v>
      </c>
      <c r="C2782" s="2" t="s">
        <v>3458</v>
      </c>
      <c r="D2782" s="2" t="s">
        <v>16</v>
      </c>
      <c r="E2782" s="8">
        <v>349</v>
      </c>
      <c r="F2782" s="2" t="s">
        <v>4114</v>
      </c>
      <c r="G2782" s="2" t="s">
        <v>4181</v>
      </c>
      <c r="H2782" s="9">
        <v>43244</v>
      </c>
      <c r="I2782" s="2">
        <v>2018</v>
      </c>
      <c r="J2782" s="2">
        <v>5</v>
      </c>
      <c r="K2782" s="2" t="str">
        <f>VLOOKUP($C2782,Clients!$B:$F,K$6,0)</f>
        <v>Jetpulse</v>
      </c>
      <c r="L2782" s="2" t="str">
        <f>VLOOKUP($C2782,Clients!$B:$F,L$6,0)</f>
        <v>Foreign</v>
      </c>
      <c r="M2782" s="2" t="str">
        <f>VLOOKUP($C2782,Clients!$B:$F,M$6,0)</f>
        <v>MX</v>
      </c>
      <c r="N2782" s="2" t="str">
        <f>VLOOKUP($C2782,Clients!$B:$F,N$6,0)</f>
        <v>Mexico</v>
      </c>
    </row>
    <row r="2783" spans="2:14" x14ac:dyDescent="0.2">
      <c r="B2783" s="8">
        <v>7350</v>
      </c>
      <c r="C2783" s="2" t="s">
        <v>3458</v>
      </c>
      <c r="D2783" s="2" t="s">
        <v>16</v>
      </c>
      <c r="E2783" s="8">
        <v>1</v>
      </c>
      <c r="F2783" s="2" t="s">
        <v>4147</v>
      </c>
      <c r="G2783" s="2" t="s">
        <v>4182</v>
      </c>
      <c r="H2783" s="9">
        <v>43244</v>
      </c>
      <c r="I2783" s="2">
        <v>2018</v>
      </c>
      <c r="J2783" s="2">
        <v>5</v>
      </c>
      <c r="K2783" s="2" t="str">
        <f>VLOOKUP($C2783,Clients!$B:$F,K$6,0)</f>
        <v>Jetpulse</v>
      </c>
      <c r="L2783" s="2" t="str">
        <f>VLOOKUP($C2783,Clients!$B:$F,L$6,0)</f>
        <v>Foreign</v>
      </c>
      <c r="M2783" s="2" t="str">
        <f>VLOOKUP($C2783,Clients!$B:$F,M$6,0)</f>
        <v>MX</v>
      </c>
      <c r="N2783" s="2" t="str">
        <f>VLOOKUP($C2783,Clients!$B:$F,N$6,0)</f>
        <v>Mexico</v>
      </c>
    </row>
    <row r="2784" spans="2:14" x14ac:dyDescent="0.2">
      <c r="B2784" s="8">
        <v>154945.76999999999</v>
      </c>
      <c r="C2784" s="2" t="s">
        <v>3458</v>
      </c>
      <c r="D2784" s="2" t="s">
        <v>16</v>
      </c>
      <c r="E2784" s="8">
        <v>256</v>
      </c>
      <c r="F2784" s="2" t="s">
        <v>4114</v>
      </c>
      <c r="G2784" s="2" t="s">
        <v>4183</v>
      </c>
      <c r="H2784" s="9">
        <v>43245</v>
      </c>
      <c r="I2784" s="2">
        <v>2018</v>
      </c>
      <c r="J2784" s="2">
        <v>5</v>
      </c>
      <c r="K2784" s="2" t="str">
        <f>VLOOKUP($C2784,Clients!$B:$F,K$6,0)</f>
        <v>Jetpulse</v>
      </c>
      <c r="L2784" s="2" t="str">
        <f>VLOOKUP($C2784,Clients!$B:$F,L$6,0)</f>
        <v>Foreign</v>
      </c>
      <c r="M2784" s="2" t="str">
        <f>VLOOKUP($C2784,Clients!$B:$F,M$6,0)</f>
        <v>MX</v>
      </c>
      <c r="N2784" s="2" t="str">
        <f>VLOOKUP($C2784,Clients!$B:$F,N$6,0)</f>
        <v>Mexico</v>
      </c>
    </row>
    <row r="2785" spans="2:14" x14ac:dyDescent="0.2">
      <c r="B2785" s="8">
        <v>7350</v>
      </c>
      <c r="C2785" s="2" t="s">
        <v>3458</v>
      </c>
      <c r="D2785" s="2" t="s">
        <v>16</v>
      </c>
      <c r="E2785" s="8">
        <v>1</v>
      </c>
      <c r="F2785" s="2" t="s">
        <v>4114</v>
      </c>
      <c r="G2785" s="2" t="s">
        <v>4184</v>
      </c>
      <c r="H2785" s="9">
        <v>43245</v>
      </c>
      <c r="I2785" s="2">
        <v>2018</v>
      </c>
      <c r="J2785" s="2">
        <v>5</v>
      </c>
      <c r="K2785" s="2" t="str">
        <f>VLOOKUP($C2785,Clients!$B:$F,K$6,0)</f>
        <v>Jetpulse</v>
      </c>
      <c r="L2785" s="2" t="str">
        <f>VLOOKUP($C2785,Clients!$B:$F,L$6,0)</f>
        <v>Foreign</v>
      </c>
      <c r="M2785" s="2" t="str">
        <f>VLOOKUP($C2785,Clients!$B:$F,M$6,0)</f>
        <v>MX</v>
      </c>
      <c r="N2785" s="2" t="str">
        <f>VLOOKUP($C2785,Clients!$B:$F,N$6,0)</f>
        <v>Mexico</v>
      </c>
    </row>
    <row r="2786" spans="2:14" x14ac:dyDescent="0.2">
      <c r="B2786" s="8">
        <v>140656.74</v>
      </c>
      <c r="C2786" s="2" t="s">
        <v>3458</v>
      </c>
      <c r="D2786" s="2" t="s">
        <v>16</v>
      </c>
      <c r="E2786" s="8">
        <v>389</v>
      </c>
      <c r="F2786" s="2" t="s">
        <v>4107</v>
      </c>
      <c r="G2786" s="2" t="s">
        <v>4185</v>
      </c>
      <c r="H2786" s="9">
        <v>43256</v>
      </c>
      <c r="I2786" s="2">
        <v>2018</v>
      </c>
      <c r="J2786" s="2">
        <v>6</v>
      </c>
      <c r="K2786" s="2" t="str">
        <f>VLOOKUP($C2786,Clients!$B:$F,K$6,0)</f>
        <v>Jetpulse</v>
      </c>
      <c r="L2786" s="2" t="str">
        <f>VLOOKUP($C2786,Clients!$B:$F,L$6,0)</f>
        <v>Foreign</v>
      </c>
      <c r="M2786" s="2" t="str">
        <f>VLOOKUP($C2786,Clients!$B:$F,M$6,0)</f>
        <v>MX</v>
      </c>
      <c r="N2786" s="2" t="str">
        <f>VLOOKUP($C2786,Clients!$B:$F,N$6,0)</f>
        <v>Mexico</v>
      </c>
    </row>
    <row r="2787" spans="2:14" x14ac:dyDescent="0.2">
      <c r="B2787" s="8">
        <v>7350</v>
      </c>
      <c r="C2787" s="2" t="s">
        <v>3458</v>
      </c>
      <c r="D2787" s="2" t="s">
        <v>16</v>
      </c>
      <c r="E2787" s="8">
        <v>1</v>
      </c>
      <c r="F2787" s="2" t="s">
        <v>4158</v>
      </c>
      <c r="G2787" s="2" t="s">
        <v>4186</v>
      </c>
      <c r="H2787" s="9">
        <v>43256</v>
      </c>
      <c r="I2787" s="2">
        <v>2018</v>
      </c>
      <c r="J2787" s="2">
        <v>6</v>
      </c>
      <c r="K2787" s="2" t="str">
        <f>VLOOKUP($C2787,Clients!$B:$F,K$6,0)</f>
        <v>Jetpulse</v>
      </c>
      <c r="L2787" s="2" t="str">
        <f>VLOOKUP($C2787,Clients!$B:$F,L$6,0)</f>
        <v>Foreign</v>
      </c>
      <c r="M2787" s="2" t="str">
        <f>VLOOKUP($C2787,Clients!$B:$F,M$6,0)</f>
        <v>MX</v>
      </c>
      <c r="N2787" s="2" t="str">
        <f>VLOOKUP($C2787,Clients!$B:$F,N$6,0)</f>
        <v>Mexico</v>
      </c>
    </row>
    <row r="2788" spans="2:14" x14ac:dyDescent="0.2">
      <c r="B2788" s="8">
        <v>135321.73199999999</v>
      </c>
      <c r="C2788" s="2" t="s">
        <v>3458</v>
      </c>
      <c r="D2788" s="2" t="s">
        <v>16</v>
      </c>
      <c r="E2788" s="8">
        <v>377</v>
      </c>
      <c r="F2788" s="2" t="s">
        <v>4107</v>
      </c>
      <c r="G2788" s="2" t="s">
        <v>4187</v>
      </c>
      <c r="H2788" s="9">
        <v>43257</v>
      </c>
      <c r="I2788" s="2">
        <v>2018</v>
      </c>
      <c r="J2788" s="2">
        <v>6</v>
      </c>
      <c r="K2788" s="2" t="str">
        <f>VLOOKUP($C2788,Clients!$B:$F,K$6,0)</f>
        <v>Jetpulse</v>
      </c>
      <c r="L2788" s="2" t="str">
        <f>VLOOKUP($C2788,Clients!$B:$F,L$6,0)</f>
        <v>Foreign</v>
      </c>
      <c r="M2788" s="2" t="str">
        <f>VLOOKUP($C2788,Clients!$B:$F,M$6,0)</f>
        <v>MX</v>
      </c>
      <c r="N2788" s="2" t="str">
        <f>VLOOKUP($C2788,Clients!$B:$F,N$6,0)</f>
        <v>Mexico</v>
      </c>
    </row>
    <row r="2789" spans="2:14" x14ac:dyDescent="0.2">
      <c r="B2789" s="8">
        <v>7350</v>
      </c>
      <c r="C2789" s="2" t="s">
        <v>3458</v>
      </c>
      <c r="D2789" s="2" t="s">
        <v>16</v>
      </c>
      <c r="E2789" s="8">
        <v>1</v>
      </c>
      <c r="F2789" s="2" t="s">
        <v>4107</v>
      </c>
      <c r="G2789" s="2" t="s">
        <v>4188</v>
      </c>
      <c r="H2789" s="9">
        <v>43257</v>
      </c>
      <c r="I2789" s="2">
        <v>2018</v>
      </c>
      <c r="J2789" s="2">
        <v>6</v>
      </c>
      <c r="K2789" s="2" t="str">
        <f>VLOOKUP($C2789,Clients!$B:$F,K$6,0)</f>
        <v>Jetpulse</v>
      </c>
      <c r="L2789" s="2" t="str">
        <f>VLOOKUP($C2789,Clients!$B:$F,L$6,0)</f>
        <v>Foreign</v>
      </c>
      <c r="M2789" s="2" t="str">
        <f>VLOOKUP($C2789,Clients!$B:$F,M$6,0)</f>
        <v>MX</v>
      </c>
      <c r="N2789" s="2" t="str">
        <f>VLOOKUP($C2789,Clients!$B:$F,N$6,0)</f>
        <v>Mexico</v>
      </c>
    </row>
    <row r="2790" spans="2:14" x14ac:dyDescent="0.2">
      <c r="B2790" s="8">
        <v>170225.49599999998</v>
      </c>
      <c r="C2790" s="2" t="s">
        <v>3458</v>
      </c>
      <c r="D2790" s="2" t="s">
        <v>16</v>
      </c>
      <c r="E2790" s="8">
        <v>320</v>
      </c>
      <c r="F2790" s="2" t="s">
        <v>4114</v>
      </c>
      <c r="G2790" s="2" t="s">
        <v>4189</v>
      </c>
      <c r="H2790" s="9">
        <v>43258</v>
      </c>
      <c r="I2790" s="2">
        <v>2018</v>
      </c>
      <c r="J2790" s="2">
        <v>6</v>
      </c>
      <c r="K2790" s="2" t="str">
        <f>VLOOKUP($C2790,Clients!$B:$F,K$6,0)</f>
        <v>Jetpulse</v>
      </c>
      <c r="L2790" s="2" t="str">
        <f>VLOOKUP($C2790,Clients!$B:$F,L$6,0)</f>
        <v>Foreign</v>
      </c>
      <c r="M2790" s="2" t="str">
        <f>VLOOKUP($C2790,Clients!$B:$F,M$6,0)</f>
        <v>MX</v>
      </c>
      <c r="N2790" s="2" t="str">
        <f>VLOOKUP($C2790,Clients!$B:$F,N$6,0)</f>
        <v>Mexico</v>
      </c>
    </row>
    <row r="2791" spans="2:14" x14ac:dyDescent="0.2">
      <c r="B2791" s="8">
        <v>7350</v>
      </c>
      <c r="C2791" s="2" t="s">
        <v>3458</v>
      </c>
      <c r="D2791" s="2" t="s">
        <v>16</v>
      </c>
      <c r="E2791" s="8">
        <v>1</v>
      </c>
      <c r="F2791" s="2" t="s">
        <v>4130</v>
      </c>
      <c r="G2791" s="2" t="s">
        <v>4190</v>
      </c>
      <c r="H2791" s="9">
        <v>43258</v>
      </c>
      <c r="I2791" s="2">
        <v>2018</v>
      </c>
      <c r="J2791" s="2">
        <v>6</v>
      </c>
      <c r="K2791" s="2" t="str">
        <f>VLOOKUP($C2791,Clients!$B:$F,K$6,0)</f>
        <v>Jetpulse</v>
      </c>
      <c r="L2791" s="2" t="str">
        <f>VLOOKUP($C2791,Clients!$B:$F,L$6,0)</f>
        <v>Foreign</v>
      </c>
      <c r="M2791" s="2" t="str">
        <f>VLOOKUP($C2791,Clients!$B:$F,M$6,0)</f>
        <v>MX</v>
      </c>
      <c r="N2791" s="2" t="str">
        <f>VLOOKUP($C2791,Clients!$B:$F,N$6,0)</f>
        <v>Mexico</v>
      </c>
    </row>
    <row r="2792" spans="2:14" x14ac:dyDescent="0.2">
      <c r="B2792" s="8">
        <v>156854.50200000001</v>
      </c>
      <c r="C2792" s="2" t="s">
        <v>3458</v>
      </c>
      <c r="D2792" s="2" t="s">
        <v>16</v>
      </c>
      <c r="E2792" s="8">
        <v>319</v>
      </c>
      <c r="F2792" s="2" t="s">
        <v>4114</v>
      </c>
      <c r="G2792" s="2" t="s">
        <v>4191</v>
      </c>
      <c r="H2792" s="9">
        <v>43263</v>
      </c>
      <c r="I2792" s="2">
        <v>2018</v>
      </c>
      <c r="J2792" s="2">
        <v>6</v>
      </c>
      <c r="K2792" s="2" t="str">
        <f>VLOOKUP($C2792,Clients!$B:$F,K$6,0)</f>
        <v>Jetpulse</v>
      </c>
      <c r="L2792" s="2" t="str">
        <f>VLOOKUP($C2792,Clients!$B:$F,L$6,0)</f>
        <v>Foreign</v>
      </c>
      <c r="M2792" s="2" t="str">
        <f>VLOOKUP($C2792,Clients!$B:$F,M$6,0)</f>
        <v>MX</v>
      </c>
      <c r="N2792" s="2" t="str">
        <f>VLOOKUP($C2792,Clients!$B:$F,N$6,0)</f>
        <v>Mexico</v>
      </c>
    </row>
    <row r="2793" spans="2:14" x14ac:dyDescent="0.2">
      <c r="B2793" s="8">
        <v>7350</v>
      </c>
      <c r="C2793" s="2" t="s">
        <v>3458</v>
      </c>
      <c r="D2793" s="2" t="s">
        <v>16</v>
      </c>
      <c r="E2793" s="8">
        <v>1</v>
      </c>
      <c r="F2793" s="2" t="s">
        <v>4114</v>
      </c>
      <c r="G2793" s="2" t="s">
        <v>4192</v>
      </c>
      <c r="H2793" s="9">
        <v>43263</v>
      </c>
      <c r="I2793" s="2">
        <v>2018</v>
      </c>
      <c r="J2793" s="2">
        <v>6</v>
      </c>
      <c r="K2793" s="2" t="str">
        <f>VLOOKUP($C2793,Clients!$B:$F,K$6,0)</f>
        <v>Jetpulse</v>
      </c>
      <c r="L2793" s="2" t="str">
        <f>VLOOKUP($C2793,Clients!$B:$F,L$6,0)</f>
        <v>Foreign</v>
      </c>
      <c r="M2793" s="2" t="str">
        <f>VLOOKUP($C2793,Clients!$B:$F,M$6,0)</f>
        <v>MX</v>
      </c>
      <c r="N2793" s="2" t="str">
        <f>VLOOKUP($C2793,Clients!$B:$F,N$6,0)</f>
        <v>Mexico</v>
      </c>
    </row>
    <row r="2794" spans="2:14" x14ac:dyDescent="0.2">
      <c r="B2794" s="8">
        <v>134476.60800000001</v>
      </c>
      <c r="C2794" s="2" t="s">
        <v>3458</v>
      </c>
      <c r="D2794" s="2" t="s">
        <v>16</v>
      </c>
      <c r="E2794" s="8">
        <v>320</v>
      </c>
      <c r="F2794" s="2" t="s">
        <v>4107</v>
      </c>
      <c r="G2794" s="2" t="s">
        <v>4193</v>
      </c>
      <c r="H2794" s="9">
        <v>43264</v>
      </c>
      <c r="I2794" s="2">
        <v>2018</v>
      </c>
      <c r="J2794" s="2">
        <v>6</v>
      </c>
      <c r="K2794" s="2" t="str">
        <f>VLOOKUP($C2794,Clients!$B:$F,K$6,0)</f>
        <v>Jetpulse</v>
      </c>
      <c r="L2794" s="2" t="str">
        <f>VLOOKUP($C2794,Clients!$B:$F,L$6,0)</f>
        <v>Foreign</v>
      </c>
      <c r="M2794" s="2" t="str">
        <f>VLOOKUP($C2794,Clients!$B:$F,M$6,0)</f>
        <v>MX</v>
      </c>
      <c r="N2794" s="2" t="str">
        <f>VLOOKUP($C2794,Clients!$B:$F,N$6,0)</f>
        <v>Mexico</v>
      </c>
    </row>
    <row r="2795" spans="2:14" x14ac:dyDescent="0.2">
      <c r="B2795" s="8">
        <v>7350</v>
      </c>
      <c r="C2795" s="2" t="s">
        <v>3458</v>
      </c>
      <c r="D2795" s="2" t="s">
        <v>16</v>
      </c>
      <c r="E2795" s="8">
        <v>1</v>
      </c>
      <c r="F2795" s="2" t="s">
        <v>4158</v>
      </c>
      <c r="G2795" s="2" t="s">
        <v>4194</v>
      </c>
      <c r="H2795" s="9">
        <v>43264</v>
      </c>
      <c r="I2795" s="2">
        <v>2018</v>
      </c>
      <c r="J2795" s="2">
        <v>6</v>
      </c>
      <c r="K2795" s="2" t="str">
        <f>VLOOKUP($C2795,Clients!$B:$F,K$6,0)</f>
        <v>Jetpulse</v>
      </c>
      <c r="L2795" s="2" t="str">
        <f>VLOOKUP($C2795,Clients!$B:$F,L$6,0)</f>
        <v>Foreign</v>
      </c>
      <c r="M2795" s="2" t="str">
        <f>VLOOKUP($C2795,Clients!$B:$F,M$6,0)</f>
        <v>MX</v>
      </c>
      <c r="N2795" s="2" t="str">
        <f>VLOOKUP($C2795,Clients!$B:$F,N$6,0)</f>
        <v>Mexico</v>
      </c>
    </row>
    <row r="2796" spans="2:14" x14ac:dyDescent="0.2">
      <c r="B2796" s="8">
        <v>169550.59800000003</v>
      </c>
      <c r="C2796" s="2" t="s">
        <v>3458</v>
      </c>
      <c r="D2796" s="2" t="s">
        <v>16</v>
      </c>
      <c r="E2796" s="8">
        <v>318</v>
      </c>
      <c r="F2796" s="2" t="s">
        <v>4130</v>
      </c>
      <c r="G2796" s="2" t="s">
        <v>4195</v>
      </c>
      <c r="H2796" s="9">
        <v>43265</v>
      </c>
      <c r="I2796" s="2">
        <v>2018</v>
      </c>
      <c r="J2796" s="2">
        <v>6</v>
      </c>
      <c r="K2796" s="2" t="str">
        <f>VLOOKUP($C2796,Clients!$B:$F,K$6,0)</f>
        <v>Jetpulse</v>
      </c>
      <c r="L2796" s="2" t="str">
        <f>VLOOKUP($C2796,Clients!$B:$F,L$6,0)</f>
        <v>Foreign</v>
      </c>
      <c r="M2796" s="2" t="str">
        <f>VLOOKUP($C2796,Clients!$B:$F,M$6,0)</f>
        <v>MX</v>
      </c>
      <c r="N2796" s="2" t="str">
        <f>VLOOKUP($C2796,Clients!$B:$F,N$6,0)</f>
        <v>Mexico</v>
      </c>
    </row>
    <row r="2797" spans="2:14" x14ac:dyDescent="0.2">
      <c r="B2797" s="8">
        <v>7350</v>
      </c>
      <c r="C2797" s="2" t="s">
        <v>3458</v>
      </c>
      <c r="D2797" s="2" t="s">
        <v>16</v>
      </c>
      <c r="E2797" s="8">
        <v>1</v>
      </c>
      <c r="F2797" s="2" t="s">
        <v>4147</v>
      </c>
      <c r="G2797" s="2" t="s">
        <v>4196</v>
      </c>
      <c r="H2797" s="9">
        <v>43265</v>
      </c>
      <c r="I2797" s="2">
        <v>2018</v>
      </c>
      <c r="J2797" s="2">
        <v>6</v>
      </c>
      <c r="K2797" s="2" t="str">
        <f>VLOOKUP($C2797,Clients!$B:$F,K$6,0)</f>
        <v>Jetpulse</v>
      </c>
      <c r="L2797" s="2" t="str">
        <f>VLOOKUP($C2797,Clients!$B:$F,L$6,0)</f>
        <v>Foreign</v>
      </c>
      <c r="M2797" s="2" t="str">
        <f>VLOOKUP($C2797,Clients!$B:$F,M$6,0)</f>
        <v>MX</v>
      </c>
      <c r="N2797" s="2" t="str">
        <f>VLOOKUP($C2797,Clients!$B:$F,N$6,0)</f>
        <v>Mexico</v>
      </c>
    </row>
    <row r="2798" spans="2:14" x14ac:dyDescent="0.2">
      <c r="B2798" s="8">
        <v>132991.32</v>
      </c>
      <c r="C2798" s="2" t="s">
        <v>3458</v>
      </c>
      <c r="D2798" s="2" t="s">
        <v>16</v>
      </c>
      <c r="E2798" s="8">
        <v>370</v>
      </c>
      <c r="F2798" s="2" t="s">
        <v>4107</v>
      </c>
      <c r="G2798" s="2" t="s">
        <v>4197</v>
      </c>
      <c r="H2798" s="9">
        <v>43265</v>
      </c>
      <c r="I2798" s="2">
        <v>2018</v>
      </c>
      <c r="J2798" s="2">
        <v>6</v>
      </c>
      <c r="K2798" s="2" t="str">
        <f>VLOOKUP($C2798,Clients!$B:$F,K$6,0)</f>
        <v>Jetpulse</v>
      </c>
      <c r="L2798" s="2" t="str">
        <f>VLOOKUP($C2798,Clients!$B:$F,L$6,0)</f>
        <v>Foreign</v>
      </c>
      <c r="M2798" s="2" t="str">
        <f>VLOOKUP($C2798,Clients!$B:$F,M$6,0)</f>
        <v>MX</v>
      </c>
      <c r="N2798" s="2" t="str">
        <f>VLOOKUP($C2798,Clients!$B:$F,N$6,0)</f>
        <v>Mexico</v>
      </c>
    </row>
    <row r="2799" spans="2:14" x14ac:dyDescent="0.2">
      <c r="B2799" s="8">
        <v>7350</v>
      </c>
      <c r="C2799" s="2" t="s">
        <v>3458</v>
      </c>
      <c r="D2799" s="2" t="s">
        <v>16</v>
      </c>
      <c r="E2799" s="8">
        <v>1</v>
      </c>
      <c r="F2799" s="2" t="s">
        <v>4114</v>
      </c>
      <c r="G2799" s="2" t="s">
        <v>4198</v>
      </c>
      <c r="H2799" s="9">
        <v>43265</v>
      </c>
      <c r="I2799" s="2">
        <v>2018</v>
      </c>
      <c r="J2799" s="2">
        <v>6</v>
      </c>
      <c r="K2799" s="2" t="str">
        <f>VLOOKUP($C2799,Clients!$B:$F,K$6,0)</f>
        <v>Jetpulse</v>
      </c>
      <c r="L2799" s="2" t="str">
        <f>VLOOKUP($C2799,Clients!$B:$F,L$6,0)</f>
        <v>Foreign</v>
      </c>
      <c r="M2799" s="2" t="str">
        <f>VLOOKUP($C2799,Clients!$B:$F,M$6,0)</f>
        <v>MX</v>
      </c>
      <c r="N2799" s="2" t="str">
        <f>VLOOKUP($C2799,Clients!$B:$F,N$6,0)</f>
        <v>Mexico</v>
      </c>
    </row>
    <row r="2800" spans="2:14" x14ac:dyDescent="0.2">
      <c r="B2800" s="8">
        <v>1419.6000000000001</v>
      </c>
      <c r="C2800" s="2" t="s">
        <v>3458</v>
      </c>
      <c r="D2800" s="2" t="s">
        <v>16</v>
      </c>
      <c r="E2800" s="8">
        <v>11</v>
      </c>
      <c r="F2800" s="2" t="s">
        <v>4199</v>
      </c>
      <c r="G2800" s="2" t="s">
        <v>4200</v>
      </c>
      <c r="H2800" s="9">
        <v>43265</v>
      </c>
      <c r="I2800" s="2">
        <v>2018</v>
      </c>
      <c r="J2800" s="2">
        <v>6</v>
      </c>
      <c r="K2800" s="2" t="str">
        <f>VLOOKUP($C2800,Clients!$B:$F,K$6,0)</f>
        <v>Jetpulse</v>
      </c>
      <c r="L2800" s="2" t="str">
        <f>VLOOKUP($C2800,Clients!$B:$F,L$6,0)</f>
        <v>Foreign</v>
      </c>
      <c r="M2800" s="2" t="str">
        <f>VLOOKUP($C2800,Clients!$B:$F,M$6,0)</f>
        <v>MX</v>
      </c>
      <c r="N2800" s="2" t="str">
        <f>VLOOKUP($C2800,Clients!$B:$F,N$6,0)</f>
        <v>Mexico</v>
      </c>
    </row>
    <row r="2801" spans="2:14" x14ac:dyDescent="0.2">
      <c r="B2801" s="8">
        <v>165555.054</v>
      </c>
      <c r="C2801" s="2" t="s">
        <v>3458</v>
      </c>
      <c r="D2801" s="2" t="s">
        <v>16</v>
      </c>
      <c r="E2801" s="8">
        <v>358</v>
      </c>
      <c r="F2801" s="2" t="s">
        <v>4107</v>
      </c>
      <c r="G2801" s="2" t="s">
        <v>4201</v>
      </c>
      <c r="H2801" s="9">
        <v>43266</v>
      </c>
      <c r="I2801" s="2">
        <v>2018</v>
      </c>
      <c r="J2801" s="2">
        <v>6</v>
      </c>
      <c r="K2801" s="2" t="str">
        <f>VLOOKUP($C2801,Clients!$B:$F,K$6,0)</f>
        <v>Jetpulse</v>
      </c>
      <c r="L2801" s="2" t="str">
        <f>VLOOKUP($C2801,Clients!$B:$F,L$6,0)</f>
        <v>Foreign</v>
      </c>
      <c r="M2801" s="2" t="str">
        <f>VLOOKUP($C2801,Clients!$B:$F,M$6,0)</f>
        <v>MX</v>
      </c>
      <c r="N2801" s="2" t="str">
        <f>VLOOKUP($C2801,Clients!$B:$F,N$6,0)</f>
        <v>Mexico</v>
      </c>
    </row>
    <row r="2802" spans="2:14" x14ac:dyDescent="0.2">
      <c r="B2802" s="8">
        <v>7350</v>
      </c>
      <c r="C2802" s="2" t="s">
        <v>3458</v>
      </c>
      <c r="D2802" s="2" t="s">
        <v>16</v>
      </c>
      <c r="E2802" s="8">
        <v>1</v>
      </c>
      <c r="F2802" s="2" t="s">
        <v>4175</v>
      </c>
      <c r="G2802" s="2" t="s">
        <v>4202</v>
      </c>
      <c r="H2802" s="9">
        <v>43266</v>
      </c>
      <c r="I2802" s="2">
        <v>2018</v>
      </c>
      <c r="J2802" s="2">
        <v>6</v>
      </c>
      <c r="K2802" s="2" t="str">
        <f>VLOOKUP($C2802,Clients!$B:$F,K$6,0)</f>
        <v>Jetpulse</v>
      </c>
      <c r="L2802" s="2" t="str">
        <f>VLOOKUP($C2802,Clients!$B:$F,L$6,0)</f>
        <v>Foreign</v>
      </c>
      <c r="M2802" s="2" t="str">
        <f>VLOOKUP($C2802,Clients!$B:$F,M$6,0)</f>
        <v>MX</v>
      </c>
      <c r="N2802" s="2" t="str">
        <f>VLOOKUP($C2802,Clients!$B:$F,N$6,0)</f>
        <v>Mexico</v>
      </c>
    </row>
    <row r="2803" spans="2:14" x14ac:dyDescent="0.2">
      <c r="B2803" s="8">
        <v>117594.96</v>
      </c>
      <c r="C2803" s="2" t="s">
        <v>3458</v>
      </c>
      <c r="D2803" s="2" t="s">
        <v>16</v>
      </c>
      <c r="E2803" s="8">
        <v>280</v>
      </c>
      <c r="F2803" s="2" t="s">
        <v>4107</v>
      </c>
      <c r="G2803" s="2" t="s">
        <v>4203</v>
      </c>
      <c r="H2803" s="9">
        <v>43278</v>
      </c>
      <c r="I2803" s="2">
        <v>2018</v>
      </c>
      <c r="J2803" s="2">
        <v>6</v>
      </c>
      <c r="K2803" s="2" t="str">
        <f>VLOOKUP($C2803,Clients!$B:$F,K$6,0)</f>
        <v>Jetpulse</v>
      </c>
      <c r="L2803" s="2" t="str">
        <f>VLOOKUP($C2803,Clients!$B:$F,L$6,0)</f>
        <v>Foreign</v>
      </c>
      <c r="M2803" s="2" t="str">
        <f>VLOOKUP($C2803,Clients!$B:$F,M$6,0)</f>
        <v>MX</v>
      </c>
      <c r="N2803" s="2" t="str">
        <f>VLOOKUP($C2803,Clients!$B:$F,N$6,0)</f>
        <v>Mexico</v>
      </c>
    </row>
    <row r="2804" spans="2:14" x14ac:dyDescent="0.2">
      <c r="B2804" s="8">
        <v>7350</v>
      </c>
      <c r="C2804" s="2" t="s">
        <v>3458</v>
      </c>
      <c r="D2804" s="2" t="s">
        <v>16</v>
      </c>
      <c r="E2804" s="8">
        <v>1</v>
      </c>
      <c r="F2804" s="2" t="s">
        <v>4204</v>
      </c>
      <c r="G2804" s="2" t="s">
        <v>4205</v>
      </c>
      <c r="H2804" s="9">
        <v>43278</v>
      </c>
      <c r="I2804" s="2">
        <v>2018</v>
      </c>
      <c r="J2804" s="2">
        <v>6</v>
      </c>
      <c r="K2804" s="2" t="str">
        <f>VLOOKUP($C2804,Clients!$B:$F,K$6,0)</f>
        <v>Jetpulse</v>
      </c>
      <c r="L2804" s="2" t="str">
        <f>VLOOKUP($C2804,Clients!$B:$F,L$6,0)</f>
        <v>Foreign</v>
      </c>
      <c r="M2804" s="2" t="str">
        <f>VLOOKUP($C2804,Clients!$B:$F,M$6,0)</f>
        <v>MX</v>
      </c>
      <c r="N2804" s="2" t="str">
        <f>VLOOKUP($C2804,Clients!$B:$F,N$6,0)</f>
        <v>Mexico</v>
      </c>
    </row>
    <row r="2805" spans="2:14" x14ac:dyDescent="0.2">
      <c r="B2805" s="8">
        <v>159030.48000000001</v>
      </c>
      <c r="C2805" s="2" t="s">
        <v>3458</v>
      </c>
      <c r="D2805" s="2" t="s">
        <v>16</v>
      </c>
      <c r="E2805" s="8">
        <v>326</v>
      </c>
      <c r="F2805" s="2" t="s">
        <v>4107</v>
      </c>
      <c r="G2805" s="2" t="s">
        <v>4206</v>
      </c>
      <c r="H2805" s="9">
        <v>43281</v>
      </c>
      <c r="I2805" s="2">
        <v>2018</v>
      </c>
      <c r="J2805" s="2">
        <v>6</v>
      </c>
      <c r="K2805" s="2" t="str">
        <f>VLOOKUP($C2805,Clients!$B:$F,K$6,0)</f>
        <v>Jetpulse</v>
      </c>
      <c r="L2805" s="2" t="str">
        <f>VLOOKUP($C2805,Clients!$B:$F,L$6,0)</f>
        <v>Foreign</v>
      </c>
      <c r="M2805" s="2" t="str">
        <f>VLOOKUP($C2805,Clients!$B:$F,M$6,0)</f>
        <v>MX</v>
      </c>
      <c r="N2805" s="2" t="str">
        <f>VLOOKUP($C2805,Clients!$B:$F,N$6,0)</f>
        <v>Mexico</v>
      </c>
    </row>
    <row r="2806" spans="2:14" x14ac:dyDescent="0.2">
      <c r="B2806" s="8">
        <v>7350</v>
      </c>
      <c r="C2806" s="2" t="s">
        <v>3458</v>
      </c>
      <c r="D2806" s="2" t="s">
        <v>16</v>
      </c>
      <c r="E2806" s="8">
        <v>1</v>
      </c>
      <c r="F2806" s="2" t="s">
        <v>4175</v>
      </c>
      <c r="G2806" s="2" t="s">
        <v>4207</v>
      </c>
      <c r="H2806" s="9">
        <v>43281</v>
      </c>
      <c r="I2806" s="2">
        <v>2018</v>
      </c>
      <c r="J2806" s="2">
        <v>6</v>
      </c>
      <c r="K2806" s="2" t="str">
        <f>VLOOKUP($C2806,Clients!$B:$F,K$6,0)</f>
        <v>Jetpulse</v>
      </c>
      <c r="L2806" s="2" t="str">
        <f>VLOOKUP($C2806,Clients!$B:$F,L$6,0)</f>
        <v>Foreign</v>
      </c>
      <c r="M2806" s="2" t="str">
        <f>VLOOKUP($C2806,Clients!$B:$F,M$6,0)</f>
        <v>MX</v>
      </c>
      <c r="N2806" s="2" t="str">
        <f>VLOOKUP($C2806,Clients!$B:$F,N$6,0)</f>
        <v>Mexico</v>
      </c>
    </row>
    <row r="2807" spans="2:14" x14ac:dyDescent="0.2">
      <c r="B2807" s="8">
        <v>132256.74000000002</v>
      </c>
      <c r="C2807" s="2" t="s">
        <v>3458</v>
      </c>
      <c r="D2807" s="2" t="s">
        <v>16</v>
      </c>
      <c r="E2807" s="8">
        <v>350</v>
      </c>
      <c r="F2807" s="2" t="s">
        <v>4114</v>
      </c>
      <c r="G2807" s="2" t="s">
        <v>4208</v>
      </c>
      <c r="H2807" s="9">
        <v>43287</v>
      </c>
      <c r="I2807" s="2">
        <v>2018</v>
      </c>
      <c r="J2807" s="2">
        <v>7</v>
      </c>
      <c r="K2807" s="2" t="str">
        <f>VLOOKUP($C2807,Clients!$B:$F,K$6,0)</f>
        <v>Jetpulse</v>
      </c>
      <c r="L2807" s="2" t="str">
        <f>VLOOKUP($C2807,Clients!$B:$F,L$6,0)</f>
        <v>Foreign</v>
      </c>
      <c r="M2807" s="2" t="str">
        <f>VLOOKUP($C2807,Clients!$B:$F,M$6,0)</f>
        <v>MX</v>
      </c>
      <c r="N2807" s="2" t="str">
        <f>VLOOKUP($C2807,Clients!$B:$F,N$6,0)</f>
        <v>Mexico</v>
      </c>
    </row>
    <row r="2808" spans="2:14" x14ac:dyDescent="0.2">
      <c r="B2808" s="8">
        <v>7350</v>
      </c>
      <c r="C2808" s="2" t="s">
        <v>3458</v>
      </c>
      <c r="D2808" s="2" t="s">
        <v>16</v>
      </c>
      <c r="E2808" s="8">
        <v>1</v>
      </c>
      <c r="F2808" s="2" t="s">
        <v>4130</v>
      </c>
      <c r="G2808" s="2" t="s">
        <v>4209</v>
      </c>
      <c r="H2808" s="9">
        <v>43287</v>
      </c>
      <c r="I2808" s="2">
        <v>2018</v>
      </c>
      <c r="J2808" s="2">
        <v>7</v>
      </c>
      <c r="K2808" s="2" t="str">
        <f>VLOOKUP($C2808,Clients!$B:$F,K$6,0)</f>
        <v>Jetpulse</v>
      </c>
      <c r="L2808" s="2" t="str">
        <f>VLOOKUP($C2808,Clients!$B:$F,L$6,0)</f>
        <v>Foreign</v>
      </c>
      <c r="M2808" s="2" t="str">
        <f>VLOOKUP($C2808,Clients!$B:$F,M$6,0)</f>
        <v>MX</v>
      </c>
      <c r="N2808" s="2" t="str">
        <f>VLOOKUP($C2808,Clients!$B:$F,N$6,0)</f>
        <v>Mexico</v>
      </c>
    </row>
    <row r="2809" spans="2:14" x14ac:dyDescent="0.2">
      <c r="B2809" s="8">
        <v>152497.38</v>
      </c>
      <c r="C2809" s="2" t="s">
        <v>3458</v>
      </c>
      <c r="D2809" s="2" t="s">
        <v>16</v>
      </c>
      <c r="E2809" s="8">
        <v>320</v>
      </c>
      <c r="F2809" s="2" t="s">
        <v>4130</v>
      </c>
      <c r="G2809" s="2" t="s">
        <v>4210</v>
      </c>
      <c r="H2809" s="9">
        <v>43290</v>
      </c>
      <c r="I2809" s="2">
        <v>2018</v>
      </c>
      <c r="J2809" s="2">
        <v>7</v>
      </c>
      <c r="K2809" s="2" t="str">
        <f>VLOOKUP($C2809,Clients!$B:$F,K$6,0)</f>
        <v>Jetpulse</v>
      </c>
      <c r="L2809" s="2" t="str">
        <f>VLOOKUP($C2809,Clients!$B:$F,L$6,0)</f>
        <v>Foreign</v>
      </c>
      <c r="M2809" s="2" t="str">
        <f>VLOOKUP($C2809,Clients!$B:$F,M$6,0)</f>
        <v>MX</v>
      </c>
      <c r="N2809" s="2" t="str">
        <f>VLOOKUP($C2809,Clients!$B:$F,N$6,0)</f>
        <v>Mexico</v>
      </c>
    </row>
    <row r="2810" spans="2:14" x14ac:dyDescent="0.2">
      <c r="B2810" s="8">
        <v>7560</v>
      </c>
      <c r="C2810" s="2" t="s">
        <v>3458</v>
      </c>
      <c r="D2810" s="2" t="s">
        <v>16</v>
      </c>
      <c r="E2810" s="8">
        <v>1</v>
      </c>
      <c r="F2810" s="2" t="s">
        <v>4130</v>
      </c>
      <c r="G2810" s="2" t="s">
        <v>4211</v>
      </c>
      <c r="H2810" s="9">
        <v>43290</v>
      </c>
      <c r="I2810" s="2">
        <v>2018</v>
      </c>
      <c r="J2810" s="2">
        <v>7</v>
      </c>
      <c r="K2810" s="2" t="str">
        <f>VLOOKUP($C2810,Clients!$B:$F,K$6,0)</f>
        <v>Jetpulse</v>
      </c>
      <c r="L2810" s="2" t="str">
        <f>VLOOKUP($C2810,Clients!$B:$F,L$6,0)</f>
        <v>Foreign</v>
      </c>
      <c r="M2810" s="2" t="str">
        <f>VLOOKUP($C2810,Clients!$B:$F,M$6,0)</f>
        <v>MX</v>
      </c>
      <c r="N2810" s="2" t="str">
        <f>VLOOKUP($C2810,Clients!$B:$F,N$6,0)</f>
        <v>Mexico</v>
      </c>
    </row>
    <row r="2811" spans="2:14" x14ac:dyDescent="0.2">
      <c r="B2811" s="8">
        <v>161022.54</v>
      </c>
      <c r="C2811" s="2" t="s">
        <v>3458</v>
      </c>
      <c r="D2811" s="2" t="s">
        <v>16</v>
      </c>
      <c r="E2811" s="8">
        <v>319</v>
      </c>
      <c r="F2811" s="2" t="s">
        <v>4107</v>
      </c>
      <c r="G2811" s="2" t="s">
        <v>4212</v>
      </c>
      <c r="H2811" s="9">
        <v>43291</v>
      </c>
      <c r="I2811" s="2">
        <v>2018</v>
      </c>
      <c r="J2811" s="2">
        <v>7</v>
      </c>
      <c r="K2811" s="2" t="str">
        <f>VLOOKUP($C2811,Clients!$B:$F,K$6,0)</f>
        <v>Jetpulse</v>
      </c>
      <c r="L2811" s="2" t="str">
        <f>VLOOKUP($C2811,Clients!$B:$F,L$6,0)</f>
        <v>Foreign</v>
      </c>
      <c r="M2811" s="2" t="str">
        <f>VLOOKUP($C2811,Clients!$B:$F,M$6,0)</f>
        <v>MX</v>
      </c>
      <c r="N2811" s="2" t="str">
        <f>VLOOKUP($C2811,Clients!$B:$F,N$6,0)</f>
        <v>Mexico</v>
      </c>
    </row>
    <row r="2812" spans="2:14" x14ac:dyDescent="0.2">
      <c r="B2812" s="8">
        <v>7560</v>
      </c>
      <c r="C2812" s="2" t="s">
        <v>3458</v>
      </c>
      <c r="D2812" s="2" t="s">
        <v>16</v>
      </c>
      <c r="E2812" s="8">
        <v>1</v>
      </c>
      <c r="F2812" s="2" t="s">
        <v>4107</v>
      </c>
      <c r="G2812" s="2" t="s">
        <v>4213</v>
      </c>
      <c r="H2812" s="9">
        <v>43291</v>
      </c>
      <c r="I2812" s="2">
        <v>2018</v>
      </c>
      <c r="J2812" s="2">
        <v>7</v>
      </c>
      <c r="K2812" s="2" t="str">
        <f>VLOOKUP($C2812,Clients!$B:$F,K$6,0)</f>
        <v>Jetpulse</v>
      </c>
      <c r="L2812" s="2" t="str">
        <f>VLOOKUP($C2812,Clients!$B:$F,L$6,0)</f>
        <v>Foreign</v>
      </c>
      <c r="M2812" s="2" t="str">
        <f>VLOOKUP($C2812,Clients!$B:$F,M$6,0)</f>
        <v>MX</v>
      </c>
      <c r="N2812" s="2" t="str">
        <f>VLOOKUP($C2812,Clients!$B:$F,N$6,0)</f>
        <v>Mexico</v>
      </c>
    </row>
    <row r="2813" spans="2:14" x14ac:dyDescent="0.2">
      <c r="B2813" s="8">
        <v>128217.60000000001</v>
      </c>
      <c r="C2813" s="2" t="s">
        <v>3458</v>
      </c>
      <c r="D2813" s="2" t="s">
        <v>16</v>
      </c>
      <c r="E2813" s="8">
        <v>328</v>
      </c>
      <c r="F2813" s="2" t="s">
        <v>4114</v>
      </c>
      <c r="G2813" s="2" t="s">
        <v>4214</v>
      </c>
      <c r="H2813" s="9">
        <v>43291</v>
      </c>
      <c r="I2813" s="2">
        <v>2018</v>
      </c>
      <c r="J2813" s="2">
        <v>7</v>
      </c>
      <c r="K2813" s="2" t="str">
        <f>VLOOKUP($C2813,Clients!$B:$F,K$6,0)</f>
        <v>Jetpulse</v>
      </c>
      <c r="L2813" s="2" t="str">
        <f>VLOOKUP($C2813,Clients!$B:$F,L$6,0)</f>
        <v>Foreign</v>
      </c>
      <c r="M2813" s="2" t="str">
        <f>VLOOKUP($C2813,Clients!$B:$F,M$6,0)</f>
        <v>MX</v>
      </c>
      <c r="N2813" s="2" t="str">
        <f>VLOOKUP($C2813,Clients!$B:$F,N$6,0)</f>
        <v>Mexico</v>
      </c>
    </row>
    <row r="2814" spans="2:14" x14ac:dyDescent="0.2">
      <c r="B2814" s="8">
        <v>7560</v>
      </c>
      <c r="C2814" s="2" t="s">
        <v>3458</v>
      </c>
      <c r="D2814" s="2" t="s">
        <v>16</v>
      </c>
      <c r="E2814" s="8">
        <v>1</v>
      </c>
      <c r="F2814" s="2" t="s">
        <v>4114</v>
      </c>
      <c r="G2814" s="2" t="s">
        <v>4215</v>
      </c>
      <c r="H2814" s="9">
        <v>43291</v>
      </c>
      <c r="I2814" s="2">
        <v>2018</v>
      </c>
      <c r="J2814" s="2">
        <v>7</v>
      </c>
      <c r="K2814" s="2" t="str">
        <f>VLOOKUP($C2814,Clients!$B:$F,K$6,0)</f>
        <v>Jetpulse</v>
      </c>
      <c r="L2814" s="2" t="str">
        <f>VLOOKUP($C2814,Clients!$B:$F,L$6,0)</f>
        <v>Foreign</v>
      </c>
      <c r="M2814" s="2" t="str">
        <f>VLOOKUP($C2814,Clients!$B:$F,M$6,0)</f>
        <v>MX</v>
      </c>
      <c r="N2814" s="2" t="str">
        <f>VLOOKUP($C2814,Clients!$B:$F,N$6,0)</f>
        <v>Mexico</v>
      </c>
    </row>
    <row r="2815" spans="2:14" x14ac:dyDescent="0.2">
      <c r="B2815" s="8">
        <v>151221.42000000001</v>
      </c>
      <c r="C2815" s="2" t="s">
        <v>3458</v>
      </c>
      <c r="D2815" s="2" t="s">
        <v>16</v>
      </c>
      <c r="E2815" s="8">
        <v>308</v>
      </c>
      <c r="F2815" s="2" t="s">
        <v>4114</v>
      </c>
      <c r="G2815" s="2" t="s">
        <v>4216</v>
      </c>
      <c r="H2815" s="9">
        <v>43292</v>
      </c>
      <c r="I2815" s="2">
        <v>2018</v>
      </c>
      <c r="J2815" s="2">
        <v>7</v>
      </c>
      <c r="K2815" s="2" t="str">
        <f>VLOOKUP($C2815,Clients!$B:$F,K$6,0)</f>
        <v>Jetpulse</v>
      </c>
      <c r="L2815" s="2" t="str">
        <f>VLOOKUP($C2815,Clients!$B:$F,L$6,0)</f>
        <v>Foreign</v>
      </c>
      <c r="M2815" s="2" t="str">
        <f>VLOOKUP($C2815,Clients!$B:$F,M$6,0)</f>
        <v>MX</v>
      </c>
      <c r="N2815" s="2" t="str">
        <f>VLOOKUP($C2815,Clients!$B:$F,N$6,0)</f>
        <v>Mexico</v>
      </c>
    </row>
    <row r="2816" spans="2:14" x14ac:dyDescent="0.2">
      <c r="B2816" s="8">
        <v>7560</v>
      </c>
      <c r="C2816" s="2" t="s">
        <v>3458</v>
      </c>
      <c r="D2816" s="2" t="s">
        <v>16</v>
      </c>
      <c r="E2816" s="8">
        <v>1</v>
      </c>
      <c r="F2816" s="2" t="s">
        <v>4114</v>
      </c>
      <c r="G2816" s="2" t="s">
        <v>4217</v>
      </c>
      <c r="H2816" s="9">
        <v>43292</v>
      </c>
      <c r="I2816" s="2">
        <v>2018</v>
      </c>
      <c r="J2816" s="2">
        <v>7</v>
      </c>
      <c r="K2816" s="2" t="str">
        <f>VLOOKUP($C2816,Clients!$B:$F,K$6,0)</f>
        <v>Jetpulse</v>
      </c>
      <c r="L2816" s="2" t="str">
        <f>VLOOKUP($C2816,Clients!$B:$F,L$6,0)</f>
        <v>Foreign</v>
      </c>
      <c r="M2816" s="2" t="str">
        <f>VLOOKUP($C2816,Clients!$B:$F,M$6,0)</f>
        <v>MX</v>
      </c>
      <c r="N2816" s="2" t="str">
        <f>VLOOKUP($C2816,Clients!$B:$F,N$6,0)</f>
        <v>Mexico</v>
      </c>
    </row>
    <row r="2817" spans="2:14" x14ac:dyDescent="0.2">
      <c r="B2817" s="8">
        <v>122558.1</v>
      </c>
      <c r="C2817" s="2" t="s">
        <v>3458</v>
      </c>
      <c r="D2817" s="2" t="s">
        <v>16</v>
      </c>
      <c r="E2817" s="8">
        <v>330</v>
      </c>
      <c r="F2817" s="2" t="s">
        <v>4114</v>
      </c>
      <c r="G2817" s="2" t="s">
        <v>4218</v>
      </c>
      <c r="H2817" s="9">
        <v>43293</v>
      </c>
      <c r="I2817" s="2">
        <v>2018</v>
      </c>
      <c r="J2817" s="2">
        <v>7</v>
      </c>
      <c r="K2817" s="2" t="str">
        <f>VLOOKUP($C2817,Clients!$B:$F,K$6,0)</f>
        <v>Jetpulse</v>
      </c>
      <c r="L2817" s="2" t="str">
        <f>VLOOKUP($C2817,Clients!$B:$F,L$6,0)</f>
        <v>Foreign</v>
      </c>
      <c r="M2817" s="2" t="str">
        <f>VLOOKUP($C2817,Clients!$B:$F,M$6,0)</f>
        <v>MX</v>
      </c>
      <c r="N2817" s="2" t="str">
        <f>VLOOKUP($C2817,Clients!$B:$F,N$6,0)</f>
        <v>Mexico</v>
      </c>
    </row>
    <row r="2818" spans="2:14" x14ac:dyDescent="0.2">
      <c r="B2818" s="8">
        <v>7560</v>
      </c>
      <c r="C2818" s="2" t="s">
        <v>3458</v>
      </c>
      <c r="D2818" s="2" t="s">
        <v>16</v>
      </c>
      <c r="E2818" s="8">
        <v>1</v>
      </c>
      <c r="F2818" s="2" t="s">
        <v>4114</v>
      </c>
      <c r="G2818" s="2" t="s">
        <v>4219</v>
      </c>
      <c r="H2818" s="9">
        <v>43293</v>
      </c>
      <c r="I2818" s="2">
        <v>2018</v>
      </c>
      <c r="J2818" s="2">
        <v>7</v>
      </c>
      <c r="K2818" s="2" t="str">
        <f>VLOOKUP($C2818,Clients!$B:$F,K$6,0)</f>
        <v>Jetpulse</v>
      </c>
      <c r="L2818" s="2" t="str">
        <f>VLOOKUP($C2818,Clients!$B:$F,L$6,0)</f>
        <v>Foreign</v>
      </c>
      <c r="M2818" s="2" t="str">
        <f>VLOOKUP($C2818,Clients!$B:$F,M$6,0)</f>
        <v>MX</v>
      </c>
      <c r="N2818" s="2" t="str">
        <f>VLOOKUP($C2818,Clients!$B:$F,N$6,0)</f>
        <v>Mexico</v>
      </c>
    </row>
    <row r="2819" spans="2:14" x14ac:dyDescent="0.2">
      <c r="B2819" s="8">
        <v>131562.48000000001</v>
      </c>
      <c r="C2819" s="2" t="s">
        <v>3458</v>
      </c>
      <c r="D2819" s="2" t="s">
        <v>16</v>
      </c>
      <c r="E2819" s="8">
        <v>327</v>
      </c>
      <c r="F2819" s="2" t="s">
        <v>4114</v>
      </c>
      <c r="G2819" s="2" t="s">
        <v>4220</v>
      </c>
      <c r="H2819" s="9">
        <v>43294</v>
      </c>
      <c r="I2819" s="2">
        <v>2018</v>
      </c>
      <c r="J2819" s="2">
        <v>7</v>
      </c>
      <c r="K2819" s="2" t="str">
        <f>VLOOKUP($C2819,Clients!$B:$F,K$6,0)</f>
        <v>Jetpulse</v>
      </c>
      <c r="L2819" s="2" t="str">
        <f>VLOOKUP($C2819,Clients!$B:$F,L$6,0)</f>
        <v>Foreign</v>
      </c>
      <c r="M2819" s="2" t="str">
        <f>VLOOKUP($C2819,Clients!$B:$F,M$6,0)</f>
        <v>MX</v>
      </c>
      <c r="N2819" s="2" t="str">
        <f>VLOOKUP($C2819,Clients!$B:$F,N$6,0)</f>
        <v>Mexico</v>
      </c>
    </row>
    <row r="2820" spans="2:14" x14ac:dyDescent="0.2">
      <c r="B2820" s="8">
        <v>2676.7019999999998</v>
      </c>
      <c r="C2820" s="2" t="s">
        <v>3458</v>
      </c>
      <c r="D2820" s="2" t="s">
        <v>16</v>
      </c>
      <c r="E2820" s="8">
        <v>106.7</v>
      </c>
      <c r="F2820" s="2" t="s">
        <v>4221</v>
      </c>
      <c r="G2820" s="2" t="s">
        <v>4222</v>
      </c>
      <c r="H2820" s="9">
        <v>43294</v>
      </c>
      <c r="I2820" s="2">
        <v>2018</v>
      </c>
      <c r="J2820" s="2">
        <v>7</v>
      </c>
      <c r="K2820" s="2" t="str">
        <f>VLOOKUP($C2820,Clients!$B:$F,K$6,0)</f>
        <v>Jetpulse</v>
      </c>
      <c r="L2820" s="2" t="str">
        <f>VLOOKUP($C2820,Clients!$B:$F,L$6,0)</f>
        <v>Foreign</v>
      </c>
      <c r="M2820" s="2" t="str">
        <f>VLOOKUP($C2820,Clients!$B:$F,M$6,0)</f>
        <v>MX</v>
      </c>
      <c r="N2820" s="2" t="str">
        <f>VLOOKUP($C2820,Clients!$B:$F,N$6,0)</f>
        <v>Mexico</v>
      </c>
    </row>
    <row r="2821" spans="2:14" x14ac:dyDescent="0.2">
      <c r="B2821" s="8">
        <v>7560</v>
      </c>
      <c r="C2821" s="2" t="s">
        <v>3458</v>
      </c>
      <c r="D2821" s="2" t="s">
        <v>16</v>
      </c>
      <c r="E2821" s="8">
        <v>1</v>
      </c>
      <c r="F2821" s="2" t="s">
        <v>4114</v>
      </c>
      <c r="G2821" s="2" t="s">
        <v>4223</v>
      </c>
      <c r="H2821" s="9">
        <v>43294</v>
      </c>
      <c r="I2821" s="2">
        <v>2018</v>
      </c>
      <c r="J2821" s="2">
        <v>7</v>
      </c>
      <c r="K2821" s="2" t="str">
        <f>VLOOKUP($C2821,Clients!$B:$F,K$6,0)</f>
        <v>Jetpulse</v>
      </c>
      <c r="L2821" s="2" t="str">
        <f>VLOOKUP($C2821,Clients!$B:$F,L$6,0)</f>
        <v>Foreign</v>
      </c>
      <c r="M2821" s="2" t="str">
        <f>VLOOKUP($C2821,Clients!$B:$F,M$6,0)</f>
        <v>MX</v>
      </c>
      <c r="N2821" s="2" t="str">
        <f>VLOOKUP($C2821,Clients!$B:$F,N$6,0)</f>
        <v>Mexico</v>
      </c>
    </row>
    <row r="2822" spans="2:14" x14ac:dyDescent="0.2">
      <c r="B2822" s="8">
        <v>125169.66</v>
      </c>
      <c r="C2822" s="2" t="s">
        <v>3458</v>
      </c>
      <c r="D2822" s="2" t="s">
        <v>16</v>
      </c>
      <c r="E2822" s="8">
        <v>295</v>
      </c>
      <c r="F2822" s="2" t="s">
        <v>4175</v>
      </c>
      <c r="G2822" s="2" t="s">
        <v>4224</v>
      </c>
      <c r="H2822" s="9">
        <v>43309</v>
      </c>
      <c r="I2822" s="2">
        <v>2018</v>
      </c>
      <c r="J2822" s="2">
        <v>7</v>
      </c>
      <c r="K2822" s="2" t="str">
        <f>VLOOKUP($C2822,Clients!$B:$F,K$6,0)</f>
        <v>Jetpulse</v>
      </c>
      <c r="L2822" s="2" t="str">
        <f>VLOOKUP($C2822,Clients!$B:$F,L$6,0)</f>
        <v>Foreign</v>
      </c>
      <c r="M2822" s="2" t="str">
        <f>VLOOKUP($C2822,Clients!$B:$F,M$6,0)</f>
        <v>MX</v>
      </c>
      <c r="N2822" s="2" t="str">
        <f>VLOOKUP($C2822,Clients!$B:$F,N$6,0)</f>
        <v>Mexico</v>
      </c>
    </row>
    <row r="2823" spans="2:14" x14ac:dyDescent="0.2">
      <c r="B2823" s="8">
        <v>7560</v>
      </c>
      <c r="C2823" s="2" t="s">
        <v>3458</v>
      </c>
      <c r="D2823" s="2" t="s">
        <v>16</v>
      </c>
      <c r="E2823" s="8">
        <v>1</v>
      </c>
      <c r="F2823" s="2" t="s">
        <v>4225</v>
      </c>
      <c r="G2823" s="2" t="s">
        <v>4226</v>
      </c>
      <c r="H2823" s="9">
        <v>43309</v>
      </c>
      <c r="I2823" s="2">
        <v>2018</v>
      </c>
      <c r="J2823" s="2">
        <v>7</v>
      </c>
      <c r="K2823" s="2" t="str">
        <f>VLOOKUP($C2823,Clients!$B:$F,K$6,0)</f>
        <v>Jetpulse</v>
      </c>
      <c r="L2823" s="2" t="str">
        <f>VLOOKUP($C2823,Clients!$B:$F,L$6,0)</f>
        <v>Foreign</v>
      </c>
      <c r="M2823" s="2" t="str">
        <f>VLOOKUP($C2823,Clients!$B:$F,M$6,0)</f>
        <v>MX</v>
      </c>
      <c r="N2823" s="2" t="str">
        <f>VLOOKUP($C2823,Clients!$B:$F,N$6,0)</f>
        <v>Mexico</v>
      </c>
    </row>
    <row r="2824" spans="2:14" x14ac:dyDescent="0.2">
      <c r="B2824" s="8">
        <v>133471.96800000002</v>
      </c>
      <c r="C2824" s="2" t="s">
        <v>3458</v>
      </c>
      <c r="D2824" s="2" t="s">
        <v>16</v>
      </c>
      <c r="E2824" s="8">
        <v>314</v>
      </c>
      <c r="F2824" s="2" t="s">
        <v>4107</v>
      </c>
      <c r="G2824" s="2" t="s">
        <v>4227</v>
      </c>
      <c r="H2824" s="9">
        <v>43311</v>
      </c>
      <c r="I2824" s="2">
        <v>2018</v>
      </c>
      <c r="J2824" s="2">
        <v>7</v>
      </c>
      <c r="K2824" s="2" t="str">
        <f>VLOOKUP($C2824,Clients!$B:$F,K$6,0)</f>
        <v>Jetpulse</v>
      </c>
      <c r="L2824" s="2" t="str">
        <f>VLOOKUP($C2824,Clients!$B:$F,L$6,0)</f>
        <v>Foreign</v>
      </c>
      <c r="M2824" s="2" t="str">
        <f>VLOOKUP($C2824,Clients!$B:$F,M$6,0)</f>
        <v>MX</v>
      </c>
      <c r="N2824" s="2" t="str">
        <f>VLOOKUP($C2824,Clients!$B:$F,N$6,0)</f>
        <v>Mexico</v>
      </c>
    </row>
    <row r="2825" spans="2:14" x14ac:dyDescent="0.2">
      <c r="B2825" s="8">
        <v>7560</v>
      </c>
      <c r="C2825" s="2" t="s">
        <v>3458</v>
      </c>
      <c r="D2825" s="2" t="s">
        <v>16</v>
      </c>
      <c r="E2825" s="8">
        <v>1</v>
      </c>
      <c r="F2825" s="2" t="s">
        <v>4225</v>
      </c>
      <c r="G2825" s="2" t="s">
        <v>4228</v>
      </c>
      <c r="H2825" s="9">
        <v>43311</v>
      </c>
      <c r="I2825" s="2">
        <v>2018</v>
      </c>
      <c r="J2825" s="2">
        <v>7</v>
      </c>
      <c r="K2825" s="2" t="str">
        <f>VLOOKUP($C2825,Clients!$B:$F,K$6,0)</f>
        <v>Jetpulse</v>
      </c>
      <c r="L2825" s="2" t="str">
        <f>VLOOKUP($C2825,Clients!$B:$F,L$6,0)</f>
        <v>Foreign</v>
      </c>
      <c r="M2825" s="2" t="str">
        <f>VLOOKUP($C2825,Clients!$B:$F,M$6,0)</f>
        <v>MX</v>
      </c>
      <c r="N2825" s="2" t="str">
        <f>VLOOKUP($C2825,Clients!$B:$F,N$6,0)</f>
        <v>Mexico</v>
      </c>
    </row>
    <row r="2826" spans="2:14" x14ac:dyDescent="0.2">
      <c r="B2826" s="8">
        <v>164346</v>
      </c>
      <c r="C2826" s="2" t="s">
        <v>3458</v>
      </c>
      <c r="D2826" s="2" t="s">
        <v>16</v>
      </c>
      <c r="E2826" s="8">
        <v>305</v>
      </c>
      <c r="F2826" s="2" t="s">
        <v>4130</v>
      </c>
      <c r="G2826" s="2" t="s">
        <v>4229</v>
      </c>
      <c r="H2826" s="9">
        <v>43341</v>
      </c>
      <c r="I2826" s="2">
        <v>2018</v>
      </c>
      <c r="J2826" s="2">
        <v>8</v>
      </c>
      <c r="K2826" s="2" t="str">
        <f>VLOOKUP($C2826,Clients!$B:$F,K$6,0)</f>
        <v>Jetpulse</v>
      </c>
      <c r="L2826" s="2" t="str">
        <f>VLOOKUP($C2826,Clients!$B:$F,L$6,0)</f>
        <v>Foreign</v>
      </c>
      <c r="M2826" s="2" t="str">
        <f>VLOOKUP($C2826,Clients!$B:$F,M$6,0)</f>
        <v>MX</v>
      </c>
      <c r="N2826" s="2" t="str">
        <f>VLOOKUP($C2826,Clients!$B:$F,N$6,0)</f>
        <v>Mexico</v>
      </c>
    </row>
    <row r="2827" spans="2:14" x14ac:dyDescent="0.2">
      <c r="B2827" s="8">
        <v>7350</v>
      </c>
      <c r="C2827" s="2" t="s">
        <v>3458</v>
      </c>
      <c r="D2827" s="2" t="s">
        <v>16</v>
      </c>
      <c r="E2827" s="8">
        <v>1</v>
      </c>
      <c r="F2827" s="2" t="s">
        <v>4225</v>
      </c>
      <c r="G2827" s="2" t="s">
        <v>4230</v>
      </c>
      <c r="H2827" s="9">
        <v>43341</v>
      </c>
      <c r="I2827" s="2">
        <v>2018</v>
      </c>
      <c r="J2827" s="2">
        <v>8</v>
      </c>
      <c r="K2827" s="2" t="str">
        <f>VLOOKUP($C2827,Clients!$B:$F,K$6,0)</f>
        <v>Jetpulse</v>
      </c>
      <c r="L2827" s="2" t="str">
        <f>VLOOKUP($C2827,Clients!$B:$F,L$6,0)</f>
        <v>Foreign</v>
      </c>
      <c r="M2827" s="2" t="str">
        <f>VLOOKUP($C2827,Clients!$B:$F,M$6,0)</f>
        <v>MX</v>
      </c>
      <c r="N2827" s="2" t="str">
        <f>VLOOKUP($C2827,Clients!$B:$F,N$6,0)</f>
        <v>Mexico</v>
      </c>
    </row>
    <row r="2828" spans="2:14" x14ac:dyDescent="0.2">
      <c r="B2828" s="8">
        <v>121157.40000000001</v>
      </c>
      <c r="C2828" s="2" t="s">
        <v>3458</v>
      </c>
      <c r="D2828" s="2" t="s">
        <v>16</v>
      </c>
      <c r="E2828" s="8">
        <v>300</v>
      </c>
      <c r="F2828" s="2" t="s">
        <v>4114</v>
      </c>
      <c r="G2828" s="2" t="s">
        <v>4231</v>
      </c>
      <c r="H2828" s="9">
        <v>43341</v>
      </c>
      <c r="I2828" s="2">
        <v>2018</v>
      </c>
      <c r="J2828" s="2">
        <v>8</v>
      </c>
      <c r="K2828" s="2" t="str">
        <f>VLOOKUP($C2828,Clients!$B:$F,K$6,0)</f>
        <v>Jetpulse</v>
      </c>
      <c r="L2828" s="2" t="str">
        <f>VLOOKUP($C2828,Clients!$B:$F,L$6,0)</f>
        <v>Foreign</v>
      </c>
      <c r="M2828" s="2" t="str">
        <f>VLOOKUP($C2828,Clients!$B:$F,M$6,0)</f>
        <v>MX</v>
      </c>
      <c r="N2828" s="2" t="str">
        <f>VLOOKUP($C2828,Clients!$B:$F,N$6,0)</f>
        <v>Mexico</v>
      </c>
    </row>
    <row r="2829" spans="2:14" x14ac:dyDescent="0.2">
      <c r="B2829" s="8">
        <v>7350</v>
      </c>
      <c r="C2829" s="2" t="s">
        <v>3458</v>
      </c>
      <c r="D2829" s="2" t="s">
        <v>16</v>
      </c>
      <c r="E2829" s="8">
        <v>1</v>
      </c>
      <c r="F2829" s="2" t="s">
        <v>4175</v>
      </c>
      <c r="G2829" s="2" t="s">
        <v>4232</v>
      </c>
      <c r="H2829" s="9">
        <v>43341</v>
      </c>
      <c r="I2829" s="2">
        <v>2018</v>
      </c>
      <c r="J2829" s="2">
        <v>8</v>
      </c>
      <c r="K2829" s="2" t="str">
        <f>VLOOKUP($C2829,Clients!$B:$F,K$6,0)</f>
        <v>Jetpulse</v>
      </c>
      <c r="L2829" s="2" t="str">
        <f>VLOOKUP($C2829,Clients!$B:$F,L$6,0)</f>
        <v>Foreign</v>
      </c>
      <c r="M2829" s="2" t="str">
        <f>VLOOKUP($C2829,Clients!$B:$F,M$6,0)</f>
        <v>MX</v>
      </c>
      <c r="N2829" s="2" t="str">
        <f>VLOOKUP($C2829,Clients!$B:$F,N$6,0)</f>
        <v>Mexico</v>
      </c>
    </row>
    <row r="2830" spans="2:14" x14ac:dyDescent="0.2">
      <c r="B2830" s="8">
        <v>157685.22</v>
      </c>
      <c r="C2830" s="2" t="s">
        <v>3458</v>
      </c>
      <c r="D2830" s="2" t="s">
        <v>16</v>
      </c>
      <c r="E2830" s="8">
        <v>316</v>
      </c>
      <c r="F2830" s="2" t="s">
        <v>4107</v>
      </c>
      <c r="G2830" s="2" t="s">
        <v>4233</v>
      </c>
      <c r="H2830" s="9">
        <v>43342</v>
      </c>
      <c r="I2830" s="2">
        <v>2018</v>
      </c>
      <c r="J2830" s="2">
        <v>8</v>
      </c>
      <c r="K2830" s="2" t="str">
        <f>VLOOKUP($C2830,Clients!$B:$F,K$6,0)</f>
        <v>Jetpulse</v>
      </c>
      <c r="L2830" s="2" t="str">
        <f>VLOOKUP($C2830,Clients!$B:$F,L$6,0)</f>
        <v>Foreign</v>
      </c>
      <c r="M2830" s="2" t="str">
        <f>VLOOKUP($C2830,Clients!$B:$F,M$6,0)</f>
        <v>MX</v>
      </c>
      <c r="N2830" s="2" t="str">
        <f>VLOOKUP($C2830,Clients!$B:$F,N$6,0)</f>
        <v>Mexico</v>
      </c>
    </row>
    <row r="2831" spans="2:14" x14ac:dyDescent="0.2">
      <c r="B2831" s="8">
        <v>7350</v>
      </c>
      <c r="C2831" s="2" t="s">
        <v>3458</v>
      </c>
      <c r="D2831" s="2" t="s">
        <v>16</v>
      </c>
      <c r="E2831" s="8">
        <v>1</v>
      </c>
      <c r="F2831" s="2" t="s">
        <v>4175</v>
      </c>
      <c r="G2831" s="2" t="s">
        <v>4234</v>
      </c>
      <c r="H2831" s="9">
        <v>43342</v>
      </c>
      <c r="I2831" s="2">
        <v>2018</v>
      </c>
      <c r="J2831" s="2">
        <v>8</v>
      </c>
      <c r="K2831" s="2" t="str">
        <f>VLOOKUP($C2831,Clients!$B:$F,K$6,0)</f>
        <v>Jetpulse</v>
      </c>
      <c r="L2831" s="2" t="str">
        <f>VLOOKUP($C2831,Clients!$B:$F,L$6,0)</f>
        <v>Foreign</v>
      </c>
      <c r="M2831" s="2" t="str">
        <f>VLOOKUP($C2831,Clients!$B:$F,M$6,0)</f>
        <v>MX</v>
      </c>
      <c r="N2831" s="2" t="str">
        <f>VLOOKUP($C2831,Clients!$B:$F,N$6,0)</f>
        <v>Mexico</v>
      </c>
    </row>
    <row r="2832" spans="2:14" x14ac:dyDescent="0.2">
      <c r="B2832" s="8">
        <v>146816.96400000001</v>
      </c>
      <c r="C2832" s="2" t="s">
        <v>3458</v>
      </c>
      <c r="D2832" s="2" t="s">
        <v>16</v>
      </c>
      <c r="E2832" s="8">
        <v>339</v>
      </c>
      <c r="F2832" s="2" t="s">
        <v>4107</v>
      </c>
      <c r="G2832" s="2" t="s">
        <v>4235</v>
      </c>
      <c r="H2832" s="9">
        <v>43343</v>
      </c>
      <c r="I2832" s="2">
        <v>2018</v>
      </c>
      <c r="J2832" s="2">
        <v>8</v>
      </c>
      <c r="K2832" s="2" t="str">
        <f>VLOOKUP($C2832,Clients!$B:$F,K$6,0)</f>
        <v>Jetpulse</v>
      </c>
      <c r="L2832" s="2" t="str">
        <f>VLOOKUP($C2832,Clients!$B:$F,L$6,0)</f>
        <v>Foreign</v>
      </c>
      <c r="M2832" s="2" t="str">
        <f>VLOOKUP($C2832,Clients!$B:$F,M$6,0)</f>
        <v>MX</v>
      </c>
      <c r="N2832" s="2" t="str">
        <f>VLOOKUP($C2832,Clients!$B:$F,N$6,0)</f>
        <v>Mexico</v>
      </c>
    </row>
    <row r="2833" spans="2:14" x14ac:dyDescent="0.2">
      <c r="B2833" s="8">
        <v>7350</v>
      </c>
      <c r="C2833" s="2" t="s">
        <v>3458</v>
      </c>
      <c r="D2833" s="2" t="s">
        <v>16</v>
      </c>
      <c r="E2833" s="8">
        <v>1</v>
      </c>
      <c r="F2833" s="2" t="s">
        <v>4225</v>
      </c>
      <c r="G2833" s="2" t="s">
        <v>4236</v>
      </c>
      <c r="H2833" s="9">
        <v>43343</v>
      </c>
      <c r="I2833" s="2">
        <v>2018</v>
      </c>
      <c r="J2833" s="2">
        <v>8</v>
      </c>
      <c r="K2833" s="2" t="str">
        <f>VLOOKUP($C2833,Clients!$B:$F,K$6,0)</f>
        <v>Jetpulse</v>
      </c>
      <c r="L2833" s="2" t="str">
        <f>VLOOKUP($C2833,Clients!$B:$F,L$6,0)</f>
        <v>Foreign</v>
      </c>
      <c r="M2833" s="2" t="str">
        <f>VLOOKUP($C2833,Clients!$B:$F,M$6,0)</f>
        <v>MX</v>
      </c>
      <c r="N2833" s="2" t="str">
        <f>VLOOKUP($C2833,Clients!$B:$F,N$6,0)</f>
        <v>Mexico</v>
      </c>
    </row>
    <row r="2834" spans="2:14" x14ac:dyDescent="0.2">
      <c r="B2834" s="8">
        <v>132961.16399999999</v>
      </c>
      <c r="C2834" s="2" t="s">
        <v>3458</v>
      </c>
      <c r="D2834" s="2" t="s">
        <v>16</v>
      </c>
      <c r="E2834" s="8">
        <v>289</v>
      </c>
      <c r="F2834" s="2" t="s">
        <v>4107</v>
      </c>
      <c r="G2834" s="2" t="s">
        <v>4237</v>
      </c>
      <c r="H2834" s="9">
        <v>43343</v>
      </c>
      <c r="I2834" s="2">
        <v>2018</v>
      </c>
      <c r="J2834" s="2">
        <v>8</v>
      </c>
      <c r="K2834" s="2" t="str">
        <f>VLOOKUP($C2834,Clients!$B:$F,K$6,0)</f>
        <v>Jetpulse</v>
      </c>
      <c r="L2834" s="2" t="str">
        <f>VLOOKUP($C2834,Clients!$B:$F,L$6,0)</f>
        <v>Foreign</v>
      </c>
      <c r="M2834" s="2" t="str">
        <f>VLOOKUP($C2834,Clients!$B:$F,M$6,0)</f>
        <v>MX</v>
      </c>
      <c r="N2834" s="2" t="str">
        <f>VLOOKUP($C2834,Clients!$B:$F,N$6,0)</f>
        <v>Mexico</v>
      </c>
    </row>
    <row r="2835" spans="2:14" x14ac:dyDescent="0.2">
      <c r="B2835" s="8">
        <v>7350</v>
      </c>
      <c r="C2835" s="2" t="s">
        <v>3458</v>
      </c>
      <c r="D2835" s="2" t="s">
        <v>16</v>
      </c>
      <c r="E2835" s="8">
        <v>1</v>
      </c>
      <c r="F2835" s="2" t="s">
        <v>4225</v>
      </c>
      <c r="G2835" s="2" t="s">
        <v>4238</v>
      </c>
      <c r="H2835" s="9">
        <v>43343</v>
      </c>
      <c r="I2835" s="2">
        <v>2018</v>
      </c>
      <c r="J2835" s="2">
        <v>8</v>
      </c>
      <c r="K2835" s="2" t="str">
        <f>VLOOKUP($C2835,Clients!$B:$F,K$6,0)</f>
        <v>Jetpulse</v>
      </c>
      <c r="L2835" s="2" t="str">
        <f>VLOOKUP($C2835,Clients!$B:$F,L$6,0)</f>
        <v>Foreign</v>
      </c>
      <c r="M2835" s="2" t="str">
        <f>VLOOKUP($C2835,Clients!$B:$F,M$6,0)</f>
        <v>MX</v>
      </c>
      <c r="N2835" s="2" t="str">
        <f>VLOOKUP($C2835,Clients!$B:$F,N$6,0)</f>
        <v>Mexico</v>
      </c>
    </row>
    <row r="2836" spans="2:14" x14ac:dyDescent="0.2">
      <c r="B2836" s="8">
        <v>149441.796</v>
      </c>
      <c r="C2836" s="2" t="s">
        <v>3458</v>
      </c>
      <c r="D2836" s="2" t="s">
        <v>16</v>
      </c>
      <c r="E2836" s="8">
        <v>340</v>
      </c>
      <c r="F2836" s="2" t="s">
        <v>4114</v>
      </c>
      <c r="G2836" s="2" t="s">
        <v>4239</v>
      </c>
      <c r="H2836" s="9">
        <v>43350</v>
      </c>
      <c r="I2836" s="2">
        <v>2018</v>
      </c>
      <c r="J2836" s="2">
        <v>9</v>
      </c>
      <c r="K2836" s="2" t="str">
        <f>VLOOKUP($C2836,Clients!$B:$F,K$6,0)</f>
        <v>Jetpulse</v>
      </c>
      <c r="L2836" s="2" t="str">
        <f>VLOOKUP($C2836,Clients!$B:$F,L$6,0)</f>
        <v>Foreign</v>
      </c>
      <c r="M2836" s="2" t="str">
        <f>VLOOKUP($C2836,Clients!$B:$F,M$6,0)</f>
        <v>MX</v>
      </c>
      <c r="N2836" s="2" t="str">
        <f>VLOOKUP($C2836,Clients!$B:$F,N$6,0)</f>
        <v>Mexico</v>
      </c>
    </row>
    <row r="2837" spans="2:14" x14ac:dyDescent="0.2">
      <c r="B2837" s="8">
        <v>7350</v>
      </c>
      <c r="C2837" s="2" t="s">
        <v>3458</v>
      </c>
      <c r="D2837" s="2" t="s">
        <v>16</v>
      </c>
      <c r="E2837" s="8">
        <v>1</v>
      </c>
      <c r="F2837" s="2" t="s">
        <v>4225</v>
      </c>
      <c r="G2837" s="2" t="s">
        <v>4240</v>
      </c>
      <c r="H2837" s="9">
        <v>43350</v>
      </c>
      <c r="I2837" s="2">
        <v>2018</v>
      </c>
      <c r="J2837" s="2">
        <v>9</v>
      </c>
      <c r="K2837" s="2" t="str">
        <f>VLOOKUP($C2837,Clients!$B:$F,K$6,0)</f>
        <v>Jetpulse</v>
      </c>
      <c r="L2837" s="2" t="str">
        <f>VLOOKUP($C2837,Clients!$B:$F,L$6,0)</f>
        <v>Foreign</v>
      </c>
      <c r="M2837" s="2" t="str">
        <f>VLOOKUP($C2837,Clients!$B:$F,M$6,0)</f>
        <v>MX</v>
      </c>
      <c r="N2837" s="2" t="str">
        <f>VLOOKUP($C2837,Clients!$B:$F,N$6,0)</f>
        <v>Mexico</v>
      </c>
    </row>
    <row r="2838" spans="2:14" x14ac:dyDescent="0.2">
      <c r="B2838" s="8">
        <v>169069.57200000001</v>
      </c>
      <c r="C2838" s="2" t="s">
        <v>3458</v>
      </c>
      <c r="D2838" s="2" t="s">
        <v>16</v>
      </c>
      <c r="E2838" s="8">
        <v>339</v>
      </c>
      <c r="F2838" s="2" t="s">
        <v>4107</v>
      </c>
      <c r="G2838" s="2" t="s">
        <v>4241</v>
      </c>
      <c r="H2838" s="9">
        <v>43350</v>
      </c>
      <c r="I2838" s="2">
        <v>2018</v>
      </c>
      <c r="J2838" s="2">
        <v>9</v>
      </c>
      <c r="K2838" s="2" t="str">
        <f>VLOOKUP($C2838,Clients!$B:$F,K$6,0)</f>
        <v>Jetpulse</v>
      </c>
      <c r="L2838" s="2" t="str">
        <f>VLOOKUP($C2838,Clients!$B:$F,L$6,0)</f>
        <v>Foreign</v>
      </c>
      <c r="M2838" s="2" t="str">
        <f>VLOOKUP($C2838,Clients!$B:$F,M$6,0)</f>
        <v>MX</v>
      </c>
      <c r="N2838" s="2" t="str">
        <f>VLOOKUP($C2838,Clients!$B:$F,N$6,0)</f>
        <v>Mexico</v>
      </c>
    </row>
    <row r="2839" spans="2:14" x14ac:dyDescent="0.2">
      <c r="B2839" s="8">
        <v>7350</v>
      </c>
      <c r="C2839" s="2" t="s">
        <v>3458</v>
      </c>
      <c r="D2839" s="2" t="s">
        <v>16</v>
      </c>
      <c r="E2839" s="8">
        <v>1</v>
      </c>
      <c r="F2839" s="2" t="s">
        <v>4158</v>
      </c>
      <c r="G2839" s="2" t="s">
        <v>4242</v>
      </c>
      <c r="H2839" s="9">
        <v>43350</v>
      </c>
      <c r="I2839" s="2">
        <v>2018</v>
      </c>
      <c r="J2839" s="2">
        <v>9</v>
      </c>
      <c r="K2839" s="2" t="str">
        <f>VLOOKUP($C2839,Clients!$B:$F,K$6,0)</f>
        <v>Jetpulse</v>
      </c>
      <c r="L2839" s="2" t="str">
        <f>VLOOKUP($C2839,Clients!$B:$F,L$6,0)</f>
        <v>Foreign</v>
      </c>
      <c r="M2839" s="2" t="str">
        <f>VLOOKUP($C2839,Clients!$B:$F,M$6,0)</f>
        <v>MX</v>
      </c>
      <c r="N2839" s="2" t="str">
        <f>VLOOKUP($C2839,Clients!$B:$F,N$6,0)</f>
        <v>Mexico</v>
      </c>
    </row>
    <row r="2840" spans="2:14" x14ac:dyDescent="0.2">
      <c r="B2840" s="8">
        <v>148726.20000000001</v>
      </c>
      <c r="C2840" s="2" t="s">
        <v>3458</v>
      </c>
      <c r="D2840" s="2" t="s">
        <v>16</v>
      </c>
      <c r="E2840" s="8">
        <v>338</v>
      </c>
      <c r="F2840" s="2" t="s">
        <v>4107</v>
      </c>
      <c r="G2840" s="2" t="s">
        <v>4243</v>
      </c>
      <c r="H2840" s="9">
        <v>43350</v>
      </c>
      <c r="I2840" s="2">
        <v>2018</v>
      </c>
      <c r="J2840" s="2">
        <v>9</v>
      </c>
      <c r="K2840" s="2" t="str">
        <f>VLOOKUP($C2840,Clients!$B:$F,K$6,0)</f>
        <v>Jetpulse</v>
      </c>
      <c r="L2840" s="2" t="str">
        <f>VLOOKUP($C2840,Clients!$B:$F,L$6,0)</f>
        <v>Foreign</v>
      </c>
      <c r="M2840" s="2" t="str">
        <f>VLOOKUP($C2840,Clients!$B:$F,M$6,0)</f>
        <v>MX</v>
      </c>
      <c r="N2840" s="2" t="str">
        <f>VLOOKUP($C2840,Clients!$B:$F,N$6,0)</f>
        <v>Mexico</v>
      </c>
    </row>
    <row r="2841" spans="2:14" x14ac:dyDescent="0.2">
      <c r="B2841" s="8">
        <v>7350</v>
      </c>
      <c r="C2841" s="2" t="s">
        <v>3458</v>
      </c>
      <c r="D2841" s="2" t="s">
        <v>16</v>
      </c>
      <c r="E2841" s="8">
        <v>1</v>
      </c>
      <c r="F2841" s="2" t="s">
        <v>4158</v>
      </c>
      <c r="G2841" s="2" t="s">
        <v>4244</v>
      </c>
      <c r="H2841" s="9">
        <v>43350</v>
      </c>
      <c r="I2841" s="2">
        <v>2018</v>
      </c>
      <c r="J2841" s="2">
        <v>9</v>
      </c>
      <c r="K2841" s="2" t="str">
        <f>VLOOKUP($C2841,Clients!$B:$F,K$6,0)</f>
        <v>Jetpulse</v>
      </c>
      <c r="L2841" s="2" t="str">
        <f>VLOOKUP($C2841,Clients!$B:$F,L$6,0)</f>
        <v>Foreign</v>
      </c>
      <c r="M2841" s="2" t="str">
        <f>VLOOKUP($C2841,Clients!$B:$F,M$6,0)</f>
        <v>MX</v>
      </c>
      <c r="N2841" s="2" t="str">
        <f>VLOOKUP($C2841,Clients!$B:$F,N$6,0)</f>
        <v>Mexico</v>
      </c>
    </row>
    <row r="2842" spans="2:14" x14ac:dyDescent="0.2">
      <c r="B2842" s="8">
        <v>115108.98000000001</v>
      </c>
      <c r="C2842" s="2" t="s">
        <v>3458</v>
      </c>
      <c r="D2842" s="2" t="s">
        <v>16</v>
      </c>
      <c r="E2842" s="8">
        <v>309</v>
      </c>
      <c r="F2842" s="2" t="s">
        <v>4107</v>
      </c>
      <c r="G2842" s="2" t="s">
        <v>4245</v>
      </c>
      <c r="H2842" s="9">
        <v>43368</v>
      </c>
      <c r="I2842" s="2">
        <v>2018</v>
      </c>
      <c r="J2842" s="2">
        <v>9</v>
      </c>
      <c r="K2842" s="2" t="str">
        <f>VLOOKUP($C2842,Clients!$B:$F,K$6,0)</f>
        <v>Jetpulse</v>
      </c>
      <c r="L2842" s="2" t="str">
        <f>VLOOKUP($C2842,Clients!$B:$F,L$6,0)</f>
        <v>Foreign</v>
      </c>
      <c r="M2842" s="2" t="str">
        <f>VLOOKUP($C2842,Clients!$B:$F,M$6,0)</f>
        <v>MX</v>
      </c>
      <c r="N2842" s="2" t="str">
        <f>VLOOKUP($C2842,Clients!$B:$F,N$6,0)</f>
        <v>Mexico</v>
      </c>
    </row>
    <row r="2843" spans="2:14" x14ac:dyDescent="0.2">
      <c r="B2843" s="8">
        <v>7350</v>
      </c>
      <c r="C2843" s="2" t="s">
        <v>3458</v>
      </c>
      <c r="D2843" s="2" t="s">
        <v>16</v>
      </c>
      <c r="E2843" s="8">
        <v>1</v>
      </c>
      <c r="F2843" s="2" t="s">
        <v>4225</v>
      </c>
      <c r="G2843" s="2" t="s">
        <v>4246</v>
      </c>
      <c r="H2843" s="9">
        <v>43368</v>
      </c>
      <c r="I2843" s="2">
        <v>2018</v>
      </c>
      <c r="J2843" s="2">
        <v>9</v>
      </c>
      <c r="K2843" s="2" t="str">
        <f>VLOOKUP($C2843,Clients!$B:$F,K$6,0)</f>
        <v>Jetpulse</v>
      </c>
      <c r="L2843" s="2" t="str">
        <f>VLOOKUP($C2843,Clients!$B:$F,L$6,0)</f>
        <v>Foreign</v>
      </c>
      <c r="M2843" s="2" t="str">
        <f>VLOOKUP($C2843,Clients!$B:$F,M$6,0)</f>
        <v>MX</v>
      </c>
      <c r="N2843" s="2" t="str">
        <f>VLOOKUP($C2843,Clients!$B:$F,N$6,0)</f>
        <v>Mexico</v>
      </c>
    </row>
    <row r="2844" spans="2:14" x14ac:dyDescent="0.2">
      <c r="B2844" s="8">
        <v>145391.82</v>
      </c>
      <c r="C2844" s="2" t="s">
        <v>3458</v>
      </c>
      <c r="D2844" s="2" t="s">
        <v>16</v>
      </c>
      <c r="E2844" s="8">
        <v>268</v>
      </c>
      <c r="F2844" s="2" t="s">
        <v>4114</v>
      </c>
      <c r="G2844" s="2" t="s">
        <v>4247</v>
      </c>
      <c r="H2844" s="9">
        <v>43371</v>
      </c>
      <c r="I2844" s="2">
        <v>2018</v>
      </c>
      <c r="J2844" s="2">
        <v>9</v>
      </c>
      <c r="K2844" s="2" t="str">
        <f>VLOOKUP($C2844,Clients!$B:$F,K$6,0)</f>
        <v>Jetpulse</v>
      </c>
      <c r="L2844" s="2" t="str">
        <f>VLOOKUP($C2844,Clients!$B:$F,L$6,0)</f>
        <v>Foreign</v>
      </c>
      <c r="M2844" s="2" t="str">
        <f>VLOOKUP($C2844,Clients!$B:$F,M$6,0)</f>
        <v>MX</v>
      </c>
      <c r="N2844" s="2" t="str">
        <f>VLOOKUP($C2844,Clients!$B:$F,N$6,0)</f>
        <v>Mexico</v>
      </c>
    </row>
    <row r="2845" spans="2:14" x14ac:dyDescent="0.2">
      <c r="B2845" s="8">
        <v>0</v>
      </c>
      <c r="C2845" s="2" t="s">
        <v>3458</v>
      </c>
      <c r="D2845" s="2" t="s">
        <v>16</v>
      </c>
      <c r="E2845" s="8">
        <v>428.08</v>
      </c>
      <c r="F2845" s="2" t="s">
        <v>4248</v>
      </c>
      <c r="G2845" s="2" t="s">
        <v>4249</v>
      </c>
      <c r="H2845" s="9">
        <v>43371</v>
      </c>
      <c r="I2845" s="2">
        <v>2018</v>
      </c>
      <c r="J2845" s="2">
        <v>9</v>
      </c>
      <c r="K2845" s="2" t="str">
        <f>VLOOKUP($C2845,Clients!$B:$F,K$6,0)</f>
        <v>Jetpulse</v>
      </c>
      <c r="L2845" s="2" t="str">
        <f>VLOOKUP($C2845,Clients!$B:$F,L$6,0)</f>
        <v>Foreign</v>
      </c>
      <c r="M2845" s="2" t="str">
        <f>VLOOKUP($C2845,Clients!$B:$F,M$6,0)</f>
        <v>MX</v>
      </c>
      <c r="N2845" s="2" t="str">
        <f>VLOOKUP($C2845,Clients!$B:$F,N$6,0)</f>
        <v>Mexico</v>
      </c>
    </row>
    <row r="2846" spans="2:14" x14ac:dyDescent="0.2">
      <c r="B2846" s="8">
        <v>7350</v>
      </c>
      <c r="C2846" s="2" t="s">
        <v>3458</v>
      </c>
      <c r="D2846" s="2" t="s">
        <v>16</v>
      </c>
      <c r="E2846" s="8">
        <v>1</v>
      </c>
      <c r="F2846" s="2" t="s">
        <v>4225</v>
      </c>
      <c r="G2846" s="2" t="s">
        <v>4250</v>
      </c>
      <c r="H2846" s="9">
        <v>43371</v>
      </c>
      <c r="I2846" s="2">
        <v>2018</v>
      </c>
      <c r="J2846" s="2">
        <v>9</v>
      </c>
      <c r="K2846" s="2" t="str">
        <f>VLOOKUP($C2846,Clients!$B:$F,K$6,0)</f>
        <v>Jetpulse</v>
      </c>
      <c r="L2846" s="2" t="str">
        <f>VLOOKUP($C2846,Clients!$B:$F,L$6,0)</f>
        <v>Foreign</v>
      </c>
      <c r="M2846" s="2" t="str">
        <f>VLOOKUP($C2846,Clients!$B:$F,M$6,0)</f>
        <v>MX</v>
      </c>
      <c r="N2846" s="2" t="str">
        <f>VLOOKUP($C2846,Clients!$B:$F,N$6,0)</f>
        <v>Mexico</v>
      </c>
    </row>
    <row r="2847" spans="2:14" x14ac:dyDescent="0.2">
      <c r="B2847" s="8">
        <v>149786.86800000002</v>
      </c>
      <c r="C2847" s="2" t="s">
        <v>3458</v>
      </c>
      <c r="D2847" s="2" t="s">
        <v>16</v>
      </c>
      <c r="E2847" s="8">
        <v>305</v>
      </c>
      <c r="F2847" s="2" t="s">
        <v>4114</v>
      </c>
      <c r="G2847" s="2" t="s">
        <v>4251</v>
      </c>
      <c r="H2847" s="9">
        <v>43372</v>
      </c>
      <c r="I2847" s="2">
        <v>2018</v>
      </c>
      <c r="J2847" s="2">
        <v>9</v>
      </c>
      <c r="K2847" s="2" t="str">
        <f>VLOOKUP($C2847,Clients!$B:$F,K$6,0)</f>
        <v>Jetpulse</v>
      </c>
      <c r="L2847" s="2" t="str">
        <f>VLOOKUP($C2847,Clients!$B:$F,L$6,0)</f>
        <v>Foreign</v>
      </c>
      <c r="M2847" s="2" t="str">
        <f>VLOOKUP($C2847,Clients!$B:$F,M$6,0)</f>
        <v>MX</v>
      </c>
      <c r="N2847" s="2" t="str">
        <f>VLOOKUP($C2847,Clients!$B:$F,N$6,0)</f>
        <v>Mexico</v>
      </c>
    </row>
    <row r="2848" spans="2:14" x14ac:dyDescent="0.2">
      <c r="B2848" s="8">
        <v>7350</v>
      </c>
      <c r="C2848" s="2" t="s">
        <v>3458</v>
      </c>
      <c r="D2848" s="2" t="s">
        <v>16</v>
      </c>
      <c r="E2848" s="8">
        <v>1</v>
      </c>
      <c r="F2848" s="2" t="s">
        <v>4225</v>
      </c>
      <c r="G2848" s="2" t="s">
        <v>4252</v>
      </c>
      <c r="H2848" s="9">
        <v>43372</v>
      </c>
      <c r="I2848" s="2">
        <v>2018</v>
      </c>
      <c r="J2848" s="2">
        <v>9</v>
      </c>
      <c r="K2848" s="2" t="str">
        <f>VLOOKUP($C2848,Clients!$B:$F,K$6,0)</f>
        <v>Jetpulse</v>
      </c>
      <c r="L2848" s="2" t="str">
        <f>VLOOKUP($C2848,Clients!$B:$F,L$6,0)</f>
        <v>Foreign</v>
      </c>
      <c r="M2848" s="2" t="str">
        <f>VLOOKUP($C2848,Clients!$B:$F,M$6,0)</f>
        <v>MX</v>
      </c>
      <c r="N2848" s="2" t="str">
        <f>VLOOKUP($C2848,Clients!$B:$F,N$6,0)</f>
        <v>Mexico</v>
      </c>
    </row>
    <row r="2849" spans="2:14" x14ac:dyDescent="0.2">
      <c r="B2849" s="8">
        <v>163373.70000000001</v>
      </c>
      <c r="C2849" s="2" t="s">
        <v>3458</v>
      </c>
      <c r="D2849" s="2" t="s">
        <v>16</v>
      </c>
      <c r="E2849" s="8">
        <v>368</v>
      </c>
      <c r="F2849" s="2" t="s">
        <v>4114</v>
      </c>
      <c r="G2849" s="2" t="s">
        <v>4253</v>
      </c>
      <c r="H2849" s="9">
        <v>43372</v>
      </c>
      <c r="I2849" s="2">
        <v>2018</v>
      </c>
      <c r="J2849" s="2">
        <v>9</v>
      </c>
      <c r="K2849" s="2" t="str">
        <f>VLOOKUP($C2849,Clients!$B:$F,K$6,0)</f>
        <v>Jetpulse</v>
      </c>
      <c r="L2849" s="2" t="str">
        <f>VLOOKUP($C2849,Clients!$B:$F,L$6,0)</f>
        <v>Foreign</v>
      </c>
      <c r="M2849" s="2" t="str">
        <f>VLOOKUP($C2849,Clients!$B:$F,M$6,0)</f>
        <v>MX</v>
      </c>
      <c r="N2849" s="2" t="str">
        <f>VLOOKUP($C2849,Clients!$B:$F,N$6,0)</f>
        <v>Mexico</v>
      </c>
    </row>
    <row r="2850" spans="2:14" x14ac:dyDescent="0.2">
      <c r="B2850" s="8">
        <v>0</v>
      </c>
      <c r="C2850" s="2" t="s">
        <v>3458</v>
      </c>
      <c r="D2850" s="2" t="s">
        <v>16</v>
      </c>
      <c r="E2850" s="8">
        <v>30</v>
      </c>
      <c r="F2850" s="2" t="s">
        <v>4254</v>
      </c>
      <c r="G2850" s="2" t="s">
        <v>4255</v>
      </c>
      <c r="H2850" s="9">
        <v>43372</v>
      </c>
      <c r="I2850" s="2">
        <v>2018</v>
      </c>
      <c r="J2850" s="2">
        <v>9</v>
      </c>
      <c r="K2850" s="2" t="str">
        <f>VLOOKUP($C2850,Clients!$B:$F,K$6,0)</f>
        <v>Jetpulse</v>
      </c>
      <c r="L2850" s="2" t="str">
        <f>VLOOKUP($C2850,Clients!$B:$F,L$6,0)</f>
        <v>Foreign</v>
      </c>
      <c r="M2850" s="2" t="str">
        <f>VLOOKUP($C2850,Clients!$B:$F,M$6,0)</f>
        <v>MX</v>
      </c>
      <c r="N2850" s="2" t="str">
        <f>VLOOKUP($C2850,Clients!$B:$F,N$6,0)</f>
        <v>Mexico</v>
      </c>
    </row>
    <row r="2851" spans="2:14" x14ac:dyDescent="0.2">
      <c r="B2851" s="8">
        <v>7350</v>
      </c>
      <c r="C2851" s="2" t="s">
        <v>3458</v>
      </c>
      <c r="D2851" s="2" t="s">
        <v>16</v>
      </c>
      <c r="E2851" s="8">
        <v>1</v>
      </c>
      <c r="F2851" s="2" t="s">
        <v>4225</v>
      </c>
      <c r="G2851" s="2" t="s">
        <v>4256</v>
      </c>
      <c r="H2851" s="9">
        <v>43372</v>
      </c>
      <c r="I2851" s="2">
        <v>2018</v>
      </c>
      <c r="J2851" s="2">
        <v>9</v>
      </c>
      <c r="K2851" s="2" t="str">
        <f>VLOOKUP($C2851,Clients!$B:$F,K$6,0)</f>
        <v>Jetpulse</v>
      </c>
      <c r="L2851" s="2" t="str">
        <f>VLOOKUP($C2851,Clients!$B:$F,L$6,0)</f>
        <v>Foreign</v>
      </c>
      <c r="M2851" s="2" t="str">
        <f>VLOOKUP($C2851,Clients!$B:$F,M$6,0)</f>
        <v>MX</v>
      </c>
      <c r="N2851" s="2" t="str">
        <f>VLOOKUP($C2851,Clients!$B:$F,N$6,0)</f>
        <v>Mexico</v>
      </c>
    </row>
    <row r="2852" spans="2:14" x14ac:dyDescent="0.2">
      <c r="B2852" s="8">
        <v>5981.22</v>
      </c>
      <c r="C2852" s="2" t="s">
        <v>3458</v>
      </c>
      <c r="D2852" s="2" t="s">
        <v>16</v>
      </c>
      <c r="E2852" s="8">
        <v>3</v>
      </c>
      <c r="F2852" s="2" t="s">
        <v>4257</v>
      </c>
      <c r="G2852" s="2" t="s">
        <v>4258</v>
      </c>
      <c r="H2852" s="9">
        <v>43384</v>
      </c>
      <c r="I2852" s="2">
        <v>2018</v>
      </c>
      <c r="J2852" s="2">
        <v>10</v>
      </c>
      <c r="K2852" s="2" t="str">
        <f>VLOOKUP($C2852,Clients!$B:$F,K$6,0)</f>
        <v>Jetpulse</v>
      </c>
      <c r="L2852" s="2" t="str">
        <f>VLOOKUP($C2852,Clients!$B:$F,L$6,0)</f>
        <v>Foreign</v>
      </c>
      <c r="M2852" s="2" t="str">
        <f>VLOOKUP($C2852,Clients!$B:$F,M$6,0)</f>
        <v>MX</v>
      </c>
      <c r="N2852" s="2" t="str">
        <f>VLOOKUP($C2852,Clients!$B:$F,N$6,0)</f>
        <v>Mexico</v>
      </c>
    </row>
    <row r="2853" spans="2:14" x14ac:dyDescent="0.2">
      <c r="B2853" s="8">
        <v>924</v>
      </c>
      <c r="C2853" s="2" t="s">
        <v>3458</v>
      </c>
      <c r="D2853" s="2" t="s">
        <v>16</v>
      </c>
      <c r="E2853" s="8">
        <v>1</v>
      </c>
      <c r="F2853" s="2" t="s">
        <v>4257</v>
      </c>
      <c r="G2853" s="2" t="s">
        <v>4259</v>
      </c>
      <c r="H2853" s="9">
        <v>43384</v>
      </c>
      <c r="I2853" s="2">
        <v>2018</v>
      </c>
      <c r="J2853" s="2">
        <v>10</v>
      </c>
      <c r="K2853" s="2" t="str">
        <f>VLOOKUP($C2853,Clients!$B:$F,K$6,0)</f>
        <v>Jetpulse</v>
      </c>
      <c r="L2853" s="2" t="str">
        <f>VLOOKUP($C2853,Clients!$B:$F,L$6,0)</f>
        <v>Foreign</v>
      </c>
      <c r="M2853" s="2" t="str">
        <f>VLOOKUP($C2853,Clients!$B:$F,M$6,0)</f>
        <v>MX</v>
      </c>
      <c r="N2853" s="2" t="str">
        <f>VLOOKUP($C2853,Clients!$B:$F,N$6,0)</f>
        <v>Mexico</v>
      </c>
    </row>
    <row r="2854" spans="2:14" x14ac:dyDescent="0.2">
      <c r="B2854" s="8">
        <v>166572.63</v>
      </c>
      <c r="C2854" s="2" t="s">
        <v>3458</v>
      </c>
      <c r="D2854" s="2" t="s">
        <v>16</v>
      </c>
      <c r="E2854" s="8">
        <v>348</v>
      </c>
      <c r="F2854" s="2" t="s">
        <v>4260</v>
      </c>
      <c r="G2854" s="2" t="s">
        <v>4261</v>
      </c>
      <c r="H2854" s="9">
        <v>43404</v>
      </c>
      <c r="I2854" s="2">
        <v>2018</v>
      </c>
      <c r="J2854" s="2">
        <v>10</v>
      </c>
      <c r="K2854" s="2" t="str">
        <f>VLOOKUP($C2854,Clients!$B:$F,K$6,0)</f>
        <v>Jetpulse</v>
      </c>
      <c r="L2854" s="2" t="str">
        <f>VLOOKUP($C2854,Clients!$B:$F,L$6,0)</f>
        <v>Foreign</v>
      </c>
      <c r="M2854" s="2" t="str">
        <f>VLOOKUP($C2854,Clients!$B:$F,M$6,0)</f>
        <v>MX</v>
      </c>
      <c r="N2854" s="2" t="str">
        <f>VLOOKUP($C2854,Clients!$B:$F,N$6,0)</f>
        <v>Mexico</v>
      </c>
    </row>
    <row r="2855" spans="2:14" x14ac:dyDescent="0.2">
      <c r="B2855" s="8">
        <v>7350</v>
      </c>
      <c r="C2855" s="2" t="s">
        <v>3458</v>
      </c>
      <c r="D2855" s="2" t="s">
        <v>16</v>
      </c>
      <c r="E2855" s="8">
        <v>1</v>
      </c>
      <c r="F2855" s="2" t="s">
        <v>4260</v>
      </c>
      <c r="G2855" s="2" t="s">
        <v>4262</v>
      </c>
      <c r="H2855" s="9">
        <v>43404</v>
      </c>
      <c r="I2855" s="2">
        <v>2018</v>
      </c>
      <c r="J2855" s="2">
        <v>10</v>
      </c>
      <c r="K2855" s="2" t="str">
        <f>VLOOKUP($C2855,Clients!$B:$F,K$6,0)</f>
        <v>Jetpulse</v>
      </c>
      <c r="L2855" s="2" t="str">
        <f>VLOOKUP($C2855,Clients!$B:$F,L$6,0)</f>
        <v>Foreign</v>
      </c>
      <c r="M2855" s="2" t="str">
        <f>VLOOKUP($C2855,Clients!$B:$F,M$6,0)</f>
        <v>MX</v>
      </c>
      <c r="N2855" s="2" t="str">
        <f>VLOOKUP($C2855,Clients!$B:$F,N$6,0)</f>
        <v>Mexico</v>
      </c>
    </row>
    <row r="2856" spans="2:14" x14ac:dyDescent="0.2">
      <c r="B2856" s="8">
        <v>0</v>
      </c>
      <c r="C2856" s="2" t="s">
        <v>3458</v>
      </c>
      <c r="D2856" s="2" t="s">
        <v>46</v>
      </c>
      <c r="E2856" s="8">
        <v>1</v>
      </c>
      <c r="F2856" s="2" t="s">
        <v>4263</v>
      </c>
      <c r="G2856" s="2" t="s">
        <v>4264</v>
      </c>
      <c r="H2856" s="9">
        <v>43413</v>
      </c>
      <c r="I2856" s="2">
        <v>2018</v>
      </c>
      <c r="J2856" s="2">
        <v>11</v>
      </c>
      <c r="K2856" s="2" t="str">
        <f>VLOOKUP($C2856,Clients!$B:$F,K$6,0)</f>
        <v>Jetpulse</v>
      </c>
      <c r="L2856" s="2" t="str">
        <f>VLOOKUP($C2856,Clients!$B:$F,L$6,0)</f>
        <v>Foreign</v>
      </c>
      <c r="M2856" s="2" t="str">
        <f>VLOOKUP($C2856,Clients!$B:$F,M$6,0)</f>
        <v>MX</v>
      </c>
      <c r="N2856" s="2" t="str">
        <f>VLOOKUP($C2856,Clients!$B:$F,N$6,0)</f>
        <v>Mexico</v>
      </c>
    </row>
    <row r="2857" spans="2:14" x14ac:dyDescent="0.2">
      <c r="B2857" s="8">
        <v>133132.01999999999</v>
      </c>
      <c r="C2857" s="2" t="s">
        <v>3458</v>
      </c>
      <c r="D2857" s="2" t="s">
        <v>16</v>
      </c>
      <c r="E2857" s="8">
        <v>282</v>
      </c>
      <c r="F2857" s="2" t="s">
        <v>4260</v>
      </c>
      <c r="G2857" s="2" t="s">
        <v>4265</v>
      </c>
      <c r="H2857" s="9">
        <v>43432</v>
      </c>
      <c r="I2857" s="2">
        <v>2018</v>
      </c>
      <c r="J2857" s="2">
        <v>11</v>
      </c>
      <c r="K2857" s="2" t="str">
        <f>VLOOKUP($C2857,Clients!$B:$F,K$6,0)</f>
        <v>Jetpulse</v>
      </c>
      <c r="L2857" s="2" t="str">
        <f>VLOOKUP($C2857,Clients!$B:$F,L$6,0)</f>
        <v>Foreign</v>
      </c>
      <c r="M2857" s="2" t="str">
        <f>VLOOKUP($C2857,Clients!$B:$F,M$6,0)</f>
        <v>MX</v>
      </c>
      <c r="N2857" s="2" t="str">
        <f>VLOOKUP($C2857,Clients!$B:$F,N$6,0)</f>
        <v>Mexico</v>
      </c>
    </row>
    <row r="2858" spans="2:14" x14ac:dyDescent="0.2">
      <c r="B2858" s="8">
        <v>7350</v>
      </c>
      <c r="C2858" s="2" t="s">
        <v>3458</v>
      </c>
      <c r="D2858" s="2" t="s">
        <v>16</v>
      </c>
      <c r="E2858" s="8">
        <v>1</v>
      </c>
      <c r="F2858" s="2" t="s">
        <v>4260</v>
      </c>
      <c r="G2858" s="2" t="s">
        <v>4266</v>
      </c>
      <c r="H2858" s="9">
        <v>43432</v>
      </c>
      <c r="I2858" s="2">
        <v>2018</v>
      </c>
      <c r="J2858" s="2">
        <v>11</v>
      </c>
      <c r="K2858" s="2" t="str">
        <f>VLOOKUP($C2858,Clients!$B:$F,K$6,0)</f>
        <v>Jetpulse</v>
      </c>
      <c r="L2858" s="2" t="str">
        <f>VLOOKUP($C2858,Clients!$B:$F,L$6,0)</f>
        <v>Foreign</v>
      </c>
      <c r="M2858" s="2" t="str">
        <f>VLOOKUP($C2858,Clients!$B:$F,M$6,0)</f>
        <v>MX</v>
      </c>
      <c r="N2858" s="2" t="str">
        <f>VLOOKUP($C2858,Clients!$B:$F,N$6,0)</f>
        <v>Mexico</v>
      </c>
    </row>
    <row r="2859" spans="2:14" x14ac:dyDescent="0.2">
      <c r="B2859" s="8">
        <v>139173.88800000001</v>
      </c>
      <c r="C2859" s="2" t="s">
        <v>3458</v>
      </c>
      <c r="D2859" s="2" t="s">
        <v>16</v>
      </c>
      <c r="E2859" s="8">
        <v>343</v>
      </c>
      <c r="F2859" s="2" t="s">
        <v>4260</v>
      </c>
      <c r="G2859" s="2" t="s">
        <v>4267</v>
      </c>
      <c r="H2859" s="9">
        <v>43461</v>
      </c>
      <c r="I2859" s="2">
        <v>2018</v>
      </c>
      <c r="J2859" s="2">
        <v>12</v>
      </c>
      <c r="K2859" s="2" t="str">
        <f>VLOOKUP($C2859,Clients!$B:$F,K$6,0)</f>
        <v>Jetpulse</v>
      </c>
      <c r="L2859" s="2" t="str">
        <f>VLOOKUP($C2859,Clients!$B:$F,L$6,0)</f>
        <v>Foreign</v>
      </c>
      <c r="M2859" s="2" t="str">
        <f>VLOOKUP($C2859,Clients!$B:$F,M$6,0)</f>
        <v>MX</v>
      </c>
      <c r="N2859" s="2" t="str">
        <f>VLOOKUP($C2859,Clients!$B:$F,N$6,0)</f>
        <v>Mexico</v>
      </c>
    </row>
    <row r="2860" spans="2:14" x14ac:dyDescent="0.2">
      <c r="B2860" s="8">
        <v>7350</v>
      </c>
      <c r="C2860" s="2" t="s">
        <v>3458</v>
      </c>
      <c r="D2860" s="2" t="s">
        <v>16</v>
      </c>
      <c r="E2860" s="8">
        <v>1</v>
      </c>
      <c r="F2860" s="2" t="s">
        <v>4260</v>
      </c>
      <c r="G2860" s="2" t="s">
        <v>4268</v>
      </c>
      <c r="H2860" s="9">
        <v>43461</v>
      </c>
      <c r="I2860" s="2">
        <v>2018</v>
      </c>
      <c r="J2860" s="2">
        <v>12</v>
      </c>
      <c r="K2860" s="2" t="str">
        <f>VLOOKUP($C2860,Clients!$B:$F,K$6,0)</f>
        <v>Jetpulse</v>
      </c>
      <c r="L2860" s="2" t="str">
        <f>VLOOKUP($C2860,Clients!$B:$F,L$6,0)</f>
        <v>Foreign</v>
      </c>
      <c r="M2860" s="2" t="str">
        <f>VLOOKUP($C2860,Clients!$B:$F,M$6,0)</f>
        <v>MX</v>
      </c>
      <c r="N2860" s="2" t="str">
        <f>VLOOKUP($C2860,Clients!$B:$F,N$6,0)</f>
        <v>Mexico</v>
      </c>
    </row>
    <row r="2861" spans="2:14" x14ac:dyDescent="0.2">
      <c r="B2861" s="8">
        <v>148998.61200000002</v>
      </c>
      <c r="C2861" s="2" t="s">
        <v>3458</v>
      </c>
      <c r="D2861" s="2" t="s">
        <v>16</v>
      </c>
      <c r="E2861" s="8">
        <v>339</v>
      </c>
      <c r="F2861" s="2" t="s">
        <v>4260</v>
      </c>
      <c r="G2861" s="2" t="s">
        <v>4269</v>
      </c>
      <c r="H2861" s="9">
        <v>43461</v>
      </c>
      <c r="I2861" s="2">
        <v>2018</v>
      </c>
      <c r="J2861" s="2">
        <v>12</v>
      </c>
      <c r="K2861" s="2" t="str">
        <f>VLOOKUP($C2861,Clients!$B:$F,K$6,0)</f>
        <v>Jetpulse</v>
      </c>
      <c r="L2861" s="2" t="str">
        <f>VLOOKUP($C2861,Clients!$B:$F,L$6,0)</f>
        <v>Foreign</v>
      </c>
      <c r="M2861" s="2" t="str">
        <f>VLOOKUP($C2861,Clients!$B:$F,M$6,0)</f>
        <v>MX</v>
      </c>
      <c r="N2861" s="2" t="str">
        <f>VLOOKUP($C2861,Clients!$B:$F,N$6,0)</f>
        <v>Mexico</v>
      </c>
    </row>
    <row r="2862" spans="2:14" x14ac:dyDescent="0.2">
      <c r="B2862" s="8">
        <v>7350</v>
      </c>
      <c r="C2862" s="2" t="s">
        <v>3458</v>
      </c>
      <c r="D2862" s="2" t="s">
        <v>16</v>
      </c>
      <c r="E2862" s="8">
        <v>1</v>
      </c>
      <c r="F2862" s="2" t="s">
        <v>4260</v>
      </c>
      <c r="G2862" s="2" t="s">
        <v>4270</v>
      </c>
      <c r="H2862" s="9">
        <v>43461</v>
      </c>
      <c r="I2862" s="2">
        <v>2018</v>
      </c>
      <c r="J2862" s="2">
        <v>12</v>
      </c>
      <c r="K2862" s="2" t="str">
        <f>VLOOKUP($C2862,Clients!$B:$F,K$6,0)</f>
        <v>Jetpulse</v>
      </c>
      <c r="L2862" s="2" t="str">
        <f>VLOOKUP($C2862,Clients!$B:$F,L$6,0)</f>
        <v>Foreign</v>
      </c>
      <c r="M2862" s="2" t="str">
        <f>VLOOKUP($C2862,Clients!$B:$F,M$6,0)</f>
        <v>MX</v>
      </c>
      <c r="N2862" s="2" t="str">
        <f>VLOOKUP($C2862,Clients!$B:$F,N$6,0)</f>
        <v>Mexico</v>
      </c>
    </row>
    <row r="2863" spans="2:14" x14ac:dyDescent="0.2">
      <c r="B2863" s="8">
        <v>170152.41600000003</v>
      </c>
      <c r="C2863" s="2" t="s">
        <v>3458</v>
      </c>
      <c r="D2863" s="2" t="s">
        <v>16</v>
      </c>
      <c r="E2863" s="8">
        <v>305</v>
      </c>
      <c r="F2863" s="2" t="s">
        <v>4260</v>
      </c>
      <c r="G2863" s="2" t="s">
        <v>4271</v>
      </c>
      <c r="H2863" s="9">
        <v>43461</v>
      </c>
      <c r="I2863" s="2">
        <v>2018</v>
      </c>
      <c r="J2863" s="2">
        <v>12</v>
      </c>
      <c r="K2863" s="2" t="str">
        <f>VLOOKUP($C2863,Clients!$B:$F,K$6,0)</f>
        <v>Jetpulse</v>
      </c>
      <c r="L2863" s="2" t="str">
        <f>VLOOKUP($C2863,Clients!$B:$F,L$6,0)</f>
        <v>Foreign</v>
      </c>
      <c r="M2863" s="2" t="str">
        <f>VLOOKUP($C2863,Clients!$B:$F,M$6,0)</f>
        <v>MX</v>
      </c>
      <c r="N2863" s="2" t="str">
        <f>VLOOKUP($C2863,Clients!$B:$F,N$6,0)</f>
        <v>Mexico</v>
      </c>
    </row>
    <row r="2864" spans="2:14" x14ac:dyDescent="0.2">
      <c r="B2864" s="8">
        <v>7350</v>
      </c>
      <c r="C2864" s="2" t="s">
        <v>3458</v>
      </c>
      <c r="D2864" s="2" t="s">
        <v>16</v>
      </c>
      <c r="E2864" s="8">
        <v>1</v>
      </c>
      <c r="F2864" s="2" t="s">
        <v>4260</v>
      </c>
      <c r="G2864" s="2" t="s">
        <v>4272</v>
      </c>
      <c r="H2864" s="9">
        <v>43461</v>
      </c>
      <c r="I2864" s="2">
        <v>2018</v>
      </c>
      <c r="J2864" s="2">
        <v>12</v>
      </c>
      <c r="K2864" s="2" t="str">
        <f>VLOOKUP($C2864,Clients!$B:$F,K$6,0)</f>
        <v>Jetpulse</v>
      </c>
      <c r="L2864" s="2" t="str">
        <f>VLOOKUP($C2864,Clients!$B:$F,L$6,0)</f>
        <v>Foreign</v>
      </c>
      <c r="M2864" s="2" t="str">
        <f>VLOOKUP($C2864,Clients!$B:$F,M$6,0)</f>
        <v>MX</v>
      </c>
      <c r="N2864" s="2" t="str">
        <f>VLOOKUP($C2864,Clients!$B:$F,N$6,0)</f>
        <v>Mexico</v>
      </c>
    </row>
    <row r="2865" spans="2:14" x14ac:dyDescent="0.2">
      <c r="B2865" s="8">
        <v>137955.72</v>
      </c>
      <c r="C2865" s="2" t="s">
        <v>3458</v>
      </c>
      <c r="D2865" s="2" t="s">
        <v>16</v>
      </c>
      <c r="E2865" s="8">
        <v>297</v>
      </c>
      <c r="F2865" s="2" t="s">
        <v>4260</v>
      </c>
      <c r="G2865" s="2" t="s">
        <v>4273</v>
      </c>
      <c r="H2865" s="9">
        <v>43461</v>
      </c>
      <c r="I2865" s="2">
        <v>2018</v>
      </c>
      <c r="J2865" s="2">
        <v>12</v>
      </c>
      <c r="K2865" s="2" t="str">
        <f>VLOOKUP($C2865,Clients!$B:$F,K$6,0)</f>
        <v>Jetpulse</v>
      </c>
      <c r="L2865" s="2" t="str">
        <f>VLOOKUP($C2865,Clients!$B:$F,L$6,0)</f>
        <v>Foreign</v>
      </c>
      <c r="M2865" s="2" t="str">
        <f>VLOOKUP($C2865,Clients!$B:$F,M$6,0)</f>
        <v>MX</v>
      </c>
      <c r="N2865" s="2" t="str">
        <f>VLOOKUP($C2865,Clients!$B:$F,N$6,0)</f>
        <v>Mexico</v>
      </c>
    </row>
    <row r="2866" spans="2:14" x14ac:dyDescent="0.2">
      <c r="B2866" s="8">
        <v>7350</v>
      </c>
      <c r="C2866" s="2" t="s">
        <v>3458</v>
      </c>
      <c r="D2866" s="2" t="s">
        <v>16</v>
      </c>
      <c r="E2866" s="8">
        <v>1</v>
      </c>
      <c r="F2866" s="2" t="s">
        <v>4260</v>
      </c>
      <c r="G2866" s="2" t="s">
        <v>4274</v>
      </c>
      <c r="H2866" s="9">
        <v>43461</v>
      </c>
      <c r="I2866" s="2">
        <v>2018</v>
      </c>
      <c r="J2866" s="2">
        <v>12</v>
      </c>
      <c r="K2866" s="2" t="str">
        <f>VLOOKUP($C2866,Clients!$B:$F,K$6,0)</f>
        <v>Jetpulse</v>
      </c>
      <c r="L2866" s="2" t="str">
        <f>VLOOKUP($C2866,Clients!$B:$F,L$6,0)</f>
        <v>Foreign</v>
      </c>
      <c r="M2866" s="2" t="str">
        <f>VLOOKUP($C2866,Clients!$B:$F,M$6,0)</f>
        <v>MX</v>
      </c>
      <c r="N2866" s="2" t="str">
        <f>VLOOKUP($C2866,Clients!$B:$F,N$6,0)</f>
        <v>Mexico</v>
      </c>
    </row>
    <row r="2867" spans="2:14" x14ac:dyDescent="0.2">
      <c r="B2867" s="8">
        <v>141363.432</v>
      </c>
      <c r="C2867" s="2" t="s">
        <v>3458</v>
      </c>
      <c r="D2867" s="2" t="s">
        <v>16</v>
      </c>
      <c r="E2867" s="8">
        <v>299</v>
      </c>
      <c r="F2867" s="2" t="s">
        <v>4260</v>
      </c>
      <c r="G2867" s="2" t="s">
        <v>4275</v>
      </c>
      <c r="H2867" s="9">
        <v>43462</v>
      </c>
      <c r="I2867" s="2">
        <v>2018</v>
      </c>
      <c r="J2867" s="2">
        <v>12</v>
      </c>
      <c r="K2867" s="2" t="str">
        <f>VLOOKUP($C2867,Clients!$B:$F,K$6,0)</f>
        <v>Jetpulse</v>
      </c>
      <c r="L2867" s="2" t="str">
        <f>VLOOKUP($C2867,Clients!$B:$F,L$6,0)</f>
        <v>Foreign</v>
      </c>
      <c r="M2867" s="2" t="str">
        <f>VLOOKUP($C2867,Clients!$B:$F,M$6,0)</f>
        <v>MX</v>
      </c>
      <c r="N2867" s="2" t="str">
        <f>VLOOKUP($C2867,Clients!$B:$F,N$6,0)</f>
        <v>Mexico</v>
      </c>
    </row>
    <row r="2868" spans="2:14" x14ac:dyDescent="0.2">
      <c r="B2868" s="8">
        <v>7350</v>
      </c>
      <c r="C2868" s="2" t="s">
        <v>3458</v>
      </c>
      <c r="D2868" s="2" t="s">
        <v>16</v>
      </c>
      <c r="E2868" s="8">
        <v>1</v>
      </c>
      <c r="F2868" s="2" t="s">
        <v>4260</v>
      </c>
      <c r="G2868" s="2" t="s">
        <v>4276</v>
      </c>
      <c r="H2868" s="9">
        <v>43462</v>
      </c>
      <c r="I2868" s="2">
        <v>2018</v>
      </c>
      <c r="J2868" s="2">
        <v>12</v>
      </c>
      <c r="K2868" s="2" t="str">
        <f>VLOOKUP($C2868,Clients!$B:$F,K$6,0)</f>
        <v>Jetpulse</v>
      </c>
      <c r="L2868" s="2" t="str">
        <f>VLOOKUP($C2868,Clients!$B:$F,L$6,0)</f>
        <v>Foreign</v>
      </c>
      <c r="M2868" s="2" t="str">
        <f>VLOOKUP($C2868,Clients!$B:$F,M$6,0)</f>
        <v>MX</v>
      </c>
      <c r="N2868" s="2" t="str">
        <f>VLOOKUP($C2868,Clients!$B:$F,N$6,0)</f>
        <v>Mexico</v>
      </c>
    </row>
    <row r="2869" spans="2:14" x14ac:dyDescent="0.2">
      <c r="B2869" s="8">
        <v>140026.614</v>
      </c>
      <c r="C2869" s="2" t="s">
        <v>3458</v>
      </c>
      <c r="D2869" s="2" t="s">
        <v>16</v>
      </c>
      <c r="E2869" s="8">
        <v>358</v>
      </c>
      <c r="F2869" s="2" t="s">
        <v>4260</v>
      </c>
      <c r="G2869" s="2" t="s">
        <v>4277</v>
      </c>
      <c r="H2869" s="9">
        <v>43462</v>
      </c>
      <c r="I2869" s="2">
        <v>2018</v>
      </c>
      <c r="J2869" s="2">
        <v>12</v>
      </c>
      <c r="K2869" s="2" t="str">
        <f>VLOOKUP($C2869,Clients!$B:$F,K$6,0)</f>
        <v>Jetpulse</v>
      </c>
      <c r="L2869" s="2" t="str">
        <f>VLOOKUP($C2869,Clients!$B:$F,L$6,0)</f>
        <v>Foreign</v>
      </c>
      <c r="M2869" s="2" t="str">
        <f>VLOOKUP($C2869,Clients!$B:$F,M$6,0)</f>
        <v>MX</v>
      </c>
      <c r="N2869" s="2" t="str">
        <f>VLOOKUP($C2869,Clients!$B:$F,N$6,0)</f>
        <v>Mexico</v>
      </c>
    </row>
    <row r="2870" spans="2:14" x14ac:dyDescent="0.2">
      <c r="B2870" s="8">
        <v>7350</v>
      </c>
      <c r="C2870" s="2" t="s">
        <v>3458</v>
      </c>
      <c r="D2870" s="2" t="s">
        <v>16</v>
      </c>
      <c r="E2870" s="8">
        <v>1</v>
      </c>
      <c r="F2870" s="2" t="s">
        <v>4260</v>
      </c>
      <c r="G2870" s="2" t="s">
        <v>4278</v>
      </c>
      <c r="H2870" s="9">
        <v>43462</v>
      </c>
      <c r="I2870" s="2">
        <v>2018</v>
      </c>
      <c r="J2870" s="2">
        <v>12</v>
      </c>
      <c r="K2870" s="2" t="str">
        <f>VLOOKUP($C2870,Clients!$B:$F,K$6,0)</f>
        <v>Jetpulse</v>
      </c>
      <c r="L2870" s="2" t="str">
        <f>VLOOKUP($C2870,Clients!$B:$F,L$6,0)</f>
        <v>Foreign</v>
      </c>
      <c r="M2870" s="2" t="str">
        <f>VLOOKUP($C2870,Clients!$B:$F,M$6,0)</f>
        <v>MX</v>
      </c>
      <c r="N2870" s="2" t="str">
        <f>VLOOKUP($C2870,Clients!$B:$F,N$6,0)</f>
        <v>Mexico</v>
      </c>
    </row>
    <row r="2871" spans="2:14" x14ac:dyDescent="0.2">
      <c r="B2871" s="8">
        <v>278154.66000000003</v>
      </c>
      <c r="C2871" s="2" t="s">
        <v>4279</v>
      </c>
      <c r="D2871" s="2" t="s">
        <v>16</v>
      </c>
      <c r="E2871" s="8">
        <v>571</v>
      </c>
      <c r="F2871" s="2" t="s">
        <v>4280</v>
      </c>
      <c r="G2871" s="2" t="s">
        <v>4281</v>
      </c>
      <c r="H2871" s="9">
        <v>41845</v>
      </c>
      <c r="I2871" s="2">
        <v>2014</v>
      </c>
      <c r="J2871" s="2">
        <v>7</v>
      </c>
      <c r="K2871" s="2" t="str">
        <f>VLOOKUP($C2871,Clients!$B:$F,K$6,0)</f>
        <v>Kayveo</v>
      </c>
      <c r="L2871" s="2" t="str">
        <f>VLOOKUP($C2871,Clients!$B:$F,L$6,0)</f>
        <v>Foreign</v>
      </c>
      <c r="M2871" s="2" t="str">
        <f>VLOOKUP($C2871,Clients!$B:$F,M$6,0)</f>
        <v>JP</v>
      </c>
      <c r="N2871" s="2" t="str">
        <f>VLOOKUP($C2871,Clients!$B:$F,N$6,0)</f>
        <v>Japan</v>
      </c>
    </row>
    <row r="2872" spans="2:14" x14ac:dyDescent="0.2">
      <c r="B2872" s="8">
        <v>8316</v>
      </c>
      <c r="C2872" s="2" t="s">
        <v>4279</v>
      </c>
      <c r="D2872" s="2" t="s">
        <v>16</v>
      </c>
      <c r="E2872" s="8">
        <v>1</v>
      </c>
      <c r="F2872" s="2" t="s">
        <v>4282</v>
      </c>
      <c r="G2872" s="2" t="s">
        <v>4283</v>
      </c>
      <c r="H2872" s="9">
        <v>41845</v>
      </c>
      <c r="I2872" s="2">
        <v>2014</v>
      </c>
      <c r="J2872" s="2">
        <v>7</v>
      </c>
      <c r="K2872" s="2" t="str">
        <f>VLOOKUP($C2872,Clients!$B:$F,K$6,0)</f>
        <v>Kayveo</v>
      </c>
      <c r="L2872" s="2" t="str">
        <f>VLOOKUP($C2872,Clients!$B:$F,L$6,0)</f>
        <v>Foreign</v>
      </c>
      <c r="M2872" s="2" t="str">
        <f>VLOOKUP($C2872,Clients!$B:$F,M$6,0)</f>
        <v>JP</v>
      </c>
      <c r="N2872" s="2" t="str">
        <f>VLOOKUP($C2872,Clients!$B:$F,N$6,0)</f>
        <v>Japan</v>
      </c>
    </row>
    <row r="2873" spans="2:14" x14ac:dyDescent="0.2">
      <c r="B2873" s="8">
        <v>-6384</v>
      </c>
      <c r="C2873" s="2" t="s">
        <v>4279</v>
      </c>
      <c r="D2873" s="2" t="s">
        <v>51</v>
      </c>
      <c r="E2873" s="8">
        <v>0</v>
      </c>
      <c r="F2873" s="2" t="s">
        <v>4284</v>
      </c>
      <c r="G2873" s="2" t="s">
        <v>4285</v>
      </c>
      <c r="H2873" s="9">
        <v>41848</v>
      </c>
      <c r="I2873" s="2">
        <v>2014</v>
      </c>
      <c r="J2873" s="2">
        <v>7</v>
      </c>
      <c r="K2873" s="2" t="str">
        <f>VLOOKUP($C2873,Clients!$B:$F,K$6,0)</f>
        <v>Kayveo</v>
      </c>
      <c r="L2873" s="2" t="str">
        <f>VLOOKUP($C2873,Clients!$B:$F,L$6,0)</f>
        <v>Foreign</v>
      </c>
      <c r="M2873" s="2" t="str">
        <f>VLOOKUP($C2873,Clients!$B:$F,M$6,0)</f>
        <v>JP</v>
      </c>
      <c r="N2873" s="2" t="str">
        <f>VLOOKUP($C2873,Clients!$B:$F,N$6,0)</f>
        <v>Japan</v>
      </c>
    </row>
    <row r="2874" spans="2:14" x14ac:dyDescent="0.2">
      <c r="B2874" s="8">
        <v>200432.4</v>
      </c>
      <c r="C2874" s="2" t="s">
        <v>4279</v>
      </c>
      <c r="D2874" s="2" t="s">
        <v>16</v>
      </c>
      <c r="E2874" s="8">
        <v>416</v>
      </c>
      <c r="F2874" s="2" t="s">
        <v>4286</v>
      </c>
      <c r="G2874" s="2" t="s">
        <v>4287</v>
      </c>
      <c r="H2874" s="9">
        <v>41968</v>
      </c>
      <c r="I2874" s="2">
        <v>2014</v>
      </c>
      <c r="J2874" s="2">
        <v>11</v>
      </c>
      <c r="K2874" s="2" t="str">
        <f>VLOOKUP($C2874,Clients!$B:$F,K$6,0)</f>
        <v>Kayveo</v>
      </c>
      <c r="L2874" s="2" t="str">
        <f>VLOOKUP($C2874,Clients!$B:$F,L$6,0)</f>
        <v>Foreign</v>
      </c>
      <c r="M2874" s="2" t="str">
        <f>VLOOKUP($C2874,Clients!$B:$F,M$6,0)</f>
        <v>JP</v>
      </c>
      <c r="N2874" s="2" t="str">
        <f>VLOOKUP($C2874,Clients!$B:$F,N$6,0)</f>
        <v>Japan</v>
      </c>
    </row>
    <row r="2875" spans="2:14" x14ac:dyDescent="0.2">
      <c r="B2875" s="8">
        <v>8316</v>
      </c>
      <c r="C2875" s="2" t="s">
        <v>4279</v>
      </c>
      <c r="D2875" s="2" t="s">
        <v>16</v>
      </c>
      <c r="E2875" s="8">
        <v>1</v>
      </c>
      <c r="F2875" s="2" t="s">
        <v>4286</v>
      </c>
      <c r="G2875" s="2" t="s">
        <v>4288</v>
      </c>
      <c r="H2875" s="9">
        <v>41968</v>
      </c>
      <c r="I2875" s="2">
        <v>2014</v>
      </c>
      <c r="J2875" s="2">
        <v>11</v>
      </c>
      <c r="K2875" s="2" t="str">
        <f>VLOOKUP($C2875,Clients!$B:$F,K$6,0)</f>
        <v>Kayveo</v>
      </c>
      <c r="L2875" s="2" t="str">
        <f>VLOOKUP($C2875,Clients!$B:$F,L$6,0)</f>
        <v>Foreign</v>
      </c>
      <c r="M2875" s="2" t="str">
        <f>VLOOKUP($C2875,Clients!$B:$F,M$6,0)</f>
        <v>JP</v>
      </c>
      <c r="N2875" s="2" t="str">
        <f>VLOOKUP($C2875,Clients!$B:$F,N$6,0)</f>
        <v>Japan</v>
      </c>
    </row>
    <row r="2876" spans="2:14" x14ac:dyDescent="0.2">
      <c r="B2876" s="8">
        <v>172536</v>
      </c>
      <c r="C2876" s="2" t="s">
        <v>4279</v>
      </c>
      <c r="D2876" s="2" t="s">
        <v>16</v>
      </c>
      <c r="E2876" s="8">
        <v>183</v>
      </c>
      <c r="F2876" s="2" t="s">
        <v>4289</v>
      </c>
      <c r="G2876" s="2" t="s">
        <v>4290</v>
      </c>
      <c r="H2876" s="9">
        <v>41988</v>
      </c>
      <c r="I2876" s="2">
        <v>2014</v>
      </c>
      <c r="J2876" s="2">
        <v>12</v>
      </c>
      <c r="K2876" s="2" t="str">
        <f>VLOOKUP($C2876,Clients!$B:$F,K$6,0)</f>
        <v>Kayveo</v>
      </c>
      <c r="L2876" s="2" t="str">
        <f>VLOOKUP($C2876,Clients!$B:$F,L$6,0)</f>
        <v>Foreign</v>
      </c>
      <c r="M2876" s="2" t="str">
        <f>VLOOKUP($C2876,Clients!$B:$F,M$6,0)</f>
        <v>JP</v>
      </c>
      <c r="N2876" s="2" t="str">
        <f>VLOOKUP($C2876,Clients!$B:$F,N$6,0)</f>
        <v>Japan</v>
      </c>
    </row>
    <row r="2877" spans="2:14" x14ac:dyDescent="0.2">
      <c r="B2877" s="8">
        <v>7140</v>
      </c>
      <c r="C2877" s="2" t="s">
        <v>4279</v>
      </c>
      <c r="D2877" s="2" t="s">
        <v>16</v>
      </c>
      <c r="E2877" s="8">
        <v>1</v>
      </c>
      <c r="F2877" s="2" t="s">
        <v>4289</v>
      </c>
      <c r="G2877" s="2" t="s">
        <v>4291</v>
      </c>
      <c r="H2877" s="9">
        <v>41988</v>
      </c>
      <c r="I2877" s="2">
        <v>2014</v>
      </c>
      <c r="J2877" s="2">
        <v>12</v>
      </c>
      <c r="K2877" s="2" t="str">
        <f>VLOOKUP($C2877,Clients!$B:$F,K$6,0)</f>
        <v>Kayveo</v>
      </c>
      <c r="L2877" s="2" t="str">
        <f>VLOOKUP($C2877,Clients!$B:$F,L$6,0)</f>
        <v>Foreign</v>
      </c>
      <c r="M2877" s="2" t="str">
        <f>VLOOKUP($C2877,Clients!$B:$F,M$6,0)</f>
        <v>JP</v>
      </c>
      <c r="N2877" s="2" t="str">
        <f>VLOOKUP($C2877,Clients!$B:$F,N$6,0)</f>
        <v>Japan</v>
      </c>
    </row>
    <row r="2878" spans="2:14" x14ac:dyDescent="0.2">
      <c r="B2878" s="8">
        <v>116226.6</v>
      </c>
      <c r="C2878" s="2" t="s">
        <v>4279</v>
      </c>
      <c r="D2878" s="2" t="s">
        <v>16</v>
      </c>
      <c r="E2878" s="8">
        <v>157</v>
      </c>
      <c r="F2878" s="2" t="s">
        <v>4286</v>
      </c>
      <c r="G2878" s="2" t="s">
        <v>4292</v>
      </c>
      <c r="H2878" s="9">
        <v>42011</v>
      </c>
      <c r="I2878" s="2">
        <v>2015</v>
      </c>
      <c r="J2878" s="2">
        <v>1</v>
      </c>
      <c r="K2878" s="2" t="str">
        <f>VLOOKUP($C2878,Clients!$B:$F,K$6,0)</f>
        <v>Kayveo</v>
      </c>
      <c r="L2878" s="2" t="str">
        <f>VLOOKUP($C2878,Clients!$B:$F,L$6,0)</f>
        <v>Foreign</v>
      </c>
      <c r="M2878" s="2" t="str">
        <f>VLOOKUP($C2878,Clients!$B:$F,M$6,0)</f>
        <v>JP</v>
      </c>
      <c r="N2878" s="2" t="str">
        <f>VLOOKUP($C2878,Clients!$B:$F,N$6,0)</f>
        <v>Japan</v>
      </c>
    </row>
    <row r="2879" spans="2:14" x14ac:dyDescent="0.2">
      <c r="B2879" s="8">
        <v>7350</v>
      </c>
      <c r="C2879" s="2" t="s">
        <v>4279</v>
      </c>
      <c r="D2879" s="2" t="s">
        <v>16</v>
      </c>
      <c r="E2879" s="8">
        <v>1</v>
      </c>
      <c r="F2879" s="2" t="s">
        <v>4293</v>
      </c>
      <c r="G2879" s="2" t="s">
        <v>4294</v>
      </c>
      <c r="H2879" s="9">
        <v>42011</v>
      </c>
      <c r="I2879" s="2">
        <v>2015</v>
      </c>
      <c r="J2879" s="2">
        <v>1</v>
      </c>
      <c r="K2879" s="2" t="str">
        <f>VLOOKUP($C2879,Clients!$B:$F,K$6,0)</f>
        <v>Kayveo</v>
      </c>
      <c r="L2879" s="2" t="str">
        <f>VLOOKUP($C2879,Clients!$B:$F,L$6,0)</f>
        <v>Foreign</v>
      </c>
      <c r="M2879" s="2" t="str">
        <f>VLOOKUP($C2879,Clients!$B:$F,M$6,0)</f>
        <v>JP</v>
      </c>
      <c r="N2879" s="2" t="str">
        <f>VLOOKUP($C2879,Clients!$B:$F,N$6,0)</f>
        <v>Japan</v>
      </c>
    </row>
    <row r="2880" spans="2:14" x14ac:dyDescent="0.2">
      <c r="B2880" s="8">
        <v>81690</v>
      </c>
      <c r="C2880" s="2" t="s">
        <v>4279</v>
      </c>
      <c r="D2880" s="2" t="s">
        <v>16</v>
      </c>
      <c r="E2880" s="8">
        <v>90</v>
      </c>
      <c r="F2880" s="2" t="s">
        <v>4289</v>
      </c>
      <c r="G2880" s="2" t="s">
        <v>4295</v>
      </c>
      <c r="H2880" s="9">
        <v>42038</v>
      </c>
      <c r="I2880" s="2">
        <v>2015</v>
      </c>
      <c r="J2880" s="2">
        <v>2</v>
      </c>
      <c r="K2880" s="2" t="str">
        <f>VLOOKUP($C2880,Clients!$B:$F,K$6,0)</f>
        <v>Kayveo</v>
      </c>
      <c r="L2880" s="2" t="str">
        <f>VLOOKUP($C2880,Clients!$B:$F,L$6,0)</f>
        <v>Foreign</v>
      </c>
      <c r="M2880" s="2" t="str">
        <f>VLOOKUP($C2880,Clients!$B:$F,M$6,0)</f>
        <v>JP</v>
      </c>
      <c r="N2880" s="2" t="str">
        <f>VLOOKUP($C2880,Clients!$B:$F,N$6,0)</f>
        <v>Japan</v>
      </c>
    </row>
    <row r="2881" spans="2:14" x14ac:dyDescent="0.2">
      <c r="B2881" s="8">
        <v>3780</v>
      </c>
      <c r="C2881" s="2" t="s">
        <v>4279</v>
      </c>
      <c r="D2881" s="2" t="s">
        <v>16</v>
      </c>
      <c r="E2881" s="8">
        <v>1</v>
      </c>
      <c r="F2881" s="2" t="s">
        <v>4296</v>
      </c>
      <c r="G2881" s="2" t="s">
        <v>4297</v>
      </c>
      <c r="H2881" s="9">
        <v>42038</v>
      </c>
      <c r="I2881" s="2">
        <v>2015</v>
      </c>
      <c r="J2881" s="2">
        <v>2</v>
      </c>
      <c r="K2881" s="2" t="str">
        <f>VLOOKUP($C2881,Clients!$B:$F,K$6,0)</f>
        <v>Kayveo</v>
      </c>
      <c r="L2881" s="2" t="str">
        <f>VLOOKUP($C2881,Clients!$B:$F,L$6,0)</f>
        <v>Foreign</v>
      </c>
      <c r="M2881" s="2" t="str">
        <f>VLOOKUP($C2881,Clients!$B:$F,M$6,0)</f>
        <v>JP</v>
      </c>
      <c r="N2881" s="2" t="str">
        <f>VLOOKUP($C2881,Clients!$B:$F,N$6,0)</f>
        <v>Japan</v>
      </c>
    </row>
    <row r="2882" spans="2:14" x14ac:dyDescent="0.2">
      <c r="B2882" s="8">
        <v>0</v>
      </c>
      <c r="C2882" s="2" t="s">
        <v>4279</v>
      </c>
      <c r="D2882" s="2" t="s">
        <v>20</v>
      </c>
      <c r="E2882" s="8">
        <v>100</v>
      </c>
      <c r="F2882" s="2" t="s">
        <v>4298</v>
      </c>
      <c r="G2882" s="2" t="s">
        <v>4299</v>
      </c>
      <c r="H2882" s="9">
        <v>42069</v>
      </c>
      <c r="I2882" s="2">
        <v>2015</v>
      </c>
      <c r="J2882" s="2">
        <v>3</v>
      </c>
      <c r="K2882" s="2" t="str">
        <f>VLOOKUP($C2882,Clients!$B:$F,K$6,0)</f>
        <v>Kayveo</v>
      </c>
      <c r="L2882" s="2" t="str">
        <f>VLOOKUP($C2882,Clients!$B:$F,L$6,0)</f>
        <v>Foreign</v>
      </c>
      <c r="M2882" s="2" t="str">
        <f>VLOOKUP($C2882,Clients!$B:$F,M$6,0)</f>
        <v>JP</v>
      </c>
      <c r="N2882" s="2" t="str">
        <f>VLOOKUP($C2882,Clients!$B:$F,N$6,0)</f>
        <v>Japan</v>
      </c>
    </row>
    <row r="2883" spans="2:14" x14ac:dyDescent="0.2">
      <c r="B2883" s="8">
        <v>0</v>
      </c>
      <c r="C2883" s="2" t="s">
        <v>4279</v>
      </c>
      <c r="D2883" s="2" t="s">
        <v>16</v>
      </c>
      <c r="E2883" s="8">
        <v>30</v>
      </c>
      <c r="F2883" s="2" t="s">
        <v>4300</v>
      </c>
      <c r="G2883" s="2" t="s">
        <v>4301</v>
      </c>
      <c r="H2883" s="9">
        <v>42167</v>
      </c>
      <c r="I2883" s="2">
        <v>2015</v>
      </c>
      <c r="J2883" s="2">
        <v>6</v>
      </c>
      <c r="K2883" s="2" t="str">
        <f>VLOOKUP($C2883,Clients!$B:$F,K$6,0)</f>
        <v>Kayveo</v>
      </c>
      <c r="L2883" s="2" t="str">
        <f>VLOOKUP($C2883,Clients!$B:$F,L$6,0)</f>
        <v>Foreign</v>
      </c>
      <c r="M2883" s="2" t="str">
        <f>VLOOKUP($C2883,Clients!$B:$F,M$6,0)</f>
        <v>JP</v>
      </c>
      <c r="N2883" s="2" t="str">
        <f>VLOOKUP($C2883,Clients!$B:$F,N$6,0)</f>
        <v>Japan</v>
      </c>
    </row>
    <row r="2884" spans="2:14" x14ac:dyDescent="0.2">
      <c r="B2884" s="8">
        <v>1344</v>
      </c>
      <c r="C2884" s="2" t="s">
        <v>4279</v>
      </c>
      <c r="D2884" s="2" t="s">
        <v>20</v>
      </c>
      <c r="E2884" s="8">
        <v>1</v>
      </c>
      <c r="F2884" s="2" t="s">
        <v>4300</v>
      </c>
      <c r="G2884" s="2" t="s">
        <v>4302</v>
      </c>
      <c r="H2884" s="9">
        <v>42167</v>
      </c>
      <c r="I2884" s="2">
        <v>2015</v>
      </c>
      <c r="J2884" s="2">
        <v>6</v>
      </c>
      <c r="K2884" s="2" t="str">
        <f>VLOOKUP($C2884,Clients!$B:$F,K$6,0)</f>
        <v>Kayveo</v>
      </c>
      <c r="L2884" s="2" t="str">
        <f>VLOOKUP($C2884,Clients!$B:$F,L$6,0)</f>
        <v>Foreign</v>
      </c>
      <c r="M2884" s="2" t="str">
        <f>VLOOKUP($C2884,Clients!$B:$F,M$6,0)</f>
        <v>JP</v>
      </c>
      <c r="N2884" s="2" t="str">
        <f>VLOOKUP($C2884,Clients!$B:$F,N$6,0)</f>
        <v>Japan</v>
      </c>
    </row>
    <row r="2885" spans="2:14" x14ac:dyDescent="0.2">
      <c r="B2885" s="8">
        <v>241886.40000000002</v>
      </c>
      <c r="C2885" s="2" t="s">
        <v>4279</v>
      </c>
      <c r="D2885" s="2" t="s">
        <v>16</v>
      </c>
      <c r="E2885" s="8">
        <v>216</v>
      </c>
      <c r="F2885" s="2" t="s">
        <v>4303</v>
      </c>
      <c r="G2885" s="2" t="s">
        <v>4304</v>
      </c>
      <c r="H2885" s="9">
        <v>42307</v>
      </c>
      <c r="I2885" s="2">
        <v>2015</v>
      </c>
      <c r="J2885" s="2">
        <v>10</v>
      </c>
      <c r="K2885" s="2" t="str">
        <f>VLOOKUP($C2885,Clients!$B:$F,K$6,0)</f>
        <v>Kayveo</v>
      </c>
      <c r="L2885" s="2" t="str">
        <f>VLOOKUP($C2885,Clients!$B:$F,L$6,0)</f>
        <v>Foreign</v>
      </c>
      <c r="M2885" s="2" t="str">
        <f>VLOOKUP($C2885,Clients!$B:$F,M$6,0)</f>
        <v>JP</v>
      </c>
      <c r="N2885" s="2" t="str">
        <f>VLOOKUP($C2885,Clients!$B:$F,N$6,0)</f>
        <v>Japan</v>
      </c>
    </row>
    <row r="2886" spans="2:14" x14ac:dyDescent="0.2">
      <c r="B2886" s="8">
        <v>8316</v>
      </c>
      <c r="C2886" s="2" t="s">
        <v>4279</v>
      </c>
      <c r="D2886" s="2" t="s">
        <v>16</v>
      </c>
      <c r="E2886" s="8">
        <v>1</v>
      </c>
      <c r="F2886" s="2" t="s">
        <v>4303</v>
      </c>
      <c r="G2886" s="2" t="s">
        <v>4305</v>
      </c>
      <c r="H2886" s="9">
        <v>42307</v>
      </c>
      <c r="I2886" s="2">
        <v>2015</v>
      </c>
      <c r="J2886" s="2">
        <v>10</v>
      </c>
      <c r="K2886" s="2" t="str">
        <f>VLOOKUP($C2886,Clients!$B:$F,K$6,0)</f>
        <v>Kayveo</v>
      </c>
      <c r="L2886" s="2" t="str">
        <f>VLOOKUP($C2886,Clients!$B:$F,L$6,0)</f>
        <v>Foreign</v>
      </c>
      <c r="M2886" s="2" t="str">
        <f>VLOOKUP($C2886,Clients!$B:$F,M$6,0)</f>
        <v>JP</v>
      </c>
      <c r="N2886" s="2" t="str">
        <f>VLOOKUP($C2886,Clients!$B:$F,N$6,0)</f>
        <v>Japan</v>
      </c>
    </row>
    <row r="2887" spans="2:14" x14ac:dyDescent="0.2">
      <c r="B2887" s="8">
        <v>238686</v>
      </c>
      <c r="C2887" s="2" t="s">
        <v>4279</v>
      </c>
      <c r="D2887" s="2" t="s">
        <v>16</v>
      </c>
      <c r="E2887" s="8">
        <v>216</v>
      </c>
      <c r="F2887" s="2" t="s">
        <v>4303</v>
      </c>
      <c r="G2887" s="2" t="s">
        <v>4306</v>
      </c>
      <c r="H2887" s="9">
        <v>42307</v>
      </c>
      <c r="I2887" s="2">
        <v>2015</v>
      </c>
      <c r="J2887" s="2">
        <v>10</v>
      </c>
      <c r="K2887" s="2" t="str">
        <f>VLOOKUP($C2887,Clients!$B:$F,K$6,0)</f>
        <v>Kayveo</v>
      </c>
      <c r="L2887" s="2" t="str">
        <f>VLOOKUP($C2887,Clients!$B:$F,L$6,0)</f>
        <v>Foreign</v>
      </c>
      <c r="M2887" s="2" t="str">
        <f>VLOOKUP($C2887,Clients!$B:$F,M$6,0)</f>
        <v>JP</v>
      </c>
      <c r="N2887" s="2" t="str">
        <f>VLOOKUP($C2887,Clients!$B:$F,N$6,0)</f>
        <v>Japan</v>
      </c>
    </row>
    <row r="2888" spans="2:14" x14ac:dyDescent="0.2">
      <c r="B2888" s="8">
        <v>8316</v>
      </c>
      <c r="C2888" s="2" t="s">
        <v>4279</v>
      </c>
      <c r="D2888" s="2" t="s">
        <v>16</v>
      </c>
      <c r="E2888" s="8">
        <v>1</v>
      </c>
      <c r="F2888" s="2" t="s">
        <v>4303</v>
      </c>
      <c r="G2888" s="2" t="s">
        <v>4307</v>
      </c>
      <c r="H2888" s="9">
        <v>42307</v>
      </c>
      <c r="I2888" s="2">
        <v>2015</v>
      </c>
      <c r="J2888" s="2">
        <v>10</v>
      </c>
      <c r="K2888" s="2" t="str">
        <f>VLOOKUP($C2888,Clients!$B:$F,K$6,0)</f>
        <v>Kayveo</v>
      </c>
      <c r="L2888" s="2" t="str">
        <f>VLOOKUP($C2888,Clients!$B:$F,L$6,0)</f>
        <v>Foreign</v>
      </c>
      <c r="M2888" s="2" t="str">
        <f>VLOOKUP($C2888,Clients!$B:$F,M$6,0)</f>
        <v>JP</v>
      </c>
      <c r="N2888" s="2" t="str">
        <f>VLOOKUP($C2888,Clients!$B:$F,N$6,0)</f>
        <v>Japan</v>
      </c>
    </row>
    <row r="2889" spans="2:14" x14ac:dyDescent="0.2">
      <c r="B2889" s="8">
        <v>243402.6</v>
      </c>
      <c r="C2889" s="2" t="s">
        <v>4279</v>
      </c>
      <c r="D2889" s="2" t="s">
        <v>16</v>
      </c>
      <c r="E2889" s="8">
        <v>173</v>
      </c>
      <c r="F2889" s="2" t="s">
        <v>4303</v>
      </c>
      <c r="G2889" s="2" t="s">
        <v>4308</v>
      </c>
      <c r="H2889" s="9">
        <v>42310</v>
      </c>
      <c r="I2889" s="2">
        <v>2015</v>
      </c>
      <c r="J2889" s="2">
        <v>11</v>
      </c>
      <c r="K2889" s="2" t="str">
        <f>VLOOKUP($C2889,Clients!$B:$F,K$6,0)</f>
        <v>Kayveo</v>
      </c>
      <c r="L2889" s="2" t="str">
        <f>VLOOKUP($C2889,Clients!$B:$F,L$6,0)</f>
        <v>Foreign</v>
      </c>
      <c r="M2889" s="2" t="str">
        <f>VLOOKUP($C2889,Clients!$B:$F,M$6,0)</f>
        <v>JP</v>
      </c>
      <c r="N2889" s="2" t="str">
        <f>VLOOKUP($C2889,Clients!$B:$F,N$6,0)</f>
        <v>Japan</v>
      </c>
    </row>
    <row r="2890" spans="2:14" x14ac:dyDescent="0.2">
      <c r="B2890" s="8">
        <v>7350</v>
      </c>
      <c r="C2890" s="2" t="s">
        <v>4279</v>
      </c>
      <c r="D2890" s="2" t="s">
        <v>16</v>
      </c>
      <c r="E2890" s="8">
        <v>1</v>
      </c>
      <c r="F2890" s="2" t="s">
        <v>4303</v>
      </c>
      <c r="G2890" s="2" t="s">
        <v>4309</v>
      </c>
      <c r="H2890" s="9">
        <v>42310</v>
      </c>
      <c r="I2890" s="2">
        <v>2015</v>
      </c>
      <c r="J2890" s="2">
        <v>11</v>
      </c>
      <c r="K2890" s="2" t="str">
        <f>VLOOKUP($C2890,Clients!$B:$F,K$6,0)</f>
        <v>Kayveo</v>
      </c>
      <c r="L2890" s="2" t="str">
        <f>VLOOKUP($C2890,Clients!$B:$F,L$6,0)</f>
        <v>Foreign</v>
      </c>
      <c r="M2890" s="2" t="str">
        <f>VLOOKUP($C2890,Clients!$B:$F,M$6,0)</f>
        <v>JP</v>
      </c>
      <c r="N2890" s="2" t="str">
        <f>VLOOKUP($C2890,Clients!$B:$F,N$6,0)</f>
        <v>Japan</v>
      </c>
    </row>
    <row r="2891" spans="2:14" x14ac:dyDescent="0.2">
      <c r="B2891" s="8">
        <v>171175.2</v>
      </c>
      <c r="C2891" s="2" t="s">
        <v>4279</v>
      </c>
      <c r="D2891" s="2" t="s">
        <v>16</v>
      </c>
      <c r="E2891" s="8">
        <v>172</v>
      </c>
      <c r="F2891" s="2" t="s">
        <v>4310</v>
      </c>
      <c r="G2891" s="2" t="s">
        <v>4311</v>
      </c>
      <c r="H2891" s="9">
        <v>42347</v>
      </c>
      <c r="I2891" s="2">
        <v>2015</v>
      </c>
      <c r="J2891" s="2">
        <v>12</v>
      </c>
      <c r="K2891" s="2" t="str">
        <f>VLOOKUP($C2891,Clients!$B:$F,K$6,0)</f>
        <v>Kayveo</v>
      </c>
      <c r="L2891" s="2" t="str">
        <f>VLOOKUP($C2891,Clients!$B:$F,L$6,0)</f>
        <v>Foreign</v>
      </c>
      <c r="M2891" s="2" t="str">
        <f>VLOOKUP($C2891,Clients!$B:$F,M$6,0)</f>
        <v>JP</v>
      </c>
      <c r="N2891" s="2" t="str">
        <f>VLOOKUP($C2891,Clients!$B:$F,N$6,0)</f>
        <v>Japan</v>
      </c>
    </row>
    <row r="2892" spans="2:14" x14ac:dyDescent="0.2">
      <c r="B2892" s="8">
        <v>8316</v>
      </c>
      <c r="C2892" s="2" t="s">
        <v>4279</v>
      </c>
      <c r="D2892" s="2" t="s">
        <v>16</v>
      </c>
      <c r="E2892" s="8">
        <v>1</v>
      </c>
      <c r="F2892" s="2" t="s">
        <v>4310</v>
      </c>
      <c r="G2892" s="2" t="s">
        <v>4312</v>
      </c>
      <c r="H2892" s="9">
        <v>42347</v>
      </c>
      <c r="I2892" s="2">
        <v>2015</v>
      </c>
      <c r="J2892" s="2">
        <v>12</v>
      </c>
      <c r="K2892" s="2" t="str">
        <f>VLOOKUP($C2892,Clients!$B:$F,K$6,0)</f>
        <v>Kayveo</v>
      </c>
      <c r="L2892" s="2" t="str">
        <f>VLOOKUP($C2892,Clients!$B:$F,L$6,0)</f>
        <v>Foreign</v>
      </c>
      <c r="M2892" s="2" t="str">
        <f>VLOOKUP($C2892,Clients!$B:$F,M$6,0)</f>
        <v>JP</v>
      </c>
      <c r="N2892" s="2" t="str">
        <f>VLOOKUP($C2892,Clients!$B:$F,N$6,0)</f>
        <v>Japan</v>
      </c>
    </row>
    <row r="2893" spans="2:14" x14ac:dyDescent="0.2">
      <c r="B2893" s="8">
        <v>163237.20000000001</v>
      </c>
      <c r="C2893" s="2" t="s">
        <v>4279</v>
      </c>
      <c r="D2893" s="2" t="s">
        <v>16</v>
      </c>
      <c r="E2893" s="8">
        <v>192</v>
      </c>
      <c r="F2893" s="2" t="s">
        <v>4310</v>
      </c>
      <c r="G2893" s="2" t="s">
        <v>4313</v>
      </c>
      <c r="H2893" s="9">
        <v>42348</v>
      </c>
      <c r="I2893" s="2">
        <v>2015</v>
      </c>
      <c r="J2893" s="2">
        <v>12</v>
      </c>
      <c r="K2893" s="2" t="str">
        <f>VLOOKUP($C2893,Clients!$B:$F,K$6,0)</f>
        <v>Kayveo</v>
      </c>
      <c r="L2893" s="2" t="str">
        <f>VLOOKUP($C2893,Clients!$B:$F,L$6,0)</f>
        <v>Foreign</v>
      </c>
      <c r="M2893" s="2" t="str">
        <f>VLOOKUP($C2893,Clients!$B:$F,M$6,0)</f>
        <v>JP</v>
      </c>
      <c r="N2893" s="2" t="str">
        <f>VLOOKUP($C2893,Clients!$B:$F,N$6,0)</f>
        <v>Japan</v>
      </c>
    </row>
    <row r="2894" spans="2:14" x14ac:dyDescent="0.2">
      <c r="B2894" s="8">
        <v>8316</v>
      </c>
      <c r="C2894" s="2" t="s">
        <v>4279</v>
      </c>
      <c r="D2894" s="2" t="s">
        <v>16</v>
      </c>
      <c r="E2894" s="8">
        <v>1</v>
      </c>
      <c r="F2894" s="2" t="s">
        <v>4310</v>
      </c>
      <c r="G2894" s="2" t="s">
        <v>4314</v>
      </c>
      <c r="H2894" s="9">
        <v>42348</v>
      </c>
      <c r="I2894" s="2">
        <v>2015</v>
      </c>
      <c r="J2894" s="2">
        <v>12</v>
      </c>
      <c r="K2894" s="2" t="str">
        <f>VLOOKUP($C2894,Clients!$B:$F,K$6,0)</f>
        <v>Kayveo</v>
      </c>
      <c r="L2894" s="2" t="str">
        <f>VLOOKUP($C2894,Clients!$B:$F,L$6,0)</f>
        <v>Foreign</v>
      </c>
      <c r="M2894" s="2" t="str">
        <f>VLOOKUP($C2894,Clients!$B:$F,M$6,0)</f>
        <v>JP</v>
      </c>
      <c r="N2894" s="2" t="str">
        <f>VLOOKUP($C2894,Clients!$B:$F,N$6,0)</f>
        <v>Japan</v>
      </c>
    </row>
    <row r="2895" spans="2:14" x14ac:dyDescent="0.2">
      <c r="B2895" s="8">
        <v>205682.4</v>
      </c>
      <c r="C2895" s="2" t="s">
        <v>4279</v>
      </c>
      <c r="D2895" s="2" t="s">
        <v>16</v>
      </c>
      <c r="E2895" s="8">
        <v>195</v>
      </c>
      <c r="F2895" s="2" t="s">
        <v>4310</v>
      </c>
      <c r="G2895" s="2" t="s">
        <v>4315</v>
      </c>
      <c r="H2895" s="9">
        <v>42349</v>
      </c>
      <c r="I2895" s="2">
        <v>2015</v>
      </c>
      <c r="J2895" s="2">
        <v>12</v>
      </c>
      <c r="K2895" s="2" t="str">
        <f>VLOOKUP($C2895,Clients!$B:$F,K$6,0)</f>
        <v>Kayveo</v>
      </c>
      <c r="L2895" s="2" t="str">
        <f>VLOOKUP($C2895,Clients!$B:$F,L$6,0)</f>
        <v>Foreign</v>
      </c>
      <c r="M2895" s="2" t="str">
        <f>VLOOKUP($C2895,Clients!$B:$F,M$6,0)</f>
        <v>JP</v>
      </c>
      <c r="N2895" s="2" t="str">
        <f>VLOOKUP($C2895,Clients!$B:$F,N$6,0)</f>
        <v>Japan</v>
      </c>
    </row>
    <row r="2896" spans="2:14" x14ac:dyDescent="0.2">
      <c r="B2896" s="8">
        <v>8316</v>
      </c>
      <c r="C2896" s="2" t="s">
        <v>4279</v>
      </c>
      <c r="D2896" s="2" t="s">
        <v>16</v>
      </c>
      <c r="E2896" s="8">
        <v>1</v>
      </c>
      <c r="F2896" s="2" t="s">
        <v>4310</v>
      </c>
      <c r="G2896" s="2" t="s">
        <v>4316</v>
      </c>
      <c r="H2896" s="9">
        <v>42349</v>
      </c>
      <c r="I2896" s="2">
        <v>2015</v>
      </c>
      <c r="J2896" s="2">
        <v>12</v>
      </c>
      <c r="K2896" s="2" t="str">
        <f>VLOOKUP($C2896,Clients!$B:$F,K$6,0)</f>
        <v>Kayveo</v>
      </c>
      <c r="L2896" s="2" t="str">
        <f>VLOOKUP($C2896,Clients!$B:$F,L$6,0)</f>
        <v>Foreign</v>
      </c>
      <c r="M2896" s="2" t="str">
        <f>VLOOKUP($C2896,Clients!$B:$F,M$6,0)</f>
        <v>JP</v>
      </c>
      <c r="N2896" s="2" t="str">
        <f>VLOOKUP($C2896,Clients!$B:$F,N$6,0)</f>
        <v>Japan</v>
      </c>
    </row>
    <row r="2897" spans="2:14" x14ac:dyDescent="0.2">
      <c r="B2897" s="8">
        <v>1053.3600000000001</v>
      </c>
      <c r="C2897" s="2" t="s">
        <v>4279</v>
      </c>
      <c r="D2897" s="2" t="s">
        <v>16</v>
      </c>
      <c r="E2897" s="8">
        <v>627</v>
      </c>
      <c r="F2897" s="2" t="s">
        <v>4317</v>
      </c>
      <c r="G2897" s="2" t="s">
        <v>4318</v>
      </c>
      <c r="H2897" s="9">
        <v>42349</v>
      </c>
      <c r="I2897" s="2">
        <v>2015</v>
      </c>
      <c r="J2897" s="2">
        <v>12</v>
      </c>
      <c r="K2897" s="2" t="str">
        <f>VLOOKUP($C2897,Clients!$B:$F,K$6,0)</f>
        <v>Kayveo</v>
      </c>
      <c r="L2897" s="2" t="str">
        <f>VLOOKUP($C2897,Clients!$B:$F,L$6,0)</f>
        <v>Foreign</v>
      </c>
      <c r="M2897" s="2" t="str">
        <f>VLOOKUP($C2897,Clients!$B:$F,M$6,0)</f>
        <v>JP</v>
      </c>
      <c r="N2897" s="2" t="str">
        <f>VLOOKUP($C2897,Clients!$B:$F,N$6,0)</f>
        <v>Japan</v>
      </c>
    </row>
    <row r="2898" spans="2:14" x14ac:dyDescent="0.2">
      <c r="B2898" s="8">
        <v>12077.1</v>
      </c>
      <c r="C2898" s="2" t="s">
        <v>4279</v>
      </c>
      <c r="D2898" s="2" t="s">
        <v>16</v>
      </c>
      <c r="E2898" s="8">
        <v>100</v>
      </c>
      <c r="F2898" s="2" t="s">
        <v>4319</v>
      </c>
      <c r="G2898" s="2" t="s">
        <v>4320</v>
      </c>
      <c r="H2898" s="9">
        <v>42423</v>
      </c>
      <c r="I2898" s="2">
        <v>2016</v>
      </c>
      <c r="J2898" s="2">
        <v>2</v>
      </c>
      <c r="K2898" s="2" t="str">
        <f>VLOOKUP($C2898,Clients!$B:$F,K$6,0)</f>
        <v>Kayveo</v>
      </c>
      <c r="L2898" s="2" t="str">
        <f>VLOOKUP($C2898,Clients!$B:$F,L$6,0)</f>
        <v>Foreign</v>
      </c>
      <c r="M2898" s="2" t="str">
        <f>VLOOKUP($C2898,Clients!$B:$F,M$6,0)</f>
        <v>JP</v>
      </c>
      <c r="N2898" s="2" t="str">
        <f>VLOOKUP($C2898,Clients!$B:$F,N$6,0)</f>
        <v>Japan</v>
      </c>
    </row>
    <row r="2899" spans="2:14" x14ac:dyDescent="0.2">
      <c r="B2899" s="8">
        <v>1386</v>
      </c>
      <c r="C2899" s="2" t="s">
        <v>4279</v>
      </c>
      <c r="D2899" s="2" t="s">
        <v>16</v>
      </c>
      <c r="E2899" s="8">
        <v>1</v>
      </c>
      <c r="F2899" s="2" t="s">
        <v>4319</v>
      </c>
      <c r="G2899" s="2" t="s">
        <v>4321</v>
      </c>
      <c r="H2899" s="9">
        <v>42423</v>
      </c>
      <c r="I2899" s="2">
        <v>2016</v>
      </c>
      <c r="J2899" s="2">
        <v>2</v>
      </c>
      <c r="K2899" s="2" t="str">
        <f>VLOOKUP($C2899,Clients!$B:$F,K$6,0)</f>
        <v>Kayveo</v>
      </c>
      <c r="L2899" s="2" t="str">
        <f>VLOOKUP($C2899,Clients!$B:$F,L$6,0)</f>
        <v>Foreign</v>
      </c>
      <c r="M2899" s="2" t="str">
        <f>VLOOKUP($C2899,Clients!$B:$F,M$6,0)</f>
        <v>JP</v>
      </c>
      <c r="N2899" s="2" t="str">
        <f>VLOOKUP($C2899,Clients!$B:$F,N$6,0)</f>
        <v>Japan</v>
      </c>
    </row>
    <row r="2900" spans="2:14" x14ac:dyDescent="0.2">
      <c r="B2900" s="8">
        <v>0</v>
      </c>
      <c r="C2900" s="2" t="s">
        <v>4279</v>
      </c>
      <c r="D2900" s="2" t="s">
        <v>16</v>
      </c>
      <c r="E2900" s="8">
        <v>50</v>
      </c>
      <c r="F2900" s="2" t="s">
        <v>4322</v>
      </c>
      <c r="G2900" s="2" t="s">
        <v>4323</v>
      </c>
      <c r="H2900" s="9">
        <v>42439</v>
      </c>
      <c r="I2900" s="2">
        <v>2016</v>
      </c>
      <c r="J2900" s="2">
        <v>3</v>
      </c>
      <c r="K2900" s="2" t="str">
        <f>VLOOKUP($C2900,Clients!$B:$F,K$6,0)</f>
        <v>Kayveo</v>
      </c>
      <c r="L2900" s="2" t="str">
        <f>VLOOKUP($C2900,Clients!$B:$F,L$6,0)</f>
        <v>Foreign</v>
      </c>
      <c r="M2900" s="2" t="str">
        <f>VLOOKUP($C2900,Clients!$B:$F,M$6,0)</f>
        <v>JP</v>
      </c>
      <c r="N2900" s="2" t="str">
        <f>VLOOKUP($C2900,Clients!$B:$F,N$6,0)</f>
        <v>Japan</v>
      </c>
    </row>
    <row r="2901" spans="2:14" x14ac:dyDescent="0.2">
      <c r="B2901" s="8">
        <v>204.12</v>
      </c>
      <c r="C2901" s="2" t="s">
        <v>4279</v>
      </c>
      <c r="D2901" s="2" t="s">
        <v>20</v>
      </c>
      <c r="E2901" s="8">
        <v>5.2</v>
      </c>
      <c r="F2901" s="2" t="s">
        <v>4324</v>
      </c>
      <c r="G2901" s="2" t="s">
        <v>4325</v>
      </c>
      <c r="H2901" s="9">
        <v>42529</v>
      </c>
      <c r="I2901" s="2">
        <v>2016</v>
      </c>
      <c r="J2901" s="2">
        <v>6</v>
      </c>
      <c r="K2901" s="2" t="str">
        <f>VLOOKUP($C2901,Clients!$B:$F,K$6,0)</f>
        <v>Kayveo</v>
      </c>
      <c r="L2901" s="2" t="str">
        <f>VLOOKUP($C2901,Clients!$B:$F,L$6,0)</f>
        <v>Foreign</v>
      </c>
      <c r="M2901" s="2" t="str">
        <f>VLOOKUP($C2901,Clients!$B:$F,M$6,0)</f>
        <v>JP</v>
      </c>
      <c r="N2901" s="2" t="str">
        <f>VLOOKUP($C2901,Clients!$B:$F,N$6,0)</f>
        <v>Japan</v>
      </c>
    </row>
    <row r="2902" spans="2:14" x14ac:dyDescent="0.2">
      <c r="B2902" s="8">
        <v>399</v>
      </c>
      <c r="C2902" s="2" t="s">
        <v>4279</v>
      </c>
      <c r="D2902" s="2" t="s">
        <v>20</v>
      </c>
      <c r="E2902" s="8">
        <v>1</v>
      </c>
      <c r="F2902" s="2" t="s">
        <v>4324</v>
      </c>
      <c r="G2902" s="2" t="s">
        <v>4326</v>
      </c>
      <c r="H2902" s="9">
        <v>42529</v>
      </c>
      <c r="I2902" s="2">
        <v>2016</v>
      </c>
      <c r="J2902" s="2">
        <v>6</v>
      </c>
      <c r="K2902" s="2" t="str">
        <f>VLOOKUP($C2902,Clients!$B:$F,K$6,0)</f>
        <v>Kayveo</v>
      </c>
      <c r="L2902" s="2" t="str">
        <f>VLOOKUP($C2902,Clients!$B:$F,L$6,0)</f>
        <v>Foreign</v>
      </c>
      <c r="M2902" s="2" t="str">
        <f>VLOOKUP($C2902,Clients!$B:$F,M$6,0)</f>
        <v>JP</v>
      </c>
      <c r="N2902" s="2" t="str">
        <f>VLOOKUP($C2902,Clients!$B:$F,N$6,0)</f>
        <v>Japan</v>
      </c>
    </row>
    <row r="2903" spans="2:14" x14ac:dyDescent="0.2">
      <c r="B2903" s="8">
        <v>247878.96000000002</v>
      </c>
      <c r="C2903" s="2" t="s">
        <v>4279</v>
      </c>
      <c r="D2903" s="2" t="s">
        <v>16</v>
      </c>
      <c r="E2903" s="8">
        <v>224</v>
      </c>
      <c r="F2903" s="2" t="s">
        <v>4327</v>
      </c>
      <c r="G2903" s="2" t="s">
        <v>4328</v>
      </c>
      <c r="H2903" s="9">
        <v>42584</v>
      </c>
      <c r="I2903" s="2">
        <v>2016</v>
      </c>
      <c r="J2903" s="2">
        <v>8</v>
      </c>
      <c r="K2903" s="2" t="str">
        <f>VLOOKUP($C2903,Clients!$B:$F,K$6,0)</f>
        <v>Kayveo</v>
      </c>
      <c r="L2903" s="2" t="str">
        <f>VLOOKUP($C2903,Clients!$B:$F,L$6,0)</f>
        <v>Foreign</v>
      </c>
      <c r="M2903" s="2" t="str">
        <f>VLOOKUP($C2903,Clients!$B:$F,M$6,0)</f>
        <v>JP</v>
      </c>
      <c r="N2903" s="2" t="str">
        <f>VLOOKUP($C2903,Clients!$B:$F,N$6,0)</f>
        <v>Japan</v>
      </c>
    </row>
    <row r="2904" spans="2:14" x14ac:dyDescent="0.2">
      <c r="B2904" s="8">
        <v>-247878.96000000002</v>
      </c>
      <c r="C2904" s="2" t="s">
        <v>4279</v>
      </c>
      <c r="D2904" s="2" t="s">
        <v>16</v>
      </c>
      <c r="E2904" s="8">
        <v>-224</v>
      </c>
      <c r="F2904" s="2" t="s">
        <v>4329</v>
      </c>
      <c r="G2904" s="2" t="s">
        <v>4328</v>
      </c>
      <c r="H2904" s="9">
        <v>42584</v>
      </c>
      <c r="I2904" s="2">
        <v>2016</v>
      </c>
      <c r="J2904" s="2">
        <v>8</v>
      </c>
      <c r="K2904" s="2" t="str">
        <f>VLOOKUP($C2904,Clients!$B:$F,K$6,0)</f>
        <v>Kayveo</v>
      </c>
      <c r="L2904" s="2" t="str">
        <f>VLOOKUP($C2904,Clients!$B:$F,L$6,0)</f>
        <v>Foreign</v>
      </c>
      <c r="M2904" s="2" t="str">
        <f>VLOOKUP($C2904,Clients!$B:$F,M$6,0)</f>
        <v>JP</v>
      </c>
      <c r="N2904" s="2" t="str">
        <f>VLOOKUP($C2904,Clients!$B:$F,N$6,0)</f>
        <v>Japan</v>
      </c>
    </row>
    <row r="2905" spans="2:14" x14ac:dyDescent="0.2">
      <c r="B2905" s="8">
        <v>274874.03999999998</v>
      </c>
      <c r="C2905" s="2" t="s">
        <v>4279</v>
      </c>
      <c r="D2905" s="2" t="s">
        <v>16</v>
      </c>
      <c r="E2905" s="8">
        <v>224</v>
      </c>
      <c r="F2905" s="2" t="s">
        <v>4330</v>
      </c>
      <c r="G2905" s="2" t="s">
        <v>4328</v>
      </c>
      <c r="H2905" s="9">
        <v>42584</v>
      </c>
      <c r="I2905" s="2">
        <v>2016</v>
      </c>
      <c r="J2905" s="2">
        <v>8</v>
      </c>
      <c r="K2905" s="2" t="str">
        <f>VLOOKUP($C2905,Clients!$B:$F,K$6,0)</f>
        <v>Kayveo</v>
      </c>
      <c r="L2905" s="2" t="str">
        <f>VLOOKUP($C2905,Clients!$B:$F,L$6,0)</f>
        <v>Foreign</v>
      </c>
      <c r="M2905" s="2" t="str">
        <f>VLOOKUP($C2905,Clients!$B:$F,M$6,0)</f>
        <v>JP</v>
      </c>
      <c r="N2905" s="2" t="str">
        <f>VLOOKUP($C2905,Clients!$B:$F,N$6,0)</f>
        <v>Japan</v>
      </c>
    </row>
    <row r="2906" spans="2:14" x14ac:dyDescent="0.2">
      <c r="B2906" s="8">
        <v>7560</v>
      </c>
      <c r="C2906" s="2" t="s">
        <v>4279</v>
      </c>
      <c r="D2906" s="2" t="s">
        <v>16</v>
      </c>
      <c r="E2906" s="8">
        <v>1</v>
      </c>
      <c r="F2906" s="2" t="s">
        <v>4327</v>
      </c>
      <c r="G2906" s="2" t="s">
        <v>4331</v>
      </c>
      <c r="H2906" s="9">
        <v>42584</v>
      </c>
      <c r="I2906" s="2">
        <v>2016</v>
      </c>
      <c r="J2906" s="2">
        <v>8</v>
      </c>
      <c r="K2906" s="2" t="str">
        <f>VLOOKUP($C2906,Clients!$B:$F,K$6,0)</f>
        <v>Kayveo</v>
      </c>
      <c r="L2906" s="2" t="str">
        <f>VLOOKUP($C2906,Clients!$B:$F,L$6,0)</f>
        <v>Foreign</v>
      </c>
      <c r="M2906" s="2" t="str">
        <f>VLOOKUP($C2906,Clients!$B:$F,M$6,0)</f>
        <v>JP</v>
      </c>
      <c r="N2906" s="2" t="str">
        <f>VLOOKUP($C2906,Clients!$B:$F,N$6,0)</f>
        <v>Japan</v>
      </c>
    </row>
    <row r="2907" spans="2:14" x14ac:dyDescent="0.2">
      <c r="B2907" s="8">
        <v>33101.040000000001</v>
      </c>
      <c r="C2907" s="2" t="s">
        <v>4279</v>
      </c>
      <c r="D2907" s="2" t="s">
        <v>16</v>
      </c>
      <c r="E2907" s="8">
        <v>26</v>
      </c>
      <c r="F2907" s="2" t="s">
        <v>4327</v>
      </c>
      <c r="G2907" s="2" t="s">
        <v>4332</v>
      </c>
      <c r="H2907" s="9">
        <v>42584</v>
      </c>
      <c r="I2907" s="2">
        <v>2016</v>
      </c>
      <c r="J2907" s="2">
        <v>8</v>
      </c>
      <c r="K2907" s="2" t="str">
        <f>VLOOKUP($C2907,Clients!$B:$F,K$6,0)</f>
        <v>Kayveo</v>
      </c>
      <c r="L2907" s="2" t="str">
        <f>VLOOKUP($C2907,Clients!$B:$F,L$6,0)</f>
        <v>Foreign</v>
      </c>
      <c r="M2907" s="2" t="str">
        <f>VLOOKUP($C2907,Clients!$B:$F,M$6,0)</f>
        <v>JP</v>
      </c>
      <c r="N2907" s="2" t="str">
        <f>VLOOKUP($C2907,Clients!$B:$F,N$6,0)</f>
        <v>Japan</v>
      </c>
    </row>
    <row r="2908" spans="2:14" x14ac:dyDescent="0.2">
      <c r="B2908" s="8">
        <v>-33101.040000000001</v>
      </c>
      <c r="C2908" s="2" t="s">
        <v>4279</v>
      </c>
      <c r="D2908" s="2" t="s">
        <v>16</v>
      </c>
      <c r="E2908" s="8">
        <v>-26</v>
      </c>
      <c r="F2908" s="2" t="s">
        <v>4333</v>
      </c>
      <c r="G2908" s="2" t="s">
        <v>4332</v>
      </c>
      <c r="H2908" s="9">
        <v>42584</v>
      </c>
      <c r="I2908" s="2">
        <v>2016</v>
      </c>
      <c r="J2908" s="2">
        <v>8</v>
      </c>
      <c r="K2908" s="2" t="str">
        <f>VLOOKUP($C2908,Clients!$B:$F,K$6,0)</f>
        <v>Kayveo</v>
      </c>
      <c r="L2908" s="2" t="str">
        <f>VLOOKUP($C2908,Clients!$B:$F,L$6,0)</f>
        <v>Foreign</v>
      </c>
      <c r="M2908" s="2" t="str">
        <f>VLOOKUP($C2908,Clients!$B:$F,M$6,0)</f>
        <v>JP</v>
      </c>
      <c r="N2908" s="2" t="str">
        <f>VLOOKUP($C2908,Clients!$B:$F,N$6,0)</f>
        <v>Japan</v>
      </c>
    </row>
    <row r="2909" spans="2:14" x14ac:dyDescent="0.2">
      <c r="B2909" s="8">
        <v>35029.26</v>
      </c>
      <c r="C2909" s="2" t="s">
        <v>4279</v>
      </c>
      <c r="D2909" s="2" t="s">
        <v>16</v>
      </c>
      <c r="E2909" s="8">
        <v>26</v>
      </c>
      <c r="F2909" s="2" t="s">
        <v>4330</v>
      </c>
      <c r="G2909" s="2" t="s">
        <v>4332</v>
      </c>
      <c r="H2909" s="9">
        <v>42584</v>
      </c>
      <c r="I2909" s="2">
        <v>2016</v>
      </c>
      <c r="J2909" s="2">
        <v>8</v>
      </c>
      <c r="K2909" s="2" t="str">
        <f>VLOOKUP($C2909,Clients!$B:$F,K$6,0)</f>
        <v>Kayveo</v>
      </c>
      <c r="L2909" s="2" t="str">
        <f>VLOOKUP($C2909,Clients!$B:$F,L$6,0)</f>
        <v>Foreign</v>
      </c>
      <c r="M2909" s="2" t="str">
        <f>VLOOKUP($C2909,Clients!$B:$F,M$6,0)</f>
        <v>JP</v>
      </c>
      <c r="N2909" s="2" t="str">
        <f>VLOOKUP($C2909,Clients!$B:$F,N$6,0)</f>
        <v>Japan</v>
      </c>
    </row>
    <row r="2910" spans="2:14" x14ac:dyDescent="0.2">
      <c r="B2910" s="8">
        <v>3570</v>
      </c>
      <c r="C2910" s="2" t="s">
        <v>4279</v>
      </c>
      <c r="D2910" s="2" t="s">
        <v>16</v>
      </c>
      <c r="E2910" s="8">
        <v>1</v>
      </c>
      <c r="F2910" s="2" t="s">
        <v>4327</v>
      </c>
      <c r="G2910" s="2" t="s">
        <v>4334</v>
      </c>
      <c r="H2910" s="9">
        <v>42584</v>
      </c>
      <c r="I2910" s="2">
        <v>2016</v>
      </c>
      <c r="J2910" s="2">
        <v>8</v>
      </c>
      <c r="K2910" s="2" t="str">
        <f>VLOOKUP($C2910,Clients!$B:$F,K$6,0)</f>
        <v>Kayveo</v>
      </c>
      <c r="L2910" s="2" t="str">
        <f>VLOOKUP($C2910,Clients!$B:$F,L$6,0)</f>
        <v>Foreign</v>
      </c>
      <c r="M2910" s="2" t="str">
        <f>VLOOKUP($C2910,Clients!$B:$F,M$6,0)</f>
        <v>JP</v>
      </c>
      <c r="N2910" s="2" t="str">
        <f>VLOOKUP($C2910,Clients!$B:$F,N$6,0)</f>
        <v>Japan</v>
      </c>
    </row>
    <row r="2911" spans="2:14" x14ac:dyDescent="0.2">
      <c r="B2911" s="8">
        <v>22050</v>
      </c>
      <c r="C2911" s="2" t="s">
        <v>4279</v>
      </c>
      <c r="D2911" s="2" t="s">
        <v>16</v>
      </c>
      <c r="E2911" s="8">
        <v>317</v>
      </c>
      <c r="F2911" s="2" t="s">
        <v>4335</v>
      </c>
      <c r="G2911" s="2" t="s">
        <v>4336</v>
      </c>
      <c r="H2911" s="9">
        <v>42650</v>
      </c>
      <c r="I2911" s="2">
        <v>2016</v>
      </c>
      <c r="J2911" s="2">
        <v>10</v>
      </c>
      <c r="K2911" s="2" t="str">
        <f>VLOOKUP($C2911,Clients!$B:$F,K$6,0)</f>
        <v>Kayveo</v>
      </c>
      <c r="L2911" s="2" t="str">
        <f>VLOOKUP($C2911,Clients!$B:$F,L$6,0)</f>
        <v>Foreign</v>
      </c>
      <c r="M2911" s="2" t="str">
        <f>VLOOKUP($C2911,Clients!$B:$F,M$6,0)</f>
        <v>JP</v>
      </c>
      <c r="N2911" s="2" t="str">
        <f>VLOOKUP($C2911,Clients!$B:$F,N$6,0)</f>
        <v>Japan</v>
      </c>
    </row>
    <row r="2912" spans="2:14" x14ac:dyDescent="0.2">
      <c r="B2912" s="8">
        <v>2310</v>
      </c>
      <c r="C2912" s="2" t="s">
        <v>4279</v>
      </c>
      <c r="D2912" s="2" t="s">
        <v>16</v>
      </c>
      <c r="E2912" s="8">
        <v>1</v>
      </c>
      <c r="F2912" s="2" t="s">
        <v>4335</v>
      </c>
      <c r="G2912" s="2" t="s">
        <v>4337</v>
      </c>
      <c r="H2912" s="9">
        <v>42650</v>
      </c>
      <c r="I2912" s="2">
        <v>2016</v>
      </c>
      <c r="J2912" s="2">
        <v>10</v>
      </c>
      <c r="K2912" s="2" t="str">
        <f>VLOOKUP($C2912,Clients!$B:$F,K$6,0)</f>
        <v>Kayveo</v>
      </c>
      <c r="L2912" s="2" t="str">
        <f>VLOOKUP($C2912,Clients!$B:$F,L$6,0)</f>
        <v>Foreign</v>
      </c>
      <c r="M2912" s="2" t="str">
        <f>VLOOKUP($C2912,Clients!$B:$F,M$6,0)</f>
        <v>JP</v>
      </c>
      <c r="N2912" s="2" t="str">
        <f>VLOOKUP($C2912,Clients!$B:$F,N$6,0)</f>
        <v>Japan</v>
      </c>
    </row>
    <row r="2913" spans="2:14" x14ac:dyDescent="0.2">
      <c r="B2913" s="8">
        <v>840</v>
      </c>
      <c r="C2913" s="2" t="s">
        <v>4279</v>
      </c>
      <c r="D2913" s="2" t="s">
        <v>195</v>
      </c>
      <c r="E2913" s="8">
        <v>50</v>
      </c>
      <c r="F2913" s="2" t="s">
        <v>4338</v>
      </c>
      <c r="G2913" s="2" t="s">
        <v>4339</v>
      </c>
      <c r="H2913" s="9">
        <v>42657</v>
      </c>
      <c r="I2913" s="2">
        <v>2016</v>
      </c>
      <c r="J2913" s="2">
        <v>10</v>
      </c>
      <c r="K2913" s="2" t="str">
        <f>VLOOKUP($C2913,Clients!$B:$F,K$6,0)</f>
        <v>Kayveo</v>
      </c>
      <c r="L2913" s="2" t="str">
        <f>VLOOKUP($C2913,Clients!$B:$F,L$6,0)</f>
        <v>Foreign</v>
      </c>
      <c r="M2913" s="2" t="str">
        <f>VLOOKUP($C2913,Clients!$B:$F,M$6,0)</f>
        <v>JP</v>
      </c>
      <c r="N2913" s="2" t="str">
        <f>VLOOKUP($C2913,Clients!$B:$F,N$6,0)</f>
        <v>Japan</v>
      </c>
    </row>
    <row r="2914" spans="2:14" x14ac:dyDescent="0.2">
      <c r="B2914" s="8">
        <v>273</v>
      </c>
      <c r="C2914" s="2" t="s">
        <v>4279</v>
      </c>
      <c r="D2914" s="2" t="s">
        <v>195</v>
      </c>
      <c r="E2914" s="8">
        <v>1</v>
      </c>
      <c r="F2914" s="2" t="s">
        <v>4338</v>
      </c>
      <c r="G2914" s="2" t="s">
        <v>4340</v>
      </c>
      <c r="H2914" s="9">
        <v>42657</v>
      </c>
      <c r="I2914" s="2">
        <v>2016</v>
      </c>
      <c r="J2914" s="2">
        <v>10</v>
      </c>
      <c r="K2914" s="2" t="str">
        <f>VLOOKUP($C2914,Clients!$B:$F,K$6,0)</f>
        <v>Kayveo</v>
      </c>
      <c r="L2914" s="2" t="str">
        <f>VLOOKUP($C2914,Clients!$B:$F,L$6,0)</f>
        <v>Foreign</v>
      </c>
      <c r="M2914" s="2" t="str">
        <f>VLOOKUP($C2914,Clients!$B:$F,M$6,0)</f>
        <v>JP</v>
      </c>
      <c r="N2914" s="2" t="str">
        <f>VLOOKUP($C2914,Clients!$B:$F,N$6,0)</f>
        <v>Japan</v>
      </c>
    </row>
    <row r="2915" spans="2:14" x14ac:dyDescent="0.2">
      <c r="B2915" s="8">
        <v>119910</v>
      </c>
      <c r="C2915" s="2" t="s">
        <v>4341</v>
      </c>
      <c r="D2915" s="2" t="s">
        <v>16</v>
      </c>
      <c r="E2915" s="8">
        <v>324</v>
      </c>
      <c r="F2915" s="2" t="s">
        <v>4342</v>
      </c>
      <c r="G2915" s="2" t="s">
        <v>4343</v>
      </c>
      <c r="H2915" s="9">
        <v>41823</v>
      </c>
      <c r="I2915" s="2">
        <v>2014</v>
      </c>
      <c r="J2915" s="2">
        <v>7</v>
      </c>
      <c r="K2915" s="2" t="str">
        <f>VLOOKUP($C2915,Clients!$B:$F,K$6,0)</f>
        <v>Kazio</v>
      </c>
      <c r="L2915" s="2" t="str">
        <f>VLOOKUP($C2915,Clients!$B:$F,L$6,0)</f>
        <v>Foreign</v>
      </c>
      <c r="M2915" s="2" t="str">
        <f>VLOOKUP($C2915,Clients!$B:$F,M$6,0)</f>
        <v>CA</v>
      </c>
      <c r="N2915" s="2" t="str">
        <f>VLOOKUP($C2915,Clients!$B:$F,N$6,0)</f>
        <v>Canada</v>
      </c>
    </row>
    <row r="2916" spans="2:14" x14ac:dyDescent="0.2">
      <c r="B2916" s="8">
        <v>4263</v>
      </c>
      <c r="C2916" s="2" t="s">
        <v>4341</v>
      </c>
      <c r="D2916" s="2" t="s">
        <v>16</v>
      </c>
      <c r="E2916" s="8">
        <v>1</v>
      </c>
      <c r="F2916" s="2" t="s">
        <v>4342</v>
      </c>
      <c r="G2916" s="2" t="s">
        <v>4344</v>
      </c>
      <c r="H2916" s="9">
        <v>41823</v>
      </c>
      <c r="I2916" s="2">
        <v>2014</v>
      </c>
      <c r="J2916" s="2">
        <v>7</v>
      </c>
      <c r="K2916" s="2" t="str">
        <f>VLOOKUP($C2916,Clients!$B:$F,K$6,0)</f>
        <v>Kazio</v>
      </c>
      <c r="L2916" s="2" t="str">
        <f>VLOOKUP($C2916,Clients!$B:$F,L$6,0)</f>
        <v>Foreign</v>
      </c>
      <c r="M2916" s="2" t="str">
        <f>VLOOKUP($C2916,Clients!$B:$F,M$6,0)</f>
        <v>CA</v>
      </c>
      <c r="N2916" s="2" t="str">
        <f>VLOOKUP($C2916,Clients!$B:$F,N$6,0)</f>
        <v>Canada</v>
      </c>
    </row>
    <row r="2917" spans="2:14" x14ac:dyDescent="0.2">
      <c r="B2917" s="8">
        <v>17472</v>
      </c>
      <c r="C2917" s="2" t="s">
        <v>4341</v>
      </c>
      <c r="D2917" s="2" t="s">
        <v>16</v>
      </c>
      <c r="E2917" s="8">
        <v>8</v>
      </c>
      <c r="F2917" s="2" t="s">
        <v>4345</v>
      </c>
      <c r="G2917" s="2" t="s">
        <v>4346</v>
      </c>
      <c r="H2917" s="9">
        <v>41843</v>
      </c>
      <c r="I2917" s="2">
        <v>2014</v>
      </c>
      <c r="J2917" s="2">
        <v>7</v>
      </c>
      <c r="K2917" s="2" t="str">
        <f>VLOOKUP($C2917,Clients!$B:$F,K$6,0)</f>
        <v>Kazio</v>
      </c>
      <c r="L2917" s="2" t="str">
        <f>VLOOKUP($C2917,Clients!$B:$F,L$6,0)</f>
        <v>Foreign</v>
      </c>
      <c r="M2917" s="2" t="str">
        <f>VLOOKUP($C2917,Clients!$B:$F,M$6,0)</f>
        <v>CA</v>
      </c>
      <c r="N2917" s="2" t="str">
        <f>VLOOKUP($C2917,Clients!$B:$F,N$6,0)</f>
        <v>Canada</v>
      </c>
    </row>
    <row r="2918" spans="2:14" x14ac:dyDescent="0.2">
      <c r="B2918" s="8">
        <v>714</v>
      </c>
      <c r="C2918" s="2" t="s">
        <v>4341</v>
      </c>
      <c r="D2918" s="2" t="s">
        <v>16</v>
      </c>
      <c r="E2918" s="8">
        <v>1</v>
      </c>
      <c r="F2918" s="2" t="s">
        <v>4345</v>
      </c>
      <c r="G2918" s="2" t="s">
        <v>4347</v>
      </c>
      <c r="H2918" s="9">
        <v>41843</v>
      </c>
      <c r="I2918" s="2">
        <v>2014</v>
      </c>
      <c r="J2918" s="2">
        <v>7</v>
      </c>
      <c r="K2918" s="2" t="str">
        <f>VLOOKUP($C2918,Clients!$B:$F,K$6,0)</f>
        <v>Kazio</v>
      </c>
      <c r="L2918" s="2" t="str">
        <f>VLOOKUP($C2918,Clients!$B:$F,L$6,0)</f>
        <v>Foreign</v>
      </c>
      <c r="M2918" s="2" t="str">
        <f>VLOOKUP($C2918,Clients!$B:$F,M$6,0)</f>
        <v>CA</v>
      </c>
      <c r="N2918" s="2" t="str">
        <f>VLOOKUP($C2918,Clients!$B:$F,N$6,0)</f>
        <v>Canada</v>
      </c>
    </row>
    <row r="2919" spans="2:14" x14ac:dyDescent="0.2">
      <c r="B2919" s="8">
        <v>100.80000000000001</v>
      </c>
      <c r="C2919" s="2" t="s">
        <v>4341</v>
      </c>
      <c r="D2919" s="2" t="s">
        <v>16</v>
      </c>
      <c r="E2919" s="8">
        <v>1</v>
      </c>
      <c r="F2919" s="2" t="s">
        <v>4348</v>
      </c>
      <c r="G2919" s="2" t="s">
        <v>4349</v>
      </c>
      <c r="H2919" s="9">
        <v>41974</v>
      </c>
      <c r="I2919" s="2">
        <v>2014</v>
      </c>
      <c r="J2919" s="2">
        <v>12</v>
      </c>
      <c r="K2919" s="2" t="str">
        <f>VLOOKUP($C2919,Clients!$B:$F,K$6,0)</f>
        <v>Kazio</v>
      </c>
      <c r="L2919" s="2" t="str">
        <f>VLOOKUP($C2919,Clients!$B:$F,L$6,0)</f>
        <v>Foreign</v>
      </c>
      <c r="M2919" s="2" t="str">
        <f>VLOOKUP($C2919,Clients!$B:$F,M$6,0)</f>
        <v>CA</v>
      </c>
      <c r="N2919" s="2" t="str">
        <f>VLOOKUP($C2919,Clients!$B:$F,N$6,0)</f>
        <v>Canada</v>
      </c>
    </row>
    <row r="2920" spans="2:14" x14ac:dyDescent="0.2">
      <c r="B2920" s="8">
        <v>-100.80000000000001</v>
      </c>
      <c r="C2920" s="2" t="s">
        <v>4341</v>
      </c>
      <c r="D2920" s="2" t="s">
        <v>16</v>
      </c>
      <c r="E2920" s="8">
        <v>-1</v>
      </c>
      <c r="F2920" s="2" t="s">
        <v>4350</v>
      </c>
      <c r="G2920" s="2" t="s">
        <v>4349</v>
      </c>
      <c r="H2920" s="9">
        <v>41974</v>
      </c>
      <c r="I2920" s="2">
        <v>2014</v>
      </c>
      <c r="J2920" s="2">
        <v>12</v>
      </c>
      <c r="K2920" s="2" t="str">
        <f>VLOOKUP($C2920,Clients!$B:$F,K$6,0)</f>
        <v>Kazio</v>
      </c>
      <c r="L2920" s="2" t="str">
        <f>VLOOKUP($C2920,Clients!$B:$F,L$6,0)</f>
        <v>Foreign</v>
      </c>
      <c r="M2920" s="2" t="str">
        <f>VLOOKUP($C2920,Clients!$B:$F,M$6,0)</f>
        <v>CA</v>
      </c>
      <c r="N2920" s="2" t="str">
        <f>VLOOKUP($C2920,Clients!$B:$F,N$6,0)</f>
        <v>Canada</v>
      </c>
    </row>
    <row r="2921" spans="2:14" x14ac:dyDescent="0.2">
      <c r="B2921" s="8">
        <v>100.80000000000001</v>
      </c>
      <c r="C2921" s="2" t="s">
        <v>4341</v>
      </c>
      <c r="D2921" s="2" t="s">
        <v>16</v>
      </c>
      <c r="E2921" s="8">
        <v>1</v>
      </c>
      <c r="F2921" s="2" t="s">
        <v>4351</v>
      </c>
      <c r="G2921" s="2" t="s">
        <v>4352</v>
      </c>
      <c r="H2921" s="9">
        <v>41974</v>
      </c>
      <c r="I2921" s="2">
        <v>2014</v>
      </c>
      <c r="J2921" s="2">
        <v>12</v>
      </c>
      <c r="K2921" s="2" t="str">
        <f>VLOOKUP($C2921,Clients!$B:$F,K$6,0)</f>
        <v>Kazio</v>
      </c>
      <c r="L2921" s="2" t="str">
        <f>VLOOKUP($C2921,Clients!$B:$F,L$6,0)</f>
        <v>Foreign</v>
      </c>
      <c r="M2921" s="2" t="str">
        <f>VLOOKUP($C2921,Clients!$B:$F,M$6,0)</f>
        <v>CA</v>
      </c>
      <c r="N2921" s="2" t="str">
        <f>VLOOKUP($C2921,Clients!$B:$F,N$6,0)</f>
        <v>Canada</v>
      </c>
    </row>
    <row r="2922" spans="2:14" x14ac:dyDescent="0.2">
      <c r="B2922" s="8">
        <v>134799</v>
      </c>
      <c r="C2922" s="2" t="s">
        <v>4341</v>
      </c>
      <c r="D2922" s="2" t="s">
        <v>16</v>
      </c>
      <c r="E2922" s="8">
        <v>515</v>
      </c>
      <c r="F2922" s="2" t="s">
        <v>4353</v>
      </c>
      <c r="G2922" s="2" t="s">
        <v>4354</v>
      </c>
      <c r="H2922" s="9">
        <v>42028</v>
      </c>
      <c r="I2922" s="2">
        <v>2015</v>
      </c>
      <c r="J2922" s="2">
        <v>1</v>
      </c>
      <c r="K2922" s="2" t="str">
        <f>VLOOKUP($C2922,Clients!$B:$F,K$6,0)</f>
        <v>Kazio</v>
      </c>
      <c r="L2922" s="2" t="str">
        <f>VLOOKUP($C2922,Clients!$B:$F,L$6,0)</f>
        <v>Foreign</v>
      </c>
      <c r="M2922" s="2" t="str">
        <f>VLOOKUP($C2922,Clients!$B:$F,M$6,0)</f>
        <v>CA</v>
      </c>
      <c r="N2922" s="2" t="str">
        <f>VLOOKUP($C2922,Clients!$B:$F,N$6,0)</f>
        <v>Canada</v>
      </c>
    </row>
    <row r="2923" spans="2:14" x14ac:dyDescent="0.2">
      <c r="B2923" s="8">
        <v>4389</v>
      </c>
      <c r="C2923" s="2" t="s">
        <v>4341</v>
      </c>
      <c r="D2923" s="2" t="s">
        <v>16</v>
      </c>
      <c r="E2923" s="8">
        <v>1</v>
      </c>
      <c r="F2923" s="2" t="s">
        <v>4353</v>
      </c>
      <c r="G2923" s="2" t="s">
        <v>4355</v>
      </c>
      <c r="H2923" s="9">
        <v>42028</v>
      </c>
      <c r="I2923" s="2">
        <v>2015</v>
      </c>
      <c r="J2923" s="2">
        <v>1</v>
      </c>
      <c r="K2923" s="2" t="str">
        <f>VLOOKUP($C2923,Clients!$B:$F,K$6,0)</f>
        <v>Kazio</v>
      </c>
      <c r="L2923" s="2" t="str">
        <f>VLOOKUP($C2923,Clients!$B:$F,L$6,0)</f>
        <v>Foreign</v>
      </c>
      <c r="M2923" s="2" t="str">
        <f>VLOOKUP($C2923,Clients!$B:$F,M$6,0)</f>
        <v>CA</v>
      </c>
      <c r="N2923" s="2" t="str">
        <f>VLOOKUP($C2923,Clients!$B:$F,N$6,0)</f>
        <v>Canada</v>
      </c>
    </row>
    <row r="2924" spans="2:14" x14ac:dyDescent="0.2">
      <c r="B2924" s="8">
        <v>0</v>
      </c>
      <c r="C2924" s="2" t="s">
        <v>4341</v>
      </c>
      <c r="D2924" s="2" t="s">
        <v>20</v>
      </c>
      <c r="E2924" s="8">
        <v>25</v>
      </c>
      <c r="F2924" s="2" t="s">
        <v>4356</v>
      </c>
      <c r="G2924" s="2" t="s">
        <v>4357</v>
      </c>
      <c r="H2924" s="9">
        <v>42048</v>
      </c>
      <c r="I2924" s="2">
        <v>2015</v>
      </c>
      <c r="J2924" s="2">
        <v>2</v>
      </c>
      <c r="K2924" s="2" t="str">
        <f>VLOOKUP($C2924,Clients!$B:$F,K$6,0)</f>
        <v>Kazio</v>
      </c>
      <c r="L2924" s="2" t="str">
        <f>VLOOKUP($C2924,Clients!$B:$F,L$6,0)</f>
        <v>Foreign</v>
      </c>
      <c r="M2924" s="2" t="str">
        <f>VLOOKUP($C2924,Clients!$B:$F,M$6,0)</f>
        <v>CA</v>
      </c>
      <c r="N2924" s="2" t="str">
        <f>VLOOKUP($C2924,Clients!$B:$F,N$6,0)</f>
        <v>Canada</v>
      </c>
    </row>
    <row r="2925" spans="2:14" x14ac:dyDescent="0.2">
      <c r="B2925" s="8">
        <v>131371.80000000002</v>
      </c>
      <c r="C2925" s="2" t="s">
        <v>4341</v>
      </c>
      <c r="D2925" s="2" t="s">
        <v>16</v>
      </c>
      <c r="E2925" s="8">
        <v>309</v>
      </c>
      <c r="F2925" s="2" t="s">
        <v>4358</v>
      </c>
      <c r="G2925" s="2" t="s">
        <v>4359</v>
      </c>
      <c r="H2925" s="9">
        <v>42392</v>
      </c>
      <c r="I2925" s="2">
        <v>2016</v>
      </c>
      <c r="J2925" s="2">
        <v>1</v>
      </c>
      <c r="K2925" s="2" t="str">
        <f>VLOOKUP($C2925,Clients!$B:$F,K$6,0)</f>
        <v>Kazio</v>
      </c>
      <c r="L2925" s="2" t="str">
        <f>VLOOKUP($C2925,Clients!$B:$F,L$6,0)</f>
        <v>Foreign</v>
      </c>
      <c r="M2925" s="2" t="str">
        <f>VLOOKUP($C2925,Clients!$B:$F,M$6,0)</f>
        <v>CA</v>
      </c>
      <c r="N2925" s="2" t="str">
        <f>VLOOKUP($C2925,Clients!$B:$F,N$6,0)</f>
        <v>Canada</v>
      </c>
    </row>
    <row r="2926" spans="2:14" x14ac:dyDescent="0.2">
      <c r="B2926" s="8">
        <v>0</v>
      </c>
      <c r="C2926" s="2" t="s">
        <v>4341</v>
      </c>
      <c r="D2926" s="2" t="s">
        <v>16</v>
      </c>
      <c r="E2926" s="8">
        <v>13</v>
      </c>
      <c r="F2926" s="2" t="s">
        <v>4360</v>
      </c>
      <c r="G2926" s="2" t="s">
        <v>4361</v>
      </c>
      <c r="H2926" s="9">
        <v>42392</v>
      </c>
      <c r="I2926" s="2">
        <v>2016</v>
      </c>
      <c r="J2926" s="2">
        <v>1</v>
      </c>
      <c r="K2926" s="2" t="str">
        <f>VLOOKUP($C2926,Clients!$B:$F,K$6,0)</f>
        <v>Kazio</v>
      </c>
      <c r="L2926" s="2" t="str">
        <f>VLOOKUP($C2926,Clients!$B:$F,L$6,0)</f>
        <v>Foreign</v>
      </c>
      <c r="M2926" s="2" t="str">
        <f>VLOOKUP($C2926,Clients!$B:$F,M$6,0)</f>
        <v>CA</v>
      </c>
      <c r="N2926" s="2" t="str">
        <f>VLOOKUP($C2926,Clients!$B:$F,N$6,0)</f>
        <v>Canada</v>
      </c>
    </row>
    <row r="2927" spans="2:14" x14ac:dyDescent="0.2">
      <c r="B2927" s="8">
        <v>4032</v>
      </c>
      <c r="C2927" s="2" t="s">
        <v>4341</v>
      </c>
      <c r="D2927" s="2" t="s">
        <v>16</v>
      </c>
      <c r="E2927" s="8">
        <v>1</v>
      </c>
      <c r="F2927" s="2" t="s">
        <v>4358</v>
      </c>
      <c r="G2927" s="2" t="s">
        <v>4362</v>
      </c>
      <c r="H2927" s="9">
        <v>42392</v>
      </c>
      <c r="I2927" s="2">
        <v>2016</v>
      </c>
      <c r="J2927" s="2">
        <v>1</v>
      </c>
      <c r="K2927" s="2" t="str">
        <f>VLOOKUP($C2927,Clients!$B:$F,K$6,0)</f>
        <v>Kazio</v>
      </c>
      <c r="L2927" s="2" t="str">
        <f>VLOOKUP($C2927,Clients!$B:$F,L$6,0)</f>
        <v>Foreign</v>
      </c>
      <c r="M2927" s="2" t="str">
        <f>VLOOKUP($C2927,Clients!$B:$F,M$6,0)</f>
        <v>CA</v>
      </c>
      <c r="N2927" s="2" t="str">
        <f>VLOOKUP($C2927,Clients!$B:$F,N$6,0)</f>
        <v>Canada</v>
      </c>
    </row>
    <row r="2928" spans="2:14" x14ac:dyDescent="0.2">
      <c r="B2928" s="8">
        <v>625.80000000000007</v>
      </c>
      <c r="C2928" s="2" t="s">
        <v>4341</v>
      </c>
      <c r="D2928" s="2" t="s">
        <v>16</v>
      </c>
      <c r="E2928" s="8">
        <v>1</v>
      </c>
      <c r="F2928" s="2" t="s">
        <v>4363</v>
      </c>
      <c r="G2928" s="2" t="s">
        <v>4364</v>
      </c>
      <c r="H2928" s="9">
        <v>42944</v>
      </c>
      <c r="I2928" s="2">
        <v>2017</v>
      </c>
      <c r="J2928" s="2">
        <v>7</v>
      </c>
      <c r="K2928" s="2" t="str">
        <f>VLOOKUP($C2928,Clients!$B:$F,K$6,0)</f>
        <v>Kazio</v>
      </c>
      <c r="L2928" s="2" t="str">
        <f>VLOOKUP($C2928,Clients!$B:$F,L$6,0)</f>
        <v>Foreign</v>
      </c>
      <c r="M2928" s="2" t="str">
        <f>VLOOKUP($C2928,Clients!$B:$F,M$6,0)</f>
        <v>CA</v>
      </c>
      <c r="N2928" s="2" t="str">
        <f>VLOOKUP($C2928,Clients!$B:$F,N$6,0)</f>
        <v>Canada</v>
      </c>
    </row>
    <row r="2929" spans="2:14" x14ac:dyDescent="0.2">
      <c r="B2929" s="8">
        <v>138.6</v>
      </c>
      <c r="C2929" s="2" t="s">
        <v>4341</v>
      </c>
      <c r="D2929" s="2" t="s">
        <v>16</v>
      </c>
      <c r="E2929" s="8">
        <v>1</v>
      </c>
      <c r="F2929" s="2" t="s">
        <v>4363</v>
      </c>
      <c r="G2929" s="2" t="s">
        <v>4365</v>
      </c>
      <c r="H2929" s="9">
        <v>42944</v>
      </c>
      <c r="I2929" s="2">
        <v>2017</v>
      </c>
      <c r="J2929" s="2">
        <v>7</v>
      </c>
      <c r="K2929" s="2" t="str">
        <f>VLOOKUP($C2929,Clients!$B:$F,K$6,0)</f>
        <v>Kazio</v>
      </c>
      <c r="L2929" s="2" t="str">
        <f>VLOOKUP($C2929,Clients!$B:$F,L$6,0)</f>
        <v>Foreign</v>
      </c>
      <c r="M2929" s="2" t="str">
        <f>VLOOKUP($C2929,Clients!$B:$F,M$6,0)</f>
        <v>CA</v>
      </c>
      <c r="N2929" s="2" t="str">
        <f>VLOOKUP($C2929,Clients!$B:$F,N$6,0)</f>
        <v>Canada</v>
      </c>
    </row>
    <row r="2930" spans="2:14" x14ac:dyDescent="0.2">
      <c r="B2930" s="8">
        <v>51973.53</v>
      </c>
      <c r="C2930" s="2" t="s">
        <v>4341</v>
      </c>
      <c r="D2930" s="2" t="s">
        <v>16</v>
      </c>
      <c r="E2930" s="8">
        <v>116</v>
      </c>
      <c r="F2930" s="2" t="s">
        <v>4366</v>
      </c>
      <c r="G2930" s="2" t="s">
        <v>4367</v>
      </c>
      <c r="H2930" s="9">
        <v>43104</v>
      </c>
      <c r="I2930" s="2">
        <v>2018</v>
      </c>
      <c r="J2930" s="2">
        <v>1</v>
      </c>
      <c r="K2930" s="2" t="str">
        <f>VLOOKUP($C2930,Clients!$B:$F,K$6,0)</f>
        <v>Kazio</v>
      </c>
      <c r="L2930" s="2" t="str">
        <f>VLOOKUP($C2930,Clients!$B:$F,L$6,0)</f>
        <v>Foreign</v>
      </c>
      <c r="M2930" s="2" t="str">
        <f>VLOOKUP($C2930,Clients!$B:$F,M$6,0)</f>
        <v>CA</v>
      </c>
      <c r="N2930" s="2" t="str">
        <f>VLOOKUP($C2930,Clients!$B:$F,N$6,0)</f>
        <v>Canada</v>
      </c>
    </row>
    <row r="2931" spans="2:14" x14ac:dyDescent="0.2">
      <c r="B2931" s="8">
        <v>2100</v>
      </c>
      <c r="C2931" s="2" t="s">
        <v>4341</v>
      </c>
      <c r="D2931" s="2" t="s">
        <v>16</v>
      </c>
      <c r="E2931" s="8">
        <v>1</v>
      </c>
      <c r="F2931" s="2" t="s">
        <v>4366</v>
      </c>
      <c r="G2931" s="2" t="s">
        <v>4368</v>
      </c>
      <c r="H2931" s="9">
        <v>43104</v>
      </c>
      <c r="I2931" s="2">
        <v>2018</v>
      </c>
      <c r="J2931" s="2">
        <v>1</v>
      </c>
      <c r="K2931" s="2" t="str">
        <f>VLOOKUP($C2931,Clients!$B:$F,K$6,0)</f>
        <v>Kazio</v>
      </c>
      <c r="L2931" s="2" t="str">
        <f>VLOOKUP($C2931,Clients!$B:$F,L$6,0)</f>
        <v>Foreign</v>
      </c>
      <c r="M2931" s="2" t="str">
        <f>VLOOKUP($C2931,Clients!$B:$F,M$6,0)</f>
        <v>CA</v>
      </c>
      <c r="N2931" s="2" t="str">
        <f>VLOOKUP($C2931,Clients!$B:$F,N$6,0)</f>
        <v>Canada</v>
      </c>
    </row>
    <row r="2932" spans="2:14" x14ac:dyDescent="0.2">
      <c r="B2932" s="8">
        <v>0</v>
      </c>
      <c r="C2932" s="2" t="s">
        <v>4341</v>
      </c>
      <c r="D2932" s="2" t="s">
        <v>46</v>
      </c>
      <c r="E2932" s="8">
        <v>15</v>
      </c>
      <c r="F2932" s="2" t="s">
        <v>4369</v>
      </c>
      <c r="G2932" s="2" t="s">
        <v>4370</v>
      </c>
      <c r="H2932" s="9">
        <v>43130</v>
      </c>
      <c r="I2932" s="2">
        <v>2018</v>
      </c>
      <c r="J2932" s="2">
        <v>1</v>
      </c>
      <c r="K2932" s="2" t="str">
        <f>VLOOKUP($C2932,Clients!$B:$F,K$6,0)</f>
        <v>Kazio</v>
      </c>
      <c r="L2932" s="2" t="str">
        <f>VLOOKUP($C2932,Clients!$B:$F,L$6,0)</f>
        <v>Foreign</v>
      </c>
      <c r="M2932" s="2" t="str">
        <f>VLOOKUP($C2932,Clients!$B:$F,M$6,0)</f>
        <v>CA</v>
      </c>
      <c r="N2932" s="2" t="str">
        <f>VLOOKUP($C2932,Clients!$B:$F,N$6,0)</f>
        <v>Canada</v>
      </c>
    </row>
    <row r="2933" spans="2:14" x14ac:dyDescent="0.2">
      <c r="B2933" s="8">
        <v>5434.8</v>
      </c>
      <c r="C2933" s="2" t="s">
        <v>4341</v>
      </c>
      <c r="D2933" s="2" t="s">
        <v>16</v>
      </c>
      <c r="E2933" s="8">
        <v>3</v>
      </c>
      <c r="F2933" s="2" t="s">
        <v>4371</v>
      </c>
      <c r="G2933" s="2" t="s">
        <v>4372</v>
      </c>
      <c r="H2933" s="9">
        <v>43385</v>
      </c>
      <c r="I2933" s="2">
        <v>2018</v>
      </c>
      <c r="J2933" s="2">
        <v>10</v>
      </c>
      <c r="K2933" s="2" t="str">
        <f>VLOOKUP($C2933,Clients!$B:$F,K$6,0)</f>
        <v>Kazio</v>
      </c>
      <c r="L2933" s="2" t="str">
        <f>VLOOKUP($C2933,Clients!$B:$F,L$6,0)</f>
        <v>Foreign</v>
      </c>
      <c r="M2933" s="2" t="str">
        <f>VLOOKUP($C2933,Clients!$B:$F,M$6,0)</f>
        <v>CA</v>
      </c>
      <c r="N2933" s="2" t="str">
        <f>VLOOKUP($C2933,Clients!$B:$F,N$6,0)</f>
        <v>Canada</v>
      </c>
    </row>
    <row r="2934" spans="2:14" x14ac:dyDescent="0.2">
      <c r="B2934" s="8">
        <v>684.6</v>
      </c>
      <c r="C2934" s="2" t="s">
        <v>4341</v>
      </c>
      <c r="D2934" s="2" t="s">
        <v>16</v>
      </c>
      <c r="E2934" s="8">
        <v>2</v>
      </c>
      <c r="F2934" s="2" t="s">
        <v>4371</v>
      </c>
      <c r="G2934" s="2" t="s">
        <v>4373</v>
      </c>
      <c r="H2934" s="9">
        <v>43385</v>
      </c>
      <c r="I2934" s="2">
        <v>2018</v>
      </c>
      <c r="J2934" s="2">
        <v>10</v>
      </c>
      <c r="K2934" s="2" t="str">
        <f>VLOOKUP($C2934,Clients!$B:$F,K$6,0)</f>
        <v>Kazio</v>
      </c>
      <c r="L2934" s="2" t="str">
        <f>VLOOKUP($C2934,Clients!$B:$F,L$6,0)</f>
        <v>Foreign</v>
      </c>
      <c r="M2934" s="2" t="str">
        <f>VLOOKUP($C2934,Clients!$B:$F,M$6,0)</f>
        <v>CA</v>
      </c>
      <c r="N2934" s="2" t="str">
        <f>VLOOKUP($C2934,Clients!$B:$F,N$6,0)</f>
        <v>Canada</v>
      </c>
    </row>
    <row r="2935" spans="2:14" x14ac:dyDescent="0.2">
      <c r="B2935" s="8">
        <v>756</v>
      </c>
      <c r="C2935" s="2" t="s">
        <v>4341</v>
      </c>
      <c r="D2935" s="2" t="s">
        <v>16</v>
      </c>
      <c r="E2935" s="8">
        <v>1</v>
      </c>
      <c r="F2935" s="2" t="s">
        <v>4371</v>
      </c>
      <c r="G2935" s="2" t="s">
        <v>4374</v>
      </c>
      <c r="H2935" s="9">
        <v>43385</v>
      </c>
      <c r="I2935" s="2">
        <v>2018</v>
      </c>
      <c r="J2935" s="2">
        <v>10</v>
      </c>
      <c r="K2935" s="2" t="str">
        <f>VLOOKUP($C2935,Clients!$B:$F,K$6,0)</f>
        <v>Kazio</v>
      </c>
      <c r="L2935" s="2" t="str">
        <f>VLOOKUP($C2935,Clients!$B:$F,L$6,0)</f>
        <v>Foreign</v>
      </c>
      <c r="M2935" s="2" t="str">
        <f>VLOOKUP($C2935,Clients!$B:$F,M$6,0)</f>
        <v>CA</v>
      </c>
      <c r="N2935" s="2" t="str">
        <f>VLOOKUP($C2935,Clients!$B:$F,N$6,0)</f>
        <v>Canada</v>
      </c>
    </row>
    <row r="2936" spans="2:14" x14ac:dyDescent="0.2">
      <c r="B2936" s="8">
        <v>0</v>
      </c>
      <c r="C2936" s="2" t="s">
        <v>4341</v>
      </c>
      <c r="D2936" s="2" t="s">
        <v>20</v>
      </c>
      <c r="E2936" s="8">
        <v>3</v>
      </c>
      <c r="F2936" s="2" t="s">
        <v>4375</v>
      </c>
      <c r="G2936" s="2" t="s">
        <v>4376</v>
      </c>
      <c r="H2936" s="9">
        <v>43404</v>
      </c>
      <c r="I2936" s="2">
        <v>2018</v>
      </c>
      <c r="J2936" s="2">
        <v>10</v>
      </c>
      <c r="K2936" s="2" t="str">
        <f>VLOOKUP($C2936,Clients!$B:$F,K$6,0)</f>
        <v>Kazio</v>
      </c>
      <c r="L2936" s="2" t="str">
        <f>VLOOKUP($C2936,Clients!$B:$F,L$6,0)</f>
        <v>Foreign</v>
      </c>
      <c r="M2936" s="2" t="str">
        <f>VLOOKUP($C2936,Clients!$B:$F,M$6,0)</f>
        <v>CA</v>
      </c>
      <c r="N2936" s="2" t="str">
        <f>VLOOKUP($C2936,Clients!$B:$F,N$6,0)</f>
        <v>Canada</v>
      </c>
    </row>
    <row r="2937" spans="2:14" x14ac:dyDescent="0.2">
      <c r="B2937" s="8">
        <v>118650</v>
      </c>
      <c r="C2937" s="2" t="s">
        <v>4377</v>
      </c>
      <c r="D2937" s="2" t="s">
        <v>16</v>
      </c>
      <c r="E2937" s="8">
        <v>568</v>
      </c>
      <c r="F2937" s="2" t="s">
        <v>4378</v>
      </c>
      <c r="G2937" s="2" t="s">
        <v>4379</v>
      </c>
      <c r="H2937" s="9">
        <v>41683</v>
      </c>
      <c r="I2937" s="2">
        <v>2014</v>
      </c>
      <c r="J2937" s="2">
        <v>2</v>
      </c>
      <c r="K2937" s="2" t="str">
        <f>VLOOKUP($C2937,Clients!$B:$F,K$6,0)</f>
        <v>Jaxworks</v>
      </c>
      <c r="L2937" s="2" t="str">
        <f>VLOOKUP($C2937,Clients!$B:$F,L$6,0)</f>
        <v>Foreign</v>
      </c>
      <c r="M2937" s="2" t="str">
        <f>VLOOKUP($C2937,Clients!$B:$F,M$6,0)</f>
        <v>US</v>
      </c>
      <c r="N2937" s="2" t="str">
        <f>VLOOKUP($C2937,Clients!$B:$F,N$6,0)</f>
        <v>United States</v>
      </c>
    </row>
    <row r="2938" spans="2:14" x14ac:dyDescent="0.2">
      <c r="B2938" s="8">
        <v>139948.20000000001</v>
      </c>
      <c r="C2938" s="2" t="s">
        <v>4377</v>
      </c>
      <c r="D2938" s="2" t="s">
        <v>16</v>
      </c>
      <c r="E2938" s="8">
        <v>742</v>
      </c>
      <c r="F2938" s="2" t="s">
        <v>4380</v>
      </c>
      <c r="G2938" s="2" t="s">
        <v>4381</v>
      </c>
      <c r="H2938" s="9">
        <v>41715</v>
      </c>
      <c r="I2938" s="2">
        <v>2014</v>
      </c>
      <c r="J2938" s="2">
        <v>3</v>
      </c>
      <c r="K2938" s="2" t="str">
        <f>VLOOKUP($C2938,Clients!$B:$F,K$6,0)</f>
        <v>Jaxworks</v>
      </c>
      <c r="L2938" s="2" t="str">
        <f>VLOOKUP($C2938,Clients!$B:$F,L$6,0)</f>
        <v>Foreign</v>
      </c>
      <c r="M2938" s="2" t="str">
        <f>VLOOKUP($C2938,Clients!$B:$F,M$6,0)</f>
        <v>US</v>
      </c>
      <c r="N2938" s="2" t="str">
        <f>VLOOKUP($C2938,Clients!$B:$F,N$6,0)</f>
        <v>United States</v>
      </c>
    </row>
    <row r="2939" spans="2:14" x14ac:dyDescent="0.2">
      <c r="B2939" s="8">
        <v>143829.84</v>
      </c>
      <c r="C2939" s="2" t="s">
        <v>4377</v>
      </c>
      <c r="D2939" s="2" t="s">
        <v>16</v>
      </c>
      <c r="E2939" s="8">
        <v>377</v>
      </c>
      <c r="F2939" s="2" t="s">
        <v>4382</v>
      </c>
      <c r="G2939" s="2" t="s">
        <v>4383</v>
      </c>
      <c r="H2939" s="9">
        <v>41732</v>
      </c>
      <c r="I2939" s="2">
        <v>2014</v>
      </c>
      <c r="J2939" s="2">
        <v>4</v>
      </c>
      <c r="K2939" s="2" t="str">
        <f>VLOOKUP($C2939,Clients!$B:$F,K$6,0)</f>
        <v>Jaxworks</v>
      </c>
      <c r="L2939" s="2" t="str">
        <f>VLOOKUP($C2939,Clients!$B:$F,L$6,0)</f>
        <v>Foreign</v>
      </c>
      <c r="M2939" s="2" t="str">
        <f>VLOOKUP($C2939,Clients!$B:$F,M$6,0)</f>
        <v>US</v>
      </c>
      <c r="N2939" s="2" t="str">
        <f>VLOOKUP($C2939,Clients!$B:$F,N$6,0)</f>
        <v>United States</v>
      </c>
    </row>
    <row r="2940" spans="2:14" x14ac:dyDescent="0.2">
      <c r="B2940" s="8">
        <v>158578.56000000003</v>
      </c>
      <c r="C2940" s="2" t="s">
        <v>4377</v>
      </c>
      <c r="D2940" s="2" t="s">
        <v>239</v>
      </c>
      <c r="E2940" s="8">
        <v>465</v>
      </c>
      <c r="F2940" s="2" t="s">
        <v>4384</v>
      </c>
      <c r="G2940" s="2" t="s">
        <v>4385</v>
      </c>
      <c r="H2940" s="9">
        <v>41734</v>
      </c>
      <c r="I2940" s="2">
        <v>2014</v>
      </c>
      <c r="J2940" s="2">
        <v>4</v>
      </c>
      <c r="K2940" s="2" t="str">
        <f>VLOOKUP($C2940,Clients!$B:$F,K$6,0)</f>
        <v>Jaxworks</v>
      </c>
      <c r="L2940" s="2" t="str">
        <f>VLOOKUP($C2940,Clients!$B:$F,L$6,0)</f>
        <v>Foreign</v>
      </c>
      <c r="M2940" s="2" t="str">
        <f>VLOOKUP($C2940,Clients!$B:$F,M$6,0)</f>
        <v>US</v>
      </c>
      <c r="N2940" s="2" t="str">
        <f>VLOOKUP($C2940,Clients!$B:$F,N$6,0)</f>
        <v>United States</v>
      </c>
    </row>
    <row r="2941" spans="2:14" x14ac:dyDescent="0.2">
      <c r="B2941" s="8">
        <v>115495.8</v>
      </c>
      <c r="C2941" s="2" t="s">
        <v>4377</v>
      </c>
      <c r="D2941" s="2" t="s">
        <v>16</v>
      </c>
      <c r="E2941" s="8">
        <v>745</v>
      </c>
      <c r="F2941" s="2" t="s">
        <v>4380</v>
      </c>
      <c r="G2941" s="2" t="s">
        <v>4386</v>
      </c>
      <c r="H2941" s="9">
        <v>41741</v>
      </c>
      <c r="I2941" s="2">
        <v>2014</v>
      </c>
      <c r="J2941" s="2">
        <v>4</v>
      </c>
      <c r="K2941" s="2" t="str">
        <f>VLOOKUP($C2941,Clients!$B:$F,K$6,0)</f>
        <v>Jaxworks</v>
      </c>
      <c r="L2941" s="2" t="str">
        <f>VLOOKUP($C2941,Clients!$B:$F,L$6,0)</f>
        <v>Foreign</v>
      </c>
      <c r="M2941" s="2" t="str">
        <f>VLOOKUP($C2941,Clients!$B:$F,M$6,0)</f>
        <v>US</v>
      </c>
      <c r="N2941" s="2" t="str">
        <f>VLOOKUP($C2941,Clients!$B:$F,N$6,0)</f>
        <v>United States</v>
      </c>
    </row>
    <row r="2942" spans="2:14" x14ac:dyDescent="0.2">
      <c r="B2942" s="8">
        <v>126810.6</v>
      </c>
      <c r="C2942" s="2" t="s">
        <v>4377</v>
      </c>
      <c r="D2942" s="2" t="s">
        <v>16</v>
      </c>
      <c r="E2942" s="8">
        <v>383</v>
      </c>
      <c r="F2942" s="2" t="s">
        <v>4387</v>
      </c>
      <c r="G2942" s="2" t="s">
        <v>4388</v>
      </c>
      <c r="H2942" s="9">
        <v>41747</v>
      </c>
      <c r="I2942" s="2">
        <v>2014</v>
      </c>
      <c r="J2942" s="2">
        <v>4</v>
      </c>
      <c r="K2942" s="2" t="str">
        <f>VLOOKUP($C2942,Clients!$B:$F,K$6,0)</f>
        <v>Jaxworks</v>
      </c>
      <c r="L2942" s="2" t="str">
        <f>VLOOKUP($C2942,Clients!$B:$F,L$6,0)</f>
        <v>Foreign</v>
      </c>
      <c r="M2942" s="2" t="str">
        <f>VLOOKUP($C2942,Clients!$B:$F,M$6,0)</f>
        <v>US</v>
      </c>
      <c r="N2942" s="2" t="str">
        <f>VLOOKUP($C2942,Clients!$B:$F,N$6,0)</f>
        <v>United States</v>
      </c>
    </row>
    <row r="2943" spans="2:14" x14ac:dyDescent="0.2">
      <c r="B2943" s="8">
        <v>145395.6</v>
      </c>
      <c r="C2943" s="2" t="s">
        <v>4377</v>
      </c>
      <c r="D2943" s="2" t="s">
        <v>16</v>
      </c>
      <c r="E2943" s="8">
        <v>508</v>
      </c>
      <c r="F2943" s="2" t="s">
        <v>4389</v>
      </c>
      <c r="G2943" s="2" t="s">
        <v>4390</v>
      </c>
      <c r="H2943" s="9">
        <v>41762</v>
      </c>
      <c r="I2943" s="2">
        <v>2014</v>
      </c>
      <c r="J2943" s="2">
        <v>5</v>
      </c>
      <c r="K2943" s="2" t="str">
        <f>VLOOKUP($C2943,Clients!$B:$F,K$6,0)</f>
        <v>Jaxworks</v>
      </c>
      <c r="L2943" s="2" t="str">
        <f>VLOOKUP($C2943,Clients!$B:$F,L$6,0)</f>
        <v>Foreign</v>
      </c>
      <c r="M2943" s="2" t="str">
        <f>VLOOKUP($C2943,Clients!$B:$F,M$6,0)</f>
        <v>US</v>
      </c>
      <c r="N2943" s="2" t="str">
        <f>VLOOKUP($C2943,Clients!$B:$F,N$6,0)</f>
        <v>United States</v>
      </c>
    </row>
    <row r="2944" spans="2:14" x14ac:dyDescent="0.2">
      <c r="B2944" s="8">
        <v>168789.6</v>
      </c>
      <c r="C2944" s="2" t="s">
        <v>4377</v>
      </c>
      <c r="D2944" s="2" t="s">
        <v>16</v>
      </c>
      <c r="E2944" s="8">
        <v>453</v>
      </c>
      <c r="F2944" s="2" t="s">
        <v>4391</v>
      </c>
      <c r="G2944" s="2" t="s">
        <v>4392</v>
      </c>
      <c r="H2944" s="9">
        <v>41769</v>
      </c>
      <c r="I2944" s="2">
        <v>2014</v>
      </c>
      <c r="J2944" s="2">
        <v>5</v>
      </c>
      <c r="K2944" s="2" t="str">
        <f>VLOOKUP($C2944,Clients!$B:$F,K$6,0)</f>
        <v>Jaxworks</v>
      </c>
      <c r="L2944" s="2" t="str">
        <f>VLOOKUP($C2944,Clients!$B:$F,L$6,0)</f>
        <v>Foreign</v>
      </c>
      <c r="M2944" s="2" t="str">
        <f>VLOOKUP($C2944,Clients!$B:$F,M$6,0)</f>
        <v>US</v>
      </c>
      <c r="N2944" s="2" t="str">
        <f>VLOOKUP($C2944,Clients!$B:$F,N$6,0)</f>
        <v>United States</v>
      </c>
    </row>
    <row r="2945" spans="2:14" x14ac:dyDescent="0.2">
      <c r="B2945" s="8">
        <v>-2513.7000000000003</v>
      </c>
      <c r="C2945" s="2" t="s">
        <v>4377</v>
      </c>
      <c r="D2945" s="2" t="s">
        <v>51</v>
      </c>
      <c r="E2945" s="8">
        <v>-9</v>
      </c>
      <c r="F2945" s="2" t="s">
        <v>4393</v>
      </c>
      <c r="G2945" s="2" t="s">
        <v>4394</v>
      </c>
      <c r="H2945" s="9">
        <v>41771</v>
      </c>
      <c r="I2945" s="2">
        <v>2014</v>
      </c>
      <c r="J2945" s="2">
        <v>5</v>
      </c>
      <c r="K2945" s="2" t="str">
        <f>VLOOKUP($C2945,Clients!$B:$F,K$6,0)</f>
        <v>Jaxworks</v>
      </c>
      <c r="L2945" s="2" t="str">
        <f>VLOOKUP($C2945,Clients!$B:$F,L$6,0)</f>
        <v>Foreign</v>
      </c>
      <c r="M2945" s="2" t="str">
        <f>VLOOKUP($C2945,Clients!$B:$F,M$6,0)</f>
        <v>US</v>
      </c>
      <c r="N2945" s="2" t="str">
        <f>VLOOKUP($C2945,Clients!$B:$F,N$6,0)</f>
        <v>United States</v>
      </c>
    </row>
    <row r="2946" spans="2:14" x14ac:dyDescent="0.2">
      <c r="B2946" s="8">
        <v>3496.5</v>
      </c>
      <c r="C2946" s="2" t="s">
        <v>4377</v>
      </c>
      <c r="D2946" s="2" t="s">
        <v>51</v>
      </c>
      <c r="E2946" s="8">
        <v>9</v>
      </c>
      <c r="F2946" s="2" t="s">
        <v>4395</v>
      </c>
      <c r="G2946" s="2" t="s">
        <v>4396</v>
      </c>
      <c r="H2946" s="9">
        <v>41771</v>
      </c>
      <c r="I2946" s="2">
        <v>2014</v>
      </c>
      <c r="J2946" s="2">
        <v>5</v>
      </c>
      <c r="K2946" s="2" t="str">
        <f>VLOOKUP($C2946,Clients!$B:$F,K$6,0)</f>
        <v>Jaxworks</v>
      </c>
      <c r="L2946" s="2" t="str">
        <f>VLOOKUP($C2946,Clients!$B:$F,L$6,0)</f>
        <v>Foreign</v>
      </c>
      <c r="M2946" s="2" t="str">
        <f>VLOOKUP($C2946,Clients!$B:$F,M$6,0)</f>
        <v>US</v>
      </c>
      <c r="N2946" s="2" t="str">
        <f>VLOOKUP($C2946,Clients!$B:$F,N$6,0)</f>
        <v>United States</v>
      </c>
    </row>
    <row r="2947" spans="2:14" x14ac:dyDescent="0.2">
      <c r="B2947" s="8">
        <v>114546.6</v>
      </c>
      <c r="C2947" s="2" t="s">
        <v>4377</v>
      </c>
      <c r="D2947" s="2" t="s">
        <v>16</v>
      </c>
      <c r="E2947" s="8">
        <v>447</v>
      </c>
      <c r="F2947" s="2" t="s">
        <v>4391</v>
      </c>
      <c r="G2947" s="2" t="s">
        <v>4397</v>
      </c>
      <c r="H2947" s="9">
        <v>41771</v>
      </c>
      <c r="I2947" s="2">
        <v>2014</v>
      </c>
      <c r="J2947" s="2">
        <v>5</v>
      </c>
      <c r="K2947" s="2" t="str">
        <f>VLOOKUP($C2947,Clients!$B:$F,K$6,0)</f>
        <v>Jaxworks</v>
      </c>
      <c r="L2947" s="2" t="str">
        <f>VLOOKUP($C2947,Clients!$B:$F,L$6,0)</f>
        <v>Foreign</v>
      </c>
      <c r="M2947" s="2" t="str">
        <f>VLOOKUP($C2947,Clients!$B:$F,M$6,0)</f>
        <v>US</v>
      </c>
      <c r="N2947" s="2" t="str">
        <f>VLOOKUP($C2947,Clients!$B:$F,N$6,0)</f>
        <v>United States</v>
      </c>
    </row>
    <row r="2948" spans="2:14" x14ac:dyDescent="0.2">
      <c r="B2948" s="8">
        <v>71694</v>
      </c>
      <c r="C2948" s="2" t="s">
        <v>4377</v>
      </c>
      <c r="D2948" s="2" t="s">
        <v>16</v>
      </c>
      <c r="E2948" s="8">
        <v>360</v>
      </c>
      <c r="F2948" s="2" t="s">
        <v>4398</v>
      </c>
      <c r="G2948" s="2" t="s">
        <v>4399</v>
      </c>
      <c r="H2948" s="9">
        <v>41786</v>
      </c>
      <c r="I2948" s="2">
        <v>2014</v>
      </c>
      <c r="J2948" s="2">
        <v>5</v>
      </c>
      <c r="K2948" s="2" t="str">
        <f>VLOOKUP($C2948,Clients!$B:$F,K$6,0)</f>
        <v>Jaxworks</v>
      </c>
      <c r="L2948" s="2" t="str">
        <f>VLOOKUP($C2948,Clients!$B:$F,L$6,0)</f>
        <v>Foreign</v>
      </c>
      <c r="M2948" s="2" t="str">
        <f>VLOOKUP($C2948,Clients!$B:$F,M$6,0)</f>
        <v>US</v>
      </c>
      <c r="N2948" s="2" t="str">
        <f>VLOOKUP($C2948,Clients!$B:$F,N$6,0)</f>
        <v>United States</v>
      </c>
    </row>
    <row r="2949" spans="2:14" x14ac:dyDescent="0.2">
      <c r="B2949" s="8">
        <v>141850.80000000002</v>
      </c>
      <c r="C2949" s="2" t="s">
        <v>4377</v>
      </c>
      <c r="D2949" s="2" t="s">
        <v>16</v>
      </c>
      <c r="E2949" s="8">
        <v>1096</v>
      </c>
      <c r="F2949" s="2" t="s">
        <v>4400</v>
      </c>
      <c r="G2949" s="2" t="s">
        <v>4401</v>
      </c>
      <c r="H2949" s="9">
        <v>41793</v>
      </c>
      <c r="I2949" s="2">
        <v>2014</v>
      </c>
      <c r="J2949" s="2">
        <v>6</v>
      </c>
      <c r="K2949" s="2" t="str">
        <f>VLOOKUP($C2949,Clients!$B:$F,K$6,0)</f>
        <v>Jaxworks</v>
      </c>
      <c r="L2949" s="2" t="str">
        <f>VLOOKUP($C2949,Clients!$B:$F,L$6,0)</f>
        <v>Foreign</v>
      </c>
      <c r="M2949" s="2" t="str">
        <f>VLOOKUP($C2949,Clients!$B:$F,M$6,0)</f>
        <v>US</v>
      </c>
      <c r="N2949" s="2" t="str">
        <f>VLOOKUP($C2949,Clients!$B:$F,N$6,0)</f>
        <v>United States</v>
      </c>
    </row>
    <row r="2950" spans="2:14" x14ac:dyDescent="0.2">
      <c r="B2950" s="8">
        <v>4116</v>
      </c>
      <c r="C2950" s="2" t="s">
        <v>4377</v>
      </c>
      <c r="D2950" s="2" t="s">
        <v>16</v>
      </c>
      <c r="E2950" s="8">
        <v>20</v>
      </c>
      <c r="F2950" s="2" t="s">
        <v>4400</v>
      </c>
      <c r="G2950" s="2" t="s">
        <v>4402</v>
      </c>
      <c r="H2950" s="9">
        <v>41793</v>
      </c>
      <c r="I2950" s="2">
        <v>2014</v>
      </c>
      <c r="J2950" s="2">
        <v>6</v>
      </c>
      <c r="K2950" s="2" t="str">
        <f>VLOOKUP($C2950,Clients!$B:$F,K$6,0)</f>
        <v>Jaxworks</v>
      </c>
      <c r="L2950" s="2" t="str">
        <f>VLOOKUP($C2950,Clients!$B:$F,L$6,0)</f>
        <v>Foreign</v>
      </c>
      <c r="M2950" s="2" t="str">
        <f>VLOOKUP($C2950,Clients!$B:$F,M$6,0)</f>
        <v>US</v>
      </c>
      <c r="N2950" s="2" t="str">
        <f>VLOOKUP($C2950,Clients!$B:$F,N$6,0)</f>
        <v>United States</v>
      </c>
    </row>
    <row r="2951" spans="2:14" x14ac:dyDescent="0.2">
      <c r="B2951" s="8">
        <v>44536.800000000003</v>
      </c>
      <c r="C2951" s="2" t="s">
        <v>4377</v>
      </c>
      <c r="D2951" s="2" t="s">
        <v>16</v>
      </c>
      <c r="E2951" s="8">
        <v>149</v>
      </c>
      <c r="F2951" s="2" t="s">
        <v>4403</v>
      </c>
      <c r="G2951" s="2" t="s">
        <v>4404</v>
      </c>
      <c r="H2951" s="9">
        <v>41793</v>
      </c>
      <c r="I2951" s="2">
        <v>2014</v>
      </c>
      <c r="J2951" s="2">
        <v>6</v>
      </c>
      <c r="K2951" s="2" t="str">
        <f>VLOOKUP($C2951,Clients!$B:$F,K$6,0)</f>
        <v>Jaxworks</v>
      </c>
      <c r="L2951" s="2" t="str">
        <f>VLOOKUP($C2951,Clients!$B:$F,L$6,0)</f>
        <v>Foreign</v>
      </c>
      <c r="M2951" s="2" t="str">
        <f>VLOOKUP($C2951,Clients!$B:$F,M$6,0)</f>
        <v>US</v>
      </c>
      <c r="N2951" s="2" t="str">
        <f>VLOOKUP($C2951,Clients!$B:$F,N$6,0)</f>
        <v>United States</v>
      </c>
    </row>
    <row r="2952" spans="2:14" x14ac:dyDescent="0.2">
      <c r="B2952" s="8">
        <v>-1915.2</v>
      </c>
      <c r="C2952" s="2" t="s">
        <v>4377</v>
      </c>
      <c r="D2952" s="2" t="s">
        <v>51</v>
      </c>
      <c r="E2952" s="8">
        <v>-60</v>
      </c>
      <c r="F2952" s="2" t="s">
        <v>4405</v>
      </c>
      <c r="G2952" s="2" t="s">
        <v>4406</v>
      </c>
      <c r="H2952" s="9">
        <v>41795</v>
      </c>
      <c r="I2952" s="2">
        <v>2014</v>
      </c>
      <c r="J2952" s="2">
        <v>6</v>
      </c>
      <c r="K2952" s="2" t="str">
        <f>VLOOKUP($C2952,Clients!$B:$F,K$6,0)</f>
        <v>Jaxworks</v>
      </c>
      <c r="L2952" s="2" t="str">
        <f>VLOOKUP($C2952,Clients!$B:$F,L$6,0)</f>
        <v>Foreign</v>
      </c>
      <c r="M2952" s="2" t="str">
        <f>VLOOKUP($C2952,Clients!$B:$F,M$6,0)</f>
        <v>US</v>
      </c>
      <c r="N2952" s="2" t="str">
        <f>VLOOKUP($C2952,Clients!$B:$F,N$6,0)</f>
        <v>United States</v>
      </c>
    </row>
    <row r="2953" spans="2:14" x14ac:dyDescent="0.2">
      <c r="B2953" s="8">
        <v>173829.6</v>
      </c>
      <c r="C2953" s="2" t="s">
        <v>4377</v>
      </c>
      <c r="D2953" s="2" t="s">
        <v>16</v>
      </c>
      <c r="E2953" s="8">
        <v>684</v>
      </c>
      <c r="F2953" s="2" t="s">
        <v>4407</v>
      </c>
      <c r="G2953" s="2" t="s">
        <v>4408</v>
      </c>
      <c r="H2953" s="9">
        <v>41808</v>
      </c>
      <c r="I2953" s="2">
        <v>2014</v>
      </c>
      <c r="J2953" s="2">
        <v>6</v>
      </c>
      <c r="K2953" s="2" t="str">
        <f>VLOOKUP($C2953,Clients!$B:$F,K$6,0)</f>
        <v>Jaxworks</v>
      </c>
      <c r="L2953" s="2" t="str">
        <f>VLOOKUP($C2953,Clients!$B:$F,L$6,0)</f>
        <v>Foreign</v>
      </c>
      <c r="M2953" s="2" t="str">
        <f>VLOOKUP($C2953,Clients!$B:$F,M$6,0)</f>
        <v>US</v>
      </c>
      <c r="N2953" s="2" t="str">
        <f>VLOOKUP($C2953,Clients!$B:$F,N$6,0)</f>
        <v>United States</v>
      </c>
    </row>
    <row r="2954" spans="2:14" x14ac:dyDescent="0.2">
      <c r="B2954" s="8">
        <v>113227.8</v>
      </c>
      <c r="C2954" s="2" t="s">
        <v>4377</v>
      </c>
      <c r="D2954" s="2" t="s">
        <v>16</v>
      </c>
      <c r="E2954" s="8">
        <v>346</v>
      </c>
      <c r="F2954" s="2" t="s">
        <v>4409</v>
      </c>
      <c r="G2954" s="2" t="s">
        <v>4410</v>
      </c>
      <c r="H2954" s="9">
        <v>41809</v>
      </c>
      <c r="I2954" s="2">
        <v>2014</v>
      </c>
      <c r="J2954" s="2">
        <v>6</v>
      </c>
      <c r="K2954" s="2" t="str">
        <f>VLOOKUP($C2954,Clients!$B:$F,K$6,0)</f>
        <v>Jaxworks</v>
      </c>
      <c r="L2954" s="2" t="str">
        <f>VLOOKUP($C2954,Clients!$B:$F,L$6,0)</f>
        <v>Foreign</v>
      </c>
      <c r="M2954" s="2" t="str">
        <f>VLOOKUP($C2954,Clients!$B:$F,M$6,0)</f>
        <v>US</v>
      </c>
      <c r="N2954" s="2" t="str">
        <f>VLOOKUP($C2954,Clients!$B:$F,N$6,0)</f>
        <v>United States</v>
      </c>
    </row>
    <row r="2955" spans="2:14" x14ac:dyDescent="0.2">
      <c r="B2955" s="8">
        <v>134190</v>
      </c>
      <c r="C2955" s="2" t="s">
        <v>4377</v>
      </c>
      <c r="D2955" s="2" t="s">
        <v>16</v>
      </c>
      <c r="E2955" s="8">
        <v>435</v>
      </c>
      <c r="F2955" s="2" t="s">
        <v>4411</v>
      </c>
      <c r="G2955" s="2" t="s">
        <v>4412</v>
      </c>
      <c r="H2955" s="9">
        <v>41814</v>
      </c>
      <c r="I2955" s="2">
        <v>2014</v>
      </c>
      <c r="J2955" s="2">
        <v>6</v>
      </c>
      <c r="K2955" s="2" t="str">
        <f>VLOOKUP($C2955,Clients!$B:$F,K$6,0)</f>
        <v>Jaxworks</v>
      </c>
      <c r="L2955" s="2" t="str">
        <f>VLOOKUP($C2955,Clients!$B:$F,L$6,0)</f>
        <v>Foreign</v>
      </c>
      <c r="M2955" s="2" t="str">
        <f>VLOOKUP($C2955,Clients!$B:$F,M$6,0)</f>
        <v>US</v>
      </c>
      <c r="N2955" s="2" t="str">
        <f>VLOOKUP($C2955,Clients!$B:$F,N$6,0)</f>
        <v>United States</v>
      </c>
    </row>
    <row r="2956" spans="2:14" x14ac:dyDescent="0.2">
      <c r="B2956" s="8">
        <v>138898.20000000001</v>
      </c>
      <c r="C2956" s="2" t="s">
        <v>4377</v>
      </c>
      <c r="D2956" s="2" t="s">
        <v>16</v>
      </c>
      <c r="E2956" s="8">
        <v>490</v>
      </c>
      <c r="F2956" s="2" t="s">
        <v>4413</v>
      </c>
      <c r="G2956" s="2" t="s">
        <v>4414</v>
      </c>
      <c r="H2956" s="9">
        <v>41817</v>
      </c>
      <c r="I2956" s="2">
        <v>2014</v>
      </c>
      <c r="J2956" s="2">
        <v>6</v>
      </c>
      <c r="K2956" s="2" t="str">
        <f>VLOOKUP($C2956,Clients!$B:$F,K$6,0)</f>
        <v>Jaxworks</v>
      </c>
      <c r="L2956" s="2" t="str">
        <f>VLOOKUP($C2956,Clients!$B:$F,L$6,0)</f>
        <v>Foreign</v>
      </c>
      <c r="M2956" s="2" t="str">
        <f>VLOOKUP($C2956,Clients!$B:$F,M$6,0)</f>
        <v>US</v>
      </c>
      <c r="N2956" s="2" t="str">
        <f>VLOOKUP($C2956,Clients!$B:$F,N$6,0)</f>
        <v>United States</v>
      </c>
    </row>
    <row r="2957" spans="2:14" x14ac:dyDescent="0.2">
      <c r="B2957" s="8">
        <v>138110.70000000001</v>
      </c>
      <c r="C2957" s="2" t="s">
        <v>4377</v>
      </c>
      <c r="D2957" s="2" t="s">
        <v>16</v>
      </c>
      <c r="E2957" s="8">
        <v>396</v>
      </c>
      <c r="F2957" s="2" t="s">
        <v>4415</v>
      </c>
      <c r="G2957" s="2" t="s">
        <v>4416</v>
      </c>
      <c r="H2957" s="9">
        <v>41824</v>
      </c>
      <c r="I2957" s="2">
        <v>2014</v>
      </c>
      <c r="J2957" s="2">
        <v>7</v>
      </c>
      <c r="K2957" s="2" t="str">
        <f>VLOOKUP($C2957,Clients!$B:$F,K$6,0)</f>
        <v>Jaxworks</v>
      </c>
      <c r="L2957" s="2" t="str">
        <f>VLOOKUP($C2957,Clients!$B:$F,L$6,0)</f>
        <v>Foreign</v>
      </c>
      <c r="M2957" s="2" t="str">
        <f>VLOOKUP($C2957,Clients!$B:$F,M$6,0)</f>
        <v>US</v>
      </c>
      <c r="N2957" s="2" t="str">
        <f>VLOOKUP($C2957,Clients!$B:$F,N$6,0)</f>
        <v>United States</v>
      </c>
    </row>
    <row r="2958" spans="2:14" x14ac:dyDescent="0.2">
      <c r="B2958" s="8">
        <v>119475.3</v>
      </c>
      <c r="C2958" s="2" t="s">
        <v>4377</v>
      </c>
      <c r="D2958" s="2" t="s">
        <v>16</v>
      </c>
      <c r="E2958" s="8">
        <v>420</v>
      </c>
      <c r="F2958" s="2" t="s">
        <v>4417</v>
      </c>
      <c r="G2958" s="2" t="s">
        <v>4418</v>
      </c>
      <c r="H2958" s="9">
        <v>41838</v>
      </c>
      <c r="I2958" s="2">
        <v>2014</v>
      </c>
      <c r="J2958" s="2">
        <v>7</v>
      </c>
      <c r="K2958" s="2" t="str">
        <f>VLOOKUP($C2958,Clients!$B:$F,K$6,0)</f>
        <v>Jaxworks</v>
      </c>
      <c r="L2958" s="2" t="str">
        <f>VLOOKUP($C2958,Clients!$B:$F,L$6,0)</f>
        <v>Foreign</v>
      </c>
      <c r="M2958" s="2" t="str">
        <f>VLOOKUP($C2958,Clients!$B:$F,M$6,0)</f>
        <v>US</v>
      </c>
      <c r="N2958" s="2" t="str">
        <f>VLOOKUP($C2958,Clients!$B:$F,N$6,0)</f>
        <v>United States</v>
      </c>
    </row>
    <row r="2959" spans="2:14" x14ac:dyDescent="0.2">
      <c r="B2959" s="8">
        <v>129128.58000000002</v>
      </c>
      <c r="C2959" s="2" t="s">
        <v>4377</v>
      </c>
      <c r="D2959" s="2" t="s">
        <v>16</v>
      </c>
      <c r="E2959" s="8">
        <v>721</v>
      </c>
      <c r="F2959" s="2" t="s">
        <v>4419</v>
      </c>
      <c r="G2959" s="2" t="s">
        <v>4420</v>
      </c>
      <c r="H2959" s="9">
        <v>41851</v>
      </c>
      <c r="I2959" s="2">
        <v>2014</v>
      </c>
      <c r="J2959" s="2">
        <v>7</v>
      </c>
      <c r="K2959" s="2" t="str">
        <f>VLOOKUP($C2959,Clients!$B:$F,K$6,0)</f>
        <v>Jaxworks</v>
      </c>
      <c r="L2959" s="2" t="str">
        <f>VLOOKUP($C2959,Clients!$B:$F,L$6,0)</f>
        <v>Foreign</v>
      </c>
      <c r="M2959" s="2" t="str">
        <f>VLOOKUP($C2959,Clients!$B:$F,M$6,0)</f>
        <v>US</v>
      </c>
      <c r="N2959" s="2" t="str">
        <f>VLOOKUP($C2959,Clients!$B:$F,N$6,0)</f>
        <v>United States</v>
      </c>
    </row>
    <row r="2960" spans="2:14" x14ac:dyDescent="0.2">
      <c r="B2960" s="8">
        <v>140276.22</v>
      </c>
      <c r="C2960" s="2" t="s">
        <v>4377</v>
      </c>
      <c r="D2960" s="2" t="s">
        <v>16</v>
      </c>
      <c r="E2960" s="8">
        <v>824</v>
      </c>
      <c r="F2960" s="2" t="s">
        <v>4421</v>
      </c>
      <c r="G2960" s="2" t="s">
        <v>4422</v>
      </c>
      <c r="H2960" s="9">
        <v>41911</v>
      </c>
      <c r="I2960" s="2">
        <v>2014</v>
      </c>
      <c r="J2960" s="2">
        <v>9</v>
      </c>
      <c r="K2960" s="2" t="str">
        <f>VLOOKUP($C2960,Clients!$B:$F,K$6,0)</f>
        <v>Jaxworks</v>
      </c>
      <c r="L2960" s="2" t="str">
        <f>VLOOKUP($C2960,Clients!$B:$F,L$6,0)</f>
        <v>Foreign</v>
      </c>
      <c r="M2960" s="2" t="str">
        <f>VLOOKUP($C2960,Clients!$B:$F,M$6,0)</f>
        <v>US</v>
      </c>
      <c r="N2960" s="2" t="str">
        <f>VLOOKUP($C2960,Clients!$B:$F,N$6,0)</f>
        <v>United States</v>
      </c>
    </row>
    <row r="2961" spans="2:14" x14ac:dyDescent="0.2">
      <c r="B2961" s="8">
        <v>148621.20000000001</v>
      </c>
      <c r="C2961" s="2" t="s">
        <v>4377</v>
      </c>
      <c r="D2961" s="2" t="s">
        <v>16</v>
      </c>
      <c r="E2961" s="8">
        <v>842</v>
      </c>
      <c r="F2961" s="2" t="s">
        <v>4421</v>
      </c>
      <c r="G2961" s="2" t="s">
        <v>4423</v>
      </c>
      <c r="H2961" s="9">
        <v>41933</v>
      </c>
      <c r="I2961" s="2">
        <v>2014</v>
      </c>
      <c r="J2961" s="2">
        <v>10</v>
      </c>
      <c r="K2961" s="2" t="str">
        <f>VLOOKUP($C2961,Clients!$B:$F,K$6,0)</f>
        <v>Jaxworks</v>
      </c>
      <c r="L2961" s="2" t="str">
        <f>VLOOKUP($C2961,Clients!$B:$F,L$6,0)</f>
        <v>Foreign</v>
      </c>
      <c r="M2961" s="2" t="str">
        <f>VLOOKUP($C2961,Clients!$B:$F,M$6,0)</f>
        <v>US</v>
      </c>
      <c r="N2961" s="2" t="str">
        <f>VLOOKUP($C2961,Clients!$B:$F,N$6,0)</f>
        <v>United States</v>
      </c>
    </row>
    <row r="2962" spans="2:14" x14ac:dyDescent="0.2">
      <c r="B2962" s="8">
        <v>132369.30000000002</v>
      </c>
      <c r="C2962" s="2" t="s">
        <v>4377</v>
      </c>
      <c r="D2962" s="2" t="s">
        <v>16</v>
      </c>
      <c r="E2962" s="8">
        <v>362</v>
      </c>
      <c r="F2962" s="2" t="s">
        <v>4424</v>
      </c>
      <c r="G2962" s="2" t="s">
        <v>4425</v>
      </c>
      <c r="H2962" s="9">
        <v>41934</v>
      </c>
      <c r="I2962" s="2">
        <v>2014</v>
      </c>
      <c r="J2962" s="2">
        <v>10</v>
      </c>
      <c r="K2962" s="2" t="str">
        <f>VLOOKUP($C2962,Clients!$B:$F,K$6,0)</f>
        <v>Jaxworks</v>
      </c>
      <c r="L2962" s="2" t="str">
        <f>VLOOKUP($C2962,Clients!$B:$F,L$6,0)</f>
        <v>Foreign</v>
      </c>
      <c r="M2962" s="2" t="str">
        <f>VLOOKUP($C2962,Clients!$B:$F,M$6,0)</f>
        <v>US</v>
      </c>
      <c r="N2962" s="2" t="str">
        <f>VLOOKUP($C2962,Clients!$B:$F,N$6,0)</f>
        <v>United States</v>
      </c>
    </row>
    <row r="2963" spans="2:14" x14ac:dyDescent="0.2">
      <c r="B2963" s="8">
        <v>118036.632</v>
      </c>
      <c r="C2963" s="2" t="s">
        <v>4377</v>
      </c>
      <c r="D2963" s="2" t="s">
        <v>16</v>
      </c>
      <c r="E2963" s="8">
        <v>987</v>
      </c>
      <c r="F2963" s="2" t="s">
        <v>4426</v>
      </c>
      <c r="G2963" s="2" t="s">
        <v>4427</v>
      </c>
      <c r="H2963" s="9">
        <v>42069</v>
      </c>
      <c r="I2963" s="2">
        <v>2015</v>
      </c>
      <c r="J2963" s="2">
        <v>3</v>
      </c>
      <c r="K2963" s="2" t="str">
        <f>VLOOKUP($C2963,Clients!$B:$F,K$6,0)</f>
        <v>Jaxworks</v>
      </c>
      <c r="L2963" s="2" t="str">
        <f>VLOOKUP($C2963,Clients!$B:$F,L$6,0)</f>
        <v>Foreign</v>
      </c>
      <c r="M2963" s="2" t="str">
        <f>VLOOKUP($C2963,Clients!$B:$F,M$6,0)</f>
        <v>US</v>
      </c>
      <c r="N2963" s="2" t="str">
        <f>VLOOKUP($C2963,Clients!$B:$F,N$6,0)</f>
        <v>United States</v>
      </c>
    </row>
    <row r="2964" spans="2:14" x14ac:dyDescent="0.2">
      <c r="B2964" s="8">
        <v>150193.26</v>
      </c>
      <c r="C2964" s="2" t="s">
        <v>4377</v>
      </c>
      <c r="D2964" s="2" t="s">
        <v>16</v>
      </c>
      <c r="E2964" s="8">
        <v>520</v>
      </c>
      <c r="F2964" s="2" t="s">
        <v>4428</v>
      </c>
      <c r="G2964" s="2" t="s">
        <v>4429</v>
      </c>
      <c r="H2964" s="9">
        <v>42101</v>
      </c>
      <c r="I2964" s="2">
        <v>2015</v>
      </c>
      <c r="J2964" s="2">
        <v>4</v>
      </c>
      <c r="K2964" s="2" t="str">
        <f>VLOOKUP($C2964,Clients!$B:$F,K$6,0)</f>
        <v>Jaxworks</v>
      </c>
      <c r="L2964" s="2" t="str">
        <f>VLOOKUP($C2964,Clients!$B:$F,L$6,0)</f>
        <v>Foreign</v>
      </c>
      <c r="M2964" s="2" t="str">
        <f>VLOOKUP($C2964,Clients!$B:$F,M$6,0)</f>
        <v>US</v>
      </c>
      <c r="N2964" s="2" t="str">
        <f>VLOOKUP($C2964,Clients!$B:$F,N$6,0)</f>
        <v>United States</v>
      </c>
    </row>
    <row r="2965" spans="2:14" x14ac:dyDescent="0.2">
      <c r="B2965" s="8">
        <v>162571.5</v>
      </c>
      <c r="C2965" s="2" t="s">
        <v>4377</v>
      </c>
      <c r="D2965" s="2" t="s">
        <v>16</v>
      </c>
      <c r="E2965" s="8">
        <v>502</v>
      </c>
      <c r="F2965" s="2" t="s">
        <v>4430</v>
      </c>
      <c r="G2965" s="2" t="s">
        <v>4431</v>
      </c>
      <c r="H2965" s="9">
        <v>42101</v>
      </c>
      <c r="I2965" s="2">
        <v>2015</v>
      </c>
      <c r="J2965" s="2">
        <v>4</v>
      </c>
      <c r="K2965" s="2" t="str">
        <f>VLOOKUP($C2965,Clients!$B:$F,K$6,0)</f>
        <v>Jaxworks</v>
      </c>
      <c r="L2965" s="2" t="str">
        <f>VLOOKUP($C2965,Clients!$B:$F,L$6,0)</f>
        <v>Foreign</v>
      </c>
      <c r="M2965" s="2" t="str">
        <f>VLOOKUP($C2965,Clients!$B:$F,M$6,0)</f>
        <v>US</v>
      </c>
      <c r="N2965" s="2" t="str">
        <f>VLOOKUP($C2965,Clients!$B:$F,N$6,0)</f>
        <v>United States</v>
      </c>
    </row>
    <row r="2966" spans="2:14" x14ac:dyDescent="0.2">
      <c r="B2966" s="8">
        <v>-126</v>
      </c>
      <c r="C2966" s="2" t="s">
        <v>4377</v>
      </c>
      <c r="D2966" s="2" t="s">
        <v>16</v>
      </c>
      <c r="E2966" s="8">
        <v>0</v>
      </c>
      <c r="F2966" s="2" t="s">
        <v>4432</v>
      </c>
      <c r="G2966" s="2" t="s">
        <v>4433</v>
      </c>
      <c r="H2966" s="9">
        <v>42111</v>
      </c>
      <c r="I2966" s="2">
        <v>2015</v>
      </c>
      <c r="J2966" s="2">
        <v>4</v>
      </c>
      <c r="K2966" s="2" t="str">
        <f>VLOOKUP($C2966,Clients!$B:$F,K$6,0)</f>
        <v>Jaxworks</v>
      </c>
      <c r="L2966" s="2" t="str">
        <f>VLOOKUP($C2966,Clients!$B:$F,L$6,0)</f>
        <v>Foreign</v>
      </c>
      <c r="M2966" s="2" t="str">
        <f>VLOOKUP($C2966,Clients!$B:$F,M$6,0)</f>
        <v>US</v>
      </c>
      <c r="N2966" s="2" t="str">
        <f>VLOOKUP($C2966,Clients!$B:$F,N$6,0)</f>
        <v>United States</v>
      </c>
    </row>
    <row r="2967" spans="2:14" x14ac:dyDescent="0.2">
      <c r="B2967" s="8">
        <v>60028.5</v>
      </c>
      <c r="C2967" s="2" t="s">
        <v>4377</v>
      </c>
      <c r="D2967" s="2" t="s">
        <v>16</v>
      </c>
      <c r="E2967" s="8">
        <v>185</v>
      </c>
      <c r="F2967" s="2" t="s">
        <v>4430</v>
      </c>
      <c r="G2967" s="2" t="s">
        <v>4434</v>
      </c>
      <c r="H2967" s="9">
        <v>42118</v>
      </c>
      <c r="I2967" s="2">
        <v>2015</v>
      </c>
      <c r="J2967" s="2">
        <v>4</v>
      </c>
      <c r="K2967" s="2" t="str">
        <f>VLOOKUP($C2967,Clients!$B:$F,K$6,0)</f>
        <v>Jaxworks</v>
      </c>
      <c r="L2967" s="2" t="str">
        <f>VLOOKUP($C2967,Clients!$B:$F,L$6,0)</f>
        <v>Foreign</v>
      </c>
      <c r="M2967" s="2" t="str">
        <f>VLOOKUP($C2967,Clients!$B:$F,M$6,0)</f>
        <v>US</v>
      </c>
      <c r="N2967" s="2" t="str">
        <f>VLOOKUP($C2967,Clients!$B:$F,N$6,0)</f>
        <v>United States</v>
      </c>
    </row>
    <row r="2968" spans="2:14" x14ac:dyDescent="0.2">
      <c r="B2968" s="8">
        <v>-1092</v>
      </c>
      <c r="C2968" s="2" t="s">
        <v>4377</v>
      </c>
      <c r="D2968" s="2" t="s">
        <v>16</v>
      </c>
      <c r="E2968" s="8">
        <v>0</v>
      </c>
      <c r="F2968" s="2" t="s">
        <v>4435</v>
      </c>
      <c r="G2968" s="2" t="s">
        <v>4436</v>
      </c>
      <c r="H2968" s="9">
        <v>42129</v>
      </c>
      <c r="I2968" s="2">
        <v>2015</v>
      </c>
      <c r="J2968" s="2">
        <v>5</v>
      </c>
      <c r="K2968" s="2" t="str">
        <f>VLOOKUP($C2968,Clients!$B:$F,K$6,0)</f>
        <v>Jaxworks</v>
      </c>
      <c r="L2968" s="2" t="str">
        <f>VLOOKUP($C2968,Clients!$B:$F,L$6,0)</f>
        <v>Foreign</v>
      </c>
      <c r="M2968" s="2" t="str">
        <f>VLOOKUP($C2968,Clients!$B:$F,M$6,0)</f>
        <v>US</v>
      </c>
      <c r="N2968" s="2" t="str">
        <f>VLOOKUP($C2968,Clients!$B:$F,N$6,0)</f>
        <v>United States</v>
      </c>
    </row>
    <row r="2969" spans="2:14" x14ac:dyDescent="0.2">
      <c r="B2969" s="8">
        <v>142333.80000000002</v>
      </c>
      <c r="C2969" s="2" t="s">
        <v>4377</v>
      </c>
      <c r="D2969" s="2" t="s">
        <v>16</v>
      </c>
      <c r="E2969" s="8">
        <v>460</v>
      </c>
      <c r="F2969" s="2" t="s">
        <v>4437</v>
      </c>
      <c r="G2969" s="2" t="s">
        <v>4438</v>
      </c>
      <c r="H2969" s="9">
        <v>42142</v>
      </c>
      <c r="I2969" s="2">
        <v>2015</v>
      </c>
      <c r="J2969" s="2">
        <v>5</v>
      </c>
      <c r="K2969" s="2" t="str">
        <f>VLOOKUP($C2969,Clients!$B:$F,K$6,0)</f>
        <v>Jaxworks</v>
      </c>
      <c r="L2969" s="2" t="str">
        <f>VLOOKUP($C2969,Clients!$B:$F,L$6,0)</f>
        <v>Foreign</v>
      </c>
      <c r="M2969" s="2" t="str">
        <f>VLOOKUP($C2969,Clients!$B:$F,M$6,0)</f>
        <v>US</v>
      </c>
      <c r="N2969" s="2" t="str">
        <f>VLOOKUP($C2969,Clients!$B:$F,N$6,0)</f>
        <v>United States</v>
      </c>
    </row>
    <row r="2970" spans="2:14" x14ac:dyDescent="0.2">
      <c r="B2970" s="8">
        <v>119897.40000000001</v>
      </c>
      <c r="C2970" s="2" t="s">
        <v>4377</v>
      </c>
      <c r="D2970" s="2" t="s">
        <v>16</v>
      </c>
      <c r="E2970" s="8">
        <v>509</v>
      </c>
      <c r="F2970" s="2" t="s">
        <v>4439</v>
      </c>
      <c r="G2970" s="2" t="s">
        <v>4440</v>
      </c>
      <c r="H2970" s="9">
        <v>42149</v>
      </c>
      <c r="I2970" s="2">
        <v>2015</v>
      </c>
      <c r="J2970" s="2">
        <v>5</v>
      </c>
      <c r="K2970" s="2" t="str">
        <f>VLOOKUP($C2970,Clients!$B:$F,K$6,0)</f>
        <v>Jaxworks</v>
      </c>
      <c r="L2970" s="2" t="str">
        <f>VLOOKUP($C2970,Clients!$B:$F,L$6,0)</f>
        <v>Foreign</v>
      </c>
      <c r="M2970" s="2" t="str">
        <f>VLOOKUP($C2970,Clients!$B:$F,M$6,0)</f>
        <v>US</v>
      </c>
      <c r="N2970" s="2" t="str">
        <f>VLOOKUP($C2970,Clients!$B:$F,N$6,0)</f>
        <v>United States</v>
      </c>
    </row>
    <row r="2971" spans="2:14" x14ac:dyDescent="0.2">
      <c r="B2971" s="8">
        <v>157542</v>
      </c>
      <c r="C2971" s="2" t="s">
        <v>4377</v>
      </c>
      <c r="D2971" s="2" t="s">
        <v>16</v>
      </c>
      <c r="E2971" s="8">
        <v>470</v>
      </c>
      <c r="F2971" s="2" t="s">
        <v>4441</v>
      </c>
      <c r="G2971" s="2" t="s">
        <v>4442</v>
      </c>
      <c r="H2971" s="9">
        <v>42160</v>
      </c>
      <c r="I2971" s="2">
        <v>2015</v>
      </c>
      <c r="J2971" s="2">
        <v>6</v>
      </c>
      <c r="K2971" s="2" t="str">
        <f>VLOOKUP($C2971,Clients!$B:$F,K$6,0)</f>
        <v>Jaxworks</v>
      </c>
      <c r="L2971" s="2" t="str">
        <f>VLOOKUP($C2971,Clients!$B:$F,L$6,0)</f>
        <v>Foreign</v>
      </c>
      <c r="M2971" s="2" t="str">
        <f>VLOOKUP($C2971,Clients!$B:$F,M$6,0)</f>
        <v>US</v>
      </c>
      <c r="N2971" s="2" t="str">
        <f>VLOOKUP($C2971,Clients!$B:$F,N$6,0)</f>
        <v>United States</v>
      </c>
    </row>
    <row r="2972" spans="2:14" x14ac:dyDescent="0.2">
      <c r="B2972" s="8">
        <v>-315</v>
      </c>
      <c r="C2972" s="2" t="s">
        <v>4377</v>
      </c>
      <c r="D2972" s="2" t="s">
        <v>16</v>
      </c>
      <c r="E2972" s="8">
        <v>0</v>
      </c>
      <c r="F2972" s="2" t="s">
        <v>4443</v>
      </c>
      <c r="G2972" s="2" t="s">
        <v>4444</v>
      </c>
      <c r="H2972" s="9">
        <v>42163</v>
      </c>
      <c r="I2972" s="2">
        <v>2015</v>
      </c>
      <c r="J2972" s="2">
        <v>6</v>
      </c>
      <c r="K2972" s="2" t="str">
        <f>VLOOKUP($C2972,Clients!$B:$F,K$6,0)</f>
        <v>Jaxworks</v>
      </c>
      <c r="L2972" s="2" t="str">
        <f>VLOOKUP($C2972,Clients!$B:$F,L$6,0)</f>
        <v>Foreign</v>
      </c>
      <c r="M2972" s="2" t="str">
        <f>VLOOKUP($C2972,Clients!$B:$F,M$6,0)</f>
        <v>US</v>
      </c>
      <c r="N2972" s="2" t="str">
        <f>VLOOKUP($C2972,Clients!$B:$F,N$6,0)</f>
        <v>United States</v>
      </c>
    </row>
    <row r="2973" spans="2:14" x14ac:dyDescent="0.2">
      <c r="B2973" s="8">
        <v>-546</v>
      </c>
      <c r="C2973" s="2" t="s">
        <v>4377</v>
      </c>
      <c r="D2973" s="2" t="s">
        <v>16</v>
      </c>
      <c r="E2973" s="8">
        <v>0</v>
      </c>
      <c r="F2973" s="2" t="s">
        <v>4445</v>
      </c>
      <c r="G2973" s="2" t="s">
        <v>4446</v>
      </c>
      <c r="H2973" s="9">
        <v>42163</v>
      </c>
      <c r="I2973" s="2">
        <v>2015</v>
      </c>
      <c r="J2973" s="2">
        <v>6</v>
      </c>
      <c r="K2973" s="2" t="str">
        <f>VLOOKUP($C2973,Clients!$B:$F,K$6,0)</f>
        <v>Jaxworks</v>
      </c>
      <c r="L2973" s="2" t="str">
        <f>VLOOKUP($C2973,Clients!$B:$F,L$6,0)</f>
        <v>Foreign</v>
      </c>
      <c r="M2973" s="2" t="str">
        <f>VLOOKUP($C2973,Clients!$B:$F,M$6,0)</f>
        <v>US</v>
      </c>
      <c r="N2973" s="2" t="str">
        <f>VLOOKUP($C2973,Clients!$B:$F,N$6,0)</f>
        <v>United States</v>
      </c>
    </row>
    <row r="2974" spans="2:14" x14ac:dyDescent="0.2">
      <c r="B2974" s="8">
        <v>158959.5</v>
      </c>
      <c r="C2974" s="2" t="s">
        <v>4377</v>
      </c>
      <c r="D2974" s="2" t="s">
        <v>16</v>
      </c>
      <c r="E2974" s="8">
        <v>481</v>
      </c>
      <c r="F2974" s="2" t="s">
        <v>4447</v>
      </c>
      <c r="G2974" s="2" t="s">
        <v>4448</v>
      </c>
      <c r="H2974" s="9">
        <v>42164</v>
      </c>
      <c r="I2974" s="2">
        <v>2015</v>
      </c>
      <c r="J2974" s="2">
        <v>6</v>
      </c>
      <c r="K2974" s="2" t="str">
        <f>VLOOKUP($C2974,Clients!$B:$F,K$6,0)</f>
        <v>Jaxworks</v>
      </c>
      <c r="L2974" s="2" t="str">
        <f>VLOOKUP($C2974,Clients!$B:$F,L$6,0)</f>
        <v>Foreign</v>
      </c>
      <c r="M2974" s="2" t="str">
        <f>VLOOKUP($C2974,Clients!$B:$F,M$6,0)</f>
        <v>US</v>
      </c>
      <c r="N2974" s="2" t="str">
        <f>VLOOKUP($C2974,Clients!$B:$F,N$6,0)</f>
        <v>United States</v>
      </c>
    </row>
    <row r="2975" spans="2:14" x14ac:dyDescent="0.2">
      <c r="B2975" s="8">
        <v>167184.99</v>
      </c>
      <c r="C2975" s="2" t="s">
        <v>4377</v>
      </c>
      <c r="D2975" s="2" t="s">
        <v>16</v>
      </c>
      <c r="E2975" s="8">
        <v>422</v>
      </c>
      <c r="F2975" s="2" t="s">
        <v>4449</v>
      </c>
      <c r="G2975" s="2" t="s">
        <v>4450</v>
      </c>
      <c r="H2975" s="9">
        <v>42189</v>
      </c>
      <c r="I2975" s="2">
        <v>2015</v>
      </c>
      <c r="J2975" s="2">
        <v>7</v>
      </c>
      <c r="K2975" s="2" t="str">
        <f>VLOOKUP($C2975,Clients!$B:$F,K$6,0)</f>
        <v>Jaxworks</v>
      </c>
      <c r="L2975" s="2" t="str">
        <f>VLOOKUP($C2975,Clients!$B:$F,L$6,0)</f>
        <v>Foreign</v>
      </c>
      <c r="M2975" s="2" t="str">
        <f>VLOOKUP($C2975,Clients!$B:$F,M$6,0)</f>
        <v>US</v>
      </c>
      <c r="N2975" s="2" t="str">
        <f>VLOOKUP($C2975,Clients!$B:$F,N$6,0)</f>
        <v>United States</v>
      </c>
    </row>
    <row r="2976" spans="2:14" x14ac:dyDescent="0.2">
      <c r="B2976" s="8">
        <v>151177.11000000002</v>
      </c>
      <c r="C2976" s="2" t="s">
        <v>4377</v>
      </c>
      <c r="D2976" s="2" t="s">
        <v>16</v>
      </c>
      <c r="E2976" s="8">
        <v>456</v>
      </c>
      <c r="F2976" s="2" t="s">
        <v>4449</v>
      </c>
      <c r="G2976" s="2" t="s">
        <v>4451</v>
      </c>
      <c r="H2976" s="9">
        <v>42222</v>
      </c>
      <c r="I2976" s="2">
        <v>2015</v>
      </c>
      <c r="J2976" s="2">
        <v>8</v>
      </c>
      <c r="K2976" s="2" t="str">
        <f>VLOOKUP($C2976,Clients!$B:$F,K$6,0)</f>
        <v>Jaxworks</v>
      </c>
      <c r="L2976" s="2" t="str">
        <f>VLOOKUP($C2976,Clients!$B:$F,L$6,0)</f>
        <v>Foreign</v>
      </c>
      <c r="M2976" s="2" t="str">
        <f>VLOOKUP($C2976,Clients!$B:$F,M$6,0)</f>
        <v>US</v>
      </c>
      <c r="N2976" s="2" t="str">
        <f>VLOOKUP($C2976,Clients!$B:$F,N$6,0)</f>
        <v>United States</v>
      </c>
    </row>
    <row r="2977" spans="2:14" x14ac:dyDescent="0.2">
      <c r="B2977" s="8">
        <v>156004.80000000002</v>
      </c>
      <c r="C2977" s="2" t="s">
        <v>4377</v>
      </c>
      <c r="D2977" s="2" t="s">
        <v>16</v>
      </c>
      <c r="E2977" s="8">
        <v>453</v>
      </c>
      <c r="F2977" s="2" t="s">
        <v>4452</v>
      </c>
      <c r="G2977" s="2" t="s">
        <v>4453</v>
      </c>
      <c r="H2977" s="9">
        <v>42293</v>
      </c>
      <c r="I2977" s="2">
        <v>2015</v>
      </c>
      <c r="J2977" s="2">
        <v>10</v>
      </c>
      <c r="K2977" s="2" t="str">
        <f>VLOOKUP($C2977,Clients!$B:$F,K$6,0)</f>
        <v>Jaxworks</v>
      </c>
      <c r="L2977" s="2" t="str">
        <f>VLOOKUP($C2977,Clients!$B:$F,L$6,0)</f>
        <v>Foreign</v>
      </c>
      <c r="M2977" s="2" t="str">
        <f>VLOOKUP($C2977,Clients!$B:$F,M$6,0)</f>
        <v>US</v>
      </c>
      <c r="N2977" s="2" t="str">
        <f>VLOOKUP($C2977,Clients!$B:$F,N$6,0)</f>
        <v>United States</v>
      </c>
    </row>
    <row r="2978" spans="2:14" x14ac:dyDescent="0.2">
      <c r="B2978" s="8">
        <v>0</v>
      </c>
      <c r="C2978" s="2" t="s">
        <v>4377</v>
      </c>
      <c r="D2978" s="2" t="s">
        <v>16</v>
      </c>
      <c r="E2978" s="8">
        <v>9</v>
      </c>
      <c r="F2978" s="2" t="s">
        <v>4454</v>
      </c>
      <c r="G2978" s="2" t="s">
        <v>4455</v>
      </c>
      <c r="H2978" s="9">
        <v>42345</v>
      </c>
      <c r="I2978" s="2">
        <v>2015</v>
      </c>
      <c r="J2978" s="2">
        <v>12</v>
      </c>
      <c r="K2978" s="2" t="str">
        <f>VLOOKUP($C2978,Clients!$B:$F,K$6,0)</f>
        <v>Jaxworks</v>
      </c>
      <c r="L2978" s="2" t="str">
        <f>VLOOKUP($C2978,Clients!$B:$F,L$6,0)</f>
        <v>Foreign</v>
      </c>
      <c r="M2978" s="2" t="str">
        <f>VLOOKUP($C2978,Clients!$B:$F,M$6,0)</f>
        <v>US</v>
      </c>
      <c r="N2978" s="2" t="str">
        <f>VLOOKUP($C2978,Clients!$B:$F,N$6,0)</f>
        <v>United States</v>
      </c>
    </row>
    <row r="2979" spans="2:14" x14ac:dyDescent="0.2">
      <c r="B2979" s="8">
        <v>151482.32400000002</v>
      </c>
      <c r="C2979" s="2" t="s">
        <v>4377</v>
      </c>
      <c r="D2979" s="2" t="s">
        <v>16</v>
      </c>
      <c r="E2979" s="8">
        <v>521</v>
      </c>
      <c r="F2979" s="2" t="s">
        <v>4456</v>
      </c>
      <c r="G2979" s="2" t="s">
        <v>4457</v>
      </c>
      <c r="H2979" s="9">
        <v>42345</v>
      </c>
      <c r="I2979" s="2">
        <v>2015</v>
      </c>
      <c r="J2979" s="2">
        <v>12</v>
      </c>
      <c r="K2979" s="2" t="str">
        <f>VLOOKUP($C2979,Clients!$B:$F,K$6,0)</f>
        <v>Jaxworks</v>
      </c>
      <c r="L2979" s="2" t="str">
        <f>VLOOKUP($C2979,Clients!$B:$F,L$6,0)</f>
        <v>Foreign</v>
      </c>
      <c r="M2979" s="2" t="str">
        <f>VLOOKUP($C2979,Clients!$B:$F,M$6,0)</f>
        <v>US</v>
      </c>
      <c r="N2979" s="2" t="str">
        <f>VLOOKUP($C2979,Clients!$B:$F,N$6,0)</f>
        <v>United States</v>
      </c>
    </row>
    <row r="2980" spans="2:14" x14ac:dyDescent="0.2">
      <c r="B2980" s="8">
        <v>51024.12</v>
      </c>
      <c r="C2980" s="2" t="s">
        <v>4377</v>
      </c>
      <c r="D2980" s="2" t="s">
        <v>16</v>
      </c>
      <c r="E2980" s="8">
        <v>194</v>
      </c>
      <c r="F2980" s="2" t="s">
        <v>4456</v>
      </c>
      <c r="G2980" s="2" t="s">
        <v>4458</v>
      </c>
      <c r="H2980" s="9">
        <v>42346</v>
      </c>
      <c r="I2980" s="2">
        <v>2015</v>
      </c>
      <c r="J2980" s="2">
        <v>12</v>
      </c>
      <c r="K2980" s="2" t="str">
        <f>VLOOKUP($C2980,Clients!$B:$F,K$6,0)</f>
        <v>Jaxworks</v>
      </c>
      <c r="L2980" s="2" t="str">
        <f>VLOOKUP($C2980,Clients!$B:$F,L$6,0)</f>
        <v>Foreign</v>
      </c>
      <c r="M2980" s="2" t="str">
        <f>VLOOKUP($C2980,Clients!$B:$F,M$6,0)</f>
        <v>US</v>
      </c>
      <c r="N2980" s="2" t="str">
        <f>VLOOKUP($C2980,Clients!$B:$F,N$6,0)</f>
        <v>United States</v>
      </c>
    </row>
    <row r="2981" spans="2:14" x14ac:dyDescent="0.2">
      <c r="B2981" s="8">
        <v>130097.016</v>
      </c>
      <c r="C2981" s="2" t="s">
        <v>4377</v>
      </c>
      <c r="D2981" s="2" t="s">
        <v>16</v>
      </c>
      <c r="E2981" s="8">
        <v>445</v>
      </c>
      <c r="F2981" s="2" t="s">
        <v>4459</v>
      </c>
      <c r="G2981" s="2" t="s">
        <v>4460</v>
      </c>
      <c r="H2981" s="9">
        <v>42385</v>
      </c>
      <c r="I2981" s="2">
        <v>2016</v>
      </c>
      <c r="J2981" s="2">
        <v>1</v>
      </c>
      <c r="K2981" s="2" t="str">
        <f>VLOOKUP($C2981,Clients!$B:$F,K$6,0)</f>
        <v>Jaxworks</v>
      </c>
      <c r="L2981" s="2" t="str">
        <f>VLOOKUP($C2981,Clients!$B:$F,L$6,0)</f>
        <v>Foreign</v>
      </c>
      <c r="M2981" s="2" t="str">
        <f>VLOOKUP($C2981,Clients!$B:$F,M$6,0)</f>
        <v>US</v>
      </c>
      <c r="N2981" s="2" t="str">
        <f>VLOOKUP($C2981,Clients!$B:$F,N$6,0)</f>
        <v>United States</v>
      </c>
    </row>
    <row r="2982" spans="2:14" x14ac:dyDescent="0.2">
      <c r="B2982" s="8">
        <v>14512.806</v>
      </c>
      <c r="C2982" s="2" t="s">
        <v>4377</v>
      </c>
      <c r="D2982" s="2" t="s">
        <v>16</v>
      </c>
      <c r="E2982" s="8">
        <v>1416.55</v>
      </c>
      <c r="F2982" s="2" t="s">
        <v>4461</v>
      </c>
      <c r="G2982" s="2" t="s">
        <v>4462</v>
      </c>
      <c r="H2982" s="9">
        <v>42385</v>
      </c>
      <c r="I2982" s="2">
        <v>2016</v>
      </c>
      <c r="J2982" s="2">
        <v>1</v>
      </c>
      <c r="K2982" s="2" t="str">
        <f>VLOOKUP($C2982,Clients!$B:$F,K$6,0)</f>
        <v>Jaxworks</v>
      </c>
      <c r="L2982" s="2" t="str">
        <f>VLOOKUP($C2982,Clients!$B:$F,L$6,0)</f>
        <v>Foreign</v>
      </c>
      <c r="M2982" s="2" t="str">
        <f>VLOOKUP($C2982,Clients!$B:$F,M$6,0)</f>
        <v>US</v>
      </c>
      <c r="N2982" s="2" t="str">
        <f>VLOOKUP($C2982,Clients!$B:$F,N$6,0)</f>
        <v>United States</v>
      </c>
    </row>
    <row r="2983" spans="2:14" x14ac:dyDescent="0.2">
      <c r="B2983" s="8">
        <v>-7800.1980000000003</v>
      </c>
      <c r="C2983" s="2" t="s">
        <v>4377</v>
      </c>
      <c r="D2983" s="2" t="s">
        <v>16</v>
      </c>
      <c r="E2983" s="8">
        <v>0</v>
      </c>
      <c r="F2983" s="2" t="s">
        <v>4463</v>
      </c>
      <c r="G2983" s="2" t="s">
        <v>4464</v>
      </c>
      <c r="H2983" s="9">
        <v>42447</v>
      </c>
      <c r="I2983" s="2">
        <v>2016</v>
      </c>
      <c r="J2983" s="2">
        <v>3</v>
      </c>
      <c r="K2983" s="2" t="str">
        <f>VLOOKUP($C2983,Clients!$B:$F,K$6,0)</f>
        <v>Jaxworks</v>
      </c>
      <c r="L2983" s="2" t="str">
        <f>VLOOKUP($C2983,Clients!$B:$F,L$6,0)</f>
        <v>Foreign</v>
      </c>
      <c r="M2983" s="2" t="str">
        <f>VLOOKUP($C2983,Clients!$B:$F,M$6,0)</f>
        <v>US</v>
      </c>
      <c r="N2983" s="2" t="str">
        <f>VLOOKUP($C2983,Clients!$B:$F,N$6,0)</f>
        <v>United States</v>
      </c>
    </row>
    <row r="2984" spans="2:14" x14ac:dyDescent="0.2">
      <c r="B2984" s="8">
        <v>170026.5</v>
      </c>
      <c r="C2984" s="2" t="s">
        <v>4377</v>
      </c>
      <c r="D2984" s="2" t="s">
        <v>16</v>
      </c>
      <c r="E2984" s="8">
        <v>460</v>
      </c>
      <c r="F2984" s="2" t="s">
        <v>4465</v>
      </c>
      <c r="G2984" s="2" t="s">
        <v>4466</v>
      </c>
      <c r="H2984" s="9">
        <v>42461</v>
      </c>
      <c r="I2984" s="2">
        <v>2016</v>
      </c>
      <c r="J2984" s="2">
        <v>4</v>
      </c>
      <c r="K2984" s="2" t="str">
        <f>VLOOKUP($C2984,Clients!$B:$F,K$6,0)</f>
        <v>Jaxworks</v>
      </c>
      <c r="L2984" s="2" t="str">
        <f>VLOOKUP($C2984,Clients!$B:$F,L$6,0)</f>
        <v>Foreign</v>
      </c>
      <c r="M2984" s="2" t="str">
        <f>VLOOKUP($C2984,Clients!$B:$F,M$6,0)</f>
        <v>US</v>
      </c>
      <c r="N2984" s="2" t="str">
        <f>VLOOKUP($C2984,Clients!$B:$F,N$6,0)</f>
        <v>United States</v>
      </c>
    </row>
    <row r="2985" spans="2:14" x14ac:dyDescent="0.2">
      <c r="B2985" s="8">
        <v>110201.70000000001</v>
      </c>
      <c r="C2985" s="2" t="s">
        <v>4377</v>
      </c>
      <c r="D2985" s="2" t="s">
        <v>16</v>
      </c>
      <c r="E2985" s="8">
        <v>329</v>
      </c>
      <c r="F2985" s="2" t="s">
        <v>4452</v>
      </c>
      <c r="G2985" s="2" t="s">
        <v>4467</v>
      </c>
      <c r="H2985" s="9">
        <v>42478</v>
      </c>
      <c r="I2985" s="2">
        <v>2016</v>
      </c>
      <c r="J2985" s="2">
        <v>4</v>
      </c>
      <c r="K2985" s="2" t="str">
        <f>VLOOKUP($C2985,Clients!$B:$F,K$6,0)</f>
        <v>Jaxworks</v>
      </c>
      <c r="L2985" s="2" t="str">
        <f>VLOOKUP($C2985,Clients!$B:$F,L$6,0)</f>
        <v>Foreign</v>
      </c>
      <c r="M2985" s="2" t="str">
        <f>VLOOKUP($C2985,Clients!$B:$F,M$6,0)</f>
        <v>US</v>
      </c>
      <c r="N2985" s="2" t="str">
        <f>VLOOKUP($C2985,Clients!$B:$F,N$6,0)</f>
        <v>United States</v>
      </c>
    </row>
    <row r="2986" spans="2:14" x14ac:dyDescent="0.2">
      <c r="B2986" s="8">
        <v>-420</v>
      </c>
      <c r="C2986" s="2" t="s">
        <v>4377</v>
      </c>
      <c r="D2986" s="2" t="s">
        <v>16</v>
      </c>
      <c r="E2986" s="8">
        <v>0</v>
      </c>
      <c r="F2986" s="2" t="s">
        <v>4468</v>
      </c>
      <c r="G2986" s="2" t="s">
        <v>4469</v>
      </c>
      <c r="H2986" s="9">
        <v>42485</v>
      </c>
      <c r="I2986" s="2">
        <v>2016</v>
      </c>
      <c r="J2986" s="2">
        <v>4</v>
      </c>
      <c r="K2986" s="2" t="str">
        <f>VLOOKUP($C2986,Clients!$B:$F,K$6,0)</f>
        <v>Jaxworks</v>
      </c>
      <c r="L2986" s="2" t="str">
        <f>VLOOKUP($C2986,Clients!$B:$F,L$6,0)</f>
        <v>Foreign</v>
      </c>
      <c r="M2986" s="2" t="str">
        <f>VLOOKUP($C2986,Clients!$B:$F,M$6,0)</f>
        <v>US</v>
      </c>
      <c r="N2986" s="2" t="str">
        <f>VLOOKUP($C2986,Clients!$B:$F,N$6,0)</f>
        <v>United States</v>
      </c>
    </row>
    <row r="2987" spans="2:14" x14ac:dyDescent="0.2">
      <c r="B2987" s="8">
        <v>157899</v>
      </c>
      <c r="C2987" s="2" t="s">
        <v>4377</v>
      </c>
      <c r="D2987" s="2" t="s">
        <v>16</v>
      </c>
      <c r="E2987" s="8">
        <v>477</v>
      </c>
      <c r="F2987" s="2" t="s">
        <v>4470</v>
      </c>
      <c r="G2987" s="2" t="s">
        <v>4471</v>
      </c>
      <c r="H2987" s="9">
        <v>42488</v>
      </c>
      <c r="I2987" s="2">
        <v>2016</v>
      </c>
      <c r="J2987" s="2">
        <v>4</v>
      </c>
      <c r="K2987" s="2" t="str">
        <f>VLOOKUP($C2987,Clients!$B:$F,K$6,0)</f>
        <v>Jaxworks</v>
      </c>
      <c r="L2987" s="2" t="str">
        <f>VLOOKUP($C2987,Clients!$B:$F,L$6,0)</f>
        <v>Foreign</v>
      </c>
      <c r="M2987" s="2" t="str">
        <f>VLOOKUP($C2987,Clients!$B:$F,M$6,0)</f>
        <v>US</v>
      </c>
      <c r="N2987" s="2" t="str">
        <f>VLOOKUP($C2987,Clients!$B:$F,N$6,0)</f>
        <v>United States</v>
      </c>
    </row>
    <row r="2988" spans="2:14" x14ac:dyDescent="0.2">
      <c r="B2988" s="8">
        <v>34240.5</v>
      </c>
      <c r="C2988" s="2" t="s">
        <v>4377</v>
      </c>
      <c r="D2988" s="2" t="s">
        <v>16</v>
      </c>
      <c r="E2988" s="8">
        <v>100</v>
      </c>
      <c r="F2988" s="2" t="s">
        <v>4472</v>
      </c>
      <c r="G2988" s="2" t="s">
        <v>4473</v>
      </c>
      <c r="H2988" s="9">
        <v>42510</v>
      </c>
      <c r="I2988" s="2">
        <v>2016</v>
      </c>
      <c r="J2988" s="2">
        <v>5</v>
      </c>
      <c r="K2988" s="2" t="str">
        <f>VLOOKUP($C2988,Clients!$B:$F,K$6,0)</f>
        <v>Jaxworks</v>
      </c>
      <c r="L2988" s="2" t="str">
        <f>VLOOKUP($C2988,Clients!$B:$F,L$6,0)</f>
        <v>Foreign</v>
      </c>
      <c r="M2988" s="2" t="str">
        <f>VLOOKUP($C2988,Clients!$B:$F,M$6,0)</f>
        <v>US</v>
      </c>
      <c r="N2988" s="2" t="str">
        <f>VLOOKUP($C2988,Clients!$B:$F,N$6,0)</f>
        <v>United States</v>
      </c>
    </row>
    <row r="2989" spans="2:14" x14ac:dyDescent="0.2">
      <c r="B2989" s="8">
        <v>5460</v>
      </c>
      <c r="C2989" s="2" t="s">
        <v>4377</v>
      </c>
      <c r="D2989" s="2" t="s">
        <v>16</v>
      </c>
      <c r="E2989" s="8">
        <v>552.03</v>
      </c>
      <c r="F2989" s="2" t="s">
        <v>4474</v>
      </c>
      <c r="G2989" s="2" t="s">
        <v>4475</v>
      </c>
      <c r="H2989" s="9">
        <v>42510</v>
      </c>
      <c r="I2989" s="2">
        <v>2016</v>
      </c>
      <c r="J2989" s="2">
        <v>5</v>
      </c>
      <c r="K2989" s="2" t="str">
        <f>VLOOKUP($C2989,Clients!$B:$F,K$6,0)</f>
        <v>Jaxworks</v>
      </c>
      <c r="L2989" s="2" t="str">
        <f>VLOOKUP($C2989,Clients!$B:$F,L$6,0)</f>
        <v>Foreign</v>
      </c>
      <c r="M2989" s="2" t="str">
        <f>VLOOKUP($C2989,Clients!$B:$F,M$6,0)</f>
        <v>US</v>
      </c>
      <c r="N2989" s="2" t="str">
        <f>VLOOKUP($C2989,Clients!$B:$F,N$6,0)</f>
        <v>United States</v>
      </c>
    </row>
    <row r="2990" spans="2:14" x14ac:dyDescent="0.2">
      <c r="B2990" s="8">
        <v>149118.9</v>
      </c>
      <c r="C2990" s="2" t="s">
        <v>4377</v>
      </c>
      <c r="D2990" s="2" t="s">
        <v>16</v>
      </c>
      <c r="E2990" s="8">
        <v>353</v>
      </c>
      <c r="F2990" s="2" t="s">
        <v>4476</v>
      </c>
      <c r="G2990" s="2" t="s">
        <v>4477</v>
      </c>
      <c r="H2990" s="9">
        <v>42515</v>
      </c>
      <c r="I2990" s="2">
        <v>2016</v>
      </c>
      <c r="J2990" s="2">
        <v>5</v>
      </c>
      <c r="K2990" s="2" t="str">
        <f>VLOOKUP($C2990,Clients!$B:$F,K$6,0)</f>
        <v>Jaxworks</v>
      </c>
      <c r="L2990" s="2" t="str">
        <f>VLOOKUP($C2990,Clients!$B:$F,L$6,0)</f>
        <v>Foreign</v>
      </c>
      <c r="M2990" s="2" t="str">
        <f>VLOOKUP($C2990,Clients!$B:$F,M$6,0)</f>
        <v>US</v>
      </c>
      <c r="N2990" s="2" t="str">
        <f>VLOOKUP($C2990,Clients!$B:$F,N$6,0)</f>
        <v>United States</v>
      </c>
    </row>
    <row r="2991" spans="2:14" x14ac:dyDescent="0.2">
      <c r="B2991" s="8">
        <v>145488</v>
      </c>
      <c r="C2991" s="2" t="s">
        <v>4377</v>
      </c>
      <c r="D2991" s="2" t="s">
        <v>16</v>
      </c>
      <c r="E2991" s="8">
        <v>397</v>
      </c>
      <c r="F2991" s="2" t="s">
        <v>4476</v>
      </c>
      <c r="G2991" s="2" t="s">
        <v>4478</v>
      </c>
      <c r="H2991" s="9">
        <v>42517</v>
      </c>
      <c r="I2991" s="2">
        <v>2016</v>
      </c>
      <c r="J2991" s="2">
        <v>5</v>
      </c>
      <c r="K2991" s="2" t="str">
        <f>VLOOKUP($C2991,Clients!$B:$F,K$6,0)</f>
        <v>Jaxworks</v>
      </c>
      <c r="L2991" s="2" t="str">
        <f>VLOOKUP($C2991,Clients!$B:$F,L$6,0)</f>
        <v>Foreign</v>
      </c>
      <c r="M2991" s="2" t="str">
        <f>VLOOKUP($C2991,Clients!$B:$F,M$6,0)</f>
        <v>US</v>
      </c>
      <c r="N2991" s="2" t="str">
        <f>VLOOKUP($C2991,Clients!$B:$F,N$6,0)</f>
        <v>United States</v>
      </c>
    </row>
    <row r="2992" spans="2:14" x14ac:dyDescent="0.2">
      <c r="B2992" s="8">
        <v>139788.6</v>
      </c>
      <c r="C2992" s="2" t="s">
        <v>4377</v>
      </c>
      <c r="D2992" s="2" t="s">
        <v>16</v>
      </c>
      <c r="E2992" s="8">
        <v>466</v>
      </c>
      <c r="F2992" s="2" t="s">
        <v>4479</v>
      </c>
      <c r="G2992" s="2" t="s">
        <v>4480</v>
      </c>
      <c r="H2992" s="9">
        <v>42552</v>
      </c>
      <c r="I2992" s="2">
        <v>2016</v>
      </c>
      <c r="J2992" s="2">
        <v>7</v>
      </c>
      <c r="K2992" s="2" t="str">
        <f>VLOOKUP($C2992,Clients!$B:$F,K$6,0)</f>
        <v>Jaxworks</v>
      </c>
      <c r="L2992" s="2" t="str">
        <f>VLOOKUP($C2992,Clients!$B:$F,L$6,0)</f>
        <v>Foreign</v>
      </c>
      <c r="M2992" s="2" t="str">
        <f>VLOOKUP($C2992,Clients!$B:$F,M$6,0)</f>
        <v>US</v>
      </c>
      <c r="N2992" s="2" t="str">
        <f>VLOOKUP($C2992,Clients!$B:$F,N$6,0)</f>
        <v>United States</v>
      </c>
    </row>
    <row r="2993" spans="2:14" x14ac:dyDescent="0.2">
      <c r="B2993" s="8">
        <v>102.14400000000001</v>
      </c>
      <c r="C2993" s="2" t="s">
        <v>4377</v>
      </c>
      <c r="D2993" s="2" t="s">
        <v>16</v>
      </c>
      <c r="E2993" s="8">
        <v>12</v>
      </c>
      <c r="F2993" s="2" t="s">
        <v>4481</v>
      </c>
      <c r="G2993" s="2" t="s">
        <v>4482</v>
      </c>
      <c r="H2993" s="9">
        <v>42552</v>
      </c>
      <c r="I2993" s="2">
        <v>2016</v>
      </c>
      <c r="J2993" s="2">
        <v>7</v>
      </c>
      <c r="K2993" s="2" t="str">
        <f>VLOOKUP($C2993,Clients!$B:$F,K$6,0)</f>
        <v>Jaxworks</v>
      </c>
      <c r="L2993" s="2" t="str">
        <f>VLOOKUP($C2993,Clients!$B:$F,L$6,0)</f>
        <v>Foreign</v>
      </c>
      <c r="M2993" s="2" t="str">
        <f>VLOOKUP($C2993,Clients!$B:$F,M$6,0)</f>
        <v>US</v>
      </c>
      <c r="N2993" s="2" t="str">
        <f>VLOOKUP($C2993,Clients!$B:$F,N$6,0)</f>
        <v>United States</v>
      </c>
    </row>
    <row r="2994" spans="2:14" x14ac:dyDescent="0.2">
      <c r="B2994" s="8">
        <v>126056.70000000001</v>
      </c>
      <c r="C2994" s="2" t="s">
        <v>4377</v>
      </c>
      <c r="D2994" s="2" t="s">
        <v>16</v>
      </c>
      <c r="E2994" s="8">
        <v>404</v>
      </c>
      <c r="F2994" s="2" t="s">
        <v>4476</v>
      </c>
      <c r="G2994" s="2" t="s">
        <v>4483</v>
      </c>
      <c r="H2994" s="9">
        <v>42553</v>
      </c>
      <c r="I2994" s="2">
        <v>2016</v>
      </c>
      <c r="J2994" s="2">
        <v>7</v>
      </c>
      <c r="K2994" s="2" t="str">
        <f>VLOOKUP($C2994,Clients!$B:$F,K$6,0)</f>
        <v>Jaxworks</v>
      </c>
      <c r="L2994" s="2" t="str">
        <f>VLOOKUP($C2994,Clients!$B:$F,L$6,0)</f>
        <v>Foreign</v>
      </c>
      <c r="M2994" s="2" t="str">
        <f>VLOOKUP($C2994,Clients!$B:$F,M$6,0)</f>
        <v>US</v>
      </c>
      <c r="N2994" s="2" t="str">
        <f>VLOOKUP($C2994,Clients!$B:$F,N$6,0)</f>
        <v>United States</v>
      </c>
    </row>
    <row r="2995" spans="2:14" x14ac:dyDescent="0.2">
      <c r="B2995" s="8">
        <v>-4725</v>
      </c>
      <c r="C2995" s="2" t="s">
        <v>4377</v>
      </c>
      <c r="D2995" s="2" t="s">
        <v>16</v>
      </c>
      <c r="E2995" s="8">
        <v>-9</v>
      </c>
      <c r="F2995" s="2" t="s">
        <v>4484</v>
      </c>
      <c r="G2995" s="2" t="s">
        <v>4485</v>
      </c>
      <c r="H2995" s="9">
        <v>42569</v>
      </c>
      <c r="I2995" s="2">
        <v>2016</v>
      </c>
      <c r="J2995" s="2">
        <v>7</v>
      </c>
      <c r="K2995" s="2" t="str">
        <f>VLOOKUP($C2995,Clients!$B:$F,K$6,0)</f>
        <v>Jaxworks</v>
      </c>
      <c r="L2995" s="2" t="str">
        <f>VLOOKUP($C2995,Clients!$B:$F,L$6,0)</f>
        <v>Foreign</v>
      </c>
      <c r="M2995" s="2" t="str">
        <f>VLOOKUP($C2995,Clients!$B:$F,M$6,0)</f>
        <v>US</v>
      </c>
      <c r="N2995" s="2" t="str">
        <f>VLOOKUP($C2995,Clients!$B:$F,N$6,0)</f>
        <v>United States</v>
      </c>
    </row>
    <row r="2996" spans="2:14" x14ac:dyDescent="0.2">
      <c r="B2996" s="8">
        <v>136859.1</v>
      </c>
      <c r="C2996" s="2" t="s">
        <v>4377</v>
      </c>
      <c r="D2996" s="2" t="s">
        <v>16</v>
      </c>
      <c r="E2996" s="8">
        <v>518</v>
      </c>
      <c r="F2996" s="2" t="s">
        <v>4486</v>
      </c>
      <c r="G2996" s="2" t="s">
        <v>4487</v>
      </c>
      <c r="H2996" s="9">
        <v>42571</v>
      </c>
      <c r="I2996" s="2">
        <v>2016</v>
      </c>
      <c r="J2996" s="2">
        <v>7</v>
      </c>
      <c r="K2996" s="2" t="str">
        <f>VLOOKUP($C2996,Clients!$B:$F,K$6,0)</f>
        <v>Jaxworks</v>
      </c>
      <c r="L2996" s="2" t="str">
        <f>VLOOKUP($C2996,Clients!$B:$F,L$6,0)</f>
        <v>Foreign</v>
      </c>
      <c r="M2996" s="2" t="str">
        <f>VLOOKUP($C2996,Clients!$B:$F,M$6,0)</f>
        <v>US</v>
      </c>
      <c r="N2996" s="2" t="str">
        <f>VLOOKUP($C2996,Clients!$B:$F,N$6,0)</f>
        <v>United States</v>
      </c>
    </row>
    <row r="2997" spans="2:14" x14ac:dyDescent="0.2">
      <c r="B2997" s="8">
        <v>174162.24</v>
      </c>
      <c r="C2997" s="2" t="s">
        <v>4377</v>
      </c>
      <c r="D2997" s="2" t="s">
        <v>16</v>
      </c>
      <c r="E2997" s="8">
        <v>453</v>
      </c>
      <c r="F2997" s="2" t="s">
        <v>4488</v>
      </c>
      <c r="G2997" s="2" t="s">
        <v>4489</v>
      </c>
      <c r="H2997" s="9">
        <v>42595</v>
      </c>
      <c r="I2997" s="2">
        <v>2016</v>
      </c>
      <c r="J2997" s="2">
        <v>8</v>
      </c>
      <c r="K2997" s="2" t="str">
        <f>VLOOKUP($C2997,Clients!$B:$F,K$6,0)</f>
        <v>Jaxworks</v>
      </c>
      <c r="L2997" s="2" t="str">
        <f>VLOOKUP($C2997,Clients!$B:$F,L$6,0)</f>
        <v>Foreign</v>
      </c>
      <c r="M2997" s="2" t="str">
        <f>VLOOKUP($C2997,Clients!$B:$F,M$6,0)</f>
        <v>US</v>
      </c>
      <c r="N2997" s="2" t="str">
        <f>VLOOKUP($C2997,Clients!$B:$F,N$6,0)</f>
        <v>United States</v>
      </c>
    </row>
    <row r="2998" spans="2:14" x14ac:dyDescent="0.2">
      <c r="B2998" s="8">
        <v>50688.959999999999</v>
      </c>
      <c r="C2998" s="2" t="s">
        <v>4377</v>
      </c>
      <c r="D2998" s="2" t="s">
        <v>16</v>
      </c>
      <c r="E2998" s="8">
        <v>152</v>
      </c>
      <c r="F2998" s="2" t="s">
        <v>4452</v>
      </c>
      <c r="G2998" s="2" t="s">
        <v>4490</v>
      </c>
      <c r="H2998" s="9">
        <v>42595</v>
      </c>
      <c r="I2998" s="2">
        <v>2016</v>
      </c>
      <c r="J2998" s="2">
        <v>8</v>
      </c>
      <c r="K2998" s="2" t="str">
        <f>VLOOKUP($C2998,Clients!$B:$F,K$6,0)</f>
        <v>Jaxworks</v>
      </c>
      <c r="L2998" s="2" t="str">
        <f>VLOOKUP($C2998,Clients!$B:$F,L$6,0)</f>
        <v>Foreign</v>
      </c>
      <c r="M2998" s="2" t="str">
        <f>VLOOKUP($C2998,Clients!$B:$F,M$6,0)</f>
        <v>US</v>
      </c>
      <c r="N2998" s="2" t="str">
        <f>VLOOKUP($C2998,Clients!$B:$F,N$6,0)</f>
        <v>United States</v>
      </c>
    </row>
    <row r="2999" spans="2:14" x14ac:dyDescent="0.2">
      <c r="B2999" s="8">
        <v>-50.400000000000006</v>
      </c>
      <c r="C2999" s="2" t="s">
        <v>4377</v>
      </c>
      <c r="D2999" s="2" t="s">
        <v>16</v>
      </c>
      <c r="E2999" s="8">
        <v>0</v>
      </c>
      <c r="F2999" s="2" t="s">
        <v>4491</v>
      </c>
      <c r="G2999" s="2" t="s">
        <v>4492</v>
      </c>
      <c r="H2999" s="9">
        <v>42607</v>
      </c>
      <c r="I2999" s="2">
        <v>2016</v>
      </c>
      <c r="J2999" s="2">
        <v>8</v>
      </c>
      <c r="K2999" s="2" t="str">
        <f>VLOOKUP($C2999,Clients!$B:$F,K$6,0)</f>
        <v>Jaxworks</v>
      </c>
      <c r="L2999" s="2" t="str">
        <f>VLOOKUP($C2999,Clients!$B:$F,L$6,0)</f>
        <v>Foreign</v>
      </c>
      <c r="M2999" s="2" t="str">
        <f>VLOOKUP($C2999,Clients!$B:$F,M$6,0)</f>
        <v>US</v>
      </c>
      <c r="N2999" s="2" t="str">
        <f>VLOOKUP($C2999,Clients!$B:$F,N$6,0)</f>
        <v>United States</v>
      </c>
    </row>
    <row r="3000" spans="2:14" x14ac:dyDescent="0.2">
      <c r="B3000" s="8">
        <v>164791.20000000001</v>
      </c>
      <c r="C3000" s="2" t="s">
        <v>4377</v>
      </c>
      <c r="D3000" s="2" t="s">
        <v>16</v>
      </c>
      <c r="E3000" s="8">
        <v>499</v>
      </c>
      <c r="F3000" s="2" t="s">
        <v>4493</v>
      </c>
      <c r="G3000" s="2" t="s">
        <v>4494</v>
      </c>
      <c r="H3000" s="9">
        <v>42650</v>
      </c>
      <c r="I3000" s="2">
        <v>2016</v>
      </c>
      <c r="J3000" s="2">
        <v>10</v>
      </c>
      <c r="K3000" s="2" t="str">
        <f>VLOOKUP($C3000,Clients!$B:$F,K$6,0)</f>
        <v>Jaxworks</v>
      </c>
      <c r="L3000" s="2" t="str">
        <f>VLOOKUP($C3000,Clients!$B:$F,L$6,0)</f>
        <v>Foreign</v>
      </c>
      <c r="M3000" s="2" t="str">
        <f>VLOOKUP($C3000,Clients!$B:$F,M$6,0)</f>
        <v>US</v>
      </c>
      <c r="N3000" s="2" t="str">
        <f>VLOOKUP($C3000,Clients!$B:$F,N$6,0)</f>
        <v>United States</v>
      </c>
    </row>
    <row r="3001" spans="2:14" x14ac:dyDescent="0.2">
      <c r="B3001" s="8">
        <v>150381</v>
      </c>
      <c r="C3001" s="2" t="s">
        <v>4377</v>
      </c>
      <c r="D3001" s="2" t="s">
        <v>16</v>
      </c>
      <c r="E3001" s="8">
        <v>425</v>
      </c>
      <c r="F3001" s="2" t="s">
        <v>4495</v>
      </c>
      <c r="G3001" s="2" t="s">
        <v>4496</v>
      </c>
      <c r="H3001" s="9">
        <v>42668</v>
      </c>
      <c r="I3001" s="2">
        <v>2016</v>
      </c>
      <c r="J3001" s="2">
        <v>10</v>
      </c>
      <c r="K3001" s="2" t="str">
        <f>VLOOKUP($C3001,Clients!$B:$F,K$6,0)</f>
        <v>Jaxworks</v>
      </c>
      <c r="L3001" s="2" t="str">
        <f>VLOOKUP($C3001,Clients!$B:$F,L$6,0)</f>
        <v>Foreign</v>
      </c>
      <c r="M3001" s="2" t="str">
        <f>VLOOKUP($C3001,Clients!$B:$F,M$6,0)</f>
        <v>US</v>
      </c>
      <c r="N3001" s="2" t="str">
        <f>VLOOKUP($C3001,Clients!$B:$F,N$6,0)</f>
        <v>United States</v>
      </c>
    </row>
    <row r="3002" spans="2:14" x14ac:dyDescent="0.2">
      <c r="B3002" s="8">
        <v>9712.2899999999991</v>
      </c>
      <c r="C3002" s="2" t="s">
        <v>4377</v>
      </c>
      <c r="D3002" s="2" t="s">
        <v>16</v>
      </c>
      <c r="E3002" s="8">
        <v>987.35</v>
      </c>
      <c r="F3002" s="2" t="s">
        <v>4497</v>
      </c>
      <c r="G3002" s="2" t="s">
        <v>4498</v>
      </c>
      <c r="H3002" s="9">
        <v>42668</v>
      </c>
      <c r="I3002" s="2">
        <v>2016</v>
      </c>
      <c r="J3002" s="2">
        <v>10</v>
      </c>
      <c r="K3002" s="2" t="str">
        <f>VLOOKUP($C3002,Clients!$B:$F,K$6,0)</f>
        <v>Jaxworks</v>
      </c>
      <c r="L3002" s="2" t="str">
        <f>VLOOKUP($C3002,Clients!$B:$F,L$6,0)</f>
        <v>Foreign</v>
      </c>
      <c r="M3002" s="2" t="str">
        <f>VLOOKUP($C3002,Clients!$B:$F,M$6,0)</f>
        <v>US</v>
      </c>
      <c r="N3002" s="2" t="str">
        <f>VLOOKUP($C3002,Clients!$B:$F,N$6,0)</f>
        <v>United States</v>
      </c>
    </row>
    <row r="3003" spans="2:14" x14ac:dyDescent="0.2">
      <c r="B3003" s="8">
        <v>167905.5</v>
      </c>
      <c r="C3003" s="2" t="s">
        <v>4377</v>
      </c>
      <c r="D3003" s="2" t="s">
        <v>16</v>
      </c>
      <c r="E3003" s="8">
        <v>419</v>
      </c>
      <c r="F3003" s="2" t="s">
        <v>4499</v>
      </c>
      <c r="G3003" s="2" t="s">
        <v>4500</v>
      </c>
      <c r="H3003" s="9">
        <v>42779</v>
      </c>
      <c r="I3003" s="2">
        <v>2017</v>
      </c>
      <c r="J3003" s="2">
        <v>2</v>
      </c>
      <c r="K3003" s="2" t="str">
        <f>VLOOKUP($C3003,Clients!$B:$F,K$6,0)</f>
        <v>Jaxworks</v>
      </c>
      <c r="L3003" s="2" t="str">
        <f>VLOOKUP($C3003,Clients!$B:$F,L$6,0)</f>
        <v>Foreign</v>
      </c>
      <c r="M3003" s="2" t="str">
        <f>VLOOKUP($C3003,Clients!$B:$F,M$6,0)</f>
        <v>US</v>
      </c>
      <c r="N3003" s="2" t="str">
        <f>VLOOKUP($C3003,Clients!$B:$F,N$6,0)</f>
        <v>United States</v>
      </c>
    </row>
    <row r="3004" spans="2:14" x14ac:dyDescent="0.2">
      <c r="B3004" s="8">
        <v>181211.1</v>
      </c>
      <c r="C3004" s="2" t="s">
        <v>4377</v>
      </c>
      <c r="D3004" s="2" t="s">
        <v>16</v>
      </c>
      <c r="E3004" s="8">
        <v>401</v>
      </c>
      <c r="F3004" s="2" t="s">
        <v>4499</v>
      </c>
      <c r="G3004" s="2" t="s">
        <v>4501</v>
      </c>
      <c r="H3004" s="9">
        <v>42825</v>
      </c>
      <c r="I3004" s="2">
        <v>2017</v>
      </c>
      <c r="J3004" s="2">
        <v>3</v>
      </c>
      <c r="K3004" s="2" t="str">
        <f>VLOOKUP($C3004,Clients!$B:$F,K$6,0)</f>
        <v>Jaxworks</v>
      </c>
      <c r="L3004" s="2" t="str">
        <f>VLOOKUP($C3004,Clients!$B:$F,L$6,0)</f>
        <v>Foreign</v>
      </c>
      <c r="M3004" s="2" t="str">
        <f>VLOOKUP($C3004,Clients!$B:$F,M$6,0)</f>
        <v>US</v>
      </c>
      <c r="N3004" s="2" t="str">
        <f>VLOOKUP($C3004,Clients!$B:$F,N$6,0)</f>
        <v>United States</v>
      </c>
    </row>
    <row r="3005" spans="2:14" x14ac:dyDescent="0.2">
      <c r="B3005" s="8">
        <v>156504.6</v>
      </c>
      <c r="C3005" s="2" t="s">
        <v>4377</v>
      </c>
      <c r="D3005" s="2" t="s">
        <v>16</v>
      </c>
      <c r="E3005" s="8">
        <v>453</v>
      </c>
      <c r="F3005" s="2" t="s">
        <v>4499</v>
      </c>
      <c r="G3005" s="2" t="s">
        <v>4502</v>
      </c>
      <c r="H3005" s="9">
        <v>42837</v>
      </c>
      <c r="I3005" s="2">
        <v>2017</v>
      </c>
      <c r="J3005" s="2">
        <v>4</v>
      </c>
      <c r="K3005" s="2" t="str">
        <f>VLOOKUP($C3005,Clients!$B:$F,K$6,0)</f>
        <v>Jaxworks</v>
      </c>
      <c r="L3005" s="2" t="str">
        <f>VLOOKUP($C3005,Clients!$B:$F,L$6,0)</f>
        <v>Foreign</v>
      </c>
      <c r="M3005" s="2" t="str">
        <f>VLOOKUP($C3005,Clients!$B:$F,M$6,0)</f>
        <v>US</v>
      </c>
      <c r="N3005" s="2" t="str">
        <f>VLOOKUP($C3005,Clients!$B:$F,N$6,0)</f>
        <v>United States</v>
      </c>
    </row>
    <row r="3006" spans="2:14" x14ac:dyDescent="0.2">
      <c r="B3006" s="8">
        <v>-156504.6</v>
      </c>
      <c r="C3006" s="2" t="s">
        <v>4377</v>
      </c>
      <c r="D3006" s="2" t="s">
        <v>16</v>
      </c>
      <c r="E3006" s="8">
        <v>-453</v>
      </c>
      <c r="F3006" s="2" t="s">
        <v>4503</v>
      </c>
      <c r="G3006" s="2" t="s">
        <v>4502</v>
      </c>
      <c r="H3006" s="9">
        <v>42837</v>
      </c>
      <c r="I3006" s="2">
        <v>2017</v>
      </c>
      <c r="J3006" s="2">
        <v>4</v>
      </c>
      <c r="K3006" s="2" t="str">
        <f>VLOOKUP($C3006,Clients!$B:$F,K$6,0)</f>
        <v>Jaxworks</v>
      </c>
      <c r="L3006" s="2" t="str">
        <f>VLOOKUP($C3006,Clients!$B:$F,L$6,0)</f>
        <v>Foreign</v>
      </c>
      <c r="M3006" s="2" t="str">
        <f>VLOOKUP($C3006,Clients!$B:$F,M$6,0)</f>
        <v>US</v>
      </c>
      <c r="N3006" s="2" t="str">
        <f>VLOOKUP($C3006,Clients!$B:$F,N$6,0)</f>
        <v>United States</v>
      </c>
    </row>
    <row r="3007" spans="2:14" x14ac:dyDescent="0.2">
      <c r="B3007" s="8">
        <v>156105.60000000001</v>
      </c>
      <c r="C3007" s="2" t="s">
        <v>4377</v>
      </c>
      <c r="D3007" s="2" t="s">
        <v>16</v>
      </c>
      <c r="E3007" s="8">
        <v>452</v>
      </c>
      <c r="F3007" s="2" t="s">
        <v>4504</v>
      </c>
      <c r="G3007" s="2" t="s">
        <v>4502</v>
      </c>
      <c r="H3007" s="9">
        <v>42837</v>
      </c>
      <c r="I3007" s="2">
        <v>2017</v>
      </c>
      <c r="J3007" s="2">
        <v>4</v>
      </c>
      <c r="K3007" s="2" t="str">
        <f>VLOOKUP($C3007,Clients!$B:$F,K$6,0)</f>
        <v>Jaxworks</v>
      </c>
      <c r="L3007" s="2" t="str">
        <f>VLOOKUP($C3007,Clients!$B:$F,L$6,0)</f>
        <v>Foreign</v>
      </c>
      <c r="M3007" s="2" t="str">
        <f>VLOOKUP($C3007,Clients!$B:$F,M$6,0)</f>
        <v>US</v>
      </c>
      <c r="N3007" s="2" t="str">
        <f>VLOOKUP($C3007,Clients!$B:$F,N$6,0)</f>
        <v>United States</v>
      </c>
    </row>
    <row r="3008" spans="2:14" x14ac:dyDescent="0.2">
      <c r="B3008" s="8">
        <v>0</v>
      </c>
      <c r="C3008" s="2" t="s">
        <v>4377</v>
      </c>
      <c r="D3008" s="2" t="s">
        <v>16</v>
      </c>
      <c r="E3008" s="8">
        <v>3</v>
      </c>
      <c r="F3008" s="2" t="s">
        <v>4505</v>
      </c>
      <c r="G3008" s="2" t="s">
        <v>4506</v>
      </c>
      <c r="H3008" s="9">
        <v>42837</v>
      </c>
      <c r="I3008" s="2">
        <v>2017</v>
      </c>
      <c r="J3008" s="2">
        <v>4</v>
      </c>
      <c r="K3008" s="2" t="str">
        <f>VLOOKUP($C3008,Clients!$B:$F,K$6,0)</f>
        <v>Jaxworks</v>
      </c>
      <c r="L3008" s="2" t="str">
        <f>VLOOKUP($C3008,Clients!$B:$F,L$6,0)</f>
        <v>Foreign</v>
      </c>
      <c r="M3008" s="2" t="str">
        <f>VLOOKUP($C3008,Clients!$B:$F,M$6,0)</f>
        <v>US</v>
      </c>
      <c r="N3008" s="2" t="str">
        <f>VLOOKUP($C3008,Clients!$B:$F,N$6,0)</f>
        <v>United States</v>
      </c>
    </row>
    <row r="3009" spans="2:14" x14ac:dyDescent="0.2">
      <c r="B3009" s="8">
        <v>183269.52</v>
      </c>
      <c r="C3009" s="2" t="s">
        <v>4377</v>
      </c>
      <c r="D3009" s="2" t="s">
        <v>16</v>
      </c>
      <c r="E3009" s="8">
        <v>486</v>
      </c>
      <c r="F3009" s="2" t="s">
        <v>4507</v>
      </c>
      <c r="G3009" s="2" t="s">
        <v>4508</v>
      </c>
      <c r="H3009" s="9">
        <v>42865</v>
      </c>
      <c r="I3009" s="2">
        <v>2017</v>
      </c>
      <c r="J3009" s="2">
        <v>5</v>
      </c>
      <c r="K3009" s="2" t="str">
        <f>VLOOKUP($C3009,Clients!$B:$F,K$6,0)</f>
        <v>Jaxworks</v>
      </c>
      <c r="L3009" s="2" t="str">
        <f>VLOOKUP($C3009,Clients!$B:$F,L$6,0)</f>
        <v>Foreign</v>
      </c>
      <c r="M3009" s="2" t="str">
        <f>VLOOKUP($C3009,Clients!$B:$F,M$6,0)</f>
        <v>US</v>
      </c>
      <c r="N3009" s="2" t="str">
        <f>VLOOKUP($C3009,Clients!$B:$F,N$6,0)</f>
        <v>United States</v>
      </c>
    </row>
    <row r="3010" spans="2:14" x14ac:dyDescent="0.2">
      <c r="B3010" s="8">
        <v>137001.26999999999</v>
      </c>
      <c r="C3010" s="2" t="s">
        <v>4377</v>
      </c>
      <c r="D3010" s="2" t="s">
        <v>16</v>
      </c>
      <c r="E3010" s="8">
        <v>345</v>
      </c>
      <c r="F3010" s="2" t="s">
        <v>4499</v>
      </c>
      <c r="G3010" s="2" t="s">
        <v>4509</v>
      </c>
      <c r="H3010" s="9">
        <v>42865</v>
      </c>
      <c r="I3010" s="2">
        <v>2017</v>
      </c>
      <c r="J3010" s="2">
        <v>5</v>
      </c>
      <c r="K3010" s="2" t="str">
        <f>VLOOKUP($C3010,Clients!$B:$F,K$6,0)</f>
        <v>Jaxworks</v>
      </c>
      <c r="L3010" s="2" t="str">
        <f>VLOOKUP($C3010,Clients!$B:$F,L$6,0)</f>
        <v>Foreign</v>
      </c>
      <c r="M3010" s="2" t="str">
        <f>VLOOKUP($C3010,Clients!$B:$F,M$6,0)</f>
        <v>US</v>
      </c>
      <c r="N3010" s="2" t="str">
        <f>VLOOKUP($C3010,Clients!$B:$F,N$6,0)</f>
        <v>United States</v>
      </c>
    </row>
    <row r="3011" spans="2:14" x14ac:dyDescent="0.2">
      <c r="B3011" s="8">
        <v>152075.70000000001</v>
      </c>
      <c r="C3011" s="2" t="s">
        <v>4377</v>
      </c>
      <c r="D3011" s="2" t="s">
        <v>16</v>
      </c>
      <c r="E3011" s="8">
        <v>405</v>
      </c>
      <c r="F3011" s="2" t="s">
        <v>4510</v>
      </c>
      <c r="G3011" s="2" t="s">
        <v>4511</v>
      </c>
      <c r="H3011" s="9">
        <v>42887</v>
      </c>
      <c r="I3011" s="2">
        <v>2017</v>
      </c>
      <c r="J3011" s="2">
        <v>6</v>
      </c>
      <c r="K3011" s="2" t="str">
        <f>VLOOKUP($C3011,Clients!$B:$F,K$6,0)</f>
        <v>Jaxworks</v>
      </c>
      <c r="L3011" s="2" t="str">
        <f>VLOOKUP($C3011,Clients!$B:$F,L$6,0)</f>
        <v>Foreign</v>
      </c>
      <c r="M3011" s="2" t="str">
        <f>VLOOKUP($C3011,Clients!$B:$F,M$6,0)</f>
        <v>US</v>
      </c>
      <c r="N3011" s="2" t="str">
        <f>VLOOKUP($C3011,Clients!$B:$F,N$6,0)</f>
        <v>United States</v>
      </c>
    </row>
    <row r="3012" spans="2:14" x14ac:dyDescent="0.2">
      <c r="B3012" s="8">
        <v>688.46399999999994</v>
      </c>
      <c r="C3012" s="2" t="s">
        <v>4377</v>
      </c>
      <c r="D3012" s="2" t="s">
        <v>16</v>
      </c>
      <c r="E3012" s="8">
        <v>230</v>
      </c>
      <c r="F3012" s="2" t="s">
        <v>4512</v>
      </c>
      <c r="G3012" s="2" t="s">
        <v>4513</v>
      </c>
      <c r="H3012" s="9">
        <v>42887</v>
      </c>
      <c r="I3012" s="2">
        <v>2017</v>
      </c>
      <c r="J3012" s="2">
        <v>6</v>
      </c>
      <c r="K3012" s="2" t="str">
        <f>VLOOKUP($C3012,Clients!$B:$F,K$6,0)</f>
        <v>Jaxworks</v>
      </c>
      <c r="L3012" s="2" t="str">
        <f>VLOOKUP($C3012,Clients!$B:$F,L$6,0)</f>
        <v>Foreign</v>
      </c>
      <c r="M3012" s="2" t="str">
        <f>VLOOKUP($C3012,Clients!$B:$F,M$6,0)</f>
        <v>US</v>
      </c>
      <c r="N3012" s="2" t="str">
        <f>VLOOKUP($C3012,Clients!$B:$F,N$6,0)</f>
        <v>United States</v>
      </c>
    </row>
    <row r="3013" spans="2:14" x14ac:dyDescent="0.2">
      <c r="B3013" s="8">
        <v>120564.78000000001</v>
      </c>
      <c r="C3013" s="2" t="s">
        <v>4377</v>
      </c>
      <c r="D3013" s="2" t="s">
        <v>16</v>
      </c>
      <c r="E3013" s="8">
        <v>381</v>
      </c>
      <c r="F3013" s="2" t="s">
        <v>4514</v>
      </c>
      <c r="G3013" s="2" t="s">
        <v>4515</v>
      </c>
      <c r="H3013" s="9">
        <v>42888</v>
      </c>
      <c r="I3013" s="2">
        <v>2017</v>
      </c>
      <c r="J3013" s="2">
        <v>6</v>
      </c>
      <c r="K3013" s="2" t="str">
        <f>VLOOKUP($C3013,Clients!$B:$F,K$6,0)</f>
        <v>Jaxworks</v>
      </c>
      <c r="L3013" s="2" t="str">
        <f>VLOOKUP($C3013,Clients!$B:$F,L$6,0)</f>
        <v>Foreign</v>
      </c>
      <c r="M3013" s="2" t="str">
        <f>VLOOKUP($C3013,Clients!$B:$F,M$6,0)</f>
        <v>US</v>
      </c>
      <c r="N3013" s="2" t="str">
        <f>VLOOKUP($C3013,Clients!$B:$F,N$6,0)</f>
        <v>United States</v>
      </c>
    </row>
    <row r="3014" spans="2:14" x14ac:dyDescent="0.2">
      <c r="B3014" s="8">
        <v>221277</v>
      </c>
      <c r="C3014" s="2" t="s">
        <v>4377</v>
      </c>
      <c r="D3014" s="2" t="s">
        <v>16</v>
      </c>
      <c r="E3014" s="8">
        <v>387</v>
      </c>
      <c r="F3014" s="2" t="s">
        <v>4516</v>
      </c>
      <c r="G3014" s="2" t="s">
        <v>4517</v>
      </c>
      <c r="H3014" s="9">
        <v>42921</v>
      </c>
      <c r="I3014" s="2">
        <v>2017</v>
      </c>
      <c r="J3014" s="2">
        <v>7</v>
      </c>
      <c r="K3014" s="2" t="str">
        <f>VLOOKUP($C3014,Clients!$B:$F,K$6,0)</f>
        <v>Jaxworks</v>
      </c>
      <c r="L3014" s="2" t="str">
        <f>VLOOKUP($C3014,Clients!$B:$F,L$6,0)</f>
        <v>Foreign</v>
      </c>
      <c r="M3014" s="2" t="str">
        <f>VLOOKUP($C3014,Clients!$B:$F,M$6,0)</f>
        <v>US</v>
      </c>
      <c r="N3014" s="2" t="str">
        <f>VLOOKUP($C3014,Clients!$B:$F,N$6,0)</f>
        <v>United States</v>
      </c>
    </row>
    <row r="3015" spans="2:14" x14ac:dyDescent="0.2">
      <c r="B3015" s="8">
        <v>0</v>
      </c>
      <c r="C3015" s="2" t="s">
        <v>4377</v>
      </c>
      <c r="D3015" s="2" t="s">
        <v>16</v>
      </c>
      <c r="E3015" s="8">
        <v>2</v>
      </c>
      <c r="F3015" s="2" t="s">
        <v>4518</v>
      </c>
      <c r="G3015" s="2" t="s">
        <v>4519</v>
      </c>
      <c r="H3015" s="9">
        <v>42921</v>
      </c>
      <c r="I3015" s="2">
        <v>2017</v>
      </c>
      <c r="J3015" s="2">
        <v>7</v>
      </c>
      <c r="K3015" s="2" t="str">
        <f>VLOOKUP($C3015,Clients!$B:$F,K$6,0)</f>
        <v>Jaxworks</v>
      </c>
      <c r="L3015" s="2" t="str">
        <f>VLOOKUP($C3015,Clients!$B:$F,L$6,0)</f>
        <v>Foreign</v>
      </c>
      <c r="M3015" s="2" t="str">
        <f>VLOOKUP($C3015,Clients!$B:$F,M$6,0)</f>
        <v>US</v>
      </c>
      <c r="N3015" s="2" t="str">
        <f>VLOOKUP($C3015,Clients!$B:$F,N$6,0)</f>
        <v>United States</v>
      </c>
    </row>
    <row r="3016" spans="2:14" x14ac:dyDescent="0.2">
      <c r="B3016" s="8">
        <v>-726.6</v>
      </c>
      <c r="C3016" s="2" t="s">
        <v>4377</v>
      </c>
      <c r="D3016" s="2" t="s">
        <v>16</v>
      </c>
      <c r="E3016" s="8">
        <v>0</v>
      </c>
      <c r="F3016" s="2" t="s">
        <v>4520</v>
      </c>
      <c r="G3016" s="2" t="s">
        <v>4521</v>
      </c>
      <c r="H3016" s="9">
        <v>42934</v>
      </c>
      <c r="I3016" s="2">
        <v>2017</v>
      </c>
      <c r="J3016" s="2">
        <v>7</v>
      </c>
      <c r="K3016" s="2" t="str">
        <f>VLOOKUP($C3016,Clients!$B:$F,K$6,0)</f>
        <v>Jaxworks</v>
      </c>
      <c r="L3016" s="2" t="str">
        <f>VLOOKUP($C3016,Clients!$B:$F,L$6,0)</f>
        <v>Foreign</v>
      </c>
      <c r="M3016" s="2" t="str">
        <f>VLOOKUP($C3016,Clients!$B:$F,M$6,0)</f>
        <v>US</v>
      </c>
      <c r="N3016" s="2" t="str">
        <f>VLOOKUP($C3016,Clients!$B:$F,N$6,0)</f>
        <v>United States</v>
      </c>
    </row>
    <row r="3017" spans="2:14" x14ac:dyDescent="0.2">
      <c r="B3017" s="8">
        <v>0</v>
      </c>
      <c r="C3017" s="2" t="s">
        <v>4377</v>
      </c>
      <c r="D3017" s="2" t="s">
        <v>46</v>
      </c>
      <c r="E3017" s="8">
        <v>2</v>
      </c>
      <c r="F3017" s="2" t="s">
        <v>4522</v>
      </c>
      <c r="G3017" s="2" t="s">
        <v>4523</v>
      </c>
      <c r="H3017" s="9">
        <v>42940</v>
      </c>
      <c r="I3017" s="2">
        <v>2017</v>
      </c>
      <c r="J3017" s="2">
        <v>7</v>
      </c>
      <c r="K3017" s="2" t="str">
        <f>VLOOKUP($C3017,Clients!$B:$F,K$6,0)</f>
        <v>Jaxworks</v>
      </c>
      <c r="L3017" s="2" t="str">
        <f>VLOOKUP($C3017,Clients!$B:$F,L$6,0)</f>
        <v>Foreign</v>
      </c>
      <c r="M3017" s="2" t="str">
        <f>VLOOKUP($C3017,Clients!$B:$F,M$6,0)</f>
        <v>US</v>
      </c>
      <c r="N3017" s="2" t="str">
        <f>VLOOKUP($C3017,Clients!$B:$F,N$6,0)</f>
        <v>United States</v>
      </c>
    </row>
    <row r="3018" spans="2:14" x14ac:dyDescent="0.2">
      <c r="B3018" s="8">
        <v>162269.1</v>
      </c>
      <c r="C3018" s="2" t="s">
        <v>4377</v>
      </c>
      <c r="D3018" s="2" t="s">
        <v>16</v>
      </c>
      <c r="E3018" s="8">
        <v>443</v>
      </c>
      <c r="F3018" s="2" t="s">
        <v>4516</v>
      </c>
      <c r="G3018" s="2" t="s">
        <v>4524</v>
      </c>
      <c r="H3018" s="9">
        <v>42951</v>
      </c>
      <c r="I3018" s="2">
        <v>2017</v>
      </c>
      <c r="J3018" s="2">
        <v>8</v>
      </c>
      <c r="K3018" s="2" t="str">
        <f>VLOOKUP($C3018,Clients!$B:$F,K$6,0)</f>
        <v>Jaxworks</v>
      </c>
      <c r="L3018" s="2" t="str">
        <f>VLOOKUP($C3018,Clients!$B:$F,L$6,0)</f>
        <v>Foreign</v>
      </c>
      <c r="M3018" s="2" t="str">
        <f>VLOOKUP($C3018,Clients!$B:$F,M$6,0)</f>
        <v>US</v>
      </c>
      <c r="N3018" s="2" t="str">
        <f>VLOOKUP($C3018,Clients!$B:$F,N$6,0)</f>
        <v>United States</v>
      </c>
    </row>
    <row r="3019" spans="2:14" x14ac:dyDescent="0.2">
      <c r="B3019" s="8">
        <v>229.404</v>
      </c>
      <c r="C3019" s="2" t="s">
        <v>4377</v>
      </c>
      <c r="D3019" s="2" t="s">
        <v>16</v>
      </c>
      <c r="E3019" s="8">
        <v>9.82</v>
      </c>
      <c r="F3019" s="2" t="s">
        <v>4525</v>
      </c>
      <c r="G3019" s="2" t="s">
        <v>4526</v>
      </c>
      <c r="H3019" s="9">
        <v>42951</v>
      </c>
      <c r="I3019" s="2">
        <v>2017</v>
      </c>
      <c r="J3019" s="2">
        <v>8</v>
      </c>
      <c r="K3019" s="2" t="str">
        <f>VLOOKUP($C3019,Clients!$B:$F,K$6,0)</f>
        <v>Jaxworks</v>
      </c>
      <c r="L3019" s="2" t="str">
        <f>VLOOKUP($C3019,Clients!$B:$F,L$6,0)</f>
        <v>Foreign</v>
      </c>
      <c r="M3019" s="2" t="str">
        <f>VLOOKUP($C3019,Clients!$B:$F,M$6,0)</f>
        <v>US</v>
      </c>
      <c r="N3019" s="2" t="str">
        <f>VLOOKUP($C3019,Clients!$B:$F,N$6,0)</f>
        <v>United States</v>
      </c>
    </row>
    <row r="3020" spans="2:14" x14ac:dyDescent="0.2">
      <c r="B3020" s="8">
        <v>220401.30000000002</v>
      </c>
      <c r="C3020" s="2" t="s">
        <v>4377</v>
      </c>
      <c r="D3020" s="2" t="s">
        <v>16</v>
      </c>
      <c r="E3020" s="8">
        <v>430</v>
      </c>
      <c r="F3020" s="2" t="s">
        <v>4527</v>
      </c>
      <c r="G3020" s="2" t="s">
        <v>4528</v>
      </c>
      <c r="H3020" s="9">
        <v>43010</v>
      </c>
      <c r="I3020" s="2">
        <v>2017</v>
      </c>
      <c r="J3020" s="2">
        <v>10</v>
      </c>
      <c r="K3020" s="2" t="str">
        <f>VLOOKUP($C3020,Clients!$B:$F,K$6,0)</f>
        <v>Jaxworks</v>
      </c>
      <c r="L3020" s="2" t="str">
        <f>VLOOKUP($C3020,Clients!$B:$F,L$6,0)</f>
        <v>Foreign</v>
      </c>
      <c r="M3020" s="2" t="str">
        <f>VLOOKUP($C3020,Clients!$B:$F,M$6,0)</f>
        <v>US</v>
      </c>
      <c r="N3020" s="2" t="str">
        <f>VLOOKUP($C3020,Clients!$B:$F,N$6,0)</f>
        <v>United States</v>
      </c>
    </row>
    <row r="3021" spans="2:14" x14ac:dyDescent="0.2">
      <c r="B3021" s="8">
        <v>145227.6</v>
      </c>
      <c r="C3021" s="2" t="s">
        <v>4377</v>
      </c>
      <c r="D3021" s="2" t="s">
        <v>16</v>
      </c>
      <c r="E3021" s="8">
        <v>432</v>
      </c>
      <c r="F3021" s="2" t="s">
        <v>4529</v>
      </c>
      <c r="G3021" s="2" t="s">
        <v>4530</v>
      </c>
      <c r="H3021" s="9">
        <v>43039</v>
      </c>
      <c r="I3021" s="2">
        <v>2017</v>
      </c>
      <c r="J3021" s="2">
        <v>10</v>
      </c>
      <c r="K3021" s="2" t="str">
        <f>VLOOKUP($C3021,Clients!$B:$F,K$6,0)</f>
        <v>Jaxworks</v>
      </c>
      <c r="L3021" s="2" t="str">
        <f>VLOOKUP($C3021,Clients!$B:$F,L$6,0)</f>
        <v>Foreign</v>
      </c>
      <c r="M3021" s="2" t="str">
        <f>VLOOKUP($C3021,Clients!$B:$F,M$6,0)</f>
        <v>US</v>
      </c>
      <c r="N3021" s="2" t="str">
        <f>VLOOKUP($C3021,Clients!$B:$F,N$6,0)</f>
        <v>United States</v>
      </c>
    </row>
    <row r="3022" spans="2:14" x14ac:dyDescent="0.2">
      <c r="B3022" s="8">
        <v>1073.1000000000001</v>
      </c>
      <c r="C3022" s="2" t="s">
        <v>4377</v>
      </c>
      <c r="D3022" s="2" t="s">
        <v>16</v>
      </c>
      <c r="E3022" s="8">
        <v>267.08999999999997</v>
      </c>
      <c r="F3022" s="2" t="s">
        <v>4531</v>
      </c>
      <c r="G3022" s="2" t="s">
        <v>4532</v>
      </c>
      <c r="H3022" s="9">
        <v>43039</v>
      </c>
      <c r="I3022" s="2">
        <v>2017</v>
      </c>
      <c r="J3022" s="2">
        <v>10</v>
      </c>
      <c r="K3022" s="2" t="str">
        <f>VLOOKUP($C3022,Clients!$B:$F,K$6,0)</f>
        <v>Jaxworks</v>
      </c>
      <c r="L3022" s="2" t="str">
        <f>VLOOKUP($C3022,Clients!$B:$F,L$6,0)</f>
        <v>Foreign</v>
      </c>
      <c r="M3022" s="2" t="str">
        <f>VLOOKUP($C3022,Clients!$B:$F,M$6,0)</f>
        <v>US</v>
      </c>
      <c r="N3022" s="2" t="str">
        <f>VLOOKUP($C3022,Clients!$B:$F,N$6,0)</f>
        <v>United States</v>
      </c>
    </row>
    <row r="3023" spans="2:14" x14ac:dyDescent="0.2">
      <c r="B3023" s="8">
        <v>369.6</v>
      </c>
      <c r="C3023" s="2" t="s">
        <v>4377</v>
      </c>
      <c r="D3023" s="2" t="s">
        <v>20</v>
      </c>
      <c r="E3023" s="8">
        <v>1</v>
      </c>
      <c r="F3023" s="2" t="s">
        <v>4533</v>
      </c>
      <c r="G3023" s="2" t="s">
        <v>4534</v>
      </c>
      <c r="H3023" s="9">
        <v>43084</v>
      </c>
      <c r="I3023" s="2">
        <v>2017</v>
      </c>
      <c r="J3023" s="2">
        <v>12</v>
      </c>
      <c r="K3023" s="2" t="str">
        <f>VLOOKUP($C3023,Clients!$B:$F,K$6,0)</f>
        <v>Jaxworks</v>
      </c>
      <c r="L3023" s="2" t="str">
        <f>VLOOKUP($C3023,Clients!$B:$F,L$6,0)</f>
        <v>Foreign</v>
      </c>
      <c r="M3023" s="2" t="str">
        <f>VLOOKUP($C3023,Clients!$B:$F,M$6,0)</f>
        <v>US</v>
      </c>
      <c r="N3023" s="2" t="str">
        <f>VLOOKUP($C3023,Clients!$B:$F,N$6,0)</f>
        <v>United States</v>
      </c>
    </row>
    <row r="3024" spans="2:14" x14ac:dyDescent="0.2">
      <c r="B3024" s="8">
        <v>385.89600000000002</v>
      </c>
      <c r="C3024" s="2" t="s">
        <v>4377</v>
      </c>
      <c r="D3024" s="2" t="s">
        <v>20</v>
      </c>
      <c r="E3024" s="8">
        <v>7.26</v>
      </c>
      <c r="F3024" s="2" t="s">
        <v>4535</v>
      </c>
      <c r="G3024" s="2" t="s">
        <v>4536</v>
      </c>
      <c r="H3024" s="9">
        <v>43084</v>
      </c>
      <c r="I3024" s="2">
        <v>2017</v>
      </c>
      <c r="J3024" s="2">
        <v>12</v>
      </c>
      <c r="K3024" s="2" t="str">
        <f>VLOOKUP($C3024,Clients!$B:$F,K$6,0)</f>
        <v>Jaxworks</v>
      </c>
      <c r="L3024" s="2" t="str">
        <f>VLOOKUP($C3024,Clients!$B:$F,L$6,0)</f>
        <v>Foreign</v>
      </c>
      <c r="M3024" s="2" t="str">
        <f>VLOOKUP($C3024,Clients!$B:$F,M$6,0)</f>
        <v>US</v>
      </c>
      <c r="N3024" s="2" t="str">
        <f>VLOOKUP($C3024,Clients!$B:$F,N$6,0)</f>
        <v>United States</v>
      </c>
    </row>
    <row r="3025" spans="2:14" x14ac:dyDescent="0.2">
      <c r="B3025" s="8">
        <v>273</v>
      </c>
      <c r="C3025" s="2" t="s">
        <v>4377</v>
      </c>
      <c r="D3025" s="2" t="s">
        <v>20</v>
      </c>
      <c r="E3025" s="8">
        <v>1</v>
      </c>
      <c r="F3025" s="2" t="s">
        <v>4533</v>
      </c>
      <c r="G3025" s="2" t="s">
        <v>4537</v>
      </c>
      <c r="H3025" s="9">
        <v>43084</v>
      </c>
      <c r="I3025" s="2">
        <v>2017</v>
      </c>
      <c r="J3025" s="2">
        <v>12</v>
      </c>
      <c r="K3025" s="2" t="str">
        <f>VLOOKUP($C3025,Clients!$B:$F,K$6,0)</f>
        <v>Jaxworks</v>
      </c>
      <c r="L3025" s="2" t="str">
        <f>VLOOKUP($C3025,Clients!$B:$F,L$6,0)</f>
        <v>Foreign</v>
      </c>
      <c r="M3025" s="2" t="str">
        <f>VLOOKUP($C3025,Clients!$B:$F,M$6,0)</f>
        <v>US</v>
      </c>
      <c r="N3025" s="2" t="str">
        <f>VLOOKUP($C3025,Clients!$B:$F,N$6,0)</f>
        <v>United States</v>
      </c>
    </row>
    <row r="3026" spans="2:14" x14ac:dyDescent="0.2">
      <c r="B3026" s="8">
        <v>173191.2</v>
      </c>
      <c r="C3026" s="2" t="s">
        <v>4377</v>
      </c>
      <c r="D3026" s="2" t="s">
        <v>16</v>
      </c>
      <c r="E3026" s="8">
        <v>481</v>
      </c>
      <c r="F3026" s="2" t="s">
        <v>4538</v>
      </c>
      <c r="G3026" s="2" t="s">
        <v>4539</v>
      </c>
      <c r="H3026" s="9">
        <v>43126</v>
      </c>
      <c r="I3026" s="2">
        <v>2018</v>
      </c>
      <c r="J3026" s="2">
        <v>1</v>
      </c>
      <c r="K3026" s="2" t="str">
        <f>VLOOKUP($C3026,Clients!$B:$F,K$6,0)</f>
        <v>Jaxworks</v>
      </c>
      <c r="L3026" s="2" t="str">
        <f>VLOOKUP($C3026,Clients!$B:$F,L$6,0)</f>
        <v>Foreign</v>
      </c>
      <c r="M3026" s="2" t="str">
        <f>VLOOKUP($C3026,Clients!$B:$F,M$6,0)</f>
        <v>US</v>
      </c>
      <c r="N3026" s="2" t="str">
        <f>VLOOKUP($C3026,Clients!$B:$F,N$6,0)</f>
        <v>United States</v>
      </c>
    </row>
    <row r="3027" spans="2:14" x14ac:dyDescent="0.2">
      <c r="B3027" s="8">
        <v>173000.1</v>
      </c>
      <c r="C3027" s="2" t="s">
        <v>4377</v>
      </c>
      <c r="D3027" s="2" t="s">
        <v>16</v>
      </c>
      <c r="E3027" s="8">
        <v>448</v>
      </c>
      <c r="F3027" s="2" t="s">
        <v>4540</v>
      </c>
      <c r="G3027" s="2" t="s">
        <v>4541</v>
      </c>
      <c r="H3027" s="9">
        <v>43159</v>
      </c>
      <c r="I3027" s="2">
        <v>2018</v>
      </c>
      <c r="J3027" s="2">
        <v>2</v>
      </c>
      <c r="K3027" s="2" t="str">
        <f>VLOOKUP($C3027,Clients!$B:$F,K$6,0)</f>
        <v>Jaxworks</v>
      </c>
      <c r="L3027" s="2" t="str">
        <f>VLOOKUP($C3027,Clients!$B:$F,L$6,0)</f>
        <v>Foreign</v>
      </c>
      <c r="M3027" s="2" t="str">
        <f>VLOOKUP($C3027,Clients!$B:$F,M$6,0)</f>
        <v>US</v>
      </c>
      <c r="N3027" s="2" t="str">
        <f>VLOOKUP($C3027,Clients!$B:$F,N$6,0)</f>
        <v>United States</v>
      </c>
    </row>
    <row r="3028" spans="2:14" x14ac:dyDescent="0.2">
      <c r="B3028" s="8">
        <v>-17131.8</v>
      </c>
      <c r="C3028" s="2" t="s">
        <v>4377</v>
      </c>
      <c r="D3028" s="2" t="s">
        <v>16</v>
      </c>
      <c r="E3028" s="8">
        <v>-41</v>
      </c>
      <c r="F3028" s="2" t="s">
        <v>4542</v>
      </c>
      <c r="G3028" s="2" t="s">
        <v>4543</v>
      </c>
      <c r="H3028" s="9">
        <v>43161</v>
      </c>
      <c r="I3028" s="2">
        <v>2018</v>
      </c>
      <c r="J3028" s="2">
        <v>3</v>
      </c>
      <c r="K3028" s="2" t="str">
        <f>VLOOKUP($C3028,Clients!$B:$F,K$6,0)</f>
        <v>Jaxworks</v>
      </c>
      <c r="L3028" s="2" t="str">
        <f>VLOOKUP($C3028,Clients!$B:$F,L$6,0)</f>
        <v>Foreign</v>
      </c>
      <c r="M3028" s="2" t="str">
        <f>VLOOKUP($C3028,Clients!$B:$F,M$6,0)</f>
        <v>US</v>
      </c>
      <c r="N3028" s="2" t="str">
        <f>VLOOKUP($C3028,Clients!$B:$F,N$6,0)</f>
        <v>United States</v>
      </c>
    </row>
    <row r="3029" spans="2:14" x14ac:dyDescent="0.2">
      <c r="B3029" s="8">
        <v>6097.14</v>
      </c>
      <c r="C3029" s="2" t="s">
        <v>4377</v>
      </c>
      <c r="D3029" s="2" t="s">
        <v>16</v>
      </c>
      <c r="E3029" s="8">
        <v>307</v>
      </c>
      <c r="F3029" s="2" t="s">
        <v>4544</v>
      </c>
      <c r="G3029" s="2" t="s">
        <v>4545</v>
      </c>
      <c r="H3029" s="9">
        <v>43161</v>
      </c>
      <c r="I3029" s="2">
        <v>2018</v>
      </c>
      <c r="J3029" s="2">
        <v>3</v>
      </c>
      <c r="K3029" s="2" t="str">
        <f>VLOOKUP($C3029,Clients!$B:$F,K$6,0)</f>
        <v>Jaxworks</v>
      </c>
      <c r="L3029" s="2" t="str">
        <f>VLOOKUP($C3029,Clients!$B:$F,L$6,0)</f>
        <v>Foreign</v>
      </c>
      <c r="M3029" s="2" t="str">
        <f>VLOOKUP($C3029,Clients!$B:$F,M$6,0)</f>
        <v>US</v>
      </c>
      <c r="N3029" s="2" t="str">
        <f>VLOOKUP($C3029,Clients!$B:$F,N$6,0)</f>
        <v>United States</v>
      </c>
    </row>
    <row r="3030" spans="2:14" x14ac:dyDescent="0.2">
      <c r="B3030" s="8">
        <v>172393.62</v>
      </c>
      <c r="C3030" s="2" t="s">
        <v>4377</v>
      </c>
      <c r="D3030" s="2" t="s">
        <v>16</v>
      </c>
      <c r="E3030" s="8">
        <v>386</v>
      </c>
      <c r="F3030" s="2" t="s">
        <v>4546</v>
      </c>
      <c r="G3030" s="2" t="s">
        <v>4547</v>
      </c>
      <c r="H3030" s="9">
        <v>43176</v>
      </c>
      <c r="I3030" s="2">
        <v>2018</v>
      </c>
      <c r="J3030" s="2">
        <v>3</v>
      </c>
      <c r="K3030" s="2" t="str">
        <f>VLOOKUP($C3030,Clients!$B:$F,K$6,0)</f>
        <v>Jaxworks</v>
      </c>
      <c r="L3030" s="2" t="str">
        <f>VLOOKUP($C3030,Clients!$B:$F,L$6,0)</f>
        <v>Foreign</v>
      </c>
      <c r="M3030" s="2" t="str">
        <f>VLOOKUP($C3030,Clients!$B:$F,M$6,0)</f>
        <v>US</v>
      </c>
      <c r="N3030" s="2" t="str">
        <f>VLOOKUP($C3030,Clients!$B:$F,N$6,0)</f>
        <v>United States</v>
      </c>
    </row>
    <row r="3031" spans="2:14" x14ac:dyDescent="0.2">
      <c r="B3031" s="8">
        <v>181759.83000000002</v>
      </c>
      <c r="C3031" s="2" t="s">
        <v>4377</v>
      </c>
      <c r="D3031" s="2" t="s">
        <v>16</v>
      </c>
      <c r="E3031" s="8">
        <v>423</v>
      </c>
      <c r="F3031" s="2" t="s">
        <v>4540</v>
      </c>
      <c r="G3031" s="2" t="s">
        <v>4548</v>
      </c>
      <c r="H3031" s="9">
        <v>43189</v>
      </c>
      <c r="I3031" s="2">
        <v>2018</v>
      </c>
      <c r="J3031" s="2">
        <v>3</v>
      </c>
      <c r="K3031" s="2" t="str">
        <f>VLOOKUP($C3031,Clients!$B:$F,K$6,0)</f>
        <v>Jaxworks</v>
      </c>
      <c r="L3031" s="2" t="str">
        <f>VLOOKUP($C3031,Clients!$B:$F,L$6,0)</f>
        <v>Foreign</v>
      </c>
      <c r="M3031" s="2" t="str">
        <f>VLOOKUP($C3031,Clients!$B:$F,M$6,0)</f>
        <v>US</v>
      </c>
      <c r="N3031" s="2" t="str">
        <f>VLOOKUP($C3031,Clients!$B:$F,N$6,0)</f>
        <v>United States</v>
      </c>
    </row>
    <row r="3032" spans="2:14" x14ac:dyDescent="0.2">
      <c r="B3032" s="8">
        <v>187257.42</v>
      </c>
      <c r="C3032" s="2" t="s">
        <v>4377</v>
      </c>
      <c r="D3032" s="2" t="s">
        <v>16</v>
      </c>
      <c r="E3032" s="8">
        <v>479</v>
      </c>
      <c r="F3032" s="2" t="s">
        <v>4540</v>
      </c>
      <c r="G3032" s="2" t="s">
        <v>4549</v>
      </c>
      <c r="H3032" s="9">
        <v>43220</v>
      </c>
      <c r="I3032" s="2">
        <v>2018</v>
      </c>
      <c r="J3032" s="2">
        <v>4</v>
      </c>
      <c r="K3032" s="2" t="str">
        <f>VLOOKUP($C3032,Clients!$B:$F,K$6,0)</f>
        <v>Jaxworks</v>
      </c>
      <c r="L3032" s="2" t="str">
        <f>VLOOKUP($C3032,Clients!$B:$F,L$6,0)</f>
        <v>Foreign</v>
      </c>
      <c r="M3032" s="2" t="str">
        <f>VLOOKUP($C3032,Clients!$B:$F,M$6,0)</f>
        <v>US</v>
      </c>
      <c r="N3032" s="2" t="str">
        <f>VLOOKUP($C3032,Clients!$B:$F,N$6,0)</f>
        <v>United States</v>
      </c>
    </row>
    <row r="3033" spans="2:14" x14ac:dyDescent="0.2">
      <c r="B3033" s="8">
        <v>218681.40000000002</v>
      </c>
      <c r="C3033" s="2" t="s">
        <v>4377</v>
      </c>
      <c r="D3033" s="2" t="s">
        <v>16</v>
      </c>
      <c r="E3033" s="8">
        <v>433</v>
      </c>
      <c r="F3033" s="2" t="s">
        <v>4540</v>
      </c>
      <c r="G3033" s="2" t="s">
        <v>4550</v>
      </c>
      <c r="H3033" s="9">
        <v>43220</v>
      </c>
      <c r="I3033" s="2">
        <v>2018</v>
      </c>
      <c r="J3033" s="2">
        <v>4</v>
      </c>
      <c r="K3033" s="2" t="str">
        <f>VLOOKUP($C3033,Clients!$B:$F,K$6,0)</f>
        <v>Jaxworks</v>
      </c>
      <c r="L3033" s="2" t="str">
        <f>VLOOKUP($C3033,Clients!$B:$F,L$6,0)</f>
        <v>Foreign</v>
      </c>
      <c r="M3033" s="2" t="str">
        <f>VLOOKUP($C3033,Clients!$B:$F,M$6,0)</f>
        <v>US</v>
      </c>
      <c r="N3033" s="2" t="str">
        <f>VLOOKUP($C3033,Clients!$B:$F,N$6,0)</f>
        <v>United States</v>
      </c>
    </row>
    <row r="3034" spans="2:14" x14ac:dyDescent="0.2">
      <c r="B3034" s="8">
        <v>101951.43000000001</v>
      </c>
      <c r="C3034" s="2" t="s">
        <v>4377</v>
      </c>
      <c r="D3034" s="2" t="s">
        <v>16</v>
      </c>
      <c r="E3034" s="8">
        <v>177</v>
      </c>
      <c r="F3034" s="2" t="s">
        <v>4551</v>
      </c>
      <c r="G3034" s="2" t="s">
        <v>4552</v>
      </c>
      <c r="H3034" s="9">
        <v>43249</v>
      </c>
      <c r="I3034" s="2">
        <v>2018</v>
      </c>
      <c r="J3034" s="2">
        <v>5</v>
      </c>
      <c r="K3034" s="2" t="str">
        <f>VLOOKUP($C3034,Clients!$B:$F,K$6,0)</f>
        <v>Jaxworks</v>
      </c>
      <c r="L3034" s="2" t="str">
        <f>VLOOKUP($C3034,Clients!$B:$F,L$6,0)</f>
        <v>Foreign</v>
      </c>
      <c r="M3034" s="2" t="str">
        <f>VLOOKUP($C3034,Clients!$B:$F,M$6,0)</f>
        <v>US</v>
      </c>
      <c r="N3034" s="2" t="str">
        <f>VLOOKUP($C3034,Clients!$B:$F,N$6,0)</f>
        <v>United States</v>
      </c>
    </row>
    <row r="3035" spans="2:14" x14ac:dyDescent="0.2">
      <c r="B3035" s="8">
        <v>189856.80000000002</v>
      </c>
      <c r="C3035" s="2" t="s">
        <v>4377</v>
      </c>
      <c r="D3035" s="2" t="s">
        <v>16</v>
      </c>
      <c r="E3035" s="8">
        <v>392</v>
      </c>
      <c r="F3035" s="2" t="s">
        <v>4553</v>
      </c>
      <c r="G3035" s="2" t="s">
        <v>4554</v>
      </c>
      <c r="H3035" s="9">
        <v>43273</v>
      </c>
      <c r="I3035" s="2">
        <v>2018</v>
      </c>
      <c r="J3035" s="2">
        <v>6</v>
      </c>
      <c r="K3035" s="2" t="str">
        <f>VLOOKUP($C3035,Clients!$B:$F,K$6,0)</f>
        <v>Jaxworks</v>
      </c>
      <c r="L3035" s="2" t="str">
        <f>VLOOKUP($C3035,Clients!$B:$F,L$6,0)</f>
        <v>Foreign</v>
      </c>
      <c r="M3035" s="2" t="str">
        <f>VLOOKUP($C3035,Clients!$B:$F,M$6,0)</f>
        <v>US</v>
      </c>
      <c r="N3035" s="2" t="str">
        <f>VLOOKUP($C3035,Clients!$B:$F,N$6,0)</f>
        <v>United States</v>
      </c>
    </row>
    <row r="3036" spans="2:14" x14ac:dyDescent="0.2">
      <c r="B3036" s="8">
        <v>157501.68000000002</v>
      </c>
      <c r="C3036" s="2" t="s">
        <v>4377</v>
      </c>
      <c r="D3036" s="2" t="s">
        <v>16</v>
      </c>
      <c r="E3036" s="8">
        <v>343</v>
      </c>
      <c r="F3036" s="2" t="s">
        <v>4551</v>
      </c>
      <c r="G3036" s="2" t="s">
        <v>4555</v>
      </c>
      <c r="H3036" s="9">
        <v>43276</v>
      </c>
      <c r="I3036" s="2">
        <v>2018</v>
      </c>
      <c r="J3036" s="2">
        <v>6</v>
      </c>
      <c r="K3036" s="2" t="str">
        <f>VLOOKUP($C3036,Clients!$B:$F,K$6,0)</f>
        <v>Jaxworks</v>
      </c>
      <c r="L3036" s="2" t="str">
        <f>VLOOKUP($C3036,Clients!$B:$F,L$6,0)</f>
        <v>Foreign</v>
      </c>
      <c r="M3036" s="2" t="str">
        <f>VLOOKUP($C3036,Clients!$B:$F,M$6,0)</f>
        <v>US</v>
      </c>
      <c r="N3036" s="2" t="str">
        <f>VLOOKUP($C3036,Clients!$B:$F,N$6,0)</f>
        <v>United States</v>
      </c>
    </row>
    <row r="3037" spans="2:14" x14ac:dyDescent="0.2">
      <c r="B3037" s="8">
        <v>94.626000000000005</v>
      </c>
      <c r="C3037" s="2" t="s">
        <v>4377</v>
      </c>
      <c r="D3037" s="2" t="s">
        <v>46</v>
      </c>
      <c r="E3037" s="8">
        <v>3.12</v>
      </c>
      <c r="F3037" s="2" t="s">
        <v>4556</v>
      </c>
      <c r="G3037" s="2" t="s">
        <v>4557</v>
      </c>
      <c r="H3037" s="9">
        <v>43281</v>
      </c>
      <c r="I3037" s="2">
        <v>2018</v>
      </c>
      <c r="J3037" s="2">
        <v>6</v>
      </c>
      <c r="K3037" s="2" t="str">
        <f>VLOOKUP($C3037,Clients!$B:$F,K$6,0)</f>
        <v>Jaxworks</v>
      </c>
      <c r="L3037" s="2" t="str">
        <f>VLOOKUP($C3037,Clients!$B:$F,L$6,0)</f>
        <v>Foreign</v>
      </c>
      <c r="M3037" s="2" t="str">
        <f>VLOOKUP($C3037,Clients!$B:$F,M$6,0)</f>
        <v>US</v>
      </c>
      <c r="N3037" s="2" t="str">
        <f>VLOOKUP($C3037,Clients!$B:$F,N$6,0)</f>
        <v>United States</v>
      </c>
    </row>
    <row r="3038" spans="2:14" x14ac:dyDescent="0.2">
      <c r="B3038" s="8">
        <v>272056.26</v>
      </c>
      <c r="C3038" s="2" t="s">
        <v>4377</v>
      </c>
      <c r="D3038" s="2" t="s">
        <v>16</v>
      </c>
      <c r="E3038" s="8">
        <v>317</v>
      </c>
      <c r="F3038" s="2" t="s">
        <v>4558</v>
      </c>
      <c r="G3038" s="2" t="s">
        <v>4559</v>
      </c>
      <c r="H3038" s="9">
        <v>43294</v>
      </c>
      <c r="I3038" s="2">
        <v>2018</v>
      </c>
      <c r="J3038" s="2">
        <v>7</v>
      </c>
      <c r="K3038" s="2" t="str">
        <f>VLOOKUP($C3038,Clients!$B:$F,K$6,0)</f>
        <v>Jaxworks</v>
      </c>
      <c r="L3038" s="2" t="str">
        <f>VLOOKUP($C3038,Clients!$B:$F,L$6,0)</f>
        <v>Foreign</v>
      </c>
      <c r="M3038" s="2" t="str">
        <f>VLOOKUP($C3038,Clients!$B:$F,M$6,0)</f>
        <v>US</v>
      </c>
      <c r="N3038" s="2" t="str">
        <f>VLOOKUP($C3038,Clients!$B:$F,N$6,0)</f>
        <v>United States</v>
      </c>
    </row>
    <row r="3039" spans="2:14" x14ac:dyDescent="0.2">
      <c r="B3039" s="8">
        <v>-2160.9</v>
      </c>
      <c r="C3039" s="2" t="s">
        <v>4377</v>
      </c>
      <c r="D3039" s="2" t="s">
        <v>16</v>
      </c>
      <c r="E3039" s="8">
        <v>-7</v>
      </c>
      <c r="F3039" s="2" t="s">
        <v>4560</v>
      </c>
      <c r="G3039" s="2" t="s">
        <v>4561</v>
      </c>
      <c r="H3039" s="9">
        <v>43370</v>
      </c>
      <c r="I3039" s="2">
        <v>2018</v>
      </c>
      <c r="J3039" s="2">
        <v>9</v>
      </c>
      <c r="K3039" s="2" t="str">
        <f>VLOOKUP($C3039,Clients!$B:$F,K$6,0)</f>
        <v>Jaxworks</v>
      </c>
      <c r="L3039" s="2" t="str">
        <f>VLOOKUP($C3039,Clients!$B:$F,L$6,0)</f>
        <v>Foreign</v>
      </c>
      <c r="M3039" s="2" t="str">
        <f>VLOOKUP($C3039,Clients!$B:$F,M$6,0)</f>
        <v>US</v>
      </c>
      <c r="N3039" s="2" t="str">
        <f>VLOOKUP($C3039,Clients!$B:$F,N$6,0)</f>
        <v>United States</v>
      </c>
    </row>
    <row r="3040" spans="2:14" x14ac:dyDescent="0.2">
      <c r="B3040" s="8">
        <v>2898.84</v>
      </c>
      <c r="C3040" s="2" t="s">
        <v>4377</v>
      </c>
      <c r="D3040" s="2" t="s">
        <v>16</v>
      </c>
      <c r="E3040" s="8">
        <v>6</v>
      </c>
      <c r="F3040" s="2" t="s">
        <v>4553</v>
      </c>
      <c r="G3040" s="2" t="s">
        <v>4562</v>
      </c>
      <c r="H3040" s="9">
        <v>43370</v>
      </c>
      <c r="I3040" s="2">
        <v>2018</v>
      </c>
      <c r="J3040" s="2">
        <v>9</v>
      </c>
      <c r="K3040" s="2" t="str">
        <f>VLOOKUP($C3040,Clients!$B:$F,K$6,0)</f>
        <v>Jaxworks</v>
      </c>
      <c r="L3040" s="2" t="str">
        <f>VLOOKUP($C3040,Clients!$B:$F,L$6,0)</f>
        <v>Foreign</v>
      </c>
      <c r="M3040" s="2" t="str">
        <f>VLOOKUP($C3040,Clients!$B:$F,M$6,0)</f>
        <v>US</v>
      </c>
      <c r="N3040" s="2" t="str">
        <f>VLOOKUP($C3040,Clients!$B:$F,N$6,0)</f>
        <v>United States</v>
      </c>
    </row>
    <row r="3041" spans="2:14" x14ac:dyDescent="0.2">
      <c r="B3041" s="8">
        <v>188012.58000000002</v>
      </c>
      <c r="C3041" s="2" t="s">
        <v>4377</v>
      </c>
      <c r="D3041" s="2" t="s">
        <v>16</v>
      </c>
      <c r="E3041" s="8">
        <v>379</v>
      </c>
      <c r="F3041" s="2" t="s">
        <v>4558</v>
      </c>
      <c r="G3041" s="2" t="s">
        <v>4563</v>
      </c>
      <c r="H3041" s="9">
        <v>43372</v>
      </c>
      <c r="I3041" s="2">
        <v>2018</v>
      </c>
      <c r="J3041" s="2">
        <v>9</v>
      </c>
      <c r="K3041" s="2" t="str">
        <f>VLOOKUP($C3041,Clients!$B:$F,K$6,0)</f>
        <v>Jaxworks</v>
      </c>
      <c r="L3041" s="2" t="str">
        <f>VLOOKUP($C3041,Clients!$B:$F,L$6,0)</f>
        <v>Foreign</v>
      </c>
      <c r="M3041" s="2" t="str">
        <f>VLOOKUP($C3041,Clients!$B:$F,M$6,0)</f>
        <v>US</v>
      </c>
      <c r="N3041" s="2" t="str">
        <f>VLOOKUP($C3041,Clients!$B:$F,N$6,0)</f>
        <v>United States</v>
      </c>
    </row>
    <row r="3042" spans="2:14" x14ac:dyDescent="0.2">
      <c r="B3042" s="8">
        <v>0</v>
      </c>
      <c r="C3042" s="2" t="s">
        <v>4377</v>
      </c>
      <c r="D3042" s="2" t="s">
        <v>16</v>
      </c>
      <c r="E3042" s="8">
        <v>1.05</v>
      </c>
      <c r="F3042" s="2" t="s">
        <v>4564</v>
      </c>
      <c r="G3042" s="2" t="s">
        <v>4565</v>
      </c>
      <c r="H3042" s="9">
        <v>43372</v>
      </c>
      <c r="I3042" s="2">
        <v>2018</v>
      </c>
      <c r="J3042" s="2">
        <v>9</v>
      </c>
      <c r="K3042" s="2" t="str">
        <f>VLOOKUP($C3042,Clients!$B:$F,K$6,0)</f>
        <v>Jaxworks</v>
      </c>
      <c r="L3042" s="2" t="str">
        <f>VLOOKUP($C3042,Clients!$B:$F,L$6,0)</f>
        <v>Foreign</v>
      </c>
      <c r="M3042" s="2" t="str">
        <f>VLOOKUP($C3042,Clients!$B:$F,M$6,0)</f>
        <v>US</v>
      </c>
      <c r="N3042" s="2" t="str">
        <f>VLOOKUP($C3042,Clients!$B:$F,N$6,0)</f>
        <v>United States</v>
      </c>
    </row>
    <row r="3043" spans="2:14" x14ac:dyDescent="0.2">
      <c r="B3043" s="8">
        <v>180740.28000000003</v>
      </c>
      <c r="C3043" s="2" t="s">
        <v>4377</v>
      </c>
      <c r="D3043" s="2" t="s">
        <v>16</v>
      </c>
      <c r="E3043" s="8">
        <v>401</v>
      </c>
      <c r="F3043" s="2" t="s">
        <v>4566</v>
      </c>
      <c r="G3043" s="2" t="s">
        <v>4567</v>
      </c>
      <c r="H3043" s="9">
        <v>43386</v>
      </c>
      <c r="I3043" s="2">
        <v>2018</v>
      </c>
      <c r="J3043" s="2">
        <v>10</v>
      </c>
      <c r="K3043" s="2" t="str">
        <f>VLOOKUP($C3043,Clients!$B:$F,K$6,0)</f>
        <v>Jaxworks</v>
      </c>
      <c r="L3043" s="2" t="str">
        <f>VLOOKUP($C3043,Clients!$B:$F,L$6,0)</f>
        <v>Foreign</v>
      </c>
      <c r="M3043" s="2" t="str">
        <f>VLOOKUP($C3043,Clients!$B:$F,M$6,0)</f>
        <v>US</v>
      </c>
      <c r="N3043" s="2" t="str">
        <f>VLOOKUP($C3043,Clients!$B:$F,N$6,0)</f>
        <v>United States</v>
      </c>
    </row>
    <row r="3044" spans="2:14" x14ac:dyDescent="0.2">
      <c r="B3044" s="8">
        <v>80429.580000000016</v>
      </c>
      <c r="C3044" s="2" t="s">
        <v>4377</v>
      </c>
      <c r="D3044" s="2" t="s">
        <v>16</v>
      </c>
      <c r="E3044" s="8">
        <v>224</v>
      </c>
      <c r="F3044" s="2" t="s">
        <v>4568</v>
      </c>
      <c r="G3044" s="2" t="s">
        <v>4569</v>
      </c>
      <c r="H3044" s="9">
        <v>43444</v>
      </c>
      <c r="I3044" s="2">
        <v>2018</v>
      </c>
      <c r="J3044" s="2">
        <v>12</v>
      </c>
      <c r="K3044" s="2" t="str">
        <f>VLOOKUP($C3044,Clients!$B:$F,K$6,0)</f>
        <v>Jaxworks</v>
      </c>
      <c r="L3044" s="2" t="str">
        <f>VLOOKUP($C3044,Clients!$B:$F,L$6,0)</f>
        <v>Foreign</v>
      </c>
      <c r="M3044" s="2" t="str">
        <f>VLOOKUP($C3044,Clients!$B:$F,M$6,0)</f>
        <v>US</v>
      </c>
      <c r="N3044" s="2" t="str">
        <f>VLOOKUP($C3044,Clients!$B:$F,N$6,0)</f>
        <v>United States</v>
      </c>
    </row>
    <row r="3045" spans="2:14" x14ac:dyDescent="0.2">
      <c r="B3045" s="8">
        <v>0</v>
      </c>
      <c r="C3045" s="2" t="s">
        <v>4377</v>
      </c>
      <c r="D3045" s="2" t="s">
        <v>16</v>
      </c>
      <c r="E3045" s="8">
        <v>32.61</v>
      </c>
      <c r="F3045" s="2" t="s">
        <v>4570</v>
      </c>
      <c r="G3045" s="2" t="s">
        <v>4571</v>
      </c>
      <c r="H3045" s="9">
        <v>43444</v>
      </c>
      <c r="I3045" s="2">
        <v>2018</v>
      </c>
      <c r="J3045" s="2">
        <v>12</v>
      </c>
      <c r="K3045" s="2" t="str">
        <f>VLOOKUP($C3045,Clients!$B:$F,K$6,0)</f>
        <v>Jaxworks</v>
      </c>
      <c r="L3045" s="2" t="str">
        <f>VLOOKUP($C3045,Clients!$B:$F,L$6,0)</f>
        <v>Foreign</v>
      </c>
      <c r="M3045" s="2" t="str">
        <f>VLOOKUP($C3045,Clients!$B:$F,M$6,0)</f>
        <v>US</v>
      </c>
      <c r="N3045" s="2" t="str">
        <f>VLOOKUP($C3045,Clients!$B:$F,N$6,0)</f>
        <v>United States</v>
      </c>
    </row>
    <row r="3046" spans="2:14" x14ac:dyDescent="0.2">
      <c r="B3046" s="8">
        <v>11340</v>
      </c>
      <c r="C3046" s="2" t="s">
        <v>4377</v>
      </c>
      <c r="D3046" s="2" t="s">
        <v>16</v>
      </c>
      <c r="E3046" s="8">
        <v>20</v>
      </c>
      <c r="F3046" s="2" t="s">
        <v>4572</v>
      </c>
      <c r="G3046" s="2" t="s">
        <v>4573</v>
      </c>
      <c r="H3046" s="9">
        <v>43451</v>
      </c>
      <c r="I3046" s="2">
        <v>2018</v>
      </c>
      <c r="J3046" s="2">
        <v>12</v>
      </c>
      <c r="K3046" s="2" t="str">
        <f>VLOOKUP($C3046,Clients!$B:$F,K$6,0)</f>
        <v>Jaxworks</v>
      </c>
      <c r="L3046" s="2" t="str">
        <f>VLOOKUP($C3046,Clients!$B:$F,L$6,0)</f>
        <v>Foreign</v>
      </c>
      <c r="M3046" s="2" t="str">
        <f>VLOOKUP($C3046,Clients!$B:$F,M$6,0)</f>
        <v>US</v>
      </c>
      <c r="N3046" s="2" t="str">
        <f>VLOOKUP($C3046,Clients!$B:$F,N$6,0)</f>
        <v>United States</v>
      </c>
    </row>
    <row r="3047" spans="2:14" x14ac:dyDescent="0.2">
      <c r="B3047" s="8">
        <v>1050</v>
      </c>
      <c r="C3047" s="2" t="s">
        <v>4377</v>
      </c>
      <c r="D3047" s="2" t="s">
        <v>16</v>
      </c>
      <c r="E3047" s="8">
        <v>1</v>
      </c>
      <c r="F3047" s="2" t="s">
        <v>4574</v>
      </c>
      <c r="G3047" s="2" t="s">
        <v>4575</v>
      </c>
      <c r="H3047" s="9">
        <v>43451</v>
      </c>
      <c r="I3047" s="2">
        <v>2018</v>
      </c>
      <c r="J3047" s="2">
        <v>12</v>
      </c>
      <c r="K3047" s="2" t="str">
        <f>VLOOKUP($C3047,Clients!$B:$F,K$6,0)</f>
        <v>Jaxworks</v>
      </c>
      <c r="L3047" s="2" t="str">
        <f>VLOOKUP($C3047,Clients!$B:$F,L$6,0)</f>
        <v>Foreign</v>
      </c>
      <c r="M3047" s="2" t="str">
        <f>VLOOKUP($C3047,Clients!$B:$F,M$6,0)</f>
        <v>US</v>
      </c>
      <c r="N3047" s="2" t="str">
        <f>VLOOKUP($C3047,Clients!$B:$F,N$6,0)</f>
        <v>United States</v>
      </c>
    </row>
    <row r="3048" spans="2:14" x14ac:dyDescent="0.2">
      <c r="B3048" s="8">
        <v>138816.30000000002</v>
      </c>
      <c r="C3048" s="2" t="s">
        <v>4576</v>
      </c>
      <c r="D3048" s="2" t="s">
        <v>16</v>
      </c>
      <c r="E3048" s="8">
        <v>429</v>
      </c>
      <c r="F3048" s="2" t="s">
        <v>4577</v>
      </c>
      <c r="G3048" s="2" t="s">
        <v>4578</v>
      </c>
      <c r="H3048" s="9">
        <v>41667</v>
      </c>
      <c r="I3048" s="2">
        <v>2014</v>
      </c>
      <c r="J3048" s="2">
        <v>1</v>
      </c>
      <c r="K3048" s="2" t="str">
        <f>VLOOKUP($C3048,Clients!$B:$F,K$6,0)</f>
        <v>Linkbridge</v>
      </c>
      <c r="L3048" s="2" t="str">
        <f>VLOOKUP($C3048,Clients!$B:$F,L$6,0)</f>
        <v>Foreign</v>
      </c>
      <c r="M3048" s="2" t="str">
        <f>VLOOKUP($C3048,Clients!$B:$F,M$6,0)</f>
        <v>ID</v>
      </c>
      <c r="N3048" s="2" t="str">
        <f>VLOOKUP($C3048,Clients!$B:$F,N$6,0)</f>
        <v>Indonesia</v>
      </c>
    </row>
    <row r="3049" spans="2:14" x14ac:dyDescent="0.2">
      <c r="B3049" s="8">
        <v>9030</v>
      </c>
      <c r="C3049" s="2" t="s">
        <v>4576</v>
      </c>
      <c r="D3049" s="2" t="s">
        <v>16</v>
      </c>
      <c r="E3049" s="8">
        <v>1</v>
      </c>
      <c r="F3049" s="2" t="s">
        <v>4577</v>
      </c>
      <c r="G3049" s="2" t="s">
        <v>4579</v>
      </c>
      <c r="H3049" s="9">
        <v>41667</v>
      </c>
      <c r="I3049" s="2">
        <v>2014</v>
      </c>
      <c r="J3049" s="2">
        <v>1</v>
      </c>
      <c r="K3049" s="2" t="str">
        <f>VLOOKUP($C3049,Clients!$B:$F,K$6,0)</f>
        <v>Linkbridge</v>
      </c>
      <c r="L3049" s="2" t="str">
        <f>VLOOKUP($C3049,Clients!$B:$F,L$6,0)</f>
        <v>Foreign</v>
      </c>
      <c r="M3049" s="2" t="str">
        <f>VLOOKUP($C3049,Clients!$B:$F,M$6,0)</f>
        <v>ID</v>
      </c>
      <c r="N3049" s="2" t="str">
        <f>VLOOKUP($C3049,Clients!$B:$F,N$6,0)</f>
        <v>Indonesia</v>
      </c>
    </row>
    <row r="3050" spans="2:14" x14ac:dyDescent="0.2">
      <c r="B3050" s="8">
        <v>142548</v>
      </c>
      <c r="C3050" s="2" t="s">
        <v>4576</v>
      </c>
      <c r="D3050" s="2" t="s">
        <v>16</v>
      </c>
      <c r="E3050" s="8">
        <v>475</v>
      </c>
      <c r="F3050" s="2" t="s">
        <v>4580</v>
      </c>
      <c r="G3050" s="2" t="s">
        <v>4581</v>
      </c>
      <c r="H3050" s="9">
        <v>41748</v>
      </c>
      <c r="I3050" s="2">
        <v>2014</v>
      </c>
      <c r="J3050" s="2">
        <v>4</v>
      </c>
      <c r="K3050" s="2" t="str">
        <f>VLOOKUP($C3050,Clients!$B:$F,K$6,0)</f>
        <v>Linkbridge</v>
      </c>
      <c r="L3050" s="2" t="str">
        <f>VLOOKUP($C3050,Clients!$B:$F,L$6,0)</f>
        <v>Foreign</v>
      </c>
      <c r="M3050" s="2" t="str">
        <f>VLOOKUP($C3050,Clients!$B:$F,M$6,0)</f>
        <v>ID</v>
      </c>
      <c r="N3050" s="2" t="str">
        <f>VLOOKUP($C3050,Clients!$B:$F,N$6,0)</f>
        <v>Indonesia</v>
      </c>
    </row>
    <row r="3051" spans="2:14" x14ac:dyDescent="0.2">
      <c r="B3051" s="8">
        <v>9009</v>
      </c>
      <c r="C3051" s="2" t="s">
        <v>4576</v>
      </c>
      <c r="D3051" s="2" t="s">
        <v>16</v>
      </c>
      <c r="E3051" s="8">
        <v>1</v>
      </c>
      <c r="F3051" s="2" t="s">
        <v>4582</v>
      </c>
      <c r="G3051" s="2" t="s">
        <v>4583</v>
      </c>
      <c r="H3051" s="9">
        <v>41748</v>
      </c>
      <c r="I3051" s="2">
        <v>2014</v>
      </c>
      <c r="J3051" s="2">
        <v>4</v>
      </c>
      <c r="K3051" s="2" t="str">
        <f>VLOOKUP($C3051,Clients!$B:$F,K$6,0)</f>
        <v>Linkbridge</v>
      </c>
      <c r="L3051" s="2" t="str">
        <f>VLOOKUP($C3051,Clients!$B:$F,L$6,0)</f>
        <v>Foreign</v>
      </c>
      <c r="M3051" s="2" t="str">
        <f>VLOOKUP($C3051,Clients!$B:$F,M$6,0)</f>
        <v>ID</v>
      </c>
      <c r="N3051" s="2" t="str">
        <f>VLOOKUP($C3051,Clients!$B:$F,N$6,0)</f>
        <v>Indonesia</v>
      </c>
    </row>
    <row r="3052" spans="2:14" x14ac:dyDescent="0.2">
      <c r="B3052" s="8">
        <v>133665</v>
      </c>
      <c r="C3052" s="2" t="s">
        <v>4576</v>
      </c>
      <c r="D3052" s="2" t="s">
        <v>16</v>
      </c>
      <c r="E3052" s="8">
        <v>410</v>
      </c>
      <c r="F3052" s="2" t="s">
        <v>4584</v>
      </c>
      <c r="G3052" s="2" t="s">
        <v>4585</v>
      </c>
      <c r="H3052" s="9">
        <v>41828</v>
      </c>
      <c r="I3052" s="2">
        <v>2014</v>
      </c>
      <c r="J3052" s="2">
        <v>7</v>
      </c>
      <c r="K3052" s="2" t="str">
        <f>VLOOKUP($C3052,Clients!$B:$F,K$6,0)</f>
        <v>Linkbridge</v>
      </c>
      <c r="L3052" s="2" t="str">
        <f>VLOOKUP($C3052,Clients!$B:$F,L$6,0)</f>
        <v>Foreign</v>
      </c>
      <c r="M3052" s="2" t="str">
        <f>VLOOKUP($C3052,Clients!$B:$F,M$6,0)</f>
        <v>ID</v>
      </c>
      <c r="N3052" s="2" t="str">
        <f>VLOOKUP($C3052,Clients!$B:$F,N$6,0)</f>
        <v>Indonesia</v>
      </c>
    </row>
    <row r="3053" spans="2:14" x14ac:dyDescent="0.2">
      <c r="B3053" s="8">
        <v>9009</v>
      </c>
      <c r="C3053" s="2" t="s">
        <v>4576</v>
      </c>
      <c r="D3053" s="2" t="s">
        <v>16</v>
      </c>
      <c r="E3053" s="8">
        <v>1</v>
      </c>
      <c r="F3053" s="2" t="s">
        <v>4584</v>
      </c>
      <c r="G3053" s="2" t="s">
        <v>4586</v>
      </c>
      <c r="H3053" s="9">
        <v>41828</v>
      </c>
      <c r="I3053" s="2">
        <v>2014</v>
      </c>
      <c r="J3053" s="2">
        <v>7</v>
      </c>
      <c r="K3053" s="2" t="str">
        <f>VLOOKUP($C3053,Clients!$B:$F,K$6,0)</f>
        <v>Linkbridge</v>
      </c>
      <c r="L3053" s="2" t="str">
        <f>VLOOKUP($C3053,Clients!$B:$F,L$6,0)</f>
        <v>Foreign</v>
      </c>
      <c r="M3053" s="2" t="str">
        <f>VLOOKUP($C3053,Clients!$B:$F,M$6,0)</f>
        <v>ID</v>
      </c>
      <c r="N3053" s="2" t="str">
        <f>VLOOKUP($C3053,Clients!$B:$F,N$6,0)</f>
        <v>Indonesia</v>
      </c>
    </row>
    <row r="3054" spans="2:14" x14ac:dyDescent="0.2">
      <c r="B3054" s="8">
        <v>112182</v>
      </c>
      <c r="C3054" s="2" t="s">
        <v>4576</v>
      </c>
      <c r="D3054" s="2" t="s">
        <v>16</v>
      </c>
      <c r="E3054" s="8">
        <v>342</v>
      </c>
      <c r="F3054" s="2" t="s">
        <v>4587</v>
      </c>
      <c r="G3054" s="2" t="s">
        <v>4588</v>
      </c>
      <c r="H3054" s="9">
        <v>42024</v>
      </c>
      <c r="I3054" s="2">
        <v>2015</v>
      </c>
      <c r="J3054" s="2">
        <v>1</v>
      </c>
      <c r="K3054" s="2" t="str">
        <f>VLOOKUP($C3054,Clients!$B:$F,K$6,0)</f>
        <v>Linkbridge</v>
      </c>
      <c r="L3054" s="2" t="str">
        <f>VLOOKUP($C3054,Clients!$B:$F,L$6,0)</f>
        <v>Foreign</v>
      </c>
      <c r="M3054" s="2" t="str">
        <f>VLOOKUP($C3054,Clients!$B:$F,M$6,0)</f>
        <v>ID</v>
      </c>
      <c r="N3054" s="2" t="str">
        <f>VLOOKUP($C3054,Clients!$B:$F,N$6,0)</f>
        <v>Indonesia</v>
      </c>
    </row>
    <row r="3055" spans="2:14" x14ac:dyDescent="0.2">
      <c r="B3055" s="8">
        <v>8400</v>
      </c>
      <c r="C3055" s="2" t="s">
        <v>4576</v>
      </c>
      <c r="D3055" s="2" t="s">
        <v>16</v>
      </c>
      <c r="E3055" s="8">
        <v>1</v>
      </c>
      <c r="F3055" s="2" t="s">
        <v>4587</v>
      </c>
      <c r="G3055" s="2" t="s">
        <v>4589</v>
      </c>
      <c r="H3055" s="9">
        <v>42024</v>
      </c>
      <c r="I3055" s="2">
        <v>2015</v>
      </c>
      <c r="J3055" s="2">
        <v>1</v>
      </c>
      <c r="K3055" s="2" t="str">
        <f>VLOOKUP($C3055,Clients!$B:$F,K$6,0)</f>
        <v>Linkbridge</v>
      </c>
      <c r="L3055" s="2" t="str">
        <f>VLOOKUP($C3055,Clients!$B:$F,L$6,0)</f>
        <v>Foreign</v>
      </c>
      <c r="M3055" s="2" t="str">
        <f>VLOOKUP($C3055,Clients!$B:$F,M$6,0)</f>
        <v>ID</v>
      </c>
      <c r="N3055" s="2" t="str">
        <f>VLOOKUP($C3055,Clients!$B:$F,N$6,0)</f>
        <v>Indonesia</v>
      </c>
    </row>
    <row r="3056" spans="2:14" x14ac:dyDescent="0.2">
      <c r="B3056" s="8">
        <v>25914</v>
      </c>
      <c r="C3056" s="2" t="s">
        <v>4576</v>
      </c>
      <c r="D3056" s="2" t="s">
        <v>16</v>
      </c>
      <c r="E3056" s="8">
        <v>78</v>
      </c>
      <c r="F3056" s="2" t="s">
        <v>4587</v>
      </c>
      <c r="G3056" s="2" t="s">
        <v>4590</v>
      </c>
      <c r="H3056" s="9">
        <v>42027</v>
      </c>
      <c r="I3056" s="2">
        <v>2015</v>
      </c>
      <c r="J3056" s="2">
        <v>1</v>
      </c>
      <c r="K3056" s="2" t="str">
        <f>VLOOKUP($C3056,Clients!$B:$F,K$6,0)</f>
        <v>Linkbridge</v>
      </c>
      <c r="L3056" s="2" t="str">
        <f>VLOOKUP($C3056,Clients!$B:$F,L$6,0)</f>
        <v>Foreign</v>
      </c>
      <c r="M3056" s="2" t="str">
        <f>VLOOKUP($C3056,Clients!$B:$F,M$6,0)</f>
        <v>ID</v>
      </c>
      <c r="N3056" s="2" t="str">
        <f>VLOOKUP($C3056,Clients!$B:$F,N$6,0)</f>
        <v>Indonesia</v>
      </c>
    </row>
    <row r="3057" spans="2:14" x14ac:dyDescent="0.2">
      <c r="B3057" s="8">
        <v>3822</v>
      </c>
      <c r="C3057" s="2" t="s">
        <v>4576</v>
      </c>
      <c r="D3057" s="2" t="s">
        <v>16</v>
      </c>
      <c r="E3057" s="8">
        <v>1</v>
      </c>
      <c r="F3057" s="2" t="s">
        <v>4587</v>
      </c>
      <c r="G3057" s="2" t="s">
        <v>4591</v>
      </c>
      <c r="H3057" s="9">
        <v>42027</v>
      </c>
      <c r="I3057" s="2">
        <v>2015</v>
      </c>
      <c r="J3057" s="2">
        <v>1</v>
      </c>
      <c r="K3057" s="2" t="str">
        <f>VLOOKUP($C3057,Clients!$B:$F,K$6,0)</f>
        <v>Linkbridge</v>
      </c>
      <c r="L3057" s="2" t="str">
        <f>VLOOKUP($C3057,Clients!$B:$F,L$6,0)</f>
        <v>Foreign</v>
      </c>
      <c r="M3057" s="2" t="str">
        <f>VLOOKUP($C3057,Clients!$B:$F,M$6,0)</f>
        <v>ID</v>
      </c>
      <c r="N3057" s="2" t="str">
        <f>VLOOKUP($C3057,Clients!$B:$F,N$6,0)</f>
        <v>Indonesia</v>
      </c>
    </row>
    <row r="3058" spans="2:14" x14ac:dyDescent="0.2">
      <c r="B3058" s="8">
        <v>121485</v>
      </c>
      <c r="C3058" s="2" t="s">
        <v>4576</v>
      </c>
      <c r="D3058" s="2" t="s">
        <v>16</v>
      </c>
      <c r="E3058" s="8">
        <v>350</v>
      </c>
      <c r="F3058" s="2" t="s">
        <v>4592</v>
      </c>
      <c r="G3058" s="2" t="s">
        <v>4593</v>
      </c>
      <c r="H3058" s="9">
        <v>42137</v>
      </c>
      <c r="I3058" s="2">
        <v>2015</v>
      </c>
      <c r="J3058" s="2">
        <v>5</v>
      </c>
      <c r="K3058" s="2" t="str">
        <f>VLOOKUP($C3058,Clients!$B:$F,K$6,0)</f>
        <v>Linkbridge</v>
      </c>
      <c r="L3058" s="2" t="str">
        <f>VLOOKUP($C3058,Clients!$B:$F,L$6,0)</f>
        <v>Foreign</v>
      </c>
      <c r="M3058" s="2" t="str">
        <f>VLOOKUP($C3058,Clients!$B:$F,M$6,0)</f>
        <v>ID</v>
      </c>
      <c r="N3058" s="2" t="str">
        <f>VLOOKUP($C3058,Clients!$B:$F,N$6,0)</f>
        <v>Indonesia</v>
      </c>
    </row>
    <row r="3059" spans="2:14" x14ac:dyDescent="0.2">
      <c r="B3059" s="8">
        <v>8400</v>
      </c>
      <c r="C3059" s="2" t="s">
        <v>4576</v>
      </c>
      <c r="D3059" s="2" t="s">
        <v>16</v>
      </c>
      <c r="E3059" s="8">
        <v>1</v>
      </c>
      <c r="F3059" s="2" t="s">
        <v>4592</v>
      </c>
      <c r="G3059" s="2" t="s">
        <v>4594</v>
      </c>
      <c r="H3059" s="9">
        <v>42137</v>
      </c>
      <c r="I3059" s="2">
        <v>2015</v>
      </c>
      <c r="J3059" s="2">
        <v>5</v>
      </c>
      <c r="K3059" s="2" t="str">
        <f>VLOOKUP($C3059,Clients!$B:$F,K$6,0)</f>
        <v>Linkbridge</v>
      </c>
      <c r="L3059" s="2" t="str">
        <f>VLOOKUP($C3059,Clients!$B:$F,L$6,0)</f>
        <v>Foreign</v>
      </c>
      <c r="M3059" s="2" t="str">
        <f>VLOOKUP($C3059,Clients!$B:$F,M$6,0)</f>
        <v>ID</v>
      </c>
      <c r="N3059" s="2" t="str">
        <f>VLOOKUP($C3059,Clients!$B:$F,N$6,0)</f>
        <v>Indonesia</v>
      </c>
    </row>
    <row r="3060" spans="2:14" x14ac:dyDescent="0.2">
      <c r="B3060" s="8">
        <v>120624</v>
      </c>
      <c r="C3060" s="2" t="s">
        <v>4595</v>
      </c>
      <c r="D3060" s="2" t="s">
        <v>16</v>
      </c>
      <c r="E3060" s="8">
        <v>350</v>
      </c>
      <c r="F3060" s="2" t="s">
        <v>4596</v>
      </c>
      <c r="G3060" s="2" t="s">
        <v>4597</v>
      </c>
      <c r="H3060" s="9">
        <v>41681</v>
      </c>
      <c r="I3060" s="2">
        <v>2014</v>
      </c>
      <c r="J3060" s="2">
        <v>2</v>
      </c>
      <c r="K3060" s="2" t="str">
        <f>VLOOKUP($C3060,Clients!$B:$F,K$6,0)</f>
        <v>Linkbuzz</v>
      </c>
      <c r="L3060" s="2" t="str">
        <f>VLOOKUP($C3060,Clients!$B:$F,L$6,0)</f>
        <v>Foreign</v>
      </c>
      <c r="M3060" s="2" t="str">
        <f>VLOOKUP($C3060,Clients!$B:$F,M$6,0)</f>
        <v>MG</v>
      </c>
      <c r="N3060" s="2" t="str">
        <f>VLOOKUP($C3060,Clients!$B:$F,N$6,0)</f>
        <v>Madagascar</v>
      </c>
    </row>
    <row r="3061" spans="2:14" x14ac:dyDescent="0.2">
      <c r="B3061" s="8">
        <v>-3360</v>
      </c>
      <c r="C3061" s="2" t="s">
        <v>4595</v>
      </c>
      <c r="D3061" s="2" t="s">
        <v>51</v>
      </c>
      <c r="E3061" s="8">
        <v>0</v>
      </c>
      <c r="F3061" s="2" t="s">
        <v>4598</v>
      </c>
      <c r="G3061" s="2" t="s">
        <v>4599</v>
      </c>
      <c r="H3061" s="9">
        <v>41683</v>
      </c>
      <c r="I3061" s="2">
        <v>2014</v>
      </c>
      <c r="J3061" s="2">
        <v>2</v>
      </c>
      <c r="K3061" s="2" t="str">
        <f>VLOOKUP($C3061,Clients!$B:$F,K$6,0)</f>
        <v>Linkbuzz</v>
      </c>
      <c r="L3061" s="2" t="str">
        <f>VLOOKUP($C3061,Clients!$B:$F,L$6,0)</f>
        <v>Foreign</v>
      </c>
      <c r="M3061" s="2" t="str">
        <f>VLOOKUP($C3061,Clients!$B:$F,M$6,0)</f>
        <v>MG</v>
      </c>
      <c r="N3061" s="2" t="str">
        <f>VLOOKUP($C3061,Clients!$B:$F,N$6,0)</f>
        <v>Madagascar</v>
      </c>
    </row>
    <row r="3062" spans="2:14" x14ac:dyDescent="0.2">
      <c r="B3062" s="8">
        <v>139746.6</v>
      </c>
      <c r="C3062" s="2" t="s">
        <v>4595</v>
      </c>
      <c r="D3062" s="2" t="s">
        <v>16</v>
      </c>
      <c r="E3062" s="8">
        <v>336</v>
      </c>
      <c r="F3062" s="2" t="s">
        <v>4600</v>
      </c>
      <c r="G3062" s="2" t="s">
        <v>4601</v>
      </c>
      <c r="H3062" s="9">
        <v>41692</v>
      </c>
      <c r="I3062" s="2">
        <v>2014</v>
      </c>
      <c r="J3062" s="2">
        <v>2</v>
      </c>
      <c r="K3062" s="2" t="str">
        <f>VLOOKUP($C3062,Clients!$B:$F,K$6,0)</f>
        <v>Linkbuzz</v>
      </c>
      <c r="L3062" s="2" t="str">
        <f>VLOOKUP($C3062,Clients!$B:$F,L$6,0)</f>
        <v>Foreign</v>
      </c>
      <c r="M3062" s="2" t="str">
        <f>VLOOKUP($C3062,Clients!$B:$F,M$6,0)</f>
        <v>MG</v>
      </c>
      <c r="N3062" s="2" t="str">
        <f>VLOOKUP($C3062,Clients!$B:$F,N$6,0)</f>
        <v>Madagascar</v>
      </c>
    </row>
    <row r="3063" spans="2:14" x14ac:dyDescent="0.2">
      <c r="B3063" s="8">
        <v>0</v>
      </c>
      <c r="C3063" s="2" t="s">
        <v>4595</v>
      </c>
      <c r="D3063" s="2" t="s">
        <v>51</v>
      </c>
      <c r="E3063" s="8">
        <v>17</v>
      </c>
      <c r="F3063" s="2" t="s">
        <v>4602</v>
      </c>
      <c r="G3063" s="2" t="s">
        <v>4603</v>
      </c>
      <c r="H3063" s="9">
        <v>41703</v>
      </c>
      <c r="I3063" s="2">
        <v>2014</v>
      </c>
      <c r="J3063" s="2">
        <v>3</v>
      </c>
      <c r="K3063" s="2" t="str">
        <f>VLOOKUP($C3063,Clients!$B:$F,K$6,0)</f>
        <v>Linkbuzz</v>
      </c>
      <c r="L3063" s="2" t="str">
        <f>VLOOKUP($C3063,Clients!$B:$F,L$6,0)</f>
        <v>Foreign</v>
      </c>
      <c r="M3063" s="2" t="str">
        <f>VLOOKUP($C3063,Clients!$B:$F,M$6,0)</f>
        <v>MG</v>
      </c>
      <c r="N3063" s="2" t="str">
        <f>VLOOKUP($C3063,Clients!$B:$F,N$6,0)</f>
        <v>Madagascar</v>
      </c>
    </row>
    <row r="3064" spans="2:14" x14ac:dyDescent="0.2">
      <c r="B3064" s="8">
        <v>137713.80000000002</v>
      </c>
      <c r="C3064" s="2" t="s">
        <v>4595</v>
      </c>
      <c r="D3064" s="2" t="s">
        <v>16</v>
      </c>
      <c r="E3064" s="8">
        <v>526</v>
      </c>
      <c r="F3064" s="2" t="s">
        <v>4604</v>
      </c>
      <c r="G3064" s="2" t="s">
        <v>4605</v>
      </c>
      <c r="H3064" s="9">
        <v>41719</v>
      </c>
      <c r="I3064" s="2">
        <v>2014</v>
      </c>
      <c r="J3064" s="2">
        <v>3</v>
      </c>
      <c r="K3064" s="2" t="str">
        <f>VLOOKUP($C3064,Clients!$B:$F,K$6,0)</f>
        <v>Linkbuzz</v>
      </c>
      <c r="L3064" s="2" t="str">
        <f>VLOOKUP($C3064,Clients!$B:$F,L$6,0)</f>
        <v>Foreign</v>
      </c>
      <c r="M3064" s="2" t="str">
        <f>VLOOKUP($C3064,Clients!$B:$F,M$6,0)</f>
        <v>MG</v>
      </c>
      <c r="N3064" s="2" t="str">
        <f>VLOOKUP($C3064,Clients!$B:$F,N$6,0)</f>
        <v>Madagascar</v>
      </c>
    </row>
    <row r="3065" spans="2:14" x14ac:dyDescent="0.2">
      <c r="B3065" s="8">
        <v>1701</v>
      </c>
      <c r="C3065" s="2" t="s">
        <v>4595</v>
      </c>
      <c r="D3065" s="2" t="s">
        <v>16</v>
      </c>
      <c r="E3065" s="8">
        <v>5</v>
      </c>
      <c r="F3065" s="2" t="s">
        <v>4606</v>
      </c>
      <c r="G3065" s="2" t="s">
        <v>4607</v>
      </c>
      <c r="H3065" s="9">
        <v>41724</v>
      </c>
      <c r="I3065" s="2">
        <v>2014</v>
      </c>
      <c r="J3065" s="2">
        <v>3</v>
      </c>
      <c r="K3065" s="2" t="str">
        <f>VLOOKUP($C3065,Clients!$B:$F,K$6,0)</f>
        <v>Linkbuzz</v>
      </c>
      <c r="L3065" s="2" t="str">
        <f>VLOOKUP($C3065,Clients!$B:$F,L$6,0)</f>
        <v>Foreign</v>
      </c>
      <c r="M3065" s="2" t="str">
        <f>VLOOKUP($C3065,Clients!$B:$F,M$6,0)</f>
        <v>MG</v>
      </c>
      <c r="N3065" s="2" t="str">
        <f>VLOOKUP($C3065,Clients!$B:$F,N$6,0)</f>
        <v>Madagascar</v>
      </c>
    </row>
    <row r="3066" spans="2:14" x14ac:dyDescent="0.2">
      <c r="B3066" s="8">
        <v>40559.4</v>
      </c>
      <c r="C3066" s="2" t="s">
        <v>4595</v>
      </c>
      <c r="D3066" s="2" t="s">
        <v>16</v>
      </c>
      <c r="E3066" s="8">
        <v>61</v>
      </c>
      <c r="F3066" s="2" t="s">
        <v>4604</v>
      </c>
      <c r="G3066" s="2" t="s">
        <v>4608</v>
      </c>
      <c r="H3066" s="9">
        <v>41724</v>
      </c>
      <c r="I3066" s="2">
        <v>2014</v>
      </c>
      <c r="J3066" s="2">
        <v>3</v>
      </c>
      <c r="K3066" s="2" t="str">
        <f>VLOOKUP($C3066,Clients!$B:$F,K$6,0)</f>
        <v>Linkbuzz</v>
      </c>
      <c r="L3066" s="2" t="str">
        <f>VLOOKUP($C3066,Clients!$B:$F,L$6,0)</f>
        <v>Foreign</v>
      </c>
      <c r="M3066" s="2" t="str">
        <f>VLOOKUP($C3066,Clients!$B:$F,M$6,0)</f>
        <v>MG</v>
      </c>
      <c r="N3066" s="2" t="str">
        <f>VLOOKUP($C3066,Clients!$B:$F,N$6,0)</f>
        <v>Madagascar</v>
      </c>
    </row>
    <row r="3067" spans="2:14" x14ac:dyDescent="0.2">
      <c r="B3067" s="8">
        <v>8043</v>
      </c>
      <c r="C3067" s="2" t="s">
        <v>4595</v>
      </c>
      <c r="D3067" s="2" t="s">
        <v>16</v>
      </c>
      <c r="E3067" s="8">
        <v>15</v>
      </c>
      <c r="F3067" s="2" t="s">
        <v>4609</v>
      </c>
      <c r="G3067" s="2" t="s">
        <v>4610</v>
      </c>
      <c r="H3067" s="9">
        <v>41727</v>
      </c>
      <c r="I3067" s="2">
        <v>2014</v>
      </c>
      <c r="J3067" s="2">
        <v>3</v>
      </c>
      <c r="K3067" s="2" t="str">
        <f>VLOOKUP($C3067,Clients!$B:$F,K$6,0)</f>
        <v>Linkbuzz</v>
      </c>
      <c r="L3067" s="2" t="str">
        <f>VLOOKUP($C3067,Clients!$B:$F,L$6,0)</f>
        <v>Foreign</v>
      </c>
      <c r="M3067" s="2" t="str">
        <f>VLOOKUP($C3067,Clients!$B:$F,M$6,0)</f>
        <v>MG</v>
      </c>
      <c r="N3067" s="2" t="str">
        <f>VLOOKUP($C3067,Clients!$B:$F,N$6,0)</f>
        <v>Madagascar</v>
      </c>
    </row>
    <row r="3068" spans="2:14" x14ac:dyDescent="0.2">
      <c r="B3068" s="8">
        <v>210533.40000000002</v>
      </c>
      <c r="C3068" s="2" t="s">
        <v>4595</v>
      </c>
      <c r="D3068" s="2" t="s">
        <v>16</v>
      </c>
      <c r="E3068" s="8">
        <v>477</v>
      </c>
      <c r="F3068" s="2" t="s">
        <v>4611</v>
      </c>
      <c r="G3068" s="2" t="s">
        <v>4612</v>
      </c>
      <c r="H3068" s="9">
        <v>41741</v>
      </c>
      <c r="I3068" s="2">
        <v>2014</v>
      </c>
      <c r="J3068" s="2">
        <v>4</v>
      </c>
      <c r="K3068" s="2" t="str">
        <f>VLOOKUP($C3068,Clients!$B:$F,K$6,0)</f>
        <v>Linkbuzz</v>
      </c>
      <c r="L3068" s="2" t="str">
        <f>VLOOKUP($C3068,Clients!$B:$F,L$6,0)</f>
        <v>Foreign</v>
      </c>
      <c r="M3068" s="2" t="str">
        <f>VLOOKUP($C3068,Clients!$B:$F,M$6,0)</f>
        <v>MG</v>
      </c>
      <c r="N3068" s="2" t="str">
        <f>VLOOKUP($C3068,Clients!$B:$F,N$6,0)</f>
        <v>Madagascar</v>
      </c>
    </row>
    <row r="3069" spans="2:14" x14ac:dyDescent="0.2">
      <c r="B3069" s="8">
        <v>222028.80000000002</v>
      </c>
      <c r="C3069" s="2" t="s">
        <v>4595</v>
      </c>
      <c r="D3069" s="2" t="s">
        <v>16</v>
      </c>
      <c r="E3069" s="8">
        <v>385</v>
      </c>
      <c r="F3069" s="2" t="s">
        <v>4611</v>
      </c>
      <c r="G3069" s="2" t="s">
        <v>4613</v>
      </c>
      <c r="H3069" s="9">
        <v>41744</v>
      </c>
      <c r="I3069" s="2">
        <v>2014</v>
      </c>
      <c r="J3069" s="2">
        <v>4</v>
      </c>
      <c r="K3069" s="2" t="str">
        <f>VLOOKUP($C3069,Clients!$B:$F,K$6,0)</f>
        <v>Linkbuzz</v>
      </c>
      <c r="L3069" s="2" t="str">
        <f>VLOOKUP($C3069,Clients!$B:$F,L$6,0)</f>
        <v>Foreign</v>
      </c>
      <c r="M3069" s="2" t="str">
        <f>VLOOKUP($C3069,Clients!$B:$F,M$6,0)</f>
        <v>MG</v>
      </c>
      <c r="N3069" s="2" t="str">
        <f>VLOOKUP($C3069,Clients!$B:$F,N$6,0)</f>
        <v>Madagascar</v>
      </c>
    </row>
    <row r="3070" spans="2:14" x14ac:dyDescent="0.2">
      <c r="B3070" s="8">
        <v>204867.6</v>
      </c>
      <c r="C3070" s="2" t="s">
        <v>4595</v>
      </c>
      <c r="D3070" s="2" t="s">
        <v>16</v>
      </c>
      <c r="E3070" s="8">
        <v>419</v>
      </c>
      <c r="F3070" s="2" t="s">
        <v>4611</v>
      </c>
      <c r="G3070" s="2" t="s">
        <v>4614</v>
      </c>
      <c r="H3070" s="9">
        <v>41744</v>
      </c>
      <c r="I3070" s="2">
        <v>2014</v>
      </c>
      <c r="J3070" s="2">
        <v>4</v>
      </c>
      <c r="K3070" s="2" t="str">
        <f>VLOOKUP($C3070,Clients!$B:$F,K$6,0)</f>
        <v>Linkbuzz</v>
      </c>
      <c r="L3070" s="2" t="str">
        <f>VLOOKUP($C3070,Clients!$B:$F,L$6,0)</f>
        <v>Foreign</v>
      </c>
      <c r="M3070" s="2" t="str">
        <f>VLOOKUP($C3070,Clients!$B:$F,M$6,0)</f>
        <v>MG</v>
      </c>
      <c r="N3070" s="2" t="str">
        <f>VLOOKUP($C3070,Clients!$B:$F,N$6,0)</f>
        <v>Madagascar</v>
      </c>
    </row>
    <row r="3071" spans="2:14" x14ac:dyDescent="0.2">
      <c r="B3071" s="8">
        <v>217100.1</v>
      </c>
      <c r="C3071" s="2" t="s">
        <v>4595</v>
      </c>
      <c r="D3071" s="2" t="s">
        <v>16</v>
      </c>
      <c r="E3071" s="8">
        <v>396</v>
      </c>
      <c r="F3071" s="2" t="s">
        <v>4611</v>
      </c>
      <c r="G3071" s="2" t="s">
        <v>4615</v>
      </c>
      <c r="H3071" s="9">
        <v>41744</v>
      </c>
      <c r="I3071" s="2">
        <v>2014</v>
      </c>
      <c r="J3071" s="2">
        <v>4</v>
      </c>
      <c r="K3071" s="2" t="str">
        <f>VLOOKUP($C3071,Clients!$B:$F,K$6,0)</f>
        <v>Linkbuzz</v>
      </c>
      <c r="L3071" s="2" t="str">
        <f>VLOOKUP($C3071,Clients!$B:$F,L$6,0)</f>
        <v>Foreign</v>
      </c>
      <c r="M3071" s="2" t="str">
        <f>VLOOKUP($C3071,Clients!$B:$F,M$6,0)</f>
        <v>MG</v>
      </c>
      <c r="N3071" s="2" t="str">
        <f>VLOOKUP($C3071,Clients!$B:$F,N$6,0)</f>
        <v>Madagascar</v>
      </c>
    </row>
    <row r="3072" spans="2:14" x14ac:dyDescent="0.2">
      <c r="B3072" s="8">
        <v>194132.4</v>
      </c>
      <c r="C3072" s="2" t="s">
        <v>4595</v>
      </c>
      <c r="D3072" s="2" t="s">
        <v>16</v>
      </c>
      <c r="E3072" s="8">
        <v>327</v>
      </c>
      <c r="F3072" s="2" t="s">
        <v>4611</v>
      </c>
      <c r="G3072" s="2" t="s">
        <v>4616</v>
      </c>
      <c r="H3072" s="9">
        <v>41746</v>
      </c>
      <c r="I3072" s="2">
        <v>2014</v>
      </c>
      <c r="J3072" s="2">
        <v>4</v>
      </c>
      <c r="K3072" s="2" t="str">
        <f>VLOOKUP($C3072,Clients!$B:$F,K$6,0)</f>
        <v>Linkbuzz</v>
      </c>
      <c r="L3072" s="2" t="str">
        <f>VLOOKUP($C3072,Clients!$B:$F,L$6,0)</f>
        <v>Foreign</v>
      </c>
      <c r="M3072" s="2" t="str">
        <f>VLOOKUP($C3072,Clients!$B:$F,M$6,0)</f>
        <v>MG</v>
      </c>
      <c r="N3072" s="2" t="str">
        <f>VLOOKUP($C3072,Clients!$B:$F,N$6,0)</f>
        <v>Madagascar</v>
      </c>
    </row>
    <row r="3073" spans="2:14" x14ac:dyDescent="0.2">
      <c r="B3073" s="8">
        <v>229200.30000000002</v>
      </c>
      <c r="C3073" s="2" t="s">
        <v>4595</v>
      </c>
      <c r="D3073" s="2" t="s">
        <v>16</v>
      </c>
      <c r="E3073" s="8">
        <v>342</v>
      </c>
      <c r="F3073" s="2" t="s">
        <v>4611</v>
      </c>
      <c r="G3073" s="2" t="s">
        <v>4617</v>
      </c>
      <c r="H3073" s="9">
        <v>41747</v>
      </c>
      <c r="I3073" s="2">
        <v>2014</v>
      </c>
      <c r="J3073" s="2">
        <v>4</v>
      </c>
      <c r="K3073" s="2" t="str">
        <f>VLOOKUP($C3073,Clients!$B:$F,K$6,0)</f>
        <v>Linkbuzz</v>
      </c>
      <c r="L3073" s="2" t="str">
        <f>VLOOKUP($C3073,Clients!$B:$F,L$6,0)</f>
        <v>Foreign</v>
      </c>
      <c r="M3073" s="2" t="str">
        <f>VLOOKUP($C3073,Clients!$B:$F,M$6,0)</f>
        <v>MG</v>
      </c>
      <c r="N3073" s="2" t="str">
        <f>VLOOKUP($C3073,Clients!$B:$F,N$6,0)</f>
        <v>Madagascar</v>
      </c>
    </row>
    <row r="3074" spans="2:14" x14ac:dyDescent="0.2">
      <c r="B3074" s="8">
        <v>-403.20000000000005</v>
      </c>
      <c r="C3074" s="2" t="s">
        <v>4595</v>
      </c>
      <c r="D3074" s="2" t="s">
        <v>51</v>
      </c>
      <c r="E3074" s="8">
        <v>-1</v>
      </c>
      <c r="F3074" s="2" t="s">
        <v>4618</v>
      </c>
      <c r="G3074" s="2" t="s">
        <v>4619</v>
      </c>
      <c r="H3074" s="9">
        <v>41752</v>
      </c>
      <c r="I3074" s="2">
        <v>2014</v>
      </c>
      <c r="J3074" s="2">
        <v>4</v>
      </c>
      <c r="K3074" s="2" t="str">
        <f>VLOOKUP($C3074,Clients!$B:$F,K$6,0)</f>
        <v>Linkbuzz</v>
      </c>
      <c r="L3074" s="2" t="str">
        <f>VLOOKUP($C3074,Clients!$B:$F,L$6,0)</f>
        <v>Foreign</v>
      </c>
      <c r="M3074" s="2" t="str">
        <f>VLOOKUP($C3074,Clients!$B:$F,M$6,0)</f>
        <v>MG</v>
      </c>
      <c r="N3074" s="2" t="str">
        <f>VLOOKUP($C3074,Clients!$B:$F,N$6,0)</f>
        <v>Madagascar</v>
      </c>
    </row>
    <row r="3075" spans="2:14" x14ac:dyDescent="0.2">
      <c r="B3075" s="8">
        <v>91135.8</v>
      </c>
      <c r="C3075" s="2" t="s">
        <v>4595</v>
      </c>
      <c r="D3075" s="2" t="s">
        <v>16</v>
      </c>
      <c r="E3075" s="8">
        <v>365</v>
      </c>
      <c r="F3075" s="2" t="s">
        <v>4611</v>
      </c>
      <c r="G3075" s="2" t="s">
        <v>4620</v>
      </c>
      <c r="H3075" s="9">
        <v>41752</v>
      </c>
      <c r="I3075" s="2">
        <v>2014</v>
      </c>
      <c r="J3075" s="2">
        <v>4</v>
      </c>
      <c r="K3075" s="2" t="str">
        <f>VLOOKUP($C3075,Clients!$B:$F,K$6,0)</f>
        <v>Linkbuzz</v>
      </c>
      <c r="L3075" s="2" t="str">
        <f>VLOOKUP($C3075,Clients!$B:$F,L$6,0)</f>
        <v>Foreign</v>
      </c>
      <c r="M3075" s="2" t="str">
        <f>VLOOKUP($C3075,Clients!$B:$F,M$6,0)</f>
        <v>MG</v>
      </c>
      <c r="N3075" s="2" t="str">
        <f>VLOOKUP($C3075,Clients!$B:$F,N$6,0)</f>
        <v>Madagascar</v>
      </c>
    </row>
    <row r="3076" spans="2:14" x14ac:dyDescent="0.2">
      <c r="B3076" s="8">
        <v>127274.70000000001</v>
      </c>
      <c r="C3076" s="2" t="s">
        <v>4595</v>
      </c>
      <c r="D3076" s="2" t="s">
        <v>16</v>
      </c>
      <c r="E3076" s="8">
        <v>310</v>
      </c>
      <c r="F3076" s="2" t="s">
        <v>4621</v>
      </c>
      <c r="G3076" s="2" t="s">
        <v>4622</v>
      </c>
      <c r="H3076" s="9">
        <v>41753</v>
      </c>
      <c r="I3076" s="2">
        <v>2014</v>
      </c>
      <c r="J3076" s="2">
        <v>4</v>
      </c>
      <c r="K3076" s="2" t="str">
        <f>VLOOKUP($C3076,Clients!$B:$F,K$6,0)</f>
        <v>Linkbuzz</v>
      </c>
      <c r="L3076" s="2" t="str">
        <f>VLOOKUP($C3076,Clients!$B:$F,L$6,0)</f>
        <v>Foreign</v>
      </c>
      <c r="M3076" s="2" t="str">
        <f>VLOOKUP($C3076,Clients!$B:$F,M$6,0)</f>
        <v>MG</v>
      </c>
      <c r="N3076" s="2" t="str">
        <f>VLOOKUP($C3076,Clients!$B:$F,N$6,0)</f>
        <v>Madagascar</v>
      </c>
    </row>
    <row r="3077" spans="2:14" x14ac:dyDescent="0.2">
      <c r="B3077" s="8">
        <v>129477.6</v>
      </c>
      <c r="C3077" s="2" t="s">
        <v>4595</v>
      </c>
      <c r="D3077" s="2" t="s">
        <v>16</v>
      </c>
      <c r="E3077" s="8">
        <v>368</v>
      </c>
      <c r="F3077" s="2" t="s">
        <v>4621</v>
      </c>
      <c r="G3077" s="2" t="s">
        <v>4623</v>
      </c>
      <c r="H3077" s="9">
        <v>41761</v>
      </c>
      <c r="I3077" s="2">
        <v>2014</v>
      </c>
      <c r="J3077" s="2">
        <v>5</v>
      </c>
      <c r="K3077" s="2" t="str">
        <f>VLOOKUP($C3077,Clients!$B:$F,K$6,0)</f>
        <v>Linkbuzz</v>
      </c>
      <c r="L3077" s="2" t="str">
        <f>VLOOKUP($C3077,Clients!$B:$F,L$6,0)</f>
        <v>Foreign</v>
      </c>
      <c r="M3077" s="2" t="str">
        <f>VLOOKUP($C3077,Clients!$B:$F,M$6,0)</f>
        <v>MG</v>
      </c>
      <c r="N3077" s="2" t="str">
        <f>VLOOKUP($C3077,Clients!$B:$F,N$6,0)</f>
        <v>Madagascar</v>
      </c>
    </row>
    <row r="3078" spans="2:14" x14ac:dyDescent="0.2">
      <c r="B3078" s="8">
        <v>186654.30000000002</v>
      </c>
      <c r="C3078" s="2" t="s">
        <v>4595</v>
      </c>
      <c r="D3078" s="2" t="s">
        <v>16</v>
      </c>
      <c r="E3078" s="8">
        <v>337</v>
      </c>
      <c r="F3078" s="2" t="s">
        <v>4621</v>
      </c>
      <c r="G3078" s="2" t="s">
        <v>4624</v>
      </c>
      <c r="H3078" s="9">
        <v>41775</v>
      </c>
      <c r="I3078" s="2">
        <v>2014</v>
      </c>
      <c r="J3078" s="2">
        <v>5</v>
      </c>
      <c r="K3078" s="2" t="str">
        <f>VLOOKUP($C3078,Clients!$B:$F,K$6,0)</f>
        <v>Linkbuzz</v>
      </c>
      <c r="L3078" s="2" t="str">
        <f>VLOOKUP($C3078,Clients!$B:$F,L$6,0)</f>
        <v>Foreign</v>
      </c>
      <c r="M3078" s="2" t="str">
        <f>VLOOKUP($C3078,Clients!$B:$F,M$6,0)</f>
        <v>MG</v>
      </c>
      <c r="N3078" s="2" t="str">
        <f>VLOOKUP($C3078,Clients!$B:$F,N$6,0)</f>
        <v>Madagascar</v>
      </c>
    </row>
    <row r="3079" spans="2:14" x14ac:dyDescent="0.2">
      <c r="B3079" s="8">
        <v>200440.80000000002</v>
      </c>
      <c r="C3079" s="2" t="s">
        <v>4595</v>
      </c>
      <c r="D3079" s="2" t="s">
        <v>16</v>
      </c>
      <c r="E3079" s="8">
        <v>571</v>
      </c>
      <c r="F3079" s="2" t="s">
        <v>4625</v>
      </c>
      <c r="G3079" s="2" t="s">
        <v>4626</v>
      </c>
      <c r="H3079" s="9">
        <v>41775</v>
      </c>
      <c r="I3079" s="2">
        <v>2014</v>
      </c>
      <c r="J3079" s="2">
        <v>5</v>
      </c>
      <c r="K3079" s="2" t="str">
        <f>VLOOKUP($C3079,Clients!$B:$F,K$6,0)</f>
        <v>Linkbuzz</v>
      </c>
      <c r="L3079" s="2" t="str">
        <f>VLOOKUP($C3079,Clients!$B:$F,L$6,0)</f>
        <v>Foreign</v>
      </c>
      <c r="M3079" s="2" t="str">
        <f>VLOOKUP($C3079,Clients!$B:$F,M$6,0)</f>
        <v>MG</v>
      </c>
      <c r="N3079" s="2" t="str">
        <f>VLOOKUP($C3079,Clients!$B:$F,N$6,0)</f>
        <v>Madagascar</v>
      </c>
    </row>
    <row r="3080" spans="2:14" x14ac:dyDescent="0.2">
      <c r="B3080" s="8">
        <v>127142.40000000001</v>
      </c>
      <c r="C3080" s="2" t="s">
        <v>4595</v>
      </c>
      <c r="D3080" s="2" t="s">
        <v>16</v>
      </c>
      <c r="E3080" s="8">
        <v>236</v>
      </c>
      <c r="F3080" s="2" t="s">
        <v>4611</v>
      </c>
      <c r="G3080" s="2" t="s">
        <v>4627</v>
      </c>
      <c r="H3080" s="9">
        <v>41779</v>
      </c>
      <c r="I3080" s="2">
        <v>2014</v>
      </c>
      <c r="J3080" s="2">
        <v>5</v>
      </c>
      <c r="K3080" s="2" t="str">
        <f>VLOOKUP($C3080,Clients!$B:$F,K$6,0)</f>
        <v>Linkbuzz</v>
      </c>
      <c r="L3080" s="2" t="str">
        <f>VLOOKUP($C3080,Clients!$B:$F,L$6,0)</f>
        <v>Foreign</v>
      </c>
      <c r="M3080" s="2" t="str">
        <f>VLOOKUP($C3080,Clients!$B:$F,M$6,0)</f>
        <v>MG</v>
      </c>
      <c r="N3080" s="2" t="str">
        <f>VLOOKUP($C3080,Clients!$B:$F,N$6,0)</f>
        <v>Madagascar</v>
      </c>
    </row>
    <row r="3081" spans="2:14" x14ac:dyDescent="0.2">
      <c r="B3081" s="8">
        <v>158453.4</v>
      </c>
      <c r="C3081" s="2" t="s">
        <v>4595</v>
      </c>
      <c r="D3081" s="2" t="s">
        <v>16</v>
      </c>
      <c r="E3081" s="8">
        <v>351</v>
      </c>
      <c r="F3081" s="2" t="s">
        <v>4628</v>
      </c>
      <c r="G3081" s="2" t="s">
        <v>4629</v>
      </c>
      <c r="H3081" s="9">
        <v>41788</v>
      </c>
      <c r="I3081" s="2">
        <v>2014</v>
      </c>
      <c r="J3081" s="2">
        <v>5</v>
      </c>
      <c r="K3081" s="2" t="str">
        <f>VLOOKUP($C3081,Clients!$B:$F,K$6,0)</f>
        <v>Linkbuzz</v>
      </c>
      <c r="L3081" s="2" t="str">
        <f>VLOOKUP($C3081,Clients!$B:$F,L$6,0)</f>
        <v>Foreign</v>
      </c>
      <c r="M3081" s="2" t="str">
        <f>VLOOKUP($C3081,Clients!$B:$F,M$6,0)</f>
        <v>MG</v>
      </c>
      <c r="N3081" s="2" t="str">
        <f>VLOOKUP($C3081,Clients!$B:$F,N$6,0)</f>
        <v>Madagascar</v>
      </c>
    </row>
    <row r="3082" spans="2:14" x14ac:dyDescent="0.2">
      <c r="B3082" s="8">
        <v>160158.6</v>
      </c>
      <c r="C3082" s="2" t="s">
        <v>4595</v>
      </c>
      <c r="D3082" s="2" t="s">
        <v>16</v>
      </c>
      <c r="E3082" s="8">
        <v>491</v>
      </c>
      <c r="F3082" s="2" t="s">
        <v>4628</v>
      </c>
      <c r="G3082" s="2" t="s">
        <v>4630</v>
      </c>
      <c r="H3082" s="9">
        <v>41794</v>
      </c>
      <c r="I3082" s="2">
        <v>2014</v>
      </c>
      <c r="J3082" s="2">
        <v>6</v>
      </c>
      <c r="K3082" s="2" t="str">
        <f>VLOOKUP($C3082,Clients!$B:$F,K$6,0)</f>
        <v>Linkbuzz</v>
      </c>
      <c r="L3082" s="2" t="str">
        <f>VLOOKUP($C3082,Clients!$B:$F,L$6,0)</f>
        <v>Foreign</v>
      </c>
      <c r="M3082" s="2" t="str">
        <f>VLOOKUP($C3082,Clients!$B:$F,M$6,0)</f>
        <v>MG</v>
      </c>
      <c r="N3082" s="2" t="str">
        <f>VLOOKUP($C3082,Clients!$B:$F,N$6,0)</f>
        <v>Madagascar</v>
      </c>
    </row>
    <row r="3083" spans="2:14" x14ac:dyDescent="0.2">
      <c r="B3083" s="8">
        <v>210302.40000000002</v>
      </c>
      <c r="C3083" s="2" t="s">
        <v>4595</v>
      </c>
      <c r="D3083" s="2" t="s">
        <v>16</v>
      </c>
      <c r="E3083" s="8">
        <v>357</v>
      </c>
      <c r="F3083" s="2" t="s">
        <v>4628</v>
      </c>
      <c r="G3083" s="2" t="s">
        <v>4631</v>
      </c>
      <c r="H3083" s="9">
        <v>41795</v>
      </c>
      <c r="I3083" s="2">
        <v>2014</v>
      </c>
      <c r="J3083" s="2">
        <v>6</v>
      </c>
      <c r="K3083" s="2" t="str">
        <f>VLOOKUP($C3083,Clients!$B:$F,K$6,0)</f>
        <v>Linkbuzz</v>
      </c>
      <c r="L3083" s="2" t="str">
        <f>VLOOKUP($C3083,Clients!$B:$F,L$6,0)</f>
        <v>Foreign</v>
      </c>
      <c r="M3083" s="2" t="str">
        <f>VLOOKUP($C3083,Clients!$B:$F,M$6,0)</f>
        <v>MG</v>
      </c>
      <c r="N3083" s="2" t="str">
        <f>VLOOKUP($C3083,Clients!$B:$F,N$6,0)</f>
        <v>Madagascar</v>
      </c>
    </row>
    <row r="3084" spans="2:14" x14ac:dyDescent="0.2">
      <c r="B3084" s="8">
        <v>233524.2</v>
      </c>
      <c r="C3084" s="2" t="s">
        <v>4595</v>
      </c>
      <c r="D3084" s="2" t="s">
        <v>16</v>
      </c>
      <c r="E3084" s="8">
        <v>339</v>
      </c>
      <c r="F3084" s="2" t="s">
        <v>4632</v>
      </c>
      <c r="G3084" s="2" t="s">
        <v>4633</v>
      </c>
      <c r="H3084" s="9">
        <v>41795</v>
      </c>
      <c r="I3084" s="2">
        <v>2014</v>
      </c>
      <c r="J3084" s="2">
        <v>6</v>
      </c>
      <c r="K3084" s="2" t="str">
        <f>VLOOKUP($C3084,Clients!$B:$F,K$6,0)</f>
        <v>Linkbuzz</v>
      </c>
      <c r="L3084" s="2" t="str">
        <f>VLOOKUP($C3084,Clients!$B:$F,L$6,0)</f>
        <v>Foreign</v>
      </c>
      <c r="M3084" s="2" t="str">
        <f>VLOOKUP($C3084,Clients!$B:$F,M$6,0)</f>
        <v>MG</v>
      </c>
      <c r="N3084" s="2" t="str">
        <f>VLOOKUP($C3084,Clients!$B:$F,N$6,0)</f>
        <v>Madagascar</v>
      </c>
    </row>
    <row r="3085" spans="2:14" x14ac:dyDescent="0.2">
      <c r="B3085" s="8">
        <v>176513.4</v>
      </c>
      <c r="C3085" s="2" t="s">
        <v>4595</v>
      </c>
      <c r="D3085" s="2" t="s">
        <v>16</v>
      </c>
      <c r="E3085" s="8">
        <v>367</v>
      </c>
      <c r="F3085" s="2" t="s">
        <v>4632</v>
      </c>
      <c r="G3085" s="2" t="s">
        <v>4634</v>
      </c>
      <c r="H3085" s="9">
        <v>41800</v>
      </c>
      <c r="I3085" s="2">
        <v>2014</v>
      </c>
      <c r="J3085" s="2">
        <v>6</v>
      </c>
      <c r="K3085" s="2" t="str">
        <f>VLOOKUP($C3085,Clients!$B:$F,K$6,0)</f>
        <v>Linkbuzz</v>
      </c>
      <c r="L3085" s="2" t="str">
        <f>VLOOKUP($C3085,Clients!$B:$F,L$6,0)</f>
        <v>Foreign</v>
      </c>
      <c r="M3085" s="2" t="str">
        <f>VLOOKUP($C3085,Clients!$B:$F,M$6,0)</f>
        <v>MG</v>
      </c>
      <c r="N3085" s="2" t="str">
        <f>VLOOKUP($C3085,Clients!$B:$F,N$6,0)</f>
        <v>Madagascar</v>
      </c>
    </row>
    <row r="3086" spans="2:14" x14ac:dyDescent="0.2">
      <c r="B3086" s="8">
        <v>-53340</v>
      </c>
      <c r="C3086" s="2" t="s">
        <v>4595</v>
      </c>
      <c r="D3086" s="2" t="s">
        <v>51</v>
      </c>
      <c r="E3086" s="8">
        <v>0</v>
      </c>
      <c r="F3086" s="2" t="s">
        <v>4635</v>
      </c>
      <c r="G3086" s="2" t="s">
        <v>4636</v>
      </c>
      <c r="H3086" s="9">
        <v>41806</v>
      </c>
      <c r="I3086" s="2">
        <v>2014</v>
      </c>
      <c r="J3086" s="2">
        <v>6</v>
      </c>
      <c r="K3086" s="2" t="str">
        <f>VLOOKUP($C3086,Clients!$B:$F,K$6,0)</f>
        <v>Linkbuzz</v>
      </c>
      <c r="L3086" s="2" t="str">
        <f>VLOOKUP($C3086,Clients!$B:$F,L$6,0)</f>
        <v>Foreign</v>
      </c>
      <c r="M3086" s="2" t="str">
        <f>VLOOKUP($C3086,Clients!$B:$F,M$6,0)</f>
        <v>MG</v>
      </c>
      <c r="N3086" s="2" t="str">
        <f>VLOOKUP($C3086,Clients!$B:$F,N$6,0)</f>
        <v>Madagascar</v>
      </c>
    </row>
    <row r="3087" spans="2:14" x14ac:dyDescent="0.2">
      <c r="B3087" s="8">
        <v>-53340</v>
      </c>
      <c r="C3087" s="2" t="s">
        <v>4595</v>
      </c>
      <c r="D3087" s="2" t="s">
        <v>51</v>
      </c>
      <c r="E3087" s="8">
        <v>0</v>
      </c>
      <c r="F3087" s="2" t="s">
        <v>4637</v>
      </c>
      <c r="G3087" s="2" t="s">
        <v>4638</v>
      </c>
      <c r="H3087" s="9">
        <v>41806</v>
      </c>
      <c r="I3087" s="2">
        <v>2014</v>
      </c>
      <c r="J3087" s="2">
        <v>6</v>
      </c>
      <c r="K3087" s="2" t="str">
        <f>VLOOKUP($C3087,Clients!$B:$F,K$6,0)</f>
        <v>Linkbuzz</v>
      </c>
      <c r="L3087" s="2" t="str">
        <f>VLOOKUP($C3087,Clients!$B:$F,L$6,0)</f>
        <v>Foreign</v>
      </c>
      <c r="M3087" s="2" t="str">
        <f>VLOOKUP($C3087,Clients!$B:$F,M$6,0)</f>
        <v>MG</v>
      </c>
      <c r="N3087" s="2" t="str">
        <f>VLOOKUP($C3087,Clients!$B:$F,N$6,0)</f>
        <v>Madagascar</v>
      </c>
    </row>
    <row r="3088" spans="2:14" x14ac:dyDescent="0.2">
      <c r="B3088" s="8">
        <v>313929</v>
      </c>
      <c r="C3088" s="2" t="s">
        <v>4595</v>
      </c>
      <c r="D3088" s="2" t="s">
        <v>16</v>
      </c>
      <c r="E3088" s="8">
        <v>1021</v>
      </c>
      <c r="F3088" s="2" t="s">
        <v>4639</v>
      </c>
      <c r="G3088" s="2" t="s">
        <v>4640</v>
      </c>
      <c r="H3088" s="9">
        <v>41815</v>
      </c>
      <c r="I3088" s="2">
        <v>2014</v>
      </c>
      <c r="J3088" s="2">
        <v>6</v>
      </c>
      <c r="K3088" s="2" t="str">
        <f>VLOOKUP($C3088,Clients!$B:$F,K$6,0)</f>
        <v>Linkbuzz</v>
      </c>
      <c r="L3088" s="2" t="str">
        <f>VLOOKUP($C3088,Clients!$B:$F,L$6,0)</f>
        <v>Foreign</v>
      </c>
      <c r="M3088" s="2" t="str">
        <f>VLOOKUP($C3088,Clients!$B:$F,M$6,0)</f>
        <v>MG</v>
      </c>
      <c r="N3088" s="2" t="str">
        <f>VLOOKUP($C3088,Clients!$B:$F,N$6,0)</f>
        <v>Madagascar</v>
      </c>
    </row>
    <row r="3089" spans="2:14" x14ac:dyDescent="0.2">
      <c r="B3089" s="8">
        <v>199731</v>
      </c>
      <c r="C3089" s="2" t="s">
        <v>4595</v>
      </c>
      <c r="D3089" s="2" t="s">
        <v>16</v>
      </c>
      <c r="E3089" s="8">
        <v>395</v>
      </c>
      <c r="F3089" s="2" t="s">
        <v>4641</v>
      </c>
      <c r="G3089" s="2" t="s">
        <v>4642</v>
      </c>
      <c r="H3089" s="9">
        <v>41816</v>
      </c>
      <c r="I3089" s="2">
        <v>2014</v>
      </c>
      <c r="J3089" s="2">
        <v>6</v>
      </c>
      <c r="K3089" s="2" t="str">
        <f>VLOOKUP($C3089,Clients!$B:$F,K$6,0)</f>
        <v>Linkbuzz</v>
      </c>
      <c r="L3089" s="2" t="str">
        <f>VLOOKUP($C3089,Clients!$B:$F,L$6,0)</f>
        <v>Foreign</v>
      </c>
      <c r="M3089" s="2" t="str">
        <f>VLOOKUP($C3089,Clients!$B:$F,M$6,0)</f>
        <v>MG</v>
      </c>
      <c r="N3089" s="2" t="str">
        <f>VLOOKUP($C3089,Clients!$B:$F,N$6,0)</f>
        <v>Madagascar</v>
      </c>
    </row>
    <row r="3090" spans="2:14" x14ac:dyDescent="0.2">
      <c r="B3090" s="8">
        <v>239206.80000000002</v>
      </c>
      <c r="C3090" s="2" t="s">
        <v>4595</v>
      </c>
      <c r="D3090" s="2" t="s">
        <v>16</v>
      </c>
      <c r="E3090" s="8">
        <v>318</v>
      </c>
      <c r="F3090" s="2" t="s">
        <v>4641</v>
      </c>
      <c r="G3090" s="2" t="s">
        <v>4643</v>
      </c>
      <c r="H3090" s="9">
        <v>41816</v>
      </c>
      <c r="I3090" s="2">
        <v>2014</v>
      </c>
      <c r="J3090" s="2">
        <v>6</v>
      </c>
      <c r="K3090" s="2" t="str">
        <f>VLOOKUP($C3090,Clients!$B:$F,K$6,0)</f>
        <v>Linkbuzz</v>
      </c>
      <c r="L3090" s="2" t="str">
        <f>VLOOKUP($C3090,Clients!$B:$F,L$6,0)</f>
        <v>Foreign</v>
      </c>
      <c r="M3090" s="2" t="str">
        <f>VLOOKUP($C3090,Clients!$B:$F,M$6,0)</f>
        <v>MG</v>
      </c>
      <c r="N3090" s="2" t="str">
        <f>VLOOKUP($C3090,Clients!$B:$F,N$6,0)</f>
        <v>Madagascar</v>
      </c>
    </row>
    <row r="3091" spans="2:14" x14ac:dyDescent="0.2">
      <c r="B3091" s="8">
        <v>176320.2</v>
      </c>
      <c r="C3091" s="2" t="s">
        <v>4595</v>
      </c>
      <c r="D3091" s="2" t="s">
        <v>16</v>
      </c>
      <c r="E3091" s="8">
        <v>337</v>
      </c>
      <c r="F3091" s="2" t="s">
        <v>4641</v>
      </c>
      <c r="G3091" s="2" t="s">
        <v>4644</v>
      </c>
      <c r="H3091" s="9">
        <v>41817</v>
      </c>
      <c r="I3091" s="2">
        <v>2014</v>
      </c>
      <c r="J3091" s="2">
        <v>6</v>
      </c>
      <c r="K3091" s="2" t="str">
        <f>VLOOKUP($C3091,Clients!$B:$F,K$6,0)</f>
        <v>Linkbuzz</v>
      </c>
      <c r="L3091" s="2" t="str">
        <f>VLOOKUP($C3091,Clients!$B:$F,L$6,0)</f>
        <v>Foreign</v>
      </c>
      <c r="M3091" s="2" t="str">
        <f>VLOOKUP($C3091,Clients!$B:$F,M$6,0)</f>
        <v>MG</v>
      </c>
      <c r="N3091" s="2" t="str">
        <f>VLOOKUP($C3091,Clients!$B:$F,N$6,0)</f>
        <v>Madagascar</v>
      </c>
    </row>
    <row r="3092" spans="2:14" x14ac:dyDescent="0.2">
      <c r="B3092" s="8">
        <v>151578</v>
      </c>
      <c r="C3092" s="2" t="s">
        <v>4595</v>
      </c>
      <c r="D3092" s="2" t="s">
        <v>16</v>
      </c>
      <c r="E3092" s="8">
        <v>355</v>
      </c>
      <c r="F3092" s="2" t="s">
        <v>4645</v>
      </c>
      <c r="G3092" s="2" t="s">
        <v>4646</v>
      </c>
      <c r="H3092" s="9">
        <v>41829</v>
      </c>
      <c r="I3092" s="2">
        <v>2014</v>
      </c>
      <c r="J3092" s="2">
        <v>7</v>
      </c>
      <c r="K3092" s="2" t="str">
        <f>VLOOKUP($C3092,Clients!$B:$F,K$6,0)</f>
        <v>Linkbuzz</v>
      </c>
      <c r="L3092" s="2" t="str">
        <f>VLOOKUP($C3092,Clients!$B:$F,L$6,0)</f>
        <v>Foreign</v>
      </c>
      <c r="M3092" s="2" t="str">
        <f>VLOOKUP($C3092,Clients!$B:$F,M$6,0)</f>
        <v>MG</v>
      </c>
      <c r="N3092" s="2" t="str">
        <f>VLOOKUP($C3092,Clients!$B:$F,N$6,0)</f>
        <v>Madagascar</v>
      </c>
    </row>
    <row r="3093" spans="2:14" x14ac:dyDescent="0.2">
      <c r="B3093" s="8">
        <v>153568.80000000002</v>
      </c>
      <c r="C3093" s="2" t="s">
        <v>4595</v>
      </c>
      <c r="D3093" s="2" t="s">
        <v>16</v>
      </c>
      <c r="E3093" s="8">
        <v>348</v>
      </c>
      <c r="F3093" s="2" t="s">
        <v>4641</v>
      </c>
      <c r="G3093" s="2" t="s">
        <v>4647</v>
      </c>
      <c r="H3093" s="9">
        <v>41829</v>
      </c>
      <c r="I3093" s="2">
        <v>2014</v>
      </c>
      <c r="J3093" s="2">
        <v>7</v>
      </c>
      <c r="K3093" s="2" t="str">
        <f>VLOOKUP($C3093,Clients!$B:$F,K$6,0)</f>
        <v>Linkbuzz</v>
      </c>
      <c r="L3093" s="2" t="str">
        <f>VLOOKUP($C3093,Clients!$B:$F,L$6,0)</f>
        <v>Foreign</v>
      </c>
      <c r="M3093" s="2" t="str">
        <f>VLOOKUP($C3093,Clients!$B:$F,M$6,0)</f>
        <v>MG</v>
      </c>
      <c r="N3093" s="2" t="str">
        <f>VLOOKUP($C3093,Clients!$B:$F,N$6,0)</f>
        <v>Madagascar</v>
      </c>
    </row>
    <row r="3094" spans="2:14" x14ac:dyDescent="0.2">
      <c r="B3094" s="8">
        <v>239568</v>
      </c>
      <c r="C3094" s="2" t="s">
        <v>4595</v>
      </c>
      <c r="D3094" s="2" t="s">
        <v>16</v>
      </c>
      <c r="E3094" s="8">
        <v>437</v>
      </c>
      <c r="F3094" s="2" t="s">
        <v>4645</v>
      </c>
      <c r="G3094" s="2" t="s">
        <v>4648</v>
      </c>
      <c r="H3094" s="9">
        <v>41831</v>
      </c>
      <c r="I3094" s="2">
        <v>2014</v>
      </c>
      <c r="J3094" s="2">
        <v>7</v>
      </c>
      <c r="K3094" s="2" t="str">
        <f>VLOOKUP($C3094,Clients!$B:$F,K$6,0)</f>
        <v>Linkbuzz</v>
      </c>
      <c r="L3094" s="2" t="str">
        <f>VLOOKUP($C3094,Clients!$B:$F,L$6,0)</f>
        <v>Foreign</v>
      </c>
      <c r="M3094" s="2" t="str">
        <f>VLOOKUP($C3094,Clients!$B:$F,M$6,0)</f>
        <v>MG</v>
      </c>
      <c r="N3094" s="2" t="str">
        <f>VLOOKUP($C3094,Clients!$B:$F,N$6,0)</f>
        <v>Madagascar</v>
      </c>
    </row>
    <row r="3095" spans="2:14" x14ac:dyDescent="0.2">
      <c r="B3095" s="8">
        <v>-1764</v>
      </c>
      <c r="C3095" s="2" t="s">
        <v>4595</v>
      </c>
      <c r="D3095" s="2" t="s">
        <v>51</v>
      </c>
      <c r="E3095" s="8">
        <v>0</v>
      </c>
      <c r="F3095" s="2" t="s">
        <v>4649</v>
      </c>
      <c r="G3095" s="2" t="s">
        <v>4650</v>
      </c>
      <c r="H3095" s="9">
        <v>41834</v>
      </c>
      <c r="I3095" s="2">
        <v>2014</v>
      </c>
      <c r="J3095" s="2">
        <v>7</v>
      </c>
      <c r="K3095" s="2" t="str">
        <f>VLOOKUP($C3095,Clients!$B:$F,K$6,0)</f>
        <v>Linkbuzz</v>
      </c>
      <c r="L3095" s="2" t="str">
        <f>VLOOKUP($C3095,Clients!$B:$F,L$6,0)</f>
        <v>Foreign</v>
      </c>
      <c r="M3095" s="2" t="str">
        <f>VLOOKUP($C3095,Clients!$B:$F,M$6,0)</f>
        <v>MG</v>
      </c>
      <c r="N3095" s="2" t="str">
        <f>VLOOKUP($C3095,Clients!$B:$F,N$6,0)</f>
        <v>Madagascar</v>
      </c>
    </row>
    <row r="3096" spans="2:14" x14ac:dyDescent="0.2">
      <c r="B3096" s="8">
        <v>177744</v>
      </c>
      <c r="C3096" s="2" t="s">
        <v>4595</v>
      </c>
      <c r="D3096" s="2" t="s">
        <v>16</v>
      </c>
      <c r="E3096" s="8">
        <v>385</v>
      </c>
      <c r="F3096" s="2" t="s">
        <v>4645</v>
      </c>
      <c r="G3096" s="2" t="s">
        <v>4651</v>
      </c>
      <c r="H3096" s="9">
        <v>41852</v>
      </c>
      <c r="I3096" s="2">
        <v>2014</v>
      </c>
      <c r="J3096" s="2">
        <v>8</v>
      </c>
      <c r="K3096" s="2" t="str">
        <f>VLOOKUP($C3096,Clients!$B:$F,K$6,0)</f>
        <v>Linkbuzz</v>
      </c>
      <c r="L3096" s="2" t="str">
        <f>VLOOKUP($C3096,Clients!$B:$F,L$6,0)</f>
        <v>Foreign</v>
      </c>
      <c r="M3096" s="2" t="str">
        <f>VLOOKUP($C3096,Clients!$B:$F,M$6,0)</f>
        <v>MG</v>
      </c>
      <c r="N3096" s="2" t="str">
        <f>VLOOKUP($C3096,Clients!$B:$F,N$6,0)</f>
        <v>Madagascar</v>
      </c>
    </row>
    <row r="3097" spans="2:14" x14ac:dyDescent="0.2">
      <c r="B3097" s="8">
        <v>193813.2</v>
      </c>
      <c r="C3097" s="2" t="s">
        <v>4595</v>
      </c>
      <c r="D3097" s="2" t="s">
        <v>16</v>
      </c>
      <c r="E3097" s="8">
        <v>350</v>
      </c>
      <c r="F3097" s="2" t="s">
        <v>4652</v>
      </c>
      <c r="G3097" s="2" t="s">
        <v>4653</v>
      </c>
      <c r="H3097" s="9">
        <v>41865</v>
      </c>
      <c r="I3097" s="2">
        <v>2014</v>
      </c>
      <c r="J3097" s="2">
        <v>8</v>
      </c>
      <c r="K3097" s="2" t="str">
        <f>VLOOKUP($C3097,Clients!$B:$F,K$6,0)</f>
        <v>Linkbuzz</v>
      </c>
      <c r="L3097" s="2" t="str">
        <f>VLOOKUP($C3097,Clients!$B:$F,L$6,0)</f>
        <v>Foreign</v>
      </c>
      <c r="M3097" s="2" t="str">
        <f>VLOOKUP($C3097,Clients!$B:$F,M$6,0)</f>
        <v>MG</v>
      </c>
      <c r="N3097" s="2" t="str">
        <f>VLOOKUP($C3097,Clients!$B:$F,N$6,0)</f>
        <v>Madagascar</v>
      </c>
    </row>
    <row r="3098" spans="2:14" x14ac:dyDescent="0.2">
      <c r="B3098" s="8">
        <v>-193813.2</v>
      </c>
      <c r="C3098" s="2" t="s">
        <v>4595</v>
      </c>
      <c r="D3098" s="2" t="s">
        <v>16</v>
      </c>
      <c r="E3098" s="8">
        <v>-350</v>
      </c>
      <c r="F3098" s="2" t="s">
        <v>4654</v>
      </c>
      <c r="G3098" s="2" t="s">
        <v>4653</v>
      </c>
      <c r="H3098" s="9">
        <v>41865</v>
      </c>
      <c r="I3098" s="2">
        <v>2014</v>
      </c>
      <c r="J3098" s="2">
        <v>8</v>
      </c>
      <c r="K3098" s="2" t="str">
        <f>VLOOKUP($C3098,Clients!$B:$F,K$6,0)</f>
        <v>Linkbuzz</v>
      </c>
      <c r="L3098" s="2" t="str">
        <f>VLOOKUP($C3098,Clients!$B:$F,L$6,0)</f>
        <v>Foreign</v>
      </c>
      <c r="M3098" s="2" t="str">
        <f>VLOOKUP($C3098,Clients!$B:$F,M$6,0)</f>
        <v>MG</v>
      </c>
      <c r="N3098" s="2" t="str">
        <f>VLOOKUP($C3098,Clients!$B:$F,N$6,0)</f>
        <v>Madagascar</v>
      </c>
    </row>
    <row r="3099" spans="2:14" x14ac:dyDescent="0.2">
      <c r="B3099" s="8">
        <v>190008</v>
      </c>
      <c r="C3099" s="2" t="s">
        <v>4595</v>
      </c>
      <c r="D3099" s="2" t="s">
        <v>16</v>
      </c>
      <c r="E3099" s="8">
        <v>342</v>
      </c>
      <c r="F3099" s="2" t="s">
        <v>4655</v>
      </c>
      <c r="G3099" s="2" t="s">
        <v>4653</v>
      </c>
      <c r="H3099" s="9">
        <v>41865</v>
      </c>
      <c r="I3099" s="2">
        <v>2014</v>
      </c>
      <c r="J3099" s="2">
        <v>8</v>
      </c>
      <c r="K3099" s="2" t="str">
        <f>VLOOKUP($C3099,Clients!$B:$F,K$6,0)</f>
        <v>Linkbuzz</v>
      </c>
      <c r="L3099" s="2" t="str">
        <f>VLOOKUP($C3099,Clients!$B:$F,L$6,0)</f>
        <v>Foreign</v>
      </c>
      <c r="M3099" s="2" t="str">
        <f>VLOOKUP($C3099,Clients!$B:$F,M$6,0)</f>
        <v>MG</v>
      </c>
      <c r="N3099" s="2" t="str">
        <f>VLOOKUP($C3099,Clients!$B:$F,N$6,0)</f>
        <v>Madagascar</v>
      </c>
    </row>
    <row r="3100" spans="2:14" x14ac:dyDescent="0.2">
      <c r="B3100" s="8">
        <v>155337</v>
      </c>
      <c r="C3100" s="2" t="s">
        <v>4595</v>
      </c>
      <c r="D3100" s="2" t="s">
        <v>16</v>
      </c>
      <c r="E3100" s="8">
        <v>344</v>
      </c>
      <c r="F3100" s="2" t="s">
        <v>4652</v>
      </c>
      <c r="G3100" s="2" t="s">
        <v>4656</v>
      </c>
      <c r="H3100" s="9">
        <v>41870</v>
      </c>
      <c r="I3100" s="2">
        <v>2014</v>
      </c>
      <c r="J3100" s="2">
        <v>8</v>
      </c>
      <c r="K3100" s="2" t="str">
        <f>VLOOKUP($C3100,Clients!$B:$F,K$6,0)</f>
        <v>Linkbuzz</v>
      </c>
      <c r="L3100" s="2" t="str">
        <f>VLOOKUP($C3100,Clients!$B:$F,L$6,0)</f>
        <v>Foreign</v>
      </c>
      <c r="M3100" s="2" t="str">
        <f>VLOOKUP($C3100,Clients!$B:$F,M$6,0)</f>
        <v>MG</v>
      </c>
      <c r="N3100" s="2" t="str">
        <f>VLOOKUP($C3100,Clients!$B:$F,N$6,0)</f>
        <v>Madagascar</v>
      </c>
    </row>
    <row r="3101" spans="2:14" x14ac:dyDescent="0.2">
      <c r="B3101" s="8">
        <v>0</v>
      </c>
      <c r="C3101" s="2" t="s">
        <v>4595</v>
      </c>
      <c r="D3101" s="2" t="s">
        <v>20</v>
      </c>
      <c r="E3101" s="8">
        <v>12</v>
      </c>
      <c r="F3101" s="2" t="s">
        <v>4657</v>
      </c>
      <c r="G3101" s="2" t="s">
        <v>4658</v>
      </c>
      <c r="H3101" s="9">
        <v>41894</v>
      </c>
      <c r="I3101" s="2">
        <v>2014</v>
      </c>
      <c r="J3101" s="2">
        <v>9</v>
      </c>
      <c r="K3101" s="2" t="str">
        <f>VLOOKUP($C3101,Clients!$B:$F,K$6,0)</f>
        <v>Linkbuzz</v>
      </c>
      <c r="L3101" s="2" t="str">
        <f>VLOOKUP($C3101,Clients!$B:$F,L$6,0)</f>
        <v>Foreign</v>
      </c>
      <c r="M3101" s="2" t="str">
        <f>VLOOKUP($C3101,Clients!$B:$F,M$6,0)</f>
        <v>MG</v>
      </c>
      <c r="N3101" s="2" t="str">
        <f>VLOOKUP($C3101,Clients!$B:$F,N$6,0)</f>
        <v>Madagascar</v>
      </c>
    </row>
    <row r="3102" spans="2:14" x14ac:dyDescent="0.2">
      <c r="B3102" s="8">
        <v>0</v>
      </c>
      <c r="C3102" s="2" t="s">
        <v>4595</v>
      </c>
      <c r="D3102" s="2" t="s">
        <v>16</v>
      </c>
      <c r="E3102" s="8">
        <v>518</v>
      </c>
      <c r="F3102" s="2" t="s">
        <v>4659</v>
      </c>
      <c r="G3102" s="2" t="s">
        <v>4660</v>
      </c>
      <c r="H3102" s="9">
        <v>41934</v>
      </c>
      <c r="I3102" s="2">
        <v>2014</v>
      </c>
      <c r="J3102" s="2">
        <v>10</v>
      </c>
      <c r="K3102" s="2" t="str">
        <f>VLOOKUP($C3102,Clients!$B:$F,K$6,0)</f>
        <v>Linkbuzz</v>
      </c>
      <c r="L3102" s="2" t="str">
        <f>VLOOKUP($C3102,Clients!$B:$F,L$6,0)</f>
        <v>Foreign</v>
      </c>
      <c r="M3102" s="2" t="str">
        <f>VLOOKUP($C3102,Clients!$B:$F,M$6,0)</f>
        <v>MG</v>
      </c>
      <c r="N3102" s="2" t="str">
        <f>VLOOKUP($C3102,Clients!$B:$F,N$6,0)</f>
        <v>Madagascar</v>
      </c>
    </row>
    <row r="3103" spans="2:14" x14ac:dyDescent="0.2">
      <c r="B3103" s="8">
        <v>122816.40000000001</v>
      </c>
      <c r="C3103" s="2" t="s">
        <v>4595</v>
      </c>
      <c r="D3103" s="2" t="s">
        <v>16</v>
      </c>
      <c r="E3103" s="8">
        <v>362</v>
      </c>
      <c r="F3103" s="2" t="s">
        <v>4661</v>
      </c>
      <c r="G3103" s="2" t="s">
        <v>4662</v>
      </c>
      <c r="H3103" s="9">
        <v>41956</v>
      </c>
      <c r="I3103" s="2">
        <v>2014</v>
      </c>
      <c r="J3103" s="2">
        <v>11</v>
      </c>
      <c r="K3103" s="2" t="str">
        <f>VLOOKUP($C3103,Clients!$B:$F,K$6,0)</f>
        <v>Linkbuzz</v>
      </c>
      <c r="L3103" s="2" t="str">
        <f>VLOOKUP($C3103,Clients!$B:$F,L$6,0)</f>
        <v>Foreign</v>
      </c>
      <c r="M3103" s="2" t="str">
        <f>VLOOKUP($C3103,Clients!$B:$F,M$6,0)</f>
        <v>MG</v>
      </c>
      <c r="N3103" s="2" t="str">
        <f>VLOOKUP($C3103,Clients!$B:$F,N$6,0)</f>
        <v>Madagascar</v>
      </c>
    </row>
    <row r="3104" spans="2:14" x14ac:dyDescent="0.2">
      <c r="B3104" s="8">
        <v>113320.20000000001</v>
      </c>
      <c r="C3104" s="2" t="s">
        <v>4595</v>
      </c>
      <c r="D3104" s="2" t="s">
        <v>16</v>
      </c>
      <c r="E3104" s="8">
        <v>339</v>
      </c>
      <c r="F3104" s="2" t="s">
        <v>4661</v>
      </c>
      <c r="G3104" s="2" t="s">
        <v>4663</v>
      </c>
      <c r="H3104" s="9">
        <v>41961</v>
      </c>
      <c r="I3104" s="2">
        <v>2014</v>
      </c>
      <c r="J3104" s="2">
        <v>11</v>
      </c>
      <c r="K3104" s="2" t="str">
        <f>VLOOKUP($C3104,Clients!$B:$F,K$6,0)</f>
        <v>Linkbuzz</v>
      </c>
      <c r="L3104" s="2" t="str">
        <f>VLOOKUP($C3104,Clients!$B:$F,L$6,0)</f>
        <v>Foreign</v>
      </c>
      <c r="M3104" s="2" t="str">
        <f>VLOOKUP($C3104,Clients!$B:$F,M$6,0)</f>
        <v>MG</v>
      </c>
      <c r="N3104" s="2" t="str">
        <f>VLOOKUP($C3104,Clients!$B:$F,N$6,0)</f>
        <v>Madagascar</v>
      </c>
    </row>
    <row r="3105" spans="2:14" x14ac:dyDescent="0.2">
      <c r="B3105" s="8">
        <v>51979.200000000004</v>
      </c>
      <c r="C3105" s="2" t="s">
        <v>4595</v>
      </c>
      <c r="D3105" s="2" t="s">
        <v>16</v>
      </c>
      <c r="E3105" s="8">
        <v>141</v>
      </c>
      <c r="F3105" s="2" t="s">
        <v>4652</v>
      </c>
      <c r="G3105" s="2" t="s">
        <v>4664</v>
      </c>
      <c r="H3105" s="9">
        <v>41964</v>
      </c>
      <c r="I3105" s="2">
        <v>2014</v>
      </c>
      <c r="J3105" s="2">
        <v>11</v>
      </c>
      <c r="K3105" s="2" t="str">
        <f>VLOOKUP($C3105,Clients!$B:$F,K$6,0)</f>
        <v>Linkbuzz</v>
      </c>
      <c r="L3105" s="2" t="str">
        <f>VLOOKUP($C3105,Clients!$B:$F,L$6,0)</f>
        <v>Foreign</v>
      </c>
      <c r="M3105" s="2" t="str">
        <f>VLOOKUP($C3105,Clients!$B:$F,M$6,0)</f>
        <v>MG</v>
      </c>
      <c r="N3105" s="2" t="str">
        <f>VLOOKUP($C3105,Clients!$B:$F,N$6,0)</f>
        <v>Madagascar</v>
      </c>
    </row>
    <row r="3106" spans="2:14" x14ac:dyDescent="0.2">
      <c r="B3106" s="8">
        <v>140813.4</v>
      </c>
      <c r="C3106" s="2" t="s">
        <v>4595</v>
      </c>
      <c r="D3106" s="2" t="s">
        <v>16</v>
      </c>
      <c r="E3106" s="8">
        <v>354</v>
      </c>
      <c r="F3106" s="2" t="s">
        <v>4652</v>
      </c>
      <c r="G3106" s="2" t="s">
        <v>4665</v>
      </c>
      <c r="H3106" s="9">
        <v>42011</v>
      </c>
      <c r="I3106" s="2">
        <v>2015</v>
      </c>
      <c r="J3106" s="2">
        <v>1</v>
      </c>
      <c r="K3106" s="2" t="str">
        <f>VLOOKUP($C3106,Clients!$B:$F,K$6,0)</f>
        <v>Linkbuzz</v>
      </c>
      <c r="L3106" s="2" t="str">
        <f>VLOOKUP($C3106,Clients!$B:$F,L$6,0)</f>
        <v>Foreign</v>
      </c>
      <c r="M3106" s="2" t="str">
        <f>VLOOKUP($C3106,Clients!$B:$F,M$6,0)</f>
        <v>MG</v>
      </c>
      <c r="N3106" s="2" t="str">
        <f>VLOOKUP($C3106,Clients!$B:$F,N$6,0)</f>
        <v>Madagascar</v>
      </c>
    </row>
    <row r="3107" spans="2:14" x14ac:dyDescent="0.2">
      <c r="B3107" s="8">
        <v>141321.60000000001</v>
      </c>
      <c r="C3107" s="2" t="s">
        <v>4595</v>
      </c>
      <c r="D3107" s="2" t="s">
        <v>16</v>
      </c>
      <c r="E3107" s="8">
        <v>385</v>
      </c>
      <c r="F3107" s="2" t="s">
        <v>4666</v>
      </c>
      <c r="G3107" s="2" t="s">
        <v>4667</v>
      </c>
      <c r="H3107" s="9">
        <v>42034</v>
      </c>
      <c r="I3107" s="2">
        <v>2015</v>
      </c>
      <c r="J3107" s="2">
        <v>1</v>
      </c>
      <c r="K3107" s="2" t="str">
        <f>VLOOKUP($C3107,Clients!$B:$F,K$6,0)</f>
        <v>Linkbuzz</v>
      </c>
      <c r="L3107" s="2" t="str">
        <f>VLOOKUP($C3107,Clients!$B:$F,L$6,0)</f>
        <v>Foreign</v>
      </c>
      <c r="M3107" s="2" t="str">
        <f>VLOOKUP($C3107,Clients!$B:$F,M$6,0)</f>
        <v>MG</v>
      </c>
      <c r="N3107" s="2" t="str">
        <f>VLOOKUP($C3107,Clients!$B:$F,N$6,0)</f>
        <v>Madagascar</v>
      </c>
    </row>
    <row r="3108" spans="2:14" x14ac:dyDescent="0.2">
      <c r="B3108" s="8">
        <v>145160.4</v>
      </c>
      <c r="C3108" s="2" t="s">
        <v>4595</v>
      </c>
      <c r="D3108" s="2" t="s">
        <v>16</v>
      </c>
      <c r="E3108" s="8">
        <v>332</v>
      </c>
      <c r="F3108" s="2" t="s">
        <v>4652</v>
      </c>
      <c r="G3108" s="2" t="s">
        <v>4668</v>
      </c>
      <c r="H3108" s="9">
        <v>42034</v>
      </c>
      <c r="I3108" s="2">
        <v>2015</v>
      </c>
      <c r="J3108" s="2">
        <v>1</v>
      </c>
      <c r="K3108" s="2" t="str">
        <f>VLOOKUP($C3108,Clients!$B:$F,K$6,0)</f>
        <v>Linkbuzz</v>
      </c>
      <c r="L3108" s="2" t="str">
        <f>VLOOKUP($C3108,Clients!$B:$F,L$6,0)</f>
        <v>Foreign</v>
      </c>
      <c r="M3108" s="2" t="str">
        <f>VLOOKUP($C3108,Clients!$B:$F,M$6,0)</f>
        <v>MG</v>
      </c>
      <c r="N3108" s="2" t="str">
        <f>VLOOKUP($C3108,Clients!$B:$F,N$6,0)</f>
        <v>Madagascar</v>
      </c>
    </row>
    <row r="3109" spans="2:14" x14ac:dyDescent="0.2">
      <c r="B3109" s="8">
        <v>78863.400000000009</v>
      </c>
      <c r="C3109" s="2" t="s">
        <v>4595</v>
      </c>
      <c r="D3109" s="2" t="s">
        <v>16</v>
      </c>
      <c r="E3109" s="8">
        <v>172</v>
      </c>
      <c r="F3109" s="2" t="s">
        <v>4652</v>
      </c>
      <c r="G3109" s="2" t="s">
        <v>4669</v>
      </c>
      <c r="H3109" s="9">
        <v>42038</v>
      </c>
      <c r="I3109" s="2">
        <v>2015</v>
      </c>
      <c r="J3109" s="2">
        <v>2</v>
      </c>
      <c r="K3109" s="2" t="str">
        <f>VLOOKUP($C3109,Clients!$B:$F,K$6,0)</f>
        <v>Linkbuzz</v>
      </c>
      <c r="L3109" s="2" t="str">
        <f>VLOOKUP($C3109,Clients!$B:$F,L$6,0)</f>
        <v>Foreign</v>
      </c>
      <c r="M3109" s="2" t="str">
        <f>VLOOKUP($C3109,Clients!$B:$F,M$6,0)</f>
        <v>MG</v>
      </c>
      <c r="N3109" s="2" t="str">
        <f>VLOOKUP($C3109,Clients!$B:$F,N$6,0)</f>
        <v>Madagascar</v>
      </c>
    </row>
    <row r="3110" spans="2:14" x14ac:dyDescent="0.2">
      <c r="B3110" s="8">
        <v>4895.1000000000004</v>
      </c>
      <c r="C3110" s="2" t="s">
        <v>4595</v>
      </c>
      <c r="D3110" s="2" t="s">
        <v>16</v>
      </c>
      <c r="E3110" s="8">
        <v>10</v>
      </c>
      <c r="F3110" s="2" t="s">
        <v>4670</v>
      </c>
      <c r="G3110" s="2" t="s">
        <v>4671</v>
      </c>
      <c r="H3110" s="9">
        <v>42041</v>
      </c>
      <c r="I3110" s="2">
        <v>2015</v>
      </c>
      <c r="J3110" s="2">
        <v>2</v>
      </c>
      <c r="K3110" s="2" t="str">
        <f>VLOOKUP($C3110,Clients!$B:$F,K$6,0)</f>
        <v>Linkbuzz</v>
      </c>
      <c r="L3110" s="2" t="str">
        <f>VLOOKUP($C3110,Clients!$B:$F,L$6,0)</f>
        <v>Foreign</v>
      </c>
      <c r="M3110" s="2" t="str">
        <f>VLOOKUP($C3110,Clients!$B:$F,M$6,0)</f>
        <v>MG</v>
      </c>
      <c r="N3110" s="2" t="str">
        <f>VLOOKUP($C3110,Clients!$B:$F,N$6,0)</f>
        <v>Madagascar</v>
      </c>
    </row>
    <row r="3111" spans="2:14" x14ac:dyDescent="0.2">
      <c r="B3111" s="8">
        <v>175140</v>
      </c>
      <c r="C3111" s="2" t="s">
        <v>4595</v>
      </c>
      <c r="D3111" s="2" t="s">
        <v>16</v>
      </c>
      <c r="E3111" s="8">
        <v>330</v>
      </c>
      <c r="F3111" s="2" t="s">
        <v>4672</v>
      </c>
      <c r="G3111" s="2" t="s">
        <v>4673</v>
      </c>
      <c r="H3111" s="9">
        <v>42061</v>
      </c>
      <c r="I3111" s="2">
        <v>2015</v>
      </c>
      <c r="J3111" s="2">
        <v>2</v>
      </c>
      <c r="K3111" s="2" t="str">
        <f>VLOOKUP($C3111,Clients!$B:$F,K$6,0)</f>
        <v>Linkbuzz</v>
      </c>
      <c r="L3111" s="2" t="str">
        <f>VLOOKUP($C3111,Clients!$B:$F,L$6,0)</f>
        <v>Foreign</v>
      </c>
      <c r="M3111" s="2" t="str">
        <f>VLOOKUP($C3111,Clients!$B:$F,M$6,0)</f>
        <v>MG</v>
      </c>
      <c r="N3111" s="2" t="str">
        <f>VLOOKUP($C3111,Clients!$B:$F,N$6,0)</f>
        <v>Madagascar</v>
      </c>
    </row>
    <row r="3112" spans="2:14" x14ac:dyDescent="0.2">
      <c r="B3112" s="8">
        <v>140051.1</v>
      </c>
      <c r="C3112" s="2" t="s">
        <v>4595</v>
      </c>
      <c r="D3112" s="2" t="s">
        <v>16</v>
      </c>
      <c r="E3112" s="8">
        <v>320</v>
      </c>
      <c r="F3112" s="2" t="s">
        <v>4672</v>
      </c>
      <c r="G3112" s="2" t="s">
        <v>4674</v>
      </c>
      <c r="H3112" s="9">
        <v>42061</v>
      </c>
      <c r="I3112" s="2">
        <v>2015</v>
      </c>
      <c r="J3112" s="2">
        <v>2</v>
      </c>
      <c r="K3112" s="2" t="str">
        <f>VLOOKUP($C3112,Clients!$B:$F,K$6,0)</f>
        <v>Linkbuzz</v>
      </c>
      <c r="L3112" s="2" t="str">
        <f>VLOOKUP($C3112,Clients!$B:$F,L$6,0)</f>
        <v>Foreign</v>
      </c>
      <c r="M3112" s="2" t="str">
        <f>VLOOKUP($C3112,Clients!$B:$F,M$6,0)</f>
        <v>MG</v>
      </c>
      <c r="N3112" s="2" t="str">
        <f>VLOOKUP($C3112,Clients!$B:$F,N$6,0)</f>
        <v>Madagascar</v>
      </c>
    </row>
    <row r="3113" spans="2:14" x14ac:dyDescent="0.2">
      <c r="B3113" s="8">
        <v>156783.9</v>
      </c>
      <c r="C3113" s="2" t="s">
        <v>4595</v>
      </c>
      <c r="D3113" s="2" t="s">
        <v>16</v>
      </c>
      <c r="E3113" s="8">
        <v>420</v>
      </c>
      <c r="F3113" s="2" t="s">
        <v>4672</v>
      </c>
      <c r="G3113" s="2" t="s">
        <v>4675</v>
      </c>
      <c r="H3113" s="9">
        <v>42068</v>
      </c>
      <c r="I3113" s="2">
        <v>2015</v>
      </c>
      <c r="J3113" s="2">
        <v>3</v>
      </c>
      <c r="K3113" s="2" t="str">
        <f>VLOOKUP($C3113,Clients!$B:$F,K$6,0)</f>
        <v>Linkbuzz</v>
      </c>
      <c r="L3113" s="2" t="str">
        <f>VLOOKUP($C3113,Clients!$B:$F,L$6,0)</f>
        <v>Foreign</v>
      </c>
      <c r="M3113" s="2" t="str">
        <f>VLOOKUP($C3113,Clients!$B:$F,M$6,0)</f>
        <v>MG</v>
      </c>
      <c r="N3113" s="2" t="str">
        <f>VLOOKUP($C3113,Clients!$B:$F,N$6,0)</f>
        <v>Madagascar</v>
      </c>
    </row>
    <row r="3114" spans="2:14" x14ac:dyDescent="0.2">
      <c r="B3114" s="8">
        <v>136382.39999999999</v>
      </c>
      <c r="C3114" s="2" t="s">
        <v>4595</v>
      </c>
      <c r="D3114" s="2" t="s">
        <v>16</v>
      </c>
      <c r="E3114" s="8">
        <v>396</v>
      </c>
      <c r="F3114" s="2" t="s">
        <v>4676</v>
      </c>
      <c r="G3114" s="2" t="s">
        <v>4677</v>
      </c>
      <c r="H3114" s="9">
        <v>42068</v>
      </c>
      <c r="I3114" s="2">
        <v>2015</v>
      </c>
      <c r="J3114" s="2">
        <v>3</v>
      </c>
      <c r="K3114" s="2" t="str">
        <f>VLOOKUP($C3114,Clients!$B:$F,K$6,0)</f>
        <v>Linkbuzz</v>
      </c>
      <c r="L3114" s="2" t="str">
        <f>VLOOKUP($C3114,Clients!$B:$F,L$6,0)</f>
        <v>Foreign</v>
      </c>
      <c r="M3114" s="2" t="str">
        <f>VLOOKUP($C3114,Clients!$B:$F,M$6,0)</f>
        <v>MG</v>
      </c>
      <c r="N3114" s="2" t="str">
        <f>VLOOKUP($C3114,Clients!$B:$F,N$6,0)</f>
        <v>Madagascar</v>
      </c>
    </row>
    <row r="3115" spans="2:14" x14ac:dyDescent="0.2">
      <c r="B3115" s="8">
        <v>127247.40000000001</v>
      </c>
      <c r="C3115" s="2" t="s">
        <v>4595</v>
      </c>
      <c r="D3115" s="2" t="s">
        <v>16</v>
      </c>
      <c r="E3115" s="8">
        <v>321</v>
      </c>
      <c r="F3115" s="2" t="s">
        <v>4676</v>
      </c>
      <c r="G3115" s="2" t="s">
        <v>4678</v>
      </c>
      <c r="H3115" s="9">
        <v>42075</v>
      </c>
      <c r="I3115" s="2">
        <v>2015</v>
      </c>
      <c r="J3115" s="2">
        <v>3</v>
      </c>
      <c r="K3115" s="2" t="str">
        <f>VLOOKUP($C3115,Clients!$B:$F,K$6,0)</f>
        <v>Linkbuzz</v>
      </c>
      <c r="L3115" s="2" t="str">
        <f>VLOOKUP($C3115,Clients!$B:$F,L$6,0)</f>
        <v>Foreign</v>
      </c>
      <c r="M3115" s="2" t="str">
        <f>VLOOKUP($C3115,Clients!$B:$F,M$6,0)</f>
        <v>MG</v>
      </c>
      <c r="N3115" s="2" t="str">
        <f>VLOOKUP($C3115,Clients!$B:$F,N$6,0)</f>
        <v>Madagascar</v>
      </c>
    </row>
    <row r="3116" spans="2:14" x14ac:dyDescent="0.2">
      <c r="B3116" s="8">
        <v>190764</v>
      </c>
      <c r="C3116" s="2" t="s">
        <v>4595</v>
      </c>
      <c r="D3116" s="2" t="s">
        <v>16</v>
      </c>
      <c r="E3116" s="8">
        <v>330</v>
      </c>
      <c r="F3116" s="2" t="s">
        <v>4679</v>
      </c>
      <c r="G3116" s="2" t="s">
        <v>4680</v>
      </c>
      <c r="H3116" s="9">
        <v>42084</v>
      </c>
      <c r="I3116" s="2">
        <v>2015</v>
      </c>
      <c r="J3116" s="2">
        <v>3</v>
      </c>
      <c r="K3116" s="2" t="str">
        <f>VLOOKUP($C3116,Clients!$B:$F,K$6,0)</f>
        <v>Linkbuzz</v>
      </c>
      <c r="L3116" s="2" t="str">
        <f>VLOOKUP($C3116,Clients!$B:$F,L$6,0)</f>
        <v>Foreign</v>
      </c>
      <c r="M3116" s="2" t="str">
        <f>VLOOKUP($C3116,Clients!$B:$F,M$6,0)</f>
        <v>MG</v>
      </c>
      <c r="N3116" s="2" t="str">
        <f>VLOOKUP($C3116,Clients!$B:$F,N$6,0)</f>
        <v>Madagascar</v>
      </c>
    </row>
    <row r="3117" spans="2:14" x14ac:dyDescent="0.2">
      <c r="B3117" s="8">
        <v>203777.7</v>
      </c>
      <c r="C3117" s="2" t="s">
        <v>4595</v>
      </c>
      <c r="D3117" s="2" t="s">
        <v>16</v>
      </c>
      <c r="E3117" s="8">
        <v>1321</v>
      </c>
      <c r="F3117" s="2" t="s">
        <v>4679</v>
      </c>
      <c r="G3117" s="2" t="s">
        <v>4681</v>
      </c>
      <c r="H3117" s="9">
        <v>42084</v>
      </c>
      <c r="I3117" s="2">
        <v>2015</v>
      </c>
      <c r="J3117" s="2">
        <v>3</v>
      </c>
      <c r="K3117" s="2" t="str">
        <f>VLOOKUP($C3117,Clients!$B:$F,K$6,0)</f>
        <v>Linkbuzz</v>
      </c>
      <c r="L3117" s="2" t="str">
        <f>VLOOKUP($C3117,Clients!$B:$F,L$6,0)</f>
        <v>Foreign</v>
      </c>
      <c r="M3117" s="2" t="str">
        <f>VLOOKUP($C3117,Clients!$B:$F,M$6,0)</f>
        <v>MG</v>
      </c>
      <c r="N3117" s="2" t="str">
        <f>VLOOKUP($C3117,Clients!$B:$F,N$6,0)</f>
        <v>Madagascar</v>
      </c>
    </row>
    <row r="3118" spans="2:14" x14ac:dyDescent="0.2">
      <c r="B3118" s="8">
        <v>173567.1</v>
      </c>
      <c r="C3118" s="2" t="s">
        <v>4595</v>
      </c>
      <c r="D3118" s="2" t="s">
        <v>16</v>
      </c>
      <c r="E3118" s="8">
        <v>408</v>
      </c>
      <c r="F3118" s="2" t="s">
        <v>4652</v>
      </c>
      <c r="G3118" s="2" t="s">
        <v>4682</v>
      </c>
      <c r="H3118" s="9">
        <v>42084</v>
      </c>
      <c r="I3118" s="2">
        <v>2015</v>
      </c>
      <c r="J3118" s="2">
        <v>3</v>
      </c>
      <c r="K3118" s="2" t="str">
        <f>VLOOKUP($C3118,Clients!$B:$F,K$6,0)</f>
        <v>Linkbuzz</v>
      </c>
      <c r="L3118" s="2" t="str">
        <f>VLOOKUP($C3118,Clients!$B:$F,L$6,0)</f>
        <v>Foreign</v>
      </c>
      <c r="M3118" s="2" t="str">
        <f>VLOOKUP($C3118,Clients!$B:$F,M$6,0)</f>
        <v>MG</v>
      </c>
      <c r="N3118" s="2" t="str">
        <f>VLOOKUP($C3118,Clients!$B:$F,N$6,0)</f>
        <v>Madagascar</v>
      </c>
    </row>
    <row r="3119" spans="2:14" x14ac:dyDescent="0.2">
      <c r="B3119" s="8">
        <v>201423.6</v>
      </c>
      <c r="C3119" s="2" t="s">
        <v>4595</v>
      </c>
      <c r="D3119" s="2" t="s">
        <v>16</v>
      </c>
      <c r="E3119" s="8">
        <v>367</v>
      </c>
      <c r="F3119" s="2" t="s">
        <v>4679</v>
      </c>
      <c r="G3119" s="2" t="s">
        <v>4683</v>
      </c>
      <c r="H3119" s="9">
        <v>42090</v>
      </c>
      <c r="I3119" s="2">
        <v>2015</v>
      </c>
      <c r="J3119" s="2">
        <v>3</v>
      </c>
      <c r="K3119" s="2" t="str">
        <f>VLOOKUP($C3119,Clients!$B:$F,K$6,0)</f>
        <v>Linkbuzz</v>
      </c>
      <c r="L3119" s="2" t="str">
        <f>VLOOKUP($C3119,Clients!$B:$F,L$6,0)</f>
        <v>Foreign</v>
      </c>
      <c r="M3119" s="2" t="str">
        <f>VLOOKUP($C3119,Clients!$B:$F,M$6,0)</f>
        <v>MG</v>
      </c>
      <c r="N3119" s="2" t="str">
        <f>VLOOKUP($C3119,Clients!$B:$F,N$6,0)</f>
        <v>Madagascar</v>
      </c>
    </row>
    <row r="3120" spans="2:14" x14ac:dyDescent="0.2">
      <c r="B3120" s="8">
        <v>81293.100000000006</v>
      </c>
      <c r="C3120" s="2" t="s">
        <v>4595</v>
      </c>
      <c r="D3120" s="2" t="s">
        <v>16</v>
      </c>
      <c r="E3120" s="8">
        <v>209</v>
      </c>
      <c r="F3120" s="2" t="s">
        <v>4684</v>
      </c>
      <c r="G3120" s="2" t="s">
        <v>4685</v>
      </c>
      <c r="H3120" s="9">
        <v>42102</v>
      </c>
      <c r="I3120" s="2">
        <v>2015</v>
      </c>
      <c r="J3120" s="2">
        <v>4</v>
      </c>
      <c r="K3120" s="2" t="str">
        <f>VLOOKUP($C3120,Clients!$B:$F,K$6,0)</f>
        <v>Linkbuzz</v>
      </c>
      <c r="L3120" s="2" t="str">
        <f>VLOOKUP($C3120,Clients!$B:$F,L$6,0)</f>
        <v>Foreign</v>
      </c>
      <c r="M3120" s="2" t="str">
        <f>VLOOKUP($C3120,Clients!$B:$F,M$6,0)</f>
        <v>MG</v>
      </c>
      <c r="N3120" s="2" t="str">
        <f>VLOOKUP($C3120,Clients!$B:$F,N$6,0)</f>
        <v>Madagascar</v>
      </c>
    </row>
    <row r="3121" spans="2:14" x14ac:dyDescent="0.2">
      <c r="B3121" s="8">
        <v>149797.20000000001</v>
      </c>
      <c r="C3121" s="2" t="s">
        <v>4595</v>
      </c>
      <c r="D3121" s="2" t="s">
        <v>16</v>
      </c>
      <c r="E3121" s="8">
        <v>329</v>
      </c>
      <c r="F3121" s="2" t="s">
        <v>4684</v>
      </c>
      <c r="G3121" s="2" t="s">
        <v>4686</v>
      </c>
      <c r="H3121" s="9">
        <v>42103</v>
      </c>
      <c r="I3121" s="2">
        <v>2015</v>
      </c>
      <c r="J3121" s="2">
        <v>4</v>
      </c>
      <c r="K3121" s="2" t="str">
        <f>VLOOKUP($C3121,Clients!$B:$F,K$6,0)</f>
        <v>Linkbuzz</v>
      </c>
      <c r="L3121" s="2" t="str">
        <f>VLOOKUP($C3121,Clients!$B:$F,L$6,0)</f>
        <v>Foreign</v>
      </c>
      <c r="M3121" s="2" t="str">
        <f>VLOOKUP($C3121,Clients!$B:$F,M$6,0)</f>
        <v>MG</v>
      </c>
      <c r="N3121" s="2" t="str">
        <f>VLOOKUP($C3121,Clients!$B:$F,N$6,0)</f>
        <v>Madagascar</v>
      </c>
    </row>
    <row r="3122" spans="2:14" x14ac:dyDescent="0.2">
      <c r="B3122" s="8">
        <v>153785.1</v>
      </c>
      <c r="C3122" s="2" t="s">
        <v>4595</v>
      </c>
      <c r="D3122" s="2" t="s">
        <v>16</v>
      </c>
      <c r="E3122" s="8">
        <v>346</v>
      </c>
      <c r="F3122" s="2" t="s">
        <v>4684</v>
      </c>
      <c r="G3122" s="2" t="s">
        <v>4687</v>
      </c>
      <c r="H3122" s="9">
        <v>42103</v>
      </c>
      <c r="I3122" s="2">
        <v>2015</v>
      </c>
      <c r="J3122" s="2">
        <v>4</v>
      </c>
      <c r="K3122" s="2" t="str">
        <f>VLOOKUP($C3122,Clients!$B:$F,K$6,0)</f>
        <v>Linkbuzz</v>
      </c>
      <c r="L3122" s="2" t="str">
        <f>VLOOKUP($C3122,Clients!$B:$F,L$6,0)</f>
        <v>Foreign</v>
      </c>
      <c r="M3122" s="2" t="str">
        <f>VLOOKUP($C3122,Clients!$B:$F,M$6,0)</f>
        <v>MG</v>
      </c>
      <c r="N3122" s="2" t="str">
        <f>VLOOKUP($C3122,Clients!$B:$F,N$6,0)</f>
        <v>Madagascar</v>
      </c>
    </row>
    <row r="3123" spans="2:14" x14ac:dyDescent="0.2">
      <c r="B3123" s="8">
        <v>144858</v>
      </c>
      <c r="C3123" s="2" t="s">
        <v>4595</v>
      </c>
      <c r="D3123" s="2" t="s">
        <v>16</v>
      </c>
      <c r="E3123" s="8">
        <v>419</v>
      </c>
      <c r="F3123" s="2" t="s">
        <v>4679</v>
      </c>
      <c r="G3123" s="2" t="s">
        <v>4688</v>
      </c>
      <c r="H3123" s="9">
        <v>42103</v>
      </c>
      <c r="I3123" s="2">
        <v>2015</v>
      </c>
      <c r="J3123" s="2">
        <v>4</v>
      </c>
      <c r="K3123" s="2" t="str">
        <f>VLOOKUP($C3123,Clients!$B:$F,K$6,0)</f>
        <v>Linkbuzz</v>
      </c>
      <c r="L3123" s="2" t="str">
        <f>VLOOKUP($C3123,Clients!$B:$F,L$6,0)</f>
        <v>Foreign</v>
      </c>
      <c r="M3123" s="2" t="str">
        <f>VLOOKUP($C3123,Clients!$B:$F,M$6,0)</f>
        <v>MG</v>
      </c>
      <c r="N3123" s="2" t="str">
        <f>VLOOKUP($C3123,Clients!$B:$F,N$6,0)</f>
        <v>Madagascar</v>
      </c>
    </row>
    <row r="3124" spans="2:14" x14ac:dyDescent="0.2">
      <c r="B3124" s="8">
        <v>134689.80000000002</v>
      </c>
      <c r="C3124" s="2" t="s">
        <v>4595</v>
      </c>
      <c r="D3124" s="2" t="s">
        <v>16</v>
      </c>
      <c r="E3124" s="8">
        <v>328</v>
      </c>
      <c r="F3124" s="2" t="s">
        <v>4684</v>
      </c>
      <c r="G3124" s="2" t="s">
        <v>4689</v>
      </c>
      <c r="H3124" s="9">
        <v>42103</v>
      </c>
      <c r="I3124" s="2">
        <v>2015</v>
      </c>
      <c r="J3124" s="2">
        <v>4</v>
      </c>
      <c r="K3124" s="2" t="str">
        <f>VLOOKUP($C3124,Clients!$B:$F,K$6,0)</f>
        <v>Linkbuzz</v>
      </c>
      <c r="L3124" s="2" t="str">
        <f>VLOOKUP($C3124,Clients!$B:$F,L$6,0)</f>
        <v>Foreign</v>
      </c>
      <c r="M3124" s="2" t="str">
        <f>VLOOKUP($C3124,Clients!$B:$F,M$6,0)</f>
        <v>MG</v>
      </c>
      <c r="N3124" s="2" t="str">
        <f>VLOOKUP($C3124,Clients!$B:$F,N$6,0)</f>
        <v>Madagascar</v>
      </c>
    </row>
    <row r="3125" spans="2:14" x14ac:dyDescent="0.2">
      <c r="B3125" s="8">
        <v>174751.5</v>
      </c>
      <c r="C3125" s="2" t="s">
        <v>4595</v>
      </c>
      <c r="D3125" s="2" t="s">
        <v>16</v>
      </c>
      <c r="E3125" s="8">
        <v>425</v>
      </c>
      <c r="F3125" s="2" t="s">
        <v>4690</v>
      </c>
      <c r="G3125" s="2" t="s">
        <v>4691</v>
      </c>
      <c r="H3125" s="9">
        <v>42115</v>
      </c>
      <c r="I3125" s="2">
        <v>2015</v>
      </c>
      <c r="J3125" s="2">
        <v>4</v>
      </c>
      <c r="K3125" s="2" t="str">
        <f>VLOOKUP($C3125,Clients!$B:$F,K$6,0)</f>
        <v>Linkbuzz</v>
      </c>
      <c r="L3125" s="2" t="str">
        <f>VLOOKUP($C3125,Clients!$B:$F,L$6,0)</f>
        <v>Foreign</v>
      </c>
      <c r="M3125" s="2" t="str">
        <f>VLOOKUP($C3125,Clients!$B:$F,M$6,0)</f>
        <v>MG</v>
      </c>
      <c r="N3125" s="2" t="str">
        <f>VLOOKUP($C3125,Clients!$B:$F,N$6,0)</f>
        <v>Madagascar</v>
      </c>
    </row>
    <row r="3126" spans="2:14" x14ac:dyDescent="0.2">
      <c r="B3126" s="8">
        <v>196154.7</v>
      </c>
      <c r="C3126" s="2" t="s">
        <v>4595</v>
      </c>
      <c r="D3126" s="2" t="s">
        <v>16</v>
      </c>
      <c r="E3126" s="8">
        <v>406</v>
      </c>
      <c r="F3126" s="2" t="s">
        <v>4690</v>
      </c>
      <c r="G3126" s="2" t="s">
        <v>4692</v>
      </c>
      <c r="H3126" s="9">
        <v>42115</v>
      </c>
      <c r="I3126" s="2">
        <v>2015</v>
      </c>
      <c r="J3126" s="2">
        <v>4</v>
      </c>
      <c r="K3126" s="2" t="str">
        <f>VLOOKUP($C3126,Clients!$B:$F,K$6,0)</f>
        <v>Linkbuzz</v>
      </c>
      <c r="L3126" s="2" t="str">
        <f>VLOOKUP($C3126,Clients!$B:$F,L$6,0)</f>
        <v>Foreign</v>
      </c>
      <c r="M3126" s="2" t="str">
        <f>VLOOKUP($C3126,Clients!$B:$F,M$6,0)</f>
        <v>MG</v>
      </c>
      <c r="N3126" s="2" t="str">
        <f>VLOOKUP($C3126,Clients!$B:$F,N$6,0)</f>
        <v>Madagascar</v>
      </c>
    </row>
    <row r="3127" spans="2:14" x14ac:dyDescent="0.2">
      <c r="B3127" s="8">
        <v>307343.40000000002</v>
      </c>
      <c r="C3127" s="2" t="s">
        <v>4595</v>
      </c>
      <c r="D3127" s="2" t="s">
        <v>16</v>
      </c>
      <c r="E3127" s="8">
        <v>416</v>
      </c>
      <c r="F3127" s="2" t="s">
        <v>4679</v>
      </c>
      <c r="G3127" s="2" t="s">
        <v>4693</v>
      </c>
      <c r="H3127" s="9">
        <v>42115</v>
      </c>
      <c r="I3127" s="2">
        <v>2015</v>
      </c>
      <c r="J3127" s="2">
        <v>4</v>
      </c>
      <c r="K3127" s="2" t="str">
        <f>VLOOKUP($C3127,Clients!$B:$F,K$6,0)</f>
        <v>Linkbuzz</v>
      </c>
      <c r="L3127" s="2" t="str">
        <f>VLOOKUP($C3127,Clients!$B:$F,L$6,0)</f>
        <v>Foreign</v>
      </c>
      <c r="M3127" s="2" t="str">
        <f>VLOOKUP($C3127,Clients!$B:$F,M$6,0)</f>
        <v>MG</v>
      </c>
      <c r="N3127" s="2" t="str">
        <f>VLOOKUP($C3127,Clients!$B:$F,N$6,0)</f>
        <v>Madagascar</v>
      </c>
    </row>
    <row r="3128" spans="2:14" x14ac:dyDescent="0.2">
      <c r="B3128" s="8">
        <v>4813.2</v>
      </c>
      <c r="C3128" s="2" t="s">
        <v>4595</v>
      </c>
      <c r="D3128" s="2" t="s">
        <v>16</v>
      </c>
      <c r="E3128" s="8">
        <v>8</v>
      </c>
      <c r="F3128" s="2" t="s">
        <v>4694</v>
      </c>
      <c r="G3128" s="2" t="s">
        <v>4695</v>
      </c>
      <c r="H3128" s="9">
        <v>42123</v>
      </c>
      <c r="I3128" s="2">
        <v>2015</v>
      </c>
      <c r="J3128" s="2">
        <v>4</v>
      </c>
      <c r="K3128" s="2" t="str">
        <f>VLOOKUP($C3128,Clients!$B:$F,K$6,0)</f>
        <v>Linkbuzz</v>
      </c>
      <c r="L3128" s="2" t="str">
        <f>VLOOKUP($C3128,Clients!$B:$F,L$6,0)</f>
        <v>Foreign</v>
      </c>
      <c r="M3128" s="2" t="str">
        <f>VLOOKUP($C3128,Clients!$B:$F,M$6,0)</f>
        <v>MG</v>
      </c>
      <c r="N3128" s="2" t="str">
        <f>VLOOKUP($C3128,Clients!$B:$F,N$6,0)</f>
        <v>Madagascar</v>
      </c>
    </row>
    <row r="3129" spans="2:14" x14ac:dyDescent="0.2">
      <c r="B3129" s="8">
        <v>181597.5</v>
      </c>
      <c r="C3129" s="2" t="s">
        <v>4595</v>
      </c>
      <c r="D3129" s="2" t="s">
        <v>16</v>
      </c>
      <c r="E3129" s="8">
        <v>420</v>
      </c>
      <c r="F3129" s="2" t="s">
        <v>4696</v>
      </c>
      <c r="G3129" s="2" t="s">
        <v>4697</v>
      </c>
      <c r="H3129" s="9">
        <v>42135</v>
      </c>
      <c r="I3129" s="2">
        <v>2015</v>
      </c>
      <c r="J3129" s="2">
        <v>5</v>
      </c>
      <c r="K3129" s="2" t="str">
        <f>VLOOKUP($C3129,Clients!$B:$F,K$6,0)</f>
        <v>Linkbuzz</v>
      </c>
      <c r="L3129" s="2" t="str">
        <f>VLOOKUP($C3129,Clients!$B:$F,L$6,0)</f>
        <v>Foreign</v>
      </c>
      <c r="M3129" s="2" t="str">
        <f>VLOOKUP($C3129,Clients!$B:$F,M$6,0)</f>
        <v>MG</v>
      </c>
      <c r="N3129" s="2" t="str">
        <f>VLOOKUP($C3129,Clients!$B:$F,N$6,0)</f>
        <v>Madagascar</v>
      </c>
    </row>
    <row r="3130" spans="2:14" x14ac:dyDescent="0.2">
      <c r="B3130" s="8">
        <v>220657.5</v>
      </c>
      <c r="C3130" s="2" t="s">
        <v>4595</v>
      </c>
      <c r="D3130" s="2" t="s">
        <v>16</v>
      </c>
      <c r="E3130" s="8">
        <v>440</v>
      </c>
      <c r="F3130" s="2" t="s">
        <v>4696</v>
      </c>
      <c r="G3130" s="2" t="s">
        <v>4698</v>
      </c>
      <c r="H3130" s="9">
        <v>42135</v>
      </c>
      <c r="I3130" s="2">
        <v>2015</v>
      </c>
      <c r="J3130" s="2">
        <v>5</v>
      </c>
      <c r="K3130" s="2" t="str">
        <f>VLOOKUP($C3130,Clients!$B:$F,K$6,0)</f>
        <v>Linkbuzz</v>
      </c>
      <c r="L3130" s="2" t="str">
        <f>VLOOKUP($C3130,Clients!$B:$F,L$6,0)</f>
        <v>Foreign</v>
      </c>
      <c r="M3130" s="2" t="str">
        <f>VLOOKUP($C3130,Clients!$B:$F,M$6,0)</f>
        <v>MG</v>
      </c>
      <c r="N3130" s="2" t="str">
        <f>VLOOKUP($C3130,Clients!$B:$F,N$6,0)</f>
        <v>Madagascar</v>
      </c>
    </row>
    <row r="3131" spans="2:14" x14ac:dyDescent="0.2">
      <c r="B3131" s="8">
        <v>280402.5</v>
      </c>
      <c r="C3131" s="2" t="s">
        <v>4595</v>
      </c>
      <c r="D3131" s="2" t="s">
        <v>16</v>
      </c>
      <c r="E3131" s="8">
        <v>513</v>
      </c>
      <c r="F3131" s="2" t="s">
        <v>4696</v>
      </c>
      <c r="G3131" s="2" t="s">
        <v>4699</v>
      </c>
      <c r="H3131" s="9">
        <v>42136</v>
      </c>
      <c r="I3131" s="2">
        <v>2015</v>
      </c>
      <c r="J3131" s="2">
        <v>5</v>
      </c>
      <c r="K3131" s="2" t="str">
        <f>VLOOKUP($C3131,Clients!$B:$F,K$6,0)</f>
        <v>Linkbuzz</v>
      </c>
      <c r="L3131" s="2" t="str">
        <f>VLOOKUP($C3131,Clients!$B:$F,L$6,0)</f>
        <v>Foreign</v>
      </c>
      <c r="M3131" s="2" t="str">
        <f>VLOOKUP($C3131,Clients!$B:$F,M$6,0)</f>
        <v>MG</v>
      </c>
      <c r="N3131" s="2" t="str">
        <f>VLOOKUP($C3131,Clients!$B:$F,N$6,0)</f>
        <v>Madagascar</v>
      </c>
    </row>
    <row r="3132" spans="2:14" x14ac:dyDescent="0.2">
      <c r="B3132" s="8">
        <v>231367.5</v>
      </c>
      <c r="C3132" s="2" t="s">
        <v>4595</v>
      </c>
      <c r="D3132" s="2" t="s">
        <v>16</v>
      </c>
      <c r="E3132" s="8">
        <v>323</v>
      </c>
      <c r="F3132" s="2" t="s">
        <v>4652</v>
      </c>
      <c r="G3132" s="2" t="s">
        <v>4700</v>
      </c>
      <c r="H3132" s="9">
        <v>42140</v>
      </c>
      <c r="I3132" s="2">
        <v>2015</v>
      </c>
      <c r="J3132" s="2">
        <v>5</v>
      </c>
      <c r="K3132" s="2" t="str">
        <f>VLOOKUP($C3132,Clients!$B:$F,K$6,0)</f>
        <v>Linkbuzz</v>
      </c>
      <c r="L3132" s="2" t="str">
        <f>VLOOKUP($C3132,Clients!$B:$F,L$6,0)</f>
        <v>Foreign</v>
      </c>
      <c r="M3132" s="2" t="str">
        <f>VLOOKUP($C3132,Clients!$B:$F,M$6,0)</f>
        <v>MG</v>
      </c>
      <c r="N3132" s="2" t="str">
        <f>VLOOKUP($C3132,Clients!$B:$F,N$6,0)</f>
        <v>Madagascar</v>
      </c>
    </row>
    <row r="3133" spans="2:14" x14ac:dyDescent="0.2">
      <c r="B3133" s="8">
        <v>206619</v>
      </c>
      <c r="C3133" s="2" t="s">
        <v>4595</v>
      </c>
      <c r="D3133" s="2" t="s">
        <v>16</v>
      </c>
      <c r="E3133" s="8">
        <v>324</v>
      </c>
      <c r="F3133" s="2" t="s">
        <v>4701</v>
      </c>
      <c r="G3133" s="2" t="s">
        <v>4702</v>
      </c>
      <c r="H3133" s="9">
        <v>42142</v>
      </c>
      <c r="I3133" s="2">
        <v>2015</v>
      </c>
      <c r="J3133" s="2">
        <v>5</v>
      </c>
      <c r="K3133" s="2" t="str">
        <f>VLOOKUP($C3133,Clients!$B:$F,K$6,0)</f>
        <v>Linkbuzz</v>
      </c>
      <c r="L3133" s="2" t="str">
        <f>VLOOKUP($C3133,Clients!$B:$F,L$6,0)</f>
        <v>Foreign</v>
      </c>
      <c r="M3133" s="2" t="str">
        <f>VLOOKUP($C3133,Clients!$B:$F,M$6,0)</f>
        <v>MG</v>
      </c>
      <c r="N3133" s="2" t="str">
        <f>VLOOKUP($C3133,Clients!$B:$F,N$6,0)</f>
        <v>Madagascar</v>
      </c>
    </row>
    <row r="3134" spans="2:14" x14ac:dyDescent="0.2">
      <c r="B3134" s="8">
        <v>200587.80000000002</v>
      </c>
      <c r="C3134" s="2" t="s">
        <v>4595</v>
      </c>
      <c r="D3134" s="2" t="s">
        <v>16</v>
      </c>
      <c r="E3134" s="8">
        <v>337</v>
      </c>
      <c r="F3134" s="2" t="s">
        <v>4701</v>
      </c>
      <c r="G3134" s="2" t="s">
        <v>4703</v>
      </c>
      <c r="H3134" s="9">
        <v>42143</v>
      </c>
      <c r="I3134" s="2">
        <v>2015</v>
      </c>
      <c r="J3134" s="2">
        <v>5</v>
      </c>
      <c r="K3134" s="2" t="str">
        <f>VLOOKUP($C3134,Clients!$B:$F,K$6,0)</f>
        <v>Linkbuzz</v>
      </c>
      <c r="L3134" s="2" t="str">
        <f>VLOOKUP($C3134,Clients!$B:$F,L$6,0)</f>
        <v>Foreign</v>
      </c>
      <c r="M3134" s="2" t="str">
        <f>VLOOKUP($C3134,Clients!$B:$F,M$6,0)</f>
        <v>MG</v>
      </c>
      <c r="N3134" s="2" t="str">
        <f>VLOOKUP($C3134,Clients!$B:$F,N$6,0)</f>
        <v>Madagascar</v>
      </c>
    </row>
    <row r="3135" spans="2:14" x14ac:dyDescent="0.2">
      <c r="B3135" s="8">
        <v>162428.70000000001</v>
      </c>
      <c r="C3135" s="2" t="s">
        <v>4595</v>
      </c>
      <c r="D3135" s="2" t="s">
        <v>16</v>
      </c>
      <c r="E3135" s="8">
        <v>416</v>
      </c>
      <c r="F3135" s="2" t="s">
        <v>4652</v>
      </c>
      <c r="G3135" s="2" t="s">
        <v>4704</v>
      </c>
      <c r="H3135" s="9">
        <v>42144</v>
      </c>
      <c r="I3135" s="2">
        <v>2015</v>
      </c>
      <c r="J3135" s="2">
        <v>5</v>
      </c>
      <c r="K3135" s="2" t="str">
        <f>VLOOKUP($C3135,Clients!$B:$F,K$6,0)</f>
        <v>Linkbuzz</v>
      </c>
      <c r="L3135" s="2" t="str">
        <f>VLOOKUP($C3135,Clients!$B:$F,L$6,0)</f>
        <v>Foreign</v>
      </c>
      <c r="M3135" s="2" t="str">
        <f>VLOOKUP($C3135,Clients!$B:$F,M$6,0)</f>
        <v>MG</v>
      </c>
      <c r="N3135" s="2" t="str">
        <f>VLOOKUP($C3135,Clients!$B:$F,N$6,0)</f>
        <v>Madagascar</v>
      </c>
    </row>
    <row r="3136" spans="2:14" x14ac:dyDescent="0.2">
      <c r="B3136" s="8">
        <v>153850.20000000001</v>
      </c>
      <c r="C3136" s="2" t="s">
        <v>4595</v>
      </c>
      <c r="D3136" s="2" t="s">
        <v>16</v>
      </c>
      <c r="E3136" s="8">
        <v>412</v>
      </c>
      <c r="F3136" s="2" t="s">
        <v>4705</v>
      </c>
      <c r="G3136" s="2" t="s">
        <v>4706</v>
      </c>
      <c r="H3136" s="9">
        <v>42145</v>
      </c>
      <c r="I3136" s="2">
        <v>2015</v>
      </c>
      <c r="J3136" s="2">
        <v>5</v>
      </c>
      <c r="K3136" s="2" t="str">
        <f>VLOOKUP($C3136,Clients!$B:$F,K$6,0)</f>
        <v>Linkbuzz</v>
      </c>
      <c r="L3136" s="2" t="str">
        <f>VLOOKUP($C3136,Clients!$B:$F,L$6,0)</f>
        <v>Foreign</v>
      </c>
      <c r="M3136" s="2" t="str">
        <f>VLOOKUP($C3136,Clients!$B:$F,M$6,0)</f>
        <v>MG</v>
      </c>
      <c r="N3136" s="2" t="str">
        <f>VLOOKUP($C3136,Clients!$B:$F,N$6,0)</f>
        <v>Madagascar</v>
      </c>
    </row>
    <row r="3137" spans="2:14" x14ac:dyDescent="0.2">
      <c r="B3137" s="8">
        <v>144979.80000000002</v>
      </c>
      <c r="C3137" s="2" t="s">
        <v>4595</v>
      </c>
      <c r="D3137" s="2" t="s">
        <v>16</v>
      </c>
      <c r="E3137" s="8">
        <v>676</v>
      </c>
      <c r="F3137" s="2" t="s">
        <v>4707</v>
      </c>
      <c r="G3137" s="2" t="s">
        <v>4708</v>
      </c>
      <c r="H3137" s="9">
        <v>42154</v>
      </c>
      <c r="I3137" s="2">
        <v>2015</v>
      </c>
      <c r="J3137" s="2">
        <v>5</v>
      </c>
      <c r="K3137" s="2" t="str">
        <f>VLOOKUP($C3137,Clients!$B:$F,K$6,0)</f>
        <v>Linkbuzz</v>
      </c>
      <c r="L3137" s="2" t="str">
        <f>VLOOKUP($C3137,Clients!$B:$F,L$6,0)</f>
        <v>Foreign</v>
      </c>
      <c r="M3137" s="2" t="str">
        <f>VLOOKUP($C3137,Clients!$B:$F,M$6,0)</f>
        <v>MG</v>
      </c>
      <c r="N3137" s="2" t="str">
        <f>VLOOKUP($C3137,Clients!$B:$F,N$6,0)</f>
        <v>Madagascar</v>
      </c>
    </row>
    <row r="3138" spans="2:14" x14ac:dyDescent="0.2">
      <c r="B3138" s="8">
        <v>165093.6</v>
      </c>
      <c r="C3138" s="2" t="s">
        <v>4595</v>
      </c>
      <c r="D3138" s="2" t="s">
        <v>16</v>
      </c>
      <c r="E3138" s="8">
        <v>389</v>
      </c>
      <c r="F3138" s="2" t="s">
        <v>4707</v>
      </c>
      <c r="G3138" s="2" t="s">
        <v>4709</v>
      </c>
      <c r="H3138" s="9">
        <v>42154</v>
      </c>
      <c r="I3138" s="2">
        <v>2015</v>
      </c>
      <c r="J3138" s="2">
        <v>5</v>
      </c>
      <c r="K3138" s="2" t="str">
        <f>VLOOKUP($C3138,Clients!$B:$F,K$6,0)</f>
        <v>Linkbuzz</v>
      </c>
      <c r="L3138" s="2" t="str">
        <f>VLOOKUP($C3138,Clients!$B:$F,L$6,0)</f>
        <v>Foreign</v>
      </c>
      <c r="M3138" s="2" t="str">
        <f>VLOOKUP($C3138,Clients!$B:$F,M$6,0)</f>
        <v>MG</v>
      </c>
      <c r="N3138" s="2" t="str">
        <f>VLOOKUP($C3138,Clients!$B:$F,N$6,0)</f>
        <v>Madagascar</v>
      </c>
    </row>
    <row r="3139" spans="2:14" x14ac:dyDescent="0.2">
      <c r="B3139" s="8">
        <v>196589.4</v>
      </c>
      <c r="C3139" s="2" t="s">
        <v>4595</v>
      </c>
      <c r="D3139" s="2" t="s">
        <v>16</v>
      </c>
      <c r="E3139" s="8">
        <v>394</v>
      </c>
      <c r="F3139" s="2" t="s">
        <v>4707</v>
      </c>
      <c r="G3139" s="2" t="s">
        <v>4710</v>
      </c>
      <c r="H3139" s="9">
        <v>42156</v>
      </c>
      <c r="I3139" s="2">
        <v>2015</v>
      </c>
      <c r="J3139" s="2">
        <v>6</v>
      </c>
      <c r="K3139" s="2" t="str">
        <f>VLOOKUP($C3139,Clients!$B:$F,K$6,0)</f>
        <v>Linkbuzz</v>
      </c>
      <c r="L3139" s="2" t="str">
        <f>VLOOKUP($C3139,Clients!$B:$F,L$6,0)</f>
        <v>Foreign</v>
      </c>
      <c r="M3139" s="2" t="str">
        <f>VLOOKUP($C3139,Clients!$B:$F,M$6,0)</f>
        <v>MG</v>
      </c>
      <c r="N3139" s="2" t="str">
        <f>VLOOKUP($C3139,Clients!$B:$F,N$6,0)</f>
        <v>Madagascar</v>
      </c>
    </row>
    <row r="3140" spans="2:14" x14ac:dyDescent="0.2">
      <c r="B3140" s="8">
        <v>178109.4</v>
      </c>
      <c r="C3140" s="2" t="s">
        <v>4595</v>
      </c>
      <c r="D3140" s="2" t="s">
        <v>16</v>
      </c>
      <c r="E3140" s="8">
        <v>378</v>
      </c>
      <c r="F3140" s="2" t="s">
        <v>4707</v>
      </c>
      <c r="G3140" s="2" t="s">
        <v>4711</v>
      </c>
      <c r="H3140" s="9">
        <v>42156</v>
      </c>
      <c r="I3140" s="2">
        <v>2015</v>
      </c>
      <c r="J3140" s="2">
        <v>6</v>
      </c>
      <c r="K3140" s="2" t="str">
        <f>VLOOKUP($C3140,Clients!$B:$F,K$6,0)</f>
        <v>Linkbuzz</v>
      </c>
      <c r="L3140" s="2" t="str">
        <f>VLOOKUP($C3140,Clients!$B:$F,L$6,0)</f>
        <v>Foreign</v>
      </c>
      <c r="M3140" s="2" t="str">
        <f>VLOOKUP($C3140,Clients!$B:$F,M$6,0)</f>
        <v>MG</v>
      </c>
      <c r="N3140" s="2" t="str">
        <f>VLOOKUP($C3140,Clients!$B:$F,N$6,0)</f>
        <v>Madagascar</v>
      </c>
    </row>
    <row r="3141" spans="2:14" x14ac:dyDescent="0.2">
      <c r="B3141" s="8">
        <v>183199.80000000002</v>
      </c>
      <c r="C3141" s="2" t="s">
        <v>4595</v>
      </c>
      <c r="D3141" s="2" t="s">
        <v>16</v>
      </c>
      <c r="E3141" s="8">
        <v>479</v>
      </c>
      <c r="F3141" s="2" t="s">
        <v>4707</v>
      </c>
      <c r="G3141" s="2" t="s">
        <v>4712</v>
      </c>
      <c r="H3141" s="9">
        <v>42157</v>
      </c>
      <c r="I3141" s="2">
        <v>2015</v>
      </c>
      <c r="J3141" s="2">
        <v>6</v>
      </c>
      <c r="K3141" s="2" t="str">
        <f>VLOOKUP($C3141,Clients!$B:$F,K$6,0)</f>
        <v>Linkbuzz</v>
      </c>
      <c r="L3141" s="2" t="str">
        <f>VLOOKUP($C3141,Clients!$B:$F,L$6,0)</f>
        <v>Foreign</v>
      </c>
      <c r="M3141" s="2" t="str">
        <f>VLOOKUP($C3141,Clients!$B:$F,M$6,0)</f>
        <v>MG</v>
      </c>
      <c r="N3141" s="2" t="str">
        <f>VLOOKUP($C3141,Clients!$B:$F,N$6,0)</f>
        <v>Madagascar</v>
      </c>
    </row>
    <row r="3142" spans="2:14" x14ac:dyDescent="0.2">
      <c r="B3142" s="8">
        <v>173880</v>
      </c>
      <c r="C3142" s="2" t="s">
        <v>4595</v>
      </c>
      <c r="D3142" s="2" t="s">
        <v>16</v>
      </c>
      <c r="E3142" s="8">
        <v>400</v>
      </c>
      <c r="F3142" s="2" t="s">
        <v>4707</v>
      </c>
      <c r="G3142" s="2" t="s">
        <v>4713</v>
      </c>
      <c r="H3142" s="9">
        <v>42160</v>
      </c>
      <c r="I3142" s="2">
        <v>2015</v>
      </c>
      <c r="J3142" s="2">
        <v>6</v>
      </c>
      <c r="K3142" s="2" t="str">
        <f>VLOOKUP($C3142,Clients!$B:$F,K$6,0)</f>
        <v>Linkbuzz</v>
      </c>
      <c r="L3142" s="2" t="str">
        <f>VLOOKUP($C3142,Clients!$B:$F,L$6,0)</f>
        <v>Foreign</v>
      </c>
      <c r="M3142" s="2" t="str">
        <f>VLOOKUP($C3142,Clients!$B:$F,M$6,0)</f>
        <v>MG</v>
      </c>
      <c r="N3142" s="2" t="str">
        <f>VLOOKUP($C3142,Clients!$B:$F,N$6,0)</f>
        <v>Madagascar</v>
      </c>
    </row>
    <row r="3143" spans="2:14" x14ac:dyDescent="0.2">
      <c r="B3143" s="8">
        <v>155673</v>
      </c>
      <c r="C3143" s="2" t="s">
        <v>4595</v>
      </c>
      <c r="D3143" s="2" t="s">
        <v>16</v>
      </c>
      <c r="E3143" s="8">
        <v>338</v>
      </c>
      <c r="F3143" s="2" t="s">
        <v>4714</v>
      </c>
      <c r="G3143" s="2" t="s">
        <v>4715</v>
      </c>
      <c r="H3143" s="9">
        <v>42160</v>
      </c>
      <c r="I3143" s="2">
        <v>2015</v>
      </c>
      <c r="J3143" s="2">
        <v>6</v>
      </c>
      <c r="K3143" s="2" t="str">
        <f>VLOOKUP($C3143,Clients!$B:$F,K$6,0)</f>
        <v>Linkbuzz</v>
      </c>
      <c r="L3143" s="2" t="str">
        <f>VLOOKUP($C3143,Clients!$B:$F,L$6,0)</f>
        <v>Foreign</v>
      </c>
      <c r="M3143" s="2" t="str">
        <f>VLOOKUP($C3143,Clients!$B:$F,M$6,0)</f>
        <v>MG</v>
      </c>
      <c r="N3143" s="2" t="str">
        <f>VLOOKUP($C3143,Clients!$B:$F,N$6,0)</f>
        <v>Madagascar</v>
      </c>
    </row>
    <row r="3144" spans="2:14" x14ac:dyDescent="0.2">
      <c r="B3144" s="8">
        <v>130389</v>
      </c>
      <c r="C3144" s="2" t="s">
        <v>4595</v>
      </c>
      <c r="D3144" s="2" t="s">
        <v>16</v>
      </c>
      <c r="E3144" s="8">
        <v>342</v>
      </c>
      <c r="F3144" s="2" t="s">
        <v>4714</v>
      </c>
      <c r="G3144" s="2" t="s">
        <v>4716</v>
      </c>
      <c r="H3144" s="9">
        <v>42168</v>
      </c>
      <c r="I3144" s="2">
        <v>2015</v>
      </c>
      <c r="J3144" s="2">
        <v>6</v>
      </c>
      <c r="K3144" s="2" t="str">
        <f>VLOOKUP($C3144,Clients!$B:$F,K$6,0)</f>
        <v>Linkbuzz</v>
      </c>
      <c r="L3144" s="2" t="str">
        <f>VLOOKUP($C3144,Clients!$B:$F,L$6,0)</f>
        <v>Foreign</v>
      </c>
      <c r="M3144" s="2" t="str">
        <f>VLOOKUP($C3144,Clients!$B:$F,M$6,0)</f>
        <v>MG</v>
      </c>
      <c r="N3144" s="2" t="str">
        <f>VLOOKUP($C3144,Clients!$B:$F,N$6,0)</f>
        <v>Madagascar</v>
      </c>
    </row>
    <row r="3145" spans="2:14" x14ac:dyDescent="0.2">
      <c r="B3145" s="8">
        <v>158898.6</v>
      </c>
      <c r="C3145" s="2" t="s">
        <v>4595</v>
      </c>
      <c r="D3145" s="2" t="s">
        <v>16</v>
      </c>
      <c r="E3145" s="8">
        <v>336</v>
      </c>
      <c r="F3145" s="2" t="s">
        <v>4717</v>
      </c>
      <c r="G3145" s="2" t="s">
        <v>4718</v>
      </c>
      <c r="H3145" s="9">
        <v>42170</v>
      </c>
      <c r="I3145" s="2">
        <v>2015</v>
      </c>
      <c r="J3145" s="2">
        <v>6</v>
      </c>
      <c r="K3145" s="2" t="str">
        <f>VLOOKUP($C3145,Clients!$B:$F,K$6,0)</f>
        <v>Linkbuzz</v>
      </c>
      <c r="L3145" s="2" t="str">
        <f>VLOOKUP($C3145,Clients!$B:$F,L$6,0)</f>
        <v>Foreign</v>
      </c>
      <c r="M3145" s="2" t="str">
        <f>VLOOKUP($C3145,Clients!$B:$F,M$6,0)</f>
        <v>MG</v>
      </c>
      <c r="N3145" s="2" t="str">
        <f>VLOOKUP($C3145,Clients!$B:$F,N$6,0)</f>
        <v>Madagascar</v>
      </c>
    </row>
    <row r="3146" spans="2:14" x14ac:dyDescent="0.2">
      <c r="B3146" s="8">
        <v>268732.79999999999</v>
      </c>
      <c r="C3146" s="2" t="s">
        <v>4595</v>
      </c>
      <c r="D3146" s="2" t="s">
        <v>16</v>
      </c>
      <c r="E3146" s="8">
        <v>336</v>
      </c>
      <c r="F3146" s="2" t="s">
        <v>4717</v>
      </c>
      <c r="G3146" s="2" t="s">
        <v>4719</v>
      </c>
      <c r="H3146" s="9">
        <v>42171</v>
      </c>
      <c r="I3146" s="2">
        <v>2015</v>
      </c>
      <c r="J3146" s="2">
        <v>6</v>
      </c>
      <c r="K3146" s="2" t="str">
        <f>VLOOKUP($C3146,Clients!$B:$F,K$6,0)</f>
        <v>Linkbuzz</v>
      </c>
      <c r="L3146" s="2" t="str">
        <f>VLOOKUP($C3146,Clients!$B:$F,L$6,0)</f>
        <v>Foreign</v>
      </c>
      <c r="M3146" s="2" t="str">
        <f>VLOOKUP($C3146,Clients!$B:$F,M$6,0)</f>
        <v>MG</v>
      </c>
      <c r="N3146" s="2" t="str">
        <f>VLOOKUP($C3146,Clients!$B:$F,N$6,0)</f>
        <v>Madagascar</v>
      </c>
    </row>
    <row r="3147" spans="2:14" x14ac:dyDescent="0.2">
      <c r="B3147" s="8">
        <v>188149.5</v>
      </c>
      <c r="C3147" s="2" t="s">
        <v>4595</v>
      </c>
      <c r="D3147" s="2" t="s">
        <v>16</v>
      </c>
      <c r="E3147" s="8">
        <v>471</v>
      </c>
      <c r="F3147" s="2" t="s">
        <v>4717</v>
      </c>
      <c r="G3147" s="2" t="s">
        <v>4720</v>
      </c>
      <c r="H3147" s="9">
        <v>42186</v>
      </c>
      <c r="I3147" s="2">
        <v>2015</v>
      </c>
      <c r="J3147" s="2">
        <v>7</v>
      </c>
      <c r="K3147" s="2" t="str">
        <f>VLOOKUP($C3147,Clients!$B:$F,K$6,0)</f>
        <v>Linkbuzz</v>
      </c>
      <c r="L3147" s="2" t="str">
        <f>VLOOKUP($C3147,Clients!$B:$F,L$6,0)</f>
        <v>Foreign</v>
      </c>
      <c r="M3147" s="2" t="str">
        <f>VLOOKUP($C3147,Clients!$B:$F,M$6,0)</f>
        <v>MG</v>
      </c>
      <c r="N3147" s="2" t="str">
        <f>VLOOKUP($C3147,Clients!$B:$F,N$6,0)</f>
        <v>Madagascar</v>
      </c>
    </row>
    <row r="3148" spans="2:14" x14ac:dyDescent="0.2">
      <c r="B3148" s="8">
        <v>155988</v>
      </c>
      <c r="C3148" s="2" t="s">
        <v>4595</v>
      </c>
      <c r="D3148" s="2" t="s">
        <v>16</v>
      </c>
      <c r="E3148" s="8">
        <v>335</v>
      </c>
      <c r="F3148" s="2" t="s">
        <v>4721</v>
      </c>
      <c r="G3148" s="2" t="s">
        <v>4722</v>
      </c>
      <c r="H3148" s="9">
        <v>42198</v>
      </c>
      <c r="I3148" s="2">
        <v>2015</v>
      </c>
      <c r="J3148" s="2">
        <v>7</v>
      </c>
      <c r="K3148" s="2" t="str">
        <f>VLOOKUP($C3148,Clients!$B:$F,K$6,0)</f>
        <v>Linkbuzz</v>
      </c>
      <c r="L3148" s="2" t="str">
        <f>VLOOKUP($C3148,Clients!$B:$F,L$6,0)</f>
        <v>Foreign</v>
      </c>
      <c r="M3148" s="2" t="str">
        <f>VLOOKUP($C3148,Clients!$B:$F,M$6,0)</f>
        <v>MG</v>
      </c>
      <c r="N3148" s="2" t="str">
        <f>VLOOKUP($C3148,Clients!$B:$F,N$6,0)</f>
        <v>Madagascar</v>
      </c>
    </row>
    <row r="3149" spans="2:14" x14ac:dyDescent="0.2">
      <c r="B3149" s="8">
        <v>61301.100000000006</v>
      </c>
      <c r="C3149" s="2" t="s">
        <v>4595</v>
      </c>
      <c r="D3149" s="2" t="s">
        <v>16</v>
      </c>
      <c r="E3149" s="8">
        <v>58</v>
      </c>
      <c r="F3149" s="2" t="s">
        <v>4721</v>
      </c>
      <c r="G3149" s="2" t="s">
        <v>4723</v>
      </c>
      <c r="H3149" s="9">
        <v>42205</v>
      </c>
      <c r="I3149" s="2">
        <v>2015</v>
      </c>
      <c r="J3149" s="2">
        <v>7</v>
      </c>
      <c r="K3149" s="2" t="str">
        <f>VLOOKUP($C3149,Clients!$B:$F,K$6,0)</f>
        <v>Linkbuzz</v>
      </c>
      <c r="L3149" s="2" t="str">
        <f>VLOOKUP($C3149,Clients!$B:$F,L$6,0)</f>
        <v>Foreign</v>
      </c>
      <c r="M3149" s="2" t="str">
        <f>VLOOKUP($C3149,Clients!$B:$F,M$6,0)</f>
        <v>MG</v>
      </c>
      <c r="N3149" s="2" t="str">
        <f>VLOOKUP($C3149,Clients!$B:$F,N$6,0)</f>
        <v>Madagascar</v>
      </c>
    </row>
    <row r="3150" spans="2:14" x14ac:dyDescent="0.2">
      <c r="B3150" s="8">
        <v>145353.60000000001</v>
      </c>
      <c r="C3150" s="2" t="s">
        <v>4595</v>
      </c>
      <c r="D3150" s="2" t="s">
        <v>16</v>
      </c>
      <c r="E3150" s="8">
        <v>339</v>
      </c>
      <c r="F3150" s="2" t="s">
        <v>4724</v>
      </c>
      <c r="G3150" s="2" t="s">
        <v>4725</v>
      </c>
      <c r="H3150" s="9">
        <v>42215</v>
      </c>
      <c r="I3150" s="2">
        <v>2015</v>
      </c>
      <c r="J3150" s="2">
        <v>7</v>
      </c>
      <c r="K3150" s="2" t="str">
        <f>VLOOKUP($C3150,Clients!$B:$F,K$6,0)</f>
        <v>Linkbuzz</v>
      </c>
      <c r="L3150" s="2" t="str">
        <f>VLOOKUP($C3150,Clients!$B:$F,L$6,0)</f>
        <v>Foreign</v>
      </c>
      <c r="M3150" s="2" t="str">
        <f>VLOOKUP($C3150,Clients!$B:$F,M$6,0)</f>
        <v>MG</v>
      </c>
      <c r="N3150" s="2" t="str">
        <f>VLOOKUP($C3150,Clients!$B:$F,N$6,0)</f>
        <v>Madagascar</v>
      </c>
    </row>
    <row r="3151" spans="2:14" x14ac:dyDescent="0.2">
      <c r="B3151" s="8">
        <v>171775.80000000002</v>
      </c>
      <c r="C3151" s="2" t="s">
        <v>4595</v>
      </c>
      <c r="D3151" s="2" t="s">
        <v>16</v>
      </c>
      <c r="E3151" s="8">
        <v>360</v>
      </c>
      <c r="F3151" s="2" t="s">
        <v>4724</v>
      </c>
      <c r="G3151" s="2" t="s">
        <v>4726</v>
      </c>
      <c r="H3151" s="9">
        <v>42216</v>
      </c>
      <c r="I3151" s="2">
        <v>2015</v>
      </c>
      <c r="J3151" s="2">
        <v>7</v>
      </c>
      <c r="K3151" s="2" t="str">
        <f>VLOOKUP($C3151,Clients!$B:$F,K$6,0)</f>
        <v>Linkbuzz</v>
      </c>
      <c r="L3151" s="2" t="str">
        <f>VLOOKUP($C3151,Clients!$B:$F,L$6,0)</f>
        <v>Foreign</v>
      </c>
      <c r="M3151" s="2" t="str">
        <f>VLOOKUP($C3151,Clients!$B:$F,M$6,0)</f>
        <v>MG</v>
      </c>
      <c r="N3151" s="2" t="str">
        <f>VLOOKUP($C3151,Clients!$B:$F,N$6,0)</f>
        <v>Madagascar</v>
      </c>
    </row>
    <row r="3152" spans="2:14" x14ac:dyDescent="0.2">
      <c r="B3152" s="8">
        <v>122961.3</v>
      </c>
      <c r="C3152" s="2" t="s">
        <v>4595</v>
      </c>
      <c r="D3152" s="2" t="s">
        <v>16</v>
      </c>
      <c r="E3152" s="8">
        <v>281</v>
      </c>
      <c r="F3152" s="2" t="s">
        <v>4727</v>
      </c>
      <c r="G3152" s="2" t="s">
        <v>4728</v>
      </c>
      <c r="H3152" s="9">
        <v>42217</v>
      </c>
      <c r="I3152" s="2">
        <v>2015</v>
      </c>
      <c r="J3152" s="2">
        <v>8</v>
      </c>
      <c r="K3152" s="2" t="str">
        <f>VLOOKUP($C3152,Clients!$B:$F,K$6,0)</f>
        <v>Linkbuzz</v>
      </c>
      <c r="L3152" s="2" t="str">
        <f>VLOOKUP($C3152,Clients!$B:$F,L$6,0)</f>
        <v>Foreign</v>
      </c>
      <c r="M3152" s="2" t="str">
        <f>VLOOKUP($C3152,Clients!$B:$F,M$6,0)</f>
        <v>MG</v>
      </c>
      <c r="N3152" s="2" t="str">
        <f>VLOOKUP($C3152,Clients!$B:$F,N$6,0)</f>
        <v>Madagascar</v>
      </c>
    </row>
    <row r="3153" spans="2:14" x14ac:dyDescent="0.2">
      <c r="B3153" s="8">
        <v>180467.7</v>
      </c>
      <c r="C3153" s="2" t="s">
        <v>4595</v>
      </c>
      <c r="D3153" s="2" t="s">
        <v>16</v>
      </c>
      <c r="E3153" s="8">
        <v>691</v>
      </c>
      <c r="F3153" s="2" t="s">
        <v>4729</v>
      </c>
      <c r="G3153" s="2" t="s">
        <v>4730</v>
      </c>
      <c r="H3153" s="9">
        <v>42237</v>
      </c>
      <c r="I3153" s="2">
        <v>2015</v>
      </c>
      <c r="J3153" s="2">
        <v>8</v>
      </c>
      <c r="K3153" s="2" t="str">
        <f>VLOOKUP($C3153,Clients!$B:$F,K$6,0)</f>
        <v>Linkbuzz</v>
      </c>
      <c r="L3153" s="2" t="str">
        <f>VLOOKUP($C3153,Clients!$B:$F,L$6,0)</f>
        <v>Foreign</v>
      </c>
      <c r="M3153" s="2" t="str">
        <f>VLOOKUP($C3153,Clients!$B:$F,M$6,0)</f>
        <v>MG</v>
      </c>
      <c r="N3153" s="2" t="str">
        <f>VLOOKUP($C3153,Clients!$B:$F,N$6,0)</f>
        <v>Madagascar</v>
      </c>
    </row>
    <row r="3154" spans="2:14" x14ac:dyDescent="0.2">
      <c r="B3154" s="8">
        <v>65319.828000000001</v>
      </c>
      <c r="C3154" s="2" t="s">
        <v>4595</v>
      </c>
      <c r="D3154" s="2" t="s">
        <v>16</v>
      </c>
      <c r="E3154" s="8">
        <v>125</v>
      </c>
      <c r="F3154" s="2" t="s">
        <v>4731</v>
      </c>
      <c r="G3154" s="2" t="s">
        <v>4732</v>
      </c>
      <c r="H3154" s="9">
        <v>42240</v>
      </c>
      <c r="I3154" s="2">
        <v>2015</v>
      </c>
      <c r="J3154" s="2">
        <v>8</v>
      </c>
      <c r="K3154" s="2" t="str">
        <f>VLOOKUP($C3154,Clients!$B:$F,K$6,0)</f>
        <v>Linkbuzz</v>
      </c>
      <c r="L3154" s="2" t="str">
        <f>VLOOKUP($C3154,Clients!$B:$F,L$6,0)</f>
        <v>Foreign</v>
      </c>
      <c r="M3154" s="2" t="str">
        <f>VLOOKUP($C3154,Clients!$B:$F,M$6,0)</f>
        <v>MG</v>
      </c>
      <c r="N3154" s="2" t="str">
        <f>VLOOKUP($C3154,Clients!$B:$F,N$6,0)</f>
        <v>Madagascar</v>
      </c>
    </row>
    <row r="3155" spans="2:14" x14ac:dyDescent="0.2">
      <c r="B3155" s="8">
        <v>-65319.828000000001</v>
      </c>
      <c r="C3155" s="2" t="s">
        <v>4595</v>
      </c>
      <c r="D3155" s="2" t="s">
        <v>16</v>
      </c>
      <c r="E3155" s="8">
        <v>-125</v>
      </c>
      <c r="F3155" s="2" t="s">
        <v>4733</v>
      </c>
      <c r="G3155" s="2" t="s">
        <v>4732</v>
      </c>
      <c r="H3155" s="9">
        <v>42240</v>
      </c>
      <c r="I3155" s="2">
        <v>2015</v>
      </c>
      <c r="J3155" s="2">
        <v>8</v>
      </c>
      <c r="K3155" s="2" t="str">
        <f>VLOOKUP($C3155,Clients!$B:$F,K$6,0)</f>
        <v>Linkbuzz</v>
      </c>
      <c r="L3155" s="2" t="str">
        <f>VLOOKUP($C3155,Clients!$B:$F,L$6,0)</f>
        <v>Foreign</v>
      </c>
      <c r="M3155" s="2" t="str">
        <f>VLOOKUP($C3155,Clients!$B:$F,M$6,0)</f>
        <v>MG</v>
      </c>
      <c r="N3155" s="2" t="str">
        <f>VLOOKUP($C3155,Clients!$B:$F,N$6,0)</f>
        <v>Madagascar</v>
      </c>
    </row>
    <row r="3156" spans="2:14" x14ac:dyDescent="0.2">
      <c r="B3156" s="8">
        <v>65319.828000000001</v>
      </c>
      <c r="C3156" s="2" t="s">
        <v>4595</v>
      </c>
      <c r="D3156" s="2" t="s">
        <v>16</v>
      </c>
      <c r="E3156" s="8">
        <v>125</v>
      </c>
      <c r="F3156" s="2" t="s">
        <v>4734</v>
      </c>
      <c r="G3156" s="2" t="s">
        <v>4735</v>
      </c>
      <c r="H3156" s="9">
        <v>42240</v>
      </c>
      <c r="I3156" s="2">
        <v>2015</v>
      </c>
      <c r="J3156" s="2">
        <v>8</v>
      </c>
      <c r="K3156" s="2" t="str">
        <f>VLOOKUP($C3156,Clients!$B:$F,K$6,0)</f>
        <v>Linkbuzz</v>
      </c>
      <c r="L3156" s="2" t="str">
        <f>VLOOKUP($C3156,Clients!$B:$F,L$6,0)</f>
        <v>Foreign</v>
      </c>
      <c r="M3156" s="2" t="str">
        <f>VLOOKUP($C3156,Clients!$B:$F,M$6,0)</f>
        <v>MG</v>
      </c>
      <c r="N3156" s="2" t="str">
        <f>VLOOKUP($C3156,Clients!$B:$F,N$6,0)</f>
        <v>Madagascar</v>
      </c>
    </row>
    <row r="3157" spans="2:14" x14ac:dyDescent="0.2">
      <c r="B3157" s="8">
        <v>-10718.4</v>
      </c>
      <c r="C3157" s="2" t="s">
        <v>4595</v>
      </c>
      <c r="D3157" s="2" t="s">
        <v>16</v>
      </c>
      <c r="E3157" s="8">
        <v>-8</v>
      </c>
      <c r="F3157" s="2" t="s">
        <v>4736</v>
      </c>
      <c r="G3157" s="2" t="s">
        <v>4737</v>
      </c>
      <c r="H3157" s="9">
        <v>42255</v>
      </c>
      <c r="I3157" s="2">
        <v>2015</v>
      </c>
      <c r="J3157" s="2">
        <v>9</v>
      </c>
      <c r="K3157" s="2" t="str">
        <f>VLOOKUP($C3157,Clients!$B:$F,K$6,0)</f>
        <v>Linkbuzz</v>
      </c>
      <c r="L3157" s="2" t="str">
        <f>VLOOKUP($C3157,Clients!$B:$F,L$6,0)</f>
        <v>Foreign</v>
      </c>
      <c r="M3157" s="2" t="str">
        <f>VLOOKUP($C3157,Clients!$B:$F,M$6,0)</f>
        <v>MG</v>
      </c>
      <c r="N3157" s="2" t="str">
        <f>VLOOKUP($C3157,Clients!$B:$F,N$6,0)</f>
        <v>Madagascar</v>
      </c>
    </row>
    <row r="3158" spans="2:14" x14ac:dyDescent="0.2">
      <c r="B3158" s="8">
        <v>303895.2</v>
      </c>
      <c r="C3158" s="2" t="s">
        <v>4595</v>
      </c>
      <c r="D3158" s="2" t="s">
        <v>16</v>
      </c>
      <c r="E3158" s="8">
        <v>336</v>
      </c>
      <c r="F3158" s="2" t="s">
        <v>4721</v>
      </c>
      <c r="G3158" s="2" t="s">
        <v>4738</v>
      </c>
      <c r="H3158" s="9">
        <v>42263</v>
      </c>
      <c r="I3158" s="2">
        <v>2015</v>
      </c>
      <c r="J3158" s="2">
        <v>9</v>
      </c>
      <c r="K3158" s="2" t="str">
        <f>VLOOKUP($C3158,Clients!$B:$F,K$6,0)</f>
        <v>Linkbuzz</v>
      </c>
      <c r="L3158" s="2" t="str">
        <f>VLOOKUP($C3158,Clients!$B:$F,L$6,0)</f>
        <v>Foreign</v>
      </c>
      <c r="M3158" s="2" t="str">
        <f>VLOOKUP($C3158,Clients!$B:$F,M$6,0)</f>
        <v>MG</v>
      </c>
      <c r="N3158" s="2" t="str">
        <f>VLOOKUP($C3158,Clients!$B:$F,N$6,0)</f>
        <v>Madagascar</v>
      </c>
    </row>
    <row r="3159" spans="2:14" x14ac:dyDescent="0.2">
      <c r="B3159" s="8">
        <v>154763.70000000001</v>
      </c>
      <c r="C3159" s="2" t="s">
        <v>4595</v>
      </c>
      <c r="D3159" s="2" t="s">
        <v>16</v>
      </c>
      <c r="E3159" s="8">
        <v>190</v>
      </c>
      <c r="F3159" s="2" t="s">
        <v>4721</v>
      </c>
      <c r="G3159" s="2" t="s">
        <v>4739</v>
      </c>
      <c r="H3159" s="9">
        <v>42264</v>
      </c>
      <c r="I3159" s="2">
        <v>2015</v>
      </c>
      <c r="J3159" s="2">
        <v>9</v>
      </c>
      <c r="K3159" s="2" t="str">
        <f>VLOOKUP($C3159,Clients!$B:$F,K$6,0)</f>
        <v>Linkbuzz</v>
      </c>
      <c r="L3159" s="2" t="str">
        <f>VLOOKUP($C3159,Clients!$B:$F,L$6,0)</f>
        <v>Foreign</v>
      </c>
      <c r="M3159" s="2" t="str">
        <f>VLOOKUP($C3159,Clients!$B:$F,M$6,0)</f>
        <v>MG</v>
      </c>
      <c r="N3159" s="2" t="str">
        <f>VLOOKUP($C3159,Clients!$B:$F,N$6,0)</f>
        <v>Madagascar</v>
      </c>
    </row>
    <row r="3160" spans="2:14" x14ac:dyDescent="0.2">
      <c r="B3160" s="8">
        <v>2717.904</v>
      </c>
      <c r="C3160" s="2" t="s">
        <v>4595</v>
      </c>
      <c r="D3160" s="2" t="s">
        <v>51</v>
      </c>
      <c r="E3160" s="8">
        <v>0</v>
      </c>
      <c r="F3160" s="2" t="e">
        <v>#N/A</v>
      </c>
      <c r="G3160" s="2" t="s">
        <v>4740</v>
      </c>
      <c r="H3160" s="9">
        <v>42277</v>
      </c>
      <c r="I3160" s="2">
        <v>2015</v>
      </c>
      <c r="J3160" s="2">
        <v>9</v>
      </c>
      <c r="K3160" s="2" t="str">
        <f>VLOOKUP($C3160,Clients!$B:$F,K$6,0)</f>
        <v>Linkbuzz</v>
      </c>
      <c r="L3160" s="2" t="str">
        <f>VLOOKUP($C3160,Clients!$B:$F,L$6,0)</f>
        <v>Foreign</v>
      </c>
      <c r="M3160" s="2" t="str">
        <f>VLOOKUP($C3160,Clients!$B:$F,M$6,0)</f>
        <v>MG</v>
      </c>
      <c r="N3160" s="2" t="str">
        <f>VLOOKUP($C3160,Clients!$B:$F,N$6,0)</f>
        <v>Madagascar</v>
      </c>
    </row>
    <row r="3161" spans="2:14" x14ac:dyDescent="0.2">
      <c r="B3161" s="8">
        <v>0</v>
      </c>
      <c r="C3161" s="2" t="s">
        <v>4595</v>
      </c>
      <c r="D3161" s="2" t="s">
        <v>20</v>
      </c>
      <c r="E3161" s="8">
        <v>9</v>
      </c>
      <c r="F3161" s="2" t="s">
        <v>4741</v>
      </c>
      <c r="G3161" s="2" t="s">
        <v>4742</v>
      </c>
      <c r="H3161" s="9">
        <v>42282</v>
      </c>
      <c r="I3161" s="2">
        <v>2015</v>
      </c>
      <c r="J3161" s="2">
        <v>10</v>
      </c>
      <c r="K3161" s="2" t="str">
        <f>VLOOKUP($C3161,Clients!$B:$F,K$6,0)</f>
        <v>Linkbuzz</v>
      </c>
      <c r="L3161" s="2" t="str">
        <f>VLOOKUP($C3161,Clients!$B:$F,L$6,0)</f>
        <v>Foreign</v>
      </c>
      <c r="M3161" s="2" t="str">
        <f>VLOOKUP($C3161,Clients!$B:$F,M$6,0)</f>
        <v>MG</v>
      </c>
      <c r="N3161" s="2" t="str">
        <f>VLOOKUP($C3161,Clients!$B:$F,N$6,0)</f>
        <v>Madagascar</v>
      </c>
    </row>
    <row r="3162" spans="2:14" x14ac:dyDescent="0.2">
      <c r="B3162" s="8">
        <v>36061.200000000004</v>
      </c>
      <c r="C3162" s="2" t="s">
        <v>4595</v>
      </c>
      <c r="D3162" s="2" t="s">
        <v>51</v>
      </c>
      <c r="E3162" s="8">
        <v>0</v>
      </c>
      <c r="F3162" s="2" t="e">
        <v>#N/A</v>
      </c>
      <c r="G3162" s="2" t="s">
        <v>4743</v>
      </c>
      <c r="H3162" s="9">
        <v>42286</v>
      </c>
      <c r="I3162" s="2">
        <v>2015</v>
      </c>
      <c r="J3162" s="2">
        <v>10</v>
      </c>
      <c r="K3162" s="2" t="str">
        <f>VLOOKUP($C3162,Clients!$B:$F,K$6,0)</f>
        <v>Linkbuzz</v>
      </c>
      <c r="L3162" s="2" t="str">
        <f>VLOOKUP($C3162,Clients!$B:$F,L$6,0)</f>
        <v>Foreign</v>
      </c>
      <c r="M3162" s="2" t="str">
        <f>VLOOKUP($C3162,Clients!$B:$F,M$6,0)</f>
        <v>MG</v>
      </c>
      <c r="N3162" s="2" t="str">
        <f>VLOOKUP($C3162,Clients!$B:$F,N$6,0)</f>
        <v>Madagascar</v>
      </c>
    </row>
    <row r="3163" spans="2:14" x14ac:dyDescent="0.2">
      <c r="B3163" s="8">
        <v>827.65200000000004</v>
      </c>
      <c r="C3163" s="2" t="s">
        <v>4595</v>
      </c>
      <c r="D3163" s="2" t="s">
        <v>20</v>
      </c>
      <c r="E3163" s="8">
        <v>12</v>
      </c>
      <c r="F3163" s="2" t="s">
        <v>4744</v>
      </c>
      <c r="G3163" s="2" t="s">
        <v>4745</v>
      </c>
      <c r="H3163" s="9">
        <v>42290</v>
      </c>
      <c r="I3163" s="2">
        <v>2015</v>
      </c>
      <c r="J3163" s="2">
        <v>10</v>
      </c>
      <c r="K3163" s="2" t="str">
        <f>VLOOKUP($C3163,Clients!$B:$F,K$6,0)</f>
        <v>Linkbuzz</v>
      </c>
      <c r="L3163" s="2" t="str">
        <f>VLOOKUP($C3163,Clients!$B:$F,L$6,0)</f>
        <v>Foreign</v>
      </c>
      <c r="M3163" s="2" t="str">
        <f>VLOOKUP($C3163,Clients!$B:$F,M$6,0)</f>
        <v>MG</v>
      </c>
      <c r="N3163" s="2" t="str">
        <f>VLOOKUP($C3163,Clients!$B:$F,N$6,0)</f>
        <v>Madagascar</v>
      </c>
    </row>
    <row r="3164" spans="2:14" x14ac:dyDescent="0.2">
      <c r="B3164" s="8">
        <v>840</v>
      </c>
      <c r="C3164" s="2" t="s">
        <v>4595</v>
      </c>
      <c r="D3164" s="2" t="s">
        <v>20</v>
      </c>
      <c r="E3164" s="8">
        <v>1</v>
      </c>
      <c r="F3164" s="2" t="s">
        <v>4746</v>
      </c>
      <c r="G3164" s="2" t="s">
        <v>4747</v>
      </c>
      <c r="H3164" s="9">
        <v>42290</v>
      </c>
      <c r="I3164" s="2">
        <v>2015</v>
      </c>
      <c r="J3164" s="2">
        <v>10</v>
      </c>
      <c r="K3164" s="2" t="str">
        <f>VLOOKUP($C3164,Clients!$B:$F,K$6,0)</f>
        <v>Linkbuzz</v>
      </c>
      <c r="L3164" s="2" t="str">
        <f>VLOOKUP($C3164,Clients!$B:$F,L$6,0)</f>
        <v>Foreign</v>
      </c>
      <c r="M3164" s="2" t="str">
        <f>VLOOKUP($C3164,Clients!$B:$F,M$6,0)</f>
        <v>MG</v>
      </c>
      <c r="N3164" s="2" t="str">
        <f>VLOOKUP($C3164,Clients!$B:$F,N$6,0)</f>
        <v>Madagascar</v>
      </c>
    </row>
    <row r="3165" spans="2:14" x14ac:dyDescent="0.2">
      <c r="B3165" s="8">
        <v>476.70000000000005</v>
      </c>
      <c r="C3165" s="2" t="s">
        <v>4595</v>
      </c>
      <c r="D3165" s="2" t="s">
        <v>20</v>
      </c>
      <c r="E3165" s="8">
        <v>1</v>
      </c>
      <c r="F3165" s="2" t="s">
        <v>4746</v>
      </c>
      <c r="G3165" s="2" t="s">
        <v>4748</v>
      </c>
      <c r="H3165" s="9">
        <v>42291</v>
      </c>
      <c r="I3165" s="2">
        <v>2015</v>
      </c>
      <c r="J3165" s="2">
        <v>10</v>
      </c>
      <c r="K3165" s="2" t="str">
        <f>VLOOKUP($C3165,Clients!$B:$F,K$6,0)</f>
        <v>Linkbuzz</v>
      </c>
      <c r="L3165" s="2" t="str">
        <f>VLOOKUP($C3165,Clients!$B:$F,L$6,0)</f>
        <v>Foreign</v>
      </c>
      <c r="M3165" s="2" t="str">
        <f>VLOOKUP($C3165,Clients!$B:$F,M$6,0)</f>
        <v>MG</v>
      </c>
      <c r="N3165" s="2" t="str">
        <f>VLOOKUP($C3165,Clients!$B:$F,N$6,0)</f>
        <v>Madagascar</v>
      </c>
    </row>
    <row r="3166" spans="2:14" x14ac:dyDescent="0.2">
      <c r="B3166" s="8">
        <v>462</v>
      </c>
      <c r="C3166" s="2" t="s">
        <v>4595</v>
      </c>
      <c r="D3166" s="2" t="s">
        <v>20</v>
      </c>
      <c r="E3166" s="8">
        <v>1</v>
      </c>
      <c r="F3166" s="2" t="s">
        <v>4746</v>
      </c>
      <c r="G3166" s="2" t="s">
        <v>4749</v>
      </c>
      <c r="H3166" s="9">
        <v>42291</v>
      </c>
      <c r="I3166" s="2">
        <v>2015</v>
      </c>
      <c r="J3166" s="2">
        <v>10</v>
      </c>
      <c r="K3166" s="2" t="str">
        <f>VLOOKUP($C3166,Clients!$B:$F,K$6,0)</f>
        <v>Linkbuzz</v>
      </c>
      <c r="L3166" s="2" t="str">
        <f>VLOOKUP($C3166,Clients!$B:$F,L$6,0)</f>
        <v>Foreign</v>
      </c>
      <c r="M3166" s="2" t="str">
        <f>VLOOKUP($C3166,Clients!$B:$F,M$6,0)</f>
        <v>MG</v>
      </c>
      <c r="N3166" s="2" t="str">
        <f>VLOOKUP($C3166,Clients!$B:$F,N$6,0)</f>
        <v>Madagascar</v>
      </c>
    </row>
    <row r="3167" spans="2:14" x14ac:dyDescent="0.2">
      <c r="B3167" s="8">
        <v>1066.8</v>
      </c>
      <c r="C3167" s="2" t="s">
        <v>4595</v>
      </c>
      <c r="D3167" s="2" t="s">
        <v>20</v>
      </c>
      <c r="E3167" s="8">
        <v>1</v>
      </c>
      <c r="F3167" s="2" t="s">
        <v>4750</v>
      </c>
      <c r="G3167" s="2" t="s">
        <v>4751</v>
      </c>
      <c r="H3167" s="9">
        <v>42292</v>
      </c>
      <c r="I3167" s="2">
        <v>2015</v>
      </c>
      <c r="J3167" s="2">
        <v>10</v>
      </c>
      <c r="K3167" s="2" t="str">
        <f>VLOOKUP($C3167,Clients!$B:$F,K$6,0)</f>
        <v>Linkbuzz</v>
      </c>
      <c r="L3167" s="2" t="str">
        <f>VLOOKUP($C3167,Clients!$B:$F,L$6,0)</f>
        <v>Foreign</v>
      </c>
      <c r="M3167" s="2" t="str">
        <f>VLOOKUP($C3167,Clients!$B:$F,M$6,0)</f>
        <v>MG</v>
      </c>
      <c r="N3167" s="2" t="str">
        <f>VLOOKUP($C3167,Clients!$B:$F,N$6,0)</f>
        <v>Madagascar</v>
      </c>
    </row>
    <row r="3168" spans="2:14" x14ac:dyDescent="0.2">
      <c r="B3168" s="8">
        <v>420</v>
      </c>
      <c r="C3168" s="2" t="s">
        <v>4595</v>
      </c>
      <c r="D3168" s="2" t="s">
        <v>20</v>
      </c>
      <c r="E3168" s="8">
        <v>1</v>
      </c>
      <c r="F3168" s="2" t="s">
        <v>4750</v>
      </c>
      <c r="G3168" s="2" t="s">
        <v>4752</v>
      </c>
      <c r="H3168" s="9">
        <v>42292</v>
      </c>
      <c r="I3168" s="2">
        <v>2015</v>
      </c>
      <c r="J3168" s="2">
        <v>10</v>
      </c>
      <c r="K3168" s="2" t="str">
        <f>VLOOKUP($C3168,Clients!$B:$F,K$6,0)</f>
        <v>Linkbuzz</v>
      </c>
      <c r="L3168" s="2" t="str">
        <f>VLOOKUP($C3168,Clients!$B:$F,L$6,0)</f>
        <v>Foreign</v>
      </c>
      <c r="M3168" s="2" t="str">
        <f>VLOOKUP($C3168,Clients!$B:$F,M$6,0)</f>
        <v>MG</v>
      </c>
      <c r="N3168" s="2" t="str">
        <f>VLOOKUP($C3168,Clients!$B:$F,N$6,0)</f>
        <v>Madagascar</v>
      </c>
    </row>
    <row r="3169" spans="2:14" x14ac:dyDescent="0.2">
      <c r="B3169" s="8">
        <v>168525</v>
      </c>
      <c r="C3169" s="2" t="s">
        <v>4595</v>
      </c>
      <c r="D3169" s="2" t="s">
        <v>16</v>
      </c>
      <c r="E3169" s="8">
        <v>345</v>
      </c>
      <c r="F3169" s="2" t="s">
        <v>4753</v>
      </c>
      <c r="G3169" s="2" t="s">
        <v>4754</v>
      </c>
      <c r="H3169" s="9">
        <v>42296</v>
      </c>
      <c r="I3169" s="2">
        <v>2015</v>
      </c>
      <c r="J3169" s="2">
        <v>10</v>
      </c>
      <c r="K3169" s="2" t="str">
        <f>VLOOKUP($C3169,Clients!$B:$F,K$6,0)</f>
        <v>Linkbuzz</v>
      </c>
      <c r="L3169" s="2" t="str">
        <f>VLOOKUP($C3169,Clients!$B:$F,L$6,0)</f>
        <v>Foreign</v>
      </c>
      <c r="M3169" s="2" t="str">
        <f>VLOOKUP($C3169,Clients!$B:$F,M$6,0)</f>
        <v>MG</v>
      </c>
      <c r="N3169" s="2" t="str">
        <f>VLOOKUP($C3169,Clients!$B:$F,N$6,0)</f>
        <v>Madagascar</v>
      </c>
    </row>
    <row r="3170" spans="2:14" x14ac:dyDescent="0.2">
      <c r="B3170" s="8">
        <v>155068.20000000001</v>
      </c>
      <c r="C3170" s="2" t="s">
        <v>4595</v>
      </c>
      <c r="D3170" s="2" t="s">
        <v>16</v>
      </c>
      <c r="E3170" s="8">
        <v>466</v>
      </c>
      <c r="F3170" s="2" t="s">
        <v>4744</v>
      </c>
      <c r="G3170" s="2" t="s">
        <v>4755</v>
      </c>
      <c r="H3170" s="9">
        <v>42300</v>
      </c>
      <c r="I3170" s="2">
        <v>2015</v>
      </c>
      <c r="J3170" s="2">
        <v>10</v>
      </c>
      <c r="K3170" s="2" t="str">
        <f>VLOOKUP($C3170,Clients!$B:$F,K$6,0)</f>
        <v>Linkbuzz</v>
      </c>
      <c r="L3170" s="2" t="str">
        <f>VLOOKUP($C3170,Clients!$B:$F,L$6,0)</f>
        <v>Foreign</v>
      </c>
      <c r="M3170" s="2" t="str">
        <f>VLOOKUP($C3170,Clients!$B:$F,M$6,0)</f>
        <v>MG</v>
      </c>
      <c r="N3170" s="2" t="str">
        <f>VLOOKUP($C3170,Clients!$B:$F,N$6,0)</f>
        <v>Madagascar</v>
      </c>
    </row>
    <row r="3171" spans="2:14" x14ac:dyDescent="0.2">
      <c r="B3171" s="8">
        <v>168953.4</v>
      </c>
      <c r="C3171" s="2" t="s">
        <v>4595</v>
      </c>
      <c r="D3171" s="2" t="s">
        <v>16</v>
      </c>
      <c r="E3171" s="8">
        <v>368</v>
      </c>
      <c r="F3171" s="2" t="s">
        <v>4756</v>
      </c>
      <c r="G3171" s="2" t="s">
        <v>4757</v>
      </c>
      <c r="H3171" s="9">
        <v>42300</v>
      </c>
      <c r="I3171" s="2">
        <v>2015</v>
      </c>
      <c r="J3171" s="2">
        <v>10</v>
      </c>
      <c r="K3171" s="2" t="str">
        <f>VLOOKUP($C3171,Clients!$B:$F,K$6,0)</f>
        <v>Linkbuzz</v>
      </c>
      <c r="L3171" s="2" t="str">
        <f>VLOOKUP($C3171,Clients!$B:$F,L$6,0)</f>
        <v>Foreign</v>
      </c>
      <c r="M3171" s="2" t="str">
        <f>VLOOKUP($C3171,Clients!$B:$F,M$6,0)</f>
        <v>MG</v>
      </c>
      <c r="N3171" s="2" t="str">
        <f>VLOOKUP($C3171,Clients!$B:$F,N$6,0)</f>
        <v>Madagascar</v>
      </c>
    </row>
    <row r="3172" spans="2:14" x14ac:dyDescent="0.2">
      <c r="B3172" s="8">
        <v>161028</v>
      </c>
      <c r="C3172" s="2" t="s">
        <v>4595</v>
      </c>
      <c r="D3172" s="2" t="s">
        <v>16</v>
      </c>
      <c r="E3172" s="8">
        <v>310</v>
      </c>
      <c r="F3172" s="2" t="s">
        <v>4756</v>
      </c>
      <c r="G3172" s="2" t="s">
        <v>4758</v>
      </c>
      <c r="H3172" s="9">
        <v>42303</v>
      </c>
      <c r="I3172" s="2">
        <v>2015</v>
      </c>
      <c r="J3172" s="2">
        <v>10</v>
      </c>
      <c r="K3172" s="2" t="str">
        <f>VLOOKUP($C3172,Clients!$B:$F,K$6,0)</f>
        <v>Linkbuzz</v>
      </c>
      <c r="L3172" s="2" t="str">
        <f>VLOOKUP($C3172,Clients!$B:$F,L$6,0)</f>
        <v>Foreign</v>
      </c>
      <c r="M3172" s="2" t="str">
        <f>VLOOKUP($C3172,Clients!$B:$F,M$6,0)</f>
        <v>MG</v>
      </c>
      <c r="N3172" s="2" t="str">
        <f>VLOOKUP($C3172,Clients!$B:$F,N$6,0)</f>
        <v>Madagascar</v>
      </c>
    </row>
    <row r="3173" spans="2:14" x14ac:dyDescent="0.2">
      <c r="B3173" s="8">
        <v>125880.97200000001</v>
      </c>
      <c r="C3173" s="2" t="s">
        <v>4595</v>
      </c>
      <c r="D3173" s="2" t="s">
        <v>16</v>
      </c>
      <c r="E3173" s="8">
        <v>265</v>
      </c>
      <c r="F3173" s="2" t="s">
        <v>4759</v>
      </c>
      <c r="G3173" s="2" t="s">
        <v>4760</v>
      </c>
      <c r="H3173" s="9">
        <v>42343</v>
      </c>
      <c r="I3173" s="2">
        <v>2015</v>
      </c>
      <c r="J3173" s="2">
        <v>12</v>
      </c>
      <c r="K3173" s="2" t="str">
        <f>VLOOKUP($C3173,Clients!$B:$F,K$6,0)</f>
        <v>Linkbuzz</v>
      </c>
      <c r="L3173" s="2" t="str">
        <f>VLOOKUP($C3173,Clients!$B:$F,L$6,0)</f>
        <v>Foreign</v>
      </c>
      <c r="M3173" s="2" t="str">
        <f>VLOOKUP($C3173,Clients!$B:$F,M$6,0)</f>
        <v>MG</v>
      </c>
      <c r="N3173" s="2" t="str">
        <f>VLOOKUP($C3173,Clients!$B:$F,N$6,0)</f>
        <v>Madagascar</v>
      </c>
    </row>
    <row r="3174" spans="2:14" x14ac:dyDescent="0.2">
      <c r="B3174" s="8">
        <v>207731.20199999999</v>
      </c>
      <c r="C3174" s="2" t="s">
        <v>4595</v>
      </c>
      <c r="D3174" s="2" t="s">
        <v>16</v>
      </c>
      <c r="E3174" s="8">
        <v>404</v>
      </c>
      <c r="F3174" s="2" t="s">
        <v>4761</v>
      </c>
      <c r="G3174" s="2" t="s">
        <v>4762</v>
      </c>
      <c r="H3174" s="9">
        <v>42343</v>
      </c>
      <c r="I3174" s="2">
        <v>2015</v>
      </c>
      <c r="J3174" s="2">
        <v>12</v>
      </c>
      <c r="K3174" s="2" t="str">
        <f>VLOOKUP($C3174,Clients!$B:$F,K$6,0)</f>
        <v>Linkbuzz</v>
      </c>
      <c r="L3174" s="2" t="str">
        <f>VLOOKUP($C3174,Clients!$B:$F,L$6,0)</f>
        <v>Foreign</v>
      </c>
      <c r="M3174" s="2" t="str">
        <f>VLOOKUP($C3174,Clients!$B:$F,M$6,0)</f>
        <v>MG</v>
      </c>
      <c r="N3174" s="2" t="str">
        <f>VLOOKUP($C3174,Clients!$B:$F,N$6,0)</f>
        <v>Madagascar</v>
      </c>
    </row>
    <row r="3175" spans="2:14" x14ac:dyDescent="0.2">
      <c r="B3175" s="8">
        <v>150412.54200000002</v>
      </c>
      <c r="C3175" s="2" t="s">
        <v>4595</v>
      </c>
      <c r="D3175" s="2" t="s">
        <v>16</v>
      </c>
      <c r="E3175" s="8">
        <v>338</v>
      </c>
      <c r="F3175" s="2" t="s">
        <v>4761</v>
      </c>
      <c r="G3175" s="2" t="s">
        <v>4763</v>
      </c>
      <c r="H3175" s="9">
        <v>42345</v>
      </c>
      <c r="I3175" s="2">
        <v>2015</v>
      </c>
      <c r="J3175" s="2">
        <v>12</v>
      </c>
      <c r="K3175" s="2" t="str">
        <f>VLOOKUP($C3175,Clients!$B:$F,K$6,0)</f>
        <v>Linkbuzz</v>
      </c>
      <c r="L3175" s="2" t="str">
        <f>VLOOKUP($C3175,Clients!$B:$F,L$6,0)</f>
        <v>Foreign</v>
      </c>
      <c r="M3175" s="2" t="str">
        <f>VLOOKUP($C3175,Clients!$B:$F,M$6,0)</f>
        <v>MG</v>
      </c>
      <c r="N3175" s="2" t="str">
        <f>VLOOKUP($C3175,Clients!$B:$F,N$6,0)</f>
        <v>Madagascar</v>
      </c>
    </row>
    <row r="3176" spans="2:14" x14ac:dyDescent="0.2">
      <c r="B3176" s="8">
        <v>144235.728</v>
      </c>
      <c r="C3176" s="2" t="s">
        <v>4595</v>
      </c>
      <c r="D3176" s="2" t="s">
        <v>16</v>
      </c>
      <c r="E3176" s="8">
        <v>353</v>
      </c>
      <c r="F3176" s="2" t="s">
        <v>4761</v>
      </c>
      <c r="G3176" s="2" t="s">
        <v>4764</v>
      </c>
      <c r="H3176" s="9">
        <v>42347</v>
      </c>
      <c r="I3176" s="2">
        <v>2015</v>
      </c>
      <c r="J3176" s="2">
        <v>12</v>
      </c>
      <c r="K3176" s="2" t="str">
        <f>VLOOKUP($C3176,Clients!$B:$F,K$6,0)</f>
        <v>Linkbuzz</v>
      </c>
      <c r="L3176" s="2" t="str">
        <f>VLOOKUP($C3176,Clients!$B:$F,L$6,0)</f>
        <v>Foreign</v>
      </c>
      <c r="M3176" s="2" t="str">
        <f>VLOOKUP($C3176,Clients!$B:$F,M$6,0)</f>
        <v>MG</v>
      </c>
      <c r="N3176" s="2" t="str">
        <f>VLOOKUP($C3176,Clients!$B:$F,N$6,0)</f>
        <v>Madagascar</v>
      </c>
    </row>
    <row r="3177" spans="2:14" x14ac:dyDescent="0.2">
      <c r="B3177" s="8">
        <v>0</v>
      </c>
      <c r="C3177" s="2" t="s">
        <v>4595</v>
      </c>
      <c r="D3177" s="2" t="s">
        <v>20</v>
      </c>
      <c r="E3177" s="8">
        <v>54</v>
      </c>
      <c r="F3177" s="2" t="s">
        <v>4765</v>
      </c>
      <c r="G3177" s="2" t="s">
        <v>4766</v>
      </c>
      <c r="H3177" s="9">
        <v>42355</v>
      </c>
      <c r="I3177" s="2">
        <v>2015</v>
      </c>
      <c r="J3177" s="2">
        <v>12</v>
      </c>
      <c r="K3177" s="2" t="str">
        <f>VLOOKUP($C3177,Clients!$B:$F,K$6,0)</f>
        <v>Linkbuzz</v>
      </c>
      <c r="L3177" s="2" t="str">
        <f>VLOOKUP($C3177,Clients!$B:$F,L$6,0)</f>
        <v>Foreign</v>
      </c>
      <c r="M3177" s="2" t="str">
        <f>VLOOKUP($C3177,Clients!$B:$F,M$6,0)</f>
        <v>MG</v>
      </c>
      <c r="N3177" s="2" t="str">
        <f>VLOOKUP($C3177,Clients!$B:$F,N$6,0)</f>
        <v>Madagascar</v>
      </c>
    </row>
    <row r="3178" spans="2:14" x14ac:dyDescent="0.2">
      <c r="B3178" s="8">
        <v>476.70000000000005</v>
      </c>
      <c r="C3178" s="2" t="s">
        <v>4595</v>
      </c>
      <c r="D3178" s="2" t="s">
        <v>20</v>
      </c>
      <c r="E3178" s="8">
        <v>1</v>
      </c>
      <c r="F3178" s="2" t="s">
        <v>4767</v>
      </c>
      <c r="G3178" s="2" t="s">
        <v>4768</v>
      </c>
      <c r="H3178" s="9">
        <v>42355</v>
      </c>
      <c r="I3178" s="2">
        <v>2015</v>
      </c>
      <c r="J3178" s="2">
        <v>12</v>
      </c>
      <c r="K3178" s="2" t="str">
        <f>VLOOKUP($C3178,Clients!$B:$F,K$6,0)</f>
        <v>Linkbuzz</v>
      </c>
      <c r="L3178" s="2" t="str">
        <f>VLOOKUP($C3178,Clients!$B:$F,L$6,0)</f>
        <v>Foreign</v>
      </c>
      <c r="M3178" s="2" t="str">
        <f>VLOOKUP($C3178,Clients!$B:$F,M$6,0)</f>
        <v>MG</v>
      </c>
      <c r="N3178" s="2" t="str">
        <f>VLOOKUP($C3178,Clients!$B:$F,N$6,0)</f>
        <v>Madagascar</v>
      </c>
    </row>
    <row r="3179" spans="2:14" x14ac:dyDescent="0.2">
      <c r="B3179" s="8">
        <v>483</v>
      </c>
      <c r="C3179" s="2" t="s">
        <v>4595</v>
      </c>
      <c r="D3179" s="2" t="s">
        <v>20</v>
      </c>
      <c r="E3179" s="8">
        <v>1</v>
      </c>
      <c r="F3179" s="2" t="s">
        <v>4767</v>
      </c>
      <c r="G3179" s="2" t="s">
        <v>4769</v>
      </c>
      <c r="H3179" s="9">
        <v>42355</v>
      </c>
      <c r="I3179" s="2">
        <v>2015</v>
      </c>
      <c r="J3179" s="2">
        <v>12</v>
      </c>
      <c r="K3179" s="2" t="str">
        <f>VLOOKUP($C3179,Clients!$B:$F,K$6,0)</f>
        <v>Linkbuzz</v>
      </c>
      <c r="L3179" s="2" t="str">
        <f>VLOOKUP($C3179,Clients!$B:$F,L$6,0)</f>
        <v>Foreign</v>
      </c>
      <c r="M3179" s="2" t="str">
        <f>VLOOKUP($C3179,Clients!$B:$F,M$6,0)</f>
        <v>MG</v>
      </c>
      <c r="N3179" s="2" t="str">
        <f>VLOOKUP($C3179,Clients!$B:$F,N$6,0)</f>
        <v>Madagascar</v>
      </c>
    </row>
    <row r="3180" spans="2:14" x14ac:dyDescent="0.2">
      <c r="B3180" s="8">
        <v>244727.7</v>
      </c>
      <c r="C3180" s="2" t="s">
        <v>4595</v>
      </c>
      <c r="D3180" s="2" t="s">
        <v>16</v>
      </c>
      <c r="E3180" s="8">
        <v>334</v>
      </c>
      <c r="F3180" s="2" t="s">
        <v>4770</v>
      </c>
      <c r="G3180" s="2" t="s">
        <v>4771</v>
      </c>
      <c r="H3180" s="9">
        <v>42383</v>
      </c>
      <c r="I3180" s="2">
        <v>2016</v>
      </c>
      <c r="J3180" s="2">
        <v>1</v>
      </c>
      <c r="K3180" s="2" t="str">
        <f>VLOOKUP($C3180,Clients!$B:$F,K$6,0)</f>
        <v>Linkbuzz</v>
      </c>
      <c r="L3180" s="2" t="str">
        <f>VLOOKUP($C3180,Clients!$B:$F,L$6,0)</f>
        <v>Foreign</v>
      </c>
      <c r="M3180" s="2" t="str">
        <f>VLOOKUP($C3180,Clients!$B:$F,M$6,0)</f>
        <v>MG</v>
      </c>
      <c r="N3180" s="2" t="str">
        <f>VLOOKUP($C3180,Clients!$B:$F,N$6,0)</f>
        <v>Madagascar</v>
      </c>
    </row>
    <row r="3181" spans="2:14" x14ac:dyDescent="0.2">
      <c r="B3181" s="8">
        <v>320307.53999999998</v>
      </c>
      <c r="C3181" s="2" t="s">
        <v>4595</v>
      </c>
      <c r="D3181" s="2" t="s">
        <v>16</v>
      </c>
      <c r="E3181" s="8">
        <v>352</v>
      </c>
      <c r="F3181" s="2" t="s">
        <v>4772</v>
      </c>
      <c r="G3181" s="2" t="s">
        <v>4773</v>
      </c>
      <c r="H3181" s="9">
        <v>42389</v>
      </c>
      <c r="I3181" s="2">
        <v>2016</v>
      </c>
      <c r="J3181" s="2">
        <v>1</v>
      </c>
      <c r="K3181" s="2" t="str">
        <f>VLOOKUP($C3181,Clients!$B:$F,K$6,0)</f>
        <v>Linkbuzz</v>
      </c>
      <c r="L3181" s="2" t="str">
        <f>VLOOKUP($C3181,Clients!$B:$F,L$6,0)</f>
        <v>Foreign</v>
      </c>
      <c r="M3181" s="2" t="str">
        <f>VLOOKUP($C3181,Clients!$B:$F,M$6,0)</f>
        <v>MG</v>
      </c>
      <c r="N3181" s="2" t="str">
        <f>VLOOKUP($C3181,Clients!$B:$F,N$6,0)</f>
        <v>Madagascar</v>
      </c>
    </row>
    <row r="3182" spans="2:14" x14ac:dyDescent="0.2">
      <c r="B3182" s="8">
        <v>-320307.53999999998</v>
      </c>
      <c r="C3182" s="2" t="s">
        <v>4595</v>
      </c>
      <c r="D3182" s="2" t="s">
        <v>16</v>
      </c>
      <c r="E3182" s="8">
        <v>-352</v>
      </c>
      <c r="F3182" s="2" t="s">
        <v>4774</v>
      </c>
      <c r="G3182" s="2" t="s">
        <v>4773</v>
      </c>
      <c r="H3182" s="9">
        <v>42389</v>
      </c>
      <c r="I3182" s="2">
        <v>2016</v>
      </c>
      <c r="J3182" s="2">
        <v>1</v>
      </c>
      <c r="K3182" s="2" t="str">
        <f>VLOOKUP($C3182,Clients!$B:$F,K$6,0)</f>
        <v>Linkbuzz</v>
      </c>
      <c r="L3182" s="2" t="str">
        <f>VLOOKUP($C3182,Clients!$B:$F,L$6,0)</f>
        <v>Foreign</v>
      </c>
      <c r="M3182" s="2" t="str">
        <f>VLOOKUP($C3182,Clients!$B:$F,M$6,0)</f>
        <v>MG</v>
      </c>
      <c r="N3182" s="2" t="str">
        <f>VLOOKUP($C3182,Clients!$B:$F,N$6,0)</f>
        <v>Madagascar</v>
      </c>
    </row>
    <row r="3183" spans="2:14" x14ac:dyDescent="0.2">
      <c r="B3183" s="8">
        <v>161266.13999999998</v>
      </c>
      <c r="C3183" s="2" t="s">
        <v>4595</v>
      </c>
      <c r="D3183" s="2" t="s">
        <v>16</v>
      </c>
      <c r="E3183" s="8">
        <v>326</v>
      </c>
      <c r="F3183" s="2" t="s">
        <v>4775</v>
      </c>
      <c r="G3183" s="2" t="s">
        <v>4776</v>
      </c>
      <c r="H3183" s="9">
        <v>42390</v>
      </c>
      <c r="I3183" s="2">
        <v>2016</v>
      </c>
      <c r="J3183" s="2">
        <v>1</v>
      </c>
      <c r="K3183" s="2" t="str">
        <f>VLOOKUP($C3183,Clients!$B:$F,K$6,0)</f>
        <v>Linkbuzz</v>
      </c>
      <c r="L3183" s="2" t="str">
        <f>VLOOKUP($C3183,Clients!$B:$F,L$6,0)</f>
        <v>Foreign</v>
      </c>
      <c r="M3183" s="2" t="str">
        <f>VLOOKUP($C3183,Clients!$B:$F,M$6,0)</f>
        <v>MG</v>
      </c>
      <c r="N3183" s="2" t="str">
        <f>VLOOKUP($C3183,Clients!$B:$F,N$6,0)</f>
        <v>Madagascar</v>
      </c>
    </row>
    <row r="3184" spans="2:14" x14ac:dyDescent="0.2">
      <c r="B3184" s="8">
        <v>153861.834</v>
      </c>
      <c r="C3184" s="2" t="s">
        <v>4595</v>
      </c>
      <c r="D3184" s="2" t="s">
        <v>16</v>
      </c>
      <c r="E3184" s="8">
        <v>330</v>
      </c>
      <c r="F3184" s="2" t="s">
        <v>4775</v>
      </c>
      <c r="G3184" s="2" t="s">
        <v>4777</v>
      </c>
      <c r="H3184" s="9">
        <v>42390</v>
      </c>
      <c r="I3184" s="2">
        <v>2016</v>
      </c>
      <c r="J3184" s="2">
        <v>1</v>
      </c>
      <c r="K3184" s="2" t="str">
        <f>VLOOKUP($C3184,Clients!$B:$F,K$6,0)</f>
        <v>Linkbuzz</v>
      </c>
      <c r="L3184" s="2" t="str">
        <f>VLOOKUP($C3184,Clients!$B:$F,L$6,0)</f>
        <v>Foreign</v>
      </c>
      <c r="M3184" s="2" t="str">
        <f>VLOOKUP($C3184,Clients!$B:$F,M$6,0)</f>
        <v>MG</v>
      </c>
      <c r="N3184" s="2" t="str">
        <f>VLOOKUP($C3184,Clients!$B:$F,N$6,0)</f>
        <v>Madagascar</v>
      </c>
    </row>
    <row r="3185" spans="2:14" x14ac:dyDescent="0.2">
      <c r="B3185" s="8">
        <v>0</v>
      </c>
      <c r="C3185" s="2" t="s">
        <v>4595</v>
      </c>
      <c r="D3185" s="2" t="s">
        <v>20</v>
      </c>
      <c r="E3185" s="8">
        <v>12</v>
      </c>
      <c r="F3185" s="2" t="s">
        <v>4778</v>
      </c>
      <c r="G3185" s="2" t="s">
        <v>4779</v>
      </c>
      <c r="H3185" s="9">
        <v>42395</v>
      </c>
      <c r="I3185" s="2">
        <v>2016</v>
      </c>
      <c r="J3185" s="2">
        <v>1</v>
      </c>
      <c r="K3185" s="2" t="str">
        <f>VLOOKUP($C3185,Clients!$B:$F,K$6,0)</f>
        <v>Linkbuzz</v>
      </c>
      <c r="L3185" s="2" t="str">
        <f>VLOOKUP($C3185,Clients!$B:$F,L$6,0)</f>
        <v>Foreign</v>
      </c>
      <c r="M3185" s="2" t="str">
        <f>VLOOKUP($C3185,Clients!$B:$F,M$6,0)</f>
        <v>MG</v>
      </c>
      <c r="N3185" s="2" t="str">
        <f>VLOOKUP($C3185,Clients!$B:$F,N$6,0)</f>
        <v>Madagascar</v>
      </c>
    </row>
    <row r="3186" spans="2:14" x14ac:dyDescent="0.2">
      <c r="B3186" s="8">
        <v>0</v>
      </c>
      <c r="C3186" s="2" t="s">
        <v>4595</v>
      </c>
      <c r="D3186" s="2" t="s">
        <v>20</v>
      </c>
      <c r="E3186" s="8">
        <v>20</v>
      </c>
      <c r="F3186" s="2" t="s">
        <v>4780</v>
      </c>
      <c r="G3186" s="2" t="s">
        <v>4781</v>
      </c>
      <c r="H3186" s="9">
        <v>42401</v>
      </c>
      <c r="I3186" s="2">
        <v>2016</v>
      </c>
      <c r="J3186" s="2">
        <v>2</v>
      </c>
      <c r="K3186" s="2" t="str">
        <f>VLOOKUP($C3186,Clients!$B:$F,K$6,0)</f>
        <v>Linkbuzz</v>
      </c>
      <c r="L3186" s="2" t="str">
        <f>VLOOKUP($C3186,Clients!$B:$F,L$6,0)</f>
        <v>Foreign</v>
      </c>
      <c r="M3186" s="2" t="str">
        <f>VLOOKUP($C3186,Clients!$B:$F,M$6,0)</f>
        <v>MG</v>
      </c>
      <c r="N3186" s="2" t="str">
        <f>VLOOKUP($C3186,Clients!$B:$F,N$6,0)</f>
        <v>Madagascar</v>
      </c>
    </row>
    <row r="3187" spans="2:14" x14ac:dyDescent="0.2">
      <c r="B3187" s="8">
        <v>138172.986</v>
      </c>
      <c r="C3187" s="2" t="s">
        <v>4595</v>
      </c>
      <c r="D3187" s="2" t="s">
        <v>16</v>
      </c>
      <c r="E3187" s="8">
        <v>304</v>
      </c>
      <c r="F3187" s="2" t="s">
        <v>4775</v>
      </c>
      <c r="G3187" s="2" t="s">
        <v>4782</v>
      </c>
      <c r="H3187" s="9">
        <v>42405</v>
      </c>
      <c r="I3187" s="2">
        <v>2016</v>
      </c>
      <c r="J3187" s="2">
        <v>2</v>
      </c>
      <c r="K3187" s="2" t="str">
        <f>VLOOKUP($C3187,Clients!$B:$F,K$6,0)</f>
        <v>Linkbuzz</v>
      </c>
      <c r="L3187" s="2" t="str">
        <f>VLOOKUP($C3187,Clients!$B:$F,L$6,0)</f>
        <v>Foreign</v>
      </c>
      <c r="M3187" s="2" t="str">
        <f>VLOOKUP($C3187,Clients!$B:$F,M$6,0)</f>
        <v>MG</v>
      </c>
      <c r="N3187" s="2" t="str">
        <f>VLOOKUP($C3187,Clients!$B:$F,N$6,0)</f>
        <v>Madagascar</v>
      </c>
    </row>
    <row r="3188" spans="2:14" x14ac:dyDescent="0.2">
      <c r="B3188" s="8">
        <v>1099.1400000000001</v>
      </c>
      <c r="C3188" s="2" t="s">
        <v>4595</v>
      </c>
      <c r="D3188" s="2" t="s">
        <v>16</v>
      </c>
      <c r="E3188" s="8">
        <v>1263.5</v>
      </c>
      <c r="F3188" s="2" t="s">
        <v>4783</v>
      </c>
      <c r="G3188" s="2" t="s">
        <v>4784</v>
      </c>
      <c r="H3188" s="9">
        <v>42405</v>
      </c>
      <c r="I3188" s="2">
        <v>2016</v>
      </c>
      <c r="J3188" s="2">
        <v>2</v>
      </c>
      <c r="K3188" s="2" t="str">
        <f>VLOOKUP($C3188,Clients!$B:$F,K$6,0)</f>
        <v>Linkbuzz</v>
      </c>
      <c r="L3188" s="2" t="str">
        <f>VLOOKUP($C3188,Clients!$B:$F,L$6,0)</f>
        <v>Foreign</v>
      </c>
      <c r="M3188" s="2" t="str">
        <f>VLOOKUP($C3188,Clients!$B:$F,M$6,0)</f>
        <v>MG</v>
      </c>
      <c r="N3188" s="2" t="str">
        <f>VLOOKUP($C3188,Clients!$B:$F,N$6,0)</f>
        <v>Madagascar</v>
      </c>
    </row>
    <row r="3189" spans="2:14" x14ac:dyDescent="0.2">
      <c r="B3189" s="8">
        <v>149980.236</v>
      </c>
      <c r="C3189" s="2" t="s">
        <v>4595</v>
      </c>
      <c r="D3189" s="2" t="s">
        <v>16</v>
      </c>
      <c r="E3189" s="8">
        <v>315</v>
      </c>
      <c r="F3189" s="2" t="s">
        <v>4785</v>
      </c>
      <c r="G3189" s="2" t="s">
        <v>4786</v>
      </c>
      <c r="H3189" s="9">
        <v>42427</v>
      </c>
      <c r="I3189" s="2">
        <v>2016</v>
      </c>
      <c r="J3189" s="2">
        <v>2</v>
      </c>
      <c r="K3189" s="2" t="str">
        <f>VLOOKUP($C3189,Clients!$B:$F,K$6,0)</f>
        <v>Linkbuzz</v>
      </c>
      <c r="L3189" s="2" t="str">
        <f>VLOOKUP($C3189,Clients!$B:$F,L$6,0)</f>
        <v>Foreign</v>
      </c>
      <c r="M3189" s="2" t="str">
        <f>VLOOKUP($C3189,Clients!$B:$F,M$6,0)</f>
        <v>MG</v>
      </c>
      <c r="N3189" s="2" t="str">
        <f>VLOOKUP($C3189,Clients!$B:$F,N$6,0)</f>
        <v>Madagascar</v>
      </c>
    </row>
    <row r="3190" spans="2:14" x14ac:dyDescent="0.2">
      <c r="B3190" s="8">
        <v>739.2</v>
      </c>
      <c r="C3190" s="2" t="s">
        <v>4595</v>
      </c>
      <c r="D3190" s="2" t="s">
        <v>16</v>
      </c>
      <c r="E3190" s="8">
        <v>170</v>
      </c>
      <c r="F3190" s="2" t="s">
        <v>4787</v>
      </c>
      <c r="G3190" s="2" t="s">
        <v>4788</v>
      </c>
      <c r="H3190" s="9">
        <v>42427</v>
      </c>
      <c r="I3190" s="2">
        <v>2016</v>
      </c>
      <c r="J3190" s="2">
        <v>2</v>
      </c>
      <c r="K3190" s="2" t="str">
        <f>VLOOKUP($C3190,Clients!$B:$F,K$6,0)</f>
        <v>Linkbuzz</v>
      </c>
      <c r="L3190" s="2" t="str">
        <f>VLOOKUP($C3190,Clients!$B:$F,L$6,0)</f>
        <v>Foreign</v>
      </c>
      <c r="M3190" s="2" t="str">
        <f>VLOOKUP($C3190,Clients!$B:$F,M$6,0)</f>
        <v>MG</v>
      </c>
      <c r="N3190" s="2" t="str">
        <f>VLOOKUP($C3190,Clients!$B:$F,N$6,0)</f>
        <v>Madagascar</v>
      </c>
    </row>
    <row r="3191" spans="2:14" x14ac:dyDescent="0.2">
      <c r="B3191" s="8">
        <v>197668.80000000002</v>
      </c>
      <c r="C3191" s="2" t="s">
        <v>4595</v>
      </c>
      <c r="D3191" s="2" t="s">
        <v>16</v>
      </c>
      <c r="E3191" s="8">
        <v>333</v>
      </c>
      <c r="F3191" s="2" t="s">
        <v>4785</v>
      </c>
      <c r="G3191" s="2" t="s">
        <v>4789</v>
      </c>
      <c r="H3191" s="9">
        <v>42427</v>
      </c>
      <c r="I3191" s="2">
        <v>2016</v>
      </c>
      <c r="J3191" s="2">
        <v>2</v>
      </c>
      <c r="K3191" s="2" t="str">
        <f>VLOOKUP($C3191,Clients!$B:$F,K$6,0)</f>
        <v>Linkbuzz</v>
      </c>
      <c r="L3191" s="2" t="str">
        <f>VLOOKUP($C3191,Clients!$B:$F,L$6,0)</f>
        <v>Foreign</v>
      </c>
      <c r="M3191" s="2" t="str">
        <f>VLOOKUP($C3191,Clients!$B:$F,M$6,0)</f>
        <v>MG</v>
      </c>
      <c r="N3191" s="2" t="str">
        <f>VLOOKUP($C3191,Clients!$B:$F,N$6,0)</f>
        <v>Madagascar</v>
      </c>
    </row>
    <row r="3192" spans="2:14" x14ac:dyDescent="0.2">
      <c r="B3192" s="8">
        <v>158070.234</v>
      </c>
      <c r="C3192" s="2" t="s">
        <v>4595</v>
      </c>
      <c r="D3192" s="2" t="s">
        <v>16</v>
      </c>
      <c r="E3192" s="8">
        <v>329</v>
      </c>
      <c r="F3192" s="2" t="s">
        <v>4785</v>
      </c>
      <c r="G3192" s="2" t="s">
        <v>4790</v>
      </c>
      <c r="H3192" s="9">
        <v>42429</v>
      </c>
      <c r="I3192" s="2">
        <v>2016</v>
      </c>
      <c r="J3192" s="2">
        <v>2</v>
      </c>
      <c r="K3192" s="2" t="str">
        <f>VLOOKUP($C3192,Clients!$B:$F,K$6,0)</f>
        <v>Linkbuzz</v>
      </c>
      <c r="L3192" s="2" t="str">
        <f>VLOOKUP($C3192,Clients!$B:$F,L$6,0)</f>
        <v>Foreign</v>
      </c>
      <c r="M3192" s="2" t="str">
        <f>VLOOKUP($C3192,Clients!$B:$F,M$6,0)</f>
        <v>MG</v>
      </c>
      <c r="N3192" s="2" t="str">
        <f>VLOOKUP($C3192,Clients!$B:$F,N$6,0)</f>
        <v>Madagascar</v>
      </c>
    </row>
    <row r="3193" spans="2:14" x14ac:dyDescent="0.2">
      <c r="B3193" s="8">
        <v>199739.4</v>
      </c>
      <c r="C3193" s="2" t="s">
        <v>4595</v>
      </c>
      <c r="D3193" s="2" t="s">
        <v>16</v>
      </c>
      <c r="E3193" s="8">
        <v>341</v>
      </c>
      <c r="F3193" s="2" t="s">
        <v>4785</v>
      </c>
      <c r="G3193" s="2" t="s">
        <v>4791</v>
      </c>
      <c r="H3193" s="9">
        <v>42429</v>
      </c>
      <c r="I3193" s="2">
        <v>2016</v>
      </c>
      <c r="J3193" s="2">
        <v>2</v>
      </c>
      <c r="K3193" s="2" t="str">
        <f>VLOOKUP($C3193,Clients!$B:$F,K$6,0)</f>
        <v>Linkbuzz</v>
      </c>
      <c r="L3193" s="2" t="str">
        <f>VLOOKUP($C3193,Clients!$B:$F,L$6,0)</f>
        <v>Foreign</v>
      </c>
      <c r="M3193" s="2" t="str">
        <f>VLOOKUP($C3193,Clients!$B:$F,M$6,0)</f>
        <v>MG</v>
      </c>
      <c r="N3193" s="2" t="str">
        <f>VLOOKUP($C3193,Clients!$B:$F,N$6,0)</f>
        <v>Madagascar</v>
      </c>
    </row>
    <row r="3194" spans="2:14" x14ac:dyDescent="0.2">
      <c r="B3194" s="8">
        <v>179425.97400000002</v>
      </c>
      <c r="C3194" s="2" t="s">
        <v>4595</v>
      </c>
      <c r="D3194" s="2" t="s">
        <v>16</v>
      </c>
      <c r="E3194" s="8">
        <v>313</v>
      </c>
      <c r="F3194" s="2" t="s">
        <v>4775</v>
      </c>
      <c r="G3194" s="2" t="s">
        <v>4792</v>
      </c>
      <c r="H3194" s="9">
        <v>42430</v>
      </c>
      <c r="I3194" s="2">
        <v>2016</v>
      </c>
      <c r="J3194" s="2">
        <v>3</v>
      </c>
      <c r="K3194" s="2" t="str">
        <f>VLOOKUP($C3194,Clients!$B:$F,K$6,0)</f>
        <v>Linkbuzz</v>
      </c>
      <c r="L3194" s="2" t="str">
        <f>VLOOKUP($C3194,Clients!$B:$F,L$6,0)</f>
        <v>Foreign</v>
      </c>
      <c r="M3194" s="2" t="str">
        <f>VLOOKUP($C3194,Clients!$B:$F,M$6,0)</f>
        <v>MG</v>
      </c>
      <c r="N3194" s="2" t="str">
        <f>VLOOKUP($C3194,Clients!$B:$F,N$6,0)</f>
        <v>Madagascar</v>
      </c>
    </row>
    <row r="3195" spans="2:14" x14ac:dyDescent="0.2">
      <c r="B3195" s="8">
        <v>233620.80000000002</v>
      </c>
      <c r="C3195" s="2" t="s">
        <v>4595</v>
      </c>
      <c r="D3195" s="2" t="s">
        <v>16</v>
      </c>
      <c r="E3195" s="8">
        <v>397</v>
      </c>
      <c r="F3195" s="2" t="s">
        <v>4785</v>
      </c>
      <c r="G3195" s="2" t="s">
        <v>4793</v>
      </c>
      <c r="H3195" s="9">
        <v>42430</v>
      </c>
      <c r="I3195" s="2">
        <v>2016</v>
      </c>
      <c r="J3195" s="2">
        <v>3</v>
      </c>
      <c r="K3195" s="2" t="str">
        <f>VLOOKUP($C3195,Clients!$B:$F,K$6,0)</f>
        <v>Linkbuzz</v>
      </c>
      <c r="L3195" s="2" t="str">
        <f>VLOOKUP($C3195,Clients!$B:$F,L$6,0)</f>
        <v>Foreign</v>
      </c>
      <c r="M3195" s="2" t="str">
        <f>VLOOKUP($C3195,Clients!$B:$F,M$6,0)</f>
        <v>MG</v>
      </c>
      <c r="N3195" s="2" t="str">
        <f>VLOOKUP($C3195,Clients!$B:$F,N$6,0)</f>
        <v>Madagascar</v>
      </c>
    </row>
    <row r="3196" spans="2:14" x14ac:dyDescent="0.2">
      <c r="B3196" s="8">
        <v>2352</v>
      </c>
      <c r="C3196" s="2" t="s">
        <v>4595</v>
      </c>
      <c r="D3196" s="2" t="s">
        <v>16</v>
      </c>
      <c r="E3196" s="8">
        <v>200</v>
      </c>
      <c r="F3196" s="2" t="s">
        <v>4794</v>
      </c>
      <c r="G3196" s="2" t="s">
        <v>4795</v>
      </c>
      <c r="H3196" s="9">
        <v>42430</v>
      </c>
      <c r="I3196" s="2">
        <v>2016</v>
      </c>
      <c r="J3196" s="2">
        <v>3</v>
      </c>
      <c r="K3196" s="2" t="str">
        <f>VLOOKUP($C3196,Clients!$B:$F,K$6,0)</f>
        <v>Linkbuzz</v>
      </c>
      <c r="L3196" s="2" t="str">
        <f>VLOOKUP($C3196,Clients!$B:$F,L$6,0)</f>
        <v>Foreign</v>
      </c>
      <c r="M3196" s="2" t="str">
        <f>VLOOKUP($C3196,Clients!$B:$F,M$6,0)</f>
        <v>MG</v>
      </c>
      <c r="N3196" s="2" t="str">
        <f>VLOOKUP($C3196,Clients!$B:$F,N$6,0)</f>
        <v>Madagascar</v>
      </c>
    </row>
    <row r="3197" spans="2:14" x14ac:dyDescent="0.2">
      <c r="B3197" s="8">
        <v>239731.80000000002</v>
      </c>
      <c r="C3197" s="2" t="s">
        <v>4595</v>
      </c>
      <c r="D3197" s="2" t="s">
        <v>16</v>
      </c>
      <c r="E3197" s="8">
        <v>386</v>
      </c>
      <c r="F3197" s="2" t="s">
        <v>4785</v>
      </c>
      <c r="G3197" s="2" t="s">
        <v>4796</v>
      </c>
      <c r="H3197" s="9">
        <v>42431</v>
      </c>
      <c r="I3197" s="2">
        <v>2016</v>
      </c>
      <c r="J3197" s="2">
        <v>3</v>
      </c>
      <c r="K3197" s="2" t="str">
        <f>VLOOKUP($C3197,Clients!$B:$F,K$6,0)</f>
        <v>Linkbuzz</v>
      </c>
      <c r="L3197" s="2" t="str">
        <f>VLOOKUP($C3197,Clients!$B:$F,L$6,0)</f>
        <v>Foreign</v>
      </c>
      <c r="M3197" s="2" t="str">
        <f>VLOOKUP($C3197,Clients!$B:$F,M$6,0)</f>
        <v>MG</v>
      </c>
      <c r="N3197" s="2" t="str">
        <f>VLOOKUP($C3197,Clients!$B:$F,N$6,0)</f>
        <v>Madagascar</v>
      </c>
    </row>
    <row r="3198" spans="2:14" x14ac:dyDescent="0.2">
      <c r="B3198" s="8">
        <v>149576.658</v>
      </c>
      <c r="C3198" s="2" t="s">
        <v>4595</v>
      </c>
      <c r="D3198" s="2" t="s">
        <v>16</v>
      </c>
      <c r="E3198" s="8">
        <v>336</v>
      </c>
      <c r="F3198" s="2" t="s">
        <v>4797</v>
      </c>
      <c r="G3198" s="2" t="s">
        <v>4798</v>
      </c>
      <c r="H3198" s="9">
        <v>42439</v>
      </c>
      <c r="I3198" s="2">
        <v>2016</v>
      </c>
      <c r="J3198" s="2">
        <v>3</v>
      </c>
      <c r="K3198" s="2" t="str">
        <f>VLOOKUP($C3198,Clients!$B:$F,K$6,0)</f>
        <v>Linkbuzz</v>
      </c>
      <c r="L3198" s="2" t="str">
        <f>VLOOKUP($C3198,Clients!$B:$F,L$6,0)</f>
        <v>Foreign</v>
      </c>
      <c r="M3198" s="2" t="str">
        <f>VLOOKUP($C3198,Clients!$B:$F,M$6,0)</f>
        <v>MG</v>
      </c>
      <c r="N3198" s="2" t="str">
        <f>VLOOKUP($C3198,Clients!$B:$F,N$6,0)</f>
        <v>Madagascar</v>
      </c>
    </row>
    <row r="3199" spans="2:14" x14ac:dyDescent="0.2">
      <c r="B3199" s="8">
        <v>265896.03600000002</v>
      </c>
      <c r="C3199" s="2" t="s">
        <v>4595</v>
      </c>
      <c r="D3199" s="2" t="s">
        <v>16</v>
      </c>
      <c r="E3199" s="8">
        <v>364</v>
      </c>
      <c r="F3199" s="2" t="s">
        <v>4772</v>
      </c>
      <c r="G3199" s="2" t="s">
        <v>4799</v>
      </c>
      <c r="H3199" s="9">
        <v>42440</v>
      </c>
      <c r="I3199" s="2">
        <v>2016</v>
      </c>
      <c r="J3199" s="2">
        <v>3</v>
      </c>
      <c r="K3199" s="2" t="str">
        <f>VLOOKUP($C3199,Clients!$B:$F,K$6,0)</f>
        <v>Linkbuzz</v>
      </c>
      <c r="L3199" s="2" t="str">
        <f>VLOOKUP($C3199,Clients!$B:$F,L$6,0)</f>
        <v>Foreign</v>
      </c>
      <c r="M3199" s="2" t="str">
        <f>VLOOKUP($C3199,Clients!$B:$F,M$6,0)</f>
        <v>MG</v>
      </c>
      <c r="N3199" s="2" t="str">
        <f>VLOOKUP($C3199,Clients!$B:$F,N$6,0)</f>
        <v>Madagascar</v>
      </c>
    </row>
    <row r="3200" spans="2:14" x14ac:dyDescent="0.2">
      <c r="B3200" s="8">
        <v>245090.87400000001</v>
      </c>
      <c r="C3200" s="2" t="s">
        <v>4595</v>
      </c>
      <c r="D3200" s="2" t="s">
        <v>16</v>
      </c>
      <c r="E3200" s="8">
        <v>327</v>
      </c>
      <c r="F3200" s="2" t="s">
        <v>4772</v>
      </c>
      <c r="G3200" s="2" t="s">
        <v>4800</v>
      </c>
      <c r="H3200" s="9">
        <v>42453</v>
      </c>
      <c r="I3200" s="2">
        <v>2016</v>
      </c>
      <c r="J3200" s="2">
        <v>3</v>
      </c>
      <c r="K3200" s="2" t="str">
        <f>VLOOKUP($C3200,Clients!$B:$F,K$6,0)</f>
        <v>Linkbuzz</v>
      </c>
      <c r="L3200" s="2" t="str">
        <f>VLOOKUP($C3200,Clients!$B:$F,L$6,0)</f>
        <v>Foreign</v>
      </c>
      <c r="M3200" s="2" t="str">
        <f>VLOOKUP($C3200,Clients!$B:$F,M$6,0)</f>
        <v>MG</v>
      </c>
      <c r="N3200" s="2" t="str">
        <f>VLOOKUP($C3200,Clients!$B:$F,N$6,0)</f>
        <v>Madagascar</v>
      </c>
    </row>
    <row r="3201" spans="2:14" x14ac:dyDescent="0.2">
      <c r="B3201" s="8">
        <v>-245090.87400000001</v>
      </c>
      <c r="C3201" s="2" t="s">
        <v>4595</v>
      </c>
      <c r="D3201" s="2" t="s">
        <v>16</v>
      </c>
      <c r="E3201" s="8">
        <v>-327</v>
      </c>
      <c r="F3201" s="2" t="s">
        <v>4801</v>
      </c>
      <c r="G3201" s="2" t="s">
        <v>4800</v>
      </c>
      <c r="H3201" s="9">
        <v>42453</v>
      </c>
      <c r="I3201" s="2">
        <v>2016</v>
      </c>
      <c r="J3201" s="2">
        <v>3</v>
      </c>
      <c r="K3201" s="2" t="str">
        <f>VLOOKUP($C3201,Clients!$B:$F,K$6,0)</f>
        <v>Linkbuzz</v>
      </c>
      <c r="L3201" s="2" t="str">
        <f>VLOOKUP($C3201,Clients!$B:$F,L$6,0)</f>
        <v>Foreign</v>
      </c>
      <c r="M3201" s="2" t="str">
        <f>VLOOKUP($C3201,Clients!$B:$F,M$6,0)</f>
        <v>MG</v>
      </c>
      <c r="N3201" s="2" t="str">
        <f>VLOOKUP($C3201,Clients!$B:$F,N$6,0)</f>
        <v>Madagascar</v>
      </c>
    </row>
    <row r="3202" spans="2:14" x14ac:dyDescent="0.2">
      <c r="B3202" s="8">
        <v>153832.43399999998</v>
      </c>
      <c r="C3202" s="2" t="s">
        <v>4595</v>
      </c>
      <c r="D3202" s="2" t="s">
        <v>16</v>
      </c>
      <c r="E3202" s="8">
        <v>299</v>
      </c>
      <c r="F3202" s="2" t="s">
        <v>4785</v>
      </c>
      <c r="G3202" s="2" t="s">
        <v>4802</v>
      </c>
      <c r="H3202" s="9">
        <v>42455</v>
      </c>
      <c r="I3202" s="2">
        <v>2016</v>
      </c>
      <c r="J3202" s="2">
        <v>3</v>
      </c>
      <c r="K3202" s="2" t="str">
        <f>VLOOKUP($C3202,Clients!$B:$F,K$6,0)</f>
        <v>Linkbuzz</v>
      </c>
      <c r="L3202" s="2" t="str">
        <f>VLOOKUP($C3202,Clients!$B:$F,L$6,0)</f>
        <v>Foreign</v>
      </c>
      <c r="M3202" s="2" t="str">
        <f>VLOOKUP($C3202,Clients!$B:$F,M$6,0)</f>
        <v>MG</v>
      </c>
      <c r="N3202" s="2" t="str">
        <f>VLOOKUP($C3202,Clients!$B:$F,N$6,0)</f>
        <v>Madagascar</v>
      </c>
    </row>
    <row r="3203" spans="2:14" x14ac:dyDescent="0.2">
      <c r="B3203" s="8">
        <v>3505.9500000000003</v>
      </c>
      <c r="C3203" s="2" t="s">
        <v>4595</v>
      </c>
      <c r="D3203" s="2" t="s">
        <v>16</v>
      </c>
      <c r="E3203" s="8">
        <v>1075</v>
      </c>
      <c r="F3203" s="2" t="s">
        <v>4803</v>
      </c>
      <c r="G3203" s="2" t="s">
        <v>4804</v>
      </c>
      <c r="H3203" s="9">
        <v>42455</v>
      </c>
      <c r="I3203" s="2">
        <v>2016</v>
      </c>
      <c r="J3203" s="2">
        <v>3</v>
      </c>
      <c r="K3203" s="2" t="str">
        <f>VLOOKUP($C3203,Clients!$B:$F,K$6,0)</f>
        <v>Linkbuzz</v>
      </c>
      <c r="L3203" s="2" t="str">
        <f>VLOOKUP($C3203,Clients!$B:$F,L$6,0)</f>
        <v>Foreign</v>
      </c>
      <c r="M3203" s="2" t="str">
        <f>VLOOKUP($C3203,Clients!$B:$F,M$6,0)</f>
        <v>MG</v>
      </c>
      <c r="N3203" s="2" t="str">
        <f>VLOOKUP($C3203,Clients!$B:$F,N$6,0)</f>
        <v>Madagascar</v>
      </c>
    </row>
    <row r="3204" spans="2:14" x14ac:dyDescent="0.2">
      <c r="B3204" s="8">
        <v>310676.52</v>
      </c>
      <c r="C3204" s="2" t="s">
        <v>4595</v>
      </c>
      <c r="D3204" s="2" t="s">
        <v>16</v>
      </c>
      <c r="E3204" s="8">
        <v>341</v>
      </c>
      <c r="F3204" s="2" t="s">
        <v>4772</v>
      </c>
      <c r="G3204" s="2" t="s">
        <v>4805</v>
      </c>
      <c r="H3204" s="9">
        <v>42459</v>
      </c>
      <c r="I3204" s="2">
        <v>2016</v>
      </c>
      <c r="J3204" s="2">
        <v>3</v>
      </c>
      <c r="K3204" s="2" t="str">
        <f>VLOOKUP($C3204,Clients!$B:$F,K$6,0)</f>
        <v>Linkbuzz</v>
      </c>
      <c r="L3204" s="2" t="str">
        <f>VLOOKUP($C3204,Clients!$B:$F,L$6,0)</f>
        <v>Foreign</v>
      </c>
      <c r="M3204" s="2" t="str">
        <f>VLOOKUP($C3204,Clients!$B:$F,M$6,0)</f>
        <v>MG</v>
      </c>
      <c r="N3204" s="2" t="str">
        <f>VLOOKUP($C3204,Clients!$B:$F,N$6,0)</f>
        <v>Madagascar</v>
      </c>
    </row>
    <row r="3205" spans="2:14" x14ac:dyDescent="0.2">
      <c r="B3205" s="8">
        <v>0</v>
      </c>
      <c r="C3205" s="2" t="s">
        <v>4595</v>
      </c>
      <c r="D3205" s="2" t="s">
        <v>16</v>
      </c>
      <c r="E3205" s="8">
        <v>115</v>
      </c>
      <c r="F3205" s="2" t="s">
        <v>4806</v>
      </c>
      <c r="G3205" s="2" t="s">
        <v>4807</v>
      </c>
      <c r="H3205" s="9">
        <v>42459</v>
      </c>
      <c r="I3205" s="2">
        <v>2016</v>
      </c>
      <c r="J3205" s="2">
        <v>3</v>
      </c>
      <c r="K3205" s="2" t="str">
        <f>VLOOKUP($C3205,Clients!$B:$F,K$6,0)</f>
        <v>Linkbuzz</v>
      </c>
      <c r="L3205" s="2" t="str">
        <f>VLOOKUP($C3205,Clients!$B:$F,L$6,0)</f>
        <v>Foreign</v>
      </c>
      <c r="M3205" s="2" t="str">
        <f>VLOOKUP($C3205,Clients!$B:$F,M$6,0)</f>
        <v>MG</v>
      </c>
      <c r="N3205" s="2" t="str">
        <f>VLOOKUP($C3205,Clients!$B:$F,N$6,0)</f>
        <v>Madagascar</v>
      </c>
    </row>
    <row r="3206" spans="2:14" x14ac:dyDescent="0.2">
      <c r="B3206" s="8">
        <v>78377.796000000002</v>
      </c>
      <c r="C3206" s="2" t="s">
        <v>4595</v>
      </c>
      <c r="D3206" s="2" t="s">
        <v>16</v>
      </c>
      <c r="E3206" s="8">
        <v>186</v>
      </c>
      <c r="F3206" s="2" t="s">
        <v>4808</v>
      </c>
      <c r="G3206" s="2" t="s">
        <v>4809</v>
      </c>
      <c r="H3206" s="9">
        <v>42465</v>
      </c>
      <c r="I3206" s="2">
        <v>2016</v>
      </c>
      <c r="J3206" s="2">
        <v>4</v>
      </c>
      <c r="K3206" s="2" t="str">
        <f>VLOOKUP($C3206,Clients!$B:$F,K$6,0)</f>
        <v>Linkbuzz</v>
      </c>
      <c r="L3206" s="2" t="str">
        <f>VLOOKUP($C3206,Clients!$B:$F,L$6,0)</f>
        <v>Foreign</v>
      </c>
      <c r="M3206" s="2" t="str">
        <f>VLOOKUP($C3206,Clients!$B:$F,M$6,0)</f>
        <v>MG</v>
      </c>
      <c r="N3206" s="2" t="str">
        <f>VLOOKUP($C3206,Clients!$B:$F,N$6,0)</f>
        <v>Madagascar</v>
      </c>
    </row>
    <row r="3207" spans="2:14" x14ac:dyDescent="0.2">
      <c r="B3207" s="8">
        <v>0</v>
      </c>
      <c r="C3207" s="2" t="s">
        <v>4595</v>
      </c>
      <c r="D3207" s="2" t="s">
        <v>16</v>
      </c>
      <c r="E3207" s="8">
        <v>12</v>
      </c>
      <c r="F3207" s="2" t="s">
        <v>4810</v>
      </c>
      <c r="G3207" s="2" t="s">
        <v>4811</v>
      </c>
      <c r="H3207" s="9">
        <v>42465</v>
      </c>
      <c r="I3207" s="2">
        <v>2016</v>
      </c>
      <c r="J3207" s="2">
        <v>4</v>
      </c>
      <c r="K3207" s="2" t="str">
        <f>VLOOKUP($C3207,Clients!$B:$F,K$6,0)</f>
        <v>Linkbuzz</v>
      </c>
      <c r="L3207" s="2" t="str">
        <f>VLOOKUP($C3207,Clients!$B:$F,L$6,0)</f>
        <v>Foreign</v>
      </c>
      <c r="M3207" s="2" t="str">
        <f>VLOOKUP($C3207,Clients!$B:$F,M$6,0)</f>
        <v>MG</v>
      </c>
      <c r="N3207" s="2" t="str">
        <f>VLOOKUP($C3207,Clients!$B:$F,N$6,0)</f>
        <v>Madagascar</v>
      </c>
    </row>
    <row r="3208" spans="2:14" x14ac:dyDescent="0.2">
      <c r="B3208" s="8">
        <v>88491.06</v>
      </c>
      <c r="C3208" s="2" t="s">
        <v>4595</v>
      </c>
      <c r="D3208" s="2" t="s">
        <v>16</v>
      </c>
      <c r="E3208" s="8">
        <v>210</v>
      </c>
      <c r="F3208" s="2" t="s">
        <v>4808</v>
      </c>
      <c r="G3208" s="2" t="s">
        <v>4812</v>
      </c>
      <c r="H3208" s="9">
        <v>42466</v>
      </c>
      <c r="I3208" s="2">
        <v>2016</v>
      </c>
      <c r="J3208" s="2">
        <v>4</v>
      </c>
      <c r="K3208" s="2" t="str">
        <f>VLOOKUP($C3208,Clients!$B:$F,K$6,0)</f>
        <v>Linkbuzz</v>
      </c>
      <c r="L3208" s="2" t="str">
        <f>VLOOKUP($C3208,Clients!$B:$F,L$6,0)</f>
        <v>Foreign</v>
      </c>
      <c r="M3208" s="2" t="str">
        <f>VLOOKUP($C3208,Clients!$B:$F,M$6,0)</f>
        <v>MG</v>
      </c>
      <c r="N3208" s="2" t="str">
        <f>VLOOKUP($C3208,Clients!$B:$F,N$6,0)</f>
        <v>Madagascar</v>
      </c>
    </row>
    <row r="3209" spans="2:14" x14ac:dyDescent="0.2">
      <c r="B3209" s="8">
        <v>153.804</v>
      </c>
      <c r="C3209" s="2" t="s">
        <v>4595</v>
      </c>
      <c r="D3209" s="2" t="s">
        <v>16</v>
      </c>
      <c r="E3209" s="8">
        <v>98</v>
      </c>
      <c r="F3209" s="2" t="s">
        <v>4803</v>
      </c>
      <c r="G3209" s="2" t="s">
        <v>4813</v>
      </c>
      <c r="H3209" s="9">
        <v>42466</v>
      </c>
      <c r="I3209" s="2">
        <v>2016</v>
      </c>
      <c r="J3209" s="2">
        <v>4</v>
      </c>
      <c r="K3209" s="2" t="str">
        <f>VLOOKUP($C3209,Clients!$B:$F,K$6,0)</f>
        <v>Linkbuzz</v>
      </c>
      <c r="L3209" s="2" t="str">
        <f>VLOOKUP($C3209,Clients!$B:$F,L$6,0)</f>
        <v>Foreign</v>
      </c>
      <c r="M3209" s="2" t="str">
        <f>VLOOKUP($C3209,Clients!$B:$F,M$6,0)</f>
        <v>MG</v>
      </c>
      <c r="N3209" s="2" t="str">
        <f>VLOOKUP($C3209,Clients!$B:$F,N$6,0)</f>
        <v>Madagascar</v>
      </c>
    </row>
    <row r="3210" spans="2:14" x14ac:dyDescent="0.2">
      <c r="B3210" s="8">
        <v>75849.48000000001</v>
      </c>
      <c r="C3210" s="2" t="s">
        <v>4595</v>
      </c>
      <c r="D3210" s="2" t="s">
        <v>16</v>
      </c>
      <c r="E3210" s="8">
        <v>180</v>
      </c>
      <c r="F3210" s="2" t="s">
        <v>4808</v>
      </c>
      <c r="G3210" s="2" t="s">
        <v>4814</v>
      </c>
      <c r="H3210" s="9">
        <v>42466</v>
      </c>
      <c r="I3210" s="2">
        <v>2016</v>
      </c>
      <c r="J3210" s="2">
        <v>4</v>
      </c>
      <c r="K3210" s="2" t="str">
        <f>VLOOKUP($C3210,Clients!$B:$F,K$6,0)</f>
        <v>Linkbuzz</v>
      </c>
      <c r="L3210" s="2" t="str">
        <f>VLOOKUP($C3210,Clients!$B:$F,L$6,0)</f>
        <v>Foreign</v>
      </c>
      <c r="M3210" s="2" t="str">
        <f>VLOOKUP($C3210,Clients!$B:$F,M$6,0)</f>
        <v>MG</v>
      </c>
      <c r="N3210" s="2" t="str">
        <f>VLOOKUP($C3210,Clients!$B:$F,N$6,0)</f>
        <v>Madagascar</v>
      </c>
    </row>
    <row r="3211" spans="2:14" x14ac:dyDescent="0.2">
      <c r="B3211" s="8">
        <v>0</v>
      </c>
      <c r="C3211" s="2" t="s">
        <v>4595</v>
      </c>
      <c r="D3211" s="2" t="s">
        <v>16</v>
      </c>
      <c r="E3211" s="8">
        <v>5</v>
      </c>
      <c r="F3211" s="2" t="s">
        <v>4803</v>
      </c>
      <c r="G3211" s="2" t="s">
        <v>4815</v>
      </c>
      <c r="H3211" s="9">
        <v>42466</v>
      </c>
      <c r="I3211" s="2">
        <v>2016</v>
      </c>
      <c r="J3211" s="2">
        <v>4</v>
      </c>
      <c r="K3211" s="2" t="str">
        <f>VLOOKUP($C3211,Clients!$B:$F,K$6,0)</f>
        <v>Linkbuzz</v>
      </c>
      <c r="L3211" s="2" t="str">
        <f>VLOOKUP($C3211,Clients!$B:$F,L$6,0)</f>
        <v>Foreign</v>
      </c>
      <c r="M3211" s="2" t="str">
        <f>VLOOKUP($C3211,Clients!$B:$F,M$6,0)</f>
        <v>MG</v>
      </c>
      <c r="N3211" s="2" t="str">
        <f>VLOOKUP($C3211,Clients!$B:$F,N$6,0)</f>
        <v>Madagascar</v>
      </c>
    </row>
    <row r="3212" spans="2:14" x14ac:dyDescent="0.2">
      <c r="B3212" s="8">
        <v>114083.466</v>
      </c>
      <c r="C3212" s="2" t="s">
        <v>4595</v>
      </c>
      <c r="D3212" s="2" t="s">
        <v>16</v>
      </c>
      <c r="E3212" s="8">
        <v>197</v>
      </c>
      <c r="F3212" s="2" t="s">
        <v>4808</v>
      </c>
      <c r="G3212" s="2" t="s">
        <v>4816</v>
      </c>
      <c r="H3212" s="9">
        <v>42467</v>
      </c>
      <c r="I3212" s="2">
        <v>2016</v>
      </c>
      <c r="J3212" s="2">
        <v>4</v>
      </c>
      <c r="K3212" s="2" t="str">
        <f>VLOOKUP($C3212,Clients!$B:$F,K$6,0)</f>
        <v>Linkbuzz</v>
      </c>
      <c r="L3212" s="2" t="str">
        <f>VLOOKUP($C3212,Clients!$B:$F,L$6,0)</f>
        <v>Foreign</v>
      </c>
      <c r="M3212" s="2" t="str">
        <f>VLOOKUP($C3212,Clients!$B:$F,M$6,0)</f>
        <v>MG</v>
      </c>
      <c r="N3212" s="2" t="str">
        <f>VLOOKUP($C3212,Clients!$B:$F,N$6,0)</f>
        <v>Madagascar</v>
      </c>
    </row>
    <row r="3213" spans="2:14" x14ac:dyDescent="0.2">
      <c r="B3213" s="8">
        <v>117613.98600000002</v>
      </c>
      <c r="C3213" s="2" t="s">
        <v>4595</v>
      </c>
      <c r="D3213" s="2" t="s">
        <v>16</v>
      </c>
      <c r="E3213" s="8">
        <v>236</v>
      </c>
      <c r="F3213" s="2" t="s">
        <v>4721</v>
      </c>
      <c r="G3213" s="2" t="s">
        <v>4817</v>
      </c>
      <c r="H3213" s="9">
        <v>42469</v>
      </c>
      <c r="I3213" s="2">
        <v>2016</v>
      </c>
      <c r="J3213" s="2">
        <v>4</v>
      </c>
      <c r="K3213" s="2" t="str">
        <f>VLOOKUP($C3213,Clients!$B:$F,K$6,0)</f>
        <v>Linkbuzz</v>
      </c>
      <c r="L3213" s="2" t="str">
        <f>VLOOKUP($C3213,Clients!$B:$F,L$6,0)</f>
        <v>Foreign</v>
      </c>
      <c r="M3213" s="2" t="str">
        <f>VLOOKUP($C3213,Clients!$B:$F,M$6,0)</f>
        <v>MG</v>
      </c>
      <c r="N3213" s="2" t="str">
        <f>VLOOKUP($C3213,Clients!$B:$F,N$6,0)</f>
        <v>Madagascar</v>
      </c>
    </row>
    <row r="3214" spans="2:14" x14ac:dyDescent="0.2">
      <c r="B3214" s="8">
        <v>157137.37200000003</v>
      </c>
      <c r="C3214" s="2" t="s">
        <v>4595</v>
      </c>
      <c r="D3214" s="2" t="s">
        <v>16</v>
      </c>
      <c r="E3214" s="8">
        <v>307</v>
      </c>
      <c r="F3214" s="2" t="s">
        <v>4818</v>
      </c>
      <c r="G3214" s="2" t="s">
        <v>4819</v>
      </c>
      <c r="H3214" s="9">
        <v>42474</v>
      </c>
      <c r="I3214" s="2">
        <v>2016</v>
      </c>
      <c r="J3214" s="2">
        <v>4</v>
      </c>
      <c r="K3214" s="2" t="str">
        <f>VLOOKUP($C3214,Clients!$B:$F,K$6,0)</f>
        <v>Linkbuzz</v>
      </c>
      <c r="L3214" s="2" t="str">
        <f>VLOOKUP($C3214,Clients!$B:$F,L$6,0)</f>
        <v>Foreign</v>
      </c>
      <c r="M3214" s="2" t="str">
        <f>VLOOKUP($C3214,Clients!$B:$F,M$6,0)</f>
        <v>MG</v>
      </c>
      <c r="N3214" s="2" t="str">
        <f>VLOOKUP($C3214,Clients!$B:$F,N$6,0)</f>
        <v>Madagascar</v>
      </c>
    </row>
    <row r="3215" spans="2:14" x14ac:dyDescent="0.2">
      <c r="B3215" s="8">
        <v>156641.51999999999</v>
      </c>
      <c r="C3215" s="2" t="s">
        <v>4595</v>
      </c>
      <c r="D3215" s="2" t="s">
        <v>16</v>
      </c>
      <c r="E3215" s="8">
        <v>330</v>
      </c>
      <c r="F3215" s="2" t="s">
        <v>4818</v>
      </c>
      <c r="G3215" s="2" t="s">
        <v>4820</v>
      </c>
      <c r="H3215" s="9">
        <v>42474</v>
      </c>
      <c r="I3215" s="2">
        <v>2016</v>
      </c>
      <c r="J3215" s="2">
        <v>4</v>
      </c>
      <c r="K3215" s="2" t="str">
        <f>VLOOKUP($C3215,Clients!$B:$F,K$6,0)</f>
        <v>Linkbuzz</v>
      </c>
      <c r="L3215" s="2" t="str">
        <f>VLOOKUP($C3215,Clients!$B:$F,L$6,0)</f>
        <v>Foreign</v>
      </c>
      <c r="M3215" s="2" t="str">
        <f>VLOOKUP($C3215,Clients!$B:$F,M$6,0)</f>
        <v>MG</v>
      </c>
      <c r="N3215" s="2" t="str">
        <f>VLOOKUP($C3215,Clients!$B:$F,N$6,0)</f>
        <v>Madagascar</v>
      </c>
    </row>
    <row r="3216" spans="2:14" x14ac:dyDescent="0.2">
      <c r="B3216" s="8">
        <v>167480.20799999998</v>
      </c>
      <c r="C3216" s="2" t="s">
        <v>4595</v>
      </c>
      <c r="D3216" s="2" t="s">
        <v>16</v>
      </c>
      <c r="E3216" s="8">
        <v>357</v>
      </c>
      <c r="F3216" s="2" t="s">
        <v>4818</v>
      </c>
      <c r="G3216" s="2" t="s">
        <v>4821</v>
      </c>
      <c r="H3216" s="9">
        <v>42475</v>
      </c>
      <c r="I3216" s="2">
        <v>2016</v>
      </c>
      <c r="J3216" s="2">
        <v>4</v>
      </c>
      <c r="K3216" s="2" t="str">
        <f>VLOOKUP($C3216,Clients!$B:$F,K$6,0)</f>
        <v>Linkbuzz</v>
      </c>
      <c r="L3216" s="2" t="str">
        <f>VLOOKUP($C3216,Clients!$B:$F,L$6,0)</f>
        <v>Foreign</v>
      </c>
      <c r="M3216" s="2" t="str">
        <f>VLOOKUP($C3216,Clients!$B:$F,M$6,0)</f>
        <v>MG</v>
      </c>
      <c r="N3216" s="2" t="str">
        <f>VLOOKUP($C3216,Clients!$B:$F,N$6,0)</f>
        <v>Madagascar</v>
      </c>
    </row>
    <row r="3217" spans="2:14" x14ac:dyDescent="0.2">
      <c r="B3217" s="8">
        <v>146223.42000000001</v>
      </c>
      <c r="C3217" s="2" t="s">
        <v>4595</v>
      </c>
      <c r="D3217" s="2" t="s">
        <v>16</v>
      </c>
      <c r="E3217" s="8">
        <v>220</v>
      </c>
      <c r="F3217" s="2" t="s">
        <v>4761</v>
      </c>
      <c r="G3217" s="2" t="s">
        <v>4822</v>
      </c>
      <c r="H3217" s="9">
        <v>42478</v>
      </c>
      <c r="I3217" s="2">
        <v>2016</v>
      </c>
      <c r="J3217" s="2">
        <v>4</v>
      </c>
      <c r="K3217" s="2" t="str">
        <f>VLOOKUP($C3217,Clients!$B:$F,K$6,0)</f>
        <v>Linkbuzz</v>
      </c>
      <c r="L3217" s="2" t="str">
        <f>VLOOKUP($C3217,Clients!$B:$F,L$6,0)</f>
        <v>Foreign</v>
      </c>
      <c r="M3217" s="2" t="str">
        <f>VLOOKUP($C3217,Clients!$B:$F,M$6,0)</f>
        <v>MG</v>
      </c>
      <c r="N3217" s="2" t="str">
        <f>VLOOKUP($C3217,Clients!$B:$F,N$6,0)</f>
        <v>Madagascar</v>
      </c>
    </row>
    <row r="3218" spans="2:14" x14ac:dyDescent="0.2">
      <c r="B3218" s="8">
        <v>76692.252000000008</v>
      </c>
      <c r="C3218" s="2" t="s">
        <v>4595</v>
      </c>
      <c r="D3218" s="2" t="s">
        <v>16</v>
      </c>
      <c r="E3218" s="8">
        <v>182</v>
      </c>
      <c r="F3218" s="2" t="s">
        <v>4823</v>
      </c>
      <c r="G3218" s="2" t="s">
        <v>4824</v>
      </c>
      <c r="H3218" s="9">
        <v>42499</v>
      </c>
      <c r="I3218" s="2">
        <v>2016</v>
      </c>
      <c r="J3218" s="2">
        <v>5</v>
      </c>
      <c r="K3218" s="2" t="str">
        <f>VLOOKUP($C3218,Clients!$B:$F,K$6,0)</f>
        <v>Linkbuzz</v>
      </c>
      <c r="L3218" s="2" t="str">
        <f>VLOOKUP($C3218,Clients!$B:$F,L$6,0)</f>
        <v>Foreign</v>
      </c>
      <c r="M3218" s="2" t="str">
        <f>VLOOKUP($C3218,Clients!$B:$F,M$6,0)</f>
        <v>MG</v>
      </c>
      <c r="N3218" s="2" t="str">
        <f>VLOOKUP($C3218,Clients!$B:$F,N$6,0)</f>
        <v>Madagascar</v>
      </c>
    </row>
    <row r="3219" spans="2:14" x14ac:dyDescent="0.2">
      <c r="B3219" s="8">
        <v>103063.548</v>
      </c>
      <c r="C3219" s="2" t="s">
        <v>4595</v>
      </c>
      <c r="D3219" s="2" t="s">
        <v>16</v>
      </c>
      <c r="E3219" s="8">
        <v>168</v>
      </c>
      <c r="F3219" s="2" t="s">
        <v>4823</v>
      </c>
      <c r="G3219" s="2" t="s">
        <v>4825</v>
      </c>
      <c r="H3219" s="9">
        <v>42499</v>
      </c>
      <c r="I3219" s="2">
        <v>2016</v>
      </c>
      <c r="J3219" s="2">
        <v>5</v>
      </c>
      <c r="K3219" s="2" t="str">
        <f>VLOOKUP($C3219,Clients!$B:$F,K$6,0)</f>
        <v>Linkbuzz</v>
      </c>
      <c r="L3219" s="2" t="str">
        <f>VLOOKUP($C3219,Clients!$B:$F,L$6,0)</f>
        <v>Foreign</v>
      </c>
      <c r="M3219" s="2" t="str">
        <f>VLOOKUP($C3219,Clients!$B:$F,M$6,0)</f>
        <v>MG</v>
      </c>
      <c r="N3219" s="2" t="str">
        <f>VLOOKUP($C3219,Clients!$B:$F,N$6,0)</f>
        <v>Madagascar</v>
      </c>
    </row>
    <row r="3220" spans="2:14" x14ac:dyDescent="0.2">
      <c r="B3220" s="8">
        <v>0</v>
      </c>
      <c r="C3220" s="2" t="s">
        <v>4595</v>
      </c>
      <c r="D3220" s="2" t="s">
        <v>16</v>
      </c>
      <c r="E3220" s="8">
        <v>180</v>
      </c>
      <c r="F3220" s="2" t="s">
        <v>4826</v>
      </c>
      <c r="G3220" s="2" t="s">
        <v>4827</v>
      </c>
      <c r="H3220" s="9">
        <v>42499</v>
      </c>
      <c r="I3220" s="2">
        <v>2016</v>
      </c>
      <c r="J3220" s="2">
        <v>5</v>
      </c>
      <c r="K3220" s="2" t="str">
        <f>VLOOKUP($C3220,Clients!$B:$F,K$6,0)</f>
        <v>Linkbuzz</v>
      </c>
      <c r="L3220" s="2" t="str">
        <f>VLOOKUP($C3220,Clients!$B:$F,L$6,0)</f>
        <v>Foreign</v>
      </c>
      <c r="M3220" s="2" t="str">
        <f>VLOOKUP($C3220,Clients!$B:$F,M$6,0)</f>
        <v>MG</v>
      </c>
      <c r="N3220" s="2" t="str">
        <f>VLOOKUP($C3220,Clients!$B:$F,N$6,0)</f>
        <v>Madagascar</v>
      </c>
    </row>
    <row r="3221" spans="2:14" x14ac:dyDescent="0.2">
      <c r="B3221" s="8">
        <v>207082.68000000002</v>
      </c>
      <c r="C3221" s="2" t="s">
        <v>4595</v>
      </c>
      <c r="D3221" s="2" t="s">
        <v>16</v>
      </c>
      <c r="E3221" s="8">
        <v>330</v>
      </c>
      <c r="F3221" s="2" t="s">
        <v>4828</v>
      </c>
      <c r="G3221" s="2" t="s">
        <v>4829</v>
      </c>
      <c r="H3221" s="9">
        <v>42507</v>
      </c>
      <c r="I3221" s="2">
        <v>2016</v>
      </c>
      <c r="J3221" s="2">
        <v>5</v>
      </c>
      <c r="K3221" s="2" t="str">
        <f>VLOOKUP($C3221,Clients!$B:$F,K$6,0)</f>
        <v>Linkbuzz</v>
      </c>
      <c r="L3221" s="2" t="str">
        <f>VLOOKUP($C3221,Clients!$B:$F,L$6,0)</f>
        <v>Foreign</v>
      </c>
      <c r="M3221" s="2" t="str">
        <f>VLOOKUP($C3221,Clients!$B:$F,M$6,0)</f>
        <v>MG</v>
      </c>
      <c r="N3221" s="2" t="str">
        <f>VLOOKUP($C3221,Clients!$B:$F,N$6,0)</f>
        <v>Madagascar</v>
      </c>
    </row>
    <row r="3222" spans="2:14" x14ac:dyDescent="0.2">
      <c r="B3222" s="8">
        <v>0</v>
      </c>
      <c r="C3222" s="2" t="s">
        <v>4595</v>
      </c>
      <c r="D3222" s="2" t="s">
        <v>16</v>
      </c>
      <c r="E3222" s="8">
        <v>70</v>
      </c>
      <c r="F3222" s="2" t="s">
        <v>4830</v>
      </c>
      <c r="G3222" s="2" t="s">
        <v>4831</v>
      </c>
      <c r="H3222" s="9">
        <v>42507</v>
      </c>
      <c r="I3222" s="2">
        <v>2016</v>
      </c>
      <c r="J3222" s="2">
        <v>5</v>
      </c>
      <c r="K3222" s="2" t="str">
        <f>VLOOKUP($C3222,Clients!$B:$F,K$6,0)</f>
        <v>Linkbuzz</v>
      </c>
      <c r="L3222" s="2" t="str">
        <f>VLOOKUP($C3222,Clients!$B:$F,L$6,0)</f>
        <v>Foreign</v>
      </c>
      <c r="M3222" s="2" t="str">
        <f>VLOOKUP($C3222,Clients!$B:$F,M$6,0)</f>
        <v>MG</v>
      </c>
      <c r="N3222" s="2" t="str">
        <f>VLOOKUP($C3222,Clients!$B:$F,N$6,0)</f>
        <v>Madagascar</v>
      </c>
    </row>
    <row r="3223" spans="2:14" x14ac:dyDescent="0.2">
      <c r="B3223" s="8">
        <v>182728.56000000003</v>
      </c>
      <c r="C3223" s="2" t="s">
        <v>4595</v>
      </c>
      <c r="D3223" s="2" t="s">
        <v>16</v>
      </c>
      <c r="E3223" s="8">
        <v>309</v>
      </c>
      <c r="F3223" s="2" t="s">
        <v>4828</v>
      </c>
      <c r="G3223" s="2" t="s">
        <v>4832</v>
      </c>
      <c r="H3223" s="9">
        <v>42508</v>
      </c>
      <c r="I3223" s="2">
        <v>2016</v>
      </c>
      <c r="J3223" s="2">
        <v>5</v>
      </c>
      <c r="K3223" s="2" t="str">
        <f>VLOOKUP($C3223,Clients!$B:$F,K$6,0)</f>
        <v>Linkbuzz</v>
      </c>
      <c r="L3223" s="2" t="str">
        <f>VLOOKUP($C3223,Clients!$B:$F,L$6,0)</f>
        <v>Foreign</v>
      </c>
      <c r="M3223" s="2" t="str">
        <f>VLOOKUP($C3223,Clients!$B:$F,M$6,0)</f>
        <v>MG</v>
      </c>
      <c r="N3223" s="2" t="str">
        <f>VLOOKUP($C3223,Clients!$B:$F,N$6,0)</f>
        <v>Madagascar</v>
      </c>
    </row>
    <row r="3224" spans="2:14" x14ac:dyDescent="0.2">
      <c r="B3224" s="8">
        <v>176396.47200000001</v>
      </c>
      <c r="C3224" s="2" t="s">
        <v>4595</v>
      </c>
      <c r="D3224" s="2" t="s">
        <v>16</v>
      </c>
      <c r="E3224" s="8">
        <v>320</v>
      </c>
      <c r="F3224" s="2" t="s">
        <v>4828</v>
      </c>
      <c r="G3224" s="2" t="s">
        <v>4833</v>
      </c>
      <c r="H3224" s="9">
        <v>42509</v>
      </c>
      <c r="I3224" s="2">
        <v>2016</v>
      </c>
      <c r="J3224" s="2">
        <v>5</v>
      </c>
      <c r="K3224" s="2" t="str">
        <f>VLOOKUP($C3224,Clients!$B:$F,K$6,0)</f>
        <v>Linkbuzz</v>
      </c>
      <c r="L3224" s="2" t="str">
        <f>VLOOKUP($C3224,Clients!$B:$F,L$6,0)</f>
        <v>Foreign</v>
      </c>
      <c r="M3224" s="2" t="str">
        <f>VLOOKUP($C3224,Clients!$B:$F,M$6,0)</f>
        <v>MG</v>
      </c>
      <c r="N3224" s="2" t="str">
        <f>VLOOKUP($C3224,Clients!$B:$F,N$6,0)</f>
        <v>Madagascar</v>
      </c>
    </row>
    <row r="3225" spans="2:14" x14ac:dyDescent="0.2">
      <c r="B3225" s="8">
        <v>180049.17</v>
      </c>
      <c r="C3225" s="2" t="s">
        <v>4595</v>
      </c>
      <c r="D3225" s="2" t="s">
        <v>16</v>
      </c>
      <c r="E3225" s="8">
        <v>321</v>
      </c>
      <c r="F3225" s="2" t="s">
        <v>4818</v>
      </c>
      <c r="G3225" s="2" t="s">
        <v>4834</v>
      </c>
      <c r="H3225" s="9">
        <v>42514</v>
      </c>
      <c r="I3225" s="2">
        <v>2016</v>
      </c>
      <c r="J3225" s="2">
        <v>5</v>
      </c>
      <c r="K3225" s="2" t="str">
        <f>VLOOKUP($C3225,Clients!$B:$F,K$6,0)</f>
        <v>Linkbuzz</v>
      </c>
      <c r="L3225" s="2" t="str">
        <f>VLOOKUP($C3225,Clients!$B:$F,L$6,0)</f>
        <v>Foreign</v>
      </c>
      <c r="M3225" s="2" t="str">
        <f>VLOOKUP($C3225,Clients!$B:$F,M$6,0)</f>
        <v>MG</v>
      </c>
      <c r="N3225" s="2" t="str">
        <f>VLOOKUP($C3225,Clients!$B:$F,N$6,0)</f>
        <v>Madagascar</v>
      </c>
    </row>
    <row r="3226" spans="2:14" x14ac:dyDescent="0.2">
      <c r="B3226" s="8">
        <v>161217.50400000002</v>
      </c>
      <c r="C3226" s="2" t="s">
        <v>4595</v>
      </c>
      <c r="D3226" s="2" t="s">
        <v>16</v>
      </c>
      <c r="E3226" s="8">
        <v>336</v>
      </c>
      <c r="F3226" s="2" t="s">
        <v>4818</v>
      </c>
      <c r="G3226" s="2" t="s">
        <v>4835</v>
      </c>
      <c r="H3226" s="9">
        <v>42517</v>
      </c>
      <c r="I3226" s="2">
        <v>2016</v>
      </c>
      <c r="J3226" s="2">
        <v>5</v>
      </c>
      <c r="K3226" s="2" t="str">
        <f>VLOOKUP($C3226,Clients!$B:$F,K$6,0)</f>
        <v>Linkbuzz</v>
      </c>
      <c r="L3226" s="2" t="str">
        <f>VLOOKUP($C3226,Clients!$B:$F,L$6,0)</f>
        <v>Foreign</v>
      </c>
      <c r="M3226" s="2" t="str">
        <f>VLOOKUP($C3226,Clients!$B:$F,M$6,0)</f>
        <v>MG</v>
      </c>
      <c r="N3226" s="2" t="str">
        <f>VLOOKUP($C3226,Clients!$B:$F,N$6,0)</f>
        <v>Madagascar</v>
      </c>
    </row>
    <row r="3227" spans="2:14" x14ac:dyDescent="0.2">
      <c r="B3227" s="8">
        <v>159966.45000000001</v>
      </c>
      <c r="C3227" s="2" t="s">
        <v>4595</v>
      </c>
      <c r="D3227" s="2" t="s">
        <v>16</v>
      </c>
      <c r="E3227" s="8">
        <v>336</v>
      </c>
      <c r="F3227" s="2" t="s">
        <v>4818</v>
      </c>
      <c r="G3227" s="2" t="s">
        <v>4836</v>
      </c>
      <c r="H3227" s="9">
        <v>42517</v>
      </c>
      <c r="I3227" s="2">
        <v>2016</v>
      </c>
      <c r="J3227" s="2">
        <v>5</v>
      </c>
      <c r="K3227" s="2" t="str">
        <f>VLOOKUP($C3227,Clients!$B:$F,K$6,0)</f>
        <v>Linkbuzz</v>
      </c>
      <c r="L3227" s="2" t="str">
        <f>VLOOKUP($C3227,Clients!$B:$F,L$6,0)</f>
        <v>Foreign</v>
      </c>
      <c r="M3227" s="2" t="str">
        <f>VLOOKUP($C3227,Clients!$B:$F,M$6,0)</f>
        <v>MG</v>
      </c>
      <c r="N3227" s="2" t="str">
        <f>VLOOKUP($C3227,Clients!$B:$F,N$6,0)</f>
        <v>Madagascar</v>
      </c>
    </row>
    <row r="3228" spans="2:14" x14ac:dyDescent="0.2">
      <c r="B3228" s="8">
        <v>138866.32200000001</v>
      </c>
      <c r="C3228" s="2" t="s">
        <v>4595</v>
      </c>
      <c r="D3228" s="2" t="s">
        <v>16</v>
      </c>
      <c r="E3228" s="8">
        <v>279</v>
      </c>
      <c r="F3228" s="2" t="s">
        <v>4837</v>
      </c>
      <c r="G3228" s="2" t="s">
        <v>4838</v>
      </c>
      <c r="H3228" s="9">
        <v>42521</v>
      </c>
      <c r="I3228" s="2">
        <v>2016</v>
      </c>
      <c r="J3228" s="2">
        <v>5</v>
      </c>
      <c r="K3228" s="2" t="str">
        <f>VLOOKUP($C3228,Clients!$B:$F,K$6,0)</f>
        <v>Linkbuzz</v>
      </c>
      <c r="L3228" s="2" t="str">
        <f>VLOOKUP($C3228,Clients!$B:$F,L$6,0)</f>
        <v>Foreign</v>
      </c>
      <c r="M3228" s="2" t="str">
        <f>VLOOKUP($C3228,Clients!$B:$F,M$6,0)</f>
        <v>MG</v>
      </c>
      <c r="N3228" s="2" t="str">
        <f>VLOOKUP($C3228,Clients!$B:$F,N$6,0)</f>
        <v>Madagascar</v>
      </c>
    </row>
    <row r="3229" spans="2:14" x14ac:dyDescent="0.2">
      <c r="B3229" s="8">
        <v>163045.63800000001</v>
      </c>
      <c r="C3229" s="2" t="s">
        <v>4595</v>
      </c>
      <c r="D3229" s="2" t="s">
        <v>16</v>
      </c>
      <c r="E3229" s="8">
        <v>314</v>
      </c>
      <c r="F3229" s="2" t="s">
        <v>4837</v>
      </c>
      <c r="G3229" s="2" t="s">
        <v>4839</v>
      </c>
      <c r="H3229" s="9">
        <v>42523</v>
      </c>
      <c r="I3229" s="2">
        <v>2016</v>
      </c>
      <c r="J3229" s="2">
        <v>6</v>
      </c>
      <c r="K3229" s="2" t="str">
        <f>VLOOKUP($C3229,Clients!$B:$F,K$6,0)</f>
        <v>Linkbuzz</v>
      </c>
      <c r="L3229" s="2" t="str">
        <f>VLOOKUP($C3229,Clients!$B:$F,L$6,0)</f>
        <v>Foreign</v>
      </c>
      <c r="M3229" s="2" t="str">
        <f>VLOOKUP($C3229,Clients!$B:$F,M$6,0)</f>
        <v>MG</v>
      </c>
      <c r="N3229" s="2" t="str">
        <f>VLOOKUP($C3229,Clients!$B:$F,N$6,0)</f>
        <v>Madagascar</v>
      </c>
    </row>
    <row r="3230" spans="2:14" x14ac:dyDescent="0.2">
      <c r="B3230" s="8">
        <v>156326.51999999999</v>
      </c>
      <c r="C3230" s="2" t="s">
        <v>4595</v>
      </c>
      <c r="D3230" s="2" t="s">
        <v>16</v>
      </c>
      <c r="E3230" s="8">
        <v>343</v>
      </c>
      <c r="F3230" s="2" t="s">
        <v>4837</v>
      </c>
      <c r="G3230" s="2" t="s">
        <v>4840</v>
      </c>
      <c r="H3230" s="9">
        <v>42523</v>
      </c>
      <c r="I3230" s="2">
        <v>2016</v>
      </c>
      <c r="J3230" s="2">
        <v>6</v>
      </c>
      <c r="K3230" s="2" t="str">
        <f>VLOOKUP($C3230,Clients!$B:$F,K$6,0)</f>
        <v>Linkbuzz</v>
      </c>
      <c r="L3230" s="2" t="str">
        <f>VLOOKUP($C3230,Clients!$B:$F,L$6,0)</f>
        <v>Foreign</v>
      </c>
      <c r="M3230" s="2" t="str">
        <f>VLOOKUP($C3230,Clients!$B:$F,M$6,0)</f>
        <v>MG</v>
      </c>
      <c r="N3230" s="2" t="str">
        <f>VLOOKUP($C3230,Clients!$B:$F,N$6,0)</f>
        <v>Madagascar</v>
      </c>
    </row>
    <row r="3231" spans="2:14" x14ac:dyDescent="0.2">
      <c r="B3231" s="8">
        <v>798</v>
      </c>
      <c r="C3231" s="2" t="s">
        <v>4595</v>
      </c>
      <c r="D3231" s="2" t="s">
        <v>20</v>
      </c>
      <c r="E3231" s="8">
        <v>300</v>
      </c>
      <c r="F3231" s="2" t="s">
        <v>4841</v>
      </c>
      <c r="G3231" s="2" t="s">
        <v>4842</v>
      </c>
      <c r="H3231" s="9">
        <v>42529</v>
      </c>
      <c r="I3231" s="2">
        <v>2016</v>
      </c>
      <c r="J3231" s="2">
        <v>6</v>
      </c>
      <c r="K3231" s="2" t="str">
        <f>VLOOKUP($C3231,Clients!$B:$F,K$6,0)</f>
        <v>Linkbuzz</v>
      </c>
      <c r="L3231" s="2" t="str">
        <f>VLOOKUP($C3231,Clients!$B:$F,L$6,0)</f>
        <v>Foreign</v>
      </c>
      <c r="M3231" s="2" t="str">
        <f>VLOOKUP($C3231,Clients!$B:$F,M$6,0)</f>
        <v>MG</v>
      </c>
      <c r="N3231" s="2" t="str">
        <f>VLOOKUP($C3231,Clients!$B:$F,N$6,0)</f>
        <v>Madagascar</v>
      </c>
    </row>
    <row r="3232" spans="2:14" x14ac:dyDescent="0.2">
      <c r="B3232" s="8">
        <v>147382.11600000001</v>
      </c>
      <c r="C3232" s="2" t="s">
        <v>4595</v>
      </c>
      <c r="D3232" s="2" t="s">
        <v>16</v>
      </c>
      <c r="E3232" s="8">
        <v>311</v>
      </c>
      <c r="F3232" s="2" t="s">
        <v>4843</v>
      </c>
      <c r="G3232" s="2" t="s">
        <v>4844</v>
      </c>
      <c r="H3232" s="9">
        <v>42536</v>
      </c>
      <c r="I3232" s="2">
        <v>2016</v>
      </c>
      <c r="J3232" s="2">
        <v>6</v>
      </c>
      <c r="K3232" s="2" t="str">
        <f>VLOOKUP($C3232,Clients!$B:$F,K$6,0)</f>
        <v>Linkbuzz</v>
      </c>
      <c r="L3232" s="2" t="str">
        <f>VLOOKUP($C3232,Clients!$B:$F,L$6,0)</f>
        <v>Foreign</v>
      </c>
      <c r="M3232" s="2" t="str">
        <f>VLOOKUP($C3232,Clients!$B:$F,M$6,0)</f>
        <v>MG</v>
      </c>
      <c r="N3232" s="2" t="str">
        <f>VLOOKUP($C3232,Clients!$B:$F,N$6,0)</f>
        <v>Madagascar</v>
      </c>
    </row>
    <row r="3233" spans="2:14" x14ac:dyDescent="0.2">
      <c r="B3233" s="8">
        <v>0</v>
      </c>
      <c r="C3233" s="2" t="s">
        <v>4595</v>
      </c>
      <c r="D3233" s="2" t="s">
        <v>16</v>
      </c>
      <c r="E3233" s="8">
        <v>100</v>
      </c>
      <c r="F3233" s="2" t="s">
        <v>4845</v>
      </c>
      <c r="G3233" s="2" t="s">
        <v>4846</v>
      </c>
      <c r="H3233" s="9">
        <v>42536</v>
      </c>
      <c r="I3233" s="2">
        <v>2016</v>
      </c>
      <c r="J3233" s="2">
        <v>6</v>
      </c>
      <c r="K3233" s="2" t="str">
        <f>VLOOKUP($C3233,Clients!$B:$F,K$6,0)</f>
        <v>Linkbuzz</v>
      </c>
      <c r="L3233" s="2" t="str">
        <f>VLOOKUP($C3233,Clients!$B:$F,L$6,0)</f>
        <v>Foreign</v>
      </c>
      <c r="M3233" s="2" t="str">
        <f>VLOOKUP($C3233,Clients!$B:$F,M$6,0)</f>
        <v>MG</v>
      </c>
      <c r="N3233" s="2" t="str">
        <f>VLOOKUP($C3233,Clients!$B:$F,N$6,0)</f>
        <v>Madagascar</v>
      </c>
    </row>
    <row r="3234" spans="2:14" x14ac:dyDescent="0.2">
      <c r="B3234" s="8">
        <v>165007.038</v>
      </c>
      <c r="C3234" s="2" t="s">
        <v>4595</v>
      </c>
      <c r="D3234" s="2" t="s">
        <v>16</v>
      </c>
      <c r="E3234" s="8">
        <v>327</v>
      </c>
      <c r="F3234" s="2" t="s">
        <v>4843</v>
      </c>
      <c r="G3234" s="2" t="s">
        <v>4847</v>
      </c>
      <c r="H3234" s="9">
        <v>42536</v>
      </c>
      <c r="I3234" s="2">
        <v>2016</v>
      </c>
      <c r="J3234" s="2">
        <v>6</v>
      </c>
      <c r="K3234" s="2" t="str">
        <f>VLOOKUP($C3234,Clients!$B:$F,K$6,0)</f>
        <v>Linkbuzz</v>
      </c>
      <c r="L3234" s="2" t="str">
        <f>VLOOKUP($C3234,Clients!$B:$F,L$6,0)</f>
        <v>Foreign</v>
      </c>
      <c r="M3234" s="2" t="str">
        <f>VLOOKUP($C3234,Clients!$B:$F,M$6,0)</f>
        <v>MG</v>
      </c>
      <c r="N3234" s="2" t="str">
        <f>VLOOKUP($C3234,Clients!$B:$F,N$6,0)</f>
        <v>Madagascar</v>
      </c>
    </row>
    <row r="3235" spans="2:14" x14ac:dyDescent="0.2">
      <c r="B3235" s="8">
        <v>0</v>
      </c>
      <c r="C3235" s="2" t="s">
        <v>4595</v>
      </c>
      <c r="D3235" s="2" t="s">
        <v>16</v>
      </c>
      <c r="E3235" s="8">
        <v>100</v>
      </c>
      <c r="F3235" s="2" t="s">
        <v>4845</v>
      </c>
      <c r="G3235" s="2" t="s">
        <v>4848</v>
      </c>
      <c r="H3235" s="9">
        <v>42536</v>
      </c>
      <c r="I3235" s="2">
        <v>2016</v>
      </c>
      <c r="J3235" s="2">
        <v>6</v>
      </c>
      <c r="K3235" s="2" t="str">
        <f>VLOOKUP($C3235,Clients!$B:$F,K$6,0)</f>
        <v>Linkbuzz</v>
      </c>
      <c r="L3235" s="2" t="str">
        <f>VLOOKUP($C3235,Clients!$B:$F,L$6,0)</f>
        <v>Foreign</v>
      </c>
      <c r="M3235" s="2" t="str">
        <f>VLOOKUP($C3235,Clients!$B:$F,M$6,0)</f>
        <v>MG</v>
      </c>
      <c r="N3235" s="2" t="str">
        <f>VLOOKUP($C3235,Clients!$B:$F,N$6,0)</f>
        <v>Madagascar</v>
      </c>
    </row>
    <row r="3236" spans="2:14" x14ac:dyDescent="0.2">
      <c r="B3236" s="8">
        <v>173514.6</v>
      </c>
      <c r="C3236" s="2" t="s">
        <v>4595</v>
      </c>
      <c r="D3236" s="2" t="s">
        <v>16</v>
      </c>
      <c r="E3236" s="8">
        <v>340</v>
      </c>
      <c r="F3236" s="2" t="s">
        <v>4843</v>
      </c>
      <c r="G3236" s="2" t="s">
        <v>4849</v>
      </c>
      <c r="H3236" s="9">
        <v>42536</v>
      </c>
      <c r="I3236" s="2">
        <v>2016</v>
      </c>
      <c r="J3236" s="2">
        <v>6</v>
      </c>
      <c r="K3236" s="2" t="str">
        <f>VLOOKUP($C3236,Clients!$B:$F,K$6,0)</f>
        <v>Linkbuzz</v>
      </c>
      <c r="L3236" s="2" t="str">
        <f>VLOOKUP($C3236,Clients!$B:$F,L$6,0)</f>
        <v>Foreign</v>
      </c>
      <c r="M3236" s="2" t="str">
        <f>VLOOKUP($C3236,Clients!$B:$F,M$6,0)</f>
        <v>MG</v>
      </c>
      <c r="N3236" s="2" t="str">
        <f>VLOOKUP($C3236,Clients!$B:$F,N$6,0)</f>
        <v>Madagascar</v>
      </c>
    </row>
    <row r="3237" spans="2:14" x14ac:dyDescent="0.2">
      <c r="B3237" s="8">
        <v>168256.74599999998</v>
      </c>
      <c r="C3237" s="2" t="s">
        <v>4595</v>
      </c>
      <c r="D3237" s="2" t="s">
        <v>16</v>
      </c>
      <c r="E3237" s="8">
        <v>331</v>
      </c>
      <c r="F3237" s="2" t="s">
        <v>4843</v>
      </c>
      <c r="G3237" s="2" t="s">
        <v>4850</v>
      </c>
      <c r="H3237" s="9">
        <v>42536</v>
      </c>
      <c r="I3237" s="2">
        <v>2016</v>
      </c>
      <c r="J3237" s="2">
        <v>6</v>
      </c>
      <c r="K3237" s="2" t="str">
        <f>VLOOKUP($C3237,Clients!$B:$F,K$6,0)</f>
        <v>Linkbuzz</v>
      </c>
      <c r="L3237" s="2" t="str">
        <f>VLOOKUP($C3237,Clients!$B:$F,L$6,0)</f>
        <v>Foreign</v>
      </c>
      <c r="M3237" s="2" t="str">
        <f>VLOOKUP($C3237,Clients!$B:$F,M$6,0)</f>
        <v>MG</v>
      </c>
      <c r="N3237" s="2" t="str">
        <f>VLOOKUP($C3237,Clients!$B:$F,N$6,0)</f>
        <v>Madagascar</v>
      </c>
    </row>
    <row r="3238" spans="2:14" x14ac:dyDescent="0.2">
      <c r="B3238" s="8">
        <v>0</v>
      </c>
      <c r="C3238" s="2" t="s">
        <v>4595</v>
      </c>
      <c r="D3238" s="2" t="s">
        <v>16</v>
      </c>
      <c r="E3238" s="8">
        <v>200</v>
      </c>
      <c r="F3238" s="2" t="s">
        <v>4851</v>
      </c>
      <c r="G3238" s="2" t="s">
        <v>4852</v>
      </c>
      <c r="H3238" s="9">
        <v>42536</v>
      </c>
      <c r="I3238" s="2">
        <v>2016</v>
      </c>
      <c r="J3238" s="2">
        <v>6</v>
      </c>
      <c r="K3238" s="2" t="str">
        <f>VLOOKUP($C3238,Clients!$B:$F,K$6,0)</f>
        <v>Linkbuzz</v>
      </c>
      <c r="L3238" s="2" t="str">
        <f>VLOOKUP($C3238,Clients!$B:$F,L$6,0)</f>
        <v>Foreign</v>
      </c>
      <c r="M3238" s="2" t="str">
        <f>VLOOKUP($C3238,Clients!$B:$F,M$6,0)</f>
        <v>MG</v>
      </c>
      <c r="N3238" s="2" t="str">
        <f>VLOOKUP($C3238,Clients!$B:$F,N$6,0)</f>
        <v>Madagascar</v>
      </c>
    </row>
    <row r="3239" spans="2:14" x14ac:dyDescent="0.2">
      <c r="B3239" s="8">
        <v>161659.17600000001</v>
      </c>
      <c r="C3239" s="2" t="s">
        <v>4595</v>
      </c>
      <c r="D3239" s="2" t="s">
        <v>16</v>
      </c>
      <c r="E3239" s="8">
        <v>339</v>
      </c>
      <c r="F3239" s="2" t="s">
        <v>4828</v>
      </c>
      <c r="G3239" s="2" t="s">
        <v>4853</v>
      </c>
      <c r="H3239" s="9">
        <v>42536</v>
      </c>
      <c r="I3239" s="2">
        <v>2016</v>
      </c>
      <c r="J3239" s="2">
        <v>6</v>
      </c>
      <c r="K3239" s="2" t="str">
        <f>VLOOKUP($C3239,Clients!$B:$F,K$6,0)</f>
        <v>Linkbuzz</v>
      </c>
      <c r="L3239" s="2" t="str">
        <f>VLOOKUP($C3239,Clients!$B:$F,L$6,0)</f>
        <v>Foreign</v>
      </c>
      <c r="M3239" s="2" t="str">
        <f>VLOOKUP($C3239,Clients!$B:$F,M$6,0)</f>
        <v>MG</v>
      </c>
      <c r="N3239" s="2" t="str">
        <f>VLOOKUP($C3239,Clients!$B:$F,N$6,0)</f>
        <v>Madagascar</v>
      </c>
    </row>
    <row r="3240" spans="2:14" x14ac:dyDescent="0.2">
      <c r="B3240" s="8">
        <v>154036.63800000001</v>
      </c>
      <c r="C3240" s="2" t="s">
        <v>4595</v>
      </c>
      <c r="D3240" s="2" t="s">
        <v>16</v>
      </c>
      <c r="E3240" s="8">
        <v>295</v>
      </c>
      <c r="F3240" s="2" t="s">
        <v>4828</v>
      </c>
      <c r="G3240" s="2" t="s">
        <v>4854</v>
      </c>
      <c r="H3240" s="9">
        <v>42543</v>
      </c>
      <c r="I3240" s="2">
        <v>2016</v>
      </c>
      <c r="J3240" s="2">
        <v>6</v>
      </c>
      <c r="K3240" s="2" t="str">
        <f>VLOOKUP($C3240,Clients!$B:$F,K$6,0)</f>
        <v>Linkbuzz</v>
      </c>
      <c r="L3240" s="2" t="str">
        <f>VLOOKUP($C3240,Clients!$B:$F,L$6,0)</f>
        <v>Foreign</v>
      </c>
      <c r="M3240" s="2" t="str">
        <f>VLOOKUP($C3240,Clients!$B:$F,M$6,0)</f>
        <v>MG</v>
      </c>
      <c r="N3240" s="2" t="str">
        <f>VLOOKUP($C3240,Clients!$B:$F,N$6,0)</f>
        <v>Madagascar</v>
      </c>
    </row>
    <row r="3241" spans="2:14" x14ac:dyDescent="0.2">
      <c r="B3241" s="8">
        <v>11504.85</v>
      </c>
      <c r="C3241" s="2" t="s">
        <v>4595</v>
      </c>
      <c r="D3241" s="2" t="s">
        <v>16</v>
      </c>
      <c r="E3241" s="8">
        <v>1760</v>
      </c>
      <c r="F3241" s="2" t="s">
        <v>4855</v>
      </c>
      <c r="G3241" s="2" t="s">
        <v>4856</v>
      </c>
      <c r="H3241" s="9">
        <v>42545</v>
      </c>
      <c r="I3241" s="2">
        <v>2016</v>
      </c>
      <c r="J3241" s="2">
        <v>6</v>
      </c>
      <c r="K3241" s="2" t="str">
        <f>VLOOKUP($C3241,Clients!$B:$F,K$6,0)</f>
        <v>Linkbuzz</v>
      </c>
      <c r="L3241" s="2" t="str">
        <f>VLOOKUP($C3241,Clients!$B:$F,L$6,0)</f>
        <v>Foreign</v>
      </c>
      <c r="M3241" s="2" t="str">
        <f>VLOOKUP($C3241,Clients!$B:$F,M$6,0)</f>
        <v>MG</v>
      </c>
      <c r="N3241" s="2" t="str">
        <f>VLOOKUP($C3241,Clients!$B:$F,N$6,0)</f>
        <v>Madagascar</v>
      </c>
    </row>
    <row r="3242" spans="2:14" x14ac:dyDescent="0.2">
      <c r="B3242" s="8">
        <v>184604.49</v>
      </c>
      <c r="C3242" s="2" t="s">
        <v>4595</v>
      </c>
      <c r="D3242" s="2" t="s">
        <v>16</v>
      </c>
      <c r="E3242" s="8">
        <v>349</v>
      </c>
      <c r="F3242" s="2" t="s">
        <v>4857</v>
      </c>
      <c r="G3242" s="2" t="s">
        <v>4858</v>
      </c>
      <c r="H3242" s="9">
        <v>42551</v>
      </c>
      <c r="I3242" s="2">
        <v>2016</v>
      </c>
      <c r="J3242" s="2">
        <v>6</v>
      </c>
      <c r="K3242" s="2" t="str">
        <f>VLOOKUP($C3242,Clients!$B:$F,K$6,0)</f>
        <v>Linkbuzz</v>
      </c>
      <c r="L3242" s="2" t="str">
        <f>VLOOKUP($C3242,Clients!$B:$F,L$6,0)</f>
        <v>Foreign</v>
      </c>
      <c r="M3242" s="2" t="str">
        <f>VLOOKUP($C3242,Clients!$B:$F,M$6,0)</f>
        <v>MG</v>
      </c>
      <c r="N3242" s="2" t="str">
        <f>VLOOKUP($C3242,Clients!$B:$F,N$6,0)</f>
        <v>Madagascar</v>
      </c>
    </row>
    <row r="3243" spans="2:14" x14ac:dyDescent="0.2">
      <c r="B3243" s="8">
        <v>153102.30600000001</v>
      </c>
      <c r="C3243" s="2" t="s">
        <v>4595</v>
      </c>
      <c r="D3243" s="2" t="s">
        <v>16</v>
      </c>
      <c r="E3243" s="8">
        <v>345</v>
      </c>
      <c r="F3243" s="2" t="s">
        <v>4859</v>
      </c>
      <c r="G3243" s="2" t="s">
        <v>4860</v>
      </c>
      <c r="H3243" s="9">
        <v>42551</v>
      </c>
      <c r="I3243" s="2">
        <v>2016</v>
      </c>
      <c r="J3243" s="2">
        <v>6</v>
      </c>
      <c r="K3243" s="2" t="str">
        <f>VLOOKUP($C3243,Clients!$B:$F,K$6,0)</f>
        <v>Linkbuzz</v>
      </c>
      <c r="L3243" s="2" t="str">
        <f>VLOOKUP($C3243,Clients!$B:$F,L$6,0)</f>
        <v>Foreign</v>
      </c>
      <c r="M3243" s="2" t="str">
        <f>VLOOKUP($C3243,Clients!$B:$F,M$6,0)</f>
        <v>MG</v>
      </c>
      <c r="N3243" s="2" t="str">
        <f>VLOOKUP($C3243,Clients!$B:$F,N$6,0)</f>
        <v>Madagascar</v>
      </c>
    </row>
    <row r="3244" spans="2:14" x14ac:dyDescent="0.2">
      <c r="B3244" s="8">
        <v>146114.63999999998</v>
      </c>
      <c r="C3244" s="2" t="s">
        <v>4595</v>
      </c>
      <c r="D3244" s="2" t="s">
        <v>16</v>
      </c>
      <c r="E3244" s="8">
        <v>329</v>
      </c>
      <c r="F3244" s="2" t="s">
        <v>4857</v>
      </c>
      <c r="G3244" s="2" t="s">
        <v>4861</v>
      </c>
      <c r="H3244" s="9">
        <v>42553</v>
      </c>
      <c r="I3244" s="2">
        <v>2016</v>
      </c>
      <c r="J3244" s="2">
        <v>7</v>
      </c>
      <c r="K3244" s="2" t="str">
        <f>VLOOKUP($C3244,Clients!$B:$F,K$6,0)</f>
        <v>Linkbuzz</v>
      </c>
      <c r="L3244" s="2" t="str">
        <f>VLOOKUP($C3244,Clients!$B:$F,L$6,0)</f>
        <v>Foreign</v>
      </c>
      <c r="M3244" s="2" t="str">
        <f>VLOOKUP($C3244,Clients!$B:$F,M$6,0)</f>
        <v>MG</v>
      </c>
      <c r="N3244" s="2" t="str">
        <f>VLOOKUP($C3244,Clients!$B:$F,N$6,0)</f>
        <v>Madagascar</v>
      </c>
    </row>
    <row r="3245" spans="2:14" x14ac:dyDescent="0.2">
      <c r="B3245" s="8">
        <v>161293.986</v>
      </c>
      <c r="C3245" s="2" t="s">
        <v>4595</v>
      </c>
      <c r="D3245" s="2" t="s">
        <v>16</v>
      </c>
      <c r="E3245" s="8">
        <v>336</v>
      </c>
      <c r="F3245" s="2" t="s">
        <v>4857</v>
      </c>
      <c r="G3245" s="2" t="s">
        <v>4862</v>
      </c>
      <c r="H3245" s="9">
        <v>42564</v>
      </c>
      <c r="I3245" s="2">
        <v>2016</v>
      </c>
      <c r="J3245" s="2">
        <v>7</v>
      </c>
      <c r="K3245" s="2" t="str">
        <f>VLOOKUP($C3245,Clients!$B:$F,K$6,0)</f>
        <v>Linkbuzz</v>
      </c>
      <c r="L3245" s="2" t="str">
        <f>VLOOKUP($C3245,Clients!$B:$F,L$6,0)</f>
        <v>Foreign</v>
      </c>
      <c r="M3245" s="2" t="str">
        <f>VLOOKUP($C3245,Clients!$B:$F,M$6,0)</f>
        <v>MG</v>
      </c>
      <c r="N3245" s="2" t="str">
        <f>VLOOKUP($C3245,Clients!$B:$F,N$6,0)</f>
        <v>Madagascar</v>
      </c>
    </row>
    <row r="3246" spans="2:14" x14ac:dyDescent="0.2">
      <c r="B3246" s="8">
        <v>176246.61600000001</v>
      </c>
      <c r="C3246" s="2" t="s">
        <v>4595</v>
      </c>
      <c r="D3246" s="2" t="s">
        <v>16</v>
      </c>
      <c r="E3246" s="8">
        <v>306</v>
      </c>
      <c r="F3246" s="2" t="s">
        <v>4843</v>
      </c>
      <c r="G3246" s="2" t="s">
        <v>767</v>
      </c>
      <c r="H3246" s="9">
        <v>42565</v>
      </c>
      <c r="I3246" s="2">
        <v>2016</v>
      </c>
      <c r="J3246" s="2">
        <v>7</v>
      </c>
      <c r="K3246" s="2" t="str">
        <f>VLOOKUP($C3246,Clients!$B:$F,K$6,0)</f>
        <v>Linkbuzz</v>
      </c>
      <c r="L3246" s="2" t="str">
        <f>VLOOKUP($C3246,Clients!$B:$F,L$6,0)</f>
        <v>Foreign</v>
      </c>
      <c r="M3246" s="2" t="str">
        <f>VLOOKUP($C3246,Clients!$B:$F,M$6,0)</f>
        <v>MG</v>
      </c>
      <c r="N3246" s="2" t="str">
        <f>VLOOKUP($C3246,Clients!$B:$F,N$6,0)</f>
        <v>Madagascar</v>
      </c>
    </row>
    <row r="3247" spans="2:14" x14ac:dyDescent="0.2">
      <c r="B3247" s="8">
        <v>-176246.61600000001</v>
      </c>
      <c r="C3247" s="2" t="s">
        <v>4595</v>
      </c>
      <c r="D3247" s="2" t="s">
        <v>16</v>
      </c>
      <c r="E3247" s="8">
        <v>-306</v>
      </c>
      <c r="F3247" s="2" t="s">
        <v>4863</v>
      </c>
      <c r="G3247" s="2" t="s">
        <v>767</v>
      </c>
      <c r="H3247" s="9">
        <v>42565</v>
      </c>
      <c r="I3247" s="2">
        <v>2016</v>
      </c>
      <c r="J3247" s="2">
        <v>7</v>
      </c>
      <c r="K3247" s="2" t="str">
        <f>VLOOKUP($C3247,Clients!$B:$F,K$6,0)</f>
        <v>Linkbuzz</v>
      </c>
      <c r="L3247" s="2" t="str">
        <f>VLOOKUP($C3247,Clients!$B:$F,L$6,0)</f>
        <v>Foreign</v>
      </c>
      <c r="M3247" s="2" t="str">
        <f>VLOOKUP($C3247,Clients!$B:$F,M$6,0)</f>
        <v>MG</v>
      </c>
      <c r="N3247" s="2" t="str">
        <f>VLOOKUP($C3247,Clients!$B:$F,N$6,0)</f>
        <v>Madagascar</v>
      </c>
    </row>
    <row r="3248" spans="2:14" x14ac:dyDescent="0.2">
      <c r="B3248" s="8">
        <v>176246.61600000001</v>
      </c>
      <c r="C3248" s="2" t="s">
        <v>4595</v>
      </c>
      <c r="D3248" s="2" t="s">
        <v>16</v>
      </c>
      <c r="E3248" s="8">
        <v>306</v>
      </c>
      <c r="F3248" s="2" t="s">
        <v>4864</v>
      </c>
      <c r="G3248" s="2" t="s">
        <v>4865</v>
      </c>
      <c r="H3248" s="9">
        <v>42565</v>
      </c>
      <c r="I3248" s="2">
        <v>2016</v>
      </c>
      <c r="J3248" s="2">
        <v>7</v>
      </c>
      <c r="K3248" s="2" t="str">
        <f>VLOOKUP($C3248,Clients!$B:$F,K$6,0)</f>
        <v>Linkbuzz</v>
      </c>
      <c r="L3248" s="2" t="str">
        <f>VLOOKUP($C3248,Clients!$B:$F,L$6,0)</f>
        <v>Foreign</v>
      </c>
      <c r="M3248" s="2" t="str">
        <f>VLOOKUP($C3248,Clients!$B:$F,M$6,0)</f>
        <v>MG</v>
      </c>
      <c r="N3248" s="2" t="str">
        <f>VLOOKUP($C3248,Clients!$B:$F,N$6,0)</f>
        <v>Madagascar</v>
      </c>
    </row>
    <row r="3249" spans="2:14" x14ac:dyDescent="0.2">
      <c r="B3249" s="8">
        <v>0</v>
      </c>
      <c r="C3249" s="2" t="s">
        <v>4595</v>
      </c>
      <c r="D3249" s="2" t="s">
        <v>16</v>
      </c>
      <c r="E3249" s="8">
        <v>140</v>
      </c>
      <c r="F3249" s="2" t="s">
        <v>4866</v>
      </c>
      <c r="G3249" s="2" t="s">
        <v>4867</v>
      </c>
      <c r="H3249" s="9">
        <v>42565</v>
      </c>
      <c r="I3249" s="2">
        <v>2016</v>
      </c>
      <c r="J3249" s="2">
        <v>7</v>
      </c>
      <c r="K3249" s="2" t="str">
        <f>VLOOKUP($C3249,Clients!$B:$F,K$6,0)</f>
        <v>Linkbuzz</v>
      </c>
      <c r="L3249" s="2" t="str">
        <f>VLOOKUP($C3249,Clients!$B:$F,L$6,0)</f>
        <v>Foreign</v>
      </c>
      <c r="M3249" s="2" t="str">
        <f>VLOOKUP($C3249,Clients!$B:$F,M$6,0)</f>
        <v>MG</v>
      </c>
      <c r="N3249" s="2" t="str">
        <f>VLOOKUP($C3249,Clients!$B:$F,N$6,0)</f>
        <v>Madagascar</v>
      </c>
    </row>
    <row r="3250" spans="2:14" x14ac:dyDescent="0.2">
      <c r="B3250" s="8">
        <v>160684.86000000002</v>
      </c>
      <c r="C3250" s="2" t="s">
        <v>4595</v>
      </c>
      <c r="D3250" s="2" t="s">
        <v>16</v>
      </c>
      <c r="E3250" s="8">
        <v>272</v>
      </c>
      <c r="F3250" s="2" t="s">
        <v>4857</v>
      </c>
      <c r="G3250" s="2" t="s">
        <v>4868</v>
      </c>
      <c r="H3250" s="9">
        <v>42566</v>
      </c>
      <c r="I3250" s="2">
        <v>2016</v>
      </c>
      <c r="J3250" s="2">
        <v>7</v>
      </c>
      <c r="K3250" s="2" t="str">
        <f>VLOOKUP($C3250,Clients!$B:$F,K$6,0)</f>
        <v>Linkbuzz</v>
      </c>
      <c r="L3250" s="2" t="str">
        <f>VLOOKUP($C3250,Clients!$B:$F,L$6,0)</f>
        <v>Foreign</v>
      </c>
      <c r="M3250" s="2" t="str">
        <f>VLOOKUP($C3250,Clients!$B:$F,M$6,0)</f>
        <v>MG</v>
      </c>
      <c r="N3250" s="2" t="str">
        <f>VLOOKUP($C3250,Clients!$B:$F,N$6,0)</f>
        <v>Madagascar</v>
      </c>
    </row>
    <row r="3251" spans="2:14" x14ac:dyDescent="0.2">
      <c r="B3251" s="8">
        <v>192247.44</v>
      </c>
      <c r="C3251" s="2" t="s">
        <v>4595</v>
      </c>
      <c r="D3251" s="2" t="s">
        <v>16</v>
      </c>
      <c r="E3251" s="8">
        <v>380</v>
      </c>
      <c r="F3251" s="2" t="s">
        <v>4869</v>
      </c>
      <c r="G3251" s="2" t="s">
        <v>4870</v>
      </c>
      <c r="H3251" s="9">
        <v>42574</v>
      </c>
      <c r="I3251" s="2">
        <v>2016</v>
      </c>
      <c r="J3251" s="2">
        <v>7</v>
      </c>
      <c r="K3251" s="2" t="str">
        <f>VLOOKUP($C3251,Clients!$B:$F,K$6,0)</f>
        <v>Linkbuzz</v>
      </c>
      <c r="L3251" s="2" t="str">
        <f>VLOOKUP($C3251,Clients!$B:$F,L$6,0)</f>
        <v>Foreign</v>
      </c>
      <c r="M3251" s="2" t="str">
        <f>VLOOKUP($C3251,Clients!$B:$F,M$6,0)</f>
        <v>MG</v>
      </c>
      <c r="N3251" s="2" t="str">
        <f>VLOOKUP($C3251,Clients!$B:$F,N$6,0)</f>
        <v>Madagascar</v>
      </c>
    </row>
    <row r="3252" spans="2:14" x14ac:dyDescent="0.2">
      <c r="B3252" s="8">
        <v>133240.63200000001</v>
      </c>
      <c r="C3252" s="2" t="s">
        <v>4595</v>
      </c>
      <c r="D3252" s="2" t="s">
        <v>16</v>
      </c>
      <c r="E3252" s="8">
        <v>266</v>
      </c>
      <c r="F3252" s="2" t="s">
        <v>4869</v>
      </c>
      <c r="G3252" s="2" t="s">
        <v>4871</v>
      </c>
      <c r="H3252" s="9">
        <v>42574</v>
      </c>
      <c r="I3252" s="2">
        <v>2016</v>
      </c>
      <c r="J3252" s="2">
        <v>7</v>
      </c>
      <c r="K3252" s="2" t="str">
        <f>VLOOKUP($C3252,Clients!$B:$F,K$6,0)</f>
        <v>Linkbuzz</v>
      </c>
      <c r="L3252" s="2" t="str">
        <f>VLOOKUP($C3252,Clients!$B:$F,L$6,0)</f>
        <v>Foreign</v>
      </c>
      <c r="M3252" s="2" t="str">
        <f>VLOOKUP($C3252,Clients!$B:$F,M$6,0)</f>
        <v>MG</v>
      </c>
      <c r="N3252" s="2" t="str">
        <f>VLOOKUP($C3252,Clients!$B:$F,N$6,0)</f>
        <v>Madagascar</v>
      </c>
    </row>
    <row r="3253" spans="2:14" x14ac:dyDescent="0.2">
      <c r="B3253" s="8">
        <v>8297.7720000000008</v>
      </c>
      <c r="C3253" s="2" t="s">
        <v>4595</v>
      </c>
      <c r="D3253" s="2" t="s">
        <v>16</v>
      </c>
      <c r="E3253" s="8">
        <v>14</v>
      </c>
      <c r="F3253" s="2" t="s">
        <v>4872</v>
      </c>
      <c r="G3253" s="2" t="s">
        <v>4873</v>
      </c>
      <c r="H3253" s="9">
        <v>42574</v>
      </c>
      <c r="I3253" s="2">
        <v>2016</v>
      </c>
      <c r="J3253" s="2">
        <v>7</v>
      </c>
      <c r="K3253" s="2" t="str">
        <f>VLOOKUP($C3253,Clients!$B:$F,K$6,0)</f>
        <v>Linkbuzz</v>
      </c>
      <c r="L3253" s="2" t="str">
        <f>VLOOKUP($C3253,Clients!$B:$F,L$6,0)</f>
        <v>Foreign</v>
      </c>
      <c r="M3253" s="2" t="str">
        <f>VLOOKUP($C3253,Clients!$B:$F,M$6,0)</f>
        <v>MG</v>
      </c>
      <c r="N3253" s="2" t="str">
        <f>VLOOKUP($C3253,Clients!$B:$F,N$6,0)</f>
        <v>Madagascar</v>
      </c>
    </row>
    <row r="3254" spans="2:14" x14ac:dyDescent="0.2">
      <c r="B3254" s="8">
        <v>259146.67799999999</v>
      </c>
      <c r="C3254" s="2" t="s">
        <v>4595</v>
      </c>
      <c r="D3254" s="2" t="s">
        <v>16</v>
      </c>
      <c r="E3254" s="8">
        <v>431</v>
      </c>
      <c r="F3254" s="2" t="s">
        <v>4859</v>
      </c>
      <c r="G3254" s="2" t="s">
        <v>4874</v>
      </c>
      <c r="H3254" s="9">
        <v>42578</v>
      </c>
      <c r="I3254" s="2">
        <v>2016</v>
      </c>
      <c r="J3254" s="2">
        <v>7</v>
      </c>
      <c r="K3254" s="2" t="str">
        <f>VLOOKUP($C3254,Clients!$B:$F,K$6,0)</f>
        <v>Linkbuzz</v>
      </c>
      <c r="L3254" s="2" t="str">
        <f>VLOOKUP($C3254,Clients!$B:$F,L$6,0)</f>
        <v>Foreign</v>
      </c>
      <c r="M3254" s="2" t="str">
        <f>VLOOKUP($C3254,Clients!$B:$F,M$6,0)</f>
        <v>MG</v>
      </c>
      <c r="N3254" s="2" t="str">
        <f>VLOOKUP($C3254,Clients!$B:$F,N$6,0)</f>
        <v>Madagascar</v>
      </c>
    </row>
    <row r="3255" spans="2:14" x14ac:dyDescent="0.2">
      <c r="B3255" s="8">
        <v>234910.2</v>
      </c>
      <c r="C3255" s="2" t="s">
        <v>4595</v>
      </c>
      <c r="D3255" s="2" t="s">
        <v>16</v>
      </c>
      <c r="E3255" s="8">
        <v>378</v>
      </c>
      <c r="F3255" s="2" t="s">
        <v>4875</v>
      </c>
      <c r="G3255" s="2" t="s">
        <v>4876</v>
      </c>
      <c r="H3255" s="9">
        <v>42579</v>
      </c>
      <c r="I3255" s="2">
        <v>2016</v>
      </c>
      <c r="J3255" s="2">
        <v>7</v>
      </c>
      <c r="K3255" s="2" t="str">
        <f>VLOOKUP($C3255,Clients!$B:$F,K$6,0)</f>
        <v>Linkbuzz</v>
      </c>
      <c r="L3255" s="2" t="str">
        <f>VLOOKUP($C3255,Clients!$B:$F,L$6,0)</f>
        <v>Foreign</v>
      </c>
      <c r="M3255" s="2" t="str">
        <f>VLOOKUP($C3255,Clients!$B:$F,M$6,0)</f>
        <v>MG</v>
      </c>
      <c r="N3255" s="2" t="str">
        <f>VLOOKUP($C3255,Clients!$B:$F,N$6,0)</f>
        <v>Madagascar</v>
      </c>
    </row>
    <row r="3256" spans="2:14" x14ac:dyDescent="0.2">
      <c r="B3256" s="8">
        <v>254336.92200000002</v>
      </c>
      <c r="C3256" s="2" t="s">
        <v>4595</v>
      </c>
      <c r="D3256" s="2" t="s">
        <v>16</v>
      </c>
      <c r="E3256" s="8">
        <v>432</v>
      </c>
      <c r="F3256" s="2" t="s">
        <v>4869</v>
      </c>
      <c r="G3256" s="2" t="s">
        <v>4877</v>
      </c>
      <c r="H3256" s="9">
        <v>42579</v>
      </c>
      <c r="I3256" s="2">
        <v>2016</v>
      </c>
      <c r="J3256" s="2">
        <v>7</v>
      </c>
      <c r="K3256" s="2" t="str">
        <f>VLOOKUP($C3256,Clients!$B:$F,K$6,0)</f>
        <v>Linkbuzz</v>
      </c>
      <c r="L3256" s="2" t="str">
        <f>VLOOKUP($C3256,Clients!$B:$F,L$6,0)</f>
        <v>Foreign</v>
      </c>
      <c r="M3256" s="2" t="str">
        <f>VLOOKUP($C3256,Clients!$B:$F,M$6,0)</f>
        <v>MG</v>
      </c>
      <c r="N3256" s="2" t="str">
        <f>VLOOKUP($C3256,Clients!$B:$F,N$6,0)</f>
        <v>Madagascar</v>
      </c>
    </row>
    <row r="3257" spans="2:14" x14ac:dyDescent="0.2">
      <c r="B3257" s="8">
        <v>162967.98000000001</v>
      </c>
      <c r="C3257" s="2" t="s">
        <v>4595</v>
      </c>
      <c r="D3257" s="2" t="s">
        <v>16</v>
      </c>
      <c r="E3257" s="8">
        <v>323</v>
      </c>
      <c r="F3257" s="2" t="s">
        <v>4878</v>
      </c>
      <c r="G3257" s="2" t="s">
        <v>4879</v>
      </c>
      <c r="H3257" s="9">
        <v>42586</v>
      </c>
      <c r="I3257" s="2">
        <v>2016</v>
      </c>
      <c r="J3257" s="2">
        <v>8</v>
      </c>
      <c r="K3257" s="2" t="str">
        <f>VLOOKUP($C3257,Clients!$B:$F,K$6,0)</f>
        <v>Linkbuzz</v>
      </c>
      <c r="L3257" s="2" t="str">
        <f>VLOOKUP($C3257,Clients!$B:$F,L$6,0)</f>
        <v>Foreign</v>
      </c>
      <c r="M3257" s="2" t="str">
        <f>VLOOKUP($C3257,Clients!$B:$F,M$6,0)</f>
        <v>MG</v>
      </c>
      <c r="N3257" s="2" t="str">
        <f>VLOOKUP($C3257,Clients!$B:$F,N$6,0)</f>
        <v>Madagascar</v>
      </c>
    </row>
    <row r="3258" spans="2:14" x14ac:dyDescent="0.2">
      <c r="B3258" s="8">
        <v>0</v>
      </c>
      <c r="C3258" s="2" t="s">
        <v>4595</v>
      </c>
      <c r="D3258" s="2" t="s">
        <v>16</v>
      </c>
      <c r="E3258" s="8">
        <v>252</v>
      </c>
      <c r="F3258" s="2" t="s">
        <v>4880</v>
      </c>
      <c r="G3258" s="2" t="s">
        <v>4881</v>
      </c>
      <c r="H3258" s="9">
        <v>42586</v>
      </c>
      <c r="I3258" s="2">
        <v>2016</v>
      </c>
      <c r="J3258" s="2">
        <v>8</v>
      </c>
      <c r="K3258" s="2" t="str">
        <f>VLOOKUP($C3258,Clients!$B:$F,K$6,0)</f>
        <v>Linkbuzz</v>
      </c>
      <c r="L3258" s="2" t="str">
        <f>VLOOKUP($C3258,Clients!$B:$F,L$6,0)</f>
        <v>Foreign</v>
      </c>
      <c r="M3258" s="2" t="str">
        <f>VLOOKUP($C3258,Clients!$B:$F,M$6,0)</f>
        <v>MG</v>
      </c>
      <c r="N3258" s="2" t="str">
        <f>VLOOKUP($C3258,Clients!$B:$F,N$6,0)</f>
        <v>Madagascar</v>
      </c>
    </row>
    <row r="3259" spans="2:14" x14ac:dyDescent="0.2">
      <c r="B3259" s="8">
        <v>150714.73199999999</v>
      </c>
      <c r="C3259" s="2" t="s">
        <v>4595</v>
      </c>
      <c r="D3259" s="2" t="s">
        <v>16</v>
      </c>
      <c r="E3259" s="8">
        <v>308</v>
      </c>
      <c r="F3259" s="2" t="s">
        <v>4882</v>
      </c>
      <c r="G3259" s="2" t="s">
        <v>4883</v>
      </c>
      <c r="H3259" s="9">
        <v>42587</v>
      </c>
      <c r="I3259" s="2">
        <v>2016</v>
      </c>
      <c r="J3259" s="2">
        <v>8</v>
      </c>
      <c r="K3259" s="2" t="str">
        <f>VLOOKUP($C3259,Clients!$B:$F,K$6,0)</f>
        <v>Linkbuzz</v>
      </c>
      <c r="L3259" s="2" t="str">
        <f>VLOOKUP($C3259,Clients!$B:$F,L$6,0)</f>
        <v>Foreign</v>
      </c>
      <c r="M3259" s="2" t="str">
        <f>VLOOKUP($C3259,Clients!$B:$F,M$6,0)</f>
        <v>MG</v>
      </c>
      <c r="N3259" s="2" t="str">
        <f>VLOOKUP($C3259,Clients!$B:$F,N$6,0)</f>
        <v>Madagascar</v>
      </c>
    </row>
    <row r="3260" spans="2:14" x14ac:dyDescent="0.2">
      <c r="B3260" s="8">
        <v>134461.36199999999</v>
      </c>
      <c r="C3260" s="2" t="s">
        <v>4595</v>
      </c>
      <c r="D3260" s="2" t="s">
        <v>16</v>
      </c>
      <c r="E3260" s="8">
        <v>278</v>
      </c>
      <c r="F3260" s="2" t="s">
        <v>4882</v>
      </c>
      <c r="G3260" s="2" t="s">
        <v>4884</v>
      </c>
      <c r="H3260" s="9">
        <v>42587</v>
      </c>
      <c r="I3260" s="2">
        <v>2016</v>
      </c>
      <c r="J3260" s="2">
        <v>8</v>
      </c>
      <c r="K3260" s="2" t="str">
        <f>VLOOKUP($C3260,Clients!$B:$F,K$6,0)</f>
        <v>Linkbuzz</v>
      </c>
      <c r="L3260" s="2" t="str">
        <f>VLOOKUP($C3260,Clients!$B:$F,L$6,0)</f>
        <v>Foreign</v>
      </c>
      <c r="M3260" s="2" t="str">
        <f>VLOOKUP($C3260,Clients!$B:$F,M$6,0)</f>
        <v>MG</v>
      </c>
      <c r="N3260" s="2" t="str">
        <f>VLOOKUP($C3260,Clients!$B:$F,N$6,0)</f>
        <v>Madagascar</v>
      </c>
    </row>
    <row r="3261" spans="2:14" x14ac:dyDescent="0.2">
      <c r="B3261" s="8">
        <v>207585</v>
      </c>
      <c r="C3261" s="2" t="s">
        <v>4595</v>
      </c>
      <c r="D3261" s="2" t="s">
        <v>16</v>
      </c>
      <c r="E3261" s="8">
        <v>289</v>
      </c>
      <c r="F3261" s="2" t="s">
        <v>4875</v>
      </c>
      <c r="G3261" s="2" t="s">
        <v>4885</v>
      </c>
      <c r="H3261" s="9">
        <v>42587</v>
      </c>
      <c r="I3261" s="2">
        <v>2016</v>
      </c>
      <c r="J3261" s="2">
        <v>8</v>
      </c>
      <c r="K3261" s="2" t="str">
        <f>VLOOKUP($C3261,Clients!$B:$F,K$6,0)</f>
        <v>Linkbuzz</v>
      </c>
      <c r="L3261" s="2" t="str">
        <f>VLOOKUP($C3261,Clients!$B:$F,L$6,0)</f>
        <v>Foreign</v>
      </c>
      <c r="M3261" s="2" t="str">
        <f>VLOOKUP($C3261,Clients!$B:$F,M$6,0)</f>
        <v>MG</v>
      </c>
      <c r="N3261" s="2" t="str">
        <f>VLOOKUP($C3261,Clients!$B:$F,N$6,0)</f>
        <v>Madagascar</v>
      </c>
    </row>
    <row r="3262" spans="2:14" x14ac:dyDescent="0.2">
      <c r="B3262" s="8">
        <v>163548</v>
      </c>
      <c r="C3262" s="2" t="s">
        <v>4595</v>
      </c>
      <c r="D3262" s="2" t="s">
        <v>16</v>
      </c>
      <c r="E3262" s="8">
        <v>340</v>
      </c>
      <c r="F3262" s="2" t="s">
        <v>4886</v>
      </c>
      <c r="G3262" s="2" t="s">
        <v>4887</v>
      </c>
      <c r="H3262" s="9">
        <v>42602</v>
      </c>
      <c r="I3262" s="2">
        <v>2016</v>
      </c>
      <c r="J3262" s="2">
        <v>8</v>
      </c>
      <c r="K3262" s="2" t="str">
        <f>VLOOKUP($C3262,Clients!$B:$F,K$6,0)</f>
        <v>Linkbuzz</v>
      </c>
      <c r="L3262" s="2" t="str">
        <f>VLOOKUP($C3262,Clients!$B:$F,L$6,0)</f>
        <v>Foreign</v>
      </c>
      <c r="M3262" s="2" t="str">
        <f>VLOOKUP($C3262,Clients!$B:$F,M$6,0)</f>
        <v>MG</v>
      </c>
      <c r="N3262" s="2" t="str">
        <f>VLOOKUP($C3262,Clients!$B:$F,N$6,0)</f>
        <v>Madagascar</v>
      </c>
    </row>
    <row r="3263" spans="2:14" x14ac:dyDescent="0.2">
      <c r="B3263" s="8">
        <v>2197.02</v>
      </c>
      <c r="C3263" s="2" t="s">
        <v>4595</v>
      </c>
      <c r="D3263" s="2" t="s">
        <v>16</v>
      </c>
      <c r="E3263" s="8">
        <v>479.5</v>
      </c>
      <c r="F3263" s="2" t="s">
        <v>4888</v>
      </c>
      <c r="G3263" s="2" t="s">
        <v>4889</v>
      </c>
      <c r="H3263" s="9">
        <v>42602</v>
      </c>
      <c r="I3263" s="2">
        <v>2016</v>
      </c>
      <c r="J3263" s="2">
        <v>8</v>
      </c>
      <c r="K3263" s="2" t="str">
        <f>VLOOKUP($C3263,Clients!$B:$F,K$6,0)</f>
        <v>Linkbuzz</v>
      </c>
      <c r="L3263" s="2" t="str">
        <f>VLOOKUP($C3263,Clients!$B:$F,L$6,0)</f>
        <v>Foreign</v>
      </c>
      <c r="M3263" s="2" t="str">
        <f>VLOOKUP($C3263,Clients!$B:$F,M$6,0)</f>
        <v>MG</v>
      </c>
      <c r="N3263" s="2" t="str">
        <f>VLOOKUP($C3263,Clients!$B:$F,N$6,0)</f>
        <v>Madagascar</v>
      </c>
    </row>
    <row r="3264" spans="2:14" x14ac:dyDescent="0.2">
      <c r="B3264" s="8">
        <v>187257</v>
      </c>
      <c r="C3264" s="2" t="s">
        <v>4595</v>
      </c>
      <c r="D3264" s="2" t="s">
        <v>16</v>
      </c>
      <c r="E3264" s="8">
        <v>318</v>
      </c>
      <c r="F3264" s="2" t="s">
        <v>4886</v>
      </c>
      <c r="G3264" s="2" t="s">
        <v>4890</v>
      </c>
      <c r="H3264" s="9">
        <v>42604</v>
      </c>
      <c r="I3264" s="2">
        <v>2016</v>
      </c>
      <c r="J3264" s="2">
        <v>8</v>
      </c>
      <c r="K3264" s="2" t="str">
        <f>VLOOKUP($C3264,Clients!$B:$F,K$6,0)</f>
        <v>Linkbuzz</v>
      </c>
      <c r="L3264" s="2" t="str">
        <f>VLOOKUP($C3264,Clients!$B:$F,L$6,0)</f>
        <v>Foreign</v>
      </c>
      <c r="M3264" s="2" t="str">
        <f>VLOOKUP($C3264,Clients!$B:$F,M$6,0)</f>
        <v>MG</v>
      </c>
      <c r="N3264" s="2" t="str">
        <f>VLOOKUP($C3264,Clients!$B:$F,N$6,0)</f>
        <v>Madagascar</v>
      </c>
    </row>
    <row r="3265" spans="2:14" x14ac:dyDescent="0.2">
      <c r="B3265" s="8">
        <v>156222.61200000002</v>
      </c>
      <c r="C3265" s="2" t="s">
        <v>4595</v>
      </c>
      <c r="D3265" s="2" t="s">
        <v>16</v>
      </c>
      <c r="E3265" s="8">
        <v>249</v>
      </c>
      <c r="F3265" s="2" t="s">
        <v>4785</v>
      </c>
      <c r="G3265" s="2" t="s">
        <v>4891</v>
      </c>
      <c r="H3265" s="9">
        <v>42609</v>
      </c>
      <c r="I3265" s="2">
        <v>2016</v>
      </c>
      <c r="J3265" s="2">
        <v>8</v>
      </c>
      <c r="K3265" s="2" t="str">
        <f>VLOOKUP($C3265,Clients!$B:$F,K$6,0)</f>
        <v>Linkbuzz</v>
      </c>
      <c r="L3265" s="2" t="str">
        <f>VLOOKUP($C3265,Clients!$B:$F,L$6,0)</f>
        <v>Foreign</v>
      </c>
      <c r="M3265" s="2" t="str">
        <f>VLOOKUP($C3265,Clients!$B:$F,M$6,0)</f>
        <v>MG</v>
      </c>
      <c r="N3265" s="2" t="str">
        <f>VLOOKUP($C3265,Clients!$B:$F,N$6,0)</f>
        <v>Madagascar</v>
      </c>
    </row>
    <row r="3266" spans="2:14" x14ac:dyDescent="0.2">
      <c r="B3266" s="8">
        <v>244694.26800000001</v>
      </c>
      <c r="C3266" s="2" t="s">
        <v>4595</v>
      </c>
      <c r="D3266" s="2" t="s">
        <v>16</v>
      </c>
      <c r="E3266" s="8">
        <v>334</v>
      </c>
      <c r="F3266" s="2" t="s">
        <v>4892</v>
      </c>
      <c r="G3266" s="2" t="s">
        <v>4893</v>
      </c>
      <c r="H3266" s="9">
        <v>42643</v>
      </c>
      <c r="I3266" s="2">
        <v>2016</v>
      </c>
      <c r="J3266" s="2">
        <v>9</v>
      </c>
      <c r="K3266" s="2" t="str">
        <f>VLOOKUP($C3266,Clients!$B:$F,K$6,0)</f>
        <v>Linkbuzz</v>
      </c>
      <c r="L3266" s="2" t="str">
        <f>VLOOKUP($C3266,Clients!$B:$F,L$6,0)</f>
        <v>Foreign</v>
      </c>
      <c r="M3266" s="2" t="str">
        <f>VLOOKUP($C3266,Clients!$B:$F,M$6,0)</f>
        <v>MG</v>
      </c>
      <c r="N3266" s="2" t="str">
        <f>VLOOKUP($C3266,Clients!$B:$F,N$6,0)</f>
        <v>Madagascar</v>
      </c>
    </row>
    <row r="3267" spans="2:14" x14ac:dyDescent="0.2">
      <c r="B3267" s="8">
        <v>304.5</v>
      </c>
      <c r="C3267" s="2" t="s">
        <v>4595</v>
      </c>
      <c r="D3267" s="2" t="s">
        <v>16</v>
      </c>
      <c r="E3267" s="8">
        <v>40</v>
      </c>
      <c r="F3267" s="2" t="s">
        <v>4894</v>
      </c>
      <c r="G3267" s="2" t="s">
        <v>4895</v>
      </c>
      <c r="H3267" s="9">
        <v>42643</v>
      </c>
      <c r="I3267" s="2">
        <v>2016</v>
      </c>
      <c r="J3267" s="2">
        <v>9</v>
      </c>
      <c r="K3267" s="2" t="str">
        <f>VLOOKUP($C3267,Clients!$B:$F,K$6,0)</f>
        <v>Linkbuzz</v>
      </c>
      <c r="L3267" s="2" t="str">
        <f>VLOOKUP($C3267,Clients!$B:$F,L$6,0)</f>
        <v>Foreign</v>
      </c>
      <c r="M3267" s="2" t="str">
        <f>VLOOKUP($C3267,Clients!$B:$F,M$6,0)</f>
        <v>MG</v>
      </c>
      <c r="N3267" s="2" t="str">
        <f>VLOOKUP($C3267,Clients!$B:$F,N$6,0)</f>
        <v>Madagascar</v>
      </c>
    </row>
    <row r="3268" spans="2:14" x14ac:dyDescent="0.2">
      <c r="B3268" s="8">
        <v>177141.30000000002</v>
      </c>
      <c r="C3268" s="2" t="s">
        <v>4595</v>
      </c>
      <c r="D3268" s="2" t="s">
        <v>16</v>
      </c>
      <c r="E3268" s="8">
        <v>339</v>
      </c>
      <c r="F3268" s="2" t="s">
        <v>4896</v>
      </c>
      <c r="G3268" s="2" t="s">
        <v>4897</v>
      </c>
      <c r="H3268" s="9">
        <v>42655</v>
      </c>
      <c r="I3268" s="2">
        <v>2016</v>
      </c>
      <c r="J3268" s="2">
        <v>10</v>
      </c>
      <c r="K3268" s="2" t="str">
        <f>VLOOKUP($C3268,Clients!$B:$F,K$6,0)</f>
        <v>Linkbuzz</v>
      </c>
      <c r="L3268" s="2" t="str">
        <f>VLOOKUP($C3268,Clients!$B:$F,L$6,0)</f>
        <v>Foreign</v>
      </c>
      <c r="M3268" s="2" t="str">
        <f>VLOOKUP($C3268,Clients!$B:$F,M$6,0)</f>
        <v>MG</v>
      </c>
      <c r="N3268" s="2" t="str">
        <f>VLOOKUP($C3268,Clients!$B:$F,N$6,0)</f>
        <v>Madagascar</v>
      </c>
    </row>
    <row r="3269" spans="2:14" x14ac:dyDescent="0.2">
      <c r="B3269" s="8">
        <v>11079.012000000001</v>
      </c>
      <c r="C3269" s="2" t="s">
        <v>4595</v>
      </c>
      <c r="D3269" s="2" t="s">
        <v>16</v>
      </c>
      <c r="E3269" s="8">
        <v>541</v>
      </c>
      <c r="F3269" s="2" t="s">
        <v>4894</v>
      </c>
      <c r="G3269" s="2" t="s">
        <v>4898</v>
      </c>
      <c r="H3269" s="9">
        <v>42655</v>
      </c>
      <c r="I3269" s="2">
        <v>2016</v>
      </c>
      <c r="J3269" s="2">
        <v>10</v>
      </c>
      <c r="K3269" s="2" t="str">
        <f>VLOOKUP($C3269,Clients!$B:$F,K$6,0)</f>
        <v>Linkbuzz</v>
      </c>
      <c r="L3269" s="2" t="str">
        <f>VLOOKUP($C3269,Clients!$B:$F,L$6,0)</f>
        <v>Foreign</v>
      </c>
      <c r="M3269" s="2" t="str">
        <f>VLOOKUP($C3269,Clients!$B:$F,M$6,0)</f>
        <v>MG</v>
      </c>
      <c r="N3269" s="2" t="str">
        <f>VLOOKUP($C3269,Clients!$B:$F,N$6,0)</f>
        <v>Madagascar</v>
      </c>
    </row>
    <row r="3270" spans="2:14" x14ac:dyDescent="0.2">
      <c r="B3270" s="8">
        <v>-3213</v>
      </c>
      <c r="C3270" s="2" t="s">
        <v>4595</v>
      </c>
      <c r="D3270" s="2" t="s">
        <v>16</v>
      </c>
      <c r="E3270" s="8">
        <v>-6</v>
      </c>
      <c r="F3270" s="2" t="s">
        <v>4899</v>
      </c>
      <c r="G3270" s="2" t="s">
        <v>4900</v>
      </c>
      <c r="H3270" s="9">
        <v>42670</v>
      </c>
      <c r="I3270" s="2">
        <v>2016</v>
      </c>
      <c r="J3270" s="2">
        <v>10</v>
      </c>
      <c r="K3270" s="2" t="str">
        <f>VLOOKUP($C3270,Clients!$B:$F,K$6,0)</f>
        <v>Linkbuzz</v>
      </c>
      <c r="L3270" s="2" t="str">
        <f>VLOOKUP($C3270,Clients!$B:$F,L$6,0)</f>
        <v>Foreign</v>
      </c>
      <c r="M3270" s="2" t="str">
        <f>VLOOKUP($C3270,Clients!$B:$F,M$6,0)</f>
        <v>MG</v>
      </c>
      <c r="N3270" s="2" t="str">
        <f>VLOOKUP($C3270,Clients!$B:$F,N$6,0)</f>
        <v>Madagascar</v>
      </c>
    </row>
    <row r="3271" spans="2:14" x14ac:dyDescent="0.2">
      <c r="B3271" s="8">
        <v>198013.2</v>
      </c>
      <c r="C3271" s="2" t="s">
        <v>4595</v>
      </c>
      <c r="D3271" s="2" t="s">
        <v>16</v>
      </c>
      <c r="E3271" s="8">
        <v>305</v>
      </c>
      <c r="F3271" s="2" t="s">
        <v>4896</v>
      </c>
      <c r="G3271" s="2" t="s">
        <v>4901</v>
      </c>
      <c r="H3271" s="9">
        <v>42671</v>
      </c>
      <c r="I3271" s="2">
        <v>2016</v>
      </c>
      <c r="J3271" s="2">
        <v>10</v>
      </c>
      <c r="K3271" s="2" t="str">
        <f>VLOOKUP($C3271,Clients!$B:$F,K$6,0)</f>
        <v>Linkbuzz</v>
      </c>
      <c r="L3271" s="2" t="str">
        <f>VLOOKUP($C3271,Clients!$B:$F,L$6,0)</f>
        <v>Foreign</v>
      </c>
      <c r="M3271" s="2" t="str">
        <f>VLOOKUP($C3271,Clients!$B:$F,M$6,0)</f>
        <v>MG</v>
      </c>
      <c r="N3271" s="2" t="str">
        <f>VLOOKUP($C3271,Clients!$B:$F,N$6,0)</f>
        <v>Madagascar</v>
      </c>
    </row>
    <row r="3272" spans="2:14" x14ac:dyDescent="0.2">
      <c r="B3272" s="8">
        <v>2058</v>
      </c>
      <c r="C3272" s="2" t="s">
        <v>4595</v>
      </c>
      <c r="D3272" s="2" t="s">
        <v>16</v>
      </c>
      <c r="E3272" s="8">
        <v>200</v>
      </c>
      <c r="F3272" s="2" t="s">
        <v>4902</v>
      </c>
      <c r="G3272" s="2" t="s">
        <v>4903</v>
      </c>
      <c r="H3272" s="9">
        <v>42671</v>
      </c>
      <c r="I3272" s="2">
        <v>2016</v>
      </c>
      <c r="J3272" s="2">
        <v>10</v>
      </c>
      <c r="K3272" s="2" t="str">
        <f>VLOOKUP($C3272,Clients!$B:$F,K$6,0)</f>
        <v>Linkbuzz</v>
      </c>
      <c r="L3272" s="2" t="str">
        <f>VLOOKUP($C3272,Clients!$B:$F,L$6,0)</f>
        <v>Foreign</v>
      </c>
      <c r="M3272" s="2" t="str">
        <f>VLOOKUP($C3272,Clients!$B:$F,M$6,0)</f>
        <v>MG</v>
      </c>
      <c r="N3272" s="2" t="str">
        <f>VLOOKUP($C3272,Clients!$B:$F,N$6,0)</f>
        <v>Madagascar</v>
      </c>
    </row>
    <row r="3273" spans="2:14" x14ac:dyDescent="0.2">
      <c r="B3273" s="8">
        <v>237680.35200000001</v>
      </c>
      <c r="C3273" s="2" t="s">
        <v>4595</v>
      </c>
      <c r="D3273" s="2" t="s">
        <v>16</v>
      </c>
      <c r="E3273" s="8">
        <v>240</v>
      </c>
      <c r="F3273" s="2" t="s">
        <v>4904</v>
      </c>
      <c r="G3273" s="2" t="s">
        <v>4905</v>
      </c>
      <c r="H3273" s="9">
        <v>42725</v>
      </c>
      <c r="I3273" s="2">
        <v>2016</v>
      </c>
      <c r="J3273" s="2">
        <v>12</v>
      </c>
      <c r="K3273" s="2" t="str">
        <f>VLOOKUP($C3273,Clients!$B:$F,K$6,0)</f>
        <v>Linkbuzz</v>
      </c>
      <c r="L3273" s="2" t="str">
        <f>VLOOKUP($C3273,Clients!$B:$F,L$6,0)</f>
        <v>Foreign</v>
      </c>
      <c r="M3273" s="2" t="str">
        <f>VLOOKUP($C3273,Clients!$B:$F,M$6,0)</f>
        <v>MG</v>
      </c>
      <c r="N3273" s="2" t="str">
        <f>VLOOKUP($C3273,Clients!$B:$F,N$6,0)</f>
        <v>Madagascar</v>
      </c>
    </row>
    <row r="3274" spans="2:14" x14ac:dyDescent="0.2">
      <c r="B3274" s="8">
        <v>3402.21</v>
      </c>
      <c r="C3274" s="2" t="s">
        <v>4595</v>
      </c>
      <c r="D3274" s="2" t="s">
        <v>16</v>
      </c>
      <c r="E3274" s="8">
        <v>314.44</v>
      </c>
      <c r="F3274" s="2" t="s">
        <v>4902</v>
      </c>
      <c r="G3274" s="2" t="s">
        <v>4906</v>
      </c>
      <c r="H3274" s="9">
        <v>42725</v>
      </c>
      <c r="I3274" s="2">
        <v>2016</v>
      </c>
      <c r="J3274" s="2">
        <v>12</v>
      </c>
      <c r="K3274" s="2" t="str">
        <f>VLOOKUP($C3274,Clients!$B:$F,K$6,0)</f>
        <v>Linkbuzz</v>
      </c>
      <c r="L3274" s="2" t="str">
        <f>VLOOKUP($C3274,Clients!$B:$F,L$6,0)</f>
        <v>Foreign</v>
      </c>
      <c r="M3274" s="2" t="str">
        <f>VLOOKUP($C3274,Clients!$B:$F,M$6,0)</f>
        <v>MG</v>
      </c>
      <c r="N3274" s="2" t="str">
        <f>VLOOKUP($C3274,Clients!$B:$F,N$6,0)</f>
        <v>Madagascar</v>
      </c>
    </row>
    <row r="3275" spans="2:14" x14ac:dyDescent="0.2">
      <c r="B3275" s="8">
        <v>277867.63200000004</v>
      </c>
      <c r="C3275" s="2" t="s">
        <v>4595</v>
      </c>
      <c r="D3275" s="2" t="s">
        <v>16</v>
      </c>
      <c r="E3275" s="8">
        <v>327</v>
      </c>
      <c r="F3275" s="2" t="s">
        <v>4896</v>
      </c>
      <c r="G3275" s="2" t="s">
        <v>4907</v>
      </c>
      <c r="H3275" s="9">
        <v>42738</v>
      </c>
      <c r="I3275" s="2">
        <v>2017</v>
      </c>
      <c r="J3275" s="2">
        <v>1</v>
      </c>
      <c r="K3275" s="2" t="str">
        <f>VLOOKUP($C3275,Clients!$B:$F,K$6,0)</f>
        <v>Linkbuzz</v>
      </c>
      <c r="L3275" s="2" t="str">
        <f>VLOOKUP($C3275,Clients!$B:$F,L$6,0)</f>
        <v>Foreign</v>
      </c>
      <c r="M3275" s="2" t="str">
        <f>VLOOKUP($C3275,Clients!$B:$F,M$6,0)</f>
        <v>MG</v>
      </c>
      <c r="N3275" s="2" t="str">
        <f>VLOOKUP($C3275,Clients!$B:$F,N$6,0)</f>
        <v>Madagascar</v>
      </c>
    </row>
    <row r="3276" spans="2:14" x14ac:dyDescent="0.2">
      <c r="B3276" s="8">
        <v>205367.4</v>
      </c>
      <c r="C3276" s="2" t="s">
        <v>4595</v>
      </c>
      <c r="D3276" s="2" t="s">
        <v>16</v>
      </c>
      <c r="E3276" s="8">
        <v>337</v>
      </c>
      <c r="F3276" s="2" t="s">
        <v>4896</v>
      </c>
      <c r="G3276" s="2" t="s">
        <v>4908</v>
      </c>
      <c r="H3276" s="9">
        <v>42744</v>
      </c>
      <c r="I3276" s="2">
        <v>2017</v>
      </c>
      <c r="J3276" s="2">
        <v>1</v>
      </c>
      <c r="K3276" s="2" t="str">
        <f>VLOOKUP($C3276,Clients!$B:$F,K$6,0)</f>
        <v>Linkbuzz</v>
      </c>
      <c r="L3276" s="2" t="str">
        <f>VLOOKUP($C3276,Clients!$B:$F,L$6,0)</f>
        <v>Foreign</v>
      </c>
      <c r="M3276" s="2" t="str">
        <f>VLOOKUP($C3276,Clients!$B:$F,M$6,0)</f>
        <v>MG</v>
      </c>
      <c r="N3276" s="2" t="str">
        <f>VLOOKUP($C3276,Clients!$B:$F,N$6,0)</f>
        <v>Madagascar</v>
      </c>
    </row>
    <row r="3277" spans="2:14" x14ac:dyDescent="0.2">
      <c r="B3277" s="8">
        <v>171706.92</v>
      </c>
      <c r="C3277" s="2" t="s">
        <v>4595</v>
      </c>
      <c r="D3277" s="2" t="s">
        <v>16</v>
      </c>
      <c r="E3277" s="8">
        <v>290</v>
      </c>
      <c r="F3277" s="2" t="s">
        <v>4896</v>
      </c>
      <c r="G3277" s="2" t="s">
        <v>4909</v>
      </c>
      <c r="H3277" s="9">
        <v>42745</v>
      </c>
      <c r="I3277" s="2">
        <v>2017</v>
      </c>
      <c r="J3277" s="2">
        <v>1</v>
      </c>
      <c r="K3277" s="2" t="str">
        <f>VLOOKUP($C3277,Clients!$B:$F,K$6,0)</f>
        <v>Linkbuzz</v>
      </c>
      <c r="L3277" s="2" t="str">
        <f>VLOOKUP($C3277,Clients!$B:$F,L$6,0)</f>
        <v>Foreign</v>
      </c>
      <c r="M3277" s="2" t="str">
        <f>VLOOKUP($C3277,Clients!$B:$F,M$6,0)</f>
        <v>MG</v>
      </c>
      <c r="N3277" s="2" t="str">
        <f>VLOOKUP($C3277,Clients!$B:$F,N$6,0)</f>
        <v>Madagascar</v>
      </c>
    </row>
    <row r="3278" spans="2:14" x14ac:dyDescent="0.2">
      <c r="B3278" s="8">
        <v>137024.58000000002</v>
      </c>
      <c r="C3278" s="2" t="s">
        <v>4595</v>
      </c>
      <c r="D3278" s="2" t="s">
        <v>16</v>
      </c>
      <c r="E3278" s="8">
        <v>329</v>
      </c>
      <c r="F3278" s="2" t="s">
        <v>4896</v>
      </c>
      <c r="G3278" s="2" t="s">
        <v>4910</v>
      </c>
      <c r="H3278" s="9">
        <v>42751</v>
      </c>
      <c r="I3278" s="2">
        <v>2017</v>
      </c>
      <c r="J3278" s="2">
        <v>1</v>
      </c>
      <c r="K3278" s="2" t="str">
        <f>VLOOKUP($C3278,Clients!$B:$F,K$6,0)</f>
        <v>Linkbuzz</v>
      </c>
      <c r="L3278" s="2" t="str">
        <f>VLOOKUP($C3278,Clients!$B:$F,L$6,0)</f>
        <v>Foreign</v>
      </c>
      <c r="M3278" s="2" t="str">
        <f>VLOOKUP($C3278,Clients!$B:$F,M$6,0)</f>
        <v>MG</v>
      </c>
      <c r="N3278" s="2" t="str">
        <f>VLOOKUP($C3278,Clients!$B:$F,N$6,0)</f>
        <v>Madagascar</v>
      </c>
    </row>
    <row r="3279" spans="2:14" x14ac:dyDescent="0.2">
      <c r="B3279" s="8">
        <v>182287.77</v>
      </c>
      <c r="C3279" s="2" t="s">
        <v>4595</v>
      </c>
      <c r="D3279" s="2" t="s">
        <v>16</v>
      </c>
      <c r="E3279" s="8">
        <v>303</v>
      </c>
      <c r="F3279" s="2" t="s">
        <v>4896</v>
      </c>
      <c r="G3279" s="2" t="s">
        <v>4911</v>
      </c>
      <c r="H3279" s="9">
        <v>42768</v>
      </c>
      <c r="I3279" s="2">
        <v>2017</v>
      </c>
      <c r="J3279" s="2">
        <v>2</v>
      </c>
      <c r="K3279" s="2" t="str">
        <f>VLOOKUP($C3279,Clients!$B:$F,K$6,0)</f>
        <v>Linkbuzz</v>
      </c>
      <c r="L3279" s="2" t="str">
        <f>VLOOKUP($C3279,Clients!$B:$F,L$6,0)</f>
        <v>Foreign</v>
      </c>
      <c r="M3279" s="2" t="str">
        <f>VLOOKUP($C3279,Clients!$B:$F,M$6,0)</f>
        <v>MG</v>
      </c>
      <c r="N3279" s="2" t="str">
        <f>VLOOKUP($C3279,Clients!$B:$F,N$6,0)</f>
        <v>Madagascar</v>
      </c>
    </row>
    <row r="3280" spans="2:14" x14ac:dyDescent="0.2">
      <c r="B3280" s="8">
        <v>162405.81000000003</v>
      </c>
      <c r="C3280" s="2" t="s">
        <v>4595</v>
      </c>
      <c r="D3280" s="2" t="s">
        <v>16</v>
      </c>
      <c r="E3280" s="8">
        <v>319</v>
      </c>
      <c r="F3280" s="2" t="s">
        <v>4896</v>
      </c>
      <c r="G3280" s="2" t="s">
        <v>4912</v>
      </c>
      <c r="H3280" s="9">
        <v>42776</v>
      </c>
      <c r="I3280" s="2">
        <v>2017</v>
      </c>
      <c r="J3280" s="2">
        <v>2</v>
      </c>
      <c r="K3280" s="2" t="str">
        <f>VLOOKUP($C3280,Clients!$B:$F,K$6,0)</f>
        <v>Linkbuzz</v>
      </c>
      <c r="L3280" s="2" t="str">
        <f>VLOOKUP($C3280,Clients!$B:$F,L$6,0)</f>
        <v>Foreign</v>
      </c>
      <c r="M3280" s="2" t="str">
        <f>VLOOKUP($C3280,Clients!$B:$F,M$6,0)</f>
        <v>MG</v>
      </c>
      <c r="N3280" s="2" t="str">
        <f>VLOOKUP($C3280,Clients!$B:$F,N$6,0)</f>
        <v>Madagascar</v>
      </c>
    </row>
    <row r="3281" spans="2:14" x14ac:dyDescent="0.2">
      <c r="B3281" s="8">
        <v>215922.33600000001</v>
      </c>
      <c r="C3281" s="2" t="s">
        <v>4595</v>
      </c>
      <c r="D3281" s="2" t="s">
        <v>16</v>
      </c>
      <c r="E3281" s="8">
        <v>416</v>
      </c>
      <c r="F3281" s="2" t="s">
        <v>4896</v>
      </c>
      <c r="G3281" s="2" t="s">
        <v>4913</v>
      </c>
      <c r="H3281" s="9">
        <v>42776</v>
      </c>
      <c r="I3281" s="2">
        <v>2017</v>
      </c>
      <c r="J3281" s="2">
        <v>2</v>
      </c>
      <c r="K3281" s="2" t="str">
        <f>VLOOKUP($C3281,Clients!$B:$F,K$6,0)</f>
        <v>Linkbuzz</v>
      </c>
      <c r="L3281" s="2" t="str">
        <f>VLOOKUP($C3281,Clients!$B:$F,L$6,0)</f>
        <v>Foreign</v>
      </c>
      <c r="M3281" s="2" t="str">
        <f>VLOOKUP($C3281,Clients!$B:$F,M$6,0)</f>
        <v>MG</v>
      </c>
      <c r="N3281" s="2" t="str">
        <f>VLOOKUP($C3281,Clients!$B:$F,N$6,0)</f>
        <v>Madagascar</v>
      </c>
    </row>
    <row r="3282" spans="2:14" x14ac:dyDescent="0.2">
      <c r="B3282" s="8">
        <v>191989.98</v>
      </c>
      <c r="C3282" s="2" t="s">
        <v>4595</v>
      </c>
      <c r="D3282" s="2" t="s">
        <v>16</v>
      </c>
      <c r="E3282" s="8">
        <v>345</v>
      </c>
      <c r="F3282" s="2" t="s">
        <v>4896</v>
      </c>
      <c r="G3282" s="2" t="s">
        <v>4914</v>
      </c>
      <c r="H3282" s="9">
        <v>42783</v>
      </c>
      <c r="I3282" s="2">
        <v>2017</v>
      </c>
      <c r="J3282" s="2">
        <v>2</v>
      </c>
      <c r="K3282" s="2" t="str">
        <f>VLOOKUP($C3282,Clients!$B:$F,K$6,0)</f>
        <v>Linkbuzz</v>
      </c>
      <c r="L3282" s="2" t="str">
        <f>VLOOKUP($C3282,Clients!$B:$F,L$6,0)</f>
        <v>Foreign</v>
      </c>
      <c r="M3282" s="2" t="str">
        <f>VLOOKUP($C3282,Clients!$B:$F,M$6,0)</f>
        <v>MG</v>
      </c>
      <c r="N3282" s="2" t="str">
        <f>VLOOKUP($C3282,Clients!$B:$F,N$6,0)</f>
        <v>Madagascar</v>
      </c>
    </row>
    <row r="3283" spans="2:14" x14ac:dyDescent="0.2">
      <c r="B3283" s="8">
        <v>168172.2</v>
      </c>
      <c r="C3283" s="2" t="s">
        <v>4595</v>
      </c>
      <c r="D3283" s="2" t="s">
        <v>16</v>
      </c>
      <c r="E3283" s="8">
        <v>314</v>
      </c>
      <c r="F3283" s="2" t="s">
        <v>4896</v>
      </c>
      <c r="G3283" s="2" t="s">
        <v>4915</v>
      </c>
      <c r="H3283" s="9">
        <v>42790</v>
      </c>
      <c r="I3283" s="2">
        <v>2017</v>
      </c>
      <c r="J3283" s="2">
        <v>2</v>
      </c>
      <c r="K3283" s="2" t="str">
        <f>VLOOKUP($C3283,Clients!$B:$F,K$6,0)</f>
        <v>Linkbuzz</v>
      </c>
      <c r="L3283" s="2" t="str">
        <f>VLOOKUP($C3283,Clients!$B:$F,L$6,0)</f>
        <v>Foreign</v>
      </c>
      <c r="M3283" s="2" t="str">
        <f>VLOOKUP($C3283,Clients!$B:$F,M$6,0)</f>
        <v>MG</v>
      </c>
      <c r="N3283" s="2" t="str">
        <f>VLOOKUP($C3283,Clients!$B:$F,N$6,0)</f>
        <v>Madagascar</v>
      </c>
    </row>
    <row r="3284" spans="2:14" x14ac:dyDescent="0.2">
      <c r="B3284" s="8">
        <v>139609.26</v>
      </c>
      <c r="C3284" s="2" t="s">
        <v>4595</v>
      </c>
      <c r="D3284" s="2" t="s">
        <v>16</v>
      </c>
      <c r="E3284" s="8">
        <v>316</v>
      </c>
      <c r="F3284" s="2" t="s">
        <v>4896</v>
      </c>
      <c r="G3284" s="2" t="s">
        <v>4916</v>
      </c>
      <c r="H3284" s="9">
        <v>42791</v>
      </c>
      <c r="I3284" s="2">
        <v>2017</v>
      </c>
      <c r="J3284" s="2">
        <v>2</v>
      </c>
      <c r="K3284" s="2" t="str">
        <f>VLOOKUP($C3284,Clients!$B:$F,K$6,0)</f>
        <v>Linkbuzz</v>
      </c>
      <c r="L3284" s="2" t="str">
        <f>VLOOKUP($C3284,Clients!$B:$F,L$6,0)</f>
        <v>Foreign</v>
      </c>
      <c r="M3284" s="2" t="str">
        <f>VLOOKUP($C3284,Clients!$B:$F,M$6,0)</f>
        <v>MG</v>
      </c>
      <c r="N3284" s="2" t="str">
        <f>VLOOKUP($C3284,Clients!$B:$F,N$6,0)</f>
        <v>Madagascar</v>
      </c>
    </row>
    <row r="3285" spans="2:14" x14ac:dyDescent="0.2">
      <c r="B3285" s="8">
        <v>181471.08000000002</v>
      </c>
      <c r="C3285" s="2" t="s">
        <v>4595</v>
      </c>
      <c r="D3285" s="2" t="s">
        <v>16</v>
      </c>
      <c r="E3285" s="8">
        <v>316</v>
      </c>
      <c r="F3285" s="2" t="s">
        <v>4896</v>
      </c>
      <c r="G3285" s="2" t="s">
        <v>4917</v>
      </c>
      <c r="H3285" s="9">
        <v>42808</v>
      </c>
      <c r="I3285" s="2">
        <v>2017</v>
      </c>
      <c r="J3285" s="2">
        <v>3</v>
      </c>
      <c r="K3285" s="2" t="str">
        <f>VLOOKUP($C3285,Clients!$B:$F,K$6,0)</f>
        <v>Linkbuzz</v>
      </c>
      <c r="L3285" s="2" t="str">
        <f>VLOOKUP($C3285,Clients!$B:$F,L$6,0)</f>
        <v>Foreign</v>
      </c>
      <c r="M3285" s="2" t="str">
        <f>VLOOKUP($C3285,Clients!$B:$F,M$6,0)</f>
        <v>MG</v>
      </c>
      <c r="N3285" s="2" t="str">
        <f>VLOOKUP($C3285,Clients!$B:$F,N$6,0)</f>
        <v>Madagascar</v>
      </c>
    </row>
    <row r="3286" spans="2:14" x14ac:dyDescent="0.2">
      <c r="B3286" s="8">
        <v>167508.6</v>
      </c>
      <c r="C3286" s="2" t="s">
        <v>4595</v>
      </c>
      <c r="D3286" s="2" t="s">
        <v>16</v>
      </c>
      <c r="E3286" s="8">
        <v>354</v>
      </c>
      <c r="F3286" s="2" t="s">
        <v>4896</v>
      </c>
      <c r="G3286" s="2" t="s">
        <v>4918</v>
      </c>
      <c r="H3286" s="9">
        <v>42808</v>
      </c>
      <c r="I3286" s="2">
        <v>2017</v>
      </c>
      <c r="J3286" s="2">
        <v>3</v>
      </c>
      <c r="K3286" s="2" t="str">
        <f>VLOOKUP($C3286,Clients!$B:$F,K$6,0)</f>
        <v>Linkbuzz</v>
      </c>
      <c r="L3286" s="2" t="str">
        <f>VLOOKUP($C3286,Clients!$B:$F,L$6,0)</f>
        <v>Foreign</v>
      </c>
      <c r="M3286" s="2" t="str">
        <f>VLOOKUP($C3286,Clients!$B:$F,M$6,0)</f>
        <v>MG</v>
      </c>
      <c r="N3286" s="2" t="str">
        <f>VLOOKUP($C3286,Clients!$B:$F,N$6,0)</f>
        <v>Madagascar</v>
      </c>
    </row>
    <row r="3287" spans="2:14" x14ac:dyDescent="0.2">
      <c r="B3287" s="8">
        <v>200238.36000000002</v>
      </c>
      <c r="C3287" s="2" t="s">
        <v>4595</v>
      </c>
      <c r="D3287" s="2" t="s">
        <v>16</v>
      </c>
      <c r="E3287" s="8">
        <v>324</v>
      </c>
      <c r="F3287" s="2" t="s">
        <v>4896</v>
      </c>
      <c r="G3287" s="2" t="s">
        <v>4919</v>
      </c>
      <c r="H3287" s="9">
        <v>42821</v>
      </c>
      <c r="I3287" s="2">
        <v>2017</v>
      </c>
      <c r="J3287" s="2">
        <v>3</v>
      </c>
      <c r="K3287" s="2" t="str">
        <f>VLOOKUP($C3287,Clients!$B:$F,K$6,0)</f>
        <v>Linkbuzz</v>
      </c>
      <c r="L3287" s="2" t="str">
        <f>VLOOKUP($C3287,Clients!$B:$F,L$6,0)</f>
        <v>Foreign</v>
      </c>
      <c r="M3287" s="2" t="str">
        <f>VLOOKUP($C3287,Clients!$B:$F,M$6,0)</f>
        <v>MG</v>
      </c>
      <c r="N3287" s="2" t="str">
        <f>VLOOKUP($C3287,Clients!$B:$F,N$6,0)</f>
        <v>Madagascar</v>
      </c>
    </row>
    <row r="3288" spans="2:14" x14ac:dyDescent="0.2">
      <c r="B3288" s="8">
        <v>10928.106</v>
      </c>
      <c r="C3288" s="2" t="s">
        <v>4595</v>
      </c>
      <c r="D3288" s="2" t="s">
        <v>16</v>
      </c>
      <c r="E3288" s="8">
        <v>9899.0400000000009</v>
      </c>
      <c r="F3288" s="2" t="s">
        <v>4920</v>
      </c>
      <c r="G3288" s="2" t="s">
        <v>4921</v>
      </c>
      <c r="H3288" s="9">
        <v>42821</v>
      </c>
      <c r="I3288" s="2">
        <v>2017</v>
      </c>
      <c r="J3288" s="2">
        <v>3</v>
      </c>
      <c r="K3288" s="2" t="str">
        <f>VLOOKUP($C3288,Clients!$B:$F,K$6,0)</f>
        <v>Linkbuzz</v>
      </c>
      <c r="L3288" s="2" t="str">
        <f>VLOOKUP($C3288,Clients!$B:$F,L$6,0)</f>
        <v>Foreign</v>
      </c>
      <c r="M3288" s="2" t="str">
        <f>VLOOKUP($C3288,Clients!$B:$F,M$6,0)</f>
        <v>MG</v>
      </c>
      <c r="N3288" s="2" t="str">
        <f>VLOOKUP($C3288,Clients!$B:$F,N$6,0)</f>
        <v>Madagascar</v>
      </c>
    </row>
    <row r="3289" spans="2:14" x14ac:dyDescent="0.2">
      <c r="B3289" s="8">
        <v>221659.2</v>
      </c>
      <c r="C3289" s="2" t="s">
        <v>4595</v>
      </c>
      <c r="D3289" s="2" t="s">
        <v>16</v>
      </c>
      <c r="E3289" s="8">
        <v>307</v>
      </c>
      <c r="F3289" s="2" t="s">
        <v>4922</v>
      </c>
      <c r="G3289" s="2" t="s">
        <v>4923</v>
      </c>
      <c r="H3289" s="9">
        <v>42837</v>
      </c>
      <c r="I3289" s="2">
        <v>2017</v>
      </c>
      <c r="J3289" s="2">
        <v>4</v>
      </c>
      <c r="K3289" s="2" t="str">
        <f>VLOOKUP($C3289,Clients!$B:$F,K$6,0)</f>
        <v>Linkbuzz</v>
      </c>
      <c r="L3289" s="2" t="str">
        <f>VLOOKUP($C3289,Clients!$B:$F,L$6,0)</f>
        <v>Foreign</v>
      </c>
      <c r="M3289" s="2" t="str">
        <f>VLOOKUP($C3289,Clients!$B:$F,M$6,0)</f>
        <v>MG</v>
      </c>
      <c r="N3289" s="2" t="str">
        <f>VLOOKUP($C3289,Clients!$B:$F,N$6,0)</f>
        <v>Madagascar</v>
      </c>
    </row>
    <row r="3290" spans="2:14" x14ac:dyDescent="0.2">
      <c r="B3290" s="8">
        <v>164674.44</v>
      </c>
      <c r="C3290" s="2" t="s">
        <v>4595</v>
      </c>
      <c r="D3290" s="2" t="s">
        <v>16</v>
      </c>
      <c r="E3290" s="8">
        <v>318</v>
      </c>
      <c r="F3290" s="2" t="s">
        <v>4896</v>
      </c>
      <c r="G3290" s="2" t="s">
        <v>4924</v>
      </c>
      <c r="H3290" s="9">
        <v>42846</v>
      </c>
      <c r="I3290" s="2">
        <v>2017</v>
      </c>
      <c r="J3290" s="2">
        <v>4</v>
      </c>
      <c r="K3290" s="2" t="str">
        <f>VLOOKUP($C3290,Clients!$B:$F,K$6,0)</f>
        <v>Linkbuzz</v>
      </c>
      <c r="L3290" s="2" t="str">
        <f>VLOOKUP($C3290,Clients!$B:$F,L$6,0)</f>
        <v>Foreign</v>
      </c>
      <c r="M3290" s="2" t="str">
        <f>VLOOKUP($C3290,Clients!$B:$F,M$6,0)</f>
        <v>MG</v>
      </c>
      <c r="N3290" s="2" t="str">
        <f>VLOOKUP($C3290,Clients!$B:$F,N$6,0)</f>
        <v>Madagascar</v>
      </c>
    </row>
    <row r="3291" spans="2:14" x14ac:dyDescent="0.2">
      <c r="B3291" s="8">
        <v>153967.42200000002</v>
      </c>
      <c r="C3291" s="2" t="s">
        <v>4595</v>
      </c>
      <c r="D3291" s="2" t="s">
        <v>16</v>
      </c>
      <c r="E3291" s="8">
        <v>297</v>
      </c>
      <c r="F3291" s="2" t="s">
        <v>4896</v>
      </c>
      <c r="G3291" s="2" t="s">
        <v>4925</v>
      </c>
      <c r="H3291" s="9">
        <v>42852</v>
      </c>
      <c r="I3291" s="2">
        <v>2017</v>
      </c>
      <c r="J3291" s="2">
        <v>4</v>
      </c>
      <c r="K3291" s="2" t="str">
        <f>VLOOKUP($C3291,Clients!$B:$F,K$6,0)</f>
        <v>Linkbuzz</v>
      </c>
      <c r="L3291" s="2" t="str">
        <f>VLOOKUP($C3291,Clients!$B:$F,L$6,0)</f>
        <v>Foreign</v>
      </c>
      <c r="M3291" s="2" t="str">
        <f>VLOOKUP($C3291,Clients!$B:$F,M$6,0)</f>
        <v>MG</v>
      </c>
      <c r="N3291" s="2" t="str">
        <f>VLOOKUP($C3291,Clients!$B:$F,N$6,0)</f>
        <v>Madagascar</v>
      </c>
    </row>
    <row r="3292" spans="2:14" x14ac:dyDescent="0.2">
      <c r="B3292" s="8">
        <v>216171.27</v>
      </c>
      <c r="C3292" s="2" t="s">
        <v>4595</v>
      </c>
      <c r="D3292" s="2" t="s">
        <v>16</v>
      </c>
      <c r="E3292" s="8">
        <v>349</v>
      </c>
      <c r="F3292" s="2" t="s">
        <v>4926</v>
      </c>
      <c r="G3292" s="2" t="s">
        <v>4927</v>
      </c>
      <c r="H3292" s="9">
        <v>42859</v>
      </c>
      <c r="I3292" s="2">
        <v>2017</v>
      </c>
      <c r="J3292" s="2">
        <v>5</v>
      </c>
      <c r="K3292" s="2" t="str">
        <f>VLOOKUP($C3292,Clients!$B:$F,K$6,0)</f>
        <v>Linkbuzz</v>
      </c>
      <c r="L3292" s="2" t="str">
        <f>VLOOKUP($C3292,Clients!$B:$F,L$6,0)</f>
        <v>Foreign</v>
      </c>
      <c r="M3292" s="2" t="str">
        <f>VLOOKUP($C3292,Clients!$B:$F,M$6,0)</f>
        <v>MG</v>
      </c>
      <c r="N3292" s="2" t="str">
        <f>VLOOKUP($C3292,Clients!$B:$F,N$6,0)</f>
        <v>Madagascar</v>
      </c>
    </row>
    <row r="3293" spans="2:14" x14ac:dyDescent="0.2">
      <c r="B3293" s="8">
        <v>194124</v>
      </c>
      <c r="C3293" s="2" t="s">
        <v>4595</v>
      </c>
      <c r="D3293" s="2" t="s">
        <v>16</v>
      </c>
      <c r="E3293" s="8">
        <v>320</v>
      </c>
      <c r="F3293" s="2" t="s">
        <v>4926</v>
      </c>
      <c r="G3293" s="2" t="s">
        <v>4928</v>
      </c>
      <c r="H3293" s="9">
        <v>42861</v>
      </c>
      <c r="I3293" s="2">
        <v>2017</v>
      </c>
      <c r="J3293" s="2">
        <v>5</v>
      </c>
      <c r="K3293" s="2" t="str">
        <f>VLOOKUP($C3293,Clients!$B:$F,K$6,0)</f>
        <v>Linkbuzz</v>
      </c>
      <c r="L3293" s="2" t="str">
        <f>VLOOKUP($C3293,Clients!$B:$F,L$6,0)</f>
        <v>Foreign</v>
      </c>
      <c r="M3293" s="2" t="str">
        <f>VLOOKUP($C3293,Clients!$B:$F,M$6,0)</f>
        <v>MG</v>
      </c>
      <c r="N3293" s="2" t="str">
        <f>VLOOKUP($C3293,Clients!$B:$F,N$6,0)</f>
        <v>Madagascar</v>
      </c>
    </row>
    <row r="3294" spans="2:14" x14ac:dyDescent="0.2">
      <c r="B3294" s="8">
        <v>184017.54</v>
      </c>
      <c r="C3294" s="2" t="s">
        <v>4595</v>
      </c>
      <c r="D3294" s="2" t="s">
        <v>16</v>
      </c>
      <c r="E3294" s="8">
        <v>339</v>
      </c>
      <c r="F3294" s="2" t="s">
        <v>4922</v>
      </c>
      <c r="G3294" s="2" t="s">
        <v>4929</v>
      </c>
      <c r="H3294" s="9">
        <v>42863</v>
      </c>
      <c r="I3294" s="2">
        <v>2017</v>
      </c>
      <c r="J3294" s="2">
        <v>5</v>
      </c>
      <c r="K3294" s="2" t="str">
        <f>VLOOKUP($C3294,Clients!$B:$F,K$6,0)</f>
        <v>Linkbuzz</v>
      </c>
      <c r="L3294" s="2" t="str">
        <f>VLOOKUP($C3294,Clients!$B:$F,L$6,0)</f>
        <v>Foreign</v>
      </c>
      <c r="M3294" s="2" t="str">
        <f>VLOOKUP($C3294,Clients!$B:$F,M$6,0)</f>
        <v>MG</v>
      </c>
      <c r="N3294" s="2" t="str">
        <f>VLOOKUP($C3294,Clients!$B:$F,N$6,0)</f>
        <v>Madagascar</v>
      </c>
    </row>
    <row r="3295" spans="2:14" x14ac:dyDescent="0.2">
      <c r="B3295" s="8">
        <v>229093.2</v>
      </c>
      <c r="C3295" s="2" t="s">
        <v>4595</v>
      </c>
      <c r="D3295" s="2" t="s">
        <v>16</v>
      </c>
      <c r="E3295" s="8">
        <v>283</v>
      </c>
      <c r="F3295" s="2" t="s">
        <v>4896</v>
      </c>
      <c r="G3295" s="2" t="s">
        <v>4930</v>
      </c>
      <c r="H3295" s="9">
        <v>42864</v>
      </c>
      <c r="I3295" s="2">
        <v>2017</v>
      </c>
      <c r="J3295" s="2">
        <v>5</v>
      </c>
      <c r="K3295" s="2" t="str">
        <f>VLOOKUP($C3295,Clients!$B:$F,K$6,0)</f>
        <v>Linkbuzz</v>
      </c>
      <c r="L3295" s="2" t="str">
        <f>VLOOKUP($C3295,Clients!$B:$F,L$6,0)</f>
        <v>Foreign</v>
      </c>
      <c r="M3295" s="2" t="str">
        <f>VLOOKUP($C3295,Clients!$B:$F,M$6,0)</f>
        <v>MG</v>
      </c>
      <c r="N3295" s="2" t="str">
        <f>VLOOKUP($C3295,Clients!$B:$F,N$6,0)</f>
        <v>Madagascar</v>
      </c>
    </row>
    <row r="3296" spans="2:14" x14ac:dyDescent="0.2">
      <c r="B3296" s="8">
        <v>143316.22200000001</v>
      </c>
      <c r="C3296" s="2" t="s">
        <v>4595</v>
      </c>
      <c r="D3296" s="2" t="s">
        <v>16</v>
      </c>
      <c r="E3296" s="8">
        <v>303</v>
      </c>
      <c r="F3296" s="2" t="s">
        <v>4931</v>
      </c>
      <c r="G3296" s="2" t="s">
        <v>4932</v>
      </c>
      <c r="H3296" s="9">
        <v>42872</v>
      </c>
      <c r="I3296" s="2">
        <v>2017</v>
      </c>
      <c r="J3296" s="2">
        <v>5</v>
      </c>
      <c r="K3296" s="2" t="str">
        <f>VLOOKUP($C3296,Clients!$B:$F,K$6,0)</f>
        <v>Linkbuzz</v>
      </c>
      <c r="L3296" s="2" t="str">
        <f>VLOOKUP($C3296,Clients!$B:$F,L$6,0)</f>
        <v>Foreign</v>
      </c>
      <c r="M3296" s="2" t="str">
        <f>VLOOKUP($C3296,Clients!$B:$F,M$6,0)</f>
        <v>MG</v>
      </c>
      <c r="N3296" s="2" t="str">
        <f>VLOOKUP($C3296,Clients!$B:$F,N$6,0)</f>
        <v>Madagascar</v>
      </c>
    </row>
    <row r="3297" spans="2:14" x14ac:dyDescent="0.2">
      <c r="B3297" s="8">
        <v>173242.02</v>
      </c>
      <c r="C3297" s="2" t="s">
        <v>4595</v>
      </c>
      <c r="D3297" s="2" t="s">
        <v>16</v>
      </c>
      <c r="E3297" s="8">
        <v>340</v>
      </c>
      <c r="F3297" s="2" t="s">
        <v>4896</v>
      </c>
      <c r="G3297" s="2" t="s">
        <v>4933</v>
      </c>
      <c r="H3297" s="9">
        <v>42874</v>
      </c>
      <c r="I3297" s="2">
        <v>2017</v>
      </c>
      <c r="J3297" s="2">
        <v>5</v>
      </c>
      <c r="K3297" s="2" t="str">
        <f>VLOOKUP($C3297,Clients!$B:$F,K$6,0)</f>
        <v>Linkbuzz</v>
      </c>
      <c r="L3297" s="2" t="str">
        <f>VLOOKUP($C3297,Clients!$B:$F,L$6,0)</f>
        <v>Foreign</v>
      </c>
      <c r="M3297" s="2" t="str">
        <f>VLOOKUP($C3297,Clients!$B:$F,M$6,0)</f>
        <v>MG</v>
      </c>
      <c r="N3297" s="2" t="str">
        <f>VLOOKUP($C3297,Clients!$B:$F,N$6,0)</f>
        <v>Madagascar</v>
      </c>
    </row>
    <row r="3298" spans="2:14" x14ac:dyDescent="0.2">
      <c r="B3298" s="8">
        <v>149470.86000000002</v>
      </c>
      <c r="C3298" s="2" t="s">
        <v>4595</v>
      </c>
      <c r="D3298" s="2" t="s">
        <v>16</v>
      </c>
      <c r="E3298" s="8">
        <v>311</v>
      </c>
      <c r="F3298" s="2" t="s">
        <v>4896</v>
      </c>
      <c r="G3298" s="2" t="s">
        <v>4934</v>
      </c>
      <c r="H3298" s="9">
        <v>42878</v>
      </c>
      <c r="I3298" s="2">
        <v>2017</v>
      </c>
      <c r="J3298" s="2">
        <v>5</v>
      </c>
      <c r="K3298" s="2" t="str">
        <f>VLOOKUP($C3298,Clients!$B:$F,K$6,0)</f>
        <v>Linkbuzz</v>
      </c>
      <c r="L3298" s="2" t="str">
        <f>VLOOKUP($C3298,Clients!$B:$F,L$6,0)</f>
        <v>Foreign</v>
      </c>
      <c r="M3298" s="2" t="str">
        <f>VLOOKUP($C3298,Clients!$B:$F,M$6,0)</f>
        <v>MG</v>
      </c>
      <c r="N3298" s="2" t="str">
        <f>VLOOKUP($C3298,Clients!$B:$F,N$6,0)</f>
        <v>Madagascar</v>
      </c>
    </row>
    <row r="3299" spans="2:14" x14ac:dyDescent="0.2">
      <c r="B3299" s="8">
        <v>150873.24</v>
      </c>
      <c r="C3299" s="2" t="s">
        <v>4595</v>
      </c>
      <c r="D3299" s="2" t="s">
        <v>16</v>
      </c>
      <c r="E3299" s="8">
        <v>322</v>
      </c>
      <c r="F3299" s="2" t="s">
        <v>4935</v>
      </c>
      <c r="G3299" s="2" t="s">
        <v>4936</v>
      </c>
      <c r="H3299" s="9">
        <v>42880</v>
      </c>
      <c r="I3299" s="2">
        <v>2017</v>
      </c>
      <c r="J3299" s="2">
        <v>5</v>
      </c>
      <c r="K3299" s="2" t="str">
        <f>VLOOKUP($C3299,Clients!$B:$F,K$6,0)</f>
        <v>Linkbuzz</v>
      </c>
      <c r="L3299" s="2" t="str">
        <f>VLOOKUP($C3299,Clients!$B:$F,L$6,0)</f>
        <v>Foreign</v>
      </c>
      <c r="M3299" s="2" t="str">
        <f>VLOOKUP($C3299,Clients!$B:$F,M$6,0)</f>
        <v>MG</v>
      </c>
      <c r="N3299" s="2" t="str">
        <f>VLOOKUP($C3299,Clients!$B:$F,N$6,0)</f>
        <v>Madagascar</v>
      </c>
    </row>
    <row r="3300" spans="2:14" x14ac:dyDescent="0.2">
      <c r="B3300" s="8">
        <v>200858.7</v>
      </c>
      <c r="C3300" s="2" t="s">
        <v>4595</v>
      </c>
      <c r="D3300" s="2" t="s">
        <v>16</v>
      </c>
      <c r="E3300" s="8">
        <v>336</v>
      </c>
      <c r="F3300" s="2" t="s">
        <v>4922</v>
      </c>
      <c r="G3300" s="2" t="s">
        <v>4937</v>
      </c>
      <c r="H3300" s="9">
        <v>42886</v>
      </c>
      <c r="I3300" s="2">
        <v>2017</v>
      </c>
      <c r="J3300" s="2">
        <v>5</v>
      </c>
      <c r="K3300" s="2" t="str">
        <f>VLOOKUP($C3300,Clients!$B:$F,K$6,0)</f>
        <v>Linkbuzz</v>
      </c>
      <c r="L3300" s="2" t="str">
        <f>VLOOKUP($C3300,Clients!$B:$F,L$6,0)</f>
        <v>Foreign</v>
      </c>
      <c r="M3300" s="2" t="str">
        <f>VLOOKUP($C3300,Clients!$B:$F,M$6,0)</f>
        <v>MG</v>
      </c>
      <c r="N3300" s="2" t="str">
        <f>VLOOKUP($C3300,Clients!$B:$F,N$6,0)</f>
        <v>Madagascar</v>
      </c>
    </row>
    <row r="3301" spans="2:14" x14ac:dyDescent="0.2">
      <c r="B3301" s="8">
        <v>739.2</v>
      </c>
      <c r="C3301" s="2" t="s">
        <v>4595</v>
      </c>
      <c r="D3301" s="2" t="s">
        <v>16</v>
      </c>
      <c r="E3301" s="8">
        <v>80</v>
      </c>
      <c r="F3301" s="2" t="s">
        <v>4938</v>
      </c>
      <c r="G3301" s="2" t="s">
        <v>4939</v>
      </c>
      <c r="H3301" s="9">
        <v>42886</v>
      </c>
      <c r="I3301" s="2">
        <v>2017</v>
      </c>
      <c r="J3301" s="2">
        <v>5</v>
      </c>
      <c r="K3301" s="2" t="str">
        <f>VLOOKUP($C3301,Clients!$B:$F,K$6,0)</f>
        <v>Linkbuzz</v>
      </c>
      <c r="L3301" s="2" t="str">
        <f>VLOOKUP($C3301,Clients!$B:$F,L$6,0)</f>
        <v>Foreign</v>
      </c>
      <c r="M3301" s="2" t="str">
        <f>VLOOKUP($C3301,Clients!$B:$F,M$6,0)</f>
        <v>MG</v>
      </c>
      <c r="N3301" s="2" t="str">
        <f>VLOOKUP($C3301,Clients!$B:$F,N$6,0)</f>
        <v>Madagascar</v>
      </c>
    </row>
    <row r="3302" spans="2:14" x14ac:dyDescent="0.2">
      <c r="B3302" s="8">
        <v>175789.74</v>
      </c>
      <c r="C3302" s="2" t="s">
        <v>4595</v>
      </c>
      <c r="D3302" s="2" t="s">
        <v>16</v>
      </c>
      <c r="E3302" s="8">
        <v>300</v>
      </c>
      <c r="F3302" s="2" t="s">
        <v>4922</v>
      </c>
      <c r="G3302" s="2" t="s">
        <v>4940</v>
      </c>
      <c r="H3302" s="9">
        <v>42886</v>
      </c>
      <c r="I3302" s="2">
        <v>2017</v>
      </c>
      <c r="J3302" s="2">
        <v>5</v>
      </c>
      <c r="K3302" s="2" t="str">
        <f>VLOOKUP($C3302,Clients!$B:$F,K$6,0)</f>
        <v>Linkbuzz</v>
      </c>
      <c r="L3302" s="2" t="str">
        <f>VLOOKUP($C3302,Clients!$B:$F,L$6,0)</f>
        <v>Foreign</v>
      </c>
      <c r="M3302" s="2" t="str">
        <f>VLOOKUP($C3302,Clients!$B:$F,M$6,0)</f>
        <v>MG</v>
      </c>
      <c r="N3302" s="2" t="str">
        <f>VLOOKUP($C3302,Clients!$B:$F,N$6,0)</f>
        <v>Madagascar</v>
      </c>
    </row>
    <row r="3303" spans="2:14" x14ac:dyDescent="0.2">
      <c r="B3303" s="8">
        <v>183104.46000000002</v>
      </c>
      <c r="C3303" s="2" t="s">
        <v>4595</v>
      </c>
      <c r="D3303" s="2" t="s">
        <v>16</v>
      </c>
      <c r="E3303" s="8">
        <v>333</v>
      </c>
      <c r="F3303" s="2" t="s">
        <v>4896</v>
      </c>
      <c r="G3303" s="2" t="s">
        <v>4941</v>
      </c>
      <c r="H3303" s="9">
        <v>42893</v>
      </c>
      <c r="I3303" s="2">
        <v>2017</v>
      </c>
      <c r="J3303" s="2">
        <v>6</v>
      </c>
      <c r="K3303" s="2" t="str">
        <f>VLOOKUP($C3303,Clients!$B:$F,K$6,0)</f>
        <v>Linkbuzz</v>
      </c>
      <c r="L3303" s="2" t="str">
        <f>VLOOKUP($C3303,Clients!$B:$F,L$6,0)</f>
        <v>Foreign</v>
      </c>
      <c r="M3303" s="2" t="str">
        <f>VLOOKUP($C3303,Clients!$B:$F,M$6,0)</f>
        <v>MG</v>
      </c>
      <c r="N3303" s="2" t="str">
        <f>VLOOKUP($C3303,Clients!$B:$F,N$6,0)</f>
        <v>Madagascar</v>
      </c>
    </row>
    <row r="3304" spans="2:14" x14ac:dyDescent="0.2">
      <c r="B3304" s="8">
        <v>1455.3</v>
      </c>
      <c r="C3304" s="2" t="s">
        <v>4595</v>
      </c>
      <c r="D3304" s="2" t="s">
        <v>16</v>
      </c>
      <c r="E3304" s="8">
        <v>99</v>
      </c>
      <c r="F3304" s="2" t="s">
        <v>4942</v>
      </c>
      <c r="G3304" s="2" t="s">
        <v>4943</v>
      </c>
      <c r="H3304" s="9">
        <v>42893</v>
      </c>
      <c r="I3304" s="2">
        <v>2017</v>
      </c>
      <c r="J3304" s="2">
        <v>6</v>
      </c>
      <c r="K3304" s="2" t="str">
        <f>VLOOKUP($C3304,Clients!$B:$F,K$6,0)</f>
        <v>Linkbuzz</v>
      </c>
      <c r="L3304" s="2" t="str">
        <f>VLOOKUP($C3304,Clients!$B:$F,L$6,0)</f>
        <v>Foreign</v>
      </c>
      <c r="M3304" s="2" t="str">
        <f>VLOOKUP($C3304,Clients!$B:$F,M$6,0)</f>
        <v>MG</v>
      </c>
      <c r="N3304" s="2" t="str">
        <f>VLOOKUP($C3304,Clients!$B:$F,N$6,0)</f>
        <v>Madagascar</v>
      </c>
    </row>
    <row r="3305" spans="2:14" x14ac:dyDescent="0.2">
      <c r="B3305" s="8">
        <v>147</v>
      </c>
      <c r="C3305" s="2" t="s">
        <v>4595</v>
      </c>
      <c r="D3305" s="2" t="s">
        <v>16</v>
      </c>
      <c r="E3305" s="8">
        <v>0</v>
      </c>
      <c r="F3305" s="2" t="s">
        <v>4944</v>
      </c>
      <c r="G3305" s="2" t="s">
        <v>4945</v>
      </c>
      <c r="H3305" s="9">
        <v>42894</v>
      </c>
      <c r="I3305" s="2">
        <v>2017</v>
      </c>
      <c r="J3305" s="2">
        <v>6</v>
      </c>
      <c r="K3305" s="2" t="str">
        <f>VLOOKUP($C3305,Clients!$B:$F,K$6,0)</f>
        <v>Linkbuzz</v>
      </c>
      <c r="L3305" s="2" t="str">
        <f>VLOOKUP($C3305,Clients!$B:$F,L$6,0)</f>
        <v>Foreign</v>
      </c>
      <c r="M3305" s="2" t="str">
        <f>VLOOKUP($C3305,Clients!$B:$F,M$6,0)</f>
        <v>MG</v>
      </c>
      <c r="N3305" s="2" t="str">
        <f>VLOOKUP($C3305,Clients!$B:$F,N$6,0)</f>
        <v>Madagascar</v>
      </c>
    </row>
    <row r="3306" spans="2:14" x14ac:dyDescent="0.2">
      <c r="B3306" s="8">
        <v>139713.84</v>
      </c>
      <c r="C3306" s="2" t="s">
        <v>4595</v>
      </c>
      <c r="D3306" s="2" t="s">
        <v>16</v>
      </c>
      <c r="E3306" s="8">
        <v>247</v>
      </c>
      <c r="F3306" s="2" t="s">
        <v>4922</v>
      </c>
      <c r="G3306" s="2" t="s">
        <v>4946</v>
      </c>
      <c r="H3306" s="9">
        <v>42895</v>
      </c>
      <c r="I3306" s="2">
        <v>2017</v>
      </c>
      <c r="J3306" s="2">
        <v>6</v>
      </c>
      <c r="K3306" s="2" t="str">
        <f>VLOOKUP($C3306,Clients!$B:$F,K$6,0)</f>
        <v>Linkbuzz</v>
      </c>
      <c r="L3306" s="2" t="str">
        <f>VLOOKUP($C3306,Clients!$B:$F,L$6,0)</f>
        <v>Foreign</v>
      </c>
      <c r="M3306" s="2" t="str">
        <f>VLOOKUP($C3306,Clients!$B:$F,M$6,0)</f>
        <v>MG</v>
      </c>
      <c r="N3306" s="2" t="str">
        <f>VLOOKUP($C3306,Clients!$B:$F,N$6,0)</f>
        <v>Madagascar</v>
      </c>
    </row>
    <row r="3307" spans="2:14" x14ac:dyDescent="0.2">
      <c r="B3307" s="8">
        <v>204729.75600000002</v>
      </c>
      <c r="C3307" s="2" t="s">
        <v>4595</v>
      </c>
      <c r="D3307" s="2" t="s">
        <v>16</v>
      </c>
      <c r="E3307" s="8">
        <v>305</v>
      </c>
      <c r="F3307" s="2" t="s">
        <v>4931</v>
      </c>
      <c r="G3307" s="2" t="s">
        <v>4947</v>
      </c>
      <c r="H3307" s="9">
        <v>42901</v>
      </c>
      <c r="I3307" s="2">
        <v>2017</v>
      </c>
      <c r="J3307" s="2">
        <v>6</v>
      </c>
      <c r="K3307" s="2" t="str">
        <f>VLOOKUP($C3307,Clients!$B:$F,K$6,0)</f>
        <v>Linkbuzz</v>
      </c>
      <c r="L3307" s="2" t="str">
        <f>VLOOKUP($C3307,Clients!$B:$F,L$6,0)</f>
        <v>Foreign</v>
      </c>
      <c r="M3307" s="2" t="str">
        <f>VLOOKUP($C3307,Clients!$B:$F,M$6,0)</f>
        <v>MG</v>
      </c>
      <c r="N3307" s="2" t="str">
        <f>VLOOKUP($C3307,Clients!$B:$F,N$6,0)</f>
        <v>Madagascar</v>
      </c>
    </row>
    <row r="3308" spans="2:14" x14ac:dyDescent="0.2">
      <c r="B3308" s="8">
        <v>153940.962</v>
      </c>
      <c r="C3308" s="2" t="s">
        <v>4595</v>
      </c>
      <c r="D3308" s="2" t="s">
        <v>16</v>
      </c>
      <c r="E3308" s="8">
        <v>324</v>
      </c>
      <c r="F3308" s="2" t="s">
        <v>4948</v>
      </c>
      <c r="G3308" s="2" t="s">
        <v>4949</v>
      </c>
      <c r="H3308" s="9">
        <v>42901</v>
      </c>
      <c r="I3308" s="2">
        <v>2017</v>
      </c>
      <c r="J3308" s="2">
        <v>6</v>
      </c>
      <c r="K3308" s="2" t="str">
        <f>VLOOKUP($C3308,Clients!$B:$F,K$6,0)</f>
        <v>Linkbuzz</v>
      </c>
      <c r="L3308" s="2" t="str">
        <f>VLOOKUP($C3308,Clients!$B:$F,L$6,0)</f>
        <v>Foreign</v>
      </c>
      <c r="M3308" s="2" t="str">
        <f>VLOOKUP($C3308,Clients!$B:$F,M$6,0)</f>
        <v>MG</v>
      </c>
      <c r="N3308" s="2" t="str">
        <f>VLOOKUP($C3308,Clients!$B:$F,N$6,0)</f>
        <v>Madagascar</v>
      </c>
    </row>
    <row r="3309" spans="2:14" x14ac:dyDescent="0.2">
      <c r="B3309" s="8">
        <v>0</v>
      </c>
      <c r="C3309" s="2" t="s">
        <v>4595</v>
      </c>
      <c r="D3309" s="2" t="s">
        <v>16</v>
      </c>
      <c r="E3309" s="8">
        <v>91</v>
      </c>
      <c r="F3309" s="2" t="s">
        <v>4950</v>
      </c>
      <c r="G3309" s="2" t="s">
        <v>4951</v>
      </c>
      <c r="H3309" s="9">
        <v>42901</v>
      </c>
      <c r="I3309" s="2">
        <v>2017</v>
      </c>
      <c r="J3309" s="2">
        <v>6</v>
      </c>
      <c r="K3309" s="2" t="str">
        <f>VLOOKUP($C3309,Clients!$B:$F,K$6,0)</f>
        <v>Linkbuzz</v>
      </c>
      <c r="L3309" s="2" t="str">
        <f>VLOOKUP($C3309,Clients!$B:$F,L$6,0)</f>
        <v>Foreign</v>
      </c>
      <c r="M3309" s="2" t="str">
        <f>VLOOKUP($C3309,Clients!$B:$F,M$6,0)</f>
        <v>MG</v>
      </c>
      <c r="N3309" s="2" t="str">
        <f>VLOOKUP($C3309,Clients!$B:$F,N$6,0)</f>
        <v>Madagascar</v>
      </c>
    </row>
    <row r="3310" spans="2:14" x14ac:dyDescent="0.2">
      <c r="B3310" s="8">
        <v>143703.16800000001</v>
      </c>
      <c r="C3310" s="2" t="s">
        <v>4595</v>
      </c>
      <c r="D3310" s="2" t="s">
        <v>16</v>
      </c>
      <c r="E3310" s="8">
        <v>255</v>
      </c>
      <c r="F3310" s="2" t="s">
        <v>4922</v>
      </c>
      <c r="G3310" s="2" t="s">
        <v>4952</v>
      </c>
      <c r="H3310" s="9">
        <v>42906</v>
      </c>
      <c r="I3310" s="2">
        <v>2017</v>
      </c>
      <c r="J3310" s="2">
        <v>6</v>
      </c>
      <c r="K3310" s="2" t="str">
        <f>VLOOKUP($C3310,Clients!$B:$F,K$6,0)</f>
        <v>Linkbuzz</v>
      </c>
      <c r="L3310" s="2" t="str">
        <f>VLOOKUP($C3310,Clients!$B:$F,L$6,0)</f>
        <v>Foreign</v>
      </c>
      <c r="M3310" s="2" t="str">
        <f>VLOOKUP($C3310,Clients!$B:$F,M$6,0)</f>
        <v>MG</v>
      </c>
      <c r="N3310" s="2" t="str">
        <f>VLOOKUP($C3310,Clients!$B:$F,N$6,0)</f>
        <v>Madagascar</v>
      </c>
    </row>
    <row r="3311" spans="2:14" x14ac:dyDescent="0.2">
      <c r="B3311" s="8">
        <v>165942</v>
      </c>
      <c r="C3311" s="2" t="s">
        <v>4595</v>
      </c>
      <c r="D3311" s="2" t="s">
        <v>16</v>
      </c>
      <c r="E3311" s="8">
        <v>30</v>
      </c>
      <c r="F3311" s="2" t="s">
        <v>4953</v>
      </c>
      <c r="G3311" s="2" t="s">
        <v>4954</v>
      </c>
      <c r="H3311" s="9">
        <v>42906</v>
      </c>
      <c r="I3311" s="2">
        <v>2017</v>
      </c>
      <c r="J3311" s="2">
        <v>6</v>
      </c>
      <c r="K3311" s="2" t="str">
        <f>VLOOKUP($C3311,Clients!$B:$F,K$6,0)</f>
        <v>Linkbuzz</v>
      </c>
      <c r="L3311" s="2" t="str">
        <f>VLOOKUP($C3311,Clients!$B:$F,L$6,0)</f>
        <v>Foreign</v>
      </c>
      <c r="M3311" s="2" t="str">
        <f>VLOOKUP($C3311,Clients!$B:$F,M$6,0)</f>
        <v>MG</v>
      </c>
      <c r="N3311" s="2" t="str">
        <f>VLOOKUP($C3311,Clients!$B:$F,N$6,0)</f>
        <v>Madagascar</v>
      </c>
    </row>
    <row r="3312" spans="2:14" x14ac:dyDescent="0.2">
      <c r="B3312" s="8">
        <v>182622.97200000001</v>
      </c>
      <c r="C3312" s="2" t="s">
        <v>4595</v>
      </c>
      <c r="D3312" s="2" t="s">
        <v>16</v>
      </c>
      <c r="E3312" s="8">
        <v>348</v>
      </c>
      <c r="F3312" s="2" t="s">
        <v>4926</v>
      </c>
      <c r="G3312" s="2" t="s">
        <v>4955</v>
      </c>
      <c r="H3312" s="9">
        <v>42908</v>
      </c>
      <c r="I3312" s="2">
        <v>2017</v>
      </c>
      <c r="J3312" s="2">
        <v>6</v>
      </c>
      <c r="K3312" s="2" t="str">
        <f>VLOOKUP($C3312,Clients!$B:$F,K$6,0)</f>
        <v>Linkbuzz</v>
      </c>
      <c r="L3312" s="2" t="str">
        <f>VLOOKUP($C3312,Clients!$B:$F,L$6,0)</f>
        <v>Foreign</v>
      </c>
      <c r="M3312" s="2" t="str">
        <f>VLOOKUP($C3312,Clients!$B:$F,M$6,0)</f>
        <v>MG</v>
      </c>
      <c r="N3312" s="2" t="str">
        <f>VLOOKUP($C3312,Clients!$B:$F,N$6,0)</f>
        <v>Madagascar</v>
      </c>
    </row>
    <row r="3313" spans="2:14" x14ac:dyDescent="0.2">
      <c r="B3313" s="8">
        <v>-154879.20000000001</v>
      </c>
      <c r="C3313" s="2" t="s">
        <v>4595</v>
      </c>
      <c r="D3313" s="2" t="s">
        <v>16</v>
      </c>
      <c r="E3313" s="8">
        <v>-28</v>
      </c>
      <c r="F3313" s="2" t="s">
        <v>4956</v>
      </c>
      <c r="G3313" s="2" t="s">
        <v>4957</v>
      </c>
      <c r="H3313" s="9">
        <v>42929</v>
      </c>
      <c r="I3313" s="2">
        <v>2017</v>
      </c>
      <c r="J3313" s="2">
        <v>7</v>
      </c>
      <c r="K3313" s="2" t="str">
        <f>VLOOKUP($C3313,Clients!$B:$F,K$6,0)</f>
        <v>Linkbuzz</v>
      </c>
      <c r="L3313" s="2" t="str">
        <f>VLOOKUP($C3313,Clients!$B:$F,L$6,0)</f>
        <v>Foreign</v>
      </c>
      <c r="M3313" s="2" t="str">
        <f>VLOOKUP($C3313,Clients!$B:$F,M$6,0)</f>
        <v>MG</v>
      </c>
      <c r="N3313" s="2" t="str">
        <f>VLOOKUP($C3313,Clients!$B:$F,N$6,0)</f>
        <v>Madagascar</v>
      </c>
    </row>
    <row r="3314" spans="2:14" x14ac:dyDescent="0.2">
      <c r="B3314" s="8">
        <v>172776.24</v>
      </c>
      <c r="C3314" s="2" t="s">
        <v>4595</v>
      </c>
      <c r="D3314" s="2" t="s">
        <v>16</v>
      </c>
      <c r="E3314" s="8">
        <v>300</v>
      </c>
      <c r="F3314" s="2" t="s">
        <v>4958</v>
      </c>
      <c r="G3314" s="2" t="s">
        <v>4959</v>
      </c>
      <c r="H3314" s="9">
        <v>42933</v>
      </c>
      <c r="I3314" s="2">
        <v>2017</v>
      </c>
      <c r="J3314" s="2">
        <v>7</v>
      </c>
      <c r="K3314" s="2" t="str">
        <f>VLOOKUP($C3314,Clients!$B:$F,K$6,0)</f>
        <v>Linkbuzz</v>
      </c>
      <c r="L3314" s="2" t="str">
        <f>VLOOKUP($C3314,Clients!$B:$F,L$6,0)</f>
        <v>Foreign</v>
      </c>
      <c r="M3314" s="2" t="str">
        <f>VLOOKUP($C3314,Clients!$B:$F,M$6,0)</f>
        <v>MG</v>
      </c>
      <c r="N3314" s="2" t="str">
        <f>VLOOKUP($C3314,Clients!$B:$F,N$6,0)</f>
        <v>Madagascar</v>
      </c>
    </row>
    <row r="3315" spans="2:14" x14ac:dyDescent="0.2">
      <c r="B3315" s="8">
        <v>192919.02</v>
      </c>
      <c r="C3315" s="2" t="s">
        <v>4595</v>
      </c>
      <c r="D3315" s="2" t="s">
        <v>16</v>
      </c>
      <c r="E3315" s="8">
        <v>343</v>
      </c>
      <c r="F3315" s="2" t="s">
        <v>4931</v>
      </c>
      <c r="G3315" s="2" t="s">
        <v>4960</v>
      </c>
      <c r="H3315" s="9">
        <v>42935</v>
      </c>
      <c r="I3315" s="2">
        <v>2017</v>
      </c>
      <c r="J3315" s="2">
        <v>7</v>
      </c>
      <c r="K3315" s="2" t="str">
        <f>VLOOKUP($C3315,Clients!$B:$F,K$6,0)</f>
        <v>Linkbuzz</v>
      </c>
      <c r="L3315" s="2" t="str">
        <f>VLOOKUP($C3315,Clients!$B:$F,L$6,0)</f>
        <v>Foreign</v>
      </c>
      <c r="M3315" s="2" t="str">
        <f>VLOOKUP($C3315,Clients!$B:$F,M$6,0)</f>
        <v>MG</v>
      </c>
      <c r="N3315" s="2" t="str">
        <f>VLOOKUP($C3315,Clients!$B:$F,N$6,0)</f>
        <v>Madagascar</v>
      </c>
    </row>
    <row r="3316" spans="2:14" x14ac:dyDescent="0.2">
      <c r="B3316" s="8">
        <v>5817.3360000000002</v>
      </c>
      <c r="C3316" s="2" t="s">
        <v>4595</v>
      </c>
      <c r="D3316" s="2" t="s">
        <v>16</v>
      </c>
      <c r="E3316" s="8">
        <v>691</v>
      </c>
      <c r="F3316" s="2" t="s">
        <v>4961</v>
      </c>
      <c r="G3316" s="2" t="s">
        <v>4962</v>
      </c>
      <c r="H3316" s="9">
        <v>42942</v>
      </c>
      <c r="I3316" s="2">
        <v>2017</v>
      </c>
      <c r="J3316" s="2">
        <v>7</v>
      </c>
      <c r="K3316" s="2" t="str">
        <f>VLOOKUP($C3316,Clients!$B:$F,K$6,0)</f>
        <v>Linkbuzz</v>
      </c>
      <c r="L3316" s="2" t="str">
        <f>VLOOKUP($C3316,Clients!$B:$F,L$6,0)</f>
        <v>Foreign</v>
      </c>
      <c r="M3316" s="2" t="str">
        <f>VLOOKUP($C3316,Clients!$B:$F,M$6,0)</f>
        <v>MG</v>
      </c>
      <c r="N3316" s="2" t="str">
        <f>VLOOKUP($C3316,Clients!$B:$F,N$6,0)</f>
        <v>Madagascar</v>
      </c>
    </row>
    <row r="3317" spans="2:14" x14ac:dyDescent="0.2">
      <c r="B3317" s="8">
        <v>136074.33000000002</v>
      </c>
      <c r="C3317" s="2" t="s">
        <v>4595</v>
      </c>
      <c r="D3317" s="2" t="s">
        <v>16</v>
      </c>
      <c r="E3317" s="8">
        <v>290</v>
      </c>
      <c r="F3317" s="2" t="s">
        <v>4963</v>
      </c>
      <c r="G3317" s="2" t="s">
        <v>4964</v>
      </c>
      <c r="H3317" s="9">
        <v>42942</v>
      </c>
      <c r="I3317" s="2">
        <v>2017</v>
      </c>
      <c r="J3317" s="2">
        <v>7</v>
      </c>
      <c r="K3317" s="2" t="str">
        <f>VLOOKUP($C3317,Clients!$B:$F,K$6,0)</f>
        <v>Linkbuzz</v>
      </c>
      <c r="L3317" s="2" t="str">
        <f>VLOOKUP($C3317,Clients!$B:$F,L$6,0)</f>
        <v>Foreign</v>
      </c>
      <c r="M3317" s="2" t="str">
        <f>VLOOKUP($C3317,Clients!$B:$F,M$6,0)</f>
        <v>MG</v>
      </c>
      <c r="N3317" s="2" t="str">
        <f>VLOOKUP($C3317,Clients!$B:$F,N$6,0)</f>
        <v>Madagascar</v>
      </c>
    </row>
    <row r="3318" spans="2:14" x14ac:dyDescent="0.2">
      <c r="B3318" s="8">
        <v>167978.79</v>
      </c>
      <c r="C3318" s="2" t="s">
        <v>4595</v>
      </c>
      <c r="D3318" s="2" t="s">
        <v>16</v>
      </c>
      <c r="E3318" s="8">
        <v>321</v>
      </c>
      <c r="F3318" s="2" t="s">
        <v>4958</v>
      </c>
      <c r="G3318" s="2" t="s">
        <v>4965</v>
      </c>
      <c r="H3318" s="9">
        <v>42947</v>
      </c>
      <c r="I3318" s="2">
        <v>2017</v>
      </c>
      <c r="J3318" s="2">
        <v>7</v>
      </c>
      <c r="K3318" s="2" t="str">
        <f>VLOOKUP($C3318,Clients!$B:$F,K$6,0)</f>
        <v>Linkbuzz</v>
      </c>
      <c r="L3318" s="2" t="str">
        <f>VLOOKUP($C3318,Clients!$B:$F,L$6,0)</f>
        <v>Foreign</v>
      </c>
      <c r="M3318" s="2" t="str">
        <f>VLOOKUP($C3318,Clients!$B:$F,M$6,0)</f>
        <v>MG</v>
      </c>
      <c r="N3318" s="2" t="str">
        <f>VLOOKUP($C3318,Clients!$B:$F,N$6,0)</f>
        <v>Madagascar</v>
      </c>
    </row>
    <row r="3319" spans="2:14" x14ac:dyDescent="0.2">
      <c r="B3319" s="8">
        <v>154697.76</v>
      </c>
      <c r="C3319" s="2" t="s">
        <v>4595</v>
      </c>
      <c r="D3319" s="2" t="s">
        <v>16</v>
      </c>
      <c r="E3319" s="8">
        <v>306</v>
      </c>
      <c r="F3319" s="2" t="s">
        <v>4958</v>
      </c>
      <c r="G3319" s="2" t="s">
        <v>4966</v>
      </c>
      <c r="H3319" s="9">
        <v>42972</v>
      </c>
      <c r="I3319" s="2">
        <v>2017</v>
      </c>
      <c r="J3319" s="2">
        <v>8</v>
      </c>
      <c r="K3319" s="2" t="str">
        <f>VLOOKUP($C3319,Clients!$B:$F,K$6,0)</f>
        <v>Linkbuzz</v>
      </c>
      <c r="L3319" s="2" t="str">
        <f>VLOOKUP($C3319,Clients!$B:$F,L$6,0)</f>
        <v>Foreign</v>
      </c>
      <c r="M3319" s="2" t="str">
        <f>VLOOKUP($C3319,Clients!$B:$F,M$6,0)</f>
        <v>MG</v>
      </c>
      <c r="N3319" s="2" t="str">
        <f>VLOOKUP($C3319,Clients!$B:$F,N$6,0)</f>
        <v>Madagascar</v>
      </c>
    </row>
    <row r="3320" spans="2:14" x14ac:dyDescent="0.2">
      <c r="B3320" s="8">
        <v>196338.198</v>
      </c>
      <c r="C3320" s="2" t="s">
        <v>4595</v>
      </c>
      <c r="D3320" s="2" t="s">
        <v>16</v>
      </c>
      <c r="E3320" s="8">
        <v>331</v>
      </c>
      <c r="F3320" s="2" t="s">
        <v>4967</v>
      </c>
      <c r="G3320" s="2" t="s">
        <v>4968</v>
      </c>
      <c r="H3320" s="9">
        <v>42999</v>
      </c>
      <c r="I3320" s="2">
        <v>2017</v>
      </c>
      <c r="J3320" s="2">
        <v>9</v>
      </c>
      <c r="K3320" s="2" t="str">
        <f>VLOOKUP($C3320,Clients!$B:$F,K$6,0)</f>
        <v>Linkbuzz</v>
      </c>
      <c r="L3320" s="2" t="str">
        <f>VLOOKUP($C3320,Clients!$B:$F,L$6,0)</f>
        <v>Foreign</v>
      </c>
      <c r="M3320" s="2" t="str">
        <f>VLOOKUP($C3320,Clients!$B:$F,M$6,0)</f>
        <v>MG</v>
      </c>
      <c r="N3320" s="2" t="str">
        <f>VLOOKUP($C3320,Clients!$B:$F,N$6,0)</f>
        <v>Madagascar</v>
      </c>
    </row>
    <row r="3321" spans="2:14" x14ac:dyDescent="0.2">
      <c r="B3321" s="8">
        <v>254018.1</v>
      </c>
      <c r="C3321" s="2" t="s">
        <v>4595</v>
      </c>
      <c r="D3321" s="2" t="s">
        <v>16</v>
      </c>
      <c r="E3321" s="8">
        <v>313</v>
      </c>
      <c r="F3321" s="2" t="s">
        <v>4969</v>
      </c>
      <c r="G3321" s="2" t="s">
        <v>4970</v>
      </c>
      <c r="H3321" s="9">
        <v>43006</v>
      </c>
      <c r="I3321" s="2">
        <v>2017</v>
      </c>
      <c r="J3321" s="2">
        <v>9</v>
      </c>
      <c r="K3321" s="2" t="str">
        <f>VLOOKUP($C3321,Clients!$B:$F,K$6,0)</f>
        <v>Linkbuzz</v>
      </c>
      <c r="L3321" s="2" t="str">
        <f>VLOOKUP($C3321,Clients!$B:$F,L$6,0)</f>
        <v>Foreign</v>
      </c>
      <c r="M3321" s="2" t="str">
        <f>VLOOKUP($C3321,Clients!$B:$F,M$6,0)</f>
        <v>MG</v>
      </c>
      <c r="N3321" s="2" t="str">
        <f>VLOOKUP($C3321,Clients!$B:$F,N$6,0)</f>
        <v>Madagascar</v>
      </c>
    </row>
    <row r="3322" spans="2:14" x14ac:dyDescent="0.2">
      <c r="B3322" s="8">
        <v>252</v>
      </c>
      <c r="C3322" s="2" t="s">
        <v>4595</v>
      </c>
      <c r="D3322" s="2" t="s">
        <v>16</v>
      </c>
      <c r="E3322" s="8">
        <v>30</v>
      </c>
      <c r="F3322" s="2" t="s">
        <v>4971</v>
      </c>
      <c r="G3322" s="2" t="s">
        <v>4972</v>
      </c>
      <c r="H3322" s="9">
        <v>43014</v>
      </c>
      <c r="I3322" s="2">
        <v>2017</v>
      </c>
      <c r="J3322" s="2">
        <v>10</v>
      </c>
      <c r="K3322" s="2" t="str">
        <f>VLOOKUP($C3322,Clients!$B:$F,K$6,0)</f>
        <v>Linkbuzz</v>
      </c>
      <c r="L3322" s="2" t="str">
        <f>VLOOKUP($C3322,Clients!$B:$F,L$6,0)</f>
        <v>Foreign</v>
      </c>
      <c r="M3322" s="2" t="str">
        <f>VLOOKUP($C3322,Clients!$B:$F,M$6,0)</f>
        <v>MG</v>
      </c>
      <c r="N3322" s="2" t="str">
        <f>VLOOKUP($C3322,Clients!$B:$F,N$6,0)</f>
        <v>Madagascar</v>
      </c>
    </row>
    <row r="3323" spans="2:14" x14ac:dyDescent="0.2">
      <c r="B3323" s="8">
        <v>161755.01999999999</v>
      </c>
      <c r="C3323" s="2" t="s">
        <v>4595</v>
      </c>
      <c r="D3323" s="2" t="s">
        <v>16</v>
      </c>
      <c r="E3323" s="8">
        <v>333</v>
      </c>
      <c r="F3323" s="2" t="s">
        <v>4973</v>
      </c>
      <c r="G3323" s="2" t="s">
        <v>4974</v>
      </c>
      <c r="H3323" s="9">
        <v>43014</v>
      </c>
      <c r="I3323" s="2">
        <v>2017</v>
      </c>
      <c r="J3323" s="2">
        <v>10</v>
      </c>
      <c r="K3323" s="2" t="str">
        <f>VLOOKUP($C3323,Clients!$B:$F,K$6,0)</f>
        <v>Linkbuzz</v>
      </c>
      <c r="L3323" s="2" t="str">
        <f>VLOOKUP($C3323,Clients!$B:$F,L$6,0)</f>
        <v>Foreign</v>
      </c>
      <c r="M3323" s="2" t="str">
        <f>VLOOKUP($C3323,Clients!$B:$F,M$6,0)</f>
        <v>MG</v>
      </c>
      <c r="N3323" s="2" t="str">
        <f>VLOOKUP($C3323,Clients!$B:$F,N$6,0)</f>
        <v>Madagascar</v>
      </c>
    </row>
    <row r="3324" spans="2:14" x14ac:dyDescent="0.2">
      <c r="B3324" s="8">
        <v>182907.144</v>
      </c>
      <c r="C3324" s="2" t="s">
        <v>4595</v>
      </c>
      <c r="D3324" s="2" t="s">
        <v>16</v>
      </c>
      <c r="E3324" s="8">
        <v>191</v>
      </c>
      <c r="F3324" s="2" t="s">
        <v>4975</v>
      </c>
      <c r="G3324" s="2" t="s">
        <v>4976</v>
      </c>
      <c r="H3324" s="9">
        <v>43017</v>
      </c>
      <c r="I3324" s="2">
        <v>2017</v>
      </c>
      <c r="J3324" s="2">
        <v>10</v>
      </c>
      <c r="K3324" s="2" t="str">
        <f>VLOOKUP($C3324,Clients!$B:$F,K$6,0)</f>
        <v>Linkbuzz</v>
      </c>
      <c r="L3324" s="2" t="str">
        <f>VLOOKUP($C3324,Clients!$B:$F,L$6,0)</f>
        <v>Foreign</v>
      </c>
      <c r="M3324" s="2" t="str">
        <f>VLOOKUP($C3324,Clients!$B:$F,M$6,0)</f>
        <v>MG</v>
      </c>
      <c r="N3324" s="2" t="str">
        <f>VLOOKUP($C3324,Clients!$B:$F,N$6,0)</f>
        <v>Madagascar</v>
      </c>
    </row>
    <row r="3325" spans="2:14" x14ac:dyDescent="0.2">
      <c r="B3325" s="8">
        <v>974.40000000000009</v>
      </c>
      <c r="C3325" s="2" t="s">
        <v>4595</v>
      </c>
      <c r="D3325" s="2" t="s">
        <v>195</v>
      </c>
      <c r="E3325" s="8">
        <v>1</v>
      </c>
      <c r="F3325" s="2" t="s">
        <v>4977</v>
      </c>
      <c r="G3325" s="2" t="s">
        <v>4978</v>
      </c>
      <c r="H3325" s="9">
        <v>43017</v>
      </c>
      <c r="I3325" s="2">
        <v>2017</v>
      </c>
      <c r="J3325" s="2">
        <v>10</v>
      </c>
      <c r="K3325" s="2" t="str">
        <f>VLOOKUP($C3325,Clients!$B:$F,K$6,0)</f>
        <v>Linkbuzz</v>
      </c>
      <c r="L3325" s="2" t="str">
        <f>VLOOKUP($C3325,Clients!$B:$F,L$6,0)</f>
        <v>Foreign</v>
      </c>
      <c r="M3325" s="2" t="str">
        <f>VLOOKUP($C3325,Clients!$B:$F,M$6,0)</f>
        <v>MG</v>
      </c>
      <c r="N3325" s="2" t="str">
        <f>VLOOKUP($C3325,Clients!$B:$F,N$6,0)</f>
        <v>Madagascar</v>
      </c>
    </row>
    <row r="3326" spans="2:14" x14ac:dyDescent="0.2">
      <c r="B3326" s="8">
        <v>294</v>
      </c>
      <c r="C3326" s="2" t="s">
        <v>4595</v>
      </c>
      <c r="D3326" s="2" t="s">
        <v>195</v>
      </c>
      <c r="E3326" s="8">
        <v>1</v>
      </c>
      <c r="F3326" s="2" t="s">
        <v>4977</v>
      </c>
      <c r="G3326" s="2" t="s">
        <v>4979</v>
      </c>
      <c r="H3326" s="9">
        <v>43017</v>
      </c>
      <c r="I3326" s="2">
        <v>2017</v>
      </c>
      <c r="J3326" s="2">
        <v>10</v>
      </c>
      <c r="K3326" s="2" t="str">
        <f>VLOOKUP($C3326,Clients!$B:$F,K$6,0)</f>
        <v>Linkbuzz</v>
      </c>
      <c r="L3326" s="2" t="str">
        <f>VLOOKUP($C3326,Clients!$B:$F,L$6,0)</f>
        <v>Foreign</v>
      </c>
      <c r="M3326" s="2" t="str">
        <f>VLOOKUP($C3326,Clients!$B:$F,M$6,0)</f>
        <v>MG</v>
      </c>
      <c r="N3326" s="2" t="str">
        <f>VLOOKUP($C3326,Clients!$B:$F,N$6,0)</f>
        <v>Madagascar</v>
      </c>
    </row>
    <row r="3327" spans="2:14" x14ac:dyDescent="0.2">
      <c r="B3327" s="8">
        <v>1559.46</v>
      </c>
      <c r="C3327" s="2" t="s">
        <v>4595</v>
      </c>
      <c r="D3327" s="2" t="s">
        <v>16</v>
      </c>
      <c r="E3327" s="8">
        <v>564.1</v>
      </c>
      <c r="F3327" s="2" t="s">
        <v>4980</v>
      </c>
      <c r="G3327" s="2" t="s">
        <v>4981</v>
      </c>
      <c r="H3327" s="9">
        <v>43028</v>
      </c>
      <c r="I3327" s="2">
        <v>2017</v>
      </c>
      <c r="J3327" s="2">
        <v>10</v>
      </c>
      <c r="K3327" s="2" t="str">
        <f>VLOOKUP($C3327,Clients!$B:$F,K$6,0)</f>
        <v>Linkbuzz</v>
      </c>
      <c r="L3327" s="2" t="str">
        <f>VLOOKUP($C3327,Clients!$B:$F,L$6,0)</f>
        <v>Foreign</v>
      </c>
      <c r="M3327" s="2" t="str">
        <f>VLOOKUP($C3327,Clients!$B:$F,M$6,0)</f>
        <v>MG</v>
      </c>
      <c r="N3327" s="2" t="str">
        <f>VLOOKUP($C3327,Clients!$B:$F,N$6,0)</f>
        <v>Madagascar</v>
      </c>
    </row>
    <row r="3328" spans="2:14" x14ac:dyDescent="0.2">
      <c r="B3328" s="8">
        <v>177842.91000000003</v>
      </c>
      <c r="C3328" s="2" t="s">
        <v>4595</v>
      </c>
      <c r="D3328" s="2" t="s">
        <v>16</v>
      </c>
      <c r="E3328" s="8">
        <v>260</v>
      </c>
      <c r="F3328" s="2" t="s">
        <v>4975</v>
      </c>
      <c r="G3328" s="2" t="s">
        <v>4982</v>
      </c>
      <c r="H3328" s="9">
        <v>43028</v>
      </c>
      <c r="I3328" s="2">
        <v>2017</v>
      </c>
      <c r="J3328" s="2">
        <v>10</v>
      </c>
      <c r="K3328" s="2" t="str">
        <f>VLOOKUP($C3328,Clients!$B:$F,K$6,0)</f>
        <v>Linkbuzz</v>
      </c>
      <c r="L3328" s="2" t="str">
        <f>VLOOKUP($C3328,Clients!$B:$F,L$6,0)</f>
        <v>Foreign</v>
      </c>
      <c r="M3328" s="2" t="str">
        <f>VLOOKUP($C3328,Clients!$B:$F,M$6,0)</f>
        <v>MG</v>
      </c>
      <c r="N3328" s="2" t="str">
        <f>VLOOKUP($C3328,Clients!$B:$F,N$6,0)</f>
        <v>Madagascar</v>
      </c>
    </row>
    <row r="3329" spans="2:14" x14ac:dyDescent="0.2">
      <c r="B3329" s="8">
        <v>161898.91200000001</v>
      </c>
      <c r="C3329" s="2" t="s">
        <v>4595</v>
      </c>
      <c r="D3329" s="2" t="s">
        <v>16</v>
      </c>
      <c r="E3329" s="8">
        <v>267</v>
      </c>
      <c r="F3329" s="2" t="s">
        <v>4983</v>
      </c>
      <c r="G3329" s="2" t="s">
        <v>4984</v>
      </c>
      <c r="H3329" s="9">
        <v>43031</v>
      </c>
      <c r="I3329" s="2">
        <v>2017</v>
      </c>
      <c r="J3329" s="2">
        <v>10</v>
      </c>
      <c r="K3329" s="2" t="str">
        <f>VLOOKUP($C3329,Clients!$B:$F,K$6,0)</f>
        <v>Linkbuzz</v>
      </c>
      <c r="L3329" s="2" t="str">
        <f>VLOOKUP($C3329,Clients!$B:$F,L$6,0)</f>
        <v>Foreign</v>
      </c>
      <c r="M3329" s="2" t="str">
        <f>VLOOKUP($C3329,Clients!$B:$F,M$6,0)</f>
        <v>MG</v>
      </c>
      <c r="N3329" s="2" t="str">
        <f>VLOOKUP($C3329,Clients!$B:$F,N$6,0)</f>
        <v>Madagascar</v>
      </c>
    </row>
    <row r="3330" spans="2:14" x14ac:dyDescent="0.2">
      <c r="B3330" s="8">
        <v>10016.874</v>
      </c>
      <c r="C3330" s="2" t="s">
        <v>4595</v>
      </c>
      <c r="D3330" s="2" t="s">
        <v>16</v>
      </c>
      <c r="E3330" s="8">
        <v>14</v>
      </c>
      <c r="F3330" s="2" t="s">
        <v>4975</v>
      </c>
      <c r="G3330" s="2" t="s">
        <v>4985</v>
      </c>
      <c r="H3330" s="9">
        <v>43031</v>
      </c>
      <c r="I3330" s="2">
        <v>2017</v>
      </c>
      <c r="J3330" s="2">
        <v>10</v>
      </c>
      <c r="K3330" s="2" t="str">
        <f>VLOOKUP($C3330,Clients!$B:$F,K$6,0)</f>
        <v>Linkbuzz</v>
      </c>
      <c r="L3330" s="2" t="str">
        <f>VLOOKUP($C3330,Clients!$B:$F,L$6,0)</f>
        <v>Foreign</v>
      </c>
      <c r="M3330" s="2" t="str">
        <f>VLOOKUP($C3330,Clients!$B:$F,M$6,0)</f>
        <v>MG</v>
      </c>
      <c r="N3330" s="2" t="str">
        <f>VLOOKUP($C3330,Clients!$B:$F,N$6,0)</f>
        <v>Madagascar</v>
      </c>
    </row>
    <row r="3331" spans="2:14" x14ac:dyDescent="0.2">
      <c r="B3331" s="8">
        <v>-4842.6000000000004</v>
      </c>
      <c r="C3331" s="2" t="s">
        <v>4595</v>
      </c>
      <c r="D3331" s="2" t="s">
        <v>16</v>
      </c>
      <c r="E3331" s="8">
        <v>-1</v>
      </c>
      <c r="F3331" s="2" t="s">
        <v>4986</v>
      </c>
      <c r="G3331" s="2" t="s">
        <v>4987</v>
      </c>
      <c r="H3331" s="9">
        <v>43032</v>
      </c>
      <c r="I3331" s="2">
        <v>2017</v>
      </c>
      <c r="J3331" s="2">
        <v>10</v>
      </c>
      <c r="K3331" s="2" t="str">
        <f>VLOOKUP($C3331,Clients!$B:$F,K$6,0)</f>
        <v>Linkbuzz</v>
      </c>
      <c r="L3331" s="2" t="str">
        <f>VLOOKUP($C3331,Clients!$B:$F,L$6,0)</f>
        <v>Foreign</v>
      </c>
      <c r="M3331" s="2" t="str">
        <f>VLOOKUP($C3331,Clients!$B:$F,M$6,0)</f>
        <v>MG</v>
      </c>
      <c r="N3331" s="2" t="str">
        <f>VLOOKUP($C3331,Clients!$B:$F,N$6,0)</f>
        <v>Madagascar</v>
      </c>
    </row>
    <row r="3332" spans="2:14" x14ac:dyDescent="0.2">
      <c r="B3332" s="8">
        <v>-8799</v>
      </c>
      <c r="C3332" s="2" t="s">
        <v>4595</v>
      </c>
      <c r="D3332" s="2" t="s">
        <v>16</v>
      </c>
      <c r="E3332" s="8">
        <v>-5</v>
      </c>
      <c r="F3332" s="2" t="s">
        <v>4988</v>
      </c>
      <c r="G3332" s="2" t="s">
        <v>4989</v>
      </c>
      <c r="H3332" s="9">
        <v>43039</v>
      </c>
      <c r="I3332" s="2">
        <v>2017</v>
      </c>
      <c r="J3332" s="2">
        <v>10</v>
      </c>
      <c r="K3332" s="2" t="str">
        <f>VLOOKUP($C3332,Clients!$B:$F,K$6,0)</f>
        <v>Linkbuzz</v>
      </c>
      <c r="L3332" s="2" t="str">
        <f>VLOOKUP($C3332,Clients!$B:$F,L$6,0)</f>
        <v>Foreign</v>
      </c>
      <c r="M3332" s="2" t="str">
        <f>VLOOKUP($C3332,Clients!$B:$F,M$6,0)</f>
        <v>MG</v>
      </c>
      <c r="N3332" s="2" t="str">
        <f>VLOOKUP($C3332,Clients!$B:$F,N$6,0)</f>
        <v>Madagascar</v>
      </c>
    </row>
    <row r="3333" spans="2:14" x14ac:dyDescent="0.2">
      <c r="B3333" s="8">
        <v>21591.15</v>
      </c>
      <c r="C3333" s="2" t="s">
        <v>4595</v>
      </c>
      <c r="D3333" s="2" t="s">
        <v>16</v>
      </c>
      <c r="E3333" s="8">
        <v>30</v>
      </c>
      <c r="F3333" s="2" t="s">
        <v>4990</v>
      </c>
      <c r="G3333" s="2" t="s">
        <v>4991</v>
      </c>
      <c r="H3333" s="9">
        <v>43054</v>
      </c>
      <c r="I3333" s="2">
        <v>2017</v>
      </c>
      <c r="J3333" s="2">
        <v>11</v>
      </c>
      <c r="K3333" s="2" t="str">
        <f>VLOOKUP($C3333,Clients!$B:$F,K$6,0)</f>
        <v>Linkbuzz</v>
      </c>
      <c r="L3333" s="2" t="str">
        <f>VLOOKUP($C3333,Clients!$B:$F,L$6,0)</f>
        <v>Foreign</v>
      </c>
      <c r="M3333" s="2" t="str">
        <f>VLOOKUP($C3333,Clients!$B:$F,M$6,0)</f>
        <v>MG</v>
      </c>
      <c r="N3333" s="2" t="str">
        <f>VLOOKUP($C3333,Clients!$B:$F,N$6,0)</f>
        <v>Madagascar</v>
      </c>
    </row>
    <row r="3334" spans="2:14" x14ac:dyDescent="0.2">
      <c r="B3334" s="8">
        <v>175121.94</v>
      </c>
      <c r="C3334" s="2" t="s">
        <v>4595</v>
      </c>
      <c r="D3334" s="2" t="s">
        <v>16</v>
      </c>
      <c r="E3334" s="8">
        <v>311</v>
      </c>
      <c r="F3334" s="2" t="s">
        <v>4990</v>
      </c>
      <c r="G3334" s="2" t="s">
        <v>4992</v>
      </c>
      <c r="H3334" s="9">
        <v>43054</v>
      </c>
      <c r="I3334" s="2">
        <v>2017</v>
      </c>
      <c r="J3334" s="2">
        <v>11</v>
      </c>
      <c r="K3334" s="2" t="str">
        <f>VLOOKUP($C3334,Clients!$B:$F,K$6,0)</f>
        <v>Linkbuzz</v>
      </c>
      <c r="L3334" s="2" t="str">
        <f>VLOOKUP($C3334,Clients!$B:$F,L$6,0)</f>
        <v>Foreign</v>
      </c>
      <c r="M3334" s="2" t="str">
        <f>VLOOKUP($C3334,Clients!$B:$F,M$6,0)</f>
        <v>MG</v>
      </c>
      <c r="N3334" s="2" t="str">
        <f>VLOOKUP($C3334,Clients!$B:$F,N$6,0)</f>
        <v>Madagascar</v>
      </c>
    </row>
    <row r="3335" spans="2:14" x14ac:dyDescent="0.2">
      <c r="B3335" s="8">
        <v>0</v>
      </c>
      <c r="C3335" s="2" t="s">
        <v>4595</v>
      </c>
      <c r="D3335" s="2" t="s">
        <v>16</v>
      </c>
      <c r="E3335" s="8">
        <v>100</v>
      </c>
      <c r="F3335" s="2" t="s">
        <v>4993</v>
      </c>
      <c r="G3335" s="2" t="s">
        <v>4994</v>
      </c>
      <c r="H3335" s="9">
        <v>43054</v>
      </c>
      <c r="I3335" s="2">
        <v>2017</v>
      </c>
      <c r="J3335" s="2">
        <v>11</v>
      </c>
      <c r="K3335" s="2" t="str">
        <f>VLOOKUP($C3335,Clients!$B:$F,K$6,0)</f>
        <v>Linkbuzz</v>
      </c>
      <c r="L3335" s="2" t="str">
        <f>VLOOKUP($C3335,Clients!$B:$F,L$6,0)</f>
        <v>Foreign</v>
      </c>
      <c r="M3335" s="2" t="str">
        <f>VLOOKUP($C3335,Clients!$B:$F,M$6,0)</f>
        <v>MG</v>
      </c>
      <c r="N3335" s="2" t="str">
        <f>VLOOKUP($C3335,Clients!$B:$F,N$6,0)</f>
        <v>Madagascar</v>
      </c>
    </row>
    <row r="3336" spans="2:14" x14ac:dyDescent="0.2">
      <c r="B3336" s="8">
        <v>-386.40000000000003</v>
      </c>
      <c r="C3336" s="2" t="s">
        <v>4595</v>
      </c>
      <c r="D3336" s="2" t="s">
        <v>16</v>
      </c>
      <c r="E3336" s="8">
        <v>0</v>
      </c>
      <c r="F3336" s="2" t="s">
        <v>4995</v>
      </c>
      <c r="G3336" s="2" t="s">
        <v>4996</v>
      </c>
      <c r="H3336" s="9">
        <v>43055</v>
      </c>
      <c r="I3336" s="2">
        <v>2017</v>
      </c>
      <c r="J3336" s="2">
        <v>11</v>
      </c>
      <c r="K3336" s="2" t="str">
        <f>VLOOKUP($C3336,Clients!$B:$F,K$6,0)</f>
        <v>Linkbuzz</v>
      </c>
      <c r="L3336" s="2" t="str">
        <f>VLOOKUP($C3336,Clients!$B:$F,L$6,0)</f>
        <v>Foreign</v>
      </c>
      <c r="M3336" s="2" t="str">
        <f>VLOOKUP($C3336,Clients!$B:$F,M$6,0)</f>
        <v>MG</v>
      </c>
      <c r="N3336" s="2" t="str">
        <f>VLOOKUP($C3336,Clients!$B:$F,N$6,0)</f>
        <v>Madagascar</v>
      </c>
    </row>
    <row r="3337" spans="2:14" x14ac:dyDescent="0.2">
      <c r="B3337" s="8">
        <v>-5425.35</v>
      </c>
      <c r="C3337" s="2" t="s">
        <v>4595</v>
      </c>
      <c r="D3337" s="2" t="s">
        <v>16</v>
      </c>
      <c r="E3337" s="8">
        <v>0</v>
      </c>
      <c r="F3337" s="2" t="s">
        <v>4997</v>
      </c>
      <c r="G3337" s="2" t="s">
        <v>4998</v>
      </c>
      <c r="H3337" s="9">
        <v>43055</v>
      </c>
      <c r="I3337" s="2">
        <v>2017</v>
      </c>
      <c r="J3337" s="2">
        <v>11</v>
      </c>
      <c r="K3337" s="2" t="str">
        <f>VLOOKUP($C3337,Clients!$B:$F,K$6,0)</f>
        <v>Linkbuzz</v>
      </c>
      <c r="L3337" s="2" t="str">
        <f>VLOOKUP($C3337,Clients!$B:$F,L$6,0)</f>
        <v>Foreign</v>
      </c>
      <c r="M3337" s="2" t="str">
        <f>VLOOKUP($C3337,Clients!$B:$F,M$6,0)</f>
        <v>MG</v>
      </c>
      <c r="N3337" s="2" t="str">
        <f>VLOOKUP($C3337,Clients!$B:$F,N$6,0)</f>
        <v>Madagascar</v>
      </c>
    </row>
    <row r="3338" spans="2:14" x14ac:dyDescent="0.2">
      <c r="B3338" s="8">
        <v>-6426</v>
      </c>
      <c r="C3338" s="2" t="s">
        <v>4595</v>
      </c>
      <c r="D3338" s="2" t="s">
        <v>16</v>
      </c>
      <c r="E3338" s="8">
        <v>0</v>
      </c>
      <c r="F3338" s="2" t="s">
        <v>4999</v>
      </c>
      <c r="G3338" s="2" t="s">
        <v>5000</v>
      </c>
      <c r="H3338" s="9">
        <v>43055</v>
      </c>
      <c r="I3338" s="2">
        <v>2017</v>
      </c>
      <c r="J3338" s="2">
        <v>11</v>
      </c>
      <c r="K3338" s="2" t="str">
        <f>VLOOKUP($C3338,Clients!$B:$F,K$6,0)</f>
        <v>Linkbuzz</v>
      </c>
      <c r="L3338" s="2" t="str">
        <f>VLOOKUP($C3338,Clients!$B:$F,L$6,0)</f>
        <v>Foreign</v>
      </c>
      <c r="M3338" s="2" t="str">
        <f>VLOOKUP($C3338,Clients!$B:$F,M$6,0)</f>
        <v>MG</v>
      </c>
      <c r="N3338" s="2" t="str">
        <f>VLOOKUP($C3338,Clients!$B:$F,N$6,0)</f>
        <v>Madagascar</v>
      </c>
    </row>
    <row r="3339" spans="2:14" x14ac:dyDescent="0.2">
      <c r="B3339" s="8">
        <v>26558.993999999999</v>
      </c>
      <c r="C3339" s="2" t="s">
        <v>4595</v>
      </c>
      <c r="D3339" s="2" t="s">
        <v>16</v>
      </c>
      <c r="E3339" s="8">
        <v>25</v>
      </c>
      <c r="F3339" s="2" t="s">
        <v>4975</v>
      </c>
      <c r="G3339" s="2" t="s">
        <v>5001</v>
      </c>
      <c r="H3339" s="9">
        <v>43073</v>
      </c>
      <c r="I3339" s="2">
        <v>2017</v>
      </c>
      <c r="J3339" s="2">
        <v>12</v>
      </c>
      <c r="K3339" s="2" t="str">
        <f>VLOOKUP($C3339,Clients!$B:$F,K$6,0)</f>
        <v>Linkbuzz</v>
      </c>
      <c r="L3339" s="2" t="str">
        <f>VLOOKUP($C3339,Clients!$B:$F,L$6,0)</f>
        <v>Foreign</v>
      </c>
      <c r="M3339" s="2" t="str">
        <f>VLOOKUP($C3339,Clients!$B:$F,M$6,0)</f>
        <v>MG</v>
      </c>
      <c r="N3339" s="2" t="str">
        <f>VLOOKUP($C3339,Clients!$B:$F,N$6,0)</f>
        <v>Madagascar</v>
      </c>
    </row>
    <row r="3340" spans="2:14" x14ac:dyDescent="0.2">
      <c r="B3340" s="8">
        <v>165123</v>
      </c>
      <c r="C3340" s="2" t="s">
        <v>4595</v>
      </c>
      <c r="D3340" s="2" t="s">
        <v>16</v>
      </c>
      <c r="E3340" s="8">
        <v>256</v>
      </c>
      <c r="F3340" s="2" t="s">
        <v>4969</v>
      </c>
      <c r="G3340" s="2" t="s">
        <v>5002</v>
      </c>
      <c r="H3340" s="9">
        <v>43073</v>
      </c>
      <c r="I3340" s="2">
        <v>2017</v>
      </c>
      <c r="J3340" s="2">
        <v>12</v>
      </c>
      <c r="K3340" s="2" t="str">
        <f>VLOOKUP($C3340,Clients!$B:$F,K$6,0)</f>
        <v>Linkbuzz</v>
      </c>
      <c r="L3340" s="2" t="str">
        <f>VLOOKUP($C3340,Clients!$B:$F,L$6,0)</f>
        <v>Foreign</v>
      </c>
      <c r="M3340" s="2" t="str">
        <f>VLOOKUP($C3340,Clients!$B:$F,M$6,0)</f>
        <v>MG</v>
      </c>
      <c r="N3340" s="2" t="str">
        <f>VLOOKUP($C3340,Clients!$B:$F,N$6,0)</f>
        <v>Madagascar</v>
      </c>
    </row>
    <row r="3341" spans="2:14" x14ac:dyDescent="0.2">
      <c r="B3341" s="8">
        <v>158206.44</v>
      </c>
      <c r="C3341" s="2" t="s">
        <v>4595</v>
      </c>
      <c r="D3341" s="2" t="s">
        <v>16</v>
      </c>
      <c r="E3341" s="8">
        <v>324</v>
      </c>
      <c r="F3341" s="2" t="s">
        <v>5003</v>
      </c>
      <c r="G3341" s="2" t="s">
        <v>5004</v>
      </c>
      <c r="H3341" s="9">
        <v>43082</v>
      </c>
      <c r="I3341" s="2">
        <v>2017</v>
      </c>
      <c r="J3341" s="2">
        <v>12</v>
      </c>
      <c r="K3341" s="2" t="str">
        <f>VLOOKUP($C3341,Clients!$B:$F,K$6,0)</f>
        <v>Linkbuzz</v>
      </c>
      <c r="L3341" s="2" t="str">
        <f>VLOOKUP($C3341,Clients!$B:$F,L$6,0)</f>
        <v>Foreign</v>
      </c>
      <c r="M3341" s="2" t="str">
        <f>VLOOKUP($C3341,Clients!$B:$F,M$6,0)</f>
        <v>MG</v>
      </c>
      <c r="N3341" s="2" t="str">
        <f>VLOOKUP($C3341,Clients!$B:$F,N$6,0)</f>
        <v>Madagascar</v>
      </c>
    </row>
    <row r="3342" spans="2:14" x14ac:dyDescent="0.2">
      <c r="B3342" s="8">
        <v>235.20000000000002</v>
      </c>
      <c r="C3342" s="2" t="s">
        <v>4595</v>
      </c>
      <c r="D3342" s="2" t="s">
        <v>16</v>
      </c>
      <c r="E3342" s="8">
        <v>20</v>
      </c>
      <c r="F3342" s="2" t="s">
        <v>5005</v>
      </c>
      <c r="G3342" s="2" t="s">
        <v>5006</v>
      </c>
      <c r="H3342" s="9">
        <v>43082</v>
      </c>
      <c r="I3342" s="2">
        <v>2017</v>
      </c>
      <c r="J3342" s="2">
        <v>12</v>
      </c>
      <c r="K3342" s="2" t="str">
        <f>VLOOKUP($C3342,Clients!$B:$F,K$6,0)</f>
        <v>Linkbuzz</v>
      </c>
      <c r="L3342" s="2" t="str">
        <f>VLOOKUP($C3342,Clients!$B:$F,L$6,0)</f>
        <v>Foreign</v>
      </c>
      <c r="M3342" s="2" t="str">
        <f>VLOOKUP($C3342,Clients!$B:$F,M$6,0)</f>
        <v>MG</v>
      </c>
      <c r="N3342" s="2" t="str">
        <f>VLOOKUP($C3342,Clients!$B:$F,N$6,0)</f>
        <v>Madagascar</v>
      </c>
    </row>
    <row r="3343" spans="2:14" x14ac:dyDescent="0.2">
      <c r="B3343" s="8">
        <v>159322.38</v>
      </c>
      <c r="C3343" s="2" t="s">
        <v>4595</v>
      </c>
      <c r="D3343" s="2" t="s">
        <v>16</v>
      </c>
      <c r="E3343" s="8">
        <v>296</v>
      </c>
      <c r="F3343" s="2" t="s">
        <v>5007</v>
      </c>
      <c r="G3343" s="2" t="s">
        <v>5008</v>
      </c>
      <c r="H3343" s="9">
        <v>43111</v>
      </c>
      <c r="I3343" s="2">
        <v>2018</v>
      </c>
      <c r="J3343" s="2">
        <v>1</v>
      </c>
      <c r="K3343" s="2" t="str">
        <f>VLOOKUP($C3343,Clients!$B:$F,K$6,0)</f>
        <v>Linkbuzz</v>
      </c>
      <c r="L3343" s="2" t="str">
        <f>VLOOKUP($C3343,Clients!$B:$F,L$6,0)</f>
        <v>Foreign</v>
      </c>
      <c r="M3343" s="2" t="str">
        <f>VLOOKUP($C3343,Clients!$B:$F,M$6,0)</f>
        <v>MG</v>
      </c>
      <c r="N3343" s="2" t="str">
        <f>VLOOKUP($C3343,Clients!$B:$F,N$6,0)</f>
        <v>Madagascar</v>
      </c>
    </row>
    <row r="3344" spans="2:14" x14ac:dyDescent="0.2">
      <c r="B3344" s="8">
        <v>516.6</v>
      </c>
      <c r="C3344" s="2" t="s">
        <v>4595</v>
      </c>
      <c r="D3344" s="2" t="s">
        <v>16</v>
      </c>
      <c r="E3344" s="8">
        <v>35</v>
      </c>
      <c r="F3344" s="2" t="s">
        <v>5009</v>
      </c>
      <c r="G3344" s="2" t="s">
        <v>5010</v>
      </c>
      <c r="H3344" s="9">
        <v>43111</v>
      </c>
      <c r="I3344" s="2">
        <v>2018</v>
      </c>
      <c r="J3344" s="2">
        <v>1</v>
      </c>
      <c r="K3344" s="2" t="str">
        <f>VLOOKUP($C3344,Clients!$B:$F,K$6,0)</f>
        <v>Linkbuzz</v>
      </c>
      <c r="L3344" s="2" t="str">
        <f>VLOOKUP($C3344,Clients!$B:$F,L$6,0)</f>
        <v>Foreign</v>
      </c>
      <c r="M3344" s="2" t="str">
        <f>VLOOKUP($C3344,Clients!$B:$F,M$6,0)</f>
        <v>MG</v>
      </c>
      <c r="N3344" s="2" t="str">
        <f>VLOOKUP($C3344,Clients!$B:$F,N$6,0)</f>
        <v>Madagascar</v>
      </c>
    </row>
    <row r="3345" spans="2:14" x14ac:dyDescent="0.2">
      <c r="B3345" s="8">
        <v>198705.15</v>
      </c>
      <c r="C3345" s="2" t="s">
        <v>4595</v>
      </c>
      <c r="D3345" s="2" t="s">
        <v>16</v>
      </c>
      <c r="E3345" s="8">
        <v>340</v>
      </c>
      <c r="F3345" s="2" t="s">
        <v>5011</v>
      </c>
      <c r="G3345" s="2" t="s">
        <v>5012</v>
      </c>
      <c r="H3345" s="9">
        <v>43126</v>
      </c>
      <c r="I3345" s="2">
        <v>2018</v>
      </c>
      <c r="J3345" s="2">
        <v>1</v>
      </c>
      <c r="K3345" s="2" t="str">
        <f>VLOOKUP($C3345,Clients!$B:$F,K$6,0)</f>
        <v>Linkbuzz</v>
      </c>
      <c r="L3345" s="2" t="str">
        <f>VLOOKUP($C3345,Clients!$B:$F,L$6,0)</f>
        <v>Foreign</v>
      </c>
      <c r="M3345" s="2" t="str">
        <f>VLOOKUP($C3345,Clients!$B:$F,M$6,0)</f>
        <v>MG</v>
      </c>
      <c r="N3345" s="2" t="str">
        <f>VLOOKUP($C3345,Clients!$B:$F,N$6,0)</f>
        <v>Madagascar</v>
      </c>
    </row>
    <row r="3346" spans="2:14" x14ac:dyDescent="0.2">
      <c r="B3346" s="8">
        <v>208940.97</v>
      </c>
      <c r="C3346" s="2" t="s">
        <v>4595</v>
      </c>
      <c r="D3346" s="2" t="s">
        <v>16</v>
      </c>
      <c r="E3346" s="8">
        <v>329</v>
      </c>
      <c r="F3346" s="2" t="s">
        <v>5013</v>
      </c>
      <c r="G3346" s="2" t="s">
        <v>5014</v>
      </c>
      <c r="H3346" s="9">
        <v>43131</v>
      </c>
      <c r="I3346" s="2">
        <v>2018</v>
      </c>
      <c r="J3346" s="2">
        <v>1</v>
      </c>
      <c r="K3346" s="2" t="str">
        <f>VLOOKUP($C3346,Clients!$B:$F,K$6,0)</f>
        <v>Linkbuzz</v>
      </c>
      <c r="L3346" s="2" t="str">
        <f>VLOOKUP($C3346,Clients!$B:$F,L$6,0)</f>
        <v>Foreign</v>
      </c>
      <c r="M3346" s="2" t="str">
        <f>VLOOKUP($C3346,Clients!$B:$F,M$6,0)</f>
        <v>MG</v>
      </c>
      <c r="N3346" s="2" t="str">
        <f>VLOOKUP($C3346,Clients!$B:$F,N$6,0)</f>
        <v>Madagascar</v>
      </c>
    </row>
    <row r="3347" spans="2:14" x14ac:dyDescent="0.2">
      <c r="B3347" s="8">
        <v>178318.56000000003</v>
      </c>
      <c r="C3347" s="2" t="s">
        <v>4595</v>
      </c>
      <c r="D3347" s="2" t="s">
        <v>16</v>
      </c>
      <c r="E3347" s="8">
        <v>295</v>
      </c>
      <c r="F3347" s="2" t="s">
        <v>5015</v>
      </c>
      <c r="G3347" s="2" t="s">
        <v>5016</v>
      </c>
      <c r="H3347" s="9">
        <v>43147</v>
      </c>
      <c r="I3347" s="2">
        <v>2018</v>
      </c>
      <c r="J3347" s="2">
        <v>2</v>
      </c>
      <c r="K3347" s="2" t="str">
        <f>VLOOKUP($C3347,Clients!$B:$F,K$6,0)</f>
        <v>Linkbuzz</v>
      </c>
      <c r="L3347" s="2" t="str">
        <f>VLOOKUP($C3347,Clients!$B:$F,L$6,0)</f>
        <v>Foreign</v>
      </c>
      <c r="M3347" s="2" t="str">
        <f>VLOOKUP($C3347,Clients!$B:$F,M$6,0)</f>
        <v>MG</v>
      </c>
      <c r="N3347" s="2" t="str">
        <f>VLOOKUP($C3347,Clients!$B:$F,N$6,0)</f>
        <v>Madagascar</v>
      </c>
    </row>
    <row r="3348" spans="2:14" x14ac:dyDescent="0.2">
      <c r="B3348" s="8">
        <v>0</v>
      </c>
      <c r="C3348" s="2" t="s">
        <v>4595</v>
      </c>
      <c r="D3348" s="2" t="s">
        <v>16</v>
      </c>
      <c r="E3348" s="8">
        <v>5</v>
      </c>
      <c r="F3348" s="2" t="s">
        <v>5017</v>
      </c>
      <c r="G3348" s="2" t="s">
        <v>5018</v>
      </c>
      <c r="H3348" s="9">
        <v>43147</v>
      </c>
      <c r="I3348" s="2">
        <v>2018</v>
      </c>
      <c r="J3348" s="2">
        <v>2</v>
      </c>
      <c r="K3348" s="2" t="str">
        <f>VLOOKUP($C3348,Clients!$B:$F,K$6,0)</f>
        <v>Linkbuzz</v>
      </c>
      <c r="L3348" s="2" t="str">
        <f>VLOOKUP($C3348,Clients!$B:$F,L$6,0)</f>
        <v>Foreign</v>
      </c>
      <c r="M3348" s="2" t="str">
        <f>VLOOKUP($C3348,Clients!$B:$F,M$6,0)</f>
        <v>MG</v>
      </c>
      <c r="N3348" s="2" t="str">
        <f>VLOOKUP($C3348,Clients!$B:$F,N$6,0)</f>
        <v>Madagascar</v>
      </c>
    </row>
    <row r="3349" spans="2:14" x14ac:dyDescent="0.2">
      <c r="B3349" s="8">
        <v>176213.394</v>
      </c>
      <c r="C3349" s="2" t="s">
        <v>4595</v>
      </c>
      <c r="D3349" s="2" t="s">
        <v>16</v>
      </c>
      <c r="E3349" s="8">
        <v>306</v>
      </c>
      <c r="F3349" s="2" t="s">
        <v>5019</v>
      </c>
      <c r="G3349" s="2" t="s">
        <v>5020</v>
      </c>
      <c r="H3349" s="9">
        <v>43159</v>
      </c>
      <c r="I3349" s="2">
        <v>2018</v>
      </c>
      <c r="J3349" s="2">
        <v>2</v>
      </c>
      <c r="K3349" s="2" t="str">
        <f>VLOOKUP($C3349,Clients!$B:$F,K$6,0)</f>
        <v>Linkbuzz</v>
      </c>
      <c r="L3349" s="2" t="str">
        <f>VLOOKUP($C3349,Clients!$B:$F,L$6,0)</f>
        <v>Foreign</v>
      </c>
      <c r="M3349" s="2" t="str">
        <f>VLOOKUP($C3349,Clients!$B:$F,M$6,0)</f>
        <v>MG</v>
      </c>
      <c r="N3349" s="2" t="str">
        <f>VLOOKUP($C3349,Clients!$B:$F,N$6,0)</f>
        <v>Madagascar</v>
      </c>
    </row>
    <row r="3350" spans="2:14" x14ac:dyDescent="0.2">
      <c r="B3350" s="8">
        <v>196992.30600000001</v>
      </c>
      <c r="C3350" s="2" t="s">
        <v>4595</v>
      </c>
      <c r="D3350" s="2" t="s">
        <v>16</v>
      </c>
      <c r="E3350" s="8">
        <v>354</v>
      </c>
      <c r="F3350" s="2" t="s">
        <v>5019</v>
      </c>
      <c r="G3350" s="2" t="s">
        <v>5021</v>
      </c>
      <c r="H3350" s="9">
        <v>43159</v>
      </c>
      <c r="I3350" s="2">
        <v>2018</v>
      </c>
      <c r="J3350" s="2">
        <v>2</v>
      </c>
      <c r="K3350" s="2" t="str">
        <f>VLOOKUP($C3350,Clients!$B:$F,K$6,0)</f>
        <v>Linkbuzz</v>
      </c>
      <c r="L3350" s="2" t="str">
        <f>VLOOKUP($C3350,Clients!$B:$F,L$6,0)</f>
        <v>Foreign</v>
      </c>
      <c r="M3350" s="2" t="str">
        <f>VLOOKUP($C3350,Clients!$B:$F,M$6,0)</f>
        <v>MG</v>
      </c>
      <c r="N3350" s="2" t="str">
        <f>VLOOKUP($C3350,Clients!$B:$F,N$6,0)</f>
        <v>Madagascar</v>
      </c>
    </row>
    <row r="3351" spans="2:14" x14ac:dyDescent="0.2">
      <c r="B3351" s="8">
        <v>-196992.30600000001</v>
      </c>
      <c r="C3351" s="2" t="s">
        <v>4595</v>
      </c>
      <c r="D3351" s="2" t="s">
        <v>16</v>
      </c>
      <c r="E3351" s="8">
        <v>-354</v>
      </c>
      <c r="F3351" s="2" t="s">
        <v>5022</v>
      </c>
      <c r="G3351" s="2" t="s">
        <v>5023</v>
      </c>
      <c r="H3351" s="9">
        <v>43162</v>
      </c>
      <c r="I3351" s="2">
        <v>2018</v>
      </c>
      <c r="J3351" s="2">
        <v>3</v>
      </c>
      <c r="K3351" s="2" t="str">
        <f>VLOOKUP($C3351,Clients!$B:$F,K$6,0)</f>
        <v>Linkbuzz</v>
      </c>
      <c r="L3351" s="2" t="str">
        <f>VLOOKUP($C3351,Clients!$B:$F,L$6,0)</f>
        <v>Foreign</v>
      </c>
      <c r="M3351" s="2" t="str">
        <f>VLOOKUP($C3351,Clients!$B:$F,M$6,0)</f>
        <v>MG</v>
      </c>
      <c r="N3351" s="2" t="str">
        <f>VLOOKUP($C3351,Clients!$B:$F,N$6,0)</f>
        <v>Madagascar</v>
      </c>
    </row>
    <row r="3352" spans="2:14" x14ac:dyDescent="0.2">
      <c r="B3352" s="8">
        <v>163635.36000000002</v>
      </c>
      <c r="C3352" s="2" t="s">
        <v>4595</v>
      </c>
      <c r="D3352" s="2" t="s">
        <v>16</v>
      </c>
      <c r="E3352" s="8">
        <v>298</v>
      </c>
      <c r="F3352" s="2" t="s">
        <v>5019</v>
      </c>
      <c r="G3352" s="2" t="s">
        <v>5024</v>
      </c>
      <c r="H3352" s="9">
        <v>43162</v>
      </c>
      <c r="I3352" s="2">
        <v>2018</v>
      </c>
      <c r="J3352" s="2">
        <v>3</v>
      </c>
      <c r="K3352" s="2" t="str">
        <f>VLOOKUP($C3352,Clients!$B:$F,K$6,0)</f>
        <v>Linkbuzz</v>
      </c>
      <c r="L3352" s="2" t="str">
        <f>VLOOKUP($C3352,Clients!$B:$F,L$6,0)</f>
        <v>Foreign</v>
      </c>
      <c r="M3352" s="2" t="str">
        <f>VLOOKUP($C3352,Clients!$B:$F,M$6,0)</f>
        <v>MG</v>
      </c>
      <c r="N3352" s="2" t="str">
        <f>VLOOKUP($C3352,Clients!$B:$F,N$6,0)</f>
        <v>Madagascar</v>
      </c>
    </row>
    <row r="3353" spans="2:14" x14ac:dyDescent="0.2">
      <c r="B3353" s="8">
        <v>-15987.468000000001</v>
      </c>
      <c r="C3353" s="2" t="s">
        <v>4595</v>
      </c>
      <c r="D3353" s="2" t="s">
        <v>16</v>
      </c>
      <c r="E3353" s="8">
        <v>-14</v>
      </c>
      <c r="F3353" s="2" t="s">
        <v>5025</v>
      </c>
      <c r="G3353" s="2" t="s">
        <v>5026</v>
      </c>
      <c r="H3353" s="9">
        <v>43174</v>
      </c>
      <c r="I3353" s="2">
        <v>2018</v>
      </c>
      <c r="J3353" s="2">
        <v>3</v>
      </c>
      <c r="K3353" s="2" t="str">
        <f>VLOOKUP($C3353,Clients!$B:$F,K$6,0)</f>
        <v>Linkbuzz</v>
      </c>
      <c r="L3353" s="2" t="str">
        <f>VLOOKUP($C3353,Clients!$B:$F,L$6,0)</f>
        <v>Foreign</v>
      </c>
      <c r="M3353" s="2" t="str">
        <f>VLOOKUP($C3353,Clients!$B:$F,M$6,0)</f>
        <v>MG</v>
      </c>
      <c r="N3353" s="2" t="str">
        <f>VLOOKUP($C3353,Clients!$B:$F,N$6,0)</f>
        <v>Madagascar</v>
      </c>
    </row>
    <row r="3354" spans="2:14" x14ac:dyDescent="0.2">
      <c r="B3354" s="8">
        <v>-3159.0720000000001</v>
      </c>
      <c r="C3354" s="2" t="s">
        <v>4595</v>
      </c>
      <c r="D3354" s="2" t="s">
        <v>16</v>
      </c>
      <c r="E3354" s="8">
        <v>-3</v>
      </c>
      <c r="F3354" s="2" t="s">
        <v>5027</v>
      </c>
      <c r="G3354" s="2" t="s">
        <v>5028</v>
      </c>
      <c r="H3354" s="9">
        <v>43174</v>
      </c>
      <c r="I3354" s="2">
        <v>2018</v>
      </c>
      <c r="J3354" s="2">
        <v>3</v>
      </c>
      <c r="K3354" s="2" t="str">
        <f>VLOOKUP($C3354,Clients!$B:$F,K$6,0)</f>
        <v>Linkbuzz</v>
      </c>
      <c r="L3354" s="2" t="str">
        <f>VLOOKUP($C3354,Clients!$B:$F,L$6,0)</f>
        <v>Foreign</v>
      </c>
      <c r="M3354" s="2" t="str">
        <f>VLOOKUP($C3354,Clients!$B:$F,M$6,0)</f>
        <v>MG</v>
      </c>
      <c r="N3354" s="2" t="str">
        <f>VLOOKUP($C3354,Clients!$B:$F,N$6,0)</f>
        <v>Madagascar</v>
      </c>
    </row>
    <row r="3355" spans="2:14" x14ac:dyDescent="0.2">
      <c r="B3355" s="8">
        <v>-18916.884000000002</v>
      </c>
      <c r="C3355" s="2" t="s">
        <v>4595</v>
      </c>
      <c r="D3355" s="2" t="s">
        <v>16</v>
      </c>
      <c r="E3355" s="8">
        <v>-23</v>
      </c>
      <c r="F3355" s="2" t="s">
        <v>5029</v>
      </c>
      <c r="G3355" s="2" t="s">
        <v>5030</v>
      </c>
      <c r="H3355" s="9">
        <v>43174</v>
      </c>
      <c r="I3355" s="2">
        <v>2018</v>
      </c>
      <c r="J3355" s="2">
        <v>3</v>
      </c>
      <c r="K3355" s="2" t="str">
        <f>VLOOKUP($C3355,Clients!$B:$F,K$6,0)</f>
        <v>Linkbuzz</v>
      </c>
      <c r="L3355" s="2" t="str">
        <f>VLOOKUP($C3355,Clients!$B:$F,L$6,0)</f>
        <v>Foreign</v>
      </c>
      <c r="M3355" s="2" t="str">
        <f>VLOOKUP($C3355,Clients!$B:$F,M$6,0)</f>
        <v>MG</v>
      </c>
      <c r="N3355" s="2" t="str">
        <f>VLOOKUP($C3355,Clients!$B:$F,N$6,0)</f>
        <v>Madagascar</v>
      </c>
    </row>
    <row r="3356" spans="2:14" x14ac:dyDescent="0.2">
      <c r="B3356" s="8">
        <v>-131506.45200000002</v>
      </c>
      <c r="C3356" s="2" t="s">
        <v>4595</v>
      </c>
      <c r="D3356" s="2" t="s">
        <v>16</v>
      </c>
      <c r="E3356" s="8">
        <v>-126</v>
      </c>
      <c r="F3356" s="2" t="s">
        <v>5031</v>
      </c>
      <c r="G3356" s="2" t="s">
        <v>5032</v>
      </c>
      <c r="H3356" s="9">
        <v>43174</v>
      </c>
      <c r="I3356" s="2">
        <v>2018</v>
      </c>
      <c r="J3356" s="2">
        <v>3</v>
      </c>
      <c r="K3356" s="2" t="str">
        <f>VLOOKUP($C3356,Clients!$B:$F,K$6,0)</f>
        <v>Linkbuzz</v>
      </c>
      <c r="L3356" s="2" t="str">
        <f>VLOOKUP($C3356,Clients!$B:$F,L$6,0)</f>
        <v>Foreign</v>
      </c>
      <c r="M3356" s="2" t="str">
        <f>VLOOKUP($C3356,Clients!$B:$F,M$6,0)</f>
        <v>MG</v>
      </c>
      <c r="N3356" s="2" t="str">
        <f>VLOOKUP($C3356,Clients!$B:$F,N$6,0)</f>
        <v>Madagascar</v>
      </c>
    </row>
    <row r="3357" spans="2:14" x14ac:dyDescent="0.2">
      <c r="B3357" s="8">
        <v>-6297.7740000000003</v>
      </c>
      <c r="C3357" s="2" t="s">
        <v>4595</v>
      </c>
      <c r="D3357" s="2" t="s">
        <v>16</v>
      </c>
      <c r="E3357" s="8">
        <v>-6</v>
      </c>
      <c r="F3357" s="2" t="s">
        <v>5033</v>
      </c>
      <c r="G3357" s="2" t="s">
        <v>5034</v>
      </c>
      <c r="H3357" s="9">
        <v>43174</v>
      </c>
      <c r="I3357" s="2">
        <v>2018</v>
      </c>
      <c r="J3357" s="2">
        <v>3</v>
      </c>
      <c r="K3357" s="2" t="str">
        <f>VLOOKUP($C3357,Clients!$B:$F,K$6,0)</f>
        <v>Linkbuzz</v>
      </c>
      <c r="L3357" s="2" t="str">
        <f>VLOOKUP($C3357,Clients!$B:$F,L$6,0)</f>
        <v>Foreign</v>
      </c>
      <c r="M3357" s="2" t="str">
        <f>VLOOKUP($C3357,Clients!$B:$F,M$6,0)</f>
        <v>MG</v>
      </c>
      <c r="N3357" s="2" t="str">
        <f>VLOOKUP($C3357,Clients!$B:$F,N$6,0)</f>
        <v>Madagascar</v>
      </c>
    </row>
    <row r="3358" spans="2:14" x14ac:dyDescent="0.2">
      <c r="B3358" s="8">
        <v>172819.41600000003</v>
      </c>
      <c r="C3358" s="2" t="s">
        <v>4595</v>
      </c>
      <c r="D3358" s="2" t="s">
        <v>16</v>
      </c>
      <c r="E3358" s="8">
        <v>305</v>
      </c>
      <c r="F3358" s="2" t="s">
        <v>5019</v>
      </c>
      <c r="G3358" s="2" t="s">
        <v>5035</v>
      </c>
      <c r="H3358" s="9">
        <v>43182</v>
      </c>
      <c r="I3358" s="2">
        <v>2018</v>
      </c>
      <c r="J3358" s="2">
        <v>3</v>
      </c>
      <c r="K3358" s="2" t="str">
        <f>VLOOKUP($C3358,Clients!$B:$F,K$6,0)</f>
        <v>Linkbuzz</v>
      </c>
      <c r="L3358" s="2" t="str">
        <f>VLOOKUP($C3358,Clients!$B:$F,L$6,0)</f>
        <v>Foreign</v>
      </c>
      <c r="M3358" s="2" t="str">
        <f>VLOOKUP($C3358,Clients!$B:$F,M$6,0)</f>
        <v>MG</v>
      </c>
      <c r="N3358" s="2" t="str">
        <f>VLOOKUP($C3358,Clients!$B:$F,N$6,0)</f>
        <v>Madagascar</v>
      </c>
    </row>
    <row r="3359" spans="2:14" x14ac:dyDescent="0.2">
      <c r="B3359" s="8">
        <v>159321.12</v>
      </c>
      <c r="C3359" s="2" t="s">
        <v>4595</v>
      </c>
      <c r="D3359" s="2" t="s">
        <v>16</v>
      </c>
      <c r="E3359" s="8">
        <v>308</v>
      </c>
      <c r="F3359" s="2" t="s">
        <v>5036</v>
      </c>
      <c r="G3359" s="2" t="s">
        <v>5037</v>
      </c>
      <c r="H3359" s="9">
        <v>43189</v>
      </c>
      <c r="I3359" s="2">
        <v>2018</v>
      </c>
      <c r="J3359" s="2">
        <v>3</v>
      </c>
      <c r="K3359" s="2" t="str">
        <f>VLOOKUP($C3359,Clients!$B:$F,K$6,0)</f>
        <v>Linkbuzz</v>
      </c>
      <c r="L3359" s="2" t="str">
        <f>VLOOKUP($C3359,Clients!$B:$F,L$6,0)</f>
        <v>Foreign</v>
      </c>
      <c r="M3359" s="2" t="str">
        <f>VLOOKUP($C3359,Clients!$B:$F,M$6,0)</f>
        <v>MG</v>
      </c>
      <c r="N3359" s="2" t="str">
        <f>VLOOKUP($C3359,Clients!$B:$F,N$6,0)</f>
        <v>Madagascar</v>
      </c>
    </row>
    <row r="3360" spans="2:14" x14ac:dyDescent="0.2">
      <c r="B3360" s="8">
        <v>181049.4</v>
      </c>
      <c r="C3360" s="2" t="s">
        <v>4595</v>
      </c>
      <c r="D3360" s="2" t="s">
        <v>16</v>
      </c>
      <c r="E3360" s="8">
        <v>321</v>
      </c>
      <c r="F3360" s="2" t="s">
        <v>5038</v>
      </c>
      <c r="G3360" s="2" t="s">
        <v>5039</v>
      </c>
      <c r="H3360" s="9">
        <v>43190</v>
      </c>
      <c r="I3360" s="2">
        <v>2018</v>
      </c>
      <c r="J3360" s="2">
        <v>3</v>
      </c>
      <c r="K3360" s="2" t="str">
        <f>VLOOKUP($C3360,Clients!$B:$F,K$6,0)</f>
        <v>Linkbuzz</v>
      </c>
      <c r="L3360" s="2" t="str">
        <f>VLOOKUP($C3360,Clients!$B:$F,L$6,0)</f>
        <v>Foreign</v>
      </c>
      <c r="M3360" s="2" t="str">
        <f>VLOOKUP($C3360,Clients!$B:$F,M$6,0)</f>
        <v>MG</v>
      </c>
      <c r="N3360" s="2" t="str">
        <f>VLOOKUP($C3360,Clients!$B:$F,N$6,0)</f>
        <v>Madagascar</v>
      </c>
    </row>
    <row r="3361" spans="2:14" x14ac:dyDescent="0.2">
      <c r="B3361" s="8">
        <v>96647.88</v>
      </c>
      <c r="C3361" s="2" t="s">
        <v>4595</v>
      </c>
      <c r="D3361" s="2" t="s">
        <v>16</v>
      </c>
      <c r="E3361" s="8">
        <v>191</v>
      </c>
      <c r="F3361" s="2" t="s">
        <v>5019</v>
      </c>
      <c r="G3361" s="2" t="s">
        <v>5040</v>
      </c>
      <c r="H3361" s="9">
        <v>43190</v>
      </c>
      <c r="I3361" s="2">
        <v>2018</v>
      </c>
      <c r="J3361" s="2">
        <v>3</v>
      </c>
      <c r="K3361" s="2" t="str">
        <f>VLOOKUP($C3361,Clients!$B:$F,K$6,0)</f>
        <v>Linkbuzz</v>
      </c>
      <c r="L3361" s="2" t="str">
        <f>VLOOKUP($C3361,Clients!$B:$F,L$6,0)</f>
        <v>Foreign</v>
      </c>
      <c r="M3361" s="2" t="str">
        <f>VLOOKUP($C3361,Clients!$B:$F,M$6,0)</f>
        <v>MG</v>
      </c>
      <c r="N3361" s="2" t="str">
        <f>VLOOKUP($C3361,Clients!$B:$F,N$6,0)</f>
        <v>Madagascar</v>
      </c>
    </row>
    <row r="3362" spans="2:14" x14ac:dyDescent="0.2">
      <c r="B3362" s="8">
        <v>127499.40000000001</v>
      </c>
      <c r="C3362" s="2" t="s">
        <v>4595</v>
      </c>
      <c r="D3362" s="2" t="s">
        <v>16</v>
      </c>
      <c r="E3362" s="8">
        <v>216</v>
      </c>
      <c r="F3362" s="2" t="s">
        <v>5019</v>
      </c>
      <c r="G3362" s="2" t="s">
        <v>5041</v>
      </c>
      <c r="H3362" s="9">
        <v>43190</v>
      </c>
      <c r="I3362" s="2">
        <v>2018</v>
      </c>
      <c r="J3362" s="2">
        <v>3</v>
      </c>
      <c r="K3362" s="2" t="str">
        <f>VLOOKUP($C3362,Clients!$B:$F,K$6,0)</f>
        <v>Linkbuzz</v>
      </c>
      <c r="L3362" s="2" t="str">
        <f>VLOOKUP($C3362,Clients!$B:$F,L$6,0)</f>
        <v>Foreign</v>
      </c>
      <c r="M3362" s="2" t="str">
        <f>VLOOKUP($C3362,Clients!$B:$F,M$6,0)</f>
        <v>MG</v>
      </c>
      <c r="N3362" s="2" t="str">
        <f>VLOOKUP($C3362,Clients!$B:$F,N$6,0)</f>
        <v>Madagascar</v>
      </c>
    </row>
    <row r="3363" spans="2:14" x14ac:dyDescent="0.2">
      <c r="B3363" s="8">
        <v>171116.484</v>
      </c>
      <c r="C3363" s="2" t="s">
        <v>4595</v>
      </c>
      <c r="D3363" s="2" t="s">
        <v>16</v>
      </c>
      <c r="E3363" s="8">
        <v>307</v>
      </c>
      <c r="F3363" s="2" t="s">
        <v>5019</v>
      </c>
      <c r="G3363" s="2" t="s">
        <v>5042</v>
      </c>
      <c r="H3363" s="9">
        <v>43206</v>
      </c>
      <c r="I3363" s="2">
        <v>2018</v>
      </c>
      <c r="J3363" s="2">
        <v>4</v>
      </c>
      <c r="K3363" s="2" t="str">
        <f>VLOOKUP($C3363,Clients!$B:$F,K$6,0)</f>
        <v>Linkbuzz</v>
      </c>
      <c r="L3363" s="2" t="str">
        <f>VLOOKUP($C3363,Clients!$B:$F,L$6,0)</f>
        <v>Foreign</v>
      </c>
      <c r="M3363" s="2" t="str">
        <f>VLOOKUP($C3363,Clients!$B:$F,M$6,0)</f>
        <v>MG</v>
      </c>
      <c r="N3363" s="2" t="str">
        <f>VLOOKUP($C3363,Clients!$B:$F,N$6,0)</f>
        <v>Madagascar</v>
      </c>
    </row>
    <row r="3364" spans="2:14" x14ac:dyDescent="0.2">
      <c r="B3364" s="8">
        <v>8736</v>
      </c>
      <c r="C3364" s="2" t="s">
        <v>4595</v>
      </c>
      <c r="D3364" s="2" t="s">
        <v>16</v>
      </c>
      <c r="E3364" s="8">
        <v>360</v>
      </c>
      <c r="F3364" s="2" t="s">
        <v>5043</v>
      </c>
      <c r="G3364" s="2" t="s">
        <v>5044</v>
      </c>
      <c r="H3364" s="9">
        <v>43215</v>
      </c>
      <c r="I3364" s="2">
        <v>2018</v>
      </c>
      <c r="J3364" s="2">
        <v>4</v>
      </c>
      <c r="K3364" s="2" t="str">
        <f>VLOOKUP($C3364,Clients!$B:$F,K$6,0)</f>
        <v>Linkbuzz</v>
      </c>
      <c r="L3364" s="2" t="str">
        <f>VLOOKUP($C3364,Clients!$B:$F,L$6,0)</f>
        <v>Foreign</v>
      </c>
      <c r="M3364" s="2" t="str">
        <f>VLOOKUP($C3364,Clients!$B:$F,M$6,0)</f>
        <v>MG</v>
      </c>
      <c r="N3364" s="2" t="str">
        <f>VLOOKUP($C3364,Clients!$B:$F,N$6,0)</f>
        <v>Madagascar</v>
      </c>
    </row>
    <row r="3365" spans="2:14" x14ac:dyDescent="0.2">
      <c r="B3365" s="8">
        <v>150633.75599999999</v>
      </c>
      <c r="C3365" s="2" t="s">
        <v>4595</v>
      </c>
      <c r="D3365" s="2" t="s">
        <v>16</v>
      </c>
      <c r="E3365" s="8">
        <v>293</v>
      </c>
      <c r="F3365" s="2" t="s">
        <v>5036</v>
      </c>
      <c r="G3365" s="2" t="s">
        <v>5045</v>
      </c>
      <c r="H3365" s="9">
        <v>43215</v>
      </c>
      <c r="I3365" s="2">
        <v>2018</v>
      </c>
      <c r="J3365" s="2">
        <v>4</v>
      </c>
      <c r="K3365" s="2" t="str">
        <f>VLOOKUP($C3365,Clients!$B:$F,K$6,0)</f>
        <v>Linkbuzz</v>
      </c>
      <c r="L3365" s="2" t="str">
        <f>VLOOKUP($C3365,Clients!$B:$F,L$6,0)</f>
        <v>Foreign</v>
      </c>
      <c r="M3365" s="2" t="str">
        <f>VLOOKUP($C3365,Clients!$B:$F,M$6,0)</f>
        <v>MG</v>
      </c>
      <c r="N3365" s="2" t="str">
        <f>VLOOKUP($C3365,Clients!$B:$F,N$6,0)</f>
        <v>Madagascar</v>
      </c>
    </row>
    <row r="3366" spans="2:14" x14ac:dyDescent="0.2">
      <c r="B3366" s="8">
        <v>213849.51</v>
      </c>
      <c r="C3366" s="2" t="s">
        <v>4595</v>
      </c>
      <c r="D3366" s="2" t="s">
        <v>16</v>
      </c>
      <c r="E3366" s="8">
        <v>245</v>
      </c>
      <c r="F3366" s="2" t="s">
        <v>5019</v>
      </c>
      <c r="G3366" s="2" t="s">
        <v>5046</v>
      </c>
      <c r="H3366" s="9">
        <v>43220</v>
      </c>
      <c r="I3366" s="2">
        <v>2018</v>
      </c>
      <c r="J3366" s="2">
        <v>4</v>
      </c>
      <c r="K3366" s="2" t="str">
        <f>VLOOKUP($C3366,Clients!$B:$F,K$6,0)</f>
        <v>Linkbuzz</v>
      </c>
      <c r="L3366" s="2" t="str">
        <f>VLOOKUP($C3366,Clients!$B:$F,L$6,0)</f>
        <v>Foreign</v>
      </c>
      <c r="M3366" s="2" t="str">
        <f>VLOOKUP($C3366,Clients!$B:$F,M$6,0)</f>
        <v>MG</v>
      </c>
      <c r="N3366" s="2" t="str">
        <f>VLOOKUP($C3366,Clients!$B:$F,N$6,0)</f>
        <v>Madagascar</v>
      </c>
    </row>
    <row r="3367" spans="2:14" x14ac:dyDescent="0.2">
      <c r="B3367" s="8">
        <v>152524.26</v>
      </c>
      <c r="C3367" s="2" t="s">
        <v>4595</v>
      </c>
      <c r="D3367" s="2" t="s">
        <v>16</v>
      </c>
      <c r="E3367" s="8">
        <v>301</v>
      </c>
      <c r="F3367" s="2" t="s">
        <v>5019</v>
      </c>
      <c r="G3367" s="2" t="s">
        <v>5047</v>
      </c>
      <c r="H3367" s="9">
        <v>43231</v>
      </c>
      <c r="I3367" s="2">
        <v>2018</v>
      </c>
      <c r="J3367" s="2">
        <v>5</v>
      </c>
      <c r="K3367" s="2" t="str">
        <f>VLOOKUP($C3367,Clients!$B:$F,K$6,0)</f>
        <v>Linkbuzz</v>
      </c>
      <c r="L3367" s="2" t="str">
        <f>VLOOKUP($C3367,Clients!$B:$F,L$6,0)</f>
        <v>Foreign</v>
      </c>
      <c r="M3367" s="2" t="str">
        <f>VLOOKUP($C3367,Clients!$B:$F,M$6,0)</f>
        <v>MG</v>
      </c>
      <c r="N3367" s="2" t="str">
        <f>VLOOKUP($C3367,Clients!$B:$F,N$6,0)</f>
        <v>Madagascar</v>
      </c>
    </row>
    <row r="3368" spans="2:14" x14ac:dyDescent="0.2">
      <c r="B3368" s="8">
        <v>165649.26</v>
      </c>
      <c r="C3368" s="2" t="s">
        <v>4595</v>
      </c>
      <c r="D3368" s="2" t="s">
        <v>16</v>
      </c>
      <c r="E3368" s="8">
        <v>313</v>
      </c>
      <c r="F3368" s="2" t="s">
        <v>5019</v>
      </c>
      <c r="G3368" s="2" t="s">
        <v>5048</v>
      </c>
      <c r="H3368" s="9">
        <v>43238</v>
      </c>
      <c r="I3368" s="2">
        <v>2018</v>
      </c>
      <c r="J3368" s="2">
        <v>5</v>
      </c>
      <c r="K3368" s="2" t="str">
        <f>VLOOKUP($C3368,Clients!$B:$F,K$6,0)</f>
        <v>Linkbuzz</v>
      </c>
      <c r="L3368" s="2" t="str">
        <f>VLOOKUP($C3368,Clients!$B:$F,L$6,0)</f>
        <v>Foreign</v>
      </c>
      <c r="M3368" s="2" t="str">
        <f>VLOOKUP($C3368,Clients!$B:$F,M$6,0)</f>
        <v>MG</v>
      </c>
      <c r="N3368" s="2" t="str">
        <f>VLOOKUP($C3368,Clients!$B:$F,N$6,0)</f>
        <v>Madagascar</v>
      </c>
    </row>
    <row r="3369" spans="2:14" x14ac:dyDescent="0.2">
      <c r="B3369" s="8">
        <v>157041.15</v>
      </c>
      <c r="C3369" s="2" t="s">
        <v>4595</v>
      </c>
      <c r="D3369" s="2" t="s">
        <v>16</v>
      </c>
      <c r="E3369" s="8">
        <v>302</v>
      </c>
      <c r="F3369" s="2" t="s">
        <v>5019</v>
      </c>
      <c r="G3369" s="2" t="s">
        <v>5049</v>
      </c>
      <c r="H3369" s="9">
        <v>43244</v>
      </c>
      <c r="I3369" s="2">
        <v>2018</v>
      </c>
      <c r="J3369" s="2">
        <v>5</v>
      </c>
      <c r="K3369" s="2" t="str">
        <f>VLOOKUP($C3369,Clients!$B:$F,K$6,0)</f>
        <v>Linkbuzz</v>
      </c>
      <c r="L3369" s="2" t="str">
        <f>VLOOKUP($C3369,Clients!$B:$F,L$6,0)</f>
        <v>Foreign</v>
      </c>
      <c r="M3369" s="2" t="str">
        <f>VLOOKUP($C3369,Clients!$B:$F,M$6,0)</f>
        <v>MG</v>
      </c>
      <c r="N3369" s="2" t="str">
        <f>VLOOKUP($C3369,Clients!$B:$F,N$6,0)</f>
        <v>Madagascar</v>
      </c>
    </row>
    <row r="3370" spans="2:14" x14ac:dyDescent="0.2">
      <c r="B3370" s="8">
        <v>8736</v>
      </c>
      <c r="C3370" s="2" t="s">
        <v>4595</v>
      </c>
      <c r="D3370" s="2" t="s">
        <v>16</v>
      </c>
      <c r="E3370" s="8">
        <v>350</v>
      </c>
      <c r="F3370" s="2" t="s">
        <v>5050</v>
      </c>
      <c r="G3370" s="2" t="s">
        <v>5051</v>
      </c>
      <c r="H3370" s="9">
        <v>43244</v>
      </c>
      <c r="I3370" s="2">
        <v>2018</v>
      </c>
      <c r="J3370" s="2">
        <v>5</v>
      </c>
      <c r="K3370" s="2" t="str">
        <f>VLOOKUP($C3370,Clients!$B:$F,K$6,0)</f>
        <v>Linkbuzz</v>
      </c>
      <c r="L3370" s="2" t="str">
        <f>VLOOKUP($C3370,Clients!$B:$F,L$6,0)</f>
        <v>Foreign</v>
      </c>
      <c r="M3370" s="2" t="str">
        <f>VLOOKUP($C3370,Clients!$B:$F,M$6,0)</f>
        <v>MG</v>
      </c>
      <c r="N3370" s="2" t="str">
        <f>VLOOKUP($C3370,Clients!$B:$F,N$6,0)</f>
        <v>Madagascar</v>
      </c>
    </row>
    <row r="3371" spans="2:14" x14ac:dyDescent="0.2">
      <c r="B3371" s="8">
        <v>189958.02</v>
      </c>
      <c r="C3371" s="2" t="s">
        <v>4595</v>
      </c>
      <c r="D3371" s="2" t="s">
        <v>16</v>
      </c>
      <c r="E3371" s="8">
        <v>300</v>
      </c>
      <c r="F3371" s="2" t="s">
        <v>5019</v>
      </c>
      <c r="G3371" s="2" t="s">
        <v>5052</v>
      </c>
      <c r="H3371" s="9">
        <v>43250</v>
      </c>
      <c r="I3371" s="2">
        <v>2018</v>
      </c>
      <c r="J3371" s="2">
        <v>5</v>
      </c>
      <c r="K3371" s="2" t="str">
        <f>VLOOKUP($C3371,Clients!$B:$F,K$6,0)</f>
        <v>Linkbuzz</v>
      </c>
      <c r="L3371" s="2" t="str">
        <f>VLOOKUP($C3371,Clients!$B:$F,L$6,0)</f>
        <v>Foreign</v>
      </c>
      <c r="M3371" s="2" t="str">
        <f>VLOOKUP($C3371,Clients!$B:$F,M$6,0)</f>
        <v>MG</v>
      </c>
      <c r="N3371" s="2" t="str">
        <f>VLOOKUP($C3371,Clients!$B:$F,N$6,0)</f>
        <v>Madagascar</v>
      </c>
    </row>
    <row r="3372" spans="2:14" x14ac:dyDescent="0.2">
      <c r="B3372" s="8">
        <v>185587.92</v>
      </c>
      <c r="C3372" s="2" t="s">
        <v>4595</v>
      </c>
      <c r="D3372" s="2" t="s">
        <v>16</v>
      </c>
      <c r="E3372" s="8">
        <v>302</v>
      </c>
      <c r="F3372" s="2" t="s">
        <v>5019</v>
      </c>
      <c r="G3372" s="2" t="s">
        <v>5053</v>
      </c>
      <c r="H3372" s="9">
        <v>43256</v>
      </c>
      <c r="I3372" s="2">
        <v>2018</v>
      </c>
      <c r="J3372" s="2">
        <v>6</v>
      </c>
      <c r="K3372" s="2" t="str">
        <f>VLOOKUP($C3372,Clients!$B:$F,K$6,0)</f>
        <v>Linkbuzz</v>
      </c>
      <c r="L3372" s="2" t="str">
        <f>VLOOKUP($C3372,Clients!$B:$F,L$6,0)</f>
        <v>Foreign</v>
      </c>
      <c r="M3372" s="2" t="str">
        <f>VLOOKUP($C3372,Clients!$B:$F,M$6,0)</f>
        <v>MG</v>
      </c>
      <c r="N3372" s="2" t="str">
        <f>VLOOKUP($C3372,Clients!$B:$F,N$6,0)</f>
        <v>Madagascar</v>
      </c>
    </row>
    <row r="3373" spans="2:14" x14ac:dyDescent="0.2">
      <c r="B3373" s="8">
        <v>173862.36000000002</v>
      </c>
      <c r="C3373" s="2" t="s">
        <v>4595</v>
      </c>
      <c r="D3373" s="2" t="s">
        <v>16</v>
      </c>
      <c r="E3373" s="8">
        <v>317</v>
      </c>
      <c r="F3373" s="2" t="s">
        <v>5019</v>
      </c>
      <c r="G3373" s="2" t="s">
        <v>5054</v>
      </c>
      <c r="H3373" s="9">
        <v>43264</v>
      </c>
      <c r="I3373" s="2">
        <v>2018</v>
      </c>
      <c r="J3373" s="2">
        <v>6</v>
      </c>
      <c r="K3373" s="2" t="str">
        <f>VLOOKUP($C3373,Clients!$B:$F,K$6,0)</f>
        <v>Linkbuzz</v>
      </c>
      <c r="L3373" s="2" t="str">
        <f>VLOOKUP($C3373,Clients!$B:$F,L$6,0)</f>
        <v>Foreign</v>
      </c>
      <c r="M3373" s="2" t="str">
        <f>VLOOKUP($C3373,Clients!$B:$F,M$6,0)</f>
        <v>MG</v>
      </c>
      <c r="N3373" s="2" t="str">
        <f>VLOOKUP($C3373,Clients!$B:$F,N$6,0)</f>
        <v>Madagascar</v>
      </c>
    </row>
    <row r="3374" spans="2:14" x14ac:dyDescent="0.2">
      <c r="B3374" s="8">
        <v>185788.26</v>
      </c>
      <c r="C3374" s="2" t="s">
        <v>4595</v>
      </c>
      <c r="D3374" s="2" t="s">
        <v>16</v>
      </c>
      <c r="E3374" s="8">
        <v>304</v>
      </c>
      <c r="F3374" s="2" t="s">
        <v>5019</v>
      </c>
      <c r="G3374" s="2" t="s">
        <v>5055</v>
      </c>
      <c r="H3374" s="9">
        <v>43266</v>
      </c>
      <c r="I3374" s="2">
        <v>2018</v>
      </c>
      <c r="J3374" s="2">
        <v>6</v>
      </c>
      <c r="K3374" s="2" t="str">
        <f>VLOOKUP($C3374,Clients!$B:$F,K$6,0)</f>
        <v>Linkbuzz</v>
      </c>
      <c r="L3374" s="2" t="str">
        <f>VLOOKUP($C3374,Clients!$B:$F,L$6,0)</f>
        <v>Foreign</v>
      </c>
      <c r="M3374" s="2" t="str">
        <f>VLOOKUP($C3374,Clients!$B:$F,M$6,0)</f>
        <v>MG</v>
      </c>
      <c r="N3374" s="2" t="str">
        <f>VLOOKUP($C3374,Clients!$B:$F,N$6,0)</f>
        <v>Madagascar</v>
      </c>
    </row>
    <row r="3375" spans="2:14" x14ac:dyDescent="0.2">
      <c r="B3375" s="8">
        <v>173687.22</v>
      </c>
      <c r="C3375" s="2" t="s">
        <v>4595</v>
      </c>
      <c r="D3375" s="2" t="s">
        <v>16</v>
      </c>
      <c r="E3375" s="8">
        <v>322</v>
      </c>
      <c r="F3375" s="2" t="s">
        <v>5019</v>
      </c>
      <c r="G3375" s="2" t="s">
        <v>5056</v>
      </c>
      <c r="H3375" s="9">
        <v>43276</v>
      </c>
      <c r="I3375" s="2">
        <v>2018</v>
      </c>
      <c r="J3375" s="2">
        <v>6</v>
      </c>
      <c r="K3375" s="2" t="str">
        <f>VLOOKUP($C3375,Clients!$B:$F,K$6,0)</f>
        <v>Linkbuzz</v>
      </c>
      <c r="L3375" s="2" t="str">
        <f>VLOOKUP($C3375,Clients!$B:$F,L$6,0)</f>
        <v>Foreign</v>
      </c>
      <c r="M3375" s="2" t="str">
        <f>VLOOKUP($C3375,Clients!$B:$F,M$6,0)</f>
        <v>MG</v>
      </c>
      <c r="N3375" s="2" t="str">
        <f>VLOOKUP($C3375,Clients!$B:$F,N$6,0)</f>
        <v>Madagascar</v>
      </c>
    </row>
    <row r="3376" spans="2:14" x14ac:dyDescent="0.2">
      <c r="B3376" s="8">
        <v>180531.96000000002</v>
      </c>
      <c r="C3376" s="2" t="s">
        <v>4595</v>
      </c>
      <c r="D3376" s="2" t="s">
        <v>16</v>
      </c>
      <c r="E3376" s="8">
        <v>298</v>
      </c>
      <c r="F3376" s="2" t="s">
        <v>5019</v>
      </c>
      <c r="G3376" s="2" t="s">
        <v>5057</v>
      </c>
      <c r="H3376" s="9">
        <v>43280</v>
      </c>
      <c r="I3376" s="2">
        <v>2018</v>
      </c>
      <c r="J3376" s="2">
        <v>6</v>
      </c>
      <c r="K3376" s="2" t="str">
        <f>VLOOKUP($C3376,Clients!$B:$F,K$6,0)</f>
        <v>Linkbuzz</v>
      </c>
      <c r="L3376" s="2" t="str">
        <f>VLOOKUP($C3376,Clients!$B:$F,L$6,0)</f>
        <v>Foreign</v>
      </c>
      <c r="M3376" s="2" t="str">
        <f>VLOOKUP($C3376,Clients!$B:$F,M$6,0)</f>
        <v>MG</v>
      </c>
      <c r="N3376" s="2" t="str">
        <f>VLOOKUP($C3376,Clients!$B:$F,N$6,0)</f>
        <v>Madagascar</v>
      </c>
    </row>
    <row r="3377" spans="2:14" x14ac:dyDescent="0.2">
      <c r="B3377" s="8">
        <v>153827.73000000001</v>
      </c>
      <c r="C3377" s="2" t="s">
        <v>4595</v>
      </c>
      <c r="D3377" s="2" t="s">
        <v>16</v>
      </c>
      <c r="E3377" s="8">
        <v>322</v>
      </c>
      <c r="F3377" s="2" t="s">
        <v>5019</v>
      </c>
      <c r="G3377" s="2" t="s">
        <v>5058</v>
      </c>
      <c r="H3377" s="9">
        <v>43280</v>
      </c>
      <c r="I3377" s="2">
        <v>2018</v>
      </c>
      <c r="J3377" s="2">
        <v>6</v>
      </c>
      <c r="K3377" s="2" t="str">
        <f>VLOOKUP($C3377,Clients!$B:$F,K$6,0)</f>
        <v>Linkbuzz</v>
      </c>
      <c r="L3377" s="2" t="str">
        <f>VLOOKUP($C3377,Clients!$B:$F,L$6,0)</f>
        <v>Foreign</v>
      </c>
      <c r="M3377" s="2" t="str">
        <f>VLOOKUP($C3377,Clients!$B:$F,M$6,0)</f>
        <v>MG</v>
      </c>
      <c r="N3377" s="2" t="str">
        <f>VLOOKUP($C3377,Clients!$B:$F,N$6,0)</f>
        <v>Madagascar</v>
      </c>
    </row>
    <row r="3378" spans="2:14" x14ac:dyDescent="0.2">
      <c r="B3378" s="8">
        <v>194176.5</v>
      </c>
      <c r="C3378" s="2" t="s">
        <v>4595</v>
      </c>
      <c r="D3378" s="2" t="s">
        <v>16</v>
      </c>
      <c r="E3378" s="8">
        <v>324</v>
      </c>
      <c r="F3378" s="2" t="s">
        <v>5019</v>
      </c>
      <c r="G3378" s="2" t="s">
        <v>5059</v>
      </c>
      <c r="H3378" s="9">
        <v>43290</v>
      </c>
      <c r="I3378" s="2">
        <v>2018</v>
      </c>
      <c r="J3378" s="2">
        <v>7</v>
      </c>
      <c r="K3378" s="2" t="str">
        <f>VLOOKUP($C3378,Clients!$B:$F,K$6,0)</f>
        <v>Linkbuzz</v>
      </c>
      <c r="L3378" s="2" t="str">
        <f>VLOOKUP($C3378,Clients!$B:$F,L$6,0)</f>
        <v>Foreign</v>
      </c>
      <c r="M3378" s="2" t="str">
        <f>VLOOKUP($C3378,Clients!$B:$F,M$6,0)</f>
        <v>MG</v>
      </c>
      <c r="N3378" s="2" t="str">
        <f>VLOOKUP($C3378,Clients!$B:$F,N$6,0)</f>
        <v>Madagascar</v>
      </c>
    </row>
    <row r="3379" spans="2:14" x14ac:dyDescent="0.2">
      <c r="B3379" s="8">
        <v>200953.2</v>
      </c>
      <c r="C3379" s="2" t="s">
        <v>4595</v>
      </c>
      <c r="D3379" s="2" t="s">
        <v>16</v>
      </c>
      <c r="E3379" s="8">
        <v>320</v>
      </c>
      <c r="F3379" s="2" t="s">
        <v>5019</v>
      </c>
      <c r="G3379" s="2" t="s">
        <v>5060</v>
      </c>
      <c r="H3379" s="9">
        <v>43294</v>
      </c>
      <c r="I3379" s="2">
        <v>2018</v>
      </c>
      <c r="J3379" s="2">
        <v>7</v>
      </c>
      <c r="K3379" s="2" t="str">
        <f>VLOOKUP($C3379,Clients!$B:$F,K$6,0)</f>
        <v>Linkbuzz</v>
      </c>
      <c r="L3379" s="2" t="str">
        <f>VLOOKUP($C3379,Clients!$B:$F,L$6,0)</f>
        <v>Foreign</v>
      </c>
      <c r="M3379" s="2" t="str">
        <f>VLOOKUP($C3379,Clients!$B:$F,M$6,0)</f>
        <v>MG</v>
      </c>
      <c r="N3379" s="2" t="str">
        <f>VLOOKUP($C3379,Clients!$B:$F,N$6,0)</f>
        <v>Madagascar</v>
      </c>
    </row>
    <row r="3380" spans="2:14" x14ac:dyDescent="0.2">
      <c r="B3380" s="8">
        <v>152700.03</v>
      </c>
      <c r="C3380" s="2" t="s">
        <v>4595</v>
      </c>
      <c r="D3380" s="2" t="s">
        <v>16</v>
      </c>
      <c r="E3380" s="8">
        <v>289</v>
      </c>
      <c r="F3380" s="2" t="s">
        <v>5019</v>
      </c>
      <c r="G3380" s="2" t="s">
        <v>5061</v>
      </c>
      <c r="H3380" s="9">
        <v>43298</v>
      </c>
      <c r="I3380" s="2">
        <v>2018</v>
      </c>
      <c r="J3380" s="2">
        <v>7</v>
      </c>
      <c r="K3380" s="2" t="str">
        <f>VLOOKUP($C3380,Clients!$B:$F,K$6,0)</f>
        <v>Linkbuzz</v>
      </c>
      <c r="L3380" s="2" t="str">
        <f>VLOOKUP($C3380,Clients!$B:$F,L$6,0)</f>
        <v>Foreign</v>
      </c>
      <c r="M3380" s="2" t="str">
        <f>VLOOKUP($C3380,Clients!$B:$F,M$6,0)</f>
        <v>MG</v>
      </c>
      <c r="N3380" s="2" t="str">
        <f>VLOOKUP($C3380,Clients!$B:$F,N$6,0)</f>
        <v>Madagascar</v>
      </c>
    </row>
    <row r="3381" spans="2:14" x14ac:dyDescent="0.2">
      <c r="B3381" s="8">
        <v>203076.09</v>
      </c>
      <c r="C3381" s="2" t="s">
        <v>4595</v>
      </c>
      <c r="D3381" s="2" t="s">
        <v>16</v>
      </c>
      <c r="E3381" s="8">
        <v>304</v>
      </c>
      <c r="F3381" s="2" t="s">
        <v>5019</v>
      </c>
      <c r="G3381" s="2" t="s">
        <v>5062</v>
      </c>
      <c r="H3381" s="9">
        <v>43305</v>
      </c>
      <c r="I3381" s="2">
        <v>2018</v>
      </c>
      <c r="J3381" s="2">
        <v>7</v>
      </c>
      <c r="K3381" s="2" t="str">
        <f>VLOOKUP($C3381,Clients!$B:$F,K$6,0)</f>
        <v>Linkbuzz</v>
      </c>
      <c r="L3381" s="2" t="str">
        <f>VLOOKUP($C3381,Clients!$B:$F,L$6,0)</f>
        <v>Foreign</v>
      </c>
      <c r="M3381" s="2" t="str">
        <f>VLOOKUP($C3381,Clients!$B:$F,M$6,0)</f>
        <v>MG</v>
      </c>
      <c r="N3381" s="2" t="str">
        <f>VLOOKUP($C3381,Clients!$B:$F,N$6,0)</f>
        <v>Madagascar</v>
      </c>
    </row>
    <row r="3382" spans="2:14" x14ac:dyDescent="0.2">
      <c r="B3382" s="8">
        <v>130626.72</v>
      </c>
      <c r="C3382" s="2" t="s">
        <v>4595</v>
      </c>
      <c r="D3382" s="2" t="s">
        <v>16</v>
      </c>
      <c r="E3382" s="8">
        <v>288</v>
      </c>
      <c r="F3382" s="2" t="s">
        <v>5063</v>
      </c>
      <c r="G3382" s="2" t="s">
        <v>5064</v>
      </c>
      <c r="H3382" s="9">
        <v>43308</v>
      </c>
      <c r="I3382" s="2">
        <v>2018</v>
      </c>
      <c r="J3382" s="2">
        <v>7</v>
      </c>
      <c r="K3382" s="2" t="str">
        <f>VLOOKUP($C3382,Clients!$B:$F,K$6,0)</f>
        <v>Linkbuzz</v>
      </c>
      <c r="L3382" s="2" t="str">
        <f>VLOOKUP($C3382,Clients!$B:$F,L$6,0)</f>
        <v>Foreign</v>
      </c>
      <c r="M3382" s="2" t="str">
        <f>VLOOKUP($C3382,Clients!$B:$F,M$6,0)</f>
        <v>MG</v>
      </c>
      <c r="N3382" s="2" t="str">
        <f>VLOOKUP($C3382,Clients!$B:$F,N$6,0)</f>
        <v>Madagascar</v>
      </c>
    </row>
    <row r="3383" spans="2:14" x14ac:dyDescent="0.2">
      <c r="B3383" s="8">
        <v>170310.33600000001</v>
      </c>
      <c r="C3383" s="2" t="s">
        <v>4595</v>
      </c>
      <c r="D3383" s="2" t="s">
        <v>16</v>
      </c>
      <c r="E3383" s="8">
        <v>309</v>
      </c>
      <c r="F3383" s="2" t="s">
        <v>5019</v>
      </c>
      <c r="G3383" s="2" t="s">
        <v>5065</v>
      </c>
      <c r="H3383" s="9">
        <v>43312</v>
      </c>
      <c r="I3383" s="2">
        <v>2018</v>
      </c>
      <c r="J3383" s="2">
        <v>7</v>
      </c>
      <c r="K3383" s="2" t="str">
        <f>VLOOKUP($C3383,Clients!$B:$F,K$6,0)</f>
        <v>Linkbuzz</v>
      </c>
      <c r="L3383" s="2" t="str">
        <f>VLOOKUP($C3383,Clients!$B:$F,L$6,0)</f>
        <v>Foreign</v>
      </c>
      <c r="M3383" s="2" t="str">
        <f>VLOOKUP($C3383,Clients!$B:$F,M$6,0)</f>
        <v>MG</v>
      </c>
      <c r="N3383" s="2" t="str">
        <f>VLOOKUP($C3383,Clients!$B:$F,N$6,0)</f>
        <v>Madagascar</v>
      </c>
    </row>
    <row r="3384" spans="2:14" x14ac:dyDescent="0.2">
      <c r="B3384" s="8">
        <v>168432.81000000003</v>
      </c>
      <c r="C3384" s="2" t="s">
        <v>4595</v>
      </c>
      <c r="D3384" s="2" t="s">
        <v>16</v>
      </c>
      <c r="E3384" s="8">
        <v>311</v>
      </c>
      <c r="F3384" s="2" t="s">
        <v>5019</v>
      </c>
      <c r="G3384" s="2" t="s">
        <v>5066</v>
      </c>
      <c r="H3384" s="9">
        <v>43325</v>
      </c>
      <c r="I3384" s="2">
        <v>2018</v>
      </c>
      <c r="J3384" s="2">
        <v>8</v>
      </c>
      <c r="K3384" s="2" t="str">
        <f>VLOOKUP($C3384,Clients!$B:$F,K$6,0)</f>
        <v>Linkbuzz</v>
      </c>
      <c r="L3384" s="2" t="str">
        <f>VLOOKUP($C3384,Clients!$B:$F,L$6,0)</f>
        <v>Foreign</v>
      </c>
      <c r="M3384" s="2" t="str">
        <f>VLOOKUP($C3384,Clients!$B:$F,M$6,0)</f>
        <v>MG</v>
      </c>
      <c r="N3384" s="2" t="str">
        <f>VLOOKUP($C3384,Clients!$B:$F,N$6,0)</f>
        <v>Madagascar</v>
      </c>
    </row>
    <row r="3385" spans="2:14" x14ac:dyDescent="0.2">
      <c r="B3385" s="8">
        <v>185108.02799999999</v>
      </c>
      <c r="C3385" s="2" t="s">
        <v>4595</v>
      </c>
      <c r="D3385" s="2" t="s">
        <v>16</v>
      </c>
      <c r="E3385" s="8">
        <v>336</v>
      </c>
      <c r="F3385" s="2" t="s">
        <v>5067</v>
      </c>
      <c r="G3385" s="2" t="s">
        <v>5068</v>
      </c>
      <c r="H3385" s="9">
        <v>43340</v>
      </c>
      <c r="I3385" s="2">
        <v>2018</v>
      </c>
      <c r="J3385" s="2">
        <v>8</v>
      </c>
      <c r="K3385" s="2" t="str">
        <f>VLOOKUP($C3385,Clients!$B:$F,K$6,0)</f>
        <v>Linkbuzz</v>
      </c>
      <c r="L3385" s="2" t="str">
        <f>VLOOKUP($C3385,Clients!$B:$F,L$6,0)</f>
        <v>Foreign</v>
      </c>
      <c r="M3385" s="2" t="str">
        <f>VLOOKUP($C3385,Clients!$B:$F,M$6,0)</f>
        <v>MG</v>
      </c>
      <c r="N3385" s="2" t="str">
        <f>VLOOKUP($C3385,Clients!$B:$F,N$6,0)</f>
        <v>Madagascar</v>
      </c>
    </row>
    <row r="3386" spans="2:14" x14ac:dyDescent="0.2">
      <c r="B3386" s="8">
        <v>174412.56000000003</v>
      </c>
      <c r="C3386" s="2" t="s">
        <v>4595</v>
      </c>
      <c r="D3386" s="2" t="s">
        <v>16</v>
      </c>
      <c r="E3386" s="8">
        <v>303</v>
      </c>
      <c r="F3386" s="2" t="s">
        <v>5067</v>
      </c>
      <c r="G3386" s="2" t="s">
        <v>5069</v>
      </c>
      <c r="H3386" s="9">
        <v>43343</v>
      </c>
      <c r="I3386" s="2">
        <v>2018</v>
      </c>
      <c r="J3386" s="2">
        <v>8</v>
      </c>
      <c r="K3386" s="2" t="str">
        <f>VLOOKUP($C3386,Clients!$B:$F,K$6,0)</f>
        <v>Linkbuzz</v>
      </c>
      <c r="L3386" s="2" t="str">
        <f>VLOOKUP($C3386,Clients!$B:$F,L$6,0)</f>
        <v>Foreign</v>
      </c>
      <c r="M3386" s="2" t="str">
        <f>VLOOKUP($C3386,Clients!$B:$F,M$6,0)</f>
        <v>MG</v>
      </c>
      <c r="N3386" s="2" t="str">
        <f>VLOOKUP($C3386,Clients!$B:$F,N$6,0)</f>
        <v>Madagascar</v>
      </c>
    </row>
    <row r="3387" spans="2:14" x14ac:dyDescent="0.2">
      <c r="B3387" s="8">
        <v>138241.11000000002</v>
      </c>
      <c r="C3387" s="2" t="s">
        <v>4595</v>
      </c>
      <c r="D3387" s="2" t="s">
        <v>16</v>
      </c>
      <c r="E3387" s="8">
        <v>311</v>
      </c>
      <c r="F3387" s="2" t="s">
        <v>5067</v>
      </c>
      <c r="G3387" s="2" t="s">
        <v>5070</v>
      </c>
      <c r="H3387" s="9">
        <v>43356</v>
      </c>
      <c r="I3387" s="2">
        <v>2018</v>
      </c>
      <c r="J3387" s="2">
        <v>9</v>
      </c>
      <c r="K3387" s="2" t="str">
        <f>VLOOKUP($C3387,Clients!$B:$F,K$6,0)</f>
        <v>Linkbuzz</v>
      </c>
      <c r="L3387" s="2" t="str">
        <f>VLOOKUP($C3387,Clients!$B:$F,L$6,0)</f>
        <v>Foreign</v>
      </c>
      <c r="M3387" s="2" t="str">
        <f>VLOOKUP($C3387,Clients!$B:$F,M$6,0)</f>
        <v>MG</v>
      </c>
      <c r="N3387" s="2" t="str">
        <f>VLOOKUP($C3387,Clients!$B:$F,N$6,0)</f>
        <v>Madagascar</v>
      </c>
    </row>
    <row r="3388" spans="2:14" x14ac:dyDescent="0.2">
      <c r="B3388" s="8">
        <v>-2635.5</v>
      </c>
      <c r="C3388" s="2" t="s">
        <v>4595</v>
      </c>
      <c r="D3388" s="2" t="s">
        <v>16</v>
      </c>
      <c r="E3388" s="8">
        <v>-5</v>
      </c>
      <c r="F3388" s="2" t="s">
        <v>5071</v>
      </c>
      <c r="G3388" s="2" t="s">
        <v>5072</v>
      </c>
      <c r="H3388" s="9">
        <v>43362</v>
      </c>
      <c r="I3388" s="2">
        <v>2018</v>
      </c>
      <c r="J3388" s="2">
        <v>9</v>
      </c>
      <c r="K3388" s="2" t="str">
        <f>VLOOKUP($C3388,Clients!$B:$F,K$6,0)</f>
        <v>Linkbuzz</v>
      </c>
      <c r="L3388" s="2" t="str">
        <f>VLOOKUP($C3388,Clients!$B:$F,L$6,0)</f>
        <v>Foreign</v>
      </c>
      <c r="M3388" s="2" t="str">
        <f>VLOOKUP($C3388,Clients!$B:$F,M$6,0)</f>
        <v>MG</v>
      </c>
      <c r="N3388" s="2" t="str">
        <f>VLOOKUP($C3388,Clients!$B:$F,N$6,0)</f>
        <v>Madagascar</v>
      </c>
    </row>
    <row r="3389" spans="2:14" x14ac:dyDescent="0.2">
      <c r="B3389" s="8">
        <v>2373</v>
      </c>
      <c r="C3389" s="2" t="s">
        <v>4595</v>
      </c>
      <c r="D3389" s="2" t="s">
        <v>16</v>
      </c>
      <c r="E3389" s="8">
        <v>5</v>
      </c>
      <c r="F3389" s="2" t="s">
        <v>5067</v>
      </c>
      <c r="G3389" s="2" t="s">
        <v>5073</v>
      </c>
      <c r="H3389" s="9">
        <v>43362</v>
      </c>
      <c r="I3389" s="2">
        <v>2018</v>
      </c>
      <c r="J3389" s="2">
        <v>9</v>
      </c>
      <c r="K3389" s="2" t="str">
        <f>VLOOKUP($C3389,Clients!$B:$F,K$6,0)</f>
        <v>Linkbuzz</v>
      </c>
      <c r="L3389" s="2" t="str">
        <f>VLOOKUP($C3389,Clients!$B:$F,L$6,0)</f>
        <v>Foreign</v>
      </c>
      <c r="M3389" s="2" t="str">
        <f>VLOOKUP($C3389,Clients!$B:$F,M$6,0)</f>
        <v>MG</v>
      </c>
      <c r="N3389" s="2" t="str">
        <f>VLOOKUP($C3389,Clients!$B:$F,N$6,0)</f>
        <v>Madagascar</v>
      </c>
    </row>
    <row r="3390" spans="2:14" x14ac:dyDescent="0.2">
      <c r="B3390" s="8">
        <v>230699.99400000001</v>
      </c>
      <c r="C3390" s="2" t="s">
        <v>4595</v>
      </c>
      <c r="D3390" s="2" t="s">
        <v>16</v>
      </c>
      <c r="E3390" s="8">
        <v>280</v>
      </c>
      <c r="F3390" s="2" t="s">
        <v>5067</v>
      </c>
      <c r="G3390" s="2" t="s">
        <v>5074</v>
      </c>
      <c r="H3390" s="9">
        <v>43363</v>
      </c>
      <c r="I3390" s="2">
        <v>2018</v>
      </c>
      <c r="J3390" s="2">
        <v>9</v>
      </c>
      <c r="K3390" s="2" t="str">
        <f>VLOOKUP($C3390,Clients!$B:$F,K$6,0)</f>
        <v>Linkbuzz</v>
      </c>
      <c r="L3390" s="2" t="str">
        <f>VLOOKUP($C3390,Clients!$B:$F,L$6,0)</f>
        <v>Foreign</v>
      </c>
      <c r="M3390" s="2" t="str">
        <f>VLOOKUP($C3390,Clients!$B:$F,M$6,0)</f>
        <v>MG</v>
      </c>
      <c r="N3390" s="2" t="str">
        <f>VLOOKUP($C3390,Clients!$B:$F,N$6,0)</f>
        <v>Madagascar</v>
      </c>
    </row>
    <row r="3391" spans="2:14" x14ac:dyDescent="0.2">
      <c r="B3391" s="8">
        <v>196784.95199999999</v>
      </c>
      <c r="C3391" s="2" t="s">
        <v>4595</v>
      </c>
      <c r="D3391" s="2" t="s">
        <v>16</v>
      </c>
      <c r="E3391" s="8">
        <v>299</v>
      </c>
      <c r="F3391" s="2" t="s">
        <v>5067</v>
      </c>
      <c r="G3391" s="2" t="s">
        <v>5075</v>
      </c>
      <c r="H3391" s="9">
        <v>43370</v>
      </c>
      <c r="I3391" s="2">
        <v>2018</v>
      </c>
      <c r="J3391" s="2">
        <v>9</v>
      </c>
      <c r="K3391" s="2" t="str">
        <f>VLOOKUP($C3391,Clients!$B:$F,K$6,0)</f>
        <v>Linkbuzz</v>
      </c>
      <c r="L3391" s="2" t="str">
        <f>VLOOKUP($C3391,Clients!$B:$F,L$6,0)</f>
        <v>Foreign</v>
      </c>
      <c r="M3391" s="2" t="str">
        <f>VLOOKUP($C3391,Clients!$B:$F,M$6,0)</f>
        <v>MG</v>
      </c>
      <c r="N3391" s="2" t="str">
        <f>VLOOKUP($C3391,Clients!$B:$F,N$6,0)</f>
        <v>Madagascar</v>
      </c>
    </row>
    <row r="3392" spans="2:14" x14ac:dyDescent="0.2">
      <c r="B3392" s="8">
        <v>137273.22</v>
      </c>
      <c r="C3392" s="2" t="s">
        <v>4595</v>
      </c>
      <c r="D3392" s="2" t="s">
        <v>16</v>
      </c>
      <c r="E3392" s="8">
        <v>288</v>
      </c>
      <c r="F3392" s="2" t="s">
        <v>5067</v>
      </c>
      <c r="G3392" s="2" t="s">
        <v>5076</v>
      </c>
      <c r="H3392" s="9">
        <v>43381</v>
      </c>
      <c r="I3392" s="2">
        <v>2018</v>
      </c>
      <c r="J3392" s="2">
        <v>10</v>
      </c>
      <c r="K3392" s="2" t="str">
        <f>VLOOKUP($C3392,Clients!$B:$F,K$6,0)</f>
        <v>Linkbuzz</v>
      </c>
      <c r="L3392" s="2" t="str">
        <f>VLOOKUP($C3392,Clients!$B:$F,L$6,0)</f>
        <v>Foreign</v>
      </c>
      <c r="M3392" s="2" t="str">
        <f>VLOOKUP($C3392,Clients!$B:$F,M$6,0)</f>
        <v>MG</v>
      </c>
      <c r="N3392" s="2" t="str">
        <f>VLOOKUP($C3392,Clients!$B:$F,N$6,0)</f>
        <v>Madagascar</v>
      </c>
    </row>
    <row r="3393" spans="2:14" x14ac:dyDescent="0.2">
      <c r="B3393" s="8">
        <v>190996.88999999998</v>
      </c>
      <c r="C3393" s="2" t="s">
        <v>4595</v>
      </c>
      <c r="D3393" s="2" t="s">
        <v>16</v>
      </c>
      <c r="E3393" s="8">
        <v>319</v>
      </c>
      <c r="F3393" s="2" t="s">
        <v>5067</v>
      </c>
      <c r="G3393" s="2" t="s">
        <v>5077</v>
      </c>
      <c r="H3393" s="9">
        <v>43390</v>
      </c>
      <c r="I3393" s="2">
        <v>2018</v>
      </c>
      <c r="J3393" s="2">
        <v>10</v>
      </c>
      <c r="K3393" s="2" t="str">
        <f>VLOOKUP($C3393,Clients!$B:$F,K$6,0)</f>
        <v>Linkbuzz</v>
      </c>
      <c r="L3393" s="2" t="str">
        <f>VLOOKUP($C3393,Clients!$B:$F,L$6,0)</f>
        <v>Foreign</v>
      </c>
      <c r="M3393" s="2" t="str">
        <f>VLOOKUP($C3393,Clients!$B:$F,M$6,0)</f>
        <v>MG</v>
      </c>
      <c r="N3393" s="2" t="str">
        <f>VLOOKUP($C3393,Clients!$B:$F,N$6,0)</f>
        <v>Madagascar</v>
      </c>
    </row>
    <row r="3394" spans="2:14" x14ac:dyDescent="0.2">
      <c r="B3394" s="8">
        <v>183768.228</v>
      </c>
      <c r="C3394" s="2" t="s">
        <v>4595</v>
      </c>
      <c r="D3394" s="2" t="s">
        <v>16</v>
      </c>
      <c r="E3394" s="8">
        <v>280</v>
      </c>
      <c r="F3394" s="2" t="s">
        <v>5078</v>
      </c>
      <c r="G3394" s="2" t="s">
        <v>5079</v>
      </c>
      <c r="H3394" s="9">
        <v>43399</v>
      </c>
      <c r="I3394" s="2">
        <v>2018</v>
      </c>
      <c r="J3394" s="2">
        <v>10</v>
      </c>
      <c r="K3394" s="2" t="str">
        <f>VLOOKUP($C3394,Clients!$B:$F,K$6,0)</f>
        <v>Linkbuzz</v>
      </c>
      <c r="L3394" s="2" t="str">
        <f>VLOOKUP($C3394,Clients!$B:$F,L$6,0)</f>
        <v>Foreign</v>
      </c>
      <c r="M3394" s="2" t="str">
        <f>VLOOKUP($C3394,Clients!$B:$F,M$6,0)</f>
        <v>MG</v>
      </c>
      <c r="N3394" s="2" t="str">
        <f>VLOOKUP($C3394,Clients!$B:$F,N$6,0)</f>
        <v>Madagascar</v>
      </c>
    </row>
    <row r="3395" spans="2:14" x14ac:dyDescent="0.2">
      <c r="B3395" s="8">
        <v>181664.364</v>
      </c>
      <c r="C3395" s="2" t="s">
        <v>4595</v>
      </c>
      <c r="D3395" s="2" t="s">
        <v>16</v>
      </c>
      <c r="E3395" s="8">
        <v>302</v>
      </c>
      <c r="F3395" s="2" t="s">
        <v>5067</v>
      </c>
      <c r="G3395" s="2" t="s">
        <v>5080</v>
      </c>
      <c r="H3395" s="9">
        <v>43413</v>
      </c>
      <c r="I3395" s="2">
        <v>2018</v>
      </c>
      <c r="J3395" s="2">
        <v>11</v>
      </c>
      <c r="K3395" s="2" t="str">
        <f>VLOOKUP($C3395,Clients!$B:$F,K$6,0)</f>
        <v>Linkbuzz</v>
      </c>
      <c r="L3395" s="2" t="str">
        <f>VLOOKUP($C3395,Clients!$B:$F,L$6,0)</f>
        <v>Foreign</v>
      </c>
      <c r="M3395" s="2" t="str">
        <f>VLOOKUP($C3395,Clients!$B:$F,M$6,0)</f>
        <v>MG</v>
      </c>
      <c r="N3395" s="2" t="str">
        <f>VLOOKUP($C3395,Clients!$B:$F,N$6,0)</f>
        <v>Madagascar</v>
      </c>
    </row>
    <row r="3396" spans="2:14" x14ac:dyDescent="0.2">
      <c r="B3396" s="8">
        <v>178712.1</v>
      </c>
      <c r="C3396" s="2" t="s">
        <v>4595</v>
      </c>
      <c r="D3396" s="2" t="s">
        <v>16</v>
      </c>
      <c r="E3396" s="8">
        <v>286</v>
      </c>
      <c r="F3396" s="2" t="s">
        <v>5081</v>
      </c>
      <c r="G3396" s="2" t="s">
        <v>5082</v>
      </c>
      <c r="H3396" s="9">
        <v>43427</v>
      </c>
      <c r="I3396" s="2">
        <v>2018</v>
      </c>
      <c r="J3396" s="2">
        <v>11</v>
      </c>
      <c r="K3396" s="2" t="str">
        <f>VLOOKUP($C3396,Clients!$B:$F,K$6,0)</f>
        <v>Linkbuzz</v>
      </c>
      <c r="L3396" s="2" t="str">
        <f>VLOOKUP($C3396,Clients!$B:$F,L$6,0)</f>
        <v>Foreign</v>
      </c>
      <c r="M3396" s="2" t="str">
        <f>VLOOKUP($C3396,Clients!$B:$F,M$6,0)</f>
        <v>MG</v>
      </c>
      <c r="N3396" s="2" t="str">
        <f>VLOOKUP($C3396,Clients!$B:$F,N$6,0)</f>
        <v>Madagascar</v>
      </c>
    </row>
    <row r="3397" spans="2:14" x14ac:dyDescent="0.2">
      <c r="B3397" s="8">
        <v>4842.6000000000004</v>
      </c>
      <c r="C3397" s="2" t="s">
        <v>4595</v>
      </c>
      <c r="D3397" s="2" t="s">
        <v>16</v>
      </c>
      <c r="E3397" s="8">
        <v>1</v>
      </c>
      <c r="F3397" s="2" t="s">
        <v>5083</v>
      </c>
      <c r="G3397" s="2" t="s">
        <v>5084</v>
      </c>
      <c r="H3397" s="9">
        <v>43430</v>
      </c>
      <c r="I3397" s="2">
        <v>2018</v>
      </c>
      <c r="J3397" s="2">
        <v>11</v>
      </c>
      <c r="K3397" s="2" t="str">
        <f>VLOOKUP($C3397,Clients!$B:$F,K$6,0)</f>
        <v>Linkbuzz</v>
      </c>
      <c r="L3397" s="2" t="str">
        <f>VLOOKUP($C3397,Clients!$B:$F,L$6,0)</f>
        <v>Foreign</v>
      </c>
      <c r="M3397" s="2" t="str">
        <f>VLOOKUP($C3397,Clients!$B:$F,M$6,0)</f>
        <v>MG</v>
      </c>
      <c r="N3397" s="2" t="str">
        <f>VLOOKUP($C3397,Clients!$B:$F,N$6,0)</f>
        <v>Madagascar</v>
      </c>
    </row>
    <row r="3398" spans="2:14" x14ac:dyDescent="0.2">
      <c r="B3398" s="8">
        <v>1260</v>
      </c>
      <c r="C3398" s="2" t="s">
        <v>5085</v>
      </c>
      <c r="D3398" s="2" t="s">
        <v>51</v>
      </c>
      <c r="E3398" s="8">
        <v>1</v>
      </c>
      <c r="F3398" s="2" t="s">
        <v>5086</v>
      </c>
      <c r="G3398" s="2" t="s">
        <v>5087</v>
      </c>
      <c r="H3398" s="9">
        <v>41732</v>
      </c>
      <c r="I3398" s="2">
        <v>2014</v>
      </c>
      <c r="J3398" s="2">
        <v>4</v>
      </c>
      <c r="K3398" s="2" t="str">
        <f>VLOOKUP($C3398,Clients!$B:$F,K$6,0)</f>
        <v>Gulgowski, Jerde and Gulgowski</v>
      </c>
      <c r="L3398" s="2" t="str">
        <f>VLOOKUP($C3398,Clients!$B:$F,L$6,0)</f>
        <v>Foreign</v>
      </c>
      <c r="M3398" s="2" t="str">
        <f>VLOOKUP($C3398,Clients!$B:$F,M$6,0)</f>
        <v>ID</v>
      </c>
      <c r="N3398" s="2" t="str">
        <f>VLOOKUP($C3398,Clients!$B:$F,N$6,0)</f>
        <v>Indonesia</v>
      </c>
    </row>
    <row r="3399" spans="2:14" x14ac:dyDescent="0.2">
      <c r="B3399" s="8">
        <v>907.2</v>
      </c>
      <c r="C3399" s="2" t="s">
        <v>5085</v>
      </c>
      <c r="D3399" s="2" t="s">
        <v>51</v>
      </c>
      <c r="E3399" s="8">
        <v>1</v>
      </c>
      <c r="F3399" s="2" t="s">
        <v>5088</v>
      </c>
      <c r="G3399" s="2" t="s">
        <v>71</v>
      </c>
      <c r="H3399" s="9">
        <v>41771</v>
      </c>
      <c r="I3399" s="2">
        <v>2014</v>
      </c>
      <c r="J3399" s="2">
        <v>5</v>
      </c>
      <c r="K3399" s="2" t="str">
        <f>VLOOKUP($C3399,Clients!$B:$F,K$6,0)</f>
        <v>Gulgowski, Jerde and Gulgowski</v>
      </c>
      <c r="L3399" s="2" t="str">
        <f>VLOOKUP($C3399,Clients!$B:$F,L$6,0)</f>
        <v>Foreign</v>
      </c>
      <c r="M3399" s="2" t="str">
        <f>VLOOKUP($C3399,Clients!$B:$F,M$6,0)</f>
        <v>ID</v>
      </c>
      <c r="N3399" s="2" t="str">
        <f>VLOOKUP($C3399,Clients!$B:$F,N$6,0)</f>
        <v>Indonesia</v>
      </c>
    </row>
    <row r="3400" spans="2:14" x14ac:dyDescent="0.2">
      <c r="B3400" s="8">
        <v>913.54200000000003</v>
      </c>
      <c r="C3400" s="2" t="s">
        <v>5085</v>
      </c>
      <c r="D3400" s="2" t="s">
        <v>51</v>
      </c>
      <c r="E3400" s="8">
        <v>1</v>
      </c>
      <c r="F3400" s="2" t="s">
        <v>5089</v>
      </c>
      <c r="G3400" s="2" t="s">
        <v>567</v>
      </c>
      <c r="H3400" s="9">
        <v>42507</v>
      </c>
      <c r="I3400" s="2">
        <v>2016</v>
      </c>
      <c r="J3400" s="2">
        <v>5</v>
      </c>
      <c r="K3400" s="2" t="str">
        <f>VLOOKUP($C3400,Clients!$B:$F,K$6,0)</f>
        <v>Gulgowski, Jerde and Gulgowski</v>
      </c>
      <c r="L3400" s="2" t="str">
        <f>VLOOKUP($C3400,Clients!$B:$F,L$6,0)</f>
        <v>Foreign</v>
      </c>
      <c r="M3400" s="2" t="str">
        <f>VLOOKUP($C3400,Clients!$B:$F,M$6,0)</f>
        <v>ID</v>
      </c>
      <c r="N3400" s="2" t="str">
        <f>VLOOKUP($C3400,Clients!$B:$F,N$6,0)</f>
        <v>Indonesia</v>
      </c>
    </row>
    <row r="3401" spans="2:14" x14ac:dyDescent="0.2">
      <c r="B3401" s="8">
        <v>1071</v>
      </c>
      <c r="C3401" s="2" t="s">
        <v>5085</v>
      </c>
      <c r="D3401" s="2" t="s">
        <v>51</v>
      </c>
      <c r="E3401" s="8">
        <v>1</v>
      </c>
      <c r="F3401" s="2" t="s">
        <v>5090</v>
      </c>
      <c r="G3401" s="2" t="s">
        <v>583</v>
      </c>
      <c r="H3401" s="9">
        <v>42516</v>
      </c>
      <c r="I3401" s="2">
        <v>2016</v>
      </c>
      <c r="J3401" s="2">
        <v>5</v>
      </c>
      <c r="K3401" s="2" t="str">
        <f>VLOOKUP($C3401,Clients!$B:$F,K$6,0)</f>
        <v>Gulgowski, Jerde and Gulgowski</v>
      </c>
      <c r="L3401" s="2" t="str">
        <f>VLOOKUP($C3401,Clients!$B:$F,L$6,0)</f>
        <v>Foreign</v>
      </c>
      <c r="M3401" s="2" t="str">
        <f>VLOOKUP($C3401,Clients!$B:$F,M$6,0)</f>
        <v>ID</v>
      </c>
      <c r="N3401" s="2" t="str">
        <f>VLOOKUP($C3401,Clients!$B:$F,N$6,0)</f>
        <v>Indonesia</v>
      </c>
    </row>
    <row r="3402" spans="2:14" x14ac:dyDescent="0.2">
      <c r="B3402" s="8">
        <v>793.63200000000006</v>
      </c>
      <c r="C3402" s="2" t="s">
        <v>5085</v>
      </c>
      <c r="D3402" s="2" t="s">
        <v>51</v>
      </c>
      <c r="E3402" s="8">
        <v>16</v>
      </c>
      <c r="F3402" s="2" t="s">
        <v>5091</v>
      </c>
      <c r="G3402" s="2" t="s">
        <v>3599</v>
      </c>
      <c r="H3402" s="9">
        <v>42664</v>
      </c>
      <c r="I3402" s="2">
        <v>2016</v>
      </c>
      <c r="J3402" s="2">
        <v>10</v>
      </c>
      <c r="K3402" s="2" t="str">
        <f>VLOOKUP($C3402,Clients!$B:$F,K$6,0)</f>
        <v>Gulgowski, Jerde and Gulgowski</v>
      </c>
      <c r="L3402" s="2" t="str">
        <f>VLOOKUP($C3402,Clients!$B:$F,L$6,0)</f>
        <v>Foreign</v>
      </c>
      <c r="M3402" s="2" t="str">
        <f>VLOOKUP($C3402,Clients!$B:$F,M$6,0)</f>
        <v>ID</v>
      </c>
      <c r="N3402" s="2" t="str">
        <f>VLOOKUP($C3402,Clients!$B:$F,N$6,0)</f>
        <v>Indonesia</v>
      </c>
    </row>
    <row r="3403" spans="2:14" x14ac:dyDescent="0.2">
      <c r="B3403" s="8">
        <v>4494</v>
      </c>
      <c r="C3403" s="2" t="s">
        <v>5085</v>
      </c>
      <c r="D3403" s="2" t="s">
        <v>51</v>
      </c>
      <c r="E3403" s="8">
        <v>10</v>
      </c>
      <c r="F3403" s="2" t="s">
        <v>5092</v>
      </c>
      <c r="G3403" s="2" t="s">
        <v>5093</v>
      </c>
      <c r="H3403" s="9">
        <v>43265</v>
      </c>
      <c r="I3403" s="2">
        <v>2018</v>
      </c>
      <c r="J3403" s="2">
        <v>6</v>
      </c>
      <c r="K3403" s="2" t="str">
        <f>VLOOKUP($C3403,Clients!$B:$F,K$6,0)</f>
        <v>Gulgowski, Jerde and Gulgowski</v>
      </c>
      <c r="L3403" s="2" t="str">
        <f>VLOOKUP($C3403,Clients!$B:$F,L$6,0)</f>
        <v>Foreign</v>
      </c>
      <c r="M3403" s="2" t="str">
        <f>VLOOKUP($C3403,Clients!$B:$F,M$6,0)</f>
        <v>ID</v>
      </c>
      <c r="N3403" s="2" t="str">
        <f>VLOOKUP($C3403,Clients!$B:$F,N$6,0)</f>
        <v>Indonesia</v>
      </c>
    </row>
    <row r="3404" spans="2:14" x14ac:dyDescent="0.2">
      <c r="B3404" s="8">
        <v>1231.8600000000001</v>
      </c>
      <c r="C3404" s="2" t="s">
        <v>5085</v>
      </c>
      <c r="D3404" s="2" t="s">
        <v>51</v>
      </c>
      <c r="E3404" s="8">
        <v>1</v>
      </c>
      <c r="F3404" s="2" t="s">
        <v>5094</v>
      </c>
      <c r="G3404" s="2" t="s">
        <v>5095</v>
      </c>
      <c r="H3404" s="9">
        <v>43266</v>
      </c>
      <c r="I3404" s="2">
        <v>2018</v>
      </c>
      <c r="J3404" s="2">
        <v>6</v>
      </c>
      <c r="K3404" s="2" t="str">
        <f>VLOOKUP($C3404,Clients!$B:$F,K$6,0)</f>
        <v>Gulgowski, Jerde and Gulgowski</v>
      </c>
      <c r="L3404" s="2" t="str">
        <f>VLOOKUP($C3404,Clients!$B:$F,L$6,0)</f>
        <v>Foreign</v>
      </c>
      <c r="M3404" s="2" t="str">
        <f>VLOOKUP($C3404,Clients!$B:$F,M$6,0)</f>
        <v>ID</v>
      </c>
      <c r="N3404" s="2" t="str">
        <f>VLOOKUP($C3404,Clients!$B:$F,N$6,0)</f>
        <v>Indonesia</v>
      </c>
    </row>
    <row r="3405" spans="2:14" x14ac:dyDescent="0.2">
      <c r="B3405" s="8">
        <v>1173.0600000000002</v>
      </c>
      <c r="C3405" s="2" t="s">
        <v>5085</v>
      </c>
      <c r="D3405" s="2" t="s">
        <v>51</v>
      </c>
      <c r="E3405" s="8">
        <v>1</v>
      </c>
      <c r="F3405" s="2" t="s">
        <v>5096</v>
      </c>
      <c r="G3405" s="2" t="s">
        <v>665</v>
      </c>
      <c r="H3405" s="9">
        <v>43272</v>
      </c>
      <c r="I3405" s="2">
        <v>2018</v>
      </c>
      <c r="J3405" s="2">
        <v>6</v>
      </c>
      <c r="K3405" s="2" t="str">
        <f>VLOOKUP($C3405,Clients!$B:$F,K$6,0)</f>
        <v>Gulgowski, Jerde and Gulgowski</v>
      </c>
      <c r="L3405" s="2" t="str">
        <f>VLOOKUP($C3405,Clients!$B:$F,L$6,0)</f>
        <v>Foreign</v>
      </c>
      <c r="M3405" s="2" t="str">
        <f>VLOOKUP($C3405,Clients!$B:$F,M$6,0)</f>
        <v>ID</v>
      </c>
      <c r="N3405" s="2" t="str">
        <f>VLOOKUP($C3405,Clients!$B:$F,N$6,0)</f>
        <v>Indonesia</v>
      </c>
    </row>
    <row r="3406" spans="2:14" x14ac:dyDescent="0.2">
      <c r="B3406" s="8">
        <v>5877.06</v>
      </c>
      <c r="C3406" s="2" t="s">
        <v>5085</v>
      </c>
      <c r="D3406" s="2" t="s">
        <v>51</v>
      </c>
      <c r="E3406" s="8">
        <v>3</v>
      </c>
      <c r="F3406" s="2" t="s">
        <v>5097</v>
      </c>
      <c r="G3406" s="2" t="s">
        <v>5098</v>
      </c>
      <c r="H3406" s="9">
        <v>43277</v>
      </c>
      <c r="I3406" s="2">
        <v>2018</v>
      </c>
      <c r="J3406" s="2">
        <v>6</v>
      </c>
      <c r="K3406" s="2" t="str">
        <f>VLOOKUP($C3406,Clients!$B:$F,K$6,0)</f>
        <v>Gulgowski, Jerde and Gulgowski</v>
      </c>
      <c r="L3406" s="2" t="str">
        <f>VLOOKUP($C3406,Clients!$B:$F,L$6,0)</f>
        <v>Foreign</v>
      </c>
      <c r="M3406" s="2" t="str">
        <f>VLOOKUP($C3406,Clients!$B:$F,M$6,0)</f>
        <v>ID</v>
      </c>
      <c r="N3406" s="2" t="str">
        <f>VLOOKUP($C3406,Clients!$B:$F,N$6,0)</f>
        <v>Indonesia</v>
      </c>
    </row>
    <row r="3407" spans="2:14" x14ac:dyDescent="0.2">
      <c r="B3407" s="8">
        <v>967.2600000000001</v>
      </c>
      <c r="C3407" s="2" t="s">
        <v>5085</v>
      </c>
      <c r="D3407" s="2" t="s">
        <v>51</v>
      </c>
      <c r="E3407" s="8">
        <v>1</v>
      </c>
      <c r="F3407" s="2" t="s">
        <v>5099</v>
      </c>
      <c r="G3407" s="2" t="s">
        <v>677</v>
      </c>
      <c r="H3407" s="9">
        <v>43311</v>
      </c>
      <c r="I3407" s="2">
        <v>2018</v>
      </c>
      <c r="J3407" s="2">
        <v>7</v>
      </c>
      <c r="K3407" s="2" t="str">
        <f>VLOOKUP($C3407,Clients!$B:$F,K$6,0)</f>
        <v>Gulgowski, Jerde and Gulgowski</v>
      </c>
      <c r="L3407" s="2" t="str">
        <f>VLOOKUP($C3407,Clients!$B:$F,L$6,0)</f>
        <v>Foreign</v>
      </c>
      <c r="M3407" s="2" t="str">
        <f>VLOOKUP($C3407,Clients!$B:$F,M$6,0)</f>
        <v>ID</v>
      </c>
      <c r="N3407" s="2" t="str">
        <f>VLOOKUP($C3407,Clients!$B:$F,N$6,0)</f>
        <v>Indonesia</v>
      </c>
    </row>
    <row r="3408" spans="2:14" x14ac:dyDescent="0.2">
      <c r="B3408" s="8">
        <v>3278.5200000000004</v>
      </c>
      <c r="C3408" s="2" t="s">
        <v>5085</v>
      </c>
      <c r="D3408" s="2" t="s">
        <v>51</v>
      </c>
      <c r="E3408" s="8">
        <v>3</v>
      </c>
      <c r="F3408" s="2" t="s">
        <v>5100</v>
      </c>
      <c r="G3408" s="2" t="s">
        <v>3388</v>
      </c>
      <c r="H3408" s="9">
        <v>43312</v>
      </c>
      <c r="I3408" s="2">
        <v>2018</v>
      </c>
      <c r="J3408" s="2">
        <v>7</v>
      </c>
      <c r="K3408" s="2" t="str">
        <f>VLOOKUP($C3408,Clients!$B:$F,K$6,0)</f>
        <v>Gulgowski, Jerde and Gulgowski</v>
      </c>
      <c r="L3408" s="2" t="str">
        <f>VLOOKUP($C3408,Clients!$B:$F,L$6,0)</f>
        <v>Foreign</v>
      </c>
      <c r="M3408" s="2" t="str">
        <f>VLOOKUP($C3408,Clients!$B:$F,M$6,0)</f>
        <v>ID</v>
      </c>
      <c r="N3408" s="2" t="str">
        <f>VLOOKUP($C3408,Clients!$B:$F,N$6,0)</f>
        <v>Indonesia</v>
      </c>
    </row>
    <row r="3409" spans="2:14" x14ac:dyDescent="0.2">
      <c r="B3409" s="8">
        <v>967.2600000000001</v>
      </c>
      <c r="C3409" s="2" t="s">
        <v>5085</v>
      </c>
      <c r="D3409" s="2" t="s">
        <v>51</v>
      </c>
      <c r="E3409" s="8">
        <v>1</v>
      </c>
      <c r="F3409" s="2" t="s">
        <v>5101</v>
      </c>
      <c r="G3409" s="2" t="s">
        <v>4709</v>
      </c>
      <c r="H3409" s="9">
        <v>43313</v>
      </c>
      <c r="I3409" s="2">
        <v>2018</v>
      </c>
      <c r="J3409" s="2">
        <v>8</v>
      </c>
      <c r="K3409" s="2" t="str">
        <f>VLOOKUP($C3409,Clients!$B:$F,K$6,0)</f>
        <v>Gulgowski, Jerde and Gulgowski</v>
      </c>
      <c r="L3409" s="2" t="str">
        <f>VLOOKUP($C3409,Clients!$B:$F,L$6,0)</f>
        <v>Foreign</v>
      </c>
      <c r="M3409" s="2" t="str">
        <f>VLOOKUP($C3409,Clients!$B:$F,M$6,0)</f>
        <v>ID</v>
      </c>
      <c r="N3409" s="2" t="str">
        <f>VLOOKUP($C3409,Clients!$B:$F,N$6,0)</f>
        <v>Indonesia</v>
      </c>
    </row>
    <row r="3410" spans="2:14" x14ac:dyDescent="0.2">
      <c r="B3410" s="8">
        <v>1995</v>
      </c>
      <c r="C3410" s="2" t="s">
        <v>5085</v>
      </c>
      <c r="D3410" s="2" t="s">
        <v>51</v>
      </c>
      <c r="E3410" s="8">
        <v>1</v>
      </c>
      <c r="F3410" s="2" t="s">
        <v>5102</v>
      </c>
      <c r="G3410" s="2" t="s">
        <v>5103</v>
      </c>
      <c r="H3410" s="9">
        <v>43353</v>
      </c>
      <c r="I3410" s="2">
        <v>2018</v>
      </c>
      <c r="J3410" s="2">
        <v>9</v>
      </c>
      <c r="K3410" s="2" t="str">
        <f>VLOOKUP($C3410,Clients!$B:$F,K$6,0)</f>
        <v>Gulgowski, Jerde and Gulgowski</v>
      </c>
      <c r="L3410" s="2" t="str">
        <f>VLOOKUP($C3410,Clients!$B:$F,L$6,0)</f>
        <v>Foreign</v>
      </c>
      <c r="M3410" s="2" t="str">
        <f>VLOOKUP($C3410,Clients!$B:$F,M$6,0)</f>
        <v>ID</v>
      </c>
      <c r="N3410" s="2" t="str">
        <f>VLOOKUP($C3410,Clients!$B:$F,N$6,0)</f>
        <v>Indonesia</v>
      </c>
    </row>
    <row r="3411" spans="2:14" x14ac:dyDescent="0.2">
      <c r="B3411" s="8">
        <v>2528.4</v>
      </c>
      <c r="C3411" s="2" t="s">
        <v>5085</v>
      </c>
      <c r="D3411" s="2" t="s">
        <v>51</v>
      </c>
      <c r="E3411" s="8">
        <v>2</v>
      </c>
      <c r="F3411" s="2" t="s">
        <v>5104</v>
      </c>
      <c r="G3411" s="2" t="s">
        <v>5105</v>
      </c>
      <c r="H3411" s="9">
        <v>43355</v>
      </c>
      <c r="I3411" s="2">
        <v>2018</v>
      </c>
      <c r="J3411" s="2">
        <v>9</v>
      </c>
      <c r="K3411" s="2" t="str">
        <f>VLOOKUP($C3411,Clients!$B:$F,K$6,0)</f>
        <v>Gulgowski, Jerde and Gulgowski</v>
      </c>
      <c r="L3411" s="2" t="str">
        <f>VLOOKUP($C3411,Clients!$B:$F,L$6,0)</f>
        <v>Foreign</v>
      </c>
      <c r="M3411" s="2" t="str">
        <f>VLOOKUP($C3411,Clients!$B:$F,M$6,0)</f>
        <v>ID</v>
      </c>
      <c r="N3411" s="2" t="str">
        <f>VLOOKUP($C3411,Clients!$B:$F,N$6,0)</f>
        <v>Indonesia</v>
      </c>
    </row>
    <row r="3412" spans="2:14" x14ac:dyDescent="0.2">
      <c r="B3412" s="8">
        <v>820.2600000000001</v>
      </c>
      <c r="C3412" s="2" t="s">
        <v>5085</v>
      </c>
      <c r="D3412" s="2" t="s">
        <v>51</v>
      </c>
      <c r="E3412" s="8">
        <v>1</v>
      </c>
      <c r="F3412" s="2" t="s">
        <v>5106</v>
      </c>
      <c r="G3412" s="2" t="s">
        <v>685</v>
      </c>
      <c r="H3412" s="9">
        <v>43361</v>
      </c>
      <c r="I3412" s="2">
        <v>2018</v>
      </c>
      <c r="J3412" s="2">
        <v>9</v>
      </c>
      <c r="K3412" s="2" t="str">
        <f>VLOOKUP($C3412,Clients!$B:$F,K$6,0)</f>
        <v>Gulgowski, Jerde and Gulgowski</v>
      </c>
      <c r="L3412" s="2" t="str">
        <f>VLOOKUP($C3412,Clients!$B:$F,L$6,0)</f>
        <v>Foreign</v>
      </c>
      <c r="M3412" s="2" t="str">
        <f>VLOOKUP($C3412,Clients!$B:$F,M$6,0)</f>
        <v>ID</v>
      </c>
      <c r="N3412" s="2" t="str">
        <f>VLOOKUP($C3412,Clients!$B:$F,N$6,0)</f>
        <v>Indonesia</v>
      </c>
    </row>
    <row r="3413" spans="2:14" x14ac:dyDescent="0.2">
      <c r="B3413" s="8">
        <v>1465.8</v>
      </c>
      <c r="C3413" s="2" t="s">
        <v>5085</v>
      </c>
      <c r="D3413" s="2" t="s">
        <v>51</v>
      </c>
      <c r="E3413" s="8">
        <v>1</v>
      </c>
      <c r="F3413" s="2" t="s">
        <v>5107</v>
      </c>
      <c r="G3413" s="2" t="s">
        <v>2163</v>
      </c>
      <c r="H3413" s="9">
        <v>43369</v>
      </c>
      <c r="I3413" s="2">
        <v>2018</v>
      </c>
      <c r="J3413" s="2">
        <v>9</v>
      </c>
      <c r="K3413" s="2" t="str">
        <f>VLOOKUP($C3413,Clients!$B:$F,K$6,0)</f>
        <v>Gulgowski, Jerde and Gulgowski</v>
      </c>
      <c r="L3413" s="2" t="str">
        <f>VLOOKUP($C3413,Clients!$B:$F,L$6,0)</f>
        <v>Foreign</v>
      </c>
      <c r="M3413" s="2" t="str">
        <f>VLOOKUP($C3413,Clients!$B:$F,M$6,0)</f>
        <v>ID</v>
      </c>
      <c r="N3413" s="2" t="str">
        <f>VLOOKUP($C3413,Clients!$B:$F,N$6,0)</f>
        <v>Indonesia</v>
      </c>
    </row>
    <row r="3414" spans="2:14" x14ac:dyDescent="0.2">
      <c r="B3414" s="8">
        <v>1234.8</v>
      </c>
      <c r="C3414" s="2" t="s">
        <v>5085</v>
      </c>
      <c r="D3414" s="2" t="s">
        <v>51</v>
      </c>
      <c r="E3414" s="8">
        <v>1</v>
      </c>
      <c r="F3414" s="2" t="s">
        <v>5108</v>
      </c>
      <c r="G3414" s="2" t="s">
        <v>5109</v>
      </c>
      <c r="H3414" s="9">
        <v>43370</v>
      </c>
      <c r="I3414" s="2">
        <v>2018</v>
      </c>
      <c r="J3414" s="2">
        <v>9</v>
      </c>
      <c r="K3414" s="2" t="str">
        <f>VLOOKUP($C3414,Clients!$B:$F,K$6,0)</f>
        <v>Gulgowski, Jerde and Gulgowski</v>
      </c>
      <c r="L3414" s="2" t="str">
        <f>VLOOKUP($C3414,Clients!$B:$F,L$6,0)</f>
        <v>Foreign</v>
      </c>
      <c r="M3414" s="2" t="str">
        <f>VLOOKUP($C3414,Clients!$B:$F,M$6,0)</f>
        <v>ID</v>
      </c>
      <c r="N3414" s="2" t="str">
        <f>VLOOKUP($C3414,Clients!$B:$F,N$6,0)</f>
        <v>Indonesia</v>
      </c>
    </row>
    <row r="3415" spans="2:14" x14ac:dyDescent="0.2">
      <c r="B3415" s="8">
        <v>1231.8600000000001</v>
      </c>
      <c r="C3415" s="2" t="s">
        <v>5085</v>
      </c>
      <c r="D3415" s="2" t="s">
        <v>51</v>
      </c>
      <c r="E3415" s="8">
        <v>1</v>
      </c>
      <c r="F3415" s="2" t="s">
        <v>5110</v>
      </c>
      <c r="G3415" s="2" t="s">
        <v>5111</v>
      </c>
      <c r="H3415" s="9">
        <v>43381</v>
      </c>
      <c r="I3415" s="2">
        <v>2018</v>
      </c>
      <c r="J3415" s="2">
        <v>10</v>
      </c>
      <c r="K3415" s="2" t="str">
        <f>VLOOKUP($C3415,Clients!$B:$F,K$6,0)</f>
        <v>Gulgowski, Jerde and Gulgowski</v>
      </c>
      <c r="L3415" s="2" t="str">
        <f>VLOOKUP($C3415,Clients!$B:$F,L$6,0)</f>
        <v>Foreign</v>
      </c>
      <c r="M3415" s="2" t="str">
        <f>VLOOKUP($C3415,Clients!$B:$F,M$6,0)</f>
        <v>ID</v>
      </c>
      <c r="N3415" s="2" t="str">
        <f>VLOOKUP($C3415,Clients!$B:$F,N$6,0)</f>
        <v>Indonesia</v>
      </c>
    </row>
    <row r="3416" spans="2:14" x14ac:dyDescent="0.2">
      <c r="B3416" s="8">
        <v>1114.26</v>
      </c>
      <c r="C3416" s="2" t="s">
        <v>5085</v>
      </c>
      <c r="D3416" s="2" t="s">
        <v>51</v>
      </c>
      <c r="E3416" s="8">
        <v>1</v>
      </c>
      <c r="F3416" s="2" t="s">
        <v>5112</v>
      </c>
      <c r="G3416" s="2" t="s">
        <v>3631</v>
      </c>
      <c r="H3416" s="9">
        <v>43391</v>
      </c>
      <c r="I3416" s="2">
        <v>2018</v>
      </c>
      <c r="J3416" s="2">
        <v>10</v>
      </c>
      <c r="K3416" s="2" t="str">
        <f>VLOOKUP($C3416,Clients!$B:$F,K$6,0)</f>
        <v>Gulgowski, Jerde and Gulgowski</v>
      </c>
      <c r="L3416" s="2" t="str">
        <f>VLOOKUP($C3416,Clients!$B:$F,L$6,0)</f>
        <v>Foreign</v>
      </c>
      <c r="M3416" s="2" t="str">
        <f>VLOOKUP($C3416,Clients!$B:$F,M$6,0)</f>
        <v>ID</v>
      </c>
      <c r="N3416" s="2" t="str">
        <f>VLOOKUP($C3416,Clients!$B:$F,N$6,0)</f>
        <v>Indonesia</v>
      </c>
    </row>
    <row r="3417" spans="2:14" x14ac:dyDescent="0.2">
      <c r="B3417" s="8">
        <v>1467.0600000000002</v>
      </c>
      <c r="C3417" s="2" t="s">
        <v>5085</v>
      </c>
      <c r="D3417" s="2" t="s">
        <v>51</v>
      </c>
      <c r="E3417" s="8">
        <v>1</v>
      </c>
      <c r="F3417" s="2" t="s">
        <v>5113</v>
      </c>
      <c r="G3417" s="2" t="s">
        <v>1877</v>
      </c>
      <c r="H3417" s="9">
        <v>43444</v>
      </c>
      <c r="I3417" s="2">
        <v>2018</v>
      </c>
      <c r="J3417" s="2">
        <v>12</v>
      </c>
      <c r="K3417" s="2" t="str">
        <f>VLOOKUP($C3417,Clients!$B:$F,K$6,0)</f>
        <v>Gulgowski, Jerde and Gulgowski</v>
      </c>
      <c r="L3417" s="2" t="str">
        <f>VLOOKUP($C3417,Clients!$B:$F,L$6,0)</f>
        <v>Foreign</v>
      </c>
      <c r="M3417" s="2" t="str">
        <f>VLOOKUP($C3417,Clients!$B:$F,M$6,0)</f>
        <v>ID</v>
      </c>
      <c r="N3417" s="2" t="str">
        <f>VLOOKUP($C3417,Clients!$B:$F,N$6,0)</f>
        <v>Indonesia</v>
      </c>
    </row>
    <row r="3418" spans="2:14" x14ac:dyDescent="0.2">
      <c r="B3418" s="8">
        <v>6422.3040000000001</v>
      </c>
      <c r="C3418" s="2" t="s">
        <v>5085</v>
      </c>
      <c r="D3418" s="2" t="s">
        <v>51</v>
      </c>
      <c r="E3418" s="8">
        <v>6</v>
      </c>
      <c r="F3418" s="2" t="s">
        <v>5114</v>
      </c>
      <c r="G3418" s="2" t="s">
        <v>1878</v>
      </c>
      <c r="H3418" s="9">
        <v>43454</v>
      </c>
      <c r="I3418" s="2">
        <v>2018</v>
      </c>
      <c r="J3418" s="2">
        <v>12</v>
      </c>
      <c r="K3418" s="2" t="str">
        <f>VLOOKUP($C3418,Clients!$B:$F,K$6,0)</f>
        <v>Gulgowski, Jerde and Gulgowski</v>
      </c>
      <c r="L3418" s="2" t="str">
        <f>VLOOKUP($C3418,Clients!$B:$F,L$6,0)</f>
        <v>Foreign</v>
      </c>
      <c r="M3418" s="2" t="str">
        <f>VLOOKUP($C3418,Clients!$B:$F,M$6,0)</f>
        <v>ID</v>
      </c>
      <c r="N3418" s="2" t="str">
        <f>VLOOKUP($C3418,Clients!$B:$F,N$6,0)</f>
        <v>Indonesia</v>
      </c>
    </row>
    <row r="3419" spans="2:14" x14ac:dyDescent="0.2">
      <c r="B3419" s="8">
        <v>28740.81</v>
      </c>
      <c r="C3419" s="2" t="s">
        <v>5115</v>
      </c>
      <c r="D3419" s="2" t="s">
        <v>51</v>
      </c>
      <c r="E3419" s="8">
        <v>40</v>
      </c>
      <c r="F3419" s="2" t="s">
        <v>5116</v>
      </c>
      <c r="G3419" s="2" t="s">
        <v>5117</v>
      </c>
      <c r="H3419" s="9">
        <v>41719</v>
      </c>
      <c r="I3419" s="2">
        <v>2014</v>
      </c>
      <c r="J3419" s="2">
        <v>3</v>
      </c>
      <c r="K3419" s="2" t="str">
        <f>VLOOKUP($C3419,Clients!$B:$F,K$6,0)</f>
        <v>Ferry Group</v>
      </c>
      <c r="L3419" s="2" t="str">
        <f>VLOOKUP($C3419,Clients!$B:$F,L$6,0)</f>
        <v>Foreign</v>
      </c>
      <c r="M3419" s="2" t="str">
        <f>VLOOKUP($C3419,Clients!$B:$F,M$6,0)</f>
        <v>CN</v>
      </c>
      <c r="N3419" s="2" t="str">
        <f>VLOOKUP($C3419,Clients!$B:$F,N$6,0)</f>
        <v>China</v>
      </c>
    </row>
    <row r="3420" spans="2:14" x14ac:dyDescent="0.2">
      <c r="B3420" s="8">
        <v>10547.796</v>
      </c>
      <c r="C3420" s="2" t="s">
        <v>5115</v>
      </c>
      <c r="D3420" s="2" t="s">
        <v>51</v>
      </c>
      <c r="E3420" s="8">
        <v>5</v>
      </c>
      <c r="F3420" s="2" t="s">
        <v>5118</v>
      </c>
      <c r="G3420" s="2" t="s">
        <v>5119</v>
      </c>
      <c r="H3420" s="9">
        <v>41719</v>
      </c>
      <c r="I3420" s="2">
        <v>2014</v>
      </c>
      <c r="J3420" s="2">
        <v>3</v>
      </c>
      <c r="K3420" s="2" t="str">
        <f>VLOOKUP($C3420,Clients!$B:$F,K$6,0)</f>
        <v>Ferry Group</v>
      </c>
      <c r="L3420" s="2" t="str">
        <f>VLOOKUP($C3420,Clients!$B:$F,L$6,0)</f>
        <v>Foreign</v>
      </c>
      <c r="M3420" s="2" t="str">
        <f>VLOOKUP($C3420,Clients!$B:$F,M$6,0)</f>
        <v>CN</v>
      </c>
      <c r="N3420" s="2" t="str">
        <f>VLOOKUP($C3420,Clients!$B:$F,N$6,0)</f>
        <v>China</v>
      </c>
    </row>
    <row r="3421" spans="2:14" x14ac:dyDescent="0.2">
      <c r="B3421" s="8">
        <v>5378.688000000001</v>
      </c>
      <c r="C3421" s="2" t="s">
        <v>5115</v>
      </c>
      <c r="D3421" s="2" t="s">
        <v>51</v>
      </c>
      <c r="E3421" s="8">
        <v>21</v>
      </c>
      <c r="F3421" s="2" t="s">
        <v>5120</v>
      </c>
      <c r="G3421" s="2" t="s">
        <v>5121</v>
      </c>
      <c r="H3421" s="9">
        <v>41745</v>
      </c>
      <c r="I3421" s="2">
        <v>2014</v>
      </c>
      <c r="J3421" s="2">
        <v>4</v>
      </c>
      <c r="K3421" s="2" t="str">
        <f>VLOOKUP($C3421,Clients!$B:$F,K$6,0)</f>
        <v>Ferry Group</v>
      </c>
      <c r="L3421" s="2" t="str">
        <f>VLOOKUP($C3421,Clients!$B:$F,L$6,0)</f>
        <v>Foreign</v>
      </c>
      <c r="M3421" s="2" t="str">
        <f>VLOOKUP($C3421,Clients!$B:$F,M$6,0)</f>
        <v>CN</v>
      </c>
      <c r="N3421" s="2" t="str">
        <f>VLOOKUP($C3421,Clients!$B:$F,N$6,0)</f>
        <v>China</v>
      </c>
    </row>
    <row r="3422" spans="2:14" x14ac:dyDescent="0.2">
      <c r="B3422" s="8">
        <v>-6177.4440000000004</v>
      </c>
      <c r="C3422" s="2" t="s">
        <v>5115</v>
      </c>
      <c r="D3422" s="2" t="s">
        <v>51</v>
      </c>
      <c r="E3422" s="8">
        <v>-3</v>
      </c>
      <c r="F3422" s="2" t="s">
        <v>5122</v>
      </c>
      <c r="G3422" s="2" t="s">
        <v>5123</v>
      </c>
      <c r="H3422" s="9">
        <v>41800</v>
      </c>
      <c r="I3422" s="2">
        <v>2014</v>
      </c>
      <c r="J3422" s="2">
        <v>6</v>
      </c>
      <c r="K3422" s="2" t="str">
        <f>VLOOKUP($C3422,Clients!$B:$F,K$6,0)</f>
        <v>Ferry Group</v>
      </c>
      <c r="L3422" s="2" t="str">
        <f>VLOOKUP($C3422,Clients!$B:$F,L$6,0)</f>
        <v>Foreign</v>
      </c>
      <c r="M3422" s="2" t="str">
        <f>VLOOKUP($C3422,Clients!$B:$F,M$6,0)</f>
        <v>CN</v>
      </c>
      <c r="N3422" s="2" t="str">
        <f>VLOOKUP($C3422,Clients!$B:$F,N$6,0)</f>
        <v>China</v>
      </c>
    </row>
    <row r="3423" spans="2:14" x14ac:dyDescent="0.2">
      <c r="B3423" s="8">
        <v>-7972.0199999999995</v>
      </c>
      <c r="C3423" s="2" t="s">
        <v>5115</v>
      </c>
      <c r="D3423" s="2" t="s">
        <v>51</v>
      </c>
      <c r="E3423" s="8">
        <v>-2</v>
      </c>
      <c r="F3423" s="2" t="s">
        <v>5124</v>
      </c>
      <c r="G3423" s="2" t="s">
        <v>2330</v>
      </c>
      <c r="H3423" s="9">
        <v>41800</v>
      </c>
      <c r="I3423" s="2">
        <v>2014</v>
      </c>
      <c r="J3423" s="2">
        <v>6</v>
      </c>
      <c r="K3423" s="2" t="str">
        <f>VLOOKUP($C3423,Clients!$B:$F,K$6,0)</f>
        <v>Ferry Group</v>
      </c>
      <c r="L3423" s="2" t="str">
        <f>VLOOKUP($C3423,Clients!$B:$F,L$6,0)</f>
        <v>Foreign</v>
      </c>
      <c r="M3423" s="2" t="str">
        <f>VLOOKUP($C3423,Clients!$B:$F,M$6,0)</f>
        <v>CN</v>
      </c>
      <c r="N3423" s="2" t="str">
        <f>VLOOKUP($C3423,Clients!$B:$F,N$6,0)</f>
        <v>China</v>
      </c>
    </row>
    <row r="3424" spans="2:14" x14ac:dyDescent="0.2">
      <c r="B3424" s="8">
        <v>15540</v>
      </c>
      <c r="C3424" s="2" t="s">
        <v>5115</v>
      </c>
      <c r="D3424" s="2" t="s">
        <v>51</v>
      </c>
      <c r="E3424" s="8">
        <v>46</v>
      </c>
      <c r="F3424" s="2" t="s">
        <v>5125</v>
      </c>
      <c r="G3424" s="2" t="s">
        <v>2331</v>
      </c>
      <c r="H3424" s="9">
        <v>41801</v>
      </c>
      <c r="I3424" s="2">
        <v>2014</v>
      </c>
      <c r="J3424" s="2">
        <v>6</v>
      </c>
      <c r="K3424" s="2" t="str">
        <f>VLOOKUP($C3424,Clients!$B:$F,K$6,0)</f>
        <v>Ferry Group</v>
      </c>
      <c r="L3424" s="2" t="str">
        <f>VLOOKUP($C3424,Clients!$B:$F,L$6,0)</f>
        <v>Foreign</v>
      </c>
      <c r="M3424" s="2" t="str">
        <f>VLOOKUP($C3424,Clients!$B:$F,M$6,0)</f>
        <v>CN</v>
      </c>
      <c r="N3424" s="2" t="str">
        <f>VLOOKUP($C3424,Clients!$B:$F,N$6,0)</f>
        <v>China</v>
      </c>
    </row>
    <row r="3425" spans="2:14" x14ac:dyDescent="0.2">
      <c r="B3425" s="8">
        <v>3956.4</v>
      </c>
      <c r="C3425" s="2" t="s">
        <v>5115</v>
      </c>
      <c r="D3425" s="2" t="s">
        <v>51</v>
      </c>
      <c r="E3425" s="8">
        <v>5</v>
      </c>
      <c r="F3425" s="2" t="s">
        <v>5126</v>
      </c>
      <c r="G3425" s="2" t="s">
        <v>3461</v>
      </c>
      <c r="H3425" s="9">
        <v>41808</v>
      </c>
      <c r="I3425" s="2">
        <v>2014</v>
      </c>
      <c r="J3425" s="2">
        <v>6</v>
      </c>
      <c r="K3425" s="2" t="str">
        <f>VLOOKUP($C3425,Clients!$B:$F,K$6,0)</f>
        <v>Ferry Group</v>
      </c>
      <c r="L3425" s="2" t="str">
        <f>VLOOKUP($C3425,Clients!$B:$F,L$6,0)</f>
        <v>Foreign</v>
      </c>
      <c r="M3425" s="2" t="str">
        <f>VLOOKUP($C3425,Clients!$B:$F,M$6,0)</f>
        <v>CN</v>
      </c>
      <c r="N3425" s="2" t="str">
        <f>VLOOKUP($C3425,Clients!$B:$F,N$6,0)</f>
        <v>China</v>
      </c>
    </row>
    <row r="3426" spans="2:14" x14ac:dyDescent="0.2">
      <c r="B3426" s="8">
        <v>2028.2640000000001</v>
      </c>
      <c r="C3426" s="2" t="s">
        <v>5115</v>
      </c>
      <c r="D3426" s="2" t="s">
        <v>51</v>
      </c>
      <c r="E3426" s="8">
        <v>7</v>
      </c>
      <c r="F3426" s="2" t="s">
        <v>5127</v>
      </c>
      <c r="G3426" s="2" t="s">
        <v>5128</v>
      </c>
      <c r="H3426" s="9">
        <v>41871</v>
      </c>
      <c r="I3426" s="2">
        <v>2014</v>
      </c>
      <c r="J3426" s="2">
        <v>8</v>
      </c>
      <c r="K3426" s="2" t="str">
        <f>VLOOKUP($C3426,Clients!$B:$F,K$6,0)</f>
        <v>Ferry Group</v>
      </c>
      <c r="L3426" s="2" t="str">
        <f>VLOOKUP($C3426,Clients!$B:$F,L$6,0)</f>
        <v>Foreign</v>
      </c>
      <c r="M3426" s="2" t="str">
        <f>VLOOKUP($C3426,Clients!$B:$F,M$6,0)</f>
        <v>CN</v>
      </c>
      <c r="N3426" s="2" t="str">
        <f>VLOOKUP($C3426,Clients!$B:$F,N$6,0)</f>
        <v>China</v>
      </c>
    </row>
    <row r="3427" spans="2:14" x14ac:dyDescent="0.2">
      <c r="B3427" s="8">
        <v>342.3</v>
      </c>
      <c r="C3427" s="2" t="s">
        <v>5115</v>
      </c>
      <c r="D3427" s="2" t="s">
        <v>51</v>
      </c>
      <c r="E3427" s="8">
        <v>2</v>
      </c>
      <c r="F3427" s="2" t="s">
        <v>5129</v>
      </c>
      <c r="G3427" s="2" t="s">
        <v>4392</v>
      </c>
      <c r="H3427" s="9">
        <v>41885</v>
      </c>
      <c r="I3427" s="2">
        <v>2014</v>
      </c>
      <c r="J3427" s="2">
        <v>9</v>
      </c>
      <c r="K3427" s="2" t="str">
        <f>VLOOKUP($C3427,Clients!$B:$F,K$6,0)</f>
        <v>Ferry Group</v>
      </c>
      <c r="L3427" s="2" t="str">
        <f>VLOOKUP($C3427,Clients!$B:$F,L$6,0)</f>
        <v>Foreign</v>
      </c>
      <c r="M3427" s="2" t="str">
        <f>VLOOKUP($C3427,Clients!$B:$F,M$6,0)</f>
        <v>CN</v>
      </c>
      <c r="N3427" s="2" t="str">
        <f>VLOOKUP($C3427,Clients!$B:$F,N$6,0)</f>
        <v>China</v>
      </c>
    </row>
    <row r="3428" spans="2:14" x14ac:dyDescent="0.2">
      <c r="B3428" s="8">
        <v>19102.103999999999</v>
      </c>
      <c r="C3428" s="2" t="s">
        <v>5115</v>
      </c>
      <c r="D3428" s="2" t="s">
        <v>51</v>
      </c>
      <c r="E3428" s="8">
        <v>7</v>
      </c>
      <c r="F3428" s="2" t="s">
        <v>5130</v>
      </c>
      <c r="G3428" s="2" t="s">
        <v>492</v>
      </c>
      <c r="H3428" s="9">
        <v>42215</v>
      </c>
      <c r="I3428" s="2">
        <v>2015</v>
      </c>
      <c r="J3428" s="2">
        <v>7</v>
      </c>
      <c r="K3428" s="2" t="str">
        <f>VLOOKUP($C3428,Clients!$B:$F,K$6,0)</f>
        <v>Ferry Group</v>
      </c>
      <c r="L3428" s="2" t="str">
        <f>VLOOKUP($C3428,Clients!$B:$F,L$6,0)</f>
        <v>Foreign</v>
      </c>
      <c r="M3428" s="2" t="str">
        <f>VLOOKUP($C3428,Clients!$B:$F,M$6,0)</f>
        <v>CN</v>
      </c>
      <c r="N3428" s="2" t="str">
        <f>VLOOKUP($C3428,Clients!$B:$F,N$6,0)</f>
        <v>China</v>
      </c>
    </row>
    <row r="3429" spans="2:14" x14ac:dyDescent="0.2">
      <c r="B3429" s="8">
        <v>3202.1639999999998</v>
      </c>
      <c r="C3429" s="2" t="s">
        <v>5115</v>
      </c>
      <c r="D3429" s="2" t="s">
        <v>51</v>
      </c>
      <c r="E3429" s="8">
        <v>2</v>
      </c>
      <c r="F3429" s="2" t="s">
        <v>5131</v>
      </c>
      <c r="G3429" s="2" t="s">
        <v>5132</v>
      </c>
      <c r="H3429" s="9">
        <v>42261</v>
      </c>
      <c r="I3429" s="2">
        <v>2015</v>
      </c>
      <c r="J3429" s="2">
        <v>9</v>
      </c>
      <c r="K3429" s="2" t="str">
        <f>VLOOKUP($C3429,Clients!$B:$F,K$6,0)</f>
        <v>Ferry Group</v>
      </c>
      <c r="L3429" s="2" t="str">
        <f>VLOOKUP($C3429,Clients!$B:$F,L$6,0)</f>
        <v>Foreign</v>
      </c>
      <c r="M3429" s="2" t="str">
        <f>VLOOKUP($C3429,Clients!$B:$F,M$6,0)</f>
        <v>CN</v>
      </c>
      <c r="N3429" s="2" t="str">
        <f>VLOOKUP($C3429,Clients!$B:$F,N$6,0)</f>
        <v>China</v>
      </c>
    </row>
    <row r="3430" spans="2:14" x14ac:dyDescent="0.2">
      <c r="B3430" s="8">
        <v>-11306.4</v>
      </c>
      <c r="C3430" s="2" t="s">
        <v>5115</v>
      </c>
      <c r="D3430" s="2" t="s">
        <v>51</v>
      </c>
      <c r="E3430" s="8">
        <v>-3</v>
      </c>
      <c r="F3430" s="2" t="s">
        <v>5133</v>
      </c>
      <c r="G3430" s="2" t="s">
        <v>3607</v>
      </c>
      <c r="H3430" s="9">
        <v>42922</v>
      </c>
      <c r="I3430" s="2">
        <v>2017</v>
      </c>
      <c r="J3430" s="2">
        <v>7</v>
      </c>
      <c r="K3430" s="2" t="str">
        <f>VLOOKUP($C3430,Clients!$B:$F,K$6,0)</f>
        <v>Ferry Group</v>
      </c>
      <c r="L3430" s="2" t="str">
        <f>VLOOKUP($C3430,Clients!$B:$F,L$6,0)</f>
        <v>Foreign</v>
      </c>
      <c r="M3430" s="2" t="str">
        <f>VLOOKUP($C3430,Clients!$B:$F,M$6,0)</f>
        <v>CN</v>
      </c>
      <c r="N3430" s="2" t="str">
        <f>VLOOKUP($C3430,Clients!$B:$F,N$6,0)</f>
        <v>China</v>
      </c>
    </row>
    <row r="3431" spans="2:14" x14ac:dyDescent="0.2">
      <c r="B3431" s="8">
        <v>-2173.6680000000001</v>
      </c>
      <c r="C3431" s="2" t="s">
        <v>5115</v>
      </c>
      <c r="D3431" s="2" t="s">
        <v>51</v>
      </c>
      <c r="E3431" s="8">
        <v>-1</v>
      </c>
      <c r="F3431" s="2" t="s">
        <v>5134</v>
      </c>
      <c r="G3431" s="2" t="s">
        <v>3376</v>
      </c>
      <c r="H3431" s="9">
        <v>42930</v>
      </c>
      <c r="I3431" s="2">
        <v>2017</v>
      </c>
      <c r="J3431" s="2">
        <v>7</v>
      </c>
      <c r="K3431" s="2" t="str">
        <f>VLOOKUP($C3431,Clients!$B:$F,K$6,0)</f>
        <v>Ferry Group</v>
      </c>
      <c r="L3431" s="2" t="str">
        <f>VLOOKUP($C3431,Clients!$B:$F,L$6,0)</f>
        <v>Foreign</v>
      </c>
      <c r="M3431" s="2" t="str">
        <f>VLOOKUP($C3431,Clients!$B:$F,M$6,0)</f>
        <v>CN</v>
      </c>
      <c r="N3431" s="2" t="str">
        <f>VLOOKUP($C3431,Clients!$B:$F,N$6,0)</f>
        <v>China</v>
      </c>
    </row>
    <row r="3432" spans="2:14" x14ac:dyDescent="0.2">
      <c r="B3432" s="8">
        <v>8083.3620000000001</v>
      </c>
      <c r="C3432" s="2" t="s">
        <v>5135</v>
      </c>
      <c r="D3432" s="2" t="s">
        <v>51</v>
      </c>
      <c r="E3432" s="8">
        <v>11</v>
      </c>
      <c r="F3432" s="2" t="s">
        <v>5136</v>
      </c>
      <c r="G3432" s="2" t="s">
        <v>5137</v>
      </c>
      <c r="H3432" s="9">
        <v>41802</v>
      </c>
      <c r="I3432" s="2">
        <v>2014</v>
      </c>
      <c r="J3432" s="2">
        <v>6</v>
      </c>
      <c r="K3432" s="2" t="str">
        <f>VLOOKUP($C3432,Clients!$B:$F,K$6,0)</f>
        <v>Skivee</v>
      </c>
      <c r="L3432" s="2" t="str">
        <f>VLOOKUP($C3432,Clients!$B:$F,L$6,0)</f>
        <v>Foreign</v>
      </c>
      <c r="M3432" s="2" t="str">
        <f>VLOOKUP($C3432,Clients!$B:$F,M$6,0)</f>
        <v>CZ</v>
      </c>
      <c r="N3432" s="2" t="str">
        <f>VLOOKUP($C3432,Clients!$B:$F,N$6,0)</f>
        <v>Czech Republic</v>
      </c>
    </row>
    <row r="3433" spans="2:14" x14ac:dyDescent="0.2">
      <c r="B3433" s="8">
        <v>-18066.72</v>
      </c>
      <c r="C3433" s="2" t="s">
        <v>5135</v>
      </c>
      <c r="D3433" s="2" t="s">
        <v>51</v>
      </c>
      <c r="E3433" s="8">
        <v>-13</v>
      </c>
      <c r="F3433" s="2" t="s">
        <v>5138</v>
      </c>
      <c r="G3433" s="2" t="s">
        <v>3460</v>
      </c>
      <c r="H3433" s="9">
        <v>41803</v>
      </c>
      <c r="I3433" s="2">
        <v>2014</v>
      </c>
      <c r="J3433" s="2">
        <v>6</v>
      </c>
      <c r="K3433" s="2" t="str">
        <f>VLOOKUP($C3433,Clients!$B:$F,K$6,0)</f>
        <v>Skivee</v>
      </c>
      <c r="L3433" s="2" t="str">
        <f>VLOOKUP($C3433,Clients!$B:$F,L$6,0)</f>
        <v>Foreign</v>
      </c>
      <c r="M3433" s="2" t="str">
        <f>VLOOKUP($C3433,Clients!$B:$F,M$6,0)</f>
        <v>CZ</v>
      </c>
      <c r="N3433" s="2" t="str">
        <f>VLOOKUP($C3433,Clients!$B:$F,N$6,0)</f>
        <v>Czech Republic</v>
      </c>
    </row>
    <row r="3434" spans="2:14" x14ac:dyDescent="0.2">
      <c r="B3434" s="8">
        <v>8703.6600000000017</v>
      </c>
      <c r="C3434" s="2" t="s">
        <v>5135</v>
      </c>
      <c r="D3434" s="2" t="s">
        <v>51</v>
      </c>
      <c r="E3434" s="8">
        <v>12</v>
      </c>
      <c r="F3434" s="2" t="s">
        <v>5139</v>
      </c>
      <c r="G3434" s="2" t="s">
        <v>5140</v>
      </c>
      <c r="H3434" s="9">
        <v>41887</v>
      </c>
      <c r="I3434" s="2">
        <v>2014</v>
      </c>
      <c r="J3434" s="2">
        <v>9</v>
      </c>
      <c r="K3434" s="2" t="str">
        <f>VLOOKUP($C3434,Clients!$B:$F,K$6,0)</f>
        <v>Skivee</v>
      </c>
      <c r="L3434" s="2" t="str">
        <f>VLOOKUP($C3434,Clients!$B:$F,L$6,0)</f>
        <v>Foreign</v>
      </c>
      <c r="M3434" s="2" t="str">
        <f>VLOOKUP($C3434,Clients!$B:$F,M$6,0)</f>
        <v>CZ</v>
      </c>
      <c r="N3434" s="2" t="str">
        <f>VLOOKUP($C3434,Clients!$B:$F,N$6,0)</f>
        <v>Czech Republic</v>
      </c>
    </row>
    <row r="3435" spans="2:14" x14ac:dyDescent="0.2">
      <c r="B3435" s="8">
        <v>18277.056</v>
      </c>
      <c r="C3435" s="2" t="s">
        <v>5135</v>
      </c>
      <c r="D3435" s="2" t="s">
        <v>51</v>
      </c>
      <c r="E3435" s="8">
        <v>20</v>
      </c>
      <c r="F3435" s="2" t="s">
        <v>5141</v>
      </c>
      <c r="G3435" s="2" t="s">
        <v>112</v>
      </c>
      <c r="H3435" s="9">
        <v>42458</v>
      </c>
      <c r="I3435" s="2">
        <v>2016</v>
      </c>
      <c r="J3435" s="2">
        <v>3</v>
      </c>
      <c r="K3435" s="2" t="str">
        <f>VLOOKUP($C3435,Clients!$B:$F,K$6,0)</f>
        <v>Skivee</v>
      </c>
      <c r="L3435" s="2" t="str">
        <f>VLOOKUP($C3435,Clients!$B:$F,L$6,0)</f>
        <v>Foreign</v>
      </c>
      <c r="M3435" s="2" t="str">
        <f>VLOOKUP($C3435,Clients!$B:$F,M$6,0)</f>
        <v>CZ</v>
      </c>
      <c r="N3435" s="2" t="str">
        <f>VLOOKUP($C3435,Clients!$B:$F,N$6,0)</f>
        <v>Czech Republic</v>
      </c>
    </row>
    <row r="3436" spans="2:14" x14ac:dyDescent="0.2">
      <c r="B3436" s="8">
        <v>15403.458000000001</v>
      </c>
      <c r="C3436" s="2" t="s">
        <v>5135</v>
      </c>
      <c r="D3436" s="2" t="s">
        <v>51</v>
      </c>
      <c r="E3436" s="8">
        <v>16</v>
      </c>
      <c r="F3436" s="2" t="s">
        <v>5142</v>
      </c>
      <c r="G3436" s="2" t="s">
        <v>584</v>
      </c>
      <c r="H3436" s="9">
        <v>42516</v>
      </c>
      <c r="I3436" s="2">
        <v>2016</v>
      </c>
      <c r="J3436" s="2">
        <v>5</v>
      </c>
      <c r="K3436" s="2" t="str">
        <f>VLOOKUP($C3436,Clients!$B:$F,K$6,0)</f>
        <v>Skivee</v>
      </c>
      <c r="L3436" s="2" t="str">
        <f>VLOOKUP($C3436,Clients!$B:$F,L$6,0)</f>
        <v>Foreign</v>
      </c>
      <c r="M3436" s="2" t="str">
        <f>VLOOKUP($C3436,Clients!$B:$F,M$6,0)</f>
        <v>CZ</v>
      </c>
      <c r="N3436" s="2" t="str">
        <f>VLOOKUP($C3436,Clients!$B:$F,N$6,0)</f>
        <v>Czech Republic</v>
      </c>
    </row>
    <row r="3437" spans="2:14" x14ac:dyDescent="0.2">
      <c r="B3437" s="8">
        <v>17652.600000000002</v>
      </c>
      <c r="C3437" s="2" t="s">
        <v>5135</v>
      </c>
      <c r="D3437" s="2" t="s">
        <v>51</v>
      </c>
      <c r="E3437" s="8">
        <v>19</v>
      </c>
      <c r="F3437" s="2" t="s">
        <v>5143</v>
      </c>
      <c r="G3437" s="2" t="s">
        <v>2276</v>
      </c>
      <c r="H3437" s="9">
        <v>42584</v>
      </c>
      <c r="I3437" s="2">
        <v>2016</v>
      </c>
      <c r="J3437" s="2">
        <v>8</v>
      </c>
      <c r="K3437" s="2" t="str">
        <f>VLOOKUP($C3437,Clients!$B:$F,K$6,0)</f>
        <v>Skivee</v>
      </c>
      <c r="L3437" s="2" t="str">
        <f>VLOOKUP($C3437,Clients!$B:$F,L$6,0)</f>
        <v>Foreign</v>
      </c>
      <c r="M3437" s="2" t="str">
        <f>VLOOKUP($C3437,Clients!$B:$F,M$6,0)</f>
        <v>CZ</v>
      </c>
      <c r="N3437" s="2" t="str">
        <f>VLOOKUP($C3437,Clients!$B:$F,N$6,0)</f>
        <v>Czech Republic</v>
      </c>
    </row>
    <row r="3438" spans="2:14" x14ac:dyDescent="0.2">
      <c r="B3438" s="8">
        <v>847.93799999999999</v>
      </c>
      <c r="C3438" s="2" t="s">
        <v>5144</v>
      </c>
      <c r="D3438" s="2" t="s">
        <v>51</v>
      </c>
      <c r="E3438" s="8">
        <v>14</v>
      </c>
      <c r="F3438" s="2" t="s">
        <v>5145</v>
      </c>
      <c r="G3438" s="2" t="s">
        <v>61</v>
      </c>
      <c r="H3438" s="9">
        <v>41745</v>
      </c>
      <c r="I3438" s="2">
        <v>2014</v>
      </c>
      <c r="J3438" s="2">
        <v>4</v>
      </c>
      <c r="K3438" s="2" t="str">
        <f>VLOOKUP($C3438,Clients!$B:$F,K$6,0)</f>
        <v>Davis-Cremin</v>
      </c>
      <c r="L3438" s="2" t="str">
        <f>VLOOKUP($C3438,Clients!$B:$F,L$6,0)</f>
        <v>Foreign</v>
      </c>
      <c r="M3438" s="2" t="str">
        <f>VLOOKUP($C3438,Clients!$B:$F,M$6,0)</f>
        <v>UA</v>
      </c>
      <c r="N3438" s="2" t="str">
        <f>VLOOKUP($C3438,Clients!$B:$F,N$6,0)</f>
        <v>Ukraine</v>
      </c>
    </row>
    <row r="3439" spans="2:14" x14ac:dyDescent="0.2">
      <c r="B3439" s="8">
        <v>-17994.396000000001</v>
      </c>
      <c r="C3439" s="2" t="s">
        <v>5144</v>
      </c>
      <c r="D3439" s="2" t="s">
        <v>51</v>
      </c>
      <c r="E3439" s="8">
        <v>-33</v>
      </c>
      <c r="F3439" s="2" t="s">
        <v>5146</v>
      </c>
      <c r="G3439" s="2" t="s">
        <v>5147</v>
      </c>
      <c r="H3439" s="9">
        <v>41960</v>
      </c>
      <c r="I3439" s="2">
        <v>2014</v>
      </c>
      <c r="J3439" s="2">
        <v>11</v>
      </c>
      <c r="K3439" s="2" t="str">
        <f>VLOOKUP($C3439,Clients!$B:$F,K$6,0)</f>
        <v>Davis-Cremin</v>
      </c>
      <c r="L3439" s="2" t="str">
        <f>VLOOKUP($C3439,Clients!$B:$F,L$6,0)</f>
        <v>Foreign</v>
      </c>
      <c r="M3439" s="2" t="str">
        <f>VLOOKUP($C3439,Clients!$B:$F,M$6,0)</f>
        <v>UA</v>
      </c>
      <c r="N3439" s="2" t="str">
        <f>VLOOKUP($C3439,Clients!$B:$F,N$6,0)</f>
        <v>Ukraine</v>
      </c>
    </row>
    <row r="3440" spans="2:14" x14ac:dyDescent="0.2">
      <c r="B3440" s="8">
        <v>38180.351999999999</v>
      </c>
      <c r="C3440" s="2" t="s">
        <v>5144</v>
      </c>
      <c r="D3440" s="2" t="s">
        <v>51</v>
      </c>
      <c r="E3440" s="8">
        <v>95</v>
      </c>
      <c r="F3440" s="2" t="s">
        <v>5148</v>
      </c>
      <c r="G3440" s="2" t="s">
        <v>5149</v>
      </c>
      <c r="H3440" s="9">
        <v>42069</v>
      </c>
      <c r="I3440" s="2">
        <v>2015</v>
      </c>
      <c r="J3440" s="2">
        <v>3</v>
      </c>
      <c r="K3440" s="2" t="str">
        <f>VLOOKUP($C3440,Clients!$B:$F,K$6,0)</f>
        <v>Davis-Cremin</v>
      </c>
      <c r="L3440" s="2" t="str">
        <f>VLOOKUP($C3440,Clients!$B:$F,L$6,0)</f>
        <v>Foreign</v>
      </c>
      <c r="M3440" s="2" t="str">
        <f>VLOOKUP($C3440,Clients!$B:$F,M$6,0)</f>
        <v>UA</v>
      </c>
      <c r="N3440" s="2" t="str">
        <f>VLOOKUP($C3440,Clients!$B:$F,N$6,0)</f>
        <v>Ukraine</v>
      </c>
    </row>
    <row r="3441" spans="2:14" x14ac:dyDescent="0.2">
      <c r="B3441" s="8">
        <v>1209.558</v>
      </c>
      <c r="C3441" s="2" t="s">
        <v>5150</v>
      </c>
      <c r="D3441" s="2" t="s">
        <v>51</v>
      </c>
      <c r="E3441" s="8">
        <v>60</v>
      </c>
      <c r="F3441" s="2" t="s">
        <v>5151</v>
      </c>
      <c r="G3441" s="2" t="s">
        <v>5152</v>
      </c>
      <c r="H3441" s="9">
        <v>41717</v>
      </c>
      <c r="I3441" s="2">
        <v>2014</v>
      </c>
      <c r="J3441" s="2">
        <v>3</v>
      </c>
      <c r="K3441" s="2" t="str">
        <f>VLOOKUP($C3441,Clients!$B:$F,K$6,0)</f>
        <v>Wikizz</v>
      </c>
      <c r="L3441" s="2" t="str">
        <f>VLOOKUP($C3441,Clients!$B:$F,L$6,0)</f>
        <v>Foreign</v>
      </c>
      <c r="M3441" s="2" t="str">
        <f>VLOOKUP($C3441,Clients!$B:$F,M$6,0)</f>
        <v>PE</v>
      </c>
      <c r="N3441" s="2" t="str">
        <f>VLOOKUP($C3441,Clients!$B:$F,N$6,0)</f>
        <v>Peru</v>
      </c>
    </row>
    <row r="3442" spans="2:14" x14ac:dyDescent="0.2">
      <c r="B3442" s="8">
        <v>1117.326</v>
      </c>
      <c r="C3442" s="2" t="s">
        <v>5150</v>
      </c>
      <c r="D3442" s="2" t="s">
        <v>51</v>
      </c>
      <c r="E3442" s="8">
        <v>12</v>
      </c>
      <c r="F3442" s="2" t="s">
        <v>5153</v>
      </c>
      <c r="G3442" s="2" t="s">
        <v>344</v>
      </c>
      <c r="H3442" s="9">
        <v>41738</v>
      </c>
      <c r="I3442" s="2">
        <v>2014</v>
      </c>
      <c r="J3442" s="2">
        <v>4</v>
      </c>
      <c r="K3442" s="2" t="str">
        <f>VLOOKUP($C3442,Clients!$B:$F,K$6,0)</f>
        <v>Wikizz</v>
      </c>
      <c r="L3442" s="2" t="str">
        <f>VLOOKUP($C3442,Clients!$B:$F,L$6,0)</f>
        <v>Foreign</v>
      </c>
      <c r="M3442" s="2" t="str">
        <f>VLOOKUP($C3442,Clients!$B:$F,M$6,0)</f>
        <v>PE</v>
      </c>
      <c r="N3442" s="2" t="str">
        <f>VLOOKUP($C3442,Clients!$B:$F,N$6,0)</f>
        <v>Peru</v>
      </c>
    </row>
    <row r="3443" spans="2:14" x14ac:dyDescent="0.2">
      <c r="B3443" s="8">
        <v>856.08600000000013</v>
      </c>
      <c r="C3443" s="2" t="s">
        <v>5150</v>
      </c>
      <c r="D3443" s="2" t="s">
        <v>51</v>
      </c>
      <c r="E3443" s="8">
        <v>42</v>
      </c>
      <c r="F3443" s="2" t="s">
        <v>5154</v>
      </c>
      <c r="G3443" s="2" t="s">
        <v>2301</v>
      </c>
      <c r="H3443" s="9">
        <v>41745</v>
      </c>
      <c r="I3443" s="2">
        <v>2014</v>
      </c>
      <c r="J3443" s="2">
        <v>4</v>
      </c>
      <c r="K3443" s="2" t="str">
        <f>VLOOKUP($C3443,Clients!$B:$F,K$6,0)</f>
        <v>Wikizz</v>
      </c>
      <c r="L3443" s="2" t="str">
        <f>VLOOKUP($C3443,Clients!$B:$F,L$6,0)</f>
        <v>Foreign</v>
      </c>
      <c r="M3443" s="2" t="str">
        <f>VLOOKUP($C3443,Clients!$B:$F,M$6,0)</f>
        <v>PE</v>
      </c>
      <c r="N3443" s="2" t="str">
        <f>VLOOKUP($C3443,Clients!$B:$F,N$6,0)</f>
        <v>Peru</v>
      </c>
    </row>
    <row r="3444" spans="2:14" x14ac:dyDescent="0.2">
      <c r="B3444" s="8">
        <v>1582.5600000000002</v>
      </c>
      <c r="C3444" s="2" t="s">
        <v>5150</v>
      </c>
      <c r="D3444" s="2" t="s">
        <v>51</v>
      </c>
      <c r="E3444" s="8">
        <v>2</v>
      </c>
      <c r="F3444" s="2" t="s">
        <v>5155</v>
      </c>
      <c r="G3444" s="2" t="s">
        <v>5156</v>
      </c>
      <c r="H3444" s="9">
        <v>41794</v>
      </c>
      <c r="I3444" s="2">
        <v>2014</v>
      </c>
      <c r="J3444" s="2">
        <v>6</v>
      </c>
      <c r="K3444" s="2" t="str">
        <f>VLOOKUP($C3444,Clients!$B:$F,K$6,0)</f>
        <v>Wikizz</v>
      </c>
      <c r="L3444" s="2" t="str">
        <f>VLOOKUP($C3444,Clients!$B:$F,L$6,0)</f>
        <v>Foreign</v>
      </c>
      <c r="M3444" s="2" t="str">
        <f>VLOOKUP($C3444,Clients!$B:$F,M$6,0)</f>
        <v>PE</v>
      </c>
      <c r="N3444" s="2" t="str">
        <f>VLOOKUP($C3444,Clients!$B:$F,N$6,0)</f>
        <v>Peru</v>
      </c>
    </row>
    <row r="3445" spans="2:14" x14ac:dyDescent="0.2">
      <c r="B3445" s="8">
        <v>456.62400000000002</v>
      </c>
      <c r="C3445" s="2" t="s">
        <v>5150</v>
      </c>
      <c r="D3445" s="2" t="s">
        <v>51</v>
      </c>
      <c r="E3445" s="8">
        <v>15</v>
      </c>
      <c r="F3445" s="2" t="s">
        <v>5157</v>
      </c>
      <c r="G3445" s="2" t="s">
        <v>371</v>
      </c>
      <c r="H3445" s="9">
        <v>41795</v>
      </c>
      <c r="I3445" s="2">
        <v>2014</v>
      </c>
      <c r="J3445" s="2">
        <v>6</v>
      </c>
      <c r="K3445" s="2" t="str">
        <f>VLOOKUP($C3445,Clients!$B:$F,K$6,0)</f>
        <v>Wikizz</v>
      </c>
      <c r="L3445" s="2" t="str">
        <f>VLOOKUP($C3445,Clients!$B:$F,L$6,0)</f>
        <v>Foreign</v>
      </c>
      <c r="M3445" s="2" t="str">
        <f>VLOOKUP($C3445,Clients!$B:$F,M$6,0)</f>
        <v>PE</v>
      </c>
      <c r="N3445" s="2" t="str">
        <f>VLOOKUP($C3445,Clients!$B:$F,N$6,0)</f>
        <v>Peru</v>
      </c>
    </row>
    <row r="3446" spans="2:14" x14ac:dyDescent="0.2">
      <c r="B3446" s="8">
        <v>2197.9440000000004</v>
      </c>
      <c r="C3446" s="2" t="s">
        <v>5150</v>
      </c>
      <c r="D3446" s="2" t="s">
        <v>51</v>
      </c>
      <c r="E3446" s="8">
        <v>4</v>
      </c>
      <c r="F3446" s="2" t="s">
        <v>5158</v>
      </c>
      <c r="G3446" s="2" t="s">
        <v>5159</v>
      </c>
      <c r="H3446" s="9">
        <v>41842</v>
      </c>
      <c r="I3446" s="2">
        <v>2014</v>
      </c>
      <c r="J3446" s="2">
        <v>7</v>
      </c>
      <c r="K3446" s="2" t="str">
        <f>VLOOKUP($C3446,Clients!$B:$F,K$6,0)</f>
        <v>Wikizz</v>
      </c>
      <c r="L3446" s="2" t="str">
        <f>VLOOKUP($C3446,Clients!$B:$F,L$6,0)</f>
        <v>Foreign</v>
      </c>
      <c r="M3446" s="2" t="str">
        <f>VLOOKUP($C3446,Clients!$B:$F,M$6,0)</f>
        <v>PE</v>
      </c>
      <c r="N3446" s="2" t="str">
        <f>VLOOKUP($C3446,Clients!$B:$F,N$6,0)</f>
        <v>Peru</v>
      </c>
    </row>
    <row r="3447" spans="2:14" x14ac:dyDescent="0.2">
      <c r="B3447" s="8">
        <v>3253.8240000000001</v>
      </c>
      <c r="C3447" s="2" t="s">
        <v>5150</v>
      </c>
      <c r="D3447" s="2" t="s">
        <v>51</v>
      </c>
      <c r="E3447" s="8">
        <v>6</v>
      </c>
      <c r="F3447" s="2" t="s">
        <v>5160</v>
      </c>
      <c r="G3447" s="2" t="s">
        <v>5161</v>
      </c>
      <c r="H3447" s="9">
        <v>41848</v>
      </c>
      <c r="I3447" s="2">
        <v>2014</v>
      </c>
      <c r="J3447" s="2">
        <v>7</v>
      </c>
      <c r="K3447" s="2" t="str">
        <f>VLOOKUP($C3447,Clients!$B:$F,K$6,0)</f>
        <v>Wikizz</v>
      </c>
      <c r="L3447" s="2" t="str">
        <f>VLOOKUP($C3447,Clients!$B:$F,L$6,0)</f>
        <v>Foreign</v>
      </c>
      <c r="M3447" s="2" t="str">
        <f>VLOOKUP($C3447,Clients!$B:$F,M$6,0)</f>
        <v>PE</v>
      </c>
      <c r="N3447" s="2" t="str">
        <f>VLOOKUP($C3447,Clients!$B:$F,N$6,0)</f>
        <v>Peru</v>
      </c>
    </row>
    <row r="3448" spans="2:14" x14ac:dyDescent="0.2">
      <c r="B3448" s="8">
        <v>4894.5960000000005</v>
      </c>
      <c r="C3448" s="2" t="s">
        <v>5150</v>
      </c>
      <c r="D3448" s="2" t="s">
        <v>51</v>
      </c>
      <c r="E3448" s="8">
        <v>12</v>
      </c>
      <c r="F3448" s="2" t="s">
        <v>5162</v>
      </c>
      <c r="G3448" s="2" t="s">
        <v>5163</v>
      </c>
      <c r="H3448" s="9">
        <v>41851</v>
      </c>
      <c r="I3448" s="2">
        <v>2014</v>
      </c>
      <c r="J3448" s="2">
        <v>7</v>
      </c>
      <c r="K3448" s="2" t="str">
        <f>VLOOKUP($C3448,Clients!$B:$F,K$6,0)</f>
        <v>Wikizz</v>
      </c>
      <c r="L3448" s="2" t="str">
        <f>VLOOKUP($C3448,Clients!$B:$F,L$6,0)</f>
        <v>Foreign</v>
      </c>
      <c r="M3448" s="2" t="str">
        <f>VLOOKUP($C3448,Clients!$B:$F,M$6,0)</f>
        <v>PE</v>
      </c>
      <c r="N3448" s="2" t="str">
        <f>VLOOKUP($C3448,Clients!$B:$F,N$6,0)</f>
        <v>Peru</v>
      </c>
    </row>
    <row r="3449" spans="2:14" x14ac:dyDescent="0.2">
      <c r="B3449" s="8">
        <v>2063.3759999999997</v>
      </c>
      <c r="C3449" s="2" t="s">
        <v>5150</v>
      </c>
      <c r="D3449" s="2" t="s">
        <v>51</v>
      </c>
      <c r="E3449" s="8">
        <v>3</v>
      </c>
      <c r="F3449" s="2" t="s">
        <v>5164</v>
      </c>
      <c r="G3449" s="2" t="s">
        <v>400</v>
      </c>
      <c r="H3449" s="9">
        <v>41865</v>
      </c>
      <c r="I3449" s="2">
        <v>2014</v>
      </c>
      <c r="J3449" s="2">
        <v>8</v>
      </c>
      <c r="K3449" s="2" t="str">
        <f>VLOOKUP($C3449,Clients!$B:$F,K$6,0)</f>
        <v>Wikizz</v>
      </c>
      <c r="L3449" s="2" t="str">
        <f>VLOOKUP($C3449,Clients!$B:$F,L$6,0)</f>
        <v>Foreign</v>
      </c>
      <c r="M3449" s="2" t="str">
        <f>VLOOKUP($C3449,Clients!$B:$F,M$6,0)</f>
        <v>PE</v>
      </c>
      <c r="N3449" s="2" t="str">
        <f>VLOOKUP($C3449,Clients!$B:$F,N$6,0)</f>
        <v>Peru</v>
      </c>
    </row>
    <row r="3450" spans="2:14" x14ac:dyDescent="0.2">
      <c r="B3450" s="8">
        <v>3763.0320000000002</v>
      </c>
      <c r="C3450" s="2" t="s">
        <v>5150</v>
      </c>
      <c r="D3450" s="2" t="s">
        <v>51</v>
      </c>
      <c r="E3450" s="8">
        <v>12</v>
      </c>
      <c r="F3450" s="2" t="s">
        <v>5165</v>
      </c>
      <c r="G3450" s="2" t="s">
        <v>5166</v>
      </c>
      <c r="H3450" s="9">
        <v>41887</v>
      </c>
      <c r="I3450" s="2">
        <v>2014</v>
      </c>
      <c r="J3450" s="2">
        <v>9</v>
      </c>
      <c r="K3450" s="2" t="str">
        <f>VLOOKUP($C3450,Clients!$B:$F,K$6,0)</f>
        <v>Wikizz</v>
      </c>
      <c r="L3450" s="2" t="str">
        <f>VLOOKUP($C3450,Clients!$B:$F,L$6,0)</f>
        <v>Foreign</v>
      </c>
      <c r="M3450" s="2" t="str">
        <f>VLOOKUP($C3450,Clients!$B:$F,M$6,0)</f>
        <v>PE</v>
      </c>
      <c r="N3450" s="2" t="str">
        <f>VLOOKUP($C3450,Clients!$B:$F,N$6,0)</f>
        <v>Peru</v>
      </c>
    </row>
    <row r="3451" spans="2:14" x14ac:dyDescent="0.2">
      <c r="B3451" s="8">
        <v>1557.3600000000001</v>
      </c>
      <c r="C3451" s="2" t="s">
        <v>5150</v>
      </c>
      <c r="D3451" s="2" t="s">
        <v>51</v>
      </c>
      <c r="E3451" s="8">
        <v>2</v>
      </c>
      <c r="F3451" s="2" t="s">
        <v>5167</v>
      </c>
      <c r="G3451" s="2" t="s">
        <v>5168</v>
      </c>
      <c r="H3451" s="9">
        <v>41894</v>
      </c>
      <c r="I3451" s="2">
        <v>2014</v>
      </c>
      <c r="J3451" s="2">
        <v>9</v>
      </c>
      <c r="K3451" s="2" t="str">
        <f>VLOOKUP($C3451,Clients!$B:$F,K$6,0)</f>
        <v>Wikizz</v>
      </c>
      <c r="L3451" s="2" t="str">
        <f>VLOOKUP($C3451,Clients!$B:$F,L$6,0)</f>
        <v>Foreign</v>
      </c>
      <c r="M3451" s="2" t="str">
        <f>VLOOKUP($C3451,Clients!$B:$F,M$6,0)</f>
        <v>PE</v>
      </c>
      <c r="N3451" s="2" t="str">
        <f>VLOOKUP($C3451,Clients!$B:$F,N$6,0)</f>
        <v>Peru</v>
      </c>
    </row>
    <row r="3452" spans="2:14" x14ac:dyDescent="0.2">
      <c r="B3452" s="8">
        <v>1363.5720000000001</v>
      </c>
      <c r="C3452" s="2" t="s">
        <v>5150</v>
      </c>
      <c r="D3452" s="2" t="s">
        <v>51</v>
      </c>
      <c r="E3452" s="8">
        <v>3</v>
      </c>
      <c r="F3452" s="2" t="s">
        <v>5169</v>
      </c>
      <c r="G3452" s="2" t="s">
        <v>1427</v>
      </c>
      <c r="H3452" s="9">
        <v>41913</v>
      </c>
      <c r="I3452" s="2">
        <v>2014</v>
      </c>
      <c r="J3452" s="2">
        <v>10</v>
      </c>
      <c r="K3452" s="2" t="str">
        <f>VLOOKUP($C3452,Clients!$B:$F,K$6,0)</f>
        <v>Wikizz</v>
      </c>
      <c r="L3452" s="2" t="str">
        <f>VLOOKUP($C3452,Clients!$B:$F,L$6,0)</f>
        <v>Foreign</v>
      </c>
      <c r="M3452" s="2" t="str">
        <f>VLOOKUP($C3452,Clients!$B:$F,M$6,0)</f>
        <v>PE</v>
      </c>
      <c r="N3452" s="2" t="str">
        <f>VLOOKUP($C3452,Clients!$B:$F,N$6,0)</f>
        <v>Peru</v>
      </c>
    </row>
    <row r="3453" spans="2:14" x14ac:dyDescent="0.2">
      <c r="B3453" s="8">
        <v>699.63600000000008</v>
      </c>
      <c r="C3453" s="2" t="s">
        <v>5150</v>
      </c>
      <c r="D3453" s="2" t="s">
        <v>51</v>
      </c>
      <c r="E3453" s="8">
        <v>13</v>
      </c>
      <c r="F3453" s="2" t="s">
        <v>5170</v>
      </c>
      <c r="G3453" s="2" t="s">
        <v>5171</v>
      </c>
      <c r="H3453" s="9">
        <v>41925</v>
      </c>
      <c r="I3453" s="2">
        <v>2014</v>
      </c>
      <c r="J3453" s="2">
        <v>10</v>
      </c>
      <c r="K3453" s="2" t="str">
        <f>VLOOKUP($C3453,Clients!$B:$F,K$6,0)</f>
        <v>Wikizz</v>
      </c>
      <c r="L3453" s="2" t="str">
        <f>VLOOKUP($C3453,Clients!$B:$F,L$6,0)</f>
        <v>Foreign</v>
      </c>
      <c r="M3453" s="2" t="str">
        <f>VLOOKUP($C3453,Clients!$B:$F,M$6,0)</f>
        <v>PE</v>
      </c>
      <c r="N3453" s="2" t="str">
        <f>VLOOKUP($C3453,Clients!$B:$F,N$6,0)</f>
        <v>Peru</v>
      </c>
    </row>
    <row r="3454" spans="2:14" x14ac:dyDescent="0.2">
      <c r="B3454" s="8">
        <v>4354.0560000000005</v>
      </c>
      <c r="C3454" s="2" t="s">
        <v>5150</v>
      </c>
      <c r="D3454" s="2" t="s">
        <v>51</v>
      </c>
      <c r="E3454" s="8">
        <v>6</v>
      </c>
      <c r="F3454" s="2" t="s">
        <v>5172</v>
      </c>
      <c r="G3454" s="2" t="s">
        <v>5173</v>
      </c>
      <c r="H3454" s="9">
        <v>42062</v>
      </c>
      <c r="I3454" s="2">
        <v>2015</v>
      </c>
      <c r="J3454" s="2">
        <v>2</v>
      </c>
      <c r="K3454" s="2" t="str">
        <f>VLOOKUP($C3454,Clients!$B:$F,K$6,0)</f>
        <v>Wikizz</v>
      </c>
      <c r="L3454" s="2" t="str">
        <f>VLOOKUP($C3454,Clients!$B:$F,L$6,0)</f>
        <v>Foreign</v>
      </c>
      <c r="M3454" s="2" t="str">
        <f>VLOOKUP($C3454,Clients!$B:$F,M$6,0)</f>
        <v>PE</v>
      </c>
      <c r="N3454" s="2" t="str">
        <f>VLOOKUP($C3454,Clients!$B:$F,N$6,0)</f>
        <v>Peru</v>
      </c>
    </row>
    <row r="3455" spans="2:14" x14ac:dyDescent="0.2">
      <c r="B3455" s="8">
        <v>296.85600000000005</v>
      </c>
      <c r="C3455" s="2" t="s">
        <v>5150</v>
      </c>
      <c r="D3455" s="2" t="s">
        <v>51</v>
      </c>
      <c r="E3455" s="8">
        <v>5</v>
      </c>
      <c r="F3455" s="2" t="s">
        <v>5174</v>
      </c>
      <c r="G3455" s="2" t="s">
        <v>5175</v>
      </c>
      <c r="H3455" s="9">
        <v>42073</v>
      </c>
      <c r="I3455" s="2">
        <v>2015</v>
      </c>
      <c r="J3455" s="2">
        <v>3</v>
      </c>
      <c r="K3455" s="2" t="str">
        <f>VLOOKUP($C3455,Clients!$B:$F,K$6,0)</f>
        <v>Wikizz</v>
      </c>
      <c r="L3455" s="2" t="str">
        <f>VLOOKUP($C3455,Clients!$B:$F,L$6,0)</f>
        <v>Foreign</v>
      </c>
      <c r="M3455" s="2" t="str">
        <f>VLOOKUP($C3455,Clients!$B:$F,M$6,0)</f>
        <v>PE</v>
      </c>
      <c r="N3455" s="2" t="str">
        <f>VLOOKUP($C3455,Clients!$B:$F,N$6,0)</f>
        <v>Peru</v>
      </c>
    </row>
    <row r="3456" spans="2:14" x14ac:dyDescent="0.2">
      <c r="B3456" s="8">
        <v>903.67200000000003</v>
      </c>
      <c r="C3456" s="2" t="s">
        <v>5150</v>
      </c>
      <c r="D3456" s="2" t="s">
        <v>51</v>
      </c>
      <c r="E3456" s="8">
        <v>1</v>
      </c>
      <c r="F3456" s="2" t="s">
        <v>5176</v>
      </c>
      <c r="G3456" s="2" t="s">
        <v>5177</v>
      </c>
      <c r="H3456" s="9">
        <v>42075</v>
      </c>
      <c r="I3456" s="2">
        <v>2015</v>
      </c>
      <c r="J3456" s="2">
        <v>3</v>
      </c>
      <c r="K3456" s="2" t="str">
        <f>VLOOKUP($C3456,Clients!$B:$F,K$6,0)</f>
        <v>Wikizz</v>
      </c>
      <c r="L3456" s="2" t="str">
        <f>VLOOKUP($C3456,Clients!$B:$F,L$6,0)</f>
        <v>Foreign</v>
      </c>
      <c r="M3456" s="2" t="str">
        <f>VLOOKUP($C3456,Clients!$B:$F,M$6,0)</f>
        <v>PE</v>
      </c>
      <c r="N3456" s="2" t="str">
        <f>VLOOKUP($C3456,Clients!$B:$F,N$6,0)</f>
        <v>Peru</v>
      </c>
    </row>
    <row r="3457" spans="2:14" x14ac:dyDescent="0.2">
      <c r="B3457" s="8">
        <v>1876.98</v>
      </c>
      <c r="C3457" s="2" t="s">
        <v>5150</v>
      </c>
      <c r="D3457" s="2" t="s">
        <v>51</v>
      </c>
      <c r="E3457" s="8">
        <v>4</v>
      </c>
      <c r="F3457" s="2" t="s">
        <v>5178</v>
      </c>
      <c r="G3457" s="2" t="s">
        <v>1431</v>
      </c>
      <c r="H3457" s="9">
        <v>42103</v>
      </c>
      <c r="I3457" s="2">
        <v>2015</v>
      </c>
      <c r="J3457" s="2">
        <v>4</v>
      </c>
      <c r="K3457" s="2" t="str">
        <f>VLOOKUP($C3457,Clients!$B:$F,K$6,0)</f>
        <v>Wikizz</v>
      </c>
      <c r="L3457" s="2" t="str">
        <f>VLOOKUP($C3457,Clients!$B:$F,L$6,0)</f>
        <v>Foreign</v>
      </c>
      <c r="M3457" s="2" t="str">
        <f>VLOOKUP($C3457,Clients!$B:$F,M$6,0)</f>
        <v>PE</v>
      </c>
      <c r="N3457" s="2" t="str">
        <f>VLOOKUP($C3457,Clients!$B:$F,N$6,0)</f>
        <v>Peru</v>
      </c>
    </row>
    <row r="3458" spans="2:14" x14ac:dyDescent="0.2">
      <c r="B3458" s="8">
        <v>332.64000000000004</v>
      </c>
      <c r="C3458" s="2" t="s">
        <v>5150</v>
      </c>
      <c r="D3458" s="2" t="s">
        <v>51</v>
      </c>
      <c r="E3458" s="8">
        <v>6</v>
      </c>
      <c r="F3458" s="2" t="s">
        <v>5179</v>
      </c>
      <c r="G3458" s="2" t="s">
        <v>5180</v>
      </c>
      <c r="H3458" s="9">
        <v>42142</v>
      </c>
      <c r="I3458" s="2">
        <v>2015</v>
      </c>
      <c r="J3458" s="2">
        <v>5</v>
      </c>
      <c r="K3458" s="2" t="str">
        <f>VLOOKUP($C3458,Clients!$B:$F,K$6,0)</f>
        <v>Wikizz</v>
      </c>
      <c r="L3458" s="2" t="str">
        <f>VLOOKUP($C3458,Clients!$B:$F,L$6,0)</f>
        <v>Foreign</v>
      </c>
      <c r="M3458" s="2" t="str">
        <f>VLOOKUP($C3458,Clients!$B:$F,M$6,0)</f>
        <v>PE</v>
      </c>
      <c r="N3458" s="2" t="str">
        <f>VLOOKUP($C3458,Clients!$B:$F,N$6,0)</f>
        <v>Peru</v>
      </c>
    </row>
    <row r="3459" spans="2:14" x14ac:dyDescent="0.2">
      <c r="B3459" s="8">
        <v>1259.0339999999999</v>
      </c>
      <c r="C3459" s="2" t="s">
        <v>5150</v>
      </c>
      <c r="D3459" s="2" t="s">
        <v>51</v>
      </c>
      <c r="E3459" s="8">
        <v>1</v>
      </c>
      <c r="F3459" s="2" t="s">
        <v>5181</v>
      </c>
      <c r="G3459" s="2" t="s">
        <v>5182</v>
      </c>
      <c r="H3459" s="9">
        <v>42146</v>
      </c>
      <c r="I3459" s="2">
        <v>2015</v>
      </c>
      <c r="J3459" s="2">
        <v>5</v>
      </c>
      <c r="K3459" s="2" t="str">
        <f>VLOOKUP($C3459,Clients!$B:$F,K$6,0)</f>
        <v>Wikizz</v>
      </c>
      <c r="L3459" s="2" t="str">
        <f>VLOOKUP($C3459,Clients!$B:$F,L$6,0)</f>
        <v>Foreign</v>
      </c>
      <c r="M3459" s="2" t="str">
        <f>VLOOKUP($C3459,Clients!$B:$F,M$6,0)</f>
        <v>PE</v>
      </c>
      <c r="N3459" s="2" t="str">
        <f>VLOOKUP($C3459,Clients!$B:$F,N$6,0)</f>
        <v>Peru</v>
      </c>
    </row>
    <row r="3460" spans="2:14" x14ac:dyDescent="0.2">
      <c r="B3460" s="8">
        <v>205.88400000000001</v>
      </c>
      <c r="C3460" s="2" t="s">
        <v>5150</v>
      </c>
      <c r="D3460" s="2" t="s">
        <v>51</v>
      </c>
      <c r="E3460" s="8">
        <v>5</v>
      </c>
      <c r="F3460" s="2" t="s">
        <v>5183</v>
      </c>
      <c r="G3460" s="2" t="s">
        <v>4281</v>
      </c>
      <c r="H3460" s="9">
        <v>42174</v>
      </c>
      <c r="I3460" s="2">
        <v>2015</v>
      </c>
      <c r="J3460" s="2">
        <v>6</v>
      </c>
      <c r="K3460" s="2" t="str">
        <f>VLOOKUP($C3460,Clients!$B:$F,K$6,0)</f>
        <v>Wikizz</v>
      </c>
      <c r="L3460" s="2" t="str">
        <f>VLOOKUP($C3460,Clients!$B:$F,L$6,0)</f>
        <v>Foreign</v>
      </c>
      <c r="M3460" s="2" t="str">
        <f>VLOOKUP($C3460,Clients!$B:$F,M$6,0)</f>
        <v>PE</v>
      </c>
      <c r="N3460" s="2" t="str">
        <f>VLOOKUP($C3460,Clients!$B:$F,N$6,0)</f>
        <v>Peru</v>
      </c>
    </row>
    <row r="3461" spans="2:14" x14ac:dyDescent="0.2">
      <c r="B3461" s="8">
        <v>380.52</v>
      </c>
      <c r="C3461" s="2" t="s">
        <v>5150</v>
      </c>
      <c r="D3461" s="2" t="s">
        <v>51</v>
      </c>
      <c r="E3461" s="8">
        <v>7</v>
      </c>
      <c r="F3461" s="2" t="s">
        <v>5184</v>
      </c>
      <c r="G3461" s="2" t="s">
        <v>1453</v>
      </c>
      <c r="H3461" s="9">
        <v>42199</v>
      </c>
      <c r="I3461" s="2">
        <v>2015</v>
      </c>
      <c r="J3461" s="2">
        <v>7</v>
      </c>
      <c r="K3461" s="2" t="str">
        <f>VLOOKUP($C3461,Clients!$B:$F,K$6,0)</f>
        <v>Wikizz</v>
      </c>
      <c r="L3461" s="2" t="str">
        <f>VLOOKUP($C3461,Clients!$B:$F,L$6,0)</f>
        <v>Foreign</v>
      </c>
      <c r="M3461" s="2" t="str">
        <f>VLOOKUP($C3461,Clients!$B:$F,M$6,0)</f>
        <v>PE</v>
      </c>
      <c r="N3461" s="2" t="str">
        <f>VLOOKUP($C3461,Clients!$B:$F,N$6,0)</f>
        <v>Peru</v>
      </c>
    </row>
    <row r="3462" spans="2:14" x14ac:dyDescent="0.2">
      <c r="B3462" s="8">
        <v>3523.8</v>
      </c>
      <c r="C3462" s="2" t="s">
        <v>5150</v>
      </c>
      <c r="D3462" s="2" t="s">
        <v>51</v>
      </c>
      <c r="E3462" s="8">
        <v>1</v>
      </c>
      <c r="F3462" s="2" t="s">
        <v>5185</v>
      </c>
      <c r="G3462" s="2" t="s">
        <v>3569</v>
      </c>
      <c r="H3462" s="9">
        <v>42457</v>
      </c>
      <c r="I3462" s="2">
        <v>2016</v>
      </c>
      <c r="J3462" s="2">
        <v>3</v>
      </c>
      <c r="K3462" s="2" t="str">
        <f>VLOOKUP($C3462,Clients!$B:$F,K$6,0)</f>
        <v>Wikizz</v>
      </c>
      <c r="L3462" s="2" t="str">
        <f>VLOOKUP($C3462,Clients!$B:$F,L$6,0)</f>
        <v>Foreign</v>
      </c>
      <c r="M3462" s="2" t="str">
        <f>VLOOKUP($C3462,Clients!$B:$F,M$6,0)</f>
        <v>PE</v>
      </c>
      <c r="N3462" s="2" t="str">
        <f>VLOOKUP($C3462,Clients!$B:$F,N$6,0)</f>
        <v>Peru</v>
      </c>
    </row>
    <row r="3463" spans="2:14" x14ac:dyDescent="0.2">
      <c r="B3463" s="8">
        <v>12059.922</v>
      </c>
      <c r="C3463" s="2" t="s">
        <v>5186</v>
      </c>
      <c r="D3463" s="2" t="s">
        <v>51</v>
      </c>
      <c r="E3463" s="8">
        <v>21</v>
      </c>
      <c r="F3463" s="2" t="s">
        <v>5187</v>
      </c>
      <c r="G3463" s="2" t="s">
        <v>5188</v>
      </c>
      <c r="H3463" s="9">
        <v>41717</v>
      </c>
      <c r="I3463" s="2">
        <v>2014</v>
      </c>
      <c r="J3463" s="2">
        <v>3</v>
      </c>
      <c r="K3463" s="2" t="str">
        <f>VLOOKUP($C3463,Clients!$B:$F,K$6,0)</f>
        <v>Hills-Larson</v>
      </c>
      <c r="L3463" s="2" t="str">
        <f>VLOOKUP($C3463,Clients!$B:$F,L$6,0)</f>
        <v>Foreign</v>
      </c>
      <c r="M3463" s="2" t="str">
        <f>VLOOKUP($C3463,Clients!$B:$F,M$6,0)</f>
        <v>CN</v>
      </c>
      <c r="N3463" s="2" t="str">
        <f>VLOOKUP($C3463,Clients!$B:$F,N$6,0)</f>
        <v>China</v>
      </c>
    </row>
    <row r="3464" spans="2:14" x14ac:dyDescent="0.2">
      <c r="B3464" s="8">
        <v>11407.871999999999</v>
      </c>
      <c r="C3464" s="2" t="s">
        <v>5186</v>
      </c>
      <c r="D3464" s="2" t="s">
        <v>51</v>
      </c>
      <c r="E3464" s="8">
        <v>15</v>
      </c>
      <c r="F3464" s="2" t="s">
        <v>5189</v>
      </c>
      <c r="G3464" s="2" t="s">
        <v>341</v>
      </c>
      <c r="H3464" s="9">
        <v>41724</v>
      </c>
      <c r="I3464" s="2">
        <v>2014</v>
      </c>
      <c r="J3464" s="2">
        <v>3</v>
      </c>
      <c r="K3464" s="2" t="str">
        <f>VLOOKUP($C3464,Clients!$B:$F,K$6,0)</f>
        <v>Hills-Larson</v>
      </c>
      <c r="L3464" s="2" t="str">
        <f>VLOOKUP($C3464,Clients!$B:$F,L$6,0)</f>
        <v>Foreign</v>
      </c>
      <c r="M3464" s="2" t="str">
        <f>VLOOKUP($C3464,Clients!$B:$F,M$6,0)</f>
        <v>CN</v>
      </c>
      <c r="N3464" s="2" t="str">
        <f>VLOOKUP($C3464,Clients!$B:$F,N$6,0)</f>
        <v>China</v>
      </c>
    </row>
    <row r="3465" spans="2:14" x14ac:dyDescent="0.2">
      <c r="B3465" s="8">
        <v>-11407.871999999999</v>
      </c>
      <c r="C3465" s="2" t="s">
        <v>5186</v>
      </c>
      <c r="D3465" s="2" t="s">
        <v>51</v>
      </c>
      <c r="E3465" s="8">
        <v>-15</v>
      </c>
      <c r="F3465" s="2" t="s">
        <v>5190</v>
      </c>
      <c r="G3465" s="2" t="s">
        <v>5191</v>
      </c>
      <c r="H3465" s="9">
        <v>41725</v>
      </c>
      <c r="I3465" s="2">
        <v>2014</v>
      </c>
      <c r="J3465" s="2">
        <v>3</v>
      </c>
      <c r="K3465" s="2" t="str">
        <f>VLOOKUP($C3465,Clients!$B:$F,K$6,0)</f>
        <v>Hills-Larson</v>
      </c>
      <c r="L3465" s="2" t="str">
        <f>VLOOKUP($C3465,Clients!$B:$F,L$6,0)</f>
        <v>Foreign</v>
      </c>
      <c r="M3465" s="2" t="str">
        <f>VLOOKUP($C3465,Clients!$B:$F,M$6,0)</f>
        <v>CN</v>
      </c>
      <c r="N3465" s="2" t="str">
        <f>VLOOKUP($C3465,Clients!$B:$F,N$6,0)</f>
        <v>China</v>
      </c>
    </row>
    <row r="3466" spans="2:14" x14ac:dyDescent="0.2">
      <c r="B3466" s="8">
        <v>11835.642000000002</v>
      </c>
      <c r="C3466" s="2" t="s">
        <v>5186</v>
      </c>
      <c r="D3466" s="2" t="s">
        <v>51</v>
      </c>
      <c r="E3466" s="8">
        <v>15</v>
      </c>
      <c r="F3466" s="2" t="s">
        <v>5192</v>
      </c>
      <c r="G3466" s="2" t="s">
        <v>4603</v>
      </c>
      <c r="H3466" s="9">
        <v>41725</v>
      </c>
      <c r="I3466" s="2">
        <v>2014</v>
      </c>
      <c r="J3466" s="2">
        <v>3</v>
      </c>
      <c r="K3466" s="2" t="str">
        <f>VLOOKUP($C3466,Clients!$B:$F,K$6,0)</f>
        <v>Hills-Larson</v>
      </c>
      <c r="L3466" s="2" t="str">
        <f>VLOOKUP($C3466,Clients!$B:$F,L$6,0)</f>
        <v>Foreign</v>
      </c>
      <c r="M3466" s="2" t="str">
        <f>VLOOKUP($C3466,Clients!$B:$F,M$6,0)</f>
        <v>CN</v>
      </c>
      <c r="N3466" s="2" t="str">
        <f>VLOOKUP($C3466,Clients!$B:$F,N$6,0)</f>
        <v>China</v>
      </c>
    </row>
    <row r="3467" spans="2:14" x14ac:dyDescent="0.2">
      <c r="B3467" s="8">
        <v>17748.36</v>
      </c>
      <c r="C3467" s="2" t="s">
        <v>5186</v>
      </c>
      <c r="D3467" s="2" t="s">
        <v>51</v>
      </c>
      <c r="E3467" s="8">
        <v>20</v>
      </c>
      <c r="F3467" s="2" t="s">
        <v>5193</v>
      </c>
      <c r="G3467" s="2" t="s">
        <v>5194</v>
      </c>
      <c r="H3467" s="9">
        <v>41744</v>
      </c>
      <c r="I3467" s="2">
        <v>2014</v>
      </c>
      <c r="J3467" s="2">
        <v>4</v>
      </c>
      <c r="K3467" s="2" t="str">
        <f>VLOOKUP($C3467,Clients!$B:$F,K$6,0)</f>
        <v>Hills-Larson</v>
      </c>
      <c r="L3467" s="2" t="str">
        <f>VLOOKUP($C3467,Clients!$B:$F,L$6,0)</f>
        <v>Foreign</v>
      </c>
      <c r="M3467" s="2" t="str">
        <f>VLOOKUP($C3467,Clients!$B:$F,M$6,0)</f>
        <v>CN</v>
      </c>
      <c r="N3467" s="2" t="str">
        <f>VLOOKUP($C3467,Clients!$B:$F,N$6,0)</f>
        <v>China</v>
      </c>
    </row>
    <row r="3468" spans="2:14" x14ac:dyDescent="0.2">
      <c r="B3468" s="8">
        <v>8435.9519999999993</v>
      </c>
      <c r="C3468" s="2" t="s">
        <v>5186</v>
      </c>
      <c r="D3468" s="2" t="s">
        <v>51</v>
      </c>
      <c r="E3468" s="8">
        <v>14</v>
      </c>
      <c r="F3468" s="2" t="s">
        <v>5195</v>
      </c>
      <c r="G3468" s="2" t="s">
        <v>1862</v>
      </c>
      <c r="H3468" s="9">
        <v>41774</v>
      </c>
      <c r="I3468" s="2">
        <v>2014</v>
      </c>
      <c r="J3468" s="2">
        <v>5</v>
      </c>
      <c r="K3468" s="2" t="str">
        <f>VLOOKUP($C3468,Clients!$B:$F,K$6,0)</f>
        <v>Hills-Larson</v>
      </c>
      <c r="L3468" s="2" t="str">
        <f>VLOOKUP($C3468,Clients!$B:$F,L$6,0)</f>
        <v>Foreign</v>
      </c>
      <c r="M3468" s="2" t="str">
        <f>VLOOKUP($C3468,Clients!$B:$F,M$6,0)</f>
        <v>CN</v>
      </c>
      <c r="N3468" s="2" t="str">
        <f>VLOOKUP($C3468,Clients!$B:$F,N$6,0)</f>
        <v>China</v>
      </c>
    </row>
    <row r="3469" spans="2:14" x14ac:dyDescent="0.2">
      <c r="B3469" s="8">
        <v>10970.568000000001</v>
      </c>
      <c r="C3469" s="2" t="s">
        <v>5186</v>
      </c>
      <c r="D3469" s="2" t="s">
        <v>51</v>
      </c>
      <c r="E3469" s="8">
        <v>19</v>
      </c>
      <c r="F3469" s="2" t="s">
        <v>5196</v>
      </c>
      <c r="G3469" s="2" t="s">
        <v>5197</v>
      </c>
      <c r="H3469" s="9">
        <v>41863</v>
      </c>
      <c r="I3469" s="2">
        <v>2014</v>
      </c>
      <c r="J3469" s="2">
        <v>8</v>
      </c>
      <c r="K3469" s="2" t="str">
        <f>VLOOKUP($C3469,Clients!$B:$F,K$6,0)</f>
        <v>Hills-Larson</v>
      </c>
      <c r="L3469" s="2" t="str">
        <f>VLOOKUP($C3469,Clients!$B:$F,L$6,0)</f>
        <v>Foreign</v>
      </c>
      <c r="M3469" s="2" t="str">
        <f>VLOOKUP($C3469,Clients!$B:$F,M$6,0)</f>
        <v>CN</v>
      </c>
      <c r="N3469" s="2" t="str">
        <f>VLOOKUP($C3469,Clients!$B:$F,N$6,0)</f>
        <v>China</v>
      </c>
    </row>
    <row r="3470" spans="2:14" x14ac:dyDescent="0.2">
      <c r="B3470" s="8">
        <v>18566.184000000001</v>
      </c>
      <c r="C3470" s="2" t="s">
        <v>5186</v>
      </c>
      <c r="D3470" s="2" t="s">
        <v>51</v>
      </c>
      <c r="E3470" s="8">
        <v>27</v>
      </c>
      <c r="F3470" s="2" t="s">
        <v>5198</v>
      </c>
      <c r="G3470" s="2" t="s">
        <v>5199</v>
      </c>
      <c r="H3470" s="9">
        <v>42075</v>
      </c>
      <c r="I3470" s="2">
        <v>2015</v>
      </c>
      <c r="J3470" s="2">
        <v>3</v>
      </c>
      <c r="K3470" s="2" t="str">
        <f>VLOOKUP($C3470,Clients!$B:$F,K$6,0)</f>
        <v>Hills-Larson</v>
      </c>
      <c r="L3470" s="2" t="str">
        <f>VLOOKUP($C3470,Clients!$B:$F,L$6,0)</f>
        <v>Foreign</v>
      </c>
      <c r="M3470" s="2" t="str">
        <f>VLOOKUP($C3470,Clients!$B:$F,M$6,0)</f>
        <v>CN</v>
      </c>
      <c r="N3470" s="2" t="str">
        <f>VLOOKUP($C3470,Clients!$B:$F,N$6,0)</f>
        <v>China</v>
      </c>
    </row>
    <row r="3471" spans="2:14" x14ac:dyDescent="0.2">
      <c r="B3471" s="8">
        <v>2016</v>
      </c>
      <c r="C3471" s="2" t="s">
        <v>5186</v>
      </c>
      <c r="D3471" s="2" t="s">
        <v>51</v>
      </c>
      <c r="E3471" s="8">
        <v>4</v>
      </c>
      <c r="F3471" s="2" t="s">
        <v>5200</v>
      </c>
      <c r="G3471" s="2" t="s">
        <v>4634</v>
      </c>
      <c r="H3471" s="9">
        <v>42076</v>
      </c>
      <c r="I3471" s="2">
        <v>2015</v>
      </c>
      <c r="J3471" s="2">
        <v>3</v>
      </c>
      <c r="K3471" s="2" t="str">
        <f>VLOOKUP($C3471,Clients!$B:$F,K$6,0)</f>
        <v>Hills-Larson</v>
      </c>
      <c r="L3471" s="2" t="str">
        <f>VLOOKUP($C3471,Clients!$B:$F,L$6,0)</f>
        <v>Foreign</v>
      </c>
      <c r="M3471" s="2" t="str">
        <f>VLOOKUP($C3471,Clients!$B:$F,M$6,0)</f>
        <v>CN</v>
      </c>
      <c r="N3471" s="2" t="str">
        <f>VLOOKUP($C3471,Clients!$B:$F,N$6,0)</f>
        <v>China</v>
      </c>
    </row>
    <row r="3472" spans="2:14" x14ac:dyDescent="0.2">
      <c r="B3472" s="8">
        <v>34982.976000000002</v>
      </c>
      <c r="C3472" s="2" t="s">
        <v>5186</v>
      </c>
      <c r="D3472" s="2" t="s">
        <v>51</v>
      </c>
      <c r="E3472" s="8">
        <v>44</v>
      </c>
      <c r="F3472" s="2" t="s">
        <v>5201</v>
      </c>
      <c r="G3472" s="2" t="s">
        <v>3518</v>
      </c>
      <c r="H3472" s="9">
        <v>42171</v>
      </c>
      <c r="I3472" s="2">
        <v>2015</v>
      </c>
      <c r="J3472" s="2">
        <v>6</v>
      </c>
      <c r="K3472" s="2" t="str">
        <f>VLOOKUP($C3472,Clients!$B:$F,K$6,0)</f>
        <v>Hills-Larson</v>
      </c>
      <c r="L3472" s="2" t="str">
        <f>VLOOKUP($C3472,Clients!$B:$F,L$6,0)</f>
        <v>Foreign</v>
      </c>
      <c r="M3472" s="2" t="str">
        <f>VLOOKUP($C3472,Clients!$B:$F,M$6,0)</f>
        <v>CN</v>
      </c>
      <c r="N3472" s="2" t="str">
        <f>VLOOKUP($C3472,Clients!$B:$F,N$6,0)</f>
        <v>China</v>
      </c>
    </row>
    <row r="3473" spans="2:14" x14ac:dyDescent="0.2">
      <c r="B3473" s="8">
        <v>21228.48</v>
      </c>
      <c r="C3473" s="2" t="s">
        <v>5186</v>
      </c>
      <c r="D3473" s="2" t="s">
        <v>51</v>
      </c>
      <c r="E3473" s="8">
        <v>24</v>
      </c>
      <c r="F3473" s="2" t="s">
        <v>5202</v>
      </c>
      <c r="G3473" s="2" t="s">
        <v>5203</v>
      </c>
      <c r="H3473" s="9">
        <v>42471</v>
      </c>
      <c r="I3473" s="2">
        <v>2016</v>
      </c>
      <c r="J3473" s="2">
        <v>4</v>
      </c>
      <c r="K3473" s="2" t="str">
        <f>VLOOKUP($C3473,Clients!$B:$F,K$6,0)</f>
        <v>Hills-Larson</v>
      </c>
      <c r="L3473" s="2" t="str">
        <f>VLOOKUP($C3473,Clients!$B:$F,L$6,0)</f>
        <v>Foreign</v>
      </c>
      <c r="M3473" s="2" t="str">
        <f>VLOOKUP($C3473,Clients!$B:$F,M$6,0)</f>
        <v>CN</v>
      </c>
      <c r="N3473" s="2" t="str">
        <f>VLOOKUP($C3473,Clients!$B:$F,N$6,0)</f>
        <v>China</v>
      </c>
    </row>
    <row r="3474" spans="2:14" x14ac:dyDescent="0.2">
      <c r="B3474" s="8">
        <v>-21228.48</v>
      </c>
      <c r="C3474" s="2" t="s">
        <v>5186</v>
      </c>
      <c r="D3474" s="2" t="s">
        <v>51</v>
      </c>
      <c r="E3474" s="8">
        <v>-24</v>
      </c>
      <c r="F3474" s="2" t="s">
        <v>5204</v>
      </c>
      <c r="G3474" s="2" t="s">
        <v>5205</v>
      </c>
      <c r="H3474" s="9">
        <v>42487</v>
      </c>
      <c r="I3474" s="2">
        <v>2016</v>
      </c>
      <c r="J3474" s="2">
        <v>4</v>
      </c>
      <c r="K3474" s="2" t="str">
        <f>VLOOKUP($C3474,Clients!$B:$F,K$6,0)</f>
        <v>Hills-Larson</v>
      </c>
      <c r="L3474" s="2" t="str">
        <f>VLOOKUP($C3474,Clients!$B:$F,L$6,0)</f>
        <v>Foreign</v>
      </c>
      <c r="M3474" s="2" t="str">
        <f>VLOOKUP($C3474,Clients!$B:$F,M$6,0)</f>
        <v>CN</v>
      </c>
      <c r="N3474" s="2" t="str">
        <f>VLOOKUP($C3474,Clients!$B:$F,N$6,0)</f>
        <v>China</v>
      </c>
    </row>
    <row r="3475" spans="2:14" x14ac:dyDescent="0.2">
      <c r="B3475" s="8">
        <v>21228.48</v>
      </c>
      <c r="C3475" s="2" t="s">
        <v>5186</v>
      </c>
      <c r="D3475" s="2" t="s">
        <v>51</v>
      </c>
      <c r="E3475" s="8">
        <v>24</v>
      </c>
      <c r="F3475" s="2" t="s">
        <v>5206</v>
      </c>
      <c r="G3475" s="2" t="s">
        <v>3198</v>
      </c>
      <c r="H3475" s="9">
        <v>42487</v>
      </c>
      <c r="I3475" s="2">
        <v>2016</v>
      </c>
      <c r="J3475" s="2">
        <v>4</v>
      </c>
      <c r="K3475" s="2" t="str">
        <f>VLOOKUP($C3475,Clients!$B:$F,K$6,0)</f>
        <v>Hills-Larson</v>
      </c>
      <c r="L3475" s="2" t="str">
        <f>VLOOKUP($C3475,Clients!$B:$F,L$6,0)</f>
        <v>Foreign</v>
      </c>
      <c r="M3475" s="2" t="str">
        <f>VLOOKUP($C3475,Clients!$B:$F,M$6,0)</f>
        <v>CN</v>
      </c>
      <c r="N3475" s="2" t="str">
        <f>VLOOKUP($C3475,Clients!$B:$F,N$6,0)</f>
        <v>China</v>
      </c>
    </row>
    <row r="3476" spans="2:14" x14ac:dyDescent="0.2">
      <c r="B3476" s="8">
        <v>4311.2579999999998</v>
      </c>
      <c r="C3476" s="2" t="s">
        <v>5207</v>
      </c>
      <c r="D3476" s="2" t="s">
        <v>51</v>
      </c>
      <c r="E3476" s="8">
        <v>68</v>
      </c>
      <c r="F3476" s="2" t="s">
        <v>5208</v>
      </c>
      <c r="G3476" s="2" t="s">
        <v>5209</v>
      </c>
      <c r="H3476" s="9">
        <v>41653</v>
      </c>
      <c r="I3476" s="2">
        <v>2014</v>
      </c>
      <c r="J3476" s="2">
        <v>1</v>
      </c>
      <c r="K3476" s="2" t="str">
        <f>VLOOKUP($C3476,Clients!$B:$F,K$6,0)</f>
        <v>Vimbo</v>
      </c>
      <c r="L3476" s="2" t="str">
        <f>VLOOKUP($C3476,Clients!$B:$F,L$6,0)</f>
        <v>Foreign</v>
      </c>
      <c r="M3476" s="2" t="str">
        <f>VLOOKUP($C3476,Clients!$B:$F,M$6,0)</f>
        <v>TZ</v>
      </c>
      <c r="N3476" s="2" t="str">
        <f>VLOOKUP($C3476,Clients!$B:$F,N$6,0)</f>
        <v>Tanzania</v>
      </c>
    </row>
    <row r="3477" spans="2:14" x14ac:dyDescent="0.2">
      <c r="B3477" s="8">
        <v>14468.328000000001</v>
      </c>
      <c r="C3477" s="2" t="s">
        <v>5207</v>
      </c>
      <c r="D3477" s="2" t="s">
        <v>51</v>
      </c>
      <c r="E3477" s="8">
        <v>22</v>
      </c>
      <c r="F3477" s="2" t="s">
        <v>5210</v>
      </c>
      <c r="G3477" s="2" t="s">
        <v>363</v>
      </c>
      <c r="H3477" s="9">
        <v>41774</v>
      </c>
      <c r="I3477" s="2">
        <v>2014</v>
      </c>
      <c r="J3477" s="2">
        <v>5</v>
      </c>
      <c r="K3477" s="2" t="str">
        <f>VLOOKUP($C3477,Clients!$B:$F,K$6,0)</f>
        <v>Vimbo</v>
      </c>
      <c r="L3477" s="2" t="str">
        <f>VLOOKUP($C3477,Clients!$B:$F,L$6,0)</f>
        <v>Foreign</v>
      </c>
      <c r="M3477" s="2" t="str">
        <f>VLOOKUP($C3477,Clients!$B:$F,M$6,0)</f>
        <v>TZ</v>
      </c>
      <c r="N3477" s="2" t="str">
        <f>VLOOKUP($C3477,Clients!$B:$F,N$6,0)</f>
        <v>Tanzania</v>
      </c>
    </row>
    <row r="3478" spans="2:14" x14ac:dyDescent="0.2">
      <c r="B3478" s="8">
        <v>-14468.328000000001</v>
      </c>
      <c r="C3478" s="2" t="s">
        <v>5207</v>
      </c>
      <c r="D3478" s="2" t="s">
        <v>51</v>
      </c>
      <c r="E3478" s="8">
        <v>-22</v>
      </c>
      <c r="F3478" s="2" t="s">
        <v>5211</v>
      </c>
      <c r="G3478" s="2" t="s">
        <v>5212</v>
      </c>
      <c r="H3478" s="9">
        <v>41787</v>
      </c>
      <c r="I3478" s="2">
        <v>2014</v>
      </c>
      <c r="J3478" s="2">
        <v>5</v>
      </c>
      <c r="K3478" s="2" t="str">
        <f>VLOOKUP($C3478,Clients!$B:$F,K$6,0)</f>
        <v>Vimbo</v>
      </c>
      <c r="L3478" s="2" t="str">
        <f>VLOOKUP($C3478,Clients!$B:$F,L$6,0)</f>
        <v>Foreign</v>
      </c>
      <c r="M3478" s="2" t="str">
        <f>VLOOKUP($C3478,Clients!$B:$F,M$6,0)</f>
        <v>TZ</v>
      </c>
      <c r="N3478" s="2" t="str">
        <f>VLOOKUP($C3478,Clients!$B:$F,N$6,0)</f>
        <v>Tanzania</v>
      </c>
    </row>
    <row r="3479" spans="2:14" x14ac:dyDescent="0.2">
      <c r="B3479" s="8">
        <v>3972.3180000000002</v>
      </c>
      <c r="C3479" s="2" t="s">
        <v>5207</v>
      </c>
      <c r="D3479" s="2" t="s">
        <v>51</v>
      </c>
      <c r="E3479" s="8">
        <v>5</v>
      </c>
      <c r="F3479" s="2" t="s">
        <v>5213</v>
      </c>
      <c r="G3479" s="2" t="s">
        <v>5214</v>
      </c>
      <c r="H3479" s="9">
        <v>41793</v>
      </c>
      <c r="I3479" s="2">
        <v>2014</v>
      </c>
      <c r="J3479" s="2">
        <v>6</v>
      </c>
      <c r="K3479" s="2" t="str">
        <f>VLOOKUP($C3479,Clients!$B:$F,K$6,0)</f>
        <v>Vimbo</v>
      </c>
      <c r="L3479" s="2" t="str">
        <f>VLOOKUP($C3479,Clients!$B:$F,L$6,0)</f>
        <v>Foreign</v>
      </c>
      <c r="M3479" s="2" t="str">
        <f>VLOOKUP($C3479,Clients!$B:$F,M$6,0)</f>
        <v>TZ</v>
      </c>
      <c r="N3479" s="2" t="str">
        <f>VLOOKUP($C3479,Clients!$B:$F,N$6,0)</f>
        <v>Tanzania</v>
      </c>
    </row>
    <row r="3480" spans="2:14" x14ac:dyDescent="0.2">
      <c r="B3480" s="8">
        <v>10080</v>
      </c>
      <c r="C3480" s="2" t="s">
        <v>5215</v>
      </c>
      <c r="D3480" s="2" t="s">
        <v>51</v>
      </c>
      <c r="E3480" s="8">
        <v>2</v>
      </c>
      <c r="F3480" s="2" t="s">
        <v>5216</v>
      </c>
      <c r="G3480" s="2" t="s">
        <v>5217</v>
      </c>
      <c r="H3480" s="9">
        <v>41725</v>
      </c>
      <c r="I3480" s="2">
        <v>2014</v>
      </c>
      <c r="J3480" s="2">
        <v>3</v>
      </c>
      <c r="K3480" s="2" t="str">
        <f>VLOOKUP($C3480,Clients!$B:$F,K$6,0)</f>
        <v>Shufflester</v>
      </c>
      <c r="L3480" s="2" t="str">
        <f>VLOOKUP($C3480,Clients!$B:$F,L$6,0)</f>
        <v>Foreign</v>
      </c>
      <c r="M3480" s="2" t="str">
        <f>VLOOKUP($C3480,Clients!$B:$F,M$6,0)</f>
        <v>PT</v>
      </c>
      <c r="N3480" s="2" t="str">
        <f>VLOOKUP($C3480,Clients!$B:$F,N$6,0)</f>
        <v>Portugal</v>
      </c>
    </row>
    <row r="3481" spans="2:14" x14ac:dyDescent="0.2">
      <c r="B3481" s="8">
        <v>41540.94</v>
      </c>
      <c r="C3481" s="2" t="s">
        <v>5215</v>
      </c>
      <c r="D3481" s="2" t="s">
        <v>51</v>
      </c>
      <c r="E3481" s="8">
        <v>50</v>
      </c>
      <c r="F3481" s="2" t="s">
        <v>5218</v>
      </c>
      <c r="G3481" s="2" t="s">
        <v>5219</v>
      </c>
      <c r="H3481" s="9">
        <v>41725</v>
      </c>
      <c r="I3481" s="2">
        <v>2014</v>
      </c>
      <c r="J3481" s="2">
        <v>3</v>
      </c>
      <c r="K3481" s="2" t="str">
        <f>VLOOKUP($C3481,Clients!$B:$F,K$6,0)</f>
        <v>Shufflester</v>
      </c>
      <c r="L3481" s="2" t="str">
        <f>VLOOKUP($C3481,Clients!$B:$F,L$6,0)</f>
        <v>Foreign</v>
      </c>
      <c r="M3481" s="2" t="str">
        <f>VLOOKUP($C3481,Clients!$B:$F,M$6,0)</f>
        <v>PT</v>
      </c>
      <c r="N3481" s="2" t="str">
        <f>VLOOKUP($C3481,Clients!$B:$F,N$6,0)</f>
        <v>Portugal</v>
      </c>
    </row>
    <row r="3482" spans="2:14" x14ac:dyDescent="0.2">
      <c r="B3482" s="8">
        <v>5438.6220000000003</v>
      </c>
      <c r="C3482" s="2" t="s">
        <v>5215</v>
      </c>
      <c r="D3482" s="2" t="s">
        <v>51</v>
      </c>
      <c r="E3482" s="8">
        <v>3</v>
      </c>
      <c r="F3482" s="2" t="s">
        <v>5220</v>
      </c>
      <c r="G3482" s="2" t="s">
        <v>5221</v>
      </c>
      <c r="H3482" s="9">
        <v>41726</v>
      </c>
      <c r="I3482" s="2">
        <v>2014</v>
      </c>
      <c r="J3482" s="2">
        <v>3</v>
      </c>
      <c r="K3482" s="2" t="str">
        <f>VLOOKUP($C3482,Clients!$B:$F,K$6,0)</f>
        <v>Shufflester</v>
      </c>
      <c r="L3482" s="2" t="str">
        <f>VLOOKUP($C3482,Clients!$B:$F,L$6,0)</f>
        <v>Foreign</v>
      </c>
      <c r="M3482" s="2" t="str">
        <f>VLOOKUP($C3482,Clients!$B:$F,M$6,0)</f>
        <v>PT</v>
      </c>
      <c r="N3482" s="2" t="str">
        <f>VLOOKUP($C3482,Clients!$B:$F,N$6,0)</f>
        <v>Portugal</v>
      </c>
    </row>
    <row r="3483" spans="2:14" x14ac:dyDescent="0.2">
      <c r="B3483" s="8">
        <v>600.55800000000011</v>
      </c>
      <c r="C3483" s="2" t="s">
        <v>5215</v>
      </c>
      <c r="D3483" s="2" t="s">
        <v>51</v>
      </c>
      <c r="E3483" s="8">
        <v>22</v>
      </c>
      <c r="F3483" s="2" t="s">
        <v>5222</v>
      </c>
      <c r="G3483" s="2" t="s">
        <v>5223</v>
      </c>
      <c r="H3483" s="9">
        <v>41726</v>
      </c>
      <c r="I3483" s="2">
        <v>2014</v>
      </c>
      <c r="J3483" s="2">
        <v>3</v>
      </c>
      <c r="K3483" s="2" t="str">
        <f>VLOOKUP($C3483,Clients!$B:$F,K$6,0)</f>
        <v>Shufflester</v>
      </c>
      <c r="L3483" s="2" t="str">
        <f>VLOOKUP($C3483,Clients!$B:$F,L$6,0)</f>
        <v>Foreign</v>
      </c>
      <c r="M3483" s="2" t="str">
        <f>VLOOKUP($C3483,Clients!$B:$F,M$6,0)</f>
        <v>PT</v>
      </c>
      <c r="N3483" s="2" t="str">
        <f>VLOOKUP($C3483,Clients!$B:$F,N$6,0)</f>
        <v>Portugal</v>
      </c>
    </row>
    <row r="3484" spans="2:14" x14ac:dyDescent="0.2">
      <c r="B3484" s="8">
        <v>11077.92</v>
      </c>
      <c r="C3484" s="2" t="s">
        <v>5215</v>
      </c>
      <c r="D3484" s="2" t="s">
        <v>51</v>
      </c>
      <c r="E3484" s="8">
        <v>14</v>
      </c>
      <c r="F3484" s="2" t="s">
        <v>5224</v>
      </c>
      <c r="G3484" s="2" t="s">
        <v>5225</v>
      </c>
      <c r="H3484" s="9">
        <v>41925</v>
      </c>
      <c r="I3484" s="2">
        <v>2014</v>
      </c>
      <c r="J3484" s="2">
        <v>10</v>
      </c>
      <c r="K3484" s="2" t="str">
        <f>VLOOKUP($C3484,Clients!$B:$F,K$6,0)</f>
        <v>Shufflester</v>
      </c>
      <c r="L3484" s="2" t="str">
        <f>VLOOKUP($C3484,Clients!$B:$F,L$6,0)</f>
        <v>Foreign</v>
      </c>
      <c r="M3484" s="2" t="str">
        <f>VLOOKUP($C3484,Clients!$B:$F,M$6,0)</f>
        <v>PT</v>
      </c>
      <c r="N3484" s="2" t="str">
        <f>VLOOKUP($C3484,Clients!$B:$F,N$6,0)</f>
        <v>Portugal</v>
      </c>
    </row>
    <row r="3485" spans="2:14" x14ac:dyDescent="0.2">
      <c r="B3485" s="8">
        <v>-10080</v>
      </c>
      <c r="C3485" s="2" t="s">
        <v>5215</v>
      </c>
      <c r="D3485" s="2" t="s">
        <v>51</v>
      </c>
      <c r="E3485" s="8">
        <v>-2</v>
      </c>
      <c r="F3485" s="2" t="s">
        <v>5226</v>
      </c>
      <c r="G3485" s="2" t="s">
        <v>5227</v>
      </c>
      <c r="H3485" s="9">
        <v>41927</v>
      </c>
      <c r="I3485" s="2">
        <v>2014</v>
      </c>
      <c r="J3485" s="2">
        <v>10</v>
      </c>
      <c r="K3485" s="2" t="str">
        <f>VLOOKUP($C3485,Clients!$B:$F,K$6,0)</f>
        <v>Shufflester</v>
      </c>
      <c r="L3485" s="2" t="str">
        <f>VLOOKUP($C3485,Clients!$B:$F,L$6,0)</f>
        <v>Foreign</v>
      </c>
      <c r="M3485" s="2" t="str">
        <f>VLOOKUP($C3485,Clients!$B:$F,M$6,0)</f>
        <v>PT</v>
      </c>
      <c r="N3485" s="2" t="str">
        <f>VLOOKUP($C3485,Clients!$B:$F,N$6,0)</f>
        <v>Portugal</v>
      </c>
    </row>
    <row r="3486" spans="2:14" x14ac:dyDescent="0.2">
      <c r="B3486" s="8">
        <v>-5438.6220000000003</v>
      </c>
      <c r="C3486" s="2" t="s">
        <v>5215</v>
      </c>
      <c r="D3486" s="2" t="s">
        <v>51</v>
      </c>
      <c r="E3486" s="8">
        <v>-3</v>
      </c>
      <c r="F3486" s="2" t="s">
        <v>5228</v>
      </c>
      <c r="G3486" s="2" t="s">
        <v>5229</v>
      </c>
      <c r="H3486" s="9">
        <v>41927</v>
      </c>
      <c r="I3486" s="2">
        <v>2014</v>
      </c>
      <c r="J3486" s="2">
        <v>10</v>
      </c>
      <c r="K3486" s="2" t="str">
        <f>VLOOKUP($C3486,Clients!$B:$F,K$6,0)</f>
        <v>Shufflester</v>
      </c>
      <c r="L3486" s="2" t="str">
        <f>VLOOKUP($C3486,Clients!$B:$F,L$6,0)</f>
        <v>Foreign</v>
      </c>
      <c r="M3486" s="2" t="str">
        <f>VLOOKUP($C3486,Clients!$B:$F,M$6,0)</f>
        <v>PT</v>
      </c>
      <c r="N3486" s="2" t="str">
        <f>VLOOKUP($C3486,Clients!$B:$F,N$6,0)</f>
        <v>Portugal</v>
      </c>
    </row>
    <row r="3487" spans="2:14" x14ac:dyDescent="0.2">
      <c r="B3487" s="8">
        <v>-4978.68</v>
      </c>
      <c r="C3487" s="2" t="s">
        <v>5215</v>
      </c>
      <c r="D3487" s="2" t="s">
        <v>51</v>
      </c>
      <c r="E3487" s="8">
        <v>-5</v>
      </c>
      <c r="F3487" s="2" t="s">
        <v>5230</v>
      </c>
      <c r="G3487" s="2" t="s">
        <v>4627</v>
      </c>
      <c r="H3487" s="9">
        <v>41927</v>
      </c>
      <c r="I3487" s="2">
        <v>2014</v>
      </c>
      <c r="J3487" s="2">
        <v>10</v>
      </c>
      <c r="K3487" s="2" t="str">
        <f>VLOOKUP($C3487,Clients!$B:$F,K$6,0)</f>
        <v>Shufflester</v>
      </c>
      <c r="L3487" s="2" t="str">
        <f>VLOOKUP($C3487,Clients!$B:$F,L$6,0)</f>
        <v>Foreign</v>
      </c>
      <c r="M3487" s="2" t="str">
        <f>VLOOKUP($C3487,Clients!$B:$F,M$6,0)</f>
        <v>PT</v>
      </c>
      <c r="N3487" s="2" t="str">
        <f>VLOOKUP($C3487,Clients!$B:$F,N$6,0)</f>
        <v>Portugal</v>
      </c>
    </row>
    <row r="3488" spans="2:14" x14ac:dyDescent="0.2">
      <c r="B3488" s="8">
        <v>3511.1580000000004</v>
      </c>
      <c r="C3488" s="2" t="s">
        <v>5215</v>
      </c>
      <c r="D3488" s="2" t="s">
        <v>51</v>
      </c>
      <c r="E3488" s="8">
        <v>8</v>
      </c>
      <c r="F3488" s="2" t="s">
        <v>5231</v>
      </c>
      <c r="G3488" s="2" t="s">
        <v>5232</v>
      </c>
      <c r="H3488" s="9">
        <v>41943</v>
      </c>
      <c r="I3488" s="2">
        <v>2014</v>
      </c>
      <c r="J3488" s="2">
        <v>10</v>
      </c>
      <c r="K3488" s="2" t="str">
        <f>VLOOKUP($C3488,Clients!$B:$F,K$6,0)</f>
        <v>Shufflester</v>
      </c>
      <c r="L3488" s="2" t="str">
        <f>VLOOKUP($C3488,Clients!$B:$F,L$6,0)</f>
        <v>Foreign</v>
      </c>
      <c r="M3488" s="2" t="str">
        <f>VLOOKUP($C3488,Clients!$B:$F,M$6,0)</f>
        <v>PT</v>
      </c>
      <c r="N3488" s="2" t="str">
        <f>VLOOKUP($C3488,Clients!$B:$F,N$6,0)</f>
        <v>Portugal</v>
      </c>
    </row>
    <row r="3489" spans="2:14" x14ac:dyDescent="0.2">
      <c r="B3489" s="8">
        <v>-3511.1580000000004</v>
      </c>
      <c r="C3489" s="2" t="s">
        <v>5215</v>
      </c>
      <c r="D3489" s="2" t="s">
        <v>51</v>
      </c>
      <c r="E3489" s="8">
        <v>-8</v>
      </c>
      <c r="F3489" s="2" t="s">
        <v>5233</v>
      </c>
      <c r="G3489" s="2" t="s">
        <v>5232</v>
      </c>
      <c r="H3489" s="9">
        <v>41943</v>
      </c>
      <c r="I3489" s="2">
        <v>2014</v>
      </c>
      <c r="J3489" s="2">
        <v>10</v>
      </c>
      <c r="K3489" s="2" t="str">
        <f>VLOOKUP($C3489,Clients!$B:$F,K$6,0)</f>
        <v>Shufflester</v>
      </c>
      <c r="L3489" s="2" t="str">
        <f>VLOOKUP($C3489,Clients!$B:$F,L$6,0)</f>
        <v>Foreign</v>
      </c>
      <c r="M3489" s="2" t="str">
        <f>VLOOKUP($C3489,Clients!$B:$F,M$6,0)</f>
        <v>PT</v>
      </c>
      <c r="N3489" s="2" t="str">
        <f>VLOOKUP($C3489,Clients!$B:$F,N$6,0)</f>
        <v>Portugal</v>
      </c>
    </row>
    <row r="3490" spans="2:14" x14ac:dyDescent="0.2">
      <c r="B3490" s="8">
        <v>3511.1580000000004</v>
      </c>
      <c r="C3490" s="2" t="s">
        <v>5215</v>
      </c>
      <c r="D3490" s="2" t="s">
        <v>51</v>
      </c>
      <c r="E3490" s="8">
        <v>8</v>
      </c>
      <c r="F3490" s="2" t="s">
        <v>5234</v>
      </c>
      <c r="G3490" s="2" t="s">
        <v>5235</v>
      </c>
      <c r="H3490" s="9">
        <v>41943</v>
      </c>
      <c r="I3490" s="2">
        <v>2014</v>
      </c>
      <c r="J3490" s="2">
        <v>10</v>
      </c>
      <c r="K3490" s="2" t="str">
        <f>VLOOKUP($C3490,Clients!$B:$F,K$6,0)</f>
        <v>Shufflester</v>
      </c>
      <c r="L3490" s="2" t="str">
        <f>VLOOKUP($C3490,Clients!$B:$F,L$6,0)</f>
        <v>Foreign</v>
      </c>
      <c r="M3490" s="2" t="str">
        <f>VLOOKUP($C3490,Clients!$B:$F,M$6,0)</f>
        <v>PT</v>
      </c>
      <c r="N3490" s="2" t="str">
        <f>VLOOKUP($C3490,Clients!$B:$F,N$6,0)</f>
        <v>Portugal</v>
      </c>
    </row>
    <row r="3491" spans="2:14" x14ac:dyDescent="0.2">
      <c r="B3491" s="8">
        <v>-3511.1580000000004</v>
      </c>
      <c r="C3491" s="2" t="s">
        <v>5215</v>
      </c>
      <c r="D3491" s="2" t="s">
        <v>51</v>
      </c>
      <c r="E3491" s="8">
        <v>-8</v>
      </c>
      <c r="F3491" s="2" t="s">
        <v>5236</v>
      </c>
      <c r="G3491" s="2" t="s">
        <v>3489</v>
      </c>
      <c r="H3491" s="9">
        <v>41988</v>
      </c>
      <c r="I3491" s="2">
        <v>2014</v>
      </c>
      <c r="J3491" s="2">
        <v>12</v>
      </c>
      <c r="K3491" s="2" t="str">
        <f>VLOOKUP($C3491,Clients!$B:$F,K$6,0)</f>
        <v>Shufflester</v>
      </c>
      <c r="L3491" s="2" t="str">
        <f>VLOOKUP($C3491,Clients!$B:$F,L$6,0)</f>
        <v>Foreign</v>
      </c>
      <c r="M3491" s="2" t="str">
        <f>VLOOKUP($C3491,Clients!$B:$F,M$6,0)</f>
        <v>PT</v>
      </c>
      <c r="N3491" s="2" t="str">
        <f>VLOOKUP($C3491,Clients!$B:$F,N$6,0)</f>
        <v>Portugal</v>
      </c>
    </row>
    <row r="3492" spans="2:14" x14ac:dyDescent="0.2">
      <c r="B3492" s="8">
        <v>1038.24</v>
      </c>
      <c r="C3492" s="2" t="s">
        <v>5215</v>
      </c>
      <c r="D3492" s="2" t="s">
        <v>51</v>
      </c>
      <c r="E3492" s="8">
        <v>1</v>
      </c>
      <c r="F3492" s="2" t="s">
        <v>5237</v>
      </c>
      <c r="G3492" s="2" t="s">
        <v>5238</v>
      </c>
      <c r="H3492" s="9">
        <v>42076</v>
      </c>
      <c r="I3492" s="2">
        <v>2015</v>
      </c>
      <c r="J3492" s="2">
        <v>3</v>
      </c>
      <c r="K3492" s="2" t="str">
        <f>VLOOKUP($C3492,Clients!$B:$F,K$6,0)</f>
        <v>Shufflester</v>
      </c>
      <c r="L3492" s="2" t="str">
        <f>VLOOKUP($C3492,Clients!$B:$F,L$6,0)</f>
        <v>Foreign</v>
      </c>
      <c r="M3492" s="2" t="str">
        <f>VLOOKUP($C3492,Clients!$B:$F,M$6,0)</f>
        <v>PT</v>
      </c>
      <c r="N3492" s="2" t="str">
        <f>VLOOKUP($C3492,Clients!$B:$F,N$6,0)</f>
        <v>Portugal</v>
      </c>
    </row>
    <row r="3493" spans="2:14" x14ac:dyDescent="0.2">
      <c r="B3493" s="8">
        <v>1328.7540000000001</v>
      </c>
      <c r="C3493" s="2" t="s">
        <v>5215</v>
      </c>
      <c r="D3493" s="2" t="s">
        <v>51</v>
      </c>
      <c r="E3493" s="8">
        <v>1</v>
      </c>
      <c r="F3493" s="2" t="s">
        <v>5239</v>
      </c>
      <c r="G3493" s="2" t="s">
        <v>478</v>
      </c>
      <c r="H3493" s="9">
        <v>42191</v>
      </c>
      <c r="I3493" s="2">
        <v>2015</v>
      </c>
      <c r="J3493" s="2">
        <v>7</v>
      </c>
      <c r="K3493" s="2" t="str">
        <f>VLOOKUP($C3493,Clients!$B:$F,K$6,0)</f>
        <v>Shufflester</v>
      </c>
      <c r="L3493" s="2" t="str">
        <f>VLOOKUP($C3493,Clients!$B:$F,L$6,0)</f>
        <v>Foreign</v>
      </c>
      <c r="M3493" s="2" t="str">
        <f>VLOOKUP($C3493,Clients!$B:$F,M$6,0)</f>
        <v>PT</v>
      </c>
      <c r="N3493" s="2" t="str">
        <f>VLOOKUP($C3493,Clients!$B:$F,N$6,0)</f>
        <v>Portugal</v>
      </c>
    </row>
    <row r="3494" spans="2:14" x14ac:dyDescent="0.2">
      <c r="B3494" s="8">
        <v>5846.4000000000005</v>
      </c>
      <c r="C3494" s="2" t="s">
        <v>5215</v>
      </c>
      <c r="D3494" s="2" t="s">
        <v>51</v>
      </c>
      <c r="E3494" s="8">
        <v>8</v>
      </c>
      <c r="F3494" s="2" t="s">
        <v>5240</v>
      </c>
      <c r="G3494" s="2" t="s">
        <v>2101</v>
      </c>
      <c r="H3494" s="9">
        <v>42234</v>
      </c>
      <c r="I3494" s="2">
        <v>2015</v>
      </c>
      <c r="J3494" s="2">
        <v>8</v>
      </c>
      <c r="K3494" s="2" t="str">
        <f>VLOOKUP($C3494,Clients!$B:$F,K$6,0)</f>
        <v>Shufflester</v>
      </c>
      <c r="L3494" s="2" t="str">
        <f>VLOOKUP($C3494,Clients!$B:$F,L$6,0)</f>
        <v>Foreign</v>
      </c>
      <c r="M3494" s="2" t="str">
        <f>VLOOKUP($C3494,Clients!$B:$F,M$6,0)</f>
        <v>PT</v>
      </c>
      <c r="N3494" s="2" t="str">
        <f>VLOOKUP($C3494,Clients!$B:$F,N$6,0)</f>
        <v>Portugal</v>
      </c>
    </row>
    <row r="3495" spans="2:14" x14ac:dyDescent="0.2">
      <c r="B3495" s="8">
        <v>15296.442000000001</v>
      </c>
      <c r="C3495" s="2" t="s">
        <v>5215</v>
      </c>
      <c r="D3495" s="2" t="s">
        <v>51</v>
      </c>
      <c r="E3495" s="8">
        <v>5</v>
      </c>
      <c r="F3495" s="2" t="s">
        <v>5241</v>
      </c>
      <c r="G3495" s="2" t="s">
        <v>5242</v>
      </c>
      <c r="H3495" s="9">
        <v>42234</v>
      </c>
      <c r="I3495" s="2">
        <v>2015</v>
      </c>
      <c r="J3495" s="2">
        <v>8</v>
      </c>
      <c r="K3495" s="2" t="str">
        <f>VLOOKUP($C3495,Clients!$B:$F,K$6,0)</f>
        <v>Shufflester</v>
      </c>
      <c r="L3495" s="2" t="str">
        <f>VLOOKUP($C3495,Clients!$B:$F,L$6,0)</f>
        <v>Foreign</v>
      </c>
      <c r="M3495" s="2" t="str">
        <f>VLOOKUP($C3495,Clients!$B:$F,M$6,0)</f>
        <v>PT</v>
      </c>
      <c r="N3495" s="2" t="str">
        <f>VLOOKUP($C3495,Clients!$B:$F,N$6,0)</f>
        <v>Portugal</v>
      </c>
    </row>
    <row r="3496" spans="2:14" x14ac:dyDescent="0.2">
      <c r="B3496" s="8">
        <v>16692.48</v>
      </c>
      <c r="C3496" s="2" t="s">
        <v>5215</v>
      </c>
      <c r="D3496" s="2" t="s">
        <v>51</v>
      </c>
      <c r="E3496" s="8">
        <v>1</v>
      </c>
      <c r="F3496" s="2" t="s">
        <v>5243</v>
      </c>
      <c r="G3496" s="2" t="s">
        <v>2142</v>
      </c>
      <c r="H3496" s="9">
        <v>42419</v>
      </c>
      <c r="I3496" s="2">
        <v>2016</v>
      </c>
      <c r="J3496" s="2">
        <v>2</v>
      </c>
      <c r="K3496" s="2" t="str">
        <f>VLOOKUP($C3496,Clients!$B:$F,K$6,0)</f>
        <v>Shufflester</v>
      </c>
      <c r="L3496" s="2" t="str">
        <f>VLOOKUP($C3496,Clients!$B:$F,L$6,0)</f>
        <v>Foreign</v>
      </c>
      <c r="M3496" s="2" t="str">
        <f>VLOOKUP($C3496,Clients!$B:$F,M$6,0)</f>
        <v>PT</v>
      </c>
      <c r="N3496" s="2" t="str">
        <f>VLOOKUP($C3496,Clients!$B:$F,N$6,0)</f>
        <v>Portugal</v>
      </c>
    </row>
    <row r="3497" spans="2:14" x14ac:dyDescent="0.2">
      <c r="B3497" s="8">
        <v>7047.6419999999998</v>
      </c>
      <c r="C3497" s="2" t="s">
        <v>5215</v>
      </c>
      <c r="D3497" s="2" t="s">
        <v>51</v>
      </c>
      <c r="E3497" s="8">
        <v>2</v>
      </c>
      <c r="F3497" s="2" t="s">
        <v>5244</v>
      </c>
      <c r="G3497" s="2" t="s">
        <v>5245</v>
      </c>
      <c r="H3497" s="9">
        <v>42447</v>
      </c>
      <c r="I3497" s="2">
        <v>2016</v>
      </c>
      <c r="J3497" s="2">
        <v>3</v>
      </c>
      <c r="K3497" s="2" t="str">
        <f>VLOOKUP($C3497,Clients!$B:$F,K$6,0)</f>
        <v>Shufflester</v>
      </c>
      <c r="L3497" s="2" t="str">
        <f>VLOOKUP($C3497,Clients!$B:$F,L$6,0)</f>
        <v>Foreign</v>
      </c>
      <c r="M3497" s="2" t="str">
        <f>VLOOKUP($C3497,Clients!$B:$F,M$6,0)</f>
        <v>PT</v>
      </c>
      <c r="N3497" s="2" t="str">
        <f>VLOOKUP($C3497,Clients!$B:$F,N$6,0)</f>
        <v>Portugal</v>
      </c>
    </row>
    <row r="3498" spans="2:14" x14ac:dyDescent="0.2">
      <c r="B3498" s="8">
        <v>1827.588</v>
      </c>
      <c r="C3498" s="2" t="s">
        <v>5215</v>
      </c>
      <c r="D3498" s="2" t="s">
        <v>51</v>
      </c>
      <c r="E3498" s="8">
        <v>2</v>
      </c>
      <c r="F3498" s="2" t="s">
        <v>5246</v>
      </c>
      <c r="G3498" s="2" t="s">
        <v>3581</v>
      </c>
      <c r="H3498" s="9">
        <v>42500</v>
      </c>
      <c r="I3498" s="2">
        <v>2016</v>
      </c>
      <c r="J3498" s="2">
        <v>5</v>
      </c>
      <c r="K3498" s="2" t="str">
        <f>VLOOKUP($C3498,Clients!$B:$F,K$6,0)</f>
        <v>Shufflester</v>
      </c>
      <c r="L3498" s="2" t="str">
        <f>VLOOKUP($C3498,Clients!$B:$F,L$6,0)</f>
        <v>Foreign</v>
      </c>
      <c r="M3498" s="2" t="str">
        <f>VLOOKUP($C3498,Clients!$B:$F,M$6,0)</f>
        <v>PT</v>
      </c>
      <c r="N3498" s="2" t="str">
        <f>VLOOKUP($C3498,Clients!$B:$F,N$6,0)</f>
        <v>Portugal</v>
      </c>
    </row>
    <row r="3499" spans="2:14" x14ac:dyDescent="0.2">
      <c r="B3499" s="8">
        <v>3902.8920000000003</v>
      </c>
      <c r="C3499" s="2" t="s">
        <v>5215</v>
      </c>
      <c r="D3499" s="2" t="s">
        <v>51</v>
      </c>
      <c r="E3499" s="8">
        <v>1</v>
      </c>
      <c r="F3499" s="2" t="s">
        <v>5247</v>
      </c>
      <c r="G3499" s="2" t="s">
        <v>5248</v>
      </c>
      <c r="H3499" s="9">
        <v>42611</v>
      </c>
      <c r="I3499" s="2">
        <v>2016</v>
      </c>
      <c r="J3499" s="2">
        <v>8</v>
      </c>
      <c r="K3499" s="2" t="str">
        <f>VLOOKUP($C3499,Clients!$B:$F,K$6,0)</f>
        <v>Shufflester</v>
      </c>
      <c r="L3499" s="2" t="str">
        <f>VLOOKUP($C3499,Clients!$B:$F,L$6,0)</f>
        <v>Foreign</v>
      </c>
      <c r="M3499" s="2" t="str">
        <f>VLOOKUP($C3499,Clients!$B:$F,M$6,0)</f>
        <v>PT</v>
      </c>
      <c r="N3499" s="2" t="str">
        <f>VLOOKUP($C3499,Clients!$B:$F,N$6,0)</f>
        <v>Portugal</v>
      </c>
    </row>
    <row r="3500" spans="2:14" x14ac:dyDescent="0.2">
      <c r="B3500" s="8">
        <v>-390.64200000000005</v>
      </c>
      <c r="C3500" s="2" t="s">
        <v>5215</v>
      </c>
      <c r="D3500" s="2" t="s">
        <v>51</v>
      </c>
      <c r="E3500" s="8">
        <v>0</v>
      </c>
      <c r="F3500" s="2" t="s">
        <v>5249</v>
      </c>
      <c r="G3500" s="2" t="s">
        <v>5250</v>
      </c>
      <c r="H3500" s="9">
        <v>42810</v>
      </c>
      <c r="I3500" s="2">
        <v>2017</v>
      </c>
      <c r="J3500" s="2">
        <v>3</v>
      </c>
      <c r="K3500" s="2" t="str">
        <f>VLOOKUP($C3500,Clients!$B:$F,K$6,0)</f>
        <v>Shufflester</v>
      </c>
      <c r="L3500" s="2" t="str">
        <f>VLOOKUP($C3500,Clients!$B:$F,L$6,0)</f>
        <v>Foreign</v>
      </c>
      <c r="M3500" s="2" t="str">
        <f>VLOOKUP($C3500,Clients!$B:$F,M$6,0)</f>
        <v>PT</v>
      </c>
      <c r="N3500" s="2" t="str">
        <f>VLOOKUP($C3500,Clients!$B:$F,N$6,0)</f>
        <v>Portugal</v>
      </c>
    </row>
    <row r="3501" spans="2:14" x14ac:dyDescent="0.2">
      <c r="B3501" s="8">
        <v>-436.88400000000001</v>
      </c>
      <c r="C3501" s="2" t="s">
        <v>5215</v>
      </c>
      <c r="D3501" s="2" t="s">
        <v>51</v>
      </c>
      <c r="E3501" s="8">
        <v>0</v>
      </c>
      <c r="F3501" s="2" t="s">
        <v>5251</v>
      </c>
      <c r="G3501" s="2" t="s">
        <v>640</v>
      </c>
      <c r="H3501" s="9">
        <v>42873</v>
      </c>
      <c r="I3501" s="2">
        <v>2017</v>
      </c>
      <c r="J3501" s="2">
        <v>5</v>
      </c>
      <c r="K3501" s="2" t="str">
        <f>VLOOKUP($C3501,Clients!$B:$F,K$6,0)</f>
        <v>Shufflester</v>
      </c>
      <c r="L3501" s="2" t="str">
        <f>VLOOKUP($C3501,Clients!$B:$F,L$6,0)</f>
        <v>Foreign</v>
      </c>
      <c r="M3501" s="2" t="str">
        <f>VLOOKUP($C3501,Clients!$B:$F,M$6,0)</f>
        <v>PT</v>
      </c>
      <c r="N3501" s="2" t="str">
        <f>VLOOKUP($C3501,Clients!$B:$F,N$6,0)</f>
        <v>Portugal</v>
      </c>
    </row>
    <row r="3502" spans="2:14" x14ac:dyDescent="0.2">
      <c r="B3502" s="8">
        <v>-218.44200000000001</v>
      </c>
      <c r="C3502" s="2" t="s">
        <v>5215</v>
      </c>
      <c r="D3502" s="2" t="s">
        <v>51</v>
      </c>
      <c r="E3502" s="8">
        <v>0</v>
      </c>
      <c r="F3502" s="2" t="s">
        <v>5252</v>
      </c>
      <c r="G3502" s="2" t="s">
        <v>3374</v>
      </c>
      <c r="H3502" s="9">
        <v>42899</v>
      </c>
      <c r="I3502" s="2">
        <v>2017</v>
      </c>
      <c r="J3502" s="2">
        <v>6</v>
      </c>
      <c r="K3502" s="2" t="str">
        <f>VLOOKUP($C3502,Clients!$B:$F,K$6,0)</f>
        <v>Shufflester</v>
      </c>
      <c r="L3502" s="2" t="str">
        <f>VLOOKUP($C3502,Clients!$B:$F,L$6,0)</f>
        <v>Foreign</v>
      </c>
      <c r="M3502" s="2" t="str">
        <f>VLOOKUP($C3502,Clients!$B:$F,M$6,0)</f>
        <v>PT</v>
      </c>
      <c r="N3502" s="2" t="str">
        <f>VLOOKUP($C3502,Clients!$B:$F,N$6,0)</f>
        <v>Portugal</v>
      </c>
    </row>
    <row r="3503" spans="2:14" x14ac:dyDescent="0.2">
      <c r="B3503" s="8">
        <v>-4288.2</v>
      </c>
      <c r="C3503" s="2" t="s">
        <v>5215</v>
      </c>
      <c r="D3503" s="2" t="s">
        <v>51</v>
      </c>
      <c r="E3503" s="8">
        <v>-1</v>
      </c>
      <c r="F3503" s="2" t="s">
        <v>5253</v>
      </c>
      <c r="G3503" s="2" t="s">
        <v>3377</v>
      </c>
      <c r="H3503" s="9">
        <v>43011</v>
      </c>
      <c r="I3503" s="2">
        <v>2017</v>
      </c>
      <c r="J3503" s="2">
        <v>10</v>
      </c>
      <c r="K3503" s="2" t="str">
        <f>VLOOKUP($C3503,Clients!$B:$F,K$6,0)</f>
        <v>Shufflester</v>
      </c>
      <c r="L3503" s="2" t="str">
        <f>VLOOKUP($C3503,Clients!$B:$F,L$6,0)</f>
        <v>Foreign</v>
      </c>
      <c r="M3503" s="2" t="str">
        <f>VLOOKUP($C3503,Clients!$B:$F,M$6,0)</f>
        <v>PT</v>
      </c>
      <c r="N3503" s="2" t="str">
        <f>VLOOKUP($C3503,Clients!$B:$F,N$6,0)</f>
        <v>Portugal</v>
      </c>
    </row>
    <row r="3504" spans="2:14" x14ac:dyDescent="0.2">
      <c r="B3504" s="8">
        <v>4692.2400000000007</v>
      </c>
      <c r="C3504" s="2" t="s">
        <v>5215</v>
      </c>
      <c r="D3504" s="2" t="s">
        <v>51</v>
      </c>
      <c r="E3504" s="8">
        <v>4</v>
      </c>
      <c r="F3504" s="2" t="s">
        <v>5254</v>
      </c>
      <c r="G3504" s="2" t="s">
        <v>1506</v>
      </c>
      <c r="H3504" s="9">
        <v>43308</v>
      </c>
      <c r="I3504" s="2">
        <v>2018</v>
      </c>
      <c r="J3504" s="2">
        <v>7</v>
      </c>
      <c r="K3504" s="2" t="str">
        <f>VLOOKUP($C3504,Clients!$B:$F,K$6,0)</f>
        <v>Shufflester</v>
      </c>
      <c r="L3504" s="2" t="str">
        <f>VLOOKUP($C3504,Clients!$B:$F,L$6,0)</f>
        <v>Foreign</v>
      </c>
      <c r="M3504" s="2" t="str">
        <f>VLOOKUP($C3504,Clients!$B:$F,M$6,0)</f>
        <v>PT</v>
      </c>
      <c r="N3504" s="2" t="str">
        <f>VLOOKUP($C3504,Clients!$B:$F,N$6,0)</f>
        <v>Portugal</v>
      </c>
    </row>
    <row r="3505" spans="2:14" x14ac:dyDescent="0.2">
      <c r="B3505" s="8">
        <v>27315.582000000002</v>
      </c>
      <c r="C3505" s="2" t="s">
        <v>5215</v>
      </c>
      <c r="D3505" s="2" t="s">
        <v>51</v>
      </c>
      <c r="E3505" s="8">
        <v>9</v>
      </c>
      <c r="F3505" s="2" t="s">
        <v>5255</v>
      </c>
      <c r="G3505" s="2" t="s">
        <v>5256</v>
      </c>
      <c r="H3505" s="9">
        <v>43325</v>
      </c>
      <c r="I3505" s="2">
        <v>2018</v>
      </c>
      <c r="J3505" s="2">
        <v>8</v>
      </c>
      <c r="K3505" s="2" t="str">
        <f>VLOOKUP($C3505,Clients!$B:$F,K$6,0)</f>
        <v>Shufflester</v>
      </c>
      <c r="L3505" s="2" t="str">
        <f>VLOOKUP($C3505,Clients!$B:$F,L$6,0)</f>
        <v>Foreign</v>
      </c>
      <c r="M3505" s="2" t="str">
        <f>VLOOKUP($C3505,Clients!$B:$F,M$6,0)</f>
        <v>PT</v>
      </c>
      <c r="N3505" s="2" t="str">
        <f>VLOOKUP($C3505,Clients!$B:$F,N$6,0)</f>
        <v>Portugal</v>
      </c>
    </row>
    <row r="3506" spans="2:14" x14ac:dyDescent="0.2">
      <c r="B3506" s="8">
        <v>10286.64</v>
      </c>
      <c r="C3506" s="2" t="s">
        <v>5215</v>
      </c>
      <c r="D3506" s="2" t="s">
        <v>51</v>
      </c>
      <c r="E3506" s="8">
        <v>6</v>
      </c>
      <c r="F3506" s="2" t="s">
        <v>5257</v>
      </c>
      <c r="G3506" s="2" t="s">
        <v>3632</v>
      </c>
      <c r="H3506" s="9">
        <v>43391</v>
      </c>
      <c r="I3506" s="2">
        <v>2018</v>
      </c>
      <c r="J3506" s="2">
        <v>10</v>
      </c>
      <c r="K3506" s="2" t="str">
        <f>VLOOKUP($C3506,Clients!$B:$F,K$6,0)</f>
        <v>Shufflester</v>
      </c>
      <c r="L3506" s="2" t="str">
        <f>VLOOKUP($C3506,Clients!$B:$F,L$6,0)</f>
        <v>Foreign</v>
      </c>
      <c r="M3506" s="2" t="str">
        <f>VLOOKUP($C3506,Clients!$B:$F,M$6,0)</f>
        <v>PT</v>
      </c>
      <c r="N3506" s="2" t="str">
        <f>VLOOKUP($C3506,Clients!$B:$F,N$6,0)</f>
        <v>Portugal</v>
      </c>
    </row>
    <row r="3507" spans="2:14" x14ac:dyDescent="0.2">
      <c r="B3507" s="8">
        <v>9450.3359999999993</v>
      </c>
      <c r="C3507" s="2" t="s">
        <v>5258</v>
      </c>
      <c r="D3507" s="2" t="s">
        <v>51</v>
      </c>
      <c r="E3507" s="8">
        <v>12</v>
      </c>
      <c r="F3507" s="2" t="s">
        <v>5259</v>
      </c>
      <c r="G3507" s="2" t="s">
        <v>5260</v>
      </c>
      <c r="H3507" s="9">
        <v>42096</v>
      </c>
      <c r="I3507" s="2">
        <v>2015</v>
      </c>
      <c r="J3507" s="2">
        <v>4</v>
      </c>
      <c r="K3507" s="2" t="str">
        <f>VLOOKUP($C3507,Clients!$B:$F,K$6,0)</f>
        <v>Heaney-Hettinger</v>
      </c>
      <c r="L3507" s="2" t="str">
        <f>VLOOKUP($C3507,Clients!$B:$F,L$6,0)</f>
        <v>Foreign</v>
      </c>
      <c r="M3507" s="2" t="str">
        <f>VLOOKUP($C3507,Clients!$B:$F,M$6,0)</f>
        <v>SE</v>
      </c>
      <c r="N3507" s="2" t="str">
        <f>VLOOKUP($C3507,Clients!$B:$F,N$6,0)</f>
        <v>Sweden</v>
      </c>
    </row>
    <row r="3508" spans="2:14" x14ac:dyDescent="0.2">
      <c r="B3508" s="8">
        <v>3583.4820000000004</v>
      </c>
      <c r="C3508" s="2" t="s">
        <v>5261</v>
      </c>
      <c r="D3508" s="2" t="s">
        <v>51</v>
      </c>
      <c r="E3508" s="8">
        <v>4</v>
      </c>
      <c r="F3508" s="2" t="s">
        <v>5262</v>
      </c>
      <c r="G3508" s="2" t="s">
        <v>5263</v>
      </c>
      <c r="H3508" s="9">
        <v>42440</v>
      </c>
      <c r="I3508" s="2">
        <v>2016</v>
      </c>
      <c r="J3508" s="2">
        <v>3</v>
      </c>
      <c r="K3508" s="2" t="str">
        <f>VLOOKUP($C3508,Clients!$B:$F,K$6,0)</f>
        <v>Denesik LLC</v>
      </c>
      <c r="L3508" s="2" t="str">
        <f>VLOOKUP($C3508,Clients!$B:$F,L$6,0)</f>
        <v>Foreign</v>
      </c>
      <c r="M3508" s="2" t="str">
        <f>VLOOKUP($C3508,Clients!$B:$F,M$6,0)</f>
        <v>CI</v>
      </c>
      <c r="N3508" s="2" t="str">
        <f>VLOOKUP($C3508,Clients!$B:$F,N$6,0)</f>
        <v>Ivory Coast</v>
      </c>
    </row>
    <row r="3509" spans="2:14" x14ac:dyDescent="0.2">
      <c r="B3509" s="8">
        <v>4490.6400000000003</v>
      </c>
      <c r="C3509" s="2" t="s">
        <v>5261</v>
      </c>
      <c r="D3509" s="2" t="s">
        <v>51</v>
      </c>
      <c r="E3509" s="8">
        <v>5</v>
      </c>
      <c r="F3509" s="2" t="s">
        <v>5264</v>
      </c>
      <c r="G3509" s="2" t="s">
        <v>546</v>
      </c>
      <c r="H3509" s="9">
        <v>42487</v>
      </c>
      <c r="I3509" s="2">
        <v>2016</v>
      </c>
      <c r="J3509" s="2">
        <v>4</v>
      </c>
      <c r="K3509" s="2" t="str">
        <f>VLOOKUP($C3509,Clients!$B:$F,K$6,0)</f>
        <v>Denesik LLC</v>
      </c>
      <c r="L3509" s="2" t="str">
        <f>VLOOKUP($C3509,Clients!$B:$F,L$6,0)</f>
        <v>Foreign</v>
      </c>
      <c r="M3509" s="2" t="str">
        <f>VLOOKUP($C3509,Clients!$B:$F,M$6,0)</f>
        <v>CI</v>
      </c>
      <c r="N3509" s="2" t="str">
        <f>VLOOKUP($C3509,Clients!$B:$F,N$6,0)</f>
        <v>Ivory Coast</v>
      </c>
    </row>
    <row r="3510" spans="2:14" x14ac:dyDescent="0.2">
      <c r="B3510" s="8">
        <v>2870.9519999999998</v>
      </c>
      <c r="C3510" s="2" t="s">
        <v>5261</v>
      </c>
      <c r="D3510" s="2" t="s">
        <v>51</v>
      </c>
      <c r="E3510" s="8">
        <v>2</v>
      </c>
      <c r="F3510" s="2" t="s">
        <v>5265</v>
      </c>
      <c r="G3510" s="2" t="s">
        <v>3206</v>
      </c>
      <c r="H3510" s="9">
        <v>43266</v>
      </c>
      <c r="I3510" s="2">
        <v>2018</v>
      </c>
      <c r="J3510" s="2">
        <v>6</v>
      </c>
      <c r="K3510" s="2" t="str">
        <f>VLOOKUP($C3510,Clients!$B:$F,K$6,0)</f>
        <v>Denesik LLC</v>
      </c>
      <c r="L3510" s="2" t="str">
        <f>VLOOKUP($C3510,Clients!$B:$F,L$6,0)</f>
        <v>Foreign</v>
      </c>
      <c r="M3510" s="2" t="str">
        <f>VLOOKUP($C3510,Clients!$B:$F,M$6,0)</f>
        <v>CI</v>
      </c>
      <c r="N3510" s="2" t="str">
        <f>VLOOKUP($C3510,Clients!$B:$F,N$6,0)</f>
        <v>Ivory Coast</v>
      </c>
    </row>
    <row r="3511" spans="2:14" x14ac:dyDescent="0.2">
      <c r="B3511" s="8">
        <v>1614.0600000000002</v>
      </c>
      <c r="C3511" s="2" t="s">
        <v>5261</v>
      </c>
      <c r="D3511" s="2" t="s">
        <v>51</v>
      </c>
      <c r="E3511" s="8">
        <v>1</v>
      </c>
      <c r="F3511" s="2" t="s">
        <v>5266</v>
      </c>
      <c r="G3511" s="2" t="s">
        <v>5267</v>
      </c>
      <c r="H3511" s="9">
        <v>43277</v>
      </c>
      <c r="I3511" s="2">
        <v>2018</v>
      </c>
      <c r="J3511" s="2">
        <v>6</v>
      </c>
      <c r="K3511" s="2" t="str">
        <f>VLOOKUP($C3511,Clients!$B:$F,K$6,0)</f>
        <v>Denesik LLC</v>
      </c>
      <c r="L3511" s="2" t="str">
        <f>VLOOKUP($C3511,Clients!$B:$F,L$6,0)</f>
        <v>Foreign</v>
      </c>
      <c r="M3511" s="2" t="str">
        <f>VLOOKUP($C3511,Clients!$B:$F,M$6,0)</f>
        <v>CI</v>
      </c>
      <c r="N3511" s="2" t="str">
        <f>VLOOKUP($C3511,Clients!$B:$F,N$6,0)</f>
        <v>Ivory Coast</v>
      </c>
    </row>
    <row r="3512" spans="2:14" x14ac:dyDescent="0.2">
      <c r="B3512" s="8">
        <v>2328.48</v>
      </c>
      <c r="C3512" s="2" t="s">
        <v>5268</v>
      </c>
      <c r="D3512" s="2" t="s">
        <v>51</v>
      </c>
      <c r="E3512" s="8">
        <v>1050</v>
      </c>
      <c r="F3512" s="2" t="s">
        <v>5269</v>
      </c>
      <c r="G3512" s="2" t="s">
        <v>5270</v>
      </c>
      <c r="H3512" s="9">
        <v>41664</v>
      </c>
      <c r="I3512" s="2">
        <v>2014</v>
      </c>
      <c r="J3512" s="2">
        <v>1</v>
      </c>
      <c r="K3512" s="2" t="str">
        <f>VLOOKUP($C3512,Clients!$B:$F,K$6,0)</f>
        <v>Skiba</v>
      </c>
      <c r="L3512" s="2" t="str">
        <f>VLOOKUP($C3512,Clients!$B:$F,L$6,0)</f>
        <v>Foreign</v>
      </c>
      <c r="M3512" s="2" t="str">
        <f>VLOOKUP($C3512,Clients!$B:$F,M$6,0)</f>
        <v>CN</v>
      </c>
      <c r="N3512" s="2" t="str">
        <f>VLOOKUP($C3512,Clients!$B:$F,N$6,0)</f>
        <v>China</v>
      </c>
    </row>
    <row r="3513" spans="2:14" x14ac:dyDescent="0.2">
      <c r="B3513" s="8">
        <v>4435.2</v>
      </c>
      <c r="C3513" s="2" t="s">
        <v>5268</v>
      </c>
      <c r="D3513" s="2" t="s">
        <v>16</v>
      </c>
      <c r="E3513" s="8">
        <v>2000</v>
      </c>
      <c r="F3513" s="2" t="s">
        <v>5271</v>
      </c>
      <c r="G3513" s="2" t="s">
        <v>5272</v>
      </c>
      <c r="H3513" s="9">
        <v>41743</v>
      </c>
      <c r="I3513" s="2">
        <v>2014</v>
      </c>
      <c r="J3513" s="2">
        <v>4</v>
      </c>
      <c r="K3513" s="2" t="str">
        <f>VLOOKUP($C3513,Clients!$B:$F,K$6,0)</f>
        <v>Skiba</v>
      </c>
      <c r="L3513" s="2" t="str">
        <f>VLOOKUP($C3513,Clients!$B:$F,L$6,0)</f>
        <v>Foreign</v>
      </c>
      <c r="M3513" s="2" t="str">
        <f>VLOOKUP($C3513,Clients!$B:$F,M$6,0)</f>
        <v>CN</v>
      </c>
      <c r="N3513" s="2" t="str">
        <f>VLOOKUP($C3513,Clients!$B:$F,N$6,0)</f>
        <v>China</v>
      </c>
    </row>
    <row r="3514" spans="2:14" x14ac:dyDescent="0.2">
      <c r="B3514" s="8">
        <v>2343.6</v>
      </c>
      <c r="C3514" s="2" t="s">
        <v>5268</v>
      </c>
      <c r="D3514" s="2" t="s">
        <v>16</v>
      </c>
      <c r="E3514" s="8">
        <v>100</v>
      </c>
      <c r="F3514" s="2" t="s">
        <v>5273</v>
      </c>
      <c r="G3514" s="2" t="s">
        <v>5274</v>
      </c>
      <c r="H3514" s="9">
        <v>41754</v>
      </c>
      <c r="I3514" s="2">
        <v>2014</v>
      </c>
      <c r="J3514" s="2">
        <v>4</v>
      </c>
      <c r="K3514" s="2" t="str">
        <f>VLOOKUP($C3514,Clients!$B:$F,K$6,0)</f>
        <v>Skiba</v>
      </c>
      <c r="L3514" s="2" t="str">
        <f>VLOOKUP($C3514,Clients!$B:$F,L$6,0)</f>
        <v>Foreign</v>
      </c>
      <c r="M3514" s="2" t="str">
        <f>VLOOKUP($C3514,Clients!$B:$F,M$6,0)</f>
        <v>CN</v>
      </c>
      <c r="N3514" s="2" t="str">
        <f>VLOOKUP($C3514,Clients!$B:$F,N$6,0)</f>
        <v>China</v>
      </c>
    </row>
    <row r="3515" spans="2:14" x14ac:dyDescent="0.2">
      <c r="B3515" s="8">
        <v>1285.2</v>
      </c>
      <c r="C3515" s="2" t="s">
        <v>5268</v>
      </c>
      <c r="D3515" s="2" t="s">
        <v>51</v>
      </c>
      <c r="E3515" s="8">
        <v>500</v>
      </c>
      <c r="F3515" s="2" t="s">
        <v>5275</v>
      </c>
      <c r="G3515" s="2" t="s">
        <v>5276</v>
      </c>
      <c r="H3515" s="9">
        <v>41768</v>
      </c>
      <c r="I3515" s="2">
        <v>2014</v>
      </c>
      <c r="J3515" s="2">
        <v>5</v>
      </c>
      <c r="K3515" s="2" t="str">
        <f>VLOOKUP($C3515,Clients!$B:$F,K$6,0)</f>
        <v>Skiba</v>
      </c>
      <c r="L3515" s="2" t="str">
        <f>VLOOKUP($C3515,Clients!$B:$F,L$6,0)</f>
        <v>Foreign</v>
      </c>
      <c r="M3515" s="2" t="str">
        <f>VLOOKUP($C3515,Clients!$B:$F,M$6,0)</f>
        <v>CN</v>
      </c>
      <c r="N3515" s="2" t="str">
        <f>VLOOKUP($C3515,Clients!$B:$F,N$6,0)</f>
        <v>China</v>
      </c>
    </row>
    <row r="3516" spans="2:14" x14ac:dyDescent="0.2">
      <c r="B3516" s="8">
        <v>11340</v>
      </c>
      <c r="C3516" s="2" t="s">
        <v>5268</v>
      </c>
      <c r="D3516" s="2" t="s">
        <v>16</v>
      </c>
      <c r="E3516" s="8">
        <v>500</v>
      </c>
      <c r="F3516" s="2" t="s">
        <v>5277</v>
      </c>
      <c r="G3516" s="2" t="s">
        <v>5278</v>
      </c>
      <c r="H3516" s="9">
        <v>41803</v>
      </c>
      <c r="I3516" s="2">
        <v>2014</v>
      </c>
      <c r="J3516" s="2">
        <v>6</v>
      </c>
      <c r="K3516" s="2" t="str">
        <f>VLOOKUP($C3516,Clients!$B:$F,K$6,0)</f>
        <v>Skiba</v>
      </c>
      <c r="L3516" s="2" t="str">
        <f>VLOOKUP($C3516,Clients!$B:$F,L$6,0)</f>
        <v>Foreign</v>
      </c>
      <c r="M3516" s="2" t="str">
        <f>VLOOKUP($C3516,Clients!$B:$F,M$6,0)</f>
        <v>CN</v>
      </c>
      <c r="N3516" s="2" t="str">
        <f>VLOOKUP($C3516,Clients!$B:$F,N$6,0)</f>
        <v>China</v>
      </c>
    </row>
    <row r="3517" spans="2:14" x14ac:dyDescent="0.2">
      <c r="B3517" s="8">
        <v>134.56800000000001</v>
      </c>
      <c r="C3517" s="2" t="s">
        <v>5268</v>
      </c>
      <c r="D3517" s="2" t="s">
        <v>46</v>
      </c>
      <c r="E3517" s="8">
        <v>6</v>
      </c>
      <c r="F3517" s="2" t="s">
        <v>5279</v>
      </c>
      <c r="G3517" s="2" t="s">
        <v>5280</v>
      </c>
      <c r="H3517" s="9">
        <v>41822</v>
      </c>
      <c r="I3517" s="2">
        <v>2014</v>
      </c>
      <c r="J3517" s="2">
        <v>7</v>
      </c>
      <c r="K3517" s="2" t="str">
        <f>VLOOKUP($C3517,Clients!$B:$F,K$6,0)</f>
        <v>Skiba</v>
      </c>
      <c r="L3517" s="2" t="str">
        <f>VLOOKUP($C3517,Clients!$B:$F,L$6,0)</f>
        <v>Foreign</v>
      </c>
      <c r="M3517" s="2" t="str">
        <f>VLOOKUP($C3517,Clients!$B:$F,M$6,0)</f>
        <v>CN</v>
      </c>
      <c r="N3517" s="2" t="str">
        <f>VLOOKUP($C3517,Clients!$B:$F,N$6,0)</f>
        <v>China</v>
      </c>
    </row>
    <row r="3518" spans="2:14" x14ac:dyDescent="0.2">
      <c r="B3518" s="8">
        <v>38001.599999999999</v>
      </c>
      <c r="C3518" s="2" t="s">
        <v>5268</v>
      </c>
      <c r="D3518" s="2" t="s">
        <v>16</v>
      </c>
      <c r="E3518" s="8">
        <v>1520</v>
      </c>
      <c r="F3518" s="2" t="s">
        <v>5281</v>
      </c>
      <c r="G3518" s="2" t="s">
        <v>5282</v>
      </c>
      <c r="H3518" s="9">
        <v>41870</v>
      </c>
      <c r="I3518" s="2">
        <v>2014</v>
      </c>
      <c r="J3518" s="2">
        <v>8</v>
      </c>
      <c r="K3518" s="2" t="str">
        <f>VLOOKUP($C3518,Clients!$B:$F,K$6,0)</f>
        <v>Skiba</v>
      </c>
      <c r="L3518" s="2" t="str">
        <f>VLOOKUP($C3518,Clients!$B:$F,L$6,0)</f>
        <v>Foreign</v>
      </c>
      <c r="M3518" s="2" t="str">
        <f>VLOOKUP($C3518,Clients!$B:$F,M$6,0)</f>
        <v>CN</v>
      </c>
      <c r="N3518" s="2" t="str">
        <f>VLOOKUP($C3518,Clients!$B:$F,N$6,0)</f>
        <v>China</v>
      </c>
    </row>
    <row r="3519" spans="2:14" x14ac:dyDescent="0.2">
      <c r="B3519" s="8">
        <v>226.8</v>
      </c>
      <c r="C3519" s="2" t="s">
        <v>5268</v>
      </c>
      <c r="D3519" s="2" t="s">
        <v>46</v>
      </c>
      <c r="E3519" s="8">
        <v>5</v>
      </c>
      <c r="F3519" s="2" t="s">
        <v>5283</v>
      </c>
      <c r="G3519" s="2" t="s">
        <v>5284</v>
      </c>
      <c r="H3519" s="9">
        <v>41929</v>
      </c>
      <c r="I3519" s="2">
        <v>2014</v>
      </c>
      <c r="J3519" s="2">
        <v>10</v>
      </c>
      <c r="K3519" s="2" t="str">
        <f>VLOOKUP($C3519,Clients!$B:$F,K$6,0)</f>
        <v>Skiba</v>
      </c>
      <c r="L3519" s="2" t="str">
        <f>VLOOKUP($C3519,Clients!$B:$F,L$6,0)</f>
        <v>Foreign</v>
      </c>
      <c r="M3519" s="2" t="str">
        <f>VLOOKUP($C3519,Clients!$B:$F,M$6,0)</f>
        <v>CN</v>
      </c>
      <c r="N3519" s="2" t="str">
        <f>VLOOKUP($C3519,Clients!$B:$F,N$6,0)</f>
        <v>China</v>
      </c>
    </row>
    <row r="3520" spans="2:14" x14ac:dyDescent="0.2">
      <c r="B3520" s="8">
        <v>19986.120000000003</v>
      </c>
      <c r="C3520" s="2" t="s">
        <v>5268</v>
      </c>
      <c r="D3520" s="2" t="s">
        <v>16</v>
      </c>
      <c r="E3520" s="8">
        <v>1030</v>
      </c>
      <c r="F3520" s="2" t="s">
        <v>5285</v>
      </c>
      <c r="G3520" s="2" t="s">
        <v>5286</v>
      </c>
      <c r="H3520" s="9">
        <v>42025</v>
      </c>
      <c r="I3520" s="2">
        <v>2015</v>
      </c>
      <c r="J3520" s="2">
        <v>1</v>
      </c>
      <c r="K3520" s="2" t="str">
        <f>VLOOKUP($C3520,Clients!$B:$F,K$6,0)</f>
        <v>Skiba</v>
      </c>
      <c r="L3520" s="2" t="str">
        <f>VLOOKUP($C3520,Clients!$B:$F,L$6,0)</f>
        <v>Foreign</v>
      </c>
      <c r="M3520" s="2" t="str">
        <f>VLOOKUP($C3520,Clients!$B:$F,M$6,0)</f>
        <v>CN</v>
      </c>
      <c r="N3520" s="2" t="str">
        <f>VLOOKUP($C3520,Clients!$B:$F,N$6,0)</f>
        <v>China</v>
      </c>
    </row>
    <row r="3521" spans="2:14" x14ac:dyDescent="0.2">
      <c r="B3521" s="8">
        <v>774.9</v>
      </c>
      <c r="C3521" s="2" t="s">
        <v>5268</v>
      </c>
      <c r="D3521" s="2" t="s">
        <v>199</v>
      </c>
      <c r="E3521" s="8">
        <v>25</v>
      </c>
      <c r="F3521" s="2" t="s">
        <v>5287</v>
      </c>
      <c r="G3521" s="2" t="s">
        <v>5288</v>
      </c>
      <c r="H3521" s="9">
        <v>42038</v>
      </c>
      <c r="I3521" s="2">
        <v>2015</v>
      </c>
      <c r="J3521" s="2">
        <v>2</v>
      </c>
      <c r="K3521" s="2" t="str">
        <f>VLOOKUP($C3521,Clients!$B:$F,K$6,0)</f>
        <v>Skiba</v>
      </c>
      <c r="L3521" s="2" t="str">
        <f>VLOOKUP($C3521,Clients!$B:$F,L$6,0)</f>
        <v>Foreign</v>
      </c>
      <c r="M3521" s="2" t="str">
        <f>VLOOKUP($C3521,Clients!$B:$F,M$6,0)</f>
        <v>CN</v>
      </c>
      <c r="N3521" s="2" t="str">
        <f>VLOOKUP($C3521,Clients!$B:$F,N$6,0)</f>
        <v>China</v>
      </c>
    </row>
    <row r="3522" spans="2:14" x14ac:dyDescent="0.2">
      <c r="B3522" s="8">
        <v>29756.160000000003</v>
      </c>
      <c r="C3522" s="2" t="s">
        <v>5268</v>
      </c>
      <c r="D3522" s="2" t="s">
        <v>16</v>
      </c>
      <c r="E3522" s="8">
        <v>1800</v>
      </c>
      <c r="F3522" s="2" t="s">
        <v>5289</v>
      </c>
      <c r="G3522" s="2" t="s">
        <v>5290</v>
      </c>
      <c r="H3522" s="9">
        <v>42053</v>
      </c>
      <c r="I3522" s="2">
        <v>2015</v>
      </c>
      <c r="J3522" s="2">
        <v>2</v>
      </c>
      <c r="K3522" s="2" t="str">
        <f>VLOOKUP($C3522,Clients!$B:$F,K$6,0)</f>
        <v>Skiba</v>
      </c>
      <c r="L3522" s="2" t="str">
        <f>VLOOKUP($C3522,Clients!$B:$F,L$6,0)</f>
        <v>Foreign</v>
      </c>
      <c r="M3522" s="2" t="str">
        <f>VLOOKUP($C3522,Clients!$B:$F,M$6,0)</f>
        <v>CN</v>
      </c>
      <c r="N3522" s="2" t="str">
        <f>VLOOKUP($C3522,Clients!$B:$F,N$6,0)</f>
        <v>China</v>
      </c>
    </row>
    <row r="3523" spans="2:14" x14ac:dyDescent="0.2">
      <c r="B3523" s="8">
        <v>897.12</v>
      </c>
      <c r="C3523" s="2" t="s">
        <v>5268</v>
      </c>
      <c r="D3523" s="2" t="s">
        <v>16</v>
      </c>
      <c r="E3523" s="8">
        <v>200</v>
      </c>
      <c r="F3523" s="2" t="s">
        <v>5291</v>
      </c>
      <c r="G3523" s="2" t="s">
        <v>5292</v>
      </c>
      <c r="H3523" s="9">
        <v>42061</v>
      </c>
      <c r="I3523" s="2">
        <v>2015</v>
      </c>
      <c r="J3523" s="2">
        <v>2</v>
      </c>
      <c r="K3523" s="2" t="str">
        <f>VLOOKUP($C3523,Clients!$B:$F,K$6,0)</f>
        <v>Skiba</v>
      </c>
      <c r="L3523" s="2" t="str">
        <f>VLOOKUP($C3523,Clients!$B:$F,L$6,0)</f>
        <v>Foreign</v>
      </c>
      <c r="M3523" s="2" t="str">
        <f>VLOOKUP($C3523,Clients!$B:$F,M$6,0)</f>
        <v>CN</v>
      </c>
      <c r="N3523" s="2" t="str">
        <f>VLOOKUP($C3523,Clients!$B:$F,N$6,0)</f>
        <v>China</v>
      </c>
    </row>
    <row r="3524" spans="2:14" x14ac:dyDescent="0.2">
      <c r="B3524" s="8">
        <v>8013.6</v>
      </c>
      <c r="C3524" s="2" t="s">
        <v>5268</v>
      </c>
      <c r="D3524" s="2" t="s">
        <v>16</v>
      </c>
      <c r="E3524" s="8">
        <v>600</v>
      </c>
      <c r="F3524" s="2" t="s">
        <v>5293</v>
      </c>
      <c r="G3524" s="2" t="s">
        <v>5294</v>
      </c>
      <c r="H3524" s="9">
        <v>42144</v>
      </c>
      <c r="I3524" s="2">
        <v>2015</v>
      </c>
      <c r="J3524" s="2">
        <v>5</v>
      </c>
      <c r="K3524" s="2" t="str">
        <f>VLOOKUP($C3524,Clients!$B:$F,K$6,0)</f>
        <v>Skiba</v>
      </c>
      <c r="L3524" s="2" t="str">
        <f>VLOOKUP($C3524,Clients!$B:$F,L$6,0)</f>
        <v>Foreign</v>
      </c>
      <c r="M3524" s="2" t="str">
        <f>VLOOKUP($C3524,Clients!$B:$F,M$6,0)</f>
        <v>CN</v>
      </c>
      <c r="N3524" s="2" t="str">
        <f>VLOOKUP($C3524,Clients!$B:$F,N$6,0)</f>
        <v>China</v>
      </c>
    </row>
    <row r="3525" spans="2:14" x14ac:dyDescent="0.2">
      <c r="B3525" s="8">
        <v>11944.800000000001</v>
      </c>
      <c r="C3525" s="2" t="s">
        <v>5268</v>
      </c>
      <c r="D3525" s="2" t="s">
        <v>51</v>
      </c>
      <c r="E3525" s="8">
        <v>600</v>
      </c>
      <c r="F3525" s="2" t="s">
        <v>5295</v>
      </c>
      <c r="G3525" s="2" t="s">
        <v>5296</v>
      </c>
      <c r="H3525" s="9">
        <v>42429</v>
      </c>
      <c r="I3525" s="2">
        <v>2016</v>
      </c>
      <c r="J3525" s="2">
        <v>2</v>
      </c>
      <c r="K3525" s="2" t="str">
        <f>VLOOKUP($C3525,Clients!$B:$F,K$6,0)</f>
        <v>Skiba</v>
      </c>
      <c r="L3525" s="2" t="str">
        <f>VLOOKUP($C3525,Clients!$B:$F,L$6,0)</f>
        <v>Foreign</v>
      </c>
      <c r="M3525" s="2" t="str">
        <f>VLOOKUP($C3525,Clients!$B:$F,M$6,0)</f>
        <v>CN</v>
      </c>
      <c r="N3525" s="2" t="str">
        <f>VLOOKUP($C3525,Clients!$B:$F,N$6,0)</f>
        <v>China</v>
      </c>
    </row>
    <row r="3526" spans="2:14" x14ac:dyDescent="0.2">
      <c r="B3526" s="8">
        <v>3024</v>
      </c>
      <c r="C3526" s="2" t="s">
        <v>5268</v>
      </c>
      <c r="D3526" s="2" t="s">
        <v>51</v>
      </c>
      <c r="E3526" s="8">
        <v>250</v>
      </c>
      <c r="F3526" s="2" t="s">
        <v>5297</v>
      </c>
      <c r="G3526" s="2" t="s">
        <v>5298</v>
      </c>
      <c r="H3526" s="9">
        <v>42452</v>
      </c>
      <c r="I3526" s="2">
        <v>2016</v>
      </c>
      <c r="J3526" s="2">
        <v>3</v>
      </c>
      <c r="K3526" s="2" t="str">
        <f>VLOOKUP($C3526,Clients!$B:$F,K$6,0)</f>
        <v>Skiba</v>
      </c>
      <c r="L3526" s="2" t="str">
        <f>VLOOKUP($C3526,Clients!$B:$F,L$6,0)</f>
        <v>Foreign</v>
      </c>
      <c r="M3526" s="2" t="str">
        <f>VLOOKUP($C3526,Clients!$B:$F,M$6,0)</f>
        <v>CN</v>
      </c>
      <c r="N3526" s="2" t="str">
        <f>VLOOKUP($C3526,Clients!$B:$F,N$6,0)</f>
        <v>China</v>
      </c>
    </row>
    <row r="3527" spans="2:14" x14ac:dyDescent="0.2">
      <c r="B3527" s="8">
        <v>79853.759999999995</v>
      </c>
      <c r="C3527" s="2" t="s">
        <v>5268</v>
      </c>
      <c r="D3527" s="2" t="s">
        <v>16</v>
      </c>
      <c r="E3527" s="8">
        <v>2700</v>
      </c>
      <c r="F3527" s="2" t="s">
        <v>5299</v>
      </c>
      <c r="G3527" s="2" t="s">
        <v>5300</v>
      </c>
      <c r="H3527" s="9">
        <v>42474</v>
      </c>
      <c r="I3527" s="2">
        <v>2016</v>
      </c>
      <c r="J3527" s="2">
        <v>4</v>
      </c>
      <c r="K3527" s="2" t="str">
        <f>VLOOKUP($C3527,Clients!$B:$F,K$6,0)</f>
        <v>Skiba</v>
      </c>
      <c r="L3527" s="2" t="str">
        <f>VLOOKUP($C3527,Clients!$B:$F,L$6,0)</f>
        <v>Foreign</v>
      </c>
      <c r="M3527" s="2" t="str">
        <f>VLOOKUP($C3527,Clients!$B:$F,M$6,0)</f>
        <v>CN</v>
      </c>
      <c r="N3527" s="2" t="str">
        <f>VLOOKUP($C3527,Clients!$B:$F,N$6,0)</f>
        <v>China</v>
      </c>
    </row>
    <row r="3528" spans="2:14" x14ac:dyDescent="0.2">
      <c r="B3528" s="8">
        <v>23562</v>
      </c>
      <c r="C3528" s="2" t="s">
        <v>5268</v>
      </c>
      <c r="D3528" s="2" t="s">
        <v>51</v>
      </c>
      <c r="E3528" s="8">
        <v>850</v>
      </c>
      <c r="F3528" s="2" t="s">
        <v>5301</v>
      </c>
      <c r="G3528" s="2" t="s">
        <v>5302</v>
      </c>
      <c r="H3528" s="9">
        <v>42632</v>
      </c>
      <c r="I3528" s="2">
        <v>2016</v>
      </c>
      <c r="J3528" s="2">
        <v>9</v>
      </c>
      <c r="K3528" s="2" t="str">
        <f>VLOOKUP($C3528,Clients!$B:$F,K$6,0)</f>
        <v>Skiba</v>
      </c>
      <c r="L3528" s="2" t="str">
        <f>VLOOKUP($C3528,Clients!$B:$F,L$6,0)</f>
        <v>Foreign</v>
      </c>
      <c r="M3528" s="2" t="str">
        <f>VLOOKUP($C3528,Clients!$B:$F,M$6,0)</f>
        <v>CN</v>
      </c>
      <c r="N3528" s="2" t="str">
        <f>VLOOKUP($C3528,Clients!$B:$F,N$6,0)</f>
        <v>China</v>
      </c>
    </row>
    <row r="3529" spans="2:14" x14ac:dyDescent="0.2">
      <c r="B3529" s="8">
        <v>1028.1600000000001</v>
      </c>
      <c r="C3529" s="2" t="s">
        <v>5268</v>
      </c>
      <c r="D3529" s="2" t="s">
        <v>51</v>
      </c>
      <c r="E3529" s="8">
        <v>400</v>
      </c>
      <c r="F3529" s="2" t="s">
        <v>5303</v>
      </c>
      <c r="G3529" s="2" t="s">
        <v>5304</v>
      </c>
      <c r="H3529" s="9">
        <v>42654</v>
      </c>
      <c r="I3529" s="2">
        <v>2016</v>
      </c>
      <c r="J3529" s="2">
        <v>10</v>
      </c>
      <c r="K3529" s="2" t="str">
        <f>VLOOKUP($C3529,Clients!$B:$F,K$6,0)</f>
        <v>Skiba</v>
      </c>
      <c r="L3529" s="2" t="str">
        <f>VLOOKUP($C3529,Clients!$B:$F,L$6,0)</f>
        <v>Foreign</v>
      </c>
      <c r="M3529" s="2" t="str">
        <f>VLOOKUP($C3529,Clients!$B:$F,M$6,0)</f>
        <v>CN</v>
      </c>
      <c r="N3529" s="2" t="str">
        <f>VLOOKUP($C3529,Clients!$B:$F,N$6,0)</f>
        <v>China</v>
      </c>
    </row>
    <row r="3530" spans="2:14" x14ac:dyDescent="0.2">
      <c r="B3530" s="8">
        <v>51004.800000000003</v>
      </c>
      <c r="C3530" s="2" t="s">
        <v>5268</v>
      </c>
      <c r="D3530" s="2" t="s">
        <v>51</v>
      </c>
      <c r="E3530" s="8">
        <v>4000</v>
      </c>
      <c r="F3530" s="2" t="s">
        <v>5305</v>
      </c>
      <c r="G3530" s="2" t="s">
        <v>5306</v>
      </c>
      <c r="H3530" s="9">
        <v>42793</v>
      </c>
      <c r="I3530" s="2">
        <v>2017</v>
      </c>
      <c r="J3530" s="2">
        <v>2</v>
      </c>
      <c r="K3530" s="2" t="str">
        <f>VLOOKUP($C3530,Clients!$B:$F,K$6,0)</f>
        <v>Skiba</v>
      </c>
      <c r="L3530" s="2" t="str">
        <f>VLOOKUP($C3530,Clients!$B:$F,L$6,0)</f>
        <v>Foreign</v>
      </c>
      <c r="M3530" s="2" t="str">
        <f>VLOOKUP($C3530,Clients!$B:$F,M$6,0)</f>
        <v>CN</v>
      </c>
      <c r="N3530" s="2" t="str">
        <f>VLOOKUP($C3530,Clients!$B:$F,N$6,0)</f>
        <v>China</v>
      </c>
    </row>
    <row r="3531" spans="2:14" x14ac:dyDescent="0.2">
      <c r="B3531" s="8">
        <v>26847.072</v>
      </c>
      <c r="C3531" s="2" t="s">
        <v>5268</v>
      </c>
      <c r="D3531" s="2" t="s">
        <v>51</v>
      </c>
      <c r="E3531" s="8">
        <v>230</v>
      </c>
      <c r="F3531" s="2" t="s">
        <v>5307</v>
      </c>
      <c r="G3531" s="2" t="s">
        <v>5308</v>
      </c>
      <c r="H3531" s="9">
        <v>42818</v>
      </c>
      <c r="I3531" s="2">
        <v>2017</v>
      </c>
      <c r="J3531" s="2">
        <v>3</v>
      </c>
      <c r="K3531" s="2" t="str">
        <f>VLOOKUP($C3531,Clients!$B:$F,K$6,0)</f>
        <v>Skiba</v>
      </c>
      <c r="L3531" s="2" t="str">
        <f>VLOOKUP($C3531,Clients!$B:$F,L$6,0)</f>
        <v>Foreign</v>
      </c>
      <c r="M3531" s="2" t="str">
        <f>VLOOKUP($C3531,Clients!$B:$F,M$6,0)</f>
        <v>CN</v>
      </c>
      <c r="N3531" s="2" t="str">
        <f>VLOOKUP($C3531,Clients!$B:$F,N$6,0)</f>
        <v>China</v>
      </c>
    </row>
    <row r="3532" spans="2:14" x14ac:dyDescent="0.2">
      <c r="B3532" s="8">
        <v>14505.12</v>
      </c>
      <c r="C3532" s="2" t="s">
        <v>5268</v>
      </c>
      <c r="D3532" s="2" t="s">
        <v>51</v>
      </c>
      <c r="E3532" s="8">
        <v>600</v>
      </c>
      <c r="F3532" s="2" t="s">
        <v>5309</v>
      </c>
      <c r="G3532" s="2" t="s">
        <v>5310</v>
      </c>
      <c r="H3532" s="9">
        <v>42877</v>
      </c>
      <c r="I3532" s="2">
        <v>2017</v>
      </c>
      <c r="J3532" s="2">
        <v>5</v>
      </c>
      <c r="K3532" s="2" t="str">
        <f>VLOOKUP($C3532,Clients!$B:$F,K$6,0)</f>
        <v>Skiba</v>
      </c>
      <c r="L3532" s="2" t="str">
        <f>VLOOKUP($C3532,Clients!$B:$F,L$6,0)</f>
        <v>Foreign</v>
      </c>
      <c r="M3532" s="2" t="str">
        <f>VLOOKUP($C3532,Clients!$B:$F,M$6,0)</f>
        <v>CN</v>
      </c>
      <c r="N3532" s="2" t="str">
        <f>VLOOKUP($C3532,Clients!$B:$F,N$6,0)</f>
        <v>China</v>
      </c>
    </row>
    <row r="3533" spans="2:14" x14ac:dyDescent="0.2">
      <c r="B3533" s="8">
        <v>23143.68</v>
      </c>
      <c r="C3533" s="2" t="s">
        <v>5268</v>
      </c>
      <c r="D3533" s="2" t="s">
        <v>51</v>
      </c>
      <c r="E3533" s="8">
        <v>800</v>
      </c>
      <c r="F3533" s="2" t="s">
        <v>5311</v>
      </c>
      <c r="G3533" s="2" t="s">
        <v>5312</v>
      </c>
      <c r="H3533" s="9">
        <v>42894</v>
      </c>
      <c r="I3533" s="2">
        <v>2017</v>
      </c>
      <c r="J3533" s="2">
        <v>6</v>
      </c>
      <c r="K3533" s="2" t="str">
        <f>VLOOKUP($C3533,Clients!$B:$F,K$6,0)</f>
        <v>Skiba</v>
      </c>
      <c r="L3533" s="2" t="str">
        <f>VLOOKUP($C3533,Clients!$B:$F,L$6,0)</f>
        <v>Foreign</v>
      </c>
      <c r="M3533" s="2" t="str">
        <f>VLOOKUP($C3533,Clients!$B:$F,M$6,0)</f>
        <v>CN</v>
      </c>
      <c r="N3533" s="2" t="str">
        <f>VLOOKUP($C3533,Clients!$B:$F,N$6,0)</f>
        <v>China</v>
      </c>
    </row>
    <row r="3534" spans="2:14" x14ac:dyDescent="0.2">
      <c r="B3534" s="8">
        <v>11418.624</v>
      </c>
      <c r="C3534" s="2" t="s">
        <v>5268</v>
      </c>
      <c r="D3534" s="2" t="s">
        <v>51</v>
      </c>
      <c r="E3534" s="8">
        <v>480</v>
      </c>
      <c r="F3534" s="2" t="s">
        <v>5313</v>
      </c>
      <c r="G3534" s="2" t="s">
        <v>5314</v>
      </c>
      <c r="H3534" s="9">
        <v>43118</v>
      </c>
      <c r="I3534" s="2">
        <v>2018</v>
      </c>
      <c r="J3534" s="2">
        <v>1</v>
      </c>
      <c r="K3534" s="2" t="str">
        <f>VLOOKUP($C3534,Clients!$B:$F,K$6,0)</f>
        <v>Skiba</v>
      </c>
      <c r="L3534" s="2" t="str">
        <f>VLOOKUP($C3534,Clients!$B:$F,L$6,0)</f>
        <v>Foreign</v>
      </c>
      <c r="M3534" s="2" t="str">
        <f>VLOOKUP($C3534,Clients!$B:$F,M$6,0)</f>
        <v>CN</v>
      </c>
      <c r="N3534" s="2" t="str">
        <f>VLOOKUP($C3534,Clients!$B:$F,N$6,0)</f>
        <v>China</v>
      </c>
    </row>
    <row r="3535" spans="2:14" x14ac:dyDescent="0.2">
      <c r="B3535" s="8">
        <v>11418.624</v>
      </c>
      <c r="C3535" s="2" t="s">
        <v>5268</v>
      </c>
      <c r="D3535" s="2" t="s">
        <v>51</v>
      </c>
      <c r="E3535" s="8">
        <v>480</v>
      </c>
      <c r="F3535" s="2" t="s">
        <v>5315</v>
      </c>
      <c r="G3535" s="2" t="s">
        <v>5316</v>
      </c>
      <c r="H3535" s="9">
        <v>43189</v>
      </c>
      <c r="I3535" s="2">
        <v>2018</v>
      </c>
      <c r="J3535" s="2">
        <v>3</v>
      </c>
      <c r="K3535" s="2" t="str">
        <f>VLOOKUP($C3535,Clients!$B:$F,K$6,0)</f>
        <v>Skiba</v>
      </c>
      <c r="L3535" s="2" t="str">
        <f>VLOOKUP($C3535,Clients!$B:$F,L$6,0)</f>
        <v>Foreign</v>
      </c>
      <c r="M3535" s="2" t="str">
        <f>VLOOKUP($C3535,Clients!$B:$F,M$6,0)</f>
        <v>CN</v>
      </c>
      <c r="N3535" s="2" t="str">
        <f>VLOOKUP($C3535,Clients!$B:$F,N$6,0)</f>
        <v>China</v>
      </c>
    </row>
    <row r="3536" spans="2:14" x14ac:dyDescent="0.2">
      <c r="B3536" s="8">
        <v>4233.6000000000004</v>
      </c>
      <c r="C3536" s="2" t="s">
        <v>5268</v>
      </c>
      <c r="D3536" s="2" t="s">
        <v>51</v>
      </c>
      <c r="E3536" s="8">
        <v>200</v>
      </c>
      <c r="F3536" s="2" t="s">
        <v>5317</v>
      </c>
      <c r="G3536" s="2" t="s">
        <v>5318</v>
      </c>
      <c r="H3536" s="9">
        <v>43228</v>
      </c>
      <c r="I3536" s="2">
        <v>2018</v>
      </c>
      <c r="J3536" s="2">
        <v>5</v>
      </c>
      <c r="K3536" s="2" t="str">
        <f>VLOOKUP($C3536,Clients!$B:$F,K$6,0)</f>
        <v>Skiba</v>
      </c>
      <c r="L3536" s="2" t="str">
        <f>VLOOKUP($C3536,Clients!$B:$F,L$6,0)</f>
        <v>Foreign</v>
      </c>
      <c r="M3536" s="2" t="str">
        <f>VLOOKUP($C3536,Clients!$B:$F,M$6,0)</f>
        <v>CN</v>
      </c>
      <c r="N3536" s="2" t="str">
        <f>VLOOKUP($C3536,Clients!$B:$F,N$6,0)</f>
        <v>China</v>
      </c>
    </row>
    <row r="3537" spans="2:14" x14ac:dyDescent="0.2">
      <c r="B3537" s="8">
        <v>1687.4759999999999</v>
      </c>
      <c r="C3537" s="2" t="s">
        <v>5319</v>
      </c>
      <c r="D3537" s="2" t="s">
        <v>51</v>
      </c>
      <c r="E3537" s="8">
        <v>0</v>
      </c>
      <c r="F3537" s="2" t="s">
        <v>5320</v>
      </c>
      <c r="G3537" s="2" t="s">
        <v>5321</v>
      </c>
      <c r="H3537" s="9">
        <v>41670</v>
      </c>
      <c r="I3537" s="2">
        <v>2014</v>
      </c>
      <c r="J3537" s="2">
        <v>1</v>
      </c>
      <c r="K3537" s="2" t="str">
        <f>VLOOKUP($C3537,Clients!$B:$F,K$6,0)</f>
        <v>Funk Group</v>
      </c>
      <c r="L3537" s="2" t="str">
        <f>VLOOKUP($C3537,Clients!$B:$F,L$6,0)</f>
        <v>Foreign</v>
      </c>
      <c r="M3537" s="2" t="str">
        <f>VLOOKUP($C3537,Clients!$B:$F,M$6,0)</f>
        <v>ID</v>
      </c>
      <c r="N3537" s="2" t="str">
        <f>VLOOKUP($C3537,Clients!$B:$F,N$6,0)</f>
        <v>Indonesia</v>
      </c>
    </row>
    <row r="3538" spans="2:14" x14ac:dyDescent="0.2">
      <c r="B3538" s="8">
        <v>5348.5320000000002</v>
      </c>
      <c r="C3538" s="2" t="s">
        <v>5319</v>
      </c>
      <c r="D3538" s="2" t="s">
        <v>51</v>
      </c>
      <c r="E3538" s="8">
        <v>0</v>
      </c>
      <c r="F3538" s="2" t="s">
        <v>5322</v>
      </c>
      <c r="G3538" s="2" t="s">
        <v>5323</v>
      </c>
      <c r="H3538" s="9">
        <v>41698</v>
      </c>
      <c r="I3538" s="2">
        <v>2014</v>
      </c>
      <c r="J3538" s="2">
        <v>2</v>
      </c>
      <c r="K3538" s="2" t="str">
        <f>VLOOKUP($C3538,Clients!$B:$F,K$6,0)</f>
        <v>Funk Group</v>
      </c>
      <c r="L3538" s="2" t="str">
        <f>VLOOKUP($C3538,Clients!$B:$F,L$6,0)</f>
        <v>Foreign</v>
      </c>
      <c r="M3538" s="2" t="str">
        <f>VLOOKUP($C3538,Clients!$B:$F,M$6,0)</f>
        <v>ID</v>
      </c>
      <c r="N3538" s="2" t="str">
        <f>VLOOKUP($C3538,Clients!$B:$F,N$6,0)</f>
        <v>Indonesia</v>
      </c>
    </row>
    <row r="3539" spans="2:14" x14ac:dyDescent="0.2">
      <c r="B3539" s="8">
        <v>8868.7199999999993</v>
      </c>
      <c r="C3539" s="2" t="s">
        <v>5319</v>
      </c>
      <c r="D3539" s="2" t="s">
        <v>51</v>
      </c>
      <c r="E3539" s="8">
        <v>0</v>
      </c>
      <c r="F3539" s="2" t="s">
        <v>5324</v>
      </c>
      <c r="G3539" s="2" t="s">
        <v>5325</v>
      </c>
      <c r="H3539" s="9">
        <v>41729</v>
      </c>
      <c r="I3539" s="2">
        <v>2014</v>
      </c>
      <c r="J3539" s="2">
        <v>3</v>
      </c>
      <c r="K3539" s="2" t="str">
        <f>VLOOKUP($C3539,Clients!$B:$F,K$6,0)</f>
        <v>Funk Group</v>
      </c>
      <c r="L3539" s="2" t="str">
        <f>VLOOKUP($C3539,Clients!$B:$F,L$6,0)</f>
        <v>Foreign</v>
      </c>
      <c r="M3539" s="2" t="str">
        <f>VLOOKUP($C3539,Clients!$B:$F,M$6,0)</f>
        <v>ID</v>
      </c>
      <c r="N3539" s="2" t="str">
        <f>VLOOKUP($C3539,Clients!$B:$F,N$6,0)</f>
        <v>Indonesia</v>
      </c>
    </row>
    <row r="3540" spans="2:14" x14ac:dyDescent="0.2">
      <c r="B3540" s="8">
        <v>9054.905999999999</v>
      </c>
      <c r="C3540" s="2" t="s">
        <v>5319</v>
      </c>
      <c r="D3540" s="2" t="s">
        <v>51</v>
      </c>
      <c r="E3540" s="8">
        <v>0</v>
      </c>
      <c r="F3540" s="2" t="s">
        <v>5326</v>
      </c>
      <c r="G3540" s="2" t="s">
        <v>5327</v>
      </c>
      <c r="H3540" s="9">
        <v>41759</v>
      </c>
      <c r="I3540" s="2">
        <v>2014</v>
      </c>
      <c r="J3540" s="2">
        <v>4</v>
      </c>
      <c r="K3540" s="2" t="str">
        <f>VLOOKUP($C3540,Clients!$B:$F,K$6,0)</f>
        <v>Funk Group</v>
      </c>
      <c r="L3540" s="2" t="str">
        <f>VLOOKUP($C3540,Clients!$B:$F,L$6,0)</f>
        <v>Foreign</v>
      </c>
      <c r="M3540" s="2" t="str">
        <f>VLOOKUP($C3540,Clients!$B:$F,M$6,0)</f>
        <v>ID</v>
      </c>
      <c r="N3540" s="2" t="str">
        <f>VLOOKUP($C3540,Clients!$B:$F,N$6,0)</f>
        <v>Indonesia</v>
      </c>
    </row>
    <row r="3541" spans="2:14" x14ac:dyDescent="0.2">
      <c r="B3541" s="8">
        <v>6568.0439999999999</v>
      </c>
      <c r="C3541" s="2" t="s">
        <v>5319</v>
      </c>
      <c r="D3541" s="2" t="s">
        <v>51</v>
      </c>
      <c r="E3541" s="8">
        <v>0</v>
      </c>
      <c r="F3541" s="2" t="s">
        <v>5328</v>
      </c>
      <c r="G3541" s="2" t="s">
        <v>5329</v>
      </c>
      <c r="H3541" s="9">
        <v>41789</v>
      </c>
      <c r="I3541" s="2">
        <v>2014</v>
      </c>
      <c r="J3541" s="2">
        <v>5</v>
      </c>
      <c r="K3541" s="2" t="str">
        <f>VLOOKUP($C3541,Clients!$B:$F,K$6,0)</f>
        <v>Funk Group</v>
      </c>
      <c r="L3541" s="2" t="str">
        <f>VLOOKUP($C3541,Clients!$B:$F,L$6,0)</f>
        <v>Foreign</v>
      </c>
      <c r="M3541" s="2" t="str">
        <f>VLOOKUP($C3541,Clients!$B:$F,M$6,0)</f>
        <v>ID</v>
      </c>
      <c r="N3541" s="2" t="str">
        <f>VLOOKUP($C3541,Clients!$B:$F,N$6,0)</f>
        <v>Indonesia</v>
      </c>
    </row>
    <row r="3542" spans="2:14" x14ac:dyDescent="0.2">
      <c r="B3542" s="8">
        <v>6480.6</v>
      </c>
      <c r="C3542" s="2" t="s">
        <v>5319</v>
      </c>
      <c r="D3542" s="2" t="s">
        <v>51</v>
      </c>
      <c r="E3542" s="8">
        <v>0</v>
      </c>
      <c r="F3542" s="2" t="s">
        <v>5330</v>
      </c>
      <c r="G3542" s="2" t="s">
        <v>5331</v>
      </c>
      <c r="H3542" s="9">
        <v>41820</v>
      </c>
      <c r="I3542" s="2">
        <v>2014</v>
      </c>
      <c r="J3542" s="2">
        <v>6</v>
      </c>
      <c r="K3542" s="2" t="str">
        <f>VLOOKUP($C3542,Clients!$B:$F,K$6,0)</f>
        <v>Funk Group</v>
      </c>
      <c r="L3542" s="2" t="str">
        <f>VLOOKUP($C3542,Clients!$B:$F,L$6,0)</f>
        <v>Foreign</v>
      </c>
      <c r="M3542" s="2" t="str">
        <f>VLOOKUP($C3542,Clients!$B:$F,M$6,0)</f>
        <v>ID</v>
      </c>
      <c r="N3542" s="2" t="str">
        <f>VLOOKUP($C3542,Clients!$B:$F,N$6,0)</f>
        <v>Indonesia</v>
      </c>
    </row>
    <row r="3543" spans="2:14" x14ac:dyDescent="0.2">
      <c r="B3543" s="8">
        <v>3538.08</v>
      </c>
      <c r="C3543" s="2" t="s">
        <v>5319</v>
      </c>
      <c r="D3543" s="2" t="s">
        <v>51</v>
      </c>
      <c r="E3543" s="8">
        <v>0</v>
      </c>
      <c r="F3543" s="2" t="s">
        <v>5332</v>
      </c>
      <c r="G3543" s="2" t="s">
        <v>5333</v>
      </c>
      <c r="H3543" s="9">
        <v>41851</v>
      </c>
      <c r="I3543" s="2">
        <v>2014</v>
      </c>
      <c r="J3543" s="2">
        <v>7</v>
      </c>
      <c r="K3543" s="2" t="str">
        <f>VLOOKUP($C3543,Clients!$B:$F,K$6,0)</f>
        <v>Funk Group</v>
      </c>
      <c r="L3543" s="2" t="str">
        <f>VLOOKUP($C3543,Clients!$B:$F,L$6,0)</f>
        <v>Foreign</v>
      </c>
      <c r="M3543" s="2" t="str">
        <f>VLOOKUP($C3543,Clients!$B:$F,M$6,0)</f>
        <v>ID</v>
      </c>
      <c r="N3543" s="2" t="str">
        <f>VLOOKUP($C3543,Clients!$B:$F,N$6,0)</f>
        <v>Indonesia</v>
      </c>
    </row>
    <row r="3544" spans="2:14" x14ac:dyDescent="0.2">
      <c r="B3544" s="8">
        <v>839.16000000000008</v>
      </c>
      <c r="C3544" s="2" t="s">
        <v>5319</v>
      </c>
      <c r="D3544" s="2" t="s">
        <v>51</v>
      </c>
      <c r="E3544" s="8">
        <v>0</v>
      </c>
      <c r="F3544" s="2" t="s">
        <v>5334</v>
      </c>
      <c r="G3544" s="2" t="s">
        <v>5335</v>
      </c>
      <c r="H3544" s="9">
        <v>41880</v>
      </c>
      <c r="I3544" s="2">
        <v>2014</v>
      </c>
      <c r="J3544" s="2">
        <v>8</v>
      </c>
      <c r="K3544" s="2" t="str">
        <f>VLOOKUP($C3544,Clients!$B:$F,K$6,0)</f>
        <v>Funk Group</v>
      </c>
      <c r="L3544" s="2" t="str">
        <f>VLOOKUP($C3544,Clients!$B:$F,L$6,0)</f>
        <v>Foreign</v>
      </c>
      <c r="M3544" s="2" t="str">
        <f>VLOOKUP($C3544,Clients!$B:$F,M$6,0)</f>
        <v>ID</v>
      </c>
      <c r="N3544" s="2" t="str">
        <f>VLOOKUP($C3544,Clients!$B:$F,N$6,0)</f>
        <v>Indonesia</v>
      </c>
    </row>
    <row r="3545" spans="2:14" x14ac:dyDescent="0.2">
      <c r="B3545" s="8">
        <v>1753.92</v>
      </c>
      <c r="C3545" s="2" t="s">
        <v>5319</v>
      </c>
      <c r="D3545" s="2" t="s">
        <v>51</v>
      </c>
      <c r="E3545" s="8">
        <v>0</v>
      </c>
      <c r="F3545" s="2" t="s">
        <v>5336</v>
      </c>
      <c r="G3545" s="2" t="s">
        <v>5337</v>
      </c>
      <c r="H3545" s="9">
        <v>41912</v>
      </c>
      <c r="I3545" s="2">
        <v>2014</v>
      </c>
      <c r="J3545" s="2">
        <v>9</v>
      </c>
      <c r="K3545" s="2" t="str">
        <f>VLOOKUP($C3545,Clients!$B:$F,K$6,0)</f>
        <v>Funk Group</v>
      </c>
      <c r="L3545" s="2" t="str">
        <f>VLOOKUP($C3545,Clients!$B:$F,L$6,0)</f>
        <v>Foreign</v>
      </c>
      <c r="M3545" s="2" t="str">
        <f>VLOOKUP($C3545,Clients!$B:$F,M$6,0)</f>
        <v>ID</v>
      </c>
      <c r="N3545" s="2" t="str">
        <f>VLOOKUP($C3545,Clients!$B:$F,N$6,0)</f>
        <v>Indonesia</v>
      </c>
    </row>
    <row r="3546" spans="2:14" x14ac:dyDescent="0.2">
      <c r="B3546" s="8">
        <v>1529.3879999999999</v>
      </c>
      <c r="C3546" s="2" t="s">
        <v>5319</v>
      </c>
      <c r="D3546" s="2" t="s">
        <v>51</v>
      </c>
      <c r="E3546" s="8">
        <v>0</v>
      </c>
      <c r="F3546" s="2" t="s">
        <v>5338</v>
      </c>
      <c r="G3546" s="2" t="s">
        <v>5339</v>
      </c>
      <c r="H3546" s="9">
        <v>41943</v>
      </c>
      <c r="I3546" s="2">
        <v>2014</v>
      </c>
      <c r="J3546" s="2">
        <v>10</v>
      </c>
      <c r="K3546" s="2" t="str">
        <f>VLOOKUP($C3546,Clients!$B:$F,K$6,0)</f>
        <v>Funk Group</v>
      </c>
      <c r="L3546" s="2" t="str">
        <f>VLOOKUP($C3546,Clients!$B:$F,L$6,0)</f>
        <v>Foreign</v>
      </c>
      <c r="M3546" s="2" t="str">
        <f>VLOOKUP($C3546,Clients!$B:$F,M$6,0)</f>
        <v>ID</v>
      </c>
      <c r="N3546" s="2" t="str">
        <f>VLOOKUP($C3546,Clients!$B:$F,N$6,0)</f>
        <v>Indonesia</v>
      </c>
    </row>
    <row r="3547" spans="2:14" x14ac:dyDescent="0.2">
      <c r="B3547" s="8">
        <v>2509.752</v>
      </c>
      <c r="C3547" s="2" t="s">
        <v>5319</v>
      </c>
      <c r="D3547" s="2" t="s">
        <v>51</v>
      </c>
      <c r="E3547" s="8">
        <v>0</v>
      </c>
      <c r="F3547" s="2" t="s">
        <v>5340</v>
      </c>
      <c r="G3547" s="2" t="s">
        <v>5341</v>
      </c>
      <c r="H3547" s="9">
        <v>41972</v>
      </c>
      <c r="I3547" s="2">
        <v>2014</v>
      </c>
      <c r="J3547" s="2">
        <v>11</v>
      </c>
      <c r="K3547" s="2" t="str">
        <f>VLOOKUP($C3547,Clients!$B:$F,K$6,0)</f>
        <v>Funk Group</v>
      </c>
      <c r="L3547" s="2" t="str">
        <f>VLOOKUP($C3547,Clients!$B:$F,L$6,0)</f>
        <v>Foreign</v>
      </c>
      <c r="M3547" s="2" t="str">
        <f>VLOOKUP($C3547,Clients!$B:$F,M$6,0)</f>
        <v>ID</v>
      </c>
      <c r="N3547" s="2" t="str">
        <f>VLOOKUP($C3547,Clients!$B:$F,N$6,0)</f>
        <v>Indonesia</v>
      </c>
    </row>
    <row r="3548" spans="2:14" x14ac:dyDescent="0.2">
      <c r="B3548" s="8">
        <v>1421.28</v>
      </c>
      <c r="C3548" s="2" t="s">
        <v>5319</v>
      </c>
      <c r="D3548" s="2" t="s">
        <v>51</v>
      </c>
      <c r="E3548" s="8">
        <v>0</v>
      </c>
      <c r="F3548" s="2" t="s">
        <v>5342</v>
      </c>
      <c r="G3548" s="2" t="s">
        <v>5343</v>
      </c>
      <c r="H3548" s="9">
        <v>42003</v>
      </c>
      <c r="I3548" s="2">
        <v>2014</v>
      </c>
      <c r="J3548" s="2">
        <v>12</v>
      </c>
      <c r="K3548" s="2" t="str">
        <f>VLOOKUP($C3548,Clients!$B:$F,K$6,0)</f>
        <v>Funk Group</v>
      </c>
      <c r="L3548" s="2" t="str">
        <f>VLOOKUP($C3548,Clients!$B:$F,L$6,0)</f>
        <v>Foreign</v>
      </c>
      <c r="M3548" s="2" t="str">
        <f>VLOOKUP($C3548,Clients!$B:$F,M$6,0)</f>
        <v>ID</v>
      </c>
      <c r="N3548" s="2" t="str">
        <f>VLOOKUP($C3548,Clients!$B:$F,N$6,0)</f>
        <v>Indonesia</v>
      </c>
    </row>
    <row r="3549" spans="2:14" x14ac:dyDescent="0.2">
      <c r="B3549" s="8">
        <v>3547.32</v>
      </c>
      <c r="C3549" s="2" t="s">
        <v>5319</v>
      </c>
      <c r="D3549" s="2" t="s">
        <v>51</v>
      </c>
      <c r="E3549" s="8">
        <v>0</v>
      </c>
      <c r="F3549" s="2" t="s">
        <v>5344</v>
      </c>
      <c r="G3549" s="2" t="s">
        <v>5345</v>
      </c>
      <c r="H3549" s="9">
        <v>42034</v>
      </c>
      <c r="I3549" s="2">
        <v>2015</v>
      </c>
      <c r="J3549" s="2">
        <v>1</v>
      </c>
      <c r="K3549" s="2" t="str">
        <f>VLOOKUP($C3549,Clients!$B:$F,K$6,0)</f>
        <v>Funk Group</v>
      </c>
      <c r="L3549" s="2" t="str">
        <f>VLOOKUP($C3549,Clients!$B:$F,L$6,0)</f>
        <v>Foreign</v>
      </c>
      <c r="M3549" s="2" t="str">
        <f>VLOOKUP($C3549,Clients!$B:$F,M$6,0)</f>
        <v>ID</v>
      </c>
      <c r="N3549" s="2" t="str">
        <f>VLOOKUP($C3549,Clients!$B:$F,N$6,0)</f>
        <v>Indonesia</v>
      </c>
    </row>
    <row r="3550" spans="2:14" x14ac:dyDescent="0.2">
      <c r="B3550" s="8">
        <v>2121.7139999999999</v>
      </c>
      <c r="C3550" s="2" t="s">
        <v>5319</v>
      </c>
      <c r="D3550" s="2" t="s">
        <v>51</v>
      </c>
      <c r="E3550" s="8">
        <v>0</v>
      </c>
      <c r="F3550" s="2" t="s">
        <v>5346</v>
      </c>
      <c r="G3550" s="2" t="s">
        <v>5347</v>
      </c>
      <c r="H3550" s="9">
        <v>42062</v>
      </c>
      <c r="I3550" s="2">
        <v>2015</v>
      </c>
      <c r="J3550" s="2">
        <v>2</v>
      </c>
      <c r="K3550" s="2" t="str">
        <f>VLOOKUP($C3550,Clients!$B:$F,K$6,0)</f>
        <v>Funk Group</v>
      </c>
      <c r="L3550" s="2" t="str">
        <f>VLOOKUP($C3550,Clients!$B:$F,L$6,0)</f>
        <v>Foreign</v>
      </c>
      <c r="M3550" s="2" t="str">
        <f>VLOOKUP($C3550,Clients!$B:$F,M$6,0)</f>
        <v>ID</v>
      </c>
      <c r="N3550" s="2" t="str">
        <f>VLOOKUP($C3550,Clients!$B:$F,N$6,0)</f>
        <v>Indonesia</v>
      </c>
    </row>
    <row r="3551" spans="2:14" x14ac:dyDescent="0.2">
      <c r="B3551" s="8">
        <v>4256.28</v>
      </c>
      <c r="C3551" s="2" t="s">
        <v>5319</v>
      </c>
      <c r="D3551" s="2" t="s">
        <v>51</v>
      </c>
      <c r="E3551" s="8">
        <v>0</v>
      </c>
      <c r="F3551" s="2" t="s">
        <v>5348</v>
      </c>
      <c r="G3551" s="2" t="s">
        <v>5349</v>
      </c>
      <c r="H3551" s="9">
        <v>42094</v>
      </c>
      <c r="I3551" s="2">
        <v>2015</v>
      </c>
      <c r="J3551" s="2">
        <v>3</v>
      </c>
      <c r="K3551" s="2" t="str">
        <f>VLOOKUP($C3551,Clients!$B:$F,K$6,0)</f>
        <v>Funk Group</v>
      </c>
      <c r="L3551" s="2" t="str">
        <f>VLOOKUP($C3551,Clients!$B:$F,L$6,0)</f>
        <v>Foreign</v>
      </c>
      <c r="M3551" s="2" t="str">
        <f>VLOOKUP($C3551,Clients!$B:$F,M$6,0)</f>
        <v>ID</v>
      </c>
      <c r="N3551" s="2" t="str">
        <f>VLOOKUP($C3551,Clients!$B:$F,N$6,0)</f>
        <v>Indonesia</v>
      </c>
    </row>
    <row r="3552" spans="2:14" x14ac:dyDescent="0.2">
      <c r="B3552" s="8">
        <v>3364.2000000000003</v>
      </c>
      <c r="C3552" s="2" t="s">
        <v>5319</v>
      </c>
      <c r="D3552" s="2" t="s">
        <v>51</v>
      </c>
      <c r="E3552" s="8">
        <v>0</v>
      </c>
      <c r="F3552" s="2" t="s">
        <v>5350</v>
      </c>
      <c r="G3552" s="2" t="s">
        <v>5351</v>
      </c>
      <c r="H3552" s="9">
        <v>42124</v>
      </c>
      <c r="I3552" s="2">
        <v>2015</v>
      </c>
      <c r="J3552" s="2">
        <v>4</v>
      </c>
      <c r="K3552" s="2" t="str">
        <f>VLOOKUP($C3552,Clients!$B:$F,K$6,0)</f>
        <v>Funk Group</v>
      </c>
      <c r="L3552" s="2" t="str">
        <f>VLOOKUP($C3552,Clients!$B:$F,L$6,0)</f>
        <v>Foreign</v>
      </c>
      <c r="M3552" s="2" t="str">
        <f>VLOOKUP($C3552,Clients!$B:$F,M$6,0)</f>
        <v>ID</v>
      </c>
      <c r="N3552" s="2" t="str">
        <f>VLOOKUP($C3552,Clients!$B:$F,N$6,0)</f>
        <v>Indonesia</v>
      </c>
    </row>
    <row r="3553" spans="2:14" x14ac:dyDescent="0.2">
      <c r="B3553" s="8">
        <v>4006.8</v>
      </c>
      <c r="C3553" s="2" t="s">
        <v>5319</v>
      </c>
      <c r="D3553" s="2" t="s">
        <v>51</v>
      </c>
      <c r="E3553" s="8">
        <v>0</v>
      </c>
      <c r="F3553" s="2" t="s">
        <v>5352</v>
      </c>
      <c r="G3553" s="2" t="s">
        <v>5353</v>
      </c>
      <c r="H3553" s="9">
        <v>42153</v>
      </c>
      <c r="I3553" s="2">
        <v>2015</v>
      </c>
      <c r="J3553" s="2">
        <v>5</v>
      </c>
      <c r="K3553" s="2" t="str">
        <f>VLOOKUP($C3553,Clients!$B:$F,K$6,0)</f>
        <v>Funk Group</v>
      </c>
      <c r="L3553" s="2" t="str">
        <f>VLOOKUP($C3553,Clients!$B:$F,L$6,0)</f>
        <v>Foreign</v>
      </c>
      <c r="M3553" s="2" t="str">
        <f>VLOOKUP($C3553,Clients!$B:$F,M$6,0)</f>
        <v>ID</v>
      </c>
      <c r="N3553" s="2" t="str">
        <f>VLOOKUP($C3553,Clients!$B:$F,N$6,0)</f>
        <v>Indonesia</v>
      </c>
    </row>
    <row r="3554" spans="2:14" x14ac:dyDescent="0.2">
      <c r="B3554" s="8">
        <v>4536</v>
      </c>
      <c r="C3554" s="2" t="s">
        <v>5319</v>
      </c>
      <c r="D3554" s="2" t="s">
        <v>51</v>
      </c>
      <c r="E3554" s="8">
        <v>0</v>
      </c>
      <c r="F3554" s="2" t="s">
        <v>5354</v>
      </c>
      <c r="G3554" s="2" t="s">
        <v>5355</v>
      </c>
      <c r="H3554" s="9">
        <v>42179</v>
      </c>
      <c r="I3554" s="2">
        <v>2015</v>
      </c>
      <c r="J3554" s="2">
        <v>6</v>
      </c>
      <c r="K3554" s="2" t="str">
        <f>VLOOKUP($C3554,Clients!$B:$F,K$6,0)</f>
        <v>Funk Group</v>
      </c>
      <c r="L3554" s="2" t="str">
        <f>VLOOKUP($C3554,Clients!$B:$F,L$6,0)</f>
        <v>Foreign</v>
      </c>
      <c r="M3554" s="2" t="str">
        <f>VLOOKUP($C3554,Clients!$B:$F,M$6,0)</f>
        <v>ID</v>
      </c>
      <c r="N3554" s="2" t="str">
        <f>VLOOKUP($C3554,Clients!$B:$F,N$6,0)</f>
        <v>Indonesia</v>
      </c>
    </row>
    <row r="3555" spans="2:14" x14ac:dyDescent="0.2">
      <c r="B3555" s="8">
        <v>6675.1019999999999</v>
      </c>
      <c r="C3555" s="2" t="s">
        <v>5319</v>
      </c>
      <c r="D3555" s="2" t="s">
        <v>51</v>
      </c>
      <c r="E3555" s="8">
        <v>0</v>
      </c>
      <c r="F3555" s="2" t="s">
        <v>5356</v>
      </c>
      <c r="G3555" s="2" t="s">
        <v>5357</v>
      </c>
      <c r="H3555" s="9">
        <v>42216</v>
      </c>
      <c r="I3555" s="2">
        <v>2015</v>
      </c>
      <c r="J3555" s="2">
        <v>7</v>
      </c>
      <c r="K3555" s="2" t="str">
        <f>VLOOKUP($C3555,Clients!$B:$F,K$6,0)</f>
        <v>Funk Group</v>
      </c>
      <c r="L3555" s="2" t="str">
        <f>VLOOKUP($C3555,Clients!$B:$F,L$6,0)</f>
        <v>Foreign</v>
      </c>
      <c r="M3555" s="2" t="str">
        <f>VLOOKUP($C3555,Clients!$B:$F,M$6,0)</f>
        <v>ID</v>
      </c>
      <c r="N3555" s="2" t="str">
        <f>VLOOKUP($C3555,Clients!$B:$F,N$6,0)</f>
        <v>Indonesia</v>
      </c>
    </row>
    <row r="3556" spans="2:14" x14ac:dyDescent="0.2">
      <c r="B3556" s="8">
        <v>3900.96</v>
      </c>
      <c r="C3556" s="2" t="s">
        <v>5319</v>
      </c>
      <c r="D3556" s="2" t="s">
        <v>51</v>
      </c>
      <c r="E3556" s="8">
        <v>0</v>
      </c>
      <c r="F3556" s="2" t="s">
        <v>5358</v>
      </c>
      <c r="G3556" s="2" t="s">
        <v>5359</v>
      </c>
      <c r="H3556" s="9">
        <v>42247</v>
      </c>
      <c r="I3556" s="2">
        <v>2015</v>
      </c>
      <c r="J3556" s="2">
        <v>8</v>
      </c>
      <c r="K3556" s="2" t="str">
        <f>VLOOKUP($C3556,Clients!$B:$F,K$6,0)</f>
        <v>Funk Group</v>
      </c>
      <c r="L3556" s="2" t="str">
        <f>VLOOKUP($C3556,Clients!$B:$F,L$6,0)</f>
        <v>Foreign</v>
      </c>
      <c r="M3556" s="2" t="str">
        <f>VLOOKUP($C3556,Clients!$B:$F,M$6,0)</f>
        <v>ID</v>
      </c>
      <c r="N3556" s="2" t="str">
        <f>VLOOKUP($C3556,Clients!$B:$F,N$6,0)</f>
        <v>Indonesia</v>
      </c>
    </row>
    <row r="3557" spans="2:14" x14ac:dyDescent="0.2">
      <c r="B3557" s="8">
        <v>2797.2000000000003</v>
      </c>
      <c r="C3557" s="2" t="s">
        <v>5319</v>
      </c>
      <c r="D3557" s="2" t="s">
        <v>51</v>
      </c>
      <c r="E3557" s="8">
        <v>0</v>
      </c>
      <c r="F3557" s="2" t="s">
        <v>5360</v>
      </c>
      <c r="G3557" s="2" t="s">
        <v>5361</v>
      </c>
      <c r="H3557" s="9">
        <v>42276</v>
      </c>
      <c r="I3557" s="2">
        <v>2015</v>
      </c>
      <c r="J3557" s="2">
        <v>9</v>
      </c>
      <c r="K3557" s="2" t="str">
        <f>VLOOKUP($C3557,Clients!$B:$F,K$6,0)</f>
        <v>Funk Group</v>
      </c>
      <c r="L3557" s="2" t="str">
        <f>VLOOKUP($C3557,Clients!$B:$F,L$6,0)</f>
        <v>Foreign</v>
      </c>
      <c r="M3557" s="2" t="str">
        <f>VLOOKUP($C3557,Clients!$B:$F,M$6,0)</f>
        <v>ID</v>
      </c>
      <c r="N3557" s="2" t="str">
        <f>VLOOKUP($C3557,Clients!$B:$F,N$6,0)</f>
        <v>Indonesia</v>
      </c>
    </row>
    <row r="3558" spans="2:14" x14ac:dyDescent="0.2">
      <c r="B3558" s="8">
        <v>5560.0020000000004</v>
      </c>
      <c r="C3558" s="2" t="s">
        <v>5319</v>
      </c>
      <c r="D3558" s="2" t="s">
        <v>51</v>
      </c>
      <c r="E3558" s="8">
        <v>0</v>
      </c>
      <c r="F3558" s="2" t="s">
        <v>5362</v>
      </c>
      <c r="G3558" s="2" t="s">
        <v>5363</v>
      </c>
      <c r="H3558" s="9">
        <v>42307</v>
      </c>
      <c r="I3558" s="2">
        <v>2015</v>
      </c>
      <c r="J3558" s="2">
        <v>10</v>
      </c>
      <c r="K3558" s="2" t="str">
        <f>VLOOKUP($C3558,Clients!$B:$F,K$6,0)</f>
        <v>Funk Group</v>
      </c>
      <c r="L3558" s="2" t="str">
        <f>VLOOKUP($C3558,Clients!$B:$F,L$6,0)</f>
        <v>Foreign</v>
      </c>
      <c r="M3558" s="2" t="str">
        <f>VLOOKUP($C3558,Clients!$B:$F,M$6,0)</f>
        <v>ID</v>
      </c>
      <c r="N3558" s="2" t="str">
        <f>VLOOKUP($C3558,Clients!$B:$F,N$6,0)</f>
        <v>Indonesia</v>
      </c>
    </row>
    <row r="3559" spans="2:14" x14ac:dyDescent="0.2">
      <c r="B3559" s="8">
        <v>5293.5119999999997</v>
      </c>
      <c r="C3559" s="2" t="s">
        <v>5319</v>
      </c>
      <c r="D3559" s="2" t="s">
        <v>51</v>
      </c>
      <c r="E3559" s="8">
        <v>0</v>
      </c>
      <c r="F3559" s="2" t="s">
        <v>5364</v>
      </c>
      <c r="G3559" s="2" t="s">
        <v>5365</v>
      </c>
      <c r="H3559" s="9">
        <v>42338</v>
      </c>
      <c r="I3559" s="2">
        <v>2015</v>
      </c>
      <c r="J3559" s="2">
        <v>11</v>
      </c>
      <c r="K3559" s="2" t="str">
        <f>VLOOKUP($C3559,Clients!$B:$F,K$6,0)</f>
        <v>Funk Group</v>
      </c>
      <c r="L3559" s="2" t="str">
        <f>VLOOKUP($C3559,Clients!$B:$F,L$6,0)</f>
        <v>Foreign</v>
      </c>
      <c r="M3559" s="2" t="str">
        <f>VLOOKUP($C3559,Clients!$B:$F,M$6,0)</f>
        <v>ID</v>
      </c>
      <c r="N3559" s="2" t="str">
        <f>VLOOKUP($C3559,Clients!$B:$F,N$6,0)</f>
        <v>Indonesia</v>
      </c>
    </row>
    <row r="3560" spans="2:14" x14ac:dyDescent="0.2">
      <c r="B3560" s="8">
        <v>2379.1320000000001</v>
      </c>
      <c r="C3560" s="2" t="s">
        <v>5319</v>
      </c>
      <c r="D3560" s="2" t="s">
        <v>51</v>
      </c>
      <c r="E3560" s="8">
        <v>0</v>
      </c>
      <c r="F3560" s="2" t="s">
        <v>5366</v>
      </c>
      <c r="G3560" s="2" t="s">
        <v>5367</v>
      </c>
      <c r="H3560" s="9">
        <v>42368</v>
      </c>
      <c r="I3560" s="2">
        <v>2015</v>
      </c>
      <c r="J3560" s="2">
        <v>12</v>
      </c>
      <c r="K3560" s="2" t="str">
        <f>VLOOKUP($C3560,Clients!$B:$F,K$6,0)</f>
        <v>Funk Group</v>
      </c>
      <c r="L3560" s="2" t="str">
        <f>VLOOKUP($C3560,Clients!$B:$F,L$6,0)</f>
        <v>Foreign</v>
      </c>
      <c r="M3560" s="2" t="str">
        <f>VLOOKUP($C3560,Clients!$B:$F,M$6,0)</f>
        <v>ID</v>
      </c>
      <c r="N3560" s="2" t="str">
        <f>VLOOKUP($C3560,Clients!$B:$F,N$6,0)</f>
        <v>Indonesia</v>
      </c>
    </row>
    <row r="3561" spans="2:14" x14ac:dyDescent="0.2">
      <c r="B3561" s="8">
        <v>3795.8760000000002</v>
      </c>
      <c r="C3561" s="2" t="s">
        <v>5319</v>
      </c>
      <c r="D3561" s="2" t="s">
        <v>51</v>
      </c>
      <c r="E3561" s="8">
        <v>0</v>
      </c>
      <c r="F3561" s="2" t="s">
        <v>5368</v>
      </c>
      <c r="G3561" s="2" t="s">
        <v>5369</v>
      </c>
      <c r="H3561" s="9">
        <v>42398</v>
      </c>
      <c r="I3561" s="2">
        <v>2016</v>
      </c>
      <c r="J3561" s="2">
        <v>1</v>
      </c>
      <c r="K3561" s="2" t="str">
        <f>VLOOKUP($C3561,Clients!$B:$F,K$6,0)</f>
        <v>Funk Group</v>
      </c>
      <c r="L3561" s="2" t="str">
        <f>VLOOKUP($C3561,Clients!$B:$F,L$6,0)</f>
        <v>Foreign</v>
      </c>
      <c r="M3561" s="2" t="str">
        <f>VLOOKUP($C3561,Clients!$B:$F,M$6,0)</f>
        <v>ID</v>
      </c>
      <c r="N3561" s="2" t="str">
        <f>VLOOKUP($C3561,Clients!$B:$F,N$6,0)</f>
        <v>Indonesia</v>
      </c>
    </row>
    <row r="3562" spans="2:14" x14ac:dyDescent="0.2">
      <c r="B3562" s="8">
        <v>5021.3519999999999</v>
      </c>
      <c r="C3562" s="2" t="s">
        <v>5319</v>
      </c>
      <c r="D3562" s="2" t="s">
        <v>51</v>
      </c>
      <c r="E3562" s="8">
        <v>0</v>
      </c>
      <c r="F3562" s="2" t="s">
        <v>5370</v>
      </c>
      <c r="G3562" s="2" t="s">
        <v>5371</v>
      </c>
      <c r="H3562" s="9">
        <v>42429</v>
      </c>
      <c r="I3562" s="2">
        <v>2016</v>
      </c>
      <c r="J3562" s="2">
        <v>2</v>
      </c>
      <c r="K3562" s="2" t="str">
        <f>VLOOKUP($C3562,Clients!$B:$F,K$6,0)</f>
        <v>Funk Group</v>
      </c>
      <c r="L3562" s="2" t="str">
        <f>VLOOKUP($C3562,Clients!$B:$F,L$6,0)</f>
        <v>Foreign</v>
      </c>
      <c r="M3562" s="2" t="str">
        <f>VLOOKUP($C3562,Clients!$B:$F,M$6,0)</f>
        <v>ID</v>
      </c>
      <c r="N3562" s="2" t="str">
        <f>VLOOKUP($C3562,Clients!$B:$F,N$6,0)</f>
        <v>Indonesia</v>
      </c>
    </row>
    <row r="3563" spans="2:14" x14ac:dyDescent="0.2">
      <c r="B3563" s="8">
        <v>4936.68</v>
      </c>
      <c r="C3563" s="2" t="s">
        <v>5319</v>
      </c>
      <c r="D3563" s="2" t="s">
        <v>51</v>
      </c>
      <c r="E3563" s="8">
        <v>0</v>
      </c>
      <c r="F3563" s="2" t="s">
        <v>5372</v>
      </c>
      <c r="G3563" s="2" t="s">
        <v>5373</v>
      </c>
      <c r="H3563" s="9">
        <v>42460</v>
      </c>
      <c r="I3563" s="2">
        <v>2016</v>
      </c>
      <c r="J3563" s="2">
        <v>3</v>
      </c>
      <c r="K3563" s="2" t="str">
        <f>VLOOKUP($C3563,Clients!$B:$F,K$6,0)</f>
        <v>Funk Group</v>
      </c>
      <c r="L3563" s="2" t="str">
        <f>VLOOKUP($C3563,Clients!$B:$F,L$6,0)</f>
        <v>Foreign</v>
      </c>
      <c r="M3563" s="2" t="str">
        <f>VLOOKUP($C3563,Clients!$B:$F,M$6,0)</f>
        <v>ID</v>
      </c>
      <c r="N3563" s="2" t="str">
        <f>VLOOKUP($C3563,Clients!$B:$F,N$6,0)</f>
        <v>Indonesia</v>
      </c>
    </row>
    <row r="3564" spans="2:14" x14ac:dyDescent="0.2">
      <c r="B3564" s="8">
        <v>5171.04</v>
      </c>
      <c r="C3564" s="2" t="s">
        <v>5319</v>
      </c>
      <c r="D3564" s="2" t="s">
        <v>51</v>
      </c>
      <c r="E3564" s="8">
        <v>0</v>
      </c>
      <c r="F3564" s="2" t="s">
        <v>5374</v>
      </c>
      <c r="G3564" s="2" t="s">
        <v>5375</v>
      </c>
      <c r="H3564" s="9">
        <v>42521</v>
      </c>
      <c r="I3564" s="2">
        <v>2016</v>
      </c>
      <c r="J3564" s="2">
        <v>5</v>
      </c>
      <c r="K3564" s="2" t="str">
        <f>VLOOKUP($C3564,Clients!$B:$F,K$6,0)</f>
        <v>Funk Group</v>
      </c>
      <c r="L3564" s="2" t="str">
        <f>VLOOKUP($C3564,Clients!$B:$F,L$6,0)</f>
        <v>Foreign</v>
      </c>
      <c r="M3564" s="2" t="str">
        <f>VLOOKUP($C3564,Clients!$B:$F,M$6,0)</f>
        <v>ID</v>
      </c>
      <c r="N3564" s="2" t="str">
        <f>VLOOKUP($C3564,Clients!$B:$F,N$6,0)</f>
        <v>Indonesia</v>
      </c>
    </row>
    <row r="3565" spans="2:14" x14ac:dyDescent="0.2">
      <c r="B3565" s="8">
        <v>7514.64</v>
      </c>
      <c r="C3565" s="2" t="s">
        <v>5319</v>
      </c>
      <c r="D3565" s="2" t="s">
        <v>51</v>
      </c>
      <c r="E3565" s="8">
        <v>0</v>
      </c>
      <c r="F3565" s="2" t="s">
        <v>5376</v>
      </c>
      <c r="G3565" s="2" t="s">
        <v>5377</v>
      </c>
      <c r="H3565" s="9">
        <v>42521</v>
      </c>
      <c r="I3565" s="2">
        <v>2016</v>
      </c>
      <c r="J3565" s="2">
        <v>5</v>
      </c>
      <c r="K3565" s="2" t="str">
        <f>VLOOKUP($C3565,Clients!$B:$F,K$6,0)</f>
        <v>Funk Group</v>
      </c>
      <c r="L3565" s="2" t="str">
        <f>VLOOKUP($C3565,Clients!$B:$F,L$6,0)</f>
        <v>Foreign</v>
      </c>
      <c r="M3565" s="2" t="str">
        <f>VLOOKUP($C3565,Clients!$B:$F,M$6,0)</f>
        <v>ID</v>
      </c>
      <c r="N3565" s="2" t="str">
        <f>VLOOKUP($C3565,Clients!$B:$F,N$6,0)</f>
        <v>Indonesia</v>
      </c>
    </row>
    <row r="3566" spans="2:14" x14ac:dyDescent="0.2">
      <c r="B3566" s="8">
        <v>5382.72</v>
      </c>
      <c r="C3566" s="2" t="s">
        <v>5319</v>
      </c>
      <c r="D3566" s="2" t="s">
        <v>51</v>
      </c>
      <c r="E3566" s="8">
        <v>0</v>
      </c>
      <c r="F3566" s="2" t="s">
        <v>5378</v>
      </c>
      <c r="G3566" s="2" t="s">
        <v>5379</v>
      </c>
      <c r="H3566" s="9">
        <v>42551</v>
      </c>
      <c r="I3566" s="2">
        <v>2016</v>
      </c>
      <c r="J3566" s="2">
        <v>6</v>
      </c>
      <c r="K3566" s="2" t="str">
        <f>VLOOKUP($C3566,Clients!$B:$F,K$6,0)</f>
        <v>Funk Group</v>
      </c>
      <c r="L3566" s="2" t="str">
        <f>VLOOKUP($C3566,Clients!$B:$F,L$6,0)</f>
        <v>Foreign</v>
      </c>
      <c r="M3566" s="2" t="str">
        <f>VLOOKUP($C3566,Clients!$B:$F,M$6,0)</f>
        <v>ID</v>
      </c>
      <c r="N3566" s="2" t="str">
        <f>VLOOKUP($C3566,Clients!$B:$F,N$6,0)</f>
        <v>Indonesia</v>
      </c>
    </row>
    <row r="3567" spans="2:14" x14ac:dyDescent="0.2">
      <c r="B3567" s="8">
        <v>-5382.72</v>
      </c>
      <c r="C3567" s="2" t="s">
        <v>5319</v>
      </c>
      <c r="D3567" s="2" t="s">
        <v>51</v>
      </c>
      <c r="E3567" s="8">
        <v>0</v>
      </c>
      <c r="F3567" s="2" t="s">
        <v>5380</v>
      </c>
      <c r="G3567" s="2" t="s">
        <v>5379</v>
      </c>
      <c r="H3567" s="9">
        <v>42551</v>
      </c>
      <c r="I3567" s="2">
        <v>2016</v>
      </c>
      <c r="J3567" s="2">
        <v>6</v>
      </c>
      <c r="K3567" s="2" t="str">
        <f>VLOOKUP($C3567,Clients!$B:$F,K$6,0)</f>
        <v>Funk Group</v>
      </c>
      <c r="L3567" s="2" t="str">
        <f>VLOOKUP($C3567,Clients!$B:$F,L$6,0)</f>
        <v>Foreign</v>
      </c>
      <c r="M3567" s="2" t="str">
        <f>VLOOKUP($C3567,Clients!$B:$F,M$6,0)</f>
        <v>ID</v>
      </c>
      <c r="N3567" s="2" t="str">
        <f>VLOOKUP($C3567,Clients!$B:$F,N$6,0)</f>
        <v>Indonesia</v>
      </c>
    </row>
    <row r="3568" spans="2:14" x14ac:dyDescent="0.2">
      <c r="B3568" s="8">
        <v>5382.72</v>
      </c>
      <c r="C3568" s="2" t="s">
        <v>5319</v>
      </c>
      <c r="D3568" s="2" t="s">
        <v>51</v>
      </c>
      <c r="E3568" s="8">
        <v>0</v>
      </c>
      <c r="F3568" s="2" t="s">
        <v>5381</v>
      </c>
      <c r="G3568" s="2" t="s">
        <v>5382</v>
      </c>
      <c r="H3568" s="9">
        <v>42551</v>
      </c>
      <c r="I3568" s="2">
        <v>2016</v>
      </c>
      <c r="J3568" s="2">
        <v>6</v>
      </c>
      <c r="K3568" s="2" t="str">
        <f>VLOOKUP($C3568,Clients!$B:$F,K$6,0)</f>
        <v>Funk Group</v>
      </c>
      <c r="L3568" s="2" t="str">
        <f>VLOOKUP($C3568,Clients!$B:$F,L$6,0)</f>
        <v>Foreign</v>
      </c>
      <c r="M3568" s="2" t="str">
        <f>VLOOKUP($C3568,Clients!$B:$F,M$6,0)</f>
        <v>ID</v>
      </c>
      <c r="N3568" s="2" t="str">
        <f>VLOOKUP($C3568,Clients!$B:$F,N$6,0)</f>
        <v>Indonesia</v>
      </c>
    </row>
    <row r="3569" spans="2:14" x14ac:dyDescent="0.2">
      <c r="B3569" s="8">
        <v>4937.8140000000003</v>
      </c>
      <c r="C3569" s="2" t="s">
        <v>5319</v>
      </c>
      <c r="D3569" s="2" t="s">
        <v>51</v>
      </c>
      <c r="E3569" s="8">
        <v>0</v>
      </c>
      <c r="F3569" s="2" t="s">
        <v>5383</v>
      </c>
      <c r="G3569" s="2" t="s">
        <v>5384</v>
      </c>
      <c r="H3569" s="9">
        <v>42580</v>
      </c>
      <c r="I3569" s="2">
        <v>2016</v>
      </c>
      <c r="J3569" s="2">
        <v>7</v>
      </c>
      <c r="K3569" s="2" t="str">
        <f>VLOOKUP($C3569,Clients!$B:$F,K$6,0)</f>
        <v>Funk Group</v>
      </c>
      <c r="L3569" s="2" t="str">
        <f>VLOOKUP($C3569,Clients!$B:$F,L$6,0)</f>
        <v>Foreign</v>
      </c>
      <c r="M3569" s="2" t="str">
        <f>VLOOKUP($C3569,Clients!$B:$F,M$6,0)</f>
        <v>ID</v>
      </c>
      <c r="N3569" s="2" t="str">
        <f>VLOOKUP($C3569,Clients!$B:$F,N$6,0)</f>
        <v>Indonesia</v>
      </c>
    </row>
    <row r="3570" spans="2:14" x14ac:dyDescent="0.2">
      <c r="B3570" s="8">
        <v>8410.8780000000006</v>
      </c>
      <c r="C3570" s="2" t="s">
        <v>5319</v>
      </c>
      <c r="D3570" s="2" t="s">
        <v>51</v>
      </c>
      <c r="E3570" s="8">
        <v>0</v>
      </c>
      <c r="F3570" s="2" t="s">
        <v>5385</v>
      </c>
      <c r="G3570" s="2" t="s">
        <v>5386</v>
      </c>
      <c r="H3570" s="9">
        <v>42643</v>
      </c>
      <c r="I3570" s="2">
        <v>2016</v>
      </c>
      <c r="J3570" s="2">
        <v>9</v>
      </c>
      <c r="K3570" s="2" t="str">
        <f>VLOOKUP($C3570,Clients!$B:$F,K$6,0)</f>
        <v>Funk Group</v>
      </c>
      <c r="L3570" s="2" t="str">
        <f>VLOOKUP($C3570,Clients!$B:$F,L$6,0)</f>
        <v>Foreign</v>
      </c>
      <c r="M3570" s="2" t="str">
        <f>VLOOKUP($C3570,Clients!$B:$F,M$6,0)</f>
        <v>ID</v>
      </c>
      <c r="N3570" s="2" t="str">
        <f>VLOOKUP($C3570,Clients!$B:$F,N$6,0)</f>
        <v>Indonesia</v>
      </c>
    </row>
    <row r="3571" spans="2:14" x14ac:dyDescent="0.2">
      <c r="B3571" s="8">
        <v>3845.3940000000002</v>
      </c>
      <c r="C3571" s="2" t="s">
        <v>5319</v>
      </c>
      <c r="D3571" s="2" t="s">
        <v>51</v>
      </c>
      <c r="E3571" s="8">
        <v>0</v>
      </c>
      <c r="F3571" s="2" t="s">
        <v>5387</v>
      </c>
      <c r="G3571" s="2" t="s">
        <v>5388</v>
      </c>
      <c r="H3571" s="9">
        <v>42674</v>
      </c>
      <c r="I3571" s="2">
        <v>2016</v>
      </c>
      <c r="J3571" s="2">
        <v>10</v>
      </c>
      <c r="K3571" s="2" t="str">
        <f>VLOOKUP($C3571,Clients!$B:$F,K$6,0)</f>
        <v>Funk Group</v>
      </c>
      <c r="L3571" s="2" t="str">
        <f>VLOOKUP($C3571,Clients!$B:$F,L$6,0)</f>
        <v>Foreign</v>
      </c>
      <c r="M3571" s="2" t="str">
        <f>VLOOKUP($C3571,Clients!$B:$F,M$6,0)</f>
        <v>ID</v>
      </c>
      <c r="N3571" s="2" t="str">
        <f>VLOOKUP($C3571,Clients!$B:$F,N$6,0)</f>
        <v>Indonesia</v>
      </c>
    </row>
    <row r="3572" spans="2:14" x14ac:dyDescent="0.2">
      <c r="B3572" s="8">
        <v>-3845.3940000000002</v>
      </c>
      <c r="C3572" s="2" t="s">
        <v>5319</v>
      </c>
      <c r="D3572" s="2" t="s">
        <v>51</v>
      </c>
      <c r="E3572" s="8">
        <v>0</v>
      </c>
      <c r="F3572" s="2" t="s">
        <v>5389</v>
      </c>
      <c r="G3572" s="2" t="s">
        <v>5388</v>
      </c>
      <c r="H3572" s="9">
        <v>42674</v>
      </c>
      <c r="I3572" s="2">
        <v>2016</v>
      </c>
      <c r="J3572" s="2">
        <v>10</v>
      </c>
      <c r="K3572" s="2" t="str">
        <f>VLOOKUP($C3572,Clients!$B:$F,K$6,0)</f>
        <v>Funk Group</v>
      </c>
      <c r="L3572" s="2" t="str">
        <f>VLOOKUP($C3572,Clients!$B:$F,L$6,0)</f>
        <v>Foreign</v>
      </c>
      <c r="M3572" s="2" t="str">
        <f>VLOOKUP($C3572,Clients!$B:$F,M$6,0)</f>
        <v>ID</v>
      </c>
      <c r="N3572" s="2" t="str">
        <f>VLOOKUP($C3572,Clients!$B:$F,N$6,0)</f>
        <v>Indonesia</v>
      </c>
    </row>
    <row r="3573" spans="2:14" x14ac:dyDescent="0.2">
      <c r="B3573" s="8">
        <v>3845.3940000000002</v>
      </c>
      <c r="C3573" s="2" t="s">
        <v>5319</v>
      </c>
      <c r="D3573" s="2" t="s">
        <v>51</v>
      </c>
      <c r="E3573" s="8">
        <v>0</v>
      </c>
      <c r="F3573" s="2" t="s">
        <v>5390</v>
      </c>
      <c r="G3573" s="2" t="s">
        <v>5388</v>
      </c>
      <c r="H3573" s="9">
        <v>42674</v>
      </c>
      <c r="I3573" s="2">
        <v>2016</v>
      </c>
      <c r="J3573" s="2">
        <v>10</v>
      </c>
      <c r="K3573" s="2" t="str">
        <f>VLOOKUP($C3573,Clients!$B:$F,K$6,0)</f>
        <v>Funk Group</v>
      </c>
      <c r="L3573" s="2" t="str">
        <f>VLOOKUP($C3573,Clients!$B:$F,L$6,0)</f>
        <v>Foreign</v>
      </c>
      <c r="M3573" s="2" t="str">
        <f>VLOOKUP($C3573,Clients!$B:$F,M$6,0)</f>
        <v>ID</v>
      </c>
      <c r="N3573" s="2" t="str">
        <f>VLOOKUP($C3573,Clients!$B:$F,N$6,0)</f>
        <v>Indonesia</v>
      </c>
    </row>
    <row r="3574" spans="2:14" x14ac:dyDescent="0.2">
      <c r="B3574" s="8">
        <v>3532.41</v>
      </c>
      <c r="C3574" s="2" t="s">
        <v>5319</v>
      </c>
      <c r="D3574" s="2" t="s">
        <v>51</v>
      </c>
      <c r="E3574" s="8">
        <v>0</v>
      </c>
      <c r="F3574" s="2" t="s">
        <v>5391</v>
      </c>
      <c r="G3574" s="2" t="s">
        <v>5392</v>
      </c>
      <c r="H3574" s="9">
        <v>42704</v>
      </c>
      <c r="I3574" s="2">
        <v>2016</v>
      </c>
      <c r="J3574" s="2">
        <v>11</v>
      </c>
      <c r="K3574" s="2" t="str">
        <f>VLOOKUP($C3574,Clients!$B:$F,K$6,0)</f>
        <v>Funk Group</v>
      </c>
      <c r="L3574" s="2" t="str">
        <f>VLOOKUP($C3574,Clients!$B:$F,L$6,0)</f>
        <v>Foreign</v>
      </c>
      <c r="M3574" s="2" t="str">
        <f>VLOOKUP($C3574,Clients!$B:$F,M$6,0)</f>
        <v>ID</v>
      </c>
      <c r="N3574" s="2" t="str">
        <f>VLOOKUP($C3574,Clients!$B:$F,N$6,0)</f>
        <v>Indonesia</v>
      </c>
    </row>
    <row r="3575" spans="2:14" x14ac:dyDescent="0.2">
      <c r="B3575" s="8">
        <v>1683.2339999999999</v>
      </c>
      <c r="C3575" s="2" t="s">
        <v>5319</v>
      </c>
      <c r="D3575" s="2" t="s">
        <v>51</v>
      </c>
      <c r="E3575" s="8">
        <v>0</v>
      </c>
      <c r="F3575" s="2" t="s">
        <v>5393</v>
      </c>
      <c r="G3575" s="2" t="s">
        <v>5394</v>
      </c>
      <c r="H3575" s="9">
        <v>42766</v>
      </c>
      <c r="I3575" s="2">
        <v>2017</v>
      </c>
      <c r="J3575" s="2">
        <v>1</v>
      </c>
      <c r="K3575" s="2" t="str">
        <f>VLOOKUP($C3575,Clients!$B:$F,K$6,0)</f>
        <v>Funk Group</v>
      </c>
      <c r="L3575" s="2" t="str">
        <f>VLOOKUP($C3575,Clients!$B:$F,L$6,0)</f>
        <v>Foreign</v>
      </c>
      <c r="M3575" s="2" t="str">
        <f>VLOOKUP($C3575,Clients!$B:$F,M$6,0)</f>
        <v>ID</v>
      </c>
      <c r="N3575" s="2" t="str">
        <f>VLOOKUP($C3575,Clients!$B:$F,N$6,0)</f>
        <v>Indonesia</v>
      </c>
    </row>
    <row r="3576" spans="2:14" x14ac:dyDescent="0.2">
      <c r="B3576" s="8">
        <v>3859.7580000000003</v>
      </c>
      <c r="C3576" s="2" t="s">
        <v>5319</v>
      </c>
      <c r="D3576" s="2" t="s">
        <v>51</v>
      </c>
      <c r="E3576" s="8">
        <v>0</v>
      </c>
      <c r="F3576" s="2" t="s">
        <v>5395</v>
      </c>
      <c r="G3576" s="2" t="s">
        <v>5396</v>
      </c>
      <c r="H3576" s="9">
        <v>42766</v>
      </c>
      <c r="I3576" s="2">
        <v>2017</v>
      </c>
      <c r="J3576" s="2">
        <v>1</v>
      </c>
      <c r="K3576" s="2" t="str">
        <f>VLOOKUP($C3576,Clients!$B:$F,K$6,0)</f>
        <v>Funk Group</v>
      </c>
      <c r="L3576" s="2" t="str">
        <f>VLOOKUP($C3576,Clients!$B:$F,L$6,0)</f>
        <v>Foreign</v>
      </c>
      <c r="M3576" s="2" t="str">
        <f>VLOOKUP($C3576,Clients!$B:$F,M$6,0)</f>
        <v>ID</v>
      </c>
      <c r="N3576" s="2" t="str">
        <f>VLOOKUP($C3576,Clients!$B:$F,N$6,0)</f>
        <v>Indonesia</v>
      </c>
    </row>
    <row r="3577" spans="2:14" x14ac:dyDescent="0.2">
      <c r="B3577" s="8">
        <v>9834.8040000000001</v>
      </c>
      <c r="C3577" s="2" t="s">
        <v>5319</v>
      </c>
      <c r="D3577" s="2" t="s">
        <v>51</v>
      </c>
      <c r="E3577" s="8">
        <v>0</v>
      </c>
      <c r="F3577" s="2" t="s">
        <v>5397</v>
      </c>
      <c r="G3577" s="2" t="s">
        <v>5398</v>
      </c>
      <c r="H3577" s="9">
        <v>42825</v>
      </c>
      <c r="I3577" s="2">
        <v>2017</v>
      </c>
      <c r="J3577" s="2">
        <v>3</v>
      </c>
      <c r="K3577" s="2" t="str">
        <f>VLOOKUP($C3577,Clients!$B:$F,K$6,0)</f>
        <v>Funk Group</v>
      </c>
      <c r="L3577" s="2" t="str">
        <f>VLOOKUP($C3577,Clients!$B:$F,L$6,0)</f>
        <v>Foreign</v>
      </c>
      <c r="M3577" s="2" t="str">
        <f>VLOOKUP($C3577,Clients!$B:$F,M$6,0)</f>
        <v>ID</v>
      </c>
      <c r="N3577" s="2" t="str">
        <f>VLOOKUP($C3577,Clients!$B:$F,N$6,0)</f>
        <v>Indonesia</v>
      </c>
    </row>
    <row r="3578" spans="2:14" x14ac:dyDescent="0.2">
      <c r="B3578" s="8">
        <v>4424.1120000000001</v>
      </c>
      <c r="C3578" s="2" t="s">
        <v>5319</v>
      </c>
      <c r="D3578" s="2" t="s">
        <v>51</v>
      </c>
      <c r="E3578" s="8">
        <v>0</v>
      </c>
      <c r="F3578" s="2" t="s">
        <v>5399</v>
      </c>
      <c r="G3578" s="2" t="s">
        <v>5400</v>
      </c>
      <c r="H3578" s="9">
        <v>42853</v>
      </c>
      <c r="I3578" s="2">
        <v>2017</v>
      </c>
      <c r="J3578" s="2">
        <v>4</v>
      </c>
      <c r="K3578" s="2" t="str">
        <f>VLOOKUP($C3578,Clients!$B:$F,K$6,0)</f>
        <v>Funk Group</v>
      </c>
      <c r="L3578" s="2" t="str">
        <f>VLOOKUP($C3578,Clients!$B:$F,L$6,0)</f>
        <v>Foreign</v>
      </c>
      <c r="M3578" s="2" t="str">
        <f>VLOOKUP($C3578,Clients!$B:$F,M$6,0)</f>
        <v>ID</v>
      </c>
      <c r="N3578" s="2" t="str">
        <f>VLOOKUP($C3578,Clients!$B:$F,N$6,0)</f>
        <v>Indonesia</v>
      </c>
    </row>
    <row r="3579" spans="2:14" x14ac:dyDescent="0.2">
      <c r="B3579" s="8">
        <v>4424.1120000000001</v>
      </c>
      <c r="C3579" s="2" t="s">
        <v>5319</v>
      </c>
      <c r="D3579" s="2" t="s">
        <v>51</v>
      </c>
      <c r="E3579" s="8">
        <v>0</v>
      </c>
      <c r="F3579" s="2" t="s">
        <v>5401</v>
      </c>
      <c r="G3579" s="2" t="s">
        <v>5402</v>
      </c>
      <c r="H3579" s="9">
        <v>42853</v>
      </c>
      <c r="I3579" s="2">
        <v>2017</v>
      </c>
      <c r="J3579" s="2">
        <v>4</v>
      </c>
      <c r="K3579" s="2" t="str">
        <f>VLOOKUP($C3579,Clients!$B:$F,K$6,0)</f>
        <v>Funk Group</v>
      </c>
      <c r="L3579" s="2" t="str">
        <f>VLOOKUP($C3579,Clients!$B:$F,L$6,0)</f>
        <v>Foreign</v>
      </c>
      <c r="M3579" s="2" t="str">
        <f>VLOOKUP($C3579,Clients!$B:$F,M$6,0)</f>
        <v>ID</v>
      </c>
      <c r="N3579" s="2" t="str">
        <f>VLOOKUP($C3579,Clients!$B:$F,N$6,0)</f>
        <v>Indonesia</v>
      </c>
    </row>
    <row r="3580" spans="2:14" x14ac:dyDescent="0.2">
      <c r="B3580" s="8">
        <v>-4424.1120000000001</v>
      </c>
      <c r="C3580" s="2" t="s">
        <v>5319</v>
      </c>
      <c r="D3580" s="2" t="s">
        <v>51</v>
      </c>
      <c r="E3580" s="8">
        <v>0</v>
      </c>
      <c r="F3580" s="2" t="s">
        <v>5403</v>
      </c>
      <c r="G3580" s="2" t="s">
        <v>5402</v>
      </c>
      <c r="H3580" s="9">
        <v>42853</v>
      </c>
      <c r="I3580" s="2">
        <v>2017</v>
      </c>
      <c r="J3580" s="2">
        <v>4</v>
      </c>
      <c r="K3580" s="2" t="str">
        <f>VLOOKUP($C3580,Clients!$B:$F,K$6,0)</f>
        <v>Funk Group</v>
      </c>
      <c r="L3580" s="2" t="str">
        <f>VLOOKUP($C3580,Clients!$B:$F,L$6,0)</f>
        <v>Foreign</v>
      </c>
      <c r="M3580" s="2" t="str">
        <f>VLOOKUP($C3580,Clients!$B:$F,M$6,0)</f>
        <v>ID</v>
      </c>
      <c r="N3580" s="2" t="str">
        <f>VLOOKUP($C3580,Clients!$B:$F,N$6,0)</f>
        <v>Indonesia</v>
      </c>
    </row>
    <row r="3581" spans="2:14" x14ac:dyDescent="0.2">
      <c r="B3581" s="8">
        <v>5261.3820000000005</v>
      </c>
      <c r="C3581" s="2" t="s">
        <v>5319</v>
      </c>
      <c r="D3581" s="2" t="s">
        <v>51</v>
      </c>
      <c r="E3581" s="8">
        <v>0</v>
      </c>
      <c r="F3581" s="2" t="s">
        <v>5404</v>
      </c>
      <c r="G3581" s="2" t="s">
        <v>5405</v>
      </c>
      <c r="H3581" s="9">
        <v>42886</v>
      </c>
      <c r="I3581" s="2">
        <v>2017</v>
      </c>
      <c r="J3581" s="2">
        <v>5</v>
      </c>
      <c r="K3581" s="2" t="str">
        <f>VLOOKUP($C3581,Clients!$B:$F,K$6,0)</f>
        <v>Funk Group</v>
      </c>
      <c r="L3581" s="2" t="str">
        <f>VLOOKUP($C3581,Clients!$B:$F,L$6,0)</f>
        <v>Foreign</v>
      </c>
      <c r="M3581" s="2" t="str">
        <f>VLOOKUP($C3581,Clients!$B:$F,M$6,0)</f>
        <v>ID</v>
      </c>
      <c r="N3581" s="2" t="str">
        <f>VLOOKUP($C3581,Clients!$B:$F,N$6,0)</f>
        <v>Indonesia</v>
      </c>
    </row>
    <row r="3582" spans="2:14" x14ac:dyDescent="0.2">
      <c r="B3582" s="8">
        <v>11254.907999999999</v>
      </c>
      <c r="C3582" s="2" t="s">
        <v>5319</v>
      </c>
      <c r="D3582" s="2" t="s">
        <v>51</v>
      </c>
      <c r="E3582" s="8">
        <v>0</v>
      </c>
      <c r="F3582" s="2" t="s">
        <v>5406</v>
      </c>
      <c r="G3582" s="2" t="s">
        <v>5407</v>
      </c>
      <c r="H3582" s="9">
        <v>42919</v>
      </c>
      <c r="I3582" s="2">
        <v>2017</v>
      </c>
      <c r="J3582" s="2">
        <v>7</v>
      </c>
      <c r="K3582" s="2" t="str">
        <f>VLOOKUP($C3582,Clients!$B:$F,K$6,0)</f>
        <v>Funk Group</v>
      </c>
      <c r="L3582" s="2" t="str">
        <f>VLOOKUP($C3582,Clients!$B:$F,L$6,0)</f>
        <v>Foreign</v>
      </c>
      <c r="M3582" s="2" t="str">
        <f>VLOOKUP($C3582,Clients!$B:$F,M$6,0)</f>
        <v>ID</v>
      </c>
      <c r="N3582" s="2" t="str">
        <f>VLOOKUP($C3582,Clients!$B:$F,N$6,0)</f>
        <v>Indonesia</v>
      </c>
    </row>
    <row r="3583" spans="2:14" x14ac:dyDescent="0.2">
      <c r="B3583" s="8">
        <v>5951.9880000000003</v>
      </c>
      <c r="C3583" s="2" t="s">
        <v>5319</v>
      </c>
      <c r="D3583" s="2" t="s">
        <v>51</v>
      </c>
      <c r="E3583" s="8">
        <v>0</v>
      </c>
      <c r="F3583" s="2" t="s">
        <v>5408</v>
      </c>
      <c r="G3583" s="2" t="s">
        <v>5409</v>
      </c>
      <c r="H3583" s="9">
        <v>42965</v>
      </c>
      <c r="I3583" s="2">
        <v>2017</v>
      </c>
      <c r="J3583" s="2">
        <v>8</v>
      </c>
      <c r="K3583" s="2" t="str">
        <f>VLOOKUP($C3583,Clients!$B:$F,K$6,0)</f>
        <v>Funk Group</v>
      </c>
      <c r="L3583" s="2" t="str">
        <f>VLOOKUP($C3583,Clients!$B:$F,L$6,0)</f>
        <v>Foreign</v>
      </c>
      <c r="M3583" s="2" t="str">
        <f>VLOOKUP($C3583,Clients!$B:$F,M$6,0)</f>
        <v>ID</v>
      </c>
      <c r="N3583" s="2" t="str">
        <f>VLOOKUP($C3583,Clients!$B:$F,N$6,0)</f>
        <v>Indonesia</v>
      </c>
    </row>
    <row r="3584" spans="2:14" x14ac:dyDescent="0.2">
      <c r="B3584" s="8">
        <v>5181.246000000001</v>
      </c>
      <c r="C3584" s="2" t="s">
        <v>5319</v>
      </c>
      <c r="D3584" s="2" t="s">
        <v>51</v>
      </c>
      <c r="E3584" s="8">
        <v>0</v>
      </c>
      <c r="F3584" s="2" t="s">
        <v>5410</v>
      </c>
      <c r="G3584" s="2" t="s">
        <v>5411</v>
      </c>
      <c r="H3584" s="9">
        <v>42978</v>
      </c>
      <c r="I3584" s="2">
        <v>2017</v>
      </c>
      <c r="J3584" s="2">
        <v>8</v>
      </c>
      <c r="K3584" s="2" t="str">
        <f>VLOOKUP($C3584,Clients!$B:$F,K$6,0)</f>
        <v>Funk Group</v>
      </c>
      <c r="L3584" s="2" t="str">
        <f>VLOOKUP($C3584,Clients!$B:$F,L$6,0)</f>
        <v>Foreign</v>
      </c>
      <c r="M3584" s="2" t="str">
        <f>VLOOKUP($C3584,Clients!$B:$F,M$6,0)</f>
        <v>ID</v>
      </c>
      <c r="N3584" s="2" t="str">
        <f>VLOOKUP($C3584,Clients!$B:$F,N$6,0)</f>
        <v>Indonesia</v>
      </c>
    </row>
    <row r="3585" spans="2:14" x14ac:dyDescent="0.2">
      <c r="B3585" s="8">
        <v>1888.8660000000002</v>
      </c>
      <c r="C3585" s="2" t="s">
        <v>5319</v>
      </c>
      <c r="D3585" s="2" t="s">
        <v>51</v>
      </c>
      <c r="E3585" s="8">
        <v>0</v>
      </c>
      <c r="F3585" s="2" t="s">
        <v>5412</v>
      </c>
      <c r="G3585" s="2" t="s">
        <v>5413</v>
      </c>
      <c r="H3585" s="9">
        <v>43007</v>
      </c>
      <c r="I3585" s="2">
        <v>2017</v>
      </c>
      <c r="J3585" s="2">
        <v>9</v>
      </c>
      <c r="K3585" s="2" t="str">
        <f>VLOOKUP($C3585,Clients!$B:$F,K$6,0)</f>
        <v>Funk Group</v>
      </c>
      <c r="L3585" s="2" t="str">
        <f>VLOOKUP($C3585,Clients!$B:$F,L$6,0)</f>
        <v>Foreign</v>
      </c>
      <c r="M3585" s="2" t="str">
        <f>VLOOKUP($C3585,Clients!$B:$F,M$6,0)</f>
        <v>ID</v>
      </c>
      <c r="N3585" s="2" t="str">
        <f>VLOOKUP($C3585,Clients!$B:$F,N$6,0)</f>
        <v>Indonesia</v>
      </c>
    </row>
    <row r="3586" spans="2:14" x14ac:dyDescent="0.2">
      <c r="B3586" s="8">
        <v>5189.5619999999999</v>
      </c>
      <c r="C3586" s="2" t="s">
        <v>5319</v>
      </c>
      <c r="D3586" s="2" t="s">
        <v>51</v>
      </c>
      <c r="E3586" s="8">
        <v>0</v>
      </c>
      <c r="F3586" s="2" t="s">
        <v>5414</v>
      </c>
      <c r="G3586" s="2" t="s">
        <v>5415</v>
      </c>
      <c r="H3586" s="9">
        <v>43038</v>
      </c>
      <c r="I3586" s="2">
        <v>2017</v>
      </c>
      <c r="J3586" s="2">
        <v>10</v>
      </c>
      <c r="K3586" s="2" t="str">
        <f>VLOOKUP($C3586,Clients!$B:$F,K$6,0)</f>
        <v>Funk Group</v>
      </c>
      <c r="L3586" s="2" t="str">
        <f>VLOOKUP($C3586,Clients!$B:$F,L$6,0)</f>
        <v>Foreign</v>
      </c>
      <c r="M3586" s="2" t="str">
        <f>VLOOKUP($C3586,Clients!$B:$F,M$6,0)</f>
        <v>ID</v>
      </c>
      <c r="N3586" s="2" t="str">
        <f>VLOOKUP($C3586,Clients!$B:$F,N$6,0)</f>
        <v>Indonesia</v>
      </c>
    </row>
    <row r="3587" spans="2:14" x14ac:dyDescent="0.2">
      <c r="B3587" s="8">
        <v>6909.21</v>
      </c>
      <c r="C3587" s="2" t="s">
        <v>5319</v>
      </c>
      <c r="D3587" s="2" t="s">
        <v>51</v>
      </c>
      <c r="E3587" s="8">
        <v>0</v>
      </c>
      <c r="F3587" s="2" t="s">
        <v>5416</v>
      </c>
      <c r="G3587" s="2" t="s">
        <v>5417</v>
      </c>
      <c r="H3587" s="9">
        <v>43069</v>
      </c>
      <c r="I3587" s="2">
        <v>2017</v>
      </c>
      <c r="J3587" s="2">
        <v>11</v>
      </c>
      <c r="K3587" s="2" t="str">
        <f>VLOOKUP($C3587,Clients!$B:$F,K$6,0)</f>
        <v>Funk Group</v>
      </c>
      <c r="L3587" s="2" t="str">
        <f>VLOOKUP($C3587,Clients!$B:$F,L$6,0)</f>
        <v>Foreign</v>
      </c>
      <c r="M3587" s="2" t="str">
        <f>VLOOKUP($C3587,Clients!$B:$F,M$6,0)</f>
        <v>ID</v>
      </c>
      <c r="N3587" s="2" t="str">
        <f>VLOOKUP($C3587,Clients!$B:$F,N$6,0)</f>
        <v>Indonesia</v>
      </c>
    </row>
    <row r="3588" spans="2:14" x14ac:dyDescent="0.2">
      <c r="B3588" s="8">
        <v>4962.3420000000006</v>
      </c>
      <c r="C3588" s="2" t="s">
        <v>5319</v>
      </c>
      <c r="D3588" s="2" t="s">
        <v>51</v>
      </c>
      <c r="E3588" s="8">
        <v>0</v>
      </c>
      <c r="F3588" s="2" t="s">
        <v>5418</v>
      </c>
      <c r="G3588" s="2" t="s">
        <v>5419</v>
      </c>
      <c r="H3588" s="9">
        <v>43097</v>
      </c>
      <c r="I3588" s="2">
        <v>2017</v>
      </c>
      <c r="J3588" s="2">
        <v>12</v>
      </c>
      <c r="K3588" s="2" t="str">
        <f>VLOOKUP($C3588,Clients!$B:$F,K$6,0)</f>
        <v>Funk Group</v>
      </c>
      <c r="L3588" s="2" t="str">
        <f>VLOOKUP($C3588,Clients!$B:$F,L$6,0)</f>
        <v>Foreign</v>
      </c>
      <c r="M3588" s="2" t="str">
        <f>VLOOKUP($C3588,Clients!$B:$F,M$6,0)</f>
        <v>ID</v>
      </c>
      <c r="N3588" s="2" t="str">
        <f>VLOOKUP($C3588,Clients!$B:$F,N$6,0)</f>
        <v>Indonesia</v>
      </c>
    </row>
    <row r="3589" spans="2:14" x14ac:dyDescent="0.2">
      <c r="B3589" s="8">
        <v>6583.5</v>
      </c>
      <c r="C3589" s="2" t="s">
        <v>5319</v>
      </c>
      <c r="D3589" s="2" t="s">
        <v>51</v>
      </c>
      <c r="E3589" s="8">
        <v>0</v>
      </c>
      <c r="F3589" s="2" t="s">
        <v>5420</v>
      </c>
      <c r="G3589" s="2" t="s">
        <v>5421</v>
      </c>
      <c r="H3589" s="9">
        <v>43131</v>
      </c>
      <c r="I3589" s="2">
        <v>2018</v>
      </c>
      <c r="J3589" s="2">
        <v>1</v>
      </c>
      <c r="K3589" s="2" t="str">
        <f>VLOOKUP($C3589,Clients!$B:$F,K$6,0)</f>
        <v>Funk Group</v>
      </c>
      <c r="L3589" s="2" t="str">
        <f>VLOOKUP($C3589,Clients!$B:$F,L$6,0)</f>
        <v>Foreign</v>
      </c>
      <c r="M3589" s="2" t="str">
        <f>VLOOKUP($C3589,Clients!$B:$F,M$6,0)</f>
        <v>ID</v>
      </c>
      <c r="N3589" s="2" t="str">
        <f>VLOOKUP($C3589,Clients!$B:$F,N$6,0)</f>
        <v>Indonesia</v>
      </c>
    </row>
    <row r="3590" spans="2:14" x14ac:dyDescent="0.2">
      <c r="B3590" s="8">
        <v>9913.5960000000014</v>
      </c>
      <c r="C3590" s="2" t="s">
        <v>5319</v>
      </c>
      <c r="D3590" s="2" t="s">
        <v>51</v>
      </c>
      <c r="E3590" s="8">
        <v>0</v>
      </c>
      <c r="F3590" s="2" t="s">
        <v>5422</v>
      </c>
      <c r="G3590" s="2" t="s">
        <v>5423</v>
      </c>
      <c r="H3590" s="9">
        <v>43159</v>
      </c>
      <c r="I3590" s="2">
        <v>2018</v>
      </c>
      <c r="J3590" s="2">
        <v>2</v>
      </c>
      <c r="K3590" s="2" t="str">
        <f>VLOOKUP($C3590,Clients!$B:$F,K$6,0)</f>
        <v>Funk Group</v>
      </c>
      <c r="L3590" s="2" t="str">
        <f>VLOOKUP($C3590,Clients!$B:$F,L$6,0)</f>
        <v>Foreign</v>
      </c>
      <c r="M3590" s="2" t="str">
        <f>VLOOKUP($C3590,Clients!$B:$F,M$6,0)</f>
        <v>ID</v>
      </c>
      <c r="N3590" s="2" t="str">
        <f>VLOOKUP($C3590,Clients!$B:$F,N$6,0)</f>
        <v>Indonesia</v>
      </c>
    </row>
    <row r="3591" spans="2:14" x14ac:dyDescent="0.2">
      <c r="B3591" s="8">
        <v>-822.36000000000013</v>
      </c>
      <c r="C3591" s="2" t="s">
        <v>5319</v>
      </c>
      <c r="D3591" s="2" t="s">
        <v>51</v>
      </c>
      <c r="E3591" s="8">
        <v>0</v>
      </c>
      <c r="F3591" s="2" t="s">
        <v>5424</v>
      </c>
      <c r="G3591" s="2" t="s">
        <v>5425</v>
      </c>
      <c r="H3591" s="9">
        <v>43161</v>
      </c>
      <c r="I3591" s="2">
        <v>2018</v>
      </c>
      <c r="J3591" s="2">
        <v>3</v>
      </c>
      <c r="K3591" s="2" t="str">
        <f>VLOOKUP($C3591,Clients!$B:$F,K$6,0)</f>
        <v>Funk Group</v>
      </c>
      <c r="L3591" s="2" t="str">
        <f>VLOOKUP($C3591,Clients!$B:$F,L$6,0)</f>
        <v>Foreign</v>
      </c>
      <c r="M3591" s="2" t="str">
        <f>VLOOKUP($C3591,Clients!$B:$F,M$6,0)</f>
        <v>ID</v>
      </c>
      <c r="N3591" s="2" t="str">
        <f>VLOOKUP($C3591,Clients!$B:$F,N$6,0)</f>
        <v>Indonesia</v>
      </c>
    </row>
    <row r="3592" spans="2:14" x14ac:dyDescent="0.2">
      <c r="B3592" s="8">
        <v>10278.114000000001</v>
      </c>
      <c r="C3592" s="2" t="s">
        <v>5319</v>
      </c>
      <c r="D3592" s="2" t="s">
        <v>51</v>
      </c>
      <c r="E3592" s="8">
        <v>0</v>
      </c>
      <c r="F3592" s="2" t="s">
        <v>5426</v>
      </c>
      <c r="G3592" s="2" t="s">
        <v>5427</v>
      </c>
      <c r="H3592" s="9">
        <v>43189</v>
      </c>
      <c r="I3592" s="2">
        <v>2018</v>
      </c>
      <c r="J3592" s="2">
        <v>3</v>
      </c>
      <c r="K3592" s="2" t="str">
        <f>VLOOKUP($C3592,Clients!$B:$F,K$6,0)</f>
        <v>Funk Group</v>
      </c>
      <c r="L3592" s="2" t="str">
        <f>VLOOKUP($C3592,Clients!$B:$F,L$6,0)</f>
        <v>Foreign</v>
      </c>
      <c r="M3592" s="2" t="str">
        <f>VLOOKUP($C3592,Clients!$B:$F,M$6,0)</f>
        <v>ID</v>
      </c>
      <c r="N3592" s="2" t="str">
        <f>VLOOKUP($C3592,Clients!$B:$F,N$6,0)</f>
        <v>Indonesia</v>
      </c>
    </row>
    <row r="3593" spans="2:14" x14ac:dyDescent="0.2">
      <c r="B3593" s="8">
        <v>8231.6220000000012</v>
      </c>
      <c r="C3593" s="2" t="s">
        <v>5319</v>
      </c>
      <c r="D3593" s="2" t="s">
        <v>51</v>
      </c>
      <c r="E3593" s="8">
        <v>0</v>
      </c>
      <c r="F3593" s="2" t="s">
        <v>5428</v>
      </c>
      <c r="G3593" s="2" t="s">
        <v>5429</v>
      </c>
      <c r="H3593" s="9">
        <v>43220</v>
      </c>
      <c r="I3593" s="2">
        <v>2018</v>
      </c>
      <c r="J3593" s="2">
        <v>4</v>
      </c>
      <c r="K3593" s="2" t="str">
        <f>VLOOKUP($C3593,Clients!$B:$F,K$6,0)</f>
        <v>Funk Group</v>
      </c>
      <c r="L3593" s="2" t="str">
        <f>VLOOKUP($C3593,Clients!$B:$F,L$6,0)</f>
        <v>Foreign</v>
      </c>
      <c r="M3593" s="2" t="str">
        <f>VLOOKUP($C3593,Clients!$B:$F,M$6,0)</f>
        <v>ID</v>
      </c>
      <c r="N3593" s="2" t="str">
        <f>VLOOKUP($C3593,Clients!$B:$F,N$6,0)</f>
        <v>Indonesia</v>
      </c>
    </row>
    <row r="3594" spans="2:14" x14ac:dyDescent="0.2">
      <c r="B3594" s="8">
        <v>12590.802</v>
      </c>
      <c r="C3594" s="2" t="s">
        <v>5319</v>
      </c>
      <c r="D3594" s="2" t="s">
        <v>51</v>
      </c>
      <c r="E3594" s="8">
        <v>0</v>
      </c>
      <c r="F3594" s="2" t="s">
        <v>5430</v>
      </c>
      <c r="G3594" s="2" t="s">
        <v>5431</v>
      </c>
      <c r="H3594" s="9">
        <v>43251</v>
      </c>
      <c r="I3594" s="2">
        <v>2018</v>
      </c>
      <c r="J3594" s="2">
        <v>5</v>
      </c>
      <c r="K3594" s="2" t="str">
        <f>VLOOKUP($C3594,Clients!$B:$F,K$6,0)</f>
        <v>Funk Group</v>
      </c>
      <c r="L3594" s="2" t="str">
        <f>VLOOKUP($C3594,Clients!$B:$F,L$6,0)</f>
        <v>Foreign</v>
      </c>
      <c r="M3594" s="2" t="str">
        <f>VLOOKUP($C3594,Clients!$B:$F,M$6,0)</f>
        <v>ID</v>
      </c>
      <c r="N3594" s="2" t="str">
        <f>VLOOKUP($C3594,Clients!$B:$F,N$6,0)</f>
        <v>Indonesia</v>
      </c>
    </row>
    <row r="3595" spans="2:14" x14ac:dyDescent="0.2">
      <c r="B3595" s="8">
        <v>23265.9</v>
      </c>
      <c r="C3595" s="2" t="s">
        <v>5319</v>
      </c>
      <c r="D3595" s="2" t="s">
        <v>51</v>
      </c>
      <c r="E3595" s="8">
        <v>0</v>
      </c>
      <c r="F3595" s="2" t="s">
        <v>5432</v>
      </c>
      <c r="G3595" s="2" t="s">
        <v>5433</v>
      </c>
      <c r="H3595" s="9">
        <v>43280</v>
      </c>
      <c r="I3595" s="2">
        <v>2018</v>
      </c>
      <c r="J3595" s="2">
        <v>6</v>
      </c>
      <c r="K3595" s="2" t="str">
        <f>VLOOKUP($C3595,Clients!$B:$F,K$6,0)</f>
        <v>Funk Group</v>
      </c>
      <c r="L3595" s="2" t="str">
        <f>VLOOKUP($C3595,Clients!$B:$F,L$6,0)</f>
        <v>Foreign</v>
      </c>
      <c r="M3595" s="2" t="str">
        <f>VLOOKUP($C3595,Clients!$B:$F,M$6,0)</f>
        <v>ID</v>
      </c>
      <c r="N3595" s="2" t="str">
        <f>VLOOKUP($C3595,Clients!$B:$F,N$6,0)</f>
        <v>Indonesia</v>
      </c>
    </row>
    <row r="3596" spans="2:14" x14ac:dyDescent="0.2">
      <c r="B3596" s="8">
        <v>23920.134000000002</v>
      </c>
      <c r="C3596" s="2" t="s">
        <v>5319</v>
      </c>
      <c r="D3596" s="2" t="s">
        <v>51</v>
      </c>
      <c r="E3596" s="8">
        <v>0</v>
      </c>
      <c r="F3596" s="2" t="s">
        <v>5434</v>
      </c>
      <c r="G3596" s="2" t="s">
        <v>5435</v>
      </c>
      <c r="H3596" s="9">
        <v>43312</v>
      </c>
      <c r="I3596" s="2">
        <v>2018</v>
      </c>
      <c r="J3596" s="2">
        <v>7</v>
      </c>
      <c r="K3596" s="2" t="str">
        <f>VLOOKUP($C3596,Clients!$B:$F,K$6,0)</f>
        <v>Funk Group</v>
      </c>
      <c r="L3596" s="2" t="str">
        <f>VLOOKUP($C3596,Clients!$B:$F,L$6,0)</f>
        <v>Foreign</v>
      </c>
      <c r="M3596" s="2" t="str">
        <f>VLOOKUP($C3596,Clients!$B:$F,M$6,0)</f>
        <v>ID</v>
      </c>
      <c r="N3596" s="2" t="str">
        <f>VLOOKUP($C3596,Clients!$B:$F,N$6,0)</f>
        <v>Indonesia</v>
      </c>
    </row>
    <row r="3597" spans="2:14" x14ac:dyDescent="0.2">
      <c r="B3597" s="8">
        <v>7411.7820000000002</v>
      </c>
      <c r="C3597" s="2" t="s">
        <v>5319</v>
      </c>
      <c r="D3597" s="2" t="s">
        <v>51</v>
      </c>
      <c r="E3597" s="8">
        <v>0</v>
      </c>
      <c r="F3597" s="2" t="s">
        <v>5436</v>
      </c>
      <c r="G3597" s="2" t="s">
        <v>5437</v>
      </c>
      <c r="H3597" s="9">
        <v>43343</v>
      </c>
      <c r="I3597" s="2">
        <v>2018</v>
      </c>
      <c r="J3597" s="2">
        <v>8</v>
      </c>
      <c r="K3597" s="2" t="str">
        <f>VLOOKUP($C3597,Clients!$B:$F,K$6,0)</f>
        <v>Funk Group</v>
      </c>
      <c r="L3597" s="2" t="str">
        <f>VLOOKUP($C3597,Clients!$B:$F,L$6,0)</f>
        <v>Foreign</v>
      </c>
      <c r="M3597" s="2" t="str">
        <f>VLOOKUP($C3597,Clients!$B:$F,M$6,0)</f>
        <v>ID</v>
      </c>
      <c r="N3597" s="2" t="str">
        <f>VLOOKUP($C3597,Clients!$B:$F,N$6,0)</f>
        <v>Indonesia</v>
      </c>
    </row>
    <row r="3598" spans="2:14" x14ac:dyDescent="0.2">
      <c r="B3598" s="8">
        <v>16493.778000000002</v>
      </c>
      <c r="C3598" s="2" t="s">
        <v>5319</v>
      </c>
      <c r="D3598" s="2" t="s">
        <v>51</v>
      </c>
      <c r="E3598" s="8">
        <v>0</v>
      </c>
      <c r="F3598" s="2" t="s">
        <v>5438</v>
      </c>
      <c r="G3598" s="2" t="s">
        <v>5439</v>
      </c>
      <c r="H3598" s="9">
        <v>43371</v>
      </c>
      <c r="I3598" s="2">
        <v>2018</v>
      </c>
      <c r="J3598" s="2">
        <v>9</v>
      </c>
      <c r="K3598" s="2" t="str">
        <f>VLOOKUP($C3598,Clients!$B:$F,K$6,0)</f>
        <v>Funk Group</v>
      </c>
      <c r="L3598" s="2" t="str">
        <f>VLOOKUP($C3598,Clients!$B:$F,L$6,0)</f>
        <v>Foreign</v>
      </c>
      <c r="M3598" s="2" t="str">
        <f>VLOOKUP($C3598,Clients!$B:$F,M$6,0)</f>
        <v>ID</v>
      </c>
      <c r="N3598" s="2" t="str">
        <f>VLOOKUP($C3598,Clients!$B:$F,N$6,0)</f>
        <v>Indonesia</v>
      </c>
    </row>
    <row r="3599" spans="2:14" x14ac:dyDescent="0.2">
      <c r="B3599" s="8">
        <v>10713.99</v>
      </c>
      <c r="C3599" s="2" t="s">
        <v>5319</v>
      </c>
      <c r="D3599" s="2" t="s">
        <v>51</v>
      </c>
      <c r="E3599" s="8">
        <v>0</v>
      </c>
      <c r="F3599" s="2" t="s">
        <v>5440</v>
      </c>
      <c r="G3599" s="2" t="s">
        <v>5441</v>
      </c>
      <c r="H3599" s="9">
        <v>43404</v>
      </c>
      <c r="I3599" s="2">
        <v>2018</v>
      </c>
      <c r="J3599" s="2">
        <v>10</v>
      </c>
      <c r="K3599" s="2" t="str">
        <f>VLOOKUP($C3599,Clients!$B:$F,K$6,0)</f>
        <v>Funk Group</v>
      </c>
      <c r="L3599" s="2" t="str">
        <f>VLOOKUP($C3599,Clients!$B:$F,L$6,0)</f>
        <v>Foreign</v>
      </c>
      <c r="M3599" s="2" t="str">
        <f>VLOOKUP($C3599,Clients!$B:$F,M$6,0)</f>
        <v>ID</v>
      </c>
      <c r="N3599" s="2" t="str">
        <f>VLOOKUP($C3599,Clients!$B:$F,N$6,0)</f>
        <v>Indonesia</v>
      </c>
    </row>
    <row r="3600" spans="2:14" x14ac:dyDescent="0.2">
      <c r="B3600" s="8">
        <v>9180.6960000000017</v>
      </c>
      <c r="C3600" s="2" t="s">
        <v>5319</v>
      </c>
      <c r="D3600" s="2" t="s">
        <v>51</v>
      </c>
      <c r="E3600" s="8">
        <v>0</v>
      </c>
      <c r="F3600" s="2" t="s">
        <v>5442</v>
      </c>
      <c r="G3600" s="2" t="s">
        <v>5443</v>
      </c>
      <c r="H3600" s="9">
        <v>43434</v>
      </c>
      <c r="I3600" s="2">
        <v>2018</v>
      </c>
      <c r="J3600" s="2">
        <v>11</v>
      </c>
      <c r="K3600" s="2" t="str">
        <f>VLOOKUP($C3600,Clients!$B:$F,K$6,0)</f>
        <v>Funk Group</v>
      </c>
      <c r="L3600" s="2" t="str">
        <f>VLOOKUP($C3600,Clients!$B:$F,L$6,0)</f>
        <v>Foreign</v>
      </c>
      <c r="M3600" s="2" t="str">
        <f>VLOOKUP($C3600,Clients!$B:$F,M$6,0)</f>
        <v>ID</v>
      </c>
      <c r="N3600" s="2" t="str">
        <f>VLOOKUP($C3600,Clients!$B:$F,N$6,0)</f>
        <v>Indonesia</v>
      </c>
    </row>
    <row r="3601" spans="2:14" x14ac:dyDescent="0.2">
      <c r="B3601" s="8">
        <v>3792.0120000000002</v>
      </c>
      <c r="C3601" s="2" t="s">
        <v>5319</v>
      </c>
      <c r="D3601" s="2" t="s">
        <v>51</v>
      </c>
      <c r="E3601" s="8">
        <v>0</v>
      </c>
      <c r="F3601" s="2" t="s">
        <v>5444</v>
      </c>
      <c r="G3601" s="2" t="s">
        <v>5445</v>
      </c>
      <c r="H3601" s="9">
        <v>43465</v>
      </c>
      <c r="I3601" s="2">
        <v>2018</v>
      </c>
      <c r="J3601" s="2">
        <v>12</v>
      </c>
      <c r="K3601" s="2" t="str">
        <f>VLOOKUP($C3601,Clients!$B:$F,K$6,0)</f>
        <v>Funk Group</v>
      </c>
      <c r="L3601" s="2" t="str">
        <f>VLOOKUP($C3601,Clients!$B:$F,L$6,0)</f>
        <v>Foreign</v>
      </c>
      <c r="M3601" s="2" t="str">
        <f>VLOOKUP($C3601,Clients!$B:$F,M$6,0)</f>
        <v>ID</v>
      </c>
      <c r="N3601" s="2" t="str">
        <f>VLOOKUP($C3601,Clients!$B:$F,N$6,0)</f>
        <v>Indonesia</v>
      </c>
    </row>
    <row r="3602" spans="2:14" x14ac:dyDescent="0.2">
      <c r="B3602" s="8">
        <v>10616.592000000001</v>
      </c>
      <c r="C3602" s="2" t="s">
        <v>5446</v>
      </c>
      <c r="D3602" s="2" t="s">
        <v>51</v>
      </c>
      <c r="E3602" s="8">
        <v>14</v>
      </c>
      <c r="F3602" s="2" t="s">
        <v>5447</v>
      </c>
      <c r="G3602" s="2" t="s">
        <v>2120</v>
      </c>
      <c r="H3602" s="9">
        <v>41711</v>
      </c>
      <c r="I3602" s="2">
        <v>2014</v>
      </c>
      <c r="J3602" s="2">
        <v>3</v>
      </c>
      <c r="K3602" s="2" t="str">
        <f>VLOOKUP($C3602,Clients!$B:$F,K$6,0)</f>
        <v>Boehm-Ledner</v>
      </c>
      <c r="L3602" s="2" t="str">
        <f>VLOOKUP($C3602,Clients!$B:$F,L$6,0)</f>
        <v>Foreign</v>
      </c>
      <c r="M3602" s="2" t="str">
        <f>VLOOKUP($C3602,Clients!$B:$F,M$6,0)</f>
        <v>PH</v>
      </c>
      <c r="N3602" s="2" t="str">
        <f>VLOOKUP($C3602,Clients!$B:$F,N$6,0)</f>
        <v>Philippines</v>
      </c>
    </row>
    <row r="3603" spans="2:14" x14ac:dyDescent="0.2">
      <c r="B3603" s="8">
        <v>16246.02</v>
      </c>
      <c r="C3603" s="2" t="s">
        <v>5446</v>
      </c>
      <c r="D3603" s="2" t="s">
        <v>51</v>
      </c>
      <c r="E3603" s="8">
        <v>10</v>
      </c>
      <c r="F3603" s="2" t="s">
        <v>5448</v>
      </c>
      <c r="G3603" s="2" t="s">
        <v>5449</v>
      </c>
      <c r="H3603" s="9">
        <v>41711</v>
      </c>
      <c r="I3603" s="2">
        <v>2014</v>
      </c>
      <c r="J3603" s="2">
        <v>3</v>
      </c>
      <c r="K3603" s="2" t="str">
        <f>VLOOKUP($C3603,Clients!$B:$F,K$6,0)</f>
        <v>Boehm-Ledner</v>
      </c>
      <c r="L3603" s="2" t="str">
        <f>VLOOKUP($C3603,Clients!$B:$F,L$6,0)</f>
        <v>Foreign</v>
      </c>
      <c r="M3603" s="2" t="str">
        <f>VLOOKUP($C3603,Clients!$B:$F,M$6,0)</f>
        <v>PH</v>
      </c>
      <c r="N3603" s="2" t="str">
        <f>VLOOKUP($C3603,Clients!$B:$F,N$6,0)</f>
        <v>Philippines</v>
      </c>
    </row>
    <row r="3604" spans="2:14" x14ac:dyDescent="0.2">
      <c r="B3604" s="8">
        <v>16135.14</v>
      </c>
      <c r="C3604" s="2" t="s">
        <v>5446</v>
      </c>
      <c r="D3604" s="2" t="s">
        <v>51</v>
      </c>
      <c r="E3604" s="8">
        <v>17</v>
      </c>
      <c r="F3604" s="2" t="s">
        <v>5450</v>
      </c>
      <c r="G3604" s="2" t="s">
        <v>54</v>
      </c>
      <c r="H3604" s="9">
        <v>41717</v>
      </c>
      <c r="I3604" s="2">
        <v>2014</v>
      </c>
      <c r="J3604" s="2">
        <v>3</v>
      </c>
      <c r="K3604" s="2" t="str">
        <f>VLOOKUP($C3604,Clients!$B:$F,K$6,0)</f>
        <v>Boehm-Ledner</v>
      </c>
      <c r="L3604" s="2" t="str">
        <f>VLOOKUP($C3604,Clients!$B:$F,L$6,0)</f>
        <v>Foreign</v>
      </c>
      <c r="M3604" s="2" t="str">
        <f>VLOOKUP($C3604,Clients!$B:$F,M$6,0)</f>
        <v>PH</v>
      </c>
      <c r="N3604" s="2" t="str">
        <f>VLOOKUP($C3604,Clients!$B:$F,N$6,0)</f>
        <v>Philippines</v>
      </c>
    </row>
    <row r="3605" spans="2:14" x14ac:dyDescent="0.2">
      <c r="B3605" s="8">
        <v>-11322.402</v>
      </c>
      <c r="C3605" s="2" t="s">
        <v>5446</v>
      </c>
      <c r="D3605" s="2" t="s">
        <v>51</v>
      </c>
      <c r="E3605" s="8">
        <v>-8</v>
      </c>
      <c r="F3605" s="2" t="s">
        <v>5451</v>
      </c>
      <c r="G3605" s="2" t="s">
        <v>3327</v>
      </c>
      <c r="H3605" s="9">
        <v>42038</v>
      </c>
      <c r="I3605" s="2">
        <v>2015</v>
      </c>
      <c r="J3605" s="2">
        <v>2</v>
      </c>
      <c r="K3605" s="2" t="str">
        <f>VLOOKUP($C3605,Clients!$B:$F,K$6,0)</f>
        <v>Boehm-Ledner</v>
      </c>
      <c r="L3605" s="2" t="str">
        <f>VLOOKUP($C3605,Clients!$B:$F,L$6,0)</f>
        <v>Foreign</v>
      </c>
      <c r="M3605" s="2" t="str">
        <f>VLOOKUP($C3605,Clients!$B:$F,M$6,0)</f>
        <v>PH</v>
      </c>
      <c r="N3605" s="2" t="str">
        <f>VLOOKUP($C3605,Clients!$B:$F,N$6,0)</f>
        <v>Philippines</v>
      </c>
    </row>
    <row r="3606" spans="2:14" x14ac:dyDescent="0.2">
      <c r="B3606" s="8">
        <v>-2203.4879999999998</v>
      </c>
      <c r="C3606" s="2" t="s">
        <v>5446</v>
      </c>
      <c r="D3606" s="2" t="s">
        <v>51</v>
      </c>
      <c r="E3606" s="8">
        <v>-3</v>
      </c>
      <c r="F3606" s="2" t="s">
        <v>5452</v>
      </c>
      <c r="G3606" s="2" t="s">
        <v>3328</v>
      </c>
      <c r="H3606" s="9">
        <v>42038</v>
      </c>
      <c r="I3606" s="2">
        <v>2015</v>
      </c>
      <c r="J3606" s="2">
        <v>2</v>
      </c>
      <c r="K3606" s="2" t="str">
        <f>VLOOKUP($C3606,Clients!$B:$F,K$6,0)</f>
        <v>Boehm-Ledner</v>
      </c>
      <c r="L3606" s="2" t="str">
        <f>VLOOKUP($C3606,Clients!$B:$F,L$6,0)</f>
        <v>Foreign</v>
      </c>
      <c r="M3606" s="2" t="str">
        <f>VLOOKUP($C3606,Clients!$B:$F,M$6,0)</f>
        <v>PH</v>
      </c>
      <c r="N3606" s="2" t="str">
        <f>VLOOKUP($C3606,Clients!$B:$F,N$6,0)</f>
        <v>Philippines</v>
      </c>
    </row>
    <row r="3607" spans="2:14" x14ac:dyDescent="0.2">
      <c r="B3607" s="8">
        <v>-987.67200000000003</v>
      </c>
      <c r="C3607" s="2" t="s">
        <v>5446</v>
      </c>
      <c r="D3607" s="2" t="s">
        <v>51</v>
      </c>
      <c r="E3607" s="8">
        <v>-1</v>
      </c>
      <c r="F3607" s="2" t="s">
        <v>5453</v>
      </c>
      <c r="G3607" s="2" t="s">
        <v>1904</v>
      </c>
      <c r="H3607" s="9">
        <v>42038</v>
      </c>
      <c r="I3607" s="2">
        <v>2015</v>
      </c>
      <c r="J3607" s="2">
        <v>2</v>
      </c>
      <c r="K3607" s="2" t="str">
        <f>VLOOKUP($C3607,Clients!$B:$F,K$6,0)</f>
        <v>Boehm-Ledner</v>
      </c>
      <c r="L3607" s="2" t="str">
        <f>VLOOKUP($C3607,Clients!$B:$F,L$6,0)</f>
        <v>Foreign</v>
      </c>
      <c r="M3607" s="2" t="str">
        <f>VLOOKUP($C3607,Clients!$B:$F,M$6,0)</f>
        <v>PH</v>
      </c>
      <c r="N3607" s="2" t="str">
        <f>VLOOKUP($C3607,Clients!$B:$F,N$6,0)</f>
        <v>Philippines</v>
      </c>
    </row>
    <row r="3608" spans="2:14" x14ac:dyDescent="0.2">
      <c r="B3608" s="8">
        <v>2203.4879999999998</v>
      </c>
      <c r="C3608" s="2" t="s">
        <v>5446</v>
      </c>
      <c r="D3608" s="2" t="s">
        <v>51</v>
      </c>
      <c r="E3608" s="8">
        <v>3</v>
      </c>
      <c r="F3608" s="2" t="s">
        <v>5454</v>
      </c>
      <c r="G3608" s="2" t="s">
        <v>1906</v>
      </c>
      <c r="H3608" s="9">
        <v>42038</v>
      </c>
      <c r="I3608" s="2">
        <v>2015</v>
      </c>
      <c r="J3608" s="2">
        <v>2</v>
      </c>
      <c r="K3608" s="2" t="str">
        <f>VLOOKUP($C3608,Clients!$B:$F,K$6,0)</f>
        <v>Boehm-Ledner</v>
      </c>
      <c r="L3608" s="2" t="str">
        <f>VLOOKUP($C3608,Clients!$B:$F,L$6,0)</f>
        <v>Foreign</v>
      </c>
      <c r="M3608" s="2" t="str">
        <f>VLOOKUP($C3608,Clients!$B:$F,M$6,0)</f>
        <v>PH</v>
      </c>
      <c r="N3608" s="2" t="str">
        <f>VLOOKUP($C3608,Clients!$B:$F,N$6,0)</f>
        <v>Philippines</v>
      </c>
    </row>
    <row r="3609" spans="2:14" x14ac:dyDescent="0.2">
      <c r="B3609" s="8">
        <v>-2203.4879999999998</v>
      </c>
      <c r="C3609" s="2" t="s">
        <v>5446</v>
      </c>
      <c r="D3609" s="2" t="s">
        <v>51</v>
      </c>
      <c r="E3609" s="8">
        <v>-3</v>
      </c>
      <c r="F3609" s="2" t="s">
        <v>5455</v>
      </c>
      <c r="G3609" s="2" t="s">
        <v>1429</v>
      </c>
      <c r="H3609" s="9">
        <v>42038</v>
      </c>
      <c r="I3609" s="2">
        <v>2015</v>
      </c>
      <c r="J3609" s="2">
        <v>2</v>
      </c>
      <c r="K3609" s="2" t="str">
        <f>VLOOKUP($C3609,Clients!$B:$F,K$6,0)</f>
        <v>Boehm-Ledner</v>
      </c>
      <c r="L3609" s="2" t="str">
        <f>VLOOKUP($C3609,Clients!$B:$F,L$6,0)</f>
        <v>Foreign</v>
      </c>
      <c r="M3609" s="2" t="str">
        <f>VLOOKUP($C3609,Clients!$B:$F,M$6,0)</f>
        <v>PH</v>
      </c>
      <c r="N3609" s="2" t="str">
        <f>VLOOKUP($C3609,Clients!$B:$F,N$6,0)</f>
        <v>Philippines</v>
      </c>
    </row>
    <row r="3610" spans="2:14" x14ac:dyDescent="0.2">
      <c r="B3610" s="8">
        <v>21504.84</v>
      </c>
      <c r="C3610" s="2" t="s">
        <v>5456</v>
      </c>
      <c r="D3610" s="2" t="s">
        <v>51</v>
      </c>
      <c r="E3610" s="8">
        <v>33</v>
      </c>
      <c r="F3610" s="2" t="s">
        <v>5457</v>
      </c>
      <c r="G3610" s="2" t="s">
        <v>5458</v>
      </c>
      <c r="H3610" s="9">
        <v>41736</v>
      </c>
      <c r="I3610" s="2">
        <v>2014</v>
      </c>
      <c r="J3610" s="2">
        <v>4</v>
      </c>
      <c r="K3610" s="2" t="str">
        <f>VLOOKUP($C3610,Clients!$B:$F,K$6,0)</f>
        <v>Crona, Cummerata and Hagenes</v>
      </c>
      <c r="L3610" s="2" t="str">
        <f>VLOOKUP($C3610,Clients!$B:$F,L$6,0)</f>
        <v>Foreign</v>
      </c>
      <c r="M3610" s="2" t="str">
        <f>VLOOKUP($C3610,Clients!$B:$F,M$6,0)</f>
        <v>ID</v>
      </c>
      <c r="N3610" s="2" t="str">
        <f>VLOOKUP($C3610,Clients!$B:$F,N$6,0)</f>
        <v>Indonesia</v>
      </c>
    </row>
    <row r="3611" spans="2:14" x14ac:dyDescent="0.2">
      <c r="B3611" s="8">
        <v>21737.352000000003</v>
      </c>
      <c r="C3611" s="2" t="s">
        <v>5456</v>
      </c>
      <c r="D3611" s="2" t="s">
        <v>51</v>
      </c>
      <c r="E3611" s="8">
        <v>33</v>
      </c>
      <c r="F3611" s="2" t="s">
        <v>5459</v>
      </c>
      <c r="G3611" s="2" t="s">
        <v>4614</v>
      </c>
      <c r="H3611" s="9">
        <v>41820</v>
      </c>
      <c r="I3611" s="2">
        <v>2014</v>
      </c>
      <c r="J3611" s="2">
        <v>6</v>
      </c>
      <c r="K3611" s="2" t="str">
        <f>VLOOKUP($C3611,Clients!$B:$F,K$6,0)</f>
        <v>Crona, Cummerata and Hagenes</v>
      </c>
      <c r="L3611" s="2" t="str">
        <f>VLOOKUP($C3611,Clients!$B:$F,L$6,0)</f>
        <v>Foreign</v>
      </c>
      <c r="M3611" s="2" t="str">
        <f>VLOOKUP($C3611,Clients!$B:$F,M$6,0)</f>
        <v>ID</v>
      </c>
      <c r="N3611" s="2" t="str">
        <f>VLOOKUP($C3611,Clients!$B:$F,N$6,0)</f>
        <v>Indonesia</v>
      </c>
    </row>
    <row r="3612" spans="2:14" x14ac:dyDescent="0.2">
      <c r="B3612" s="8">
        <v>12861.492000000002</v>
      </c>
      <c r="C3612" s="2" t="s">
        <v>5456</v>
      </c>
      <c r="D3612" s="2" t="s">
        <v>51</v>
      </c>
      <c r="E3612" s="8">
        <v>23</v>
      </c>
      <c r="F3612" s="2" t="s">
        <v>5460</v>
      </c>
      <c r="G3612" s="2" t="s">
        <v>3164</v>
      </c>
      <c r="H3612" s="9">
        <v>41863</v>
      </c>
      <c r="I3612" s="2">
        <v>2014</v>
      </c>
      <c r="J3612" s="2">
        <v>8</v>
      </c>
      <c r="K3612" s="2" t="str">
        <f>VLOOKUP($C3612,Clients!$B:$F,K$6,0)</f>
        <v>Crona, Cummerata and Hagenes</v>
      </c>
      <c r="L3612" s="2" t="str">
        <f>VLOOKUP($C3612,Clients!$B:$F,L$6,0)</f>
        <v>Foreign</v>
      </c>
      <c r="M3612" s="2" t="str">
        <f>VLOOKUP($C3612,Clients!$B:$F,M$6,0)</f>
        <v>ID</v>
      </c>
      <c r="N3612" s="2" t="str">
        <f>VLOOKUP($C3612,Clients!$B:$F,N$6,0)</f>
        <v>Indonesia</v>
      </c>
    </row>
    <row r="3613" spans="2:14" x14ac:dyDescent="0.2">
      <c r="B3613" s="8">
        <v>7096.32</v>
      </c>
      <c r="C3613" s="2" t="s">
        <v>5456</v>
      </c>
      <c r="D3613" s="2" t="s">
        <v>51</v>
      </c>
      <c r="E3613" s="8">
        <v>10</v>
      </c>
      <c r="F3613" s="2" t="s">
        <v>5461</v>
      </c>
      <c r="G3613" s="2" t="s">
        <v>423</v>
      </c>
      <c r="H3613" s="9">
        <v>41969</v>
      </c>
      <c r="I3613" s="2">
        <v>2014</v>
      </c>
      <c r="J3613" s="2">
        <v>11</v>
      </c>
      <c r="K3613" s="2" t="str">
        <f>VLOOKUP($C3613,Clients!$B:$F,K$6,0)</f>
        <v>Crona, Cummerata and Hagenes</v>
      </c>
      <c r="L3613" s="2" t="str">
        <f>VLOOKUP($C3613,Clients!$B:$F,L$6,0)</f>
        <v>Foreign</v>
      </c>
      <c r="M3613" s="2" t="str">
        <f>VLOOKUP($C3613,Clients!$B:$F,M$6,0)</f>
        <v>ID</v>
      </c>
      <c r="N3613" s="2" t="str">
        <f>VLOOKUP($C3613,Clients!$B:$F,N$6,0)</f>
        <v>Indonesia</v>
      </c>
    </row>
    <row r="3614" spans="2:14" x14ac:dyDescent="0.2">
      <c r="B3614" s="8">
        <v>6207.0960000000005</v>
      </c>
      <c r="C3614" s="2" t="s">
        <v>5456</v>
      </c>
      <c r="D3614" s="2" t="s">
        <v>51</v>
      </c>
      <c r="E3614" s="8">
        <v>7</v>
      </c>
      <c r="F3614" s="2" t="s">
        <v>5462</v>
      </c>
      <c r="G3614" s="2" t="s">
        <v>5463</v>
      </c>
      <c r="H3614" s="9">
        <v>42060</v>
      </c>
      <c r="I3614" s="2">
        <v>2015</v>
      </c>
      <c r="J3614" s="2">
        <v>2</v>
      </c>
      <c r="K3614" s="2" t="str">
        <f>VLOOKUP($C3614,Clients!$B:$F,K$6,0)</f>
        <v>Crona, Cummerata and Hagenes</v>
      </c>
      <c r="L3614" s="2" t="str">
        <f>VLOOKUP($C3614,Clients!$B:$F,L$6,0)</f>
        <v>Foreign</v>
      </c>
      <c r="M3614" s="2" t="str">
        <f>VLOOKUP($C3614,Clients!$B:$F,M$6,0)</f>
        <v>ID</v>
      </c>
      <c r="N3614" s="2" t="str">
        <f>VLOOKUP($C3614,Clients!$B:$F,N$6,0)</f>
        <v>Indonesia</v>
      </c>
    </row>
    <row r="3615" spans="2:14" x14ac:dyDescent="0.2">
      <c r="B3615" s="8">
        <v>3564.7919999999999</v>
      </c>
      <c r="C3615" s="2" t="s">
        <v>5456</v>
      </c>
      <c r="D3615" s="2" t="s">
        <v>51</v>
      </c>
      <c r="E3615" s="8">
        <v>14</v>
      </c>
      <c r="F3615" s="2" t="s">
        <v>5464</v>
      </c>
      <c r="G3615" s="2" t="s">
        <v>4638</v>
      </c>
      <c r="H3615" s="9">
        <v>42102</v>
      </c>
      <c r="I3615" s="2">
        <v>2015</v>
      </c>
      <c r="J3615" s="2">
        <v>4</v>
      </c>
      <c r="K3615" s="2" t="str">
        <f>VLOOKUP($C3615,Clients!$B:$F,K$6,0)</f>
        <v>Crona, Cummerata and Hagenes</v>
      </c>
      <c r="L3615" s="2" t="str">
        <f>VLOOKUP($C3615,Clients!$B:$F,L$6,0)</f>
        <v>Foreign</v>
      </c>
      <c r="M3615" s="2" t="str">
        <f>VLOOKUP($C3615,Clients!$B:$F,M$6,0)</f>
        <v>ID</v>
      </c>
      <c r="N3615" s="2" t="str">
        <f>VLOOKUP($C3615,Clients!$B:$F,N$6,0)</f>
        <v>Indonesia</v>
      </c>
    </row>
    <row r="3616" spans="2:14" x14ac:dyDescent="0.2">
      <c r="B3616" s="8">
        <v>14068.362000000001</v>
      </c>
      <c r="C3616" s="2" t="s">
        <v>5456</v>
      </c>
      <c r="D3616" s="2" t="s">
        <v>51</v>
      </c>
      <c r="E3616" s="8">
        <v>24</v>
      </c>
      <c r="F3616" s="2" t="s">
        <v>5465</v>
      </c>
      <c r="G3616" s="2" t="s">
        <v>3523</v>
      </c>
      <c r="H3616" s="9">
        <v>42177</v>
      </c>
      <c r="I3616" s="2">
        <v>2015</v>
      </c>
      <c r="J3616" s="2">
        <v>6</v>
      </c>
      <c r="K3616" s="2" t="str">
        <f>VLOOKUP($C3616,Clients!$B:$F,K$6,0)</f>
        <v>Crona, Cummerata and Hagenes</v>
      </c>
      <c r="L3616" s="2" t="str">
        <f>VLOOKUP($C3616,Clients!$B:$F,L$6,0)</f>
        <v>Foreign</v>
      </c>
      <c r="M3616" s="2" t="str">
        <f>VLOOKUP($C3616,Clients!$B:$F,M$6,0)</f>
        <v>ID</v>
      </c>
      <c r="N3616" s="2" t="str">
        <f>VLOOKUP($C3616,Clients!$B:$F,N$6,0)</f>
        <v>Indonesia</v>
      </c>
    </row>
    <row r="3617" spans="2:14" x14ac:dyDescent="0.2">
      <c r="B3617" s="8">
        <v>151.20000000000002</v>
      </c>
      <c r="C3617" s="2" t="s">
        <v>5456</v>
      </c>
      <c r="D3617" s="2" t="s">
        <v>51</v>
      </c>
      <c r="E3617" s="8">
        <v>2</v>
      </c>
      <c r="F3617" s="2" t="s">
        <v>5466</v>
      </c>
      <c r="G3617" s="2" t="s">
        <v>471</v>
      </c>
      <c r="H3617" s="9">
        <v>42184</v>
      </c>
      <c r="I3617" s="2">
        <v>2015</v>
      </c>
      <c r="J3617" s="2">
        <v>6</v>
      </c>
      <c r="K3617" s="2" t="str">
        <f>VLOOKUP($C3617,Clients!$B:$F,K$6,0)</f>
        <v>Crona, Cummerata and Hagenes</v>
      </c>
      <c r="L3617" s="2" t="str">
        <f>VLOOKUP($C3617,Clients!$B:$F,L$6,0)</f>
        <v>Foreign</v>
      </c>
      <c r="M3617" s="2" t="str">
        <f>VLOOKUP($C3617,Clients!$B:$F,M$6,0)</f>
        <v>ID</v>
      </c>
      <c r="N3617" s="2" t="str">
        <f>VLOOKUP($C3617,Clients!$B:$F,N$6,0)</f>
        <v>Indonesia</v>
      </c>
    </row>
    <row r="3618" spans="2:14" x14ac:dyDescent="0.2">
      <c r="B3618" s="8">
        <v>1952.412</v>
      </c>
      <c r="C3618" s="2" t="s">
        <v>5456</v>
      </c>
      <c r="D3618" s="2" t="s">
        <v>51</v>
      </c>
      <c r="E3618" s="8">
        <v>16</v>
      </c>
      <c r="F3618" s="2" t="s">
        <v>5467</v>
      </c>
      <c r="G3618" s="2" t="s">
        <v>5468</v>
      </c>
      <c r="H3618" s="9">
        <v>42236</v>
      </c>
      <c r="I3618" s="2">
        <v>2015</v>
      </c>
      <c r="J3618" s="2">
        <v>8</v>
      </c>
      <c r="K3618" s="2" t="str">
        <f>VLOOKUP($C3618,Clients!$B:$F,K$6,0)</f>
        <v>Crona, Cummerata and Hagenes</v>
      </c>
      <c r="L3618" s="2" t="str">
        <f>VLOOKUP($C3618,Clients!$B:$F,L$6,0)</f>
        <v>Foreign</v>
      </c>
      <c r="M3618" s="2" t="str">
        <f>VLOOKUP($C3618,Clients!$B:$F,M$6,0)</f>
        <v>ID</v>
      </c>
      <c r="N3618" s="2" t="str">
        <f>VLOOKUP($C3618,Clients!$B:$F,N$6,0)</f>
        <v>Indonesia</v>
      </c>
    </row>
    <row r="3619" spans="2:14" x14ac:dyDescent="0.2">
      <c r="B3619" s="8">
        <v>772.59</v>
      </c>
      <c r="C3619" s="2" t="s">
        <v>5456</v>
      </c>
      <c r="D3619" s="2" t="s">
        <v>51</v>
      </c>
      <c r="E3619" s="8">
        <v>36</v>
      </c>
      <c r="F3619" s="2" t="s">
        <v>5469</v>
      </c>
      <c r="G3619" s="2" t="s">
        <v>3021</v>
      </c>
      <c r="H3619" s="9">
        <v>42284</v>
      </c>
      <c r="I3619" s="2">
        <v>2015</v>
      </c>
      <c r="J3619" s="2">
        <v>10</v>
      </c>
      <c r="K3619" s="2" t="str">
        <f>VLOOKUP($C3619,Clients!$B:$F,K$6,0)</f>
        <v>Crona, Cummerata and Hagenes</v>
      </c>
      <c r="L3619" s="2" t="str">
        <f>VLOOKUP($C3619,Clients!$B:$F,L$6,0)</f>
        <v>Foreign</v>
      </c>
      <c r="M3619" s="2" t="str">
        <f>VLOOKUP($C3619,Clients!$B:$F,M$6,0)</f>
        <v>ID</v>
      </c>
      <c r="N3619" s="2" t="str">
        <f>VLOOKUP($C3619,Clients!$B:$F,N$6,0)</f>
        <v>Indonesia</v>
      </c>
    </row>
    <row r="3620" spans="2:14" x14ac:dyDescent="0.2">
      <c r="B3620" s="8">
        <v>33.558</v>
      </c>
      <c r="C3620" s="2" t="s">
        <v>5470</v>
      </c>
      <c r="D3620" s="2" t="s">
        <v>51</v>
      </c>
      <c r="E3620" s="8">
        <v>2</v>
      </c>
      <c r="F3620" s="2" t="s">
        <v>5471</v>
      </c>
      <c r="G3620" s="2" t="s">
        <v>2097</v>
      </c>
      <c r="H3620" s="9">
        <v>41774</v>
      </c>
      <c r="I3620" s="2">
        <v>2014</v>
      </c>
      <c r="J3620" s="2">
        <v>5</v>
      </c>
      <c r="K3620" s="2" t="str">
        <f>VLOOKUP($C3620,Clients!$B:$F,K$6,0)</f>
        <v>Oyoyo</v>
      </c>
      <c r="L3620" s="2" t="str">
        <f>VLOOKUP($C3620,Clients!$B:$F,L$6,0)</f>
        <v>Foreign</v>
      </c>
      <c r="M3620" s="2" t="str">
        <f>VLOOKUP($C3620,Clients!$B:$F,M$6,0)</f>
        <v>PT</v>
      </c>
      <c r="N3620" s="2" t="str">
        <f>VLOOKUP($C3620,Clients!$B:$F,N$6,0)</f>
        <v>Portugal</v>
      </c>
    </row>
    <row r="3621" spans="2:14" x14ac:dyDescent="0.2">
      <c r="B3621" s="8">
        <v>214.20000000000002</v>
      </c>
      <c r="C3621" s="2" t="s">
        <v>5470</v>
      </c>
      <c r="D3621" s="2" t="s">
        <v>51</v>
      </c>
      <c r="E3621" s="8">
        <v>8</v>
      </c>
      <c r="F3621" s="2" t="s">
        <v>5472</v>
      </c>
      <c r="G3621" s="2" t="s">
        <v>5473</v>
      </c>
      <c r="H3621" s="9">
        <v>42221</v>
      </c>
      <c r="I3621" s="2">
        <v>2015</v>
      </c>
      <c r="J3621" s="2">
        <v>8</v>
      </c>
      <c r="K3621" s="2" t="str">
        <f>VLOOKUP($C3621,Clients!$B:$F,K$6,0)</f>
        <v>Oyoyo</v>
      </c>
      <c r="L3621" s="2" t="str">
        <f>VLOOKUP($C3621,Clients!$B:$F,L$6,0)</f>
        <v>Foreign</v>
      </c>
      <c r="M3621" s="2" t="str">
        <f>VLOOKUP($C3621,Clients!$B:$F,M$6,0)</f>
        <v>PT</v>
      </c>
      <c r="N3621" s="2" t="str">
        <f>VLOOKUP($C3621,Clients!$B:$F,N$6,0)</f>
        <v>Portugal</v>
      </c>
    </row>
    <row r="3622" spans="2:14" x14ac:dyDescent="0.2">
      <c r="B3622" s="8">
        <v>42.042000000000002</v>
      </c>
      <c r="C3622" s="2" t="s">
        <v>5470</v>
      </c>
      <c r="D3622" s="2" t="s">
        <v>51</v>
      </c>
      <c r="E3622" s="8">
        <v>2</v>
      </c>
      <c r="F3622" s="2" t="s">
        <v>5474</v>
      </c>
      <c r="G3622" s="2" t="s">
        <v>5475</v>
      </c>
      <c r="H3622" s="9">
        <v>42307</v>
      </c>
      <c r="I3622" s="2">
        <v>2015</v>
      </c>
      <c r="J3622" s="2">
        <v>10</v>
      </c>
      <c r="K3622" s="2" t="str">
        <f>VLOOKUP($C3622,Clients!$B:$F,K$6,0)</f>
        <v>Oyoyo</v>
      </c>
      <c r="L3622" s="2" t="str">
        <f>VLOOKUP($C3622,Clients!$B:$F,L$6,0)</f>
        <v>Foreign</v>
      </c>
      <c r="M3622" s="2" t="str">
        <f>VLOOKUP($C3622,Clients!$B:$F,M$6,0)</f>
        <v>PT</v>
      </c>
      <c r="N3622" s="2" t="str">
        <f>VLOOKUP($C3622,Clients!$B:$F,N$6,0)</f>
        <v>Portugal</v>
      </c>
    </row>
    <row r="3623" spans="2:14" x14ac:dyDescent="0.2">
      <c r="B3623" s="8">
        <v>92.442000000000007</v>
      </c>
      <c r="C3623" s="2" t="s">
        <v>5470</v>
      </c>
      <c r="D3623" s="2" t="s">
        <v>51</v>
      </c>
      <c r="E3623" s="8">
        <v>2</v>
      </c>
      <c r="F3623" s="2" t="s">
        <v>5476</v>
      </c>
      <c r="G3623" s="2" t="s">
        <v>1918</v>
      </c>
      <c r="H3623" s="9">
        <v>42313</v>
      </c>
      <c r="I3623" s="2">
        <v>2015</v>
      </c>
      <c r="J3623" s="2">
        <v>11</v>
      </c>
      <c r="K3623" s="2" t="str">
        <f>VLOOKUP($C3623,Clients!$B:$F,K$6,0)</f>
        <v>Oyoyo</v>
      </c>
      <c r="L3623" s="2" t="str">
        <f>VLOOKUP($C3623,Clients!$B:$F,L$6,0)</f>
        <v>Foreign</v>
      </c>
      <c r="M3623" s="2" t="str">
        <f>VLOOKUP($C3623,Clients!$B:$F,M$6,0)</f>
        <v>PT</v>
      </c>
      <c r="N3623" s="2" t="str">
        <f>VLOOKUP($C3623,Clients!$B:$F,N$6,0)</f>
        <v>Portugal</v>
      </c>
    </row>
    <row r="3624" spans="2:14" x14ac:dyDescent="0.2">
      <c r="B3624" s="8">
        <v>79.8</v>
      </c>
      <c r="C3624" s="2" t="s">
        <v>5470</v>
      </c>
      <c r="D3624" s="2" t="s">
        <v>51</v>
      </c>
      <c r="E3624" s="8">
        <v>8</v>
      </c>
      <c r="F3624" s="2" t="s">
        <v>5477</v>
      </c>
      <c r="G3624" s="2" t="s">
        <v>4680</v>
      </c>
      <c r="H3624" s="9">
        <v>42552</v>
      </c>
      <c r="I3624" s="2">
        <v>2016</v>
      </c>
      <c r="J3624" s="2">
        <v>7</v>
      </c>
      <c r="K3624" s="2" t="str">
        <f>VLOOKUP($C3624,Clients!$B:$F,K$6,0)</f>
        <v>Oyoyo</v>
      </c>
      <c r="L3624" s="2" t="str">
        <f>VLOOKUP($C3624,Clients!$B:$F,L$6,0)</f>
        <v>Foreign</v>
      </c>
      <c r="M3624" s="2" t="str">
        <f>VLOOKUP($C3624,Clients!$B:$F,M$6,0)</f>
        <v>PT</v>
      </c>
      <c r="N3624" s="2" t="str">
        <f>VLOOKUP($C3624,Clients!$B:$F,N$6,0)</f>
        <v>Portugal</v>
      </c>
    </row>
    <row r="3625" spans="2:14" x14ac:dyDescent="0.2">
      <c r="B3625" s="8">
        <v>1999.2</v>
      </c>
      <c r="C3625" s="2" t="s">
        <v>5478</v>
      </c>
      <c r="D3625" s="2" t="s">
        <v>51</v>
      </c>
      <c r="E3625" s="8">
        <v>3</v>
      </c>
      <c r="F3625" s="2" t="s">
        <v>5479</v>
      </c>
      <c r="G3625" s="2" t="s">
        <v>3253</v>
      </c>
      <c r="H3625" s="9">
        <v>42522</v>
      </c>
      <c r="I3625" s="2">
        <v>2016</v>
      </c>
      <c r="J3625" s="2">
        <v>6</v>
      </c>
      <c r="K3625" s="2" t="str">
        <f>VLOOKUP($C3625,Clients!$B:$F,K$6,0)</f>
        <v>Flatley, Simonis and McLaughlin</v>
      </c>
      <c r="L3625" s="2" t="str">
        <f>VLOOKUP($C3625,Clients!$B:$F,L$6,0)</f>
        <v>Foreign</v>
      </c>
      <c r="M3625" s="2" t="str">
        <f>VLOOKUP($C3625,Clients!$B:$F,M$6,0)</f>
        <v>PT</v>
      </c>
      <c r="N3625" s="2" t="str">
        <f>VLOOKUP($C3625,Clients!$B:$F,N$6,0)</f>
        <v>Portugal</v>
      </c>
    </row>
    <row r="3626" spans="2:14" x14ac:dyDescent="0.2">
      <c r="B3626" s="8">
        <v>3553.2000000000003</v>
      </c>
      <c r="C3626" s="2" t="s">
        <v>5480</v>
      </c>
      <c r="D3626" s="2" t="s">
        <v>16</v>
      </c>
      <c r="E3626" s="8">
        <v>300</v>
      </c>
      <c r="F3626" s="2" t="s">
        <v>5481</v>
      </c>
      <c r="G3626" s="2" t="s">
        <v>5482</v>
      </c>
      <c r="H3626" s="9">
        <v>41808</v>
      </c>
      <c r="I3626" s="2">
        <v>2014</v>
      </c>
      <c r="J3626" s="2">
        <v>6</v>
      </c>
      <c r="K3626" s="2" t="str">
        <f>VLOOKUP($C3626,Clients!$B:$F,K$6,0)</f>
        <v>Dare and Sons</v>
      </c>
      <c r="L3626" s="2" t="str">
        <f>VLOOKUP($C3626,Clients!$B:$F,L$6,0)</f>
        <v>Foreign</v>
      </c>
      <c r="M3626" s="2" t="str">
        <f>VLOOKUP($C3626,Clients!$B:$F,M$6,0)</f>
        <v>VE</v>
      </c>
      <c r="N3626" s="2" t="str">
        <f>VLOOKUP($C3626,Clients!$B:$F,N$6,0)</f>
        <v>Venezuela</v>
      </c>
    </row>
    <row r="3627" spans="2:14" x14ac:dyDescent="0.2">
      <c r="B3627" s="8">
        <v>15120</v>
      </c>
      <c r="C3627" s="2" t="s">
        <v>5480</v>
      </c>
      <c r="D3627" s="2" t="s">
        <v>16</v>
      </c>
      <c r="E3627" s="8">
        <v>2000</v>
      </c>
      <c r="F3627" s="2" t="s">
        <v>5483</v>
      </c>
      <c r="G3627" s="2" t="s">
        <v>5484</v>
      </c>
      <c r="H3627" s="9">
        <v>41955</v>
      </c>
      <c r="I3627" s="2">
        <v>2014</v>
      </c>
      <c r="J3627" s="2">
        <v>11</v>
      </c>
      <c r="K3627" s="2" t="str">
        <f>VLOOKUP($C3627,Clients!$B:$F,K$6,0)</f>
        <v>Dare and Sons</v>
      </c>
      <c r="L3627" s="2" t="str">
        <f>VLOOKUP($C3627,Clients!$B:$F,L$6,0)</f>
        <v>Foreign</v>
      </c>
      <c r="M3627" s="2" t="str">
        <f>VLOOKUP($C3627,Clients!$B:$F,M$6,0)</f>
        <v>VE</v>
      </c>
      <c r="N3627" s="2" t="str">
        <f>VLOOKUP($C3627,Clients!$B:$F,N$6,0)</f>
        <v>Venezuela</v>
      </c>
    </row>
    <row r="3628" spans="2:14" x14ac:dyDescent="0.2">
      <c r="B3628" s="8">
        <v>61286.400000000001</v>
      </c>
      <c r="C3628" s="2" t="s">
        <v>5480</v>
      </c>
      <c r="D3628" s="2" t="s">
        <v>16</v>
      </c>
      <c r="E3628" s="8">
        <v>4000</v>
      </c>
      <c r="F3628" s="2" t="s">
        <v>5485</v>
      </c>
      <c r="G3628" s="2" t="s">
        <v>5486</v>
      </c>
      <c r="H3628" s="9">
        <v>41970</v>
      </c>
      <c r="I3628" s="2">
        <v>2014</v>
      </c>
      <c r="J3628" s="2">
        <v>11</v>
      </c>
      <c r="K3628" s="2" t="str">
        <f>VLOOKUP($C3628,Clients!$B:$F,K$6,0)</f>
        <v>Dare and Sons</v>
      </c>
      <c r="L3628" s="2" t="str">
        <f>VLOOKUP($C3628,Clients!$B:$F,L$6,0)</f>
        <v>Foreign</v>
      </c>
      <c r="M3628" s="2" t="str">
        <f>VLOOKUP($C3628,Clients!$B:$F,M$6,0)</f>
        <v>VE</v>
      </c>
      <c r="N3628" s="2" t="str">
        <f>VLOOKUP($C3628,Clients!$B:$F,N$6,0)</f>
        <v>Venezuela</v>
      </c>
    </row>
    <row r="3629" spans="2:14" x14ac:dyDescent="0.2">
      <c r="B3629" s="8">
        <v>1814.4</v>
      </c>
      <c r="C3629" s="2" t="s">
        <v>5480</v>
      </c>
      <c r="D3629" s="2" t="s">
        <v>16</v>
      </c>
      <c r="E3629" s="8">
        <v>2000</v>
      </c>
      <c r="F3629" s="2" t="s">
        <v>5487</v>
      </c>
      <c r="G3629" s="2" t="s">
        <v>5488</v>
      </c>
      <c r="H3629" s="9">
        <v>41970</v>
      </c>
      <c r="I3629" s="2">
        <v>2014</v>
      </c>
      <c r="J3629" s="2">
        <v>11</v>
      </c>
      <c r="K3629" s="2" t="str">
        <f>VLOOKUP($C3629,Clients!$B:$F,K$6,0)</f>
        <v>Dare and Sons</v>
      </c>
      <c r="L3629" s="2" t="str">
        <f>VLOOKUP($C3629,Clients!$B:$F,L$6,0)</f>
        <v>Foreign</v>
      </c>
      <c r="M3629" s="2" t="str">
        <f>VLOOKUP($C3629,Clients!$B:$F,M$6,0)</f>
        <v>VE</v>
      </c>
      <c r="N3629" s="2" t="str">
        <f>VLOOKUP($C3629,Clients!$B:$F,N$6,0)</f>
        <v>Venezuela</v>
      </c>
    </row>
    <row r="3630" spans="2:14" x14ac:dyDescent="0.2">
      <c r="B3630" s="8">
        <v>1814.4</v>
      </c>
      <c r="C3630" s="2" t="s">
        <v>5480</v>
      </c>
      <c r="D3630" s="2" t="s">
        <v>16</v>
      </c>
      <c r="E3630" s="8">
        <v>14400</v>
      </c>
      <c r="F3630" s="2" t="s">
        <v>5489</v>
      </c>
      <c r="G3630" s="2" t="s">
        <v>5490</v>
      </c>
      <c r="H3630" s="9">
        <v>42200</v>
      </c>
      <c r="I3630" s="2">
        <v>2015</v>
      </c>
      <c r="J3630" s="2">
        <v>7</v>
      </c>
      <c r="K3630" s="2" t="str">
        <f>VLOOKUP($C3630,Clients!$B:$F,K$6,0)</f>
        <v>Dare and Sons</v>
      </c>
      <c r="L3630" s="2" t="str">
        <f>VLOOKUP($C3630,Clients!$B:$F,L$6,0)</f>
        <v>Foreign</v>
      </c>
      <c r="M3630" s="2" t="str">
        <f>VLOOKUP($C3630,Clients!$B:$F,M$6,0)</f>
        <v>VE</v>
      </c>
      <c r="N3630" s="2" t="str">
        <f>VLOOKUP($C3630,Clients!$B:$F,N$6,0)</f>
        <v>Venezuela</v>
      </c>
    </row>
    <row r="3631" spans="2:14" x14ac:dyDescent="0.2">
      <c r="B3631" s="8">
        <v>6426</v>
      </c>
      <c r="C3631" s="2" t="s">
        <v>5480</v>
      </c>
      <c r="D3631" s="2" t="s">
        <v>16</v>
      </c>
      <c r="E3631" s="8">
        <v>1500</v>
      </c>
      <c r="F3631" s="2" t="s">
        <v>5491</v>
      </c>
      <c r="G3631" s="2" t="s">
        <v>5492</v>
      </c>
      <c r="H3631" s="9">
        <v>42289</v>
      </c>
      <c r="I3631" s="2">
        <v>2015</v>
      </c>
      <c r="J3631" s="2">
        <v>10</v>
      </c>
      <c r="K3631" s="2" t="str">
        <f>VLOOKUP($C3631,Clients!$B:$F,K$6,0)</f>
        <v>Dare and Sons</v>
      </c>
      <c r="L3631" s="2" t="str">
        <f>VLOOKUP($C3631,Clients!$B:$F,L$6,0)</f>
        <v>Foreign</v>
      </c>
      <c r="M3631" s="2" t="str">
        <f>VLOOKUP($C3631,Clients!$B:$F,M$6,0)</f>
        <v>VE</v>
      </c>
      <c r="N3631" s="2" t="str">
        <f>VLOOKUP($C3631,Clients!$B:$F,N$6,0)</f>
        <v>Venezuela</v>
      </c>
    </row>
    <row r="3632" spans="2:14" x14ac:dyDescent="0.2">
      <c r="B3632" s="8">
        <v>0</v>
      </c>
      <c r="C3632" s="2" t="s">
        <v>5480</v>
      </c>
      <c r="D3632" s="2" t="s">
        <v>51</v>
      </c>
      <c r="E3632" s="8">
        <v>4</v>
      </c>
      <c r="F3632" s="2" t="s">
        <v>5493</v>
      </c>
      <c r="G3632" s="2" t="s">
        <v>5494</v>
      </c>
      <c r="H3632" s="9">
        <v>42360</v>
      </c>
      <c r="I3632" s="2">
        <v>2015</v>
      </c>
      <c r="J3632" s="2">
        <v>12</v>
      </c>
      <c r="K3632" s="2" t="str">
        <f>VLOOKUP($C3632,Clients!$B:$F,K$6,0)</f>
        <v>Dare and Sons</v>
      </c>
      <c r="L3632" s="2" t="str">
        <f>VLOOKUP($C3632,Clients!$B:$F,L$6,0)</f>
        <v>Foreign</v>
      </c>
      <c r="M3632" s="2" t="str">
        <f>VLOOKUP($C3632,Clients!$B:$F,M$6,0)</f>
        <v>VE</v>
      </c>
      <c r="N3632" s="2" t="str">
        <f>VLOOKUP($C3632,Clients!$B:$F,N$6,0)</f>
        <v>Venezuela</v>
      </c>
    </row>
    <row r="3633" spans="2:14" x14ac:dyDescent="0.2">
      <c r="B3633" s="8">
        <v>0</v>
      </c>
      <c r="C3633" s="2" t="s">
        <v>5480</v>
      </c>
      <c r="D3633" s="2" t="s">
        <v>51</v>
      </c>
      <c r="E3633" s="8">
        <v>14400</v>
      </c>
      <c r="F3633" s="2" t="s">
        <v>5495</v>
      </c>
      <c r="G3633" s="2" t="s">
        <v>5496</v>
      </c>
      <c r="H3633" s="9">
        <v>42387</v>
      </c>
      <c r="I3633" s="2">
        <v>2016</v>
      </c>
      <c r="J3633" s="2">
        <v>1</v>
      </c>
      <c r="K3633" s="2" t="str">
        <f>VLOOKUP($C3633,Clients!$B:$F,K$6,0)</f>
        <v>Dare and Sons</v>
      </c>
      <c r="L3633" s="2" t="str">
        <f>VLOOKUP($C3633,Clients!$B:$F,L$6,0)</f>
        <v>Foreign</v>
      </c>
      <c r="M3633" s="2" t="str">
        <f>VLOOKUP($C3633,Clients!$B:$F,M$6,0)</f>
        <v>VE</v>
      </c>
      <c r="N3633" s="2" t="str">
        <f>VLOOKUP($C3633,Clients!$B:$F,N$6,0)</f>
        <v>Venezuela</v>
      </c>
    </row>
    <row r="3634" spans="2:14" x14ac:dyDescent="0.2">
      <c r="B3634" s="8">
        <v>0</v>
      </c>
      <c r="C3634" s="2" t="s">
        <v>5480</v>
      </c>
      <c r="D3634" s="2" t="s">
        <v>51</v>
      </c>
      <c r="E3634" s="8">
        <v>-14400</v>
      </c>
      <c r="F3634" s="2" t="s">
        <v>5497</v>
      </c>
      <c r="G3634" s="2" t="s">
        <v>5496</v>
      </c>
      <c r="H3634" s="9">
        <v>42387</v>
      </c>
      <c r="I3634" s="2">
        <v>2016</v>
      </c>
      <c r="J3634" s="2">
        <v>1</v>
      </c>
      <c r="K3634" s="2" t="str">
        <f>VLOOKUP($C3634,Clients!$B:$F,K$6,0)</f>
        <v>Dare and Sons</v>
      </c>
      <c r="L3634" s="2" t="str">
        <f>VLOOKUP($C3634,Clients!$B:$F,L$6,0)</f>
        <v>Foreign</v>
      </c>
      <c r="M3634" s="2" t="str">
        <f>VLOOKUP($C3634,Clients!$B:$F,M$6,0)</f>
        <v>VE</v>
      </c>
      <c r="N3634" s="2" t="str">
        <f>VLOOKUP($C3634,Clients!$B:$F,N$6,0)</f>
        <v>Venezuela</v>
      </c>
    </row>
    <row r="3635" spans="2:14" x14ac:dyDescent="0.2">
      <c r="B3635" s="8">
        <v>1451.5200000000002</v>
      </c>
      <c r="C3635" s="2" t="s">
        <v>5480</v>
      </c>
      <c r="D3635" s="2" t="s">
        <v>16</v>
      </c>
      <c r="E3635" s="8">
        <v>14400</v>
      </c>
      <c r="F3635" s="2" t="s">
        <v>5498</v>
      </c>
      <c r="G3635" s="2" t="s">
        <v>5496</v>
      </c>
      <c r="H3635" s="9">
        <v>42387</v>
      </c>
      <c r="I3635" s="2">
        <v>2016</v>
      </c>
      <c r="J3635" s="2">
        <v>1</v>
      </c>
      <c r="K3635" s="2" t="str">
        <f>VLOOKUP($C3635,Clients!$B:$F,K$6,0)</f>
        <v>Dare and Sons</v>
      </c>
      <c r="L3635" s="2" t="str">
        <f>VLOOKUP($C3635,Clients!$B:$F,L$6,0)</f>
        <v>Foreign</v>
      </c>
      <c r="M3635" s="2" t="str">
        <f>VLOOKUP($C3635,Clients!$B:$F,M$6,0)</f>
        <v>VE</v>
      </c>
      <c r="N3635" s="2" t="str">
        <f>VLOOKUP($C3635,Clients!$B:$F,N$6,0)</f>
        <v>Venezuela</v>
      </c>
    </row>
    <row r="3636" spans="2:14" x14ac:dyDescent="0.2">
      <c r="B3636" s="8">
        <v>693</v>
      </c>
      <c r="C3636" s="2" t="s">
        <v>5480</v>
      </c>
      <c r="D3636" s="2" t="s">
        <v>51</v>
      </c>
      <c r="E3636" s="8">
        <v>22</v>
      </c>
      <c r="F3636" s="2" t="s">
        <v>5499</v>
      </c>
      <c r="G3636" s="2" t="s">
        <v>5500</v>
      </c>
      <c r="H3636" s="9">
        <v>42429</v>
      </c>
      <c r="I3636" s="2">
        <v>2016</v>
      </c>
      <c r="J3636" s="2">
        <v>2</v>
      </c>
      <c r="K3636" s="2" t="str">
        <f>VLOOKUP($C3636,Clients!$B:$F,K$6,0)</f>
        <v>Dare and Sons</v>
      </c>
      <c r="L3636" s="2" t="str">
        <f>VLOOKUP($C3636,Clients!$B:$F,L$6,0)</f>
        <v>Foreign</v>
      </c>
      <c r="M3636" s="2" t="str">
        <f>VLOOKUP($C3636,Clients!$B:$F,M$6,0)</f>
        <v>VE</v>
      </c>
      <c r="N3636" s="2" t="str">
        <f>VLOOKUP($C3636,Clients!$B:$F,N$6,0)</f>
        <v>Venezuela</v>
      </c>
    </row>
    <row r="3637" spans="2:14" x14ac:dyDescent="0.2">
      <c r="B3637" s="8">
        <v>3144.96</v>
      </c>
      <c r="C3637" s="2" t="s">
        <v>5480</v>
      </c>
      <c r="D3637" s="2" t="s">
        <v>51</v>
      </c>
      <c r="E3637" s="8">
        <v>240</v>
      </c>
      <c r="F3637" s="2" t="s">
        <v>5501</v>
      </c>
      <c r="G3637" s="2" t="s">
        <v>5502</v>
      </c>
      <c r="H3637" s="9">
        <v>42485</v>
      </c>
      <c r="I3637" s="2">
        <v>2016</v>
      </c>
      <c r="J3637" s="2">
        <v>4</v>
      </c>
      <c r="K3637" s="2" t="str">
        <f>VLOOKUP($C3637,Clients!$B:$F,K$6,0)</f>
        <v>Dare and Sons</v>
      </c>
      <c r="L3637" s="2" t="str">
        <f>VLOOKUP($C3637,Clients!$B:$F,L$6,0)</f>
        <v>Foreign</v>
      </c>
      <c r="M3637" s="2" t="str">
        <f>VLOOKUP($C3637,Clients!$B:$F,M$6,0)</f>
        <v>VE</v>
      </c>
      <c r="N3637" s="2" t="str">
        <f>VLOOKUP($C3637,Clients!$B:$F,N$6,0)</f>
        <v>Venezuela</v>
      </c>
    </row>
    <row r="3638" spans="2:14" x14ac:dyDescent="0.2">
      <c r="B3638" s="8">
        <v>2368.8000000000002</v>
      </c>
      <c r="C3638" s="2" t="s">
        <v>5480</v>
      </c>
      <c r="D3638" s="2" t="s">
        <v>51</v>
      </c>
      <c r="E3638" s="8">
        <v>100</v>
      </c>
      <c r="F3638" s="2" t="s">
        <v>5503</v>
      </c>
      <c r="G3638" s="2" t="s">
        <v>5504</v>
      </c>
      <c r="H3638" s="9">
        <v>42508</v>
      </c>
      <c r="I3638" s="2">
        <v>2016</v>
      </c>
      <c r="J3638" s="2">
        <v>5</v>
      </c>
      <c r="K3638" s="2" t="str">
        <f>VLOOKUP($C3638,Clients!$B:$F,K$6,0)</f>
        <v>Dare and Sons</v>
      </c>
      <c r="L3638" s="2" t="str">
        <f>VLOOKUP($C3638,Clients!$B:$F,L$6,0)</f>
        <v>Foreign</v>
      </c>
      <c r="M3638" s="2" t="str">
        <f>VLOOKUP($C3638,Clients!$B:$F,M$6,0)</f>
        <v>VE</v>
      </c>
      <c r="N3638" s="2" t="str">
        <f>VLOOKUP($C3638,Clients!$B:$F,N$6,0)</f>
        <v>Venezuela</v>
      </c>
    </row>
    <row r="3639" spans="2:14" x14ac:dyDescent="0.2">
      <c r="B3639" s="8">
        <v>3812.2559999999999</v>
      </c>
      <c r="C3639" s="2" t="s">
        <v>5480</v>
      </c>
      <c r="D3639" s="2" t="s">
        <v>51</v>
      </c>
      <c r="E3639" s="8">
        <v>340</v>
      </c>
      <c r="F3639" s="2" t="s">
        <v>5505</v>
      </c>
      <c r="G3639" s="2" t="s">
        <v>5506</v>
      </c>
      <c r="H3639" s="9">
        <v>42509</v>
      </c>
      <c r="I3639" s="2">
        <v>2016</v>
      </c>
      <c r="J3639" s="2">
        <v>5</v>
      </c>
      <c r="K3639" s="2" t="str">
        <f>VLOOKUP($C3639,Clients!$B:$F,K$6,0)</f>
        <v>Dare and Sons</v>
      </c>
      <c r="L3639" s="2" t="str">
        <f>VLOOKUP($C3639,Clients!$B:$F,L$6,0)</f>
        <v>Foreign</v>
      </c>
      <c r="M3639" s="2" t="str">
        <f>VLOOKUP($C3639,Clients!$B:$F,M$6,0)</f>
        <v>VE</v>
      </c>
      <c r="N3639" s="2" t="str">
        <f>VLOOKUP($C3639,Clients!$B:$F,N$6,0)</f>
        <v>Venezuela</v>
      </c>
    </row>
    <row r="3640" spans="2:14" x14ac:dyDescent="0.2">
      <c r="B3640" s="8">
        <v>-1947.4560000000001</v>
      </c>
      <c r="C3640" s="2" t="s">
        <v>5480</v>
      </c>
      <c r="D3640" s="2" t="s">
        <v>51</v>
      </c>
      <c r="E3640" s="8">
        <v>-240</v>
      </c>
      <c r="F3640" s="2" t="s">
        <v>5507</v>
      </c>
      <c r="G3640" s="2" t="s">
        <v>5508</v>
      </c>
      <c r="H3640" s="9">
        <v>42520</v>
      </c>
      <c r="I3640" s="2">
        <v>2016</v>
      </c>
      <c r="J3640" s="2">
        <v>5</v>
      </c>
      <c r="K3640" s="2" t="str">
        <f>VLOOKUP($C3640,Clients!$B:$F,K$6,0)</f>
        <v>Dare and Sons</v>
      </c>
      <c r="L3640" s="2" t="str">
        <f>VLOOKUP($C3640,Clients!$B:$F,L$6,0)</f>
        <v>Foreign</v>
      </c>
      <c r="M3640" s="2" t="str">
        <f>VLOOKUP($C3640,Clients!$B:$F,M$6,0)</f>
        <v>VE</v>
      </c>
      <c r="N3640" s="2" t="str">
        <f>VLOOKUP($C3640,Clients!$B:$F,N$6,0)</f>
        <v>Venezuela</v>
      </c>
    </row>
    <row r="3641" spans="2:14" x14ac:dyDescent="0.2">
      <c r="B3641" s="8">
        <v>7106.4000000000005</v>
      </c>
      <c r="C3641" s="2" t="s">
        <v>5480</v>
      </c>
      <c r="D3641" s="2" t="s">
        <v>51</v>
      </c>
      <c r="E3641" s="8">
        <v>300</v>
      </c>
      <c r="F3641" s="2" t="s">
        <v>5509</v>
      </c>
      <c r="G3641" s="2" t="s">
        <v>5510</v>
      </c>
      <c r="H3641" s="9">
        <v>42521</v>
      </c>
      <c r="I3641" s="2">
        <v>2016</v>
      </c>
      <c r="J3641" s="2">
        <v>5</v>
      </c>
      <c r="K3641" s="2" t="str">
        <f>VLOOKUP($C3641,Clients!$B:$F,K$6,0)</f>
        <v>Dare and Sons</v>
      </c>
      <c r="L3641" s="2" t="str">
        <f>VLOOKUP($C3641,Clients!$B:$F,L$6,0)</f>
        <v>Foreign</v>
      </c>
      <c r="M3641" s="2" t="str">
        <f>VLOOKUP($C3641,Clients!$B:$F,M$6,0)</f>
        <v>VE</v>
      </c>
      <c r="N3641" s="2" t="str">
        <f>VLOOKUP($C3641,Clients!$B:$F,N$6,0)</f>
        <v>Venezuela</v>
      </c>
    </row>
    <row r="3642" spans="2:14" x14ac:dyDescent="0.2">
      <c r="B3642" s="8">
        <v>7711.2000000000007</v>
      </c>
      <c r="C3642" s="2" t="s">
        <v>5480</v>
      </c>
      <c r="D3642" s="2" t="s">
        <v>51</v>
      </c>
      <c r="E3642" s="8">
        <v>600</v>
      </c>
      <c r="F3642" s="2" t="s">
        <v>5511</v>
      </c>
      <c r="G3642" s="2" t="s">
        <v>5512</v>
      </c>
      <c r="H3642" s="9">
        <v>42550</v>
      </c>
      <c r="I3642" s="2">
        <v>2016</v>
      </c>
      <c r="J3642" s="2">
        <v>6</v>
      </c>
      <c r="K3642" s="2" t="str">
        <f>VLOOKUP($C3642,Clients!$B:$F,K$6,0)</f>
        <v>Dare and Sons</v>
      </c>
      <c r="L3642" s="2" t="str">
        <f>VLOOKUP($C3642,Clients!$B:$F,L$6,0)</f>
        <v>Foreign</v>
      </c>
      <c r="M3642" s="2" t="str">
        <f>VLOOKUP($C3642,Clients!$B:$F,M$6,0)</f>
        <v>VE</v>
      </c>
      <c r="N3642" s="2" t="str">
        <f>VLOOKUP($C3642,Clients!$B:$F,N$6,0)</f>
        <v>Venezuela</v>
      </c>
    </row>
    <row r="3643" spans="2:14" x14ac:dyDescent="0.2">
      <c r="B3643" s="8">
        <v>1209.6000000000001</v>
      </c>
      <c r="C3643" s="2" t="s">
        <v>5480</v>
      </c>
      <c r="D3643" s="2" t="s">
        <v>51</v>
      </c>
      <c r="E3643" s="8">
        <v>2000</v>
      </c>
      <c r="F3643" s="2" t="s">
        <v>5513</v>
      </c>
      <c r="G3643" s="2" t="s">
        <v>5514</v>
      </c>
      <c r="H3643" s="9">
        <v>42671</v>
      </c>
      <c r="I3643" s="2">
        <v>2016</v>
      </c>
      <c r="J3643" s="2">
        <v>10</v>
      </c>
      <c r="K3643" s="2" t="str">
        <f>VLOOKUP($C3643,Clients!$B:$F,K$6,0)</f>
        <v>Dare and Sons</v>
      </c>
      <c r="L3643" s="2" t="str">
        <f>VLOOKUP($C3643,Clients!$B:$F,L$6,0)</f>
        <v>Foreign</v>
      </c>
      <c r="M3643" s="2" t="str">
        <f>VLOOKUP($C3643,Clients!$B:$F,M$6,0)</f>
        <v>VE</v>
      </c>
      <c r="N3643" s="2" t="str">
        <f>VLOOKUP($C3643,Clients!$B:$F,N$6,0)</f>
        <v>Venezuela</v>
      </c>
    </row>
    <row r="3644" spans="2:14" x14ac:dyDescent="0.2">
      <c r="B3644" s="8">
        <v>453.6</v>
      </c>
      <c r="C3644" s="2" t="s">
        <v>5480</v>
      </c>
      <c r="D3644" s="2" t="s">
        <v>51</v>
      </c>
      <c r="E3644" s="8">
        <v>9000</v>
      </c>
      <c r="F3644" s="2" t="s">
        <v>5515</v>
      </c>
      <c r="G3644" s="2" t="s">
        <v>5516</v>
      </c>
      <c r="H3644" s="9">
        <v>43017</v>
      </c>
      <c r="I3644" s="2">
        <v>2017</v>
      </c>
      <c r="J3644" s="2">
        <v>10</v>
      </c>
      <c r="K3644" s="2" t="str">
        <f>VLOOKUP($C3644,Clients!$B:$F,K$6,0)</f>
        <v>Dare and Sons</v>
      </c>
      <c r="L3644" s="2" t="str">
        <f>VLOOKUP($C3644,Clients!$B:$F,L$6,0)</f>
        <v>Foreign</v>
      </c>
      <c r="M3644" s="2" t="str">
        <f>VLOOKUP($C3644,Clients!$B:$F,M$6,0)</f>
        <v>VE</v>
      </c>
      <c r="N3644" s="2" t="str">
        <f>VLOOKUP($C3644,Clients!$B:$F,N$6,0)</f>
        <v>Venezuela</v>
      </c>
    </row>
    <row r="3645" spans="2:14" x14ac:dyDescent="0.2">
      <c r="B3645" s="8">
        <v>3024</v>
      </c>
      <c r="C3645" s="2" t="s">
        <v>5480</v>
      </c>
      <c r="D3645" s="2" t="s">
        <v>51</v>
      </c>
      <c r="E3645" s="8">
        <v>100</v>
      </c>
      <c r="F3645" s="2" t="s">
        <v>5517</v>
      </c>
      <c r="G3645" s="2" t="s">
        <v>5518</v>
      </c>
      <c r="H3645" s="9">
        <v>43046</v>
      </c>
      <c r="I3645" s="2">
        <v>2017</v>
      </c>
      <c r="J3645" s="2">
        <v>11</v>
      </c>
      <c r="K3645" s="2" t="str">
        <f>VLOOKUP($C3645,Clients!$B:$F,K$6,0)</f>
        <v>Dare and Sons</v>
      </c>
      <c r="L3645" s="2" t="str">
        <f>VLOOKUP($C3645,Clients!$B:$F,L$6,0)</f>
        <v>Foreign</v>
      </c>
      <c r="M3645" s="2" t="str">
        <f>VLOOKUP($C3645,Clients!$B:$F,M$6,0)</f>
        <v>VE</v>
      </c>
      <c r="N3645" s="2" t="str">
        <f>VLOOKUP($C3645,Clients!$B:$F,N$6,0)</f>
        <v>Venezuela</v>
      </c>
    </row>
    <row r="3646" spans="2:14" x14ac:dyDescent="0.2">
      <c r="B3646" s="8">
        <v>302.40000000000003</v>
      </c>
      <c r="C3646" s="2" t="s">
        <v>5480</v>
      </c>
      <c r="D3646" s="2" t="s">
        <v>51</v>
      </c>
      <c r="E3646" s="8">
        <v>10</v>
      </c>
      <c r="F3646" s="2" t="s">
        <v>5519</v>
      </c>
      <c r="G3646" s="2" t="s">
        <v>5520</v>
      </c>
      <c r="H3646" s="9">
        <v>43060</v>
      </c>
      <c r="I3646" s="2">
        <v>2017</v>
      </c>
      <c r="J3646" s="2">
        <v>11</v>
      </c>
      <c r="K3646" s="2" t="str">
        <f>VLOOKUP($C3646,Clients!$B:$F,K$6,0)</f>
        <v>Dare and Sons</v>
      </c>
      <c r="L3646" s="2" t="str">
        <f>VLOOKUP($C3646,Clients!$B:$F,L$6,0)</f>
        <v>Foreign</v>
      </c>
      <c r="M3646" s="2" t="str">
        <f>VLOOKUP($C3646,Clients!$B:$F,M$6,0)</f>
        <v>VE</v>
      </c>
      <c r="N3646" s="2" t="str">
        <f>VLOOKUP($C3646,Clients!$B:$F,N$6,0)</f>
        <v>Venezuela</v>
      </c>
    </row>
    <row r="3647" spans="2:14" x14ac:dyDescent="0.2">
      <c r="B3647" s="8">
        <v>607370.4</v>
      </c>
      <c r="C3647" s="2" t="s">
        <v>5480</v>
      </c>
      <c r="D3647" s="2" t="s">
        <v>51</v>
      </c>
      <c r="E3647" s="8">
        <v>0</v>
      </c>
      <c r="F3647" s="2" t="s">
        <v>5521</v>
      </c>
      <c r="G3647" s="2" t="s">
        <v>5522</v>
      </c>
      <c r="H3647" s="9">
        <v>43108</v>
      </c>
      <c r="I3647" s="2">
        <v>2018</v>
      </c>
      <c r="J3647" s="2">
        <v>1</v>
      </c>
      <c r="K3647" s="2" t="str">
        <f>VLOOKUP($C3647,Clients!$B:$F,K$6,0)</f>
        <v>Dare and Sons</v>
      </c>
      <c r="L3647" s="2" t="str">
        <f>VLOOKUP($C3647,Clients!$B:$F,L$6,0)</f>
        <v>Foreign</v>
      </c>
      <c r="M3647" s="2" t="str">
        <f>VLOOKUP($C3647,Clients!$B:$F,M$6,0)</f>
        <v>VE</v>
      </c>
      <c r="N3647" s="2" t="str">
        <f>VLOOKUP($C3647,Clients!$B:$F,N$6,0)</f>
        <v>Venezuela</v>
      </c>
    </row>
    <row r="3648" spans="2:14" x14ac:dyDescent="0.2">
      <c r="B3648" s="8">
        <v>16934.400000000001</v>
      </c>
      <c r="C3648" s="2" t="s">
        <v>5480</v>
      </c>
      <c r="D3648" s="2" t="s">
        <v>51</v>
      </c>
      <c r="E3648" s="8">
        <v>0</v>
      </c>
      <c r="F3648" s="2" t="s">
        <v>5523</v>
      </c>
      <c r="G3648" s="2" t="s">
        <v>5524</v>
      </c>
      <c r="H3648" s="9">
        <v>43131</v>
      </c>
      <c r="I3648" s="2">
        <v>2018</v>
      </c>
      <c r="J3648" s="2">
        <v>1</v>
      </c>
      <c r="K3648" s="2" t="str">
        <f>VLOOKUP($C3648,Clients!$B:$F,K$6,0)</f>
        <v>Dare and Sons</v>
      </c>
      <c r="L3648" s="2" t="str">
        <f>VLOOKUP($C3648,Clients!$B:$F,L$6,0)</f>
        <v>Foreign</v>
      </c>
      <c r="M3648" s="2" t="str">
        <f>VLOOKUP($C3648,Clients!$B:$F,M$6,0)</f>
        <v>VE</v>
      </c>
      <c r="N3648" s="2" t="str">
        <f>VLOOKUP($C3648,Clients!$B:$F,N$6,0)</f>
        <v>Venezuela</v>
      </c>
    </row>
    <row r="3649" spans="2:14" x14ac:dyDescent="0.2">
      <c r="B3649" s="8">
        <v>347.76</v>
      </c>
      <c r="C3649" s="2" t="s">
        <v>5480</v>
      </c>
      <c r="D3649" s="2" t="s">
        <v>51</v>
      </c>
      <c r="E3649" s="8">
        <v>15000</v>
      </c>
      <c r="F3649" s="2" t="s">
        <v>5525</v>
      </c>
      <c r="G3649" s="2" t="s">
        <v>5526</v>
      </c>
      <c r="H3649" s="9">
        <v>43144</v>
      </c>
      <c r="I3649" s="2">
        <v>2018</v>
      </c>
      <c r="J3649" s="2">
        <v>2</v>
      </c>
      <c r="K3649" s="2" t="str">
        <f>VLOOKUP($C3649,Clients!$B:$F,K$6,0)</f>
        <v>Dare and Sons</v>
      </c>
      <c r="L3649" s="2" t="str">
        <f>VLOOKUP($C3649,Clients!$B:$F,L$6,0)</f>
        <v>Foreign</v>
      </c>
      <c r="M3649" s="2" t="str">
        <f>VLOOKUP($C3649,Clients!$B:$F,M$6,0)</f>
        <v>VE</v>
      </c>
      <c r="N3649" s="2" t="str">
        <f>VLOOKUP($C3649,Clients!$B:$F,N$6,0)</f>
        <v>Venezuela</v>
      </c>
    </row>
    <row r="3650" spans="2:14" x14ac:dyDescent="0.2">
      <c r="B3650" s="8">
        <v>1663.2</v>
      </c>
      <c r="C3650" s="2" t="s">
        <v>5480</v>
      </c>
      <c r="D3650" s="2" t="s">
        <v>51</v>
      </c>
      <c r="E3650" s="8">
        <v>0</v>
      </c>
      <c r="F3650" s="2" t="s">
        <v>5527</v>
      </c>
      <c r="G3650" s="2" t="s">
        <v>5528</v>
      </c>
      <c r="H3650" s="9">
        <v>43146</v>
      </c>
      <c r="I3650" s="2">
        <v>2018</v>
      </c>
      <c r="J3650" s="2">
        <v>2</v>
      </c>
      <c r="K3650" s="2" t="str">
        <f>VLOOKUP($C3650,Clients!$B:$F,K$6,0)</f>
        <v>Dare and Sons</v>
      </c>
      <c r="L3650" s="2" t="str">
        <f>VLOOKUP($C3650,Clients!$B:$F,L$6,0)</f>
        <v>Foreign</v>
      </c>
      <c r="M3650" s="2" t="str">
        <f>VLOOKUP($C3650,Clients!$B:$F,M$6,0)</f>
        <v>VE</v>
      </c>
      <c r="N3650" s="2" t="str">
        <f>VLOOKUP($C3650,Clients!$B:$F,N$6,0)</f>
        <v>Venezuela</v>
      </c>
    </row>
    <row r="3651" spans="2:14" x14ac:dyDescent="0.2">
      <c r="B3651" s="8">
        <v>457939.44</v>
      </c>
      <c r="C3651" s="2" t="s">
        <v>5480</v>
      </c>
      <c r="D3651" s="2" t="s">
        <v>51</v>
      </c>
      <c r="E3651" s="8">
        <v>0</v>
      </c>
      <c r="F3651" s="2" t="s">
        <v>5529</v>
      </c>
      <c r="G3651" s="2" t="s">
        <v>5530</v>
      </c>
      <c r="H3651" s="9">
        <v>43157</v>
      </c>
      <c r="I3651" s="2">
        <v>2018</v>
      </c>
      <c r="J3651" s="2">
        <v>2</v>
      </c>
      <c r="K3651" s="2" t="str">
        <f>VLOOKUP($C3651,Clients!$B:$F,K$6,0)</f>
        <v>Dare and Sons</v>
      </c>
      <c r="L3651" s="2" t="str">
        <f>VLOOKUP($C3651,Clients!$B:$F,L$6,0)</f>
        <v>Foreign</v>
      </c>
      <c r="M3651" s="2" t="str">
        <f>VLOOKUP($C3651,Clients!$B:$F,M$6,0)</f>
        <v>VE</v>
      </c>
      <c r="N3651" s="2" t="str">
        <f>VLOOKUP($C3651,Clients!$B:$F,N$6,0)</f>
        <v>Venezuela</v>
      </c>
    </row>
    <row r="3652" spans="2:14" x14ac:dyDescent="0.2">
      <c r="B3652" s="8">
        <v>192039.12</v>
      </c>
      <c r="C3652" s="2" t="s">
        <v>5480</v>
      </c>
      <c r="D3652" s="2" t="s">
        <v>51</v>
      </c>
      <c r="E3652" s="8">
        <v>5862</v>
      </c>
      <c r="F3652" s="2" t="s">
        <v>5531</v>
      </c>
      <c r="G3652" s="2" t="s">
        <v>5532</v>
      </c>
      <c r="H3652" s="9">
        <v>43157</v>
      </c>
      <c r="I3652" s="2">
        <v>2018</v>
      </c>
      <c r="J3652" s="2">
        <v>2</v>
      </c>
      <c r="K3652" s="2" t="str">
        <f>VLOOKUP($C3652,Clients!$B:$F,K$6,0)</f>
        <v>Dare and Sons</v>
      </c>
      <c r="L3652" s="2" t="str">
        <f>VLOOKUP($C3652,Clients!$B:$F,L$6,0)</f>
        <v>Foreign</v>
      </c>
      <c r="M3652" s="2" t="str">
        <f>VLOOKUP($C3652,Clients!$B:$F,M$6,0)</f>
        <v>VE</v>
      </c>
      <c r="N3652" s="2" t="str">
        <f>VLOOKUP($C3652,Clients!$B:$F,N$6,0)</f>
        <v>Venezuela</v>
      </c>
    </row>
    <row r="3653" spans="2:14" x14ac:dyDescent="0.2">
      <c r="B3653" s="8">
        <v>354196.08</v>
      </c>
      <c r="C3653" s="2" t="s">
        <v>5480</v>
      </c>
      <c r="D3653" s="2" t="s">
        <v>51</v>
      </c>
      <c r="E3653" s="8">
        <v>0</v>
      </c>
      <c r="F3653" s="2" t="s">
        <v>5533</v>
      </c>
      <c r="G3653" s="2" t="s">
        <v>5534</v>
      </c>
      <c r="H3653" s="9">
        <v>43178</v>
      </c>
      <c r="I3653" s="2">
        <v>2018</v>
      </c>
      <c r="J3653" s="2">
        <v>3</v>
      </c>
      <c r="K3653" s="2" t="str">
        <f>VLOOKUP($C3653,Clients!$B:$F,K$6,0)</f>
        <v>Dare and Sons</v>
      </c>
      <c r="L3653" s="2" t="str">
        <f>VLOOKUP($C3653,Clients!$B:$F,L$6,0)</f>
        <v>Foreign</v>
      </c>
      <c r="M3653" s="2" t="str">
        <f>VLOOKUP($C3653,Clients!$B:$F,M$6,0)</f>
        <v>VE</v>
      </c>
      <c r="N3653" s="2" t="str">
        <f>VLOOKUP($C3653,Clients!$B:$F,N$6,0)</f>
        <v>Venezuela</v>
      </c>
    </row>
    <row r="3654" spans="2:14" x14ac:dyDescent="0.2">
      <c r="B3654" s="8">
        <v>148533.84</v>
      </c>
      <c r="C3654" s="2" t="s">
        <v>5480</v>
      </c>
      <c r="D3654" s="2" t="s">
        <v>51</v>
      </c>
      <c r="E3654" s="8">
        <v>4534</v>
      </c>
      <c r="F3654" s="2" t="s">
        <v>5535</v>
      </c>
      <c r="G3654" s="2" t="s">
        <v>5536</v>
      </c>
      <c r="H3654" s="9">
        <v>43178</v>
      </c>
      <c r="I3654" s="2">
        <v>2018</v>
      </c>
      <c r="J3654" s="2">
        <v>3</v>
      </c>
      <c r="K3654" s="2" t="str">
        <f>VLOOKUP($C3654,Clients!$B:$F,K$6,0)</f>
        <v>Dare and Sons</v>
      </c>
      <c r="L3654" s="2" t="str">
        <f>VLOOKUP($C3654,Clients!$B:$F,L$6,0)</f>
        <v>Foreign</v>
      </c>
      <c r="M3654" s="2" t="str">
        <f>VLOOKUP($C3654,Clients!$B:$F,M$6,0)</f>
        <v>VE</v>
      </c>
      <c r="N3654" s="2" t="str">
        <f>VLOOKUP($C3654,Clients!$B:$F,N$6,0)</f>
        <v>Venezuela</v>
      </c>
    </row>
    <row r="3655" spans="2:14" x14ac:dyDescent="0.2">
      <c r="B3655" s="8">
        <v>7015.68</v>
      </c>
      <c r="C3655" s="2" t="s">
        <v>5480</v>
      </c>
      <c r="D3655" s="2" t="s">
        <v>51</v>
      </c>
      <c r="E3655" s="8">
        <v>100</v>
      </c>
      <c r="F3655" s="2" t="s">
        <v>5537</v>
      </c>
      <c r="G3655" s="2" t="s">
        <v>5538</v>
      </c>
      <c r="H3655" s="9">
        <v>43213</v>
      </c>
      <c r="I3655" s="2">
        <v>2018</v>
      </c>
      <c r="J3655" s="2">
        <v>4</v>
      </c>
      <c r="K3655" s="2" t="str">
        <f>VLOOKUP($C3655,Clients!$B:$F,K$6,0)</f>
        <v>Dare and Sons</v>
      </c>
      <c r="L3655" s="2" t="str">
        <f>VLOOKUP($C3655,Clients!$B:$F,L$6,0)</f>
        <v>Foreign</v>
      </c>
      <c r="M3655" s="2" t="str">
        <f>VLOOKUP($C3655,Clients!$B:$F,M$6,0)</f>
        <v>VE</v>
      </c>
      <c r="N3655" s="2" t="str">
        <f>VLOOKUP($C3655,Clients!$B:$F,N$6,0)</f>
        <v>Venezuela</v>
      </c>
    </row>
    <row r="3656" spans="2:14" x14ac:dyDescent="0.2">
      <c r="B3656" s="8">
        <v>318170.16000000003</v>
      </c>
      <c r="C3656" s="2" t="s">
        <v>5480</v>
      </c>
      <c r="D3656" s="2" t="s">
        <v>51</v>
      </c>
      <c r="E3656" s="8">
        <v>0</v>
      </c>
      <c r="F3656" s="2" t="s">
        <v>5539</v>
      </c>
      <c r="G3656" s="2" t="s">
        <v>5540</v>
      </c>
      <c r="H3656" s="9">
        <v>43404</v>
      </c>
      <c r="I3656" s="2">
        <v>2018</v>
      </c>
      <c r="J3656" s="2">
        <v>10</v>
      </c>
      <c r="K3656" s="2" t="str">
        <f>VLOOKUP($C3656,Clients!$B:$F,K$6,0)</f>
        <v>Dare and Sons</v>
      </c>
      <c r="L3656" s="2" t="str">
        <f>VLOOKUP($C3656,Clients!$B:$F,L$6,0)</f>
        <v>Foreign</v>
      </c>
      <c r="M3656" s="2" t="str">
        <f>VLOOKUP($C3656,Clients!$B:$F,M$6,0)</f>
        <v>VE</v>
      </c>
      <c r="N3656" s="2" t="str">
        <f>VLOOKUP($C3656,Clients!$B:$F,N$6,0)</f>
        <v>Venezuela</v>
      </c>
    </row>
    <row r="3657" spans="2:14" x14ac:dyDescent="0.2">
      <c r="B3657" s="8">
        <v>4629.9539999999997</v>
      </c>
      <c r="C3657" s="2" t="s">
        <v>5480</v>
      </c>
      <c r="D3657" s="2" t="s">
        <v>51</v>
      </c>
      <c r="E3657" s="8">
        <v>62.9</v>
      </c>
      <c r="F3657" s="2" t="s">
        <v>5541</v>
      </c>
      <c r="G3657" s="2" t="s">
        <v>5542</v>
      </c>
      <c r="H3657" s="9">
        <v>43411</v>
      </c>
      <c r="I3657" s="2">
        <v>2018</v>
      </c>
      <c r="J3657" s="2">
        <v>11</v>
      </c>
      <c r="K3657" s="2" t="str">
        <f>VLOOKUP($C3657,Clients!$B:$F,K$6,0)</f>
        <v>Dare and Sons</v>
      </c>
      <c r="L3657" s="2" t="str">
        <f>VLOOKUP($C3657,Clients!$B:$F,L$6,0)</f>
        <v>Foreign</v>
      </c>
      <c r="M3657" s="2" t="str">
        <f>VLOOKUP($C3657,Clients!$B:$F,M$6,0)</f>
        <v>VE</v>
      </c>
      <c r="N3657" s="2" t="str">
        <f>VLOOKUP($C3657,Clients!$B:$F,N$6,0)</f>
        <v>Venezuela</v>
      </c>
    </row>
    <row r="3658" spans="2:14" x14ac:dyDescent="0.2">
      <c r="B3658" s="8">
        <v>2838.5280000000002</v>
      </c>
      <c r="C3658" s="2" t="s">
        <v>5480</v>
      </c>
      <c r="D3658" s="2" t="s">
        <v>51</v>
      </c>
      <c r="E3658" s="8">
        <v>80</v>
      </c>
      <c r="F3658" s="2" t="s">
        <v>5543</v>
      </c>
      <c r="G3658" s="2" t="s">
        <v>5544</v>
      </c>
      <c r="H3658" s="9">
        <v>43426</v>
      </c>
      <c r="I3658" s="2">
        <v>2018</v>
      </c>
      <c r="J3658" s="2">
        <v>11</v>
      </c>
      <c r="K3658" s="2" t="str">
        <f>VLOOKUP($C3658,Clients!$B:$F,K$6,0)</f>
        <v>Dare and Sons</v>
      </c>
      <c r="L3658" s="2" t="str">
        <f>VLOOKUP($C3658,Clients!$B:$F,L$6,0)</f>
        <v>Foreign</v>
      </c>
      <c r="M3658" s="2" t="str">
        <f>VLOOKUP($C3658,Clients!$B:$F,M$6,0)</f>
        <v>VE</v>
      </c>
      <c r="N3658" s="2" t="str">
        <f>VLOOKUP($C3658,Clients!$B:$F,N$6,0)</f>
        <v>Venezuela</v>
      </c>
    </row>
    <row r="3659" spans="2:14" x14ac:dyDescent="0.2">
      <c r="B3659" s="8">
        <v>825778.8</v>
      </c>
      <c r="C3659" s="2" t="s">
        <v>5480</v>
      </c>
      <c r="D3659" s="2" t="s">
        <v>51</v>
      </c>
      <c r="E3659" s="8">
        <v>0</v>
      </c>
      <c r="F3659" s="2" t="s">
        <v>5545</v>
      </c>
      <c r="G3659" s="2" t="s">
        <v>5546</v>
      </c>
      <c r="H3659" s="9">
        <v>43434</v>
      </c>
      <c r="I3659" s="2">
        <v>2018</v>
      </c>
      <c r="J3659" s="2">
        <v>11</v>
      </c>
      <c r="K3659" s="2" t="str">
        <f>VLOOKUP($C3659,Clients!$B:$F,K$6,0)</f>
        <v>Dare and Sons</v>
      </c>
      <c r="L3659" s="2" t="str">
        <f>VLOOKUP($C3659,Clients!$B:$F,L$6,0)</f>
        <v>Foreign</v>
      </c>
      <c r="M3659" s="2" t="str">
        <f>VLOOKUP($C3659,Clients!$B:$F,M$6,0)</f>
        <v>VE</v>
      </c>
      <c r="N3659" s="2" t="str">
        <f>VLOOKUP($C3659,Clients!$B:$F,N$6,0)</f>
        <v>Venezuela</v>
      </c>
    </row>
    <row r="3660" spans="2:14" x14ac:dyDescent="0.2">
      <c r="B3660" s="8">
        <v>604.80000000000007</v>
      </c>
      <c r="C3660" s="2" t="s">
        <v>5480</v>
      </c>
      <c r="D3660" s="2" t="s">
        <v>51</v>
      </c>
      <c r="E3660" s="8">
        <v>100</v>
      </c>
      <c r="F3660" s="2" t="s">
        <v>5547</v>
      </c>
      <c r="G3660" s="2" t="s">
        <v>5548</v>
      </c>
      <c r="H3660" s="9">
        <v>43439</v>
      </c>
      <c r="I3660" s="2">
        <v>2018</v>
      </c>
      <c r="J3660" s="2">
        <v>12</v>
      </c>
      <c r="K3660" s="2" t="str">
        <f>VLOOKUP($C3660,Clients!$B:$F,K$6,0)</f>
        <v>Dare and Sons</v>
      </c>
      <c r="L3660" s="2" t="str">
        <f>VLOOKUP($C3660,Clients!$B:$F,L$6,0)</f>
        <v>Foreign</v>
      </c>
      <c r="M3660" s="2" t="str">
        <f>VLOOKUP($C3660,Clients!$B:$F,M$6,0)</f>
        <v>VE</v>
      </c>
      <c r="N3660" s="2" t="str">
        <f>VLOOKUP($C3660,Clients!$B:$F,N$6,0)</f>
        <v>Venezuela</v>
      </c>
    </row>
    <row r="3661" spans="2:14" x14ac:dyDescent="0.2">
      <c r="B3661" s="8">
        <v>189105.84</v>
      </c>
      <c r="C3661" s="2" t="s">
        <v>5480</v>
      </c>
      <c r="D3661" s="2" t="s">
        <v>51</v>
      </c>
      <c r="E3661" s="8">
        <v>0</v>
      </c>
      <c r="F3661" s="2" t="s">
        <v>5549</v>
      </c>
      <c r="G3661" s="2" t="s">
        <v>5550</v>
      </c>
      <c r="H3661" s="9">
        <v>43462</v>
      </c>
      <c r="I3661" s="2">
        <v>2018</v>
      </c>
      <c r="J3661" s="2">
        <v>12</v>
      </c>
      <c r="K3661" s="2" t="str">
        <f>VLOOKUP($C3661,Clients!$B:$F,K$6,0)</f>
        <v>Dare and Sons</v>
      </c>
      <c r="L3661" s="2" t="str">
        <f>VLOOKUP($C3661,Clients!$B:$F,L$6,0)</f>
        <v>Foreign</v>
      </c>
      <c r="M3661" s="2" t="str">
        <f>VLOOKUP($C3661,Clients!$B:$F,M$6,0)</f>
        <v>VE</v>
      </c>
      <c r="N3661" s="2" t="str">
        <f>VLOOKUP($C3661,Clients!$B:$F,N$6,0)</f>
        <v>Venezuela</v>
      </c>
    </row>
    <row r="3662" spans="2:14" x14ac:dyDescent="0.2">
      <c r="B3662" s="8">
        <v>210</v>
      </c>
      <c r="C3662" s="2" t="s">
        <v>5551</v>
      </c>
      <c r="D3662" s="2" t="s">
        <v>51</v>
      </c>
      <c r="E3662" s="8">
        <v>0</v>
      </c>
      <c r="F3662" s="2" t="s">
        <v>5552</v>
      </c>
      <c r="G3662" s="2" t="s">
        <v>2989</v>
      </c>
      <c r="H3662" s="9">
        <v>41654</v>
      </c>
      <c r="I3662" s="2">
        <v>2014</v>
      </c>
      <c r="J3662" s="2">
        <v>1</v>
      </c>
      <c r="K3662" s="2" t="str">
        <f>VLOOKUP($C3662,Clients!$B:$F,K$6,0)</f>
        <v>Feil, Hagenes and Feil</v>
      </c>
      <c r="L3662" s="2" t="str">
        <f>VLOOKUP($C3662,Clients!$B:$F,L$6,0)</f>
        <v>Foreign</v>
      </c>
      <c r="M3662" s="2" t="str">
        <f>VLOOKUP($C3662,Clients!$B:$F,M$6,0)</f>
        <v>HR</v>
      </c>
      <c r="N3662" s="2" t="str">
        <f>VLOOKUP($C3662,Clients!$B:$F,N$6,0)</f>
        <v>Croatia</v>
      </c>
    </row>
    <row r="3663" spans="2:14" x14ac:dyDescent="0.2">
      <c r="B3663" s="8">
        <v>210</v>
      </c>
      <c r="C3663" s="2" t="s">
        <v>5551</v>
      </c>
      <c r="D3663" s="2" t="s">
        <v>51</v>
      </c>
      <c r="E3663" s="8">
        <v>0</v>
      </c>
      <c r="F3663" s="2" t="s">
        <v>5553</v>
      </c>
      <c r="G3663" s="2" t="s">
        <v>5554</v>
      </c>
      <c r="H3663" s="9">
        <v>41691</v>
      </c>
      <c r="I3663" s="2">
        <v>2014</v>
      </c>
      <c r="J3663" s="2">
        <v>2</v>
      </c>
      <c r="K3663" s="2" t="str">
        <f>VLOOKUP($C3663,Clients!$B:$F,K$6,0)</f>
        <v>Feil, Hagenes and Feil</v>
      </c>
      <c r="L3663" s="2" t="str">
        <f>VLOOKUP($C3663,Clients!$B:$F,L$6,0)</f>
        <v>Foreign</v>
      </c>
      <c r="M3663" s="2" t="str">
        <f>VLOOKUP($C3663,Clients!$B:$F,M$6,0)</f>
        <v>HR</v>
      </c>
      <c r="N3663" s="2" t="str">
        <f>VLOOKUP($C3663,Clients!$B:$F,N$6,0)</f>
        <v>Croatia</v>
      </c>
    </row>
    <row r="3664" spans="2:14" x14ac:dyDescent="0.2">
      <c r="B3664" s="8">
        <v>210</v>
      </c>
      <c r="C3664" s="2" t="s">
        <v>5551</v>
      </c>
      <c r="D3664" s="2" t="s">
        <v>51</v>
      </c>
      <c r="E3664" s="8">
        <v>0</v>
      </c>
      <c r="F3664" s="2" t="s">
        <v>5555</v>
      </c>
      <c r="G3664" s="2" t="s">
        <v>5556</v>
      </c>
      <c r="H3664" s="9">
        <v>41725</v>
      </c>
      <c r="I3664" s="2">
        <v>2014</v>
      </c>
      <c r="J3664" s="2">
        <v>3</v>
      </c>
      <c r="K3664" s="2" t="str">
        <f>VLOOKUP($C3664,Clients!$B:$F,K$6,0)</f>
        <v>Feil, Hagenes and Feil</v>
      </c>
      <c r="L3664" s="2" t="str">
        <f>VLOOKUP($C3664,Clients!$B:$F,L$6,0)</f>
        <v>Foreign</v>
      </c>
      <c r="M3664" s="2" t="str">
        <f>VLOOKUP($C3664,Clients!$B:$F,M$6,0)</f>
        <v>HR</v>
      </c>
      <c r="N3664" s="2" t="str">
        <f>VLOOKUP($C3664,Clients!$B:$F,N$6,0)</f>
        <v>Croatia</v>
      </c>
    </row>
    <row r="3665" spans="2:14" x14ac:dyDescent="0.2">
      <c r="B3665" s="8">
        <v>210</v>
      </c>
      <c r="C3665" s="2" t="s">
        <v>5551</v>
      </c>
      <c r="D3665" s="2" t="s">
        <v>51</v>
      </c>
      <c r="E3665" s="8">
        <v>0</v>
      </c>
      <c r="F3665" s="2" t="s">
        <v>5557</v>
      </c>
      <c r="G3665" s="2" t="s">
        <v>5558</v>
      </c>
      <c r="H3665" s="9">
        <v>41745</v>
      </c>
      <c r="I3665" s="2">
        <v>2014</v>
      </c>
      <c r="J3665" s="2">
        <v>4</v>
      </c>
      <c r="K3665" s="2" t="str">
        <f>VLOOKUP($C3665,Clients!$B:$F,K$6,0)</f>
        <v>Feil, Hagenes and Feil</v>
      </c>
      <c r="L3665" s="2" t="str">
        <f>VLOOKUP($C3665,Clients!$B:$F,L$6,0)</f>
        <v>Foreign</v>
      </c>
      <c r="M3665" s="2" t="str">
        <f>VLOOKUP($C3665,Clients!$B:$F,M$6,0)</f>
        <v>HR</v>
      </c>
      <c r="N3665" s="2" t="str">
        <f>VLOOKUP($C3665,Clients!$B:$F,N$6,0)</f>
        <v>Croatia</v>
      </c>
    </row>
    <row r="3666" spans="2:14" x14ac:dyDescent="0.2">
      <c r="B3666" s="8">
        <v>210</v>
      </c>
      <c r="C3666" s="2" t="s">
        <v>5551</v>
      </c>
      <c r="D3666" s="2" t="s">
        <v>51</v>
      </c>
      <c r="E3666" s="8">
        <v>0</v>
      </c>
      <c r="F3666" s="2" t="s">
        <v>5559</v>
      </c>
      <c r="G3666" s="2" t="s">
        <v>5560</v>
      </c>
      <c r="H3666" s="9">
        <v>41778</v>
      </c>
      <c r="I3666" s="2">
        <v>2014</v>
      </c>
      <c r="J3666" s="2">
        <v>5</v>
      </c>
      <c r="K3666" s="2" t="str">
        <f>VLOOKUP($C3666,Clients!$B:$F,K$6,0)</f>
        <v>Feil, Hagenes and Feil</v>
      </c>
      <c r="L3666" s="2" t="str">
        <f>VLOOKUP($C3666,Clients!$B:$F,L$6,0)</f>
        <v>Foreign</v>
      </c>
      <c r="M3666" s="2" t="str">
        <f>VLOOKUP($C3666,Clients!$B:$F,M$6,0)</f>
        <v>HR</v>
      </c>
      <c r="N3666" s="2" t="str">
        <f>VLOOKUP($C3666,Clients!$B:$F,N$6,0)</f>
        <v>Croatia</v>
      </c>
    </row>
    <row r="3667" spans="2:14" x14ac:dyDescent="0.2">
      <c r="B3667" s="8">
        <v>210</v>
      </c>
      <c r="C3667" s="2" t="s">
        <v>5551</v>
      </c>
      <c r="D3667" s="2" t="s">
        <v>51</v>
      </c>
      <c r="E3667" s="8">
        <v>0</v>
      </c>
      <c r="F3667" s="2" t="s">
        <v>5561</v>
      </c>
      <c r="G3667" s="2" t="s">
        <v>5562</v>
      </c>
      <c r="H3667" s="9">
        <v>41807</v>
      </c>
      <c r="I3667" s="2">
        <v>2014</v>
      </c>
      <c r="J3667" s="2">
        <v>6</v>
      </c>
      <c r="K3667" s="2" t="str">
        <f>VLOOKUP($C3667,Clients!$B:$F,K$6,0)</f>
        <v>Feil, Hagenes and Feil</v>
      </c>
      <c r="L3667" s="2" t="str">
        <f>VLOOKUP($C3667,Clients!$B:$F,L$6,0)</f>
        <v>Foreign</v>
      </c>
      <c r="M3667" s="2" t="str">
        <f>VLOOKUP($C3667,Clients!$B:$F,M$6,0)</f>
        <v>HR</v>
      </c>
      <c r="N3667" s="2" t="str">
        <f>VLOOKUP($C3667,Clients!$B:$F,N$6,0)</f>
        <v>Croatia</v>
      </c>
    </row>
    <row r="3668" spans="2:14" x14ac:dyDescent="0.2">
      <c r="B3668" s="8">
        <v>210</v>
      </c>
      <c r="C3668" s="2" t="s">
        <v>5551</v>
      </c>
      <c r="D3668" s="2" t="s">
        <v>51</v>
      </c>
      <c r="E3668" s="8">
        <v>0</v>
      </c>
      <c r="F3668" s="2" t="s">
        <v>5563</v>
      </c>
      <c r="G3668" s="2" t="s">
        <v>5564</v>
      </c>
      <c r="H3668" s="9">
        <v>41834</v>
      </c>
      <c r="I3668" s="2">
        <v>2014</v>
      </c>
      <c r="J3668" s="2">
        <v>7</v>
      </c>
      <c r="K3668" s="2" t="str">
        <f>VLOOKUP($C3668,Clients!$B:$F,K$6,0)</f>
        <v>Feil, Hagenes and Feil</v>
      </c>
      <c r="L3668" s="2" t="str">
        <f>VLOOKUP($C3668,Clients!$B:$F,L$6,0)</f>
        <v>Foreign</v>
      </c>
      <c r="M3668" s="2" t="str">
        <f>VLOOKUP($C3668,Clients!$B:$F,M$6,0)</f>
        <v>HR</v>
      </c>
      <c r="N3668" s="2" t="str">
        <f>VLOOKUP($C3668,Clients!$B:$F,N$6,0)</f>
        <v>Croatia</v>
      </c>
    </row>
    <row r="3669" spans="2:14" x14ac:dyDescent="0.2">
      <c r="B3669" s="8">
        <v>210</v>
      </c>
      <c r="C3669" s="2" t="s">
        <v>5551</v>
      </c>
      <c r="D3669" s="2" t="s">
        <v>51</v>
      </c>
      <c r="E3669" s="8">
        <v>0</v>
      </c>
      <c r="F3669" s="2" t="s">
        <v>5565</v>
      </c>
      <c r="G3669" s="2" t="s">
        <v>5566</v>
      </c>
      <c r="H3669" s="9">
        <v>41870</v>
      </c>
      <c r="I3669" s="2">
        <v>2014</v>
      </c>
      <c r="J3669" s="2">
        <v>8</v>
      </c>
      <c r="K3669" s="2" t="str">
        <f>VLOOKUP($C3669,Clients!$B:$F,K$6,0)</f>
        <v>Feil, Hagenes and Feil</v>
      </c>
      <c r="L3669" s="2" t="str">
        <f>VLOOKUP($C3669,Clients!$B:$F,L$6,0)</f>
        <v>Foreign</v>
      </c>
      <c r="M3669" s="2" t="str">
        <f>VLOOKUP($C3669,Clients!$B:$F,M$6,0)</f>
        <v>HR</v>
      </c>
      <c r="N3669" s="2" t="str">
        <f>VLOOKUP($C3669,Clients!$B:$F,N$6,0)</f>
        <v>Croatia</v>
      </c>
    </row>
    <row r="3670" spans="2:14" x14ac:dyDescent="0.2">
      <c r="B3670" s="8">
        <v>210</v>
      </c>
      <c r="C3670" s="2" t="s">
        <v>5551</v>
      </c>
      <c r="D3670" s="2" t="s">
        <v>51</v>
      </c>
      <c r="E3670" s="8">
        <v>0</v>
      </c>
      <c r="F3670" s="2" t="s">
        <v>5567</v>
      </c>
      <c r="G3670" s="2" t="s">
        <v>5568</v>
      </c>
      <c r="H3670" s="9">
        <v>41899</v>
      </c>
      <c r="I3670" s="2">
        <v>2014</v>
      </c>
      <c r="J3670" s="2">
        <v>9</v>
      </c>
      <c r="K3670" s="2" t="str">
        <f>VLOOKUP($C3670,Clients!$B:$F,K$6,0)</f>
        <v>Feil, Hagenes and Feil</v>
      </c>
      <c r="L3670" s="2" t="str">
        <f>VLOOKUP($C3670,Clients!$B:$F,L$6,0)</f>
        <v>Foreign</v>
      </c>
      <c r="M3670" s="2" t="str">
        <f>VLOOKUP($C3670,Clients!$B:$F,M$6,0)</f>
        <v>HR</v>
      </c>
      <c r="N3670" s="2" t="str">
        <f>VLOOKUP($C3670,Clients!$B:$F,N$6,0)</f>
        <v>Croatia</v>
      </c>
    </row>
    <row r="3671" spans="2:14" x14ac:dyDescent="0.2">
      <c r="B3671" s="8">
        <v>210</v>
      </c>
      <c r="C3671" s="2" t="s">
        <v>5551</v>
      </c>
      <c r="D3671" s="2" t="s">
        <v>51</v>
      </c>
      <c r="E3671" s="8">
        <v>0</v>
      </c>
      <c r="F3671" s="2" t="s">
        <v>5569</v>
      </c>
      <c r="G3671" s="2" t="s">
        <v>5570</v>
      </c>
      <c r="H3671" s="9">
        <v>41932</v>
      </c>
      <c r="I3671" s="2">
        <v>2014</v>
      </c>
      <c r="J3671" s="2">
        <v>10</v>
      </c>
      <c r="K3671" s="2" t="str">
        <f>VLOOKUP($C3671,Clients!$B:$F,K$6,0)</f>
        <v>Feil, Hagenes and Feil</v>
      </c>
      <c r="L3671" s="2" t="str">
        <f>VLOOKUP($C3671,Clients!$B:$F,L$6,0)</f>
        <v>Foreign</v>
      </c>
      <c r="M3671" s="2" t="str">
        <f>VLOOKUP($C3671,Clients!$B:$F,M$6,0)</f>
        <v>HR</v>
      </c>
      <c r="N3671" s="2" t="str">
        <f>VLOOKUP($C3671,Clients!$B:$F,N$6,0)</f>
        <v>Croatia</v>
      </c>
    </row>
    <row r="3672" spans="2:14" x14ac:dyDescent="0.2">
      <c r="B3672" s="8">
        <v>210</v>
      </c>
      <c r="C3672" s="2" t="s">
        <v>5551</v>
      </c>
      <c r="D3672" s="2" t="s">
        <v>51</v>
      </c>
      <c r="E3672" s="8">
        <v>0</v>
      </c>
      <c r="F3672" s="2" t="s">
        <v>5571</v>
      </c>
      <c r="G3672" s="2" t="s">
        <v>5572</v>
      </c>
      <c r="H3672" s="9">
        <v>41961</v>
      </c>
      <c r="I3672" s="2">
        <v>2014</v>
      </c>
      <c r="J3672" s="2">
        <v>11</v>
      </c>
      <c r="K3672" s="2" t="str">
        <f>VLOOKUP($C3672,Clients!$B:$F,K$6,0)</f>
        <v>Feil, Hagenes and Feil</v>
      </c>
      <c r="L3672" s="2" t="str">
        <f>VLOOKUP($C3672,Clients!$B:$F,L$6,0)</f>
        <v>Foreign</v>
      </c>
      <c r="M3672" s="2" t="str">
        <f>VLOOKUP($C3672,Clients!$B:$F,M$6,0)</f>
        <v>HR</v>
      </c>
      <c r="N3672" s="2" t="str">
        <f>VLOOKUP($C3672,Clients!$B:$F,N$6,0)</f>
        <v>Croatia</v>
      </c>
    </row>
    <row r="3673" spans="2:14" x14ac:dyDescent="0.2">
      <c r="B3673" s="8">
        <v>210</v>
      </c>
      <c r="C3673" s="2" t="s">
        <v>5551</v>
      </c>
      <c r="D3673" s="2" t="s">
        <v>51</v>
      </c>
      <c r="E3673" s="8">
        <v>0</v>
      </c>
      <c r="F3673" s="2" t="s">
        <v>5573</v>
      </c>
      <c r="G3673" s="2" t="s">
        <v>5574</v>
      </c>
      <c r="H3673" s="9">
        <v>41988</v>
      </c>
      <c r="I3673" s="2">
        <v>2014</v>
      </c>
      <c r="J3673" s="2">
        <v>12</v>
      </c>
      <c r="K3673" s="2" t="str">
        <f>VLOOKUP($C3673,Clients!$B:$F,K$6,0)</f>
        <v>Feil, Hagenes and Feil</v>
      </c>
      <c r="L3673" s="2" t="str">
        <f>VLOOKUP($C3673,Clients!$B:$F,L$6,0)</f>
        <v>Foreign</v>
      </c>
      <c r="M3673" s="2" t="str">
        <f>VLOOKUP($C3673,Clients!$B:$F,M$6,0)</f>
        <v>HR</v>
      </c>
      <c r="N3673" s="2" t="str">
        <f>VLOOKUP($C3673,Clients!$B:$F,N$6,0)</f>
        <v>Croatia</v>
      </c>
    </row>
    <row r="3674" spans="2:14" x14ac:dyDescent="0.2">
      <c r="B3674" s="8">
        <v>210</v>
      </c>
      <c r="C3674" s="2" t="s">
        <v>5551</v>
      </c>
      <c r="D3674" s="2" t="s">
        <v>51</v>
      </c>
      <c r="E3674" s="8">
        <v>0</v>
      </c>
      <c r="F3674" s="2" t="s">
        <v>5575</v>
      </c>
      <c r="G3674" s="2" t="s">
        <v>5576</v>
      </c>
      <c r="H3674" s="9">
        <v>42019</v>
      </c>
      <c r="I3674" s="2">
        <v>2015</v>
      </c>
      <c r="J3674" s="2">
        <v>1</v>
      </c>
      <c r="K3674" s="2" t="str">
        <f>VLOOKUP($C3674,Clients!$B:$F,K$6,0)</f>
        <v>Feil, Hagenes and Feil</v>
      </c>
      <c r="L3674" s="2" t="str">
        <f>VLOOKUP($C3674,Clients!$B:$F,L$6,0)</f>
        <v>Foreign</v>
      </c>
      <c r="M3674" s="2" t="str">
        <f>VLOOKUP($C3674,Clients!$B:$F,M$6,0)</f>
        <v>HR</v>
      </c>
      <c r="N3674" s="2" t="str">
        <f>VLOOKUP($C3674,Clients!$B:$F,N$6,0)</f>
        <v>Croatia</v>
      </c>
    </row>
    <row r="3675" spans="2:14" x14ac:dyDescent="0.2">
      <c r="B3675" s="8">
        <v>210</v>
      </c>
      <c r="C3675" s="2" t="s">
        <v>5551</v>
      </c>
      <c r="D3675" s="2" t="s">
        <v>51</v>
      </c>
      <c r="E3675" s="8">
        <v>0</v>
      </c>
      <c r="F3675" s="2" t="s">
        <v>5577</v>
      </c>
      <c r="G3675" s="2" t="s">
        <v>5578</v>
      </c>
      <c r="H3675" s="9">
        <v>42058</v>
      </c>
      <c r="I3675" s="2">
        <v>2015</v>
      </c>
      <c r="J3675" s="2">
        <v>2</v>
      </c>
      <c r="K3675" s="2" t="str">
        <f>VLOOKUP($C3675,Clients!$B:$F,K$6,0)</f>
        <v>Feil, Hagenes and Feil</v>
      </c>
      <c r="L3675" s="2" t="str">
        <f>VLOOKUP($C3675,Clients!$B:$F,L$6,0)</f>
        <v>Foreign</v>
      </c>
      <c r="M3675" s="2" t="str">
        <f>VLOOKUP($C3675,Clients!$B:$F,M$6,0)</f>
        <v>HR</v>
      </c>
      <c r="N3675" s="2" t="str">
        <f>VLOOKUP($C3675,Clients!$B:$F,N$6,0)</f>
        <v>Croatia</v>
      </c>
    </row>
    <row r="3676" spans="2:14" x14ac:dyDescent="0.2">
      <c r="B3676" s="8">
        <v>210</v>
      </c>
      <c r="C3676" s="2" t="s">
        <v>5551</v>
      </c>
      <c r="D3676" s="2" t="s">
        <v>51</v>
      </c>
      <c r="E3676" s="8">
        <v>0</v>
      </c>
      <c r="F3676" s="2" t="s">
        <v>5579</v>
      </c>
      <c r="G3676" s="2" t="s">
        <v>5580</v>
      </c>
      <c r="H3676" s="9">
        <v>42080</v>
      </c>
      <c r="I3676" s="2">
        <v>2015</v>
      </c>
      <c r="J3676" s="2">
        <v>3</v>
      </c>
      <c r="K3676" s="2" t="str">
        <f>VLOOKUP($C3676,Clients!$B:$F,K$6,0)</f>
        <v>Feil, Hagenes and Feil</v>
      </c>
      <c r="L3676" s="2" t="str">
        <f>VLOOKUP($C3676,Clients!$B:$F,L$6,0)</f>
        <v>Foreign</v>
      </c>
      <c r="M3676" s="2" t="str">
        <f>VLOOKUP($C3676,Clients!$B:$F,M$6,0)</f>
        <v>HR</v>
      </c>
      <c r="N3676" s="2" t="str">
        <f>VLOOKUP($C3676,Clients!$B:$F,N$6,0)</f>
        <v>Croatia</v>
      </c>
    </row>
    <row r="3677" spans="2:14" x14ac:dyDescent="0.2">
      <c r="B3677" s="8">
        <v>210</v>
      </c>
      <c r="C3677" s="2" t="s">
        <v>5551</v>
      </c>
      <c r="D3677" s="2" t="s">
        <v>51</v>
      </c>
      <c r="E3677" s="8">
        <v>0</v>
      </c>
      <c r="F3677" s="2" t="s">
        <v>5581</v>
      </c>
      <c r="G3677" s="2" t="s">
        <v>5582</v>
      </c>
      <c r="H3677" s="9">
        <v>42110</v>
      </c>
      <c r="I3677" s="2">
        <v>2015</v>
      </c>
      <c r="J3677" s="2">
        <v>4</v>
      </c>
      <c r="K3677" s="2" t="str">
        <f>VLOOKUP($C3677,Clients!$B:$F,K$6,0)</f>
        <v>Feil, Hagenes and Feil</v>
      </c>
      <c r="L3677" s="2" t="str">
        <f>VLOOKUP($C3677,Clients!$B:$F,L$6,0)</f>
        <v>Foreign</v>
      </c>
      <c r="M3677" s="2" t="str">
        <f>VLOOKUP($C3677,Clients!$B:$F,M$6,0)</f>
        <v>HR</v>
      </c>
      <c r="N3677" s="2" t="str">
        <f>VLOOKUP($C3677,Clients!$B:$F,N$6,0)</f>
        <v>Croatia</v>
      </c>
    </row>
    <row r="3678" spans="2:14" x14ac:dyDescent="0.2">
      <c r="B3678" s="8">
        <v>210</v>
      </c>
      <c r="C3678" s="2" t="s">
        <v>5551</v>
      </c>
      <c r="D3678" s="2" t="s">
        <v>51</v>
      </c>
      <c r="E3678" s="8">
        <v>0</v>
      </c>
      <c r="F3678" s="2" t="s">
        <v>5583</v>
      </c>
      <c r="G3678" s="2" t="s">
        <v>5584</v>
      </c>
      <c r="H3678" s="9">
        <v>42138</v>
      </c>
      <c r="I3678" s="2">
        <v>2015</v>
      </c>
      <c r="J3678" s="2">
        <v>5</v>
      </c>
      <c r="K3678" s="2" t="str">
        <f>VLOOKUP($C3678,Clients!$B:$F,K$6,0)</f>
        <v>Feil, Hagenes and Feil</v>
      </c>
      <c r="L3678" s="2" t="str">
        <f>VLOOKUP($C3678,Clients!$B:$F,L$6,0)</f>
        <v>Foreign</v>
      </c>
      <c r="M3678" s="2" t="str">
        <f>VLOOKUP($C3678,Clients!$B:$F,M$6,0)</f>
        <v>HR</v>
      </c>
      <c r="N3678" s="2" t="str">
        <f>VLOOKUP($C3678,Clients!$B:$F,N$6,0)</f>
        <v>Croatia</v>
      </c>
    </row>
    <row r="3679" spans="2:14" x14ac:dyDescent="0.2">
      <c r="B3679" s="8">
        <v>210</v>
      </c>
      <c r="C3679" s="2" t="s">
        <v>5551</v>
      </c>
      <c r="D3679" s="2" t="s">
        <v>51</v>
      </c>
      <c r="E3679" s="8">
        <v>0</v>
      </c>
      <c r="F3679" s="2" t="s">
        <v>5585</v>
      </c>
      <c r="G3679" s="2" t="s">
        <v>5586</v>
      </c>
      <c r="H3679" s="9">
        <v>42166</v>
      </c>
      <c r="I3679" s="2">
        <v>2015</v>
      </c>
      <c r="J3679" s="2">
        <v>6</v>
      </c>
      <c r="K3679" s="2" t="str">
        <f>VLOOKUP($C3679,Clients!$B:$F,K$6,0)</f>
        <v>Feil, Hagenes and Feil</v>
      </c>
      <c r="L3679" s="2" t="str">
        <f>VLOOKUP($C3679,Clients!$B:$F,L$6,0)</f>
        <v>Foreign</v>
      </c>
      <c r="M3679" s="2" t="str">
        <f>VLOOKUP($C3679,Clients!$B:$F,M$6,0)</f>
        <v>HR</v>
      </c>
      <c r="N3679" s="2" t="str">
        <f>VLOOKUP($C3679,Clients!$B:$F,N$6,0)</f>
        <v>Croatia</v>
      </c>
    </row>
    <row r="3680" spans="2:14" x14ac:dyDescent="0.2">
      <c r="B3680" s="8">
        <v>210</v>
      </c>
      <c r="C3680" s="2" t="s">
        <v>5551</v>
      </c>
      <c r="D3680" s="2" t="s">
        <v>51</v>
      </c>
      <c r="E3680" s="8">
        <v>0</v>
      </c>
      <c r="F3680" s="2" t="s">
        <v>5587</v>
      </c>
      <c r="G3680" s="2" t="s">
        <v>5588</v>
      </c>
      <c r="H3680" s="9">
        <v>42200</v>
      </c>
      <c r="I3680" s="2">
        <v>2015</v>
      </c>
      <c r="J3680" s="2">
        <v>7</v>
      </c>
      <c r="K3680" s="2" t="str">
        <f>VLOOKUP($C3680,Clients!$B:$F,K$6,0)</f>
        <v>Feil, Hagenes and Feil</v>
      </c>
      <c r="L3680" s="2" t="str">
        <f>VLOOKUP($C3680,Clients!$B:$F,L$6,0)</f>
        <v>Foreign</v>
      </c>
      <c r="M3680" s="2" t="str">
        <f>VLOOKUP($C3680,Clients!$B:$F,M$6,0)</f>
        <v>HR</v>
      </c>
      <c r="N3680" s="2" t="str">
        <f>VLOOKUP($C3680,Clients!$B:$F,N$6,0)</f>
        <v>Croatia</v>
      </c>
    </row>
    <row r="3681" spans="2:14" x14ac:dyDescent="0.2">
      <c r="B3681" s="8">
        <v>210</v>
      </c>
      <c r="C3681" s="2" t="s">
        <v>5551</v>
      </c>
      <c r="D3681" s="2" t="s">
        <v>51</v>
      </c>
      <c r="E3681" s="8">
        <v>0</v>
      </c>
      <c r="F3681" s="2" t="s">
        <v>5589</v>
      </c>
      <c r="G3681" s="2" t="s">
        <v>5590</v>
      </c>
      <c r="H3681" s="9">
        <v>42237</v>
      </c>
      <c r="I3681" s="2">
        <v>2015</v>
      </c>
      <c r="J3681" s="2">
        <v>8</v>
      </c>
      <c r="K3681" s="2" t="str">
        <f>VLOOKUP($C3681,Clients!$B:$F,K$6,0)</f>
        <v>Feil, Hagenes and Feil</v>
      </c>
      <c r="L3681" s="2" t="str">
        <f>VLOOKUP($C3681,Clients!$B:$F,L$6,0)</f>
        <v>Foreign</v>
      </c>
      <c r="M3681" s="2" t="str">
        <f>VLOOKUP($C3681,Clients!$B:$F,M$6,0)</f>
        <v>HR</v>
      </c>
      <c r="N3681" s="2" t="str">
        <f>VLOOKUP($C3681,Clients!$B:$F,N$6,0)</f>
        <v>Croatia</v>
      </c>
    </row>
    <row r="3682" spans="2:14" x14ac:dyDescent="0.2">
      <c r="B3682" s="8">
        <v>210</v>
      </c>
      <c r="C3682" s="2" t="s">
        <v>5551</v>
      </c>
      <c r="D3682" s="2" t="s">
        <v>51</v>
      </c>
      <c r="E3682" s="8">
        <v>0</v>
      </c>
      <c r="F3682" s="2" t="s">
        <v>5591</v>
      </c>
      <c r="G3682" s="2" t="s">
        <v>5592</v>
      </c>
      <c r="H3682" s="9">
        <v>42276</v>
      </c>
      <c r="I3682" s="2">
        <v>2015</v>
      </c>
      <c r="J3682" s="2">
        <v>9</v>
      </c>
      <c r="K3682" s="2" t="str">
        <f>VLOOKUP($C3682,Clients!$B:$F,K$6,0)</f>
        <v>Feil, Hagenes and Feil</v>
      </c>
      <c r="L3682" s="2" t="str">
        <f>VLOOKUP($C3682,Clients!$B:$F,L$6,0)</f>
        <v>Foreign</v>
      </c>
      <c r="M3682" s="2" t="str">
        <f>VLOOKUP($C3682,Clients!$B:$F,M$6,0)</f>
        <v>HR</v>
      </c>
      <c r="N3682" s="2" t="str">
        <f>VLOOKUP($C3682,Clients!$B:$F,N$6,0)</f>
        <v>Croatia</v>
      </c>
    </row>
    <row r="3683" spans="2:14" x14ac:dyDescent="0.2">
      <c r="B3683" s="8">
        <v>-210</v>
      </c>
      <c r="C3683" s="2" t="s">
        <v>5551</v>
      </c>
      <c r="D3683" s="2" t="s">
        <v>51</v>
      </c>
      <c r="E3683" s="8">
        <v>0</v>
      </c>
      <c r="F3683" s="2" t="s">
        <v>5593</v>
      </c>
      <c r="G3683" s="2" t="s">
        <v>5592</v>
      </c>
      <c r="H3683" s="9">
        <v>42276</v>
      </c>
      <c r="I3683" s="2">
        <v>2015</v>
      </c>
      <c r="J3683" s="2">
        <v>9</v>
      </c>
      <c r="K3683" s="2" t="str">
        <f>VLOOKUP($C3683,Clients!$B:$F,K$6,0)</f>
        <v>Feil, Hagenes and Feil</v>
      </c>
      <c r="L3683" s="2" t="str">
        <f>VLOOKUP($C3683,Clients!$B:$F,L$6,0)</f>
        <v>Foreign</v>
      </c>
      <c r="M3683" s="2" t="str">
        <f>VLOOKUP($C3683,Clients!$B:$F,M$6,0)</f>
        <v>HR</v>
      </c>
      <c r="N3683" s="2" t="str">
        <f>VLOOKUP($C3683,Clients!$B:$F,N$6,0)</f>
        <v>Croatia</v>
      </c>
    </row>
    <row r="3684" spans="2:14" x14ac:dyDescent="0.2">
      <c r="B3684" s="8">
        <v>210</v>
      </c>
      <c r="C3684" s="2" t="s">
        <v>5551</v>
      </c>
      <c r="D3684" s="2" t="s">
        <v>51</v>
      </c>
      <c r="E3684" s="8">
        <v>0</v>
      </c>
      <c r="F3684" s="2" t="s">
        <v>5594</v>
      </c>
      <c r="G3684" s="2" t="s">
        <v>5595</v>
      </c>
      <c r="H3684" s="9">
        <v>42276</v>
      </c>
      <c r="I3684" s="2">
        <v>2015</v>
      </c>
      <c r="J3684" s="2">
        <v>9</v>
      </c>
      <c r="K3684" s="2" t="str">
        <f>VLOOKUP($C3684,Clients!$B:$F,K$6,0)</f>
        <v>Feil, Hagenes and Feil</v>
      </c>
      <c r="L3684" s="2" t="str">
        <f>VLOOKUP($C3684,Clients!$B:$F,L$6,0)</f>
        <v>Foreign</v>
      </c>
      <c r="M3684" s="2" t="str">
        <f>VLOOKUP($C3684,Clients!$B:$F,M$6,0)</f>
        <v>HR</v>
      </c>
      <c r="N3684" s="2" t="str">
        <f>VLOOKUP($C3684,Clients!$B:$F,N$6,0)</f>
        <v>Croatia</v>
      </c>
    </row>
    <row r="3685" spans="2:14" x14ac:dyDescent="0.2">
      <c r="B3685" s="8">
        <v>210</v>
      </c>
      <c r="C3685" s="2" t="s">
        <v>5551</v>
      </c>
      <c r="D3685" s="2" t="s">
        <v>51</v>
      </c>
      <c r="E3685" s="8">
        <v>0</v>
      </c>
      <c r="F3685" s="2" t="s">
        <v>5596</v>
      </c>
      <c r="G3685" s="2" t="s">
        <v>5597</v>
      </c>
      <c r="H3685" s="9">
        <v>42307</v>
      </c>
      <c r="I3685" s="2">
        <v>2015</v>
      </c>
      <c r="J3685" s="2">
        <v>10</v>
      </c>
      <c r="K3685" s="2" t="str">
        <f>VLOOKUP($C3685,Clients!$B:$F,K$6,0)</f>
        <v>Feil, Hagenes and Feil</v>
      </c>
      <c r="L3685" s="2" t="str">
        <f>VLOOKUP($C3685,Clients!$B:$F,L$6,0)</f>
        <v>Foreign</v>
      </c>
      <c r="M3685" s="2" t="str">
        <f>VLOOKUP($C3685,Clients!$B:$F,M$6,0)</f>
        <v>HR</v>
      </c>
      <c r="N3685" s="2" t="str">
        <f>VLOOKUP($C3685,Clients!$B:$F,N$6,0)</f>
        <v>Croatia</v>
      </c>
    </row>
    <row r="3686" spans="2:14" x14ac:dyDescent="0.2">
      <c r="B3686" s="8">
        <v>210</v>
      </c>
      <c r="C3686" s="2" t="s">
        <v>5551</v>
      </c>
      <c r="D3686" s="2" t="s">
        <v>51</v>
      </c>
      <c r="E3686" s="8">
        <v>0</v>
      </c>
      <c r="F3686" s="2" t="s">
        <v>5598</v>
      </c>
      <c r="G3686" s="2" t="s">
        <v>5599</v>
      </c>
      <c r="H3686" s="9">
        <v>42327</v>
      </c>
      <c r="I3686" s="2">
        <v>2015</v>
      </c>
      <c r="J3686" s="2">
        <v>11</v>
      </c>
      <c r="K3686" s="2" t="str">
        <f>VLOOKUP($C3686,Clients!$B:$F,K$6,0)</f>
        <v>Feil, Hagenes and Feil</v>
      </c>
      <c r="L3686" s="2" t="str">
        <f>VLOOKUP($C3686,Clients!$B:$F,L$6,0)</f>
        <v>Foreign</v>
      </c>
      <c r="M3686" s="2" t="str">
        <f>VLOOKUP($C3686,Clients!$B:$F,M$6,0)</f>
        <v>HR</v>
      </c>
      <c r="N3686" s="2" t="str">
        <f>VLOOKUP($C3686,Clients!$B:$F,N$6,0)</f>
        <v>Croatia</v>
      </c>
    </row>
    <row r="3687" spans="2:14" x14ac:dyDescent="0.2">
      <c r="B3687" s="8">
        <v>210</v>
      </c>
      <c r="C3687" s="2" t="s">
        <v>5551</v>
      </c>
      <c r="D3687" s="2" t="s">
        <v>51</v>
      </c>
      <c r="E3687" s="8">
        <v>0</v>
      </c>
      <c r="F3687" s="2" t="s">
        <v>5600</v>
      </c>
      <c r="G3687" s="2" t="s">
        <v>5601</v>
      </c>
      <c r="H3687" s="9">
        <v>42347</v>
      </c>
      <c r="I3687" s="2">
        <v>2015</v>
      </c>
      <c r="J3687" s="2">
        <v>12</v>
      </c>
      <c r="K3687" s="2" t="str">
        <f>VLOOKUP($C3687,Clients!$B:$F,K$6,0)</f>
        <v>Feil, Hagenes and Feil</v>
      </c>
      <c r="L3687" s="2" t="str">
        <f>VLOOKUP($C3687,Clients!$B:$F,L$6,0)</f>
        <v>Foreign</v>
      </c>
      <c r="M3687" s="2" t="str">
        <f>VLOOKUP($C3687,Clients!$B:$F,M$6,0)</f>
        <v>HR</v>
      </c>
      <c r="N3687" s="2" t="str">
        <f>VLOOKUP($C3687,Clients!$B:$F,N$6,0)</f>
        <v>Croatia</v>
      </c>
    </row>
    <row r="3688" spans="2:14" x14ac:dyDescent="0.2">
      <c r="B3688" s="8">
        <v>210</v>
      </c>
      <c r="C3688" s="2" t="s">
        <v>5551</v>
      </c>
      <c r="D3688" s="2" t="s">
        <v>51</v>
      </c>
      <c r="E3688" s="8">
        <v>0</v>
      </c>
      <c r="F3688" s="2" t="s">
        <v>5602</v>
      </c>
      <c r="G3688" s="2" t="s">
        <v>5603</v>
      </c>
      <c r="H3688" s="9">
        <v>42387</v>
      </c>
      <c r="I3688" s="2">
        <v>2016</v>
      </c>
      <c r="J3688" s="2">
        <v>1</v>
      </c>
      <c r="K3688" s="2" t="str">
        <f>VLOOKUP($C3688,Clients!$B:$F,K$6,0)</f>
        <v>Feil, Hagenes and Feil</v>
      </c>
      <c r="L3688" s="2" t="str">
        <f>VLOOKUP($C3688,Clients!$B:$F,L$6,0)</f>
        <v>Foreign</v>
      </c>
      <c r="M3688" s="2" t="str">
        <f>VLOOKUP($C3688,Clients!$B:$F,M$6,0)</f>
        <v>HR</v>
      </c>
      <c r="N3688" s="2" t="str">
        <f>VLOOKUP($C3688,Clients!$B:$F,N$6,0)</f>
        <v>Croatia</v>
      </c>
    </row>
    <row r="3689" spans="2:14" x14ac:dyDescent="0.2">
      <c r="B3689" s="8">
        <v>403.20000000000005</v>
      </c>
      <c r="C3689" s="2" t="s">
        <v>5551</v>
      </c>
      <c r="D3689" s="2" t="s">
        <v>51</v>
      </c>
      <c r="E3689" s="8">
        <v>0</v>
      </c>
      <c r="F3689" s="2" t="s">
        <v>5604</v>
      </c>
      <c r="G3689" s="2" t="s">
        <v>5605</v>
      </c>
      <c r="H3689" s="9">
        <v>42429</v>
      </c>
      <c r="I3689" s="2">
        <v>2016</v>
      </c>
      <c r="J3689" s="2">
        <v>2</v>
      </c>
      <c r="K3689" s="2" t="str">
        <f>VLOOKUP($C3689,Clients!$B:$F,K$6,0)</f>
        <v>Feil, Hagenes and Feil</v>
      </c>
      <c r="L3689" s="2" t="str">
        <f>VLOOKUP($C3689,Clients!$B:$F,L$6,0)</f>
        <v>Foreign</v>
      </c>
      <c r="M3689" s="2" t="str">
        <f>VLOOKUP($C3689,Clients!$B:$F,M$6,0)</f>
        <v>HR</v>
      </c>
      <c r="N3689" s="2" t="str">
        <f>VLOOKUP($C3689,Clients!$B:$F,N$6,0)</f>
        <v>Croatia</v>
      </c>
    </row>
    <row r="3690" spans="2:14" x14ac:dyDescent="0.2">
      <c r="B3690" s="8">
        <v>403.20000000000005</v>
      </c>
      <c r="C3690" s="2" t="s">
        <v>5551</v>
      </c>
      <c r="D3690" s="2" t="s">
        <v>51</v>
      </c>
      <c r="E3690" s="8">
        <v>0</v>
      </c>
      <c r="F3690" s="2" t="s">
        <v>5606</v>
      </c>
      <c r="G3690" s="2" t="s">
        <v>5607</v>
      </c>
      <c r="H3690" s="9">
        <v>42479</v>
      </c>
      <c r="I3690" s="2">
        <v>2016</v>
      </c>
      <c r="J3690" s="2">
        <v>4</v>
      </c>
      <c r="K3690" s="2" t="str">
        <f>VLOOKUP($C3690,Clients!$B:$F,K$6,0)</f>
        <v>Feil, Hagenes and Feil</v>
      </c>
      <c r="L3690" s="2" t="str">
        <f>VLOOKUP($C3690,Clients!$B:$F,L$6,0)</f>
        <v>Foreign</v>
      </c>
      <c r="M3690" s="2" t="str">
        <f>VLOOKUP($C3690,Clients!$B:$F,M$6,0)</f>
        <v>HR</v>
      </c>
      <c r="N3690" s="2" t="str">
        <f>VLOOKUP($C3690,Clients!$B:$F,N$6,0)</f>
        <v>Croatia</v>
      </c>
    </row>
    <row r="3691" spans="2:14" x14ac:dyDescent="0.2">
      <c r="B3691" s="8">
        <v>403.20000000000005</v>
      </c>
      <c r="C3691" s="2" t="s">
        <v>5551</v>
      </c>
      <c r="D3691" s="2" t="s">
        <v>51</v>
      </c>
      <c r="E3691" s="8">
        <v>0</v>
      </c>
      <c r="F3691" s="2" t="s">
        <v>5608</v>
      </c>
      <c r="G3691" s="2" t="s">
        <v>5609</v>
      </c>
      <c r="H3691" s="9">
        <v>42479</v>
      </c>
      <c r="I3691" s="2">
        <v>2016</v>
      </c>
      <c r="J3691" s="2">
        <v>4</v>
      </c>
      <c r="K3691" s="2" t="str">
        <f>VLOOKUP($C3691,Clients!$B:$F,K$6,0)</f>
        <v>Feil, Hagenes and Feil</v>
      </c>
      <c r="L3691" s="2" t="str">
        <f>VLOOKUP($C3691,Clients!$B:$F,L$6,0)</f>
        <v>Foreign</v>
      </c>
      <c r="M3691" s="2" t="str">
        <f>VLOOKUP($C3691,Clients!$B:$F,M$6,0)</f>
        <v>HR</v>
      </c>
      <c r="N3691" s="2" t="str">
        <f>VLOOKUP($C3691,Clients!$B:$F,N$6,0)</f>
        <v>Croatia</v>
      </c>
    </row>
    <row r="3692" spans="2:14" x14ac:dyDescent="0.2">
      <c r="B3692" s="8">
        <v>403.20000000000005</v>
      </c>
      <c r="C3692" s="2" t="s">
        <v>5551</v>
      </c>
      <c r="D3692" s="2" t="s">
        <v>51</v>
      </c>
      <c r="E3692" s="8">
        <v>0</v>
      </c>
      <c r="F3692" s="2" t="s">
        <v>5610</v>
      </c>
      <c r="G3692" s="2" t="s">
        <v>5611</v>
      </c>
      <c r="H3692" s="9">
        <v>42506</v>
      </c>
      <c r="I3692" s="2">
        <v>2016</v>
      </c>
      <c r="J3692" s="2">
        <v>5</v>
      </c>
      <c r="K3692" s="2" t="str">
        <f>VLOOKUP($C3692,Clients!$B:$F,K$6,0)</f>
        <v>Feil, Hagenes and Feil</v>
      </c>
      <c r="L3692" s="2" t="str">
        <f>VLOOKUP($C3692,Clients!$B:$F,L$6,0)</f>
        <v>Foreign</v>
      </c>
      <c r="M3692" s="2" t="str">
        <f>VLOOKUP($C3692,Clients!$B:$F,M$6,0)</f>
        <v>HR</v>
      </c>
      <c r="N3692" s="2" t="str">
        <f>VLOOKUP($C3692,Clients!$B:$F,N$6,0)</f>
        <v>Croatia</v>
      </c>
    </row>
    <row r="3693" spans="2:14" x14ac:dyDescent="0.2">
      <c r="B3693" s="8">
        <v>403.20000000000005</v>
      </c>
      <c r="C3693" s="2" t="s">
        <v>5551</v>
      </c>
      <c r="D3693" s="2" t="s">
        <v>51</v>
      </c>
      <c r="E3693" s="8">
        <v>0</v>
      </c>
      <c r="F3693" s="2" t="s">
        <v>5612</v>
      </c>
      <c r="G3693" s="2" t="s">
        <v>5613</v>
      </c>
      <c r="H3693" s="9">
        <v>42529</v>
      </c>
      <c r="I3693" s="2">
        <v>2016</v>
      </c>
      <c r="J3693" s="2">
        <v>6</v>
      </c>
      <c r="K3693" s="2" t="str">
        <f>VLOOKUP($C3693,Clients!$B:$F,K$6,0)</f>
        <v>Feil, Hagenes and Feil</v>
      </c>
      <c r="L3693" s="2" t="str">
        <f>VLOOKUP($C3693,Clients!$B:$F,L$6,0)</f>
        <v>Foreign</v>
      </c>
      <c r="M3693" s="2" t="str">
        <f>VLOOKUP($C3693,Clients!$B:$F,M$6,0)</f>
        <v>HR</v>
      </c>
      <c r="N3693" s="2" t="str">
        <f>VLOOKUP($C3693,Clients!$B:$F,N$6,0)</f>
        <v>Croatia</v>
      </c>
    </row>
    <row r="3694" spans="2:14" x14ac:dyDescent="0.2">
      <c r="B3694" s="8">
        <v>16.8</v>
      </c>
      <c r="C3694" s="2" t="s">
        <v>5551</v>
      </c>
      <c r="D3694" s="2" t="s">
        <v>51</v>
      </c>
      <c r="E3694" s="8">
        <v>0</v>
      </c>
      <c r="F3694" s="2" t="s">
        <v>5614</v>
      </c>
      <c r="G3694" s="2" t="s">
        <v>5615</v>
      </c>
      <c r="H3694" s="9">
        <v>42541</v>
      </c>
      <c r="I3694" s="2">
        <v>2016</v>
      </c>
      <c r="J3694" s="2">
        <v>6</v>
      </c>
      <c r="K3694" s="2" t="str">
        <f>VLOOKUP($C3694,Clients!$B:$F,K$6,0)</f>
        <v>Feil, Hagenes and Feil</v>
      </c>
      <c r="L3694" s="2" t="str">
        <f>VLOOKUP($C3694,Clients!$B:$F,L$6,0)</f>
        <v>Foreign</v>
      </c>
      <c r="M3694" s="2" t="str">
        <f>VLOOKUP($C3694,Clients!$B:$F,M$6,0)</f>
        <v>HR</v>
      </c>
      <c r="N3694" s="2" t="str">
        <f>VLOOKUP($C3694,Clients!$B:$F,N$6,0)</f>
        <v>Croatia</v>
      </c>
    </row>
    <row r="3695" spans="2:14" x14ac:dyDescent="0.2">
      <c r="B3695" s="8">
        <v>420</v>
      </c>
      <c r="C3695" s="2" t="s">
        <v>5551</v>
      </c>
      <c r="D3695" s="2" t="s">
        <v>51</v>
      </c>
      <c r="E3695" s="8">
        <v>0</v>
      </c>
      <c r="F3695" s="2" t="s">
        <v>5616</v>
      </c>
      <c r="G3695" s="2" t="s">
        <v>5617</v>
      </c>
      <c r="H3695" s="9">
        <v>42577</v>
      </c>
      <c r="I3695" s="2">
        <v>2016</v>
      </c>
      <c r="J3695" s="2">
        <v>7</v>
      </c>
      <c r="K3695" s="2" t="str">
        <f>VLOOKUP($C3695,Clients!$B:$F,K$6,0)</f>
        <v>Feil, Hagenes and Feil</v>
      </c>
      <c r="L3695" s="2" t="str">
        <f>VLOOKUP($C3695,Clients!$B:$F,L$6,0)</f>
        <v>Foreign</v>
      </c>
      <c r="M3695" s="2" t="str">
        <f>VLOOKUP($C3695,Clients!$B:$F,M$6,0)</f>
        <v>HR</v>
      </c>
      <c r="N3695" s="2" t="str">
        <f>VLOOKUP($C3695,Clients!$B:$F,N$6,0)</f>
        <v>Croatia</v>
      </c>
    </row>
    <row r="3696" spans="2:14" x14ac:dyDescent="0.2">
      <c r="B3696" s="8">
        <v>420</v>
      </c>
      <c r="C3696" s="2" t="s">
        <v>5551</v>
      </c>
      <c r="D3696" s="2" t="s">
        <v>51</v>
      </c>
      <c r="E3696" s="8">
        <v>0</v>
      </c>
      <c r="F3696" s="2" t="s">
        <v>5618</v>
      </c>
      <c r="G3696" s="2" t="s">
        <v>5619</v>
      </c>
      <c r="H3696" s="9">
        <v>42598</v>
      </c>
      <c r="I3696" s="2">
        <v>2016</v>
      </c>
      <c r="J3696" s="2">
        <v>8</v>
      </c>
      <c r="K3696" s="2" t="str">
        <f>VLOOKUP($C3696,Clients!$B:$F,K$6,0)</f>
        <v>Feil, Hagenes and Feil</v>
      </c>
      <c r="L3696" s="2" t="str">
        <f>VLOOKUP($C3696,Clients!$B:$F,L$6,0)</f>
        <v>Foreign</v>
      </c>
      <c r="M3696" s="2" t="str">
        <f>VLOOKUP($C3696,Clients!$B:$F,M$6,0)</f>
        <v>HR</v>
      </c>
      <c r="N3696" s="2" t="str">
        <f>VLOOKUP($C3696,Clients!$B:$F,N$6,0)</f>
        <v>Croatia</v>
      </c>
    </row>
    <row r="3697" spans="2:14" x14ac:dyDescent="0.2">
      <c r="B3697" s="8">
        <v>420</v>
      </c>
      <c r="C3697" s="2" t="s">
        <v>5551</v>
      </c>
      <c r="D3697" s="2" t="s">
        <v>51</v>
      </c>
      <c r="E3697" s="8">
        <v>0</v>
      </c>
      <c r="F3697" s="2" t="s">
        <v>5620</v>
      </c>
      <c r="G3697" s="2" t="s">
        <v>5621</v>
      </c>
      <c r="H3697" s="9">
        <v>42632</v>
      </c>
      <c r="I3697" s="2">
        <v>2016</v>
      </c>
      <c r="J3697" s="2">
        <v>9</v>
      </c>
      <c r="K3697" s="2" t="str">
        <f>VLOOKUP($C3697,Clients!$B:$F,K$6,0)</f>
        <v>Feil, Hagenes and Feil</v>
      </c>
      <c r="L3697" s="2" t="str">
        <f>VLOOKUP($C3697,Clients!$B:$F,L$6,0)</f>
        <v>Foreign</v>
      </c>
      <c r="M3697" s="2" t="str">
        <f>VLOOKUP($C3697,Clients!$B:$F,M$6,0)</f>
        <v>HR</v>
      </c>
      <c r="N3697" s="2" t="str">
        <f>VLOOKUP($C3697,Clients!$B:$F,N$6,0)</f>
        <v>Croatia</v>
      </c>
    </row>
    <row r="3698" spans="2:14" x14ac:dyDescent="0.2">
      <c r="B3698" s="8">
        <v>420</v>
      </c>
      <c r="C3698" s="2" t="s">
        <v>5551</v>
      </c>
      <c r="D3698" s="2" t="s">
        <v>51</v>
      </c>
      <c r="E3698" s="8">
        <v>0</v>
      </c>
      <c r="F3698" s="2" t="s">
        <v>5622</v>
      </c>
      <c r="G3698" s="2" t="s">
        <v>5623</v>
      </c>
      <c r="H3698" s="9">
        <v>42663</v>
      </c>
      <c r="I3698" s="2">
        <v>2016</v>
      </c>
      <c r="J3698" s="2">
        <v>10</v>
      </c>
      <c r="K3698" s="2" t="str">
        <f>VLOOKUP($C3698,Clients!$B:$F,K$6,0)</f>
        <v>Feil, Hagenes and Feil</v>
      </c>
      <c r="L3698" s="2" t="str">
        <f>VLOOKUP($C3698,Clients!$B:$F,L$6,0)</f>
        <v>Foreign</v>
      </c>
      <c r="M3698" s="2" t="str">
        <f>VLOOKUP($C3698,Clients!$B:$F,M$6,0)</f>
        <v>HR</v>
      </c>
      <c r="N3698" s="2" t="str">
        <f>VLOOKUP($C3698,Clients!$B:$F,N$6,0)</f>
        <v>Croatia</v>
      </c>
    </row>
    <row r="3699" spans="2:14" x14ac:dyDescent="0.2">
      <c r="B3699" s="8">
        <v>420</v>
      </c>
      <c r="C3699" s="2" t="s">
        <v>5551</v>
      </c>
      <c r="D3699" s="2" t="s">
        <v>51</v>
      </c>
      <c r="E3699" s="8">
        <v>0</v>
      </c>
      <c r="F3699" s="2" t="s">
        <v>5624</v>
      </c>
      <c r="G3699" s="2" t="s">
        <v>5625</v>
      </c>
      <c r="H3699" s="9">
        <v>42689</v>
      </c>
      <c r="I3699" s="2">
        <v>2016</v>
      </c>
      <c r="J3699" s="2">
        <v>11</v>
      </c>
      <c r="K3699" s="2" t="str">
        <f>VLOOKUP($C3699,Clients!$B:$F,K$6,0)</f>
        <v>Feil, Hagenes and Feil</v>
      </c>
      <c r="L3699" s="2" t="str">
        <f>VLOOKUP($C3699,Clients!$B:$F,L$6,0)</f>
        <v>Foreign</v>
      </c>
      <c r="M3699" s="2" t="str">
        <f>VLOOKUP($C3699,Clients!$B:$F,M$6,0)</f>
        <v>HR</v>
      </c>
      <c r="N3699" s="2" t="str">
        <f>VLOOKUP($C3699,Clients!$B:$F,N$6,0)</f>
        <v>Croatia</v>
      </c>
    </row>
    <row r="3700" spans="2:14" x14ac:dyDescent="0.2">
      <c r="B3700" s="8">
        <v>-420</v>
      </c>
      <c r="C3700" s="2" t="s">
        <v>5551</v>
      </c>
      <c r="D3700" s="2" t="s">
        <v>51</v>
      </c>
      <c r="E3700" s="8">
        <v>0</v>
      </c>
      <c r="F3700" s="2" t="s">
        <v>5626</v>
      </c>
      <c r="G3700" s="2" t="s">
        <v>5625</v>
      </c>
      <c r="H3700" s="9">
        <v>42689</v>
      </c>
      <c r="I3700" s="2">
        <v>2016</v>
      </c>
      <c r="J3700" s="2">
        <v>11</v>
      </c>
      <c r="K3700" s="2" t="str">
        <f>VLOOKUP($C3700,Clients!$B:$F,K$6,0)</f>
        <v>Feil, Hagenes and Feil</v>
      </c>
      <c r="L3700" s="2" t="str">
        <f>VLOOKUP($C3700,Clients!$B:$F,L$6,0)</f>
        <v>Foreign</v>
      </c>
      <c r="M3700" s="2" t="str">
        <f>VLOOKUP($C3700,Clients!$B:$F,M$6,0)</f>
        <v>HR</v>
      </c>
      <c r="N3700" s="2" t="str">
        <f>VLOOKUP($C3700,Clients!$B:$F,N$6,0)</f>
        <v>Croatia</v>
      </c>
    </row>
    <row r="3701" spans="2:14" x14ac:dyDescent="0.2">
      <c r="B3701" s="8">
        <v>420</v>
      </c>
      <c r="C3701" s="2" t="s">
        <v>5551</v>
      </c>
      <c r="D3701" s="2" t="s">
        <v>51</v>
      </c>
      <c r="E3701" s="8">
        <v>0</v>
      </c>
      <c r="F3701" s="2" t="s">
        <v>5627</v>
      </c>
      <c r="G3701" s="2" t="s">
        <v>5625</v>
      </c>
      <c r="H3701" s="9">
        <v>42689</v>
      </c>
      <c r="I3701" s="2">
        <v>2016</v>
      </c>
      <c r="J3701" s="2">
        <v>11</v>
      </c>
      <c r="K3701" s="2" t="str">
        <f>VLOOKUP($C3701,Clients!$B:$F,K$6,0)</f>
        <v>Feil, Hagenes and Feil</v>
      </c>
      <c r="L3701" s="2" t="str">
        <f>VLOOKUP($C3701,Clients!$B:$F,L$6,0)</f>
        <v>Foreign</v>
      </c>
      <c r="M3701" s="2" t="str">
        <f>VLOOKUP($C3701,Clients!$B:$F,M$6,0)</f>
        <v>HR</v>
      </c>
      <c r="N3701" s="2" t="str">
        <f>VLOOKUP($C3701,Clients!$B:$F,N$6,0)</f>
        <v>Croatia</v>
      </c>
    </row>
    <row r="3702" spans="2:14" x14ac:dyDescent="0.2">
      <c r="B3702" s="8">
        <v>420</v>
      </c>
      <c r="C3702" s="2" t="s">
        <v>5551</v>
      </c>
      <c r="D3702" s="2" t="s">
        <v>51</v>
      </c>
      <c r="E3702" s="8">
        <v>0</v>
      </c>
      <c r="F3702" s="2" t="s">
        <v>5628</v>
      </c>
      <c r="G3702" s="2" t="s">
        <v>5629</v>
      </c>
      <c r="H3702" s="9">
        <v>42731</v>
      </c>
      <c r="I3702" s="2">
        <v>2016</v>
      </c>
      <c r="J3702" s="2">
        <v>12</v>
      </c>
      <c r="K3702" s="2" t="str">
        <f>VLOOKUP($C3702,Clients!$B:$F,K$6,0)</f>
        <v>Feil, Hagenes and Feil</v>
      </c>
      <c r="L3702" s="2" t="str">
        <f>VLOOKUP($C3702,Clients!$B:$F,L$6,0)</f>
        <v>Foreign</v>
      </c>
      <c r="M3702" s="2" t="str">
        <f>VLOOKUP($C3702,Clients!$B:$F,M$6,0)</f>
        <v>HR</v>
      </c>
      <c r="N3702" s="2" t="str">
        <f>VLOOKUP($C3702,Clients!$B:$F,N$6,0)</f>
        <v>Croatia</v>
      </c>
    </row>
    <row r="3703" spans="2:14" x14ac:dyDescent="0.2">
      <c r="B3703" s="8">
        <v>420</v>
      </c>
      <c r="C3703" s="2" t="s">
        <v>5551</v>
      </c>
      <c r="D3703" s="2" t="s">
        <v>51</v>
      </c>
      <c r="E3703" s="8">
        <v>0</v>
      </c>
      <c r="F3703" s="2" t="s">
        <v>5630</v>
      </c>
      <c r="G3703" s="2" t="s">
        <v>5631</v>
      </c>
      <c r="H3703" s="9">
        <v>42731</v>
      </c>
      <c r="I3703" s="2">
        <v>2016</v>
      </c>
      <c r="J3703" s="2">
        <v>12</v>
      </c>
      <c r="K3703" s="2" t="str">
        <f>VLOOKUP($C3703,Clients!$B:$F,K$6,0)</f>
        <v>Feil, Hagenes and Feil</v>
      </c>
      <c r="L3703" s="2" t="str">
        <f>VLOOKUP($C3703,Clients!$B:$F,L$6,0)</f>
        <v>Foreign</v>
      </c>
      <c r="M3703" s="2" t="str">
        <f>VLOOKUP($C3703,Clients!$B:$F,M$6,0)</f>
        <v>HR</v>
      </c>
      <c r="N3703" s="2" t="str">
        <f>VLOOKUP($C3703,Clients!$B:$F,N$6,0)</f>
        <v>Croatia</v>
      </c>
    </row>
    <row r="3704" spans="2:14" x14ac:dyDescent="0.2">
      <c r="B3704" s="8">
        <v>-420</v>
      </c>
      <c r="C3704" s="2" t="s">
        <v>5551</v>
      </c>
      <c r="D3704" s="2" t="s">
        <v>51</v>
      </c>
      <c r="E3704" s="8">
        <v>0</v>
      </c>
      <c r="F3704" s="2" t="s">
        <v>5632</v>
      </c>
      <c r="G3704" s="2" t="s">
        <v>5631</v>
      </c>
      <c r="H3704" s="9">
        <v>42731</v>
      </c>
      <c r="I3704" s="2">
        <v>2016</v>
      </c>
      <c r="J3704" s="2">
        <v>12</v>
      </c>
      <c r="K3704" s="2" t="str">
        <f>VLOOKUP($C3704,Clients!$B:$F,K$6,0)</f>
        <v>Feil, Hagenes and Feil</v>
      </c>
      <c r="L3704" s="2" t="str">
        <f>VLOOKUP($C3704,Clients!$B:$F,L$6,0)</f>
        <v>Foreign</v>
      </c>
      <c r="M3704" s="2" t="str">
        <f>VLOOKUP($C3704,Clients!$B:$F,M$6,0)</f>
        <v>HR</v>
      </c>
      <c r="N3704" s="2" t="str">
        <f>VLOOKUP($C3704,Clients!$B:$F,N$6,0)</f>
        <v>Croatia</v>
      </c>
    </row>
    <row r="3705" spans="2:14" x14ac:dyDescent="0.2">
      <c r="B3705" s="8">
        <v>-420</v>
      </c>
      <c r="C3705" s="2" t="s">
        <v>5551</v>
      </c>
      <c r="D3705" s="2" t="s">
        <v>51</v>
      </c>
      <c r="E3705" s="8">
        <v>0</v>
      </c>
      <c r="F3705" s="2" t="s">
        <v>5633</v>
      </c>
      <c r="G3705" s="2" t="s">
        <v>5631</v>
      </c>
      <c r="H3705" s="9">
        <v>42731</v>
      </c>
      <c r="I3705" s="2">
        <v>2016</v>
      </c>
      <c r="J3705" s="2">
        <v>12</v>
      </c>
      <c r="K3705" s="2" t="str">
        <f>VLOOKUP($C3705,Clients!$B:$F,K$6,0)</f>
        <v>Feil, Hagenes and Feil</v>
      </c>
      <c r="L3705" s="2" t="str">
        <f>VLOOKUP($C3705,Clients!$B:$F,L$6,0)</f>
        <v>Foreign</v>
      </c>
      <c r="M3705" s="2" t="str">
        <f>VLOOKUP($C3705,Clients!$B:$F,M$6,0)</f>
        <v>HR</v>
      </c>
      <c r="N3705" s="2" t="str">
        <f>VLOOKUP($C3705,Clients!$B:$F,N$6,0)</f>
        <v>Croatia</v>
      </c>
    </row>
    <row r="3706" spans="2:14" x14ac:dyDescent="0.2">
      <c r="B3706" s="8">
        <v>420</v>
      </c>
      <c r="C3706" s="2" t="s">
        <v>5551</v>
      </c>
      <c r="D3706" s="2" t="s">
        <v>51</v>
      </c>
      <c r="E3706" s="8">
        <v>0</v>
      </c>
      <c r="F3706" s="2" t="s">
        <v>5634</v>
      </c>
      <c r="G3706" s="2" t="s">
        <v>5631</v>
      </c>
      <c r="H3706" s="9">
        <v>42731</v>
      </c>
      <c r="I3706" s="2">
        <v>2016</v>
      </c>
      <c r="J3706" s="2">
        <v>12</v>
      </c>
      <c r="K3706" s="2" t="str">
        <f>VLOOKUP($C3706,Clients!$B:$F,K$6,0)</f>
        <v>Feil, Hagenes and Feil</v>
      </c>
      <c r="L3706" s="2" t="str">
        <f>VLOOKUP($C3706,Clients!$B:$F,L$6,0)</f>
        <v>Foreign</v>
      </c>
      <c r="M3706" s="2" t="str">
        <f>VLOOKUP($C3706,Clients!$B:$F,M$6,0)</f>
        <v>HR</v>
      </c>
      <c r="N3706" s="2" t="str">
        <f>VLOOKUP($C3706,Clients!$B:$F,N$6,0)</f>
        <v>Croatia</v>
      </c>
    </row>
    <row r="3707" spans="2:14" x14ac:dyDescent="0.2">
      <c r="B3707" s="8">
        <v>420</v>
      </c>
      <c r="C3707" s="2" t="s">
        <v>5551</v>
      </c>
      <c r="D3707" s="2" t="s">
        <v>51</v>
      </c>
      <c r="E3707" s="8">
        <v>0</v>
      </c>
      <c r="F3707" s="2" t="s">
        <v>5635</v>
      </c>
      <c r="G3707" s="2" t="s">
        <v>5636</v>
      </c>
      <c r="H3707" s="9">
        <v>42766</v>
      </c>
      <c r="I3707" s="2">
        <v>2017</v>
      </c>
      <c r="J3707" s="2">
        <v>1</v>
      </c>
      <c r="K3707" s="2" t="str">
        <f>VLOOKUP($C3707,Clients!$B:$F,K$6,0)</f>
        <v>Feil, Hagenes and Feil</v>
      </c>
      <c r="L3707" s="2" t="str">
        <f>VLOOKUP($C3707,Clients!$B:$F,L$6,0)</f>
        <v>Foreign</v>
      </c>
      <c r="M3707" s="2" t="str">
        <f>VLOOKUP($C3707,Clients!$B:$F,M$6,0)</f>
        <v>HR</v>
      </c>
      <c r="N3707" s="2" t="str">
        <f>VLOOKUP($C3707,Clients!$B:$F,N$6,0)</f>
        <v>Croatia</v>
      </c>
    </row>
    <row r="3708" spans="2:14" x14ac:dyDescent="0.2">
      <c r="B3708" s="8">
        <v>420</v>
      </c>
      <c r="C3708" s="2" t="s">
        <v>5551</v>
      </c>
      <c r="D3708" s="2" t="s">
        <v>51</v>
      </c>
      <c r="E3708" s="8">
        <v>0</v>
      </c>
      <c r="F3708" s="2" t="s">
        <v>5637</v>
      </c>
      <c r="G3708" s="2" t="s">
        <v>5638</v>
      </c>
      <c r="H3708" s="9">
        <v>42790</v>
      </c>
      <c r="I3708" s="2">
        <v>2017</v>
      </c>
      <c r="J3708" s="2">
        <v>2</v>
      </c>
      <c r="K3708" s="2" t="str">
        <f>VLOOKUP($C3708,Clients!$B:$F,K$6,0)</f>
        <v>Feil, Hagenes and Feil</v>
      </c>
      <c r="L3708" s="2" t="str">
        <f>VLOOKUP($C3708,Clients!$B:$F,L$6,0)</f>
        <v>Foreign</v>
      </c>
      <c r="M3708" s="2" t="str">
        <f>VLOOKUP($C3708,Clients!$B:$F,M$6,0)</f>
        <v>HR</v>
      </c>
      <c r="N3708" s="2" t="str">
        <f>VLOOKUP($C3708,Clients!$B:$F,N$6,0)</f>
        <v>Croatia</v>
      </c>
    </row>
    <row r="3709" spans="2:14" x14ac:dyDescent="0.2">
      <c r="B3709" s="8">
        <v>420</v>
      </c>
      <c r="C3709" s="2" t="s">
        <v>5551</v>
      </c>
      <c r="D3709" s="2" t="s">
        <v>51</v>
      </c>
      <c r="E3709" s="8">
        <v>0</v>
      </c>
      <c r="F3709" s="2" t="s">
        <v>5639</v>
      </c>
      <c r="G3709" s="2" t="s">
        <v>5640</v>
      </c>
      <c r="H3709" s="9">
        <v>42815</v>
      </c>
      <c r="I3709" s="2">
        <v>2017</v>
      </c>
      <c r="J3709" s="2">
        <v>3</v>
      </c>
      <c r="K3709" s="2" t="str">
        <f>VLOOKUP($C3709,Clients!$B:$F,K$6,0)</f>
        <v>Feil, Hagenes and Feil</v>
      </c>
      <c r="L3709" s="2" t="str">
        <f>VLOOKUP($C3709,Clients!$B:$F,L$6,0)</f>
        <v>Foreign</v>
      </c>
      <c r="M3709" s="2" t="str">
        <f>VLOOKUP($C3709,Clients!$B:$F,M$6,0)</f>
        <v>HR</v>
      </c>
      <c r="N3709" s="2" t="str">
        <f>VLOOKUP($C3709,Clients!$B:$F,N$6,0)</f>
        <v>Croatia</v>
      </c>
    </row>
    <row r="3710" spans="2:14" x14ac:dyDescent="0.2">
      <c r="B3710" s="8">
        <v>420</v>
      </c>
      <c r="C3710" s="2" t="s">
        <v>5551</v>
      </c>
      <c r="D3710" s="2" t="s">
        <v>51</v>
      </c>
      <c r="E3710" s="8">
        <v>0</v>
      </c>
      <c r="F3710" s="2" t="s">
        <v>5641</v>
      </c>
      <c r="G3710" s="2" t="s">
        <v>5642</v>
      </c>
      <c r="H3710" s="9">
        <v>42845</v>
      </c>
      <c r="I3710" s="2">
        <v>2017</v>
      </c>
      <c r="J3710" s="2">
        <v>4</v>
      </c>
      <c r="K3710" s="2" t="str">
        <f>VLOOKUP($C3710,Clients!$B:$F,K$6,0)</f>
        <v>Feil, Hagenes and Feil</v>
      </c>
      <c r="L3710" s="2" t="str">
        <f>VLOOKUP($C3710,Clients!$B:$F,L$6,0)</f>
        <v>Foreign</v>
      </c>
      <c r="M3710" s="2" t="str">
        <f>VLOOKUP($C3710,Clients!$B:$F,M$6,0)</f>
        <v>HR</v>
      </c>
      <c r="N3710" s="2" t="str">
        <f>VLOOKUP($C3710,Clients!$B:$F,N$6,0)</f>
        <v>Croatia</v>
      </c>
    </row>
    <row r="3711" spans="2:14" x14ac:dyDescent="0.2">
      <c r="B3711" s="8">
        <v>420</v>
      </c>
      <c r="C3711" s="2" t="s">
        <v>5551</v>
      </c>
      <c r="D3711" s="2" t="s">
        <v>51</v>
      </c>
      <c r="E3711" s="8">
        <v>0</v>
      </c>
      <c r="F3711" s="2" t="s">
        <v>5643</v>
      </c>
      <c r="G3711" s="2" t="s">
        <v>5644</v>
      </c>
      <c r="H3711" s="9">
        <v>42874</v>
      </c>
      <c r="I3711" s="2">
        <v>2017</v>
      </c>
      <c r="J3711" s="2">
        <v>5</v>
      </c>
      <c r="K3711" s="2" t="str">
        <f>VLOOKUP($C3711,Clients!$B:$F,K$6,0)</f>
        <v>Feil, Hagenes and Feil</v>
      </c>
      <c r="L3711" s="2" t="str">
        <f>VLOOKUP($C3711,Clients!$B:$F,L$6,0)</f>
        <v>Foreign</v>
      </c>
      <c r="M3711" s="2" t="str">
        <f>VLOOKUP($C3711,Clients!$B:$F,M$6,0)</f>
        <v>HR</v>
      </c>
      <c r="N3711" s="2" t="str">
        <f>VLOOKUP($C3711,Clients!$B:$F,N$6,0)</f>
        <v>Croatia</v>
      </c>
    </row>
    <row r="3712" spans="2:14" x14ac:dyDescent="0.2">
      <c r="B3712" s="8">
        <v>420</v>
      </c>
      <c r="C3712" s="2" t="s">
        <v>5551</v>
      </c>
      <c r="D3712" s="2" t="s">
        <v>51</v>
      </c>
      <c r="E3712" s="8">
        <v>0</v>
      </c>
      <c r="F3712" s="2" t="s">
        <v>5645</v>
      </c>
      <c r="G3712" s="2" t="s">
        <v>5646</v>
      </c>
      <c r="H3712" s="9">
        <v>42907</v>
      </c>
      <c r="I3712" s="2">
        <v>2017</v>
      </c>
      <c r="J3712" s="2">
        <v>6</v>
      </c>
      <c r="K3712" s="2" t="str">
        <f>VLOOKUP($C3712,Clients!$B:$F,K$6,0)</f>
        <v>Feil, Hagenes and Feil</v>
      </c>
      <c r="L3712" s="2" t="str">
        <f>VLOOKUP($C3712,Clients!$B:$F,L$6,0)</f>
        <v>Foreign</v>
      </c>
      <c r="M3712" s="2" t="str">
        <f>VLOOKUP($C3712,Clients!$B:$F,M$6,0)</f>
        <v>HR</v>
      </c>
      <c r="N3712" s="2" t="str">
        <f>VLOOKUP($C3712,Clients!$B:$F,N$6,0)</f>
        <v>Croatia</v>
      </c>
    </row>
    <row r="3713" spans="2:14" x14ac:dyDescent="0.2">
      <c r="B3713" s="8">
        <v>420</v>
      </c>
      <c r="C3713" s="2" t="s">
        <v>5551</v>
      </c>
      <c r="D3713" s="2" t="s">
        <v>51</v>
      </c>
      <c r="E3713" s="8">
        <v>0</v>
      </c>
      <c r="F3713" s="2" t="s">
        <v>5647</v>
      </c>
      <c r="G3713" s="2" t="s">
        <v>5648</v>
      </c>
      <c r="H3713" s="9">
        <v>42940</v>
      </c>
      <c r="I3713" s="2">
        <v>2017</v>
      </c>
      <c r="J3713" s="2">
        <v>7</v>
      </c>
      <c r="K3713" s="2" t="str">
        <f>VLOOKUP($C3713,Clients!$B:$F,K$6,0)</f>
        <v>Feil, Hagenes and Feil</v>
      </c>
      <c r="L3713" s="2" t="str">
        <f>VLOOKUP($C3713,Clients!$B:$F,L$6,0)</f>
        <v>Foreign</v>
      </c>
      <c r="M3713" s="2" t="str">
        <f>VLOOKUP($C3713,Clients!$B:$F,M$6,0)</f>
        <v>HR</v>
      </c>
      <c r="N3713" s="2" t="str">
        <f>VLOOKUP($C3713,Clients!$B:$F,N$6,0)</f>
        <v>Croatia</v>
      </c>
    </row>
    <row r="3714" spans="2:14" x14ac:dyDescent="0.2">
      <c r="B3714" s="8">
        <v>420</v>
      </c>
      <c r="C3714" s="2" t="s">
        <v>5551</v>
      </c>
      <c r="D3714" s="2" t="s">
        <v>51</v>
      </c>
      <c r="E3714" s="8">
        <v>0</v>
      </c>
      <c r="F3714" s="2" t="s">
        <v>5649</v>
      </c>
      <c r="G3714" s="2" t="s">
        <v>5650</v>
      </c>
      <c r="H3714" s="9">
        <v>42969</v>
      </c>
      <c r="I3714" s="2">
        <v>2017</v>
      </c>
      <c r="J3714" s="2">
        <v>8</v>
      </c>
      <c r="K3714" s="2" t="str">
        <f>VLOOKUP($C3714,Clients!$B:$F,K$6,0)</f>
        <v>Feil, Hagenes and Feil</v>
      </c>
      <c r="L3714" s="2" t="str">
        <f>VLOOKUP($C3714,Clients!$B:$F,L$6,0)</f>
        <v>Foreign</v>
      </c>
      <c r="M3714" s="2" t="str">
        <f>VLOOKUP($C3714,Clients!$B:$F,M$6,0)</f>
        <v>HR</v>
      </c>
      <c r="N3714" s="2" t="str">
        <f>VLOOKUP($C3714,Clients!$B:$F,N$6,0)</f>
        <v>Croatia</v>
      </c>
    </row>
    <row r="3715" spans="2:14" x14ac:dyDescent="0.2">
      <c r="B3715" s="8">
        <v>420</v>
      </c>
      <c r="C3715" s="2" t="s">
        <v>5551</v>
      </c>
      <c r="D3715" s="2" t="s">
        <v>51</v>
      </c>
      <c r="E3715" s="8">
        <v>0</v>
      </c>
      <c r="F3715" s="2" t="s">
        <v>5651</v>
      </c>
      <c r="G3715" s="2" t="s">
        <v>5652</v>
      </c>
      <c r="H3715" s="9">
        <v>43004</v>
      </c>
      <c r="I3715" s="2">
        <v>2017</v>
      </c>
      <c r="J3715" s="2">
        <v>9</v>
      </c>
      <c r="K3715" s="2" t="str">
        <f>VLOOKUP($C3715,Clients!$B:$F,K$6,0)</f>
        <v>Feil, Hagenes and Feil</v>
      </c>
      <c r="L3715" s="2" t="str">
        <f>VLOOKUP($C3715,Clients!$B:$F,L$6,0)</f>
        <v>Foreign</v>
      </c>
      <c r="M3715" s="2" t="str">
        <f>VLOOKUP($C3715,Clients!$B:$F,M$6,0)</f>
        <v>HR</v>
      </c>
      <c r="N3715" s="2" t="str">
        <f>VLOOKUP($C3715,Clients!$B:$F,N$6,0)</f>
        <v>Croatia</v>
      </c>
    </row>
    <row r="3716" spans="2:14" x14ac:dyDescent="0.2">
      <c r="B3716" s="8">
        <v>420</v>
      </c>
      <c r="C3716" s="2" t="s">
        <v>5551</v>
      </c>
      <c r="D3716" s="2" t="s">
        <v>51</v>
      </c>
      <c r="E3716" s="8">
        <v>0</v>
      </c>
      <c r="F3716" s="2" t="s">
        <v>5653</v>
      </c>
      <c r="G3716" s="2" t="s">
        <v>5654</v>
      </c>
      <c r="H3716" s="9">
        <v>43031</v>
      </c>
      <c r="I3716" s="2">
        <v>2017</v>
      </c>
      <c r="J3716" s="2">
        <v>10</v>
      </c>
      <c r="K3716" s="2" t="str">
        <f>VLOOKUP($C3716,Clients!$B:$F,K$6,0)</f>
        <v>Feil, Hagenes and Feil</v>
      </c>
      <c r="L3716" s="2" t="str">
        <f>VLOOKUP($C3716,Clients!$B:$F,L$6,0)</f>
        <v>Foreign</v>
      </c>
      <c r="M3716" s="2" t="str">
        <f>VLOOKUP($C3716,Clients!$B:$F,M$6,0)</f>
        <v>HR</v>
      </c>
      <c r="N3716" s="2" t="str">
        <f>VLOOKUP($C3716,Clients!$B:$F,N$6,0)</f>
        <v>Croatia</v>
      </c>
    </row>
    <row r="3717" spans="2:14" x14ac:dyDescent="0.2">
      <c r="B3717" s="8">
        <v>420</v>
      </c>
      <c r="C3717" s="2" t="s">
        <v>5551</v>
      </c>
      <c r="D3717" s="2" t="s">
        <v>51</v>
      </c>
      <c r="E3717" s="8">
        <v>0</v>
      </c>
      <c r="F3717" s="2" t="s">
        <v>5655</v>
      </c>
      <c r="G3717" s="2" t="s">
        <v>5656</v>
      </c>
      <c r="H3717" s="9">
        <v>43059</v>
      </c>
      <c r="I3717" s="2">
        <v>2017</v>
      </c>
      <c r="J3717" s="2">
        <v>11</v>
      </c>
      <c r="K3717" s="2" t="str">
        <f>VLOOKUP($C3717,Clients!$B:$F,K$6,0)</f>
        <v>Feil, Hagenes and Feil</v>
      </c>
      <c r="L3717" s="2" t="str">
        <f>VLOOKUP($C3717,Clients!$B:$F,L$6,0)</f>
        <v>Foreign</v>
      </c>
      <c r="M3717" s="2" t="str">
        <f>VLOOKUP($C3717,Clients!$B:$F,M$6,0)</f>
        <v>HR</v>
      </c>
      <c r="N3717" s="2" t="str">
        <f>VLOOKUP($C3717,Clients!$B:$F,N$6,0)</f>
        <v>Croatia</v>
      </c>
    </row>
    <row r="3718" spans="2:14" x14ac:dyDescent="0.2">
      <c r="B3718" s="8">
        <v>420</v>
      </c>
      <c r="C3718" s="2" t="s">
        <v>5551</v>
      </c>
      <c r="D3718" s="2" t="s">
        <v>51</v>
      </c>
      <c r="E3718" s="8">
        <v>0</v>
      </c>
      <c r="F3718" s="2" t="s">
        <v>5657</v>
      </c>
      <c r="G3718" s="2" t="s">
        <v>5658</v>
      </c>
      <c r="H3718" s="9">
        <v>43090</v>
      </c>
      <c r="I3718" s="2">
        <v>2017</v>
      </c>
      <c r="J3718" s="2">
        <v>12</v>
      </c>
      <c r="K3718" s="2" t="str">
        <f>VLOOKUP($C3718,Clients!$B:$F,K$6,0)</f>
        <v>Feil, Hagenes and Feil</v>
      </c>
      <c r="L3718" s="2" t="str">
        <f>VLOOKUP($C3718,Clients!$B:$F,L$6,0)</f>
        <v>Foreign</v>
      </c>
      <c r="M3718" s="2" t="str">
        <f>VLOOKUP($C3718,Clients!$B:$F,M$6,0)</f>
        <v>HR</v>
      </c>
      <c r="N3718" s="2" t="str">
        <f>VLOOKUP($C3718,Clients!$B:$F,N$6,0)</f>
        <v>Croatia</v>
      </c>
    </row>
    <row r="3719" spans="2:14" x14ac:dyDescent="0.2">
      <c r="B3719" s="8">
        <v>420</v>
      </c>
      <c r="C3719" s="2" t="s">
        <v>5551</v>
      </c>
      <c r="D3719" s="2" t="s">
        <v>51</v>
      </c>
      <c r="E3719" s="8">
        <v>0</v>
      </c>
      <c r="F3719" s="2" t="s">
        <v>5659</v>
      </c>
      <c r="G3719" s="2" t="s">
        <v>5660</v>
      </c>
      <c r="H3719" s="9">
        <v>43126</v>
      </c>
      <c r="I3719" s="2">
        <v>2018</v>
      </c>
      <c r="J3719" s="2">
        <v>1</v>
      </c>
      <c r="K3719" s="2" t="str">
        <f>VLOOKUP($C3719,Clients!$B:$F,K$6,0)</f>
        <v>Feil, Hagenes and Feil</v>
      </c>
      <c r="L3719" s="2" t="str">
        <f>VLOOKUP($C3719,Clients!$B:$F,L$6,0)</f>
        <v>Foreign</v>
      </c>
      <c r="M3719" s="2" t="str">
        <f>VLOOKUP($C3719,Clients!$B:$F,M$6,0)</f>
        <v>HR</v>
      </c>
      <c r="N3719" s="2" t="str">
        <f>VLOOKUP($C3719,Clients!$B:$F,N$6,0)</f>
        <v>Croatia</v>
      </c>
    </row>
    <row r="3720" spans="2:14" x14ac:dyDescent="0.2">
      <c r="B3720" s="8">
        <v>420</v>
      </c>
      <c r="C3720" s="2" t="s">
        <v>5551</v>
      </c>
      <c r="D3720" s="2" t="s">
        <v>51</v>
      </c>
      <c r="E3720" s="8">
        <v>0</v>
      </c>
      <c r="F3720" s="2" t="s">
        <v>5661</v>
      </c>
      <c r="G3720" s="2" t="s">
        <v>5662</v>
      </c>
      <c r="H3720" s="9">
        <v>43158</v>
      </c>
      <c r="I3720" s="2">
        <v>2018</v>
      </c>
      <c r="J3720" s="2">
        <v>2</v>
      </c>
      <c r="K3720" s="2" t="str">
        <f>VLOOKUP($C3720,Clients!$B:$F,K$6,0)</f>
        <v>Feil, Hagenes and Feil</v>
      </c>
      <c r="L3720" s="2" t="str">
        <f>VLOOKUP($C3720,Clients!$B:$F,L$6,0)</f>
        <v>Foreign</v>
      </c>
      <c r="M3720" s="2" t="str">
        <f>VLOOKUP($C3720,Clients!$B:$F,M$6,0)</f>
        <v>HR</v>
      </c>
      <c r="N3720" s="2" t="str">
        <f>VLOOKUP($C3720,Clients!$B:$F,N$6,0)</f>
        <v>Croatia</v>
      </c>
    </row>
    <row r="3721" spans="2:14" x14ac:dyDescent="0.2">
      <c r="B3721" s="8">
        <v>420</v>
      </c>
      <c r="C3721" s="2" t="s">
        <v>5551</v>
      </c>
      <c r="D3721" s="2" t="s">
        <v>51</v>
      </c>
      <c r="E3721" s="8">
        <v>0</v>
      </c>
      <c r="F3721" s="2" t="s">
        <v>5663</v>
      </c>
      <c r="G3721" s="2" t="s">
        <v>5664</v>
      </c>
      <c r="H3721" s="9">
        <v>43185</v>
      </c>
      <c r="I3721" s="2">
        <v>2018</v>
      </c>
      <c r="J3721" s="2">
        <v>3</v>
      </c>
      <c r="K3721" s="2" t="str">
        <f>VLOOKUP($C3721,Clients!$B:$F,K$6,0)</f>
        <v>Feil, Hagenes and Feil</v>
      </c>
      <c r="L3721" s="2" t="str">
        <f>VLOOKUP($C3721,Clients!$B:$F,L$6,0)</f>
        <v>Foreign</v>
      </c>
      <c r="M3721" s="2" t="str">
        <f>VLOOKUP($C3721,Clients!$B:$F,M$6,0)</f>
        <v>HR</v>
      </c>
      <c r="N3721" s="2" t="str">
        <f>VLOOKUP($C3721,Clients!$B:$F,N$6,0)</f>
        <v>Croatia</v>
      </c>
    </row>
    <row r="3722" spans="2:14" x14ac:dyDescent="0.2">
      <c r="B3722" s="8">
        <v>420</v>
      </c>
      <c r="C3722" s="2" t="s">
        <v>5551</v>
      </c>
      <c r="D3722" s="2" t="s">
        <v>51</v>
      </c>
      <c r="E3722" s="8">
        <v>0</v>
      </c>
      <c r="F3722" s="2" t="s">
        <v>5665</v>
      </c>
      <c r="G3722" s="2" t="s">
        <v>5666</v>
      </c>
      <c r="H3722" s="9">
        <v>43217</v>
      </c>
      <c r="I3722" s="2">
        <v>2018</v>
      </c>
      <c r="J3722" s="2">
        <v>4</v>
      </c>
      <c r="K3722" s="2" t="str">
        <f>VLOOKUP($C3722,Clients!$B:$F,K$6,0)</f>
        <v>Feil, Hagenes and Feil</v>
      </c>
      <c r="L3722" s="2" t="str">
        <f>VLOOKUP($C3722,Clients!$B:$F,L$6,0)</f>
        <v>Foreign</v>
      </c>
      <c r="M3722" s="2" t="str">
        <f>VLOOKUP($C3722,Clients!$B:$F,M$6,0)</f>
        <v>HR</v>
      </c>
      <c r="N3722" s="2" t="str">
        <f>VLOOKUP($C3722,Clients!$B:$F,N$6,0)</f>
        <v>Croatia</v>
      </c>
    </row>
    <row r="3723" spans="2:14" x14ac:dyDescent="0.2">
      <c r="B3723" s="8">
        <v>420</v>
      </c>
      <c r="C3723" s="2" t="s">
        <v>5551</v>
      </c>
      <c r="D3723" s="2" t="s">
        <v>51</v>
      </c>
      <c r="E3723" s="8">
        <v>0</v>
      </c>
      <c r="F3723" s="2" t="s">
        <v>5667</v>
      </c>
      <c r="G3723" s="2" t="s">
        <v>5668</v>
      </c>
      <c r="H3723" s="9">
        <v>43251</v>
      </c>
      <c r="I3723" s="2">
        <v>2018</v>
      </c>
      <c r="J3723" s="2">
        <v>5</v>
      </c>
      <c r="K3723" s="2" t="str">
        <f>VLOOKUP($C3723,Clients!$B:$F,K$6,0)</f>
        <v>Feil, Hagenes and Feil</v>
      </c>
      <c r="L3723" s="2" t="str">
        <f>VLOOKUP($C3723,Clients!$B:$F,L$6,0)</f>
        <v>Foreign</v>
      </c>
      <c r="M3723" s="2" t="str">
        <f>VLOOKUP($C3723,Clients!$B:$F,M$6,0)</f>
        <v>HR</v>
      </c>
      <c r="N3723" s="2" t="str">
        <f>VLOOKUP($C3723,Clients!$B:$F,N$6,0)</f>
        <v>Croatia</v>
      </c>
    </row>
    <row r="3724" spans="2:14" x14ac:dyDescent="0.2">
      <c r="B3724" s="8">
        <v>420</v>
      </c>
      <c r="C3724" s="2" t="s">
        <v>5551</v>
      </c>
      <c r="D3724" s="2" t="s">
        <v>51</v>
      </c>
      <c r="E3724" s="8">
        <v>0</v>
      </c>
      <c r="F3724" s="2" t="s">
        <v>5669</v>
      </c>
      <c r="G3724" s="2" t="s">
        <v>5670</v>
      </c>
      <c r="H3724" s="9">
        <v>43278</v>
      </c>
      <c r="I3724" s="2">
        <v>2018</v>
      </c>
      <c r="J3724" s="2">
        <v>6</v>
      </c>
      <c r="K3724" s="2" t="str">
        <f>VLOOKUP($C3724,Clients!$B:$F,K$6,0)</f>
        <v>Feil, Hagenes and Feil</v>
      </c>
      <c r="L3724" s="2" t="str">
        <f>VLOOKUP($C3724,Clients!$B:$F,L$6,0)</f>
        <v>Foreign</v>
      </c>
      <c r="M3724" s="2" t="str">
        <f>VLOOKUP($C3724,Clients!$B:$F,M$6,0)</f>
        <v>HR</v>
      </c>
      <c r="N3724" s="2" t="str">
        <f>VLOOKUP($C3724,Clients!$B:$F,N$6,0)</f>
        <v>Croatia</v>
      </c>
    </row>
    <row r="3725" spans="2:14" x14ac:dyDescent="0.2">
      <c r="B3725" s="8">
        <v>420</v>
      </c>
      <c r="C3725" s="2" t="s">
        <v>5551</v>
      </c>
      <c r="D3725" s="2" t="s">
        <v>51</v>
      </c>
      <c r="E3725" s="8">
        <v>0</v>
      </c>
      <c r="F3725" s="2" t="s">
        <v>5671</v>
      </c>
      <c r="G3725" s="2" t="s">
        <v>5672</v>
      </c>
      <c r="H3725" s="9">
        <v>43308</v>
      </c>
      <c r="I3725" s="2">
        <v>2018</v>
      </c>
      <c r="J3725" s="2">
        <v>7</v>
      </c>
      <c r="K3725" s="2" t="str">
        <f>VLOOKUP($C3725,Clients!$B:$F,K$6,0)</f>
        <v>Feil, Hagenes and Feil</v>
      </c>
      <c r="L3725" s="2" t="str">
        <f>VLOOKUP($C3725,Clients!$B:$F,L$6,0)</f>
        <v>Foreign</v>
      </c>
      <c r="M3725" s="2" t="str">
        <f>VLOOKUP($C3725,Clients!$B:$F,M$6,0)</f>
        <v>HR</v>
      </c>
      <c r="N3725" s="2" t="str">
        <f>VLOOKUP($C3725,Clients!$B:$F,N$6,0)</f>
        <v>Croatia</v>
      </c>
    </row>
    <row r="3726" spans="2:14" x14ac:dyDescent="0.2">
      <c r="B3726" s="8">
        <v>420</v>
      </c>
      <c r="C3726" s="2" t="s">
        <v>5551</v>
      </c>
      <c r="D3726" s="2" t="s">
        <v>51</v>
      </c>
      <c r="E3726" s="8">
        <v>0</v>
      </c>
      <c r="F3726" s="2" t="s">
        <v>5673</v>
      </c>
      <c r="G3726" s="2" t="s">
        <v>5674</v>
      </c>
      <c r="H3726" s="9">
        <v>43342</v>
      </c>
      <c r="I3726" s="2">
        <v>2018</v>
      </c>
      <c r="J3726" s="2">
        <v>8</v>
      </c>
      <c r="K3726" s="2" t="str">
        <f>VLOOKUP($C3726,Clients!$B:$F,K$6,0)</f>
        <v>Feil, Hagenes and Feil</v>
      </c>
      <c r="L3726" s="2" t="str">
        <f>VLOOKUP($C3726,Clients!$B:$F,L$6,0)</f>
        <v>Foreign</v>
      </c>
      <c r="M3726" s="2" t="str">
        <f>VLOOKUP($C3726,Clients!$B:$F,M$6,0)</f>
        <v>HR</v>
      </c>
      <c r="N3726" s="2" t="str">
        <f>VLOOKUP($C3726,Clients!$B:$F,N$6,0)</f>
        <v>Croatia</v>
      </c>
    </row>
    <row r="3727" spans="2:14" x14ac:dyDescent="0.2">
      <c r="B3727" s="8">
        <v>420</v>
      </c>
      <c r="C3727" s="2" t="s">
        <v>5551</v>
      </c>
      <c r="D3727" s="2" t="s">
        <v>51</v>
      </c>
      <c r="E3727" s="8">
        <v>0</v>
      </c>
      <c r="F3727" s="2" t="s">
        <v>5675</v>
      </c>
      <c r="G3727" s="2" t="s">
        <v>5676</v>
      </c>
      <c r="H3727" s="9">
        <v>43371</v>
      </c>
      <c r="I3727" s="2">
        <v>2018</v>
      </c>
      <c r="J3727" s="2">
        <v>9</v>
      </c>
      <c r="K3727" s="2" t="str">
        <f>VLOOKUP($C3727,Clients!$B:$F,K$6,0)</f>
        <v>Feil, Hagenes and Feil</v>
      </c>
      <c r="L3727" s="2" t="str">
        <f>VLOOKUP($C3727,Clients!$B:$F,L$6,0)</f>
        <v>Foreign</v>
      </c>
      <c r="M3727" s="2" t="str">
        <f>VLOOKUP($C3727,Clients!$B:$F,M$6,0)</f>
        <v>HR</v>
      </c>
      <c r="N3727" s="2" t="str">
        <f>VLOOKUP($C3727,Clients!$B:$F,N$6,0)</f>
        <v>Croatia</v>
      </c>
    </row>
    <row r="3728" spans="2:14" x14ac:dyDescent="0.2">
      <c r="B3728" s="8">
        <v>420</v>
      </c>
      <c r="C3728" s="2" t="s">
        <v>5551</v>
      </c>
      <c r="D3728" s="2" t="s">
        <v>51</v>
      </c>
      <c r="E3728" s="8">
        <v>0</v>
      </c>
      <c r="F3728" s="2" t="s">
        <v>5677</v>
      </c>
      <c r="G3728" s="2" t="s">
        <v>5678</v>
      </c>
      <c r="H3728" s="9">
        <v>43403</v>
      </c>
      <c r="I3728" s="2">
        <v>2018</v>
      </c>
      <c r="J3728" s="2">
        <v>10</v>
      </c>
      <c r="K3728" s="2" t="str">
        <f>VLOOKUP($C3728,Clients!$B:$F,K$6,0)</f>
        <v>Feil, Hagenes and Feil</v>
      </c>
      <c r="L3728" s="2" t="str">
        <f>VLOOKUP($C3728,Clients!$B:$F,L$6,0)</f>
        <v>Foreign</v>
      </c>
      <c r="M3728" s="2" t="str">
        <f>VLOOKUP($C3728,Clients!$B:$F,M$6,0)</f>
        <v>HR</v>
      </c>
      <c r="N3728" s="2" t="str">
        <f>VLOOKUP($C3728,Clients!$B:$F,N$6,0)</f>
        <v>Croatia</v>
      </c>
    </row>
    <row r="3729" spans="2:14" x14ac:dyDescent="0.2">
      <c r="B3729" s="8">
        <v>420</v>
      </c>
      <c r="C3729" s="2" t="s">
        <v>5551</v>
      </c>
      <c r="D3729" s="2" t="s">
        <v>51</v>
      </c>
      <c r="E3729" s="8">
        <v>0</v>
      </c>
      <c r="F3729" s="2" t="s">
        <v>5679</v>
      </c>
      <c r="G3729" s="2" t="s">
        <v>5680</v>
      </c>
      <c r="H3729" s="9">
        <v>43432</v>
      </c>
      <c r="I3729" s="2">
        <v>2018</v>
      </c>
      <c r="J3729" s="2">
        <v>11</v>
      </c>
      <c r="K3729" s="2" t="str">
        <f>VLOOKUP($C3729,Clients!$B:$F,K$6,0)</f>
        <v>Feil, Hagenes and Feil</v>
      </c>
      <c r="L3729" s="2" t="str">
        <f>VLOOKUP($C3729,Clients!$B:$F,L$6,0)</f>
        <v>Foreign</v>
      </c>
      <c r="M3729" s="2" t="str">
        <f>VLOOKUP($C3729,Clients!$B:$F,M$6,0)</f>
        <v>HR</v>
      </c>
      <c r="N3729" s="2" t="str">
        <f>VLOOKUP($C3729,Clients!$B:$F,N$6,0)</f>
        <v>Croatia</v>
      </c>
    </row>
    <row r="3730" spans="2:14" x14ac:dyDescent="0.2">
      <c r="B3730" s="8">
        <v>420</v>
      </c>
      <c r="C3730" s="2" t="s">
        <v>5551</v>
      </c>
      <c r="D3730" s="2" t="s">
        <v>51</v>
      </c>
      <c r="E3730" s="8">
        <v>0</v>
      </c>
      <c r="F3730" s="2" t="s">
        <v>5681</v>
      </c>
      <c r="G3730" s="2" t="s">
        <v>5682</v>
      </c>
      <c r="H3730" s="9">
        <v>43454</v>
      </c>
      <c r="I3730" s="2">
        <v>2018</v>
      </c>
      <c r="J3730" s="2">
        <v>12</v>
      </c>
      <c r="K3730" s="2" t="str">
        <f>VLOOKUP($C3730,Clients!$B:$F,K$6,0)</f>
        <v>Feil, Hagenes and Feil</v>
      </c>
      <c r="L3730" s="2" t="str">
        <f>VLOOKUP($C3730,Clients!$B:$F,L$6,0)</f>
        <v>Foreign</v>
      </c>
      <c r="M3730" s="2" t="str">
        <f>VLOOKUP($C3730,Clients!$B:$F,M$6,0)</f>
        <v>HR</v>
      </c>
      <c r="N3730" s="2" t="str">
        <f>VLOOKUP($C3730,Clients!$B:$F,N$6,0)</f>
        <v>Croatia</v>
      </c>
    </row>
    <row r="3731" spans="2:14" x14ac:dyDescent="0.2">
      <c r="B3731" s="8">
        <v>5460</v>
      </c>
      <c r="C3731" s="2" t="s">
        <v>5683</v>
      </c>
      <c r="D3731" s="2" t="s">
        <v>51</v>
      </c>
      <c r="E3731" s="8">
        <v>1</v>
      </c>
      <c r="F3731" s="2" t="s">
        <v>5684</v>
      </c>
      <c r="G3731" s="2" t="s">
        <v>5685</v>
      </c>
      <c r="H3731" s="9">
        <v>41795</v>
      </c>
      <c r="I3731" s="2">
        <v>2014</v>
      </c>
      <c r="J3731" s="2">
        <v>6</v>
      </c>
      <c r="K3731" s="2" t="str">
        <f>VLOOKUP($C3731,Clients!$B:$F,K$6,0)</f>
        <v>Jacobs LLC</v>
      </c>
      <c r="L3731" s="2" t="str">
        <f>VLOOKUP($C3731,Clients!$B:$F,L$6,0)</f>
        <v>Foreign</v>
      </c>
      <c r="M3731" s="2" t="str">
        <f>VLOOKUP($C3731,Clients!$B:$F,M$6,0)</f>
        <v>NZ</v>
      </c>
      <c r="N3731" s="2" t="str">
        <f>VLOOKUP($C3731,Clients!$B:$F,N$6,0)</f>
        <v>New Zealand</v>
      </c>
    </row>
    <row r="3732" spans="2:14" x14ac:dyDescent="0.2">
      <c r="B3732" s="8">
        <v>1003.8000000000001</v>
      </c>
      <c r="C3732" s="2" t="s">
        <v>5686</v>
      </c>
      <c r="D3732" s="2" t="s">
        <v>51</v>
      </c>
      <c r="E3732" s="8">
        <v>1</v>
      </c>
      <c r="F3732" s="2" t="s">
        <v>5687</v>
      </c>
      <c r="G3732" s="2" t="s">
        <v>504</v>
      </c>
      <c r="H3732" s="9">
        <v>42254</v>
      </c>
      <c r="I3732" s="2">
        <v>2015</v>
      </c>
      <c r="J3732" s="2">
        <v>9</v>
      </c>
      <c r="K3732" s="2" t="str">
        <f>VLOOKUP($C3732,Clients!$B:$F,K$6,0)</f>
        <v>Gulgowski-Hammes</v>
      </c>
      <c r="L3732" s="2" t="str">
        <f>VLOOKUP($C3732,Clients!$B:$F,L$6,0)</f>
        <v>Foreign</v>
      </c>
      <c r="M3732" s="2" t="str">
        <f>VLOOKUP($C3732,Clients!$B:$F,M$6,0)</f>
        <v>ZW</v>
      </c>
      <c r="N3732" s="2" t="str">
        <f>VLOOKUP($C3732,Clients!$B:$F,N$6,0)</f>
        <v>Zimbabwe</v>
      </c>
    </row>
    <row r="3733" spans="2:14" x14ac:dyDescent="0.2">
      <c r="B3733" s="8">
        <v>23736.216</v>
      </c>
      <c r="C3733" s="2" t="s">
        <v>5688</v>
      </c>
      <c r="D3733" s="2" t="s">
        <v>51</v>
      </c>
      <c r="E3733" s="8">
        <v>7</v>
      </c>
      <c r="F3733" s="2" t="s">
        <v>5689</v>
      </c>
      <c r="G3733" s="2" t="s">
        <v>5690</v>
      </c>
      <c r="H3733" s="9">
        <v>41716</v>
      </c>
      <c r="I3733" s="2">
        <v>2014</v>
      </c>
      <c r="J3733" s="2">
        <v>3</v>
      </c>
      <c r="K3733" s="2" t="str">
        <f>VLOOKUP($C3733,Clients!$B:$F,K$6,0)</f>
        <v>Hintz, Abshire and Boyle</v>
      </c>
      <c r="L3733" s="2" t="str">
        <f>VLOOKUP($C3733,Clients!$B:$F,L$6,0)</f>
        <v>Foreign</v>
      </c>
      <c r="M3733" s="2" t="str">
        <f>VLOOKUP($C3733,Clients!$B:$F,M$6,0)</f>
        <v>CN</v>
      </c>
      <c r="N3733" s="2" t="str">
        <f>VLOOKUP($C3733,Clients!$B:$F,N$6,0)</f>
        <v>China</v>
      </c>
    </row>
    <row r="3734" spans="2:14" x14ac:dyDescent="0.2">
      <c r="B3734" s="8">
        <v>-22000.817999999999</v>
      </c>
      <c r="C3734" s="2" t="s">
        <v>5688</v>
      </c>
      <c r="D3734" s="2" t="s">
        <v>51</v>
      </c>
      <c r="E3734" s="8">
        <v>-6</v>
      </c>
      <c r="F3734" s="2" t="s">
        <v>5691</v>
      </c>
      <c r="G3734" s="2" t="s">
        <v>5692</v>
      </c>
      <c r="H3734" s="9">
        <v>41787</v>
      </c>
      <c r="I3734" s="2">
        <v>2014</v>
      </c>
      <c r="J3734" s="2">
        <v>5</v>
      </c>
      <c r="K3734" s="2" t="str">
        <f>VLOOKUP($C3734,Clients!$B:$F,K$6,0)</f>
        <v>Hintz, Abshire and Boyle</v>
      </c>
      <c r="L3734" s="2" t="str">
        <f>VLOOKUP($C3734,Clients!$B:$F,L$6,0)</f>
        <v>Foreign</v>
      </c>
      <c r="M3734" s="2" t="str">
        <f>VLOOKUP($C3734,Clients!$B:$F,M$6,0)</f>
        <v>CN</v>
      </c>
      <c r="N3734" s="2" t="str">
        <f>VLOOKUP($C3734,Clients!$B:$F,N$6,0)</f>
        <v>China</v>
      </c>
    </row>
    <row r="3735" spans="2:14" x14ac:dyDescent="0.2">
      <c r="B3735" s="8">
        <v>19527.48</v>
      </c>
      <c r="C3735" s="2" t="s">
        <v>5688</v>
      </c>
      <c r="D3735" s="2" t="s">
        <v>16</v>
      </c>
      <c r="E3735" s="8">
        <v>2</v>
      </c>
      <c r="F3735" s="2" t="s">
        <v>5693</v>
      </c>
      <c r="G3735" s="2" t="s">
        <v>5694</v>
      </c>
      <c r="H3735" s="9">
        <v>42178</v>
      </c>
      <c r="I3735" s="2">
        <v>2015</v>
      </c>
      <c r="J3735" s="2">
        <v>6</v>
      </c>
      <c r="K3735" s="2" t="str">
        <f>VLOOKUP($C3735,Clients!$B:$F,K$6,0)</f>
        <v>Hintz, Abshire and Boyle</v>
      </c>
      <c r="L3735" s="2" t="str">
        <f>VLOOKUP($C3735,Clients!$B:$F,L$6,0)</f>
        <v>Foreign</v>
      </c>
      <c r="M3735" s="2" t="str">
        <f>VLOOKUP($C3735,Clients!$B:$F,M$6,0)</f>
        <v>CN</v>
      </c>
      <c r="N3735" s="2" t="str">
        <f>VLOOKUP($C3735,Clients!$B:$F,N$6,0)</f>
        <v>China</v>
      </c>
    </row>
    <row r="3736" spans="2:14" x14ac:dyDescent="0.2">
      <c r="B3736" s="8">
        <v>13102.992000000002</v>
      </c>
      <c r="C3736" s="2" t="s">
        <v>5688</v>
      </c>
      <c r="D3736" s="2" t="s">
        <v>51</v>
      </c>
      <c r="E3736" s="8">
        <v>3</v>
      </c>
      <c r="F3736" s="2" t="s">
        <v>5695</v>
      </c>
      <c r="G3736" s="2" t="s">
        <v>5696</v>
      </c>
      <c r="H3736" s="9">
        <v>42195</v>
      </c>
      <c r="I3736" s="2">
        <v>2015</v>
      </c>
      <c r="J3736" s="2">
        <v>7</v>
      </c>
      <c r="K3736" s="2" t="str">
        <f>VLOOKUP($C3736,Clients!$B:$F,K$6,0)</f>
        <v>Hintz, Abshire and Boyle</v>
      </c>
      <c r="L3736" s="2" t="str">
        <f>VLOOKUP($C3736,Clients!$B:$F,L$6,0)</f>
        <v>Foreign</v>
      </c>
      <c r="M3736" s="2" t="str">
        <f>VLOOKUP($C3736,Clients!$B:$F,M$6,0)</f>
        <v>CN</v>
      </c>
      <c r="N3736" s="2" t="str">
        <f>VLOOKUP($C3736,Clients!$B:$F,N$6,0)</f>
        <v>China</v>
      </c>
    </row>
    <row r="3737" spans="2:14" x14ac:dyDescent="0.2">
      <c r="B3737" s="8">
        <v>8580.0960000000014</v>
      </c>
      <c r="C3737" s="2" t="s">
        <v>5688</v>
      </c>
      <c r="D3737" s="2" t="s">
        <v>51</v>
      </c>
      <c r="E3737" s="8">
        <v>2</v>
      </c>
      <c r="F3737" s="2" t="s">
        <v>5697</v>
      </c>
      <c r="G3737" s="2" t="s">
        <v>5698</v>
      </c>
      <c r="H3737" s="9">
        <v>42206</v>
      </c>
      <c r="I3737" s="2">
        <v>2015</v>
      </c>
      <c r="J3737" s="2">
        <v>7</v>
      </c>
      <c r="K3737" s="2" t="str">
        <f>VLOOKUP($C3737,Clients!$B:$F,K$6,0)</f>
        <v>Hintz, Abshire and Boyle</v>
      </c>
      <c r="L3737" s="2" t="str">
        <f>VLOOKUP($C3737,Clients!$B:$F,L$6,0)</f>
        <v>Foreign</v>
      </c>
      <c r="M3737" s="2" t="str">
        <f>VLOOKUP($C3737,Clients!$B:$F,M$6,0)</f>
        <v>CN</v>
      </c>
      <c r="N3737" s="2" t="str">
        <f>VLOOKUP($C3737,Clients!$B:$F,N$6,0)</f>
        <v>China</v>
      </c>
    </row>
    <row r="3738" spans="2:14" x14ac:dyDescent="0.2">
      <c r="B3738" s="8">
        <v>13543.74</v>
      </c>
      <c r="C3738" s="2" t="s">
        <v>5688</v>
      </c>
      <c r="D3738" s="2" t="s">
        <v>51</v>
      </c>
      <c r="E3738" s="8">
        <v>1</v>
      </c>
      <c r="F3738" s="2" t="s">
        <v>5699</v>
      </c>
      <c r="G3738" s="2" t="s">
        <v>4425</v>
      </c>
      <c r="H3738" s="9">
        <v>42247</v>
      </c>
      <c r="I3738" s="2">
        <v>2015</v>
      </c>
      <c r="J3738" s="2">
        <v>8</v>
      </c>
      <c r="K3738" s="2" t="str">
        <f>VLOOKUP($C3738,Clients!$B:$F,K$6,0)</f>
        <v>Hintz, Abshire and Boyle</v>
      </c>
      <c r="L3738" s="2" t="str">
        <f>VLOOKUP($C3738,Clients!$B:$F,L$6,0)</f>
        <v>Foreign</v>
      </c>
      <c r="M3738" s="2" t="str">
        <f>VLOOKUP($C3738,Clients!$B:$F,M$6,0)</f>
        <v>CN</v>
      </c>
      <c r="N3738" s="2" t="str">
        <f>VLOOKUP($C3738,Clients!$B:$F,N$6,0)</f>
        <v>China</v>
      </c>
    </row>
    <row r="3739" spans="2:14" x14ac:dyDescent="0.2">
      <c r="B3739" s="8">
        <v>4405.7579999999998</v>
      </c>
      <c r="C3739" s="2" t="s">
        <v>5688</v>
      </c>
      <c r="D3739" s="2" t="s">
        <v>51</v>
      </c>
      <c r="E3739" s="8">
        <v>1</v>
      </c>
      <c r="F3739" s="2" t="s">
        <v>5700</v>
      </c>
      <c r="G3739" s="2" t="s">
        <v>5701</v>
      </c>
      <c r="H3739" s="9">
        <v>42251</v>
      </c>
      <c r="I3739" s="2">
        <v>2015</v>
      </c>
      <c r="J3739" s="2">
        <v>9</v>
      </c>
      <c r="K3739" s="2" t="str">
        <f>VLOOKUP($C3739,Clients!$B:$F,K$6,0)</f>
        <v>Hintz, Abshire and Boyle</v>
      </c>
      <c r="L3739" s="2" t="str">
        <f>VLOOKUP($C3739,Clients!$B:$F,L$6,0)</f>
        <v>Foreign</v>
      </c>
      <c r="M3739" s="2" t="str">
        <f>VLOOKUP($C3739,Clients!$B:$F,M$6,0)</f>
        <v>CN</v>
      </c>
      <c r="N3739" s="2" t="str">
        <f>VLOOKUP($C3739,Clients!$B:$F,N$6,0)</f>
        <v>China</v>
      </c>
    </row>
    <row r="3740" spans="2:14" x14ac:dyDescent="0.2">
      <c r="B3740" s="8">
        <v>26888.442000000003</v>
      </c>
      <c r="C3740" s="2" t="s">
        <v>5688</v>
      </c>
      <c r="D3740" s="2" t="s">
        <v>51</v>
      </c>
      <c r="E3740" s="8">
        <v>10</v>
      </c>
      <c r="F3740" s="2" t="s">
        <v>5702</v>
      </c>
      <c r="G3740" s="2" t="s">
        <v>1467</v>
      </c>
      <c r="H3740" s="9">
        <v>42320</v>
      </c>
      <c r="I3740" s="2">
        <v>2015</v>
      </c>
      <c r="J3740" s="2">
        <v>11</v>
      </c>
      <c r="K3740" s="2" t="str">
        <f>VLOOKUP($C3740,Clients!$B:$F,K$6,0)</f>
        <v>Hintz, Abshire and Boyle</v>
      </c>
      <c r="L3740" s="2" t="str">
        <f>VLOOKUP($C3740,Clients!$B:$F,L$6,0)</f>
        <v>Foreign</v>
      </c>
      <c r="M3740" s="2" t="str">
        <f>VLOOKUP($C3740,Clients!$B:$F,M$6,0)</f>
        <v>CN</v>
      </c>
      <c r="N3740" s="2" t="str">
        <f>VLOOKUP($C3740,Clients!$B:$F,N$6,0)</f>
        <v>China</v>
      </c>
    </row>
    <row r="3741" spans="2:14" x14ac:dyDescent="0.2">
      <c r="B3741" s="8">
        <v>2935.8</v>
      </c>
      <c r="C3741" s="2" t="s">
        <v>5688</v>
      </c>
      <c r="D3741" s="2" t="s">
        <v>51</v>
      </c>
      <c r="E3741" s="8">
        <v>1</v>
      </c>
      <c r="F3741" s="2" t="s">
        <v>5703</v>
      </c>
      <c r="G3741" s="2" t="s">
        <v>3242</v>
      </c>
      <c r="H3741" s="9">
        <v>42355</v>
      </c>
      <c r="I3741" s="2">
        <v>2015</v>
      </c>
      <c r="J3741" s="2">
        <v>12</v>
      </c>
      <c r="K3741" s="2" t="str">
        <f>VLOOKUP($C3741,Clients!$B:$F,K$6,0)</f>
        <v>Hintz, Abshire and Boyle</v>
      </c>
      <c r="L3741" s="2" t="str">
        <f>VLOOKUP($C3741,Clients!$B:$F,L$6,0)</f>
        <v>Foreign</v>
      </c>
      <c r="M3741" s="2" t="str">
        <f>VLOOKUP($C3741,Clients!$B:$F,M$6,0)</f>
        <v>CN</v>
      </c>
      <c r="N3741" s="2" t="str">
        <f>VLOOKUP($C3741,Clients!$B:$F,N$6,0)</f>
        <v>China</v>
      </c>
    </row>
    <row r="3742" spans="2:14" x14ac:dyDescent="0.2">
      <c r="B3742" s="8">
        <v>2612.4</v>
      </c>
      <c r="C3742" s="2" t="s">
        <v>5688</v>
      </c>
      <c r="D3742" s="2" t="s">
        <v>51</v>
      </c>
      <c r="E3742" s="8">
        <v>1</v>
      </c>
      <c r="F3742" s="2" t="s">
        <v>5704</v>
      </c>
      <c r="G3742" s="2" t="s">
        <v>5705</v>
      </c>
      <c r="H3742" s="9">
        <v>42375</v>
      </c>
      <c r="I3742" s="2">
        <v>2016</v>
      </c>
      <c r="J3742" s="2">
        <v>1</v>
      </c>
      <c r="K3742" s="2" t="str">
        <f>VLOOKUP($C3742,Clients!$B:$F,K$6,0)</f>
        <v>Hintz, Abshire and Boyle</v>
      </c>
      <c r="L3742" s="2" t="str">
        <f>VLOOKUP($C3742,Clients!$B:$F,L$6,0)</f>
        <v>Foreign</v>
      </c>
      <c r="M3742" s="2" t="str">
        <f>VLOOKUP($C3742,Clients!$B:$F,M$6,0)</f>
        <v>CN</v>
      </c>
      <c r="N3742" s="2" t="str">
        <f>VLOOKUP($C3742,Clients!$B:$F,N$6,0)</f>
        <v>China</v>
      </c>
    </row>
    <row r="3743" spans="2:14" x14ac:dyDescent="0.2">
      <c r="B3743" s="8">
        <v>2612.4</v>
      </c>
      <c r="C3743" s="2" t="s">
        <v>5688</v>
      </c>
      <c r="D3743" s="2" t="s">
        <v>51</v>
      </c>
      <c r="E3743" s="8">
        <v>1</v>
      </c>
      <c r="F3743" s="2" t="s">
        <v>5706</v>
      </c>
      <c r="G3743" s="2" t="s">
        <v>515</v>
      </c>
      <c r="H3743" s="9">
        <v>42376</v>
      </c>
      <c r="I3743" s="2">
        <v>2016</v>
      </c>
      <c r="J3743" s="2">
        <v>1</v>
      </c>
      <c r="K3743" s="2" t="str">
        <f>VLOOKUP($C3743,Clients!$B:$F,K$6,0)</f>
        <v>Hintz, Abshire and Boyle</v>
      </c>
      <c r="L3743" s="2" t="str">
        <f>VLOOKUP($C3743,Clients!$B:$F,L$6,0)</f>
        <v>Foreign</v>
      </c>
      <c r="M3743" s="2" t="str">
        <f>VLOOKUP($C3743,Clients!$B:$F,M$6,0)</f>
        <v>CN</v>
      </c>
      <c r="N3743" s="2" t="str">
        <f>VLOOKUP($C3743,Clients!$B:$F,N$6,0)</f>
        <v>China</v>
      </c>
    </row>
    <row r="3744" spans="2:14" x14ac:dyDescent="0.2">
      <c r="B3744" s="8">
        <v>-21457.842000000001</v>
      </c>
      <c r="C3744" s="2" t="s">
        <v>5688</v>
      </c>
      <c r="D3744" s="2" t="s">
        <v>51</v>
      </c>
      <c r="E3744" s="8">
        <v>-8</v>
      </c>
      <c r="F3744" s="2" t="s">
        <v>5707</v>
      </c>
      <c r="G3744" s="2" t="s">
        <v>527</v>
      </c>
      <c r="H3744" s="9">
        <v>42440</v>
      </c>
      <c r="I3744" s="2">
        <v>2016</v>
      </c>
      <c r="J3744" s="2">
        <v>3</v>
      </c>
      <c r="K3744" s="2" t="str">
        <f>VLOOKUP($C3744,Clients!$B:$F,K$6,0)</f>
        <v>Hintz, Abshire and Boyle</v>
      </c>
      <c r="L3744" s="2" t="str">
        <f>VLOOKUP($C3744,Clients!$B:$F,L$6,0)</f>
        <v>Foreign</v>
      </c>
      <c r="M3744" s="2" t="str">
        <f>VLOOKUP($C3744,Clients!$B:$F,M$6,0)</f>
        <v>CN</v>
      </c>
      <c r="N3744" s="2" t="str">
        <f>VLOOKUP($C3744,Clients!$B:$F,N$6,0)</f>
        <v>China</v>
      </c>
    </row>
    <row r="3745" spans="2:14" x14ac:dyDescent="0.2">
      <c r="B3745" s="8">
        <v>21457.842000000001</v>
      </c>
      <c r="C3745" s="2" t="s">
        <v>5688</v>
      </c>
      <c r="D3745" s="2" t="s">
        <v>51</v>
      </c>
      <c r="E3745" s="8">
        <v>8</v>
      </c>
      <c r="F3745" s="2" t="s">
        <v>5708</v>
      </c>
      <c r="G3745" s="2" t="s">
        <v>527</v>
      </c>
      <c r="H3745" s="9">
        <v>42440</v>
      </c>
      <c r="I3745" s="2">
        <v>2016</v>
      </c>
      <c r="J3745" s="2">
        <v>3</v>
      </c>
      <c r="K3745" s="2" t="str">
        <f>VLOOKUP($C3745,Clients!$B:$F,K$6,0)</f>
        <v>Hintz, Abshire and Boyle</v>
      </c>
      <c r="L3745" s="2" t="str">
        <f>VLOOKUP($C3745,Clients!$B:$F,L$6,0)</f>
        <v>Foreign</v>
      </c>
      <c r="M3745" s="2" t="str">
        <f>VLOOKUP($C3745,Clients!$B:$F,M$6,0)</f>
        <v>CN</v>
      </c>
      <c r="N3745" s="2" t="str">
        <f>VLOOKUP($C3745,Clients!$B:$F,N$6,0)</f>
        <v>China</v>
      </c>
    </row>
    <row r="3746" spans="2:14" x14ac:dyDescent="0.2">
      <c r="B3746" s="8">
        <v>-8580.0960000000014</v>
      </c>
      <c r="C3746" s="2" t="s">
        <v>5688</v>
      </c>
      <c r="D3746" s="2" t="s">
        <v>51</v>
      </c>
      <c r="E3746" s="8">
        <v>-2</v>
      </c>
      <c r="F3746" s="2" t="s">
        <v>5709</v>
      </c>
      <c r="G3746" s="2" t="s">
        <v>528</v>
      </c>
      <c r="H3746" s="9">
        <v>42440</v>
      </c>
      <c r="I3746" s="2">
        <v>2016</v>
      </c>
      <c r="J3746" s="2">
        <v>3</v>
      </c>
      <c r="K3746" s="2" t="str">
        <f>VLOOKUP($C3746,Clients!$B:$F,K$6,0)</f>
        <v>Hintz, Abshire and Boyle</v>
      </c>
      <c r="L3746" s="2" t="str">
        <f>VLOOKUP($C3746,Clients!$B:$F,L$6,0)</f>
        <v>Foreign</v>
      </c>
      <c r="M3746" s="2" t="str">
        <f>VLOOKUP($C3746,Clients!$B:$F,M$6,0)</f>
        <v>CN</v>
      </c>
      <c r="N3746" s="2" t="str">
        <f>VLOOKUP($C3746,Clients!$B:$F,N$6,0)</f>
        <v>China</v>
      </c>
    </row>
    <row r="3747" spans="2:14" x14ac:dyDescent="0.2">
      <c r="B3747" s="8">
        <v>-21457.842000000001</v>
      </c>
      <c r="C3747" s="2" t="s">
        <v>5688</v>
      </c>
      <c r="D3747" s="2" t="s">
        <v>51</v>
      </c>
      <c r="E3747" s="8">
        <v>-8</v>
      </c>
      <c r="F3747" s="2" t="s">
        <v>5710</v>
      </c>
      <c r="G3747" s="2" t="s">
        <v>529</v>
      </c>
      <c r="H3747" s="9">
        <v>42440</v>
      </c>
      <c r="I3747" s="2">
        <v>2016</v>
      </c>
      <c r="J3747" s="2">
        <v>3</v>
      </c>
      <c r="K3747" s="2" t="str">
        <f>VLOOKUP($C3747,Clients!$B:$F,K$6,0)</f>
        <v>Hintz, Abshire and Boyle</v>
      </c>
      <c r="L3747" s="2" t="str">
        <f>VLOOKUP($C3747,Clients!$B:$F,L$6,0)</f>
        <v>Foreign</v>
      </c>
      <c r="M3747" s="2" t="str">
        <f>VLOOKUP($C3747,Clients!$B:$F,M$6,0)</f>
        <v>CN</v>
      </c>
      <c r="N3747" s="2" t="str">
        <f>VLOOKUP($C3747,Clients!$B:$F,N$6,0)</f>
        <v>China</v>
      </c>
    </row>
    <row r="3748" spans="2:14" x14ac:dyDescent="0.2">
      <c r="B3748" s="8">
        <v>-19527.48</v>
      </c>
      <c r="C3748" s="2" t="s">
        <v>5688</v>
      </c>
      <c r="D3748" s="2" t="s">
        <v>16</v>
      </c>
      <c r="E3748" s="8">
        <v>-2</v>
      </c>
      <c r="F3748" s="2" t="s">
        <v>5711</v>
      </c>
      <c r="G3748" s="2" t="s">
        <v>5712</v>
      </c>
      <c r="H3748" s="9">
        <v>42444</v>
      </c>
      <c r="I3748" s="2">
        <v>2016</v>
      </c>
      <c r="J3748" s="2">
        <v>3</v>
      </c>
      <c r="K3748" s="2" t="str">
        <f>VLOOKUP($C3748,Clients!$B:$F,K$6,0)</f>
        <v>Hintz, Abshire and Boyle</v>
      </c>
      <c r="L3748" s="2" t="str">
        <f>VLOOKUP($C3748,Clients!$B:$F,L$6,0)</f>
        <v>Foreign</v>
      </c>
      <c r="M3748" s="2" t="str">
        <f>VLOOKUP($C3748,Clients!$B:$F,M$6,0)</f>
        <v>CN</v>
      </c>
      <c r="N3748" s="2" t="str">
        <f>VLOOKUP($C3748,Clients!$B:$F,N$6,0)</f>
        <v>China</v>
      </c>
    </row>
    <row r="3749" spans="2:14" x14ac:dyDescent="0.2">
      <c r="B3749" s="8">
        <v>6300</v>
      </c>
      <c r="C3749" s="2" t="s">
        <v>5713</v>
      </c>
      <c r="D3749" s="2" t="s">
        <v>51</v>
      </c>
      <c r="E3749" s="8">
        <v>10</v>
      </c>
      <c r="F3749" s="2" t="s">
        <v>5714</v>
      </c>
      <c r="G3749" s="2" t="s">
        <v>331</v>
      </c>
      <c r="H3749" s="9">
        <v>41668</v>
      </c>
      <c r="I3749" s="2">
        <v>2014</v>
      </c>
      <c r="J3749" s="2">
        <v>1</v>
      </c>
      <c r="K3749" s="2" t="str">
        <f>VLOOKUP($C3749,Clients!$B:$F,K$6,0)</f>
        <v>Gerlach Group</v>
      </c>
      <c r="L3749" s="2" t="str">
        <f>VLOOKUP($C3749,Clients!$B:$F,L$6,0)</f>
        <v>Foreign</v>
      </c>
      <c r="M3749" s="2" t="str">
        <f>VLOOKUP($C3749,Clients!$B:$F,M$6,0)</f>
        <v>CA</v>
      </c>
      <c r="N3749" s="2" t="str">
        <f>VLOOKUP($C3749,Clients!$B:$F,N$6,0)</f>
        <v>Canada</v>
      </c>
    </row>
    <row r="3750" spans="2:14" x14ac:dyDescent="0.2">
      <c r="B3750" s="8">
        <v>6300</v>
      </c>
      <c r="C3750" s="2" t="s">
        <v>5713</v>
      </c>
      <c r="D3750" s="2" t="s">
        <v>51</v>
      </c>
      <c r="E3750" s="8">
        <v>10</v>
      </c>
      <c r="F3750" s="2" t="s">
        <v>5715</v>
      </c>
      <c r="G3750" s="2" t="s">
        <v>5716</v>
      </c>
      <c r="H3750" s="9">
        <v>41668</v>
      </c>
      <c r="I3750" s="2">
        <v>2014</v>
      </c>
      <c r="J3750" s="2">
        <v>1</v>
      </c>
      <c r="K3750" s="2" t="str">
        <f>VLOOKUP($C3750,Clients!$B:$F,K$6,0)</f>
        <v>Gerlach Group</v>
      </c>
      <c r="L3750" s="2" t="str">
        <f>VLOOKUP($C3750,Clients!$B:$F,L$6,0)</f>
        <v>Foreign</v>
      </c>
      <c r="M3750" s="2" t="str">
        <f>VLOOKUP($C3750,Clients!$B:$F,M$6,0)</f>
        <v>CA</v>
      </c>
      <c r="N3750" s="2" t="str">
        <f>VLOOKUP($C3750,Clients!$B:$F,N$6,0)</f>
        <v>Canada</v>
      </c>
    </row>
    <row r="3751" spans="2:14" x14ac:dyDescent="0.2">
      <c r="B3751" s="8">
        <v>-6300</v>
      </c>
      <c r="C3751" s="2" t="s">
        <v>5713</v>
      </c>
      <c r="D3751" s="2" t="s">
        <v>51</v>
      </c>
      <c r="E3751" s="8">
        <v>-10</v>
      </c>
      <c r="F3751" s="2" t="s">
        <v>5717</v>
      </c>
      <c r="G3751" s="2" t="s">
        <v>5716</v>
      </c>
      <c r="H3751" s="9">
        <v>41668</v>
      </c>
      <c r="I3751" s="2">
        <v>2014</v>
      </c>
      <c r="J3751" s="2">
        <v>1</v>
      </c>
      <c r="K3751" s="2" t="str">
        <f>VLOOKUP($C3751,Clients!$B:$F,K$6,0)</f>
        <v>Gerlach Group</v>
      </c>
      <c r="L3751" s="2" t="str">
        <f>VLOOKUP($C3751,Clients!$B:$F,L$6,0)</f>
        <v>Foreign</v>
      </c>
      <c r="M3751" s="2" t="str">
        <f>VLOOKUP($C3751,Clients!$B:$F,M$6,0)</f>
        <v>CA</v>
      </c>
      <c r="N3751" s="2" t="str">
        <f>VLOOKUP($C3751,Clients!$B:$F,N$6,0)</f>
        <v>Canada</v>
      </c>
    </row>
    <row r="3752" spans="2:14" x14ac:dyDescent="0.2">
      <c r="B3752" s="8">
        <v>9791.376000000002</v>
      </c>
      <c r="C3752" s="2" t="s">
        <v>5713</v>
      </c>
      <c r="D3752" s="2" t="s">
        <v>51</v>
      </c>
      <c r="E3752" s="8">
        <v>16</v>
      </c>
      <c r="F3752" s="2" t="s">
        <v>5718</v>
      </c>
      <c r="G3752" s="2" t="s">
        <v>5719</v>
      </c>
      <c r="H3752" s="9">
        <v>41719</v>
      </c>
      <c r="I3752" s="2">
        <v>2014</v>
      </c>
      <c r="J3752" s="2">
        <v>3</v>
      </c>
      <c r="K3752" s="2" t="str">
        <f>VLOOKUP($C3752,Clients!$B:$F,K$6,0)</f>
        <v>Gerlach Group</v>
      </c>
      <c r="L3752" s="2" t="str">
        <f>VLOOKUP($C3752,Clients!$B:$F,L$6,0)</f>
        <v>Foreign</v>
      </c>
      <c r="M3752" s="2" t="str">
        <f>VLOOKUP($C3752,Clients!$B:$F,M$6,0)</f>
        <v>CA</v>
      </c>
      <c r="N3752" s="2" t="str">
        <f>VLOOKUP($C3752,Clients!$B:$F,N$6,0)</f>
        <v>Canada</v>
      </c>
    </row>
    <row r="3753" spans="2:14" x14ac:dyDescent="0.2">
      <c r="B3753" s="8">
        <v>2036.9160000000002</v>
      </c>
      <c r="C3753" s="2" t="s">
        <v>5713</v>
      </c>
      <c r="D3753" s="2" t="s">
        <v>51</v>
      </c>
      <c r="E3753" s="8">
        <v>5</v>
      </c>
      <c r="F3753" s="2" t="s">
        <v>5720</v>
      </c>
      <c r="G3753" s="2" t="s">
        <v>5721</v>
      </c>
      <c r="H3753" s="9">
        <v>41732</v>
      </c>
      <c r="I3753" s="2">
        <v>2014</v>
      </c>
      <c r="J3753" s="2">
        <v>4</v>
      </c>
      <c r="K3753" s="2" t="str">
        <f>VLOOKUP($C3753,Clients!$B:$F,K$6,0)</f>
        <v>Gerlach Group</v>
      </c>
      <c r="L3753" s="2" t="str">
        <f>VLOOKUP($C3753,Clients!$B:$F,L$6,0)</f>
        <v>Foreign</v>
      </c>
      <c r="M3753" s="2" t="str">
        <f>VLOOKUP($C3753,Clients!$B:$F,M$6,0)</f>
        <v>CA</v>
      </c>
      <c r="N3753" s="2" t="str">
        <f>VLOOKUP($C3753,Clients!$B:$F,N$6,0)</f>
        <v>Canada</v>
      </c>
    </row>
    <row r="3754" spans="2:14" x14ac:dyDescent="0.2">
      <c r="B3754" s="8">
        <v>5742.9120000000003</v>
      </c>
      <c r="C3754" s="2" t="s">
        <v>5713</v>
      </c>
      <c r="D3754" s="2" t="s">
        <v>51</v>
      </c>
      <c r="E3754" s="8">
        <v>6</v>
      </c>
      <c r="F3754" s="2" t="s">
        <v>5722</v>
      </c>
      <c r="G3754" s="2" t="s">
        <v>2264</v>
      </c>
      <c r="H3754" s="9">
        <v>41771</v>
      </c>
      <c r="I3754" s="2">
        <v>2014</v>
      </c>
      <c r="J3754" s="2">
        <v>5</v>
      </c>
      <c r="K3754" s="2" t="str">
        <f>VLOOKUP($C3754,Clients!$B:$F,K$6,0)</f>
        <v>Gerlach Group</v>
      </c>
      <c r="L3754" s="2" t="str">
        <f>VLOOKUP($C3754,Clients!$B:$F,L$6,0)</f>
        <v>Foreign</v>
      </c>
      <c r="M3754" s="2" t="str">
        <f>VLOOKUP($C3754,Clients!$B:$F,M$6,0)</f>
        <v>CA</v>
      </c>
      <c r="N3754" s="2" t="str">
        <f>VLOOKUP($C3754,Clients!$B:$F,N$6,0)</f>
        <v>Canada</v>
      </c>
    </row>
    <row r="3755" spans="2:14" x14ac:dyDescent="0.2">
      <c r="B3755" s="8">
        <v>6348.8460000000005</v>
      </c>
      <c r="C3755" s="2" t="s">
        <v>5713</v>
      </c>
      <c r="D3755" s="2" t="s">
        <v>51</v>
      </c>
      <c r="E3755" s="8">
        <v>8</v>
      </c>
      <c r="F3755" s="2" t="s">
        <v>5723</v>
      </c>
      <c r="G3755" s="2" t="s">
        <v>1861</v>
      </c>
      <c r="H3755" s="9">
        <v>41773</v>
      </c>
      <c r="I3755" s="2">
        <v>2014</v>
      </c>
      <c r="J3755" s="2">
        <v>5</v>
      </c>
      <c r="K3755" s="2" t="str">
        <f>VLOOKUP($C3755,Clients!$B:$F,K$6,0)</f>
        <v>Gerlach Group</v>
      </c>
      <c r="L3755" s="2" t="str">
        <f>VLOOKUP($C3755,Clients!$B:$F,L$6,0)</f>
        <v>Foreign</v>
      </c>
      <c r="M3755" s="2" t="str">
        <f>VLOOKUP($C3755,Clients!$B:$F,M$6,0)</f>
        <v>CA</v>
      </c>
      <c r="N3755" s="2" t="str">
        <f>VLOOKUP($C3755,Clients!$B:$F,N$6,0)</f>
        <v>Canada</v>
      </c>
    </row>
    <row r="3756" spans="2:14" x14ac:dyDescent="0.2">
      <c r="B3756" s="8">
        <v>1582.5600000000002</v>
      </c>
      <c r="C3756" s="2" t="s">
        <v>5713</v>
      </c>
      <c r="D3756" s="2" t="s">
        <v>51</v>
      </c>
      <c r="E3756" s="8">
        <v>2</v>
      </c>
      <c r="F3756" s="2" t="s">
        <v>5724</v>
      </c>
      <c r="G3756" s="2" t="s">
        <v>3228</v>
      </c>
      <c r="H3756" s="9">
        <v>41775</v>
      </c>
      <c r="I3756" s="2">
        <v>2014</v>
      </c>
      <c r="J3756" s="2">
        <v>5</v>
      </c>
      <c r="K3756" s="2" t="str">
        <f>VLOOKUP($C3756,Clients!$B:$F,K$6,0)</f>
        <v>Gerlach Group</v>
      </c>
      <c r="L3756" s="2" t="str">
        <f>VLOOKUP($C3756,Clients!$B:$F,L$6,0)</f>
        <v>Foreign</v>
      </c>
      <c r="M3756" s="2" t="str">
        <f>VLOOKUP($C3756,Clients!$B:$F,M$6,0)</f>
        <v>CA</v>
      </c>
      <c r="N3756" s="2" t="str">
        <f>VLOOKUP($C3756,Clients!$B:$F,N$6,0)</f>
        <v>Canada</v>
      </c>
    </row>
    <row r="3757" spans="2:14" x14ac:dyDescent="0.2">
      <c r="B3757" s="8">
        <v>2475.3960000000002</v>
      </c>
      <c r="C3757" s="2" t="s">
        <v>5713</v>
      </c>
      <c r="D3757" s="2" t="s">
        <v>51</v>
      </c>
      <c r="E3757" s="8">
        <v>3</v>
      </c>
      <c r="F3757" s="2" t="s">
        <v>5725</v>
      </c>
      <c r="G3757" s="2" t="s">
        <v>2327</v>
      </c>
      <c r="H3757" s="9">
        <v>41775</v>
      </c>
      <c r="I3757" s="2">
        <v>2014</v>
      </c>
      <c r="J3757" s="2">
        <v>5</v>
      </c>
      <c r="K3757" s="2" t="str">
        <f>VLOOKUP($C3757,Clients!$B:$F,K$6,0)</f>
        <v>Gerlach Group</v>
      </c>
      <c r="L3757" s="2" t="str">
        <f>VLOOKUP($C3757,Clients!$B:$F,L$6,0)</f>
        <v>Foreign</v>
      </c>
      <c r="M3757" s="2" t="str">
        <f>VLOOKUP($C3757,Clients!$B:$F,M$6,0)</f>
        <v>CA</v>
      </c>
      <c r="N3757" s="2" t="str">
        <f>VLOOKUP($C3757,Clients!$B:$F,N$6,0)</f>
        <v>Canada</v>
      </c>
    </row>
    <row r="3758" spans="2:14" x14ac:dyDescent="0.2">
      <c r="B3758" s="8">
        <v>2373.84</v>
      </c>
      <c r="C3758" s="2" t="s">
        <v>5713</v>
      </c>
      <c r="D3758" s="2" t="s">
        <v>51</v>
      </c>
      <c r="E3758" s="8">
        <v>3</v>
      </c>
      <c r="F3758" s="2" t="s">
        <v>5726</v>
      </c>
      <c r="G3758" s="2" t="s">
        <v>5727</v>
      </c>
      <c r="H3758" s="9">
        <v>41779</v>
      </c>
      <c r="I3758" s="2">
        <v>2014</v>
      </c>
      <c r="J3758" s="2">
        <v>5</v>
      </c>
      <c r="K3758" s="2" t="str">
        <f>VLOOKUP($C3758,Clients!$B:$F,K$6,0)</f>
        <v>Gerlach Group</v>
      </c>
      <c r="L3758" s="2" t="str">
        <f>VLOOKUP($C3758,Clients!$B:$F,L$6,0)</f>
        <v>Foreign</v>
      </c>
      <c r="M3758" s="2" t="str">
        <f>VLOOKUP($C3758,Clients!$B:$F,M$6,0)</f>
        <v>CA</v>
      </c>
      <c r="N3758" s="2" t="str">
        <f>VLOOKUP($C3758,Clients!$B:$F,N$6,0)</f>
        <v>Canada</v>
      </c>
    </row>
    <row r="3759" spans="2:14" x14ac:dyDescent="0.2">
      <c r="B3759" s="8">
        <v>-2373.84</v>
      </c>
      <c r="C3759" s="2" t="s">
        <v>5713</v>
      </c>
      <c r="D3759" s="2" t="s">
        <v>51</v>
      </c>
      <c r="E3759" s="8">
        <v>-3</v>
      </c>
      <c r="F3759" s="2" t="s">
        <v>5728</v>
      </c>
      <c r="G3759" s="2" t="s">
        <v>5719</v>
      </c>
      <c r="H3759" s="9">
        <v>41782</v>
      </c>
      <c r="I3759" s="2">
        <v>2014</v>
      </c>
      <c r="J3759" s="2">
        <v>5</v>
      </c>
      <c r="K3759" s="2" t="str">
        <f>VLOOKUP($C3759,Clients!$B:$F,K$6,0)</f>
        <v>Gerlach Group</v>
      </c>
      <c r="L3759" s="2" t="str">
        <f>VLOOKUP($C3759,Clients!$B:$F,L$6,0)</f>
        <v>Foreign</v>
      </c>
      <c r="M3759" s="2" t="str">
        <f>VLOOKUP($C3759,Clients!$B:$F,M$6,0)</f>
        <v>CA</v>
      </c>
      <c r="N3759" s="2" t="str">
        <f>VLOOKUP($C3759,Clients!$B:$F,N$6,0)</f>
        <v>Canada</v>
      </c>
    </row>
    <row r="3760" spans="2:14" x14ac:dyDescent="0.2">
      <c r="B3760" s="8">
        <v>2373.84</v>
      </c>
      <c r="C3760" s="2" t="s">
        <v>5713</v>
      </c>
      <c r="D3760" s="2" t="s">
        <v>51</v>
      </c>
      <c r="E3760" s="8">
        <v>3</v>
      </c>
      <c r="F3760" s="2" t="s">
        <v>5729</v>
      </c>
      <c r="G3760" s="2" t="s">
        <v>5730</v>
      </c>
      <c r="H3760" s="9">
        <v>41782</v>
      </c>
      <c r="I3760" s="2">
        <v>2014</v>
      </c>
      <c r="J3760" s="2">
        <v>5</v>
      </c>
      <c r="K3760" s="2" t="str">
        <f>VLOOKUP($C3760,Clients!$B:$F,K$6,0)</f>
        <v>Gerlach Group</v>
      </c>
      <c r="L3760" s="2" t="str">
        <f>VLOOKUP($C3760,Clients!$B:$F,L$6,0)</f>
        <v>Foreign</v>
      </c>
      <c r="M3760" s="2" t="str">
        <f>VLOOKUP($C3760,Clients!$B:$F,M$6,0)</f>
        <v>CA</v>
      </c>
      <c r="N3760" s="2" t="str">
        <f>VLOOKUP($C3760,Clients!$B:$F,N$6,0)</f>
        <v>Canada</v>
      </c>
    </row>
    <row r="3761" spans="2:14" x14ac:dyDescent="0.2">
      <c r="B3761" s="8">
        <v>2373.84</v>
      </c>
      <c r="C3761" s="2" t="s">
        <v>5713</v>
      </c>
      <c r="D3761" s="2" t="s">
        <v>51</v>
      </c>
      <c r="E3761" s="8">
        <v>3</v>
      </c>
      <c r="F3761" s="2" t="s">
        <v>5731</v>
      </c>
      <c r="G3761" s="2" t="s">
        <v>3157</v>
      </c>
      <c r="H3761" s="9">
        <v>41782</v>
      </c>
      <c r="I3761" s="2">
        <v>2014</v>
      </c>
      <c r="J3761" s="2">
        <v>5</v>
      </c>
      <c r="K3761" s="2" t="str">
        <f>VLOOKUP($C3761,Clients!$B:$F,K$6,0)</f>
        <v>Gerlach Group</v>
      </c>
      <c r="L3761" s="2" t="str">
        <f>VLOOKUP($C3761,Clients!$B:$F,L$6,0)</f>
        <v>Foreign</v>
      </c>
      <c r="M3761" s="2" t="str">
        <f>VLOOKUP($C3761,Clients!$B:$F,M$6,0)</f>
        <v>CA</v>
      </c>
      <c r="N3761" s="2" t="str">
        <f>VLOOKUP($C3761,Clients!$B:$F,N$6,0)</f>
        <v>Canada</v>
      </c>
    </row>
    <row r="3762" spans="2:14" x14ac:dyDescent="0.2">
      <c r="B3762" s="8">
        <v>2373.84</v>
      </c>
      <c r="C3762" s="2" t="s">
        <v>5713</v>
      </c>
      <c r="D3762" s="2" t="s">
        <v>51</v>
      </c>
      <c r="E3762" s="8">
        <v>3</v>
      </c>
      <c r="F3762" s="2" t="s">
        <v>5732</v>
      </c>
      <c r="G3762" s="2" t="s">
        <v>5733</v>
      </c>
      <c r="H3762" s="9">
        <v>41782</v>
      </c>
      <c r="I3762" s="2">
        <v>2014</v>
      </c>
      <c r="J3762" s="2">
        <v>5</v>
      </c>
      <c r="K3762" s="2" t="str">
        <f>VLOOKUP($C3762,Clients!$B:$F,K$6,0)</f>
        <v>Gerlach Group</v>
      </c>
      <c r="L3762" s="2" t="str">
        <f>VLOOKUP($C3762,Clients!$B:$F,L$6,0)</f>
        <v>Foreign</v>
      </c>
      <c r="M3762" s="2" t="str">
        <f>VLOOKUP($C3762,Clients!$B:$F,M$6,0)</f>
        <v>CA</v>
      </c>
      <c r="N3762" s="2" t="str">
        <f>VLOOKUP($C3762,Clients!$B:$F,N$6,0)</f>
        <v>Canada</v>
      </c>
    </row>
    <row r="3763" spans="2:14" x14ac:dyDescent="0.2">
      <c r="B3763" s="8">
        <v>-2373.84</v>
      </c>
      <c r="C3763" s="2" t="s">
        <v>5713</v>
      </c>
      <c r="D3763" s="2" t="s">
        <v>51</v>
      </c>
      <c r="E3763" s="8">
        <v>-3</v>
      </c>
      <c r="F3763" s="2" t="s">
        <v>5734</v>
      </c>
      <c r="G3763" s="2" t="s">
        <v>5735</v>
      </c>
      <c r="H3763" s="9">
        <v>41782</v>
      </c>
      <c r="I3763" s="2">
        <v>2014</v>
      </c>
      <c r="J3763" s="2">
        <v>5</v>
      </c>
      <c r="K3763" s="2" t="str">
        <f>VLOOKUP($C3763,Clients!$B:$F,K$6,0)</f>
        <v>Gerlach Group</v>
      </c>
      <c r="L3763" s="2" t="str">
        <f>VLOOKUP($C3763,Clients!$B:$F,L$6,0)</f>
        <v>Foreign</v>
      </c>
      <c r="M3763" s="2" t="str">
        <f>VLOOKUP($C3763,Clients!$B:$F,M$6,0)</f>
        <v>CA</v>
      </c>
      <c r="N3763" s="2" t="str">
        <f>VLOOKUP($C3763,Clients!$B:$F,N$6,0)</f>
        <v>Canada</v>
      </c>
    </row>
    <row r="3764" spans="2:14" x14ac:dyDescent="0.2">
      <c r="B3764" s="8">
        <v>4893.7980000000007</v>
      </c>
      <c r="C3764" s="2" t="s">
        <v>5713</v>
      </c>
      <c r="D3764" s="2" t="s">
        <v>51</v>
      </c>
      <c r="E3764" s="8">
        <v>6</v>
      </c>
      <c r="F3764" s="2" t="s">
        <v>5736</v>
      </c>
      <c r="G3764" s="2" t="s">
        <v>74</v>
      </c>
      <c r="H3764" s="9">
        <v>41799</v>
      </c>
      <c r="I3764" s="2">
        <v>2014</v>
      </c>
      <c r="J3764" s="2">
        <v>6</v>
      </c>
      <c r="K3764" s="2" t="str">
        <f>VLOOKUP($C3764,Clients!$B:$F,K$6,0)</f>
        <v>Gerlach Group</v>
      </c>
      <c r="L3764" s="2" t="str">
        <f>VLOOKUP($C3764,Clients!$B:$F,L$6,0)</f>
        <v>Foreign</v>
      </c>
      <c r="M3764" s="2" t="str">
        <f>VLOOKUP($C3764,Clients!$B:$F,M$6,0)</f>
        <v>CA</v>
      </c>
      <c r="N3764" s="2" t="str">
        <f>VLOOKUP($C3764,Clients!$B:$F,N$6,0)</f>
        <v>Canada</v>
      </c>
    </row>
    <row r="3765" spans="2:14" x14ac:dyDescent="0.2">
      <c r="B3765" s="8">
        <v>7718.0460000000012</v>
      </c>
      <c r="C3765" s="2" t="s">
        <v>5713</v>
      </c>
      <c r="D3765" s="2" t="s">
        <v>51</v>
      </c>
      <c r="E3765" s="8">
        <v>10</v>
      </c>
      <c r="F3765" s="2" t="s">
        <v>5737</v>
      </c>
      <c r="G3765" s="2" t="s">
        <v>376</v>
      </c>
      <c r="H3765" s="9">
        <v>41803</v>
      </c>
      <c r="I3765" s="2">
        <v>2014</v>
      </c>
      <c r="J3765" s="2">
        <v>6</v>
      </c>
      <c r="K3765" s="2" t="str">
        <f>VLOOKUP($C3765,Clients!$B:$F,K$6,0)</f>
        <v>Gerlach Group</v>
      </c>
      <c r="L3765" s="2" t="str">
        <f>VLOOKUP($C3765,Clients!$B:$F,L$6,0)</f>
        <v>Foreign</v>
      </c>
      <c r="M3765" s="2" t="str">
        <f>VLOOKUP($C3765,Clients!$B:$F,M$6,0)</f>
        <v>CA</v>
      </c>
      <c r="N3765" s="2" t="str">
        <f>VLOOKUP($C3765,Clients!$B:$F,N$6,0)</f>
        <v>Canada</v>
      </c>
    </row>
    <row r="3766" spans="2:14" x14ac:dyDescent="0.2">
      <c r="B3766" s="8">
        <v>3165.1200000000003</v>
      </c>
      <c r="C3766" s="2" t="s">
        <v>5713</v>
      </c>
      <c r="D3766" s="2" t="s">
        <v>51</v>
      </c>
      <c r="E3766" s="8">
        <v>4</v>
      </c>
      <c r="F3766" s="2" t="s">
        <v>5738</v>
      </c>
      <c r="G3766" s="2" t="s">
        <v>2999</v>
      </c>
      <c r="H3766" s="9">
        <v>41803</v>
      </c>
      <c r="I3766" s="2">
        <v>2014</v>
      </c>
      <c r="J3766" s="2">
        <v>6</v>
      </c>
      <c r="K3766" s="2" t="str">
        <f>VLOOKUP($C3766,Clients!$B:$F,K$6,0)</f>
        <v>Gerlach Group</v>
      </c>
      <c r="L3766" s="2" t="str">
        <f>VLOOKUP($C3766,Clients!$B:$F,L$6,0)</f>
        <v>Foreign</v>
      </c>
      <c r="M3766" s="2" t="str">
        <f>VLOOKUP($C3766,Clients!$B:$F,M$6,0)</f>
        <v>CA</v>
      </c>
      <c r="N3766" s="2" t="str">
        <f>VLOOKUP($C3766,Clients!$B:$F,N$6,0)</f>
        <v>Canada</v>
      </c>
    </row>
    <row r="3767" spans="2:14" x14ac:dyDescent="0.2">
      <c r="B3767" s="8">
        <v>3293.5980000000004</v>
      </c>
      <c r="C3767" s="2" t="s">
        <v>5713</v>
      </c>
      <c r="D3767" s="2" t="s">
        <v>51</v>
      </c>
      <c r="E3767" s="8">
        <v>6</v>
      </c>
      <c r="F3767" s="2" t="s">
        <v>5739</v>
      </c>
      <c r="G3767" s="2" t="s">
        <v>5740</v>
      </c>
      <c r="H3767" s="9">
        <v>41810</v>
      </c>
      <c r="I3767" s="2">
        <v>2014</v>
      </c>
      <c r="J3767" s="2">
        <v>6</v>
      </c>
      <c r="K3767" s="2" t="str">
        <f>VLOOKUP($C3767,Clients!$B:$F,K$6,0)</f>
        <v>Gerlach Group</v>
      </c>
      <c r="L3767" s="2" t="str">
        <f>VLOOKUP($C3767,Clients!$B:$F,L$6,0)</f>
        <v>Foreign</v>
      </c>
      <c r="M3767" s="2" t="str">
        <f>VLOOKUP($C3767,Clients!$B:$F,M$6,0)</f>
        <v>CA</v>
      </c>
      <c r="N3767" s="2" t="str">
        <f>VLOOKUP($C3767,Clients!$B:$F,N$6,0)</f>
        <v>Canada</v>
      </c>
    </row>
    <row r="3768" spans="2:14" x14ac:dyDescent="0.2">
      <c r="B3768" s="8">
        <v>4882.2480000000005</v>
      </c>
      <c r="C3768" s="2" t="s">
        <v>5713</v>
      </c>
      <c r="D3768" s="2" t="s">
        <v>51</v>
      </c>
      <c r="E3768" s="8">
        <v>7</v>
      </c>
      <c r="F3768" s="2" t="s">
        <v>5741</v>
      </c>
      <c r="G3768" s="2" t="s">
        <v>3464</v>
      </c>
      <c r="H3768" s="9">
        <v>41813</v>
      </c>
      <c r="I3768" s="2">
        <v>2014</v>
      </c>
      <c r="J3768" s="2">
        <v>6</v>
      </c>
      <c r="K3768" s="2" t="str">
        <f>VLOOKUP($C3768,Clients!$B:$F,K$6,0)</f>
        <v>Gerlach Group</v>
      </c>
      <c r="L3768" s="2" t="str">
        <f>VLOOKUP($C3768,Clients!$B:$F,L$6,0)</f>
        <v>Foreign</v>
      </c>
      <c r="M3768" s="2" t="str">
        <f>VLOOKUP($C3768,Clients!$B:$F,M$6,0)</f>
        <v>CA</v>
      </c>
      <c r="N3768" s="2" t="str">
        <f>VLOOKUP($C3768,Clients!$B:$F,N$6,0)</f>
        <v>Canada</v>
      </c>
    </row>
    <row r="3769" spans="2:14" x14ac:dyDescent="0.2">
      <c r="B3769" s="8">
        <v>8112.2160000000003</v>
      </c>
      <c r="C3769" s="2" t="s">
        <v>5713</v>
      </c>
      <c r="D3769" s="2" t="s">
        <v>51</v>
      </c>
      <c r="E3769" s="8">
        <v>13</v>
      </c>
      <c r="F3769" s="2" t="s">
        <v>5742</v>
      </c>
      <c r="G3769" s="2" t="s">
        <v>4615</v>
      </c>
      <c r="H3769" s="9">
        <v>41822</v>
      </c>
      <c r="I3769" s="2">
        <v>2014</v>
      </c>
      <c r="J3769" s="2">
        <v>7</v>
      </c>
      <c r="K3769" s="2" t="str">
        <f>VLOOKUP($C3769,Clients!$B:$F,K$6,0)</f>
        <v>Gerlach Group</v>
      </c>
      <c r="L3769" s="2" t="str">
        <f>VLOOKUP($C3769,Clients!$B:$F,L$6,0)</f>
        <v>Foreign</v>
      </c>
      <c r="M3769" s="2" t="str">
        <f>VLOOKUP($C3769,Clients!$B:$F,M$6,0)</f>
        <v>CA</v>
      </c>
      <c r="N3769" s="2" t="str">
        <f>VLOOKUP($C3769,Clients!$B:$F,N$6,0)</f>
        <v>Canada</v>
      </c>
    </row>
    <row r="3770" spans="2:14" x14ac:dyDescent="0.2">
      <c r="B3770" s="8">
        <v>1582.5600000000002</v>
      </c>
      <c r="C3770" s="2" t="s">
        <v>5713</v>
      </c>
      <c r="D3770" s="2" t="s">
        <v>51</v>
      </c>
      <c r="E3770" s="8">
        <v>2</v>
      </c>
      <c r="F3770" s="2" t="s">
        <v>5743</v>
      </c>
      <c r="G3770" s="2" t="s">
        <v>5744</v>
      </c>
      <c r="H3770" s="9">
        <v>41823</v>
      </c>
      <c r="I3770" s="2">
        <v>2014</v>
      </c>
      <c r="J3770" s="2">
        <v>7</v>
      </c>
      <c r="K3770" s="2" t="str">
        <f>VLOOKUP($C3770,Clients!$B:$F,K$6,0)</f>
        <v>Gerlach Group</v>
      </c>
      <c r="L3770" s="2" t="str">
        <f>VLOOKUP($C3770,Clients!$B:$F,L$6,0)</f>
        <v>Foreign</v>
      </c>
      <c r="M3770" s="2" t="str">
        <f>VLOOKUP($C3770,Clients!$B:$F,M$6,0)</f>
        <v>CA</v>
      </c>
      <c r="N3770" s="2" t="str">
        <f>VLOOKUP($C3770,Clients!$B:$F,N$6,0)</f>
        <v>Canada</v>
      </c>
    </row>
    <row r="3771" spans="2:14" x14ac:dyDescent="0.2">
      <c r="B3771" s="8">
        <v>6218.8560000000007</v>
      </c>
      <c r="C3771" s="2" t="s">
        <v>5713</v>
      </c>
      <c r="D3771" s="2" t="s">
        <v>51</v>
      </c>
      <c r="E3771" s="8">
        <v>8</v>
      </c>
      <c r="F3771" s="2" t="s">
        <v>5745</v>
      </c>
      <c r="G3771" s="2" t="s">
        <v>5746</v>
      </c>
      <c r="H3771" s="9">
        <v>41838</v>
      </c>
      <c r="I3771" s="2">
        <v>2014</v>
      </c>
      <c r="J3771" s="2">
        <v>7</v>
      </c>
      <c r="K3771" s="2" t="str">
        <f>VLOOKUP($C3771,Clients!$B:$F,K$6,0)</f>
        <v>Gerlach Group</v>
      </c>
      <c r="L3771" s="2" t="str">
        <f>VLOOKUP($C3771,Clients!$B:$F,L$6,0)</f>
        <v>Foreign</v>
      </c>
      <c r="M3771" s="2" t="str">
        <f>VLOOKUP($C3771,Clients!$B:$F,M$6,0)</f>
        <v>CA</v>
      </c>
      <c r="N3771" s="2" t="str">
        <f>VLOOKUP($C3771,Clients!$B:$F,N$6,0)</f>
        <v>Canada</v>
      </c>
    </row>
    <row r="3772" spans="2:14" x14ac:dyDescent="0.2">
      <c r="B3772" s="8">
        <v>5533.92</v>
      </c>
      <c r="C3772" s="2" t="s">
        <v>5713</v>
      </c>
      <c r="D3772" s="2" t="s">
        <v>51</v>
      </c>
      <c r="E3772" s="8">
        <v>6</v>
      </c>
      <c r="F3772" s="2" t="s">
        <v>5747</v>
      </c>
      <c r="G3772" s="2" t="s">
        <v>5748</v>
      </c>
      <c r="H3772" s="9">
        <v>41845</v>
      </c>
      <c r="I3772" s="2">
        <v>2014</v>
      </c>
      <c r="J3772" s="2">
        <v>7</v>
      </c>
      <c r="K3772" s="2" t="str">
        <f>VLOOKUP($C3772,Clients!$B:$F,K$6,0)</f>
        <v>Gerlach Group</v>
      </c>
      <c r="L3772" s="2" t="str">
        <f>VLOOKUP($C3772,Clients!$B:$F,L$6,0)</f>
        <v>Foreign</v>
      </c>
      <c r="M3772" s="2" t="str">
        <f>VLOOKUP($C3772,Clients!$B:$F,M$6,0)</f>
        <v>CA</v>
      </c>
      <c r="N3772" s="2" t="str">
        <f>VLOOKUP($C3772,Clients!$B:$F,N$6,0)</f>
        <v>Canada</v>
      </c>
    </row>
    <row r="3773" spans="2:14" x14ac:dyDescent="0.2">
      <c r="B3773" s="8">
        <v>2391.9839999999999</v>
      </c>
      <c r="C3773" s="2" t="s">
        <v>5713</v>
      </c>
      <c r="D3773" s="2" t="s">
        <v>51</v>
      </c>
      <c r="E3773" s="8">
        <v>3</v>
      </c>
      <c r="F3773" s="2" t="s">
        <v>5749</v>
      </c>
      <c r="G3773" s="2" t="s">
        <v>3476</v>
      </c>
      <c r="H3773" s="9">
        <v>41857</v>
      </c>
      <c r="I3773" s="2">
        <v>2014</v>
      </c>
      <c r="J3773" s="2">
        <v>8</v>
      </c>
      <c r="K3773" s="2" t="str">
        <f>VLOOKUP($C3773,Clients!$B:$F,K$6,0)</f>
        <v>Gerlach Group</v>
      </c>
      <c r="L3773" s="2" t="str">
        <f>VLOOKUP($C3773,Clients!$B:$F,L$6,0)</f>
        <v>Foreign</v>
      </c>
      <c r="M3773" s="2" t="str">
        <f>VLOOKUP($C3773,Clients!$B:$F,M$6,0)</f>
        <v>CA</v>
      </c>
      <c r="N3773" s="2" t="str">
        <f>VLOOKUP($C3773,Clients!$B:$F,N$6,0)</f>
        <v>Canada</v>
      </c>
    </row>
    <row r="3774" spans="2:14" x14ac:dyDescent="0.2">
      <c r="B3774" s="8">
        <v>1636.992</v>
      </c>
      <c r="C3774" s="2" t="s">
        <v>5713</v>
      </c>
      <c r="D3774" s="2" t="s">
        <v>51</v>
      </c>
      <c r="E3774" s="8">
        <v>2</v>
      </c>
      <c r="F3774" s="2" t="s">
        <v>5750</v>
      </c>
      <c r="G3774" s="2" t="s">
        <v>1425</v>
      </c>
      <c r="H3774" s="9">
        <v>41880</v>
      </c>
      <c r="I3774" s="2">
        <v>2014</v>
      </c>
      <c r="J3774" s="2">
        <v>8</v>
      </c>
      <c r="K3774" s="2" t="str">
        <f>VLOOKUP($C3774,Clients!$B:$F,K$6,0)</f>
        <v>Gerlach Group</v>
      </c>
      <c r="L3774" s="2" t="str">
        <f>VLOOKUP($C3774,Clients!$B:$F,L$6,0)</f>
        <v>Foreign</v>
      </c>
      <c r="M3774" s="2" t="str">
        <f>VLOOKUP($C3774,Clients!$B:$F,M$6,0)</f>
        <v>CA</v>
      </c>
      <c r="N3774" s="2" t="str">
        <f>VLOOKUP($C3774,Clients!$B:$F,N$6,0)</f>
        <v>Canada</v>
      </c>
    </row>
    <row r="3775" spans="2:14" x14ac:dyDescent="0.2">
      <c r="B3775" s="8">
        <v>2942.9400000000005</v>
      </c>
      <c r="C3775" s="2" t="s">
        <v>5713</v>
      </c>
      <c r="D3775" s="2" t="s">
        <v>51</v>
      </c>
      <c r="E3775" s="8">
        <v>3</v>
      </c>
      <c r="F3775" s="2" t="s">
        <v>5751</v>
      </c>
      <c r="G3775" s="2" t="s">
        <v>411</v>
      </c>
      <c r="H3775" s="9">
        <v>41884</v>
      </c>
      <c r="I3775" s="2">
        <v>2014</v>
      </c>
      <c r="J3775" s="2">
        <v>9</v>
      </c>
      <c r="K3775" s="2" t="str">
        <f>VLOOKUP($C3775,Clients!$B:$F,K$6,0)</f>
        <v>Gerlach Group</v>
      </c>
      <c r="L3775" s="2" t="str">
        <f>VLOOKUP($C3775,Clients!$B:$F,L$6,0)</f>
        <v>Foreign</v>
      </c>
      <c r="M3775" s="2" t="str">
        <f>VLOOKUP($C3775,Clients!$B:$F,M$6,0)</f>
        <v>CA</v>
      </c>
      <c r="N3775" s="2" t="str">
        <f>VLOOKUP($C3775,Clients!$B:$F,N$6,0)</f>
        <v>Canada</v>
      </c>
    </row>
    <row r="3776" spans="2:14" x14ac:dyDescent="0.2">
      <c r="B3776" s="8">
        <v>1247.8200000000002</v>
      </c>
      <c r="C3776" s="2" t="s">
        <v>5713</v>
      </c>
      <c r="D3776" s="2" t="s">
        <v>51</v>
      </c>
      <c r="E3776" s="8">
        <v>2</v>
      </c>
      <c r="F3776" s="2" t="s">
        <v>5752</v>
      </c>
      <c r="G3776" s="2" t="s">
        <v>3479</v>
      </c>
      <c r="H3776" s="9">
        <v>41892</v>
      </c>
      <c r="I3776" s="2">
        <v>2014</v>
      </c>
      <c r="J3776" s="2">
        <v>9</v>
      </c>
      <c r="K3776" s="2" t="str">
        <f>VLOOKUP($C3776,Clients!$B:$F,K$6,0)</f>
        <v>Gerlach Group</v>
      </c>
      <c r="L3776" s="2" t="str">
        <f>VLOOKUP($C3776,Clients!$B:$F,L$6,0)</f>
        <v>Foreign</v>
      </c>
      <c r="M3776" s="2" t="str">
        <f>VLOOKUP($C3776,Clients!$B:$F,M$6,0)</f>
        <v>CA</v>
      </c>
      <c r="N3776" s="2" t="str">
        <f>VLOOKUP($C3776,Clients!$B:$F,N$6,0)</f>
        <v>Canada</v>
      </c>
    </row>
    <row r="3777" spans="2:14" x14ac:dyDescent="0.2">
      <c r="B3777" s="8">
        <v>6473.46</v>
      </c>
      <c r="C3777" s="2" t="s">
        <v>5713</v>
      </c>
      <c r="D3777" s="2" t="s">
        <v>51</v>
      </c>
      <c r="E3777" s="8">
        <v>9</v>
      </c>
      <c r="F3777" s="2" t="s">
        <v>5753</v>
      </c>
      <c r="G3777" s="2" t="s">
        <v>5754</v>
      </c>
      <c r="H3777" s="9">
        <v>41912</v>
      </c>
      <c r="I3777" s="2">
        <v>2014</v>
      </c>
      <c r="J3777" s="2">
        <v>9</v>
      </c>
      <c r="K3777" s="2" t="str">
        <f>VLOOKUP($C3777,Clients!$B:$F,K$6,0)</f>
        <v>Gerlach Group</v>
      </c>
      <c r="L3777" s="2" t="str">
        <f>VLOOKUP($C3777,Clients!$B:$F,L$6,0)</f>
        <v>Foreign</v>
      </c>
      <c r="M3777" s="2" t="str">
        <f>VLOOKUP($C3777,Clients!$B:$F,M$6,0)</f>
        <v>CA</v>
      </c>
      <c r="N3777" s="2" t="str">
        <f>VLOOKUP($C3777,Clients!$B:$F,N$6,0)</f>
        <v>Canada</v>
      </c>
    </row>
    <row r="3778" spans="2:14" x14ac:dyDescent="0.2">
      <c r="B3778" s="8">
        <v>696.94799999999998</v>
      </c>
      <c r="C3778" s="2" t="s">
        <v>5713</v>
      </c>
      <c r="D3778" s="2" t="s">
        <v>51</v>
      </c>
      <c r="E3778" s="8">
        <v>1</v>
      </c>
      <c r="F3778" s="2" t="s">
        <v>5755</v>
      </c>
      <c r="G3778" s="2" t="s">
        <v>5756</v>
      </c>
      <c r="H3778" s="9">
        <v>41927</v>
      </c>
      <c r="I3778" s="2">
        <v>2014</v>
      </c>
      <c r="J3778" s="2">
        <v>10</v>
      </c>
      <c r="K3778" s="2" t="str">
        <f>VLOOKUP($C3778,Clients!$B:$F,K$6,0)</f>
        <v>Gerlach Group</v>
      </c>
      <c r="L3778" s="2" t="str">
        <f>VLOOKUP($C3778,Clients!$B:$F,L$6,0)</f>
        <v>Foreign</v>
      </c>
      <c r="M3778" s="2" t="str">
        <f>VLOOKUP($C3778,Clients!$B:$F,M$6,0)</f>
        <v>CA</v>
      </c>
      <c r="N3778" s="2" t="str">
        <f>VLOOKUP($C3778,Clients!$B:$F,N$6,0)</f>
        <v>Canada</v>
      </c>
    </row>
    <row r="3779" spans="2:14" x14ac:dyDescent="0.2">
      <c r="B3779" s="8">
        <v>46371.528000000006</v>
      </c>
      <c r="C3779" s="2" t="s">
        <v>5713</v>
      </c>
      <c r="D3779" s="2" t="s">
        <v>51</v>
      </c>
      <c r="E3779" s="8">
        <v>83</v>
      </c>
      <c r="F3779" s="2" t="s">
        <v>5757</v>
      </c>
      <c r="G3779" s="2" t="s">
        <v>5758</v>
      </c>
      <c r="H3779" s="9">
        <v>41989</v>
      </c>
      <c r="I3779" s="2">
        <v>2014</v>
      </c>
      <c r="J3779" s="2">
        <v>12</v>
      </c>
      <c r="K3779" s="2" t="str">
        <f>VLOOKUP($C3779,Clients!$B:$F,K$6,0)</f>
        <v>Gerlach Group</v>
      </c>
      <c r="L3779" s="2" t="str">
        <f>VLOOKUP($C3779,Clients!$B:$F,L$6,0)</f>
        <v>Foreign</v>
      </c>
      <c r="M3779" s="2" t="str">
        <f>VLOOKUP($C3779,Clients!$B:$F,M$6,0)</f>
        <v>CA</v>
      </c>
      <c r="N3779" s="2" t="str">
        <f>VLOOKUP($C3779,Clients!$B:$F,N$6,0)</f>
        <v>Canada</v>
      </c>
    </row>
    <row r="3780" spans="2:14" x14ac:dyDescent="0.2">
      <c r="B3780" s="8">
        <v>6377.3640000000005</v>
      </c>
      <c r="C3780" s="2" t="s">
        <v>5713</v>
      </c>
      <c r="D3780" s="2" t="s">
        <v>51</v>
      </c>
      <c r="E3780" s="8">
        <v>3</v>
      </c>
      <c r="F3780" s="2" t="s">
        <v>5759</v>
      </c>
      <c r="G3780" s="2" t="s">
        <v>436</v>
      </c>
      <c r="H3780" s="9">
        <v>42069</v>
      </c>
      <c r="I3780" s="2">
        <v>2015</v>
      </c>
      <c r="J3780" s="2">
        <v>3</v>
      </c>
      <c r="K3780" s="2" t="str">
        <f>VLOOKUP($C3780,Clients!$B:$F,K$6,0)</f>
        <v>Gerlach Group</v>
      </c>
      <c r="L3780" s="2" t="str">
        <f>VLOOKUP($C3780,Clients!$B:$F,L$6,0)</f>
        <v>Foreign</v>
      </c>
      <c r="M3780" s="2" t="str">
        <f>VLOOKUP($C3780,Clients!$B:$F,M$6,0)</f>
        <v>CA</v>
      </c>
      <c r="N3780" s="2" t="str">
        <f>VLOOKUP($C3780,Clients!$B:$F,N$6,0)</f>
        <v>Canada</v>
      </c>
    </row>
    <row r="3781" spans="2:14" x14ac:dyDescent="0.2">
      <c r="B3781" s="8">
        <v>167.32800000000003</v>
      </c>
      <c r="C3781" s="2" t="s">
        <v>5713</v>
      </c>
      <c r="D3781" s="2" t="s">
        <v>51</v>
      </c>
      <c r="E3781" s="8">
        <v>20</v>
      </c>
      <c r="F3781" s="2" t="s">
        <v>5760</v>
      </c>
      <c r="G3781" s="2" t="s">
        <v>5761</v>
      </c>
      <c r="H3781" s="9">
        <v>42069</v>
      </c>
      <c r="I3781" s="2">
        <v>2015</v>
      </c>
      <c r="J3781" s="2">
        <v>3</v>
      </c>
      <c r="K3781" s="2" t="str">
        <f>VLOOKUP($C3781,Clients!$B:$F,K$6,0)</f>
        <v>Gerlach Group</v>
      </c>
      <c r="L3781" s="2" t="str">
        <f>VLOOKUP($C3781,Clients!$B:$F,L$6,0)</f>
        <v>Foreign</v>
      </c>
      <c r="M3781" s="2" t="str">
        <f>VLOOKUP($C3781,Clients!$B:$F,M$6,0)</f>
        <v>CA</v>
      </c>
      <c r="N3781" s="2" t="str">
        <f>VLOOKUP($C3781,Clients!$B:$F,N$6,0)</f>
        <v>Canada</v>
      </c>
    </row>
    <row r="3782" spans="2:14" x14ac:dyDescent="0.2">
      <c r="B3782" s="8">
        <v>5133.7860000000001</v>
      </c>
      <c r="C3782" s="2" t="s">
        <v>5713</v>
      </c>
      <c r="D3782" s="2" t="s">
        <v>51</v>
      </c>
      <c r="E3782" s="8">
        <v>100</v>
      </c>
      <c r="F3782" s="2" t="s">
        <v>5762</v>
      </c>
      <c r="G3782" s="2" t="s">
        <v>5763</v>
      </c>
      <c r="H3782" s="9">
        <v>42079</v>
      </c>
      <c r="I3782" s="2">
        <v>2015</v>
      </c>
      <c r="J3782" s="2">
        <v>3</v>
      </c>
      <c r="K3782" s="2" t="str">
        <f>VLOOKUP($C3782,Clients!$B:$F,K$6,0)</f>
        <v>Gerlach Group</v>
      </c>
      <c r="L3782" s="2" t="str">
        <f>VLOOKUP($C3782,Clients!$B:$F,L$6,0)</f>
        <v>Foreign</v>
      </c>
      <c r="M3782" s="2" t="str">
        <f>VLOOKUP($C3782,Clients!$B:$F,M$6,0)</f>
        <v>CA</v>
      </c>
      <c r="N3782" s="2" t="str">
        <f>VLOOKUP($C3782,Clients!$B:$F,N$6,0)</f>
        <v>Canada</v>
      </c>
    </row>
    <row r="3783" spans="2:14" x14ac:dyDescent="0.2">
      <c r="B3783" s="8">
        <v>1636.5720000000001</v>
      </c>
      <c r="C3783" s="2" t="s">
        <v>5713</v>
      </c>
      <c r="D3783" s="2" t="s">
        <v>51</v>
      </c>
      <c r="E3783" s="8">
        <v>2</v>
      </c>
      <c r="F3783" s="2" t="s">
        <v>5764</v>
      </c>
      <c r="G3783" s="2" t="s">
        <v>5765</v>
      </c>
      <c r="H3783" s="9">
        <v>42096</v>
      </c>
      <c r="I3783" s="2">
        <v>2015</v>
      </c>
      <c r="J3783" s="2">
        <v>4</v>
      </c>
      <c r="K3783" s="2" t="str">
        <f>VLOOKUP($C3783,Clients!$B:$F,K$6,0)</f>
        <v>Gerlach Group</v>
      </c>
      <c r="L3783" s="2" t="str">
        <f>VLOOKUP($C3783,Clients!$B:$F,L$6,0)</f>
        <v>Foreign</v>
      </c>
      <c r="M3783" s="2" t="str">
        <f>VLOOKUP($C3783,Clients!$B:$F,M$6,0)</f>
        <v>CA</v>
      </c>
      <c r="N3783" s="2" t="str">
        <f>VLOOKUP($C3783,Clients!$B:$F,N$6,0)</f>
        <v>Canada</v>
      </c>
    </row>
    <row r="3784" spans="2:14" x14ac:dyDescent="0.2">
      <c r="B3784" s="8">
        <v>2454.9</v>
      </c>
      <c r="C3784" s="2" t="s">
        <v>5713</v>
      </c>
      <c r="D3784" s="2" t="s">
        <v>51</v>
      </c>
      <c r="E3784" s="8">
        <v>3</v>
      </c>
      <c r="F3784" s="2" t="s">
        <v>5766</v>
      </c>
      <c r="G3784" s="2" t="s">
        <v>443</v>
      </c>
      <c r="H3784" s="9">
        <v>42097</v>
      </c>
      <c r="I3784" s="2">
        <v>2015</v>
      </c>
      <c r="J3784" s="2">
        <v>4</v>
      </c>
      <c r="K3784" s="2" t="str">
        <f>VLOOKUP($C3784,Clients!$B:$F,K$6,0)</f>
        <v>Gerlach Group</v>
      </c>
      <c r="L3784" s="2" t="str">
        <f>VLOOKUP($C3784,Clients!$B:$F,L$6,0)</f>
        <v>Foreign</v>
      </c>
      <c r="M3784" s="2" t="str">
        <f>VLOOKUP($C3784,Clients!$B:$F,M$6,0)</f>
        <v>CA</v>
      </c>
      <c r="N3784" s="2" t="str">
        <f>VLOOKUP($C3784,Clients!$B:$F,N$6,0)</f>
        <v>Canada</v>
      </c>
    </row>
    <row r="3785" spans="2:14" x14ac:dyDescent="0.2">
      <c r="B3785" s="8">
        <v>5993.4840000000004</v>
      </c>
      <c r="C3785" s="2" t="s">
        <v>5713</v>
      </c>
      <c r="D3785" s="2" t="s">
        <v>51</v>
      </c>
      <c r="E3785" s="8">
        <v>7</v>
      </c>
      <c r="F3785" s="2" t="s">
        <v>5767</v>
      </c>
      <c r="G3785" s="2" t="s">
        <v>3497</v>
      </c>
      <c r="H3785" s="9">
        <v>42121</v>
      </c>
      <c r="I3785" s="2">
        <v>2015</v>
      </c>
      <c r="J3785" s="2">
        <v>4</v>
      </c>
      <c r="K3785" s="2" t="str">
        <f>VLOOKUP($C3785,Clients!$B:$F,K$6,0)</f>
        <v>Gerlach Group</v>
      </c>
      <c r="L3785" s="2" t="str">
        <f>VLOOKUP($C3785,Clients!$B:$F,L$6,0)</f>
        <v>Foreign</v>
      </c>
      <c r="M3785" s="2" t="str">
        <f>VLOOKUP($C3785,Clients!$B:$F,M$6,0)</f>
        <v>CA</v>
      </c>
      <c r="N3785" s="2" t="str">
        <f>VLOOKUP($C3785,Clients!$B:$F,N$6,0)</f>
        <v>Canada</v>
      </c>
    </row>
    <row r="3786" spans="2:14" x14ac:dyDescent="0.2">
      <c r="B3786" s="8">
        <v>6199.9140000000007</v>
      </c>
      <c r="C3786" s="2" t="s">
        <v>5713</v>
      </c>
      <c r="D3786" s="2" t="s">
        <v>51</v>
      </c>
      <c r="E3786" s="8">
        <v>6</v>
      </c>
      <c r="F3786" s="2" t="s">
        <v>5768</v>
      </c>
      <c r="G3786" s="2" t="s">
        <v>451</v>
      </c>
      <c r="H3786" s="9">
        <v>42131</v>
      </c>
      <c r="I3786" s="2">
        <v>2015</v>
      </c>
      <c r="J3786" s="2">
        <v>5</v>
      </c>
      <c r="K3786" s="2" t="str">
        <f>VLOOKUP($C3786,Clients!$B:$F,K$6,0)</f>
        <v>Gerlach Group</v>
      </c>
      <c r="L3786" s="2" t="str">
        <f>VLOOKUP($C3786,Clients!$B:$F,L$6,0)</f>
        <v>Foreign</v>
      </c>
      <c r="M3786" s="2" t="str">
        <f>VLOOKUP($C3786,Clients!$B:$F,M$6,0)</f>
        <v>CA</v>
      </c>
      <c r="N3786" s="2" t="str">
        <f>VLOOKUP($C3786,Clients!$B:$F,N$6,0)</f>
        <v>Canada</v>
      </c>
    </row>
    <row r="3787" spans="2:14" x14ac:dyDescent="0.2">
      <c r="B3787" s="8">
        <v>1636.6980000000001</v>
      </c>
      <c r="C3787" s="2" t="s">
        <v>5713</v>
      </c>
      <c r="D3787" s="2" t="s">
        <v>51</v>
      </c>
      <c r="E3787" s="8">
        <v>2</v>
      </c>
      <c r="F3787" s="2" t="s">
        <v>5769</v>
      </c>
      <c r="G3787" s="2" t="s">
        <v>4648</v>
      </c>
      <c r="H3787" s="9">
        <v>42146</v>
      </c>
      <c r="I3787" s="2">
        <v>2015</v>
      </c>
      <c r="J3787" s="2">
        <v>5</v>
      </c>
      <c r="K3787" s="2" t="str">
        <f>VLOOKUP($C3787,Clients!$B:$F,K$6,0)</f>
        <v>Gerlach Group</v>
      </c>
      <c r="L3787" s="2" t="str">
        <f>VLOOKUP($C3787,Clients!$B:$F,L$6,0)</f>
        <v>Foreign</v>
      </c>
      <c r="M3787" s="2" t="str">
        <f>VLOOKUP($C3787,Clients!$B:$F,M$6,0)</f>
        <v>CA</v>
      </c>
      <c r="N3787" s="2" t="str">
        <f>VLOOKUP($C3787,Clients!$B:$F,N$6,0)</f>
        <v>Canada</v>
      </c>
    </row>
    <row r="3788" spans="2:14" x14ac:dyDescent="0.2">
      <c r="B3788" s="8">
        <v>558.76800000000003</v>
      </c>
      <c r="C3788" s="2" t="s">
        <v>5713</v>
      </c>
      <c r="D3788" s="2" t="s">
        <v>51</v>
      </c>
      <c r="E3788" s="8">
        <v>20</v>
      </c>
      <c r="F3788" s="2" t="s">
        <v>5770</v>
      </c>
      <c r="G3788" s="2" t="s">
        <v>462</v>
      </c>
      <c r="H3788" s="9">
        <v>42152</v>
      </c>
      <c r="I3788" s="2">
        <v>2015</v>
      </c>
      <c r="J3788" s="2">
        <v>5</v>
      </c>
      <c r="K3788" s="2" t="str">
        <f>VLOOKUP($C3788,Clients!$B:$F,K$6,0)</f>
        <v>Gerlach Group</v>
      </c>
      <c r="L3788" s="2" t="str">
        <f>VLOOKUP($C3788,Clients!$B:$F,L$6,0)</f>
        <v>Foreign</v>
      </c>
      <c r="M3788" s="2" t="str">
        <f>VLOOKUP($C3788,Clients!$B:$F,M$6,0)</f>
        <v>CA</v>
      </c>
      <c r="N3788" s="2" t="str">
        <f>VLOOKUP($C3788,Clients!$B:$F,N$6,0)</f>
        <v>Canada</v>
      </c>
    </row>
    <row r="3789" spans="2:14" x14ac:dyDescent="0.2">
      <c r="B3789" s="8">
        <v>2716.6019999999999</v>
      </c>
      <c r="C3789" s="2" t="s">
        <v>5713</v>
      </c>
      <c r="D3789" s="2" t="s">
        <v>51</v>
      </c>
      <c r="E3789" s="8">
        <v>3</v>
      </c>
      <c r="F3789" s="2" t="s">
        <v>5771</v>
      </c>
      <c r="G3789" s="2" t="s">
        <v>5772</v>
      </c>
      <c r="H3789" s="9">
        <v>42165</v>
      </c>
      <c r="I3789" s="2">
        <v>2015</v>
      </c>
      <c r="J3789" s="2">
        <v>6</v>
      </c>
      <c r="K3789" s="2" t="str">
        <f>VLOOKUP($C3789,Clients!$B:$F,K$6,0)</f>
        <v>Gerlach Group</v>
      </c>
      <c r="L3789" s="2" t="str">
        <f>VLOOKUP($C3789,Clients!$B:$F,L$6,0)</f>
        <v>Foreign</v>
      </c>
      <c r="M3789" s="2" t="str">
        <f>VLOOKUP($C3789,Clients!$B:$F,M$6,0)</f>
        <v>CA</v>
      </c>
      <c r="N3789" s="2" t="str">
        <f>VLOOKUP($C3789,Clients!$B:$F,N$6,0)</f>
        <v>Canada</v>
      </c>
    </row>
    <row r="3790" spans="2:14" x14ac:dyDescent="0.2">
      <c r="B3790" s="8">
        <v>448.64400000000001</v>
      </c>
      <c r="C3790" s="2" t="s">
        <v>5713</v>
      </c>
      <c r="D3790" s="2" t="s">
        <v>51</v>
      </c>
      <c r="E3790" s="8">
        <v>42</v>
      </c>
      <c r="F3790" s="2" t="s">
        <v>5773</v>
      </c>
      <c r="G3790" s="2" t="s">
        <v>4285</v>
      </c>
      <c r="H3790" s="9">
        <v>42178</v>
      </c>
      <c r="I3790" s="2">
        <v>2015</v>
      </c>
      <c r="J3790" s="2">
        <v>6</v>
      </c>
      <c r="K3790" s="2" t="str">
        <f>VLOOKUP($C3790,Clients!$B:$F,K$6,0)</f>
        <v>Gerlach Group</v>
      </c>
      <c r="L3790" s="2" t="str">
        <f>VLOOKUP($C3790,Clients!$B:$F,L$6,0)</f>
        <v>Foreign</v>
      </c>
      <c r="M3790" s="2" t="str">
        <f>VLOOKUP($C3790,Clients!$B:$F,M$6,0)</f>
        <v>CA</v>
      </c>
      <c r="N3790" s="2" t="str">
        <f>VLOOKUP($C3790,Clients!$B:$F,N$6,0)</f>
        <v>Canada</v>
      </c>
    </row>
    <row r="3791" spans="2:14" x14ac:dyDescent="0.2">
      <c r="B3791" s="8">
        <v>2236.5</v>
      </c>
      <c r="C3791" s="2" t="s">
        <v>5713</v>
      </c>
      <c r="D3791" s="2" t="s">
        <v>51</v>
      </c>
      <c r="E3791" s="8">
        <v>1</v>
      </c>
      <c r="F3791" s="2" t="s">
        <v>5774</v>
      </c>
      <c r="G3791" s="2" t="s">
        <v>5775</v>
      </c>
      <c r="H3791" s="9">
        <v>42186</v>
      </c>
      <c r="I3791" s="2">
        <v>2015</v>
      </c>
      <c r="J3791" s="2">
        <v>7</v>
      </c>
      <c r="K3791" s="2" t="str">
        <f>VLOOKUP($C3791,Clients!$B:$F,K$6,0)</f>
        <v>Gerlach Group</v>
      </c>
      <c r="L3791" s="2" t="str">
        <f>VLOOKUP($C3791,Clients!$B:$F,L$6,0)</f>
        <v>Foreign</v>
      </c>
      <c r="M3791" s="2" t="str">
        <f>VLOOKUP($C3791,Clients!$B:$F,M$6,0)</f>
        <v>CA</v>
      </c>
      <c r="N3791" s="2" t="str">
        <f>VLOOKUP($C3791,Clients!$B:$F,N$6,0)</f>
        <v>Canada</v>
      </c>
    </row>
    <row r="3792" spans="2:14" x14ac:dyDescent="0.2">
      <c r="B3792" s="8">
        <v>6339.1019999999999</v>
      </c>
      <c r="C3792" s="2" t="s">
        <v>5713</v>
      </c>
      <c r="D3792" s="2" t="s">
        <v>51</v>
      </c>
      <c r="E3792" s="8">
        <v>7</v>
      </c>
      <c r="F3792" s="2" t="s">
        <v>5776</v>
      </c>
      <c r="G3792" s="2" t="s">
        <v>5777</v>
      </c>
      <c r="H3792" s="9">
        <v>42187</v>
      </c>
      <c r="I3792" s="2">
        <v>2015</v>
      </c>
      <c r="J3792" s="2">
        <v>7</v>
      </c>
      <c r="K3792" s="2" t="str">
        <f>VLOOKUP($C3792,Clients!$B:$F,K$6,0)</f>
        <v>Gerlach Group</v>
      </c>
      <c r="L3792" s="2" t="str">
        <f>VLOOKUP($C3792,Clients!$B:$F,L$6,0)</f>
        <v>Foreign</v>
      </c>
      <c r="M3792" s="2" t="str">
        <f>VLOOKUP($C3792,Clients!$B:$F,M$6,0)</f>
        <v>CA</v>
      </c>
      <c r="N3792" s="2" t="str">
        <f>VLOOKUP($C3792,Clients!$B:$F,N$6,0)</f>
        <v>Canada</v>
      </c>
    </row>
    <row r="3793" spans="2:14" x14ac:dyDescent="0.2">
      <c r="B3793" s="8">
        <v>2283.8760000000002</v>
      </c>
      <c r="C3793" s="2" t="s">
        <v>5713</v>
      </c>
      <c r="D3793" s="2" t="s">
        <v>51</v>
      </c>
      <c r="E3793" s="8">
        <v>3</v>
      </c>
      <c r="F3793" s="2" t="s">
        <v>5778</v>
      </c>
      <c r="G3793" s="2" t="s">
        <v>5779</v>
      </c>
      <c r="H3793" s="9">
        <v>42215</v>
      </c>
      <c r="I3793" s="2">
        <v>2015</v>
      </c>
      <c r="J3793" s="2">
        <v>7</v>
      </c>
      <c r="K3793" s="2" t="str">
        <f>VLOOKUP($C3793,Clients!$B:$F,K$6,0)</f>
        <v>Gerlach Group</v>
      </c>
      <c r="L3793" s="2" t="str">
        <f>VLOOKUP($C3793,Clients!$B:$F,L$6,0)</f>
        <v>Foreign</v>
      </c>
      <c r="M3793" s="2" t="str">
        <f>VLOOKUP($C3793,Clients!$B:$F,M$6,0)</f>
        <v>CA</v>
      </c>
      <c r="N3793" s="2" t="str">
        <f>VLOOKUP($C3793,Clients!$B:$F,N$6,0)</f>
        <v>Canada</v>
      </c>
    </row>
    <row r="3794" spans="2:14" x14ac:dyDescent="0.2">
      <c r="B3794" s="8">
        <v>5754</v>
      </c>
      <c r="C3794" s="2" t="s">
        <v>5713</v>
      </c>
      <c r="D3794" s="2" t="s">
        <v>51</v>
      </c>
      <c r="E3794" s="8">
        <v>8</v>
      </c>
      <c r="F3794" s="2" t="s">
        <v>5780</v>
      </c>
      <c r="G3794" s="2" t="s">
        <v>3178</v>
      </c>
      <c r="H3794" s="9">
        <v>42247</v>
      </c>
      <c r="I3794" s="2">
        <v>2015</v>
      </c>
      <c r="J3794" s="2">
        <v>8</v>
      </c>
      <c r="K3794" s="2" t="str">
        <f>VLOOKUP($C3794,Clients!$B:$F,K$6,0)</f>
        <v>Gerlach Group</v>
      </c>
      <c r="L3794" s="2" t="str">
        <f>VLOOKUP($C3794,Clients!$B:$F,L$6,0)</f>
        <v>Foreign</v>
      </c>
      <c r="M3794" s="2" t="str">
        <f>VLOOKUP($C3794,Clients!$B:$F,M$6,0)</f>
        <v>CA</v>
      </c>
      <c r="N3794" s="2" t="str">
        <f>VLOOKUP($C3794,Clients!$B:$F,N$6,0)</f>
        <v>Canada</v>
      </c>
    </row>
    <row r="3795" spans="2:14" x14ac:dyDescent="0.2">
      <c r="B3795" s="8">
        <v>-5754</v>
      </c>
      <c r="C3795" s="2" t="s">
        <v>5713</v>
      </c>
      <c r="D3795" s="2" t="s">
        <v>51</v>
      </c>
      <c r="E3795" s="8">
        <v>-8</v>
      </c>
      <c r="F3795" s="2" t="s">
        <v>5781</v>
      </c>
      <c r="G3795" s="2" t="s">
        <v>3178</v>
      </c>
      <c r="H3795" s="9">
        <v>42247</v>
      </c>
      <c r="I3795" s="2">
        <v>2015</v>
      </c>
      <c r="J3795" s="2">
        <v>8</v>
      </c>
      <c r="K3795" s="2" t="str">
        <f>VLOOKUP($C3795,Clients!$B:$F,K$6,0)</f>
        <v>Gerlach Group</v>
      </c>
      <c r="L3795" s="2" t="str">
        <f>VLOOKUP($C3795,Clients!$B:$F,L$6,0)</f>
        <v>Foreign</v>
      </c>
      <c r="M3795" s="2" t="str">
        <f>VLOOKUP($C3795,Clients!$B:$F,M$6,0)</f>
        <v>CA</v>
      </c>
      <c r="N3795" s="2" t="str">
        <f>VLOOKUP($C3795,Clients!$B:$F,N$6,0)</f>
        <v>Canada</v>
      </c>
    </row>
    <row r="3796" spans="2:14" x14ac:dyDescent="0.2">
      <c r="B3796" s="8">
        <v>5754</v>
      </c>
      <c r="C3796" s="2" t="s">
        <v>5713</v>
      </c>
      <c r="D3796" s="2" t="s">
        <v>51</v>
      </c>
      <c r="E3796" s="8">
        <v>8</v>
      </c>
      <c r="F3796" s="2" t="s">
        <v>5782</v>
      </c>
      <c r="G3796" s="2" t="s">
        <v>3017</v>
      </c>
      <c r="H3796" s="9">
        <v>42247</v>
      </c>
      <c r="I3796" s="2">
        <v>2015</v>
      </c>
      <c r="J3796" s="2">
        <v>8</v>
      </c>
      <c r="K3796" s="2" t="str">
        <f>VLOOKUP($C3796,Clients!$B:$F,K$6,0)</f>
        <v>Gerlach Group</v>
      </c>
      <c r="L3796" s="2" t="str">
        <f>VLOOKUP($C3796,Clients!$B:$F,L$6,0)</f>
        <v>Foreign</v>
      </c>
      <c r="M3796" s="2" t="str">
        <f>VLOOKUP($C3796,Clients!$B:$F,M$6,0)</f>
        <v>CA</v>
      </c>
      <c r="N3796" s="2" t="str">
        <f>VLOOKUP($C3796,Clients!$B:$F,N$6,0)</f>
        <v>Canada</v>
      </c>
    </row>
    <row r="3797" spans="2:14" x14ac:dyDescent="0.2">
      <c r="B3797" s="8">
        <v>2236.2059999999997</v>
      </c>
      <c r="C3797" s="2" t="s">
        <v>5713</v>
      </c>
      <c r="D3797" s="2" t="s">
        <v>51</v>
      </c>
      <c r="E3797" s="8">
        <v>1</v>
      </c>
      <c r="F3797" s="2" t="s">
        <v>5783</v>
      </c>
      <c r="G3797" s="2" t="s">
        <v>4662</v>
      </c>
      <c r="H3797" s="9">
        <v>42284</v>
      </c>
      <c r="I3797" s="2">
        <v>2015</v>
      </c>
      <c r="J3797" s="2">
        <v>10</v>
      </c>
      <c r="K3797" s="2" t="str">
        <f>VLOOKUP($C3797,Clients!$B:$F,K$6,0)</f>
        <v>Gerlach Group</v>
      </c>
      <c r="L3797" s="2" t="str">
        <f>VLOOKUP($C3797,Clients!$B:$F,L$6,0)</f>
        <v>Foreign</v>
      </c>
      <c r="M3797" s="2" t="str">
        <f>VLOOKUP($C3797,Clients!$B:$F,M$6,0)</f>
        <v>CA</v>
      </c>
      <c r="N3797" s="2" t="str">
        <f>VLOOKUP($C3797,Clients!$B:$F,N$6,0)</f>
        <v>Canada</v>
      </c>
    </row>
    <row r="3798" spans="2:14" x14ac:dyDescent="0.2">
      <c r="B3798" s="8">
        <v>2236.2059999999997</v>
      </c>
      <c r="C3798" s="2" t="s">
        <v>5713</v>
      </c>
      <c r="D3798" s="2" t="s">
        <v>51</v>
      </c>
      <c r="E3798" s="8">
        <v>1</v>
      </c>
      <c r="F3798" s="2" t="s">
        <v>5784</v>
      </c>
      <c r="G3798" s="2" t="s">
        <v>3449</v>
      </c>
      <c r="H3798" s="9">
        <v>42408</v>
      </c>
      <c r="I3798" s="2">
        <v>2016</v>
      </c>
      <c r="J3798" s="2">
        <v>2</v>
      </c>
      <c r="K3798" s="2" t="str">
        <f>VLOOKUP($C3798,Clients!$B:$F,K$6,0)</f>
        <v>Gerlach Group</v>
      </c>
      <c r="L3798" s="2" t="str">
        <f>VLOOKUP($C3798,Clients!$B:$F,L$6,0)</f>
        <v>Foreign</v>
      </c>
      <c r="M3798" s="2" t="str">
        <f>VLOOKUP($C3798,Clients!$B:$F,M$6,0)</f>
        <v>CA</v>
      </c>
      <c r="N3798" s="2" t="str">
        <f>VLOOKUP($C3798,Clients!$B:$F,N$6,0)</f>
        <v>Canada</v>
      </c>
    </row>
    <row r="3799" spans="2:14" x14ac:dyDescent="0.2">
      <c r="B3799" s="8">
        <v>11014.121999999999</v>
      </c>
      <c r="C3799" s="2" t="s">
        <v>5713</v>
      </c>
      <c r="D3799" s="2" t="s">
        <v>51</v>
      </c>
      <c r="E3799" s="8">
        <v>13</v>
      </c>
      <c r="F3799" s="2" t="s">
        <v>5785</v>
      </c>
      <c r="G3799" s="2" t="s">
        <v>5786</v>
      </c>
      <c r="H3799" s="9">
        <v>42500</v>
      </c>
      <c r="I3799" s="2">
        <v>2016</v>
      </c>
      <c r="J3799" s="2">
        <v>5</v>
      </c>
      <c r="K3799" s="2" t="str">
        <f>VLOOKUP($C3799,Clients!$B:$F,K$6,0)</f>
        <v>Gerlach Group</v>
      </c>
      <c r="L3799" s="2" t="str">
        <f>VLOOKUP($C3799,Clients!$B:$F,L$6,0)</f>
        <v>Foreign</v>
      </c>
      <c r="M3799" s="2" t="str">
        <f>VLOOKUP($C3799,Clients!$B:$F,M$6,0)</f>
        <v>CA</v>
      </c>
      <c r="N3799" s="2" t="str">
        <f>VLOOKUP($C3799,Clients!$B:$F,N$6,0)</f>
        <v>Canada</v>
      </c>
    </row>
    <row r="3800" spans="2:14" x14ac:dyDescent="0.2">
      <c r="B3800" s="8">
        <v>6058.6679999999997</v>
      </c>
      <c r="C3800" s="2" t="s">
        <v>5713</v>
      </c>
      <c r="D3800" s="2" t="s">
        <v>51</v>
      </c>
      <c r="E3800" s="8">
        <v>8</v>
      </c>
      <c r="F3800" s="2" t="s">
        <v>5787</v>
      </c>
      <c r="G3800" s="2" t="s">
        <v>596</v>
      </c>
      <c r="H3800" s="9">
        <v>42520</v>
      </c>
      <c r="I3800" s="2">
        <v>2016</v>
      </c>
      <c r="J3800" s="2">
        <v>5</v>
      </c>
      <c r="K3800" s="2" t="str">
        <f>VLOOKUP($C3800,Clients!$B:$F,K$6,0)</f>
        <v>Gerlach Group</v>
      </c>
      <c r="L3800" s="2" t="str">
        <f>VLOOKUP($C3800,Clients!$B:$F,L$6,0)</f>
        <v>Foreign</v>
      </c>
      <c r="M3800" s="2" t="str">
        <f>VLOOKUP($C3800,Clients!$B:$F,M$6,0)</f>
        <v>CA</v>
      </c>
      <c r="N3800" s="2" t="str">
        <f>VLOOKUP($C3800,Clients!$B:$F,N$6,0)</f>
        <v>Canada</v>
      </c>
    </row>
    <row r="3801" spans="2:14" x14ac:dyDescent="0.2">
      <c r="B3801" s="8">
        <v>3703.3500000000004</v>
      </c>
      <c r="C3801" s="2" t="s">
        <v>5713</v>
      </c>
      <c r="D3801" s="2" t="s">
        <v>51</v>
      </c>
      <c r="E3801" s="8">
        <v>4</v>
      </c>
      <c r="F3801" s="2" t="s">
        <v>5788</v>
      </c>
      <c r="G3801" s="2" t="s">
        <v>3596</v>
      </c>
      <c r="H3801" s="9">
        <v>42543</v>
      </c>
      <c r="I3801" s="2">
        <v>2016</v>
      </c>
      <c r="J3801" s="2">
        <v>6</v>
      </c>
      <c r="K3801" s="2" t="str">
        <f>VLOOKUP($C3801,Clients!$B:$F,K$6,0)</f>
        <v>Gerlach Group</v>
      </c>
      <c r="L3801" s="2" t="str">
        <f>VLOOKUP($C3801,Clients!$B:$F,L$6,0)</f>
        <v>Foreign</v>
      </c>
      <c r="M3801" s="2" t="str">
        <f>VLOOKUP($C3801,Clients!$B:$F,M$6,0)</f>
        <v>CA</v>
      </c>
      <c r="N3801" s="2" t="str">
        <f>VLOOKUP($C3801,Clients!$B:$F,N$6,0)</f>
        <v>Canada</v>
      </c>
    </row>
    <row r="3802" spans="2:14" x14ac:dyDescent="0.2">
      <c r="B3802" s="8">
        <v>11921.028</v>
      </c>
      <c r="C3802" s="2" t="s">
        <v>5713</v>
      </c>
      <c r="D3802" s="2" t="s">
        <v>51</v>
      </c>
      <c r="E3802" s="8">
        <v>13</v>
      </c>
      <c r="F3802" s="2" t="s">
        <v>5789</v>
      </c>
      <c r="G3802" s="2" t="s">
        <v>611</v>
      </c>
      <c r="H3802" s="9">
        <v>42556</v>
      </c>
      <c r="I3802" s="2">
        <v>2016</v>
      </c>
      <c r="J3802" s="2">
        <v>7</v>
      </c>
      <c r="K3802" s="2" t="str">
        <f>VLOOKUP($C3802,Clients!$B:$F,K$6,0)</f>
        <v>Gerlach Group</v>
      </c>
      <c r="L3802" s="2" t="str">
        <f>VLOOKUP($C3802,Clients!$B:$F,L$6,0)</f>
        <v>Foreign</v>
      </c>
      <c r="M3802" s="2" t="str">
        <f>VLOOKUP($C3802,Clients!$B:$F,M$6,0)</f>
        <v>CA</v>
      </c>
      <c r="N3802" s="2" t="str">
        <f>VLOOKUP($C3802,Clients!$B:$F,N$6,0)</f>
        <v>Canada</v>
      </c>
    </row>
    <row r="3803" spans="2:14" x14ac:dyDescent="0.2">
      <c r="B3803" s="8">
        <v>2443.4760000000001</v>
      </c>
      <c r="C3803" s="2" t="s">
        <v>5713</v>
      </c>
      <c r="D3803" s="2" t="s">
        <v>51</v>
      </c>
      <c r="E3803" s="8">
        <v>1</v>
      </c>
      <c r="F3803" s="2" t="s">
        <v>5790</v>
      </c>
      <c r="G3803" s="2" t="s">
        <v>5791</v>
      </c>
      <c r="H3803" s="9">
        <v>42640</v>
      </c>
      <c r="I3803" s="2">
        <v>2016</v>
      </c>
      <c r="J3803" s="2">
        <v>9</v>
      </c>
      <c r="K3803" s="2" t="str">
        <f>VLOOKUP($C3803,Clients!$B:$F,K$6,0)</f>
        <v>Gerlach Group</v>
      </c>
      <c r="L3803" s="2" t="str">
        <f>VLOOKUP($C3803,Clients!$B:$F,L$6,0)</f>
        <v>Foreign</v>
      </c>
      <c r="M3803" s="2" t="str">
        <f>VLOOKUP($C3803,Clients!$B:$F,M$6,0)</f>
        <v>CA</v>
      </c>
      <c r="N3803" s="2" t="str">
        <f>VLOOKUP($C3803,Clients!$B:$F,N$6,0)</f>
        <v>Canada</v>
      </c>
    </row>
    <row r="3804" spans="2:14" x14ac:dyDescent="0.2">
      <c r="B3804" s="8">
        <v>-6377.3640000000005</v>
      </c>
      <c r="C3804" s="2" t="s">
        <v>5713</v>
      </c>
      <c r="D3804" s="2" t="s">
        <v>51</v>
      </c>
      <c r="E3804" s="8">
        <v>-3</v>
      </c>
      <c r="F3804" s="2" t="s">
        <v>5792</v>
      </c>
      <c r="G3804" s="2" t="s">
        <v>5793</v>
      </c>
      <c r="H3804" s="9">
        <v>43188</v>
      </c>
      <c r="I3804" s="2">
        <v>2018</v>
      </c>
      <c r="J3804" s="2">
        <v>3</v>
      </c>
      <c r="K3804" s="2" t="str">
        <f>VLOOKUP($C3804,Clients!$B:$F,K$6,0)</f>
        <v>Gerlach Group</v>
      </c>
      <c r="L3804" s="2" t="str">
        <f>VLOOKUP($C3804,Clients!$B:$F,L$6,0)</f>
        <v>Foreign</v>
      </c>
      <c r="M3804" s="2" t="str">
        <f>VLOOKUP($C3804,Clients!$B:$F,M$6,0)</f>
        <v>CA</v>
      </c>
      <c r="N3804" s="2" t="str">
        <f>VLOOKUP($C3804,Clients!$B:$F,N$6,0)</f>
        <v>Canada</v>
      </c>
    </row>
    <row r="3805" spans="2:14" x14ac:dyDescent="0.2">
      <c r="B3805" s="8">
        <v>9672.5579999999991</v>
      </c>
      <c r="C3805" s="2" t="s">
        <v>5713</v>
      </c>
      <c r="D3805" s="2" t="s">
        <v>51</v>
      </c>
      <c r="E3805" s="8">
        <v>10</v>
      </c>
      <c r="F3805" s="2" t="s">
        <v>5794</v>
      </c>
      <c r="G3805" s="2" t="s">
        <v>650</v>
      </c>
      <c r="H3805" s="9">
        <v>43255</v>
      </c>
      <c r="I3805" s="2">
        <v>2018</v>
      </c>
      <c r="J3805" s="2">
        <v>6</v>
      </c>
      <c r="K3805" s="2" t="str">
        <f>VLOOKUP($C3805,Clients!$B:$F,K$6,0)</f>
        <v>Gerlach Group</v>
      </c>
      <c r="L3805" s="2" t="str">
        <f>VLOOKUP($C3805,Clients!$B:$F,L$6,0)</f>
        <v>Foreign</v>
      </c>
      <c r="M3805" s="2" t="str">
        <f>VLOOKUP($C3805,Clients!$B:$F,M$6,0)</f>
        <v>CA</v>
      </c>
      <c r="N3805" s="2" t="str">
        <f>VLOOKUP($C3805,Clients!$B:$F,N$6,0)</f>
        <v>Canada</v>
      </c>
    </row>
    <row r="3806" spans="2:14" x14ac:dyDescent="0.2">
      <c r="B3806" s="8">
        <v>3332.7000000000003</v>
      </c>
      <c r="C3806" s="2" t="s">
        <v>5713</v>
      </c>
      <c r="D3806" s="2" t="s">
        <v>51</v>
      </c>
      <c r="E3806" s="8">
        <v>2</v>
      </c>
      <c r="F3806" s="2" t="s">
        <v>5795</v>
      </c>
      <c r="G3806" s="2" t="s">
        <v>2358</v>
      </c>
      <c r="H3806" s="9">
        <v>43284</v>
      </c>
      <c r="I3806" s="2">
        <v>2018</v>
      </c>
      <c r="J3806" s="2">
        <v>7</v>
      </c>
      <c r="K3806" s="2" t="str">
        <f>VLOOKUP($C3806,Clients!$B:$F,K$6,0)</f>
        <v>Gerlach Group</v>
      </c>
      <c r="L3806" s="2" t="str">
        <f>VLOOKUP($C3806,Clients!$B:$F,L$6,0)</f>
        <v>Foreign</v>
      </c>
      <c r="M3806" s="2" t="str">
        <f>VLOOKUP($C3806,Clients!$B:$F,M$6,0)</f>
        <v>CA</v>
      </c>
      <c r="N3806" s="2" t="str">
        <f>VLOOKUP($C3806,Clients!$B:$F,N$6,0)</f>
        <v>Canada</v>
      </c>
    </row>
    <row r="3807" spans="2:14" x14ac:dyDescent="0.2">
      <c r="B3807" s="8">
        <v>11068.512000000001</v>
      </c>
      <c r="C3807" s="2" t="s">
        <v>5713</v>
      </c>
      <c r="D3807" s="2" t="s">
        <v>51</v>
      </c>
      <c r="E3807" s="8">
        <v>13</v>
      </c>
      <c r="F3807" s="2" t="s">
        <v>5796</v>
      </c>
      <c r="G3807" s="2" t="s">
        <v>5797</v>
      </c>
      <c r="H3807" s="9">
        <v>43319</v>
      </c>
      <c r="I3807" s="2">
        <v>2018</v>
      </c>
      <c r="J3807" s="2">
        <v>8</v>
      </c>
      <c r="K3807" s="2" t="str">
        <f>VLOOKUP($C3807,Clients!$B:$F,K$6,0)</f>
        <v>Gerlach Group</v>
      </c>
      <c r="L3807" s="2" t="str">
        <f>VLOOKUP($C3807,Clients!$B:$F,L$6,0)</f>
        <v>Foreign</v>
      </c>
      <c r="M3807" s="2" t="str">
        <f>VLOOKUP($C3807,Clients!$B:$F,M$6,0)</f>
        <v>CA</v>
      </c>
      <c r="N3807" s="2" t="str">
        <f>VLOOKUP($C3807,Clients!$B:$F,N$6,0)</f>
        <v>Canada</v>
      </c>
    </row>
    <row r="3808" spans="2:14" x14ac:dyDescent="0.2">
      <c r="B3808" s="8">
        <v>193.24199999999999</v>
      </c>
      <c r="C3808" s="2" t="s">
        <v>5798</v>
      </c>
      <c r="D3808" s="2" t="s">
        <v>51</v>
      </c>
      <c r="E3808" s="8">
        <v>6</v>
      </c>
      <c r="F3808" s="2" t="s">
        <v>5799</v>
      </c>
      <c r="G3808" s="2" t="s">
        <v>513</v>
      </c>
      <c r="H3808" s="9">
        <v>42376</v>
      </c>
      <c r="I3808" s="2">
        <v>2016</v>
      </c>
      <c r="J3808" s="2">
        <v>1</v>
      </c>
      <c r="K3808" s="2" t="str">
        <f>VLOOKUP($C3808,Clients!$B:$F,K$6,0)</f>
        <v>Gleason, Quitzon and Romaguera</v>
      </c>
      <c r="L3808" s="2" t="str">
        <f>VLOOKUP($C3808,Clients!$B:$F,L$6,0)</f>
        <v>Foreign</v>
      </c>
      <c r="M3808" s="2" t="str">
        <f>VLOOKUP($C3808,Clients!$B:$F,M$6,0)</f>
        <v>NL</v>
      </c>
      <c r="N3808" s="2" t="str">
        <f>VLOOKUP($C3808,Clients!$B:$F,N$6,0)</f>
        <v>Netherlands</v>
      </c>
    </row>
    <row r="3809" spans="2:14" x14ac:dyDescent="0.2">
      <c r="B3809" s="8">
        <v>201.642</v>
      </c>
      <c r="C3809" s="2" t="s">
        <v>5798</v>
      </c>
      <c r="D3809" s="2" t="s">
        <v>51</v>
      </c>
      <c r="E3809" s="8">
        <v>6.5</v>
      </c>
      <c r="F3809" s="2" t="s">
        <v>5800</v>
      </c>
      <c r="G3809" s="2" t="s">
        <v>5801</v>
      </c>
      <c r="H3809" s="9">
        <v>42382</v>
      </c>
      <c r="I3809" s="2">
        <v>2016</v>
      </c>
      <c r="J3809" s="2">
        <v>1</v>
      </c>
      <c r="K3809" s="2" t="str">
        <f>VLOOKUP($C3809,Clients!$B:$F,K$6,0)</f>
        <v>Gleason, Quitzon and Romaguera</v>
      </c>
      <c r="L3809" s="2" t="str">
        <f>VLOOKUP($C3809,Clients!$B:$F,L$6,0)</f>
        <v>Foreign</v>
      </c>
      <c r="M3809" s="2" t="str">
        <f>VLOOKUP($C3809,Clients!$B:$F,M$6,0)</f>
        <v>NL</v>
      </c>
      <c r="N3809" s="2" t="str">
        <f>VLOOKUP($C3809,Clients!$B:$F,N$6,0)</f>
        <v>Netherlands</v>
      </c>
    </row>
    <row r="3810" spans="2:14" x14ac:dyDescent="0.2">
      <c r="B3810" s="8">
        <v>-201.642</v>
      </c>
      <c r="C3810" s="2" t="s">
        <v>5798</v>
      </c>
      <c r="D3810" s="2" t="s">
        <v>51</v>
      </c>
      <c r="E3810" s="8">
        <v>-6.5</v>
      </c>
      <c r="F3810" s="2" t="s">
        <v>5802</v>
      </c>
      <c r="G3810" s="2" t="s">
        <v>5801</v>
      </c>
      <c r="H3810" s="9">
        <v>42382</v>
      </c>
      <c r="I3810" s="2">
        <v>2016</v>
      </c>
      <c r="J3810" s="2">
        <v>1</v>
      </c>
      <c r="K3810" s="2" t="str">
        <f>VLOOKUP($C3810,Clients!$B:$F,K$6,0)</f>
        <v>Gleason, Quitzon and Romaguera</v>
      </c>
      <c r="L3810" s="2" t="str">
        <f>VLOOKUP($C3810,Clients!$B:$F,L$6,0)</f>
        <v>Foreign</v>
      </c>
      <c r="M3810" s="2" t="str">
        <f>VLOOKUP($C3810,Clients!$B:$F,M$6,0)</f>
        <v>NL</v>
      </c>
      <c r="N3810" s="2" t="str">
        <f>VLOOKUP($C3810,Clients!$B:$F,N$6,0)</f>
        <v>Netherlands</v>
      </c>
    </row>
    <row r="3811" spans="2:14" x14ac:dyDescent="0.2">
      <c r="B3811" s="8">
        <v>201.642</v>
      </c>
      <c r="C3811" s="2" t="s">
        <v>5798</v>
      </c>
      <c r="D3811" s="2" t="s">
        <v>51</v>
      </c>
      <c r="E3811" s="8">
        <v>6.5</v>
      </c>
      <c r="F3811" s="2" t="s">
        <v>5803</v>
      </c>
      <c r="G3811" s="2" t="s">
        <v>5804</v>
      </c>
      <c r="H3811" s="9">
        <v>42382</v>
      </c>
      <c r="I3811" s="2">
        <v>2016</v>
      </c>
      <c r="J3811" s="2">
        <v>1</v>
      </c>
      <c r="K3811" s="2" t="str">
        <f>VLOOKUP($C3811,Clients!$B:$F,K$6,0)</f>
        <v>Gleason, Quitzon and Romaguera</v>
      </c>
      <c r="L3811" s="2" t="str">
        <f>VLOOKUP($C3811,Clients!$B:$F,L$6,0)</f>
        <v>Foreign</v>
      </c>
      <c r="M3811" s="2" t="str">
        <f>VLOOKUP($C3811,Clients!$B:$F,M$6,0)</f>
        <v>NL</v>
      </c>
      <c r="N3811" s="2" t="str">
        <f>VLOOKUP($C3811,Clients!$B:$F,N$6,0)</f>
        <v>Netherlands</v>
      </c>
    </row>
    <row r="3812" spans="2:14" x14ac:dyDescent="0.2">
      <c r="B3812" s="8">
        <v>604.88400000000001</v>
      </c>
      <c r="C3812" s="2" t="s">
        <v>5798</v>
      </c>
      <c r="D3812" s="2" t="s">
        <v>51</v>
      </c>
      <c r="E3812" s="8">
        <v>19.5</v>
      </c>
      <c r="F3812" s="2" t="s">
        <v>5805</v>
      </c>
      <c r="G3812" s="2" t="s">
        <v>4291</v>
      </c>
      <c r="H3812" s="9">
        <v>42394</v>
      </c>
      <c r="I3812" s="2">
        <v>2016</v>
      </c>
      <c r="J3812" s="2">
        <v>1</v>
      </c>
      <c r="K3812" s="2" t="str">
        <f>VLOOKUP($C3812,Clients!$B:$F,K$6,0)</f>
        <v>Gleason, Quitzon and Romaguera</v>
      </c>
      <c r="L3812" s="2" t="str">
        <f>VLOOKUP($C3812,Clients!$B:$F,L$6,0)</f>
        <v>Foreign</v>
      </c>
      <c r="M3812" s="2" t="str">
        <f>VLOOKUP($C3812,Clients!$B:$F,M$6,0)</f>
        <v>NL</v>
      </c>
      <c r="N3812" s="2" t="str">
        <f>VLOOKUP($C3812,Clients!$B:$F,N$6,0)</f>
        <v>Netherlands</v>
      </c>
    </row>
    <row r="3813" spans="2:14" x14ac:dyDescent="0.2">
      <c r="B3813" s="8">
        <v>604.88400000000001</v>
      </c>
      <c r="C3813" s="2" t="s">
        <v>5798</v>
      </c>
      <c r="D3813" s="2" t="s">
        <v>51</v>
      </c>
      <c r="E3813" s="8">
        <v>19.5</v>
      </c>
      <c r="F3813" s="2" t="s">
        <v>5806</v>
      </c>
      <c r="G3813" s="2" t="s">
        <v>3351</v>
      </c>
      <c r="H3813" s="9">
        <v>42397</v>
      </c>
      <c r="I3813" s="2">
        <v>2016</v>
      </c>
      <c r="J3813" s="2">
        <v>1</v>
      </c>
      <c r="K3813" s="2" t="str">
        <f>VLOOKUP($C3813,Clients!$B:$F,K$6,0)</f>
        <v>Gleason, Quitzon and Romaguera</v>
      </c>
      <c r="L3813" s="2" t="str">
        <f>VLOOKUP($C3813,Clients!$B:$F,L$6,0)</f>
        <v>Foreign</v>
      </c>
      <c r="M3813" s="2" t="str">
        <f>VLOOKUP($C3813,Clients!$B:$F,M$6,0)</f>
        <v>NL</v>
      </c>
      <c r="N3813" s="2" t="str">
        <f>VLOOKUP($C3813,Clients!$B:$F,N$6,0)</f>
        <v>Netherlands</v>
      </c>
    </row>
    <row r="3814" spans="2:14" x14ac:dyDescent="0.2">
      <c r="B3814" s="8">
        <v>1008.168</v>
      </c>
      <c r="C3814" s="2" t="s">
        <v>5798</v>
      </c>
      <c r="D3814" s="2" t="s">
        <v>51</v>
      </c>
      <c r="E3814" s="8">
        <v>32.5</v>
      </c>
      <c r="F3814" s="2" t="s">
        <v>5807</v>
      </c>
      <c r="G3814" s="2" t="s">
        <v>519</v>
      </c>
      <c r="H3814" s="9">
        <v>42423</v>
      </c>
      <c r="I3814" s="2">
        <v>2016</v>
      </c>
      <c r="J3814" s="2">
        <v>2</v>
      </c>
      <c r="K3814" s="2" t="str">
        <f>VLOOKUP($C3814,Clients!$B:$F,K$6,0)</f>
        <v>Gleason, Quitzon and Romaguera</v>
      </c>
      <c r="L3814" s="2" t="str">
        <f>VLOOKUP($C3814,Clients!$B:$F,L$6,0)</f>
        <v>Foreign</v>
      </c>
      <c r="M3814" s="2" t="str">
        <f>VLOOKUP($C3814,Clients!$B:$F,M$6,0)</f>
        <v>NL</v>
      </c>
      <c r="N3814" s="2" t="str">
        <f>VLOOKUP($C3814,Clients!$B:$F,N$6,0)</f>
        <v>Netherlands</v>
      </c>
    </row>
    <row r="3815" spans="2:14" x14ac:dyDescent="0.2">
      <c r="B3815" s="8">
        <v>757.51200000000006</v>
      </c>
      <c r="C3815" s="2" t="s">
        <v>5798</v>
      </c>
      <c r="D3815" s="2" t="s">
        <v>51</v>
      </c>
      <c r="E3815" s="8">
        <v>45</v>
      </c>
      <c r="F3815" s="2" t="s">
        <v>5808</v>
      </c>
      <c r="G3815" s="2" t="s">
        <v>4688</v>
      </c>
      <c r="H3815" s="9">
        <v>42661</v>
      </c>
      <c r="I3815" s="2">
        <v>2016</v>
      </c>
      <c r="J3815" s="2">
        <v>10</v>
      </c>
      <c r="K3815" s="2" t="str">
        <f>VLOOKUP($C3815,Clients!$B:$F,K$6,0)</f>
        <v>Gleason, Quitzon and Romaguera</v>
      </c>
      <c r="L3815" s="2" t="str">
        <f>VLOOKUP($C3815,Clients!$B:$F,L$6,0)</f>
        <v>Foreign</v>
      </c>
      <c r="M3815" s="2" t="str">
        <f>VLOOKUP($C3815,Clients!$B:$F,M$6,0)</f>
        <v>NL</v>
      </c>
      <c r="N3815" s="2" t="str">
        <f>VLOOKUP($C3815,Clients!$B:$F,N$6,0)</f>
        <v>Netherlands</v>
      </c>
    </row>
    <row r="3816" spans="2:14" x14ac:dyDescent="0.2">
      <c r="B3816" s="8">
        <v>52.584000000000003</v>
      </c>
      <c r="C3816" s="2" t="s">
        <v>5809</v>
      </c>
      <c r="D3816" s="2" t="s">
        <v>51</v>
      </c>
      <c r="E3816" s="8">
        <v>12.5</v>
      </c>
      <c r="F3816" s="2" t="s">
        <v>5810</v>
      </c>
      <c r="G3816" s="2" t="s">
        <v>5811</v>
      </c>
      <c r="H3816" s="9">
        <v>42250</v>
      </c>
      <c r="I3816" s="2">
        <v>2015</v>
      </c>
      <c r="J3816" s="2">
        <v>9</v>
      </c>
      <c r="K3816" s="2" t="str">
        <f>VLOOKUP($C3816,Clients!$B:$F,K$6,0)</f>
        <v>Thoughtbeat</v>
      </c>
      <c r="L3816" s="2" t="str">
        <f>VLOOKUP($C3816,Clients!$B:$F,L$6,0)</f>
        <v>Foreign</v>
      </c>
      <c r="M3816" s="2" t="str">
        <f>VLOOKUP($C3816,Clients!$B:$F,M$6,0)</f>
        <v>MK</v>
      </c>
      <c r="N3816" s="2" t="str">
        <f>VLOOKUP($C3816,Clients!$B:$F,N$6,0)</f>
        <v>Macedonia</v>
      </c>
    </row>
    <row r="3817" spans="2:14" x14ac:dyDescent="0.2">
      <c r="B3817" s="8">
        <v>63</v>
      </c>
      <c r="C3817" s="2" t="s">
        <v>5809</v>
      </c>
      <c r="D3817" s="2" t="s">
        <v>51</v>
      </c>
      <c r="E3817" s="8">
        <v>15</v>
      </c>
      <c r="F3817" s="2" t="s">
        <v>5812</v>
      </c>
      <c r="G3817" s="2" t="s">
        <v>1498</v>
      </c>
      <c r="H3817" s="9">
        <v>42706</v>
      </c>
      <c r="I3817" s="2">
        <v>2016</v>
      </c>
      <c r="J3817" s="2">
        <v>12</v>
      </c>
      <c r="K3817" s="2" t="str">
        <f>VLOOKUP($C3817,Clients!$B:$F,K$6,0)</f>
        <v>Thoughtbeat</v>
      </c>
      <c r="L3817" s="2" t="str">
        <f>VLOOKUP($C3817,Clients!$B:$F,L$6,0)</f>
        <v>Foreign</v>
      </c>
      <c r="M3817" s="2" t="str">
        <f>VLOOKUP($C3817,Clients!$B:$F,M$6,0)</f>
        <v>MK</v>
      </c>
      <c r="N3817" s="2" t="str">
        <f>VLOOKUP($C3817,Clients!$B:$F,N$6,0)</f>
        <v>Macedonia</v>
      </c>
    </row>
    <row r="3818" spans="2:14" x14ac:dyDescent="0.2">
      <c r="B3818" s="8">
        <v>63</v>
      </c>
      <c r="C3818" s="2" t="s">
        <v>5809</v>
      </c>
      <c r="D3818" s="2" t="s">
        <v>51</v>
      </c>
      <c r="E3818" s="8">
        <v>15</v>
      </c>
      <c r="F3818" s="2" t="s">
        <v>5813</v>
      </c>
      <c r="G3818" s="2" t="s">
        <v>5814</v>
      </c>
      <c r="H3818" s="9">
        <v>43277</v>
      </c>
      <c r="I3818" s="2">
        <v>2018</v>
      </c>
      <c r="J3818" s="2">
        <v>6</v>
      </c>
      <c r="K3818" s="2" t="str">
        <f>VLOOKUP($C3818,Clients!$B:$F,K$6,0)</f>
        <v>Thoughtbeat</v>
      </c>
      <c r="L3818" s="2" t="str">
        <f>VLOOKUP($C3818,Clients!$B:$F,L$6,0)</f>
        <v>Foreign</v>
      </c>
      <c r="M3818" s="2" t="str">
        <f>VLOOKUP($C3818,Clients!$B:$F,M$6,0)</f>
        <v>MK</v>
      </c>
      <c r="N3818" s="2" t="str">
        <f>VLOOKUP($C3818,Clients!$B:$F,N$6,0)</f>
        <v>Macedonia</v>
      </c>
    </row>
    <row r="3819" spans="2:14" x14ac:dyDescent="0.2">
      <c r="B3819" s="8">
        <v>1671.5580000000002</v>
      </c>
      <c r="C3819" s="2" t="s">
        <v>5815</v>
      </c>
      <c r="D3819" s="2" t="s">
        <v>51</v>
      </c>
      <c r="E3819" s="8">
        <v>2</v>
      </c>
      <c r="F3819" s="2" t="s">
        <v>5816</v>
      </c>
      <c r="G3819" s="2" t="s">
        <v>4287</v>
      </c>
      <c r="H3819" s="9">
        <v>42320</v>
      </c>
      <c r="I3819" s="2">
        <v>2015</v>
      </c>
      <c r="J3819" s="2">
        <v>11</v>
      </c>
      <c r="K3819" s="2" t="str">
        <f>VLOOKUP($C3819,Clients!$B:$F,K$6,0)</f>
        <v>Huels, Abshire and Tremblay</v>
      </c>
      <c r="L3819" s="2" t="str">
        <f>VLOOKUP($C3819,Clients!$B:$F,L$6,0)</f>
        <v>Foreign</v>
      </c>
      <c r="M3819" s="2" t="str">
        <f>VLOOKUP($C3819,Clients!$B:$F,M$6,0)</f>
        <v>HT</v>
      </c>
      <c r="N3819" s="2" t="str">
        <f>VLOOKUP($C3819,Clients!$B:$F,N$6,0)</f>
        <v>Haiti</v>
      </c>
    </row>
    <row r="3820" spans="2:14" x14ac:dyDescent="0.2">
      <c r="B3820" s="8">
        <v>966</v>
      </c>
      <c r="C3820" s="2" t="s">
        <v>5815</v>
      </c>
      <c r="D3820" s="2" t="s">
        <v>51</v>
      </c>
      <c r="E3820" s="8">
        <v>1</v>
      </c>
      <c r="F3820" s="2" t="s">
        <v>5817</v>
      </c>
      <c r="G3820" s="2" t="s">
        <v>3448</v>
      </c>
      <c r="H3820" s="9">
        <v>42408</v>
      </c>
      <c r="I3820" s="2">
        <v>2016</v>
      </c>
      <c r="J3820" s="2">
        <v>2</v>
      </c>
      <c r="K3820" s="2" t="str">
        <f>VLOOKUP($C3820,Clients!$B:$F,K$6,0)</f>
        <v>Huels, Abshire and Tremblay</v>
      </c>
      <c r="L3820" s="2" t="str">
        <f>VLOOKUP($C3820,Clients!$B:$F,L$6,0)</f>
        <v>Foreign</v>
      </c>
      <c r="M3820" s="2" t="str">
        <f>VLOOKUP($C3820,Clients!$B:$F,M$6,0)</f>
        <v>HT</v>
      </c>
      <c r="N3820" s="2" t="str">
        <f>VLOOKUP($C3820,Clients!$B:$F,N$6,0)</f>
        <v>Haiti</v>
      </c>
    </row>
    <row r="3821" spans="2:14" x14ac:dyDescent="0.2">
      <c r="B3821" s="8">
        <v>2074.8000000000002</v>
      </c>
      <c r="C3821" s="2" t="s">
        <v>5818</v>
      </c>
      <c r="D3821" s="2" t="s">
        <v>51</v>
      </c>
      <c r="E3821" s="8">
        <v>6</v>
      </c>
      <c r="F3821" s="2" t="s">
        <v>5819</v>
      </c>
      <c r="G3821" s="2" t="s">
        <v>405</v>
      </c>
      <c r="H3821" s="9">
        <v>41866</v>
      </c>
      <c r="I3821" s="2">
        <v>2014</v>
      </c>
      <c r="J3821" s="2">
        <v>8</v>
      </c>
      <c r="K3821" s="2" t="str">
        <f>VLOOKUP($C3821,Clients!$B:$F,K$6,0)</f>
        <v>Friesen, Kessler and Cremin</v>
      </c>
      <c r="L3821" s="2" t="str">
        <f>VLOOKUP($C3821,Clients!$B:$F,L$6,0)</f>
        <v>Foreign</v>
      </c>
      <c r="M3821" s="2" t="str">
        <f>VLOOKUP($C3821,Clients!$B:$F,M$6,0)</f>
        <v>PL</v>
      </c>
      <c r="N3821" s="2" t="str">
        <f>VLOOKUP($C3821,Clients!$B:$F,N$6,0)</f>
        <v>Poland</v>
      </c>
    </row>
    <row r="3822" spans="2:14" x14ac:dyDescent="0.2">
      <c r="B3822" s="8">
        <v>1022.2379999999999</v>
      </c>
      <c r="C3822" s="2" t="s">
        <v>5820</v>
      </c>
      <c r="D3822" s="2" t="s">
        <v>51</v>
      </c>
      <c r="E3822" s="8">
        <v>0</v>
      </c>
      <c r="F3822" s="2" t="s">
        <v>5821</v>
      </c>
      <c r="G3822" s="2" t="s">
        <v>328</v>
      </c>
      <c r="H3822" s="9">
        <v>41710</v>
      </c>
      <c r="I3822" s="2">
        <v>2014</v>
      </c>
      <c r="J3822" s="2">
        <v>3</v>
      </c>
      <c r="K3822" s="2" t="str">
        <f>VLOOKUP($C3822,Clients!$B:$F,K$6,0)</f>
        <v>Trunyx</v>
      </c>
      <c r="L3822" s="2" t="str">
        <f>VLOOKUP($C3822,Clients!$B:$F,L$6,0)</f>
        <v>Foreign</v>
      </c>
      <c r="M3822" s="2" t="str">
        <f>VLOOKUP($C3822,Clients!$B:$F,M$6,0)</f>
        <v>BY</v>
      </c>
      <c r="N3822" s="2" t="str">
        <f>VLOOKUP($C3822,Clients!$B:$F,N$6,0)</f>
        <v>Belarus</v>
      </c>
    </row>
    <row r="3823" spans="2:14" x14ac:dyDescent="0.2">
      <c r="B3823" s="8">
        <v>1022.2379999999999</v>
      </c>
      <c r="C3823" s="2" t="s">
        <v>5820</v>
      </c>
      <c r="D3823" s="2" t="s">
        <v>51</v>
      </c>
      <c r="E3823" s="8">
        <v>1</v>
      </c>
      <c r="F3823" s="2" t="s">
        <v>5822</v>
      </c>
      <c r="G3823" s="2" t="s">
        <v>328</v>
      </c>
      <c r="H3823" s="9">
        <v>41710</v>
      </c>
      <c r="I3823" s="2">
        <v>2014</v>
      </c>
      <c r="J3823" s="2">
        <v>3</v>
      </c>
      <c r="K3823" s="2" t="str">
        <f>VLOOKUP($C3823,Clients!$B:$F,K$6,0)</f>
        <v>Trunyx</v>
      </c>
      <c r="L3823" s="2" t="str">
        <f>VLOOKUP($C3823,Clients!$B:$F,L$6,0)</f>
        <v>Foreign</v>
      </c>
      <c r="M3823" s="2" t="str">
        <f>VLOOKUP($C3823,Clients!$B:$F,M$6,0)</f>
        <v>BY</v>
      </c>
      <c r="N3823" s="2" t="str">
        <f>VLOOKUP($C3823,Clients!$B:$F,N$6,0)</f>
        <v>Belarus</v>
      </c>
    </row>
    <row r="3824" spans="2:14" x14ac:dyDescent="0.2">
      <c r="B3824" s="8">
        <v>-1022.2379999999999</v>
      </c>
      <c r="C3824" s="2" t="s">
        <v>5820</v>
      </c>
      <c r="D3824" s="2" t="s">
        <v>51</v>
      </c>
      <c r="E3824" s="8">
        <v>0</v>
      </c>
      <c r="F3824" s="2" t="s">
        <v>5823</v>
      </c>
      <c r="G3824" s="2" t="s">
        <v>328</v>
      </c>
      <c r="H3824" s="9">
        <v>41710</v>
      </c>
      <c r="I3824" s="2">
        <v>2014</v>
      </c>
      <c r="J3824" s="2">
        <v>3</v>
      </c>
      <c r="K3824" s="2" t="str">
        <f>VLOOKUP($C3824,Clients!$B:$F,K$6,0)</f>
        <v>Trunyx</v>
      </c>
      <c r="L3824" s="2" t="str">
        <f>VLOOKUP($C3824,Clients!$B:$F,L$6,0)</f>
        <v>Foreign</v>
      </c>
      <c r="M3824" s="2" t="str">
        <f>VLOOKUP($C3824,Clients!$B:$F,M$6,0)</f>
        <v>BY</v>
      </c>
      <c r="N3824" s="2" t="str">
        <f>VLOOKUP($C3824,Clients!$B:$F,N$6,0)</f>
        <v>Belarus</v>
      </c>
    </row>
    <row r="3825" spans="2:14" x14ac:dyDescent="0.2">
      <c r="B3825" s="8">
        <v>-1022.2379999999999</v>
      </c>
      <c r="C3825" s="2" t="s">
        <v>5820</v>
      </c>
      <c r="D3825" s="2" t="s">
        <v>51</v>
      </c>
      <c r="E3825" s="8">
        <v>-1</v>
      </c>
      <c r="F3825" s="2" t="s">
        <v>5824</v>
      </c>
      <c r="G3825" s="2" t="s">
        <v>328</v>
      </c>
      <c r="H3825" s="9">
        <v>41710</v>
      </c>
      <c r="I3825" s="2">
        <v>2014</v>
      </c>
      <c r="J3825" s="2">
        <v>3</v>
      </c>
      <c r="K3825" s="2" t="str">
        <f>VLOOKUP($C3825,Clients!$B:$F,K$6,0)</f>
        <v>Trunyx</v>
      </c>
      <c r="L3825" s="2" t="str">
        <f>VLOOKUP($C3825,Clients!$B:$F,L$6,0)</f>
        <v>Foreign</v>
      </c>
      <c r="M3825" s="2" t="str">
        <f>VLOOKUP($C3825,Clients!$B:$F,M$6,0)</f>
        <v>BY</v>
      </c>
      <c r="N3825" s="2" t="str">
        <f>VLOOKUP($C3825,Clients!$B:$F,N$6,0)</f>
        <v>Belarus</v>
      </c>
    </row>
    <row r="3826" spans="2:14" x14ac:dyDescent="0.2">
      <c r="B3826" s="8">
        <v>1022.2379999999999</v>
      </c>
      <c r="C3826" s="2" t="s">
        <v>5820</v>
      </c>
      <c r="D3826" s="2" t="s">
        <v>51</v>
      </c>
      <c r="E3826" s="8">
        <v>1</v>
      </c>
      <c r="F3826" s="2" t="s">
        <v>5825</v>
      </c>
      <c r="G3826" s="2" t="s">
        <v>328</v>
      </c>
      <c r="H3826" s="9">
        <v>41730</v>
      </c>
      <c r="I3826" s="2">
        <v>2014</v>
      </c>
      <c r="J3826" s="2">
        <v>4</v>
      </c>
      <c r="K3826" s="2" t="str">
        <f>VLOOKUP($C3826,Clients!$B:$F,K$6,0)</f>
        <v>Trunyx</v>
      </c>
      <c r="L3826" s="2" t="str">
        <f>VLOOKUP($C3826,Clients!$B:$F,L$6,0)</f>
        <v>Foreign</v>
      </c>
      <c r="M3826" s="2" t="str">
        <f>VLOOKUP($C3826,Clients!$B:$F,M$6,0)</f>
        <v>BY</v>
      </c>
      <c r="N3826" s="2" t="str">
        <f>VLOOKUP($C3826,Clients!$B:$F,N$6,0)</f>
        <v>Belarus</v>
      </c>
    </row>
    <row r="3827" spans="2:14" x14ac:dyDescent="0.2">
      <c r="B3827" s="8">
        <v>-1022.2379999999999</v>
      </c>
      <c r="C3827" s="2" t="s">
        <v>5820</v>
      </c>
      <c r="D3827" s="2" t="s">
        <v>51</v>
      </c>
      <c r="E3827" s="8">
        <v>-1</v>
      </c>
      <c r="F3827" s="2" t="s">
        <v>5826</v>
      </c>
      <c r="G3827" s="2" t="s">
        <v>5827</v>
      </c>
      <c r="H3827" s="9">
        <v>41789</v>
      </c>
      <c r="I3827" s="2">
        <v>2014</v>
      </c>
      <c r="J3827" s="2">
        <v>5</v>
      </c>
      <c r="K3827" s="2" t="str">
        <f>VLOOKUP($C3827,Clients!$B:$F,K$6,0)</f>
        <v>Trunyx</v>
      </c>
      <c r="L3827" s="2" t="str">
        <f>VLOOKUP($C3827,Clients!$B:$F,L$6,0)</f>
        <v>Foreign</v>
      </c>
      <c r="M3827" s="2" t="str">
        <f>VLOOKUP($C3827,Clients!$B:$F,M$6,0)</f>
        <v>BY</v>
      </c>
      <c r="N3827" s="2" t="str">
        <f>VLOOKUP($C3827,Clients!$B:$F,N$6,0)</f>
        <v>Belarus</v>
      </c>
    </row>
    <row r="3828" spans="2:14" x14ac:dyDescent="0.2">
      <c r="B3828" s="8">
        <v>1022.2379999999999</v>
      </c>
      <c r="C3828" s="2" t="s">
        <v>5820</v>
      </c>
      <c r="D3828" s="2" t="s">
        <v>51</v>
      </c>
      <c r="E3828" s="8">
        <v>1</v>
      </c>
      <c r="F3828" s="2" t="s">
        <v>5828</v>
      </c>
      <c r="G3828" s="2" t="s">
        <v>5827</v>
      </c>
      <c r="H3828" s="9">
        <v>41789</v>
      </c>
      <c r="I3828" s="2">
        <v>2014</v>
      </c>
      <c r="J3828" s="2">
        <v>5</v>
      </c>
      <c r="K3828" s="2" t="str">
        <f>VLOOKUP($C3828,Clients!$B:$F,K$6,0)</f>
        <v>Trunyx</v>
      </c>
      <c r="L3828" s="2" t="str">
        <f>VLOOKUP($C3828,Clients!$B:$F,L$6,0)</f>
        <v>Foreign</v>
      </c>
      <c r="M3828" s="2" t="str">
        <f>VLOOKUP($C3828,Clients!$B:$F,M$6,0)</f>
        <v>BY</v>
      </c>
      <c r="N3828" s="2" t="str">
        <f>VLOOKUP($C3828,Clients!$B:$F,N$6,0)</f>
        <v>Belarus</v>
      </c>
    </row>
    <row r="3829" spans="2:14" x14ac:dyDescent="0.2">
      <c r="B3829" s="8">
        <v>-1022.2379999999999</v>
      </c>
      <c r="C3829" s="2" t="s">
        <v>5820</v>
      </c>
      <c r="D3829" s="2" t="s">
        <v>51</v>
      </c>
      <c r="E3829" s="8">
        <v>-1</v>
      </c>
      <c r="F3829" s="2" t="s">
        <v>5829</v>
      </c>
      <c r="G3829" s="2" t="s">
        <v>5827</v>
      </c>
      <c r="H3829" s="9">
        <v>41789</v>
      </c>
      <c r="I3829" s="2">
        <v>2014</v>
      </c>
      <c r="J3829" s="2">
        <v>5</v>
      </c>
      <c r="K3829" s="2" t="str">
        <f>VLOOKUP($C3829,Clients!$B:$F,K$6,0)</f>
        <v>Trunyx</v>
      </c>
      <c r="L3829" s="2" t="str">
        <f>VLOOKUP($C3829,Clients!$B:$F,L$6,0)</f>
        <v>Foreign</v>
      </c>
      <c r="M3829" s="2" t="str">
        <f>VLOOKUP($C3829,Clients!$B:$F,M$6,0)</f>
        <v>BY</v>
      </c>
      <c r="N3829" s="2" t="str">
        <f>VLOOKUP($C3829,Clients!$B:$F,N$6,0)</f>
        <v>Belarus</v>
      </c>
    </row>
    <row r="3830" spans="2:14" x14ac:dyDescent="0.2">
      <c r="B3830" s="8">
        <v>10896.480000000001</v>
      </c>
      <c r="C3830" s="2" t="s">
        <v>5820</v>
      </c>
      <c r="D3830" s="2" t="s">
        <v>51</v>
      </c>
      <c r="E3830" s="8">
        <v>3</v>
      </c>
      <c r="F3830" s="2" t="s">
        <v>5830</v>
      </c>
      <c r="G3830" s="2" t="s">
        <v>3543</v>
      </c>
      <c r="H3830" s="9">
        <v>42208</v>
      </c>
      <c r="I3830" s="2">
        <v>2015</v>
      </c>
      <c r="J3830" s="2">
        <v>7</v>
      </c>
      <c r="K3830" s="2" t="str">
        <f>VLOOKUP($C3830,Clients!$B:$F,K$6,0)</f>
        <v>Trunyx</v>
      </c>
      <c r="L3830" s="2" t="str">
        <f>VLOOKUP($C3830,Clients!$B:$F,L$6,0)</f>
        <v>Foreign</v>
      </c>
      <c r="M3830" s="2" t="str">
        <f>VLOOKUP($C3830,Clients!$B:$F,M$6,0)</f>
        <v>BY</v>
      </c>
      <c r="N3830" s="2" t="str">
        <f>VLOOKUP($C3830,Clients!$B:$F,N$6,0)</f>
        <v>Belarus</v>
      </c>
    </row>
    <row r="3831" spans="2:14" x14ac:dyDescent="0.2">
      <c r="B3831" s="8">
        <v>7224.0420000000004</v>
      </c>
      <c r="C3831" s="2" t="s">
        <v>5820</v>
      </c>
      <c r="D3831" s="2" t="s">
        <v>51</v>
      </c>
      <c r="E3831" s="8">
        <v>2</v>
      </c>
      <c r="F3831" s="2" t="s">
        <v>5831</v>
      </c>
      <c r="G3831" s="2" t="s">
        <v>4664</v>
      </c>
      <c r="H3831" s="9">
        <v>42319</v>
      </c>
      <c r="I3831" s="2">
        <v>2015</v>
      </c>
      <c r="J3831" s="2">
        <v>11</v>
      </c>
      <c r="K3831" s="2" t="str">
        <f>VLOOKUP($C3831,Clients!$B:$F,K$6,0)</f>
        <v>Trunyx</v>
      </c>
      <c r="L3831" s="2" t="str">
        <f>VLOOKUP($C3831,Clients!$B:$F,L$6,0)</f>
        <v>Foreign</v>
      </c>
      <c r="M3831" s="2" t="str">
        <f>VLOOKUP($C3831,Clients!$B:$F,M$6,0)</f>
        <v>BY</v>
      </c>
      <c r="N3831" s="2" t="str">
        <f>VLOOKUP($C3831,Clients!$B:$F,N$6,0)</f>
        <v>Belarus</v>
      </c>
    </row>
    <row r="3832" spans="2:14" x14ac:dyDescent="0.2">
      <c r="B3832" s="8">
        <v>4405.8</v>
      </c>
      <c r="C3832" s="2" t="s">
        <v>5820</v>
      </c>
      <c r="D3832" s="2" t="s">
        <v>51</v>
      </c>
      <c r="E3832" s="8">
        <v>1</v>
      </c>
      <c r="F3832" s="2" t="s">
        <v>5832</v>
      </c>
      <c r="G3832" s="2" t="s">
        <v>5833</v>
      </c>
      <c r="H3832" s="9">
        <v>42334</v>
      </c>
      <c r="I3832" s="2">
        <v>2015</v>
      </c>
      <c r="J3832" s="2">
        <v>11</v>
      </c>
      <c r="K3832" s="2" t="str">
        <f>VLOOKUP($C3832,Clients!$B:$F,K$6,0)</f>
        <v>Trunyx</v>
      </c>
      <c r="L3832" s="2" t="str">
        <f>VLOOKUP($C3832,Clients!$B:$F,L$6,0)</f>
        <v>Foreign</v>
      </c>
      <c r="M3832" s="2" t="str">
        <f>VLOOKUP($C3832,Clients!$B:$F,M$6,0)</f>
        <v>BY</v>
      </c>
      <c r="N3832" s="2" t="str">
        <f>VLOOKUP($C3832,Clients!$B:$F,N$6,0)</f>
        <v>Belarus</v>
      </c>
    </row>
    <row r="3833" spans="2:14" x14ac:dyDescent="0.2">
      <c r="B3833" s="8">
        <v>11394.6</v>
      </c>
      <c r="C3833" s="2" t="s">
        <v>5820</v>
      </c>
      <c r="D3833" s="2" t="s">
        <v>51</v>
      </c>
      <c r="E3833" s="8">
        <v>3</v>
      </c>
      <c r="F3833" s="2" t="s">
        <v>5834</v>
      </c>
      <c r="G3833" s="2" t="s">
        <v>114</v>
      </c>
      <c r="H3833" s="9">
        <v>42459</v>
      </c>
      <c r="I3833" s="2">
        <v>2016</v>
      </c>
      <c r="J3833" s="2">
        <v>3</v>
      </c>
      <c r="K3833" s="2" t="str">
        <f>VLOOKUP($C3833,Clients!$B:$F,K$6,0)</f>
        <v>Trunyx</v>
      </c>
      <c r="L3833" s="2" t="str">
        <f>VLOOKUP($C3833,Clients!$B:$F,L$6,0)</f>
        <v>Foreign</v>
      </c>
      <c r="M3833" s="2" t="str">
        <f>VLOOKUP($C3833,Clients!$B:$F,M$6,0)</f>
        <v>BY</v>
      </c>
      <c r="N3833" s="2" t="str">
        <f>VLOOKUP($C3833,Clients!$B:$F,N$6,0)</f>
        <v>Belarus</v>
      </c>
    </row>
    <row r="3834" spans="2:14" x14ac:dyDescent="0.2">
      <c r="B3834" s="8">
        <v>38219.622000000003</v>
      </c>
      <c r="C3834" s="2" t="s">
        <v>5835</v>
      </c>
      <c r="D3834" s="2" t="s">
        <v>51</v>
      </c>
      <c r="E3834" s="8">
        <v>74</v>
      </c>
      <c r="F3834" s="2" t="s">
        <v>5836</v>
      </c>
      <c r="G3834" s="2" t="s">
        <v>3322</v>
      </c>
      <c r="H3834" s="9">
        <v>41717</v>
      </c>
      <c r="I3834" s="2">
        <v>2014</v>
      </c>
      <c r="J3834" s="2">
        <v>3</v>
      </c>
      <c r="K3834" s="2" t="str">
        <f>VLOOKUP($C3834,Clients!$B:$F,K$6,0)</f>
        <v>Zoovu</v>
      </c>
      <c r="L3834" s="2" t="str">
        <f>VLOOKUP($C3834,Clients!$B:$F,L$6,0)</f>
        <v>Foreign</v>
      </c>
      <c r="M3834" s="2" t="str">
        <f>VLOOKUP($C3834,Clients!$B:$F,M$6,0)</f>
        <v>US</v>
      </c>
      <c r="N3834" s="2" t="str">
        <f>VLOOKUP($C3834,Clients!$B:$F,N$6,0)</f>
        <v>United States</v>
      </c>
    </row>
    <row r="3835" spans="2:14" x14ac:dyDescent="0.2">
      <c r="B3835" s="8">
        <v>29118.558000000001</v>
      </c>
      <c r="C3835" s="2" t="s">
        <v>5835</v>
      </c>
      <c r="D3835" s="2" t="s">
        <v>51</v>
      </c>
      <c r="E3835" s="8">
        <v>37</v>
      </c>
      <c r="F3835" s="2" t="s">
        <v>5837</v>
      </c>
      <c r="G3835" s="2" t="s">
        <v>336</v>
      </c>
      <c r="H3835" s="9">
        <v>41722</v>
      </c>
      <c r="I3835" s="2">
        <v>2014</v>
      </c>
      <c r="J3835" s="2">
        <v>3</v>
      </c>
      <c r="K3835" s="2" t="str">
        <f>VLOOKUP($C3835,Clients!$B:$F,K$6,0)</f>
        <v>Zoovu</v>
      </c>
      <c r="L3835" s="2" t="str">
        <f>VLOOKUP($C3835,Clients!$B:$F,L$6,0)</f>
        <v>Foreign</v>
      </c>
      <c r="M3835" s="2" t="str">
        <f>VLOOKUP($C3835,Clients!$B:$F,M$6,0)</f>
        <v>US</v>
      </c>
      <c r="N3835" s="2" t="str">
        <f>VLOOKUP($C3835,Clients!$B:$F,N$6,0)</f>
        <v>United States</v>
      </c>
    </row>
    <row r="3836" spans="2:14" x14ac:dyDescent="0.2">
      <c r="B3836" s="8">
        <v>15359.064</v>
      </c>
      <c r="C3836" s="2" t="s">
        <v>5835</v>
      </c>
      <c r="D3836" s="2" t="s">
        <v>51</v>
      </c>
      <c r="E3836" s="8">
        <v>5</v>
      </c>
      <c r="F3836" s="2" t="s">
        <v>5838</v>
      </c>
      <c r="G3836" s="2" t="s">
        <v>57</v>
      </c>
      <c r="H3836" s="9">
        <v>41722</v>
      </c>
      <c r="I3836" s="2">
        <v>2014</v>
      </c>
      <c r="J3836" s="2">
        <v>3</v>
      </c>
      <c r="K3836" s="2" t="str">
        <f>VLOOKUP($C3836,Clients!$B:$F,K$6,0)</f>
        <v>Zoovu</v>
      </c>
      <c r="L3836" s="2" t="str">
        <f>VLOOKUP($C3836,Clients!$B:$F,L$6,0)</f>
        <v>Foreign</v>
      </c>
      <c r="M3836" s="2" t="str">
        <f>VLOOKUP($C3836,Clients!$B:$F,M$6,0)</f>
        <v>US</v>
      </c>
      <c r="N3836" s="2" t="str">
        <f>VLOOKUP($C3836,Clients!$B:$F,N$6,0)</f>
        <v>United States</v>
      </c>
    </row>
    <row r="3837" spans="2:14" x14ac:dyDescent="0.2">
      <c r="B3837" s="8">
        <v>-19244.400000000001</v>
      </c>
      <c r="C3837" s="2" t="s">
        <v>5835</v>
      </c>
      <c r="D3837" s="2" t="s">
        <v>51</v>
      </c>
      <c r="E3837" s="8">
        <v>-9</v>
      </c>
      <c r="F3837" s="2" t="s">
        <v>5839</v>
      </c>
      <c r="G3837" s="2" t="s">
        <v>373</v>
      </c>
      <c r="H3837" s="9">
        <v>41796</v>
      </c>
      <c r="I3837" s="2">
        <v>2014</v>
      </c>
      <c r="J3837" s="2">
        <v>6</v>
      </c>
      <c r="K3837" s="2" t="str">
        <f>VLOOKUP($C3837,Clients!$B:$F,K$6,0)</f>
        <v>Zoovu</v>
      </c>
      <c r="L3837" s="2" t="str">
        <f>VLOOKUP($C3837,Clients!$B:$F,L$6,0)</f>
        <v>Foreign</v>
      </c>
      <c r="M3837" s="2" t="str">
        <f>VLOOKUP($C3837,Clients!$B:$F,M$6,0)</f>
        <v>US</v>
      </c>
      <c r="N3837" s="2" t="str">
        <f>VLOOKUP($C3837,Clients!$B:$F,N$6,0)</f>
        <v>United States</v>
      </c>
    </row>
    <row r="3838" spans="2:14" x14ac:dyDescent="0.2">
      <c r="B3838" s="8">
        <v>554.69399999999996</v>
      </c>
      <c r="C3838" s="2" t="s">
        <v>5835</v>
      </c>
      <c r="D3838" s="2" t="s">
        <v>51</v>
      </c>
      <c r="E3838" s="8">
        <v>10</v>
      </c>
      <c r="F3838" s="2" t="s">
        <v>5840</v>
      </c>
      <c r="G3838" s="2" t="s">
        <v>159</v>
      </c>
      <c r="H3838" s="9">
        <v>41809</v>
      </c>
      <c r="I3838" s="2">
        <v>2014</v>
      </c>
      <c r="J3838" s="2">
        <v>6</v>
      </c>
      <c r="K3838" s="2" t="str">
        <f>VLOOKUP($C3838,Clients!$B:$F,K$6,0)</f>
        <v>Zoovu</v>
      </c>
      <c r="L3838" s="2" t="str">
        <f>VLOOKUP($C3838,Clients!$B:$F,L$6,0)</f>
        <v>Foreign</v>
      </c>
      <c r="M3838" s="2" t="str">
        <f>VLOOKUP($C3838,Clients!$B:$F,M$6,0)</f>
        <v>US</v>
      </c>
      <c r="N3838" s="2" t="str">
        <f>VLOOKUP($C3838,Clients!$B:$F,N$6,0)</f>
        <v>United States</v>
      </c>
    </row>
    <row r="3839" spans="2:14" x14ac:dyDescent="0.2">
      <c r="B3839" s="8">
        <v>35223.131999999998</v>
      </c>
      <c r="C3839" s="2" t="s">
        <v>5835</v>
      </c>
      <c r="D3839" s="2" t="s">
        <v>51</v>
      </c>
      <c r="E3839" s="8">
        <v>45</v>
      </c>
      <c r="F3839" s="2" t="s">
        <v>5841</v>
      </c>
      <c r="G3839" s="2" t="s">
        <v>381</v>
      </c>
      <c r="H3839" s="9">
        <v>41813</v>
      </c>
      <c r="I3839" s="2">
        <v>2014</v>
      </c>
      <c r="J3839" s="2">
        <v>6</v>
      </c>
      <c r="K3839" s="2" t="str">
        <f>VLOOKUP($C3839,Clients!$B:$F,K$6,0)</f>
        <v>Zoovu</v>
      </c>
      <c r="L3839" s="2" t="str">
        <f>VLOOKUP($C3839,Clients!$B:$F,L$6,0)</f>
        <v>Foreign</v>
      </c>
      <c r="M3839" s="2" t="str">
        <f>VLOOKUP($C3839,Clients!$B:$F,M$6,0)</f>
        <v>US</v>
      </c>
      <c r="N3839" s="2" t="str">
        <f>VLOOKUP($C3839,Clients!$B:$F,N$6,0)</f>
        <v>United States</v>
      </c>
    </row>
    <row r="3840" spans="2:14" x14ac:dyDescent="0.2">
      <c r="B3840" s="8">
        <v>24897.81</v>
      </c>
      <c r="C3840" s="2" t="s">
        <v>5835</v>
      </c>
      <c r="D3840" s="2" t="s">
        <v>51</v>
      </c>
      <c r="E3840" s="8">
        <v>33</v>
      </c>
      <c r="F3840" s="2" t="s">
        <v>5842</v>
      </c>
      <c r="G3840" s="2" t="s">
        <v>4613</v>
      </c>
      <c r="H3840" s="9">
        <v>41820</v>
      </c>
      <c r="I3840" s="2">
        <v>2014</v>
      </c>
      <c r="J3840" s="2">
        <v>6</v>
      </c>
      <c r="K3840" s="2" t="str">
        <f>VLOOKUP($C3840,Clients!$B:$F,K$6,0)</f>
        <v>Zoovu</v>
      </c>
      <c r="L3840" s="2" t="str">
        <f>VLOOKUP($C3840,Clients!$B:$F,L$6,0)</f>
        <v>Foreign</v>
      </c>
      <c r="M3840" s="2" t="str">
        <f>VLOOKUP($C3840,Clients!$B:$F,M$6,0)</f>
        <v>US</v>
      </c>
      <c r="N3840" s="2" t="str">
        <f>VLOOKUP($C3840,Clients!$B:$F,N$6,0)</f>
        <v>United States</v>
      </c>
    </row>
    <row r="3841" spans="2:14" x14ac:dyDescent="0.2">
      <c r="B3841" s="8">
        <v>38926.608</v>
      </c>
      <c r="C3841" s="2" t="s">
        <v>5835</v>
      </c>
      <c r="D3841" s="2" t="s">
        <v>51</v>
      </c>
      <c r="E3841" s="8">
        <v>79</v>
      </c>
      <c r="F3841" s="2" t="s">
        <v>5843</v>
      </c>
      <c r="G3841" s="2" t="s">
        <v>4622</v>
      </c>
      <c r="H3841" s="9">
        <v>41844</v>
      </c>
      <c r="I3841" s="2">
        <v>2014</v>
      </c>
      <c r="J3841" s="2">
        <v>7</v>
      </c>
      <c r="K3841" s="2" t="str">
        <f>VLOOKUP($C3841,Clients!$B:$F,K$6,0)</f>
        <v>Zoovu</v>
      </c>
      <c r="L3841" s="2" t="str">
        <f>VLOOKUP($C3841,Clients!$B:$F,L$6,0)</f>
        <v>Foreign</v>
      </c>
      <c r="M3841" s="2" t="str">
        <f>VLOOKUP($C3841,Clients!$B:$F,M$6,0)</f>
        <v>US</v>
      </c>
      <c r="N3841" s="2" t="str">
        <f>VLOOKUP($C3841,Clients!$B:$F,N$6,0)</f>
        <v>United States</v>
      </c>
    </row>
    <row r="3842" spans="2:14" x14ac:dyDescent="0.2">
      <c r="B3842" s="8">
        <v>35489.159999999996</v>
      </c>
      <c r="C3842" s="2" t="s">
        <v>5835</v>
      </c>
      <c r="D3842" s="2" t="s">
        <v>51</v>
      </c>
      <c r="E3842" s="8">
        <v>50</v>
      </c>
      <c r="F3842" s="2" t="s">
        <v>5844</v>
      </c>
      <c r="G3842" s="2" t="s">
        <v>5845</v>
      </c>
      <c r="H3842" s="9">
        <v>41851</v>
      </c>
      <c r="I3842" s="2">
        <v>2014</v>
      </c>
      <c r="J3842" s="2">
        <v>7</v>
      </c>
      <c r="K3842" s="2" t="str">
        <f>VLOOKUP($C3842,Clients!$B:$F,K$6,0)</f>
        <v>Zoovu</v>
      </c>
      <c r="L3842" s="2" t="str">
        <f>VLOOKUP($C3842,Clients!$B:$F,L$6,0)</f>
        <v>Foreign</v>
      </c>
      <c r="M3842" s="2" t="str">
        <f>VLOOKUP($C3842,Clients!$B:$F,M$6,0)</f>
        <v>US</v>
      </c>
      <c r="N3842" s="2" t="str">
        <f>VLOOKUP($C3842,Clients!$B:$F,N$6,0)</f>
        <v>United States</v>
      </c>
    </row>
    <row r="3843" spans="2:14" x14ac:dyDescent="0.2">
      <c r="B3843" s="8">
        <v>23913.288000000004</v>
      </c>
      <c r="C3843" s="2" t="s">
        <v>5835</v>
      </c>
      <c r="D3843" s="2" t="s">
        <v>51</v>
      </c>
      <c r="E3843" s="8">
        <v>32</v>
      </c>
      <c r="F3843" s="2" t="s">
        <v>5846</v>
      </c>
      <c r="G3843" s="2" t="s">
        <v>5847</v>
      </c>
      <c r="H3843" s="9">
        <v>41855</v>
      </c>
      <c r="I3843" s="2">
        <v>2014</v>
      </c>
      <c r="J3843" s="2">
        <v>8</v>
      </c>
      <c r="K3843" s="2" t="str">
        <f>VLOOKUP($C3843,Clients!$B:$F,K$6,0)</f>
        <v>Zoovu</v>
      </c>
      <c r="L3843" s="2" t="str">
        <f>VLOOKUP($C3843,Clients!$B:$F,L$6,0)</f>
        <v>Foreign</v>
      </c>
      <c r="M3843" s="2" t="str">
        <f>VLOOKUP($C3843,Clients!$B:$F,M$6,0)</f>
        <v>US</v>
      </c>
      <c r="N3843" s="2" t="str">
        <f>VLOOKUP($C3843,Clients!$B:$F,N$6,0)</f>
        <v>United States</v>
      </c>
    </row>
    <row r="3844" spans="2:14" x14ac:dyDescent="0.2">
      <c r="B3844" s="8">
        <v>1743.84</v>
      </c>
      <c r="C3844" s="2" t="s">
        <v>5835</v>
      </c>
      <c r="D3844" s="2" t="s">
        <v>51</v>
      </c>
      <c r="E3844" s="8">
        <v>2</v>
      </c>
      <c r="F3844" s="2" t="s">
        <v>5848</v>
      </c>
      <c r="G3844" s="2" t="s">
        <v>3074</v>
      </c>
      <c r="H3844" s="9">
        <v>42019</v>
      </c>
      <c r="I3844" s="2">
        <v>2015</v>
      </c>
      <c r="J3844" s="2">
        <v>1</v>
      </c>
      <c r="K3844" s="2" t="str">
        <f>VLOOKUP($C3844,Clients!$B:$F,K$6,0)</f>
        <v>Zoovu</v>
      </c>
      <c r="L3844" s="2" t="str">
        <f>VLOOKUP($C3844,Clients!$B:$F,L$6,0)</f>
        <v>Foreign</v>
      </c>
      <c r="M3844" s="2" t="str">
        <f>VLOOKUP($C3844,Clients!$B:$F,M$6,0)</f>
        <v>US</v>
      </c>
      <c r="N3844" s="2" t="str">
        <f>VLOOKUP($C3844,Clients!$B:$F,N$6,0)</f>
        <v>United States</v>
      </c>
    </row>
    <row r="3845" spans="2:14" x14ac:dyDescent="0.2">
      <c r="B3845" s="8">
        <v>223.35599999999999</v>
      </c>
      <c r="C3845" s="2" t="s">
        <v>5835</v>
      </c>
      <c r="D3845" s="2" t="s">
        <v>51</v>
      </c>
      <c r="E3845" s="8">
        <v>4</v>
      </c>
      <c r="F3845" s="2" t="s">
        <v>5849</v>
      </c>
      <c r="G3845" s="2" t="s">
        <v>427</v>
      </c>
      <c r="H3845" s="9">
        <v>42019</v>
      </c>
      <c r="I3845" s="2">
        <v>2015</v>
      </c>
      <c r="J3845" s="2">
        <v>1</v>
      </c>
      <c r="K3845" s="2" t="str">
        <f>VLOOKUP($C3845,Clients!$B:$F,K$6,0)</f>
        <v>Zoovu</v>
      </c>
      <c r="L3845" s="2" t="str">
        <f>VLOOKUP($C3845,Clients!$B:$F,L$6,0)</f>
        <v>Foreign</v>
      </c>
      <c r="M3845" s="2" t="str">
        <f>VLOOKUP($C3845,Clients!$B:$F,M$6,0)</f>
        <v>US</v>
      </c>
      <c r="N3845" s="2" t="str">
        <f>VLOOKUP($C3845,Clients!$B:$F,N$6,0)</f>
        <v>United States</v>
      </c>
    </row>
    <row r="3846" spans="2:14" x14ac:dyDescent="0.2">
      <c r="B3846" s="8">
        <v>52086.384000000005</v>
      </c>
      <c r="C3846" s="2" t="s">
        <v>5835</v>
      </c>
      <c r="D3846" s="2" t="s">
        <v>51</v>
      </c>
      <c r="E3846" s="8">
        <v>67</v>
      </c>
      <c r="F3846" s="2" t="s">
        <v>5850</v>
      </c>
      <c r="G3846" s="2" t="s">
        <v>1436</v>
      </c>
      <c r="H3846" s="9">
        <v>42115</v>
      </c>
      <c r="I3846" s="2">
        <v>2015</v>
      </c>
      <c r="J3846" s="2">
        <v>4</v>
      </c>
      <c r="K3846" s="2" t="str">
        <f>VLOOKUP($C3846,Clients!$B:$F,K$6,0)</f>
        <v>Zoovu</v>
      </c>
      <c r="L3846" s="2" t="str">
        <f>VLOOKUP($C3846,Clients!$B:$F,L$6,0)</f>
        <v>Foreign</v>
      </c>
      <c r="M3846" s="2" t="str">
        <f>VLOOKUP($C3846,Clients!$B:$F,M$6,0)</f>
        <v>US</v>
      </c>
      <c r="N3846" s="2" t="str">
        <f>VLOOKUP($C3846,Clients!$B:$F,N$6,0)</f>
        <v>United States</v>
      </c>
    </row>
    <row r="3847" spans="2:14" x14ac:dyDescent="0.2">
      <c r="B3847" s="8">
        <v>972.00600000000009</v>
      </c>
      <c r="C3847" s="2" t="s">
        <v>5835</v>
      </c>
      <c r="D3847" s="2" t="s">
        <v>51</v>
      </c>
      <c r="E3847" s="8">
        <v>1</v>
      </c>
      <c r="F3847" s="2" t="s">
        <v>5851</v>
      </c>
      <c r="G3847" s="2" t="s">
        <v>1443</v>
      </c>
      <c r="H3847" s="9">
        <v>42145</v>
      </c>
      <c r="I3847" s="2">
        <v>2015</v>
      </c>
      <c r="J3847" s="2">
        <v>5</v>
      </c>
      <c r="K3847" s="2" t="str">
        <f>VLOOKUP($C3847,Clients!$B:$F,K$6,0)</f>
        <v>Zoovu</v>
      </c>
      <c r="L3847" s="2" t="str">
        <f>VLOOKUP($C3847,Clients!$B:$F,L$6,0)</f>
        <v>Foreign</v>
      </c>
      <c r="M3847" s="2" t="str">
        <f>VLOOKUP($C3847,Clients!$B:$F,M$6,0)</f>
        <v>US</v>
      </c>
      <c r="N3847" s="2" t="str">
        <f>VLOOKUP($C3847,Clients!$B:$F,N$6,0)</f>
        <v>United States</v>
      </c>
    </row>
    <row r="3848" spans="2:14" x14ac:dyDescent="0.2">
      <c r="B3848" s="8">
        <v>66096.03</v>
      </c>
      <c r="C3848" s="2" t="s">
        <v>5835</v>
      </c>
      <c r="D3848" s="2" t="s">
        <v>51</v>
      </c>
      <c r="E3848" s="8">
        <v>76</v>
      </c>
      <c r="F3848" s="2" t="s">
        <v>5852</v>
      </c>
      <c r="G3848" s="2" t="s">
        <v>3514</v>
      </c>
      <c r="H3848" s="9">
        <v>42158</v>
      </c>
      <c r="I3848" s="2">
        <v>2015</v>
      </c>
      <c r="J3848" s="2">
        <v>6</v>
      </c>
      <c r="K3848" s="2" t="str">
        <f>VLOOKUP($C3848,Clients!$B:$F,K$6,0)</f>
        <v>Zoovu</v>
      </c>
      <c r="L3848" s="2" t="str">
        <f>VLOOKUP($C3848,Clients!$B:$F,L$6,0)</f>
        <v>Foreign</v>
      </c>
      <c r="M3848" s="2" t="str">
        <f>VLOOKUP($C3848,Clients!$B:$F,M$6,0)</f>
        <v>US</v>
      </c>
      <c r="N3848" s="2" t="str">
        <f>VLOOKUP($C3848,Clients!$B:$F,N$6,0)</f>
        <v>United States</v>
      </c>
    </row>
    <row r="3849" spans="2:14" x14ac:dyDescent="0.2">
      <c r="B3849" s="8">
        <v>38864.868000000002</v>
      </c>
      <c r="C3849" s="2" t="s">
        <v>5835</v>
      </c>
      <c r="D3849" s="2" t="s">
        <v>51</v>
      </c>
      <c r="E3849" s="8">
        <v>46</v>
      </c>
      <c r="F3849" s="2" t="s">
        <v>5853</v>
      </c>
      <c r="G3849" s="2" t="s">
        <v>5854</v>
      </c>
      <c r="H3849" s="9">
        <v>42219</v>
      </c>
      <c r="I3849" s="2">
        <v>2015</v>
      </c>
      <c r="J3849" s="2">
        <v>8</v>
      </c>
      <c r="K3849" s="2" t="str">
        <f>VLOOKUP($C3849,Clients!$B:$F,K$6,0)</f>
        <v>Zoovu</v>
      </c>
      <c r="L3849" s="2" t="str">
        <f>VLOOKUP($C3849,Clients!$B:$F,L$6,0)</f>
        <v>Foreign</v>
      </c>
      <c r="M3849" s="2" t="str">
        <f>VLOOKUP($C3849,Clients!$B:$F,M$6,0)</f>
        <v>US</v>
      </c>
      <c r="N3849" s="2" t="str">
        <f>VLOOKUP($C3849,Clients!$B:$F,N$6,0)</f>
        <v>United States</v>
      </c>
    </row>
    <row r="3850" spans="2:14" x14ac:dyDescent="0.2">
      <c r="B3850" s="8">
        <v>350.02800000000002</v>
      </c>
      <c r="C3850" s="2" t="s">
        <v>5835</v>
      </c>
      <c r="D3850" s="2" t="s">
        <v>51</v>
      </c>
      <c r="E3850" s="8">
        <v>31</v>
      </c>
      <c r="F3850" s="2" t="s">
        <v>5855</v>
      </c>
      <c r="G3850" s="2" t="s">
        <v>496</v>
      </c>
      <c r="H3850" s="9">
        <v>42223</v>
      </c>
      <c r="I3850" s="2">
        <v>2015</v>
      </c>
      <c r="J3850" s="2">
        <v>8</v>
      </c>
      <c r="K3850" s="2" t="str">
        <f>VLOOKUP($C3850,Clients!$B:$F,K$6,0)</f>
        <v>Zoovu</v>
      </c>
      <c r="L3850" s="2" t="str">
        <f>VLOOKUP($C3850,Clients!$B:$F,L$6,0)</f>
        <v>Foreign</v>
      </c>
      <c r="M3850" s="2" t="str">
        <f>VLOOKUP($C3850,Clients!$B:$F,M$6,0)</f>
        <v>US</v>
      </c>
      <c r="N3850" s="2" t="str">
        <f>VLOOKUP($C3850,Clients!$B:$F,N$6,0)</f>
        <v>United States</v>
      </c>
    </row>
    <row r="3851" spans="2:14" x14ac:dyDescent="0.2">
      <c r="B3851" s="8">
        <v>52281.264000000003</v>
      </c>
      <c r="C3851" s="2" t="s">
        <v>5835</v>
      </c>
      <c r="D3851" s="2" t="s">
        <v>51</v>
      </c>
      <c r="E3851" s="8">
        <v>75</v>
      </c>
      <c r="F3851" s="2" t="s">
        <v>5856</v>
      </c>
      <c r="G3851" s="2" t="s">
        <v>5857</v>
      </c>
      <c r="H3851" s="9">
        <v>42354</v>
      </c>
      <c r="I3851" s="2">
        <v>2015</v>
      </c>
      <c r="J3851" s="2">
        <v>12</v>
      </c>
      <c r="K3851" s="2" t="str">
        <f>VLOOKUP($C3851,Clients!$B:$F,K$6,0)</f>
        <v>Zoovu</v>
      </c>
      <c r="L3851" s="2" t="str">
        <f>VLOOKUP($C3851,Clients!$B:$F,L$6,0)</f>
        <v>Foreign</v>
      </c>
      <c r="M3851" s="2" t="str">
        <f>VLOOKUP($C3851,Clients!$B:$F,M$6,0)</f>
        <v>US</v>
      </c>
      <c r="N3851" s="2" t="str">
        <f>VLOOKUP($C3851,Clients!$B:$F,N$6,0)</f>
        <v>United States</v>
      </c>
    </row>
    <row r="3852" spans="2:14" x14ac:dyDescent="0.2">
      <c r="B3852" s="8">
        <v>59921.4</v>
      </c>
      <c r="C3852" s="2" t="s">
        <v>5835</v>
      </c>
      <c r="D3852" s="2" t="s">
        <v>51</v>
      </c>
      <c r="E3852" s="8">
        <v>67</v>
      </c>
      <c r="F3852" s="2" t="s">
        <v>5858</v>
      </c>
      <c r="G3852" s="2" t="s">
        <v>5859</v>
      </c>
      <c r="H3852" s="9">
        <v>42472</v>
      </c>
      <c r="I3852" s="2">
        <v>2016</v>
      </c>
      <c r="J3852" s="2">
        <v>4</v>
      </c>
      <c r="K3852" s="2" t="str">
        <f>VLOOKUP($C3852,Clients!$B:$F,K$6,0)</f>
        <v>Zoovu</v>
      </c>
      <c r="L3852" s="2" t="str">
        <f>VLOOKUP($C3852,Clients!$B:$F,L$6,0)</f>
        <v>Foreign</v>
      </c>
      <c r="M3852" s="2" t="str">
        <f>VLOOKUP($C3852,Clients!$B:$F,M$6,0)</f>
        <v>US</v>
      </c>
      <c r="N3852" s="2" t="str">
        <f>VLOOKUP($C3852,Clients!$B:$F,N$6,0)</f>
        <v>United States</v>
      </c>
    </row>
    <row r="3853" spans="2:14" x14ac:dyDescent="0.2">
      <c r="B3853" s="8">
        <v>201.60000000000002</v>
      </c>
      <c r="C3853" s="2" t="s">
        <v>5835</v>
      </c>
      <c r="D3853" s="2" t="s">
        <v>51</v>
      </c>
      <c r="E3853" s="8">
        <v>2</v>
      </c>
      <c r="F3853" s="2" t="s">
        <v>5860</v>
      </c>
      <c r="G3853" s="2" t="s">
        <v>5861</v>
      </c>
      <c r="H3853" s="9">
        <v>42551</v>
      </c>
      <c r="I3853" s="2">
        <v>2016</v>
      </c>
      <c r="J3853" s="2">
        <v>6</v>
      </c>
      <c r="K3853" s="2" t="str">
        <f>VLOOKUP($C3853,Clients!$B:$F,K$6,0)</f>
        <v>Zoovu</v>
      </c>
      <c r="L3853" s="2" t="str">
        <f>VLOOKUP($C3853,Clients!$B:$F,L$6,0)</f>
        <v>Foreign</v>
      </c>
      <c r="M3853" s="2" t="str">
        <f>VLOOKUP($C3853,Clients!$B:$F,M$6,0)</f>
        <v>US</v>
      </c>
      <c r="N3853" s="2" t="str">
        <f>VLOOKUP($C3853,Clients!$B:$F,N$6,0)</f>
        <v>United States</v>
      </c>
    </row>
    <row r="3854" spans="2:14" x14ac:dyDescent="0.2">
      <c r="B3854" s="8">
        <v>37499.658000000003</v>
      </c>
      <c r="C3854" s="2" t="s">
        <v>5835</v>
      </c>
      <c r="D3854" s="2" t="s">
        <v>51</v>
      </c>
      <c r="E3854" s="8">
        <v>39</v>
      </c>
      <c r="F3854" s="2" t="s">
        <v>5862</v>
      </c>
      <c r="G3854" s="2" t="s">
        <v>5863</v>
      </c>
      <c r="H3854" s="9">
        <v>42579</v>
      </c>
      <c r="I3854" s="2">
        <v>2016</v>
      </c>
      <c r="J3854" s="2">
        <v>7</v>
      </c>
      <c r="K3854" s="2" t="str">
        <f>VLOOKUP($C3854,Clients!$B:$F,K$6,0)</f>
        <v>Zoovu</v>
      </c>
      <c r="L3854" s="2" t="str">
        <f>VLOOKUP($C3854,Clients!$B:$F,L$6,0)</f>
        <v>Foreign</v>
      </c>
      <c r="M3854" s="2" t="str">
        <f>VLOOKUP($C3854,Clients!$B:$F,M$6,0)</f>
        <v>US</v>
      </c>
      <c r="N3854" s="2" t="str">
        <f>VLOOKUP($C3854,Clients!$B:$F,N$6,0)</f>
        <v>United States</v>
      </c>
    </row>
    <row r="3855" spans="2:14" x14ac:dyDescent="0.2">
      <c r="B3855" s="8">
        <v>481.32</v>
      </c>
      <c r="C3855" s="2" t="s">
        <v>5835</v>
      </c>
      <c r="D3855" s="2" t="s">
        <v>51</v>
      </c>
      <c r="E3855" s="8">
        <v>210</v>
      </c>
      <c r="F3855" s="2" t="s">
        <v>5864</v>
      </c>
      <c r="G3855" s="2" t="s">
        <v>5865</v>
      </c>
      <c r="H3855" s="9">
        <v>42587</v>
      </c>
      <c r="I3855" s="2">
        <v>2016</v>
      </c>
      <c r="J3855" s="2">
        <v>8</v>
      </c>
      <c r="K3855" s="2" t="str">
        <f>VLOOKUP($C3855,Clients!$B:$F,K$6,0)</f>
        <v>Zoovu</v>
      </c>
      <c r="L3855" s="2" t="str">
        <f>VLOOKUP($C3855,Clients!$B:$F,L$6,0)</f>
        <v>Foreign</v>
      </c>
      <c r="M3855" s="2" t="str">
        <f>VLOOKUP($C3855,Clients!$B:$F,M$6,0)</f>
        <v>US</v>
      </c>
      <c r="N3855" s="2" t="str">
        <f>VLOOKUP($C3855,Clients!$B:$F,N$6,0)</f>
        <v>United States</v>
      </c>
    </row>
    <row r="3856" spans="2:14" x14ac:dyDescent="0.2">
      <c r="B3856" s="8">
        <v>1087.8</v>
      </c>
      <c r="C3856" s="2" t="s">
        <v>5835</v>
      </c>
      <c r="D3856" s="2" t="s">
        <v>51</v>
      </c>
      <c r="E3856" s="8">
        <v>1</v>
      </c>
      <c r="F3856" s="2" t="s">
        <v>5866</v>
      </c>
      <c r="G3856" s="2" t="s">
        <v>5867</v>
      </c>
      <c r="H3856" s="9">
        <v>42640</v>
      </c>
      <c r="I3856" s="2">
        <v>2016</v>
      </c>
      <c r="J3856" s="2">
        <v>9</v>
      </c>
      <c r="K3856" s="2" t="str">
        <f>VLOOKUP($C3856,Clients!$B:$F,K$6,0)</f>
        <v>Zoovu</v>
      </c>
      <c r="L3856" s="2" t="str">
        <f>VLOOKUP($C3856,Clients!$B:$F,L$6,0)</f>
        <v>Foreign</v>
      </c>
      <c r="M3856" s="2" t="str">
        <f>VLOOKUP($C3856,Clients!$B:$F,M$6,0)</f>
        <v>US</v>
      </c>
      <c r="N3856" s="2" t="str">
        <f>VLOOKUP($C3856,Clients!$B:$F,N$6,0)</f>
        <v>United States</v>
      </c>
    </row>
    <row r="3857" spans="2:14" x14ac:dyDescent="0.2">
      <c r="B3857" s="8">
        <v>545.32800000000009</v>
      </c>
      <c r="C3857" s="2" t="s">
        <v>5835</v>
      </c>
      <c r="D3857" s="2" t="s">
        <v>51</v>
      </c>
      <c r="E3857" s="8">
        <v>20</v>
      </c>
      <c r="F3857" s="2" t="s">
        <v>5868</v>
      </c>
      <c r="G3857" s="2" t="s">
        <v>4686</v>
      </c>
      <c r="H3857" s="9">
        <v>42656</v>
      </c>
      <c r="I3857" s="2">
        <v>2016</v>
      </c>
      <c r="J3857" s="2">
        <v>10</v>
      </c>
      <c r="K3857" s="2" t="str">
        <f>VLOOKUP($C3857,Clients!$B:$F,K$6,0)</f>
        <v>Zoovu</v>
      </c>
      <c r="L3857" s="2" t="str">
        <f>VLOOKUP($C3857,Clients!$B:$F,L$6,0)</f>
        <v>Foreign</v>
      </c>
      <c r="M3857" s="2" t="str">
        <f>VLOOKUP($C3857,Clients!$B:$F,M$6,0)</f>
        <v>US</v>
      </c>
      <c r="N3857" s="2" t="str">
        <f>VLOOKUP($C3857,Clients!$B:$F,N$6,0)</f>
        <v>United States</v>
      </c>
    </row>
    <row r="3858" spans="2:14" x14ac:dyDescent="0.2">
      <c r="B3858" s="8">
        <v>33976.11</v>
      </c>
      <c r="C3858" s="2" t="s">
        <v>5835</v>
      </c>
      <c r="D3858" s="2" t="s">
        <v>51</v>
      </c>
      <c r="E3858" s="8">
        <v>33</v>
      </c>
      <c r="F3858" s="2" t="s">
        <v>5869</v>
      </c>
      <c r="G3858" s="2" t="s">
        <v>2361</v>
      </c>
      <c r="H3858" s="9">
        <v>43285</v>
      </c>
      <c r="I3858" s="2">
        <v>2018</v>
      </c>
      <c r="J3858" s="2">
        <v>7</v>
      </c>
      <c r="K3858" s="2" t="str">
        <f>VLOOKUP($C3858,Clients!$B:$F,K$6,0)</f>
        <v>Zoovu</v>
      </c>
      <c r="L3858" s="2" t="str">
        <f>VLOOKUP($C3858,Clients!$B:$F,L$6,0)</f>
        <v>Foreign</v>
      </c>
      <c r="M3858" s="2" t="str">
        <f>VLOOKUP($C3858,Clients!$B:$F,M$6,0)</f>
        <v>US</v>
      </c>
      <c r="N3858" s="2" t="str">
        <f>VLOOKUP($C3858,Clients!$B:$F,N$6,0)</f>
        <v>United States</v>
      </c>
    </row>
    <row r="3859" spans="2:14" x14ac:dyDescent="0.2">
      <c r="B3859" s="8">
        <v>5685.0360000000001</v>
      </c>
      <c r="C3859" s="2" t="s">
        <v>5870</v>
      </c>
      <c r="D3859" s="2" t="s">
        <v>51</v>
      </c>
      <c r="E3859" s="8">
        <v>7</v>
      </c>
      <c r="F3859" s="2" t="s">
        <v>5871</v>
      </c>
      <c r="G3859" s="2" t="s">
        <v>5872</v>
      </c>
      <c r="H3859" s="9">
        <v>41717</v>
      </c>
      <c r="I3859" s="2">
        <v>2014</v>
      </c>
      <c r="J3859" s="2">
        <v>3</v>
      </c>
      <c r="K3859" s="2" t="str">
        <f>VLOOKUP($C3859,Clients!$B:$F,K$6,0)</f>
        <v>Conn-Lebsack</v>
      </c>
      <c r="L3859" s="2" t="str">
        <f>VLOOKUP($C3859,Clients!$B:$F,L$6,0)</f>
        <v>Foreign</v>
      </c>
      <c r="M3859" s="2" t="str">
        <f>VLOOKUP($C3859,Clients!$B:$F,M$6,0)</f>
        <v>KR</v>
      </c>
      <c r="N3859" s="2" t="str">
        <f>VLOOKUP($C3859,Clients!$B:$F,N$6,0)</f>
        <v>South Korea</v>
      </c>
    </row>
    <row r="3860" spans="2:14" x14ac:dyDescent="0.2">
      <c r="B3860" s="8">
        <v>3369.7440000000001</v>
      </c>
      <c r="C3860" s="2" t="s">
        <v>5870</v>
      </c>
      <c r="D3860" s="2" t="s">
        <v>51</v>
      </c>
      <c r="E3860" s="8">
        <v>4</v>
      </c>
      <c r="F3860" s="2" t="s">
        <v>5873</v>
      </c>
      <c r="G3860" s="2" t="s">
        <v>345</v>
      </c>
      <c r="H3860" s="9">
        <v>41738</v>
      </c>
      <c r="I3860" s="2">
        <v>2014</v>
      </c>
      <c r="J3860" s="2">
        <v>4</v>
      </c>
      <c r="K3860" s="2" t="str">
        <f>VLOOKUP($C3860,Clients!$B:$F,K$6,0)</f>
        <v>Conn-Lebsack</v>
      </c>
      <c r="L3860" s="2" t="str">
        <f>VLOOKUP($C3860,Clients!$B:$F,L$6,0)</f>
        <v>Foreign</v>
      </c>
      <c r="M3860" s="2" t="str">
        <f>VLOOKUP($C3860,Clients!$B:$F,M$6,0)</f>
        <v>KR</v>
      </c>
      <c r="N3860" s="2" t="str">
        <f>VLOOKUP($C3860,Clients!$B:$F,N$6,0)</f>
        <v>South Korea</v>
      </c>
    </row>
    <row r="3861" spans="2:14" x14ac:dyDescent="0.2">
      <c r="B3861" s="8">
        <v>12384.371999999999</v>
      </c>
      <c r="C3861" s="2" t="s">
        <v>5870</v>
      </c>
      <c r="D3861" s="2" t="s">
        <v>51</v>
      </c>
      <c r="E3861" s="8">
        <v>18</v>
      </c>
      <c r="F3861" s="2" t="s">
        <v>5874</v>
      </c>
      <c r="G3861" s="2" t="s">
        <v>5875</v>
      </c>
      <c r="H3861" s="9">
        <v>41757</v>
      </c>
      <c r="I3861" s="2">
        <v>2014</v>
      </c>
      <c r="J3861" s="2">
        <v>4</v>
      </c>
      <c r="K3861" s="2" t="str">
        <f>VLOOKUP($C3861,Clients!$B:$F,K$6,0)</f>
        <v>Conn-Lebsack</v>
      </c>
      <c r="L3861" s="2" t="str">
        <f>VLOOKUP($C3861,Clients!$B:$F,L$6,0)</f>
        <v>Foreign</v>
      </c>
      <c r="M3861" s="2" t="str">
        <f>VLOOKUP($C3861,Clients!$B:$F,M$6,0)</f>
        <v>KR</v>
      </c>
      <c r="N3861" s="2" t="str">
        <f>VLOOKUP($C3861,Clients!$B:$F,N$6,0)</f>
        <v>South Korea</v>
      </c>
    </row>
    <row r="3862" spans="2:14" x14ac:dyDescent="0.2">
      <c r="B3862" s="8">
        <v>-2055.732</v>
      </c>
      <c r="C3862" s="2" t="s">
        <v>5870</v>
      </c>
      <c r="D3862" s="2" t="s">
        <v>51</v>
      </c>
      <c r="E3862" s="8">
        <v>-2</v>
      </c>
      <c r="F3862" s="2" t="s">
        <v>5876</v>
      </c>
      <c r="G3862" s="2" t="s">
        <v>367</v>
      </c>
      <c r="H3862" s="9">
        <v>41778</v>
      </c>
      <c r="I3862" s="2">
        <v>2014</v>
      </c>
      <c r="J3862" s="2">
        <v>5</v>
      </c>
      <c r="K3862" s="2" t="str">
        <f>VLOOKUP($C3862,Clients!$B:$F,K$6,0)</f>
        <v>Conn-Lebsack</v>
      </c>
      <c r="L3862" s="2" t="str">
        <f>VLOOKUP($C3862,Clients!$B:$F,L$6,0)</f>
        <v>Foreign</v>
      </c>
      <c r="M3862" s="2" t="str">
        <f>VLOOKUP($C3862,Clients!$B:$F,M$6,0)</f>
        <v>KR</v>
      </c>
      <c r="N3862" s="2" t="str">
        <f>VLOOKUP($C3862,Clients!$B:$F,N$6,0)</f>
        <v>South Korea</v>
      </c>
    </row>
    <row r="3863" spans="2:14" x14ac:dyDescent="0.2">
      <c r="B3863" s="8">
        <v>856.12800000000004</v>
      </c>
      <c r="C3863" s="2" t="s">
        <v>5870</v>
      </c>
      <c r="D3863" s="2" t="s">
        <v>51</v>
      </c>
      <c r="E3863" s="8">
        <v>1</v>
      </c>
      <c r="F3863" s="2" t="s">
        <v>5877</v>
      </c>
      <c r="G3863" s="2" t="s">
        <v>5878</v>
      </c>
      <c r="H3863" s="9">
        <v>41778</v>
      </c>
      <c r="I3863" s="2">
        <v>2014</v>
      </c>
      <c r="J3863" s="2">
        <v>5</v>
      </c>
      <c r="K3863" s="2" t="str">
        <f>VLOOKUP($C3863,Clients!$B:$F,K$6,0)</f>
        <v>Conn-Lebsack</v>
      </c>
      <c r="L3863" s="2" t="str">
        <f>VLOOKUP($C3863,Clients!$B:$F,L$6,0)</f>
        <v>Foreign</v>
      </c>
      <c r="M3863" s="2" t="str">
        <f>VLOOKUP($C3863,Clients!$B:$F,M$6,0)</f>
        <v>KR</v>
      </c>
      <c r="N3863" s="2" t="str">
        <f>VLOOKUP($C3863,Clients!$B:$F,N$6,0)</f>
        <v>South Korea</v>
      </c>
    </row>
    <row r="3864" spans="2:14" x14ac:dyDescent="0.2">
      <c r="B3864" s="8">
        <v>856.12800000000004</v>
      </c>
      <c r="C3864" s="2" t="s">
        <v>5870</v>
      </c>
      <c r="D3864" s="2" t="s">
        <v>51</v>
      </c>
      <c r="E3864" s="8">
        <v>1</v>
      </c>
      <c r="F3864" s="2" t="s">
        <v>5879</v>
      </c>
      <c r="G3864" s="2" t="s">
        <v>368</v>
      </c>
      <c r="H3864" s="9">
        <v>41778</v>
      </c>
      <c r="I3864" s="2">
        <v>2014</v>
      </c>
      <c r="J3864" s="2">
        <v>5</v>
      </c>
      <c r="K3864" s="2" t="str">
        <f>VLOOKUP($C3864,Clients!$B:$F,K$6,0)</f>
        <v>Conn-Lebsack</v>
      </c>
      <c r="L3864" s="2" t="str">
        <f>VLOOKUP($C3864,Clients!$B:$F,L$6,0)</f>
        <v>Foreign</v>
      </c>
      <c r="M3864" s="2" t="str">
        <f>VLOOKUP($C3864,Clients!$B:$F,M$6,0)</f>
        <v>KR</v>
      </c>
      <c r="N3864" s="2" t="str">
        <f>VLOOKUP($C3864,Clients!$B:$F,N$6,0)</f>
        <v>South Korea</v>
      </c>
    </row>
    <row r="3865" spans="2:14" x14ac:dyDescent="0.2">
      <c r="B3865" s="8">
        <v>11021.892000000002</v>
      </c>
      <c r="C3865" s="2" t="s">
        <v>5870</v>
      </c>
      <c r="D3865" s="2" t="s">
        <v>51</v>
      </c>
      <c r="E3865" s="8">
        <v>17</v>
      </c>
      <c r="F3865" s="2" t="s">
        <v>5880</v>
      </c>
      <c r="G3865" s="2" t="s">
        <v>3070</v>
      </c>
      <c r="H3865" s="9">
        <v>41802</v>
      </c>
      <c r="I3865" s="2">
        <v>2014</v>
      </c>
      <c r="J3865" s="2">
        <v>6</v>
      </c>
      <c r="K3865" s="2" t="str">
        <f>VLOOKUP($C3865,Clients!$B:$F,K$6,0)</f>
        <v>Conn-Lebsack</v>
      </c>
      <c r="L3865" s="2" t="str">
        <f>VLOOKUP($C3865,Clients!$B:$F,L$6,0)</f>
        <v>Foreign</v>
      </c>
      <c r="M3865" s="2" t="str">
        <f>VLOOKUP($C3865,Clients!$B:$F,M$6,0)</f>
        <v>KR</v>
      </c>
      <c r="N3865" s="2" t="str">
        <f>VLOOKUP($C3865,Clients!$B:$F,N$6,0)</f>
        <v>South Korea</v>
      </c>
    </row>
    <row r="3866" spans="2:14" x14ac:dyDescent="0.2">
      <c r="B3866" s="8">
        <v>8515.08</v>
      </c>
      <c r="C3866" s="2" t="s">
        <v>5870</v>
      </c>
      <c r="D3866" s="2" t="s">
        <v>51</v>
      </c>
      <c r="E3866" s="8">
        <v>17</v>
      </c>
      <c r="F3866" s="2" t="s">
        <v>5881</v>
      </c>
      <c r="G3866" s="2" t="s">
        <v>3471</v>
      </c>
      <c r="H3866" s="9">
        <v>41837</v>
      </c>
      <c r="I3866" s="2">
        <v>2014</v>
      </c>
      <c r="J3866" s="2">
        <v>7</v>
      </c>
      <c r="K3866" s="2" t="str">
        <f>VLOOKUP($C3866,Clients!$B:$F,K$6,0)</f>
        <v>Conn-Lebsack</v>
      </c>
      <c r="L3866" s="2" t="str">
        <f>VLOOKUP($C3866,Clients!$B:$F,L$6,0)</f>
        <v>Foreign</v>
      </c>
      <c r="M3866" s="2" t="str">
        <f>VLOOKUP($C3866,Clients!$B:$F,M$6,0)</f>
        <v>KR</v>
      </c>
      <c r="N3866" s="2" t="str">
        <f>VLOOKUP($C3866,Clients!$B:$F,N$6,0)</f>
        <v>South Korea</v>
      </c>
    </row>
    <row r="3867" spans="2:14" x14ac:dyDescent="0.2">
      <c r="B3867" s="8">
        <v>4101.51</v>
      </c>
      <c r="C3867" s="2" t="s">
        <v>5870</v>
      </c>
      <c r="D3867" s="2" t="s">
        <v>51</v>
      </c>
      <c r="E3867" s="8">
        <v>7</v>
      </c>
      <c r="F3867" s="2" t="s">
        <v>5882</v>
      </c>
      <c r="G3867" s="2" t="s">
        <v>5883</v>
      </c>
      <c r="H3867" s="9">
        <v>41851</v>
      </c>
      <c r="I3867" s="2">
        <v>2014</v>
      </c>
      <c r="J3867" s="2">
        <v>7</v>
      </c>
      <c r="K3867" s="2" t="str">
        <f>VLOOKUP($C3867,Clients!$B:$F,K$6,0)</f>
        <v>Conn-Lebsack</v>
      </c>
      <c r="L3867" s="2" t="str">
        <f>VLOOKUP($C3867,Clients!$B:$F,L$6,0)</f>
        <v>Foreign</v>
      </c>
      <c r="M3867" s="2" t="str">
        <f>VLOOKUP($C3867,Clients!$B:$F,M$6,0)</f>
        <v>KR</v>
      </c>
      <c r="N3867" s="2" t="str">
        <f>VLOOKUP($C3867,Clients!$B:$F,N$6,0)</f>
        <v>South Korea</v>
      </c>
    </row>
    <row r="3868" spans="2:14" x14ac:dyDescent="0.2">
      <c r="B3868" s="8">
        <v>3165.1200000000003</v>
      </c>
      <c r="C3868" s="2" t="s">
        <v>5870</v>
      </c>
      <c r="D3868" s="2" t="s">
        <v>51</v>
      </c>
      <c r="E3868" s="8">
        <v>4</v>
      </c>
      <c r="F3868" s="2" t="s">
        <v>5884</v>
      </c>
      <c r="G3868" s="2" t="s">
        <v>402</v>
      </c>
      <c r="H3868" s="9">
        <v>41865</v>
      </c>
      <c r="I3868" s="2">
        <v>2014</v>
      </c>
      <c r="J3868" s="2">
        <v>8</v>
      </c>
      <c r="K3868" s="2" t="str">
        <f>VLOOKUP($C3868,Clients!$B:$F,K$6,0)</f>
        <v>Conn-Lebsack</v>
      </c>
      <c r="L3868" s="2" t="str">
        <f>VLOOKUP($C3868,Clients!$B:$F,L$6,0)</f>
        <v>Foreign</v>
      </c>
      <c r="M3868" s="2" t="str">
        <f>VLOOKUP($C3868,Clients!$B:$F,M$6,0)</f>
        <v>KR</v>
      </c>
      <c r="N3868" s="2" t="str">
        <f>VLOOKUP($C3868,Clients!$B:$F,N$6,0)</f>
        <v>South Korea</v>
      </c>
    </row>
    <row r="3869" spans="2:14" x14ac:dyDescent="0.2">
      <c r="B3869" s="8">
        <v>7039.62</v>
      </c>
      <c r="C3869" s="2" t="s">
        <v>5870</v>
      </c>
      <c r="D3869" s="2" t="s">
        <v>51</v>
      </c>
      <c r="E3869" s="8">
        <v>8</v>
      </c>
      <c r="F3869" s="2" t="s">
        <v>5885</v>
      </c>
      <c r="G3869" s="2" t="s">
        <v>3080</v>
      </c>
      <c r="H3869" s="9">
        <v>42184</v>
      </c>
      <c r="I3869" s="2">
        <v>2015</v>
      </c>
      <c r="J3869" s="2">
        <v>6</v>
      </c>
      <c r="K3869" s="2" t="str">
        <f>VLOOKUP($C3869,Clients!$B:$F,K$6,0)</f>
        <v>Conn-Lebsack</v>
      </c>
      <c r="L3869" s="2" t="str">
        <f>VLOOKUP($C3869,Clients!$B:$F,L$6,0)</f>
        <v>Foreign</v>
      </c>
      <c r="M3869" s="2" t="str">
        <f>VLOOKUP($C3869,Clients!$B:$F,M$6,0)</f>
        <v>KR</v>
      </c>
      <c r="N3869" s="2" t="str">
        <f>VLOOKUP($C3869,Clients!$B:$F,N$6,0)</f>
        <v>South Korea</v>
      </c>
    </row>
    <row r="3870" spans="2:14" x14ac:dyDescent="0.2">
      <c r="B3870" s="8">
        <v>3712.0440000000003</v>
      </c>
      <c r="C3870" s="2" t="s">
        <v>5870</v>
      </c>
      <c r="D3870" s="2" t="s">
        <v>51</v>
      </c>
      <c r="E3870" s="8">
        <v>6</v>
      </c>
      <c r="F3870" s="2" t="s">
        <v>5886</v>
      </c>
      <c r="G3870" s="2" t="s">
        <v>5887</v>
      </c>
      <c r="H3870" s="9">
        <v>42284</v>
      </c>
      <c r="I3870" s="2">
        <v>2015</v>
      </c>
      <c r="J3870" s="2">
        <v>10</v>
      </c>
      <c r="K3870" s="2" t="str">
        <f>VLOOKUP($C3870,Clients!$B:$F,K$6,0)</f>
        <v>Conn-Lebsack</v>
      </c>
      <c r="L3870" s="2" t="str">
        <f>VLOOKUP($C3870,Clients!$B:$F,L$6,0)</f>
        <v>Foreign</v>
      </c>
      <c r="M3870" s="2" t="str">
        <f>VLOOKUP($C3870,Clients!$B:$F,M$6,0)</f>
        <v>KR</v>
      </c>
      <c r="N3870" s="2" t="str">
        <f>VLOOKUP($C3870,Clients!$B:$F,N$6,0)</f>
        <v>South Korea</v>
      </c>
    </row>
    <row r="3871" spans="2:14" x14ac:dyDescent="0.2">
      <c r="B3871" s="8">
        <v>3654</v>
      </c>
      <c r="C3871" s="2" t="s">
        <v>5870</v>
      </c>
      <c r="D3871" s="2" t="s">
        <v>51</v>
      </c>
      <c r="E3871" s="8">
        <v>4</v>
      </c>
      <c r="F3871" s="2" t="s">
        <v>5888</v>
      </c>
      <c r="G3871" s="2" t="s">
        <v>540</v>
      </c>
      <c r="H3871" s="9">
        <v>42481</v>
      </c>
      <c r="I3871" s="2">
        <v>2016</v>
      </c>
      <c r="J3871" s="2">
        <v>4</v>
      </c>
      <c r="K3871" s="2" t="str">
        <f>VLOOKUP($C3871,Clients!$B:$F,K$6,0)</f>
        <v>Conn-Lebsack</v>
      </c>
      <c r="L3871" s="2" t="str">
        <f>VLOOKUP($C3871,Clients!$B:$F,L$6,0)</f>
        <v>Foreign</v>
      </c>
      <c r="M3871" s="2" t="str">
        <f>VLOOKUP($C3871,Clients!$B:$F,M$6,0)</f>
        <v>KR</v>
      </c>
      <c r="N3871" s="2" t="str">
        <f>VLOOKUP($C3871,Clients!$B:$F,N$6,0)</f>
        <v>South Korea</v>
      </c>
    </row>
    <row r="3872" spans="2:14" x14ac:dyDescent="0.2">
      <c r="B3872" s="8">
        <v>2755.1580000000004</v>
      </c>
      <c r="C3872" s="2" t="s">
        <v>5870</v>
      </c>
      <c r="D3872" s="2" t="s">
        <v>51</v>
      </c>
      <c r="E3872" s="8">
        <v>4</v>
      </c>
      <c r="F3872" s="2" t="s">
        <v>5889</v>
      </c>
      <c r="G3872" s="2" t="s">
        <v>5890</v>
      </c>
      <c r="H3872" s="9">
        <v>42590</v>
      </c>
      <c r="I3872" s="2">
        <v>2016</v>
      </c>
      <c r="J3872" s="2">
        <v>8</v>
      </c>
      <c r="K3872" s="2" t="str">
        <f>VLOOKUP($C3872,Clients!$B:$F,K$6,0)</f>
        <v>Conn-Lebsack</v>
      </c>
      <c r="L3872" s="2" t="str">
        <f>VLOOKUP($C3872,Clients!$B:$F,L$6,0)</f>
        <v>Foreign</v>
      </c>
      <c r="M3872" s="2" t="str">
        <f>VLOOKUP($C3872,Clients!$B:$F,M$6,0)</f>
        <v>KR</v>
      </c>
      <c r="N3872" s="2" t="str">
        <f>VLOOKUP($C3872,Clients!$B:$F,N$6,0)</f>
        <v>South Korea</v>
      </c>
    </row>
    <row r="3873" spans="2:14" x14ac:dyDescent="0.2">
      <c r="B3873" s="8">
        <v>5456.7240000000002</v>
      </c>
      <c r="C3873" s="2" t="s">
        <v>5870</v>
      </c>
      <c r="D3873" s="2" t="s">
        <v>51</v>
      </c>
      <c r="E3873" s="8">
        <v>7</v>
      </c>
      <c r="F3873" s="2" t="s">
        <v>5891</v>
      </c>
      <c r="G3873" s="2" t="s">
        <v>675</v>
      </c>
      <c r="H3873" s="9">
        <v>43292</v>
      </c>
      <c r="I3873" s="2">
        <v>2018</v>
      </c>
      <c r="J3873" s="2">
        <v>7</v>
      </c>
      <c r="K3873" s="2" t="str">
        <f>VLOOKUP($C3873,Clients!$B:$F,K$6,0)</f>
        <v>Conn-Lebsack</v>
      </c>
      <c r="L3873" s="2" t="str">
        <f>VLOOKUP($C3873,Clients!$B:$F,L$6,0)</f>
        <v>Foreign</v>
      </c>
      <c r="M3873" s="2" t="str">
        <f>VLOOKUP($C3873,Clients!$B:$F,M$6,0)</f>
        <v>KR</v>
      </c>
      <c r="N3873" s="2" t="str">
        <f>VLOOKUP($C3873,Clients!$B:$F,N$6,0)</f>
        <v>South Korea</v>
      </c>
    </row>
    <row r="3874" spans="2:14" x14ac:dyDescent="0.2">
      <c r="B3874" s="8">
        <v>681.49199999999996</v>
      </c>
      <c r="C3874" s="2" t="s">
        <v>5892</v>
      </c>
      <c r="D3874" s="2" t="s">
        <v>51</v>
      </c>
      <c r="E3874" s="8">
        <v>15</v>
      </c>
      <c r="F3874" s="2" t="s">
        <v>5893</v>
      </c>
      <c r="G3874" s="2" t="s">
        <v>59</v>
      </c>
      <c r="H3874" s="9">
        <v>41732</v>
      </c>
      <c r="I3874" s="2">
        <v>2014</v>
      </c>
      <c r="J3874" s="2">
        <v>4</v>
      </c>
      <c r="K3874" s="2" t="str">
        <f>VLOOKUP($C3874,Clients!$B:$F,K$6,0)</f>
        <v>Graham, Sauer and Bergstrom</v>
      </c>
      <c r="L3874" s="2" t="str">
        <f>VLOOKUP($C3874,Clients!$B:$F,L$6,0)</f>
        <v>Foreign</v>
      </c>
      <c r="M3874" s="2" t="str">
        <f>VLOOKUP($C3874,Clients!$B:$F,M$6,0)</f>
        <v>CN</v>
      </c>
      <c r="N3874" s="2" t="str">
        <f>VLOOKUP($C3874,Clients!$B:$F,N$6,0)</f>
        <v>China</v>
      </c>
    </row>
    <row r="3875" spans="2:14" x14ac:dyDescent="0.2">
      <c r="B3875" s="8">
        <v>1205.3580000000002</v>
      </c>
      <c r="C3875" s="2" t="s">
        <v>5894</v>
      </c>
      <c r="D3875" s="2" t="s">
        <v>51</v>
      </c>
      <c r="E3875" s="8">
        <v>1</v>
      </c>
      <c r="F3875" s="2" t="s">
        <v>5895</v>
      </c>
      <c r="G3875" s="2" t="s">
        <v>346</v>
      </c>
      <c r="H3875" s="9">
        <v>41740</v>
      </c>
      <c r="I3875" s="2">
        <v>2014</v>
      </c>
      <c r="J3875" s="2">
        <v>4</v>
      </c>
      <c r="K3875" s="2" t="str">
        <f>VLOOKUP($C3875,Clients!$B:$F,K$6,0)</f>
        <v>Hane-Aufderhar</v>
      </c>
      <c r="L3875" s="2" t="str">
        <f>VLOOKUP($C3875,Clients!$B:$F,L$6,0)</f>
        <v>Foreign</v>
      </c>
      <c r="M3875" s="2" t="str">
        <f>VLOOKUP($C3875,Clients!$B:$F,M$6,0)</f>
        <v>ID</v>
      </c>
      <c r="N3875" s="2" t="str">
        <f>VLOOKUP($C3875,Clients!$B:$F,N$6,0)</f>
        <v>Indonesia</v>
      </c>
    </row>
    <row r="3876" spans="2:14" x14ac:dyDescent="0.2">
      <c r="B3876" s="8">
        <v>19038.347999999998</v>
      </c>
      <c r="C3876" s="2" t="s">
        <v>5894</v>
      </c>
      <c r="D3876" s="2" t="s">
        <v>51</v>
      </c>
      <c r="E3876" s="8">
        <v>11</v>
      </c>
      <c r="F3876" s="2" t="s">
        <v>5896</v>
      </c>
      <c r="G3876" s="2" t="s">
        <v>2123</v>
      </c>
      <c r="H3876" s="9">
        <v>41788</v>
      </c>
      <c r="I3876" s="2">
        <v>2014</v>
      </c>
      <c r="J3876" s="2">
        <v>5</v>
      </c>
      <c r="K3876" s="2" t="str">
        <f>VLOOKUP($C3876,Clients!$B:$F,K$6,0)</f>
        <v>Hane-Aufderhar</v>
      </c>
      <c r="L3876" s="2" t="str">
        <f>VLOOKUP($C3876,Clients!$B:$F,L$6,0)</f>
        <v>Foreign</v>
      </c>
      <c r="M3876" s="2" t="str">
        <f>VLOOKUP($C3876,Clients!$B:$F,M$6,0)</f>
        <v>ID</v>
      </c>
      <c r="N3876" s="2" t="str">
        <f>VLOOKUP($C3876,Clients!$B:$F,N$6,0)</f>
        <v>Indonesia</v>
      </c>
    </row>
    <row r="3877" spans="2:14" x14ac:dyDescent="0.2">
      <c r="B3877" s="8">
        <v>1941.9960000000001</v>
      </c>
      <c r="C3877" s="2" t="s">
        <v>5894</v>
      </c>
      <c r="D3877" s="2" t="s">
        <v>51</v>
      </c>
      <c r="E3877" s="8">
        <v>2</v>
      </c>
      <c r="F3877" s="2" t="s">
        <v>5897</v>
      </c>
      <c r="G3877" s="2" t="s">
        <v>5898</v>
      </c>
      <c r="H3877" s="9">
        <v>41824</v>
      </c>
      <c r="I3877" s="2">
        <v>2014</v>
      </c>
      <c r="J3877" s="2">
        <v>7</v>
      </c>
      <c r="K3877" s="2" t="str">
        <f>VLOOKUP($C3877,Clients!$B:$F,K$6,0)</f>
        <v>Hane-Aufderhar</v>
      </c>
      <c r="L3877" s="2" t="str">
        <f>VLOOKUP($C3877,Clients!$B:$F,L$6,0)</f>
        <v>Foreign</v>
      </c>
      <c r="M3877" s="2" t="str">
        <f>VLOOKUP($C3877,Clients!$B:$F,M$6,0)</f>
        <v>ID</v>
      </c>
      <c r="N3877" s="2" t="str">
        <f>VLOOKUP($C3877,Clients!$B:$F,N$6,0)</f>
        <v>Indonesia</v>
      </c>
    </row>
    <row r="3878" spans="2:14" x14ac:dyDescent="0.2">
      <c r="B3878" s="8">
        <v>-14228.886</v>
      </c>
      <c r="C3878" s="2" t="s">
        <v>5894</v>
      </c>
      <c r="D3878" s="2" t="s">
        <v>51</v>
      </c>
      <c r="E3878" s="8">
        <v>-7</v>
      </c>
      <c r="F3878" s="2" t="s">
        <v>5899</v>
      </c>
      <c r="G3878" s="2" t="s">
        <v>5900</v>
      </c>
      <c r="H3878" s="9">
        <v>41907</v>
      </c>
      <c r="I3878" s="2">
        <v>2014</v>
      </c>
      <c r="J3878" s="2">
        <v>9</v>
      </c>
      <c r="K3878" s="2" t="str">
        <f>VLOOKUP($C3878,Clients!$B:$F,K$6,0)</f>
        <v>Hane-Aufderhar</v>
      </c>
      <c r="L3878" s="2" t="str">
        <f>VLOOKUP($C3878,Clients!$B:$F,L$6,0)</f>
        <v>Foreign</v>
      </c>
      <c r="M3878" s="2" t="str">
        <f>VLOOKUP($C3878,Clients!$B:$F,M$6,0)</f>
        <v>ID</v>
      </c>
      <c r="N3878" s="2" t="str">
        <f>VLOOKUP($C3878,Clients!$B:$F,N$6,0)</f>
        <v>Indonesia</v>
      </c>
    </row>
    <row r="3879" spans="2:14" x14ac:dyDescent="0.2">
      <c r="B3879" s="8">
        <v>46019.148000000001</v>
      </c>
      <c r="C3879" s="2" t="s">
        <v>5894</v>
      </c>
      <c r="D3879" s="2" t="s">
        <v>51</v>
      </c>
      <c r="E3879" s="8">
        <v>20</v>
      </c>
      <c r="F3879" s="2" t="s">
        <v>5901</v>
      </c>
      <c r="G3879" s="2" t="s">
        <v>5902</v>
      </c>
      <c r="H3879" s="9">
        <v>42151</v>
      </c>
      <c r="I3879" s="2">
        <v>2015</v>
      </c>
      <c r="J3879" s="2">
        <v>5</v>
      </c>
      <c r="K3879" s="2" t="str">
        <f>VLOOKUP($C3879,Clients!$B:$F,K$6,0)</f>
        <v>Hane-Aufderhar</v>
      </c>
      <c r="L3879" s="2" t="str">
        <f>VLOOKUP($C3879,Clients!$B:$F,L$6,0)</f>
        <v>Foreign</v>
      </c>
      <c r="M3879" s="2" t="str">
        <f>VLOOKUP($C3879,Clients!$B:$F,M$6,0)</f>
        <v>ID</v>
      </c>
      <c r="N3879" s="2" t="str">
        <f>VLOOKUP($C3879,Clients!$B:$F,N$6,0)</f>
        <v>Indonesia</v>
      </c>
    </row>
    <row r="3880" spans="2:14" x14ac:dyDescent="0.2">
      <c r="B3880" s="8">
        <v>108.822</v>
      </c>
      <c r="C3880" s="2" t="s">
        <v>5894</v>
      </c>
      <c r="D3880" s="2" t="s">
        <v>51</v>
      </c>
      <c r="E3880" s="8">
        <v>2</v>
      </c>
      <c r="F3880" s="2" t="s">
        <v>5903</v>
      </c>
      <c r="G3880" s="2" t="s">
        <v>466</v>
      </c>
      <c r="H3880" s="9">
        <v>42160</v>
      </c>
      <c r="I3880" s="2">
        <v>2015</v>
      </c>
      <c r="J3880" s="2">
        <v>6</v>
      </c>
      <c r="K3880" s="2" t="str">
        <f>VLOOKUP($C3880,Clients!$B:$F,K$6,0)</f>
        <v>Hane-Aufderhar</v>
      </c>
      <c r="L3880" s="2" t="str">
        <f>VLOOKUP($C3880,Clients!$B:$F,L$6,0)</f>
        <v>Foreign</v>
      </c>
      <c r="M3880" s="2" t="str">
        <f>VLOOKUP($C3880,Clients!$B:$F,M$6,0)</f>
        <v>ID</v>
      </c>
      <c r="N3880" s="2" t="str">
        <f>VLOOKUP($C3880,Clients!$B:$F,N$6,0)</f>
        <v>Indonesia</v>
      </c>
    </row>
    <row r="3881" spans="2:14" x14ac:dyDescent="0.2">
      <c r="B3881" s="8">
        <v>2039.6880000000001</v>
      </c>
      <c r="C3881" s="2" t="s">
        <v>5894</v>
      </c>
      <c r="D3881" s="2" t="s">
        <v>51</v>
      </c>
      <c r="E3881" s="8">
        <v>2</v>
      </c>
      <c r="F3881" s="2" t="s">
        <v>5904</v>
      </c>
      <c r="G3881" s="2" t="s">
        <v>2270</v>
      </c>
      <c r="H3881" s="9">
        <v>42171</v>
      </c>
      <c r="I3881" s="2">
        <v>2015</v>
      </c>
      <c r="J3881" s="2">
        <v>6</v>
      </c>
      <c r="K3881" s="2" t="str">
        <f>VLOOKUP($C3881,Clients!$B:$F,K$6,0)</f>
        <v>Hane-Aufderhar</v>
      </c>
      <c r="L3881" s="2" t="str">
        <f>VLOOKUP($C3881,Clients!$B:$F,L$6,0)</f>
        <v>Foreign</v>
      </c>
      <c r="M3881" s="2" t="str">
        <f>VLOOKUP($C3881,Clients!$B:$F,M$6,0)</f>
        <v>ID</v>
      </c>
      <c r="N3881" s="2" t="str">
        <f>VLOOKUP($C3881,Clients!$B:$F,N$6,0)</f>
        <v>Indonesia</v>
      </c>
    </row>
    <row r="3882" spans="2:14" x14ac:dyDescent="0.2">
      <c r="B3882" s="8">
        <v>159.6</v>
      </c>
      <c r="C3882" s="2" t="s">
        <v>5894</v>
      </c>
      <c r="D3882" s="2" t="s">
        <v>51</v>
      </c>
      <c r="E3882" s="8">
        <v>1</v>
      </c>
      <c r="F3882" s="2" t="s">
        <v>5905</v>
      </c>
      <c r="G3882" s="2" t="s">
        <v>190</v>
      </c>
      <c r="H3882" s="9">
        <v>42199</v>
      </c>
      <c r="I3882" s="2">
        <v>2015</v>
      </c>
      <c r="J3882" s="2">
        <v>7</v>
      </c>
      <c r="K3882" s="2" t="str">
        <f>VLOOKUP($C3882,Clients!$B:$F,K$6,0)</f>
        <v>Hane-Aufderhar</v>
      </c>
      <c r="L3882" s="2" t="str">
        <f>VLOOKUP($C3882,Clients!$B:$F,L$6,0)</f>
        <v>Foreign</v>
      </c>
      <c r="M3882" s="2" t="str">
        <f>VLOOKUP($C3882,Clients!$B:$F,M$6,0)</f>
        <v>ID</v>
      </c>
      <c r="N3882" s="2" t="str">
        <f>VLOOKUP($C3882,Clients!$B:$F,N$6,0)</f>
        <v>Indonesia</v>
      </c>
    </row>
    <row r="3883" spans="2:14" x14ac:dyDescent="0.2">
      <c r="B3883" s="8">
        <v>17622.36</v>
      </c>
      <c r="C3883" s="2" t="s">
        <v>5894</v>
      </c>
      <c r="D3883" s="2" t="s">
        <v>51</v>
      </c>
      <c r="E3883" s="8">
        <v>6</v>
      </c>
      <c r="F3883" s="2" t="s">
        <v>5906</v>
      </c>
      <c r="G3883" s="2" t="s">
        <v>3028</v>
      </c>
      <c r="H3883" s="9">
        <v>42471</v>
      </c>
      <c r="I3883" s="2">
        <v>2016</v>
      </c>
      <c r="J3883" s="2">
        <v>4</v>
      </c>
      <c r="K3883" s="2" t="str">
        <f>VLOOKUP($C3883,Clients!$B:$F,K$6,0)</f>
        <v>Hane-Aufderhar</v>
      </c>
      <c r="L3883" s="2" t="str">
        <f>VLOOKUP($C3883,Clients!$B:$F,L$6,0)</f>
        <v>Foreign</v>
      </c>
      <c r="M3883" s="2" t="str">
        <f>VLOOKUP($C3883,Clients!$B:$F,M$6,0)</f>
        <v>ID</v>
      </c>
      <c r="N3883" s="2" t="str">
        <f>VLOOKUP($C3883,Clients!$B:$F,N$6,0)</f>
        <v>Indonesia</v>
      </c>
    </row>
    <row r="3884" spans="2:14" x14ac:dyDescent="0.2">
      <c r="B3884" s="8">
        <v>18597.011999999999</v>
      </c>
      <c r="C3884" s="2" t="s">
        <v>5894</v>
      </c>
      <c r="D3884" s="2" t="s">
        <v>51</v>
      </c>
      <c r="E3884" s="8">
        <v>13</v>
      </c>
      <c r="F3884" s="2" t="s">
        <v>5907</v>
      </c>
      <c r="G3884" s="2" t="s">
        <v>5908</v>
      </c>
      <c r="H3884" s="9">
        <v>42474</v>
      </c>
      <c r="I3884" s="2">
        <v>2016</v>
      </c>
      <c r="J3884" s="2">
        <v>4</v>
      </c>
      <c r="K3884" s="2" t="str">
        <f>VLOOKUP($C3884,Clients!$B:$F,K$6,0)</f>
        <v>Hane-Aufderhar</v>
      </c>
      <c r="L3884" s="2" t="str">
        <f>VLOOKUP($C3884,Clients!$B:$F,L$6,0)</f>
        <v>Foreign</v>
      </c>
      <c r="M3884" s="2" t="str">
        <f>VLOOKUP($C3884,Clients!$B:$F,M$6,0)</f>
        <v>ID</v>
      </c>
      <c r="N3884" s="2" t="str">
        <f>VLOOKUP($C3884,Clients!$B:$F,N$6,0)</f>
        <v>Indonesia</v>
      </c>
    </row>
    <row r="3885" spans="2:14" x14ac:dyDescent="0.2">
      <c r="B3885" s="8">
        <v>2203.7400000000002</v>
      </c>
      <c r="C3885" s="2" t="s">
        <v>5894</v>
      </c>
      <c r="D3885" s="2" t="s">
        <v>51</v>
      </c>
      <c r="E3885" s="8">
        <v>1</v>
      </c>
      <c r="F3885" s="2" t="s">
        <v>5909</v>
      </c>
      <c r="G3885" s="2" t="s">
        <v>568</v>
      </c>
      <c r="H3885" s="9">
        <v>42507</v>
      </c>
      <c r="I3885" s="2">
        <v>2016</v>
      </c>
      <c r="J3885" s="2">
        <v>5</v>
      </c>
      <c r="K3885" s="2" t="str">
        <f>VLOOKUP($C3885,Clients!$B:$F,K$6,0)</f>
        <v>Hane-Aufderhar</v>
      </c>
      <c r="L3885" s="2" t="str">
        <f>VLOOKUP($C3885,Clients!$B:$F,L$6,0)</f>
        <v>Foreign</v>
      </c>
      <c r="M3885" s="2" t="str">
        <f>VLOOKUP($C3885,Clients!$B:$F,M$6,0)</f>
        <v>ID</v>
      </c>
      <c r="N3885" s="2" t="str">
        <f>VLOOKUP($C3885,Clients!$B:$F,N$6,0)</f>
        <v>Indonesia</v>
      </c>
    </row>
    <row r="3886" spans="2:14" x14ac:dyDescent="0.2">
      <c r="B3886" s="8">
        <v>-18696.804</v>
      </c>
      <c r="C3886" s="2" t="s">
        <v>5894</v>
      </c>
      <c r="D3886" s="2" t="s">
        <v>51</v>
      </c>
      <c r="E3886" s="8">
        <v>-8</v>
      </c>
      <c r="F3886" s="2" t="s">
        <v>5910</v>
      </c>
      <c r="G3886" s="2" t="s">
        <v>5911</v>
      </c>
      <c r="H3886" s="9">
        <v>42580</v>
      </c>
      <c r="I3886" s="2">
        <v>2016</v>
      </c>
      <c r="J3886" s="2">
        <v>7</v>
      </c>
      <c r="K3886" s="2" t="str">
        <f>VLOOKUP($C3886,Clients!$B:$F,K$6,0)</f>
        <v>Hane-Aufderhar</v>
      </c>
      <c r="L3886" s="2" t="str">
        <f>VLOOKUP($C3886,Clients!$B:$F,L$6,0)</f>
        <v>Foreign</v>
      </c>
      <c r="M3886" s="2" t="str">
        <f>VLOOKUP($C3886,Clients!$B:$F,M$6,0)</f>
        <v>ID</v>
      </c>
      <c r="N3886" s="2" t="str">
        <f>VLOOKUP($C3886,Clients!$B:$F,N$6,0)</f>
        <v>Indonesia</v>
      </c>
    </row>
    <row r="3887" spans="2:14" x14ac:dyDescent="0.2">
      <c r="B3887" s="8">
        <v>-14954.646000000001</v>
      </c>
      <c r="C3887" s="2" t="s">
        <v>5894</v>
      </c>
      <c r="D3887" s="2" t="s">
        <v>51</v>
      </c>
      <c r="E3887" s="8">
        <v>-8</v>
      </c>
      <c r="F3887" s="2" t="s">
        <v>5912</v>
      </c>
      <c r="G3887" s="2" t="s">
        <v>5913</v>
      </c>
      <c r="H3887" s="9">
        <v>42580</v>
      </c>
      <c r="I3887" s="2">
        <v>2016</v>
      </c>
      <c r="J3887" s="2">
        <v>7</v>
      </c>
      <c r="K3887" s="2" t="str">
        <f>VLOOKUP($C3887,Clients!$B:$F,K$6,0)</f>
        <v>Hane-Aufderhar</v>
      </c>
      <c r="L3887" s="2" t="str">
        <f>VLOOKUP($C3887,Clients!$B:$F,L$6,0)</f>
        <v>Foreign</v>
      </c>
      <c r="M3887" s="2" t="str">
        <f>VLOOKUP($C3887,Clients!$B:$F,M$6,0)</f>
        <v>ID</v>
      </c>
      <c r="N3887" s="2" t="str">
        <f>VLOOKUP($C3887,Clients!$B:$F,N$6,0)</f>
        <v>Indonesia</v>
      </c>
    </row>
    <row r="3888" spans="2:14" x14ac:dyDescent="0.2">
      <c r="B3888" s="8">
        <v>-5728.2119999999995</v>
      </c>
      <c r="C3888" s="2" t="s">
        <v>5894</v>
      </c>
      <c r="D3888" s="2" t="s">
        <v>51</v>
      </c>
      <c r="E3888" s="8">
        <v>-2</v>
      </c>
      <c r="F3888" s="2" t="s">
        <v>5914</v>
      </c>
      <c r="G3888" s="2" t="s">
        <v>2429</v>
      </c>
      <c r="H3888" s="9">
        <v>42808</v>
      </c>
      <c r="I3888" s="2">
        <v>2017</v>
      </c>
      <c r="J3888" s="2">
        <v>3</v>
      </c>
      <c r="K3888" s="2" t="str">
        <f>VLOOKUP($C3888,Clients!$B:$F,K$6,0)</f>
        <v>Hane-Aufderhar</v>
      </c>
      <c r="L3888" s="2" t="str">
        <f>VLOOKUP($C3888,Clients!$B:$F,L$6,0)</f>
        <v>Foreign</v>
      </c>
      <c r="M3888" s="2" t="str">
        <f>VLOOKUP($C3888,Clients!$B:$F,M$6,0)</f>
        <v>ID</v>
      </c>
      <c r="N3888" s="2" t="str">
        <f>VLOOKUP($C3888,Clients!$B:$F,N$6,0)</f>
        <v>Indonesia</v>
      </c>
    </row>
    <row r="3889" spans="2:14" x14ac:dyDescent="0.2">
      <c r="B3889" s="8">
        <v>-2806.5660000000003</v>
      </c>
      <c r="C3889" s="2" t="s">
        <v>5894</v>
      </c>
      <c r="D3889" s="2" t="s">
        <v>51</v>
      </c>
      <c r="E3889" s="8">
        <v>-4</v>
      </c>
      <c r="F3889" s="2" t="s">
        <v>5915</v>
      </c>
      <c r="G3889" s="2" t="s">
        <v>4434</v>
      </c>
      <c r="H3889" s="9">
        <v>42808</v>
      </c>
      <c r="I3889" s="2">
        <v>2017</v>
      </c>
      <c r="J3889" s="2">
        <v>3</v>
      </c>
      <c r="K3889" s="2" t="str">
        <f>VLOOKUP($C3889,Clients!$B:$F,K$6,0)</f>
        <v>Hane-Aufderhar</v>
      </c>
      <c r="L3889" s="2" t="str">
        <f>VLOOKUP($C3889,Clients!$B:$F,L$6,0)</f>
        <v>Foreign</v>
      </c>
      <c r="M3889" s="2" t="str">
        <f>VLOOKUP($C3889,Clients!$B:$F,M$6,0)</f>
        <v>ID</v>
      </c>
      <c r="N3889" s="2" t="str">
        <f>VLOOKUP($C3889,Clients!$B:$F,N$6,0)</f>
        <v>Indonesia</v>
      </c>
    </row>
    <row r="3890" spans="2:14" x14ac:dyDescent="0.2">
      <c r="B3890" s="8">
        <v>3941.28</v>
      </c>
      <c r="C3890" s="2" t="s">
        <v>5916</v>
      </c>
      <c r="D3890" s="2" t="s">
        <v>51</v>
      </c>
      <c r="E3890" s="8">
        <v>700</v>
      </c>
      <c r="F3890" s="2" t="s">
        <v>5917</v>
      </c>
      <c r="G3890" s="2" t="s">
        <v>5918</v>
      </c>
      <c r="H3890" s="9">
        <v>41653</v>
      </c>
      <c r="I3890" s="2">
        <v>2014</v>
      </c>
      <c r="J3890" s="2">
        <v>1</v>
      </c>
      <c r="K3890" s="2" t="str">
        <f>VLOOKUP($C3890,Clients!$B:$F,K$6,0)</f>
        <v>Topiczoom</v>
      </c>
      <c r="L3890" s="2" t="str">
        <f>VLOOKUP($C3890,Clients!$B:$F,L$6,0)</f>
        <v>Foreign</v>
      </c>
      <c r="M3890" s="2" t="str">
        <f>VLOOKUP($C3890,Clients!$B:$F,M$6,0)</f>
        <v>PH</v>
      </c>
      <c r="N3890" s="2" t="str">
        <f>VLOOKUP($C3890,Clients!$B:$F,N$6,0)</f>
        <v>Philippines</v>
      </c>
    </row>
    <row r="3891" spans="2:14" x14ac:dyDescent="0.2">
      <c r="B3891" s="8">
        <v>-3941.28</v>
      </c>
      <c r="C3891" s="2" t="s">
        <v>5916</v>
      </c>
      <c r="D3891" s="2" t="s">
        <v>51</v>
      </c>
      <c r="E3891" s="8">
        <v>-700</v>
      </c>
      <c r="F3891" s="2" t="s">
        <v>5919</v>
      </c>
      <c r="G3891" s="2" t="s">
        <v>5920</v>
      </c>
      <c r="H3891" s="9">
        <v>41653</v>
      </c>
      <c r="I3891" s="2">
        <v>2014</v>
      </c>
      <c r="J3891" s="2">
        <v>1</v>
      </c>
      <c r="K3891" s="2" t="str">
        <f>VLOOKUP($C3891,Clients!$B:$F,K$6,0)</f>
        <v>Topiczoom</v>
      </c>
      <c r="L3891" s="2" t="str">
        <f>VLOOKUP($C3891,Clients!$B:$F,L$6,0)</f>
        <v>Foreign</v>
      </c>
      <c r="M3891" s="2" t="str">
        <f>VLOOKUP($C3891,Clients!$B:$F,M$6,0)</f>
        <v>PH</v>
      </c>
      <c r="N3891" s="2" t="str">
        <f>VLOOKUP($C3891,Clients!$B:$F,N$6,0)</f>
        <v>Philippines</v>
      </c>
    </row>
    <row r="3892" spans="2:14" x14ac:dyDescent="0.2">
      <c r="B3892" s="8">
        <v>3941.28</v>
      </c>
      <c r="C3892" s="2" t="s">
        <v>5916</v>
      </c>
      <c r="D3892" s="2" t="s">
        <v>51</v>
      </c>
      <c r="E3892" s="8">
        <v>700</v>
      </c>
      <c r="F3892" s="2" t="s">
        <v>5921</v>
      </c>
      <c r="G3892" s="2" t="s">
        <v>5922</v>
      </c>
      <c r="H3892" s="9">
        <v>41653</v>
      </c>
      <c r="I3892" s="2">
        <v>2014</v>
      </c>
      <c r="J3892" s="2">
        <v>1</v>
      </c>
      <c r="K3892" s="2" t="str">
        <f>VLOOKUP($C3892,Clients!$B:$F,K$6,0)</f>
        <v>Topiczoom</v>
      </c>
      <c r="L3892" s="2" t="str">
        <f>VLOOKUP($C3892,Clients!$B:$F,L$6,0)</f>
        <v>Foreign</v>
      </c>
      <c r="M3892" s="2" t="str">
        <f>VLOOKUP($C3892,Clients!$B:$F,M$6,0)</f>
        <v>PH</v>
      </c>
      <c r="N3892" s="2" t="str">
        <f>VLOOKUP($C3892,Clients!$B:$F,N$6,0)</f>
        <v>Philippines</v>
      </c>
    </row>
    <row r="3893" spans="2:14" x14ac:dyDescent="0.2">
      <c r="B3893" s="8">
        <v>13621.608</v>
      </c>
      <c r="C3893" s="2" t="s">
        <v>5916</v>
      </c>
      <c r="D3893" s="2" t="s">
        <v>51</v>
      </c>
      <c r="E3893" s="8">
        <v>900</v>
      </c>
      <c r="F3893" s="2" t="s">
        <v>5923</v>
      </c>
      <c r="G3893" s="2" t="s">
        <v>5924</v>
      </c>
      <c r="H3893" s="9">
        <v>41711</v>
      </c>
      <c r="I3893" s="2">
        <v>2014</v>
      </c>
      <c r="J3893" s="2">
        <v>3</v>
      </c>
      <c r="K3893" s="2" t="str">
        <f>VLOOKUP($C3893,Clients!$B:$F,K$6,0)</f>
        <v>Topiczoom</v>
      </c>
      <c r="L3893" s="2" t="str">
        <f>VLOOKUP($C3893,Clients!$B:$F,L$6,0)</f>
        <v>Foreign</v>
      </c>
      <c r="M3893" s="2" t="str">
        <f>VLOOKUP($C3893,Clients!$B:$F,M$6,0)</f>
        <v>PH</v>
      </c>
      <c r="N3893" s="2" t="str">
        <f>VLOOKUP($C3893,Clients!$B:$F,N$6,0)</f>
        <v>Philippines</v>
      </c>
    </row>
    <row r="3894" spans="2:14" x14ac:dyDescent="0.2">
      <c r="B3894" s="8">
        <v>1940.4</v>
      </c>
      <c r="C3894" s="2" t="s">
        <v>5916</v>
      </c>
      <c r="D3894" s="2" t="s">
        <v>46</v>
      </c>
      <c r="E3894" s="8">
        <v>100</v>
      </c>
      <c r="F3894" s="2" t="s">
        <v>5925</v>
      </c>
      <c r="G3894" s="2" t="s">
        <v>5926</v>
      </c>
      <c r="H3894" s="9">
        <v>41766</v>
      </c>
      <c r="I3894" s="2">
        <v>2014</v>
      </c>
      <c r="J3894" s="2">
        <v>5</v>
      </c>
      <c r="K3894" s="2" t="str">
        <f>VLOOKUP($C3894,Clients!$B:$F,K$6,0)</f>
        <v>Topiczoom</v>
      </c>
      <c r="L3894" s="2" t="str">
        <f>VLOOKUP($C3894,Clients!$B:$F,L$6,0)</f>
        <v>Foreign</v>
      </c>
      <c r="M3894" s="2" t="str">
        <f>VLOOKUP($C3894,Clients!$B:$F,M$6,0)</f>
        <v>PH</v>
      </c>
      <c r="N3894" s="2" t="str">
        <f>VLOOKUP($C3894,Clients!$B:$F,N$6,0)</f>
        <v>Philippines</v>
      </c>
    </row>
    <row r="3895" spans="2:14" x14ac:dyDescent="0.2">
      <c r="B3895" s="8">
        <v>1028.664</v>
      </c>
      <c r="C3895" s="2" t="s">
        <v>5916</v>
      </c>
      <c r="D3895" s="2" t="s">
        <v>20</v>
      </c>
      <c r="E3895" s="8">
        <v>130</v>
      </c>
      <c r="F3895" s="2" t="s">
        <v>5927</v>
      </c>
      <c r="G3895" s="2" t="s">
        <v>5928</v>
      </c>
      <c r="H3895" s="9">
        <v>41815</v>
      </c>
      <c r="I3895" s="2">
        <v>2014</v>
      </c>
      <c r="J3895" s="2">
        <v>6</v>
      </c>
      <c r="K3895" s="2" t="str">
        <f>VLOOKUP($C3895,Clients!$B:$F,K$6,0)</f>
        <v>Topiczoom</v>
      </c>
      <c r="L3895" s="2" t="str">
        <f>VLOOKUP($C3895,Clients!$B:$F,L$6,0)</f>
        <v>Foreign</v>
      </c>
      <c r="M3895" s="2" t="str">
        <f>VLOOKUP($C3895,Clients!$B:$F,M$6,0)</f>
        <v>PH</v>
      </c>
      <c r="N3895" s="2" t="str">
        <f>VLOOKUP($C3895,Clients!$B:$F,N$6,0)</f>
        <v>Philippines</v>
      </c>
    </row>
    <row r="3896" spans="2:14" x14ac:dyDescent="0.2">
      <c r="B3896" s="8">
        <v>-1028.664</v>
      </c>
      <c r="C3896" s="2" t="s">
        <v>5916</v>
      </c>
      <c r="D3896" s="2" t="s">
        <v>20</v>
      </c>
      <c r="E3896" s="8">
        <v>-130</v>
      </c>
      <c r="F3896" s="2" t="s">
        <v>5929</v>
      </c>
      <c r="G3896" s="2" t="s">
        <v>5928</v>
      </c>
      <c r="H3896" s="9">
        <v>41815</v>
      </c>
      <c r="I3896" s="2">
        <v>2014</v>
      </c>
      <c r="J3896" s="2">
        <v>6</v>
      </c>
      <c r="K3896" s="2" t="str">
        <f>VLOOKUP($C3896,Clients!$B:$F,K$6,0)</f>
        <v>Topiczoom</v>
      </c>
      <c r="L3896" s="2" t="str">
        <f>VLOOKUP($C3896,Clients!$B:$F,L$6,0)</f>
        <v>Foreign</v>
      </c>
      <c r="M3896" s="2" t="str">
        <f>VLOOKUP($C3896,Clients!$B:$F,M$6,0)</f>
        <v>PH</v>
      </c>
      <c r="N3896" s="2" t="str">
        <f>VLOOKUP($C3896,Clients!$B:$F,N$6,0)</f>
        <v>Philippines</v>
      </c>
    </row>
    <row r="3897" spans="2:14" x14ac:dyDescent="0.2">
      <c r="B3897" s="8">
        <v>1343.16</v>
      </c>
      <c r="C3897" s="2" t="s">
        <v>5916</v>
      </c>
      <c r="D3897" s="2" t="s">
        <v>51</v>
      </c>
      <c r="E3897" s="8">
        <v>130</v>
      </c>
      <c r="F3897" s="2" t="s">
        <v>5930</v>
      </c>
      <c r="G3897" s="2" t="s">
        <v>5928</v>
      </c>
      <c r="H3897" s="9">
        <v>41815</v>
      </c>
      <c r="I3897" s="2">
        <v>2014</v>
      </c>
      <c r="J3897" s="2">
        <v>6</v>
      </c>
      <c r="K3897" s="2" t="str">
        <f>VLOOKUP($C3897,Clients!$B:$F,K$6,0)</f>
        <v>Topiczoom</v>
      </c>
      <c r="L3897" s="2" t="str">
        <f>VLOOKUP($C3897,Clients!$B:$F,L$6,0)</f>
        <v>Foreign</v>
      </c>
      <c r="M3897" s="2" t="str">
        <f>VLOOKUP($C3897,Clients!$B:$F,M$6,0)</f>
        <v>PH</v>
      </c>
      <c r="N3897" s="2" t="str">
        <f>VLOOKUP($C3897,Clients!$B:$F,N$6,0)</f>
        <v>Philippines</v>
      </c>
    </row>
    <row r="3898" spans="2:14" x14ac:dyDescent="0.2">
      <c r="B3898" s="8">
        <v>27518.400000000001</v>
      </c>
      <c r="C3898" s="2" t="s">
        <v>5916</v>
      </c>
      <c r="D3898" s="2" t="s">
        <v>16</v>
      </c>
      <c r="E3898" s="8">
        <v>1000</v>
      </c>
      <c r="F3898" s="2" t="s">
        <v>5931</v>
      </c>
      <c r="G3898" s="2" t="s">
        <v>5932</v>
      </c>
      <c r="H3898" s="9">
        <v>41866</v>
      </c>
      <c r="I3898" s="2">
        <v>2014</v>
      </c>
      <c r="J3898" s="2">
        <v>8</v>
      </c>
      <c r="K3898" s="2" t="str">
        <f>VLOOKUP($C3898,Clients!$B:$F,K$6,0)</f>
        <v>Topiczoom</v>
      </c>
      <c r="L3898" s="2" t="str">
        <f>VLOOKUP($C3898,Clients!$B:$F,L$6,0)</f>
        <v>Foreign</v>
      </c>
      <c r="M3898" s="2" t="str">
        <f>VLOOKUP($C3898,Clients!$B:$F,M$6,0)</f>
        <v>PH</v>
      </c>
      <c r="N3898" s="2" t="str">
        <f>VLOOKUP($C3898,Clients!$B:$F,N$6,0)</f>
        <v>Philippines</v>
      </c>
    </row>
    <row r="3899" spans="2:14" x14ac:dyDescent="0.2">
      <c r="B3899" s="8">
        <v>8185.7160000000003</v>
      </c>
      <c r="C3899" s="2" t="s">
        <v>5916</v>
      </c>
      <c r="D3899" s="2" t="s">
        <v>16</v>
      </c>
      <c r="E3899" s="8">
        <v>1045</v>
      </c>
      <c r="F3899" s="2" t="s">
        <v>5933</v>
      </c>
      <c r="G3899" s="2" t="s">
        <v>5934</v>
      </c>
      <c r="H3899" s="9">
        <v>41950</v>
      </c>
      <c r="I3899" s="2">
        <v>2014</v>
      </c>
      <c r="J3899" s="2">
        <v>11</v>
      </c>
      <c r="K3899" s="2" t="str">
        <f>VLOOKUP($C3899,Clients!$B:$F,K$6,0)</f>
        <v>Topiczoom</v>
      </c>
      <c r="L3899" s="2" t="str">
        <f>VLOOKUP($C3899,Clients!$B:$F,L$6,0)</f>
        <v>Foreign</v>
      </c>
      <c r="M3899" s="2" t="str">
        <f>VLOOKUP($C3899,Clients!$B:$F,M$6,0)</f>
        <v>PH</v>
      </c>
      <c r="N3899" s="2" t="str">
        <f>VLOOKUP($C3899,Clients!$B:$F,N$6,0)</f>
        <v>Philippines</v>
      </c>
    </row>
    <row r="3900" spans="2:14" x14ac:dyDescent="0.2">
      <c r="B3900" s="8">
        <v>18144</v>
      </c>
      <c r="C3900" s="2" t="s">
        <v>5916</v>
      </c>
      <c r="D3900" s="2" t="s">
        <v>16</v>
      </c>
      <c r="E3900" s="8">
        <v>500</v>
      </c>
      <c r="F3900" s="2" t="s">
        <v>5935</v>
      </c>
      <c r="G3900" s="2" t="s">
        <v>5936</v>
      </c>
      <c r="H3900" s="9">
        <v>42138</v>
      </c>
      <c r="I3900" s="2">
        <v>2015</v>
      </c>
      <c r="J3900" s="2">
        <v>5</v>
      </c>
      <c r="K3900" s="2" t="str">
        <f>VLOOKUP($C3900,Clients!$B:$F,K$6,0)</f>
        <v>Topiczoom</v>
      </c>
      <c r="L3900" s="2" t="str">
        <f>VLOOKUP($C3900,Clients!$B:$F,L$6,0)</f>
        <v>Foreign</v>
      </c>
      <c r="M3900" s="2" t="str">
        <f>VLOOKUP($C3900,Clients!$B:$F,M$6,0)</f>
        <v>PH</v>
      </c>
      <c r="N3900" s="2" t="str">
        <f>VLOOKUP($C3900,Clients!$B:$F,N$6,0)</f>
        <v>Philippines</v>
      </c>
    </row>
    <row r="3901" spans="2:14" x14ac:dyDescent="0.2">
      <c r="B3901" s="8">
        <v>1940.4</v>
      </c>
      <c r="C3901" s="2" t="s">
        <v>5916</v>
      </c>
      <c r="D3901" s="2" t="s">
        <v>51</v>
      </c>
      <c r="E3901" s="8">
        <v>100</v>
      </c>
      <c r="F3901" s="2" t="s">
        <v>5937</v>
      </c>
      <c r="G3901" s="2" t="s">
        <v>5938</v>
      </c>
      <c r="H3901" s="9">
        <v>42487</v>
      </c>
      <c r="I3901" s="2">
        <v>2016</v>
      </c>
      <c r="J3901" s="2">
        <v>4</v>
      </c>
      <c r="K3901" s="2" t="str">
        <f>VLOOKUP($C3901,Clients!$B:$F,K$6,0)</f>
        <v>Topiczoom</v>
      </c>
      <c r="L3901" s="2" t="str">
        <f>VLOOKUP($C3901,Clients!$B:$F,L$6,0)</f>
        <v>Foreign</v>
      </c>
      <c r="M3901" s="2" t="str">
        <f>VLOOKUP($C3901,Clients!$B:$F,M$6,0)</f>
        <v>PH</v>
      </c>
      <c r="N3901" s="2" t="str">
        <f>VLOOKUP($C3901,Clients!$B:$F,N$6,0)</f>
        <v>Philippines</v>
      </c>
    </row>
    <row r="3902" spans="2:14" x14ac:dyDescent="0.2">
      <c r="B3902" s="8">
        <v>4284</v>
      </c>
      <c r="C3902" s="2" t="s">
        <v>5916</v>
      </c>
      <c r="D3902" s="2" t="s">
        <v>51</v>
      </c>
      <c r="E3902" s="8">
        <v>2500</v>
      </c>
      <c r="F3902" s="2" t="s">
        <v>5939</v>
      </c>
      <c r="G3902" s="2" t="s">
        <v>5940</v>
      </c>
      <c r="H3902" s="9">
        <v>42713</v>
      </c>
      <c r="I3902" s="2">
        <v>2016</v>
      </c>
      <c r="J3902" s="2">
        <v>12</v>
      </c>
      <c r="K3902" s="2" t="str">
        <f>VLOOKUP($C3902,Clients!$B:$F,K$6,0)</f>
        <v>Topiczoom</v>
      </c>
      <c r="L3902" s="2" t="str">
        <f>VLOOKUP($C3902,Clients!$B:$F,L$6,0)</f>
        <v>Foreign</v>
      </c>
      <c r="M3902" s="2" t="str">
        <f>VLOOKUP($C3902,Clients!$B:$F,M$6,0)</f>
        <v>PH</v>
      </c>
      <c r="N3902" s="2" t="str">
        <f>VLOOKUP($C3902,Clients!$B:$F,N$6,0)</f>
        <v>Philippines</v>
      </c>
    </row>
    <row r="3903" spans="2:14" x14ac:dyDescent="0.2">
      <c r="B3903" s="8">
        <v>1134</v>
      </c>
      <c r="C3903" s="2" t="s">
        <v>5916</v>
      </c>
      <c r="D3903" s="2" t="s">
        <v>51</v>
      </c>
      <c r="E3903" s="8">
        <v>50</v>
      </c>
      <c r="F3903" s="2" t="s">
        <v>5941</v>
      </c>
      <c r="G3903" s="2" t="s">
        <v>5942</v>
      </c>
      <c r="H3903" s="9">
        <v>42739</v>
      </c>
      <c r="I3903" s="2">
        <v>2017</v>
      </c>
      <c r="J3903" s="2">
        <v>1</v>
      </c>
      <c r="K3903" s="2" t="str">
        <f>VLOOKUP($C3903,Clients!$B:$F,K$6,0)</f>
        <v>Topiczoom</v>
      </c>
      <c r="L3903" s="2" t="str">
        <f>VLOOKUP($C3903,Clients!$B:$F,L$6,0)</f>
        <v>Foreign</v>
      </c>
      <c r="M3903" s="2" t="str">
        <f>VLOOKUP($C3903,Clients!$B:$F,M$6,0)</f>
        <v>PH</v>
      </c>
      <c r="N3903" s="2" t="str">
        <f>VLOOKUP($C3903,Clients!$B:$F,N$6,0)</f>
        <v>Philippines</v>
      </c>
    </row>
    <row r="3904" spans="2:14" x14ac:dyDescent="0.2">
      <c r="B3904" s="8">
        <v>856.80000000000007</v>
      </c>
      <c r="C3904" s="2" t="s">
        <v>5916</v>
      </c>
      <c r="D3904" s="2" t="s">
        <v>51</v>
      </c>
      <c r="E3904" s="8">
        <v>500</v>
      </c>
      <c r="F3904" s="2" t="s">
        <v>5943</v>
      </c>
      <c r="G3904" s="2" t="s">
        <v>5944</v>
      </c>
      <c r="H3904" s="9">
        <v>42800</v>
      </c>
      <c r="I3904" s="2">
        <v>2017</v>
      </c>
      <c r="J3904" s="2">
        <v>3</v>
      </c>
      <c r="K3904" s="2" t="str">
        <f>VLOOKUP($C3904,Clients!$B:$F,K$6,0)</f>
        <v>Topiczoom</v>
      </c>
      <c r="L3904" s="2" t="str">
        <f>VLOOKUP($C3904,Clients!$B:$F,L$6,0)</f>
        <v>Foreign</v>
      </c>
      <c r="M3904" s="2" t="str">
        <f>VLOOKUP($C3904,Clients!$B:$F,M$6,0)</f>
        <v>PH</v>
      </c>
      <c r="N3904" s="2" t="str">
        <f>VLOOKUP($C3904,Clients!$B:$F,N$6,0)</f>
        <v>Philippines</v>
      </c>
    </row>
    <row r="3905" spans="2:14" x14ac:dyDescent="0.2">
      <c r="B3905" s="8">
        <v>3351.6000000000004</v>
      </c>
      <c r="C3905" s="2" t="s">
        <v>5916</v>
      </c>
      <c r="D3905" s="2" t="s">
        <v>51</v>
      </c>
      <c r="E3905" s="8">
        <v>26600</v>
      </c>
      <c r="F3905" s="2" t="s">
        <v>5945</v>
      </c>
      <c r="G3905" s="2" t="s">
        <v>5946</v>
      </c>
      <c r="H3905" s="9">
        <v>42835</v>
      </c>
      <c r="I3905" s="2">
        <v>2017</v>
      </c>
      <c r="J3905" s="2">
        <v>4</v>
      </c>
      <c r="K3905" s="2" t="str">
        <f>VLOOKUP($C3905,Clients!$B:$F,K$6,0)</f>
        <v>Topiczoom</v>
      </c>
      <c r="L3905" s="2" t="str">
        <f>VLOOKUP($C3905,Clients!$B:$F,L$6,0)</f>
        <v>Foreign</v>
      </c>
      <c r="M3905" s="2" t="str">
        <f>VLOOKUP($C3905,Clients!$B:$F,M$6,0)</f>
        <v>PH</v>
      </c>
      <c r="N3905" s="2" t="str">
        <f>VLOOKUP($C3905,Clients!$B:$F,N$6,0)</f>
        <v>Philippines</v>
      </c>
    </row>
    <row r="3906" spans="2:14" x14ac:dyDescent="0.2">
      <c r="B3906" s="8">
        <v>-3351.6000000000004</v>
      </c>
      <c r="C3906" s="2" t="s">
        <v>5916</v>
      </c>
      <c r="D3906" s="2" t="s">
        <v>51</v>
      </c>
      <c r="E3906" s="8">
        <v>-26600</v>
      </c>
      <c r="F3906" s="2" t="s">
        <v>5947</v>
      </c>
      <c r="G3906" s="2" t="s">
        <v>5946</v>
      </c>
      <c r="H3906" s="9">
        <v>42835</v>
      </c>
      <c r="I3906" s="2">
        <v>2017</v>
      </c>
      <c r="J3906" s="2">
        <v>4</v>
      </c>
      <c r="K3906" s="2" t="str">
        <f>VLOOKUP($C3906,Clients!$B:$F,K$6,0)</f>
        <v>Topiczoom</v>
      </c>
      <c r="L3906" s="2" t="str">
        <f>VLOOKUP($C3906,Clients!$B:$F,L$6,0)</f>
        <v>Foreign</v>
      </c>
      <c r="M3906" s="2" t="str">
        <f>VLOOKUP($C3906,Clients!$B:$F,M$6,0)</f>
        <v>PH</v>
      </c>
      <c r="N3906" s="2" t="str">
        <f>VLOOKUP($C3906,Clients!$B:$F,N$6,0)</f>
        <v>Philippines</v>
      </c>
    </row>
    <row r="3907" spans="2:14" x14ac:dyDescent="0.2">
      <c r="B3907" s="8">
        <v>2467.5839999999998</v>
      </c>
      <c r="C3907" s="2" t="s">
        <v>5916</v>
      </c>
      <c r="D3907" s="2" t="s">
        <v>51</v>
      </c>
      <c r="E3907" s="8">
        <v>12</v>
      </c>
      <c r="F3907" s="2" t="s">
        <v>5948</v>
      </c>
      <c r="G3907" s="2" t="s">
        <v>5949</v>
      </c>
      <c r="H3907" s="9">
        <v>42866</v>
      </c>
      <c r="I3907" s="2">
        <v>2017</v>
      </c>
      <c r="J3907" s="2">
        <v>5</v>
      </c>
      <c r="K3907" s="2" t="str">
        <f>VLOOKUP($C3907,Clients!$B:$F,K$6,0)</f>
        <v>Topiczoom</v>
      </c>
      <c r="L3907" s="2" t="str">
        <f>VLOOKUP($C3907,Clients!$B:$F,L$6,0)</f>
        <v>Foreign</v>
      </c>
      <c r="M3907" s="2" t="str">
        <f>VLOOKUP($C3907,Clients!$B:$F,M$6,0)</f>
        <v>PH</v>
      </c>
      <c r="N3907" s="2" t="str">
        <f>VLOOKUP($C3907,Clients!$B:$F,N$6,0)</f>
        <v>Philippines</v>
      </c>
    </row>
    <row r="3908" spans="2:14" x14ac:dyDescent="0.2">
      <c r="B3908" s="8">
        <v>23632.896000000001</v>
      </c>
      <c r="C3908" s="2" t="s">
        <v>5916</v>
      </c>
      <c r="D3908" s="2" t="s">
        <v>46</v>
      </c>
      <c r="E3908" s="8">
        <v>73</v>
      </c>
      <c r="F3908" s="2" t="s">
        <v>5950</v>
      </c>
      <c r="G3908" s="2" t="s">
        <v>5951</v>
      </c>
      <c r="H3908" s="9">
        <v>42870</v>
      </c>
      <c r="I3908" s="2">
        <v>2017</v>
      </c>
      <c r="J3908" s="2">
        <v>5</v>
      </c>
      <c r="K3908" s="2" t="str">
        <f>VLOOKUP($C3908,Clients!$B:$F,K$6,0)</f>
        <v>Topiczoom</v>
      </c>
      <c r="L3908" s="2" t="str">
        <f>VLOOKUP($C3908,Clients!$B:$F,L$6,0)</f>
        <v>Foreign</v>
      </c>
      <c r="M3908" s="2" t="str">
        <f>VLOOKUP($C3908,Clients!$B:$F,M$6,0)</f>
        <v>PH</v>
      </c>
      <c r="N3908" s="2" t="str">
        <f>VLOOKUP($C3908,Clients!$B:$F,N$6,0)</f>
        <v>Philippines</v>
      </c>
    </row>
    <row r="3909" spans="2:14" x14ac:dyDescent="0.2">
      <c r="B3909" s="8">
        <v>2721.6</v>
      </c>
      <c r="C3909" s="2" t="s">
        <v>5916</v>
      </c>
      <c r="D3909" s="2" t="s">
        <v>51</v>
      </c>
      <c r="E3909" s="8">
        <v>45</v>
      </c>
      <c r="F3909" s="2" t="s">
        <v>5952</v>
      </c>
      <c r="G3909" s="2" t="s">
        <v>5953</v>
      </c>
      <c r="H3909" s="9">
        <v>42877</v>
      </c>
      <c r="I3909" s="2">
        <v>2017</v>
      </c>
      <c r="J3909" s="2">
        <v>5</v>
      </c>
      <c r="K3909" s="2" t="str">
        <f>VLOOKUP($C3909,Clients!$B:$F,K$6,0)</f>
        <v>Topiczoom</v>
      </c>
      <c r="L3909" s="2" t="str">
        <f>VLOOKUP($C3909,Clients!$B:$F,L$6,0)</f>
        <v>Foreign</v>
      </c>
      <c r="M3909" s="2" t="str">
        <f>VLOOKUP($C3909,Clients!$B:$F,M$6,0)</f>
        <v>PH</v>
      </c>
      <c r="N3909" s="2" t="str">
        <f>VLOOKUP($C3909,Clients!$B:$F,N$6,0)</f>
        <v>Philippines</v>
      </c>
    </row>
    <row r="3910" spans="2:14" x14ac:dyDescent="0.2">
      <c r="B3910" s="8">
        <v>16.128</v>
      </c>
      <c r="C3910" s="2" t="s">
        <v>5916</v>
      </c>
      <c r="D3910" s="2" t="s">
        <v>51</v>
      </c>
      <c r="E3910" s="8">
        <v>8</v>
      </c>
      <c r="F3910" s="2" t="s">
        <v>5954</v>
      </c>
      <c r="G3910" s="2" t="s">
        <v>5402</v>
      </c>
      <c r="H3910" s="9">
        <v>42881</v>
      </c>
      <c r="I3910" s="2">
        <v>2017</v>
      </c>
      <c r="J3910" s="2">
        <v>5</v>
      </c>
      <c r="K3910" s="2" t="str">
        <f>VLOOKUP($C3910,Clients!$B:$F,K$6,0)</f>
        <v>Topiczoom</v>
      </c>
      <c r="L3910" s="2" t="str">
        <f>VLOOKUP($C3910,Clients!$B:$F,L$6,0)</f>
        <v>Foreign</v>
      </c>
      <c r="M3910" s="2" t="str">
        <f>VLOOKUP($C3910,Clients!$B:$F,M$6,0)</f>
        <v>PH</v>
      </c>
      <c r="N3910" s="2" t="str">
        <f>VLOOKUP($C3910,Clients!$B:$F,N$6,0)</f>
        <v>Philippines</v>
      </c>
    </row>
    <row r="3911" spans="2:14" x14ac:dyDescent="0.2">
      <c r="B3911" s="8">
        <v>4284</v>
      </c>
      <c r="C3911" s="2" t="s">
        <v>5916</v>
      </c>
      <c r="D3911" s="2" t="s">
        <v>51</v>
      </c>
      <c r="E3911" s="8">
        <v>500</v>
      </c>
      <c r="F3911" s="2" t="s">
        <v>5955</v>
      </c>
      <c r="G3911" s="2" t="s">
        <v>5956</v>
      </c>
      <c r="H3911" s="9">
        <v>43117</v>
      </c>
      <c r="I3911" s="2">
        <v>2018</v>
      </c>
      <c r="J3911" s="2">
        <v>1</v>
      </c>
      <c r="K3911" s="2" t="str">
        <f>VLOOKUP($C3911,Clients!$B:$F,K$6,0)</f>
        <v>Topiczoom</v>
      </c>
      <c r="L3911" s="2" t="str">
        <f>VLOOKUP($C3911,Clients!$B:$F,L$6,0)</f>
        <v>Foreign</v>
      </c>
      <c r="M3911" s="2" t="str">
        <f>VLOOKUP($C3911,Clients!$B:$F,M$6,0)</f>
        <v>PH</v>
      </c>
      <c r="N3911" s="2" t="str">
        <f>VLOOKUP($C3911,Clients!$B:$F,N$6,0)</f>
        <v>Philippines</v>
      </c>
    </row>
    <row r="3912" spans="2:14" x14ac:dyDescent="0.2">
      <c r="B3912" s="8">
        <v>7560</v>
      </c>
      <c r="C3912" s="2" t="s">
        <v>5916</v>
      </c>
      <c r="D3912" s="2" t="s">
        <v>46</v>
      </c>
      <c r="E3912" s="8">
        <v>300</v>
      </c>
      <c r="F3912" s="2" t="s">
        <v>5957</v>
      </c>
      <c r="G3912" s="2" t="s">
        <v>5958</v>
      </c>
      <c r="H3912" s="9">
        <v>43158</v>
      </c>
      <c r="I3912" s="2">
        <v>2018</v>
      </c>
      <c r="J3912" s="2">
        <v>2</v>
      </c>
      <c r="K3912" s="2" t="str">
        <f>VLOOKUP($C3912,Clients!$B:$F,K$6,0)</f>
        <v>Topiczoom</v>
      </c>
      <c r="L3912" s="2" t="str">
        <f>VLOOKUP($C3912,Clients!$B:$F,L$6,0)</f>
        <v>Foreign</v>
      </c>
      <c r="M3912" s="2" t="str">
        <f>VLOOKUP($C3912,Clients!$B:$F,M$6,0)</f>
        <v>PH</v>
      </c>
      <c r="N3912" s="2" t="str">
        <f>VLOOKUP($C3912,Clients!$B:$F,N$6,0)</f>
        <v>Philippines</v>
      </c>
    </row>
    <row r="3913" spans="2:14" x14ac:dyDescent="0.2">
      <c r="B3913" s="8">
        <v>11869.2</v>
      </c>
      <c r="C3913" s="2" t="s">
        <v>5916</v>
      </c>
      <c r="D3913" s="2" t="s">
        <v>51</v>
      </c>
      <c r="E3913" s="8">
        <v>500</v>
      </c>
      <c r="F3913" s="2" t="s">
        <v>5959</v>
      </c>
      <c r="G3913" s="2" t="s">
        <v>5960</v>
      </c>
      <c r="H3913" s="9">
        <v>43201</v>
      </c>
      <c r="I3913" s="2">
        <v>2018</v>
      </c>
      <c r="J3913" s="2">
        <v>4</v>
      </c>
      <c r="K3913" s="2" t="str">
        <f>VLOOKUP($C3913,Clients!$B:$F,K$6,0)</f>
        <v>Topiczoom</v>
      </c>
      <c r="L3913" s="2" t="str">
        <f>VLOOKUP($C3913,Clients!$B:$F,L$6,0)</f>
        <v>Foreign</v>
      </c>
      <c r="M3913" s="2" t="str">
        <f>VLOOKUP($C3913,Clients!$B:$F,M$6,0)</f>
        <v>PH</v>
      </c>
      <c r="N3913" s="2" t="str">
        <f>VLOOKUP($C3913,Clients!$B:$F,N$6,0)</f>
        <v>Philippines</v>
      </c>
    </row>
    <row r="3914" spans="2:14" x14ac:dyDescent="0.2">
      <c r="B3914" s="8">
        <v>17033.184000000001</v>
      </c>
      <c r="C3914" s="2" t="s">
        <v>5916</v>
      </c>
      <c r="D3914" s="2" t="s">
        <v>51</v>
      </c>
      <c r="E3914" s="8">
        <v>140</v>
      </c>
      <c r="F3914" s="2" t="s">
        <v>5961</v>
      </c>
      <c r="G3914" s="2" t="s">
        <v>5962</v>
      </c>
      <c r="H3914" s="9">
        <v>43286</v>
      </c>
      <c r="I3914" s="2">
        <v>2018</v>
      </c>
      <c r="J3914" s="2">
        <v>7</v>
      </c>
      <c r="K3914" s="2" t="str">
        <f>VLOOKUP($C3914,Clients!$B:$F,K$6,0)</f>
        <v>Topiczoom</v>
      </c>
      <c r="L3914" s="2" t="str">
        <f>VLOOKUP($C3914,Clients!$B:$F,L$6,0)</f>
        <v>Foreign</v>
      </c>
      <c r="M3914" s="2" t="str">
        <f>VLOOKUP($C3914,Clients!$B:$F,M$6,0)</f>
        <v>PH</v>
      </c>
      <c r="N3914" s="2" t="str">
        <f>VLOOKUP($C3914,Clients!$B:$F,N$6,0)</f>
        <v>Philippines</v>
      </c>
    </row>
    <row r="3915" spans="2:14" x14ac:dyDescent="0.2">
      <c r="B3915" s="8">
        <v>2967.2580000000003</v>
      </c>
      <c r="C3915" s="2" t="s">
        <v>5963</v>
      </c>
      <c r="D3915" s="2" t="s">
        <v>51</v>
      </c>
      <c r="E3915" s="8">
        <v>2</v>
      </c>
      <c r="F3915" s="2" t="s">
        <v>5964</v>
      </c>
      <c r="G3915" s="2" t="s">
        <v>5965</v>
      </c>
      <c r="H3915" s="9">
        <v>41795</v>
      </c>
      <c r="I3915" s="2">
        <v>2014</v>
      </c>
      <c r="J3915" s="2">
        <v>6</v>
      </c>
      <c r="K3915" s="2" t="str">
        <f>VLOOKUP($C3915,Clients!$B:$F,K$6,0)</f>
        <v>Wikido</v>
      </c>
      <c r="L3915" s="2" t="str">
        <f>VLOOKUP($C3915,Clients!$B:$F,L$6,0)</f>
        <v>Foreign</v>
      </c>
      <c r="M3915" s="2" t="str">
        <f>VLOOKUP($C3915,Clients!$B:$F,M$6,0)</f>
        <v>KR</v>
      </c>
      <c r="N3915" s="2" t="str">
        <f>VLOOKUP($C3915,Clients!$B:$F,N$6,0)</f>
        <v>South Korea</v>
      </c>
    </row>
    <row r="3916" spans="2:14" x14ac:dyDescent="0.2">
      <c r="B3916" s="8">
        <v>55148.226000000002</v>
      </c>
      <c r="C3916" s="2" t="s">
        <v>5963</v>
      </c>
      <c r="D3916" s="2" t="s">
        <v>51</v>
      </c>
      <c r="E3916" s="8">
        <v>53</v>
      </c>
      <c r="F3916" s="2" t="s">
        <v>5966</v>
      </c>
      <c r="G3916" s="2" t="s">
        <v>3160</v>
      </c>
      <c r="H3916" s="9">
        <v>41828</v>
      </c>
      <c r="I3916" s="2">
        <v>2014</v>
      </c>
      <c r="J3916" s="2">
        <v>7</v>
      </c>
      <c r="K3916" s="2" t="str">
        <f>VLOOKUP($C3916,Clients!$B:$F,K$6,0)</f>
        <v>Wikido</v>
      </c>
      <c r="L3916" s="2" t="str">
        <f>VLOOKUP($C3916,Clients!$B:$F,L$6,0)</f>
        <v>Foreign</v>
      </c>
      <c r="M3916" s="2" t="str">
        <f>VLOOKUP($C3916,Clients!$B:$F,M$6,0)</f>
        <v>KR</v>
      </c>
      <c r="N3916" s="2" t="str">
        <f>VLOOKUP($C3916,Clients!$B:$F,N$6,0)</f>
        <v>South Korea</v>
      </c>
    </row>
    <row r="3917" spans="2:14" x14ac:dyDescent="0.2">
      <c r="B3917" s="8">
        <v>35865.648000000001</v>
      </c>
      <c r="C3917" s="2" t="s">
        <v>5963</v>
      </c>
      <c r="D3917" s="2" t="s">
        <v>51</v>
      </c>
      <c r="E3917" s="8">
        <v>48</v>
      </c>
      <c r="F3917" s="2" t="s">
        <v>5967</v>
      </c>
      <c r="G3917" s="2" t="s">
        <v>390</v>
      </c>
      <c r="H3917" s="9">
        <v>41829</v>
      </c>
      <c r="I3917" s="2">
        <v>2014</v>
      </c>
      <c r="J3917" s="2">
        <v>7</v>
      </c>
      <c r="K3917" s="2" t="str">
        <f>VLOOKUP($C3917,Clients!$B:$F,K$6,0)</f>
        <v>Wikido</v>
      </c>
      <c r="L3917" s="2" t="str">
        <f>VLOOKUP($C3917,Clients!$B:$F,L$6,0)</f>
        <v>Foreign</v>
      </c>
      <c r="M3917" s="2" t="str">
        <f>VLOOKUP($C3917,Clients!$B:$F,M$6,0)</f>
        <v>KR</v>
      </c>
      <c r="N3917" s="2" t="str">
        <f>VLOOKUP($C3917,Clients!$B:$F,N$6,0)</f>
        <v>South Korea</v>
      </c>
    </row>
    <row r="3918" spans="2:14" x14ac:dyDescent="0.2">
      <c r="B3918" s="8">
        <v>364.98</v>
      </c>
      <c r="C3918" s="2" t="s">
        <v>5963</v>
      </c>
      <c r="D3918" s="2" t="s">
        <v>51</v>
      </c>
      <c r="E3918" s="8">
        <v>3</v>
      </c>
      <c r="F3918" s="2" t="s">
        <v>5968</v>
      </c>
      <c r="G3918" s="2" t="s">
        <v>4617</v>
      </c>
      <c r="H3918" s="9">
        <v>41829</v>
      </c>
      <c r="I3918" s="2">
        <v>2014</v>
      </c>
      <c r="J3918" s="2">
        <v>7</v>
      </c>
      <c r="K3918" s="2" t="str">
        <f>VLOOKUP($C3918,Clients!$B:$F,K$6,0)</f>
        <v>Wikido</v>
      </c>
      <c r="L3918" s="2" t="str">
        <f>VLOOKUP($C3918,Clients!$B:$F,L$6,0)</f>
        <v>Foreign</v>
      </c>
      <c r="M3918" s="2" t="str">
        <f>VLOOKUP($C3918,Clients!$B:$F,M$6,0)</f>
        <v>KR</v>
      </c>
      <c r="N3918" s="2" t="str">
        <f>VLOOKUP($C3918,Clients!$B:$F,N$6,0)</f>
        <v>South Korea</v>
      </c>
    </row>
    <row r="3919" spans="2:14" x14ac:dyDescent="0.2">
      <c r="B3919" s="8">
        <v>1202.796</v>
      </c>
      <c r="C3919" s="2" t="s">
        <v>5963</v>
      </c>
      <c r="D3919" s="2" t="s">
        <v>51</v>
      </c>
      <c r="E3919" s="8">
        <v>5</v>
      </c>
      <c r="F3919" s="2" t="s">
        <v>5969</v>
      </c>
      <c r="G3919" s="2" t="s">
        <v>1423</v>
      </c>
      <c r="H3919" s="9">
        <v>41876</v>
      </c>
      <c r="I3919" s="2">
        <v>2014</v>
      </c>
      <c r="J3919" s="2">
        <v>8</v>
      </c>
      <c r="K3919" s="2" t="str">
        <f>VLOOKUP($C3919,Clients!$B:$F,K$6,0)</f>
        <v>Wikido</v>
      </c>
      <c r="L3919" s="2" t="str">
        <f>VLOOKUP($C3919,Clients!$B:$F,L$6,0)</f>
        <v>Foreign</v>
      </c>
      <c r="M3919" s="2" t="str">
        <f>VLOOKUP($C3919,Clients!$B:$F,M$6,0)</f>
        <v>KR</v>
      </c>
      <c r="N3919" s="2" t="str">
        <f>VLOOKUP($C3919,Clients!$B:$F,N$6,0)</f>
        <v>South Korea</v>
      </c>
    </row>
    <row r="3920" spans="2:14" x14ac:dyDescent="0.2">
      <c r="B3920" s="8">
        <v>306.60000000000002</v>
      </c>
      <c r="C3920" s="2" t="s">
        <v>5963</v>
      </c>
      <c r="D3920" s="2" t="s">
        <v>51</v>
      </c>
      <c r="E3920" s="8">
        <v>3</v>
      </c>
      <c r="F3920" s="2" t="s">
        <v>5970</v>
      </c>
      <c r="G3920" s="2" t="s">
        <v>4624</v>
      </c>
      <c r="H3920" s="9">
        <v>41913</v>
      </c>
      <c r="I3920" s="2">
        <v>2014</v>
      </c>
      <c r="J3920" s="2">
        <v>10</v>
      </c>
      <c r="K3920" s="2" t="str">
        <f>VLOOKUP($C3920,Clients!$B:$F,K$6,0)</f>
        <v>Wikido</v>
      </c>
      <c r="L3920" s="2" t="str">
        <f>VLOOKUP($C3920,Clients!$B:$F,L$6,0)</f>
        <v>Foreign</v>
      </c>
      <c r="M3920" s="2" t="str">
        <f>VLOOKUP($C3920,Clients!$B:$F,M$6,0)</f>
        <v>KR</v>
      </c>
      <c r="N3920" s="2" t="str">
        <f>VLOOKUP($C3920,Clients!$B:$F,N$6,0)</f>
        <v>South Korea</v>
      </c>
    </row>
    <row r="3921" spans="2:14" x14ac:dyDescent="0.2">
      <c r="B3921" s="8">
        <v>10279.878000000001</v>
      </c>
      <c r="C3921" s="2" t="s">
        <v>5963</v>
      </c>
      <c r="D3921" s="2" t="s">
        <v>51</v>
      </c>
      <c r="E3921" s="8">
        <v>9</v>
      </c>
      <c r="F3921" s="2" t="s">
        <v>5971</v>
      </c>
      <c r="G3921" s="2" t="s">
        <v>5972</v>
      </c>
      <c r="H3921" s="9">
        <v>41978</v>
      </c>
      <c r="I3921" s="2">
        <v>2014</v>
      </c>
      <c r="J3921" s="2">
        <v>12</v>
      </c>
      <c r="K3921" s="2" t="str">
        <f>VLOOKUP($C3921,Clients!$B:$F,K$6,0)</f>
        <v>Wikido</v>
      </c>
      <c r="L3921" s="2" t="str">
        <f>VLOOKUP($C3921,Clients!$B:$F,L$6,0)</f>
        <v>Foreign</v>
      </c>
      <c r="M3921" s="2" t="str">
        <f>VLOOKUP($C3921,Clients!$B:$F,M$6,0)</f>
        <v>KR</v>
      </c>
      <c r="N3921" s="2" t="str">
        <f>VLOOKUP($C3921,Clients!$B:$F,N$6,0)</f>
        <v>South Korea</v>
      </c>
    </row>
    <row r="3922" spans="2:14" x14ac:dyDescent="0.2">
      <c r="B3922" s="8">
        <v>2272.0320000000002</v>
      </c>
      <c r="C3922" s="2" t="s">
        <v>5963</v>
      </c>
      <c r="D3922" s="2" t="s">
        <v>51</v>
      </c>
      <c r="E3922" s="8">
        <v>1</v>
      </c>
      <c r="F3922" s="2" t="s">
        <v>5973</v>
      </c>
      <c r="G3922" s="2" t="s">
        <v>5974</v>
      </c>
      <c r="H3922" s="9">
        <v>42018</v>
      </c>
      <c r="I3922" s="2">
        <v>2015</v>
      </c>
      <c r="J3922" s="2">
        <v>1</v>
      </c>
      <c r="K3922" s="2" t="str">
        <f>VLOOKUP($C3922,Clients!$B:$F,K$6,0)</f>
        <v>Wikido</v>
      </c>
      <c r="L3922" s="2" t="str">
        <f>VLOOKUP($C3922,Clients!$B:$F,L$6,0)</f>
        <v>Foreign</v>
      </c>
      <c r="M3922" s="2" t="str">
        <f>VLOOKUP($C3922,Clients!$B:$F,M$6,0)</f>
        <v>KR</v>
      </c>
      <c r="N3922" s="2" t="str">
        <f>VLOOKUP($C3922,Clients!$B:$F,N$6,0)</f>
        <v>South Korea</v>
      </c>
    </row>
    <row r="3923" spans="2:14" x14ac:dyDescent="0.2">
      <c r="B3923" s="8">
        <v>49224</v>
      </c>
      <c r="C3923" s="2" t="s">
        <v>5963</v>
      </c>
      <c r="D3923" s="2" t="s">
        <v>51</v>
      </c>
      <c r="E3923" s="8">
        <v>61</v>
      </c>
      <c r="F3923" s="2" t="s">
        <v>5975</v>
      </c>
      <c r="G3923" s="2" t="s">
        <v>431</v>
      </c>
      <c r="H3923" s="9">
        <v>42027</v>
      </c>
      <c r="I3923" s="2">
        <v>2015</v>
      </c>
      <c r="J3923" s="2">
        <v>1</v>
      </c>
      <c r="K3923" s="2" t="str">
        <f>VLOOKUP($C3923,Clients!$B:$F,K$6,0)</f>
        <v>Wikido</v>
      </c>
      <c r="L3923" s="2" t="str">
        <f>VLOOKUP($C3923,Clients!$B:$F,L$6,0)</f>
        <v>Foreign</v>
      </c>
      <c r="M3923" s="2" t="str">
        <f>VLOOKUP($C3923,Clients!$B:$F,M$6,0)</f>
        <v>KR</v>
      </c>
      <c r="N3923" s="2" t="str">
        <f>VLOOKUP($C3923,Clients!$B:$F,N$6,0)</f>
        <v>South Korea</v>
      </c>
    </row>
    <row r="3924" spans="2:14" x14ac:dyDescent="0.2">
      <c r="B3924" s="8">
        <v>74405.225999999995</v>
      </c>
      <c r="C3924" s="2" t="s">
        <v>5963</v>
      </c>
      <c r="D3924" s="2" t="s">
        <v>51</v>
      </c>
      <c r="E3924" s="8">
        <v>41</v>
      </c>
      <c r="F3924" s="2" t="s">
        <v>5976</v>
      </c>
      <c r="G3924" s="2" t="s">
        <v>2872</v>
      </c>
      <c r="H3924" s="9">
        <v>42027</v>
      </c>
      <c r="I3924" s="2">
        <v>2015</v>
      </c>
      <c r="J3924" s="2">
        <v>1</v>
      </c>
      <c r="K3924" s="2" t="str">
        <f>VLOOKUP($C3924,Clients!$B:$F,K$6,0)</f>
        <v>Wikido</v>
      </c>
      <c r="L3924" s="2" t="str">
        <f>VLOOKUP($C3924,Clients!$B:$F,L$6,0)</f>
        <v>Foreign</v>
      </c>
      <c r="M3924" s="2" t="str">
        <f>VLOOKUP($C3924,Clients!$B:$F,M$6,0)</f>
        <v>KR</v>
      </c>
      <c r="N3924" s="2" t="str">
        <f>VLOOKUP($C3924,Clients!$B:$F,N$6,0)</f>
        <v>South Korea</v>
      </c>
    </row>
    <row r="3925" spans="2:14" x14ac:dyDescent="0.2">
      <c r="B3925" s="8">
        <v>2012.1779999999999</v>
      </c>
      <c r="C3925" s="2" t="s">
        <v>5963</v>
      </c>
      <c r="D3925" s="2" t="s">
        <v>51</v>
      </c>
      <c r="E3925" s="8">
        <v>24</v>
      </c>
      <c r="F3925" s="2" t="s">
        <v>5977</v>
      </c>
      <c r="G3925" s="2" t="s">
        <v>5978</v>
      </c>
      <c r="H3925" s="9">
        <v>42053</v>
      </c>
      <c r="I3925" s="2">
        <v>2015</v>
      </c>
      <c r="J3925" s="2">
        <v>2</v>
      </c>
      <c r="K3925" s="2" t="str">
        <f>VLOOKUP($C3925,Clients!$B:$F,K$6,0)</f>
        <v>Wikido</v>
      </c>
      <c r="L3925" s="2" t="str">
        <f>VLOOKUP($C3925,Clients!$B:$F,L$6,0)</f>
        <v>Foreign</v>
      </c>
      <c r="M3925" s="2" t="str">
        <f>VLOOKUP($C3925,Clients!$B:$F,M$6,0)</f>
        <v>KR</v>
      </c>
      <c r="N3925" s="2" t="str">
        <f>VLOOKUP($C3925,Clients!$B:$F,N$6,0)</f>
        <v>South Korea</v>
      </c>
    </row>
    <row r="3926" spans="2:14" x14ac:dyDescent="0.2">
      <c r="B3926" s="8">
        <v>2986.2000000000003</v>
      </c>
      <c r="C3926" s="2" t="s">
        <v>5963</v>
      </c>
      <c r="D3926" s="2" t="s">
        <v>51</v>
      </c>
      <c r="E3926" s="8">
        <v>8</v>
      </c>
      <c r="F3926" s="2" t="s">
        <v>5979</v>
      </c>
      <c r="G3926" s="2" t="s">
        <v>5980</v>
      </c>
      <c r="H3926" s="9">
        <v>42101</v>
      </c>
      <c r="I3926" s="2">
        <v>2015</v>
      </c>
      <c r="J3926" s="2">
        <v>4</v>
      </c>
      <c r="K3926" s="2" t="str">
        <f>VLOOKUP($C3926,Clients!$B:$F,K$6,0)</f>
        <v>Wikido</v>
      </c>
      <c r="L3926" s="2" t="str">
        <f>VLOOKUP($C3926,Clients!$B:$F,L$6,0)</f>
        <v>Foreign</v>
      </c>
      <c r="M3926" s="2" t="str">
        <f>VLOOKUP($C3926,Clients!$B:$F,M$6,0)</f>
        <v>KR</v>
      </c>
      <c r="N3926" s="2" t="str">
        <f>VLOOKUP($C3926,Clients!$B:$F,N$6,0)</f>
        <v>South Korea</v>
      </c>
    </row>
    <row r="3927" spans="2:14" x14ac:dyDescent="0.2">
      <c r="B3927" s="8">
        <v>2584.9320000000002</v>
      </c>
      <c r="C3927" s="2" t="s">
        <v>5963</v>
      </c>
      <c r="D3927" s="2" t="s">
        <v>51</v>
      </c>
      <c r="E3927" s="8">
        <v>3</v>
      </c>
      <c r="F3927" s="2" t="s">
        <v>5981</v>
      </c>
      <c r="G3927" s="2" t="s">
        <v>5982</v>
      </c>
      <c r="H3927" s="9">
        <v>42114</v>
      </c>
      <c r="I3927" s="2">
        <v>2015</v>
      </c>
      <c r="J3927" s="2">
        <v>4</v>
      </c>
      <c r="K3927" s="2" t="str">
        <f>VLOOKUP($C3927,Clients!$B:$F,K$6,0)</f>
        <v>Wikido</v>
      </c>
      <c r="L3927" s="2" t="str">
        <f>VLOOKUP($C3927,Clients!$B:$F,L$6,0)</f>
        <v>Foreign</v>
      </c>
      <c r="M3927" s="2" t="str">
        <f>VLOOKUP($C3927,Clients!$B:$F,M$6,0)</f>
        <v>KR</v>
      </c>
      <c r="N3927" s="2" t="str">
        <f>VLOOKUP($C3927,Clients!$B:$F,N$6,0)</f>
        <v>South Korea</v>
      </c>
    </row>
    <row r="3928" spans="2:14" x14ac:dyDescent="0.2">
      <c r="B3928" s="8">
        <v>14067.900000000001</v>
      </c>
      <c r="C3928" s="2" t="s">
        <v>5963</v>
      </c>
      <c r="D3928" s="2" t="s">
        <v>51</v>
      </c>
      <c r="E3928" s="8">
        <v>7</v>
      </c>
      <c r="F3928" s="2" t="s">
        <v>5983</v>
      </c>
      <c r="G3928" s="2" t="s">
        <v>4653</v>
      </c>
      <c r="H3928" s="9">
        <v>42193</v>
      </c>
      <c r="I3928" s="2">
        <v>2015</v>
      </c>
      <c r="J3928" s="2">
        <v>7</v>
      </c>
      <c r="K3928" s="2" t="str">
        <f>VLOOKUP($C3928,Clients!$B:$F,K$6,0)</f>
        <v>Wikido</v>
      </c>
      <c r="L3928" s="2" t="str">
        <f>VLOOKUP($C3928,Clients!$B:$F,L$6,0)</f>
        <v>Foreign</v>
      </c>
      <c r="M3928" s="2" t="str">
        <f>VLOOKUP($C3928,Clients!$B:$F,M$6,0)</f>
        <v>KR</v>
      </c>
      <c r="N3928" s="2" t="str">
        <f>VLOOKUP($C3928,Clients!$B:$F,N$6,0)</f>
        <v>South Korea</v>
      </c>
    </row>
    <row r="3929" spans="2:14" x14ac:dyDescent="0.2">
      <c r="B3929" s="8">
        <v>79.38</v>
      </c>
      <c r="C3929" s="2" t="s">
        <v>5963</v>
      </c>
      <c r="D3929" s="2" t="s">
        <v>51</v>
      </c>
      <c r="E3929" s="8">
        <v>4.5</v>
      </c>
      <c r="F3929" s="2" t="s">
        <v>5984</v>
      </c>
      <c r="G3929" s="2" t="s">
        <v>4656</v>
      </c>
      <c r="H3929" s="9">
        <v>42193</v>
      </c>
      <c r="I3929" s="2">
        <v>2015</v>
      </c>
      <c r="J3929" s="2">
        <v>7</v>
      </c>
      <c r="K3929" s="2" t="str">
        <f>VLOOKUP($C3929,Clients!$B:$F,K$6,0)</f>
        <v>Wikido</v>
      </c>
      <c r="L3929" s="2" t="str">
        <f>VLOOKUP($C3929,Clients!$B:$F,L$6,0)</f>
        <v>Foreign</v>
      </c>
      <c r="M3929" s="2" t="str">
        <f>VLOOKUP($C3929,Clients!$B:$F,M$6,0)</f>
        <v>KR</v>
      </c>
      <c r="N3929" s="2" t="str">
        <f>VLOOKUP($C3929,Clients!$B:$F,N$6,0)</f>
        <v>South Korea</v>
      </c>
    </row>
    <row r="3930" spans="2:14" x14ac:dyDescent="0.2">
      <c r="B3930" s="8">
        <v>5054.5740000000005</v>
      </c>
      <c r="C3930" s="2" t="s">
        <v>5963</v>
      </c>
      <c r="D3930" s="2" t="s">
        <v>51</v>
      </c>
      <c r="E3930" s="8">
        <v>2</v>
      </c>
      <c r="F3930" s="2" t="s">
        <v>5985</v>
      </c>
      <c r="G3930" s="2" t="s">
        <v>5986</v>
      </c>
      <c r="H3930" s="9">
        <v>42195</v>
      </c>
      <c r="I3930" s="2">
        <v>2015</v>
      </c>
      <c r="J3930" s="2">
        <v>7</v>
      </c>
      <c r="K3930" s="2" t="str">
        <f>VLOOKUP($C3930,Clients!$B:$F,K$6,0)</f>
        <v>Wikido</v>
      </c>
      <c r="L3930" s="2" t="str">
        <f>VLOOKUP($C3930,Clients!$B:$F,L$6,0)</f>
        <v>Foreign</v>
      </c>
      <c r="M3930" s="2" t="str">
        <f>VLOOKUP($C3930,Clients!$B:$F,M$6,0)</f>
        <v>KR</v>
      </c>
      <c r="N3930" s="2" t="str">
        <f>VLOOKUP($C3930,Clients!$B:$F,N$6,0)</f>
        <v>South Korea</v>
      </c>
    </row>
    <row r="3931" spans="2:14" x14ac:dyDescent="0.2">
      <c r="B3931" s="8">
        <v>20008.8</v>
      </c>
      <c r="C3931" s="2" t="s">
        <v>5963</v>
      </c>
      <c r="D3931" s="2" t="s">
        <v>51</v>
      </c>
      <c r="E3931" s="8">
        <v>10</v>
      </c>
      <c r="F3931" s="2" t="s">
        <v>5987</v>
      </c>
      <c r="G3931" s="2" t="s">
        <v>1866</v>
      </c>
      <c r="H3931" s="9">
        <v>42214</v>
      </c>
      <c r="I3931" s="2">
        <v>2015</v>
      </c>
      <c r="J3931" s="2">
        <v>7</v>
      </c>
      <c r="K3931" s="2" t="str">
        <f>VLOOKUP($C3931,Clients!$B:$F,K$6,0)</f>
        <v>Wikido</v>
      </c>
      <c r="L3931" s="2" t="str">
        <f>VLOOKUP($C3931,Clients!$B:$F,L$6,0)</f>
        <v>Foreign</v>
      </c>
      <c r="M3931" s="2" t="str">
        <f>VLOOKUP($C3931,Clients!$B:$F,M$6,0)</f>
        <v>KR</v>
      </c>
      <c r="N3931" s="2" t="str">
        <f>VLOOKUP($C3931,Clients!$B:$F,N$6,0)</f>
        <v>South Korea</v>
      </c>
    </row>
    <row r="3932" spans="2:14" x14ac:dyDescent="0.2">
      <c r="B3932" s="8">
        <v>21252.671999999999</v>
      </c>
      <c r="C3932" s="2" t="s">
        <v>5963</v>
      </c>
      <c r="D3932" s="2" t="s">
        <v>51</v>
      </c>
      <c r="E3932" s="8">
        <v>24</v>
      </c>
      <c r="F3932" s="2" t="s">
        <v>5988</v>
      </c>
      <c r="G3932" s="2" t="s">
        <v>585</v>
      </c>
      <c r="H3932" s="9">
        <v>42516</v>
      </c>
      <c r="I3932" s="2">
        <v>2016</v>
      </c>
      <c r="J3932" s="2">
        <v>5</v>
      </c>
      <c r="K3932" s="2" t="str">
        <f>VLOOKUP($C3932,Clients!$B:$F,K$6,0)</f>
        <v>Wikido</v>
      </c>
      <c r="L3932" s="2" t="str">
        <f>VLOOKUP($C3932,Clients!$B:$F,L$6,0)</f>
        <v>Foreign</v>
      </c>
      <c r="M3932" s="2" t="str">
        <f>VLOOKUP($C3932,Clients!$B:$F,M$6,0)</f>
        <v>KR</v>
      </c>
      <c r="N3932" s="2" t="str">
        <f>VLOOKUP($C3932,Clients!$B:$F,N$6,0)</f>
        <v>South Korea</v>
      </c>
    </row>
    <row r="3933" spans="2:14" x14ac:dyDescent="0.2">
      <c r="B3933" s="8">
        <v>8709.5399999999991</v>
      </c>
      <c r="C3933" s="2" t="s">
        <v>5989</v>
      </c>
      <c r="D3933" s="2" t="s">
        <v>51</v>
      </c>
      <c r="E3933" s="8">
        <v>73</v>
      </c>
      <c r="F3933" s="2" t="s">
        <v>5990</v>
      </c>
      <c r="G3933" s="2" t="s">
        <v>2863</v>
      </c>
      <c r="H3933" s="9">
        <v>41737</v>
      </c>
      <c r="I3933" s="2">
        <v>2014</v>
      </c>
      <c r="J3933" s="2">
        <v>4</v>
      </c>
      <c r="K3933" s="2" t="str">
        <f>VLOOKUP($C3933,Clients!$B:$F,K$6,0)</f>
        <v>DuBuque-Rau</v>
      </c>
      <c r="L3933" s="2" t="str">
        <f>VLOOKUP($C3933,Clients!$B:$F,L$6,0)</f>
        <v>Foreign</v>
      </c>
      <c r="M3933" s="2" t="str">
        <f>VLOOKUP($C3933,Clients!$B:$F,M$6,0)</f>
        <v>CN</v>
      </c>
      <c r="N3933" s="2" t="str">
        <f>VLOOKUP($C3933,Clients!$B:$F,N$6,0)</f>
        <v>China</v>
      </c>
    </row>
    <row r="3934" spans="2:14" x14ac:dyDescent="0.2">
      <c r="B3934" s="8">
        <v>8597.9459999999999</v>
      </c>
      <c r="C3934" s="2" t="s">
        <v>5989</v>
      </c>
      <c r="D3934" s="2" t="s">
        <v>51</v>
      </c>
      <c r="E3934" s="8">
        <v>14</v>
      </c>
      <c r="F3934" s="2" t="s">
        <v>5991</v>
      </c>
      <c r="G3934" s="2" t="s">
        <v>76</v>
      </c>
      <c r="H3934" s="9">
        <v>41835</v>
      </c>
      <c r="I3934" s="2">
        <v>2014</v>
      </c>
      <c r="J3934" s="2">
        <v>7</v>
      </c>
      <c r="K3934" s="2" t="str">
        <f>VLOOKUP($C3934,Clients!$B:$F,K$6,0)</f>
        <v>DuBuque-Rau</v>
      </c>
      <c r="L3934" s="2" t="str">
        <f>VLOOKUP($C3934,Clients!$B:$F,L$6,0)</f>
        <v>Foreign</v>
      </c>
      <c r="M3934" s="2" t="str">
        <f>VLOOKUP($C3934,Clients!$B:$F,M$6,0)</f>
        <v>CN</v>
      </c>
      <c r="N3934" s="2" t="str">
        <f>VLOOKUP($C3934,Clients!$B:$F,N$6,0)</f>
        <v>China</v>
      </c>
    </row>
    <row r="3935" spans="2:14" x14ac:dyDescent="0.2">
      <c r="B3935" s="8">
        <v>10743.012000000001</v>
      </c>
      <c r="C3935" s="2" t="s">
        <v>5989</v>
      </c>
      <c r="D3935" s="2" t="s">
        <v>51</v>
      </c>
      <c r="E3935" s="8">
        <v>30</v>
      </c>
      <c r="F3935" s="2" t="s">
        <v>5992</v>
      </c>
      <c r="G3935" s="2" t="s">
        <v>5993</v>
      </c>
      <c r="H3935" s="9">
        <v>41849</v>
      </c>
      <c r="I3935" s="2">
        <v>2014</v>
      </c>
      <c r="J3935" s="2">
        <v>7</v>
      </c>
      <c r="K3935" s="2" t="str">
        <f>VLOOKUP($C3935,Clients!$B:$F,K$6,0)</f>
        <v>DuBuque-Rau</v>
      </c>
      <c r="L3935" s="2" t="str">
        <f>VLOOKUP($C3935,Clients!$B:$F,L$6,0)</f>
        <v>Foreign</v>
      </c>
      <c r="M3935" s="2" t="str">
        <f>VLOOKUP($C3935,Clients!$B:$F,M$6,0)</f>
        <v>CN</v>
      </c>
      <c r="N3935" s="2" t="str">
        <f>VLOOKUP($C3935,Clients!$B:$F,N$6,0)</f>
        <v>China</v>
      </c>
    </row>
    <row r="3936" spans="2:14" x14ac:dyDescent="0.2">
      <c r="B3936" s="8">
        <v>5796</v>
      </c>
      <c r="C3936" s="2" t="s">
        <v>5989</v>
      </c>
      <c r="D3936" s="2" t="s">
        <v>51</v>
      </c>
      <c r="E3936" s="8">
        <v>8</v>
      </c>
      <c r="F3936" s="2" t="s">
        <v>5994</v>
      </c>
      <c r="G3936" s="2" t="s">
        <v>5995</v>
      </c>
      <c r="H3936" s="9">
        <v>41877</v>
      </c>
      <c r="I3936" s="2">
        <v>2014</v>
      </c>
      <c r="J3936" s="2">
        <v>8</v>
      </c>
      <c r="K3936" s="2" t="str">
        <f>VLOOKUP($C3936,Clients!$B:$F,K$6,0)</f>
        <v>DuBuque-Rau</v>
      </c>
      <c r="L3936" s="2" t="str">
        <f>VLOOKUP($C3936,Clients!$B:$F,L$6,0)</f>
        <v>Foreign</v>
      </c>
      <c r="M3936" s="2" t="str">
        <f>VLOOKUP($C3936,Clients!$B:$F,M$6,0)</f>
        <v>CN</v>
      </c>
      <c r="N3936" s="2" t="str">
        <f>VLOOKUP($C3936,Clients!$B:$F,N$6,0)</f>
        <v>China</v>
      </c>
    </row>
    <row r="3937" spans="2:14" x14ac:dyDescent="0.2">
      <c r="B3937" s="8">
        <v>35602.896000000001</v>
      </c>
      <c r="C3937" s="2" t="s">
        <v>5989</v>
      </c>
      <c r="D3937" s="2" t="s">
        <v>51</v>
      </c>
      <c r="E3937" s="8">
        <v>71</v>
      </c>
      <c r="F3937" s="2" t="s">
        <v>5996</v>
      </c>
      <c r="G3937" s="2" t="s">
        <v>2342</v>
      </c>
      <c r="H3937" s="9">
        <v>42019</v>
      </c>
      <c r="I3937" s="2">
        <v>2015</v>
      </c>
      <c r="J3937" s="2">
        <v>1</v>
      </c>
      <c r="K3937" s="2" t="str">
        <f>VLOOKUP($C3937,Clients!$B:$F,K$6,0)</f>
        <v>DuBuque-Rau</v>
      </c>
      <c r="L3937" s="2" t="str">
        <f>VLOOKUP($C3937,Clients!$B:$F,L$6,0)</f>
        <v>Foreign</v>
      </c>
      <c r="M3937" s="2" t="str">
        <f>VLOOKUP($C3937,Clients!$B:$F,M$6,0)</f>
        <v>CN</v>
      </c>
      <c r="N3937" s="2" t="str">
        <f>VLOOKUP($C3937,Clients!$B:$F,N$6,0)</f>
        <v>China</v>
      </c>
    </row>
    <row r="3938" spans="2:14" x14ac:dyDescent="0.2">
      <c r="B3938" s="8">
        <v>4938.8640000000005</v>
      </c>
      <c r="C3938" s="2" t="s">
        <v>5989</v>
      </c>
      <c r="D3938" s="2" t="s">
        <v>51</v>
      </c>
      <c r="E3938" s="8">
        <v>12</v>
      </c>
      <c r="F3938" s="2" t="s">
        <v>5997</v>
      </c>
      <c r="G3938" s="2" t="s">
        <v>3513</v>
      </c>
      <c r="H3938" s="9">
        <v>42158</v>
      </c>
      <c r="I3938" s="2">
        <v>2015</v>
      </c>
      <c r="J3938" s="2">
        <v>6</v>
      </c>
      <c r="K3938" s="2" t="str">
        <f>VLOOKUP($C3938,Clients!$B:$F,K$6,0)</f>
        <v>DuBuque-Rau</v>
      </c>
      <c r="L3938" s="2" t="str">
        <f>VLOOKUP($C3938,Clients!$B:$F,L$6,0)</f>
        <v>Foreign</v>
      </c>
      <c r="M3938" s="2" t="str">
        <f>VLOOKUP($C3938,Clients!$B:$F,M$6,0)</f>
        <v>CN</v>
      </c>
      <c r="N3938" s="2" t="str">
        <f>VLOOKUP($C3938,Clients!$B:$F,N$6,0)</f>
        <v>China</v>
      </c>
    </row>
    <row r="3939" spans="2:14" x14ac:dyDescent="0.2">
      <c r="B3939" s="8">
        <v>8180.76</v>
      </c>
      <c r="C3939" s="2" t="s">
        <v>5989</v>
      </c>
      <c r="D3939" s="2" t="s">
        <v>51</v>
      </c>
      <c r="E3939" s="8">
        <v>8</v>
      </c>
      <c r="F3939" s="2" t="s">
        <v>5998</v>
      </c>
      <c r="G3939" s="2" t="s">
        <v>191</v>
      </c>
      <c r="H3939" s="9">
        <v>42199</v>
      </c>
      <c r="I3939" s="2">
        <v>2015</v>
      </c>
      <c r="J3939" s="2">
        <v>7</v>
      </c>
      <c r="K3939" s="2" t="str">
        <f>VLOOKUP($C3939,Clients!$B:$F,K$6,0)</f>
        <v>DuBuque-Rau</v>
      </c>
      <c r="L3939" s="2" t="str">
        <f>VLOOKUP($C3939,Clients!$B:$F,L$6,0)</f>
        <v>Foreign</v>
      </c>
      <c r="M3939" s="2" t="str">
        <f>VLOOKUP($C3939,Clients!$B:$F,M$6,0)</f>
        <v>CN</v>
      </c>
      <c r="N3939" s="2" t="str">
        <f>VLOOKUP($C3939,Clients!$B:$F,N$6,0)</f>
        <v>China</v>
      </c>
    </row>
    <row r="3940" spans="2:14" x14ac:dyDescent="0.2">
      <c r="B3940" s="8">
        <v>7025.2980000000007</v>
      </c>
      <c r="C3940" s="2" t="s">
        <v>5989</v>
      </c>
      <c r="D3940" s="2" t="s">
        <v>51</v>
      </c>
      <c r="E3940" s="8">
        <v>9</v>
      </c>
      <c r="F3940" s="2" t="s">
        <v>5999</v>
      </c>
      <c r="G3940" s="2" t="s">
        <v>6000</v>
      </c>
      <c r="H3940" s="9">
        <v>42355</v>
      </c>
      <c r="I3940" s="2">
        <v>2015</v>
      </c>
      <c r="J3940" s="2">
        <v>12</v>
      </c>
      <c r="K3940" s="2" t="str">
        <f>VLOOKUP($C3940,Clients!$B:$F,K$6,0)</f>
        <v>DuBuque-Rau</v>
      </c>
      <c r="L3940" s="2" t="str">
        <f>VLOOKUP($C3940,Clients!$B:$F,L$6,0)</f>
        <v>Foreign</v>
      </c>
      <c r="M3940" s="2" t="str">
        <f>VLOOKUP($C3940,Clients!$B:$F,M$6,0)</f>
        <v>CN</v>
      </c>
      <c r="N3940" s="2" t="str">
        <f>VLOOKUP($C3940,Clients!$B:$F,N$6,0)</f>
        <v>China</v>
      </c>
    </row>
    <row r="3941" spans="2:14" x14ac:dyDescent="0.2">
      <c r="B3941" s="8">
        <v>11986.422</v>
      </c>
      <c r="C3941" s="2" t="s">
        <v>5989</v>
      </c>
      <c r="D3941" s="2" t="s">
        <v>51</v>
      </c>
      <c r="E3941" s="8">
        <v>15</v>
      </c>
      <c r="F3941" s="2" t="s">
        <v>6001</v>
      </c>
      <c r="G3941" s="2" t="s">
        <v>6002</v>
      </c>
      <c r="H3941" s="9">
        <v>42473</v>
      </c>
      <c r="I3941" s="2">
        <v>2016</v>
      </c>
      <c r="J3941" s="2">
        <v>4</v>
      </c>
      <c r="K3941" s="2" t="str">
        <f>VLOOKUP($C3941,Clients!$B:$F,K$6,0)</f>
        <v>DuBuque-Rau</v>
      </c>
      <c r="L3941" s="2" t="str">
        <f>VLOOKUP($C3941,Clients!$B:$F,L$6,0)</f>
        <v>Foreign</v>
      </c>
      <c r="M3941" s="2" t="str">
        <f>VLOOKUP($C3941,Clients!$B:$F,M$6,0)</f>
        <v>CN</v>
      </c>
      <c r="N3941" s="2" t="str">
        <f>VLOOKUP($C3941,Clients!$B:$F,N$6,0)</f>
        <v>China</v>
      </c>
    </row>
    <row r="3942" spans="2:14" x14ac:dyDescent="0.2">
      <c r="B3942" s="8">
        <v>11669.868</v>
      </c>
      <c r="C3942" s="2" t="s">
        <v>5989</v>
      </c>
      <c r="D3942" s="2" t="s">
        <v>51</v>
      </c>
      <c r="E3942" s="8">
        <v>5</v>
      </c>
      <c r="F3942" s="2" t="s">
        <v>6003</v>
      </c>
      <c r="G3942" s="2" t="s">
        <v>6004</v>
      </c>
      <c r="H3942" s="9">
        <v>42473</v>
      </c>
      <c r="I3942" s="2">
        <v>2016</v>
      </c>
      <c r="J3942" s="2">
        <v>4</v>
      </c>
      <c r="K3942" s="2" t="str">
        <f>VLOOKUP($C3942,Clients!$B:$F,K$6,0)</f>
        <v>DuBuque-Rau</v>
      </c>
      <c r="L3942" s="2" t="str">
        <f>VLOOKUP($C3942,Clients!$B:$F,L$6,0)</f>
        <v>Foreign</v>
      </c>
      <c r="M3942" s="2" t="str">
        <f>VLOOKUP($C3942,Clients!$B:$F,M$6,0)</f>
        <v>CN</v>
      </c>
      <c r="N3942" s="2" t="str">
        <f>VLOOKUP($C3942,Clients!$B:$F,N$6,0)</f>
        <v>China</v>
      </c>
    </row>
    <row r="3943" spans="2:14" x14ac:dyDescent="0.2">
      <c r="B3943" s="8">
        <v>5143.152</v>
      </c>
      <c r="C3943" s="2" t="s">
        <v>5989</v>
      </c>
      <c r="D3943" s="2" t="s">
        <v>51</v>
      </c>
      <c r="E3943" s="8">
        <v>6</v>
      </c>
      <c r="F3943" s="2" t="s">
        <v>6005</v>
      </c>
      <c r="G3943" s="2" t="s">
        <v>571</v>
      </c>
      <c r="H3943" s="9">
        <v>42509</v>
      </c>
      <c r="I3943" s="2">
        <v>2016</v>
      </c>
      <c r="J3943" s="2">
        <v>5</v>
      </c>
      <c r="K3943" s="2" t="str">
        <f>VLOOKUP($C3943,Clients!$B:$F,K$6,0)</f>
        <v>DuBuque-Rau</v>
      </c>
      <c r="L3943" s="2" t="str">
        <f>VLOOKUP($C3943,Clients!$B:$F,L$6,0)</f>
        <v>Foreign</v>
      </c>
      <c r="M3943" s="2" t="str">
        <f>VLOOKUP($C3943,Clients!$B:$F,M$6,0)</f>
        <v>CN</v>
      </c>
      <c r="N3943" s="2" t="str">
        <f>VLOOKUP($C3943,Clients!$B:$F,N$6,0)</f>
        <v>China</v>
      </c>
    </row>
    <row r="3944" spans="2:14" x14ac:dyDescent="0.2">
      <c r="B3944" s="8">
        <v>5669.4539999999997</v>
      </c>
      <c r="C3944" s="2" t="s">
        <v>5989</v>
      </c>
      <c r="D3944" s="2" t="s">
        <v>51</v>
      </c>
      <c r="E3944" s="8">
        <v>8</v>
      </c>
      <c r="F3944" s="2" t="s">
        <v>6006</v>
      </c>
      <c r="G3944" s="2" t="s">
        <v>6007</v>
      </c>
      <c r="H3944" s="9">
        <v>42557</v>
      </c>
      <c r="I3944" s="2">
        <v>2016</v>
      </c>
      <c r="J3944" s="2">
        <v>7</v>
      </c>
      <c r="K3944" s="2" t="str">
        <f>VLOOKUP($C3944,Clients!$B:$F,K$6,0)</f>
        <v>DuBuque-Rau</v>
      </c>
      <c r="L3944" s="2" t="str">
        <f>VLOOKUP($C3944,Clients!$B:$F,L$6,0)</f>
        <v>Foreign</v>
      </c>
      <c r="M3944" s="2" t="str">
        <f>VLOOKUP($C3944,Clients!$B:$F,M$6,0)</f>
        <v>CN</v>
      </c>
      <c r="N3944" s="2" t="str">
        <f>VLOOKUP($C3944,Clients!$B:$F,N$6,0)</f>
        <v>China</v>
      </c>
    </row>
    <row r="3945" spans="2:14" x14ac:dyDescent="0.2">
      <c r="B3945" s="8">
        <v>3283.2660000000001</v>
      </c>
      <c r="C3945" s="2" t="s">
        <v>5989</v>
      </c>
      <c r="D3945" s="2" t="s">
        <v>51</v>
      </c>
      <c r="E3945" s="8">
        <v>3</v>
      </c>
      <c r="F3945" s="2" t="s">
        <v>6008</v>
      </c>
      <c r="G3945" s="2" t="s">
        <v>6009</v>
      </c>
      <c r="H3945" s="9">
        <v>42640</v>
      </c>
      <c r="I3945" s="2">
        <v>2016</v>
      </c>
      <c r="J3945" s="2">
        <v>9</v>
      </c>
      <c r="K3945" s="2" t="str">
        <f>VLOOKUP($C3945,Clients!$B:$F,K$6,0)</f>
        <v>DuBuque-Rau</v>
      </c>
      <c r="L3945" s="2" t="str">
        <f>VLOOKUP($C3945,Clients!$B:$F,L$6,0)</f>
        <v>Foreign</v>
      </c>
      <c r="M3945" s="2" t="str">
        <f>VLOOKUP($C3945,Clients!$B:$F,M$6,0)</f>
        <v>CN</v>
      </c>
      <c r="N3945" s="2" t="str">
        <f>VLOOKUP($C3945,Clients!$B:$F,N$6,0)</f>
        <v>China</v>
      </c>
    </row>
    <row r="3946" spans="2:14" x14ac:dyDescent="0.2">
      <c r="B3946" s="8">
        <v>4282.9920000000002</v>
      </c>
      <c r="C3946" s="2" t="s">
        <v>5989</v>
      </c>
      <c r="D3946" s="2" t="s">
        <v>51</v>
      </c>
      <c r="E3946" s="8">
        <v>3</v>
      </c>
      <c r="F3946" s="2" t="s">
        <v>6010</v>
      </c>
      <c r="G3946" s="2" t="s">
        <v>3451</v>
      </c>
      <c r="H3946" s="9">
        <v>43374</v>
      </c>
      <c r="I3946" s="2">
        <v>2018</v>
      </c>
      <c r="J3946" s="2">
        <v>10</v>
      </c>
      <c r="K3946" s="2" t="str">
        <f>VLOOKUP($C3946,Clients!$B:$F,K$6,0)</f>
        <v>DuBuque-Rau</v>
      </c>
      <c r="L3946" s="2" t="str">
        <f>VLOOKUP($C3946,Clients!$B:$F,L$6,0)</f>
        <v>Foreign</v>
      </c>
      <c r="M3946" s="2" t="str">
        <f>VLOOKUP($C3946,Clients!$B:$F,M$6,0)</f>
        <v>CN</v>
      </c>
      <c r="N3946" s="2" t="str">
        <f>VLOOKUP($C3946,Clients!$B:$F,N$6,0)</f>
        <v>China</v>
      </c>
    </row>
    <row r="3947" spans="2:14" x14ac:dyDescent="0.2">
      <c r="B3947" s="8">
        <v>195.048</v>
      </c>
      <c r="C3947" s="2" t="s">
        <v>5989</v>
      </c>
      <c r="D3947" s="2" t="s">
        <v>51</v>
      </c>
      <c r="E3947" s="8">
        <v>3</v>
      </c>
      <c r="F3947" s="2" t="s">
        <v>6011</v>
      </c>
      <c r="G3947" s="2" t="s">
        <v>3452</v>
      </c>
      <c r="H3947" s="9">
        <v>43374</v>
      </c>
      <c r="I3947" s="2">
        <v>2018</v>
      </c>
      <c r="J3947" s="2">
        <v>10</v>
      </c>
      <c r="K3947" s="2" t="str">
        <f>VLOOKUP($C3947,Clients!$B:$F,K$6,0)</f>
        <v>DuBuque-Rau</v>
      </c>
      <c r="L3947" s="2" t="str">
        <f>VLOOKUP($C3947,Clients!$B:$F,L$6,0)</f>
        <v>Foreign</v>
      </c>
      <c r="M3947" s="2" t="str">
        <f>VLOOKUP($C3947,Clients!$B:$F,M$6,0)</f>
        <v>CN</v>
      </c>
      <c r="N3947" s="2" t="str">
        <f>VLOOKUP($C3947,Clients!$B:$F,N$6,0)</f>
        <v>China</v>
      </c>
    </row>
    <row r="3948" spans="2:14" x14ac:dyDescent="0.2">
      <c r="B3948" s="8">
        <v>6610.2119999999995</v>
      </c>
      <c r="C3948" s="2" t="s">
        <v>6012</v>
      </c>
      <c r="D3948" s="2" t="s">
        <v>51</v>
      </c>
      <c r="E3948" s="8">
        <v>2</v>
      </c>
      <c r="F3948" s="2" t="s">
        <v>6013</v>
      </c>
      <c r="G3948" s="2" t="s">
        <v>1471</v>
      </c>
      <c r="H3948" s="9">
        <v>42354</v>
      </c>
      <c r="I3948" s="2">
        <v>2015</v>
      </c>
      <c r="J3948" s="2">
        <v>12</v>
      </c>
      <c r="K3948" s="2" t="str">
        <f>VLOOKUP($C3948,Clients!$B:$F,K$6,0)</f>
        <v>Corwin-Murphy</v>
      </c>
      <c r="L3948" s="2" t="str">
        <f>VLOOKUP($C3948,Clients!$B:$F,L$6,0)</f>
        <v>Foreign</v>
      </c>
      <c r="M3948" s="2" t="str">
        <f>VLOOKUP($C3948,Clients!$B:$F,M$6,0)</f>
        <v>BR</v>
      </c>
      <c r="N3948" s="2" t="str">
        <f>VLOOKUP($C3948,Clients!$B:$F,N$6,0)</f>
        <v>Brazil</v>
      </c>
    </row>
    <row r="3949" spans="2:14" x14ac:dyDescent="0.2">
      <c r="B3949" s="8">
        <v>2611.98</v>
      </c>
      <c r="C3949" s="2" t="s">
        <v>6012</v>
      </c>
      <c r="D3949" s="2" t="s">
        <v>51</v>
      </c>
      <c r="E3949" s="8">
        <v>1</v>
      </c>
      <c r="F3949" s="2" t="s">
        <v>6014</v>
      </c>
      <c r="G3949" s="2" t="s">
        <v>6015</v>
      </c>
      <c r="H3949" s="9">
        <v>42507</v>
      </c>
      <c r="I3949" s="2">
        <v>2016</v>
      </c>
      <c r="J3949" s="2">
        <v>5</v>
      </c>
      <c r="K3949" s="2" t="str">
        <f>VLOOKUP($C3949,Clients!$B:$F,K$6,0)</f>
        <v>Corwin-Murphy</v>
      </c>
      <c r="L3949" s="2" t="str">
        <f>VLOOKUP($C3949,Clients!$B:$F,L$6,0)</f>
        <v>Foreign</v>
      </c>
      <c r="M3949" s="2" t="str">
        <f>VLOOKUP($C3949,Clients!$B:$F,M$6,0)</f>
        <v>BR</v>
      </c>
      <c r="N3949" s="2" t="str">
        <f>VLOOKUP($C3949,Clients!$B:$F,N$6,0)</f>
        <v>Brazil</v>
      </c>
    </row>
    <row r="3950" spans="2:14" x14ac:dyDescent="0.2">
      <c r="B3950" s="8">
        <v>4407.4800000000005</v>
      </c>
      <c r="C3950" s="2" t="s">
        <v>6012</v>
      </c>
      <c r="D3950" s="2" t="s">
        <v>51</v>
      </c>
      <c r="E3950" s="8">
        <v>2</v>
      </c>
      <c r="F3950" s="2" t="s">
        <v>6016</v>
      </c>
      <c r="G3950" s="2" t="s">
        <v>1875</v>
      </c>
      <c r="H3950" s="9">
        <v>42521</v>
      </c>
      <c r="I3950" s="2">
        <v>2016</v>
      </c>
      <c r="J3950" s="2">
        <v>5</v>
      </c>
      <c r="K3950" s="2" t="str">
        <f>VLOOKUP($C3950,Clients!$B:$F,K$6,0)</f>
        <v>Corwin-Murphy</v>
      </c>
      <c r="L3950" s="2" t="str">
        <f>VLOOKUP($C3950,Clients!$B:$F,L$6,0)</f>
        <v>Foreign</v>
      </c>
      <c r="M3950" s="2" t="str">
        <f>VLOOKUP($C3950,Clients!$B:$F,M$6,0)</f>
        <v>BR</v>
      </c>
      <c r="N3950" s="2" t="str">
        <f>VLOOKUP($C3950,Clients!$B:$F,N$6,0)</f>
        <v>Brazil</v>
      </c>
    </row>
    <row r="3951" spans="2:14" x14ac:dyDescent="0.2">
      <c r="B3951" s="8">
        <v>2938.8240000000001</v>
      </c>
      <c r="C3951" s="2" t="s">
        <v>6012</v>
      </c>
      <c r="D3951" s="2" t="s">
        <v>51</v>
      </c>
      <c r="E3951" s="8">
        <v>1</v>
      </c>
      <c r="F3951" s="2" t="s">
        <v>6017</v>
      </c>
      <c r="G3951" s="2" t="s">
        <v>6018</v>
      </c>
      <c r="H3951" s="9">
        <v>42542</v>
      </c>
      <c r="I3951" s="2">
        <v>2016</v>
      </c>
      <c r="J3951" s="2">
        <v>6</v>
      </c>
      <c r="K3951" s="2" t="str">
        <f>VLOOKUP($C3951,Clients!$B:$F,K$6,0)</f>
        <v>Corwin-Murphy</v>
      </c>
      <c r="L3951" s="2" t="str">
        <f>VLOOKUP($C3951,Clients!$B:$F,L$6,0)</f>
        <v>Foreign</v>
      </c>
      <c r="M3951" s="2" t="str">
        <f>VLOOKUP($C3951,Clients!$B:$F,M$6,0)</f>
        <v>BR</v>
      </c>
      <c r="N3951" s="2" t="str">
        <f>VLOOKUP($C3951,Clients!$B:$F,N$6,0)</f>
        <v>Brazil</v>
      </c>
    </row>
    <row r="3952" spans="2:14" x14ac:dyDescent="0.2">
      <c r="B3952" s="8">
        <v>3902.8920000000003</v>
      </c>
      <c r="C3952" s="2" t="s">
        <v>6012</v>
      </c>
      <c r="D3952" s="2" t="s">
        <v>51</v>
      </c>
      <c r="E3952" s="8">
        <v>1</v>
      </c>
      <c r="F3952" s="2" t="s">
        <v>6019</v>
      </c>
      <c r="G3952" s="2" t="s">
        <v>6020</v>
      </c>
      <c r="H3952" s="9">
        <v>42586</v>
      </c>
      <c r="I3952" s="2">
        <v>2016</v>
      </c>
      <c r="J3952" s="2">
        <v>8</v>
      </c>
      <c r="K3952" s="2" t="str">
        <f>VLOOKUP($C3952,Clients!$B:$F,K$6,0)</f>
        <v>Corwin-Murphy</v>
      </c>
      <c r="L3952" s="2" t="str">
        <f>VLOOKUP($C3952,Clients!$B:$F,L$6,0)</f>
        <v>Foreign</v>
      </c>
      <c r="M3952" s="2" t="str">
        <f>VLOOKUP($C3952,Clients!$B:$F,M$6,0)</f>
        <v>BR</v>
      </c>
      <c r="N3952" s="2" t="str">
        <f>VLOOKUP($C3952,Clients!$B:$F,N$6,0)</f>
        <v>Brazil</v>
      </c>
    </row>
    <row r="3953" spans="2:14" x14ac:dyDescent="0.2">
      <c r="B3953" s="8">
        <v>3902.8920000000003</v>
      </c>
      <c r="C3953" s="2" t="s">
        <v>6012</v>
      </c>
      <c r="D3953" s="2" t="s">
        <v>51</v>
      </c>
      <c r="E3953" s="8">
        <v>1</v>
      </c>
      <c r="F3953" s="2" t="s">
        <v>6021</v>
      </c>
      <c r="G3953" s="2" t="s">
        <v>6022</v>
      </c>
      <c r="H3953" s="9">
        <v>42591</v>
      </c>
      <c r="I3953" s="2">
        <v>2016</v>
      </c>
      <c r="J3953" s="2">
        <v>8</v>
      </c>
      <c r="K3953" s="2" t="str">
        <f>VLOOKUP($C3953,Clients!$B:$F,K$6,0)</f>
        <v>Corwin-Murphy</v>
      </c>
      <c r="L3953" s="2" t="str">
        <f>VLOOKUP($C3953,Clients!$B:$F,L$6,0)</f>
        <v>Foreign</v>
      </c>
      <c r="M3953" s="2" t="str">
        <f>VLOOKUP($C3953,Clients!$B:$F,M$6,0)</f>
        <v>BR</v>
      </c>
      <c r="N3953" s="2" t="str">
        <f>VLOOKUP($C3953,Clients!$B:$F,N$6,0)</f>
        <v>Brazil</v>
      </c>
    </row>
    <row r="3954" spans="2:14" x14ac:dyDescent="0.2">
      <c r="B3954" s="8">
        <v>3209.8920000000003</v>
      </c>
      <c r="C3954" s="2" t="s">
        <v>6012</v>
      </c>
      <c r="D3954" s="2" t="s">
        <v>51</v>
      </c>
      <c r="E3954" s="8">
        <v>1</v>
      </c>
      <c r="F3954" s="2" t="s">
        <v>6023</v>
      </c>
      <c r="G3954" s="2" t="s">
        <v>6024</v>
      </c>
      <c r="H3954" s="9">
        <v>42604</v>
      </c>
      <c r="I3954" s="2">
        <v>2016</v>
      </c>
      <c r="J3954" s="2">
        <v>8</v>
      </c>
      <c r="K3954" s="2" t="str">
        <f>VLOOKUP($C3954,Clients!$B:$F,K$6,0)</f>
        <v>Corwin-Murphy</v>
      </c>
      <c r="L3954" s="2" t="str">
        <f>VLOOKUP($C3954,Clients!$B:$F,L$6,0)</f>
        <v>Foreign</v>
      </c>
      <c r="M3954" s="2" t="str">
        <f>VLOOKUP($C3954,Clients!$B:$F,M$6,0)</f>
        <v>BR</v>
      </c>
      <c r="N3954" s="2" t="str">
        <f>VLOOKUP($C3954,Clients!$B:$F,N$6,0)</f>
        <v>Brazil</v>
      </c>
    </row>
    <row r="3955" spans="2:14" x14ac:dyDescent="0.2">
      <c r="B3955" s="8">
        <v>3208.7580000000003</v>
      </c>
      <c r="C3955" s="2" t="s">
        <v>6012</v>
      </c>
      <c r="D3955" s="2" t="s">
        <v>51</v>
      </c>
      <c r="E3955" s="8">
        <v>1</v>
      </c>
      <c r="F3955" s="2" t="s">
        <v>6025</v>
      </c>
      <c r="G3955" s="2" t="s">
        <v>4689</v>
      </c>
      <c r="H3955" s="9">
        <v>42664</v>
      </c>
      <c r="I3955" s="2">
        <v>2016</v>
      </c>
      <c r="J3955" s="2">
        <v>10</v>
      </c>
      <c r="K3955" s="2" t="str">
        <f>VLOOKUP($C3955,Clients!$B:$F,K$6,0)</f>
        <v>Corwin-Murphy</v>
      </c>
      <c r="L3955" s="2" t="str">
        <f>VLOOKUP($C3955,Clients!$B:$F,L$6,0)</f>
        <v>Foreign</v>
      </c>
      <c r="M3955" s="2" t="str">
        <f>VLOOKUP($C3955,Clients!$B:$F,M$6,0)</f>
        <v>BR</v>
      </c>
      <c r="N3955" s="2" t="str">
        <f>VLOOKUP($C3955,Clients!$B:$F,N$6,0)</f>
        <v>Brazil</v>
      </c>
    </row>
    <row r="3956" spans="2:14" x14ac:dyDescent="0.2">
      <c r="B3956" s="8">
        <v>10869.18</v>
      </c>
      <c r="C3956" s="2" t="s">
        <v>6012</v>
      </c>
      <c r="D3956" s="2" t="s">
        <v>51</v>
      </c>
      <c r="E3956" s="8">
        <v>3</v>
      </c>
      <c r="F3956" s="2" t="s">
        <v>6026</v>
      </c>
      <c r="G3956" s="2" t="s">
        <v>6027</v>
      </c>
      <c r="H3956" s="9">
        <v>43319</v>
      </c>
      <c r="I3956" s="2">
        <v>2018</v>
      </c>
      <c r="J3956" s="2">
        <v>8</v>
      </c>
      <c r="K3956" s="2" t="str">
        <f>VLOOKUP($C3956,Clients!$B:$F,K$6,0)</f>
        <v>Corwin-Murphy</v>
      </c>
      <c r="L3956" s="2" t="str">
        <f>VLOOKUP($C3956,Clients!$B:$F,L$6,0)</f>
        <v>Foreign</v>
      </c>
      <c r="M3956" s="2" t="str">
        <f>VLOOKUP($C3956,Clients!$B:$F,M$6,0)</f>
        <v>BR</v>
      </c>
      <c r="N3956" s="2" t="str">
        <f>VLOOKUP($C3956,Clients!$B:$F,N$6,0)</f>
        <v>Brazil</v>
      </c>
    </row>
    <row r="3957" spans="2:14" x14ac:dyDescent="0.2">
      <c r="B3957" s="8">
        <v>2643.06</v>
      </c>
      <c r="C3957" s="2" t="s">
        <v>6012</v>
      </c>
      <c r="D3957" s="2" t="s">
        <v>51</v>
      </c>
      <c r="E3957" s="8">
        <v>1</v>
      </c>
      <c r="F3957" s="2" t="s">
        <v>6028</v>
      </c>
      <c r="G3957" s="2" t="s">
        <v>6029</v>
      </c>
      <c r="H3957" s="9">
        <v>43332</v>
      </c>
      <c r="I3957" s="2">
        <v>2018</v>
      </c>
      <c r="J3957" s="2">
        <v>8</v>
      </c>
      <c r="K3957" s="2" t="str">
        <f>VLOOKUP($C3957,Clients!$B:$F,K$6,0)</f>
        <v>Corwin-Murphy</v>
      </c>
      <c r="L3957" s="2" t="str">
        <f>VLOOKUP($C3957,Clients!$B:$F,L$6,0)</f>
        <v>Foreign</v>
      </c>
      <c r="M3957" s="2" t="str">
        <f>VLOOKUP($C3957,Clients!$B:$F,M$6,0)</f>
        <v>BR</v>
      </c>
      <c r="N3957" s="2" t="str">
        <f>VLOOKUP($C3957,Clients!$B:$F,N$6,0)</f>
        <v>Brazil</v>
      </c>
    </row>
    <row r="3958" spans="2:14" x14ac:dyDescent="0.2">
      <c r="B3958" s="8">
        <v>-12588.155999999999</v>
      </c>
      <c r="C3958" s="2" t="s">
        <v>6030</v>
      </c>
      <c r="D3958" s="2" t="s">
        <v>51</v>
      </c>
      <c r="E3958" s="8">
        <v>-4</v>
      </c>
      <c r="F3958" s="2" t="s">
        <v>6031</v>
      </c>
      <c r="G3958" s="2" t="s">
        <v>3467</v>
      </c>
      <c r="H3958" s="9">
        <v>41822</v>
      </c>
      <c r="I3958" s="2">
        <v>2014</v>
      </c>
      <c r="J3958" s="2">
        <v>7</v>
      </c>
      <c r="K3958" s="2" t="str">
        <f>VLOOKUP($C3958,Clients!$B:$F,K$6,0)</f>
        <v>Dickinson, Schaden and Ernser</v>
      </c>
      <c r="L3958" s="2" t="str">
        <f>VLOOKUP($C3958,Clients!$B:$F,L$6,0)</f>
        <v>Foreign</v>
      </c>
      <c r="M3958" s="2" t="str">
        <f>VLOOKUP($C3958,Clients!$B:$F,M$6,0)</f>
        <v>ID</v>
      </c>
      <c r="N3958" s="2" t="str">
        <f>VLOOKUP($C3958,Clients!$B:$F,N$6,0)</f>
        <v>Indonesia</v>
      </c>
    </row>
    <row r="3959" spans="2:14" x14ac:dyDescent="0.2">
      <c r="B3959" s="8">
        <v>13291.32</v>
      </c>
      <c r="C3959" s="2" t="s">
        <v>6030</v>
      </c>
      <c r="D3959" s="2" t="s">
        <v>51</v>
      </c>
      <c r="E3959" s="8">
        <v>7</v>
      </c>
      <c r="F3959" s="2" t="s">
        <v>6032</v>
      </c>
      <c r="G3959" s="2" t="s">
        <v>6033</v>
      </c>
      <c r="H3959" s="9">
        <v>41827</v>
      </c>
      <c r="I3959" s="2">
        <v>2014</v>
      </c>
      <c r="J3959" s="2">
        <v>7</v>
      </c>
      <c r="K3959" s="2" t="str">
        <f>VLOOKUP($C3959,Clients!$B:$F,K$6,0)</f>
        <v>Dickinson, Schaden and Ernser</v>
      </c>
      <c r="L3959" s="2" t="str">
        <f>VLOOKUP($C3959,Clients!$B:$F,L$6,0)</f>
        <v>Foreign</v>
      </c>
      <c r="M3959" s="2" t="str">
        <f>VLOOKUP($C3959,Clients!$B:$F,M$6,0)</f>
        <v>ID</v>
      </c>
      <c r="N3959" s="2" t="str">
        <f>VLOOKUP($C3959,Clients!$B:$F,N$6,0)</f>
        <v>Indonesia</v>
      </c>
    </row>
    <row r="3960" spans="2:14" x14ac:dyDescent="0.2">
      <c r="B3960" s="8">
        <v>3511.1580000000004</v>
      </c>
      <c r="C3960" s="2" t="s">
        <v>6030</v>
      </c>
      <c r="D3960" s="2" t="s">
        <v>51</v>
      </c>
      <c r="E3960" s="8">
        <v>8</v>
      </c>
      <c r="F3960" s="2" t="s">
        <v>6034</v>
      </c>
      <c r="G3960" s="2" t="s">
        <v>6035</v>
      </c>
      <c r="H3960" s="9">
        <v>41988</v>
      </c>
      <c r="I3960" s="2">
        <v>2014</v>
      </c>
      <c r="J3960" s="2">
        <v>12</v>
      </c>
      <c r="K3960" s="2" t="str">
        <f>VLOOKUP($C3960,Clients!$B:$F,K$6,0)</f>
        <v>Dickinson, Schaden and Ernser</v>
      </c>
      <c r="L3960" s="2" t="str">
        <f>VLOOKUP($C3960,Clients!$B:$F,L$6,0)</f>
        <v>Foreign</v>
      </c>
      <c r="M3960" s="2" t="str">
        <f>VLOOKUP($C3960,Clients!$B:$F,M$6,0)</f>
        <v>ID</v>
      </c>
      <c r="N3960" s="2" t="str">
        <f>VLOOKUP($C3960,Clients!$B:$F,N$6,0)</f>
        <v>Indonesia</v>
      </c>
    </row>
    <row r="3961" spans="2:14" x14ac:dyDescent="0.2">
      <c r="B3961" s="8">
        <v>5743.0800000000008</v>
      </c>
      <c r="C3961" s="2" t="s">
        <v>6030</v>
      </c>
      <c r="D3961" s="2" t="s">
        <v>51</v>
      </c>
      <c r="E3961" s="8">
        <v>4</v>
      </c>
      <c r="F3961" s="2" t="s">
        <v>6036</v>
      </c>
      <c r="G3961" s="2" t="s">
        <v>6037</v>
      </c>
      <c r="H3961" s="9">
        <v>43273</v>
      </c>
      <c r="I3961" s="2">
        <v>2018</v>
      </c>
      <c r="J3961" s="2">
        <v>6</v>
      </c>
      <c r="K3961" s="2" t="str">
        <f>VLOOKUP($C3961,Clients!$B:$F,K$6,0)</f>
        <v>Dickinson, Schaden and Ernser</v>
      </c>
      <c r="L3961" s="2" t="str">
        <f>VLOOKUP($C3961,Clients!$B:$F,L$6,0)</f>
        <v>Foreign</v>
      </c>
      <c r="M3961" s="2" t="str">
        <f>VLOOKUP($C3961,Clients!$B:$F,M$6,0)</f>
        <v>ID</v>
      </c>
      <c r="N3961" s="2" t="str">
        <f>VLOOKUP($C3961,Clients!$B:$F,N$6,0)</f>
        <v>Indonesia</v>
      </c>
    </row>
    <row r="3962" spans="2:14" x14ac:dyDescent="0.2">
      <c r="B3962" s="8">
        <v>-5743.0800000000008</v>
      </c>
      <c r="C3962" s="2" t="s">
        <v>6030</v>
      </c>
      <c r="D3962" s="2" t="s">
        <v>51</v>
      </c>
      <c r="E3962" s="8">
        <v>-4</v>
      </c>
      <c r="F3962" s="2" t="s">
        <v>6038</v>
      </c>
      <c r="G3962" s="2" t="s">
        <v>6037</v>
      </c>
      <c r="H3962" s="9">
        <v>43273</v>
      </c>
      <c r="I3962" s="2">
        <v>2018</v>
      </c>
      <c r="J3962" s="2">
        <v>6</v>
      </c>
      <c r="K3962" s="2" t="str">
        <f>VLOOKUP($C3962,Clients!$B:$F,K$6,0)</f>
        <v>Dickinson, Schaden and Ernser</v>
      </c>
      <c r="L3962" s="2" t="str">
        <f>VLOOKUP($C3962,Clients!$B:$F,L$6,0)</f>
        <v>Foreign</v>
      </c>
      <c r="M3962" s="2" t="str">
        <f>VLOOKUP($C3962,Clients!$B:$F,M$6,0)</f>
        <v>ID</v>
      </c>
      <c r="N3962" s="2" t="str">
        <f>VLOOKUP($C3962,Clients!$B:$F,N$6,0)</f>
        <v>Indonesia</v>
      </c>
    </row>
    <row r="3963" spans="2:14" x14ac:dyDescent="0.2">
      <c r="B3963" s="8">
        <v>6366.57</v>
      </c>
      <c r="C3963" s="2" t="s">
        <v>6039</v>
      </c>
      <c r="D3963" s="2" t="s">
        <v>51</v>
      </c>
      <c r="E3963" s="8">
        <v>10</v>
      </c>
      <c r="F3963" s="2" t="s">
        <v>6040</v>
      </c>
      <c r="G3963" s="2" t="s">
        <v>2121</v>
      </c>
      <c r="H3963" s="9">
        <v>41718</v>
      </c>
      <c r="I3963" s="2">
        <v>2014</v>
      </c>
      <c r="J3963" s="2">
        <v>3</v>
      </c>
      <c r="K3963" s="2" t="str">
        <f>VLOOKUP($C3963,Clients!$B:$F,K$6,0)</f>
        <v>Bednar Group</v>
      </c>
      <c r="L3963" s="2" t="str">
        <f>VLOOKUP($C3963,Clients!$B:$F,L$6,0)</f>
        <v>Foreign</v>
      </c>
      <c r="M3963" s="2" t="str">
        <f>VLOOKUP($C3963,Clients!$B:$F,M$6,0)</f>
        <v>FR</v>
      </c>
      <c r="N3963" s="2" t="str">
        <f>VLOOKUP($C3963,Clients!$B:$F,N$6,0)</f>
        <v>France</v>
      </c>
    </row>
    <row r="3964" spans="2:14" x14ac:dyDescent="0.2">
      <c r="B3964" s="8">
        <v>3229.884</v>
      </c>
      <c r="C3964" s="2" t="s">
        <v>6039</v>
      </c>
      <c r="D3964" s="2" t="s">
        <v>51</v>
      </c>
      <c r="E3964" s="8">
        <v>178</v>
      </c>
      <c r="F3964" s="2" t="s">
        <v>6041</v>
      </c>
      <c r="G3964" s="2" t="s">
        <v>55</v>
      </c>
      <c r="H3964" s="9">
        <v>41720</v>
      </c>
      <c r="I3964" s="2">
        <v>2014</v>
      </c>
      <c r="J3964" s="2">
        <v>3</v>
      </c>
      <c r="K3964" s="2" t="str">
        <f>VLOOKUP($C3964,Clients!$B:$F,K$6,0)</f>
        <v>Bednar Group</v>
      </c>
      <c r="L3964" s="2" t="str">
        <f>VLOOKUP($C3964,Clients!$B:$F,L$6,0)</f>
        <v>Foreign</v>
      </c>
      <c r="M3964" s="2" t="str">
        <f>VLOOKUP($C3964,Clients!$B:$F,M$6,0)</f>
        <v>FR</v>
      </c>
      <c r="N3964" s="2" t="str">
        <f>VLOOKUP($C3964,Clients!$B:$F,N$6,0)</f>
        <v>France</v>
      </c>
    </row>
    <row r="3965" spans="2:14" x14ac:dyDescent="0.2">
      <c r="B3965" s="8">
        <v>3129.84</v>
      </c>
      <c r="C3965" s="2" t="s">
        <v>6039</v>
      </c>
      <c r="D3965" s="2" t="s">
        <v>51</v>
      </c>
      <c r="E3965" s="8">
        <v>3</v>
      </c>
      <c r="F3965" s="2" t="s">
        <v>6042</v>
      </c>
      <c r="G3965" s="2" t="s">
        <v>6043</v>
      </c>
      <c r="H3965" s="9">
        <v>41745</v>
      </c>
      <c r="I3965" s="2">
        <v>2014</v>
      </c>
      <c r="J3965" s="2">
        <v>4</v>
      </c>
      <c r="K3965" s="2" t="str">
        <f>VLOOKUP($C3965,Clients!$B:$F,K$6,0)</f>
        <v>Bednar Group</v>
      </c>
      <c r="L3965" s="2" t="str">
        <f>VLOOKUP($C3965,Clients!$B:$F,L$6,0)</f>
        <v>Foreign</v>
      </c>
      <c r="M3965" s="2" t="str">
        <f>VLOOKUP($C3965,Clients!$B:$F,M$6,0)</f>
        <v>FR</v>
      </c>
      <c r="N3965" s="2" t="str">
        <f>VLOOKUP($C3965,Clients!$B:$F,N$6,0)</f>
        <v>France</v>
      </c>
    </row>
    <row r="3966" spans="2:14" x14ac:dyDescent="0.2">
      <c r="B3966" s="8">
        <v>-3129.84</v>
      </c>
      <c r="C3966" s="2" t="s">
        <v>6039</v>
      </c>
      <c r="D3966" s="2" t="s">
        <v>51</v>
      </c>
      <c r="E3966" s="8">
        <v>-3</v>
      </c>
      <c r="F3966" s="2" t="s">
        <v>6044</v>
      </c>
      <c r="G3966" s="2" t="s">
        <v>6045</v>
      </c>
      <c r="H3966" s="9">
        <v>41746</v>
      </c>
      <c r="I3966" s="2">
        <v>2014</v>
      </c>
      <c r="J3966" s="2">
        <v>4</v>
      </c>
      <c r="K3966" s="2" t="str">
        <f>VLOOKUP($C3966,Clients!$B:$F,K$6,0)</f>
        <v>Bednar Group</v>
      </c>
      <c r="L3966" s="2" t="str">
        <f>VLOOKUP($C3966,Clients!$B:$F,L$6,0)</f>
        <v>Foreign</v>
      </c>
      <c r="M3966" s="2" t="str">
        <f>VLOOKUP($C3966,Clients!$B:$F,M$6,0)</f>
        <v>FR</v>
      </c>
      <c r="N3966" s="2" t="str">
        <f>VLOOKUP($C3966,Clients!$B:$F,N$6,0)</f>
        <v>France</v>
      </c>
    </row>
    <row r="3967" spans="2:14" x14ac:dyDescent="0.2">
      <c r="B3967" s="8">
        <v>2608.2000000000003</v>
      </c>
      <c r="C3967" s="2" t="s">
        <v>6039</v>
      </c>
      <c r="D3967" s="2" t="s">
        <v>51</v>
      </c>
      <c r="E3967" s="8">
        <v>3</v>
      </c>
      <c r="F3967" s="2" t="s">
        <v>6046</v>
      </c>
      <c r="G3967" s="2" t="s">
        <v>6047</v>
      </c>
      <c r="H3967" s="9">
        <v>41746</v>
      </c>
      <c r="I3967" s="2">
        <v>2014</v>
      </c>
      <c r="J3967" s="2">
        <v>4</v>
      </c>
      <c r="K3967" s="2" t="str">
        <f>VLOOKUP($C3967,Clients!$B:$F,K$6,0)</f>
        <v>Bednar Group</v>
      </c>
      <c r="L3967" s="2" t="str">
        <f>VLOOKUP($C3967,Clients!$B:$F,L$6,0)</f>
        <v>Foreign</v>
      </c>
      <c r="M3967" s="2" t="str">
        <f>VLOOKUP($C3967,Clients!$B:$F,M$6,0)</f>
        <v>FR</v>
      </c>
      <c r="N3967" s="2" t="str">
        <f>VLOOKUP($C3967,Clients!$B:$F,N$6,0)</f>
        <v>France</v>
      </c>
    </row>
    <row r="3968" spans="2:14" x14ac:dyDescent="0.2">
      <c r="B3968" s="8">
        <v>3873.576</v>
      </c>
      <c r="C3968" s="2" t="s">
        <v>6039</v>
      </c>
      <c r="D3968" s="2" t="s">
        <v>51</v>
      </c>
      <c r="E3968" s="8">
        <v>26</v>
      </c>
      <c r="F3968" s="2" t="s">
        <v>6048</v>
      </c>
      <c r="G3968" s="2" t="s">
        <v>69</v>
      </c>
      <c r="H3968" s="9">
        <v>41768</v>
      </c>
      <c r="I3968" s="2">
        <v>2014</v>
      </c>
      <c r="J3968" s="2">
        <v>5</v>
      </c>
      <c r="K3968" s="2" t="str">
        <f>VLOOKUP($C3968,Clients!$B:$F,K$6,0)</f>
        <v>Bednar Group</v>
      </c>
      <c r="L3968" s="2" t="str">
        <f>VLOOKUP($C3968,Clients!$B:$F,L$6,0)</f>
        <v>Foreign</v>
      </c>
      <c r="M3968" s="2" t="str">
        <f>VLOOKUP($C3968,Clients!$B:$F,M$6,0)</f>
        <v>FR</v>
      </c>
      <c r="N3968" s="2" t="str">
        <f>VLOOKUP($C3968,Clients!$B:$F,N$6,0)</f>
        <v>France</v>
      </c>
    </row>
    <row r="3969" spans="2:14" x14ac:dyDescent="0.2">
      <c r="B3969" s="8">
        <v>3250.38</v>
      </c>
      <c r="C3969" s="2" t="s">
        <v>6039</v>
      </c>
      <c r="D3969" s="2" t="s">
        <v>51</v>
      </c>
      <c r="E3969" s="8">
        <v>4</v>
      </c>
      <c r="F3969" s="2" t="s">
        <v>6049</v>
      </c>
      <c r="G3969" s="2" t="s">
        <v>382</v>
      </c>
      <c r="H3969" s="9">
        <v>41814</v>
      </c>
      <c r="I3969" s="2">
        <v>2014</v>
      </c>
      <c r="J3969" s="2">
        <v>6</v>
      </c>
      <c r="K3969" s="2" t="str">
        <f>VLOOKUP($C3969,Clients!$B:$F,K$6,0)</f>
        <v>Bednar Group</v>
      </c>
      <c r="L3969" s="2" t="str">
        <f>VLOOKUP($C3969,Clients!$B:$F,L$6,0)</f>
        <v>Foreign</v>
      </c>
      <c r="M3969" s="2" t="str">
        <f>VLOOKUP($C3969,Clients!$B:$F,M$6,0)</f>
        <v>FR</v>
      </c>
      <c r="N3969" s="2" t="str">
        <f>VLOOKUP($C3969,Clients!$B:$F,N$6,0)</f>
        <v>France</v>
      </c>
    </row>
    <row r="3970" spans="2:14" x14ac:dyDescent="0.2">
      <c r="B3970" s="8">
        <v>526.93200000000002</v>
      </c>
      <c r="C3970" s="2" t="s">
        <v>6039</v>
      </c>
      <c r="D3970" s="2" t="s">
        <v>51</v>
      </c>
      <c r="E3970" s="8">
        <v>38</v>
      </c>
      <c r="F3970" s="2" t="s">
        <v>6050</v>
      </c>
      <c r="G3970" s="2" t="s">
        <v>3162</v>
      </c>
      <c r="H3970" s="9">
        <v>41843</v>
      </c>
      <c r="I3970" s="2">
        <v>2014</v>
      </c>
      <c r="J3970" s="2">
        <v>7</v>
      </c>
      <c r="K3970" s="2" t="str">
        <f>VLOOKUP($C3970,Clients!$B:$F,K$6,0)</f>
        <v>Bednar Group</v>
      </c>
      <c r="L3970" s="2" t="str">
        <f>VLOOKUP($C3970,Clients!$B:$F,L$6,0)</f>
        <v>Foreign</v>
      </c>
      <c r="M3970" s="2" t="str">
        <f>VLOOKUP($C3970,Clients!$B:$F,M$6,0)</f>
        <v>FR</v>
      </c>
      <c r="N3970" s="2" t="str">
        <f>VLOOKUP($C3970,Clients!$B:$F,N$6,0)</f>
        <v>France</v>
      </c>
    </row>
    <row r="3971" spans="2:14" x14ac:dyDescent="0.2">
      <c r="B3971" s="8">
        <v>4797.3240000000005</v>
      </c>
      <c r="C3971" s="2" t="s">
        <v>6039</v>
      </c>
      <c r="D3971" s="2" t="s">
        <v>51</v>
      </c>
      <c r="E3971" s="8">
        <v>20</v>
      </c>
      <c r="F3971" s="2" t="s">
        <v>6051</v>
      </c>
      <c r="G3971" s="2" t="s">
        <v>6052</v>
      </c>
      <c r="H3971" s="9">
        <v>41849</v>
      </c>
      <c r="I3971" s="2">
        <v>2014</v>
      </c>
      <c r="J3971" s="2">
        <v>7</v>
      </c>
      <c r="K3971" s="2" t="str">
        <f>VLOOKUP($C3971,Clients!$B:$F,K$6,0)</f>
        <v>Bednar Group</v>
      </c>
      <c r="L3971" s="2" t="str">
        <f>VLOOKUP($C3971,Clients!$B:$F,L$6,0)</f>
        <v>Foreign</v>
      </c>
      <c r="M3971" s="2" t="str">
        <f>VLOOKUP($C3971,Clients!$B:$F,M$6,0)</f>
        <v>FR</v>
      </c>
      <c r="N3971" s="2" t="str">
        <f>VLOOKUP($C3971,Clients!$B:$F,N$6,0)</f>
        <v>France</v>
      </c>
    </row>
    <row r="3972" spans="2:14" x14ac:dyDescent="0.2">
      <c r="B3972" s="8">
        <v>461.66400000000004</v>
      </c>
      <c r="C3972" s="2" t="s">
        <v>6039</v>
      </c>
      <c r="D3972" s="2" t="s">
        <v>51</v>
      </c>
      <c r="E3972" s="8">
        <v>25</v>
      </c>
      <c r="F3972" s="2" t="s">
        <v>6053</v>
      </c>
      <c r="G3972" s="2" t="s">
        <v>6054</v>
      </c>
      <c r="H3972" s="9">
        <v>41852</v>
      </c>
      <c r="I3972" s="2">
        <v>2014</v>
      </c>
      <c r="J3972" s="2">
        <v>8</v>
      </c>
      <c r="K3972" s="2" t="str">
        <f>VLOOKUP($C3972,Clients!$B:$F,K$6,0)</f>
        <v>Bednar Group</v>
      </c>
      <c r="L3972" s="2" t="str">
        <f>VLOOKUP($C3972,Clients!$B:$F,L$6,0)</f>
        <v>Foreign</v>
      </c>
      <c r="M3972" s="2" t="str">
        <f>VLOOKUP($C3972,Clients!$B:$F,M$6,0)</f>
        <v>FR</v>
      </c>
      <c r="N3972" s="2" t="str">
        <f>VLOOKUP($C3972,Clients!$B:$F,N$6,0)</f>
        <v>France</v>
      </c>
    </row>
    <row r="3973" spans="2:14" x14ac:dyDescent="0.2">
      <c r="B3973" s="8">
        <v>4480.2660000000005</v>
      </c>
      <c r="C3973" s="2" t="s">
        <v>6039</v>
      </c>
      <c r="D3973" s="2" t="s">
        <v>51</v>
      </c>
      <c r="E3973" s="8">
        <v>57</v>
      </c>
      <c r="F3973" s="2" t="s">
        <v>6055</v>
      </c>
      <c r="G3973" s="2" t="s">
        <v>6056</v>
      </c>
      <c r="H3973" s="9">
        <v>41886</v>
      </c>
      <c r="I3973" s="2">
        <v>2014</v>
      </c>
      <c r="J3973" s="2">
        <v>9</v>
      </c>
      <c r="K3973" s="2" t="str">
        <f>VLOOKUP($C3973,Clients!$B:$F,K$6,0)</f>
        <v>Bednar Group</v>
      </c>
      <c r="L3973" s="2" t="str">
        <f>VLOOKUP($C3973,Clients!$B:$F,L$6,0)</f>
        <v>Foreign</v>
      </c>
      <c r="M3973" s="2" t="str">
        <f>VLOOKUP($C3973,Clients!$B:$F,M$6,0)</f>
        <v>FR</v>
      </c>
      <c r="N3973" s="2" t="str">
        <f>VLOOKUP($C3973,Clients!$B:$F,N$6,0)</f>
        <v>France</v>
      </c>
    </row>
    <row r="3974" spans="2:14" x14ac:dyDescent="0.2">
      <c r="B3974" s="8">
        <v>1860.6000000000001</v>
      </c>
      <c r="C3974" s="2" t="s">
        <v>6039</v>
      </c>
      <c r="D3974" s="2" t="s">
        <v>51</v>
      </c>
      <c r="E3974" s="8">
        <v>96</v>
      </c>
      <c r="F3974" s="2" t="s">
        <v>6057</v>
      </c>
      <c r="G3974" s="2" t="s">
        <v>6058</v>
      </c>
      <c r="H3974" s="9">
        <v>41926</v>
      </c>
      <c r="I3974" s="2">
        <v>2014</v>
      </c>
      <c r="J3974" s="2">
        <v>10</v>
      </c>
      <c r="K3974" s="2" t="str">
        <f>VLOOKUP($C3974,Clients!$B:$F,K$6,0)</f>
        <v>Bednar Group</v>
      </c>
      <c r="L3974" s="2" t="str">
        <f>VLOOKUP($C3974,Clients!$B:$F,L$6,0)</f>
        <v>Foreign</v>
      </c>
      <c r="M3974" s="2" t="str">
        <f>VLOOKUP($C3974,Clients!$B:$F,M$6,0)</f>
        <v>FR</v>
      </c>
      <c r="N3974" s="2" t="str">
        <f>VLOOKUP($C3974,Clients!$B:$F,N$6,0)</f>
        <v>France</v>
      </c>
    </row>
    <row r="3975" spans="2:14" x14ac:dyDescent="0.2">
      <c r="B3975" s="8">
        <v>247.29600000000002</v>
      </c>
      <c r="C3975" s="2" t="s">
        <v>6039</v>
      </c>
      <c r="D3975" s="2" t="s">
        <v>51</v>
      </c>
      <c r="E3975" s="8">
        <v>7</v>
      </c>
      <c r="F3975" s="2" t="s">
        <v>6059</v>
      </c>
      <c r="G3975" s="2" t="s">
        <v>2266</v>
      </c>
      <c r="H3975" s="9">
        <v>41936</v>
      </c>
      <c r="I3975" s="2">
        <v>2014</v>
      </c>
      <c r="J3975" s="2">
        <v>10</v>
      </c>
      <c r="K3975" s="2" t="str">
        <f>VLOOKUP($C3975,Clients!$B:$F,K$6,0)</f>
        <v>Bednar Group</v>
      </c>
      <c r="L3975" s="2" t="str">
        <f>VLOOKUP($C3975,Clients!$B:$F,L$6,0)</f>
        <v>Foreign</v>
      </c>
      <c r="M3975" s="2" t="str">
        <f>VLOOKUP($C3975,Clients!$B:$F,M$6,0)</f>
        <v>FR</v>
      </c>
      <c r="N3975" s="2" t="str">
        <f>VLOOKUP($C3975,Clients!$B:$F,N$6,0)</f>
        <v>France</v>
      </c>
    </row>
    <row r="3976" spans="2:14" x14ac:dyDescent="0.2">
      <c r="B3976" s="8">
        <v>29.442</v>
      </c>
      <c r="C3976" s="2" t="s">
        <v>6039</v>
      </c>
      <c r="D3976" s="2" t="s">
        <v>51</v>
      </c>
      <c r="E3976" s="8">
        <v>1</v>
      </c>
      <c r="F3976" s="2" t="s">
        <v>6060</v>
      </c>
      <c r="G3976" s="2" t="s">
        <v>3482</v>
      </c>
      <c r="H3976" s="9">
        <v>41936</v>
      </c>
      <c r="I3976" s="2">
        <v>2014</v>
      </c>
      <c r="J3976" s="2">
        <v>10</v>
      </c>
      <c r="K3976" s="2" t="str">
        <f>VLOOKUP($C3976,Clients!$B:$F,K$6,0)</f>
        <v>Bednar Group</v>
      </c>
      <c r="L3976" s="2" t="str">
        <f>VLOOKUP($C3976,Clients!$B:$F,L$6,0)</f>
        <v>Foreign</v>
      </c>
      <c r="M3976" s="2" t="str">
        <f>VLOOKUP($C3976,Clients!$B:$F,M$6,0)</f>
        <v>FR</v>
      </c>
      <c r="N3976" s="2" t="str">
        <f>VLOOKUP($C3976,Clients!$B:$F,N$6,0)</f>
        <v>France</v>
      </c>
    </row>
    <row r="3977" spans="2:14" x14ac:dyDescent="0.2">
      <c r="B3977" s="8">
        <v>147.16800000000001</v>
      </c>
      <c r="C3977" s="2" t="s">
        <v>6039</v>
      </c>
      <c r="D3977" s="2" t="s">
        <v>51</v>
      </c>
      <c r="E3977" s="8">
        <v>5</v>
      </c>
      <c r="F3977" s="2" t="s">
        <v>6061</v>
      </c>
      <c r="G3977" s="2" t="s">
        <v>3483</v>
      </c>
      <c r="H3977" s="9">
        <v>41936</v>
      </c>
      <c r="I3977" s="2">
        <v>2014</v>
      </c>
      <c r="J3977" s="2">
        <v>10</v>
      </c>
      <c r="K3977" s="2" t="str">
        <f>VLOOKUP($C3977,Clients!$B:$F,K$6,0)</f>
        <v>Bednar Group</v>
      </c>
      <c r="L3977" s="2" t="str">
        <f>VLOOKUP($C3977,Clients!$B:$F,L$6,0)</f>
        <v>Foreign</v>
      </c>
      <c r="M3977" s="2" t="str">
        <f>VLOOKUP($C3977,Clients!$B:$F,M$6,0)</f>
        <v>FR</v>
      </c>
      <c r="N3977" s="2" t="str">
        <f>VLOOKUP($C3977,Clients!$B:$F,N$6,0)</f>
        <v>France</v>
      </c>
    </row>
    <row r="3978" spans="2:14" x14ac:dyDescent="0.2">
      <c r="B3978" s="8">
        <v>-247.29600000000002</v>
      </c>
      <c r="C3978" s="2" t="s">
        <v>6039</v>
      </c>
      <c r="D3978" s="2" t="s">
        <v>51</v>
      </c>
      <c r="E3978" s="8">
        <v>-7</v>
      </c>
      <c r="F3978" s="2" t="s">
        <v>6062</v>
      </c>
      <c r="G3978" s="2" t="s">
        <v>6063</v>
      </c>
      <c r="H3978" s="9">
        <v>41936</v>
      </c>
      <c r="I3978" s="2">
        <v>2014</v>
      </c>
      <c r="J3978" s="2">
        <v>10</v>
      </c>
      <c r="K3978" s="2" t="str">
        <f>VLOOKUP($C3978,Clients!$B:$F,K$6,0)</f>
        <v>Bednar Group</v>
      </c>
      <c r="L3978" s="2" t="str">
        <f>VLOOKUP($C3978,Clients!$B:$F,L$6,0)</f>
        <v>Foreign</v>
      </c>
      <c r="M3978" s="2" t="str">
        <f>VLOOKUP($C3978,Clients!$B:$F,M$6,0)</f>
        <v>FR</v>
      </c>
      <c r="N3978" s="2" t="str">
        <f>VLOOKUP($C3978,Clients!$B:$F,N$6,0)</f>
        <v>France</v>
      </c>
    </row>
    <row r="3979" spans="2:14" x14ac:dyDescent="0.2">
      <c r="B3979" s="8">
        <v>9746.6460000000006</v>
      </c>
      <c r="C3979" s="2" t="s">
        <v>6039</v>
      </c>
      <c r="D3979" s="2" t="s">
        <v>51</v>
      </c>
      <c r="E3979" s="8">
        <v>123</v>
      </c>
      <c r="F3979" s="2" t="s">
        <v>6064</v>
      </c>
      <c r="G3979" s="2" t="s">
        <v>446</v>
      </c>
      <c r="H3979" s="9">
        <v>42114</v>
      </c>
      <c r="I3979" s="2">
        <v>2015</v>
      </c>
      <c r="J3979" s="2">
        <v>4</v>
      </c>
      <c r="K3979" s="2" t="str">
        <f>VLOOKUP($C3979,Clients!$B:$F,K$6,0)</f>
        <v>Bednar Group</v>
      </c>
      <c r="L3979" s="2" t="str">
        <f>VLOOKUP($C3979,Clients!$B:$F,L$6,0)</f>
        <v>Foreign</v>
      </c>
      <c r="M3979" s="2" t="str">
        <f>VLOOKUP($C3979,Clients!$B:$F,M$6,0)</f>
        <v>FR</v>
      </c>
      <c r="N3979" s="2" t="str">
        <f>VLOOKUP($C3979,Clients!$B:$F,N$6,0)</f>
        <v>France</v>
      </c>
    </row>
    <row r="3980" spans="2:14" x14ac:dyDescent="0.2">
      <c r="B3980" s="8">
        <v>4732.1400000000003</v>
      </c>
      <c r="C3980" s="2" t="s">
        <v>6039</v>
      </c>
      <c r="D3980" s="2" t="s">
        <v>51</v>
      </c>
      <c r="E3980" s="8">
        <v>59</v>
      </c>
      <c r="F3980" s="2" t="s">
        <v>6065</v>
      </c>
      <c r="G3980" s="2" t="s">
        <v>6066</v>
      </c>
      <c r="H3980" s="9">
        <v>42136</v>
      </c>
      <c r="I3980" s="2">
        <v>2015</v>
      </c>
      <c r="J3980" s="2">
        <v>5</v>
      </c>
      <c r="K3980" s="2" t="str">
        <f>VLOOKUP($C3980,Clients!$B:$F,K$6,0)</f>
        <v>Bednar Group</v>
      </c>
      <c r="L3980" s="2" t="str">
        <f>VLOOKUP($C3980,Clients!$B:$F,L$6,0)</f>
        <v>Foreign</v>
      </c>
      <c r="M3980" s="2" t="str">
        <f>VLOOKUP($C3980,Clients!$B:$F,M$6,0)</f>
        <v>FR</v>
      </c>
      <c r="N3980" s="2" t="str">
        <f>VLOOKUP($C3980,Clients!$B:$F,N$6,0)</f>
        <v>France</v>
      </c>
    </row>
    <row r="3981" spans="2:14" x14ac:dyDescent="0.2">
      <c r="B3981" s="8">
        <v>5162.8919999999998</v>
      </c>
      <c r="C3981" s="2" t="s">
        <v>6039</v>
      </c>
      <c r="D3981" s="2" t="s">
        <v>51</v>
      </c>
      <c r="E3981" s="8">
        <v>33</v>
      </c>
      <c r="F3981" s="2" t="s">
        <v>6067</v>
      </c>
      <c r="G3981" s="2" t="s">
        <v>3173</v>
      </c>
      <c r="H3981" s="9">
        <v>42170</v>
      </c>
      <c r="I3981" s="2">
        <v>2015</v>
      </c>
      <c r="J3981" s="2">
        <v>6</v>
      </c>
      <c r="K3981" s="2" t="str">
        <f>VLOOKUP($C3981,Clients!$B:$F,K$6,0)</f>
        <v>Bednar Group</v>
      </c>
      <c r="L3981" s="2" t="str">
        <f>VLOOKUP($C3981,Clients!$B:$F,L$6,0)</f>
        <v>Foreign</v>
      </c>
      <c r="M3981" s="2" t="str">
        <f>VLOOKUP($C3981,Clients!$B:$F,M$6,0)</f>
        <v>FR</v>
      </c>
      <c r="N3981" s="2" t="str">
        <f>VLOOKUP($C3981,Clients!$B:$F,N$6,0)</f>
        <v>France</v>
      </c>
    </row>
    <row r="3982" spans="2:14" x14ac:dyDescent="0.2">
      <c r="B3982" s="8">
        <v>3878.5740000000001</v>
      </c>
      <c r="C3982" s="2" t="s">
        <v>6039</v>
      </c>
      <c r="D3982" s="2" t="s">
        <v>51</v>
      </c>
      <c r="E3982" s="8">
        <v>46</v>
      </c>
      <c r="F3982" s="2" t="s">
        <v>6068</v>
      </c>
      <c r="G3982" s="2" t="s">
        <v>3010</v>
      </c>
      <c r="H3982" s="9">
        <v>42202</v>
      </c>
      <c r="I3982" s="2">
        <v>2015</v>
      </c>
      <c r="J3982" s="2">
        <v>7</v>
      </c>
      <c r="K3982" s="2" t="str">
        <f>VLOOKUP($C3982,Clients!$B:$F,K$6,0)</f>
        <v>Bednar Group</v>
      </c>
      <c r="L3982" s="2" t="str">
        <f>VLOOKUP($C3982,Clients!$B:$F,L$6,0)</f>
        <v>Foreign</v>
      </c>
      <c r="M3982" s="2" t="str">
        <f>VLOOKUP($C3982,Clients!$B:$F,M$6,0)</f>
        <v>FR</v>
      </c>
      <c r="N3982" s="2" t="str">
        <f>VLOOKUP($C3982,Clients!$B:$F,N$6,0)</f>
        <v>France</v>
      </c>
    </row>
    <row r="3983" spans="2:14" x14ac:dyDescent="0.2">
      <c r="B3983" s="8">
        <v>1575.42</v>
      </c>
      <c r="C3983" s="2" t="s">
        <v>6039</v>
      </c>
      <c r="D3983" s="2" t="s">
        <v>51</v>
      </c>
      <c r="E3983" s="8">
        <v>48</v>
      </c>
      <c r="F3983" s="2" t="s">
        <v>6069</v>
      </c>
      <c r="G3983" s="2" t="s">
        <v>3015</v>
      </c>
      <c r="H3983" s="9">
        <v>42213</v>
      </c>
      <c r="I3983" s="2">
        <v>2015</v>
      </c>
      <c r="J3983" s="2">
        <v>7</v>
      </c>
      <c r="K3983" s="2" t="str">
        <f>VLOOKUP($C3983,Clients!$B:$F,K$6,0)</f>
        <v>Bednar Group</v>
      </c>
      <c r="L3983" s="2" t="str">
        <f>VLOOKUP($C3983,Clients!$B:$F,L$6,0)</f>
        <v>Foreign</v>
      </c>
      <c r="M3983" s="2" t="str">
        <f>VLOOKUP($C3983,Clients!$B:$F,M$6,0)</f>
        <v>FR</v>
      </c>
      <c r="N3983" s="2" t="str">
        <f>VLOOKUP($C3983,Clients!$B:$F,N$6,0)</f>
        <v>France</v>
      </c>
    </row>
    <row r="3984" spans="2:14" x14ac:dyDescent="0.2">
      <c r="B3984" s="8">
        <v>1453.0319999999999</v>
      </c>
      <c r="C3984" s="2" t="s">
        <v>6039</v>
      </c>
      <c r="D3984" s="2" t="s">
        <v>51</v>
      </c>
      <c r="E3984" s="8">
        <v>83</v>
      </c>
      <c r="F3984" s="2" t="s">
        <v>6070</v>
      </c>
      <c r="G3984" s="2" t="s">
        <v>509</v>
      </c>
      <c r="H3984" s="9">
        <v>42285</v>
      </c>
      <c r="I3984" s="2">
        <v>2015</v>
      </c>
      <c r="J3984" s="2">
        <v>10</v>
      </c>
      <c r="K3984" s="2" t="str">
        <f>VLOOKUP($C3984,Clients!$B:$F,K$6,0)</f>
        <v>Bednar Group</v>
      </c>
      <c r="L3984" s="2" t="str">
        <f>VLOOKUP($C3984,Clients!$B:$F,L$6,0)</f>
        <v>Foreign</v>
      </c>
      <c r="M3984" s="2" t="str">
        <f>VLOOKUP($C3984,Clients!$B:$F,M$6,0)</f>
        <v>FR</v>
      </c>
      <c r="N3984" s="2" t="str">
        <f>VLOOKUP($C3984,Clients!$B:$F,N$6,0)</f>
        <v>France</v>
      </c>
    </row>
    <row r="3985" spans="2:14" x14ac:dyDescent="0.2">
      <c r="B3985" s="8">
        <v>15197.112000000001</v>
      </c>
      <c r="C3985" s="2" t="s">
        <v>6039</v>
      </c>
      <c r="D3985" s="2" t="s">
        <v>51</v>
      </c>
      <c r="E3985" s="8">
        <v>147</v>
      </c>
      <c r="F3985" s="2" t="s">
        <v>6071</v>
      </c>
      <c r="G3985" s="2" t="s">
        <v>6072</v>
      </c>
      <c r="H3985" s="9">
        <v>42445</v>
      </c>
      <c r="I3985" s="2">
        <v>2016</v>
      </c>
      <c r="J3985" s="2">
        <v>3</v>
      </c>
      <c r="K3985" s="2" t="str">
        <f>VLOOKUP($C3985,Clients!$B:$F,K$6,0)</f>
        <v>Bednar Group</v>
      </c>
      <c r="L3985" s="2" t="str">
        <f>VLOOKUP($C3985,Clients!$B:$F,L$6,0)</f>
        <v>Foreign</v>
      </c>
      <c r="M3985" s="2" t="str">
        <f>VLOOKUP($C3985,Clients!$B:$F,M$6,0)</f>
        <v>FR</v>
      </c>
      <c r="N3985" s="2" t="str">
        <f>VLOOKUP($C3985,Clients!$B:$F,N$6,0)</f>
        <v>France</v>
      </c>
    </row>
    <row r="3986" spans="2:14" x14ac:dyDescent="0.2">
      <c r="B3986" s="8">
        <v>3965.7240000000002</v>
      </c>
      <c r="C3986" s="2" t="s">
        <v>6039</v>
      </c>
      <c r="D3986" s="2" t="s">
        <v>51</v>
      </c>
      <c r="E3986" s="8">
        <v>15</v>
      </c>
      <c r="F3986" s="2" t="s">
        <v>6073</v>
      </c>
      <c r="G3986" s="2" t="s">
        <v>3575</v>
      </c>
      <c r="H3986" s="9">
        <v>42460</v>
      </c>
      <c r="I3986" s="2">
        <v>2016</v>
      </c>
      <c r="J3986" s="2">
        <v>3</v>
      </c>
      <c r="K3986" s="2" t="str">
        <f>VLOOKUP($C3986,Clients!$B:$F,K$6,0)</f>
        <v>Bednar Group</v>
      </c>
      <c r="L3986" s="2" t="str">
        <f>VLOOKUP($C3986,Clients!$B:$F,L$6,0)</f>
        <v>Foreign</v>
      </c>
      <c r="M3986" s="2" t="str">
        <f>VLOOKUP($C3986,Clients!$B:$F,M$6,0)</f>
        <v>FR</v>
      </c>
      <c r="N3986" s="2" t="str">
        <f>VLOOKUP($C3986,Clients!$B:$F,N$6,0)</f>
        <v>France</v>
      </c>
    </row>
    <row r="3987" spans="2:14" x14ac:dyDescent="0.2">
      <c r="B3987" s="8">
        <v>2045.2740000000001</v>
      </c>
      <c r="C3987" s="2" t="s">
        <v>6039</v>
      </c>
      <c r="D3987" s="2" t="s">
        <v>51</v>
      </c>
      <c r="E3987" s="8">
        <v>9</v>
      </c>
      <c r="F3987" s="2" t="s">
        <v>6074</v>
      </c>
      <c r="G3987" s="2" t="s">
        <v>120</v>
      </c>
      <c r="H3987" s="9">
        <v>42471</v>
      </c>
      <c r="I3987" s="2">
        <v>2016</v>
      </c>
      <c r="J3987" s="2">
        <v>4</v>
      </c>
      <c r="K3987" s="2" t="str">
        <f>VLOOKUP($C3987,Clients!$B:$F,K$6,0)</f>
        <v>Bednar Group</v>
      </c>
      <c r="L3987" s="2" t="str">
        <f>VLOOKUP($C3987,Clients!$B:$F,L$6,0)</f>
        <v>Foreign</v>
      </c>
      <c r="M3987" s="2" t="str">
        <f>VLOOKUP($C3987,Clients!$B:$F,M$6,0)</f>
        <v>FR</v>
      </c>
      <c r="N3987" s="2" t="str">
        <f>VLOOKUP($C3987,Clients!$B:$F,N$6,0)</f>
        <v>France</v>
      </c>
    </row>
    <row r="3988" spans="2:14" x14ac:dyDescent="0.2">
      <c r="B3988" s="8">
        <v>555.91200000000003</v>
      </c>
      <c r="C3988" s="2" t="s">
        <v>6039</v>
      </c>
      <c r="D3988" s="2" t="s">
        <v>51</v>
      </c>
      <c r="E3988" s="8">
        <v>26</v>
      </c>
      <c r="F3988" s="2" t="s">
        <v>6075</v>
      </c>
      <c r="G3988" s="2" t="s">
        <v>3196</v>
      </c>
      <c r="H3988" s="9">
        <v>42486</v>
      </c>
      <c r="I3988" s="2">
        <v>2016</v>
      </c>
      <c r="J3988" s="2">
        <v>4</v>
      </c>
      <c r="K3988" s="2" t="str">
        <f>VLOOKUP($C3988,Clients!$B:$F,K$6,0)</f>
        <v>Bednar Group</v>
      </c>
      <c r="L3988" s="2" t="str">
        <f>VLOOKUP($C3988,Clients!$B:$F,L$6,0)</f>
        <v>Foreign</v>
      </c>
      <c r="M3988" s="2" t="str">
        <f>VLOOKUP($C3988,Clients!$B:$F,M$6,0)</f>
        <v>FR</v>
      </c>
      <c r="N3988" s="2" t="str">
        <f>VLOOKUP($C3988,Clients!$B:$F,N$6,0)</f>
        <v>France</v>
      </c>
    </row>
    <row r="3989" spans="2:14" x14ac:dyDescent="0.2">
      <c r="B3989" s="8">
        <v>2280.0120000000002</v>
      </c>
      <c r="C3989" s="2" t="s">
        <v>6039</v>
      </c>
      <c r="D3989" s="2" t="s">
        <v>51</v>
      </c>
      <c r="E3989" s="8">
        <v>32</v>
      </c>
      <c r="F3989" s="2" t="s">
        <v>6076</v>
      </c>
      <c r="G3989" s="2" t="s">
        <v>581</v>
      </c>
      <c r="H3989" s="9">
        <v>42515</v>
      </c>
      <c r="I3989" s="2">
        <v>2016</v>
      </c>
      <c r="J3989" s="2">
        <v>5</v>
      </c>
      <c r="K3989" s="2" t="str">
        <f>VLOOKUP($C3989,Clients!$B:$F,K$6,0)</f>
        <v>Bednar Group</v>
      </c>
      <c r="L3989" s="2" t="str">
        <f>VLOOKUP($C3989,Clients!$B:$F,L$6,0)</f>
        <v>Foreign</v>
      </c>
      <c r="M3989" s="2" t="str">
        <f>VLOOKUP($C3989,Clients!$B:$F,M$6,0)</f>
        <v>FR</v>
      </c>
      <c r="N3989" s="2" t="str">
        <f>VLOOKUP($C3989,Clients!$B:$F,N$6,0)</f>
        <v>France</v>
      </c>
    </row>
    <row r="3990" spans="2:14" x14ac:dyDescent="0.2">
      <c r="B3990" s="8">
        <v>3366.4679999999998</v>
      </c>
      <c r="C3990" s="2" t="s">
        <v>6039</v>
      </c>
      <c r="D3990" s="2" t="s">
        <v>51</v>
      </c>
      <c r="E3990" s="8">
        <v>70</v>
      </c>
      <c r="F3990" s="2" t="s">
        <v>6077</v>
      </c>
      <c r="G3990" s="2" t="s">
        <v>2303</v>
      </c>
      <c r="H3990" s="9">
        <v>42542</v>
      </c>
      <c r="I3990" s="2">
        <v>2016</v>
      </c>
      <c r="J3990" s="2">
        <v>6</v>
      </c>
      <c r="K3990" s="2" t="str">
        <f>VLOOKUP($C3990,Clients!$B:$F,K$6,0)</f>
        <v>Bednar Group</v>
      </c>
      <c r="L3990" s="2" t="str">
        <f>VLOOKUP($C3990,Clients!$B:$F,L$6,0)</f>
        <v>Foreign</v>
      </c>
      <c r="M3990" s="2" t="str">
        <f>VLOOKUP($C3990,Clients!$B:$F,M$6,0)</f>
        <v>FR</v>
      </c>
      <c r="N3990" s="2" t="str">
        <f>VLOOKUP($C3990,Clients!$B:$F,N$6,0)</f>
        <v>France</v>
      </c>
    </row>
    <row r="3991" spans="2:14" x14ac:dyDescent="0.2">
      <c r="B3991" s="8">
        <v>800.05800000000011</v>
      </c>
      <c r="C3991" s="2" t="s">
        <v>6039</v>
      </c>
      <c r="D3991" s="2" t="s">
        <v>51</v>
      </c>
      <c r="E3991" s="8">
        <v>46</v>
      </c>
      <c r="F3991" s="2" t="s">
        <v>6078</v>
      </c>
      <c r="G3991" s="2" t="s">
        <v>6079</v>
      </c>
      <c r="H3991" s="9">
        <v>42584</v>
      </c>
      <c r="I3991" s="2">
        <v>2016</v>
      </c>
      <c r="J3991" s="2">
        <v>8</v>
      </c>
      <c r="K3991" s="2" t="str">
        <f>VLOOKUP($C3991,Clients!$B:$F,K$6,0)</f>
        <v>Bednar Group</v>
      </c>
      <c r="L3991" s="2" t="str">
        <f>VLOOKUP($C3991,Clients!$B:$F,L$6,0)</f>
        <v>Foreign</v>
      </c>
      <c r="M3991" s="2" t="str">
        <f>VLOOKUP($C3991,Clients!$B:$F,M$6,0)</f>
        <v>FR</v>
      </c>
      <c r="N3991" s="2" t="str">
        <f>VLOOKUP($C3991,Clients!$B:$F,N$6,0)</f>
        <v>France</v>
      </c>
    </row>
    <row r="3992" spans="2:14" x14ac:dyDescent="0.2">
      <c r="B3992" s="8">
        <v>5269.6560000000009</v>
      </c>
      <c r="C3992" s="2" t="s">
        <v>6039</v>
      </c>
      <c r="D3992" s="2" t="s">
        <v>51</v>
      </c>
      <c r="E3992" s="8">
        <v>66</v>
      </c>
      <c r="F3992" s="2" t="s">
        <v>6080</v>
      </c>
      <c r="G3992" s="2" t="s">
        <v>6081</v>
      </c>
      <c r="H3992" s="9">
        <v>42613</v>
      </c>
      <c r="I3992" s="2">
        <v>2016</v>
      </c>
      <c r="J3992" s="2">
        <v>8</v>
      </c>
      <c r="K3992" s="2" t="str">
        <f>VLOOKUP($C3992,Clients!$B:$F,K$6,0)</f>
        <v>Bednar Group</v>
      </c>
      <c r="L3992" s="2" t="str">
        <f>VLOOKUP($C3992,Clients!$B:$F,L$6,0)</f>
        <v>Foreign</v>
      </c>
      <c r="M3992" s="2" t="str">
        <f>VLOOKUP($C3992,Clients!$B:$F,M$6,0)</f>
        <v>FR</v>
      </c>
      <c r="N3992" s="2" t="str">
        <f>VLOOKUP($C3992,Clients!$B:$F,N$6,0)</f>
        <v>France</v>
      </c>
    </row>
    <row r="3993" spans="2:14" x14ac:dyDescent="0.2">
      <c r="B3993" s="8">
        <v>235.87199999999999</v>
      </c>
      <c r="C3993" s="2" t="s">
        <v>6039</v>
      </c>
      <c r="D3993" s="2" t="s">
        <v>51</v>
      </c>
      <c r="E3993" s="8">
        <v>20</v>
      </c>
      <c r="F3993" s="2" t="s">
        <v>6082</v>
      </c>
      <c r="G3993" s="2" t="s">
        <v>6083</v>
      </c>
      <c r="H3993" s="9">
        <v>42640</v>
      </c>
      <c r="I3993" s="2">
        <v>2016</v>
      </c>
      <c r="J3993" s="2">
        <v>9</v>
      </c>
      <c r="K3993" s="2" t="str">
        <f>VLOOKUP($C3993,Clients!$B:$F,K$6,0)</f>
        <v>Bednar Group</v>
      </c>
      <c r="L3993" s="2" t="str">
        <f>VLOOKUP($C3993,Clients!$B:$F,L$6,0)</f>
        <v>Foreign</v>
      </c>
      <c r="M3993" s="2" t="str">
        <f>VLOOKUP($C3993,Clients!$B:$F,M$6,0)</f>
        <v>FR</v>
      </c>
      <c r="N3993" s="2" t="str">
        <f>VLOOKUP($C3993,Clients!$B:$F,N$6,0)</f>
        <v>France</v>
      </c>
    </row>
    <row r="3994" spans="2:14" x14ac:dyDescent="0.2">
      <c r="B3994" s="8">
        <v>616.89599999999996</v>
      </c>
      <c r="C3994" s="2" t="s">
        <v>6039</v>
      </c>
      <c r="D3994" s="2" t="s">
        <v>51</v>
      </c>
      <c r="E3994" s="8">
        <v>50</v>
      </c>
      <c r="F3994" s="2" t="s">
        <v>6084</v>
      </c>
      <c r="G3994" s="2" t="s">
        <v>667</v>
      </c>
      <c r="H3994" s="9">
        <v>43279</v>
      </c>
      <c r="I3994" s="2">
        <v>2018</v>
      </c>
      <c r="J3994" s="2">
        <v>6</v>
      </c>
      <c r="K3994" s="2" t="str">
        <f>VLOOKUP($C3994,Clients!$B:$F,K$6,0)</f>
        <v>Bednar Group</v>
      </c>
      <c r="L3994" s="2" t="str">
        <f>VLOOKUP($C3994,Clients!$B:$F,L$6,0)</f>
        <v>Foreign</v>
      </c>
      <c r="M3994" s="2" t="str">
        <f>VLOOKUP($C3994,Clients!$B:$F,M$6,0)</f>
        <v>FR</v>
      </c>
      <c r="N3994" s="2" t="str">
        <f>VLOOKUP($C3994,Clients!$B:$F,N$6,0)</f>
        <v>France</v>
      </c>
    </row>
    <row r="3995" spans="2:14" x14ac:dyDescent="0.2">
      <c r="B3995" s="8">
        <v>6166.7759999999998</v>
      </c>
      <c r="C3995" s="2" t="s">
        <v>6039</v>
      </c>
      <c r="D3995" s="2" t="s">
        <v>51</v>
      </c>
      <c r="E3995" s="8">
        <v>39</v>
      </c>
      <c r="F3995" s="2" t="s">
        <v>6085</v>
      </c>
      <c r="G3995" s="2" t="s">
        <v>3612</v>
      </c>
      <c r="H3995" s="9">
        <v>43300</v>
      </c>
      <c r="I3995" s="2">
        <v>2018</v>
      </c>
      <c r="J3995" s="2">
        <v>7</v>
      </c>
      <c r="K3995" s="2" t="str">
        <f>VLOOKUP($C3995,Clients!$B:$F,K$6,0)</f>
        <v>Bednar Group</v>
      </c>
      <c r="L3995" s="2" t="str">
        <f>VLOOKUP($C3995,Clients!$B:$F,L$6,0)</f>
        <v>Foreign</v>
      </c>
      <c r="M3995" s="2" t="str">
        <f>VLOOKUP($C3995,Clients!$B:$F,M$6,0)</f>
        <v>FR</v>
      </c>
      <c r="N3995" s="2" t="str">
        <f>VLOOKUP($C3995,Clients!$B:$F,N$6,0)</f>
        <v>France</v>
      </c>
    </row>
    <row r="3996" spans="2:14" x14ac:dyDescent="0.2">
      <c r="B3996" s="8">
        <v>-2617.02</v>
      </c>
      <c r="C3996" s="2" t="s">
        <v>6086</v>
      </c>
      <c r="D3996" s="2" t="s">
        <v>51</v>
      </c>
      <c r="E3996" s="8">
        <v>-3</v>
      </c>
      <c r="F3996" s="2" t="s">
        <v>6087</v>
      </c>
      <c r="G3996" s="2" t="s">
        <v>6088</v>
      </c>
      <c r="H3996" s="9">
        <v>41932</v>
      </c>
      <c r="I3996" s="2">
        <v>2014</v>
      </c>
      <c r="J3996" s="2">
        <v>10</v>
      </c>
      <c r="K3996" s="2" t="str">
        <f>VLOOKUP($C3996,Clients!$B:$F,K$6,0)</f>
        <v>Hegmann, Lakin and Schaden</v>
      </c>
      <c r="L3996" s="2" t="str">
        <f>VLOOKUP($C3996,Clients!$B:$F,L$6,0)</f>
        <v>Foreign</v>
      </c>
      <c r="M3996" s="2" t="str">
        <f>VLOOKUP($C3996,Clients!$B:$F,M$6,0)</f>
        <v>PL</v>
      </c>
      <c r="N3996" s="2" t="str">
        <f>VLOOKUP($C3996,Clients!$B:$F,N$6,0)</f>
        <v>Poland</v>
      </c>
    </row>
    <row r="3997" spans="2:14" x14ac:dyDescent="0.2">
      <c r="B3997" s="8">
        <v>18019.218000000001</v>
      </c>
      <c r="C3997" s="2" t="s">
        <v>6086</v>
      </c>
      <c r="D3997" s="2" t="s">
        <v>51</v>
      </c>
      <c r="E3997" s="8">
        <v>8</v>
      </c>
      <c r="F3997" s="2" t="s">
        <v>6089</v>
      </c>
      <c r="G3997" s="2" t="s">
        <v>3522</v>
      </c>
      <c r="H3997" s="9">
        <v>42174</v>
      </c>
      <c r="I3997" s="2">
        <v>2015</v>
      </c>
      <c r="J3997" s="2">
        <v>6</v>
      </c>
      <c r="K3997" s="2" t="str">
        <f>VLOOKUP($C3997,Clients!$B:$F,K$6,0)</f>
        <v>Hegmann, Lakin and Schaden</v>
      </c>
      <c r="L3997" s="2" t="str">
        <f>VLOOKUP($C3997,Clients!$B:$F,L$6,0)</f>
        <v>Foreign</v>
      </c>
      <c r="M3997" s="2" t="str">
        <f>VLOOKUP($C3997,Clients!$B:$F,M$6,0)</f>
        <v>PL</v>
      </c>
      <c r="N3997" s="2" t="str">
        <f>VLOOKUP($C3997,Clients!$B:$F,N$6,0)</f>
        <v>Poland</v>
      </c>
    </row>
    <row r="3998" spans="2:14" x14ac:dyDescent="0.2">
      <c r="B3998" s="8">
        <v>3658.2000000000003</v>
      </c>
      <c r="C3998" s="2" t="s">
        <v>6086</v>
      </c>
      <c r="D3998" s="2" t="s">
        <v>51</v>
      </c>
      <c r="E3998" s="8">
        <v>5</v>
      </c>
      <c r="F3998" s="2" t="s">
        <v>6090</v>
      </c>
      <c r="G3998" s="2" t="s">
        <v>1455</v>
      </c>
      <c r="H3998" s="9">
        <v>42202</v>
      </c>
      <c r="I3998" s="2">
        <v>2015</v>
      </c>
      <c r="J3998" s="2">
        <v>7</v>
      </c>
      <c r="K3998" s="2" t="str">
        <f>VLOOKUP($C3998,Clients!$B:$F,K$6,0)</f>
        <v>Hegmann, Lakin and Schaden</v>
      </c>
      <c r="L3998" s="2" t="str">
        <f>VLOOKUP($C3998,Clients!$B:$F,L$6,0)</f>
        <v>Foreign</v>
      </c>
      <c r="M3998" s="2" t="str">
        <f>VLOOKUP($C3998,Clients!$B:$F,M$6,0)</f>
        <v>PL</v>
      </c>
      <c r="N3998" s="2" t="str">
        <f>VLOOKUP($C3998,Clients!$B:$F,N$6,0)</f>
        <v>Poland</v>
      </c>
    </row>
    <row r="3999" spans="2:14" x14ac:dyDescent="0.2">
      <c r="B3999" s="8">
        <v>1787.3520000000001</v>
      </c>
      <c r="C3999" s="2" t="s">
        <v>6086</v>
      </c>
      <c r="D3999" s="2" t="s">
        <v>51</v>
      </c>
      <c r="E3999" s="8">
        <v>2</v>
      </c>
      <c r="F3999" s="2" t="s">
        <v>6091</v>
      </c>
      <c r="G3999" s="2" t="s">
        <v>1864</v>
      </c>
      <c r="H3999" s="9">
        <v>42213</v>
      </c>
      <c r="I3999" s="2">
        <v>2015</v>
      </c>
      <c r="J3999" s="2">
        <v>7</v>
      </c>
      <c r="K3999" s="2" t="str">
        <f>VLOOKUP($C3999,Clients!$B:$F,K$6,0)</f>
        <v>Hegmann, Lakin and Schaden</v>
      </c>
      <c r="L3999" s="2" t="str">
        <f>VLOOKUP($C3999,Clients!$B:$F,L$6,0)</f>
        <v>Foreign</v>
      </c>
      <c r="M3999" s="2" t="str">
        <f>VLOOKUP($C3999,Clients!$B:$F,M$6,0)</f>
        <v>PL</v>
      </c>
      <c r="N3999" s="2" t="str">
        <f>VLOOKUP($C3999,Clients!$B:$F,N$6,0)</f>
        <v>Poland</v>
      </c>
    </row>
    <row r="4000" spans="2:14" x14ac:dyDescent="0.2">
      <c r="B4000" s="8">
        <v>10861.2</v>
      </c>
      <c r="C4000" s="2" t="s">
        <v>6086</v>
      </c>
      <c r="D4000" s="2" t="s">
        <v>51</v>
      </c>
      <c r="E4000" s="8">
        <v>30</v>
      </c>
      <c r="F4000" s="2" t="s">
        <v>6092</v>
      </c>
      <c r="G4000" s="2" t="s">
        <v>6093</v>
      </c>
      <c r="H4000" s="9">
        <v>42247</v>
      </c>
      <c r="I4000" s="2">
        <v>2015</v>
      </c>
      <c r="J4000" s="2">
        <v>8</v>
      </c>
      <c r="K4000" s="2" t="str">
        <f>VLOOKUP($C4000,Clients!$B:$F,K$6,0)</f>
        <v>Hegmann, Lakin and Schaden</v>
      </c>
      <c r="L4000" s="2" t="str">
        <f>VLOOKUP($C4000,Clients!$B:$F,L$6,0)</f>
        <v>Foreign</v>
      </c>
      <c r="M4000" s="2" t="str">
        <f>VLOOKUP($C4000,Clients!$B:$F,M$6,0)</f>
        <v>PL</v>
      </c>
      <c r="N4000" s="2" t="str">
        <f>VLOOKUP($C4000,Clients!$B:$F,N$6,0)</f>
        <v>Poland</v>
      </c>
    </row>
    <row r="4001" spans="2:14" x14ac:dyDescent="0.2">
      <c r="B4001" s="8">
        <v>2499</v>
      </c>
      <c r="C4001" s="2" t="s">
        <v>6086</v>
      </c>
      <c r="D4001" s="2" t="s">
        <v>51</v>
      </c>
      <c r="E4001" s="8">
        <v>5</v>
      </c>
      <c r="F4001" s="2" t="s">
        <v>6094</v>
      </c>
      <c r="G4001" s="2" t="s">
        <v>5801</v>
      </c>
      <c r="H4001" s="9">
        <v>42388</v>
      </c>
      <c r="I4001" s="2">
        <v>2016</v>
      </c>
      <c r="J4001" s="2">
        <v>1</v>
      </c>
      <c r="K4001" s="2" t="str">
        <f>VLOOKUP($C4001,Clients!$B:$F,K$6,0)</f>
        <v>Hegmann, Lakin and Schaden</v>
      </c>
      <c r="L4001" s="2" t="str">
        <f>VLOOKUP($C4001,Clients!$B:$F,L$6,0)</f>
        <v>Foreign</v>
      </c>
      <c r="M4001" s="2" t="str">
        <f>VLOOKUP($C4001,Clients!$B:$F,M$6,0)</f>
        <v>PL</v>
      </c>
      <c r="N4001" s="2" t="str">
        <f>VLOOKUP($C4001,Clients!$B:$F,N$6,0)</f>
        <v>Poland</v>
      </c>
    </row>
    <row r="4002" spans="2:14" x14ac:dyDescent="0.2">
      <c r="B4002" s="8">
        <v>2897.8320000000003</v>
      </c>
      <c r="C4002" s="2" t="s">
        <v>6086</v>
      </c>
      <c r="D4002" s="2" t="s">
        <v>51</v>
      </c>
      <c r="E4002" s="8">
        <v>4</v>
      </c>
      <c r="F4002" s="2" t="s">
        <v>6095</v>
      </c>
      <c r="G4002" s="2" t="s">
        <v>2137</v>
      </c>
      <c r="H4002" s="9">
        <v>42409</v>
      </c>
      <c r="I4002" s="2">
        <v>2016</v>
      </c>
      <c r="J4002" s="2">
        <v>2</v>
      </c>
      <c r="K4002" s="2" t="str">
        <f>VLOOKUP($C4002,Clients!$B:$F,K$6,0)</f>
        <v>Hegmann, Lakin and Schaden</v>
      </c>
      <c r="L4002" s="2" t="str">
        <f>VLOOKUP($C4002,Clients!$B:$F,L$6,0)</f>
        <v>Foreign</v>
      </c>
      <c r="M4002" s="2" t="str">
        <f>VLOOKUP($C4002,Clients!$B:$F,M$6,0)</f>
        <v>PL</v>
      </c>
      <c r="N4002" s="2" t="str">
        <f>VLOOKUP($C4002,Clients!$B:$F,N$6,0)</f>
        <v>Poland</v>
      </c>
    </row>
    <row r="4003" spans="2:14" x14ac:dyDescent="0.2">
      <c r="B4003" s="8">
        <v>-12704.244000000001</v>
      </c>
      <c r="C4003" s="2" t="s">
        <v>6086</v>
      </c>
      <c r="D4003" s="2" t="s">
        <v>51</v>
      </c>
      <c r="E4003" s="8">
        <v>-5</v>
      </c>
      <c r="F4003" s="2" t="s">
        <v>6096</v>
      </c>
      <c r="G4003" s="2" t="s">
        <v>641</v>
      </c>
      <c r="H4003" s="9">
        <v>42884</v>
      </c>
      <c r="I4003" s="2">
        <v>2017</v>
      </c>
      <c r="J4003" s="2">
        <v>5</v>
      </c>
      <c r="K4003" s="2" t="str">
        <f>VLOOKUP($C4003,Clients!$B:$F,K$6,0)</f>
        <v>Hegmann, Lakin and Schaden</v>
      </c>
      <c r="L4003" s="2" t="str">
        <f>VLOOKUP($C4003,Clients!$B:$F,L$6,0)</f>
        <v>Foreign</v>
      </c>
      <c r="M4003" s="2" t="str">
        <f>VLOOKUP($C4003,Clients!$B:$F,M$6,0)</f>
        <v>PL</v>
      </c>
      <c r="N4003" s="2" t="str">
        <f>VLOOKUP($C4003,Clients!$B:$F,N$6,0)</f>
        <v>Poland</v>
      </c>
    </row>
    <row r="4004" spans="2:14" x14ac:dyDescent="0.2">
      <c r="B4004" s="8">
        <v>3179.4</v>
      </c>
      <c r="C4004" s="2" t="s">
        <v>6097</v>
      </c>
      <c r="D4004" s="2" t="s">
        <v>51</v>
      </c>
      <c r="E4004" s="8">
        <v>1</v>
      </c>
      <c r="F4004" s="2" t="s">
        <v>6098</v>
      </c>
      <c r="G4004" s="2" t="s">
        <v>330</v>
      </c>
      <c r="H4004" s="9">
        <v>41668</v>
      </c>
      <c r="I4004" s="2">
        <v>2014</v>
      </c>
      <c r="J4004" s="2">
        <v>1</v>
      </c>
      <c r="K4004" s="2" t="str">
        <f>VLOOKUP($C4004,Clients!$B:$F,K$6,0)</f>
        <v>Hettinger Group</v>
      </c>
      <c r="L4004" s="2" t="str">
        <f>VLOOKUP($C4004,Clients!$B:$F,L$6,0)</f>
        <v>Foreign</v>
      </c>
      <c r="M4004" s="2" t="str">
        <f>VLOOKUP($C4004,Clients!$B:$F,M$6,0)</f>
        <v>PE</v>
      </c>
      <c r="N4004" s="2" t="str">
        <f>VLOOKUP($C4004,Clients!$B:$F,N$6,0)</f>
        <v>Peru</v>
      </c>
    </row>
    <row r="4005" spans="2:14" x14ac:dyDescent="0.2">
      <c r="B4005" s="8">
        <v>3179.4</v>
      </c>
      <c r="C4005" s="2" t="s">
        <v>6097</v>
      </c>
      <c r="D4005" s="2" t="s">
        <v>51</v>
      </c>
      <c r="E4005" s="8">
        <v>1</v>
      </c>
      <c r="F4005" s="2" t="s">
        <v>6099</v>
      </c>
      <c r="G4005" s="2" t="s">
        <v>6100</v>
      </c>
      <c r="H4005" s="9">
        <v>41668</v>
      </c>
      <c r="I4005" s="2">
        <v>2014</v>
      </c>
      <c r="J4005" s="2">
        <v>1</v>
      </c>
      <c r="K4005" s="2" t="str">
        <f>VLOOKUP($C4005,Clients!$B:$F,K$6,0)</f>
        <v>Hettinger Group</v>
      </c>
      <c r="L4005" s="2" t="str">
        <f>VLOOKUP($C4005,Clients!$B:$F,L$6,0)</f>
        <v>Foreign</v>
      </c>
      <c r="M4005" s="2" t="str">
        <f>VLOOKUP($C4005,Clients!$B:$F,M$6,0)</f>
        <v>PE</v>
      </c>
      <c r="N4005" s="2" t="str">
        <f>VLOOKUP($C4005,Clients!$B:$F,N$6,0)</f>
        <v>Peru</v>
      </c>
    </row>
    <row r="4006" spans="2:14" x14ac:dyDescent="0.2">
      <c r="B4006" s="8">
        <v>-3179.4</v>
      </c>
      <c r="C4006" s="2" t="s">
        <v>6097</v>
      </c>
      <c r="D4006" s="2" t="s">
        <v>51</v>
      </c>
      <c r="E4006" s="8">
        <v>-1</v>
      </c>
      <c r="F4006" s="2" t="s">
        <v>6101</v>
      </c>
      <c r="G4006" s="2" t="s">
        <v>6100</v>
      </c>
      <c r="H4006" s="9">
        <v>41668</v>
      </c>
      <c r="I4006" s="2">
        <v>2014</v>
      </c>
      <c r="J4006" s="2">
        <v>1</v>
      </c>
      <c r="K4006" s="2" t="str">
        <f>VLOOKUP($C4006,Clients!$B:$F,K$6,0)</f>
        <v>Hettinger Group</v>
      </c>
      <c r="L4006" s="2" t="str">
        <f>VLOOKUP($C4006,Clients!$B:$F,L$6,0)</f>
        <v>Foreign</v>
      </c>
      <c r="M4006" s="2" t="str">
        <f>VLOOKUP($C4006,Clients!$B:$F,M$6,0)</f>
        <v>PE</v>
      </c>
      <c r="N4006" s="2" t="str">
        <f>VLOOKUP($C4006,Clients!$B:$F,N$6,0)</f>
        <v>Peru</v>
      </c>
    </row>
    <row r="4007" spans="2:14" x14ac:dyDescent="0.2">
      <c r="B4007" s="8">
        <v>3481.8</v>
      </c>
      <c r="C4007" s="2" t="s">
        <v>6097</v>
      </c>
      <c r="D4007" s="2" t="s">
        <v>51</v>
      </c>
      <c r="E4007" s="8">
        <v>1</v>
      </c>
      <c r="F4007" s="2" t="s">
        <v>6102</v>
      </c>
      <c r="G4007" s="2" t="s">
        <v>6103</v>
      </c>
      <c r="H4007" s="9">
        <v>42604</v>
      </c>
      <c r="I4007" s="2">
        <v>2016</v>
      </c>
      <c r="J4007" s="2">
        <v>8</v>
      </c>
      <c r="K4007" s="2" t="str">
        <f>VLOOKUP($C4007,Clients!$B:$F,K$6,0)</f>
        <v>Hettinger Group</v>
      </c>
      <c r="L4007" s="2" t="str">
        <f>VLOOKUP($C4007,Clients!$B:$F,L$6,0)</f>
        <v>Foreign</v>
      </c>
      <c r="M4007" s="2" t="str">
        <f>VLOOKUP($C4007,Clients!$B:$F,M$6,0)</f>
        <v>PE</v>
      </c>
      <c r="N4007" s="2" t="str">
        <f>VLOOKUP($C4007,Clients!$B:$F,N$6,0)</f>
        <v>Peru</v>
      </c>
    </row>
    <row r="4008" spans="2:14" x14ac:dyDescent="0.2">
      <c r="B4008" s="8">
        <v>18370.085999999999</v>
      </c>
      <c r="C4008" s="2" t="s">
        <v>6104</v>
      </c>
      <c r="D4008" s="2" t="s">
        <v>51</v>
      </c>
      <c r="E4008" s="8">
        <v>24</v>
      </c>
      <c r="F4008" s="2" t="s">
        <v>6105</v>
      </c>
      <c r="G4008" s="2" t="s">
        <v>6106</v>
      </c>
      <c r="H4008" s="9">
        <v>41800</v>
      </c>
      <c r="I4008" s="2">
        <v>2014</v>
      </c>
      <c r="J4008" s="2">
        <v>6</v>
      </c>
      <c r="K4008" s="2" t="str">
        <f>VLOOKUP($C4008,Clients!$B:$F,K$6,0)</f>
        <v>Heidenreich Inc</v>
      </c>
      <c r="L4008" s="2" t="str">
        <f>VLOOKUP($C4008,Clients!$B:$F,L$6,0)</f>
        <v>Foreign</v>
      </c>
      <c r="M4008" s="2" t="str">
        <f>VLOOKUP($C4008,Clients!$B:$F,M$6,0)</f>
        <v>UA</v>
      </c>
      <c r="N4008" s="2" t="str">
        <f>VLOOKUP($C4008,Clients!$B:$F,N$6,0)</f>
        <v>Ukraine</v>
      </c>
    </row>
    <row r="4009" spans="2:14" x14ac:dyDescent="0.2">
      <c r="B4009" s="8">
        <v>11730.096000000001</v>
      </c>
      <c r="C4009" s="2" t="s">
        <v>6104</v>
      </c>
      <c r="D4009" s="2" t="s">
        <v>51</v>
      </c>
      <c r="E4009" s="8">
        <v>15</v>
      </c>
      <c r="F4009" s="2" t="s">
        <v>6107</v>
      </c>
      <c r="G4009" s="2" t="s">
        <v>404</v>
      </c>
      <c r="H4009" s="9">
        <v>41865</v>
      </c>
      <c r="I4009" s="2">
        <v>2014</v>
      </c>
      <c r="J4009" s="2">
        <v>8</v>
      </c>
      <c r="K4009" s="2" t="str">
        <f>VLOOKUP($C4009,Clients!$B:$F,K$6,0)</f>
        <v>Heidenreich Inc</v>
      </c>
      <c r="L4009" s="2" t="str">
        <f>VLOOKUP($C4009,Clients!$B:$F,L$6,0)</f>
        <v>Foreign</v>
      </c>
      <c r="M4009" s="2" t="str">
        <f>VLOOKUP($C4009,Clients!$B:$F,M$6,0)</f>
        <v>UA</v>
      </c>
      <c r="N4009" s="2" t="str">
        <f>VLOOKUP($C4009,Clients!$B:$F,N$6,0)</f>
        <v>Ukraine</v>
      </c>
    </row>
    <row r="4010" spans="2:14" x14ac:dyDescent="0.2">
      <c r="B4010" s="8">
        <v>1643.5020000000002</v>
      </c>
      <c r="C4010" s="2" t="s">
        <v>6108</v>
      </c>
      <c r="D4010" s="2" t="s">
        <v>51</v>
      </c>
      <c r="E4010" s="8">
        <v>2</v>
      </c>
      <c r="F4010" s="2" t="s">
        <v>6109</v>
      </c>
      <c r="G4010" s="2" t="s">
        <v>4601</v>
      </c>
      <c r="H4010" s="9">
        <v>41667</v>
      </c>
      <c r="I4010" s="2">
        <v>2014</v>
      </c>
      <c r="J4010" s="2">
        <v>1</v>
      </c>
      <c r="K4010" s="2" t="str">
        <f>VLOOKUP($C4010,Clients!$B:$F,K$6,0)</f>
        <v>Youfeed</v>
      </c>
      <c r="L4010" s="2" t="str">
        <f>VLOOKUP($C4010,Clients!$B:$F,L$6,0)</f>
        <v>Foreign</v>
      </c>
      <c r="M4010" s="2" t="str">
        <f>VLOOKUP($C4010,Clients!$B:$F,M$6,0)</f>
        <v>RU</v>
      </c>
      <c r="N4010" s="2" t="str">
        <f>VLOOKUP($C4010,Clients!$B:$F,N$6,0)</f>
        <v>Russia</v>
      </c>
    </row>
    <row r="4011" spans="2:14" x14ac:dyDescent="0.2">
      <c r="B4011" s="8">
        <v>-1643.5020000000002</v>
      </c>
      <c r="C4011" s="2" t="s">
        <v>6108</v>
      </c>
      <c r="D4011" s="2" t="s">
        <v>51</v>
      </c>
      <c r="E4011" s="8">
        <v>-2</v>
      </c>
      <c r="F4011" s="2" t="s">
        <v>6110</v>
      </c>
      <c r="G4011" s="2" t="s">
        <v>6111</v>
      </c>
      <c r="H4011" s="9">
        <v>41667</v>
      </c>
      <c r="I4011" s="2">
        <v>2014</v>
      </c>
      <c r="J4011" s="2">
        <v>1</v>
      </c>
      <c r="K4011" s="2" t="str">
        <f>VLOOKUP($C4011,Clients!$B:$F,K$6,0)</f>
        <v>Youfeed</v>
      </c>
      <c r="L4011" s="2" t="str">
        <f>VLOOKUP($C4011,Clients!$B:$F,L$6,0)</f>
        <v>Foreign</v>
      </c>
      <c r="M4011" s="2" t="str">
        <f>VLOOKUP($C4011,Clients!$B:$F,M$6,0)</f>
        <v>RU</v>
      </c>
      <c r="N4011" s="2" t="str">
        <f>VLOOKUP($C4011,Clients!$B:$F,N$6,0)</f>
        <v>Russia</v>
      </c>
    </row>
    <row r="4012" spans="2:14" x14ac:dyDescent="0.2">
      <c r="B4012" s="8">
        <v>1643.5020000000002</v>
      </c>
      <c r="C4012" s="2" t="s">
        <v>6108</v>
      </c>
      <c r="D4012" s="2" t="s">
        <v>51</v>
      </c>
      <c r="E4012" s="8">
        <v>2</v>
      </c>
      <c r="F4012" s="2" t="s">
        <v>6112</v>
      </c>
      <c r="G4012" s="2" t="s">
        <v>6111</v>
      </c>
      <c r="H4012" s="9">
        <v>41667</v>
      </c>
      <c r="I4012" s="2">
        <v>2014</v>
      </c>
      <c r="J4012" s="2">
        <v>1</v>
      </c>
      <c r="K4012" s="2" t="str">
        <f>VLOOKUP($C4012,Clients!$B:$F,K$6,0)</f>
        <v>Youfeed</v>
      </c>
      <c r="L4012" s="2" t="str">
        <f>VLOOKUP($C4012,Clients!$B:$F,L$6,0)</f>
        <v>Foreign</v>
      </c>
      <c r="M4012" s="2" t="str">
        <f>VLOOKUP($C4012,Clients!$B:$F,M$6,0)</f>
        <v>RU</v>
      </c>
      <c r="N4012" s="2" t="str">
        <f>VLOOKUP($C4012,Clients!$B:$F,N$6,0)</f>
        <v>Russia</v>
      </c>
    </row>
    <row r="4013" spans="2:14" x14ac:dyDescent="0.2">
      <c r="B4013" s="8">
        <v>791.28000000000009</v>
      </c>
      <c r="C4013" s="2" t="s">
        <v>6108</v>
      </c>
      <c r="D4013" s="2" t="s">
        <v>51</v>
      </c>
      <c r="E4013" s="8">
        <v>1</v>
      </c>
      <c r="F4013" s="2" t="s">
        <v>6113</v>
      </c>
      <c r="G4013" s="2" t="s">
        <v>334</v>
      </c>
      <c r="H4013" s="9">
        <v>41722</v>
      </c>
      <c r="I4013" s="2">
        <v>2014</v>
      </c>
      <c r="J4013" s="2">
        <v>3</v>
      </c>
      <c r="K4013" s="2" t="str">
        <f>VLOOKUP($C4013,Clients!$B:$F,K$6,0)</f>
        <v>Youfeed</v>
      </c>
      <c r="L4013" s="2" t="str">
        <f>VLOOKUP($C4013,Clients!$B:$F,L$6,0)</f>
        <v>Foreign</v>
      </c>
      <c r="M4013" s="2" t="str">
        <f>VLOOKUP($C4013,Clients!$B:$F,M$6,0)</f>
        <v>RU</v>
      </c>
      <c r="N4013" s="2" t="str">
        <f>VLOOKUP($C4013,Clients!$B:$F,N$6,0)</f>
        <v>Russia</v>
      </c>
    </row>
    <row r="4014" spans="2:14" x14ac:dyDescent="0.2">
      <c r="B4014" s="8">
        <v>791.28000000000009</v>
      </c>
      <c r="C4014" s="2" t="s">
        <v>6108</v>
      </c>
      <c r="D4014" s="2" t="s">
        <v>51</v>
      </c>
      <c r="E4014" s="8">
        <v>1</v>
      </c>
      <c r="F4014" s="2" t="s">
        <v>6114</v>
      </c>
      <c r="G4014" s="2" t="s">
        <v>6115</v>
      </c>
      <c r="H4014" s="9">
        <v>41736</v>
      </c>
      <c r="I4014" s="2">
        <v>2014</v>
      </c>
      <c r="J4014" s="2">
        <v>4</v>
      </c>
      <c r="K4014" s="2" t="str">
        <f>VLOOKUP($C4014,Clients!$B:$F,K$6,0)</f>
        <v>Youfeed</v>
      </c>
      <c r="L4014" s="2" t="str">
        <f>VLOOKUP($C4014,Clients!$B:$F,L$6,0)</f>
        <v>Foreign</v>
      </c>
      <c r="M4014" s="2" t="str">
        <f>VLOOKUP($C4014,Clients!$B:$F,M$6,0)</f>
        <v>RU</v>
      </c>
      <c r="N4014" s="2" t="str">
        <f>VLOOKUP($C4014,Clients!$B:$F,N$6,0)</f>
        <v>Russia</v>
      </c>
    </row>
    <row r="4015" spans="2:14" x14ac:dyDescent="0.2">
      <c r="B4015" s="8">
        <v>791.28000000000009</v>
      </c>
      <c r="C4015" s="2" t="s">
        <v>6108</v>
      </c>
      <c r="D4015" s="2" t="s">
        <v>51</v>
      </c>
      <c r="E4015" s="8">
        <v>1</v>
      </c>
      <c r="F4015" s="2" t="s">
        <v>6116</v>
      </c>
      <c r="G4015" s="2" t="s">
        <v>65</v>
      </c>
      <c r="H4015" s="9">
        <v>41751</v>
      </c>
      <c r="I4015" s="2">
        <v>2014</v>
      </c>
      <c r="J4015" s="2">
        <v>4</v>
      </c>
      <c r="K4015" s="2" t="str">
        <f>VLOOKUP($C4015,Clients!$B:$F,K$6,0)</f>
        <v>Youfeed</v>
      </c>
      <c r="L4015" s="2" t="str">
        <f>VLOOKUP($C4015,Clients!$B:$F,L$6,0)</f>
        <v>Foreign</v>
      </c>
      <c r="M4015" s="2" t="str">
        <f>VLOOKUP($C4015,Clients!$B:$F,M$6,0)</f>
        <v>RU</v>
      </c>
      <c r="N4015" s="2" t="str">
        <f>VLOOKUP($C4015,Clients!$B:$F,N$6,0)</f>
        <v>Russia</v>
      </c>
    </row>
    <row r="4016" spans="2:14" x14ac:dyDescent="0.2">
      <c r="B4016" s="8">
        <v>502.15200000000004</v>
      </c>
      <c r="C4016" s="2" t="s">
        <v>6108</v>
      </c>
      <c r="D4016" s="2" t="s">
        <v>51</v>
      </c>
      <c r="E4016" s="8">
        <v>1</v>
      </c>
      <c r="F4016" s="2" t="s">
        <v>6117</v>
      </c>
      <c r="G4016" s="2" t="s">
        <v>6118</v>
      </c>
      <c r="H4016" s="9">
        <v>41778</v>
      </c>
      <c r="I4016" s="2">
        <v>2014</v>
      </c>
      <c r="J4016" s="2">
        <v>5</v>
      </c>
      <c r="K4016" s="2" t="str">
        <f>VLOOKUP($C4016,Clients!$B:$F,K$6,0)</f>
        <v>Youfeed</v>
      </c>
      <c r="L4016" s="2" t="str">
        <f>VLOOKUP($C4016,Clients!$B:$F,L$6,0)</f>
        <v>Foreign</v>
      </c>
      <c r="M4016" s="2" t="str">
        <f>VLOOKUP($C4016,Clients!$B:$F,M$6,0)</f>
        <v>RU</v>
      </c>
      <c r="N4016" s="2" t="str">
        <f>VLOOKUP($C4016,Clients!$B:$F,N$6,0)</f>
        <v>Russia</v>
      </c>
    </row>
    <row r="4017" spans="2:14" x14ac:dyDescent="0.2">
      <c r="B4017" s="8">
        <v>876.49800000000005</v>
      </c>
      <c r="C4017" s="2" t="s">
        <v>6108</v>
      </c>
      <c r="D4017" s="2" t="s">
        <v>51</v>
      </c>
      <c r="E4017" s="8">
        <v>1</v>
      </c>
      <c r="F4017" s="2" t="s">
        <v>6119</v>
      </c>
      <c r="G4017" s="2" t="s">
        <v>6120</v>
      </c>
      <c r="H4017" s="9">
        <v>41785</v>
      </c>
      <c r="I4017" s="2">
        <v>2014</v>
      </c>
      <c r="J4017" s="2">
        <v>5</v>
      </c>
      <c r="K4017" s="2" t="str">
        <f>VLOOKUP($C4017,Clients!$B:$F,K$6,0)</f>
        <v>Youfeed</v>
      </c>
      <c r="L4017" s="2" t="str">
        <f>VLOOKUP($C4017,Clients!$B:$F,L$6,0)</f>
        <v>Foreign</v>
      </c>
      <c r="M4017" s="2" t="str">
        <f>VLOOKUP($C4017,Clients!$B:$F,M$6,0)</f>
        <v>RU</v>
      </c>
      <c r="N4017" s="2" t="str">
        <f>VLOOKUP($C4017,Clients!$B:$F,N$6,0)</f>
        <v>Russia</v>
      </c>
    </row>
    <row r="4018" spans="2:14" x14ac:dyDescent="0.2">
      <c r="B4018" s="8">
        <v>1022.7</v>
      </c>
      <c r="C4018" s="2" t="s">
        <v>6108</v>
      </c>
      <c r="D4018" s="2" t="s">
        <v>51</v>
      </c>
      <c r="E4018" s="8">
        <v>1</v>
      </c>
      <c r="F4018" s="2" t="s">
        <v>6121</v>
      </c>
      <c r="G4018" s="2" t="s">
        <v>6122</v>
      </c>
      <c r="H4018" s="9">
        <v>41906</v>
      </c>
      <c r="I4018" s="2">
        <v>2014</v>
      </c>
      <c r="J4018" s="2">
        <v>9</v>
      </c>
      <c r="K4018" s="2" t="str">
        <f>VLOOKUP($C4018,Clients!$B:$F,K$6,0)</f>
        <v>Youfeed</v>
      </c>
      <c r="L4018" s="2" t="str">
        <f>VLOOKUP($C4018,Clients!$B:$F,L$6,0)</f>
        <v>Foreign</v>
      </c>
      <c r="M4018" s="2" t="str">
        <f>VLOOKUP($C4018,Clients!$B:$F,M$6,0)</f>
        <v>RU</v>
      </c>
      <c r="N4018" s="2" t="str">
        <f>VLOOKUP($C4018,Clients!$B:$F,N$6,0)</f>
        <v>Russia</v>
      </c>
    </row>
    <row r="4019" spans="2:14" x14ac:dyDescent="0.2">
      <c r="B4019" s="8">
        <v>1008</v>
      </c>
      <c r="C4019" s="2" t="s">
        <v>6108</v>
      </c>
      <c r="D4019" s="2" t="s">
        <v>51</v>
      </c>
      <c r="E4019" s="8">
        <v>1</v>
      </c>
      <c r="F4019" s="2" t="s">
        <v>6123</v>
      </c>
      <c r="G4019" s="2" t="s">
        <v>3075</v>
      </c>
      <c r="H4019" s="9">
        <v>42026</v>
      </c>
      <c r="I4019" s="2">
        <v>2015</v>
      </c>
      <c r="J4019" s="2">
        <v>1</v>
      </c>
      <c r="K4019" s="2" t="str">
        <f>VLOOKUP($C4019,Clients!$B:$F,K$6,0)</f>
        <v>Youfeed</v>
      </c>
      <c r="L4019" s="2" t="str">
        <f>VLOOKUP($C4019,Clients!$B:$F,L$6,0)</f>
        <v>Foreign</v>
      </c>
      <c r="M4019" s="2" t="str">
        <f>VLOOKUP($C4019,Clients!$B:$F,M$6,0)</f>
        <v>RU</v>
      </c>
      <c r="N4019" s="2" t="str">
        <f>VLOOKUP($C4019,Clients!$B:$F,N$6,0)</f>
        <v>Russia</v>
      </c>
    </row>
    <row r="4020" spans="2:14" x14ac:dyDescent="0.2">
      <c r="B4020" s="8">
        <v>923.49599999999998</v>
      </c>
      <c r="C4020" s="2" t="s">
        <v>6108</v>
      </c>
      <c r="D4020" s="2" t="s">
        <v>51</v>
      </c>
      <c r="E4020" s="8">
        <v>1</v>
      </c>
      <c r="F4020" s="2" t="s">
        <v>6124</v>
      </c>
      <c r="G4020" s="2" t="s">
        <v>6125</v>
      </c>
      <c r="H4020" s="9">
        <v>42072</v>
      </c>
      <c r="I4020" s="2">
        <v>2015</v>
      </c>
      <c r="J4020" s="2">
        <v>3</v>
      </c>
      <c r="K4020" s="2" t="str">
        <f>VLOOKUP($C4020,Clients!$B:$F,K$6,0)</f>
        <v>Youfeed</v>
      </c>
      <c r="L4020" s="2" t="str">
        <f>VLOOKUP($C4020,Clients!$B:$F,L$6,0)</f>
        <v>Foreign</v>
      </c>
      <c r="M4020" s="2" t="str">
        <f>VLOOKUP($C4020,Clients!$B:$F,M$6,0)</f>
        <v>RU</v>
      </c>
      <c r="N4020" s="2" t="str">
        <f>VLOOKUP($C4020,Clients!$B:$F,N$6,0)</f>
        <v>Russia</v>
      </c>
    </row>
    <row r="4021" spans="2:14" x14ac:dyDescent="0.2">
      <c r="B4021" s="8">
        <v>-923.49599999999998</v>
      </c>
      <c r="C4021" s="2" t="s">
        <v>6108</v>
      </c>
      <c r="D4021" s="2" t="s">
        <v>51</v>
      </c>
      <c r="E4021" s="8">
        <v>-1</v>
      </c>
      <c r="F4021" s="2" t="s">
        <v>6126</v>
      </c>
      <c r="G4021" s="2" t="s">
        <v>6127</v>
      </c>
      <c r="H4021" s="9">
        <v>42079</v>
      </c>
      <c r="I4021" s="2">
        <v>2015</v>
      </c>
      <c r="J4021" s="2">
        <v>3</v>
      </c>
      <c r="K4021" s="2" t="str">
        <f>VLOOKUP($C4021,Clients!$B:$F,K$6,0)</f>
        <v>Youfeed</v>
      </c>
      <c r="L4021" s="2" t="str">
        <f>VLOOKUP($C4021,Clients!$B:$F,L$6,0)</f>
        <v>Foreign</v>
      </c>
      <c r="M4021" s="2" t="str">
        <f>VLOOKUP($C4021,Clients!$B:$F,M$6,0)</f>
        <v>RU</v>
      </c>
      <c r="N4021" s="2" t="str">
        <f>VLOOKUP($C4021,Clients!$B:$F,N$6,0)</f>
        <v>Russia</v>
      </c>
    </row>
    <row r="4022" spans="2:14" x14ac:dyDescent="0.2">
      <c r="B4022" s="8">
        <v>923.49599999999998</v>
      </c>
      <c r="C4022" s="2" t="s">
        <v>6108</v>
      </c>
      <c r="D4022" s="2" t="s">
        <v>51</v>
      </c>
      <c r="E4022" s="8">
        <v>1</v>
      </c>
      <c r="F4022" s="2" t="s">
        <v>6128</v>
      </c>
      <c r="G4022" s="2" t="s">
        <v>175</v>
      </c>
      <c r="H4022" s="9">
        <v>42090</v>
      </c>
      <c r="I4022" s="2">
        <v>2015</v>
      </c>
      <c r="J4022" s="2">
        <v>3</v>
      </c>
      <c r="K4022" s="2" t="str">
        <f>VLOOKUP($C4022,Clients!$B:$F,K$6,0)</f>
        <v>Youfeed</v>
      </c>
      <c r="L4022" s="2" t="str">
        <f>VLOOKUP($C4022,Clients!$B:$F,L$6,0)</f>
        <v>Foreign</v>
      </c>
      <c r="M4022" s="2" t="str">
        <f>VLOOKUP($C4022,Clients!$B:$F,M$6,0)</f>
        <v>RU</v>
      </c>
      <c r="N4022" s="2" t="str">
        <f>VLOOKUP($C4022,Clients!$B:$F,N$6,0)</f>
        <v>Russia</v>
      </c>
    </row>
    <row r="4023" spans="2:14" x14ac:dyDescent="0.2">
      <c r="B4023" s="8">
        <v>923.49599999999998</v>
      </c>
      <c r="C4023" s="2" t="s">
        <v>6108</v>
      </c>
      <c r="D4023" s="2" t="s">
        <v>51</v>
      </c>
      <c r="E4023" s="8">
        <v>1</v>
      </c>
      <c r="F4023" s="2" t="s">
        <v>6129</v>
      </c>
      <c r="G4023" s="2" t="s">
        <v>3495</v>
      </c>
      <c r="H4023" s="9">
        <v>42108</v>
      </c>
      <c r="I4023" s="2">
        <v>2015</v>
      </c>
      <c r="J4023" s="2">
        <v>4</v>
      </c>
      <c r="K4023" s="2" t="str">
        <f>VLOOKUP($C4023,Clients!$B:$F,K$6,0)</f>
        <v>Youfeed</v>
      </c>
      <c r="L4023" s="2" t="str">
        <f>VLOOKUP($C4023,Clients!$B:$F,L$6,0)</f>
        <v>Foreign</v>
      </c>
      <c r="M4023" s="2" t="str">
        <f>VLOOKUP($C4023,Clients!$B:$F,M$6,0)</f>
        <v>RU</v>
      </c>
      <c r="N4023" s="2" t="str">
        <f>VLOOKUP($C4023,Clients!$B:$F,N$6,0)</f>
        <v>Russia</v>
      </c>
    </row>
    <row r="4024" spans="2:14" x14ac:dyDescent="0.2">
      <c r="B4024" s="8">
        <v>1001.7</v>
      </c>
      <c r="C4024" s="2" t="s">
        <v>6108</v>
      </c>
      <c r="D4024" s="2" t="s">
        <v>51</v>
      </c>
      <c r="E4024" s="8">
        <v>1</v>
      </c>
      <c r="F4024" s="2" t="s">
        <v>6130</v>
      </c>
      <c r="G4024" s="2" t="s">
        <v>4347</v>
      </c>
      <c r="H4024" s="9">
        <v>42173</v>
      </c>
      <c r="I4024" s="2">
        <v>2015</v>
      </c>
      <c r="J4024" s="2">
        <v>6</v>
      </c>
      <c r="K4024" s="2" t="str">
        <f>VLOOKUP($C4024,Clients!$B:$F,K$6,0)</f>
        <v>Youfeed</v>
      </c>
      <c r="L4024" s="2" t="str">
        <f>VLOOKUP($C4024,Clients!$B:$F,L$6,0)</f>
        <v>Foreign</v>
      </c>
      <c r="M4024" s="2" t="str">
        <f>VLOOKUP($C4024,Clients!$B:$F,M$6,0)</f>
        <v>RU</v>
      </c>
      <c r="N4024" s="2" t="str">
        <f>VLOOKUP($C4024,Clients!$B:$F,N$6,0)</f>
        <v>Russia</v>
      </c>
    </row>
    <row r="4025" spans="2:14" x14ac:dyDescent="0.2">
      <c r="B4025" s="8">
        <v>1001.7</v>
      </c>
      <c r="C4025" s="2" t="s">
        <v>6108</v>
      </c>
      <c r="D4025" s="2" t="s">
        <v>51</v>
      </c>
      <c r="E4025" s="8">
        <v>1</v>
      </c>
      <c r="F4025" s="2" t="s">
        <v>6131</v>
      </c>
      <c r="G4025" s="2" t="s">
        <v>6132</v>
      </c>
      <c r="H4025" s="9">
        <v>42186</v>
      </c>
      <c r="I4025" s="2">
        <v>2015</v>
      </c>
      <c r="J4025" s="2">
        <v>7</v>
      </c>
      <c r="K4025" s="2" t="str">
        <f>VLOOKUP($C4025,Clients!$B:$F,K$6,0)</f>
        <v>Youfeed</v>
      </c>
      <c r="L4025" s="2" t="str">
        <f>VLOOKUP($C4025,Clients!$B:$F,L$6,0)</f>
        <v>Foreign</v>
      </c>
      <c r="M4025" s="2" t="str">
        <f>VLOOKUP($C4025,Clients!$B:$F,M$6,0)</f>
        <v>RU</v>
      </c>
      <c r="N4025" s="2" t="str">
        <f>VLOOKUP($C4025,Clients!$B:$F,N$6,0)</f>
        <v>Russia</v>
      </c>
    </row>
    <row r="4026" spans="2:14" x14ac:dyDescent="0.2">
      <c r="B4026" s="8">
        <v>948.99</v>
      </c>
      <c r="C4026" s="2" t="s">
        <v>6108</v>
      </c>
      <c r="D4026" s="2" t="s">
        <v>51</v>
      </c>
      <c r="E4026" s="8">
        <v>1</v>
      </c>
      <c r="F4026" s="2" t="s">
        <v>6133</v>
      </c>
      <c r="G4026" s="2" t="s">
        <v>3538</v>
      </c>
      <c r="H4026" s="9">
        <v>42205</v>
      </c>
      <c r="I4026" s="2">
        <v>2015</v>
      </c>
      <c r="J4026" s="2">
        <v>7</v>
      </c>
      <c r="K4026" s="2" t="str">
        <f>VLOOKUP($C4026,Clients!$B:$F,K$6,0)</f>
        <v>Youfeed</v>
      </c>
      <c r="L4026" s="2" t="str">
        <f>VLOOKUP($C4026,Clients!$B:$F,L$6,0)</f>
        <v>Foreign</v>
      </c>
      <c r="M4026" s="2" t="str">
        <f>VLOOKUP($C4026,Clients!$B:$F,M$6,0)</f>
        <v>RU</v>
      </c>
      <c r="N4026" s="2" t="str">
        <f>VLOOKUP($C4026,Clients!$B:$F,N$6,0)</f>
        <v>Russia</v>
      </c>
    </row>
    <row r="4027" spans="2:14" x14ac:dyDescent="0.2">
      <c r="B4027" s="8">
        <v>955.87800000000004</v>
      </c>
      <c r="C4027" s="2" t="s">
        <v>6108</v>
      </c>
      <c r="D4027" s="2" t="s">
        <v>51</v>
      </c>
      <c r="E4027" s="8">
        <v>1</v>
      </c>
      <c r="F4027" s="2" t="s">
        <v>6134</v>
      </c>
      <c r="G4027" s="2" t="s">
        <v>3336</v>
      </c>
      <c r="H4027" s="9">
        <v>42212</v>
      </c>
      <c r="I4027" s="2">
        <v>2015</v>
      </c>
      <c r="J4027" s="2">
        <v>7</v>
      </c>
      <c r="K4027" s="2" t="str">
        <f>VLOOKUP($C4027,Clients!$B:$F,K$6,0)</f>
        <v>Youfeed</v>
      </c>
      <c r="L4027" s="2" t="str">
        <f>VLOOKUP($C4027,Clients!$B:$F,L$6,0)</f>
        <v>Foreign</v>
      </c>
      <c r="M4027" s="2" t="str">
        <f>VLOOKUP($C4027,Clients!$B:$F,M$6,0)</f>
        <v>RU</v>
      </c>
      <c r="N4027" s="2" t="str">
        <f>VLOOKUP($C4027,Clients!$B:$F,N$6,0)</f>
        <v>Russia</v>
      </c>
    </row>
    <row r="4028" spans="2:14" x14ac:dyDescent="0.2">
      <c r="B4028" s="8">
        <v>955.87800000000004</v>
      </c>
      <c r="C4028" s="2" t="s">
        <v>6108</v>
      </c>
      <c r="D4028" s="2" t="s">
        <v>51</v>
      </c>
      <c r="E4028" s="8">
        <v>1</v>
      </c>
      <c r="F4028" s="2" t="s">
        <v>6135</v>
      </c>
      <c r="G4028" s="2" t="s">
        <v>3546</v>
      </c>
      <c r="H4028" s="9">
        <v>42215</v>
      </c>
      <c r="I4028" s="2">
        <v>2015</v>
      </c>
      <c r="J4028" s="2">
        <v>7</v>
      </c>
      <c r="K4028" s="2" t="str">
        <f>VLOOKUP($C4028,Clients!$B:$F,K$6,0)</f>
        <v>Youfeed</v>
      </c>
      <c r="L4028" s="2" t="str">
        <f>VLOOKUP($C4028,Clients!$B:$F,L$6,0)</f>
        <v>Foreign</v>
      </c>
      <c r="M4028" s="2" t="str">
        <f>VLOOKUP($C4028,Clients!$B:$F,M$6,0)</f>
        <v>RU</v>
      </c>
      <c r="N4028" s="2" t="str">
        <f>VLOOKUP($C4028,Clients!$B:$F,N$6,0)</f>
        <v>Russia</v>
      </c>
    </row>
    <row r="4029" spans="2:14" x14ac:dyDescent="0.2">
      <c r="B4029" s="8">
        <v>940.96799999999996</v>
      </c>
      <c r="C4029" s="2" t="s">
        <v>6108</v>
      </c>
      <c r="D4029" s="2" t="s">
        <v>51</v>
      </c>
      <c r="E4029" s="8">
        <v>1</v>
      </c>
      <c r="F4029" s="2" t="s">
        <v>6136</v>
      </c>
      <c r="G4029" s="2" t="s">
        <v>6137</v>
      </c>
      <c r="H4029" s="9">
        <v>42216</v>
      </c>
      <c r="I4029" s="2">
        <v>2015</v>
      </c>
      <c r="J4029" s="2">
        <v>7</v>
      </c>
      <c r="K4029" s="2" t="str">
        <f>VLOOKUP($C4029,Clients!$B:$F,K$6,0)</f>
        <v>Youfeed</v>
      </c>
      <c r="L4029" s="2" t="str">
        <f>VLOOKUP($C4029,Clients!$B:$F,L$6,0)</f>
        <v>Foreign</v>
      </c>
      <c r="M4029" s="2" t="str">
        <f>VLOOKUP($C4029,Clients!$B:$F,M$6,0)</f>
        <v>RU</v>
      </c>
      <c r="N4029" s="2" t="str">
        <f>VLOOKUP($C4029,Clients!$B:$F,N$6,0)</f>
        <v>Russia</v>
      </c>
    </row>
    <row r="4030" spans="2:14" x14ac:dyDescent="0.2">
      <c r="B4030" s="8">
        <v>1117.0740000000001</v>
      </c>
      <c r="C4030" s="2" t="s">
        <v>6108</v>
      </c>
      <c r="D4030" s="2" t="s">
        <v>51</v>
      </c>
      <c r="E4030" s="8">
        <v>1</v>
      </c>
      <c r="F4030" s="2" t="s">
        <v>6138</v>
      </c>
      <c r="G4030" s="2" t="s">
        <v>506</v>
      </c>
      <c r="H4030" s="9">
        <v>42256</v>
      </c>
      <c r="I4030" s="2">
        <v>2015</v>
      </c>
      <c r="J4030" s="2">
        <v>9</v>
      </c>
      <c r="K4030" s="2" t="str">
        <f>VLOOKUP($C4030,Clients!$B:$F,K$6,0)</f>
        <v>Youfeed</v>
      </c>
      <c r="L4030" s="2" t="str">
        <f>VLOOKUP($C4030,Clients!$B:$F,L$6,0)</f>
        <v>Foreign</v>
      </c>
      <c r="M4030" s="2" t="str">
        <f>VLOOKUP($C4030,Clients!$B:$F,M$6,0)</f>
        <v>RU</v>
      </c>
      <c r="N4030" s="2" t="str">
        <f>VLOOKUP($C4030,Clients!$B:$F,N$6,0)</f>
        <v>Russia</v>
      </c>
    </row>
    <row r="4031" spans="2:14" x14ac:dyDescent="0.2">
      <c r="B4031" s="8">
        <v>955.87800000000004</v>
      </c>
      <c r="C4031" s="2" t="s">
        <v>6108</v>
      </c>
      <c r="D4031" s="2" t="s">
        <v>51</v>
      </c>
      <c r="E4031" s="8">
        <v>1</v>
      </c>
      <c r="F4031" s="2" t="s">
        <v>6139</v>
      </c>
      <c r="G4031" s="2" t="s">
        <v>3023</v>
      </c>
      <c r="H4031" s="9">
        <v>42353</v>
      </c>
      <c r="I4031" s="2">
        <v>2015</v>
      </c>
      <c r="J4031" s="2">
        <v>12</v>
      </c>
      <c r="K4031" s="2" t="str">
        <f>VLOOKUP($C4031,Clients!$B:$F,K$6,0)</f>
        <v>Youfeed</v>
      </c>
      <c r="L4031" s="2" t="str">
        <f>VLOOKUP($C4031,Clients!$B:$F,L$6,0)</f>
        <v>Foreign</v>
      </c>
      <c r="M4031" s="2" t="str">
        <f>VLOOKUP($C4031,Clients!$B:$F,M$6,0)</f>
        <v>RU</v>
      </c>
      <c r="N4031" s="2" t="str">
        <f>VLOOKUP($C4031,Clients!$B:$F,N$6,0)</f>
        <v>Russia</v>
      </c>
    </row>
    <row r="4032" spans="2:14" x14ac:dyDescent="0.2">
      <c r="B4032" s="8">
        <v>331.8</v>
      </c>
      <c r="C4032" s="2" t="s">
        <v>6108</v>
      </c>
      <c r="D4032" s="2" t="s">
        <v>51</v>
      </c>
      <c r="E4032" s="8">
        <v>1</v>
      </c>
      <c r="F4032" s="2" t="s">
        <v>6140</v>
      </c>
      <c r="G4032" s="2" t="s">
        <v>4297</v>
      </c>
      <c r="H4032" s="9">
        <v>42465</v>
      </c>
      <c r="I4032" s="2">
        <v>2016</v>
      </c>
      <c r="J4032" s="2">
        <v>4</v>
      </c>
      <c r="K4032" s="2" t="str">
        <f>VLOOKUP($C4032,Clients!$B:$F,K$6,0)</f>
        <v>Youfeed</v>
      </c>
      <c r="L4032" s="2" t="str">
        <f>VLOOKUP($C4032,Clients!$B:$F,L$6,0)</f>
        <v>Foreign</v>
      </c>
      <c r="M4032" s="2" t="str">
        <f>VLOOKUP($C4032,Clients!$B:$F,M$6,0)</f>
        <v>RU</v>
      </c>
      <c r="N4032" s="2" t="str">
        <f>VLOOKUP($C4032,Clients!$B:$F,N$6,0)</f>
        <v>Russia</v>
      </c>
    </row>
    <row r="4033" spans="2:14" x14ac:dyDescent="0.2">
      <c r="B4033" s="8">
        <v>1881.5160000000001</v>
      </c>
      <c r="C4033" s="2" t="s">
        <v>6108</v>
      </c>
      <c r="D4033" s="2" t="s">
        <v>51</v>
      </c>
      <c r="E4033" s="8">
        <v>2</v>
      </c>
      <c r="F4033" s="2" t="s">
        <v>6141</v>
      </c>
      <c r="G4033" s="2" t="s">
        <v>6142</v>
      </c>
      <c r="H4033" s="9">
        <v>42481</v>
      </c>
      <c r="I4033" s="2">
        <v>2016</v>
      </c>
      <c r="J4033" s="2">
        <v>4</v>
      </c>
      <c r="K4033" s="2" t="str">
        <f>VLOOKUP($C4033,Clients!$B:$F,K$6,0)</f>
        <v>Youfeed</v>
      </c>
      <c r="L4033" s="2" t="str">
        <f>VLOOKUP($C4033,Clients!$B:$F,L$6,0)</f>
        <v>Foreign</v>
      </c>
      <c r="M4033" s="2" t="str">
        <f>VLOOKUP($C4033,Clients!$B:$F,M$6,0)</f>
        <v>RU</v>
      </c>
      <c r="N4033" s="2" t="str">
        <f>VLOOKUP($C4033,Clients!$B:$F,N$6,0)</f>
        <v>Russia</v>
      </c>
    </row>
    <row r="4034" spans="2:14" x14ac:dyDescent="0.2">
      <c r="B4034" s="8">
        <v>1016.4000000000001</v>
      </c>
      <c r="C4034" s="2" t="s">
        <v>6108</v>
      </c>
      <c r="D4034" s="2" t="s">
        <v>51</v>
      </c>
      <c r="E4034" s="8">
        <v>1</v>
      </c>
      <c r="F4034" s="2" t="s">
        <v>6143</v>
      </c>
      <c r="G4034" s="2" t="s">
        <v>6144</v>
      </c>
      <c r="H4034" s="9">
        <v>42520</v>
      </c>
      <c r="I4034" s="2">
        <v>2016</v>
      </c>
      <c r="J4034" s="2">
        <v>5</v>
      </c>
      <c r="K4034" s="2" t="str">
        <f>VLOOKUP($C4034,Clients!$B:$F,K$6,0)</f>
        <v>Youfeed</v>
      </c>
      <c r="L4034" s="2" t="str">
        <f>VLOOKUP($C4034,Clients!$B:$F,L$6,0)</f>
        <v>Foreign</v>
      </c>
      <c r="M4034" s="2" t="str">
        <f>VLOOKUP($C4034,Clients!$B:$F,M$6,0)</f>
        <v>RU</v>
      </c>
      <c r="N4034" s="2" t="str">
        <f>VLOOKUP($C4034,Clients!$B:$F,N$6,0)</f>
        <v>Russia</v>
      </c>
    </row>
    <row r="4035" spans="2:14" x14ac:dyDescent="0.2">
      <c r="B4035" s="8">
        <v>1024.8</v>
      </c>
      <c r="C4035" s="2" t="s">
        <v>6108</v>
      </c>
      <c r="D4035" s="2" t="s">
        <v>51</v>
      </c>
      <c r="E4035" s="8">
        <v>1</v>
      </c>
      <c r="F4035" s="2" t="s">
        <v>6145</v>
      </c>
      <c r="G4035" s="2" t="s">
        <v>6146</v>
      </c>
      <c r="H4035" s="9">
        <v>42641</v>
      </c>
      <c r="I4035" s="2">
        <v>2016</v>
      </c>
      <c r="J4035" s="2">
        <v>9</v>
      </c>
      <c r="K4035" s="2" t="str">
        <f>VLOOKUP($C4035,Clients!$B:$F,K$6,0)</f>
        <v>Youfeed</v>
      </c>
      <c r="L4035" s="2" t="str">
        <f>VLOOKUP($C4035,Clients!$B:$F,L$6,0)</f>
        <v>Foreign</v>
      </c>
      <c r="M4035" s="2" t="str">
        <f>VLOOKUP($C4035,Clients!$B:$F,M$6,0)</f>
        <v>RU</v>
      </c>
      <c r="N4035" s="2" t="str">
        <f>VLOOKUP($C4035,Clients!$B:$F,N$6,0)</f>
        <v>Russia</v>
      </c>
    </row>
    <row r="4036" spans="2:14" x14ac:dyDescent="0.2">
      <c r="B4036" s="8">
        <v>40320</v>
      </c>
      <c r="C4036" s="2" t="s">
        <v>6147</v>
      </c>
      <c r="D4036" s="2" t="s">
        <v>51</v>
      </c>
      <c r="E4036" s="8">
        <v>0</v>
      </c>
      <c r="F4036" s="2" t="s">
        <v>6148</v>
      </c>
      <c r="G4036" s="2" t="s">
        <v>6149</v>
      </c>
      <c r="H4036" s="9">
        <v>41753</v>
      </c>
      <c r="I4036" s="2">
        <v>2014</v>
      </c>
      <c r="J4036" s="2">
        <v>4</v>
      </c>
      <c r="K4036" s="2" t="str">
        <f>VLOOKUP($C4036,Clients!$B:$F,K$6,0)</f>
        <v>Christiansen, Braun and Gerlach</v>
      </c>
      <c r="L4036" s="2" t="str">
        <f>VLOOKUP($C4036,Clients!$B:$F,L$6,0)</f>
        <v>Foreign</v>
      </c>
      <c r="M4036" s="2" t="str">
        <f>VLOOKUP($C4036,Clients!$B:$F,M$6,0)</f>
        <v>CN</v>
      </c>
      <c r="N4036" s="2" t="str">
        <f>VLOOKUP($C4036,Clients!$B:$F,N$6,0)</f>
        <v>China</v>
      </c>
    </row>
    <row r="4037" spans="2:14" x14ac:dyDescent="0.2">
      <c r="B4037" s="8">
        <v>-40320</v>
      </c>
      <c r="C4037" s="2" t="s">
        <v>6147</v>
      </c>
      <c r="D4037" s="2" t="s">
        <v>51</v>
      </c>
      <c r="E4037" s="8">
        <v>0</v>
      </c>
      <c r="F4037" s="2" t="s">
        <v>6150</v>
      </c>
      <c r="G4037" s="2" t="s">
        <v>6149</v>
      </c>
      <c r="H4037" s="9">
        <v>41753</v>
      </c>
      <c r="I4037" s="2">
        <v>2014</v>
      </c>
      <c r="J4037" s="2">
        <v>4</v>
      </c>
      <c r="K4037" s="2" t="str">
        <f>VLOOKUP($C4037,Clients!$B:$F,K$6,0)</f>
        <v>Christiansen, Braun and Gerlach</v>
      </c>
      <c r="L4037" s="2" t="str">
        <f>VLOOKUP($C4037,Clients!$B:$F,L$6,0)</f>
        <v>Foreign</v>
      </c>
      <c r="M4037" s="2" t="str">
        <f>VLOOKUP($C4037,Clients!$B:$F,M$6,0)</f>
        <v>CN</v>
      </c>
      <c r="N4037" s="2" t="str">
        <f>VLOOKUP($C4037,Clients!$B:$F,N$6,0)</f>
        <v>China</v>
      </c>
    </row>
    <row r="4038" spans="2:14" x14ac:dyDescent="0.2">
      <c r="B4038" s="8">
        <v>40320</v>
      </c>
      <c r="C4038" s="2" t="s">
        <v>6147</v>
      </c>
      <c r="D4038" s="2" t="s">
        <v>51</v>
      </c>
      <c r="E4038" s="8">
        <v>0</v>
      </c>
      <c r="F4038" s="2" t="s">
        <v>6151</v>
      </c>
      <c r="G4038" s="2" t="s">
        <v>6152</v>
      </c>
      <c r="H4038" s="9">
        <v>41753</v>
      </c>
      <c r="I4038" s="2">
        <v>2014</v>
      </c>
      <c r="J4038" s="2">
        <v>4</v>
      </c>
      <c r="K4038" s="2" t="str">
        <f>VLOOKUP($C4038,Clients!$B:$F,K$6,0)</f>
        <v>Christiansen, Braun and Gerlach</v>
      </c>
      <c r="L4038" s="2" t="str">
        <f>VLOOKUP($C4038,Clients!$B:$F,L$6,0)</f>
        <v>Foreign</v>
      </c>
      <c r="M4038" s="2" t="str">
        <f>VLOOKUP($C4038,Clients!$B:$F,M$6,0)</f>
        <v>CN</v>
      </c>
      <c r="N4038" s="2" t="str">
        <f>VLOOKUP($C4038,Clients!$B:$F,N$6,0)</f>
        <v>China</v>
      </c>
    </row>
    <row r="4039" spans="2:14" x14ac:dyDescent="0.2">
      <c r="B4039" s="8">
        <v>75.600000000000009</v>
      </c>
      <c r="C4039" s="2" t="s">
        <v>6147</v>
      </c>
      <c r="D4039" s="2" t="s">
        <v>51</v>
      </c>
      <c r="E4039" s="8">
        <v>0</v>
      </c>
      <c r="F4039" s="2" t="s">
        <v>6153</v>
      </c>
      <c r="G4039" s="2" t="s">
        <v>6154</v>
      </c>
      <c r="H4039" s="9">
        <v>41753</v>
      </c>
      <c r="I4039" s="2">
        <v>2014</v>
      </c>
      <c r="J4039" s="2">
        <v>4</v>
      </c>
      <c r="K4039" s="2" t="str">
        <f>VLOOKUP($C4039,Clients!$B:$F,K$6,0)</f>
        <v>Christiansen, Braun and Gerlach</v>
      </c>
      <c r="L4039" s="2" t="str">
        <f>VLOOKUP($C4039,Clients!$B:$F,L$6,0)</f>
        <v>Foreign</v>
      </c>
      <c r="M4039" s="2" t="str">
        <f>VLOOKUP($C4039,Clients!$B:$F,M$6,0)</f>
        <v>CN</v>
      </c>
      <c r="N4039" s="2" t="str">
        <f>VLOOKUP($C4039,Clients!$B:$F,N$6,0)</f>
        <v>China</v>
      </c>
    </row>
    <row r="4040" spans="2:14" x14ac:dyDescent="0.2">
      <c r="B4040" s="8">
        <v>-75.600000000000009</v>
      </c>
      <c r="C4040" s="2" t="s">
        <v>6147</v>
      </c>
      <c r="D4040" s="2" t="s">
        <v>51</v>
      </c>
      <c r="E4040" s="8">
        <v>0</v>
      </c>
      <c r="F4040" s="2" t="s">
        <v>6155</v>
      </c>
      <c r="G4040" s="2" t="s">
        <v>6154</v>
      </c>
      <c r="H4040" s="9">
        <v>41753</v>
      </c>
      <c r="I4040" s="2">
        <v>2014</v>
      </c>
      <c r="J4040" s="2">
        <v>4</v>
      </c>
      <c r="K4040" s="2" t="str">
        <f>VLOOKUP($C4040,Clients!$B:$F,K$6,0)</f>
        <v>Christiansen, Braun and Gerlach</v>
      </c>
      <c r="L4040" s="2" t="str">
        <f>VLOOKUP($C4040,Clients!$B:$F,L$6,0)</f>
        <v>Foreign</v>
      </c>
      <c r="M4040" s="2" t="str">
        <f>VLOOKUP($C4040,Clients!$B:$F,M$6,0)</f>
        <v>CN</v>
      </c>
      <c r="N4040" s="2" t="str">
        <f>VLOOKUP($C4040,Clients!$B:$F,N$6,0)</f>
        <v>China</v>
      </c>
    </row>
    <row r="4041" spans="2:14" x14ac:dyDescent="0.2">
      <c r="B4041" s="8">
        <v>7391.16</v>
      </c>
      <c r="C4041" s="2" t="s">
        <v>6156</v>
      </c>
      <c r="D4041" s="2" t="s">
        <v>51</v>
      </c>
      <c r="E4041" s="8">
        <v>6</v>
      </c>
      <c r="F4041" s="2" t="s">
        <v>6157</v>
      </c>
      <c r="G4041" s="2" t="s">
        <v>681</v>
      </c>
      <c r="H4041" s="9">
        <v>43347</v>
      </c>
      <c r="I4041" s="2">
        <v>2018</v>
      </c>
      <c r="J4041" s="2">
        <v>9</v>
      </c>
      <c r="K4041" s="2" t="str">
        <f>VLOOKUP($C4041,Clients!$B:$F,K$6,0)</f>
        <v>Effertz-Satterfield</v>
      </c>
      <c r="L4041" s="2" t="str">
        <f>VLOOKUP($C4041,Clients!$B:$F,L$6,0)</f>
        <v>Foreign</v>
      </c>
      <c r="M4041" s="2" t="str">
        <f>VLOOKUP($C4041,Clients!$B:$F,M$6,0)</f>
        <v>PH</v>
      </c>
      <c r="N4041" s="2" t="str">
        <f>VLOOKUP($C4041,Clients!$B:$F,N$6,0)</f>
        <v>Philippines</v>
      </c>
    </row>
    <row r="4042" spans="2:14" x14ac:dyDescent="0.2">
      <c r="B4042" s="8">
        <v>33419.315999999999</v>
      </c>
      <c r="C4042" s="2" t="s">
        <v>6158</v>
      </c>
      <c r="D4042" s="2" t="s">
        <v>51</v>
      </c>
      <c r="E4042" s="8">
        <v>47</v>
      </c>
      <c r="F4042" s="2" t="s">
        <v>6159</v>
      </c>
      <c r="G4042" s="2" t="s">
        <v>6160</v>
      </c>
      <c r="H4042" s="9">
        <v>41715</v>
      </c>
      <c r="I4042" s="2">
        <v>2014</v>
      </c>
      <c r="J4042" s="2">
        <v>3</v>
      </c>
      <c r="K4042" s="2" t="str">
        <f>VLOOKUP($C4042,Clients!$B:$F,K$6,0)</f>
        <v>Hilll-Emmerich</v>
      </c>
      <c r="L4042" s="2" t="str">
        <f>VLOOKUP($C4042,Clients!$B:$F,L$6,0)</f>
        <v>Foreign</v>
      </c>
      <c r="M4042" s="2" t="str">
        <f>VLOOKUP($C4042,Clients!$B:$F,M$6,0)</f>
        <v>ID</v>
      </c>
      <c r="N4042" s="2" t="str">
        <f>VLOOKUP($C4042,Clients!$B:$F,N$6,0)</f>
        <v>Indonesia</v>
      </c>
    </row>
    <row r="4043" spans="2:14" x14ac:dyDescent="0.2">
      <c r="B4043" s="8">
        <v>21500.892000000003</v>
      </c>
      <c r="C4043" s="2" t="s">
        <v>6158</v>
      </c>
      <c r="D4043" s="2" t="s">
        <v>51</v>
      </c>
      <c r="E4043" s="8">
        <v>10</v>
      </c>
      <c r="F4043" s="2" t="s">
        <v>6161</v>
      </c>
      <c r="G4043" s="2" t="s">
        <v>6162</v>
      </c>
      <c r="H4043" s="9">
        <v>41715</v>
      </c>
      <c r="I4043" s="2">
        <v>2014</v>
      </c>
      <c r="J4043" s="2">
        <v>3</v>
      </c>
      <c r="K4043" s="2" t="str">
        <f>VLOOKUP($C4043,Clients!$B:$F,K$6,0)</f>
        <v>Hilll-Emmerich</v>
      </c>
      <c r="L4043" s="2" t="str">
        <f>VLOOKUP($C4043,Clients!$B:$F,L$6,0)</f>
        <v>Foreign</v>
      </c>
      <c r="M4043" s="2" t="str">
        <f>VLOOKUP($C4043,Clients!$B:$F,M$6,0)</f>
        <v>ID</v>
      </c>
      <c r="N4043" s="2" t="str">
        <f>VLOOKUP($C4043,Clients!$B:$F,N$6,0)</f>
        <v>Indonesia</v>
      </c>
    </row>
    <row r="4044" spans="2:14" x14ac:dyDescent="0.2">
      <c r="B4044" s="8">
        <v>14924.952000000001</v>
      </c>
      <c r="C4044" s="2" t="s">
        <v>6158</v>
      </c>
      <c r="D4044" s="2" t="s">
        <v>51</v>
      </c>
      <c r="E4044" s="8">
        <v>19</v>
      </c>
      <c r="F4044" s="2" t="s">
        <v>6163</v>
      </c>
      <c r="G4044" s="2" t="s">
        <v>348</v>
      </c>
      <c r="H4044" s="9">
        <v>41743</v>
      </c>
      <c r="I4044" s="2">
        <v>2014</v>
      </c>
      <c r="J4044" s="2">
        <v>4</v>
      </c>
      <c r="K4044" s="2" t="str">
        <f>VLOOKUP($C4044,Clients!$B:$F,K$6,0)</f>
        <v>Hilll-Emmerich</v>
      </c>
      <c r="L4044" s="2" t="str">
        <f>VLOOKUP($C4044,Clients!$B:$F,L$6,0)</f>
        <v>Foreign</v>
      </c>
      <c r="M4044" s="2" t="str">
        <f>VLOOKUP($C4044,Clients!$B:$F,M$6,0)</f>
        <v>ID</v>
      </c>
      <c r="N4044" s="2" t="str">
        <f>VLOOKUP($C4044,Clients!$B:$F,N$6,0)</f>
        <v>Indonesia</v>
      </c>
    </row>
    <row r="4045" spans="2:14" x14ac:dyDescent="0.2">
      <c r="B4045" s="8">
        <v>7018.7039999999997</v>
      </c>
      <c r="C4045" s="2" t="s">
        <v>6158</v>
      </c>
      <c r="D4045" s="2" t="s">
        <v>51</v>
      </c>
      <c r="E4045" s="8">
        <v>9</v>
      </c>
      <c r="F4045" s="2" t="s">
        <v>6164</v>
      </c>
      <c r="G4045" s="2" t="s">
        <v>6165</v>
      </c>
      <c r="H4045" s="9">
        <v>41851</v>
      </c>
      <c r="I4045" s="2">
        <v>2014</v>
      </c>
      <c r="J4045" s="2">
        <v>7</v>
      </c>
      <c r="K4045" s="2" t="str">
        <f>VLOOKUP($C4045,Clients!$B:$F,K$6,0)</f>
        <v>Hilll-Emmerich</v>
      </c>
      <c r="L4045" s="2" t="str">
        <f>VLOOKUP($C4045,Clients!$B:$F,L$6,0)</f>
        <v>Foreign</v>
      </c>
      <c r="M4045" s="2" t="str">
        <f>VLOOKUP($C4045,Clients!$B:$F,M$6,0)</f>
        <v>ID</v>
      </c>
      <c r="N4045" s="2" t="str">
        <f>VLOOKUP($C4045,Clients!$B:$F,N$6,0)</f>
        <v>Indonesia</v>
      </c>
    </row>
    <row r="4046" spans="2:14" x14ac:dyDescent="0.2">
      <c r="B4046" s="8">
        <v>23757.552000000003</v>
      </c>
      <c r="C4046" s="2" t="s">
        <v>6158</v>
      </c>
      <c r="D4046" s="2" t="s">
        <v>51</v>
      </c>
      <c r="E4046" s="8">
        <v>33</v>
      </c>
      <c r="F4046" s="2" t="s">
        <v>6166</v>
      </c>
      <c r="G4046" s="2" t="s">
        <v>3165</v>
      </c>
      <c r="H4046" s="9">
        <v>41863</v>
      </c>
      <c r="I4046" s="2">
        <v>2014</v>
      </c>
      <c r="J4046" s="2">
        <v>8</v>
      </c>
      <c r="K4046" s="2" t="str">
        <f>VLOOKUP($C4046,Clients!$B:$F,K$6,0)</f>
        <v>Hilll-Emmerich</v>
      </c>
      <c r="L4046" s="2" t="str">
        <f>VLOOKUP($C4046,Clients!$B:$F,L$6,0)</f>
        <v>Foreign</v>
      </c>
      <c r="M4046" s="2" t="str">
        <f>VLOOKUP($C4046,Clients!$B:$F,M$6,0)</f>
        <v>ID</v>
      </c>
      <c r="N4046" s="2" t="str">
        <f>VLOOKUP($C4046,Clients!$B:$F,N$6,0)</f>
        <v>Indonesia</v>
      </c>
    </row>
    <row r="4047" spans="2:14" x14ac:dyDescent="0.2">
      <c r="B4047" s="8">
        <v>17464.650000000001</v>
      </c>
      <c r="C4047" s="2" t="s">
        <v>6158</v>
      </c>
      <c r="D4047" s="2" t="s">
        <v>51</v>
      </c>
      <c r="E4047" s="8">
        <v>17</v>
      </c>
      <c r="F4047" s="2" t="s">
        <v>6167</v>
      </c>
      <c r="G4047" s="2" t="s">
        <v>4394</v>
      </c>
      <c r="H4047" s="9">
        <v>41886</v>
      </c>
      <c r="I4047" s="2">
        <v>2014</v>
      </c>
      <c r="J4047" s="2">
        <v>9</v>
      </c>
      <c r="K4047" s="2" t="str">
        <f>VLOOKUP($C4047,Clients!$B:$F,K$6,0)</f>
        <v>Hilll-Emmerich</v>
      </c>
      <c r="L4047" s="2" t="str">
        <f>VLOOKUP($C4047,Clients!$B:$F,L$6,0)</f>
        <v>Foreign</v>
      </c>
      <c r="M4047" s="2" t="str">
        <f>VLOOKUP($C4047,Clients!$B:$F,M$6,0)</f>
        <v>ID</v>
      </c>
      <c r="N4047" s="2" t="str">
        <f>VLOOKUP($C4047,Clients!$B:$F,N$6,0)</f>
        <v>Indonesia</v>
      </c>
    </row>
    <row r="4048" spans="2:14" x14ac:dyDescent="0.2">
      <c r="B4048" s="8">
        <v>22556.520000000004</v>
      </c>
      <c r="C4048" s="2" t="s">
        <v>6158</v>
      </c>
      <c r="D4048" s="2" t="s">
        <v>51</v>
      </c>
      <c r="E4048" s="8">
        <v>28</v>
      </c>
      <c r="F4048" s="2" t="s">
        <v>6168</v>
      </c>
      <c r="G4048" s="2" t="s">
        <v>435</v>
      </c>
      <c r="H4048" s="9">
        <v>42067</v>
      </c>
      <c r="I4048" s="2">
        <v>2015</v>
      </c>
      <c r="J4048" s="2">
        <v>3</v>
      </c>
      <c r="K4048" s="2" t="str">
        <f>VLOOKUP($C4048,Clients!$B:$F,K$6,0)</f>
        <v>Hilll-Emmerich</v>
      </c>
      <c r="L4048" s="2" t="str">
        <f>VLOOKUP($C4048,Clients!$B:$F,L$6,0)</f>
        <v>Foreign</v>
      </c>
      <c r="M4048" s="2" t="str">
        <f>VLOOKUP($C4048,Clients!$B:$F,M$6,0)</f>
        <v>ID</v>
      </c>
      <c r="N4048" s="2" t="str">
        <f>VLOOKUP($C4048,Clients!$B:$F,N$6,0)</f>
        <v>Indonesia</v>
      </c>
    </row>
    <row r="4049" spans="2:14" x14ac:dyDescent="0.2">
      <c r="B4049" s="8">
        <v>12778.626000000002</v>
      </c>
      <c r="C4049" s="2" t="s">
        <v>6158</v>
      </c>
      <c r="D4049" s="2" t="s">
        <v>51</v>
      </c>
      <c r="E4049" s="8">
        <v>15</v>
      </c>
      <c r="F4049" s="2" t="s">
        <v>6169</v>
      </c>
      <c r="G4049" s="2" t="s">
        <v>3172</v>
      </c>
      <c r="H4049" s="9">
        <v>42164</v>
      </c>
      <c r="I4049" s="2">
        <v>2015</v>
      </c>
      <c r="J4049" s="2">
        <v>6</v>
      </c>
      <c r="K4049" s="2" t="str">
        <f>VLOOKUP($C4049,Clients!$B:$F,K$6,0)</f>
        <v>Hilll-Emmerich</v>
      </c>
      <c r="L4049" s="2" t="str">
        <f>VLOOKUP($C4049,Clients!$B:$F,L$6,0)</f>
        <v>Foreign</v>
      </c>
      <c r="M4049" s="2" t="str">
        <f>VLOOKUP($C4049,Clients!$B:$F,M$6,0)</f>
        <v>ID</v>
      </c>
      <c r="N4049" s="2" t="str">
        <f>VLOOKUP($C4049,Clients!$B:$F,N$6,0)</f>
        <v>Indonesia</v>
      </c>
    </row>
    <row r="4050" spans="2:14" x14ac:dyDescent="0.2">
      <c r="B4050" s="8">
        <v>18097.8</v>
      </c>
      <c r="C4050" s="2" t="s">
        <v>6158</v>
      </c>
      <c r="D4050" s="2" t="s">
        <v>51</v>
      </c>
      <c r="E4050" s="8">
        <v>25</v>
      </c>
      <c r="F4050" s="2" t="s">
        <v>6170</v>
      </c>
      <c r="G4050" s="2" t="s">
        <v>6171</v>
      </c>
      <c r="H4050" s="9">
        <v>42220</v>
      </c>
      <c r="I4050" s="2">
        <v>2015</v>
      </c>
      <c r="J4050" s="2">
        <v>8</v>
      </c>
      <c r="K4050" s="2" t="str">
        <f>VLOOKUP($C4050,Clients!$B:$F,K$6,0)</f>
        <v>Hilll-Emmerich</v>
      </c>
      <c r="L4050" s="2" t="str">
        <f>VLOOKUP($C4050,Clients!$B:$F,L$6,0)</f>
        <v>Foreign</v>
      </c>
      <c r="M4050" s="2" t="str">
        <f>VLOOKUP($C4050,Clients!$B:$F,M$6,0)</f>
        <v>ID</v>
      </c>
      <c r="N4050" s="2" t="str">
        <f>VLOOKUP($C4050,Clients!$B:$F,N$6,0)</f>
        <v>Indonesia</v>
      </c>
    </row>
    <row r="4051" spans="2:14" x14ac:dyDescent="0.2">
      <c r="B4051" s="8">
        <v>8462.9160000000011</v>
      </c>
      <c r="C4051" s="2" t="s">
        <v>6158</v>
      </c>
      <c r="D4051" s="2" t="s">
        <v>51</v>
      </c>
      <c r="E4051" s="8">
        <v>13</v>
      </c>
      <c r="F4051" s="2" t="s">
        <v>6172</v>
      </c>
      <c r="G4051" s="2" t="s">
        <v>6173</v>
      </c>
      <c r="H4051" s="9">
        <v>42284</v>
      </c>
      <c r="I4051" s="2">
        <v>2015</v>
      </c>
      <c r="J4051" s="2">
        <v>10</v>
      </c>
      <c r="K4051" s="2" t="str">
        <f>VLOOKUP($C4051,Clients!$B:$F,K$6,0)</f>
        <v>Hilll-Emmerich</v>
      </c>
      <c r="L4051" s="2" t="str">
        <f>VLOOKUP($C4051,Clients!$B:$F,L$6,0)</f>
        <v>Foreign</v>
      </c>
      <c r="M4051" s="2" t="str">
        <f>VLOOKUP($C4051,Clients!$B:$F,M$6,0)</f>
        <v>ID</v>
      </c>
      <c r="N4051" s="2" t="str">
        <f>VLOOKUP($C4051,Clients!$B:$F,N$6,0)</f>
        <v>Indonesia</v>
      </c>
    </row>
    <row r="4052" spans="2:14" x14ac:dyDescent="0.2">
      <c r="B4052" s="8">
        <v>14431.116</v>
      </c>
      <c r="C4052" s="2" t="s">
        <v>6158</v>
      </c>
      <c r="D4052" s="2" t="s">
        <v>51</v>
      </c>
      <c r="E4052" s="8">
        <v>17</v>
      </c>
      <c r="F4052" s="2" t="s">
        <v>6174</v>
      </c>
      <c r="G4052" s="2" t="s">
        <v>6175</v>
      </c>
      <c r="H4052" s="9">
        <v>42494</v>
      </c>
      <c r="I4052" s="2">
        <v>2016</v>
      </c>
      <c r="J4052" s="2">
        <v>5</v>
      </c>
      <c r="K4052" s="2" t="str">
        <f>VLOOKUP($C4052,Clients!$B:$F,K$6,0)</f>
        <v>Hilll-Emmerich</v>
      </c>
      <c r="L4052" s="2" t="str">
        <f>VLOOKUP($C4052,Clients!$B:$F,L$6,0)</f>
        <v>Foreign</v>
      </c>
      <c r="M4052" s="2" t="str">
        <f>VLOOKUP($C4052,Clients!$B:$F,M$6,0)</f>
        <v>ID</v>
      </c>
      <c r="N4052" s="2" t="str">
        <f>VLOOKUP($C4052,Clients!$B:$F,N$6,0)</f>
        <v>Indonesia</v>
      </c>
    </row>
    <row r="4053" spans="2:14" x14ac:dyDescent="0.2">
      <c r="B4053" s="8">
        <v>14134.260000000002</v>
      </c>
      <c r="C4053" s="2" t="s">
        <v>6158</v>
      </c>
      <c r="D4053" s="2" t="s">
        <v>51</v>
      </c>
      <c r="E4053" s="8">
        <v>18</v>
      </c>
      <c r="F4053" s="2" t="s">
        <v>6176</v>
      </c>
      <c r="G4053" s="2" t="s">
        <v>3252</v>
      </c>
      <c r="H4053" s="9">
        <v>42521</v>
      </c>
      <c r="I4053" s="2">
        <v>2016</v>
      </c>
      <c r="J4053" s="2">
        <v>5</v>
      </c>
      <c r="K4053" s="2" t="str">
        <f>VLOOKUP($C4053,Clients!$B:$F,K$6,0)</f>
        <v>Hilll-Emmerich</v>
      </c>
      <c r="L4053" s="2" t="str">
        <f>VLOOKUP($C4053,Clients!$B:$F,L$6,0)</f>
        <v>Foreign</v>
      </c>
      <c r="M4053" s="2" t="str">
        <f>VLOOKUP($C4053,Clients!$B:$F,M$6,0)</f>
        <v>ID</v>
      </c>
      <c r="N4053" s="2" t="str">
        <f>VLOOKUP($C4053,Clients!$B:$F,N$6,0)</f>
        <v>Indonesia</v>
      </c>
    </row>
    <row r="4054" spans="2:14" x14ac:dyDescent="0.2">
      <c r="B4054" s="8">
        <v>11942.784</v>
      </c>
      <c r="C4054" s="2" t="s">
        <v>6158</v>
      </c>
      <c r="D4054" s="2" t="s">
        <v>51</v>
      </c>
      <c r="E4054" s="8">
        <v>14</v>
      </c>
      <c r="F4054" s="2" t="s">
        <v>6177</v>
      </c>
      <c r="G4054" s="2" t="s">
        <v>6178</v>
      </c>
      <c r="H4054" s="9">
        <v>42570</v>
      </c>
      <c r="I4054" s="2">
        <v>2016</v>
      </c>
      <c r="J4054" s="2">
        <v>7</v>
      </c>
      <c r="K4054" s="2" t="str">
        <f>VLOOKUP($C4054,Clients!$B:$F,K$6,0)</f>
        <v>Hilll-Emmerich</v>
      </c>
      <c r="L4054" s="2" t="str">
        <f>VLOOKUP($C4054,Clients!$B:$F,L$6,0)</f>
        <v>Foreign</v>
      </c>
      <c r="M4054" s="2" t="str">
        <f>VLOOKUP($C4054,Clients!$B:$F,M$6,0)</f>
        <v>ID</v>
      </c>
      <c r="N4054" s="2" t="str">
        <f>VLOOKUP($C4054,Clients!$B:$F,N$6,0)</f>
        <v>Indonesia</v>
      </c>
    </row>
    <row r="4055" spans="2:14" x14ac:dyDescent="0.2">
      <c r="B4055" s="8">
        <v>-5531.3580000000002</v>
      </c>
      <c r="C4055" s="2" t="s">
        <v>6158</v>
      </c>
      <c r="D4055" s="2" t="s">
        <v>51</v>
      </c>
      <c r="E4055" s="8">
        <v>-2</v>
      </c>
      <c r="F4055" s="2" t="s">
        <v>6179</v>
      </c>
      <c r="G4055" s="2" t="s">
        <v>2430</v>
      </c>
      <c r="H4055" s="9">
        <v>42830</v>
      </c>
      <c r="I4055" s="2">
        <v>2017</v>
      </c>
      <c r="J4055" s="2">
        <v>4</v>
      </c>
      <c r="K4055" s="2" t="str">
        <f>VLOOKUP($C4055,Clients!$B:$F,K$6,0)</f>
        <v>Hilll-Emmerich</v>
      </c>
      <c r="L4055" s="2" t="str">
        <f>VLOOKUP($C4055,Clients!$B:$F,L$6,0)</f>
        <v>Foreign</v>
      </c>
      <c r="M4055" s="2" t="str">
        <f>VLOOKUP($C4055,Clients!$B:$F,M$6,0)</f>
        <v>ID</v>
      </c>
      <c r="N4055" s="2" t="str">
        <f>VLOOKUP($C4055,Clients!$B:$F,N$6,0)</f>
        <v>Indonesia</v>
      </c>
    </row>
    <row r="4056" spans="2:14" x14ac:dyDescent="0.2">
      <c r="B4056" s="8">
        <v>-7203.2520000000004</v>
      </c>
      <c r="C4056" s="2" t="s">
        <v>6158</v>
      </c>
      <c r="D4056" s="2" t="s">
        <v>51</v>
      </c>
      <c r="E4056" s="8">
        <v>-9</v>
      </c>
      <c r="F4056" s="2" t="s">
        <v>6180</v>
      </c>
      <c r="G4056" s="2" t="s">
        <v>2431</v>
      </c>
      <c r="H4056" s="9">
        <v>42830</v>
      </c>
      <c r="I4056" s="2">
        <v>2017</v>
      </c>
      <c r="J4056" s="2">
        <v>4</v>
      </c>
      <c r="K4056" s="2" t="str">
        <f>VLOOKUP($C4056,Clients!$B:$F,K$6,0)</f>
        <v>Hilll-Emmerich</v>
      </c>
      <c r="L4056" s="2" t="str">
        <f>VLOOKUP($C4056,Clients!$B:$F,L$6,0)</f>
        <v>Foreign</v>
      </c>
      <c r="M4056" s="2" t="str">
        <f>VLOOKUP($C4056,Clients!$B:$F,M$6,0)</f>
        <v>ID</v>
      </c>
      <c r="N4056" s="2" t="str">
        <f>VLOOKUP($C4056,Clients!$B:$F,N$6,0)</f>
        <v>Indonesia</v>
      </c>
    </row>
    <row r="4057" spans="2:14" x14ac:dyDescent="0.2">
      <c r="B4057" s="8">
        <v>9160.7039999999997</v>
      </c>
      <c r="C4057" s="2" t="s">
        <v>6181</v>
      </c>
      <c r="D4057" s="2" t="s">
        <v>16</v>
      </c>
      <c r="E4057" s="8">
        <v>40</v>
      </c>
      <c r="F4057" s="2" t="s">
        <v>6182</v>
      </c>
      <c r="G4057" s="2" t="s">
        <v>6183</v>
      </c>
      <c r="H4057" s="9">
        <v>42660</v>
      </c>
      <c r="I4057" s="2">
        <v>2016</v>
      </c>
      <c r="J4057" s="2">
        <v>10</v>
      </c>
      <c r="K4057" s="2" t="str">
        <f>VLOOKUP($C4057,Clients!$B:$F,K$6,0)</f>
        <v>Zoomcast</v>
      </c>
      <c r="L4057" s="2" t="str">
        <f>VLOOKUP($C4057,Clients!$B:$F,L$6,0)</f>
        <v>Foreign</v>
      </c>
      <c r="M4057" s="2" t="str">
        <f>VLOOKUP($C4057,Clients!$B:$F,M$6,0)</f>
        <v>TZ</v>
      </c>
      <c r="N4057" s="2" t="str">
        <f>VLOOKUP($C4057,Clients!$B:$F,N$6,0)</f>
        <v>Tanzania</v>
      </c>
    </row>
    <row r="4058" spans="2:14" x14ac:dyDescent="0.2">
      <c r="B4058" s="8">
        <v>527.1</v>
      </c>
      <c r="C4058" s="2" t="s">
        <v>6181</v>
      </c>
      <c r="D4058" s="2" t="s">
        <v>51</v>
      </c>
      <c r="E4058" s="8">
        <v>3</v>
      </c>
      <c r="F4058" s="2" t="s">
        <v>6184</v>
      </c>
      <c r="G4058" s="2" t="s">
        <v>6185</v>
      </c>
      <c r="H4058" s="9">
        <v>42685</v>
      </c>
      <c r="I4058" s="2">
        <v>2016</v>
      </c>
      <c r="J4058" s="2">
        <v>11</v>
      </c>
      <c r="K4058" s="2" t="str">
        <f>VLOOKUP($C4058,Clients!$B:$F,K$6,0)</f>
        <v>Zoomcast</v>
      </c>
      <c r="L4058" s="2" t="str">
        <f>VLOOKUP($C4058,Clients!$B:$F,L$6,0)</f>
        <v>Foreign</v>
      </c>
      <c r="M4058" s="2" t="str">
        <f>VLOOKUP($C4058,Clients!$B:$F,M$6,0)</f>
        <v>TZ</v>
      </c>
      <c r="N4058" s="2" t="str">
        <f>VLOOKUP($C4058,Clients!$B:$F,N$6,0)</f>
        <v>Tanzania</v>
      </c>
    </row>
    <row r="4059" spans="2:14" x14ac:dyDescent="0.2">
      <c r="B4059" s="8">
        <v>4618.6560000000009</v>
      </c>
      <c r="C4059" s="2" t="s">
        <v>6181</v>
      </c>
      <c r="D4059" s="2" t="s">
        <v>51</v>
      </c>
      <c r="E4059" s="8">
        <v>20</v>
      </c>
      <c r="F4059" s="2" t="s">
        <v>6186</v>
      </c>
      <c r="G4059" s="2" t="s">
        <v>6187</v>
      </c>
      <c r="H4059" s="9">
        <v>42849</v>
      </c>
      <c r="I4059" s="2">
        <v>2017</v>
      </c>
      <c r="J4059" s="2">
        <v>4</v>
      </c>
      <c r="K4059" s="2" t="str">
        <f>VLOOKUP($C4059,Clients!$B:$F,K$6,0)</f>
        <v>Zoomcast</v>
      </c>
      <c r="L4059" s="2" t="str">
        <f>VLOOKUP($C4059,Clients!$B:$F,L$6,0)</f>
        <v>Foreign</v>
      </c>
      <c r="M4059" s="2" t="str">
        <f>VLOOKUP($C4059,Clients!$B:$F,M$6,0)</f>
        <v>TZ</v>
      </c>
      <c r="N4059" s="2" t="str">
        <f>VLOOKUP($C4059,Clients!$B:$F,N$6,0)</f>
        <v>Tanzania</v>
      </c>
    </row>
    <row r="4060" spans="2:14" x14ac:dyDescent="0.2">
      <c r="B4060" s="8">
        <v>4286.0160000000005</v>
      </c>
      <c r="C4060" s="2" t="s">
        <v>6181</v>
      </c>
      <c r="D4060" s="2" t="s">
        <v>51</v>
      </c>
      <c r="E4060" s="8">
        <v>20</v>
      </c>
      <c r="F4060" s="2" t="s">
        <v>6188</v>
      </c>
      <c r="G4060" s="2" t="s">
        <v>6189</v>
      </c>
      <c r="H4060" s="9">
        <v>42858</v>
      </c>
      <c r="I4060" s="2">
        <v>2017</v>
      </c>
      <c r="J4060" s="2">
        <v>5</v>
      </c>
      <c r="K4060" s="2" t="str">
        <f>VLOOKUP($C4060,Clients!$B:$F,K$6,0)</f>
        <v>Zoomcast</v>
      </c>
      <c r="L4060" s="2" t="str">
        <f>VLOOKUP($C4060,Clients!$B:$F,L$6,0)</f>
        <v>Foreign</v>
      </c>
      <c r="M4060" s="2" t="str">
        <f>VLOOKUP($C4060,Clients!$B:$F,M$6,0)</f>
        <v>TZ</v>
      </c>
      <c r="N4060" s="2" t="str">
        <f>VLOOKUP($C4060,Clients!$B:$F,N$6,0)</f>
        <v>Tanzania</v>
      </c>
    </row>
    <row r="4061" spans="2:14" x14ac:dyDescent="0.2">
      <c r="B4061" s="8">
        <v>-4286.0160000000005</v>
      </c>
      <c r="C4061" s="2" t="s">
        <v>6181</v>
      </c>
      <c r="D4061" s="2" t="s">
        <v>51</v>
      </c>
      <c r="E4061" s="8">
        <v>-20</v>
      </c>
      <c r="F4061" s="2" t="s">
        <v>6190</v>
      </c>
      <c r="G4061" s="2" t="s">
        <v>6189</v>
      </c>
      <c r="H4061" s="9">
        <v>42858</v>
      </c>
      <c r="I4061" s="2">
        <v>2017</v>
      </c>
      <c r="J4061" s="2">
        <v>5</v>
      </c>
      <c r="K4061" s="2" t="str">
        <f>VLOOKUP($C4061,Clients!$B:$F,K$6,0)</f>
        <v>Zoomcast</v>
      </c>
      <c r="L4061" s="2" t="str">
        <f>VLOOKUP($C4061,Clients!$B:$F,L$6,0)</f>
        <v>Foreign</v>
      </c>
      <c r="M4061" s="2" t="str">
        <f>VLOOKUP($C4061,Clients!$B:$F,M$6,0)</f>
        <v>TZ</v>
      </c>
      <c r="N4061" s="2" t="str">
        <f>VLOOKUP($C4061,Clients!$B:$F,N$6,0)</f>
        <v>Tanzania</v>
      </c>
    </row>
    <row r="4062" spans="2:14" x14ac:dyDescent="0.2">
      <c r="B4062" s="8">
        <v>4286.0160000000005</v>
      </c>
      <c r="C4062" s="2" t="s">
        <v>6181</v>
      </c>
      <c r="D4062" s="2" t="s">
        <v>51</v>
      </c>
      <c r="E4062" s="8">
        <v>20</v>
      </c>
      <c r="F4062" s="2" t="s">
        <v>6191</v>
      </c>
      <c r="G4062" s="2" t="s">
        <v>6192</v>
      </c>
      <c r="H4062" s="9">
        <v>42858</v>
      </c>
      <c r="I4062" s="2">
        <v>2017</v>
      </c>
      <c r="J4062" s="2">
        <v>5</v>
      </c>
      <c r="K4062" s="2" t="str">
        <f>VLOOKUP($C4062,Clients!$B:$F,K$6,0)</f>
        <v>Zoomcast</v>
      </c>
      <c r="L4062" s="2" t="str">
        <f>VLOOKUP($C4062,Clients!$B:$F,L$6,0)</f>
        <v>Foreign</v>
      </c>
      <c r="M4062" s="2" t="str">
        <f>VLOOKUP($C4062,Clients!$B:$F,M$6,0)</f>
        <v>TZ</v>
      </c>
      <c r="N4062" s="2" t="str">
        <f>VLOOKUP($C4062,Clients!$B:$F,N$6,0)</f>
        <v>Tanzania</v>
      </c>
    </row>
    <row r="4063" spans="2:14" x14ac:dyDescent="0.2">
      <c r="B4063" s="8">
        <v>5662.9440000000004</v>
      </c>
      <c r="C4063" s="2" t="s">
        <v>6181</v>
      </c>
      <c r="D4063" s="2" t="s">
        <v>51</v>
      </c>
      <c r="E4063" s="8">
        <v>20</v>
      </c>
      <c r="F4063" s="2" t="s">
        <v>6193</v>
      </c>
      <c r="G4063" s="2" t="s">
        <v>6194</v>
      </c>
      <c r="H4063" s="9">
        <v>42898</v>
      </c>
      <c r="I4063" s="2">
        <v>2017</v>
      </c>
      <c r="J4063" s="2">
        <v>6</v>
      </c>
      <c r="K4063" s="2" t="str">
        <f>VLOOKUP($C4063,Clients!$B:$F,K$6,0)</f>
        <v>Zoomcast</v>
      </c>
      <c r="L4063" s="2" t="str">
        <f>VLOOKUP($C4063,Clients!$B:$F,L$6,0)</f>
        <v>Foreign</v>
      </c>
      <c r="M4063" s="2" t="str">
        <f>VLOOKUP($C4063,Clients!$B:$F,M$6,0)</f>
        <v>TZ</v>
      </c>
      <c r="N4063" s="2" t="str">
        <f>VLOOKUP($C4063,Clients!$B:$F,N$6,0)</f>
        <v>Tanzania</v>
      </c>
    </row>
    <row r="4064" spans="2:14" x14ac:dyDescent="0.2">
      <c r="B4064" s="8">
        <v>3805.2000000000003</v>
      </c>
      <c r="C4064" s="2" t="s">
        <v>6181</v>
      </c>
      <c r="D4064" s="2" t="s">
        <v>51</v>
      </c>
      <c r="E4064" s="8">
        <v>20</v>
      </c>
      <c r="F4064" s="2" t="s">
        <v>6195</v>
      </c>
      <c r="G4064" s="2" t="s">
        <v>6196</v>
      </c>
      <c r="H4064" s="9">
        <v>42934</v>
      </c>
      <c r="I4064" s="2">
        <v>2017</v>
      </c>
      <c r="J4064" s="2">
        <v>7</v>
      </c>
      <c r="K4064" s="2" t="str">
        <f>VLOOKUP($C4064,Clients!$B:$F,K$6,0)</f>
        <v>Zoomcast</v>
      </c>
      <c r="L4064" s="2" t="str">
        <f>VLOOKUP($C4064,Clients!$B:$F,L$6,0)</f>
        <v>Foreign</v>
      </c>
      <c r="M4064" s="2" t="str">
        <f>VLOOKUP($C4064,Clients!$B:$F,M$6,0)</f>
        <v>TZ</v>
      </c>
      <c r="N4064" s="2" t="str">
        <f>VLOOKUP($C4064,Clients!$B:$F,N$6,0)</f>
        <v>Tanzania</v>
      </c>
    </row>
    <row r="4065" spans="2:14" x14ac:dyDescent="0.2">
      <c r="B4065" s="8">
        <v>3393.8519999999999</v>
      </c>
      <c r="C4065" s="2" t="s">
        <v>6181</v>
      </c>
      <c r="D4065" s="2" t="s">
        <v>51</v>
      </c>
      <c r="E4065" s="8">
        <v>54</v>
      </c>
      <c r="F4065" s="2" t="s">
        <v>6197</v>
      </c>
      <c r="G4065" s="2" t="s">
        <v>6198</v>
      </c>
      <c r="H4065" s="9">
        <v>42941</v>
      </c>
      <c r="I4065" s="2">
        <v>2017</v>
      </c>
      <c r="J4065" s="2">
        <v>7</v>
      </c>
      <c r="K4065" s="2" t="str">
        <f>VLOOKUP($C4065,Clients!$B:$F,K$6,0)</f>
        <v>Zoomcast</v>
      </c>
      <c r="L4065" s="2" t="str">
        <f>VLOOKUP($C4065,Clients!$B:$F,L$6,0)</f>
        <v>Foreign</v>
      </c>
      <c r="M4065" s="2" t="str">
        <f>VLOOKUP($C4065,Clients!$B:$F,M$6,0)</f>
        <v>TZ</v>
      </c>
      <c r="N4065" s="2" t="str">
        <f>VLOOKUP($C4065,Clients!$B:$F,N$6,0)</f>
        <v>Tanzania</v>
      </c>
    </row>
    <row r="4066" spans="2:14" x14ac:dyDescent="0.2">
      <c r="B4066" s="8">
        <v>6284.880000000001</v>
      </c>
      <c r="C4066" s="2" t="s">
        <v>6181</v>
      </c>
      <c r="D4066" s="2" t="s">
        <v>51</v>
      </c>
      <c r="E4066" s="8">
        <v>100</v>
      </c>
      <c r="F4066" s="2" t="s">
        <v>6199</v>
      </c>
      <c r="G4066" s="2" t="s">
        <v>6200</v>
      </c>
      <c r="H4066" s="9">
        <v>42996</v>
      </c>
      <c r="I4066" s="2">
        <v>2017</v>
      </c>
      <c r="J4066" s="2">
        <v>9</v>
      </c>
      <c r="K4066" s="2" t="str">
        <f>VLOOKUP($C4066,Clients!$B:$F,K$6,0)</f>
        <v>Zoomcast</v>
      </c>
      <c r="L4066" s="2" t="str">
        <f>VLOOKUP($C4066,Clients!$B:$F,L$6,0)</f>
        <v>Foreign</v>
      </c>
      <c r="M4066" s="2" t="str">
        <f>VLOOKUP($C4066,Clients!$B:$F,M$6,0)</f>
        <v>TZ</v>
      </c>
      <c r="N4066" s="2" t="str">
        <f>VLOOKUP($C4066,Clients!$B:$F,N$6,0)</f>
        <v>Tanzania</v>
      </c>
    </row>
    <row r="4067" spans="2:14" x14ac:dyDescent="0.2">
      <c r="B4067" s="8">
        <v>-628.48799999999994</v>
      </c>
      <c r="C4067" s="2" t="s">
        <v>6181</v>
      </c>
      <c r="D4067" s="2" t="s">
        <v>51</v>
      </c>
      <c r="E4067" s="8">
        <v>-10</v>
      </c>
      <c r="F4067" s="2" t="s">
        <v>6201</v>
      </c>
      <c r="G4067" s="2" t="s">
        <v>6202</v>
      </c>
      <c r="H4067" s="9">
        <v>42997</v>
      </c>
      <c r="I4067" s="2">
        <v>2017</v>
      </c>
      <c r="J4067" s="2">
        <v>9</v>
      </c>
      <c r="K4067" s="2" t="str">
        <f>VLOOKUP($C4067,Clients!$B:$F,K$6,0)</f>
        <v>Zoomcast</v>
      </c>
      <c r="L4067" s="2" t="str">
        <f>VLOOKUP($C4067,Clients!$B:$F,L$6,0)</f>
        <v>Foreign</v>
      </c>
      <c r="M4067" s="2" t="str">
        <f>VLOOKUP($C4067,Clients!$B:$F,M$6,0)</f>
        <v>TZ</v>
      </c>
      <c r="N4067" s="2" t="str">
        <f>VLOOKUP($C4067,Clients!$B:$F,N$6,0)</f>
        <v>Tanzania</v>
      </c>
    </row>
    <row r="4068" spans="2:14" x14ac:dyDescent="0.2">
      <c r="B4068" s="8">
        <v>4950.2880000000005</v>
      </c>
      <c r="C4068" s="2" t="s">
        <v>6181</v>
      </c>
      <c r="D4068" s="2" t="s">
        <v>51</v>
      </c>
      <c r="E4068" s="8">
        <v>20</v>
      </c>
      <c r="F4068" s="2" t="s">
        <v>6203</v>
      </c>
      <c r="G4068" s="2" t="s">
        <v>6204</v>
      </c>
      <c r="H4068" s="9">
        <v>43131</v>
      </c>
      <c r="I4068" s="2">
        <v>2018</v>
      </c>
      <c r="J4068" s="2">
        <v>1</v>
      </c>
      <c r="K4068" s="2" t="str">
        <f>VLOOKUP($C4068,Clients!$B:$F,K$6,0)</f>
        <v>Zoomcast</v>
      </c>
      <c r="L4068" s="2" t="str">
        <f>VLOOKUP($C4068,Clients!$B:$F,L$6,0)</f>
        <v>Foreign</v>
      </c>
      <c r="M4068" s="2" t="str">
        <f>VLOOKUP($C4068,Clients!$B:$F,M$6,0)</f>
        <v>TZ</v>
      </c>
      <c r="N4068" s="2" t="str">
        <f>VLOOKUP($C4068,Clients!$B:$F,N$6,0)</f>
        <v>Tanzania</v>
      </c>
    </row>
    <row r="4069" spans="2:14" x14ac:dyDescent="0.2">
      <c r="B4069" s="8">
        <v>709.29600000000005</v>
      </c>
      <c r="C4069" s="2" t="s">
        <v>6181</v>
      </c>
      <c r="D4069" s="2" t="s">
        <v>51</v>
      </c>
      <c r="E4069" s="8">
        <v>3</v>
      </c>
      <c r="F4069" s="2" t="s">
        <v>6205</v>
      </c>
      <c r="G4069" s="2" t="s">
        <v>6206</v>
      </c>
      <c r="H4069" s="9">
        <v>43167</v>
      </c>
      <c r="I4069" s="2">
        <v>2018</v>
      </c>
      <c r="J4069" s="2">
        <v>3</v>
      </c>
      <c r="K4069" s="2" t="str">
        <f>VLOOKUP($C4069,Clients!$B:$F,K$6,0)</f>
        <v>Zoomcast</v>
      </c>
      <c r="L4069" s="2" t="str">
        <f>VLOOKUP($C4069,Clients!$B:$F,L$6,0)</f>
        <v>Foreign</v>
      </c>
      <c r="M4069" s="2" t="str">
        <f>VLOOKUP($C4069,Clients!$B:$F,M$6,0)</f>
        <v>TZ</v>
      </c>
      <c r="N4069" s="2" t="str">
        <f>VLOOKUP($C4069,Clients!$B:$F,N$6,0)</f>
        <v>Tanzania</v>
      </c>
    </row>
    <row r="4070" spans="2:14" x14ac:dyDescent="0.2">
      <c r="B4070" s="8">
        <v>4728.5280000000002</v>
      </c>
      <c r="C4070" s="2" t="s">
        <v>6181</v>
      </c>
      <c r="D4070" s="2" t="s">
        <v>51</v>
      </c>
      <c r="E4070" s="8">
        <v>20</v>
      </c>
      <c r="F4070" s="2" t="s">
        <v>6207</v>
      </c>
      <c r="G4070" s="2" t="s">
        <v>6208</v>
      </c>
      <c r="H4070" s="9">
        <v>43209</v>
      </c>
      <c r="I4070" s="2">
        <v>2018</v>
      </c>
      <c r="J4070" s="2">
        <v>4</v>
      </c>
      <c r="K4070" s="2" t="str">
        <f>VLOOKUP($C4070,Clients!$B:$F,K$6,0)</f>
        <v>Zoomcast</v>
      </c>
      <c r="L4070" s="2" t="str">
        <f>VLOOKUP($C4070,Clients!$B:$F,L$6,0)</f>
        <v>Foreign</v>
      </c>
      <c r="M4070" s="2" t="str">
        <f>VLOOKUP($C4070,Clients!$B:$F,M$6,0)</f>
        <v>TZ</v>
      </c>
      <c r="N4070" s="2" t="str">
        <f>VLOOKUP($C4070,Clients!$B:$F,N$6,0)</f>
        <v>Tanzania</v>
      </c>
    </row>
    <row r="4071" spans="2:14" x14ac:dyDescent="0.2">
      <c r="B4071" s="8">
        <v>1102.752</v>
      </c>
      <c r="C4071" s="2" t="s">
        <v>6181</v>
      </c>
      <c r="D4071" s="2" t="s">
        <v>51</v>
      </c>
      <c r="E4071" s="8">
        <v>20</v>
      </c>
      <c r="F4071" s="2" t="s">
        <v>6209</v>
      </c>
      <c r="G4071" s="2" t="s">
        <v>6210</v>
      </c>
      <c r="H4071" s="9">
        <v>43229</v>
      </c>
      <c r="I4071" s="2">
        <v>2018</v>
      </c>
      <c r="J4071" s="2">
        <v>5</v>
      </c>
      <c r="K4071" s="2" t="str">
        <f>VLOOKUP($C4071,Clients!$B:$F,K$6,0)</f>
        <v>Zoomcast</v>
      </c>
      <c r="L4071" s="2" t="str">
        <f>VLOOKUP($C4071,Clients!$B:$F,L$6,0)</f>
        <v>Foreign</v>
      </c>
      <c r="M4071" s="2" t="str">
        <f>VLOOKUP($C4071,Clients!$B:$F,M$6,0)</f>
        <v>TZ</v>
      </c>
      <c r="N4071" s="2" t="str">
        <f>VLOOKUP($C4071,Clients!$B:$F,N$6,0)</f>
        <v>Tanzania</v>
      </c>
    </row>
    <row r="4072" spans="2:14" x14ac:dyDescent="0.2">
      <c r="B4072" s="8">
        <v>6019.7759999999998</v>
      </c>
      <c r="C4072" s="2" t="s">
        <v>6181</v>
      </c>
      <c r="D4072" s="2" t="s">
        <v>51</v>
      </c>
      <c r="E4072" s="8">
        <v>20</v>
      </c>
      <c r="F4072" s="2" t="s">
        <v>6211</v>
      </c>
      <c r="G4072" s="2" t="s">
        <v>6212</v>
      </c>
      <c r="H4072" s="9">
        <v>43270</v>
      </c>
      <c r="I4072" s="2">
        <v>2018</v>
      </c>
      <c r="J4072" s="2">
        <v>6</v>
      </c>
      <c r="K4072" s="2" t="str">
        <f>VLOOKUP($C4072,Clients!$B:$F,K$6,0)</f>
        <v>Zoomcast</v>
      </c>
      <c r="L4072" s="2" t="str">
        <f>VLOOKUP($C4072,Clients!$B:$F,L$6,0)</f>
        <v>Foreign</v>
      </c>
      <c r="M4072" s="2" t="str">
        <f>VLOOKUP($C4072,Clients!$B:$F,M$6,0)</f>
        <v>TZ</v>
      </c>
      <c r="N4072" s="2" t="str">
        <f>VLOOKUP($C4072,Clients!$B:$F,N$6,0)</f>
        <v>Tanzania</v>
      </c>
    </row>
    <row r="4073" spans="2:14" x14ac:dyDescent="0.2">
      <c r="B4073" s="8">
        <v>3805.2000000000003</v>
      </c>
      <c r="C4073" s="2" t="s">
        <v>6181</v>
      </c>
      <c r="D4073" s="2" t="s">
        <v>51</v>
      </c>
      <c r="E4073" s="8">
        <v>20</v>
      </c>
      <c r="F4073" s="2" t="s">
        <v>6213</v>
      </c>
      <c r="G4073" s="2" t="s">
        <v>6214</v>
      </c>
      <c r="H4073" s="9">
        <v>43312</v>
      </c>
      <c r="I4073" s="2">
        <v>2018</v>
      </c>
      <c r="J4073" s="2">
        <v>7</v>
      </c>
      <c r="K4073" s="2" t="str">
        <f>VLOOKUP($C4073,Clients!$B:$F,K$6,0)</f>
        <v>Zoomcast</v>
      </c>
      <c r="L4073" s="2" t="str">
        <f>VLOOKUP($C4073,Clients!$B:$F,L$6,0)</f>
        <v>Foreign</v>
      </c>
      <c r="M4073" s="2" t="str">
        <f>VLOOKUP($C4073,Clients!$B:$F,M$6,0)</f>
        <v>TZ</v>
      </c>
      <c r="N4073" s="2" t="str">
        <f>VLOOKUP($C4073,Clients!$B:$F,N$6,0)</f>
        <v>Tanzania</v>
      </c>
    </row>
    <row r="4074" spans="2:14" x14ac:dyDescent="0.2">
      <c r="B4074" s="8">
        <v>-380.01600000000002</v>
      </c>
      <c r="C4074" s="2" t="s">
        <v>6181</v>
      </c>
      <c r="D4074" s="2" t="s">
        <v>51</v>
      </c>
      <c r="E4074" s="8">
        <v>0</v>
      </c>
      <c r="F4074" s="2" t="s">
        <v>6215</v>
      </c>
      <c r="G4074" s="2" t="s">
        <v>6216</v>
      </c>
      <c r="H4074" s="9">
        <v>43312</v>
      </c>
      <c r="I4074" s="2">
        <v>2018</v>
      </c>
      <c r="J4074" s="2">
        <v>7</v>
      </c>
      <c r="K4074" s="2" t="str">
        <f>VLOOKUP($C4074,Clients!$B:$F,K$6,0)</f>
        <v>Zoomcast</v>
      </c>
      <c r="L4074" s="2" t="str">
        <f>VLOOKUP($C4074,Clients!$B:$F,L$6,0)</f>
        <v>Foreign</v>
      </c>
      <c r="M4074" s="2" t="str">
        <f>VLOOKUP($C4074,Clients!$B:$F,M$6,0)</f>
        <v>TZ</v>
      </c>
      <c r="N4074" s="2" t="str">
        <f>VLOOKUP($C4074,Clients!$B:$F,N$6,0)</f>
        <v>Tanzania</v>
      </c>
    </row>
    <row r="4075" spans="2:14" x14ac:dyDescent="0.2">
      <c r="B4075" s="8">
        <v>737.56200000000013</v>
      </c>
      <c r="C4075" s="2" t="s">
        <v>6181</v>
      </c>
      <c r="D4075" s="2" t="s">
        <v>51</v>
      </c>
      <c r="E4075" s="8">
        <v>3</v>
      </c>
      <c r="F4075" s="2" t="s">
        <v>6217</v>
      </c>
      <c r="G4075" s="2" t="s">
        <v>6218</v>
      </c>
      <c r="H4075" s="9">
        <v>43315</v>
      </c>
      <c r="I4075" s="2">
        <v>2018</v>
      </c>
      <c r="J4075" s="2">
        <v>8</v>
      </c>
      <c r="K4075" s="2" t="str">
        <f>VLOOKUP($C4075,Clients!$B:$F,K$6,0)</f>
        <v>Zoomcast</v>
      </c>
      <c r="L4075" s="2" t="str">
        <f>VLOOKUP($C4075,Clients!$B:$F,L$6,0)</f>
        <v>Foreign</v>
      </c>
      <c r="M4075" s="2" t="str">
        <f>VLOOKUP($C4075,Clients!$B:$F,M$6,0)</f>
        <v>TZ</v>
      </c>
      <c r="N4075" s="2" t="str">
        <f>VLOOKUP($C4075,Clients!$B:$F,N$6,0)</f>
        <v>Tanzania</v>
      </c>
    </row>
    <row r="4076" spans="2:14" x14ac:dyDescent="0.2">
      <c r="B4076" s="8">
        <v>315.54599999999999</v>
      </c>
      <c r="C4076" s="2" t="s">
        <v>6181</v>
      </c>
      <c r="D4076" s="2" t="s">
        <v>51</v>
      </c>
      <c r="E4076" s="8">
        <v>1</v>
      </c>
      <c r="F4076" s="2" t="s">
        <v>6219</v>
      </c>
      <c r="G4076" s="2" t="s">
        <v>6220</v>
      </c>
      <c r="H4076" s="9">
        <v>43354</v>
      </c>
      <c r="I4076" s="2">
        <v>2018</v>
      </c>
      <c r="J4076" s="2">
        <v>9</v>
      </c>
      <c r="K4076" s="2" t="str">
        <f>VLOOKUP($C4076,Clients!$B:$F,K$6,0)</f>
        <v>Zoomcast</v>
      </c>
      <c r="L4076" s="2" t="str">
        <f>VLOOKUP($C4076,Clients!$B:$F,L$6,0)</f>
        <v>Foreign</v>
      </c>
      <c r="M4076" s="2" t="str">
        <f>VLOOKUP($C4076,Clients!$B:$F,M$6,0)</f>
        <v>TZ</v>
      </c>
      <c r="N4076" s="2" t="str">
        <f>VLOOKUP($C4076,Clients!$B:$F,N$6,0)</f>
        <v>Tanzania</v>
      </c>
    </row>
    <row r="4077" spans="2:14" x14ac:dyDescent="0.2">
      <c r="B4077" s="8">
        <v>24896.088000000003</v>
      </c>
      <c r="C4077" s="2" t="s">
        <v>6221</v>
      </c>
      <c r="D4077" s="2" t="s">
        <v>51</v>
      </c>
      <c r="E4077" s="8">
        <v>37</v>
      </c>
      <c r="F4077" s="2" t="s">
        <v>6222</v>
      </c>
      <c r="G4077" s="2" t="s">
        <v>357</v>
      </c>
      <c r="H4077" s="9">
        <v>41757</v>
      </c>
      <c r="I4077" s="2">
        <v>2014</v>
      </c>
      <c r="J4077" s="2">
        <v>4</v>
      </c>
      <c r="K4077" s="2" t="str">
        <f>VLOOKUP($C4077,Clients!$B:$F,K$6,0)</f>
        <v>Brekke, Ankunding and Lakin</v>
      </c>
      <c r="L4077" s="2" t="str">
        <f>VLOOKUP($C4077,Clients!$B:$F,L$6,0)</f>
        <v>Foreign</v>
      </c>
      <c r="M4077" s="2" t="str">
        <f>VLOOKUP($C4077,Clients!$B:$F,M$6,0)</f>
        <v>UA</v>
      </c>
      <c r="N4077" s="2" t="str">
        <f>VLOOKUP($C4077,Clients!$B:$F,N$6,0)</f>
        <v>Ukraine</v>
      </c>
    </row>
    <row r="4078" spans="2:14" x14ac:dyDescent="0.2">
      <c r="B4078" s="8">
        <v>2200.5480000000002</v>
      </c>
      <c r="C4078" s="2" t="s">
        <v>6221</v>
      </c>
      <c r="D4078" s="2" t="s">
        <v>51</v>
      </c>
      <c r="E4078" s="8">
        <v>88</v>
      </c>
      <c r="F4078" s="2" t="s">
        <v>6223</v>
      </c>
      <c r="G4078" s="2" t="s">
        <v>2096</v>
      </c>
      <c r="H4078" s="9">
        <v>41771</v>
      </c>
      <c r="I4078" s="2">
        <v>2014</v>
      </c>
      <c r="J4078" s="2">
        <v>5</v>
      </c>
      <c r="K4078" s="2" t="str">
        <f>VLOOKUP($C4078,Clients!$B:$F,K$6,0)</f>
        <v>Brekke, Ankunding and Lakin</v>
      </c>
      <c r="L4078" s="2" t="str">
        <f>VLOOKUP($C4078,Clients!$B:$F,L$6,0)</f>
        <v>Foreign</v>
      </c>
      <c r="M4078" s="2" t="str">
        <f>VLOOKUP($C4078,Clients!$B:$F,M$6,0)</f>
        <v>UA</v>
      </c>
      <c r="N4078" s="2" t="str">
        <f>VLOOKUP($C4078,Clients!$B:$F,N$6,0)</f>
        <v>Ukraine</v>
      </c>
    </row>
    <row r="4079" spans="2:14" x14ac:dyDescent="0.2">
      <c r="B4079" s="8">
        <v>9286.2000000000007</v>
      </c>
      <c r="C4079" s="2" t="s">
        <v>6221</v>
      </c>
      <c r="D4079" s="2" t="s">
        <v>51</v>
      </c>
      <c r="E4079" s="8">
        <v>81</v>
      </c>
      <c r="F4079" s="2" t="s">
        <v>6224</v>
      </c>
      <c r="G4079" s="2" t="s">
        <v>4608</v>
      </c>
      <c r="H4079" s="9">
        <v>41786</v>
      </c>
      <c r="I4079" s="2">
        <v>2014</v>
      </c>
      <c r="J4079" s="2">
        <v>5</v>
      </c>
      <c r="K4079" s="2" t="str">
        <f>VLOOKUP($C4079,Clients!$B:$F,K$6,0)</f>
        <v>Brekke, Ankunding and Lakin</v>
      </c>
      <c r="L4079" s="2" t="str">
        <f>VLOOKUP($C4079,Clients!$B:$F,L$6,0)</f>
        <v>Foreign</v>
      </c>
      <c r="M4079" s="2" t="str">
        <f>VLOOKUP($C4079,Clients!$B:$F,M$6,0)</f>
        <v>UA</v>
      </c>
      <c r="N4079" s="2" t="str">
        <f>VLOOKUP($C4079,Clients!$B:$F,N$6,0)</f>
        <v>Ukraine</v>
      </c>
    </row>
    <row r="4080" spans="2:14" x14ac:dyDescent="0.2">
      <c r="B4080" s="8">
        <v>9166.7100000000009</v>
      </c>
      <c r="C4080" s="2" t="s">
        <v>6221</v>
      </c>
      <c r="D4080" s="2" t="s">
        <v>51</v>
      </c>
      <c r="E4080" s="8">
        <v>40</v>
      </c>
      <c r="F4080" s="2" t="s">
        <v>6225</v>
      </c>
      <c r="G4080" s="2" t="s">
        <v>383</v>
      </c>
      <c r="H4080" s="9">
        <v>41814</v>
      </c>
      <c r="I4080" s="2">
        <v>2014</v>
      </c>
      <c r="J4080" s="2">
        <v>6</v>
      </c>
      <c r="K4080" s="2" t="str">
        <f>VLOOKUP($C4080,Clients!$B:$F,K$6,0)</f>
        <v>Brekke, Ankunding and Lakin</v>
      </c>
      <c r="L4080" s="2" t="str">
        <f>VLOOKUP($C4080,Clients!$B:$F,L$6,0)</f>
        <v>Foreign</v>
      </c>
      <c r="M4080" s="2" t="str">
        <f>VLOOKUP($C4080,Clients!$B:$F,M$6,0)</f>
        <v>UA</v>
      </c>
      <c r="N4080" s="2" t="str">
        <f>VLOOKUP($C4080,Clients!$B:$F,N$6,0)</f>
        <v>Ukraine</v>
      </c>
    </row>
    <row r="4081" spans="2:14" x14ac:dyDescent="0.2">
      <c r="B4081" s="8">
        <v>14629.944000000001</v>
      </c>
      <c r="C4081" s="2" t="s">
        <v>6221</v>
      </c>
      <c r="D4081" s="2" t="s">
        <v>51</v>
      </c>
      <c r="E4081" s="8">
        <v>104</v>
      </c>
      <c r="F4081" s="2" t="s">
        <v>6226</v>
      </c>
      <c r="G4081" s="2" t="s">
        <v>6227</v>
      </c>
      <c r="H4081" s="9">
        <v>41849</v>
      </c>
      <c r="I4081" s="2">
        <v>2014</v>
      </c>
      <c r="J4081" s="2">
        <v>7</v>
      </c>
      <c r="K4081" s="2" t="str">
        <f>VLOOKUP($C4081,Clients!$B:$F,K$6,0)</f>
        <v>Brekke, Ankunding and Lakin</v>
      </c>
      <c r="L4081" s="2" t="str">
        <f>VLOOKUP($C4081,Clients!$B:$F,L$6,0)</f>
        <v>Foreign</v>
      </c>
      <c r="M4081" s="2" t="str">
        <f>VLOOKUP($C4081,Clients!$B:$F,M$6,0)</f>
        <v>UA</v>
      </c>
      <c r="N4081" s="2" t="str">
        <f>VLOOKUP($C4081,Clients!$B:$F,N$6,0)</f>
        <v>Ukraine</v>
      </c>
    </row>
    <row r="4082" spans="2:14" x14ac:dyDescent="0.2">
      <c r="B4082" s="8">
        <v>1134</v>
      </c>
      <c r="C4082" s="2" t="s">
        <v>6221</v>
      </c>
      <c r="D4082" s="2" t="s">
        <v>51</v>
      </c>
      <c r="E4082" s="8">
        <v>68</v>
      </c>
      <c r="F4082" s="2" t="s">
        <v>6228</v>
      </c>
      <c r="G4082" s="2" t="s">
        <v>3525</v>
      </c>
      <c r="H4082" s="9">
        <v>42178</v>
      </c>
      <c r="I4082" s="2">
        <v>2015</v>
      </c>
      <c r="J4082" s="2">
        <v>6</v>
      </c>
      <c r="K4082" s="2" t="str">
        <f>VLOOKUP($C4082,Clients!$B:$F,K$6,0)</f>
        <v>Brekke, Ankunding and Lakin</v>
      </c>
      <c r="L4082" s="2" t="str">
        <f>VLOOKUP($C4082,Clients!$B:$F,L$6,0)</f>
        <v>Foreign</v>
      </c>
      <c r="M4082" s="2" t="str">
        <f>VLOOKUP($C4082,Clients!$B:$F,M$6,0)</f>
        <v>UA</v>
      </c>
      <c r="N4082" s="2" t="str">
        <f>VLOOKUP($C4082,Clients!$B:$F,N$6,0)</f>
        <v>Ukraine</v>
      </c>
    </row>
    <row r="4083" spans="2:14" x14ac:dyDescent="0.2">
      <c r="B4083" s="8">
        <v>1797.6000000000001</v>
      </c>
      <c r="C4083" s="2" t="s">
        <v>6229</v>
      </c>
      <c r="D4083" s="2" t="s">
        <v>51</v>
      </c>
      <c r="E4083" s="8">
        <v>3</v>
      </c>
      <c r="F4083" s="2" t="s">
        <v>6230</v>
      </c>
      <c r="G4083" s="2" t="s">
        <v>1415</v>
      </c>
      <c r="H4083" s="9">
        <v>41717</v>
      </c>
      <c r="I4083" s="2">
        <v>2014</v>
      </c>
      <c r="J4083" s="2">
        <v>3</v>
      </c>
      <c r="K4083" s="2" t="str">
        <f>VLOOKUP($C4083,Clients!$B:$F,K$6,0)</f>
        <v>Skibox</v>
      </c>
      <c r="L4083" s="2" t="str">
        <f>VLOOKUP($C4083,Clients!$B:$F,L$6,0)</f>
        <v>Foreign</v>
      </c>
      <c r="M4083" s="2" t="str">
        <f>VLOOKUP($C4083,Clients!$B:$F,M$6,0)</f>
        <v>MN</v>
      </c>
      <c r="N4083" s="2" t="str">
        <f>VLOOKUP($C4083,Clients!$B:$F,N$6,0)</f>
        <v>Mongolia</v>
      </c>
    </row>
    <row r="4084" spans="2:14" x14ac:dyDescent="0.2">
      <c r="B4084" s="8">
        <v>3107.9580000000001</v>
      </c>
      <c r="C4084" s="2" t="s">
        <v>6229</v>
      </c>
      <c r="D4084" s="2" t="s">
        <v>51</v>
      </c>
      <c r="E4084" s="8">
        <v>6</v>
      </c>
      <c r="F4084" s="2" t="s">
        <v>6231</v>
      </c>
      <c r="G4084" s="2" t="s">
        <v>3321</v>
      </c>
      <c r="H4084" s="9">
        <v>41717</v>
      </c>
      <c r="I4084" s="2">
        <v>2014</v>
      </c>
      <c r="J4084" s="2">
        <v>3</v>
      </c>
      <c r="K4084" s="2" t="str">
        <f>VLOOKUP($C4084,Clients!$B:$F,K$6,0)</f>
        <v>Skibox</v>
      </c>
      <c r="L4084" s="2" t="str">
        <f>VLOOKUP($C4084,Clients!$B:$F,L$6,0)</f>
        <v>Foreign</v>
      </c>
      <c r="M4084" s="2" t="str">
        <f>VLOOKUP($C4084,Clients!$B:$F,M$6,0)</f>
        <v>MN</v>
      </c>
      <c r="N4084" s="2" t="str">
        <f>VLOOKUP($C4084,Clients!$B:$F,N$6,0)</f>
        <v>Mongolia</v>
      </c>
    </row>
    <row r="4085" spans="2:14" x14ac:dyDescent="0.2">
      <c r="B4085" s="8">
        <v>7422.9120000000003</v>
      </c>
      <c r="C4085" s="2" t="s">
        <v>6229</v>
      </c>
      <c r="D4085" s="2" t="s">
        <v>51</v>
      </c>
      <c r="E4085" s="8">
        <v>11</v>
      </c>
      <c r="F4085" s="2" t="s">
        <v>6232</v>
      </c>
      <c r="G4085" s="2" t="s">
        <v>343</v>
      </c>
      <c r="H4085" s="9">
        <v>41738</v>
      </c>
      <c r="I4085" s="2">
        <v>2014</v>
      </c>
      <c r="J4085" s="2">
        <v>4</v>
      </c>
      <c r="K4085" s="2" t="str">
        <f>VLOOKUP($C4085,Clients!$B:$F,K$6,0)</f>
        <v>Skibox</v>
      </c>
      <c r="L4085" s="2" t="str">
        <f>VLOOKUP($C4085,Clients!$B:$F,L$6,0)</f>
        <v>Foreign</v>
      </c>
      <c r="M4085" s="2" t="str">
        <f>VLOOKUP($C4085,Clients!$B:$F,M$6,0)</f>
        <v>MN</v>
      </c>
      <c r="N4085" s="2" t="str">
        <f>VLOOKUP($C4085,Clients!$B:$F,N$6,0)</f>
        <v>Mongolia</v>
      </c>
    </row>
    <row r="4086" spans="2:14" x14ac:dyDescent="0.2">
      <c r="B4086" s="8">
        <v>8044.5540000000001</v>
      </c>
      <c r="C4086" s="2" t="s">
        <v>6229</v>
      </c>
      <c r="D4086" s="2" t="s">
        <v>51</v>
      </c>
      <c r="E4086" s="8">
        <v>11</v>
      </c>
      <c r="F4086" s="2" t="s">
        <v>6233</v>
      </c>
      <c r="G4086" s="2" t="s">
        <v>60</v>
      </c>
      <c r="H4086" s="9">
        <v>41745</v>
      </c>
      <c r="I4086" s="2">
        <v>2014</v>
      </c>
      <c r="J4086" s="2">
        <v>4</v>
      </c>
      <c r="K4086" s="2" t="str">
        <f>VLOOKUP($C4086,Clients!$B:$F,K$6,0)</f>
        <v>Skibox</v>
      </c>
      <c r="L4086" s="2" t="str">
        <f>VLOOKUP($C4086,Clients!$B:$F,L$6,0)</f>
        <v>Foreign</v>
      </c>
      <c r="M4086" s="2" t="str">
        <f>VLOOKUP($C4086,Clients!$B:$F,M$6,0)</f>
        <v>MN</v>
      </c>
      <c r="N4086" s="2" t="str">
        <f>VLOOKUP($C4086,Clients!$B:$F,N$6,0)</f>
        <v>Mongolia</v>
      </c>
    </row>
    <row r="4087" spans="2:14" x14ac:dyDescent="0.2">
      <c r="B4087" s="8">
        <v>-11292.288</v>
      </c>
      <c r="C4087" s="2" t="s">
        <v>6229</v>
      </c>
      <c r="D4087" s="2" t="s">
        <v>51</v>
      </c>
      <c r="E4087" s="8">
        <v>-5</v>
      </c>
      <c r="F4087" s="2" t="s">
        <v>6234</v>
      </c>
      <c r="G4087" s="2" t="s">
        <v>6235</v>
      </c>
      <c r="H4087" s="9">
        <v>41753</v>
      </c>
      <c r="I4087" s="2">
        <v>2014</v>
      </c>
      <c r="J4087" s="2">
        <v>4</v>
      </c>
      <c r="K4087" s="2" t="str">
        <f>VLOOKUP($C4087,Clients!$B:$F,K$6,0)</f>
        <v>Skibox</v>
      </c>
      <c r="L4087" s="2" t="str">
        <f>VLOOKUP($C4087,Clients!$B:$F,L$6,0)</f>
        <v>Foreign</v>
      </c>
      <c r="M4087" s="2" t="str">
        <f>VLOOKUP($C4087,Clients!$B:$F,M$6,0)</f>
        <v>MN</v>
      </c>
      <c r="N4087" s="2" t="str">
        <f>VLOOKUP($C4087,Clients!$B:$F,N$6,0)</f>
        <v>Mongolia</v>
      </c>
    </row>
    <row r="4088" spans="2:14" x14ac:dyDescent="0.2">
      <c r="B4088" s="8">
        <v>11492.544000000002</v>
      </c>
      <c r="C4088" s="2" t="s">
        <v>6229</v>
      </c>
      <c r="D4088" s="2" t="s">
        <v>51</v>
      </c>
      <c r="E4088" s="8">
        <v>17</v>
      </c>
      <c r="F4088" s="2" t="s">
        <v>6236</v>
      </c>
      <c r="G4088" s="2" t="s">
        <v>6237</v>
      </c>
      <c r="H4088" s="9">
        <v>41778</v>
      </c>
      <c r="I4088" s="2">
        <v>2014</v>
      </c>
      <c r="J4088" s="2">
        <v>5</v>
      </c>
      <c r="K4088" s="2" t="str">
        <f>VLOOKUP($C4088,Clients!$B:$F,K$6,0)</f>
        <v>Skibox</v>
      </c>
      <c r="L4088" s="2" t="str">
        <f>VLOOKUP($C4088,Clients!$B:$F,L$6,0)</f>
        <v>Foreign</v>
      </c>
      <c r="M4088" s="2" t="str">
        <f>VLOOKUP($C4088,Clients!$B:$F,M$6,0)</f>
        <v>MN</v>
      </c>
      <c r="N4088" s="2" t="str">
        <f>VLOOKUP($C4088,Clients!$B:$F,N$6,0)</f>
        <v>Mongolia</v>
      </c>
    </row>
    <row r="4089" spans="2:14" x14ac:dyDescent="0.2">
      <c r="B4089" s="8">
        <v>8238.594000000001</v>
      </c>
      <c r="C4089" s="2" t="s">
        <v>6229</v>
      </c>
      <c r="D4089" s="2" t="s">
        <v>51</v>
      </c>
      <c r="E4089" s="8">
        <v>11</v>
      </c>
      <c r="F4089" s="2" t="s">
        <v>6238</v>
      </c>
      <c r="G4089" s="2" t="s">
        <v>4607</v>
      </c>
      <c r="H4089" s="9">
        <v>41786</v>
      </c>
      <c r="I4089" s="2">
        <v>2014</v>
      </c>
      <c r="J4089" s="2">
        <v>5</v>
      </c>
      <c r="K4089" s="2" t="str">
        <f>VLOOKUP($C4089,Clients!$B:$F,K$6,0)</f>
        <v>Skibox</v>
      </c>
      <c r="L4089" s="2" t="str">
        <f>VLOOKUP($C4089,Clients!$B:$F,L$6,0)</f>
        <v>Foreign</v>
      </c>
      <c r="M4089" s="2" t="str">
        <f>VLOOKUP($C4089,Clients!$B:$F,M$6,0)</f>
        <v>MN</v>
      </c>
      <c r="N4089" s="2" t="str">
        <f>VLOOKUP($C4089,Clients!$B:$F,N$6,0)</f>
        <v>Mongolia</v>
      </c>
    </row>
    <row r="4090" spans="2:14" x14ac:dyDescent="0.2">
      <c r="B4090" s="8">
        <v>11905.698</v>
      </c>
      <c r="C4090" s="2" t="s">
        <v>6229</v>
      </c>
      <c r="D4090" s="2" t="s">
        <v>51</v>
      </c>
      <c r="E4090" s="8">
        <v>16</v>
      </c>
      <c r="F4090" s="2" t="s">
        <v>6239</v>
      </c>
      <c r="G4090" s="2" t="s">
        <v>6240</v>
      </c>
      <c r="H4090" s="9">
        <v>41795</v>
      </c>
      <c r="I4090" s="2">
        <v>2014</v>
      </c>
      <c r="J4090" s="2">
        <v>6</v>
      </c>
      <c r="K4090" s="2" t="str">
        <f>VLOOKUP($C4090,Clients!$B:$F,K$6,0)</f>
        <v>Skibox</v>
      </c>
      <c r="L4090" s="2" t="str">
        <f>VLOOKUP($C4090,Clients!$B:$F,L$6,0)</f>
        <v>Foreign</v>
      </c>
      <c r="M4090" s="2" t="str">
        <f>VLOOKUP($C4090,Clients!$B:$F,M$6,0)</f>
        <v>MN</v>
      </c>
      <c r="N4090" s="2" t="str">
        <f>VLOOKUP($C4090,Clients!$B:$F,N$6,0)</f>
        <v>Mongolia</v>
      </c>
    </row>
    <row r="4091" spans="2:14" x14ac:dyDescent="0.2">
      <c r="B4091" s="8">
        <v>19104.624000000003</v>
      </c>
      <c r="C4091" s="2" t="s">
        <v>6229</v>
      </c>
      <c r="D4091" s="2" t="s">
        <v>51</v>
      </c>
      <c r="E4091" s="8">
        <v>26</v>
      </c>
      <c r="F4091" s="2" t="s">
        <v>6241</v>
      </c>
      <c r="G4091" s="2" t="s">
        <v>4386</v>
      </c>
      <c r="H4091" s="9">
        <v>41816</v>
      </c>
      <c r="I4091" s="2">
        <v>2014</v>
      </c>
      <c r="J4091" s="2">
        <v>6</v>
      </c>
      <c r="K4091" s="2" t="str">
        <f>VLOOKUP($C4091,Clients!$B:$F,K$6,0)</f>
        <v>Skibox</v>
      </c>
      <c r="L4091" s="2" t="str">
        <f>VLOOKUP($C4091,Clients!$B:$F,L$6,0)</f>
        <v>Foreign</v>
      </c>
      <c r="M4091" s="2" t="str">
        <f>VLOOKUP($C4091,Clients!$B:$F,M$6,0)</f>
        <v>MN</v>
      </c>
      <c r="N4091" s="2" t="str">
        <f>VLOOKUP($C4091,Clients!$B:$F,N$6,0)</f>
        <v>Mongolia</v>
      </c>
    </row>
    <row r="4092" spans="2:14" x14ac:dyDescent="0.2">
      <c r="B4092" s="8">
        <v>7698.6</v>
      </c>
      <c r="C4092" s="2" t="s">
        <v>6229</v>
      </c>
      <c r="D4092" s="2" t="s">
        <v>51</v>
      </c>
      <c r="E4092" s="8">
        <v>10</v>
      </c>
      <c r="F4092" s="2" t="s">
        <v>6242</v>
      </c>
      <c r="G4092" s="2" t="s">
        <v>6243</v>
      </c>
      <c r="H4092" s="9">
        <v>41830</v>
      </c>
      <c r="I4092" s="2">
        <v>2014</v>
      </c>
      <c r="J4092" s="2">
        <v>7</v>
      </c>
      <c r="K4092" s="2" t="str">
        <f>VLOOKUP($C4092,Clients!$B:$F,K$6,0)</f>
        <v>Skibox</v>
      </c>
      <c r="L4092" s="2" t="str">
        <f>VLOOKUP($C4092,Clients!$B:$F,L$6,0)</f>
        <v>Foreign</v>
      </c>
      <c r="M4092" s="2" t="str">
        <f>VLOOKUP($C4092,Clients!$B:$F,M$6,0)</f>
        <v>MN</v>
      </c>
      <c r="N4092" s="2" t="str">
        <f>VLOOKUP($C4092,Clients!$B:$F,N$6,0)</f>
        <v>Mongolia</v>
      </c>
    </row>
    <row r="4093" spans="2:14" x14ac:dyDescent="0.2">
      <c r="B4093" s="8">
        <v>8232.3359999999993</v>
      </c>
      <c r="C4093" s="2" t="s">
        <v>6229</v>
      </c>
      <c r="D4093" s="2" t="s">
        <v>51</v>
      </c>
      <c r="E4093" s="8">
        <v>10</v>
      </c>
      <c r="F4093" s="2" t="s">
        <v>6244</v>
      </c>
      <c r="G4093" s="2" t="s">
        <v>6245</v>
      </c>
      <c r="H4093" s="9">
        <v>41841</v>
      </c>
      <c r="I4093" s="2">
        <v>2014</v>
      </c>
      <c r="J4093" s="2">
        <v>7</v>
      </c>
      <c r="K4093" s="2" t="str">
        <f>VLOOKUP($C4093,Clients!$B:$F,K$6,0)</f>
        <v>Skibox</v>
      </c>
      <c r="L4093" s="2" t="str">
        <f>VLOOKUP($C4093,Clients!$B:$F,L$6,0)</f>
        <v>Foreign</v>
      </c>
      <c r="M4093" s="2" t="str">
        <f>VLOOKUP($C4093,Clients!$B:$F,M$6,0)</f>
        <v>MN</v>
      </c>
      <c r="N4093" s="2" t="str">
        <f>VLOOKUP($C4093,Clients!$B:$F,N$6,0)</f>
        <v>Mongolia</v>
      </c>
    </row>
    <row r="4094" spans="2:14" x14ac:dyDescent="0.2">
      <c r="B4094" s="8">
        <v>4705.5960000000005</v>
      </c>
      <c r="C4094" s="2" t="s">
        <v>6229</v>
      </c>
      <c r="D4094" s="2" t="s">
        <v>51</v>
      </c>
      <c r="E4094" s="8">
        <v>7</v>
      </c>
      <c r="F4094" s="2" t="s">
        <v>6246</v>
      </c>
      <c r="G4094" s="2" t="s">
        <v>6247</v>
      </c>
      <c r="H4094" s="9">
        <v>41851</v>
      </c>
      <c r="I4094" s="2">
        <v>2014</v>
      </c>
      <c r="J4094" s="2">
        <v>7</v>
      </c>
      <c r="K4094" s="2" t="str">
        <f>VLOOKUP($C4094,Clients!$B:$F,K$6,0)</f>
        <v>Skibox</v>
      </c>
      <c r="L4094" s="2" t="str">
        <f>VLOOKUP($C4094,Clients!$B:$F,L$6,0)</f>
        <v>Foreign</v>
      </c>
      <c r="M4094" s="2" t="str">
        <f>VLOOKUP($C4094,Clients!$B:$F,M$6,0)</f>
        <v>MN</v>
      </c>
      <c r="N4094" s="2" t="str">
        <f>VLOOKUP($C4094,Clients!$B:$F,N$6,0)</f>
        <v>Mongolia</v>
      </c>
    </row>
    <row r="4095" spans="2:14" x14ac:dyDescent="0.2">
      <c r="B4095" s="8">
        <v>-4511.3040000000001</v>
      </c>
      <c r="C4095" s="2" t="s">
        <v>6229</v>
      </c>
      <c r="D4095" s="2" t="s">
        <v>51</v>
      </c>
      <c r="E4095" s="8">
        <v>-6</v>
      </c>
      <c r="F4095" s="2" t="s">
        <v>6248</v>
      </c>
      <c r="G4095" s="2" t="s">
        <v>3481</v>
      </c>
      <c r="H4095" s="9">
        <v>41894</v>
      </c>
      <c r="I4095" s="2">
        <v>2014</v>
      </c>
      <c r="J4095" s="2">
        <v>9</v>
      </c>
      <c r="K4095" s="2" t="str">
        <f>VLOOKUP($C4095,Clients!$B:$F,K$6,0)</f>
        <v>Skibox</v>
      </c>
      <c r="L4095" s="2" t="str">
        <f>VLOOKUP($C4095,Clients!$B:$F,L$6,0)</f>
        <v>Foreign</v>
      </c>
      <c r="M4095" s="2" t="str">
        <f>VLOOKUP($C4095,Clients!$B:$F,M$6,0)</f>
        <v>MN</v>
      </c>
      <c r="N4095" s="2" t="str">
        <f>VLOOKUP($C4095,Clients!$B:$F,N$6,0)</f>
        <v>Mongolia</v>
      </c>
    </row>
    <row r="4096" spans="2:14" x14ac:dyDescent="0.2">
      <c r="B4096" s="8">
        <v>2928.7440000000001</v>
      </c>
      <c r="C4096" s="2" t="s">
        <v>6229</v>
      </c>
      <c r="D4096" s="2" t="s">
        <v>51</v>
      </c>
      <c r="E4096" s="8">
        <v>4</v>
      </c>
      <c r="F4096" s="2" t="s">
        <v>6249</v>
      </c>
      <c r="G4096" s="2" t="s">
        <v>3324</v>
      </c>
      <c r="H4096" s="9">
        <v>41894</v>
      </c>
      <c r="I4096" s="2">
        <v>2014</v>
      </c>
      <c r="J4096" s="2">
        <v>9</v>
      </c>
      <c r="K4096" s="2" t="str">
        <f>VLOOKUP($C4096,Clients!$B:$F,K$6,0)</f>
        <v>Skibox</v>
      </c>
      <c r="L4096" s="2" t="str">
        <f>VLOOKUP($C4096,Clients!$B:$F,L$6,0)</f>
        <v>Foreign</v>
      </c>
      <c r="M4096" s="2" t="str">
        <f>VLOOKUP($C4096,Clients!$B:$F,M$6,0)</f>
        <v>MN</v>
      </c>
      <c r="N4096" s="2" t="str">
        <f>VLOOKUP($C4096,Clients!$B:$F,N$6,0)</f>
        <v>Mongolia</v>
      </c>
    </row>
    <row r="4097" spans="2:14" x14ac:dyDescent="0.2">
      <c r="B4097" s="8">
        <v>4511.3040000000001</v>
      </c>
      <c r="C4097" s="2" t="s">
        <v>6229</v>
      </c>
      <c r="D4097" s="2" t="s">
        <v>51</v>
      </c>
      <c r="E4097" s="8">
        <v>6</v>
      </c>
      <c r="F4097" s="2" t="s">
        <v>6250</v>
      </c>
      <c r="G4097" s="2" t="s">
        <v>3528</v>
      </c>
      <c r="H4097" s="9">
        <v>41894</v>
      </c>
      <c r="I4097" s="2">
        <v>2014</v>
      </c>
      <c r="J4097" s="2">
        <v>9</v>
      </c>
      <c r="K4097" s="2" t="str">
        <f>VLOOKUP($C4097,Clients!$B:$F,K$6,0)</f>
        <v>Skibox</v>
      </c>
      <c r="L4097" s="2" t="str">
        <f>VLOOKUP($C4097,Clients!$B:$F,L$6,0)</f>
        <v>Foreign</v>
      </c>
      <c r="M4097" s="2" t="str">
        <f>VLOOKUP($C4097,Clients!$B:$F,M$6,0)</f>
        <v>MN</v>
      </c>
      <c r="N4097" s="2" t="str">
        <f>VLOOKUP($C4097,Clients!$B:$F,N$6,0)</f>
        <v>Mongolia</v>
      </c>
    </row>
    <row r="4098" spans="2:14" x14ac:dyDescent="0.2">
      <c r="B4098" s="8">
        <v>903.67200000000003</v>
      </c>
      <c r="C4098" s="2" t="s">
        <v>6229</v>
      </c>
      <c r="D4098" s="2" t="s">
        <v>51</v>
      </c>
      <c r="E4098" s="8">
        <v>1</v>
      </c>
      <c r="F4098" s="2" t="s">
        <v>6251</v>
      </c>
      <c r="G4098" s="2" t="s">
        <v>6252</v>
      </c>
      <c r="H4098" s="9">
        <v>42073</v>
      </c>
      <c r="I4098" s="2">
        <v>2015</v>
      </c>
      <c r="J4098" s="2">
        <v>3</v>
      </c>
      <c r="K4098" s="2" t="str">
        <f>VLOOKUP($C4098,Clients!$B:$F,K$6,0)</f>
        <v>Skibox</v>
      </c>
      <c r="L4098" s="2" t="str">
        <f>VLOOKUP($C4098,Clients!$B:$F,L$6,0)</f>
        <v>Foreign</v>
      </c>
      <c r="M4098" s="2" t="str">
        <f>VLOOKUP($C4098,Clients!$B:$F,M$6,0)</f>
        <v>MN</v>
      </c>
      <c r="N4098" s="2" t="str">
        <f>VLOOKUP($C4098,Clients!$B:$F,N$6,0)</f>
        <v>Mongolia</v>
      </c>
    </row>
    <row r="4099" spans="2:14" x14ac:dyDescent="0.2">
      <c r="B4099" s="8">
        <v>-903.67200000000003</v>
      </c>
      <c r="C4099" s="2" t="s">
        <v>6229</v>
      </c>
      <c r="D4099" s="2" t="s">
        <v>51</v>
      </c>
      <c r="E4099" s="8">
        <v>-1</v>
      </c>
      <c r="F4099" s="2" t="s">
        <v>6253</v>
      </c>
      <c r="G4099" s="2" t="s">
        <v>6254</v>
      </c>
      <c r="H4099" s="9">
        <v>42075</v>
      </c>
      <c r="I4099" s="2">
        <v>2015</v>
      </c>
      <c r="J4099" s="2">
        <v>3</v>
      </c>
      <c r="K4099" s="2" t="str">
        <f>VLOOKUP($C4099,Clients!$B:$F,K$6,0)</f>
        <v>Skibox</v>
      </c>
      <c r="L4099" s="2" t="str">
        <f>VLOOKUP($C4099,Clients!$B:$F,L$6,0)</f>
        <v>Foreign</v>
      </c>
      <c r="M4099" s="2" t="str">
        <f>VLOOKUP($C4099,Clients!$B:$F,M$6,0)</f>
        <v>MN</v>
      </c>
      <c r="N4099" s="2" t="str">
        <f>VLOOKUP($C4099,Clients!$B:$F,N$6,0)</f>
        <v>Mongolia</v>
      </c>
    </row>
    <row r="4100" spans="2:14" x14ac:dyDescent="0.2">
      <c r="B4100" s="8">
        <v>-903.67200000000003</v>
      </c>
      <c r="C4100" s="2" t="s">
        <v>6229</v>
      </c>
      <c r="D4100" s="2" t="s">
        <v>51</v>
      </c>
      <c r="E4100" s="8">
        <v>-1</v>
      </c>
      <c r="F4100" s="2" t="s">
        <v>6255</v>
      </c>
      <c r="G4100" s="2" t="s">
        <v>6254</v>
      </c>
      <c r="H4100" s="9">
        <v>42075</v>
      </c>
      <c r="I4100" s="2">
        <v>2015</v>
      </c>
      <c r="J4100" s="2">
        <v>3</v>
      </c>
      <c r="K4100" s="2" t="str">
        <f>VLOOKUP($C4100,Clients!$B:$F,K$6,0)</f>
        <v>Skibox</v>
      </c>
      <c r="L4100" s="2" t="str">
        <f>VLOOKUP($C4100,Clients!$B:$F,L$6,0)</f>
        <v>Foreign</v>
      </c>
      <c r="M4100" s="2" t="str">
        <f>VLOOKUP($C4100,Clients!$B:$F,M$6,0)</f>
        <v>MN</v>
      </c>
      <c r="N4100" s="2" t="str">
        <f>VLOOKUP($C4100,Clients!$B:$F,N$6,0)</f>
        <v>Mongolia</v>
      </c>
    </row>
    <row r="4101" spans="2:14" x14ac:dyDescent="0.2">
      <c r="B4101" s="8">
        <v>903.67200000000003</v>
      </c>
      <c r="C4101" s="2" t="s">
        <v>6229</v>
      </c>
      <c r="D4101" s="2" t="s">
        <v>51</v>
      </c>
      <c r="E4101" s="8">
        <v>1</v>
      </c>
      <c r="F4101" s="2" t="s">
        <v>6256</v>
      </c>
      <c r="G4101" s="2" t="s">
        <v>6254</v>
      </c>
      <c r="H4101" s="9">
        <v>42075</v>
      </c>
      <c r="I4101" s="2">
        <v>2015</v>
      </c>
      <c r="J4101" s="2">
        <v>3</v>
      </c>
      <c r="K4101" s="2" t="str">
        <f>VLOOKUP($C4101,Clients!$B:$F,K$6,0)</f>
        <v>Skibox</v>
      </c>
      <c r="L4101" s="2" t="str">
        <f>VLOOKUP($C4101,Clients!$B:$F,L$6,0)</f>
        <v>Foreign</v>
      </c>
      <c r="M4101" s="2" t="str">
        <f>VLOOKUP($C4101,Clients!$B:$F,M$6,0)</f>
        <v>MN</v>
      </c>
      <c r="N4101" s="2" t="str">
        <f>VLOOKUP($C4101,Clients!$B:$F,N$6,0)</f>
        <v>Mongolia</v>
      </c>
    </row>
    <row r="4102" spans="2:14" x14ac:dyDescent="0.2">
      <c r="B4102" s="8">
        <v>6407.8980000000001</v>
      </c>
      <c r="C4102" s="2" t="s">
        <v>6229</v>
      </c>
      <c r="D4102" s="2" t="s">
        <v>51</v>
      </c>
      <c r="E4102" s="8">
        <v>7</v>
      </c>
      <c r="F4102" s="2" t="s">
        <v>6257</v>
      </c>
      <c r="G4102" s="2" t="s">
        <v>18</v>
      </c>
      <c r="H4102" s="9">
        <v>42108</v>
      </c>
      <c r="I4102" s="2">
        <v>2015</v>
      </c>
      <c r="J4102" s="2">
        <v>4</v>
      </c>
      <c r="K4102" s="2" t="str">
        <f>VLOOKUP($C4102,Clients!$B:$F,K$6,0)</f>
        <v>Skibox</v>
      </c>
      <c r="L4102" s="2" t="str">
        <f>VLOOKUP($C4102,Clients!$B:$F,L$6,0)</f>
        <v>Foreign</v>
      </c>
      <c r="M4102" s="2" t="str">
        <f>VLOOKUP($C4102,Clients!$B:$F,M$6,0)</f>
        <v>MN</v>
      </c>
      <c r="N4102" s="2" t="str">
        <f>VLOOKUP($C4102,Clients!$B:$F,N$6,0)</f>
        <v>Mongolia</v>
      </c>
    </row>
    <row r="4103" spans="2:14" x14ac:dyDescent="0.2">
      <c r="B4103" s="8">
        <v>7237.3560000000007</v>
      </c>
      <c r="C4103" s="2" t="s">
        <v>6229</v>
      </c>
      <c r="D4103" s="2" t="s">
        <v>51</v>
      </c>
      <c r="E4103" s="8">
        <v>10</v>
      </c>
      <c r="F4103" s="2" t="s">
        <v>6258</v>
      </c>
      <c r="G4103" s="2" t="s">
        <v>6259</v>
      </c>
      <c r="H4103" s="9">
        <v>42114</v>
      </c>
      <c r="I4103" s="2">
        <v>2015</v>
      </c>
      <c r="J4103" s="2">
        <v>4</v>
      </c>
      <c r="K4103" s="2" t="str">
        <f>VLOOKUP($C4103,Clients!$B:$F,K$6,0)</f>
        <v>Skibox</v>
      </c>
      <c r="L4103" s="2" t="str">
        <f>VLOOKUP($C4103,Clients!$B:$F,L$6,0)</f>
        <v>Foreign</v>
      </c>
      <c r="M4103" s="2" t="str">
        <f>VLOOKUP($C4103,Clients!$B:$F,M$6,0)</f>
        <v>MN</v>
      </c>
      <c r="N4103" s="2" t="str">
        <f>VLOOKUP($C4103,Clients!$B:$F,N$6,0)</f>
        <v>Mongolia</v>
      </c>
    </row>
    <row r="4104" spans="2:14" x14ac:dyDescent="0.2">
      <c r="B4104" s="8">
        <v>12470.976000000001</v>
      </c>
      <c r="C4104" s="2" t="s">
        <v>6229</v>
      </c>
      <c r="D4104" s="2" t="s">
        <v>51</v>
      </c>
      <c r="E4104" s="8">
        <v>19</v>
      </c>
      <c r="F4104" s="2" t="s">
        <v>6260</v>
      </c>
      <c r="G4104" s="2" t="s">
        <v>4644</v>
      </c>
      <c r="H4104" s="9">
        <v>42131</v>
      </c>
      <c r="I4104" s="2">
        <v>2015</v>
      </c>
      <c r="J4104" s="2">
        <v>5</v>
      </c>
      <c r="K4104" s="2" t="str">
        <f>VLOOKUP($C4104,Clients!$B:$F,K$6,0)</f>
        <v>Skibox</v>
      </c>
      <c r="L4104" s="2" t="str">
        <f>VLOOKUP($C4104,Clients!$B:$F,L$6,0)</f>
        <v>Foreign</v>
      </c>
      <c r="M4104" s="2" t="str">
        <f>VLOOKUP($C4104,Clients!$B:$F,M$6,0)</f>
        <v>MN</v>
      </c>
      <c r="N4104" s="2" t="str">
        <f>VLOOKUP($C4104,Clients!$B:$F,N$6,0)</f>
        <v>Mongolia</v>
      </c>
    </row>
    <row r="4105" spans="2:14" x14ac:dyDescent="0.2">
      <c r="B4105" s="8">
        <v>5170.8300000000008</v>
      </c>
      <c r="C4105" s="2" t="s">
        <v>6229</v>
      </c>
      <c r="D4105" s="2" t="s">
        <v>51</v>
      </c>
      <c r="E4105" s="8">
        <v>7</v>
      </c>
      <c r="F4105" s="2" t="s">
        <v>6261</v>
      </c>
      <c r="G4105" s="2" t="s">
        <v>457</v>
      </c>
      <c r="H4105" s="9">
        <v>42142</v>
      </c>
      <c r="I4105" s="2">
        <v>2015</v>
      </c>
      <c r="J4105" s="2">
        <v>5</v>
      </c>
      <c r="K4105" s="2" t="str">
        <f>VLOOKUP($C4105,Clients!$B:$F,K$6,0)</f>
        <v>Skibox</v>
      </c>
      <c r="L4105" s="2" t="str">
        <f>VLOOKUP($C4105,Clients!$B:$F,L$6,0)</f>
        <v>Foreign</v>
      </c>
      <c r="M4105" s="2" t="str">
        <f>VLOOKUP($C4105,Clients!$B:$F,M$6,0)</f>
        <v>MN</v>
      </c>
      <c r="N4105" s="2" t="str">
        <f>VLOOKUP($C4105,Clients!$B:$F,N$6,0)</f>
        <v>Mongolia</v>
      </c>
    </row>
    <row r="4106" spans="2:14" x14ac:dyDescent="0.2">
      <c r="B4106" s="8">
        <v>-5170.8300000000008</v>
      </c>
      <c r="C4106" s="2" t="s">
        <v>6229</v>
      </c>
      <c r="D4106" s="2" t="s">
        <v>51</v>
      </c>
      <c r="E4106" s="8">
        <v>-7</v>
      </c>
      <c r="F4106" s="2" t="s">
        <v>6262</v>
      </c>
      <c r="G4106" s="2" t="s">
        <v>457</v>
      </c>
      <c r="H4106" s="9">
        <v>42142</v>
      </c>
      <c r="I4106" s="2">
        <v>2015</v>
      </c>
      <c r="J4106" s="2">
        <v>5</v>
      </c>
      <c r="K4106" s="2" t="str">
        <f>VLOOKUP($C4106,Clients!$B:$F,K$6,0)</f>
        <v>Skibox</v>
      </c>
      <c r="L4106" s="2" t="str">
        <f>VLOOKUP($C4106,Clients!$B:$F,L$6,0)</f>
        <v>Foreign</v>
      </c>
      <c r="M4106" s="2" t="str">
        <f>VLOOKUP($C4106,Clients!$B:$F,M$6,0)</f>
        <v>MN</v>
      </c>
      <c r="N4106" s="2" t="str">
        <f>VLOOKUP($C4106,Clients!$B:$F,N$6,0)</f>
        <v>Mongolia</v>
      </c>
    </row>
    <row r="4107" spans="2:14" x14ac:dyDescent="0.2">
      <c r="B4107" s="8">
        <v>5170.8300000000008</v>
      </c>
      <c r="C4107" s="2" t="s">
        <v>6229</v>
      </c>
      <c r="D4107" s="2" t="s">
        <v>51</v>
      </c>
      <c r="E4107" s="8">
        <v>7</v>
      </c>
      <c r="F4107" s="2" t="s">
        <v>6263</v>
      </c>
      <c r="G4107" s="2" t="s">
        <v>459</v>
      </c>
      <c r="H4107" s="9">
        <v>42142</v>
      </c>
      <c r="I4107" s="2">
        <v>2015</v>
      </c>
      <c r="J4107" s="2">
        <v>5</v>
      </c>
      <c r="K4107" s="2" t="str">
        <f>VLOOKUP($C4107,Clients!$B:$F,K$6,0)</f>
        <v>Skibox</v>
      </c>
      <c r="L4107" s="2" t="str">
        <f>VLOOKUP($C4107,Clients!$B:$F,L$6,0)</f>
        <v>Foreign</v>
      </c>
      <c r="M4107" s="2" t="str">
        <f>VLOOKUP($C4107,Clients!$B:$F,M$6,0)</f>
        <v>MN</v>
      </c>
      <c r="N4107" s="2" t="str">
        <f>VLOOKUP($C4107,Clients!$B:$F,N$6,0)</f>
        <v>Mongolia</v>
      </c>
    </row>
    <row r="4108" spans="2:14" x14ac:dyDescent="0.2">
      <c r="B4108" s="8">
        <v>12296.255999999999</v>
      </c>
      <c r="C4108" s="2" t="s">
        <v>6229</v>
      </c>
      <c r="D4108" s="2" t="s">
        <v>51</v>
      </c>
      <c r="E4108" s="8">
        <v>15</v>
      </c>
      <c r="F4108" s="2" t="s">
        <v>6264</v>
      </c>
      <c r="G4108" s="2" t="s">
        <v>3240</v>
      </c>
      <c r="H4108" s="9">
        <v>42174</v>
      </c>
      <c r="I4108" s="2">
        <v>2015</v>
      </c>
      <c r="J4108" s="2">
        <v>6</v>
      </c>
      <c r="K4108" s="2" t="str">
        <f>VLOOKUP($C4108,Clients!$B:$F,K$6,0)</f>
        <v>Skibox</v>
      </c>
      <c r="L4108" s="2" t="str">
        <f>VLOOKUP($C4108,Clients!$B:$F,L$6,0)</f>
        <v>Foreign</v>
      </c>
      <c r="M4108" s="2" t="str">
        <f>VLOOKUP($C4108,Clients!$B:$F,M$6,0)</f>
        <v>MN</v>
      </c>
      <c r="N4108" s="2" t="str">
        <f>VLOOKUP($C4108,Clients!$B:$F,N$6,0)</f>
        <v>Mongolia</v>
      </c>
    </row>
    <row r="4109" spans="2:14" x14ac:dyDescent="0.2">
      <c r="B4109" s="8">
        <v>2288.8740000000003</v>
      </c>
      <c r="C4109" s="2" t="s">
        <v>6229</v>
      </c>
      <c r="D4109" s="2" t="s">
        <v>51</v>
      </c>
      <c r="E4109" s="8">
        <v>2</v>
      </c>
      <c r="F4109" s="2" t="s">
        <v>6265</v>
      </c>
      <c r="G4109" s="2" t="s">
        <v>473</v>
      </c>
      <c r="H4109" s="9">
        <v>42184</v>
      </c>
      <c r="I4109" s="2">
        <v>2015</v>
      </c>
      <c r="J4109" s="2">
        <v>6</v>
      </c>
      <c r="K4109" s="2" t="str">
        <f>VLOOKUP($C4109,Clients!$B:$F,K$6,0)</f>
        <v>Skibox</v>
      </c>
      <c r="L4109" s="2" t="str">
        <f>VLOOKUP($C4109,Clients!$B:$F,L$6,0)</f>
        <v>Foreign</v>
      </c>
      <c r="M4109" s="2" t="str">
        <f>VLOOKUP($C4109,Clients!$B:$F,M$6,0)</f>
        <v>MN</v>
      </c>
      <c r="N4109" s="2" t="str">
        <f>VLOOKUP($C4109,Clients!$B:$F,N$6,0)</f>
        <v>Mongolia</v>
      </c>
    </row>
    <row r="4110" spans="2:14" x14ac:dyDescent="0.2">
      <c r="B4110" s="8">
        <v>5089.4759999999997</v>
      </c>
      <c r="C4110" s="2" t="s">
        <v>6229</v>
      </c>
      <c r="D4110" s="2" t="s">
        <v>51</v>
      </c>
      <c r="E4110" s="8">
        <v>8</v>
      </c>
      <c r="F4110" s="2" t="s">
        <v>6266</v>
      </c>
      <c r="G4110" s="2" t="s">
        <v>192</v>
      </c>
      <c r="H4110" s="9">
        <v>42199</v>
      </c>
      <c r="I4110" s="2">
        <v>2015</v>
      </c>
      <c r="J4110" s="2">
        <v>7</v>
      </c>
      <c r="K4110" s="2" t="str">
        <f>VLOOKUP($C4110,Clients!$B:$F,K$6,0)</f>
        <v>Skibox</v>
      </c>
      <c r="L4110" s="2" t="str">
        <f>VLOOKUP($C4110,Clients!$B:$F,L$6,0)</f>
        <v>Foreign</v>
      </c>
      <c r="M4110" s="2" t="str">
        <f>VLOOKUP($C4110,Clients!$B:$F,M$6,0)</f>
        <v>MN</v>
      </c>
      <c r="N4110" s="2" t="str">
        <f>VLOOKUP($C4110,Clients!$B:$F,N$6,0)</f>
        <v>Mongolia</v>
      </c>
    </row>
    <row r="4111" spans="2:14" x14ac:dyDescent="0.2">
      <c r="B4111" s="8">
        <v>8984.64</v>
      </c>
      <c r="C4111" s="2" t="s">
        <v>6229</v>
      </c>
      <c r="D4111" s="2" t="s">
        <v>51</v>
      </c>
      <c r="E4111" s="8">
        <v>10</v>
      </c>
      <c r="F4111" s="2" t="s">
        <v>6267</v>
      </c>
      <c r="G4111" s="2" t="s">
        <v>3547</v>
      </c>
      <c r="H4111" s="9">
        <v>42216</v>
      </c>
      <c r="I4111" s="2">
        <v>2015</v>
      </c>
      <c r="J4111" s="2">
        <v>7</v>
      </c>
      <c r="K4111" s="2" t="str">
        <f>VLOOKUP($C4111,Clients!$B:$F,K$6,0)</f>
        <v>Skibox</v>
      </c>
      <c r="L4111" s="2" t="str">
        <f>VLOOKUP($C4111,Clients!$B:$F,L$6,0)</f>
        <v>Foreign</v>
      </c>
      <c r="M4111" s="2" t="str">
        <f>VLOOKUP($C4111,Clients!$B:$F,M$6,0)</f>
        <v>MN</v>
      </c>
      <c r="N4111" s="2" t="str">
        <f>VLOOKUP($C4111,Clients!$B:$F,N$6,0)</f>
        <v>Mongolia</v>
      </c>
    </row>
    <row r="4112" spans="2:14" x14ac:dyDescent="0.2">
      <c r="B4112" s="8">
        <v>2500.0080000000003</v>
      </c>
      <c r="C4112" s="2" t="s">
        <v>6229</v>
      </c>
      <c r="D4112" s="2" t="s">
        <v>51</v>
      </c>
      <c r="E4112" s="8">
        <v>4</v>
      </c>
      <c r="F4112" s="2" t="s">
        <v>6268</v>
      </c>
      <c r="G4112" s="2" t="s">
        <v>6269</v>
      </c>
      <c r="H4112" s="9">
        <v>42223</v>
      </c>
      <c r="I4112" s="2">
        <v>2015</v>
      </c>
      <c r="J4112" s="2">
        <v>8</v>
      </c>
      <c r="K4112" s="2" t="str">
        <f>VLOOKUP($C4112,Clients!$B:$F,K$6,0)</f>
        <v>Skibox</v>
      </c>
      <c r="L4112" s="2" t="str">
        <f>VLOOKUP($C4112,Clients!$B:$F,L$6,0)</f>
        <v>Foreign</v>
      </c>
      <c r="M4112" s="2" t="str">
        <f>VLOOKUP($C4112,Clients!$B:$F,M$6,0)</f>
        <v>MN</v>
      </c>
      <c r="N4112" s="2" t="str">
        <f>VLOOKUP($C4112,Clients!$B:$F,N$6,0)</f>
        <v>Mongolia</v>
      </c>
    </row>
    <row r="4113" spans="2:14" x14ac:dyDescent="0.2">
      <c r="B4113" s="8">
        <v>3649.8</v>
      </c>
      <c r="C4113" s="2" t="s">
        <v>6229</v>
      </c>
      <c r="D4113" s="2" t="s">
        <v>51</v>
      </c>
      <c r="E4113" s="8">
        <v>7</v>
      </c>
      <c r="F4113" s="2" t="s">
        <v>6270</v>
      </c>
      <c r="G4113" s="2" t="s">
        <v>500</v>
      </c>
      <c r="H4113" s="9">
        <v>42235</v>
      </c>
      <c r="I4113" s="2">
        <v>2015</v>
      </c>
      <c r="J4113" s="2">
        <v>8</v>
      </c>
      <c r="K4113" s="2" t="str">
        <f>VLOOKUP($C4113,Clients!$B:$F,K$6,0)</f>
        <v>Skibox</v>
      </c>
      <c r="L4113" s="2" t="str">
        <f>VLOOKUP($C4113,Clients!$B:$F,L$6,0)</f>
        <v>Foreign</v>
      </c>
      <c r="M4113" s="2" t="str">
        <f>VLOOKUP($C4113,Clients!$B:$F,M$6,0)</f>
        <v>MN</v>
      </c>
      <c r="N4113" s="2" t="str">
        <f>VLOOKUP($C4113,Clients!$B:$F,N$6,0)</f>
        <v>Mongolia</v>
      </c>
    </row>
    <row r="4114" spans="2:14" x14ac:dyDescent="0.2">
      <c r="B4114" s="8">
        <v>415.8</v>
      </c>
      <c r="C4114" s="2" t="s">
        <v>6229</v>
      </c>
      <c r="D4114" s="2" t="s">
        <v>51</v>
      </c>
      <c r="E4114" s="8">
        <v>1</v>
      </c>
      <c r="F4114" s="2" t="s">
        <v>6271</v>
      </c>
      <c r="G4114" s="2" t="s">
        <v>6272</v>
      </c>
      <c r="H4114" s="9">
        <v>42284</v>
      </c>
      <c r="I4114" s="2">
        <v>2015</v>
      </c>
      <c r="J4114" s="2">
        <v>10</v>
      </c>
      <c r="K4114" s="2" t="str">
        <f>VLOOKUP($C4114,Clients!$B:$F,K$6,0)</f>
        <v>Skibox</v>
      </c>
      <c r="L4114" s="2" t="str">
        <f>VLOOKUP($C4114,Clients!$B:$F,L$6,0)</f>
        <v>Foreign</v>
      </c>
      <c r="M4114" s="2" t="str">
        <f>VLOOKUP($C4114,Clients!$B:$F,M$6,0)</f>
        <v>MN</v>
      </c>
      <c r="N4114" s="2" t="str">
        <f>VLOOKUP($C4114,Clients!$B:$F,N$6,0)</f>
        <v>Mongolia</v>
      </c>
    </row>
    <row r="4115" spans="2:14" x14ac:dyDescent="0.2">
      <c r="B4115" s="8">
        <v>2250.864</v>
      </c>
      <c r="C4115" s="2" t="s">
        <v>6229</v>
      </c>
      <c r="D4115" s="2" t="s">
        <v>51</v>
      </c>
      <c r="E4115" s="8">
        <v>3</v>
      </c>
      <c r="F4115" s="2" t="s">
        <v>6273</v>
      </c>
      <c r="G4115" s="2" t="s">
        <v>4349</v>
      </c>
      <c r="H4115" s="9">
        <v>42284</v>
      </c>
      <c r="I4115" s="2">
        <v>2015</v>
      </c>
      <c r="J4115" s="2">
        <v>10</v>
      </c>
      <c r="K4115" s="2" t="str">
        <f>VLOOKUP($C4115,Clients!$B:$F,K$6,0)</f>
        <v>Skibox</v>
      </c>
      <c r="L4115" s="2" t="str">
        <f>VLOOKUP($C4115,Clients!$B:$F,L$6,0)</f>
        <v>Foreign</v>
      </c>
      <c r="M4115" s="2" t="str">
        <f>VLOOKUP($C4115,Clients!$B:$F,M$6,0)</f>
        <v>MN</v>
      </c>
      <c r="N4115" s="2" t="str">
        <f>VLOOKUP($C4115,Clients!$B:$F,N$6,0)</f>
        <v>Mongolia</v>
      </c>
    </row>
    <row r="4116" spans="2:14" x14ac:dyDescent="0.2">
      <c r="B4116" s="8">
        <v>3279.36</v>
      </c>
      <c r="C4116" s="2" t="s">
        <v>6229</v>
      </c>
      <c r="D4116" s="2" t="s">
        <v>51</v>
      </c>
      <c r="E4116" s="8">
        <v>5</v>
      </c>
      <c r="F4116" s="2" t="s">
        <v>6274</v>
      </c>
      <c r="G4116" s="2" t="s">
        <v>2881</v>
      </c>
      <c r="H4116" s="9">
        <v>42291</v>
      </c>
      <c r="I4116" s="2">
        <v>2015</v>
      </c>
      <c r="J4116" s="2">
        <v>10</v>
      </c>
      <c r="K4116" s="2" t="str">
        <f>VLOOKUP($C4116,Clients!$B:$F,K$6,0)</f>
        <v>Skibox</v>
      </c>
      <c r="L4116" s="2" t="str">
        <f>VLOOKUP($C4116,Clients!$B:$F,L$6,0)</f>
        <v>Foreign</v>
      </c>
      <c r="M4116" s="2" t="str">
        <f>VLOOKUP($C4116,Clients!$B:$F,M$6,0)</f>
        <v>MN</v>
      </c>
      <c r="N4116" s="2" t="str">
        <f>VLOOKUP($C4116,Clients!$B:$F,N$6,0)</f>
        <v>Mongolia</v>
      </c>
    </row>
    <row r="4117" spans="2:14" x14ac:dyDescent="0.2">
      <c r="B4117" s="8">
        <v>3957.66</v>
      </c>
      <c r="C4117" s="2" t="s">
        <v>6229</v>
      </c>
      <c r="D4117" s="2" t="s">
        <v>51</v>
      </c>
      <c r="E4117" s="8">
        <v>4</v>
      </c>
      <c r="F4117" s="2" t="s">
        <v>6275</v>
      </c>
      <c r="G4117" s="2" t="s">
        <v>2144</v>
      </c>
      <c r="H4117" s="9">
        <v>42426</v>
      </c>
      <c r="I4117" s="2">
        <v>2016</v>
      </c>
      <c r="J4117" s="2">
        <v>2</v>
      </c>
      <c r="K4117" s="2" t="str">
        <f>VLOOKUP($C4117,Clients!$B:$F,K$6,0)</f>
        <v>Skibox</v>
      </c>
      <c r="L4117" s="2" t="str">
        <f>VLOOKUP($C4117,Clients!$B:$F,L$6,0)</f>
        <v>Foreign</v>
      </c>
      <c r="M4117" s="2" t="str">
        <f>VLOOKUP($C4117,Clients!$B:$F,M$6,0)</f>
        <v>MN</v>
      </c>
      <c r="N4117" s="2" t="str">
        <f>VLOOKUP($C4117,Clients!$B:$F,N$6,0)</f>
        <v>Mongolia</v>
      </c>
    </row>
    <row r="4118" spans="2:14" x14ac:dyDescent="0.2">
      <c r="B4118" s="8">
        <v>5869.7939999999999</v>
      </c>
      <c r="C4118" s="2" t="s">
        <v>6229</v>
      </c>
      <c r="D4118" s="2" t="s">
        <v>51</v>
      </c>
      <c r="E4118" s="8">
        <v>7</v>
      </c>
      <c r="F4118" s="2" t="s">
        <v>6276</v>
      </c>
      <c r="G4118" s="2" t="s">
        <v>4354</v>
      </c>
      <c r="H4118" s="9">
        <v>42451</v>
      </c>
      <c r="I4118" s="2">
        <v>2016</v>
      </c>
      <c r="J4118" s="2">
        <v>3</v>
      </c>
      <c r="K4118" s="2" t="str">
        <f>VLOOKUP($C4118,Clients!$B:$F,K$6,0)</f>
        <v>Skibox</v>
      </c>
      <c r="L4118" s="2" t="str">
        <f>VLOOKUP($C4118,Clients!$B:$F,L$6,0)</f>
        <v>Foreign</v>
      </c>
      <c r="M4118" s="2" t="str">
        <f>VLOOKUP($C4118,Clients!$B:$F,M$6,0)</f>
        <v>MN</v>
      </c>
      <c r="N4118" s="2" t="str">
        <f>VLOOKUP($C4118,Clients!$B:$F,N$6,0)</f>
        <v>Mongolia</v>
      </c>
    </row>
    <row r="4119" spans="2:14" x14ac:dyDescent="0.2">
      <c r="B4119" s="8">
        <v>1134</v>
      </c>
      <c r="C4119" s="2" t="s">
        <v>6229</v>
      </c>
      <c r="D4119" s="2" t="s">
        <v>51</v>
      </c>
      <c r="E4119" s="8">
        <v>1</v>
      </c>
      <c r="F4119" s="2" t="s">
        <v>6277</v>
      </c>
      <c r="G4119" s="2" t="s">
        <v>109</v>
      </c>
      <c r="H4119" s="9">
        <v>42457</v>
      </c>
      <c r="I4119" s="2">
        <v>2016</v>
      </c>
      <c r="J4119" s="2">
        <v>3</v>
      </c>
      <c r="K4119" s="2" t="str">
        <f>VLOOKUP($C4119,Clients!$B:$F,K$6,0)</f>
        <v>Skibox</v>
      </c>
      <c r="L4119" s="2" t="str">
        <f>VLOOKUP($C4119,Clients!$B:$F,L$6,0)</f>
        <v>Foreign</v>
      </c>
      <c r="M4119" s="2" t="str">
        <f>VLOOKUP($C4119,Clients!$B:$F,M$6,0)</f>
        <v>MN</v>
      </c>
      <c r="N4119" s="2" t="str">
        <f>VLOOKUP($C4119,Clients!$B:$F,N$6,0)</f>
        <v>Mongolia</v>
      </c>
    </row>
    <row r="4120" spans="2:14" x14ac:dyDescent="0.2">
      <c r="B4120" s="8">
        <v>5295.7380000000003</v>
      </c>
      <c r="C4120" s="2" t="s">
        <v>6229</v>
      </c>
      <c r="D4120" s="2" t="s">
        <v>51</v>
      </c>
      <c r="E4120" s="8">
        <v>7</v>
      </c>
      <c r="F4120" s="2" t="s">
        <v>6278</v>
      </c>
      <c r="G4120" s="2" t="s">
        <v>6279</v>
      </c>
      <c r="H4120" s="9">
        <v>42464</v>
      </c>
      <c r="I4120" s="2">
        <v>2016</v>
      </c>
      <c r="J4120" s="2">
        <v>4</v>
      </c>
      <c r="K4120" s="2" t="str">
        <f>VLOOKUP($C4120,Clients!$B:$F,K$6,0)</f>
        <v>Skibox</v>
      </c>
      <c r="L4120" s="2" t="str">
        <f>VLOOKUP($C4120,Clients!$B:$F,L$6,0)</f>
        <v>Foreign</v>
      </c>
      <c r="M4120" s="2" t="str">
        <f>VLOOKUP($C4120,Clients!$B:$F,M$6,0)</f>
        <v>MN</v>
      </c>
      <c r="N4120" s="2" t="str">
        <f>VLOOKUP($C4120,Clients!$B:$F,N$6,0)</f>
        <v>Mongolia</v>
      </c>
    </row>
    <row r="4121" spans="2:14" x14ac:dyDescent="0.2">
      <c r="B4121" s="8">
        <v>7594.188000000001</v>
      </c>
      <c r="C4121" s="2" t="s">
        <v>6229</v>
      </c>
      <c r="D4121" s="2" t="s">
        <v>51</v>
      </c>
      <c r="E4121" s="8">
        <v>8</v>
      </c>
      <c r="F4121" s="2" t="s">
        <v>6280</v>
      </c>
      <c r="G4121" s="2" t="s">
        <v>3361</v>
      </c>
      <c r="H4121" s="9">
        <v>42571</v>
      </c>
      <c r="I4121" s="2">
        <v>2016</v>
      </c>
      <c r="J4121" s="2">
        <v>7</v>
      </c>
      <c r="K4121" s="2" t="str">
        <f>VLOOKUP($C4121,Clients!$B:$F,K$6,0)</f>
        <v>Skibox</v>
      </c>
      <c r="L4121" s="2" t="str">
        <f>VLOOKUP($C4121,Clients!$B:$F,L$6,0)</f>
        <v>Foreign</v>
      </c>
      <c r="M4121" s="2" t="str">
        <f>VLOOKUP($C4121,Clients!$B:$F,M$6,0)</f>
        <v>MN</v>
      </c>
      <c r="N4121" s="2" t="str">
        <f>VLOOKUP($C4121,Clients!$B:$F,N$6,0)</f>
        <v>Mongolia</v>
      </c>
    </row>
    <row r="4122" spans="2:14" x14ac:dyDescent="0.2">
      <c r="B4122" s="8">
        <v>828.87</v>
      </c>
      <c r="C4122" s="2" t="s">
        <v>6229</v>
      </c>
      <c r="D4122" s="2" t="s">
        <v>51</v>
      </c>
      <c r="E4122" s="8">
        <v>1</v>
      </c>
      <c r="F4122" s="2" t="s">
        <v>6281</v>
      </c>
      <c r="G4122" s="2" t="s">
        <v>6282</v>
      </c>
      <c r="H4122" s="9">
        <v>42583</v>
      </c>
      <c r="I4122" s="2">
        <v>2016</v>
      </c>
      <c r="J4122" s="2">
        <v>8</v>
      </c>
      <c r="K4122" s="2" t="str">
        <f>VLOOKUP($C4122,Clients!$B:$F,K$6,0)</f>
        <v>Skibox</v>
      </c>
      <c r="L4122" s="2" t="str">
        <f>VLOOKUP($C4122,Clients!$B:$F,L$6,0)</f>
        <v>Foreign</v>
      </c>
      <c r="M4122" s="2" t="str">
        <f>VLOOKUP($C4122,Clients!$B:$F,M$6,0)</f>
        <v>MN</v>
      </c>
      <c r="N4122" s="2" t="str">
        <f>VLOOKUP($C4122,Clients!$B:$F,N$6,0)</f>
        <v>Mongolia</v>
      </c>
    </row>
    <row r="4123" spans="2:14" x14ac:dyDescent="0.2">
      <c r="B4123" s="8">
        <v>3927.84</v>
      </c>
      <c r="C4123" s="2" t="s">
        <v>6283</v>
      </c>
      <c r="D4123" s="2" t="s">
        <v>51</v>
      </c>
      <c r="E4123" s="8">
        <v>10</v>
      </c>
      <c r="F4123" s="2" t="s">
        <v>6284</v>
      </c>
      <c r="G4123" s="2" t="s">
        <v>378</v>
      </c>
      <c r="H4123" s="9">
        <v>41803</v>
      </c>
      <c r="I4123" s="2">
        <v>2014</v>
      </c>
      <c r="J4123" s="2">
        <v>6</v>
      </c>
      <c r="K4123" s="2" t="str">
        <f>VLOOKUP($C4123,Clients!$B:$F,K$6,0)</f>
        <v>DuBuque-McDermott</v>
      </c>
      <c r="L4123" s="2" t="str">
        <f>VLOOKUP($C4123,Clients!$B:$F,L$6,0)</f>
        <v>Foreign</v>
      </c>
      <c r="M4123" s="2" t="str">
        <f>VLOOKUP($C4123,Clients!$B:$F,M$6,0)</f>
        <v>JP</v>
      </c>
      <c r="N4123" s="2" t="str">
        <f>VLOOKUP($C4123,Clients!$B:$F,N$6,0)</f>
        <v>Japan</v>
      </c>
    </row>
    <row r="4124" spans="2:14" x14ac:dyDescent="0.2">
      <c r="B4124" s="8">
        <v>5198.0039999999999</v>
      </c>
      <c r="C4124" s="2" t="s">
        <v>6283</v>
      </c>
      <c r="D4124" s="2" t="s">
        <v>51</v>
      </c>
      <c r="E4124" s="8">
        <v>7</v>
      </c>
      <c r="F4124" s="2" t="s">
        <v>6285</v>
      </c>
      <c r="G4124" s="2" t="s">
        <v>4388</v>
      </c>
      <c r="H4124" s="9">
        <v>41830</v>
      </c>
      <c r="I4124" s="2">
        <v>2014</v>
      </c>
      <c r="J4124" s="2">
        <v>7</v>
      </c>
      <c r="K4124" s="2" t="str">
        <f>VLOOKUP($C4124,Clients!$B:$F,K$6,0)</f>
        <v>DuBuque-McDermott</v>
      </c>
      <c r="L4124" s="2" t="str">
        <f>VLOOKUP($C4124,Clients!$B:$F,L$6,0)</f>
        <v>Foreign</v>
      </c>
      <c r="M4124" s="2" t="str">
        <f>VLOOKUP($C4124,Clients!$B:$F,M$6,0)</f>
        <v>JP</v>
      </c>
      <c r="N4124" s="2" t="str">
        <f>VLOOKUP($C4124,Clients!$B:$F,N$6,0)</f>
        <v>Japan</v>
      </c>
    </row>
    <row r="4125" spans="2:14" x14ac:dyDescent="0.2">
      <c r="B4125" s="8">
        <v>6260.982</v>
      </c>
      <c r="C4125" s="2" t="s">
        <v>6286</v>
      </c>
      <c r="D4125" s="2" t="s">
        <v>51</v>
      </c>
      <c r="E4125" s="8">
        <v>7</v>
      </c>
      <c r="F4125" s="2" t="s">
        <v>6287</v>
      </c>
      <c r="G4125" s="2" t="s">
        <v>6288</v>
      </c>
      <c r="H4125" s="9">
        <v>42481</v>
      </c>
      <c r="I4125" s="2">
        <v>2016</v>
      </c>
      <c r="J4125" s="2">
        <v>4</v>
      </c>
      <c r="K4125" s="2" t="str">
        <f>VLOOKUP($C4125,Clients!$B:$F,K$6,0)</f>
        <v>Zoomzone</v>
      </c>
      <c r="L4125" s="2" t="str">
        <f>VLOOKUP($C4125,Clients!$B:$F,L$6,0)</f>
        <v>Foreign</v>
      </c>
      <c r="M4125" s="2" t="str">
        <f>VLOOKUP($C4125,Clients!$B:$F,M$6,0)</f>
        <v>HU</v>
      </c>
      <c r="N4125" s="2" t="str">
        <f>VLOOKUP($C4125,Clients!$B:$F,N$6,0)</f>
        <v>Hungary</v>
      </c>
    </row>
    <row r="4126" spans="2:14" x14ac:dyDescent="0.2">
      <c r="B4126" s="8">
        <v>5286.7080000000005</v>
      </c>
      <c r="C4126" s="2" t="s">
        <v>6286</v>
      </c>
      <c r="D4126" s="2" t="s">
        <v>51</v>
      </c>
      <c r="E4126" s="8">
        <v>2</v>
      </c>
      <c r="F4126" s="2" t="s">
        <v>6289</v>
      </c>
      <c r="G4126" s="2" t="s">
        <v>6290</v>
      </c>
      <c r="H4126" s="9">
        <v>42648</v>
      </c>
      <c r="I4126" s="2">
        <v>2016</v>
      </c>
      <c r="J4126" s="2">
        <v>10</v>
      </c>
      <c r="K4126" s="2" t="str">
        <f>VLOOKUP($C4126,Clients!$B:$F,K$6,0)</f>
        <v>Zoomzone</v>
      </c>
      <c r="L4126" s="2" t="str">
        <f>VLOOKUP($C4126,Clients!$B:$F,L$6,0)</f>
        <v>Foreign</v>
      </c>
      <c r="M4126" s="2" t="str">
        <f>VLOOKUP($C4126,Clients!$B:$F,M$6,0)</f>
        <v>HU</v>
      </c>
      <c r="N4126" s="2" t="str">
        <f>VLOOKUP($C4126,Clients!$B:$F,N$6,0)</f>
        <v>Hungary</v>
      </c>
    </row>
    <row r="4127" spans="2:14" x14ac:dyDescent="0.2">
      <c r="B4127" s="8">
        <v>4113.0600000000004</v>
      </c>
      <c r="C4127" s="2" t="s">
        <v>6286</v>
      </c>
      <c r="D4127" s="2" t="s">
        <v>51</v>
      </c>
      <c r="E4127" s="8">
        <v>1</v>
      </c>
      <c r="F4127" s="2" t="s">
        <v>6291</v>
      </c>
      <c r="G4127" s="2" t="s">
        <v>1507</v>
      </c>
      <c r="H4127" s="9">
        <v>43308</v>
      </c>
      <c r="I4127" s="2">
        <v>2018</v>
      </c>
      <c r="J4127" s="2">
        <v>7</v>
      </c>
      <c r="K4127" s="2" t="str">
        <f>VLOOKUP($C4127,Clients!$B:$F,K$6,0)</f>
        <v>Zoomzone</v>
      </c>
      <c r="L4127" s="2" t="str">
        <f>VLOOKUP($C4127,Clients!$B:$F,L$6,0)</f>
        <v>Foreign</v>
      </c>
      <c r="M4127" s="2" t="str">
        <f>VLOOKUP($C4127,Clients!$B:$F,M$6,0)</f>
        <v>HU</v>
      </c>
      <c r="N4127" s="2" t="str">
        <f>VLOOKUP($C4127,Clients!$B:$F,N$6,0)</f>
        <v>Hungary</v>
      </c>
    </row>
    <row r="4128" spans="2:14" x14ac:dyDescent="0.2">
      <c r="B4128" s="8">
        <v>-4113.0600000000004</v>
      </c>
      <c r="C4128" s="2" t="s">
        <v>6286</v>
      </c>
      <c r="D4128" s="2" t="s">
        <v>51</v>
      </c>
      <c r="E4128" s="8">
        <v>-1</v>
      </c>
      <c r="F4128" s="2" t="s">
        <v>6292</v>
      </c>
      <c r="G4128" s="2" t="s">
        <v>1507</v>
      </c>
      <c r="H4128" s="9">
        <v>43308</v>
      </c>
      <c r="I4128" s="2">
        <v>2018</v>
      </c>
      <c r="J4128" s="2">
        <v>7</v>
      </c>
      <c r="K4128" s="2" t="str">
        <f>VLOOKUP($C4128,Clients!$B:$F,K$6,0)</f>
        <v>Zoomzone</v>
      </c>
      <c r="L4128" s="2" t="str">
        <f>VLOOKUP($C4128,Clients!$B:$F,L$6,0)</f>
        <v>Foreign</v>
      </c>
      <c r="M4128" s="2" t="str">
        <f>VLOOKUP($C4128,Clients!$B:$F,M$6,0)</f>
        <v>HU</v>
      </c>
      <c r="N4128" s="2" t="str">
        <f>VLOOKUP($C4128,Clients!$B:$F,N$6,0)</f>
        <v>Hungary</v>
      </c>
    </row>
    <row r="4129" spans="2:14" x14ac:dyDescent="0.2">
      <c r="B4129" s="8">
        <v>4208.3580000000002</v>
      </c>
      <c r="C4129" s="2" t="s">
        <v>6293</v>
      </c>
      <c r="D4129" s="2" t="s">
        <v>51</v>
      </c>
      <c r="E4129" s="8">
        <v>3</v>
      </c>
      <c r="F4129" s="2" t="s">
        <v>6294</v>
      </c>
      <c r="G4129" s="2" t="s">
        <v>6295</v>
      </c>
      <c r="H4129" s="9">
        <v>41694</v>
      </c>
      <c r="I4129" s="2">
        <v>2014</v>
      </c>
      <c r="J4129" s="2">
        <v>2</v>
      </c>
      <c r="K4129" s="2" t="str">
        <f>VLOOKUP($C4129,Clients!$B:$F,K$6,0)</f>
        <v>Farrell Group</v>
      </c>
      <c r="L4129" s="2" t="str">
        <f>VLOOKUP($C4129,Clients!$B:$F,L$6,0)</f>
        <v>Foreign</v>
      </c>
      <c r="M4129" s="2" t="str">
        <f>VLOOKUP($C4129,Clients!$B:$F,M$6,0)</f>
        <v>CN</v>
      </c>
      <c r="N4129" s="2" t="str">
        <f>VLOOKUP($C4129,Clients!$B:$F,N$6,0)</f>
        <v>China</v>
      </c>
    </row>
    <row r="4130" spans="2:14" x14ac:dyDescent="0.2">
      <c r="B4130" s="8">
        <v>-4208.3580000000002</v>
      </c>
      <c r="C4130" s="2" t="s">
        <v>6293</v>
      </c>
      <c r="D4130" s="2" t="s">
        <v>51</v>
      </c>
      <c r="E4130" s="8">
        <v>-3</v>
      </c>
      <c r="F4130" s="2" t="s">
        <v>6296</v>
      </c>
      <c r="G4130" s="2" t="s">
        <v>6297</v>
      </c>
      <c r="H4130" s="9">
        <v>41694</v>
      </c>
      <c r="I4130" s="2">
        <v>2014</v>
      </c>
      <c r="J4130" s="2">
        <v>2</v>
      </c>
      <c r="K4130" s="2" t="str">
        <f>VLOOKUP($C4130,Clients!$B:$F,K$6,0)</f>
        <v>Farrell Group</v>
      </c>
      <c r="L4130" s="2" t="str">
        <f>VLOOKUP($C4130,Clients!$B:$F,L$6,0)</f>
        <v>Foreign</v>
      </c>
      <c r="M4130" s="2" t="str">
        <f>VLOOKUP($C4130,Clients!$B:$F,M$6,0)</f>
        <v>CN</v>
      </c>
      <c r="N4130" s="2" t="str">
        <f>VLOOKUP($C4130,Clients!$B:$F,N$6,0)</f>
        <v>China</v>
      </c>
    </row>
    <row r="4131" spans="2:14" x14ac:dyDescent="0.2">
      <c r="B4131" s="8">
        <v>4208.3580000000002</v>
      </c>
      <c r="C4131" s="2" t="s">
        <v>6293</v>
      </c>
      <c r="D4131" s="2" t="s">
        <v>51</v>
      </c>
      <c r="E4131" s="8">
        <v>3</v>
      </c>
      <c r="F4131" s="2" t="s">
        <v>6298</v>
      </c>
      <c r="G4131" s="2" t="s">
        <v>6299</v>
      </c>
      <c r="H4131" s="9">
        <v>41694</v>
      </c>
      <c r="I4131" s="2">
        <v>2014</v>
      </c>
      <c r="J4131" s="2">
        <v>2</v>
      </c>
      <c r="K4131" s="2" t="str">
        <f>VLOOKUP($C4131,Clients!$B:$F,K$6,0)</f>
        <v>Farrell Group</v>
      </c>
      <c r="L4131" s="2" t="str">
        <f>VLOOKUP($C4131,Clients!$B:$F,L$6,0)</f>
        <v>Foreign</v>
      </c>
      <c r="M4131" s="2" t="str">
        <f>VLOOKUP($C4131,Clients!$B:$F,M$6,0)</f>
        <v>CN</v>
      </c>
      <c r="N4131" s="2" t="str">
        <f>VLOOKUP($C4131,Clients!$B:$F,N$6,0)</f>
        <v>China</v>
      </c>
    </row>
    <row r="4132" spans="2:14" x14ac:dyDescent="0.2">
      <c r="B4132" s="8">
        <v>-4208.3580000000002</v>
      </c>
      <c r="C4132" s="2" t="s">
        <v>6293</v>
      </c>
      <c r="D4132" s="2" t="s">
        <v>51</v>
      </c>
      <c r="E4132" s="8">
        <v>-3</v>
      </c>
      <c r="F4132" s="2" t="s">
        <v>6300</v>
      </c>
      <c r="G4132" s="2" t="s">
        <v>2997</v>
      </c>
      <c r="H4132" s="9">
        <v>41698</v>
      </c>
      <c r="I4132" s="2">
        <v>2014</v>
      </c>
      <c r="J4132" s="2">
        <v>2</v>
      </c>
      <c r="K4132" s="2" t="str">
        <f>VLOOKUP($C4132,Clients!$B:$F,K$6,0)</f>
        <v>Farrell Group</v>
      </c>
      <c r="L4132" s="2" t="str">
        <f>VLOOKUP($C4132,Clients!$B:$F,L$6,0)</f>
        <v>Foreign</v>
      </c>
      <c r="M4132" s="2" t="str">
        <f>VLOOKUP($C4132,Clients!$B:$F,M$6,0)</f>
        <v>CN</v>
      </c>
      <c r="N4132" s="2" t="str">
        <f>VLOOKUP($C4132,Clients!$B:$F,N$6,0)</f>
        <v>China</v>
      </c>
    </row>
    <row r="4133" spans="2:14" x14ac:dyDescent="0.2">
      <c r="B4133" s="8">
        <v>4208.3580000000002</v>
      </c>
      <c r="C4133" s="2" t="s">
        <v>6293</v>
      </c>
      <c r="D4133" s="2" t="s">
        <v>51</v>
      </c>
      <c r="E4133" s="8">
        <v>3</v>
      </c>
      <c r="F4133" s="2" t="s">
        <v>6301</v>
      </c>
      <c r="G4133" s="2" t="s">
        <v>6302</v>
      </c>
      <c r="H4133" s="9">
        <v>41716</v>
      </c>
      <c r="I4133" s="2">
        <v>2014</v>
      </c>
      <c r="J4133" s="2">
        <v>3</v>
      </c>
      <c r="K4133" s="2" t="str">
        <f>VLOOKUP($C4133,Clients!$B:$F,K$6,0)</f>
        <v>Farrell Group</v>
      </c>
      <c r="L4133" s="2" t="str">
        <f>VLOOKUP($C4133,Clients!$B:$F,L$6,0)</f>
        <v>Foreign</v>
      </c>
      <c r="M4133" s="2" t="str">
        <f>VLOOKUP($C4133,Clients!$B:$F,M$6,0)</f>
        <v>CN</v>
      </c>
      <c r="N4133" s="2" t="str">
        <f>VLOOKUP($C4133,Clients!$B:$F,N$6,0)</f>
        <v>China</v>
      </c>
    </row>
    <row r="4134" spans="2:14" x14ac:dyDescent="0.2">
      <c r="B4134" s="8">
        <v>3198.5940000000005</v>
      </c>
      <c r="C4134" s="2" t="s">
        <v>6293</v>
      </c>
      <c r="D4134" s="2" t="s">
        <v>51</v>
      </c>
      <c r="E4134" s="8">
        <v>3</v>
      </c>
      <c r="F4134" s="2" t="s">
        <v>6303</v>
      </c>
      <c r="G4134" s="2" t="s">
        <v>53</v>
      </c>
      <c r="H4134" s="9">
        <v>41716</v>
      </c>
      <c r="I4134" s="2">
        <v>2014</v>
      </c>
      <c r="J4134" s="2">
        <v>3</v>
      </c>
      <c r="K4134" s="2" t="str">
        <f>VLOOKUP($C4134,Clients!$B:$F,K$6,0)</f>
        <v>Farrell Group</v>
      </c>
      <c r="L4134" s="2" t="str">
        <f>VLOOKUP($C4134,Clients!$B:$F,L$6,0)</f>
        <v>Foreign</v>
      </c>
      <c r="M4134" s="2" t="str">
        <f>VLOOKUP($C4134,Clients!$B:$F,M$6,0)</f>
        <v>CN</v>
      </c>
      <c r="N4134" s="2" t="str">
        <f>VLOOKUP($C4134,Clients!$B:$F,N$6,0)</f>
        <v>China</v>
      </c>
    </row>
    <row r="4135" spans="2:14" x14ac:dyDescent="0.2">
      <c r="B4135" s="8">
        <v>-3198.5940000000005</v>
      </c>
      <c r="C4135" s="2" t="s">
        <v>6293</v>
      </c>
      <c r="D4135" s="2" t="s">
        <v>51</v>
      </c>
      <c r="E4135" s="8">
        <v>-3</v>
      </c>
      <c r="F4135" s="2" t="s">
        <v>6304</v>
      </c>
      <c r="G4135" s="2" t="s">
        <v>339</v>
      </c>
      <c r="H4135" s="9">
        <v>41723</v>
      </c>
      <c r="I4135" s="2">
        <v>2014</v>
      </c>
      <c r="J4135" s="2">
        <v>3</v>
      </c>
      <c r="K4135" s="2" t="str">
        <f>VLOOKUP($C4135,Clients!$B:$F,K$6,0)</f>
        <v>Farrell Group</v>
      </c>
      <c r="L4135" s="2" t="str">
        <f>VLOOKUP($C4135,Clients!$B:$F,L$6,0)</f>
        <v>Foreign</v>
      </c>
      <c r="M4135" s="2" t="str">
        <f>VLOOKUP($C4135,Clients!$B:$F,M$6,0)</f>
        <v>CN</v>
      </c>
      <c r="N4135" s="2" t="str">
        <f>VLOOKUP($C4135,Clients!$B:$F,N$6,0)</f>
        <v>China</v>
      </c>
    </row>
    <row r="4136" spans="2:14" x14ac:dyDescent="0.2">
      <c r="B4136" s="8">
        <v>1892.982</v>
      </c>
      <c r="C4136" s="2" t="s">
        <v>6293</v>
      </c>
      <c r="D4136" s="2" t="s">
        <v>51</v>
      </c>
      <c r="E4136" s="8">
        <v>2</v>
      </c>
      <c r="F4136" s="2" t="s">
        <v>6305</v>
      </c>
      <c r="G4136" s="2" t="s">
        <v>6306</v>
      </c>
      <c r="H4136" s="9">
        <v>41723</v>
      </c>
      <c r="I4136" s="2">
        <v>2014</v>
      </c>
      <c r="J4136" s="2">
        <v>3</v>
      </c>
      <c r="K4136" s="2" t="str">
        <f>VLOOKUP($C4136,Clients!$B:$F,K$6,0)</f>
        <v>Farrell Group</v>
      </c>
      <c r="L4136" s="2" t="str">
        <f>VLOOKUP($C4136,Clients!$B:$F,L$6,0)</f>
        <v>Foreign</v>
      </c>
      <c r="M4136" s="2" t="str">
        <f>VLOOKUP($C4136,Clients!$B:$F,M$6,0)</f>
        <v>CN</v>
      </c>
      <c r="N4136" s="2" t="str">
        <f>VLOOKUP($C4136,Clients!$B:$F,N$6,0)</f>
        <v>China</v>
      </c>
    </row>
    <row r="4137" spans="2:14" x14ac:dyDescent="0.2">
      <c r="B4137" s="8">
        <v>10077.480000000001</v>
      </c>
      <c r="C4137" s="2" t="s">
        <v>6293</v>
      </c>
      <c r="D4137" s="2" t="s">
        <v>51</v>
      </c>
      <c r="E4137" s="8">
        <v>1</v>
      </c>
      <c r="F4137" s="2" t="s">
        <v>6307</v>
      </c>
      <c r="G4137" s="2" t="s">
        <v>6308</v>
      </c>
      <c r="H4137" s="9">
        <v>42178</v>
      </c>
      <c r="I4137" s="2">
        <v>2015</v>
      </c>
      <c r="J4137" s="2">
        <v>6</v>
      </c>
      <c r="K4137" s="2" t="str">
        <f>VLOOKUP($C4137,Clients!$B:$F,K$6,0)</f>
        <v>Farrell Group</v>
      </c>
      <c r="L4137" s="2" t="str">
        <f>VLOOKUP($C4137,Clients!$B:$F,L$6,0)</f>
        <v>Foreign</v>
      </c>
      <c r="M4137" s="2" t="str">
        <f>VLOOKUP($C4137,Clients!$B:$F,M$6,0)</f>
        <v>CN</v>
      </c>
      <c r="N4137" s="2" t="str">
        <f>VLOOKUP($C4137,Clients!$B:$F,N$6,0)</f>
        <v>China</v>
      </c>
    </row>
    <row r="4138" spans="2:14" x14ac:dyDescent="0.2">
      <c r="B4138" s="8">
        <v>2202.48</v>
      </c>
      <c r="C4138" s="2" t="s">
        <v>6293</v>
      </c>
      <c r="D4138" s="2" t="s">
        <v>51</v>
      </c>
      <c r="E4138" s="8">
        <v>1</v>
      </c>
      <c r="F4138" s="2" t="s">
        <v>6309</v>
      </c>
      <c r="G4138" s="2" t="s">
        <v>4422</v>
      </c>
      <c r="H4138" s="9">
        <v>42216</v>
      </c>
      <c r="I4138" s="2">
        <v>2015</v>
      </c>
      <c r="J4138" s="2">
        <v>7</v>
      </c>
      <c r="K4138" s="2" t="str">
        <f>VLOOKUP($C4138,Clients!$B:$F,K$6,0)</f>
        <v>Farrell Group</v>
      </c>
      <c r="L4138" s="2" t="str">
        <f>VLOOKUP($C4138,Clients!$B:$F,L$6,0)</f>
        <v>Foreign</v>
      </c>
      <c r="M4138" s="2" t="str">
        <f>VLOOKUP($C4138,Clients!$B:$F,M$6,0)</f>
        <v>CN</v>
      </c>
      <c r="N4138" s="2" t="str">
        <f>VLOOKUP($C4138,Clients!$B:$F,N$6,0)</f>
        <v>China</v>
      </c>
    </row>
    <row r="4139" spans="2:14" x14ac:dyDescent="0.2">
      <c r="B4139" s="8">
        <v>-10077.480000000001</v>
      </c>
      <c r="C4139" s="2" t="s">
        <v>6293</v>
      </c>
      <c r="D4139" s="2" t="s">
        <v>51</v>
      </c>
      <c r="E4139" s="8">
        <v>-1</v>
      </c>
      <c r="F4139" s="2" t="s">
        <v>6310</v>
      </c>
      <c r="G4139" s="2" t="s">
        <v>6311</v>
      </c>
      <c r="H4139" s="9">
        <v>42220</v>
      </c>
      <c r="I4139" s="2">
        <v>2015</v>
      </c>
      <c r="J4139" s="2">
        <v>8</v>
      </c>
      <c r="K4139" s="2" t="str">
        <f>VLOOKUP($C4139,Clients!$B:$F,K$6,0)</f>
        <v>Farrell Group</v>
      </c>
      <c r="L4139" s="2" t="str">
        <f>VLOOKUP($C4139,Clients!$B:$F,L$6,0)</f>
        <v>Foreign</v>
      </c>
      <c r="M4139" s="2" t="str">
        <f>VLOOKUP($C4139,Clients!$B:$F,M$6,0)</f>
        <v>CN</v>
      </c>
      <c r="N4139" s="2" t="str">
        <f>VLOOKUP($C4139,Clients!$B:$F,N$6,0)</f>
        <v>China</v>
      </c>
    </row>
    <row r="4140" spans="2:14" x14ac:dyDescent="0.2">
      <c r="B4140" s="8">
        <v>8042.8320000000003</v>
      </c>
      <c r="C4140" s="2" t="s">
        <v>6293</v>
      </c>
      <c r="D4140" s="2" t="s">
        <v>51</v>
      </c>
      <c r="E4140" s="8">
        <v>3</v>
      </c>
      <c r="F4140" s="2" t="s">
        <v>6312</v>
      </c>
      <c r="G4140" s="2" t="s">
        <v>4671</v>
      </c>
      <c r="H4140" s="9">
        <v>42471</v>
      </c>
      <c r="I4140" s="2">
        <v>2016</v>
      </c>
      <c r="J4140" s="2">
        <v>4</v>
      </c>
      <c r="K4140" s="2" t="str">
        <f>VLOOKUP($C4140,Clients!$B:$F,K$6,0)</f>
        <v>Farrell Group</v>
      </c>
      <c r="L4140" s="2" t="str">
        <f>VLOOKUP($C4140,Clients!$B:$F,L$6,0)</f>
        <v>Foreign</v>
      </c>
      <c r="M4140" s="2" t="str">
        <f>VLOOKUP($C4140,Clients!$B:$F,M$6,0)</f>
        <v>CN</v>
      </c>
      <c r="N4140" s="2" t="str">
        <f>VLOOKUP($C4140,Clients!$B:$F,N$6,0)</f>
        <v>China</v>
      </c>
    </row>
    <row r="4141" spans="2:14" x14ac:dyDescent="0.2">
      <c r="B4141" s="8">
        <v>3524.4720000000002</v>
      </c>
      <c r="C4141" s="2" t="s">
        <v>6293</v>
      </c>
      <c r="D4141" s="2" t="s">
        <v>51</v>
      </c>
      <c r="E4141" s="8">
        <v>1</v>
      </c>
      <c r="F4141" s="2" t="s">
        <v>6313</v>
      </c>
      <c r="G4141" s="2" t="s">
        <v>6314</v>
      </c>
      <c r="H4141" s="9">
        <v>42486</v>
      </c>
      <c r="I4141" s="2">
        <v>2016</v>
      </c>
      <c r="J4141" s="2">
        <v>4</v>
      </c>
      <c r="K4141" s="2" t="str">
        <f>VLOOKUP($C4141,Clients!$B:$F,K$6,0)</f>
        <v>Farrell Group</v>
      </c>
      <c r="L4141" s="2" t="str">
        <f>VLOOKUP($C4141,Clients!$B:$F,L$6,0)</f>
        <v>Foreign</v>
      </c>
      <c r="M4141" s="2" t="str">
        <f>VLOOKUP($C4141,Clients!$B:$F,M$6,0)</f>
        <v>CN</v>
      </c>
      <c r="N4141" s="2" t="str">
        <f>VLOOKUP($C4141,Clients!$B:$F,N$6,0)</f>
        <v>China</v>
      </c>
    </row>
    <row r="4142" spans="2:14" x14ac:dyDescent="0.2">
      <c r="B4142" s="8">
        <v>2818.2000000000003</v>
      </c>
      <c r="C4142" s="2" t="s">
        <v>6293</v>
      </c>
      <c r="D4142" s="2" t="s">
        <v>51</v>
      </c>
      <c r="E4142" s="8">
        <v>1</v>
      </c>
      <c r="F4142" s="2" t="s">
        <v>6315</v>
      </c>
      <c r="G4142" s="2" t="s">
        <v>3584</v>
      </c>
      <c r="H4142" s="9">
        <v>42500</v>
      </c>
      <c r="I4142" s="2">
        <v>2016</v>
      </c>
      <c r="J4142" s="2">
        <v>5</v>
      </c>
      <c r="K4142" s="2" t="str">
        <f>VLOOKUP($C4142,Clients!$B:$F,K$6,0)</f>
        <v>Farrell Group</v>
      </c>
      <c r="L4142" s="2" t="str">
        <f>VLOOKUP($C4142,Clients!$B:$F,L$6,0)</f>
        <v>Foreign</v>
      </c>
      <c r="M4142" s="2" t="str">
        <f>VLOOKUP($C4142,Clients!$B:$F,M$6,0)</f>
        <v>CN</v>
      </c>
      <c r="N4142" s="2" t="str">
        <f>VLOOKUP($C4142,Clients!$B:$F,N$6,0)</f>
        <v>China</v>
      </c>
    </row>
    <row r="4143" spans="2:14" x14ac:dyDescent="0.2">
      <c r="B4143" s="8">
        <v>2611.98</v>
      </c>
      <c r="C4143" s="2" t="s">
        <v>6293</v>
      </c>
      <c r="D4143" s="2" t="s">
        <v>51</v>
      </c>
      <c r="E4143" s="8">
        <v>1</v>
      </c>
      <c r="F4143" s="2" t="s">
        <v>6316</v>
      </c>
      <c r="G4143" s="2" t="s">
        <v>6317</v>
      </c>
      <c r="H4143" s="9">
        <v>42527</v>
      </c>
      <c r="I4143" s="2">
        <v>2016</v>
      </c>
      <c r="J4143" s="2">
        <v>6</v>
      </c>
      <c r="K4143" s="2" t="str">
        <f>VLOOKUP($C4143,Clients!$B:$F,K$6,0)</f>
        <v>Farrell Group</v>
      </c>
      <c r="L4143" s="2" t="str">
        <f>VLOOKUP($C4143,Clients!$B:$F,L$6,0)</f>
        <v>Foreign</v>
      </c>
      <c r="M4143" s="2" t="str">
        <f>VLOOKUP($C4143,Clients!$B:$F,M$6,0)</f>
        <v>CN</v>
      </c>
      <c r="N4143" s="2" t="str">
        <f>VLOOKUP($C4143,Clients!$B:$F,N$6,0)</f>
        <v>China</v>
      </c>
    </row>
    <row r="4144" spans="2:14" x14ac:dyDescent="0.2">
      <c r="B4144" s="8">
        <v>2611.98</v>
      </c>
      <c r="C4144" s="2" t="s">
        <v>6293</v>
      </c>
      <c r="D4144" s="2" t="s">
        <v>51</v>
      </c>
      <c r="E4144" s="8">
        <v>1</v>
      </c>
      <c r="F4144" s="2" t="s">
        <v>6318</v>
      </c>
      <c r="G4144" s="2" t="s">
        <v>6319</v>
      </c>
      <c r="H4144" s="9">
        <v>42537</v>
      </c>
      <c r="I4144" s="2">
        <v>2016</v>
      </c>
      <c r="J4144" s="2">
        <v>6</v>
      </c>
      <c r="K4144" s="2" t="str">
        <f>VLOOKUP($C4144,Clients!$B:$F,K$6,0)</f>
        <v>Farrell Group</v>
      </c>
      <c r="L4144" s="2" t="str">
        <f>VLOOKUP($C4144,Clients!$B:$F,L$6,0)</f>
        <v>Foreign</v>
      </c>
      <c r="M4144" s="2" t="str">
        <f>VLOOKUP($C4144,Clients!$B:$F,M$6,0)</f>
        <v>CN</v>
      </c>
      <c r="N4144" s="2" t="str">
        <f>VLOOKUP($C4144,Clients!$B:$F,N$6,0)</f>
        <v>China</v>
      </c>
    </row>
    <row r="4145" spans="2:14" x14ac:dyDescent="0.2">
      <c r="B4145" s="8">
        <v>2674.308</v>
      </c>
      <c r="C4145" s="2" t="s">
        <v>6293</v>
      </c>
      <c r="D4145" s="2" t="s">
        <v>51</v>
      </c>
      <c r="E4145" s="8">
        <v>1</v>
      </c>
      <c r="F4145" s="2" t="s">
        <v>6320</v>
      </c>
      <c r="G4145" s="2" t="s">
        <v>6321</v>
      </c>
      <c r="H4145" s="9">
        <v>42565</v>
      </c>
      <c r="I4145" s="2">
        <v>2016</v>
      </c>
      <c r="J4145" s="2">
        <v>7</v>
      </c>
      <c r="K4145" s="2" t="str">
        <f>VLOOKUP($C4145,Clients!$B:$F,K$6,0)</f>
        <v>Farrell Group</v>
      </c>
      <c r="L4145" s="2" t="str">
        <f>VLOOKUP($C4145,Clients!$B:$F,L$6,0)</f>
        <v>Foreign</v>
      </c>
      <c r="M4145" s="2" t="str">
        <f>VLOOKUP($C4145,Clients!$B:$F,M$6,0)</f>
        <v>CN</v>
      </c>
      <c r="N4145" s="2" t="str">
        <f>VLOOKUP($C4145,Clients!$B:$F,N$6,0)</f>
        <v>China</v>
      </c>
    </row>
    <row r="4146" spans="2:14" x14ac:dyDescent="0.2">
      <c r="B4146" s="8">
        <v>3209.8920000000003</v>
      </c>
      <c r="C4146" s="2" t="s">
        <v>6293</v>
      </c>
      <c r="D4146" s="2" t="s">
        <v>51</v>
      </c>
      <c r="E4146" s="8">
        <v>1</v>
      </c>
      <c r="F4146" s="2" t="s">
        <v>6322</v>
      </c>
      <c r="G4146" s="2" t="s">
        <v>6323</v>
      </c>
      <c r="H4146" s="9">
        <v>42590</v>
      </c>
      <c r="I4146" s="2">
        <v>2016</v>
      </c>
      <c r="J4146" s="2">
        <v>8</v>
      </c>
      <c r="K4146" s="2" t="str">
        <f>VLOOKUP($C4146,Clients!$B:$F,K$6,0)</f>
        <v>Farrell Group</v>
      </c>
      <c r="L4146" s="2" t="str">
        <f>VLOOKUP($C4146,Clients!$B:$F,L$6,0)</f>
        <v>Foreign</v>
      </c>
      <c r="M4146" s="2" t="str">
        <f>VLOOKUP($C4146,Clients!$B:$F,M$6,0)</f>
        <v>CN</v>
      </c>
      <c r="N4146" s="2" t="str">
        <f>VLOOKUP($C4146,Clients!$B:$F,N$6,0)</f>
        <v>China</v>
      </c>
    </row>
    <row r="4147" spans="2:14" x14ac:dyDescent="0.2">
      <c r="B4147" s="8">
        <v>1134</v>
      </c>
      <c r="C4147" s="2" t="s">
        <v>6293</v>
      </c>
      <c r="D4147" s="2" t="s">
        <v>51</v>
      </c>
      <c r="E4147" s="8">
        <v>1</v>
      </c>
      <c r="F4147" s="2" t="s">
        <v>6324</v>
      </c>
      <c r="G4147" s="2" t="s">
        <v>636</v>
      </c>
      <c r="H4147" s="9">
        <v>42710</v>
      </c>
      <c r="I4147" s="2">
        <v>2016</v>
      </c>
      <c r="J4147" s="2">
        <v>12</v>
      </c>
      <c r="K4147" s="2" t="str">
        <f>VLOOKUP($C4147,Clients!$B:$F,K$6,0)</f>
        <v>Farrell Group</v>
      </c>
      <c r="L4147" s="2" t="str">
        <f>VLOOKUP($C4147,Clients!$B:$F,L$6,0)</f>
        <v>Foreign</v>
      </c>
      <c r="M4147" s="2" t="str">
        <f>VLOOKUP($C4147,Clients!$B:$F,M$6,0)</f>
        <v>CN</v>
      </c>
      <c r="N4147" s="2" t="str">
        <f>VLOOKUP($C4147,Clients!$B:$F,N$6,0)</f>
        <v>China</v>
      </c>
    </row>
    <row r="4148" spans="2:14" x14ac:dyDescent="0.2">
      <c r="B4148" s="8">
        <v>1980.7200000000003</v>
      </c>
      <c r="C4148" s="2" t="s">
        <v>6293</v>
      </c>
      <c r="D4148" s="2" t="s">
        <v>51</v>
      </c>
      <c r="E4148" s="8">
        <v>1</v>
      </c>
      <c r="F4148" s="2" t="s">
        <v>6325</v>
      </c>
      <c r="G4148" s="2" t="s">
        <v>4693</v>
      </c>
      <c r="H4148" s="9">
        <v>42725</v>
      </c>
      <c r="I4148" s="2">
        <v>2016</v>
      </c>
      <c r="J4148" s="2">
        <v>12</v>
      </c>
      <c r="K4148" s="2" t="str">
        <f>VLOOKUP($C4148,Clients!$B:$F,K$6,0)</f>
        <v>Farrell Group</v>
      </c>
      <c r="L4148" s="2" t="str">
        <f>VLOOKUP($C4148,Clients!$B:$F,L$6,0)</f>
        <v>Foreign</v>
      </c>
      <c r="M4148" s="2" t="str">
        <f>VLOOKUP($C4148,Clients!$B:$F,M$6,0)</f>
        <v>CN</v>
      </c>
      <c r="N4148" s="2" t="str">
        <f>VLOOKUP($C4148,Clients!$B:$F,N$6,0)</f>
        <v>China</v>
      </c>
    </row>
    <row r="4149" spans="2:14" x14ac:dyDescent="0.2">
      <c r="B4149" s="8">
        <v>1231.8600000000001</v>
      </c>
      <c r="C4149" s="2" t="s">
        <v>6293</v>
      </c>
      <c r="D4149" s="2" t="s">
        <v>51</v>
      </c>
      <c r="E4149" s="8">
        <v>1</v>
      </c>
      <c r="F4149" s="2" t="s">
        <v>6326</v>
      </c>
      <c r="G4149" s="2" t="s">
        <v>1505</v>
      </c>
      <c r="H4149" s="9">
        <v>43292</v>
      </c>
      <c r="I4149" s="2">
        <v>2018</v>
      </c>
      <c r="J4149" s="2">
        <v>7</v>
      </c>
      <c r="K4149" s="2" t="str">
        <f>VLOOKUP($C4149,Clients!$B:$F,K$6,0)</f>
        <v>Farrell Group</v>
      </c>
      <c r="L4149" s="2" t="str">
        <f>VLOOKUP($C4149,Clients!$B:$F,L$6,0)</f>
        <v>Foreign</v>
      </c>
      <c r="M4149" s="2" t="str">
        <f>VLOOKUP($C4149,Clients!$B:$F,M$6,0)</f>
        <v>CN</v>
      </c>
      <c r="N4149" s="2" t="str">
        <f>VLOOKUP($C4149,Clients!$B:$F,N$6,0)</f>
        <v>China</v>
      </c>
    </row>
    <row r="4150" spans="2:14" x14ac:dyDescent="0.2">
      <c r="B4150" s="8">
        <v>2463.7620000000002</v>
      </c>
      <c r="C4150" s="2" t="s">
        <v>6293</v>
      </c>
      <c r="D4150" s="2" t="s">
        <v>51</v>
      </c>
      <c r="E4150" s="8">
        <v>2</v>
      </c>
      <c r="F4150" s="2" t="s">
        <v>6327</v>
      </c>
      <c r="G4150" s="2" t="s">
        <v>3620</v>
      </c>
      <c r="H4150" s="9">
        <v>43307</v>
      </c>
      <c r="I4150" s="2">
        <v>2018</v>
      </c>
      <c r="J4150" s="2">
        <v>7</v>
      </c>
      <c r="K4150" s="2" t="str">
        <f>VLOOKUP($C4150,Clients!$B:$F,K$6,0)</f>
        <v>Farrell Group</v>
      </c>
      <c r="L4150" s="2" t="str">
        <f>VLOOKUP($C4150,Clients!$B:$F,L$6,0)</f>
        <v>Foreign</v>
      </c>
      <c r="M4150" s="2" t="str">
        <f>VLOOKUP($C4150,Clients!$B:$F,M$6,0)</f>
        <v>CN</v>
      </c>
      <c r="N4150" s="2" t="str">
        <f>VLOOKUP($C4150,Clients!$B:$F,N$6,0)</f>
        <v>China</v>
      </c>
    </row>
    <row r="4151" spans="2:14" x14ac:dyDescent="0.2">
      <c r="B4151" s="8">
        <v>3231.06</v>
      </c>
      <c r="C4151" s="2" t="s">
        <v>6293</v>
      </c>
      <c r="D4151" s="2" t="s">
        <v>51</v>
      </c>
      <c r="E4151" s="8">
        <v>1</v>
      </c>
      <c r="F4151" s="2" t="s">
        <v>6328</v>
      </c>
      <c r="G4151" s="2" t="s">
        <v>3099</v>
      </c>
      <c r="H4151" s="9">
        <v>43355</v>
      </c>
      <c r="I4151" s="2">
        <v>2018</v>
      </c>
      <c r="J4151" s="2">
        <v>9</v>
      </c>
      <c r="K4151" s="2" t="str">
        <f>VLOOKUP($C4151,Clients!$B:$F,K$6,0)</f>
        <v>Farrell Group</v>
      </c>
      <c r="L4151" s="2" t="str">
        <f>VLOOKUP($C4151,Clients!$B:$F,L$6,0)</f>
        <v>Foreign</v>
      </c>
      <c r="M4151" s="2" t="str">
        <f>VLOOKUP($C4151,Clients!$B:$F,M$6,0)</f>
        <v>CN</v>
      </c>
      <c r="N4151" s="2" t="str">
        <f>VLOOKUP($C4151,Clients!$B:$F,N$6,0)</f>
        <v>China</v>
      </c>
    </row>
    <row r="4152" spans="2:14" x14ac:dyDescent="0.2">
      <c r="B4152" s="8">
        <v>13803.342000000002</v>
      </c>
      <c r="C4152" s="2" t="s">
        <v>6293</v>
      </c>
      <c r="D4152" s="2" t="s">
        <v>51</v>
      </c>
      <c r="E4152" s="8">
        <v>5</v>
      </c>
      <c r="F4152" s="2" t="s">
        <v>6329</v>
      </c>
      <c r="G4152" s="2" t="s">
        <v>6330</v>
      </c>
      <c r="H4152" s="9">
        <v>43382</v>
      </c>
      <c r="I4152" s="2">
        <v>2018</v>
      </c>
      <c r="J4152" s="2">
        <v>10</v>
      </c>
      <c r="K4152" s="2" t="str">
        <f>VLOOKUP($C4152,Clients!$B:$F,K$6,0)</f>
        <v>Farrell Group</v>
      </c>
      <c r="L4152" s="2" t="str">
        <f>VLOOKUP($C4152,Clients!$B:$F,L$6,0)</f>
        <v>Foreign</v>
      </c>
      <c r="M4152" s="2" t="str">
        <f>VLOOKUP($C4152,Clients!$B:$F,M$6,0)</f>
        <v>CN</v>
      </c>
      <c r="N4152" s="2" t="str">
        <f>VLOOKUP($C4152,Clients!$B:$F,N$6,0)</f>
        <v>China</v>
      </c>
    </row>
    <row r="4153" spans="2:14" x14ac:dyDescent="0.2">
      <c r="B4153" s="8">
        <v>18507.3</v>
      </c>
      <c r="C4153" s="2" t="s">
        <v>6293</v>
      </c>
      <c r="D4153" s="2" t="s">
        <v>51</v>
      </c>
      <c r="E4153" s="8">
        <v>5</v>
      </c>
      <c r="F4153" s="2" t="s">
        <v>6331</v>
      </c>
      <c r="G4153" s="2" t="s">
        <v>3626</v>
      </c>
      <c r="H4153" s="9">
        <v>43384</v>
      </c>
      <c r="I4153" s="2">
        <v>2018</v>
      </c>
      <c r="J4153" s="2">
        <v>10</v>
      </c>
      <c r="K4153" s="2" t="str">
        <f>VLOOKUP($C4153,Clients!$B:$F,K$6,0)</f>
        <v>Farrell Group</v>
      </c>
      <c r="L4153" s="2" t="str">
        <f>VLOOKUP($C4153,Clients!$B:$F,L$6,0)</f>
        <v>Foreign</v>
      </c>
      <c r="M4153" s="2" t="str">
        <f>VLOOKUP($C4153,Clients!$B:$F,M$6,0)</f>
        <v>CN</v>
      </c>
      <c r="N4153" s="2" t="str">
        <f>VLOOKUP($C4153,Clients!$B:$F,N$6,0)</f>
        <v>China</v>
      </c>
    </row>
    <row r="4154" spans="2:14" x14ac:dyDescent="0.2">
      <c r="B4154" s="8">
        <v>6864.9000000000005</v>
      </c>
      <c r="C4154" s="2" t="s">
        <v>6293</v>
      </c>
      <c r="D4154" s="2" t="s">
        <v>51</v>
      </c>
      <c r="E4154" s="8">
        <v>5</v>
      </c>
      <c r="F4154" s="2" t="s">
        <v>6332</v>
      </c>
      <c r="G4154" s="2" t="s">
        <v>6333</v>
      </c>
      <c r="H4154" s="9">
        <v>43411</v>
      </c>
      <c r="I4154" s="2">
        <v>2018</v>
      </c>
      <c r="J4154" s="2">
        <v>11</v>
      </c>
      <c r="K4154" s="2" t="str">
        <f>VLOOKUP($C4154,Clients!$B:$F,K$6,0)</f>
        <v>Farrell Group</v>
      </c>
      <c r="L4154" s="2" t="str">
        <f>VLOOKUP($C4154,Clients!$B:$F,L$6,0)</f>
        <v>Foreign</v>
      </c>
      <c r="M4154" s="2" t="str">
        <f>VLOOKUP($C4154,Clients!$B:$F,M$6,0)</f>
        <v>CN</v>
      </c>
      <c r="N4154" s="2" t="str">
        <f>VLOOKUP($C4154,Clients!$B:$F,N$6,0)</f>
        <v>China</v>
      </c>
    </row>
    <row r="4155" spans="2:14" x14ac:dyDescent="0.2">
      <c r="B4155" s="8">
        <v>-3444</v>
      </c>
      <c r="C4155" s="2" t="s">
        <v>6334</v>
      </c>
      <c r="D4155" s="2" t="s">
        <v>51</v>
      </c>
      <c r="E4155" s="8">
        <v>-1</v>
      </c>
      <c r="F4155" s="2" t="s">
        <v>6335</v>
      </c>
      <c r="G4155" s="2" t="s">
        <v>6336</v>
      </c>
      <c r="H4155" s="9">
        <v>42053</v>
      </c>
      <c r="I4155" s="2">
        <v>2015</v>
      </c>
      <c r="J4155" s="2">
        <v>2</v>
      </c>
      <c r="K4155" s="2" t="str">
        <f>VLOOKUP($C4155,Clients!$B:$F,K$6,0)</f>
        <v>Collier Inc</v>
      </c>
      <c r="L4155" s="2" t="str">
        <f>VLOOKUP($C4155,Clients!$B:$F,L$6,0)</f>
        <v>Foreign</v>
      </c>
      <c r="M4155" s="2" t="str">
        <f>VLOOKUP($C4155,Clients!$B:$F,M$6,0)</f>
        <v>CN</v>
      </c>
      <c r="N4155" s="2" t="str">
        <f>VLOOKUP($C4155,Clients!$B:$F,N$6,0)</f>
        <v>China</v>
      </c>
    </row>
    <row r="4156" spans="2:14" x14ac:dyDescent="0.2">
      <c r="B4156" s="8">
        <v>3937.2480000000005</v>
      </c>
      <c r="C4156" s="2" t="s">
        <v>6337</v>
      </c>
      <c r="D4156" s="2" t="s">
        <v>51</v>
      </c>
      <c r="E4156" s="8">
        <v>60</v>
      </c>
      <c r="F4156" s="2" t="s">
        <v>6338</v>
      </c>
      <c r="G4156" s="2" t="s">
        <v>6339</v>
      </c>
      <c r="H4156" s="9">
        <v>42850</v>
      </c>
      <c r="I4156" s="2">
        <v>2017</v>
      </c>
      <c r="J4156" s="2">
        <v>4</v>
      </c>
      <c r="K4156" s="2" t="str">
        <f>VLOOKUP($C4156,Clients!$B:$F,K$6,0)</f>
        <v>Daniel Inc</v>
      </c>
      <c r="L4156" s="2" t="str">
        <f>VLOOKUP($C4156,Clients!$B:$F,L$6,0)</f>
        <v>Foreign</v>
      </c>
      <c r="M4156" s="2" t="str">
        <f>VLOOKUP($C4156,Clients!$B:$F,M$6,0)</f>
        <v>CN</v>
      </c>
      <c r="N4156" s="2" t="str">
        <f>VLOOKUP($C4156,Clients!$B:$F,N$6,0)</f>
        <v>China</v>
      </c>
    </row>
    <row r="4157" spans="2:14" x14ac:dyDescent="0.2">
      <c r="B4157" s="8">
        <v>-3937.2480000000005</v>
      </c>
      <c r="C4157" s="2" t="s">
        <v>6337</v>
      </c>
      <c r="D4157" s="2" t="s">
        <v>51</v>
      </c>
      <c r="E4157" s="8">
        <v>-60</v>
      </c>
      <c r="F4157" s="2" t="s">
        <v>6340</v>
      </c>
      <c r="G4157" s="2" t="s">
        <v>6339</v>
      </c>
      <c r="H4157" s="9">
        <v>42850</v>
      </c>
      <c r="I4157" s="2">
        <v>2017</v>
      </c>
      <c r="J4157" s="2">
        <v>4</v>
      </c>
      <c r="K4157" s="2" t="str">
        <f>VLOOKUP($C4157,Clients!$B:$F,K$6,0)</f>
        <v>Daniel Inc</v>
      </c>
      <c r="L4157" s="2" t="str">
        <f>VLOOKUP($C4157,Clients!$B:$F,L$6,0)</f>
        <v>Foreign</v>
      </c>
      <c r="M4157" s="2" t="str">
        <f>VLOOKUP($C4157,Clients!$B:$F,M$6,0)</f>
        <v>CN</v>
      </c>
      <c r="N4157" s="2" t="str">
        <f>VLOOKUP($C4157,Clients!$B:$F,N$6,0)</f>
        <v>China</v>
      </c>
    </row>
    <row r="4158" spans="2:14" x14ac:dyDescent="0.2">
      <c r="B4158" s="8">
        <v>1217.9580000000001</v>
      </c>
      <c r="C4158" s="2" t="s">
        <v>6341</v>
      </c>
      <c r="D4158" s="2" t="s">
        <v>51</v>
      </c>
      <c r="E4158" s="8">
        <v>1</v>
      </c>
      <c r="F4158" s="2" t="s">
        <v>6342</v>
      </c>
      <c r="G4158" s="2" t="s">
        <v>6343</v>
      </c>
      <c r="H4158" s="9">
        <v>41934</v>
      </c>
      <c r="I4158" s="2">
        <v>2014</v>
      </c>
      <c r="J4158" s="2">
        <v>10</v>
      </c>
      <c r="K4158" s="2" t="str">
        <f>VLOOKUP($C4158,Clients!$B:$F,K$6,0)</f>
        <v>Voonix</v>
      </c>
      <c r="L4158" s="2" t="str">
        <f>VLOOKUP($C4158,Clients!$B:$F,L$6,0)</f>
        <v>Foreign</v>
      </c>
      <c r="M4158" s="2" t="str">
        <f>VLOOKUP($C4158,Clients!$B:$F,M$6,0)</f>
        <v>RS</v>
      </c>
      <c r="N4158" s="2" t="str">
        <f>VLOOKUP($C4158,Clients!$B:$F,N$6,0)</f>
        <v>Serbia</v>
      </c>
    </row>
    <row r="4159" spans="2:14" x14ac:dyDescent="0.2">
      <c r="B4159" s="8">
        <v>19294.925999999999</v>
      </c>
      <c r="C4159" s="2" t="s">
        <v>6344</v>
      </c>
      <c r="D4159" s="2" t="s">
        <v>51</v>
      </c>
      <c r="E4159" s="8">
        <v>70</v>
      </c>
      <c r="F4159" s="2" t="s">
        <v>6345</v>
      </c>
      <c r="G4159" s="2" t="s">
        <v>6346</v>
      </c>
      <c r="H4159" s="9">
        <v>41789</v>
      </c>
      <c r="I4159" s="2">
        <v>2014</v>
      </c>
      <c r="J4159" s="2">
        <v>5</v>
      </c>
      <c r="K4159" s="2" t="str">
        <f>VLOOKUP($C4159,Clients!$B:$F,K$6,0)</f>
        <v>Dare, Johnston and Deckow</v>
      </c>
      <c r="L4159" s="2" t="str">
        <f>VLOOKUP($C4159,Clients!$B:$F,L$6,0)</f>
        <v>Foreign</v>
      </c>
      <c r="M4159" s="2" t="str">
        <f>VLOOKUP($C4159,Clients!$B:$F,M$6,0)</f>
        <v>RU</v>
      </c>
      <c r="N4159" s="2" t="str">
        <f>VLOOKUP($C4159,Clients!$B:$F,N$6,0)</f>
        <v>Russia</v>
      </c>
    </row>
    <row r="4160" spans="2:14" x14ac:dyDescent="0.2">
      <c r="B4160" s="8">
        <v>-48177.023999999998</v>
      </c>
      <c r="C4160" s="2" t="s">
        <v>6344</v>
      </c>
      <c r="D4160" s="2" t="s">
        <v>51</v>
      </c>
      <c r="E4160" s="8">
        <v>-15</v>
      </c>
      <c r="F4160" s="2" t="s">
        <v>6347</v>
      </c>
      <c r="G4160" s="2" t="s">
        <v>3463</v>
      </c>
      <c r="H4160" s="9">
        <v>41809</v>
      </c>
      <c r="I4160" s="2">
        <v>2014</v>
      </c>
      <c r="J4160" s="2">
        <v>6</v>
      </c>
      <c r="K4160" s="2" t="str">
        <f>VLOOKUP($C4160,Clients!$B:$F,K$6,0)</f>
        <v>Dare, Johnston and Deckow</v>
      </c>
      <c r="L4160" s="2" t="str">
        <f>VLOOKUP($C4160,Clients!$B:$F,L$6,0)</f>
        <v>Foreign</v>
      </c>
      <c r="M4160" s="2" t="str">
        <f>VLOOKUP($C4160,Clients!$B:$F,M$6,0)</f>
        <v>RU</v>
      </c>
      <c r="N4160" s="2" t="str">
        <f>VLOOKUP($C4160,Clients!$B:$F,N$6,0)</f>
        <v>Russia</v>
      </c>
    </row>
    <row r="4161" spans="2:14" x14ac:dyDescent="0.2">
      <c r="B4161" s="8">
        <v>41368.32</v>
      </c>
      <c r="C4161" s="2" t="s">
        <v>6344</v>
      </c>
      <c r="D4161" s="2" t="s">
        <v>51</v>
      </c>
      <c r="E4161" s="8">
        <v>15</v>
      </c>
      <c r="F4161" s="2" t="s">
        <v>6348</v>
      </c>
      <c r="G4161" s="2" t="s">
        <v>2129</v>
      </c>
      <c r="H4161" s="9">
        <v>41809</v>
      </c>
      <c r="I4161" s="2">
        <v>2014</v>
      </c>
      <c r="J4161" s="2">
        <v>6</v>
      </c>
      <c r="K4161" s="2" t="str">
        <f>VLOOKUP($C4161,Clients!$B:$F,K$6,0)</f>
        <v>Dare, Johnston and Deckow</v>
      </c>
      <c r="L4161" s="2" t="str">
        <f>VLOOKUP($C4161,Clients!$B:$F,L$6,0)</f>
        <v>Foreign</v>
      </c>
      <c r="M4161" s="2" t="str">
        <f>VLOOKUP($C4161,Clients!$B:$F,M$6,0)</f>
        <v>RU</v>
      </c>
      <c r="N4161" s="2" t="str">
        <f>VLOOKUP($C4161,Clients!$B:$F,N$6,0)</f>
        <v>Russia</v>
      </c>
    </row>
    <row r="4162" spans="2:14" x14ac:dyDescent="0.2">
      <c r="B4162" s="8">
        <v>9711.6180000000004</v>
      </c>
      <c r="C4162" s="2" t="s">
        <v>6344</v>
      </c>
      <c r="D4162" s="2" t="s">
        <v>51</v>
      </c>
      <c r="E4162" s="8">
        <v>4</v>
      </c>
      <c r="F4162" s="2" t="s">
        <v>6349</v>
      </c>
      <c r="G4162" s="2" t="s">
        <v>6350</v>
      </c>
      <c r="H4162" s="9">
        <v>41911</v>
      </c>
      <c r="I4162" s="2">
        <v>2014</v>
      </c>
      <c r="J4162" s="2">
        <v>9</v>
      </c>
      <c r="K4162" s="2" t="str">
        <f>VLOOKUP($C4162,Clients!$B:$F,K$6,0)</f>
        <v>Dare, Johnston and Deckow</v>
      </c>
      <c r="L4162" s="2" t="str">
        <f>VLOOKUP($C4162,Clients!$B:$F,L$6,0)</f>
        <v>Foreign</v>
      </c>
      <c r="M4162" s="2" t="str">
        <f>VLOOKUP($C4162,Clients!$B:$F,M$6,0)</f>
        <v>RU</v>
      </c>
      <c r="N4162" s="2" t="str">
        <f>VLOOKUP($C4162,Clients!$B:$F,N$6,0)</f>
        <v>Russia</v>
      </c>
    </row>
    <row r="4163" spans="2:14" x14ac:dyDescent="0.2">
      <c r="B4163" s="8">
        <v>-2096.85</v>
      </c>
      <c r="C4163" s="2" t="s">
        <v>6344</v>
      </c>
      <c r="D4163" s="2" t="s">
        <v>51</v>
      </c>
      <c r="E4163" s="8">
        <v>-1</v>
      </c>
      <c r="F4163" s="2" t="s">
        <v>6351</v>
      </c>
      <c r="G4163" s="2" t="s">
        <v>4626</v>
      </c>
      <c r="H4163" s="9">
        <v>41913</v>
      </c>
      <c r="I4163" s="2">
        <v>2014</v>
      </c>
      <c r="J4163" s="2">
        <v>10</v>
      </c>
      <c r="K4163" s="2" t="str">
        <f>VLOOKUP($C4163,Clients!$B:$F,K$6,0)</f>
        <v>Dare, Johnston and Deckow</v>
      </c>
      <c r="L4163" s="2" t="str">
        <f>VLOOKUP($C4163,Clients!$B:$F,L$6,0)</f>
        <v>Foreign</v>
      </c>
      <c r="M4163" s="2" t="str">
        <f>VLOOKUP($C4163,Clients!$B:$F,M$6,0)</f>
        <v>RU</v>
      </c>
      <c r="N4163" s="2" t="str">
        <f>VLOOKUP($C4163,Clients!$B:$F,N$6,0)</f>
        <v>Russia</v>
      </c>
    </row>
    <row r="4164" spans="2:14" x14ac:dyDescent="0.2">
      <c r="B4164" s="8">
        <v>-19192.320000000003</v>
      </c>
      <c r="C4164" s="2" t="s">
        <v>6344</v>
      </c>
      <c r="D4164" s="2" t="s">
        <v>51</v>
      </c>
      <c r="E4164" s="8">
        <v>-7</v>
      </c>
      <c r="F4164" s="2" t="s">
        <v>6352</v>
      </c>
      <c r="G4164" s="2" t="s">
        <v>416</v>
      </c>
      <c r="H4164" s="9">
        <v>41913</v>
      </c>
      <c r="I4164" s="2">
        <v>2014</v>
      </c>
      <c r="J4164" s="2">
        <v>10</v>
      </c>
      <c r="K4164" s="2" t="str">
        <f>VLOOKUP($C4164,Clients!$B:$F,K$6,0)</f>
        <v>Dare, Johnston and Deckow</v>
      </c>
      <c r="L4164" s="2" t="str">
        <f>VLOOKUP($C4164,Clients!$B:$F,L$6,0)</f>
        <v>Foreign</v>
      </c>
      <c r="M4164" s="2" t="str">
        <f>VLOOKUP($C4164,Clients!$B:$F,M$6,0)</f>
        <v>RU</v>
      </c>
      <c r="N4164" s="2" t="str">
        <f>VLOOKUP($C4164,Clients!$B:$F,N$6,0)</f>
        <v>Russia</v>
      </c>
    </row>
    <row r="4165" spans="2:14" x14ac:dyDescent="0.2">
      <c r="B4165" s="8">
        <v>6489.924</v>
      </c>
      <c r="C4165" s="2" t="s">
        <v>6344</v>
      </c>
      <c r="D4165" s="2" t="s">
        <v>51</v>
      </c>
      <c r="E4165" s="8">
        <v>4</v>
      </c>
      <c r="F4165" s="2" t="s">
        <v>6353</v>
      </c>
      <c r="G4165" s="2" t="s">
        <v>4636</v>
      </c>
      <c r="H4165" s="9">
        <v>42102</v>
      </c>
      <c r="I4165" s="2">
        <v>2015</v>
      </c>
      <c r="J4165" s="2">
        <v>4</v>
      </c>
      <c r="K4165" s="2" t="str">
        <f>VLOOKUP($C4165,Clients!$B:$F,K$6,0)</f>
        <v>Dare, Johnston and Deckow</v>
      </c>
      <c r="L4165" s="2" t="str">
        <f>VLOOKUP($C4165,Clients!$B:$F,L$6,0)</f>
        <v>Foreign</v>
      </c>
      <c r="M4165" s="2" t="str">
        <f>VLOOKUP($C4165,Clients!$B:$F,M$6,0)</f>
        <v>RU</v>
      </c>
      <c r="N4165" s="2" t="str">
        <f>VLOOKUP($C4165,Clients!$B:$F,N$6,0)</f>
        <v>Russia</v>
      </c>
    </row>
    <row r="4166" spans="2:14" x14ac:dyDescent="0.2">
      <c r="B4166" s="8">
        <v>1328.7540000000001</v>
      </c>
      <c r="C4166" s="2" t="s">
        <v>6344</v>
      </c>
      <c r="D4166" s="2" t="s">
        <v>51</v>
      </c>
      <c r="E4166" s="8">
        <v>1</v>
      </c>
      <c r="F4166" s="2" t="s">
        <v>6354</v>
      </c>
      <c r="G4166" s="2" t="s">
        <v>3520</v>
      </c>
      <c r="H4166" s="9">
        <v>42173</v>
      </c>
      <c r="I4166" s="2">
        <v>2015</v>
      </c>
      <c r="J4166" s="2">
        <v>6</v>
      </c>
      <c r="K4166" s="2" t="str">
        <f>VLOOKUP($C4166,Clients!$B:$F,K$6,0)</f>
        <v>Dare, Johnston and Deckow</v>
      </c>
      <c r="L4166" s="2" t="str">
        <f>VLOOKUP($C4166,Clients!$B:$F,L$6,0)</f>
        <v>Foreign</v>
      </c>
      <c r="M4166" s="2" t="str">
        <f>VLOOKUP($C4166,Clients!$B:$F,M$6,0)</f>
        <v>RU</v>
      </c>
      <c r="N4166" s="2" t="str">
        <f>VLOOKUP($C4166,Clients!$B:$F,N$6,0)</f>
        <v>Russia</v>
      </c>
    </row>
    <row r="4167" spans="2:14" x14ac:dyDescent="0.2">
      <c r="B4167" s="8">
        <v>28425.600000000002</v>
      </c>
      <c r="C4167" s="2" t="s">
        <v>6344</v>
      </c>
      <c r="D4167" s="2" t="s">
        <v>51</v>
      </c>
      <c r="E4167" s="8">
        <v>10</v>
      </c>
      <c r="F4167" s="2" t="s">
        <v>6355</v>
      </c>
      <c r="G4167" s="2" t="s">
        <v>474</v>
      </c>
      <c r="H4167" s="9">
        <v>42191</v>
      </c>
      <c r="I4167" s="2">
        <v>2015</v>
      </c>
      <c r="J4167" s="2">
        <v>7</v>
      </c>
      <c r="K4167" s="2" t="str">
        <f>VLOOKUP($C4167,Clients!$B:$F,K$6,0)</f>
        <v>Dare, Johnston and Deckow</v>
      </c>
      <c r="L4167" s="2" t="str">
        <f>VLOOKUP($C4167,Clients!$B:$F,L$6,0)</f>
        <v>Foreign</v>
      </c>
      <c r="M4167" s="2" t="str">
        <f>VLOOKUP($C4167,Clients!$B:$F,M$6,0)</f>
        <v>RU</v>
      </c>
      <c r="N4167" s="2" t="str">
        <f>VLOOKUP($C4167,Clients!$B:$F,N$6,0)</f>
        <v>Russia</v>
      </c>
    </row>
    <row r="4168" spans="2:14" x14ac:dyDescent="0.2">
      <c r="B4168" s="8">
        <v>3059.5320000000002</v>
      </c>
      <c r="C4168" s="2" t="s">
        <v>6344</v>
      </c>
      <c r="D4168" s="2" t="s">
        <v>51</v>
      </c>
      <c r="E4168" s="8">
        <v>3</v>
      </c>
      <c r="F4168" s="2" t="s">
        <v>6356</v>
      </c>
      <c r="G4168" s="2" t="s">
        <v>480</v>
      </c>
      <c r="H4168" s="9">
        <v>42191</v>
      </c>
      <c r="I4168" s="2">
        <v>2015</v>
      </c>
      <c r="J4168" s="2">
        <v>7</v>
      </c>
      <c r="K4168" s="2" t="str">
        <f>VLOOKUP($C4168,Clients!$B:$F,K$6,0)</f>
        <v>Dare, Johnston and Deckow</v>
      </c>
      <c r="L4168" s="2" t="str">
        <f>VLOOKUP($C4168,Clients!$B:$F,L$6,0)</f>
        <v>Foreign</v>
      </c>
      <c r="M4168" s="2" t="str">
        <f>VLOOKUP($C4168,Clients!$B:$F,M$6,0)</f>
        <v>RU</v>
      </c>
      <c r="N4168" s="2" t="str">
        <f>VLOOKUP($C4168,Clients!$B:$F,N$6,0)</f>
        <v>Russia</v>
      </c>
    </row>
    <row r="4169" spans="2:14" x14ac:dyDescent="0.2">
      <c r="B4169" s="8">
        <v>21789.642000000003</v>
      </c>
      <c r="C4169" s="2" t="s">
        <v>6344</v>
      </c>
      <c r="D4169" s="2" t="s">
        <v>51</v>
      </c>
      <c r="E4169" s="8">
        <v>6</v>
      </c>
      <c r="F4169" s="2" t="s">
        <v>6357</v>
      </c>
      <c r="G4169" s="2" t="s">
        <v>488</v>
      </c>
      <c r="H4169" s="9">
        <v>42201</v>
      </c>
      <c r="I4169" s="2">
        <v>2015</v>
      </c>
      <c r="J4169" s="2">
        <v>7</v>
      </c>
      <c r="K4169" s="2" t="str">
        <f>VLOOKUP($C4169,Clients!$B:$F,K$6,0)</f>
        <v>Dare, Johnston and Deckow</v>
      </c>
      <c r="L4169" s="2" t="str">
        <f>VLOOKUP($C4169,Clients!$B:$F,L$6,0)</f>
        <v>Foreign</v>
      </c>
      <c r="M4169" s="2" t="str">
        <f>VLOOKUP($C4169,Clients!$B:$F,M$6,0)</f>
        <v>RU</v>
      </c>
      <c r="N4169" s="2" t="str">
        <f>VLOOKUP($C4169,Clients!$B:$F,N$6,0)</f>
        <v>Russia</v>
      </c>
    </row>
    <row r="4170" spans="2:14" x14ac:dyDescent="0.2">
      <c r="B4170" s="8">
        <v>2200.8000000000002</v>
      </c>
      <c r="C4170" s="2" t="s">
        <v>6344</v>
      </c>
      <c r="D4170" s="2" t="s">
        <v>51</v>
      </c>
      <c r="E4170" s="8">
        <v>1</v>
      </c>
      <c r="F4170" s="2" t="s">
        <v>6358</v>
      </c>
      <c r="G4170" s="2" t="s">
        <v>6359</v>
      </c>
      <c r="H4170" s="9">
        <v>42284</v>
      </c>
      <c r="I4170" s="2">
        <v>2015</v>
      </c>
      <c r="J4170" s="2">
        <v>10</v>
      </c>
      <c r="K4170" s="2" t="str">
        <f>VLOOKUP($C4170,Clients!$B:$F,K$6,0)</f>
        <v>Dare, Johnston and Deckow</v>
      </c>
      <c r="L4170" s="2" t="str">
        <f>VLOOKUP($C4170,Clients!$B:$F,L$6,0)</f>
        <v>Foreign</v>
      </c>
      <c r="M4170" s="2" t="str">
        <f>VLOOKUP($C4170,Clients!$B:$F,M$6,0)</f>
        <v>RU</v>
      </c>
      <c r="N4170" s="2" t="str">
        <f>VLOOKUP($C4170,Clients!$B:$F,N$6,0)</f>
        <v>Russia</v>
      </c>
    </row>
    <row r="4171" spans="2:14" x14ac:dyDescent="0.2">
      <c r="B4171" s="8">
        <v>-1797.6000000000001</v>
      </c>
      <c r="C4171" s="2" t="s">
        <v>6344</v>
      </c>
      <c r="D4171" s="2" t="s">
        <v>51</v>
      </c>
      <c r="E4171" s="8">
        <v>-1</v>
      </c>
      <c r="F4171" s="2" t="s">
        <v>6360</v>
      </c>
      <c r="G4171" s="2" t="s">
        <v>6361</v>
      </c>
      <c r="H4171" s="9">
        <v>42641</v>
      </c>
      <c r="I4171" s="2">
        <v>2016</v>
      </c>
      <c r="J4171" s="2">
        <v>9</v>
      </c>
      <c r="K4171" s="2" t="str">
        <f>VLOOKUP($C4171,Clients!$B:$F,K$6,0)</f>
        <v>Dare, Johnston and Deckow</v>
      </c>
      <c r="L4171" s="2" t="str">
        <f>VLOOKUP($C4171,Clients!$B:$F,L$6,0)</f>
        <v>Foreign</v>
      </c>
      <c r="M4171" s="2" t="str">
        <f>VLOOKUP($C4171,Clients!$B:$F,M$6,0)</f>
        <v>RU</v>
      </c>
      <c r="N4171" s="2" t="str">
        <f>VLOOKUP($C4171,Clients!$B:$F,N$6,0)</f>
        <v>Russia</v>
      </c>
    </row>
    <row r="4172" spans="2:14" x14ac:dyDescent="0.2">
      <c r="B4172" s="8">
        <v>-5040</v>
      </c>
      <c r="C4172" s="2" t="s">
        <v>6344</v>
      </c>
      <c r="D4172" s="2" t="s">
        <v>51</v>
      </c>
      <c r="E4172" s="8">
        <v>-1</v>
      </c>
      <c r="F4172" s="2" t="s">
        <v>6362</v>
      </c>
      <c r="G4172" s="2" t="s">
        <v>6363</v>
      </c>
      <c r="H4172" s="9">
        <v>42641</v>
      </c>
      <c r="I4172" s="2">
        <v>2016</v>
      </c>
      <c r="J4172" s="2">
        <v>9</v>
      </c>
      <c r="K4172" s="2" t="str">
        <f>VLOOKUP($C4172,Clients!$B:$F,K$6,0)</f>
        <v>Dare, Johnston and Deckow</v>
      </c>
      <c r="L4172" s="2" t="str">
        <f>VLOOKUP($C4172,Clients!$B:$F,L$6,0)</f>
        <v>Foreign</v>
      </c>
      <c r="M4172" s="2" t="str">
        <f>VLOOKUP($C4172,Clients!$B:$F,M$6,0)</f>
        <v>RU</v>
      </c>
      <c r="N4172" s="2" t="str">
        <f>VLOOKUP($C4172,Clients!$B:$F,N$6,0)</f>
        <v>Russia</v>
      </c>
    </row>
    <row r="4173" spans="2:14" x14ac:dyDescent="0.2">
      <c r="B4173" s="8">
        <v>-6809.0400000000009</v>
      </c>
      <c r="C4173" s="2" t="s">
        <v>6344</v>
      </c>
      <c r="D4173" s="2" t="s">
        <v>51</v>
      </c>
      <c r="E4173" s="8">
        <v>-2</v>
      </c>
      <c r="F4173" s="2" t="s">
        <v>6364</v>
      </c>
      <c r="G4173" s="2" t="s">
        <v>6365</v>
      </c>
      <c r="H4173" s="9">
        <v>42641</v>
      </c>
      <c r="I4173" s="2">
        <v>2016</v>
      </c>
      <c r="J4173" s="2">
        <v>9</v>
      </c>
      <c r="K4173" s="2" t="str">
        <f>VLOOKUP($C4173,Clients!$B:$F,K$6,0)</f>
        <v>Dare, Johnston and Deckow</v>
      </c>
      <c r="L4173" s="2" t="str">
        <f>VLOOKUP($C4173,Clients!$B:$F,L$6,0)</f>
        <v>Foreign</v>
      </c>
      <c r="M4173" s="2" t="str">
        <f>VLOOKUP($C4173,Clients!$B:$F,M$6,0)</f>
        <v>RU</v>
      </c>
      <c r="N4173" s="2" t="str">
        <f>VLOOKUP($C4173,Clients!$B:$F,N$6,0)</f>
        <v>Russia</v>
      </c>
    </row>
    <row r="4174" spans="2:14" x14ac:dyDescent="0.2">
      <c r="B4174" s="8">
        <v>-2008.65</v>
      </c>
      <c r="C4174" s="2" t="s">
        <v>6344</v>
      </c>
      <c r="D4174" s="2" t="s">
        <v>51</v>
      </c>
      <c r="E4174" s="8">
        <v>-2</v>
      </c>
      <c r="F4174" s="2" t="s">
        <v>6366</v>
      </c>
      <c r="G4174" s="2" t="s">
        <v>6367</v>
      </c>
      <c r="H4174" s="9">
        <v>42641</v>
      </c>
      <c r="I4174" s="2">
        <v>2016</v>
      </c>
      <c r="J4174" s="2">
        <v>9</v>
      </c>
      <c r="K4174" s="2" t="str">
        <f>VLOOKUP($C4174,Clients!$B:$F,K$6,0)</f>
        <v>Dare, Johnston and Deckow</v>
      </c>
      <c r="L4174" s="2" t="str">
        <f>VLOOKUP($C4174,Clients!$B:$F,L$6,0)</f>
        <v>Foreign</v>
      </c>
      <c r="M4174" s="2" t="str">
        <f>VLOOKUP($C4174,Clients!$B:$F,M$6,0)</f>
        <v>RU</v>
      </c>
      <c r="N4174" s="2" t="str">
        <f>VLOOKUP($C4174,Clients!$B:$F,N$6,0)</f>
        <v>Russia</v>
      </c>
    </row>
    <row r="4175" spans="2:14" x14ac:dyDescent="0.2">
      <c r="B4175" s="8">
        <v>-15300.642000000002</v>
      </c>
      <c r="C4175" s="2" t="s">
        <v>6344</v>
      </c>
      <c r="D4175" s="2" t="s">
        <v>51</v>
      </c>
      <c r="E4175" s="8">
        <v>-4</v>
      </c>
      <c r="F4175" s="2" t="s">
        <v>6368</v>
      </c>
      <c r="G4175" s="2" t="s">
        <v>6369</v>
      </c>
      <c r="H4175" s="9">
        <v>42774</v>
      </c>
      <c r="I4175" s="2">
        <v>2017</v>
      </c>
      <c r="J4175" s="2">
        <v>2</v>
      </c>
      <c r="K4175" s="2" t="str">
        <f>VLOOKUP($C4175,Clients!$B:$F,K$6,0)</f>
        <v>Dare, Johnston and Deckow</v>
      </c>
      <c r="L4175" s="2" t="str">
        <f>VLOOKUP($C4175,Clients!$B:$F,L$6,0)</f>
        <v>Foreign</v>
      </c>
      <c r="M4175" s="2" t="str">
        <f>VLOOKUP($C4175,Clients!$B:$F,M$6,0)</f>
        <v>RU</v>
      </c>
      <c r="N4175" s="2" t="str">
        <f>VLOOKUP($C4175,Clients!$B:$F,N$6,0)</f>
        <v>Russia</v>
      </c>
    </row>
    <row r="4176" spans="2:14" x14ac:dyDescent="0.2">
      <c r="B4176" s="8">
        <v>-5040</v>
      </c>
      <c r="C4176" s="2" t="s">
        <v>6370</v>
      </c>
      <c r="D4176" s="2" t="s">
        <v>51</v>
      </c>
      <c r="E4176" s="8">
        <v>-1</v>
      </c>
      <c r="F4176" s="2" t="s">
        <v>6371</v>
      </c>
      <c r="G4176" s="2" t="s">
        <v>6372</v>
      </c>
      <c r="H4176" s="9">
        <v>42649</v>
      </c>
      <c r="I4176" s="2">
        <v>2016</v>
      </c>
      <c r="J4176" s="2">
        <v>10</v>
      </c>
      <c r="K4176" s="2" t="str">
        <f>VLOOKUP($C4176,Clients!$B:$F,K$6,0)</f>
        <v>Feeney, Fisher and Schmeler</v>
      </c>
      <c r="L4176" s="2" t="str">
        <f>VLOOKUP($C4176,Clients!$B:$F,L$6,0)</f>
        <v>Foreign</v>
      </c>
      <c r="M4176" s="2" t="str">
        <f>VLOOKUP($C4176,Clients!$B:$F,M$6,0)</f>
        <v>ID</v>
      </c>
      <c r="N4176" s="2" t="str">
        <f>VLOOKUP($C4176,Clients!$B:$F,N$6,0)</f>
        <v>Indonesia</v>
      </c>
    </row>
    <row r="4177" spans="2:14" x14ac:dyDescent="0.2">
      <c r="B4177" s="8">
        <v>5040</v>
      </c>
      <c r="C4177" s="2" t="s">
        <v>6370</v>
      </c>
      <c r="D4177" s="2" t="s">
        <v>51</v>
      </c>
      <c r="E4177" s="8">
        <v>1</v>
      </c>
      <c r="F4177" s="2" t="s">
        <v>6373</v>
      </c>
      <c r="G4177" s="2" t="s">
        <v>6372</v>
      </c>
      <c r="H4177" s="9">
        <v>42649</v>
      </c>
      <c r="I4177" s="2">
        <v>2016</v>
      </c>
      <c r="J4177" s="2">
        <v>10</v>
      </c>
      <c r="K4177" s="2" t="str">
        <f>VLOOKUP($C4177,Clients!$B:$F,K$6,0)</f>
        <v>Feeney, Fisher and Schmeler</v>
      </c>
      <c r="L4177" s="2" t="str">
        <f>VLOOKUP($C4177,Clients!$B:$F,L$6,0)</f>
        <v>Foreign</v>
      </c>
      <c r="M4177" s="2" t="str">
        <f>VLOOKUP($C4177,Clients!$B:$F,M$6,0)</f>
        <v>ID</v>
      </c>
      <c r="N4177" s="2" t="str">
        <f>VLOOKUP($C4177,Clients!$B:$F,N$6,0)</f>
        <v>Indonesia</v>
      </c>
    </row>
    <row r="4178" spans="2:14" x14ac:dyDescent="0.2">
      <c r="B4178" s="8">
        <v>846.30000000000007</v>
      </c>
      <c r="C4178" s="2" t="s">
        <v>6374</v>
      </c>
      <c r="D4178" s="2" t="s">
        <v>51</v>
      </c>
      <c r="E4178" s="8">
        <v>1</v>
      </c>
      <c r="F4178" s="2" t="s">
        <v>6375</v>
      </c>
      <c r="G4178" s="2" t="s">
        <v>6376</v>
      </c>
      <c r="H4178" s="9">
        <v>41911</v>
      </c>
      <c r="I4178" s="2">
        <v>2014</v>
      </c>
      <c r="J4178" s="2">
        <v>9</v>
      </c>
      <c r="K4178" s="2" t="str">
        <f>VLOOKUP($C4178,Clients!$B:$F,K$6,0)</f>
        <v>Podcat</v>
      </c>
      <c r="L4178" s="2" t="str">
        <f>VLOOKUP($C4178,Clients!$B:$F,L$6,0)</f>
        <v>Foreign</v>
      </c>
      <c r="M4178" s="2" t="str">
        <f>VLOOKUP($C4178,Clients!$B:$F,M$6,0)</f>
        <v>SL</v>
      </c>
      <c r="N4178" s="2" t="str">
        <f>VLOOKUP($C4178,Clients!$B:$F,N$6,0)</f>
        <v>Sierra Leone</v>
      </c>
    </row>
    <row r="4179" spans="2:14" x14ac:dyDescent="0.2">
      <c r="B4179" s="8">
        <v>836.89200000000005</v>
      </c>
      <c r="C4179" s="2" t="s">
        <v>6374</v>
      </c>
      <c r="D4179" s="2" t="s">
        <v>51</v>
      </c>
      <c r="E4179" s="8">
        <v>1</v>
      </c>
      <c r="F4179" s="2" t="s">
        <v>6377</v>
      </c>
      <c r="G4179" s="2" t="s">
        <v>421</v>
      </c>
      <c r="H4179" s="9">
        <v>41926</v>
      </c>
      <c r="I4179" s="2">
        <v>2014</v>
      </c>
      <c r="J4179" s="2">
        <v>10</v>
      </c>
      <c r="K4179" s="2" t="str">
        <f>VLOOKUP($C4179,Clients!$B:$F,K$6,0)</f>
        <v>Podcat</v>
      </c>
      <c r="L4179" s="2" t="str">
        <f>VLOOKUP($C4179,Clients!$B:$F,L$6,0)</f>
        <v>Foreign</v>
      </c>
      <c r="M4179" s="2" t="str">
        <f>VLOOKUP($C4179,Clients!$B:$F,M$6,0)</f>
        <v>SL</v>
      </c>
      <c r="N4179" s="2" t="str">
        <f>VLOOKUP($C4179,Clients!$B:$F,N$6,0)</f>
        <v>Sierra Leone</v>
      </c>
    </row>
    <row r="4180" spans="2:14" x14ac:dyDescent="0.2">
      <c r="B4180" s="8">
        <v>7182</v>
      </c>
      <c r="C4180" s="2" t="s">
        <v>6374</v>
      </c>
      <c r="D4180" s="2" t="s">
        <v>51</v>
      </c>
      <c r="E4180" s="8">
        <v>6</v>
      </c>
      <c r="F4180" s="2" t="s">
        <v>6378</v>
      </c>
      <c r="G4180" s="2" t="s">
        <v>3492</v>
      </c>
      <c r="H4180" s="9">
        <v>42096</v>
      </c>
      <c r="I4180" s="2">
        <v>2015</v>
      </c>
      <c r="J4180" s="2">
        <v>4</v>
      </c>
      <c r="K4180" s="2" t="str">
        <f>VLOOKUP($C4180,Clients!$B:$F,K$6,0)</f>
        <v>Podcat</v>
      </c>
      <c r="L4180" s="2" t="str">
        <f>VLOOKUP($C4180,Clients!$B:$F,L$6,0)</f>
        <v>Foreign</v>
      </c>
      <c r="M4180" s="2" t="str">
        <f>VLOOKUP($C4180,Clients!$B:$F,M$6,0)</f>
        <v>SL</v>
      </c>
      <c r="N4180" s="2" t="str">
        <f>VLOOKUP($C4180,Clients!$B:$F,N$6,0)</f>
        <v>Sierra Leone</v>
      </c>
    </row>
    <row r="4181" spans="2:14" x14ac:dyDescent="0.2">
      <c r="B4181" s="8">
        <v>-1789.2840000000001</v>
      </c>
      <c r="C4181" s="2" t="s">
        <v>6374</v>
      </c>
      <c r="D4181" s="2" t="s">
        <v>51</v>
      </c>
      <c r="E4181" s="8">
        <v>0</v>
      </c>
      <c r="F4181" s="2" t="s">
        <v>6379</v>
      </c>
      <c r="G4181" s="2" t="s">
        <v>2344</v>
      </c>
      <c r="H4181" s="9">
        <v>42096</v>
      </c>
      <c r="I4181" s="2">
        <v>2015</v>
      </c>
      <c r="J4181" s="2">
        <v>4</v>
      </c>
      <c r="K4181" s="2" t="str">
        <f>VLOOKUP($C4181,Clients!$B:$F,K$6,0)</f>
        <v>Podcat</v>
      </c>
      <c r="L4181" s="2" t="str">
        <f>VLOOKUP($C4181,Clients!$B:$F,L$6,0)</f>
        <v>Foreign</v>
      </c>
      <c r="M4181" s="2" t="str">
        <f>VLOOKUP($C4181,Clients!$B:$F,M$6,0)</f>
        <v>SL</v>
      </c>
      <c r="N4181" s="2" t="str">
        <f>VLOOKUP($C4181,Clients!$B:$F,N$6,0)</f>
        <v>Sierra Leone</v>
      </c>
    </row>
    <row r="4182" spans="2:14" x14ac:dyDescent="0.2">
      <c r="B4182" s="8">
        <v>909.46799999999996</v>
      </c>
      <c r="C4182" s="2" t="s">
        <v>6374</v>
      </c>
      <c r="D4182" s="2" t="s">
        <v>51</v>
      </c>
      <c r="E4182" s="8">
        <v>1</v>
      </c>
      <c r="F4182" s="2" t="s">
        <v>6380</v>
      </c>
      <c r="G4182" s="2" t="s">
        <v>3507</v>
      </c>
      <c r="H4182" s="9">
        <v>42152</v>
      </c>
      <c r="I4182" s="2">
        <v>2015</v>
      </c>
      <c r="J4182" s="2">
        <v>5</v>
      </c>
      <c r="K4182" s="2" t="str">
        <f>VLOOKUP($C4182,Clients!$B:$F,K$6,0)</f>
        <v>Podcat</v>
      </c>
      <c r="L4182" s="2" t="str">
        <f>VLOOKUP($C4182,Clients!$B:$F,L$6,0)</f>
        <v>Foreign</v>
      </c>
      <c r="M4182" s="2" t="str">
        <f>VLOOKUP($C4182,Clients!$B:$F,M$6,0)</f>
        <v>SL</v>
      </c>
      <c r="N4182" s="2" t="str">
        <f>VLOOKUP($C4182,Clients!$B:$F,N$6,0)</f>
        <v>Sierra Leone</v>
      </c>
    </row>
    <row r="4183" spans="2:14" x14ac:dyDescent="0.2">
      <c r="B4183" s="8">
        <v>909.46799999999996</v>
      </c>
      <c r="C4183" s="2" t="s">
        <v>6374</v>
      </c>
      <c r="D4183" s="2" t="s">
        <v>51</v>
      </c>
      <c r="E4183" s="8">
        <v>1</v>
      </c>
      <c r="F4183" s="2" t="s">
        <v>6381</v>
      </c>
      <c r="G4183" s="2" t="s">
        <v>4651</v>
      </c>
      <c r="H4183" s="9">
        <v>42184</v>
      </c>
      <c r="I4183" s="2">
        <v>2015</v>
      </c>
      <c r="J4183" s="2">
        <v>6</v>
      </c>
      <c r="K4183" s="2" t="str">
        <f>VLOOKUP($C4183,Clients!$B:$F,K$6,0)</f>
        <v>Podcat</v>
      </c>
      <c r="L4183" s="2" t="str">
        <f>VLOOKUP($C4183,Clients!$B:$F,L$6,0)</f>
        <v>Foreign</v>
      </c>
      <c r="M4183" s="2" t="str">
        <f>VLOOKUP($C4183,Clients!$B:$F,M$6,0)</f>
        <v>SL</v>
      </c>
      <c r="N4183" s="2" t="str">
        <f>VLOOKUP($C4183,Clients!$B:$F,N$6,0)</f>
        <v>Sierra Leone</v>
      </c>
    </row>
    <row r="4184" spans="2:14" x14ac:dyDescent="0.2">
      <c r="B4184" s="8">
        <v>861.63000000000011</v>
      </c>
      <c r="C4184" s="2" t="s">
        <v>6374</v>
      </c>
      <c r="D4184" s="2" t="s">
        <v>51</v>
      </c>
      <c r="E4184" s="8">
        <v>1</v>
      </c>
      <c r="F4184" s="2" t="s">
        <v>6382</v>
      </c>
      <c r="G4184" s="2" t="s">
        <v>6383</v>
      </c>
      <c r="H4184" s="9">
        <v>42258</v>
      </c>
      <c r="I4184" s="2">
        <v>2015</v>
      </c>
      <c r="J4184" s="2">
        <v>9</v>
      </c>
      <c r="K4184" s="2" t="str">
        <f>VLOOKUP($C4184,Clients!$B:$F,K$6,0)</f>
        <v>Podcat</v>
      </c>
      <c r="L4184" s="2" t="str">
        <f>VLOOKUP($C4184,Clients!$B:$F,L$6,0)</f>
        <v>Foreign</v>
      </c>
      <c r="M4184" s="2" t="str">
        <f>VLOOKUP($C4184,Clients!$B:$F,M$6,0)</f>
        <v>SL</v>
      </c>
      <c r="N4184" s="2" t="str">
        <f>VLOOKUP($C4184,Clients!$B:$F,N$6,0)</f>
        <v>Sierra Leone</v>
      </c>
    </row>
    <row r="4185" spans="2:14" x14ac:dyDescent="0.2">
      <c r="B4185" s="8">
        <v>2404.3320000000003</v>
      </c>
      <c r="C4185" s="2" t="s">
        <v>6374</v>
      </c>
      <c r="D4185" s="2" t="s">
        <v>51</v>
      </c>
      <c r="E4185" s="8">
        <v>2</v>
      </c>
      <c r="F4185" s="2" t="s">
        <v>6384</v>
      </c>
      <c r="G4185" s="2" t="s">
        <v>1466</v>
      </c>
      <c r="H4185" s="9">
        <v>42284</v>
      </c>
      <c r="I4185" s="2">
        <v>2015</v>
      </c>
      <c r="J4185" s="2">
        <v>10</v>
      </c>
      <c r="K4185" s="2" t="str">
        <f>VLOOKUP($C4185,Clients!$B:$F,K$6,0)</f>
        <v>Podcat</v>
      </c>
      <c r="L4185" s="2" t="str">
        <f>VLOOKUP($C4185,Clients!$B:$F,L$6,0)</f>
        <v>Foreign</v>
      </c>
      <c r="M4185" s="2" t="str">
        <f>VLOOKUP($C4185,Clients!$B:$F,M$6,0)</f>
        <v>SL</v>
      </c>
      <c r="N4185" s="2" t="str">
        <f>VLOOKUP($C4185,Clients!$B:$F,N$6,0)</f>
        <v>Sierra Leone</v>
      </c>
    </row>
    <row r="4186" spans="2:14" x14ac:dyDescent="0.2">
      <c r="B4186" s="8">
        <v>1847.9580000000001</v>
      </c>
      <c r="C4186" s="2" t="s">
        <v>6374</v>
      </c>
      <c r="D4186" s="2" t="s">
        <v>51</v>
      </c>
      <c r="E4186" s="8">
        <v>2</v>
      </c>
      <c r="F4186" s="2" t="s">
        <v>6385</v>
      </c>
      <c r="G4186" s="2" t="s">
        <v>576</v>
      </c>
      <c r="H4186" s="9">
        <v>42510</v>
      </c>
      <c r="I4186" s="2">
        <v>2016</v>
      </c>
      <c r="J4186" s="2">
        <v>5</v>
      </c>
      <c r="K4186" s="2" t="str">
        <f>VLOOKUP($C4186,Clients!$B:$F,K$6,0)</f>
        <v>Podcat</v>
      </c>
      <c r="L4186" s="2" t="str">
        <f>VLOOKUP($C4186,Clients!$B:$F,L$6,0)</f>
        <v>Foreign</v>
      </c>
      <c r="M4186" s="2" t="str">
        <f>VLOOKUP($C4186,Clients!$B:$F,M$6,0)</f>
        <v>SL</v>
      </c>
      <c r="N4186" s="2" t="str">
        <f>VLOOKUP($C4186,Clients!$B:$F,N$6,0)</f>
        <v>Sierra Leone</v>
      </c>
    </row>
    <row r="4187" spans="2:14" x14ac:dyDescent="0.2">
      <c r="B4187" s="8">
        <v>957.6</v>
      </c>
      <c r="C4187" s="2" t="s">
        <v>6374</v>
      </c>
      <c r="D4187" s="2" t="s">
        <v>51</v>
      </c>
      <c r="E4187" s="8">
        <v>1</v>
      </c>
      <c r="F4187" s="2" t="s">
        <v>6386</v>
      </c>
      <c r="G4187" s="2" t="s">
        <v>6387</v>
      </c>
      <c r="H4187" s="9">
        <v>42583</v>
      </c>
      <c r="I4187" s="2">
        <v>2016</v>
      </c>
      <c r="J4187" s="2">
        <v>8</v>
      </c>
      <c r="K4187" s="2" t="str">
        <f>VLOOKUP($C4187,Clients!$B:$F,K$6,0)</f>
        <v>Podcat</v>
      </c>
      <c r="L4187" s="2" t="str">
        <f>VLOOKUP($C4187,Clients!$B:$F,L$6,0)</f>
        <v>Foreign</v>
      </c>
      <c r="M4187" s="2" t="str">
        <f>VLOOKUP($C4187,Clients!$B:$F,M$6,0)</f>
        <v>SL</v>
      </c>
      <c r="N4187" s="2" t="str">
        <f>VLOOKUP($C4187,Clients!$B:$F,N$6,0)</f>
        <v>Sierra Leone</v>
      </c>
    </row>
    <row r="4188" spans="2:14" x14ac:dyDescent="0.2">
      <c r="B4188" s="8">
        <v>-957.6</v>
      </c>
      <c r="C4188" s="2" t="s">
        <v>6374</v>
      </c>
      <c r="D4188" s="2" t="s">
        <v>51</v>
      </c>
      <c r="E4188" s="8">
        <v>-1</v>
      </c>
      <c r="F4188" s="2" t="s">
        <v>6388</v>
      </c>
      <c r="G4188" s="2" t="s">
        <v>6389</v>
      </c>
      <c r="H4188" s="9">
        <v>42772</v>
      </c>
      <c r="I4188" s="2">
        <v>2017</v>
      </c>
      <c r="J4188" s="2">
        <v>2</v>
      </c>
      <c r="K4188" s="2" t="str">
        <f>VLOOKUP($C4188,Clients!$B:$F,K$6,0)</f>
        <v>Podcat</v>
      </c>
      <c r="L4188" s="2" t="str">
        <f>VLOOKUP($C4188,Clients!$B:$F,L$6,0)</f>
        <v>Foreign</v>
      </c>
      <c r="M4188" s="2" t="str">
        <f>VLOOKUP($C4188,Clients!$B:$F,M$6,0)</f>
        <v>SL</v>
      </c>
      <c r="N4188" s="2" t="str">
        <f>VLOOKUP($C4188,Clients!$B:$F,N$6,0)</f>
        <v>Sierra Leone</v>
      </c>
    </row>
    <row r="4189" spans="2:14" x14ac:dyDescent="0.2">
      <c r="B4189" s="8">
        <v>14313.557999999999</v>
      </c>
      <c r="C4189" s="2" t="s">
        <v>6390</v>
      </c>
      <c r="D4189" s="2" t="s">
        <v>51</v>
      </c>
      <c r="E4189" s="8">
        <v>4</v>
      </c>
      <c r="F4189" s="2" t="s">
        <v>6391</v>
      </c>
      <c r="G4189" s="2" t="s">
        <v>19</v>
      </c>
      <c r="H4189" s="9">
        <v>42109</v>
      </c>
      <c r="I4189" s="2">
        <v>2015</v>
      </c>
      <c r="J4189" s="2">
        <v>4</v>
      </c>
      <c r="K4189" s="2" t="str">
        <f>VLOOKUP($C4189,Clients!$B:$F,K$6,0)</f>
        <v>Jakubowski, Friesen and Kertzmann</v>
      </c>
      <c r="L4189" s="2" t="str">
        <f>VLOOKUP($C4189,Clients!$B:$F,L$6,0)</f>
        <v>Foreign</v>
      </c>
      <c r="M4189" s="2" t="str">
        <f>VLOOKUP($C4189,Clients!$B:$F,M$6,0)</f>
        <v>ID</v>
      </c>
      <c r="N4189" s="2" t="str">
        <f>VLOOKUP($C4189,Clients!$B:$F,N$6,0)</f>
        <v>Indonesia</v>
      </c>
    </row>
    <row r="4190" spans="2:14" x14ac:dyDescent="0.2">
      <c r="B4190" s="8">
        <v>-14313.557999999999</v>
      </c>
      <c r="C4190" s="2" t="s">
        <v>6390</v>
      </c>
      <c r="D4190" s="2" t="s">
        <v>51</v>
      </c>
      <c r="E4190" s="8">
        <v>-4</v>
      </c>
      <c r="F4190" s="2" t="s">
        <v>6392</v>
      </c>
      <c r="G4190" s="2" t="s">
        <v>517</v>
      </c>
      <c r="H4190" s="9">
        <v>42381</v>
      </c>
      <c r="I4190" s="2">
        <v>2016</v>
      </c>
      <c r="J4190" s="2">
        <v>1</v>
      </c>
      <c r="K4190" s="2" t="str">
        <f>VLOOKUP($C4190,Clients!$B:$F,K$6,0)</f>
        <v>Jakubowski, Friesen and Kertzmann</v>
      </c>
      <c r="L4190" s="2" t="str">
        <f>VLOOKUP($C4190,Clients!$B:$F,L$6,0)</f>
        <v>Foreign</v>
      </c>
      <c r="M4190" s="2" t="str">
        <f>VLOOKUP($C4190,Clients!$B:$F,M$6,0)</f>
        <v>ID</v>
      </c>
      <c r="N4190" s="2" t="str">
        <f>VLOOKUP($C4190,Clients!$B:$F,N$6,0)</f>
        <v>Indonesia</v>
      </c>
    </row>
    <row r="4191" spans="2:14" x14ac:dyDescent="0.2">
      <c r="B4191" s="8">
        <v>4270.8119999999999</v>
      </c>
      <c r="C4191" s="2" t="s">
        <v>6390</v>
      </c>
      <c r="D4191" s="2" t="s">
        <v>51</v>
      </c>
      <c r="E4191" s="8">
        <v>3</v>
      </c>
      <c r="F4191" s="2" t="s">
        <v>6393</v>
      </c>
      <c r="G4191" s="2" t="s">
        <v>6394</v>
      </c>
      <c r="H4191" s="9">
        <v>42447</v>
      </c>
      <c r="I4191" s="2">
        <v>2016</v>
      </c>
      <c r="J4191" s="2">
        <v>3</v>
      </c>
      <c r="K4191" s="2" t="str">
        <f>VLOOKUP($C4191,Clients!$B:$F,K$6,0)</f>
        <v>Jakubowski, Friesen and Kertzmann</v>
      </c>
      <c r="L4191" s="2" t="str">
        <f>VLOOKUP($C4191,Clients!$B:$F,L$6,0)</f>
        <v>Foreign</v>
      </c>
      <c r="M4191" s="2" t="str">
        <f>VLOOKUP($C4191,Clients!$B:$F,M$6,0)</f>
        <v>ID</v>
      </c>
      <c r="N4191" s="2" t="str">
        <f>VLOOKUP($C4191,Clients!$B:$F,N$6,0)</f>
        <v>Indonesia</v>
      </c>
    </row>
    <row r="4192" spans="2:14" x14ac:dyDescent="0.2">
      <c r="B4192" s="8">
        <v>-5374.6560000000009</v>
      </c>
      <c r="C4192" s="2" t="s">
        <v>6395</v>
      </c>
      <c r="D4192" s="2" t="s">
        <v>51</v>
      </c>
      <c r="E4192" s="8">
        <v>-3</v>
      </c>
      <c r="F4192" s="2" t="s">
        <v>6396</v>
      </c>
      <c r="G4192" s="2" t="s">
        <v>2867</v>
      </c>
      <c r="H4192" s="9">
        <v>41827</v>
      </c>
      <c r="I4192" s="2">
        <v>2014</v>
      </c>
      <c r="J4192" s="2">
        <v>7</v>
      </c>
      <c r="K4192" s="2" t="str">
        <f>VLOOKUP($C4192,Clients!$B:$F,K$6,0)</f>
        <v>Conn-Huel</v>
      </c>
      <c r="L4192" s="2" t="str">
        <f>VLOOKUP($C4192,Clients!$B:$F,L$6,0)</f>
        <v>Foreign</v>
      </c>
      <c r="M4192" s="2" t="str">
        <f>VLOOKUP($C4192,Clients!$B:$F,M$6,0)</f>
        <v>CA</v>
      </c>
      <c r="N4192" s="2" t="str">
        <f>VLOOKUP($C4192,Clients!$B:$F,N$6,0)</f>
        <v>Canada</v>
      </c>
    </row>
    <row r="4193" spans="2:14" x14ac:dyDescent="0.2">
      <c r="B4193" s="8">
        <v>-7454.2020000000002</v>
      </c>
      <c r="C4193" s="2" t="s">
        <v>6395</v>
      </c>
      <c r="D4193" s="2" t="s">
        <v>51</v>
      </c>
      <c r="E4193" s="8">
        <v>-3</v>
      </c>
      <c r="F4193" s="2" t="s">
        <v>6397</v>
      </c>
      <c r="G4193" s="2" t="s">
        <v>6398</v>
      </c>
      <c r="H4193" s="9">
        <v>41932</v>
      </c>
      <c r="I4193" s="2">
        <v>2014</v>
      </c>
      <c r="J4193" s="2">
        <v>10</v>
      </c>
      <c r="K4193" s="2" t="str">
        <f>VLOOKUP($C4193,Clients!$B:$F,K$6,0)</f>
        <v>Conn-Huel</v>
      </c>
      <c r="L4193" s="2" t="str">
        <f>VLOOKUP($C4193,Clients!$B:$F,L$6,0)</f>
        <v>Foreign</v>
      </c>
      <c r="M4193" s="2" t="str">
        <f>VLOOKUP($C4193,Clients!$B:$F,M$6,0)</f>
        <v>CA</v>
      </c>
      <c r="N4193" s="2" t="str">
        <f>VLOOKUP($C4193,Clients!$B:$F,N$6,0)</f>
        <v>Canada</v>
      </c>
    </row>
    <row r="4194" spans="2:14" x14ac:dyDescent="0.2">
      <c r="B4194" s="8">
        <v>7454.2020000000002</v>
      </c>
      <c r="C4194" s="2" t="s">
        <v>6395</v>
      </c>
      <c r="D4194" s="2" t="s">
        <v>51</v>
      </c>
      <c r="E4194" s="8">
        <v>3</v>
      </c>
      <c r="F4194" s="2" t="s">
        <v>6399</v>
      </c>
      <c r="G4194" s="2" t="s">
        <v>6398</v>
      </c>
      <c r="H4194" s="9">
        <v>41932</v>
      </c>
      <c r="I4194" s="2">
        <v>2014</v>
      </c>
      <c r="J4194" s="2">
        <v>10</v>
      </c>
      <c r="K4194" s="2" t="str">
        <f>VLOOKUP($C4194,Clients!$B:$F,K$6,0)</f>
        <v>Conn-Huel</v>
      </c>
      <c r="L4194" s="2" t="str">
        <f>VLOOKUP($C4194,Clients!$B:$F,L$6,0)</f>
        <v>Foreign</v>
      </c>
      <c r="M4194" s="2" t="str">
        <f>VLOOKUP($C4194,Clients!$B:$F,M$6,0)</f>
        <v>CA</v>
      </c>
      <c r="N4194" s="2" t="str">
        <f>VLOOKUP($C4194,Clients!$B:$F,N$6,0)</f>
        <v>Canada</v>
      </c>
    </row>
    <row r="4195" spans="2:14" x14ac:dyDescent="0.2">
      <c r="B4195" s="8">
        <v>-7230.9720000000007</v>
      </c>
      <c r="C4195" s="2" t="s">
        <v>6395</v>
      </c>
      <c r="D4195" s="2" t="s">
        <v>51</v>
      </c>
      <c r="E4195" s="8">
        <v>-3</v>
      </c>
      <c r="F4195" s="2" t="s">
        <v>6400</v>
      </c>
      <c r="G4195" s="2" t="s">
        <v>6398</v>
      </c>
      <c r="H4195" s="9">
        <v>41932</v>
      </c>
      <c r="I4195" s="2">
        <v>2014</v>
      </c>
      <c r="J4195" s="2">
        <v>10</v>
      </c>
      <c r="K4195" s="2" t="str">
        <f>VLOOKUP($C4195,Clients!$B:$F,K$6,0)</f>
        <v>Conn-Huel</v>
      </c>
      <c r="L4195" s="2" t="str">
        <f>VLOOKUP($C4195,Clients!$B:$F,L$6,0)</f>
        <v>Foreign</v>
      </c>
      <c r="M4195" s="2" t="str">
        <f>VLOOKUP($C4195,Clients!$B:$F,M$6,0)</f>
        <v>CA</v>
      </c>
      <c r="N4195" s="2" t="str">
        <f>VLOOKUP($C4195,Clients!$B:$F,N$6,0)</f>
        <v>Canada</v>
      </c>
    </row>
    <row r="4196" spans="2:14" x14ac:dyDescent="0.2">
      <c r="B4196" s="8">
        <v>-9333.0720000000001</v>
      </c>
      <c r="C4196" s="2" t="s">
        <v>6395</v>
      </c>
      <c r="D4196" s="2" t="s">
        <v>51</v>
      </c>
      <c r="E4196" s="8">
        <v>-3</v>
      </c>
      <c r="F4196" s="2" t="s">
        <v>6401</v>
      </c>
      <c r="G4196" s="2" t="s">
        <v>6402</v>
      </c>
      <c r="H4196" s="9">
        <v>41932</v>
      </c>
      <c r="I4196" s="2">
        <v>2014</v>
      </c>
      <c r="J4196" s="2">
        <v>10</v>
      </c>
      <c r="K4196" s="2" t="str">
        <f>VLOOKUP($C4196,Clients!$B:$F,K$6,0)</f>
        <v>Conn-Huel</v>
      </c>
      <c r="L4196" s="2" t="str">
        <f>VLOOKUP($C4196,Clients!$B:$F,L$6,0)</f>
        <v>Foreign</v>
      </c>
      <c r="M4196" s="2" t="str">
        <f>VLOOKUP($C4196,Clients!$B:$F,M$6,0)</f>
        <v>CA</v>
      </c>
      <c r="N4196" s="2" t="str">
        <f>VLOOKUP($C4196,Clients!$B:$F,N$6,0)</f>
        <v>Canada</v>
      </c>
    </row>
    <row r="4197" spans="2:14" x14ac:dyDescent="0.2">
      <c r="B4197" s="8">
        <v>-6797.4900000000007</v>
      </c>
      <c r="C4197" s="2" t="s">
        <v>6395</v>
      </c>
      <c r="D4197" s="2" t="s">
        <v>51</v>
      </c>
      <c r="E4197" s="8">
        <v>-6</v>
      </c>
      <c r="F4197" s="2" t="s">
        <v>6403</v>
      </c>
      <c r="G4197" s="2" t="s">
        <v>6404</v>
      </c>
      <c r="H4197" s="9">
        <v>41932</v>
      </c>
      <c r="I4197" s="2">
        <v>2014</v>
      </c>
      <c r="J4197" s="2">
        <v>10</v>
      </c>
      <c r="K4197" s="2" t="str">
        <f>VLOOKUP($C4197,Clients!$B:$F,K$6,0)</f>
        <v>Conn-Huel</v>
      </c>
      <c r="L4197" s="2" t="str">
        <f>VLOOKUP($C4197,Clients!$B:$F,L$6,0)</f>
        <v>Foreign</v>
      </c>
      <c r="M4197" s="2" t="str">
        <f>VLOOKUP($C4197,Clients!$B:$F,M$6,0)</f>
        <v>CA</v>
      </c>
      <c r="N4197" s="2" t="str">
        <f>VLOOKUP($C4197,Clients!$B:$F,N$6,0)</f>
        <v>Canada</v>
      </c>
    </row>
    <row r="4198" spans="2:14" x14ac:dyDescent="0.2">
      <c r="B4198" s="8">
        <v>57666</v>
      </c>
      <c r="C4198" s="2" t="s">
        <v>6405</v>
      </c>
      <c r="D4198" s="2" t="s">
        <v>51</v>
      </c>
      <c r="E4198" s="8">
        <v>76</v>
      </c>
      <c r="F4198" s="2" t="s">
        <v>6406</v>
      </c>
      <c r="G4198" s="2" t="s">
        <v>6407</v>
      </c>
      <c r="H4198" s="9">
        <v>41988</v>
      </c>
      <c r="I4198" s="2">
        <v>2014</v>
      </c>
      <c r="J4198" s="2">
        <v>12</v>
      </c>
      <c r="K4198" s="2" t="str">
        <f>VLOOKUP($C4198,Clients!$B:$F,K$6,0)</f>
        <v>Abbott-Hermann</v>
      </c>
      <c r="L4198" s="2" t="str">
        <f>VLOOKUP($C4198,Clients!$B:$F,L$6,0)</f>
        <v>Foreign</v>
      </c>
      <c r="M4198" s="2" t="str">
        <f>VLOOKUP($C4198,Clients!$B:$F,M$6,0)</f>
        <v>CN</v>
      </c>
      <c r="N4198" s="2" t="str">
        <f>VLOOKUP($C4198,Clients!$B:$F,N$6,0)</f>
        <v>China</v>
      </c>
    </row>
    <row r="4199" spans="2:14" x14ac:dyDescent="0.2">
      <c r="B4199" s="8">
        <v>27199.157999999999</v>
      </c>
      <c r="C4199" s="2" t="s">
        <v>6405</v>
      </c>
      <c r="D4199" s="2" t="s">
        <v>51</v>
      </c>
      <c r="E4199" s="8">
        <v>31</v>
      </c>
      <c r="F4199" s="2" t="s">
        <v>6408</v>
      </c>
      <c r="G4199" s="2" t="s">
        <v>6409</v>
      </c>
      <c r="H4199" s="9">
        <v>42353</v>
      </c>
      <c r="I4199" s="2">
        <v>2015</v>
      </c>
      <c r="J4199" s="2">
        <v>12</v>
      </c>
      <c r="K4199" s="2" t="str">
        <f>VLOOKUP($C4199,Clients!$B:$F,K$6,0)</f>
        <v>Abbott-Hermann</v>
      </c>
      <c r="L4199" s="2" t="str">
        <f>VLOOKUP($C4199,Clients!$B:$F,L$6,0)</f>
        <v>Foreign</v>
      </c>
      <c r="M4199" s="2" t="str">
        <f>VLOOKUP($C4199,Clients!$B:$F,M$6,0)</f>
        <v>CN</v>
      </c>
      <c r="N4199" s="2" t="str">
        <f>VLOOKUP($C4199,Clients!$B:$F,N$6,0)</f>
        <v>China</v>
      </c>
    </row>
    <row r="4200" spans="2:14" x14ac:dyDescent="0.2">
      <c r="B4200" s="8">
        <v>18891.600000000002</v>
      </c>
      <c r="C4200" s="2" t="s">
        <v>6405</v>
      </c>
      <c r="D4200" s="2" t="s">
        <v>51</v>
      </c>
      <c r="E4200" s="8">
        <v>2</v>
      </c>
      <c r="F4200" s="2" t="s">
        <v>6410</v>
      </c>
      <c r="G4200" s="2" t="s">
        <v>3365</v>
      </c>
      <c r="H4200" s="9">
        <v>42573</v>
      </c>
      <c r="I4200" s="2">
        <v>2016</v>
      </c>
      <c r="J4200" s="2">
        <v>7</v>
      </c>
      <c r="K4200" s="2" t="str">
        <f>VLOOKUP($C4200,Clients!$B:$F,K$6,0)</f>
        <v>Abbott-Hermann</v>
      </c>
      <c r="L4200" s="2" t="str">
        <f>VLOOKUP($C4200,Clients!$B:$F,L$6,0)</f>
        <v>Foreign</v>
      </c>
      <c r="M4200" s="2" t="str">
        <f>VLOOKUP($C4200,Clients!$B:$F,M$6,0)</f>
        <v>CN</v>
      </c>
      <c r="N4200" s="2" t="str">
        <f>VLOOKUP($C4200,Clients!$B:$F,N$6,0)</f>
        <v>China</v>
      </c>
    </row>
    <row r="4201" spans="2:14" x14ac:dyDescent="0.2">
      <c r="B4201" s="8">
        <v>-503.79</v>
      </c>
      <c r="C4201" s="2" t="s">
        <v>6405</v>
      </c>
      <c r="D4201" s="2" t="s">
        <v>51</v>
      </c>
      <c r="E4201" s="8">
        <v>0</v>
      </c>
      <c r="F4201" s="2" t="s">
        <v>6411</v>
      </c>
      <c r="G4201" s="2" t="s">
        <v>3373</v>
      </c>
      <c r="H4201" s="9">
        <v>42808</v>
      </c>
      <c r="I4201" s="2">
        <v>2017</v>
      </c>
      <c r="J4201" s="2">
        <v>3</v>
      </c>
      <c r="K4201" s="2" t="str">
        <f>VLOOKUP($C4201,Clients!$B:$F,K$6,0)</f>
        <v>Abbott-Hermann</v>
      </c>
      <c r="L4201" s="2" t="str">
        <f>VLOOKUP($C4201,Clients!$B:$F,L$6,0)</f>
        <v>Foreign</v>
      </c>
      <c r="M4201" s="2" t="str">
        <f>VLOOKUP($C4201,Clients!$B:$F,M$6,0)</f>
        <v>CN</v>
      </c>
      <c r="N4201" s="2" t="str">
        <f>VLOOKUP($C4201,Clients!$B:$F,N$6,0)</f>
        <v>China</v>
      </c>
    </row>
    <row r="4202" spans="2:14" x14ac:dyDescent="0.2">
      <c r="B4202" s="8">
        <v>-881.58</v>
      </c>
      <c r="C4202" s="2" t="s">
        <v>6405</v>
      </c>
      <c r="D4202" s="2" t="s">
        <v>51</v>
      </c>
      <c r="E4202" s="8">
        <v>0</v>
      </c>
      <c r="F4202" s="2" t="s">
        <v>6412</v>
      </c>
      <c r="G4202" s="2" t="s">
        <v>2360</v>
      </c>
      <c r="H4202" s="9">
        <v>43285</v>
      </c>
      <c r="I4202" s="2">
        <v>2018</v>
      </c>
      <c r="J4202" s="2">
        <v>7</v>
      </c>
      <c r="K4202" s="2" t="str">
        <f>VLOOKUP($C4202,Clients!$B:$F,K$6,0)</f>
        <v>Abbott-Hermann</v>
      </c>
      <c r="L4202" s="2" t="str">
        <f>VLOOKUP($C4202,Clients!$B:$F,L$6,0)</f>
        <v>Foreign</v>
      </c>
      <c r="M4202" s="2" t="str">
        <f>VLOOKUP($C4202,Clients!$B:$F,M$6,0)</f>
        <v>CN</v>
      </c>
      <c r="N4202" s="2" t="str">
        <f>VLOOKUP($C4202,Clients!$B:$F,N$6,0)</f>
        <v>China</v>
      </c>
    </row>
    <row r="4203" spans="2:14" x14ac:dyDescent="0.2">
      <c r="B4203" s="8">
        <v>24836.910000000003</v>
      </c>
      <c r="C4203" s="2" t="s">
        <v>6413</v>
      </c>
      <c r="D4203" s="2" t="s">
        <v>51</v>
      </c>
      <c r="E4203" s="8">
        <v>33</v>
      </c>
      <c r="F4203" s="2" t="s">
        <v>6414</v>
      </c>
      <c r="G4203" s="2" t="s">
        <v>3161</v>
      </c>
      <c r="H4203" s="9">
        <v>41828</v>
      </c>
      <c r="I4203" s="2">
        <v>2014</v>
      </c>
      <c r="J4203" s="2">
        <v>7</v>
      </c>
      <c r="K4203" s="2" t="str">
        <f>VLOOKUP($C4203,Clients!$B:$F,K$6,0)</f>
        <v>Topicshots</v>
      </c>
      <c r="L4203" s="2" t="str">
        <f>VLOOKUP($C4203,Clients!$B:$F,L$6,0)</f>
        <v>Foreign</v>
      </c>
      <c r="M4203" s="2" t="str">
        <f>VLOOKUP($C4203,Clients!$B:$F,M$6,0)</f>
        <v>PH</v>
      </c>
      <c r="N4203" s="2" t="str">
        <f>VLOOKUP($C4203,Clients!$B:$F,N$6,0)</f>
        <v>Philippines</v>
      </c>
    </row>
    <row r="4204" spans="2:14" x14ac:dyDescent="0.2">
      <c r="B4204" s="8">
        <v>1813.098</v>
      </c>
      <c r="C4204" s="2" t="s">
        <v>6413</v>
      </c>
      <c r="D4204" s="2" t="s">
        <v>51</v>
      </c>
      <c r="E4204" s="8">
        <v>34</v>
      </c>
      <c r="F4204" s="2" t="s">
        <v>6415</v>
      </c>
      <c r="G4204" s="2" t="s">
        <v>6416</v>
      </c>
      <c r="H4204" s="9">
        <v>41858</v>
      </c>
      <c r="I4204" s="2">
        <v>2014</v>
      </c>
      <c r="J4204" s="2">
        <v>8</v>
      </c>
      <c r="K4204" s="2" t="str">
        <f>VLOOKUP($C4204,Clients!$B:$F,K$6,0)</f>
        <v>Topicshots</v>
      </c>
      <c r="L4204" s="2" t="str">
        <f>VLOOKUP($C4204,Clients!$B:$F,L$6,0)</f>
        <v>Foreign</v>
      </c>
      <c r="M4204" s="2" t="str">
        <f>VLOOKUP($C4204,Clients!$B:$F,M$6,0)</f>
        <v>PH</v>
      </c>
      <c r="N4204" s="2" t="str">
        <f>VLOOKUP($C4204,Clients!$B:$F,N$6,0)</f>
        <v>Philippines</v>
      </c>
    </row>
    <row r="4205" spans="2:14" x14ac:dyDescent="0.2">
      <c r="B4205" s="8">
        <v>13099.800000000001</v>
      </c>
      <c r="C4205" s="2" t="s">
        <v>6413</v>
      </c>
      <c r="D4205" s="2" t="s">
        <v>51</v>
      </c>
      <c r="E4205" s="8">
        <v>3</v>
      </c>
      <c r="F4205" s="2" t="s">
        <v>6417</v>
      </c>
      <c r="G4205" s="2" t="s">
        <v>6418</v>
      </c>
      <c r="H4205" s="9">
        <v>42198</v>
      </c>
      <c r="I4205" s="2">
        <v>2015</v>
      </c>
      <c r="J4205" s="2">
        <v>7</v>
      </c>
      <c r="K4205" s="2" t="str">
        <f>VLOOKUP($C4205,Clients!$B:$F,K$6,0)</f>
        <v>Topicshots</v>
      </c>
      <c r="L4205" s="2" t="str">
        <f>VLOOKUP($C4205,Clients!$B:$F,L$6,0)</f>
        <v>Foreign</v>
      </c>
      <c r="M4205" s="2" t="str">
        <f>VLOOKUP($C4205,Clients!$B:$F,M$6,0)</f>
        <v>PH</v>
      </c>
      <c r="N4205" s="2" t="str">
        <f>VLOOKUP($C4205,Clients!$B:$F,N$6,0)</f>
        <v>Philippines</v>
      </c>
    </row>
    <row r="4206" spans="2:14" x14ac:dyDescent="0.2">
      <c r="B4206" s="8">
        <v>3209.8920000000003</v>
      </c>
      <c r="C4206" s="2" t="s">
        <v>6413</v>
      </c>
      <c r="D4206" s="2" t="s">
        <v>51</v>
      </c>
      <c r="E4206" s="8">
        <v>1</v>
      </c>
      <c r="F4206" s="2" t="s">
        <v>6419</v>
      </c>
      <c r="G4206" s="2" t="s">
        <v>3363</v>
      </c>
      <c r="H4206" s="9">
        <v>42572</v>
      </c>
      <c r="I4206" s="2">
        <v>2016</v>
      </c>
      <c r="J4206" s="2">
        <v>7</v>
      </c>
      <c r="K4206" s="2" t="str">
        <f>VLOOKUP($C4206,Clients!$B:$F,K$6,0)</f>
        <v>Topicshots</v>
      </c>
      <c r="L4206" s="2" t="str">
        <f>VLOOKUP($C4206,Clients!$B:$F,L$6,0)</f>
        <v>Foreign</v>
      </c>
      <c r="M4206" s="2" t="str">
        <f>VLOOKUP($C4206,Clients!$B:$F,M$6,0)</f>
        <v>PH</v>
      </c>
      <c r="N4206" s="2" t="str">
        <f>VLOOKUP($C4206,Clients!$B:$F,N$6,0)</f>
        <v>Philippines</v>
      </c>
    </row>
    <row r="4207" spans="2:14" x14ac:dyDescent="0.2">
      <c r="B4207" s="8">
        <v>-4405.8</v>
      </c>
      <c r="C4207" s="2" t="s">
        <v>6413</v>
      </c>
      <c r="D4207" s="2" t="s">
        <v>51</v>
      </c>
      <c r="E4207" s="8">
        <v>-1</v>
      </c>
      <c r="F4207" s="2" t="s">
        <v>6420</v>
      </c>
      <c r="G4207" s="2" t="s">
        <v>3204</v>
      </c>
      <c r="H4207" s="9">
        <v>43200</v>
      </c>
      <c r="I4207" s="2">
        <v>2018</v>
      </c>
      <c r="J4207" s="2">
        <v>4</v>
      </c>
      <c r="K4207" s="2" t="str">
        <f>VLOOKUP($C4207,Clients!$B:$F,K$6,0)</f>
        <v>Topicshots</v>
      </c>
      <c r="L4207" s="2" t="str">
        <f>VLOOKUP($C4207,Clients!$B:$F,L$6,0)</f>
        <v>Foreign</v>
      </c>
      <c r="M4207" s="2" t="str">
        <f>VLOOKUP($C4207,Clients!$B:$F,M$6,0)</f>
        <v>PH</v>
      </c>
      <c r="N4207" s="2" t="str">
        <f>VLOOKUP($C4207,Clients!$B:$F,N$6,0)</f>
        <v>Philippines</v>
      </c>
    </row>
    <row r="4208" spans="2:14" x14ac:dyDescent="0.2">
      <c r="B4208" s="8">
        <v>12633.18</v>
      </c>
      <c r="C4208" s="2" t="s">
        <v>6413</v>
      </c>
      <c r="D4208" s="2" t="s">
        <v>51</v>
      </c>
      <c r="E4208" s="8">
        <v>3</v>
      </c>
      <c r="F4208" s="2" t="s">
        <v>6421</v>
      </c>
      <c r="G4208" s="2" t="s">
        <v>6422</v>
      </c>
      <c r="H4208" s="9">
        <v>43320</v>
      </c>
      <c r="I4208" s="2">
        <v>2018</v>
      </c>
      <c r="J4208" s="2">
        <v>8</v>
      </c>
      <c r="K4208" s="2" t="str">
        <f>VLOOKUP($C4208,Clients!$B:$F,K$6,0)</f>
        <v>Topicshots</v>
      </c>
      <c r="L4208" s="2" t="str">
        <f>VLOOKUP($C4208,Clients!$B:$F,L$6,0)</f>
        <v>Foreign</v>
      </c>
      <c r="M4208" s="2" t="str">
        <f>VLOOKUP($C4208,Clients!$B:$F,M$6,0)</f>
        <v>PH</v>
      </c>
      <c r="N4208" s="2" t="str">
        <f>VLOOKUP($C4208,Clients!$B:$F,N$6,0)</f>
        <v>Philippines</v>
      </c>
    </row>
    <row r="4209" spans="2:14" x14ac:dyDescent="0.2">
      <c r="B4209" s="8">
        <v>-12633.18</v>
      </c>
      <c r="C4209" s="2" t="s">
        <v>6413</v>
      </c>
      <c r="D4209" s="2" t="s">
        <v>51</v>
      </c>
      <c r="E4209" s="8">
        <v>-3</v>
      </c>
      <c r="F4209" s="2" t="s">
        <v>6423</v>
      </c>
      <c r="G4209" s="2" t="s">
        <v>6424</v>
      </c>
      <c r="H4209" s="9">
        <v>43418</v>
      </c>
      <c r="I4209" s="2">
        <v>2018</v>
      </c>
      <c r="J4209" s="2">
        <v>11</v>
      </c>
      <c r="K4209" s="2" t="str">
        <f>VLOOKUP($C4209,Clients!$B:$F,K$6,0)</f>
        <v>Topicshots</v>
      </c>
      <c r="L4209" s="2" t="str">
        <f>VLOOKUP($C4209,Clients!$B:$F,L$6,0)</f>
        <v>Foreign</v>
      </c>
      <c r="M4209" s="2" t="str">
        <f>VLOOKUP($C4209,Clients!$B:$F,M$6,0)</f>
        <v>PH</v>
      </c>
      <c r="N4209" s="2" t="str">
        <f>VLOOKUP($C4209,Clients!$B:$F,N$6,0)</f>
        <v>Philippines</v>
      </c>
    </row>
    <row r="4210" spans="2:14" x14ac:dyDescent="0.2">
      <c r="B4210" s="8">
        <v>14468.076000000001</v>
      </c>
      <c r="C4210" s="2" t="s">
        <v>6425</v>
      </c>
      <c r="D4210" s="2" t="s">
        <v>51</v>
      </c>
      <c r="E4210" s="8">
        <v>22</v>
      </c>
      <c r="F4210" s="2" t="s">
        <v>6426</v>
      </c>
      <c r="G4210" s="2" t="s">
        <v>6427</v>
      </c>
      <c r="H4210" s="9">
        <v>41787</v>
      </c>
      <c r="I4210" s="2">
        <v>2014</v>
      </c>
      <c r="J4210" s="2">
        <v>5</v>
      </c>
      <c r="K4210" s="2" t="str">
        <f>VLOOKUP($C4210,Clients!$B:$F,K$6,0)</f>
        <v>Hickle Inc</v>
      </c>
      <c r="L4210" s="2" t="str">
        <f>VLOOKUP($C4210,Clients!$B:$F,L$6,0)</f>
        <v>Foreign</v>
      </c>
      <c r="M4210" s="2" t="str">
        <f>VLOOKUP($C4210,Clients!$B:$F,M$6,0)</f>
        <v>ID</v>
      </c>
      <c r="N4210" s="2" t="str">
        <f>VLOOKUP($C4210,Clients!$B:$F,N$6,0)</f>
        <v>Indonesia</v>
      </c>
    </row>
    <row r="4211" spans="2:14" x14ac:dyDescent="0.2">
      <c r="B4211" s="8">
        <v>1097.2080000000001</v>
      </c>
      <c r="C4211" s="2" t="s">
        <v>6425</v>
      </c>
      <c r="D4211" s="2" t="s">
        <v>51</v>
      </c>
      <c r="E4211" s="8">
        <v>83</v>
      </c>
      <c r="F4211" s="2" t="s">
        <v>6428</v>
      </c>
      <c r="G4211" s="2" t="s">
        <v>6429</v>
      </c>
      <c r="H4211" s="9">
        <v>42135</v>
      </c>
      <c r="I4211" s="2">
        <v>2015</v>
      </c>
      <c r="J4211" s="2">
        <v>5</v>
      </c>
      <c r="K4211" s="2" t="str">
        <f>VLOOKUP($C4211,Clients!$B:$F,K$6,0)</f>
        <v>Hickle Inc</v>
      </c>
      <c r="L4211" s="2" t="str">
        <f>VLOOKUP($C4211,Clients!$B:$F,L$6,0)</f>
        <v>Foreign</v>
      </c>
      <c r="M4211" s="2" t="str">
        <f>VLOOKUP($C4211,Clients!$B:$F,M$6,0)</f>
        <v>ID</v>
      </c>
      <c r="N4211" s="2" t="str">
        <f>VLOOKUP($C4211,Clients!$B:$F,N$6,0)</f>
        <v>Indonesia</v>
      </c>
    </row>
    <row r="4212" spans="2:14" x14ac:dyDescent="0.2">
      <c r="B4212" s="8">
        <v>29147.832000000002</v>
      </c>
      <c r="C4212" s="2" t="s">
        <v>6425</v>
      </c>
      <c r="D4212" s="2" t="s">
        <v>51</v>
      </c>
      <c r="E4212" s="8">
        <v>7</v>
      </c>
      <c r="F4212" s="2" t="s">
        <v>6430</v>
      </c>
      <c r="G4212" s="2" t="s">
        <v>2131</v>
      </c>
      <c r="H4212" s="9">
        <v>42205</v>
      </c>
      <c r="I4212" s="2">
        <v>2015</v>
      </c>
      <c r="J4212" s="2">
        <v>7</v>
      </c>
      <c r="K4212" s="2" t="str">
        <f>VLOOKUP($C4212,Clients!$B:$F,K$6,0)</f>
        <v>Hickle Inc</v>
      </c>
      <c r="L4212" s="2" t="str">
        <f>VLOOKUP($C4212,Clients!$B:$F,L$6,0)</f>
        <v>Foreign</v>
      </c>
      <c r="M4212" s="2" t="str">
        <f>VLOOKUP($C4212,Clients!$B:$F,M$6,0)</f>
        <v>ID</v>
      </c>
      <c r="N4212" s="2" t="str">
        <f>VLOOKUP($C4212,Clients!$B:$F,N$6,0)</f>
        <v>Indonesia</v>
      </c>
    </row>
    <row r="4213" spans="2:14" x14ac:dyDescent="0.2">
      <c r="B4213" s="8">
        <v>12973.758</v>
      </c>
      <c r="C4213" s="2" t="s">
        <v>6425</v>
      </c>
      <c r="D4213" s="2" t="s">
        <v>51</v>
      </c>
      <c r="E4213" s="8">
        <v>5</v>
      </c>
      <c r="F4213" s="2" t="s">
        <v>6431</v>
      </c>
      <c r="G4213" s="2" t="s">
        <v>4292</v>
      </c>
      <c r="H4213" s="9">
        <v>42411</v>
      </c>
      <c r="I4213" s="2">
        <v>2016</v>
      </c>
      <c r="J4213" s="2">
        <v>2</v>
      </c>
      <c r="K4213" s="2" t="str">
        <f>VLOOKUP($C4213,Clients!$B:$F,K$6,0)</f>
        <v>Hickle Inc</v>
      </c>
      <c r="L4213" s="2" t="str">
        <f>VLOOKUP($C4213,Clients!$B:$F,L$6,0)</f>
        <v>Foreign</v>
      </c>
      <c r="M4213" s="2" t="str">
        <f>VLOOKUP($C4213,Clients!$B:$F,M$6,0)</f>
        <v>ID</v>
      </c>
      <c r="N4213" s="2" t="str">
        <f>VLOOKUP($C4213,Clients!$B:$F,N$6,0)</f>
        <v>Indonesia</v>
      </c>
    </row>
    <row r="4214" spans="2:14" x14ac:dyDescent="0.2">
      <c r="B4214" s="8">
        <v>6545.1539999999995</v>
      </c>
      <c r="C4214" s="2" t="s">
        <v>6425</v>
      </c>
      <c r="D4214" s="2" t="s">
        <v>51</v>
      </c>
      <c r="E4214" s="8">
        <v>4</v>
      </c>
      <c r="F4214" s="2" t="s">
        <v>6432</v>
      </c>
      <c r="G4214" s="2" t="s">
        <v>6433</v>
      </c>
      <c r="H4214" s="9">
        <v>42486</v>
      </c>
      <c r="I4214" s="2">
        <v>2016</v>
      </c>
      <c r="J4214" s="2">
        <v>4</v>
      </c>
      <c r="K4214" s="2" t="str">
        <f>VLOOKUP($C4214,Clients!$B:$F,K$6,0)</f>
        <v>Hickle Inc</v>
      </c>
      <c r="L4214" s="2" t="str">
        <f>VLOOKUP($C4214,Clients!$B:$F,L$6,0)</f>
        <v>Foreign</v>
      </c>
      <c r="M4214" s="2" t="str">
        <f>VLOOKUP($C4214,Clients!$B:$F,M$6,0)</f>
        <v>ID</v>
      </c>
      <c r="N4214" s="2" t="str">
        <f>VLOOKUP($C4214,Clients!$B:$F,N$6,0)</f>
        <v>Indonesia</v>
      </c>
    </row>
    <row r="4215" spans="2:14" x14ac:dyDescent="0.2">
      <c r="B4215" s="8">
        <v>10483.116</v>
      </c>
      <c r="C4215" s="2" t="s">
        <v>6425</v>
      </c>
      <c r="D4215" s="2" t="s">
        <v>51</v>
      </c>
      <c r="E4215" s="8">
        <v>4</v>
      </c>
      <c r="F4215" s="2" t="s">
        <v>6434</v>
      </c>
      <c r="G4215" s="2" t="s">
        <v>4687</v>
      </c>
      <c r="H4215" s="9">
        <v>42657</v>
      </c>
      <c r="I4215" s="2">
        <v>2016</v>
      </c>
      <c r="J4215" s="2">
        <v>10</v>
      </c>
      <c r="K4215" s="2" t="str">
        <f>VLOOKUP($C4215,Clients!$B:$F,K$6,0)</f>
        <v>Hickle Inc</v>
      </c>
      <c r="L4215" s="2" t="str">
        <f>VLOOKUP($C4215,Clients!$B:$F,L$6,0)</f>
        <v>Foreign</v>
      </c>
      <c r="M4215" s="2" t="str">
        <f>VLOOKUP($C4215,Clients!$B:$F,M$6,0)</f>
        <v>ID</v>
      </c>
      <c r="N4215" s="2" t="str">
        <f>VLOOKUP($C4215,Clients!$B:$F,N$6,0)</f>
        <v>Indonesia</v>
      </c>
    </row>
    <row r="4216" spans="2:14" x14ac:dyDescent="0.2">
      <c r="B4216" s="8">
        <v>-4405.9679999999998</v>
      </c>
      <c r="C4216" s="2" t="s">
        <v>6425</v>
      </c>
      <c r="D4216" s="2" t="s">
        <v>51</v>
      </c>
      <c r="E4216" s="8">
        <v>-1</v>
      </c>
      <c r="F4216" s="2" t="s">
        <v>6435</v>
      </c>
      <c r="G4216" s="2" t="s">
        <v>6436</v>
      </c>
      <c r="H4216" s="9">
        <v>42772</v>
      </c>
      <c r="I4216" s="2">
        <v>2017</v>
      </c>
      <c r="J4216" s="2">
        <v>2</v>
      </c>
      <c r="K4216" s="2" t="str">
        <f>VLOOKUP($C4216,Clients!$B:$F,K$6,0)</f>
        <v>Hickle Inc</v>
      </c>
      <c r="L4216" s="2" t="str">
        <f>VLOOKUP($C4216,Clients!$B:$F,L$6,0)</f>
        <v>Foreign</v>
      </c>
      <c r="M4216" s="2" t="str">
        <f>VLOOKUP($C4216,Clients!$B:$F,M$6,0)</f>
        <v>ID</v>
      </c>
      <c r="N4216" s="2" t="str">
        <f>VLOOKUP($C4216,Clients!$B:$F,N$6,0)</f>
        <v>Indonesia</v>
      </c>
    </row>
    <row r="4217" spans="2:14" x14ac:dyDescent="0.2">
      <c r="B4217" s="8">
        <v>1302</v>
      </c>
      <c r="C4217" s="2" t="s">
        <v>6437</v>
      </c>
      <c r="D4217" s="2" t="s">
        <v>51</v>
      </c>
      <c r="E4217" s="8">
        <v>1</v>
      </c>
      <c r="F4217" s="2" t="s">
        <v>6438</v>
      </c>
      <c r="G4217" s="2" t="s">
        <v>6439</v>
      </c>
      <c r="H4217" s="9">
        <v>41675</v>
      </c>
      <c r="I4217" s="2">
        <v>2014</v>
      </c>
      <c r="J4217" s="2">
        <v>2</v>
      </c>
      <c r="K4217" s="2" t="str">
        <f>VLOOKUP($C4217,Clients!$B:$F,K$6,0)</f>
        <v>Balistreri-Dooley</v>
      </c>
      <c r="L4217" s="2" t="str">
        <f>VLOOKUP($C4217,Clients!$B:$F,L$6,0)</f>
        <v>Foreign</v>
      </c>
      <c r="M4217" s="2" t="str">
        <f>VLOOKUP($C4217,Clients!$B:$F,M$6,0)</f>
        <v>UA</v>
      </c>
      <c r="N4217" s="2" t="str">
        <f>VLOOKUP($C4217,Clients!$B:$F,N$6,0)</f>
        <v>Ukraine</v>
      </c>
    </row>
    <row r="4218" spans="2:14" x14ac:dyDescent="0.2">
      <c r="B4218" s="8">
        <v>2171.0639999999999</v>
      </c>
      <c r="C4218" s="2" t="s">
        <v>6437</v>
      </c>
      <c r="D4218" s="2" t="s">
        <v>51</v>
      </c>
      <c r="E4218" s="8">
        <v>2</v>
      </c>
      <c r="F4218" s="2" t="s">
        <v>6440</v>
      </c>
      <c r="G4218" s="2" t="s">
        <v>6441</v>
      </c>
      <c r="H4218" s="9">
        <v>41694</v>
      </c>
      <c r="I4218" s="2">
        <v>2014</v>
      </c>
      <c r="J4218" s="2">
        <v>2</v>
      </c>
      <c r="K4218" s="2" t="str">
        <f>VLOOKUP($C4218,Clients!$B:$F,K$6,0)</f>
        <v>Balistreri-Dooley</v>
      </c>
      <c r="L4218" s="2" t="str">
        <f>VLOOKUP($C4218,Clients!$B:$F,L$6,0)</f>
        <v>Foreign</v>
      </c>
      <c r="M4218" s="2" t="str">
        <f>VLOOKUP($C4218,Clients!$B:$F,M$6,0)</f>
        <v>UA</v>
      </c>
      <c r="N4218" s="2" t="str">
        <f>VLOOKUP($C4218,Clients!$B:$F,N$6,0)</f>
        <v>Ukraine</v>
      </c>
    </row>
    <row r="4219" spans="2:14" x14ac:dyDescent="0.2">
      <c r="B4219" s="8">
        <v>533.06400000000008</v>
      </c>
      <c r="C4219" s="2" t="s">
        <v>6437</v>
      </c>
      <c r="D4219" s="2" t="s">
        <v>51</v>
      </c>
      <c r="E4219" s="8">
        <v>1</v>
      </c>
      <c r="F4219" s="2" t="s">
        <v>6442</v>
      </c>
      <c r="G4219" s="2" t="s">
        <v>6443</v>
      </c>
      <c r="H4219" s="9">
        <v>41715</v>
      </c>
      <c r="I4219" s="2">
        <v>2014</v>
      </c>
      <c r="J4219" s="2">
        <v>3</v>
      </c>
      <c r="K4219" s="2" t="str">
        <f>VLOOKUP($C4219,Clients!$B:$F,K$6,0)</f>
        <v>Balistreri-Dooley</v>
      </c>
      <c r="L4219" s="2" t="str">
        <f>VLOOKUP($C4219,Clients!$B:$F,L$6,0)</f>
        <v>Foreign</v>
      </c>
      <c r="M4219" s="2" t="str">
        <f>VLOOKUP($C4219,Clients!$B:$F,M$6,0)</f>
        <v>UA</v>
      </c>
      <c r="N4219" s="2" t="str">
        <f>VLOOKUP($C4219,Clients!$B:$F,N$6,0)</f>
        <v>Ukraine</v>
      </c>
    </row>
    <row r="4220" spans="2:14" x14ac:dyDescent="0.2">
      <c r="B4220" s="8">
        <v>1408.596</v>
      </c>
      <c r="C4220" s="2" t="s">
        <v>6437</v>
      </c>
      <c r="D4220" s="2" t="s">
        <v>51</v>
      </c>
      <c r="E4220" s="8">
        <v>1</v>
      </c>
      <c r="F4220" s="2" t="s">
        <v>6444</v>
      </c>
      <c r="G4220" s="2" t="s">
        <v>5918</v>
      </c>
      <c r="H4220" s="9">
        <v>41787</v>
      </c>
      <c r="I4220" s="2">
        <v>2014</v>
      </c>
      <c r="J4220" s="2">
        <v>5</v>
      </c>
      <c r="K4220" s="2" t="str">
        <f>VLOOKUP($C4220,Clients!$B:$F,K$6,0)</f>
        <v>Balistreri-Dooley</v>
      </c>
      <c r="L4220" s="2" t="str">
        <f>VLOOKUP($C4220,Clients!$B:$F,L$6,0)</f>
        <v>Foreign</v>
      </c>
      <c r="M4220" s="2" t="str">
        <f>VLOOKUP($C4220,Clients!$B:$F,M$6,0)</f>
        <v>UA</v>
      </c>
      <c r="N4220" s="2" t="str">
        <f>VLOOKUP($C4220,Clients!$B:$F,N$6,0)</f>
        <v>Ukraine</v>
      </c>
    </row>
    <row r="4221" spans="2:14" x14ac:dyDescent="0.2">
      <c r="B4221" s="8">
        <v>546</v>
      </c>
      <c r="C4221" s="2" t="s">
        <v>6437</v>
      </c>
      <c r="D4221" s="2" t="s">
        <v>51</v>
      </c>
      <c r="E4221" s="8">
        <v>1</v>
      </c>
      <c r="F4221" s="2" t="s">
        <v>6445</v>
      </c>
      <c r="G4221" s="2" t="s">
        <v>398</v>
      </c>
      <c r="H4221" s="9">
        <v>41865</v>
      </c>
      <c r="I4221" s="2">
        <v>2014</v>
      </c>
      <c r="J4221" s="2">
        <v>8</v>
      </c>
      <c r="K4221" s="2" t="str">
        <f>VLOOKUP($C4221,Clients!$B:$F,K$6,0)</f>
        <v>Balistreri-Dooley</v>
      </c>
      <c r="L4221" s="2" t="str">
        <f>VLOOKUP($C4221,Clients!$B:$F,L$6,0)</f>
        <v>Foreign</v>
      </c>
      <c r="M4221" s="2" t="str">
        <f>VLOOKUP($C4221,Clients!$B:$F,M$6,0)</f>
        <v>UA</v>
      </c>
      <c r="N4221" s="2" t="str">
        <f>VLOOKUP($C4221,Clients!$B:$F,N$6,0)</f>
        <v>Ukraine</v>
      </c>
    </row>
    <row r="4222" spans="2:14" x14ac:dyDescent="0.2">
      <c r="B4222" s="8">
        <v>840</v>
      </c>
      <c r="C4222" s="2" t="s">
        <v>6437</v>
      </c>
      <c r="D4222" s="2" t="s">
        <v>51</v>
      </c>
      <c r="E4222" s="8">
        <v>1</v>
      </c>
      <c r="F4222" s="2" t="s">
        <v>6446</v>
      </c>
      <c r="G4222" s="2" t="s">
        <v>6447</v>
      </c>
      <c r="H4222" s="9">
        <v>41920</v>
      </c>
      <c r="I4222" s="2">
        <v>2014</v>
      </c>
      <c r="J4222" s="2">
        <v>10</v>
      </c>
      <c r="K4222" s="2" t="str">
        <f>VLOOKUP($C4222,Clients!$B:$F,K$6,0)</f>
        <v>Balistreri-Dooley</v>
      </c>
      <c r="L4222" s="2" t="str">
        <f>VLOOKUP($C4222,Clients!$B:$F,L$6,0)</f>
        <v>Foreign</v>
      </c>
      <c r="M4222" s="2" t="str">
        <f>VLOOKUP($C4222,Clients!$B:$F,M$6,0)</f>
        <v>UA</v>
      </c>
      <c r="N4222" s="2" t="str">
        <f>VLOOKUP($C4222,Clients!$B:$F,N$6,0)</f>
        <v>Ukraine</v>
      </c>
    </row>
    <row r="4223" spans="2:14" x14ac:dyDescent="0.2">
      <c r="B4223" s="8">
        <v>1339.8</v>
      </c>
      <c r="C4223" s="2" t="s">
        <v>6437</v>
      </c>
      <c r="D4223" s="2" t="s">
        <v>51</v>
      </c>
      <c r="E4223" s="8">
        <v>1</v>
      </c>
      <c r="F4223" s="2" t="s">
        <v>6448</v>
      </c>
      <c r="G4223" s="2" t="s">
        <v>1435</v>
      </c>
      <c r="H4223" s="9">
        <v>42114</v>
      </c>
      <c r="I4223" s="2">
        <v>2015</v>
      </c>
      <c r="J4223" s="2">
        <v>4</v>
      </c>
      <c r="K4223" s="2" t="str">
        <f>VLOOKUP($C4223,Clients!$B:$F,K$6,0)</f>
        <v>Balistreri-Dooley</v>
      </c>
      <c r="L4223" s="2" t="str">
        <f>VLOOKUP($C4223,Clients!$B:$F,L$6,0)</f>
        <v>Foreign</v>
      </c>
      <c r="M4223" s="2" t="str">
        <f>VLOOKUP($C4223,Clients!$B:$F,M$6,0)</f>
        <v>UA</v>
      </c>
      <c r="N4223" s="2" t="str">
        <f>VLOOKUP($C4223,Clients!$B:$F,N$6,0)</f>
        <v>Ukraine</v>
      </c>
    </row>
    <row r="4224" spans="2:14" x14ac:dyDescent="0.2">
      <c r="B4224" s="8">
        <v>-1339.8</v>
      </c>
      <c r="C4224" s="2" t="s">
        <v>6437</v>
      </c>
      <c r="D4224" s="2" t="s">
        <v>51</v>
      </c>
      <c r="E4224" s="8">
        <v>-1</v>
      </c>
      <c r="F4224" s="2" t="s">
        <v>6449</v>
      </c>
      <c r="G4224" s="2" t="s">
        <v>6450</v>
      </c>
      <c r="H4224" s="9">
        <v>42132</v>
      </c>
      <c r="I4224" s="2">
        <v>2015</v>
      </c>
      <c r="J4224" s="2">
        <v>5</v>
      </c>
      <c r="K4224" s="2" t="str">
        <f>VLOOKUP($C4224,Clients!$B:$F,K$6,0)</f>
        <v>Balistreri-Dooley</v>
      </c>
      <c r="L4224" s="2" t="str">
        <f>VLOOKUP($C4224,Clients!$B:$F,L$6,0)</f>
        <v>Foreign</v>
      </c>
      <c r="M4224" s="2" t="str">
        <f>VLOOKUP($C4224,Clients!$B:$F,M$6,0)</f>
        <v>UA</v>
      </c>
      <c r="N4224" s="2" t="str">
        <f>VLOOKUP($C4224,Clients!$B:$F,N$6,0)</f>
        <v>Ukraine</v>
      </c>
    </row>
    <row r="4225" spans="2:14" x14ac:dyDescent="0.2">
      <c r="B4225" s="8">
        <v>79.8</v>
      </c>
      <c r="C4225" s="2" t="s">
        <v>6437</v>
      </c>
      <c r="D4225" s="2" t="s">
        <v>51</v>
      </c>
      <c r="E4225" s="8">
        <v>0</v>
      </c>
      <c r="F4225" s="2" t="s">
        <v>6451</v>
      </c>
      <c r="G4225" s="2" t="s">
        <v>6452</v>
      </c>
      <c r="H4225" s="9">
        <v>42132</v>
      </c>
      <c r="I4225" s="2">
        <v>2015</v>
      </c>
      <c r="J4225" s="2">
        <v>5</v>
      </c>
      <c r="K4225" s="2" t="str">
        <f>VLOOKUP($C4225,Clients!$B:$F,K$6,0)</f>
        <v>Balistreri-Dooley</v>
      </c>
      <c r="L4225" s="2" t="str">
        <f>VLOOKUP($C4225,Clients!$B:$F,L$6,0)</f>
        <v>Foreign</v>
      </c>
      <c r="M4225" s="2" t="str">
        <f>VLOOKUP($C4225,Clients!$B:$F,M$6,0)</f>
        <v>UA</v>
      </c>
      <c r="N4225" s="2" t="str">
        <f>VLOOKUP($C4225,Clients!$B:$F,N$6,0)</f>
        <v>Ukraine</v>
      </c>
    </row>
    <row r="4226" spans="2:14" x14ac:dyDescent="0.2">
      <c r="B4226" s="8">
        <v>533.4</v>
      </c>
      <c r="C4226" s="2" t="s">
        <v>6437</v>
      </c>
      <c r="D4226" s="2" t="s">
        <v>51</v>
      </c>
      <c r="E4226" s="8">
        <v>1</v>
      </c>
      <c r="F4226" s="2" t="s">
        <v>6453</v>
      </c>
      <c r="G4226" s="2" t="s">
        <v>4346</v>
      </c>
      <c r="H4226" s="9">
        <v>42172</v>
      </c>
      <c r="I4226" s="2">
        <v>2015</v>
      </c>
      <c r="J4226" s="2">
        <v>6</v>
      </c>
      <c r="K4226" s="2" t="str">
        <f>VLOOKUP($C4226,Clients!$B:$F,K$6,0)</f>
        <v>Balistreri-Dooley</v>
      </c>
      <c r="L4226" s="2" t="str">
        <f>VLOOKUP($C4226,Clients!$B:$F,L$6,0)</f>
        <v>Foreign</v>
      </c>
      <c r="M4226" s="2" t="str">
        <f>VLOOKUP($C4226,Clients!$B:$F,M$6,0)</f>
        <v>UA</v>
      </c>
      <c r="N4226" s="2" t="str">
        <f>VLOOKUP($C4226,Clients!$B:$F,N$6,0)</f>
        <v>Ukraine</v>
      </c>
    </row>
    <row r="4227" spans="2:14" x14ac:dyDescent="0.2">
      <c r="B4227" s="8">
        <v>1599.192</v>
      </c>
      <c r="C4227" s="2" t="s">
        <v>6437</v>
      </c>
      <c r="D4227" s="2" t="s">
        <v>51</v>
      </c>
      <c r="E4227" s="8">
        <v>1</v>
      </c>
      <c r="F4227" s="2" t="s">
        <v>6454</v>
      </c>
      <c r="G4227" s="2" t="s">
        <v>6455</v>
      </c>
      <c r="H4227" s="9">
        <v>42284</v>
      </c>
      <c r="I4227" s="2">
        <v>2015</v>
      </c>
      <c r="J4227" s="2">
        <v>10</v>
      </c>
      <c r="K4227" s="2" t="str">
        <f>VLOOKUP($C4227,Clients!$B:$F,K$6,0)</f>
        <v>Balistreri-Dooley</v>
      </c>
      <c r="L4227" s="2" t="str">
        <f>VLOOKUP($C4227,Clients!$B:$F,L$6,0)</f>
        <v>Foreign</v>
      </c>
      <c r="M4227" s="2" t="str">
        <f>VLOOKUP($C4227,Clients!$B:$F,M$6,0)</f>
        <v>UA</v>
      </c>
      <c r="N4227" s="2" t="str">
        <f>VLOOKUP($C4227,Clients!$B:$F,N$6,0)</f>
        <v>Ukraine</v>
      </c>
    </row>
    <row r="4228" spans="2:14" x14ac:dyDescent="0.2">
      <c r="B4228" s="8">
        <v>-1599.192</v>
      </c>
      <c r="C4228" s="2" t="s">
        <v>6437</v>
      </c>
      <c r="D4228" s="2" t="s">
        <v>51</v>
      </c>
      <c r="E4228" s="8">
        <v>-1</v>
      </c>
      <c r="F4228" s="2" t="s">
        <v>6456</v>
      </c>
      <c r="G4228" s="2" t="s">
        <v>6455</v>
      </c>
      <c r="H4228" s="9">
        <v>42284</v>
      </c>
      <c r="I4228" s="2">
        <v>2015</v>
      </c>
      <c r="J4228" s="2">
        <v>10</v>
      </c>
      <c r="K4228" s="2" t="str">
        <f>VLOOKUP($C4228,Clients!$B:$F,K$6,0)</f>
        <v>Balistreri-Dooley</v>
      </c>
      <c r="L4228" s="2" t="str">
        <f>VLOOKUP($C4228,Clients!$B:$F,L$6,0)</f>
        <v>Foreign</v>
      </c>
      <c r="M4228" s="2" t="str">
        <f>VLOOKUP($C4228,Clients!$B:$F,M$6,0)</f>
        <v>UA</v>
      </c>
      <c r="N4228" s="2" t="str">
        <f>VLOOKUP($C4228,Clients!$B:$F,N$6,0)</f>
        <v>Ukraine</v>
      </c>
    </row>
    <row r="4229" spans="2:14" x14ac:dyDescent="0.2">
      <c r="B4229" s="8">
        <v>1599.192</v>
      </c>
      <c r="C4229" s="2" t="s">
        <v>6437</v>
      </c>
      <c r="D4229" s="2" t="s">
        <v>51</v>
      </c>
      <c r="E4229" s="8">
        <v>1</v>
      </c>
      <c r="F4229" s="2" t="s">
        <v>6457</v>
      </c>
      <c r="G4229" s="2" t="s">
        <v>6458</v>
      </c>
      <c r="H4229" s="9">
        <v>42284</v>
      </c>
      <c r="I4229" s="2">
        <v>2015</v>
      </c>
      <c r="J4229" s="2">
        <v>10</v>
      </c>
      <c r="K4229" s="2" t="str">
        <f>VLOOKUP($C4229,Clients!$B:$F,K$6,0)</f>
        <v>Balistreri-Dooley</v>
      </c>
      <c r="L4229" s="2" t="str">
        <f>VLOOKUP($C4229,Clients!$B:$F,L$6,0)</f>
        <v>Foreign</v>
      </c>
      <c r="M4229" s="2" t="str">
        <f>VLOOKUP($C4229,Clients!$B:$F,M$6,0)</f>
        <v>UA</v>
      </c>
      <c r="N4229" s="2" t="str">
        <f>VLOOKUP($C4229,Clients!$B:$F,N$6,0)</f>
        <v>Ukraine</v>
      </c>
    </row>
    <row r="4230" spans="2:14" x14ac:dyDescent="0.2">
      <c r="B4230" s="8">
        <v>1948.758</v>
      </c>
      <c r="C4230" s="2" t="s">
        <v>6437</v>
      </c>
      <c r="D4230" s="2" t="s">
        <v>51</v>
      </c>
      <c r="E4230" s="8">
        <v>2</v>
      </c>
      <c r="F4230" s="2" t="s">
        <v>6459</v>
      </c>
      <c r="G4230" s="2" t="s">
        <v>526</v>
      </c>
      <c r="H4230" s="9">
        <v>42439</v>
      </c>
      <c r="I4230" s="2">
        <v>2016</v>
      </c>
      <c r="J4230" s="2">
        <v>3</v>
      </c>
      <c r="K4230" s="2" t="str">
        <f>VLOOKUP($C4230,Clients!$B:$F,K$6,0)</f>
        <v>Balistreri-Dooley</v>
      </c>
      <c r="L4230" s="2" t="str">
        <f>VLOOKUP($C4230,Clients!$B:$F,L$6,0)</f>
        <v>Foreign</v>
      </c>
      <c r="M4230" s="2" t="str">
        <f>VLOOKUP($C4230,Clients!$B:$F,M$6,0)</f>
        <v>UA</v>
      </c>
      <c r="N4230" s="2" t="str">
        <f>VLOOKUP($C4230,Clients!$B:$F,N$6,0)</f>
        <v>Ukraine</v>
      </c>
    </row>
    <row r="4231" spans="2:14" x14ac:dyDescent="0.2">
      <c r="B4231" s="8">
        <v>529.20000000000005</v>
      </c>
      <c r="C4231" s="2" t="s">
        <v>6437</v>
      </c>
      <c r="D4231" s="2" t="s">
        <v>51</v>
      </c>
      <c r="E4231" s="8">
        <v>1</v>
      </c>
      <c r="F4231" s="2" t="s">
        <v>6460</v>
      </c>
      <c r="G4231" s="2" t="s">
        <v>6461</v>
      </c>
      <c r="H4231" s="9">
        <v>42500</v>
      </c>
      <c r="I4231" s="2">
        <v>2016</v>
      </c>
      <c r="J4231" s="2">
        <v>5</v>
      </c>
      <c r="K4231" s="2" t="str">
        <f>VLOOKUP($C4231,Clients!$B:$F,K$6,0)</f>
        <v>Balistreri-Dooley</v>
      </c>
      <c r="L4231" s="2" t="str">
        <f>VLOOKUP($C4231,Clients!$B:$F,L$6,0)</f>
        <v>Foreign</v>
      </c>
      <c r="M4231" s="2" t="str">
        <f>VLOOKUP($C4231,Clients!$B:$F,M$6,0)</f>
        <v>UA</v>
      </c>
      <c r="N4231" s="2" t="str">
        <f>VLOOKUP($C4231,Clients!$B:$F,N$6,0)</f>
        <v>Ukraine</v>
      </c>
    </row>
    <row r="4232" spans="2:14" x14ac:dyDescent="0.2">
      <c r="B4232" s="8">
        <v>529.20000000000005</v>
      </c>
      <c r="C4232" s="2" t="s">
        <v>6437</v>
      </c>
      <c r="D4232" s="2" t="s">
        <v>51</v>
      </c>
      <c r="E4232" s="8">
        <v>1</v>
      </c>
      <c r="F4232" s="2" t="s">
        <v>6462</v>
      </c>
      <c r="G4232" s="2" t="s">
        <v>6463</v>
      </c>
      <c r="H4232" s="9">
        <v>42508</v>
      </c>
      <c r="I4232" s="2">
        <v>2016</v>
      </c>
      <c r="J4232" s="2">
        <v>5</v>
      </c>
      <c r="K4232" s="2" t="str">
        <f>VLOOKUP($C4232,Clients!$B:$F,K$6,0)</f>
        <v>Balistreri-Dooley</v>
      </c>
      <c r="L4232" s="2" t="str">
        <f>VLOOKUP($C4232,Clients!$B:$F,L$6,0)</f>
        <v>Foreign</v>
      </c>
      <c r="M4232" s="2" t="str">
        <f>VLOOKUP($C4232,Clients!$B:$F,M$6,0)</f>
        <v>UA</v>
      </c>
      <c r="N4232" s="2" t="str">
        <f>VLOOKUP($C4232,Clients!$B:$F,N$6,0)</f>
        <v>Ukraine</v>
      </c>
    </row>
    <row r="4233" spans="2:14" x14ac:dyDescent="0.2">
      <c r="B4233" s="8">
        <v>105856.632</v>
      </c>
      <c r="C4233" s="2" t="s">
        <v>6464</v>
      </c>
      <c r="D4233" s="2" t="s">
        <v>51</v>
      </c>
      <c r="E4233" s="8">
        <v>300</v>
      </c>
      <c r="F4233" s="2" t="s">
        <v>6465</v>
      </c>
      <c r="G4233" s="2" t="s">
        <v>6466</v>
      </c>
      <c r="H4233" s="9">
        <v>41768</v>
      </c>
      <c r="I4233" s="2">
        <v>2014</v>
      </c>
      <c r="J4233" s="2">
        <v>5</v>
      </c>
      <c r="K4233" s="2" t="str">
        <f>VLOOKUP($C4233,Clients!$B:$F,K$6,0)</f>
        <v>Dare, Gleason and Lowe</v>
      </c>
      <c r="L4233" s="2" t="str">
        <f>VLOOKUP($C4233,Clients!$B:$F,L$6,0)</f>
        <v>Foreign</v>
      </c>
      <c r="M4233" s="2" t="str">
        <f>VLOOKUP($C4233,Clients!$B:$F,M$6,0)</f>
        <v>PH</v>
      </c>
      <c r="N4233" s="2" t="str">
        <f>VLOOKUP($C4233,Clients!$B:$F,N$6,0)</f>
        <v>Philippines</v>
      </c>
    </row>
    <row r="4234" spans="2:14" x14ac:dyDescent="0.2">
      <c r="B4234" s="8">
        <v>-105856.632</v>
      </c>
      <c r="C4234" s="2" t="s">
        <v>6464</v>
      </c>
      <c r="D4234" s="2" t="s">
        <v>51</v>
      </c>
      <c r="E4234" s="8">
        <v>-300</v>
      </c>
      <c r="F4234" s="2" t="s">
        <v>6467</v>
      </c>
      <c r="G4234" s="2" t="s">
        <v>6466</v>
      </c>
      <c r="H4234" s="9">
        <v>41768</v>
      </c>
      <c r="I4234" s="2">
        <v>2014</v>
      </c>
      <c r="J4234" s="2">
        <v>5</v>
      </c>
      <c r="K4234" s="2" t="str">
        <f>VLOOKUP($C4234,Clients!$B:$F,K$6,0)</f>
        <v>Dare, Gleason and Lowe</v>
      </c>
      <c r="L4234" s="2" t="str">
        <f>VLOOKUP($C4234,Clients!$B:$F,L$6,0)</f>
        <v>Foreign</v>
      </c>
      <c r="M4234" s="2" t="str">
        <f>VLOOKUP($C4234,Clients!$B:$F,M$6,0)</f>
        <v>PH</v>
      </c>
      <c r="N4234" s="2" t="str">
        <f>VLOOKUP($C4234,Clients!$B:$F,N$6,0)</f>
        <v>Philippines</v>
      </c>
    </row>
    <row r="4235" spans="2:14" x14ac:dyDescent="0.2">
      <c r="B4235" s="8">
        <v>102060</v>
      </c>
      <c r="C4235" s="2" t="s">
        <v>6464</v>
      </c>
      <c r="D4235" s="2" t="s">
        <v>51</v>
      </c>
      <c r="E4235" s="8">
        <v>300</v>
      </c>
      <c r="F4235" s="2" t="s">
        <v>6468</v>
      </c>
      <c r="G4235" s="2" t="s">
        <v>6466</v>
      </c>
      <c r="H4235" s="9">
        <v>41768</v>
      </c>
      <c r="I4235" s="2">
        <v>2014</v>
      </c>
      <c r="J4235" s="2">
        <v>5</v>
      </c>
      <c r="K4235" s="2" t="str">
        <f>VLOOKUP($C4235,Clients!$B:$F,K$6,0)</f>
        <v>Dare, Gleason and Lowe</v>
      </c>
      <c r="L4235" s="2" t="str">
        <f>VLOOKUP($C4235,Clients!$B:$F,L$6,0)</f>
        <v>Foreign</v>
      </c>
      <c r="M4235" s="2" t="str">
        <f>VLOOKUP($C4235,Clients!$B:$F,M$6,0)</f>
        <v>PH</v>
      </c>
      <c r="N4235" s="2" t="str">
        <f>VLOOKUP($C4235,Clients!$B:$F,N$6,0)</f>
        <v>Philippines</v>
      </c>
    </row>
    <row r="4236" spans="2:14" x14ac:dyDescent="0.2">
      <c r="B4236" s="8">
        <v>8570.2260000000006</v>
      </c>
      <c r="C4236" s="2" t="s">
        <v>6469</v>
      </c>
      <c r="D4236" s="2" t="s">
        <v>51</v>
      </c>
      <c r="E4236" s="8">
        <v>10</v>
      </c>
      <c r="F4236" s="2" t="s">
        <v>6470</v>
      </c>
      <c r="G4236" s="2" t="s">
        <v>6471</v>
      </c>
      <c r="H4236" s="9">
        <v>41730</v>
      </c>
      <c r="I4236" s="2">
        <v>2014</v>
      </c>
      <c r="J4236" s="2">
        <v>4</v>
      </c>
      <c r="K4236" s="2" t="str">
        <f>VLOOKUP($C4236,Clients!$B:$F,K$6,0)</f>
        <v>Feeney, Grant and Sporer</v>
      </c>
      <c r="L4236" s="2" t="str">
        <f>VLOOKUP($C4236,Clients!$B:$F,L$6,0)</f>
        <v>Foreign</v>
      </c>
      <c r="M4236" s="2" t="str">
        <f>VLOOKUP($C4236,Clients!$B:$F,M$6,0)</f>
        <v>CN</v>
      </c>
      <c r="N4236" s="2" t="str">
        <f>VLOOKUP($C4236,Clients!$B:$F,N$6,0)</f>
        <v>China</v>
      </c>
    </row>
    <row r="4237" spans="2:14" x14ac:dyDescent="0.2">
      <c r="B4237" s="8">
        <v>8054.2560000000003</v>
      </c>
      <c r="C4237" s="2" t="s">
        <v>6469</v>
      </c>
      <c r="D4237" s="2" t="s">
        <v>51</v>
      </c>
      <c r="E4237" s="8">
        <v>9</v>
      </c>
      <c r="F4237" s="2" t="s">
        <v>6472</v>
      </c>
      <c r="G4237" s="2" t="s">
        <v>6473</v>
      </c>
      <c r="H4237" s="9">
        <v>41772</v>
      </c>
      <c r="I4237" s="2">
        <v>2014</v>
      </c>
      <c r="J4237" s="2">
        <v>5</v>
      </c>
      <c r="K4237" s="2" t="str">
        <f>VLOOKUP($C4237,Clients!$B:$F,K$6,0)</f>
        <v>Feeney, Grant and Sporer</v>
      </c>
      <c r="L4237" s="2" t="str">
        <f>VLOOKUP($C4237,Clients!$B:$F,L$6,0)</f>
        <v>Foreign</v>
      </c>
      <c r="M4237" s="2" t="str">
        <f>VLOOKUP($C4237,Clients!$B:$F,M$6,0)</f>
        <v>CN</v>
      </c>
      <c r="N4237" s="2" t="str">
        <f>VLOOKUP($C4237,Clients!$B:$F,N$6,0)</f>
        <v>China</v>
      </c>
    </row>
    <row r="4238" spans="2:14" x14ac:dyDescent="0.2">
      <c r="B4238" s="8">
        <v>6132.3779999999997</v>
      </c>
      <c r="C4238" s="2" t="s">
        <v>6469</v>
      </c>
      <c r="D4238" s="2" t="s">
        <v>51</v>
      </c>
      <c r="E4238" s="8">
        <v>7</v>
      </c>
      <c r="F4238" s="2" t="s">
        <v>6474</v>
      </c>
      <c r="G4238" s="2" t="s">
        <v>6475</v>
      </c>
      <c r="H4238" s="9">
        <v>41793</v>
      </c>
      <c r="I4238" s="2">
        <v>2014</v>
      </c>
      <c r="J4238" s="2">
        <v>6</v>
      </c>
      <c r="K4238" s="2" t="str">
        <f>VLOOKUP($C4238,Clients!$B:$F,K$6,0)</f>
        <v>Feeney, Grant and Sporer</v>
      </c>
      <c r="L4238" s="2" t="str">
        <f>VLOOKUP($C4238,Clients!$B:$F,L$6,0)</f>
        <v>Foreign</v>
      </c>
      <c r="M4238" s="2" t="str">
        <f>VLOOKUP($C4238,Clients!$B:$F,M$6,0)</f>
        <v>CN</v>
      </c>
      <c r="N4238" s="2" t="str">
        <f>VLOOKUP($C4238,Clients!$B:$F,N$6,0)</f>
        <v>China</v>
      </c>
    </row>
    <row r="4239" spans="2:14" x14ac:dyDescent="0.2">
      <c r="B4239" s="8">
        <v>6362.2020000000002</v>
      </c>
      <c r="C4239" s="2" t="s">
        <v>6469</v>
      </c>
      <c r="D4239" s="2" t="s">
        <v>51</v>
      </c>
      <c r="E4239" s="8">
        <v>7</v>
      </c>
      <c r="F4239" s="2" t="s">
        <v>6476</v>
      </c>
      <c r="G4239" s="2" t="s">
        <v>2333</v>
      </c>
      <c r="H4239" s="9">
        <v>41801</v>
      </c>
      <c r="I4239" s="2">
        <v>2014</v>
      </c>
      <c r="J4239" s="2">
        <v>6</v>
      </c>
      <c r="K4239" s="2" t="str">
        <f>VLOOKUP($C4239,Clients!$B:$F,K$6,0)</f>
        <v>Feeney, Grant and Sporer</v>
      </c>
      <c r="L4239" s="2" t="str">
        <f>VLOOKUP($C4239,Clients!$B:$F,L$6,0)</f>
        <v>Foreign</v>
      </c>
      <c r="M4239" s="2" t="str">
        <f>VLOOKUP($C4239,Clients!$B:$F,M$6,0)</f>
        <v>CN</v>
      </c>
      <c r="N4239" s="2" t="str">
        <f>VLOOKUP($C4239,Clients!$B:$F,N$6,0)</f>
        <v>China</v>
      </c>
    </row>
    <row r="4240" spans="2:14" x14ac:dyDescent="0.2">
      <c r="B4240" s="8">
        <v>4944.3240000000005</v>
      </c>
      <c r="C4240" s="2" t="s">
        <v>6469</v>
      </c>
      <c r="D4240" s="2" t="s">
        <v>51</v>
      </c>
      <c r="E4240" s="8">
        <v>6</v>
      </c>
      <c r="F4240" s="2" t="s">
        <v>6477</v>
      </c>
      <c r="G4240" s="2" t="s">
        <v>3466</v>
      </c>
      <c r="H4240" s="9">
        <v>41821</v>
      </c>
      <c r="I4240" s="2">
        <v>2014</v>
      </c>
      <c r="J4240" s="2">
        <v>7</v>
      </c>
      <c r="K4240" s="2" t="str">
        <f>VLOOKUP($C4240,Clients!$B:$F,K$6,0)</f>
        <v>Feeney, Grant and Sporer</v>
      </c>
      <c r="L4240" s="2" t="str">
        <f>VLOOKUP($C4240,Clients!$B:$F,L$6,0)</f>
        <v>Foreign</v>
      </c>
      <c r="M4240" s="2" t="str">
        <f>VLOOKUP($C4240,Clients!$B:$F,M$6,0)</f>
        <v>CN</v>
      </c>
      <c r="N4240" s="2" t="str">
        <f>VLOOKUP($C4240,Clients!$B:$F,N$6,0)</f>
        <v>China</v>
      </c>
    </row>
    <row r="4241" spans="2:14" x14ac:dyDescent="0.2">
      <c r="B4241" s="8">
        <v>-4944.3240000000005</v>
      </c>
      <c r="C4241" s="2" t="s">
        <v>6469</v>
      </c>
      <c r="D4241" s="2" t="s">
        <v>51</v>
      </c>
      <c r="E4241" s="8">
        <v>-6</v>
      </c>
      <c r="F4241" s="2" t="s">
        <v>6478</v>
      </c>
      <c r="G4241" s="2" t="s">
        <v>3466</v>
      </c>
      <c r="H4241" s="9">
        <v>41821</v>
      </c>
      <c r="I4241" s="2">
        <v>2014</v>
      </c>
      <c r="J4241" s="2">
        <v>7</v>
      </c>
      <c r="K4241" s="2" t="str">
        <f>VLOOKUP($C4241,Clients!$B:$F,K$6,0)</f>
        <v>Feeney, Grant and Sporer</v>
      </c>
      <c r="L4241" s="2" t="str">
        <f>VLOOKUP($C4241,Clients!$B:$F,L$6,0)</f>
        <v>Foreign</v>
      </c>
      <c r="M4241" s="2" t="str">
        <f>VLOOKUP($C4241,Clients!$B:$F,M$6,0)</f>
        <v>CN</v>
      </c>
      <c r="N4241" s="2" t="str">
        <f>VLOOKUP($C4241,Clients!$B:$F,N$6,0)</f>
        <v>China</v>
      </c>
    </row>
    <row r="4242" spans="2:14" x14ac:dyDescent="0.2">
      <c r="B4242" s="8">
        <v>6409.8720000000003</v>
      </c>
      <c r="C4242" s="2" t="s">
        <v>6469</v>
      </c>
      <c r="D4242" s="2" t="s">
        <v>51</v>
      </c>
      <c r="E4242" s="8">
        <v>8</v>
      </c>
      <c r="F4242" s="2" t="s">
        <v>6479</v>
      </c>
      <c r="G4242" s="2" t="s">
        <v>4620</v>
      </c>
      <c r="H4242" s="9">
        <v>41836</v>
      </c>
      <c r="I4242" s="2">
        <v>2014</v>
      </c>
      <c r="J4242" s="2">
        <v>7</v>
      </c>
      <c r="K4242" s="2" t="str">
        <f>VLOOKUP($C4242,Clients!$B:$F,K$6,0)</f>
        <v>Feeney, Grant and Sporer</v>
      </c>
      <c r="L4242" s="2" t="str">
        <f>VLOOKUP($C4242,Clients!$B:$F,L$6,0)</f>
        <v>Foreign</v>
      </c>
      <c r="M4242" s="2" t="str">
        <f>VLOOKUP($C4242,Clients!$B:$F,M$6,0)</f>
        <v>CN</v>
      </c>
      <c r="N4242" s="2" t="str">
        <f>VLOOKUP($C4242,Clients!$B:$F,N$6,0)</f>
        <v>China</v>
      </c>
    </row>
    <row r="4243" spans="2:14" x14ac:dyDescent="0.2">
      <c r="B4243" s="8">
        <v>6785.8560000000007</v>
      </c>
      <c r="C4243" s="2" t="s">
        <v>6469</v>
      </c>
      <c r="D4243" s="2" t="s">
        <v>51</v>
      </c>
      <c r="E4243" s="8">
        <v>8</v>
      </c>
      <c r="F4243" s="2" t="s">
        <v>6480</v>
      </c>
      <c r="G4243" s="2" t="s">
        <v>6481</v>
      </c>
      <c r="H4243" s="9">
        <v>41844</v>
      </c>
      <c r="I4243" s="2">
        <v>2014</v>
      </c>
      <c r="J4243" s="2">
        <v>7</v>
      </c>
      <c r="K4243" s="2" t="str">
        <f>VLOOKUP($C4243,Clients!$B:$F,K$6,0)</f>
        <v>Feeney, Grant and Sporer</v>
      </c>
      <c r="L4243" s="2" t="str">
        <f>VLOOKUP($C4243,Clients!$B:$F,L$6,0)</f>
        <v>Foreign</v>
      </c>
      <c r="M4243" s="2" t="str">
        <f>VLOOKUP($C4243,Clients!$B:$F,M$6,0)</f>
        <v>CN</v>
      </c>
      <c r="N4243" s="2" t="str">
        <f>VLOOKUP($C4243,Clients!$B:$F,N$6,0)</f>
        <v>China</v>
      </c>
    </row>
    <row r="4244" spans="2:14" x14ac:dyDescent="0.2">
      <c r="B4244" s="8">
        <v>3165.1200000000003</v>
      </c>
      <c r="C4244" s="2" t="s">
        <v>6469</v>
      </c>
      <c r="D4244" s="2" t="s">
        <v>51</v>
      </c>
      <c r="E4244" s="8">
        <v>4</v>
      </c>
      <c r="F4244" s="2" t="s">
        <v>6482</v>
      </c>
      <c r="G4244" s="2" t="s">
        <v>2337</v>
      </c>
      <c r="H4244" s="9">
        <v>41873</v>
      </c>
      <c r="I4244" s="2">
        <v>2014</v>
      </c>
      <c r="J4244" s="2">
        <v>8</v>
      </c>
      <c r="K4244" s="2" t="str">
        <f>VLOOKUP($C4244,Clients!$B:$F,K$6,0)</f>
        <v>Feeney, Grant and Sporer</v>
      </c>
      <c r="L4244" s="2" t="str">
        <f>VLOOKUP($C4244,Clients!$B:$F,L$6,0)</f>
        <v>Foreign</v>
      </c>
      <c r="M4244" s="2" t="str">
        <f>VLOOKUP($C4244,Clients!$B:$F,M$6,0)</f>
        <v>CN</v>
      </c>
      <c r="N4244" s="2" t="str">
        <f>VLOOKUP($C4244,Clients!$B:$F,N$6,0)</f>
        <v>China</v>
      </c>
    </row>
    <row r="4245" spans="2:14" x14ac:dyDescent="0.2">
      <c r="B4245" s="8">
        <v>8095.4160000000002</v>
      </c>
      <c r="C4245" s="2" t="s">
        <v>6469</v>
      </c>
      <c r="D4245" s="2" t="s">
        <v>51</v>
      </c>
      <c r="E4245" s="8">
        <v>11</v>
      </c>
      <c r="F4245" s="2" t="s">
        <v>6483</v>
      </c>
      <c r="G4245" s="2" t="s">
        <v>3490</v>
      </c>
      <c r="H4245" s="9">
        <v>41992</v>
      </c>
      <c r="I4245" s="2">
        <v>2014</v>
      </c>
      <c r="J4245" s="2">
        <v>12</v>
      </c>
      <c r="K4245" s="2" t="str">
        <f>VLOOKUP($C4245,Clients!$B:$F,K$6,0)</f>
        <v>Feeney, Grant and Sporer</v>
      </c>
      <c r="L4245" s="2" t="str">
        <f>VLOOKUP($C4245,Clients!$B:$F,L$6,0)</f>
        <v>Foreign</v>
      </c>
      <c r="M4245" s="2" t="str">
        <f>VLOOKUP($C4245,Clients!$B:$F,M$6,0)</f>
        <v>CN</v>
      </c>
      <c r="N4245" s="2" t="str">
        <f>VLOOKUP($C4245,Clients!$B:$F,N$6,0)</f>
        <v>China</v>
      </c>
    </row>
    <row r="4246" spans="2:14" x14ac:dyDescent="0.2">
      <c r="B4246" s="8">
        <v>9477.384</v>
      </c>
      <c r="C4246" s="2" t="s">
        <v>6469</v>
      </c>
      <c r="D4246" s="2" t="s">
        <v>51</v>
      </c>
      <c r="E4246" s="8">
        <v>13</v>
      </c>
      <c r="F4246" s="2" t="s">
        <v>6484</v>
      </c>
      <c r="G4246" s="2" t="s">
        <v>4629</v>
      </c>
      <c r="H4246" s="9">
        <v>42002</v>
      </c>
      <c r="I4246" s="2">
        <v>2014</v>
      </c>
      <c r="J4246" s="2">
        <v>12</v>
      </c>
      <c r="K4246" s="2" t="str">
        <f>VLOOKUP($C4246,Clients!$B:$F,K$6,0)</f>
        <v>Feeney, Grant and Sporer</v>
      </c>
      <c r="L4246" s="2" t="str">
        <f>VLOOKUP($C4246,Clients!$B:$F,L$6,0)</f>
        <v>Foreign</v>
      </c>
      <c r="M4246" s="2" t="str">
        <f>VLOOKUP($C4246,Clients!$B:$F,M$6,0)</f>
        <v>CN</v>
      </c>
      <c r="N4246" s="2" t="str">
        <f>VLOOKUP($C4246,Clients!$B:$F,N$6,0)</f>
        <v>China</v>
      </c>
    </row>
    <row r="4247" spans="2:14" x14ac:dyDescent="0.2">
      <c r="B4247" s="8">
        <v>5221.5240000000003</v>
      </c>
      <c r="C4247" s="2" t="s">
        <v>6469</v>
      </c>
      <c r="D4247" s="2" t="s">
        <v>51</v>
      </c>
      <c r="E4247" s="8">
        <v>6</v>
      </c>
      <c r="F4247" s="2" t="s">
        <v>6485</v>
      </c>
      <c r="G4247" s="2" t="s">
        <v>6486</v>
      </c>
      <c r="H4247" s="9">
        <v>42059</v>
      </c>
      <c r="I4247" s="2">
        <v>2015</v>
      </c>
      <c r="J4247" s="2">
        <v>2</v>
      </c>
      <c r="K4247" s="2" t="str">
        <f>VLOOKUP($C4247,Clients!$B:$F,K$6,0)</f>
        <v>Feeney, Grant and Sporer</v>
      </c>
      <c r="L4247" s="2" t="str">
        <f>VLOOKUP($C4247,Clients!$B:$F,L$6,0)</f>
        <v>Foreign</v>
      </c>
      <c r="M4247" s="2" t="str">
        <f>VLOOKUP($C4247,Clients!$B:$F,M$6,0)</f>
        <v>CN</v>
      </c>
      <c r="N4247" s="2" t="str">
        <f>VLOOKUP($C4247,Clients!$B:$F,N$6,0)</f>
        <v>China</v>
      </c>
    </row>
    <row r="4248" spans="2:14" x14ac:dyDescent="0.2">
      <c r="B4248" s="8">
        <v>10701.768</v>
      </c>
      <c r="C4248" s="2" t="s">
        <v>6469</v>
      </c>
      <c r="D4248" s="2" t="s">
        <v>51</v>
      </c>
      <c r="E4248" s="8">
        <v>12</v>
      </c>
      <c r="F4248" s="2" t="s">
        <v>6487</v>
      </c>
      <c r="G4248" s="2" t="s">
        <v>1433</v>
      </c>
      <c r="H4248" s="9">
        <v>42103</v>
      </c>
      <c r="I4248" s="2">
        <v>2015</v>
      </c>
      <c r="J4248" s="2">
        <v>4</v>
      </c>
      <c r="K4248" s="2" t="str">
        <f>VLOOKUP($C4248,Clients!$B:$F,K$6,0)</f>
        <v>Feeney, Grant and Sporer</v>
      </c>
      <c r="L4248" s="2" t="str">
        <f>VLOOKUP($C4248,Clients!$B:$F,L$6,0)</f>
        <v>Foreign</v>
      </c>
      <c r="M4248" s="2" t="str">
        <f>VLOOKUP($C4248,Clients!$B:$F,M$6,0)</f>
        <v>CN</v>
      </c>
      <c r="N4248" s="2" t="str">
        <f>VLOOKUP($C4248,Clients!$B:$F,N$6,0)</f>
        <v>China</v>
      </c>
    </row>
    <row r="4249" spans="2:14" x14ac:dyDescent="0.2">
      <c r="B4249" s="8">
        <v>7660.6320000000005</v>
      </c>
      <c r="C4249" s="2" t="s">
        <v>6469</v>
      </c>
      <c r="D4249" s="2" t="s">
        <v>51</v>
      </c>
      <c r="E4249" s="8">
        <v>66</v>
      </c>
      <c r="F4249" s="2" t="s">
        <v>6488</v>
      </c>
      <c r="G4249" s="2" t="s">
        <v>6489</v>
      </c>
      <c r="H4249" s="9">
        <v>42110</v>
      </c>
      <c r="I4249" s="2">
        <v>2015</v>
      </c>
      <c r="J4249" s="2">
        <v>4</v>
      </c>
      <c r="K4249" s="2" t="str">
        <f>VLOOKUP($C4249,Clients!$B:$F,K$6,0)</f>
        <v>Feeney, Grant and Sporer</v>
      </c>
      <c r="L4249" s="2" t="str">
        <f>VLOOKUP($C4249,Clients!$B:$F,L$6,0)</f>
        <v>Foreign</v>
      </c>
      <c r="M4249" s="2" t="str">
        <f>VLOOKUP($C4249,Clients!$B:$F,M$6,0)</f>
        <v>CN</v>
      </c>
      <c r="N4249" s="2" t="str">
        <f>VLOOKUP($C4249,Clients!$B:$F,N$6,0)</f>
        <v>China</v>
      </c>
    </row>
    <row r="4250" spans="2:14" x14ac:dyDescent="0.2">
      <c r="B4250" s="8">
        <v>4182.2759999999998</v>
      </c>
      <c r="C4250" s="2" t="s">
        <v>6469</v>
      </c>
      <c r="D4250" s="2" t="s">
        <v>51</v>
      </c>
      <c r="E4250" s="8">
        <v>5</v>
      </c>
      <c r="F4250" s="2" t="s">
        <v>6490</v>
      </c>
      <c r="G4250" s="2" t="s">
        <v>6491</v>
      </c>
      <c r="H4250" s="9">
        <v>42114</v>
      </c>
      <c r="I4250" s="2">
        <v>2015</v>
      </c>
      <c r="J4250" s="2">
        <v>4</v>
      </c>
      <c r="K4250" s="2" t="str">
        <f>VLOOKUP($C4250,Clients!$B:$F,K$6,0)</f>
        <v>Feeney, Grant and Sporer</v>
      </c>
      <c r="L4250" s="2" t="str">
        <f>VLOOKUP($C4250,Clients!$B:$F,L$6,0)</f>
        <v>Foreign</v>
      </c>
      <c r="M4250" s="2" t="str">
        <f>VLOOKUP($C4250,Clients!$B:$F,M$6,0)</f>
        <v>CN</v>
      </c>
      <c r="N4250" s="2" t="str">
        <f>VLOOKUP($C4250,Clients!$B:$F,N$6,0)</f>
        <v>China</v>
      </c>
    </row>
    <row r="4251" spans="2:14" x14ac:dyDescent="0.2">
      <c r="B4251" s="8">
        <v>4527.18</v>
      </c>
      <c r="C4251" s="2" t="s">
        <v>6469</v>
      </c>
      <c r="D4251" s="2" t="s">
        <v>51</v>
      </c>
      <c r="E4251" s="8">
        <v>5</v>
      </c>
      <c r="F4251" s="2" t="s">
        <v>6492</v>
      </c>
      <c r="G4251" s="2" t="s">
        <v>6493</v>
      </c>
      <c r="H4251" s="9">
        <v>42124</v>
      </c>
      <c r="I4251" s="2">
        <v>2015</v>
      </c>
      <c r="J4251" s="2">
        <v>4</v>
      </c>
      <c r="K4251" s="2" t="str">
        <f>VLOOKUP($C4251,Clients!$B:$F,K$6,0)</f>
        <v>Feeney, Grant and Sporer</v>
      </c>
      <c r="L4251" s="2" t="str">
        <f>VLOOKUP($C4251,Clients!$B:$F,L$6,0)</f>
        <v>Foreign</v>
      </c>
      <c r="M4251" s="2" t="str">
        <f>VLOOKUP($C4251,Clients!$B:$F,M$6,0)</f>
        <v>CN</v>
      </c>
      <c r="N4251" s="2" t="str">
        <f>VLOOKUP($C4251,Clients!$B:$F,N$6,0)</f>
        <v>China</v>
      </c>
    </row>
    <row r="4252" spans="2:14" x14ac:dyDescent="0.2">
      <c r="B4252" s="8">
        <v>12613.65</v>
      </c>
      <c r="C4252" s="2" t="s">
        <v>6469</v>
      </c>
      <c r="D4252" s="2" t="s">
        <v>51</v>
      </c>
      <c r="E4252" s="8">
        <v>14</v>
      </c>
      <c r="F4252" s="2" t="s">
        <v>6494</v>
      </c>
      <c r="G4252" s="2" t="s">
        <v>6495</v>
      </c>
      <c r="H4252" s="9">
        <v>42135</v>
      </c>
      <c r="I4252" s="2">
        <v>2015</v>
      </c>
      <c r="J4252" s="2">
        <v>5</v>
      </c>
      <c r="K4252" s="2" t="str">
        <f>VLOOKUP($C4252,Clients!$B:$F,K$6,0)</f>
        <v>Feeney, Grant and Sporer</v>
      </c>
      <c r="L4252" s="2" t="str">
        <f>VLOOKUP($C4252,Clients!$B:$F,L$6,0)</f>
        <v>Foreign</v>
      </c>
      <c r="M4252" s="2" t="str">
        <f>VLOOKUP($C4252,Clients!$B:$F,M$6,0)</f>
        <v>CN</v>
      </c>
      <c r="N4252" s="2" t="str">
        <f>VLOOKUP($C4252,Clients!$B:$F,N$6,0)</f>
        <v>China</v>
      </c>
    </row>
    <row r="4253" spans="2:14" x14ac:dyDescent="0.2">
      <c r="B4253" s="8">
        <v>5458.9080000000004</v>
      </c>
      <c r="C4253" s="2" t="s">
        <v>6469</v>
      </c>
      <c r="D4253" s="2" t="s">
        <v>51</v>
      </c>
      <c r="E4253" s="8">
        <v>6</v>
      </c>
      <c r="F4253" s="2" t="s">
        <v>6496</v>
      </c>
      <c r="G4253" s="2" t="s">
        <v>3510</v>
      </c>
      <c r="H4253" s="9">
        <v>42156</v>
      </c>
      <c r="I4253" s="2">
        <v>2015</v>
      </c>
      <c r="J4253" s="2">
        <v>6</v>
      </c>
      <c r="K4253" s="2" t="str">
        <f>VLOOKUP($C4253,Clients!$B:$F,K$6,0)</f>
        <v>Feeney, Grant and Sporer</v>
      </c>
      <c r="L4253" s="2" t="str">
        <f>VLOOKUP($C4253,Clients!$B:$F,L$6,0)</f>
        <v>Foreign</v>
      </c>
      <c r="M4253" s="2" t="str">
        <f>VLOOKUP($C4253,Clients!$B:$F,M$6,0)</f>
        <v>CN</v>
      </c>
      <c r="N4253" s="2" t="str">
        <f>VLOOKUP($C4253,Clients!$B:$F,N$6,0)</f>
        <v>China</v>
      </c>
    </row>
    <row r="4254" spans="2:14" x14ac:dyDescent="0.2">
      <c r="B4254" s="8">
        <v>10044.510000000002</v>
      </c>
      <c r="C4254" s="2" t="s">
        <v>6469</v>
      </c>
      <c r="D4254" s="2" t="s">
        <v>51</v>
      </c>
      <c r="E4254" s="8">
        <v>11</v>
      </c>
      <c r="F4254" s="2" t="s">
        <v>6497</v>
      </c>
      <c r="G4254" s="2" t="s">
        <v>469</v>
      </c>
      <c r="H4254" s="9">
        <v>42163</v>
      </c>
      <c r="I4254" s="2">
        <v>2015</v>
      </c>
      <c r="J4254" s="2">
        <v>6</v>
      </c>
      <c r="K4254" s="2" t="str">
        <f>VLOOKUP($C4254,Clients!$B:$F,K$6,0)</f>
        <v>Feeney, Grant and Sporer</v>
      </c>
      <c r="L4254" s="2" t="str">
        <f>VLOOKUP($C4254,Clients!$B:$F,L$6,0)</f>
        <v>Foreign</v>
      </c>
      <c r="M4254" s="2" t="str">
        <f>VLOOKUP($C4254,Clients!$B:$F,M$6,0)</f>
        <v>CN</v>
      </c>
      <c r="N4254" s="2" t="str">
        <f>VLOOKUP($C4254,Clients!$B:$F,N$6,0)</f>
        <v>China</v>
      </c>
    </row>
    <row r="4255" spans="2:14" x14ac:dyDescent="0.2">
      <c r="B4255" s="8">
        <v>10591.476000000001</v>
      </c>
      <c r="C4255" s="2" t="s">
        <v>6469</v>
      </c>
      <c r="D4255" s="2" t="s">
        <v>51</v>
      </c>
      <c r="E4255" s="8">
        <v>12</v>
      </c>
      <c r="F4255" s="2" t="s">
        <v>6498</v>
      </c>
      <c r="G4255" s="2" t="s">
        <v>3531</v>
      </c>
      <c r="H4255" s="9">
        <v>42181</v>
      </c>
      <c r="I4255" s="2">
        <v>2015</v>
      </c>
      <c r="J4255" s="2">
        <v>6</v>
      </c>
      <c r="K4255" s="2" t="str">
        <f>VLOOKUP($C4255,Clients!$B:$F,K$6,0)</f>
        <v>Feeney, Grant and Sporer</v>
      </c>
      <c r="L4255" s="2" t="str">
        <f>VLOOKUP($C4255,Clients!$B:$F,L$6,0)</f>
        <v>Foreign</v>
      </c>
      <c r="M4255" s="2" t="str">
        <f>VLOOKUP($C4255,Clients!$B:$F,M$6,0)</f>
        <v>CN</v>
      </c>
      <c r="N4255" s="2" t="str">
        <f>VLOOKUP($C4255,Clients!$B:$F,N$6,0)</f>
        <v>China</v>
      </c>
    </row>
    <row r="4256" spans="2:14" x14ac:dyDescent="0.2">
      <c r="B4256" s="8">
        <v>13338.864000000001</v>
      </c>
      <c r="C4256" s="2" t="s">
        <v>6469</v>
      </c>
      <c r="D4256" s="2" t="s">
        <v>51</v>
      </c>
      <c r="E4256" s="8">
        <v>15</v>
      </c>
      <c r="F4256" s="2" t="s">
        <v>6499</v>
      </c>
      <c r="G4256" s="2" t="s">
        <v>6500</v>
      </c>
      <c r="H4256" s="9">
        <v>42209</v>
      </c>
      <c r="I4256" s="2">
        <v>2015</v>
      </c>
      <c r="J4256" s="2">
        <v>7</v>
      </c>
      <c r="K4256" s="2" t="str">
        <f>VLOOKUP($C4256,Clients!$B:$F,K$6,0)</f>
        <v>Feeney, Grant and Sporer</v>
      </c>
      <c r="L4256" s="2" t="str">
        <f>VLOOKUP($C4256,Clients!$B:$F,L$6,0)</f>
        <v>Foreign</v>
      </c>
      <c r="M4256" s="2" t="str">
        <f>VLOOKUP($C4256,Clients!$B:$F,M$6,0)</f>
        <v>CN</v>
      </c>
      <c r="N4256" s="2" t="str">
        <f>VLOOKUP($C4256,Clients!$B:$F,N$6,0)</f>
        <v>China</v>
      </c>
    </row>
    <row r="4257" spans="2:14" x14ac:dyDescent="0.2">
      <c r="B4257" s="8">
        <v>7591.71</v>
      </c>
      <c r="C4257" s="2" t="s">
        <v>6469</v>
      </c>
      <c r="D4257" s="2" t="s">
        <v>51</v>
      </c>
      <c r="E4257" s="8">
        <v>10</v>
      </c>
      <c r="F4257" s="2" t="s">
        <v>6501</v>
      </c>
      <c r="G4257" s="2" t="s">
        <v>6502</v>
      </c>
      <c r="H4257" s="9">
        <v>42229</v>
      </c>
      <c r="I4257" s="2">
        <v>2015</v>
      </c>
      <c r="J4257" s="2">
        <v>8</v>
      </c>
      <c r="K4257" s="2" t="str">
        <f>VLOOKUP($C4257,Clients!$B:$F,K$6,0)</f>
        <v>Feeney, Grant and Sporer</v>
      </c>
      <c r="L4257" s="2" t="str">
        <f>VLOOKUP($C4257,Clients!$B:$F,L$6,0)</f>
        <v>Foreign</v>
      </c>
      <c r="M4257" s="2" t="str">
        <f>VLOOKUP($C4257,Clients!$B:$F,M$6,0)</f>
        <v>CN</v>
      </c>
      <c r="N4257" s="2" t="str">
        <f>VLOOKUP($C4257,Clients!$B:$F,N$6,0)</f>
        <v>China</v>
      </c>
    </row>
    <row r="4258" spans="2:14" x14ac:dyDescent="0.2">
      <c r="B4258" s="8">
        <v>5512.4580000000005</v>
      </c>
      <c r="C4258" s="2" t="s">
        <v>6469</v>
      </c>
      <c r="D4258" s="2" t="s">
        <v>51</v>
      </c>
      <c r="E4258" s="8">
        <v>6</v>
      </c>
      <c r="F4258" s="2" t="s">
        <v>6503</v>
      </c>
      <c r="G4258" s="2" t="s">
        <v>90</v>
      </c>
      <c r="H4258" s="9">
        <v>42247</v>
      </c>
      <c r="I4258" s="2">
        <v>2015</v>
      </c>
      <c r="J4258" s="2">
        <v>8</v>
      </c>
      <c r="K4258" s="2" t="str">
        <f>VLOOKUP($C4258,Clients!$B:$F,K$6,0)</f>
        <v>Feeney, Grant and Sporer</v>
      </c>
      <c r="L4258" s="2" t="str">
        <f>VLOOKUP($C4258,Clients!$B:$F,L$6,0)</f>
        <v>Foreign</v>
      </c>
      <c r="M4258" s="2" t="str">
        <f>VLOOKUP($C4258,Clients!$B:$F,M$6,0)</f>
        <v>CN</v>
      </c>
      <c r="N4258" s="2" t="str">
        <f>VLOOKUP($C4258,Clients!$B:$F,N$6,0)</f>
        <v>China</v>
      </c>
    </row>
    <row r="4259" spans="2:14" x14ac:dyDescent="0.2">
      <c r="B4259" s="8">
        <v>1811.1660000000002</v>
      </c>
      <c r="C4259" s="2" t="s">
        <v>6469</v>
      </c>
      <c r="D4259" s="2" t="s">
        <v>51</v>
      </c>
      <c r="E4259" s="8">
        <v>2</v>
      </c>
      <c r="F4259" s="2" t="s">
        <v>6504</v>
      </c>
      <c r="G4259" s="2" t="s">
        <v>3553</v>
      </c>
      <c r="H4259" s="9">
        <v>42282</v>
      </c>
      <c r="I4259" s="2">
        <v>2015</v>
      </c>
      <c r="J4259" s="2">
        <v>10</v>
      </c>
      <c r="K4259" s="2" t="str">
        <f>VLOOKUP($C4259,Clients!$B:$F,K$6,0)</f>
        <v>Feeney, Grant and Sporer</v>
      </c>
      <c r="L4259" s="2" t="str">
        <f>VLOOKUP($C4259,Clients!$B:$F,L$6,0)</f>
        <v>Foreign</v>
      </c>
      <c r="M4259" s="2" t="str">
        <f>VLOOKUP($C4259,Clients!$B:$F,M$6,0)</f>
        <v>CN</v>
      </c>
      <c r="N4259" s="2" t="str">
        <f>VLOOKUP($C4259,Clients!$B:$F,N$6,0)</f>
        <v>China</v>
      </c>
    </row>
    <row r="4260" spans="2:14" x14ac:dyDescent="0.2">
      <c r="B4260" s="8">
        <v>7213.2480000000005</v>
      </c>
      <c r="C4260" s="2" t="s">
        <v>6469</v>
      </c>
      <c r="D4260" s="2" t="s">
        <v>51</v>
      </c>
      <c r="E4260" s="8">
        <v>9</v>
      </c>
      <c r="F4260" s="2" t="s">
        <v>6505</v>
      </c>
      <c r="G4260" s="2" t="s">
        <v>25</v>
      </c>
      <c r="H4260" s="9">
        <v>42340</v>
      </c>
      <c r="I4260" s="2">
        <v>2015</v>
      </c>
      <c r="J4260" s="2">
        <v>12</v>
      </c>
      <c r="K4260" s="2" t="str">
        <f>VLOOKUP($C4260,Clients!$B:$F,K$6,0)</f>
        <v>Feeney, Grant and Sporer</v>
      </c>
      <c r="L4260" s="2" t="str">
        <f>VLOOKUP($C4260,Clients!$B:$F,L$6,0)</f>
        <v>Foreign</v>
      </c>
      <c r="M4260" s="2" t="str">
        <f>VLOOKUP($C4260,Clients!$B:$F,M$6,0)</f>
        <v>CN</v>
      </c>
      <c r="N4260" s="2" t="str">
        <f>VLOOKUP($C4260,Clients!$B:$F,N$6,0)</f>
        <v>China</v>
      </c>
    </row>
    <row r="4261" spans="2:14" x14ac:dyDescent="0.2">
      <c r="B4261" s="8">
        <v>5960.7240000000002</v>
      </c>
      <c r="C4261" s="2" t="s">
        <v>6469</v>
      </c>
      <c r="D4261" s="2" t="s">
        <v>51</v>
      </c>
      <c r="E4261" s="8">
        <v>8</v>
      </c>
      <c r="F4261" s="2" t="s">
        <v>6506</v>
      </c>
      <c r="G4261" s="2" t="s">
        <v>6507</v>
      </c>
      <c r="H4261" s="9">
        <v>42352</v>
      </c>
      <c r="I4261" s="2">
        <v>2015</v>
      </c>
      <c r="J4261" s="2">
        <v>12</v>
      </c>
      <c r="K4261" s="2" t="str">
        <f>VLOOKUP($C4261,Clients!$B:$F,K$6,0)</f>
        <v>Feeney, Grant and Sporer</v>
      </c>
      <c r="L4261" s="2" t="str">
        <f>VLOOKUP($C4261,Clients!$B:$F,L$6,0)</f>
        <v>Foreign</v>
      </c>
      <c r="M4261" s="2" t="str">
        <f>VLOOKUP($C4261,Clients!$B:$F,M$6,0)</f>
        <v>CN</v>
      </c>
      <c r="N4261" s="2" t="str">
        <f>VLOOKUP($C4261,Clients!$B:$F,N$6,0)</f>
        <v>China</v>
      </c>
    </row>
    <row r="4262" spans="2:14" x14ac:dyDescent="0.2">
      <c r="B4262" s="8">
        <v>6345.1500000000005</v>
      </c>
      <c r="C4262" s="2" t="s">
        <v>6469</v>
      </c>
      <c r="D4262" s="2" t="s">
        <v>51</v>
      </c>
      <c r="E4262" s="8">
        <v>8</v>
      </c>
      <c r="F4262" s="2" t="s">
        <v>6508</v>
      </c>
      <c r="G4262" s="2" t="s">
        <v>2885</v>
      </c>
      <c r="H4262" s="9">
        <v>42360</v>
      </c>
      <c r="I4262" s="2">
        <v>2015</v>
      </c>
      <c r="J4262" s="2">
        <v>12</v>
      </c>
      <c r="K4262" s="2" t="str">
        <f>VLOOKUP($C4262,Clients!$B:$F,K$6,0)</f>
        <v>Feeney, Grant and Sporer</v>
      </c>
      <c r="L4262" s="2" t="str">
        <f>VLOOKUP($C4262,Clients!$B:$F,L$6,0)</f>
        <v>Foreign</v>
      </c>
      <c r="M4262" s="2" t="str">
        <f>VLOOKUP($C4262,Clients!$B:$F,M$6,0)</f>
        <v>CN</v>
      </c>
      <c r="N4262" s="2" t="str">
        <f>VLOOKUP($C4262,Clients!$B:$F,N$6,0)</f>
        <v>China</v>
      </c>
    </row>
    <row r="4263" spans="2:14" x14ac:dyDescent="0.2">
      <c r="B4263" s="8">
        <v>8127.7980000000007</v>
      </c>
      <c r="C4263" s="2" t="s">
        <v>6469</v>
      </c>
      <c r="D4263" s="2" t="s">
        <v>51</v>
      </c>
      <c r="E4263" s="8">
        <v>9</v>
      </c>
      <c r="F4263" s="2" t="s">
        <v>6509</v>
      </c>
      <c r="G4263" s="2" t="s">
        <v>3190</v>
      </c>
      <c r="H4263" s="9">
        <v>42431</v>
      </c>
      <c r="I4263" s="2">
        <v>2016</v>
      </c>
      <c r="J4263" s="2">
        <v>3</v>
      </c>
      <c r="K4263" s="2" t="str">
        <f>VLOOKUP($C4263,Clients!$B:$F,K$6,0)</f>
        <v>Feeney, Grant and Sporer</v>
      </c>
      <c r="L4263" s="2" t="str">
        <f>VLOOKUP($C4263,Clients!$B:$F,L$6,0)</f>
        <v>Foreign</v>
      </c>
      <c r="M4263" s="2" t="str">
        <f>VLOOKUP($C4263,Clients!$B:$F,M$6,0)</f>
        <v>CN</v>
      </c>
      <c r="N4263" s="2" t="str">
        <f>VLOOKUP($C4263,Clients!$B:$F,N$6,0)</f>
        <v>China</v>
      </c>
    </row>
    <row r="4264" spans="2:14" x14ac:dyDescent="0.2">
      <c r="B4264" s="8">
        <v>10654.560000000001</v>
      </c>
      <c r="C4264" s="2" t="s">
        <v>6469</v>
      </c>
      <c r="D4264" s="2" t="s">
        <v>51</v>
      </c>
      <c r="E4264" s="8">
        <v>9</v>
      </c>
      <c r="F4264" s="2" t="s">
        <v>6510</v>
      </c>
      <c r="G4264" s="2" t="s">
        <v>534</v>
      </c>
      <c r="H4264" s="9">
        <v>42481</v>
      </c>
      <c r="I4264" s="2">
        <v>2016</v>
      </c>
      <c r="J4264" s="2">
        <v>4</v>
      </c>
      <c r="K4264" s="2" t="str">
        <f>VLOOKUP($C4264,Clients!$B:$F,K$6,0)</f>
        <v>Feeney, Grant and Sporer</v>
      </c>
      <c r="L4264" s="2" t="str">
        <f>VLOOKUP($C4264,Clients!$B:$F,L$6,0)</f>
        <v>Foreign</v>
      </c>
      <c r="M4264" s="2" t="str">
        <f>VLOOKUP($C4264,Clients!$B:$F,M$6,0)</f>
        <v>CN</v>
      </c>
      <c r="N4264" s="2" t="str">
        <f>VLOOKUP($C4264,Clients!$B:$F,N$6,0)</f>
        <v>China</v>
      </c>
    </row>
    <row r="4265" spans="2:14" x14ac:dyDescent="0.2">
      <c r="B4265" s="8">
        <v>8462.3279999999995</v>
      </c>
      <c r="C4265" s="2" t="s">
        <v>6469</v>
      </c>
      <c r="D4265" s="2" t="s">
        <v>51</v>
      </c>
      <c r="E4265" s="8">
        <v>9</v>
      </c>
      <c r="F4265" s="2" t="s">
        <v>6511</v>
      </c>
      <c r="G4265" s="2" t="s">
        <v>557</v>
      </c>
      <c r="H4265" s="9">
        <v>42495</v>
      </c>
      <c r="I4265" s="2">
        <v>2016</v>
      </c>
      <c r="J4265" s="2">
        <v>5</v>
      </c>
      <c r="K4265" s="2" t="str">
        <f>VLOOKUP($C4265,Clients!$B:$F,K$6,0)</f>
        <v>Feeney, Grant and Sporer</v>
      </c>
      <c r="L4265" s="2" t="str">
        <f>VLOOKUP($C4265,Clients!$B:$F,L$6,0)</f>
        <v>Foreign</v>
      </c>
      <c r="M4265" s="2" t="str">
        <f>VLOOKUP($C4265,Clients!$B:$F,M$6,0)</f>
        <v>CN</v>
      </c>
      <c r="N4265" s="2" t="str">
        <f>VLOOKUP($C4265,Clients!$B:$F,N$6,0)</f>
        <v>China</v>
      </c>
    </row>
    <row r="4266" spans="2:14" x14ac:dyDescent="0.2">
      <c r="B4266" s="8">
        <v>5355.5039999999999</v>
      </c>
      <c r="C4266" s="2" t="s">
        <v>6469</v>
      </c>
      <c r="D4266" s="2" t="s">
        <v>51</v>
      </c>
      <c r="E4266" s="8">
        <v>6</v>
      </c>
      <c r="F4266" s="2" t="s">
        <v>6512</v>
      </c>
      <c r="G4266" s="2" t="s">
        <v>6513</v>
      </c>
      <c r="H4266" s="9">
        <v>42506</v>
      </c>
      <c r="I4266" s="2">
        <v>2016</v>
      </c>
      <c r="J4266" s="2">
        <v>5</v>
      </c>
      <c r="K4266" s="2" t="str">
        <f>VLOOKUP($C4266,Clients!$B:$F,K$6,0)</f>
        <v>Feeney, Grant and Sporer</v>
      </c>
      <c r="L4266" s="2" t="str">
        <f>VLOOKUP($C4266,Clients!$B:$F,L$6,0)</f>
        <v>Foreign</v>
      </c>
      <c r="M4266" s="2" t="str">
        <f>VLOOKUP($C4266,Clients!$B:$F,M$6,0)</f>
        <v>CN</v>
      </c>
      <c r="N4266" s="2" t="str">
        <f>VLOOKUP($C4266,Clients!$B:$F,N$6,0)</f>
        <v>China</v>
      </c>
    </row>
    <row r="4267" spans="2:14" x14ac:dyDescent="0.2">
      <c r="B4267" s="8">
        <v>4556.9580000000005</v>
      </c>
      <c r="C4267" s="2" t="s">
        <v>6469</v>
      </c>
      <c r="D4267" s="2" t="s">
        <v>51</v>
      </c>
      <c r="E4267" s="8">
        <v>5</v>
      </c>
      <c r="F4267" s="2" t="s">
        <v>6514</v>
      </c>
      <c r="G4267" s="2" t="s">
        <v>6515</v>
      </c>
      <c r="H4267" s="9">
        <v>42524</v>
      </c>
      <c r="I4267" s="2">
        <v>2016</v>
      </c>
      <c r="J4267" s="2">
        <v>6</v>
      </c>
      <c r="K4267" s="2" t="str">
        <f>VLOOKUP($C4267,Clients!$B:$F,K$6,0)</f>
        <v>Feeney, Grant and Sporer</v>
      </c>
      <c r="L4267" s="2" t="str">
        <f>VLOOKUP($C4267,Clients!$B:$F,L$6,0)</f>
        <v>Foreign</v>
      </c>
      <c r="M4267" s="2" t="str">
        <f>VLOOKUP($C4267,Clients!$B:$F,M$6,0)</f>
        <v>CN</v>
      </c>
      <c r="N4267" s="2" t="str">
        <f>VLOOKUP($C4267,Clients!$B:$F,N$6,0)</f>
        <v>China</v>
      </c>
    </row>
    <row r="4268" spans="2:14" x14ac:dyDescent="0.2">
      <c r="B4268" s="8">
        <v>1784.9580000000001</v>
      </c>
      <c r="C4268" s="2" t="s">
        <v>6469</v>
      </c>
      <c r="D4268" s="2" t="s">
        <v>51</v>
      </c>
      <c r="E4268" s="8">
        <v>2</v>
      </c>
      <c r="F4268" s="2" t="s">
        <v>6516</v>
      </c>
      <c r="G4268" s="2" t="s">
        <v>4678</v>
      </c>
      <c r="H4268" s="9">
        <v>42534</v>
      </c>
      <c r="I4268" s="2">
        <v>2016</v>
      </c>
      <c r="J4268" s="2">
        <v>6</v>
      </c>
      <c r="K4268" s="2" t="str">
        <f>VLOOKUP($C4268,Clients!$B:$F,K$6,0)</f>
        <v>Feeney, Grant and Sporer</v>
      </c>
      <c r="L4268" s="2" t="str">
        <f>VLOOKUP($C4268,Clients!$B:$F,L$6,0)</f>
        <v>Foreign</v>
      </c>
      <c r="M4268" s="2" t="str">
        <f>VLOOKUP($C4268,Clients!$B:$F,M$6,0)</f>
        <v>CN</v>
      </c>
      <c r="N4268" s="2" t="str">
        <f>VLOOKUP($C4268,Clients!$B:$F,N$6,0)</f>
        <v>China</v>
      </c>
    </row>
    <row r="4269" spans="2:14" x14ac:dyDescent="0.2">
      <c r="B4269" s="8">
        <v>4728.4859999999999</v>
      </c>
      <c r="C4269" s="2" t="s">
        <v>6469</v>
      </c>
      <c r="D4269" s="2" t="s">
        <v>51</v>
      </c>
      <c r="E4269" s="8">
        <v>5</v>
      </c>
      <c r="F4269" s="2" t="s">
        <v>6517</v>
      </c>
      <c r="G4269" s="2" t="s">
        <v>607</v>
      </c>
      <c r="H4269" s="9">
        <v>42543</v>
      </c>
      <c r="I4269" s="2">
        <v>2016</v>
      </c>
      <c r="J4269" s="2">
        <v>6</v>
      </c>
      <c r="K4269" s="2" t="str">
        <f>VLOOKUP($C4269,Clients!$B:$F,K$6,0)</f>
        <v>Feeney, Grant and Sporer</v>
      </c>
      <c r="L4269" s="2" t="str">
        <f>VLOOKUP($C4269,Clients!$B:$F,L$6,0)</f>
        <v>Foreign</v>
      </c>
      <c r="M4269" s="2" t="str">
        <f>VLOOKUP($C4269,Clients!$B:$F,M$6,0)</f>
        <v>CN</v>
      </c>
      <c r="N4269" s="2" t="str">
        <f>VLOOKUP($C4269,Clients!$B:$F,N$6,0)</f>
        <v>China</v>
      </c>
    </row>
    <row r="4270" spans="2:14" x14ac:dyDescent="0.2">
      <c r="B4270" s="8">
        <v>2283.4139999999998</v>
      </c>
      <c r="C4270" s="2" t="s">
        <v>6469</v>
      </c>
      <c r="D4270" s="2" t="s">
        <v>51</v>
      </c>
      <c r="E4270" s="8">
        <v>3</v>
      </c>
      <c r="F4270" s="2" t="s">
        <v>6518</v>
      </c>
      <c r="G4270" s="2" t="s">
        <v>664</v>
      </c>
      <c r="H4270" s="9">
        <v>43272</v>
      </c>
      <c r="I4270" s="2">
        <v>2018</v>
      </c>
      <c r="J4270" s="2">
        <v>6</v>
      </c>
      <c r="K4270" s="2" t="str">
        <f>VLOOKUP($C4270,Clients!$B:$F,K$6,0)</f>
        <v>Feeney, Grant and Sporer</v>
      </c>
      <c r="L4270" s="2" t="str">
        <f>VLOOKUP($C4270,Clients!$B:$F,L$6,0)</f>
        <v>Foreign</v>
      </c>
      <c r="M4270" s="2" t="str">
        <f>VLOOKUP($C4270,Clients!$B:$F,M$6,0)</f>
        <v>CN</v>
      </c>
      <c r="N4270" s="2" t="str">
        <f>VLOOKUP($C4270,Clients!$B:$F,N$6,0)</f>
        <v>China</v>
      </c>
    </row>
    <row r="4271" spans="2:14" x14ac:dyDescent="0.2">
      <c r="B4271" s="8">
        <v>10408.146000000001</v>
      </c>
      <c r="C4271" s="2" t="s">
        <v>6469</v>
      </c>
      <c r="D4271" s="2" t="s">
        <v>51</v>
      </c>
      <c r="E4271" s="8">
        <v>11</v>
      </c>
      <c r="F4271" s="2" t="s">
        <v>6519</v>
      </c>
      <c r="G4271" s="2" t="s">
        <v>3618</v>
      </c>
      <c r="H4271" s="9">
        <v>43307</v>
      </c>
      <c r="I4271" s="2">
        <v>2018</v>
      </c>
      <c r="J4271" s="2">
        <v>7</v>
      </c>
      <c r="K4271" s="2" t="str">
        <f>VLOOKUP($C4271,Clients!$B:$F,K$6,0)</f>
        <v>Feeney, Grant and Sporer</v>
      </c>
      <c r="L4271" s="2" t="str">
        <f>VLOOKUP($C4271,Clients!$B:$F,L$6,0)</f>
        <v>Foreign</v>
      </c>
      <c r="M4271" s="2" t="str">
        <f>VLOOKUP($C4271,Clients!$B:$F,M$6,0)</f>
        <v>CN</v>
      </c>
      <c r="N4271" s="2" t="str">
        <f>VLOOKUP($C4271,Clients!$B:$F,N$6,0)</f>
        <v>China</v>
      </c>
    </row>
    <row r="4272" spans="2:14" x14ac:dyDescent="0.2">
      <c r="B4272" s="8">
        <v>941.89200000000005</v>
      </c>
      <c r="C4272" s="2" t="s">
        <v>6469</v>
      </c>
      <c r="D4272" s="2" t="s">
        <v>51</v>
      </c>
      <c r="E4272" s="8">
        <v>1</v>
      </c>
      <c r="F4272" s="2" t="s">
        <v>6520</v>
      </c>
      <c r="G4272" s="2" t="s">
        <v>1514</v>
      </c>
      <c r="H4272" s="9">
        <v>43368</v>
      </c>
      <c r="I4272" s="2">
        <v>2018</v>
      </c>
      <c r="J4272" s="2">
        <v>9</v>
      </c>
      <c r="K4272" s="2" t="str">
        <f>VLOOKUP($C4272,Clients!$B:$F,K$6,0)</f>
        <v>Feeney, Grant and Sporer</v>
      </c>
      <c r="L4272" s="2" t="str">
        <f>VLOOKUP($C4272,Clients!$B:$F,L$6,0)</f>
        <v>Foreign</v>
      </c>
      <c r="M4272" s="2" t="str">
        <f>VLOOKUP($C4272,Clients!$B:$F,M$6,0)</f>
        <v>CN</v>
      </c>
      <c r="N4272" s="2" t="str">
        <f>VLOOKUP($C4272,Clients!$B:$F,N$6,0)</f>
        <v>China</v>
      </c>
    </row>
    <row r="4273" spans="2:14" x14ac:dyDescent="0.2">
      <c r="B4273" s="8">
        <v>187.65600000000001</v>
      </c>
      <c r="C4273" s="2" t="s">
        <v>6521</v>
      </c>
      <c r="D4273" s="2" t="s">
        <v>51</v>
      </c>
      <c r="E4273" s="8">
        <v>0</v>
      </c>
      <c r="F4273" s="2" t="s">
        <v>6522</v>
      </c>
      <c r="G4273" s="2" t="s">
        <v>300</v>
      </c>
      <c r="H4273" s="9">
        <v>41670</v>
      </c>
      <c r="I4273" s="2">
        <v>2014</v>
      </c>
      <c r="J4273" s="2">
        <v>1</v>
      </c>
      <c r="K4273" s="2" t="str">
        <f>VLOOKUP($C4273,Clients!$B:$F,K$6,0)</f>
        <v>Haag-Hammes</v>
      </c>
      <c r="L4273" s="2" t="str">
        <f>VLOOKUP($C4273,Clients!$B:$F,L$6,0)</f>
        <v>Foreign</v>
      </c>
      <c r="M4273" s="2" t="str">
        <f>VLOOKUP($C4273,Clients!$B:$F,M$6,0)</f>
        <v>ID</v>
      </c>
      <c r="N4273" s="2" t="str">
        <f>VLOOKUP($C4273,Clients!$B:$F,N$6,0)</f>
        <v>Indonesia</v>
      </c>
    </row>
    <row r="4274" spans="2:14" x14ac:dyDescent="0.2">
      <c r="B4274" s="8">
        <v>115.836</v>
      </c>
      <c r="C4274" s="2" t="s">
        <v>6521</v>
      </c>
      <c r="D4274" s="2" t="s">
        <v>51</v>
      </c>
      <c r="E4274" s="8">
        <v>0</v>
      </c>
      <c r="F4274" s="2" t="s">
        <v>6523</v>
      </c>
      <c r="G4274" s="2" t="s">
        <v>6524</v>
      </c>
      <c r="H4274" s="9">
        <v>41698</v>
      </c>
      <c r="I4274" s="2">
        <v>2014</v>
      </c>
      <c r="J4274" s="2">
        <v>2</v>
      </c>
      <c r="K4274" s="2" t="str">
        <f>VLOOKUP($C4274,Clients!$B:$F,K$6,0)</f>
        <v>Haag-Hammes</v>
      </c>
      <c r="L4274" s="2" t="str">
        <f>VLOOKUP($C4274,Clients!$B:$F,L$6,0)</f>
        <v>Foreign</v>
      </c>
      <c r="M4274" s="2" t="str">
        <f>VLOOKUP($C4274,Clients!$B:$F,M$6,0)</f>
        <v>ID</v>
      </c>
      <c r="N4274" s="2" t="str">
        <f>VLOOKUP($C4274,Clients!$B:$F,N$6,0)</f>
        <v>Indonesia</v>
      </c>
    </row>
    <row r="4275" spans="2:14" x14ac:dyDescent="0.2">
      <c r="B4275" s="8">
        <v>126.756</v>
      </c>
      <c r="C4275" s="2" t="s">
        <v>6521</v>
      </c>
      <c r="D4275" s="2" t="s">
        <v>51</v>
      </c>
      <c r="E4275" s="8">
        <v>0</v>
      </c>
      <c r="F4275" s="2" t="s">
        <v>6525</v>
      </c>
      <c r="G4275" s="2" t="s">
        <v>6526</v>
      </c>
      <c r="H4275" s="9">
        <v>41729</v>
      </c>
      <c r="I4275" s="2">
        <v>2014</v>
      </c>
      <c r="J4275" s="2">
        <v>3</v>
      </c>
      <c r="K4275" s="2" t="str">
        <f>VLOOKUP($C4275,Clients!$B:$F,K$6,0)</f>
        <v>Haag-Hammes</v>
      </c>
      <c r="L4275" s="2" t="str">
        <f>VLOOKUP($C4275,Clients!$B:$F,L$6,0)</f>
        <v>Foreign</v>
      </c>
      <c r="M4275" s="2" t="str">
        <f>VLOOKUP($C4275,Clients!$B:$F,M$6,0)</f>
        <v>ID</v>
      </c>
      <c r="N4275" s="2" t="str">
        <f>VLOOKUP($C4275,Clients!$B:$F,N$6,0)</f>
        <v>Indonesia</v>
      </c>
    </row>
    <row r="4276" spans="2:14" x14ac:dyDescent="0.2">
      <c r="B4276" s="8">
        <v>129.024</v>
      </c>
      <c r="C4276" s="2" t="s">
        <v>6521</v>
      </c>
      <c r="D4276" s="2" t="s">
        <v>51</v>
      </c>
      <c r="E4276" s="8">
        <v>0</v>
      </c>
      <c r="F4276" s="2" t="s">
        <v>6527</v>
      </c>
      <c r="G4276" s="2" t="s">
        <v>6528</v>
      </c>
      <c r="H4276" s="9">
        <v>41759</v>
      </c>
      <c r="I4276" s="2">
        <v>2014</v>
      </c>
      <c r="J4276" s="2">
        <v>4</v>
      </c>
      <c r="K4276" s="2" t="str">
        <f>VLOOKUP($C4276,Clients!$B:$F,K$6,0)</f>
        <v>Haag-Hammes</v>
      </c>
      <c r="L4276" s="2" t="str">
        <f>VLOOKUP($C4276,Clients!$B:$F,L$6,0)</f>
        <v>Foreign</v>
      </c>
      <c r="M4276" s="2" t="str">
        <f>VLOOKUP($C4276,Clients!$B:$F,M$6,0)</f>
        <v>ID</v>
      </c>
      <c r="N4276" s="2" t="str">
        <f>VLOOKUP($C4276,Clients!$B:$F,N$6,0)</f>
        <v>Indonesia</v>
      </c>
    </row>
    <row r="4277" spans="2:14" x14ac:dyDescent="0.2">
      <c r="B4277" s="8">
        <v>100.63200000000001</v>
      </c>
      <c r="C4277" s="2" t="s">
        <v>6521</v>
      </c>
      <c r="D4277" s="2" t="s">
        <v>51</v>
      </c>
      <c r="E4277" s="8">
        <v>0</v>
      </c>
      <c r="F4277" s="2" t="s">
        <v>6529</v>
      </c>
      <c r="G4277" s="2" t="s">
        <v>6530</v>
      </c>
      <c r="H4277" s="9">
        <v>41790</v>
      </c>
      <c r="I4277" s="2">
        <v>2014</v>
      </c>
      <c r="J4277" s="2">
        <v>5</v>
      </c>
      <c r="K4277" s="2" t="str">
        <f>VLOOKUP($C4277,Clients!$B:$F,K$6,0)</f>
        <v>Haag-Hammes</v>
      </c>
      <c r="L4277" s="2" t="str">
        <f>VLOOKUP($C4277,Clients!$B:$F,L$6,0)</f>
        <v>Foreign</v>
      </c>
      <c r="M4277" s="2" t="str">
        <f>VLOOKUP($C4277,Clients!$B:$F,M$6,0)</f>
        <v>ID</v>
      </c>
      <c r="N4277" s="2" t="str">
        <f>VLOOKUP($C4277,Clients!$B:$F,N$6,0)</f>
        <v>Indonesia</v>
      </c>
    </row>
    <row r="4278" spans="2:14" x14ac:dyDescent="0.2">
      <c r="B4278" s="8">
        <v>132.38400000000001</v>
      </c>
      <c r="C4278" s="2" t="s">
        <v>6521</v>
      </c>
      <c r="D4278" s="2" t="s">
        <v>51</v>
      </c>
      <c r="E4278" s="8">
        <v>0</v>
      </c>
      <c r="F4278" s="2" t="s">
        <v>6531</v>
      </c>
      <c r="G4278" s="2" t="s">
        <v>6532</v>
      </c>
      <c r="H4278" s="9">
        <v>41820</v>
      </c>
      <c r="I4278" s="2">
        <v>2014</v>
      </c>
      <c r="J4278" s="2">
        <v>6</v>
      </c>
      <c r="K4278" s="2" t="str">
        <f>VLOOKUP($C4278,Clients!$B:$F,K$6,0)</f>
        <v>Haag-Hammes</v>
      </c>
      <c r="L4278" s="2" t="str">
        <f>VLOOKUP($C4278,Clients!$B:$F,L$6,0)</f>
        <v>Foreign</v>
      </c>
      <c r="M4278" s="2" t="str">
        <f>VLOOKUP($C4278,Clients!$B:$F,M$6,0)</f>
        <v>ID</v>
      </c>
      <c r="N4278" s="2" t="str">
        <f>VLOOKUP($C4278,Clients!$B:$F,N$6,0)</f>
        <v>Indonesia</v>
      </c>
    </row>
    <row r="4279" spans="2:14" x14ac:dyDescent="0.2">
      <c r="B4279" s="8">
        <v>132.38400000000001</v>
      </c>
      <c r="C4279" s="2" t="s">
        <v>6521</v>
      </c>
      <c r="D4279" s="2" t="s">
        <v>51</v>
      </c>
      <c r="E4279" s="8">
        <v>0</v>
      </c>
      <c r="F4279" s="2" t="s">
        <v>6533</v>
      </c>
      <c r="G4279" s="2" t="s">
        <v>6534</v>
      </c>
      <c r="H4279" s="9">
        <v>41851</v>
      </c>
      <c r="I4279" s="2">
        <v>2014</v>
      </c>
      <c r="J4279" s="2">
        <v>7</v>
      </c>
      <c r="K4279" s="2" t="str">
        <f>VLOOKUP($C4279,Clients!$B:$F,K$6,0)</f>
        <v>Haag-Hammes</v>
      </c>
      <c r="L4279" s="2" t="str">
        <f>VLOOKUP($C4279,Clients!$B:$F,L$6,0)</f>
        <v>Foreign</v>
      </c>
      <c r="M4279" s="2" t="str">
        <f>VLOOKUP($C4279,Clients!$B:$F,M$6,0)</f>
        <v>ID</v>
      </c>
      <c r="N4279" s="2" t="str">
        <f>VLOOKUP($C4279,Clients!$B:$F,N$6,0)</f>
        <v>Indonesia</v>
      </c>
    </row>
    <row r="4280" spans="2:14" x14ac:dyDescent="0.2">
      <c r="B4280" s="8">
        <v>99.876000000000005</v>
      </c>
      <c r="C4280" s="2" t="s">
        <v>6521</v>
      </c>
      <c r="D4280" s="2" t="s">
        <v>51</v>
      </c>
      <c r="E4280" s="8">
        <v>0</v>
      </c>
      <c r="F4280" s="2" t="s">
        <v>6535</v>
      </c>
      <c r="G4280" s="2" t="s">
        <v>6536</v>
      </c>
      <c r="H4280" s="9">
        <v>41880</v>
      </c>
      <c r="I4280" s="2">
        <v>2014</v>
      </c>
      <c r="J4280" s="2">
        <v>8</v>
      </c>
      <c r="K4280" s="2" t="str">
        <f>VLOOKUP($C4280,Clients!$B:$F,K$6,0)</f>
        <v>Haag-Hammes</v>
      </c>
      <c r="L4280" s="2" t="str">
        <f>VLOOKUP($C4280,Clients!$B:$F,L$6,0)</f>
        <v>Foreign</v>
      </c>
      <c r="M4280" s="2" t="str">
        <f>VLOOKUP($C4280,Clients!$B:$F,M$6,0)</f>
        <v>ID</v>
      </c>
      <c r="N4280" s="2" t="str">
        <f>VLOOKUP($C4280,Clients!$B:$F,N$6,0)</f>
        <v>Indonesia</v>
      </c>
    </row>
    <row r="4281" spans="2:14" x14ac:dyDescent="0.2">
      <c r="B4281" s="8">
        <v>125.66400000000002</v>
      </c>
      <c r="C4281" s="2" t="s">
        <v>6521</v>
      </c>
      <c r="D4281" s="2" t="s">
        <v>51</v>
      </c>
      <c r="E4281" s="8">
        <v>0</v>
      </c>
      <c r="F4281" s="2" t="s">
        <v>6537</v>
      </c>
      <c r="G4281" s="2" t="s">
        <v>6538</v>
      </c>
      <c r="H4281" s="9">
        <v>41912</v>
      </c>
      <c r="I4281" s="2">
        <v>2014</v>
      </c>
      <c r="J4281" s="2">
        <v>9</v>
      </c>
      <c r="K4281" s="2" t="str">
        <f>VLOOKUP($C4281,Clients!$B:$F,K$6,0)</f>
        <v>Haag-Hammes</v>
      </c>
      <c r="L4281" s="2" t="str">
        <f>VLOOKUP($C4281,Clients!$B:$F,L$6,0)</f>
        <v>Foreign</v>
      </c>
      <c r="M4281" s="2" t="str">
        <f>VLOOKUP($C4281,Clients!$B:$F,M$6,0)</f>
        <v>ID</v>
      </c>
      <c r="N4281" s="2" t="str">
        <f>VLOOKUP($C4281,Clients!$B:$F,N$6,0)</f>
        <v>Indonesia</v>
      </c>
    </row>
    <row r="4282" spans="2:14" x14ac:dyDescent="0.2">
      <c r="B4282" s="8">
        <v>112.602</v>
      </c>
      <c r="C4282" s="2" t="s">
        <v>6521</v>
      </c>
      <c r="D4282" s="2" t="s">
        <v>51</v>
      </c>
      <c r="E4282" s="8">
        <v>0</v>
      </c>
      <c r="F4282" s="2" t="s">
        <v>6539</v>
      </c>
      <c r="G4282" s="2" t="s">
        <v>6540</v>
      </c>
      <c r="H4282" s="9">
        <v>41943</v>
      </c>
      <c r="I4282" s="2">
        <v>2014</v>
      </c>
      <c r="J4282" s="2">
        <v>10</v>
      </c>
      <c r="K4282" s="2" t="str">
        <f>VLOOKUP($C4282,Clients!$B:$F,K$6,0)</f>
        <v>Haag-Hammes</v>
      </c>
      <c r="L4282" s="2" t="str">
        <f>VLOOKUP($C4282,Clients!$B:$F,L$6,0)</f>
        <v>Foreign</v>
      </c>
      <c r="M4282" s="2" t="str">
        <f>VLOOKUP($C4282,Clients!$B:$F,M$6,0)</f>
        <v>ID</v>
      </c>
      <c r="N4282" s="2" t="str">
        <f>VLOOKUP($C4282,Clients!$B:$F,N$6,0)</f>
        <v>Indonesia</v>
      </c>
    </row>
    <row r="4283" spans="2:14" x14ac:dyDescent="0.2">
      <c r="B4283" s="8">
        <v>185.76599999999999</v>
      </c>
      <c r="C4283" s="2" t="s">
        <v>6521</v>
      </c>
      <c r="D4283" s="2" t="s">
        <v>51</v>
      </c>
      <c r="E4283" s="8">
        <v>0</v>
      </c>
      <c r="F4283" s="2" t="s">
        <v>6541</v>
      </c>
      <c r="G4283" s="2" t="s">
        <v>6542</v>
      </c>
      <c r="H4283" s="9">
        <v>41971</v>
      </c>
      <c r="I4283" s="2">
        <v>2014</v>
      </c>
      <c r="J4283" s="2">
        <v>11</v>
      </c>
      <c r="K4283" s="2" t="str">
        <f>VLOOKUP($C4283,Clients!$B:$F,K$6,0)</f>
        <v>Haag-Hammes</v>
      </c>
      <c r="L4283" s="2" t="str">
        <f>VLOOKUP($C4283,Clients!$B:$F,L$6,0)</f>
        <v>Foreign</v>
      </c>
      <c r="M4283" s="2" t="str">
        <f>VLOOKUP($C4283,Clients!$B:$F,M$6,0)</f>
        <v>ID</v>
      </c>
      <c r="N4283" s="2" t="str">
        <f>VLOOKUP($C4283,Clients!$B:$F,N$6,0)</f>
        <v>Indonesia</v>
      </c>
    </row>
    <row r="4284" spans="2:14" x14ac:dyDescent="0.2">
      <c r="B4284" s="8">
        <v>185.76599999999999</v>
      </c>
      <c r="C4284" s="2" t="s">
        <v>6521</v>
      </c>
      <c r="D4284" s="2" t="s">
        <v>51</v>
      </c>
      <c r="E4284" s="8">
        <v>0</v>
      </c>
      <c r="F4284" s="2" t="s">
        <v>6543</v>
      </c>
      <c r="G4284" s="2" t="s">
        <v>6544</v>
      </c>
      <c r="H4284" s="9">
        <v>41992</v>
      </c>
      <c r="I4284" s="2">
        <v>2014</v>
      </c>
      <c r="J4284" s="2">
        <v>12</v>
      </c>
      <c r="K4284" s="2" t="str">
        <f>VLOOKUP($C4284,Clients!$B:$F,K$6,0)</f>
        <v>Haag-Hammes</v>
      </c>
      <c r="L4284" s="2" t="str">
        <f>VLOOKUP($C4284,Clients!$B:$F,L$6,0)</f>
        <v>Foreign</v>
      </c>
      <c r="M4284" s="2" t="str">
        <f>VLOOKUP($C4284,Clients!$B:$F,M$6,0)</f>
        <v>ID</v>
      </c>
      <c r="N4284" s="2" t="str">
        <f>VLOOKUP($C4284,Clients!$B:$F,N$6,0)</f>
        <v>Indonesia</v>
      </c>
    </row>
    <row r="4285" spans="2:14" x14ac:dyDescent="0.2">
      <c r="B4285" s="8">
        <v>57.161999999999999</v>
      </c>
      <c r="C4285" s="2" t="s">
        <v>6521</v>
      </c>
      <c r="D4285" s="2" t="s">
        <v>51</v>
      </c>
      <c r="E4285" s="8">
        <v>0</v>
      </c>
      <c r="F4285" s="2" t="s">
        <v>6545</v>
      </c>
      <c r="G4285" s="2" t="s">
        <v>6546</v>
      </c>
      <c r="H4285" s="9">
        <v>42034</v>
      </c>
      <c r="I4285" s="2">
        <v>2015</v>
      </c>
      <c r="J4285" s="2">
        <v>1</v>
      </c>
      <c r="K4285" s="2" t="str">
        <f>VLOOKUP($C4285,Clients!$B:$F,K$6,0)</f>
        <v>Haag-Hammes</v>
      </c>
      <c r="L4285" s="2" t="str">
        <f>VLOOKUP($C4285,Clients!$B:$F,L$6,0)</f>
        <v>Foreign</v>
      </c>
      <c r="M4285" s="2" t="str">
        <f>VLOOKUP($C4285,Clients!$B:$F,M$6,0)</f>
        <v>ID</v>
      </c>
      <c r="N4285" s="2" t="str">
        <f>VLOOKUP($C4285,Clients!$B:$F,N$6,0)</f>
        <v>Indonesia</v>
      </c>
    </row>
    <row r="4286" spans="2:14" x14ac:dyDescent="0.2">
      <c r="B4286" s="8">
        <v>45.275999999999996</v>
      </c>
      <c r="C4286" s="2" t="s">
        <v>6521</v>
      </c>
      <c r="D4286" s="2" t="s">
        <v>51</v>
      </c>
      <c r="E4286" s="8">
        <v>0</v>
      </c>
      <c r="F4286" s="2" t="s">
        <v>6547</v>
      </c>
      <c r="G4286" s="2" t="s">
        <v>6548</v>
      </c>
      <c r="H4286" s="9">
        <v>42062</v>
      </c>
      <c r="I4286" s="2">
        <v>2015</v>
      </c>
      <c r="J4286" s="2">
        <v>2</v>
      </c>
      <c r="K4286" s="2" t="str">
        <f>VLOOKUP($C4286,Clients!$B:$F,K$6,0)</f>
        <v>Haag-Hammes</v>
      </c>
      <c r="L4286" s="2" t="str">
        <f>VLOOKUP($C4286,Clients!$B:$F,L$6,0)</f>
        <v>Foreign</v>
      </c>
      <c r="M4286" s="2" t="str">
        <f>VLOOKUP($C4286,Clients!$B:$F,M$6,0)</f>
        <v>ID</v>
      </c>
      <c r="N4286" s="2" t="str">
        <f>VLOOKUP($C4286,Clients!$B:$F,N$6,0)</f>
        <v>Indonesia</v>
      </c>
    </row>
    <row r="4287" spans="2:14" x14ac:dyDescent="0.2">
      <c r="B4287" s="8">
        <v>23.772000000000002</v>
      </c>
      <c r="C4287" s="2" t="s">
        <v>6521</v>
      </c>
      <c r="D4287" s="2" t="s">
        <v>51</v>
      </c>
      <c r="E4287" s="8">
        <v>0</v>
      </c>
      <c r="F4287" s="2" t="s">
        <v>6549</v>
      </c>
      <c r="G4287" s="2" t="s">
        <v>6550</v>
      </c>
      <c r="H4287" s="9">
        <v>42094</v>
      </c>
      <c r="I4287" s="2">
        <v>2015</v>
      </c>
      <c r="J4287" s="2">
        <v>3</v>
      </c>
      <c r="K4287" s="2" t="str">
        <f>VLOOKUP($C4287,Clients!$B:$F,K$6,0)</f>
        <v>Haag-Hammes</v>
      </c>
      <c r="L4287" s="2" t="str">
        <f>VLOOKUP($C4287,Clients!$B:$F,L$6,0)</f>
        <v>Foreign</v>
      </c>
      <c r="M4287" s="2" t="str">
        <f>VLOOKUP($C4287,Clients!$B:$F,M$6,0)</f>
        <v>ID</v>
      </c>
      <c r="N4287" s="2" t="str">
        <f>VLOOKUP($C4287,Clients!$B:$F,N$6,0)</f>
        <v>Indonesia</v>
      </c>
    </row>
    <row r="4288" spans="2:14" x14ac:dyDescent="0.2">
      <c r="B4288" s="8">
        <v>23.772000000000002</v>
      </c>
      <c r="C4288" s="2" t="s">
        <v>6521</v>
      </c>
      <c r="D4288" s="2" t="s">
        <v>51</v>
      </c>
      <c r="E4288" s="8">
        <v>0</v>
      </c>
      <c r="F4288" s="2" t="s">
        <v>6551</v>
      </c>
      <c r="G4288" s="2" t="s">
        <v>6552</v>
      </c>
      <c r="H4288" s="9">
        <v>42124</v>
      </c>
      <c r="I4288" s="2">
        <v>2015</v>
      </c>
      <c r="J4288" s="2">
        <v>4</v>
      </c>
      <c r="K4288" s="2" t="str">
        <f>VLOOKUP($C4288,Clients!$B:$F,K$6,0)</f>
        <v>Haag-Hammes</v>
      </c>
      <c r="L4288" s="2" t="str">
        <f>VLOOKUP($C4288,Clients!$B:$F,L$6,0)</f>
        <v>Foreign</v>
      </c>
      <c r="M4288" s="2" t="str">
        <f>VLOOKUP($C4288,Clients!$B:$F,M$6,0)</f>
        <v>ID</v>
      </c>
      <c r="N4288" s="2" t="str">
        <f>VLOOKUP($C4288,Clients!$B:$F,N$6,0)</f>
        <v>Indonesia</v>
      </c>
    </row>
    <row r="4289" spans="2:14" x14ac:dyDescent="0.2">
      <c r="B4289" s="8">
        <v>19.992000000000001</v>
      </c>
      <c r="C4289" s="2" t="s">
        <v>6521</v>
      </c>
      <c r="D4289" s="2" t="s">
        <v>51</v>
      </c>
      <c r="E4289" s="8">
        <v>0</v>
      </c>
      <c r="F4289" s="2" t="s">
        <v>6553</v>
      </c>
      <c r="G4289" s="2" t="s">
        <v>6554</v>
      </c>
      <c r="H4289" s="9">
        <v>42153</v>
      </c>
      <c r="I4289" s="2">
        <v>2015</v>
      </c>
      <c r="J4289" s="2">
        <v>5</v>
      </c>
      <c r="K4289" s="2" t="str">
        <f>VLOOKUP($C4289,Clients!$B:$F,K$6,0)</f>
        <v>Haag-Hammes</v>
      </c>
      <c r="L4289" s="2" t="str">
        <f>VLOOKUP($C4289,Clients!$B:$F,L$6,0)</f>
        <v>Foreign</v>
      </c>
      <c r="M4289" s="2" t="str">
        <f>VLOOKUP($C4289,Clients!$B:$F,M$6,0)</f>
        <v>ID</v>
      </c>
      <c r="N4289" s="2" t="str">
        <f>VLOOKUP($C4289,Clients!$B:$F,N$6,0)</f>
        <v>Indonesia</v>
      </c>
    </row>
    <row r="4290" spans="2:14" x14ac:dyDescent="0.2">
      <c r="B4290" s="8">
        <v>17.22</v>
      </c>
      <c r="C4290" s="2" t="s">
        <v>6521</v>
      </c>
      <c r="D4290" s="2" t="s">
        <v>51</v>
      </c>
      <c r="E4290" s="8">
        <v>0</v>
      </c>
      <c r="F4290" s="2" t="s">
        <v>6555</v>
      </c>
      <c r="G4290" s="2" t="s">
        <v>6556</v>
      </c>
      <c r="H4290" s="9">
        <v>42185</v>
      </c>
      <c r="I4290" s="2">
        <v>2015</v>
      </c>
      <c r="J4290" s="2">
        <v>6</v>
      </c>
      <c r="K4290" s="2" t="str">
        <f>VLOOKUP($C4290,Clients!$B:$F,K$6,0)</f>
        <v>Haag-Hammes</v>
      </c>
      <c r="L4290" s="2" t="str">
        <f>VLOOKUP($C4290,Clients!$B:$F,L$6,0)</f>
        <v>Foreign</v>
      </c>
      <c r="M4290" s="2" t="str">
        <f>VLOOKUP($C4290,Clients!$B:$F,M$6,0)</f>
        <v>ID</v>
      </c>
      <c r="N4290" s="2" t="str">
        <f>VLOOKUP($C4290,Clients!$B:$F,N$6,0)</f>
        <v>Indonesia</v>
      </c>
    </row>
    <row r="4291" spans="2:14" x14ac:dyDescent="0.2">
      <c r="B4291" s="8">
        <v>17.22</v>
      </c>
      <c r="C4291" s="2" t="s">
        <v>6521</v>
      </c>
      <c r="D4291" s="2" t="s">
        <v>51</v>
      </c>
      <c r="E4291" s="8">
        <v>0</v>
      </c>
      <c r="F4291" s="2" t="s">
        <v>6557</v>
      </c>
      <c r="G4291" s="2" t="s">
        <v>6558</v>
      </c>
      <c r="H4291" s="9">
        <v>42216</v>
      </c>
      <c r="I4291" s="2">
        <v>2015</v>
      </c>
      <c r="J4291" s="2">
        <v>7</v>
      </c>
      <c r="K4291" s="2" t="str">
        <f>VLOOKUP($C4291,Clients!$B:$F,K$6,0)</f>
        <v>Haag-Hammes</v>
      </c>
      <c r="L4291" s="2" t="str">
        <f>VLOOKUP($C4291,Clients!$B:$F,L$6,0)</f>
        <v>Foreign</v>
      </c>
      <c r="M4291" s="2" t="str">
        <f>VLOOKUP($C4291,Clients!$B:$F,M$6,0)</f>
        <v>ID</v>
      </c>
      <c r="N4291" s="2" t="str">
        <f>VLOOKUP($C4291,Clients!$B:$F,N$6,0)</f>
        <v>Indonesia</v>
      </c>
    </row>
    <row r="4292" spans="2:14" x14ac:dyDescent="0.2">
      <c r="B4292" s="8">
        <v>12.894</v>
      </c>
      <c r="C4292" s="2" t="s">
        <v>6521</v>
      </c>
      <c r="D4292" s="2" t="s">
        <v>51</v>
      </c>
      <c r="E4292" s="8">
        <v>0</v>
      </c>
      <c r="F4292" s="2" t="s">
        <v>6559</v>
      </c>
      <c r="G4292" s="2" t="s">
        <v>6560</v>
      </c>
      <c r="H4292" s="9">
        <v>42247</v>
      </c>
      <c r="I4292" s="2">
        <v>2015</v>
      </c>
      <c r="J4292" s="2">
        <v>8</v>
      </c>
      <c r="K4292" s="2" t="str">
        <f>VLOOKUP($C4292,Clients!$B:$F,K$6,0)</f>
        <v>Haag-Hammes</v>
      </c>
      <c r="L4292" s="2" t="str">
        <f>VLOOKUP($C4292,Clients!$B:$F,L$6,0)</f>
        <v>Foreign</v>
      </c>
      <c r="M4292" s="2" t="str">
        <f>VLOOKUP($C4292,Clients!$B:$F,M$6,0)</f>
        <v>ID</v>
      </c>
      <c r="N4292" s="2" t="str">
        <f>VLOOKUP($C4292,Clients!$B:$F,N$6,0)</f>
        <v>Indonesia</v>
      </c>
    </row>
    <row r="4293" spans="2:14" x14ac:dyDescent="0.2">
      <c r="B4293" s="8">
        <v>11.676</v>
      </c>
      <c r="C4293" s="2" t="s">
        <v>6521</v>
      </c>
      <c r="D4293" s="2" t="s">
        <v>51</v>
      </c>
      <c r="E4293" s="8">
        <v>0</v>
      </c>
      <c r="F4293" s="2" t="s">
        <v>6561</v>
      </c>
      <c r="G4293" s="2" t="s">
        <v>6562</v>
      </c>
      <c r="H4293" s="9">
        <v>42277</v>
      </c>
      <c r="I4293" s="2">
        <v>2015</v>
      </c>
      <c r="J4293" s="2">
        <v>9</v>
      </c>
      <c r="K4293" s="2" t="str">
        <f>VLOOKUP($C4293,Clients!$B:$F,K$6,0)</f>
        <v>Haag-Hammes</v>
      </c>
      <c r="L4293" s="2" t="str">
        <f>VLOOKUP($C4293,Clients!$B:$F,L$6,0)</f>
        <v>Foreign</v>
      </c>
      <c r="M4293" s="2" t="str">
        <f>VLOOKUP($C4293,Clients!$B:$F,M$6,0)</f>
        <v>ID</v>
      </c>
      <c r="N4293" s="2" t="str">
        <f>VLOOKUP($C4293,Clients!$B:$F,N$6,0)</f>
        <v>Indonesia</v>
      </c>
    </row>
    <row r="4294" spans="2:14" x14ac:dyDescent="0.2">
      <c r="B4294" s="8">
        <v>11.591999999999999</v>
      </c>
      <c r="C4294" s="2" t="s">
        <v>6521</v>
      </c>
      <c r="D4294" s="2" t="s">
        <v>51</v>
      </c>
      <c r="E4294" s="8">
        <v>0</v>
      </c>
      <c r="F4294" s="2" t="s">
        <v>6563</v>
      </c>
      <c r="G4294" s="2" t="s">
        <v>6564</v>
      </c>
      <c r="H4294" s="9">
        <v>42307</v>
      </c>
      <c r="I4294" s="2">
        <v>2015</v>
      </c>
      <c r="J4294" s="2">
        <v>10</v>
      </c>
      <c r="K4294" s="2" t="str">
        <f>VLOOKUP($C4294,Clients!$B:$F,K$6,0)</f>
        <v>Haag-Hammes</v>
      </c>
      <c r="L4294" s="2" t="str">
        <f>VLOOKUP($C4294,Clients!$B:$F,L$6,0)</f>
        <v>Foreign</v>
      </c>
      <c r="M4294" s="2" t="str">
        <f>VLOOKUP($C4294,Clients!$B:$F,M$6,0)</f>
        <v>ID</v>
      </c>
      <c r="N4294" s="2" t="str">
        <f>VLOOKUP($C4294,Clients!$B:$F,N$6,0)</f>
        <v>Indonesia</v>
      </c>
    </row>
    <row r="4295" spans="2:14" x14ac:dyDescent="0.2">
      <c r="B4295" s="8">
        <v>11.676</v>
      </c>
      <c r="C4295" s="2" t="s">
        <v>6521</v>
      </c>
      <c r="D4295" s="2" t="s">
        <v>51</v>
      </c>
      <c r="E4295" s="8">
        <v>0</v>
      </c>
      <c r="F4295" s="2" t="s">
        <v>6565</v>
      </c>
      <c r="G4295" s="2" t="s">
        <v>6566</v>
      </c>
      <c r="H4295" s="9">
        <v>42338</v>
      </c>
      <c r="I4295" s="2">
        <v>2015</v>
      </c>
      <c r="J4295" s="2">
        <v>11</v>
      </c>
      <c r="K4295" s="2" t="str">
        <f>VLOOKUP($C4295,Clients!$B:$F,K$6,0)</f>
        <v>Haag-Hammes</v>
      </c>
      <c r="L4295" s="2" t="str">
        <f>VLOOKUP($C4295,Clients!$B:$F,L$6,0)</f>
        <v>Foreign</v>
      </c>
      <c r="M4295" s="2" t="str">
        <f>VLOOKUP($C4295,Clients!$B:$F,M$6,0)</f>
        <v>ID</v>
      </c>
      <c r="N4295" s="2" t="str">
        <f>VLOOKUP($C4295,Clients!$B:$F,N$6,0)</f>
        <v>Indonesia</v>
      </c>
    </row>
    <row r="4296" spans="2:14" x14ac:dyDescent="0.2">
      <c r="B4296" s="8">
        <v>19.992000000000001</v>
      </c>
      <c r="C4296" s="2" t="s">
        <v>6521</v>
      </c>
      <c r="D4296" s="2" t="s">
        <v>51</v>
      </c>
      <c r="E4296" s="8">
        <v>0</v>
      </c>
      <c r="F4296" s="2" t="s">
        <v>6567</v>
      </c>
      <c r="G4296" s="2" t="s">
        <v>6568</v>
      </c>
      <c r="H4296" s="9">
        <v>42368</v>
      </c>
      <c r="I4296" s="2">
        <v>2015</v>
      </c>
      <c r="J4296" s="2">
        <v>12</v>
      </c>
      <c r="K4296" s="2" t="str">
        <f>VLOOKUP($C4296,Clients!$B:$F,K$6,0)</f>
        <v>Haag-Hammes</v>
      </c>
      <c r="L4296" s="2" t="str">
        <f>VLOOKUP($C4296,Clients!$B:$F,L$6,0)</f>
        <v>Foreign</v>
      </c>
      <c r="M4296" s="2" t="str">
        <f>VLOOKUP($C4296,Clients!$B:$F,M$6,0)</f>
        <v>ID</v>
      </c>
      <c r="N4296" s="2" t="str">
        <f>VLOOKUP($C4296,Clients!$B:$F,N$6,0)</f>
        <v>Indonesia</v>
      </c>
    </row>
    <row r="4297" spans="2:14" x14ac:dyDescent="0.2">
      <c r="B4297" s="8">
        <v>11.676</v>
      </c>
      <c r="C4297" s="2" t="s">
        <v>6521</v>
      </c>
      <c r="D4297" s="2" t="s">
        <v>51</v>
      </c>
      <c r="E4297" s="8">
        <v>0</v>
      </c>
      <c r="F4297" s="2" t="s">
        <v>6569</v>
      </c>
      <c r="G4297" s="2" t="s">
        <v>6570</v>
      </c>
      <c r="H4297" s="9">
        <v>42400</v>
      </c>
      <c r="I4297" s="2">
        <v>2016</v>
      </c>
      <c r="J4297" s="2">
        <v>1</v>
      </c>
      <c r="K4297" s="2" t="str">
        <f>VLOOKUP($C4297,Clients!$B:$F,K$6,0)</f>
        <v>Haag-Hammes</v>
      </c>
      <c r="L4297" s="2" t="str">
        <f>VLOOKUP($C4297,Clients!$B:$F,L$6,0)</f>
        <v>Foreign</v>
      </c>
      <c r="M4297" s="2" t="str">
        <f>VLOOKUP($C4297,Clients!$B:$F,M$6,0)</f>
        <v>ID</v>
      </c>
      <c r="N4297" s="2" t="str">
        <f>VLOOKUP($C4297,Clients!$B:$F,N$6,0)</f>
        <v>Indonesia</v>
      </c>
    </row>
    <row r="4298" spans="2:14" x14ac:dyDescent="0.2">
      <c r="B4298" s="8">
        <v>11.676</v>
      </c>
      <c r="C4298" s="2" t="s">
        <v>6521</v>
      </c>
      <c r="D4298" s="2" t="s">
        <v>51</v>
      </c>
      <c r="E4298" s="8">
        <v>0</v>
      </c>
      <c r="F4298" s="2" t="s">
        <v>6571</v>
      </c>
      <c r="G4298" s="2" t="s">
        <v>6572</v>
      </c>
      <c r="H4298" s="9">
        <v>42429</v>
      </c>
      <c r="I4298" s="2">
        <v>2016</v>
      </c>
      <c r="J4298" s="2">
        <v>2</v>
      </c>
      <c r="K4298" s="2" t="str">
        <f>VLOOKUP($C4298,Clients!$B:$F,K$6,0)</f>
        <v>Haag-Hammes</v>
      </c>
      <c r="L4298" s="2" t="str">
        <f>VLOOKUP($C4298,Clients!$B:$F,L$6,0)</f>
        <v>Foreign</v>
      </c>
      <c r="M4298" s="2" t="str">
        <f>VLOOKUP($C4298,Clients!$B:$F,M$6,0)</f>
        <v>ID</v>
      </c>
      <c r="N4298" s="2" t="str">
        <f>VLOOKUP($C4298,Clients!$B:$F,N$6,0)</f>
        <v>Indonesia</v>
      </c>
    </row>
    <row r="4299" spans="2:14" x14ac:dyDescent="0.2">
      <c r="B4299" s="8">
        <v>11.676</v>
      </c>
      <c r="C4299" s="2" t="s">
        <v>6521</v>
      </c>
      <c r="D4299" s="2" t="s">
        <v>51</v>
      </c>
      <c r="E4299" s="8">
        <v>0</v>
      </c>
      <c r="F4299" s="2" t="s">
        <v>6573</v>
      </c>
      <c r="G4299" s="2" t="s">
        <v>6574</v>
      </c>
      <c r="H4299" s="9">
        <v>42460</v>
      </c>
      <c r="I4299" s="2">
        <v>2016</v>
      </c>
      <c r="J4299" s="2">
        <v>3</v>
      </c>
      <c r="K4299" s="2" t="str">
        <f>VLOOKUP($C4299,Clients!$B:$F,K$6,0)</f>
        <v>Haag-Hammes</v>
      </c>
      <c r="L4299" s="2" t="str">
        <f>VLOOKUP($C4299,Clients!$B:$F,L$6,0)</f>
        <v>Foreign</v>
      </c>
      <c r="M4299" s="2" t="str">
        <f>VLOOKUP($C4299,Clients!$B:$F,M$6,0)</f>
        <v>ID</v>
      </c>
      <c r="N4299" s="2" t="str">
        <f>VLOOKUP($C4299,Clients!$B:$F,N$6,0)</f>
        <v>Indonesia</v>
      </c>
    </row>
    <row r="4300" spans="2:14" x14ac:dyDescent="0.2">
      <c r="B4300" s="8">
        <v>11.676</v>
      </c>
      <c r="C4300" s="2" t="s">
        <v>6521</v>
      </c>
      <c r="D4300" s="2" t="s">
        <v>51</v>
      </c>
      <c r="E4300" s="8">
        <v>0</v>
      </c>
      <c r="F4300" s="2" t="s">
        <v>6575</v>
      </c>
      <c r="G4300" s="2" t="s">
        <v>6576</v>
      </c>
      <c r="H4300" s="9">
        <v>42488</v>
      </c>
      <c r="I4300" s="2">
        <v>2016</v>
      </c>
      <c r="J4300" s="2">
        <v>4</v>
      </c>
      <c r="K4300" s="2" t="str">
        <f>VLOOKUP($C4300,Clients!$B:$F,K$6,0)</f>
        <v>Haag-Hammes</v>
      </c>
      <c r="L4300" s="2" t="str">
        <f>VLOOKUP($C4300,Clients!$B:$F,L$6,0)</f>
        <v>Foreign</v>
      </c>
      <c r="M4300" s="2" t="str">
        <f>VLOOKUP($C4300,Clients!$B:$F,M$6,0)</f>
        <v>ID</v>
      </c>
      <c r="N4300" s="2" t="str">
        <f>VLOOKUP($C4300,Clients!$B:$F,N$6,0)</f>
        <v>Indonesia</v>
      </c>
    </row>
    <row r="4301" spans="2:14" x14ac:dyDescent="0.2">
      <c r="B4301" s="8">
        <v>42.546000000000006</v>
      </c>
      <c r="C4301" s="2" t="s">
        <v>6521</v>
      </c>
      <c r="D4301" s="2" t="s">
        <v>51</v>
      </c>
      <c r="E4301" s="8">
        <v>0</v>
      </c>
      <c r="F4301" s="2" t="s">
        <v>6577</v>
      </c>
      <c r="G4301" s="2" t="s">
        <v>6578</v>
      </c>
      <c r="H4301" s="9">
        <v>42521</v>
      </c>
      <c r="I4301" s="2">
        <v>2016</v>
      </c>
      <c r="J4301" s="2">
        <v>5</v>
      </c>
      <c r="K4301" s="2" t="str">
        <f>VLOOKUP($C4301,Clients!$B:$F,K$6,0)</f>
        <v>Haag-Hammes</v>
      </c>
      <c r="L4301" s="2" t="str">
        <f>VLOOKUP($C4301,Clients!$B:$F,L$6,0)</f>
        <v>Foreign</v>
      </c>
      <c r="M4301" s="2" t="str">
        <f>VLOOKUP($C4301,Clients!$B:$F,M$6,0)</f>
        <v>ID</v>
      </c>
      <c r="N4301" s="2" t="str">
        <f>VLOOKUP($C4301,Clients!$B:$F,N$6,0)</f>
        <v>Indonesia</v>
      </c>
    </row>
    <row r="4302" spans="2:14" x14ac:dyDescent="0.2">
      <c r="B4302" s="8">
        <v>11.676</v>
      </c>
      <c r="C4302" s="2" t="s">
        <v>6521</v>
      </c>
      <c r="D4302" s="2" t="s">
        <v>51</v>
      </c>
      <c r="E4302" s="8">
        <v>0</v>
      </c>
      <c r="F4302" s="2" t="s">
        <v>6579</v>
      </c>
      <c r="G4302" s="2" t="s">
        <v>6580</v>
      </c>
      <c r="H4302" s="9">
        <v>42551</v>
      </c>
      <c r="I4302" s="2">
        <v>2016</v>
      </c>
      <c r="J4302" s="2">
        <v>6</v>
      </c>
      <c r="K4302" s="2" t="str">
        <f>VLOOKUP($C4302,Clients!$B:$F,K$6,0)</f>
        <v>Haag-Hammes</v>
      </c>
      <c r="L4302" s="2" t="str">
        <f>VLOOKUP($C4302,Clients!$B:$F,L$6,0)</f>
        <v>Foreign</v>
      </c>
      <c r="M4302" s="2" t="str">
        <f>VLOOKUP($C4302,Clients!$B:$F,M$6,0)</f>
        <v>ID</v>
      </c>
      <c r="N4302" s="2" t="str">
        <f>VLOOKUP($C4302,Clients!$B:$F,N$6,0)</f>
        <v>Indonesia</v>
      </c>
    </row>
    <row r="4303" spans="2:14" x14ac:dyDescent="0.2">
      <c r="B4303" s="8">
        <v>11.676</v>
      </c>
      <c r="C4303" s="2" t="s">
        <v>6521</v>
      </c>
      <c r="D4303" s="2" t="s">
        <v>51</v>
      </c>
      <c r="E4303" s="8">
        <v>0</v>
      </c>
      <c r="F4303" s="2" t="s">
        <v>6581</v>
      </c>
      <c r="G4303" s="2" t="s">
        <v>6582</v>
      </c>
      <c r="H4303" s="9">
        <v>42580</v>
      </c>
      <c r="I4303" s="2">
        <v>2016</v>
      </c>
      <c r="J4303" s="2">
        <v>7</v>
      </c>
      <c r="K4303" s="2" t="str">
        <f>VLOOKUP($C4303,Clients!$B:$F,K$6,0)</f>
        <v>Haag-Hammes</v>
      </c>
      <c r="L4303" s="2" t="str">
        <f>VLOOKUP($C4303,Clients!$B:$F,L$6,0)</f>
        <v>Foreign</v>
      </c>
      <c r="M4303" s="2" t="str">
        <f>VLOOKUP($C4303,Clients!$B:$F,M$6,0)</f>
        <v>ID</v>
      </c>
      <c r="N4303" s="2" t="str">
        <f>VLOOKUP($C4303,Clients!$B:$F,N$6,0)</f>
        <v>Indonesia</v>
      </c>
    </row>
    <row r="4304" spans="2:14" x14ac:dyDescent="0.2">
      <c r="B4304" s="8">
        <v>11.676</v>
      </c>
      <c r="C4304" s="2" t="s">
        <v>6521</v>
      </c>
      <c r="D4304" s="2" t="s">
        <v>51</v>
      </c>
      <c r="E4304" s="8">
        <v>0</v>
      </c>
      <c r="F4304" s="2" t="s">
        <v>6583</v>
      </c>
      <c r="G4304" s="2" t="s">
        <v>6584</v>
      </c>
      <c r="H4304" s="9">
        <v>42611</v>
      </c>
      <c r="I4304" s="2">
        <v>2016</v>
      </c>
      <c r="J4304" s="2">
        <v>8</v>
      </c>
      <c r="K4304" s="2" t="str">
        <f>VLOOKUP($C4304,Clients!$B:$F,K$6,0)</f>
        <v>Haag-Hammes</v>
      </c>
      <c r="L4304" s="2" t="str">
        <f>VLOOKUP($C4304,Clients!$B:$F,L$6,0)</f>
        <v>Foreign</v>
      </c>
      <c r="M4304" s="2" t="str">
        <f>VLOOKUP($C4304,Clients!$B:$F,M$6,0)</f>
        <v>ID</v>
      </c>
      <c r="N4304" s="2" t="str">
        <f>VLOOKUP($C4304,Clients!$B:$F,N$6,0)</f>
        <v>Indonesia</v>
      </c>
    </row>
    <row r="4305" spans="2:14" x14ac:dyDescent="0.2">
      <c r="B4305" s="8">
        <v>46.914000000000001</v>
      </c>
      <c r="C4305" s="2" t="s">
        <v>6521</v>
      </c>
      <c r="D4305" s="2" t="s">
        <v>51</v>
      </c>
      <c r="E4305" s="8">
        <v>0</v>
      </c>
      <c r="F4305" s="2" t="s">
        <v>6585</v>
      </c>
      <c r="G4305" s="2" t="s">
        <v>6586</v>
      </c>
      <c r="H4305" s="9">
        <v>42612</v>
      </c>
      <c r="I4305" s="2">
        <v>2016</v>
      </c>
      <c r="J4305" s="2">
        <v>8</v>
      </c>
      <c r="K4305" s="2" t="str">
        <f>VLOOKUP($C4305,Clients!$B:$F,K$6,0)</f>
        <v>Haag-Hammes</v>
      </c>
      <c r="L4305" s="2" t="str">
        <f>VLOOKUP($C4305,Clients!$B:$F,L$6,0)</f>
        <v>Foreign</v>
      </c>
      <c r="M4305" s="2" t="str">
        <f>VLOOKUP($C4305,Clients!$B:$F,M$6,0)</f>
        <v>ID</v>
      </c>
      <c r="N4305" s="2" t="str">
        <f>VLOOKUP($C4305,Clients!$B:$F,N$6,0)</f>
        <v>Indonesia</v>
      </c>
    </row>
    <row r="4306" spans="2:14" x14ac:dyDescent="0.2">
      <c r="B4306" s="8">
        <v>53.886000000000003</v>
      </c>
      <c r="C4306" s="2" t="s">
        <v>6521</v>
      </c>
      <c r="D4306" s="2" t="s">
        <v>51</v>
      </c>
      <c r="E4306" s="8">
        <v>0</v>
      </c>
      <c r="F4306" s="2" t="s">
        <v>6587</v>
      </c>
      <c r="G4306" s="2" t="s">
        <v>6588</v>
      </c>
      <c r="H4306" s="9">
        <v>42643</v>
      </c>
      <c r="I4306" s="2">
        <v>2016</v>
      </c>
      <c r="J4306" s="2">
        <v>9</v>
      </c>
      <c r="K4306" s="2" t="str">
        <f>VLOOKUP($C4306,Clients!$B:$F,K$6,0)</f>
        <v>Haag-Hammes</v>
      </c>
      <c r="L4306" s="2" t="str">
        <f>VLOOKUP($C4306,Clients!$B:$F,L$6,0)</f>
        <v>Foreign</v>
      </c>
      <c r="M4306" s="2" t="str">
        <f>VLOOKUP($C4306,Clients!$B:$F,M$6,0)</f>
        <v>ID</v>
      </c>
      <c r="N4306" s="2" t="str">
        <f>VLOOKUP($C4306,Clients!$B:$F,N$6,0)</f>
        <v>Indonesia</v>
      </c>
    </row>
    <row r="4307" spans="2:14" x14ac:dyDescent="0.2">
      <c r="B4307" s="8">
        <v>54.852000000000004</v>
      </c>
      <c r="C4307" s="2" t="s">
        <v>6521</v>
      </c>
      <c r="D4307" s="2" t="s">
        <v>51</v>
      </c>
      <c r="E4307" s="8">
        <v>0</v>
      </c>
      <c r="F4307" s="2" t="s">
        <v>6589</v>
      </c>
      <c r="G4307" s="2" t="s">
        <v>6590</v>
      </c>
      <c r="H4307" s="9">
        <v>42674</v>
      </c>
      <c r="I4307" s="2">
        <v>2016</v>
      </c>
      <c r="J4307" s="2">
        <v>10</v>
      </c>
      <c r="K4307" s="2" t="str">
        <f>VLOOKUP($C4307,Clients!$B:$F,K$6,0)</f>
        <v>Haag-Hammes</v>
      </c>
      <c r="L4307" s="2" t="str">
        <f>VLOOKUP($C4307,Clients!$B:$F,L$6,0)</f>
        <v>Foreign</v>
      </c>
      <c r="M4307" s="2" t="str">
        <f>VLOOKUP($C4307,Clients!$B:$F,M$6,0)</f>
        <v>ID</v>
      </c>
      <c r="N4307" s="2" t="str">
        <f>VLOOKUP($C4307,Clients!$B:$F,N$6,0)</f>
        <v>Indonesia</v>
      </c>
    </row>
    <row r="4308" spans="2:14" x14ac:dyDescent="0.2">
      <c r="B4308" s="8">
        <v>61.53</v>
      </c>
      <c r="C4308" s="2" t="s">
        <v>6521</v>
      </c>
      <c r="D4308" s="2" t="s">
        <v>51</v>
      </c>
      <c r="E4308" s="8">
        <v>0</v>
      </c>
      <c r="F4308" s="2" t="s">
        <v>6591</v>
      </c>
      <c r="G4308" s="2" t="s">
        <v>6592</v>
      </c>
      <c r="H4308" s="9">
        <v>42704</v>
      </c>
      <c r="I4308" s="2">
        <v>2016</v>
      </c>
      <c r="J4308" s="2">
        <v>11</v>
      </c>
      <c r="K4308" s="2" t="str">
        <f>VLOOKUP($C4308,Clients!$B:$F,K$6,0)</f>
        <v>Haag-Hammes</v>
      </c>
      <c r="L4308" s="2" t="str">
        <f>VLOOKUP($C4308,Clients!$B:$F,L$6,0)</f>
        <v>Foreign</v>
      </c>
      <c r="M4308" s="2" t="str">
        <f>VLOOKUP($C4308,Clients!$B:$F,M$6,0)</f>
        <v>ID</v>
      </c>
      <c r="N4308" s="2" t="str">
        <f>VLOOKUP($C4308,Clients!$B:$F,N$6,0)</f>
        <v>Indonesia</v>
      </c>
    </row>
    <row r="4309" spans="2:14" x14ac:dyDescent="0.2">
      <c r="B4309" s="8">
        <v>81.228000000000009</v>
      </c>
      <c r="C4309" s="2" t="s">
        <v>6521</v>
      </c>
      <c r="D4309" s="2" t="s">
        <v>51</v>
      </c>
      <c r="E4309" s="8">
        <v>0</v>
      </c>
      <c r="F4309" s="2" t="s">
        <v>6593</v>
      </c>
      <c r="G4309" s="2" t="s">
        <v>6594</v>
      </c>
      <c r="H4309" s="9">
        <v>42734</v>
      </c>
      <c r="I4309" s="2">
        <v>2016</v>
      </c>
      <c r="J4309" s="2">
        <v>12</v>
      </c>
      <c r="K4309" s="2" t="str">
        <f>VLOOKUP($C4309,Clients!$B:$F,K$6,0)</f>
        <v>Haag-Hammes</v>
      </c>
      <c r="L4309" s="2" t="str">
        <f>VLOOKUP($C4309,Clients!$B:$F,L$6,0)</f>
        <v>Foreign</v>
      </c>
      <c r="M4309" s="2" t="str">
        <f>VLOOKUP($C4309,Clients!$B:$F,M$6,0)</f>
        <v>ID</v>
      </c>
      <c r="N4309" s="2" t="str">
        <f>VLOOKUP($C4309,Clients!$B:$F,N$6,0)</f>
        <v>Indonesia</v>
      </c>
    </row>
    <row r="4310" spans="2:14" x14ac:dyDescent="0.2">
      <c r="B4310" s="8">
        <v>605.09400000000005</v>
      </c>
      <c r="C4310" s="2" t="s">
        <v>6521</v>
      </c>
      <c r="D4310" s="2" t="s">
        <v>51</v>
      </c>
      <c r="E4310" s="8">
        <v>0</v>
      </c>
      <c r="F4310" s="2" t="s">
        <v>6595</v>
      </c>
      <c r="G4310" s="2" t="s">
        <v>6596</v>
      </c>
      <c r="H4310" s="9">
        <v>43312</v>
      </c>
      <c r="I4310" s="2">
        <v>2018</v>
      </c>
      <c r="J4310" s="2">
        <v>7</v>
      </c>
      <c r="K4310" s="2" t="str">
        <f>VLOOKUP($C4310,Clients!$B:$F,K$6,0)</f>
        <v>Haag-Hammes</v>
      </c>
      <c r="L4310" s="2" t="str">
        <f>VLOOKUP($C4310,Clients!$B:$F,L$6,0)</f>
        <v>Foreign</v>
      </c>
      <c r="M4310" s="2" t="str">
        <f>VLOOKUP($C4310,Clients!$B:$F,M$6,0)</f>
        <v>ID</v>
      </c>
      <c r="N4310" s="2" t="str">
        <f>VLOOKUP($C4310,Clients!$B:$F,N$6,0)</f>
        <v>Indonesia</v>
      </c>
    </row>
    <row r="4311" spans="2:14" x14ac:dyDescent="0.2">
      <c r="B4311" s="8">
        <v>806.56799999999998</v>
      </c>
      <c r="C4311" s="2" t="s">
        <v>6521</v>
      </c>
      <c r="D4311" s="2" t="s">
        <v>51</v>
      </c>
      <c r="E4311" s="8">
        <v>0</v>
      </c>
      <c r="F4311" s="2" t="s">
        <v>6597</v>
      </c>
      <c r="G4311" s="2" t="s">
        <v>6598</v>
      </c>
      <c r="H4311" s="9">
        <v>43343</v>
      </c>
      <c r="I4311" s="2">
        <v>2018</v>
      </c>
      <c r="J4311" s="2">
        <v>8</v>
      </c>
      <c r="K4311" s="2" t="str">
        <f>VLOOKUP($C4311,Clients!$B:$F,K$6,0)</f>
        <v>Haag-Hammes</v>
      </c>
      <c r="L4311" s="2" t="str">
        <f>VLOOKUP($C4311,Clients!$B:$F,L$6,0)</f>
        <v>Foreign</v>
      </c>
      <c r="M4311" s="2" t="str">
        <f>VLOOKUP($C4311,Clients!$B:$F,M$6,0)</f>
        <v>ID</v>
      </c>
      <c r="N4311" s="2" t="str">
        <f>VLOOKUP($C4311,Clients!$B:$F,N$6,0)</f>
        <v>Indonesia</v>
      </c>
    </row>
    <row r="4312" spans="2:14" x14ac:dyDescent="0.2">
      <c r="B4312" s="8">
        <v>520.29600000000005</v>
      </c>
      <c r="C4312" s="2" t="s">
        <v>6521</v>
      </c>
      <c r="D4312" s="2" t="s">
        <v>51</v>
      </c>
      <c r="E4312" s="8">
        <v>0</v>
      </c>
      <c r="F4312" s="2" t="s">
        <v>6599</v>
      </c>
      <c r="G4312" s="2" t="s">
        <v>6600</v>
      </c>
      <c r="H4312" s="9">
        <v>43371</v>
      </c>
      <c r="I4312" s="2">
        <v>2018</v>
      </c>
      <c r="J4312" s="2">
        <v>9</v>
      </c>
      <c r="K4312" s="2" t="str">
        <f>VLOOKUP($C4312,Clients!$B:$F,K$6,0)</f>
        <v>Haag-Hammes</v>
      </c>
      <c r="L4312" s="2" t="str">
        <f>VLOOKUP($C4312,Clients!$B:$F,L$6,0)</f>
        <v>Foreign</v>
      </c>
      <c r="M4312" s="2" t="str">
        <f>VLOOKUP($C4312,Clients!$B:$F,M$6,0)</f>
        <v>ID</v>
      </c>
      <c r="N4312" s="2" t="str">
        <f>VLOOKUP($C4312,Clients!$B:$F,N$6,0)</f>
        <v>Indonesia</v>
      </c>
    </row>
    <row r="4313" spans="2:14" x14ac:dyDescent="0.2">
      <c r="B4313" s="8">
        <v>445.74599999999998</v>
      </c>
      <c r="C4313" s="2" t="s">
        <v>6521</v>
      </c>
      <c r="D4313" s="2" t="s">
        <v>51</v>
      </c>
      <c r="E4313" s="8">
        <v>0</v>
      </c>
      <c r="F4313" s="2" t="s">
        <v>6601</v>
      </c>
      <c r="G4313" s="2" t="s">
        <v>6602</v>
      </c>
      <c r="H4313" s="9">
        <v>43404</v>
      </c>
      <c r="I4313" s="2">
        <v>2018</v>
      </c>
      <c r="J4313" s="2">
        <v>10</v>
      </c>
      <c r="K4313" s="2" t="str">
        <f>VLOOKUP($C4313,Clients!$B:$F,K$6,0)</f>
        <v>Haag-Hammes</v>
      </c>
      <c r="L4313" s="2" t="str">
        <f>VLOOKUP($C4313,Clients!$B:$F,L$6,0)</f>
        <v>Foreign</v>
      </c>
      <c r="M4313" s="2" t="str">
        <f>VLOOKUP($C4313,Clients!$B:$F,M$6,0)</f>
        <v>ID</v>
      </c>
      <c r="N4313" s="2" t="str">
        <f>VLOOKUP($C4313,Clients!$B:$F,N$6,0)</f>
        <v>Indonesia</v>
      </c>
    </row>
    <row r="4314" spans="2:14" x14ac:dyDescent="0.2">
      <c r="B4314" s="8">
        <v>1056.5520000000001</v>
      </c>
      <c r="C4314" s="2" t="s">
        <v>6521</v>
      </c>
      <c r="D4314" s="2" t="s">
        <v>51</v>
      </c>
      <c r="E4314" s="8">
        <v>0</v>
      </c>
      <c r="F4314" s="2" t="s">
        <v>6603</v>
      </c>
      <c r="G4314" s="2" t="s">
        <v>6604</v>
      </c>
      <c r="H4314" s="9">
        <v>43434</v>
      </c>
      <c r="I4314" s="2">
        <v>2018</v>
      </c>
      <c r="J4314" s="2">
        <v>11</v>
      </c>
      <c r="K4314" s="2" t="str">
        <f>VLOOKUP($C4314,Clients!$B:$F,K$6,0)</f>
        <v>Haag-Hammes</v>
      </c>
      <c r="L4314" s="2" t="str">
        <f>VLOOKUP($C4314,Clients!$B:$F,L$6,0)</f>
        <v>Foreign</v>
      </c>
      <c r="M4314" s="2" t="str">
        <f>VLOOKUP($C4314,Clients!$B:$F,M$6,0)</f>
        <v>ID</v>
      </c>
      <c r="N4314" s="2" t="str">
        <f>VLOOKUP($C4314,Clients!$B:$F,N$6,0)</f>
        <v>Indonesia</v>
      </c>
    </row>
    <row r="4315" spans="2:14" x14ac:dyDescent="0.2">
      <c r="B4315" s="8">
        <v>1593.942</v>
      </c>
      <c r="C4315" s="2" t="s">
        <v>6521</v>
      </c>
      <c r="D4315" s="2" t="s">
        <v>51</v>
      </c>
      <c r="E4315" s="8">
        <v>0</v>
      </c>
      <c r="F4315" s="2" t="s">
        <v>6605</v>
      </c>
      <c r="G4315" s="2" t="s">
        <v>6606</v>
      </c>
      <c r="H4315" s="9">
        <v>43465</v>
      </c>
      <c r="I4315" s="2">
        <v>2018</v>
      </c>
      <c r="J4315" s="2">
        <v>12</v>
      </c>
      <c r="K4315" s="2" t="str">
        <f>VLOOKUP($C4315,Clients!$B:$F,K$6,0)</f>
        <v>Haag-Hammes</v>
      </c>
      <c r="L4315" s="2" t="str">
        <f>VLOOKUP($C4315,Clients!$B:$F,L$6,0)</f>
        <v>Foreign</v>
      </c>
      <c r="M4315" s="2" t="str">
        <f>VLOOKUP($C4315,Clients!$B:$F,M$6,0)</f>
        <v>ID</v>
      </c>
      <c r="N4315" s="2" t="str">
        <f>VLOOKUP($C4315,Clients!$B:$F,N$6,0)</f>
        <v>Indonesia</v>
      </c>
    </row>
    <row r="4316" spans="2:14" x14ac:dyDescent="0.2">
      <c r="B4316" s="8">
        <v>3882.1019999999999</v>
      </c>
      <c r="C4316" s="2" t="s">
        <v>6607</v>
      </c>
      <c r="D4316" s="2" t="s">
        <v>51</v>
      </c>
      <c r="E4316" s="8">
        <v>6</v>
      </c>
      <c r="F4316" s="2" t="s">
        <v>6608</v>
      </c>
      <c r="G4316" s="2" t="s">
        <v>6609</v>
      </c>
      <c r="H4316" s="9">
        <v>41778</v>
      </c>
      <c r="I4316" s="2">
        <v>2014</v>
      </c>
      <c r="J4316" s="2">
        <v>5</v>
      </c>
      <c r="K4316" s="2" t="str">
        <f>VLOOKUP($C4316,Clients!$B:$F,K$6,0)</f>
        <v>Skidoo</v>
      </c>
      <c r="L4316" s="2" t="str">
        <f>VLOOKUP($C4316,Clients!$B:$F,L$6,0)</f>
        <v>Foreign</v>
      </c>
      <c r="M4316" s="2" t="str">
        <f>VLOOKUP($C4316,Clients!$B:$F,M$6,0)</f>
        <v>US</v>
      </c>
      <c r="N4316" s="2" t="str">
        <f>VLOOKUP($C4316,Clients!$B:$F,N$6,0)</f>
        <v>United States</v>
      </c>
    </row>
    <row r="4317" spans="2:14" x14ac:dyDescent="0.2">
      <c r="B4317" s="8">
        <v>6987.0360000000001</v>
      </c>
      <c r="C4317" s="2" t="s">
        <v>6607</v>
      </c>
      <c r="D4317" s="2" t="s">
        <v>51</v>
      </c>
      <c r="E4317" s="8">
        <v>58</v>
      </c>
      <c r="F4317" s="2" t="s">
        <v>6610</v>
      </c>
      <c r="G4317" s="2" t="s">
        <v>6611</v>
      </c>
      <c r="H4317" s="9">
        <v>41802</v>
      </c>
      <c r="I4317" s="2">
        <v>2014</v>
      </c>
      <c r="J4317" s="2">
        <v>6</v>
      </c>
      <c r="K4317" s="2" t="str">
        <f>VLOOKUP($C4317,Clients!$B:$F,K$6,0)</f>
        <v>Skidoo</v>
      </c>
      <c r="L4317" s="2" t="str">
        <f>VLOOKUP($C4317,Clients!$B:$F,L$6,0)</f>
        <v>Foreign</v>
      </c>
      <c r="M4317" s="2" t="str">
        <f>VLOOKUP($C4317,Clients!$B:$F,M$6,0)</f>
        <v>US</v>
      </c>
      <c r="N4317" s="2" t="str">
        <f>VLOOKUP($C4317,Clients!$B:$F,N$6,0)</f>
        <v>United States</v>
      </c>
    </row>
    <row r="4318" spans="2:14" x14ac:dyDescent="0.2">
      <c r="B4318" s="8">
        <v>1471.68</v>
      </c>
      <c r="C4318" s="2" t="s">
        <v>6607</v>
      </c>
      <c r="D4318" s="2" t="s">
        <v>51</v>
      </c>
      <c r="E4318" s="8">
        <v>2</v>
      </c>
      <c r="F4318" s="2" t="s">
        <v>6612</v>
      </c>
      <c r="G4318" s="2" t="s">
        <v>3462</v>
      </c>
      <c r="H4318" s="9">
        <v>41808</v>
      </c>
      <c r="I4318" s="2">
        <v>2014</v>
      </c>
      <c r="J4318" s="2">
        <v>6</v>
      </c>
      <c r="K4318" s="2" t="str">
        <f>VLOOKUP($C4318,Clients!$B:$F,K$6,0)</f>
        <v>Skidoo</v>
      </c>
      <c r="L4318" s="2" t="str">
        <f>VLOOKUP($C4318,Clients!$B:$F,L$6,0)</f>
        <v>Foreign</v>
      </c>
      <c r="M4318" s="2" t="str">
        <f>VLOOKUP($C4318,Clients!$B:$F,M$6,0)</f>
        <v>US</v>
      </c>
      <c r="N4318" s="2" t="str">
        <f>VLOOKUP($C4318,Clients!$B:$F,N$6,0)</f>
        <v>United States</v>
      </c>
    </row>
    <row r="4319" spans="2:14" x14ac:dyDescent="0.2">
      <c r="B4319" s="8">
        <v>2437.2599999999998</v>
      </c>
      <c r="C4319" s="2" t="s">
        <v>6607</v>
      </c>
      <c r="D4319" s="2" t="s">
        <v>51</v>
      </c>
      <c r="E4319" s="8">
        <v>9</v>
      </c>
      <c r="F4319" s="2" t="s">
        <v>6613</v>
      </c>
      <c r="G4319" s="2" t="s">
        <v>386</v>
      </c>
      <c r="H4319" s="9">
        <v>41816</v>
      </c>
      <c r="I4319" s="2">
        <v>2014</v>
      </c>
      <c r="J4319" s="2">
        <v>6</v>
      </c>
      <c r="K4319" s="2" t="str">
        <f>VLOOKUP($C4319,Clients!$B:$F,K$6,0)</f>
        <v>Skidoo</v>
      </c>
      <c r="L4319" s="2" t="str">
        <f>VLOOKUP($C4319,Clients!$B:$F,L$6,0)</f>
        <v>Foreign</v>
      </c>
      <c r="M4319" s="2" t="str">
        <f>VLOOKUP($C4319,Clients!$B:$F,M$6,0)</f>
        <v>US</v>
      </c>
      <c r="N4319" s="2" t="str">
        <f>VLOOKUP($C4319,Clients!$B:$F,N$6,0)</f>
        <v>United States</v>
      </c>
    </row>
    <row r="4320" spans="2:14" x14ac:dyDescent="0.2">
      <c r="B4320" s="8">
        <v>795.56399999999996</v>
      </c>
      <c r="C4320" s="2" t="s">
        <v>6607</v>
      </c>
      <c r="D4320" s="2" t="s">
        <v>51</v>
      </c>
      <c r="E4320" s="8">
        <v>21</v>
      </c>
      <c r="F4320" s="2" t="s">
        <v>6614</v>
      </c>
      <c r="G4320" s="2" t="s">
        <v>6615</v>
      </c>
      <c r="H4320" s="9">
        <v>41824</v>
      </c>
      <c r="I4320" s="2">
        <v>2014</v>
      </c>
      <c r="J4320" s="2">
        <v>7</v>
      </c>
      <c r="K4320" s="2" t="str">
        <f>VLOOKUP($C4320,Clients!$B:$F,K$6,0)</f>
        <v>Skidoo</v>
      </c>
      <c r="L4320" s="2" t="str">
        <f>VLOOKUP($C4320,Clients!$B:$F,L$6,0)</f>
        <v>Foreign</v>
      </c>
      <c r="M4320" s="2" t="str">
        <f>VLOOKUP($C4320,Clients!$B:$F,M$6,0)</f>
        <v>US</v>
      </c>
      <c r="N4320" s="2" t="str">
        <f>VLOOKUP($C4320,Clients!$B:$F,N$6,0)</f>
        <v>United States</v>
      </c>
    </row>
    <row r="4321" spans="2:14" x14ac:dyDescent="0.2">
      <c r="B4321" s="8">
        <v>3067.8480000000004</v>
      </c>
      <c r="C4321" s="2" t="s">
        <v>6607</v>
      </c>
      <c r="D4321" s="2" t="s">
        <v>51</v>
      </c>
      <c r="E4321" s="8">
        <v>4</v>
      </c>
      <c r="F4321" s="2" t="s">
        <v>6616</v>
      </c>
      <c r="G4321" s="2" t="s">
        <v>6617</v>
      </c>
      <c r="H4321" s="9">
        <v>41848</v>
      </c>
      <c r="I4321" s="2">
        <v>2014</v>
      </c>
      <c r="J4321" s="2">
        <v>7</v>
      </c>
      <c r="K4321" s="2" t="str">
        <f>VLOOKUP($C4321,Clients!$B:$F,K$6,0)</f>
        <v>Skidoo</v>
      </c>
      <c r="L4321" s="2" t="str">
        <f>VLOOKUP($C4321,Clients!$B:$F,L$6,0)</f>
        <v>Foreign</v>
      </c>
      <c r="M4321" s="2" t="str">
        <f>VLOOKUP($C4321,Clients!$B:$F,M$6,0)</f>
        <v>US</v>
      </c>
      <c r="N4321" s="2" t="str">
        <f>VLOOKUP($C4321,Clients!$B:$F,N$6,0)</f>
        <v>United States</v>
      </c>
    </row>
    <row r="4322" spans="2:14" x14ac:dyDescent="0.2">
      <c r="B4322" s="8">
        <v>1246.6020000000001</v>
      </c>
      <c r="C4322" s="2" t="s">
        <v>6607</v>
      </c>
      <c r="D4322" s="2" t="s">
        <v>51</v>
      </c>
      <c r="E4322" s="8">
        <v>77</v>
      </c>
      <c r="F4322" s="2" t="s">
        <v>6618</v>
      </c>
      <c r="G4322" s="2" t="s">
        <v>6619</v>
      </c>
      <c r="H4322" s="9">
        <v>42151</v>
      </c>
      <c r="I4322" s="2">
        <v>2015</v>
      </c>
      <c r="J4322" s="2">
        <v>5</v>
      </c>
      <c r="K4322" s="2" t="str">
        <f>VLOOKUP($C4322,Clients!$B:$F,K$6,0)</f>
        <v>Skidoo</v>
      </c>
      <c r="L4322" s="2" t="str">
        <f>VLOOKUP($C4322,Clients!$B:$F,L$6,0)</f>
        <v>Foreign</v>
      </c>
      <c r="M4322" s="2" t="str">
        <f>VLOOKUP($C4322,Clients!$B:$F,M$6,0)</f>
        <v>US</v>
      </c>
      <c r="N4322" s="2" t="str">
        <f>VLOOKUP($C4322,Clients!$B:$F,N$6,0)</f>
        <v>United States</v>
      </c>
    </row>
    <row r="4323" spans="2:14" x14ac:dyDescent="0.2">
      <c r="B4323" s="8">
        <v>-1246.6020000000001</v>
      </c>
      <c r="C4323" s="2" t="s">
        <v>6607</v>
      </c>
      <c r="D4323" s="2" t="s">
        <v>51</v>
      </c>
      <c r="E4323" s="8">
        <v>-77</v>
      </c>
      <c r="F4323" s="2" t="s">
        <v>6620</v>
      </c>
      <c r="G4323" s="2" t="s">
        <v>6619</v>
      </c>
      <c r="H4323" s="9">
        <v>42151</v>
      </c>
      <c r="I4323" s="2">
        <v>2015</v>
      </c>
      <c r="J4323" s="2">
        <v>5</v>
      </c>
      <c r="K4323" s="2" t="str">
        <f>VLOOKUP($C4323,Clients!$B:$F,K$6,0)</f>
        <v>Skidoo</v>
      </c>
      <c r="L4323" s="2" t="str">
        <f>VLOOKUP($C4323,Clients!$B:$F,L$6,0)</f>
        <v>Foreign</v>
      </c>
      <c r="M4323" s="2" t="str">
        <f>VLOOKUP($C4323,Clients!$B:$F,M$6,0)</f>
        <v>US</v>
      </c>
      <c r="N4323" s="2" t="str">
        <f>VLOOKUP($C4323,Clients!$B:$F,N$6,0)</f>
        <v>United States</v>
      </c>
    </row>
    <row r="4324" spans="2:14" x14ac:dyDescent="0.2">
      <c r="B4324" s="8">
        <v>1246.6020000000001</v>
      </c>
      <c r="C4324" s="2" t="s">
        <v>6607</v>
      </c>
      <c r="D4324" s="2" t="s">
        <v>51</v>
      </c>
      <c r="E4324" s="8">
        <v>77</v>
      </c>
      <c r="F4324" s="2" t="s">
        <v>6621</v>
      </c>
      <c r="G4324" s="2" t="s">
        <v>6622</v>
      </c>
      <c r="H4324" s="9">
        <v>42151</v>
      </c>
      <c r="I4324" s="2">
        <v>2015</v>
      </c>
      <c r="J4324" s="2">
        <v>5</v>
      </c>
      <c r="K4324" s="2" t="str">
        <f>VLOOKUP($C4324,Clients!$B:$F,K$6,0)</f>
        <v>Skidoo</v>
      </c>
      <c r="L4324" s="2" t="str">
        <f>VLOOKUP($C4324,Clients!$B:$F,L$6,0)</f>
        <v>Foreign</v>
      </c>
      <c r="M4324" s="2" t="str">
        <f>VLOOKUP($C4324,Clients!$B:$F,M$6,0)</f>
        <v>US</v>
      </c>
      <c r="N4324" s="2" t="str">
        <f>VLOOKUP($C4324,Clients!$B:$F,N$6,0)</f>
        <v>United States</v>
      </c>
    </row>
    <row r="4325" spans="2:14" x14ac:dyDescent="0.2">
      <c r="B4325" s="8">
        <v>4375.0560000000005</v>
      </c>
      <c r="C4325" s="2" t="s">
        <v>6623</v>
      </c>
      <c r="D4325" s="2" t="s">
        <v>51</v>
      </c>
      <c r="E4325" s="8">
        <v>3</v>
      </c>
      <c r="F4325" s="2" t="s">
        <v>6624</v>
      </c>
      <c r="G4325" s="2" t="s">
        <v>6625</v>
      </c>
      <c r="H4325" s="9">
        <v>41988</v>
      </c>
      <c r="I4325" s="2">
        <v>2014</v>
      </c>
      <c r="J4325" s="2">
        <v>12</v>
      </c>
      <c r="K4325" s="2" t="str">
        <f>VLOOKUP($C4325,Clients!$B:$F,K$6,0)</f>
        <v>Photolist</v>
      </c>
      <c r="L4325" s="2" t="str">
        <f>VLOOKUP($C4325,Clients!$B:$F,L$6,0)</f>
        <v>Foreign</v>
      </c>
      <c r="M4325" s="2" t="str">
        <f>VLOOKUP($C4325,Clients!$B:$F,M$6,0)</f>
        <v>RU</v>
      </c>
      <c r="N4325" s="2" t="str">
        <f>VLOOKUP($C4325,Clients!$B:$F,N$6,0)</f>
        <v>Russia</v>
      </c>
    </row>
    <row r="4326" spans="2:14" x14ac:dyDescent="0.2">
      <c r="B4326" s="8">
        <v>27601.350000000002</v>
      </c>
      <c r="C4326" s="2" t="s">
        <v>6623</v>
      </c>
      <c r="D4326" s="2" t="s">
        <v>51</v>
      </c>
      <c r="E4326" s="8">
        <v>35</v>
      </c>
      <c r="F4326" s="2" t="s">
        <v>6626</v>
      </c>
      <c r="G4326" s="2" t="s">
        <v>6627</v>
      </c>
      <c r="H4326" s="9">
        <v>42086</v>
      </c>
      <c r="I4326" s="2">
        <v>2015</v>
      </c>
      <c r="J4326" s="2">
        <v>3</v>
      </c>
      <c r="K4326" s="2" t="str">
        <f>VLOOKUP($C4326,Clients!$B:$F,K$6,0)</f>
        <v>Photolist</v>
      </c>
      <c r="L4326" s="2" t="str">
        <f>VLOOKUP($C4326,Clients!$B:$F,L$6,0)</f>
        <v>Foreign</v>
      </c>
      <c r="M4326" s="2" t="str">
        <f>VLOOKUP($C4326,Clients!$B:$F,M$6,0)</f>
        <v>RU</v>
      </c>
      <c r="N4326" s="2" t="str">
        <f>VLOOKUP($C4326,Clients!$B:$F,N$6,0)</f>
        <v>Russia</v>
      </c>
    </row>
    <row r="4327" spans="2:14" x14ac:dyDescent="0.2">
      <c r="B4327" s="8">
        <v>-6964.9859999999999</v>
      </c>
      <c r="C4327" s="2" t="s">
        <v>6623</v>
      </c>
      <c r="D4327" s="2" t="s">
        <v>51</v>
      </c>
      <c r="E4327" s="8">
        <v>-2</v>
      </c>
      <c r="F4327" s="2" t="s">
        <v>6628</v>
      </c>
      <c r="G4327" s="2" t="s">
        <v>6629</v>
      </c>
      <c r="H4327" s="9">
        <v>42641</v>
      </c>
      <c r="I4327" s="2">
        <v>2016</v>
      </c>
      <c r="J4327" s="2">
        <v>9</v>
      </c>
      <c r="K4327" s="2" t="str">
        <f>VLOOKUP($C4327,Clients!$B:$F,K$6,0)</f>
        <v>Photolist</v>
      </c>
      <c r="L4327" s="2" t="str">
        <f>VLOOKUP($C4327,Clients!$B:$F,L$6,0)</f>
        <v>Foreign</v>
      </c>
      <c r="M4327" s="2" t="str">
        <f>VLOOKUP($C4327,Clients!$B:$F,M$6,0)</f>
        <v>RU</v>
      </c>
      <c r="N4327" s="2" t="str">
        <f>VLOOKUP($C4327,Clients!$B:$F,N$6,0)</f>
        <v>Russia</v>
      </c>
    </row>
    <row r="4328" spans="2:14" x14ac:dyDescent="0.2">
      <c r="B4328" s="8">
        <v>-5040</v>
      </c>
      <c r="C4328" s="2" t="s">
        <v>6623</v>
      </c>
      <c r="D4328" s="2" t="s">
        <v>51</v>
      </c>
      <c r="E4328" s="8">
        <v>-1</v>
      </c>
      <c r="F4328" s="2" t="s">
        <v>6630</v>
      </c>
      <c r="G4328" s="2" t="s">
        <v>4429</v>
      </c>
      <c r="H4328" s="9">
        <v>42641</v>
      </c>
      <c r="I4328" s="2">
        <v>2016</v>
      </c>
      <c r="J4328" s="2">
        <v>9</v>
      </c>
      <c r="K4328" s="2" t="str">
        <f>VLOOKUP($C4328,Clients!$B:$F,K$6,0)</f>
        <v>Photolist</v>
      </c>
      <c r="L4328" s="2" t="str">
        <f>VLOOKUP($C4328,Clients!$B:$F,L$6,0)</f>
        <v>Foreign</v>
      </c>
      <c r="M4328" s="2" t="str">
        <f>VLOOKUP($C4328,Clients!$B:$F,M$6,0)</f>
        <v>RU</v>
      </c>
      <c r="N4328" s="2" t="str">
        <f>VLOOKUP($C4328,Clients!$B:$F,N$6,0)</f>
        <v>Russia</v>
      </c>
    </row>
    <row r="4329" spans="2:14" x14ac:dyDescent="0.2">
      <c r="B4329" s="8">
        <v>-2916.5639999999999</v>
      </c>
      <c r="C4329" s="2" t="s">
        <v>6623</v>
      </c>
      <c r="D4329" s="2" t="s">
        <v>51</v>
      </c>
      <c r="E4329" s="8">
        <v>-1</v>
      </c>
      <c r="F4329" s="2" t="s">
        <v>6631</v>
      </c>
      <c r="G4329" s="2" t="s">
        <v>6632</v>
      </c>
      <c r="H4329" s="9">
        <v>42641</v>
      </c>
      <c r="I4329" s="2">
        <v>2016</v>
      </c>
      <c r="J4329" s="2">
        <v>9</v>
      </c>
      <c r="K4329" s="2" t="str">
        <f>VLOOKUP($C4329,Clients!$B:$F,K$6,0)</f>
        <v>Photolist</v>
      </c>
      <c r="L4329" s="2" t="str">
        <f>VLOOKUP($C4329,Clients!$B:$F,L$6,0)</f>
        <v>Foreign</v>
      </c>
      <c r="M4329" s="2" t="str">
        <f>VLOOKUP($C4329,Clients!$B:$F,M$6,0)</f>
        <v>RU</v>
      </c>
      <c r="N4329" s="2" t="str">
        <f>VLOOKUP($C4329,Clients!$B:$F,N$6,0)</f>
        <v>Russia</v>
      </c>
    </row>
    <row r="4330" spans="2:14" x14ac:dyDescent="0.2">
      <c r="B4330" s="8">
        <v>-6797.3640000000005</v>
      </c>
      <c r="C4330" s="2" t="s">
        <v>6623</v>
      </c>
      <c r="D4330" s="2" t="s">
        <v>51</v>
      </c>
      <c r="E4330" s="8">
        <v>-8</v>
      </c>
      <c r="F4330" s="2" t="s">
        <v>6633</v>
      </c>
      <c r="G4330" s="2" t="s">
        <v>4431</v>
      </c>
      <c r="H4330" s="9">
        <v>42641</v>
      </c>
      <c r="I4330" s="2">
        <v>2016</v>
      </c>
      <c r="J4330" s="2">
        <v>9</v>
      </c>
      <c r="K4330" s="2" t="str">
        <f>VLOOKUP($C4330,Clients!$B:$F,K$6,0)</f>
        <v>Photolist</v>
      </c>
      <c r="L4330" s="2" t="str">
        <f>VLOOKUP($C4330,Clients!$B:$F,L$6,0)</f>
        <v>Foreign</v>
      </c>
      <c r="M4330" s="2" t="str">
        <f>VLOOKUP($C4330,Clients!$B:$F,M$6,0)</f>
        <v>RU</v>
      </c>
      <c r="N4330" s="2" t="str">
        <f>VLOOKUP($C4330,Clients!$B:$F,N$6,0)</f>
        <v>Russia</v>
      </c>
    </row>
    <row r="4331" spans="2:14" x14ac:dyDescent="0.2">
      <c r="B4331" s="8">
        <v>18115.23</v>
      </c>
      <c r="C4331" s="2" t="s">
        <v>6634</v>
      </c>
      <c r="D4331" s="2" t="s">
        <v>51</v>
      </c>
      <c r="E4331" s="8">
        <v>20</v>
      </c>
      <c r="F4331" s="2" t="s">
        <v>6635</v>
      </c>
      <c r="G4331" s="2" t="s">
        <v>6636</v>
      </c>
      <c r="H4331" s="9">
        <v>41745</v>
      </c>
      <c r="I4331" s="2">
        <v>2014</v>
      </c>
      <c r="J4331" s="2">
        <v>4</v>
      </c>
      <c r="K4331" s="2" t="str">
        <f>VLOOKUP($C4331,Clients!$B:$F,K$6,0)</f>
        <v>Trilith</v>
      </c>
      <c r="L4331" s="2" t="str">
        <f>VLOOKUP($C4331,Clients!$B:$F,L$6,0)</f>
        <v>Foreign</v>
      </c>
      <c r="M4331" s="2" t="str">
        <f>VLOOKUP($C4331,Clients!$B:$F,M$6,0)</f>
        <v>RU</v>
      </c>
      <c r="N4331" s="2" t="str">
        <f>VLOOKUP($C4331,Clients!$B:$F,N$6,0)</f>
        <v>Russia</v>
      </c>
    </row>
    <row r="4332" spans="2:14" x14ac:dyDescent="0.2">
      <c r="B4332" s="8">
        <v>14137.956</v>
      </c>
      <c r="C4332" s="2" t="s">
        <v>6634</v>
      </c>
      <c r="D4332" s="2" t="s">
        <v>51</v>
      </c>
      <c r="E4332" s="8">
        <v>18</v>
      </c>
      <c r="F4332" s="2" t="s">
        <v>6637</v>
      </c>
      <c r="G4332" s="2" t="s">
        <v>6638</v>
      </c>
      <c r="H4332" s="9">
        <v>41787</v>
      </c>
      <c r="I4332" s="2">
        <v>2014</v>
      </c>
      <c r="J4332" s="2">
        <v>5</v>
      </c>
      <c r="K4332" s="2" t="str">
        <f>VLOOKUP($C4332,Clients!$B:$F,K$6,0)</f>
        <v>Trilith</v>
      </c>
      <c r="L4332" s="2" t="str">
        <f>VLOOKUP($C4332,Clients!$B:$F,L$6,0)</f>
        <v>Foreign</v>
      </c>
      <c r="M4332" s="2" t="str">
        <f>VLOOKUP($C4332,Clients!$B:$F,M$6,0)</f>
        <v>RU</v>
      </c>
      <c r="N4332" s="2" t="str">
        <f>VLOOKUP($C4332,Clients!$B:$F,N$6,0)</f>
        <v>Russia</v>
      </c>
    </row>
    <row r="4333" spans="2:14" x14ac:dyDescent="0.2">
      <c r="B4333" s="8">
        <v>5040</v>
      </c>
      <c r="C4333" s="2" t="s">
        <v>6634</v>
      </c>
      <c r="D4333" s="2" t="s">
        <v>51</v>
      </c>
      <c r="E4333" s="8">
        <v>1</v>
      </c>
      <c r="F4333" s="2" t="s">
        <v>6639</v>
      </c>
      <c r="G4333" s="2" t="s">
        <v>6640</v>
      </c>
      <c r="H4333" s="9">
        <v>42010</v>
      </c>
      <c r="I4333" s="2">
        <v>2015</v>
      </c>
      <c r="J4333" s="2">
        <v>1</v>
      </c>
      <c r="K4333" s="2" t="str">
        <f>VLOOKUP($C4333,Clients!$B:$F,K$6,0)</f>
        <v>Trilith</v>
      </c>
      <c r="L4333" s="2" t="str">
        <f>VLOOKUP($C4333,Clients!$B:$F,L$6,0)</f>
        <v>Foreign</v>
      </c>
      <c r="M4333" s="2" t="str">
        <f>VLOOKUP($C4333,Clients!$B:$F,M$6,0)</f>
        <v>RU</v>
      </c>
      <c r="N4333" s="2" t="str">
        <f>VLOOKUP($C4333,Clients!$B:$F,N$6,0)</f>
        <v>Russia</v>
      </c>
    </row>
    <row r="4334" spans="2:14" x14ac:dyDescent="0.2">
      <c r="B4334" s="8">
        <v>27047.328000000001</v>
      </c>
      <c r="C4334" s="2" t="s">
        <v>6634</v>
      </c>
      <c r="D4334" s="2" t="s">
        <v>51</v>
      </c>
      <c r="E4334" s="8">
        <v>30</v>
      </c>
      <c r="F4334" s="2" t="s">
        <v>6641</v>
      </c>
      <c r="G4334" s="2" t="s">
        <v>6642</v>
      </c>
      <c r="H4334" s="9">
        <v>42095</v>
      </c>
      <c r="I4334" s="2">
        <v>2015</v>
      </c>
      <c r="J4334" s="2">
        <v>4</v>
      </c>
      <c r="K4334" s="2" t="str">
        <f>VLOOKUP($C4334,Clients!$B:$F,K$6,0)</f>
        <v>Trilith</v>
      </c>
      <c r="L4334" s="2" t="str">
        <f>VLOOKUP($C4334,Clients!$B:$F,L$6,0)</f>
        <v>Foreign</v>
      </c>
      <c r="M4334" s="2" t="str">
        <f>VLOOKUP($C4334,Clients!$B:$F,M$6,0)</f>
        <v>RU</v>
      </c>
      <c r="N4334" s="2" t="str">
        <f>VLOOKUP($C4334,Clients!$B:$F,N$6,0)</f>
        <v>Russia</v>
      </c>
    </row>
    <row r="4335" spans="2:14" x14ac:dyDescent="0.2">
      <c r="B4335" s="8">
        <v>17154.900000000001</v>
      </c>
      <c r="C4335" s="2" t="s">
        <v>6634</v>
      </c>
      <c r="D4335" s="2" t="s">
        <v>51</v>
      </c>
      <c r="E4335" s="8">
        <v>20</v>
      </c>
      <c r="F4335" s="2" t="s">
        <v>6643</v>
      </c>
      <c r="G4335" s="2" t="s">
        <v>3332</v>
      </c>
      <c r="H4335" s="9">
        <v>42179</v>
      </c>
      <c r="I4335" s="2">
        <v>2015</v>
      </c>
      <c r="J4335" s="2">
        <v>6</v>
      </c>
      <c r="K4335" s="2" t="str">
        <f>VLOOKUP($C4335,Clients!$B:$F,K$6,0)</f>
        <v>Trilith</v>
      </c>
      <c r="L4335" s="2" t="str">
        <f>VLOOKUP($C4335,Clients!$B:$F,L$6,0)</f>
        <v>Foreign</v>
      </c>
      <c r="M4335" s="2" t="str">
        <f>VLOOKUP($C4335,Clients!$B:$F,M$6,0)</f>
        <v>RU</v>
      </c>
      <c r="N4335" s="2" t="str">
        <f>VLOOKUP($C4335,Clients!$B:$F,N$6,0)</f>
        <v>Russia</v>
      </c>
    </row>
    <row r="4336" spans="2:14" x14ac:dyDescent="0.2">
      <c r="B4336" s="8">
        <v>272.95799999999997</v>
      </c>
      <c r="C4336" s="2" t="s">
        <v>6634</v>
      </c>
      <c r="D4336" s="2" t="s">
        <v>51</v>
      </c>
      <c r="E4336" s="8">
        <v>1</v>
      </c>
      <c r="F4336" s="2" t="s">
        <v>6644</v>
      </c>
      <c r="G4336" s="2" t="s">
        <v>521</v>
      </c>
      <c r="H4336" s="9">
        <v>42423</v>
      </c>
      <c r="I4336" s="2">
        <v>2016</v>
      </c>
      <c r="J4336" s="2">
        <v>2</v>
      </c>
      <c r="K4336" s="2" t="str">
        <f>VLOOKUP($C4336,Clients!$B:$F,K$6,0)</f>
        <v>Trilith</v>
      </c>
      <c r="L4336" s="2" t="str">
        <f>VLOOKUP($C4336,Clients!$B:$F,L$6,0)</f>
        <v>Foreign</v>
      </c>
      <c r="M4336" s="2" t="str">
        <f>VLOOKUP($C4336,Clients!$B:$F,M$6,0)</f>
        <v>RU</v>
      </c>
      <c r="N4336" s="2" t="str">
        <f>VLOOKUP($C4336,Clients!$B:$F,N$6,0)</f>
        <v>Russia</v>
      </c>
    </row>
    <row r="4337" spans="2:14" x14ac:dyDescent="0.2">
      <c r="B4337" s="8">
        <v>3023.9580000000001</v>
      </c>
      <c r="C4337" s="2" t="s">
        <v>6645</v>
      </c>
      <c r="D4337" s="2" t="s">
        <v>51</v>
      </c>
      <c r="E4337" s="8">
        <v>2</v>
      </c>
      <c r="F4337" s="2" t="s">
        <v>6646</v>
      </c>
      <c r="G4337" s="2" t="s">
        <v>6647</v>
      </c>
      <c r="H4337" s="9">
        <v>41731</v>
      </c>
      <c r="I4337" s="2">
        <v>2014</v>
      </c>
      <c r="J4337" s="2">
        <v>4</v>
      </c>
      <c r="K4337" s="2" t="str">
        <f>VLOOKUP($C4337,Clients!$B:$F,K$6,0)</f>
        <v>Emard, Crona and Nolan</v>
      </c>
      <c r="L4337" s="2" t="str">
        <f>VLOOKUP($C4337,Clients!$B:$F,L$6,0)</f>
        <v>Foreign</v>
      </c>
      <c r="M4337" s="2" t="str">
        <f>VLOOKUP($C4337,Clients!$B:$F,M$6,0)</f>
        <v>BR</v>
      </c>
      <c r="N4337" s="2" t="str">
        <f>VLOOKUP($C4337,Clients!$B:$F,N$6,0)</f>
        <v>Brazil</v>
      </c>
    </row>
    <row r="4338" spans="2:14" x14ac:dyDescent="0.2">
      <c r="B4338" s="8">
        <v>6152.1180000000004</v>
      </c>
      <c r="C4338" s="2" t="s">
        <v>6648</v>
      </c>
      <c r="D4338" s="2" t="s">
        <v>51</v>
      </c>
      <c r="E4338" s="8">
        <v>2</v>
      </c>
      <c r="F4338" s="2" t="s">
        <v>6649</v>
      </c>
      <c r="G4338" s="2" t="s">
        <v>494</v>
      </c>
      <c r="H4338" s="9">
        <v>42215</v>
      </c>
      <c r="I4338" s="2">
        <v>2015</v>
      </c>
      <c r="J4338" s="2">
        <v>7</v>
      </c>
      <c r="K4338" s="2" t="str">
        <f>VLOOKUP($C4338,Clients!$B:$F,K$6,0)</f>
        <v>Bernier, O'Conner and Wolff</v>
      </c>
      <c r="L4338" s="2" t="str">
        <f>VLOOKUP($C4338,Clients!$B:$F,L$6,0)</f>
        <v>Foreign</v>
      </c>
      <c r="M4338" s="2" t="str">
        <f>VLOOKUP($C4338,Clients!$B:$F,M$6,0)</f>
        <v>CN</v>
      </c>
      <c r="N4338" s="2" t="str">
        <f>VLOOKUP($C4338,Clients!$B:$F,N$6,0)</f>
        <v>China</v>
      </c>
    </row>
    <row r="4339" spans="2:14" x14ac:dyDescent="0.2">
      <c r="B4339" s="8">
        <v>4405.8</v>
      </c>
      <c r="C4339" s="2" t="s">
        <v>6648</v>
      </c>
      <c r="D4339" s="2" t="s">
        <v>51</v>
      </c>
      <c r="E4339" s="8">
        <v>1</v>
      </c>
      <c r="F4339" s="2" t="s">
        <v>6650</v>
      </c>
      <c r="G4339" s="2" t="s">
        <v>6651</v>
      </c>
      <c r="H4339" s="9">
        <v>42220</v>
      </c>
      <c r="I4339" s="2">
        <v>2015</v>
      </c>
      <c r="J4339" s="2">
        <v>8</v>
      </c>
      <c r="K4339" s="2" t="str">
        <f>VLOOKUP($C4339,Clients!$B:$F,K$6,0)</f>
        <v>Bernier, O'Conner and Wolff</v>
      </c>
      <c r="L4339" s="2" t="str">
        <f>VLOOKUP($C4339,Clients!$B:$F,L$6,0)</f>
        <v>Foreign</v>
      </c>
      <c r="M4339" s="2" t="str">
        <f>VLOOKUP($C4339,Clients!$B:$F,M$6,0)</f>
        <v>CN</v>
      </c>
      <c r="N4339" s="2" t="str">
        <f>VLOOKUP($C4339,Clients!$B:$F,N$6,0)</f>
        <v>China</v>
      </c>
    </row>
    <row r="4340" spans="2:14" x14ac:dyDescent="0.2">
      <c r="B4340" s="8">
        <v>2766.6660000000002</v>
      </c>
      <c r="C4340" s="2" t="s">
        <v>6648</v>
      </c>
      <c r="D4340" s="2" t="s">
        <v>51</v>
      </c>
      <c r="E4340" s="8">
        <v>84</v>
      </c>
      <c r="F4340" s="2" t="s">
        <v>6652</v>
      </c>
      <c r="G4340" s="2" t="s">
        <v>6653</v>
      </c>
      <c r="H4340" s="9">
        <v>42307</v>
      </c>
      <c r="I4340" s="2">
        <v>2015</v>
      </c>
      <c r="J4340" s="2">
        <v>10</v>
      </c>
      <c r="K4340" s="2" t="str">
        <f>VLOOKUP($C4340,Clients!$B:$F,K$6,0)</f>
        <v>Bernier, O'Conner and Wolff</v>
      </c>
      <c r="L4340" s="2" t="str">
        <f>VLOOKUP($C4340,Clients!$B:$F,L$6,0)</f>
        <v>Foreign</v>
      </c>
      <c r="M4340" s="2" t="str">
        <f>VLOOKUP($C4340,Clients!$B:$F,M$6,0)</f>
        <v>CN</v>
      </c>
      <c r="N4340" s="2" t="str">
        <f>VLOOKUP($C4340,Clients!$B:$F,N$6,0)</f>
        <v>China</v>
      </c>
    </row>
    <row r="4341" spans="2:14" x14ac:dyDescent="0.2">
      <c r="B4341" s="8">
        <v>2217.6</v>
      </c>
      <c r="C4341" s="2" t="s">
        <v>6648</v>
      </c>
      <c r="D4341" s="2" t="s">
        <v>51</v>
      </c>
      <c r="E4341" s="8">
        <v>3</v>
      </c>
      <c r="F4341" s="2" t="s">
        <v>6654</v>
      </c>
      <c r="G4341" s="2" t="s">
        <v>6655</v>
      </c>
      <c r="H4341" s="9">
        <v>42676</v>
      </c>
      <c r="I4341" s="2">
        <v>2016</v>
      </c>
      <c r="J4341" s="2">
        <v>11</v>
      </c>
      <c r="K4341" s="2" t="str">
        <f>VLOOKUP($C4341,Clients!$B:$F,K$6,0)</f>
        <v>Bernier, O'Conner and Wolff</v>
      </c>
      <c r="L4341" s="2" t="str">
        <f>VLOOKUP($C4341,Clients!$B:$F,L$6,0)</f>
        <v>Foreign</v>
      </c>
      <c r="M4341" s="2" t="str">
        <f>VLOOKUP($C4341,Clients!$B:$F,M$6,0)</f>
        <v>CN</v>
      </c>
      <c r="N4341" s="2" t="str">
        <f>VLOOKUP($C4341,Clients!$B:$F,N$6,0)</f>
        <v>China</v>
      </c>
    </row>
    <row r="4342" spans="2:14" x14ac:dyDescent="0.2">
      <c r="B4342" s="8">
        <v>2667.462</v>
      </c>
      <c r="C4342" s="2" t="s">
        <v>6648</v>
      </c>
      <c r="D4342" s="2" t="s">
        <v>51</v>
      </c>
      <c r="E4342" s="8">
        <v>2</v>
      </c>
      <c r="F4342" s="2" t="s">
        <v>6656</v>
      </c>
      <c r="G4342" s="2" t="s">
        <v>6657</v>
      </c>
      <c r="H4342" s="9">
        <v>43266</v>
      </c>
      <c r="I4342" s="2">
        <v>2018</v>
      </c>
      <c r="J4342" s="2">
        <v>6</v>
      </c>
      <c r="K4342" s="2" t="str">
        <f>VLOOKUP($C4342,Clients!$B:$F,K$6,0)</f>
        <v>Bernier, O'Conner and Wolff</v>
      </c>
      <c r="L4342" s="2" t="str">
        <f>VLOOKUP($C4342,Clients!$B:$F,L$6,0)</f>
        <v>Foreign</v>
      </c>
      <c r="M4342" s="2" t="str">
        <f>VLOOKUP($C4342,Clients!$B:$F,M$6,0)</f>
        <v>CN</v>
      </c>
      <c r="N4342" s="2" t="str">
        <f>VLOOKUP($C4342,Clients!$B:$F,N$6,0)</f>
        <v>China</v>
      </c>
    </row>
    <row r="4343" spans="2:14" x14ac:dyDescent="0.2">
      <c r="B4343" s="8">
        <v>4113.0600000000004</v>
      </c>
      <c r="C4343" s="2" t="s">
        <v>6648</v>
      </c>
      <c r="D4343" s="2" t="s">
        <v>51</v>
      </c>
      <c r="E4343" s="8">
        <v>1</v>
      </c>
      <c r="F4343" s="2" t="s">
        <v>6658</v>
      </c>
      <c r="G4343" s="2" t="s">
        <v>1507</v>
      </c>
      <c r="H4343" s="9">
        <v>43308</v>
      </c>
      <c r="I4343" s="2">
        <v>2018</v>
      </c>
      <c r="J4343" s="2">
        <v>7</v>
      </c>
      <c r="K4343" s="2" t="str">
        <f>VLOOKUP($C4343,Clients!$B:$F,K$6,0)</f>
        <v>Bernier, O'Conner and Wolff</v>
      </c>
      <c r="L4343" s="2" t="str">
        <f>VLOOKUP($C4343,Clients!$B:$F,L$6,0)</f>
        <v>Foreign</v>
      </c>
      <c r="M4343" s="2" t="str">
        <f>VLOOKUP($C4343,Clients!$B:$F,M$6,0)</f>
        <v>CN</v>
      </c>
      <c r="N4343" s="2" t="str">
        <f>VLOOKUP($C4343,Clients!$B:$F,N$6,0)</f>
        <v>China</v>
      </c>
    </row>
    <row r="4344" spans="2:14" x14ac:dyDescent="0.2">
      <c r="B4344" s="8">
        <v>7896</v>
      </c>
      <c r="C4344" s="2" t="s">
        <v>6648</v>
      </c>
      <c r="D4344" s="2" t="s">
        <v>51</v>
      </c>
      <c r="E4344" s="8">
        <v>1</v>
      </c>
      <c r="F4344" s="2" t="s">
        <v>6659</v>
      </c>
      <c r="G4344" s="2" t="s">
        <v>6660</v>
      </c>
      <c r="H4344" s="9">
        <v>43314</v>
      </c>
      <c r="I4344" s="2">
        <v>2018</v>
      </c>
      <c r="J4344" s="2">
        <v>8</v>
      </c>
      <c r="K4344" s="2" t="str">
        <f>VLOOKUP($C4344,Clients!$B:$F,K$6,0)</f>
        <v>Bernier, O'Conner and Wolff</v>
      </c>
      <c r="L4344" s="2" t="str">
        <f>VLOOKUP($C4344,Clients!$B:$F,L$6,0)</f>
        <v>Foreign</v>
      </c>
      <c r="M4344" s="2" t="str">
        <f>VLOOKUP($C4344,Clients!$B:$F,M$6,0)</f>
        <v>CN</v>
      </c>
      <c r="N4344" s="2" t="str">
        <f>VLOOKUP($C4344,Clients!$B:$F,N$6,0)</f>
        <v>China</v>
      </c>
    </row>
    <row r="4345" spans="2:14" x14ac:dyDescent="0.2">
      <c r="B4345" s="8">
        <v>-4113.0600000000004</v>
      </c>
      <c r="C4345" s="2" t="s">
        <v>6648</v>
      </c>
      <c r="D4345" s="2" t="s">
        <v>51</v>
      </c>
      <c r="E4345" s="8">
        <v>-1</v>
      </c>
      <c r="F4345" s="2" t="s">
        <v>6661</v>
      </c>
      <c r="G4345" s="2" t="s">
        <v>6662</v>
      </c>
      <c r="H4345" s="9">
        <v>43354</v>
      </c>
      <c r="I4345" s="2">
        <v>2018</v>
      </c>
      <c r="J4345" s="2">
        <v>9</v>
      </c>
      <c r="K4345" s="2" t="str">
        <f>VLOOKUP($C4345,Clients!$B:$F,K$6,0)</f>
        <v>Bernier, O'Conner and Wolff</v>
      </c>
      <c r="L4345" s="2" t="str">
        <f>VLOOKUP($C4345,Clients!$B:$F,L$6,0)</f>
        <v>Foreign</v>
      </c>
      <c r="M4345" s="2" t="str">
        <f>VLOOKUP($C4345,Clients!$B:$F,M$6,0)</f>
        <v>CN</v>
      </c>
      <c r="N4345" s="2" t="str">
        <f>VLOOKUP($C4345,Clients!$B:$F,N$6,0)</f>
        <v>China</v>
      </c>
    </row>
    <row r="4346" spans="2:14" x14ac:dyDescent="0.2">
      <c r="B4346" s="8">
        <v>877.80000000000007</v>
      </c>
      <c r="C4346" s="2" t="s">
        <v>6663</v>
      </c>
      <c r="D4346" s="2" t="s">
        <v>51</v>
      </c>
      <c r="E4346" s="8">
        <v>2</v>
      </c>
      <c r="F4346" s="2" t="s">
        <v>6664</v>
      </c>
      <c r="G4346" s="2" t="s">
        <v>3340</v>
      </c>
      <c r="H4346" s="9">
        <v>42223</v>
      </c>
      <c r="I4346" s="2">
        <v>2015</v>
      </c>
      <c r="J4346" s="2">
        <v>8</v>
      </c>
      <c r="K4346" s="2" t="str">
        <f>VLOOKUP($C4346,Clients!$B:$F,K$6,0)</f>
        <v>Auer Group</v>
      </c>
      <c r="L4346" s="2" t="str">
        <f>VLOOKUP($C4346,Clients!$B:$F,L$6,0)</f>
        <v>Foreign</v>
      </c>
      <c r="M4346" s="2" t="str">
        <f>VLOOKUP($C4346,Clients!$B:$F,M$6,0)</f>
        <v>NL</v>
      </c>
      <c r="N4346" s="2" t="str">
        <f>VLOOKUP($C4346,Clients!$B:$F,N$6,0)</f>
        <v>Netherlands</v>
      </c>
    </row>
    <row r="4347" spans="2:14" x14ac:dyDescent="0.2">
      <c r="B4347" s="8">
        <v>1675.8000000000002</v>
      </c>
      <c r="C4347" s="2" t="s">
        <v>6663</v>
      </c>
      <c r="D4347" s="2" t="s">
        <v>51</v>
      </c>
      <c r="E4347" s="8">
        <v>1</v>
      </c>
      <c r="F4347" s="2" t="s">
        <v>6665</v>
      </c>
      <c r="G4347" s="2" t="s">
        <v>4719</v>
      </c>
      <c r="H4347" s="9">
        <v>43353</v>
      </c>
      <c r="I4347" s="2">
        <v>2018</v>
      </c>
      <c r="J4347" s="2">
        <v>9</v>
      </c>
      <c r="K4347" s="2" t="str">
        <f>VLOOKUP($C4347,Clients!$B:$F,K$6,0)</f>
        <v>Auer Group</v>
      </c>
      <c r="L4347" s="2" t="str">
        <f>VLOOKUP($C4347,Clients!$B:$F,L$6,0)</f>
        <v>Foreign</v>
      </c>
      <c r="M4347" s="2" t="str">
        <f>VLOOKUP($C4347,Clients!$B:$F,M$6,0)</f>
        <v>NL</v>
      </c>
      <c r="N4347" s="2" t="str">
        <f>VLOOKUP($C4347,Clients!$B:$F,N$6,0)</f>
        <v>Netherlands</v>
      </c>
    </row>
    <row r="4348" spans="2:14" x14ac:dyDescent="0.2">
      <c r="B4348" s="8">
        <v>6300</v>
      </c>
      <c r="C4348" s="2" t="s">
        <v>6666</v>
      </c>
      <c r="D4348" s="2" t="s">
        <v>51</v>
      </c>
      <c r="E4348" s="8">
        <v>0</v>
      </c>
      <c r="F4348" s="2" t="s">
        <v>6667</v>
      </c>
      <c r="G4348" s="2" t="s">
        <v>2988</v>
      </c>
      <c r="H4348" s="9">
        <v>41652</v>
      </c>
      <c r="I4348" s="2">
        <v>2014</v>
      </c>
      <c r="J4348" s="2">
        <v>1</v>
      </c>
      <c r="K4348" s="2" t="str">
        <f>VLOOKUP($C4348,Clients!$B:$F,K$6,0)</f>
        <v>Skinte</v>
      </c>
      <c r="L4348" s="2" t="str">
        <f>VLOOKUP($C4348,Clients!$B:$F,L$6,0)</f>
        <v>Foreign</v>
      </c>
      <c r="M4348" s="2" t="str">
        <f>VLOOKUP($C4348,Clients!$B:$F,M$6,0)</f>
        <v>CU</v>
      </c>
      <c r="N4348" s="2" t="str">
        <f>VLOOKUP($C4348,Clients!$B:$F,N$6,0)</f>
        <v>Cuba</v>
      </c>
    </row>
    <row r="4349" spans="2:14" x14ac:dyDescent="0.2">
      <c r="B4349" s="8">
        <v>6300</v>
      </c>
      <c r="C4349" s="2" t="s">
        <v>6666</v>
      </c>
      <c r="D4349" s="2" t="s">
        <v>51</v>
      </c>
      <c r="E4349" s="8">
        <v>0</v>
      </c>
      <c r="F4349" s="2" t="s">
        <v>6668</v>
      </c>
      <c r="G4349" s="2" t="s">
        <v>323</v>
      </c>
      <c r="H4349" s="9">
        <v>41681</v>
      </c>
      <c r="I4349" s="2">
        <v>2014</v>
      </c>
      <c r="J4349" s="2">
        <v>2</v>
      </c>
      <c r="K4349" s="2" t="str">
        <f>VLOOKUP($C4349,Clients!$B:$F,K$6,0)</f>
        <v>Skinte</v>
      </c>
      <c r="L4349" s="2" t="str">
        <f>VLOOKUP($C4349,Clients!$B:$F,L$6,0)</f>
        <v>Foreign</v>
      </c>
      <c r="M4349" s="2" t="str">
        <f>VLOOKUP($C4349,Clients!$B:$F,M$6,0)</f>
        <v>CU</v>
      </c>
      <c r="N4349" s="2" t="str">
        <f>VLOOKUP($C4349,Clients!$B:$F,N$6,0)</f>
        <v>Cuba</v>
      </c>
    </row>
    <row r="4350" spans="2:14" x14ac:dyDescent="0.2">
      <c r="B4350" s="8">
        <v>6300</v>
      </c>
      <c r="C4350" s="2" t="s">
        <v>6666</v>
      </c>
      <c r="D4350" s="2" t="s">
        <v>51</v>
      </c>
      <c r="E4350" s="8">
        <v>0</v>
      </c>
      <c r="F4350" s="2" t="s">
        <v>6669</v>
      </c>
      <c r="G4350" s="2" t="s">
        <v>6670</v>
      </c>
      <c r="H4350" s="9">
        <v>41711</v>
      </c>
      <c r="I4350" s="2">
        <v>2014</v>
      </c>
      <c r="J4350" s="2">
        <v>3</v>
      </c>
      <c r="K4350" s="2" t="str">
        <f>VLOOKUP($C4350,Clients!$B:$F,K$6,0)</f>
        <v>Skinte</v>
      </c>
      <c r="L4350" s="2" t="str">
        <f>VLOOKUP($C4350,Clients!$B:$F,L$6,0)</f>
        <v>Foreign</v>
      </c>
      <c r="M4350" s="2" t="str">
        <f>VLOOKUP($C4350,Clients!$B:$F,M$6,0)</f>
        <v>CU</v>
      </c>
      <c r="N4350" s="2" t="str">
        <f>VLOOKUP($C4350,Clients!$B:$F,N$6,0)</f>
        <v>Cuba</v>
      </c>
    </row>
    <row r="4351" spans="2:14" x14ac:dyDescent="0.2">
      <c r="B4351" s="8">
        <v>6300</v>
      </c>
      <c r="C4351" s="2" t="s">
        <v>6666</v>
      </c>
      <c r="D4351" s="2" t="s">
        <v>51</v>
      </c>
      <c r="E4351" s="8">
        <v>0</v>
      </c>
      <c r="F4351" s="2" t="s">
        <v>6671</v>
      </c>
      <c r="G4351" s="2" t="s">
        <v>6672</v>
      </c>
      <c r="H4351" s="9">
        <v>41743</v>
      </c>
      <c r="I4351" s="2">
        <v>2014</v>
      </c>
      <c r="J4351" s="2">
        <v>4</v>
      </c>
      <c r="K4351" s="2" t="str">
        <f>VLOOKUP($C4351,Clients!$B:$F,K$6,0)</f>
        <v>Skinte</v>
      </c>
      <c r="L4351" s="2" t="str">
        <f>VLOOKUP($C4351,Clients!$B:$F,L$6,0)</f>
        <v>Foreign</v>
      </c>
      <c r="M4351" s="2" t="str">
        <f>VLOOKUP($C4351,Clients!$B:$F,M$6,0)</f>
        <v>CU</v>
      </c>
      <c r="N4351" s="2" t="str">
        <f>VLOOKUP($C4351,Clients!$B:$F,N$6,0)</f>
        <v>Cuba</v>
      </c>
    </row>
    <row r="4352" spans="2:14" x14ac:dyDescent="0.2">
      <c r="B4352" s="8">
        <v>6300</v>
      </c>
      <c r="C4352" s="2" t="s">
        <v>6666</v>
      </c>
      <c r="D4352" s="2" t="s">
        <v>51</v>
      </c>
      <c r="E4352" s="8">
        <v>0</v>
      </c>
      <c r="F4352" s="2" t="s">
        <v>6673</v>
      </c>
      <c r="G4352" s="2" t="s">
        <v>6674</v>
      </c>
      <c r="H4352" s="9">
        <v>41775</v>
      </c>
      <c r="I4352" s="2">
        <v>2014</v>
      </c>
      <c r="J4352" s="2">
        <v>5</v>
      </c>
      <c r="K4352" s="2" t="str">
        <f>VLOOKUP($C4352,Clients!$B:$F,K$6,0)</f>
        <v>Skinte</v>
      </c>
      <c r="L4352" s="2" t="str">
        <f>VLOOKUP($C4352,Clients!$B:$F,L$6,0)</f>
        <v>Foreign</v>
      </c>
      <c r="M4352" s="2" t="str">
        <f>VLOOKUP($C4352,Clients!$B:$F,M$6,0)</f>
        <v>CU</v>
      </c>
      <c r="N4352" s="2" t="str">
        <f>VLOOKUP($C4352,Clients!$B:$F,N$6,0)</f>
        <v>Cuba</v>
      </c>
    </row>
    <row r="4353" spans="2:14" x14ac:dyDescent="0.2">
      <c r="B4353" s="8">
        <v>6300</v>
      </c>
      <c r="C4353" s="2" t="s">
        <v>6666</v>
      </c>
      <c r="D4353" s="2" t="s">
        <v>51</v>
      </c>
      <c r="E4353" s="8">
        <v>0</v>
      </c>
      <c r="F4353" s="2" t="s">
        <v>6675</v>
      </c>
      <c r="G4353" s="2" t="s">
        <v>6676</v>
      </c>
      <c r="H4353" s="9">
        <v>41799</v>
      </c>
      <c r="I4353" s="2">
        <v>2014</v>
      </c>
      <c r="J4353" s="2">
        <v>6</v>
      </c>
      <c r="K4353" s="2" t="str">
        <f>VLOOKUP($C4353,Clients!$B:$F,K$6,0)</f>
        <v>Skinte</v>
      </c>
      <c r="L4353" s="2" t="str">
        <f>VLOOKUP($C4353,Clients!$B:$F,L$6,0)</f>
        <v>Foreign</v>
      </c>
      <c r="M4353" s="2" t="str">
        <f>VLOOKUP($C4353,Clients!$B:$F,M$6,0)</f>
        <v>CU</v>
      </c>
      <c r="N4353" s="2" t="str">
        <f>VLOOKUP($C4353,Clients!$B:$F,N$6,0)</f>
        <v>Cuba</v>
      </c>
    </row>
    <row r="4354" spans="2:14" x14ac:dyDescent="0.2">
      <c r="B4354" s="8">
        <v>6300</v>
      </c>
      <c r="C4354" s="2" t="s">
        <v>6666</v>
      </c>
      <c r="D4354" s="2" t="s">
        <v>51</v>
      </c>
      <c r="E4354" s="8">
        <v>0</v>
      </c>
      <c r="F4354" s="2" t="s">
        <v>6677</v>
      </c>
      <c r="G4354" s="2" t="s">
        <v>6678</v>
      </c>
      <c r="H4354" s="9">
        <v>41834</v>
      </c>
      <c r="I4354" s="2">
        <v>2014</v>
      </c>
      <c r="J4354" s="2">
        <v>7</v>
      </c>
      <c r="K4354" s="2" t="str">
        <f>VLOOKUP($C4354,Clients!$B:$F,K$6,0)</f>
        <v>Skinte</v>
      </c>
      <c r="L4354" s="2" t="str">
        <f>VLOOKUP($C4354,Clients!$B:$F,L$6,0)</f>
        <v>Foreign</v>
      </c>
      <c r="M4354" s="2" t="str">
        <f>VLOOKUP($C4354,Clients!$B:$F,M$6,0)</f>
        <v>CU</v>
      </c>
      <c r="N4354" s="2" t="str">
        <f>VLOOKUP($C4354,Clients!$B:$F,N$6,0)</f>
        <v>Cuba</v>
      </c>
    </row>
    <row r="4355" spans="2:14" x14ac:dyDescent="0.2">
      <c r="B4355" s="8">
        <v>6300</v>
      </c>
      <c r="C4355" s="2" t="s">
        <v>6666</v>
      </c>
      <c r="D4355" s="2" t="s">
        <v>51</v>
      </c>
      <c r="E4355" s="8">
        <v>0</v>
      </c>
      <c r="F4355" s="2" t="s">
        <v>6679</v>
      </c>
      <c r="G4355" s="2" t="s">
        <v>6680</v>
      </c>
      <c r="H4355" s="9">
        <v>41870</v>
      </c>
      <c r="I4355" s="2">
        <v>2014</v>
      </c>
      <c r="J4355" s="2">
        <v>8</v>
      </c>
      <c r="K4355" s="2" t="str">
        <f>VLOOKUP($C4355,Clients!$B:$F,K$6,0)</f>
        <v>Skinte</v>
      </c>
      <c r="L4355" s="2" t="str">
        <f>VLOOKUP($C4355,Clients!$B:$F,L$6,0)</f>
        <v>Foreign</v>
      </c>
      <c r="M4355" s="2" t="str">
        <f>VLOOKUP($C4355,Clients!$B:$F,M$6,0)</f>
        <v>CU</v>
      </c>
      <c r="N4355" s="2" t="str">
        <f>VLOOKUP($C4355,Clients!$B:$F,N$6,0)</f>
        <v>Cuba</v>
      </c>
    </row>
    <row r="4356" spans="2:14" x14ac:dyDescent="0.2">
      <c r="B4356" s="8">
        <v>6300</v>
      </c>
      <c r="C4356" s="2" t="s">
        <v>6666</v>
      </c>
      <c r="D4356" s="2" t="s">
        <v>51</v>
      </c>
      <c r="E4356" s="8">
        <v>0</v>
      </c>
      <c r="F4356" s="2" t="s">
        <v>6681</v>
      </c>
      <c r="G4356" s="2" t="s">
        <v>6682</v>
      </c>
      <c r="H4356" s="9">
        <v>41897</v>
      </c>
      <c r="I4356" s="2">
        <v>2014</v>
      </c>
      <c r="J4356" s="2">
        <v>9</v>
      </c>
      <c r="K4356" s="2" t="str">
        <f>VLOOKUP($C4356,Clients!$B:$F,K$6,0)</f>
        <v>Skinte</v>
      </c>
      <c r="L4356" s="2" t="str">
        <f>VLOOKUP($C4356,Clients!$B:$F,L$6,0)</f>
        <v>Foreign</v>
      </c>
      <c r="M4356" s="2" t="str">
        <f>VLOOKUP($C4356,Clients!$B:$F,M$6,0)</f>
        <v>CU</v>
      </c>
      <c r="N4356" s="2" t="str">
        <f>VLOOKUP($C4356,Clients!$B:$F,N$6,0)</f>
        <v>Cuba</v>
      </c>
    </row>
    <row r="4357" spans="2:14" x14ac:dyDescent="0.2">
      <c r="B4357" s="8">
        <v>8272.0679999999993</v>
      </c>
      <c r="C4357" s="2" t="s">
        <v>6683</v>
      </c>
      <c r="D4357" s="2" t="s">
        <v>51</v>
      </c>
      <c r="E4357" s="8">
        <v>5</v>
      </c>
      <c r="F4357" s="2" t="s">
        <v>6684</v>
      </c>
      <c r="G4357" s="2" t="s">
        <v>6685</v>
      </c>
      <c r="H4357" s="9">
        <v>41716</v>
      </c>
      <c r="I4357" s="2">
        <v>2014</v>
      </c>
      <c r="J4357" s="2">
        <v>3</v>
      </c>
      <c r="K4357" s="2" t="str">
        <f>VLOOKUP($C4357,Clients!$B:$F,K$6,0)</f>
        <v>Boyle-Collier</v>
      </c>
      <c r="L4357" s="2" t="str">
        <f>VLOOKUP($C4357,Clients!$B:$F,L$6,0)</f>
        <v>Foreign</v>
      </c>
      <c r="M4357" s="2" t="str">
        <f>VLOOKUP($C4357,Clients!$B:$F,M$6,0)</f>
        <v>HN</v>
      </c>
      <c r="N4357" s="2" t="str">
        <f>VLOOKUP($C4357,Clients!$B:$F,N$6,0)</f>
        <v>Honduras</v>
      </c>
    </row>
    <row r="4358" spans="2:14" x14ac:dyDescent="0.2">
      <c r="B4358" s="8">
        <v>16534.518</v>
      </c>
      <c r="C4358" s="2" t="s">
        <v>6683</v>
      </c>
      <c r="D4358" s="2" t="s">
        <v>51</v>
      </c>
      <c r="E4358" s="8">
        <v>12</v>
      </c>
      <c r="F4358" s="2" t="s">
        <v>6686</v>
      </c>
      <c r="G4358" s="2" t="s">
        <v>365</v>
      </c>
      <c r="H4358" s="9">
        <v>41775</v>
      </c>
      <c r="I4358" s="2">
        <v>2014</v>
      </c>
      <c r="J4358" s="2">
        <v>5</v>
      </c>
      <c r="K4358" s="2" t="str">
        <f>VLOOKUP($C4358,Clients!$B:$F,K$6,0)</f>
        <v>Boyle-Collier</v>
      </c>
      <c r="L4358" s="2" t="str">
        <f>VLOOKUP($C4358,Clients!$B:$F,L$6,0)</f>
        <v>Foreign</v>
      </c>
      <c r="M4358" s="2" t="str">
        <f>VLOOKUP($C4358,Clients!$B:$F,M$6,0)</f>
        <v>HN</v>
      </c>
      <c r="N4358" s="2" t="str">
        <f>VLOOKUP($C4358,Clients!$B:$F,N$6,0)</f>
        <v>Honduras</v>
      </c>
    </row>
    <row r="4359" spans="2:14" x14ac:dyDescent="0.2">
      <c r="B4359" s="8">
        <v>-5164.7400000000007</v>
      </c>
      <c r="C4359" s="2" t="s">
        <v>6683</v>
      </c>
      <c r="D4359" s="2" t="s">
        <v>51</v>
      </c>
      <c r="E4359" s="8">
        <v>-3</v>
      </c>
      <c r="F4359" s="2" t="s">
        <v>6687</v>
      </c>
      <c r="G4359" s="2" t="s">
        <v>2350</v>
      </c>
      <c r="H4359" s="9">
        <v>42195</v>
      </c>
      <c r="I4359" s="2">
        <v>2015</v>
      </c>
      <c r="J4359" s="2">
        <v>7</v>
      </c>
      <c r="K4359" s="2" t="str">
        <f>VLOOKUP($C4359,Clients!$B:$F,K$6,0)</f>
        <v>Boyle-Collier</v>
      </c>
      <c r="L4359" s="2" t="str">
        <f>VLOOKUP($C4359,Clients!$B:$F,L$6,0)</f>
        <v>Foreign</v>
      </c>
      <c r="M4359" s="2" t="str">
        <f>VLOOKUP($C4359,Clients!$B:$F,M$6,0)</f>
        <v>HN</v>
      </c>
      <c r="N4359" s="2" t="str">
        <f>VLOOKUP($C4359,Clients!$B:$F,N$6,0)</f>
        <v>Honduras</v>
      </c>
    </row>
    <row r="4360" spans="2:14" x14ac:dyDescent="0.2">
      <c r="B4360" s="8">
        <v>17501.442000000003</v>
      </c>
      <c r="C4360" s="2" t="s">
        <v>6683</v>
      </c>
      <c r="D4360" s="2" t="s">
        <v>51</v>
      </c>
      <c r="E4360" s="8">
        <v>5</v>
      </c>
      <c r="F4360" s="2" t="s">
        <v>6688</v>
      </c>
      <c r="G4360" s="2" t="s">
        <v>6689</v>
      </c>
      <c r="H4360" s="9">
        <v>42195</v>
      </c>
      <c r="I4360" s="2">
        <v>2015</v>
      </c>
      <c r="J4360" s="2">
        <v>7</v>
      </c>
      <c r="K4360" s="2" t="str">
        <f>VLOOKUP($C4360,Clients!$B:$F,K$6,0)</f>
        <v>Boyle-Collier</v>
      </c>
      <c r="L4360" s="2" t="str">
        <f>VLOOKUP($C4360,Clients!$B:$F,L$6,0)</f>
        <v>Foreign</v>
      </c>
      <c r="M4360" s="2" t="str">
        <f>VLOOKUP($C4360,Clients!$B:$F,M$6,0)</f>
        <v>HN</v>
      </c>
      <c r="N4360" s="2" t="str">
        <f>VLOOKUP($C4360,Clients!$B:$F,N$6,0)</f>
        <v>Honduras</v>
      </c>
    </row>
    <row r="4361" spans="2:14" x14ac:dyDescent="0.2">
      <c r="B4361" s="8">
        <v>6430.62</v>
      </c>
      <c r="C4361" s="2" t="s">
        <v>6683</v>
      </c>
      <c r="D4361" s="2" t="s">
        <v>51</v>
      </c>
      <c r="E4361" s="8">
        <v>3</v>
      </c>
      <c r="F4361" s="2" t="s">
        <v>6690</v>
      </c>
      <c r="G4361" s="2" t="s">
        <v>6691</v>
      </c>
      <c r="H4361" s="9">
        <v>42208</v>
      </c>
      <c r="I4361" s="2">
        <v>2015</v>
      </c>
      <c r="J4361" s="2">
        <v>7</v>
      </c>
      <c r="K4361" s="2" t="str">
        <f>VLOOKUP($C4361,Clients!$B:$F,K$6,0)</f>
        <v>Boyle-Collier</v>
      </c>
      <c r="L4361" s="2" t="str">
        <f>VLOOKUP($C4361,Clients!$B:$F,L$6,0)</f>
        <v>Foreign</v>
      </c>
      <c r="M4361" s="2" t="str">
        <f>VLOOKUP($C4361,Clients!$B:$F,M$6,0)</f>
        <v>HN</v>
      </c>
      <c r="N4361" s="2" t="str">
        <f>VLOOKUP($C4361,Clients!$B:$F,N$6,0)</f>
        <v>Honduras</v>
      </c>
    </row>
    <row r="4362" spans="2:14" x14ac:dyDescent="0.2">
      <c r="B4362" s="8">
        <v>8510.0820000000003</v>
      </c>
      <c r="C4362" s="2" t="s">
        <v>6683</v>
      </c>
      <c r="D4362" s="2" t="s">
        <v>51</v>
      </c>
      <c r="E4362" s="8">
        <v>4</v>
      </c>
      <c r="F4362" s="2" t="s">
        <v>6692</v>
      </c>
      <c r="G4362" s="2" t="s">
        <v>88</v>
      </c>
      <c r="H4362" s="9">
        <v>42214</v>
      </c>
      <c r="I4362" s="2">
        <v>2015</v>
      </c>
      <c r="J4362" s="2">
        <v>7</v>
      </c>
      <c r="K4362" s="2" t="str">
        <f>VLOOKUP($C4362,Clients!$B:$F,K$6,0)</f>
        <v>Boyle-Collier</v>
      </c>
      <c r="L4362" s="2" t="str">
        <f>VLOOKUP($C4362,Clients!$B:$F,L$6,0)</f>
        <v>Foreign</v>
      </c>
      <c r="M4362" s="2" t="str">
        <f>VLOOKUP($C4362,Clients!$B:$F,M$6,0)</f>
        <v>HN</v>
      </c>
      <c r="N4362" s="2" t="str">
        <f>VLOOKUP($C4362,Clients!$B:$F,N$6,0)</f>
        <v>Honduras</v>
      </c>
    </row>
    <row r="4363" spans="2:14" x14ac:dyDescent="0.2">
      <c r="B4363" s="8">
        <v>28229.838000000003</v>
      </c>
      <c r="C4363" s="2" t="s">
        <v>6683</v>
      </c>
      <c r="D4363" s="2" t="s">
        <v>51</v>
      </c>
      <c r="E4363" s="8">
        <v>34</v>
      </c>
      <c r="F4363" s="2" t="s">
        <v>6693</v>
      </c>
      <c r="G4363" s="2" t="s">
        <v>6694</v>
      </c>
      <c r="H4363" s="9">
        <v>42353</v>
      </c>
      <c r="I4363" s="2">
        <v>2015</v>
      </c>
      <c r="J4363" s="2">
        <v>12</v>
      </c>
      <c r="K4363" s="2" t="str">
        <f>VLOOKUP($C4363,Clients!$B:$F,K$6,0)</f>
        <v>Boyle-Collier</v>
      </c>
      <c r="L4363" s="2" t="str">
        <f>VLOOKUP($C4363,Clients!$B:$F,L$6,0)</f>
        <v>Foreign</v>
      </c>
      <c r="M4363" s="2" t="str">
        <f>VLOOKUP($C4363,Clients!$B:$F,M$6,0)</f>
        <v>HN</v>
      </c>
      <c r="N4363" s="2" t="str">
        <f>VLOOKUP($C4363,Clients!$B:$F,N$6,0)</f>
        <v>Honduras</v>
      </c>
    </row>
    <row r="4364" spans="2:14" x14ac:dyDescent="0.2">
      <c r="B4364" s="8">
        <v>-1615.3620000000001</v>
      </c>
      <c r="C4364" s="2" t="s">
        <v>6683</v>
      </c>
      <c r="D4364" s="2" t="s">
        <v>51</v>
      </c>
      <c r="E4364" s="8">
        <v>0</v>
      </c>
      <c r="F4364" s="2" t="s">
        <v>6695</v>
      </c>
      <c r="G4364" s="2" t="s">
        <v>6696</v>
      </c>
      <c r="H4364" s="9">
        <v>42653</v>
      </c>
      <c r="I4364" s="2">
        <v>2016</v>
      </c>
      <c r="J4364" s="2">
        <v>10</v>
      </c>
      <c r="K4364" s="2" t="str">
        <f>VLOOKUP($C4364,Clients!$B:$F,K$6,0)</f>
        <v>Boyle-Collier</v>
      </c>
      <c r="L4364" s="2" t="str">
        <f>VLOOKUP($C4364,Clients!$B:$F,L$6,0)</f>
        <v>Foreign</v>
      </c>
      <c r="M4364" s="2" t="str">
        <f>VLOOKUP($C4364,Clients!$B:$F,M$6,0)</f>
        <v>HN</v>
      </c>
      <c r="N4364" s="2" t="str">
        <f>VLOOKUP($C4364,Clients!$B:$F,N$6,0)</f>
        <v>Honduras</v>
      </c>
    </row>
    <row r="4365" spans="2:14" x14ac:dyDescent="0.2">
      <c r="B4365" s="8">
        <v>-1056.0899999999999</v>
      </c>
      <c r="C4365" s="2" t="s">
        <v>6683</v>
      </c>
      <c r="D4365" s="2" t="s">
        <v>51</v>
      </c>
      <c r="E4365" s="8">
        <v>0</v>
      </c>
      <c r="F4365" s="2" t="s">
        <v>6697</v>
      </c>
      <c r="G4365" s="2" t="s">
        <v>2427</v>
      </c>
      <c r="H4365" s="9">
        <v>42808</v>
      </c>
      <c r="I4365" s="2">
        <v>2017</v>
      </c>
      <c r="J4365" s="2">
        <v>3</v>
      </c>
      <c r="K4365" s="2" t="str">
        <f>VLOOKUP($C4365,Clients!$B:$F,K$6,0)</f>
        <v>Boyle-Collier</v>
      </c>
      <c r="L4365" s="2" t="str">
        <f>VLOOKUP($C4365,Clients!$B:$F,L$6,0)</f>
        <v>Foreign</v>
      </c>
      <c r="M4365" s="2" t="str">
        <f>VLOOKUP($C4365,Clients!$B:$F,M$6,0)</f>
        <v>HN</v>
      </c>
      <c r="N4365" s="2" t="str">
        <f>VLOOKUP($C4365,Clients!$B:$F,N$6,0)</f>
        <v>Honduras</v>
      </c>
    </row>
    <row r="4366" spans="2:14" x14ac:dyDescent="0.2">
      <c r="B4366" s="8">
        <v>-20338.752000000004</v>
      </c>
      <c r="C4366" s="2" t="s">
        <v>6698</v>
      </c>
      <c r="D4366" s="2" t="s">
        <v>51</v>
      </c>
      <c r="E4366" s="8">
        <v>-8</v>
      </c>
      <c r="F4366" s="2" t="s">
        <v>6699</v>
      </c>
      <c r="G4366" s="2" t="s">
        <v>2335</v>
      </c>
      <c r="H4366" s="9">
        <v>41801</v>
      </c>
      <c r="I4366" s="2">
        <v>2014</v>
      </c>
      <c r="J4366" s="2">
        <v>6</v>
      </c>
      <c r="K4366" s="2" t="str">
        <f>VLOOKUP($C4366,Clients!$B:$F,K$6,0)</f>
        <v>Conroy, Miller and Bogan</v>
      </c>
      <c r="L4366" s="2" t="str">
        <f>VLOOKUP($C4366,Clients!$B:$F,L$6,0)</f>
        <v>Foreign</v>
      </c>
      <c r="M4366" s="2" t="str">
        <f>VLOOKUP($C4366,Clients!$B:$F,M$6,0)</f>
        <v>HN</v>
      </c>
      <c r="N4366" s="2" t="str">
        <f>VLOOKUP($C4366,Clients!$B:$F,N$6,0)</f>
        <v>Honduras</v>
      </c>
    </row>
    <row r="4367" spans="2:14" x14ac:dyDescent="0.2">
      <c r="B4367" s="8">
        <v>16672.32</v>
      </c>
      <c r="C4367" s="2" t="s">
        <v>6698</v>
      </c>
      <c r="D4367" s="2" t="s">
        <v>51</v>
      </c>
      <c r="E4367" s="8">
        <v>8</v>
      </c>
      <c r="F4367" s="2" t="s">
        <v>6700</v>
      </c>
      <c r="G4367" s="2" t="s">
        <v>6701</v>
      </c>
      <c r="H4367" s="9">
        <v>41801</v>
      </c>
      <c r="I4367" s="2">
        <v>2014</v>
      </c>
      <c r="J4367" s="2">
        <v>6</v>
      </c>
      <c r="K4367" s="2" t="str">
        <f>VLOOKUP($C4367,Clients!$B:$F,K$6,0)</f>
        <v>Conroy, Miller and Bogan</v>
      </c>
      <c r="L4367" s="2" t="str">
        <f>VLOOKUP($C4367,Clients!$B:$F,L$6,0)</f>
        <v>Foreign</v>
      </c>
      <c r="M4367" s="2" t="str">
        <f>VLOOKUP($C4367,Clients!$B:$F,M$6,0)</f>
        <v>HN</v>
      </c>
      <c r="N4367" s="2" t="str">
        <f>VLOOKUP($C4367,Clients!$B:$F,N$6,0)</f>
        <v>Honduras</v>
      </c>
    </row>
    <row r="4368" spans="2:14" x14ac:dyDescent="0.2">
      <c r="B4368" s="8">
        <v>-4071.7740000000003</v>
      </c>
      <c r="C4368" s="2" t="s">
        <v>6698</v>
      </c>
      <c r="D4368" s="2" t="s">
        <v>51</v>
      </c>
      <c r="E4368" s="8">
        <v>-2</v>
      </c>
      <c r="F4368" s="2" t="s">
        <v>6702</v>
      </c>
      <c r="G4368" s="2" t="s">
        <v>3230</v>
      </c>
      <c r="H4368" s="9">
        <v>41801</v>
      </c>
      <c r="I4368" s="2">
        <v>2014</v>
      </c>
      <c r="J4368" s="2">
        <v>6</v>
      </c>
      <c r="K4368" s="2" t="str">
        <f>VLOOKUP($C4368,Clients!$B:$F,K$6,0)</f>
        <v>Conroy, Miller and Bogan</v>
      </c>
      <c r="L4368" s="2" t="str">
        <f>VLOOKUP($C4368,Clients!$B:$F,L$6,0)</f>
        <v>Foreign</v>
      </c>
      <c r="M4368" s="2" t="str">
        <f>VLOOKUP($C4368,Clients!$B:$F,M$6,0)</f>
        <v>HN</v>
      </c>
      <c r="N4368" s="2" t="str">
        <f>VLOOKUP($C4368,Clients!$B:$F,N$6,0)</f>
        <v>Honduras</v>
      </c>
    </row>
    <row r="4369" spans="2:14" x14ac:dyDescent="0.2">
      <c r="B4369" s="8">
        <v>3024</v>
      </c>
      <c r="C4369" s="2" t="s">
        <v>6698</v>
      </c>
      <c r="D4369" s="2" t="s">
        <v>51</v>
      </c>
      <c r="E4369" s="8">
        <v>2</v>
      </c>
      <c r="F4369" s="2" t="s">
        <v>6703</v>
      </c>
      <c r="G4369" s="2" t="s">
        <v>4383</v>
      </c>
      <c r="H4369" s="9">
        <v>41801</v>
      </c>
      <c r="I4369" s="2">
        <v>2014</v>
      </c>
      <c r="J4369" s="2">
        <v>6</v>
      </c>
      <c r="K4369" s="2" t="str">
        <f>VLOOKUP($C4369,Clients!$B:$F,K$6,0)</f>
        <v>Conroy, Miller and Bogan</v>
      </c>
      <c r="L4369" s="2" t="str">
        <f>VLOOKUP($C4369,Clients!$B:$F,L$6,0)</f>
        <v>Foreign</v>
      </c>
      <c r="M4369" s="2" t="str">
        <f>VLOOKUP($C4369,Clients!$B:$F,M$6,0)</f>
        <v>HN</v>
      </c>
      <c r="N4369" s="2" t="str">
        <f>VLOOKUP($C4369,Clients!$B:$F,N$6,0)</f>
        <v>Honduras</v>
      </c>
    </row>
    <row r="4370" spans="2:14" x14ac:dyDescent="0.2">
      <c r="B4370" s="8">
        <v>797.32800000000009</v>
      </c>
      <c r="C4370" s="2" t="s">
        <v>6698</v>
      </c>
      <c r="D4370" s="2" t="s">
        <v>51</v>
      </c>
      <c r="E4370" s="8">
        <v>1</v>
      </c>
      <c r="F4370" s="2" t="s">
        <v>6704</v>
      </c>
      <c r="G4370" s="2" t="s">
        <v>408</v>
      </c>
      <c r="H4370" s="9">
        <v>41883</v>
      </c>
      <c r="I4370" s="2">
        <v>2014</v>
      </c>
      <c r="J4370" s="2">
        <v>9</v>
      </c>
      <c r="K4370" s="2" t="str">
        <f>VLOOKUP($C4370,Clients!$B:$F,K$6,0)</f>
        <v>Conroy, Miller and Bogan</v>
      </c>
      <c r="L4370" s="2" t="str">
        <f>VLOOKUP($C4370,Clients!$B:$F,L$6,0)</f>
        <v>Foreign</v>
      </c>
      <c r="M4370" s="2" t="str">
        <f>VLOOKUP($C4370,Clients!$B:$F,M$6,0)</f>
        <v>HN</v>
      </c>
      <c r="N4370" s="2" t="str">
        <f>VLOOKUP($C4370,Clients!$B:$F,N$6,0)</f>
        <v>Honduras</v>
      </c>
    </row>
    <row r="4371" spans="2:14" x14ac:dyDescent="0.2">
      <c r="B4371" s="8">
        <v>-6491.5199999999995</v>
      </c>
      <c r="C4371" s="2" t="s">
        <v>6698</v>
      </c>
      <c r="D4371" s="2" t="s">
        <v>51</v>
      </c>
      <c r="E4371" s="8">
        <v>-3</v>
      </c>
      <c r="F4371" s="2" t="s">
        <v>6705</v>
      </c>
      <c r="G4371" s="2" t="s">
        <v>4396</v>
      </c>
      <c r="H4371" s="9">
        <v>41886</v>
      </c>
      <c r="I4371" s="2">
        <v>2014</v>
      </c>
      <c r="J4371" s="2">
        <v>9</v>
      </c>
      <c r="K4371" s="2" t="str">
        <f>VLOOKUP($C4371,Clients!$B:$F,K$6,0)</f>
        <v>Conroy, Miller and Bogan</v>
      </c>
      <c r="L4371" s="2" t="str">
        <f>VLOOKUP($C4371,Clients!$B:$F,L$6,0)</f>
        <v>Foreign</v>
      </c>
      <c r="M4371" s="2" t="str">
        <f>VLOOKUP($C4371,Clients!$B:$F,M$6,0)</f>
        <v>HN</v>
      </c>
      <c r="N4371" s="2" t="str">
        <f>VLOOKUP($C4371,Clients!$B:$F,N$6,0)</f>
        <v>Honduras</v>
      </c>
    </row>
    <row r="4372" spans="2:14" x14ac:dyDescent="0.2">
      <c r="B4372" s="8">
        <v>-1512</v>
      </c>
      <c r="C4372" s="2" t="s">
        <v>6698</v>
      </c>
      <c r="D4372" s="2" t="s">
        <v>51</v>
      </c>
      <c r="E4372" s="8">
        <v>-1</v>
      </c>
      <c r="F4372" s="2" t="s">
        <v>6706</v>
      </c>
      <c r="G4372" s="2" t="s">
        <v>4397</v>
      </c>
      <c r="H4372" s="9">
        <v>41886</v>
      </c>
      <c r="I4372" s="2">
        <v>2014</v>
      </c>
      <c r="J4372" s="2">
        <v>9</v>
      </c>
      <c r="K4372" s="2" t="str">
        <f>VLOOKUP($C4372,Clients!$B:$F,K$6,0)</f>
        <v>Conroy, Miller and Bogan</v>
      </c>
      <c r="L4372" s="2" t="str">
        <f>VLOOKUP($C4372,Clients!$B:$F,L$6,0)</f>
        <v>Foreign</v>
      </c>
      <c r="M4372" s="2" t="str">
        <f>VLOOKUP($C4372,Clients!$B:$F,M$6,0)</f>
        <v>HN</v>
      </c>
      <c r="N4372" s="2" t="str">
        <f>VLOOKUP($C4372,Clients!$B:$F,N$6,0)</f>
        <v>Honduras</v>
      </c>
    </row>
    <row r="4373" spans="2:14" x14ac:dyDescent="0.2">
      <c r="B4373" s="8">
        <v>-3045.1680000000001</v>
      </c>
      <c r="C4373" s="2" t="s">
        <v>6698</v>
      </c>
      <c r="D4373" s="2" t="s">
        <v>51</v>
      </c>
      <c r="E4373" s="8">
        <v>-2</v>
      </c>
      <c r="F4373" s="2" t="s">
        <v>6707</v>
      </c>
      <c r="G4373" s="2" t="s">
        <v>3000</v>
      </c>
      <c r="H4373" s="9">
        <v>41886</v>
      </c>
      <c r="I4373" s="2">
        <v>2014</v>
      </c>
      <c r="J4373" s="2">
        <v>9</v>
      </c>
      <c r="K4373" s="2" t="str">
        <f>VLOOKUP($C4373,Clients!$B:$F,K$6,0)</f>
        <v>Conroy, Miller and Bogan</v>
      </c>
      <c r="L4373" s="2" t="str">
        <f>VLOOKUP($C4373,Clients!$B:$F,L$6,0)</f>
        <v>Foreign</v>
      </c>
      <c r="M4373" s="2" t="str">
        <f>VLOOKUP($C4373,Clients!$B:$F,M$6,0)</f>
        <v>HN</v>
      </c>
      <c r="N4373" s="2" t="str">
        <f>VLOOKUP($C4373,Clients!$B:$F,N$6,0)</f>
        <v>Honduras</v>
      </c>
    </row>
    <row r="4374" spans="2:14" x14ac:dyDescent="0.2">
      <c r="B4374" s="8">
        <v>10894.800000000001</v>
      </c>
      <c r="C4374" s="2" t="s">
        <v>6698</v>
      </c>
      <c r="D4374" s="2" t="s">
        <v>51</v>
      </c>
      <c r="E4374" s="8">
        <v>3</v>
      </c>
      <c r="F4374" s="2" t="s">
        <v>6708</v>
      </c>
      <c r="G4374" s="2" t="s">
        <v>3338</v>
      </c>
      <c r="H4374" s="9">
        <v>42220</v>
      </c>
      <c r="I4374" s="2">
        <v>2015</v>
      </c>
      <c r="J4374" s="2">
        <v>8</v>
      </c>
      <c r="K4374" s="2" t="str">
        <f>VLOOKUP($C4374,Clients!$B:$F,K$6,0)</f>
        <v>Conroy, Miller and Bogan</v>
      </c>
      <c r="L4374" s="2" t="str">
        <f>VLOOKUP($C4374,Clients!$B:$F,L$6,0)</f>
        <v>Foreign</v>
      </c>
      <c r="M4374" s="2" t="str">
        <f>VLOOKUP($C4374,Clients!$B:$F,M$6,0)</f>
        <v>HN</v>
      </c>
      <c r="N4374" s="2" t="str">
        <f>VLOOKUP($C4374,Clients!$B:$F,N$6,0)</f>
        <v>Honduras</v>
      </c>
    </row>
    <row r="4375" spans="2:14" x14ac:dyDescent="0.2">
      <c r="B4375" s="8">
        <v>-6606.6419999999998</v>
      </c>
      <c r="C4375" s="2" t="s">
        <v>6698</v>
      </c>
      <c r="D4375" s="2" t="s">
        <v>51</v>
      </c>
      <c r="E4375" s="8">
        <v>-2</v>
      </c>
      <c r="F4375" s="2" t="s">
        <v>6709</v>
      </c>
      <c r="G4375" s="2" t="s">
        <v>3088</v>
      </c>
      <c r="H4375" s="9">
        <v>42772</v>
      </c>
      <c r="I4375" s="2">
        <v>2017</v>
      </c>
      <c r="J4375" s="2">
        <v>2</v>
      </c>
      <c r="K4375" s="2" t="str">
        <f>VLOOKUP($C4375,Clients!$B:$F,K$6,0)</f>
        <v>Conroy, Miller and Bogan</v>
      </c>
      <c r="L4375" s="2" t="str">
        <f>VLOOKUP($C4375,Clients!$B:$F,L$6,0)</f>
        <v>Foreign</v>
      </c>
      <c r="M4375" s="2" t="str">
        <f>VLOOKUP($C4375,Clients!$B:$F,M$6,0)</f>
        <v>HN</v>
      </c>
      <c r="N4375" s="2" t="str">
        <f>VLOOKUP($C4375,Clients!$B:$F,N$6,0)</f>
        <v>Honduras</v>
      </c>
    </row>
    <row r="4376" spans="2:14" x14ac:dyDescent="0.2">
      <c r="B4376" s="8">
        <v>-2538.3540000000003</v>
      </c>
      <c r="C4376" s="2" t="s">
        <v>6710</v>
      </c>
      <c r="D4376" s="2" t="s">
        <v>51</v>
      </c>
      <c r="E4376" s="8">
        <v>-4</v>
      </c>
      <c r="F4376" s="2" t="s">
        <v>6711</v>
      </c>
      <c r="G4376" s="2" t="s">
        <v>6712</v>
      </c>
      <c r="H4376" s="9">
        <v>41932</v>
      </c>
      <c r="I4376" s="2">
        <v>2014</v>
      </c>
      <c r="J4376" s="2">
        <v>10</v>
      </c>
      <c r="K4376" s="2" t="str">
        <f>VLOOKUP($C4376,Clients!$B:$F,K$6,0)</f>
        <v>Jacobi Inc</v>
      </c>
      <c r="L4376" s="2" t="str">
        <f>VLOOKUP($C4376,Clients!$B:$F,L$6,0)</f>
        <v>Foreign</v>
      </c>
      <c r="M4376" s="2" t="str">
        <f>VLOOKUP($C4376,Clients!$B:$F,M$6,0)</f>
        <v>BR</v>
      </c>
      <c r="N4376" s="2" t="str">
        <f>VLOOKUP($C4376,Clients!$B:$F,N$6,0)</f>
        <v>Brazil</v>
      </c>
    </row>
    <row r="4377" spans="2:14" x14ac:dyDescent="0.2">
      <c r="B4377" s="8">
        <v>2538.3540000000003</v>
      </c>
      <c r="C4377" s="2" t="s">
        <v>6710</v>
      </c>
      <c r="D4377" s="2" t="s">
        <v>51</v>
      </c>
      <c r="E4377" s="8">
        <v>4</v>
      </c>
      <c r="F4377" s="2" t="s">
        <v>6713</v>
      </c>
      <c r="G4377" s="2" t="s">
        <v>6712</v>
      </c>
      <c r="H4377" s="9">
        <v>41932</v>
      </c>
      <c r="I4377" s="2">
        <v>2014</v>
      </c>
      <c r="J4377" s="2">
        <v>10</v>
      </c>
      <c r="K4377" s="2" t="str">
        <f>VLOOKUP($C4377,Clients!$B:$F,K$6,0)</f>
        <v>Jacobi Inc</v>
      </c>
      <c r="L4377" s="2" t="str">
        <f>VLOOKUP($C4377,Clients!$B:$F,L$6,0)</f>
        <v>Foreign</v>
      </c>
      <c r="M4377" s="2" t="str">
        <f>VLOOKUP($C4377,Clients!$B:$F,M$6,0)</f>
        <v>BR</v>
      </c>
      <c r="N4377" s="2" t="str">
        <f>VLOOKUP($C4377,Clients!$B:$F,N$6,0)</f>
        <v>Brazil</v>
      </c>
    </row>
    <row r="4378" spans="2:14" x14ac:dyDescent="0.2">
      <c r="B4378" s="8">
        <v>-2538.3540000000003</v>
      </c>
      <c r="C4378" s="2" t="s">
        <v>6710</v>
      </c>
      <c r="D4378" s="2" t="s">
        <v>51</v>
      </c>
      <c r="E4378" s="8">
        <v>-4</v>
      </c>
      <c r="F4378" s="2" t="s">
        <v>6714</v>
      </c>
      <c r="G4378" s="2" t="s">
        <v>6712</v>
      </c>
      <c r="H4378" s="9">
        <v>41932</v>
      </c>
      <c r="I4378" s="2">
        <v>2014</v>
      </c>
      <c r="J4378" s="2">
        <v>10</v>
      </c>
      <c r="K4378" s="2" t="str">
        <f>VLOOKUP($C4378,Clients!$B:$F,K$6,0)</f>
        <v>Jacobi Inc</v>
      </c>
      <c r="L4378" s="2" t="str">
        <f>VLOOKUP($C4378,Clients!$B:$F,L$6,0)</f>
        <v>Foreign</v>
      </c>
      <c r="M4378" s="2" t="str">
        <f>VLOOKUP($C4378,Clients!$B:$F,M$6,0)</f>
        <v>BR</v>
      </c>
      <c r="N4378" s="2" t="str">
        <f>VLOOKUP($C4378,Clients!$B:$F,N$6,0)</f>
        <v>Brazil</v>
      </c>
    </row>
    <row r="4379" spans="2:14" x14ac:dyDescent="0.2">
      <c r="B4379" s="8">
        <v>-12338.550000000001</v>
      </c>
      <c r="C4379" s="2" t="s">
        <v>6710</v>
      </c>
      <c r="D4379" s="2" t="s">
        <v>51</v>
      </c>
      <c r="E4379" s="8">
        <v>0</v>
      </c>
      <c r="F4379" s="2" t="e">
        <v>#N/A</v>
      </c>
      <c r="G4379" s="2" t="s">
        <v>6715</v>
      </c>
      <c r="H4379" s="9">
        <v>42009</v>
      </c>
      <c r="I4379" s="2">
        <v>2015</v>
      </c>
      <c r="J4379" s="2">
        <v>1</v>
      </c>
      <c r="K4379" s="2" t="str">
        <f>VLOOKUP($C4379,Clients!$B:$F,K$6,0)</f>
        <v>Jacobi Inc</v>
      </c>
      <c r="L4379" s="2" t="str">
        <f>VLOOKUP($C4379,Clients!$B:$F,L$6,0)</f>
        <v>Foreign</v>
      </c>
      <c r="M4379" s="2" t="str">
        <f>VLOOKUP($C4379,Clients!$B:$F,M$6,0)</f>
        <v>BR</v>
      </c>
      <c r="N4379" s="2" t="str">
        <f>VLOOKUP($C4379,Clients!$B:$F,N$6,0)</f>
        <v>Brazil</v>
      </c>
    </row>
    <row r="4380" spans="2:14" x14ac:dyDescent="0.2">
      <c r="B4380" s="8">
        <v>6509.4120000000003</v>
      </c>
      <c r="C4380" s="2" t="s">
        <v>6716</v>
      </c>
      <c r="D4380" s="2" t="s">
        <v>51</v>
      </c>
      <c r="E4380" s="8">
        <v>8</v>
      </c>
      <c r="F4380" s="2" t="s">
        <v>6717</v>
      </c>
      <c r="G4380" s="2" t="s">
        <v>333</v>
      </c>
      <c r="H4380" s="9">
        <v>41711</v>
      </c>
      <c r="I4380" s="2">
        <v>2014</v>
      </c>
      <c r="J4380" s="2">
        <v>3</v>
      </c>
      <c r="K4380" s="2" t="str">
        <f>VLOOKUP($C4380,Clients!$B:$F,K$6,0)</f>
        <v>Davis, Schmeler and Altenwerth</v>
      </c>
      <c r="L4380" s="2" t="str">
        <f>VLOOKUP($C4380,Clients!$B:$F,L$6,0)</f>
        <v>Foreign</v>
      </c>
      <c r="M4380" s="2" t="str">
        <f>VLOOKUP($C4380,Clients!$B:$F,M$6,0)</f>
        <v>CN</v>
      </c>
      <c r="N4380" s="2" t="str">
        <f>VLOOKUP($C4380,Clients!$B:$F,N$6,0)</f>
        <v>China</v>
      </c>
    </row>
    <row r="4381" spans="2:14" x14ac:dyDescent="0.2">
      <c r="B4381" s="8">
        <v>20015.352000000003</v>
      </c>
      <c r="C4381" s="2" t="s">
        <v>6716</v>
      </c>
      <c r="D4381" s="2" t="s">
        <v>51</v>
      </c>
      <c r="E4381" s="8">
        <v>18</v>
      </c>
      <c r="F4381" s="2" t="s">
        <v>6718</v>
      </c>
      <c r="G4381" s="2" t="s">
        <v>4630</v>
      </c>
      <c r="H4381" s="9">
        <v>42038</v>
      </c>
      <c r="I4381" s="2">
        <v>2015</v>
      </c>
      <c r="J4381" s="2">
        <v>2</v>
      </c>
      <c r="K4381" s="2" t="str">
        <f>VLOOKUP($C4381,Clients!$B:$F,K$6,0)</f>
        <v>Davis, Schmeler and Altenwerth</v>
      </c>
      <c r="L4381" s="2" t="str">
        <f>VLOOKUP($C4381,Clients!$B:$F,L$6,0)</f>
        <v>Foreign</v>
      </c>
      <c r="M4381" s="2" t="str">
        <f>VLOOKUP($C4381,Clients!$B:$F,M$6,0)</f>
        <v>CN</v>
      </c>
      <c r="N4381" s="2" t="str">
        <f>VLOOKUP($C4381,Clients!$B:$F,N$6,0)</f>
        <v>China</v>
      </c>
    </row>
    <row r="4382" spans="2:14" x14ac:dyDescent="0.2">
      <c r="B4382" s="8">
        <v>-5040</v>
      </c>
      <c r="C4382" s="2" t="s">
        <v>6716</v>
      </c>
      <c r="D4382" s="2" t="s">
        <v>51</v>
      </c>
      <c r="E4382" s="8">
        <v>-1</v>
      </c>
      <c r="F4382" s="2" t="s">
        <v>6719</v>
      </c>
      <c r="G4382" s="2" t="s">
        <v>6720</v>
      </c>
      <c r="H4382" s="9">
        <v>42284</v>
      </c>
      <c r="I4382" s="2">
        <v>2015</v>
      </c>
      <c r="J4382" s="2">
        <v>10</v>
      </c>
      <c r="K4382" s="2" t="str">
        <f>VLOOKUP($C4382,Clients!$B:$F,K$6,0)</f>
        <v>Davis, Schmeler and Altenwerth</v>
      </c>
      <c r="L4382" s="2" t="str">
        <f>VLOOKUP($C4382,Clients!$B:$F,L$6,0)</f>
        <v>Foreign</v>
      </c>
      <c r="M4382" s="2" t="str">
        <f>VLOOKUP($C4382,Clients!$B:$F,M$6,0)</f>
        <v>CN</v>
      </c>
      <c r="N4382" s="2" t="str">
        <f>VLOOKUP($C4382,Clients!$B:$F,N$6,0)</f>
        <v>China</v>
      </c>
    </row>
    <row r="4383" spans="2:14" x14ac:dyDescent="0.2">
      <c r="B4383" s="8">
        <v>95.76</v>
      </c>
      <c r="C4383" s="2" t="s">
        <v>6721</v>
      </c>
      <c r="D4383" s="2" t="s">
        <v>51</v>
      </c>
      <c r="E4383" s="8">
        <v>0</v>
      </c>
      <c r="F4383" s="2" t="s">
        <v>6722</v>
      </c>
      <c r="G4383" s="2" t="s">
        <v>2117</v>
      </c>
      <c r="H4383" s="9">
        <v>41670</v>
      </c>
      <c r="I4383" s="2">
        <v>2014</v>
      </c>
      <c r="J4383" s="2">
        <v>1</v>
      </c>
      <c r="K4383" s="2" t="str">
        <f>VLOOKUP($C4383,Clients!$B:$F,K$6,0)</f>
        <v>Dietrich, Cartwright and Smitham</v>
      </c>
      <c r="L4383" s="2" t="str">
        <f>VLOOKUP($C4383,Clients!$B:$F,L$6,0)</f>
        <v>Foreign</v>
      </c>
      <c r="M4383" s="2" t="str">
        <f>VLOOKUP($C4383,Clients!$B:$F,M$6,0)</f>
        <v>HN</v>
      </c>
      <c r="N4383" s="2" t="str">
        <f>VLOOKUP($C4383,Clients!$B:$F,N$6,0)</f>
        <v>Honduras</v>
      </c>
    </row>
    <row r="4384" spans="2:14" x14ac:dyDescent="0.2">
      <c r="B4384" s="8">
        <v>95.76</v>
      </c>
      <c r="C4384" s="2" t="s">
        <v>6721</v>
      </c>
      <c r="D4384" s="2" t="s">
        <v>51</v>
      </c>
      <c r="E4384" s="8">
        <v>0</v>
      </c>
      <c r="F4384" s="2" t="s">
        <v>6723</v>
      </c>
      <c r="G4384" s="2" t="s">
        <v>6724</v>
      </c>
      <c r="H4384" s="9">
        <v>41698</v>
      </c>
      <c r="I4384" s="2">
        <v>2014</v>
      </c>
      <c r="J4384" s="2">
        <v>2</v>
      </c>
      <c r="K4384" s="2" t="str">
        <f>VLOOKUP($C4384,Clients!$B:$F,K$6,0)</f>
        <v>Dietrich, Cartwright and Smitham</v>
      </c>
      <c r="L4384" s="2" t="str">
        <f>VLOOKUP($C4384,Clients!$B:$F,L$6,0)</f>
        <v>Foreign</v>
      </c>
      <c r="M4384" s="2" t="str">
        <f>VLOOKUP($C4384,Clients!$B:$F,M$6,0)</f>
        <v>HN</v>
      </c>
      <c r="N4384" s="2" t="str">
        <f>VLOOKUP($C4384,Clients!$B:$F,N$6,0)</f>
        <v>Honduras</v>
      </c>
    </row>
    <row r="4385" spans="2:14" x14ac:dyDescent="0.2">
      <c r="B4385" s="8">
        <v>95.76</v>
      </c>
      <c r="C4385" s="2" t="s">
        <v>6721</v>
      </c>
      <c r="D4385" s="2" t="s">
        <v>51</v>
      </c>
      <c r="E4385" s="8">
        <v>0</v>
      </c>
      <c r="F4385" s="2" t="s">
        <v>6725</v>
      </c>
      <c r="G4385" s="2" t="s">
        <v>6726</v>
      </c>
      <c r="H4385" s="9">
        <v>41729</v>
      </c>
      <c r="I4385" s="2">
        <v>2014</v>
      </c>
      <c r="J4385" s="2">
        <v>3</v>
      </c>
      <c r="K4385" s="2" t="str">
        <f>VLOOKUP($C4385,Clients!$B:$F,K$6,0)</f>
        <v>Dietrich, Cartwright and Smitham</v>
      </c>
      <c r="L4385" s="2" t="str">
        <f>VLOOKUP($C4385,Clients!$B:$F,L$6,0)</f>
        <v>Foreign</v>
      </c>
      <c r="M4385" s="2" t="str">
        <f>VLOOKUP($C4385,Clients!$B:$F,M$6,0)</f>
        <v>HN</v>
      </c>
      <c r="N4385" s="2" t="str">
        <f>VLOOKUP($C4385,Clients!$B:$F,N$6,0)</f>
        <v>Honduras</v>
      </c>
    </row>
    <row r="4386" spans="2:14" x14ac:dyDescent="0.2">
      <c r="B4386" s="8">
        <v>95.76</v>
      </c>
      <c r="C4386" s="2" t="s">
        <v>6721</v>
      </c>
      <c r="D4386" s="2" t="s">
        <v>51</v>
      </c>
      <c r="E4386" s="8">
        <v>0</v>
      </c>
      <c r="F4386" s="2" t="s">
        <v>6727</v>
      </c>
      <c r="G4386" s="2" t="s">
        <v>6728</v>
      </c>
      <c r="H4386" s="9">
        <v>41759</v>
      </c>
      <c r="I4386" s="2">
        <v>2014</v>
      </c>
      <c r="J4386" s="2">
        <v>4</v>
      </c>
      <c r="K4386" s="2" t="str">
        <f>VLOOKUP($C4386,Clients!$B:$F,K$6,0)</f>
        <v>Dietrich, Cartwright and Smitham</v>
      </c>
      <c r="L4386" s="2" t="str">
        <f>VLOOKUP($C4386,Clients!$B:$F,L$6,0)</f>
        <v>Foreign</v>
      </c>
      <c r="M4386" s="2" t="str">
        <f>VLOOKUP($C4386,Clients!$B:$F,M$6,0)</f>
        <v>HN</v>
      </c>
      <c r="N4386" s="2" t="str">
        <f>VLOOKUP($C4386,Clients!$B:$F,N$6,0)</f>
        <v>Honduras</v>
      </c>
    </row>
    <row r="4387" spans="2:14" x14ac:dyDescent="0.2">
      <c r="B4387" s="8">
        <v>95.76</v>
      </c>
      <c r="C4387" s="2" t="s">
        <v>6721</v>
      </c>
      <c r="D4387" s="2" t="s">
        <v>51</v>
      </c>
      <c r="E4387" s="8">
        <v>0</v>
      </c>
      <c r="F4387" s="2" t="s">
        <v>6729</v>
      </c>
      <c r="G4387" s="2" t="s">
        <v>6730</v>
      </c>
      <c r="H4387" s="9">
        <v>41790</v>
      </c>
      <c r="I4387" s="2">
        <v>2014</v>
      </c>
      <c r="J4387" s="2">
        <v>5</v>
      </c>
      <c r="K4387" s="2" t="str">
        <f>VLOOKUP($C4387,Clients!$B:$F,K$6,0)</f>
        <v>Dietrich, Cartwright and Smitham</v>
      </c>
      <c r="L4387" s="2" t="str">
        <f>VLOOKUP($C4387,Clients!$B:$F,L$6,0)</f>
        <v>Foreign</v>
      </c>
      <c r="M4387" s="2" t="str">
        <f>VLOOKUP($C4387,Clients!$B:$F,M$6,0)</f>
        <v>HN</v>
      </c>
      <c r="N4387" s="2" t="str">
        <f>VLOOKUP($C4387,Clients!$B:$F,N$6,0)</f>
        <v>Honduras</v>
      </c>
    </row>
    <row r="4388" spans="2:14" x14ac:dyDescent="0.2">
      <c r="B4388" s="8">
        <v>95.76</v>
      </c>
      <c r="C4388" s="2" t="s">
        <v>6721</v>
      </c>
      <c r="D4388" s="2" t="s">
        <v>51</v>
      </c>
      <c r="E4388" s="8">
        <v>0</v>
      </c>
      <c r="F4388" s="2" t="s">
        <v>6731</v>
      </c>
      <c r="G4388" s="2" t="s">
        <v>6732</v>
      </c>
      <c r="H4388" s="9">
        <v>41820</v>
      </c>
      <c r="I4388" s="2">
        <v>2014</v>
      </c>
      <c r="J4388" s="2">
        <v>6</v>
      </c>
      <c r="K4388" s="2" t="str">
        <f>VLOOKUP($C4388,Clients!$B:$F,K$6,0)</f>
        <v>Dietrich, Cartwright and Smitham</v>
      </c>
      <c r="L4388" s="2" t="str">
        <f>VLOOKUP($C4388,Clients!$B:$F,L$6,0)</f>
        <v>Foreign</v>
      </c>
      <c r="M4388" s="2" t="str">
        <f>VLOOKUP($C4388,Clients!$B:$F,M$6,0)</f>
        <v>HN</v>
      </c>
      <c r="N4388" s="2" t="str">
        <f>VLOOKUP($C4388,Clients!$B:$F,N$6,0)</f>
        <v>Honduras</v>
      </c>
    </row>
    <row r="4389" spans="2:14" x14ac:dyDescent="0.2">
      <c r="B4389" s="8">
        <v>95.76</v>
      </c>
      <c r="C4389" s="2" t="s">
        <v>6721</v>
      </c>
      <c r="D4389" s="2" t="s">
        <v>51</v>
      </c>
      <c r="E4389" s="8">
        <v>0</v>
      </c>
      <c r="F4389" s="2" t="s">
        <v>6733</v>
      </c>
      <c r="G4389" s="2" t="s">
        <v>6734</v>
      </c>
      <c r="H4389" s="9">
        <v>41851</v>
      </c>
      <c r="I4389" s="2">
        <v>2014</v>
      </c>
      <c r="J4389" s="2">
        <v>7</v>
      </c>
      <c r="K4389" s="2" t="str">
        <f>VLOOKUP($C4389,Clients!$B:$F,K$6,0)</f>
        <v>Dietrich, Cartwright and Smitham</v>
      </c>
      <c r="L4389" s="2" t="str">
        <f>VLOOKUP($C4389,Clients!$B:$F,L$6,0)</f>
        <v>Foreign</v>
      </c>
      <c r="M4389" s="2" t="str">
        <f>VLOOKUP($C4389,Clients!$B:$F,M$6,0)</f>
        <v>HN</v>
      </c>
      <c r="N4389" s="2" t="str">
        <f>VLOOKUP($C4389,Clients!$B:$F,N$6,0)</f>
        <v>Honduras</v>
      </c>
    </row>
    <row r="4390" spans="2:14" x14ac:dyDescent="0.2">
      <c r="B4390" s="8">
        <v>95.76</v>
      </c>
      <c r="C4390" s="2" t="s">
        <v>6721</v>
      </c>
      <c r="D4390" s="2" t="s">
        <v>51</v>
      </c>
      <c r="E4390" s="8">
        <v>0</v>
      </c>
      <c r="F4390" s="2" t="s">
        <v>6735</v>
      </c>
      <c r="G4390" s="2" t="s">
        <v>6736</v>
      </c>
      <c r="H4390" s="9">
        <v>41880</v>
      </c>
      <c r="I4390" s="2">
        <v>2014</v>
      </c>
      <c r="J4390" s="2">
        <v>8</v>
      </c>
      <c r="K4390" s="2" t="str">
        <f>VLOOKUP($C4390,Clients!$B:$F,K$6,0)</f>
        <v>Dietrich, Cartwright and Smitham</v>
      </c>
      <c r="L4390" s="2" t="str">
        <f>VLOOKUP($C4390,Clients!$B:$F,L$6,0)</f>
        <v>Foreign</v>
      </c>
      <c r="M4390" s="2" t="str">
        <f>VLOOKUP($C4390,Clients!$B:$F,M$6,0)</f>
        <v>HN</v>
      </c>
      <c r="N4390" s="2" t="str">
        <f>VLOOKUP($C4390,Clients!$B:$F,N$6,0)</f>
        <v>Honduras</v>
      </c>
    </row>
    <row r="4391" spans="2:14" x14ac:dyDescent="0.2">
      <c r="B4391" s="8">
        <v>95.76</v>
      </c>
      <c r="C4391" s="2" t="s">
        <v>6721</v>
      </c>
      <c r="D4391" s="2" t="s">
        <v>51</v>
      </c>
      <c r="E4391" s="8">
        <v>0</v>
      </c>
      <c r="F4391" s="2" t="s">
        <v>6737</v>
      </c>
      <c r="G4391" s="2" t="s">
        <v>6738</v>
      </c>
      <c r="H4391" s="9">
        <v>41912</v>
      </c>
      <c r="I4391" s="2">
        <v>2014</v>
      </c>
      <c r="J4391" s="2">
        <v>9</v>
      </c>
      <c r="K4391" s="2" t="str">
        <f>VLOOKUP($C4391,Clients!$B:$F,K$6,0)</f>
        <v>Dietrich, Cartwright and Smitham</v>
      </c>
      <c r="L4391" s="2" t="str">
        <f>VLOOKUP($C4391,Clients!$B:$F,L$6,0)</f>
        <v>Foreign</v>
      </c>
      <c r="M4391" s="2" t="str">
        <f>VLOOKUP($C4391,Clients!$B:$F,M$6,0)</f>
        <v>HN</v>
      </c>
      <c r="N4391" s="2" t="str">
        <f>VLOOKUP($C4391,Clients!$B:$F,N$6,0)</f>
        <v>Honduras</v>
      </c>
    </row>
    <row r="4392" spans="2:14" x14ac:dyDescent="0.2">
      <c r="B4392" s="8">
        <v>95.76</v>
      </c>
      <c r="C4392" s="2" t="s">
        <v>6721</v>
      </c>
      <c r="D4392" s="2" t="s">
        <v>51</v>
      </c>
      <c r="E4392" s="8">
        <v>0</v>
      </c>
      <c r="F4392" s="2" t="s">
        <v>6739</v>
      </c>
      <c r="G4392" s="2" t="s">
        <v>6740</v>
      </c>
      <c r="H4392" s="9">
        <v>41943</v>
      </c>
      <c r="I4392" s="2">
        <v>2014</v>
      </c>
      <c r="J4392" s="2">
        <v>10</v>
      </c>
      <c r="K4392" s="2" t="str">
        <f>VLOOKUP($C4392,Clients!$B:$F,K$6,0)</f>
        <v>Dietrich, Cartwright and Smitham</v>
      </c>
      <c r="L4392" s="2" t="str">
        <f>VLOOKUP($C4392,Clients!$B:$F,L$6,0)</f>
        <v>Foreign</v>
      </c>
      <c r="M4392" s="2" t="str">
        <f>VLOOKUP($C4392,Clients!$B:$F,M$6,0)</f>
        <v>HN</v>
      </c>
      <c r="N4392" s="2" t="str">
        <f>VLOOKUP($C4392,Clients!$B:$F,N$6,0)</f>
        <v>Honduras</v>
      </c>
    </row>
    <row r="4393" spans="2:14" x14ac:dyDescent="0.2">
      <c r="B4393" s="8">
        <v>95.76</v>
      </c>
      <c r="C4393" s="2" t="s">
        <v>6721</v>
      </c>
      <c r="D4393" s="2" t="s">
        <v>51</v>
      </c>
      <c r="E4393" s="8">
        <v>0</v>
      </c>
      <c r="F4393" s="2" t="s">
        <v>6741</v>
      </c>
      <c r="G4393" s="2" t="s">
        <v>6742</v>
      </c>
      <c r="H4393" s="9">
        <v>41971</v>
      </c>
      <c r="I4393" s="2">
        <v>2014</v>
      </c>
      <c r="J4393" s="2">
        <v>11</v>
      </c>
      <c r="K4393" s="2" t="str">
        <f>VLOOKUP($C4393,Clients!$B:$F,K$6,0)</f>
        <v>Dietrich, Cartwright and Smitham</v>
      </c>
      <c r="L4393" s="2" t="str">
        <f>VLOOKUP($C4393,Clients!$B:$F,L$6,0)</f>
        <v>Foreign</v>
      </c>
      <c r="M4393" s="2" t="str">
        <f>VLOOKUP($C4393,Clients!$B:$F,M$6,0)</f>
        <v>HN</v>
      </c>
      <c r="N4393" s="2" t="str">
        <f>VLOOKUP($C4393,Clients!$B:$F,N$6,0)</f>
        <v>Honduras</v>
      </c>
    </row>
    <row r="4394" spans="2:14" x14ac:dyDescent="0.2">
      <c r="B4394" s="8">
        <v>95.76</v>
      </c>
      <c r="C4394" s="2" t="s">
        <v>6721</v>
      </c>
      <c r="D4394" s="2" t="s">
        <v>51</v>
      </c>
      <c r="E4394" s="8">
        <v>0</v>
      </c>
      <c r="F4394" s="2" t="s">
        <v>6743</v>
      </c>
      <c r="G4394" s="2" t="s">
        <v>6744</v>
      </c>
      <c r="H4394" s="9">
        <v>41992</v>
      </c>
      <c r="I4394" s="2">
        <v>2014</v>
      </c>
      <c r="J4394" s="2">
        <v>12</v>
      </c>
      <c r="K4394" s="2" t="str">
        <f>VLOOKUP($C4394,Clients!$B:$F,K$6,0)</f>
        <v>Dietrich, Cartwright and Smitham</v>
      </c>
      <c r="L4394" s="2" t="str">
        <f>VLOOKUP($C4394,Clients!$B:$F,L$6,0)</f>
        <v>Foreign</v>
      </c>
      <c r="M4394" s="2" t="str">
        <f>VLOOKUP($C4394,Clients!$B:$F,M$6,0)</f>
        <v>HN</v>
      </c>
      <c r="N4394" s="2" t="str">
        <f>VLOOKUP($C4394,Clients!$B:$F,N$6,0)</f>
        <v>Honduras</v>
      </c>
    </row>
    <row r="4395" spans="2:14" x14ac:dyDescent="0.2">
      <c r="B4395" s="8">
        <v>151.20000000000002</v>
      </c>
      <c r="C4395" s="2" t="s">
        <v>6721</v>
      </c>
      <c r="D4395" s="2" t="s">
        <v>51</v>
      </c>
      <c r="E4395" s="8">
        <v>0</v>
      </c>
      <c r="F4395" s="2" t="s">
        <v>6745</v>
      </c>
      <c r="G4395" s="2" t="s">
        <v>6746</v>
      </c>
      <c r="H4395" s="9">
        <v>42034</v>
      </c>
      <c r="I4395" s="2">
        <v>2015</v>
      </c>
      <c r="J4395" s="2">
        <v>1</v>
      </c>
      <c r="K4395" s="2" t="str">
        <f>VLOOKUP($C4395,Clients!$B:$F,K$6,0)</f>
        <v>Dietrich, Cartwright and Smitham</v>
      </c>
      <c r="L4395" s="2" t="str">
        <f>VLOOKUP($C4395,Clients!$B:$F,L$6,0)</f>
        <v>Foreign</v>
      </c>
      <c r="M4395" s="2" t="str">
        <f>VLOOKUP($C4395,Clients!$B:$F,M$6,0)</f>
        <v>HN</v>
      </c>
      <c r="N4395" s="2" t="str">
        <f>VLOOKUP($C4395,Clients!$B:$F,N$6,0)</f>
        <v>Honduras</v>
      </c>
    </row>
    <row r="4396" spans="2:14" x14ac:dyDescent="0.2">
      <c r="B4396" s="8">
        <v>151.20000000000002</v>
      </c>
      <c r="C4396" s="2" t="s">
        <v>6721</v>
      </c>
      <c r="D4396" s="2" t="s">
        <v>51</v>
      </c>
      <c r="E4396" s="8">
        <v>0</v>
      </c>
      <c r="F4396" s="2" t="s">
        <v>6747</v>
      </c>
      <c r="G4396" s="2" t="s">
        <v>6748</v>
      </c>
      <c r="H4396" s="9">
        <v>42062</v>
      </c>
      <c r="I4396" s="2">
        <v>2015</v>
      </c>
      <c r="J4396" s="2">
        <v>2</v>
      </c>
      <c r="K4396" s="2" t="str">
        <f>VLOOKUP($C4396,Clients!$B:$F,K$6,0)</f>
        <v>Dietrich, Cartwright and Smitham</v>
      </c>
      <c r="L4396" s="2" t="str">
        <f>VLOOKUP($C4396,Clients!$B:$F,L$6,0)</f>
        <v>Foreign</v>
      </c>
      <c r="M4396" s="2" t="str">
        <f>VLOOKUP($C4396,Clients!$B:$F,M$6,0)</f>
        <v>HN</v>
      </c>
      <c r="N4396" s="2" t="str">
        <f>VLOOKUP($C4396,Clients!$B:$F,N$6,0)</f>
        <v>Honduras</v>
      </c>
    </row>
    <row r="4397" spans="2:14" x14ac:dyDescent="0.2">
      <c r="B4397" s="8">
        <v>151.20000000000002</v>
      </c>
      <c r="C4397" s="2" t="s">
        <v>6721</v>
      </c>
      <c r="D4397" s="2" t="s">
        <v>51</v>
      </c>
      <c r="E4397" s="8">
        <v>0</v>
      </c>
      <c r="F4397" s="2" t="s">
        <v>6749</v>
      </c>
      <c r="G4397" s="2" t="s">
        <v>6750</v>
      </c>
      <c r="H4397" s="9">
        <v>42094</v>
      </c>
      <c r="I4397" s="2">
        <v>2015</v>
      </c>
      <c r="J4397" s="2">
        <v>3</v>
      </c>
      <c r="K4397" s="2" t="str">
        <f>VLOOKUP($C4397,Clients!$B:$F,K$6,0)</f>
        <v>Dietrich, Cartwright and Smitham</v>
      </c>
      <c r="L4397" s="2" t="str">
        <f>VLOOKUP($C4397,Clients!$B:$F,L$6,0)</f>
        <v>Foreign</v>
      </c>
      <c r="M4397" s="2" t="str">
        <f>VLOOKUP($C4397,Clients!$B:$F,M$6,0)</f>
        <v>HN</v>
      </c>
      <c r="N4397" s="2" t="str">
        <f>VLOOKUP($C4397,Clients!$B:$F,N$6,0)</f>
        <v>Honduras</v>
      </c>
    </row>
    <row r="4398" spans="2:14" x14ac:dyDescent="0.2">
      <c r="B4398" s="8">
        <v>151.20000000000002</v>
      </c>
      <c r="C4398" s="2" t="s">
        <v>6721</v>
      </c>
      <c r="D4398" s="2" t="s">
        <v>51</v>
      </c>
      <c r="E4398" s="8">
        <v>0</v>
      </c>
      <c r="F4398" s="2" t="s">
        <v>6751</v>
      </c>
      <c r="G4398" s="2" t="s">
        <v>6752</v>
      </c>
      <c r="H4398" s="9">
        <v>42124</v>
      </c>
      <c r="I4398" s="2">
        <v>2015</v>
      </c>
      <c r="J4398" s="2">
        <v>4</v>
      </c>
      <c r="K4398" s="2" t="str">
        <f>VLOOKUP($C4398,Clients!$B:$F,K$6,0)</f>
        <v>Dietrich, Cartwright and Smitham</v>
      </c>
      <c r="L4398" s="2" t="str">
        <f>VLOOKUP($C4398,Clients!$B:$F,L$6,0)</f>
        <v>Foreign</v>
      </c>
      <c r="M4398" s="2" t="str">
        <f>VLOOKUP($C4398,Clients!$B:$F,M$6,0)</f>
        <v>HN</v>
      </c>
      <c r="N4398" s="2" t="str">
        <f>VLOOKUP($C4398,Clients!$B:$F,N$6,0)</f>
        <v>Honduras</v>
      </c>
    </row>
    <row r="4399" spans="2:14" x14ac:dyDescent="0.2">
      <c r="B4399" s="8">
        <v>151.20000000000002</v>
      </c>
      <c r="C4399" s="2" t="s">
        <v>6721</v>
      </c>
      <c r="D4399" s="2" t="s">
        <v>51</v>
      </c>
      <c r="E4399" s="8">
        <v>0</v>
      </c>
      <c r="F4399" s="2" t="s">
        <v>6753</v>
      </c>
      <c r="G4399" s="2" t="s">
        <v>6754</v>
      </c>
      <c r="H4399" s="9">
        <v>42153</v>
      </c>
      <c r="I4399" s="2">
        <v>2015</v>
      </c>
      <c r="J4399" s="2">
        <v>5</v>
      </c>
      <c r="K4399" s="2" t="str">
        <f>VLOOKUP($C4399,Clients!$B:$F,K$6,0)</f>
        <v>Dietrich, Cartwright and Smitham</v>
      </c>
      <c r="L4399" s="2" t="str">
        <f>VLOOKUP($C4399,Clients!$B:$F,L$6,0)</f>
        <v>Foreign</v>
      </c>
      <c r="M4399" s="2" t="str">
        <f>VLOOKUP($C4399,Clients!$B:$F,M$6,0)</f>
        <v>HN</v>
      </c>
      <c r="N4399" s="2" t="str">
        <f>VLOOKUP($C4399,Clients!$B:$F,N$6,0)</f>
        <v>Honduras</v>
      </c>
    </row>
    <row r="4400" spans="2:14" x14ac:dyDescent="0.2">
      <c r="B4400" s="8">
        <v>151.20000000000002</v>
      </c>
      <c r="C4400" s="2" t="s">
        <v>6721</v>
      </c>
      <c r="D4400" s="2" t="s">
        <v>51</v>
      </c>
      <c r="E4400" s="8">
        <v>0</v>
      </c>
      <c r="F4400" s="2" t="s">
        <v>6755</v>
      </c>
      <c r="G4400" s="2" t="s">
        <v>6756</v>
      </c>
      <c r="H4400" s="9">
        <v>42185</v>
      </c>
      <c r="I4400" s="2">
        <v>2015</v>
      </c>
      <c r="J4400" s="2">
        <v>6</v>
      </c>
      <c r="K4400" s="2" t="str">
        <f>VLOOKUP($C4400,Clients!$B:$F,K$6,0)</f>
        <v>Dietrich, Cartwright and Smitham</v>
      </c>
      <c r="L4400" s="2" t="str">
        <f>VLOOKUP($C4400,Clients!$B:$F,L$6,0)</f>
        <v>Foreign</v>
      </c>
      <c r="M4400" s="2" t="str">
        <f>VLOOKUP($C4400,Clients!$B:$F,M$6,0)</f>
        <v>HN</v>
      </c>
      <c r="N4400" s="2" t="str">
        <f>VLOOKUP($C4400,Clients!$B:$F,N$6,0)</f>
        <v>Honduras</v>
      </c>
    </row>
    <row r="4401" spans="2:14" x14ac:dyDescent="0.2">
      <c r="B4401" s="8">
        <v>151.20000000000002</v>
      </c>
      <c r="C4401" s="2" t="s">
        <v>6721</v>
      </c>
      <c r="D4401" s="2" t="s">
        <v>51</v>
      </c>
      <c r="E4401" s="8">
        <v>0</v>
      </c>
      <c r="F4401" s="2" t="s">
        <v>6757</v>
      </c>
      <c r="G4401" s="2" t="s">
        <v>6758</v>
      </c>
      <c r="H4401" s="9">
        <v>42216</v>
      </c>
      <c r="I4401" s="2">
        <v>2015</v>
      </c>
      <c r="J4401" s="2">
        <v>7</v>
      </c>
      <c r="K4401" s="2" t="str">
        <f>VLOOKUP($C4401,Clients!$B:$F,K$6,0)</f>
        <v>Dietrich, Cartwright and Smitham</v>
      </c>
      <c r="L4401" s="2" t="str">
        <f>VLOOKUP($C4401,Clients!$B:$F,L$6,0)</f>
        <v>Foreign</v>
      </c>
      <c r="M4401" s="2" t="str">
        <f>VLOOKUP($C4401,Clients!$B:$F,M$6,0)</f>
        <v>HN</v>
      </c>
      <c r="N4401" s="2" t="str">
        <f>VLOOKUP($C4401,Clients!$B:$F,N$6,0)</f>
        <v>Honduras</v>
      </c>
    </row>
    <row r="4402" spans="2:14" x14ac:dyDescent="0.2">
      <c r="B4402" s="8">
        <v>151.20000000000002</v>
      </c>
      <c r="C4402" s="2" t="s">
        <v>6721</v>
      </c>
      <c r="D4402" s="2" t="s">
        <v>51</v>
      </c>
      <c r="E4402" s="8">
        <v>0</v>
      </c>
      <c r="F4402" s="2" t="s">
        <v>6759</v>
      </c>
      <c r="G4402" s="2" t="s">
        <v>6760</v>
      </c>
      <c r="H4402" s="9">
        <v>42247</v>
      </c>
      <c r="I4402" s="2">
        <v>2015</v>
      </c>
      <c r="J4402" s="2">
        <v>8</v>
      </c>
      <c r="K4402" s="2" t="str">
        <f>VLOOKUP($C4402,Clients!$B:$F,K$6,0)</f>
        <v>Dietrich, Cartwright and Smitham</v>
      </c>
      <c r="L4402" s="2" t="str">
        <f>VLOOKUP($C4402,Clients!$B:$F,L$6,0)</f>
        <v>Foreign</v>
      </c>
      <c r="M4402" s="2" t="str">
        <f>VLOOKUP($C4402,Clients!$B:$F,M$6,0)</f>
        <v>HN</v>
      </c>
      <c r="N4402" s="2" t="str">
        <f>VLOOKUP($C4402,Clients!$B:$F,N$6,0)</f>
        <v>Honduras</v>
      </c>
    </row>
    <row r="4403" spans="2:14" x14ac:dyDescent="0.2">
      <c r="B4403" s="8">
        <v>151.20000000000002</v>
      </c>
      <c r="C4403" s="2" t="s">
        <v>6721</v>
      </c>
      <c r="D4403" s="2" t="s">
        <v>51</v>
      </c>
      <c r="E4403" s="8">
        <v>0</v>
      </c>
      <c r="F4403" s="2" t="s">
        <v>6761</v>
      </c>
      <c r="G4403" s="2" t="s">
        <v>6762</v>
      </c>
      <c r="H4403" s="9">
        <v>42277</v>
      </c>
      <c r="I4403" s="2">
        <v>2015</v>
      </c>
      <c r="J4403" s="2">
        <v>9</v>
      </c>
      <c r="K4403" s="2" t="str">
        <f>VLOOKUP($C4403,Clients!$B:$F,K$6,0)</f>
        <v>Dietrich, Cartwright and Smitham</v>
      </c>
      <c r="L4403" s="2" t="str">
        <f>VLOOKUP($C4403,Clients!$B:$F,L$6,0)</f>
        <v>Foreign</v>
      </c>
      <c r="M4403" s="2" t="str">
        <f>VLOOKUP($C4403,Clients!$B:$F,M$6,0)</f>
        <v>HN</v>
      </c>
      <c r="N4403" s="2" t="str">
        <f>VLOOKUP($C4403,Clients!$B:$F,N$6,0)</f>
        <v>Honduras</v>
      </c>
    </row>
    <row r="4404" spans="2:14" x14ac:dyDescent="0.2">
      <c r="B4404" s="8">
        <v>151.20000000000002</v>
      </c>
      <c r="C4404" s="2" t="s">
        <v>6721</v>
      </c>
      <c r="D4404" s="2" t="s">
        <v>51</v>
      </c>
      <c r="E4404" s="8">
        <v>0</v>
      </c>
      <c r="F4404" s="2" t="s">
        <v>6763</v>
      </c>
      <c r="G4404" s="2" t="s">
        <v>6764</v>
      </c>
      <c r="H4404" s="9">
        <v>42307</v>
      </c>
      <c r="I4404" s="2">
        <v>2015</v>
      </c>
      <c r="J4404" s="2">
        <v>10</v>
      </c>
      <c r="K4404" s="2" t="str">
        <f>VLOOKUP($C4404,Clients!$B:$F,K$6,0)</f>
        <v>Dietrich, Cartwright and Smitham</v>
      </c>
      <c r="L4404" s="2" t="str">
        <f>VLOOKUP($C4404,Clients!$B:$F,L$6,0)</f>
        <v>Foreign</v>
      </c>
      <c r="M4404" s="2" t="str">
        <f>VLOOKUP($C4404,Clients!$B:$F,M$6,0)</f>
        <v>HN</v>
      </c>
      <c r="N4404" s="2" t="str">
        <f>VLOOKUP($C4404,Clients!$B:$F,N$6,0)</f>
        <v>Honduras</v>
      </c>
    </row>
    <row r="4405" spans="2:14" x14ac:dyDescent="0.2">
      <c r="B4405" s="8">
        <v>151.20000000000002</v>
      </c>
      <c r="C4405" s="2" t="s">
        <v>6721</v>
      </c>
      <c r="D4405" s="2" t="s">
        <v>51</v>
      </c>
      <c r="E4405" s="8">
        <v>0</v>
      </c>
      <c r="F4405" s="2" t="s">
        <v>6765</v>
      </c>
      <c r="G4405" s="2" t="s">
        <v>6766</v>
      </c>
      <c r="H4405" s="9">
        <v>42338</v>
      </c>
      <c r="I4405" s="2">
        <v>2015</v>
      </c>
      <c r="J4405" s="2">
        <v>11</v>
      </c>
      <c r="K4405" s="2" t="str">
        <f>VLOOKUP($C4405,Clients!$B:$F,K$6,0)</f>
        <v>Dietrich, Cartwright and Smitham</v>
      </c>
      <c r="L4405" s="2" t="str">
        <f>VLOOKUP($C4405,Clients!$B:$F,L$6,0)</f>
        <v>Foreign</v>
      </c>
      <c r="M4405" s="2" t="str">
        <f>VLOOKUP($C4405,Clients!$B:$F,M$6,0)</f>
        <v>HN</v>
      </c>
      <c r="N4405" s="2" t="str">
        <f>VLOOKUP($C4405,Clients!$B:$F,N$6,0)</f>
        <v>Honduras</v>
      </c>
    </row>
    <row r="4406" spans="2:14" x14ac:dyDescent="0.2">
      <c r="B4406" s="8">
        <v>151.20000000000002</v>
      </c>
      <c r="C4406" s="2" t="s">
        <v>6721</v>
      </c>
      <c r="D4406" s="2" t="s">
        <v>51</v>
      </c>
      <c r="E4406" s="8">
        <v>0</v>
      </c>
      <c r="F4406" s="2" t="s">
        <v>6767</v>
      </c>
      <c r="G4406" s="2" t="s">
        <v>6768</v>
      </c>
      <c r="H4406" s="9">
        <v>42368</v>
      </c>
      <c r="I4406" s="2">
        <v>2015</v>
      </c>
      <c r="J4406" s="2">
        <v>12</v>
      </c>
      <c r="K4406" s="2" t="str">
        <f>VLOOKUP($C4406,Clients!$B:$F,K$6,0)</f>
        <v>Dietrich, Cartwright and Smitham</v>
      </c>
      <c r="L4406" s="2" t="str">
        <f>VLOOKUP($C4406,Clients!$B:$F,L$6,0)</f>
        <v>Foreign</v>
      </c>
      <c r="M4406" s="2" t="str">
        <f>VLOOKUP($C4406,Clients!$B:$F,M$6,0)</f>
        <v>HN</v>
      </c>
      <c r="N4406" s="2" t="str">
        <f>VLOOKUP($C4406,Clients!$B:$F,N$6,0)</f>
        <v>Honduras</v>
      </c>
    </row>
    <row r="4407" spans="2:14" x14ac:dyDescent="0.2">
      <c r="B4407" s="8">
        <v>11495.442000000001</v>
      </c>
      <c r="C4407" s="2" t="s">
        <v>6769</v>
      </c>
      <c r="D4407" s="2" t="s">
        <v>51</v>
      </c>
      <c r="E4407" s="8">
        <v>5</v>
      </c>
      <c r="F4407" s="2" t="s">
        <v>6770</v>
      </c>
      <c r="G4407" s="2" t="s">
        <v>332</v>
      </c>
      <c r="H4407" s="9">
        <v>41711</v>
      </c>
      <c r="I4407" s="2">
        <v>2014</v>
      </c>
      <c r="J4407" s="2">
        <v>3</v>
      </c>
      <c r="K4407" s="2" t="str">
        <f>VLOOKUP($C4407,Clients!$B:$F,K$6,0)</f>
        <v>Jacobs and Sons</v>
      </c>
      <c r="L4407" s="2" t="str">
        <f>VLOOKUP($C4407,Clients!$B:$F,L$6,0)</f>
        <v>Foreign</v>
      </c>
      <c r="M4407" s="2" t="str">
        <f>VLOOKUP($C4407,Clients!$B:$F,M$6,0)</f>
        <v>PS</v>
      </c>
      <c r="N4407" s="2" t="str">
        <f>VLOOKUP($C4407,Clients!$B:$F,N$6,0)</f>
        <v>Palestinian Territory</v>
      </c>
    </row>
    <row r="4408" spans="2:14" x14ac:dyDescent="0.2">
      <c r="B4408" s="8">
        <v>5040</v>
      </c>
      <c r="C4408" s="2" t="s">
        <v>6769</v>
      </c>
      <c r="D4408" s="2" t="s">
        <v>51</v>
      </c>
      <c r="E4408" s="8">
        <v>1</v>
      </c>
      <c r="F4408" s="2" t="s">
        <v>6771</v>
      </c>
      <c r="G4408" s="2" t="s">
        <v>4631</v>
      </c>
      <c r="H4408" s="9">
        <v>42038</v>
      </c>
      <c r="I4408" s="2">
        <v>2015</v>
      </c>
      <c r="J4408" s="2">
        <v>2</v>
      </c>
      <c r="K4408" s="2" t="str">
        <f>VLOOKUP($C4408,Clients!$B:$F,K$6,0)</f>
        <v>Jacobs and Sons</v>
      </c>
      <c r="L4408" s="2" t="str">
        <f>VLOOKUP($C4408,Clients!$B:$F,L$6,0)</f>
        <v>Foreign</v>
      </c>
      <c r="M4408" s="2" t="str">
        <f>VLOOKUP($C4408,Clients!$B:$F,M$6,0)</f>
        <v>PS</v>
      </c>
      <c r="N4408" s="2" t="str">
        <f>VLOOKUP($C4408,Clients!$B:$F,N$6,0)</f>
        <v>Palestinian Territory</v>
      </c>
    </row>
    <row r="4409" spans="2:14" x14ac:dyDescent="0.2">
      <c r="B4409" s="8">
        <v>-11495.442000000001</v>
      </c>
      <c r="C4409" s="2" t="s">
        <v>6769</v>
      </c>
      <c r="D4409" s="2" t="s">
        <v>51</v>
      </c>
      <c r="E4409" s="8">
        <v>-5</v>
      </c>
      <c r="F4409" s="2" t="s">
        <v>6772</v>
      </c>
      <c r="G4409" s="2" t="s">
        <v>2981</v>
      </c>
      <c r="H4409" s="9">
        <v>42542</v>
      </c>
      <c r="I4409" s="2">
        <v>2016</v>
      </c>
      <c r="J4409" s="2">
        <v>6</v>
      </c>
      <c r="K4409" s="2" t="str">
        <f>VLOOKUP($C4409,Clients!$B:$F,K$6,0)</f>
        <v>Jacobs and Sons</v>
      </c>
      <c r="L4409" s="2" t="str">
        <f>VLOOKUP($C4409,Clients!$B:$F,L$6,0)</f>
        <v>Foreign</v>
      </c>
      <c r="M4409" s="2" t="str">
        <f>VLOOKUP($C4409,Clients!$B:$F,M$6,0)</f>
        <v>PS</v>
      </c>
      <c r="N4409" s="2" t="str">
        <f>VLOOKUP($C4409,Clients!$B:$F,N$6,0)</f>
        <v>Palestinian Territory</v>
      </c>
    </row>
    <row r="4410" spans="2:14" x14ac:dyDescent="0.2">
      <c r="B4410" s="8">
        <v>-50198.400000000001</v>
      </c>
      <c r="C4410" s="2" t="s">
        <v>6773</v>
      </c>
      <c r="D4410" s="2" t="s">
        <v>51</v>
      </c>
      <c r="E4410" s="8">
        <v>-3000</v>
      </c>
      <c r="F4410" s="2" t="s">
        <v>6774</v>
      </c>
      <c r="G4410" s="2" t="s">
        <v>6775</v>
      </c>
      <c r="H4410" s="9">
        <v>41661</v>
      </c>
      <c r="I4410" s="2">
        <v>2014</v>
      </c>
      <c r="J4410" s="2">
        <v>1</v>
      </c>
      <c r="K4410" s="2" t="str">
        <f>VLOOKUP($C4410,Clients!$B:$F,K$6,0)</f>
        <v>Corwin-Kautzer</v>
      </c>
      <c r="L4410" s="2" t="str">
        <f>VLOOKUP($C4410,Clients!$B:$F,L$6,0)</f>
        <v>Foreign</v>
      </c>
      <c r="M4410" s="2" t="str">
        <f>VLOOKUP($C4410,Clients!$B:$F,M$6,0)</f>
        <v>TJ</v>
      </c>
      <c r="N4410" s="2" t="str">
        <f>VLOOKUP($C4410,Clients!$B:$F,N$6,0)</f>
        <v>Tajikistan</v>
      </c>
    </row>
    <row r="4411" spans="2:14" x14ac:dyDescent="0.2">
      <c r="B4411" s="8">
        <v>50198.400000000001</v>
      </c>
      <c r="C4411" s="2" t="s">
        <v>6773</v>
      </c>
      <c r="D4411" s="2" t="s">
        <v>51</v>
      </c>
      <c r="E4411" s="8">
        <v>3000</v>
      </c>
      <c r="F4411" s="2" t="s">
        <v>6776</v>
      </c>
      <c r="G4411" s="2" t="s">
        <v>6777</v>
      </c>
      <c r="H4411" s="9">
        <v>41661</v>
      </c>
      <c r="I4411" s="2">
        <v>2014</v>
      </c>
      <c r="J4411" s="2">
        <v>1</v>
      </c>
      <c r="K4411" s="2" t="str">
        <f>VLOOKUP($C4411,Clients!$B:$F,K$6,0)</f>
        <v>Corwin-Kautzer</v>
      </c>
      <c r="L4411" s="2" t="str">
        <f>VLOOKUP($C4411,Clients!$B:$F,L$6,0)</f>
        <v>Foreign</v>
      </c>
      <c r="M4411" s="2" t="str">
        <f>VLOOKUP($C4411,Clients!$B:$F,M$6,0)</f>
        <v>TJ</v>
      </c>
      <c r="N4411" s="2" t="str">
        <f>VLOOKUP($C4411,Clients!$B:$F,N$6,0)</f>
        <v>Tajikistan</v>
      </c>
    </row>
    <row r="4412" spans="2:14" x14ac:dyDescent="0.2">
      <c r="B4412" s="8">
        <v>50198.400000000001</v>
      </c>
      <c r="C4412" s="2" t="s">
        <v>6773</v>
      </c>
      <c r="D4412" s="2" t="s">
        <v>51</v>
      </c>
      <c r="E4412" s="8">
        <v>3000</v>
      </c>
      <c r="F4412" s="2" t="s">
        <v>6778</v>
      </c>
      <c r="G4412" s="2" t="s">
        <v>6779</v>
      </c>
      <c r="H4412" s="9">
        <v>41661</v>
      </c>
      <c r="I4412" s="2">
        <v>2014</v>
      </c>
      <c r="J4412" s="2">
        <v>1</v>
      </c>
      <c r="K4412" s="2" t="str">
        <f>VLOOKUP($C4412,Clients!$B:$F,K$6,0)</f>
        <v>Corwin-Kautzer</v>
      </c>
      <c r="L4412" s="2" t="str">
        <f>VLOOKUP($C4412,Clients!$B:$F,L$6,0)</f>
        <v>Foreign</v>
      </c>
      <c r="M4412" s="2" t="str">
        <f>VLOOKUP($C4412,Clients!$B:$F,M$6,0)</f>
        <v>TJ</v>
      </c>
      <c r="N4412" s="2" t="str">
        <f>VLOOKUP($C4412,Clients!$B:$F,N$6,0)</f>
        <v>Tajikistan</v>
      </c>
    </row>
    <row r="4413" spans="2:14" x14ac:dyDescent="0.2">
      <c r="B4413" s="8">
        <v>127927.8</v>
      </c>
      <c r="C4413" s="2" t="s">
        <v>6773</v>
      </c>
      <c r="D4413" s="2" t="s">
        <v>16</v>
      </c>
      <c r="E4413" s="8">
        <v>1350</v>
      </c>
      <c r="F4413" s="2" t="s">
        <v>6780</v>
      </c>
      <c r="G4413" s="2" t="s">
        <v>6781</v>
      </c>
      <c r="H4413" s="9">
        <v>41689</v>
      </c>
      <c r="I4413" s="2">
        <v>2014</v>
      </c>
      <c r="J4413" s="2">
        <v>2</v>
      </c>
      <c r="K4413" s="2" t="str">
        <f>VLOOKUP($C4413,Clients!$B:$F,K$6,0)</f>
        <v>Corwin-Kautzer</v>
      </c>
      <c r="L4413" s="2" t="str">
        <f>VLOOKUP($C4413,Clients!$B:$F,L$6,0)</f>
        <v>Foreign</v>
      </c>
      <c r="M4413" s="2" t="str">
        <f>VLOOKUP($C4413,Clients!$B:$F,M$6,0)</f>
        <v>TJ</v>
      </c>
      <c r="N4413" s="2" t="str">
        <f>VLOOKUP($C4413,Clients!$B:$F,N$6,0)</f>
        <v>Tajikistan</v>
      </c>
    </row>
    <row r="4414" spans="2:14" x14ac:dyDescent="0.2">
      <c r="B4414" s="8">
        <v>14112</v>
      </c>
      <c r="C4414" s="2" t="s">
        <v>6773</v>
      </c>
      <c r="D4414" s="2" t="s">
        <v>16</v>
      </c>
      <c r="E4414" s="8">
        <v>10000</v>
      </c>
      <c r="F4414" s="2" t="s">
        <v>6782</v>
      </c>
      <c r="G4414" s="2" t="s">
        <v>6783</v>
      </c>
      <c r="H4414" s="9">
        <v>41715</v>
      </c>
      <c r="I4414" s="2">
        <v>2014</v>
      </c>
      <c r="J4414" s="2">
        <v>3</v>
      </c>
      <c r="K4414" s="2" t="str">
        <f>VLOOKUP($C4414,Clients!$B:$F,K$6,0)</f>
        <v>Corwin-Kautzer</v>
      </c>
      <c r="L4414" s="2" t="str">
        <f>VLOOKUP($C4414,Clients!$B:$F,L$6,0)</f>
        <v>Foreign</v>
      </c>
      <c r="M4414" s="2" t="str">
        <f>VLOOKUP($C4414,Clients!$B:$F,M$6,0)</f>
        <v>TJ</v>
      </c>
      <c r="N4414" s="2" t="str">
        <f>VLOOKUP($C4414,Clients!$B:$F,N$6,0)</f>
        <v>Tajikistan</v>
      </c>
    </row>
    <row r="4415" spans="2:14" x14ac:dyDescent="0.2">
      <c r="B4415" s="8">
        <v>22579.200000000001</v>
      </c>
      <c r="C4415" s="2" t="s">
        <v>6773</v>
      </c>
      <c r="D4415" s="2" t="s">
        <v>16</v>
      </c>
      <c r="E4415" s="8">
        <v>4000</v>
      </c>
      <c r="F4415" s="2" t="s">
        <v>6784</v>
      </c>
      <c r="G4415" s="2" t="s">
        <v>6785</v>
      </c>
      <c r="H4415" s="9">
        <v>41736</v>
      </c>
      <c r="I4415" s="2">
        <v>2014</v>
      </c>
      <c r="J4415" s="2">
        <v>4</v>
      </c>
      <c r="K4415" s="2" t="str">
        <f>VLOOKUP($C4415,Clients!$B:$F,K$6,0)</f>
        <v>Corwin-Kautzer</v>
      </c>
      <c r="L4415" s="2" t="str">
        <f>VLOOKUP($C4415,Clients!$B:$F,L$6,0)</f>
        <v>Foreign</v>
      </c>
      <c r="M4415" s="2" t="str">
        <f>VLOOKUP($C4415,Clients!$B:$F,M$6,0)</f>
        <v>TJ</v>
      </c>
      <c r="N4415" s="2" t="str">
        <f>VLOOKUP($C4415,Clients!$B:$F,N$6,0)</f>
        <v>Tajikistan</v>
      </c>
    </row>
    <row r="4416" spans="2:14" x14ac:dyDescent="0.2">
      <c r="B4416" s="8">
        <v>22579.200000000001</v>
      </c>
      <c r="C4416" s="2" t="s">
        <v>6773</v>
      </c>
      <c r="D4416" s="2" t="s">
        <v>16</v>
      </c>
      <c r="E4416" s="8">
        <v>4000</v>
      </c>
      <c r="F4416" s="2" t="s">
        <v>6786</v>
      </c>
      <c r="G4416" s="2" t="s">
        <v>6787</v>
      </c>
      <c r="H4416" s="9">
        <v>41738</v>
      </c>
      <c r="I4416" s="2">
        <v>2014</v>
      </c>
      <c r="J4416" s="2">
        <v>4</v>
      </c>
      <c r="K4416" s="2" t="str">
        <f>VLOOKUP($C4416,Clients!$B:$F,K$6,0)</f>
        <v>Corwin-Kautzer</v>
      </c>
      <c r="L4416" s="2" t="str">
        <f>VLOOKUP($C4416,Clients!$B:$F,L$6,0)</f>
        <v>Foreign</v>
      </c>
      <c r="M4416" s="2" t="str">
        <f>VLOOKUP($C4416,Clients!$B:$F,M$6,0)</f>
        <v>TJ</v>
      </c>
      <c r="N4416" s="2" t="str">
        <f>VLOOKUP($C4416,Clients!$B:$F,N$6,0)</f>
        <v>Tajikistan</v>
      </c>
    </row>
    <row r="4417" spans="2:14" x14ac:dyDescent="0.2">
      <c r="B4417" s="8">
        <v>68947.199999999997</v>
      </c>
      <c r="C4417" s="2" t="s">
        <v>6773</v>
      </c>
      <c r="D4417" s="2" t="s">
        <v>51</v>
      </c>
      <c r="E4417" s="8">
        <v>4000</v>
      </c>
      <c r="F4417" s="2" t="s">
        <v>6788</v>
      </c>
      <c r="G4417" s="2" t="s">
        <v>6789</v>
      </c>
      <c r="H4417" s="9">
        <v>41738</v>
      </c>
      <c r="I4417" s="2">
        <v>2014</v>
      </c>
      <c r="J4417" s="2">
        <v>4</v>
      </c>
      <c r="K4417" s="2" t="str">
        <f>VLOOKUP($C4417,Clients!$B:$F,K$6,0)</f>
        <v>Corwin-Kautzer</v>
      </c>
      <c r="L4417" s="2" t="str">
        <f>VLOOKUP($C4417,Clients!$B:$F,L$6,0)</f>
        <v>Foreign</v>
      </c>
      <c r="M4417" s="2" t="str">
        <f>VLOOKUP($C4417,Clients!$B:$F,M$6,0)</f>
        <v>TJ</v>
      </c>
      <c r="N4417" s="2" t="str">
        <f>VLOOKUP($C4417,Clients!$B:$F,N$6,0)</f>
        <v>Tajikistan</v>
      </c>
    </row>
    <row r="4418" spans="2:14" x14ac:dyDescent="0.2">
      <c r="B4418" s="8">
        <v>4886.7840000000006</v>
      </c>
      <c r="C4418" s="2" t="s">
        <v>6773</v>
      </c>
      <c r="D4418" s="2" t="s">
        <v>46</v>
      </c>
      <c r="E4418" s="8">
        <v>160</v>
      </c>
      <c r="F4418" s="2" t="s">
        <v>6790</v>
      </c>
      <c r="G4418" s="2" t="s">
        <v>6791</v>
      </c>
      <c r="H4418" s="9">
        <v>41801</v>
      </c>
      <c r="I4418" s="2">
        <v>2014</v>
      </c>
      <c r="J4418" s="2">
        <v>6</v>
      </c>
      <c r="K4418" s="2" t="str">
        <f>VLOOKUP($C4418,Clients!$B:$F,K$6,0)</f>
        <v>Corwin-Kautzer</v>
      </c>
      <c r="L4418" s="2" t="str">
        <f>VLOOKUP($C4418,Clients!$B:$F,L$6,0)</f>
        <v>Foreign</v>
      </c>
      <c r="M4418" s="2" t="str">
        <f>VLOOKUP($C4418,Clients!$B:$F,M$6,0)</f>
        <v>TJ</v>
      </c>
      <c r="N4418" s="2" t="str">
        <f>VLOOKUP($C4418,Clients!$B:$F,N$6,0)</f>
        <v>Tajikistan</v>
      </c>
    </row>
    <row r="4419" spans="2:14" x14ac:dyDescent="0.2">
      <c r="B4419" s="8">
        <v>8127</v>
      </c>
      <c r="C4419" s="2" t="s">
        <v>6773</v>
      </c>
      <c r="D4419" s="2" t="s">
        <v>20</v>
      </c>
      <c r="E4419" s="8">
        <v>750</v>
      </c>
      <c r="F4419" s="2" t="s">
        <v>6792</v>
      </c>
      <c r="G4419" s="2" t="s">
        <v>6793</v>
      </c>
      <c r="H4419" s="9">
        <v>41814</v>
      </c>
      <c r="I4419" s="2">
        <v>2014</v>
      </c>
      <c r="J4419" s="2">
        <v>6</v>
      </c>
      <c r="K4419" s="2" t="str">
        <f>VLOOKUP($C4419,Clients!$B:$F,K$6,0)</f>
        <v>Corwin-Kautzer</v>
      </c>
      <c r="L4419" s="2" t="str">
        <f>VLOOKUP($C4419,Clients!$B:$F,L$6,0)</f>
        <v>Foreign</v>
      </c>
      <c r="M4419" s="2" t="str">
        <f>VLOOKUP($C4419,Clients!$B:$F,M$6,0)</f>
        <v>TJ</v>
      </c>
      <c r="N4419" s="2" t="str">
        <f>VLOOKUP($C4419,Clients!$B:$F,N$6,0)</f>
        <v>Tajikistan</v>
      </c>
    </row>
    <row r="4420" spans="2:14" x14ac:dyDescent="0.2">
      <c r="B4420" s="8">
        <v>236451.6</v>
      </c>
      <c r="C4420" s="2" t="s">
        <v>6773</v>
      </c>
      <c r="D4420" s="2" t="s">
        <v>16</v>
      </c>
      <c r="E4420" s="8">
        <v>6330</v>
      </c>
      <c r="F4420" s="2" t="s">
        <v>6794</v>
      </c>
      <c r="G4420" s="2" t="s">
        <v>6795</v>
      </c>
      <c r="H4420" s="9">
        <v>41932</v>
      </c>
      <c r="I4420" s="2">
        <v>2014</v>
      </c>
      <c r="J4420" s="2">
        <v>10</v>
      </c>
      <c r="K4420" s="2" t="str">
        <f>VLOOKUP($C4420,Clients!$B:$F,K$6,0)</f>
        <v>Corwin-Kautzer</v>
      </c>
      <c r="L4420" s="2" t="str">
        <f>VLOOKUP($C4420,Clients!$B:$F,L$6,0)</f>
        <v>Foreign</v>
      </c>
      <c r="M4420" s="2" t="str">
        <f>VLOOKUP($C4420,Clients!$B:$F,M$6,0)</f>
        <v>TJ</v>
      </c>
      <c r="N4420" s="2" t="str">
        <f>VLOOKUP($C4420,Clients!$B:$F,N$6,0)</f>
        <v>Tajikistan</v>
      </c>
    </row>
    <row r="4421" spans="2:14" x14ac:dyDescent="0.2">
      <c r="B4421" s="8">
        <v>10155.6</v>
      </c>
      <c r="C4421" s="2" t="s">
        <v>6773</v>
      </c>
      <c r="D4421" s="2" t="s">
        <v>16</v>
      </c>
      <c r="E4421" s="8">
        <v>500</v>
      </c>
      <c r="F4421" s="2" t="s">
        <v>6796</v>
      </c>
      <c r="G4421" s="2" t="s">
        <v>6797</v>
      </c>
      <c r="H4421" s="9">
        <v>42040</v>
      </c>
      <c r="I4421" s="2">
        <v>2015</v>
      </c>
      <c r="J4421" s="2">
        <v>2</v>
      </c>
      <c r="K4421" s="2" t="str">
        <f>VLOOKUP($C4421,Clients!$B:$F,K$6,0)</f>
        <v>Corwin-Kautzer</v>
      </c>
      <c r="L4421" s="2" t="str">
        <f>VLOOKUP($C4421,Clients!$B:$F,L$6,0)</f>
        <v>Foreign</v>
      </c>
      <c r="M4421" s="2" t="str">
        <f>VLOOKUP($C4421,Clients!$B:$F,M$6,0)</f>
        <v>TJ</v>
      </c>
      <c r="N4421" s="2" t="str">
        <f>VLOOKUP($C4421,Clients!$B:$F,N$6,0)</f>
        <v>Tajikistan</v>
      </c>
    </row>
    <row r="4422" spans="2:14" x14ac:dyDescent="0.2">
      <c r="B4422" s="8">
        <v>-10155.6</v>
      </c>
      <c r="C4422" s="2" t="s">
        <v>6773</v>
      </c>
      <c r="D4422" s="2" t="s">
        <v>16</v>
      </c>
      <c r="E4422" s="8">
        <v>-500</v>
      </c>
      <c r="F4422" s="2" t="s">
        <v>6798</v>
      </c>
      <c r="G4422" s="2" t="s">
        <v>6799</v>
      </c>
      <c r="H4422" s="9">
        <v>42062</v>
      </c>
      <c r="I4422" s="2">
        <v>2015</v>
      </c>
      <c r="J4422" s="2">
        <v>2</v>
      </c>
      <c r="K4422" s="2" t="str">
        <f>VLOOKUP($C4422,Clients!$B:$F,K$6,0)</f>
        <v>Corwin-Kautzer</v>
      </c>
      <c r="L4422" s="2" t="str">
        <f>VLOOKUP($C4422,Clients!$B:$F,L$6,0)</f>
        <v>Foreign</v>
      </c>
      <c r="M4422" s="2" t="str">
        <f>VLOOKUP($C4422,Clients!$B:$F,M$6,0)</f>
        <v>TJ</v>
      </c>
      <c r="N4422" s="2" t="str">
        <f>VLOOKUP($C4422,Clients!$B:$F,N$6,0)</f>
        <v>Tajikistan</v>
      </c>
    </row>
    <row r="4423" spans="2:14" x14ac:dyDescent="0.2">
      <c r="B4423" s="8">
        <v>4032</v>
      </c>
      <c r="C4423" s="2" t="s">
        <v>6800</v>
      </c>
      <c r="D4423" s="2" t="s">
        <v>51</v>
      </c>
      <c r="E4423" s="8">
        <v>8</v>
      </c>
      <c r="F4423" s="2" t="s">
        <v>6801</v>
      </c>
      <c r="G4423" s="2" t="s">
        <v>6802</v>
      </c>
      <c r="H4423" s="9">
        <v>41781</v>
      </c>
      <c r="I4423" s="2">
        <v>2014</v>
      </c>
      <c r="J4423" s="2">
        <v>5</v>
      </c>
      <c r="K4423" s="2" t="str">
        <f>VLOOKUP($C4423,Clients!$B:$F,K$6,0)</f>
        <v>Abernathy, Murazik and Stroman</v>
      </c>
      <c r="L4423" s="2" t="str">
        <f>VLOOKUP($C4423,Clients!$B:$F,L$6,0)</f>
        <v>Foreign</v>
      </c>
      <c r="M4423" s="2" t="str">
        <f>VLOOKUP($C4423,Clients!$B:$F,M$6,0)</f>
        <v>RU</v>
      </c>
      <c r="N4423" s="2" t="str">
        <f>VLOOKUP($C4423,Clients!$B:$F,N$6,0)</f>
        <v>Russia</v>
      </c>
    </row>
    <row r="4424" spans="2:14" x14ac:dyDescent="0.2">
      <c r="B4424" s="8">
        <v>4644.9060000000009</v>
      </c>
      <c r="C4424" s="2" t="s">
        <v>6800</v>
      </c>
      <c r="D4424" s="2" t="s">
        <v>51</v>
      </c>
      <c r="E4424" s="8">
        <v>91</v>
      </c>
      <c r="F4424" s="2" t="s">
        <v>6803</v>
      </c>
      <c r="G4424" s="2" t="s">
        <v>3465</v>
      </c>
      <c r="H4424" s="9">
        <v>41813</v>
      </c>
      <c r="I4424" s="2">
        <v>2014</v>
      </c>
      <c r="J4424" s="2">
        <v>6</v>
      </c>
      <c r="K4424" s="2" t="str">
        <f>VLOOKUP($C4424,Clients!$B:$F,K$6,0)</f>
        <v>Abernathy, Murazik and Stroman</v>
      </c>
      <c r="L4424" s="2" t="str">
        <f>VLOOKUP($C4424,Clients!$B:$F,L$6,0)</f>
        <v>Foreign</v>
      </c>
      <c r="M4424" s="2" t="str">
        <f>VLOOKUP($C4424,Clients!$B:$F,M$6,0)</f>
        <v>RU</v>
      </c>
      <c r="N4424" s="2" t="str">
        <f>VLOOKUP($C4424,Clients!$B:$F,N$6,0)</f>
        <v>Russia</v>
      </c>
    </row>
    <row r="4425" spans="2:14" x14ac:dyDescent="0.2">
      <c r="B4425" s="8">
        <v>4914</v>
      </c>
      <c r="C4425" s="2" t="s">
        <v>6800</v>
      </c>
      <c r="D4425" s="2" t="s">
        <v>51</v>
      </c>
      <c r="E4425" s="8">
        <v>9</v>
      </c>
      <c r="F4425" s="2" t="s">
        <v>6804</v>
      </c>
      <c r="G4425" s="2" t="s">
        <v>1896</v>
      </c>
      <c r="H4425" s="9">
        <v>41841</v>
      </c>
      <c r="I4425" s="2">
        <v>2014</v>
      </c>
      <c r="J4425" s="2">
        <v>7</v>
      </c>
      <c r="K4425" s="2" t="str">
        <f>VLOOKUP($C4425,Clients!$B:$F,K$6,0)</f>
        <v>Abernathy, Murazik and Stroman</v>
      </c>
      <c r="L4425" s="2" t="str">
        <f>VLOOKUP($C4425,Clients!$B:$F,L$6,0)</f>
        <v>Foreign</v>
      </c>
      <c r="M4425" s="2" t="str">
        <f>VLOOKUP($C4425,Clients!$B:$F,M$6,0)</f>
        <v>RU</v>
      </c>
      <c r="N4425" s="2" t="str">
        <f>VLOOKUP($C4425,Clients!$B:$F,N$6,0)</f>
        <v>Russia</v>
      </c>
    </row>
    <row r="4426" spans="2:14" x14ac:dyDescent="0.2">
      <c r="B4426" s="8">
        <v>-4644.9060000000009</v>
      </c>
      <c r="C4426" s="2" t="s">
        <v>6800</v>
      </c>
      <c r="D4426" s="2" t="s">
        <v>51</v>
      </c>
      <c r="E4426" s="8">
        <v>-91</v>
      </c>
      <c r="F4426" s="2" t="s">
        <v>6805</v>
      </c>
      <c r="G4426" s="2" t="s">
        <v>6806</v>
      </c>
      <c r="H4426" s="9">
        <v>41841</v>
      </c>
      <c r="I4426" s="2">
        <v>2014</v>
      </c>
      <c r="J4426" s="2">
        <v>7</v>
      </c>
      <c r="K4426" s="2" t="str">
        <f>VLOOKUP($C4426,Clients!$B:$F,K$6,0)</f>
        <v>Abernathy, Murazik and Stroman</v>
      </c>
      <c r="L4426" s="2" t="str">
        <f>VLOOKUP($C4426,Clients!$B:$F,L$6,0)</f>
        <v>Foreign</v>
      </c>
      <c r="M4426" s="2" t="str">
        <f>VLOOKUP($C4426,Clients!$B:$F,M$6,0)</f>
        <v>RU</v>
      </c>
      <c r="N4426" s="2" t="str">
        <f>VLOOKUP($C4426,Clients!$B:$F,N$6,0)</f>
        <v>Russia</v>
      </c>
    </row>
    <row r="4427" spans="2:14" x14ac:dyDescent="0.2">
      <c r="B4427" s="8">
        <v>4644.9060000000009</v>
      </c>
      <c r="C4427" s="2" t="s">
        <v>6800</v>
      </c>
      <c r="D4427" s="2" t="s">
        <v>51</v>
      </c>
      <c r="E4427" s="8">
        <v>91</v>
      </c>
      <c r="F4427" s="2" t="s">
        <v>6807</v>
      </c>
      <c r="G4427" s="2" t="s">
        <v>6808</v>
      </c>
      <c r="H4427" s="9">
        <v>41841</v>
      </c>
      <c r="I4427" s="2">
        <v>2014</v>
      </c>
      <c r="J4427" s="2">
        <v>7</v>
      </c>
      <c r="K4427" s="2" t="str">
        <f>VLOOKUP($C4427,Clients!$B:$F,K$6,0)</f>
        <v>Abernathy, Murazik and Stroman</v>
      </c>
      <c r="L4427" s="2" t="str">
        <f>VLOOKUP($C4427,Clients!$B:$F,L$6,0)</f>
        <v>Foreign</v>
      </c>
      <c r="M4427" s="2" t="str">
        <f>VLOOKUP($C4427,Clients!$B:$F,M$6,0)</f>
        <v>RU</v>
      </c>
      <c r="N4427" s="2" t="str">
        <f>VLOOKUP($C4427,Clients!$B:$F,N$6,0)</f>
        <v>Russia</v>
      </c>
    </row>
    <row r="4428" spans="2:14" x14ac:dyDescent="0.2">
      <c r="B4428" s="8">
        <v>6138.2580000000007</v>
      </c>
      <c r="C4428" s="2" t="s">
        <v>6809</v>
      </c>
      <c r="D4428" s="2" t="s">
        <v>51</v>
      </c>
      <c r="E4428" s="8">
        <v>7</v>
      </c>
      <c r="F4428" s="2" t="s">
        <v>6810</v>
      </c>
      <c r="G4428" s="2" t="s">
        <v>6811</v>
      </c>
      <c r="H4428" s="9">
        <v>41732</v>
      </c>
      <c r="I4428" s="2">
        <v>2014</v>
      </c>
      <c r="J4428" s="2">
        <v>4</v>
      </c>
      <c r="K4428" s="2" t="str">
        <f>VLOOKUP($C4428,Clients!$B:$F,K$6,0)</f>
        <v>Tavu</v>
      </c>
      <c r="L4428" s="2" t="str">
        <f>VLOOKUP($C4428,Clients!$B:$F,L$6,0)</f>
        <v>Foreign</v>
      </c>
      <c r="M4428" s="2" t="str">
        <f>VLOOKUP($C4428,Clients!$B:$F,M$6,0)</f>
        <v>ID</v>
      </c>
      <c r="N4428" s="2" t="str">
        <f>VLOOKUP($C4428,Clients!$B:$F,N$6,0)</f>
        <v>Indonesia</v>
      </c>
    </row>
    <row r="4429" spans="2:14" x14ac:dyDescent="0.2">
      <c r="B4429" s="8">
        <v>8709.7920000000013</v>
      </c>
      <c r="C4429" s="2" t="s">
        <v>6809</v>
      </c>
      <c r="D4429" s="2" t="s">
        <v>51</v>
      </c>
      <c r="E4429" s="8">
        <v>10</v>
      </c>
      <c r="F4429" s="2" t="s">
        <v>6812</v>
      </c>
      <c r="G4429" s="2" t="s">
        <v>4381</v>
      </c>
      <c r="H4429" s="9">
        <v>41768</v>
      </c>
      <c r="I4429" s="2">
        <v>2014</v>
      </c>
      <c r="J4429" s="2">
        <v>5</v>
      </c>
      <c r="K4429" s="2" t="str">
        <f>VLOOKUP($C4429,Clients!$B:$F,K$6,0)</f>
        <v>Tavu</v>
      </c>
      <c r="L4429" s="2" t="str">
        <f>VLOOKUP($C4429,Clients!$B:$F,L$6,0)</f>
        <v>Foreign</v>
      </c>
      <c r="M4429" s="2" t="str">
        <f>VLOOKUP($C4429,Clients!$B:$F,M$6,0)</f>
        <v>ID</v>
      </c>
      <c r="N4429" s="2" t="str">
        <f>VLOOKUP($C4429,Clients!$B:$F,N$6,0)</f>
        <v>Indonesia</v>
      </c>
    </row>
    <row r="4430" spans="2:14" x14ac:dyDescent="0.2">
      <c r="B4430" s="8">
        <v>4327.5540000000001</v>
      </c>
      <c r="C4430" s="2" t="s">
        <v>6809</v>
      </c>
      <c r="D4430" s="2" t="s">
        <v>51</v>
      </c>
      <c r="E4430" s="8">
        <v>5</v>
      </c>
      <c r="F4430" s="2" t="s">
        <v>6813</v>
      </c>
      <c r="G4430" s="2" t="s">
        <v>84</v>
      </c>
      <c r="H4430" s="9">
        <v>42131</v>
      </c>
      <c r="I4430" s="2">
        <v>2015</v>
      </c>
      <c r="J4430" s="2">
        <v>5</v>
      </c>
      <c r="K4430" s="2" t="str">
        <f>VLOOKUP($C4430,Clients!$B:$F,K$6,0)</f>
        <v>Tavu</v>
      </c>
      <c r="L4430" s="2" t="str">
        <f>VLOOKUP($C4430,Clients!$B:$F,L$6,0)</f>
        <v>Foreign</v>
      </c>
      <c r="M4430" s="2" t="str">
        <f>VLOOKUP($C4430,Clients!$B:$F,M$6,0)</f>
        <v>ID</v>
      </c>
      <c r="N4430" s="2" t="str">
        <f>VLOOKUP($C4430,Clients!$B:$F,N$6,0)</f>
        <v>Indonesia</v>
      </c>
    </row>
    <row r="4431" spans="2:14" x14ac:dyDescent="0.2">
      <c r="B4431" s="8">
        <v>3654</v>
      </c>
      <c r="C4431" s="2" t="s">
        <v>6809</v>
      </c>
      <c r="D4431" s="2" t="s">
        <v>51</v>
      </c>
      <c r="E4431" s="8">
        <v>4</v>
      </c>
      <c r="F4431" s="2" t="s">
        <v>6814</v>
      </c>
      <c r="G4431" s="2" t="s">
        <v>6815</v>
      </c>
      <c r="H4431" s="9">
        <v>42485</v>
      </c>
      <c r="I4431" s="2">
        <v>2016</v>
      </c>
      <c r="J4431" s="2">
        <v>4</v>
      </c>
      <c r="K4431" s="2" t="str">
        <f>VLOOKUP($C4431,Clients!$B:$F,K$6,0)</f>
        <v>Tavu</v>
      </c>
      <c r="L4431" s="2" t="str">
        <f>VLOOKUP($C4431,Clients!$B:$F,L$6,0)</f>
        <v>Foreign</v>
      </c>
      <c r="M4431" s="2" t="str">
        <f>VLOOKUP($C4431,Clients!$B:$F,M$6,0)</f>
        <v>ID</v>
      </c>
      <c r="N4431" s="2" t="str">
        <f>VLOOKUP($C4431,Clients!$B:$F,N$6,0)</f>
        <v>Indonesia</v>
      </c>
    </row>
    <row r="4432" spans="2:14" x14ac:dyDescent="0.2">
      <c r="B4432" s="8">
        <v>11793.6</v>
      </c>
      <c r="C4432" s="2" t="s">
        <v>6816</v>
      </c>
      <c r="D4432" s="2" t="s">
        <v>51</v>
      </c>
      <c r="E4432" s="8">
        <v>0</v>
      </c>
      <c r="F4432" s="2" t="s">
        <v>6817</v>
      </c>
      <c r="G4432" s="2" t="s">
        <v>4579</v>
      </c>
      <c r="H4432" s="9">
        <v>41662</v>
      </c>
      <c r="I4432" s="2">
        <v>2014</v>
      </c>
      <c r="J4432" s="2">
        <v>1</v>
      </c>
      <c r="K4432" s="2" t="str">
        <f>VLOOKUP($C4432,Clients!$B:$F,K$6,0)</f>
        <v>Abbott-Hackett</v>
      </c>
      <c r="L4432" s="2" t="str">
        <f>VLOOKUP($C4432,Clients!$B:$F,L$6,0)</f>
        <v>Foreign</v>
      </c>
      <c r="M4432" s="2" t="str">
        <f>VLOOKUP($C4432,Clients!$B:$F,M$6,0)</f>
        <v>ZA</v>
      </c>
      <c r="N4432" s="2" t="str">
        <f>VLOOKUP($C4432,Clients!$B:$F,N$6,0)</f>
        <v>South Africa</v>
      </c>
    </row>
    <row r="4433" spans="2:14" x14ac:dyDescent="0.2">
      <c r="B4433" s="8">
        <v>8391.6</v>
      </c>
      <c r="C4433" s="2" t="s">
        <v>6816</v>
      </c>
      <c r="D4433" s="2" t="s">
        <v>51</v>
      </c>
      <c r="E4433" s="8">
        <v>0</v>
      </c>
      <c r="F4433" s="2" t="s">
        <v>6818</v>
      </c>
      <c r="G4433" s="2" t="s">
        <v>6819</v>
      </c>
      <c r="H4433" s="9">
        <v>41684</v>
      </c>
      <c r="I4433" s="2">
        <v>2014</v>
      </c>
      <c r="J4433" s="2">
        <v>2</v>
      </c>
      <c r="K4433" s="2" t="str">
        <f>VLOOKUP($C4433,Clients!$B:$F,K$6,0)</f>
        <v>Abbott-Hackett</v>
      </c>
      <c r="L4433" s="2" t="str">
        <f>VLOOKUP($C4433,Clients!$B:$F,L$6,0)</f>
        <v>Foreign</v>
      </c>
      <c r="M4433" s="2" t="str">
        <f>VLOOKUP($C4433,Clients!$B:$F,M$6,0)</f>
        <v>ZA</v>
      </c>
      <c r="N4433" s="2" t="str">
        <f>VLOOKUP($C4433,Clients!$B:$F,N$6,0)</f>
        <v>South Africa</v>
      </c>
    </row>
    <row r="4434" spans="2:14" x14ac:dyDescent="0.2">
      <c r="B4434" s="8">
        <v>9651.6</v>
      </c>
      <c r="C4434" s="2" t="s">
        <v>6816</v>
      </c>
      <c r="D4434" s="2" t="s">
        <v>51</v>
      </c>
      <c r="E4434" s="8">
        <v>0</v>
      </c>
      <c r="F4434" s="2" t="s">
        <v>6820</v>
      </c>
      <c r="G4434" s="2" t="s">
        <v>305</v>
      </c>
      <c r="H4434" s="9">
        <v>41712</v>
      </c>
      <c r="I4434" s="2">
        <v>2014</v>
      </c>
      <c r="J4434" s="2">
        <v>3</v>
      </c>
      <c r="K4434" s="2" t="str">
        <f>VLOOKUP($C4434,Clients!$B:$F,K$6,0)</f>
        <v>Abbott-Hackett</v>
      </c>
      <c r="L4434" s="2" t="str">
        <f>VLOOKUP($C4434,Clients!$B:$F,L$6,0)</f>
        <v>Foreign</v>
      </c>
      <c r="M4434" s="2" t="str">
        <f>VLOOKUP($C4434,Clients!$B:$F,M$6,0)</f>
        <v>ZA</v>
      </c>
      <c r="N4434" s="2" t="str">
        <f>VLOOKUP($C4434,Clients!$B:$F,N$6,0)</f>
        <v>South Africa</v>
      </c>
    </row>
    <row r="4435" spans="2:14" x14ac:dyDescent="0.2">
      <c r="B4435" s="8">
        <v>9777.6</v>
      </c>
      <c r="C4435" s="2" t="s">
        <v>6816</v>
      </c>
      <c r="D4435" s="2" t="s">
        <v>51</v>
      </c>
      <c r="E4435" s="8">
        <v>0</v>
      </c>
      <c r="F4435" s="2" t="s">
        <v>6821</v>
      </c>
      <c r="G4435" s="2" t="s">
        <v>6822</v>
      </c>
      <c r="H4435" s="9">
        <v>41745</v>
      </c>
      <c r="I4435" s="2">
        <v>2014</v>
      </c>
      <c r="J4435" s="2">
        <v>4</v>
      </c>
      <c r="K4435" s="2" t="str">
        <f>VLOOKUP($C4435,Clients!$B:$F,K$6,0)</f>
        <v>Abbott-Hackett</v>
      </c>
      <c r="L4435" s="2" t="str">
        <f>VLOOKUP($C4435,Clients!$B:$F,L$6,0)</f>
        <v>Foreign</v>
      </c>
      <c r="M4435" s="2" t="str">
        <f>VLOOKUP($C4435,Clients!$B:$F,M$6,0)</f>
        <v>ZA</v>
      </c>
      <c r="N4435" s="2" t="str">
        <f>VLOOKUP($C4435,Clients!$B:$F,N$6,0)</f>
        <v>South Africa</v>
      </c>
    </row>
    <row r="4436" spans="2:14" x14ac:dyDescent="0.2">
      <c r="B4436" s="8">
        <v>7862.4000000000005</v>
      </c>
      <c r="C4436" s="2" t="s">
        <v>6816</v>
      </c>
      <c r="D4436" s="2" t="s">
        <v>51</v>
      </c>
      <c r="E4436" s="8">
        <v>0</v>
      </c>
      <c r="F4436" s="2" t="s">
        <v>6823</v>
      </c>
      <c r="G4436" s="2" t="s">
        <v>6824</v>
      </c>
      <c r="H4436" s="9">
        <v>41772</v>
      </c>
      <c r="I4436" s="2">
        <v>2014</v>
      </c>
      <c r="J4436" s="2">
        <v>5</v>
      </c>
      <c r="K4436" s="2" t="str">
        <f>VLOOKUP($C4436,Clients!$B:$F,K$6,0)</f>
        <v>Abbott-Hackett</v>
      </c>
      <c r="L4436" s="2" t="str">
        <f>VLOOKUP($C4436,Clients!$B:$F,L$6,0)</f>
        <v>Foreign</v>
      </c>
      <c r="M4436" s="2" t="str">
        <f>VLOOKUP($C4436,Clients!$B:$F,M$6,0)</f>
        <v>ZA</v>
      </c>
      <c r="N4436" s="2" t="str">
        <f>VLOOKUP($C4436,Clients!$B:$F,N$6,0)</f>
        <v>South Africa</v>
      </c>
    </row>
    <row r="4437" spans="2:14" x14ac:dyDescent="0.2">
      <c r="B4437" s="8">
        <v>9374.4</v>
      </c>
      <c r="C4437" s="2" t="s">
        <v>6816</v>
      </c>
      <c r="D4437" s="2" t="s">
        <v>51</v>
      </c>
      <c r="E4437" s="8">
        <v>0</v>
      </c>
      <c r="F4437" s="2" t="s">
        <v>6825</v>
      </c>
      <c r="G4437" s="2" t="s">
        <v>6826</v>
      </c>
      <c r="H4437" s="9">
        <v>41838</v>
      </c>
      <c r="I4437" s="2">
        <v>2014</v>
      </c>
      <c r="J4437" s="2">
        <v>7</v>
      </c>
      <c r="K4437" s="2" t="str">
        <f>VLOOKUP($C4437,Clients!$B:$F,K$6,0)</f>
        <v>Abbott-Hackett</v>
      </c>
      <c r="L4437" s="2" t="str">
        <f>VLOOKUP($C4437,Clients!$B:$F,L$6,0)</f>
        <v>Foreign</v>
      </c>
      <c r="M4437" s="2" t="str">
        <f>VLOOKUP($C4437,Clients!$B:$F,M$6,0)</f>
        <v>ZA</v>
      </c>
      <c r="N4437" s="2" t="str">
        <f>VLOOKUP($C4437,Clients!$B:$F,N$6,0)</f>
        <v>South Africa</v>
      </c>
    </row>
    <row r="4438" spans="2:14" x14ac:dyDescent="0.2">
      <c r="B4438" s="8">
        <v>6249.6</v>
      </c>
      <c r="C4438" s="2" t="s">
        <v>6816</v>
      </c>
      <c r="D4438" s="2" t="s">
        <v>51</v>
      </c>
      <c r="E4438" s="8">
        <v>0</v>
      </c>
      <c r="F4438" s="2" t="s">
        <v>6827</v>
      </c>
      <c r="G4438" s="2" t="s">
        <v>6828</v>
      </c>
      <c r="H4438" s="9">
        <v>41907</v>
      </c>
      <c r="I4438" s="2">
        <v>2014</v>
      </c>
      <c r="J4438" s="2">
        <v>9</v>
      </c>
      <c r="K4438" s="2" t="str">
        <f>VLOOKUP($C4438,Clients!$B:$F,K$6,0)</f>
        <v>Abbott-Hackett</v>
      </c>
      <c r="L4438" s="2" t="str">
        <f>VLOOKUP($C4438,Clients!$B:$F,L$6,0)</f>
        <v>Foreign</v>
      </c>
      <c r="M4438" s="2" t="str">
        <f>VLOOKUP($C4438,Clients!$B:$F,M$6,0)</f>
        <v>ZA</v>
      </c>
      <c r="N4438" s="2" t="str">
        <f>VLOOKUP($C4438,Clients!$B:$F,N$6,0)</f>
        <v>South Africa</v>
      </c>
    </row>
    <row r="4439" spans="2:14" x14ac:dyDescent="0.2">
      <c r="B4439" s="8">
        <v>5947.2</v>
      </c>
      <c r="C4439" s="2" t="s">
        <v>6816</v>
      </c>
      <c r="D4439" s="2" t="s">
        <v>51</v>
      </c>
      <c r="E4439" s="8">
        <v>0</v>
      </c>
      <c r="F4439" s="2" t="s">
        <v>6829</v>
      </c>
      <c r="G4439" s="2" t="s">
        <v>6830</v>
      </c>
      <c r="H4439" s="9">
        <v>42019</v>
      </c>
      <c r="I4439" s="2">
        <v>2015</v>
      </c>
      <c r="J4439" s="2">
        <v>1</v>
      </c>
      <c r="K4439" s="2" t="str">
        <f>VLOOKUP($C4439,Clients!$B:$F,K$6,0)</f>
        <v>Abbott-Hackett</v>
      </c>
      <c r="L4439" s="2" t="str">
        <f>VLOOKUP($C4439,Clients!$B:$F,L$6,0)</f>
        <v>Foreign</v>
      </c>
      <c r="M4439" s="2" t="str">
        <f>VLOOKUP($C4439,Clients!$B:$F,M$6,0)</f>
        <v>ZA</v>
      </c>
      <c r="N4439" s="2" t="str">
        <f>VLOOKUP($C4439,Clients!$B:$F,N$6,0)</f>
        <v>South Africa</v>
      </c>
    </row>
    <row r="4440" spans="2:14" x14ac:dyDescent="0.2">
      <c r="B4440" s="8">
        <v>10206</v>
      </c>
      <c r="C4440" s="2" t="s">
        <v>6816</v>
      </c>
      <c r="D4440" s="2" t="s">
        <v>51</v>
      </c>
      <c r="E4440" s="8">
        <v>0</v>
      </c>
      <c r="F4440" s="2" t="s">
        <v>6831</v>
      </c>
      <c r="G4440" s="2" t="s">
        <v>6832</v>
      </c>
      <c r="H4440" s="9">
        <v>42073</v>
      </c>
      <c r="I4440" s="2">
        <v>2015</v>
      </c>
      <c r="J4440" s="2">
        <v>3</v>
      </c>
      <c r="K4440" s="2" t="str">
        <f>VLOOKUP($C4440,Clients!$B:$F,K$6,0)</f>
        <v>Abbott-Hackett</v>
      </c>
      <c r="L4440" s="2" t="str">
        <f>VLOOKUP($C4440,Clients!$B:$F,L$6,0)</f>
        <v>Foreign</v>
      </c>
      <c r="M4440" s="2" t="str">
        <f>VLOOKUP($C4440,Clients!$B:$F,M$6,0)</f>
        <v>ZA</v>
      </c>
      <c r="N4440" s="2" t="str">
        <f>VLOOKUP($C4440,Clients!$B:$F,N$6,0)</f>
        <v>South Africa</v>
      </c>
    </row>
    <row r="4441" spans="2:14" x14ac:dyDescent="0.2">
      <c r="B4441" s="8">
        <v>8366.4</v>
      </c>
      <c r="C4441" s="2" t="s">
        <v>6816</v>
      </c>
      <c r="D4441" s="2" t="s">
        <v>51</v>
      </c>
      <c r="E4441" s="8">
        <v>0</v>
      </c>
      <c r="F4441" s="2" t="s">
        <v>6833</v>
      </c>
      <c r="G4441" s="2" t="s">
        <v>6834</v>
      </c>
      <c r="H4441" s="9">
        <v>42110</v>
      </c>
      <c r="I4441" s="2">
        <v>2015</v>
      </c>
      <c r="J4441" s="2">
        <v>4</v>
      </c>
      <c r="K4441" s="2" t="str">
        <f>VLOOKUP($C4441,Clients!$B:$F,K$6,0)</f>
        <v>Abbott-Hackett</v>
      </c>
      <c r="L4441" s="2" t="str">
        <f>VLOOKUP($C4441,Clients!$B:$F,L$6,0)</f>
        <v>Foreign</v>
      </c>
      <c r="M4441" s="2" t="str">
        <f>VLOOKUP($C4441,Clients!$B:$F,M$6,0)</f>
        <v>ZA</v>
      </c>
      <c r="N4441" s="2" t="str">
        <f>VLOOKUP($C4441,Clients!$B:$F,N$6,0)</f>
        <v>South Africa</v>
      </c>
    </row>
    <row r="4442" spans="2:14" x14ac:dyDescent="0.2">
      <c r="B4442" s="8">
        <v>8845.2000000000007</v>
      </c>
      <c r="C4442" s="2" t="s">
        <v>6816</v>
      </c>
      <c r="D4442" s="2" t="s">
        <v>51</v>
      </c>
      <c r="E4442" s="8">
        <v>0</v>
      </c>
      <c r="F4442" s="2" t="s">
        <v>6835</v>
      </c>
      <c r="G4442" s="2" t="s">
        <v>6836</v>
      </c>
      <c r="H4442" s="9">
        <v>42153</v>
      </c>
      <c r="I4442" s="2">
        <v>2015</v>
      </c>
      <c r="J4442" s="2">
        <v>5</v>
      </c>
      <c r="K4442" s="2" t="str">
        <f>VLOOKUP($C4442,Clients!$B:$F,K$6,0)</f>
        <v>Abbott-Hackett</v>
      </c>
      <c r="L4442" s="2" t="str">
        <f>VLOOKUP($C4442,Clients!$B:$F,L$6,0)</f>
        <v>Foreign</v>
      </c>
      <c r="M4442" s="2" t="str">
        <f>VLOOKUP($C4442,Clients!$B:$F,M$6,0)</f>
        <v>ZA</v>
      </c>
      <c r="N4442" s="2" t="str">
        <f>VLOOKUP($C4442,Clients!$B:$F,N$6,0)</f>
        <v>South Africa</v>
      </c>
    </row>
    <row r="4443" spans="2:14" x14ac:dyDescent="0.2">
      <c r="B4443" s="8">
        <v>10836</v>
      </c>
      <c r="C4443" s="2" t="s">
        <v>6816</v>
      </c>
      <c r="D4443" s="2" t="s">
        <v>51</v>
      </c>
      <c r="E4443" s="8">
        <v>0</v>
      </c>
      <c r="F4443" s="2" t="s">
        <v>6837</v>
      </c>
      <c r="G4443" s="2" t="s">
        <v>6838</v>
      </c>
      <c r="H4443" s="9">
        <v>42205</v>
      </c>
      <c r="I4443" s="2">
        <v>2015</v>
      </c>
      <c r="J4443" s="2">
        <v>7</v>
      </c>
      <c r="K4443" s="2" t="str">
        <f>VLOOKUP($C4443,Clients!$B:$F,K$6,0)</f>
        <v>Abbott-Hackett</v>
      </c>
      <c r="L4443" s="2" t="str">
        <f>VLOOKUP($C4443,Clients!$B:$F,L$6,0)</f>
        <v>Foreign</v>
      </c>
      <c r="M4443" s="2" t="str">
        <f>VLOOKUP($C4443,Clients!$B:$F,M$6,0)</f>
        <v>ZA</v>
      </c>
      <c r="N4443" s="2" t="str">
        <f>VLOOKUP($C4443,Clients!$B:$F,N$6,0)</f>
        <v>South Africa</v>
      </c>
    </row>
    <row r="4444" spans="2:14" x14ac:dyDescent="0.2">
      <c r="B4444" s="8">
        <v>8618.4</v>
      </c>
      <c r="C4444" s="2" t="s">
        <v>6816</v>
      </c>
      <c r="D4444" s="2" t="s">
        <v>51</v>
      </c>
      <c r="E4444" s="8">
        <v>0</v>
      </c>
      <c r="F4444" s="2" t="s">
        <v>6839</v>
      </c>
      <c r="G4444" s="2" t="s">
        <v>6840</v>
      </c>
      <c r="H4444" s="9">
        <v>42272</v>
      </c>
      <c r="I4444" s="2">
        <v>2015</v>
      </c>
      <c r="J4444" s="2">
        <v>9</v>
      </c>
      <c r="K4444" s="2" t="str">
        <f>VLOOKUP($C4444,Clients!$B:$F,K$6,0)</f>
        <v>Abbott-Hackett</v>
      </c>
      <c r="L4444" s="2" t="str">
        <f>VLOOKUP($C4444,Clients!$B:$F,L$6,0)</f>
        <v>Foreign</v>
      </c>
      <c r="M4444" s="2" t="str">
        <f>VLOOKUP($C4444,Clients!$B:$F,M$6,0)</f>
        <v>ZA</v>
      </c>
      <c r="N4444" s="2" t="str">
        <f>VLOOKUP($C4444,Clients!$B:$F,N$6,0)</f>
        <v>South Africa</v>
      </c>
    </row>
    <row r="4445" spans="2:14" x14ac:dyDescent="0.2">
      <c r="B4445" s="8">
        <v>-126</v>
      </c>
      <c r="C4445" s="2" t="s">
        <v>6816</v>
      </c>
      <c r="D4445" s="2" t="s">
        <v>51</v>
      </c>
      <c r="E4445" s="8">
        <v>0</v>
      </c>
      <c r="F4445" s="2" t="s">
        <v>6841</v>
      </c>
      <c r="G4445" s="2" t="s">
        <v>6842</v>
      </c>
      <c r="H4445" s="9">
        <v>42275</v>
      </c>
      <c r="I4445" s="2">
        <v>2015</v>
      </c>
      <c r="J4445" s="2">
        <v>9</v>
      </c>
      <c r="K4445" s="2" t="str">
        <f>VLOOKUP($C4445,Clients!$B:$F,K$6,0)</f>
        <v>Abbott-Hackett</v>
      </c>
      <c r="L4445" s="2" t="str">
        <f>VLOOKUP($C4445,Clients!$B:$F,L$6,0)</f>
        <v>Foreign</v>
      </c>
      <c r="M4445" s="2" t="str">
        <f>VLOOKUP($C4445,Clients!$B:$F,M$6,0)</f>
        <v>ZA</v>
      </c>
      <c r="N4445" s="2" t="str">
        <f>VLOOKUP($C4445,Clients!$B:$F,N$6,0)</f>
        <v>South Africa</v>
      </c>
    </row>
    <row r="4446" spans="2:14" x14ac:dyDescent="0.2">
      <c r="B4446" s="8">
        <v>10962</v>
      </c>
      <c r="C4446" s="2" t="s">
        <v>6816</v>
      </c>
      <c r="D4446" s="2" t="s">
        <v>51</v>
      </c>
      <c r="E4446" s="8">
        <v>0</v>
      </c>
      <c r="F4446" s="2" t="s">
        <v>6843</v>
      </c>
      <c r="G4446" s="2" t="s">
        <v>6844</v>
      </c>
      <c r="H4446" s="9">
        <v>42402</v>
      </c>
      <c r="I4446" s="2">
        <v>2016</v>
      </c>
      <c r="J4446" s="2">
        <v>2</v>
      </c>
      <c r="K4446" s="2" t="str">
        <f>VLOOKUP($C4446,Clients!$B:$F,K$6,0)</f>
        <v>Abbott-Hackett</v>
      </c>
      <c r="L4446" s="2" t="str">
        <f>VLOOKUP($C4446,Clients!$B:$F,L$6,0)</f>
        <v>Foreign</v>
      </c>
      <c r="M4446" s="2" t="str">
        <f>VLOOKUP($C4446,Clients!$B:$F,M$6,0)</f>
        <v>ZA</v>
      </c>
      <c r="N4446" s="2" t="str">
        <f>VLOOKUP($C4446,Clients!$B:$F,N$6,0)</f>
        <v>South Africa</v>
      </c>
    </row>
    <row r="4447" spans="2:14" x14ac:dyDescent="0.2">
      <c r="B4447" s="8">
        <v>9828</v>
      </c>
      <c r="C4447" s="2" t="s">
        <v>6816</v>
      </c>
      <c r="D4447" s="2" t="s">
        <v>51</v>
      </c>
      <c r="E4447" s="8">
        <v>0</v>
      </c>
      <c r="F4447" s="2" t="s">
        <v>6845</v>
      </c>
      <c r="G4447" s="2" t="s">
        <v>6846</v>
      </c>
      <c r="H4447" s="9">
        <v>42450</v>
      </c>
      <c r="I4447" s="2">
        <v>2016</v>
      </c>
      <c r="J4447" s="2">
        <v>3</v>
      </c>
      <c r="K4447" s="2" t="str">
        <f>VLOOKUP($C4447,Clients!$B:$F,K$6,0)</f>
        <v>Abbott-Hackett</v>
      </c>
      <c r="L4447" s="2" t="str">
        <f>VLOOKUP($C4447,Clients!$B:$F,L$6,0)</f>
        <v>Foreign</v>
      </c>
      <c r="M4447" s="2" t="str">
        <f>VLOOKUP($C4447,Clients!$B:$F,M$6,0)</f>
        <v>ZA</v>
      </c>
      <c r="N4447" s="2" t="str">
        <f>VLOOKUP($C4447,Clients!$B:$F,N$6,0)</f>
        <v>South Africa</v>
      </c>
    </row>
    <row r="4448" spans="2:14" x14ac:dyDescent="0.2">
      <c r="B4448" s="8">
        <v>11844</v>
      </c>
      <c r="C4448" s="2" t="s">
        <v>6816</v>
      </c>
      <c r="D4448" s="2" t="s">
        <v>51</v>
      </c>
      <c r="E4448" s="8">
        <v>0</v>
      </c>
      <c r="F4448" s="2" t="s">
        <v>6847</v>
      </c>
      <c r="G4448" s="2" t="s">
        <v>6848</v>
      </c>
      <c r="H4448" s="9">
        <v>42472</v>
      </c>
      <c r="I4448" s="2">
        <v>2016</v>
      </c>
      <c r="J4448" s="2">
        <v>4</v>
      </c>
      <c r="K4448" s="2" t="str">
        <f>VLOOKUP($C4448,Clients!$B:$F,K$6,0)</f>
        <v>Abbott-Hackett</v>
      </c>
      <c r="L4448" s="2" t="str">
        <f>VLOOKUP($C4448,Clients!$B:$F,L$6,0)</f>
        <v>Foreign</v>
      </c>
      <c r="M4448" s="2" t="str">
        <f>VLOOKUP($C4448,Clients!$B:$F,M$6,0)</f>
        <v>ZA</v>
      </c>
      <c r="N4448" s="2" t="str">
        <f>VLOOKUP($C4448,Clients!$B:$F,N$6,0)</f>
        <v>South Africa</v>
      </c>
    </row>
    <row r="4449" spans="2:14" x14ac:dyDescent="0.2">
      <c r="B4449" s="8">
        <v>10206</v>
      </c>
      <c r="C4449" s="2" t="s">
        <v>6816</v>
      </c>
      <c r="D4449" s="2" t="s">
        <v>51</v>
      </c>
      <c r="E4449" s="8">
        <v>0</v>
      </c>
      <c r="F4449" s="2" t="s">
        <v>6849</v>
      </c>
      <c r="G4449" s="2" t="s">
        <v>6850</v>
      </c>
      <c r="H4449" s="9">
        <v>42517</v>
      </c>
      <c r="I4449" s="2">
        <v>2016</v>
      </c>
      <c r="J4449" s="2">
        <v>5</v>
      </c>
      <c r="K4449" s="2" t="str">
        <f>VLOOKUP($C4449,Clients!$B:$F,K$6,0)</f>
        <v>Abbott-Hackett</v>
      </c>
      <c r="L4449" s="2" t="str">
        <f>VLOOKUP($C4449,Clients!$B:$F,L$6,0)</f>
        <v>Foreign</v>
      </c>
      <c r="M4449" s="2" t="str">
        <f>VLOOKUP($C4449,Clients!$B:$F,M$6,0)</f>
        <v>ZA</v>
      </c>
      <c r="N4449" s="2" t="str">
        <f>VLOOKUP($C4449,Clients!$B:$F,N$6,0)</f>
        <v>South Africa</v>
      </c>
    </row>
    <row r="4450" spans="2:14" x14ac:dyDescent="0.2">
      <c r="B4450" s="8">
        <v>9525.6</v>
      </c>
      <c r="C4450" s="2" t="s">
        <v>6816</v>
      </c>
      <c r="D4450" s="2" t="s">
        <v>51</v>
      </c>
      <c r="E4450" s="8">
        <v>0</v>
      </c>
      <c r="F4450" s="2" t="s">
        <v>6851</v>
      </c>
      <c r="G4450" s="2" t="s">
        <v>6852</v>
      </c>
      <c r="H4450" s="9">
        <v>42555</v>
      </c>
      <c r="I4450" s="2">
        <v>2016</v>
      </c>
      <c r="J4450" s="2">
        <v>7</v>
      </c>
      <c r="K4450" s="2" t="str">
        <f>VLOOKUP($C4450,Clients!$B:$F,K$6,0)</f>
        <v>Abbott-Hackett</v>
      </c>
      <c r="L4450" s="2" t="str">
        <f>VLOOKUP($C4450,Clients!$B:$F,L$6,0)</f>
        <v>Foreign</v>
      </c>
      <c r="M4450" s="2" t="str">
        <f>VLOOKUP($C4450,Clients!$B:$F,M$6,0)</f>
        <v>ZA</v>
      </c>
      <c r="N4450" s="2" t="str">
        <f>VLOOKUP($C4450,Clients!$B:$F,N$6,0)</f>
        <v>South Africa</v>
      </c>
    </row>
    <row r="4451" spans="2:14" x14ac:dyDescent="0.2">
      <c r="B4451" s="8">
        <v>3810.2400000000002</v>
      </c>
      <c r="C4451" s="2" t="s">
        <v>6816</v>
      </c>
      <c r="D4451" s="2" t="s">
        <v>51</v>
      </c>
      <c r="E4451" s="8">
        <v>0</v>
      </c>
      <c r="F4451" s="2" t="s">
        <v>6853</v>
      </c>
      <c r="G4451" s="2" t="s">
        <v>6854</v>
      </c>
      <c r="H4451" s="9">
        <v>42576</v>
      </c>
      <c r="I4451" s="2">
        <v>2016</v>
      </c>
      <c r="J4451" s="2">
        <v>7</v>
      </c>
      <c r="K4451" s="2" t="str">
        <f>VLOOKUP($C4451,Clients!$B:$F,K$6,0)</f>
        <v>Abbott-Hackett</v>
      </c>
      <c r="L4451" s="2" t="str">
        <f>VLOOKUP($C4451,Clients!$B:$F,L$6,0)</f>
        <v>Foreign</v>
      </c>
      <c r="M4451" s="2" t="str">
        <f>VLOOKUP($C4451,Clients!$B:$F,M$6,0)</f>
        <v>ZA</v>
      </c>
      <c r="N4451" s="2" t="str">
        <f>VLOOKUP($C4451,Clients!$B:$F,N$6,0)</f>
        <v>South Africa</v>
      </c>
    </row>
    <row r="4452" spans="2:14" x14ac:dyDescent="0.2">
      <c r="B4452" s="8">
        <v>5780.880000000001</v>
      </c>
      <c r="C4452" s="2" t="s">
        <v>6816</v>
      </c>
      <c r="D4452" s="2" t="s">
        <v>51</v>
      </c>
      <c r="E4452" s="8">
        <v>0</v>
      </c>
      <c r="F4452" s="2" t="s">
        <v>6855</v>
      </c>
      <c r="G4452" s="2" t="s">
        <v>6856</v>
      </c>
      <c r="H4452" s="9">
        <v>42648</v>
      </c>
      <c r="I4452" s="2">
        <v>2016</v>
      </c>
      <c r="J4452" s="2">
        <v>10</v>
      </c>
      <c r="K4452" s="2" t="str">
        <f>VLOOKUP($C4452,Clients!$B:$F,K$6,0)</f>
        <v>Abbott-Hackett</v>
      </c>
      <c r="L4452" s="2" t="str">
        <f>VLOOKUP($C4452,Clients!$B:$F,L$6,0)</f>
        <v>Foreign</v>
      </c>
      <c r="M4452" s="2" t="str">
        <f>VLOOKUP($C4452,Clients!$B:$F,M$6,0)</f>
        <v>ZA</v>
      </c>
      <c r="N4452" s="2" t="str">
        <f>VLOOKUP($C4452,Clients!$B:$F,N$6,0)</f>
        <v>South Africa</v>
      </c>
    </row>
    <row r="4453" spans="2:14" x14ac:dyDescent="0.2">
      <c r="B4453" s="8">
        <v>-5780.880000000001</v>
      </c>
      <c r="C4453" s="2" t="s">
        <v>6816</v>
      </c>
      <c r="D4453" s="2" t="s">
        <v>51</v>
      </c>
      <c r="E4453" s="8">
        <v>0</v>
      </c>
      <c r="F4453" s="2" t="s">
        <v>6857</v>
      </c>
      <c r="G4453" s="2" t="s">
        <v>6856</v>
      </c>
      <c r="H4453" s="9">
        <v>42648</v>
      </c>
      <c r="I4453" s="2">
        <v>2016</v>
      </c>
      <c r="J4453" s="2">
        <v>10</v>
      </c>
      <c r="K4453" s="2" t="str">
        <f>VLOOKUP($C4453,Clients!$B:$F,K$6,0)</f>
        <v>Abbott-Hackett</v>
      </c>
      <c r="L4453" s="2" t="str">
        <f>VLOOKUP($C4453,Clients!$B:$F,L$6,0)</f>
        <v>Foreign</v>
      </c>
      <c r="M4453" s="2" t="str">
        <f>VLOOKUP($C4453,Clients!$B:$F,M$6,0)</f>
        <v>ZA</v>
      </c>
      <c r="N4453" s="2" t="str">
        <f>VLOOKUP($C4453,Clients!$B:$F,N$6,0)</f>
        <v>South Africa</v>
      </c>
    </row>
    <row r="4454" spans="2:14" x14ac:dyDescent="0.2">
      <c r="B4454" s="8">
        <v>8290.8000000000011</v>
      </c>
      <c r="C4454" s="2" t="s">
        <v>6816</v>
      </c>
      <c r="D4454" s="2" t="s">
        <v>51</v>
      </c>
      <c r="E4454" s="8">
        <v>0</v>
      </c>
      <c r="F4454" s="2" t="s">
        <v>6858</v>
      </c>
      <c r="G4454" s="2" t="s">
        <v>6856</v>
      </c>
      <c r="H4454" s="9">
        <v>42648</v>
      </c>
      <c r="I4454" s="2">
        <v>2016</v>
      </c>
      <c r="J4454" s="2">
        <v>10</v>
      </c>
      <c r="K4454" s="2" t="str">
        <f>VLOOKUP($C4454,Clients!$B:$F,K$6,0)</f>
        <v>Abbott-Hackett</v>
      </c>
      <c r="L4454" s="2" t="str">
        <f>VLOOKUP($C4454,Clients!$B:$F,L$6,0)</f>
        <v>Foreign</v>
      </c>
      <c r="M4454" s="2" t="str">
        <f>VLOOKUP($C4454,Clients!$B:$F,M$6,0)</f>
        <v>ZA</v>
      </c>
      <c r="N4454" s="2" t="str">
        <f>VLOOKUP($C4454,Clients!$B:$F,N$6,0)</f>
        <v>South Africa</v>
      </c>
    </row>
    <row r="4455" spans="2:14" x14ac:dyDescent="0.2">
      <c r="B4455" s="8">
        <v>10080</v>
      </c>
      <c r="C4455" s="2" t="s">
        <v>6816</v>
      </c>
      <c r="D4455" s="2" t="s">
        <v>51</v>
      </c>
      <c r="E4455" s="8">
        <v>0</v>
      </c>
      <c r="F4455" s="2" t="s">
        <v>6859</v>
      </c>
      <c r="G4455" s="2" t="s">
        <v>6860</v>
      </c>
      <c r="H4455" s="9">
        <v>42689</v>
      </c>
      <c r="I4455" s="2">
        <v>2016</v>
      </c>
      <c r="J4455" s="2">
        <v>11</v>
      </c>
      <c r="K4455" s="2" t="str">
        <f>VLOOKUP($C4455,Clients!$B:$F,K$6,0)</f>
        <v>Abbott-Hackett</v>
      </c>
      <c r="L4455" s="2" t="str">
        <f>VLOOKUP($C4455,Clients!$B:$F,L$6,0)</f>
        <v>Foreign</v>
      </c>
      <c r="M4455" s="2" t="str">
        <f>VLOOKUP($C4455,Clients!$B:$F,M$6,0)</f>
        <v>ZA</v>
      </c>
      <c r="N4455" s="2" t="str">
        <f>VLOOKUP($C4455,Clients!$B:$F,N$6,0)</f>
        <v>South Africa</v>
      </c>
    </row>
    <row r="4456" spans="2:14" x14ac:dyDescent="0.2">
      <c r="B4456" s="8">
        <v>7938</v>
      </c>
      <c r="C4456" s="2" t="s">
        <v>6816</v>
      </c>
      <c r="D4456" s="2" t="s">
        <v>51</v>
      </c>
      <c r="E4456" s="8">
        <v>0</v>
      </c>
      <c r="F4456" s="2" t="s">
        <v>6861</v>
      </c>
      <c r="G4456" s="2" t="s">
        <v>6862</v>
      </c>
      <c r="H4456" s="9">
        <v>42740</v>
      </c>
      <c r="I4456" s="2">
        <v>2017</v>
      </c>
      <c r="J4456" s="2">
        <v>1</v>
      </c>
      <c r="K4456" s="2" t="str">
        <f>VLOOKUP($C4456,Clients!$B:$F,K$6,0)</f>
        <v>Abbott-Hackett</v>
      </c>
      <c r="L4456" s="2" t="str">
        <f>VLOOKUP($C4456,Clients!$B:$F,L$6,0)</f>
        <v>Foreign</v>
      </c>
      <c r="M4456" s="2" t="str">
        <f>VLOOKUP($C4456,Clients!$B:$F,M$6,0)</f>
        <v>ZA</v>
      </c>
      <c r="N4456" s="2" t="str">
        <f>VLOOKUP($C4456,Clients!$B:$F,N$6,0)</f>
        <v>South Africa</v>
      </c>
    </row>
    <row r="4457" spans="2:14" x14ac:dyDescent="0.2">
      <c r="B4457" s="8">
        <v>8694</v>
      </c>
      <c r="C4457" s="2" t="s">
        <v>6816</v>
      </c>
      <c r="D4457" s="2" t="s">
        <v>51</v>
      </c>
      <c r="E4457" s="8">
        <v>0</v>
      </c>
      <c r="F4457" s="2" t="s">
        <v>6863</v>
      </c>
      <c r="G4457" s="2" t="s">
        <v>6864</v>
      </c>
      <c r="H4457" s="9">
        <v>42766</v>
      </c>
      <c r="I4457" s="2">
        <v>2017</v>
      </c>
      <c r="J4457" s="2">
        <v>1</v>
      </c>
      <c r="K4457" s="2" t="str">
        <f>VLOOKUP($C4457,Clients!$B:$F,K$6,0)</f>
        <v>Abbott-Hackett</v>
      </c>
      <c r="L4457" s="2" t="str">
        <f>VLOOKUP($C4457,Clients!$B:$F,L$6,0)</f>
        <v>Foreign</v>
      </c>
      <c r="M4457" s="2" t="str">
        <f>VLOOKUP($C4457,Clients!$B:$F,M$6,0)</f>
        <v>ZA</v>
      </c>
      <c r="N4457" s="2" t="str">
        <f>VLOOKUP($C4457,Clients!$B:$F,N$6,0)</f>
        <v>South Africa</v>
      </c>
    </row>
    <row r="4458" spans="2:14" x14ac:dyDescent="0.2">
      <c r="B4458" s="8">
        <v>-2681.28</v>
      </c>
      <c r="C4458" s="2" t="s">
        <v>6816</v>
      </c>
      <c r="D4458" s="2" t="s">
        <v>51</v>
      </c>
      <c r="E4458" s="8">
        <v>0</v>
      </c>
      <c r="F4458" s="2" t="s">
        <v>6865</v>
      </c>
      <c r="G4458" s="2" t="s">
        <v>6866</v>
      </c>
      <c r="H4458" s="9">
        <v>42807</v>
      </c>
      <c r="I4458" s="2">
        <v>2017</v>
      </c>
      <c r="J4458" s="2">
        <v>3</v>
      </c>
      <c r="K4458" s="2" t="str">
        <f>VLOOKUP($C4458,Clients!$B:$F,K$6,0)</f>
        <v>Abbott-Hackett</v>
      </c>
      <c r="L4458" s="2" t="str">
        <f>VLOOKUP($C4458,Clients!$B:$F,L$6,0)</f>
        <v>Foreign</v>
      </c>
      <c r="M4458" s="2" t="str">
        <f>VLOOKUP($C4458,Clients!$B:$F,M$6,0)</f>
        <v>ZA</v>
      </c>
      <c r="N4458" s="2" t="str">
        <f>VLOOKUP($C4458,Clients!$B:$F,N$6,0)</f>
        <v>South Africa</v>
      </c>
    </row>
    <row r="4459" spans="2:14" x14ac:dyDescent="0.2">
      <c r="B4459" s="8">
        <v>7030.8</v>
      </c>
      <c r="C4459" s="2" t="s">
        <v>6816</v>
      </c>
      <c r="D4459" s="2" t="s">
        <v>51</v>
      </c>
      <c r="E4459" s="8">
        <v>0</v>
      </c>
      <c r="F4459" s="2" t="s">
        <v>6867</v>
      </c>
      <c r="G4459" s="2" t="s">
        <v>6868</v>
      </c>
      <c r="H4459" s="9">
        <v>42807</v>
      </c>
      <c r="I4459" s="2">
        <v>2017</v>
      </c>
      <c r="J4459" s="2">
        <v>3</v>
      </c>
      <c r="K4459" s="2" t="str">
        <f>VLOOKUP($C4459,Clients!$B:$F,K$6,0)</f>
        <v>Abbott-Hackett</v>
      </c>
      <c r="L4459" s="2" t="str">
        <f>VLOOKUP($C4459,Clients!$B:$F,L$6,0)</f>
        <v>Foreign</v>
      </c>
      <c r="M4459" s="2" t="str">
        <f>VLOOKUP($C4459,Clients!$B:$F,M$6,0)</f>
        <v>ZA</v>
      </c>
      <c r="N4459" s="2" t="str">
        <f>VLOOKUP($C4459,Clients!$B:$F,N$6,0)</f>
        <v>South Africa</v>
      </c>
    </row>
    <row r="4460" spans="2:14" x14ac:dyDescent="0.2">
      <c r="B4460" s="8">
        <v>7030.8</v>
      </c>
      <c r="C4460" s="2" t="s">
        <v>6816</v>
      </c>
      <c r="D4460" s="2" t="s">
        <v>51</v>
      </c>
      <c r="E4460" s="8">
        <v>0</v>
      </c>
      <c r="F4460" s="2" t="s">
        <v>6869</v>
      </c>
      <c r="G4460" s="2" t="s">
        <v>5640</v>
      </c>
      <c r="H4460" s="9">
        <v>42815</v>
      </c>
      <c r="I4460" s="2">
        <v>2017</v>
      </c>
      <c r="J4460" s="2">
        <v>3</v>
      </c>
      <c r="K4460" s="2" t="str">
        <f>VLOOKUP($C4460,Clients!$B:$F,K$6,0)</f>
        <v>Abbott-Hackett</v>
      </c>
      <c r="L4460" s="2" t="str">
        <f>VLOOKUP($C4460,Clients!$B:$F,L$6,0)</f>
        <v>Foreign</v>
      </c>
      <c r="M4460" s="2" t="str">
        <f>VLOOKUP($C4460,Clients!$B:$F,M$6,0)</f>
        <v>ZA</v>
      </c>
      <c r="N4460" s="2" t="str">
        <f>VLOOKUP($C4460,Clients!$B:$F,N$6,0)</f>
        <v>South Africa</v>
      </c>
    </row>
    <row r="4461" spans="2:14" x14ac:dyDescent="0.2">
      <c r="B4461" s="8">
        <v>-7030.8</v>
      </c>
      <c r="C4461" s="2" t="s">
        <v>6816</v>
      </c>
      <c r="D4461" s="2" t="s">
        <v>51</v>
      </c>
      <c r="E4461" s="8">
        <v>0</v>
      </c>
      <c r="F4461" s="2" t="s">
        <v>6870</v>
      </c>
      <c r="G4461" s="2" t="s">
        <v>5640</v>
      </c>
      <c r="H4461" s="9">
        <v>42815</v>
      </c>
      <c r="I4461" s="2">
        <v>2017</v>
      </c>
      <c r="J4461" s="2">
        <v>3</v>
      </c>
      <c r="K4461" s="2" t="str">
        <f>VLOOKUP($C4461,Clients!$B:$F,K$6,0)</f>
        <v>Abbott-Hackett</v>
      </c>
      <c r="L4461" s="2" t="str">
        <f>VLOOKUP($C4461,Clients!$B:$F,L$6,0)</f>
        <v>Foreign</v>
      </c>
      <c r="M4461" s="2" t="str">
        <f>VLOOKUP($C4461,Clients!$B:$F,M$6,0)</f>
        <v>ZA</v>
      </c>
      <c r="N4461" s="2" t="str">
        <f>VLOOKUP($C4461,Clients!$B:$F,N$6,0)</f>
        <v>South Africa</v>
      </c>
    </row>
    <row r="4462" spans="2:14" x14ac:dyDescent="0.2">
      <c r="B4462" s="8">
        <v>7030.8</v>
      </c>
      <c r="C4462" s="2" t="s">
        <v>6816</v>
      </c>
      <c r="D4462" s="2" t="s">
        <v>51</v>
      </c>
      <c r="E4462" s="8">
        <v>0</v>
      </c>
      <c r="F4462" s="2" t="s">
        <v>6871</v>
      </c>
      <c r="G4462" s="2" t="s">
        <v>6872</v>
      </c>
      <c r="H4462" s="9">
        <v>42823</v>
      </c>
      <c r="I4462" s="2">
        <v>2017</v>
      </c>
      <c r="J4462" s="2">
        <v>3</v>
      </c>
      <c r="K4462" s="2" t="str">
        <f>VLOOKUP($C4462,Clients!$B:$F,K$6,0)</f>
        <v>Abbott-Hackett</v>
      </c>
      <c r="L4462" s="2" t="str">
        <f>VLOOKUP($C4462,Clients!$B:$F,L$6,0)</f>
        <v>Foreign</v>
      </c>
      <c r="M4462" s="2" t="str">
        <f>VLOOKUP($C4462,Clients!$B:$F,M$6,0)</f>
        <v>ZA</v>
      </c>
      <c r="N4462" s="2" t="str">
        <f>VLOOKUP($C4462,Clients!$B:$F,N$6,0)</f>
        <v>South Africa</v>
      </c>
    </row>
    <row r="4463" spans="2:14" x14ac:dyDescent="0.2">
      <c r="B4463" s="8">
        <v>7030.8</v>
      </c>
      <c r="C4463" s="2" t="s">
        <v>6816</v>
      </c>
      <c r="D4463" s="2" t="s">
        <v>51</v>
      </c>
      <c r="E4463" s="8">
        <v>0</v>
      </c>
      <c r="F4463" s="2" t="s">
        <v>6873</v>
      </c>
      <c r="G4463" s="2" t="s">
        <v>6874</v>
      </c>
      <c r="H4463" s="9">
        <v>42853</v>
      </c>
      <c r="I4463" s="2">
        <v>2017</v>
      </c>
      <c r="J4463" s="2">
        <v>4</v>
      </c>
      <c r="K4463" s="2" t="str">
        <f>VLOOKUP($C4463,Clients!$B:$F,K$6,0)</f>
        <v>Abbott-Hackett</v>
      </c>
      <c r="L4463" s="2" t="str">
        <f>VLOOKUP($C4463,Clients!$B:$F,L$6,0)</f>
        <v>Foreign</v>
      </c>
      <c r="M4463" s="2" t="str">
        <f>VLOOKUP($C4463,Clients!$B:$F,M$6,0)</f>
        <v>ZA</v>
      </c>
      <c r="N4463" s="2" t="str">
        <f>VLOOKUP($C4463,Clients!$B:$F,N$6,0)</f>
        <v>South Africa</v>
      </c>
    </row>
    <row r="4464" spans="2:14" x14ac:dyDescent="0.2">
      <c r="B4464" s="8">
        <v>7030.8</v>
      </c>
      <c r="C4464" s="2" t="s">
        <v>6816</v>
      </c>
      <c r="D4464" s="2" t="s">
        <v>51</v>
      </c>
      <c r="E4464" s="8">
        <v>0</v>
      </c>
      <c r="F4464" s="2" t="s">
        <v>6875</v>
      </c>
      <c r="G4464" s="2" t="s">
        <v>6876</v>
      </c>
      <c r="H4464" s="9">
        <v>42853</v>
      </c>
      <c r="I4464" s="2">
        <v>2017</v>
      </c>
      <c r="J4464" s="2">
        <v>4</v>
      </c>
      <c r="K4464" s="2" t="str">
        <f>VLOOKUP($C4464,Clients!$B:$F,K$6,0)</f>
        <v>Abbott-Hackett</v>
      </c>
      <c r="L4464" s="2" t="str">
        <f>VLOOKUP($C4464,Clients!$B:$F,L$6,0)</f>
        <v>Foreign</v>
      </c>
      <c r="M4464" s="2" t="str">
        <f>VLOOKUP($C4464,Clients!$B:$F,M$6,0)</f>
        <v>ZA</v>
      </c>
      <c r="N4464" s="2" t="str">
        <f>VLOOKUP($C4464,Clients!$B:$F,N$6,0)</f>
        <v>South Africa</v>
      </c>
    </row>
    <row r="4465" spans="2:14" x14ac:dyDescent="0.2">
      <c r="B4465" s="8">
        <v>-7030.8</v>
      </c>
      <c r="C4465" s="2" t="s">
        <v>6816</v>
      </c>
      <c r="D4465" s="2" t="s">
        <v>51</v>
      </c>
      <c r="E4465" s="8">
        <v>0</v>
      </c>
      <c r="F4465" s="2" t="s">
        <v>6877</v>
      </c>
      <c r="G4465" s="2" t="s">
        <v>6876</v>
      </c>
      <c r="H4465" s="9">
        <v>42853</v>
      </c>
      <c r="I4465" s="2">
        <v>2017</v>
      </c>
      <c r="J4465" s="2">
        <v>4</v>
      </c>
      <c r="K4465" s="2" t="str">
        <f>VLOOKUP($C4465,Clients!$B:$F,K$6,0)</f>
        <v>Abbott-Hackett</v>
      </c>
      <c r="L4465" s="2" t="str">
        <f>VLOOKUP($C4465,Clients!$B:$F,L$6,0)</f>
        <v>Foreign</v>
      </c>
      <c r="M4465" s="2" t="str">
        <f>VLOOKUP($C4465,Clients!$B:$F,M$6,0)</f>
        <v>ZA</v>
      </c>
      <c r="N4465" s="2" t="str">
        <f>VLOOKUP($C4465,Clients!$B:$F,N$6,0)</f>
        <v>South Africa</v>
      </c>
    </row>
    <row r="4466" spans="2:14" x14ac:dyDescent="0.2">
      <c r="B4466" s="8">
        <v>7030.8</v>
      </c>
      <c r="C4466" s="2" t="s">
        <v>6816</v>
      </c>
      <c r="D4466" s="2" t="s">
        <v>51</v>
      </c>
      <c r="E4466" s="8">
        <v>0</v>
      </c>
      <c r="F4466" s="2" t="s">
        <v>6878</v>
      </c>
      <c r="G4466" s="2" t="s">
        <v>6879</v>
      </c>
      <c r="H4466" s="9">
        <v>42853</v>
      </c>
      <c r="I4466" s="2">
        <v>2017</v>
      </c>
      <c r="J4466" s="2">
        <v>4</v>
      </c>
      <c r="K4466" s="2" t="str">
        <f>VLOOKUP($C4466,Clients!$B:$F,K$6,0)</f>
        <v>Abbott-Hackett</v>
      </c>
      <c r="L4466" s="2" t="str">
        <f>VLOOKUP($C4466,Clients!$B:$F,L$6,0)</f>
        <v>Foreign</v>
      </c>
      <c r="M4466" s="2" t="str">
        <f>VLOOKUP($C4466,Clients!$B:$F,M$6,0)</f>
        <v>ZA</v>
      </c>
      <c r="N4466" s="2" t="str">
        <f>VLOOKUP($C4466,Clients!$B:$F,N$6,0)</f>
        <v>South Africa</v>
      </c>
    </row>
    <row r="4467" spans="2:14" x14ac:dyDescent="0.2">
      <c r="B4467" s="8">
        <v>-7030.8</v>
      </c>
      <c r="C4467" s="2" t="s">
        <v>6816</v>
      </c>
      <c r="D4467" s="2" t="s">
        <v>51</v>
      </c>
      <c r="E4467" s="8">
        <v>0</v>
      </c>
      <c r="F4467" s="2" t="s">
        <v>6880</v>
      </c>
      <c r="G4467" s="2" t="s">
        <v>6879</v>
      </c>
      <c r="H4467" s="9">
        <v>42853</v>
      </c>
      <c r="I4467" s="2">
        <v>2017</v>
      </c>
      <c r="J4467" s="2">
        <v>4</v>
      </c>
      <c r="K4467" s="2" t="str">
        <f>VLOOKUP($C4467,Clients!$B:$F,K$6,0)</f>
        <v>Abbott-Hackett</v>
      </c>
      <c r="L4467" s="2" t="str">
        <f>VLOOKUP($C4467,Clients!$B:$F,L$6,0)</f>
        <v>Foreign</v>
      </c>
      <c r="M4467" s="2" t="str">
        <f>VLOOKUP($C4467,Clients!$B:$F,M$6,0)</f>
        <v>ZA</v>
      </c>
      <c r="N4467" s="2" t="str">
        <f>VLOOKUP($C4467,Clients!$B:$F,N$6,0)</f>
        <v>South Africa</v>
      </c>
    </row>
    <row r="4468" spans="2:14" x14ac:dyDescent="0.2">
      <c r="B4468" s="8">
        <v>7030.8</v>
      </c>
      <c r="C4468" s="2" t="s">
        <v>6816</v>
      </c>
      <c r="D4468" s="2" t="s">
        <v>51</v>
      </c>
      <c r="E4468" s="8">
        <v>0</v>
      </c>
      <c r="F4468" s="2" t="s">
        <v>6881</v>
      </c>
      <c r="G4468" s="2" t="s">
        <v>6882</v>
      </c>
      <c r="H4468" s="9">
        <v>42880</v>
      </c>
      <c r="I4468" s="2">
        <v>2017</v>
      </c>
      <c r="J4468" s="2">
        <v>5</v>
      </c>
      <c r="K4468" s="2" t="str">
        <f>VLOOKUP($C4468,Clients!$B:$F,K$6,0)</f>
        <v>Abbott-Hackett</v>
      </c>
      <c r="L4468" s="2" t="str">
        <f>VLOOKUP($C4468,Clients!$B:$F,L$6,0)</f>
        <v>Foreign</v>
      </c>
      <c r="M4468" s="2" t="str">
        <f>VLOOKUP($C4468,Clients!$B:$F,M$6,0)</f>
        <v>ZA</v>
      </c>
      <c r="N4468" s="2" t="str">
        <f>VLOOKUP($C4468,Clients!$B:$F,N$6,0)</f>
        <v>South Africa</v>
      </c>
    </row>
    <row r="4469" spans="2:14" x14ac:dyDescent="0.2">
      <c r="B4469" s="8">
        <v>15034.32</v>
      </c>
      <c r="C4469" s="2" t="s">
        <v>6816</v>
      </c>
      <c r="D4469" s="2" t="s">
        <v>51</v>
      </c>
      <c r="E4469" s="8">
        <v>0</v>
      </c>
      <c r="F4469" s="2" t="s">
        <v>6883</v>
      </c>
      <c r="G4469" s="2" t="s">
        <v>6884</v>
      </c>
      <c r="H4469" s="9">
        <v>42916</v>
      </c>
      <c r="I4469" s="2">
        <v>2017</v>
      </c>
      <c r="J4469" s="2">
        <v>6</v>
      </c>
      <c r="K4469" s="2" t="str">
        <f>VLOOKUP($C4469,Clients!$B:$F,K$6,0)</f>
        <v>Abbott-Hackett</v>
      </c>
      <c r="L4469" s="2" t="str">
        <f>VLOOKUP($C4469,Clients!$B:$F,L$6,0)</f>
        <v>Foreign</v>
      </c>
      <c r="M4469" s="2" t="str">
        <f>VLOOKUP($C4469,Clients!$B:$F,M$6,0)</f>
        <v>ZA</v>
      </c>
      <c r="N4469" s="2" t="str">
        <f>VLOOKUP($C4469,Clients!$B:$F,N$6,0)</f>
        <v>South Africa</v>
      </c>
    </row>
    <row r="4470" spans="2:14" x14ac:dyDescent="0.2">
      <c r="B4470" s="8">
        <v>-6340.32</v>
      </c>
      <c r="C4470" s="2" t="s">
        <v>6816</v>
      </c>
      <c r="D4470" s="2" t="s">
        <v>51</v>
      </c>
      <c r="E4470" s="8">
        <v>0</v>
      </c>
      <c r="F4470" s="2" t="s">
        <v>6885</v>
      </c>
      <c r="G4470" s="2" t="s">
        <v>6886</v>
      </c>
      <c r="H4470" s="9">
        <v>42934</v>
      </c>
      <c r="I4470" s="2">
        <v>2017</v>
      </c>
      <c r="J4470" s="2">
        <v>7</v>
      </c>
      <c r="K4470" s="2" t="str">
        <f>VLOOKUP($C4470,Clients!$B:$F,K$6,0)</f>
        <v>Abbott-Hackett</v>
      </c>
      <c r="L4470" s="2" t="str">
        <f>VLOOKUP($C4470,Clients!$B:$F,L$6,0)</f>
        <v>Foreign</v>
      </c>
      <c r="M4470" s="2" t="str">
        <f>VLOOKUP($C4470,Clients!$B:$F,M$6,0)</f>
        <v>ZA</v>
      </c>
      <c r="N4470" s="2" t="str">
        <f>VLOOKUP($C4470,Clients!$B:$F,N$6,0)</f>
        <v>South Africa</v>
      </c>
    </row>
    <row r="4471" spans="2:14" x14ac:dyDescent="0.2">
      <c r="B4471" s="8">
        <v>5090.4000000000005</v>
      </c>
      <c r="C4471" s="2" t="s">
        <v>6816</v>
      </c>
      <c r="D4471" s="2" t="s">
        <v>51</v>
      </c>
      <c r="E4471" s="8">
        <v>0</v>
      </c>
      <c r="F4471" s="2" t="s">
        <v>6887</v>
      </c>
      <c r="G4471" s="2" t="s">
        <v>6888</v>
      </c>
      <c r="H4471" s="9">
        <v>42944</v>
      </c>
      <c r="I4471" s="2">
        <v>2017</v>
      </c>
      <c r="J4471" s="2">
        <v>7</v>
      </c>
      <c r="K4471" s="2" t="str">
        <f>VLOOKUP($C4471,Clients!$B:$F,K$6,0)</f>
        <v>Abbott-Hackett</v>
      </c>
      <c r="L4471" s="2" t="str">
        <f>VLOOKUP($C4471,Clients!$B:$F,L$6,0)</f>
        <v>Foreign</v>
      </c>
      <c r="M4471" s="2" t="str">
        <f>VLOOKUP($C4471,Clients!$B:$F,M$6,0)</f>
        <v>ZA</v>
      </c>
      <c r="N4471" s="2" t="str">
        <f>VLOOKUP($C4471,Clients!$B:$F,N$6,0)</f>
        <v>South Africa</v>
      </c>
    </row>
    <row r="4472" spans="2:14" x14ac:dyDescent="0.2">
      <c r="B4472" s="8">
        <v>-1159.2</v>
      </c>
      <c r="C4472" s="2" t="s">
        <v>6816</v>
      </c>
      <c r="D4472" s="2" t="s">
        <v>51</v>
      </c>
      <c r="E4472" s="8">
        <v>0</v>
      </c>
      <c r="F4472" s="2" t="s">
        <v>6889</v>
      </c>
      <c r="G4472" s="2" t="s">
        <v>6890</v>
      </c>
      <c r="H4472" s="9">
        <v>42971</v>
      </c>
      <c r="I4472" s="2">
        <v>2017</v>
      </c>
      <c r="J4472" s="2">
        <v>8</v>
      </c>
      <c r="K4472" s="2" t="str">
        <f>VLOOKUP($C4472,Clients!$B:$F,K$6,0)</f>
        <v>Abbott-Hackett</v>
      </c>
      <c r="L4472" s="2" t="str">
        <f>VLOOKUP($C4472,Clients!$B:$F,L$6,0)</f>
        <v>Foreign</v>
      </c>
      <c r="M4472" s="2" t="str">
        <f>VLOOKUP($C4472,Clients!$B:$F,M$6,0)</f>
        <v>ZA</v>
      </c>
      <c r="N4472" s="2" t="str">
        <f>VLOOKUP($C4472,Clients!$B:$F,N$6,0)</f>
        <v>South Africa</v>
      </c>
    </row>
    <row r="4473" spans="2:14" x14ac:dyDescent="0.2">
      <c r="B4473" s="8">
        <v>-1370.8799999999999</v>
      </c>
      <c r="C4473" s="2" t="s">
        <v>6816</v>
      </c>
      <c r="D4473" s="2" t="s">
        <v>51</v>
      </c>
      <c r="E4473" s="8">
        <v>0</v>
      </c>
      <c r="F4473" s="2" t="s">
        <v>6891</v>
      </c>
      <c r="G4473" s="2" t="s">
        <v>6892</v>
      </c>
      <c r="H4473" s="9">
        <v>42978</v>
      </c>
      <c r="I4473" s="2">
        <v>2017</v>
      </c>
      <c r="J4473" s="2">
        <v>8</v>
      </c>
      <c r="K4473" s="2" t="str">
        <f>VLOOKUP($C4473,Clients!$B:$F,K$6,0)</f>
        <v>Abbott-Hackett</v>
      </c>
      <c r="L4473" s="2" t="str">
        <f>VLOOKUP($C4473,Clients!$B:$F,L$6,0)</f>
        <v>Foreign</v>
      </c>
      <c r="M4473" s="2" t="str">
        <f>VLOOKUP($C4473,Clients!$B:$F,M$6,0)</f>
        <v>ZA</v>
      </c>
      <c r="N4473" s="2" t="str">
        <f>VLOOKUP($C4473,Clients!$B:$F,N$6,0)</f>
        <v>South Africa</v>
      </c>
    </row>
    <row r="4474" spans="2:14" x14ac:dyDescent="0.2">
      <c r="B4474" s="8">
        <v>6400.8</v>
      </c>
      <c r="C4474" s="2" t="s">
        <v>6816</v>
      </c>
      <c r="D4474" s="2" t="s">
        <v>51</v>
      </c>
      <c r="E4474" s="8">
        <v>0</v>
      </c>
      <c r="F4474" s="2" t="s">
        <v>6893</v>
      </c>
      <c r="G4474" s="2" t="s">
        <v>6894</v>
      </c>
      <c r="H4474" s="9">
        <v>42989</v>
      </c>
      <c r="I4474" s="2">
        <v>2017</v>
      </c>
      <c r="J4474" s="2">
        <v>9</v>
      </c>
      <c r="K4474" s="2" t="str">
        <f>VLOOKUP($C4474,Clients!$B:$F,K$6,0)</f>
        <v>Abbott-Hackett</v>
      </c>
      <c r="L4474" s="2" t="str">
        <f>VLOOKUP($C4474,Clients!$B:$F,L$6,0)</f>
        <v>Foreign</v>
      </c>
      <c r="M4474" s="2" t="str">
        <f>VLOOKUP($C4474,Clients!$B:$F,M$6,0)</f>
        <v>ZA</v>
      </c>
      <c r="N4474" s="2" t="str">
        <f>VLOOKUP($C4474,Clients!$B:$F,N$6,0)</f>
        <v>South Africa</v>
      </c>
    </row>
    <row r="4475" spans="2:14" x14ac:dyDescent="0.2">
      <c r="B4475" s="8">
        <v>-6340.32</v>
      </c>
      <c r="C4475" s="2" t="s">
        <v>6816</v>
      </c>
      <c r="D4475" s="2" t="s">
        <v>51</v>
      </c>
      <c r="E4475" s="8">
        <v>0</v>
      </c>
      <c r="F4475" s="2" t="s">
        <v>6895</v>
      </c>
      <c r="G4475" s="2" t="s">
        <v>6896</v>
      </c>
      <c r="H4475" s="9">
        <v>43004</v>
      </c>
      <c r="I4475" s="2">
        <v>2017</v>
      </c>
      <c r="J4475" s="2">
        <v>9</v>
      </c>
      <c r="K4475" s="2" t="str">
        <f>VLOOKUP($C4475,Clients!$B:$F,K$6,0)</f>
        <v>Abbott-Hackett</v>
      </c>
      <c r="L4475" s="2" t="str">
        <f>VLOOKUP($C4475,Clients!$B:$F,L$6,0)</f>
        <v>Foreign</v>
      </c>
      <c r="M4475" s="2" t="str">
        <f>VLOOKUP($C4475,Clients!$B:$F,M$6,0)</f>
        <v>ZA</v>
      </c>
      <c r="N4475" s="2" t="str">
        <f>VLOOKUP($C4475,Clients!$B:$F,N$6,0)</f>
        <v>South Africa</v>
      </c>
    </row>
    <row r="4476" spans="2:14" x14ac:dyDescent="0.2">
      <c r="B4476" s="8">
        <v>6340.32</v>
      </c>
      <c r="C4476" s="2" t="s">
        <v>6816</v>
      </c>
      <c r="D4476" s="2" t="s">
        <v>51</v>
      </c>
      <c r="E4476" s="8">
        <v>0</v>
      </c>
      <c r="F4476" s="2" t="s">
        <v>6897</v>
      </c>
      <c r="G4476" s="2" t="s">
        <v>6896</v>
      </c>
      <c r="H4476" s="9">
        <v>43004</v>
      </c>
      <c r="I4476" s="2">
        <v>2017</v>
      </c>
      <c r="J4476" s="2">
        <v>9</v>
      </c>
      <c r="K4476" s="2" t="str">
        <f>VLOOKUP($C4476,Clients!$B:$F,K$6,0)</f>
        <v>Abbott-Hackett</v>
      </c>
      <c r="L4476" s="2" t="str">
        <f>VLOOKUP($C4476,Clients!$B:$F,L$6,0)</f>
        <v>Foreign</v>
      </c>
      <c r="M4476" s="2" t="str">
        <f>VLOOKUP($C4476,Clients!$B:$F,M$6,0)</f>
        <v>ZA</v>
      </c>
      <c r="N4476" s="2" t="str">
        <f>VLOOKUP($C4476,Clients!$B:$F,N$6,0)</f>
        <v>South Africa</v>
      </c>
    </row>
    <row r="4477" spans="2:14" x14ac:dyDescent="0.2">
      <c r="B4477" s="8">
        <v>6738.4800000000005</v>
      </c>
      <c r="C4477" s="2" t="s">
        <v>6816</v>
      </c>
      <c r="D4477" s="2" t="s">
        <v>51</v>
      </c>
      <c r="E4477" s="8">
        <v>0</v>
      </c>
      <c r="F4477" s="2" t="s">
        <v>6898</v>
      </c>
      <c r="G4477" s="2" t="s">
        <v>6899</v>
      </c>
      <c r="H4477" s="9">
        <v>43019</v>
      </c>
      <c r="I4477" s="2">
        <v>2017</v>
      </c>
      <c r="J4477" s="2">
        <v>10</v>
      </c>
      <c r="K4477" s="2" t="str">
        <f>VLOOKUP($C4477,Clients!$B:$F,K$6,0)</f>
        <v>Abbott-Hackett</v>
      </c>
      <c r="L4477" s="2" t="str">
        <f>VLOOKUP($C4477,Clients!$B:$F,L$6,0)</f>
        <v>Foreign</v>
      </c>
      <c r="M4477" s="2" t="str">
        <f>VLOOKUP($C4477,Clients!$B:$F,M$6,0)</f>
        <v>ZA</v>
      </c>
      <c r="N4477" s="2" t="str">
        <f>VLOOKUP($C4477,Clients!$B:$F,N$6,0)</f>
        <v>South Africa</v>
      </c>
    </row>
    <row r="4478" spans="2:14" x14ac:dyDescent="0.2">
      <c r="B4478" s="8">
        <v>4132.8</v>
      </c>
      <c r="C4478" s="2" t="s">
        <v>6816</v>
      </c>
      <c r="D4478" s="2" t="s">
        <v>51</v>
      </c>
      <c r="E4478" s="8">
        <v>0</v>
      </c>
      <c r="F4478" s="2" t="s">
        <v>6900</v>
      </c>
      <c r="G4478" s="2" t="s">
        <v>6901</v>
      </c>
      <c r="H4478" s="9">
        <v>43046</v>
      </c>
      <c r="I4478" s="2">
        <v>2017</v>
      </c>
      <c r="J4478" s="2">
        <v>11</v>
      </c>
      <c r="K4478" s="2" t="str">
        <f>VLOOKUP($C4478,Clients!$B:$F,K$6,0)</f>
        <v>Abbott-Hackett</v>
      </c>
      <c r="L4478" s="2" t="str">
        <f>VLOOKUP($C4478,Clients!$B:$F,L$6,0)</f>
        <v>Foreign</v>
      </c>
      <c r="M4478" s="2" t="str">
        <f>VLOOKUP($C4478,Clients!$B:$F,M$6,0)</f>
        <v>ZA</v>
      </c>
      <c r="N4478" s="2" t="str">
        <f>VLOOKUP($C4478,Clients!$B:$F,N$6,0)</f>
        <v>South Africa</v>
      </c>
    </row>
    <row r="4479" spans="2:14" x14ac:dyDescent="0.2">
      <c r="B4479" s="8">
        <v>14484.960000000001</v>
      </c>
      <c r="C4479" s="2" t="s">
        <v>6816</v>
      </c>
      <c r="D4479" s="2" t="s">
        <v>51</v>
      </c>
      <c r="E4479" s="8">
        <v>0</v>
      </c>
      <c r="F4479" s="2" t="s">
        <v>6902</v>
      </c>
      <c r="G4479" s="2" t="s">
        <v>6903</v>
      </c>
      <c r="H4479" s="9">
        <v>43080</v>
      </c>
      <c r="I4479" s="2">
        <v>2017</v>
      </c>
      <c r="J4479" s="2">
        <v>12</v>
      </c>
      <c r="K4479" s="2" t="str">
        <f>VLOOKUP($C4479,Clients!$B:$F,K$6,0)</f>
        <v>Abbott-Hackett</v>
      </c>
      <c r="L4479" s="2" t="str">
        <f>VLOOKUP($C4479,Clients!$B:$F,L$6,0)</f>
        <v>Foreign</v>
      </c>
      <c r="M4479" s="2" t="str">
        <f>VLOOKUP($C4479,Clients!$B:$F,M$6,0)</f>
        <v>ZA</v>
      </c>
      <c r="N4479" s="2" t="str">
        <f>VLOOKUP($C4479,Clients!$B:$F,N$6,0)</f>
        <v>South Africa</v>
      </c>
    </row>
    <row r="4480" spans="2:14" x14ac:dyDescent="0.2">
      <c r="B4480" s="8">
        <v>4914</v>
      </c>
      <c r="C4480" s="2" t="s">
        <v>6816</v>
      </c>
      <c r="D4480" s="2" t="s">
        <v>51</v>
      </c>
      <c r="E4480" s="8">
        <v>0</v>
      </c>
      <c r="F4480" s="2" t="s">
        <v>6904</v>
      </c>
      <c r="G4480" s="2" t="s">
        <v>6905</v>
      </c>
      <c r="H4480" s="9">
        <v>43115</v>
      </c>
      <c r="I4480" s="2">
        <v>2018</v>
      </c>
      <c r="J4480" s="2">
        <v>1</v>
      </c>
      <c r="K4480" s="2" t="str">
        <f>VLOOKUP($C4480,Clients!$B:$F,K$6,0)</f>
        <v>Abbott-Hackett</v>
      </c>
      <c r="L4480" s="2" t="str">
        <f>VLOOKUP($C4480,Clients!$B:$F,L$6,0)</f>
        <v>Foreign</v>
      </c>
      <c r="M4480" s="2" t="str">
        <f>VLOOKUP($C4480,Clients!$B:$F,M$6,0)</f>
        <v>ZA</v>
      </c>
      <c r="N4480" s="2" t="str">
        <f>VLOOKUP($C4480,Clients!$B:$F,N$6,0)</f>
        <v>South Africa</v>
      </c>
    </row>
    <row r="4481" spans="2:14" x14ac:dyDescent="0.2">
      <c r="B4481" s="8">
        <v>4636.8</v>
      </c>
      <c r="C4481" s="2" t="s">
        <v>6816</v>
      </c>
      <c r="D4481" s="2" t="s">
        <v>51</v>
      </c>
      <c r="E4481" s="8">
        <v>0</v>
      </c>
      <c r="F4481" s="2" t="s">
        <v>6906</v>
      </c>
      <c r="G4481" s="2" t="s">
        <v>6907</v>
      </c>
      <c r="H4481" s="9">
        <v>43143</v>
      </c>
      <c r="I4481" s="2">
        <v>2018</v>
      </c>
      <c r="J4481" s="2">
        <v>2</v>
      </c>
      <c r="K4481" s="2" t="str">
        <f>VLOOKUP($C4481,Clients!$B:$F,K$6,0)</f>
        <v>Abbott-Hackett</v>
      </c>
      <c r="L4481" s="2" t="str">
        <f>VLOOKUP($C4481,Clients!$B:$F,L$6,0)</f>
        <v>Foreign</v>
      </c>
      <c r="M4481" s="2" t="str">
        <f>VLOOKUP($C4481,Clients!$B:$F,M$6,0)</f>
        <v>ZA</v>
      </c>
      <c r="N4481" s="2" t="str">
        <f>VLOOKUP($C4481,Clients!$B:$F,N$6,0)</f>
        <v>South Africa</v>
      </c>
    </row>
    <row r="4482" spans="2:14" x14ac:dyDescent="0.2">
      <c r="B4482" s="8">
        <v>3326.4</v>
      </c>
      <c r="C4482" s="2" t="s">
        <v>6816</v>
      </c>
      <c r="D4482" s="2" t="s">
        <v>51</v>
      </c>
      <c r="E4482" s="8">
        <v>0</v>
      </c>
      <c r="F4482" s="2" t="s">
        <v>6908</v>
      </c>
      <c r="G4482" s="2" t="s">
        <v>6909</v>
      </c>
      <c r="H4482" s="9">
        <v>43159</v>
      </c>
      <c r="I4482" s="2">
        <v>2018</v>
      </c>
      <c r="J4482" s="2">
        <v>2</v>
      </c>
      <c r="K4482" s="2" t="str">
        <f>VLOOKUP($C4482,Clients!$B:$F,K$6,0)</f>
        <v>Abbott-Hackett</v>
      </c>
      <c r="L4482" s="2" t="str">
        <f>VLOOKUP($C4482,Clients!$B:$F,L$6,0)</f>
        <v>Foreign</v>
      </c>
      <c r="M4482" s="2" t="str">
        <f>VLOOKUP($C4482,Clients!$B:$F,M$6,0)</f>
        <v>ZA</v>
      </c>
      <c r="N4482" s="2" t="str">
        <f>VLOOKUP($C4482,Clients!$B:$F,N$6,0)</f>
        <v>South Africa</v>
      </c>
    </row>
    <row r="4483" spans="2:14" x14ac:dyDescent="0.2">
      <c r="B4483" s="8">
        <v>3402</v>
      </c>
      <c r="C4483" s="2" t="s">
        <v>6816</v>
      </c>
      <c r="D4483" s="2" t="s">
        <v>51</v>
      </c>
      <c r="E4483" s="8">
        <v>0</v>
      </c>
      <c r="F4483" s="2" t="s">
        <v>6910</v>
      </c>
      <c r="G4483" s="2" t="s">
        <v>6911</v>
      </c>
      <c r="H4483" s="9">
        <v>43172</v>
      </c>
      <c r="I4483" s="2">
        <v>2018</v>
      </c>
      <c r="J4483" s="2">
        <v>3</v>
      </c>
      <c r="K4483" s="2" t="str">
        <f>VLOOKUP($C4483,Clients!$B:$F,K$6,0)</f>
        <v>Abbott-Hackett</v>
      </c>
      <c r="L4483" s="2" t="str">
        <f>VLOOKUP($C4483,Clients!$B:$F,L$6,0)</f>
        <v>Foreign</v>
      </c>
      <c r="M4483" s="2" t="str">
        <f>VLOOKUP($C4483,Clients!$B:$F,M$6,0)</f>
        <v>ZA</v>
      </c>
      <c r="N4483" s="2" t="str">
        <f>VLOOKUP($C4483,Clients!$B:$F,N$6,0)</f>
        <v>South Africa</v>
      </c>
    </row>
    <row r="4484" spans="2:14" x14ac:dyDescent="0.2">
      <c r="B4484" s="8">
        <v>3402</v>
      </c>
      <c r="C4484" s="2" t="s">
        <v>6816</v>
      </c>
      <c r="D4484" s="2" t="s">
        <v>51</v>
      </c>
      <c r="E4484" s="8">
        <v>0</v>
      </c>
      <c r="F4484" s="2" t="s">
        <v>6912</v>
      </c>
      <c r="G4484" s="2" t="s">
        <v>6913</v>
      </c>
      <c r="H4484" s="9">
        <v>43179</v>
      </c>
      <c r="I4484" s="2">
        <v>2018</v>
      </c>
      <c r="J4484" s="2">
        <v>3</v>
      </c>
      <c r="K4484" s="2" t="str">
        <f>VLOOKUP($C4484,Clients!$B:$F,K$6,0)</f>
        <v>Abbott-Hackett</v>
      </c>
      <c r="L4484" s="2" t="str">
        <f>VLOOKUP($C4484,Clients!$B:$F,L$6,0)</f>
        <v>Foreign</v>
      </c>
      <c r="M4484" s="2" t="str">
        <f>VLOOKUP($C4484,Clients!$B:$F,M$6,0)</f>
        <v>ZA</v>
      </c>
      <c r="N4484" s="2" t="str">
        <f>VLOOKUP($C4484,Clients!$B:$F,N$6,0)</f>
        <v>South Africa</v>
      </c>
    </row>
    <row r="4485" spans="2:14" x14ac:dyDescent="0.2">
      <c r="B4485" s="8">
        <v>5972.4000000000005</v>
      </c>
      <c r="C4485" s="2" t="s">
        <v>6816</v>
      </c>
      <c r="D4485" s="2" t="s">
        <v>51</v>
      </c>
      <c r="E4485" s="8">
        <v>0</v>
      </c>
      <c r="F4485" s="2" t="s">
        <v>6914</v>
      </c>
      <c r="G4485" s="2" t="s">
        <v>6915</v>
      </c>
      <c r="H4485" s="9">
        <v>43189</v>
      </c>
      <c r="I4485" s="2">
        <v>2018</v>
      </c>
      <c r="J4485" s="2">
        <v>3</v>
      </c>
      <c r="K4485" s="2" t="str">
        <f>VLOOKUP($C4485,Clients!$B:$F,K$6,0)</f>
        <v>Abbott-Hackett</v>
      </c>
      <c r="L4485" s="2" t="str">
        <f>VLOOKUP($C4485,Clients!$B:$F,L$6,0)</f>
        <v>Foreign</v>
      </c>
      <c r="M4485" s="2" t="str">
        <f>VLOOKUP($C4485,Clients!$B:$F,M$6,0)</f>
        <v>ZA</v>
      </c>
      <c r="N4485" s="2" t="str">
        <f>VLOOKUP($C4485,Clients!$B:$F,N$6,0)</f>
        <v>South Africa</v>
      </c>
    </row>
    <row r="4486" spans="2:14" x14ac:dyDescent="0.2">
      <c r="B4486" s="8">
        <v>-5972.4000000000005</v>
      </c>
      <c r="C4486" s="2" t="s">
        <v>6816</v>
      </c>
      <c r="D4486" s="2" t="s">
        <v>51</v>
      </c>
      <c r="E4486" s="8">
        <v>0</v>
      </c>
      <c r="F4486" s="2" t="s">
        <v>6916</v>
      </c>
      <c r="G4486" s="2" t="s">
        <v>6915</v>
      </c>
      <c r="H4486" s="9">
        <v>43189</v>
      </c>
      <c r="I4486" s="2">
        <v>2018</v>
      </c>
      <c r="J4486" s="2">
        <v>3</v>
      </c>
      <c r="K4486" s="2" t="str">
        <f>VLOOKUP($C4486,Clients!$B:$F,K$6,0)</f>
        <v>Abbott-Hackett</v>
      </c>
      <c r="L4486" s="2" t="str">
        <f>VLOOKUP($C4486,Clients!$B:$F,L$6,0)</f>
        <v>Foreign</v>
      </c>
      <c r="M4486" s="2" t="str">
        <f>VLOOKUP($C4486,Clients!$B:$F,M$6,0)</f>
        <v>ZA</v>
      </c>
      <c r="N4486" s="2" t="str">
        <f>VLOOKUP($C4486,Clients!$B:$F,N$6,0)</f>
        <v>South Africa</v>
      </c>
    </row>
    <row r="4487" spans="2:14" x14ac:dyDescent="0.2">
      <c r="B4487" s="8">
        <v>5972.4000000000005</v>
      </c>
      <c r="C4487" s="2" t="s">
        <v>6816</v>
      </c>
      <c r="D4487" s="2" t="s">
        <v>51</v>
      </c>
      <c r="E4487" s="8">
        <v>0</v>
      </c>
      <c r="F4487" s="2" t="s">
        <v>6917</v>
      </c>
      <c r="G4487" s="2" t="s">
        <v>6918</v>
      </c>
      <c r="H4487" s="9">
        <v>43195</v>
      </c>
      <c r="I4487" s="2">
        <v>2018</v>
      </c>
      <c r="J4487" s="2">
        <v>4</v>
      </c>
      <c r="K4487" s="2" t="str">
        <f>VLOOKUP($C4487,Clients!$B:$F,K$6,0)</f>
        <v>Abbott-Hackett</v>
      </c>
      <c r="L4487" s="2" t="str">
        <f>VLOOKUP($C4487,Clients!$B:$F,L$6,0)</f>
        <v>Foreign</v>
      </c>
      <c r="M4487" s="2" t="str">
        <f>VLOOKUP($C4487,Clients!$B:$F,M$6,0)</f>
        <v>ZA</v>
      </c>
      <c r="N4487" s="2" t="str">
        <f>VLOOKUP($C4487,Clients!$B:$F,N$6,0)</f>
        <v>South Africa</v>
      </c>
    </row>
    <row r="4488" spans="2:14" x14ac:dyDescent="0.2">
      <c r="B4488" s="8">
        <v>4334.4000000000005</v>
      </c>
      <c r="C4488" s="2" t="s">
        <v>6816</v>
      </c>
      <c r="D4488" s="2" t="s">
        <v>51</v>
      </c>
      <c r="E4488" s="8">
        <v>0</v>
      </c>
      <c r="F4488" s="2" t="s">
        <v>6919</v>
      </c>
      <c r="G4488" s="2" t="s">
        <v>6920</v>
      </c>
      <c r="H4488" s="9">
        <v>43207</v>
      </c>
      <c r="I4488" s="2">
        <v>2018</v>
      </c>
      <c r="J4488" s="2">
        <v>4</v>
      </c>
      <c r="K4488" s="2" t="str">
        <f>VLOOKUP($C4488,Clients!$B:$F,K$6,0)</f>
        <v>Abbott-Hackett</v>
      </c>
      <c r="L4488" s="2" t="str">
        <f>VLOOKUP($C4488,Clients!$B:$F,L$6,0)</f>
        <v>Foreign</v>
      </c>
      <c r="M4488" s="2" t="str">
        <f>VLOOKUP($C4488,Clients!$B:$F,M$6,0)</f>
        <v>ZA</v>
      </c>
      <c r="N4488" s="2" t="str">
        <f>VLOOKUP($C4488,Clients!$B:$F,N$6,0)</f>
        <v>South Africa</v>
      </c>
    </row>
    <row r="4489" spans="2:14" x14ac:dyDescent="0.2">
      <c r="B4489" s="8">
        <v>3906</v>
      </c>
      <c r="C4489" s="2" t="s">
        <v>6816</v>
      </c>
      <c r="D4489" s="2" t="s">
        <v>51</v>
      </c>
      <c r="E4489" s="8">
        <v>0</v>
      </c>
      <c r="F4489" s="2" t="s">
        <v>6921</v>
      </c>
      <c r="G4489" s="2" t="s">
        <v>6922</v>
      </c>
      <c r="H4489" s="9">
        <v>43214</v>
      </c>
      <c r="I4489" s="2">
        <v>2018</v>
      </c>
      <c r="J4489" s="2">
        <v>4</v>
      </c>
      <c r="K4489" s="2" t="str">
        <f>VLOOKUP($C4489,Clients!$B:$F,K$6,0)</f>
        <v>Abbott-Hackett</v>
      </c>
      <c r="L4489" s="2" t="str">
        <f>VLOOKUP($C4489,Clients!$B:$F,L$6,0)</f>
        <v>Foreign</v>
      </c>
      <c r="M4489" s="2" t="str">
        <f>VLOOKUP($C4489,Clients!$B:$F,M$6,0)</f>
        <v>ZA</v>
      </c>
      <c r="N4489" s="2" t="str">
        <f>VLOOKUP($C4489,Clients!$B:$F,N$6,0)</f>
        <v>South Africa</v>
      </c>
    </row>
    <row r="4490" spans="2:14" x14ac:dyDescent="0.2">
      <c r="B4490" s="8">
        <v>4687.2</v>
      </c>
      <c r="C4490" s="2" t="s">
        <v>6816</v>
      </c>
      <c r="D4490" s="2" t="s">
        <v>51</v>
      </c>
      <c r="E4490" s="8">
        <v>0</v>
      </c>
      <c r="F4490" s="2" t="s">
        <v>6923</v>
      </c>
      <c r="G4490" s="2" t="s">
        <v>6924</v>
      </c>
      <c r="H4490" s="9">
        <v>43236</v>
      </c>
      <c r="I4490" s="2">
        <v>2018</v>
      </c>
      <c r="J4490" s="2">
        <v>5</v>
      </c>
      <c r="K4490" s="2" t="str">
        <f>VLOOKUP($C4490,Clients!$B:$F,K$6,0)</f>
        <v>Abbott-Hackett</v>
      </c>
      <c r="L4490" s="2" t="str">
        <f>VLOOKUP($C4490,Clients!$B:$F,L$6,0)</f>
        <v>Foreign</v>
      </c>
      <c r="M4490" s="2" t="str">
        <f>VLOOKUP($C4490,Clients!$B:$F,M$6,0)</f>
        <v>ZA</v>
      </c>
      <c r="N4490" s="2" t="str">
        <f>VLOOKUP($C4490,Clients!$B:$F,N$6,0)</f>
        <v>South Africa</v>
      </c>
    </row>
    <row r="4491" spans="2:14" x14ac:dyDescent="0.2">
      <c r="B4491" s="8">
        <v>4687.2</v>
      </c>
      <c r="C4491" s="2" t="s">
        <v>6816</v>
      </c>
      <c r="D4491" s="2" t="s">
        <v>51</v>
      </c>
      <c r="E4491" s="8">
        <v>0</v>
      </c>
      <c r="F4491" s="2" t="s">
        <v>6925</v>
      </c>
      <c r="G4491" s="2" t="s">
        <v>6926</v>
      </c>
      <c r="H4491" s="9">
        <v>43245</v>
      </c>
      <c r="I4491" s="2">
        <v>2018</v>
      </c>
      <c r="J4491" s="2">
        <v>5</v>
      </c>
      <c r="K4491" s="2" t="str">
        <f>VLOOKUP($C4491,Clients!$B:$F,K$6,0)</f>
        <v>Abbott-Hackett</v>
      </c>
      <c r="L4491" s="2" t="str">
        <f>VLOOKUP($C4491,Clients!$B:$F,L$6,0)</f>
        <v>Foreign</v>
      </c>
      <c r="M4491" s="2" t="str">
        <f>VLOOKUP($C4491,Clients!$B:$F,M$6,0)</f>
        <v>ZA</v>
      </c>
      <c r="N4491" s="2" t="str">
        <f>VLOOKUP($C4491,Clients!$B:$F,N$6,0)</f>
        <v>South Africa</v>
      </c>
    </row>
    <row r="4492" spans="2:14" x14ac:dyDescent="0.2">
      <c r="B4492" s="8">
        <v>4258.8</v>
      </c>
      <c r="C4492" s="2" t="s">
        <v>6816</v>
      </c>
      <c r="D4492" s="2" t="s">
        <v>51</v>
      </c>
      <c r="E4492" s="8">
        <v>0</v>
      </c>
      <c r="F4492" s="2" t="s">
        <v>6927</v>
      </c>
      <c r="G4492" s="2" t="s">
        <v>6928</v>
      </c>
      <c r="H4492" s="9">
        <v>43256</v>
      </c>
      <c r="I4492" s="2">
        <v>2018</v>
      </c>
      <c r="J4492" s="2">
        <v>6</v>
      </c>
      <c r="K4492" s="2" t="str">
        <f>VLOOKUP($C4492,Clients!$B:$F,K$6,0)</f>
        <v>Abbott-Hackett</v>
      </c>
      <c r="L4492" s="2" t="str">
        <f>VLOOKUP($C4492,Clients!$B:$F,L$6,0)</f>
        <v>Foreign</v>
      </c>
      <c r="M4492" s="2" t="str">
        <f>VLOOKUP($C4492,Clients!$B:$F,M$6,0)</f>
        <v>ZA</v>
      </c>
      <c r="N4492" s="2" t="str">
        <f>VLOOKUP($C4492,Clients!$B:$F,N$6,0)</f>
        <v>South Africa</v>
      </c>
    </row>
    <row r="4493" spans="2:14" x14ac:dyDescent="0.2">
      <c r="B4493" s="8">
        <v>3906</v>
      </c>
      <c r="C4493" s="2" t="s">
        <v>6816</v>
      </c>
      <c r="D4493" s="2" t="s">
        <v>51</v>
      </c>
      <c r="E4493" s="8">
        <v>0</v>
      </c>
      <c r="F4493" s="2" t="s">
        <v>6929</v>
      </c>
      <c r="G4493" s="2" t="s">
        <v>6930</v>
      </c>
      <c r="H4493" s="9">
        <v>43271</v>
      </c>
      <c r="I4493" s="2">
        <v>2018</v>
      </c>
      <c r="J4493" s="2">
        <v>6</v>
      </c>
      <c r="K4493" s="2" t="str">
        <f>VLOOKUP($C4493,Clients!$B:$F,K$6,0)</f>
        <v>Abbott-Hackett</v>
      </c>
      <c r="L4493" s="2" t="str">
        <f>VLOOKUP($C4493,Clients!$B:$F,L$6,0)</f>
        <v>Foreign</v>
      </c>
      <c r="M4493" s="2" t="str">
        <f>VLOOKUP($C4493,Clients!$B:$F,M$6,0)</f>
        <v>ZA</v>
      </c>
      <c r="N4493" s="2" t="str">
        <f>VLOOKUP($C4493,Clients!$B:$F,N$6,0)</f>
        <v>South Africa</v>
      </c>
    </row>
    <row r="4494" spans="2:14" x14ac:dyDescent="0.2">
      <c r="B4494" s="8">
        <v>3830.4</v>
      </c>
      <c r="C4494" s="2" t="s">
        <v>6816</v>
      </c>
      <c r="D4494" s="2" t="s">
        <v>51</v>
      </c>
      <c r="E4494" s="8">
        <v>0</v>
      </c>
      <c r="F4494" s="2" t="s">
        <v>6931</v>
      </c>
      <c r="G4494" s="2" t="s">
        <v>6932</v>
      </c>
      <c r="H4494" s="9">
        <v>43284</v>
      </c>
      <c r="I4494" s="2">
        <v>2018</v>
      </c>
      <c r="J4494" s="2">
        <v>7</v>
      </c>
      <c r="K4494" s="2" t="str">
        <f>VLOOKUP($C4494,Clients!$B:$F,K$6,0)</f>
        <v>Abbott-Hackett</v>
      </c>
      <c r="L4494" s="2" t="str">
        <f>VLOOKUP($C4494,Clients!$B:$F,L$6,0)</f>
        <v>Foreign</v>
      </c>
      <c r="M4494" s="2" t="str">
        <f>VLOOKUP($C4494,Clients!$B:$F,M$6,0)</f>
        <v>ZA</v>
      </c>
      <c r="N4494" s="2" t="str">
        <f>VLOOKUP($C4494,Clients!$B:$F,N$6,0)</f>
        <v>South Africa</v>
      </c>
    </row>
    <row r="4495" spans="2:14" x14ac:dyDescent="0.2">
      <c r="B4495" s="8">
        <v>2792.16</v>
      </c>
      <c r="C4495" s="2" t="s">
        <v>6816</v>
      </c>
      <c r="D4495" s="2" t="s">
        <v>51</v>
      </c>
      <c r="E4495" s="8">
        <v>0</v>
      </c>
      <c r="F4495" s="2" t="s">
        <v>6933</v>
      </c>
      <c r="G4495" s="2" t="s">
        <v>6934</v>
      </c>
      <c r="H4495" s="9">
        <v>43292</v>
      </c>
      <c r="I4495" s="2">
        <v>2018</v>
      </c>
      <c r="J4495" s="2">
        <v>7</v>
      </c>
      <c r="K4495" s="2" t="str">
        <f>VLOOKUP($C4495,Clients!$B:$F,K$6,0)</f>
        <v>Abbott-Hackett</v>
      </c>
      <c r="L4495" s="2" t="str">
        <f>VLOOKUP($C4495,Clients!$B:$F,L$6,0)</f>
        <v>Foreign</v>
      </c>
      <c r="M4495" s="2" t="str">
        <f>VLOOKUP($C4495,Clients!$B:$F,M$6,0)</f>
        <v>ZA</v>
      </c>
      <c r="N4495" s="2" t="str">
        <f>VLOOKUP($C4495,Clients!$B:$F,N$6,0)</f>
        <v>South Africa</v>
      </c>
    </row>
    <row r="4496" spans="2:14" x14ac:dyDescent="0.2">
      <c r="B4496" s="8">
        <v>3215.5200000000004</v>
      </c>
      <c r="C4496" s="2" t="s">
        <v>6816</v>
      </c>
      <c r="D4496" s="2" t="s">
        <v>51</v>
      </c>
      <c r="E4496" s="8">
        <v>0</v>
      </c>
      <c r="F4496" s="2" t="s">
        <v>6935</v>
      </c>
      <c r="G4496" s="2" t="s">
        <v>6936</v>
      </c>
      <c r="H4496" s="9">
        <v>43307</v>
      </c>
      <c r="I4496" s="2">
        <v>2018</v>
      </c>
      <c r="J4496" s="2">
        <v>7</v>
      </c>
      <c r="K4496" s="2" t="str">
        <f>VLOOKUP($C4496,Clients!$B:$F,K$6,0)</f>
        <v>Abbott-Hackett</v>
      </c>
      <c r="L4496" s="2" t="str">
        <f>VLOOKUP($C4496,Clients!$B:$F,L$6,0)</f>
        <v>Foreign</v>
      </c>
      <c r="M4496" s="2" t="str">
        <f>VLOOKUP($C4496,Clients!$B:$F,M$6,0)</f>
        <v>ZA</v>
      </c>
      <c r="N4496" s="2" t="str">
        <f>VLOOKUP($C4496,Clients!$B:$F,N$6,0)</f>
        <v>South Africa</v>
      </c>
    </row>
    <row r="4497" spans="2:14" x14ac:dyDescent="0.2">
      <c r="B4497" s="8">
        <v>2847.6</v>
      </c>
      <c r="C4497" s="2" t="s">
        <v>6816</v>
      </c>
      <c r="D4497" s="2" t="s">
        <v>51</v>
      </c>
      <c r="E4497" s="8">
        <v>0</v>
      </c>
      <c r="F4497" s="2" t="s">
        <v>6937</v>
      </c>
      <c r="G4497" s="2" t="s">
        <v>6938</v>
      </c>
      <c r="H4497" s="9">
        <v>43318</v>
      </c>
      <c r="I4497" s="2">
        <v>2018</v>
      </c>
      <c r="J4497" s="2">
        <v>8</v>
      </c>
      <c r="K4497" s="2" t="str">
        <f>VLOOKUP($C4497,Clients!$B:$F,K$6,0)</f>
        <v>Abbott-Hackett</v>
      </c>
      <c r="L4497" s="2" t="str">
        <f>VLOOKUP($C4497,Clients!$B:$F,L$6,0)</f>
        <v>Foreign</v>
      </c>
      <c r="M4497" s="2" t="str">
        <f>VLOOKUP($C4497,Clients!$B:$F,M$6,0)</f>
        <v>ZA</v>
      </c>
      <c r="N4497" s="2" t="str">
        <f>VLOOKUP($C4497,Clients!$B:$F,N$6,0)</f>
        <v>South Africa</v>
      </c>
    </row>
    <row r="4498" spans="2:14" x14ac:dyDescent="0.2">
      <c r="B4498" s="8">
        <v>-2847.6</v>
      </c>
      <c r="C4498" s="2" t="s">
        <v>6816</v>
      </c>
      <c r="D4498" s="2" t="s">
        <v>51</v>
      </c>
      <c r="E4498" s="8">
        <v>0</v>
      </c>
      <c r="F4498" s="2" t="s">
        <v>6939</v>
      </c>
      <c r="G4498" s="2" t="s">
        <v>6938</v>
      </c>
      <c r="H4498" s="9">
        <v>43318</v>
      </c>
      <c r="I4498" s="2">
        <v>2018</v>
      </c>
      <c r="J4498" s="2">
        <v>8</v>
      </c>
      <c r="K4498" s="2" t="str">
        <f>VLOOKUP($C4498,Clients!$B:$F,K$6,0)</f>
        <v>Abbott-Hackett</v>
      </c>
      <c r="L4498" s="2" t="str">
        <f>VLOOKUP($C4498,Clients!$B:$F,L$6,0)</f>
        <v>Foreign</v>
      </c>
      <c r="M4498" s="2" t="str">
        <f>VLOOKUP($C4498,Clients!$B:$F,M$6,0)</f>
        <v>ZA</v>
      </c>
      <c r="N4498" s="2" t="str">
        <f>VLOOKUP($C4498,Clients!$B:$F,N$6,0)</f>
        <v>South Africa</v>
      </c>
    </row>
    <row r="4499" spans="2:14" x14ac:dyDescent="0.2">
      <c r="B4499" s="8">
        <v>5770.8</v>
      </c>
      <c r="C4499" s="2" t="s">
        <v>6816</v>
      </c>
      <c r="D4499" s="2" t="s">
        <v>51</v>
      </c>
      <c r="E4499" s="8">
        <v>0</v>
      </c>
      <c r="F4499" s="2" t="s">
        <v>6940</v>
      </c>
      <c r="G4499" s="2" t="s">
        <v>6941</v>
      </c>
      <c r="H4499" s="9">
        <v>43355</v>
      </c>
      <c r="I4499" s="2">
        <v>2018</v>
      </c>
      <c r="J4499" s="2">
        <v>9</v>
      </c>
      <c r="K4499" s="2" t="str">
        <f>VLOOKUP($C4499,Clients!$B:$F,K$6,0)</f>
        <v>Abbott-Hackett</v>
      </c>
      <c r="L4499" s="2" t="str">
        <f>VLOOKUP($C4499,Clients!$B:$F,L$6,0)</f>
        <v>Foreign</v>
      </c>
      <c r="M4499" s="2" t="str">
        <f>VLOOKUP($C4499,Clients!$B:$F,M$6,0)</f>
        <v>ZA</v>
      </c>
      <c r="N4499" s="2" t="str">
        <f>VLOOKUP($C4499,Clients!$B:$F,N$6,0)</f>
        <v>South Africa</v>
      </c>
    </row>
    <row r="4500" spans="2:14" x14ac:dyDescent="0.2">
      <c r="B4500" s="8">
        <v>2802.2400000000002</v>
      </c>
      <c r="C4500" s="2" t="s">
        <v>6816</v>
      </c>
      <c r="D4500" s="2" t="s">
        <v>51</v>
      </c>
      <c r="E4500" s="8">
        <v>0</v>
      </c>
      <c r="F4500" s="2" t="s">
        <v>6942</v>
      </c>
      <c r="G4500" s="2" t="s">
        <v>6943</v>
      </c>
      <c r="H4500" s="9">
        <v>43364</v>
      </c>
      <c r="I4500" s="2">
        <v>2018</v>
      </c>
      <c r="J4500" s="2">
        <v>9</v>
      </c>
      <c r="K4500" s="2" t="str">
        <f>VLOOKUP($C4500,Clients!$B:$F,K$6,0)</f>
        <v>Abbott-Hackett</v>
      </c>
      <c r="L4500" s="2" t="str">
        <f>VLOOKUP($C4500,Clients!$B:$F,L$6,0)</f>
        <v>Foreign</v>
      </c>
      <c r="M4500" s="2" t="str">
        <f>VLOOKUP($C4500,Clients!$B:$F,M$6,0)</f>
        <v>ZA</v>
      </c>
      <c r="N4500" s="2" t="str">
        <f>VLOOKUP($C4500,Clients!$B:$F,N$6,0)</f>
        <v>South Africa</v>
      </c>
    </row>
    <row r="4501" spans="2:14" x14ac:dyDescent="0.2">
      <c r="B4501" s="8">
        <v>3250.8</v>
      </c>
      <c r="C4501" s="2" t="s">
        <v>6816</v>
      </c>
      <c r="D4501" s="2" t="s">
        <v>51</v>
      </c>
      <c r="E4501" s="8">
        <v>0</v>
      </c>
      <c r="F4501" s="2" t="s">
        <v>6944</v>
      </c>
      <c r="G4501" s="2" t="s">
        <v>6945</v>
      </c>
      <c r="H4501" s="9">
        <v>43381</v>
      </c>
      <c r="I4501" s="2">
        <v>2018</v>
      </c>
      <c r="J4501" s="2">
        <v>10</v>
      </c>
      <c r="K4501" s="2" t="str">
        <f>VLOOKUP($C4501,Clients!$B:$F,K$6,0)</f>
        <v>Abbott-Hackett</v>
      </c>
      <c r="L4501" s="2" t="str">
        <f>VLOOKUP($C4501,Clients!$B:$F,L$6,0)</f>
        <v>Foreign</v>
      </c>
      <c r="M4501" s="2" t="str">
        <f>VLOOKUP($C4501,Clients!$B:$F,M$6,0)</f>
        <v>ZA</v>
      </c>
      <c r="N4501" s="2" t="str">
        <f>VLOOKUP($C4501,Clients!$B:$F,N$6,0)</f>
        <v>South Africa</v>
      </c>
    </row>
    <row r="4502" spans="2:14" x14ac:dyDescent="0.2">
      <c r="B4502" s="8">
        <v>4057.2000000000003</v>
      </c>
      <c r="C4502" s="2" t="s">
        <v>6816</v>
      </c>
      <c r="D4502" s="2" t="s">
        <v>51</v>
      </c>
      <c r="E4502" s="8">
        <v>0</v>
      </c>
      <c r="F4502" s="2" t="s">
        <v>6946</v>
      </c>
      <c r="G4502" s="2" t="s">
        <v>6947</v>
      </c>
      <c r="H4502" s="9">
        <v>43395</v>
      </c>
      <c r="I4502" s="2">
        <v>2018</v>
      </c>
      <c r="J4502" s="2">
        <v>10</v>
      </c>
      <c r="K4502" s="2" t="str">
        <f>VLOOKUP($C4502,Clients!$B:$F,K$6,0)</f>
        <v>Abbott-Hackett</v>
      </c>
      <c r="L4502" s="2" t="str">
        <f>VLOOKUP($C4502,Clients!$B:$F,L$6,0)</f>
        <v>Foreign</v>
      </c>
      <c r="M4502" s="2" t="str">
        <f>VLOOKUP($C4502,Clients!$B:$F,M$6,0)</f>
        <v>ZA</v>
      </c>
      <c r="N4502" s="2" t="str">
        <f>VLOOKUP($C4502,Clients!$B:$F,N$6,0)</f>
        <v>South Africa</v>
      </c>
    </row>
    <row r="4503" spans="2:14" x14ac:dyDescent="0.2">
      <c r="B4503" s="8">
        <v>5544</v>
      </c>
      <c r="C4503" s="2" t="s">
        <v>6816</v>
      </c>
      <c r="D4503" s="2" t="s">
        <v>51</v>
      </c>
      <c r="E4503" s="8">
        <v>0</v>
      </c>
      <c r="F4503" s="2" t="s">
        <v>6948</v>
      </c>
      <c r="G4503" s="2" t="s">
        <v>6949</v>
      </c>
      <c r="H4503" s="9">
        <v>43425</v>
      </c>
      <c r="I4503" s="2">
        <v>2018</v>
      </c>
      <c r="J4503" s="2">
        <v>11</v>
      </c>
      <c r="K4503" s="2" t="str">
        <f>VLOOKUP($C4503,Clients!$B:$F,K$6,0)</f>
        <v>Abbott-Hackett</v>
      </c>
      <c r="L4503" s="2" t="str">
        <f>VLOOKUP($C4503,Clients!$B:$F,L$6,0)</f>
        <v>Foreign</v>
      </c>
      <c r="M4503" s="2" t="str">
        <f>VLOOKUP($C4503,Clients!$B:$F,M$6,0)</f>
        <v>ZA</v>
      </c>
      <c r="N4503" s="2" t="str">
        <f>VLOOKUP($C4503,Clients!$B:$F,N$6,0)</f>
        <v>South Africa</v>
      </c>
    </row>
    <row r="4504" spans="2:14" x14ac:dyDescent="0.2">
      <c r="B4504" s="8">
        <v>3628.8</v>
      </c>
      <c r="C4504" s="2" t="s">
        <v>6816</v>
      </c>
      <c r="D4504" s="2" t="s">
        <v>51</v>
      </c>
      <c r="E4504" s="8">
        <v>0</v>
      </c>
      <c r="F4504" s="2" t="s">
        <v>6950</v>
      </c>
      <c r="G4504" s="2" t="s">
        <v>6951</v>
      </c>
      <c r="H4504" s="9">
        <v>43441</v>
      </c>
      <c r="I4504" s="2">
        <v>2018</v>
      </c>
      <c r="J4504" s="2">
        <v>12</v>
      </c>
      <c r="K4504" s="2" t="str">
        <f>VLOOKUP($C4504,Clients!$B:$F,K$6,0)</f>
        <v>Abbott-Hackett</v>
      </c>
      <c r="L4504" s="2" t="str">
        <f>VLOOKUP($C4504,Clients!$B:$F,L$6,0)</f>
        <v>Foreign</v>
      </c>
      <c r="M4504" s="2" t="str">
        <f>VLOOKUP($C4504,Clients!$B:$F,M$6,0)</f>
        <v>ZA</v>
      </c>
      <c r="N4504" s="2" t="str">
        <f>VLOOKUP($C4504,Clients!$B:$F,N$6,0)</f>
        <v>South Africa</v>
      </c>
    </row>
    <row r="4505" spans="2:14" x14ac:dyDescent="0.2">
      <c r="B4505" s="8">
        <v>7034.4120000000003</v>
      </c>
      <c r="C4505" s="2" t="s">
        <v>6952</v>
      </c>
      <c r="D4505" s="2" t="s">
        <v>51</v>
      </c>
      <c r="E4505" s="8">
        <v>20</v>
      </c>
      <c r="F4505" s="2" t="s">
        <v>6953</v>
      </c>
      <c r="G4505" s="2" t="s">
        <v>6954</v>
      </c>
      <c r="H4505" s="9">
        <v>41851</v>
      </c>
      <c r="I4505" s="2">
        <v>2014</v>
      </c>
      <c r="J4505" s="2">
        <v>7</v>
      </c>
      <c r="K4505" s="2" t="str">
        <f>VLOOKUP($C4505,Clients!$B:$F,K$6,0)</f>
        <v>Quamba</v>
      </c>
      <c r="L4505" s="2" t="str">
        <f>VLOOKUP($C4505,Clients!$B:$F,L$6,0)</f>
        <v>Foreign</v>
      </c>
      <c r="M4505" s="2" t="str">
        <f>VLOOKUP($C4505,Clients!$B:$F,M$6,0)</f>
        <v>ID</v>
      </c>
      <c r="N4505" s="2" t="str">
        <f>VLOOKUP($C4505,Clients!$B:$F,N$6,0)</f>
        <v>Indonesia</v>
      </c>
    </row>
    <row r="4506" spans="2:14" x14ac:dyDescent="0.2">
      <c r="B4506" s="8">
        <v>5292.2520000000004</v>
      </c>
      <c r="C4506" s="2" t="s">
        <v>6952</v>
      </c>
      <c r="D4506" s="2" t="s">
        <v>51</v>
      </c>
      <c r="E4506" s="8">
        <v>6</v>
      </c>
      <c r="F4506" s="2" t="s">
        <v>6955</v>
      </c>
      <c r="G4506" s="2" t="s">
        <v>1915</v>
      </c>
      <c r="H4506" s="9">
        <v>42221</v>
      </c>
      <c r="I4506" s="2">
        <v>2015</v>
      </c>
      <c r="J4506" s="2">
        <v>8</v>
      </c>
      <c r="K4506" s="2" t="str">
        <f>VLOOKUP($C4506,Clients!$B:$F,K$6,0)</f>
        <v>Quamba</v>
      </c>
      <c r="L4506" s="2" t="str">
        <f>VLOOKUP($C4506,Clients!$B:$F,L$6,0)</f>
        <v>Foreign</v>
      </c>
      <c r="M4506" s="2" t="str">
        <f>VLOOKUP($C4506,Clients!$B:$F,M$6,0)</f>
        <v>ID</v>
      </c>
      <c r="N4506" s="2" t="str">
        <f>VLOOKUP($C4506,Clients!$B:$F,N$6,0)</f>
        <v>Indonesia</v>
      </c>
    </row>
    <row r="4507" spans="2:14" x14ac:dyDescent="0.2">
      <c r="B4507" s="8">
        <v>248.22000000000003</v>
      </c>
      <c r="C4507" s="2" t="s">
        <v>6952</v>
      </c>
      <c r="D4507" s="2" t="s">
        <v>51</v>
      </c>
      <c r="E4507" s="8">
        <v>6</v>
      </c>
      <c r="F4507" s="2" t="s">
        <v>6956</v>
      </c>
      <c r="G4507" s="2" t="s">
        <v>6957</v>
      </c>
      <c r="H4507" s="9">
        <v>42221</v>
      </c>
      <c r="I4507" s="2">
        <v>2015</v>
      </c>
      <c r="J4507" s="2">
        <v>8</v>
      </c>
      <c r="K4507" s="2" t="str">
        <f>VLOOKUP($C4507,Clients!$B:$F,K$6,0)</f>
        <v>Quamba</v>
      </c>
      <c r="L4507" s="2" t="str">
        <f>VLOOKUP($C4507,Clients!$B:$F,L$6,0)</f>
        <v>Foreign</v>
      </c>
      <c r="M4507" s="2" t="str">
        <f>VLOOKUP($C4507,Clients!$B:$F,M$6,0)</f>
        <v>ID</v>
      </c>
      <c r="N4507" s="2" t="str">
        <f>VLOOKUP($C4507,Clients!$B:$F,N$6,0)</f>
        <v>Indonesia</v>
      </c>
    </row>
    <row r="4508" spans="2:14" x14ac:dyDescent="0.2">
      <c r="B4508" s="8">
        <v>5920.6980000000003</v>
      </c>
      <c r="C4508" s="2" t="s">
        <v>6952</v>
      </c>
      <c r="D4508" s="2" t="s">
        <v>51</v>
      </c>
      <c r="E4508" s="8">
        <v>5</v>
      </c>
      <c r="F4508" s="2" t="s">
        <v>6958</v>
      </c>
      <c r="G4508" s="2" t="s">
        <v>92</v>
      </c>
      <c r="H4508" s="9">
        <v>42452</v>
      </c>
      <c r="I4508" s="2">
        <v>2016</v>
      </c>
      <c r="J4508" s="2">
        <v>3</v>
      </c>
      <c r="K4508" s="2" t="str">
        <f>VLOOKUP($C4508,Clients!$B:$F,K$6,0)</f>
        <v>Quamba</v>
      </c>
      <c r="L4508" s="2" t="str">
        <f>VLOOKUP($C4508,Clients!$B:$F,L$6,0)</f>
        <v>Foreign</v>
      </c>
      <c r="M4508" s="2" t="str">
        <f>VLOOKUP($C4508,Clients!$B:$F,M$6,0)</f>
        <v>ID</v>
      </c>
      <c r="N4508" s="2" t="str">
        <f>VLOOKUP($C4508,Clients!$B:$F,N$6,0)</f>
        <v>Indonesia</v>
      </c>
    </row>
    <row r="4509" spans="2:14" x14ac:dyDescent="0.2">
      <c r="B4509" s="8">
        <v>11562.012000000001</v>
      </c>
      <c r="C4509" s="2" t="s">
        <v>6952</v>
      </c>
      <c r="D4509" s="2" t="s">
        <v>51</v>
      </c>
      <c r="E4509" s="8">
        <v>5</v>
      </c>
      <c r="F4509" s="2" t="s">
        <v>6959</v>
      </c>
      <c r="G4509" s="2" t="s">
        <v>619</v>
      </c>
      <c r="H4509" s="9">
        <v>42566</v>
      </c>
      <c r="I4509" s="2">
        <v>2016</v>
      </c>
      <c r="J4509" s="2">
        <v>7</v>
      </c>
      <c r="K4509" s="2" t="str">
        <f>VLOOKUP($C4509,Clients!$B:$F,K$6,0)</f>
        <v>Quamba</v>
      </c>
      <c r="L4509" s="2" t="str">
        <f>VLOOKUP($C4509,Clients!$B:$F,L$6,0)</f>
        <v>Foreign</v>
      </c>
      <c r="M4509" s="2" t="str">
        <f>VLOOKUP($C4509,Clients!$B:$F,M$6,0)</f>
        <v>ID</v>
      </c>
      <c r="N4509" s="2" t="str">
        <f>VLOOKUP($C4509,Clients!$B:$F,N$6,0)</f>
        <v>Indonesia</v>
      </c>
    </row>
    <row r="4510" spans="2:14" x14ac:dyDescent="0.2">
      <c r="B4510" s="8">
        <v>5743.0800000000008</v>
      </c>
      <c r="C4510" s="2" t="s">
        <v>6952</v>
      </c>
      <c r="D4510" s="2" t="s">
        <v>51</v>
      </c>
      <c r="E4510" s="8">
        <v>4</v>
      </c>
      <c r="F4510" s="2" t="s">
        <v>6960</v>
      </c>
      <c r="G4510" s="2" t="s">
        <v>6037</v>
      </c>
      <c r="H4510" s="9">
        <v>43273</v>
      </c>
      <c r="I4510" s="2">
        <v>2018</v>
      </c>
      <c r="J4510" s="2">
        <v>6</v>
      </c>
      <c r="K4510" s="2" t="str">
        <f>VLOOKUP($C4510,Clients!$B:$F,K$6,0)</f>
        <v>Quamba</v>
      </c>
      <c r="L4510" s="2" t="str">
        <f>VLOOKUP($C4510,Clients!$B:$F,L$6,0)</f>
        <v>Foreign</v>
      </c>
      <c r="M4510" s="2" t="str">
        <f>VLOOKUP($C4510,Clients!$B:$F,M$6,0)</f>
        <v>ID</v>
      </c>
      <c r="N4510" s="2" t="str">
        <f>VLOOKUP($C4510,Clients!$B:$F,N$6,0)</f>
        <v>Indonesia</v>
      </c>
    </row>
    <row r="4511" spans="2:14" x14ac:dyDescent="0.2">
      <c r="B4511" s="8">
        <v>4727.4780000000001</v>
      </c>
      <c r="C4511" s="2" t="s">
        <v>6952</v>
      </c>
      <c r="D4511" s="2" t="s">
        <v>51</v>
      </c>
      <c r="E4511" s="8">
        <v>3</v>
      </c>
      <c r="F4511" s="2" t="s">
        <v>6961</v>
      </c>
      <c r="G4511" s="2" t="s">
        <v>6962</v>
      </c>
      <c r="H4511" s="9">
        <v>43277</v>
      </c>
      <c r="I4511" s="2">
        <v>2018</v>
      </c>
      <c r="J4511" s="2">
        <v>6</v>
      </c>
      <c r="K4511" s="2" t="str">
        <f>VLOOKUP($C4511,Clients!$B:$F,K$6,0)</f>
        <v>Quamba</v>
      </c>
      <c r="L4511" s="2" t="str">
        <f>VLOOKUP($C4511,Clients!$B:$F,L$6,0)</f>
        <v>Foreign</v>
      </c>
      <c r="M4511" s="2" t="str">
        <f>VLOOKUP($C4511,Clients!$B:$F,M$6,0)</f>
        <v>ID</v>
      </c>
      <c r="N4511" s="2" t="str">
        <f>VLOOKUP($C4511,Clients!$B:$F,N$6,0)</f>
        <v>Indonesia</v>
      </c>
    </row>
    <row r="4512" spans="2:14" x14ac:dyDescent="0.2">
      <c r="B4512" s="8">
        <v>4477.62</v>
      </c>
      <c r="C4512" s="2" t="s">
        <v>6952</v>
      </c>
      <c r="D4512" s="2" t="s">
        <v>51</v>
      </c>
      <c r="E4512" s="8">
        <v>4</v>
      </c>
      <c r="F4512" s="2" t="s">
        <v>6963</v>
      </c>
      <c r="G4512" s="2" t="s">
        <v>674</v>
      </c>
      <c r="H4512" s="9">
        <v>43292</v>
      </c>
      <c r="I4512" s="2">
        <v>2018</v>
      </c>
      <c r="J4512" s="2">
        <v>7</v>
      </c>
      <c r="K4512" s="2" t="str">
        <f>VLOOKUP($C4512,Clients!$B:$F,K$6,0)</f>
        <v>Quamba</v>
      </c>
      <c r="L4512" s="2" t="str">
        <f>VLOOKUP($C4512,Clients!$B:$F,L$6,0)</f>
        <v>Foreign</v>
      </c>
      <c r="M4512" s="2" t="str">
        <f>VLOOKUP($C4512,Clients!$B:$F,M$6,0)</f>
        <v>ID</v>
      </c>
      <c r="N4512" s="2" t="str">
        <f>VLOOKUP($C4512,Clients!$B:$F,N$6,0)</f>
        <v>Indonesia</v>
      </c>
    </row>
    <row r="4513" spans="2:14" x14ac:dyDescent="0.2">
      <c r="B4513" s="8">
        <v>746.00400000000002</v>
      </c>
      <c r="C4513" s="2" t="s">
        <v>6964</v>
      </c>
      <c r="D4513" s="2" t="s">
        <v>51</v>
      </c>
      <c r="E4513" s="8">
        <v>10</v>
      </c>
      <c r="F4513" s="2" t="s">
        <v>6965</v>
      </c>
      <c r="G4513" s="2" t="s">
        <v>2098</v>
      </c>
      <c r="H4513" s="9">
        <v>41775</v>
      </c>
      <c r="I4513" s="2">
        <v>2014</v>
      </c>
      <c r="J4513" s="2">
        <v>5</v>
      </c>
      <c r="K4513" s="2" t="str">
        <f>VLOOKUP($C4513,Clients!$B:$F,K$6,0)</f>
        <v>Hermann Group</v>
      </c>
      <c r="L4513" s="2" t="str">
        <f>VLOOKUP($C4513,Clients!$B:$F,L$6,0)</f>
        <v>Foreign</v>
      </c>
      <c r="M4513" s="2" t="str">
        <f>VLOOKUP($C4513,Clients!$B:$F,M$6,0)</f>
        <v>VE</v>
      </c>
      <c r="N4513" s="2" t="str">
        <f>VLOOKUP($C4513,Clients!$B:$F,N$6,0)</f>
        <v>Venezuela</v>
      </c>
    </row>
    <row r="4514" spans="2:14" x14ac:dyDescent="0.2">
      <c r="B4514" s="8">
        <v>718.95600000000002</v>
      </c>
      <c r="C4514" s="2" t="s">
        <v>6964</v>
      </c>
      <c r="D4514" s="2" t="s">
        <v>51</v>
      </c>
      <c r="E4514" s="8">
        <v>10</v>
      </c>
      <c r="F4514" s="2" t="s">
        <v>6966</v>
      </c>
      <c r="G4514" s="2" t="s">
        <v>2098</v>
      </c>
      <c r="H4514" s="9">
        <v>41775</v>
      </c>
      <c r="I4514" s="2">
        <v>2014</v>
      </c>
      <c r="J4514" s="2">
        <v>5</v>
      </c>
      <c r="K4514" s="2" t="str">
        <f>VLOOKUP($C4514,Clients!$B:$F,K$6,0)</f>
        <v>Hermann Group</v>
      </c>
      <c r="L4514" s="2" t="str">
        <f>VLOOKUP($C4514,Clients!$B:$F,L$6,0)</f>
        <v>Foreign</v>
      </c>
      <c r="M4514" s="2" t="str">
        <f>VLOOKUP($C4514,Clients!$B:$F,M$6,0)</f>
        <v>VE</v>
      </c>
      <c r="N4514" s="2" t="str">
        <f>VLOOKUP($C4514,Clients!$B:$F,N$6,0)</f>
        <v>Venezuela</v>
      </c>
    </row>
    <row r="4515" spans="2:14" x14ac:dyDescent="0.2">
      <c r="B4515" s="8">
        <v>-718.95600000000002</v>
      </c>
      <c r="C4515" s="2" t="s">
        <v>6964</v>
      </c>
      <c r="D4515" s="2" t="s">
        <v>51</v>
      </c>
      <c r="E4515" s="8">
        <v>-10</v>
      </c>
      <c r="F4515" s="2" t="s">
        <v>6967</v>
      </c>
      <c r="G4515" s="2" t="s">
        <v>2098</v>
      </c>
      <c r="H4515" s="9">
        <v>41775</v>
      </c>
      <c r="I4515" s="2">
        <v>2014</v>
      </c>
      <c r="J4515" s="2">
        <v>5</v>
      </c>
      <c r="K4515" s="2" t="str">
        <f>VLOOKUP($C4515,Clients!$B:$F,K$6,0)</f>
        <v>Hermann Group</v>
      </c>
      <c r="L4515" s="2" t="str">
        <f>VLOOKUP($C4515,Clients!$B:$F,L$6,0)</f>
        <v>Foreign</v>
      </c>
      <c r="M4515" s="2" t="str">
        <f>VLOOKUP($C4515,Clients!$B:$F,M$6,0)</f>
        <v>VE</v>
      </c>
      <c r="N4515" s="2" t="str">
        <f>VLOOKUP($C4515,Clients!$B:$F,N$6,0)</f>
        <v>Venezuela</v>
      </c>
    </row>
    <row r="4516" spans="2:14" x14ac:dyDescent="0.2">
      <c r="B4516" s="8">
        <v>-18900</v>
      </c>
      <c r="C4516" s="2" t="s">
        <v>6964</v>
      </c>
      <c r="D4516" s="2" t="s">
        <v>51</v>
      </c>
      <c r="E4516" s="8">
        <v>-35</v>
      </c>
      <c r="F4516" s="2" t="s">
        <v>6968</v>
      </c>
      <c r="G4516" s="2" t="s">
        <v>4586</v>
      </c>
      <c r="H4516" s="9">
        <v>42144</v>
      </c>
      <c r="I4516" s="2">
        <v>2015</v>
      </c>
      <c r="J4516" s="2">
        <v>5</v>
      </c>
      <c r="K4516" s="2" t="str">
        <f>VLOOKUP($C4516,Clients!$B:$F,K$6,0)</f>
        <v>Hermann Group</v>
      </c>
      <c r="L4516" s="2" t="str">
        <f>VLOOKUP($C4516,Clients!$B:$F,L$6,0)</f>
        <v>Foreign</v>
      </c>
      <c r="M4516" s="2" t="str">
        <f>VLOOKUP($C4516,Clients!$B:$F,M$6,0)</f>
        <v>VE</v>
      </c>
      <c r="N4516" s="2" t="str">
        <f>VLOOKUP($C4516,Clients!$B:$F,N$6,0)</f>
        <v>Venezuela</v>
      </c>
    </row>
    <row r="4517" spans="2:14" x14ac:dyDescent="0.2">
      <c r="B4517" s="8">
        <v>18689.579999999998</v>
      </c>
      <c r="C4517" s="2" t="s">
        <v>6969</v>
      </c>
      <c r="D4517" s="2" t="s">
        <v>51</v>
      </c>
      <c r="E4517" s="8">
        <v>35</v>
      </c>
      <c r="F4517" s="2" t="s">
        <v>6970</v>
      </c>
      <c r="G4517" s="2" t="s">
        <v>6971</v>
      </c>
      <c r="H4517" s="9">
        <v>41725</v>
      </c>
      <c r="I4517" s="2">
        <v>2014</v>
      </c>
      <c r="J4517" s="2">
        <v>3</v>
      </c>
      <c r="K4517" s="2" t="str">
        <f>VLOOKUP($C4517,Clients!$B:$F,K$6,0)</f>
        <v>Hand, Hamill and Balistreri</v>
      </c>
      <c r="L4517" s="2" t="str">
        <f>VLOOKUP($C4517,Clients!$B:$F,L$6,0)</f>
        <v>Foreign</v>
      </c>
      <c r="M4517" s="2" t="str">
        <f>VLOOKUP($C4517,Clients!$B:$F,M$6,0)</f>
        <v>US</v>
      </c>
      <c r="N4517" s="2" t="str">
        <f>VLOOKUP($C4517,Clients!$B:$F,N$6,0)</f>
        <v>United States</v>
      </c>
    </row>
    <row r="4518" spans="2:14" x14ac:dyDescent="0.2">
      <c r="B4518" s="8">
        <v>24545.724000000002</v>
      </c>
      <c r="C4518" s="2" t="s">
        <v>6969</v>
      </c>
      <c r="D4518" s="2" t="s">
        <v>51</v>
      </c>
      <c r="E4518" s="8">
        <v>34</v>
      </c>
      <c r="F4518" s="2" t="s">
        <v>6972</v>
      </c>
      <c r="G4518" s="2" t="s">
        <v>6973</v>
      </c>
      <c r="H4518" s="9">
        <v>41725</v>
      </c>
      <c r="I4518" s="2">
        <v>2014</v>
      </c>
      <c r="J4518" s="2">
        <v>3</v>
      </c>
      <c r="K4518" s="2" t="str">
        <f>VLOOKUP($C4518,Clients!$B:$F,K$6,0)</f>
        <v>Hand, Hamill and Balistreri</v>
      </c>
      <c r="L4518" s="2" t="str">
        <f>VLOOKUP($C4518,Clients!$B:$F,L$6,0)</f>
        <v>Foreign</v>
      </c>
      <c r="M4518" s="2" t="str">
        <f>VLOOKUP($C4518,Clients!$B:$F,M$6,0)</f>
        <v>US</v>
      </c>
      <c r="N4518" s="2" t="str">
        <f>VLOOKUP($C4518,Clients!$B:$F,N$6,0)</f>
        <v>United States</v>
      </c>
    </row>
    <row r="4519" spans="2:14" x14ac:dyDescent="0.2">
      <c r="B4519" s="8">
        <v>12781.230000000001</v>
      </c>
      <c r="C4519" s="2" t="s">
        <v>6969</v>
      </c>
      <c r="D4519" s="2" t="s">
        <v>51</v>
      </c>
      <c r="E4519" s="8">
        <v>17</v>
      </c>
      <c r="F4519" s="2" t="s">
        <v>6974</v>
      </c>
      <c r="G4519" s="2" t="s">
        <v>2299</v>
      </c>
      <c r="H4519" s="9">
        <v>41738</v>
      </c>
      <c r="I4519" s="2">
        <v>2014</v>
      </c>
      <c r="J4519" s="2">
        <v>4</v>
      </c>
      <c r="K4519" s="2" t="str">
        <f>VLOOKUP($C4519,Clients!$B:$F,K$6,0)</f>
        <v>Hand, Hamill and Balistreri</v>
      </c>
      <c r="L4519" s="2" t="str">
        <f>VLOOKUP($C4519,Clients!$B:$F,L$6,0)</f>
        <v>Foreign</v>
      </c>
      <c r="M4519" s="2" t="str">
        <f>VLOOKUP($C4519,Clients!$B:$F,M$6,0)</f>
        <v>US</v>
      </c>
      <c r="N4519" s="2" t="str">
        <f>VLOOKUP($C4519,Clients!$B:$F,N$6,0)</f>
        <v>United States</v>
      </c>
    </row>
    <row r="4520" spans="2:14" x14ac:dyDescent="0.2">
      <c r="B4520" s="8">
        <v>-3024</v>
      </c>
      <c r="C4520" s="2" t="s">
        <v>6969</v>
      </c>
      <c r="D4520" s="2" t="s">
        <v>51</v>
      </c>
      <c r="E4520" s="8">
        <v>-6</v>
      </c>
      <c r="F4520" s="2" t="s">
        <v>6975</v>
      </c>
      <c r="G4520" s="2" t="s">
        <v>64</v>
      </c>
      <c r="H4520" s="9">
        <v>41746</v>
      </c>
      <c r="I4520" s="2">
        <v>2014</v>
      </c>
      <c r="J4520" s="2">
        <v>4</v>
      </c>
      <c r="K4520" s="2" t="str">
        <f>VLOOKUP($C4520,Clients!$B:$F,K$6,0)</f>
        <v>Hand, Hamill and Balistreri</v>
      </c>
      <c r="L4520" s="2" t="str">
        <f>VLOOKUP($C4520,Clients!$B:$F,L$6,0)</f>
        <v>Foreign</v>
      </c>
      <c r="M4520" s="2" t="str">
        <f>VLOOKUP($C4520,Clients!$B:$F,M$6,0)</f>
        <v>US</v>
      </c>
      <c r="N4520" s="2" t="str">
        <f>VLOOKUP($C4520,Clients!$B:$F,N$6,0)</f>
        <v>United States</v>
      </c>
    </row>
    <row r="4521" spans="2:14" x14ac:dyDescent="0.2">
      <c r="B4521" s="8">
        <v>1205.3580000000002</v>
      </c>
      <c r="C4521" s="2" t="s">
        <v>6969</v>
      </c>
      <c r="D4521" s="2" t="s">
        <v>51</v>
      </c>
      <c r="E4521" s="8">
        <v>1</v>
      </c>
      <c r="F4521" s="2" t="s">
        <v>6976</v>
      </c>
      <c r="G4521" s="2" t="s">
        <v>354</v>
      </c>
      <c r="H4521" s="9">
        <v>41757</v>
      </c>
      <c r="I4521" s="2">
        <v>2014</v>
      </c>
      <c r="J4521" s="2">
        <v>4</v>
      </c>
      <c r="K4521" s="2" t="str">
        <f>VLOOKUP($C4521,Clients!$B:$F,K$6,0)</f>
        <v>Hand, Hamill and Balistreri</v>
      </c>
      <c r="L4521" s="2" t="str">
        <f>VLOOKUP($C4521,Clients!$B:$F,L$6,0)</f>
        <v>Foreign</v>
      </c>
      <c r="M4521" s="2" t="str">
        <f>VLOOKUP($C4521,Clients!$B:$F,M$6,0)</f>
        <v>US</v>
      </c>
      <c r="N4521" s="2" t="str">
        <f>VLOOKUP($C4521,Clients!$B:$F,N$6,0)</f>
        <v>United States</v>
      </c>
    </row>
    <row r="4522" spans="2:14" x14ac:dyDescent="0.2">
      <c r="B4522" s="8">
        <v>4506.5160000000005</v>
      </c>
      <c r="C4522" s="2" t="s">
        <v>6969</v>
      </c>
      <c r="D4522" s="2" t="s">
        <v>51</v>
      </c>
      <c r="E4522" s="8">
        <v>3</v>
      </c>
      <c r="F4522" s="2" t="s">
        <v>6977</v>
      </c>
      <c r="G4522" s="2" t="s">
        <v>2425</v>
      </c>
      <c r="H4522" s="9">
        <v>41786</v>
      </c>
      <c r="I4522" s="2">
        <v>2014</v>
      </c>
      <c r="J4522" s="2">
        <v>5</v>
      </c>
      <c r="K4522" s="2" t="str">
        <f>VLOOKUP($C4522,Clients!$B:$F,K$6,0)</f>
        <v>Hand, Hamill and Balistreri</v>
      </c>
      <c r="L4522" s="2" t="str">
        <f>VLOOKUP($C4522,Clients!$B:$F,L$6,0)</f>
        <v>Foreign</v>
      </c>
      <c r="M4522" s="2" t="str">
        <f>VLOOKUP($C4522,Clients!$B:$F,M$6,0)</f>
        <v>US</v>
      </c>
      <c r="N4522" s="2" t="str">
        <f>VLOOKUP($C4522,Clients!$B:$F,N$6,0)</f>
        <v>United States</v>
      </c>
    </row>
    <row r="4523" spans="2:14" x14ac:dyDescent="0.2">
      <c r="B4523" s="8">
        <v>1214.346</v>
      </c>
      <c r="C4523" s="2" t="s">
        <v>6969</v>
      </c>
      <c r="D4523" s="2" t="s">
        <v>51</v>
      </c>
      <c r="E4523" s="8">
        <v>1</v>
      </c>
      <c r="F4523" s="2" t="s">
        <v>6978</v>
      </c>
      <c r="G4523" s="2" t="s">
        <v>1420</v>
      </c>
      <c r="H4523" s="9">
        <v>41800</v>
      </c>
      <c r="I4523" s="2">
        <v>2014</v>
      </c>
      <c r="J4523" s="2">
        <v>6</v>
      </c>
      <c r="K4523" s="2" t="str">
        <f>VLOOKUP($C4523,Clients!$B:$F,K$6,0)</f>
        <v>Hand, Hamill and Balistreri</v>
      </c>
      <c r="L4523" s="2" t="str">
        <f>VLOOKUP($C4523,Clients!$B:$F,L$6,0)</f>
        <v>Foreign</v>
      </c>
      <c r="M4523" s="2" t="str">
        <f>VLOOKUP($C4523,Clients!$B:$F,M$6,0)</f>
        <v>US</v>
      </c>
      <c r="N4523" s="2" t="str">
        <f>VLOOKUP($C4523,Clients!$B:$F,N$6,0)</f>
        <v>United States</v>
      </c>
    </row>
    <row r="4524" spans="2:14" x14ac:dyDescent="0.2">
      <c r="B4524" s="8">
        <v>1445.64</v>
      </c>
      <c r="C4524" s="2" t="s">
        <v>6969</v>
      </c>
      <c r="D4524" s="2" t="s">
        <v>51</v>
      </c>
      <c r="E4524" s="8">
        <v>1</v>
      </c>
      <c r="F4524" s="2" t="s">
        <v>6979</v>
      </c>
      <c r="G4524" s="2" t="s">
        <v>3231</v>
      </c>
      <c r="H4524" s="9">
        <v>41801</v>
      </c>
      <c r="I4524" s="2">
        <v>2014</v>
      </c>
      <c r="J4524" s="2">
        <v>6</v>
      </c>
      <c r="K4524" s="2" t="str">
        <f>VLOOKUP($C4524,Clients!$B:$F,K$6,0)</f>
        <v>Hand, Hamill and Balistreri</v>
      </c>
      <c r="L4524" s="2" t="str">
        <f>VLOOKUP($C4524,Clients!$B:$F,L$6,0)</f>
        <v>Foreign</v>
      </c>
      <c r="M4524" s="2" t="str">
        <f>VLOOKUP($C4524,Clients!$B:$F,M$6,0)</f>
        <v>US</v>
      </c>
      <c r="N4524" s="2" t="str">
        <f>VLOOKUP($C4524,Clients!$B:$F,N$6,0)</f>
        <v>United States</v>
      </c>
    </row>
    <row r="4525" spans="2:14" x14ac:dyDescent="0.2">
      <c r="B4525" s="8">
        <v>9552.1440000000002</v>
      </c>
      <c r="C4525" s="2" t="s">
        <v>6969</v>
      </c>
      <c r="D4525" s="2" t="s">
        <v>51</v>
      </c>
      <c r="E4525" s="8">
        <v>10</v>
      </c>
      <c r="F4525" s="2" t="s">
        <v>6980</v>
      </c>
      <c r="G4525" s="2" t="s">
        <v>385</v>
      </c>
      <c r="H4525" s="9">
        <v>41816</v>
      </c>
      <c r="I4525" s="2">
        <v>2014</v>
      </c>
      <c r="J4525" s="2">
        <v>6</v>
      </c>
      <c r="K4525" s="2" t="str">
        <f>VLOOKUP($C4525,Clients!$B:$F,K$6,0)</f>
        <v>Hand, Hamill and Balistreri</v>
      </c>
      <c r="L4525" s="2" t="str">
        <f>VLOOKUP($C4525,Clients!$B:$F,L$6,0)</f>
        <v>Foreign</v>
      </c>
      <c r="M4525" s="2" t="str">
        <f>VLOOKUP($C4525,Clients!$B:$F,M$6,0)</f>
        <v>US</v>
      </c>
      <c r="N4525" s="2" t="str">
        <f>VLOOKUP($C4525,Clients!$B:$F,N$6,0)</f>
        <v>United States</v>
      </c>
    </row>
    <row r="4526" spans="2:14" x14ac:dyDescent="0.2">
      <c r="B4526" s="8">
        <v>7714.7280000000001</v>
      </c>
      <c r="C4526" s="2" t="s">
        <v>6969</v>
      </c>
      <c r="D4526" s="2" t="s">
        <v>51</v>
      </c>
      <c r="E4526" s="8">
        <v>8</v>
      </c>
      <c r="F4526" s="2" t="s">
        <v>6981</v>
      </c>
      <c r="G4526" s="2" t="s">
        <v>6982</v>
      </c>
      <c r="H4526" s="9">
        <v>41841</v>
      </c>
      <c r="I4526" s="2">
        <v>2014</v>
      </c>
      <c r="J4526" s="2">
        <v>7</v>
      </c>
      <c r="K4526" s="2" t="str">
        <f>VLOOKUP($C4526,Clients!$B:$F,K$6,0)</f>
        <v>Hand, Hamill and Balistreri</v>
      </c>
      <c r="L4526" s="2" t="str">
        <f>VLOOKUP($C4526,Clients!$B:$F,L$6,0)</f>
        <v>Foreign</v>
      </c>
      <c r="M4526" s="2" t="str">
        <f>VLOOKUP($C4526,Clients!$B:$F,M$6,0)</f>
        <v>US</v>
      </c>
      <c r="N4526" s="2" t="str">
        <f>VLOOKUP($C4526,Clients!$B:$F,N$6,0)</f>
        <v>United States</v>
      </c>
    </row>
    <row r="4527" spans="2:14" x14ac:dyDescent="0.2">
      <c r="B4527" s="8">
        <v>5722.4160000000002</v>
      </c>
      <c r="C4527" s="2" t="s">
        <v>6969</v>
      </c>
      <c r="D4527" s="2" t="s">
        <v>51</v>
      </c>
      <c r="E4527" s="8">
        <v>35</v>
      </c>
      <c r="F4527" s="2" t="s">
        <v>6983</v>
      </c>
      <c r="G4527" s="2" t="s">
        <v>6984</v>
      </c>
      <c r="H4527" s="9">
        <v>41851</v>
      </c>
      <c r="I4527" s="2">
        <v>2014</v>
      </c>
      <c r="J4527" s="2">
        <v>7</v>
      </c>
      <c r="K4527" s="2" t="str">
        <f>VLOOKUP($C4527,Clients!$B:$F,K$6,0)</f>
        <v>Hand, Hamill and Balistreri</v>
      </c>
      <c r="L4527" s="2" t="str">
        <f>VLOOKUP($C4527,Clients!$B:$F,L$6,0)</f>
        <v>Foreign</v>
      </c>
      <c r="M4527" s="2" t="str">
        <f>VLOOKUP($C4527,Clients!$B:$F,M$6,0)</f>
        <v>US</v>
      </c>
      <c r="N4527" s="2" t="str">
        <f>VLOOKUP($C4527,Clients!$B:$F,N$6,0)</f>
        <v>United States</v>
      </c>
    </row>
    <row r="4528" spans="2:14" x14ac:dyDescent="0.2">
      <c r="B4528" s="8">
        <v>1871.7720000000002</v>
      </c>
      <c r="C4528" s="2" t="s">
        <v>6969</v>
      </c>
      <c r="D4528" s="2" t="s">
        <v>51</v>
      </c>
      <c r="E4528" s="8">
        <v>1</v>
      </c>
      <c r="F4528" s="2" t="s">
        <v>6985</v>
      </c>
      <c r="G4528" s="2" t="s">
        <v>3477</v>
      </c>
      <c r="H4528" s="9">
        <v>41892</v>
      </c>
      <c r="I4528" s="2">
        <v>2014</v>
      </c>
      <c r="J4528" s="2">
        <v>9</v>
      </c>
      <c r="K4528" s="2" t="str">
        <f>VLOOKUP($C4528,Clients!$B:$F,K$6,0)</f>
        <v>Hand, Hamill and Balistreri</v>
      </c>
      <c r="L4528" s="2" t="str">
        <f>VLOOKUP($C4528,Clients!$B:$F,L$6,0)</f>
        <v>Foreign</v>
      </c>
      <c r="M4528" s="2" t="str">
        <f>VLOOKUP($C4528,Clients!$B:$F,M$6,0)</f>
        <v>US</v>
      </c>
      <c r="N4528" s="2" t="str">
        <f>VLOOKUP($C4528,Clients!$B:$F,N$6,0)</f>
        <v>United States</v>
      </c>
    </row>
    <row r="4529" spans="2:14" x14ac:dyDescent="0.2">
      <c r="B4529" s="8">
        <v>8929.0739999999987</v>
      </c>
      <c r="C4529" s="2" t="s">
        <v>6969</v>
      </c>
      <c r="D4529" s="2" t="s">
        <v>51</v>
      </c>
      <c r="E4529" s="8">
        <v>10</v>
      </c>
      <c r="F4529" s="2" t="s">
        <v>6986</v>
      </c>
      <c r="G4529" s="2" t="s">
        <v>3325</v>
      </c>
      <c r="H4529" s="9">
        <v>41894</v>
      </c>
      <c r="I4529" s="2">
        <v>2014</v>
      </c>
      <c r="J4529" s="2">
        <v>9</v>
      </c>
      <c r="K4529" s="2" t="str">
        <f>VLOOKUP($C4529,Clients!$B:$F,K$6,0)</f>
        <v>Hand, Hamill and Balistreri</v>
      </c>
      <c r="L4529" s="2" t="str">
        <f>VLOOKUP($C4529,Clients!$B:$F,L$6,0)</f>
        <v>Foreign</v>
      </c>
      <c r="M4529" s="2" t="str">
        <f>VLOOKUP($C4529,Clients!$B:$F,M$6,0)</f>
        <v>US</v>
      </c>
      <c r="N4529" s="2" t="str">
        <f>VLOOKUP($C4529,Clients!$B:$F,N$6,0)</f>
        <v>United States</v>
      </c>
    </row>
    <row r="4530" spans="2:14" x14ac:dyDescent="0.2">
      <c r="B4530" s="8">
        <v>791.28000000000009</v>
      </c>
      <c r="C4530" s="2" t="s">
        <v>6969</v>
      </c>
      <c r="D4530" s="2" t="s">
        <v>51</v>
      </c>
      <c r="E4530" s="8">
        <v>1</v>
      </c>
      <c r="F4530" s="2" t="s">
        <v>6987</v>
      </c>
      <c r="G4530" s="2" t="s">
        <v>2341</v>
      </c>
      <c r="H4530" s="9">
        <v>42010</v>
      </c>
      <c r="I4530" s="2">
        <v>2015</v>
      </c>
      <c r="J4530" s="2">
        <v>1</v>
      </c>
      <c r="K4530" s="2" t="str">
        <f>VLOOKUP($C4530,Clients!$B:$F,K$6,0)</f>
        <v>Hand, Hamill and Balistreri</v>
      </c>
      <c r="L4530" s="2" t="str">
        <f>VLOOKUP($C4530,Clients!$B:$F,L$6,0)</f>
        <v>Foreign</v>
      </c>
      <c r="M4530" s="2" t="str">
        <f>VLOOKUP($C4530,Clients!$B:$F,M$6,0)</f>
        <v>US</v>
      </c>
      <c r="N4530" s="2" t="str">
        <f>VLOOKUP($C4530,Clients!$B:$F,N$6,0)</f>
        <v>United States</v>
      </c>
    </row>
    <row r="4531" spans="2:14" x14ac:dyDescent="0.2">
      <c r="B4531" s="8">
        <v>31203.858</v>
      </c>
      <c r="C4531" s="2" t="s">
        <v>6969</v>
      </c>
      <c r="D4531" s="2" t="s">
        <v>51</v>
      </c>
      <c r="E4531" s="8">
        <v>34</v>
      </c>
      <c r="F4531" s="2" t="s">
        <v>6988</v>
      </c>
      <c r="G4531" s="2" t="s">
        <v>4633</v>
      </c>
      <c r="H4531" s="9">
        <v>42045</v>
      </c>
      <c r="I4531" s="2">
        <v>2015</v>
      </c>
      <c r="J4531" s="2">
        <v>2</v>
      </c>
      <c r="K4531" s="2" t="str">
        <f>VLOOKUP($C4531,Clients!$B:$F,K$6,0)</f>
        <v>Hand, Hamill and Balistreri</v>
      </c>
      <c r="L4531" s="2" t="str">
        <f>VLOOKUP($C4531,Clients!$B:$F,L$6,0)</f>
        <v>Foreign</v>
      </c>
      <c r="M4531" s="2" t="str">
        <f>VLOOKUP($C4531,Clients!$B:$F,M$6,0)</f>
        <v>US</v>
      </c>
      <c r="N4531" s="2" t="str">
        <f>VLOOKUP($C4531,Clients!$B:$F,N$6,0)</f>
        <v>United States</v>
      </c>
    </row>
    <row r="4532" spans="2:14" x14ac:dyDescent="0.2">
      <c r="B4532" s="8">
        <v>13337.184000000001</v>
      </c>
      <c r="C4532" s="2" t="s">
        <v>6969</v>
      </c>
      <c r="D4532" s="2" t="s">
        <v>51</v>
      </c>
      <c r="E4532" s="8">
        <v>16</v>
      </c>
      <c r="F4532" s="2" t="s">
        <v>6989</v>
      </c>
      <c r="G4532" s="2" t="s">
        <v>438</v>
      </c>
      <c r="H4532" s="9">
        <v>42073</v>
      </c>
      <c r="I4532" s="2">
        <v>2015</v>
      </c>
      <c r="J4532" s="2">
        <v>3</v>
      </c>
      <c r="K4532" s="2" t="str">
        <f>VLOOKUP($C4532,Clients!$B:$F,K$6,0)</f>
        <v>Hand, Hamill and Balistreri</v>
      </c>
      <c r="L4532" s="2" t="str">
        <f>VLOOKUP($C4532,Clients!$B:$F,L$6,0)</f>
        <v>Foreign</v>
      </c>
      <c r="M4532" s="2" t="str">
        <f>VLOOKUP($C4532,Clients!$B:$F,M$6,0)</f>
        <v>US</v>
      </c>
      <c r="N4532" s="2" t="str">
        <f>VLOOKUP($C4532,Clients!$B:$F,N$6,0)</f>
        <v>United States</v>
      </c>
    </row>
    <row r="4533" spans="2:14" x14ac:dyDescent="0.2">
      <c r="B4533" s="8">
        <v>5459.7900000000009</v>
      </c>
      <c r="C4533" s="2" t="s">
        <v>6969</v>
      </c>
      <c r="D4533" s="2" t="s">
        <v>51</v>
      </c>
      <c r="E4533" s="8">
        <v>13</v>
      </c>
      <c r="F4533" s="2" t="s">
        <v>6990</v>
      </c>
      <c r="G4533" s="2" t="s">
        <v>6991</v>
      </c>
      <c r="H4533" s="9">
        <v>42073</v>
      </c>
      <c r="I4533" s="2">
        <v>2015</v>
      </c>
      <c r="J4533" s="2">
        <v>3</v>
      </c>
      <c r="K4533" s="2" t="str">
        <f>VLOOKUP($C4533,Clients!$B:$F,K$6,0)</f>
        <v>Hand, Hamill and Balistreri</v>
      </c>
      <c r="L4533" s="2" t="str">
        <f>VLOOKUP($C4533,Clients!$B:$F,L$6,0)</f>
        <v>Foreign</v>
      </c>
      <c r="M4533" s="2" t="str">
        <f>VLOOKUP($C4533,Clients!$B:$F,M$6,0)</f>
        <v>US</v>
      </c>
      <c r="N4533" s="2" t="str">
        <f>VLOOKUP($C4533,Clients!$B:$F,N$6,0)</f>
        <v>United States</v>
      </c>
    </row>
    <row r="4534" spans="2:14" x14ac:dyDescent="0.2">
      <c r="B4534" s="8">
        <v>1858.71</v>
      </c>
      <c r="C4534" s="2" t="s">
        <v>6969</v>
      </c>
      <c r="D4534" s="2" t="s">
        <v>51</v>
      </c>
      <c r="E4534" s="8">
        <v>1</v>
      </c>
      <c r="F4534" s="2" t="s">
        <v>6992</v>
      </c>
      <c r="G4534" s="2" t="s">
        <v>6993</v>
      </c>
      <c r="H4534" s="9">
        <v>42073</v>
      </c>
      <c r="I4534" s="2">
        <v>2015</v>
      </c>
      <c r="J4534" s="2">
        <v>3</v>
      </c>
      <c r="K4534" s="2" t="str">
        <f>VLOOKUP($C4534,Clients!$B:$F,K$6,0)</f>
        <v>Hand, Hamill and Balistreri</v>
      </c>
      <c r="L4534" s="2" t="str">
        <f>VLOOKUP($C4534,Clients!$B:$F,L$6,0)</f>
        <v>Foreign</v>
      </c>
      <c r="M4534" s="2" t="str">
        <f>VLOOKUP($C4534,Clients!$B:$F,M$6,0)</f>
        <v>US</v>
      </c>
      <c r="N4534" s="2" t="str">
        <f>VLOOKUP($C4534,Clients!$B:$F,N$6,0)</f>
        <v>United States</v>
      </c>
    </row>
    <row r="4535" spans="2:14" x14ac:dyDescent="0.2">
      <c r="B4535" s="8">
        <v>5040</v>
      </c>
      <c r="C4535" s="2" t="s">
        <v>6969</v>
      </c>
      <c r="D4535" s="2" t="s">
        <v>51</v>
      </c>
      <c r="E4535" s="8">
        <v>10</v>
      </c>
      <c r="F4535" s="2" t="s">
        <v>6994</v>
      </c>
      <c r="G4535" s="2" t="s">
        <v>177</v>
      </c>
      <c r="H4535" s="9">
        <v>42136</v>
      </c>
      <c r="I4535" s="2">
        <v>2015</v>
      </c>
      <c r="J4535" s="2">
        <v>5</v>
      </c>
      <c r="K4535" s="2" t="str">
        <f>VLOOKUP($C4535,Clients!$B:$F,K$6,0)</f>
        <v>Hand, Hamill and Balistreri</v>
      </c>
      <c r="L4535" s="2" t="str">
        <f>VLOOKUP($C4535,Clients!$B:$F,L$6,0)</f>
        <v>Foreign</v>
      </c>
      <c r="M4535" s="2" t="str">
        <f>VLOOKUP($C4535,Clients!$B:$F,M$6,0)</f>
        <v>US</v>
      </c>
      <c r="N4535" s="2" t="str">
        <f>VLOOKUP($C4535,Clients!$B:$F,N$6,0)</f>
        <v>United States</v>
      </c>
    </row>
    <row r="4536" spans="2:14" x14ac:dyDescent="0.2">
      <c r="B4536" s="8">
        <v>504</v>
      </c>
      <c r="C4536" s="2" t="s">
        <v>6969</v>
      </c>
      <c r="D4536" s="2" t="s">
        <v>51</v>
      </c>
      <c r="E4536" s="8">
        <v>1</v>
      </c>
      <c r="F4536" s="2" t="s">
        <v>6995</v>
      </c>
      <c r="G4536" s="2" t="s">
        <v>4344</v>
      </c>
      <c r="H4536" s="9">
        <v>42136</v>
      </c>
      <c r="I4536" s="2">
        <v>2015</v>
      </c>
      <c r="J4536" s="2">
        <v>5</v>
      </c>
      <c r="K4536" s="2" t="str">
        <f>VLOOKUP($C4536,Clients!$B:$F,K$6,0)</f>
        <v>Hand, Hamill and Balistreri</v>
      </c>
      <c r="L4536" s="2" t="str">
        <f>VLOOKUP($C4536,Clients!$B:$F,L$6,0)</f>
        <v>Foreign</v>
      </c>
      <c r="M4536" s="2" t="str">
        <f>VLOOKUP($C4536,Clients!$B:$F,M$6,0)</f>
        <v>US</v>
      </c>
      <c r="N4536" s="2" t="str">
        <f>VLOOKUP($C4536,Clients!$B:$F,N$6,0)</f>
        <v>United States</v>
      </c>
    </row>
    <row r="4537" spans="2:14" x14ac:dyDescent="0.2">
      <c r="B4537" s="8">
        <v>6048</v>
      </c>
      <c r="C4537" s="2" t="s">
        <v>6969</v>
      </c>
      <c r="D4537" s="2" t="s">
        <v>51</v>
      </c>
      <c r="E4537" s="8">
        <v>12</v>
      </c>
      <c r="F4537" s="2" t="s">
        <v>6996</v>
      </c>
      <c r="G4537" s="2" t="s">
        <v>6997</v>
      </c>
      <c r="H4537" s="9">
        <v>42152</v>
      </c>
      <c r="I4537" s="2">
        <v>2015</v>
      </c>
      <c r="J4537" s="2">
        <v>5</v>
      </c>
      <c r="K4537" s="2" t="str">
        <f>VLOOKUP($C4537,Clients!$B:$F,K$6,0)</f>
        <v>Hand, Hamill and Balistreri</v>
      </c>
      <c r="L4537" s="2" t="str">
        <f>VLOOKUP($C4537,Clients!$B:$F,L$6,0)</f>
        <v>Foreign</v>
      </c>
      <c r="M4537" s="2" t="str">
        <f>VLOOKUP($C4537,Clients!$B:$F,M$6,0)</f>
        <v>US</v>
      </c>
      <c r="N4537" s="2" t="str">
        <f>VLOOKUP($C4537,Clients!$B:$F,N$6,0)</f>
        <v>United States</v>
      </c>
    </row>
    <row r="4538" spans="2:14" x14ac:dyDescent="0.2">
      <c r="B4538" s="8">
        <v>4527.6840000000002</v>
      </c>
      <c r="C4538" s="2" t="s">
        <v>6969</v>
      </c>
      <c r="D4538" s="2" t="s">
        <v>51</v>
      </c>
      <c r="E4538" s="8">
        <v>5</v>
      </c>
      <c r="F4538" s="2" t="s">
        <v>6998</v>
      </c>
      <c r="G4538" s="2" t="s">
        <v>6999</v>
      </c>
      <c r="H4538" s="9">
        <v>42220</v>
      </c>
      <c r="I4538" s="2">
        <v>2015</v>
      </c>
      <c r="J4538" s="2">
        <v>8</v>
      </c>
      <c r="K4538" s="2" t="str">
        <f>VLOOKUP($C4538,Clients!$B:$F,K$6,0)</f>
        <v>Hand, Hamill and Balistreri</v>
      </c>
      <c r="L4538" s="2" t="str">
        <f>VLOOKUP($C4538,Clients!$B:$F,L$6,0)</f>
        <v>Foreign</v>
      </c>
      <c r="M4538" s="2" t="str">
        <f>VLOOKUP($C4538,Clients!$B:$F,M$6,0)</f>
        <v>US</v>
      </c>
      <c r="N4538" s="2" t="str">
        <f>VLOOKUP($C4538,Clients!$B:$F,N$6,0)</f>
        <v>United States</v>
      </c>
    </row>
    <row r="4539" spans="2:14" x14ac:dyDescent="0.2">
      <c r="B4539" s="8">
        <v>-10609.704</v>
      </c>
      <c r="C4539" s="2" t="s">
        <v>6969</v>
      </c>
      <c r="D4539" s="2" t="s">
        <v>51</v>
      </c>
      <c r="E4539" s="8">
        <v>-5</v>
      </c>
      <c r="F4539" s="2" t="s">
        <v>7000</v>
      </c>
      <c r="G4539" s="2" t="s">
        <v>1464</v>
      </c>
      <c r="H4539" s="9">
        <v>42284</v>
      </c>
      <c r="I4539" s="2">
        <v>2015</v>
      </c>
      <c r="J4539" s="2">
        <v>10</v>
      </c>
      <c r="K4539" s="2" t="str">
        <f>VLOOKUP($C4539,Clients!$B:$F,K$6,0)</f>
        <v>Hand, Hamill and Balistreri</v>
      </c>
      <c r="L4539" s="2" t="str">
        <f>VLOOKUP($C4539,Clients!$B:$F,L$6,0)</f>
        <v>Foreign</v>
      </c>
      <c r="M4539" s="2" t="str">
        <f>VLOOKUP($C4539,Clients!$B:$F,M$6,0)</f>
        <v>US</v>
      </c>
      <c r="N4539" s="2" t="str">
        <f>VLOOKUP($C4539,Clients!$B:$F,N$6,0)</f>
        <v>United States</v>
      </c>
    </row>
    <row r="4540" spans="2:14" x14ac:dyDescent="0.2">
      <c r="B4540" s="8">
        <v>1582.098</v>
      </c>
      <c r="C4540" s="2" t="s">
        <v>6969</v>
      </c>
      <c r="D4540" s="2" t="s">
        <v>51</v>
      </c>
      <c r="E4540" s="8">
        <v>1</v>
      </c>
      <c r="F4540" s="2" t="s">
        <v>7001</v>
      </c>
      <c r="G4540" s="2" t="s">
        <v>7002</v>
      </c>
      <c r="H4540" s="9">
        <v>42313</v>
      </c>
      <c r="I4540" s="2">
        <v>2015</v>
      </c>
      <c r="J4540" s="2">
        <v>11</v>
      </c>
      <c r="K4540" s="2" t="str">
        <f>VLOOKUP($C4540,Clients!$B:$F,K$6,0)</f>
        <v>Hand, Hamill and Balistreri</v>
      </c>
      <c r="L4540" s="2" t="str">
        <f>VLOOKUP($C4540,Clients!$B:$F,L$6,0)</f>
        <v>Foreign</v>
      </c>
      <c r="M4540" s="2" t="str">
        <f>VLOOKUP($C4540,Clients!$B:$F,M$6,0)</f>
        <v>US</v>
      </c>
      <c r="N4540" s="2" t="str">
        <f>VLOOKUP($C4540,Clients!$B:$F,N$6,0)</f>
        <v>United States</v>
      </c>
    </row>
    <row r="4541" spans="2:14" x14ac:dyDescent="0.2">
      <c r="B4541" s="8">
        <v>29988</v>
      </c>
      <c r="C4541" s="2" t="s">
        <v>6969</v>
      </c>
      <c r="D4541" s="2" t="s">
        <v>51</v>
      </c>
      <c r="E4541" s="8">
        <v>50</v>
      </c>
      <c r="F4541" s="2" t="s">
        <v>7003</v>
      </c>
      <c r="G4541" s="2" t="s">
        <v>7004</v>
      </c>
      <c r="H4541" s="9">
        <v>42396</v>
      </c>
      <c r="I4541" s="2">
        <v>2016</v>
      </c>
      <c r="J4541" s="2">
        <v>1</v>
      </c>
      <c r="K4541" s="2" t="str">
        <f>VLOOKUP($C4541,Clients!$B:$F,K$6,0)</f>
        <v>Hand, Hamill and Balistreri</v>
      </c>
      <c r="L4541" s="2" t="str">
        <f>VLOOKUP($C4541,Clients!$B:$F,L$6,0)</f>
        <v>Foreign</v>
      </c>
      <c r="M4541" s="2" t="str">
        <f>VLOOKUP($C4541,Clients!$B:$F,M$6,0)</f>
        <v>US</v>
      </c>
      <c r="N4541" s="2" t="str">
        <f>VLOOKUP($C4541,Clients!$B:$F,N$6,0)</f>
        <v>United States</v>
      </c>
    </row>
    <row r="4542" spans="2:14" x14ac:dyDescent="0.2">
      <c r="B4542" s="8">
        <v>4984.5600000000004</v>
      </c>
      <c r="C4542" s="2" t="s">
        <v>6969</v>
      </c>
      <c r="D4542" s="2" t="s">
        <v>51</v>
      </c>
      <c r="E4542" s="8">
        <v>5</v>
      </c>
      <c r="F4542" s="2" t="s">
        <v>7005</v>
      </c>
      <c r="G4542" s="2" t="s">
        <v>3189</v>
      </c>
      <c r="H4542" s="9">
        <v>42429</v>
      </c>
      <c r="I4542" s="2">
        <v>2016</v>
      </c>
      <c r="J4542" s="2">
        <v>2</v>
      </c>
      <c r="K4542" s="2" t="str">
        <f>VLOOKUP($C4542,Clients!$B:$F,K$6,0)</f>
        <v>Hand, Hamill and Balistreri</v>
      </c>
      <c r="L4542" s="2" t="str">
        <f>VLOOKUP($C4542,Clients!$B:$F,L$6,0)</f>
        <v>Foreign</v>
      </c>
      <c r="M4542" s="2" t="str">
        <f>VLOOKUP($C4542,Clients!$B:$F,M$6,0)</f>
        <v>US</v>
      </c>
      <c r="N4542" s="2" t="str">
        <f>VLOOKUP($C4542,Clients!$B:$F,N$6,0)</f>
        <v>United States</v>
      </c>
    </row>
    <row r="4543" spans="2:14" x14ac:dyDescent="0.2">
      <c r="B4543" s="8">
        <v>-4984.5600000000004</v>
      </c>
      <c r="C4543" s="2" t="s">
        <v>6969</v>
      </c>
      <c r="D4543" s="2" t="s">
        <v>51</v>
      </c>
      <c r="E4543" s="8">
        <v>-5</v>
      </c>
      <c r="F4543" s="2" t="s">
        <v>7006</v>
      </c>
      <c r="G4543" s="2" t="s">
        <v>3189</v>
      </c>
      <c r="H4543" s="9">
        <v>42429</v>
      </c>
      <c r="I4543" s="2">
        <v>2016</v>
      </c>
      <c r="J4543" s="2">
        <v>2</v>
      </c>
      <c r="K4543" s="2" t="str">
        <f>VLOOKUP($C4543,Clients!$B:$F,K$6,0)</f>
        <v>Hand, Hamill and Balistreri</v>
      </c>
      <c r="L4543" s="2" t="str">
        <f>VLOOKUP($C4543,Clients!$B:$F,L$6,0)</f>
        <v>Foreign</v>
      </c>
      <c r="M4543" s="2" t="str">
        <f>VLOOKUP($C4543,Clients!$B:$F,M$6,0)</f>
        <v>US</v>
      </c>
      <c r="N4543" s="2" t="str">
        <f>VLOOKUP($C4543,Clients!$B:$F,N$6,0)</f>
        <v>United States</v>
      </c>
    </row>
    <row r="4544" spans="2:14" x14ac:dyDescent="0.2">
      <c r="B4544" s="8">
        <v>4984.5600000000004</v>
      </c>
      <c r="C4544" s="2" t="s">
        <v>6969</v>
      </c>
      <c r="D4544" s="2" t="s">
        <v>51</v>
      </c>
      <c r="E4544" s="8">
        <v>5</v>
      </c>
      <c r="F4544" s="2" t="s">
        <v>7007</v>
      </c>
      <c r="G4544" s="2" t="s">
        <v>3189</v>
      </c>
      <c r="H4544" s="9">
        <v>42429</v>
      </c>
      <c r="I4544" s="2">
        <v>2016</v>
      </c>
      <c r="J4544" s="2">
        <v>2</v>
      </c>
      <c r="K4544" s="2" t="str">
        <f>VLOOKUP($C4544,Clients!$B:$F,K$6,0)</f>
        <v>Hand, Hamill and Balistreri</v>
      </c>
      <c r="L4544" s="2" t="str">
        <f>VLOOKUP($C4544,Clients!$B:$F,L$6,0)</f>
        <v>Foreign</v>
      </c>
      <c r="M4544" s="2" t="str">
        <f>VLOOKUP($C4544,Clients!$B:$F,M$6,0)</f>
        <v>US</v>
      </c>
      <c r="N4544" s="2" t="str">
        <f>VLOOKUP($C4544,Clients!$B:$F,N$6,0)</f>
        <v>United States</v>
      </c>
    </row>
    <row r="4545" spans="2:14" x14ac:dyDescent="0.2">
      <c r="B4545" s="8">
        <v>-4984.5600000000004</v>
      </c>
      <c r="C4545" s="2" t="s">
        <v>6969</v>
      </c>
      <c r="D4545" s="2" t="s">
        <v>51</v>
      </c>
      <c r="E4545" s="8">
        <v>-5</v>
      </c>
      <c r="F4545" s="2" t="s">
        <v>7008</v>
      </c>
      <c r="G4545" s="2" t="s">
        <v>3189</v>
      </c>
      <c r="H4545" s="9">
        <v>42429</v>
      </c>
      <c r="I4545" s="2">
        <v>2016</v>
      </c>
      <c r="J4545" s="2">
        <v>2</v>
      </c>
      <c r="K4545" s="2" t="str">
        <f>VLOOKUP($C4545,Clients!$B:$F,K$6,0)</f>
        <v>Hand, Hamill and Balistreri</v>
      </c>
      <c r="L4545" s="2" t="str">
        <f>VLOOKUP($C4545,Clients!$B:$F,L$6,0)</f>
        <v>Foreign</v>
      </c>
      <c r="M4545" s="2" t="str">
        <f>VLOOKUP($C4545,Clients!$B:$F,M$6,0)</f>
        <v>US</v>
      </c>
      <c r="N4545" s="2" t="str">
        <f>VLOOKUP($C4545,Clients!$B:$F,N$6,0)</f>
        <v>United States</v>
      </c>
    </row>
    <row r="4546" spans="2:14" x14ac:dyDescent="0.2">
      <c r="B4546" s="8">
        <v>1948.758</v>
      </c>
      <c r="C4546" s="2" t="s">
        <v>6969</v>
      </c>
      <c r="D4546" s="2" t="s">
        <v>51</v>
      </c>
      <c r="E4546" s="8">
        <v>2</v>
      </c>
      <c r="F4546" s="2" t="s">
        <v>7009</v>
      </c>
      <c r="G4546" s="2" t="s">
        <v>2149</v>
      </c>
      <c r="H4546" s="9">
        <v>42429</v>
      </c>
      <c r="I4546" s="2">
        <v>2016</v>
      </c>
      <c r="J4546" s="2">
        <v>2</v>
      </c>
      <c r="K4546" s="2" t="str">
        <f>VLOOKUP($C4546,Clients!$B:$F,K$6,0)</f>
        <v>Hand, Hamill and Balistreri</v>
      </c>
      <c r="L4546" s="2" t="str">
        <f>VLOOKUP($C4546,Clients!$B:$F,L$6,0)</f>
        <v>Foreign</v>
      </c>
      <c r="M4546" s="2" t="str">
        <f>VLOOKUP($C4546,Clients!$B:$F,M$6,0)</f>
        <v>US</v>
      </c>
      <c r="N4546" s="2" t="str">
        <f>VLOOKUP($C4546,Clients!$B:$F,N$6,0)</f>
        <v>United States</v>
      </c>
    </row>
    <row r="4547" spans="2:14" x14ac:dyDescent="0.2">
      <c r="B4547" s="8">
        <v>28650.678000000004</v>
      </c>
      <c r="C4547" s="2" t="s">
        <v>6969</v>
      </c>
      <c r="D4547" s="2" t="s">
        <v>51</v>
      </c>
      <c r="E4547" s="8">
        <v>33</v>
      </c>
      <c r="F4547" s="2" t="s">
        <v>7010</v>
      </c>
      <c r="G4547" s="2" t="s">
        <v>2891</v>
      </c>
      <c r="H4547" s="9">
        <v>42431</v>
      </c>
      <c r="I4547" s="2">
        <v>2016</v>
      </c>
      <c r="J4547" s="2">
        <v>3</v>
      </c>
      <c r="K4547" s="2" t="str">
        <f>VLOOKUP($C4547,Clients!$B:$F,K$6,0)</f>
        <v>Hand, Hamill and Balistreri</v>
      </c>
      <c r="L4547" s="2" t="str">
        <f>VLOOKUP($C4547,Clients!$B:$F,L$6,0)</f>
        <v>Foreign</v>
      </c>
      <c r="M4547" s="2" t="str">
        <f>VLOOKUP($C4547,Clients!$B:$F,M$6,0)</f>
        <v>US</v>
      </c>
      <c r="N4547" s="2" t="str">
        <f>VLOOKUP($C4547,Clients!$B:$F,N$6,0)</f>
        <v>United States</v>
      </c>
    </row>
    <row r="4548" spans="2:14" x14ac:dyDescent="0.2">
      <c r="B4548" s="8">
        <v>3897.5160000000001</v>
      </c>
      <c r="C4548" s="2" t="s">
        <v>6969</v>
      </c>
      <c r="D4548" s="2" t="s">
        <v>51</v>
      </c>
      <c r="E4548" s="8">
        <v>4</v>
      </c>
      <c r="F4548" s="2" t="s">
        <v>7011</v>
      </c>
      <c r="G4548" s="2" t="s">
        <v>541</v>
      </c>
      <c r="H4548" s="9">
        <v>42481</v>
      </c>
      <c r="I4548" s="2">
        <v>2016</v>
      </c>
      <c r="J4548" s="2">
        <v>4</v>
      </c>
      <c r="K4548" s="2" t="str">
        <f>VLOOKUP($C4548,Clients!$B:$F,K$6,0)</f>
        <v>Hand, Hamill and Balistreri</v>
      </c>
      <c r="L4548" s="2" t="str">
        <f>VLOOKUP($C4548,Clients!$B:$F,L$6,0)</f>
        <v>Foreign</v>
      </c>
      <c r="M4548" s="2" t="str">
        <f>VLOOKUP($C4548,Clients!$B:$F,M$6,0)</f>
        <v>US</v>
      </c>
      <c r="N4548" s="2" t="str">
        <f>VLOOKUP($C4548,Clients!$B:$F,N$6,0)</f>
        <v>United States</v>
      </c>
    </row>
    <row r="4549" spans="2:14" x14ac:dyDescent="0.2">
      <c r="B4549" s="8">
        <v>1948.758</v>
      </c>
      <c r="C4549" s="2" t="s">
        <v>6969</v>
      </c>
      <c r="D4549" s="2" t="s">
        <v>51</v>
      </c>
      <c r="E4549" s="8">
        <v>2</v>
      </c>
      <c r="F4549" s="2" t="s">
        <v>7012</v>
      </c>
      <c r="G4549" s="2" t="s">
        <v>4427</v>
      </c>
      <c r="H4549" s="9">
        <v>42522</v>
      </c>
      <c r="I4549" s="2">
        <v>2016</v>
      </c>
      <c r="J4549" s="2">
        <v>6</v>
      </c>
      <c r="K4549" s="2" t="str">
        <f>VLOOKUP($C4549,Clients!$B:$F,K$6,0)</f>
        <v>Hand, Hamill and Balistreri</v>
      </c>
      <c r="L4549" s="2" t="str">
        <f>VLOOKUP($C4549,Clients!$B:$F,L$6,0)</f>
        <v>Foreign</v>
      </c>
      <c r="M4549" s="2" t="str">
        <f>VLOOKUP($C4549,Clients!$B:$F,M$6,0)</f>
        <v>US</v>
      </c>
      <c r="N4549" s="2" t="str">
        <f>VLOOKUP($C4549,Clients!$B:$F,N$6,0)</f>
        <v>United States</v>
      </c>
    </row>
    <row r="4550" spans="2:14" x14ac:dyDescent="0.2">
      <c r="B4550" s="8">
        <v>3331.4400000000005</v>
      </c>
      <c r="C4550" s="2" t="s">
        <v>6969</v>
      </c>
      <c r="D4550" s="2" t="s">
        <v>51</v>
      </c>
      <c r="E4550" s="8">
        <v>3</v>
      </c>
      <c r="F4550" s="2" t="s">
        <v>7013</v>
      </c>
      <c r="G4550" s="2" t="s">
        <v>602</v>
      </c>
      <c r="H4550" s="9">
        <v>42537</v>
      </c>
      <c r="I4550" s="2">
        <v>2016</v>
      </c>
      <c r="J4550" s="2">
        <v>6</v>
      </c>
      <c r="K4550" s="2" t="str">
        <f>VLOOKUP($C4550,Clients!$B:$F,K$6,0)</f>
        <v>Hand, Hamill and Balistreri</v>
      </c>
      <c r="L4550" s="2" t="str">
        <f>VLOOKUP($C4550,Clients!$B:$F,L$6,0)</f>
        <v>Foreign</v>
      </c>
      <c r="M4550" s="2" t="str">
        <f>VLOOKUP($C4550,Clients!$B:$F,M$6,0)</f>
        <v>US</v>
      </c>
      <c r="N4550" s="2" t="str">
        <f>VLOOKUP($C4550,Clients!$B:$F,N$6,0)</f>
        <v>United States</v>
      </c>
    </row>
    <row r="4551" spans="2:14" x14ac:dyDescent="0.2">
      <c r="B4551" s="8">
        <v>2175.558</v>
      </c>
      <c r="C4551" s="2" t="s">
        <v>6969</v>
      </c>
      <c r="D4551" s="2" t="s">
        <v>51</v>
      </c>
      <c r="E4551" s="8">
        <v>2</v>
      </c>
      <c r="F4551" s="2" t="s">
        <v>7014</v>
      </c>
      <c r="G4551" s="2" t="s">
        <v>605</v>
      </c>
      <c r="H4551" s="9">
        <v>42538</v>
      </c>
      <c r="I4551" s="2">
        <v>2016</v>
      </c>
      <c r="J4551" s="2">
        <v>6</v>
      </c>
      <c r="K4551" s="2" t="str">
        <f>VLOOKUP($C4551,Clients!$B:$F,K$6,0)</f>
        <v>Hand, Hamill and Balistreri</v>
      </c>
      <c r="L4551" s="2" t="str">
        <f>VLOOKUP($C4551,Clients!$B:$F,L$6,0)</f>
        <v>Foreign</v>
      </c>
      <c r="M4551" s="2" t="str">
        <f>VLOOKUP($C4551,Clients!$B:$F,M$6,0)</f>
        <v>US</v>
      </c>
      <c r="N4551" s="2" t="str">
        <f>VLOOKUP($C4551,Clients!$B:$F,N$6,0)</f>
        <v>United States</v>
      </c>
    </row>
    <row r="4552" spans="2:14" x14ac:dyDescent="0.2">
      <c r="B4552" s="8">
        <v>2175.558</v>
      </c>
      <c r="C4552" s="2" t="s">
        <v>6969</v>
      </c>
      <c r="D4552" s="2" t="s">
        <v>51</v>
      </c>
      <c r="E4552" s="8">
        <v>2</v>
      </c>
      <c r="F4552" s="2" t="s">
        <v>7015</v>
      </c>
      <c r="G4552" s="2" t="s">
        <v>7016</v>
      </c>
      <c r="H4552" s="9">
        <v>42543</v>
      </c>
      <c r="I4552" s="2">
        <v>2016</v>
      </c>
      <c r="J4552" s="2">
        <v>6</v>
      </c>
      <c r="K4552" s="2" t="str">
        <f>VLOOKUP($C4552,Clients!$B:$F,K$6,0)</f>
        <v>Hand, Hamill and Balistreri</v>
      </c>
      <c r="L4552" s="2" t="str">
        <f>VLOOKUP($C4552,Clients!$B:$F,L$6,0)</f>
        <v>Foreign</v>
      </c>
      <c r="M4552" s="2" t="str">
        <f>VLOOKUP($C4552,Clients!$B:$F,M$6,0)</f>
        <v>US</v>
      </c>
      <c r="N4552" s="2" t="str">
        <f>VLOOKUP($C4552,Clients!$B:$F,N$6,0)</f>
        <v>United States</v>
      </c>
    </row>
    <row r="4553" spans="2:14" x14ac:dyDescent="0.2">
      <c r="B4553" s="8">
        <v>17412.612000000001</v>
      </c>
      <c r="C4553" s="2" t="s">
        <v>6969</v>
      </c>
      <c r="D4553" s="2" t="s">
        <v>51</v>
      </c>
      <c r="E4553" s="8">
        <v>18</v>
      </c>
      <c r="F4553" s="2" t="s">
        <v>7017</v>
      </c>
      <c r="G4553" s="2" t="s">
        <v>7018</v>
      </c>
      <c r="H4553" s="9">
        <v>42557</v>
      </c>
      <c r="I4553" s="2">
        <v>2016</v>
      </c>
      <c r="J4553" s="2">
        <v>7</v>
      </c>
      <c r="K4553" s="2" t="str">
        <f>VLOOKUP($C4553,Clients!$B:$F,K$6,0)</f>
        <v>Hand, Hamill and Balistreri</v>
      </c>
      <c r="L4553" s="2" t="str">
        <f>VLOOKUP($C4553,Clients!$B:$F,L$6,0)</f>
        <v>Foreign</v>
      </c>
      <c r="M4553" s="2" t="str">
        <f>VLOOKUP($C4553,Clients!$B:$F,M$6,0)</f>
        <v>US</v>
      </c>
      <c r="N4553" s="2" t="str">
        <f>VLOOKUP($C4553,Clients!$B:$F,N$6,0)</f>
        <v>United States</v>
      </c>
    </row>
    <row r="4554" spans="2:14" x14ac:dyDescent="0.2">
      <c r="B4554" s="8">
        <v>1310.4000000000001</v>
      </c>
      <c r="C4554" s="2" t="s">
        <v>6969</v>
      </c>
      <c r="D4554" s="2" t="s">
        <v>51</v>
      </c>
      <c r="E4554" s="8">
        <v>1</v>
      </c>
      <c r="F4554" s="2" t="s">
        <v>7019</v>
      </c>
      <c r="G4554" s="2" t="s">
        <v>1490</v>
      </c>
      <c r="H4554" s="9">
        <v>42593</v>
      </c>
      <c r="I4554" s="2">
        <v>2016</v>
      </c>
      <c r="J4554" s="2">
        <v>8</v>
      </c>
      <c r="K4554" s="2" t="str">
        <f>VLOOKUP($C4554,Clients!$B:$F,K$6,0)</f>
        <v>Hand, Hamill and Balistreri</v>
      </c>
      <c r="L4554" s="2" t="str">
        <f>VLOOKUP($C4554,Clients!$B:$F,L$6,0)</f>
        <v>Foreign</v>
      </c>
      <c r="M4554" s="2" t="str">
        <f>VLOOKUP($C4554,Clients!$B:$F,M$6,0)</f>
        <v>US</v>
      </c>
      <c r="N4554" s="2" t="str">
        <f>VLOOKUP($C4554,Clients!$B:$F,N$6,0)</f>
        <v>United States</v>
      </c>
    </row>
    <row r="4555" spans="2:14" x14ac:dyDescent="0.2">
      <c r="B4555" s="8">
        <v>23940</v>
      </c>
      <c r="C4555" s="2" t="s">
        <v>6969</v>
      </c>
      <c r="D4555" s="2" t="s">
        <v>51</v>
      </c>
      <c r="E4555" s="8">
        <v>38</v>
      </c>
      <c r="F4555" s="2" t="s">
        <v>7020</v>
      </c>
      <c r="G4555" s="2" t="s">
        <v>3367</v>
      </c>
      <c r="H4555" s="9">
        <v>42702</v>
      </c>
      <c r="I4555" s="2">
        <v>2016</v>
      </c>
      <c r="J4555" s="2">
        <v>11</v>
      </c>
      <c r="K4555" s="2" t="str">
        <f>VLOOKUP($C4555,Clients!$B:$F,K$6,0)</f>
        <v>Hand, Hamill and Balistreri</v>
      </c>
      <c r="L4555" s="2" t="str">
        <f>VLOOKUP($C4555,Clients!$B:$F,L$6,0)</f>
        <v>Foreign</v>
      </c>
      <c r="M4555" s="2" t="str">
        <f>VLOOKUP($C4555,Clients!$B:$F,M$6,0)</f>
        <v>US</v>
      </c>
      <c r="N4555" s="2" t="str">
        <f>VLOOKUP($C4555,Clients!$B:$F,N$6,0)</f>
        <v>United States</v>
      </c>
    </row>
    <row r="4556" spans="2:14" x14ac:dyDescent="0.2">
      <c r="B4556" s="8">
        <v>3179.4</v>
      </c>
      <c r="C4556" s="2" t="s">
        <v>6969</v>
      </c>
      <c r="D4556" s="2" t="s">
        <v>51</v>
      </c>
      <c r="E4556" s="8">
        <v>3</v>
      </c>
      <c r="F4556" s="2" t="s">
        <v>7021</v>
      </c>
      <c r="G4556" s="2" t="s">
        <v>651</v>
      </c>
      <c r="H4556" s="9">
        <v>43255</v>
      </c>
      <c r="I4556" s="2">
        <v>2018</v>
      </c>
      <c r="J4556" s="2">
        <v>6</v>
      </c>
      <c r="K4556" s="2" t="str">
        <f>VLOOKUP($C4556,Clients!$B:$F,K$6,0)</f>
        <v>Hand, Hamill and Balistreri</v>
      </c>
      <c r="L4556" s="2" t="str">
        <f>VLOOKUP($C4556,Clients!$B:$F,L$6,0)</f>
        <v>Foreign</v>
      </c>
      <c r="M4556" s="2" t="str">
        <f>VLOOKUP($C4556,Clients!$B:$F,M$6,0)</f>
        <v>US</v>
      </c>
      <c r="N4556" s="2" t="str">
        <f>VLOOKUP($C4556,Clients!$B:$F,N$6,0)</f>
        <v>United States</v>
      </c>
    </row>
    <row r="4557" spans="2:14" x14ac:dyDescent="0.2">
      <c r="B4557" s="8">
        <v>7861.6019999999999</v>
      </c>
      <c r="C4557" s="2" t="s">
        <v>6969</v>
      </c>
      <c r="D4557" s="2" t="s">
        <v>51</v>
      </c>
      <c r="E4557" s="8">
        <v>6</v>
      </c>
      <c r="F4557" s="2" t="s">
        <v>7022</v>
      </c>
      <c r="G4557" s="2" t="s">
        <v>7023</v>
      </c>
      <c r="H4557" s="9">
        <v>43262</v>
      </c>
      <c r="I4557" s="2">
        <v>2018</v>
      </c>
      <c r="J4557" s="2">
        <v>6</v>
      </c>
      <c r="K4557" s="2" t="str">
        <f>VLOOKUP($C4557,Clients!$B:$F,K$6,0)</f>
        <v>Hand, Hamill and Balistreri</v>
      </c>
      <c r="L4557" s="2" t="str">
        <f>VLOOKUP($C4557,Clients!$B:$F,L$6,0)</f>
        <v>Foreign</v>
      </c>
      <c r="M4557" s="2" t="str">
        <f>VLOOKUP($C4557,Clients!$B:$F,M$6,0)</f>
        <v>US</v>
      </c>
      <c r="N4557" s="2" t="str">
        <f>VLOOKUP($C4557,Clients!$B:$F,N$6,0)</f>
        <v>United States</v>
      </c>
    </row>
    <row r="4558" spans="2:14" x14ac:dyDescent="0.2">
      <c r="B4558" s="8">
        <v>5869.8779999999997</v>
      </c>
      <c r="C4558" s="2" t="s">
        <v>6969</v>
      </c>
      <c r="D4558" s="2" t="s">
        <v>51</v>
      </c>
      <c r="E4558" s="8">
        <v>3</v>
      </c>
      <c r="F4558" s="2" t="s">
        <v>7024</v>
      </c>
      <c r="G4558" s="2" t="s">
        <v>660</v>
      </c>
      <c r="H4558" s="9">
        <v>43269</v>
      </c>
      <c r="I4558" s="2">
        <v>2018</v>
      </c>
      <c r="J4558" s="2">
        <v>6</v>
      </c>
      <c r="K4558" s="2" t="str">
        <f>VLOOKUP($C4558,Clients!$B:$F,K$6,0)</f>
        <v>Hand, Hamill and Balistreri</v>
      </c>
      <c r="L4558" s="2" t="str">
        <f>VLOOKUP($C4558,Clients!$B:$F,L$6,0)</f>
        <v>Foreign</v>
      </c>
      <c r="M4558" s="2" t="str">
        <f>VLOOKUP($C4558,Clients!$B:$F,M$6,0)</f>
        <v>US</v>
      </c>
      <c r="N4558" s="2" t="str">
        <f>VLOOKUP($C4558,Clients!$B:$F,N$6,0)</f>
        <v>United States</v>
      </c>
    </row>
    <row r="4559" spans="2:14" x14ac:dyDescent="0.2">
      <c r="B4559" s="8">
        <v>3770.634</v>
      </c>
      <c r="C4559" s="2" t="s">
        <v>6969</v>
      </c>
      <c r="D4559" s="2" t="s">
        <v>51</v>
      </c>
      <c r="E4559" s="8">
        <v>3</v>
      </c>
      <c r="F4559" s="2" t="s">
        <v>7025</v>
      </c>
      <c r="G4559" s="2" t="s">
        <v>4706</v>
      </c>
      <c r="H4559" s="9">
        <v>43286</v>
      </c>
      <c r="I4559" s="2">
        <v>2018</v>
      </c>
      <c r="J4559" s="2">
        <v>7</v>
      </c>
      <c r="K4559" s="2" t="str">
        <f>VLOOKUP($C4559,Clients!$B:$F,K$6,0)</f>
        <v>Hand, Hamill and Balistreri</v>
      </c>
      <c r="L4559" s="2" t="str">
        <f>VLOOKUP($C4559,Clients!$B:$F,L$6,0)</f>
        <v>Foreign</v>
      </c>
      <c r="M4559" s="2" t="str">
        <f>VLOOKUP($C4559,Clients!$B:$F,M$6,0)</f>
        <v>US</v>
      </c>
      <c r="N4559" s="2" t="str">
        <f>VLOOKUP($C4559,Clients!$B:$F,N$6,0)</f>
        <v>United States</v>
      </c>
    </row>
    <row r="4560" spans="2:14" x14ac:dyDescent="0.2">
      <c r="B4560" s="8">
        <v>3203.634</v>
      </c>
      <c r="C4560" s="2" t="s">
        <v>6969</v>
      </c>
      <c r="D4560" s="2" t="s">
        <v>51</v>
      </c>
      <c r="E4560" s="8">
        <v>3</v>
      </c>
      <c r="F4560" s="2" t="s">
        <v>7026</v>
      </c>
      <c r="G4560" s="2" t="s">
        <v>7027</v>
      </c>
      <c r="H4560" s="9">
        <v>43287</v>
      </c>
      <c r="I4560" s="2">
        <v>2018</v>
      </c>
      <c r="J4560" s="2">
        <v>7</v>
      </c>
      <c r="K4560" s="2" t="str">
        <f>VLOOKUP($C4560,Clients!$B:$F,K$6,0)</f>
        <v>Hand, Hamill and Balistreri</v>
      </c>
      <c r="L4560" s="2" t="str">
        <f>VLOOKUP($C4560,Clients!$B:$F,L$6,0)</f>
        <v>Foreign</v>
      </c>
      <c r="M4560" s="2" t="str">
        <f>VLOOKUP($C4560,Clients!$B:$F,M$6,0)</f>
        <v>US</v>
      </c>
      <c r="N4560" s="2" t="str">
        <f>VLOOKUP($C4560,Clients!$B:$F,N$6,0)</f>
        <v>United States</v>
      </c>
    </row>
    <row r="4561" spans="2:14" x14ac:dyDescent="0.2">
      <c r="B4561" s="8">
        <v>3970.05</v>
      </c>
      <c r="C4561" s="2" t="s">
        <v>6969</v>
      </c>
      <c r="D4561" s="2" t="s">
        <v>51</v>
      </c>
      <c r="E4561" s="8">
        <v>3</v>
      </c>
      <c r="F4561" s="2" t="s">
        <v>7028</v>
      </c>
      <c r="G4561" s="2" t="s">
        <v>3610</v>
      </c>
      <c r="H4561" s="9">
        <v>43299</v>
      </c>
      <c r="I4561" s="2">
        <v>2018</v>
      </c>
      <c r="J4561" s="2">
        <v>7</v>
      </c>
      <c r="K4561" s="2" t="str">
        <f>VLOOKUP($C4561,Clients!$B:$F,K$6,0)</f>
        <v>Hand, Hamill and Balistreri</v>
      </c>
      <c r="L4561" s="2" t="str">
        <f>VLOOKUP($C4561,Clients!$B:$F,L$6,0)</f>
        <v>Foreign</v>
      </c>
      <c r="M4561" s="2" t="str">
        <f>VLOOKUP($C4561,Clients!$B:$F,M$6,0)</f>
        <v>US</v>
      </c>
      <c r="N4561" s="2" t="str">
        <f>VLOOKUP($C4561,Clients!$B:$F,N$6,0)</f>
        <v>United States</v>
      </c>
    </row>
    <row r="4562" spans="2:14" x14ac:dyDescent="0.2">
      <c r="B4562" s="8">
        <v>3519.0120000000002</v>
      </c>
      <c r="C4562" s="2" t="s">
        <v>6969</v>
      </c>
      <c r="D4562" s="2" t="s">
        <v>51</v>
      </c>
      <c r="E4562" s="8">
        <v>3</v>
      </c>
      <c r="F4562" s="2" t="s">
        <v>7029</v>
      </c>
      <c r="G4562" s="2" t="s">
        <v>4708</v>
      </c>
      <c r="H4562" s="9">
        <v>43312</v>
      </c>
      <c r="I4562" s="2">
        <v>2018</v>
      </c>
      <c r="J4562" s="2">
        <v>7</v>
      </c>
      <c r="K4562" s="2" t="str">
        <f>VLOOKUP($C4562,Clients!$B:$F,K$6,0)</f>
        <v>Hand, Hamill and Balistreri</v>
      </c>
      <c r="L4562" s="2" t="str">
        <f>VLOOKUP($C4562,Clients!$B:$F,L$6,0)</f>
        <v>Foreign</v>
      </c>
      <c r="M4562" s="2" t="str">
        <f>VLOOKUP($C4562,Clients!$B:$F,M$6,0)</f>
        <v>US</v>
      </c>
      <c r="N4562" s="2" t="str">
        <f>VLOOKUP($C4562,Clients!$B:$F,N$6,0)</f>
        <v>United States</v>
      </c>
    </row>
    <row r="4563" spans="2:14" x14ac:dyDescent="0.2">
      <c r="B4563" s="8">
        <v>6485.6820000000007</v>
      </c>
      <c r="C4563" s="2" t="s">
        <v>6969</v>
      </c>
      <c r="D4563" s="2" t="s">
        <v>51</v>
      </c>
      <c r="E4563" s="8">
        <v>5</v>
      </c>
      <c r="F4563" s="2" t="s">
        <v>7030</v>
      </c>
      <c r="G4563" s="2" t="s">
        <v>7031</v>
      </c>
      <c r="H4563" s="9">
        <v>43342</v>
      </c>
      <c r="I4563" s="2">
        <v>2018</v>
      </c>
      <c r="J4563" s="2">
        <v>8</v>
      </c>
      <c r="K4563" s="2" t="str">
        <f>VLOOKUP($C4563,Clients!$B:$F,K$6,0)</f>
        <v>Hand, Hamill and Balistreri</v>
      </c>
      <c r="L4563" s="2" t="str">
        <f>VLOOKUP($C4563,Clients!$B:$F,L$6,0)</f>
        <v>Foreign</v>
      </c>
      <c r="M4563" s="2" t="str">
        <f>VLOOKUP($C4563,Clients!$B:$F,M$6,0)</f>
        <v>US</v>
      </c>
      <c r="N4563" s="2" t="str">
        <f>VLOOKUP($C4563,Clients!$B:$F,N$6,0)</f>
        <v>United States</v>
      </c>
    </row>
    <row r="4564" spans="2:14" x14ac:dyDescent="0.2">
      <c r="B4564" s="8">
        <v>1911</v>
      </c>
      <c r="C4564" s="2" t="s">
        <v>6969</v>
      </c>
      <c r="D4564" s="2" t="s">
        <v>51</v>
      </c>
      <c r="E4564" s="8">
        <v>1</v>
      </c>
      <c r="F4564" s="2" t="s">
        <v>7032</v>
      </c>
      <c r="G4564" s="2" t="s">
        <v>7033</v>
      </c>
      <c r="H4564" s="9">
        <v>43346</v>
      </c>
      <c r="I4564" s="2">
        <v>2018</v>
      </c>
      <c r="J4564" s="2">
        <v>9</v>
      </c>
      <c r="K4564" s="2" t="str">
        <f>VLOOKUP($C4564,Clients!$B:$F,K$6,0)</f>
        <v>Hand, Hamill and Balistreri</v>
      </c>
      <c r="L4564" s="2" t="str">
        <f>VLOOKUP($C4564,Clients!$B:$F,L$6,0)</f>
        <v>Foreign</v>
      </c>
      <c r="M4564" s="2" t="str">
        <f>VLOOKUP($C4564,Clients!$B:$F,M$6,0)</f>
        <v>US</v>
      </c>
      <c r="N4564" s="2" t="str">
        <f>VLOOKUP($C4564,Clients!$B:$F,N$6,0)</f>
        <v>United States</v>
      </c>
    </row>
    <row r="4565" spans="2:14" x14ac:dyDescent="0.2">
      <c r="B4565" s="8">
        <v>5339.6279999999997</v>
      </c>
      <c r="C4565" s="2" t="s">
        <v>6969</v>
      </c>
      <c r="D4565" s="2" t="s">
        <v>51</v>
      </c>
      <c r="E4565" s="8">
        <v>5</v>
      </c>
      <c r="F4565" s="2" t="s">
        <v>7034</v>
      </c>
      <c r="G4565" s="2" t="s">
        <v>1923</v>
      </c>
      <c r="H4565" s="9">
        <v>43412</v>
      </c>
      <c r="I4565" s="2">
        <v>2018</v>
      </c>
      <c r="J4565" s="2">
        <v>11</v>
      </c>
      <c r="K4565" s="2" t="str">
        <f>VLOOKUP($C4565,Clients!$B:$F,K$6,0)</f>
        <v>Hand, Hamill and Balistreri</v>
      </c>
      <c r="L4565" s="2" t="str">
        <f>VLOOKUP($C4565,Clients!$B:$F,L$6,0)</f>
        <v>Foreign</v>
      </c>
      <c r="M4565" s="2" t="str">
        <f>VLOOKUP($C4565,Clients!$B:$F,M$6,0)</f>
        <v>US</v>
      </c>
      <c r="N4565" s="2" t="str">
        <f>VLOOKUP($C4565,Clients!$B:$F,N$6,0)</f>
        <v>United States</v>
      </c>
    </row>
    <row r="4566" spans="2:14" x14ac:dyDescent="0.2">
      <c r="B4566" s="8">
        <v>2901.8220000000001</v>
      </c>
      <c r="C4566" s="2" t="s">
        <v>6969</v>
      </c>
      <c r="D4566" s="2" t="s">
        <v>51</v>
      </c>
      <c r="E4566" s="8">
        <v>3</v>
      </c>
      <c r="F4566" s="2" t="s">
        <v>7035</v>
      </c>
      <c r="G4566" s="2" t="s">
        <v>692</v>
      </c>
      <c r="H4566" s="9">
        <v>43425</v>
      </c>
      <c r="I4566" s="2">
        <v>2018</v>
      </c>
      <c r="J4566" s="2">
        <v>11</v>
      </c>
      <c r="K4566" s="2" t="str">
        <f>VLOOKUP($C4566,Clients!$B:$F,K$6,0)</f>
        <v>Hand, Hamill and Balistreri</v>
      </c>
      <c r="L4566" s="2" t="str">
        <f>VLOOKUP($C4566,Clients!$B:$F,L$6,0)</f>
        <v>Foreign</v>
      </c>
      <c r="M4566" s="2" t="str">
        <f>VLOOKUP($C4566,Clients!$B:$F,M$6,0)</f>
        <v>US</v>
      </c>
      <c r="N4566" s="2" t="str">
        <f>VLOOKUP($C4566,Clients!$B:$F,N$6,0)</f>
        <v>United States</v>
      </c>
    </row>
    <row r="4567" spans="2:14" x14ac:dyDescent="0.2">
      <c r="B4567" s="8">
        <v>1121.4000000000001</v>
      </c>
      <c r="C4567" s="2" t="s">
        <v>7036</v>
      </c>
      <c r="D4567" s="2" t="s">
        <v>51</v>
      </c>
      <c r="E4567" s="8">
        <v>7</v>
      </c>
      <c r="F4567" s="2" t="s">
        <v>7037</v>
      </c>
      <c r="G4567" s="2" t="s">
        <v>7038</v>
      </c>
      <c r="H4567" s="9">
        <v>41666</v>
      </c>
      <c r="I4567" s="2">
        <v>2014</v>
      </c>
      <c r="J4567" s="2">
        <v>1</v>
      </c>
      <c r="K4567" s="2" t="str">
        <f>VLOOKUP($C4567,Clients!$B:$F,K$6,0)</f>
        <v>Hettinger LLC</v>
      </c>
      <c r="L4567" s="2" t="str">
        <f>VLOOKUP($C4567,Clients!$B:$F,L$6,0)</f>
        <v>Foreign</v>
      </c>
      <c r="M4567" s="2" t="str">
        <f>VLOOKUP($C4567,Clients!$B:$F,M$6,0)</f>
        <v>KZ</v>
      </c>
      <c r="N4567" s="2" t="str">
        <f>VLOOKUP($C4567,Clients!$B:$F,N$6,0)</f>
        <v>Kazakhstan</v>
      </c>
    </row>
    <row r="4568" spans="2:14" x14ac:dyDescent="0.2">
      <c r="B4568" s="8">
        <v>1673.28</v>
      </c>
      <c r="C4568" s="2" t="s">
        <v>7036</v>
      </c>
      <c r="D4568" s="2" t="s">
        <v>51</v>
      </c>
      <c r="E4568" s="8">
        <v>400</v>
      </c>
      <c r="F4568" s="2" t="s">
        <v>7039</v>
      </c>
      <c r="G4568" s="2" t="s">
        <v>7040</v>
      </c>
      <c r="H4568" s="9">
        <v>41711</v>
      </c>
      <c r="I4568" s="2">
        <v>2014</v>
      </c>
      <c r="J4568" s="2">
        <v>3</v>
      </c>
      <c r="K4568" s="2" t="str">
        <f>VLOOKUP($C4568,Clients!$B:$F,K$6,0)</f>
        <v>Hettinger LLC</v>
      </c>
      <c r="L4568" s="2" t="str">
        <f>VLOOKUP($C4568,Clients!$B:$F,L$6,0)</f>
        <v>Foreign</v>
      </c>
      <c r="M4568" s="2" t="str">
        <f>VLOOKUP($C4568,Clients!$B:$F,M$6,0)</f>
        <v>KZ</v>
      </c>
      <c r="N4568" s="2" t="str">
        <f>VLOOKUP($C4568,Clients!$B:$F,N$6,0)</f>
        <v>Kazakhstan</v>
      </c>
    </row>
    <row r="4569" spans="2:14" x14ac:dyDescent="0.2">
      <c r="B4569" s="8">
        <v>1108.5899999999999</v>
      </c>
      <c r="C4569" s="2" t="s">
        <v>7036</v>
      </c>
      <c r="D4569" s="2" t="s">
        <v>51</v>
      </c>
      <c r="E4569" s="8">
        <v>183</v>
      </c>
      <c r="F4569" s="2" t="s">
        <v>7041</v>
      </c>
      <c r="G4569" s="2" t="s">
        <v>7042</v>
      </c>
      <c r="H4569" s="9">
        <v>41827</v>
      </c>
      <c r="I4569" s="2">
        <v>2014</v>
      </c>
      <c r="J4569" s="2">
        <v>7</v>
      </c>
      <c r="K4569" s="2" t="str">
        <f>VLOOKUP($C4569,Clients!$B:$F,K$6,0)</f>
        <v>Hettinger LLC</v>
      </c>
      <c r="L4569" s="2" t="str">
        <f>VLOOKUP($C4569,Clients!$B:$F,L$6,0)</f>
        <v>Foreign</v>
      </c>
      <c r="M4569" s="2" t="str">
        <f>VLOOKUP($C4569,Clients!$B:$F,M$6,0)</f>
        <v>KZ</v>
      </c>
      <c r="N4569" s="2" t="str">
        <f>VLOOKUP($C4569,Clients!$B:$F,N$6,0)</f>
        <v>Kazakhstan</v>
      </c>
    </row>
    <row r="4570" spans="2:14" x14ac:dyDescent="0.2">
      <c r="B4570" s="8">
        <v>539.70000000000005</v>
      </c>
      <c r="C4570" s="2" t="s">
        <v>7036</v>
      </c>
      <c r="D4570" s="2" t="s">
        <v>16</v>
      </c>
      <c r="E4570" s="8">
        <v>75</v>
      </c>
      <c r="F4570" s="2" t="s">
        <v>7043</v>
      </c>
      <c r="G4570" s="2" t="s">
        <v>7044</v>
      </c>
      <c r="H4570" s="9">
        <v>41865</v>
      </c>
      <c r="I4570" s="2">
        <v>2014</v>
      </c>
      <c r="J4570" s="2">
        <v>8</v>
      </c>
      <c r="K4570" s="2" t="str">
        <f>VLOOKUP($C4570,Clients!$B:$F,K$6,0)</f>
        <v>Hettinger LLC</v>
      </c>
      <c r="L4570" s="2" t="str">
        <f>VLOOKUP($C4570,Clients!$B:$F,L$6,0)</f>
        <v>Foreign</v>
      </c>
      <c r="M4570" s="2" t="str">
        <f>VLOOKUP($C4570,Clients!$B:$F,M$6,0)</f>
        <v>KZ</v>
      </c>
      <c r="N4570" s="2" t="str">
        <f>VLOOKUP($C4570,Clients!$B:$F,N$6,0)</f>
        <v>Kazakhstan</v>
      </c>
    </row>
    <row r="4571" spans="2:14" x14ac:dyDescent="0.2">
      <c r="B4571" s="8">
        <v>1690.2060000000001</v>
      </c>
      <c r="C4571" s="2" t="s">
        <v>7036</v>
      </c>
      <c r="D4571" s="2" t="s">
        <v>16</v>
      </c>
      <c r="E4571" s="8">
        <v>104</v>
      </c>
      <c r="F4571" s="2" t="s">
        <v>7045</v>
      </c>
      <c r="G4571" s="2" t="s">
        <v>7046</v>
      </c>
      <c r="H4571" s="9">
        <v>42180</v>
      </c>
      <c r="I4571" s="2">
        <v>2015</v>
      </c>
      <c r="J4571" s="2">
        <v>6</v>
      </c>
      <c r="K4571" s="2" t="str">
        <f>VLOOKUP($C4571,Clients!$B:$F,K$6,0)</f>
        <v>Hettinger LLC</v>
      </c>
      <c r="L4571" s="2" t="str">
        <f>VLOOKUP($C4571,Clients!$B:$F,L$6,0)</f>
        <v>Foreign</v>
      </c>
      <c r="M4571" s="2" t="str">
        <f>VLOOKUP($C4571,Clients!$B:$F,M$6,0)</f>
        <v>KZ</v>
      </c>
      <c r="N4571" s="2" t="str">
        <f>VLOOKUP($C4571,Clients!$B:$F,N$6,0)</f>
        <v>Kazakhstan</v>
      </c>
    </row>
    <row r="4572" spans="2:14" x14ac:dyDescent="0.2">
      <c r="B4572" s="8">
        <v>1184.4000000000001</v>
      </c>
      <c r="C4572" s="2" t="s">
        <v>7036</v>
      </c>
      <c r="D4572" s="2" t="s">
        <v>16</v>
      </c>
      <c r="E4572" s="8">
        <v>361</v>
      </c>
      <c r="F4572" s="2" t="s">
        <v>7047</v>
      </c>
      <c r="G4572" s="2" t="s">
        <v>7048</v>
      </c>
      <c r="H4572" s="9">
        <v>42237</v>
      </c>
      <c r="I4572" s="2">
        <v>2015</v>
      </c>
      <c r="J4572" s="2">
        <v>8</v>
      </c>
      <c r="K4572" s="2" t="str">
        <f>VLOOKUP($C4572,Clients!$B:$F,K$6,0)</f>
        <v>Hettinger LLC</v>
      </c>
      <c r="L4572" s="2" t="str">
        <f>VLOOKUP($C4572,Clients!$B:$F,L$6,0)</f>
        <v>Foreign</v>
      </c>
      <c r="M4572" s="2" t="str">
        <f>VLOOKUP($C4572,Clients!$B:$F,M$6,0)</f>
        <v>KZ</v>
      </c>
      <c r="N4572" s="2" t="str">
        <f>VLOOKUP($C4572,Clients!$B:$F,N$6,0)</f>
        <v>Kazakhstan</v>
      </c>
    </row>
    <row r="4573" spans="2:14" x14ac:dyDescent="0.2">
      <c r="B4573" s="8">
        <v>-25202.478000000003</v>
      </c>
      <c r="C4573" s="2" t="s">
        <v>7036</v>
      </c>
      <c r="D4573" s="2" t="s">
        <v>51</v>
      </c>
      <c r="E4573" s="8">
        <v>-78</v>
      </c>
      <c r="F4573" s="2" t="s">
        <v>7049</v>
      </c>
      <c r="G4573" s="2" t="s">
        <v>3095</v>
      </c>
      <c r="H4573" s="9">
        <v>43061</v>
      </c>
      <c r="I4573" s="2">
        <v>2017</v>
      </c>
      <c r="J4573" s="2">
        <v>11</v>
      </c>
      <c r="K4573" s="2" t="str">
        <f>VLOOKUP($C4573,Clients!$B:$F,K$6,0)</f>
        <v>Hettinger LLC</v>
      </c>
      <c r="L4573" s="2" t="str">
        <f>VLOOKUP($C4573,Clients!$B:$F,L$6,0)</f>
        <v>Foreign</v>
      </c>
      <c r="M4573" s="2" t="str">
        <f>VLOOKUP($C4573,Clients!$B:$F,M$6,0)</f>
        <v>KZ</v>
      </c>
      <c r="N4573" s="2" t="str">
        <f>VLOOKUP($C4573,Clients!$B:$F,N$6,0)</f>
        <v>Kazakhstan</v>
      </c>
    </row>
    <row r="4574" spans="2:14" x14ac:dyDescent="0.2">
      <c r="B4574" s="8">
        <v>-274.89000000000004</v>
      </c>
      <c r="C4574" s="2" t="s">
        <v>7036</v>
      </c>
      <c r="D4574" s="2" t="s">
        <v>51</v>
      </c>
      <c r="E4574" s="8">
        <v>-3</v>
      </c>
      <c r="F4574" s="2" t="s">
        <v>7050</v>
      </c>
      <c r="G4574" s="2" t="s">
        <v>7051</v>
      </c>
      <c r="H4574" s="9">
        <v>43061</v>
      </c>
      <c r="I4574" s="2">
        <v>2017</v>
      </c>
      <c r="J4574" s="2">
        <v>11</v>
      </c>
      <c r="K4574" s="2" t="str">
        <f>VLOOKUP($C4574,Clients!$B:$F,K$6,0)</f>
        <v>Hettinger LLC</v>
      </c>
      <c r="L4574" s="2" t="str">
        <f>VLOOKUP($C4574,Clients!$B:$F,L$6,0)</f>
        <v>Foreign</v>
      </c>
      <c r="M4574" s="2" t="str">
        <f>VLOOKUP($C4574,Clients!$B:$F,M$6,0)</f>
        <v>KZ</v>
      </c>
      <c r="N4574" s="2" t="str">
        <f>VLOOKUP($C4574,Clients!$B:$F,N$6,0)</f>
        <v>Kazakhstan</v>
      </c>
    </row>
    <row r="4575" spans="2:14" x14ac:dyDescent="0.2">
      <c r="B4575" s="8">
        <v>-806.40000000000009</v>
      </c>
      <c r="C4575" s="2" t="s">
        <v>7036</v>
      </c>
      <c r="D4575" s="2" t="s">
        <v>51</v>
      </c>
      <c r="E4575" s="8">
        <v>-205</v>
      </c>
      <c r="F4575" s="2" t="s">
        <v>7052</v>
      </c>
      <c r="G4575" s="2" t="s">
        <v>7053</v>
      </c>
      <c r="H4575" s="9">
        <v>43061</v>
      </c>
      <c r="I4575" s="2">
        <v>2017</v>
      </c>
      <c r="J4575" s="2">
        <v>11</v>
      </c>
      <c r="K4575" s="2" t="str">
        <f>VLOOKUP($C4575,Clients!$B:$F,K$6,0)</f>
        <v>Hettinger LLC</v>
      </c>
      <c r="L4575" s="2" t="str">
        <f>VLOOKUP($C4575,Clients!$B:$F,L$6,0)</f>
        <v>Foreign</v>
      </c>
      <c r="M4575" s="2" t="str">
        <f>VLOOKUP($C4575,Clients!$B:$F,M$6,0)</f>
        <v>KZ</v>
      </c>
      <c r="N4575" s="2" t="str">
        <f>VLOOKUP($C4575,Clients!$B:$F,N$6,0)</f>
        <v>Kazakhstan</v>
      </c>
    </row>
    <row r="4576" spans="2:14" x14ac:dyDescent="0.2">
      <c r="B4576" s="8">
        <v>-1237.9080000000001</v>
      </c>
      <c r="C4576" s="2" t="s">
        <v>7036</v>
      </c>
      <c r="D4576" s="2" t="s">
        <v>51</v>
      </c>
      <c r="E4576" s="8">
        <v>-96</v>
      </c>
      <c r="F4576" s="2" t="s">
        <v>7054</v>
      </c>
      <c r="G4576" s="2" t="s">
        <v>3378</v>
      </c>
      <c r="H4576" s="9">
        <v>43061</v>
      </c>
      <c r="I4576" s="2">
        <v>2017</v>
      </c>
      <c r="J4576" s="2">
        <v>11</v>
      </c>
      <c r="K4576" s="2" t="str">
        <f>VLOOKUP($C4576,Clients!$B:$F,K$6,0)</f>
        <v>Hettinger LLC</v>
      </c>
      <c r="L4576" s="2" t="str">
        <f>VLOOKUP($C4576,Clients!$B:$F,L$6,0)</f>
        <v>Foreign</v>
      </c>
      <c r="M4576" s="2" t="str">
        <f>VLOOKUP($C4576,Clients!$B:$F,M$6,0)</f>
        <v>KZ</v>
      </c>
      <c r="N4576" s="2" t="str">
        <f>VLOOKUP($C4576,Clients!$B:$F,N$6,0)</f>
        <v>Kazakhstan</v>
      </c>
    </row>
    <row r="4577" spans="2:14" x14ac:dyDescent="0.2">
      <c r="B4577" s="8">
        <v>-3317.9160000000002</v>
      </c>
      <c r="C4577" s="2" t="s">
        <v>7055</v>
      </c>
      <c r="D4577" s="2" t="s">
        <v>51</v>
      </c>
      <c r="E4577" s="8">
        <v>-4</v>
      </c>
      <c r="F4577" s="2" t="s">
        <v>7056</v>
      </c>
      <c r="G4577" s="2" t="s">
        <v>5875</v>
      </c>
      <c r="H4577" s="9">
        <v>41810</v>
      </c>
      <c r="I4577" s="2">
        <v>2014</v>
      </c>
      <c r="J4577" s="2">
        <v>6</v>
      </c>
      <c r="K4577" s="2" t="str">
        <f>VLOOKUP($C4577,Clients!$B:$F,K$6,0)</f>
        <v>Eichmann Group</v>
      </c>
      <c r="L4577" s="2" t="str">
        <f>VLOOKUP($C4577,Clients!$B:$F,L$6,0)</f>
        <v>Foreign</v>
      </c>
      <c r="M4577" s="2" t="str">
        <f>VLOOKUP($C4577,Clients!$B:$F,M$6,0)</f>
        <v>TH</v>
      </c>
      <c r="N4577" s="2" t="str">
        <f>VLOOKUP($C4577,Clients!$B:$F,N$6,0)</f>
        <v>Thailand</v>
      </c>
    </row>
    <row r="4578" spans="2:14" x14ac:dyDescent="0.2">
      <c r="B4578" s="8">
        <v>3317.9160000000002</v>
      </c>
      <c r="C4578" s="2" t="s">
        <v>7055</v>
      </c>
      <c r="D4578" s="2" t="s">
        <v>51</v>
      </c>
      <c r="E4578" s="8">
        <v>4</v>
      </c>
      <c r="F4578" s="2" t="s">
        <v>7057</v>
      </c>
      <c r="G4578" s="2" t="s">
        <v>378</v>
      </c>
      <c r="H4578" s="9">
        <v>41810</v>
      </c>
      <c r="I4578" s="2">
        <v>2014</v>
      </c>
      <c r="J4578" s="2">
        <v>6</v>
      </c>
      <c r="K4578" s="2" t="str">
        <f>VLOOKUP($C4578,Clients!$B:$F,K$6,0)</f>
        <v>Eichmann Group</v>
      </c>
      <c r="L4578" s="2" t="str">
        <f>VLOOKUP($C4578,Clients!$B:$F,L$6,0)</f>
        <v>Foreign</v>
      </c>
      <c r="M4578" s="2" t="str">
        <f>VLOOKUP($C4578,Clients!$B:$F,M$6,0)</f>
        <v>TH</v>
      </c>
      <c r="N4578" s="2" t="str">
        <f>VLOOKUP($C4578,Clients!$B:$F,N$6,0)</f>
        <v>Thailand</v>
      </c>
    </row>
    <row r="4579" spans="2:14" x14ac:dyDescent="0.2">
      <c r="B4579" s="8">
        <v>-6087.9840000000004</v>
      </c>
      <c r="C4579" s="2" t="s">
        <v>7055</v>
      </c>
      <c r="D4579" s="2" t="s">
        <v>51</v>
      </c>
      <c r="E4579" s="8">
        <v>-3</v>
      </c>
      <c r="F4579" s="2" t="s">
        <v>7058</v>
      </c>
      <c r="G4579" s="2" t="s">
        <v>2865</v>
      </c>
      <c r="H4579" s="9">
        <v>41810</v>
      </c>
      <c r="I4579" s="2">
        <v>2014</v>
      </c>
      <c r="J4579" s="2">
        <v>6</v>
      </c>
      <c r="K4579" s="2" t="str">
        <f>VLOOKUP($C4579,Clients!$B:$F,K$6,0)</f>
        <v>Eichmann Group</v>
      </c>
      <c r="L4579" s="2" t="str">
        <f>VLOOKUP($C4579,Clients!$B:$F,L$6,0)</f>
        <v>Foreign</v>
      </c>
      <c r="M4579" s="2" t="str">
        <f>VLOOKUP($C4579,Clients!$B:$F,M$6,0)</f>
        <v>TH</v>
      </c>
      <c r="N4579" s="2" t="str">
        <f>VLOOKUP($C4579,Clients!$B:$F,N$6,0)</f>
        <v>Thailand</v>
      </c>
    </row>
    <row r="4580" spans="2:14" x14ac:dyDescent="0.2">
      <c r="B4580" s="8">
        <v>-3317.9160000000002</v>
      </c>
      <c r="C4580" s="2" t="s">
        <v>7055</v>
      </c>
      <c r="D4580" s="2" t="s">
        <v>51</v>
      </c>
      <c r="E4580" s="8">
        <v>-4</v>
      </c>
      <c r="F4580" s="2" t="s">
        <v>7059</v>
      </c>
      <c r="G4580" s="2" t="s">
        <v>7060</v>
      </c>
      <c r="H4580" s="9">
        <v>41810</v>
      </c>
      <c r="I4580" s="2">
        <v>2014</v>
      </c>
      <c r="J4580" s="2">
        <v>6</v>
      </c>
      <c r="K4580" s="2" t="str">
        <f>VLOOKUP($C4580,Clients!$B:$F,K$6,0)</f>
        <v>Eichmann Group</v>
      </c>
      <c r="L4580" s="2" t="str">
        <f>VLOOKUP($C4580,Clients!$B:$F,L$6,0)</f>
        <v>Foreign</v>
      </c>
      <c r="M4580" s="2" t="str">
        <f>VLOOKUP($C4580,Clients!$B:$F,M$6,0)</f>
        <v>TH</v>
      </c>
      <c r="N4580" s="2" t="str">
        <f>VLOOKUP($C4580,Clients!$B:$F,N$6,0)</f>
        <v>Thailand</v>
      </c>
    </row>
    <row r="4581" spans="2:14" x14ac:dyDescent="0.2">
      <c r="B4581" s="8">
        <v>-2347.4639999999999</v>
      </c>
      <c r="C4581" s="2" t="s">
        <v>7055</v>
      </c>
      <c r="D4581" s="2" t="s">
        <v>51</v>
      </c>
      <c r="E4581" s="8">
        <v>-1</v>
      </c>
      <c r="F4581" s="2" t="s">
        <v>7061</v>
      </c>
      <c r="G4581" s="2" t="s">
        <v>7062</v>
      </c>
      <c r="H4581" s="9">
        <v>41810</v>
      </c>
      <c r="I4581" s="2">
        <v>2014</v>
      </c>
      <c r="J4581" s="2">
        <v>6</v>
      </c>
      <c r="K4581" s="2" t="str">
        <f>VLOOKUP($C4581,Clients!$B:$F,K$6,0)</f>
        <v>Eichmann Group</v>
      </c>
      <c r="L4581" s="2" t="str">
        <f>VLOOKUP($C4581,Clients!$B:$F,L$6,0)</f>
        <v>Foreign</v>
      </c>
      <c r="M4581" s="2" t="str">
        <f>VLOOKUP($C4581,Clients!$B:$F,M$6,0)</f>
        <v>TH</v>
      </c>
      <c r="N4581" s="2" t="str">
        <f>VLOOKUP($C4581,Clients!$B:$F,N$6,0)</f>
        <v>Thailand</v>
      </c>
    </row>
    <row r="4582" spans="2:14" x14ac:dyDescent="0.2">
      <c r="B4582" s="8">
        <v>9182.9639999999999</v>
      </c>
      <c r="C4582" s="2" t="s">
        <v>7055</v>
      </c>
      <c r="D4582" s="2" t="s">
        <v>51</v>
      </c>
      <c r="E4582" s="8">
        <v>8</v>
      </c>
      <c r="F4582" s="2" t="s">
        <v>7063</v>
      </c>
      <c r="G4582" s="2" t="s">
        <v>380</v>
      </c>
      <c r="H4582" s="9">
        <v>41810</v>
      </c>
      <c r="I4582" s="2">
        <v>2014</v>
      </c>
      <c r="J4582" s="2">
        <v>6</v>
      </c>
      <c r="K4582" s="2" t="str">
        <f>VLOOKUP($C4582,Clients!$B:$F,K$6,0)</f>
        <v>Eichmann Group</v>
      </c>
      <c r="L4582" s="2" t="str">
        <f>VLOOKUP($C4582,Clients!$B:$F,L$6,0)</f>
        <v>Foreign</v>
      </c>
      <c r="M4582" s="2" t="str">
        <f>VLOOKUP($C4582,Clients!$B:$F,M$6,0)</f>
        <v>TH</v>
      </c>
      <c r="N4582" s="2" t="str">
        <f>VLOOKUP($C4582,Clients!$B:$F,N$6,0)</f>
        <v>Thailand</v>
      </c>
    </row>
    <row r="4583" spans="2:14" x14ac:dyDescent="0.2">
      <c r="B4583" s="8">
        <v>-5178.6000000000004</v>
      </c>
      <c r="C4583" s="2" t="s">
        <v>7055</v>
      </c>
      <c r="D4583" s="2" t="s">
        <v>51</v>
      </c>
      <c r="E4583" s="8">
        <v>-3</v>
      </c>
      <c r="F4583" s="2" t="s">
        <v>7064</v>
      </c>
      <c r="G4583" s="2" t="s">
        <v>419</v>
      </c>
      <c r="H4583" s="9">
        <v>41918</v>
      </c>
      <c r="I4583" s="2">
        <v>2014</v>
      </c>
      <c r="J4583" s="2">
        <v>10</v>
      </c>
      <c r="K4583" s="2" t="str">
        <f>VLOOKUP($C4583,Clients!$B:$F,K$6,0)</f>
        <v>Eichmann Group</v>
      </c>
      <c r="L4583" s="2" t="str">
        <f>VLOOKUP($C4583,Clients!$B:$F,L$6,0)</f>
        <v>Foreign</v>
      </c>
      <c r="M4583" s="2" t="str">
        <f>VLOOKUP($C4583,Clients!$B:$F,M$6,0)</f>
        <v>TH</v>
      </c>
      <c r="N4583" s="2" t="str">
        <f>VLOOKUP($C4583,Clients!$B:$F,N$6,0)</f>
        <v>Thailand</v>
      </c>
    </row>
    <row r="4584" spans="2:14" x14ac:dyDescent="0.2">
      <c r="B4584" s="8">
        <v>-3106.7400000000002</v>
      </c>
      <c r="C4584" s="2" t="s">
        <v>7055</v>
      </c>
      <c r="D4584" s="2" t="s">
        <v>51</v>
      </c>
      <c r="E4584" s="8">
        <v>-2</v>
      </c>
      <c r="F4584" s="2" t="s">
        <v>7065</v>
      </c>
      <c r="G4584" s="2" t="s">
        <v>3002</v>
      </c>
      <c r="H4584" s="9">
        <v>41918</v>
      </c>
      <c r="I4584" s="2">
        <v>2014</v>
      </c>
      <c r="J4584" s="2">
        <v>10</v>
      </c>
      <c r="K4584" s="2" t="str">
        <f>VLOOKUP($C4584,Clients!$B:$F,K$6,0)</f>
        <v>Eichmann Group</v>
      </c>
      <c r="L4584" s="2" t="str">
        <f>VLOOKUP($C4584,Clients!$B:$F,L$6,0)</f>
        <v>Foreign</v>
      </c>
      <c r="M4584" s="2" t="str">
        <f>VLOOKUP($C4584,Clients!$B:$F,M$6,0)</f>
        <v>TH</v>
      </c>
      <c r="N4584" s="2" t="str">
        <f>VLOOKUP($C4584,Clients!$B:$F,N$6,0)</f>
        <v>Thailand</v>
      </c>
    </row>
    <row r="4585" spans="2:14" x14ac:dyDescent="0.2">
      <c r="B4585" s="8">
        <v>-2007.6420000000001</v>
      </c>
      <c r="C4585" s="2" t="s">
        <v>7055</v>
      </c>
      <c r="D4585" s="2" t="s">
        <v>51</v>
      </c>
      <c r="E4585" s="8">
        <v>-2</v>
      </c>
      <c r="F4585" s="2" t="s">
        <v>7066</v>
      </c>
      <c r="G4585" s="2" t="s">
        <v>3003</v>
      </c>
      <c r="H4585" s="9">
        <v>41918</v>
      </c>
      <c r="I4585" s="2">
        <v>2014</v>
      </c>
      <c r="J4585" s="2">
        <v>10</v>
      </c>
      <c r="K4585" s="2" t="str">
        <f>VLOOKUP($C4585,Clients!$B:$F,K$6,0)</f>
        <v>Eichmann Group</v>
      </c>
      <c r="L4585" s="2" t="str">
        <f>VLOOKUP($C4585,Clients!$B:$F,L$6,0)</f>
        <v>Foreign</v>
      </c>
      <c r="M4585" s="2" t="str">
        <f>VLOOKUP($C4585,Clients!$B:$F,M$6,0)</f>
        <v>TH</v>
      </c>
      <c r="N4585" s="2" t="str">
        <f>VLOOKUP($C4585,Clients!$B:$F,N$6,0)</f>
        <v>Thailand</v>
      </c>
    </row>
    <row r="4586" spans="2:14" x14ac:dyDescent="0.2">
      <c r="B4586" s="8">
        <v>-4457.67</v>
      </c>
      <c r="C4586" s="2" t="s">
        <v>7055</v>
      </c>
      <c r="D4586" s="2" t="s">
        <v>51</v>
      </c>
      <c r="E4586" s="8">
        <v>-3</v>
      </c>
      <c r="F4586" s="2" t="s">
        <v>7067</v>
      </c>
      <c r="G4586" s="2" t="s">
        <v>3004</v>
      </c>
      <c r="H4586" s="9">
        <v>41918</v>
      </c>
      <c r="I4586" s="2">
        <v>2014</v>
      </c>
      <c r="J4586" s="2">
        <v>10</v>
      </c>
      <c r="K4586" s="2" t="str">
        <f>VLOOKUP($C4586,Clients!$B:$F,K$6,0)</f>
        <v>Eichmann Group</v>
      </c>
      <c r="L4586" s="2" t="str">
        <f>VLOOKUP($C4586,Clients!$B:$F,L$6,0)</f>
        <v>Foreign</v>
      </c>
      <c r="M4586" s="2" t="str">
        <f>VLOOKUP($C4586,Clients!$B:$F,M$6,0)</f>
        <v>TH</v>
      </c>
      <c r="N4586" s="2" t="str">
        <f>VLOOKUP($C4586,Clients!$B:$F,N$6,0)</f>
        <v>Thailand</v>
      </c>
    </row>
    <row r="4587" spans="2:14" x14ac:dyDescent="0.2">
      <c r="B4587" s="8">
        <v>19059.936000000002</v>
      </c>
      <c r="C4587" s="2" t="s">
        <v>7055</v>
      </c>
      <c r="D4587" s="2" t="s">
        <v>51</v>
      </c>
      <c r="E4587" s="8">
        <v>23</v>
      </c>
      <c r="F4587" s="2" t="s">
        <v>7068</v>
      </c>
      <c r="G4587" s="2" t="s">
        <v>2348</v>
      </c>
      <c r="H4587" s="9">
        <v>42164</v>
      </c>
      <c r="I4587" s="2">
        <v>2015</v>
      </c>
      <c r="J4587" s="2">
        <v>6</v>
      </c>
      <c r="K4587" s="2" t="str">
        <f>VLOOKUP($C4587,Clients!$B:$F,K$6,0)</f>
        <v>Eichmann Group</v>
      </c>
      <c r="L4587" s="2" t="str">
        <f>VLOOKUP($C4587,Clients!$B:$F,L$6,0)</f>
        <v>Foreign</v>
      </c>
      <c r="M4587" s="2" t="str">
        <f>VLOOKUP($C4587,Clients!$B:$F,M$6,0)</f>
        <v>TH</v>
      </c>
      <c r="N4587" s="2" t="str">
        <f>VLOOKUP($C4587,Clients!$B:$F,N$6,0)</f>
        <v>Thailand</v>
      </c>
    </row>
    <row r="4588" spans="2:14" x14ac:dyDescent="0.2">
      <c r="B4588" s="8">
        <v>3780</v>
      </c>
      <c r="C4588" s="2" t="s">
        <v>7069</v>
      </c>
      <c r="D4588" s="2" t="s">
        <v>51</v>
      </c>
      <c r="E4588" s="8">
        <v>0</v>
      </c>
      <c r="F4588" s="2" t="s">
        <v>7070</v>
      </c>
      <c r="G4588" s="2" t="s">
        <v>7071</v>
      </c>
      <c r="H4588" s="9">
        <v>42488</v>
      </c>
      <c r="I4588" s="2">
        <v>2016</v>
      </c>
      <c r="J4588" s="2">
        <v>4</v>
      </c>
      <c r="K4588" s="2" t="str">
        <f>VLOOKUP($C4588,Clients!$B:$F,K$6,0)</f>
        <v>Johnson, Veum and Doyle</v>
      </c>
      <c r="L4588" s="2" t="str">
        <f>VLOOKUP($C4588,Clients!$B:$F,L$6,0)</f>
        <v>Foreign</v>
      </c>
      <c r="M4588" s="2" t="str">
        <f>VLOOKUP($C4588,Clients!$B:$F,M$6,0)</f>
        <v>PH</v>
      </c>
      <c r="N4588" s="2" t="str">
        <f>VLOOKUP($C4588,Clients!$B:$F,N$6,0)</f>
        <v>Philippines</v>
      </c>
    </row>
    <row r="4589" spans="2:14" x14ac:dyDescent="0.2">
      <c r="B4589" s="8">
        <v>1260</v>
      </c>
      <c r="C4589" s="2" t="s">
        <v>7069</v>
      </c>
      <c r="D4589" s="2" t="s">
        <v>51</v>
      </c>
      <c r="E4589" s="8">
        <v>0</v>
      </c>
      <c r="F4589" s="2" t="s">
        <v>7072</v>
      </c>
      <c r="G4589" s="2" t="s">
        <v>7073</v>
      </c>
      <c r="H4589" s="9">
        <v>42489</v>
      </c>
      <c r="I4589" s="2">
        <v>2016</v>
      </c>
      <c r="J4589" s="2">
        <v>4</v>
      </c>
      <c r="K4589" s="2" t="str">
        <f>VLOOKUP($C4589,Clients!$B:$F,K$6,0)</f>
        <v>Johnson, Veum and Doyle</v>
      </c>
      <c r="L4589" s="2" t="str">
        <f>VLOOKUP($C4589,Clients!$B:$F,L$6,0)</f>
        <v>Foreign</v>
      </c>
      <c r="M4589" s="2" t="str">
        <f>VLOOKUP($C4589,Clients!$B:$F,M$6,0)</f>
        <v>PH</v>
      </c>
      <c r="N4589" s="2" t="str">
        <f>VLOOKUP($C4589,Clients!$B:$F,N$6,0)</f>
        <v>Philippines</v>
      </c>
    </row>
    <row r="4590" spans="2:14" x14ac:dyDescent="0.2">
      <c r="B4590" s="8">
        <v>1260</v>
      </c>
      <c r="C4590" s="2" t="s">
        <v>7069</v>
      </c>
      <c r="D4590" s="2" t="s">
        <v>51</v>
      </c>
      <c r="E4590" s="8">
        <v>0</v>
      </c>
      <c r="F4590" s="2" t="s">
        <v>7074</v>
      </c>
      <c r="G4590" s="2" t="s">
        <v>7075</v>
      </c>
      <c r="H4590" s="9">
        <v>42521</v>
      </c>
      <c r="I4590" s="2">
        <v>2016</v>
      </c>
      <c r="J4590" s="2">
        <v>5</v>
      </c>
      <c r="K4590" s="2" t="str">
        <f>VLOOKUP($C4590,Clients!$B:$F,K$6,0)</f>
        <v>Johnson, Veum and Doyle</v>
      </c>
      <c r="L4590" s="2" t="str">
        <f>VLOOKUP($C4590,Clients!$B:$F,L$6,0)</f>
        <v>Foreign</v>
      </c>
      <c r="M4590" s="2" t="str">
        <f>VLOOKUP($C4590,Clients!$B:$F,M$6,0)</f>
        <v>PH</v>
      </c>
      <c r="N4590" s="2" t="str">
        <f>VLOOKUP($C4590,Clients!$B:$F,N$6,0)</f>
        <v>Philippines</v>
      </c>
    </row>
    <row r="4591" spans="2:14" x14ac:dyDescent="0.2">
      <c r="B4591" s="8">
        <v>355.32</v>
      </c>
      <c r="C4591" s="2" t="s">
        <v>7069</v>
      </c>
      <c r="D4591" s="2" t="s">
        <v>51</v>
      </c>
      <c r="E4591" s="8">
        <v>0</v>
      </c>
      <c r="F4591" s="2" t="s">
        <v>7076</v>
      </c>
      <c r="G4591" s="2" t="s">
        <v>7077</v>
      </c>
      <c r="H4591" s="9">
        <v>42521</v>
      </c>
      <c r="I4591" s="2">
        <v>2016</v>
      </c>
      <c r="J4591" s="2">
        <v>5</v>
      </c>
      <c r="K4591" s="2" t="str">
        <f>VLOOKUP($C4591,Clients!$B:$F,K$6,0)</f>
        <v>Johnson, Veum and Doyle</v>
      </c>
      <c r="L4591" s="2" t="str">
        <f>VLOOKUP($C4591,Clients!$B:$F,L$6,0)</f>
        <v>Foreign</v>
      </c>
      <c r="M4591" s="2" t="str">
        <f>VLOOKUP($C4591,Clients!$B:$F,M$6,0)</f>
        <v>PH</v>
      </c>
      <c r="N4591" s="2" t="str">
        <f>VLOOKUP($C4591,Clients!$B:$F,N$6,0)</f>
        <v>Philippines</v>
      </c>
    </row>
    <row r="4592" spans="2:14" x14ac:dyDescent="0.2">
      <c r="B4592" s="8">
        <v>1260</v>
      </c>
      <c r="C4592" s="2" t="s">
        <v>7069</v>
      </c>
      <c r="D4592" s="2" t="s">
        <v>51</v>
      </c>
      <c r="E4592" s="8">
        <v>0</v>
      </c>
      <c r="F4592" s="2" t="s">
        <v>7078</v>
      </c>
      <c r="G4592" s="2" t="s">
        <v>7079</v>
      </c>
      <c r="H4592" s="9">
        <v>42551</v>
      </c>
      <c r="I4592" s="2">
        <v>2016</v>
      </c>
      <c r="J4592" s="2">
        <v>6</v>
      </c>
      <c r="K4592" s="2" t="str">
        <f>VLOOKUP($C4592,Clients!$B:$F,K$6,0)</f>
        <v>Johnson, Veum and Doyle</v>
      </c>
      <c r="L4592" s="2" t="str">
        <f>VLOOKUP($C4592,Clients!$B:$F,L$6,0)</f>
        <v>Foreign</v>
      </c>
      <c r="M4592" s="2" t="str">
        <f>VLOOKUP($C4592,Clients!$B:$F,M$6,0)</f>
        <v>PH</v>
      </c>
      <c r="N4592" s="2" t="str">
        <f>VLOOKUP($C4592,Clients!$B:$F,N$6,0)</f>
        <v>Philippines</v>
      </c>
    </row>
    <row r="4593" spans="2:14" x14ac:dyDescent="0.2">
      <c r="B4593" s="8">
        <v>5222.7840000000006</v>
      </c>
      <c r="C4593" s="2" t="s">
        <v>7069</v>
      </c>
      <c r="D4593" s="2" t="s">
        <v>51</v>
      </c>
      <c r="E4593" s="8">
        <v>0</v>
      </c>
      <c r="F4593" s="2" t="s">
        <v>7080</v>
      </c>
      <c r="G4593" s="2" t="s">
        <v>7081</v>
      </c>
      <c r="H4593" s="9">
        <v>42551</v>
      </c>
      <c r="I4593" s="2">
        <v>2016</v>
      </c>
      <c r="J4593" s="2">
        <v>6</v>
      </c>
      <c r="K4593" s="2" t="str">
        <f>VLOOKUP($C4593,Clients!$B:$F,K$6,0)</f>
        <v>Johnson, Veum and Doyle</v>
      </c>
      <c r="L4593" s="2" t="str">
        <f>VLOOKUP($C4593,Clients!$B:$F,L$6,0)</f>
        <v>Foreign</v>
      </c>
      <c r="M4593" s="2" t="str">
        <f>VLOOKUP($C4593,Clients!$B:$F,M$6,0)</f>
        <v>PH</v>
      </c>
      <c r="N4593" s="2" t="str">
        <f>VLOOKUP($C4593,Clients!$B:$F,N$6,0)</f>
        <v>Philippines</v>
      </c>
    </row>
    <row r="4594" spans="2:14" x14ac:dyDescent="0.2">
      <c r="B4594" s="8">
        <v>16800</v>
      </c>
      <c r="C4594" s="2" t="s">
        <v>7069</v>
      </c>
      <c r="D4594" s="2" t="s">
        <v>51</v>
      </c>
      <c r="E4594" s="8">
        <v>0</v>
      </c>
      <c r="F4594" s="2" t="s">
        <v>7082</v>
      </c>
      <c r="G4594" s="2" t="s">
        <v>7083</v>
      </c>
      <c r="H4594" s="9">
        <v>42578</v>
      </c>
      <c r="I4594" s="2">
        <v>2016</v>
      </c>
      <c r="J4594" s="2">
        <v>7</v>
      </c>
      <c r="K4594" s="2" t="str">
        <f>VLOOKUP($C4594,Clients!$B:$F,K$6,0)</f>
        <v>Johnson, Veum and Doyle</v>
      </c>
      <c r="L4594" s="2" t="str">
        <f>VLOOKUP($C4594,Clients!$B:$F,L$6,0)</f>
        <v>Foreign</v>
      </c>
      <c r="M4594" s="2" t="str">
        <f>VLOOKUP($C4594,Clients!$B:$F,M$6,0)</f>
        <v>PH</v>
      </c>
      <c r="N4594" s="2" t="str">
        <f>VLOOKUP($C4594,Clients!$B:$F,N$6,0)</f>
        <v>Philippines</v>
      </c>
    </row>
    <row r="4595" spans="2:14" x14ac:dyDescent="0.2">
      <c r="B4595" s="8">
        <v>-16800</v>
      </c>
      <c r="C4595" s="2" t="s">
        <v>7069</v>
      </c>
      <c r="D4595" s="2" t="s">
        <v>51</v>
      </c>
      <c r="E4595" s="8">
        <v>0</v>
      </c>
      <c r="F4595" s="2" t="s">
        <v>7084</v>
      </c>
      <c r="G4595" s="2" t="s">
        <v>7083</v>
      </c>
      <c r="H4595" s="9">
        <v>42578</v>
      </c>
      <c r="I4595" s="2">
        <v>2016</v>
      </c>
      <c r="J4595" s="2">
        <v>7</v>
      </c>
      <c r="K4595" s="2" t="str">
        <f>VLOOKUP($C4595,Clients!$B:$F,K$6,0)</f>
        <v>Johnson, Veum and Doyle</v>
      </c>
      <c r="L4595" s="2" t="str">
        <f>VLOOKUP($C4595,Clients!$B:$F,L$6,0)</f>
        <v>Foreign</v>
      </c>
      <c r="M4595" s="2" t="str">
        <f>VLOOKUP($C4595,Clients!$B:$F,M$6,0)</f>
        <v>PH</v>
      </c>
      <c r="N4595" s="2" t="str">
        <f>VLOOKUP($C4595,Clients!$B:$F,N$6,0)</f>
        <v>Philippines</v>
      </c>
    </row>
    <row r="4596" spans="2:14" x14ac:dyDescent="0.2">
      <c r="B4596" s="8">
        <v>16800</v>
      </c>
      <c r="C4596" s="2" t="s">
        <v>7069</v>
      </c>
      <c r="D4596" s="2" t="s">
        <v>51</v>
      </c>
      <c r="E4596" s="8">
        <v>0</v>
      </c>
      <c r="F4596" s="2" t="s">
        <v>7085</v>
      </c>
      <c r="G4596" s="2" t="s">
        <v>7083</v>
      </c>
      <c r="H4596" s="9">
        <v>42578</v>
      </c>
      <c r="I4596" s="2">
        <v>2016</v>
      </c>
      <c r="J4596" s="2">
        <v>7</v>
      </c>
      <c r="K4596" s="2" t="str">
        <f>VLOOKUP($C4596,Clients!$B:$F,K$6,0)</f>
        <v>Johnson, Veum and Doyle</v>
      </c>
      <c r="L4596" s="2" t="str">
        <f>VLOOKUP($C4596,Clients!$B:$F,L$6,0)</f>
        <v>Foreign</v>
      </c>
      <c r="M4596" s="2" t="str">
        <f>VLOOKUP($C4596,Clients!$B:$F,M$6,0)</f>
        <v>PH</v>
      </c>
      <c r="N4596" s="2" t="str">
        <f>VLOOKUP($C4596,Clients!$B:$F,N$6,0)</f>
        <v>Philippines</v>
      </c>
    </row>
    <row r="4597" spans="2:14" x14ac:dyDescent="0.2">
      <c r="B4597" s="8">
        <v>-16800</v>
      </c>
      <c r="C4597" s="2" t="s">
        <v>7069</v>
      </c>
      <c r="D4597" s="2" t="s">
        <v>51</v>
      </c>
      <c r="E4597" s="8">
        <v>0</v>
      </c>
      <c r="F4597" s="2" t="s">
        <v>7086</v>
      </c>
      <c r="G4597" s="2" t="s">
        <v>7083</v>
      </c>
      <c r="H4597" s="9">
        <v>42578</v>
      </c>
      <c r="I4597" s="2">
        <v>2016</v>
      </c>
      <c r="J4597" s="2">
        <v>7</v>
      </c>
      <c r="K4597" s="2" t="str">
        <f>VLOOKUP($C4597,Clients!$B:$F,K$6,0)</f>
        <v>Johnson, Veum and Doyle</v>
      </c>
      <c r="L4597" s="2" t="str">
        <f>VLOOKUP($C4597,Clients!$B:$F,L$6,0)</f>
        <v>Foreign</v>
      </c>
      <c r="M4597" s="2" t="str">
        <f>VLOOKUP($C4597,Clients!$B:$F,M$6,0)</f>
        <v>PH</v>
      </c>
      <c r="N4597" s="2" t="str">
        <f>VLOOKUP($C4597,Clients!$B:$F,N$6,0)</f>
        <v>Philippines</v>
      </c>
    </row>
    <row r="4598" spans="2:14" x14ac:dyDescent="0.2">
      <c r="B4598" s="8">
        <v>16800</v>
      </c>
      <c r="C4598" s="2" t="s">
        <v>7069</v>
      </c>
      <c r="D4598" s="2" t="s">
        <v>51</v>
      </c>
      <c r="E4598" s="8">
        <v>0</v>
      </c>
      <c r="F4598" s="2" t="s">
        <v>7087</v>
      </c>
      <c r="G4598" s="2" t="s">
        <v>7083</v>
      </c>
      <c r="H4598" s="9">
        <v>42578</v>
      </c>
      <c r="I4598" s="2">
        <v>2016</v>
      </c>
      <c r="J4598" s="2">
        <v>7</v>
      </c>
      <c r="K4598" s="2" t="str">
        <f>VLOOKUP($C4598,Clients!$B:$F,K$6,0)</f>
        <v>Johnson, Veum and Doyle</v>
      </c>
      <c r="L4598" s="2" t="str">
        <f>VLOOKUP($C4598,Clients!$B:$F,L$6,0)</f>
        <v>Foreign</v>
      </c>
      <c r="M4598" s="2" t="str">
        <f>VLOOKUP($C4598,Clients!$B:$F,M$6,0)</f>
        <v>PH</v>
      </c>
      <c r="N4598" s="2" t="str">
        <f>VLOOKUP($C4598,Clients!$B:$F,N$6,0)</f>
        <v>Philippines</v>
      </c>
    </row>
    <row r="4599" spans="2:14" x14ac:dyDescent="0.2">
      <c r="B4599" s="8">
        <v>1058.4000000000001</v>
      </c>
      <c r="C4599" s="2" t="s">
        <v>7069</v>
      </c>
      <c r="D4599" s="2" t="s">
        <v>51</v>
      </c>
      <c r="E4599" s="8">
        <v>0</v>
      </c>
      <c r="F4599" s="2" t="s">
        <v>7088</v>
      </c>
      <c r="G4599" s="2" t="s">
        <v>7089</v>
      </c>
      <c r="H4599" s="9">
        <v>42580</v>
      </c>
      <c r="I4599" s="2">
        <v>2016</v>
      </c>
      <c r="J4599" s="2">
        <v>7</v>
      </c>
      <c r="K4599" s="2" t="str">
        <f>VLOOKUP($C4599,Clients!$B:$F,K$6,0)</f>
        <v>Johnson, Veum and Doyle</v>
      </c>
      <c r="L4599" s="2" t="str">
        <f>VLOOKUP($C4599,Clients!$B:$F,L$6,0)</f>
        <v>Foreign</v>
      </c>
      <c r="M4599" s="2" t="str">
        <f>VLOOKUP($C4599,Clients!$B:$F,M$6,0)</f>
        <v>PH</v>
      </c>
      <c r="N4599" s="2" t="str">
        <f>VLOOKUP($C4599,Clients!$B:$F,N$6,0)</f>
        <v>Philippines</v>
      </c>
    </row>
    <row r="4600" spans="2:14" x14ac:dyDescent="0.2">
      <c r="B4600" s="8">
        <v>1079.652</v>
      </c>
      <c r="C4600" s="2" t="s">
        <v>7069</v>
      </c>
      <c r="D4600" s="2" t="s">
        <v>51</v>
      </c>
      <c r="E4600" s="8">
        <v>0</v>
      </c>
      <c r="F4600" s="2" t="s">
        <v>7090</v>
      </c>
      <c r="G4600" s="2" t="s">
        <v>7091</v>
      </c>
      <c r="H4600" s="9">
        <v>42580</v>
      </c>
      <c r="I4600" s="2">
        <v>2016</v>
      </c>
      <c r="J4600" s="2">
        <v>7</v>
      </c>
      <c r="K4600" s="2" t="str">
        <f>VLOOKUP($C4600,Clients!$B:$F,K$6,0)</f>
        <v>Johnson, Veum and Doyle</v>
      </c>
      <c r="L4600" s="2" t="str">
        <f>VLOOKUP($C4600,Clients!$B:$F,L$6,0)</f>
        <v>Foreign</v>
      </c>
      <c r="M4600" s="2" t="str">
        <f>VLOOKUP($C4600,Clients!$B:$F,M$6,0)</f>
        <v>PH</v>
      </c>
      <c r="N4600" s="2" t="str">
        <f>VLOOKUP($C4600,Clients!$B:$F,N$6,0)</f>
        <v>Philippines</v>
      </c>
    </row>
    <row r="4601" spans="2:14" x14ac:dyDescent="0.2">
      <c r="B4601" s="8">
        <v>1855.8120000000001</v>
      </c>
      <c r="C4601" s="2" t="s">
        <v>7069</v>
      </c>
      <c r="D4601" s="2" t="s">
        <v>51</v>
      </c>
      <c r="E4601" s="8">
        <v>0</v>
      </c>
      <c r="F4601" s="2" t="s">
        <v>7092</v>
      </c>
      <c r="G4601" s="2" t="s">
        <v>7093</v>
      </c>
      <c r="H4601" s="9">
        <v>42613</v>
      </c>
      <c r="I4601" s="2">
        <v>2016</v>
      </c>
      <c r="J4601" s="2">
        <v>8</v>
      </c>
      <c r="K4601" s="2" t="str">
        <f>VLOOKUP($C4601,Clients!$B:$F,K$6,0)</f>
        <v>Johnson, Veum and Doyle</v>
      </c>
      <c r="L4601" s="2" t="str">
        <f>VLOOKUP($C4601,Clients!$B:$F,L$6,0)</f>
        <v>Foreign</v>
      </c>
      <c r="M4601" s="2" t="str">
        <f>VLOOKUP($C4601,Clients!$B:$F,M$6,0)</f>
        <v>PH</v>
      </c>
      <c r="N4601" s="2" t="str">
        <f>VLOOKUP($C4601,Clients!$B:$F,N$6,0)</f>
        <v>Philippines</v>
      </c>
    </row>
    <row r="4602" spans="2:14" x14ac:dyDescent="0.2">
      <c r="B4602" s="8">
        <v>3777.48</v>
      </c>
      <c r="C4602" s="2" t="s">
        <v>7069</v>
      </c>
      <c r="D4602" s="2" t="s">
        <v>51</v>
      </c>
      <c r="E4602" s="8">
        <v>0</v>
      </c>
      <c r="F4602" s="2" t="s">
        <v>7094</v>
      </c>
      <c r="G4602" s="2" t="s">
        <v>7095</v>
      </c>
      <c r="H4602" s="9">
        <v>42639</v>
      </c>
      <c r="I4602" s="2">
        <v>2016</v>
      </c>
      <c r="J4602" s="2">
        <v>9</v>
      </c>
      <c r="K4602" s="2" t="str">
        <f>VLOOKUP($C4602,Clients!$B:$F,K$6,0)</f>
        <v>Johnson, Veum and Doyle</v>
      </c>
      <c r="L4602" s="2" t="str">
        <f>VLOOKUP($C4602,Clients!$B:$F,L$6,0)</f>
        <v>Foreign</v>
      </c>
      <c r="M4602" s="2" t="str">
        <f>VLOOKUP($C4602,Clients!$B:$F,M$6,0)</f>
        <v>PH</v>
      </c>
      <c r="N4602" s="2" t="str">
        <f>VLOOKUP($C4602,Clients!$B:$F,N$6,0)</f>
        <v>Philippines</v>
      </c>
    </row>
    <row r="4603" spans="2:14" x14ac:dyDescent="0.2">
      <c r="B4603" s="8">
        <v>651.41999999999996</v>
      </c>
      <c r="C4603" s="2" t="s">
        <v>7069</v>
      </c>
      <c r="D4603" s="2" t="s">
        <v>51</v>
      </c>
      <c r="E4603" s="8">
        <v>0</v>
      </c>
      <c r="F4603" s="2" t="s">
        <v>7096</v>
      </c>
      <c r="G4603" s="2" t="s">
        <v>7097</v>
      </c>
      <c r="H4603" s="9">
        <v>42640</v>
      </c>
      <c r="I4603" s="2">
        <v>2016</v>
      </c>
      <c r="J4603" s="2">
        <v>9</v>
      </c>
      <c r="K4603" s="2" t="str">
        <f>VLOOKUP($C4603,Clients!$B:$F,K$6,0)</f>
        <v>Johnson, Veum and Doyle</v>
      </c>
      <c r="L4603" s="2" t="str">
        <f>VLOOKUP($C4603,Clients!$B:$F,L$6,0)</f>
        <v>Foreign</v>
      </c>
      <c r="M4603" s="2" t="str">
        <f>VLOOKUP($C4603,Clients!$B:$F,M$6,0)</f>
        <v>PH</v>
      </c>
      <c r="N4603" s="2" t="str">
        <f>VLOOKUP($C4603,Clients!$B:$F,N$6,0)</f>
        <v>Philippines</v>
      </c>
    </row>
    <row r="4604" spans="2:14" x14ac:dyDescent="0.2">
      <c r="B4604" s="8">
        <v>430.92</v>
      </c>
      <c r="C4604" s="2" t="s">
        <v>7069</v>
      </c>
      <c r="D4604" s="2" t="s">
        <v>51</v>
      </c>
      <c r="E4604" s="8">
        <v>0</v>
      </c>
      <c r="F4604" s="2" t="s">
        <v>7098</v>
      </c>
      <c r="G4604" s="2" t="s">
        <v>7099</v>
      </c>
      <c r="H4604" s="9">
        <v>42640</v>
      </c>
      <c r="I4604" s="2">
        <v>2016</v>
      </c>
      <c r="J4604" s="2">
        <v>9</v>
      </c>
      <c r="K4604" s="2" t="str">
        <f>VLOOKUP($C4604,Clients!$B:$F,K$6,0)</f>
        <v>Johnson, Veum and Doyle</v>
      </c>
      <c r="L4604" s="2" t="str">
        <f>VLOOKUP($C4604,Clients!$B:$F,L$6,0)</f>
        <v>Foreign</v>
      </c>
      <c r="M4604" s="2" t="str">
        <f>VLOOKUP($C4604,Clients!$B:$F,M$6,0)</f>
        <v>PH</v>
      </c>
      <c r="N4604" s="2" t="str">
        <f>VLOOKUP($C4604,Clients!$B:$F,N$6,0)</f>
        <v>Philippines</v>
      </c>
    </row>
    <row r="4605" spans="2:14" x14ac:dyDescent="0.2">
      <c r="B4605" s="8">
        <v>2130.6600000000003</v>
      </c>
      <c r="C4605" s="2" t="s">
        <v>7069</v>
      </c>
      <c r="D4605" s="2" t="s">
        <v>51</v>
      </c>
      <c r="E4605" s="8">
        <v>0</v>
      </c>
      <c r="F4605" s="2" t="s">
        <v>7100</v>
      </c>
      <c r="G4605" s="2" t="s">
        <v>7101</v>
      </c>
      <c r="H4605" s="9">
        <v>42668</v>
      </c>
      <c r="I4605" s="2">
        <v>2016</v>
      </c>
      <c r="J4605" s="2">
        <v>10</v>
      </c>
      <c r="K4605" s="2" t="str">
        <f>VLOOKUP($C4605,Clients!$B:$F,K$6,0)</f>
        <v>Johnson, Veum and Doyle</v>
      </c>
      <c r="L4605" s="2" t="str">
        <f>VLOOKUP($C4605,Clients!$B:$F,L$6,0)</f>
        <v>Foreign</v>
      </c>
      <c r="M4605" s="2" t="str">
        <f>VLOOKUP($C4605,Clients!$B:$F,M$6,0)</f>
        <v>PH</v>
      </c>
      <c r="N4605" s="2" t="str">
        <f>VLOOKUP($C4605,Clients!$B:$F,N$6,0)</f>
        <v>Philippines</v>
      </c>
    </row>
    <row r="4606" spans="2:14" x14ac:dyDescent="0.2">
      <c r="B4606" s="8">
        <v>866.20800000000008</v>
      </c>
      <c r="C4606" s="2" t="s">
        <v>7069</v>
      </c>
      <c r="D4606" s="2" t="s">
        <v>51</v>
      </c>
      <c r="E4606" s="8">
        <v>0</v>
      </c>
      <c r="F4606" s="2" t="s">
        <v>7102</v>
      </c>
      <c r="G4606" s="2" t="s">
        <v>7103</v>
      </c>
      <c r="H4606" s="9">
        <v>42674</v>
      </c>
      <c r="I4606" s="2">
        <v>2016</v>
      </c>
      <c r="J4606" s="2">
        <v>10</v>
      </c>
      <c r="K4606" s="2" t="str">
        <f>VLOOKUP($C4606,Clients!$B:$F,K$6,0)</f>
        <v>Johnson, Veum and Doyle</v>
      </c>
      <c r="L4606" s="2" t="str">
        <f>VLOOKUP($C4606,Clients!$B:$F,L$6,0)</f>
        <v>Foreign</v>
      </c>
      <c r="M4606" s="2" t="str">
        <f>VLOOKUP($C4606,Clients!$B:$F,M$6,0)</f>
        <v>PH</v>
      </c>
      <c r="N4606" s="2" t="str">
        <f>VLOOKUP($C4606,Clients!$B:$F,N$6,0)</f>
        <v>Philippines</v>
      </c>
    </row>
    <row r="4607" spans="2:14" x14ac:dyDescent="0.2">
      <c r="B4607" s="8">
        <v>443.05799999999999</v>
      </c>
      <c r="C4607" s="2" t="s">
        <v>7069</v>
      </c>
      <c r="D4607" s="2" t="s">
        <v>51</v>
      </c>
      <c r="E4607" s="8">
        <v>0</v>
      </c>
      <c r="F4607" s="2" t="s">
        <v>7104</v>
      </c>
      <c r="G4607" s="2" t="s">
        <v>7105</v>
      </c>
      <c r="H4607" s="9">
        <v>42704</v>
      </c>
      <c r="I4607" s="2">
        <v>2016</v>
      </c>
      <c r="J4607" s="2">
        <v>11</v>
      </c>
      <c r="K4607" s="2" t="str">
        <f>VLOOKUP($C4607,Clients!$B:$F,K$6,0)</f>
        <v>Johnson, Veum and Doyle</v>
      </c>
      <c r="L4607" s="2" t="str">
        <f>VLOOKUP($C4607,Clients!$B:$F,L$6,0)</f>
        <v>Foreign</v>
      </c>
      <c r="M4607" s="2" t="str">
        <f>VLOOKUP($C4607,Clients!$B:$F,M$6,0)</f>
        <v>PH</v>
      </c>
      <c r="N4607" s="2" t="str">
        <f>VLOOKUP($C4607,Clients!$B:$F,N$6,0)</f>
        <v>Philippines</v>
      </c>
    </row>
    <row r="4608" spans="2:14" x14ac:dyDescent="0.2">
      <c r="B4608" s="8">
        <v>860.58</v>
      </c>
      <c r="C4608" s="2" t="s">
        <v>7069</v>
      </c>
      <c r="D4608" s="2" t="s">
        <v>51</v>
      </c>
      <c r="E4608" s="8">
        <v>0</v>
      </c>
      <c r="F4608" s="2" t="s">
        <v>7106</v>
      </c>
      <c r="G4608" s="2" t="s">
        <v>7107</v>
      </c>
      <c r="H4608" s="9">
        <v>42704</v>
      </c>
      <c r="I4608" s="2">
        <v>2016</v>
      </c>
      <c r="J4608" s="2">
        <v>11</v>
      </c>
      <c r="K4608" s="2" t="str">
        <f>VLOOKUP($C4608,Clients!$B:$F,K$6,0)</f>
        <v>Johnson, Veum and Doyle</v>
      </c>
      <c r="L4608" s="2" t="str">
        <f>VLOOKUP($C4608,Clients!$B:$F,L$6,0)</f>
        <v>Foreign</v>
      </c>
      <c r="M4608" s="2" t="str">
        <f>VLOOKUP($C4608,Clients!$B:$F,M$6,0)</f>
        <v>PH</v>
      </c>
      <c r="N4608" s="2" t="str">
        <f>VLOOKUP($C4608,Clients!$B:$F,N$6,0)</f>
        <v>Philippines</v>
      </c>
    </row>
    <row r="4609" spans="2:14" x14ac:dyDescent="0.2">
      <c r="B4609" s="8">
        <v>393.91800000000006</v>
      </c>
      <c r="C4609" s="2" t="s">
        <v>7069</v>
      </c>
      <c r="D4609" s="2" t="s">
        <v>51</v>
      </c>
      <c r="E4609" s="8">
        <v>0</v>
      </c>
      <c r="F4609" s="2" t="s">
        <v>7108</v>
      </c>
      <c r="G4609" s="2" t="s">
        <v>7109</v>
      </c>
      <c r="H4609" s="9">
        <v>42734</v>
      </c>
      <c r="I4609" s="2">
        <v>2016</v>
      </c>
      <c r="J4609" s="2">
        <v>12</v>
      </c>
      <c r="K4609" s="2" t="str">
        <f>VLOOKUP($C4609,Clients!$B:$F,K$6,0)</f>
        <v>Johnson, Veum and Doyle</v>
      </c>
      <c r="L4609" s="2" t="str">
        <f>VLOOKUP($C4609,Clients!$B:$F,L$6,0)</f>
        <v>Foreign</v>
      </c>
      <c r="M4609" s="2" t="str">
        <f>VLOOKUP($C4609,Clients!$B:$F,M$6,0)</f>
        <v>PH</v>
      </c>
      <c r="N4609" s="2" t="str">
        <f>VLOOKUP($C4609,Clients!$B:$F,N$6,0)</f>
        <v>Philippines</v>
      </c>
    </row>
    <row r="4610" spans="2:14" x14ac:dyDescent="0.2">
      <c r="B4610" s="8">
        <v>556.71</v>
      </c>
      <c r="C4610" s="2" t="s">
        <v>7069</v>
      </c>
      <c r="D4610" s="2" t="s">
        <v>51</v>
      </c>
      <c r="E4610" s="8">
        <v>0</v>
      </c>
      <c r="F4610" s="2" t="s">
        <v>7110</v>
      </c>
      <c r="G4610" s="2" t="s">
        <v>7111</v>
      </c>
      <c r="H4610" s="9">
        <v>42766</v>
      </c>
      <c r="I4610" s="2">
        <v>2017</v>
      </c>
      <c r="J4610" s="2">
        <v>1</v>
      </c>
      <c r="K4610" s="2" t="str">
        <f>VLOOKUP($C4610,Clients!$B:$F,K$6,0)</f>
        <v>Johnson, Veum and Doyle</v>
      </c>
      <c r="L4610" s="2" t="str">
        <f>VLOOKUP($C4610,Clients!$B:$F,L$6,0)</f>
        <v>Foreign</v>
      </c>
      <c r="M4610" s="2" t="str">
        <f>VLOOKUP($C4610,Clients!$B:$F,M$6,0)</f>
        <v>PH</v>
      </c>
      <c r="N4610" s="2" t="str">
        <f>VLOOKUP($C4610,Clients!$B:$F,N$6,0)</f>
        <v>Philippines</v>
      </c>
    </row>
    <row r="4611" spans="2:14" x14ac:dyDescent="0.2">
      <c r="B4611" s="8">
        <v>78.834000000000003</v>
      </c>
      <c r="C4611" s="2" t="s">
        <v>7069</v>
      </c>
      <c r="D4611" s="2" t="s">
        <v>51</v>
      </c>
      <c r="E4611" s="8">
        <v>0</v>
      </c>
      <c r="F4611" s="2" t="s">
        <v>7112</v>
      </c>
      <c r="G4611" s="2" t="s">
        <v>7113</v>
      </c>
      <c r="H4611" s="9">
        <v>42825</v>
      </c>
      <c r="I4611" s="2">
        <v>2017</v>
      </c>
      <c r="J4611" s="2">
        <v>3</v>
      </c>
      <c r="K4611" s="2" t="str">
        <f>VLOOKUP($C4611,Clients!$B:$F,K$6,0)</f>
        <v>Johnson, Veum and Doyle</v>
      </c>
      <c r="L4611" s="2" t="str">
        <f>VLOOKUP($C4611,Clients!$B:$F,L$6,0)</f>
        <v>Foreign</v>
      </c>
      <c r="M4611" s="2" t="str">
        <f>VLOOKUP($C4611,Clients!$B:$F,M$6,0)</f>
        <v>PH</v>
      </c>
      <c r="N4611" s="2" t="str">
        <f>VLOOKUP($C4611,Clients!$B:$F,N$6,0)</f>
        <v>Philippines</v>
      </c>
    </row>
    <row r="4612" spans="2:14" x14ac:dyDescent="0.2">
      <c r="B4612" s="8">
        <v>225.876</v>
      </c>
      <c r="C4612" s="2" t="s">
        <v>7069</v>
      </c>
      <c r="D4612" s="2" t="s">
        <v>51</v>
      </c>
      <c r="E4612" s="8">
        <v>0</v>
      </c>
      <c r="F4612" s="2" t="s">
        <v>7114</v>
      </c>
      <c r="G4612" s="2" t="s">
        <v>7115</v>
      </c>
      <c r="H4612" s="9">
        <v>42853</v>
      </c>
      <c r="I4612" s="2">
        <v>2017</v>
      </c>
      <c r="J4612" s="2">
        <v>4</v>
      </c>
      <c r="K4612" s="2" t="str">
        <f>VLOOKUP($C4612,Clients!$B:$F,K$6,0)</f>
        <v>Johnson, Veum and Doyle</v>
      </c>
      <c r="L4612" s="2" t="str">
        <f>VLOOKUP($C4612,Clients!$B:$F,L$6,0)</f>
        <v>Foreign</v>
      </c>
      <c r="M4612" s="2" t="str">
        <f>VLOOKUP($C4612,Clients!$B:$F,M$6,0)</f>
        <v>PH</v>
      </c>
      <c r="N4612" s="2" t="str">
        <f>VLOOKUP($C4612,Clients!$B:$F,N$6,0)</f>
        <v>Philippines</v>
      </c>
    </row>
    <row r="4613" spans="2:14" x14ac:dyDescent="0.2">
      <c r="B4613" s="8">
        <v>114.996</v>
      </c>
      <c r="C4613" s="2" t="s">
        <v>7069</v>
      </c>
      <c r="D4613" s="2" t="s">
        <v>51</v>
      </c>
      <c r="E4613" s="8">
        <v>0</v>
      </c>
      <c r="F4613" s="2" t="s">
        <v>7116</v>
      </c>
      <c r="G4613" s="2" t="s">
        <v>7117</v>
      </c>
      <c r="H4613" s="9">
        <v>42885</v>
      </c>
      <c r="I4613" s="2">
        <v>2017</v>
      </c>
      <c r="J4613" s="2">
        <v>5</v>
      </c>
      <c r="K4613" s="2" t="str">
        <f>VLOOKUP($C4613,Clients!$B:$F,K$6,0)</f>
        <v>Johnson, Veum and Doyle</v>
      </c>
      <c r="L4613" s="2" t="str">
        <f>VLOOKUP($C4613,Clients!$B:$F,L$6,0)</f>
        <v>Foreign</v>
      </c>
      <c r="M4613" s="2" t="str">
        <f>VLOOKUP($C4613,Clients!$B:$F,M$6,0)</f>
        <v>PH</v>
      </c>
      <c r="N4613" s="2" t="str">
        <f>VLOOKUP($C4613,Clients!$B:$F,N$6,0)</f>
        <v>Philippines</v>
      </c>
    </row>
    <row r="4614" spans="2:14" x14ac:dyDescent="0.2">
      <c r="B4614" s="8">
        <v>236.20800000000003</v>
      </c>
      <c r="C4614" s="2" t="s">
        <v>7069</v>
      </c>
      <c r="D4614" s="2" t="s">
        <v>51</v>
      </c>
      <c r="E4614" s="8">
        <v>0</v>
      </c>
      <c r="F4614" s="2" t="s">
        <v>7118</v>
      </c>
      <c r="G4614" s="2" t="s">
        <v>7119</v>
      </c>
      <c r="H4614" s="9">
        <v>42914</v>
      </c>
      <c r="I4614" s="2">
        <v>2017</v>
      </c>
      <c r="J4614" s="2">
        <v>6</v>
      </c>
      <c r="K4614" s="2" t="str">
        <f>VLOOKUP($C4614,Clients!$B:$F,K$6,0)</f>
        <v>Johnson, Veum and Doyle</v>
      </c>
      <c r="L4614" s="2" t="str">
        <f>VLOOKUP($C4614,Clients!$B:$F,L$6,0)</f>
        <v>Foreign</v>
      </c>
      <c r="M4614" s="2" t="str">
        <f>VLOOKUP($C4614,Clients!$B:$F,M$6,0)</f>
        <v>PH</v>
      </c>
      <c r="N4614" s="2" t="str">
        <f>VLOOKUP($C4614,Clients!$B:$F,N$6,0)</f>
        <v>Philippines</v>
      </c>
    </row>
    <row r="4615" spans="2:14" x14ac:dyDescent="0.2">
      <c r="B4615" s="8">
        <v>111.97200000000001</v>
      </c>
      <c r="C4615" s="2" t="s">
        <v>7069</v>
      </c>
      <c r="D4615" s="2" t="s">
        <v>51</v>
      </c>
      <c r="E4615" s="8">
        <v>0</v>
      </c>
      <c r="F4615" s="2" t="s">
        <v>7120</v>
      </c>
      <c r="G4615" s="2" t="s">
        <v>7121</v>
      </c>
      <c r="H4615" s="9">
        <v>42944</v>
      </c>
      <c r="I4615" s="2">
        <v>2017</v>
      </c>
      <c r="J4615" s="2">
        <v>7</v>
      </c>
      <c r="K4615" s="2" t="str">
        <f>VLOOKUP($C4615,Clients!$B:$F,K$6,0)</f>
        <v>Johnson, Veum and Doyle</v>
      </c>
      <c r="L4615" s="2" t="str">
        <f>VLOOKUP($C4615,Clients!$B:$F,L$6,0)</f>
        <v>Foreign</v>
      </c>
      <c r="M4615" s="2" t="str">
        <f>VLOOKUP($C4615,Clients!$B:$F,M$6,0)</f>
        <v>PH</v>
      </c>
      <c r="N4615" s="2" t="str">
        <f>VLOOKUP($C4615,Clients!$B:$F,N$6,0)</f>
        <v>Philippines</v>
      </c>
    </row>
    <row r="4616" spans="2:14" x14ac:dyDescent="0.2">
      <c r="B4616" s="8">
        <v>48.72</v>
      </c>
      <c r="C4616" s="2" t="s">
        <v>7069</v>
      </c>
      <c r="D4616" s="2" t="s">
        <v>51</v>
      </c>
      <c r="E4616" s="8">
        <v>0</v>
      </c>
      <c r="F4616" s="2" t="s">
        <v>7122</v>
      </c>
      <c r="G4616" s="2" t="s">
        <v>7123</v>
      </c>
      <c r="H4616" s="9">
        <v>42978</v>
      </c>
      <c r="I4616" s="2">
        <v>2017</v>
      </c>
      <c r="J4616" s="2">
        <v>8</v>
      </c>
      <c r="K4616" s="2" t="str">
        <f>VLOOKUP($C4616,Clients!$B:$F,K$6,0)</f>
        <v>Johnson, Veum and Doyle</v>
      </c>
      <c r="L4616" s="2" t="str">
        <f>VLOOKUP($C4616,Clients!$B:$F,L$6,0)</f>
        <v>Foreign</v>
      </c>
      <c r="M4616" s="2" t="str">
        <f>VLOOKUP($C4616,Clients!$B:$F,M$6,0)</f>
        <v>PH</v>
      </c>
      <c r="N4616" s="2" t="str">
        <f>VLOOKUP($C4616,Clients!$B:$F,N$6,0)</f>
        <v>Philippines</v>
      </c>
    </row>
    <row r="4617" spans="2:14" x14ac:dyDescent="0.2">
      <c r="B4617" s="8">
        <v>218.988</v>
      </c>
      <c r="C4617" s="2" t="s">
        <v>7069</v>
      </c>
      <c r="D4617" s="2" t="s">
        <v>51</v>
      </c>
      <c r="E4617" s="8">
        <v>0</v>
      </c>
      <c r="F4617" s="2" t="s">
        <v>7124</v>
      </c>
      <c r="G4617" s="2" t="s">
        <v>7125</v>
      </c>
      <c r="H4617" s="9">
        <v>43021</v>
      </c>
      <c r="I4617" s="2">
        <v>2017</v>
      </c>
      <c r="J4617" s="2">
        <v>10</v>
      </c>
      <c r="K4617" s="2" t="str">
        <f>VLOOKUP($C4617,Clients!$B:$F,K$6,0)</f>
        <v>Johnson, Veum and Doyle</v>
      </c>
      <c r="L4617" s="2" t="str">
        <f>VLOOKUP($C4617,Clients!$B:$F,L$6,0)</f>
        <v>Foreign</v>
      </c>
      <c r="M4617" s="2" t="str">
        <f>VLOOKUP($C4617,Clients!$B:$F,M$6,0)</f>
        <v>PH</v>
      </c>
      <c r="N4617" s="2" t="str">
        <f>VLOOKUP($C4617,Clients!$B:$F,N$6,0)</f>
        <v>Philippines</v>
      </c>
    </row>
    <row r="4618" spans="2:14" x14ac:dyDescent="0.2">
      <c r="B4618" s="8">
        <v>0</v>
      </c>
      <c r="C4618" s="2" t="s">
        <v>7126</v>
      </c>
      <c r="D4618" s="2" t="s">
        <v>16</v>
      </c>
      <c r="E4618" s="8">
        <v>1</v>
      </c>
      <c r="F4618" s="2" t="s">
        <v>7127</v>
      </c>
      <c r="G4618" s="2" t="s">
        <v>7128</v>
      </c>
      <c r="H4618" s="9">
        <v>41661</v>
      </c>
      <c r="I4618" s="2">
        <v>2014</v>
      </c>
      <c r="J4618" s="2">
        <v>1</v>
      </c>
      <c r="K4618" s="2" t="str">
        <f>VLOOKUP($C4618,Clients!$B:$F,K$6,0)</f>
        <v>Devpulse</v>
      </c>
      <c r="L4618" s="2" t="str">
        <f>VLOOKUP($C4618,Clients!$B:$F,L$6,0)</f>
        <v>Foreign</v>
      </c>
      <c r="M4618" s="2" t="str">
        <f>VLOOKUP($C4618,Clients!$B:$F,M$6,0)</f>
        <v>KH</v>
      </c>
      <c r="N4618" s="2" t="str">
        <f>VLOOKUP($C4618,Clients!$B:$F,N$6,0)</f>
        <v>Cambodia</v>
      </c>
    </row>
    <row r="4619" spans="2:14" x14ac:dyDescent="0.2">
      <c r="B4619" s="8">
        <v>0</v>
      </c>
      <c r="C4619" s="2" t="s">
        <v>7126</v>
      </c>
      <c r="D4619" s="2" t="s">
        <v>16</v>
      </c>
      <c r="E4619" s="8">
        <v>1</v>
      </c>
      <c r="F4619" s="2" t="s">
        <v>7129</v>
      </c>
      <c r="G4619" s="2" t="s">
        <v>7130</v>
      </c>
      <c r="H4619" s="9">
        <v>41661</v>
      </c>
      <c r="I4619" s="2">
        <v>2014</v>
      </c>
      <c r="J4619" s="2">
        <v>1</v>
      </c>
      <c r="K4619" s="2" t="str">
        <f>VLOOKUP($C4619,Clients!$B:$F,K$6,0)</f>
        <v>Devpulse</v>
      </c>
      <c r="L4619" s="2" t="str">
        <f>VLOOKUP($C4619,Clients!$B:$F,L$6,0)</f>
        <v>Foreign</v>
      </c>
      <c r="M4619" s="2" t="str">
        <f>VLOOKUP($C4619,Clients!$B:$F,M$6,0)</f>
        <v>KH</v>
      </c>
      <c r="N4619" s="2" t="str">
        <f>VLOOKUP($C4619,Clients!$B:$F,N$6,0)</f>
        <v>Cambodia</v>
      </c>
    </row>
    <row r="4620" spans="2:14" x14ac:dyDescent="0.2">
      <c r="B4620" s="8">
        <v>4826.0940000000001</v>
      </c>
      <c r="C4620" s="2" t="s">
        <v>7126</v>
      </c>
      <c r="D4620" s="2" t="s">
        <v>16</v>
      </c>
      <c r="E4620" s="8">
        <v>13</v>
      </c>
      <c r="F4620" s="2" t="s">
        <v>7131</v>
      </c>
      <c r="G4620" s="2" t="s">
        <v>7132</v>
      </c>
      <c r="H4620" s="9">
        <v>41681</v>
      </c>
      <c r="I4620" s="2">
        <v>2014</v>
      </c>
      <c r="J4620" s="2">
        <v>2</v>
      </c>
      <c r="K4620" s="2" t="str">
        <f>VLOOKUP($C4620,Clients!$B:$F,K$6,0)</f>
        <v>Devpulse</v>
      </c>
      <c r="L4620" s="2" t="str">
        <f>VLOOKUP($C4620,Clients!$B:$F,L$6,0)</f>
        <v>Foreign</v>
      </c>
      <c r="M4620" s="2" t="str">
        <f>VLOOKUP($C4620,Clients!$B:$F,M$6,0)</f>
        <v>KH</v>
      </c>
      <c r="N4620" s="2" t="str">
        <f>VLOOKUP($C4620,Clients!$B:$F,N$6,0)</f>
        <v>Cambodia</v>
      </c>
    </row>
    <row r="4621" spans="2:14" x14ac:dyDescent="0.2">
      <c r="B4621" s="8">
        <v>0</v>
      </c>
      <c r="C4621" s="2" t="s">
        <v>7126</v>
      </c>
      <c r="D4621" s="2" t="s">
        <v>16</v>
      </c>
      <c r="E4621" s="8">
        <v>7</v>
      </c>
      <c r="F4621" s="2" t="s">
        <v>7133</v>
      </c>
      <c r="G4621" s="2" t="s">
        <v>7134</v>
      </c>
      <c r="H4621" s="9">
        <v>41689</v>
      </c>
      <c r="I4621" s="2">
        <v>2014</v>
      </c>
      <c r="J4621" s="2">
        <v>2</v>
      </c>
      <c r="K4621" s="2" t="str">
        <f>VLOOKUP($C4621,Clients!$B:$F,K$6,0)</f>
        <v>Devpulse</v>
      </c>
      <c r="L4621" s="2" t="str">
        <f>VLOOKUP($C4621,Clients!$B:$F,L$6,0)</f>
        <v>Foreign</v>
      </c>
      <c r="M4621" s="2" t="str">
        <f>VLOOKUP($C4621,Clients!$B:$F,M$6,0)</f>
        <v>KH</v>
      </c>
      <c r="N4621" s="2" t="str">
        <f>VLOOKUP($C4621,Clients!$B:$F,N$6,0)</f>
        <v>Cambodia</v>
      </c>
    </row>
    <row r="4622" spans="2:14" x14ac:dyDescent="0.2">
      <c r="B4622" s="8">
        <v>0</v>
      </c>
      <c r="C4622" s="2" t="s">
        <v>7126</v>
      </c>
      <c r="D4622" s="2" t="s">
        <v>16</v>
      </c>
      <c r="E4622" s="8">
        <v>2</v>
      </c>
      <c r="F4622" s="2" t="s">
        <v>7135</v>
      </c>
      <c r="G4622" s="2" t="s">
        <v>7136</v>
      </c>
      <c r="H4622" s="9">
        <v>41689</v>
      </c>
      <c r="I4622" s="2">
        <v>2014</v>
      </c>
      <c r="J4622" s="2">
        <v>2</v>
      </c>
      <c r="K4622" s="2" t="str">
        <f>VLOOKUP($C4622,Clients!$B:$F,K$6,0)</f>
        <v>Devpulse</v>
      </c>
      <c r="L4622" s="2" t="str">
        <f>VLOOKUP($C4622,Clients!$B:$F,L$6,0)</f>
        <v>Foreign</v>
      </c>
      <c r="M4622" s="2" t="str">
        <f>VLOOKUP($C4622,Clients!$B:$F,M$6,0)</f>
        <v>KH</v>
      </c>
      <c r="N4622" s="2" t="str">
        <f>VLOOKUP($C4622,Clients!$B:$F,N$6,0)</f>
        <v>Cambodia</v>
      </c>
    </row>
    <row r="4623" spans="2:14" x14ac:dyDescent="0.2">
      <c r="B4623" s="8">
        <v>38362.254000000008</v>
      </c>
      <c r="C4623" s="2" t="s">
        <v>7126</v>
      </c>
      <c r="D4623" s="2" t="s">
        <v>51</v>
      </c>
      <c r="E4623" s="8">
        <v>113</v>
      </c>
      <c r="F4623" s="2" t="s">
        <v>7137</v>
      </c>
      <c r="G4623" s="2" t="s">
        <v>7138</v>
      </c>
      <c r="H4623" s="9">
        <v>41694</v>
      </c>
      <c r="I4623" s="2">
        <v>2014</v>
      </c>
      <c r="J4623" s="2">
        <v>2</v>
      </c>
      <c r="K4623" s="2" t="str">
        <f>VLOOKUP($C4623,Clients!$B:$F,K$6,0)</f>
        <v>Devpulse</v>
      </c>
      <c r="L4623" s="2" t="str">
        <f>VLOOKUP($C4623,Clients!$B:$F,L$6,0)</f>
        <v>Foreign</v>
      </c>
      <c r="M4623" s="2" t="str">
        <f>VLOOKUP($C4623,Clients!$B:$F,M$6,0)</f>
        <v>KH</v>
      </c>
      <c r="N4623" s="2" t="str">
        <f>VLOOKUP($C4623,Clients!$B:$F,N$6,0)</f>
        <v>Cambodia</v>
      </c>
    </row>
    <row r="4624" spans="2:14" x14ac:dyDescent="0.2">
      <c r="B4624" s="8">
        <v>38795.4</v>
      </c>
      <c r="C4624" s="2" t="s">
        <v>7126</v>
      </c>
      <c r="D4624" s="2" t="s">
        <v>51</v>
      </c>
      <c r="E4624" s="8">
        <v>116</v>
      </c>
      <c r="F4624" s="2" t="s">
        <v>7137</v>
      </c>
      <c r="G4624" s="2" t="s">
        <v>7139</v>
      </c>
      <c r="H4624" s="9">
        <v>41694</v>
      </c>
      <c r="I4624" s="2">
        <v>2014</v>
      </c>
      <c r="J4624" s="2">
        <v>2</v>
      </c>
      <c r="K4624" s="2" t="str">
        <f>VLOOKUP($C4624,Clients!$B:$F,K$6,0)</f>
        <v>Devpulse</v>
      </c>
      <c r="L4624" s="2" t="str">
        <f>VLOOKUP($C4624,Clients!$B:$F,L$6,0)</f>
        <v>Foreign</v>
      </c>
      <c r="M4624" s="2" t="str">
        <f>VLOOKUP($C4624,Clients!$B:$F,M$6,0)</f>
        <v>KH</v>
      </c>
      <c r="N4624" s="2" t="str">
        <f>VLOOKUP($C4624,Clients!$B:$F,N$6,0)</f>
        <v>Cambodia</v>
      </c>
    </row>
    <row r="4625" spans="2:14" x14ac:dyDescent="0.2">
      <c r="B4625" s="8">
        <v>43684.200000000004</v>
      </c>
      <c r="C4625" s="2" t="s">
        <v>7126</v>
      </c>
      <c r="D4625" s="2" t="s">
        <v>51</v>
      </c>
      <c r="E4625" s="8">
        <v>129</v>
      </c>
      <c r="F4625" s="2" t="s">
        <v>7137</v>
      </c>
      <c r="G4625" s="2" t="s">
        <v>7140</v>
      </c>
      <c r="H4625" s="9">
        <v>41694</v>
      </c>
      <c r="I4625" s="2">
        <v>2014</v>
      </c>
      <c r="J4625" s="2">
        <v>2</v>
      </c>
      <c r="K4625" s="2" t="str">
        <f>VLOOKUP($C4625,Clients!$B:$F,K$6,0)</f>
        <v>Devpulse</v>
      </c>
      <c r="L4625" s="2" t="str">
        <f>VLOOKUP($C4625,Clients!$B:$F,L$6,0)</f>
        <v>Foreign</v>
      </c>
      <c r="M4625" s="2" t="str">
        <f>VLOOKUP($C4625,Clients!$B:$F,M$6,0)</f>
        <v>KH</v>
      </c>
      <c r="N4625" s="2" t="str">
        <f>VLOOKUP($C4625,Clients!$B:$F,N$6,0)</f>
        <v>Cambodia</v>
      </c>
    </row>
    <row r="4626" spans="2:14" x14ac:dyDescent="0.2">
      <c r="B4626" s="8">
        <v>33279.161999999997</v>
      </c>
      <c r="C4626" s="2" t="s">
        <v>7126</v>
      </c>
      <c r="D4626" s="2" t="s">
        <v>51</v>
      </c>
      <c r="E4626" s="8">
        <v>97</v>
      </c>
      <c r="F4626" s="2" t="s">
        <v>7137</v>
      </c>
      <c r="G4626" s="2" t="s">
        <v>7141</v>
      </c>
      <c r="H4626" s="9">
        <v>41694</v>
      </c>
      <c r="I4626" s="2">
        <v>2014</v>
      </c>
      <c r="J4626" s="2">
        <v>2</v>
      </c>
      <c r="K4626" s="2" t="str">
        <f>VLOOKUP($C4626,Clients!$B:$F,K$6,0)</f>
        <v>Devpulse</v>
      </c>
      <c r="L4626" s="2" t="str">
        <f>VLOOKUP($C4626,Clients!$B:$F,L$6,0)</f>
        <v>Foreign</v>
      </c>
      <c r="M4626" s="2" t="str">
        <f>VLOOKUP($C4626,Clients!$B:$F,M$6,0)</f>
        <v>KH</v>
      </c>
      <c r="N4626" s="2" t="str">
        <f>VLOOKUP($C4626,Clients!$B:$F,N$6,0)</f>
        <v>Cambodia</v>
      </c>
    </row>
    <row r="4627" spans="2:14" x14ac:dyDescent="0.2">
      <c r="B4627" s="8">
        <v>42825.551999999996</v>
      </c>
      <c r="C4627" s="2" t="s">
        <v>7126</v>
      </c>
      <c r="D4627" s="2" t="s">
        <v>51</v>
      </c>
      <c r="E4627" s="8">
        <v>124</v>
      </c>
      <c r="F4627" s="2" t="s">
        <v>7137</v>
      </c>
      <c r="G4627" s="2" t="s">
        <v>5449</v>
      </c>
      <c r="H4627" s="9">
        <v>41695</v>
      </c>
      <c r="I4627" s="2">
        <v>2014</v>
      </c>
      <c r="J4627" s="2">
        <v>2</v>
      </c>
      <c r="K4627" s="2" t="str">
        <f>VLOOKUP($C4627,Clients!$B:$F,K$6,0)</f>
        <v>Devpulse</v>
      </c>
      <c r="L4627" s="2" t="str">
        <f>VLOOKUP($C4627,Clients!$B:$F,L$6,0)</f>
        <v>Foreign</v>
      </c>
      <c r="M4627" s="2" t="str">
        <f>VLOOKUP($C4627,Clients!$B:$F,M$6,0)</f>
        <v>KH</v>
      </c>
      <c r="N4627" s="2" t="str">
        <f>VLOOKUP($C4627,Clients!$B:$F,N$6,0)</f>
        <v>Cambodia</v>
      </c>
    </row>
    <row r="4628" spans="2:14" x14ac:dyDescent="0.2">
      <c r="B4628" s="8">
        <v>51397.206000000006</v>
      </c>
      <c r="C4628" s="2" t="s">
        <v>7126</v>
      </c>
      <c r="D4628" s="2" t="s">
        <v>51</v>
      </c>
      <c r="E4628" s="8">
        <v>152</v>
      </c>
      <c r="F4628" s="2" t="s">
        <v>7137</v>
      </c>
      <c r="G4628" s="2" t="s">
        <v>6160</v>
      </c>
      <c r="H4628" s="9">
        <v>41695</v>
      </c>
      <c r="I4628" s="2">
        <v>2014</v>
      </c>
      <c r="J4628" s="2">
        <v>2</v>
      </c>
      <c r="K4628" s="2" t="str">
        <f>VLOOKUP($C4628,Clients!$B:$F,K$6,0)</f>
        <v>Devpulse</v>
      </c>
      <c r="L4628" s="2" t="str">
        <f>VLOOKUP($C4628,Clients!$B:$F,L$6,0)</f>
        <v>Foreign</v>
      </c>
      <c r="M4628" s="2" t="str">
        <f>VLOOKUP($C4628,Clients!$B:$F,M$6,0)</f>
        <v>KH</v>
      </c>
      <c r="N4628" s="2" t="str">
        <f>VLOOKUP($C4628,Clients!$B:$F,N$6,0)</f>
        <v>Cambodia</v>
      </c>
    </row>
    <row r="4629" spans="2:14" x14ac:dyDescent="0.2">
      <c r="B4629" s="8">
        <v>39330.06</v>
      </c>
      <c r="C4629" s="2" t="s">
        <v>7126</v>
      </c>
      <c r="D4629" s="2" t="s">
        <v>51</v>
      </c>
      <c r="E4629" s="8">
        <v>114</v>
      </c>
      <c r="F4629" s="2" t="s">
        <v>7137</v>
      </c>
      <c r="G4629" s="2" t="s">
        <v>6162</v>
      </c>
      <c r="H4629" s="9">
        <v>41695</v>
      </c>
      <c r="I4629" s="2">
        <v>2014</v>
      </c>
      <c r="J4629" s="2">
        <v>2</v>
      </c>
      <c r="K4629" s="2" t="str">
        <f>VLOOKUP($C4629,Clients!$B:$F,K$6,0)</f>
        <v>Devpulse</v>
      </c>
      <c r="L4629" s="2" t="str">
        <f>VLOOKUP($C4629,Clients!$B:$F,L$6,0)</f>
        <v>Foreign</v>
      </c>
      <c r="M4629" s="2" t="str">
        <f>VLOOKUP($C4629,Clients!$B:$F,M$6,0)</f>
        <v>KH</v>
      </c>
      <c r="N4629" s="2" t="str">
        <f>VLOOKUP($C4629,Clients!$B:$F,N$6,0)</f>
        <v>Cambodia</v>
      </c>
    </row>
    <row r="4630" spans="2:14" x14ac:dyDescent="0.2">
      <c r="B4630" s="8">
        <v>0</v>
      </c>
      <c r="C4630" s="2" t="s">
        <v>7126</v>
      </c>
      <c r="D4630" s="2" t="s">
        <v>16</v>
      </c>
      <c r="E4630" s="8">
        <v>2</v>
      </c>
      <c r="F4630" s="2" t="s">
        <v>7142</v>
      </c>
      <c r="G4630" s="2" t="s">
        <v>6443</v>
      </c>
      <c r="H4630" s="9">
        <v>41696</v>
      </c>
      <c r="I4630" s="2">
        <v>2014</v>
      </c>
      <c r="J4630" s="2">
        <v>2</v>
      </c>
      <c r="K4630" s="2" t="str">
        <f>VLOOKUP($C4630,Clients!$B:$F,K$6,0)</f>
        <v>Devpulse</v>
      </c>
      <c r="L4630" s="2" t="str">
        <f>VLOOKUP($C4630,Clients!$B:$F,L$6,0)</f>
        <v>Foreign</v>
      </c>
      <c r="M4630" s="2" t="str">
        <f>VLOOKUP($C4630,Clients!$B:$F,M$6,0)</f>
        <v>KH</v>
      </c>
      <c r="N4630" s="2" t="str">
        <f>VLOOKUP($C4630,Clients!$B:$F,N$6,0)</f>
        <v>Cambodia</v>
      </c>
    </row>
    <row r="4631" spans="2:14" x14ac:dyDescent="0.2">
      <c r="B4631" s="8">
        <v>49799.273999999998</v>
      </c>
      <c r="C4631" s="2" t="s">
        <v>7126</v>
      </c>
      <c r="D4631" s="2" t="s">
        <v>51</v>
      </c>
      <c r="E4631" s="8">
        <v>143</v>
      </c>
      <c r="F4631" s="2" t="s">
        <v>7137</v>
      </c>
      <c r="G4631" s="2" t="s">
        <v>5690</v>
      </c>
      <c r="H4631" s="9">
        <v>41696</v>
      </c>
      <c r="I4631" s="2">
        <v>2014</v>
      </c>
      <c r="J4631" s="2">
        <v>2</v>
      </c>
      <c r="K4631" s="2" t="str">
        <f>VLOOKUP($C4631,Clients!$B:$F,K$6,0)</f>
        <v>Devpulse</v>
      </c>
      <c r="L4631" s="2" t="str">
        <f>VLOOKUP($C4631,Clients!$B:$F,L$6,0)</f>
        <v>Foreign</v>
      </c>
      <c r="M4631" s="2" t="str">
        <f>VLOOKUP($C4631,Clients!$B:$F,M$6,0)</f>
        <v>KH</v>
      </c>
      <c r="N4631" s="2" t="str">
        <f>VLOOKUP($C4631,Clients!$B:$F,N$6,0)</f>
        <v>Cambodia</v>
      </c>
    </row>
    <row r="4632" spans="2:14" x14ac:dyDescent="0.2">
      <c r="B4632" s="8">
        <v>43352.694000000003</v>
      </c>
      <c r="C4632" s="2" t="s">
        <v>7126</v>
      </c>
      <c r="D4632" s="2" t="s">
        <v>51</v>
      </c>
      <c r="E4632" s="8">
        <v>118</v>
      </c>
      <c r="F4632" s="2" t="s">
        <v>7137</v>
      </c>
      <c r="G4632" s="2" t="s">
        <v>7143</v>
      </c>
      <c r="H4632" s="9">
        <v>41696</v>
      </c>
      <c r="I4632" s="2">
        <v>2014</v>
      </c>
      <c r="J4632" s="2">
        <v>2</v>
      </c>
      <c r="K4632" s="2" t="str">
        <f>VLOOKUP($C4632,Clients!$B:$F,K$6,0)</f>
        <v>Devpulse</v>
      </c>
      <c r="L4632" s="2" t="str">
        <f>VLOOKUP($C4632,Clients!$B:$F,L$6,0)</f>
        <v>Foreign</v>
      </c>
      <c r="M4632" s="2" t="str">
        <f>VLOOKUP($C4632,Clients!$B:$F,M$6,0)</f>
        <v>KH</v>
      </c>
      <c r="N4632" s="2" t="str">
        <f>VLOOKUP($C4632,Clients!$B:$F,N$6,0)</f>
        <v>Cambodia</v>
      </c>
    </row>
    <row r="4633" spans="2:14" x14ac:dyDescent="0.2">
      <c r="B4633" s="8">
        <v>44660.742000000006</v>
      </c>
      <c r="C4633" s="2" t="s">
        <v>7126</v>
      </c>
      <c r="D4633" s="2" t="s">
        <v>51</v>
      </c>
      <c r="E4633" s="8">
        <v>130</v>
      </c>
      <c r="F4633" s="2" t="s">
        <v>7137</v>
      </c>
      <c r="G4633" s="2" t="s">
        <v>6302</v>
      </c>
      <c r="H4633" s="9">
        <v>41696</v>
      </c>
      <c r="I4633" s="2">
        <v>2014</v>
      </c>
      <c r="J4633" s="2">
        <v>2</v>
      </c>
      <c r="K4633" s="2" t="str">
        <f>VLOOKUP($C4633,Clients!$B:$F,K$6,0)</f>
        <v>Devpulse</v>
      </c>
      <c r="L4633" s="2" t="str">
        <f>VLOOKUP($C4633,Clients!$B:$F,L$6,0)</f>
        <v>Foreign</v>
      </c>
      <c r="M4633" s="2" t="str">
        <f>VLOOKUP($C4633,Clients!$B:$F,M$6,0)</f>
        <v>KH</v>
      </c>
      <c r="N4633" s="2" t="str">
        <f>VLOOKUP($C4633,Clients!$B:$F,N$6,0)</f>
        <v>Cambodia</v>
      </c>
    </row>
    <row r="4634" spans="2:14" x14ac:dyDescent="0.2">
      <c r="B4634" s="8">
        <v>0</v>
      </c>
      <c r="C4634" s="2" t="s">
        <v>7126</v>
      </c>
      <c r="D4634" s="2" t="s">
        <v>51</v>
      </c>
      <c r="E4634" s="8">
        <v>6</v>
      </c>
      <c r="F4634" s="2" t="s">
        <v>7144</v>
      </c>
      <c r="G4634" s="2" t="s">
        <v>5719</v>
      </c>
      <c r="H4634" s="9">
        <v>41698</v>
      </c>
      <c r="I4634" s="2">
        <v>2014</v>
      </c>
      <c r="J4634" s="2">
        <v>2</v>
      </c>
      <c r="K4634" s="2" t="str">
        <f>VLOOKUP($C4634,Clients!$B:$F,K$6,0)</f>
        <v>Devpulse</v>
      </c>
      <c r="L4634" s="2" t="str">
        <f>VLOOKUP($C4634,Clients!$B:$F,L$6,0)</f>
        <v>Foreign</v>
      </c>
      <c r="M4634" s="2" t="str">
        <f>VLOOKUP($C4634,Clients!$B:$F,M$6,0)</f>
        <v>KH</v>
      </c>
      <c r="N4634" s="2" t="str">
        <f>VLOOKUP($C4634,Clients!$B:$F,N$6,0)</f>
        <v>Cambodia</v>
      </c>
    </row>
    <row r="4635" spans="2:14" x14ac:dyDescent="0.2">
      <c r="B4635" s="8">
        <v>44429.868000000002</v>
      </c>
      <c r="C4635" s="2" t="s">
        <v>7126</v>
      </c>
      <c r="D4635" s="2" t="s">
        <v>51</v>
      </c>
      <c r="E4635" s="8">
        <v>127</v>
      </c>
      <c r="F4635" s="2" t="s">
        <v>7137</v>
      </c>
      <c r="G4635" s="2" t="s">
        <v>5117</v>
      </c>
      <c r="H4635" s="9">
        <v>41698</v>
      </c>
      <c r="I4635" s="2">
        <v>2014</v>
      </c>
      <c r="J4635" s="2">
        <v>2</v>
      </c>
      <c r="K4635" s="2" t="str">
        <f>VLOOKUP($C4635,Clients!$B:$F,K$6,0)</f>
        <v>Devpulse</v>
      </c>
      <c r="L4635" s="2" t="str">
        <f>VLOOKUP($C4635,Clients!$B:$F,L$6,0)</f>
        <v>Foreign</v>
      </c>
      <c r="M4635" s="2" t="str">
        <f>VLOOKUP($C4635,Clients!$B:$F,M$6,0)</f>
        <v>KH</v>
      </c>
      <c r="N4635" s="2" t="str">
        <f>VLOOKUP($C4635,Clients!$B:$F,N$6,0)</f>
        <v>Cambodia</v>
      </c>
    </row>
    <row r="4636" spans="2:14" x14ac:dyDescent="0.2">
      <c r="B4636" s="8">
        <v>44934.96</v>
      </c>
      <c r="C4636" s="2" t="s">
        <v>7126</v>
      </c>
      <c r="D4636" s="2" t="s">
        <v>51</v>
      </c>
      <c r="E4636" s="8">
        <v>132</v>
      </c>
      <c r="F4636" s="2" t="s">
        <v>7137</v>
      </c>
      <c r="G4636" s="2" t="s">
        <v>5119</v>
      </c>
      <c r="H4636" s="9">
        <v>41698</v>
      </c>
      <c r="I4636" s="2">
        <v>2014</v>
      </c>
      <c r="J4636" s="2">
        <v>2</v>
      </c>
      <c r="K4636" s="2" t="str">
        <f>VLOOKUP($C4636,Clients!$B:$F,K$6,0)</f>
        <v>Devpulse</v>
      </c>
      <c r="L4636" s="2" t="str">
        <f>VLOOKUP($C4636,Clients!$B:$F,L$6,0)</f>
        <v>Foreign</v>
      </c>
      <c r="M4636" s="2" t="str">
        <f>VLOOKUP($C4636,Clients!$B:$F,M$6,0)</f>
        <v>KH</v>
      </c>
      <c r="N4636" s="2" t="str">
        <f>VLOOKUP($C4636,Clients!$B:$F,N$6,0)</f>
        <v>Cambodia</v>
      </c>
    </row>
    <row r="4637" spans="2:14" x14ac:dyDescent="0.2">
      <c r="B4637" s="8">
        <v>49357.266000000003</v>
      </c>
      <c r="C4637" s="2" t="s">
        <v>7126</v>
      </c>
      <c r="D4637" s="2" t="s">
        <v>16</v>
      </c>
      <c r="E4637" s="8">
        <v>141</v>
      </c>
      <c r="F4637" s="2" t="s">
        <v>7137</v>
      </c>
      <c r="G4637" s="2" t="s">
        <v>7145</v>
      </c>
      <c r="H4637" s="9">
        <v>41702</v>
      </c>
      <c r="I4637" s="2">
        <v>2014</v>
      </c>
      <c r="J4637" s="2">
        <v>3</v>
      </c>
      <c r="K4637" s="2" t="str">
        <f>VLOOKUP($C4637,Clients!$B:$F,K$6,0)</f>
        <v>Devpulse</v>
      </c>
      <c r="L4637" s="2" t="str">
        <f>VLOOKUP($C4637,Clients!$B:$F,L$6,0)</f>
        <v>Foreign</v>
      </c>
      <c r="M4637" s="2" t="str">
        <f>VLOOKUP($C4637,Clients!$B:$F,M$6,0)</f>
        <v>KH</v>
      </c>
      <c r="N4637" s="2" t="str">
        <f>VLOOKUP($C4637,Clients!$B:$F,N$6,0)</f>
        <v>Cambodia</v>
      </c>
    </row>
    <row r="4638" spans="2:14" x14ac:dyDescent="0.2">
      <c r="B4638" s="8">
        <v>0</v>
      </c>
      <c r="C4638" s="2" t="s">
        <v>7126</v>
      </c>
      <c r="D4638" s="2" t="s">
        <v>51</v>
      </c>
      <c r="E4638" s="8">
        <v>1</v>
      </c>
      <c r="F4638" s="2" t="s">
        <v>7146</v>
      </c>
      <c r="G4638" s="2" t="s">
        <v>5191</v>
      </c>
      <c r="H4638" s="9">
        <v>41703</v>
      </c>
      <c r="I4638" s="2">
        <v>2014</v>
      </c>
      <c r="J4638" s="2">
        <v>3</v>
      </c>
      <c r="K4638" s="2" t="str">
        <f>VLOOKUP($C4638,Clients!$B:$F,K$6,0)</f>
        <v>Devpulse</v>
      </c>
      <c r="L4638" s="2" t="str">
        <f>VLOOKUP($C4638,Clients!$B:$F,L$6,0)</f>
        <v>Foreign</v>
      </c>
      <c r="M4638" s="2" t="str">
        <f>VLOOKUP($C4638,Clients!$B:$F,M$6,0)</f>
        <v>KH</v>
      </c>
      <c r="N4638" s="2" t="str">
        <f>VLOOKUP($C4638,Clients!$B:$F,N$6,0)</f>
        <v>Cambodia</v>
      </c>
    </row>
    <row r="4639" spans="2:14" x14ac:dyDescent="0.2">
      <c r="B4639" s="8">
        <v>21806.988000000001</v>
      </c>
      <c r="C4639" s="2" t="s">
        <v>7126</v>
      </c>
      <c r="D4639" s="2" t="s">
        <v>16</v>
      </c>
      <c r="E4639" s="8">
        <v>51</v>
      </c>
      <c r="F4639" s="2" t="s">
        <v>7147</v>
      </c>
      <c r="G4639" s="2" t="s">
        <v>6971</v>
      </c>
      <c r="H4639" s="9">
        <v>41703</v>
      </c>
      <c r="I4639" s="2">
        <v>2014</v>
      </c>
      <c r="J4639" s="2">
        <v>3</v>
      </c>
      <c r="K4639" s="2" t="str">
        <f>VLOOKUP($C4639,Clients!$B:$F,K$6,0)</f>
        <v>Devpulse</v>
      </c>
      <c r="L4639" s="2" t="str">
        <f>VLOOKUP($C4639,Clients!$B:$F,L$6,0)</f>
        <v>Foreign</v>
      </c>
      <c r="M4639" s="2" t="str">
        <f>VLOOKUP($C4639,Clients!$B:$F,M$6,0)</f>
        <v>KH</v>
      </c>
      <c r="N4639" s="2" t="str">
        <f>VLOOKUP($C4639,Clients!$B:$F,N$6,0)</f>
        <v>Cambodia</v>
      </c>
    </row>
    <row r="4640" spans="2:14" x14ac:dyDescent="0.2">
      <c r="B4640" s="8">
        <v>34028.063999999998</v>
      </c>
      <c r="C4640" s="2" t="s">
        <v>7126</v>
      </c>
      <c r="D4640" s="2" t="s">
        <v>16</v>
      </c>
      <c r="E4640" s="8">
        <v>78</v>
      </c>
      <c r="F4640" s="2" t="s">
        <v>7147</v>
      </c>
      <c r="G4640" s="2" t="s">
        <v>6973</v>
      </c>
      <c r="H4640" s="9">
        <v>41703</v>
      </c>
      <c r="I4640" s="2">
        <v>2014</v>
      </c>
      <c r="J4640" s="2">
        <v>3</v>
      </c>
      <c r="K4640" s="2" t="str">
        <f>VLOOKUP($C4640,Clients!$B:$F,K$6,0)</f>
        <v>Devpulse</v>
      </c>
      <c r="L4640" s="2" t="str">
        <f>VLOOKUP($C4640,Clients!$B:$F,L$6,0)</f>
        <v>Foreign</v>
      </c>
      <c r="M4640" s="2" t="str">
        <f>VLOOKUP($C4640,Clients!$B:$F,M$6,0)</f>
        <v>KH</v>
      </c>
      <c r="N4640" s="2" t="str">
        <f>VLOOKUP($C4640,Clients!$B:$F,N$6,0)</f>
        <v>Cambodia</v>
      </c>
    </row>
    <row r="4641" spans="2:14" x14ac:dyDescent="0.2">
      <c r="B4641" s="8">
        <v>23250.024000000001</v>
      </c>
      <c r="C4641" s="2" t="s">
        <v>7126</v>
      </c>
      <c r="D4641" s="2" t="s">
        <v>16</v>
      </c>
      <c r="E4641" s="8">
        <v>53</v>
      </c>
      <c r="F4641" s="2" t="s">
        <v>7147</v>
      </c>
      <c r="G4641" s="2" t="s">
        <v>5217</v>
      </c>
      <c r="H4641" s="9">
        <v>41703</v>
      </c>
      <c r="I4641" s="2">
        <v>2014</v>
      </c>
      <c r="J4641" s="2">
        <v>3</v>
      </c>
      <c r="K4641" s="2" t="str">
        <f>VLOOKUP($C4641,Clients!$B:$F,K$6,0)</f>
        <v>Devpulse</v>
      </c>
      <c r="L4641" s="2" t="str">
        <f>VLOOKUP($C4641,Clients!$B:$F,L$6,0)</f>
        <v>Foreign</v>
      </c>
      <c r="M4641" s="2" t="str">
        <f>VLOOKUP($C4641,Clients!$B:$F,M$6,0)</f>
        <v>KH</v>
      </c>
      <c r="N4641" s="2" t="str">
        <f>VLOOKUP($C4641,Clients!$B:$F,N$6,0)</f>
        <v>Cambodia</v>
      </c>
    </row>
    <row r="4642" spans="2:14" x14ac:dyDescent="0.2">
      <c r="B4642" s="8">
        <v>24288.936000000002</v>
      </c>
      <c r="C4642" s="2" t="s">
        <v>7126</v>
      </c>
      <c r="D4642" s="2" t="s">
        <v>16</v>
      </c>
      <c r="E4642" s="8">
        <v>55</v>
      </c>
      <c r="F4642" s="2" t="s">
        <v>7147</v>
      </c>
      <c r="G4642" s="2" t="s">
        <v>5219</v>
      </c>
      <c r="H4642" s="9">
        <v>41703</v>
      </c>
      <c r="I4642" s="2">
        <v>2014</v>
      </c>
      <c r="J4642" s="2">
        <v>3</v>
      </c>
      <c r="K4642" s="2" t="str">
        <f>VLOOKUP($C4642,Clients!$B:$F,K$6,0)</f>
        <v>Devpulse</v>
      </c>
      <c r="L4642" s="2" t="str">
        <f>VLOOKUP($C4642,Clients!$B:$F,L$6,0)</f>
        <v>Foreign</v>
      </c>
      <c r="M4642" s="2" t="str">
        <f>VLOOKUP($C4642,Clients!$B:$F,M$6,0)</f>
        <v>KH</v>
      </c>
      <c r="N4642" s="2" t="str">
        <f>VLOOKUP($C4642,Clients!$B:$F,N$6,0)</f>
        <v>Cambodia</v>
      </c>
    </row>
    <row r="4643" spans="2:14" x14ac:dyDescent="0.2">
      <c r="B4643" s="8">
        <v>21754.404000000002</v>
      </c>
      <c r="C4643" s="2" t="s">
        <v>7126</v>
      </c>
      <c r="D4643" s="2" t="s">
        <v>16</v>
      </c>
      <c r="E4643" s="8">
        <v>53</v>
      </c>
      <c r="F4643" s="2" t="s">
        <v>7147</v>
      </c>
      <c r="G4643" s="2" t="s">
        <v>7148</v>
      </c>
      <c r="H4643" s="9">
        <v>41703</v>
      </c>
      <c r="I4643" s="2">
        <v>2014</v>
      </c>
      <c r="J4643" s="2">
        <v>3</v>
      </c>
      <c r="K4643" s="2" t="str">
        <f>VLOOKUP($C4643,Clients!$B:$F,K$6,0)</f>
        <v>Devpulse</v>
      </c>
      <c r="L4643" s="2" t="str">
        <f>VLOOKUP($C4643,Clients!$B:$F,L$6,0)</f>
        <v>Foreign</v>
      </c>
      <c r="M4643" s="2" t="str">
        <f>VLOOKUP($C4643,Clients!$B:$F,M$6,0)</f>
        <v>KH</v>
      </c>
      <c r="N4643" s="2" t="str">
        <f>VLOOKUP($C4643,Clients!$B:$F,N$6,0)</f>
        <v>Cambodia</v>
      </c>
    </row>
    <row r="4644" spans="2:14" x14ac:dyDescent="0.2">
      <c r="B4644" s="8">
        <v>15915.018</v>
      </c>
      <c r="C4644" s="2" t="s">
        <v>7126</v>
      </c>
      <c r="D4644" s="2" t="s">
        <v>16</v>
      </c>
      <c r="E4644" s="8">
        <v>37</v>
      </c>
      <c r="F4644" s="2" t="s">
        <v>7147</v>
      </c>
      <c r="G4644" s="2" t="s">
        <v>7149</v>
      </c>
      <c r="H4644" s="9">
        <v>41703</v>
      </c>
      <c r="I4644" s="2">
        <v>2014</v>
      </c>
      <c r="J4644" s="2">
        <v>3</v>
      </c>
      <c r="K4644" s="2" t="str">
        <f>VLOOKUP($C4644,Clients!$B:$F,K$6,0)</f>
        <v>Devpulse</v>
      </c>
      <c r="L4644" s="2" t="str">
        <f>VLOOKUP($C4644,Clients!$B:$F,L$6,0)</f>
        <v>Foreign</v>
      </c>
      <c r="M4644" s="2" t="str">
        <f>VLOOKUP($C4644,Clients!$B:$F,M$6,0)</f>
        <v>KH</v>
      </c>
      <c r="N4644" s="2" t="str">
        <f>VLOOKUP($C4644,Clients!$B:$F,N$6,0)</f>
        <v>Cambodia</v>
      </c>
    </row>
    <row r="4645" spans="2:14" x14ac:dyDescent="0.2">
      <c r="B4645" s="8">
        <v>15334.62</v>
      </c>
      <c r="C4645" s="2" t="s">
        <v>7126</v>
      </c>
      <c r="D4645" s="2" t="s">
        <v>16</v>
      </c>
      <c r="E4645" s="8">
        <v>34</v>
      </c>
      <c r="F4645" s="2" t="s">
        <v>7147</v>
      </c>
      <c r="G4645" s="2" t="s">
        <v>5221</v>
      </c>
      <c r="H4645" s="9">
        <v>41703</v>
      </c>
      <c r="I4645" s="2">
        <v>2014</v>
      </c>
      <c r="J4645" s="2">
        <v>3</v>
      </c>
      <c r="K4645" s="2" t="str">
        <f>VLOOKUP($C4645,Clients!$B:$F,K$6,0)</f>
        <v>Devpulse</v>
      </c>
      <c r="L4645" s="2" t="str">
        <f>VLOOKUP($C4645,Clients!$B:$F,L$6,0)</f>
        <v>Foreign</v>
      </c>
      <c r="M4645" s="2" t="str">
        <f>VLOOKUP($C4645,Clients!$B:$F,M$6,0)</f>
        <v>KH</v>
      </c>
      <c r="N4645" s="2" t="str">
        <f>VLOOKUP($C4645,Clients!$B:$F,N$6,0)</f>
        <v>Cambodia</v>
      </c>
    </row>
    <row r="4646" spans="2:14" x14ac:dyDescent="0.2">
      <c r="B4646" s="8">
        <v>18666.144</v>
      </c>
      <c r="C4646" s="2" t="s">
        <v>7126</v>
      </c>
      <c r="D4646" s="2" t="s">
        <v>16</v>
      </c>
      <c r="E4646" s="8">
        <v>44</v>
      </c>
      <c r="F4646" s="2" t="s">
        <v>7147</v>
      </c>
      <c r="G4646" s="2" t="s">
        <v>6471</v>
      </c>
      <c r="H4646" s="9">
        <v>41704</v>
      </c>
      <c r="I4646" s="2">
        <v>2014</v>
      </c>
      <c r="J4646" s="2">
        <v>3</v>
      </c>
      <c r="K4646" s="2" t="str">
        <f>VLOOKUP($C4646,Clients!$B:$F,K$6,0)</f>
        <v>Devpulse</v>
      </c>
      <c r="L4646" s="2" t="str">
        <f>VLOOKUP($C4646,Clients!$B:$F,L$6,0)</f>
        <v>Foreign</v>
      </c>
      <c r="M4646" s="2" t="str">
        <f>VLOOKUP($C4646,Clients!$B:$F,M$6,0)</f>
        <v>KH</v>
      </c>
      <c r="N4646" s="2" t="str">
        <f>VLOOKUP($C4646,Clients!$B:$F,N$6,0)</f>
        <v>Cambodia</v>
      </c>
    </row>
    <row r="4647" spans="2:14" x14ac:dyDescent="0.2">
      <c r="B4647" s="8">
        <v>14791.938</v>
      </c>
      <c r="C4647" s="2" t="s">
        <v>7126</v>
      </c>
      <c r="D4647" s="2" t="s">
        <v>16</v>
      </c>
      <c r="E4647" s="8">
        <v>38</v>
      </c>
      <c r="F4647" s="2" t="s">
        <v>7147</v>
      </c>
      <c r="G4647" s="2" t="s">
        <v>6647</v>
      </c>
      <c r="H4647" s="9">
        <v>41704</v>
      </c>
      <c r="I4647" s="2">
        <v>2014</v>
      </c>
      <c r="J4647" s="2">
        <v>3</v>
      </c>
      <c r="K4647" s="2" t="str">
        <f>VLOOKUP($C4647,Clients!$B:$F,K$6,0)</f>
        <v>Devpulse</v>
      </c>
      <c r="L4647" s="2" t="str">
        <f>VLOOKUP($C4647,Clients!$B:$F,L$6,0)</f>
        <v>Foreign</v>
      </c>
      <c r="M4647" s="2" t="str">
        <f>VLOOKUP($C4647,Clients!$B:$F,M$6,0)</f>
        <v>KH</v>
      </c>
      <c r="N4647" s="2" t="str">
        <f>VLOOKUP($C4647,Clients!$B:$F,N$6,0)</f>
        <v>Cambodia</v>
      </c>
    </row>
    <row r="4648" spans="2:14" x14ac:dyDescent="0.2">
      <c r="B4648" s="8">
        <v>16115.19</v>
      </c>
      <c r="C4648" s="2" t="s">
        <v>7126</v>
      </c>
      <c r="D4648" s="2" t="s">
        <v>16</v>
      </c>
      <c r="E4648" s="8">
        <v>35</v>
      </c>
      <c r="F4648" s="2" t="s">
        <v>7147</v>
      </c>
      <c r="G4648" s="2" t="s">
        <v>5721</v>
      </c>
      <c r="H4648" s="9">
        <v>41704</v>
      </c>
      <c r="I4648" s="2">
        <v>2014</v>
      </c>
      <c r="J4648" s="2">
        <v>3</v>
      </c>
      <c r="K4648" s="2" t="str">
        <f>VLOOKUP($C4648,Clients!$B:$F,K$6,0)</f>
        <v>Devpulse</v>
      </c>
      <c r="L4648" s="2" t="str">
        <f>VLOOKUP($C4648,Clients!$B:$F,L$6,0)</f>
        <v>Foreign</v>
      </c>
      <c r="M4648" s="2" t="str">
        <f>VLOOKUP($C4648,Clients!$B:$F,M$6,0)</f>
        <v>KH</v>
      </c>
      <c r="N4648" s="2" t="str">
        <f>VLOOKUP($C4648,Clients!$B:$F,N$6,0)</f>
        <v>Cambodia</v>
      </c>
    </row>
    <row r="4649" spans="2:14" x14ac:dyDescent="0.2">
      <c r="B4649" s="8">
        <v>0</v>
      </c>
      <c r="C4649" s="2" t="s">
        <v>7126</v>
      </c>
      <c r="D4649" s="2" t="s">
        <v>51</v>
      </c>
      <c r="E4649" s="8">
        <v>1</v>
      </c>
      <c r="F4649" s="2" t="s">
        <v>7150</v>
      </c>
      <c r="G4649" s="2" t="s">
        <v>6115</v>
      </c>
      <c r="H4649" s="9">
        <v>41705</v>
      </c>
      <c r="I4649" s="2">
        <v>2014</v>
      </c>
      <c r="J4649" s="2">
        <v>3</v>
      </c>
      <c r="K4649" s="2" t="str">
        <f>VLOOKUP($C4649,Clients!$B:$F,K$6,0)</f>
        <v>Devpulse</v>
      </c>
      <c r="L4649" s="2" t="str">
        <f>VLOOKUP($C4649,Clients!$B:$F,L$6,0)</f>
        <v>Foreign</v>
      </c>
      <c r="M4649" s="2" t="str">
        <f>VLOOKUP($C4649,Clients!$B:$F,M$6,0)</f>
        <v>KH</v>
      </c>
      <c r="N4649" s="2" t="str">
        <f>VLOOKUP($C4649,Clients!$B:$F,N$6,0)</f>
        <v>Cambodia</v>
      </c>
    </row>
    <row r="4650" spans="2:14" x14ac:dyDescent="0.2">
      <c r="B4650" s="8">
        <v>21690.311999999998</v>
      </c>
      <c r="C4650" s="2" t="s">
        <v>7126</v>
      </c>
      <c r="D4650" s="2" t="s">
        <v>16</v>
      </c>
      <c r="E4650" s="8">
        <v>50</v>
      </c>
      <c r="F4650" s="2" t="s">
        <v>7147</v>
      </c>
      <c r="G4650" s="2" t="s">
        <v>6043</v>
      </c>
      <c r="H4650" s="9">
        <v>41708</v>
      </c>
      <c r="I4650" s="2">
        <v>2014</v>
      </c>
      <c r="J4650" s="2">
        <v>3</v>
      </c>
      <c r="K4650" s="2" t="str">
        <f>VLOOKUP($C4650,Clients!$B:$F,K$6,0)</f>
        <v>Devpulse</v>
      </c>
      <c r="L4650" s="2" t="str">
        <f>VLOOKUP($C4650,Clients!$B:$F,L$6,0)</f>
        <v>Foreign</v>
      </c>
      <c r="M4650" s="2" t="str">
        <f>VLOOKUP($C4650,Clients!$B:$F,M$6,0)</f>
        <v>KH</v>
      </c>
      <c r="N4650" s="2" t="str">
        <f>VLOOKUP($C4650,Clients!$B:$F,N$6,0)</f>
        <v>Cambodia</v>
      </c>
    </row>
    <row r="4651" spans="2:14" x14ac:dyDescent="0.2">
      <c r="B4651" s="8">
        <v>29291.178000000004</v>
      </c>
      <c r="C4651" s="2" t="s">
        <v>7126</v>
      </c>
      <c r="D4651" s="2" t="s">
        <v>16</v>
      </c>
      <c r="E4651" s="8">
        <v>81</v>
      </c>
      <c r="F4651" s="2" t="s">
        <v>7137</v>
      </c>
      <c r="G4651" s="2" t="s">
        <v>5121</v>
      </c>
      <c r="H4651" s="9">
        <v>41708</v>
      </c>
      <c r="I4651" s="2">
        <v>2014</v>
      </c>
      <c r="J4651" s="2">
        <v>3</v>
      </c>
      <c r="K4651" s="2" t="str">
        <f>VLOOKUP($C4651,Clients!$B:$F,K$6,0)</f>
        <v>Devpulse</v>
      </c>
      <c r="L4651" s="2" t="str">
        <f>VLOOKUP($C4651,Clients!$B:$F,L$6,0)</f>
        <v>Foreign</v>
      </c>
      <c r="M4651" s="2" t="str">
        <f>VLOOKUP($C4651,Clients!$B:$F,M$6,0)</f>
        <v>KH</v>
      </c>
      <c r="N4651" s="2" t="str">
        <f>VLOOKUP($C4651,Clients!$B:$F,N$6,0)</f>
        <v>Cambodia</v>
      </c>
    </row>
    <row r="4652" spans="2:14" x14ac:dyDescent="0.2">
      <c r="B4652" s="8">
        <v>22084.398000000001</v>
      </c>
      <c r="C4652" s="2" t="s">
        <v>7126</v>
      </c>
      <c r="D4652" s="2" t="s">
        <v>16</v>
      </c>
      <c r="E4652" s="8">
        <v>55</v>
      </c>
      <c r="F4652" s="2" t="s">
        <v>7147</v>
      </c>
      <c r="G4652" s="2" t="s">
        <v>6473</v>
      </c>
      <c r="H4652" s="9">
        <v>41717</v>
      </c>
      <c r="I4652" s="2">
        <v>2014</v>
      </c>
      <c r="J4652" s="2">
        <v>3</v>
      </c>
      <c r="K4652" s="2" t="str">
        <f>VLOOKUP($C4652,Clients!$B:$F,K$6,0)</f>
        <v>Devpulse</v>
      </c>
      <c r="L4652" s="2" t="str">
        <f>VLOOKUP($C4652,Clients!$B:$F,L$6,0)</f>
        <v>Foreign</v>
      </c>
      <c r="M4652" s="2" t="str">
        <f>VLOOKUP($C4652,Clients!$B:$F,M$6,0)</f>
        <v>KH</v>
      </c>
      <c r="N4652" s="2" t="str">
        <f>VLOOKUP($C4652,Clients!$B:$F,N$6,0)</f>
        <v>Cambodia</v>
      </c>
    </row>
    <row r="4653" spans="2:14" x14ac:dyDescent="0.2">
      <c r="B4653" s="8">
        <v>0</v>
      </c>
      <c r="C4653" s="2" t="s">
        <v>7126</v>
      </c>
      <c r="D4653" s="2" t="s">
        <v>16</v>
      </c>
      <c r="E4653" s="8">
        <v>5</v>
      </c>
      <c r="F4653" s="2" t="s">
        <v>7151</v>
      </c>
      <c r="G4653" s="2" t="s">
        <v>5735</v>
      </c>
      <c r="H4653" s="9">
        <v>41724</v>
      </c>
      <c r="I4653" s="2">
        <v>2014</v>
      </c>
      <c r="J4653" s="2">
        <v>3</v>
      </c>
      <c r="K4653" s="2" t="str">
        <f>VLOOKUP($C4653,Clients!$B:$F,K$6,0)</f>
        <v>Devpulse</v>
      </c>
      <c r="L4653" s="2" t="str">
        <f>VLOOKUP($C4653,Clients!$B:$F,L$6,0)</f>
        <v>Foreign</v>
      </c>
      <c r="M4653" s="2" t="str">
        <f>VLOOKUP($C4653,Clients!$B:$F,M$6,0)</f>
        <v>KH</v>
      </c>
      <c r="N4653" s="2" t="str">
        <f>VLOOKUP($C4653,Clients!$B:$F,N$6,0)</f>
        <v>Cambodia</v>
      </c>
    </row>
    <row r="4654" spans="2:14" x14ac:dyDescent="0.2">
      <c r="B4654" s="8">
        <v>0</v>
      </c>
      <c r="C4654" s="2" t="s">
        <v>7126</v>
      </c>
      <c r="D4654" s="2" t="s">
        <v>51</v>
      </c>
      <c r="E4654" s="8">
        <v>2</v>
      </c>
      <c r="F4654" s="2" t="s">
        <v>7152</v>
      </c>
      <c r="G4654" s="2" t="s">
        <v>6120</v>
      </c>
      <c r="H4654" s="9">
        <v>41724</v>
      </c>
      <c r="I4654" s="2">
        <v>2014</v>
      </c>
      <c r="J4654" s="2">
        <v>3</v>
      </c>
      <c r="K4654" s="2" t="str">
        <f>VLOOKUP($C4654,Clients!$B:$F,K$6,0)</f>
        <v>Devpulse</v>
      </c>
      <c r="L4654" s="2" t="str">
        <f>VLOOKUP($C4654,Clients!$B:$F,L$6,0)</f>
        <v>Foreign</v>
      </c>
      <c r="M4654" s="2" t="str">
        <f>VLOOKUP($C4654,Clients!$B:$F,M$6,0)</f>
        <v>KH</v>
      </c>
      <c r="N4654" s="2" t="str">
        <f>VLOOKUP($C4654,Clients!$B:$F,N$6,0)</f>
        <v>Cambodia</v>
      </c>
    </row>
    <row r="4655" spans="2:14" x14ac:dyDescent="0.2">
      <c r="B4655" s="8">
        <v>-588.71399999999994</v>
      </c>
      <c r="C4655" s="2" t="s">
        <v>7126</v>
      </c>
      <c r="D4655" s="2" t="s">
        <v>51</v>
      </c>
      <c r="E4655" s="8">
        <v>-1</v>
      </c>
      <c r="F4655" s="2" t="s">
        <v>7153</v>
      </c>
      <c r="G4655" s="2" t="s">
        <v>7154</v>
      </c>
      <c r="H4655" s="9">
        <v>41725</v>
      </c>
      <c r="I4655" s="2">
        <v>2014</v>
      </c>
      <c r="J4655" s="2">
        <v>3</v>
      </c>
      <c r="K4655" s="2" t="str">
        <f>VLOOKUP($C4655,Clients!$B:$F,K$6,0)</f>
        <v>Devpulse</v>
      </c>
      <c r="L4655" s="2" t="str">
        <f>VLOOKUP($C4655,Clients!$B:$F,L$6,0)</f>
        <v>Foreign</v>
      </c>
      <c r="M4655" s="2" t="str">
        <f>VLOOKUP($C4655,Clients!$B:$F,M$6,0)</f>
        <v>KH</v>
      </c>
      <c r="N4655" s="2" t="str">
        <f>VLOOKUP($C4655,Clients!$B:$F,N$6,0)</f>
        <v>Cambodia</v>
      </c>
    </row>
    <row r="4656" spans="2:14" x14ac:dyDescent="0.2">
      <c r="B4656" s="8">
        <v>456.28800000000001</v>
      </c>
      <c r="C4656" s="2" t="s">
        <v>7126</v>
      </c>
      <c r="D4656" s="2" t="s">
        <v>51</v>
      </c>
      <c r="E4656" s="8">
        <v>1</v>
      </c>
      <c r="F4656" s="2" t="s">
        <v>7155</v>
      </c>
      <c r="G4656" s="2" t="s">
        <v>7156</v>
      </c>
      <c r="H4656" s="9">
        <v>41725</v>
      </c>
      <c r="I4656" s="2">
        <v>2014</v>
      </c>
      <c r="J4656" s="2">
        <v>3</v>
      </c>
      <c r="K4656" s="2" t="str">
        <f>VLOOKUP($C4656,Clients!$B:$F,K$6,0)</f>
        <v>Devpulse</v>
      </c>
      <c r="L4656" s="2" t="str">
        <f>VLOOKUP($C4656,Clients!$B:$F,L$6,0)</f>
        <v>Foreign</v>
      </c>
      <c r="M4656" s="2" t="str">
        <f>VLOOKUP($C4656,Clients!$B:$F,M$6,0)</f>
        <v>KH</v>
      </c>
      <c r="N4656" s="2" t="str">
        <f>VLOOKUP($C4656,Clients!$B:$F,N$6,0)</f>
        <v>Cambodia</v>
      </c>
    </row>
    <row r="4657" spans="2:14" x14ac:dyDescent="0.2">
      <c r="B4657" s="8">
        <v>0</v>
      </c>
      <c r="C4657" s="2" t="s">
        <v>7126</v>
      </c>
      <c r="D4657" s="2" t="s">
        <v>16</v>
      </c>
      <c r="E4657" s="8">
        <v>1</v>
      </c>
      <c r="F4657" s="2" t="s">
        <v>7157</v>
      </c>
      <c r="G4657" s="2" t="s">
        <v>5156</v>
      </c>
      <c r="H4657" s="9">
        <v>41726</v>
      </c>
      <c r="I4657" s="2">
        <v>2014</v>
      </c>
      <c r="J4657" s="2">
        <v>3</v>
      </c>
      <c r="K4657" s="2" t="str">
        <f>VLOOKUP($C4657,Clients!$B:$F,K$6,0)</f>
        <v>Devpulse</v>
      </c>
      <c r="L4657" s="2" t="str">
        <f>VLOOKUP($C4657,Clients!$B:$F,L$6,0)</f>
        <v>Foreign</v>
      </c>
      <c r="M4657" s="2" t="str">
        <f>VLOOKUP($C4657,Clients!$B:$F,M$6,0)</f>
        <v>KH</v>
      </c>
      <c r="N4657" s="2" t="str">
        <f>VLOOKUP($C4657,Clients!$B:$F,N$6,0)</f>
        <v>Cambodia</v>
      </c>
    </row>
    <row r="4658" spans="2:14" x14ac:dyDescent="0.2">
      <c r="B4658" s="8">
        <v>100293.732</v>
      </c>
      <c r="C4658" s="2" t="s">
        <v>7126</v>
      </c>
      <c r="D4658" s="2" t="s">
        <v>16</v>
      </c>
      <c r="E4658" s="8">
        <v>240</v>
      </c>
      <c r="F4658" s="2" t="s">
        <v>7158</v>
      </c>
      <c r="G4658" s="2" t="s">
        <v>7159</v>
      </c>
      <c r="H4658" s="9">
        <v>41730</v>
      </c>
      <c r="I4658" s="2">
        <v>2014</v>
      </c>
      <c r="J4658" s="2">
        <v>4</v>
      </c>
      <c r="K4658" s="2" t="str">
        <f>VLOOKUP($C4658,Clients!$B:$F,K$6,0)</f>
        <v>Devpulse</v>
      </c>
      <c r="L4658" s="2" t="str">
        <f>VLOOKUP($C4658,Clients!$B:$F,L$6,0)</f>
        <v>Foreign</v>
      </c>
      <c r="M4658" s="2" t="str">
        <f>VLOOKUP($C4658,Clients!$B:$F,M$6,0)</f>
        <v>KH</v>
      </c>
      <c r="N4658" s="2" t="str">
        <f>VLOOKUP($C4658,Clients!$B:$F,N$6,0)</f>
        <v>Cambodia</v>
      </c>
    </row>
    <row r="4659" spans="2:14" x14ac:dyDescent="0.2">
      <c r="B4659" s="8">
        <v>78530.424000000014</v>
      </c>
      <c r="C4659" s="2" t="s">
        <v>7126</v>
      </c>
      <c r="D4659" s="2" t="s">
        <v>16</v>
      </c>
      <c r="E4659" s="8">
        <v>194</v>
      </c>
      <c r="F4659" s="2" t="s">
        <v>7158</v>
      </c>
      <c r="G4659" s="2" t="s">
        <v>6106</v>
      </c>
      <c r="H4659" s="9">
        <v>41731</v>
      </c>
      <c r="I4659" s="2">
        <v>2014</v>
      </c>
      <c r="J4659" s="2">
        <v>4</v>
      </c>
      <c r="K4659" s="2" t="str">
        <f>VLOOKUP($C4659,Clients!$B:$F,K$6,0)</f>
        <v>Devpulse</v>
      </c>
      <c r="L4659" s="2" t="str">
        <f>VLOOKUP($C4659,Clients!$B:$F,L$6,0)</f>
        <v>Foreign</v>
      </c>
      <c r="M4659" s="2" t="str">
        <f>VLOOKUP($C4659,Clients!$B:$F,M$6,0)</f>
        <v>KH</v>
      </c>
      <c r="N4659" s="2" t="str">
        <f>VLOOKUP($C4659,Clients!$B:$F,N$6,0)</f>
        <v>Cambodia</v>
      </c>
    </row>
    <row r="4660" spans="2:14" x14ac:dyDescent="0.2">
      <c r="B4660" s="8">
        <v>12427.59</v>
      </c>
      <c r="C4660" s="2" t="s">
        <v>7126</v>
      </c>
      <c r="D4660" s="2" t="s">
        <v>16</v>
      </c>
      <c r="E4660" s="8">
        <v>37</v>
      </c>
      <c r="F4660" s="2" t="s">
        <v>7147</v>
      </c>
      <c r="G4660" s="2" t="s">
        <v>7160</v>
      </c>
      <c r="H4660" s="9">
        <v>41731</v>
      </c>
      <c r="I4660" s="2">
        <v>2014</v>
      </c>
      <c r="J4660" s="2">
        <v>4</v>
      </c>
      <c r="K4660" s="2" t="str">
        <f>VLOOKUP($C4660,Clients!$B:$F,K$6,0)</f>
        <v>Devpulse</v>
      </c>
      <c r="L4660" s="2" t="str">
        <f>VLOOKUP($C4660,Clients!$B:$F,L$6,0)</f>
        <v>Foreign</v>
      </c>
      <c r="M4660" s="2" t="str">
        <f>VLOOKUP($C4660,Clients!$B:$F,M$6,0)</f>
        <v>KH</v>
      </c>
      <c r="N4660" s="2" t="str">
        <f>VLOOKUP($C4660,Clients!$B:$F,N$6,0)</f>
        <v>Cambodia</v>
      </c>
    </row>
    <row r="4661" spans="2:14" x14ac:dyDescent="0.2">
      <c r="B4661" s="8">
        <v>0</v>
      </c>
      <c r="C4661" s="2" t="s">
        <v>7126</v>
      </c>
      <c r="D4661" s="2" t="s">
        <v>16</v>
      </c>
      <c r="E4661" s="8">
        <v>2</v>
      </c>
      <c r="F4661" s="2" t="s">
        <v>7161</v>
      </c>
      <c r="G4661" s="2" t="s">
        <v>5123</v>
      </c>
      <c r="H4661" s="9">
        <v>41731</v>
      </c>
      <c r="I4661" s="2">
        <v>2014</v>
      </c>
      <c r="J4661" s="2">
        <v>4</v>
      </c>
      <c r="K4661" s="2" t="str">
        <f>VLOOKUP($C4661,Clients!$B:$F,K$6,0)</f>
        <v>Devpulse</v>
      </c>
      <c r="L4661" s="2" t="str">
        <f>VLOOKUP($C4661,Clients!$B:$F,L$6,0)</f>
        <v>Foreign</v>
      </c>
      <c r="M4661" s="2" t="str">
        <f>VLOOKUP($C4661,Clients!$B:$F,M$6,0)</f>
        <v>KH</v>
      </c>
      <c r="N4661" s="2" t="str">
        <f>VLOOKUP($C4661,Clients!$B:$F,N$6,0)</f>
        <v>Cambodia</v>
      </c>
    </row>
    <row r="4662" spans="2:14" x14ac:dyDescent="0.2">
      <c r="B4662" s="8">
        <v>80335.5</v>
      </c>
      <c r="C4662" s="2" t="s">
        <v>7126</v>
      </c>
      <c r="D4662" s="2" t="s">
        <v>16</v>
      </c>
      <c r="E4662" s="8">
        <v>212</v>
      </c>
      <c r="F4662" s="2" t="s">
        <v>7158</v>
      </c>
      <c r="G4662" s="2" t="s">
        <v>6701</v>
      </c>
      <c r="H4662" s="9">
        <v>41731</v>
      </c>
      <c r="I4662" s="2">
        <v>2014</v>
      </c>
      <c r="J4662" s="2">
        <v>4</v>
      </c>
      <c r="K4662" s="2" t="str">
        <f>VLOOKUP($C4662,Clients!$B:$F,K$6,0)</f>
        <v>Devpulse</v>
      </c>
      <c r="L4662" s="2" t="str">
        <f>VLOOKUP($C4662,Clients!$B:$F,L$6,0)</f>
        <v>Foreign</v>
      </c>
      <c r="M4662" s="2" t="str">
        <f>VLOOKUP($C4662,Clients!$B:$F,M$6,0)</f>
        <v>KH</v>
      </c>
      <c r="N4662" s="2" t="str">
        <f>VLOOKUP($C4662,Clients!$B:$F,N$6,0)</f>
        <v>Cambodia</v>
      </c>
    </row>
    <row r="4663" spans="2:14" x14ac:dyDescent="0.2">
      <c r="B4663" s="8">
        <v>105400.59600000001</v>
      </c>
      <c r="C4663" s="2" t="s">
        <v>7126</v>
      </c>
      <c r="D4663" s="2" t="s">
        <v>16</v>
      </c>
      <c r="E4663" s="8">
        <v>284</v>
      </c>
      <c r="F4663" s="2" t="s">
        <v>7158</v>
      </c>
      <c r="G4663" s="2" t="s">
        <v>5137</v>
      </c>
      <c r="H4663" s="9">
        <v>41732</v>
      </c>
      <c r="I4663" s="2">
        <v>2014</v>
      </c>
      <c r="J4663" s="2">
        <v>4</v>
      </c>
      <c r="K4663" s="2" t="str">
        <f>VLOOKUP($C4663,Clients!$B:$F,K$6,0)</f>
        <v>Devpulse</v>
      </c>
      <c r="L4663" s="2" t="str">
        <f>VLOOKUP($C4663,Clients!$B:$F,L$6,0)</f>
        <v>Foreign</v>
      </c>
      <c r="M4663" s="2" t="str">
        <f>VLOOKUP($C4663,Clients!$B:$F,M$6,0)</f>
        <v>KH</v>
      </c>
      <c r="N4663" s="2" t="str">
        <f>VLOOKUP($C4663,Clients!$B:$F,N$6,0)</f>
        <v>Cambodia</v>
      </c>
    </row>
    <row r="4664" spans="2:14" x14ac:dyDescent="0.2">
      <c r="B4664" s="8">
        <v>74561.004000000001</v>
      </c>
      <c r="C4664" s="2" t="s">
        <v>7126</v>
      </c>
      <c r="D4664" s="2" t="s">
        <v>16</v>
      </c>
      <c r="E4664" s="8">
        <v>197</v>
      </c>
      <c r="F4664" s="2" t="s">
        <v>7158</v>
      </c>
      <c r="G4664" s="2" t="s">
        <v>6611</v>
      </c>
      <c r="H4664" s="9">
        <v>41733</v>
      </c>
      <c r="I4664" s="2">
        <v>2014</v>
      </c>
      <c r="J4664" s="2">
        <v>4</v>
      </c>
      <c r="K4664" s="2" t="str">
        <f>VLOOKUP($C4664,Clients!$B:$F,K$6,0)</f>
        <v>Devpulse</v>
      </c>
      <c r="L4664" s="2" t="str">
        <f>VLOOKUP($C4664,Clients!$B:$F,L$6,0)</f>
        <v>Foreign</v>
      </c>
      <c r="M4664" s="2" t="str">
        <f>VLOOKUP($C4664,Clients!$B:$F,M$6,0)</f>
        <v>KH</v>
      </c>
      <c r="N4664" s="2" t="str">
        <f>VLOOKUP($C4664,Clients!$B:$F,N$6,0)</f>
        <v>Cambodia</v>
      </c>
    </row>
    <row r="4665" spans="2:14" x14ac:dyDescent="0.2">
      <c r="B4665" s="8">
        <v>0</v>
      </c>
      <c r="C4665" s="2" t="s">
        <v>7126</v>
      </c>
      <c r="D4665" s="2" t="s">
        <v>16</v>
      </c>
      <c r="E4665" s="8">
        <v>1</v>
      </c>
      <c r="F4665" s="2" t="s">
        <v>7162</v>
      </c>
      <c r="G4665" s="2" t="s">
        <v>7163</v>
      </c>
      <c r="H4665" s="9">
        <v>41736</v>
      </c>
      <c r="I4665" s="2">
        <v>2014</v>
      </c>
      <c r="J4665" s="2">
        <v>4</v>
      </c>
      <c r="K4665" s="2" t="str">
        <f>VLOOKUP($C4665,Clients!$B:$F,K$6,0)</f>
        <v>Devpulse</v>
      </c>
      <c r="L4665" s="2" t="str">
        <f>VLOOKUP($C4665,Clients!$B:$F,L$6,0)</f>
        <v>Foreign</v>
      </c>
      <c r="M4665" s="2" t="str">
        <f>VLOOKUP($C4665,Clients!$B:$F,M$6,0)</f>
        <v>KH</v>
      </c>
      <c r="N4665" s="2" t="str">
        <f>VLOOKUP($C4665,Clients!$B:$F,N$6,0)</f>
        <v>Cambodia</v>
      </c>
    </row>
    <row r="4666" spans="2:14" x14ac:dyDescent="0.2">
      <c r="B4666" s="8">
        <v>68192.292000000001</v>
      </c>
      <c r="C4666" s="2" t="s">
        <v>7126</v>
      </c>
      <c r="D4666" s="2" t="s">
        <v>16</v>
      </c>
      <c r="E4666" s="8">
        <v>222</v>
      </c>
      <c r="F4666" s="2" t="s">
        <v>7158</v>
      </c>
      <c r="G4666" s="2" t="s">
        <v>5740</v>
      </c>
      <c r="H4666" s="9">
        <v>41738</v>
      </c>
      <c r="I4666" s="2">
        <v>2014</v>
      </c>
      <c r="J4666" s="2">
        <v>4</v>
      </c>
      <c r="K4666" s="2" t="str">
        <f>VLOOKUP($C4666,Clients!$B:$F,K$6,0)</f>
        <v>Devpulse</v>
      </c>
      <c r="L4666" s="2" t="str">
        <f>VLOOKUP($C4666,Clients!$B:$F,L$6,0)</f>
        <v>Foreign</v>
      </c>
      <c r="M4666" s="2" t="str">
        <f>VLOOKUP($C4666,Clients!$B:$F,M$6,0)</f>
        <v>KH</v>
      </c>
      <c r="N4666" s="2" t="str">
        <f>VLOOKUP($C4666,Clients!$B:$F,N$6,0)</f>
        <v>Cambodia</v>
      </c>
    </row>
    <row r="4667" spans="2:14" x14ac:dyDescent="0.2">
      <c r="B4667" s="8">
        <v>0</v>
      </c>
      <c r="C4667" s="2" t="s">
        <v>7126</v>
      </c>
      <c r="D4667" s="2" t="s">
        <v>51</v>
      </c>
      <c r="E4667" s="8">
        <v>1</v>
      </c>
      <c r="F4667" s="2" t="s">
        <v>7164</v>
      </c>
      <c r="G4667" s="2" t="s">
        <v>5744</v>
      </c>
      <c r="H4667" s="9">
        <v>41745</v>
      </c>
      <c r="I4667" s="2">
        <v>2014</v>
      </c>
      <c r="J4667" s="2">
        <v>4</v>
      </c>
      <c r="K4667" s="2" t="str">
        <f>VLOOKUP($C4667,Clients!$B:$F,K$6,0)</f>
        <v>Devpulse</v>
      </c>
      <c r="L4667" s="2" t="str">
        <f>VLOOKUP($C4667,Clients!$B:$F,L$6,0)</f>
        <v>Foreign</v>
      </c>
      <c r="M4667" s="2" t="str">
        <f>VLOOKUP($C4667,Clients!$B:$F,M$6,0)</f>
        <v>KH</v>
      </c>
      <c r="N4667" s="2" t="str">
        <f>VLOOKUP($C4667,Clients!$B:$F,N$6,0)</f>
        <v>Cambodia</v>
      </c>
    </row>
    <row r="4668" spans="2:14" x14ac:dyDescent="0.2">
      <c r="B4668" s="8">
        <v>0</v>
      </c>
      <c r="C4668" s="2" t="s">
        <v>7126</v>
      </c>
      <c r="D4668" s="2" t="s">
        <v>51</v>
      </c>
      <c r="E4668" s="8">
        <v>2</v>
      </c>
      <c r="F4668" s="2" t="s">
        <v>7165</v>
      </c>
      <c r="G4668" s="2" t="s">
        <v>5898</v>
      </c>
      <c r="H4668" s="9">
        <v>41745</v>
      </c>
      <c r="I4668" s="2">
        <v>2014</v>
      </c>
      <c r="J4668" s="2">
        <v>4</v>
      </c>
      <c r="K4668" s="2" t="str">
        <f>VLOOKUP($C4668,Clients!$B:$F,K$6,0)</f>
        <v>Devpulse</v>
      </c>
      <c r="L4668" s="2" t="str">
        <f>VLOOKUP($C4668,Clients!$B:$F,L$6,0)</f>
        <v>Foreign</v>
      </c>
      <c r="M4668" s="2" t="str">
        <f>VLOOKUP($C4668,Clients!$B:$F,M$6,0)</f>
        <v>KH</v>
      </c>
      <c r="N4668" s="2" t="str">
        <f>VLOOKUP($C4668,Clients!$B:$F,N$6,0)</f>
        <v>Cambodia</v>
      </c>
    </row>
    <row r="4669" spans="2:14" x14ac:dyDescent="0.2">
      <c r="B4669" s="8">
        <v>0</v>
      </c>
      <c r="C4669" s="2" t="s">
        <v>7126</v>
      </c>
      <c r="D4669" s="2" t="s">
        <v>51</v>
      </c>
      <c r="E4669" s="8">
        <v>2</v>
      </c>
      <c r="F4669" s="2" t="s">
        <v>7166</v>
      </c>
      <c r="G4669" s="2" t="s">
        <v>7167</v>
      </c>
      <c r="H4669" s="9">
        <v>41745</v>
      </c>
      <c r="I4669" s="2">
        <v>2014</v>
      </c>
      <c r="J4669" s="2">
        <v>4</v>
      </c>
      <c r="K4669" s="2" t="str">
        <f>VLOOKUP($C4669,Clients!$B:$F,K$6,0)</f>
        <v>Devpulse</v>
      </c>
      <c r="L4669" s="2" t="str">
        <f>VLOOKUP($C4669,Clients!$B:$F,L$6,0)</f>
        <v>Foreign</v>
      </c>
      <c r="M4669" s="2" t="str">
        <f>VLOOKUP($C4669,Clients!$B:$F,M$6,0)</f>
        <v>KH</v>
      </c>
      <c r="N4669" s="2" t="str">
        <f>VLOOKUP($C4669,Clients!$B:$F,N$6,0)</f>
        <v>Cambodia</v>
      </c>
    </row>
    <row r="4670" spans="2:14" x14ac:dyDescent="0.2">
      <c r="B4670" s="8">
        <v>0</v>
      </c>
      <c r="C4670" s="2" t="s">
        <v>7126</v>
      </c>
      <c r="D4670" s="2" t="s">
        <v>51</v>
      </c>
      <c r="E4670" s="8">
        <v>1</v>
      </c>
      <c r="F4670" s="2" t="s">
        <v>7168</v>
      </c>
      <c r="G4670" s="2" t="s">
        <v>6615</v>
      </c>
      <c r="H4670" s="9">
        <v>41745</v>
      </c>
      <c r="I4670" s="2">
        <v>2014</v>
      </c>
      <c r="J4670" s="2">
        <v>4</v>
      </c>
      <c r="K4670" s="2" t="str">
        <f>VLOOKUP($C4670,Clients!$B:$F,K$6,0)</f>
        <v>Devpulse</v>
      </c>
      <c r="L4670" s="2" t="str">
        <f>VLOOKUP($C4670,Clients!$B:$F,L$6,0)</f>
        <v>Foreign</v>
      </c>
      <c r="M4670" s="2" t="str">
        <f>VLOOKUP($C4670,Clients!$B:$F,M$6,0)</f>
        <v>KH</v>
      </c>
      <c r="N4670" s="2" t="str">
        <f>VLOOKUP($C4670,Clients!$B:$F,N$6,0)</f>
        <v>Cambodia</v>
      </c>
    </row>
    <row r="4671" spans="2:14" x14ac:dyDescent="0.2">
      <c r="B4671" s="8">
        <v>0</v>
      </c>
      <c r="C4671" s="2" t="s">
        <v>7126</v>
      </c>
      <c r="D4671" s="2" t="s">
        <v>51</v>
      </c>
      <c r="E4671" s="8">
        <v>8</v>
      </c>
      <c r="F4671" s="2" t="s">
        <v>7169</v>
      </c>
      <c r="G4671" s="2" t="s">
        <v>7170</v>
      </c>
      <c r="H4671" s="9">
        <v>41745</v>
      </c>
      <c r="I4671" s="2">
        <v>2014</v>
      </c>
      <c r="J4671" s="2">
        <v>4</v>
      </c>
      <c r="K4671" s="2" t="str">
        <f>VLOOKUP($C4671,Clients!$B:$F,K$6,0)</f>
        <v>Devpulse</v>
      </c>
      <c r="L4671" s="2" t="str">
        <f>VLOOKUP($C4671,Clients!$B:$F,L$6,0)</f>
        <v>Foreign</v>
      </c>
      <c r="M4671" s="2" t="str">
        <f>VLOOKUP($C4671,Clients!$B:$F,M$6,0)</f>
        <v>KH</v>
      </c>
      <c r="N4671" s="2" t="str">
        <f>VLOOKUP($C4671,Clients!$B:$F,N$6,0)</f>
        <v>Cambodia</v>
      </c>
    </row>
    <row r="4672" spans="2:14" x14ac:dyDescent="0.2">
      <c r="B4672" s="8">
        <v>0</v>
      </c>
      <c r="C4672" s="2" t="s">
        <v>7126</v>
      </c>
      <c r="D4672" s="2" t="s">
        <v>51</v>
      </c>
      <c r="E4672" s="8">
        <v>2</v>
      </c>
      <c r="F4672" s="2" t="s">
        <v>7171</v>
      </c>
      <c r="G4672" s="2" t="s">
        <v>6033</v>
      </c>
      <c r="H4672" s="9">
        <v>41745</v>
      </c>
      <c r="I4672" s="2">
        <v>2014</v>
      </c>
      <c r="J4672" s="2">
        <v>4</v>
      </c>
      <c r="K4672" s="2" t="str">
        <f>VLOOKUP($C4672,Clients!$B:$F,K$6,0)</f>
        <v>Devpulse</v>
      </c>
      <c r="L4672" s="2" t="str">
        <f>VLOOKUP($C4672,Clients!$B:$F,L$6,0)</f>
        <v>Foreign</v>
      </c>
      <c r="M4672" s="2" t="str">
        <f>VLOOKUP($C4672,Clients!$B:$F,M$6,0)</f>
        <v>KH</v>
      </c>
      <c r="N4672" s="2" t="str">
        <f>VLOOKUP($C4672,Clients!$B:$F,N$6,0)</f>
        <v>Cambodia</v>
      </c>
    </row>
    <row r="4673" spans="2:14" x14ac:dyDescent="0.2">
      <c r="B4673" s="8">
        <v>38499.300000000003</v>
      </c>
      <c r="C4673" s="2" t="s">
        <v>7126</v>
      </c>
      <c r="D4673" s="2" t="s">
        <v>16</v>
      </c>
      <c r="E4673" s="8">
        <v>75</v>
      </c>
      <c r="F4673" s="2" t="s">
        <v>7172</v>
      </c>
      <c r="G4673" s="2" t="s">
        <v>6243</v>
      </c>
      <c r="H4673" s="9">
        <v>41747</v>
      </c>
      <c r="I4673" s="2">
        <v>2014</v>
      </c>
      <c r="J4673" s="2">
        <v>4</v>
      </c>
      <c r="K4673" s="2" t="str">
        <f>VLOOKUP($C4673,Clients!$B:$F,K$6,0)</f>
        <v>Devpulse</v>
      </c>
      <c r="L4673" s="2" t="str">
        <f>VLOOKUP($C4673,Clients!$B:$F,L$6,0)</f>
        <v>Foreign</v>
      </c>
      <c r="M4673" s="2" t="str">
        <f>VLOOKUP($C4673,Clients!$B:$F,M$6,0)</f>
        <v>KH</v>
      </c>
      <c r="N4673" s="2" t="str">
        <f>VLOOKUP($C4673,Clients!$B:$F,N$6,0)</f>
        <v>Cambodia</v>
      </c>
    </row>
    <row r="4674" spans="2:14" x14ac:dyDescent="0.2">
      <c r="B4674" s="8">
        <v>-297.40200000000004</v>
      </c>
      <c r="C4674" s="2" t="s">
        <v>7126</v>
      </c>
      <c r="D4674" s="2" t="s">
        <v>51</v>
      </c>
      <c r="E4674" s="8">
        <v>-1</v>
      </c>
      <c r="F4674" s="2" t="s">
        <v>7173</v>
      </c>
      <c r="G4674" s="2" t="s">
        <v>6245</v>
      </c>
      <c r="H4674" s="9">
        <v>41752</v>
      </c>
      <c r="I4674" s="2">
        <v>2014</v>
      </c>
      <c r="J4674" s="2">
        <v>4</v>
      </c>
      <c r="K4674" s="2" t="str">
        <f>VLOOKUP($C4674,Clients!$B:$F,K$6,0)</f>
        <v>Devpulse</v>
      </c>
      <c r="L4674" s="2" t="str">
        <f>VLOOKUP($C4674,Clients!$B:$F,L$6,0)</f>
        <v>Foreign</v>
      </c>
      <c r="M4674" s="2" t="str">
        <f>VLOOKUP($C4674,Clients!$B:$F,M$6,0)</f>
        <v>KH</v>
      </c>
      <c r="N4674" s="2" t="str">
        <f>VLOOKUP($C4674,Clients!$B:$F,N$6,0)</f>
        <v>Cambodia</v>
      </c>
    </row>
    <row r="4675" spans="2:14" x14ac:dyDescent="0.2">
      <c r="B4675" s="8">
        <v>296.39400000000001</v>
      </c>
      <c r="C4675" s="2" t="s">
        <v>7126</v>
      </c>
      <c r="D4675" s="2" t="s">
        <v>51</v>
      </c>
      <c r="E4675" s="8">
        <v>1</v>
      </c>
      <c r="F4675" s="2" t="s">
        <v>7174</v>
      </c>
      <c r="G4675" s="2" t="s">
        <v>6806</v>
      </c>
      <c r="H4675" s="9">
        <v>41752</v>
      </c>
      <c r="I4675" s="2">
        <v>2014</v>
      </c>
      <c r="J4675" s="2">
        <v>4</v>
      </c>
      <c r="K4675" s="2" t="str">
        <f>VLOOKUP($C4675,Clients!$B:$F,K$6,0)</f>
        <v>Devpulse</v>
      </c>
      <c r="L4675" s="2" t="str">
        <f>VLOOKUP($C4675,Clients!$B:$F,L$6,0)</f>
        <v>Foreign</v>
      </c>
      <c r="M4675" s="2" t="str">
        <f>VLOOKUP($C4675,Clients!$B:$F,M$6,0)</f>
        <v>KH</v>
      </c>
      <c r="N4675" s="2" t="str">
        <f>VLOOKUP($C4675,Clients!$B:$F,N$6,0)</f>
        <v>Cambodia</v>
      </c>
    </row>
    <row r="4676" spans="2:14" x14ac:dyDescent="0.2">
      <c r="B4676" s="8">
        <v>0</v>
      </c>
      <c r="C4676" s="2" t="s">
        <v>7126</v>
      </c>
      <c r="D4676" s="2" t="s">
        <v>46</v>
      </c>
      <c r="E4676" s="8">
        <v>2</v>
      </c>
      <c r="F4676" s="2" t="s">
        <v>7175</v>
      </c>
      <c r="G4676" s="2" t="s">
        <v>6617</v>
      </c>
      <c r="H4676" s="9">
        <v>41754</v>
      </c>
      <c r="I4676" s="2">
        <v>2014</v>
      </c>
      <c r="J4676" s="2">
        <v>4</v>
      </c>
      <c r="K4676" s="2" t="str">
        <f>VLOOKUP($C4676,Clients!$B:$F,K$6,0)</f>
        <v>Devpulse</v>
      </c>
      <c r="L4676" s="2" t="str">
        <f>VLOOKUP($C4676,Clients!$B:$F,L$6,0)</f>
        <v>Foreign</v>
      </c>
      <c r="M4676" s="2" t="str">
        <f>VLOOKUP($C4676,Clients!$B:$F,M$6,0)</f>
        <v>KH</v>
      </c>
      <c r="N4676" s="2" t="str">
        <f>VLOOKUP($C4676,Clients!$B:$F,N$6,0)</f>
        <v>Cambodia</v>
      </c>
    </row>
    <row r="4677" spans="2:14" x14ac:dyDescent="0.2">
      <c r="B4677" s="8">
        <v>0</v>
      </c>
      <c r="C4677" s="2" t="s">
        <v>7126</v>
      </c>
      <c r="D4677" s="2" t="s">
        <v>46</v>
      </c>
      <c r="E4677" s="8">
        <v>2</v>
      </c>
      <c r="F4677" s="2" t="s">
        <v>7176</v>
      </c>
      <c r="G4677" s="2" t="s">
        <v>6227</v>
      </c>
      <c r="H4677" s="9">
        <v>41754</v>
      </c>
      <c r="I4677" s="2">
        <v>2014</v>
      </c>
      <c r="J4677" s="2">
        <v>4</v>
      </c>
      <c r="K4677" s="2" t="str">
        <f>VLOOKUP($C4677,Clients!$B:$F,K$6,0)</f>
        <v>Devpulse</v>
      </c>
      <c r="L4677" s="2" t="str">
        <f>VLOOKUP($C4677,Clients!$B:$F,L$6,0)</f>
        <v>Foreign</v>
      </c>
      <c r="M4677" s="2" t="str">
        <f>VLOOKUP($C4677,Clients!$B:$F,M$6,0)</f>
        <v>KH</v>
      </c>
      <c r="N4677" s="2" t="str">
        <f>VLOOKUP($C4677,Clients!$B:$F,N$6,0)</f>
        <v>Cambodia</v>
      </c>
    </row>
    <row r="4678" spans="2:14" x14ac:dyDescent="0.2">
      <c r="B4678" s="8">
        <v>0</v>
      </c>
      <c r="C4678" s="2" t="s">
        <v>7126</v>
      </c>
      <c r="D4678" s="2" t="s">
        <v>46</v>
      </c>
      <c r="E4678" s="8">
        <v>4</v>
      </c>
      <c r="F4678" s="2" t="s">
        <v>7177</v>
      </c>
      <c r="G4678" s="2" t="s">
        <v>7178</v>
      </c>
      <c r="H4678" s="9">
        <v>41754</v>
      </c>
      <c r="I4678" s="2">
        <v>2014</v>
      </c>
      <c r="J4678" s="2">
        <v>4</v>
      </c>
      <c r="K4678" s="2" t="str">
        <f>VLOOKUP($C4678,Clients!$B:$F,K$6,0)</f>
        <v>Devpulse</v>
      </c>
      <c r="L4678" s="2" t="str">
        <f>VLOOKUP($C4678,Clients!$B:$F,L$6,0)</f>
        <v>Foreign</v>
      </c>
      <c r="M4678" s="2" t="str">
        <f>VLOOKUP($C4678,Clients!$B:$F,M$6,0)</f>
        <v>KH</v>
      </c>
      <c r="N4678" s="2" t="str">
        <f>VLOOKUP($C4678,Clients!$B:$F,N$6,0)</f>
        <v>Cambodia</v>
      </c>
    </row>
    <row r="4679" spans="2:14" x14ac:dyDescent="0.2">
      <c r="B4679" s="8">
        <v>0</v>
      </c>
      <c r="C4679" s="2" t="s">
        <v>7126</v>
      </c>
      <c r="D4679" s="2" t="s">
        <v>46</v>
      </c>
      <c r="E4679" s="8">
        <v>4</v>
      </c>
      <c r="F4679" s="2" t="s">
        <v>7179</v>
      </c>
      <c r="G4679" s="2" t="s">
        <v>7180</v>
      </c>
      <c r="H4679" s="9">
        <v>41759</v>
      </c>
      <c r="I4679" s="2">
        <v>2014</v>
      </c>
      <c r="J4679" s="2">
        <v>4</v>
      </c>
      <c r="K4679" s="2" t="str">
        <f>VLOOKUP($C4679,Clients!$B:$F,K$6,0)</f>
        <v>Devpulse</v>
      </c>
      <c r="L4679" s="2" t="str">
        <f>VLOOKUP($C4679,Clients!$B:$F,L$6,0)</f>
        <v>Foreign</v>
      </c>
      <c r="M4679" s="2" t="str">
        <f>VLOOKUP($C4679,Clients!$B:$F,M$6,0)</f>
        <v>KH</v>
      </c>
      <c r="N4679" s="2" t="str">
        <f>VLOOKUP($C4679,Clients!$B:$F,N$6,0)</f>
        <v>Cambodia</v>
      </c>
    </row>
    <row r="4680" spans="2:14" x14ac:dyDescent="0.2">
      <c r="B4680" s="8">
        <v>0</v>
      </c>
      <c r="C4680" s="2" t="s">
        <v>7126</v>
      </c>
      <c r="D4680" s="2" t="s">
        <v>46</v>
      </c>
      <c r="E4680" s="8">
        <v>4</v>
      </c>
      <c r="F4680" s="2" t="s">
        <v>7181</v>
      </c>
      <c r="G4680" s="2" t="s">
        <v>7182</v>
      </c>
      <c r="H4680" s="9">
        <v>41759</v>
      </c>
      <c r="I4680" s="2">
        <v>2014</v>
      </c>
      <c r="J4680" s="2">
        <v>4</v>
      </c>
      <c r="K4680" s="2" t="str">
        <f>VLOOKUP($C4680,Clients!$B:$F,K$6,0)</f>
        <v>Devpulse</v>
      </c>
      <c r="L4680" s="2" t="str">
        <f>VLOOKUP($C4680,Clients!$B:$F,L$6,0)</f>
        <v>Foreign</v>
      </c>
      <c r="M4680" s="2" t="str">
        <f>VLOOKUP($C4680,Clients!$B:$F,M$6,0)</f>
        <v>KH</v>
      </c>
      <c r="N4680" s="2" t="str">
        <f>VLOOKUP($C4680,Clients!$B:$F,N$6,0)</f>
        <v>Cambodia</v>
      </c>
    </row>
    <row r="4681" spans="2:14" x14ac:dyDescent="0.2">
      <c r="B4681" s="8">
        <v>-2053.2960000000003</v>
      </c>
      <c r="C4681" s="2" t="s">
        <v>7126</v>
      </c>
      <c r="D4681" s="2" t="s">
        <v>51</v>
      </c>
      <c r="E4681" s="8">
        <v>0</v>
      </c>
      <c r="F4681" s="2" t="s">
        <v>7183</v>
      </c>
      <c r="G4681" s="2" t="s">
        <v>5128</v>
      </c>
      <c r="H4681" s="9">
        <v>41766</v>
      </c>
      <c r="I4681" s="2">
        <v>2014</v>
      </c>
      <c r="J4681" s="2">
        <v>5</v>
      </c>
      <c r="K4681" s="2" t="str">
        <f>VLOOKUP($C4681,Clients!$B:$F,K$6,0)</f>
        <v>Devpulse</v>
      </c>
      <c r="L4681" s="2" t="str">
        <f>VLOOKUP($C4681,Clients!$B:$F,L$6,0)</f>
        <v>Foreign</v>
      </c>
      <c r="M4681" s="2" t="str">
        <f>VLOOKUP($C4681,Clients!$B:$F,M$6,0)</f>
        <v>KH</v>
      </c>
      <c r="N4681" s="2" t="str">
        <f>VLOOKUP($C4681,Clients!$B:$F,N$6,0)</f>
        <v>Cambodia</v>
      </c>
    </row>
    <row r="4682" spans="2:14" x14ac:dyDescent="0.2">
      <c r="B4682" s="8">
        <v>0</v>
      </c>
      <c r="C4682" s="2" t="s">
        <v>7126</v>
      </c>
      <c r="D4682" s="2" t="s">
        <v>46</v>
      </c>
      <c r="E4682" s="8">
        <v>2</v>
      </c>
      <c r="F4682" s="2" t="s">
        <v>7184</v>
      </c>
      <c r="G4682" s="2" t="s">
        <v>5995</v>
      </c>
      <c r="H4682" s="9">
        <v>41768</v>
      </c>
      <c r="I4682" s="2">
        <v>2014</v>
      </c>
      <c r="J4682" s="2">
        <v>5</v>
      </c>
      <c r="K4682" s="2" t="str">
        <f>VLOOKUP($C4682,Clients!$B:$F,K$6,0)</f>
        <v>Devpulse</v>
      </c>
      <c r="L4682" s="2" t="str">
        <f>VLOOKUP($C4682,Clients!$B:$F,L$6,0)</f>
        <v>Foreign</v>
      </c>
      <c r="M4682" s="2" t="str">
        <f>VLOOKUP($C4682,Clients!$B:$F,M$6,0)</f>
        <v>KH</v>
      </c>
      <c r="N4682" s="2" t="str">
        <f>VLOOKUP($C4682,Clients!$B:$F,N$6,0)</f>
        <v>Cambodia</v>
      </c>
    </row>
    <row r="4683" spans="2:14" x14ac:dyDescent="0.2">
      <c r="B4683" s="8">
        <v>0</v>
      </c>
      <c r="C4683" s="2" t="s">
        <v>7126</v>
      </c>
      <c r="D4683" s="2" t="s">
        <v>46</v>
      </c>
      <c r="E4683" s="8">
        <v>2</v>
      </c>
      <c r="F4683" s="2" t="s">
        <v>7185</v>
      </c>
      <c r="G4683" s="2" t="s">
        <v>7186</v>
      </c>
      <c r="H4683" s="9">
        <v>41771</v>
      </c>
      <c r="I4683" s="2">
        <v>2014</v>
      </c>
      <c r="J4683" s="2">
        <v>5</v>
      </c>
      <c r="K4683" s="2" t="str">
        <f>VLOOKUP($C4683,Clients!$B:$F,K$6,0)</f>
        <v>Devpulse</v>
      </c>
      <c r="L4683" s="2" t="str">
        <f>VLOOKUP($C4683,Clients!$B:$F,L$6,0)</f>
        <v>Foreign</v>
      </c>
      <c r="M4683" s="2" t="str">
        <f>VLOOKUP($C4683,Clients!$B:$F,M$6,0)</f>
        <v>KH</v>
      </c>
      <c r="N4683" s="2" t="str">
        <f>VLOOKUP($C4683,Clients!$B:$F,N$6,0)</f>
        <v>Cambodia</v>
      </c>
    </row>
    <row r="4684" spans="2:14" x14ac:dyDescent="0.2">
      <c r="B4684" s="8">
        <v>0</v>
      </c>
      <c r="C4684" s="2" t="s">
        <v>7126</v>
      </c>
      <c r="D4684" s="2" t="s">
        <v>46</v>
      </c>
      <c r="E4684" s="8">
        <v>5</v>
      </c>
      <c r="F4684" s="2" t="s">
        <v>7187</v>
      </c>
      <c r="G4684" s="2" t="s">
        <v>6056</v>
      </c>
      <c r="H4684" s="9">
        <v>41771</v>
      </c>
      <c r="I4684" s="2">
        <v>2014</v>
      </c>
      <c r="J4684" s="2">
        <v>5</v>
      </c>
      <c r="K4684" s="2" t="str">
        <f>VLOOKUP($C4684,Clients!$B:$F,K$6,0)</f>
        <v>Devpulse</v>
      </c>
      <c r="L4684" s="2" t="str">
        <f>VLOOKUP($C4684,Clients!$B:$F,L$6,0)</f>
        <v>Foreign</v>
      </c>
      <c r="M4684" s="2" t="str">
        <f>VLOOKUP($C4684,Clients!$B:$F,M$6,0)</f>
        <v>KH</v>
      </c>
      <c r="N4684" s="2" t="str">
        <f>VLOOKUP($C4684,Clients!$B:$F,N$6,0)</f>
        <v>Cambodia</v>
      </c>
    </row>
    <row r="4685" spans="2:14" x14ac:dyDescent="0.2">
      <c r="B4685" s="8">
        <v>0</v>
      </c>
      <c r="C4685" s="2" t="s">
        <v>7126</v>
      </c>
      <c r="D4685" s="2" t="s">
        <v>46</v>
      </c>
      <c r="E4685" s="8">
        <v>2</v>
      </c>
      <c r="F4685" s="2" t="s">
        <v>7188</v>
      </c>
      <c r="G4685" s="2" t="s">
        <v>6398</v>
      </c>
      <c r="H4685" s="9">
        <v>41780</v>
      </c>
      <c r="I4685" s="2">
        <v>2014</v>
      </c>
      <c r="J4685" s="2">
        <v>5</v>
      </c>
      <c r="K4685" s="2" t="str">
        <f>VLOOKUP($C4685,Clients!$B:$F,K$6,0)</f>
        <v>Devpulse</v>
      </c>
      <c r="L4685" s="2" t="str">
        <f>VLOOKUP($C4685,Clients!$B:$F,L$6,0)</f>
        <v>Foreign</v>
      </c>
      <c r="M4685" s="2" t="str">
        <f>VLOOKUP($C4685,Clients!$B:$F,M$6,0)</f>
        <v>KH</v>
      </c>
      <c r="N4685" s="2" t="str">
        <f>VLOOKUP($C4685,Clients!$B:$F,N$6,0)</f>
        <v>Cambodia</v>
      </c>
    </row>
    <row r="4686" spans="2:14" x14ac:dyDescent="0.2">
      <c r="B4686" s="8">
        <v>0</v>
      </c>
      <c r="C4686" s="2" t="s">
        <v>7126</v>
      </c>
      <c r="D4686" s="2" t="s">
        <v>46</v>
      </c>
      <c r="E4686" s="8">
        <v>1</v>
      </c>
      <c r="F4686" s="2" t="s">
        <v>7189</v>
      </c>
      <c r="G4686" s="2" t="s">
        <v>6402</v>
      </c>
      <c r="H4686" s="9">
        <v>41780</v>
      </c>
      <c r="I4686" s="2">
        <v>2014</v>
      </c>
      <c r="J4686" s="2">
        <v>5</v>
      </c>
      <c r="K4686" s="2" t="str">
        <f>VLOOKUP($C4686,Clients!$B:$F,K$6,0)</f>
        <v>Devpulse</v>
      </c>
      <c r="L4686" s="2" t="str">
        <f>VLOOKUP($C4686,Clients!$B:$F,L$6,0)</f>
        <v>Foreign</v>
      </c>
      <c r="M4686" s="2" t="str">
        <f>VLOOKUP($C4686,Clients!$B:$F,M$6,0)</f>
        <v>KH</v>
      </c>
      <c r="N4686" s="2" t="str">
        <f>VLOOKUP($C4686,Clients!$B:$F,N$6,0)</f>
        <v>Cambodia</v>
      </c>
    </row>
    <row r="4687" spans="2:14" x14ac:dyDescent="0.2">
      <c r="B4687" s="8">
        <v>0</v>
      </c>
      <c r="C4687" s="2" t="s">
        <v>7126</v>
      </c>
      <c r="D4687" s="2" t="s">
        <v>46</v>
      </c>
      <c r="E4687" s="8">
        <v>1.4</v>
      </c>
      <c r="F4687" s="2" t="s">
        <v>7190</v>
      </c>
      <c r="G4687" s="2" t="s">
        <v>7191</v>
      </c>
      <c r="H4687" s="9">
        <v>41785</v>
      </c>
      <c r="I4687" s="2">
        <v>2014</v>
      </c>
      <c r="J4687" s="2">
        <v>5</v>
      </c>
      <c r="K4687" s="2" t="str">
        <f>VLOOKUP($C4687,Clients!$B:$F,K$6,0)</f>
        <v>Devpulse</v>
      </c>
      <c r="L4687" s="2" t="str">
        <f>VLOOKUP($C4687,Clients!$B:$F,L$6,0)</f>
        <v>Foreign</v>
      </c>
      <c r="M4687" s="2" t="str">
        <f>VLOOKUP($C4687,Clients!$B:$F,M$6,0)</f>
        <v>KH</v>
      </c>
      <c r="N4687" s="2" t="str">
        <f>VLOOKUP($C4687,Clients!$B:$F,N$6,0)</f>
        <v>Cambodia</v>
      </c>
    </row>
    <row r="4688" spans="2:14" x14ac:dyDescent="0.2">
      <c r="B4688" s="8">
        <v>0</v>
      </c>
      <c r="C4688" s="2" t="s">
        <v>7126</v>
      </c>
      <c r="D4688" s="2" t="s">
        <v>46</v>
      </c>
      <c r="E4688" s="8">
        <v>2</v>
      </c>
      <c r="F4688" s="2" t="s">
        <v>7192</v>
      </c>
      <c r="G4688" s="2" t="s">
        <v>6640</v>
      </c>
      <c r="H4688" s="9">
        <v>41789</v>
      </c>
      <c r="I4688" s="2">
        <v>2014</v>
      </c>
      <c r="J4688" s="2">
        <v>5</v>
      </c>
      <c r="K4688" s="2" t="str">
        <f>VLOOKUP($C4688,Clients!$B:$F,K$6,0)</f>
        <v>Devpulse</v>
      </c>
      <c r="L4688" s="2" t="str">
        <f>VLOOKUP($C4688,Clients!$B:$F,L$6,0)</f>
        <v>Foreign</v>
      </c>
      <c r="M4688" s="2" t="str">
        <f>VLOOKUP($C4688,Clients!$B:$F,M$6,0)</f>
        <v>KH</v>
      </c>
      <c r="N4688" s="2" t="str">
        <f>VLOOKUP($C4688,Clients!$B:$F,N$6,0)</f>
        <v>Cambodia</v>
      </c>
    </row>
    <row r="4689" spans="2:14" x14ac:dyDescent="0.2">
      <c r="B4689" s="8">
        <v>0</v>
      </c>
      <c r="C4689" s="2" t="s">
        <v>7126</v>
      </c>
      <c r="D4689" s="2" t="s">
        <v>46</v>
      </c>
      <c r="E4689" s="8">
        <v>1</v>
      </c>
      <c r="F4689" s="2" t="s">
        <v>7193</v>
      </c>
      <c r="G4689" s="2" t="s">
        <v>7194</v>
      </c>
      <c r="H4689" s="9">
        <v>41789</v>
      </c>
      <c r="I4689" s="2">
        <v>2014</v>
      </c>
      <c r="J4689" s="2">
        <v>5</v>
      </c>
      <c r="K4689" s="2" t="str">
        <f>VLOOKUP($C4689,Clients!$B:$F,K$6,0)</f>
        <v>Devpulse</v>
      </c>
      <c r="L4689" s="2" t="str">
        <f>VLOOKUP($C4689,Clients!$B:$F,L$6,0)</f>
        <v>Foreign</v>
      </c>
      <c r="M4689" s="2" t="str">
        <f>VLOOKUP($C4689,Clients!$B:$F,M$6,0)</f>
        <v>KH</v>
      </c>
      <c r="N4689" s="2" t="str">
        <f>VLOOKUP($C4689,Clients!$B:$F,N$6,0)</f>
        <v>Cambodia</v>
      </c>
    </row>
    <row r="4690" spans="2:14" x14ac:dyDescent="0.2">
      <c r="B4690" s="8">
        <v>0</v>
      </c>
      <c r="C4690" s="2" t="s">
        <v>7126</v>
      </c>
      <c r="D4690" s="2" t="s">
        <v>46</v>
      </c>
      <c r="E4690" s="8">
        <v>4</v>
      </c>
      <c r="F4690" s="2" t="s">
        <v>7195</v>
      </c>
      <c r="G4690" s="2" t="s">
        <v>7196</v>
      </c>
      <c r="H4690" s="9">
        <v>41789</v>
      </c>
      <c r="I4690" s="2">
        <v>2014</v>
      </c>
      <c r="J4690" s="2">
        <v>5</v>
      </c>
      <c r="K4690" s="2" t="str">
        <f>VLOOKUP($C4690,Clients!$B:$F,K$6,0)</f>
        <v>Devpulse</v>
      </c>
      <c r="L4690" s="2" t="str">
        <f>VLOOKUP($C4690,Clients!$B:$F,L$6,0)</f>
        <v>Foreign</v>
      </c>
      <c r="M4690" s="2" t="str">
        <f>VLOOKUP($C4690,Clients!$B:$F,M$6,0)</f>
        <v>KH</v>
      </c>
      <c r="N4690" s="2" t="str">
        <f>VLOOKUP($C4690,Clients!$B:$F,N$6,0)</f>
        <v>Cambodia</v>
      </c>
    </row>
    <row r="4691" spans="2:14" x14ac:dyDescent="0.2">
      <c r="B4691" s="8">
        <v>0</v>
      </c>
      <c r="C4691" s="2" t="s">
        <v>7126</v>
      </c>
      <c r="D4691" s="2" t="s">
        <v>46</v>
      </c>
      <c r="E4691" s="8">
        <v>2</v>
      </c>
      <c r="F4691" s="2" t="s">
        <v>7197</v>
      </c>
      <c r="G4691" s="2" t="s">
        <v>7198</v>
      </c>
      <c r="H4691" s="9">
        <v>41789</v>
      </c>
      <c r="I4691" s="2">
        <v>2014</v>
      </c>
      <c r="J4691" s="2">
        <v>5</v>
      </c>
      <c r="K4691" s="2" t="str">
        <f>VLOOKUP($C4691,Clients!$B:$F,K$6,0)</f>
        <v>Devpulse</v>
      </c>
      <c r="L4691" s="2" t="str">
        <f>VLOOKUP($C4691,Clients!$B:$F,L$6,0)</f>
        <v>Foreign</v>
      </c>
      <c r="M4691" s="2" t="str">
        <f>VLOOKUP($C4691,Clients!$B:$F,M$6,0)</f>
        <v>KH</v>
      </c>
      <c r="N4691" s="2" t="str">
        <f>VLOOKUP($C4691,Clients!$B:$F,N$6,0)</f>
        <v>Cambodia</v>
      </c>
    </row>
    <row r="4692" spans="2:14" x14ac:dyDescent="0.2">
      <c r="B4692" s="8">
        <v>0</v>
      </c>
      <c r="C4692" s="2" t="s">
        <v>7126</v>
      </c>
      <c r="D4692" s="2" t="s">
        <v>46</v>
      </c>
      <c r="E4692" s="8">
        <v>7</v>
      </c>
      <c r="F4692" s="2" t="s">
        <v>7199</v>
      </c>
      <c r="G4692" s="2" t="s">
        <v>5974</v>
      </c>
      <c r="H4692" s="9">
        <v>41789</v>
      </c>
      <c r="I4692" s="2">
        <v>2014</v>
      </c>
      <c r="J4692" s="2">
        <v>5</v>
      </c>
      <c r="K4692" s="2" t="str">
        <f>VLOOKUP($C4692,Clients!$B:$F,K$6,0)</f>
        <v>Devpulse</v>
      </c>
      <c r="L4692" s="2" t="str">
        <f>VLOOKUP($C4692,Clients!$B:$F,L$6,0)</f>
        <v>Foreign</v>
      </c>
      <c r="M4692" s="2" t="str">
        <f>VLOOKUP($C4692,Clients!$B:$F,M$6,0)</f>
        <v>KH</v>
      </c>
      <c r="N4692" s="2" t="str">
        <f>VLOOKUP($C4692,Clients!$B:$F,N$6,0)</f>
        <v>Cambodia</v>
      </c>
    </row>
    <row r="4693" spans="2:14" x14ac:dyDescent="0.2">
      <c r="B4693" s="8">
        <v>0</v>
      </c>
      <c r="C4693" s="2" t="s">
        <v>7126</v>
      </c>
      <c r="D4693" s="2" t="s">
        <v>46</v>
      </c>
      <c r="E4693" s="8">
        <v>1</v>
      </c>
      <c r="F4693" s="2" t="s">
        <v>7200</v>
      </c>
      <c r="G4693" s="2" t="s">
        <v>7201</v>
      </c>
      <c r="H4693" s="9">
        <v>41796</v>
      </c>
      <c r="I4693" s="2">
        <v>2014</v>
      </c>
      <c r="J4693" s="2">
        <v>6</v>
      </c>
      <c r="K4693" s="2" t="str">
        <f>VLOOKUP($C4693,Clients!$B:$F,K$6,0)</f>
        <v>Devpulse</v>
      </c>
      <c r="L4693" s="2" t="str">
        <f>VLOOKUP($C4693,Clients!$B:$F,L$6,0)</f>
        <v>Foreign</v>
      </c>
      <c r="M4693" s="2" t="str">
        <f>VLOOKUP($C4693,Clients!$B:$F,M$6,0)</f>
        <v>KH</v>
      </c>
      <c r="N4693" s="2" t="str">
        <f>VLOOKUP($C4693,Clients!$B:$F,N$6,0)</f>
        <v>Cambodia</v>
      </c>
    </row>
    <row r="4694" spans="2:14" x14ac:dyDescent="0.2">
      <c r="B4694" s="8">
        <v>0</v>
      </c>
      <c r="C4694" s="2" t="s">
        <v>7126</v>
      </c>
      <c r="D4694" s="2" t="s">
        <v>46</v>
      </c>
      <c r="E4694" s="8">
        <v>2</v>
      </c>
      <c r="F4694" s="2" t="s">
        <v>7202</v>
      </c>
      <c r="G4694" s="2" t="s">
        <v>6336</v>
      </c>
      <c r="H4694" s="9">
        <v>41796</v>
      </c>
      <c r="I4694" s="2">
        <v>2014</v>
      </c>
      <c r="J4694" s="2">
        <v>6</v>
      </c>
      <c r="K4694" s="2" t="str">
        <f>VLOOKUP($C4694,Clients!$B:$F,K$6,0)</f>
        <v>Devpulse</v>
      </c>
      <c r="L4694" s="2" t="str">
        <f>VLOOKUP($C4694,Clients!$B:$F,L$6,0)</f>
        <v>Foreign</v>
      </c>
      <c r="M4694" s="2" t="str">
        <f>VLOOKUP($C4694,Clients!$B:$F,M$6,0)</f>
        <v>KH</v>
      </c>
      <c r="N4694" s="2" t="str">
        <f>VLOOKUP($C4694,Clients!$B:$F,N$6,0)</f>
        <v>Cambodia</v>
      </c>
    </row>
    <row r="4695" spans="2:14" x14ac:dyDescent="0.2">
      <c r="B4695" s="8">
        <v>0</v>
      </c>
      <c r="C4695" s="2" t="s">
        <v>7126</v>
      </c>
      <c r="D4695" s="2" t="s">
        <v>46</v>
      </c>
      <c r="E4695" s="8">
        <v>1</v>
      </c>
      <c r="F4695" s="2" t="s">
        <v>7203</v>
      </c>
      <c r="G4695" s="2" t="s">
        <v>5978</v>
      </c>
      <c r="H4695" s="9">
        <v>41796</v>
      </c>
      <c r="I4695" s="2">
        <v>2014</v>
      </c>
      <c r="J4695" s="2">
        <v>6</v>
      </c>
      <c r="K4695" s="2" t="str">
        <f>VLOOKUP($C4695,Clients!$B:$F,K$6,0)</f>
        <v>Devpulse</v>
      </c>
      <c r="L4695" s="2" t="str">
        <f>VLOOKUP($C4695,Clients!$B:$F,L$6,0)</f>
        <v>Foreign</v>
      </c>
      <c r="M4695" s="2" t="str">
        <f>VLOOKUP($C4695,Clients!$B:$F,M$6,0)</f>
        <v>KH</v>
      </c>
      <c r="N4695" s="2" t="str">
        <f>VLOOKUP($C4695,Clients!$B:$F,N$6,0)</f>
        <v>Cambodia</v>
      </c>
    </row>
    <row r="4696" spans="2:14" x14ac:dyDescent="0.2">
      <c r="B4696" s="8">
        <v>0</v>
      </c>
      <c r="C4696" s="2" t="s">
        <v>7126</v>
      </c>
      <c r="D4696" s="2" t="s">
        <v>46</v>
      </c>
      <c r="E4696" s="8">
        <v>3</v>
      </c>
      <c r="F4696" s="2" t="s">
        <v>7204</v>
      </c>
      <c r="G4696" s="2" t="s">
        <v>7205</v>
      </c>
      <c r="H4696" s="9">
        <v>41796</v>
      </c>
      <c r="I4696" s="2">
        <v>2014</v>
      </c>
      <c r="J4696" s="2">
        <v>6</v>
      </c>
      <c r="K4696" s="2" t="str">
        <f>VLOOKUP($C4696,Clients!$B:$F,K$6,0)</f>
        <v>Devpulse</v>
      </c>
      <c r="L4696" s="2" t="str">
        <f>VLOOKUP($C4696,Clients!$B:$F,L$6,0)</f>
        <v>Foreign</v>
      </c>
      <c r="M4696" s="2" t="str">
        <f>VLOOKUP($C4696,Clients!$B:$F,M$6,0)</f>
        <v>KH</v>
      </c>
      <c r="N4696" s="2" t="str">
        <f>VLOOKUP($C4696,Clients!$B:$F,N$6,0)</f>
        <v>Cambodia</v>
      </c>
    </row>
    <row r="4697" spans="2:14" x14ac:dyDescent="0.2">
      <c r="B4697" s="8">
        <v>0</v>
      </c>
      <c r="C4697" s="2" t="s">
        <v>7126</v>
      </c>
      <c r="D4697" s="2" t="s">
        <v>46</v>
      </c>
      <c r="E4697" s="8">
        <v>19</v>
      </c>
      <c r="F4697" s="2" t="s">
        <v>7206</v>
      </c>
      <c r="G4697" s="2" t="s">
        <v>7207</v>
      </c>
      <c r="H4697" s="9">
        <v>41796</v>
      </c>
      <c r="I4697" s="2">
        <v>2014</v>
      </c>
      <c r="J4697" s="2">
        <v>6</v>
      </c>
      <c r="K4697" s="2" t="str">
        <f>VLOOKUP($C4697,Clients!$B:$F,K$6,0)</f>
        <v>Devpulse</v>
      </c>
      <c r="L4697" s="2" t="str">
        <f>VLOOKUP($C4697,Clients!$B:$F,L$6,0)</f>
        <v>Foreign</v>
      </c>
      <c r="M4697" s="2" t="str">
        <f>VLOOKUP($C4697,Clients!$B:$F,M$6,0)</f>
        <v>KH</v>
      </c>
      <c r="N4697" s="2" t="str">
        <f>VLOOKUP($C4697,Clients!$B:$F,N$6,0)</f>
        <v>Cambodia</v>
      </c>
    </row>
    <row r="4698" spans="2:14" x14ac:dyDescent="0.2">
      <c r="B4698" s="8">
        <v>93578.562000000005</v>
      </c>
      <c r="C4698" s="2" t="s">
        <v>7126</v>
      </c>
      <c r="D4698" s="2" t="s">
        <v>16</v>
      </c>
      <c r="E4698" s="8">
        <v>233</v>
      </c>
      <c r="F4698" s="2" t="s">
        <v>7208</v>
      </c>
      <c r="G4698" s="2" t="s">
        <v>7209</v>
      </c>
      <c r="H4698" s="9">
        <v>41796</v>
      </c>
      <c r="I4698" s="2">
        <v>2014</v>
      </c>
      <c r="J4698" s="2">
        <v>6</v>
      </c>
      <c r="K4698" s="2" t="str">
        <f>VLOOKUP($C4698,Clients!$B:$F,K$6,0)</f>
        <v>Devpulse</v>
      </c>
      <c r="L4698" s="2" t="str">
        <f>VLOOKUP($C4698,Clients!$B:$F,L$6,0)</f>
        <v>Foreign</v>
      </c>
      <c r="M4698" s="2" t="str">
        <f>VLOOKUP($C4698,Clients!$B:$F,M$6,0)</f>
        <v>KH</v>
      </c>
      <c r="N4698" s="2" t="str">
        <f>VLOOKUP($C4698,Clients!$B:$F,N$6,0)</f>
        <v>Cambodia</v>
      </c>
    </row>
    <row r="4699" spans="2:14" x14ac:dyDescent="0.2">
      <c r="B4699" s="8">
        <v>98540.568000000014</v>
      </c>
      <c r="C4699" s="2" t="s">
        <v>7126</v>
      </c>
      <c r="D4699" s="2" t="s">
        <v>16</v>
      </c>
      <c r="E4699" s="8">
        <v>212</v>
      </c>
      <c r="F4699" s="2" t="s">
        <v>7208</v>
      </c>
      <c r="G4699" s="2" t="s">
        <v>6486</v>
      </c>
      <c r="H4699" s="9">
        <v>41796</v>
      </c>
      <c r="I4699" s="2">
        <v>2014</v>
      </c>
      <c r="J4699" s="2">
        <v>6</v>
      </c>
      <c r="K4699" s="2" t="str">
        <f>VLOOKUP($C4699,Clients!$B:$F,K$6,0)</f>
        <v>Devpulse</v>
      </c>
      <c r="L4699" s="2" t="str">
        <f>VLOOKUP($C4699,Clients!$B:$F,L$6,0)</f>
        <v>Foreign</v>
      </c>
      <c r="M4699" s="2" t="str">
        <f>VLOOKUP($C4699,Clients!$B:$F,M$6,0)</f>
        <v>KH</v>
      </c>
      <c r="N4699" s="2" t="str">
        <f>VLOOKUP($C4699,Clients!$B:$F,N$6,0)</f>
        <v>Cambodia</v>
      </c>
    </row>
    <row r="4700" spans="2:14" x14ac:dyDescent="0.2">
      <c r="B4700" s="8">
        <v>-132508.32</v>
      </c>
      <c r="C4700" s="2" t="s">
        <v>7126</v>
      </c>
      <c r="D4700" s="2" t="s">
        <v>51</v>
      </c>
      <c r="E4700" s="8">
        <v>0</v>
      </c>
      <c r="F4700" s="2" t="s">
        <v>7210</v>
      </c>
      <c r="G4700" s="2" t="s">
        <v>7211</v>
      </c>
      <c r="H4700" s="9">
        <v>41796</v>
      </c>
      <c r="I4700" s="2">
        <v>2014</v>
      </c>
      <c r="J4700" s="2">
        <v>6</v>
      </c>
      <c r="K4700" s="2" t="str">
        <f>VLOOKUP($C4700,Clients!$B:$F,K$6,0)</f>
        <v>Devpulse</v>
      </c>
      <c r="L4700" s="2" t="str">
        <f>VLOOKUP($C4700,Clients!$B:$F,L$6,0)</f>
        <v>Foreign</v>
      </c>
      <c r="M4700" s="2" t="str">
        <f>VLOOKUP($C4700,Clients!$B:$F,M$6,0)</f>
        <v>KH</v>
      </c>
      <c r="N4700" s="2" t="str">
        <f>VLOOKUP($C4700,Clients!$B:$F,N$6,0)</f>
        <v>Cambodia</v>
      </c>
    </row>
    <row r="4701" spans="2:14" x14ac:dyDescent="0.2">
      <c r="B4701" s="8">
        <v>107426.97</v>
      </c>
      <c r="C4701" s="2" t="s">
        <v>7126</v>
      </c>
      <c r="D4701" s="2" t="s">
        <v>16</v>
      </c>
      <c r="E4701" s="8">
        <v>245</v>
      </c>
      <c r="F4701" s="2" t="s">
        <v>7158</v>
      </c>
      <c r="G4701" s="2" t="s">
        <v>6252</v>
      </c>
      <c r="H4701" s="9">
        <v>41799</v>
      </c>
      <c r="I4701" s="2">
        <v>2014</v>
      </c>
      <c r="J4701" s="2">
        <v>6</v>
      </c>
      <c r="K4701" s="2" t="str">
        <f>VLOOKUP($C4701,Clients!$B:$F,K$6,0)</f>
        <v>Devpulse</v>
      </c>
      <c r="L4701" s="2" t="str">
        <f>VLOOKUP($C4701,Clients!$B:$F,L$6,0)</f>
        <v>Foreign</v>
      </c>
      <c r="M4701" s="2" t="str">
        <f>VLOOKUP($C4701,Clients!$B:$F,M$6,0)</f>
        <v>KH</v>
      </c>
      <c r="N4701" s="2" t="str">
        <f>VLOOKUP($C4701,Clients!$B:$F,N$6,0)</f>
        <v>Cambodia</v>
      </c>
    </row>
    <row r="4702" spans="2:14" x14ac:dyDescent="0.2">
      <c r="B4702" s="8">
        <v>-98540.568000000014</v>
      </c>
      <c r="C4702" s="2" t="s">
        <v>7126</v>
      </c>
      <c r="D4702" s="2" t="s">
        <v>51</v>
      </c>
      <c r="E4702" s="8">
        <v>-212</v>
      </c>
      <c r="F4702" s="2" t="s">
        <v>7212</v>
      </c>
      <c r="G4702" s="2" t="s">
        <v>7213</v>
      </c>
      <c r="H4702" s="9">
        <v>41800</v>
      </c>
      <c r="I4702" s="2">
        <v>2014</v>
      </c>
      <c r="J4702" s="2">
        <v>6</v>
      </c>
      <c r="K4702" s="2" t="str">
        <f>VLOOKUP($C4702,Clients!$B:$F,K$6,0)</f>
        <v>Devpulse</v>
      </c>
      <c r="L4702" s="2" t="str">
        <f>VLOOKUP($C4702,Clients!$B:$F,L$6,0)</f>
        <v>Foreign</v>
      </c>
      <c r="M4702" s="2" t="str">
        <f>VLOOKUP($C4702,Clients!$B:$F,M$6,0)</f>
        <v>KH</v>
      </c>
      <c r="N4702" s="2" t="str">
        <f>VLOOKUP($C4702,Clients!$B:$F,N$6,0)</f>
        <v>Cambodia</v>
      </c>
    </row>
    <row r="4703" spans="2:14" x14ac:dyDescent="0.2">
      <c r="B4703" s="8">
        <v>95751.684000000008</v>
      </c>
      <c r="C4703" s="2" t="s">
        <v>7126</v>
      </c>
      <c r="D4703" s="2" t="s">
        <v>16</v>
      </c>
      <c r="E4703" s="8">
        <v>206</v>
      </c>
      <c r="F4703" s="2" t="s">
        <v>7214</v>
      </c>
      <c r="G4703" s="2" t="s">
        <v>6127</v>
      </c>
      <c r="H4703" s="9">
        <v>41800</v>
      </c>
      <c r="I4703" s="2">
        <v>2014</v>
      </c>
      <c r="J4703" s="2">
        <v>6</v>
      </c>
      <c r="K4703" s="2" t="str">
        <f>VLOOKUP($C4703,Clients!$B:$F,K$6,0)</f>
        <v>Devpulse</v>
      </c>
      <c r="L4703" s="2" t="str">
        <f>VLOOKUP($C4703,Clients!$B:$F,L$6,0)</f>
        <v>Foreign</v>
      </c>
      <c r="M4703" s="2" t="str">
        <f>VLOOKUP($C4703,Clients!$B:$F,M$6,0)</f>
        <v>KH</v>
      </c>
      <c r="N4703" s="2" t="str">
        <f>VLOOKUP($C4703,Clients!$B:$F,N$6,0)</f>
        <v>Cambodia</v>
      </c>
    </row>
    <row r="4704" spans="2:14" x14ac:dyDescent="0.2">
      <c r="B4704" s="8">
        <v>-107426.97</v>
      </c>
      <c r="C4704" s="2" t="s">
        <v>7126</v>
      </c>
      <c r="D4704" s="2" t="s">
        <v>16</v>
      </c>
      <c r="E4704" s="8">
        <v>-245</v>
      </c>
      <c r="F4704" s="2" t="s">
        <v>7215</v>
      </c>
      <c r="G4704" s="2" t="s">
        <v>7216</v>
      </c>
      <c r="H4704" s="9">
        <v>41801</v>
      </c>
      <c r="I4704" s="2">
        <v>2014</v>
      </c>
      <c r="J4704" s="2">
        <v>6</v>
      </c>
      <c r="K4704" s="2" t="str">
        <f>VLOOKUP($C4704,Clients!$B:$F,K$6,0)</f>
        <v>Devpulse</v>
      </c>
      <c r="L4704" s="2" t="str">
        <f>VLOOKUP($C4704,Clients!$B:$F,L$6,0)</f>
        <v>Foreign</v>
      </c>
      <c r="M4704" s="2" t="str">
        <f>VLOOKUP($C4704,Clients!$B:$F,M$6,0)</f>
        <v>KH</v>
      </c>
      <c r="N4704" s="2" t="str">
        <f>VLOOKUP($C4704,Clients!$B:$F,N$6,0)</f>
        <v>Cambodia</v>
      </c>
    </row>
    <row r="4705" spans="2:14" x14ac:dyDescent="0.2">
      <c r="B4705" s="8">
        <v>37704.870000000003</v>
      </c>
      <c r="C4705" s="2" t="s">
        <v>7126</v>
      </c>
      <c r="D4705" s="2" t="s">
        <v>16</v>
      </c>
      <c r="E4705" s="8">
        <v>95</v>
      </c>
      <c r="F4705" s="2" t="s">
        <v>7217</v>
      </c>
      <c r="G4705" s="2" t="s">
        <v>7218</v>
      </c>
      <c r="H4705" s="9">
        <v>41801</v>
      </c>
      <c r="I4705" s="2">
        <v>2014</v>
      </c>
      <c r="J4705" s="2">
        <v>6</v>
      </c>
      <c r="K4705" s="2" t="str">
        <f>VLOOKUP($C4705,Clients!$B:$F,K$6,0)</f>
        <v>Devpulse</v>
      </c>
      <c r="L4705" s="2" t="str">
        <f>VLOOKUP($C4705,Clients!$B:$F,L$6,0)</f>
        <v>Foreign</v>
      </c>
      <c r="M4705" s="2" t="str">
        <f>VLOOKUP($C4705,Clients!$B:$F,M$6,0)</f>
        <v>KH</v>
      </c>
      <c r="N4705" s="2" t="str">
        <f>VLOOKUP($C4705,Clients!$B:$F,N$6,0)</f>
        <v>Cambodia</v>
      </c>
    </row>
    <row r="4706" spans="2:14" x14ac:dyDescent="0.2">
      <c r="B4706" s="8">
        <v>69722.100000000006</v>
      </c>
      <c r="C4706" s="2" t="s">
        <v>7126</v>
      </c>
      <c r="D4706" s="2" t="s">
        <v>16</v>
      </c>
      <c r="E4706" s="8">
        <v>150</v>
      </c>
      <c r="F4706" s="2" t="s">
        <v>7219</v>
      </c>
      <c r="G4706" s="2" t="s">
        <v>7220</v>
      </c>
      <c r="H4706" s="9">
        <v>41801</v>
      </c>
      <c r="I4706" s="2">
        <v>2014</v>
      </c>
      <c r="J4706" s="2">
        <v>6</v>
      </c>
      <c r="K4706" s="2" t="str">
        <f>VLOOKUP($C4706,Clients!$B:$F,K$6,0)</f>
        <v>Devpulse</v>
      </c>
      <c r="L4706" s="2" t="str">
        <f>VLOOKUP($C4706,Clients!$B:$F,L$6,0)</f>
        <v>Foreign</v>
      </c>
      <c r="M4706" s="2" t="str">
        <f>VLOOKUP($C4706,Clients!$B:$F,M$6,0)</f>
        <v>KH</v>
      </c>
      <c r="N4706" s="2" t="str">
        <f>VLOOKUP($C4706,Clients!$B:$F,N$6,0)</f>
        <v>Cambodia</v>
      </c>
    </row>
    <row r="4707" spans="2:14" x14ac:dyDescent="0.2">
      <c r="B4707" s="8">
        <v>0</v>
      </c>
      <c r="C4707" s="2" t="s">
        <v>7126</v>
      </c>
      <c r="D4707" s="2" t="s">
        <v>46</v>
      </c>
      <c r="E4707" s="8">
        <v>8</v>
      </c>
      <c r="F4707" s="2" t="s">
        <v>7221</v>
      </c>
      <c r="G4707" s="2" t="s">
        <v>7222</v>
      </c>
      <c r="H4707" s="9">
        <v>41803</v>
      </c>
      <c r="I4707" s="2">
        <v>2014</v>
      </c>
      <c r="J4707" s="2">
        <v>6</v>
      </c>
      <c r="K4707" s="2" t="str">
        <f>VLOOKUP($C4707,Clients!$B:$F,K$6,0)</f>
        <v>Devpulse</v>
      </c>
      <c r="L4707" s="2" t="str">
        <f>VLOOKUP($C4707,Clients!$B:$F,L$6,0)</f>
        <v>Foreign</v>
      </c>
      <c r="M4707" s="2" t="str">
        <f>VLOOKUP($C4707,Clients!$B:$F,M$6,0)</f>
        <v>KH</v>
      </c>
      <c r="N4707" s="2" t="str">
        <f>VLOOKUP($C4707,Clients!$B:$F,N$6,0)</f>
        <v>Cambodia</v>
      </c>
    </row>
    <row r="4708" spans="2:14" x14ac:dyDescent="0.2">
      <c r="B4708" s="8">
        <v>0</v>
      </c>
      <c r="C4708" s="2" t="s">
        <v>7126</v>
      </c>
      <c r="D4708" s="2" t="s">
        <v>46</v>
      </c>
      <c r="E4708" s="8">
        <v>1</v>
      </c>
      <c r="F4708" s="2" t="s">
        <v>7223</v>
      </c>
      <c r="G4708" s="2" t="s">
        <v>6642</v>
      </c>
      <c r="H4708" s="9">
        <v>41803</v>
      </c>
      <c r="I4708" s="2">
        <v>2014</v>
      </c>
      <c r="J4708" s="2">
        <v>6</v>
      </c>
      <c r="K4708" s="2" t="str">
        <f>VLOOKUP($C4708,Clients!$B:$F,K$6,0)</f>
        <v>Devpulse</v>
      </c>
      <c r="L4708" s="2" t="str">
        <f>VLOOKUP($C4708,Clients!$B:$F,L$6,0)</f>
        <v>Foreign</v>
      </c>
      <c r="M4708" s="2" t="str">
        <f>VLOOKUP($C4708,Clients!$B:$F,M$6,0)</f>
        <v>KH</v>
      </c>
      <c r="N4708" s="2" t="str">
        <f>VLOOKUP($C4708,Clients!$B:$F,N$6,0)</f>
        <v>Cambodia</v>
      </c>
    </row>
    <row r="4709" spans="2:14" x14ac:dyDescent="0.2">
      <c r="B4709" s="8">
        <v>0</v>
      </c>
      <c r="C4709" s="2" t="s">
        <v>7126</v>
      </c>
      <c r="D4709" s="2" t="s">
        <v>46</v>
      </c>
      <c r="E4709" s="8">
        <v>2</v>
      </c>
      <c r="F4709" s="2" t="s">
        <v>7224</v>
      </c>
      <c r="G4709" s="2" t="s">
        <v>5765</v>
      </c>
      <c r="H4709" s="9">
        <v>41803</v>
      </c>
      <c r="I4709" s="2">
        <v>2014</v>
      </c>
      <c r="J4709" s="2">
        <v>6</v>
      </c>
      <c r="K4709" s="2" t="str">
        <f>VLOOKUP($C4709,Clients!$B:$F,K$6,0)</f>
        <v>Devpulse</v>
      </c>
      <c r="L4709" s="2" t="str">
        <f>VLOOKUP($C4709,Clients!$B:$F,L$6,0)</f>
        <v>Foreign</v>
      </c>
      <c r="M4709" s="2" t="str">
        <f>VLOOKUP($C4709,Clients!$B:$F,M$6,0)</f>
        <v>KH</v>
      </c>
      <c r="N4709" s="2" t="str">
        <f>VLOOKUP($C4709,Clients!$B:$F,N$6,0)</f>
        <v>Cambodia</v>
      </c>
    </row>
    <row r="4710" spans="2:14" x14ac:dyDescent="0.2">
      <c r="B4710" s="8">
        <v>0</v>
      </c>
      <c r="C4710" s="2" t="s">
        <v>7126</v>
      </c>
      <c r="D4710" s="2" t="s">
        <v>46</v>
      </c>
      <c r="E4710" s="8">
        <v>6</v>
      </c>
      <c r="F4710" s="2" t="s">
        <v>7225</v>
      </c>
      <c r="G4710" s="2" t="s">
        <v>5260</v>
      </c>
      <c r="H4710" s="9">
        <v>41803</v>
      </c>
      <c r="I4710" s="2">
        <v>2014</v>
      </c>
      <c r="J4710" s="2">
        <v>6</v>
      </c>
      <c r="K4710" s="2" t="str">
        <f>VLOOKUP($C4710,Clients!$B:$F,K$6,0)</f>
        <v>Devpulse</v>
      </c>
      <c r="L4710" s="2" t="str">
        <f>VLOOKUP($C4710,Clients!$B:$F,L$6,0)</f>
        <v>Foreign</v>
      </c>
      <c r="M4710" s="2" t="str">
        <f>VLOOKUP($C4710,Clients!$B:$F,M$6,0)</f>
        <v>KH</v>
      </c>
      <c r="N4710" s="2" t="str">
        <f>VLOOKUP($C4710,Clients!$B:$F,N$6,0)</f>
        <v>Cambodia</v>
      </c>
    </row>
    <row r="4711" spans="2:14" x14ac:dyDescent="0.2">
      <c r="B4711" s="8">
        <v>15621.984</v>
      </c>
      <c r="C4711" s="2" t="s">
        <v>7126</v>
      </c>
      <c r="D4711" s="2" t="s">
        <v>16</v>
      </c>
      <c r="E4711" s="8">
        <v>31</v>
      </c>
      <c r="F4711" s="2" t="s">
        <v>7226</v>
      </c>
      <c r="G4711" s="2" t="s">
        <v>6493</v>
      </c>
      <c r="H4711" s="9">
        <v>41815</v>
      </c>
      <c r="I4711" s="2">
        <v>2014</v>
      </c>
      <c r="J4711" s="2">
        <v>6</v>
      </c>
      <c r="K4711" s="2" t="str">
        <f>VLOOKUP($C4711,Clients!$B:$F,K$6,0)</f>
        <v>Devpulse</v>
      </c>
      <c r="L4711" s="2" t="str">
        <f>VLOOKUP($C4711,Clients!$B:$F,L$6,0)</f>
        <v>Foreign</v>
      </c>
      <c r="M4711" s="2" t="str">
        <f>VLOOKUP($C4711,Clients!$B:$F,M$6,0)</f>
        <v>KH</v>
      </c>
      <c r="N4711" s="2" t="str">
        <f>VLOOKUP($C4711,Clients!$B:$F,N$6,0)</f>
        <v>Cambodia</v>
      </c>
    </row>
    <row r="4712" spans="2:14" x14ac:dyDescent="0.2">
      <c r="B4712" s="8">
        <v>0</v>
      </c>
      <c r="C4712" s="2" t="s">
        <v>7126</v>
      </c>
      <c r="D4712" s="2" t="s">
        <v>46</v>
      </c>
      <c r="E4712" s="8">
        <v>8</v>
      </c>
      <c r="F4712" s="2" t="s">
        <v>7227</v>
      </c>
      <c r="G4712" s="2" t="s">
        <v>6452</v>
      </c>
      <c r="H4712" s="9">
        <v>41820</v>
      </c>
      <c r="I4712" s="2">
        <v>2014</v>
      </c>
      <c r="J4712" s="2">
        <v>6</v>
      </c>
      <c r="K4712" s="2" t="str">
        <f>VLOOKUP($C4712,Clients!$B:$F,K$6,0)</f>
        <v>Devpulse</v>
      </c>
      <c r="L4712" s="2" t="str">
        <f>VLOOKUP($C4712,Clients!$B:$F,L$6,0)</f>
        <v>Foreign</v>
      </c>
      <c r="M4712" s="2" t="str">
        <f>VLOOKUP($C4712,Clients!$B:$F,M$6,0)</f>
        <v>KH</v>
      </c>
      <c r="N4712" s="2" t="str">
        <f>VLOOKUP($C4712,Clients!$B:$F,N$6,0)</f>
        <v>Cambodia</v>
      </c>
    </row>
    <row r="4713" spans="2:14" x14ac:dyDescent="0.2">
      <c r="B4713" s="8">
        <v>0</v>
      </c>
      <c r="C4713" s="2" t="s">
        <v>7126</v>
      </c>
      <c r="D4713" s="2" t="s">
        <v>46</v>
      </c>
      <c r="E4713" s="8">
        <v>2</v>
      </c>
      <c r="F4713" s="2" t="s">
        <v>7228</v>
      </c>
      <c r="G4713" s="2" t="s">
        <v>7229</v>
      </c>
      <c r="H4713" s="9">
        <v>41820</v>
      </c>
      <c r="I4713" s="2">
        <v>2014</v>
      </c>
      <c r="J4713" s="2">
        <v>6</v>
      </c>
      <c r="K4713" s="2" t="str">
        <f>VLOOKUP($C4713,Clients!$B:$F,K$6,0)</f>
        <v>Devpulse</v>
      </c>
      <c r="L4713" s="2" t="str">
        <f>VLOOKUP($C4713,Clients!$B:$F,L$6,0)</f>
        <v>Foreign</v>
      </c>
      <c r="M4713" s="2" t="str">
        <f>VLOOKUP($C4713,Clients!$B:$F,M$6,0)</f>
        <v>KH</v>
      </c>
      <c r="N4713" s="2" t="str">
        <f>VLOOKUP($C4713,Clients!$B:$F,N$6,0)</f>
        <v>Cambodia</v>
      </c>
    </row>
    <row r="4714" spans="2:14" x14ac:dyDescent="0.2">
      <c r="B4714" s="8">
        <v>0</v>
      </c>
      <c r="C4714" s="2" t="s">
        <v>7126</v>
      </c>
      <c r="D4714" s="2" t="s">
        <v>46</v>
      </c>
      <c r="E4714" s="8">
        <v>1</v>
      </c>
      <c r="F4714" s="2" t="s">
        <v>7230</v>
      </c>
      <c r="G4714" s="2" t="s">
        <v>7231</v>
      </c>
      <c r="H4714" s="9">
        <v>41820</v>
      </c>
      <c r="I4714" s="2">
        <v>2014</v>
      </c>
      <c r="J4714" s="2">
        <v>6</v>
      </c>
      <c r="K4714" s="2" t="str">
        <f>VLOOKUP($C4714,Clients!$B:$F,K$6,0)</f>
        <v>Devpulse</v>
      </c>
      <c r="L4714" s="2" t="str">
        <f>VLOOKUP($C4714,Clients!$B:$F,L$6,0)</f>
        <v>Foreign</v>
      </c>
      <c r="M4714" s="2" t="str">
        <f>VLOOKUP($C4714,Clients!$B:$F,M$6,0)</f>
        <v>KH</v>
      </c>
      <c r="N4714" s="2" t="str">
        <f>VLOOKUP($C4714,Clients!$B:$F,N$6,0)</f>
        <v>Cambodia</v>
      </c>
    </row>
    <row r="4715" spans="2:14" x14ac:dyDescent="0.2">
      <c r="B4715" s="8">
        <v>0</v>
      </c>
      <c r="C4715" s="2" t="s">
        <v>7126</v>
      </c>
      <c r="D4715" s="2" t="s">
        <v>46</v>
      </c>
      <c r="E4715" s="8">
        <v>7</v>
      </c>
      <c r="F4715" s="2" t="s">
        <v>7232</v>
      </c>
      <c r="G4715" s="2" t="s">
        <v>7233</v>
      </c>
      <c r="H4715" s="9">
        <v>41820</v>
      </c>
      <c r="I4715" s="2">
        <v>2014</v>
      </c>
      <c r="J4715" s="2">
        <v>6</v>
      </c>
      <c r="K4715" s="2" t="str">
        <f>VLOOKUP($C4715,Clients!$B:$F,K$6,0)</f>
        <v>Devpulse</v>
      </c>
      <c r="L4715" s="2" t="str">
        <f>VLOOKUP($C4715,Clients!$B:$F,L$6,0)</f>
        <v>Foreign</v>
      </c>
      <c r="M4715" s="2" t="str">
        <f>VLOOKUP($C4715,Clients!$B:$F,M$6,0)</f>
        <v>KH</v>
      </c>
      <c r="N4715" s="2" t="str">
        <f>VLOOKUP($C4715,Clients!$B:$F,N$6,0)</f>
        <v>Cambodia</v>
      </c>
    </row>
    <row r="4716" spans="2:14" x14ac:dyDescent="0.2">
      <c r="B4716" s="8">
        <v>0</v>
      </c>
      <c r="C4716" s="2" t="s">
        <v>7126</v>
      </c>
      <c r="D4716" s="2" t="s">
        <v>46</v>
      </c>
      <c r="E4716" s="8">
        <v>2</v>
      </c>
      <c r="F4716" s="2" t="s">
        <v>7234</v>
      </c>
      <c r="G4716" s="2" t="s">
        <v>7235</v>
      </c>
      <c r="H4716" s="9">
        <v>41820</v>
      </c>
      <c r="I4716" s="2">
        <v>2014</v>
      </c>
      <c r="J4716" s="2">
        <v>6</v>
      </c>
      <c r="K4716" s="2" t="str">
        <f>VLOOKUP($C4716,Clients!$B:$F,K$6,0)</f>
        <v>Devpulse</v>
      </c>
      <c r="L4716" s="2" t="str">
        <f>VLOOKUP($C4716,Clients!$B:$F,L$6,0)</f>
        <v>Foreign</v>
      </c>
      <c r="M4716" s="2" t="str">
        <f>VLOOKUP($C4716,Clients!$B:$F,M$6,0)</f>
        <v>KH</v>
      </c>
      <c r="N4716" s="2" t="str">
        <f>VLOOKUP($C4716,Clients!$B:$F,N$6,0)</f>
        <v>Cambodia</v>
      </c>
    </row>
    <row r="4717" spans="2:14" x14ac:dyDescent="0.2">
      <c r="B4717" s="8">
        <v>0</v>
      </c>
      <c r="C4717" s="2" t="s">
        <v>7126</v>
      </c>
      <c r="D4717" s="2" t="s">
        <v>46</v>
      </c>
      <c r="E4717" s="8">
        <v>1</v>
      </c>
      <c r="F4717" s="2" t="s">
        <v>7236</v>
      </c>
      <c r="G4717" s="2" t="s">
        <v>7237</v>
      </c>
      <c r="H4717" s="9">
        <v>41820</v>
      </c>
      <c r="I4717" s="2">
        <v>2014</v>
      </c>
      <c r="J4717" s="2">
        <v>6</v>
      </c>
      <c r="K4717" s="2" t="str">
        <f>VLOOKUP($C4717,Clients!$B:$F,K$6,0)</f>
        <v>Devpulse</v>
      </c>
      <c r="L4717" s="2" t="str">
        <f>VLOOKUP($C4717,Clients!$B:$F,L$6,0)</f>
        <v>Foreign</v>
      </c>
      <c r="M4717" s="2" t="str">
        <f>VLOOKUP($C4717,Clients!$B:$F,M$6,0)</f>
        <v>KH</v>
      </c>
      <c r="N4717" s="2" t="str">
        <f>VLOOKUP($C4717,Clients!$B:$F,N$6,0)</f>
        <v>Cambodia</v>
      </c>
    </row>
    <row r="4718" spans="2:14" x14ac:dyDescent="0.2">
      <c r="B4718" s="8">
        <v>0</v>
      </c>
      <c r="C4718" s="2" t="s">
        <v>7126</v>
      </c>
      <c r="D4718" s="2" t="s">
        <v>46</v>
      </c>
      <c r="E4718" s="8">
        <v>4</v>
      </c>
      <c r="F4718" s="2" t="s">
        <v>7238</v>
      </c>
      <c r="G4718" s="2" t="s">
        <v>6495</v>
      </c>
      <c r="H4718" s="9">
        <v>41820</v>
      </c>
      <c r="I4718" s="2">
        <v>2014</v>
      </c>
      <c r="J4718" s="2">
        <v>6</v>
      </c>
      <c r="K4718" s="2" t="str">
        <f>VLOOKUP($C4718,Clients!$B:$F,K$6,0)</f>
        <v>Devpulse</v>
      </c>
      <c r="L4718" s="2" t="str">
        <f>VLOOKUP($C4718,Clients!$B:$F,L$6,0)</f>
        <v>Foreign</v>
      </c>
      <c r="M4718" s="2" t="str">
        <f>VLOOKUP($C4718,Clients!$B:$F,M$6,0)</f>
        <v>KH</v>
      </c>
      <c r="N4718" s="2" t="str">
        <f>VLOOKUP($C4718,Clients!$B:$F,N$6,0)</f>
        <v>Cambodia</v>
      </c>
    </row>
    <row r="4719" spans="2:14" x14ac:dyDescent="0.2">
      <c r="B4719" s="8">
        <v>0</v>
      </c>
      <c r="C4719" s="2" t="s">
        <v>7126</v>
      </c>
      <c r="D4719" s="2" t="s">
        <v>46</v>
      </c>
      <c r="E4719" s="8">
        <v>1</v>
      </c>
      <c r="F4719" s="2" t="s">
        <v>7239</v>
      </c>
      <c r="G4719" s="2" t="s">
        <v>7240</v>
      </c>
      <c r="H4719" s="9">
        <v>41831</v>
      </c>
      <c r="I4719" s="2">
        <v>2014</v>
      </c>
      <c r="J4719" s="2">
        <v>7</v>
      </c>
      <c r="K4719" s="2" t="str">
        <f>VLOOKUP($C4719,Clients!$B:$F,K$6,0)</f>
        <v>Devpulse</v>
      </c>
      <c r="L4719" s="2" t="str">
        <f>VLOOKUP($C4719,Clients!$B:$F,L$6,0)</f>
        <v>Foreign</v>
      </c>
      <c r="M4719" s="2" t="str">
        <f>VLOOKUP($C4719,Clients!$B:$F,M$6,0)</f>
        <v>KH</v>
      </c>
      <c r="N4719" s="2" t="str">
        <f>VLOOKUP($C4719,Clients!$B:$F,N$6,0)</f>
        <v>Cambodia</v>
      </c>
    </row>
    <row r="4720" spans="2:14" x14ac:dyDescent="0.2">
      <c r="B4720" s="8">
        <v>0</v>
      </c>
      <c r="C4720" s="2" t="s">
        <v>7126</v>
      </c>
      <c r="D4720" s="2" t="s">
        <v>46</v>
      </c>
      <c r="E4720" s="8">
        <v>1</v>
      </c>
      <c r="F4720" s="2" t="s">
        <v>7241</v>
      </c>
      <c r="G4720" s="2" t="s">
        <v>7242</v>
      </c>
      <c r="H4720" s="9">
        <v>41831</v>
      </c>
      <c r="I4720" s="2">
        <v>2014</v>
      </c>
      <c r="J4720" s="2">
        <v>7</v>
      </c>
      <c r="K4720" s="2" t="str">
        <f>VLOOKUP($C4720,Clients!$B:$F,K$6,0)</f>
        <v>Devpulse</v>
      </c>
      <c r="L4720" s="2" t="str">
        <f>VLOOKUP($C4720,Clients!$B:$F,L$6,0)</f>
        <v>Foreign</v>
      </c>
      <c r="M4720" s="2" t="str">
        <f>VLOOKUP($C4720,Clients!$B:$F,M$6,0)</f>
        <v>KH</v>
      </c>
      <c r="N4720" s="2" t="str">
        <f>VLOOKUP($C4720,Clients!$B:$F,N$6,0)</f>
        <v>Cambodia</v>
      </c>
    </row>
    <row r="4721" spans="2:14" x14ac:dyDescent="0.2">
      <c r="B4721" s="8">
        <v>0</v>
      </c>
      <c r="C4721" s="2" t="s">
        <v>7126</v>
      </c>
      <c r="D4721" s="2" t="s">
        <v>46</v>
      </c>
      <c r="E4721" s="8">
        <v>4</v>
      </c>
      <c r="F4721" s="2" t="s">
        <v>7243</v>
      </c>
      <c r="G4721" s="2" t="s">
        <v>7244</v>
      </c>
      <c r="H4721" s="9">
        <v>41831</v>
      </c>
      <c r="I4721" s="2">
        <v>2014</v>
      </c>
      <c r="J4721" s="2">
        <v>7</v>
      </c>
      <c r="K4721" s="2" t="str">
        <f>VLOOKUP($C4721,Clients!$B:$F,K$6,0)</f>
        <v>Devpulse</v>
      </c>
      <c r="L4721" s="2" t="str">
        <f>VLOOKUP($C4721,Clients!$B:$F,L$6,0)</f>
        <v>Foreign</v>
      </c>
      <c r="M4721" s="2" t="str">
        <f>VLOOKUP($C4721,Clients!$B:$F,M$6,0)</f>
        <v>KH</v>
      </c>
      <c r="N4721" s="2" t="str">
        <f>VLOOKUP($C4721,Clients!$B:$F,N$6,0)</f>
        <v>Cambodia</v>
      </c>
    </row>
    <row r="4722" spans="2:14" x14ac:dyDescent="0.2">
      <c r="B4722" s="8">
        <v>0</v>
      </c>
      <c r="C4722" s="2" t="s">
        <v>7126</v>
      </c>
      <c r="D4722" s="2" t="s">
        <v>46</v>
      </c>
      <c r="E4722" s="8">
        <v>3</v>
      </c>
      <c r="F4722" s="2" t="s">
        <v>7245</v>
      </c>
      <c r="G4722" s="2" t="s">
        <v>6619</v>
      </c>
      <c r="H4722" s="9">
        <v>41831</v>
      </c>
      <c r="I4722" s="2">
        <v>2014</v>
      </c>
      <c r="J4722" s="2">
        <v>7</v>
      </c>
      <c r="K4722" s="2" t="str">
        <f>VLOOKUP($C4722,Clients!$B:$F,K$6,0)</f>
        <v>Devpulse</v>
      </c>
      <c r="L4722" s="2" t="str">
        <f>VLOOKUP($C4722,Clients!$B:$F,L$6,0)</f>
        <v>Foreign</v>
      </c>
      <c r="M4722" s="2" t="str">
        <f>VLOOKUP($C4722,Clients!$B:$F,M$6,0)</f>
        <v>KH</v>
      </c>
      <c r="N4722" s="2" t="str">
        <f>VLOOKUP($C4722,Clients!$B:$F,N$6,0)</f>
        <v>Cambodia</v>
      </c>
    </row>
    <row r="4723" spans="2:14" x14ac:dyDescent="0.2">
      <c r="B4723" s="8">
        <v>0</v>
      </c>
      <c r="C4723" s="2" t="s">
        <v>7126</v>
      </c>
      <c r="D4723" s="2" t="s">
        <v>46</v>
      </c>
      <c r="E4723" s="8">
        <v>5</v>
      </c>
      <c r="F4723" s="2" t="s">
        <v>7246</v>
      </c>
      <c r="G4723" s="2" t="s">
        <v>5902</v>
      </c>
      <c r="H4723" s="9">
        <v>41831</v>
      </c>
      <c r="I4723" s="2">
        <v>2014</v>
      </c>
      <c r="J4723" s="2">
        <v>7</v>
      </c>
      <c r="K4723" s="2" t="str">
        <f>VLOOKUP($C4723,Clients!$B:$F,K$6,0)</f>
        <v>Devpulse</v>
      </c>
      <c r="L4723" s="2" t="str">
        <f>VLOOKUP($C4723,Clients!$B:$F,L$6,0)</f>
        <v>Foreign</v>
      </c>
      <c r="M4723" s="2" t="str">
        <f>VLOOKUP($C4723,Clients!$B:$F,M$6,0)</f>
        <v>KH</v>
      </c>
      <c r="N4723" s="2" t="str">
        <f>VLOOKUP($C4723,Clients!$B:$F,N$6,0)</f>
        <v>Cambodia</v>
      </c>
    </row>
    <row r="4724" spans="2:14" x14ac:dyDescent="0.2">
      <c r="B4724" s="8">
        <v>0</v>
      </c>
      <c r="C4724" s="2" t="s">
        <v>7126</v>
      </c>
      <c r="D4724" s="2" t="s">
        <v>46</v>
      </c>
      <c r="E4724" s="8">
        <v>12.74</v>
      </c>
      <c r="F4724" s="2" t="s">
        <v>7247</v>
      </c>
      <c r="G4724" s="2" t="s">
        <v>6997</v>
      </c>
      <c r="H4724" s="9">
        <v>41831</v>
      </c>
      <c r="I4724" s="2">
        <v>2014</v>
      </c>
      <c r="J4724" s="2">
        <v>7</v>
      </c>
      <c r="K4724" s="2" t="str">
        <f>VLOOKUP($C4724,Clients!$B:$F,K$6,0)</f>
        <v>Devpulse</v>
      </c>
      <c r="L4724" s="2" t="str">
        <f>VLOOKUP($C4724,Clients!$B:$F,L$6,0)</f>
        <v>Foreign</v>
      </c>
      <c r="M4724" s="2" t="str">
        <f>VLOOKUP($C4724,Clients!$B:$F,M$6,0)</f>
        <v>KH</v>
      </c>
      <c r="N4724" s="2" t="str">
        <f>VLOOKUP($C4724,Clients!$B:$F,N$6,0)</f>
        <v>Cambodia</v>
      </c>
    </row>
    <row r="4725" spans="2:14" x14ac:dyDescent="0.2">
      <c r="B4725" s="8">
        <v>51252.054000000004</v>
      </c>
      <c r="C4725" s="2" t="s">
        <v>7126</v>
      </c>
      <c r="D4725" s="2" t="s">
        <v>16</v>
      </c>
      <c r="E4725" s="8">
        <v>147</v>
      </c>
      <c r="F4725" s="2" t="s">
        <v>7248</v>
      </c>
      <c r="G4725" s="2" t="s">
        <v>7249</v>
      </c>
      <c r="H4725" s="9">
        <v>41831</v>
      </c>
      <c r="I4725" s="2">
        <v>2014</v>
      </c>
      <c r="J4725" s="2">
        <v>7</v>
      </c>
      <c r="K4725" s="2" t="str">
        <f>VLOOKUP($C4725,Clients!$B:$F,K$6,0)</f>
        <v>Devpulse</v>
      </c>
      <c r="L4725" s="2" t="str">
        <f>VLOOKUP($C4725,Clients!$B:$F,L$6,0)</f>
        <v>Foreign</v>
      </c>
      <c r="M4725" s="2" t="str">
        <f>VLOOKUP($C4725,Clients!$B:$F,M$6,0)</f>
        <v>KH</v>
      </c>
      <c r="N4725" s="2" t="str">
        <f>VLOOKUP($C4725,Clients!$B:$F,N$6,0)</f>
        <v>Cambodia</v>
      </c>
    </row>
    <row r="4726" spans="2:14" x14ac:dyDescent="0.2">
      <c r="B4726" s="8">
        <v>4106.5920000000006</v>
      </c>
      <c r="C4726" s="2" t="s">
        <v>7126</v>
      </c>
      <c r="D4726" s="2" t="s">
        <v>16</v>
      </c>
      <c r="E4726" s="8">
        <v>18</v>
      </c>
      <c r="F4726" s="2" t="s">
        <v>7158</v>
      </c>
      <c r="G4726" s="2" t="s">
        <v>7250</v>
      </c>
      <c r="H4726" s="9">
        <v>41834</v>
      </c>
      <c r="I4726" s="2">
        <v>2014</v>
      </c>
      <c r="J4726" s="2">
        <v>7</v>
      </c>
      <c r="K4726" s="2" t="str">
        <f>VLOOKUP($C4726,Clients!$B:$F,K$6,0)</f>
        <v>Devpulse</v>
      </c>
      <c r="L4726" s="2" t="str">
        <f>VLOOKUP($C4726,Clients!$B:$F,L$6,0)</f>
        <v>Foreign</v>
      </c>
      <c r="M4726" s="2" t="str">
        <f>VLOOKUP($C4726,Clients!$B:$F,M$6,0)</f>
        <v>KH</v>
      </c>
      <c r="N4726" s="2" t="str">
        <f>VLOOKUP($C4726,Clients!$B:$F,N$6,0)</f>
        <v>Cambodia</v>
      </c>
    </row>
    <row r="4727" spans="2:14" x14ac:dyDescent="0.2">
      <c r="B4727" s="8">
        <v>0</v>
      </c>
      <c r="C4727" s="2" t="s">
        <v>7126</v>
      </c>
      <c r="D4727" s="2" t="s">
        <v>46</v>
      </c>
      <c r="E4727" s="8">
        <v>13</v>
      </c>
      <c r="F4727" s="2" t="s">
        <v>7251</v>
      </c>
      <c r="G4727" s="2" t="s">
        <v>5772</v>
      </c>
      <c r="H4727" s="9">
        <v>41841</v>
      </c>
      <c r="I4727" s="2">
        <v>2014</v>
      </c>
      <c r="J4727" s="2">
        <v>7</v>
      </c>
      <c r="K4727" s="2" t="str">
        <f>VLOOKUP($C4727,Clients!$B:$F,K$6,0)</f>
        <v>Devpulse</v>
      </c>
      <c r="L4727" s="2" t="str">
        <f>VLOOKUP($C4727,Clients!$B:$F,L$6,0)</f>
        <v>Foreign</v>
      </c>
      <c r="M4727" s="2" t="str">
        <f>VLOOKUP($C4727,Clients!$B:$F,M$6,0)</f>
        <v>KH</v>
      </c>
      <c r="N4727" s="2" t="str">
        <f>VLOOKUP($C4727,Clients!$B:$F,N$6,0)</f>
        <v>Cambodia</v>
      </c>
    </row>
    <row r="4728" spans="2:14" x14ac:dyDescent="0.2">
      <c r="B4728" s="8">
        <v>0</v>
      </c>
      <c r="C4728" s="2" t="s">
        <v>7126</v>
      </c>
      <c r="D4728" s="2" t="s">
        <v>46</v>
      </c>
      <c r="E4728" s="8">
        <v>1</v>
      </c>
      <c r="F4728" s="2" t="s">
        <v>7252</v>
      </c>
      <c r="G4728" s="2" t="s">
        <v>7253</v>
      </c>
      <c r="H4728" s="9">
        <v>41841</v>
      </c>
      <c r="I4728" s="2">
        <v>2014</v>
      </c>
      <c r="J4728" s="2">
        <v>7</v>
      </c>
      <c r="K4728" s="2" t="str">
        <f>VLOOKUP($C4728,Clients!$B:$F,K$6,0)</f>
        <v>Devpulse</v>
      </c>
      <c r="L4728" s="2" t="str">
        <f>VLOOKUP($C4728,Clients!$B:$F,L$6,0)</f>
        <v>Foreign</v>
      </c>
      <c r="M4728" s="2" t="str">
        <f>VLOOKUP($C4728,Clients!$B:$F,M$6,0)</f>
        <v>KH</v>
      </c>
      <c r="N4728" s="2" t="str">
        <f>VLOOKUP($C4728,Clients!$B:$F,N$6,0)</f>
        <v>Cambodia</v>
      </c>
    </row>
    <row r="4729" spans="2:14" x14ac:dyDescent="0.2">
      <c r="B4729" s="8">
        <v>1825.152</v>
      </c>
      <c r="C4729" s="2" t="s">
        <v>7126</v>
      </c>
      <c r="D4729" s="2" t="s">
        <v>16</v>
      </c>
      <c r="E4729" s="8">
        <v>4</v>
      </c>
      <c r="F4729" s="2" t="s">
        <v>7147</v>
      </c>
      <c r="G4729" s="2" t="s">
        <v>7254</v>
      </c>
      <c r="H4729" s="9">
        <v>41841</v>
      </c>
      <c r="I4729" s="2">
        <v>2014</v>
      </c>
      <c r="J4729" s="2">
        <v>7</v>
      </c>
      <c r="K4729" s="2" t="str">
        <f>VLOOKUP($C4729,Clients!$B:$F,K$6,0)</f>
        <v>Devpulse</v>
      </c>
      <c r="L4729" s="2" t="str">
        <f>VLOOKUP($C4729,Clients!$B:$F,L$6,0)</f>
        <v>Foreign</v>
      </c>
      <c r="M4729" s="2" t="str">
        <f>VLOOKUP($C4729,Clients!$B:$F,M$6,0)</f>
        <v>KH</v>
      </c>
      <c r="N4729" s="2" t="str">
        <f>VLOOKUP($C4729,Clients!$B:$F,N$6,0)</f>
        <v>Cambodia</v>
      </c>
    </row>
    <row r="4730" spans="2:14" x14ac:dyDescent="0.2">
      <c r="B4730" s="8">
        <v>0</v>
      </c>
      <c r="C4730" s="2" t="s">
        <v>7126</v>
      </c>
      <c r="D4730" s="2" t="s">
        <v>46</v>
      </c>
      <c r="E4730" s="8">
        <v>2</v>
      </c>
      <c r="F4730" s="2" t="s">
        <v>7255</v>
      </c>
      <c r="G4730" s="2" t="s">
        <v>5775</v>
      </c>
      <c r="H4730" s="9">
        <v>41855</v>
      </c>
      <c r="I4730" s="2">
        <v>2014</v>
      </c>
      <c r="J4730" s="2">
        <v>8</v>
      </c>
      <c r="K4730" s="2" t="str">
        <f>VLOOKUP($C4730,Clients!$B:$F,K$6,0)</f>
        <v>Devpulse</v>
      </c>
      <c r="L4730" s="2" t="str">
        <f>VLOOKUP($C4730,Clients!$B:$F,L$6,0)</f>
        <v>Foreign</v>
      </c>
      <c r="M4730" s="2" t="str">
        <f>VLOOKUP($C4730,Clients!$B:$F,M$6,0)</f>
        <v>KH</v>
      </c>
      <c r="N4730" s="2" t="str">
        <f>VLOOKUP($C4730,Clients!$B:$F,N$6,0)</f>
        <v>Cambodia</v>
      </c>
    </row>
    <row r="4731" spans="2:14" x14ac:dyDescent="0.2">
      <c r="B4731" s="8">
        <v>0</v>
      </c>
      <c r="C4731" s="2" t="s">
        <v>7126</v>
      </c>
      <c r="D4731" s="2" t="s">
        <v>46</v>
      </c>
      <c r="E4731" s="8">
        <v>1</v>
      </c>
      <c r="F4731" s="2" t="s">
        <v>7256</v>
      </c>
      <c r="G4731" s="2" t="s">
        <v>6132</v>
      </c>
      <c r="H4731" s="9">
        <v>41855</v>
      </c>
      <c r="I4731" s="2">
        <v>2014</v>
      </c>
      <c r="J4731" s="2">
        <v>8</v>
      </c>
      <c r="K4731" s="2" t="str">
        <f>VLOOKUP($C4731,Clients!$B:$F,K$6,0)</f>
        <v>Devpulse</v>
      </c>
      <c r="L4731" s="2" t="str">
        <f>VLOOKUP($C4731,Clients!$B:$F,L$6,0)</f>
        <v>Foreign</v>
      </c>
      <c r="M4731" s="2" t="str">
        <f>VLOOKUP($C4731,Clients!$B:$F,M$6,0)</f>
        <v>KH</v>
      </c>
      <c r="N4731" s="2" t="str">
        <f>VLOOKUP($C4731,Clients!$B:$F,N$6,0)</f>
        <v>Cambodia</v>
      </c>
    </row>
    <row r="4732" spans="2:14" x14ac:dyDescent="0.2">
      <c r="B4732" s="8">
        <v>0</v>
      </c>
      <c r="C4732" s="2" t="s">
        <v>7126</v>
      </c>
      <c r="D4732" s="2" t="s">
        <v>46</v>
      </c>
      <c r="E4732" s="8">
        <v>18</v>
      </c>
      <c r="F4732" s="2" t="s">
        <v>7257</v>
      </c>
      <c r="G4732" s="2" t="s">
        <v>5777</v>
      </c>
      <c r="H4732" s="9">
        <v>41855</v>
      </c>
      <c r="I4732" s="2">
        <v>2014</v>
      </c>
      <c r="J4732" s="2">
        <v>8</v>
      </c>
      <c r="K4732" s="2" t="str">
        <f>VLOOKUP($C4732,Clients!$B:$F,K$6,0)</f>
        <v>Devpulse</v>
      </c>
      <c r="L4732" s="2" t="str">
        <f>VLOOKUP($C4732,Clients!$B:$F,L$6,0)</f>
        <v>Foreign</v>
      </c>
      <c r="M4732" s="2" t="str">
        <f>VLOOKUP($C4732,Clients!$B:$F,M$6,0)</f>
        <v>KH</v>
      </c>
      <c r="N4732" s="2" t="str">
        <f>VLOOKUP($C4732,Clients!$B:$F,N$6,0)</f>
        <v>Cambodia</v>
      </c>
    </row>
    <row r="4733" spans="2:14" x14ac:dyDescent="0.2">
      <c r="B4733" s="8">
        <v>0</v>
      </c>
      <c r="C4733" s="2" t="s">
        <v>7126</v>
      </c>
      <c r="D4733" s="2" t="s">
        <v>46</v>
      </c>
      <c r="E4733" s="8">
        <v>2</v>
      </c>
      <c r="F4733" s="2" t="s">
        <v>7258</v>
      </c>
      <c r="G4733" s="2" t="s">
        <v>7259</v>
      </c>
      <c r="H4733" s="9">
        <v>41855</v>
      </c>
      <c r="I4733" s="2">
        <v>2014</v>
      </c>
      <c r="J4733" s="2">
        <v>8</v>
      </c>
      <c r="K4733" s="2" t="str">
        <f>VLOOKUP($C4733,Clients!$B:$F,K$6,0)</f>
        <v>Devpulse</v>
      </c>
      <c r="L4733" s="2" t="str">
        <f>VLOOKUP($C4733,Clients!$B:$F,L$6,0)</f>
        <v>Foreign</v>
      </c>
      <c r="M4733" s="2" t="str">
        <f>VLOOKUP($C4733,Clients!$B:$F,M$6,0)</f>
        <v>KH</v>
      </c>
      <c r="N4733" s="2" t="str">
        <f>VLOOKUP($C4733,Clients!$B:$F,N$6,0)</f>
        <v>Cambodia</v>
      </c>
    </row>
    <row r="4734" spans="2:14" x14ac:dyDescent="0.2">
      <c r="B4734" s="8">
        <v>0</v>
      </c>
      <c r="C4734" s="2" t="s">
        <v>7126</v>
      </c>
      <c r="D4734" s="2" t="s">
        <v>46</v>
      </c>
      <c r="E4734" s="8">
        <v>3</v>
      </c>
      <c r="F4734" s="2" t="s">
        <v>7260</v>
      </c>
      <c r="G4734" s="2" t="s">
        <v>7261</v>
      </c>
      <c r="H4734" s="9">
        <v>41911</v>
      </c>
      <c r="I4734" s="2">
        <v>2014</v>
      </c>
      <c r="J4734" s="2">
        <v>9</v>
      </c>
      <c r="K4734" s="2" t="str">
        <f>VLOOKUP($C4734,Clients!$B:$F,K$6,0)</f>
        <v>Devpulse</v>
      </c>
      <c r="L4734" s="2" t="str">
        <f>VLOOKUP($C4734,Clients!$B:$F,L$6,0)</f>
        <v>Foreign</v>
      </c>
      <c r="M4734" s="2" t="str">
        <f>VLOOKUP($C4734,Clients!$B:$F,M$6,0)</f>
        <v>KH</v>
      </c>
      <c r="N4734" s="2" t="str">
        <f>VLOOKUP($C4734,Clients!$B:$F,N$6,0)</f>
        <v>Cambodia</v>
      </c>
    </row>
    <row r="4735" spans="2:14" x14ac:dyDescent="0.2">
      <c r="B4735" s="8">
        <v>0</v>
      </c>
      <c r="C4735" s="2" t="s">
        <v>7126</v>
      </c>
      <c r="D4735" s="2" t="s">
        <v>46</v>
      </c>
      <c r="E4735" s="8">
        <v>3</v>
      </c>
      <c r="F4735" s="2" t="s">
        <v>7262</v>
      </c>
      <c r="G4735" s="2" t="s">
        <v>6137</v>
      </c>
      <c r="H4735" s="9">
        <v>41911</v>
      </c>
      <c r="I4735" s="2">
        <v>2014</v>
      </c>
      <c r="J4735" s="2">
        <v>9</v>
      </c>
      <c r="K4735" s="2" t="str">
        <f>VLOOKUP($C4735,Clients!$B:$F,K$6,0)</f>
        <v>Devpulse</v>
      </c>
      <c r="L4735" s="2" t="str">
        <f>VLOOKUP($C4735,Clients!$B:$F,L$6,0)</f>
        <v>Foreign</v>
      </c>
      <c r="M4735" s="2" t="str">
        <f>VLOOKUP($C4735,Clients!$B:$F,M$6,0)</f>
        <v>KH</v>
      </c>
      <c r="N4735" s="2" t="str">
        <f>VLOOKUP($C4735,Clients!$B:$F,N$6,0)</f>
        <v>Cambodia</v>
      </c>
    </row>
    <row r="4736" spans="2:14" x14ac:dyDescent="0.2">
      <c r="B4736" s="8">
        <v>0</v>
      </c>
      <c r="C4736" s="2" t="s">
        <v>7126</v>
      </c>
      <c r="D4736" s="2" t="s">
        <v>46</v>
      </c>
      <c r="E4736" s="8">
        <v>3</v>
      </c>
      <c r="F4736" s="2" t="s">
        <v>7263</v>
      </c>
      <c r="G4736" s="2" t="s">
        <v>7264</v>
      </c>
      <c r="H4736" s="9">
        <v>41911</v>
      </c>
      <c r="I4736" s="2">
        <v>2014</v>
      </c>
      <c r="J4736" s="2">
        <v>9</v>
      </c>
      <c r="K4736" s="2" t="str">
        <f>VLOOKUP($C4736,Clients!$B:$F,K$6,0)</f>
        <v>Devpulse</v>
      </c>
      <c r="L4736" s="2" t="str">
        <f>VLOOKUP($C4736,Clients!$B:$F,L$6,0)</f>
        <v>Foreign</v>
      </c>
      <c r="M4736" s="2" t="str">
        <f>VLOOKUP($C4736,Clients!$B:$F,M$6,0)</f>
        <v>KH</v>
      </c>
      <c r="N4736" s="2" t="str">
        <f>VLOOKUP($C4736,Clients!$B:$F,N$6,0)</f>
        <v>Cambodia</v>
      </c>
    </row>
    <row r="4737" spans="2:14" x14ac:dyDescent="0.2">
      <c r="B4737" s="8">
        <v>0</v>
      </c>
      <c r="C4737" s="2" t="s">
        <v>7126</v>
      </c>
      <c r="D4737" s="2" t="s">
        <v>46</v>
      </c>
      <c r="E4737" s="8">
        <v>25</v>
      </c>
      <c r="F4737" s="2" t="s">
        <v>7265</v>
      </c>
      <c r="G4737" s="2" t="s">
        <v>6171</v>
      </c>
      <c r="H4737" s="9">
        <v>41911</v>
      </c>
      <c r="I4737" s="2">
        <v>2014</v>
      </c>
      <c r="J4737" s="2">
        <v>9</v>
      </c>
      <c r="K4737" s="2" t="str">
        <f>VLOOKUP($C4737,Clients!$B:$F,K$6,0)</f>
        <v>Devpulse</v>
      </c>
      <c r="L4737" s="2" t="str">
        <f>VLOOKUP($C4737,Clients!$B:$F,L$6,0)</f>
        <v>Foreign</v>
      </c>
      <c r="M4737" s="2" t="str">
        <f>VLOOKUP($C4737,Clients!$B:$F,M$6,0)</f>
        <v>KH</v>
      </c>
      <c r="N4737" s="2" t="str">
        <f>VLOOKUP($C4737,Clients!$B:$F,N$6,0)</f>
        <v>Cambodia</v>
      </c>
    </row>
    <row r="4738" spans="2:14" x14ac:dyDescent="0.2">
      <c r="B4738" s="8">
        <v>0</v>
      </c>
      <c r="C4738" s="2" t="s">
        <v>7126</v>
      </c>
      <c r="D4738" s="2" t="s">
        <v>46</v>
      </c>
      <c r="E4738" s="8">
        <v>20.7</v>
      </c>
      <c r="F4738" s="2" t="s">
        <v>7266</v>
      </c>
      <c r="G4738" s="2" t="s">
        <v>6957</v>
      </c>
      <c r="H4738" s="9">
        <v>41913</v>
      </c>
      <c r="I4738" s="2">
        <v>2014</v>
      </c>
      <c r="J4738" s="2">
        <v>10</v>
      </c>
      <c r="K4738" s="2" t="str">
        <f>VLOOKUP($C4738,Clients!$B:$F,K$6,0)</f>
        <v>Devpulse</v>
      </c>
      <c r="L4738" s="2" t="str">
        <f>VLOOKUP($C4738,Clients!$B:$F,L$6,0)</f>
        <v>Foreign</v>
      </c>
      <c r="M4738" s="2" t="str">
        <f>VLOOKUP($C4738,Clients!$B:$F,M$6,0)</f>
        <v>KH</v>
      </c>
      <c r="N4738" s="2" t="str">
        <f>VLOOKUP($C4738,Clients!$B:$F,N$6,0)</f>
        <v>Cambodia</v>
      </c>
    </row>
    <row r="4739" spans="2:14" x14ac:dyDescent="0.2">
      <c r="B4739" s="8">
        <v>0</v>
      </c>
      <c r="C4739" s="2" t="s">
        <v>7126</v>
      </c>
      <c r="D4739" s="2" t="s">
        <v>46</v>
      </c>
      <c r="E4739" s="8">
        <v>18</v>
      </c>
      <c r="F4739" s="2" t="s">
        <v>7267</v>
      </c>
      <c r="G4739" s="2" t="s">
        <v>5473</v>
      </c>
      <c r="H4739" s="9">
        <v>41913</v>
      </c>
      <c r="I4739" s="2">
        <v>2014</v>
      </c>
      <c r="J4739" s="2">
        <v>10</v>
      </c>
      <c r="K4739" s="2" t="str">
        <f>VLOOKUP($C4739,Clients!$B:$F,K$6,0)</f>
        <v>Devpulse</v>
      </c>
      <c r="L4739" s="2" t="str">
        <f>VLOOKUP($C4739,Clients!$B:$F,L$6,0)</f>
        <v>Foreign</v>
      </c>
      <c r="M4739" s="2" t="str">
        <f>VLOOKUP($C4739,Clients!$B:$F,M$6,0)</f>
        <v>KH</v>
      </c>
      <c r="N4739" s="2" t="str">
        <f>VLOOKUP($C4739,Clients!$B:$F,N$6,0)</f>
        <v>Cambodia</v>
      </c>
    </row>
    <row r="4740" spans="2:14" x14ac:dyDescent="0.2">
      <c r="B4740" s="8">
        <v>0</v>
      </c>
      <c r="C4740" s="2" t="s">
        <v>7126</v>
      </c>
      <c r="D4740" s="2" t="s">
        <v>46</v>
      </c>
      <c r="E4740" s="8">
        <v>4</v>
      </c>
      <c r="F4740" s="2" t="s">
        <v>7268</v>
      </c>
      <c r="G4740" s="2" t="s">
        <v>7269</v>
      </c>
      <c r="H4740" s="9">
        <v>41913</v>
      </c>
      <c r="I4740" s="2">
        <v>2014</v>
      </c>
      <c r="J4740" s="2">
        <v>10</v>
      </c>
      <c r="K4740" s="2" t="str">
        <f>VLOOKUP($C4740,Clients!$B:$F,K$6,0)</f>
        <v>Devpulse</v>
      </c>
      <c r="L4740" s="2" t="str">
        <f>VLOOKUP($C4740,Clients!$B:$F,L$6,0)</f>
        <v>Foreign</v>
      </c>
      <c r="M4740" s="2" t="str">
        <f>VLOOKUP($C4740,Clients!$B:$F,M$6,0)</f>
        <v>KH</v>
      </c>
      <c r="N4740" s="2" t="str">
        <f>VLOOKUP($C4740,Clients!$B:$F,N$6,0)</f>
        <v>Cambodia</v>
      </c>
    </row>
    <row r="4741" spans="2:14" x14ac:dyDescent="0.2">
      <c r="B4741" s="8">
        <v>0</v>
      </c>
      <c r="C4741" s="2" t="s">
        <v>7126</v>
      </c>
      <c r="D4741" s="2" t="s">
        <v>46</v>
      </c>
      <c r="E4741" s="8">
        <v>1</v>
      </c>
      <c r="F4741" s="2" t="s">
        <v>7270</v>
      </c>
      <c r="G4741" s="2" t="s">
        <v>6269</v>
      </c>
      <c r="H4741" s="9">
        <v>41918</v>
      </c>
      <c r="I4741" s="2">
        <v>2014</v>
      </c>
      <c r="J4741" s="2">
        <v>10</v>
      </c>
      <c r="K4741" s="2" t="str">
        <f>VLOOKUP($C4741,Clients!$B:$F,K$6,0)</f>
        <v>Devpulse</v>
      </c>
      <c r="L4741" s="2" t="str">
        <f>VLOOKUP($C4741,Clients!$B:$F,L$6,0)</f>
        <v>Foreign</v>
      </c>
      <c r="M4741" s="2" t="str">
        <f>VLOOKUP($C4741,Clients!$B:$F,M$6,0)</f>
        <v>KH</v>
      </c>
      <c r="N4741" s="2" t="str">
        <f>VLOOKUP($C4741,Clients!$B:$F,N$6,0)</f>
        <v>Cambodia</v>
      </c>
    </row>
    <row r="4742" spans="2:14" x14ac:dyDescent="0.2">
      <c r="B4742" s="8">
        <v>0</v>
      </c>
      <c r="C4742" s="2" t="s">
        <v>7126</v>
      </c>
      <c r="D4742" s="2" t="s">
        <v>46</v>
      </c>
      <c r="E4742" s="8">
        <v>5</v>
      </c>
      <c r="F4742" s="2" t="s">
        <v>7271</v>
      </c>
      <c r="G4742" s="2" t="s">
        <v>7272</v>
      </c>
      <c r="H4742" s="9">
        <v>41918</v>
      </c>
      <c r="I4742" s="2">
        <v>2014</v>
      </c>
      <c r="J4742" s="2">
        <v>10</v>
      </c>
      <c r="K4742" s="2" t="str">
        <f>VLOOKUP($C4742,Clients!$B:$F,K$6,0)</f>
        <v>Devpulse</v>
      </c>
      <c r="L4742" s="2" t="str">
        <f>VLOOKUP($C4742,Clients!$B:$F,L$6,0)</f>
        <v>Foreign</v>
      </c>
      <c r="M4742" s="2" t="str">
        <f>VLOOKUP($C4742,Clients!$B:$F,M$6,0)</f>
        <v>KH</v>
      </c>
      <c r="N4742" s="2" t="str">
        <f>VLOOKUP($C4742,Clients!$B:$F,N$6,0)</f>
        <v>Cambodia</v>
      </c>
    </row>
    <row r="4743" spans="2:14" x14ac:dyDescent="0.2">
      <c r="B4743" s="8">
        <v>0</v>
      </c>
      <c r="C4743" s="2" t="s">
        <v>7126</v>
      </c>
      <c r="D4743" s="2" t="s">
        <v>46</v>
      </c>
      <c r="E4743" s="8">
        <v>16</v>
      </c>
      <c r="F4743" s="2" t="s">
        <v>7273</v>
      </c>
      <c r="G4743" s="2" t="s">
        <v>7274</v>
      </c>
      <c r="H4743" s="9">
        <v>41918</v>
      </c>
      <c r="I4743" s="2">
        <v>2014</v>
      </c>
      <c r="J4743" s="2">
        <v>10</v>
      </c>
      <c r="K4743" s="2" t="str">
        <f>VLOOKUP($C4743,Clients!$B:$F,K$6,0)</f>
        <v>Devpulse</v>
      </c>
      <c r="L4743" s="2" t="str">
        <f>VLOOKUP($C4743,Clients!$B:$F,L$6,0)</f>
        <v>Foreign</v>
      </c>
      <c r="M4743" s="2" t="str">
        <f>VLOOKUP($C4743,Clients!$B:$F,M$6,0)</f>
        <v>KH</v>
      </c>
      <c r="N4743" s="2" t="str">
        <f>VLOOKUP($C4743,Clients!$B:$F,N$6,0)</f>
        <v>Cambodia</v>
      </c>
    </row>
    <row r="4744" spans="2:14" x14ac:dyDescent="0.2">
      <c r="B4744" s="8">
        <v>0</v>
      </c>
      <c r="C4744" s="2" t="s">
        <v>7126</v>
      </c>
      <c r="D4744" s="2" t="s">
        <v>46</v>
      </c>
      <c r="E4744" s="8">
        <v>5</v>
      </c>
      <c r="F4744" s="2" t="s">
        <v>7275</v>
      </c>
      <c r="G4744" s="2" t="s">
        <v>5468</v>
      </c>
      <c r="H4744" s="9">
        <v>41927</v>
      </c>
      <c r="I4744" s="2">
        <v>2014</v>
      </c>
      <c r="J4744" s="2">
        <v>10</v>
      </c>
      <c r="K4744" s="2" t="str">
        <f>VLOOKUP($C4744,Clients!$B:$F,K$6,0)</f>
        <v>Devpulse</v>
      </c>
      <c r="L4744" s="2" t="str">
        <f>VLOOKUP($C4744,Clients!$B:$F,L$6,0)</f>
        <v>Foreign</v>
      </c>
      <c r="M4744" s="2" t="str">
        <f>VLOOKUP($C4744,Clients!$B:$F,M$6,0)</f>
        <v>KH</v>
      </c>
      <c r="N4744" s="2" t="str">
        <f>VLOOKUP($C4744,Clients!$B:$F,N$6,0)</f>
        <v>Cambodia</v>
      </c>
    </row>
    <row r="4745" spans="2:14" x14ac:dyDescent="0.2">
      <c r="B4745" s="8">
        <v>0</v>
      </c>
      <c r="C4745" s="2" t="s">
        <v>7126</v>
      </c>
      <c r="D4745" s="2" t="s">
        <v>46</v>
      </c>
      <c r="E4745" s="8">
        <v>3</v>
      </c>
      <c r="F4745" s="2" t="s">
        <v>7276</v>
      </c>
      <c r="G4745" s="2" t="s">
        <v>7277</v>
      </c>
      <c r="H4745" s="9">
        <v>41927</v>
      </c>
      <c r="I4745" s="2">
        <v>2014</v>
      </c>
      <c r="J4745" s="2">
        <v>10</v>
      </c>
      <c r="K4745" s="2" t="str">
        <f>VLOOKUP($C4745,Clients!$B:$F,K$6,0)</f>
        <v>Devpulse</v>
      </c>
      <c r="L4745" s="2" t="str">
        <f>VLOOKUP($C4745,Clients!$B:$F,L$6,0)</f>
        <v>Foreign</v>
      </c>
      <c r="M4745" s="2" t="str">
        <f>VLOOKUP($C4745,Clients!$B:$F,M$6,0)</f>
        <v>KH</v>
      </c>
      <c r="N4745" s="2" t="str">
        <f>VLOOKUP($C4745,Clients!$B:$F,N$6,0)</f>
        <v>Cambodia</v>
      </c>
    </row>
    <row r="4746" spans="2:14" x14ac:dyDescent="0.2">
      <c r="B4746" s="8">
        <v>6623.5259999999998</v>
      </c>
      <c r="C4746" s="2" t="s">
        <v>7126</v>
      </c>
      <c r="D4746" s="2" t="s">
        <v>16</v>
      </c>
      <c r="E4746" s="8">
        <v>17</v>
      </c>
      <c r="F4746" s="2" t="s">
        <v>7278</v>
      </c>
      <c r="G4746" s="2" t="s">
        <v>7279</v>
      </c>
      <c r="H4746" s="9">
        <v>41928</v>
      </c>
      <c r="I4746" s="2">
        <v>2014</v>
      </c>
      <c r="J4746" s="2">
        <v>10</v>
      </c>
      <c r="K4746" s="2" t="str">
        <f>VLOOKUP($C4746,Clients!$B:$F,K$6,0)</f>
        <v>Devpulse</v>
      </c>
      <c r="L4746" s="2" t="str">
        <f>VLOOKUP($C4746,Clients!$B:$F,L$6,0)</f>
        <v>Foreign</v>
      </c>
      <c r="M4746" s="2" t="str">
        <f>VLOOKUP($C4746,Clients!$B:$F,M$6,0)</f>
        <v>KH</v>
      </c>
      <c r="N4746" s="2" t="str">
        <f>VLOOKUP($C4746,Clients!$B:$F,N$6,0)</f>
        <v>Cambodia</v>
      </c>
    </row>
    <row r="4747" spans="2:14" x14ac:dyDescent="0.2">
      <c r="B4747" s="8">
        <v>1176</v>
      </c>
      <c r="C4747" s="2" t="s">
        <v>7126</v>
      </c>
      <c r="D4747" s="2" t="s">
        <v>16</v>
      </c>
      <c r="E4747" s="8">
        <v>1</v>
      </c>
      <c r="F4747" s="2" t="s">
        <v>7278</v>
      </c>
      <c r="G4747" s="2" t="s">
        <v>7280</v>
      </c>
      <c r="H4747" s="9">
        <v>41928</v>
      </c>
      <c r="I4747" s="2">
        <v>2014</v>
      </c>
      <c r="J4747" s="2">
        <v>10</v>
      </c>
      <c r="K4747" s="2" t="str">
        <f>VLOOKUP($C4747,Clients!$B:$F,K$6,0)</f>
        <v>Devpulse</v>
      </c>
      <c r="L4747" s="2" t="str">
        <f>VLOOKUP($C4747,Clients!$B:$F,L$6,0)</f>
        <v>Foreign</v>
      </c>
      <c r="M4747" s="2" t="str">
        <f>VLOOKUP($C4747,Clients!$B:$F,M$6,0)</f>
        <v>KH</v>
      </c>
      <c r="N4747" s="2" t="str">
        <f>VLOOKUP($C4747,Clients!$B:$F,N$6,0)</f>
        <v>Cambodia</v>
      </c>
    </row>
    <row r="4748" spans="2:14" x14ac:dyDescent="0.2">
      <c r="B4748" s="8">
        <v>0</v>
      </c>
      <c r="C4748" s="2" t="s">
        <v>7126</v>
      </c>
      <c r="D4748" s="2" t="s">
        <v>46</v>
      </c>
      <c r="E4748" s="8">
        <v>4</v>
      </c>
      <c r="F4748" s="2" t="s">
        <v>7281</v>
      </c>
      <c r="G4748" s="2" t="s">
        <v>6093</v>
      </c>
      <c r="H4748" s="9">
        <v>41929</v>
      </c>
      <c r="I4748" s="2">
        <v>2014</v>
      </c>
      <c r="J4748" s="2">
        <v>10</v>
      </c>
      <c r="K4748" s="2" t="str">
        <f>VLOOKUP($C4748,Clients!$B:$F,K$6,0)</f>
        <v>Devpulse</v>
      </c>
      <c r="L4748" s="2" t="str">
        <f>VLOOKUP($C4748,Clients!$B:$F,L$6,0)</f>
        <v>Foreign</v>
      </c>
      <c r="M4748" s="2" t="str">
        <f>VLOOKUP($C4748,Clients!$B:$F,M$6,0)</f>
        <v>KH</v>
      </c>
      <c r="N4748" s="2" t="str">
        <f>VLOOKUP($C4748,Clients!$B:$F,N$6,0)</f>
        <v>Cambodia</v>
      </c>
    </row>
    <row r="4749" spans="2:14" x14ac:dyDescent="0.2">
      <c r="B4749" s="8">
        <v>0</v>
      </c>
      <c r="C4749" s="2" t="s">
        <v>7126</v>
      </c>
      <c r="D4749" s="2" t="s">
        <v>46</v>
      </c>
      <c r="E4749" s="8">
        <v>1</v>
      </c>
      <c r="F4749" s="2" t="s">
        <v>7282</v>
      </c>
      <c r="G4749" s="2" t="s">
        <v>7283</v>
      </c>
      <c r="H4749" s="9">
        <v>41934</v>
      </c>
      <c r="I4749" s="2">
        <v>2014</v>
      </c>
      <c r="J4749" s="2">
        <v>10</v>
      </c>
      <c r="K4749" s="2" t="str">
        <f>VLOOKUP($C4749,Clients!$B:$F,K$6,0)</f>
        <v>Devpulse</v>
      </c>
      <c r="L4749" s="2" t="str">
        <f>VLOOKUP($C4749,Clients!$B:$F,L$6,0)</f>
        <v>Foreign</v>
      </c>
      <c r="M4749" s="2" t="str">
        <f>VLOOKUP($C4749,Clients!$B:$F,M$6,0)</f>
        <v>KH</v>
      </c>
      <c r="N4749" s="2" t="str">
        <f>VLOOKUP($C4749,Clients!$B:$F,N$6,0)</f>
        <v>Cambodia</v>
      </c>
    </row>
    <row r="4750" spans="2:14" x14ac:dyDescent="0.2">
      <c r="B4750" s="8">
        <v>0</v>
      </c>
      <c r="C4750" s="2" t="s">
        <v>7126</v>
      </c>
      <c r="D4750" s="2" t="s">
        <v>46</v>
      </c>
      <c r="E4750" s="8">
        <v>4</v>
      </c>
      <c r="F4750" s="2" t="s">
        <v>7284</v>
      </c>
      <c r="G4750" s="2" t="s">
        <v>7285</v>
      </c>
      <c r="H4750" s="9">
        <v>41934</v>
      </c>
      <c r="I4750" s="2">
        <v>2014</v>
      </c>
      <c r="J4750" s="2">
        <v>10</v>
      </c>
      <c r="K4750" s="2" t="str">
        <f>VLOOKUP($C4750,Clients!$B:$F,K$6,0)</f>
        <v>Devpulse</v>
      </c>
      <c r="L4750" s="2" t="str">
        <f>VLOOKUP($C4750,Clients!$B:$F,L$6,0)</f>
        <v>Foreign</v>
      </c>
      <c r="M4750" s="2" t="str">
        <f>VLOOKUP($C4750,Clients!$B:$F,M$6,0)</f>
        <v>KH</v>
      </c>
      <c r="N4750" s="2" t="str">
        <f>VLOOKUP($C4750,Clients!$B:$F,N$6,0)</f>
        <v>Cambodia</v>
      </c>
    </row>
    <row r="4751" spans="2:14" x14ac:dyDescent="0.2">
      <c r="B4751" s="8">
        <v>0</v>
      </c>
      <c r="C4751" s="2" t="s">
        <v>7126</v>
      </c>
      <c r="D4751" s="2" t="s">
        <v>46</v>
      </c>
      <c r="E4751" s="8">
        <v>7</v>
      </c>
      <c r="F4751" s="2" t="s">
        <v>7286</v>
      </c>
      <c r="G4751" s="2" t="s">
        <v>7287</v>
      </c>
      <c r="H4751" s="9">
        <v>41936</v>
      </c>
      <c r="I4751" s="2">
        <v>2014</v>
      </c>
      <c r="J4751" s="2">
        <v>10</v>
      </c>
      <c r="K4751" s="2" t="str">
        <f>VLOOKUP($C4751,Clients!$B:$F,K$6,0)</f>
        <v>Devpulse</v>
      </c>
      <c r="L4751" s="2" t="str">
        <f>VLOOKUP($C4751,Clients!$B:$F,L$6,0)</f>
        <v>Foreign</v>
      </c>
      <c r="M4751" s="2" t="str">
        <f>VLOOKUP($C4751,Clients!$B:$F,M$6,0)</f>
        <v>KH</v>
      </c>
      <c r="N4751" s="2" t="str">
        <f>VLOOKUP($C4751,Clients!$B:$F,N$6,0)</f>
        <v>Cambodia</v>
      </c>
    </row>
    <row r="4752" spans="2:14" x14ac:dyDescent="0.2">
      <c r="B4752" s="8">
        <v>0</v>
      </c>
      <c r="C4752" s="2" t="s">
        <v>7126</v>
      </c>
      <c r="D4752" s="2" t="s">
        <v>46</v>
      </c>
      <c r="E4752" s="8">
        <v>8</v>
      </c>
      <c r="F4752" s="2" t="s">
        <v>7288</v>
      </c>
      <c r="G4752" s="2" t="s">
        <v>6383</v>
      </c>
      <c r="H4752" s="9">
        <v>41936</v>
      </c>
      <c r="I4752" s="2">
        <v>2014</v>
      </c>
      <c r="J4752" s="2">
        <v>10</v>
      </c>
      <c r="K4752" s="2" t="str">
        <f>VLOOKUP($C4752,Clients!$B:$F,K$6,0)</f>
        <v>Devpulse</v>
      </c>
      <c r="L4752" s="2" t="str">
        <f>VLOOKUP($C4752,Clients!$B:$F,L$6,0)</f>
        <v>Foreign</v>
      </c>
      <c r="M4752" s="2" t="str">
        <f>VLOOKUP($C4752,Clients!$B:$F,M$6,0)</f>
        <v>KH</v>
      </c>
      <c r="N4752" s="2" t="str">
        <f>VLOOKUP($C4752,Clients!$B:$F,N$6,0)</f>
        <v>Cambodia</v>
      </c>
    </row>
    <row r="4753" spans="2:14" x14ac:dyDescent="0.2">
      <c r="B4753" s="8">
        <v>-1176</v>
      </c>
      <c r="C4753" s="2" t="s">
        <v>7126</v>
      </c>
      <c r="D4753" s="2" t="s">
        <v>16</v>
      </c>
      <c r="E4753" s="8">
        <v>-1</v>
      </c>
      <c r="F4753" s="2" t="s">
        <v>7289</v>
      </c>
      <c r="G4753" s="2" t="s">
        <v>4349</v>
      </c>
      <c r="H4753" s="9">
        <v>41955</v>
      </c>
      <c r="I4753" s="2">
        <v>2014</v>
      </c>
      <c r="J4753" s="2">
        <v>11</v>
      </c>
      <c r="K4753" s="2" t="str">
        <f>VLOOKUP($C4753,Clients!$B:$F,K$6,0)</f>
        <v>Devpulse</v>
      </c>
      <c r="L4753" s="2" t="str">
        <f>VLOOKUP($C4753,Clients!$B:$F,L$6,0)</f>
        <v>Foreign</v>
      </c>
      <c r="M4753" s="2" t="str">
        <f>VLOOKUP($C4753,Clients!$B:$F,M$6,0)</f>
        <v>KH</v>
      </c>
      <c r="N4753" s="2" t="str">
        <f>VLOOKUP($C4753,Clients!$B:$F,N$6,0)</f>
        <v>Cambodia</v>
      </c>
    </row>
    <row r="4754" spans="2:14" x14ac:dyDescent="0.2">
      <c r="B4754" s="8">
        <v>0</v>
      </c>
      <c r="C4754" s="2" t="s">
        <v>7126</v>
      </c>
      <c r="D4754" s="2" t="s">
        <v>46</v>
      </c>
      <c r="E4754" s="8">
        <v>2</v>
      </c>
      <c r="F4754" s="2" t="s">
        <v>7290</v>
      </c>
      <c r="G4754" s="2" t="s">
        <v>6507</v>
      </c>
      <c r="H4754" s="9">
        <v>41978</v>
      </c>
      <c r="I4754" s="2">
        <v>2014</v>
      </c>
      <c r="J4754" s="2">
        <v>12</v>
      </c>
      <c r="K4754" s="2" t="str">
        <f>VLOOKUP($C4754,Clients!$B:$F,K$6,0)</f>
        <v>Devpulse</v>
      </c>
      <c r="L4754" s="2" t="str">
        <f>VLOOKUP($C4754,Clients!$B:$F,L$6,0)</f>
        <v>Foreign</v>
      </c>
      <c r="M4754" s="2" t="str">
        <f>VLOOKUP($C4754,Clients!$B:$F,M$6,0)</f>
        <v>KH</v>
      </c>
      <c r="N4754" s="2" t="str">
        <f>VLOOKUP($C4754,Clients!$B:$F,N$6,0)</f>
        <v>Cambodia</v>
      </c>
    </row>
    <row r="4755" spans="2:14" x14ac:dyDescent="0.2">
      <c r="B4755" s="8">
        <v>0</v>
      </c>
      <c r="C4755" s="2" t="s">
        <v>7126</v>
      </c>
      <c r="D4755" s="2" t="s">
        <v>46</v>
      </c>
      <c r="E4755" s="8">
        <v>1</v>
      </c>
      <c r="F4755" s="2" t="s">
        <v>7291</v>
      </c>
      <c r="G4755" s="2" t="s">
        <v>6694</v>
      </c>
      <c r="H4755" s="9">
        <v>41978</v>
      </c>
      <c r="I4755" s="2">
        <v>2014</v>
      </c>
      <c r="J4755" s="2">
        <v>12</v>
      </c>
      <c r="K4755" s="2" t="str">
        <f>VLOOKUP($C4755,Clients!$B:$F,K$6,0)</f>
        <v>Devpulse</v>
      </c>
      <c r="L4755" s="2" t="str">
        <f>VLOOKUP($C4755,Clients!$B:$F,L$6,0)</f>
        <v>Foreign</v>
      </c>
      <c r="M4755" s="2" t="str">
        <f>VLOOKUP($C4755,Clients!$B:$F,M$6,0)</f>
        <v>KH</v>
      </c>
      <c r="N4755" s="2" t="str">
        <f>VLOOKUP($C4755,Clients!$B:$F,N$6,0)</f>
        <v>Cambodia</v>
      </c>
    </row>
    <row r="4756" spans="2:14" x14ac:dyDescent="0.2">
      <c r="B4756" s="8">
        <v>0</v>
      </c>
      <c r="C4756" s="2" t="s">
        <v>7126</v>
      </c>
      <c r="D4756" s="2" t="s">
        <v>46</v>
      </c>
      <c r="E4756" s="8">
        <v>1</v>
      </c>
      <c r="F4756" s="2" t="s">
        <v>7292</v>
      </c>
      <c r="G4756" s="2" t="s">
        <v>6409</v>
      </c>
      <c r="H4756" s="9">
        <v>41978</v>
      </c>
      <c r="I4756" s="2">
        <v>2014</v>
      </c>
      <c r="J4756" s="2">
        <v>12</v>
      </c>
      <c r="K4756" s="2" t="str">
        <f>VLOOKUP($C4756,Clients!$B:$F,K$6,0)</f>
        <v>Devpulse</v>
      </c>
      <c r="L4756" s="2" t="str">
        <f>VLOOKUP($C4756,Clients!$B:$F,L$6,0)</f>
        <v>Foreign</v>
      </c>
      <c r="M4756" s="2" t="str">
        <f>VLOOKUP($C4756,Clients!$B:$F,M$6,0)</f>
        <v>KH</v>
      </c>
      <c r="N4756" s="2" t="str">
        <f>VLOOKUP($C4756,Clients!$B:$F,N$6,0)</f>
        <v>Cambodia</v>
      </c>
    </row>
    <row r="4757" spans="2:14" x14ac:dyDescent="0.2">
      <c r="B4757" s="8">
        <v>9076.9980000000014</v>
      </c>
      <c r="C4757" s="2" t="s">
        <v>7126</v>
      </c>
      <c r="D4757" s="2" t="s">
        <v>16</v>
      </c>
      <c r="E4757" s="8">
        <v>16</v>
      </c>
      <c r="F4757" s="2" t="s">
        <v>7293</v>
      </c>
      <c r="G4757" s="2" t="s">
        <v>7294</v>
      </c>
      <c r="H4757" s="9">
        <v>41982</v>
      </c>
      <c r="I4757" s="2">
        <v>2014</v>
      </c>
      <c r="J4757" s="2">
        <v>12</v>
      </c>
      <c r="K4757" s="2" t="str">
        <f>VLOOKUP($C4757,Clients!$B:$F,K$6,0)</f>
        <v>Devpulse</v>
      </c>
      <c r="L4757" s="2" t="str">
        <f>VLOOKUP($C4757,Clients!$B:$F,L$6,0)</f>
        <v>Foreign</v>
      </c>
      <c r="M4757" s="2" t="str">
        <f>VLOOKUP($C4757,Clients!$B:$F,M$6,0)</f>
        <v>KH</v>
      </c>
      <c r="N4757" s="2" t="str">
        <f>VLOOKUP($C4757,Clients!$B:$F,N$6,0)</f>
        <v>Cambodia</v>
      </c>
    </row>
    <row r="4758" spans="2:14" x14ac:dyDescent="0.2">
      <c r="B4758" s="8">
        <v>0</v>
      </c>
      <c r="C4758" s="2" t="s">
        <v>7126</v>
      </c>
      <c r="D4758" s="2" t="s">
        <v>46</v>
      </c>
      <c r="E4758" s="8">
        <v>1</v>
      </c>
      <c r="F4758" s="2" t="s">
        <v>7295</v>
      </c>
      <c r="G4758" s="2" t="s">
        <v>7296</v>
      </c>
      <c r="H4758" s="9">
        <v>42024</v>
      </c>
      <c r="I4758" s="2">
        <v>2015</v>
      </c>
      <c r="J4758" s="2">
        <v>1</v>
      </c>
      <c r="K4758" s="2" t="str">
        <f>VLOOKUP($C4758,Clients!$B:$F,K$6,0)</f>
        <v>Devpulse</v>
      </c>
      <c r="L4758" s="2" t="str">
        <f>VLOOKUP($C4758,Clients!$B:$F,L$6,0)</f>
        <v>Foreign</v>
      </c>
      <c r="M4758" s="2" t="str">
        <f>VLOOKUP($C4758,Clients!$B:$F,M$6,0)</f>
        <v>KH</v>
      </c>
      <c r="N4758" s="2" t="str">
        <f>VLOOKUP($C4758,Clients!$B:$F,N$6,0)</f>
        <v>Cambodia</v>
      </c>
    </row>
    <row r="4759" spans="2:14" x14ac:dyDescent="0.2">
      <c r="B4759" s="8">
        <v>0</v>
      </c>
      <c r="C4759" s="2" t="s">
        <v>7126</v>
      </c>
      <c r="D4759" s="2" t="s">
        <v>46</v>
      </c>
      <c r="E4759" s="8">
        <v>1</v>
      </c>
      <c r="F4759" s="2" t="s">
        <v>7297</v>
      </c>
      <c r="G4759" s="2" t="s">
        <v>6072</v>
      </c>
      <c r="H4759" s="9">
        <v>42024</v>
      </c>
      <c r="I4759" s="2">
        <v>2015</v>
      </c>
      <c r="J4759" s="2">
        <v>1</v>
      </c>
      <c r="K4759" s="2" t="str">
        <f>VLOOKUP($C4759,Clients!$B:$F,K$6,0)</f>
        <v>Devpulse</v>
      </c>
      <c r="L4759" s="2" t="str">
        <f>VLOOKUP($C4759,Clients!$B:$F,L$6,0)</f>
        <v>Foreign</v>
      </c>
      <c r="M4759" s="2" t="str">
        <f>VLOOKUP($C4759,Clients!$B:$F,M$6,0)</f>
        <v>KH</v>
      </c>
      <c r="N4759" s="2" t="str">
        <f>VLOOKUP($C4759,Clients!$B:$F,N$6,0)</f>
        <v>Cambodia</v>
      </c>
    </row>
    <row r="4760" spans="2:14" x14ac:dyDescent="0.2">
      <c r="B4760" s="8">
        <v>2460.0660000000003</v>
      </c>
      <c r="C4760" s="2" t="s">
        <v>7126</v>
      </c>
      <c r="D4760" s="2" t="s">
        <v>16</v>
      </c>
      <c r="E4760" s="8">
        <v>6</v>
      </c>
      <c r="F4760" s="2" t="s">
        <v>7298</v>
      </c>
      <c r="G4760" s="2" t="s">
        <v>7299</v>
      </c>
      <c r="H4760" s="9">
        <v>42027</v>
      </c>
      <c r="I4760" s="2">
        <v>2015</v>
      </c>
      <c r="J4760" s="2">
        <v>1</v>
      </c>
      <c r="K4760" s="2" t="str">
        <f>VLOOKUP($C4760,Clients!$B:$F,K$6,0)</f>
        <v>Devpulse</v>
      </c>
      <c r="L4760" s="2" t="str">
        <f>VLOOKUP($C4760,Clients!$B:$F,L$6,0)</f>
        <v>Foreign</v>
      </c>
      <c r="M4760" s="2" t="str">
        <f>VLOOKUP($C4760,Clients!$B:$F,M$6,0)</f>
        <v>KH</v>
      </c>
      <c r="N4760" s="2" t="str">
        <f>VLOOKUP($C4760,Clients!$B:$F,N$6,0)</f>
        <v>Cambodia</v>
      </c>
    </row>
    <row r="4761" spans="2:14" x14ac:dyDescent="0.2">
      <c r="B4761" s="8">
        <v>103976.58600000001</v>
      </c>
      <c r="C4761" s="2" t="s">
        <v>7126</v>
      </c>
      <c r="D4761" s="2" t="s">
        <v>16</v>
      </c>
      <c r="E4761" s="8">
        <v>231</v>
      </c>
      <c r="F4761" s="2" t="s">
        <v>7300</v>
      </c>
      <c r="G4761" s="2" t="s">
        <v>6279</v>
      </c>
      <c r="H4761" s="9">
        <v>42037</v>
      </c>
      <c r="I4761" s="2">
        <v>2015</v>
      </c>
      <c r="J4761" s="2">
        <v>2</v>
      </c>
      <c r="K4761" s="2" t="str">
        <f>VLOOKUP($C4761,Clients!$B:$F,K$6,0)</f>
        <v>Devpulse</v>
      </c>
      <c r="L4761" s="2" t="str">
        <f>VLOOKUP($C4761,Clients!$B:$F,L$6,0)</f>
        <v>Foreign</v>
      </c>
      <c r="M4761" s="2" t="str">
        <f>VLOOKUP($C4761,Clients!$B:$F,M$6,0)</f>
        <v>KH</v>
      </c>
      <c r="N4761" s="2" t="str">
        <f>VLOOKUP($C4761,Clients!$B:$F,N$6,0)</f>
        <v>Cambodia</v>
      </c>
    </row>
    <row r="4762" spans="2:14" x14ac:dyDescent="0.2">
      <c r="B4762" s="8">
        <v>-103976.58600000001</v>
      </c>
      <c r="C4762" s="2" t="s">
        <v>7126</v>
      </c>
      <c r="D4762" s="2" t="s">
        <v>16</v>
      </c>
      <c r="E4762" s="8">
        <v>-231</v>
      </c>
      <c r="F4762" s="2" t="s">
        <v>7301</v>
      </c>
      <c r="G4762" s="2" t="s">
        <v>6279</v>
      </c>
      <c r="H4762" s="9">
        <v>42037</v>
      </c>
      <c r="I4762" s="2">
        <v>2015</v>
      </c>
      <c r="J4762" s="2">
        <v>2</v>
      </c>
      <c r="K4762" s="2" t="str">
        <f>VLOOKUP($C4762,Clients!$B:$F,K$6,0)</f>
        <v>Devpulse</v>
      </c>
      <c r="L4762" s="2" t="str">
        <f>VLOOKUP($C4762,Clients!$B:$F,L$6,0)</f>
        <v>Foreign</v>
      </c>
      <c r="M4762" s="2" t="str">
        <f>VLOOKUP($C4762,Clients!$B:$F,M$6,0)</f>
        <v>KH</v>
      </c>
      <c r="N4762" s="2" t="str">
        <f>VLOOKUP($C4762,Clients!$B:$F,N$6,0)</f>
        <v>Cambodia</v>
      </c>
    </row>
    <row r="4763" spans="2:14" x14ac:dyDescent="0.2">
      <c r="B4763" s="8">
        <v>100948.05</v>
      </c>
      <c r="C4763" s="2" t="s">
        <v>7126</v>
      </c>
      <c r="D4763" s="2" t="s">
        <v>16</v>
      </c>
      <c r="E4763" s="8">
        <v>231</v>
      </c>
      <c r="F4763" s="2" t="s">
        <v>7302</v>
      </c>
      <c r="G4763" s="2" t="s">
        <v>6279</v>
      </c>
      <c r="H4763" s="9">
        <v>42037</v>
      </c>
      <c r="I4763" s="2">
        <v>2015</v>
      </c>
      <c r="J4763" s="2">
        <v>2</v>
      </c>
      <c r="K4763" s="2" t="str">
        <f>VLOOKUP($C4763,Clients!$B:$F,K$6,0)</f>
        <v>Devpulse</v>
      </c>
      <c r="L4763" s="2" t="str">
        <f>VLOOKUP($C4763,Clients!$B:$F,L$6,0)</f>
        <v>Foreign</v>
      </c>
      <c r="M4763" s="2" t="str">
        <f>VLOOKUP($C4763,Clients!$B:$F,M$6,0)</f>
        <v>KH</v>
      </c>
      <c r="N4763" s="2" t="str">
        <f>VLOOKUP($C4763,Clients!$B:$F,N$6,0)</f>
        <v>Cambodia</v>
      </c>
    </row>
    <row r="4764" spans="2:14" x14ac:dyDescent="0.2">
      <c r="B4764" s="8">
        <v>102599.99400000001</v>
      </c>
      <c r="C4764" s="2" t="s">
        <v>7126</v>
      </c>
      <c r="D4764" s="2" t="s">
        <v>16</v>
      </c>
      <c r="E4764" s="8">
        <v>232</v>
      </c>
      <c r="F4764" s="2" t="s">
        <v>7300</v>
      </c>
      <c r="G4764" s="2" t="s">
        <v>7303</v>
      </c>
      <c r="H4764" s="9">
        <v>42040</v>
      </c>
      <c r="I4764" s="2">
        <v>2015</v>
      </c>
      <c r="J4764" s="2">
        <v>2</v>
      </c>
      <c r="K4764" s="2" t="str">
        <f>VLOOKUP($C4764,Clients!$B:$F,K$6,0)</f>
        <v>Devpulse</v>
      </c>
      <c r="L4764" s="2" t="str">
        <f>VLOOKUP($C4764,Clients!$B:$F,L$6,0)</f>
        <v>Foreign</v>
      </c>
      <c r="M4764" s="2" t="str">
        <f>VLOOKUP($C4764,Clients!$B:$F,M$6,0)</f>
        <v>KH</v>
      </c>
      <c r="N4764" s="2" t="str">
        <f>VLOOKUP($C4764,Clients!$B:$F,N$6,0)</f>
        <v>Cambodia</v>
      </c>
    </row>
    <row r="4765" spans="2:14" x14ac:dyDescent="0.2">
      <c r="B4765" s="8">
        <v>-102599.99400000001</v>
      </c>
      <c r="C4765" s="2" t="s">
        <v>7126</v>
      </c>
      <c r="D4765" s="2" t="s">
        <v>16</v>
      </c>
      <c r="E4765" s="8">
        <v>-232</v>
      </c>
      <c r="F4765" s="2" t="s">
        <v>7304</v>
      </c>
      <c r="G4765" s="2" t="s">
        <v>7303</v>
      </c>
      <c r="H4765" s="9">
        <v>42040</v>
      </c>
      <c r="I4765" s="2">
        <v>2015</v>
      </c>
      <c r="J4765" s="2">
        <v>2</v>
      </c>
      <c r="K4765" s="2" t="str">
        <f>VLOOKUP($C4765,Clients!$B:$F,K$6,0)</f>
        <v>Devpulse</v>
      </c>
      <c r="L4765" s="2" t="str">
        <f>VLOOKUP($C4765,Clients!$B:$F,L$6,0)</f>
        <v>Foreign</v>
      </c>
      <c r="M4765" s="2" t="str">
        <f>VLOOKUP($C4765,Clients!$B:$F,M$6,0)</f>
        <v>KH</v>
      </c>
      <c r="N4765" s="2" t="str">
        <f>VLOOKUP($C4765,Clients!$B:$F,N$6,0)</f>
        <v>Cambodia</v>
      </c>
    </row>
    <row r="4766" spans="2:14" x14ac:dyDescent="0.2">
      <c r="B4766" s="8">
        <v>99611.61</v>
      </c>
      <c r="C4766" s="2" t="s">
        <v>7126</v>
      </c>
      <c r="D4766" s="2" t="s">
        <v>16</v>
      </c>
      <c r="E4766" s="8">
        <v>232</v>
      </c>
      <c r="F4766" s="2" t="s">
        <v>7302</v>
      </c>
      <c r="G4766" s="2" t="s">
        <v>7303</v>
      </c>
      <c r="H4766" s="9">
        <v>42040</v>
      </c>
      <c r="I4766" s="2">
        <v>2015</v>
      </c>
      <c r="J4766" s="2">
        <v>2</v>
      </c>
      <c r="K4766" s="2" t="str">
        <f>VLOOKUP($C4766,Clients!$B:$F,K$6,0)</f>
        <v>Devpulse</v>
      </c>
      <c r="L4766" s="2" t="str">
        <f>VLOOKUP($C4766,Clients!$B:$F,L$6,0)</f>
        <v>Foreign</v>
      </c>
      <c r="M4766" s="2" t="str">
        <f>VLOOKUP($C4766,Clients!$B:$F,M$6,0)</f>
        <v>KH</v>
      </c>
      <c r="N4766" s="2" t="str">
        <f>VLOOKUP($C4766,Clients!$B:$F,N$6,0)</f>
        <v>Cambodia</v>
      </c>
    </row>
    <row r="4767" spans="2:14" x14ac:dyDescent="0.2">
      <c r="B4767" s="8">
        <v>134641.83600000001</v>
      </c>
      <c r="C4767" s="2" t="s">
        <v>7126</v>
      </c>
      <c r="D4767" s="2" t="s">
        <v>16</v>
      </c>
      <c r="E4767" s="8">
        <v>285</v>
      </c>
      <c r="F4767" s="2" t="s">
        <v>7300</v>
      </c>
      <c r="G4767" s="2" t="s">
        <v>7305</v>
      </c>
      <c r="H4767" s="9">
        <v>42040</v>
      </c>
      <c r="I4767" s="2">
        <v>2015</v>
      </c>
      <c r="J4767" s="2">
        <v>2</v>
      </c>
      <c r="K4767" s="2" t="str">
        <f>VLOOKUP($C4767,Clients!$B:$F,K$6,0)</f>
        <v>Devpulse</v>
      </c>
      <c r="L4767" s="2" t="str">
        <f>VLOOKUP($C4767,Clients!$B:$F,L$6,0)</f>
        <v>Foreign</v>
      </c>
      <c r="M4767" s="2" t="str">
        <f>VLOOKUP($C4767,Clients!$B:$F,M$6,0)</f>
        <v>KH</v>
      </c>
      <c r="N4767" s="2" t="str">
        <f>VLOOKUP($C4767,Clients!$B:$F,N$6,0)</f>
        <v>Cambodia</v>
      </c>
    </row>
    <row r="4768" spans="2:14" x14ac:dyDescent="0.2">
      <c r="B4768" s="8">
        <v>-134641.83600000001</v>
      </c>
      <c r="C4768" s="2" t="s">
        <v>7126</v>
      </c>
      <c r="D4768" s="2" t="s">
        <v>16</v>
      </c>
      <c r="E4768" s="8">
        <v>-285</v>
      </c>
      <c r="F4768" s="2" t="s">
        <v>7306</v>
      </c>
      <c r="G4768" s="2" t="s">
        <v>7305</v>
      </c>
      <c r="H4768" s="9">
        <v>42040</v>
      </c>
      <c r="I4768" s="2">
        <v>2015</v>
      </c>
      <c r="J4768" s="2">
        <v>2</v>
      </c>
      <c r="K4768" s="2" t="str">
        <f>VLOOKUP($C4768,Clients!$B:$F,K$6,0)</f>
        <v>Devpulse</v>
      </c>
      <c r="L4768" s="2" t="str">
        <f>VLOOKUP($C4768,Clients!$B:$F,L$6,0)</f>
        <v>Foreign</v>
      </c>
      <c r="M4768" s="2" t="str">
        <f>VLOOKUP($C4768,Clients!$B:$F,M$6,0)</f>
        <v>KH</v>
      </c>
      <c r="N4768" s="2" t="str">
        <f>VLOOKUP($C4768,Clients!$B:$F,N$6,0)</f>
        <v>Cambodia</v>
      </c>
    </row>
    <row r="4769" spans="2:14" x14ac:dyDescent="0.2">
      <c r="B4769" s="8">
        <v>130720.04400000001</v>
      </c>
      <c r="C4769" s="2" t="s">
        <v>7126</v>
      </c>
      <c r="D4769" s="2" t="s">
        <v>16</v>
      </c>
      <c r="E4769" s="8">
        <v>285</v>
      </c>
      <c r="F4769" s="2" t="s">
        <v>7302</v>
      </c>
      <c r="G4769" s="2" t="s">
        <v>7305</v>
      </c>
      <c r="H4769" s="9">
        <v>42040</v>
      </c>
      <c r="I4769" s="2">
        <v>2015</v>
      </c>
      <c r="J4769" s="2">
        <v>2</v>
      </c>
      <c r="K4769" s="2" t="str">
        <f>VLOOKUP($C4769,Clients!$B:$F,K$6,0)</f>
        <v>Devpulse</v>
      </c>
      <c r="L4769" s="2" t="str">
        <f>VLOOKUP($C4769,Clients!$B:$F,L$6,0)</f>
        <v>Foreign</v>
      </c>
      <c r="M4769" s="2" t="str">
        <f>VLOOKUP($C4769,Clients!$B:$F,M$6,0)</f>
        <v>KH</v>
      </c>
      <c r="N4769" s="2" t="str">
        <f>VLOOKUP($C4769,Clients!$B:$F,N$6,0)</f>
        <v>Cambodia</v>
      </c>
    </row>
    <row r="4770" spans="2:14" x14ac:dyDescent="0.2">
      <c r="B4770" s="8">
        <v>123149.376</v>
      </c>
      <c r="C4770" s="2" t="s">
        <v>7126</v>
      </c>
      <c r="D4770" s="2" t="s">
        <v>16</v>
      </c>
      <c r="E4770" s="8">
        <v>281</v>
      </c>
      <c r="F4770" s="2" t="s">
        <v>7300</v>
      </c>
      <c r="G4770" s="2" t="s">
        <v>7307</v>
      </c>
      <c r="H4770" s="9">
        <v>42041</v>
      </c>
      <c r="I4770" s="2">
        <v>2015</v>
      </c>
      <c r="J4770" s="2">
        <v>2</v>
      </c>
      <c r="K4770" s="2" t="str">
        <f>VLOOKUP($C4770,Clients!$B:$F,K$6,0)</f>
        <v>Devpulse</v>
      </c>
      <c r="L4770" s="2" t="str">
        <f>VLOOKUP($C4770,Clients!$B:$F,L$6,0)</f>
        <v>Foreign</v>
      </c>
      <c r="M4770" s="2" t="str">
        <f>VLOOKUP($C4770,Clients!$B:$F,M$6,0)</f>
        <v>KH</v>
      </c>
      <c r="N4770" s="2" t="str">
        <f>VLOOKUP($C4770,Clients!$B:$F,N$6,0)</f>
        <v>Cambodia</v>
      </c>
    </row>
    <row r="4771" spans="2:14" x14ac:dyDescent="0.2">
      <c r="B4771" s="8">
        <v>-123149.376</v>
      </c>
      <c r="C4771" s="2" t="s">
        <v>7126</v>
      </c>
      <c r="D4771" s="2" t="s">
        <v>16</v>
      </c>
      <c r="E4771" s="8">
        <v>-281</v>
      </c>
      <c r="F4771" s="2" t="s">
        <v>7308</v>
      </c>
      <c r="G4771" s="2" t="s">
        <v>7307</v>
      </c>
      <c r="H4771" s="9">
        <v>42041</v>
      </c>
      <c r="I4771" s="2">
        <v>2015</v>
      </c>
      <c r="J4771" s="2">
        <v>2</v>
      </c>
      <c r="K4771" s="2" t="str">
        <f>VLOOKUP($C4771,Clients!$B:$F,K$6,0)</f>
        <v>Devpulse</v>
      </c>
      <c r="L4771" s="2" t="str">
        <f>VLOOKUP($C4771,Clients!$B:$F,L$6,0)</f>
        <v>Foreign</v>
      </c>
      <c r="M4771" s="2" t="str">
        <f>VLOOKUP($C4771,Clients!$B:$F,M$6,0)</f>
        <v>KH</v>
      </c>
      <c r="N4771" s="2" t="str">
        <f>VLOOKUP($C4771,Clients!$B:$F,N$6,0)</f>
        <v>Cambodia</v>
      </c>
    </row>
    <row r="4772" spans="2:14" x14ac:dyDescent="0.2">
      <c r="B4772" s="8">
        <v>119562.91200000001</v>
      </c>
      <c r="C4772" s="2" t="s">
        <v>7126</v>
      </c>
      <c r="D4772" s="2" t="s">
        <v>16</v>
      </c>
      <c r="E4772" s="8">
        <v>281</v>
      </c>
      <c r="F4772" s="2" t="s">
        <v>7302</v>
      </c>
      <c r="G4772" s="2" t="s">
        <v>7307</v>
      </c>
      <c r="H4772" s="9">
        <v>42041</v>
      </c>
      <c r="I4772" s="2">
        <v>2015</v>
      </c>
      <c r="J4772" s="2">
        <v>2</v>
      </c>
      <c r="K4772" s="2" t="str">
        <f>VLOOKUP($C4772,Clients!$B:$F,K$6,0)</f>
        <v>Devpulse</v>
      </c>
      <c r="L4772" s="2" t="str">
        <f>VLOOKUP($C4772,Clients!$B:$F,L$6,0)</f>
        <v>Foreign</v>
      </c>
      <c r="M4772" s="2" t="str">
        <f>VLOOKUP($C4772,Clients!$B:$F,M$6,0)</f>
        <v>KH</v>
      </c>
      <c r="N4772" s="2" t="str">
        <f>VLOOKUP($C4772,Clients!$B:$F,N$6,0)</f>
        <v>Cambodia</v>
      </c>
    </row>
    <row r="4773" spans="2:14" x14ac:dyDescent="0.2">
      <c r="B4773" s="8">
        <v>21477.371999999999</v>
      </c>
      <c r="C4773" s="2" t="s">
        <v>7126</v>
      </c>
      <c r="D4773" s="2" t="s">
        <v>16</v>
      </c>
      <c r="E4773" s="8">
        <v>54</v>
      </c>
      <c r="F4773" s="2" t="s">
        <v>7300</v>
      </c>
      <c r="G4773" s="2" t="s">
        <v>5203</v>
      </c>
      <c r="H4773" s="9">
        <v>42042</v>
      </c>
      <c r="I4773" s="2">
        <v>2015</v>
      </c>
      <c r="J4773" s="2">
        <v>2</v>
      </c>
      <c r="K4773" s="2" t="str">
        <f>VLOOKUP($C4773,Clients!$B:$F,K$6,0)</f>
        <v>Devpulse</v>
      </c>
      <c r="L4773" s="2" t="str">
        <f>VLOOKUP($C4773,Clients!$B:$F,L$6,0)</f>
        <v>Foreign</v>
      </c>
      <c r="M4773" s="2" t="str">
        <f>VLOOKUP($C4773,Clients!$B:$F,M$6,0)</f>
        <v>KH</v>
      </c>
      <c r="N4773" s="2" t="str">
        <f>VLOOKUP($C4773,Clients!$B:$F,N$6,0)</f>
        <v>Cambodia</v>
      </c>
    </row>
    <row r="4774" spans="2:14" x14ac:dyDescent="0.2">
      <c r="B4774" s="8">
        <v>-21477.371999999999</v>
      </c>
      <c r="C4774" s="2" t="s">
        <v>7126</v>
      </c>
      <c r="D4774" s="2" t="s">
        <v>16</v>
      </c>
      <c r="E4774" s="8">
        <v>-54</v>
      </c>
      <c r="F4774" s="2" t="s">
        <v>7309</v>
      </c>
      <c r="G4774" s="2" t="s">
        <v>5203</v>
      </c>
      <c r="H4774" s="9">
        <v>42042</v>
      </c>
      <c r="I4774" s="2">
        <v>2015</v>
      </c>
      <c r="J4774" s="2">
        <v>2</v>
      </c>
      <c r="K4774" s="2" t="str">
        <f>VLOOKUP($C4774,Clients!$B:$F,K$6,0)</f>
        <v>Devpulse</v>
      </c>
      <c r="L4774" s="2" t="str">
        <f>VLOOKUP($C4774,Clients!$B:$F,L$6,0)</f>
        <v>Foreign</v>
      </c>
      <c r="M4774" s="2" t="str">
        <f>VLOOKUP($C4774,Clients!$B:$F,M$6,0)</f>
        <v>KH</v>
      </c>
      <c r="N4774" s="2" t="str">
        <f>VLOOKUP($C4774,Clients!$B:$F,N$6,0)</f>
        <v>Cambodia</v>
      </c>
    </row>
    <row r="4775" spans="2:14" x14ac:dyDescent="0.2">
      <c r="B4775" s="8">
        <v>-40047.168000000005</v>
      </c>
      <c r="C4775" s="2" t="s">
        <v>7126</v>
      </c>
      <c r="D4775" s="2" t="s">
        <v>16</v>
      </c>
      <c r="E4775" s="8">
        <v>-96</v>
      </c>
      <c r="F4775" s="2" t="s">
        <v>7310</v>
      </c>
      <c r="G4775" s="2" t="s">
        <v>5203</v>
      </c>
      <c r="H4775" s="9">
        <v>42042</v>
      </c>
      <c r="I4775" s="2">
        <v>2015</v>
      </c>
      <c r="J4775" s="2">
        <v>2</v>
      </c>
      <c r="K4775" s="2" t="str">
        <f>VLOOKUP($C4775,Clients!$B:$F,K$6,0)</f>
        <v>Devpulse</v>
      </c>
      <c r="L4775" s="2" t="str">
        <f>VLOOKUP($C4775,Clients!$B:$F,L$6,0)</f>
        <v>Foreign</v>
      </c>
      <c r="M4775" s="2" t="str">
        <f>VLOOKUP($C4775,Clients!$B:$F,M$6,0)</f>
        <v>KH</v>
      </c>
      <c r="N4775" s="2" t="str">
        <f>VLOOKUP($C4775,Clients!$B:$F,N$6,0)</f>
        <v>Cambodia</v>
      </c>
    </row>
    <row r="4776" spans="2:14" x14ac:dyDescent="0.2">
      <c r="B4776" s="8">
        <v>20851.95</v>
      </c>
      <c r="C4776" s="2" t="s">
        <v>7126</v>
      </c>
      <c r="D4776" s="2" t="s">
        <v>16</v>
      </c>
      <c r="E4776" s="8">
        <v>54</v>
      </c>
      <c r="F4776" s="2" t="s">
        <v>7302</v>
      </c>
      <c r="G4776" s="2" t="s">
        <v>5203</v>
      </c>
      <c r="H4776" s="9">
        <v>42042</v>
      </c>
      <c r="I4776" s="2">
        <v>2015</v>
      </c>
      <c r="J4776" s="2">
        <v>2</v>
      </c>
      <c r="K4776" s="2" t="str">
        <f>VLOOKUP($C4776,Clients!$B:$F,K$6,0)</f>
        <v>Devpulse</v>
      </c>
      <c r="L4776" s="2" t="str">
        <f>VLOOKUP($C4776,Clients!$B:$F,L$6,0)</f>
        <v>Foreign</v>
      </c>
      <c r="M4776" s="2" t="str">
        <f>VLOOKUP($C4776,Clients!$B:$F,M$6,0)</f>
        <v>KH</v>
      </c>
      <c r="N4776" s="2" t="str">
        <f>VLOOKUP($C4776,Clients!$B:$F,N$6,0)</f>
        <v>Cambodia</v>
      </c>
    </row>
    <row r="4777" spans="2:14" x14ac:dyDescent="0.2">
      <c r="B4777" s="8">
        <v>40047.168000000005</v>
      </c>
      <c r="C4777" s="2" t="s">
        <v>7126</v>
      </c>
      <c r="D4777" s="2" t="s">
        <v>51</v>
      </c>
      <c r="E4777" s="8">
        <v>96</v>
      </c>
      <c r="F4777" s="2" t="s">
        <v>7311</v>
      </c>
      <c r="G4777" s="2" t="s">
        <v>5203</v>
      </c>
      <c r="H4777" s="9">
        <v>42042</v>
      </c>
      <c r="I4777" s="2">
        <v>2015</v>
      </c>
      <c r="J4777" s="2">
        <v>2</v>
      </c>
      <c r="K4777" s="2" t="str">
        <f>VLOOKUP($C4777,Clients!$B:$F,K$6,0)</f>
        <v>Devpulse</v>
      </c>
      <c r="L4777" s="2" t="str">
        <f>VLOOKUP($C4777,Clients!$B:$F,L$6,0)</f>
        <v>Foreign</v>
      </c>
      <c r="M4777" s="2" t="str">
        <f>VLOOKUP($C4777,Clients!$B:$F,M$6,0)</f>
        <v>KH</v>
      </c>
      <c r="N4777" s="2" t="str">
        <f>VLOOKUP($C4777,Clients!$B:$F,N$6,0)</f>
        <v>Cambodia</v>
      </c>
    </row>
    <row r="4778" spans="2:14" x14ac:dyDescent="0.2">
      <c r="B4778" s="8">
        <v>40047.168000000005</v>
      </c>
      <c r="C4778" s="2" t="s">
        <v>7126</v>
      </c>
      <c r="D4778" s="2" t="s">
        <v>16</v>
      </c>
      <c r="E4778" s="8">
        <v>96</v>
      </c>
      <c r="F4778" s="2" t="s">
        <v>7300</v>
      </c>
      <c r="G4778" s="2" t="s">
        <v>7312</v>
      </c>
      <c r="H4778" s="9">
        <v>42042</v>
      </c>
      <c r="I4778" s="2">
        <v>2015</v>
      </c>
      <c r="J4778" s="2">
        <v>2</v>
      </c>
      <c r="K4778" s="2" t="str">
        <f>VLOOKUP($C4778,Clients!$B:$F,K$6,0)</f>
        <v>Devpulse</v>
      </c>
      <c r="L4778" s="2" t="str">
        <f>VLOOKUP($C4778,Clients!$B:$F,L$6,0)</f>
        <v>Foreign</v>
      </c>
      <c r="M4778" s="2" t="str">
        <f>VLOOKUP($C4778,Clients!$B:$F,M$6,0)</f>
        <v>KH</v>
      </c>
      <c r="N4778" s="2" t="str">
        <f>VLOOKUP($C4778,Clients!$B:$F,N$6,0)</f>
        <v>Cambodia</v>
      </c>
    </row>
    <row r="4779" spans="2:14" x14ac:dyDescent="0.2">
      <c r="B4779" s="8">
        <v>-40047.168000000005</v>
      </c>
      <c r="C4779" s="2" t="s">
        <v>7126</v>
      </c>
      <c r="D4779" s="2" t="s">
        <v>51</v>
      </c>
      <c r="E4779" s="8">
        <v>-96</v>
      </c>
      <c r="F4779" s="2" t="s">
        <v>7313</v>
      </c>
      <c r="G4779" s="2" t="s">
        <v>7312</v>
      </c>
      <c r="H4779" s="9">
        <v>42042</v>
      </c>
      <c r="I4779" s="2">
        <v>2015</v>
      </c>
      <c r="J4779" s="2">
        <v>2</v>
      </c>
      <c r="K4779" s="2" t="str">
        <f>VLOOKUP($C4779,Clients!$B:$F,K$6,0)</f>
        <v>Devpulse</v>
      </c>
      <c r="L4779" s="2" t="str">
        <f>VLOOKUP($C4779,Clients!$B:$F,L$6,0)</f>
        <v>Foreign</v>
      </c>
      <c r="M4779" s="2" t="str">
        <f>VLOOKUP($C4779,Clients!$B:$F,M$6,0)</f>
        <v>KH</v>
      </c>
      <c r="N4779" s="2" t="str">
        <f>VLOOKUP($C4779,Clients!$B:$F,N$6,0)</f>
        <v>Cambodia</v>
      </c>
    </row>
    <row r="4780" spans="2:14" x14ac:dyDescent="0.2">
      <c r="B4780" s="8">
        <v>38880.995999999999</v>
      </c>
      <c r="C4780" s="2" t="s">
        <v>7126</v>
      </c>
      <c r="D4780" s="2" t="s">
        <v>16</v>
      </c>
      <c r="E4780" s="8">
        <v>96</v>
      </c>
      <c r="F4780" s="2" t="s">
        <v>7302</v>
      </c>
      <c r="G4780" s="2" t="s">
        <v>7312</v>
      </c>
      <c r="H4780" s="9">
        <v>42042</v>
      </c>
      <c r="I4780" s="2">
        <v>2015</v>
      </c>
      <c r="J4780" s="2">
        <v>2</v>
      </c>
      <c r="K4780" s="2" t="str">
        <f>VLOOKUP($C4780,Clients!$B:$F,K$6,0)</f>
        <v>Devpulse</v>
      </c>
      <c r="L4780" s="2" t="str">
        <f>VLOOKUP($C4780,Clients!$B:$F,L$6,0)</f>
        <v>Foreign</v>
      </c>
      <c r="M4780" s="2" t="str">
        <f>VLOOKUP($C4780,Clients!$B:$F,M$6,0)</f>
        <v>KH</v>
      </c>
      <c r="N4780" s="2" t="str">
        <f>VLOOKUP($C4780,Clients!$B:$F,N$6,0)</f>
        <v>Cambodia</v>
      </c>
    </row>
    <row r="4781" spans="2:14" x14ac:dyDescent="0.2">
      <c r="B4781" s="8">
        <v>41948.214</v>
      </c>
      <c r="C4781" s="2" t="s">
        <v>7126</v>
      </c>
      <c r="D4781" s="2" t="s">
        <v>16</v>
      </c>
      <c r="E4781" s="8">
        <v>99</v>
      </c>
      <c r="F4781" s="2" t="s">
        <v>7300</v>
      </c>
      <c r="G4781" s="2" t="s">
        <v>7314</v>
      </c>
      <c r="H4781" s="9">
        <v>42042</v>
      </c>
      <c r="I4781" s="2">
        <v>2015</v>
      </c>
      <c r="J4781" s="2">
        <v>2</v>
      </c>
      <c r="K4781" s="2" t="str">
        <f>VLOOKUP($C4781,Clients!$B:$F,K$6,0)</f>
        <v>Devpulse</v>
      </c>
      <c r="L4781" s="2" t="str">
        <f>VLOOKUP($C4781,Clients!$B:$F,L$6,0)</f>
        <v>Foreign</v>
      </c>
      <c r="M4781" s="2" t="str">
        <f>VLOOKUP($C4781,Clients!$B:$F,M$6,0)</f>
        <v>KH</v>
      </c>
      <c r="N4781" s="2" t="str">
        <f>VLOOKUP($C4781,Clients!$B:$F,N$6,0)</f>
        <v>Cambodia</v>
      </c>
    </row>
    <row r="4782" spans="2:14" x14ac:dyDescent="0.2">
      <c r="B4782" s="8">
        <v>-41948.214</v>
      </c>
      <c r="C4782" s="2" t="s">
        <v>7126</v>
      </c>
      <c r="D4782" s="2" t="s">
        <v>16</v>
      </c>
      <c r="E4782" s="8">
        <v>-99</v>
      </c>
      <c r="F4782" s="2" t="s">
        <v>7315</v>
      </c>
      <c r="G4782" s="2" t="s">
        <v>7314</v>
      </c>
      <c r="H4782" s="9">
        <v>42042</v>
      </c>
      <c r="I4782" s="2">
        <v>2015</v>
      </c>
      <c r="J4782" s="2">
        <v>2</v>
      </c>
      <c r="K4782" s="2" t="str">
        <f>VLOOKUP($C4782,Clients!$B:$F,K$6,0)</f>
        <v>Devpulse</v>
      </c>
      <c r="L4782" s="2" t="str">
        <f>VLOOKUP($C4782,Clients!$B:$F,L$6,0)</f>
        <v>Foreign</v>
      </c>
      <c r="M4782" s="2" t="str">
        <f>VLOOKUP($C4782,Clients!$B:$F,M$6,0)</f>
        <v>KH</v>
      </c>
      <c r="N4782" s="2" t="str">
        <f>VLOOKUP($C4782,Clients!$B:$F,N$6,0)</f>
        <v>Cambodia</v>
      </c>
    </row>
    <row r="4783" spans="2:14" x14ac:dyDescent="0.2">
      <c r="B4783" s="8">
        <v>40726.601999999999</v>
      </c>
      <c r="C4783" s="2" t="s">
        <v>7126</v>
      </c>
      <c r="D4783" s="2" t="s">
        <v>16</v>
      </c>
      <c r="E4783" s="8">
        <v>99</v>
      </c>
      <c r="F4783" s="2" t="s">
        <v>7302</v>
      </c>
      <c r="G4783" s="2" t="s">
        <v>7314</v>
      </c>
      <c r="H4783" s="9">
        <v>42042</v>
      </c>
      <c r="I4783" s="2">
        <v>2015</v>
      </c>
      <c r="J4783" s="2">
        <v>2</v>
      </c>
      <c r="K4783" s="2" t="str">
        <f>VLOOKUP($C4783,Clients!$B:$F,K$6,0)</f>
        <v>Devpulse</v>
      </c>
      <c r="L4783" s="2" t="str">
        <f>VLOOKUP($C4783,Clients!$B:$F,L$6,0)</f>
        <v>Foreign</v>
      </c>
      <c r="M4783" s="2" t="str">
        <f>VLOOKUP($C4783,Clients!$B:$F,M$6,0)</f>
        <v>KH</v>
      </c>
      <c r="N4783" s="2" t="str">
        <f>VLOOKUP($C4783,Clients!$B:$F,N$6,0)</f>
        <v>Cambodia</v>
      </c>
    </row>
    <row r="4784" spans="2:14" x14ac:dyDescent="0.2">
      <c r="B4784" s="8">
        <v>50778.336000000003</v>
      </c>
      <c r="C4784" s="2" t="s">
        <v>7126</v>
      </c>
      <c r="D4784" s="2" t="s">
        <v>16</v>
      </c>
      <c r="E4784" s="8">
        <v>121</v>
      </c>
      <c r="F4784" s="2" t="s">
        <v>7300</v>
      </c>
      <c r="G4784" s="2" t="s">
        <v>7316</v>
      </c>
      <c r="H4784" s="9">
        <v>42042</v>
      </c>
      <c r="I4784" s="2">
        <v>2015</v>
      </c>
      <c r="J4784" s="2">
        <v>2</v>
      </c>
      <c r="K4784" s="2" t="str">
        <f>VLOOKUP($C4784,Clients!$B:$F,K$6,0)</f>
        <v>Devpulse</v>
      </c>
      <c r="L4784" s="2" t="str">
        <f>VLOOKUP($C4784,Clients!$B:$F,L$6,0)</f>
        <v>Foreign</v>
      </c>
      <c r="M4784" s="2" t="str">
        <f>VLOOKUP($C4784,Clients!$B:$F,M$6,0)</f>
        <v>KH</v>
      </c>
      <c r="N4784" s="2" t="str">
        <f>VLOOKUP($C4784,Clients!$B:$F,N$6,0)</f>
        <v>Cambodia</v>
      </c>
    </row>
    <row r="4785" spans="2:14" x14ac:dyDescent="0.2">
      <c r="B4785" s="8">
        <v>-50778.336000000003</v>
      </c>
      <c r="C4785" s="2" t="s">
        <v>7126</v>
      </c>
      <c r="D4785" s="2" t="s">
        <v>16</v>
      </c>
      <c r="E4785" s="8">
        <v>-121</v>
      </c>
      <c r="F4785" s="2" t="s">
        <v>7317</v>
      </c>
      <c r="G4785" s="2" t="s">
        <v>7316</v>
      </c>
      <c r="H4785" s="9">
        <v>42042</v>
      </c>
      <c r="I4785" s="2">
        <v>2015</v>
      </c>
      <c r="J4785" s="2">
        <v>2</v>
      </c>
      <c r="K4785" s="2" t="str">
        <f>VLOOKUP($C4785,Clients!$B:$F,K$6,0)</f>
        <v>Devpulse</v>
      </c>
      <c r="L4785" s="2" t="str">
        <f>VLOOKUP($C4785,Clients!$B:$F,L$6,0)</f>
        <v>Foreign</v>
      </c>
      <c r="M4785" s="2" t="str">
        <f>VLOOKUP($C4785,Clients!$B:$F,M$6,0)</f>
        <v>KH</v>
      </c>
      <c r="N4785" s="2" t="str">
        <f>VLOOKUP($C4785,Clients!$B:$F,N$6,0)</f>
        <v>Cambodia</v>
      </c>
    </row>
    <row r="4786" spans="2:14" x14ac:dyDescent="0.2">
      <c r="B4786" s="8">
        <v>49299.6</v>
      </c>
      <c r="C4786" s="2" t="s">
        <v>7126</v>
      </c>
      <c r="D4786" s="2" t="s">
        <v>16</v>
      </c>
      <c r="E4786" s="8">
        <v>121</v>
      </c>
      <c r="F4786" s="2" t="s">
        <v>7302</v>
      </c>
      <c r="G4786" s="2" t="s">
        <v>7316</v>
      </c>
      <c r="H4786" s="9">
        <v>42042</v>
      </c>
      <c r="I4786" s="2">
        <v>2015</v>
      </c>
      <c r="J4786" s="2">
        <v>2</v>
      </c>
      <c r="K4786" s="2" t="str">
        <f>VLOOKUP($C4786,Clients!$B:$F,K$6,0)</f>
        <v>Devpulse</v>
      </c>
      <c r="L4786" s="2" t="str">
        <f>VLOOKUP($C4786,Clients!$B:$F,L$6,0)</f>
        <v>Foreign</v>
      </c>
      <c r="M4786" s="2" t="str">
        <f>VLOOKUP($C4786,Clients!$B:$F,M$6,0)</f>
        <v>KH</v>
      </c>
      <c r="N4786" s="2" t="str">
        <f>VLOOKUP($C4786,Clients!$B:$F,N$6,0)</f>
        <v>Cambodia</v>
      </c>
    </row>
    <row r="4787" spans="2:14" x14ac:dyDescent="0.2">
      <c r="B4787" s="8">
        <v>57585.023999999998</v>
      </c>
      <c r="C4787" s="2" t="s">
        <v>7126</v>
      </c>
      <c r="D4787" s="2" t="s">
        <v>16</v>
      </c>
      <c r="E4787" s="8">
        <v>152</v>
      </c>
      <c r="F4787" s="2" t="s">
        <v>7300</v>
      </c>
      <c r="G4787" s="2" t="s">
        <v>5859</v>
      </c>
      <c r="H4787" s="9">
        <v>42042</v>
      </c>
      <c r="I4787" s="2">
        <v>2015</v>
      </c>
      <c r="J4787" s="2">
        <v>2</v>
      </c>
      <c r="K4787" s="2" t="str">
        <f>VLOOKUP($C4787,Clients!$B:$F,K$6,0)</f>
        <v>Devpulse</v>
      </c>
      <c r="L4787" s="2" t="str">
        <f>VLOOKUP($C4787,Clients!$B:$F,L$6,0)</f>
        <v>Foreign</v>
      </c>
      <c r="M4787" s="2" t="str">
        <f>VLOOKUP($C4787,Clients!$B:$F,M$6,0)</f>
        <v>KH</v>
      </c>
      <c r="N4787" s="2" t="str">
        <f>VLOOKUP($C4787,Clients!$B:$F,N$6,0)</f>
        <v>Cambodia</v>
      </c>
    </row>
    <row r="4788" spans="2:14" x14ac:dyDescent="0.2">
      <c r="B4788" s="8">
        <v>-57585.023999999998</v>
      </c>
      <c r="C4788" s="2" t="s">
        <v>7126</v>
      </c>
      <c r="D4788" s="2" t="s">
        <v>16</v>
      </c>
      <c r="E4788" s="8">
        <v>-152</v>
      </c>
      <c r="F4788" s="2" t="s">
        <v>7318</v>
      </c>
      <c r="G4788" s="2" t="s">
        <v>5859</v>
      </c>
      <c r="H4788" s="9">
        <v>42042</v>
      </c>
      <c r="I4788" s="2">
        <v>2015</v>
      </c>
      <c r="J4788" s="2">
        <v>2</v>
      </c>
      <c r="K4788" s="2" t="str">
        <f>VLOOKUP($C4788,Clients!$B:$F,K$6,0)</f>
        <v>Devpulse</v>
      </c>
      <c r="L4788" s="2" t="str">
        <f>VLOOKUP($C4788,Clients!$B:$F,L$6,0)</f>
        <v>Foreign</v>
      </c>
      <c r="M4788" s="2" t="str">
        <f>VLOOKUP($C4788,Clients!$B:$F,M$6,0)</f>
        <v>KH</v>
      </c>
      <c r="N4788" s="2" t="str">
        <f>VLOOKUP($C4788,Clients!$B:$F,N$6,0)</f>
        <v>Cambodia</v>
      </c>
    </row>
    <row r="4789" spans="2:14" x14ac:dyDescent="0.2">
      <c r="B4789" s="8">
        <v>55908.468000000008</v>
      </c>
      <c r="C4789" s="2" t="s">
        <v>7126</v>
      </c>
      <c r="D4789" s="2" t="s">
        <v>16</v>
      </c>
      <c r="E4789" s="8">
        <v>152</v>
      </c>
      <c r="F4789" s="2" t="s">
        <v>7302</v>
      </c>
      <c r="G4789" s="2" t="s">
        <v>5859</v>
      </c>
      <c r="H4789" s="9">
        <v>42042</v>
      </c>
      <c r="I4789" s="2">
        <v>2015</v>
      </c>
      <c r="J4789" s="2">
        <v>2</v>
      </c>
      <c r="K4789" s="2" t="str">
        <f>VLOOKUP($C4789,Clients!$B:$F,K$6,0)</f>
        <v>Devpulse</v>
      </c>
      <c r="L4789" s="2" t="str">
        <f>VLOOKUP($C4789,Clients!$B:$F,L$6,0)</f>
        <v>Foreign</v>
      </c>
      <c r="M4789" s="2" t="str">
        <f>VLOOKUP($C4789,Clients!$B:$F,M$6,0)</f>
        <v>KH</v>
      </c>
      <c r="N4789" s="2" t="str">
        <f>VLOOKUP($C4789,Clients!$B:$F,N$6,0)</f>
        <v>Cambodia</v>
      </c>
    </row>
    <row r="4790" spans="2:14" x14ac:dyDescent="0.2">
      <c r="B4790" s="8">
        <v>43461.516000000003</v>
      </c>
      <c r="C4790" s="2" t="s">
        <v>7126</v>
      </c>
      <c r="D4790" s="2" t="s">
        <v>16</v>
      </c>
      <c r="E4790" s="8">
        <v>107</v>
      </c>
      <c r="F4790" s="2" t="s">
        <v>7300</v>
      </c>
      <c r="G4790" s="2" t="s">
        <v>7319</v>
      </c>
      <c r="H4790" s="9">
        <v>42042</v>
      </c>
      <c r="I4790" s="2">
        <v>2015</v>
      </c>
      <c r="J4790" s="2">
        <v>2</v>
      </c>
      <c r="K4790" s="2" t="str">
        <f>VLOOKUP($C4790,Clients!$B:$F,K$6,0)</f>
        <v>Devpulse</v>
      </c>
      <c r="L4790" s="2" t="str">
        <f>VLOOKUP($C4790,Clients!$B:$F,L$6,0)</f>
        <v>Foreign</v>
      </c>
      <c r="M4790" s="2" t="str">
        <f>VLOOKUP($C4790,Clients!$B:$F,M$6,0)</f>
        <v>KH</v>
      </c>
      <c r="N4790" s="2" t="str">
        <f>VLOOKUP($C4790,Clients!$B:$F,N$6,0)</f>
        <v>Cambodia</v>
      </c>
    </row>
    <row r="4791" spans="2:14" x14ac:dyDescent="0.2">
      <c r="B4791" s="8">
        <v>-43461.516000000003</v>
      </c>
      <c r="C4791" s="2" t="s">
        <v>7126</v>
      </c>
      <c r="D4791" s="2" t="s">
        <v>16</v>
      </c>
      <c r="E4791" s="8">
        <v>-107</v>
      </c>
      <c r="F4791" s="2" t="s">
        <v>7320</v>
      </c>
      <c r="G4791" s="2" t="s">
        <v>7319</v>
      </c>
      <c r="H4791" s="9">
        <v>42042</v>
      </c>
      <c r="I4791" s="2">
        <v>2015</v>
      </c>
      <c r="J4791" s="2">
        <v>2</v>
      </c>
      <c r="K4791" s="2" t="str">
        <f>VLOOKUP($C4791,Clients!$B:$F,K$6,0)</f>
        <v>Devpulse</v>
      </c>
      <c r="L4791" s="2" t="str">
        <f>VLOOKUP($C4791,Clients!$B:$F,L$6,0)</f>
        <v>Foreign</v>
      </c>
      <c r="M4791" s="2" t="str">
        <f>VLOOKUP($C4791,Clients!$B:$F,M$6,0)</f>
        <v>KH</v>
      </c>
      <c r="N4791" s="2" t="str">
        <f>VLOOKUP($C4791,Clients!$B:$F,N$6,0)</f>
        <v>Cambodia</v>
      </c>
    </row>
    <row r="4792" spans="2:14" x14ac:dyDescent="0.2">
      <c r="B4792" s="8">
        <v>42195.972000000002</v>
      </c>
      <c r="C4792" s="2" t="s">
        <v>7126</v>
      </c>
      <c r="D4792" s="2" t="s">
        <v>16</v>
      </c>
      <c r="E4792" s="8">
        <v>107</v>
      </c>
      <c r="F4792" s="2" t="s">
        <v>7302</v>
      </c>
      <c r="G4792" s="2" t="s">
        <v>7319</v>
      </c>
      <c r="H4792" s="9">
        <v>42042</v>
      </c>
      <c r="I4792" s="2">
        <v>2015</v>
      </c>
      <c r="J4792" s="2">
        <v>2</v>
      </c>
      <c r="K4792" s="2" t="str">
        <f>VLOOKUP($C4792,Clients!$B:$F,K$6,0)</f>
        <v>Devpulse</v>
      </c>
      <c r="L4792" s="2" t="str">
        <f>VLOOKUP($C4792,Clients!$B:$F,L$6,0)</f>
        <v>Foreign</v>
      </c>
      <c r="M4792" s="2" t="str">
        <f>VLOOKUP($C4792,Clients!$B:$F,M$6,0)</f>
        <v>KH</v>
      </c>
      <c r="N4792" s="2" t="str">
        <f>VLOOKUP($C4792,Clients!$B:$F,N$6,0)</f>
        <v>Cambodia</v>
      </c>
    </row>
    <row r="4793" spans="2:14" x14ac:dyDescent="0.2">
      <c r="B4793" s="8">
        <v>42933.03</v>
      </c>
      <c r="C4793" s="2" t="s">
        <v>7126</v>
      </c>
      <c r="D4793" s="2" t="s">
        <v>16</v>
      </c>
      <c r="E4793" s="8">
        <v>103</v>
      </c>
      <c r="F4793" s="2" t="s">
        <v>7300</v>
      </c>
      <c r="G4793" s="2" t="s">
        <v>7321</v>
      </c>
      <c r="H4793" s="9">
        <v>42042</v>
      </c>
      <c r="I4793" s="2">
        <v>2015</v>
      </c>
      <c r="J4793" s="2">
        <v>2</v>
      </c>
      <c r="K4793" s="2" t="str">
        <f>VLOOKUP($C4793,Clients!$B:$F,K$6,0)</f>
        <v>Devpulse</v>
      </c>
      <c r="L4793" s="2" t="str">
        <f>VLOOKUP($C4793,Clients!$B:$F,L$6,0)</f>
        <v>Foreign</v>
      </c>
      <c r="M4793" s="2" t="str">
        <f>VLOOKUP($C4793,Clients!$B:$F,M$6,0)</f>
        <v>KH</v>
      </c>
      <c r="N4793" s="2" t="str">
        <f>VLOOKUP($C4793,Clients!$B:$F,N$6,0)</f>
        <v>Cambodia</v>
      </c>
    </row>
    <row r="4794" spans="2:14" x14ac:dyDescent="0.2">
      <c r="B4794" s="8">
        <v>-42933.03</v>
      </c>
      <c r="C4794" s="2" t="s">
        <v>7126</v>
      </c>
      <c r="D4794" s="2" t="s">
        <v>16</v>
      </c>
      <c r="E4794" s="8">
        <v>-103</v>
      </c>
      <c r="F4794" s="2" t="s">
        <v>7322</v>
      </c>
      <c r="G4794" s="2" t="s">
        <v>7321</v>
      </c>
      <c r="H4794" s="9">
        <v>42042</v>
      </c>
      <c r="I4794" s="2">
        <v>2015</v>
      </c>
      <c r="J4794" s="2">
        <v>2</v>
      </c>
      <c r="K4794" s="2" t="str">
        <f>VLOOKUP($C4794,Clients!$B:$F,K$6,0)</f>
        <v>Devpulse</v>
      </c>
      <c r="L4794" s="2" t="str">
        <f>VLOOKUP($C4794,Clients!$B:$F,L$6,0)</f>
        <v>Foreign</v>
      </c>
      <c r="M4794" s="2" t="str">
        <f>VLOOKUP($C4794,Clients!$B:$F,M$6,0)</f>
        <v>KH</v>
      </c>
      <c r="N4794" s="2" t="str">
        <f>VLOOKUP($C4794,Clients!$B:$F,N$6,0)</f>
        <v>Cambodia</v>
      </c>
    </row>
    <row r="4795" spans="2:14" x14ac:dyDescent="0.2">
      <c r="B4795" s="8">
        <v>41682.773999999998</v>
      </c>
      <c r="C4795" s="2" t="s">
        <v>7126</v>
      </c>
      <c r="D4795" s="2" t="s">
        <v>16</v>
      </c>
      <c r="E4795" s="8">
        <v>103</v>
      </c>
      <c r="F4795" s="2" t="s">
        <v>7302</v>
      </c>
      <c r="G4795" s="2" t="s">
        <v>7321</v>
      </c>
      <c r="H4795" s="9">
        <v>42042</v>
      </c>
      <c r="I4795" s="2">
        <v>2015</v>
      </c>
      <c r="J4795" s="2">
        <v>2</v>
      </c>
      <c r="K4795" s="2" t="str">
        <f>VLOOKUP($C4795,Clients!$B:$F,K$6,0)</f>
        <v>Devpulse</v>
      </c>
      <c r="L4795" s="2" t="str">
        <f>VLOOKUP($C4795,Clients!$B:$F,L$6,0)</f>
        <v>Foreign</v>
      </c>
      <c r="M4795" s="2" t="str">
        <f>VLOOKUP($C4795,Clients!$B:$F,M$6,0)</f>
        <v>KH</v>
      </c>
      <c r="N4795" s="2" t="str">
        <f>VLOOKUP($C4795,Clients!$B:$F,N$6,0)</f>
        <v>Cambodia</v>
      </c>
    </row>
    <row r="4796" spans="2:14" x14ac:dyDescent="0.2">
      <c r="B4796" s="8">
        <v>41844.264000000003</v>
      </c>
      <c r="C4796" s="2" t="s">
        <v>7126</v>
      </c>
      <c r="D4796" s="2" t="s">
        <v>16</v>
      </c>
      <c r="E4796" s="8">
        <v>100</v>
      </c>
      <c r="F4796" s="2" t="s">
        <v>7300</v>
      </c>
      <c r="G4796" s="2" t="s">
        <v>6002</v>
      </c>
      <c r="H4796" s="9">
        <v>42042</v>
      </c>
      <c r="I4796" s="2">
        <v>2015</v>
      </c>
      <c r="J4796" s="2">
        <v>2</v>
      </c>
      <c r="K4796" s="2" t="str">
        <f>VLOOKUP($C4796,Clients!$B:$F,K$6,0)</f>
        <v>Devpulse</v>
      </c>
      <c r="L4796" s="2" t="str">
        <f>VLOOKUP($C4796,Clients!$B:$F,L$6,0)</f>
        <v>Foreign</v>
      </c>
      <c r="M4796" s="2" t="str">
        <f>VLOOKUP($C4796,Clients!$B:$F,M$6,0)</f>
        <v>KH</v>
      </c>
      <c r="N4796" s="2" t="str">
        <f>VLOOKUP($C4796,Clients!$B:$F,N$6,0)</f>
        <v>Cambodia</v>
      </c>
    </row>
    <row r="4797" spans="2:14" x14ac:dyDescent="0.2">
      <c r="B4797" s="8">
        <v>-41844.264000000003</v>
      </c>
      <c r="C4797" s="2" t="s">
        <v>7126</v>
      </c>
      <c r="D4797" s="2" t="s">
        <v>16</v>
      </c>
      <c r="E4797" s="8">
        <v>-100</v>
      </c>
      <c r="F4797" s="2" t="s">
        <v>7323</v>
      </c>
      <c r="G4797" s="2" t="s">
        <v>6002</v>
      </c>
      <c r="H4797" s="9">
        <v>42042</v>
      </c>
      <c r="I4797" s="2">
        <v>2015</v>
      </c>
      <c r="J4797" s="2">
        <v>2</v>
      </c>
      <c r="K4797" s="2" t="str">
        <f>VLOOKUP($C4797,Clients!$B:$F,K$6,0)</f>
        <v>Devpulse</v>
      </c>
      <c r="L4797" s="2" t="str">
        <f>VLOOKUP($C4797,Clients!$B:$F,L$6,0)</f>
        <v>Foreign</v>
      </c>
      <c r="M4797" s="2" t="str">
        <f>VLOOKUP($C4797,Clients!$B:$F,M$6,0)</f>
        <v>KH</v>
      </c>
      <c r="N4797" s="2" t="str">
        <f>VLOOKUP($C4797,Clients!$B:$F,N$6,0)</f>
        <v>Cambodia</v>
      </c>
    </row>
    <row r="4798" spans="2:14" x14ac:dyDescent="0.2">
      <c r="B4798" s="8">
        <v>40625.676000000007</v>
      </c>
      <c r="C4798" s="2" t="s">
        <v>7126</v>
      </c>
      <c r="D4798" s="2" t="s">
        <v>16</v>
      </c>
      <c r="E4798" s="8">
        <v>100</v>
      </c>
      <c r="F4798" s="2" t="s">
        <v>7302</v>
      </c>
      <c r="G4798" s="2" t="s">
        <v>6002</v>
      </c>
      <c r="H4798" s="9">
        <v>42042</v>
      </c>
      <c r="I4798" s="2">
        <v>2015</v>
      </c>
      <c r="J4798" s="2">
        <v>2</v>
      </c>
      <c r="K4798" s="2" t="str">
        <f>VLOOKUP($C4798,Clients!$B:$F,K$6,0)</f>
        <v>Devpulse</v>
      </c>
      <c r="L4798" s="2" t="str">
        <f>VLOOKUP($C4798,Clients!$B:$F,L$6,0)</f>
        <v>Foreign</v>
      </c>
      <c r="M4798" s="2" t="str">
        <f>VLOOKUP($C4798,Clients!$B:$F,M$6,0)</f>
        <v>KH</v>
      </c>
      <c r="N4798" s="2" t="str">
        <f>VLOOKUP($C4798,Clients!$B:$F,N$6,0)</f>
        <v>Cambodia</v>
      </c>
    </row>
    <row r="4799" spans="2:14" x14ac:dyDescent="0.2">
      <c r="B4799" s="8">
        <v>39678.701999999997</v>
      </c>
      <c r="C4799" s="2" t="s">
        <v>7126</v>
      </c>
      <c r="D4799" s="2" t="s">
        <v>16</v>
      </c>
      <c r="E4799" s="8">
        <v>99</v>
      </c>
      <c r="F4799" s="2" t="s">
        <v>7300</v>
      </c>
      <c r="G4799" s="2" t="s">
        <v>6004</v>
      </c>
      <c r="H4799" s="9">
        <v>42042</v>
      </c>
      <c r="I4799" s="2">
        <v>2015</v>
      </c>
      <c r="J4799" s="2">
        <v>2</v>
      </c>
      <c r="K4799" s="2" t="str">
        <f>VLOOKUP($C4799,Clients!$B:$F,K$6,0)</f>
        <v>Devpulse</v>
      </c>
      <c r="L4799" s="2" t="str">
        <f>VLOOKUP($C4799,Clients!$B:$F,L$6,0)</f>
        <v>Foreign</v>
      </c>
      <c r="M4799" s="2" t="str">
        <f>VLOOKUP($C4799,Clients!$B:$F,M$6,0)</f>
        <v>KH</v>
      </c>
      <c r="N4799" s="2" t="str">
        <f>VLOOKUP($C4799,Clients!$B:$F,N$6,0)</f>
        <v>Cambodia</v>
      </c>
    </row>
    <row r="4800" spans="2:14" x14ac:dyDescent="0.2">
      <c r="B4800" s="8">
        <v>-39678.701999999997</v>
      </c>
      <c r="C4800" s="2" t="s">
        <v>7126</v>
      </c>
      <c r="D4800" s="2" t="s">
        <v>16</v>
      </c>
      <c r="E4800" s="8">
        <v>-99</v>
      </c>
      <c r="F4800" s="2" t="s">
        <v>7324</v>
      </c>
      <c r="G4800" s="2" t="s">
        <v>6004</v>
      </c>
      <c r="H4800" s="9">
        <v>42042</v>
      </c>
      <c r="I4800" s="2">
        <v>2015</v>
      </c>
      <c r="J4800" s="2">
        <v>2</v>
      </c>
      <c r="K4800" s="2" t="str">
        <f>VLOOKUP($C4800,Clients!$B:$F,K$6,0)</f>
        <v>Devpulse</v>
      </c>
      <c r="L4800" s="2" t="str">
        <f>VLOOKUP($C4800,Clients!$B:$F,L$6,0)</f>
        <v>Foreign</v>
      </c>
      <c r="M4800" s="2" t="str">
        <f>VLOOKUP($C4800,Clients!$B:$F,M$6,0)</f>
        <v>KH</v>
      </c>
      <c r="N4800" s="2" t="str">
        <f>VLOOKUP($C4800,Clients!$B:$F,N$6,0)</f>
        <v>Cambodia</v>
      </c>
    </row>
    <row r="4801" spans="2:14" x14ac:dyDescent="0.2">
      <c r="B4801" s="8">
        <v>38523.366000000002</v>
      </c>
      <c r="C4801" s="2" t="s">
        <v>7126</v>
      </c>
      <c r="D4801" s="2" t="s">
        <v>16</v>
      </c>
      <c r="E4801" s="8">
        <v>99</v>
      </c>
      <c r="F4801" s="2" t="s">
        <v>7302</v>
      </c>
      <c r="G4801" s="2" t="s">
        <v>6004</v>
      </c>
      <c r="H4801" s="9">
        <v>42042</v>
      </c>
      <c r="I4801" s="2">
        <v>2015</v>
      </c>
      <c r="J4801" s="2">
        <v>2</v>
      </c>
      <c r="K4801" s="2" t="str">
        <f>VLOOKUP($C4801,Clients!$B:$F,K$6,0)</f>
        <v>Devpulse</v>
      </c>
      <c r="L4801" s="2" t="str">
        <f>VLOOKUP($C4801,Clients!$B:$F,L$6,0)</f>
        <v>Foreign</v>
      </c>
      <c r="M4801" s="2" t="str">
        <f>VLOOKUP($C4801,Clients!$B:$F,M$6,0)</f>
        <v>KH</v>
      </c>
      <c r="N4801" s="2" t="str">
        <f>VLOOKUP($C4801,Clients!$B:$F,N$6,0)</f>
        <v>Cambodia</v>
      </c>
    </row>
    <row r="4802" spans="2:14" x14ac:dyDescent="0.2">
      <c r="B4802" s="8">
        <v>41562.864000000001</v>
      </c>
      <c r="C4802" s="2" t="s">
        <v>7126</v>
      </c>
      <c r="D4802" s="2" t="s">
        <v>16</v>
      </c>
      <c r="E4802" s="8">
        <v>102</v>
      </c>
      <c r="F4802" s="2" t="s">
        <v>7300</v>
      </c>
      <c r="G4802" s="2" t="s">
        <v>7325</v>
      </c>
      <c r="H4802" s="9">
        <v>42042</v>
      </c>
      <c r="I4802" s="2">
        <v>2015</v>
      </c>
      <c r="J4802" s="2">
        <v>2</v>
      </c>
      <c r="K4802" s="2" t="str">
        <f>VLOOKUP($C4802,Clients!$B:$F,K$6,0)</f>
        <v>Devpulse</v>
      </c>
      <c r="L4802" s="2" t="str">
        <f>VLOOKUP($C4802,Clients!$B:$F,L$6,0)</f>
        <v>Foreign</v>
      </c>
      <c r="M4802" s="2" t="str">
        <f>VLOOKUP($C4802,Clients!$B:$F,M$6,0)</f>
        <v>KH</v>
      </c>
      <c r="N4802" s="2" t="str">
        <f>VLOOKUP($C4802,Clients!$B:$F,N$6,0)</f>
        <v>Cambodia</v>
      </c>
    </row>
    <row r="4803" spans="2:14" x14ac:dyDescent="0.2">
      <c r="B4803" s="8">
        <v>-41562.864000000001</v>
      </c>
      <c r="C4803" s="2" t="s">
        <v>7126</v>
      </c>
      <c r="D4803" s="2" t="s">
        <v>16</v>
      </c>
      <c r="E4803" s="8">
        <v>-102</v>
      </c>
      <c r="F4803" s="2" t="s">
        <v>7326</v>
      </c>
      <c r="G4803" s="2" t="s">
        <v>7325</v>
      </c>
      <c r="H4803" s="9">
        <v>42042</v>
      </c>
      <c r="I4803" s="2">
        <v>2015</v>
      </c>
      <c r="J4803" s="2">
        <v>2</v>
      </c>
      <c r="K4803" s="2" t="str">
        <f>VLOOKUP($C4803,Clients!$B:$F,K$6,0)</f>
        <v>Devpulse</v>
      </c>
      <c r="L4803" s="2" t="str">
        <f>VLOOKUP($C4803,Clients!$B:$F,L$6,0)</f>
        <v>Foreign</v>
      </c>
      <c r="M4803" s="2" t="str">
        <f>VLOOKUP($C4803,Clients!$B:$F,M$6,0)</f>
        <v>KH</v>
      </c>
      <c r="N4803" s="2" t="str">
        <f>VLOOKUP($C4803,Clients!$B:$F,N$6,0)</f>
        <v>Cambodia</v>
      </c>
    </row>
    <row r="4804" spans="2:14" x14ac:dyDescent="0.2">
      <c r="B4804" s="8">
        <v>40352.592000000004</v>
      </c>
      <c r="C4804" s="2" t="s">
        <v>7126</v>
      </c>
      <c r="D4804" s="2" t="s">
        <v>16</v>
      </c>
      <c r="E4804" s="8">
        <v>102</v>
      </c>
      <c r="F4804" s="2" t="s">
        <v>7302</v>
      </c>
      <c r="G4804" s="2" t="s">
        <v>7325</v>
      </c>
      <c r="H4804" s="9">
        <v>42042</v>
      </c>
      <c r="I4804" s="2">
        <v>2015</v>
      </c>
      <c r="J4804" s="2">
        <v>2</v>
      </c>
      <c r="K4804" s="2" t="str">
        <f>VLOOKUP($C4804,Clients!$B:$F,K$6,0)</f>
        <v>Devpulse</v>
      </c>
      <c r="L4804" s="2" t="str">
        <f>VLOOKUP($C4804,Clients!$B:$F,L$6,0)</f>
        <v>Foreign</v>
      </c>
      <c r="M4804" s="2" t="str">
        <f>VLOOKUP($C4804,Clients!$B:$F,M$6,0)</f>
        <v>KH</v>
      </c>
      <c r="N4804" s="2" t="str">
        <f>VLOOKUP($C4804,Clients!$B:$F,N$6,0)</f>
        <v>Cambodia</v>
      </c>
    </row>
    <row r="4805" spans="2:14" x14ac:dyDescent="0.2">
      <c r="B4805" s="8">
        <v>39328.464</v>
      </c>
      <c r="C4805" s="2" t="s">
        <v>7126</v>
      </c>
      <c r="D4805" s="2" t="s">
        <v>16</v>
      </c>
      <c r="E4805" s="8">
        <v>96</v>
      </c>
      <c r="F4805" s="2" t="s">
        <v>7300</v>
      </c>
      <c r="G4805" s="2" t="s">
        <v>7327</v>
      </c>
      <c r="H4805" s="9">
        <v>42042</v>
      </c>
      <c r="I4805" s="2">
        <v>2015</v>
      </c>
      <c r="J4805" s="2">
        <v>2</v>
      </c>
      <c r="K4805" s="2" t="str">
        <f>VLOOKUP($C4805,Clients!$B:$F,K$6,0)</f>
        <v>Devpulse</v>
      </c>
      <c r="L4805" s="2" t="str">
        <f>VLOOKUP($C4805,Clients!$B:$F,L$6,0)</f>
        <v>Foreign</v>
      </c>
      <c r="M4805" s="2" t="str">
        <f>VLOOKUP($C4805,Clients!$B:$F,M$6,0)</f>
        <v>KH</v>
      </c>
      <c r="N4805" s="2" t="str">
        <f>VLOOKUP($C4805,Clients!$B:$F,N$6,0)</f>
        <v>Cambodia</v>
      </c>
    </row>
    <row r="4806" spans="2:14" x14ac:dyDescent="0.2">
      <c r="B4806" s="8">
        <v>-39328.464</v>
      </c>
      <c r="C4806" s="2" t="s">
        <v>7126</v>
      </c>
      <c r="D4806" s="2" t="s">
        <v>16</v>
      </c>
      <c r="E4806" s="8">
        <v>-96</v>
      </c>
      <c r="F4806" s="2" t="s">
        <v>7328</v>
      </c>
      <c r="G4806" s="2" t="s">
        <v>7327</v>
      </c>
      <c r="H4806" s="9">
        <v>42042</v>
      </c>
      <c r="I4806" s="2">
        <v>2015</v>
      </c>
      <c r="J4806" s="2">
        <v>2</v>
      </c>
      <c r="K4806" s="2" t="str">
        <f>VLOOKUP($C4806,Clients!$B:$F,K$6,0)</f>
        <v>Devpulse</v>
      </c>
      <c r="L4806" s="2" t="str">
        <f>VLOOKUP($C4806,Clients!$B:$F,L$6,0)</f>
        <v>Foreign</v>
      </c>
      <c r="M4806" s="2" t="str">
        <f>VLOOKUP($C4806,Clients!$B:$F,M$6,0)</f>
        <v>KH</v>
      </c>
      <c r="N4806" s="2" t="str">
        <f>VLOOKUP($C4806,Clients!$B:$F,N$6,0)</f>
        <v>Cambodia</v>
      </c>
    </row>
    <row r="4807" spans="2:14" x14ac:dyDescent="0.2">
      <c r="B4807" s="8">
        <v>38183.25</v>
      </c>
      <c r="C4807" s="2" t="s">
        <v>7126</v>
      </c>
      <c r="D4807" s="2" t="s">
        <v>16</v>
      </c>
      <c r="E4807" s="8">
        <v>96</v>
      </c>
      <c r="F4807" s="2" t="s">
        <v>7302</v>
      </c>
      <c r="G4807" s="2" t="s">
        <v>7327</v>
      </c>
      <c r="H4807" s="9">
        <v>42042</v>
      </c>
      <c r="I4807" s="2">
        <v>2015</v>
      </c>
      <c r="J4807" s="2">
        <v>2</v>
      </c>
      <c r="K4807" s="2" t="str">
        <f>VLOOKUP($C4807,Clients!$B:$F,K$6,0)</f>
        <v>Devpulse</v>
      </c>
      <c r="L4807" s="2" t="str">
        <f>VLOOKUP($C4807,Clients!$B:$F,L$6,0)</f>
        <v>Foreign</v>
      </c>
      <c r="M4807" s="2" t="str">
        <f>VLOOKUP($C4807,Clients!$B:$F,M$6,0)</f>
        <v>KH</v>
      </c>
      <c r="N4807" s="2" t="str">
        <f>VLOOKUP($C4807,Clients!$B:$F,N$6,0)</f>
        <v>Cambodia</v>
      </c>
    </row>
    <row r="4808" spans="2:14" x14ac:dyDescent="0.2">
      <c r="B4808" s="8">
        <v>39918.06</v>
      </c>
      <c r="C4808" s="2" t="s">
        <v>7126</v>
      </c>
      <c r="D4808" s="2" t="s">
        <v>16</v>
      </c>
      <c r="E4808" s="8">
        <v>96</v>
      </c>
      <c r="F4808" s="2" t="s">
        <v>7300</v>
      </c>
      <c r="G4808" s="2" t="s">
        <v>5908</v>
      </c>
      <c r="H4808" s="9">
        <v>42043</v>
      </c>
      <c r="I4808" s="2">
        <v>2015</v>
      </c>
      <c r="J4808" s="2">
        <v>2</v>
      </c>
      <c r="K4808" s="2" t="str">
        <f>VLOOKUP($C4808,Clients!$B:$F,K$6,0)</f>
        <v>Devpulse</v>
      </c>
      <c r="L4808" s="2" t="str">
        <f>VLOOKUP($C4808,Clients!$B:$F,L$6,0)</f>
        <v>Foreign</v>
      </c>
      <c r="M4808" s="2" t="str">
        <f>VLOOKUP($C4808,Clients!$B:$F,M$6,0)</f>
        <v>KH</v>
      </c>
      <c r="N4808" s="2" t="str">
        <f>VLOOKUP($C4808,Clients!$B:$F,N$6,0)</f>
        <v>Cambodia</v>
      </c>
    </row>
    <row r="4809" spans="2:14" x14ac:dyDescent="0.2">
      <c r="B4809" s="8">
        <v>-39918.06</v>
      </c>
      <c r="C4809" s="2" t="s">
        <v>7126</v>
      </c>
      <c r="D4809" s="2" t="s">
        <v>16</v>
      </c>
      <c r="E4809" s="8">
        <v>-96</v>
      </c>
      <c r="F4809" s="2" t="s">
        <v>7329</v>
      </c>
      <c r="G4809" s="2" t="s">
        <v>5908</v>
      </c>
      <c r="H4809" s="9">
        <v>42043</v>
      </c>
      <c r="I4809" s="2">
        <v>2015</v>
      </c>
      <c r="J4809" s="2">
        <v>2</v>
      </c>
      <c r="K4809" s="2" t="str">
        <f>VLOOKUP($C4809,Clients!$B:$F,K$6,0)</f>
        <v>Devpulse</v>
      </c>
      <c r="L4809" s="2" t="str">
        <f>VLOOKUP($C4809,Clients!$B:$F,L$6,0)</f>
        <v>Foreign</v>
      </c>
      <c r="M4809" s="2" t="str">
        <f>VLOOKUP($C4809,Clients!$B:$F,M$6,0)</f>
        <v>KH</v>
      </c>
      <c r="N4809" s="2" t="str">
        <f>VLOOKUP($C4809,Clients!$B:$F,N$6,0)</f>
        <v>Cambodia</v>
      </c>
    </row>
    <row r="4810" spans="2:14" x14ac:dyDescent="0.2">
      <c r="B4810" s="8">
        <v>38755.584000000003</v>
      </c>
      <c r="C4810" s="2" t="s">
        <v>7126</v>
      </c>
      <c r="D4810" s="2" t="s">
        <v>16</v>
      </c>
      <c r="E4810" s="8">
        <v>96</v>
      </c>
      <c r="F4810" s="2" t="s">
        <v>7302</v>
      </c>
      <c r="G4810" s="2" t="s">
        <v>5908</v>
      </c>
      <c r="H4810" s="9">
        <v>42043</v>
      </c>
      <c r="I4810" s="2">
        <v>2015</v>
      </c>
      <c r="J4810" s="2">
        <v>2</v>
      </c>
      <c r="K4810" s="2" t="str">
        <f>VLOOKUP($C4810,Clients!$B:$F,K$6,0)</f>
        <v>Devpulse</v>
      </c>
      <c r="L4810" s="2" t="str">
        <f>VLOOKUP($C4810,Clients!$B:$F,L$6,0)</f>
        <v>Foreign</v>
      </c>
      <c r="M4810" s="2" t="str">
        <f>VLOOKUP($C4810,Clients!$B:$F,M$6,0)</f>
        <v>KH</v>
      </c>
      <c r="N4810" s="2" t="str">
        <f>VLOOKUP($C4810,Clients!$B:$F,N$6,0)</f>
        <v>Cambodia</v>
      </c>
    </row>
    <row r="4811" spans="2:14" x14ac:dyDescent="0.2">
      <c r="B4811" s="8">
        <v>39654.131999999998</v>
      </c>
      <c r="C4811" s="2" t="s">
        <v>7126</v>
      </c>
      <c r="D4811" s="2" t="s">
        <v>16</v>
      </c>
      <c r="E4811" s="8">
        <v>94</v>
      </c>
      <c r="F4811" s="2" t="s">
        <v>7300</v>
      </c>
      <c r="G4811" s="2" t="s">
        <v>7330</v>
      </c>
      <c r="H4811" s="9">
        <v>42043</v>
      </c>
      <c r="I4811" s="2">
        <v>2015</v>
      </c>
      <c r="J4811" s="2">
        <v>2</v>
      </c>
      <c r="K4811" s="2" t="str">
        <f>VLOOKUP($C4811,Clients!$B:$F,K$6,0)</f>
        <v>Devpulse</v>
      </c>
      <c r="L4811" s="2" t="str">
        <f>VLOOKUP($C4811,Clients!$B:$F,L$6,0)</f>
        <v>Foreign</v>
      </c>
      <c r="M4811" s="2" t="str">
        <f>VLOOKUP($C4811,Clients!$B:$F,M$6,0)</f>
        <v>KH</v>
      </c>
      <c r="N4811" s="2" t="str">
        <f>VLOOKUP($C4811,Clients!$B:$F,N$6,0)</f>
        <v>Cambodia</v>
      </c>
    </row>
    <row r="4812" spans="2:14" x14ac:dyDescent="0.2">
      <c r="B4812" s="8">
        <v>-39654.131999999998</v>
      </c>
      <c r="C4812" s="2" t="s">
        <v>7126</v>
      </c>
      <c r="D4812" s="2" t="s">
        <v>16</v>
      </c>
      <c r="E4812" s="8">
        <v>-94</v>
      </c>
      <c r="F4812" s="2" t="s">
        <v>7331</v>
      </c>
      <c r="G4812" s="2" t="s">
        <v>7330</v>
      </c>
      <c r="H4812" s="9">
        <v>42043</v>
      </c>
      <c r="I4812" s="2">
        <v>2015</v>
      </c>
      <c r="J4812" s="2">
        <v>2</v>
      </c>
      <c r="K4812" s="2" t="str">
        <f>VLOOKUP($C4812,Clients!$B:$F,K$6,0)</f>
        <v>Devpulse</v>
      </c>
      <c r="L4812" s="2" t="str">
        <f>VLOOKUP($C4812,Clients!$B:$F,L$6,0)</f>
        <v>Foreign</v>
      </c>
      <c r="M4812" s="2" t="str">
        <f>VLOOKUP($C4812,Clients!$B:$F,M$6,0)</f>
        <v>KH</v>
      </c>
      <c r="N4812" s="2" t="str">
        <f>VLOOKUP($C4812,Clients!$B:$F,N$6,0)</f>
        <v>Cambodia</v>
      </c>
    </row>
    <row r="4813" spans="2:14" x14ac:dyDescent="0.2">
      <c r="B4813" s="8">
        <v>38499.300000000003</v>
      </c>
      <c r="C4813" s="2" t="s">
        <v>7126</v>
      </c>
      <c r="D4813" s="2" t="s">
        <v>16</v>
      </c>
      <c r="E4813" s="8">
        <v>94</v>
      </c>
      <c r="F4813" s="2" t="s">
        <v>7302</v>
      </c>
      <c r="G4813" s="2" t="s">
        <v>7330</v>
      </c>
      <c r="H4813" s="9">
        <v>42043</v>
      </c>
      <c r="I4813" s="2">
        <v>2015</v>
      </c>
      <c r="J4813" s="2">
        <v>2</v>
      </c>
      <c r="K4813" s="2" t="str">
        <f>VLOOKUP($C4813,Clients!$B:$F,K$6,0)</f>
        <v>Devpulse</v>
      </c>
      <c r="L4813" s="2" t="str">
        <f>VLOOKUP($C4813,Clients!$B:$F,L$6,0)</f>
        <v>Foreign</v>
      </c>
      <c r="M4813" s="2" t="str">
        <f>VLOOKUP($C4813,Clients!$B:$F,M$6,0)</f>
        <v>KH</v>
      </c>
      <c r="N4813" s="2" t="str">
        <f>VLOOKUP($C4813,Clients!$B:$F,N$6,0)</f>
        <v>Cambodia</v>
      </c>
    </row>
    <row r="4814" spans="2:14" x14ac:dyDescent="0.2">
      <c r="B4814" s="8">
        <v>45845.016000000003</v>
      </c>
      <c r="C4814" s="2" t="s">
        <v>7126</v>
      </c>
      <c r="D4814" s="2" t="s">
        <v>16</v>
      </c>
      <c r="E4814" s="8">
        <v>109</v>
      </c>
      <c r="F4814" s="2" t="s">
        <v>7300</v>
      </c>
      <c r="G4814" s="2" t="s">
        <v>7332</v>
      </c>
      <c r="H4814" s="9">
        <v>42043</v>
      </c>
      <c r="I4814" s="2">
        <v>2015</v>
      </c>
      <c r="J4814" s="2">
        <v>2</v>
      </c>
      <c r="K4814" s="2" t="str">
        <f>VLOOKUP($C4814,Clients!$B:$F,K$6,0)</f>
        <v>Devpulse</v>
      </c>
      <c r="L4814" s="2" t="str">
        <f>VLOOKUP($C4814,Clients!$B:$F,L$6,0)</f>
        <v>Foreign</v>
      </c>
      <c r="M4814" s="2" t="str">
        <f>VLOOKUP($C4814,Clients!$B:$F,M$6,0)</f>
        <v>KH</v>
      </c>
      <c r="N4814" s="2" t="str">
        <f>VLOOKUP($C4814,Clients!$B:$F,N$6,0)</f>
        <v>Cambodia</v>
      </c>
    </row>
    <row r="4815" spans="2:14" x14ac:dyDescent="0.2">
      <c r="B4815" s="8">
        <v>-45845.016000000003</v>
      </c>
      <c r="C4815" s="2" t="s">
        <v>7126</v>
      </c>
      <c r="D4815" s="2" t="s">
        <v>16</v>
      </c>
      <c r="E4815" s="8">
        <v>-109</v>
      </c>
      <c r="F4815" s="2" t="s">
        <v>7333</v>
      </c>
      <c r="G4815" s="2" t="s">
        <v>7332</v>
      </c>
      <c r="H4815" s="9">
        <v>42043</v>
      </c>
      <c r="I4815" s="2">
        <v>2015</v>
      </c>
      <c r="J4815" s="2">
        <v>2</v>
      </c>
      <c r="K4815" s="2" t="str">
        <f>VLOOKUP($C4815,Clients!$B:$F,K$6,0)</f>
        <v>Devpulse</v>
      </c>
      <c r="L4815" s="2" t="str">
        <f>VLOOKUP($C4815,Clients!$B:$F,L$6,0)</f>
        <v>Foreign</v>
      </c>
      <c r="M4815" s="2" t="str">
        <f>VLOOKUP($C4815,Clients!$B:$F,M$6,0)</f>
        <v>KH</v>
      </c>
      <c r="N4815" s="2" t="str">
        <f>VLOOKUP($C4815,Clients!$B:$F,N$6,0)</f>
        <v>Cambodia</v>
      </c>
    </row>
    <row r="4816" spans="2:14" x14ac:dyDescent="0.2">
      <c r="B4816" s="8">
        <v>44509.920000000006</v>
      </c>
      <c r="C4816" s="2" t="s">
        <v>7126</v>
      </c>
      <c r="D4816" s="2" t="s">
        <v>16</v>
      </c>
      <c r="E4816" s="8">
        <v>109</v>
      </c>
      <c r="F4816" s="2" t="s">
        <v>7302</v>
      </c>
      <c r="G4816" s="2" t="s">
        <v>7332</v>
      </c>
      <c r="H4816" s="9">
        <v>42043</v>
      </c>
      <c r="I4816" s="2">
        <v>2015</v>
      </c>
      <c r="J4816" s="2">
        <v>2</v>
      </c>
      <c r="K4816" s="2" t="str">
        <f>VLOOKUP($C4816,Clients!$B:$F,K$6,0)</f>
        <v>Devpulse</v>
      </c>
      <c r="L4816" s="2" t="str">
        <f>VLOOKUP($C4816,Clients!$B:$F,L$6,0)</f>
        <v>Foreign</v>
      </c>
      <c r="M4816" s="2" t="str">
        <f>VLOOKUP($C4816,Clients!$B:$F,M$6,0)</f>
        <v>KH</v>
      </c>
      <c r="N4816" s="2" t="str">
        <f>VLOOKUP($C4816,Clients!$B:$F,N$6,0)</f>
        <v>Cambodia</v>
      </c>
    </row>
    <row r="4817" spans="2:14" x14ac:dyDescent="0.2">
      <c r="B4817" s="8">
        <v>39502.176000000007</v>
      </c>
      <c r="C4817" s="2" t="s">
        <v>7126</v>
      </c>
      <c r="D4817" s="2" t="s">
        <v>16</v>
      </c>
      <c r="E4817" s="8">
        <v>96</v>
      </c>
      <c r="F4817" s="2" t="s">
        <v>7300</v>
      </c>
      <c r="G4817" s="2" t="s">
        <v>7334</v>
      </c>
      <c r="H4817" s="9">
        <v>42043</v>
      </c>
      <c r="I4817" s="2">
        <v>2015</v>
      </c>
      <c r="J4817" s="2">
        <v>2</v>
      </c>
      <c r="K4817" s="2" t="str">
        <f>VLOOKUP($C4817,Clients!$B:$F,K$6,0)</f>
        <v>Devpulse</v>
      </c>
      <c r="L4817" s="2" t="str">
        <f>VLOOKUP($C4817,Clients!$B:$F,L$6,0)</f>
        <v>Foreign</v>
      </c>
      <c r="M4817" s="2" t="str">
        <f>VLOOKUP($C4817,Clients!$B:$F,M$6,0)</f>
        <v>KH</v>
      </c>
      <c r="N4817" s="2" t="str">
        <f>VLOOKUP($C4817,Clients!$B:$F,N$6,0)</f>
        <v>Cambodia</v>
      </c>
    </row>
    <row r="4818" spans="2:14" x14ac:dyDescent="0.2">
      <c r="B4818" s="8">
        <v>-39502.176000000007</v>
      </c>
      <c r="C4818" s="2" t="s">
        <v>7126</v>
      </c>
      <c r="D4818" s="2" t="s">
        <v>16</v>
      </c>
      <c r="E4818" s="8">
        <v>-96</v>
      </c>
      <c r="F4818" s="2" t="s">
        <v>7335</v>
      </c>
      <c r="G4818" s="2" t="s">
        <v>7334</v>
      </c>
      <c r="H4818" s="9">
        <v>42043</v>
      </c>
      <c r="I4818" s="2">
        <v>2015</v>
      </c>
      <c r="J4818" s="2">
        <v>2</v>
      </c>
      <c r="K4818" s="2" t="str">
        <f>VLOOKUP($C4818,Clients!$B:$F,K$6,0)</f>
        <v>Devpulse</v>
      </c>
      <c r="L4818" s="2" t="str">
        <f>VLOOKUP($C4818,Clients!$B:$F,L$6,0)</f>
        <v>Foreign</v>
      </c>
      <c r="M4818" s="2" t="str">
        <f>VLOOKUP($C4818,Clients!$B:$F,M$6,0)</f>
        <v>KH</v>
      </c>
      <c r="N4818" s="2" t="str">
        <f>VLOOKUP($C4818,Clients!$B:$F,N$6,0)</f>
        <v>Cambodia</v>
      </c>
    </row>
    <row r="4819" spans="2:14" x14ac:dyDescent="0.2">
      <c r="B4819" s="8">
        <v>38351.879999999997</v>
      </c>
      <c r="C4819" s="2" t="s">
        <v>7126</v>
      </c>
      <c r="D4819" s="2" t="s">
        <v>16</v>
      </c>
      <c r="E4819" s="8">
        <v>96</v>
      </c>
      <c r="F4819" s="2" t="s">
        <v>7302</v>
      </c>
      <c r="G4819" s="2" t="s">
        <v>7334</v>
      </c>
      <c r="H4819" s="9">
        <v>42043</v>
      </c>
      <c r="I4819" s="2">
        <v>2015</v>
      </c>
      <c r="J4819" s="2">
        <v>2</v>
      </c>
      <c r="K4819" s="2" t="str">
        <f>VLOOKUP($C4819,Clients!$B:$F,K$6,0)</f>
        <v>Devpulse</v>
      </c>
      <c r="L4819" s="2" t="str">
        <f>VLOOKUP($C4819,Clients!$B:$F,L$6,0)</f>
        <v>Foreign</v>
      </c>
      <c r="M4819" s="2" t="str">
        <f>VLOOKUP($C4819,Clients!$B:$F,M$6,0)</f>
        <v>KH</v>
      </c>
      <c r="N4819" s="2" t="str">
        <f>VLOOKUP($C4819,Clients!$B:$F,N$6,0)</f>
        <v>Cambodia</v>
      </c>
    </row>
    <row r="4820" spans="2:14" x14ac:dyDescent="0.2">
      <c r="B4820" s="8">
        <v>0</v>
      </c>
      <c r="C4820" s="2" t="s">
        <v>7126</v>
      </c>
      <c r="D4820" s="2" t="s">
        <v>46</v>
      </c>
      <c r="E4820" s="8">
        <v>9</v>
      </c>
      <c r="F4820" s="2" t="s">
        <v>7336</v>
      </c>
      <c r="G4820" s="2" t="s">
        <v>7337</v>
      </c>
      <c r="H4820" s="9">
        <v>42060</v>
      </c>
      <c r="I4820" s="2">
        <v>2015</v>
      </c>
      <c r="J4820" s="2">
        <v>2</v>
      </c>
      <c r="K4820" s="2" t="str">
        <f>VLOOKUP($C4820,Clients!$B:$F,K$6,0)</f>
        <v>Devpulse</v>
      </c>
      <c r="L4820" s="2" t="str">
        <f>VLOOKUP($C4820,Clients!$B:$F,L$6,0)</f>
        <v>Foreign</v>
      </c>
      <c r="M4820" s="2" t="str">
        <f>VLOOKUP($C4820,Clients!$B:$F,M$6,0)</f>
        <v>KH</v>
      </c>
      <c r="N4820" s="2" t="str">
        <f>VLOOKUP($C4820,Clients!$B:$F,N$6,0)</f>
        <v>Cambodia</v>
      </c>
    </row>
    <row r="4821" spans="2:14" x14ac:dyDescent="0.2">
      <c r="B4821" s="8">
        <v>86191.896000000008</v>
      </c>
      <c r="C4821" s="2" t="s">
        <v>7126</v>
      </c>
      <c r="D4821" s="2" t="s">
        <v>16</v>
      </c>
      <c r="E4821" s="8">
        <v>487</v>
      </c>
      <c r="F4821" s="2" t="s">
        <v>7338</v>
      </c>
      <c r="G4821" s="2" t="s">
        <v>6144</v>
      </c>
      <c r="H4821" s="9">
        <v>42068</v>
      </c>
      <c r="I4821" s="2">
        <v>2015</v>
      </c>
      <c r="J4821" s="2">
        <v>3</v>
      </c>
      <c r="K4821" s="2" t="str">
        <f>VLOOKUP($C4821,Clients!$B:$F,K$6,0)</f>
        <v>Devpulse</v>
      </c>
      <c r="L4821" s="2" t="str">
        <f>VLOOKUP($C4821,Clients!$B:$F,L$6,0)</f>
        <v>Foreign</v>
      </c>
      <c r="M4821" s="2" t="str">
        <f>VLOOKUP($C4821,Clients!$B:$F,M$6,0)</f>
        <v>KH</v>
      </c>
      <c r="N4821" s="2" t="str">
        <f>VLOOKUP($C4821,Clients!$B:$F,N$6,0)</f>
        <v>Cambodia</v>
      </c>
    </row>
    <row r="4822" spans="2:14" x14ac:dyDescent="0.2">
      <c r="B4822" s="8">
        <v>84240.45</v>
      </c>
      <c r="C4822" s="2" t="s">
        <v>7126</v>
      </c>
      <c r="D4822" s="2" t="s">
        <v>16</v>
      </c>
      <c r="E4822" s="8">
        <v>431</v>
      </c>
      <c r="F4822" s="2" t="s">
        <v>7338</v>
      </c>
      <c r="G4822" s="2" t="s">
        <v>7339</v>
      </c>
      <c r="H4822" s="9">
        <v>42068</v>
      </c>
      <c r="I4822" s="2">
        <v>2015</v>
      </c>
      <c r="J4822" s="2">
        <v>3</v>
      </c>
      <c r="K4822" s="2" t="str">
        <f>VLOOKUP($C4822,Clients!$B:$F,K$6,0)</f>
        <v>Devpulse</v>
      </c>
      <c r="L4822" s="2" t="str">
        <f>VLOOKUP($C4822,Clients!$B:$F,L$6,0)</f>
        <v>Foreign</v>
      </c>
      <c r="M4822" s="2" t="str">
        <f>VLOOKUP($C4822,Clients!$B:$F,M$6,0)</f>
        <v>KH</v>
      </c>
      <c r="N4822" s="2" t="str">
        <f>VLOOKUP($C4822,Clients!$B:$F,N$6,0)</f>
        <v>Cambodia</v>
      </c>
    </row>
    <row r="4823" spans="2:14" x14ac:dyDescent="0.2">
      <c r="B4823" s="8">
        <v>-546</v>
      </c>
      <c r="C4823" s="2" t="s">
        <v>7126</v>
      </c>
      <c r="D4823" s="2" t="s">
        <v>16</v>
      </c>
      <c r="E4823" s="8">
        <v>0</v>
      </c>
      <c r="F4823" s="2" t="s">
        <v>7340</v>
      </c>
      <c r="G4823" s="2" t="s">
        <v>6515</v>
      </c>
      <c r="H4823" s="9">
        <v>42073</v>
      </c>
      <c r="I4823" s="2">
        <v>2015</v>
      </c>
      <c r="J4823" s="2">
        <v>3</v>
      </c>
      <c r="K4823" s="2" t="str">
        <f>VLOOKUP($C4823,Clients!$B:$F,K$6,0)</f>
        <v>Devpulse</v>
      </c>
      <c r="L4823" s="2" t="str">
        <f>VLOOKUP($C4823,Clients!$B:$F,L$6,0)</f>
        <v>Foreign</v>
      </c>
      <c r="M4823" s="2" t="str">
        <f>VLOOKUP($C4823,Clients!$B:$F,M$6,0)</f>
        <v>KH</v>
      </c>
      <c r="N4823" s="2" t="str">
        <f>VLOOKUP($C4823,Clients!$B:$F,N$6,0)</f>
        <v>Cambodia</v>
      </c>
    </row>
    <row r="4824" spans="2:14" x14ac:dyDescent="0.2">
      <c r="B4824" s="8">
        <v>-3381</v>
      </c>
      <c r="C4824" s="2" t="s">
        <v>7126</v>
      </c>
      <c r="D4824" s="2" t="s">
        <v>51</v>
      </c>
      <c r="E4824" s="8">
        <v>0</v>
      </c>
      <c r="F4824" s="2" t="s">
        <v>7341</v>
      </c>
      <c r="G4824" s="2" t="s">
        <v>6515</v>
      </c>
      <c r="H4824" s="9">
        <v>42073</v>
      </c>
      <c r="I4824" s="2">
        <v>2015</v>
      </c>
      <c r="J4824" s="2">
        <v>3</v>
      </c>
      <c r="K4824" s="2" t="str">
        <f>VLOOKUP($C4824,Clients!$B:$F,K$6,0)</f>
        <v>Devpulse</v>
      </c>
      <c r="L4824" s="2" t="str">
        <f>VLOOKUP($C4824,Clients!$B:$F,L$6,0)</f>
        <v>Foreign</v>
      </c>
      <c r="M4824" s="2" t="str">
        <f>VLOOKUP($C4824,Clients!$B:$F,M$6,0)</f>
        <v>KH</v>
      </c>
      <c r="N4824" s="2" t="str">
        <f>VLOOKUP($C4824,Clients!$B:$F,N$6,0)</f>
        <v>Cambodia</v>
      </c>
    </row>
    <row r="4825" spans="2:14" x14ac:dyDescent="0.2">
      <c r="B4825" s="8">
        <v>546</v>
      </c>
      <c r="C4825" s="2" t="s">
        <v>7126</v>
      </c>
      <c r="D4825" s="2" t="s">
        <v>16</v>
      </c>
      <c r="E4825" s="8">
        <v>0</v>
      </c>
      <c r="F4825" s="2" t="s">
        <v>7342</v>
      </c>
      <c r="G4825" s="2" t="s">
        <v>6515</v>
      </c>
      <c r="H4825" s="9">
        <v>42073</v>
      </c>
      <c r="I4825" s="2">
        <v>2015</v>
      </c>
      <c r="J4825" s="2">
        <v>3</v>
      </c>
      <c r="K4825" s="2" t="str">
        <f>VLOOKUP($C4825,Clients!$B:$F,K$6,0)</f>
        <v>Devpulse</v>
      </c>
      <c r="L4825" s="2" t="str">
        <f>VLOOKUP($C4825,Clients!$B:$F,L$6,0)</f>
        <v>Foreign</v>
      </c>
      <c r="M4825" s="2" t="str">
        <f>VLOOKUP($C4825,Clients!$B:$F,M$6,0)</f>
        <v>KH</v>
      </c>
      <c r="N4825" s="2" t="str">
        <f>VLOOKUP($C4825,Clients!$B:$F,N$6,0)</f>
        <v>Cambodia</v>
      </c>
    </row>
    <row r="4826" spans="2:14" x14ac:dyDescent="0.2">
      <c r="B4826" s="8">
        <v>-1176</v>
      </c>
      <c r="C4826" s="2" t="s">
        <v>7126</v>
      </c>
      <c r="D4826" s="2" t="s">
        <v>16</v>
      </c>
      <c r="E4826" s="8">
        <v>0</v>
      </c>
      <c r="F4826" s="2" t="s">
        <v>7343</v>
      </c>
      <c r="G4826" s="2" t="s">
        <v>7344</v>
      </c>
      <c r="H4826" s="9">
        <v>42073</v>
      </c>
      <c r="I4826" s="2">
        <v>2015</v>
      </c>
      <c r="J4826" s="2">
        <v>3</v>
      </c>
      <c r="K4826" s="2" t="str">
        <f>VLOOKUP($C4826,Clients!$B:$F,K$6,0)</f>
        <v>Devpulse</v>
      </c>
      <c r="L4826" s="2" t="str">
        <f>VLOOKUP($C4826,Clients!$B:$F,L$6,0)</f>
        <v>Foreign</v>
      </c>
      <c r="M4826" s="2" t="str">
        <f>VLOOKUP($C4826,Clients!$B:$F,M$6,0)</f>
        <v>KH</v>
      </c>
      <c r="N4826" s="2" t="str">
        <f>VLOOKUP($C4826,Clients!$B:$F,N$6,0)</f>
        <v>Cambodia</v>
      </c>
    </row>
    <row r="4827" spans="2:14" x14ac:dyDescent="0.2">
      <c r="B4827" s="8">
        <v>1176</v>
      </c>
      <c r="C4827" s="2" t="s">
        <v>7126</v>
      </c>
      <c r="D4827" s="2" t="s">
        <v>16</v>
      </c>
      <c r="E4827" s="8">
        <v>0</v>
      </c>
      <c r="F4827" s="2" t="s">
        <v>7345</v>
      </c>
      <c r="G4827" s="2" t="s">
        <v>7344</v>
      </c>
      <c r="H4827" s="9">
        <v>42073</v>
      </c>
      <c r="I4827" s="2">
        <v>2015</v>
      </c>
      <c r="J4827" s="2">
        <v>3</v>
      </c>
      <c r="K4827" s="2" t="str">
        <f>VLOOKUP($C4827,Clients!$B:$F,K$6,0)</f>
        <v>Devpulse</v>
      </c>
      <c r="L4827" s="2" t="str">
        <f>VLOOKUP($C4827,Clients!$B:$F,L$6,0)</f>
        <v>Foreign</v>
      </c>
      <c r="M4827" s="2" t="str">
        <f>VLOOKUP($C4827,Clients!$B:$F,M$6,0)</f>
        <v>KH</v>
      </c>
      <c r="N4827" s="2" t="str">
        <f>VLOOKUP($C4827,Clients!$B:$F,N$6,0)</f>
        <v>Cambodia</v>
      </c>
    </row>
    <row r="4828" spans="2:14" x14ac:dyDescent="0.2">
      <c r="B4828" s="8">
        <v>-357</v>
      </c>
      <c r="C4828" s="2" t="s">
        <v>7126</v>
      </c>
      <c r="D4828" s="2" t="s">
        <v>16</v>
      </c>
      <c r="E4828" s="8">
        <v>0</v>
      </c>
      <c r="F4828" s="2" t="s">
        <v>7346</v>
      </c>
      <c r="G4828" s="2" t="s">
        <v>7347</v>
      </c>
      <c r="H4828" s="9">
        <v>42073</v>
      </c>
      <c r="I4828" s="2">
        <v>2015</v>
      </c>
      <c r="J4828" s="2">
        <v>3</v>
      </c>
      <c r="K4828" s="2" t="str">
        <f>VLOOKUP($C4828,Clients!$B:$F,K$6,0)</f>
        <v>Devpulse</v>
      </c>
      <c r="L4828" s="2" t="str">
        <f>VLOOKUP($C4828,Clients!$B:$F,L$6,0)</f>
        <v>Foreign</v>
      </c>
      <c r="M4828" s="2" t="str">
        <f>VLOOKUP($C4828,Clients!$B:$F,M$6,0)</f>
        <v>KH</v>
      </c>
      <c r="N4828" s="2" t="str">
        <f>VLOOKUP($C4828,Clients!$B:$F,N$6,0)</f>
        <v>Cambodia</v>
      </c>
    </row>
    <row r="4829" spans="2:14" x14ac:dyDescent="0.2">
      <c r="B4829" s="8">
        <v>357</v>
      </c>
      <c r="C4829" s="2" t="s">
        <v>7126</v>
      </c>
      <c r="D4829" s="2" t="s">
        <v>16</v>
      </c>
      <c r="E4829" s="8">
        <v>0</v>
      </c>
      <c r="F4829" s="2" t="s">
        <v>7348</v>
      </c>
      <c r="G4829" s="2" t="s">
        <v>7347</v>
      </c>
      <c r="H4829" s="9">
        <v>42073</v>
      </c>
      <c r="I4829" s="2">
        <v>2015</v>
      </c>
      <c r="J4829" s="2">
        <v>3</v>
      </c>
      <c r="K4829" s="2" t="str">
        <f>VLOOKUP($C4829,Clients!$B:$F,K$6,0)</f>
        <v>Devpulse</v>
      </c>
      <c r="L4829" s="2" t="str">
        <f>VLOOKUP($C4829,Clients!$B:$F,L$6,0)</f>
        <v>Foreign</v>
      </c>
      <c r="M4829" s="2" t="str">
        <f>VLOOKUP($C4829,Clients!$B:$F,M$6,0)</f>
        <v>KH</v>
      </c>
      <c r="N4829" s="2" t="str">
        <f>VLOOKUP($C4829,Clients!$B:$F,N$6,0)</f>
        <v>Cambodia</v>
      </c>
    </row>
    <row r="4830" spans="2:14" x14ac:dyDescent="0.2">
      <c r="B4830" s="8">
        <v>-168</v>
      </c>
      <c r="C4830" s="2" t="s">
        <v>7126</v>
      </c>
      <c r="D4830" s="2" t="s">
        <v>16</v>
      </c>
      <c r="E4830" s="8">
        <v>0</v>
      </c>
      <c r="F4830" s="2" t="s">
        <v>7349</v>
      </c>
      <c r="G4830" s="2" t="s">
        <v>3030</v>
      </c>
      <c r="H4830" s="9">
        <v>42073</v>
      </c>
      <c r="I4830" s="2">
        <v>2015</v>
      </c>
      <c r="J4830" s="2">
        <v>3</v>
      </c>
      <c r="K4830" s="2" t="str">
        <f>VLOOKUP($C4830,Clients!$B:$F,K$6,0)</f>
        <v>Devpulse</v>
      </c>
      <c r="L4830" s="2" t="str">
        <f>VLOOKUP($C4830,Clients!$B:$F,L$6,0)</f>
        <v>Foreign</v>
      </c>
      <c r="M4830" s="2" t="str">
        <f>VLOOKUP($C4830,Clients!$B:$F,M$6,0)</f>
        <v>KH</v>
      </c>
      <c r="N4830" s="2" t="str">
        <f>VLOOKUP($C4830,Clients!$B:$F,N$6,0)</f>
        <v>Cambodia</v>
      </c>
    </row>
    <row r="4831" spans="2:14" x14ac:dyDescent="0.2">
      <c r="B4831" s="8">
        <v>168</v>
      </c>
      <c r="C4831" s="2" t="s">
        <v>7126</v>
      </c>
      <c r="D4831" s="2" t="s">
        <v>16</v>
      </c>
      <c r="E4831" s="8">
        <v>0</v>
      </c>
      <c r="F4831" s="2" t="s">
        <v>7350</v>
      </c>
      <c r="G4831" s="2" t="s">
        <v>3030</v>
      </c>
      <c r="H4831" s="9">
        <v>42073</v>
      </c>
      <c r="I4831" s="2">
        <v>2015</v>
      </c>
      <c r="J4831" s="2">
        <v>3</v>
      </c>
      <c r="K4831" s="2" t="str">
        <f>VLOOKUP($C4831,Clients!$B:$F,K$6,0)</f>
        <v>Devpulse</v>
      </c>
      <c r="L4831" s="2" t="str">
        <f>VLOOKUP($C4831,Clients!$B:$F,L$6,0)</f>
        <v>Foreign</v>
      </c>
      <c r="M4831" s="2" t="str">
        <f>VLOOKUP($C4831,Clients!$B:$F,M$6,0)</f>
        <v>KH</v>
      </c>
      <c r="N4831" s="2" t="str">
        <f>VLOOKUP($C4831,Clients!$B:$F,N$6,0)</f>
        <v>Cambodia</v>
      </c>
    </row>
    <row r="4832" spans="2:14" x14ac:dyDescent="0.2">
      <c r="B4832" s="8">
        <v>-168</v>
      </c>
      <c r="C4832" s="2" t="s">
        <v>7126</v>
      </c>
      <c r="D4832" s="2" t="s">
        <v>16</v>
      </c>
      <c r="E4832" s="8">
        <v>0</v>
      </c>
      <c r="F4832" s="2" t="s">
        <v>7351</v>
      </c>
      <c r="G4832" s="2" t="s">
        <v>7352</v>
      </c>
      <c r="H4832" s="9">
        <v>42073</v>
      </c>
      <c r="I4832" s="2">
        <v>2015</v>
      </c>
      <c r="J4832" s="2">
        <v>3</v>
      </c>
      <c r="K4832" s="2" t="str">
        <f>VLOOKUP($C4832,Clients!$B:$F,K$6,0)</f>
        <v>Devpulse</v>
      </c>
      <c r="L4832" s="2" t="str">
        <f>VLOOKUP($C4832,Clients!$B:$F,L$6,0)</f>
        <v>Foreign</v>
      </c>
      <c r="M4832" s="2" t="str">
        <f>VLOOKUP($C4832,Clients!$B:$F,M$6,0)</f>
        <v>KH</v>
      </c>
      <c r="N4832" s="2" t="str">
        <f>VLOOKUP($C4832,Clients!$B:$F,N$6,0)</f>
        <v>Cambodia</v>
      </c>
    </row>
    <row r="4833" spans="2:14" x14ac:dyDescent="0.2">
      <c r="B4833" s="8">
        <v>168</v>
      </c>
      <c r="C4833" s="2" t="s">
        <v>7126</v>
      </c>
      <c r="D4833" s="2" t="s">
        <v>16</v>
      </c>
      <c r="E4833" s="8">
        <v>0</v>
      </c>
      <c r="F4833" s="2" t="s">
        <v>7353</v>
      </c>
      <c r="G4833" s="2" t="s">
        <v>7352</v>
      </c>
      <c r="H4833" s="9">
        <v>42073</v>
      </c>
      <c r="I4833" s="2">
        <v>2015</v>
      </c>
      <c r="J4833" s="2">
        <v>3</v>
      </c>
      <c r="K4833" s="2" t="str">
        <f>VLOOKUP($C4833,Clients!$B:$F,K$6,0)</f>
        <v>Devpulse</v>
      </c>
      <c r="L4833" s="2" t="str">
        <f>VLOOKUP($C4833,Clients!$B:$F,L$6,0)</f>
        <v>Foreign</v>
      </c>
      <c r="M4833" s="2" t="str">
        <f>VLOOKUP($C4833,Clients!$B:$F,M$6,0)</f>
        <v>KH</v>
      </c>
      <c r="N4833" s="2" t="str">
        <f>VLOOKUP($C4833,Clients!$B:$F,N$6,0)</f>
        <v>Cambodia</v>
      </c>
    </row>
    <row r="4834" spans="2:14" x14ac:dyDescent="0.2">
      <c r="B4834" s="8">
        <v>-126</v>
      </c>
      <c r="C4834" s="2" t="s">
        <v>7126</v>
      </c>
      <c r="D4834" s="2" t="s">
        <v>16</v>
      </c>
      <c r="E4834" s="8">
        <v>0</v>
      </c>
      <c r="F4834" s="2" t="s">
        <v>7354</v>
      </c>
      <c r="G4834" s="2" t="s">
        <v>7355</v>
      </c>
      <c r="H4834" s="9">
        <v>42073</v>
      </c>
      <c r="I4834" s="2">
        <v>2015</v>
      </c>
      <c r="J4834" s="2">
        <v>3</v>
      </c>
      <c r="K4834" s="2" t="str">
        <f>VLOOKUP($C4834,Clients!$B:$F,K$6,0)</f>
        <v>Devpulse</v>
      </c>
      <c r="L4834" s="2" t="str">
        <f>VLOOKUP($C4834,Clients!$B:$F,L$6,0)</f>
        <v>Foreign</v>
      </c>
      <c r="M4834" s="2" t="str">
        <f>VLOOKUP($C4834,Clients!$B:$F,M$6,0)</f>
        <v>KH</v>
      </c>
      <c r="N4834" s="2" t="str">
        <f>VLOOKUP($C4834,Clients!$B:$F,N$6,0)</f>
        <v>Cambodia</v>
      </c>
    </row>
    <row r="4835" spans="2:14" x14ac:dyDescent="0.2">
      <c r="B4835" s="8">
        <v>126</v>
      </c>
      <c r="C4835" s="2" t="s">
        <v>7126</v>
      </c>
      <c r="D4835" s="2" t="s">
        <v>16</v>
      </c>
      <c r="E4835" s="8">
        <v>0</v>
      </c>
      <c r="F4835" s="2" t="s">
        <v>7356</v>
      </c>
      <c r="G4835" s="2" t="s">
        <v>7355</v>
      </c>
      <c r="H4835" s="9">
        <v>42073</v>
      </c>
      <c r="I4835" s="2">
        <v>2015</v>
      </c>
      <c r="J4835" s="2">
        <v>3</v>
      </c>
      <c r="K4835" s="2" t="str">
        <f>VLOOKUP($C4835,Clients!$B:$F,K$6,0)</f>
        <v>Devpulse</v>
      </c>
      <c r="L4835" s="2" t="str">
        <f>VLOOKUP($C4835,Clients!$B:$F,L$6,0)</f>
        <v>Foreign</v>
      </c>
      <c r="M4835" s="2" t="str">
        <f>VLOOKUP($C4835,Clients!$B:$F,M$6,0)</f>
        <v>KH</v>
      </c>
      <c r="N4835" s="2" t="str">
        <f>VLOOKUP($C4835,Clients!$B:$F,N$6,0)</f>
        <v>Cambodia</v>
      </c>
    </row>
    <row r="4836" spans="2:14" x14ac:dyDescent="0.2">
      <c r="B4836" s="8">
        <v>-84</v>
      </c>
      <c r="C4836" s="2" t="s">
        <v>7126</v>
      </c>
      <c r="D4836" s="2" t="s">
        <v>16</v>
      </c>
      <c r="E4836" s="8">
        <v>0</v>
      </c>
      <c r="F4836" s="2" t="s">
        <v>7357</v>
      </c>
      <c r="G4836" s="2" t="s">
        <v>6317</v>
      </c>
      <c r="H4836" s="9">
        <v>42073</v>
      </c>
      <c r="I4836" s="2">
        <v>2015</v>
      </c>
      <c r="J4836" s="2">
        <v>3</v>
      </c>
      <c r="K4836" s="2" t="str">
        <f>VLOOKUP($C4836,Clients!$B:$F,K$6,0)</f>
        <v>Devpulse</v>
      </c>
      <c r="L4836" s="2" t="str">
        <f>VLOOKUP($C4836,Clients!$B:$F,L$6,0)</f>
        <v>Foreign</v>
      </c>
      <c r="M4836" s="2" t="str">
        <f>VLOOKUP($C4836,Clients!$B:$F,M$6,0)</f>
        <v>KH</v>
      </c>
      <c r="N4836" s="2" t="str">
        <f>VLOOKUP($C4836,Clients!$B:$F,N$6,0)</f>
        <v>Cambodia</v>
      </c>
    </row>
    <row r="4837" spans="2:14" x14ac:dyDescent="0.2">
      <c r="B4837" s="8">
        <v>84</v>
      </c>
      <c r="C4837" s="2" t="s">
        <v>7126</v>
      </c>
      <c r="D4837" s="2" t="s">
        <v>16</v>
      </c>
      <c r="E4837" s="8">
        <v>0</v>
      </c>
      <c r="F4837" s="2" t="s">
        <v>7358</v>
      </c>
      <c r="G4837" s="2" t="s">
        <v>6317</v>
      </c>
      <c r="H4837" s="9">
        <v>42073</v>
      </c>
      <c r="I4837" s="2">
        <v>2015</v>
      </c>
      <c r="J4837" s="2">
        <v>3</v>
      </c>
      <c r="K4837" s="2" t="str">
        <f>VLOOKUP($C4837,Clients!$B:$F,K$6,0)</f>
        <v>Devpulse</v>
      </c>
      <c r="L4837" s="2" t="str">
        <f>VLOOKUP($C4837,Clients!$B:$F,L$6,0)</f>
        <v>Foreign</v>
      </c>
      <c r="M4837" s="2" t="str">
        <f>VLOOKUP($C4837,Clients!$B:$F,M$6,0)</f>
        <v>KH</v>
      </c>
      <c r="N4837" s="2" t="str">
        <f>VLOOKUP($C4837,Clients!$B:$F,N$6,0)</f>
        <v>Cambodia</v>
      </c>
    </row>
    <row r="4838" spans="2:14" x14ac:dyDescent="0.2">
      <c r="B4838" s="8">
        <v>-84</v>
      </c>
      <c r="C4838" s="2" t="s">
        <v>7126</v>
      </c>
      <c r="D4838" s="2" t="s">
        <v>16</v>
      </c>
      <c r="E4838" s="8">
        <v>0</v>
      </c>
      <c r="F4838" s="2" t="s">
        <v>7359</v>
      </c>
      <c r="G4838" s="2" t="s">
        <v>7360</v>
      </c>
      <c r="H4838" s="9">
        <v>42073</v>
      </c>
      <c r="I4838" s="2">
        <v>2015</v>
      </c>
      <c r="J4838" s="2">
        <v>3</v>
      </c>
      <c r="K4838" s="2" t="str">
        <f>VLOOKUP($C4838,Clients!$B:$F,K$6,0)</f>
        <v>Devpulse</v>
      </c>
      <c r="L4838" s="2" t="str">
        <f>VLOOKUP($C4838,Clients!$B:$F,L$6,0)</f>
        <v>Foreign</v>
      </c>
      <c r="M4838" s="2" t="str">
        <f>VLOOKUP($C4838,Clients!$B:$F,M$6,0)</f>
        <v>KH</v>
      </c>
      <c r="N4838" s="2" t="str">
        <f>VLOOKUP($C4838,Clients!$B:$F,N$6,0)</f>
        <v>Cambodia</v>
      </c>
    </row>
    <row r="4839" spans="2:14" x14ac:dyDescent="0.2">
      <c r="B4839" s="8">
        <v>84</v>
      </c>
      <c r="C4839" s="2" t="s">
        <v>7126</v>
      </c>
      <c r="D4839" s="2" t="s">
        <v>16</v>
      </c>
      <c r="E4839" s="8">
        <v>0</v>
      </c>
      <c r="F4839" s="2" t="s">
        <v>7361</v>
      </c>
      <c r="G4839" s="2" t="s">
        <v>7360</v>
      </c>
      <c r="H4839" s="9">
        <v>42073</v>
      </c>
      <c r="I4839" s="2">
        <v>2015</v>
      </c>
      <c r="J4839" s="2">
        <v>3</v>
      </c>
      <c r="K4839" s="2" t="str">
        <f>VLOOKUP($C4839,Clients!$B:$F,K$6,0)</f>
        <v>Devpulse</v>
      </c>
      <c r="L4839" s="2" t="str">
        <f>VLOOKUP($C4839,Clients!$B:$F,L$6,0)</f>
        <v>Foreign</v>
      </c>
      <c r="M4839" s="2" t="str">
        <f>VLOOKUP($C4839,Clients!$B:$F,M$6,0)</f>
        <v>KH</v>
      </c>
      <c r="N4839" s="2" t="str">
        <f>VLOOKUP($C4839,Clients!$B:$F,N$6,0)</f>
        <v>Cambodia</v>
      </c>
    </row>
    <row r="4840" spans="2:14" x14ac:dyDescent="0.2">
      <c r="B4840" s="8">
        <v>-84</v>
      </c>
      <c r="C4840" s="2" t="s">
        <v>7126</v>
      </c>
      <c r="D4840" s="2" t="s">
        <v>16</v>
      </c>
      <c r="E4840" s="8">
        <v>0</v>
      </c>
      <c r="F4840" s="2" t="s">
        <v>7362</v>
      </c>
      <c r="G4840" s="2" t="s">
        <v>7363</v>
      </c>
      <c r="H4840" s="9">
        <v>42073</v>
      </c>
      <c r="I4840" s="2">
        <v>2015</v>
      </c>
      <c r="J4840" s="2">
        <v>3</v>
      </c>
      <c r="K4840" s="2" t="str">
        <f>VLOOKUP($C4840,Clients!$B:$F,K$6,0)</f>
        <v>Devpulse</v>
      </c>
      <c r="L4840" s="2" t="str">
        <f>VLOOKUP($C4840,Clients!$B:$F,L$6,0)</f>
        <v>Foreign</v>
      </c>
      <c r="M4840" s="2" t="str">
        <f>VLOOKUP($C4840,Clients!$B:$F,M$6,0)</f>
        <v>KH</v>
      </c>
      <c r="N4840" s="2" t="str">
        <f>VLOOKUP($C4840,Clients!$B:$F,N$6,0)</f>
        <v>Cambodia</v>
      </c>
    </row>
    <row r="4841" spans="2:14" x14ac:dyDescent="0.2">
      <c r="B4841" s="8">
        <v>84</v>
      </c>
      <c r="C4841" s="2" t="s">
        <v>7126</v>
      </c>
      <c r="D4841" s="2" t="s">
        <v>16</v>
      </c>
      <c r="E4841" s="8">
        <v>0</v>
      </c>
      <c r="F4841" s="2" t="s">
        <v>7364</v>
      </c>
      <c r="G4841" s="2" t="s">
        <v>7363</v>
      </c>
      <c r="H4841" s="9">
        <v>42073</v>
      </c>
      <c r="I4841" s="2">
        <v>2015</v>
      </c>
      <c r="J4841" s="2">
        <v>3</v>
      </c>
      <c r="K4841" s="2" t="str">
        <f>VLOOKUP($C4841,Clients!$B:$F,K$6,0)</f>
        <v>Devpulse</v>
      </c>
      <c r="L4841" s="2" t="str">
        <f>VLOOKUP($C4841,Clients!$B:$F,L$6,0)</f>
        <v>Foreign</v>
      </c>
      <c r="M4841" s="2" t="str">
        <f>VLOOKUP($C4841,Clients!$B:$F,M$6,0)</f>
        <v>KH</v>
      </c>
      <c r="N4841" s="2" t="str">
        <f>VLOOKUP($C4841,Clients!$B:$F,N$6,0)</f>
        <v>Cambodia</v>
      </c>
    </row>
    <row r="4842" spans="2:14" x14ac:dyDescent="0.2">
      <c r="B4842" s="8">
        <v>-84</v>
      </c>
      <c r="C4842" s="2" t="s">
        <v>7126</v>
      </c>
      <c r="D4842" s="2" t="s">
        <v>16</v>
      </c>
      <c r="E4842" s="8">
        <v>0</v>
      </c>
      <c r="F4842" s="2" t="s">
        <v>7365</v>
      </c>
      <c r="G4842" s="2" t="s">
        <v>7366</v>
      </c>
      <c r="H4842" s="9">
        <v>42073</v>
      </c>
      <c r="I4842" s="2">
        <v>2015</v>
      </c>
      <c r="J4842" s="2">
        <v>3</v>
      </c>
      <c r="K4842" s="2" t="str">
        <f>VLOOKUP($C4842,Clients!$B:$F,K$6,0)</f>
        <v>Devpulse</v>
      </c>
      <c r="L4842" s="2" t="str">
        <f>VLOOKUP($C4842,Clients!$B:$F,L$6,0)</f>
        <v>Foreign</v>
      </c>
      <c r="M4842" s="2" t="str">
        <f>VLOOKUP($C4842,Clients!$B:$F,M$6,0)</f>
        <v>KH</v>
      </c>
      <c r="N4842" s="2" t="str">
        <f>VLOOKUP($C4842,Clients!$B:$F,N$6,0)</f>
        <v>Cambodia</v>
      </c>
    </row>
    <row r="4843" spans="2:14" x14ac:dyDescent="0.2">
      <c r="B4843" s="8">
        <v>84</v>
      </c>
      <c r="C4843" s="2" t="s">
        <v>7126</v>
      </c>
      <c r="D4843" s="2" t="s">
        <v>16</v>
      </c>
      <c r="E4843" s="8">
        <v>0</v>
      </c>
      <c r="F4843" s="2" t="s">
        <v>7367</v>
      </c>
      <c r="G4843" s="2" t="s">
        <v>7366</v>
      </c>
      <c r="H4843" s="9">
        <v>42073</v>
      </c>
      <c r="I4843" s="2">
        <v>2015</v>
      </c>
      <c r="J4843" s="2">
        <v>3</v>
      </c>
      <c r="K4843" s="2" t="str">
        <f>VLOOKUP($C4843,Clients!$B:$F,K$6,0)</f>
        <v>Devpulse</v>
      </c>
      <c r="L4843" s="2" t="str">
        <f>VLOOKUP($C4843,Clients!$B:$F,L$6,0)</f>
        <v>Foreign</v>
      </c>
      <c r="M4843" s="2" t="str">
        <f>VLOOKUP($C4843,Clients!$B:$F,M$6,0)</f>
        <v>KH</v>
      </c>
      <c r="N4843" s="2" t="str">
        <f>VLOOKUP($C4843,Clients!$B:$F,N$6,0)</f>
        <v>Cambodia</v>
      </c>
    </row>
    <row r="4844" spans="2:14" x14ac:dyDescent="0.2">
      <c r="B4844" s="8">
        <v>-84</v>
      </c>
      <c r="C4844" s="2" t="s">
        <v>7126</v>
      </c>
      <c r="D4844" s="2" t="s">
        <v>16</v>
      </c>
      <c r="E4844" s="8">
        <v>0</v>
      </c>
      <c r="F4844" s="2" t="s">
        <v>7368</v>
      </c>
      <c r="G4844" s="2" t="s">
        <v>7369</v>
      </c>
      <c r="H4844" s="9">
        <v>42073</v>
      </c>
      <c r="I4844" s="2">
        <v>2015</v>
      </c>
      <c r="J4844" s="2">
        <v>3</v>
      </c>
      <c r="K4844" s="2" t="str">
        <f>VLOOKUP($C4844,Clients!$B:$F,K$6,0)</f>
        <v>Devpulse</v>
      </c>
      <c r="L4844" s="2" t="str">
        <f>VLOOKUP($C4844,Clients!$B:$F,L$6,0)</f>
        <v>Foreign</v>
      </c>
      <c r="M4844" s="2" t="str">
        <f>VLOOKUP($C4844,Clients!$B:$F,M$6,0)</f>
        <v>KH</v>
      </c>
      <c r="N4844" s="2" t="str">
        <f>VLOOKUP($C4844,Clients!$B:$F,N$6,0)</f>
        <v>Cambodia</v>
      </c>
    </row>
    <row r="4845" spans="2:14" x14ac:dyDescent="0.2">
      <c r="B4845" s="8">
        <v>84</v>
      </c>
      <c r="C4845" s="2" t="s">
        <v>7126</v>
      </c>
      <c r="D4845" s="2" t="s">
        <v>16</v>
      </c>
      <c r="E4845" s="8">
        <v>0</v>
      </c>
      <c r="F4845" s="2" t="s">
        <v>7370</v>
      </c>
      <c r="G4845" s="2" t="s">
        <v>7369</v>
      </c>
      <c r="H4845" s="9">
        <v>42073</v>
      </c>
      <c r="I4845" s="2">
        <v>2015</v>
      </c>
      <c r="J4845" s="2">
        <v>3</v>
      </c>
      <c r="K4845" s="2" t="str">
        <f>VLOOKUP($C4845,Clients!$B:$F,K$6,0)</f>
        <v>Devpulse</v>
      </c>
      <c r="L4845" s="2" t="str">
        <f>VLOOKUP($C4845,Clients!$B:$F,L$6,0)</f>
        <v>Foreign</v>
      </c>
      <c r="M4845" s="2" t="str">
        <f>VLOOKUP($C4845,Clients!$B:$F,M$6,0)</f>
        <v>KH</v>
      </c>
      <c r="N4845" s="2" t="str">
        <f>VLOOKUP($C4845,Clients!$B:$F,N$6,0)</f>
        <v>Cambodia</v>
      </c>
    </row>
    <row r="4846" spans="2:14" x14ac:dyDescent="0.2">
      <c r="B4846" s="8">
        <v>-84</v>
      </c>
      <c r="C4846" s="2" t="s">
        <v>7126</v>
      </c>
      <c r="D4846" s="2" t="s">
        <v>16</v>
      </c>
      <c r="E4846" s="8">
        <v>0</v>
      </c>
      <c r="F4846" s="2" t="s">
        <v>7371</v>
      </c>
      <c r="G4846" s="2" t="s">
        <v>7372</v>
      </c>
      <c r="H4846" s="9">
        <v>42073</v>
      </c>
      <c r="I4846" s="2">
        <v>2015</v>
      </c>
      <c r="J4846" s="2">
        <v>3</v>
      </c>
      <c r="K4846" s="2" t="str">
        <f>VLOOKUP($C4846,Clients!$B:$F,K$6,0)</f>
        <v>Devpulse</v>
      </c>
      <c r="L4846" s="2" t="str">
        <f>VLOOKUP($C4846,Clients!$B:$F,L$6,0)</f>
        <v>Foreign</v>
      </c>
      <c r="M4846" s="2" t="str">
        <f>VLOOKUP($C4846,Clients!$B:$F,M$6,0)</f>
        <v>KH</v>
      </c>
      <c r="N4846" s="2" t="str">
        <f>VLOOKUP($C4846,Clients!$B:$F,N$6,0)</f>
        <v>Cambodia</v>
      </c>
    </row>
    <row r="4847" spans="2:14" x14ac:dyDescent="0.2">
      <c r="B4847" s="8">
        <v>84</v>
      </c>
      <c r="C4847" s="2" t="s">
        <v>7126</v>
      </c>
      <c r="D4847" s="2" t="s">
        <v>16</v>
      </c>
      <c r="E4847" s="8">
        <v>0</v>
      </c>
      <c r="F4847" s="2" t="s">
        <v>7373</v>
      </c>
      <c r="G4847" s="2" t="s">
        <v>7372</v>
      </c>
      <c r="H4847" s="9">
        <v>42073</v>
      </c>
      <c r="I4847" s="2">
        <v>2015</v>
      </c>
      <c r="J4847" s="2">
        <v>3</v>
      </c>
      <c r="K4847" s="2" t="str">
        <f>VLOOKUP($C4847,Clients!$B:$F,K$6,0)</f>
        <v>Devpulse</v>
      </c>
      <c r="L4847" s="2" t="str">
        <f>VLOOKUP($C4847,Clients!$B:$F,L$6,0)</f>
        <v>Foreign</v>
      </c>
      <c r="M4847" s="2" t="str">
        <f>VLOOKUP($C4847,Clients!$B:$F,M$6,0)</f>
        <v>KH</v>
      </c>
      <c r="N4847" s="2" t="str">
        <f>VLOOKUP($C4847,Clients!$B:$F,N$6,0)</f>
        <v>Cambodia</v>
      </c>
    </row>
    <row r="4848" spans="2:14" x14ac:dyDescent="0.2">
      <c r="B4848" s="8">
        <v>-84</v>
      </c>
      <c r="C4848" s="2" t="s">
        <v>7126</v>
      </c>
      <c r="D4848" s="2" t="s">
        <v>16</v>
      </c>
      <c r="E4848" s="8">
        <v>0</v>
      </c>
      <c r="F4848" s="2" t="s">
        <v>7374</v>
      </c>
      <c r="G4848" s="2" t="s">
        <v>7375</v>
      </c>
      <c r="H4848" s="9">
        <v>42073</v>
      </c>
      <c r="I4848" s="2">
        <v>2015</v>
      </c>
      <c r="J4848" s="2">
        <v>3</v>
      </c>
      <c r="K4848" s="2" t="str">
        <f>VLOOKUP($C4848,Clients!$B:$F,K$6,0)</f>
        <v>Devpulse</v>
      </c>
      <c r="L4848" s="2" t="str">
        <f>VLOOKUP($C4848,Clients!$B:$F,L$6,0)</f>
        <v>Foreign</v>
      </c>
      <c r="M4848" s="2" t="str">
        <f>VLOOKUP($C4848,Clients!$B:$F,M$6,0)</f>
        <v>KH</v>
      </c>
      <c r="N4848" s="2" t="str">
        <f>VLOOKUP($C4848,Clients!$B:$F,N$6,0)</f>
        <v>Cambodia</v>
      </c>
    </row>
    <row r="4849" spans="2:14" x14ac:dyDescent="0.2">
      <c r="B4849" s="8">
        <v>84</v>
      </c>
      <c r="C4849" s="2" t="s">
        <v>7126</v>
      </c>
      <c r="D4849" s="2" t="s">
        <v>16</v>
      </c>
      <c r="E4849" s="8">
        <v>0</v>
      </c>
      <c r="F4849" s="2" t="s">
        <v>7376</v>
      </c>
      <c r="G4849" s="2" t="s">
        <v>7375</v>
      </c>
      <c r="H4849" s="9">
        <v>42073</v>
      </c>
      <c r="I4849" s="2">
        <v>2015</v>
      </c>
      <c r="J4849" s="2">
        <v>3</v>
      </c>
      <c r="K4849" s="2" t="str">
        <f>VLOOKUP($C4849,Clients!$B:$F,K$6,0)</f>
        <v>Devpulse</v>
      </c>
      <c r="L4849" s="2" t="str">
        <f>VLOOKUP($C4849,Clients!$B:$F,L$6,0)</f>
        <v>Foreign</v>
      </c>
      <c r="M4849" s="2" t="str">
        <f>VLOOKUP($C4849,Clients!$B:$F,M$6,0)</f>
        <v>KH</v>
      </c>
      <c r="N4849" s="2" t="str">
        <f>VLOOKUP($C4849,Clients!$B:$F,N$6,0)</f>
        <v>Cambodia</v>
      </c>
    </row>
    <row r="4850" spans="2:14" x14ac:dyDescent="0.2">
      <c r="B4850" s="8">
        <v>-84</v>
      </c>
      <c r="C4850" s="2" t="s">
        <v>7126</v>
      </c>
      <c r="D4850" s="2" t="s">
        <v>16</v>
      </c>
      <c r="E4850" s="8">
        <v>0</v>
      </c>
      <c r="F4850" s="2" t="s">
        <v>7377</v>
      </c>
      <c r="G4850" s="2" t="s">
        <v>7378</v>
      </c>
      <c r="H4850" s="9">
        <v>42073</v>
      </c>
      <c r="I4850" s="2">
        <v>2015</v>
      </c>
      <c r="J4850" s="2">
        <v>3</v>
      </c>
      <c r="K4850" s="2" t="str">
        <f>VLOOKUP($C4850,Clients!$B:$F,K$6,0)</f>
        <v>Devpulse</v>
      </c>
      <c r="L4850" s="2" t="str">
        <f>VLOOKUP($C4850,Clients!$B:$F,L$6,0)</f>
        <v>Foreign</v>
      </c>
      <c r="M4850" s="2" t="str">
        <f>VLOOKUP($C4850,Clients!$B:$F,M$6,0)</f>
        <v>KH</v>
      </c>
      <c r="N4850" s="2" t="str">
        <f>VLOOKUP($C4850,Clients!$B:$F,N$6,0)</f>
        <v>Cambodia</v>
      </c>
    </row>
    <row r="4851" spans="2:14" x14ac:dyDescent="0.2">
      <c r="B4851" s="8">
        <v>84</v>
      </c>
      <c r="C4851" s="2" t="s">
        <v>7126</v>
      </c>
      <c r="D4851" s="2" t="s">
        <v>16</v>
      </c>
      <c r="E4851" s="8">
        <v>0</v>
      </c>
      <c r="F4851" s="2" t="s">
        <v>7379</v>
      </c>
      <c r="G4851" s="2" t="s">
        <v>7378</v>
      </c>
      <c r="H4851" s="9">
        <v>42073</v>
      </c>
      <c r="I4851" s="2">
        <v>2015</v>
      </c>
      <c r="J4851" s="2">
        <v>3</v>
      </c>
      <c r="K4851" s="2" t="str">
        <f>VLOOKUP($C4851,Clients!$B:$F,K$6,0)</f>
        <v>Devpulse</v>
      </c>
      <c r="L4851" s="2" t="str">
        <f>VLOOKUP($C4851,Clients!$B:$F,L$6,0)</f>
        <v>Foreign</v>
      </c>
      <c r="M4851" s="2" t="str">
        <f>VLOOKUP($C4851,Clients!$B:$F,M$6,0)</f>
        <v>KH</v>
      </c>
      <c r="N4851" s="2" t="str">
        <f>VLOOKUP($C4851,Clients!$B:$F,N$6,0)</f>
        <v>Cambodia</v>
      </c>
    </row>
    <row r="4852" spans="2:14" x14ac:dyDescent="0.2">
      <c r="B4852" s="8">
        <v>-84</v>
      </c>
      <c r="C4852" s="2" t="s">
        <v>7126</v>
      </c>
      <c r="D4852" s="2" t="s">
        <v>16</v>
      </c>
      <c r="E4852" s="8">
        <v>0</v>
      </c>
      <c r="F4852" s="2" t="s">
        <v>7380</v>
      </c>
      <c r="G4852" s="2" t="s">
        <v>7381</v>
      </c>
      <c r="H4852" s="9">
        <v>42073</v>
      </c>
      <c r="I4852" s="2">
        <v>2015</v>
      </c>
      <c r="J4852" s="2">
        <v>3</v>
      </c>
      <c r="K4852" s="2" t="str">
        <f>VLOOKUP($C4852,Clients!$B:$F,K$6,0)</f>
        <v>Devpulse</v>
      </c>
      <c r="L4852" s="2" t="str">
        <f>VLOOKUP($C4852,Clients!$B:$F,L$6,0)</f>
        <v>Foreign</v>
      </c>
      <c r="M4852" s="2" t="str">
        <f>VLOOKUP($C4852,Clients!$B:$F,M$6,0)</f>
        <v>KH</v>
      </c>
      <c r="N4852" s="2" t="str">
        <f>VLOOKUP($C4852,Clients!$B:$F,N$6,0)</f>
        <v>Cambodia</v>
      </c>
    </row>
    <row r="4853" spans="2:14" x14ac:dyDescent="0.2">
      <c r="B4853" s="8">
        <v>84</v>
      </c>
      <c r="C4853" s="2" t="s">
        <v>7126</v>
      </c>
      <c r="D4853" s="2" t="s">
        <v>16</v>
      </c>
      <c r="E4853" s="8">
        <v>0</v>
      </c>
      <c r="F4853" s="2" t="s">
        <v>7382</v>
      </c>
      <c r="G4853" s="2" t="s">
        <v>7381</v>
      </c>
      <c r="H4853" s="9">
        <v>42073</v>
      </c>
      <c r="I4853" s="2">
        <v>2015</v>
      </c>
      <c r="J4853" s="2">
        <v>3</v>
      </c>
      <c r="K4853" s="2" t="str">
        <f>VLOOKUP($C4853,Clients!$B:$F,K$6,0)</f>
        <v>Devpulse</v>
      </c>
      <c r="L4853" s="2" t="str">
        <f>VLOOKUP($C4853,Clients!$B:$F,L$6,0)</f>
        <v>Foreign</v>
      </c>
      <c r="M4853" s="2" t="str">
        <f>VLOOKUP($C4853,Clients!$B:$F,M$6,0)</f>
        <v>KH</v>
      </c>
      <c r="N4853" s="2" t="str">
        <f>VLOOKUP($C4853,Clients!$B:$F,N$6,0)</f>
        <v>Cambodia</v>
      </c>
    </row>
    <row r="4854" spans="2:14" x14ac:dyDescent="0.2">
      <c r="B4854" s="8">
        <v>-84</v>
      </c>
      <c r="C4854" s="2" t="s">
        <v>7126</v>
      </c>
      <c r="D4854" s="2" t="s">
        <v>16</v>
      </c>
      <c r="E4854" s="8">
        <v>0</v>
      </c>
      <c r="F4854" s="2" t="s">
        <v>7383</v>
      </c>
      <c r="G4854" s="2" t="s">
        <v>7384</v>
      </c>
      <c r="H4854" s="9">
        <v>42073</v>
      </c>
      <c r="I4854" s="2">
        <v>2015</v>
      </c>
      <c r="J4854" s="2">
        <v>3</v>
      </c>
      <c r="K4854" s="2" t="str">
        <f>VLOOKUP($C4854,Clients!$B:$F,K$6,0)</f>
        <v>Devpulse</v>
      </c>
      <c r="L4854" s="2" t="str">
        <f>VLOOKUP($C4854,Clients!$B:$F,L$6,0)</f>
        <v>Foreign</v>
      </c>
      <c r="M4854" s="2" t="str">
        <f>VLOOKUP($C4854,Clients!$B:$F,M$6,0)</f>
        <v>KH</v>
      </c>
      <c r="N4854" s="2" t="str">
        <f>VLOOKUP($C4854,Clients!$B:$F,N$6,0)</f>
        <v>Cambodia</v>
      </c>
    </row>
    <row r="4855" spans="2:14" x14ac:dyDescent="0.2">
      <c r="B4855" s="8">
        <v>84</v>
      </c>
      <c r="C4855" s="2" t="s">
        <v>7126</v>
      </c>
      <c r="D4855" s="2" t="s">
        <v>16</v>
      </c>
      <c r="E4855" s="8">
        <v>0</v>
      </c>
      <c r="F4855" s="2" t="s">
        <v>7385</v>
      </c>
      <c r="G4855" s="2" t="s">
        <v>7384</v>
      </c>
      <c r="H4855" s="9">
        <v>42073</v>
      </c>
      <c r="I4855" s="2">
        <v>2015</v>
      </c>
      <c r="J4855" s="2">
        <v>3</v>
      </c>
      <c r="K4855" s="2" t="str">
        <f>VLOOKUP($C4855,Clients!$B:$F,K$6,0)</f>
        <v>Devpulse</v>
      </c>
      <c r="L4855" s="2" t="str">
        <f>VLOOKUP($C4855,Clients!$B:$F,L$6,0)</f>
        <v>Foreign</v>
      </c>
      <c r="M4855" s="2" t="str">
        <f>VLOOKUP($C4855,Clients!$B:$F,M$6,0)</f>
        <v>KH</v>
      </c>
      <c r="N4855" s="2" t="str">
        <f>VLOOKUP($C4855,Clients!$B:$F,N$6,0)</f>
        <v>Cambodia</v>
      </c>
    </row>
    <row r="4856" spans="2:14" x14ac:dyDescent="0.2">
      <c r="B4856" s="8">
        <v>0</v>
      </c>
      <c r="C4856" s="2" t="s">
        <v>7126</v>
      </c>
      <c r="D4856" s="2" t="s">
        <v>20</v>
      </c>
      <c r="E4856" s="8">
        <v>80</v>
      </c>
      <c r="F4856" s="2" t="s">
        <v>7386</v>
      </c>
      <c r="G4856" s="2" t="s">
        <v>7387</v>
      </c>
      <c r="H4856" s="9">
        <v>42076</v>
      </c>
      <c r="I4856" s="2">
        <v>2015</v>
      </c>
      <c r="J4856" s="2">
        <v>3</v>
      </c>
      <c r="K4856" s="2" t="str">
        <f>VLOOKUP($C4856,Clients!$B:$F,K$6,0)</f>
        <v>Devpulse</v>
      </c>
      <c r="L4856" s="2" t="str">
        <f>VLOOKUP($C4856,Clients!$B:$F,L$6,0)</f>
        <v>Foreign</v>
      </c>
      <c r="M4856" s="2" t="str">
        <f>VLOOKUP($C4856,Clients!$B:$F,M$6,0)</f>
        <v>KH</v>
      </c>
      <c r="N4856" s="2" t="str">
        <f>VLOOKUP($C4856,Clients!$B:$F,N$6,0)</f>
        <v>Cambodia</v>
      </c>
    </row>
    <row r="4857" spans="2:14" x14ac:dyDescent="0.2">
      <c r="B4857" s="8">
        <v>-4498.2</v>
      </c>
      <c r="C4857" s="2" t="s">
        <v>7126</v>
      </c>
      <c r="D4857" s="2" t="s">
        <v>51</v>
      </c>
      <c r="E4857" s="8">
        <v>0</v>
      </c>
      <c r="F4857" s="2" t="s">
        <v>7388</v>
      </c>
      <c r="G4857" s="2" t="s">
        <v>6007</v>
      </c>
      <c r="H4857" s="9">
        <v>42086</v>
      </c>
      <c r="I4857" s="2">
        <v>2015</v>
      </c>
      <c r="J4857" s="2">
        <v>3</v>
      </c>
      <c r="K4857" s="2" t="str">
        <f>VLOOKUP($C4857,Clients!$B:$F,K$6,0)</f>
        <v>Devpulse</v>
      </c>
      <c r="L4857" s="2" t="str">
        <f>VLOOKUP($C4857,Clients!$B:$F,L$6,0)</f>
        <v>Foreign</v>
      </c>
      <c r="M4857" s="2" t="str">
        <f>VLOOKUP($C4857,Clients!$B:$F,M$6,0)</f>
        <v>KH</v>
      </c>
      <c r="N4857" s="2" t="str">
        <f>VLOOKUP($C4857,Clients!$B:$F,N$6,0)</f>
        <v>Cambodia</v>
      </c>
    </row>
    <row r="4858" spans="2:14" x14ac:dyDescent="0.2">
      <c r="B4858" s="8">
        <v>4498.2</v>
      </c>
      <c r="C4858" s="2" t="s">
        <v>7126</v>
      </c>
      <c r="D4858" s="2" t="s">
        <v>51</v>
      </c>
      <c r="E4858" s="8">
        <v>0</v>
      </c>
      <c r="F4858" s="2" t="s">
        <v>7389</v>
      </c>
      <c r="G4858" s="2" t="s">
        <v>6007</v>
      </c>
      <c r="H4858" s="9">
        <v>42086</v>
      </c>
      <c r="I4858" s="2">
        <v>2015</v>
      </c>
      <c r="J4858" s="2">
        <v>3</v>
      </c>
      <c r="K4858" s="2" t="str">
        <f>VLOOKUP($C4858,Clients!$B:$F,K$6,0)</f>
        <v>Devpulse</v>
      </c>
      <c r="L4858" s="2" t="str">
        <f>VLOOKUP($C4858,Clients!$B:$F,L$6,0)</f>
        <v>Foreign</v>
      </c>
      <c r="M4858" s="2" t="str">
        <f>VLOOKUP($C4858,Clients!$B:$F,M$6,0)</f>
        <v>KH</v>
      </c>
      <c r="N4858" s="2" t="str">
        <f>VLOOKUP($C4858,Clients!$B:$F,N$6,0)</f>
        <v>Cambodia</v>
      </c>
    </row>
    <row r="4859" spans="2:14" x14ac:dyDescent="0.2">
      <c r="B4859" s="8">
        <v>-4498.2</v>
      </c>
      <c r="C4859" s="2" t="s">
        <v>7126</v>
      </c>
      <c r="D4859" s="2" t="s">
        <v>51</v>
      </c>
      <c r="E4859" s="8">
        <v>0</v>
      </c>
      <c r="F4859" s="2" t="s">
        <v>7390</v>
      </c>
      <c r="G4859" s="2" t="s">
        <v>6007</v>
      </c>
      <c r="H4859" s="9">
        <v>42086</v>
      </c>
      <c r="I4859" s="2">
        <v>2015</v>
      </c>
      <c r="J4859" s="2">
        <v>3</v>
      </c>
      <c r="K4859" s="2" t="str">
        <f>VLOOKUP($C4859,Clients!$B:$F,K$6,0)</f>
        <v>Devpulse</v>
      </c>
      <c r="L4859" s="2" t="str">
        <f>VLOOKUP($C4859,Clients!$B:$F,L$6,0)</f>
        <v>Foreign</v>
      </c>
      <c r="M4859" s="2" t="str">
        <f>VLOOKUP($C4859,Clients!$B:$F,M$6,0)</f>
        <v>KH</v>
      </c>
      <c r="N4859" s="2" t="str">
        <f>VLOOKUP($C4859,Clients!$B:$F,N$6,0)</f>
        <v>Cambodia</v>
      </c>
    </row>
    <row r="4860" spans="2:14" x14ac:dyDescent="0.2">
      <c r="B4860" s="8">
        <v>0</v>
      </c>
      <c r="C4860" s="2" t="s">
        <v>7126</v>
      </c>
      <c r="D4860" s="2" t="s">
        <v>46</v>
      </c>
      <c r="E4860" s="8">
        <v>6</v>
      </c>
      <c r="F4860" s="2" t="s">
        <v>7391</v>
      </c>
      <c r="G4860" s="2" t="s">
        <v>6178</v>
      </c>
      <c r="H4860" s="9">
        <v>42089</v>
      </c>
      <c r="I4860" s="2">
        <v>2015</v>
      </c>
      <c r="J4860" s="2">
        <v>3</v>
      </c>
      <c r="K4860" s="2" t="str">
        <f>VLOOKUP($C4860,Clients!$B:$F,K$6,0)</f>
        <v>Devpulse</v>
      </c>
      <c r="L4860" s="2" t="str">
        <f>VLOOKUP($C4860,Clients!$B:$F,L$6,0)</f>
        <v>Foreign</v>
      </c>
      <c r="M4860" s="2" t="str">
        <f>VLOOKUP($C4860,Clients!$B:$F,M$6,0)</f>
        <v>KH</v>
      </c>
      <c r="N4860" s="2" t="str">
        <f>VLOOKUP($C4860,Clients!$B:$F,N$6,0)</f>
        <v>Cambodia</v>
      </c>
    </row>
    <row r="4861" spans="2:14" x14ac:dyDescent="0.2">
      <c r="B4861" s="8">
        <v>21195.972000000002</v>
      </c>
      <c r="C4861" s="2" t="s">
        <v>7126</v>
      </c>
      <c r="D4861" s="2" t="s">
        <v>16</v>
      </c>
      <c r="E4861" s="8">
        <v>50</v>
      </c>
      <c r="F4861" s="2" t="s">
        <v>7302</v>
      </c>
      <c r="G4861" s="2" t="s">
        <v>5248</v>
      </c>
      <c r="H4861" s="9">
        <v>42097</v>
      </c>
      <c r="I4861" s="2">
        <v>2015</v>
      </c>
      <c r="J4861" s="2">
        <v>4</v>
      </c>
      <c r="K4861" s="2" t="str">
        <f>VLOOKUP($C4861,Clients!$B:$F,K$6,0)</f>
        <v>Devpulse</v>
      </c>
      <c r="L4861" s="2" t="str">
        <f>VLOOKUP($C4861,Clients!$B:$F,L$6,0)</f>
        <v>Foreign</v>
      </c>
      <c r="M4861" s="2" t="str">
        <f>VLOOKUP($C4861,Clients!$B:$F,M$6,0)</f>
        <v>KH</v>
      </c>
      <c r="N4861" s="2" t="str">
        <f>VLOOKUP($C4861,Clients!$B:$F,N$6,0)</f>
        <v>Cambodia</v>
      </c>
    </row>
    <row r="4862" spans="2:14" x14ac:dyDescent="0.2">
      <c r="B4862" s="8">
        <v>20618.178</v>
      </c>
      <c r="C4862" s="2" t="s">
        <v>7126</v>
      </c>
      <c r="D4862" s="2" t="s">
        <v>16</v>
      </c>
      <c r="E4862" s="8">
        <v>50</v>
      </c>
      <c r="F4862" s="2" t="s">
        <v>7302</v>
      </c>
      <c r="G4862" s="2" t="s">
        <v>7392</v>
      </c>
      <c r="H4862" s="9">
        <v>42097</v>
      </c>
      <c r="I4862" s="2">
        <v>2015</v>
      </c>
      <c r="J4862" s="2">
        <v>4</v>
      </c>
      <c r="K4862" s="2" t="str">
        <f>VLOOKUP($C4862,Clients!$B:$F,K$6,0)</f>
        <v>Devpulse</v>
      </c>
      <c r="L4862" s="2" t="str">
        <f>VLOOKUP($C4862,Clients!$B:$F,L$6,0)</f>
        <v>Foreign</v>
      </c>
      <c r="M4862" s="2" t="str">
        <f>VLOOKUP($C4862,Clients!$B:$F,M$6,0)</f>
        <v>KH</v>
      </c>
      <c r="N4862" s="2" t="str">
        <f>VLOOKUP($C4862,Clients!$B:$F,N$6,0)</f>
        <v>Cambodia</v>
      </c>
    </row>
    <row r="4863" spans="2:14" x14ac:dyDescent="0.2">
      <c r="B4863" s="8">
        <v>18478.403999999999</v>
      </c>
      <c r="C4863" s="2" t="s">
        <v>7126</v>
      </c>
      <c r="D4863" s="2" t="s">
        <v>16</v>
      </c>
      <c r="E4863" s="8">
        <v>50</v>
      </c>
      <c r="F4863" s="2" t="s">
        <v>7302</v>
      </c>
      <c r="G4863" s="2" t="s">
        <v>7393</v>
      </c>
      <c r="H4863" s="9">
        <v>42097</v>
      </c>
      <c r="I4863" s="2">
        <v>2015</v>
      </c>
      <c r="J4863" s="2">
        <v>4</v>
      </c>
      <c r="K4863" s="2" t="str">
        <f>VLOOKUP($C4863,Clients!$B:$F,K$6,0)</f>
        <v>Devpulse</v>
      </c>
      <c r="L4863" s="2" t="str">
        <f>VLOOKUP($C4863,Clients!$B:$F,L$6,0)</f>
        <v>Foreign</v>
      </c>
      <c r="M4863" s="2" t="str">
        <f>VLOOKUP($C4863,Clients!$B:$F,M$6,0)</f>
        <v>KH</v>
      </c>
      <c r="N4863" s="2" t="str">
        <f>VLOOKUP($C4863,Clients!$B:$F,N$6,0)</f>
        <v>Cambodia</v>
      </c>
    </row>
    <row r="4864" spans="2:14" x14ac:dyDescent="0.2">
      <c r="B4864" s="8">
        <v>20390.79</v>
      </c>
      <c r="C4864" s="2" t="s">
        <v>7126</v>
      </c>
      <c r="D4864" s="2" t="s">
        <v>16</v>
      </c>
      <c r="E4864" s="8">
        <v>50</v>
      </c>
      <c r="F4864" s="2" t="s">
        <v>7302</v>
      </c>
      <c r="G4864" s="2" t="s">
        <v>7394</v>
      </c>
      <c r="H4864" s="9">
        <v>42097</v>
      </c>
      <c r="I4864" s="2">
        <v>2015</v>
      </c>
      <c r="J4864" s="2">
        <v>4</v>
      </c>
      <c r="K4864" s="2" t="str">
        <f>VLOOKUP($C4864,Clients!$B:$F,K$6,0)</f>
        <v>Devpulse</v>
      </c>
      <c r="L4864" s="2" t="str">
        <f>VLOOKUP($C4864,Clients!$B:$F,L$6,0)</f>
        <v>Foreign</v>
      </c>
      <c r="M4864" s="2" t="str">
        <f>VLOOKUP($C4864,Clients!$B:$F,M$6,0)</f>
        <v>KH</v>
      </c>
      <c r="N4864" s="2" t="str">
        <f>VLOOKUP($C4864,Clients!$B:$F,N$6,0)</f>
        <v>Cambodia</v>
      </c>
    </row>
    <row r="4865" spans="2:14" x14ac:dyDescent="0.2">
      <c r="B4865" s="8">
        <v>20494.194</v>
      </c>
      <c r="C4865" s="2" t="s">
        <v>7126</v>
      </c>
      <c r="D4865" s="2" t="s">
        <v>16</v>
      </c>
      <c r="E4865" s="8">
        <v>50</v>
      </c>
      <c r="F4865" s="2" t="s">
        <v>7302</v>
      </c>
      <c r="G4865" s="2" t="s">
        <v>7395</v>
      </c>
      <c r="H4865" s="9">
        <v>42097</v>
      </c>
      <c r="I4865" s="2">
        <v>2015</v>
      </c>
      <c r="J4865" s="2">
        <v>4</v>
      </c>
      <c r="K4865" s="2" t="str">
        <f>VLOOKUP($C4865,Clients!$B:$F,K$6,0)</f>
        <v>Devpulse</v>
      </c>
      <c r="L4865" s="2" t="str">
        <f>VLOOKUP($C4865,Clients!$B:$F,L$6,0)</f>
        <v>Foreign</v>
      </c>
      <c r="M4865" s="2" t="str">
        <f>VLOOKUP($C4865,Clients!$B:$F,M$6,0)</f>
        <v>KH</v>
      </c>
      <c r="N4865" s="2" t="str">
        <f>VLOOKUP($C4865,Clients!$B:$F,N$6,0)</f>
        <v>Cambodia</v>
      </c>
    </row>
    <row r="4866" spans="2:14" x14ac:dyDescent="0.2">
      <c r="B4866" s="8">
        <v>23446.710000000003</v>
      </c>
      <c r="C4866" s="2" t="s">
        <v>7126</v>
      </c>
      <c r="D4866" s="2" t="s">
        <v>16</v>
      </c>
      <c r="E4866" s="8">
        <v>60</v>
      </c>
      <c r="F4866" s="2" t="s">
        <v>7302</v>
      </c>
      <c r="G4866" s="2" t="s">
        <v>7396</v>
      </c>
      <c r="H4866" s="9">
        <v>42097</v>
      </c>
      <c r="I4866" s="2">
        <v>2015</v>
      </c>
      <c r="J4866" s="2">
        <v>4</v>
      </c>
      <c r="K4866" s="2" t="str">
        <f>VLOOKUP($C4866,Clients!$B:$F,K$6,0)</f>
        <v>Devpulse</v>
      </c>
      <c r="L4866" s="2" t="str">
        <f>VLOOKUP($C4866,Clients!$B:$F,L$6,0)</f>
        <v>Foreign</v>
      </c>
      <c r="M4866" s="2" t="str">
        <f>VLOOKUP($C4866,Clients!$B:$F,M$6,0)</f>
        <v>KH</v>
      </c>
      <c r="N4866" s="2" t="str">
        <f>VLOOKUP($C4866,Clients!$B:$F,N$6,0)</f>
        <v>Cambodia</v>
      </c>
    </row>
    <row r="4867" spans="2:14" x14ac:dyDescent="0.2">
      <c r="B4867" s="8">
        <v>22675.421999999999</v>
      </c>
      <c r="C4867" s="2" t="s">
        <v>7126</v>
      </c>
      <c r="D4867" s="2" t="s">
        <v>16</v>
      </c>
      <c r="E4867" s="8">
        <v>68</v>
      </c>
      <c r="F4867" s="2" t="s">
        <v>7302</v>
      </c>
      <c r="G4867" s="2" t="s">
        <v>6009</v>
      </c>
      <c r="H4867" s="9">
        <v>42100</v>
      </c>
      <c r="I4867" s="2">
        <v>2015</v>
      </c>
      <c r="J4867" s="2">
        <v>4</v>
      </c>
      <c r="K4867" s="2" t="str">
        <f>VLOOKUP($C4867,Clients!$B:$F,K$6,0)</f>
        <v>Devpulse</v>
      </c>
      <c r="L4867" s="2" t="str">
        <f>VLOOKUP($C4867,Clients!$B:$F,L$6,0)</f>
        <v>Foreign</v>
      </c>
      <c r="M4867" s="2" t="str">
        <f>VLOOKUP($C4867,Clients!$B:$F,M$6,0)</f>
        <v>KH</v>
      </c>
      <c r="N4867" s="2" t="str">
        <f>VLOOKUP($C4867,Clients!$B:$F,N$6,0)</f>
        <v>Cambodia</v>
      </c>
    </row>
    <row r="4868" spans="2:14" x14ac:dyDescent="0.2">
      <c r="B4868" s="8">
        <v>-22675.421999999999</v>
      </c>
      <c r="C4868" s="2" t="s">
        <v>7126</v>
      </c>
      <c r="D4868" s="2" t="s">
        <v>16</v>
      </c>
      <c r="E4868" s="8">
        <v>-68</v>
      </c>
      <c r="F4868" s="2" t="s">
        <v>7397</v>
      </c>
      <c r="G4868" s="2" t="s">
        <v>6009</v>
      </c>
      <c r="H4868" s="9">
        <v>42100</v>
      </c>
      <c r="I4868" s="2">
        <v>2015</v>
      </c>
      <c r="J4868" s="2">
        <v>4</v>
      </c>
      <c r="K4868" s="2" t="str">
        <f>VLOOKUP($C4868,Clients!$B:$F,K$6,0)</f>
        <v>Devpulse</v>
      </c>
      <c r="L4868" s="2" t="str">
        <f>VLOOKUP($C4868,Clients!$B:$F,L$6,0)</f>
        <v>Foreign</v>
      </c>
      <c r="M4868" s="2" t="str">
        <f>VLOOKUP($C4868,Clients!$B:$F,M$6,0)</f>
        <v>KH</v>
      </c>
      <c r="N4868" s="2" t="str">
        <f>VLOOKUP($C4868,Clients!$B:$F,N$6,0)</f>
        <v>Cambodia</v>
      </c>
    </row>
    <row r="4869" spans="2:14" x14ac:dyDescent="0.2">
      <c r="B4869" s="8">
        <v>19381.236000000001</v>
      </c>
      <c r="C4869" s="2" t="s">
        <v>7126</v>
      </c>
      <c r="D4869" s="2" t="s">
        <v>16</v>
      </c>
      <c r="E4869" s="8">
        <v>50</v>
      </c>
      <c r="F4869" s="2" t="s">
        <v>7302</v>
      </c>
      <c r="G4869" s="2" t="s">
        <v>7398</v>
      </c>
      <c r="H4869" s="9">
        <v>42100</v>
      </c>
      <c r="I4869" s="2">
        <v>2015</v>
      </c>
      <c r="J4869" s="2">
        <v>4</v>
      </c>
      <c r="K4869" s="2" t="str">
        <f>VLOOKUP($C4869,Clients!$B:$F,K$6,0)</f>
        <v>Devpulse</v>
      </c>
      <c r="L4869" s="2" t="str">
        <f>VLOOKUP($C4869,Clients!$B:$F,L$6,0)</f>
        <v>Foreign</v>
      </c>
      <c r="M4869" s="2" t="str">
        <f>VLOOKUP($C4869,Clients!$B:$F,M$6,0)</f>
        <v>KH</v>
      </c>
      <c r="N4869" s="2" t="str">
        <f>VLOOKUP($C4869,Clients!$B:$F,N$6,0)</f>
        <v>Cambodia</v>
      </c>
    </row>
    <row r="4870" spans="2:14" x14ac:dyDescent="0.2">
      <c r="B4870" s="8">
        <v>16398.858</v>
      </c>
      <c r="C4870" s="2" t="s">
        <v>7126</v>
      </c>
      <c r="D4870" s="2" t="s">
        <v>16</v>
      </c>
      <c r="E4870" s="8">
        <v>45</v>
      </c>
      <c r="F4870" s="2" t="s">
        <v>7302</v>
      </c>
      <c r="G4870" s="2" t="s">
        <v>7399</v>
      </c>
      <c r="H4870" s="9">
        <v>42100</v>
      </c>
      <c r="I4870" s="2">
        <v>2015</v>
      </c>
      <c r="J4870" s="2">
        <v>4</v>
      </c>
      <c r="K4870" s="2" t="str">
        <f>VLOOKUP($C4870,Clients!$B:$F,K$6,0)</f>
        <v>Devpulse</v>
      </c>
      <c r="L4870" s="2" t="str">
        <f>VLOOKUP($C4870,Clients!$B:$F,L$6,0)</f>
        <v>Foreign</v>
      </c>
      <c r="M4870" s="2" t="str">
        <f>VLOOKUP($C4870,Clients!$B:$F,M$6,0)</f>
        <v>KH</v>
      </c>
      <c r="N4870" s="2" t="str">
        <f>VLOOKUP($C4870,Clients!$B:$F,N$6,0)</f>
        <v>Cambodia</v>
      </c>
    </row>
    <row r="4871" spans="2:14" x14ac:dyDescent="0.2">
      <c r="B4871" s="8">
        <v>21215.964</v>
      </c>
      <c r="C4871" s="2" t="s">
        <v>7126</v>
      </c>
      <c r="D4871" s="2" t="s">
        <v>16</v>
      </c>
      <c r="E4871" s="8">
        <v>52</v>
      </c>
      <c r="F4871" s="2" t="s">
        <v>7302</v>
      </c>
      <c r="G4871" s="2" t="s">
        <v>5867</v>
      </c>
      <c r="H4871" s="9">
        <v>42100</v>
      </c>
      <c r="I4871" s="2">
        <v>2015</v>
      </c>
      <c r="J4871" s="2">
        <v>4</v>
      </c>
      <c r="K4871" s="2" t="str">
        <f>VLOOKUP($C4871,Clients!$B:$F,K$6,0)</f>
        <v>Devpulse</v>
      </c>
      <c r="L4871" s="2" t="str">
        <f>VLOOKUP($C4871,Clients!$B:$F,L$6,0)</f>
        <v>Foreign</v>
      </c>
      <c r="M4871" s="2" t="str">
        <f>VLOOKUP($C4871,Clients!$B:$F,M$6,0)</f>
        <v>KH</v>
      </c>
      <c r="N4871" s="2" t="str">
        <f>VLOOKUP($C4871,Clients!$B:$F,N$6,0)</f>
        <v>Cambodia</v>
      </c>
    </row>
    <row r="4872" spans="2:14" x14ac:dyDescent="0.2">
      <c r="B4872" s="8">
        <v>7927.8779999999997</v>
      </c>
      <c r="C4872" s="2" t="s">
        <v>7126</v>
      </c>
      <c r="D4872" s="2" t="s">
        <v>16</v>
      </c>
      <c r="E4872" s="8">
        <v>22</v>
      </c>
      <c r="F4872" s="2" t="s">
        <v>7302</v>
      </c>
      <c r="G4872" s="2" t="s">
        <v>7400</v>
      </c>
      <c r="H4872" s="9">
        <v>42100</v>
      </c>
      <c r="I4872" s="2">
        <v>2015</v>
      </c>
      <c r="J4872" s="2">
        <v>4</v>
      </c>
      <c r="K4872" s="2" t="str">
        <f>VLOOKUP($C4872,Clients!$B:$F,K$6,0)</f>
        <v>Devpulse</v>
      </c>
      <c r="L4872" s="2" t="str">
        <f>VLOOKUP($C4872,Clients!$B:$F,L$6,0)</f>
        <v>Foreign</v>
      </c>
      <c r="M4872" s="2" t="str">
        <f>VLOOKUP($C4872,Clients!$B:$F,M$6,0)</f>
        <v>KH</v>
      </c>
      <c r="N4872" s="2" t="str">
        <f>VLOOKUP($C4872,Clients!$B:$F,N$6,0)</f>
        <v>Cambodia</v>
      </c>
    </row>
    <row r="4873" spans="2:14" x14ac:dyDescent="0.2">
      <c r="B4873" s="8">
        <v>9637.11</v>
      </c>
      <c r="C4873" s="2" t="s">
        <v>7126</v>
      </c>
      <c r="D4873" s="2" t="s">
        <v>16</v>
      </c>
      <c r="E4873" s="8">
        <v>26</v>
      </c>
      <c r="F4873" s="2" t="s">
        <v>7302</v>
      </c>
      <c r="G4873" s="2" t="s">
        <v>6361</v>
      </c>
      <c r="H4873" s="9">
        <v>42100</v>
      </c>
      <c r="I4873" s="2">
        <v>2015</v>
      </c>
      <c r="J4873" s="2">
        <v>4</v>
      </c>
      <c r="K4873" s="2" t="str">
        <f>VLOOKUP($C4873,Clients!$B:$F,K$6,0)</f>
        <v>Devpulse</v>
      </c>
      <c r="L4873" s="2" t="str">
        <f>VLOOKUP($C4873,Clients!$B:$F,L$6,0)</f>
        <v>Foreign</v>
      </c>
      <c r="M4873" s="2" t="str">
        <f>VLOOKUP($C4873,Clients!$B:$F,M$6,0)</f>
        <v>KH</v>
      </c>
      <c r="N4873" s="2" t="str">
        <f>VLOOKUP($C4873,Clients!$B:$F,N$6,0)</f>
        <v>Cambodia</v>
      </c>
    </row>
    <row r="4874" spans="2:14" x14ac:dyDescent="0.2">
      <c r="B4874" s="8">
        <v>22675.421999999999</v>
      </c>
      <c r="C4874" s="2" t="s">
        <v>7126</v>
      </c>
      <c r="D4874" s="2" t="s">
        <v>16</v>
      </c>
      <c r="E4874" s="8">
        <v>68</v>
      </c>
      <c r="F4874" s="2" t="s">
        <v>7401</v>
      </c>
      <c r="G4874" s="2" t="s">
        <v>6363</v>
      </c>
      <c r="H4874" s="9">
        <v>42100</v>
      </c>
      <c r="I4874" s="2">
        <v>2015</v>
      </c>
      <c r="J4874" s="2">
        <v>4</v>
      </c>
      <c r="K4874" s="2" t="str">
        <f>VLOOKUP($C4874,Clients!$B:$F,K$6,0)</f>
        <v>Devpulse</v>
      </c>
      <c r="L4874" s="2" t="str">
        <f>VLOOKUP($C4874,Clients!$B:$F,L$6,0)</f>
        <v>Foreign</v>
      </c>
      <c r="M4874" s="2" t="str">
        <f>VLOOKUP($C4874,Clients!$B:$F,M$6,0)</f>
        <v>KH</v>
      </c>
      <c r="N4874" s="2" t="str">
        <f>VLOOKUP($C4874,Clients!$B:$F,N$6,0)</f>
        <v>Cambodia</v>
      </c>
    </row>
    <row r="4875" spans="2:14" x14ac:dyDescent="0.2">
      <c r="B4875" s="8">
        <v>13888.434000000001</v>
      </c>
      <c r="C4875" s="2" t="s">
        <v>7126</v>
      </c>
      <c r="D4875" s="2" t="s">
        <v>16</v>
      </c>
      <c r="E4875" s="8">
        <v>34</v>
      </c>
      <c r="F4875" s="2" t="s">
        <v>7302</v>
      </c>
      <c r="G4875" s="2" t="s">
        <v>6365</v>
      </c>
      <c r="H4875" s="9">
        <v>42100</v>
      </c>
      <c r="I4875" s="2">
        <v>2015</v>
      </c>
      <c r="J4875" s="2">
        <v>4</v>
      </c>
      <c r="K4875" s="2" t="str">
        <f>VLOOKUP($C4875,Clients!$B:$F,K$6,0)</f>
        <v>Devpulse</v>
      </c>
      <c r="L4875" s="2" t="str">
        <f>VLOOKUP($C4875,Clients!$B:$F,L$6,0)</f>
        <v>Foreign</v>
      </c>
      <c r="M4875" s="2" t="str">
        <f>VLOOKUP($C4875,Clients!$B:$F,M$6,0)</f>
        <v>KH</v>
      </c>
      <c r="N4875" s="2" t="str">
        <f>VLOOKUP($C4875,Clients!$B:$F,N$6,0)</f>
        <v>Cambodia</v>
      </c>
    </row>
    <row r="4876" spans="2:14" x14ac:dyDescent="0.2">
      <c r="B4876" s="8">
        <v>38565.701999999997</v>
      </c>
      <c r="C4876" s="2" t="s">
        <v>7126</v>
      </c>
      <c r="D4876" s="2" t="s">
        <v>16</v>
      </c>
      <c r="E4876" s="8">
        <v>91</v>
      </c>
      <c r="F4876" s="2" t="s">
        <v>7302</v>
      </c>
      <c r="G4876" s="2" t="s">
        <v>6367</v>
      </c>
      <c r="H4876" s="9">
        <v>42100</v>
      </c>
      <c r="I4876" s="2">
        <v>2015</v>
      </c>
      <c r="J4876" s="2">
        <v>4</v>
      </c>
      <c r="K4876" s="2" t="str">
        <f>VLOOKUP($C4876,Clients!$B:$F,K$6,0)</f>
        <v>Devpulse</v>
      </c>
      <c r="L4876" s="2" t="str">
        <f>VLOOKUP($C4876,Clients!$B:$F,L$6,0)</f>
        <v>Foreign</v>
      </c>
      <c r="M4876" s="2" t="str">
        <f>VLOOKUP($C4876,Clients!$B:$F,M$6,0)</f>
        <v>KH</v>
      </c>
      <c r="N4876" s="2" t="str">
        <f>VLOOKUP($C4876,Clients!$B:$F,N$6,0)</f>
        <v>Cambodia</v>
      </c>
    </row>
    <row r="4877" spans="2:14" x14ac:dyDescent="0.2">
      <c r="B4877" s="8">
        <v>103569.144</v>
      </c>
      <c r="C4877" s="2" t="s">
        <v>7126</v>
      </c>
      <c r="D4877" s="2" t="s">
        <v>16</v>
      </c>
      <c r="E4877" s="8">
        <v>239</v>
      </c>
      <c r="F4877" s="2" t="s">
        <v>7302</v>
      </c>
      <c r="G4877" s="2" t="s">
        <v>6629</v>
      </c>
      <c r="H4877" s="9">
        <v>42100</v>
      </c>
      <c r="I4877" s="2">
        <v>2015</v>
      </c>
      <c r="J4877" s="2">
        <v>4</v>
      </c>
      <c r="K4877" s="2" t="str">
        <f>VLOOKUP($C4877,Clients!$B:$F,K$6,0)</f>
        <v>Devpulse</v>
      </c>
      <c r="L4877" s="2" t="str">
        <f>VLOOKUP($C4877,Clients!$B:$F,L$6,0)</f>
        <v>Foreign</v>
      </c>
      <c r="M4877" s="2" t="str">
        <f>VLOOKUP($C4877,Clients!$B:$F,M$6,0)</f>
        <v>KH</v>
      </c>
      <c r="N4877" s="2" t="str">
        <f>VLOOKUP($C4877,Clients!$B:$F,N$6,0)</f>
        <v>Cambodia</v>
      </c>
    </row>
    <row r="4878" spans="2:14" x14ac:dyDescent="0.2">
      <c r="B4878" s="8">
        <v>-338.14200000000005</v>
      </c>
      <c r="C4878" s="2" t="s">
        <v>7126</v>
      </c>
      <c r="D4878" s="2" t="s">
        <v>16</v>
      </c>
      <c r="E4878" s="8">
        <v>-1</v>
      </c>
      <c r="F4878" s="2" t="s">
        <v>7402</v>
      </c>
      <c r="G4878" s="2" t="s">
        <v>7403</v>
      </c>
      <c r="H4878" s="9">
        <v>42102</v>
      </c>
      <c r="I4878" s="2">
        <v>2015</v>
      </c>
      <c r="J4878" s="2">
        <v>4</v>
      </c>
      <c r="K4878" s="2" t="str">
        <f>VLOOKUP($C4878,Clients!$B:$F,K$6,0)</f>
        <v>Devpulse</v>
      </c>
      <c r="L4878" s="2" t="str">
        <f>VLOOKUP($C4878,Clients!$B:$F,L$6,0)</f>
        <v>Foreign</v>
      </c>
      <c r="M4878" s="2" t="str">
        <f>VLOOKUP($C4878,Clients!$B:$F,M$6,0)</f>
        <v>KH</v>
      </c>
      <c r="N4878" s="2" t="str">
        <f>VLOOKUP($C4878,Clients!$B:$F,N$6,0)</f>
        <v>Cambodia</v>
      </c>
    </row>
    <row r="4879" spans="2:14" x14ac:dyDescent="0.2">
      <c r="B4879" s="8">
        <v>80864.615999999995</v>
      </c>
      <c r="C4879" s="2" t="s">
        <v>7126</v>
      </c>
      <c r="D4879" s="2" t="s">
        <v>16</v>
      </c>
      <c r="E4879" s="8">
        <v>183</v>
      </c>
      <c r="F4879" s="2" t="s">
        <v>7302</v>
      </c>
      <c r="G4879" s="2" t="s">
        <v>7404</v>
      </c>
      <c r="H4879" s="9">
        <v>42102</v>
      </c>
      <c r="I4879" s="2">
        <v>2015</v>
      </c>
      <c r="J4879" s="2">
        <v>4</v>
      </c>
      <c r="K4879" s="2" t="str">
        <f>VLOOKUP($C4879,Clients!$B:$F,K$6,0)</f>
        <v>Devpulse</v>
      </c>
      <c r="L4879" s="2" t="str">
        <f>VLOOKUP($C4879,Clients!$B:$F,L$6,0)</f>
        <v>Foreign</v>
      </c>
      <c r="M4879" s="2" t="str">
        <f>VLOOKUP($C4879,Clients!$B:$F,M$6,0)</f>
        <v>KH</v>
      </c>
      <c r="N4879" s="2" t="str">
        <f>VLOOKUP($C4879,Clients!$B:$F,N$6,0)</f>
        <v>Cambodia</v>
      </c>
    </row>
    <row r="4880" spans="2:14" x14ac:dyDescent="0.2">
      <c r="B4880" s="8">
        <v>0</v>
      </c>
      <c r="C4880" s="2" t="s">
        <v>7126</v>
      </c>
      <c r="D4880" s="2" t="s">
        <v>46</v>
      </c>
      <c r="E4880" s="8">
        <v>1</v>
      </c>
      <c r="F4880" s="2" t="s">
        <v>7405</v>
      </c>
      <c r="G4880" s="2" t="s">
        <v>7406</v>
      </c>
      <c r="H4880" s="9">
        <v>42114</v>
      </c>
      <c r="I4880" s="2">
        <v>2015</v>
      </c>
      <c r="J4880" s="2">
        <v>4</v>
      </c>
      <c r="K4880" s="2" t="str">
        <f>VLOOKUP($C4880,Clients!$B:$F,K$6,0)</f>
        <v>Devpulse</v>
      </c>
      <c r="L4880" s="2" t="str">
        <f>VLOOKUP($C4880,Clients!$B:$F,L$6,0)</f>
        <v>Foreign</v>
      </c>
      <c r="M4880" s="2" t="str">
        <f>VLOOKUP($C4880,Clients!$B:$F,M$6,0)</f>
        <v>KH</v>
      </c>
      <c r="N4880" s="2" t="str">
        <f>VLOOKUP($C4880,Clients!$B:$F,N$6,0)</f>
        <v>Cambodia</v>
      </c>
    </row>
    <row r="4881" spans="2:14" x14ac:dyDescent="0.2">
      <c r="B4881" s="8">
        <v>76296.864000000001</v>
      </c>
      <c r="C4881" s="2" t="s">
        <v>7126</v>
      </c>
      <c r="D4881" s="2" t="s">
        <v>16</v>
      </c>
      <c r="E4881" s="8">
        <v>183</v>
      </c>
      <c r="F4881" s="2" t="s">
        <v>7302</v>
      </c>
      <c r="G4881" s="2" t="s">
        <v>7407</v>
      </c>
      <c r="H4881" s="9">
        <v>42121</v>
      </c>
      <c r="I4881" s="2">
        <v>2015</v>
      </c>
      <c r="J4881" s="2">
        <v>4</v>
      </c>
      <c r="K4881" s="2" t="str">
        <f>VLOOKUP($C4881,Clients!$B:$F,K$6,0)</f>
        <v>Devpulse</v>
      </c>
      <c r="L4881" s="2" t="str">
        <f>VLOOKUP($C4881,Clients!$B:$F,L$6,0)</f>
        <v>Foreign</v>
      </c>
      <c r="M4881" s="2" t="str">
        <f>VLOOKUP($C4881,Clients!$B:$F,M$6,0)</f>
        <v>KH</v>
      </c>
      <c r="N4881" s="2" t="str">
        <f>VLOOKUP($C4881,Clients!$B:$F,N$6,0)</f>
        <v>Cambodia</v>
      </c>
    </row>
    <row r="4882" spans="2:14" x14ac:dyDescent="0.2">
      <c r="B4882" s="8">
        <v>91341.641999999993</v>
      </c>
      <c r="C4882" s="2" t="s">
        <v>7126</v>
      </c>
      <c r="D4882" s="2" t="s">
        <v>16</v>
      </c>
      <c r="E4882" s="8">
        <v>246</v>
      </c>
      <c r="F4882" s="2" t="s">
        <v>7408</v>
      </c>
      <c r="G4882" s="2" t="s">
        <v>7409</v>
      </c>
      <c r="H4882" s="9">
        <v>42146</v>
      </c>
      <c r="I4882" s="2">
        <v>2015</v>
      </c>
      <c r="J4882" s="2">
        <v>5</v>
      </c>
      <c r="K4882" s="2" t="str">
        <f>VLOOKUP($C4882,Clients!$B:$F,K$6,0)</f>
        <v>Devpulse</v>
      </c>
      <c r="L4882" s="2" t="str">
        <f>VLOOKUP($C4882,Clients!$B:$F,L$6,0)</f>
        <v>Foreign</v>
      </c>
      <c r="M4882" s="2" t="str">
        <f>VLOOKUP($C4882,Clients!$B:$F,M$6,0)</f>
        <v>KH</v>
      </c>
      <c r="N4882" s="2" t="str">
        <f>VLOOKUP($C4882,Clients!$B:$F,N$6,0)</f>
        <v>Cambodia</v>
      </c>
    </row>
    <row r="4883" spans="2:14" x14ac:dyDescent="0.2">
      <c r="B4883" s="8">
        <v>-53681.082000000002</v>
      </c>
      <c r="C4883" s="2" t="s">
        <v>7126</v>
      </c>
      <c r="D4883" s="2" t="s">
        <v>51</v>
      </c>
      <c r="E4883" s="8">
        <v>0</v>
      </c>
      <c r="F4883" s="2" t="s">
        <v>7410</v>
      </c>
      <c r="G4883" s="2" t="s">
        <v>7411</v>
      </c>
      <c r="H4883" s="9">
        <v>42156</v>
      </c>
      <c r="I4883" s="2">
        <v>2015</v>
      </c>
      <c r="J4883" s="2">
        <v>6</v>
      </c>
      <c r="K4883" s="2" t="str">
        <f>VLOOKUP($C4883,Clients!$B:$F,K$6,0)</f>
        <v>Devpulse</v>
      </c>
      <c r="L4883" s="2" t="str">
        <f>VLOOKUP($C4883,Clients!$B:$F,L$6,0)</f>
        <v>Foreign</v>
      </c>
      <c r="M4883" s="2" t="str">
        <f>VLOOKUP($C4883,Clients!$B:$F,M$6,0)</f>
        <v>KH</v>
      </c>
      <c r="N4883" s="2" t="str">
        <f>VLOOKUP($C4883,Clients!$B:$F,N$6,0)</f>
        <v>Cambodia</v>
      </c>
    </row>
    <row r="4884" spans="2:14" x14ac:dyDescent="0.2">
      <c r="B4884" s="8">
        <v>0</v>
      </c>
      <c r="C4884" s="2" t="s">
        <v>7126</v>
      </c>
      <c r="D4884" s="2" t="s">
        <v>46</v>
      </c>
      <c r="E4884" s="8">
        <v>1</v>
      </c>
      <c r="F4884" s="2" t="s">
        <v>7412</v>
      </c>
      <c r="G4884" s="2" t="s">
        <v>7413</v>
      </c>
      <c r="H4884" s="9">
        <v>42158</v>
      </c>
      <c r="I4884" s="2">
        <v>2015</v>
      </c>
      <c r="J4884" s="2">
        <v>6</v>
      </c>
      <c r="K4884" s="2" t="str">
        <f>VLOOKUP($C4884,Clients!$B:$F,K$6,0)</f>
        <v>Devpulse</v>
      </c>
      <c r="L4884" s="2" t="str">
        <f>VLOOKUP($C4884,Clients!$B:$F,L$6,0)</f>
        <v>Foreign</v>
      </c>
      <c r="M4884" s="2" t="str">
        <f>VLOOKUP($C4884,Clients!$B:$F,M$6,0)</f>
        <v>KH</v>
      </c>
      <c r="N4884" s="2" t="str">
        <f>VLOOKUP($C4884,Clients!$B:$F,N$6,0)</f>
        <v>Cambodia</v>
      </c>
    </row>
    <row r="4885" spans="2:14" x14ac:dyDescent="0.2">
      <c r="B4885" s="8">
        <v>0</v>
      </c>
      <c r="C4885" s="2" t="s">
        <v>7126</v>
      </c>
      <c r="D4885" s="2" t="s">
        <v>46</v>
      </c>
      <c r="E4885" s="8">
        <v>6</v>
      </c>
      <c r="F4885" s="2" t="s">
        <v>7414</v>
      </c>
      <c r="G4885" s="2" t="s">
        <v>7415</v>
      </c>
      <c r="H4885" s="9">
        <v>42158</v>
      </c>
      <c r="I4885" s="2">
        <v>2015</v>
      </c>
      <c r="J4885" s="2">
        <v>6</v>
      </c>
      <c r="K4885" s="2" t="str">
        <f>VLOOKUP($C4885,Clients!$B:$F,K$6,0)</f>
        <v>Devpulse</v>
      </c>
      <c r="L4885" s="2" t="str">
        <f>VLOOKUP($C4885,Clients!$B:$F,L$6,0)</f>
        <v>Foreign</v>
      </c>
      <c r="M4885" s="2" t="str">
        <f>VLOOKUP($C4885,Clients!$B:$F,M$6,0)</f>
        <v>KH</v>
      </c>
      <c r="N4885" s="2" t="str">
        <f>VLOOKUP($C4885,Clients!$B:$F,N$6,0)</f>
        <v>Cambodia</v>
      </c>
    </row>
    <row r="4886" spans="2:14" x14ac:dyDescent="0.2">
      <c r="B4886" s="8">
        <v>107891.868</v>
      </c>
      <c r="C4886" s="2" t="s">
        <v>7126</v>
      </c>
      <c r="D4886" s="2" t="s">
        <v>16</v>
      </c>
      <c r="E4886" s="8">
        <v>238</v>
      </c>
      <c r="F4886" s="2" t="s">
        <v>7408</v>
      </c>
      <c r="G4886" s="2" t="s">
        <v>7416</v>
      </c>
      <c r="H4886" s="9">
        <v>42158</v>
      </c>
      <c r="I4886" s="2">
        <v>2015</v>
      </c>
      <c r="J4886" s="2">
        <v>6</v>
      </c>
      <c r="K4886" s="2" t="str">
        <f>VLOOKUP($C4886,Clients!$B:$F,K$6,0)</f>
        <v>Devpulse</v>
      </c>
      <c r="L4886" s="2" t="str">
        <f>VLOOKUP($C4886,Clients!$B:$F,L$6,0)</f>
        <v>Foreign</v>
      </c>
      <c r="M4886" s="2" t="str">
        <f>VLOOKUP($C4886,Clients!$B:$F,M$6,0)</f>
        <v>KH</v>
      </c>
      <c r="N4886" s="2" t="str">
        <f>VLOOKUP($C4886,Clients!$B:$F,N$6,0)</f>
        <v>Cambodia</v>
      </c>
    </row>
    <row r="4887" spans="2:14" x14ac:dyDescent="0.2">
      <c r="B4887" s="8">
        <v>90023.262000000002</v>
      </c>
      <c r="C4887" s="2" t="s">
        <v>7126</v>
      </c>
      <c r="D4887" s="2" t="s">
        <v>16</v>
      </c>
      <c r="E4887" s="8">
        <v>210</v>
      </c>
      <c r="F4887" s="2" t="s">
        <v>7408</v>
      </c>
      <c r="G4887" s="2" t="s">
        <v>6422</v>
      </c>
      <c r="H4887" s="9">
        <v>42158</v>
      </c>
      <c r="I4887" s="2">
        <v>2015</v>
      </c>
      <c r="J4887" s="2">
        <v>6</v>
      </c>
      <c r="K4887" s="2" t="str">
        <f>VLOOKUP($C4887,Clients!$B:$F,K$6,0)</f>
        <v>Devpulse</v>
      </c>
      <c r="L4887" s="2" t="str">
        <f>VLOOKUP($C4887,Clients!$B:$F,L$6,0)</f>
        <v>Foreign</v>
      </c>
      <c r="M4887" s="2" t="str">
        <f>VLOOKUP($C4887,Clients!$B:$F,M$6,0)</f>
        <v>KH</v>
      </c>
      <c r="N4887" s="2" t="str">
        <f>VLOOKUP($C4887,Clients!$B:$F,N$6,0)</f>
        <v>Cambodia</v>
      </c>
    </row>
    <row r="4888" spans="2:14" x14ac:dyDescent="0.2">
      <c r="B4888" s="8">
        <v>95095.937999999995</v>
      </c>
      <c r="C4888" s="2" t="s">
        <v>7126</v>
      </c>
      <c r="D4888" s="2" t="s">
        <v>16</v>
      </c>
      <c r="E4888" s="8">
        <v>237</v>
      </c>
      <c r="F4888" s="2" t="s">
        <v>7417</v>
      </c>
      <c r="G4888" s="2" t="s">
        <v>7418</v>
      </c>
      <c r="H4888" s="9">
        <v>42158</v>
      </c>
      <c r="I4888" s="2">
        <v>2015</v>
      </c>
      <c r="J4888" s="2">
        <v>6</v>
      </c>
      <c r="K4888" s="2" t="str">
        <f>VLOOKUP($C4888,Clients!$B:$F,K$6,0)</f>
        <v>Devpulse</v>
      </c>
      <c r="L4888" s="2" t="str">
        <f>VLOOKUP($C4888,Clients!$B:$F,L$6,0)</f>
        <v>Foreign</v>
      </c>
      <c r="M4888" s="2" t="str">
        <f>VLOOKUP($C4888,Clients!$B:$F,M$6,0)</f>
        <v>KH</v>
      </c>
      <c r="N4888" s="2" t="str">
        <f>VLOOKUP($C4888,Clients!$B:$F,N$6,0)</f>
        <v>Cambodia</v>
      </c>
    </row>
    <row r="4889" spans="2:14" x14ac:dyDescent="0.2">
      <c r="B4889" s="8">
        <v>75575.430000000008</v>
      </c>
      <c r="C4889" s="2" t="s">
        <v>7126</v>
      </c>
      <c r="D4889" s="2" t="s">
        <v>16</v>
      </c>
      <c r="E4889" s="8">
        <v>186</v>
      </c>
      <c r="F4889" s="2" t="s">
        <v>7302</v>
      </c>
      <c r="G4889" s="2" t="s">
        <v>7419</v>
      </c>
      <c r="H4889" s="9">
        <v>42159</v>
      </c>
      <c r="I4889" s="2">
        <v>2015</v>
      </c>
      <c r="J4889" s="2">
        <v>6</v>
      </c>
      <c r="K4889" s="2" t="str">
        <f>VLOOKUP($C4889,Clients!$B:$F,K$6,0)</f>
        <v>Devpulse</v>
      </c>
      <c r="L4889" s="2" t="str">
        <f>VLOOKUP($C4889,Clients!$B:$F,L$6,0)</f>
        <v>Foreign</v>
      </c>
      <c r="M4889" s="2" t="str">
        <f>VLOOKUP($C4889,Clients!$B:$F,M$6,0)</f>
        <v>KH</v>
      </c>
      <c r="N4889" s="2" t="str">
        <f>VLOOKUP($C4889,Clients!$B:$F,N$6,0)</f>
        <v>Cambodia</v>
      </c>
    </row>
    <row r="4890" spans="2:14" x14ac:dyDescent="0.2">
      <c r="B4890" s="8">
        <v>65.73</v>
      </c>
      <c r="C4890" s="2" t="s">
        <v>7126</v>
      </c>
      <c r="D4890" s="2" t="s">
        <v>46</v>
      </c>
      <c r="E4890" s="8">
        <v>7</v>
      </c>
      <c r="F4890" s="2" t="s">
        <v>7420</v>
      </c>
      <c r="G4890" s="2" t="s">
        <v>7421</v>
      </c>
      <c r="H4890" s="9">
        <v>42165</v>
      </c>
      <c r="I4890" s="2">
        <v>2015</v>
      </c>
      <c r="J4890" s="2">
        <v>6</v>
      </c>
      <c r="K4890" s="2" t="str">
        <f>VLOOKUP($C4890,Clients!$B:$F,K$6,0)</f>
        <v>Devpulse</v>
      </c>
      <c r="L4890" s="2" t="str">
        <f>VLOOKUP($C4890,Clients!$B:$F,L$6,0)</f>
        <v>Foreign</v>
      </c>
      <c r="M4890" s="2" t="str">
        <f>VLOOKUP($C4890,Clients!$B:$F,M$6,0)</f>
        <v>KH</v>
      </c>
      <c r="N4890" s="2" t="str">
        <f>VLOOKUP($C4890,Clients!$B:$F,N$6,0)</f>
        <v>Cambodia</v>
      </c>
    </row>
    <row r="4891" spans="2:14" x14ac:dyDescent="0.2">
      <c r="B4891" s="8">
        <v>0</v>
      </c>
      <c r="C4891" s="2" t="s">
        <v>7126</v>
      </c>
      <c r="D4891" s="2" t="s">
        <v>46</v>
      </c>
      <c r="E4891" s="8">
        <v>1</v>
      </c>
      <c r="F4891" s="2" t="s">
        <v>7422</v>
      </c>
      <c r="G4891" s="2" t="s">
        <v>7423</v>
      </c>
      <c r="H4891" s="9">
        <v>42172</v>
      </c>
      <c r="I4891" s="2">
        <v>2015</v>
      </c>
      <c r="J4891" s="2">
        <v>6</v>
      </c>
      <c r="K4891" s="2" t="str">
        <f>VLOOKUP($C4891,Clients!$B:$F,K$6,0)</f>
        <v>Devpulse</v>
      </c>
      <c r="L4891" s="2" t="str">
        <f>VLOOKUP($C4891,Clients!$B:$F,L$6,0)</f>
        <v>Foreign</v>
      </c>
      <c r="M4891" s="2" t="str">
        <f>VLOOKUP($C4891,Clients!$B:$F,M$6,0)</f>
        <v>KH</v>
      </c>
      <c r="N4891" s="2" t="str">
        <f>VLOOKUP($C4891,Clients!$B:$F,N$6,0)</f>
        <v>Cambodia</v>
      </c>
    </row>
    <row r="4892" spans="2:14" x14ac:dyDescent="0.2">
      <c r="B4892" s="8">
        <v>0</v>
      </c>
      <c r="C4892" s="2" t="s">
        <v>7126</v>
      </c>
      <c r="D4892" s="2" t="s">
        <v>46</v>
      </c>
      <c r="E4892" s="8">
        <v>2</v>
      </c>
      <c r="F4892" s="2" t="s">
        <v>7424</v>
      </c>
      <c r="G4892" s="2" t="s">
        <v>7425</v>
      </c>
      <c r="H4892" s="9">
        <v>42174</v>
      </c>
      <c r="I4892" s="2">
        <v>2015</v>
      </c>
      <c r="J4892" s="2">
        <v>6</v>
      </c>
      <c r="K4892" s="2" t="str">
        <f>VLOOKUP($C4892,Clients!$B:$F,K$6,0)</f>
        <v>Devpulse</v>
      </c>
      <c r="L4892" s="2" t="str">
        <f>VLOOKUP($C4892,Clients!$B:$F,L$6,0)</f>
        <v>Foreign</v>
      </c>
      <c r="M4892" s="2" t="str">
        <f>VLOOKUP($C4892,Clients!$B:$F,M$6,0)</f>
        <v>KH</v>
      </c>
      <c r="N4892" s="2" t="str">
        <f>VLOOKUP($C4892,Clients!$B:$F,N$6,0)</f>
        <v>Cambodia</v>
      </c>
    </row>
    <row r="4893" spans="2:14" x14ac:dyDescent="0.2">
      <c r="B4893" s="8">
        <v>-3326.904</v>
      </c>
      <c r="C4893" s="2" t="s">
        <v>7126</v>
      </c>
      <c r="D4893" s="2" t="s">
        <v>16</v>
      </c>
      <c r="E4893" s="8">
        <v>-8</v>
      </c>
      <c r="F4893" s="2" t="s">
        <v>7426</v>
      </c>
      <c r="G4893" s="2" t="s">
        <v>7427</v>
      </c>
      <c r="H4893" s="9">
        <v>42179</v>
      </c>
      <c r="I4893" s="2">
        <v>2015</v>
      </c>
      <c r="J4893" s="2">
        <v>6</v>
      </c>
      <c r="K4893" s="2" t="str">
        <f>VLOOKUP($C4893,Clients!$B:$F,K$6,0)</f>
        <v>Devpulse</v>
      </c>
      <c r="L4893" s="2" t="str">
        <f>VLOOKUP($C4893,Clients!$B:$F,L$6,0)</f>
        <v>Foreign</v>
      </c>
      <c r="M4893" s="2" t="str">
        <f>VLOOKUP($C4893,Clients!$B:$F,M$6,0)</f>
        <v>KH</v>
      </c>
      <c r="N4893" s="2" t="str">
        <f>VLOOKUP($C4893,Clients!$B:$F,N$6,0)</f>
        <v>Cambodia</v>
      </c>
    </row>
    <row r="4894" spans="2:14" x14ac:dyDescent="0.2">
      <c r="B4894" s="8">
        <v>0</v>
      </c>
      <c r="C4894" s="2" t="s">
        <v>7126</v>
      </c>
      <c r="D4894" s="2" t="s">
        <v>46</v>
      </c>
      <c r="E4894" s="8">
        <v>3</v>
      </c>
      <c r="F4894" s="2" t="s">
        <v>7428</v>
      </c>
      <c r="G4894" s="2" t="s">
        <v>7429</v>
      </c>
      <c r="H4894" s="9">
        <v>42186</v>
      </c>
      <c r="I4894" s="2">
        <v>2015</v>
      </c>
      <c r="J4894" s="2">
        <v>7</v>
      </c>
      <c r="K4894" s="2" t="str">
        <f>VLOOKUP($C4894,Clients!$B:$F,K$6,0)</f>
        <v>Devpulse</v>
      </c>
      <c r="L4894" s="2" t="str">
        <f>VLOOKUP($C4894,Clients!$B:$F,L$6,0)</f>
        <v>Foreign</v>
      </c>
      <c r="M4894" s="2" t="str">
        <f>VLOOKUP($C4894,Clients!$B:$F,M$6,0)</f>
        <v>KH</v>
      </c>
      <c r="N4894" s="2" t="str">
        <f>VLOOKUP($C4894,Clients!$B:$F,N$6,0)</f>
        <v>Cambodia</v>
      </c>
    </row>
    <row r="4895" spans="2:14" x14ac:dyDescent="0.2">
      <c r="B4895" s="8">
        <v>0</v>
      </c>
      <c r="C4895" s="2" t="s">
        <v>7126</v>
      </c>
      <c r="D4895" s="2" t="s">
        <v>46</v>
      </c>
      <c r="E4895" s="8">
        <v>6.8</v>
      </c>
      <c r="F4895" s="2" t="s">
        <v>7430</v>
      </c>
      <c r="G4895" s="2" t="s">
        <v>7431</v>
      </c>
      <c r="H4895" s="9">
        <v>42186</v>
      </c>
      <c r="I4895" s="2">
        <v>2015</v>
      </c>
      <c r="J4895" s="2">
        <v>7</v>
      </c>
      <c r="K4895" s="2" t="str">
        <f>VLOOKUP($C4895,Clients!$B:$F,K$6,0)</f>
        <v>Devpulse</v>
      </c>
      <c r="L4895" s="2" t="str">
        <f>VLOOKUP($C4895,Clients!$B:$F,L$6,0)</f>
        <v>Foreign</v>
      </c>
      <c r="M4895" s="2" t="str">
        <f>VLOOKUP($C4895,Clients!$B:$F,M$6,0)</f>
        <v>KH</v>
      </c>
      <c r="N4895" s="2" t="str">
        <f>VLOOKUP($C4895,Clients!$B:$F,N$6,0)</f>
        <v>Cambodia</v>
      </c>
    </row>
    <row r="4896" spans="2:14" x14ac:dyDescent="0.2">
      <c r="B4896" s="8">
        <v>0</v>
      </c>
      <c r="C4896" s="2" t="s">
        <v>7126</v>
      </c>
      <c r="D4896" s="2" t="s">
        <v>46</v>
      </c>
      <c r="E4896" s="8">
        <v>2</v>
      </c>
      <c r="F4896" s="2" t="s">
        <v>7432</v>
      </c>
      <c r="G4896" s="2" t="s">
        <v>7433</v>
      </c>
      <c r="H4896" s="9">
        <v>42188</v>
      </c>
      <c r="I4896" s="2">
        <v>2015</v>
      </c>
      <c r="J4896" s="2">
        <v>7</v>
      </c>
      <c r="K4896" s="2" t="str">
        <f>VLOOKUP($C4896,Clients!$B:$F,K$6,0)</f>
        <v>Devpulse</v>
      </c>
      <c r="L4896" s="2" t="str">
        <f>VLOOKUP($C4896,Clients!$B:$F,L$6,0)</f>
        <v>Foreign</v>
      </c>
      <c r="M4896" s="2" t="str">
        <f>VLOOKUP($C4896,Clients!$B:$F,M$6,0)</f>
        <v>KH</v>
      </c>
      <c r="N4896" s="2" t="str">
        <f>VLOOKUP($C4896,Clients!$B:$F,N$6,0)</f>
        <v>Cambodia</v>
      </c>
    </row>
    <row r="4897" spans="2:14" x14ac:dyDescent="0.2">
      <c r="B4897" s="8">
        <v>24553.746000000003</v>
      </c>
      <c r="C4897" s="2" t="s">
        <v>7126</v>
      </c>
      <c r="D4897" s="2" t="s">
        <v>16</v>
      </c>
      <c r="E4897" s="8">
        <v>57</v>
      </c>
      <c r="F4897" s="2" t="s">
        <v>7417</v>
      </c>
      <c r="G4897" s="2" t="s">
        <v>7434</v>
      </c>
      <c r="H4897" s="9">
        <v>42206</v>
      </c>
      <c r="I4897" s="2">
        <v>2015</v>
      </c>
      <c r="J4897" s="2">
        <v>7</v>
      </c>
      <c r="K4897" s="2" t="str">
        <f>VLOOKUP($C4897,Clients!$B:$F,K$6,0)</f>
        <v>Devpulse</v>
      </c>
      <c r="L4897" s="2" t="str">
        <f>VLOOKUP($C4897,Clients!$B:$F,L$6,0)</f>
        <v>Foreign</v>
      </c>
      <c r="M4897" s="2" t="str">
        <f>VLOOKUP($C4897,Clients!$B:$F,M$6,0)</f>
        <v>KH</v>
      </c>
      <c r="N4897" s="2" t="str">
        <f>VLOOKUP($C4897,Clients!$B:$F,N$6,0)</f>
        <v>Cambodia</v>
      </c>
    </row>
    <row r="4898" spans="2:14" x14ac:dyDescent="0.2">
      <c r="B4898" s="8">
        <v>20985.888000000003</v>
      </c>
      <c r="C4898" s="2" t="s">
        <v>7126</v>
      </c>
      <c r="D4898" s="2" t="s">
        <v>16</v>
      </c>
      <c r="E4898" s="8">
        <v>50</v>
      </c>
      <c r="F4898" s="2" t="s">
        <v>7417</v>
      </c>
      <c r="G4898" s="2" t="s">
        <v>7435</v>
      </c>
      <c r="H4898" s="9">
        <v>42206</v>
      </c>
      <c r="I4898" s="2">
        <v>2015</v>
      </c>
      <c r="J4898" s="2">
        <v>7</v>
      </c>
      <c r="K4898" s="2" t="str">
        <f>VLOOKUP($C4898,Clients!$B:$F,K$6,0)</f>
        <v>Devpulse</v>
      </c>
      <c r="L4898" s="2" t="str">
        <f>VLOOKUP($C4898,Clients!$B:$F,L$6,0)</f>
        <v>Foreign</v>
      </c>
      <c r="M4898" s="2" t="str">
        <f>VLOOKUP($C4898,Clients!$B:$F,M$6,0)</f>
        <v>KH</v>
      </c>
      <c r="N4898" s="2" t="str">
        <f>VLOOKUP($C4898,Clients!$B:$F,N$6,0)</f>
        <v>Cambodia</v>
      </c>
    </row>
    <row r="4899" spans="2:14" x14ac:dyDescent="0.2">
      <c r="B4899" s="8">
        <v>23915.261999999999</v>
      </c>
      <c r="C4899" s="2" t="s">
        <v>7126</v>
      </c>
      <c r="D4899" s="2" t="s">
        <v>16</v>
      </c>
      <c r="E4899" s="8">
        <v>56</v>
      </c>
      <c r="F4899" s="2" t="s">
        <v>7417</v>
      </c>
      <c r="G4899" s="2" t="s">
        <v>7436</v>
      </c>
      <c r="H4899" s="9">
        <v>42206</v>
      </c>
      <c r="I4899" s="2">
        <v>2015</v>
      </c>
      <c r="J4899" s="2">
        <v>7</v>
      </c>
      <c r="K4899" s="2" t="str">
        <f>VLOOKUP($C4899,Clients!$B:$F,K$6,0)</f>
        <v>Devpulse</v>
      </c>
      <c r="L4899" s="2" t="str">
        <f>VLOOKUP($C4899,Clients!$B:$F,L$6,0)</f>
        <v>Foreign</v>
      </c>
      <c r="M4899" s="2" t="str">
        <f>VLOOKUP($C4899,Clients!$B:$F,M$6,0)</f>
        <v>KH</v>
      </c>
      <c r="N4899" s="2" t="str">
        <f>VLOOKUP($C4899,Clients!$B:$F,N$6,0)</f>
        <v>Cambodia</v>
      </c>
    </row>
    <row r="4900" spans="2:14" x14ac:dyDescent="0.2">
      <c r="B4900" s="8">
        <v>23076.396000000001</v>
      </c>
      <c r="C4900" s="2" t="s">
        <v>7126</v>
      </c>
      <c r="D4900" s="2" t="s">
        <v>16</v>
      </c>
      <c r="E4900" s="8">
        <v>55</v>
      </c>
      <c r="F4900" s="2" t="s">
        <v>7417</v>
      </c>
      <c r="G4900" s="2" t="s">
        <v>7437</v>
      </c>
      <c r="H4900" s="9">
        <v>42207</v>
      </c>
      <c r="I4900" s="2">
        <v>2015</v>
      </c>
      <c r="J4900" s="2">
        <v>7</v>
      </c>
      <c r="K4900" s="2" t="str">
        <f>VLOOKUP($C4900,Clients!$B:$F,K$6,0)</f>
        <v>Devpulse</v>
      </c>
      <c r="L4900" s="2" t="str">
        <f>VLOOKUP($C4900,Clients!$B:$F,L$6,0)</f>
        <v>Foreign</v>
      </c>
      <c r="M4900" s="2" t="str">
        <f>VLOOKUP($C4900,Clients!$B:$F,M$6,0)</f>
        <v>KH</v>
      </c>
      <c r="N4900" s="2" t="str">
        <f>VLOOKUP($C4900,Clients!$B:$F,N$6,0)</f>
        <v>Cambodia</v>
      </c>
    </row>
    <row r="4901" spans="2:14" x14ac:dyDescent="0.2">
      <c r="B4901" s="8">
        <v>20905.374000000003</v>
      </c>
      <c r="C4901" s="2" t="s">
        <v>7126</v>
      </c>
      <c r="D4901" s="2" t="s">
        <v>16</v>
      </c>
      <c r="E4901" s="8">
        <v>50</v>
      </c>
      <c r="F4901" s="2" t="s">
        <v>7417</v>
      </c>
      <c r="G4901" s="2" t="s">
        <v>7438</v>
      </c>
      <c r="H4901" s="9">
        <v>42207</v>
      </c>
      <c r="I4901" s="2">
        <v>2015</v>
      </c>
      <c r="J4901" s="2">
        <v>7</v>
      </c>
      <c r="K4901" s="2" t="str">
        <f>VLOOKUP($C4901,Clients!$B:$F,K$6,0)</f>
        <v>Devpulse</v>
      </c>
      <c r="L4901" s="2" t="str">
        <f>VLOOKUP($C4901,Clients!$B:$F,L$6,0)</f>
        <v>Foreign</v>
      </c>
      <c r="M4901" s="2" t="str">
        <f>VLOOKUP($C4901,Clients!$B:$F,M$6,0)</f>
        <v>KH</v>
      </c>
      <c r="N4901" s="2" t="str">
        <f>VLOOKUP($C4901,Clients!$B:$F,N$6,0)</f>
        <v>Cambodia</v>
      </c>
    </row>
    <row r="4902" spans="2:14" x14ac:dyDescent="0.2">
      <c r="B4902" s="8">
        <v>22543.332000000002</v>
      </c>
      <c r="C4902" s="2" t="s">
        <v>7126</v>
      </c>
      <c r="D4902" s="2" t="s">
        <v>16</v>
      </c>
      <c r="E4902" s="8">
        <v>55</v>
      </c>
      <c r="F4902" s="2" t="s">
        <v>7417</v>
      </c>
      <c r="G4902" s="2" t="s">
        <v>7439</v>
      </c>
      <c r="H4902" s="9">
        <v>42207</v>
      </c>
      <c r="I4902" s="2">
        <v>2015</v>
      </c>
      <c r="J4902" s="2">
        <v>7</v>
      </c>
      <c r="K4902" s="2" t="str">
        <f>VLOOKUP($C4902,Clients!$B:$F,K$6,0)</f>
        <v>Devpulse</v>
      </c>
      <c r="L4902" s="2" t="str">
        <f>VLOOKUP($C4902,Clients!$B:$F,L$6,0)</f>
        <v>Foreign</v>
      </c>
      <c r="M4902" s="2" t="str">
        <f>VLOOKUP($C4902,Clients!$B:$F,M$6,0)</f>
        <v>KH</v>
      </c>
      <c r="N4902" s="2" t="str">
        <f>VLOOKUP($C4902,Clients!$B:$F,N$6,0)</f>
        <v>Cambodia</v>
      </c>
    </row>
    <row r="4903" spans="2:14" x14ac:dyDescent="0.2">
      <c r="B4903" s="8">
        <v>21284.466</v>
      </c>
      <c r="C4903" s="2" t="s">
        <v>7126</v>
      </c>
      <c r="D4903" s="2" t="s">
        <v>16</v>
      </c>
      <c r="E4903" s="8">
        <v>51.45</v>
      </c>
      <c r="F4903" s="2" t="s">
        <v>7417</v>
      </c>
      <c r="G4903" s="2" t="s">
        <v>4732</v>
      </c>
      <c r="H4903" s="9">
        <v>42208</v>
      </c>
      <c r="I4903" s="2">
        <v>2015</v>
      </c>
      <c r="J4903" s="2">
        <v>7</v>
      </c>
      <c r="K4903" s="2" t="str">
        <f>VLOOKUP($C4903,Clients!$B:$F,K$6,0)</f>
        <v>Devpulse</v>
      </c>
      <c r="L4903" s="2" t="str">
        <f>VLOOKUP($C4903,Clients!$B:$F,L$6,0)</f>
        <v>Foreign</v>
      </c>
      <c r="M4903" s="2" t="str">
        <f>VLOOKUP($C4903,Clients!$B:$F,M$6,0)</f>
        <v>KH</v>
      </c>
      <c r="N4903" s="2" t="str">
        <f>VLOOKUP($C4903,Clients!$B:$F,N$6,0)</f>
        <v>Cambodia</v>
      </c>
    </row>
    <row r="4904" spans="2:14" x14ac:dyDescent="0.2">
      <c r="B4904" s="8">
        <v>20453.454000000002</v>
      </c>
      <c r="C4904" s="2" t="s">
        <v>7126</v>
      </c>
      <c r="D4904" s="2" t="s">
        <v>16</v>
      </c>
      <c r="E4904" s="8">
        <v>54</v>
      </c>
      <c r="F4904" s="2" t="s">
        <v>7417</v>
      </c>
      <c r="G4904" s="2" t="s">
        <v>7440</v>
      </c>
      <c r="H4904" s="9">
        <v>42208</v>
      </c>
      <c r="I4904" s="2">
        <v>2015</v>
      </c>
      <c r="J4904" s="2">
        <v>7</v>
      </c>
      <c r="K4904" s="2" t="str">
        <f>VLOOKUP($C4904,Clients!$B:$F,K$6,0)</f>
        <v>Devpulse</v>
      </c>
      <c r="L4904" s="2" t="str">
        <f>VLOOKUP($C4904,Clients!$B:$F,L$6,0)</f>
        <v>Foreign</v>
      </c>
      <c r="M4904" s="2" t="str">
        <f>VLOOKUP($C4904,Clients!$B:$F,M$6,0)</f>
        <v>KH</v>
      </c>
      <c r="N4904" s="2" t="str">
        <f>VLOOKUP($C4904,Clients!$B:$F,N$6,0)</f>
        <v>Cambodia</v>
      </c>
    </row>
    <row r="4905" spans="2:14" x14ac:dyDescent="0.2">
      <c r="B4905" s="8">
        <v>20832.671999999999</v>
      </c>
      <c r="C4905" s="2" t="s">
        <v>7126</v>
      </c>
      <c r="D4905" s="2" t="s">
        <v>16</v>
      </c>
      <c r="E4905" s="8">
        <v>50</v>
      </c>
      <c r="F4905" s="2" t="s">
        <v>7417</v>
      </c>
      <c r="G4905" s="2" t="s">
        <v>7441</v>
      </c>
      <c r="H4905" s="9">
        <v>42208</v>
      </c>
      <c r="I4905" s="2">
        <v>2015</v>
      </c>
      <c r="J4905" s="2">
        <v>7</v>
      </c>
      <c r="K4905" s="2" t="str">
        <f>VLOOKUP($C4905,Clients!$B:$F,K$6,0)</f>
        <v>Devpulse</v>
      </c>
      <c r="L4905" s="2" t="str">
        <f>VLOOKUP($C4905,Clients!$B:$F,L$6,0)</f>
        <v>Foreign</v>
      </c>
      <c r="M4905" s="2" t="str">
        <f>VLOOKUP($C4905,Clients!$B:$F,M$6,0)</f>
        <v>KH</v>
      </c>
      <c r="N4905" s="2" t="str">
        <f>VLOOKUP($C4905,Clients!$B:$F,N$6,0)</f>
        <v>Cambodia</v>
      </c>
    </row>
    <row r="4906" spans="2:14" x14ac:dyDescent="0.2">
      <c r="B4906" s="8">
        <v>0</v>
      </c>
      <c r="C4906" s="2" t="s">
        <v>7126</v>
      </c>
      <c r="D4906" s="2" t="s">
        <v>46</v>
      </c>
      <c r="E4906" s="8">
        <v>4</v>
      </c>
      <c r="F4906" s="2" t="s">
        <v>7442</v>
      </c>
      <c r="G4906" s="2" t="s">
        <v>7443</v>
      </c>
      <c r="H4906" s="9">
        <v>42209</v>
      </c>
      <c r="I4906" s="2">
        <v>2015</v>
      </c>
      <c r="J4906" s="2">
        <v>7</v>
      </c>
      <c r="K4906" s="2" t="str">
        <f>VLOOKUP($C4906,Clients!$B:$F,K$6,0)</f>
        <v>Devpulse</v>
      </c>
      <c r="L4906" s="2" t="str">
        <f>VLOOKUP($C4906,Clients!$B:$F,L$6,0)</f>
        <v>Foreign</v>
      </c>
      <c r="M4906" s="2" t="str">
        <f>VLOOKUP($C4906,Clients!$B:$F,M$6,0)</f>
        <v>KH</v>
      </c>
      <c r="N4906" s="2" t="str">
        <f>VLOOKUP($C4906,Clients!$B:$F,N$6,0)</f>
        <v>Cambodia</v>
      </c>
    </row>
    <row r="4907" spans="2:14" x14ac:dyDescent="0.2">
      <c r="B4907" s="8">
        <v>20623.554</v>
      </c>
      <c r="C4907" s="2" t="s">
        <v>7126</v>
      </c>
      <c r="D4907" s="2" t="s">
        <v>16</v>
      </c>
      <c r="E4907" s="8">
        <v>50</v>
      </c>
      <c r="F4907" s="2" t="s">
        <v>7417</v>
      </c>
      <c r="G4907" s="2" t="s">
        <v>7444</v>
      </c>
      <c r="H4907" s="9">
        <v>42209</v>
      </c>
      <c r="I4907" s="2">
        <v>2015</v>
      </c>
      <c r="J4907" s="2">
        <v>7</v>
      </c>
      <c r="K4907" s="2" t="str">
        <f>VLOOKUP($C4907,Clients!$B:$F,K$6,0)</f>
        <v>Devpulse</v>
      </c>
      <c r="L4907" s="2" t="str">
        <f>VLOOKUP($C4907,Clients!$B:$F,L$6,0)</f>
        <v>Foreign</v>
      </c>
      <c r="M4907" s="2" t="str">
        <f>VLOOKUP($C4907,Clients!$B:$F,M$6,0)</f>
        <v>KH</v>
      </c>
      <c r="N4907" s="2" t="str">
        <f>VLOOKUP($C4907,Clients!$B:$F,N$6,0)</f>
        <v>Cambodia</v>
      </c>
    </row>
    <row r="4908" spans="2:14" x14ac:dyDescent="0.2">
      <c r="B4908" s="8">
        <v>19354.103999999999</v>
      </c>
      <c r="C4908" s="2" t="s">
        <v>7126</v>
      </c>
      <c r="D4908" s="2" t="s">
        <v>16</v>
      </c>
      <c r="E4908" s="8">
        <v>55</v>
      </c>
      <c r="F4908" s="2" t="s">
        <v>7417</v>
      </c>
      <c r="G4908" s="2" t="s">
        <v>7445</v>
      </c>
      <c r="H4908" s="9">
        <v>42209</v>
      </c>
      <c r="I4908" s="2">
        <v>2015</v>
      </c>
      <c r="J4908" s="2">
        <v>7</v>
      </c>
      <c r="K4908" s="2" t="str">
        <f>VLOOKUP($C4908,Clients!$B:$F,K$6,0)</f>
        <v>Devpulse</v>
      </c>
      <c r="L4908" s="2" t="str">
        <f>VLOOKUP($C4908,Clients!$B:$F,L$6,0)</f>
        <v>Foreign</v>
      </c>
      <c r="M4908" s="2" t="str">
        <f>VLOOKUP($C4908,Clients!$B:$F,M$6,0)</f>
        <v>KH</v>
      </c>
      <c r="N4908" s="2" t="str">
        <f>VLOOKUP($C4908,Clients!$B:$F,N$6,0)</f>
        <v>Cambodia</v>
      </c>
    </row>
    <row r="4909" spans="2:14" x14ac:dyDescent="0.2">
      <c r="B4909" s="8">
        <v>19525.254000000001</v>
      </c>
      <c r="C4909" s="2" t="s">
        <v>7126</v>
      </c>
      <c r="D4909" s="2" t="s">
        <v>16</v>
      </c>
      <c r="E4909" s="8">
        <v>57</v>
      </c>
      <c r="F4909" s="2" t="s">
        <v>7417</v>
      </c>
      <c r="G4909" s="2" t="s">
        <v>7446</v>
      </c>
      <c r="H4909" s="9">
        <v>42209</v>
      </c>
      <c r="I4909" s="2">
        <v>2015</v>
      </c>
      <c r="J4909" s="2">
        <v>7</v>
      </c>
      <c r="K4909" s="2" t="str">
        <f>VLOOKUP($C4909,Clients!$B:$F,K$6,0)</f>
        <v>Devpulse</v>
      </c>
      <c r="L4909" s="2" t="str">
        <f>VLOOKUP($C4909,Clients!$B:$F,L$6,0)</f>
        <v>Foreign</v>
      </c>
      <c r="M4909" s="2" t="str">
        <f>VLOOKUP($C4909,Clients!$B:$F,M$6,0)</f>
        <v>KH</v>
      </c>
      <c r="N4909" s="2" t="str">
        <f>VLOOKUP($C4909,Clients!$B:$F,N$6,0)</f>
        <v>Cambodia</v>
      </c>
    </row>
    <row r="4910" spans="2:14" x14ac:dyDescent="0.2">
      <c r="B4910" s="8">
        <v>95794.482000000004</v>
      </c>
      <c r="C4910" s="2" t="s">
        <v>7126</v>
      </c>
      <c r="D4910" s="2" t="s">
        <v>16</v>
      </c>
      <c r="E4910" s="8">
        <v>200</v>
      </c>
      <c r="F4910" s="2" t="s">
        <v>7417</v>
      </c>
      <c r="G4910" s="2" t="s">
        <v>7447</v>
      </c>
      <c r="H4910" s="9">
        <v>42213</v>
      </c>
      <c r="I4910" s="2">
        <v>2015</v>
      </c>
      <c r="J4910" s="2">
        <v>7</v>
      </c>
      <c r="K4910" s="2" t="str">
        <f>VLOOKUP($C4910,Clients!$B:$F,K$6,0)</f>
        <v>Devpulse</v>
      </c>
      <c r="L4910" s="2" t="str">
        <f>VLOOKUP($C4910,Clients!$B:$F,L$6,0)</f>
        <v>Foreign</v>
      </c>
      <c r="M4910" s="2" t="str">
        <f>VLOOKUP($C4910,Clients!$B:$F,M$6,0)</f>
        <v>KH</v>
      </c>
      <c r="N4910" s="2" t="str">
        <f>VLOOKUP($C4910,Clients!$B:$F,N$6,0)</f>
        <v>Cambodia</v>
      </c>
    </row>
    <row r="4911" spans="2:14" x14ac:dyDescent="0.2">
      <c r="B4911" s="8">
        <v>57096.354000000007</v>
      </c>
      <c r="C4911" s="2" t="s">
        <v>7126</v>
      </c>
      <c r="D4911" s="2" t="s">
        <v>16</v>
      </c>
      <c r="E4911" s="8">
        <v>139</v>
      </c>
      <c r="F4911" s="2" t="s">
        <v>7448</v>
      </c>
      <c r="G4911" s="2" t="s">
        <v>7449</v>
      </c>
      <c r="H4911" s="9">
        <v>42213</v>
      </c>
      <c r="I4911" s="2">
        <v>2015</v>
      </c>
      <c r="J4911" s="2">
        <v>7</v>
      </c>
      <c r="K4911" s="2" t="str">
        <f>VLOOKUP($C4911,Clients!$B:$F,K$6,0)</f>
        <v>Devpulse</v>
      </c>
      <c r="L4911" s="2" t="str">
        <f>VLOOKUP($C4911,Clients!$B:$F,L$6,0)</f>
        <v>Foreign</v>
      </c>
      <c r="M4911" s="2" t="str">
        <f>VLOOKUP($C4911,Clients!$B:$F,M$6,0)</f>
        <v>KH</v>
      </c>
      <c r="N4911" s="2" t="str">
        <f>VLOOKUP($C4911,Clients!$B:$F,N$6,0)</f>
        <v>Cambodia</v>
      </c>
    </row>
    <row r="4912" spans="2:14" x14ac:dyDescent="0.2">
      <c r="B4912" s="8">
        <v>28194.39</v>
      </c>
      <c r="C4912" s="2" t="s">
        <v>7126</v>
      </c>
      <c r="D4912" s="2" t="s">
        <v>16</v>
      </c>
      <c r="E4912" s="8">
        <v>65</v>
      </c>
      <c r="F4912" s="2" t="s">
        <v>7417</v>
      </c>
      <c r="G4912" s="2" t="s">
        <v>7450</v>
      </c>
      <c r="H4912" s="9">
        <v>42213</v>
      </c>
      <c r="I4912" s="2">
        <v>2015</v>
      </c>
      <c r="J4912" s="2">
        <v>7</v>
      </c>
      <c r="K4912" s="2" t="str">
        <f>VLOOKUP($C4912,Clients!$B:$F,K$6,0)</f>
        <v>Devpulse</v>
      </c>
      <c r="L4912" s="2" t="str">
        <f>VLOOKUP($C4912,Clients!$B:$F,L$6,0)</f>
        <v>Foreign</v>
      </c>
      <c r="M4912" s="2" t="str">
        <f>VLOOKUP($C4912,Clients!$B:$F,M$6,0)</f>
        <v>KH</v>
      </c>
      <c r="N4912" s="2" t="str">
        <f>VLOOKUP($C4912,Clients!$B:$F,N$6,0)</f>
        <v>Cambodia</v>
      </c>
    </row>
    <row r="4913" spans="2:14" x14ac:dyDescent="0.2">
      <c r="B4913" s="8">
        <v>23160.186000000002</v>
      </c>
      <c r="C4913" s="2" t="s">
        <v>7126</v>
      </c>
      <c r="D4913" s="2" t="s">
        <v>16</v>
      </c>
      <c r="E4913" s="8">
        <v>54</v>
      </c>
      <c r="F4913" s="2" t="s">
        <v>7417</v>
      </c>
      <c r="G4913" s="2" t="s">
        <v>7451</v>
      </c>
      <c r="H4913" s="9">
        <v>42213</v>
      </c>
      <c r="I4913" s="2">
        <v>2015</v>
      </c>
      <c r="J4913" s="2">
        <v>7</v>
      </c>
      <c r="K4913" s="2" t="str">
        <f>VLOOKUP($C4913,Clients!$B:$F,K$6,0)</f>
        <v>Devpulse</v>
      </c>
      <c r="L4913" s="2" t="str">
        <f>VLOOKUP($C4913,Clients!$B:$F,L$6,0)</f>
        <v>Foreign</v>
      </c>
      <c r="M4913" s="2" t="str">
        <f>VLOOKUP($C4913,Clients!$B:$F,M$6,0)</f>
        <v>KH</v>
      </c>
      <c r="N4913" s="2" t="str">
        <f>VLOOKUP($C4913,Clients!$B:$F,N$6,0)</f>
        <v>Cambodia</v>
      </c>
    </row>
    <row r="4914" spans="2:14" x14ac:dyDescent="0.2">
      <c r="B4914" s="8">
        <v>0</v>
      </c>
      <c r="C4914" s="2" t="s">
        <v>7126</v>
      </c>
      <c r="D4914" s="2" t="s">
        <v>46</v>
      </c>
      <c r="E4914" s="8">
        <v>1</v>
      </c>
      <c r="F4914" s="2" t="s">
        <v>7452</v>
      </c>
      <c r="G4914" s="2" t="s">
        <v>7453</v>
      </c>
      <c r="H4914" s="9">
        <v>42223</v>
      </c>
      <c r="I4914" s="2">
        <v>2015</v>
      </c>
      <c r="J4914" s="2">
        <v>8</v>
      </c>
      <c r="K4914" s="2" t="str">
        <f>VLOOKUP($C4914,Clients!$B:$F,K$6,0)</f>
        <v>Devpulse</v>
      </c>
      <c r="L4914" s="2" t="str">
        <f>VLOOKUP($C4914,Clients!$B:$F,L$6,0)</f>
        <v>Foreign</v>
      </c>
      <c r="M4914" s="2" t="str">
        <f>VLOOKUP($C4914,Clients!$B:$F,M$6,0)</f>
        <v>KH</v>
      </c>
      <c r="N4914" s="2" t="str">
        <f>VLOOKUP($C4914,Clients!$B:$F,N$6,0)</f>
        <v>Cambodia</v>
      </c>
    </row>
    <row r="4915" spans="2:14" x14ac:dyDescent="0.2">
      <c r="B4915" s="8">
        <v>0</v>
      </c>
      <c r="C4915" s="2" t="s">
        <v>7126</v>
      </c>
      <c r="D4915" s="2" t="s">
        <v>46</v>
      </c>
      <c r="E4915" s="8">
        <v>29</v>
      </c>
      <c r="F4915" s="2" t="s">
        <v>7454</v>
      </c>
      <c r="G4915" s="2" t="s">
        <v>3400</v>
      </c>
      <c r="H4915" s="9">
        <v>42230</v>
      </c>
      <c r="I4915" s="2">
        <v>2015</v>
      </c>
      <c r="J4915" s="2">
        <v>8</v>
      </c>
      <c r="K4915" s="2" t="str">
        <f>VLOOKUP($C4915,Clients!$B:$F,K$6,0)</f>
        <v>Devpulse</v>
      </c>
      <c r="L4915" s="2" t="str">
        <f>VLOOKUP($C4915,Clients!$B:$F,L$6,0)</f>
        <v>Foreign</v>
      </c>
      <c r="M4915" s="2" t="str">
        <f>VLOOKUP($C4915,Clients!$B:$F,M$6,0)</f>
        <v>KH</v>
      </c>
      <c r="N4915" s="2" t="str">
        <f>VLOOKUP($C4915,Clients!$B:$F,N$6,0)</f>
        <v>Cambodia</v>
      </c>
    </row>
    <row r="4916" spans="2:14" x14ac:dyDescent="0.2">
      <c r="B4916" s="8">
        <v>0</v>
      </c>
      <c r="C4916" s="2" t="s">
        <v>7126</v>
      </c>
      <c r="D4916" s="2" t="s">
        <v>46</v>
      </c>
      <c r="E4916" s="8">
        <v>7</v>
      </c>
      <c r="F4916" s="2" t="s">
        <v>7455</v>
      </c>
      <c r="G4916" s="2" t="s">
        <v>7456</v>
      </c>
      <c r="H4916" s="9">
        <v>42230</v>
      </c>
      <c r="I4916" s="2">
        <v>2015</v>
      </c>
      <c r="J4916" s="2">
        <v>8</v>
      </c>
      <c r="K4916" s="2" t="str">
        <f>VLOOKUP($C4916,Clients!$B:$F,K$6,0)</f>
        <v>Devpulse</v>
      </c>
      <c r="L4916" s="2" t="str">
        <f>VLOOKUP($C4916,Clients!$B:$F,L$6,0)</f>
        <v>Foreign</v>
      </c>
      <c r="M4916" s="2" t="str">
        <f>VLOOKUP($C4916,Clients!$B:$F,M$6,0)</f>
        <v>KH</v>
      </c>
      <c r="N4916" s="2" t="str">
        <f>VLOOKUP($C4916,Clients!$B:$F,N$6,0)</f>
        <v>Cambodia</v>
      </c>
    </row>
    <row r="4917" spans="2:14" x14ac:dyDescent="0.2">
      <c r="B4917" s="8">
        <v>0</v>
      </c>
      <c r="C4917" s="2" t="s">
        <v>7126</v>
      </c>
      <c r="D4917" s="2" t="s">
        <v>46</v>
      </c>
      <c r="E4917" s="8">
        <v>10</v>
      </c>
      <c r="F4917" s="2" t="s">
        <v>7457</v>
      </c>
      <c r="G4917" s="2" t="s">
        <v>7458</v>
      </c>
      <c r="H4917" s="9">
        <v>42230</v>
      </c>
      <c r="I4917" s="2">
        <v>2015</v>
      </c>
      <c r="J4917" s="2">
        <v>8</v>
      </c>
      <c r="K4917" s="2" t="str">
        <f>VLOOKUP($C4917,Clients!$B:$F,K$6,0)</f>
        <v>Devpulse</v>
      </c>
      <c r="L4917" s="2" t="str">
        <f>VLOOKUP($C4917,Clients!$B:$F,L$6,0)</f>
        <v>Foreign</v>
      </c>
      <c r="M4917" s="2" t="str">
        <f>VLOOKUP($C4917,Clients!$B:$F,M$6,0)</f>
        <v>KH</v>
      </c>
      <c r="N4917" s="2" t="str">
        <f>VLOOKUP($C4917,Clients!$B:$F,N$6,0)</f>
        <v>Cambodia</v>
      </c>
    </row>
    <row r="4918" spans="2:14" x14ac:dyDescent="0.2">
      <c r="B4918" s="8">
        <v>-592.78800000000001</v>
      </c>
      <c r="C4918" s="2" t="s">
        <v>7126</v>
      </c>
      <c r="D4918" s="2" t="s">
        <v>16</v>
      </c>
      <c r="E4918" s="8">
        <v>-2</v>
      </c>
      <c r="F4918" s="2" t="s">
        <v>7459</v>
      </c>
      <c r="G4918" s="2" t="s">
        <v>2446</v>
      </c>
      <c r="H4918" s="9">
        <v>42234</v>
      </c>
      <c r="I4918" s="2">
        <v>2015</v>
      </c>
      <c r="J4918" s="2">
        <v>8</v>
      </c>
      <c r="K4918" s="2" t="str">
        <f>VLOOKUP($C4918,Clients!$B:$F,K$6,0)</f>
        <v>Devpulse</v>
      </c>
      <c r="L4918" s="2" t="str">
        <f>VLOOKUP($C4918,Clients!$B:$F,L$6,0)</f>
        <v>Foreign</v>
      </c>
      <c r="M4918" s="2" t="str">
        <f>VLOOKUP($C4918,Clients!$B:$F,M$6,0)</f>
        <v>KH</v>
      </c>
      <c r="N4918" s="2" t="str">
        <f>VLOOKUP($C4918,Clients!$B:$F,N$6,0)</f>
        <v>Cambodia</v>
      </c>
    </row>
    <row r="4919" spans="2:14" x14ac:dyDescent="0.2">
      <c r="B4919" s="8">
        <v>592.78800000000001</v>
      </c>
      <c r="C4919" s="2" t="s">
        <v>7126</v>
      </c>
      <c r="D4919" s="2" t="s">
        <v>16</v>
      </c>
      <c r="E4919" s="8">
        <v>2</v>
      </c>
      <c r="F4919" s="2" t="s">
        <v>7460</v>
      </c>
      <c r="G4919" s="2" t="s">
        <v>2446</v>
      </c>
      <c r="H4919" s="9">
        <v>42234</v>
      </c>
      <c r="I4919" s="2">
        <v>2015</v>
      </c>
      <c r="J4919" s="2">
        <v>8</v>
      </c>
      <c r="K4919" s="2" t="str">
        <f>VLOOKUP($C4919,Clients!$B:$F,K$6,0)</f>
        <v>Devpulse</v>
      </c>
      <c r="L4919" s="2" t="str">
        <f>VLOOKUP($C4919,Clients!$B:$F,L$6,0)</f>
        <v>Foreign</v>
      </c>
      <c r="M4919" s="2" t="str">
        <f>VLOOKUP($C4919,Clients!$B:$F,M$6,0)</f>
        <v>KH</v>
      </c>
      <c r="N4919" s="2" t="str">
        <f>VLOOKUP($C4919,Clients!$B:$F,N$6,0)</f>
        <v>Cambodia</v>
      </c>
    </row>
    <row r="4920" spans="2:14" x14ac:dyDescent="0.2">
      <c r="B4920" s="8">
        <v>-4852.134</v>
      </c>
      <c r="C4920" s="2" t="s">
        <v>7126</v>
      </c>
      <c r="D4920" s="2" t="s">
        <v>16</v>
      </c>
      <c r="E4920" s="8">
        <v>-11</v>
      </c>
      <c r="F4920" s="2" t="s">
        <v>7461</v>
      </c>
      <c r="G4920" s="2" t="s">
        <v>2447</v>
      </c>
      <c r="H4920" s="9">
        <v>42234</v>
      </c>
      <c r="I4920" s="2">
        <v>2015</v>
      </c>
      <c r="J4920" s="2">
        <v>8</v>
      </c>
      <c r="K4920" s="2" t="str">
        <f>VLOOKUP($C4920,Clients!$B:$F,K$6,0)</f>
        <v>Devpulse</v>
      </c>
      <c r="L4920" s="2" t="str">
        <f>VLOOKUP($C4920,Clients!$B:$F,L$6,0)</f>
        <v>Foreign</v>
      </c>
      <c r="M4920" s="2" t="str">
        <f>VLOOKUP($C4920,Clients!$B:$F,M$6,0)</f>
        <v>KH</v>
      </c>
      <c r="N4920" s="2" t="str">
        <f>VLOOKUP($C4920,Clients!$B:$F,N$6,0)</f>
        <v>Cambodia</v>
      </c>
    </row>
    <row r="4921" spans="2:14" x14ac:dyDescent="0.2">
      <c r="B4921" s="8">
        <v>4852.134</v>
      </c>
      <c r="C4921" s="2" t="s">
        <v>7126</v>
      </c>
      <c r="D4921" s="2" t="s">
        <v>16</v>
      </c>
      <c r="E4921" s="8">
        <v>11</v>
      </c>
      <c r="F4921" s="2" t="s">
        <v>7462</v>
      </c>
      <c r="G4921" s="2" t="s">
        <v>2447</v>
      </c>
      <c r="H4921" s="9">
        <v>42234</v>
      </c>
      <c r="I4921" s="2">
        <v>2015</v>
      </c>
      <c r="J4921" s="2">
        <v>8</v>
      </c>
      <c r="K4921" s="2" t="str">
        <f>VLOOKUP($C4921,Clients!$B:$F,K$6,0)</f>
        <v>Devpulse</v>
      </c>
      <c r="L4921" s="2" t="str">
        <f>VLOOKUP($C4921,Clients!$B:$F,L$6,0)</f>
        <v>Foreign</v>
      </c>
      <c r="M4921" s="2" t="str">
        <f>VLOOKUP($C4921,Clients!$B:$F,M$6,0)</f>
        <v>KH</v>
      </c>
      <c r="N4921" s="2" t="str">
        <f>VLOOKUP($C4921,Clients!$B:$F,N$6,0)</f>
        <v>Cambodia</v>
      </c>
    </row>
    <row r="4922" spans="2:14" x14ac:dyDescent="0.2">
      <c r="B4922" s="8">
        <v>-592.78800000000001</v>
      </c>
      <c r="C4922" s="2" t="s">
        <v>7126</v>
      </c>
      <c r="D4922" s="2" t="s">
        <v>16</v>
      </c>
      <c r="E4922" s="8">
        <v>-2</v>
      </c>
      <c r="F4922" s="2" t="s">
        <v>7463</v>
      </c>
      <c r="G4922" s="2" t="s">
        <v>7464</v>
      </c>
      <c r="H4922" s="9">
        <v>42236</v>
      </c>
      <c r="I4922" s="2">
        <v>2015</v>
      </c>
      <c r="J4922" s="2">
        <v>8</v>
      </c>
      <c r="K4922" s="2" t="str">
        <f>VLOOKUP($C4922,Clients!$B:$F,K$6,0)</f>
        <v>Devpulse</v>
      </c>
      <c r="L4922" s="2" t="str">
        <f>VLOOKUP($C4922,Clients!$B:$F,L$6,0)</f>
        <v>Foreign</v>
      </c>
      <c r="M4922" s="2" t="str">
        <f>VLOOKUP($C4922,Clients!$B:$F,M$6,0)</f>
        <v>KH</v>
      </c>
      <c r="N4922" s="2" t="str">
        <f>VLOOKUP($C4922,Clients!$B:$F,N$6,0)</f>
        <v>Cambodia</v>
      </c>
    </row>
    <row r="4923" spans="2:14" x14ac:dyDescent="0.2">
      <c r="B4923" s="8">
        <v>-4852.134</v>
      </c>
      <c r="C4923" s="2" t="s">
        <v>7126</v>
      </c>
      <c r="D4923" s="2" t="s">
        <v>16</v>
      </c>
      <c r="E4923" s="8">
        <v>-11</v>
      </c>
      <c r="F4923" s="2" t="s">
        <v>7465</v>
      </c>
      <c r="G4923" s="2" t="s">
        <v>7466</v>
      </c>
      <c r="H4923" s="9">
        <v>42236</v>
      </c>
      <c r="I4923" s="2">
        <v>2015</v>
      </c>
      <c r="J4923" s="2">
        <v>8</v>
      </c>
      <c r="K4923" s="2" t="str">
        <f>VLOOKUP($C4923,Clients!$B:$F,K$6,0)</f>
        <v>Devpulse</v>
      </c>
      <c r="L4923" s="2" t="str">
        <f>VLOOKUP($C4923,Clients!$B:$F,L$6,0)</f>
        <v>Foreign</v>
      </c>
      <c r="M4923" s="2" t="str">
        <f>VLOOKUP($C4923,Clients!$B:$F,M$6,0)</f>
        <v>KH</v>
      </c>
      <c r="N4923" s="2" t="str">
        <f>VLOOKUP($C4923,Clients!$B:$F,N$6,0)</f>
        <v>Cambodia</v>
      </c>
    </row>
    <row r="4924" spans="2:14" x14ac:dyDescent="0.2">
      <c r="B4924" s="8">
        <v>379.00799999999998</v>
      </c>
      <c r="C4924" s="2" t="s">
        <v>7126</v>
      </c>
      <c r="D4924" s="2" t="s">
        <v>16</v>
      </c>
      <c r="E4924" s="8">
        <v>1</v>
      </c>
      <c r="F4924" s="2" t="s">
        <v>7467</v>
      </c>
      <c r="G4924" s="2" t="s">
        <v>7468</v>
      </c>
      <c r="H4924" s="9">
        <v>42236</v>
      </c>
      <c r="I4924" s="2">
        <v>2015</v>
      </c>
      <c r="J4924" s="2">
        <v>8</v>
      </c>
      <c r="K4924" s="2" t="str">
        <f>VLOOKUP($C4924,Clients!$B:$F,K$6,0)</f>
        <v>Devpulse</v>
      </c>
      <c r="L4924" s="2" t="str">
        <f>VLOOKUP($C4924,Clients!$B:$F,L$6,0)</f>
        <v>Foreign</v>
      </c>
      <c r="M4924" s="2" t="str">
        <f>VLOOKUP($C4924,Clients!$B:$F,M$6,0)</f>
        <v>KH</v>
      </c>
      <c r="N4924" s="2" t="str">
        <f>VLOOKUP($C4924,Clients!$B:$F,N$6,0)</f>
        <v>Cambodia</v>
      </c>
    </row>
    <row r="4925" spans="2:14" x14ac:dyDescent="0.2">
      <c r="B4925" s="8">
        <v>492.95400000000006</v>
      </c>
      <c r="C4925" s="2" t="s">
        <v>7126</v>
      </c>
      <c r="D4925" s="2" t="s">
        <v>16</v>
      </c>
      <c r="E4925" s="8">
        <v>1</v>
      </c>
      <c r="F4925" s="2" t="s">
        <v>7469</v>
      </c>
      <c r="G4925" s="2" t="s">
        <v>7470</v>
      </c>
      <c r="H4925" s="9">
        <v>42236</v>
      </c>
      <c r="I4925" s="2">
        <v>2015</v>
      </c>
      <c r="J4925" s="2">
        <v>8</v>
      </c>
      <c r="K4925" s="2" t="str">
        <f>VLOOKUP($C4925,Clients!$B:$F,K$6,0)</f>
        <v>Devpulse</v>
      </c>
      <c r="L4925" s="2" t="str">
        <f>VLOOKUP($C4925,Clients!$B:$F,L$6,0)</f>
        <v>Foreign</v>
      </c>
      <c r="M4925" s="2" t="str">
        <f>VLOOKUP($C4925,Clients!$B:$F,M$6,0)</f>
        <v>KH</v>
      </c>
      <c r="N4925" s="2" t="str">
        <f>VLOOKUP($C4925,Clients!$B:$F,N$6,0)</f>
        <v>Cambodia</v>
      </c>
    </row>
    <row r="4926" spans="2:14" x14ac:dyDescent="0.2">
      <c r="B4926" s="8">
        <v>0</v>
      </c>
      <c r="C4926" s="2" t="s">
        <v>7126</v>
      </c>
      <c r="D4926" s="2" t="s">
        <v>46</v>
      </c>
      <c r="E4926" s="8">
        <v>4</v>
      </c>
      <c r="F4926" s="2" t="s">
        <v>7471</v>
      </c>
      <c r="G4926" s="2" t="s">
        <v>7472</v>
      </c>
      <c r="H4926" s="9">
        <v>42237</v>
      </c>
      <c r="I4926" s="2">
        <v>2015</v>
      </c>
      <c r="J4926" s="2">
        <v>8</v>
      </c>
      <c r="K4926" s="2" t="str">
        <f>VLOOKUP($C4926,Clients!$B:$F,K$6,0)</f>
        <v>Devpulse</v>
      </c>
      <c r="L4926" s="2" t="str">
        <f>VLOOKUP($C4926,Clients!$B:$F,L$6,0)</f>
        <v>Foreign</v>
      </c>
      <c r="M4926" s="2" t="str">
        <f>VLOOKUP($C4926,Clients!$B:$F,M$6,0)</f>
        <v>KH</v>
      </c>
      <c r="N4926" s="2" t="str">
        <f>VLOOKUP($C4926,Clients!$B:$F,N$6,0)</f>
        <v>Cambodia</v>
      </c>
    </row>
    <row r="4927" spans="2:14" x14ac:dyDescent="0.2">
      <c r="B4927" s="8">
        <v>0</v>
      </c>
      <c r="C4927" s="2" t="s">
        <v>7126</v>
      </c>
      <c r="D4927" s="2" t="s">
        <v>46</v>
      </c>
      <c r="E4927" s="8">
        <v>5</v>
      </c>
      <c r="F4927" s="2" t="s">
        <v>7473</v>
      </c>
      <c r="G4927" s="2" t="s">
        <v>7474</v>
      </c>
      <c r="H4927" s="9">
        <v>42237</v>
      </c>
      <c r="I4927" s="2">
        <v>2015</v>
      </c>
      <c r="J4927" s="2">
        <v>8</v>
      </c>
      <c r="K4927" s="2" t="str">
        <f>VLOOKUP($C4927,Clients!$B:$F,K$6,0)</f>
        <v>Devpulse</v>
      </c>
      <c r="L4927" s="2" t="str">
        <f>VLOOKUP($C4927,Clients!$B:$F,L$6,0)</f>
        <v>Foreign</v>
      </c>
      <c r="M4927" s="2" t="str">
        <f>VLOOKUP($C4927,Clients!$B:$F,M$6,0)</f>
        <v>KH</v>
      </c>
      <c r="N4927" s="2" t="str">
        <f>VLOOKUP($C4927,Clients!$B:$F,N$6,0)</f>
        <v>Cambodia</v>
      </c>
    </row>
    <row r="4928" spans="2:14" x14ac:dyDescent="0.2">
      <c r="B4928" s="8">
        <v>0</v>
      </c>
      <c r="C4928" s="2" t="s">
        <v>7126</v>
      </c>
      <c r="D4928" s="2" t="s">
        <v>46</v>
      </c>
      <c r="E4928" s="8">
        <v>8</v>
      </c>
      <c r="F4928" s="2" t="s">
        <v>7475</v>
      </c>
      <c r="G4928" s="2" t="s">
        <v>7476</v>
      </c>
      <c r="H4928" s="9">
        <v>42237</v>
      </c>
      <c r="I4928" s="2">
        <v>2015</v>
      </c>
      <c r="J4928" s="2">
        <v>8</v>
      </c>
      <c r="K4928" s="2" t="str">
        <f>VLOOKUP($C4928,Clients!$B:$F,K$6,0)</f>
        <v>Devpulse</v>
      </c>
      <c r="L4928" s="2" t="str">
        <f>VLOOKUP($C4928,Clients!$B:$F,L$6,0)</f>
        <v>Foreign</v>
      </c>
      <c r="M4928" s="2" t="str">
        <f>VLOOKUP($C4928,Clients!$B:$F,M$6,0)</f>
        <v>KH</v>
      </c>
      <c r="N4928" s="2" t="str">
        <f>VLOOKUP($C4928,Clients!$B:$F,N$6,0)</f>
        <v>Cambodia</v>
      </c>
    </row>
    <row r="4929" spans="2:14" x14ac:dyDescent="0.2">
      <c r="B4929" s="8">
        <v>0</v>
      </c>
      <c r="C4929" s="2" t="s">
        <v>7126</v>
      </c>
      <c r="D4929" s="2" t="s">
        <v>46</v>
      </c>
      <c r="E4929" s="8">
        <v>8</v>
      </c>
      <c r="F4929" s="2" t="s">
        <v>7477</v>
      </c>
      <c r="G4929" s="2" t="s">
        <v>7478</v>
      </c>
      <c r="H4929" s="9">
        <v>42237</v>
      </c>
      <c r="I4929" s="2">
        <v>2015</v>
      </c>
      <c r="J4929" s="2">
        <v>8</v>
      </c>
      <c r="K4929" s="2" t="str">
        <f>VLOOKUP($C4929,Clients!$B:$F,K$6,0)</f>
        <v>Devpulse</v>
      </c>
      <c r="L4929" s="2" t="str">
        <f>VLOOKUP($C4929,Clients!$B:$F,L$6,0)</f>
        <v>Foreign</v>
      </c>
      <c r="M4929" s="2" t="str">
        <f>VLOOKUP($C4929,Clients!$B:$F,M$6,0)</f>
        <v>KH</v>
      </c>
      <c r="N4929" s="2" t="str">
        <f>VLOOKUP($C4929,Clients!$B:$F,N$6,0)</f>
        <v>Cambodia</v>
      </c>
    </row>
    <row r="4930" spans="2:14" x14ac:dyDescent="0.2">
      <c r="B4930" s="8">
        <v>18700.710000000003</v>
      </c>
      <c r="C4930" s="2" t="s">
        <v>7126</v>
      </c>
      <c r="D4930" s="2" t="s">
        <v>16</v>
      </c>
      <c r="E4930" s="8">
        <v>37</v>
      </c>
      <c r="F4930" s="2" t="s">
        <v>7479</v>
      </c>
      <c r="G4930" s="2" t="s">
        <v>7480</v>
      </c>
      <c r="H4930" s="9">
        <v>42237</v>
      </c>
      <c r="I4930" s="2">
        <v>2015</v>
      </c>
      <c r="J4930" s="2">
        <v>8</v>
      </c>
      <c r="K4930" s="2" t="str">
        <f>VLOOKUP($C4930,Clients!$B:$F,K$6,0)</f>
        <v>Devpulse</v>
      </c>
      <c r="L4930" s="2" t="str">
        <f>VLOOKUP($C4930,Clients!$B:$F,L$6,0)</f>
        <v>Foreign</v>
      </c>
      <c r="M4930" s="2" t="str">
        <f>VLOOKUP($C4930,Clients!$B:$F,M$6,0)</f>
        <v>KH</v>
      </c>
      <c r="N4930" s="2" t="str">
        <f>VLOOKUP($C4930,Clients!$B:$F,N$6,0)</f>
        <v>Cambodia</v>
      </c>
    </row>
    <row r="4931" spans="2:14" x14ac:dyDescent="0.2">
      <c r="B4931" s="8">
        <v>0</v>
      </c>
      <c r="C4931" s="2" t="s">
        <v>7126</v>
      </c>
      <c r="D4931" s="2" t="s">
        <v>46</v>
      </c>
      <c r="E4931" s="8">
        <v>12</v>
      </c>
      <c r="F4931" s="2" t="s">
        <v>7481</v>
      </c>
      <c r="G4931" s="2" t="s">
        <v>7482</v>
      </c>
      <c r="H4931" s="9">
        <v>42242</v>
      </c>
      <c r="I4931" s="2">
        <v>2015</v>
      </c>
      <c r="J4931" s="2">
        <v>8</v>
      </c>
      <c r="K4931" s="2" t="str">
        <f>VLOOKUP($C4931,Clients!$B:$F,K$6,0)</f>
        <v>Devpulse</v>
      </c>
      <c r="L4931" s="2" t="str">
        <f>VLOOKUP($C4931,Clients!$B:$F,L$6,0)</f>
        <v>Foreign</v>
      </c>
      <c r="M4931" s="2" t="str">
        <f>VLOOKUP($C4931,Clients!$B:$F,M$6,0)</f>
        <v>KH</v>
      </c>
      <c r="N4931" s="2" t="str">
        <f>VLOOKUP($C4931,Clients!$B:$F,N$6,0)</f>
        <v>Cambodia</v>
      </c>
    </row>
    <row r="4932" spans="2:14" x14ac:dyDescent="0.2">
      <c r="B4932" s="8">
        <v>0</v>
      </c>
      <c r="C4932" s="2" t="s">
        <v>7126</v>
      </c>
      <c r="D4932" s="2" t="s">
        <v>46</v>
      </c>
      <c r="E4932" s="8">
        <v>5</v>
      </c>
      <c r="F4932" s="2" t="s">
        <v>7483</v>
      </c>
      <c r="G4932" s="2" t="s">
        <v>7484</v>
      </c>
      <c r="H4932" s="9">
        <v>42242</v>
      </c>
      <c r="I4932" s="2">
        <v>2015</v>
      </c>
      <c r="J4932" s="2">
        <v>8</v>
      </c>
      <c r="K4932" s="2" t="str">
        <f>VLOOKUP($C4932,Clients!$B:$F,K$6,0)</f>
        <v>Devpulse</v>
      </c>
      <c r="L4932" s="2" t="str">
        <f>VLOOKUP($C4932,Clients!$B:$F,L$6,0)</f>
        <v>Foreign</v>
      </c>
      <c r="M4932" s="2" t="str">
        <f>VLOOKUP($C4932,Clients!$B:$F,M$6,0)</f>
        <v>KH</v>
      </c>
      <c r="N4932" s="2" t="str">
        <f>VLOOKUP($C4932,Clients!$B:$F,N$6,0)</f>
        <v>Cambodia</v>
      </c>
    </row>
    <row r="4933" spans="2:14" x14ac:dyDescent="0.2">
      <c r="B4933" s="8">
        <v>191.81400000000002</v>
      </c>
      <c r="C4933" s="2" t="s">
        <v>7126</v>
      </c>
      <c r="D4933" s="2" t="s">
        <v>46</v>
      </c>
      <c r="E4933" s="8">
        <v>18</v>
      </c>
      <c r="F4933" s="2" t="s">
        <v>7485</v>
      </c>
      <c r="G4933" s="2" t="s">
        <v>7486</v>
      </c>
      <c r="H4933" s="9">
        <v>42279</v>
      </c>
      <c r="I4933" s="2">
        <v>2015</v>
      </c>
      <c r="J4933" s="2">
        <v>10</v>
      </c>
      <c r="K4933" s="2" t="str">
        <f>VLOOKUP($C4933,Clients!$B:$F,K$6,0)</f>
        <v>Devpulse</v>
      </c>
      <c r="L4933" s="2" t="str">
        <f>VLOOKUP($C4933,Clients!$B:$F,L$6,0)</f>
        <v>Foreign</v>
      </c>
      <c r="M4933" s="2" t="str">
        <f>VLOOKUP($C4933,Clients!$B:$F,M$6,0)</f>
        <v>KH</v>
      </c>
      <c r="N4933" s="2" t="str">
        <f>VLOOKUP($C4933,Clients!$B:$F,N$6,0)</f>
        <v>Cambodia</v>
      </c>
    </row>
    <row r="4934" spans="2:14" x14ac:dyDescent="0.2">
      <c r="B4934" s="8">
        <v>394.88400000000001</v>
      </c>
      <c r="C4934" s="2" t="s">
        <v>7126</v>
      </c>
      <c r="D4934" s="2" t="s">
        <v>46</v>
      </c>
      <c r="E4934" s="8">
        <v>27</v>
      </c>
      <c r="F4934" s="2" t="s">
        <v>7485</v>
      </c>
      <c r="G4934" s="2" t="s">
        <v>7487</v>
      </c>
      <c r="H4934" s="9">
        <v>42279</v>
      </c>
      <c r="I4934" s="2">
        <v>2015</v>
      </c>
      <c r="J4934" s="2">
        <v>10</v>
      </c>
      <c r="K4934" s="2" t="str">
        <f>VLOOKUP($C4934,Clients!$B:$F,K$6,0)</f>
        <v>Devpulse</v>
      </c>
      <c r="L4934" s="2" t="str">
        <f>VLOOKUP($C4934,Clients!$B:$F,L$6,0)</f>
        <v>Foreign</v>
      </c>
      <c r="M4934" s="2" t="str">
        <f>VLOOKUP($C4934,Clients!$B:$F,M$6,0)</f>
        <v>KH</v>
      </c>
      <c r="N4934" s="2" t="str">
        <f>VLOOKUP($C4934,Clients!$B:$F,N$6,0)</f>
        <v>Cambodia</v>
      </c>
    </row>
    <row r="4935" spans="2:14" x14ac:dyDescent="0.2">
      <c r="B4935" s="8">
        <v>75.683999999999997</v>
      </c>
      <c r="C4935" s="2" t="s">
        <v>7126</v>
      </c>
      <c r="D4935" s="2" t="s">
        <v>46</v>
      </c>
      <c r="E4935" s="8">
        <v>12</v>
      </c>
      <c r="F4935" s="2" t="s">
        <v>7485</v>
      </c>
      <c r="G4935" s="2" t="s">
        <v>7488</v>
      </c>
      <c r="H4935" s="9">
        <v>42279</v>
      </c>
      <c r="I4935" s="2">
        <v>2015</v>
      </c>
      <c r="J4935" s="2">
        <v>10</v>
      </c>
      <c r="K4935" s="2" t="str">
        <f>VLOOKUP($C4935,Clients!$B:$F,K$6,0)</f>
        <v>Devpulse</v>
      </c>
      <c r="L4935" s="2" t="str">
        <f>VLOOKUP($C4935,Clients!$B:$F,L$6,0)</f>
        <v>Foreign</v>
      </c>
      <c r="M4935" s="2" t="str">
        <f>VLOOKUP($C4935,Clients!$B:$F,M$6,0)</f>
        <v>KH</v>
      </c>
      <c r="N4935" s="2" t="str">
        <f>VLOOKUP($C4935,Clients!$B:$F,N$6,0)</f>
        <v>Cambodia</v>
      </c>
    </row>
    <row r="4936" spans="2:14" x14ac:dyDescent="0.2">
      <c r="B4936" s="8">
        <v>179.46600000000001</v>
      </c>
      <c r="C4936" s="2" t="s">
        <v>7126</v>
      </c>
      <c r="D4936" s="2" t="s">
        <v>46</v>
      </c>
      <c r="E4936" s="8">
        <v>19</v>
      </c>
      <c r="F4936" s="2" t="s">
        <v>7485</v>
      </c>
      <c r="G4936" s="2" t="s">
        <v>7489</v>
      </c>
      <c r="H4936" s="9">
        <v>42279</v>
      </c>
      <c r="I4936" s="2">
        <v>2015</v>
      </c>
      <c r="J4936" s="2">
        <v>10</v>
      </c>
      <c r="K4936" s="2" t="str">
        <f>VLOOKUP($C4936,Clients!$B:$F,K$6,0)</f>
        <v>Devpulse</v>
      </c>
      <c r="L4936" s="2" t="str">
        <f>VLOOKUP($C4936,Clients!$B:$F,L$6,0)</f>
        <v>Foreign</v>
      </c>
      <c r="M4936" s="2" t="str">
        <f>VLOOKUP($C4936,Clients!$B:$F,M$6,0)</f>
        <v>KH</v>
      </c>
      <c r="N4936" s="2" t="str">
        <f>VLOOKUP($C4936,Clients!$B:$F,N$6,0)</f>
        <v>Cambodia</v>
      </c>
    </row>
    <row r="4937" spans="2:14" x14ac:dyDescent="0.2">
      <c r="B4937" s="8">
        <v>168.08400000000003</v>
      </c>
      <c r="C4937" s="2" t="s">
        <v>7126</v>
      </c>
      <c r="D4937" s="2" t="s">
        <v>46</v>
      </c>
      <c r="E4937" s="8">
        <v>18</v>
      </c>
      <c r="F4937" s="2" t="s">
        <v>7485</v>
      </c>
      <c r="G4937" s="2" t="s">
        <v>7490</v>
      </c>
      <c r="H4937" s="9">
        <v>42279</v>
      </c>
      <c r="I4937" s="2">
        <v>2015</v>
      </c>
      <c r="J4937" s="2">
        <v>10</v>
      </c>
      <c r="K4937" s="2" t="str">
        <f>VLOOKUP($C4937,Clients!$B:$F,K$6,0)</f>
        <v>Devpulse</v>
      </c>
      <c r="L4937" s="2" t="str">
        <f>VLOOKUP($C4937,Clients!$B:$F,L$6,0)</f>
        <v>Foreign</v>
      </c>
      <c r="M4937" s="2" t="str">
        <f>VLOOKUP($C4937,Clients!$B:$F,M$6,0)</f>
        <v>KH</v>
      </c>
      <c r="N4937" s="2" t="str">
        <f>VLOOKUP($C4937,Clients!$B:$F,N$6,0)</f>
        <v>Cambodia</v>
      </c>
    </row>
    <row r="4938" spans="2:14" x14ac:dyDescent="0.2">
      <c r="B4938" s="8">
        <v>421.512</v>
      </c>
      <c r="C4938" s="2" t="s">
        <v>7126</v>
      </c>
      <c r="D4938" s="2" t="s">
        <v>46</v>
      </c>
      <c r="E4938" s="8">
        <v>40</v>
      </c>
      <c r="F4938" s="2" t="s">
        <v>7485</v>
      </c>
      <c r="G4938" s="2" t="s">
        <v>7491</v>
      </c>
      <c r="H4938" s="9">
        <v>42279</v>
      </c>
      <c r="I4938" s="2">
        <v>2015</v>
      </c>
      <c r="J4938" s="2">
        <v>10</v>
      </c>
      <c r="K4938" s="2" t="str">
        <f>VLOOKUP($C4938,Clients!$B:$F,K$6,0)</f>
        <v>Devpulse</v>
      </c>
      <c r="L4938" s="2" t="str">
        <f>VLOOKUP($C4938,Clients!$B:$F,L$6,0)</f>
        <v>Foreign</v>
      </c>
      <c r="M4938" s="2" t="str">
        <f>VLOOKUP($C4938,Clients!$B:$F,M$6,0)</f>
        <v>KH</v>
      </c>
      <c r="N4938" s="2" t="str">
        <f>VLOOKUP($C4938,Clients!$B:$F,N$6,0)</f>
        <v>Cambodia</v>
      </c>
    </row>
    <row r="4939" spans="2:14" x14ac:dyDescent="0.2">
      <c r="B4939" s="8">
        <v>621.13799999999992</v>
      </c>
      <c r="C4939" s="2" t="s">
        <v>7126</v>
      </c>
      <c r="D4939" s="2" t="s">
        <v>46</v>
      </c>
      <c r="E4939" s="8">
        <v>63</v>
      </c>
      <c r="F4939" s="2" t="s">
        <v>7485</v>
      </c>
      <c r="G4939" s="2" t="s">
        <v>7492</v>
      </c>
      <c r="H4939" s="9">
        <v>42279</v>
      </c>
      <c r="I4939" s="2">
        <v>2015</v>
      </c>
      <c r="J4939" s="2">
        <v>10</v>
      </c>
      <c r="K4939" s="2" t="str">
        <f>VLOOKUP($C4939,Clients!$B:$F,K$6,0)</f>
        <v>Devpulse</v>
      </c>
      <c r="L4939" s="2" t="str">
        <f>VLOOKUP($C4939,Clients!$B:$F,L$6,0)</f>
        <v>Foreign</v>
      </c>
      <c r="M4939" s="2" t="str">
        <f>VLOOKUP($C4939,Clients!$B:$F,M$6,0)</f>
        <v>KH</v>
      </c>
      <c r="N4939" s="2" t="str">
        <f>VLOOKUP($C4939,Clients!$B:$F,N$6,0)</f>
        <v>Cambodia</v>
      </c>
    </row>
    <row r="4940" spans="2:14" x14ac:dyDescent="0.2">
      <c r="B4940" s="8">
        <v>303.91200000000003</v>
      </c>
      <c r="C4940" s="2" t="s">
        <v>7126</v>
      </c>
      <c r="D4940" s="2" t="s">
        <v>46</v>
      </c>
      <c r="E4940" s="8">
        <v>33</v>
      </c>
      <c r="F4940" s="2" t="s">
        <v>7485</v>
      </c>
      <c r="G4940" s="2" t="s">
        <v>7493</v>
      </c>
      <c r="H4940" s="9">
        <v>42279</v>
      </c>
      <c r="I4940" s="2">
        <v>2015</v>
      </c>
      <c r="J4940" s="2">
        <v>10</v>
      </c>
      <c r="K4940" s="2" t="str">
        <f>VLOOKUP($C4940,Clients!$B:$F,K$6,0)</f>
        <v>Devpulse</v>
      </c>
      <c r="L4940" s="2" t="str">
        <f>VLOOKUP($C4940,Clients!$B:$F,L$6,0)</f>
        <v>Foreign</v>
      </c>
      <c r="M4940" s="2" t="str">
        <f>VLOOKUP($C4940,Clients!$B:$F,M$6,0)</f>
        <v>KH</v>
      </c>
      <c r="N4940" s="2" t="str">
        <f>VLOOKUP($C4940,Clients!$B:$F,N$6,0)</f>
        <v>Cambodia</v>
      </c>
    </row>
    <row r="4941" spans="2:14" x14ac:dyDescent="0.2">
      <c r="B4941" s="8">
        <v>376.61400000000003</v>
      </c>
      <c r="C4941" s="2" t="s">
        <v>7126</v>
      </c>
      <c r="D4941" s="2" t="s">
        <v>46</v>
      </c>
      <c r="E4941" s="8">
        <v>33</v>
      </c>
      <c r="F4941" s="2" t="s">
        <v>7485</v>
      </c>
      <c r="G4941" s="2" t="s">
        <v>7494</v>
      </c>
      <c r="H4941" s="9">
        <v>42279</v>
      </c>
      <c r="I4941" s="2">
        <v>2015</v>
      </c>
      <c r="J4941" s="2">
        <v>10</v>
      </c>
      <c r="K4941" s="2" t="str">
        <f>VLOOKUP($C4941,Clients!$B:$F,K$6,0)</f>
        <v>Devpulse</v>
      </c>
      <c r="L4941" s="2" t="str">
        <f>VLOOKUP($C4941,Clients!$B:$F,L$6,0)</f>
        <v>Foreign</v>
      </c>
      <c r="M4941" s="2" t="str">
        <f>VLOOKUP($C4941,Clients!$B:$F,M$6,0)</f>
        <v>KH</v>
      </c>
      <c r="N4941" s="2" t="str">
        <f>VLOOKUP($C4941,Clients!$B:$F,N$6,0)</f>
        <v>Cambodia</v>
      </c>
    </row>
    <row r="4942" spans="2:14" x14ac:dyDescent="0.2">
      <c r="B4942" s="8">
        <v>730.29600000000005</v>
      </c>
      <c r="C4942" s="2" t="s">
        <v>7126</v>
      </c>
      <c r="D4942" s="2" t="s">
        <v>46</v>
      </c>
      <c r="E4942" s="8">
        <v>68</v>
      </c>
      <c r="F4942" s="2" t="s">
        <v>7485</v>
      </c>
      <c r="G4942" s="2" t="s">
        <v>7495</v>
      </c>
      <c r="H4942" s="9">
        <v>42279</v>
      </c>
      <c r="I4942" s="2">
        <v>2015</v>
      </c>
      <c r="J4942" s="2">
        <v>10</v>
      </c>
      <c r="K4942" s="2" t="str">
        <f>VLOOKUP($C4942,Clients!$B:$F,K$6,0)</f>
        <v>Devpulse</v>
      </c>
      <c r="L4942" s="2" t="str">
        <f>VLOOKUP($C4942,Clients!$B:$F,L$6,0)</f>
        <v>Foreign</v>
      </c>
      <c r="M4942" s="2" t="str">
        <f>VLOOKUP($C4942,Clients!$B:$F,M$6,0)</f>
        <v>KH</v>
      </c>
      <c r="N4942" s="2" t="str">
        <f>VLOOKUP($C4942,Clients!$B:$F,N$6,0)</f>
        <v>Cambodia</v>
      </c>
    </row>
    <row r="4943" spans="2:14" x14ac:dyDescent="0.2">
      <c r="B4943" s="8">
        <v>852.43200000000002</v>
      </c>
      <c r="C4943" s="2" t="s">
        <v>7126</v>
      </c>
      <c r="D4943" s="2" t="s">
        <v>46</v>
      </c>
      <c r="E4943" s="8">
        <v>93</v>
      </c>
      <c r="F4943" s="2" t="s">
        <v>7485</v>
      </c>
      <c r="G4943" s="2" t="s">
        <v>7496</v>
      </c>
      <c r="H4943" s="9">
        <v>42279</v>
      </c>
      <c r="I4943" s="2">
        <v>2015</v>
      </c>
      <c r="J4943" s="2">
        <v>10</v>
      </c>
      <c r="K4943" s="2" t="str">
        <f>VLOOKUP($C4943,Clients!$B:$F,K$6,0)</f>
        <v>Devpulse</v>
      </c>
      <c r="L4943" s="2" t="str">
        <f>VLOOKUP($C4943,Clients!$B:$F,L$6,0)</f>
        <v>Foreign</v>
      </c>
      <c r="M4943" s="2" t="str">
        <f>VLOOKUP($C4943,Clients!$B:$F,M$6,0)</f>
        <v>KH</v>
      </c>
      <c r="N4943" s="2" t="str">
        <f>VLOOKUP($C4943,Clients!$B:$F,N$6,0)</f>
        <v>Cambodia</v>
      </c>
    </row>
    <row r="4944" spans="2:14" x14ac:dyDescent="0.2">
      <c r="B4944" s="8">
        <v>706.90200000000004</v>
      </c>
      <c r="C4944" s="2" t="s">
        <v>7126</v>
      </c>
      <c r="D4944" s="2" t="s">
        <v>46</v>
      </c>
      <c r="E4944" s="8">
        <v>82</v>
      </c>
      <c r="F4944" s="2" t="s">
        <v>7485</v>
      </c>
      <c r="G4944" s="2" t="s">
        <v>7497</v>
      </c>
      <c r="H4944" s="9">
        <v>42279</v>
      </c>
      <c r="I4944" s="2">
        <v>2015</v>
      </c>
      <c r="J4944" s="2">
        <v>10</v>
      </c>
      <c r="K4944" s="2" t="str">
        <f>VLOOKUP($C4944,Clients!$B:$F,K$6,0)</f>
        <v>Devpulse</v>
      </c>
      <c r="L4944" s="2" t="str">
        <f>VLOOKUP($C4944,Clients!$B:$F,L$6,0)</f>
        <v>Foreign</v>
      </c>
      <c r="M4944" s="2" t="str">
        <f>VLOOKUP($C4944,Clients!$B:$F,M$6,0)</f>
        <v>KH</v>
      </c>
      <c r="N4944" s="2" t="str">
        <f>VLOOKUP($C4944,Clients!$B:$F,N$6,0)</f>
        <v>Cambodia</v>
      </c>
    </row>
    <row r="4945" spans="2:14" x14ac:dyDescent="0.2">
      <c r="B4945" s="8">
        <v>313.44599999999997</v>
      </c>
      <c r="C4945" s="2" t="s">
        <v>7126</v>
      </c>
      <c r="D4945" s="2" t="s">
        <v>46</v>
      </c>
      <c r="E4945" s="8">
        <v>29</v>
      </c>
      <c r="F4945" s="2" t="s">
        <v>7485</v>
      </c>
      <c r="G4945" s="2" t="s">
        <v>7498</v>
      </c>
      <c r="H4945" s="9">
        <v>42279</v>
      </c>
      <c r="I4945" s="2">
        <v>2015</v>
      </c>
      <c r="J4945" s="2">
        <v>10</v>
      </c>
      <c r="K4945" s="2" t="str">
        <f>VLOOKUP($C4945,Clients!$B:$F,K$6,0)</f>
        <v>Devpulse</v>
      </c>
      <c r="L4945" s="2" t="str">
        <f>VLOOKUP($C4945,Clients!$B:$F,L$6,0)</f>
        <v>Foreign</v>
      </c>
      <c r="M4945" s="2" t="str">
        <f>VLOOKUP($C4945,Clients!$B:$F,M$6,0)</f>
        <v>KH</v>
      </c>
      <c r="N4945" s="2" t="str">
        <f>VLOOKUP($C4945,Clients!$B:$F,N$6,0)</f>
        <v>Cambodia</v>
      </c>
    </row>
    <row r="4946" spans="2:14" x14ac:dyDescent="0.2">
      <c r="B4946" s="8">
        <v>239.02199999999999</v>
      </c>
      <c r="C4946" s="2" t="s">
        <v>7126</v>
      </c>
      <c r="D4946" s="2" t="s">
        <v>46</v>
      </c>
      <c r="E4946" s="8">
        <v>34</v>
      </c>
      <c r="F4946" s="2" t="s">
        <v>7485</v>
      </c>
      <c r="G4946" s="2" t="s">
        <v>7499</v>
      </c>
      <c r="H4946" s="9">
        <v>42279</v>
      </c>
      <c r="I4946" s="2">
        <v>2015</v>
      </c>
      <c r="J4946" s="2">
        <v>10</v>
      </c>
      <c r="K4946" s="2" t="str">
        <f>VLOOKUP($C4946,Clients!$B:$F,K$6,0)</f>
        <v>Devpulse</v>
      </c>
      <c r="L4946" s="2" t="str">
        <f>VLOOKUP($C4946,Clients!$B:$F,L$6,0)</f>
        <v>Foreign</v>
      </c>
      <c r="M4946" s="2" t="str">
        <f>VLOOKUP($C4946,Clients!$B:$F,M$6,0)</f>
        <v>KH</v>
      </c>
      <c r="N4946" s="2" t="str">
        <f>VLOOKUP($C4946,Clients!$B:$F,N$6,0)</f>
        <v>Cambodia</v>
      </c>
    </row>
    <row r="4947" spans="2:14" x14ac:dyDescent="0.2">
      <c r="B4947" s="8">
        <v>410.84399999999999</v>
      </c>
      <c r="C4947" s="2" t="s">
        <v>7126</v>
      </c>
      <c r="D4947" s="2" t="s">
        <v>46</v>
      </c>
      <c r="E4947" s="8">
        <v>39</v>
      </c>
      <c r="F4947" s="2" t="s">
        <v>7485</v>
      </c>
      <c r="G4947" s="2" t="s">
        <v>7500</v>
      </c>
      <c r="H4947" s="9">
        <v>42279</v>
      </c>
      <c r="I4947" s="2">
        <v>2015</v>
      </c>
      <c r="J4947" s="2">
        <v>10</v>
      </c>
      <c r="K4947" s="2" t="str">
        <f>VLOOKUP($C4947,Clients!$B:$F,K$6,0)</f>
        <v>Devpulse</v>
      </c>
      <c r="L4947" s="2" t="str">
        <f>VLOOKUP($C4947,Clients!$B:$F,L$6,0)</f>
        <v>Foreign</v>
      </c>
      <c r="M4947" s="2" t="str">
        <f>VLOOKUP($C4947,Clients!$B:$F,M$6,0)</f>
        <v>KH</v>
      </c>
      <c r="N4947" s="2" t="str">
        <f>VLOOKUP($C4947,Clients!$B:$F,N$6,0)</f>
        <v>Cambodia</v>
      </c>
    </row>
    <row r="4948" spans="2:14" x14ac:dyDescent="0.2">
      <c r="B4948" s="8">
        <v>-857.59800000000007</v>
      </c>
      <c r="C4948" s="2" t="s">
        <v>7126</v>
      </c>
      <c r="D4948" s="2" t="s">
        <v>16</v>
      </c>
      <c r="E4948" s="8">
        <v>-2</v>
      </c>
      <c r="F4948" s="2" t="s">
        <v>7501</v>
      </c>
      <c r="G4948" s="2" t="s">
        <v>7502</v>
      </c>
      <c r="H4948" s="9">
        <v>42290</v>
      </c>
      <c r="I4948" s="2">
        <v>2015</v>
      </c>
      <c r="J4948" s="2">
        <v>10</v>
      </c>
      <c r="K4948" s="2" t="str">
        <f>VLOOKUP($C4948,Clients!$B:$F,K$6,0)</f>
        <v>Devpulse</v>
      </c>
      <c r="L4948" s="2" t="str">
        <f>VLOOKUP($C4948,Clients!$B:$F,L$6,0)</f>
        <v>Foreign</v>
      </c>
      <c r="M4948" s="2" t="str">
        <f>VLOOKUP($C4948,Clients!$B:$F,M$6,0)</f>
        <v>KH</v>
      </c>
      <c r="N4948" s="2" t="str">
        <f>VLOOKUP($C4948,Clients!$B:$F,N$6,0)</f>
        <v>Cambodia</v>
      </c>
    </row>
    <row r="4949" spans="2:14" x14ac:dyDescent="0.2">
      <c r="B4949" s="8">
        <v>0</v>
      </c>
      <c r="C4949" s="2" t="s">
        <v>7126</v>
      </c>
      <c r="D4949" s="2" t="s">
        <v>46</v>
      </c>
      <c r="E4949" s="8">
        <v>1</v>
      </c>
      <c r="F4949" s="2" t="s">
        <v>7503</v>
      </c>
      <c r="G4949" s="2" t="s">
        <v>7504</v>
      </c>
      <c r="H4949" s="9">
        <v>42305</v>
      </c>
      <c r="I4949" s="2">
        <v>2015</v>
      </c>
      <c r="J4949" s="2">
        <v>10</v>
      </c>
      <c r="K4949" s="2" t="str">
        <f>VLOOKUP($C4949,Clients!$B:$F,K$6,0)</f>
        <v>Devpulse</v>
      </c>
      <c r="L4949" s="2" t="str">
        <f>VLOOKUP($C4949,Clients!$B:$F,L$6,0)</f>
        <v>Foreign</v>
      </c>
      <c r="M4949" s="2" t="str">
        <f>VLOOKUP($C4949,Clients!$B:$F,M$6,0)</f>
        <v>KH</v>
      </c>
      <c r="N4949" s="2" t="str">
        <f>VLOOKUP($C4949,Clients!$B:$F,N$6,0)</f>
        <v>Cambodia</v>
      </c>
    </row>
    <row r="4950" spans="2:14" x14ac:dyDescent="0.2">
      <c r="B4950" s="8">
        <v>2431.38</v>
      </c>
      <c r="C4950" s="2" t="s">
        <v>7126</v>
      </c>
      <c r="D4950" s="2" t="s">
        <v>16</v>
      </c>
      <c r="E4950" s="8">
        <v>5</v>
      </c>
      <c r="F4950" s="2" t="s">
        <v>7505</v>
      </c>
      <c r="G4950" s="2" t="s">
        <v>7506</v>
      </c>
      <c r="H4950" s="9">
        <v>42313</v>
      </c>
      <c r="I4950" s="2">
        <v>2015</v>
      </c>
      <c r="J4950" s="2">
        <v>11</v>
      </c>
      <c r="K4950" s="2" t="str">
        <f>VLOOKUP($C4950,Clients!$B:$F,K$6,0)</f>
        <v>Devpulse</v>
      </c>
      <c r="L4950" s="2" t="str">
        <f>VLOOKUP($C4950,Clients!$B:$F,L$6,0)</f>
        <v>Foreign</v>
      </c>
      <c r="M4950" s="2" t="str">
        <f>VLOOKUP($C4950,Clients!$B:$F,M$6,0)</f>
        <v>KH</v>
      </c>
      <c r="N4950" s="2" t="str">
        <f>VLOOKUP($C4950,Clients!$B:$F,N$6,0)</f>
        <v>Cambodia</v>
      </c>
    </row>
    <row r="4951" spans="2:14" x14ac:dyDescent="0.2">
      <c r="B4951" s="8">
        <v>0</v>
      </c>
      <c r="C4951" s="2" t="s">
        <v>7126</v>
      </c>
      <c r="D4951" s="2" t="s">
        <v>46</v>
      </c>
      <c r="E4951" s="8">
        <v>2</v>
      </c>
      <c r="F4951" s="2" t="s">
        <v>7507</v>
      </c>
      <c r="G4951" s="2" t="s">
        <v>7508</v>
      </c>
      <c r="H4951" s="9">
        <v>42314</v>
      </c>
      <c r="I4951" s="2">
        <v>2015</v>
      </c>
      <c r="J4951" s="2">
        <v>11</v>
      </c>
      <c r="K4951" s="2" t="str">
        <f>VLOOKUP($C4951,Clients!$B:$F,K$6,0)</f>
        <v>Devpulse</v>
      </c>
      <c r="L4951" s="2" t="str">
        <f>VLOOKUP($C4951,Clients!$B:$F,L$6,0)</f>
        <v>Foreign</v>
      </c>
      <c r="M4951" s="2" t="str">
        <f>VLOOKUP($C4951,Clients!$B:$F,M$6,0)</f>
        <v>KH</v>
      </c>
      <c r="N4951" s="2" t="str">
        <f>VLOOKUP($C4951,Clients!$B:$F,N$6,0)</f>
        <v>Cambodia</v>
      </c>
    </row>
    <row r="4952" spans="2:14" x14ac:dyDescent="0.2">
      <c r="B4952" s="8">
        <v>0</v>
      </c>
      <c r="C4952" s="2" t="s">
        <v>7126</v>
      </c>
      <c r="D4952" s="2" t="s">
        <v>46</v>
      </c>
      <c r="E4952" s="8">
        <v>5</v>
      </c>
      <c r="F4952" s="2" t="s">
        <v>7509</v>
      </c>
      <c r="G4952" s="2" t="s">
        <v>7510</v>
      </c>
      <c r="H4952" s="9">
        <v>42340</v>
      </c>
      <c r="I4952" s="2">
        <v>2015</v>
      </c>
      <c r="J4952" s="2">
        <v>12</v>
      </c>
      <c r="K4952" s="2" t="str">
        <f>VLOOKUP($C4952,Clients!$B:$F,K$6,0)</f>
        <v>Devpulse</v>
      </c>
      <c r="L4952" s="2" t="str">
        <f>VLOOKUP($C4952,Clients!$B:$F,L$6,0)</f>
        <v>Foreign</v>
      </c>
      <c r="M4952" s="2" t="str">
        <f>VLOOKUP($C4952,Clients!$B:$F,M$6,0)</f>
        <v>KH</v>
      </c>
      <c r="N4952" s="2" t="str">
        <f>VLOOKUP($C4952,Clients!$B:$F,N$6,0)</f>
        <v>Cambodia</v>
      </c>
    </row>
    <row r="4953" spans="2:14" x14ac:dyDescent="0.2">
      <c r="B4953" s="8">
        <v>-552.30000000000007</v>
      </c>
      <c r="C4953" s="2" t="s">
        <v>7126</v>
      </c>
      <c r="D4953" s="2" t="s">
        <v>16</v>
      </c>
      <c r="E4953" s="8">
        <v>-1</v>
      </c>
      <c r="F4953" s="2" t="s">
        <v>7511</v>
      </c>
      <c r="G4953" s="2" t="s">
        <v>7512</v>
      </c>
      <c r="H4953" s="9">
        <v>42345</v>
      </c>
      <c r="I4953" s="2">
        <v>2015</v>
      </c>
      <c r="J4953" s="2">
        <v>12</v>
      </c>
      <c r="K4953" s="2" t="str">
        <f>VLOOKUP($C4953,Clients!$B:$F,K$6,0)</f>
        <v>Devpulse</v>
      </c>
      <c r="L4953" s="2" t="str">
        <f>VLOOKUP($C4953,Clients!$B:$F,L$6,0)</f>
        <v>Foreign</v>
      </c>
      <c r="M4953" s="2" t="str">
        <f>VLOOKUP($C4953,Clients!$B:$F,M$6,0)</f>
        <v>KH</v>
      </c>
      <c r="N4953" s="2" t="str">
        <f>VLOOKUP($C4953,Clients!$B:$F,N$6,0)</f>
        <v>Cambodia</v>
      </c>
    </row>
    <row r="4954" spans="2:14" x14ac:dyDescent="0.2">
      <c r="B4954" s="8">
        <v>0</v>
      </c>
      <c r="C4954" s="2" t="s">
        <v>7126</v>
      </c>
      <c r="D4954" s="2" t="s">
        <v>46</v>
      </c>
      <c r="E4954" s="8">
        <v>3</v>
      </c>
      <c r="F4954" s="2" t="s">
        <v>7513</v>
      </c>
      <c r="G4954" s="2" t="s">
        <v>7514</v>
      </c>
      <c r="H4954" s="9">
        <v>42347</v>
      </c>
      <c r="I4954" s="2">
        <v>2015</v>
      </c>
      <c r="J4954" s="2">
        <v>12</v>
      </c>
      <c r="K4954" s="2" t="str">
        <f>VLOOKUP($C4954,Clients!$B:$F,K$6,0)</f>
        <v>Devpulse</v>
      </c>
      <c r="L4954" s="2" t="str">
        <f>VLOOKUP($C4954,Clients!$B:$F,L$6,0)</f>
        <v>Foreign</v>
      </c>
      <c r="M4954" s="2" t="str">
        <f>VLOOKUP($C4954,Clients!$B:$F,M$6,0)</f>
        <v>KH</v>
      </c>
      <c r="N4954" s="2" t="str">
        <f>VLOOKUP($C4954,Clients!$B:$F,N$6,0)</f>
        <v>Cambodia</v>
      </c>
    </row>
    <row r="4955" spans="2:14" x14ac:dyDescent="0.2">
      <c r="B4955" s="8">
        <v>0</v>
      </c>
      <c r="C4955" s="2" t="s">
        <v>7126</v>
      </c>
      <c r="D4955" s="2" t="s">
        <v>46</v>
      </c>
      <c r="E4955" s="8">
        <v>3</v>
      </c>
      <c r="F4955" s="2" t="s">
        <v>7515</v>
      </c>
      <c r="G4955" s="2" t="s">
        <v>7516</v>
      </c>
      <c r="H4955" s="9">
        <v>42347</v>
      </c>
      <c r="I4955" s="2">
        <v>2015</v>
      </c>
      <c r="J4955" s="2">
        <v>12</v>
      </c>
      <c r="K4955" s="2" t="str">
        <f>VLOOKUP($C4955,Clients!$B:$F,K$6,0)</f>
        <v>Devpulse</v>
      </c>
      <c r="L4955" s="2" t="str">
        <f>VLOOKUP($C4955,Clients!$B:$F,L$6,0)</f>
        <v>Foreign</v>
      </c>
      <c r="M4955" s="2" t="str">
        <f>VLOOKUP($C4955,Clients!$B:$F,M$6,0)</f>
        <v>KH</v>
      </c>
      <c r="N4955" s="2" t="str">
        <f>VLOOKUP($C4955,Clients!$B:$F,N$6,0)</f>
        <v>Cambodia</v>
      </c>
    </row>
    <row r="4956" spans="2:14" x14ac:dyDescent="0.2">
      <c r="B4956" s="8">
        <v>-456.28800000000001</v>
      </c>
      <c r="C4956" s="2" t="s">
        <v>7126</v>
      </c>
      <c r="D4956" s="2" t="s">
        <v>16</v>
      </c>
      <c r="E4956" s="8">
        <v>0</v>
      </c>
      <c r="F4956" s="2" t="s">
        <v>7517</v>
      </c>
      <c r="G4956" s="2" t="s">
        <v>7518</v>
      </c>
      <c r="H4956" s="9">
        <v>42360</v>
      </c>
      <c r="I4956" s="2">
        <v>2015</v>
      </c>
      <c r="J4956" s="2">
        <v>12</v>
      </c>
      <c r="K4956" s="2" t="str">
        <f>VLOOKUP($C4956,Clients!$B:$F,K$6,0)</f>
        <v>Devpulse</v>
      </c>
      <c r="L4956" s="2" t="str">
        <f>VLOOKUP($C4956,Clients!$B:$F,L$6,0)</f>
        <v>Foreign</v>
      </c>
      <c r="M4956" s="2" t="str">
        <f>VLOOKUP($C4956,Clients!$B:$F,M$6,0)</f>
        <v>KH</v>
      </c>
      <c r="N4956" s="2" t="str">
        <f>VLOOKUP($C4956,Clients!$B:$F,N$6,0)</f>
        <v>Cambodia</v>
      </c>
    </row>
    <row r="4957" spans="2:14" x14ac:dyDescent="0.2">
      <c r="B4957" s="8">
        <v>0</v>
      </c>
      <c r="C4957" s="2" t="s">
        <v>7126</v>
      </c>
      <c r="D4957" s="2" t="s">
        <v>46</v>
      </c>
      <c r="E4957" s="8">
        <v>2</v>
      </c>
      <c r="F4957" s="2" t="s">
        <v>7519</v>
      </c>
      <c r="G4957" s="2" t="s">
        <v>7520</v>
      </c>
      <c r="H4957" s="9">
        <v>42380</v>
      </c>
      <c r="I4957" s="2">
        <v>2016</v>
      </c>
      <c r="J4957" s="2">
        <v>1</v>
      </c>
      <c r="K4957" s="2" t="str">
        <f>VLOOKUP($C4957,Clients!$B:$F,K$6,0)</f>
        <v>Devpulse</v>
      </c>
      <c r="L4957" s="2" t="str">
        <f>VLOOKUP($C4957,Clients!$B:$F,L$6,0)</f>
        <v>Foreign</v>
      </c>
      <c r="M4957" s="2" t="str">
        <f>VLOOKUP($C4957,Clients!$B:$F,M$6,0)</f>
        <v>KH</v>
      </c>
      <c r="N4957" s="2" t="str">
        <f>VLOOKUP($C4957,Clients!$B:$F,N$6,0)</f>
        <v>Cambodia</v>
      </c>
    </row>
    <row r="4958" spans="2:14" x14ac:dyDescent="0.2">
      <c r="B4958" s="8">
        <v>96558</v>
      </c>
      <c r="C4958" s="2" t="s">
        <v>7126</v>
      </c>
      <c r="D4958" s="2" t="s">
        <v>16</v>
      </c>
      <c r="E4958" s="8">
        <v>242</v>
      </c>
      <c r="F4958" s="2" t="s">
        <v>7521</v>
      </c>
      <c r="G4958" s="2" t="s">
        <v>7522</v>
      </c>
      <c r="H4958" s="9">
        <v>42381</v>
      </c>
      <c r="I4958" s="2">
        <v>2016</v>
      </c>
      <c r="J4958" s="2">
        <v>1</v>
      </c>
      <c r="K4958" s="2" t="str">
        <f>VLOOKUP($C4958,Clients!$B:$F,K$6,0)</f>
        <v>Devpulse</v>
      </c>
      <c r="L4958" s="2" t="str">
        <f>VLOOKUP($C4958,Clients!$B:$F,L$6,0)</f>
        <v>Foreign</v>
      </c>
      <c r="M4958" s="2" t="str">
        <f>VLOOKUP($C4958,Clients!$B:$F,M$6,0)</f>
        <v>KH</v>
      </c>
      <c r="N4958" s="2" t="str">
        <f>VLOOKUP($C4958,Clients!$B:$F,N$6,0)</f>
        <v>Cambodia</v>
      </c>
    </row>
    <row r="4959" spans="2:14" x14ac:dyDescent="0.2">
      <c r="B4959" s="8">
        <v>111733.86</v>
      </c>
      <c r="C4959" s="2" t="s">
        <v>7126</v>
      </c>
      <c r="D4959" s="2" t="s">
        <v>16</v>
      </c>
      <c r="E4959" s="8">
        <v>253</v>
      </c>
      <c r="F4959" s="2" t="s">
        <v>7523</v>
      </c>
      <c r="G4959" s="2" t="s">
        <v>7524</v>
      </c>
      <c r="H4959" s="9">
        <v>42411</v>
      </c>
      <c r="I4959" s="2">
        <v>2016</v>
      </c>
      <c r="J4959" s="2">
        <v>2</v>
      </c>
      <c r="K4959" s="2" t="str">
        <f>VLOOKUP($C4959,Clients!$B:$F,K$6,0)</f>
        <v>Devpulse</v>
      </c>
      <c r="L4959" s="2" t="str">
        <f>VLOOKUP($C4959,Clients!$B:$F,L$6,0)</f>
        <v>Foreign</v>
      </c>
      <c r="M4959" s="2" t="str">
        <f>VLOOKUP($C4959,Clients!$B:$F,M$6,0)</f>
        <v>KH</v>
      </c>
      <c r="N4959" s="2" t="str">
        <f>VLOOKUP($C4959,Clients!$B:$F,N$6,0)</f>
        <v>Cambodia</v>
      </c>
    </row>
    <row r="4960" spans="2:14" x14ac:dyDescent="0.2">
      <c r="B4960" s="8">
        <v>110848.08000000002</v>
      </c>
      <c r="C4960" s="2" t="s">
        <v>7126</v>
      </c>
      <c r="D4960" s="2" t="s">
        <v>16</v>
      </c>
      <c r="E4960" s="8">
        <v>237</v>
      </c>
      <c r="F4960" s="2" t="s">
        <v>7523</v>
      </c>
      <c r="G4960" s="2" t="s">
        <v>7525</v>
      </c>
      <c r="H4960" s="9">
        <v>42411</v>
      </c>
      <c r="I4960" s="2">
        <v>2016</v>
      </c>
      <c r="J4960" s="2">
        <v>2</v>
      </c>
      <c r="K4960" s="2" t="str">
        <f>VLOOKUP($C4960,Clients!$B:$F,K$6,0)</f>
        <v>Devpulse</v>
      </c>
      <c r="L4960" s="2" t="str">
        <f>VLOOKUP($C4960,Clients!$B:$F,L$6,0)</f>
        <v>Foreign</v>
      </c>
      <c r="M4960" s="2" t="str">
        <f>VLOOKUP($C4960,Clients!$B:$F,M$6,0)</f>
        <v>KH</v>
      </c>
      <c r="N4960" s="2" t="str">
        <f>VLOOKUP($C4960,Clients!$B:$F,N$6,0)</f>
        <v>Cambodia</v>
      </c>
    </row>
    <row r="4961" spans="2:14" x14ac:dyDescent="0.2">
      <c r="B4961" s="8">
        <v>73418.100000000006</v>
      </c>
      <c r="C4961" s="2" t="s">
        <v>7126</v>
      </c>
      <c r="D4961" s="2" t="s">
        <v>16</v>
      </c>
      <c r="E4961" s="8">
        <v>153</v>
      </c>
      <c r="F4961" s="2" t="s">
        <v>7523</v>
      </c>
      <c r="G4961" s="2" t="s">
        <v>7526</v>
      </c>
      <c r="H4961" s="9">
        <v>42412</v>
      </c>
      <c r="I4961" s="2">
        <v>2016</v>
      </c>
      <c r="J4961" s="2">
        <v>2</v>
      </c>
      <c r="K4961" s="2" t="str">
        <f>VLOOKUP($C4961,Clients!$B:$F,K$6,0)</f>
        <v>Devpulse</v>
      </c>
      <c r="L4961" s="2" t="str">
        <f>VLOOKUP($C4961,Clients!$B:$F,L$6,0)</f>
        <v>Foreign</v>
      </c>
      <c r="M4961" s="2" t="str">
        <f>VLOOKUP($C4961,Clients!$B:$F,M$6,0)</f>
        <v>KH</v>
      </c>
      <c r="N4961" s="2" t="str">
        <f>VLOOKUP($C4961,Clients!$B:$F,N$6,0)</f>
        <v>Cambodia</v>
      </c>
    </row>
    <row r="4962" spans="2:14" x14ac:dyDescent="0.2">
      <c r="B4962" s="8">
        <v>44347.38</v>
      </c>
      <c r="C4962" s="2" t="s">
        <v>7126</v>
      </c>
      <c r="D4962" s="2" t="s">
        <v>16</v>
      </c>
      <c r="E4962" s="8">
        <v>93</v>
      </c>
      <c r="F4962" s="2" t="s">
        <v>7523</v>
      </c>
      <c r="G4962" s="2" t="s">
        <v>7527</v>
      </c>
      <c r="H4962" s="9">
        <v>42412</v>
      </c>
      <c r="I4962" s="2">
        <v>2016</v>
      </c>
      <c r="J4962" s="2">
        <v>2</v>
      </c>
      <c r="K4962" s="2" t="str">
        <f>VLOOKUP($C4962,Clients!$B:$F,K$6,0)</f>
        <v>Devpulse</v>
      </c>
      <c r="L4962" s="2" t="str">
        <f>VLOOKUP($C4962,Clients!$B:$F,L$6,0)</f>
        <v>Foreign</v>
      </c>
      <c r="M4962" s="2" t="str">
        <f>VLOOKUP($C4962,Clients!$B:$F,M$6,0)</f>
        <v>KH</v>
      </c>
      <c r="N4962" s="2" t="str">
        <f>VLOOKUP($C4962,Clients!$B:$F,N$6,0)</f>
        <v>Cambodia</v>
      </c>
    </row>
    <row r="4963" spans="2:14" x14ac:dyDescent="0.2">
      <c r="B4963" s="8">
        <v>0</v>
      </c>
      <c r="C4963" s="2" t="s">
        <v>7126</v>
      </c>
      <c r="D4963" s="2" t="s">
        <v>16</v>
      </c>
      <c r="E4963" s="8">
        <v>98</v>
      </c>
      <c r="F4963" s="2" t="s">
        <v>7528</v>
      </c>
      <c r="G4963" s="2" t="s">
        <v>7529</v>
      </c>
      <c r="H4963" s="9">
        <v>42412</v>
      </c>
      <c r="I4963" s="2">
        <v>2016</v>
      </c>
      <c r="J4963" s="2">
        <v>2</v>
      </c>
      <c r="K4963" s="2" t="str">
        <f>VLOOKUP($C4963,Clients!$B:$F,K$6,0)</f>
        <v>Devpulse</v>
      </c>
      <c r="L4963" s="2" t="str">
        <f>VLOOKUP($C4963,Clients!$B:$F,L$6,0)</f>
        <v>Foreign</v>
      </c>
      <c r="M4963" s="2" t="str">
        <f>VLOOKUP($C4963,Clients!$B:$F,M$6,0)</f>
        <v>KH</v>
      </c>
      <c r="N4963" s="2" t="str">
        <f>VLOOKUP($C4963,Clients!$B:$F,N$6,0)</f>
        <v>Cambodia</v>
      </c>
    </row>
    <row r="4964" spans="2:14" x14ac:dyDescent="0.2">
      <c r="B4964" s="8">
        <v>43388.94</v>
      </c>
      <c r="C4964" s="2" t="s">
        <v>7126</v>
      </c>
      <c r="D4964" s="2" t="s">
        <v>16</v>
      </c>
      <c r="E4964" s="8">
        <v>91</v>
      </c>
      <c r="F4964" s="2" t="s">
        <v>7523</v>
      </c>
      <c r="G4964" s="2" t="s">
        <v>7530</v>
      </c>
      <c r="H4964" s="9">
        <v>42413</v>
      </c>
      <c r="I4964" s="2">
        <v>2016</v>
      </c>
      <c r="J4964" s="2">
        <v>2</v>
      </c>
      <c r="K4964" s="2" t="str">
        <f>VLOOKUP($C4964,Clients!$B:$F,K$6,0)</f>
        <v>Devpulse</v>
      </c>
      <c r="L4964" s="2" t="str">
        <f>VLOOKUP($C4964,Clients!$B:$F,L$6,0)</f>
        <v>Foreign</v>
      </c>
      <c r="M4964" s="2" t="str">
        <f>VLOOKUP($C4964,Clients!$B:$F,M$6,0)</f>
        <v>KH</v>
      </c>
      <c r="N4964" s="2" t="str">
        <f>VLOOKUP($C4964,Clients!$B:$F,N$6,0)</f>
        <v>Cambodia</v>
      </c>
    </row>
    <row r="4965" spans="2:14" x14ac:dyDescent="0.2">
      <c r="B4965" s="8">
        <v>0</v>
      </c>
      <c r="C4965" s="2" t="s">
        <v>7126</v>
      </c>
      <c r="D4965" s="2" t="s">
        <v>16</v>
      </c>
      <c r="E4965" s="8">
        <v>101</v>
      </c>
      <c r="F4965" s="2" t="s">
        <v>7531</v>
      </c>
      <c r="G4965" s="2" t="s">
        <v>7532</v>
      </c>
      <c r="H4965" s="9">
        <v>42413</v>
      </c>
      <c r="I4965" s="2">
        <v>2016</v>
      </c>
      <c r="J4965" s="2">
        <v>2</v>
      </c>
      <c r="K4965" s="2" t="str">
        <f>VLOOKUP($C4965,Clients!$B:$F,K$6,0)</f>
        <v>Devpulse</v>
      </c>
      <c r="L4965" s="2" t="str">
        <f>VLOOKUP($C4965,Clients!$B:$F,L$6,0)</f>
        <v>Foreign</v>
      </c>
      <c r="M4965" s="2" t="str">
        <f>VLOOKUP($C4965,Clients!$B:$F,M$6,0)</f>
        <v>KH</v>
      </c>
      <c r="N4965" s="2" t="str">
        <f>VLOOKUP($C4965,Clients!$B:$F,N$6,0)</f>
        <v>Cambodia</v>
      </c>
    </row>
    <row r="4966" spans="2:14" x14ac:dyDescent="0.2">
      <c r="B4966" s="8">
        <v>38005.800000000003</v>
      </c>
      <c r="C4966" s="2" t="s">
        <v>7126</v>
      </c>
      <c r="D4966" s="2" t="s">
        <v>16</v>
      </c>
      <c r="E4966" s="8">
        <v>80</v>
      </c>
      <c r="F4966" s="2" t="s">
        <v>7523</v>
      </c>
      <c r="G4966" s="2" t="s">
        <v>7533</v>
      </c>
      <c r="H4966" s="9">
        <v>42413</v>
      </c>
      <c r="I4966" s="2">
        <v>2016</v>
      </c>
      <c r="J4966" s="2">
        <v>2</v>
      </c>
      <c r="K4966" s="2" t="str">
        <f>VLOOKUP($C4966,Clients!$B:$F,K$6,0)</f>
        <v>Devpulse</v>
      </c>
      <c r="L4966" s="2" t="str">
        <f>VLOOKUP($C4966,Clients!$B:$F,L$6,0)</f>
        <v>Foreign</v>
      </c>
      <c r="M4966" s="2" t="str">
        <f>VLOOKUP($C4966,Clients!$B:$F,M$6,0)</f>
        <v>KH</v>
      </c>
      <c r="N4966" s="2" t="str">
        <f>VLOOKUP($C4966,Clients!$B:$F,N$6,0)</f>
        <v>Cambodia</v>
      </c>
    </row>
    <row r="4967" spans="2:14" x14ac:dyDescent="0.2">
      <c r="B4967" s="8">
        <v>0</v>
      </c>
      <c r="C4967" s="2" t="s">
        <v>7126</v>
      </c>
      <c r="D4967" s="2" t="s">
        <v>16</v>
      </c>
      <c r="E4967" s="8">
        <v>101</v>
      </c>
      <c r="F4967" s="2" t="s">
        <v>7534</v>
      </c>
      <c r="G4967" s="2" t="s">
        <v>7535</v>
      </c>
      <c r="H4967" s="9">
        <v>42413</v>
      </c>
      <c r="I4967" s="2">
        <v>2016</v>
      </c>
      <c r="J4967" s="2">
        <v>2</v>
      </c>
      <c r="K4967" s="2" t="str">
        <f>VLOOKUP($C4967,Clients!$B:$F,K$6,0)</f>
        <v>Devpulse</v>
      </c>
      <c r="L4967" s="2" t="str">
        <f>VLOOKUP($C4967,Clients!$B:$F,L$6,0)</f>
        <v>Foreign</v>
      </c>
      <c r="M4967" s="2" t="str">
        <f>VLOOKUP($C4967,Clients!$B:$F,M$6,0)</f>
        <v>KH</v>
      </c>
      <c r="N4967" s="2" t="str">
        <f>VLOOKUP($C4967,Clients!$B:$F,N$6,0)</f>
        <v>Cambodia</v>
      </c>
    </row>
    <row r="4968" spans="2:14" x14ac:dyDescent="0.2">
      <c r="B4968" s="8">
        <v>44707.740000000005</v>
      </c>
      <c r="C4968" s="2" t="s">
        <v>7126</v>
      </c>
      <c r="D4968" s="2" t="s">
        <v>16</v>
      </c>
      <c r="E4968" s="8">
        <v>97</v>
      </c>
      <c r="F4968" s="2" t="s">
        <v>7523</v>
      </c>
      <c r="G4968" s="2" t="s">
        <v>7536</v>
      </c>
      <c r="H4968" s="9">
        <v>42413</v>
      </c>
      <c r="I4968" s="2">
        <v>2016</v>
      </c>
      <c r="J4968" s="2">
        <v>2</v>
      </c>
      <c r="K4968" s="2" t="str">
        <f>VLOOKUP($C4968,Clients!$B:$F,K$6,0)</f>
        <v>Devpulse</v>
      </c>
      <c r="L4968" s="2" t="str">
        <f>VLOOKUP($C4968,Clients!$B:$F,L$6,0)</f>
        <v>Foreign</v>
      </c>
      <c r="M4968" s="2" t="str">
        <f>VLOOKUP($C4968,Clients!$B:$F,M$6,0)</f>
        <v>KH</v>
      </c>
      <c r="N4968" s="2" t="str">
        <f>VLOOKUP($C4968,Clients!$B:$F,N$6,0)</f>
        <v>Cambodia</v>
      </c>
    </row>
    <row r="4969" spans="2:14" x14ac:dyDescent="0.2">
      <c r="B4969" s="8">
        <v>0</v>
      </c>
      <c r="C4969" s="2" t="s">
        <v>7126</v>
      </c>
      <c r="D4969" s="2" t="s">
        <v>16</v>
      </c>
      <c r="E4969" s="8">
        <v>101</v>
      </c>
      <c r="F4969" s="2" t="s">
        <v>7537</v>
      </c>
      <c r="G4969" s="2" t="s">
        <v>7538</v>
      </c>
      <c r="H4969" s="9">
        <v>42413</v>
      </c>
      <c r="I4969" s="2">
        <v>2016</v>
      </c>
      <c r="J4969" s="2">
        <v>2</v>
      </c>
      <c r="K4969" s="2" t="str">
        <f>VLOOKUP($C4969,Clients!$B:$F,K$6,0)</f>
        <v>Devpulse</v>
      </c>
      <c r="L4969" s="2" t="str">
        <f>VLOOKUP($C4969,Clients!$B:$F,L$6,0)</f>
        <v>Foreign</v>
      </c>
      <c r="M4969" s="2" t="str">
        <f>VLOOKUP($C4969,Clients!$B:$F,M$6,0)</f>
        <v>KH</v>
      </c>
      <c r="N4969" s="2" t="str">
        <f>VLOOKUP($C4969,Clients!$B:$F,N$6,0)</f>
        <v>Cambodia</v>
      </c>
    </row>
    <row r="4970" spans="2:14" x14ac:dyDescent="0.2">
      <c r="B4970" s="8">
        <v>44025.659999999996</v>
      </c>
      <c r="C4970" s="2" t="s">
        <v>7126</v>
      </c>
      <c r="D4970" s="2" t="s">
        <v>16</v>
      </c>
      <c r="E4970" s="8">
        <v>92</v>
      </c>
      <c r="F4970" s="2" t="s">
        <v>7523</v>
      </c>
      <c r="G4970" s="2" t="s">
        <v>7539</v>
      </c>
      <c r="H4970" s="9">
        <v>42413</v>
      </c>
      <c r="I4970" s="2">
        <v>2016</v>
      </c>
      <c r="J4970" s="2">
        <v>2</v>
      </c>
      <c r="K4970" s="2" t="str">
        <f>VLOOKUP($C4970,Clients!$B:$F,K$6,0)</f>
        <v>Devpulse</v>
      </c>
      <c r="L4970" s="2" t="str">
        <f>VLOOKUP($C4970,Clients!$B:$F,L$6,0)</f>
        <v>Foreign</v>
      </c>
      <c r="M4970" s="2" t="str">
        <f>VLOOKUP($C4970,Clients!$B:$F,M$6,0)</f>
        <v>KH</v>
      </c>
      <c r="N4970" s="2" t="str">
        <f>VLOOKUP($C4970,Clients!$B:$F,N$6,0)</f>
        <v>Cambodia</v>
      </c>
    </row>
    <row r="4971" spans="2:14" x14ac:dyDescent="0.2">
      <c r="B4971" s="8">
        <v>0</v>
      </c>
      <c r="C4971" s="2" t="s">
        <v>7126</v>
      </c>
      <c r="D4971" s="2" t="s">
        <v>16</v>
      </c>
      <c r="E4971" s="8">
        <v>101</v>
      </c>
      <c r="F4971" s="2" t="s">
        <v>7540</v>
      </c>
      <c r="G4971" s="2" t="s">
        <v>7541</v>
      </c>
      <c r="H4971" s="9">
        <v>42413</v>
      </c>
      <c r="I4971" s="2">
        <v>2016</v>
      </c>
      <c r="J4971" s="2">
        <v>2</v>
      </c>
      <c r="K4971" s="2" t="str">
        <f>VLOOKUP($C4971,Clients!$B:$F,K$6,0)</f>
        <v>Devpulse</v>
      </c>
      <c r="L4971" s="2" t="str">
        <f>VLOOKUP($C4971,Clients!$B:$F,L$6,0)</f>
        <v>Foreign</v>
      </c>
      <c r="M4971" s="2" t="str">
        <f>VLOOKUP($C4971,Clients!$B:$F,M$6,0)</f>
        <v>KH</v>
      </c>
      <c r="N4971" s="2" t="str">
        <f>VLOOKUP($C4971,Clients!$B:$F,N$6,0)</f>
        <v>Cambodia</v>
      </c>
    </row>
    <row r="4972" spans="2:14" x14ac:dyDescent="0.2">
      <c r="B4972" s="8">
        <v>8646.7079999999987</v>
      </c>
      <c r="C4972" s="2" t="s">
        <v>7126</v>
      </c>
      <c r="D4972" s="2" t="s">
        <v>16</v>
      </c>
      <c r="E4972" s="8">
        <v>2</v>
      </c>
      <c r="F4972" s="2" t="s">
        <v>7542</v>
      </c>
      <c r="G4972" s="2" t="s">
        <v>7543</v>
      </c>
      <c r="H4972" s="9">
        <v>42413</v>
      </c>
      <c r="I4972" s="2">
        <v>2016</v>
      </c>
      <c r="J4972" s="2">
        <v>2</v>
      </c>
      <c r="K4972" s="2" t="str">
        <f>VLOOKUP($C4972,Clients!$B:$F,K$6,0)</f>
        <v>Devpulse</v>
      </c>
      <c r="L4972" s="2" t="str">
        <f>VLOOKUP($C4972,Clients!$B:$F,L$6,0)</f>
        <v>Foreign</v>
      </c>
      <c r="M4972" s="2" t="str">
        <f>VLOOKUP($C4972,Clients!$B:$F,M$6,0)</f>
        <v>KH</v>
      </c>
      <c r="N4972" s="2" t="str">
        <f>VLOOKUP($C4972,Clients!$B:$F,N$6,0)</f>
        <v>Cambodia</v>
      </c>
    </row>
    <row r="4973" spans="2:14" x14ac:dyDescent="0.2">
      <c r="B4973" s="8">
        <v>48492.78</v>
      </c>
      <c r="C4973" s="2" t="s">
        <v>7126</v>
      </c>
      <c r="D4973" s="2" t="s">
        <v>16</v>
      </c>
      <c r="E4973" s="8">
        <v>100</v>
      </c>
      <c r="F4973" s="2" t="s">
        <v>7523</v>
      </c>
      <c r="G4973" s="2" t="s">
        <v>7544</v>
      </c>
      <c r="H4973" s="9">
        <v>42415</v>
      </c>
      <c r="I4973" s="2">
        <v>2016</v>
      </c>
      <c r="J4973" s="2">
        <v>2</v>
      </c>
      <c r="K4973" s="2" t="str">
        <f>VLOOKUP($C4973,Clients!$B:$F,K$6,0)</f>
        <v>Devpulse</v>
      </c>
      <c r="L4973" s="2" t="str">
        <f>VLOOKUP($C4973,Clients!$B:$F,L$6,0)</f>
        <v>Foreign</v>
      </c>
      <c r="M4973" s="2" t="str">
        <f>VLOOKUP($C4973,Clients!$B:$F,M$6,0)</f>
        <v>KH</v>
      </c>
      <c r="N4973" s="2" t="str">
        <f>VLOOKUP($C4973,Clients!$B:$F,N$6,0)</f>
        <v>Cambodia</v>
      </c>
    </row>
    <row r="4974" spans="2:14" x14ac:dyDescent="0.2">
      <c r="B4974" s="8">
        <v>0</v>
      </c>
      <c r="C4974" s="2" t="s">
        <v>7126</v>
      </c>
      <c r="D4974" s="2" t="s">
        <v>16</v>
      </c>
      <c r="E4974" s="8">
        <v>101</v>
      </c>
      <c r="F4974" s="2" t="s">
        <v>7545</v>
      </c>
      <c r="G4974" s="2" t="s">
        <v>7546</v>
      </c>
      <c r="H4974" s="9">
        <v>42415</v>
      </c>
      <c r="I4974" s="2">
        <v>2016</v>
      </c>
      <c r="J4974" s="2">
        <v>2</v>
      </c>
      <c r="K4974" s="2" t="str">
        <f>VLOOKUP($C4974,Clients!$B:$F,K$6,0)</f>
        <v>Devpulse</v>
      </c>
      <c r="L4974" s="2" t="str">
        <f>VLOOKUP($C4974,Clients!$B:$F,L$6,0)</f>
        <v>Foreign</v>
      </c>
      <c r="M4974" s="2" t="str">
        <f>VLOOKUP($C4974,Clients!$B:$F,M$6,0)</f>
        <v>KH</v>
      </c>
      <c r="N4974" s="2" t="str">
        <f>VLOOKUP($C4974,Clients!$B:$F,N$6,0)</f>
        <v>Cambodia</v>
      </c>
    </row>
    <row r="4975" spans="2:14" x14ac:dyDescent="0.2">
      <c r="B4975" s="8">
        <v>49720.020000000004</v>
      </c>
      <c r="C4975" s="2" t="s">
        <v>7126</v>
      </c>
      <c r="D4975" s="2" t="s">
        <v>16</v>
      </c>
      <c r="E4975" s="8">
        <v>102</v>
      </c>
      <c r="F4975" s="2" t="s">
        <v>7523</v>
      </c>
      <c r="G4975" s="2" t="s">
        <v>7547</v>
      </c>
      <c r="H4975" s="9">
        <v>42415</v>
      </c>
      <c r="I4975" s="2">
        <v>2016</v>
      </c>
      <c r="J4975" s="2">
        <v>2</v>
      </c>
      <c r="K4975" s="2" t="str">
        <f>VLOOKUP($C4975,Clients!$B:$F,K$6,0)</f>
        <v>Devpulse</v>
      </c>
      <c r="L4975" s="2" t="str">
        <f>VLOOKUP($C4975,Clients!$B:$F,L$6,0)</f>
        <v>Foreign</v>
      </c>
      <c r="M4975" s="2" t="str">
        <f>VLOOKUP($C4975,Clients!$B:$F,M$6,0)</f>
        <v>KH</v>
      </c>
      <c r="N4975" s="2" t="str">
        <f>VLOOKUP($C4975,Clients!$B:$F,N$6,0)</f>
        <v>Cambodia</v>
      </c>
    </row>
    <row r="4976" spans="2:14" x14ac:dyDescent="0.2">
      <c r="B4976" s="8">
        <v>0</v>
      </c>
      <c r="C4976" s="2" t="s">
        <v>7126</v>
      </c>
      <c r="D4976" s="2" t="s">
        <v>16</v>
      </c>
      <c r="E4976" s="8">
        <v>101</v>
      </c>
      <c r="F4976" s="2" t="s">
        <v>7548</v>
      </c>
      <c r="G4976" s="2" t="s">
        <v>7549</v>
      </c>
      <c r="H4976" s="9">
        <v>42415</v>
      </c>
      <c r="I4976" s="2">
        <v>2016</v>
      </c>
      <c r="J4976" s="2">
        <v>2</v>
      </c>
      <c r="K4976" s="2" t="str">
        <f>VLOOKUP($C4976,Clients!$B:$F,K$6,0)</f>
        <v>Devpulse</v>
      </c>
      <c r="L4976" s="2" t="str">
        <f>VLOOKUP($C4976,Clients!$B:$F,L$6,0)</f>
        <v>Foreign</v>
      </c>
      <c r="M4976" s="2" t="str">
        <f>VLOOKUP($C4976,Clients!$B:$F,M$6,0)</f>
        <v>KH</v>
      </c>
      <c r="N4976" s="2" t="str">
        <f>VLOOKUP($C4976,Clients!$B:$F,N$6,0)</f>
        <v>Cambodia</v>
      </c>
    </row>
    <row r="4977" spans="2:14" x14ac:dyDescent="0.2">
      <c r="B4977" s="8">
        <v>44229.36</v>
      </c>
      <c r="C4977" s="2" t="s">
        <v>7126</v>
      </c>
      <c r="D4977" s="2" t="s">
        <v>16</v>
      </c>
      <c r="E4977" s="8">
        <v>91</v>
      </c>
      <c r="F4977" s="2" t="s">
        <v>7523</v>
      </c>
      <c r="G4977" s="2" t="s">
        <v>7550</v>
      </c>
      <c r="H4977" s="9">
        <v>42415</v>
      </c>
      <c r="I4977" s="2">
        <v>2016</v>
      </c>
      <c r="J4977" s="2">
        <v>2</v>
      </c>
      <c r="K4977" s="2" t="str">
        <f>VLOOKUP($C4977,Clients!$B:$F,K$6,0)</f>
        <v>Devpulse</v>
      </c>
      <c r="L4977" s="2" t="str">
        <f>VLOOKUP($C4977,Clients!$B:$F,L$6,0)</f>
        <v>Foreign</v>
      </c>
      <c r="M4977" s="2" t="str">
        <f>VLOOKUP($C4977,Clients!$B:$F,M$6,0)</f>
        <v>KH</v>
      </c>
      <c r="N4977" s="2" t="str">
        <f>VLOOKUP($C4977,Clients!$B:$F,N$6,0)</f>
        <v>Cambodia</v>
      </c>
    </row>
    <row r="4978" spans="2:14" x14ac:dyDescent="0.2">
      <c r="B4978" s="8">
        <v>0</v>
      </c>
      <c r="C4978" s="2" t="s">
        <v>7126</v>
      </c>
      <c r="D4978" s="2" t="s">
        <v>16</v>
      </c>
      <c r="E4978" s="8">
        <v>101</v>
      </c>
      <c r="F4978" s="2" t="s">
        <v>7551</v>
      </c>
      <c r="G4978" s="2" t="s">
        <v>7552</v>
      </c>
      <c r="H4978" s="9">
        <v>42415</v>
      </c>
      <c r="I4978" s="2">
        <v>2016</v>
      </c>
      <c r="J4978" s="2">
        <v>2</v>
      </c>
      <c r="K4978" s="2" t="str">
        <f>VLOOKUP($C4978,Clients!$B:$F,K$6,0)</f>
        <v>Devpulse</v>
      </c>
      <c r="L4978" s="2" t="str">
        <f>VLOOKUP($C4978,Clients!$B:$F,L$6,0)</f>
        <v>Foreign</v>
      </c>
      <c r="M4978" s="2" t="str">
        <f>VLOOKUP($C4978,Clients!$B:$F,M$6,0)</f>
        <v>KH</v>
      </c>
      <c r="N4978" s="2" t="str">
        <f>VLOOKUP($C4978,Clients!$B:$F,N$6,0)</f>
        <v>Cambodia</v>
      </c>
    </row>
    <row r="4979" spans="2:14" x14ac:dyDescent="0.2">
      <c r="B4979" s="8">
        <v>46890.06</v>
      </c>
      <c r="C4979" s="2" t="s">
        <v>7126</v>
      </c>
      <c r="D4979" s="2" t="s">
        <v>16</v>
      </c>
      <c r="E4979" s="8">
        <v>97</v>
      </c>
      <c r="F4979" s="2" t="s">
        <v>7523</v>
      </c>
      <c r="G4979" s="2" t="s">
        <v>7553</v>
      </c>
      <c r="H4979" s="9">
        <v>42416</v>
      </c>
      <c r="I4979" s="2">
        <v>2016</v>
      </c>
      <c r="J4979" s="2">
        <v>2</v>
      </c>
      <c r="K4979" s="2" t="str">
        <f>VLOOKUP($C4979,Clients!$B:$F,K$6,0)</f>
        <v>Devpulse</v>
      </c>
      <c r="L4979" s="2" t="str">
        <f>VLOOKUP($C4979,Clients!$B:$F,L$6,0)</f>
        <v>Foreign</v>
      </c>
      <c r="M4979" s="2" t="str">
        <f>VLOOKUP($C4979,Clients!$B:$F,M$6,0)</f>
        <v>KH</v>
      </c>
      <c r="N4979" s="2" t="str">
        <f>VLOOKUP($C4979,Clients!$B:$F,N$6,0)</f>
        <v>Cambodia</v>
      </c>
    </row>
    <row r="4980" spans="2:14" x14ac:dyDescent="0.2">
      <c r="B4980" s="8">
        <v>0</v>
      </c>
      <c r="C4980" s="2" t="s">
        <v>7126</v>
      </c>
      <c r="D4980" s="2" t="s">
        <v>16</v>
      </c>
      <c r="E4980" s="8">
        <v>101</v>
      </c>
      <c r="F4980" s="2" t="s">
        <v>7554</v>
      </c>
      <c r="G4980" s="2" t="s">
        <v>7555</v>
      </c>
      <c r="H4980" s="9">
        <v>42416</v>
      </c>
      <c r="I4980" s="2">
        <v>2016</v>
      </c>
      <c r="J4980" s="2">
        <v>2</v>
      </c>
      <c r="K4980" s="2" t="str">
        <f>VLOOKUP($C4980,Clients!$B:$F,K$6,0)</f>
        <v>Devpulse</v>
      </c>
      <c r="L4980" s="2" t="str">
        <f>VLOOKUP($C4980,Clients!$B:$F,L$6,0)</f>
        <v>Foreign</v>
      </c>
      <c r="M4980" s="2" t="str">
        <f>VLOOKUP($C4980,Clients!$B:$F,M$6,0)</f>
        <v>KH</v>
      </c>
      <c r="N4980" s="2" t="str">
        <f>VLOOKUP($C4980,Clients!$B:$F,N$6,0)</f>
        <v>Cambodia</v>
      </c>
    </row>
    <row r="4981" spans="2:14" x14ac:dyDescent="0.2">
      <c r="B4981" s="8">
        <v>21616.770000000004</v>
      </c>
      <c r="C4981" s="2" t="s">
        <v>7126</v>
      </c>
      <c r="D4981" s="2" t="s">
        <v>16</v>
      </c>
      <c r="E4981" s="8">
        <v>5</v>
      </c>
      <c r="F4981" s="2" t="s">
        <v>7542</v>
      </c>
      <c r="G4981" s="2" t="s">
        <v>7556</v>
      </c>
      <c r="H4981" s="9">
        <v>42416</v>
      </c>
      <c r="I4981" s="2">
        <v>2016</v>
      </c>
      <c r="J4981" s="2">
        <v>2</v>
      </c>
      <c r="K4981" s="2" t="str">
        <f>VLOOKUP($C4981,Clients!$B:$F,K$6,0)</f>
        <v>Devpulse</v>
      </c>
      <c r="L4981" s="2" t="str">
        <f>VLOOKUP($C4981,Clients!$B:$F,L$6,0)</f>
        <v>Foreign</v>
      </c>
      <c r="M4981" s="2" t="str">
        <f>VLOOKUP($C4981,Clients!$B:$F,M$6,0)</f>
        <v>KH</v>
      </c>
      <c r="N4981" s="2" t="str">
        <f>VLOOKUP($C4981,Clients!$B:$F,N$6,0)</f>
        <v>Cambodia</v>
      </c>
    </row>
    <row r="4982" spans="2:14" x14ac:dyDescent="0.2">
      <c r="B4982" s="8">
        <v>47862.36</v>
      </c>
      <c r="C4982" s="2" t="s">
        <v>7126</v>
      </c>
      <c r="D4982" s="2" t="s">
        <v>16</v>
      </c>
      <c r="E4982" s="8">
        <v>99</v>
      </c>
      <c r="F4982" s="2" t="s">
        <v>7523</v>
      </c>
      <c r="G4982" s="2" t="s">
        <v>7557</v>
      </c>
      <c r="H4982" s="9">
        <v>42416</v>
      </c>
      <c r="I4982" s="2">
        <v>2016</v>
      </c>
      <c r="J4982" s="2">
        <v>2</v>
      </c>
      <c r="K4982" s="2" t="str">
        <f>VLOOKUP($C4982,Clients!$B:$F,K$6,0)</f>
        <v>Devpulse</v>
      </c>
      <c r="L4982" s="2" t="str">
        <f>VLOOKUP($C4982,Clients!$B:$F,L$6,0)</f>
        <v>Foreign</v>
      </c>
      <c r="M4982" s="2" t="str">
        <f>VLOOKUP($C4982,Clients!$B:$F,M$6,0)</f>
        <v>KH</v>
      </c>
      <c r="N4982" s="2" t="str">
        <f>VLOOKUP($C4982,Clients!$B:$F,N$6,0)</f>
        <v>Cambodia</v>
      </c>
    </row>
    <row r="4983" spans="2:14" x14ac:dyDescent="0.2">
      <c r="B4983" s="8">
        <v>0</v>
      </c>
      <c r="C4983" s="2" t="s">
        <v>7126</v>
      </c>
      <c r="D4983" s="2" t="s">
        <v>16</v>
      </c>
      <c r="E4983" s="8">
        <v>101</v>
      </c>
      <c r="F4983" s="2" t="s">
        <v>7558</v>
      </c>
      <c r="G4983" s="2" t="s">
        <v>7559</v>
      </c>
      <c r="H4983" s="9">
        <v>42416</v>
      </c>
      <c r="I4983" s="2">
        <v>2016</v>
      </c>
      <c r="J4983" s="2">
        <v>2</v>
      </c>
      <c r="K4983" s="2" t="str">
        <f>VLOOKUP($C4983,Clients!$B:$F,K$6,0)</f>
        <v>Devpulse</v>
      </c>
      <c r="L4983" s="2" t="str">
        <f>VLOOKUP($C4983,Clients!$B:$F,L$6,0)</f>
        <v>Foreign</v>
      </c>
      <c r="M4983" s="2" t="str">
        <f>VLOOKUP($C4983,Clients!$B:$F,M$6,0)</f>
        <v>KH</v>
      </c>
      <c r="N4983" s="2" t="str">
        <f>VLOOKUP($C4983,Clients!$B:$F,N$6,0)</f>
        <v>Cambodia</v>
      </c>
    </row>
    <row r="4984" spans="2:14" x14ac:dyDescent="0.2">
      <c r="B4984" s="8">
        <v>54169.5</v>
      </c>
      <c r="C4984" s="2" t="s">
        <v>7126</v>
      </c>
      <c r="D4984" s="2" t="s">
        <v>16</v>
      </c>
      <c r="E4984" s="8">
        <v>112</v>
      </c>
      <c r="F4984" s="2" t="s">
        <v>7523</v>
      </c>
      <c r="G4984" s="2" t="s">
        <v>7560</v>
      </c>
      <c r="H4984" s="9">
        <v>42416</v>
      </c>
      <c r="I4984" s="2">
        <v>2016</v>
      </c>
      <c r="J4984" s="2">
        <v>2</v>
      </c>
      <c r="K4984" s="2" t="str">
        <f>VLOOKUP($C4984,Clients!$B:$F,K$6,0)</f>
        <v>Devpulse</v>
      </c>
      <c r="L4984" s="2" t="str">
        <f>VLOOKUP($C4984,Clients!$B:$F,L$6,0)</f>
        <v>Foreign</v>
      </c>
      <c r="M4984" s="2" t="str">
        <f>VLOOKUP($C4984,Clients!$B:$F,M$6,0)</f>
        <v>KH</v>
      </c>
      <c r="N4984" s="2" t="str">
        <f>VLOOKUP($C4984,Clients!$B:$F,N$6,0)</f>
        <v>Cambodia</v>
      </c>
    </row>
    <row r="4985" spans="2:14" x14ac:dyDescent="0.2">
      <c r="B4985" s="8">
        <v>21616.770000000004</v>
      </c>
      <c r="C4985" s="2" t="s">
        <v>7126</v>
      </c>
      <c r="D4985" s="2" t="s">
        <v>16</v>
      </c>
      <c r="E4985" s="8">
        <v>5</v>
      </c>
      <c r="F4985" s="2" t="s">
        <v>7542</v>
      </c>
      <c r="G4985" s="2" t="s">
        <v>7561</v>
      </c>
      <c r="H4985" s="9">
        <v>42416</v>
      </c>
      <c r="I4985" s="2">
        <v>2016</v>
      </c>
      <c r="J4985" s="2">
        <v>2</v>
      </c>
      <c r="K4985" s="2" t="str">
        <f>VLOOKUP($C4985,Clients!$B:$F,K$6,0)</f>
        <v>Devpulse</v>
      </c>
      <c r="L4985" s="2" t="str">
        <f>VLOOKUP($C4985,Clients!$B:$F,L$6,0)</f>
        <v>Foreign</v>
      </c>
      <c r="M4985" s="2" t="str">
        <f>VLOOKUP($C4985,Clients!$B:$F,M$6,0)</f>
        <v>KH</v>
      </c>
      <c r="N4985" s="2" t="str">
        <f>VLOOKUP($C4985,Clients!$B:$F,N$6,0)</f>
        <v>Cambodia</v>
      </c>
    </row>
    <row r="4986" spans="2:14" x14ac:dyDescent="0.2">
      <c r="B4986" s="8">
        <v>0</v>
      </c>
      <c r="C4986" s="2" t="s">
        <v>7126</v>
      </c>
      <c r="D4986" s="2" t="s">
        <v>16</v>
      </c>
      <c r="E4986" s="8">
        <v>101</v>
      </c>
      <c r="F4986" s="2" t="s">
        <v>7562</v>
      </c>
      <c r="G4986" s="2" t="s">
        <v>7563</v>
      </c>
      <c r="H4986" s="9">
        <v>42416</v>
      </c>
      <c r="I4986" s="2">
        <v>2016</v>
      </c>
      <c r="J4986" s="2">
        <v>2</v>
      </c>
      <c r="K4986" s="2" t="str">
        <f>VLOOKUP($C4986,Clients!$B:$F,K$6,0)</f>
        <v>Devpulse</v>
      </c>
      <c r="L4986" s="2" t="str">
        <f>VLOOKUP($C4986,Clients!$B:$F,L$6,0)</f>
        <v>Foreign</v>
      </c>
      <c r="M4986" s="2" t="str">
        <f>VLOOKUP($C4986,Clients!$B:$F,M$6,0)</f>
        <v>KH</v>
      </c>
      <c r="N4986" s="2" t="str">
        <f>VLOOKUP($C4986,Clients!$B:$F,N$6,0)</f>
        <v>Cambodia</v>
      </c>
    </row>
    <row r="4987" spans="2:14" x14ac:dyDescent="0.2">
      <c r="B4987" s="8">
        <v>54493.740000000005</v>
      </c>
      <c r="C4987" s="2" t="s">
        <v>7126</v>
      </c>
      <c r="D4987" s="2" t="s">
        <v>16</v>
      </c>
      <c r="E4987" s="8">
        <v>113</v>
      </c>
      <c r="F4987" s="2" t="s">
        <v>7523</v>
      </c>
      <c r="G4987" s="2" t="s">
        <v>7564</v>
      </c>
      <c r="H4987" s="9">
        <v>42416</v>
      </c>
      <c r="I4987" s="2">
        <v>2016</v>
      </c>
      <c r="J4987" s="2">
        <v>2</v>
      </c>
      <c r="K4987" s="2" t="str">
        <f>VLOOKUP($C4987,Clients!$B:$F,K$6,0)</f>
        <v>Devpulse</v>
      </c>
      <c r="L4987" s="2" t="str">
        <f>VLOOKUP($C4987,Clients!$B:$F,L$6,0)</f>
        <v>Foreign</v>
      </c>
      <c r="M4987" s="2" t="str">
        <f>VLOOKUP($C4987,Clients!$B:$F,M$6,0)</f>
        <v>KH</v>
      </c>
      <c r="N4987" s="2" t="str">
        <f>VLOOKUP($C4987,Clients!$B:$F,N$6,0)</f>
        <v>Cambodia</v>
      </c>
    </row>
    <row r="4988" spans="2:14" x14ac:dyDescent="0.2">
      <c r="B4988" s="8">
        <v>0</v>
      </c>
      <c r="C4988" s="2" t="s">
        <v>7126</v>
      </c>
      <c r="D4988" s="2" t="s">
        <v>16</v>
      </c>
      <c r="E4988" s="8">
        <v>101</v>
      </c>
      <c r="F4988" s="2" t="s">
        <v>7565</v>
      </c>
      <c r="G4988" s="2" t="s">
        <v>7566</v>
      </c>
      <c r="H4988" s="9">
        <v>42416</v>
      </c>
      <c r="I4988" s="2">
        <v>2016</v>
      </c>
      <c r="J4988" s="2">
        <v>2</v>
      </c>
      <c r="K4988" s="2" t="str">
        <f>VLOOKUP($C4988,Clients!$B:$F,K$6,0)</f>
        <v>Devpulse</v>
      </c>
      <c r="L4988" s="2" t="str">
        <f>VLOOKUP($C4988,Clients!$B:$F,L$6,0)</f>
        <v>Foreign</v>
      </c>
      <c r="M4988" s="2" t="str">
        <f>VLOOKUP($C4988,Clients!$B:$F,M$6,0)</f>
        <v>KH</v>
      </c>
      <c r="N4988" s="2" t="str">
        <f>VLOOKUP($C4988,Clients!$B:$F,N$6,0)</f>
        <v>Cambodia</v>
      </c>
    </row>
    <row r="4989" spans="2:14" x14ac:dyDescent="0.2">
      <c r="B4989" s="8">
        <v>71544.900000000009</v>
      </c>
      <c r="C4989" s="2" t="s">
        <v>7126</v>
      </c>
      <c r="D4989" s="2" t="s">
        <v>16</v>
      </c>
      <c r="E4989" s="8">
        <v>140</v>
      </c>
      <c r="F4989" s="2" t="s">
        <v>7521</v>
      </c>
      <c r="G4989" s="2" t="s">
        <v>7567</v>
      </c>
      <c r="H4989" s="9">
        <v>42416</v>
      </c>
      <c r="I4989" s="2">
        <v>2016</v>
      </c>
      <c r="J4989" s="2">
        <v>2</v>
      </c>
      <c r="K4989" s="2" t="str">
        <f>VLOOKUP($C4989,Clients!$B:$F,K$6,0)</f>
        <v>Devpulse</v>
      </c>
      <c r="L4989" s="2" t="str">
        <f>VLOOKUP($C4989,Clients!$B:$F,L$6,0)</f>
        <v>Foreign</v>
      </c>
      <c r="M4989" s="2" t="str">
        <f>VLOOKUP($C4989,Clients!$B:$F,M$6,0)</f>
        <v>KH</v>
      </c>
      <c r="N4989" s="2" t="str">
        <f>VLOOKUP($C4989,Clients!$B:$F,N$6,0)</f>
        <v>Cambodia</v>
      </c>
    </row>
    <row r="4990" spans="2:14" x14ac:dyDescent="0.2">
      <c r="B4990" s="8">
        <v>48882.12</v>
      </c>
      <c r="C4990" s="2" t="s">
        <v>7126</v>
      </c>
      <c r="D4990" s="2" t="s">
        <v>16</v>
      </c>
      <c r="E4990" s="8">
        <v>100</v>
      </c>
      <c r="F4990" s="2" t="s">
        <v>7523</v>
      </c>
      <c r="G4990" s="2" t="s">
        <v>7568</v>
      </c>
      <c r="H4990" s="9">
        <v>42417</v>
      </c>
      <c r="I4990" s="2">
        <v>2016</v>
      </c>
      <c r="J4990" s="2">
        <v>2</v>
      </c>
      <c r="K4990" s="2" t="str">
        <f>VLOOKUP($C4990,Clients!$B:$F,K$6,0)</f>
        <v>Devpulse</v>
      </c>
      <c r="L4990" s="2" t="str">
        <f>VLOOKUP($C4990,Clients!$B:$F,L$6,0)</f>
        <v>Foreign</v>
      </c>
      <c r="M4990" s="2" t="str">
        <f>VLOOKUP($C4990,Clients!$B:$F,M$6,0)</f>
        <v>KH</v>
      </c>
      <c r="N4990" s="2" t="str">
        <f>VLOOKUP($C4990,Clients!$B:$F,N$6,0)</f>
        <v>Cambodia</v>
      </c>
    </row>
    <row r="4991" spans="2:14" x14ac:dyDescent="0.2">
      <c r="B4991" s="8">
        <v>0</v>
      </c>
      <c r="C4991" s="2" t="s">
        <v>7126</v>
      </c>
      <c r="D4991" s="2" t="s">
        <v>16</v>
      </c>
      <c r="E4991" s="8">
        <v>101</v>
      </c>
      <c r="F4991" s="2" t="s">
        <v>7569</v>
      </c>
      <c r="G4991" s="2" t="s">
        <v>7570</v>
      </c>
      <c r="H4991" s="9">
        <v>42417</v>
      </c>
      <c r="I4991" s="2">
        <v>2016</v>
      </c>
      <c r="J4991" s="2">
        <v>2</v>
      </c>
      <c r="K4991" s="2" t="str">
        <f>VLOOKUP($C4991,Clients!$B:$F,K$6,0)</f>
        <v>Devpulse</v>
      </c>
      <c r="L4991" s="2" t="str">
        <f>VLOOKUP($C4991,Clients!$B:$F,L$6,0)</f>
        <v>Foreign</v>
      </c>
      <c r="M4991" s="2" t="str">
        <f>VLOOKUP($C4991,Clients!$B:$F,M$6,0)</f>
        <v>KH</v>
      </c>
      <c r="N4991" s="2" t="str">
        <f>VLOOKUP($C4991,Clients!$B:$F,N$6,0)</f>
        <v>Cambodia</v>
      </c>
    </row>
    <row r="4992" spans="2:14" x14ac:dyDescent="0.2">
      <c r="B4992" s="8">
        <v>64574.159999999996</v>
      </c>
      <c r="C4992" s="2" t="s">
        <v>7126</v>
      </c>
      <c r="D4992" s="2" t="s">
        <v>16</v>
      </c>
      <c r="E4992" s="8">
        <v>133</v>
      </c>
      <c r="F4992" s="2" t="s">
        <v>7523</v>
      </c>
      <c r="G4992" s="2" t="s">
        <v>7571</v>
      </c>
      <c r="H4992" s="9">
        <v>42417</v>
      </c>
      <c r="I4992" s="2">
        <v>2016</v>
      </c>
      <c r="J4992" s="2">
        <v>2</v>
      </c>
      <c r="K4992" s="2" t="str">
        <f>VLOOKUP($C4992,Clients!$B:$F,K$6,0)</f>
        <v>Devpulse</v>
      </c>
      <c r="L4992" s="2" t="str">
        <f>VLOOKUP($C4992,Clients!$B:$F,L$6,0)</f>
        <v>Foreign</v>
      </c>
      <c r="M4992" s="2" t="str">
        <f>VLOOKUP($C4992,Clients!$B:$F,M$6,0)</f>
        <v>KH</v>
      </c>
      <c r="N4992" s="2" t="str">
        <f>VLOOKUP($C4992,Clients!$B:$F,N$6,0)</f>
        <v>Cambodia</v>
      </c>
    </row>
    <row r="4993" spans="2:14" x14ac:dyDescent="0.2">
      <c r="B4993" s="8">
        <v>46033.26</v>
      </c>
      <c r="C4993" s="2" t="s">
        <v>7126</v>
      </c>
      <c r="D4993" s="2" t="s">
        <v>16</v>
      </c>
      <c r="E4993" s="8">
        <v>99</v>
      </c>
      <c r="F4993" s="2" t="s">
        <v>7523</v>
      </c>
      <c r="G4993" s="2" t="s">
        <v>7572</v>
      </c>
      <c r="H4993" s="9">
        <v>42417</v>
      </c>
      <c r="I4993" s="2">
        <v>2016</v>
      </c>
      <c r="J4993" s="2">
        <v>2</v>
      </c>
      <c r="K4993" s="2" t="str">
        <f>VLOOKUP($C4993,Clients!$B:$F,K$6,0)</f>
        <v>Devpulse</v>
      </c>
      <c r="L4993" s="2" t="str">
        <f>VLOOKUP($C4993,Clients!$B:$F,L$6,0)</f>
        <v>Foreign</v>
      </c>
      <c r="M4993" s="2" t="str">
        <f>VLOOKUP($C4993,Clients!$B:$F,M$6,0)</f>
        <v>KH</v>
      </c>
      <c r="N4993" s="2" t="str">
        <f>VLOOKUP($C4993,Clients!$B:$F,N$6,0)</f>
        <v>Cambodia</v>
      </c>
    </row>
    <row r="4994" spans="2:14" x14ac:dyDescent="0.2">
      <c r="B4994" s="8">
        <v>0</v>
      </c>
      <c r="C4994" s="2" t="s">
        <v>7126</v>
      </c>
      <c r="D4994" s="2" t="s">
        <v>16</v>
      </c>
      <c r="E4994" s="8">
        <v>101</v>
      </c>
      <c r="F4994" s="2" t="s">
        <v>7573</v>
      </c>
      <c r="G4994" s="2" t="s">
        <v>7574</v>
      </c>
      <c r="H4994" s="9">
        <v>42417</v>
      </c>
      <c r="I4994" s="2">
        <v>2016</v>
      </c>
      <c r="J4994" s="2">
        <v>2</v>
      </c>
      <c r="K4994" s="2" t="str">
        <f>VLOOKUP($C4994,Clients!$B:$F,K$6,0)</f>
        <v>Devpulse</v>
      </c>
      <c r="L4994" s="2" t="str">
        <f>VLOOKUP($C4994,Clients!$B:$F,L$6,0)</f>
        <v>Foreign</v>
      </c>
      <c r="M4994" s="2" t="str">
        <f>VLOOKUP($C4994,Clients!$B:$F,M$6,0)</f>
        <v>KH</v>
      </c>
      <c r="N4994" s="2" t="str">
        <f>VLOOKUP($C4994,Clients!$B:$F,N$6,0)</f>
        <v>Cambodia</v>
      </c>
    </row>
    <row r="4995" spans="2:14" x14ac:dyDescent="0.2">
      <c r="B4995" s="8">
        <v>48832.98</v>
      </c>
      <c r="C4995" s="2" t="s">
        <v>7126</v>
      </c>
      <c r="D4995" s="2" t="s">
        <v>16</v>
      </c>
      <c r="E4995" s="8">
        <v>100</v>
      </c>
      <c r="F4995" s="2" t="s">
        <v>7523</v>
      </c>
      <c r="G4995" s="2" t="s">
        <v>7575</v>
      </c>
      <c r="H4995" s="9">
        <v>42417</v>
      </c>
      <c r="I4995" s="2">
        <v>2016</v>
      </c>
      <c r="J4995" s="2">
        <v>2</v>
      </c>
      <c r="K4995" s="2" t="str">
        <f>VLOOKUP($C4995,Clients!$B:$F,K$6,0)</f>
        <v>Devpulse</v>
      </c>
      <c r="L4995" s="2" t="str">
        <f>VLOOKUP($C4995,Clients!$B:$F,L$6,0)</f>
        <v>Foreign</v>
      </c>
      <c r="M4995" s="2" t="str">
        <f>VLOOKUP($C4995,Clients!$B:$F,M$6,0)</f>
        <v>KH</v>
      </c>
      <c r="N4995" s="2" t="str">
        <f>VLOOKUP($C4995,Clients!$B:$F,N$6,0)</f>
        <v>Cambodia</v>
      </c>
    </row>
    <row r="4996" spans="2:14" x14ac:dyDescent="0.2">
      <c r="B4996" s="8">
        <v>0</v>
      </c>
      <c r="C4996" s="2" t="s">
        <v>7126</v>
      </c>
      <c r="D4996" s="2" t="s">
        <v>16</v>
      </c>
      <c r="E4996" s="8">
        <v>101</v>
      </c>
      <c r="F4996" s="2" t="s">
        <v>7576</v>
      </c>
      <c r="G4996" s="2" t="s">
        <v>7577</v>
      </c>
      <c r="H4996" s="9">
        <v>42417</v>
      </c>
      <c r="I4996" s="2">
        <v>2016</v>
      </c>
      <c r="J4996" s="2">
        <v>2</v>
      </c>
      <c r="K4996" s="2" t="str">
        <f>VLOOKUP($C4996,Clients!$B:$F,K$6,0)</f>
        <v>Devpulse</v>
      </c>
      <c r="L4996" s="2" t="str">
        <f>VLOOKUP($C4996,Clients!$B:$F,L$6,0)</f>
        <v>Foreign</v>
      </c>
      <c r="M4996" s="2" t="str">
        <f>VLOOKUP($C4996,Clients!$B:$F,M$6,0)</f>
        <v>KH</v>
      </c>
      <c r="N4996" s="2" t="str">
        <f>VLOOKUP($C4996,Clients!$B:$F,N$6,0)</f>
        <v>Cambodia</v>
      </c>
    </row>
    <row r="4997" spans="2:14" x14ac:dyDescent="0.2">
      <c r="B4997" s="8">
        <v>378</v>
      </c>
      <c r="C4997" s="2" t="s">
        <v>7126</v>
      </c>
      <c r="D4997" s="2" t="s">
        <v>16</v>
      </c>
      <c r="E4997" s="8">
        <v>1</v>
      </c>
      <c r="F4997" s="2" t="s">
        <v>7523</v>
      </c>
      <c r="G4997" s="2" t="s">
        <v>7578</v>
      </c>
      <c r="H4997" s="9">
        <v>42423</v>
      </c>
      <c r="I4997" s="2">
        <v>2016</v>
      </c>
      <c r="J4997" s="2">
        <v>2</v>
      </c>
      <c r="K4997" s="2" t="str">
        <f>VLOOKUP($C4997,Clients!$B:$F,K$6,0)</f>
        <v>Devpulse</v>
      </c>
      <c r="L4997" s="2" t="str">
        <f>VLOOKUP($C4997,Clients!$B:$F,L$6,0)</f>
        <v>Foreign</v>
      </c>
      <c r="M4997" s="2" t="str">
        <f>VLOOKUP($C4997,Clients!$B:$F,M$6,0)</f>
        <v>KH</v>
      </c>
      <c r="N4997" s="2" t="str">
        <f>VLOOKUP($C4997,Clients!$B:$F,N$6,0)</f>
        <v>Cambodia</v>
      </c>
    </row>
    <row r="4998" spans="2:14" x14ac:dyDescent="0.2">
      <c r="B4998" s="8">
        <v>34586.831999999995</v>
      </c>
      <c r="C4998" s="2" t="s">
        <v>7126</v>
      </c>
      <c r="D4998" s="2" t="s">
        <v>16</v>
      </c>
      <c r="E4998" s="8">
        <v>8</v>
      </c>
      <c r="F4998" s="2" t="s">
        <v>7542</v>
      </c>
      <c r="G4998" s="2" t="s">
        <v>7579</v>
      </c>
      <c r="H4998" s="9">
        <v>42423</v>
      </c>
      <c r="I4998" s="2">
        <v>2016</v>
      </c>
      <c r="J4998" s="2">
        <v>2</v>
      </c>
      <c r="K4998" s="2" t="str">
        <f>VLOOKUP($C4998,Clients!$B:$F,K$6,0)</f>
        <v>Devpulse</v>
      </c>
      <c r="L4998" s="2" t="str">
        <f>VLOOKUP($C4998,Clients!$B:$F,L$6,0)</f>
        <v>Foreign</v>
      </c>
      <c r="M4998" s="2" t="str">
        <f>VLOOKUP($C4998,Clients!$B:$F,M$6,0)</f>
        <v>KH</v>
      </c>
      <c r="N4998" s="2" t="str">
        <f>VLOOKUP($C4998,Clients!$B:$F,N$6,0)</f>
        <v>Cambodia</v>
      </c>
    </row>
    <row r="4999" spans="2:14" x14ac:dyDescent="0.2">
      <c r="B4999" s="8">
        <v>59438.400000000001</v>
      </c>
      <c r="C4999" s="2" t="s">
        <v>7126</v>
      </c>
      <c r="D4999" s="2" t="s">
        <v>16</v>
      </c>
      <c r="E4999" s="8">
        <v>110</v>
      </c>
      <c r="F4999" s="2" t="s">
        <v>7580</v>
      </c>
      <c r="G4999" s="2" t="s">
        <v>7581</v>
      </c>
      <c r="H4999" s="9">
        <v>42423</v>
      </c>
      <c r="I4999" s="2">
        <v>2016</v>
      </c>
      <c r="J4999" s="2">
        <v>2</v>
      </c>
      <c r="K4999" s="2" t="str">
        <f>VLOOKUP($C4999,Clients!$B:$F,K$6,0)</f>
        <v>Devpulse</v>
      </c>
      <c r="L4999" s="2" t="str">
        <f>VLOOKUP($C4999,Clients!$B:$F,L$6,0)</f>
        <v>Foreign</v>
      </c>
      <c r="M4999" s="2" t="str">
        <f>VLOOKUP($C4999,Clients!$B:$F,M$6,0)</f>
        <v>KH</v>
      </c>
      <c r="N4999" s="2" t="str">
        <f>VLOOKUP($C4999,Clients!$B:$F,N$6,0)</f>
        <v>Cambodia</v>
      </c>
    </row>
    <row r="5000" spans="2:14" x14ac:dyDescent="0.2">
      <c r="B5000" s="8">
        <v>0</v>
      </c>
      <c r="C5000" s="2" t="s">
        <v>7126</v>
      </c>
      <c r="D5000" s="2" t="s">
        <v>46</v>
      </c>
      <c r="E5000" s="8">
        <v>5</v>
      </c>
      <c r="F5000" s="2" t="s">
        <v>7582</v>
      </c>
      <c r="G5000" s="2" t="s">
        <v>7583</v>
      </c>
      <c r="H5000" s="9">
        <v>42431</v>
      </c>
      <c r="I5000" s="2">
        <v>2016</v>
      </c>
      <c r="J5000" s="2">
        <v>3</v>
      </c>
      <c r="K5000" s="2" t="str">
        <f>VLOOKUP($C5000,Clients!$B:$F,K$6,0)</f>
        <v>Devpulse</v>
      </c>
      <c r="L5000" s="2" t="str">
        <f>VLOOKUP($C5000,Clients!$B:$F,L$6,0)</f>
        <v>Foreign</v>
      </c>
      <c r="M5000" s="2" t="str">
        <f>VLOOKUP($C5000,Clients!$B:$F,M$6,0)</f>
        <v>KH</v>
      </c>
      <c r="N5000" s="2" t="str">
        <f>VLOOKUP($C5000,Clients!$B:$F,N$6,0)</f>
        <v>Cambodia</v>
      </c>
    </row>
    <row r="5001" spans="2:14" x14ac:dyDescent="0.2">
      <c r="B5001" s="8">
        <v>-2072.9100000000003</v>
      </c>
      <c r="C5001" s="2" t="s">
        <v>7126</v>
      </c>
      <c r="D5001" s="2" t="s">
        <v>16</v>
      </c>
      <c r="E5001" s="8">
        <v>-4</v>
      </c>
      <c r="F5001" s="2" t="s">
        <v>7584</v>
      </c>
      <c r="G5001" s="2" t="s">
        <v>7585</v>
      </c>
      <c r="H5001" s="9">
        <v>42444</v>
      </c>
      <c r="I5001" s="2">
        <v>2016</v>
      </c>
      <c r="J5001" s="2">
        <v>3</v>
      </c>
      <c r="K5001" s="2" t="str">
        <f>VLOOKUP($C5001,Clients!$B:$F,K$6,0)</f>
        <v>Devpulse</v>
      </c>
      <c r="L5001" s="2" t="str">
        <f>VLOOKUP($C5001,Clients!$B:$F,L$6,0)</f>
        <v>Foreign</v>
      </c>
      <c r="M5001" s="2" t="str">
        <f>VLOOKUP($C5001,Clients!$B:$F,M$6,0)</f>
        <v>KH</v>
      </c>
      <c r="N5001" s="2" t="str">
        <f>VLOOKUP($C5001,Clients!$B:$F,N$6,0)</f>
        <v>Cambodia</v>
      </c>
    </row>
    <row r="5002" spans="2:14" x14ac:dyDescent="0.2">
      <c r="B5002" s="8">
        <v>0</v>
      </c>
      <c r="C5002" s="2" t="s">
        <v>7126</v>
      </c>
      <c r="D5002" s="2" t="s">
        <v>16</v>
      </c>
      <c r="E5002" s="8">
        <v>101</v>
      </c>
      <c r="F5002" s="2" t="s">
        <v>7586</v>
      </c>
      <c r="G5002" s="2" t="s">
        <v>7587</v>
      </c>
      <c r="H5002" s="9">
        <v>42446</v>
      </c>
      <c r="I5002" s="2">
        <v>2016</v>
      </c>
      <c r="J5002" s="2">
        <v>3</v>
      </c>
      <c r="K5002" s="2" t="str">
        <f>VLOOKUP($C5002,Clients!$B:$F,K$6,0)</f>
        <v>Devpulse</v>
      </c>
      <c r="L5002" s="2" t="str">
        <f>VLOOKUP($C5002,Clients!$B:$F,L$6,0)</f>
        <v>Foreign</v>
      </c>
      <c r="M5002" s="2" t="str">
        <f>VLOOKUP($C5002,Clients!$B:$F,M$6,0)</f>
        <v>KH</v>
      </c>
      <c r="N5002" s="2" t="str">
        <f>VLOOKUP($C5002,Clients!$B:$F,N$6,0)</f>
        <v>Cambodia</v>
      </c>
    </row>
    <row r="5003" spans="2:14" x14ac:dyDescent="0.2">
      <c r="B5003" s="8">
        <v>40788.300000000003</v>
      </c>
      <c r="C5003" s="2" t="s">
        <v>7126</v>
      </c>
      <c r="D5003" s="2" t="s">
        <v>16</v>
      </c>
      <c r="E5003" s="8">
        <v>87</v>
      </c>
      <c r="F5003" s="2" t="s">
        <v>7523</v>
      </c>
      <c r="G5003" s="2" t="s">
        <v>7588</v>
      </c>
      <c r="H5003" s="9">
        <v>42446</v>
      </c>
      <c r="I5003" s="2">
        <v>2016</v>
      </c>
      <c r="J5003" s="2">
        <v>3</v>
      </c>
      <c r="K5003" s="2" t="str">
        <f>VLOOKUP($C5003,Clients!$B:$F,K$6,0)</f>
        <v>Devpulse</v>
      </c>
      <c r="L5003" s="2" t="str">
        <f>VLOOKUP($C5003,Clients!$B:$F,L$6,0)</f>
        <v>Foreign</v>
      </c>
      <c r="M5003" s="2" t="str">
        <f>VLOOKUP($C5003,Clients!$B:$F,M$6,0)</f>
        <v>KH</v>
      </c>
      <c r="N5003" s="2" t="str">
        <f>VLOOKUP($C5003,Clients!$B:$F,N$6,0)</f>
        <v>Cambodia</v>
      </c>
    </row>
    <row r="5004" spans="2:14" x14ac:dyDescent="0.2">
      <c r="B5004" s="8">
        <v>30263.478000000003</v>
      </c>
      <c r="C5004" s="2" t="s">
        <v>7126</v>
      </c>
      <c r="D5004" s="2" t="s">
        <v>16</v>
      </c>
      <c r="E5004" s="8">
        <v>7</v>
      </c>
      <c r="F5004" s="2" t="s">
        <v>7589</v>
      </c>
      <c r="G5004" s="2" t="s">
        <v>7590</v>
      </c>
      <c r="H5004" s="9">
        <v>42452</v>
      </c>
      <c r="I5004" s="2">
        <v>2016</v>
      </c>
      <c r="J5004" s="2">
        <v>3</v>
      </c>
      <c r="K5004" s="2" t="str">
        <f>VLOOKUP($C5004,Clients!$B:$F,K$6,0)</f>
        <v>Devpulse</v>
      </c>
      <c r="L5004" s="2" t="str">
        <f>VLOOKUP($C5004,Clients!$B:$F,L$6,0)</f>
        <v>Foreign</v>
      </c>
      <c r="M5004" s="2" t="str">
        <f>VLOOKUP($C5004,Clients!$B:$F,M$6,0)</f>
        <v>KH</v>
      </c>
      <c r="N5004" s="2" t="str">
        <f>VLOOKUP($C5004,Clients!$B:$F,N$6,0)</f>
        <v>Cambodia</v>
      </c>
    </row>
    <row r="5005" spans="2:14" x14ac:dyDescent="0.2">
      <c r="B5005" s="8">
        <v>67196.850000000006</v>
      </c>
      <c r="C5005" s="2" t="s">
        <v>7126</v>
      </c>
      <c r="D5005" s="2" t="s">
        <v>16</v>
      </c>
      <c r="E5005" s="8">
        <v>159</v>
      </c>
      <c r="F5005" s="2" t="s">
        <v>7523</v>
      </c>
      <c r="G5005" s="2" t="s">
        <v>7591</v>
      </c>
      <c r="H5005" s="9">
        <v>42452</v>
      </c>
      <c r="I5005" s="2">
        <v>2016</v>
      </c>
      <c r="J5005" s="2">
        <v>3</v>
      </c>
      <c r="K5005" s="2" t="str">
        <f>VLOOKUP($C5005,Clients!$B:$F,K$6,0)</f>
        <v>Devpulse</v>
      </c>
      <c r="L5005" s="2" t="str">
        <f>VLOOKUP($C5005,Clients!$B:$F,L$6,0)</f>
        <v>Foreign</v>
      </c>
      <c r="M5005" s="2" t="str">
        <f>VLOOKUP($C5005,Clients!$B:$F,M$6,0)</f>
        <v>KH</v>
      </c>
      <c r="N5005" s="2" t="str">
        <f>VLOOKUP($C5005,Clients!$B:$F,N$6,0)</f>
        <v>Cambodia</v>
      </c>
    </row>
    <row r="5006" spans="2:14" x14ac:dyDescent="0.2">
      <c r="B5006" s="8">
        <v>0</v>
      </c>
      <c r="C5006" s="2" t="s">
        <v>7126</v>
      </c>
      <c r="D5006" s="2" t="s">
        <v>46</v>
      </c>
      <c r="E5006" s="8">
        <v>2</v>
      </c>
      <c r="F5006" s="2" t="s">
        <v>7592</v>
      </c>
      <c r="G5006" s="2" t="s">
        <v>7593</v>
      </c>
      <c r="H5006" s="9">
        <v>42454</v>
      </c>
      <c r="I5006" s="2">
        <v>2016</v>
      </c>
      <c r="J5006" s="2">
        <v>3</v>
      </c>
      <c r="K5006" s="2" t="str">
        <f>VLOOKUP($C5006,Clients!$B:$F,K$6,0)</f>
        <v>Devpulse</v>
      </c>
      <c r="L5006" s="2" t="str">
        <f>VLOOKUP($C5006,Clients!$B:$F,L$6,0)</f>
        <v>Foreign</v>
      </c>
      <c r="M5006" s="2" t="str">
        <f>VLOOKUP($C5006,Clients!$B:$F,M$6,0)</f>
        <v>KH</v>
      </c>
      <c r="N5006" s="2" t="str">
        <f>VLOOKUP($C5006,Clients!$B:$F,N$6,0)</f>
        <v>Cambodia</v>
      </c>
    </row>
    <row r="5007" spans="2:14" x14ac:dyDescent="0.2">
      <c r="B5007" s="8">
        <v>0</v>
      </c>
      <c r="C5007" s="2" t="s">
        <v>7126</v>
      </c>
      <c r="D5007" s="2" t="s">
        <v>46</v>
      </c>
      <c r="E5007" s="8">
        <v>1</v>
      </c>
      <c r="F5007" s="2" t="s">
        <v>7594</v>
      </c>
      <c r="G5007" s="2" t="s">
        <v>7595</v>
      </c>
      <c r="H5007" s="9">
        <v>42468</v>
      </c>
      <c r="I5007" s="2">
        <v>2016</v>
      </c>
      <c r="J5007" s="2">
        <v>4</v>
      </c>
      <c r="K5007" s="2" t="str">
        <f>VLOOKUP($C5007,Clients!$B:$F,K$6,0)</f>
        <v>Devpulse</v>
      </c>
      <c r="L5007" s="2" t="str">
        <f>VLOOKUP($C5007,Clients!$B:$F,L$6,0)</f>
        <v>Foreign</v>
      </c>
      <c r="M5007" s="2" t="str">
        <f>VLOOKUP($C5007,Clients!$B:$F,M$6,0)</f>
        <v>KH</v>
      </c>
      <c r="N5007" s="2" t="str">
        <f>VLOOKUP($C5007,Clients!$B:$F,N$6,0)</f>
        <v>Cambodia</v>
      </c>
    </row>
    <row r="5008" spans="2:14" x14ac:dyDescent="0.2">
      <c r="B5008" s="8">
        <v>23015.160000000003</v>
      </c>
      <c r="C5008" s="2" t="s">
        <v>7126</v>
      </c>
      <c r="D5008" s="2" t="s">
        <v>16</v>
      </c>
      <c r="E5008" s="8">
        <v>50</v>
      </c>
      <c r="F5008" s="2" t="s">
        <v>7596</v>
      </c>
      <c r="G5008" s="2" t="s">
        <v>7597</v>
      </c>
      <c r="H5008" s="9">
        <v>42472</v>
      </c>
      <c r="I5008" s="2">
        <v>2016</v>
      </c>
      <c r="J5008" s="2">
        <v>4</v>
      </c>
      <c r="K5008" s="2" t="str">
        <f>VLOOKUP($C5008,Clients!$B:$F,K$6,0)</f>
        <v>Devpulse</v>
      </c>
      <c r="L5008" s="2" t="str">
        <f>VLOOKUP($C5008,Clients!$B:$F,L$6,0)</f>
        <v>Foreign</v>
      </c>
      <c r="M5008" s="2" t="str">
        <f>VLOOKUP($C5008,Clients!$B:$F,M$6,0)</f>
        <v>KH</v>
      </c>
      <c r="N5008" s="2" t="str">
        <f>VLOOKUP($C5008,Clients!$B:$F,N$6,0)</f>
        <v>Cambodia</v>
      </c>
    </row>
    <row r="5009" spans="2:14" x14ac:dyDescent="0.2">
      <c r="B5009" s="8">
        <v>29211</v>
      </c>
      <c r="C5009" s="2" t="s">
        <v>7126</v>
      </c>
      <c r="D5009" s="2" t="s">
        <v>16</v>
      </c>
      <c r="E5009" s="8">
        <v>63</v>
      </c>
      <c r="F5009" s="2" t="s">
        <v>7596</v>
      </c>
      <c r="G5009" s="2" t="s">
        <v>7598</v>
      </c>
      <c r="H5009" s="9">
        <v>42472</v>
      </c>
      <c r="I5009" s="2">
        <v>2016</v>
      </c>
      <c r="J5009" s="2">
        <v>4</v>
      </c>
      <c r="K5009" s="2" t="str">
        <f>VLOOKUP($C5009,Clients!$B:$F,K$6,0)</f>
        <v>Devpulse</v>
      </c>
      <c r="L5009" s="2" t="str">
        <f>VLOOKUP($C5009,Clients!$B:$F,L$6,0)</f>
        <v>Foreign</v>
      </c>
      <c r="M5009" s="2" t="str">
        <f>VLOOKUP($C5009,Clients!$B:$F,M$6,0)</f>
        <v>KH</v>
      </c>
      <c r="N5009" s="2" t="str">
        <f>VLOOKUP($C5009,Clients!$B:$F,N$6,0)</f>
        <v>Cambodia</v>
      </c>
    </row>
    <row r="5010" spans="2:14" x14ac:dyDescent="0.2">
      <c r="B5010" s="8">
        <v>24373.23</v>
      </c>
      <c r="C5010" s="2" t="s">
        <v>7126</v>
      </c>
      <c r="D5010" s="2" t="s">
        <v>16</v>
      </c>
      <c r="E5010" s="8">
        <v>51</v>
      </c>
      <c r="F5010" s="2" t="s">
        <v>7596</v>
      </c>
      <c r="G5010" s="2" t="s">
        <v>7599</v>
      </c>
      <c r="H5010" s="9">
        <v>42472</v>
      </c>
      <c r="I5010" s="2">
        <v>2016</v>
      </c>
      <c r="J5010" s="2">
        <v>4</v>
      </c>
      <c r="K5010" s="2" t="str">
        <f>VLOOKUP($C5010,Clients!$B:$F,K$6,0)</f>
        <v>Devpulse</v>
      </c>
      <c r="L5010" s="2" t="str">
        <f>VLOOKUP($C5010,Clients!$B:$F,L$6,0)</f>
        <v>Foreign</v>
      </c>
      <c r="M5010" s="2" t="str">
        <f>VLOOKUP($C5010,Clients!$B:$F,M$6,0)</f>
        <v>KH</v>
      </c>
      <c r="N5010" s="2" t="str">
        <f>VLOOKUP($C5010,Clients!$B:$F,N$6,0)</f>
        <v>Cambodia</v>
      </c>
    </row>
    <row r="5011" spans="2:14" x14ac:dyDescent="0.2">
      <c r="B5011" s="8">
        <v>0</v>
      </c>
      <c r="C5011" s="2" t="s">
        <v>7126</v>
      </c>
      <c r="D5011" s="2" t="s">
        <v>16</v>
      </c>
      <c r="E5011" s="8">
        <v>101</v>
      </c>
      <c r="F5011" s="2" t="s">
        <v>7600</v>
      </c>
      <c r="G5011" s="2" t="s">
        <v>7601</v>
      </c>
      <c r="H5011" s="9">
        <v>42472</v>
      </c>
      <c r="I5011" s="2">
        <v>2016</v>
      </c>
      <c r="J5011" s="2">
        <v>4</v>
      </c>
      <c r="K5011" s="2" t="str">
        <f>VLOOKUP($C5011,Clients!$B:$F,K$6,0)</f>
        <v>Devpulse</v>
      </c>
      <c r="L5011" s="2" t="str">
        <f>VLOOKUP($C5011,Clients!$B:$F,L$6,0)</f>
        <v>Foreign</v>
      </c>
      <c r="M5011" s="2" t="str">
        <f>VLOOKUP($C5011,Clients!$B:$F,M$6,0)</f>
        <v>KH</v>
      </c>
      <c r="N5011" s="2" t="str">
        <f>VLOOKUP($C5011,Clients!$B:$F,N$6,0)</f>
        <v>Cambodia</v>
      </c>
    </row>
    <row r="5012" spans="2:14" x14ac:dyDescent="0.2">
      <c r="B5012" s="8">
        <v>24589.11</v>
      </c>
      <c r="C5012" s="2" t="s">
        <v>7126</v>
      </c>
      <c r="D5012" s="2" t="s">
        <v>16</v>
      </c>
      <c r="E5012" s="8">
        <v>51</v>
      </c>
      <c r="F5012" s="2" t="s">
        <v>7596</v>
      </c>
      <c r="G5012" s="2" t="s">
        <v>7602</v>
      </c>
      <c r="H5012" s="9">
        <v>42473</v>
      </c>
      <c r="I5012" s="2">
        <v>2016</v>
      </c>
      <c r="J5012" s="2">
        <v>4</v>
      </c>
      <c r="K5012" s="2" t="str">
        <f>VLOOKUP($C5012,Clients!$B:$F,K$6,0)</f>
        <v>Devpulse</v>
      </c>
      <c r="L5012" s="2" t="str">
        <f>VLOOKUP($C5012,Clients!$B:$F,L$6,0)</f>
        <v>Foreign</v>
      </c>
      <c r="M5012" s="2" t="str">
        <f>VLOOKUP($C5012,Clients!$B:$F,M$6,0)</f>
        <v>KH</v>
      </c>
      <c r="N5012" s="2" t="str">
        <f>VLOOKUP($C5012,Clients!$B:$F,N$6,0)</f>
        <v>Cambodia</v>
      </c>
    </row>
    <row r="5013" spans="2:14" x14ac:dyDescent="0.2">
      <c r="B5013" s="8">
        <v>23804.13</v>
      </c>
      <c r="C5013" s="2" t="s">
        <v>7126</v>
      </c>
      <c r="D5013" s="2" t="s">
        <v>16</v>
      </c>
      <c r="E5013" s="8">
        <v>50</v>
      </c>
      <c r="F5013" s="2" t="s">
        <v>7596</v>
      </c>
      <c r="G5013" s="2" t="s">
        <v>7603</v>
      </c>
      <c r="H5013" s="9">
        <v>42473</v>
      </c>
      <c r="I5013" s="2">
        <v>2016</v>
      </c>
      <c r="J5013" s="2">
        <v>4</v>
      </c>
      <c r="K5013" s="2" t="str">
        <f>VLOOKUP($C5013,Clients!$B:$F,K$6,0)</f>
        <v>Devpulse</v>
      </c>
      <c r="L5013" s="2" t="str">
        <f>VLOOKUP($C5013,Clients!$B:$F,L$6,0)</f>
        <v>Foreign</v>
      </c>
      <c r="M5013" s="2" t="str">
        <f>VLOOKUP($C5013,Clients!$B:$F,M$6,0)</f>
        <v>KH</v>
      </c>
      <c r="N5013" s="2" t="str">
        <f>VLOOKUP($C5013,Clients!$B:$F,N$6,0)</f>
        <v>Cambodia</v>
      </c>
    </row>
    <row r="5014" spans="2:14" x14ac:dyDescent="0.2">
      <c r="B5014" s="8">
        <v>66839.22</v>
      </c>
      <c r="C5014" s="2" t="s">
        <v>7126</v>
      </c>
      <c r="D5014" s="2" t="s">
        <v>16</v>
      </c>
      <c r="E5014" s="8">
        <v>140</v>
      </c>
      <c r="F5014" s="2" t="s">
        <v>7596</v>
      </c>
      <c r="G5014" s="2" t="s">
        <v>7604</v>
      </c>
      <c r="H5014" s="9">
        <v>42473</v>
      </c>
      <c r="I5014" s="2">
        <v>2016</v>
      </c>
      <c r="J5014" s="2">
        <v>4</v>
      </c>
      <c r="K5014" s="2" t="str">
        <f>VLOOKUP($C5014,Clients!$B:$F,K$6,0)</f>
        <v>Devpulse</v>
      </c>
      <c r="L5014" s="2" t="str">
        <f>VLOOKUP($C5014,Clients!$B:$F,L$6,0)</f>
        <v>Foreign</v>
      </c>
      <c r="M5014" s="2" t="str">
        <f>VLOOKUP($C5014,Clients!$B:$F,M$6,0)</f>
        <v>KH</v>
      </c>
      <c r="N5014" s="2" t="str">
        <f>VLOOKUP($C5014,Clients!$B:$F,N$6,0)</f>
        <v>Cambodia</v>
      </c>
    </row>
    <row r="5015" spans="2:14" x14ac:dyDescent="0.2">
      <c r="B5015" s="8">
        <v>-4089.1200000000003</v>
      </c>
      <c r="C5015" s="2" t="s">
        <v>7126</v>
      </c>
      <c r="D5015" s="2" t="s">
        <v>16</v>
      </c>
      <c r="E5015" s="8">
        <v>-8</v>
      </c>
      <c r="F5015" s="2" t="s">
        <v>7605</v>
      </c>
      <c r="G5015" s="2" t="s">
        <v>7606</v>
      </c>
      <c r="H5015" s="9">
        <v>42473</v>
      </c>
      <c r="I5015" s="2">
        <v>2016</v>
      </c>
      <c r="J5015" s="2">
        <v>4</v>
      </c>
      <c r="K5015" s="2" t="str">
        <f>VLOOKUP($C5015,Clients!$B:$F,K$6,0)</f>
        <v>Devpulse</v>
      </c>
      <c r="L5015" s="2" t="str">
        <f>VLOOKUP($C5015,Clients!$B:$F,L$6,0)</f>
        <v>Foreign</v>
      </c>
      <c r="M5015" s="2" t="str">
        <f>VLOOKUP($C5015,Clients!$B:$F,M$6,0)</f>
        <v>KH</v>
      </c>
      <c r="N5015" s="2" t="str">
        <f>VLOOKUP($C5015,Clients!$B:$F,N$6,0)</f>
        <v>Cambodia</v>
      </c>
    </row>
    <row r="5016" spans="2:14" x14ac:dyDescent="0.2">
      <c r="B5016" s="8">
        <v>26890.079999999998</v>
      </c>
      <c r="C5016" s="2" t="s">
        <v>7126</v>
      </c>
      <c r="D5016" s="2" t="s">
        <v>16</v>
      </c>
      <c r="E5016" s="8">
        <v>55</v>
      </c>
      <c r="F5016" s="2" t="s">
        <v>7596</v>
      </c>
      <c r="G5016" s="2" t="s">
        <v>7607</v>
      </c>
      <c r="H5016" s="9">
        <v>42473</v>
      </c>
      <c r="I5016" s="2">
        <v>2016</v>
      </c>
      <c r="J5016" s="2">
        <v>4</v>
      </c>
      <c r="K5016" s="2" t="str">
        <f>VLOOKUP($C5016,Clients!$B:$F,K$6,0)</f>
        <v>Devpulse</v>
      </c>
      <c r="L5016" s="2" t="str">
        <f>VLOOKUP($C5016,Clients!$B:$F,L$6,0)</f>
        <v>Foreign</v>
      </c>
      <c r="M5016" s="2" t="str">
        <f>VLOOKUP($C5016,Clients!$B:$F,M$6,0)</f>
        <v>KH</v>
      </c>
      <c r="N5016" s="2" t="str">
        <f>VLOOKUP($C5016,Clients!$B:$F,N$6,0)</f>
        <v>Cambodia</v>
      </c>
    </row>
    <row r="5017" spans="2:14" x14ac:dyDescent="0.2">
      <c r="B5017" s="8">
        <v>24592.47</v>
      </c>
      <c r="C5017" s="2" t="s">
        <v>7126</v>
      </c>
      <c r="D5017" s="2" t="s">
        <v>16</v>
      </c>
      <c r="E5017" s="8">
        <v>51</v>
      </c>
      <c r="F5017" s="2" t="s">
        <v>7596</v>
      </c>
      <c r="G5017" s="2" t="s">
        <v>7608</v>
      </c>
      <c r="H5017" s="9">
        <v>42473</v>
      </c>
      <c r="I5017" s="2">
        <v>2016</v>
      </c>
      <c r="J5017" s="2">
        <v>4</v>
      </c>
      <c r="K5017" s="2" t="str">
        <f>VLOOKUP($C5017,Clients!$B:$F,K$6,0)</f>
        <v>Devpulse</v>
      </c>
      <c r="L5017" s="2" t="str">
        <f>VLOOKUP($C5017,Clients!$B:$F,L$6,0)</f>
        <v>Foreign</v>
      </c>
      <c r="M5017" s="2" t="str">
        <f>VLOOKUP($C5017,Clients!$B:$F,M$6,0)</f>
        <v>KH</v>
      </c>
      <c r="N5017" s="2" t="str">
        <f>VLOOKUP($C5017,Clients!$B:$F,N$6,0)</f>
        <v>Cambodia</v>
      </c>
    </row>
    <row r="5018" spans="2:14" x14ac:dyDescent="0.2">
      <c r="B5018" s="8">
        <v>41797.56</v>
      </c>
      <c r="C5018" s="2" t="s">
        <v>7126</v>
      </c>
      <c r="D5018" s="2" t="s">
        <v>16</v>
      </c>
      <c r="E5018" s="8">
        <v>77</v>
      </c>
      <c r="F5018" s="2" t="s">
        <v>7596</v>
      </c>
      <c r="G5018" s="2" t="s">
        <v>7609</v>
      </c>
      <c r="H5018" s="9">
        <v>42473</v>
      </c>
      <c r="I5018" s="2">
        <v>2016</v>
      </c>
      <c r="J5018" s="2">
        <v>4</v>
      </c>
      <c r="K5018" s="2" t="str">
        <f>VLOOKUP($C5018,Clients!$B:$F,K$6,0)</f>
        <v>Devpulse</v>
      </c>
      <c r="L5018" s="2" t="str">
        <f>VLOOKUP($C5018,Clients!$B:$F,L$6,0)</f>
        <v>Foreign</v>
      </c>
      <c r="M5018" s="2" t="str">
        <f>VLOOKUP($C5018,Clients!$B:$F,M$6,0)</f>
        <v>KH</v>
      </c>
      <c r="N5018" s="2" t="str">
        <f>VLOOKUP($C5018,Clients!$B:$F,N$6,0)</f>
        <v>Cambodia</v>
      </c>
    </row>
    <row r="5019" spans="2:14" x14ac:dyDescent="0.2">
      <c r="B5019" s="8">
        <v>120939.42</v>
      </c>
      <c r="C5019" s="2" t="s">
        <v>7126</v>
      </c>
      <c r="D5019" s="2" t="s">
        <v>16</v>
      </c>
      <c r="E5019" s="8">
        <v>245</v>
      </c>
      <c r="F5019" s="2" t="s">
        <v>7596</v>
      </c>
      <c r="G5019" s="2" t="s">
        <v>7610</v>
      </c>
      <c r="H5019" s="9">
        <v>42474</v>
      </c>
      <c r="I5019" s="2">
        <v>2016</v>
      </c>
      <c r="J5019" s="2">
        <v>4</v>
      </c>
      <c r="K5019" s="2" t="str">
        <f>VLOOKUP($C5019,Clients!$B:$F,K$6,0)</f>
        <v>Devpulse</v>
      </c>
      <c r="L5019" s="2" t="str">
        <f>VLOOKUP($C5019,Clients!$B:$F,L$6,0)</f>
        <v>Foreign</v>
      </c>
      <c r="M5019" s="2" t="str">
        <f>VLOOKUP($C5019,Clients!$B:$F,M$6,0)</f>
        <v>KH</v>
      </c>
      <c r="N5019" s="2" t="str">
        <f>VLOOKUP($C5019,Clients!$B:$F,N$6,0)</f>
        <v>Cambodia</v>
      </c>
    </row>
    <row r="5020" spans="2:14" x14ac:dyDescent="0.2">
      <c r="B5020" s="8">
        <v>44527.770000000004</v>
      </c>
      <c r="C5020" s="2" t="s">
        <v>7126</v>
      </c>
      <c r="D5020" s="2" t="s">
        <v>16</v>
      </c>
      <c r="E5020" s="8">
        <v>92</v>
      </c>
      <c r="F5020" s="2" t="s">
        <v>7596</v>
      </c>
      <c r="G5020" s="2" t="s">
        <v>7611</v>
      </c>
      <c r="H5020" s="9">
        <v>42474</v>
      </c>
      <c r="I5020" s="2">
        <v>2016</v>
      </c>
      <c r="J5020" s="2">
        <v>4</v>
      </c>
      <c r="K5020" s="2" t="str">
        <f>VLOOKUP($C5020,Clients!$B:$F,K$6,0)</f>
        <v>Devpulse</v>
      </c>
      <c r="L5020" s="2" t="str">
        <f>VLOOKUP($C5020,Clients!$B:$F,L$6,0)</f>
        <v>Foreign</v>
      </c>
      <c r="M5020" s="2" t="str">
        <f>VLOOKUP($C5020,Clients!$B:$F,M$6,0)</f>
        <v>KH</v>
      </c>
      <c r="N5020" s="2" t="str">
        <f>VLOOKUP($C5020,Clients!$B:$F,N$6,0)</f>
        <v>Cambodia</v>
      </c>
    </row>
    <row r="5021" spans="2:14" x14ac:dyDescent="0.2">
      <c r="B5021" s="8">
        <v>24269.279999999999</v>
      </c>
      <c r="C5021" s="2" t="s">
        <v>7126</v>
      </c>
      <c r="D5021" s="2" t="s">
        <v>16</v>
      </c>
      <c r="E5021" s="8">
        <v>52</v>
      </c>
      <c r="F5021" s="2" t="s">
        <v>7596</v>
      </c>
      <c r="G5021" s="2" t="s">
        <v>7612</v>
      </c>
      <c r="H5021" s="9">
        <v>42474</v>
      </c>
      <c r="I5021" s="2">
        <v>2016</v>
      </c>
      <c r="J5021" s="2">
        <v>4</v>
      </c>
      <c r="K5021" s="2" t="str">
        <f>VLOOKUP($C5021,Clients!$B:$F,K$6,0)</f>
        <v>Devpulse</v>
      </c>
      <c r="L5021" s="2" t="str">
        <f>VLOOKUP($C5021,Clients!$B:$F,L$6,0)</f>
        <v>Foreign</v>
      </c>
      <c r="M5021" s="2" t="str">
        <f>VLOOKUP($C5021,Clients!$B:$F,M$6,0)</f>
        <v>KH</v>
      </c>
      <c r="N5021" s="2" t="str">
        <f>VLOOKUP($C5021,Clients!$B:$F,N$6,0)</f>
        <v>Cambodia</v>
      </c>
    </row>
    <row r="5022" spans="2:14" x14ac:dyDescent="0.2">
      <c r="B5022" s="8">
        <v>28138.11</v>
      </c>
      <c r="C5022" s="2" t="s">
        <v>7126</v>
      </c>
      <c r="D5022" s="2" t="s">
        <v>16</v>
      </c>
      <c r="E5022" s="8">
        <v>58</v>
      </c>
      <c r="F5022" s="2" t="s">
        <v>7596</v>
      </c>
      <c r="G5022" s="2" t="s">
        <v>7613</v>
      </c>
      <c r="H5022" s="9">
        <v>42475</v>
      </c>
      <c r="I5022" s="2">
        <v>2016</v>
      </c>
      <c r="J5022" s="2">
        <v>4</v>
      </c>
      <c r="K5022" s="2" t="str">
        <f>VLOOKUP($C5022,Clients!$B:$F,K$6,0)</f>
        <v>Devpulse</v>
      </c>
      <c r="L5022" s="2" t="str">
        <f>VLOOKUP($C5022,Clients!$B:$F,L$6,0)</f>
        <v>Foreign</v>
      </c>
      <c r="M5022" s="2" t="str">
        <f>VLOOKUP($C5022,Clients!$B:$F,M$6,0)</f>
        <v>KH</v>
      </c>
      <c r="N5022" s="2" t="str">
        <f>VLOOKUP($C5022,Clients!$B:$F,N$6,0)</f>
        <v>Cambodia</v>
      </c>
    </row>
    <row r="5023" spans="2:14" x14ac:dyDescent="0.2">
      <c r="B5023" s="8">
        <v>29094.45</v>
      </c>
      <c r="C5023" s="2" t="s">
        <v>7126</v>
      </c>
      <c r="D5023" s="2" t="s">
        <v>16</v>
      </c>
      <c r="E5023" s="8">
        <v>62</v>
      </c>
      <c r="F5023" s="2" t="s">
        <v>7596</v>
      </c>
      <c r="G5023" s="2" t="s">
        <v>7614</v>
      </c>
      <c r="H5023" s="9">
        <v>42475</v>
      </c>
      <c r="I5023" s="2">
        <v>2016</v>
      </c>
      <c r="J5023" s="2">
        <v>4</v>
      </c>
      <c r="K5023" s="2" t="str">
        <f>VLOOKUP($C5023,Clients!$B:$F,K$6,0)</f>
        <v>Devpulse</v>
      </c>
      <c r="L5023" s="2" t="str">
        <f>VLOOKUP($C5023,Clients!$B:$F,L$6,0)</f>
        <v>Foreign</v>
      </c>
      <c r="M5023" s="2" t="str">
        <f>VLOOKUP($C5023,Clients!$B:$F,M$6,0)</f>
        <v>KH</v>
      </c>
      <c r="N5023" s="2" t="str">
        <f>VLOOKUP($C5023,Clients!$B:$F,N$6,0)</f>
        <v>Cambodia</v>
      </c>
    </row>
    <row r="5024" spans="2:14" x14ac:dyDescent="0.2">
      <c r="B5024" s="8">
        <v>23404.5</v>
      </c>
      <c r="C5024" s="2" t="s">
        <v>7126</v>
      </c>
      <c r="D5024" s="2" t="s">
        <v>16</v>
      </c>
      <c r="E5024" s="8">
        <v>50</v>
      </c>
      <c r="F5024" s="2" t="s">
        <v>7596</v>
      </c>
      <c r="G5024" s="2" t="s">
        <v>7615</v>
      </c>
      <c r="H5024" s="9">
        <v>42475</v>
      </c>
      <c r="I5024" s="2">
        <v>2016</v>
      </c>
      <c r="J5024" s="2">
        <v>4</v>
      </c>
      <c r="K5024" s="2" t="str">
        <f>VLOOKUP($C5024,Clients!$B:$F,K$6,0)</f>
        <v>Devpulse</v>
      </c>
      <c r="L5024" s="2" t="str">
        <f>VLOOKUP($C5024,Clients!$B:$F,L$6,0)</f>
        <v>Foreign</v>
      </c>
      <c r="M5024" s="2" t="str">
        <f>VLOOKUP($C5024,Clients!$B:$F,M$6,0)</f>
        <v>KH</v>
      </c>
      <c r="N5024" s="2" t="str">
        <f>VLOOKUP($C5024,Clients!$B:$F,N$6,0)</f>
        <v>Cambodia</v>
      </c>
    </row>
    <row r="5025" spans="2:14" x14ac:dyDescent="0.2">
      <c r="B5025" s="8">
        <v>-3003</v>
      </c>
      <c r="C5025" s="2" t="s">
        <v>7126</v>
      </c>
      <c r="D5025" s="2" t="s">
        <v>16</v>
      </c>
      <c r="E5025" s="8">
        <v>0</v>
      </c>
      <c r="F5025" s="2" t="s">
        <v>7616</v>
      </c>
      <c r="G5025" s="2" t="s">
        <v>7617</v>
      </c>
      <c r="H5025" s="9">
        <v>42475</v>
      </c>
      <c r="I5025" s="2">
        <v>2016</v>
      </c>
      <c r="J5025" s="2">
        <v>4</v>
      </c>
      <c r="K5025" s="2" t="str">
        <f>VLOOKUP($C5025,Clients!$B:$F,K$6,0)</f>
        <v>Devpulse</v>
      </c>
      <c r="L5025" s="2" t="str">
        <f>VLOOKUP($C5025,Clients!$B:$F,L$6,0)</f>
        <v>Foreign</v>
      </c>
      <c r="M5025" s="2" t="str">
        <f>VLOOKUP($C5025,Clients!$B:$F,M$6,0)</f>
        <v>KH</v>
      </c>
      <c r="N5025" s="2" t="str">
        <f>VLOOKUP($C5025,Clients!$B:$F,N$6,0)</f>
        <v>Cambodia</v>
      </c>
    </row>
    <row r="5026" spans="2:14" x14ac:dyDescent="0.2">
      <c r="B5026" s="8">
        <v>-3276</v>
      </c>
      <c r="C5026" s="2" t="s">
        <v>7126</v>
      </c>
      <c r="D5026" s="2" t="s">
        <v>16</v>
      </c>
      <c r="E5026" s="8">
        <v>0</v>
      </c>
      <c r="F5026" s="2" t="s">
        <v>7618</v>
      </c>
      <c r="G5026" s="2" t="s">
        <v>7619</v>
      </c>
      <c r="H5026" s="9">
        <v>42475</v>
      </c>
      <c r="I5026" s="2">
        <v>2016</v>
      </c>
      <c r="J5026" s="2">
        <v>4</v>
      </c>
      <c r="K5026" s="2" t="str">
        <f>VLOOKUP($C5026,Clients!$B:$F,K$6,0)</f>
        <v>Devpulse</v>
      </c>
      <c r="L5026" s="2" t="str">
        <f>VLOOKUP($C5026,Clients!$B:$F,L$6,0)</f>
        <v>Foreign</v>
      </c>
      <c r="M5026" s="2" t="str">
        <f>VLOOKUP($C5026,Clients!$B:$F,M$6,0)</f>
        <v>KH</v>
      </c>
      <c r="N5026" s="2" t="str">
        <f>VLOOKUP($C5026,Clients!$B:$F,N$6,0)</f>
        <v>Cambodia</v>
      </c>
    </row>
    <row r="5027" spans="2:14" x14ac:dyDescent="0.2">
      <c r="B5027" s="8">
        <v>-819</v>
      </c>
      <c r="C5027" s="2" t="s">
        <v>7126</v>
      </c>
      <c r="D5027" s="2" t="s">
        <v>16</v>
      </c>
      <c r="E5027" s="8">
        <v>0</v>
      </c>
      <c r="F5027" s="2" t="s">
        <v>7620</v>
      </c>
      <c r="G5027" s="2" t="s">
        <v>7621</v>
      </c>
      <c r="H5027" s="9">
        <v>42475</v>
      </c>
      <c r="I5027" s="2">
        <v>2016</v>
      </c>
      <c r="J5027" s="2">
        <v>4</v>
      </c>
      <c r="K5027" s="2" t="str">
        <f>VLOOKUP($C5027,Clients!$B:$F,K$6,0)</f>
        <v>Devpulse</v>
      </c>
      <c r="L5027" s="2" t="str">
        <f>VLOOKUP($C5027,Clients!$B:$F,L$6,0)</f>
        <v>Foreign</v>
      </c>
      <c r="M5027" s="2" t="str">
        <f>VLOOKUP($C5027,Clients!$B:$F,M$6,0)</f>
        <v>KH</v>
      </c>
      <c r="N5027" s="2" t="str">
        <f>VLOOKUP($C5027,Clients!$B:$F,N$6,0)</f>
        <v>Cambodia</v>
      </c>
    </row>
    <row r="5028" spans="2:14" x14ac:dyDescent="0.2">
      <c r="B5028" s="8">
        <v>-109.2</v>
      </c>
      <c r="C5028" s="2" t="s">
        <v>7126</v>
      </c>
      <c r="D5028" s="2" t="s">
        <v>16</v>
      </c>
      <c r="E5028" s="8">
        <v>0</v>
      </c>
      <c r="F5028" s="2" t="s">
        <v>7622</v>
      </c>
      <c r="G5028" s="2" t="s">
        <v>7623</v>
      </c>
      <c r="H5028" s="9">
        <v>42475</v>
      </c>
      <c r="I5028" s="2">
        <v>2016</v>
      </c>
      <c r="J5028" s="2">
        <v>4</v>
      </c>
      <c r="K5028" s="2" t="str">
        <f>VLOOKUP($C5028,Clients!$B:$F,K$6,0)</f>
        <v>Devpulse</v>
      </c>
      <c r="L5028" s="2" t="str">
        <f>VLOOKUP($C5028,Clients!$B:$F,L$6,0)</f>
        <v>Foreign</v>
      </c>
      <c r="M5028" s="2" t="str">
        <f>VLOOKUP($C5028,Clients!$B:$F,M$6,0)</f>
        <v>KH</v>
      </c>
      <c r="N5028" s="2" t="str">
        <f>VLOOKUP($C5028,Clients!$B:$F,N$6,0)</f>
        <v>Cambodia</v>
      </c>
    </row>
    <row r="5029" spans="2:14" x14ac:dyDescent="0.2">
      <c r="B5029" s="8">
        <v>22630.65</v>
      </c>
      <c r="C5029" s="2" t="s">
        <v>7126</v>
      </c>
      <c r="D5029" s="2" t="s">
        <v>16</v>
      </c>
      <c r="E5029" s="8">
        <v>49</v>
      </c>
      <c r="F5029" s="2" t="s">
        <v>7596</v>
      </c>
      <c r="G5029" s="2" t="s">
        <v>7624</v>
      </c>
      <c r="H5029" s="9">
        <v>42475</v>
      </c>
      <c r="I5029" s="2">
        <v>2016</v>
      </c>
      <c r="J5029" s="2">
        <v>4</v>
      </c>
      <c r="K5029" s="2" t="str">
        <f>VLOOKUP($C5029,Clients!$B:$F,K$6,0)</f>
        <v>Devpulse</v>
      </c>
      <c r="L5029" s="2" t="str">
        <f>VLOOKUP($C5029,Clients!$B:$F,L$6,0)</f>
        <v>Foreign</v>
      </c>
      <c r="M5029" s="2" t="str">
        <f>VLOOKUP($C5029,Clients!$B:$F,M$6,0)</f>
        <v>KH</v>
      </c>
      <c r="N5029" s="2" t="str">
        <f>VLOOKUP($C5029,Clients!$B:$F,N$6,0)</f>
        <v>Cambodia</v>
      </c>
    </row>
    <row r="5030" spans="2:14" x14ac:dyDescent="0.2">
      <c r="B5030" s="8">
        <v>26532.660000000003</v>
      </c>
      <c r="C5030" s="2" t="s">
        <v>7126</v>
      </c>
      <c r="D5030" s="2" t="s">
        <v>16</v>
      </c>
      <c r="E5030" s="8">
        <v>58</v>
      </c>
      <c r="F5030" s="2" t="s">
        <v>7596</v>
      </c>
      <c r="G5030" s="2" t="s">
        <v>7625</v>
      </c>
      <c r="H5030" s="9">
        <v>42475</v>
      </c>
      <c r="I5030" s="2">
        <v>2016</v>
      </c>
      <c r="J5030" s="2">
        <v>4</v>
      </c>
      <c r="K5030" s="2" t="str">
        <f>VLOOKUP($C5030,Clients!$B:$F,K$6,0)</f>
        <v>Devpulse</v>
      </c>
      <c r="L5030" s="2" t="str">
        <f>VLOOKUP($C5030,Clients!$B:$F,L$6,0)</f>
        <v>Foreign</v>
      </c>
      <c r="M5030" s="2" t="str">
        <f>VLOOKUP($C5030,Clients!$B:$F,M$6,0)</f>
        <v>KH</v>
      </c>
      <c r="N5030" s="2" t="str">
        <f>VLOOKUP($C5030,Clients!$B:$F,N$6,0)</f>
        <v>Cambodia</v>
      </c>
    </row>
    <row r="5031" spans="2:14" x14ac:dyDescent="0.2">
      <c r="B5031" s="8">
        <v>20514.900000000001</v>
      </c>
      <c r="C5031" s="2" t="s">
        <v>7126</v>
      </c>
      <c r="D5031" s="2" t="s">
        <v>16</v>
      </c>
      <c r="E5031" s="8">
        <v>44</v>
      </c>
      <c r="F5031" s="2" t="s">
        <v>7596</v>
      </c>
      <c r="G5031" s="2" t="s">
        <v>7626</v>
      </c>
      <c r="H5031" s="9">
        <v>42475</v>
      </c>
      <c r="I5031" s="2">
        <v>2016</v>
      </c>
      <c r="J5031" s="2">
        <v>4</v>
      </c>
      <c r="K5031" s="2" t="str">
        <f>VLOOKUP($C5031,Clients!$B:$F,K$6,0)</f>
        <v>Devpulse</v>
      </c>
      <c r="L5031" s="2" t="str">
        <f>VLOOKUP($C5031,Clients!$B:$F,L$6,0)</f>
        <v>Foreign</v>
      </c>
      <c r="M5031" s="2" t="str">
        <f>VLOOKUP($C5031,Clients!$B:$F,M$6,0)</f>
        <v>KH</v>
      </c>
      <c r="N5031" s="2" t="str">
        <f>VLOOKUP($C5031,Clients!$B:$F,N$6,0)</f>
        <v>Cambodia</v>
      </c>
    </row>
    <row r="5032" spans="2:14" x14ac:dyDescent="0.2">
      <c r="B5032" s="8">
        <v>-1890</v>
      </c>
      <c r="C5032" s="2" t="s">
        <v>7126</v>
      </c>
      <c r="D5032" s="2" t="s">
        <v>16</v>
      </c>
      <c r="E5032" s="8">
        <v>-5</v>
      </c>
      <c r="F5032" s="2" t="s">
        <v>7627</v>
      </c>
      <c r="G5032" s="2" t="s">
        <v>7628</v>
      </c>
      <c r="H5032" s="9">
        <v>42478</v>
      </c>
      <c r="I5032" s="2">
        <v>2016</v>
      </c>
      <c r="J5032" s="2">
        <v>4</v>
      </c>
      <c r="K5032" s="2" t="str">
        <f>VLOOKUP($C5032,Clients!$B:$F,K$6,0)</f>
        <v>Devpulse</v>
      </c>
      <c r="L5032" s="2" t="str">
        <f>VLOOKUP($C5032,Clients!$B:$F,L$6,0)</f>
        <v>Foreign</v>
      </c>
      <c r="M5032" s="2" t="str">
        <f>VLOOKUP($C5032,Clients!$B:$F,M$6,0)</f>
        <v>KH</v>
      </c>
      <c r="N5032" s="2" t="str">
        <f>VLOOKUP($C5032,Clients!$B:$F,N$6,0)</f>
        <v>Cambodia</v>
      </c>
    </row>
    <row r="5033" spans="2:14" x14ac:dyDescent="0.2">
      <c r="B5033" s="8">
        <v>2555.7000000000003</v>
      </c>
      <c r="C5033" s="2" t="s">
        <v>7126</v>
      </c>
      <c r="D5033" s="2" t="s">
        <v>16</v>
      </c>
      <c r="E5033" s="8">
        <v>5</v>
      </c>
      <c r="F5033" s="2" t="s">
        <v>7596</v>
      </c>
      <c r="G5033" s="2" t="s">
        <v>7629</v>
      </c>
      <c r="H5033" s="9">
        <v>42478</v>
      </c>
      <c r="I5033" s="2">
        <v>2016</v>
      </c>
      <c r="J5033" s="2">
        <v>4</v>
      </c>
      <c r="K5033" s="2" t="str">
        <f>VLOOKUP($C5033,Clients!$B:$F,K$6,0)</f>
        <v>Devpulse</v>
      </c>
      <c r="L5033" s="2" t="str">
        <f>VLOOKUP($C5033,Clients!$B:$F,L$6,0)</f>
        <v>Foreign</v>
      </c>
      <c r="M5033" s="2" t="str">
        <f>VLOOKUP($C5033,Clients!$B:$F,M$6,0)</f>
        <v>KH</v>
      </c>
      <c r="N5033" s="2" t="str">
        <f>VLOOKUP($C5033,Clients!$B:$F,N$6,0)</f>
        <v>Cambodia</v>
      </c>
    </row>
    <row r="5034" spans="2:14" x14ac:dyDescent="0.2">
      <c r="B5034" s="8">
        <v>-7156.59</v>
      </c>
      <c r="C5034" s="2" t="s">
        <v>7126</v>
      </c>
      <c r="D5034" s="2" t="s">
        <v>16</v>
      </c>
      <c r="E5034" s="8">
        <v>-18</v>
      </c>
      <c r="F5034" s="2" t="s">
        <v>7630</v>
      </c>
      <c r="G5034" s="2" t="s">
        <v>7631</v>
      </c>
      <c r="H5034" s="9">
        <v>42478</v>
      </c>
      <c r="I5034" s="2">
        <v>2016</v>
      </c>
      <c r="J5034" s="2">
        <v>4</v>
      </c>
      <c r="K5034" s="2" t="str">
        <f>VLOOKUP($C5034,Clients!$B:$F,K$6,0)</f>
        <v>Devpulse</v>
      </c>
      <c r="L5034" s="2" t="str">
        <f>VLOOKUP($C5034,Clients!$B:$F,L$6,0)</f>
        <v>Foreign</v>
      </c>
      <c r="M5034" s="2" t="str">
        <f>VLOOKUP($C5034,Clients!$B:$F,M$6,0)</f>
        <v>KH</v>
      </c>
      <c r="N5034" s="2" t="str">
        <f>VLOOKUP($C5034,Clients!$B:$F,N$6,0)</f>
        <v>Cambodia</v>
      </c>
    </row>
    <row r="5035" spans="2:14" x14ac:dyDescent="0.2">
      <c r="B5035" s="8">
        <v>66408.930000000008</v>
      </c>
      <c r="C5035" s="2" t="s">
        <v>7126</v>
      </c>
      <c r="D5035" s="2" t="s">
        <v>16</v>
      </c>
      <c r="E5035" s="8">
        <v>150</v>
      </c>
      <c r="F5035" s="2" t="s">
        <v>7596</v>
      </c>
      <c r="G5035" s="2" t="s">
        <v>7632</v>
      </c>
      <c r="H5035" s="9">
        <v>42479</v>
      </c>
      <c r="I5035" s="2">
        <v>2016</v>
      </c>
      <c r="J5035" s="2">
        <v>4</v>
      </c>
      <c r="K5035" s="2" t="str">
        <f>VLOOKUP($C5035,Clients!$B:$F,K$6,0)</f>
        <v>Devpulse</v>
      </c>
      <c r="L5035" s="2" t="str">
        <f>VLOOKUP($C5035,Clients!$B:$F,L$6,0)</f>
        <v>Foreign</v>
      </c>
      <c r="M5035" s="2" t="str">
        <f>VLOOKUP($C5035,Clients!$B:$F,M$6,0)</f>
        <v>KH</v>
      </c>
      <c r="N5035" s="2" t="str">
        <f>VLOOKUP($C5035,Clients!$B:$F,N$6,0)</f>
        <v>Cambodia</v>
      </c>
    </row>
    <row r="5036" spans="2:14" x14ac:dyDescent="0.2">
      <c r="B5036" s="8">
        <v>26456.22</v>
      </c>
      <c r="C5036" s="2" t="s">
        <v>7126</v>
      </c>
      <c r="D5036" s="2" t="s">
        <v>16</v>
      </c>
      <c r="E5036" s="8">
        <v>53</v>
      </c>
      <c r="F5036" s="2" t="s">
        <v>7523</v>
      </c>
      <c r="G5036" s="2" t="s">
        <v>7633</v>
      </c>
      <c r="H5036" s="9">
        <v>42479</v>
      </c>
      <c r="I5036" s="2">
        <v>2016</v>
      </c>
      <c r="J5036" s="2">
        <v>4</v>
      </c>
      <c r="K5036" s="2" t="str">
        <f>VLOOKUP($C5036,Clients!$B:$F,K$6,0)</f>
        <v>Devpulse</v>
      </c>
      <c r="L5036" s="2" t="str">
        <f>VLOOKUP($C5036,Clients!$B:$F,L$6,0)</f>
        <v>Foreign</v>
      </c>
      <c r="M5036" s="2" t="str">
        <f>VLOOKUP($C5036,Clients!$B:$F,M$6,0)</f>
        <v>KH</v>
      </c>
      <c r="N5036" s="2" t="str">
        <f>VLOOKUP($C5036,Clients!$B:$F,N$6,0)</f>
        <v>Cambodia</v>
      </c>
    </row>
    <row r="5037" spans="2:14" x14ac:dyDescent="0.2">
      <c r="B5037" s="8">
        <v>21764.400000000001</v>
      </c>
      <c r="C5037" s="2" t="s">
        <v>7126</v>
      </c>
      <c r="D5037" s="2" t="s">
        <v>16</v>
      </c>
      <c r="E5037" s="8">
        <v>45</v>
      </c>
      <c r="F5037" s="2" t="s">
        <v>7596</v>
      </c>
      <c r="G5037" s="2" t="s">
        <v>7634</v>
      </c>
      <c r="H5037" s="9">
        <v>42479</v>
      </c>
      <c r="I5037" s="2">
        <v>2016</v>
      </c>
      <c r="J5037" s="2">
        <v>4</v>
      </c>
      <c r="K5037" s="2" t="str">
        <f>VLOOKUP($C5037,Clients!$B:$F,K$6,0)</f>
        <v>Devpulse</v>
      </c>
      <c r="L5037" s="2" t="str">
        <f>VLOOKUP($C5037,Clients!$B:$F,L$6,0)</f>
        <v>Foreign</v>
      </c>
      <c r="M5037" s="2" t="str">
        <f>VLOOKUP($C5037,Clients!$B:$F,M$6,0)</f>
        <v>KH</v>
      </c>
      <c r="N5037" s="2" t="str">
        <f>VLOOKUP($C5037,Clients!$B:$F,N$6,0)</f>
        <v>Cambodia</v>
      </c>
    </row>
    <row r="5038" spans="2:14" x14ac:dyDescent="0.2">
      <c r="B5038" s="8">
        <v>-4536</v>
      </c>
      <c r="C5038" s="2" t="s">
        <v>7126</v>
      </c>
      <c r="D5038" s="2" t="s">
        <v>16</v>
      </c>
      <c r="E5038" s="8">
        <v>-12</v>
      </c>
      <c r="F5038" s="2" t="s">
        <v>7635</v>
      </c>
      <c r="G5038" s="2" t="s">
        <v>7636</v>
      </c>
      <c r="H5038" s="9">
        <v>42479</v>
      </c>
      <c r="I5038" s="2">
        <v>2016</v>
      </c>
      <c r="J5038" s="2">
        <v>4</v>
      </c>
      <c r="K5038" s="2" t="str">
        <f>VLOOKUP($C5038,Clients!$B:$F,K$6,0)</f>
        <v>Devpulse</v>
      </c>
      <c r="L5038" s="2" t="str">
        <f>VLOOKUP($C5038,Clients!$B:$F,L$6,0)</f>
        <v>Foreign</v>
      </c>
      <c r="M5038" s="2" t="str">
        <f>VLOOKUP($C5038,Clients!$B:$F,M$6,0)</f>
        <v>KH</v>
      </c>
      <c r="N5038" s="2" t="str">
        <f>VLOOKUP($C5038,Clients!$B:$F,N$6,0)</f>
        <v>Cambodia</v>
      </c>
    </row>
    <row r="5039" spans="2:14" x14ac:dyDescent="0.2">
      <c r="B5039" s="8">
        <v>6172.7400000000007</v>
      </c>
      <c r="C5039" s="2" t="s">
        <v>7126</v>
      </c>
      <c r="D5039" s="2" t="s">
        <v>16</v>
      </c>
      <c r="E5039" s="8">
        <v>12</v>
      </c>
      <c r="F5039" s="2" t="s">
        <v>7596</v>
      </c>
      <c r="G5039" s="2" t="s">
        <v>7637</v>
      </c>
      <c r="H5039" s="9">
        <v>42479</v>
      </c>
      <c r="I5039" s="2">
        <v>2016</v>
      </c>
      <c r="J5039" s="2">
        <v>4</v>
      </c>
      <c r="K5039" s="2" t="str">
        <f>VLOOKUP($C5039,Clients!$B:$F,K$6,0)</f>
        <v>Devpulse</v>
      </c>
      <c r="L5039" s="2" t="str">
        <f>VLOOKUP($C5039,Clients!$B:$F,L$6,0)</f>
        <v>Foreign</v>
      </c>
      <c r="M5039" s="2" t="str">
        <f>VLOOKUP($C5039,Clients!$B:$F,M$6,0)</f>
        <v>KH</v>
      </c>
      <c r="N5039" s="2" t="str">
        <f>VLOOKUP($C5039,Clients!$B:$F,N$6,0)</f>
        <v>Cambodia</v>
      </c>
    </row>
    <row r="5040" spans="2:14" x14ac:dyDescent="0.2">
      <c r="B5040" s="8">
        <v>121238.25</v>
      </c>
      <c r="C5040" s="2" t="s">
        <v>7126</v>
      </c>
      <c r="D5040" s="2" t="s">
        <v>16</v>
      </c>
      <c r="E5040" s="8">
        <v>224</v>
      </c>
      <c r="F5040" s="2" t="s">
        <v>7523</v>
      </c>
      <c r="G5040" s="2" t="s">
        <v>7638</v>
      </c>
      <c r="H5040" s="9">
        <v>42494</v>
      </c>
      <c r="I5040" s="2">
        <v>2016</v>
      </c>
      <c r="J5040" s="2">
        <v>5</v>
      </c>
      <c r="K5040" s="2" t="str">
        <f>VLOOKUP($C5040,Clients!$B:$F,K$6,0)</f>
        <v>Devpulse</v>
      </c>
      <c r="L5040" s="2" t="str">
        <f>VLOOKUP($C5040,Clients!$B:$F,L$6,0)</f>
        <v>Foreign</v>
      </c>
      <c r="M5040" s="2" t="str">
        <f>VLOOKUP($C5040,Clients!$B:$F,M$6,0)</f>
        <v>KH</v>
      </c>
      <c r="N5040" s="2" t="str">
        <f>VLOOKUP($C5040,Clients!$B:$F,N$6,0)</f>
        <v>Cambodia</v>
      </c>
    </row>
    <row r="5041" spans="2:14" x14ac:dyDescent="0.2">
      <c r="B5041" s="8">
        <v>-2646</v>
      </c>
      <c r="C5041" s="2" t="s">
        <v>7126</v>
      </c>
      <c r="D5041" s="2" t="s">
        <v>51</v>
      </c>
      <c r="E5041" s="8">
        <v>-7</v>
      </c>
      <c r="F5041" s="2" t="s">
        <v>7639</v>
      </c>
      <c r="G5041" s="2" t="s">
        <v>7640</v>
      </c>
      <c r="H5041" s="9">
        <v>42516</v>
      </c>
      <c r="I5041" s="2">
        <v>2016</v>
      </c>
      <c r="J5041" s="2">
        <v>5</v>
      </c>
      <c r="K5041" s="2" t="str">
        <f>VLOOKUP($C5041,Clients!$B:$F,K$6,0)</f>
        <v>Devpulse</v>
      </c>
      <c r="L5041" s="2" t="str">
        <f>VLOOKUP($C5041,Clients!$B:$F,L$6,0)</f>
        <v>Foreign</v>
      </c>
      <c r="M5041" s="2" t="str">
        <f>VLOOKUP($C5041,Clients!$B:$F,M$6,0)</f>
        <v>KH</v>
      </c>
      <c r="N5041" s="2" t="str">
        <f>VLOOKUP($C5041,Clients!$B:$F,N$6,0)</f>
        <v>Cambodia</v>
      </c>
    </row>
    <row r="5042" spans="2:14" x14ac:dyDescent="0.2">
      <c r="B5042" s="8">
        <v>86843.400000000009</v>
      </c>
      <c r="C5042" s="2" t="s">
        <v>7126</v>
      </c>
      <c r="D5042" s="2" t="s">
        <v>16</v>
      </c>
      <c r="E5042" s="8">
        <v>207</v>
      </c>
      <c r="F5042" s="2" t="s">
        <v>7641</v>
      </c>
      <c r="G5042" s="2" t="s">
        <v>7642</v>
      </c>
      <c r="H5042" s="9">
        <v>42517</v>
      </c>
      <c r="I5042" s="2">
        <v>2016</v>
      </c>
      <c r="J5042" s="2">
        <v>5</v>
      </c>
      <c r="K5042" s="2" t="str">
        <f>VLOOKUP($C5042,Clients!$B:$F,K$6,0)</f>
        <v>Devpulse</v>
      </c>
      <c r="L5042" s="2" t="str">
        <f>VLOOKUP($C5042,Clients!$B:$F,L$6,0)</f>
        <v>Foreign</v>
      </c>
      <c r="M5042" s="2" t="str">
        <f>VLOOKUP($C5042,Clients!$B:$F,M$6,0)</f>
        <v>KH</v>
      </c>
      <c r="N5042" s="2" t="str">
        <f>VLOOKUP($C5042,Clients!$B:$F,N$6,0)</f>
        <v>Cambodia</v>
      </c>
    </row>
    <row r="5043" spans="2:14" x14ac:dyDescent="0.2">
      <c r="B5043" s="8">
        <v>82536.930000000008</v>
      </c>
      <c r="C5043" s="2" t="s">
        <v>7126</v>
      </c>
      <c r="D5043" s="2" t="s">
        <v>16</v>
      </c>
      <c r="E5043" s="8">
        <v>173</v>
      </c>
      <c r="F5043" s="2" t="s">
        <v>7523</v>
      </c>
      <c r="G5043" s="2" t="s">
        <v>7643</v>
      </c>
      <c r="H5043" s="9">
        <v>42517</v>
      </c>
      <c r="I5043" s="2">
        <v>2016</v>
      </c>
      <c r="J5043" s="2">
        <v>5</v>
      </c>
      <c r="K5043" s="2" t="str">
        <f>VLOOKUP($C5043,Clients!$B:$F,K$6,0)</f>
        <v>Devpulse</v>
      </c>
      <c r="L5043" s="2" t="str">
        <f>VLOOKUP($C5043,Clients!$B:$F,L$6,0)</f>
        <v>Foreign</v>
      </c>
      <c r="M5043" s="2" t="str">
        <f>VLOOKUP($C5043,Clients!$B:$F,M$6,0)</f>
        <v>KH</v>
      </c>
      <c r="N5043" s="2" t="str">
        <f>VLOOKUP($C5043,Clients!$B:$F,N$6,0)</f>
        <v>Cambodia</v>
      </c>
    </row>
    <row r="5044" spans="2:14" x14ac:dyDescent="0.2">
      <c r="B5044" s="8">
        <v>-4010.58</v>
      </c>
      <c r="C5044" s="2" t="s">
        <v>7126</v>
      </c>
      <c r="D5044" s="2" t="s">
        <v>16</v>
      </c>
      <c r="E5044" s="8">
        <v>-8</v>
      </c>
      <c r="F5044" s="2" t="s">
        <v>7644</v>
      </c>
      <c r="G5044" s="2" t="s">
        <v>7645</v>
      </c>
      <c r="H5044" s="9">
        <v>42522</v>
      </c>
      <c r="I5044" s="2">
        <v>2016</v>
      </c>
      <c r="J5044" s="2">
        <v>6</v>
      </c>
      <c r="K5044" s="2" t="str">
        <f>VLOOKUP($C5044,Clients!$B:$F,K$6,0)</f>
        <v>Devpulse</v>
      </c>
      <c r="L5044" s="2" t="str">
        <f>VLOOKUP($C5044,Clients!$B:$F,L$6,0)</f>
        <v>Foreign</v>
      </c>
      <c r="M5044" s="2" t="str">
        <f>VLOOKUP($C5044,Clients!$B:$F,M$6,0)</f>
        <v>KH</v>
      </c>
      <c r="N5044" s="2" t="str">
        <f>VLOOKUP($C5044,Clients!$B:$F,N$6,0)</f>
        <v>Cambodia</v>
      </c>
    </row>
    <row r="5045" spans="2:14" x14ac:dyDescent="0.2">
      <c r="B5045" s="8">
        <v>-378</v>
      </c>
      <c r="C5045" s="2" t="s">
        <v>7126</v>
      </c>
      <c r="D5045" s="2" t="s">
        <v>16</v>
      </c>
      <c r="E5045" s="8">
        <v>-1</v>
      </c>
      <c r="F5045" s="2" t="s">
        <v>7646</v>
      </c>
      <c r="G5045" s="2" t="s">
        <v>7647</v>
      </c>
      <c r="H5045" s="9">
        <v>42522</v>
      </c>
      <c r="I5045" s="2">
        <v>2016</v>
      </c>
      <c r="J5045" s="2">
        <v>6</v>
      </c>
      <c r="K5045" s="2" t="str">
        <f>VLOOKUP($C5045,Clients!$B:$F,K$6,0)</f>
        <v>Devpulse</v>
      </c>
      <c r="L5045" s="2" t="str">
        <f>VLOOKUP($C5045,Clients!$B:$F,L$6,0)</f>
        <v>Foreign</v>
      </c>
      <c r="M5045" s="2" t="str">
        <f>VLOOKUP($C5045,Clients!$B:$F,M$6,0)</f>
        <v>KH</v>
      </c>
      <c r="N5045" s="2" t="str">
        <f>VLOOKUP($C5045,Clients!$B:$F,N$6,0)</f>
        <v>Cambodia</v>
      </c>
    </row>
    <row r="5046" spans="2:14" x14ac:dyDescent="0.2">
      <c r="B5046" s="8">
        <v>-590.52</v>
      </c>
      <c r="C5046" s="2" t="s">
        <v>7126</v>
      </c>
      <c r="D5046" s="2" t="s">
        <v>16</v>
      </c>
      <c r="E5046" s="8">
        <v>-1</v>
      </c>
      <c r="F5046" s="2" t="s">
        <v>7648</v>
      </c>
      <c r="G5046" s="2" t="s">
        <v>7649</v>
      </c>
      <c r="H5046" s="9">
        <v>42522</v>
      </c>
      <c r="I5046" s="2">
        <v>2016</v>
      </c>
      <c r="J5046" s="2">
        <v>6</v>
      </c>
      <c r="K5046" s="2" t="str">
        <f>VLOOKUP($C5046,Clients!$B:$F,K$6,0)</f>
        <v>Devpulse</v>
      </c>
      <c r="L5046" s="2" t="str">
        <f>VLOOKUP($C5046,Clients!$B:$F,L$6,0)</f>
        <v>Foreign</v>
      </c>
      <c r="M5046" s="2" t="str">
        <f>VLOOKUP($C5046,Clients!$B:$F,M$6,0)</f>
        <v>KH</v>
      </c>
      <c r="N5046" s="2" t="str">
        <f>VLOOKUP($C5046,Clients!$B:$F,N$6,0)</f>
        <v>Cambodia</v>
      </c>
    </row>
    <row r="5047" spans="2:14" x14ac:dyDescent="0.2">
      <c r="B5047" s="8">
        <v>-431.76</v>
      </c>
      <c r="C5047" s="2" t="s">
        <v>7126</v>
      </c>
      <c r="D5047" s="2" t="s">
        <v>16</v>
      </c>
      <c r="E5047" s="8">
        <v>-1</v>
      </c>
      <c r="F5047" s="2" t="s">
        <v>7650</v>
      </c>
      <c r="G5047" s="2" t="s">
        <v>7651</v>
      </c>
      <c r="H5047" s="9">
        <v>42522</v>
      </c>
      <c r="I5047" s="2">
        <v>2016</v>
      </c>
      <c r="J5047" s="2">
        <v>6</v>
      </c>
      <c r="K5047" s="2" t="str">
        <f>VLOOKUP($C5047,Clients!$B:$F,K$6,0)</f>
        <v>Devpulse</v>
      </c>
      <c r="L5047" s="2" t="str">
        <f>VLOOKUP($C5047,Clients!$B:$F,L$6,0)</f>
        <v>Foreign</v>
      </c>
      <c r="M5047" s="2" t="str">
        <f>VLOOKUP($C5047,Clients!$B:$F,M$6,0)</f>
        <v>KH</v>
      </c>
      <c r="N5047" s="2" t="str">
        <f>VLOOKUP($C5047,Clients!$B:$F,N$6,0)</f>
        <v>Cambodia</v>
      </c>
    </row>
    <row r="5048" spans="2:14" x14ac:dyDescent="0.2">
      <c r="B5048" s="8">
        <v>-2010.54</v>
      </c>
      <c r="C5048" s="2" t="s">
        <v>7126</v>
      </c>
      <c r="D5048" s="2" t="s">
        <v>16</v>
      </c>
      <c r="E5048" s="8">
        <v>-5</v>
      </c>
      <c r="F5048" s="2" t="s">
        <v>7652</v>
      </c>
      <c r="G5048" s="2" t="s">
        <v>7653</v>
      </c>
      <c r="H5048" s="9">
        <v>42522</v>
      </c>
      <c r="I5048" s="2">
        <v>2016</v>
      </c>
      <c r="J5048" s="2">
        <v>6</v>
      </c>
      <c r="K5048" s="2" t="str">
        <f>VLOOKUP($C5048,Clients!$B:$F,K$6,0)</f>
        <v>Devpulse</v>
      </c>
      <c r="L5048" s="2" t="str">
        <f>VLOOKUP($C5048,Clients!$B:$F,L$6,0)</f>
        <v>Foreign</v>
      </c>
      <c r="M5048" s="2" t="str">
        <f>VLOOKUP($C5048,Clients!$B:$F,M$6,0)</f>
        <v>KH</v>
      </c>
      <c r="N5048" s="2" t="str">
        <f>VLOOKUP($C5048,Clients!$B:$F,N$6,0)</f>
        <v>Cambodia</v>
      </c>
    </row>
    <row r="5049" spans="2:14" x14ac:dyDescent="0.2">
      <c r="B5049" s="8">
        <v>851.34</v>
      </c>
      <c r="C5049" s="2" t="s">
        <v>7126</v>
      </c>
      <c r="D5049" s="2" t="s">
        <v>16</v>
      </c>
      <c r="E5049" s="8">
        <v>2</v>
      </c>
      <c r="F5049" s="2" t="s">
        <v>7654</v>
      </c>
      <c r="G5049" s="2" t="s">
        <v>7655</v>
      </c>
      <c r="H5049" s="9">
        <v>42522</v>
      </c>
      <c r="I5049" s="2">
        <v>2016</v>
      </c>
      <c r="J5049" s="2">
        <v>6</v>
      </c>
      <c r="K5049" s="2" t="str">
        <f>VLOOKUP($C5049,Clients!$B:$F,K$6,0)</f>
        <v>Devpulse</v>
      </c>
      <c r="L5049" s="2" t="str">
        <f>VLOOKUP($C5049,Clients!$B:$F,L$6,0)</f>
        <v>Foreign</v>
      </c>
      <c r="M5049" s="2" t="str">
        <f>VLOOKUP($C5049,Clients!$B:$F,M$6,0)</f>
        <v>KH</v>
      </c>
      <c r="N5049" s="2" t="str">
        <f>VLOOKUP($C5049,Clients!$B:$F,N$6,0)</f>
        <v>Cambodia</v>
      </c>
    </row>
    <row r="5050" spans="2:14" x14ac:dyDescent="0.2">
      <c r="B5050" s="8">
        <v>541.80000000000007</v>
      </c>
      <c r="C5050" s="2" t="s">
        <v>7126</v>
      </c>
      <c r="D5050" s="2" t="s">
        <v>16</v>
      </c>
      <c r="E5050" s="8">
        <v>1</v>
      </c>
      <c r="F5050" s="2" t="s">
        <v>7596</v>
      </c>
      <c r="G5050" s="2" t="s">
        <v>7656</v>
      </c>
      <c r="H5050" s="9">
        <v>42522</v>
      </c>
      <c r="I5050" s="2">
        <v>2016</v>
      </c>
      <c r="J5050" s="2">
        <v>6</v>
      </c>
      <c r="K5050" s="2" t="str">
        <f>VLOOKUP($C5050,Clients!$B:$F,K$6,0)</f>
        <v>Devpulse</v>
      </c>
      <c r="L5050" s="2" t="str">
        <f>VLOOKUP($C5050,Clients!$B:$F,L$6,0)</f>
        <v>Foreign</v>
      </c>
      <c r="M5050" s="2" t="str">
        <f>VLOOKUP($C5050,Clients!$B:$F,M$6,0)</f>
        <v>KH</v>
      </c>
      <c r="N5050" s="2" t="str">
        <f>VLOOKUP($C5050,Clients!$B:$F,N$6,0)</f>
        <v>Cambodia</v>
      </c>
    </row>
    <row r="5051" spans="2:14" x14ac:dyDescent="0.2">
      <c r="B5051" s="8">
        <v>3577.98</v>
      </c>
      <c r="C5051" s="2" t="s">
        <v>7126</v>
      </c>
      <c r="D5051" s="2" t="s">
        <v>16</v>
      </c>
      <c r="E5051" s="8">
        <v>7</v>
      </c>
      <c r="F5051" s="2" t="s">
        <v>7657</v>
      </c>
      <c r="G5051" s="2" t="s">
        <v>7658</v>
      </c>
      <c r="H5051" s="9">
        <v>42522</v>
      </c>
      <c r="I5051" s="2">
        <v>2016</v>
      </c>
      <c r="J5051" s="2">
        <v>6</v>
      </c>
      <c r="K5051" s="2" t="str">
        <f>VLOOKUP($C5051,Clients!$B:$F,K$6,0)</f>
        <v>Devpulse</v>
      </c>
      <c r="L5051" s="2" t="str">
        <f>VLOOKUP($C5051,Clients!$B:$F,L$6,0)</f>
        <v>Foreign</v>
      </c>
      <c r="M5051" s="2" t="str">
        <f>VLOOKUP($C5051,Clients!$B:$F,M$6,0)</f>
        <v>KH</v>
      </c>
      <c r="N5051" s="2" t="str">
        <f>VLOOKUP($C5051,Clients!$B:$F,N$6,0)</f>
        <v>Cambodia</v>
      </c>
    </row>
    <row r="5052" spans="2:14" x14ac:dyDescent="0.2">
      <c r="B5052" s="8">
        <v>-863.52</v>
      </c>
      <c r="C5052" s="2" t="s">
        <v>7126</v>
      </c>
      <c r="D5052" s="2" t="s">
        <v>51</v>
      </c>
      <c r="E5052" s="8">
        <v>-2</v>
      </c>
      <c r="F5052" s="2" t="s">
        <v>7659</v>
      </c>
      <c r="G5052" s="2" t="s">
        <v>7660</v>
      </c>
      <c r="H5052" s="9">
        <v>42522</v>
      </c>
      <c r="I5052" s="2">
        <v>2016</v>
      </c>
      <c r="J5052" s="2">
        <v>6</v>
      </c>
      <c r="K5052" s="2" t="str">
        <f>VLOOKUP($C5052,Clients!$B:$F,K$6,0)</f>
        <v>Devpulse</v>
      </c>
      <c r="L5052" s="2" t="str">
        <f>VLOOKUP($C5052,Clients!$B:$F,L$6,0)</f>
        <v>Foreign</v>
      </c>
      <c r="M5052" s="2" t="str">
        <f>VLOOKUP($C5052,Clients!$B:$F,M$6,0)</f>
        <v>KH</v>
      </c>
      <c r="N5052" s="2" t="str">
        <f>VLOOKUP($C5052,Clients!$B:$F,N$6,0)</f>
        <v>Cambodia</v>
      </c>
    </row>
    <row r="5053" spans="2:14" x14ac:dyDescent="0.2">
      <c r="B5053" s="8">
        <v>768.6</v>
      </c>
      <c r="C5053" s="2" t="s">
        <v>7126</v>
      </c>
      <c r="D5053" s="2" t="s">
        <v>16</v>
      </c>
      <c r="E5053" s="8">
        <v>2</v>
      </c>
      <c r="F5053" s="2" t="s">
        <v>7661</v>
      </c>
      <c r="G5053" s="2" t="s">
        <v>7662</v>
      </c>
      <c r="H5053" s="9">
        <v>42522</v>
      </c>
      <c r="I5053" s="2">
        <v>2016</v>
      </c>
      <c r="J5053" s="2">
        <v>6</v>
      </c>
      <c r="K5053" s="2" t="str">
        <f>VLOOKUP($C5053,Clients!$B:$F,K$6,0)</f>
        <v>Devpulse</v>
      </c>
      <c r="L5053" s="2" t="str">
        <f>VLOOKUP($C5053,Clients!$B:$F,L$6,0)</f>
        <v>Foreign</v>
      </c>
      <c r="M5053" s="2" t="str">
        <f>VLOOKUP($C5053,Clients!$B:$F,M$6,0)</f>
        <v>KH</v>
      </c>
      <c r="N5053" s="2" t="str">
        <f>VLOOKUP($C5053,Clients!$B:$F,N$6,0)</f>
        <v>Cambodia</v>
      </c>
    </row>
    <row r="5054" spans="2:14" x14ac:dyDescent="0.2">
      <c r="B5054" s="8">
        <v>407.40000000000003</v>
      </c>
      <c r="C5054" s="2" t="s">
        <v>7126</v>
      </c>
      <c r="D5054" s="2" t="s">
        <v>16</v>
      </c>
      <c r="E5054" s="8">
        <v>1</v>
      </c>
      <c r="F5054" s="2" t="s">
        <v>7596</v>
      </c>
      <c r="G5054" s="2" t="s">
        <v>7663</v>
      </c>
      <c r="H5054" s="9">
        <v>42522</v>
      </c>
      <c r="I5054" s="2">
        <v>2016</v>
      </c>
      <c r="J5054" s="2">
        <v>6</v>
      </c>
      <c r="K5054" s="2" t="str">
        <f>VLOOKUP($C5054,Clients!$B:$F,K$6,0)</f>
        <v>Devpulse</v>
      </c>
      <c r="L5054" s="2" t="str">
        <f>VLOOKUP($C5054,Clients!$B:$F,L$6,0)</f>
        <v>Foreign</v>
      </c>
      <c r="M5054" s="2" t="str">
        <f>VLOOKUP($C5054,Clients!$B:$F,M$6,0)</f>
        <v>KH</v>
      </c>
      <c r="N5054" s="2" t="str">
        <f>VLOOKUP($C5054,Clients!$B:$F,N$6,0)</f>
        <v>Cambodia</v>
      </c>
    </row>
    <row r="5055" spans="2:14" x14ac:dyDescent="0.2">
      <c r="B5055" s="8">
        <v>0</v>
      </c>
      <c r="C5055" s="2" t="s">
        <v>7126</v>
      </c>
      <c r="D5055" s="2" t="s">
        <v>46</v>
      </c>
      <c r="E5055" s="8">
        <v>2</v>
      </c>
      <c r="F5055" s="2" t="s">
        <v>7664</v>
      </c>
      <c r="G5055" s="2" t="s">
        <v>7665</v>
      </c>
      <c r="H5055" s="9">
        <v>42536</v>
      </c>
      <c r="I5055" s="2">
        <v>2016</v>
      </c>
      <c r="J5055" s="2">
        <v>6</v>
      </c>
      <c r="K5055" s="2" t="str">
        <f>VLOOKUP($C5055,Clients!$B:$F,K$6,0)</f>
        <v>Devpulse</v>
      </c>
      <c r="L5055" s="2" t="str">
        <f>VLOOKUP($C5055,Clients!$B:$F,L$6,0)</f>
        <v>Foreign</v>
      </c>
      <c r="M5055" s="2" t="str">
        <f>VLOOKUP($C5055,Clients!$B:$F,M$6,0)</f>
        <v>KH</v>
      </c>
      <c r="N5055" s="2" t="str">
        <f>VLOOKUP($C5055,Clients!$B:$F,N$6,0)</f>
        <v>Cambodia</v>
      </c>
    </row>
    <row r="5056" spans="2:14" x14ac:dyDescent="0.2">
      <c r="B5056" s="8">
        <v>0</v>
      </c>
      <c r="C5056" s="2" t="s">
        <v>7126</v>
      </c>
      <c r="D5056" s="2" t="s">
        <v>46</v>
      </c>
      <c r="E5056" s="8">
        <v>8</v>
      </c>
      <c r="F5056" s="2" t="s">
        <v>7666</v>
      </c>
      <c r="G5056" s="2" t="s">
        <v>7667</v>
      </c>
      <c r="H5056" s="9">
        <v>42536</v>
      </c>
      <c r="I5056" s="2">
        <v>2016</v>
      </c>
      <c r="J5056" s="2">
        <v>6</v>
      </c>
      <c r="K5056" s="2" t="str">
        <f>VLOOKUP($C5056,Clients!$B:$F,K$6,0)</f>
        <v>Devpulse</v>
      </c>
      <c r="L5056" s="2" t="str">
        <f>VLOOKUP($C5056,Clients!$B:$F,L$6,0)</f>
        <v>Foreign</v>
      </c>
      <c r="M5056" s="2" t="str">
        <f>VLOOKUP($C5056,Clients!$B:$F,M$6,0)</f>
        <v>KH</v>
      </c>
      <c r="N5056" s="2" t="str">
        <f>VLOOKUP($C5056,Clients!$B:$F,N$6,0)</f>
        <v>Cambodia</v>
      </c>
    </row>
    <row r="5057" spans="2:14" x14ac:dyDescent="0.2">
      <c r="B5057" s="8">
        <v>0</v>
      </c>
      <c r="C5057" s="2" t="s">
        <v>7126</v>
      </c>
      <c r="D5057" s="2" t="s">
        <v>46</v>
      </c>
      <c r="E5057" s="8">
        <v>4.0999999999999996</v>
      </c>
      <c r="F5057" s="2" t="s">
        <v>7668</v>
      </c>
      <c r="G5057" s="2" t="s">
        <v>7669</v>
      </c>
      <c r="H5057" s="9">
        <v>42536</v>
      </c>
      <c r="I5057" s="2">
        <v>2016</v>
      </c>
      <c r="J5057" s="2">
        <v>6</v>
      </c>
      <c r="K5057" s="2" t="str">
        <f>VLOOKUP($C5057,Clients!$B:$F,K$6,0)</f>
        <v>Devpulse</v>
      </c>
      <c r="L5057" s="2" t="str">
        <f>VLOOKUP($C5057,Clients!$B:$F,L$6,0)</f>
        <v>Foreign</v>
      </c>
      <c r="M5057" s="2" t="str">
        <f>VLOOKUP($C5057,Clients!$B:$F,M$6,0)</f>
        <v>KH</v>
      </c>
      <c r="N5057" s="2" t="str">
        <f>VLOOKUP($C5057,Clients!$B:$F,N$6,0)</f>
        <v>Cambodia</v>
      </c>
    </row>
    <row r="5058" spans="2:14" x14ac:dyDescent="0.2">
      <c r="B5058" s="8">
        <v>0</v>
      </c>
      <c r="C5058" s="2" t="s">
        <v>7126</v>
      </c>
      <c r="D5058" s="2" t="s">
        <v>46</v>
      </c>
      <c r="E5058" s="8">
        <v>4</v>
      </c>
      <c r="F5058" s="2" t="s">
        <v>7670</v>
      </c>
      <c r="G5058" s="2" t="s">
        <v>7671</v>
      </c>
      <c r="H5058" s="9">
        <v>42536</v>
      </c>
      <c r="I5058" s="2">
        <v>2016</v>
      </c>
      <c r="J5058" s="2">
        <v>6</v>
      </c>
      <c r="K5058" s="2" t="str">
        <f>VLOOKUP($C5058,Clients!$B:$F,K$6,0)</f>
        <v>Devpulse</v>
      </c>
      <c r="L5058" s="2" t="str">
        <f>VLOOKUP($C5058,Clients!$B:$F,L$6,0)</f>
        <v>Foreign</v>
      </c>
      <c r="M5058" s="2" t="str">
        <f>VLOOKUP($C5058,Clients!$B:$F,M$6,0)</f>
        <v>KH</v>
      </c>
      <c r="N5058" s="2" t="str">
        <f>VLOOKUP($C5058,Clients!$B:$F,N$6,0)</f>
        <v>Cambodia</v>
      </c>
    </row>
    <row r="5059" spans="2:14" x14ac:dyDescent="0.2">
      <c r="B5059" s="8">
        <v>-65.73</v>
      </c>
      <c r="C5059" s="2" t="s">
        <v>7126</v>
      </c>
      <c r="D5059" s="2" t="s">
        <v>46</v>
      </c>
      <c r="E5059" s="8">
        <v>0</v>
      </c>
      <c r="F5059" s="2" t="s">
        <v>7672</v>
      </c>
      <c r="G5059" s="2" t="s">
        <v>7673</v>
      </c>
      <c r="H5059" s="9">
        <v>42538</v>
      </c>
      <c r="I5059" s="2">
        <v>2016</v>
      </c>
      <c r="J5059" s="2">
        <v>6</v>
      </c>
      <c r="K5059" s="2" t="str">
        <f>VLOOKUP($C5059,Clients!$B:$F,K$6,0)</f>
        <v>Devpulse</v>
      </c>
      <c r="L5059" s="2" t="str">
        <f>VLOOKUP($C5059,Clients!$B:$F,L$6,0)</f>
        <v>Foreign</v>
      </c>
      <c r="M5059" s="2" t="str">
        <f>VLOOKUP($C5059,Clients!$B:$F,M$6,0)</f>
        <v>KH</v>
      </c>
      <c r="N5059" s="2" t="str">
        <f>VLOOKUP($C5059,Clients!$B:$F,N$6,0)</f>
        <v>Cambodia</v>
      </c>
    </row>
    <row r="5060" spans="2:14" x14ac:dyDescent="0.2">
      <c r="B5060" s="8">
        <v>-191.81400000000002</v>
      </c>
      <c r="C5060" s="2" t="s">
        <v>7126</v>
      </c>
      <c r="D5060" s="2" t="s">
        <v>46</v>
      </c>
      <c r="E5060" s="8">
        <v>0</v>
      </c>
      <c r="F5060" s="2" t="s">
        <v>7674</v>
      </c>
      <c r="G5060" s="2" t="s">
        <v>7675</v>
      </c>
      <c r="H5060" s="9">
        <v>42538</v>
      </c>
      <c r="I5060" s="2">
        <v>2016</v>
      </c>
      <c r="J5060" s="2">
        <v>6</v>
      </c>
      <c r="K5060" s="2" t="str">
        <f>VLOOKUP($C5060,Clients!$B:$F,K$6,0)</f>
        <v>Devpulse</v>
      </c>
      <c r="L5060" s="2" t="str">
        <f>VLOOKUP($C5060,Clients!$B:$F,L$6,0)</f>
        <v>Foreign</v>
      </c>
      <c r="M5060" s="2" t="str">
        <f>VLOOKUP($C5060,Clients!$B:$F,M$6,0)</f>
        <v>KH</v>
      </c>
      <c r="N5060" s="2" t="str">
        <f>VLOOKUP($C5060,Clients!$B:$F,N$6,0)</f>
        <v>Cambodia</v>
      </c>
    </row>
    <row r="5061" spans="2:14" x14ac:dyDescent="0.2">
      <c r="B5061" s="8">
        <v>-394.88400000000001</v>
      </c>
      <c r="C5061" s="2" t="s">
        <v>7126</v>
      </c>
      <c r="D5061" s="2" t="s">
        <v>46</v>
      </c>
      <c r="E5061" s="8">
        <v>0</v>
      </c>
      <c r="F5061" s="2" t="s">
        <v>7676</v>
      </c>
      <c r="G5061" s="2" t="s">
        <v>7677</v>
      </c>
      <c r="H5061" s="9">
        <v>42538</v>
      </c>
      <c r="I5061" s="2">
        <v>2016</v>
      </c>
      <c r="J5061" s="2">
        <v>6</v>
      </c>
      <c r="K5061" s="2" t="str">
        <f>VLOOKUP($C5061,Clients!$B:$F,K$6,0)</f>
        <v>Devpulse</v>
      </c>
      <c r="L5061" s="2" t="str">
        <f>VLOOKUP($C5061,Clients!$B:$F,L$6,0)</f>
        <v>Foreign</v>
      </c>
      <c r="M5061" s="2" t="str">
        <f>VLOOKUP($C5061,Clients!$B:$F,M$6,0)</f>
        <v>KH</v>
      </c>
      <c r="N5061" s="2" t="str">
        <f>VLOOKUP($C5061,Clients!$B:$F,N$6,0)</f>
        <v>Cambodia</v>
      </c>
    </row>
    <row r="5062" spans="2:14" x14ac:dyDescent="0.2">
      <c r="B5062" s="8">
        <v>-75.683999999999997</v>
      </c>
      <c r="C5062" s="2" t="s">
        <v>7126</v>
      </c>
      <c r="D5062" s="2" t="s">
        <v>46</v>
      </c>
      <c r="E5062" s="8">
        <v>0</v>
      </c>
      <c r="F5062" s="2" t="s">
        <v>7678</v>
      </c>
      <c r="G5062" s="2" t="s">
        <v>7679</v>
      </c>
      <c r="H5062" s="9">
        <v>42538</v>
      </c>
      <c r="I5062" s="2">
        <v>2016</v>
      </c>
      <c r="J5062" s="2">
        <v>6</v>
      </c>
      <c r="K5062" s="2" t="str">
        <f>VLOOKUP($C5062,Clients!$B:$F,K$6,0)</f>
        <v>Devpulse</v>
      </c>
      <c r="L5062" s="2" t="str">
        <f>VLOOKUP($C5062,Clients!$B:$F,L$6,0)</f>
        <v>Foreign</v>
      </c>
      <c r="M5062" s="2" t="str">
        <f>VLOOKUP($C5062,Clients!$B:$F,M$6,0)</f>
        <v>KH</v>
      </c>
      <c r="N5062" s="2" t="str">
        <f>VLOOKUP($C5062,Clients!$B:$F,N$6,0)</f>
        <v>Cambodia</v>
      </c>
    </row>
    <row r="5063" spans="2:14" x14ac:dyDescent="0.2">
      <c r="B5063" s="8">
        <v>-179.46600000000001</v>
      </c>
      <c r="C5063" s="2" t="s">
        <v>7126</v>
      </c>
      <c r="D5063" s="2" t="s">
        <v>46</v>
      </c>
      <c r="E5063" s="8">
        <v>0</v>
      </c>
      <c r="F5063" s="2" t="s">
        <v>7680</v>
      </c>
      <c r="G5063" s="2" t="s">
        <v>7681</v>
      </c>
      <c r="H5063" s="9">
        <v>42538</v>
      </c>
      <c r="I5063" s="2">
        <v>2016</v>
      </c>
      <c r="J5063" s="2">
        <v>6</v>
      </c>
      <c r="K5063" s="2" t="str">
        <f>VLOOKUP($C5063,Clients!$B:$F,K$6,0)</f>
        <v>Devpulse</v>
      </c>
      <c r="L5063" s="2" t="str">
        <f>VLOOKUP($C5063,Clients!$B:$F,L$6,0)</f>
        <v>Foreign</v>
      </c>
      <c r="M5063" s="2" t="str">
        <f>VLOOKUP($C5063,Clients!$B:$F,M$6,0)</f>
        <v>KH</v>
      </c>
      <c r="N5063" s="2" t="str">
        <f>VLOOKUP($C5063,Clients!$B:$F,N$6,0)</f>
        <v>Cambodia</v>
      </c>
    </row>
    <row r="5064" spans="2:14" x14ac:dyDescent="0.2">
      <c r="B5064" s="8">
        <v>-168.08400000000003</v>
      </c>
      <c r="C5064" s="2" t="s">
        <v>7126</v>
      </c>
      <c r="D5064" s="2" t="s">
        <v>46</v>
      </c>
      <c r="E5064" s="8">
        <v>0</v>
      </c>
      <c r="F5064" s="2" t="s">
        <v>7682</v>
      </c>
      <c r="G5064" s="2" t="s">
        <v>7683</v>
      </c>
      <c r="H5064" s="9">
        <v>42538</v>
      </c>
      <c r="I5064" s="2">
        <v>2016</v>
      </c>
      <c r="J5064" s="2">
        <v>6</v>
      </c>
      <c r="K5064" s="2" t="str">
        <f>VLOOKUP($C5064,Clients!$B:$F,K$6,0)</f>
        <v>Devpulse</v>
      </c>
      <c r="L5064" s="2" t="str">
        <f>VLOOKUP($C5064,Clients!$B:$F,L$6,0)</f>
        <v>Foreign</v>
      </c>
      <c r="M5064" s="2" t="str">
        <f>VLOOKUP($C5064,Clients!$B:$F,M$6,0)</f>
        <v>KH</v>
      </c>
      <c r="N5064" s="2" t="str">
        <f>VLOOKUP($C5064,Clients!$B:$F,N$6,0)</f>
        <v>Cambodia</v>
      </c>
    </row>
    <row r="5065" spans="2:14" x14ac:dyDescent="0.2">
      <c r="B5065" s="8">
        <v>-421.512</v>
      </c>
      <c r="C5065" s="2" t="s">
        <v>7126</v>
      </c>
      <c r="D5065" s="2" t="s">
        <v>46</v>
      </c>
      <c r="E5065" s="8">
        <v>0</v>
      </c>
      <c r="F5065" s="2" t="s">
        <v>7684</v>
      </c>
      <c r="G5065" s="2" t="s">
        <v>7685</v>
      </c>
      <c r="H5065" s="9">
        <v>42538</v>
      </c>
      <c r="I5065" s="2">
        <v>2016</v>
      </c>
      <c r="J5065" s="2">
        <v>6</v>
      </c>
      <c r="K5065" s="2" t="str">
        <f>VLOOKUP($C5065,Clients!$B:$F,K$6,0)</f>
        <v>Devpulse</v>
      </c>
      <c r="L5065" s="2" t="str">
        <f>VLOOKUP($C5065,Clients!$B:$F,L$6,0)</f>
        <v>Foreign</v>
      </c>
      <c r="M5065" s="2" t="str">
        <f>VLOOKUP($C5065,Clients!$B:$F,M$6,0)</f>
        <v>KH</v>
      </c>
      <c r="N5065" s="2" t="str">
        <f>VLOOKUP($C5065,Clients!$B:$F,N$6,0)</f>
        <v>Cambodia</v>
      </c>
    </row>
    <row r="5066" spans="2:14" x14ac:dyDescent="0.2">
      <c r="B5066" s="8">
        <v>-621.13799999999992</v>
      </c>
      <c r="C5066" s="2" t="s">
        <v>7126</v>
      </c>
      <c r="D5066" s="2" t="s">
        <v>46</v>
      </c>
      <c r="E5066" s="8">
        <v>0</v>
      </c>
      <c r="F5066" s="2" t="s">
        <v>7686</v>
      </c>
      <c r="G5066" s="2" t="s">
        <v>7687</v>
      </c>
      <c r="H5066" s="9">
        <v>42538</v>
      </c>
      <c r="I5066" s="2">
        <v>2016</v>
      </c>
      <c r="J5066" s="2">
        <v>6</v>
      </c>
      <c r="K5066" s="2" t="str">
        <f>VLOOKUP($C5066,Clients!$B:$F,K$6,0)</f>
        <v>Devpulse</v>
      </c>
      <c r="L5066" s="2" t="str">
        <f>VLOOKUP($C5066,Clients!$B:$F,L$6,0)</f>
        <v>Foreign</v>
      </c>
      <c r="M5066" s="2" t="str">
        <f>VLOOKUP($C5066,Clients!$B:$F,M$6,0)</f>
        <v>KH</v>
      </c>
      <c r="N5066" s="2" t="str">
        <f>VLOOKUP($C5066,Clients!$B:$F,N$6,0)</f>
        <v>Cambodia</v>
      </c>
    </row>
    <row r="5067" spans="2:14" x14ac:dyDescent="0.2">
      <c r="B5067" s="8">
        <v>-303.91200000000003</v>
      </c>
      <c r="C5067" s="2" t="s">
        <v>7126</v>
      </c>
      <c r="D5067" s="2" t="s">
        <v>46</v>
      </c>
      <c r="E5067" s="8">
        <v>0</v>
      </c>
      <c r="F5067" s="2" t="s">
        <v>7688</v>
      </c>
      <c r="G5067" s="2" t="s">
        <v>7689</v>
      </c>
      <c r="H5067" s="9">
        <v>42538</v>
      </c>
      <c r="I5067" s="2">
        <v>2016</v>
      </c>
      <c r="J5067" s="2">
        <v>6</v>
      </c>
      <c r="K5067" s="2" t="str">
        <f>VLOOKUP($C5067,Clients!$B:$F,K$6,0)</f>
        <v>Devpulse</v>
      </c>
      <c r="L5067" s="2" t="str">
        <f>VLOOKUP($C5067,Clients!$B:$F,L$6,0)</f>
        <v>Foreign</v>
      </c>
      <c r="M5067" s="2" t="str">
        <f>VLOOKUP($C5067,Clients!$B:$F,M$6,0)</f>
        <v>KH</v>
      </c>
      <c r="N5067" s="2" t="str">
        <f>VLOOKUP($C5067,Clients!$B:$F,N$6,0)</f>
        <v>Cambodia</v>
      </c>
    </row>
    <row r="5068" spans="2:14" x14ac:dyDescent="0.2">
      <c r="B5068" s="8">
        <v>-376.61400000000003</v>
      </c>
      <c r="C5068" s="2" t="s">
        <v>7126</v>
      </c>
      <c r="D5068" s="2" t="s">
        <v>46</v>
      </c>
      <c r="E5068" s="8">
        <v>0</v>
      </c>
      <c r="F5068" s="2" t="s">
        <v>7690</v>
      </c>
      <c r="G5068" s="2" t="s">
        <v>7691</v>
      </c>
      <c r="H5068" s="9">
        <v>42538</v>
      </c>
      <c r="I5068" s="2">
        <v>2016</v>
      </c>
      <c r="J5068" s="2">
        <v>6</v>
      </c>
      <c r="K5068" s="2" t="str">
        <f>VLOOKUP($C5068,Clients!$B:$F,K$6,0)</f>
        <v>Devpulse</v>
      </c>
      <c r="L5068" s="2" t="str">
        <f>VLOOKUP($C5068,Clients!$B:$F,L$6,0)</f>
        <v>Foreign</v>
      </c>
      <c r="M5068" s="2" t="str">
        <f>VLOOKUP($C5068,Clients!$B:$F,M$6,0)</f>
        <v>KH</v>
      </c>
      <c r="N5068" s="2" t="str">
        <f>VLOOKUP($C5068,Clients!$B:$F,N$6,0)</f>
        <v>Cambodia</v>
      </c>
    </row>
    <row r="5069" spans="2:14" x14ac:dyDescent="0.2">
      <c r="B5069" s="8">
        <v>-730.29600000000005</v>
      </c>
      <c r="C5069" s="2" t="s">
        <v>7126</v>
      </c>
      <c r="D5069" s="2" t="s">
        <v>46</v>
      </c>
      <c r="E5069" s="8">
        <v>0</v>
      </c>
      <c r="F5069" s="2" t="s">
        <v>7692</v>
      </c>
      <c r="G5069" s="2" t="s">
        <v>7693</v>
      </c>
      <c r="H5069" s="9">
        <v>42538</v>
      </c>
      <c r="I5069" s="2">
        <v>2016</v>
      </c>
      <c r="J5069" s="2">
        <v>6</v>
      </c>
      <c r="K5069" s="2" t="str">
        <f>VLOOKUP($C5069,Clients!$B:$F,K$6,0)</f>
        <v>Devpulse</v>
      </c>
      <c r="L5069" s="2" t="str">
        <f>VLOOKUP($C5069,Clients!$B:$F,L$6,0)</f>
        <v>Foreign</v>
      </c>
      <c r="M5069" s="2" t="str">
        <f>VLOOKUP($C5069,Clients!$B:$F,M$6,0)</f>
        <v>KH</v>
      </c>
      <c r="N5069" s="2" t="str">
        <f>VLOOKUP($C5069,Clients!$B:$F,N$6,0)</f>
        <v>Cambodia</v>
      </c>
    </row>
    <row r="5070" spans="2:14" x14ac:dyDescent="0.2">
      <c r="B5070" s="8">
        <v>-852.43200000000002</v>
      </c>
      <c r="C5070" s="2" t="s">
        <v>7126</v>
      </c>
      <c r="D5070" s="2" t="s">
        <v>46</v>
      </c>
      <c r="E5070" s="8">
        <v>0</v>
      </c>
      <c r="F5070" s="2" t="s">
        <v>7694</v>
      </c>
      <c r="G5070" s="2" t="s">
        <v>7695</v>
      </c>
      <c r="H5070" s="9">
        <v>42538</v>
      </c>
      <c r="I5070" s="2">
        <v>2016</v>
      </c>
      <c r="J5070" s="2">
        <v>6</v>
      </c>
      <c r="K5070" s="2" t="str">
        <f>VLOOKUP($C5070,Clients!$B:$F,K$6,0)</f>
        <v>Devpulse</v>
      </c>
      <c r="L5070" s="2" t="str">
        <f>VLOOKUP($C5070,Clients!$B:$F,L$6,0)</f>
        <v>Foreign</v>
      </c>
      <c r="M5070" s="2" t="str">
        <f>VLOOKUP($C5070,Clients!$B:$F,M$6,0)</f>
        <v>KH</v>
      </c>
      <c r="N5070" s="2" t="str">
        <f>VLOOKUP($C5070,Clients!$B:$F,N$6,0)</f>
        <v>Cambodia</v>
      </c>
    </row>
    <row r="5071" spans="2:14" x14ac:dyDescent="0.2">
      <c r="B5071" s="8">
        <v>-706.90200000000004</v>
      </c>
      <c r="C5071" s="2" t="s">
        <v>7126</v>
      </c>
      <c r="D5071" s="2" t="s">
        <v>46</v>
      </c>
      <c r="E5071" s="8">
        <v>0</v>
      </c>
      <c r="F5071" s="2" t="s">
        <v>7696</v>
      </c>
      <c r="G5071" s="2" t="s">
        <v>7697</v>
      </c>
      <c r="H5071" s="9">
        <v>42538</v>
      </c>
      <c r="I5071" s="2">
        <v>2016</v>
      </c>
      <c r="J5071" s="2">
        <v>6</v>
      </c>
      <c r="K5071" s="2" t="str">
        <f>VLOOKUP($C5071,Clients!$B:$F,K$6,0)</f>
        <v>Devpulse</v>
      </c>
      <c r="L5071" s="2" t="str">
        <f>VLOOKUP($C5071,Clients!$B:$F,L$6,0)</f>
        <v>Foreign</v>
      </c>
      <c r="M5071" s="2" t="str">
        <f>VLOOKUP($C5071,Clients!$B:$F,M$6,0)</f>
        <v>KH</v>
      </c>
      <c r="N5071" s="2" t="str">
        <f>VLOOKUP($C5071,Clients!$B:$F,N$6,0)</f>
        <v>Cambodia</v>
      </c>
    </row>
    <row r="5072" spans="2:14" x14ac:dyDescent="0.2">
      <c r="B5072" s="8">
        <v>-313.44599999999997</v>
      </c>
      <c r="C5072" s="2" t="s">
        <v>7126</v>
      </c>
      <c r="D5072" s="2" t="s">
        <v>46</v>
      </c>
      <c r="E5072" s="8">
        <v>0</v>
      </c>
      <c r="F5072" s="2" t="s">
        <v>7698</v>
      </c>
      <c r="G5072" s="2" t="s">
        <v>7699</v>
      </c>
      <c r="H5072" s="9">
        <v>42538</v>
      </c>
      <c r="I5072" s="2">
        <v>2016</v>
      </c>
      <c r="J5072" s="2">
        <v>6</v>
      </c>
      <c r="K5072" s="2" t="str">
        <f>VLOOKUP($C5072,Clients!$B:$F,K$6,0)</f>
        <v>Devpulse</v>
      </c>
      <c r="L5072" s="2" t="str">
        <f>VLOOKUP($C5072,Clients!$B:$F,L$6,0)</f>
        <v>Foreign</v>
      </c>
      <c r="M5072" s="2" t="str">
        <f>VLOOKUP($C5072,Clients!$B:$F,M$6,0)</f>
        <v>KH</v>
      </c>
      <c r="N5072" s="2" t="str">
        <f>VLOOKUP($C5072,Clients!$B:$F,N$6,0)</f>
        <v>Cambodia</v>
      </c>
    </row>
    <row r="5073" spans="2:14" x14ac:dyDescent="0.2">
      <c r="B5073" s="8">
        <v>-239.02199999999999</v>
      </c>
      <c r="C5073" s="2" t="s">
        <v>7126</v>
      </c>
      <c r="D5073" s="2" t="s">
        <v>46</v>
      </c>
      <c r="E5073" s="8">
        <v>0</v>
      </c>
      <c r="F5073" s="2" t="s">
        <v>7700</v>
      </c>
      <c r="G5073" s="2" t="s">
        <v>7701</v>
      </c>
      <c r="H5073" s="9">
        <v>42538</v>
      </c>
      <c r="I5073" s="2">
        <v>2016</v>
      </c>
      <c r="J5073" s="2">
        <v>6</v>
      </c>
      <c r="K5073" s="2" t="str">
        <f>VLOOKUP($C5073,Clients!$B:$F,K$6,0)</f>
        <v>Devpulse</v>
      </c>
      <c r="L5073" s="2" t="str">
        <f>VLOOKUP($C5073,Clients!$B:$F,L$6,0)</f>
        <v>Foreign</v>
      </c>
      <c r="M5073" s="2" t="str">
        <f>VLOOKUP($C5073,Clients!$B:$F,M$6,0)</f>
        <v>KH</v>
      </c>
      <c r="N5073" s="2" t="str">
        <f>VLOOKUP($C5073,Clients!$B:$F,N$6,0)</f>
        <v>Cambodia</v>
      </c>
    </row>
    <row r="5074" spans="2:14" x14ac:dyDescent="0.2">
      <c r="B5074" s="8">
        <v>-410.84399999999999</v>
      </c>
      <c r="C5074" s="2" t="s">
        <v>7126</v>
      </c>
      <c r="D5074" s="2" t="s">
        <v>46</v>
      </c>
      <c r="E5074" s="8">
        <v>0</v>
      </c>
      <c r="F5074" s="2" t="s">
        <v>7702</v>
      </c>
      <c r="G5074" s="2" t="s">
        <v>7703</v>
      </c>
      <c r="H5074" s="9">
        <v>42538</v>
      </c>
      <c r="I5074" s="2">
        <v>2016</v>
      </c>
      <c r="J5074" s="2">
        <v>6</v>
      </c>
      <c r="K5074" s="2" t="str">
        <f>VLOOKUP($C5074,Clients!$B:$F,K$6,0)</f>
        <v>Devpulse</v>
      </c>
      <c r="L5074" s="2" t="str">
        <f>VLOOKUP($C5074,Clients!$B:$F,L$6,0)</f>
        <v>Foreign</v>
      </c>
      <c r="M5074" s="2" t="str">
        <f>VLOOKUP($C5074,Clients!$B:$F,M$6,0)</f>
        <v>KH</v>
      </c>
      <c r="N5074" s="2" t="str">
        <f>VLOOKUP($C5074,Clients!$B:$F,N$6,0)</f>
        <v>Cambodia</v>
      </c>
    </row>
    <row r="5075" spans="2:14" x14ac:dyDescent="0.2">
      <c r="B5075" s="8">
        <v>3792.6000000000004</v>
      </c>
      <c r="C5075" s="2" t="s">
        <v>7126</v>
      </c>
      <c r="D5075" s="2" t="s">
        <v>16</v>
      </c>
      <c r="E5075" s="8">
        <v>7</v>
      </c>
      <c r="F5075" s="2" t="s">
        <v>7596</v>
      </c>
      <c r="G5075" s="2" t="s">
        <v>7704</v>
      </c>
      <c r="H5075" s="9">
        <v>42538</v>
      </c>
      <c r="I5075" s="2">
        <v>2016</v>
      </c>
      <c r="J5075" s="2">
        <v>6</v>
      </c>
      <c r="K5075" s="2" t="str">
        <f>VLOOKUP($C5075,Clients!$B:$F,K$6,0)</f>
        <v>Devpulse</v>
      </c>
      <c r="L5075" s="2" t="str">
        <f>VLOOKUP($C5075,Clients!$B:$F,L$6,0)</f>
        <v>Foreign</v>
      </c>
      <c r="M5075" s="2" t="str">
        <f>VLOOKUP($C5075,Clients!$B:$F,M$6,0)</f>
        <v>KH</v>
      </c>
      <c r="N5075" s="2" t="str">
        <f>VLOOKUP($C5075,Clients!$B:$F,N$6,0)</f>
        <v>Cambodia</v>
      </c>
    </row>
    <row r="5076" spans="2:14" x14ac:dyDescent="0.2">
      <c r="B5076" s="8">
        <v>24958.079999999998</v>
      </c>
      <c r="C5076" s="2" t="s">
        <v>7126</v>
      </c>
      <c r="D5076" s="2" t="s">
        <v>16</v>
      </c>
      <c r="E5076" s="8">
        <v>54</v>
      </c>
      <c r="F5076" s="2" t="s">
        <v>7705</v>
      </c>
      <c r="G5076" s="2" t="s">
        <v>7706</v>
      </c>
      <c r="H5076" s="9">
        <v>42542</v>
      </c>
      <c r="I5076" s="2">
        <v>2016</v>
      </c>
      <c r="J5076" s="2">
        <v>6</v>
      </c>
      <c r="K5076" s="2" t="str">
        <f>VLOOKUP($C5076,Clients!$B:$F,K$6,0)</f>
        <v>Devpulse</v>
      </c>
      <c r="L5076" s="2" t="str">
        <f>VLOOKUP($C5076,Clients!$B:$F,L$6,0)</f>
        <v>Foreign</v>
      </c>
      <c r="M5076" s="2" t="str">
        <f>VLOOKUP($C5076,Clients!$B:$F,M$6,0)</f>
        <v>KH</v>
      </c>
      <c r="N5076" s="2" t="str">
        <f>VLOOKUP($C5076,Clients!$B:$F,N$6,0)</f>
        <v>Cambodia</v>
      </c>
    </row>
    <row r="5077" spans="2:14" x14ac:dyDescent="0.2">
      <c r="B5077" s="8">
        <v>24419.22</v>
      </c>
      <c r="C5077" s="2" t="s">
        <v>7126</v>
      </c>
      <c r="D5077" s="2" t="s">
        <v>16</v>
      </c>
      <c r="E5077" s="8">
        <v>53</v>
      </c>
      <c r="F5077" s="2" t="s">
        <v>7705</v>
      </c>
      <c r="G5077" s="2" t="s">
        <v>7707</v>
      </c>
      <c r="H5077" s="9">
        <v>42542</v>
      </c>
      <c r="I5077" s="2">
        <v>2016</v>
      </c>
      <c r="J5077" s="2">
        <v>6</v>
      </c>
      <c r="K5077" s="2" t="str">
        <f>VLOOKUP($C5077,Clients!$B:$F,K$6,0)</f>
        <v>Devpulse</v>
      </c>
      <c r="L5077" s="2" t="str">
        <f>VLOOKUP($C5077,Clients!$B:$F,L$6,0)</f>
        <v>Foreign</v>
      </c>
      <c r="M5077" s="2" t="str">
        <f>VLOOKUP($C5077,Clients!$B:$F,M$6,0)</f>
        <v>KH</v>
      </c>
      <c r="N5077" s="2" t="str">
        <f>VLOOKUP($C5077,Clients!$B:$F,N$6,0)</f>
        <v>Cambodia</v>
      </c>
    </row>
    <row r="5078" spans="2:14" x14ac:dyDescent="0.2">
      <c r="B5078" s="8">
        <v>21998.760000000002</v>
      </c>
      <c r="C5078" s="2" t="s">
        <v>7126</v>
      </c>
      <c r="D5078" s="2" t="s">
        <v>16</v>
      </c>
      <c r="E5078" s="8">
        <v>48</v>
      </c>
      <c r="F5078" s="2" t="s">
        <v>7705</v>
      </c>
      <c r="G5078" s="2" t="s">
        <v>7708</v>
      </c>
      <c r="H5078" s="9">
        <v>42542</v>
      </c>
      <c r="I5078" s="2">
        <v>2016</v>
      </c>
      <c r="J5078" s="2">
        <v>6</v>
      </c>
      <c r="K5078" s="2" t="str">
        <f>VLOOKUP($C5078,Clients!$B:$F,K$6,0)</f>
        <v>Devpulse</v>
      </c>
      <c r="L5078" s="2" t="str">
        <f>VLOOKUP($C5078,Clients!$B:$F,L$6,0)</f>
        <v>Foreign</v>
      </c>
      <c r="M5078" s="2" t="str">
        <f>VLOOKUP($C5078,Clients!$B:$F,M$6,0)</f>
        <v>KH</v>
      </c>
      <c r="N5078" s="2" t="str">
        <f>VLOOKUP($C5078,Clients!$B:$F,N$6,0)</f>
        <v>Cambodia</v>
      </c>
    </row>
    <row r="5079" spans="2:14" x14ac:dyDescent="0.2">
      <c r="B5079" s="8">
        <v>0</v>
      </c>
      <c r="C5079" s="2" t="s">
        <v>7126</v>
      </c>
      <c r="D5079" s="2" t="s">
        <v>46</v>
      </c>
      <c r="E5079" s="8">
        <v>1</v>
      </c>
      <c r="F5079" s="2" t="s">
        <v>7709</v>
      </c>
      <c r="G5079" s="2" t="s">
        <v>7710</v>
      </c>
      <c r="H5079" s="9">
        <v>42543</v>
      </c>
      <c r="I5079" s="2">
        <v>2016</v>
      </c>
      <c r="J5079" s="2">
        <v>6</v>
      </c>
      <c r="K5079" s="2" t="str">
        <f>VLOOKUP($C5079,Clients!$B:$F,K$6,0)</f>
        <v>Devpulse</v>
      </c>
      <c r="L5079" s="2" t="str">
        <f>VLOOKUP($C5079,Clients!$B:$F,L$6,0)</f>
        <v>Foreign</v>
      </c>
      <c r="M5079" s="2" t="str">
        <f>VLOOKUP($C5079,Clients!$B:$F,M$6,0)</f>
        <v>KH</v>
      </c>
      <c r="N5079" s="2" t="str">
        <f>VLOOKUP($C5079,Clients!$B:$F,N$6,0)</f>
        <v>Cambodia</v>
      </c>
    </row>
    <row r="5080" spans="2:14" x14ac:dyDescent="0.2">
      <c r="B5080" s="8">
        <v>0</v>
      </c>
      <c r="C5080" s="2" t="s">
        <v>7126</v>
      </c>
      <c r="D5080" s="2" t="s">
        <v>46</v>
      </c>
      <c r="E5080" s="8">
        <v>1</v>
      </c>
      <c r="F5080" s="2" t="s">
        <v>7711</v>
      </c>
      <c r="G5080" s="2" t="s">
        <v>7712</v>
      </c>
      <c r="H5080" s="9">
        <v>42543</v>
      </c>
      <c r="I5080" s="2">
        <v>2016</v>
      </c>
      <c r="J5080" s="2">
        <v>6</v>
      </c>
      <c r="K5080" s="2" t="str">
        <f>VLOOKUP($C5080,Clients!$B:$F,K$6,0)</f>
        <v>Devpulse</v>
      </c>
      <c r="L5080" s="2" t="str">
        <f>VLOOKUP($C5080,Clients!$B:$F,L$6,0)</f>
        <v>Foreign</v>
      </c>
      <c r="M5080" s="2" t="str">
        <f>VLOOKUP($C5080,Clients!$B:$F,M$6,0)</f>
        <v>KH</v>
      </c>
      <c r="N5080" s="2" t="str">
        <f>VLOOKUP($C5080,Clients!$B:$F,N$6,0)</f>
        <v>Cambodia</v>
      </c>
    </row>
    <row r="5081" spans="2:14" x14ac:dyDescent="0.2">
      <c r="B5081" s="8">
        <v>24425.31</v>
      </c>
      <c r="C5081" s="2" t="s">
        <v>7126</v>
      </c>
      <c r="D5081" s="2" t="s">
        <v>16</v>
      </c>
      <c r="E5081" s="8">
        <v>53</v>
      </c>
      <c r="F5081" s="2" t="s">
        <v>7705</v>
      </c>
      <c r="G5081" s="2" t="s">
        <v>7713</v>
      </c>
      <c r="H5081" s="9">
        <v>42543</v>
      </c>
      <c r="I5081" s="2">
        <v>2016</v>
      </c>
      <c r="J5081" s="2">
        <v>6</v>
      </c>
      <c r="K5081" s="2" t="str">
        <f>VLOOKUP($C5081,Clients!$B:$F,K$6,0)</f>
        <v>Devpulse</v>
      </c>
      <c r="L5081" s="2" t="str">
        <f>VLOOKUP($C5081,Clients!$B:$F,L$6,0)</f>
        <v>Foreign</v>
      </c>
      <c r="M5081" s="2" t="str">
        <f>VLOOKUP($C5081,Clients!$B:$F,M$6,0)</f>
        <v>KH</v>
      </c>
      <c r="N5081" s="2" t="str">
        <f>VLOOKUP($C5081,Clients!$B:$F,N$6,0)</f>
        <v>Cambodia</v>
      </c>
    </row>
    <row r="5082" spans="2:14" x14ac:dyDescent="0.2">
      <c r="B5082" s="8">
        <v>24504.48</v>
      </c>
      <c r="C5082" s="2" t="s">
        <v>7126</v>
      </c>
      <c r="D5082" s="2" t="s">
        <v>16</v>
      </c>
      <c r="E5082" s="8">
        <v>53</v>
      </c>
      <c r="F5082" s="2" t="s">
        <v>7705</v>
      </c>
      <c r="G5082" s="2" t="s">
        <v>7714</v>
      </c>
      <c r="H5082" s="9">
        <v>42544</v>
      </c>
      <c r="I5082" s="2">
        <v>2016</v>
      </c>
      <c r="J5082" s="2">
        <v>6</v>
      </c>
      <c r="K5082" s="2" t="str">
        <f>VLOOKUP($C5082,Clients!$B:$F,K$6,0)</f>
        <v>Devpulse</v>
      </c>
      <c r="L5082" s="2" t="str">
        <f>VLOOKUP($C5082,Clients!$B:$F,L$6,0)</f>
        <v>Foreign</v>
      </c>
      <c r="M5082" s="2" t="str">
        <f>VLOOKUP($C5082,Clients!$B:$F,M$6,0)</f>
        <v>KH</v>
      </c>
      <c r="N5082" s="2" t="str">
        <f>VLOOKUP($C5082,Clients!$B:$F,N$6,0)</f>
        <v>Cambodia</v>
      </c>
    </row>
    <row r="5083" spans="2:14" x14ac:dyDescent="0.2">
      <c r="B5083" s="8">
        <v>33938.1</v>
      </c>
      <c r="C5083" s="2" t="s">
        <v>7126</v>
      </c>
      <c r="D5083" s="2" t="s">
        <v>16</v>
      </c>
      <c r="E5083" s="8">
        <v>76</v>
      </c>
      <c r="F5083" s="2" t="s">
        <v>7705</v>
      </c>
      <c r="G5083" s="2" t="s">
        <v>7715</v>
      </c>
      <c r="H5083" s="9">
        <v>42544</v>
      </c>
      <c r="I5083" s="2">
        <v>2016</v>
      </c>
      <c r="J5083" s="2">
        <v>6</v>
      </c>
      <c r="K5083" s="2" t="str">
        <f>VLOOKUP($C5083,Clients!$B:$F,K$6,0)</f>
        <v>Devpulse</v>
      </c>
      <c r="L5083" s="2" t="str">
        <f>VLOOKUP($C5083,Clients!$B:$F,L$6,0)</f>
        <v>Foreign</v>
      </c>
      <c r="M5083" s="2" t="str">
        <f>VLOOKUP($C5083,Clients!$B:$F,M$6,0)</f>
        <v>KH</v>
      </c>
      <c r="N5083" s="2" t="str">
        <f>VLOOKUP($C5083,Clients!$B:$F,N$6,0)</f>
        <v>Cambodia</v>
      </c>
    </row>
    <row r="5084" spans="2:14" x14ac:dyDescent="0.2">
      <c r="B5084" s="8">
        <v>19153.68</v>
      </c>
      <c r="C5084" s="2" t="s">
        <v>7126</v>
      </c>
      <c r="D5084" s="2" t="s">
        <v>16</v>
      </c>
      <c r="E5084" s="8">
        <v>44</v>
      </c>
      <c r="F5084" s="2" t="s">
        <v>7705</v>
      </c>
      <c r="G5084" s="2" t="s">
        <v>7716</v>
      </c>
      <c r="H5084" s="9">
        <v>42544</v>
      </c>
      <c r="I5084" s="2">
        <v>2016</v>
      </c>
      <c r="J5084" s="2">
        <v>6</v>
      </c>
      <c r="K5084" s="2" t="str">
        <f>VLOOKUP($C5084,Clients!$B:$F,K$6,0)</f>
        <v>Devpulse</v>
      </c>
      <c r="L5084" s="2" t="str">
        <f>VLOOKUP($C5084,Clients!$B:$F,L$6,0)</f>
        <v>Foreign</v>
      </c>
      <c r="M5084" s="2" t="str">
        <f>VLOOKUP($C5084,Clients!$B:$F,M$6,0)</f>
        <v>KH</v>
      </c>
      <c r="N5084" s="2" t="str">
        <f>VLOOKUP($C5084,Clients!$B:$F,N$6,0)</f>
        <v>Cambodia</v>
      </c>
    </row>
    <row r="5085" spans="2:14" x14ac:dyDescent="0.2">
      <c r="B5085" s="8">
        <v>0</v>
      </c>
      <c r="C5085" s="2" t="s">
        <v>7126</v>
      </c>
      <c r="D5085" s="2" t="s">
        <v>16</v>
      </c>
      <c r="E5085" s="8">
        <v>13</v>
      </c>
      <c r="F5085" s="2" t="s">
        <v>7717</v>
      </c>
      <c r="G5085" s="2" t="s">
        <v>7718</v>
      </c>
      <c r="H5085" s="9">
        <v>42544</v>
      </c>
      <c r="I5085" s="2">
        <v>2016</v>
      </c>
      <c r="J5085" s="2">
        <v>6</v>
      </c>
      <c r="K5085" s="2" t="str">
        <f>VLOOKUP($C5085,Clients!$B:$F,K$6,0)</f>
        <v>Devpulse</v>
      </c>
      <c r="L5085" s="2" t="str">
        <f>VLOOKUP($C5085,Clients!$B:$F,L$6,0)</f>
        <v>Foreign</v>
      </c>
      <c r="M5085" s="2" t="str">
        <f>VLOOKUP($C5085,Clients!$B:$F,M$6,0)</f>
        <v>KH</v>
      </c>
      <c r="N5085" s="2" t="str">
        <f>VLOOKUP($C5085,Clients!$B:$F,N$6,0)</f>
        <v>Cambodia</v>
      </c>
    </row>
    <row r="5086" spans="2:14" x14ac:dyDescent="0.2">
      <c r="B5086" s="8">
        <v>122500.35</v>
      </c>
      <c r="C5086" s="2" t="s">
        <v>7126</v>
      </c>
      <c r="D5086" s="2" t="s">
        <v>16</v>
      </c>
      <c r="E5086" s="8">
        <v>222</v>
      </c>
      <c r="F5086" s="2" t="s">
        <v>7705</v>
      </c>
      <c r="G5086" s="2" t="s">
        <v>7719</v>
      </c>
      <c r="H5086" s="9">
        <v>42545</v>
      </c>
      <c r="I5086" s="2">
        <v>2016</v>
      </c>
      <c r="J5086" s="2">
        <v>6</v>
      </c>
      <c r="K5086" s="2" t="str">
        <f>VLOOKUP($C5086,Clients!$B:$F,K$6,0)</f>
        <v>Devpulse</v>
      </c>
      <c r="L5086" s="2" t="str">
        <f>VLOOKUP($C5086,Clients!$B:$F,L$6,0)</f>
        <v>Foreign</v>
      </c>
      <c r="M5086" s="2" t="str">
        <f>VLOOKUP($C5086,Clients!$B:$F,M$6,0)</f>
        <v>KH</v>
      </c>
      <c r="N5086" s="2" t="str">
        <f>VLOOKUP($C5086,Clients!$B:$F,N$6,0)</f>
        <v>Cambodia</v>
      </c>
    </row>
    <row r="5087" spans="2:14" x14ac:dyDescent="0.2">
      <c r="B5087" s="8">
        <v>0</v>
      </c>
      <c r="C5087" s="2" t="s">
        <v>7126</v>
      </c>
      <c r="D5087" s="2" t="s">
        <v>199</v>
      </c>
      <c r="E5087" s="8">
        <v>1</v>
      </c>
      <c r="F5087" s="2" t="s">
        <v>7720</v>
      </c>
      <c r="G5087" s="2" t="s">
        <v>7721</v>
      </c>
      <c r="H5087" s="9">
        <v>42549</v>
      </c>
      <c r="I5087" s="2">
        <v>2016</v>
      </c>
      <c r="J5087" s="2">
        <v>6</v>
      </c>
      <c r="K5087" s="2" t="str">
        <f>VLOOKUP($C5087,Clients!$B:$F,K$6,0)</f>
        <v>Devpulse</v>
      </c>
      <c r="L5087" s="2" t="str">
        <f>VLOOKUP($C5087,Clients!$B:$F,L$6,0)</f>
        <v>Foreign</v>
      </c>
      <c r="M5087" s="2" t="str">
        <f>VLOOKUP($C5087,Clients!$B:$F,M$6,0)</f>
        <v>KH</v>
      </c>
      <c r="N5087" s="2" t="str">
        <f>VLOOKUP($C5087,Clients!$B:$F,N$6,0)</f>
        <v>Cambodia</v>
      </c>
    </row>
    <row r="5088" spans="2:14" x14ac:dyDescent="0.2">
      <c r="B5088" s="8">
        <v>0</v>
      </c>
      <c r="C5088" s="2" t="s">
        <v>7126</v>
      </c>
      <c r="D5088" s="2" t="s">
        <v>199</v>
      </c>
      <c r="E5088" s="8">
        <v>14.8</v>
      </c>
      <c r="F5088" s="2" t="s">
        <v>7722</v>
      </c>
      <c r="G5088" s="2" t="s">
        <v>7723</v>
      </c>
      <c r="H5088" s="9">
        <v>42549</v>
      </c>
      <c r="I5088" s="2">
        <v>2016</v>
      </c>
      <c r="J5088" s="2">
        <v>6</v>
      </c>
      <c r="K5088" s="2" t="str">
        <f>VLOOKUP($C5088,Clients!$B:$F,K$6,0)</f>
        <v>Devpulse</v>
      </c>
      <c r="L5088" s="2" t="str">
        <f>VLOOKUP($C5088,Clients!$B:$F,L$6,0)</f>
        <v>Foreign</v>
      </c>
      <c r="M5088" s="2" t="str">
        <f>VLOOKUP($C5088,Clients!$B:$F,M$6,0)</f>
        <v>KH</v>
      </c>
      <c r="N5088" s="2" t="str">
        <f>VLOOKUP($C5088,Clients!$B:$F,N$6,0)</f>
        <v>Cambodia</v>
      </c>
    </row>
    <row r="5089" spans="2:14" x14ac:dyDescent="0.2">
      <c r="B5089" s="8">
        <v>132413.61000000002</v>
      </c>
      <c r="C5089" s="2" t="s">
        <v>7126</v>
      </c>
      <c r="D5089" s="2" t="s">
        <v>16</v>
      </c>
      <c r="E5089" s="8">
        <v>248</v>
      </c>
      <c r="F5089" s="2" t="s">
        <v>7705</v>
      </c>
      <c r="G5089" s="2" t="s">
        <v>7724</v>
      </c>
      <c r="H5089" s="9">
        <v>42549</v>
      </c>
      <c r="I5089" s="2">
        <v>2016</v>
      </c>
      <c r="J5089" s="2">
        <v>6</v>
      </c>
      <c r="K5089" s="2" t="str">
        <f>VLOOKUP($C5089,Clients!$B:$F,K$6,0)</f>
        <v>Devpulse</v>
      </c>
      <c r="L5089" s="2" t="str">
        <f>VLOOKUP($C5089,Clients!$B:$F,L$6,0)</f>
        <v>Foreign</v>
      </c>
      <c r="M5089" s="2" t="str">
        <f>VLOOKUP($C5089,Clients!$B:$F,M$6,0)</f>
        <v>KH</v>
      </c>
      <c r="N5089" s="2" t="str">
        <f>VLOOKUP($C5089,Clients!$B:$F,N$6,0)</f>
        <v>Cambodia</v>
      </c>
    </row>
    <row r="5090" spans="2:14" x14ac:dyDescent="0.2">
      <c r="B5090" s="8">
        <v>0</v>
      </c>
      <c r="C5090" s="2" t="s">
        <v>7126</v>
      </c>
      <c r="D5090" s="2" t="s">
        <v>199</v>
      </c>
      <c r="E5090" s="8">
        <v>30</v>
      </c>
      <c r="F5090" s="2" t="s">
        <v>7725</v>
      </c>
      <c r="G5090" s="2" t="s">
        <v>7726</v>
      </c>
      <c r="H5090" s="9">
        <v>42557</v>
      </c>
      <c r="I5090" s="2">
        <v>2016</v>
      </c>
      <c r="J5090" s="2">
        <v>7</v>
      </c>
      <c r="K5090" s="2" t="str">
        <f>VLOOKUP($C5090,Clients!$B:$F,K$6,0)</f>
        <v>Devpulse</v>
      </c>
      <c r="L5090" s="2" t="str">
        <f>VLOOKUP($C5090,Clients!$B:$F,L$6,0)</f>
        <v>Foreign</v>
      </c>
      <c r="M5090" s="2" t="str">
        <f>VLOOKUP($C5090,Clients!$B:$F,M$6,0)</f>
        <v>KH</v>
      </c>
      <c r="N5090" s="2" t="str">
        <f>VLOOKUP($C5090,Clients!$B:$F,N$6,0)</f>
        <v>Cambodia</v>
      </c>
    </row>
    <row r="5091" spans="2:14" x14ac:dyDescent="0.2">
      <c r="B5091" s="8">
        <v>118889.81999999999</v>
      </c>
      <c r="C5091" s="2" t="s">
        <v>7126</v>
      </c>
      <c r="D5091" s="2" t="s">
        <v>16</v>
      </c>
      <c r="E5091" s="8">
        <v>214</v>
      </c>
      <c r="F5091" s="2" t="s">
        <v>7727</v>
      </c>
      <c r="G5091" s="2" t="s">
        <v>7728</v>
      </c>
      <c r="H5091" s="9">
        <v>42569</v>
      </c>
      <c r="I5091" s="2">
        <v>2016</v>
      </c>
      <c r="J5091" s="2">
        <v>7</v>
      </c>
      <c r="K5091" s="2" t="str">
        <f>VLOOKUP($C5091,Clients!$B:$F,K$6,0)</f>
        <v>Devpulse</v>
      </c>
      <c r="L5091" s="2" t="str">
        <f>VLOOKUP($C5091,Clients!$B:$F,L$6,0)</f>
        <v>Foreign</v>
      </c>
      <c r="M5091" s="2" t="str">
        <f>VLOOKUP($C5091,Clients!$B:$F,M$6,0)</f>
        <v>KH</v>
      </c>
      <c r="N5091" s="2" t="str">
        <f>VLOOKUP($C5091,Clients!$B:$F,N$6,0)</f>
        <v>Cambodia</v>
      </c>
    </row>
    <row r="5092" spans="2:14" x14ac:dyDescent="0.2">
      <c r="B5092" s="8">
        <v>100511.04000000001</v>
      </c>
      <c r="C5092" s="2" t="s">
        <v>7126</v>
      </c>
      <c r="D5092" s="2" t="s">
        <v>16</v>
      </c>
      <c r="E5092" s="8">
        <v>201</v>
      </c>
      <c r="F5092" s="2" t="s">
        <v>7727</v>
      </c>
      <c r="G5092" s="2" t="s">
        <v>7729</v>
      </c>
      <c r="H5092" s="9">
        <v>42570</v>
      </c>
      <c r="I5092" s="2">
        <v>2016</v>
      </c>
      <c r="J5092" s="2">
        <v>7</v>
      </c>
      <c r="K5092" s="2" t="str">
        <f>VLOOKUP($C5092,Clients!$B:$F,K$6,0)</f>
        <v>Devpulse</v>
      </c>
      <c r="L5092" s="2" t="str">
        <f>VLOOKUP($C5092,Clients!$B:$F,L$6,0)</f>
        <v>Foreign</v>
      </c>
      <c r="M5092" s="2" t="str">
        <f>VLOOKUP($C5092,Clients!$B:$F,M$6,0)</f>
        <v>KH</v>
      </c>
      <c r="N5092" s="2" t="str">
        <f>VLOOKUP($C5092,Clients!$B:$F,N$6,0)</f>
        <v>Cambodia</v>
      </c>
    </row>
    <row r="5093" spans="2:14" x14ac:dyDescent="0.2">
      <c r="B5093" s="8">
        <v>0</v>
      </c>
      <c r="C5093" s="2" t="s">
        <v>7126</v>
      </c>
      <c r="D5093" s="2" t="s">
        <v>16</v>
      </c>
      <c r="E5093" s="8">
        <v>67</v>
      </c>
      <c r="F5093" s="2" t="s">
        <v>7730</v>
      </c>
      <c r="G5093" s="2" t="s">
        <v>7731</v>
      </c>
      <c r="H5093" s="9">
        <v>42570</v>
      </c>
      <c r="I5093" s="2">
        <v>2016</v>
      </c>
      <c r="J5093" s="2">
        <v>7</v>
      </c>
      <c r="K5093" s="2" t="str">
        <f>VLOOKUP($C5093,Clients!$B:$F,K$6,0)</f>
        <v>Devpulse</v>
      </c>
      <c r="L5093" s="2" t="str">
        <f>VLOOKUP($C5093,Clients!$B:$F,L$6,0)</f>
        <v>Foreign</v>
      </c>
      <c r="M5093" s="2" t="str">
        <f>VLOOKUP($C5093,Clients!$B:$F,M$6,0)</f>
        <v>KH</v>
      </c>
      <c r="N5093" s="2" t="str">
        <f>VLOOKUP($C5093,Clients!$B:$F,N$6,0)</f>
        <v>Cambodia</v>
      </c>
    </row>
    <row r="5094" spans="2:14" x14ac:dyDescent="0.2">
      <c r="B5094" s="8">
        <v>0</v>
      </c>
      <c r="C5094" s="2" t="s">
        <v>7126</v>
      </c>
      <c r="D5094" s="2" t="s">
        <v>16</v>
      </c>
      <c r="E5094" s="8">
        <v>67</v>
      </c>
      <c r="F5094" s="2" t="s">
        <v>7732</v>
      </c>
      <c r="G5094" s="2" t="s">
        <v>7733</v>
      </c>
      <c r="H5094" s="9">
        <v>42570</v>
      </c>
      <c r="I5094" s="2">
        <v>2016</v>
      </c>
      <c r="J5094" s="2">
        <v>7</v>
      </c>
      <c r="K5094" s="2" t="str">
        <f>VLOOKUP($C5094,Clients!$B:$F,K$6,0)</f>
        <v>Devpulse</v>
      </c>
      <c r="L5094" s="2" t="str">
        <f>VLOOKUP($C5094,Clients!$B:$F,L$6,0)</f>
        <v>Foreign</v>
      </c>
      <c r="M5094" s="2" t="str">
        <f>VLOOKUP($C5094,Clients!$B:$F,M$6,0)</f>
        <v>KH</v>
      </c>
      <c r="N5094" s="2" t="str">
        <f>VLOOKUP($C5094,Clients!$B:$F,N$6,0)</f>
        <v>Cambodia</v>
      </c>
    </row>
    <row r="5095" spans="2:14" x14ac:dyDescent="0.2">
      <c r="B5095" s="8">
        <v>0</v>
      </c>
      <c r="C5095" s="2" t="s">
        <v>7126</v>
      </c>
      <c r="D5095" s="2" t="s">
        <v>16</v>
      </c>
      <c r="E5095" s="8">
        <v>67</v>
      </c>
      <c r="F5095" s="2" t="s">
        <v>7734</v>
      </c>
      <c r="G5095" s="2" t="s">
        <v>7735</v>
      </c>
      <c r="H5095" s="9">
        <v>42570</v>
      </c>
      <c r="I5095" s="2">
        <v>2016</v>
      </c>
      <c r="J5095" s="2">
        <v>7</v>
      </c>
      <c r="K5095" s="2" t="str">
        <f>VLOOKUP($C5095,Clients!$B:$F,K$6,0)</f>
        <v>Devpulse</v>
      </c>
      <c r="L5095" s="2" t="str">
        <f>VLOOKUP($C5095,Clients!$B:$F,L$6,0)</f>
        <v>Foreign</v>
      </c>
      <c r="M5095" s="2" t="str">
        <f>VLOOKUP($C5095,Clients!$B:$F,M$6,0)</f>
        <v>KH</v>
      </c>
      <c r="N5095" s="2" t="str">
        <f>VLOOKUP($C5095,Clients!$B:$F,N$6,0)</f>
        <v>Cambodia</v>
      </c>
    </row>
    <row r="5096" spans="2:14" x14ac:dyDescent="0.2">
      <c r="B5096" s="8">
        <v>0</v>
      </c>
      <c r="C5096" s="2" t="s">
        <v>7126</v>
      </c>
      <c r="D5096" s="2" t="s">
        <v>16</v>
      </c>
      <c r="E5096" s="8">
        <v>67</v>
      </c>
      <c r="F5096" s="2" t="s">
        <v>7736</v>
      </c>
      <c r="G5096" s="2" t="s">
        <v>7737</v>
      </c>
      <c r="H5096" s="9">
        <v>42570</v>
      </c>
      <c r="I5096" s="2">
        <v>2016</v>
      </c>
      <c r="J5096" s="2">
        <v>7</v>
      </c>
      <c r="K5096" s="2" t="str">
        <f>VLOOKUP($C5096,Clients!$B:$F,K$6,0)</f>
        <v>Devpulse</v>
      </c>
      <c r="L5096" s="2" t="str">
        <f>VLOOKUP($C5096,Clients!$B:$F,L$6,0)</f>
        <v>Foreign</v>
      </c>
      <c r="M5096" s="2" t="str">
        <f>VLOOKUP($C5096,Clients!$B:$F,M$6,0)</f>
        <v>KH</v>
      </c>
      <c r="N5096" s="2" t="str">
        <f>VLOOKUP($C5096,Clients!$B:$F,N$6,0)</f>
        <v>Cambodia</v>
      </c>
    </row>
    <row r="5097" spans="2:14" x14ac:dyDescent="0.2">
      <c r="B5097" s="8">
        <v>0</v>
      </c>
      <c r="C5097" s="2" t="s">
        <v>7126</v>
      </c>
      <c r="D5097" s="2" t="s">
        <v>16</v>
      </c>
      <c r="E5097" s="8">
        <v>67</v>
      </c>
      <c r="F5097" s="2" t="s">
        <v>7738</v>
      </c>
      <c r="G5097" s="2" t="s">
        <v>7739</v>
      </c>
      <c r="H5097" s="9">
        <v>42570</v>
      </c>
      <c r="I5097" s="2">
        <v>2016</v>
      </c>
      <c r="J5097" s="2">
        <v>7</v>
      </c>
      <c r="K5097" s="2" t="str">
        <f>VLOOKUP($C5097,Clients!$B:$F,K$6,0)</f>
        <v>Devpulse</v>
      </c>
      <c r="L5097" s="2" t="str">
        <f>VLOOKUP($C5097,Clients!$B:$F,L$6,0)</f>
        <v>Foreign</v>
      </c>
      <c r="M5097" s="2" t="str">
        <f>VLOOKUP($C5097,Clients!$B:$F,M$6,0)</f>
        <v>KH</v>
      </c>
      <c r="N5097" s="2" t="str">
        <f>VLOOKUP($C5097,Clients!$B:$F,N$6,0)</f>
        <v>Cambodia</v>
      </c>
    </row>
    <row r="5098" spans="2:14" x14ac:dyDescent="0.2">
      <c r="B5098" s="8">
        <v>0</v>
      </c>
      <c r="C5098" s="2" t="s">
        <v>7126</v>
      </c>
      <c r="D5098" s="2" t="s">
        <v>16</v>
      </c>
      <c r="E5098" s="8">
        <v>67</v>
      </c>
      <c r="F5098" s="2" t="s">
        <v>7740</v>
      </c>
      <c r="G5098" s="2" t="s">
        <v>7741</v>
      </c>
      <c r="H5098" s="9">
        <v>42570</v>
      </c>
      <c r="I5098" s="2">
        <v>2016</v>
      </c>
      <c r="J5098" s="2">
        <v>7</v>
      </c>
      <c r="K5098" s="2" t="str">
        <f>VLOOKUP($C5098,Clients!$B:$F,K$6,0)</f>
        <v>Devpulse</v>
      </c>
      <c r="L5098" s="2" t="str">
        <f>VLOOKUP($C5098,Clients!$B:$F,L$6,0)</f>
        <v>Foreign</v>
      </c>
      <c r="M5098" s="2" t="str">
        <f>VLOOKUP($C5098,Clients!$B:$F,M$6,0)</f>
        <v>KH</v>
      </c>
      <c r="N5098" s="2" t="str">
        <f>VLOOKUP($C5098,Clients!$B:$F,N$6,0)</f>
        <v>Cambodia</v>
      </c>
    </row>
    <row r="5099" spans="2:14" x14ac:dyDescent="0.2">
      <c r="B5099" s="8">
        <v>0</v>
      </c>
      <c r="C5099" s="2" t="s">
        <v>7126</v>
      </c>
      <c r="D5099" s="2" t="s">
        <v>16</v>
      </c>
      <c r="E5099" s="8">
        <v>67</v>
      </c>
      <c r="F5099" s="2" t="s">
        <v>7742</v>
      </c>
      <c r="G5099" s="2" t="s">
        <v>7743</v>
      </c>
      <c r="H5099" s="9">
        <v>42570</v>
      </c>
      <c r="I5099" s="2">
        <v>2016</v>
      </c>
      <c r="J5099" s="2">
        <v>7</v>
      </c>
      <c r="K5099" s="2" t="str">
        <f>VLOOKUP($C5099,Clients!$B:$F,K$6,0)</f>
        <v>Devpulse</v>
      </c>
      <c r="L5099" s="2" t="str">
        <f>VLOOKUP($C5099,Clients!$B:$F,L$6,0)</f>
        <v>Foreign</v>
      </c>
      <c r="M5099" s="2" t="str">
        <f>VLOOKUP($C5099,Clients!$B:$F,M$6,0)</f>
        <v>KH</v>
      </c>
      <c r="N5099" s="2" t="str">
        <f>VLOOKUP($C5099,Clients!$B:$F,N$6,0)</f>
        <v>Cambodia</v>
      </c>
    </row>
    <row r="5100" spans="2:14" x14ac:dyDescent="0.2">
      <c r="B5100" s="8">
        <v>0</v>
      </c>
      <c r="C5100" s="2" t="s">
        <v>7126</v>
      </c>
      <c r="D5100" s="2" t="s">
        <v>16</v>
      </c>
      <c r="E5100" s="8">
        <v>67</v>
      </c>
      <c r="F5100" s="2" t="s">
        <v>7744</v>
      </c>
      <c r="G5100" s="2" t="s">
        <v>7745</v>
      </c>
      <c r="H5100" s="9">
        <v>42570</v>
      </c>
      <c r="I5100" s="2">
        <v>2016</v>
      </c>
      <c r="J5100" s="2">
        <v>7</v>
      </c>
      <c r="K5100" s="2" t="str">
        <f>VLOOKUP($C5100,Clients!$B:$F,K$6,0)</f>
        <v>Devpulse</v>
      </c>
      <c r="L5100" s="2" t="str">
        <f>VLOOKUP($C5100,Clients!$B:$F,L$6,0)</f>
        <v>Foreign</v>
      </c>
      <c r="M5100" s="2" t="str">
        <f>VLOOKUP($C5100,Clients!$B:$F,M$6,0)</f>
        <v>KH</v>
      </c>
      <c r="N5100" s="2" t="str">
        <f>VLOOKUP($C5100,Clients!$B:$F,N$6,0)</f>
        <v>Cambodia</v>
      </c>
    </row>
    <row r="5101" spans="2:14" x14ac:dyDescent="0.2">
      <c r="B5101" s="8">
        <v>0</v>
      </c>
      <c r="C5101" s="2" t="s">
        <v>7126</v>
      </c>
      <c r="D5101" s="2" t="s">
        <v>16</v>
      </c>
      <c r="E5101" s="8">
        <v>67</v>
      </c>
      <c r="F5101" s="2" t="s">
        <v>7746</v>
      </c>
      <c r="G5101" s="2" t="s">
        <v>7747</v>
      </c>
      <c r="H5101" s="9">
        <v>42570</v>
      </c>
      <c r="I5101" s="2">
        <v>2016</v>
      </c>
      <c r="J5101" s="2">
        <v>7</v>
      </c>
      <c r="K5101" s="2" t="str">
        <f>VLOOKUP($C5101,Clients!$B:$F,K$6,0)</f>
        <v>Devpulse</v>
      </c>
      <c r="L5101" s="2" t="str">
        <f>VLOOKUP($C5101,Clients!$B:$F,L$6,0)</f>
        <v>Foreign</v>
      </c>
      <c r="M5101" s="2" t="str">
        <f>VLOOKUP($C5101,Clients!$B:$F,M$6,0)</f>
        <v>KH</v>
      </c>
      <c r="N5101" s="2" t="str">
        <f>VLOOKUP($C5101,Clients!$B:$F,N$6,0)</f>
        <v>Cambodia</v>
      </c>
    </row>
    <row r="5102" spans="2:14" x14ac:dyDescent="0.2">
      <c r="B5102" s="8">
        <v>0</v>
      </c>
      <c r="C5102" s="2" t="s">
        <v>7126</v>
      </c>
      <c r="D5102" s="2" t="s">
        <v>16</v>
      </c>
      <c r="E5102" s="8">
        <v>67</v>
      </c>
      <c r="F5102" s="2" t="s">
        <v>7748</v>
      </c>
      <c r="G5102" s="2" t="s">
        <v>7749</v>
      </c>
      <c r="H5102" s="9">
        <v>42570</v>
      </c>
      <c r="I5102" s="2">
        <v>2016</v>
      </c>
      <c r="J5102" s="2">
        <v>7</v>
      </c>
      <c r="K5102" s="2" t="str">
        <f>VLOOKUP($C5102,Clients!$B:$F,K$6,0)</f>
        <v>Devpulse</v>
      </c>
      <c r="L5102" s="2" t="str">
        <f>VLOOKUP($C5102,Clients!$B:$F,L$6,0)</f>
        <v>Foreign</v>
      </c>
      <c r="M5102" s="2" t="str">
        <f>VLOOKUP($C5102,Clients!$B:$F,M$6,0)</f>
        <v>KH</v>
      </c>
      <c r="N5102" s="2" t="str">
        <f>VLOOKUP($C5102,Clients!$B:$F,N$6,0)</f>
        <v>Cambodia</v>
      </c>
    </row>
    <row r="5103" spans="2:14" x14ac:dyDescent="0.2">
      <c r="B5103" s="8">
        <v>0</v>
      </c>
      <c r="C5103" s="2" t="s">
        <v>7126</v>
      </c>
      <c r="D5103" s="2" t="s">
        <v>16</v>
      </c>
      <c r="E5103" s="8">
        <v>67</v>
      </c>
      <c r="F5103" s="2" t="s">
        <v>7750</v>
      </c>
      <c r="G5103" s="2" t="s">
        <v>7751</v>
      </c>
      <c r="H5103" s="9">
        <v>42570</v>
      </c>
      <c r="I5103" s="2">
        <v>2016</v>
      </c>
      <c r="J5103" s="2">
        <v>7</v>
      </c>
      <c r="K5103" s="2" t="str">
        <f>VLOOKUP($C5103,Clients!$B:$F,K$6,0)</f>
        <v>Devpulse</v>
      </c>
      <c r="L5103" s="2" t="str">
        <f>VLOOKUP($C5103,Clients!$B:$F,L$6,0)</f>
        <v>Foreign</v>
      </c>
      <c r="M5103" s="2" t="str">
        <f>VLOOKUP($C5103,Clients!$B:$F,M$6,0)</f>
        <v>KH</v>
      </c>
      <c r="N5103" s="2" t="str">
        <f>VLOOKUP($C5103,Clients!$B:$F,N$6,0)</f>
        <v>Cambodia</v>
      </c>
    </row>
    <row r="5104" spans="2:14" x14ac:dyDescent="0.2">
      <c r="B5104" s="8">
        <v>0</v>
      </c>
      <c r="C5104" s="2" t="s">
        <v>7126</v>
      </c>
      <c r="D5104" s="2" t="s">
        <v>16</v>
      </c>
      <c r="E5104" s="8">
        <v>67</v>
      </c>
      <c r="F5104" s="2" t="s">
        <v>7752</v>
      </c>
      <c r="G5104" s="2" t="s">
        <v>7753</v>
      </c>
      <c r="H5104" s="9">
        <v>42570</v>
      </c>
      <c r="I5104" s="2">
        <v>2016</v>
      </c>
      <c r="J5104" s="2">
        <v>7</v>
      </c>
      <c r="K5104" s="2" t="str">
        <f>VLOOKUP($C5104,Clients!$B:$F,K$6,0)</f>
        <v>Devpulse</v>
      </c>
      <c r="L5104" s="2" t="str">
        <f>VLOOKUP($C5104,Clients!$B:$F,L$6,0)</f>
        <v>Foreign</v>
      </c>
      <c r="M5104" s="2" t="str">
        <f>VLOOKUP($C5104,Clients!$B:$F,M$6,0)</f>
        <v>KH</v>
      </c>
      <c r="N5104" s="2" t="str">
        <f>VLOOKUP($C5104,Clients!$B:$F,N$6,0)</f>
        <v>Cambodia</v>
      </c>
    </row>
    <row r="5105" spans="2:14" x14ac:dyDescent="0.2">
      <c r="B5105" s="8">
        <v>0</v>
      </c>
      <c r="C5105" s="2" t="s">
        <v>7126</v>
      </c>
      <c r="D5105" s="2" t="s">
        <v>16</v>
      </c>
      <c r="E5105" s="8">
        <v>67</v>
      </c>
      <c r="F5105" s="2" t="s">
        <v>7754</v>
      </c>
      <c r="G5105" s="2" t="s">
        <v>7755</v>
      </c>
      <c r="H5105" s="9">
        <v>42570</v>
      </c>
      <c r="I5105" s="2">
        <v>2016</v>
      </c>
      <c r="J5105" s="2">
        <v>7</v>
      </c>
      <c r="K5105" s="2" t="str">
        <f>VLOOKUP($C5105,Clients!$B:$F,K$6,0)</f>
        <v>Devpulse</v>
      </c>
      <c r="L5105" s="2" t="str">
        <f>VLOOKUP($C5105,Clients!$B:$F,L$6,0)</f>
        <v>Foreign</v>
      </c>
      <c r="M5105" s="2" t="str">
        <f>VLOOKUP($C5105,Clients!$B:$F,M$6,0)</f>
        <v>KH</v>
      </c>
      <c r="N5105" s="2" t="str">
        <f>VLOOKUP($C5105,Clients!$B:$F,N$6,0)</f>
        <v>Cambodia</v>
      </c>
    </row>
    <row r="5106" spans="2:14" x14ac:dyDescent="0.2">
      <c r="B5106" s="8">
        <v>0</v>
      </c>
      <c r="C5106" s="2" t="s">
        <v>7126</v>
      </c>
      <c r="D5106" s="2" t="s">
        <v>16</v>
      </c>
      <c r="E5106" s="8">
        <v>67</v>
      </c>
      <c r="F5106" s="2" t="s">
        <v>7756</v>
      </c>
      <c r="G5106" s="2" t="s">
        <v>7757</v>
      </c>
      <c r="H5106" s="9">
        <v>42570</v>
      </c>
      <c r="I5106" s="2">
        <v>2016</v>
      </c>
      <c r="J5106" s="2">
        <v>7</v>
      </c>
      <c r="K5106" s="2" t="str">
        <f>VLOOKUP($C5106,Clients!$B:$F,K$6,0)</f>
        <v>Devpulse</v>
      </c>
      <c r="L5106" s="2" t="str">
        <f>VLOOKUP($C5106,Clients!$B:$F,L$6,0)</f>
        <v>Foreign</v>
      </c>
      <c r="M5106" s="2" t="str">
        <f>VLOOKUP($C5106,Clients!$B:$F,M$6,0)</f>
        <v>KH</v>
      </c>
      <c r="N5106" s="2" t="str">
        <f>VLOOKUP($C5106,Clients!$B:$F,N$6,0)</f>
        <v>Cambodia</v>
      </c>
    </row>
    <row r="5107" spans="2:14" x14ac:dyDescent="0.2">
      <c r="B5107" s="8">
        <v>0</v>
      </c>
      <c r="C5107" s="2" t="s">
        <v>7126</v>
      </c>
      <c r="D5107" s="2" t="s">
        <v>16</v>
      </c>
      <c r="E5107" s="8">
        <v>67</v>
      </c>
      <c r="F5107" s="2" t="s">
        <v>7758</v>
      </c>
      <c r="G5107" s="2" t="s">
        <v>7759</v>
      </c>
      <c r="H5107" s="9">
        <v>42570</v>
      </c>
      <c r="I5107" s="2">
        <v>2016</v>
      </c>
      <c r="J5107" s="2">
        <v>7</v>
      </c>
      <c r="K5107" s="2" t="str">
        <f>VLOOKUP($C5107,Clients!$B:$F,K$6,0)</f>
        <v>Devpulse</v>
      </c>
      <c r="L5107" s="2" t="str">
        <f>VLOOKUP($C5107,Clients!$B:$F,L$6,0)</f>
        <v>Foreign</v>
      </c>
      <c r="M5107" s="2" t="str">
        <f>VLOOKUP($C5107,Clients!$B:$F,M$6,0)</f>
        <v>KH</v>
      </c>
      <c r="N5107" s="2" t="str">
        <f>VLOOKUP($C5107,Clients!$B:$F,N$6,0)</f>
        <v>Cambodia</v>
      </c>
    </row>
    <row r="5108" spans="2:14" x14ac:dyDescent="0.2">
      <c r="B5108" s="8">
        <v>0</v>
      </c>
      <c r="C5108" s="2" t="s">
        <v>7126</v>
      </c>
      <c r="D5108" s="2" t="s">
        <v>16</v>
      </c>
      <c r="E5108" s="8">
        <v>67</v>
      </c>
      <c r="F5108" s="2" t="s">
        <v>7760</v>
      </c>
      <c r="G5108" s="2" t="s">
        <v>7761</v>
      </c>
      <c r="H5108" s="9">
        <v>42570</v>
      </c>
      <c r="I5108" s="2">
        <v>2016</v>
      </c>
      <c r="J5108" s="2">
        <v>7</v>
      </c>
      <c r="K5108" s="2" t="str">
        <f>VLOOKUP($C5108,Clients!$B:$F,K$6,0)</f>
        <v>Devpulse</v>
      </c>
      <c r="L5108" s="2" t="str">
        <f>VLOOKUP($C5108,Clients!$B:$F,L$6,0)</f>
        <v>Foreign</v>
      </c>
      <c r="M5108" s="2" t="str">
        <f>VLOOKUP($C5108,Clients!$B:$F,M$6,0)</f>
        <v>KH</v>
      </c>
      <c r="N5108" s="2" t="str">
        <f>VLOOKUP($C5108,Clients!$B:$F,N$6,0)</f>
        <v>Cambodia</v>
      </c>
    </row>
    <row r="5109" spans="2:14" x14ac:dyDescent="0.2">
      <c r="B5109" s="8">
        <v>0</v>
      </c>
      <c r="C5109" s="2" t="s">
        <v>7126</v>
      </c>
      <c r="D5109" s="2" t="s">
        <v>16</v>
      </c>
      <c r="E5109" s="8">
        <v>67</v>
      </c>
      <c r="F5109" s="2" t="s">
        <v>7762</v>
      </c>
      <c r="G5109" s="2" t="s">
        <v>7763</v>
      </c>
      <c r="H5109" s="9">
        <v>42570</v>
      </c>
      <c r="I5109" s="2">
        <v>2016</v>
      </c>
      <c r="J5109" s="2">
        <v>7</v>
      </c>
      <c r="K5109" s="2" t="str">
        <f>VLOOKUP($C5109,Clients!$B:$F,K$6,0)</f>
        <v>Devpulse</v>
      </c>
      <c r="L5109" s="2" t="str">
        <f>VLOOKUP($C5109,Clients!$B:$F,L$6,0)</f>
        <v>Foreign</v>
      </c>
      <c r="M5109" s="2" t="str">
        <f>VLOOKUP($C5109,Clients!$B:$F,M$6,0)</f>
        <v>KH</v>
      </c>
      <c r="N5109" s="2" t="str">
        <f>VLOOKUP($C5109,Clients!$B:$F,N$6,0)</f>
        <v>Cambodia</v>
      </c>
    </row>
    <row r="5110" spans="2:14" x14ac:dyDescent="0.2">
      <c r="B5110" s="8">
        <v>8896.44</v>
      </c>
      <c r="C5110" s="2" t="s">
        <v>7126</v>
      </c>
      <c r="D5110" s="2" t="s">
        <v>16</v>
      </c>
      <c r="E5110" s="8">
        <v>20</v>
      </c>
      <c r="F5110" s="2" t="s">
        <v>7764</v>
      </c>
      <c r="G5110" s="2" t="s">
        <v>7765</v>
      </c>
      <c r="H5110" s="9">
        <v>42570</v>
      </c>
      <c r="I5110" s="2">
        <v>2016</v>
      </c>
      <c r="J5110" s="2">
        <v>7</v>
      </c>
      <c r="K5110" s="2" t="str">
        <f>VLOOKUP($C5110,Clients!$B:$F,K$6,0)</f>
        <v>Devpulse</v>
      </c>
      <c r="L5110" s="2" t="str">
        <f>VLOOKUP($C5110,Clients!$B:$F,L$6,0)</f>
        <v>Foreign</v>
      </c>
      <c r="M5110" s="2" t="str">
        <f>VLOOKUP($C5110,Clients!$B:$F,M$6,0)</f>
        <v>KH</v>
      </c>
      <c r="N5110" s="2" t="str">
        <f>VLOOKUP($C5110,Clients!$B:$F,N$6,0)</f>
        <v>Cambodia</v>
      </c>
    </row>
    <row r="5111" spans="2:14" x14ac:dyDescent="0.2">
      <c r="B5111" s="8">
        <v>67669.14</v>
      </c>
      <c r="C5111" s="2" t="s">
        <v>7126</v>
      </c>
      <c r="D5111" s="2" t="s">
        <v>16</v>
      </c>
      <c r="E5111" s="8">
        <v>153</v>
      </c>
      <c r="F5111" s="2" t="s">
        <v>7705</v>
      </c>
      <c r="G5111" s="2" t="s">
        <v>7766</v>
      </c>
      <c r="H5111" s="9">
        <v>42570</v>
      </c>
      <c r="I5111" s="2">
        <v>2016</v>
      </c>
      <c r="J5111" s="2">
        <v>7</v>
      </c>
      <c r="K5111" s="2" t="str">
        <f>VLOOKUP($C5111,Clients!$B:$F,K$6,0)</f>
        <v>Devpulse</v>
      </c>
      <c r="L5111" s="2" t="str">
        <f>VLOOKUP($C5111,Clients!$B:$F,L$6,0)</f>
        <v>Foreign</v>
      </c>
      <c r="M5111" s="2" t="str">
        <f>VLOOKUP($C5111,Clients!$B:$F,M$6,0)</f>
        <v>KH</v>
      </c>
      <c r="N5111" s="2" t="str">
        <f>VLOOKUP($C5111,Clients!$B:$F,N$6,0)</f>
        <v>Cambodia</v>
      </c>
    </row>
    <row r="5112" spans="2:14" x14ac:dyDescent="0.2">
      <c r="B5112" s="8">
        <v>0</v>
      </c>
      <c r="C5112" s="2" t="s">
        <v>7126</v>
      </c>
      <c r="D5112" s="2" t="s">
        <v>199</v>
      </c>
      <c r="E5112" s="8">
        <v>8</v>
      </c>
      <c r="F5112" s="2" t="s">
        <v>7767</v>
      </c>
      <c r="G5112" s="2" t="s">
        <v>7768</v>
      </c>
      <c r="H5112" s="9">
        <v>42571</v>
      </c>
      <c r="I5112" s="2">
        <v>2016</v>
      </c>
      <c r="J5112" s="2">
        <v>7</v>
      </c>
      <c r="K5112" s="2" t="str">
        <f>VLOOKUP($C5112,Clients!$B:$F,K$6,0)</f>
        <v>Devpulse</v>
      </c>
      <c r="L5112" s="2" t="str">
        <f>VLOOKUP($C5112,Clients!$B:$F,L$6,0)</f>
        <v>Foreign</v>
      </c>
      <c r="M5112" s="2" t="str">
        <f>VLOOKUP($C5112,Clients!$B:$F,M$6,0)</f>
        <v>KH</v>
      </c>
      <c r="N5112" s="2" t="str">
        <f>VLOOKUP($C5112,Clients!$B:$F,N$6,0)</f>
        <v>Cambodia</v>
      </c>
    </row>
    <row r="5113" spans="2:14" x14ac:dyDescent="0.2">
      <c r="B5113" s="8">
        <v>0</v>
      </c>
      <c r="C5113" s="2" t="s">
        <v>7126</v>
      </c>
      <c r="D5113" s="2" t="s">
        <v>199</v>
      </c>
      <c r="E5113" s="8">
        <v>6</v>
      </c>
      <c r="F5113" s="2" t="s">
        <v>7769</v>
      </c>
      <c r="G5113" s="2" t="s">
        <v>7770</v>
      </c>
      <c r="H5113" s="9">
        <v>42571</v>
      </c>
      <c r="I5113" s="2">
        <v>2016</v>
      </c>
      <c r="J5113" s="2">
        <v>7</v>
      </c>
      <c r="K5113" s="2" t="str">
        <f>VLOOKUP($C5113,Clients!$B:$F,K$6,0)</f>
        <v>Devpulse</v>
      </c>
      <c r="L5113" s="2" t="str">
        <f>VLOOKUP($C5113,Clients!$B:$F,L$6,0)</f>
        <v>Foreign</v>
      </c>
      <c r="M5113" s="2" t="str">
        <f>VLOOKUP($C5113,Clients!$B:$F,M$6,0)</f>
        <v>KH</v>
      </c>
      <c r="N5113" s="2" t="str">
        <f>VLOOKUP($C5113,Clients!$B:$F,N$6,0)</f>
        <v>Cambodia</v>
      </c>
    </row>
    <row r="5114" spans="2:14" x14ac:dyDescent="0.2">
      <c r="B5114" s="8">
        <v>105357.42</v>
      </c>
      <c r="C5114" s="2" t="s">
        <v>7126</v>
      </c>
      <c r="D5114" s="2" t="s">
        <v>16</v>
      </c>
      <c r="E5114" s="8">
        <v>211</v>
      </c>
      <c r="F5114" s="2" t="s">
        <v>7771</v>
      </c>
      <c r="G5114" s="2" t="s">
        <v>7772</v>
      </c>
      <c r="H5114" s="9">
        <v>42579</v>
      </c>
      <c r="I5114" s="2">
        <v>2016</v>
      </c>
      <c r="J5114" s="2">
        <v>7</v>
      </c>
      <c r="K5114" s="2" t="str">
        <f>VLOOKUP($C5114,Clients!$B:$F,K$6,0)</f>
        <v>Devpulse</v>
      </c>
      <c r="L5114" s="2" t="str">
        <f>VLOOKUP($C5114,Clients!$B:$F,L$6,0)</f>
        <v>Foreign</v>
      </c>
      <c r="M5114" s="2" t="str">
        <f>VLOOKUP($C5114,Clients!$B:$F,M$6,0)</f>
        <v>KH</v>
      </c>
      <c r="N5114" s="2" t="str">
        <f>VLOOKUP($C5114,Clients!$B:$F,N$6,0)</f>
        <v>Cambodia</v>
      </c>
    </row>
    <row r="5115" spans="2:14" x14ac:dyDescent="0.2">
      <c r="B5115" s="8">
        <v>136873.38</v>
      </c>
      <c r="C5115" s="2" t="s">
        <v>7126</v>
      </c>
      <c r="D5115" s="2" t="s">
        <v>16</v>
      </c>
      <c r="E5115" s="8">
        <v>297</v>
      </c>
      <c r="F5115" s="2" t="s">
        <v>7771</v>
      </c>
      <c r="G5115" s="2" t="s">
        <v>7773</v>
      </c>
      <c r="H5115" s="9">
        <v>42580</v>
      </c>
      <c r="I5115" s="2">
        <v>2016</v>
      </c>
      <c r="J5115" s="2">
        <v>7</v>
      </c>
      <c r="K5115" s="2" t="str">
        <f>VLOOKUP($C5115,Clients!$B:$F,K$6,0)</f>
        <v>Devpulse</v>
      </c>
      <c r="L5115" s="2" t="str">
        <f>VLOOKUP($C5115,Clients!$B:$F,L$6,0)</f>
        <v>Foreign</v>
      </c>
      <c r="M5115" s="2" t="str">
        <f>VLOOKUP($C5115,Clients!$B:$F,M$6,0)</f>
        <v>KH</v>
      </c>
      <c r="N5115" s="2" t="str">
        <f>VLOOKUP($C5115,Clients!$B:$F,N$6,0)</f>
        <v>Cambodia</v>
      </c>
    </row>
    <row r="5116" spans="2:14" x14ac:dyDescent="0.2">
      <c r="B5116" s="8">
        <v>112134.96</v>
      </c>
      <c r="C5116" s="2" t="s">
        <v>7126</v>
      </c>
      <c r="D5116" s="2" t="s">
        <v>16</v>
      </c>
      <c r="E5116" s="8">
        <v>249</v>
      </c>
      <c r="F5116" s="2" t="s">
        <v>7771</v>
      </c>
      <c r="G5116" s="2" t="s">
        <v>7774</v>
      </c>
      <c r="H5116" s="9">
        <v>42580</v>
      </c>
      <c r="I5116" s="2">
        <v>2016</v>
      </c>
      <c r="J5116" s="2">
        <v>7</v>
      </c>
      <c r="K5116" s="2" t="str">
        <f>VLOOKUP($C5116,Clients!$B:$F,K$6,0)</f>
        <v>Devpulse</v>
      </c>
      <c r="L5116" s="2" t="str">
        <f>VLOOKUP($C5116,Clients!$B:$F,L$6,0)</f>
        <v>Foreign</v>
      </c>
      <c r="M5116" s="2" t="str">
        <f>VLOOKUP($C5116,Clients!$B:$F,M$6,0)</f>
        <v>KH</v>
      </c>
      <c r="N5116" s="2" t="str">
        <f>VLOOKUP($C5116,Clients!$B:$F,N$6,0)</f>
        <v>Cambodia</v>
      </c>
    </row>
    <row r="5117" spans="2:14" x14ac:dyDescent="0.2">
      <c r="B5117" s="8">
        <v>104097.84000000001</v>
      </c>
      <c r="C5117" s="2" t="s">
        <v>7126</v>
      </c>
      <c r="D5117" s="2" t="s">
        <v>16</v>
      </c>
      <c r="E5117" s="8">
        <v>235</v>
      </c>
      <c r="F5117" s="2" t="s">
        <v>7771</v>
      </c>
      <c r="G5117" s="2" t="s">
        <v>7775</v>
      </c>
      <c r="H5117" s="9">
        <v>42583</v>
      </c>
      <c r="I5117" s="2">
        <v>2016</v>
      </c>
      <c r="J5117" s="2">
        <v>8</v>
      </c>
      <c r="K5117" s="2" t="str">
        <f>VLOOKUP($C5117,Clients!$B:$F,K$6,0)</f>
        <v>Devpulse</v>
      </c>
      <c r="L5117" s="2" t="str">
        <f>VLOOKUP($C5117,Clients!$B:$F,L$6,0)</f>
        <v>Foreign</v>
      </c>
      <c r="M5117" s="2" t="str">
        <f>VLOOKUP($C5117,Clients!$B:$F,M$6,0)</f>
        <v>KH</v>
      </c>
      <c r="N5117" s="2" t="str">
        <f>VLOOKUP($C5117,Clients!$B:$F,N$6,0)</f>
        <v>Cambodia</v>
      </c>
    </row>
    <row r="5118" spans="2:14" x14ac:dyDescent="0.2">
      <c r="B5118" s="8">
        <v>129173.31</v>
      </c>
      <c r="C5118" s="2" t="s">
        <v>7126</v>
      </c>
      <c r="D5118" s="2" t="s">
        <v>16</v>
      </c>
      <c r="E5118" s="8">
        <v>260</v>
      </c>
      <c r="F5118" s="2" t="s">
        <v>7771</v>
      </c>
      <c r="G5118" s="2" t="s">
        <v>7776</v>
      </c>
      <c r="H5118" s="9">
        <v>42584</v>
      </c>
      <c r="I5118" s="2">
        <v>2016</v>
      </c>
      <c r="J5118" s="2">
        <v>8</v>
      </c>
      <c r="K5118" s="2" t="str">
        <f>VLOOKUP($C5118,Clients!$B:$F,K$6,0)</f>
        <v>Devpulse</v>
      </c>
      <c r="L5118" s="2" t="str">
        <f>VLOOKUP($C5118,Clients!$B:$F,L$6,0)</f>
        <v>Foreign</v>
      </c>
      <c r="M5118" s="2" t="str">
        <f>VLOOKUP($C5118,Clients!$B:$F,M$6,0)</f>
        <v>KH</v>
      </c>
      <c r="N5118" s="2" t="str">
        <f>VLOOKUP($C5118,Clients!$B:$F,N$6,0)</f>
        <v>Cambodia</v>
      </c>
    </row>
    <row r="5119" spans="2:14" x14ac:dyDescent="0.2">
      <c r="B5119" s="8">
        <v>533.4</v>
      </c>
      <c r="C5119" s="2" t="s">
        <v>7126</v>
      </c>
      <c r="D5119" s="2" t="s">
        <v>199</v>
      </c>
      <c r="E5119" s="8">
        <v>1</v>
      </c>
      <c r="F5119" s="2" t="s">
        <v>7777</v>
      </c>
      <c r="G5119" s="2" t="s">
        <v>7778</v>
      </c>
      <c r="H5119" s="9">
        <v>42586</v>
      </c>
      <c r="I5119" s="2">
        <v>2016</v>
      </c>
      <c r="J5119" s="2">
        <v>8</v>
      </c>
      <c r="K5119" s="2" t="str">
        <f>VLOOKUP($C5119,Clients!$B:$F,K$6,0)</f>
        <v>Devpulse</v>
      </c>
      <c r="L5119" s="2" t="str">
        <f>VLOOKUP($C5119,Clients!$B:$F,L$6,0)</f>
        <v>Foreign</v>
      </c>
      <c r="M5119" s="2" t="str">
        <f>VLOOKUP($C5119,Clients!$B:$F,M$6,0)</f>
        <v>KH</v>
      </c>
      <c r="N5119" s="2" t="str">
        <f>VLOOKUP($C5119,Clients!$B:$F,N$6,0)</f>
        <v>Cambodia</v>
      </c>
    </row>
    <row r="5120" spans="2:14" x14ac:dyDescent="0.2">
      <c r="B5120" s="8">
        <v>114150.96</v>
      </c>
      <c r="C5120" s="2" t="s">
        <v>7126</v>
      </c>
      <c r="D5120" s="2" t="s">
        <v>16</v>
      </c>
      <c r="E5120" s="8">
        <v>227</v>
      </c>
      <c r="F5120" s="2" t="s">
        <v>7771</v>
      </c>
      <c r="G5120" s="2" t="s">
        <v>7779</v>
      </c>
      <c r="H5120" s="9">
        <v>42598</v>
      </c>
      <c r="I5120" s="2">
        <v>2016</v>
      </c>
      <c r="J5120" s="2">
        <v>8</v>
      </c>
      <c r="K5120" s="2" t="str">
        <f>VLOOKUP($C5120,Clients!$B:$F,K$6,0)</f>
        <v>Devpulse</v>
      </c>
      <c r="L5120" s="2" t="str">
        <f>VLOOKUP($C5120,Clients!$B:$F,L$6,0)</f>
        <v>Foreign</v>
      </c>
      <c r="M5120" s="2" t="str">
        <f>VLOOKUP($C5120,Clients!$B:$F,M$6,0)</f>
        <v>KH</v>
      </c>
      <c r="N5120" s="2" t="str">
        <f>VLOOKUP($C5120,Clients!$B:$F,N$6,0)</f>
        <v>Cambodia</v>
      </c>
    </row>
    <row r="5121" spans="2:14" x14ac:dyDescent="0.2">
      <c r="B5121" s="8">
        <v>0</v>
      </c>
      <c r="C5121" s="2" t="s">
        <v>7126</v>
      </c>
      <c r="D5121" s="2" t="s">
        <v>16</v>
      </c>
      <c r="E5121" s="8">
        <v>170</v>
      </c>
      <c r="F5121" s="2" t="s">
        <v>7730</v>
      </c>
      <c r="G5121" s="2" t="s">
        <v>7780</v>
      </c>
      <c r="H5121" s="9">
        <v>42598</v>
      </c>
      <c r="I5121" s="2">
        <v>2016</v>
      </c>
      <c r="J5121" s="2">
        <v>8</v>
      </c>
      <c r="K5121" s="2" t="str">
        <f>VLOOKUP($C5121,Clients!$B:$F,K$6,0)</f>
        <v>Devpulse</v>
      </c>
      <c r="L5121" s="2" t="str">
        <f>VLOOKUP($C5121,Clients!$B:$F,L$6,0)</f>
        <v>Foreign</v>
      </c>
      <c r="M5121" s="2" t="str">
        <f>VLOOKUP($C5121,Clients!$B:$F,M$6,0)</f>
        <v>KH</v>
      </c>
      <c r="N5121" s="2" t="str">
        <f>VLOOKUP($C5121,Clients!$B:$F,N$6,0)</f>
        <v>Cambodia</v>
      </c>
    </row>
    <row r="5122" spans="2:14" x14ac:dyDescent="0.2">
      <c r="B5122" s="8">
        <v>0</v>
      </c>
      <c r="C5122" s="2" t="s">
        <v>7126</v>
      </c>
      <c r="D5122" s="2" t="s">
        <v>199</v>
      </c>
      <c r="E5122" s="8">
        <v>2</v>
      </c>
      <c r="F5122" s="2" t="s">
        <v>7781</v>
      </c>
      <c r="G5122" s="2" t="s">
        <v>7782</v>
      </c>
      <c r="H5122" s="9">
        <v>42599</v>
      </c>
      <c r="I5122" s="2">
        <v>2016</v>
      </c>
      <c r="J5122" s="2">
        <v>8</v>
      </c>
      <c r="K5122" s="2" t="str">
        <f>VLOOKUP($C5122,Clients!$B:$F,K$6,0)</f>
        <v>Devpulse</v>
      </c>
      <c r="L5122" s="2" t="str">
        <f>VLOOKUP($C5122,Clients!$B:$F,L$6,0)</f>
        <v>Foreign</v>
      </c>
      <c r="M5122" s="2" t="str">
        <f>VLOOKUP($C5122,Clients!$B:$F,M$6,0)</f>
        <v>KH</v>
      </c>
      <c r="N5122" s="2" t="str">
        <f>VLOOKUP($C5122,Clients!$B:$F,N$6,0)</f>
        <v>Cambodia</v>
      </c>
    </row>
    <row r="5123" spans="2:14" x14ac:dyDescent="0.2">
      <c r="B5123" s="8">
        <v>0</v>
      </c>
      <c r="C5123" s="2" t="s">
        <v>7126</v>
      </c>
      <c r="D5123" s="2" t="s">
        <v>199</v>
      </c>
      <c r="E5123" s="8">
        <v>3.04</v>
      </c>
      <c r="F5123" s="2" t="s">
        <v>7783</v>
      </c>
      <c r="G5123" s="2" t="s">
        <v>7784</v>
      </c>
      <c r="H5123" s="9">
        <v>42599</v>
      </c>
      <c r="I5123" s="2">
        <v>2016</v>
      </c>
      <c r="J5123" s="2">
        <v>8</v>
      </c>
      <c r="K5123" s="2" t="str">
        <f>VLOOKUP($C5123,Clients!$B:$F,K$6,0)</f>
        <v>Devpulse</v>
      </c>
      <c r="L5123" s="2" t="str">
        <f>VLOOKUP($C5123,Clients!$B:$F,L$6,0)</f>
        <v>Foreign</v>
      </c>
      <c r="M5123" s="2" t="str">
        <f>VLOOKUP($C5123,Clients!$B:$F,M$6,0)</f>
        <v>KH</v>
      </c>
      <c r="N5123" s="2" t="str">
        <f>VLOOKUP($C5123,Clients!$B:$F,N$6,0)</f>
        <v>Cambodia</v>
      </c>
    </row>
    <row r="5124" spans="2:14" x14ac:dyDescent="0.2">
      <c r="B5124" s="8">
        <v>10163.160000000002</v>
      </c>
      <c r="C5124" s="2" t="s">
        <v>7126</v>
      </c>
      <c r="D5124" s="2" t="s">
        <v>16</v>
      </c>
      <c r="E5124" s="8">
        <v>19</v>
      </c>
      <c r="F5124" s="2" t="s">
        <v>7771</v>
      </c>
      <c r="G5124" s="2" t="s">
        <v>7785</v>
      </c>
      <c r="H5124" s="9">
        <v>42604</v>
      </c>
      <c r="I5124" s="2">
        <v>2016</v>
      </c>
      <c r="J5124" s="2">
        <v>8</v>
      </c>
      <c r="K5124" s="2" t="str">
        <f>VLOOKUP($C5124,Clients!$B:$F,K$6,0)</f>
        <v>Devpulse</v>
      </c>
      <c r="L5124" s="2" t="str">
        <f>VLOOKUP($C5124,Clients!$B:$F,L$6,0)</f>
        <v>Foreign</v>
      </c>
      <c r="M5124" s="2" t="str">
        <f>VLOOKUP($C5124,Clients!$B:$F,M$6,0)</f>
        <v>KH</v>
      </c>
      <c r="N5124" s="2" t="str">
        <f>VLOOKUP($C5124,Clients!$B:$F,N$6,0)</f>
        <v>Cambodia</v>
      </c>
    </row>
    <row r="5125" spans="2:14" x14ac:dyDescent="0.2">
      <c r="B5125" s="8">
        <v>-24780</v>
      </c>
      <c r="C5125" s="2" t="s">
        <v>7126</v>
      </c>
      <c r="D5125" s="2" t="s">
        <v>51</v>
      </c>
      <c r="E5125" s="8">
        <v>0</v>
      </c>
      <c r="F5125" s="2" t="s">
        <v>7786</v>
      </c>
      <c r="G5125" s="2" t="s">
        <v>7787</v>
      </c>
      <c r="H5125" s="9">
        <v>42629</v>
      </c>
      <c r="I5125" s="2">
        <v>2016</v>
      </c>
      <c r="J5125" s="2">
        <v>9</v>
      </c>
      <c r="K5125" s="2" t="str">
        <f>VLOOKUP($C5125,Clients!$B:$F,K$6,0)</f>
        <v>Devpulse</v>
      </c>
      <c r="L5125" s="2" t="str">
        <f>VLOOKUP($C5125,Clients!$B:$F,L$6,0)</f>
        <v>Foreign</v>
      </c>
      <c r="M5125" s="2" t="str">
        <f>VLOOKUP($C5125,Clients!$B:$F,M$6,0)</f>
        <v>KH</v>
      </c>
      <c r="N5125" s="2" t="str">
        <f>VLOOKUP($C5125,Clients!$B:$F,N$6,0)</f>
        <v>Cambodia</v>
      </c>
    </row>
    <row r="5126" spans="2:14" x14ac:dyDescent="0.2">
      <c r="B5126" s="8">
        <v>89628</v>
      </c>
      <c r="C5126" s="2" t="s">
        <v>7126</v>
      </c>
      <c r="D5126" s="2" t="s">
        <v>16</v>
      </c>
      <c r="E5126" s="8">
        <v>200</v>
      </c>
      <c r="F5126" s="2" t="s">
        <v>7788</v>
      </c>
      <c r="G5126" s="2" t="s">
        <v>7789</v>
      </c>
      <c r="H5126" s="9">
        <v>42640</v>
      </c>
      <c r="I5126" s="2">
        <v>2016</v>
      </c>
      <c r="J5126" s="2">
        <v>9</v>
      </c>
      <c r="K5126" s="2" t="str">
        <f>VLOOKUP($C5126,Clients!$B:$F,K$6,0)</f>
        <v>Devpulse</v>
      </c>
      <c r="L5126" s="2" t="str">
        <f>VLOOKUP($C5126,Clients!$B:$F,L$6,0)</f>
        <v>Foreign</v>
      </c>
      <c r="M5126" s="2" t="str">
        <f>VLOOKUP($C5126,Clients!$B:$F,M$6,0)</f>
        <v>KH</v>
      </c>
      <c r="N5126" s="2" t="str">
        <f>VLOOKUP($C5126,Clients!$B:$F,N$6,0)</f>
        <v>Cambodia</v>
      </c>
    </row>
    <row r="5127" spans="2:14" x14ac:dyDescent="0.2">
      <c r="B5127" s="8">
        <v>-1022.2800000000001</v>
      </c>
      <c r="C5127" s="2" t="s">
        <v>7126</v>
      </c>
      <c r="D5127" s="2" t="s">
        <v>16</v>
      </c>
      <c r="E5127" s="8">
        <v>-2</v>
      </c>
      <c r="F5127" s="2" t="s">
        <v>7790</v>
      </c>
      <c r="G5127" s="2" t="s">
        <v>7791</v>
      </c>
      <c r="H5127" s="9">
        <v>42663</v>
      </c>
      <c r="I5127" s="2">
        <v>2016</v>
      </c>
      <c r="J5127" s="2">
        <v>10</v>
      </c>
      <c r="K5127" s="2" t="str">
        <f>VLOOKUP($C5127,Clients!$B:$F,K$6,0)</f>
        <v>Devpulse</v>
      </c>
      <c r="L5127" s="2" t="str">
        <f>VLOOKUP($C5127,Clients!$B:$F,L$6,0)</f>
        <v>Foreign</v>
      </c>
      <c r="M5127" s="2" t="str">
        <f>VLOOKUP($C5127,Clients!$B:$F,M$6,0)</f>
        <v>KH</v>
      </c>
      <c r="N5127" s="2" t="str">
        <f>VLOOKUP($C5127,Clients!$B:$F,N$6,0)</f>
        <v>Cambodia</v>
      </c>
    </row>
    <row r="5128" spans="2:14" x14ac:dyDescent="0.2">
      <c r="B5128" s="8">
        <v>863.52</v>
      </c>
      <c r="C5128" s="2" t="s">
        <v>7126</v>
      </c>
      <c r="D5128" s="2" t="s">
        <v>16</v>
      </c>
      <c r="E5128" s="8">
        <v>2</v>
      </c>
      <c r="F5128" s="2" t="s">
        <v>7792</v>
      </c>
      <c r="G5128" s="2" t="s">
        <v>7793</v>
      </c>
      <c r="H5128" s="9">
        <v>42663</v>
      </c>
      <c r="I5128" s="2">
        <v>2016</v>
      </c>
      <c r="J5128" s="2">
        <v>10</v>
      </c>
      <c r="K5128" s="2" t="str">
        <f>VLOOKUP($C5128,Clients!$B:$F,K$6,0)</f>
        <v>Devpulse</v>
      </c>
      <c r="L5128" s="2" t="str">
        <f>VLOOKUP($C5128,Clients!$B:$F,L$6,0)</f>
        <v>Foreign</v>
      </c>
      <c r="M5128" s="2" t="str">
        <f>VLOOKUP($C5128,Clients!$B:$F,M$6,0)</f>
        <v>KH</v>
      </c>
      <c r="N5128" s="2" t="str">
        <f>VLOOKUP($C5128,Clients!$B:$F,N$6,0)</f>
        <v>Cambodia</v>
      </c>
    </row>
    <row r="5129" spans="2:14" x14ac:dyDescent="0.2">
      <c r="B5129" s="8">
        <v>19954.2</v>
      </c>
      <c r="C5129" s="2" t="s">
        <v>7126</v>
      </c>
      <c r="D5129" s="2" t="s">
        <v>16</v>
      </c>
      <c r="E5129" s="8">
        <v>36</v>
      </c>
      <c r="F5129" s="2" t="s">
        <v>7794</v>
      </c>
      <c r="G5129" s="2" t="s">
        <v>7795</v>
      </c>
      <c r="H5129" s="9">
        <v>42697</v>
      </c>
      <c r="I5129" s="2">
        <v>2016</v>
      </c>
      <c r="J5129" s="2">
        <v>11</v>
      </c>
      <c r="K5129" s="2" t="str">
        <f>VLOOKUP($C5129,Clients!$B:$F,K$6,0)</f>
        <v>Devpulse</v>
      </c>
      <c r="L5129" s="2" t="str">
        <f>VLOOKUP($C5129,Clients!$B:$F,L$6,0)</f>
        <v>Foreign</v>
      </c>
      <c r="M5129" s="2" t="str">
        <f>VLOOKUP($C5129,Clients!$B:$F,M$6,0)</f>
        <v>KH</v>
      </c>
      <c r="N5129" s="2" t="str">
        <f>VLOOKUP($C5129,Clients!$B:$F,N$6,0)</f>
        <v>Cambodia</v>
      </c>
    </row>
    <row r="5130" spans="2:14" x14ac:dyDescent="0.2">
      <c r="B5130" s="8">
        <v>-865.2</v>
      </c>
      <c r="C5130" s="2" t="s">
        <v>7126</v>
      </c>
      <c r="D5130" s="2" t="s">
        <v>16</v>
      </c>
      <c r="E5130" s="8">
        <v>-2</v>
      </c>
      <c r="F5130" s="2" t="s">
        <v>7796</v>
      </c>
      <c r="G5130" s="2" t="s">
        <v>7797</v>
      </c>
      <c r="H5130" s="9">
        <v>42703</v>
      </c>
      <c r="I5130" s="2">
        <v>2016</v>
      </c>
      <c r="J5130" s="2">
        <v>11</v>
      </c>
      <c r="K5130" s="2" t="str">
        <f>VLOOKUP($C5130,Clients!$B:$F,K$6,0)</f>
        <v>Devpulse</v>
      </c>
      <c r="L5130" s="2" t="str">
        <f>VLOOKUP($C5130,Clients!$B:$F,L$6,0)</f>
        <v>Foreign</v>
      </c>
      <c r="M5130" s="2" t="str">
        <f>VLOOKUP($C5130,Clients!$B:$F,M$6,0)</f>
        <v>KH</v>
      </c>
      <c r="N5130" s="2" t="str">
        <f>VLOOKUP($C5130,Clients!$B:$F,N$6,0)</f>
        <v>Cambodia</v>
      </c>
    </row>
    <row r="5131" spans="2:14" x14ac:dyDescent="0.2">
      <c r="B5131" s="8">
        <v>-117572.49</v>
      </c>
      <c r="C5131" s="2" t="s">
        <v>7126</v>
      </c>
      <c r="D5131" s="2" t="s">
        <v>51</v>
      </c>
      <c r="E5131" s="8">
        <v>0</v>
      </c>
      <c r="F5131" s="2" t="s">
        <v>7798</v>
      </c>
      <c r="G5131" s="2" t="s">
        <v>7799</v>
      </c>
      <c r="H5131" s="9">
        <v>42724</v>
      </c>
      <c r="I5131" s="2">
        <v>2016</v>
      </c>
      <c r="J5131" s="2">
        <v>12</v>
      </c>
      <c r="K5131" s="2" t="str">
        <f>VLOOKUP($C5131,Clients!$B:$F,K$6,0)</f>
        <v>Devpulse</v>
      </c>
      <c r="L5131" s="2" t="str">
        <f>VLOOKUP($C5131,Clients!$B:$F,L$6,0)</f>
        <v>Foreign</v>
      </c>
      <c r="M5131" s="2" t="str">
        <f>VLOOKUP($C5131,Clients!$B:$F,M$6,0)</f>
        <v>KH</v>
      </c>
      <c r="N5131" s="2" t="str">
        <f>VLOOKUP($C5131,Clients!$B:$F,N$6,0)</f>
        <v>Cambodia</v>
      </c>
    </row>
    <row r="5132" spans="2:14" x14ac:dyDescent="0.2">
      <c r="B5132" s="8">
        <v>-15309</v>
      </c>
      <c r="C5132" s="2" t="s">
        <v>7126</v>
      </c>
      <c r="D5132" s="2" t="s">
        <v>51</v>
      </c>
      <c r="E5132" s="8">
        <v>0</v>
      </c>
      <c r="F5132" s="2" t="s">
        <v>7800</v>
      </c>
      <c r="G5132" s="2" t="s">
        <v>7801</v>
      </c>
      <c r="H5132" s="9">
        <v>42734</v>
      </c>
      <c r="I5132" s="2">
        <v>2016</v>
      </c>
      <c r="J5132" s="2">
        <v>12</v>
      </c>
      <c r="K5132" s="2" t="str">
        <f>VLOOKUP($C5132,Clients!$B:$F,K$6,0)</f>
        <v>Devpulse</v>
      </c>
      <c r="L5132" s="2" t="str">
        <f>VLOOKUP($C5132,Clients!$B:$F,L$6,0)</f>
        <v>Foreign</v>
      </c>
      <c r="M5132" s="2" t="str">
        <f>VLOOKUP($C5132,Clients!$B:$F,M$6,0)</f>
        <v>KH</v>
      </c>
      <c r="N5132" s="2" t="str">
        <f>VLOOKUP($C5132,Clients!$B:$F,N$6,0)</f>
        <v>Cambodia</v>
      </c>
    </row>
    <row r="5133" spans="2:14" x14ac:dyDescent="0.2">
      <c r="B5133" s="8">
        <v>0</v>
      </c>
      <c r="C5133" s="2" t="s">
        <v>7126</v>
      </c>
      <c r="D5133" s="2" t="s">
        <v>199</v>
      </c>
      <c r="E5133" s="8">
        <v>3</v>
      </c>
      <c r="F5133" s="2" t="s">
        <v>7802</v>
      </c>
      <c r="G5133" s="2" t="s">
        <v>7803</v>
      </c>
      <c r="H5133" s="9">
        <v>42762</v>
      </c>
      <c r="I5133" s="2">
        <v>2017</v>
      </c>
      <c r="J5133" s="2">
        <v>1</v>
      </c>
      <c r="K5133" s="2" t="str">
        <f>VLOOKUP($C5133,Clients!$B:$F,K$6,0)</f>
        <v>Devpulse</v>
      </c>
      <c r="L5133" s="2" t="str">
        <f>VLOOKUP($C5133,Clients!$B:$F,L$6,0)</f>
        <v>Foreign</v>
      </c>
      <c r="M5133" s="2" t="str">
        <f>VLOOKUP($C5133,Clients!$B:$F,M$6,0)</f>
        <v>KH</v>
      </c>
      <c r="N5133" s="2" t="str">
        <f>VLOOKUP($C5133,Clients!$B:$F,N$6,0)</f>
        <v>Cambodia</v>
      </c>
    </row>
    <row r="5134" spans="2:14" x14ac:dyDescent="0.2">
      <c r="B5134" s="8">
        <v>15514.800000000001</v>
      </c>
      <c r="C5134" s="2" t="s">
        <v>7126</v>
      </c>
      <c r="D5134" s="2" t="s">
        <v>16</v>
      </c>
      <c r="E5134" s="8">
        <v>30</v>
      </c>
      <c r="F5134" s="2" t="s">
        <v>7804</v>
      </c>
      <c r="G5134" s="2" t="s">
        <v>7805</v>
      </c>
      <c r="H5134" s="9">
        <v>42793</v>
      </c>
      <c r="I5134" s="2">
        <v>2017</v>
      </c>
      <c r="J5134" s="2">
        <v>2</v>
      </c>
      <c r="K5134" s="2" t="str">
        <f>VLOOKUP($C5134,Clients!$B:$F,K$6,0)</f>
        <v>Devpulse</v>
      </c>
      <c r="L5134" s="2" t="str">
        <f>VLOOKUP($C5134,Clients!$B:$F,L$6,0)</f>
        <v>Foreign</v>
      </c>
      <c r="M5134" s="2" t="str">
        <f>VLOOKUP($C5134,Clients!$B:$F,M$6,0)</f>
        <v>KH</v>
      </c>
      <c r="N5134" s="2" t="str">
        <f>VLOOKUP($C5134,Clients!$B:$F,N$6,0)</f>
        <v>Cambodia</v>
      </c>
    </row>
    <row r="5135" spans="2:14" x14ac:dyDescent="0.2">
      <c r="B5135" s="8">
        <v>18026.400000000001</v>
      </c>
      <c r="C5135" s="2" t="s">
        <v>7126</v>
      </c>
      <c r="D5135" s="2" t="s">
        <v>16</v>
      </c>
      <c r="E5135" s="8">
        <v>35</v>
      </c>
      <c r="F5135" s="2" t="s">
        <v>7804</v>
      </c>
      <c r="G5135" s="2" t="s">
        <v>7806</v>
      </c>
      <c r="H5135" s="9">
        <v>42793</v>
      </c>
      <c r="I5135" s="2">
        <v>2017</v>
      </c>
      <c r="J5135" s="2">
        <v>2</v>
      </c>
      <c r="K5135" s="2" t="str">
        <f>VLOOKUP($C5135,Clients!$B:$F,K$6,0)</f>
        <v>Devpulse</v>
      </c>
      <c r="L5135" s="2" t="str">
        <f>VLOOKUP($C5135,Clients!$B:$F,L$6,0)</f>
        <v>Foreign</v>
      </c>
      <c r="M5135" s="2" t="str">
        <f>VLOOKUP($C5135,Clients!$B:$F,M$6,0)</f>
        <v>KH</v>
      </c>
      <c r="N5135" s="2" t="str">
        <f>VLOOKUP($C5135,Clients!$B:$F,N$6,0)</f>
        <v>Cambodia</v>
      </c>
    </row>
    <row r="5136" spans="2:14" x14ac:dyDescent="0.2">
      <c r="B5136" s="8">
        <v>20987.4</v>
      </c>
      <c r="C5136" s="2" t="s">
        <v>7126</v>
      </c>
      <c r="D5136" s="2" t="s">
        <v>16</v>
      </c>
      <c r="E5136" s="8">
        <v>41</v>
      </c>
      <c r="F5136" s="2" t="s">
        <v>7804</v>
      </c>
      <c r="G5136" s="2" t="s">
        <v>7807</v>
      </c>
      <c r="H5136" s="9">
        <v>42793</v>
      </c>
      <c r="I5136" s="2">
        <v>2017</v>
      </c>
      <c r="J5136" s="2">
        <v>2</v>
      </c>
      <c r="K5136" s="2" t="str">
        <f>VLOOKUP($C5136,Clients!$B:$F,K$6,0)</f>
        <v>Devpulse</v>
      </c>
      <c r="L5136" s="2" t="str">
        <f>VLOOKUP($C5136,Clients!$B:$F,L$6,0)</f>
        <v>Foreign</v>
      </c>
      <c r="M5136" s="2" t="str">
        <f>VLOOKUP($C5136,Clients!$B:$F,M$6,0)</f>
        <v>KH</v>
      </c>
      <c r="N5136" s="2" t="str">
        <f>VLOOKUP($C5136,Clients!$B:$F,N$6,0)</f>
        <v>Cambodia</v>
      </c>
    </row>
    <row r="5137" spans="2:14" x14ac:dyDescent="0.2">
      <c r="B5137" s="8">
        <v>16359</v>
      </c>
      <c r="C5137" s="2" t="s">
        <v>7126</v>
      </c>
      <c r="D5137" s="2" t="s">
        <v>16</v>
      </c>
      <c r="E5137" s="8">
        <v>32</v>
      </c>
      <c r="F5137" s="2" t="s">
        <v>7804</v>
      </c>
      <c r="G5137" s="2" t="s">
        <v>7808</v>
      </c>
      <c r="H5137" s="9">
        <v>42793</v>
      </c>
      <c r="I5137" s="2">
        <v>2017</v>
      </c>
      <c r="J5137" s="2">
        <v>2</v>
      </c>
      <c r="K5137" s="2" t="str">
        <f>VLOOKUP($C5137,Clients!$B:$F,K$6,0)</f>
        <v>Devpulse</v>
      </c>
      <c r="L5137" s="2" t="str">
        <f>VLOOKUP($C5137,Clients!$B:$F,L$6,0)</f>
        <v>Foreign</v>
      </c>
      <c r="M5137" s="2" t="str">
        <f>VLOOKUP($C5137,Clients!$B:$F,M$6,0)</f>
        <v>KH</v>
      </c>
      <c r="N5137" s="2" t="str">
        <f>VLOOKUP($C5137,Clients!$B:$F,N$6,0)</f>
        <v>Cambodia</v>
      </c>
    </row>
    <row r="5138" spans="2:14" x14ac:dyDescent="0.2">
      <c r="B5138" s="8">
        <v>20143.2</v>
      </c>
      <c r="C5138" s="2" t="s">
        <v>7126</v>
      </c>
      <c r="D5138" s="2" t="s">
        <v>16</v>
      </c>
      <c r="E5138" s="8">
        <v>39</v>
      </c>
      <c r="F5138" s="2" t="s">
        <v>7804</v>
      </c>
      <c r="G5138" s="2" t="s">
        <v>7809</v>
      </c>
      <c r="H5138" s="9">
        <v>42793</v>
      </c>
      <c r="I5138" s="2">
        <v>2017</v>
      </c>
      <c r="J5138" s="2">
        <v>2</v>
      </c>
      <c r="K5138" s="2" t="str">
        <f>VLOOKUP($C5138,Clients!$B:$F,K$6,0)</f>
        <v>Devpulse</v>
      </c>
      <c r="L5138" s="2" t="str">
        <f>VLOOKUP($C5138,Clients!$B:$F,L$6,0)</f>
        <v>Foreign</v>
      </c>
      <c r="M5138" s="2" t="str">
        <f>VLOOKUP($C5138,Clients!$B:$F,M$6,0)</f>
        <v>KH</v>
      </c>
      <c r="N5138" s="2" t="str">
        <f>VLOOKUP($C5138,Clients!$B:$F,N$6,0)</f>
        <v>Cambodia</v>
      </c>
    </row>
    <row r="5139" spans="2:14" x14ac:dyDescent="0.2">
      <c r="B5139" s="8">
        <v>15514.800000000001</v>
      </c>
      <c r="C5139" s="2" t="s">
        <v>7126</v>
      </c>
      <c r="D5139" s="2" t="s">
        <v>16</v>
      </c>
      <c r="E5139" s="8">
        <v>30</v>
      </c>
      <c r="F5139" s="2" t="s">
        <v>7804</v>
      </c>
      <c r="G5139" s="2" t="s">
        <v>7810</v>
      </c>
      <c r="H5139" s="9">
        <v>42793</v>
      </c>
      <c r="I5139" s="2">
        <v>2017</v>
      </c>
      <c r="J5139" s="2">
        <v>2</v>
      </c>
      <c r="K5139" s="2" t="str">
        <f>VLOOKUP($C5139,Clients!$B:$F,K$6,0)</f>
        <v>Devpulse</v>
      </c>
      <c r="L5139" s="2" t="str">
        <f>VLOOKUP($C5139,Clients!$B:$F,L$6,0)</f>
        <v>Foreign</v>
      </c>
      <c r="M5139" s="2" t="str">
        <f>VLOOKUP($C5139,Clients!$B:$F,M$6,0)</f>
        <v>KH</v>
      </c>
      <c r="N5139" s="2" t="str">
        <f>VLOOKUP($C5139,Clients!$B:$F,N$6,0)</f>
        <v>Cambodia</v>
      </c>
    </row>
    <row r="5140" spans="2:14" x14ac:dyDescent="0.2">
      <c r="B5140" s="8">
        <v>15514.800000000001</v>
      </c>
      <c r="C5140" s="2" t="s">
        <v>7126</v>
      </c>
      <c r="D5140" s="2" t="s">
        <v>16</v>
      </c>
      <c r="E5140" s="8">
        <v>30</v>
      </c>
      <c r="F5140" s="2" t="s">
        <v>7804</v>
      </c>
      <c r="G5140" s="2" t="s">
        <v>7811</v>
      </c>
      <c r="H5140" s="9">
        <v>42793</v>
      </c>
      <c r="I5140" s="2">
        <v>2017</v>
      </c>
      <c r="J5140" s="2">
        <v>2</v>
      </c>
      <c r="K5140" s="2" t="str">
        <f>VLOOKUP($C5140,Clients!$B:$F,K$6,0)</f>
        <v>Devpulse</v>
      </c>
      <c r="L5140" s="2" t="str">
        <f>VLOOKUP($C5140,Clients!$B:$F,L$6,0)</f>
        <v>Foreign</v>
      </c>
      <c r="M5140" s="2" t="str">
        <f>VLOOKUP($C5140,Clients!$B:$F,M$6,0)</f>
        <v>KH</v>
      </c>
      <c r="N5140" s="2" t="str">
        <f>VLOOKUP($C5140,Clients!$B:$F,N$6,0)</f>
        <v>Cambodia</v>
      </c>
    </row>
    <row r="5141" spans="2:14" x14ac:dyDescent="0.2">
      <c r="B5141" s="8">
        <v>17127.600000000002</v>
      </c>
      <c r="C5141" s="2" t="s">
        <v>7126</v>
      </c>
      <c r="D5141" s="2" t="s">
        <v>16</v>
      </c>
      <c r="E5141" s="8">
        <v>33</v>
      </c>
      <c r="F5141" s="2" t="s">
        <v>7804</v>
      </c>
      <c r="G5141" s="2" t="s">
        <v>7812</v>
      </c>
      <c r="H5141" s="9">
        <v>42793</v>
      </c>
      <c r="I5141" s="2">
        <v>2017</v>
      </c>
      <c r="J5141" s="2">
        <v>2</v>
      </c>
      <c r="K5141" s="2" t="str">
        <f>VLOOKUP($C5141,Clients!$B:$F,K$6,0)</f>
        <v>Devpulse</v>
      </c>
      <c r="L5141" s="2" t="str">
        <f>VLOOKUP($C5141,Clients!$B:$F,L$6,0)</f>
        <v>Foreign</v>
      </c>
      <c r="M5141" s="2" t="str">
        <f>VLOOKUP($C5141,Clients!$B:$F,M$6,0)</f>
        <v>KH</v>
      </c>
      <c r="N5141" s="2" t="str">
        <f>VLOOKUP($C5141,Clients!$B:$F,N$6,0)</f>
        <v>Cambodia</v>
      </c>
    </row>
    <row r="5142" spans="2:14" x14ac:dyDescent="0.2">
      <c r="B5142" s="8">
        <v>20987.4</v>
      </c>
      <c r="C5142" s="2" t="s">
        <v>7126</v>
      </c>
      <c r="D5142" s="2" t="s">
        <v>16</v>
      </c>
      <c r="E5142" s="8">
        <v>41</v>
      </c>
      <c r="F5142" s="2" t="s">
        <v>7804</v>
      </c>
      <c r="G5142" s="2" t="s">
        <v>7813</v>
      </c>
      <c r="H5142" s="9">
        <v>42793</v>
      </c>
      <c r="I5142" s="2">
        <v>2017</v>
      </c>
      <c r="J5142" s="2">
        <v>2</v>
      </c>
      <c r="K5142" s="2" t="str">
        <f>VLOOKUP($C5142,Clients!$B:$F,K$6,0)</f>
        <v>Devpulse</v>
      </c>
      <c r="L5142" s="2" t="str">
        <f>VLOOKUP($C5142,Clients!$B:$F,L$6,0)</f>
        <v>Foreign</v>
      </c>
      <c r="M5142" s="2" t="str">
        <f>VLOOKUP($C5142,Clients!$B:$F,M$6,0)</f>
        <v>KH</v>
      </c>
      <c r="N5142" s="2" t="str">
        <f>VLOOKUP($C5142,Clients!$B:$F,N$6,0)</f>
        <v>Cambodia</v>
      </c>
    </row>
    <row r="5143" spans="2:14" x14ac:dyDescent="0.2">
      <c r="B5143" s="8">
        <v>8087.1</v>
      </c>
      <c r="C5143" s="2" t="s">
        <v>7126</v>
      </c>
      <c r="D5143" s="2" t="s">
        <v>16</v>
      </c>
      <c r="E5143" s="8">
        <v>15</v>
      </c>
      <c r="F5143" s="2" t="s">
        <v>7804</v>
      </c>
      <c r="G5143" s="2" t="s">
        <v>7814</v>
      </c>
      <c r="H5143" s="9">
        <v>42793</v>
      </c>
      <c r="I5143" s="2">
        <v>2017</v>
      </c>
      <c r="J5143" s="2">
        <v>2</v>
      </c>
      <c r="K5143" s="2" t="str">
        <f>VLOOKUP($C5143,Clients!$B:$F,K$6,0)</f>
        <v>Devpulse</v>
      </c>
      <c r="L5143" s="2" t="str">
        <f>VLOOKUP($C5143,Clients!$B:$F,L$6,0)</f>
        <v>Foreign</v>
      </c>
      <c r="M5143" s="2" t="str">
        <f>VLOOKUP($C5143,Clients!$B:$F,M$6,0)</f>
        <v>KH</v>
      </c>
      <c r="N5143" s="2" t="str">
        <f>VLOOKUP($C5143,Clients!$B:$F,N$6,0)</f>
        <v>Cambodia</v>
      </c>
    </row>
    <row r="5144" spans="2:14" x14ac:dyDescent="0.2">
      <c r="B5144" s="8">
        <v>7427.7000000000007</v>
      </c>
      <c r="C5144" s="2" t="s">
        <v>7126</v>
      </c>
      <c r="D5144" s="2" t="s">
        <v>16</v>
      </c>
      <c r="E5144" s="8">
        <v>15</v>
      </c>
      <c r="F5144" s="2" t="s">
        <v>7815</v>
      </c>
      <c r="G5144" s="2" t="s">
        <v>7816</v>
      </c>
      <c r="H5144" s="9">
        <v>42793</v>
      </c>
      <c r="I5144" s="2">
        <v>2017</v>
      </c>
      <c r="J5144" s="2">
        <v>2</v>
      </c>
      <c r="K5144" s="2" t="str">
        <f>VLOOKUP($C5144,Clients!$B:$F,K$6,0)</f>
        <v>Devpulse</v>
      </c>
      <c r="L5144" s="2" t="str">
        <f>VLOOKUP($C5144,Clients!$B:$F,L$6,0)</f>
        <v>Foreign</v>
      </c>
      <c r="M5144" s="2" t="str">
        <f>VLOOKUP($C5144,Clients!$B:$F,M$6,0)</f>
        <v>KH</v>
      </c>
      <c r="N5144" s="2" t="str">
        <f>VLOOKUP($C5144,Clients!$B:$F,N$6,0)</f>
        <v>Cambodia</v>
      </c>
    </row>
    <row r="5145" spans="2:14" x14ac:dyDescent="0.2">
      <c r="B5145" s="8">
        <v>16359</v>
      </c>
      <c r="C5145" s="2" t="s">
        <v>7126</v>
      </c>
      <c r="D5145" s="2" t="s">
        <v>16</v>
      </c>
      <c r="E5145" s="8">
        <v>32</v>
      </c>
      <c r="F5145" s="2" t="s">
        <v>7804</v>
      </c>
      <c r="G5145" s="2" t="s">
        <v>7817</v>
      </c>
      <c r="H5145" s="9">
        <v>42793</v>
      </c>
      <c r="I5145" s="2">
        <v>2017</v>
      </c>
      <c r="J5145" s="2">
        <v>2</v>
      </c>
      <c r="K5145" s="2" t="str">
        <f>VLOOKUP($C5145,Clients!$B:$F,K$6,0)</f>
        <v>Devpulse</v>
      </c>
      <c r="L5145" s="2" t="str">
        <f>VLOOKUP($C5145,Clients!$B:$F,L$6,0)</f>
        <v>Foreign</v>
      </c>
      <c r="M5145" s="2" t="str">
        <f>VLOOKUP($C5145,Clients!$B:$F,M$6,0)</f>
        <v>KH</v>
      </c>
      <c r="N5145" s="2" t="str">
        <f>VLOOKUP($C5145,Clients!$B:$F,N$6,0)</f>
        <v>Cambodia</v>
      </c>
    </row>
    <row r="5146" spans="2:14" x14ac:dyDescent="0.2">
      <c r="B5146" s="8">
        <v>15514.800000000001</v>
      </c>
      <c r="C5146" s="2" t="s">
        <v>7126</v>
      </c>
      <c r="D5146" s="2" t="s">
        <v>16</v>
      </c>
      <c r="E5146" s="8">
        <v>30</v>
      </c>
      <c r="F5146" s="2" t="s">
        <v>7804</v>
      </c>
      <c r="G5146" s="2" t="s">
        <v>7818</v>
      </c>
      <c r="H5146" s="9">
        <v>42793</v>
      </c>
      <c r="I5146" s="2">
        <v>2017</v>
      </c>
      <c r="J5146" s="2">
        <v>2</v>
      </c>
      <c r="K5146" s="2" t="str">
        <f>VLOOKUP($C5146,Clients!$B:$F,K$6,0)</f>
        <v>Devpulse</v>
      </c>
      <c r="L5146" s="2" t="str">
        <f>VLOOKUP($C5146,Clients!$B:$F,L$6,0)</f>
        <v>Foreign</v>
      </c>
      <c r="M5146" s="2" t="str">
        <f>VLOOKUP($C5146,Clients!$B:$F,M$6,0)</f>
        <v>KH</v>
      </c>
      <c r="N5146" s="2" t="str">
        <f>VLOOKUP($C5146,Clients!$B:$F,N$6,0)</f>
        <v>Cambodia</v>
      </c>
    </row>
    <row r="5147" spans="2:14" x14ac:dyDescent="0.2">
      <c r="B5147" s="8">
        <v>0</v>
      </c>
      <c r="C5147" s="2" t="s">
        <v>7126</v>
      </c>
      <c r="D5147" s="2" t="s">
        <v>16</v>
      </c>
      <c r="E5147" s="8">
        <v>11</v>
      </c>
      <c r="F5147" s="2" t="s">
        <v>7819</v>
      </c>
      <c r="G5147" s="2" t="s">
        <v>7820</v>
      </c>
      <c r="H5147" s="9">
        <v>42793</v>
      </c>
      <c r="I5147" s="2">
        <v>2017</v>
      </c>
      <c r="J5147" s="2">
        <v>2</v>
      </c>
      <c r="K5147" s="2" t="str">
        <f>VLOOKUP($C5147,Clients!$B:$F,K$6,0)</f>
        <v>Devpulse</v>
      </c>
      <c r="L5147" s="2" t="str">
        <f>VLOOKUP($C5147,Clients!$B:$F,L$6,0)</f>
        <v>Foreign</v>
      </c>
      <c r="M5147" s="2" t="str">
        <f>VLOOKUP($C5147,Clients!$B:$F,M$6,0)</f>
        <v>KH</v>
      </c>
      <c r="N5147" s="2" t="str">
        <f>VLOOKUP($C5147,Clients!$B:$F,N$6,0)</f>
        <v>Cambodia</v>
      </c>
    </row>
    <row r="5148" spans="2:14" x14ac:dyDescent="0.2">
      <c r="B5148" s="8">
        <v>15514.800000000001</v>
      </c>
      <c r="C5148" s="2" t="s">
        <v>7126</v>
      </c>
      <c r="D5148" s="2" t="s">
        <v>16</v>
      </c>
      <c r="E5148" s="8">
        <v>30</v>
      </c>
      <c r="F5148" s="2" t="s">
        <v>7804</v>
      </c>
      <c r="G5148" s="2" t="s">
        <v>7821</v>
      </c>
      <c r="H5148" s="9">
        <v>42794</v>
      </c>
      <c r="I5148" s="2">
        <v>2017</v>
      </c>
      <c r="J5148" s="2">
        <v>2</v>
      </c>
      <c r="K5148" s="2" t="str">
        <f>VLOOKUP($C5148,Clients!$B:$F,K$6,0)</f>
        <v>Devpulse</v>
      </c>
      <c r="L5148" s="2" t="str">
        <f>VLOOKUP($C5148,Clients!$B:$F,L$6,0)</f>
        <v>Foreign</v>
      </c>
      <c r="M5148" s="2" t="str">
        <f>VLOOKUP($C5148,Clients!$B:$F,M$6,0)</f>
        <v>KH</v>
      </c>
      <c r="N5148" s="2" t="str">
        <f>VLOOKUP($C5148,Clients!$B:$F,N$6,0)</f>
        <v>Cambodia</v>
      </c>
    </row>
    <row r="5149" spans="2:14" x14ac:dyDescent="0.2">
      <c r="B5149" s="8">
        <v>17127.600000000002</v>
      </c>
      <c r="C5149" s="2" t="s">
        <v>7126</v>
      </c>
      <c r="D5149" s="2" t="s">
        <v>16</v>
      </c>
      <c r="E5149" s="8">
        <v>33</v>
      </c>
      <c r="F5149" s="2" t="s">
        <v>7804</v>
      </c>
      <c r="G5149" s="2" t="s">
        <v>7822</v>
      </c>
      <c r="H5149" s="9">
        <v>42794</v>
      </c>
      <c r="I5149" s="2">
        <v>2017</v>
      </c>
      <c r="J5149" s="2">
        <v>2</v>
      </c>
      <c r="K5149" s="2" t="str">
        <f>VLOOKUP($C5149,Clients!$B:$F,K$6,0)</f>
        <v>Devpulse</v>
      </c>
      <c r="L5149" s="2" t="str">
        <f>VLOOKUP($C5149,Clients!$B:$F,L$6,0)</f>
        <v>Foreign</v>
      </c>
      <c r="M5149" s="2" t="str">
        <f>VLOOKUP($C5149,Clients!$B:$F,M$6,0)</f>
        <v>KH</v>
      </c>
      <c r="N5149" s="2" t="str">
        <f>VLOOKUP($C5149,Clients!$B:$F,N$6,0)</f>
        <v>Cambodia</v>
      </c>
    </row>
    <row r="5150" spans="2:14" x14ac:dyDescent="0.2">
      <c r="B5150" s="8">
        <v>14607.6</v>
      </c>
      <c r="C5150" s="2" t="s">
        <v>7126</v>
      </c>
      <c r="D5150" s="2" t="s">
        <v>16</v>
      </c>
      <c r="E5150" s="8">
        <v>28</v>
      </c>
      <c r="F5150" s="2" t="s">
        <v>7804</v>
      </c>
      <c r="G5150" s="2" t="s">
        <v>7823</v>
      </c>
      <c r="H5150" s="9">
        <v>42794</v>
      </c>
      <c r="I5150" s="2">
        <v>2017</v>
      </c>
      <c r="J5150" s="2">
        <v>2</v>
      </c>
      <c r="K5150" s="2" t="str">
        <f>VLOOKUP($C5150,Clients!$B:$F,K$6,0)</f>
        <v>Devpulse</v>
      </c>
      <c r="L5150" s="2" t="str">
        <f>VLOOKUP($C5150,Clients!$B:$F,L$6,0)</f>
        <v>Foreign</v>
      </c>
      <c r="M5150" s="2" t="str">
        <f>VLOOKUP($C5150,Clients!$B:$F,M$6,0)</f>
        <v>KH</v>
      </c>
      <c r="N5150" s="2" t="str">
        <f>VLOOKUP($C5150,Clients!$B:$F,N$6,0)</f>
        <v>Cambodia</v>
      </c>
    </row>
    <row r="5151" spans="2:14" x14ac:dyDescent="0.2">
      <c r="B5151" s="8">
        <v>14607.6</v>
      </c>
      <c r="C5151" s="2" t="s">
        <v>7126</v>
      </c>
      <c r="D5151" s="2" t="s">
        <v>16</v>
      </c>
      <c r="E5151" s="8">
        <v>28</v>
      </c>
      <c r="F5151" s="2" t="s">
        <v>7804</v>
      </c>
      <c r="G5151" s="2" t="s">
        <v>7824</v>
      </c>
      <c r="H5151" s="9">
        <v>42794</v>
      </c>
      <c r="I5151" s="2">
        <v>2017</v>
      </c>
      <c r="J5151" s="2">
        <v>2</v>
      </c>
      <c r="K5151" s="2" t="str">
        <f>VLOOKUP($C5151,Clients!$B:$F,K$6,0)</f>
        <v>Devpulse</v>
      </c>
      <c r="L5151" s="2" t="str">
        <f>VLOOKUP($C5151,Clients!$B:$F,L$6,0)</f>
        <v>Foreign</v>
      </c>
      <c r="M5151" s="2" t="str">
        <f>VLOOKUP($C5151,Clients!$B:$F,M$6,0)</f>
        <v>KH</v>
      </c>
      <c r="N5151" s="2" t="str">
        <f>VLOOKUP($C5151,Clients!$B:$F,N$6,0)</f>
        <v>Cambodia</v>
      </c>
    </row>
    <row r="5152" spans="2:14" x14ac:dyDescent="0.2">
      <c r="B5152" s="8">
        <v>14607.6</v>
      </c>
      <c r="C5152" s="2" t="s">
        <v>7126</v>
      </c>
      <c r="D5152" s="2" t="s">
        <v>16</v>
      </c>
      <c r="E5152" s="8">
        <v>28</v>
      </c>
      <c r="F5152" s="2" t="s">
        <v>7804</v>
      </c>
      <c r="G5152" s="2" t="s">
        <v>7825</v>
      </c>
      <c r="H5152" s="9">
        <v>42794</v>
      </c>
      <c r="I5152" s="2">
        <v>2017</v>
      </c>
      <c r="J5152" s="2">
        <v>2</v>
      </c>
      <c r="K5152" s="2" t="str">
        <f>VLOOKUP($C5152,Clients!$B:$F,K$6,0)</f>
        <v>Devpulse</v>
      </c>
      <c r="L5152" s="2" t="str">
        <f>VLOOKUP($C5152,Clients!$B:$F,L$6,0)</f>
        <v>Foreign</v>
      </c>
      <c r="M5152" s="2" t="str">
        <f>VLOOKUP($C5152,Clients!$B:$F,M$6,0)</f>
        <v>KH</v>
      </c>
      <c r="N5152" s="2" t="str">
        <f>VLOOKUP($C5152,Clients!$B:$F,N$6,0)</f>
        <v>Cambodia</v>
      </c>
    </row>
    <row r="5153" spans="2:14" x14ac:dyDescent="0.2">
      <c r="B5153" s="8">
        <v>14607.6</v>
      </c>
      <c r="C5153" s="2" t="s">
        <v>7126</v>
      </c>
      <c r="D5153" s="2" t="s">
        <v>16</v>
      </c>
      <c r="E5153" s="8">
        <v>28</v>
      </c>
      <c r="F5153" s="2" t="s">
        <v>7804</v>
      </c>
      <c r="G5153" s="2" t="s">
        <v>7826</v>
      </c>
      <c r="H5153" s="9">
        <v>42794</v>
      </c>
      <c r="I5153" s="2">
        <v>2017</v>
      </c>
      <c r="J5153" s="2">
        <v>2</v>
      </c>
      <c r="K5153" s="2" t="str">
        <f>VLOOKUP($C5153,Clients!$B:$F,K$6,0)</f>
        <v>Devpulse</v>
      </c>
      <c r="L5153" s="2" t="str">
        <f>VLOOKUP($C5153,Clients!$B:$F,L$6,0)</f>
        <v>Foreign</v>
      </c>
      <c r="M5153" s="2" t="str">
        <f>VLOOKUP($C5153,Clients!$B:$F,M$6,0)</f>
        <v>KH</v>
      </c>
      <c r="N5153" s="2" t="str">
        <f>VLOOKUP($C5153,Clients!$B:$F,N$6,0)</f>
        <v>Cambodia</v>
      </c>
    </row>
    <row r="5154" spans="2:14" x14ac:dyDescent="0.2">
      <c r="B5154" s="8">
        <v>132153</v>
      </c>
      <c r="C5154" s="2" t="s">
        <v>7126</v>
      </c>
      <c r="D5154" s="2" t="s">
        <v>16</v>
      </c>
      <c r="E5154" s="8">
        <v>230</v>
      </c>
      <c r="F5154" s="2" t="s">
        <v>7804</v>
      </c>
      <c r="G5154" s="2" t="s">
        <v>7827</v>
      </c>
      <c r="H5154" s="9">
        <v>42794</v>
      </c>
      <c r="I5154" s="2">
        <v>2017</v>
      </c>
      <c r="J5154" s="2">
        <v>2</v>
      </c>
      <c r="K5154" s="2" t="str">
        <f>VLOOKUP($C5154,Clients!$B:$F,K$6,0)</f>
        <v>Devpulse</v>
      </c>
      <c r="L5154" s="2" t="str">
        <f>VLOOKUP($C5154,Clients!$B:$F,L$6,0)</f>
        <v>Foreign</v>
      </c>
      <c r="M5154" s="2" t="str">
        <f>VLOOKUP($C5154,Clients!$B:$F,M$6,0)</f>
        <v>KH</v>
      </c>
      <c r="N5154" s="2" t="str">
        <f>VLOOKUP($C5154,Clients!$B:$F,N$6,0)</f>
        <v>Cambodia</v>
      </c>
    </row>
    <row r="5155" spans="2:14" x14ac:dyDescent="0.2">
      <c r="B5155" s="8">
        <v>130945.5</v>
      </c>
      <c r="C5155" s="2" t="s">
        <v>7126</v>
      </c>
      <c r="D5155" s="2" t="s">
        <v>16</v>
      </c>
      <c r="E5155" s="8">
        <v>236</v>
      </c>
      <c r="F5155" s="2" t="s">
        <v>7804</v>
      </c>
      <c r="G5155" s="2" t="s">
        <v>7828</v>
      </c>
      <c r="H5155" s="9">
        <v>42794</v>
      </c>
      <c r="I5155" s="2">
        <v>2017</v>
      </c>
      <c r="J5155" s="2">
        <v>2</v>
      </c>
      <c r="K5155" s="2" t="str">
        <f>VLOOKUP($C5155,Clients!$B:$F,K$6,0)</f>
        <v>Devpulse</v>
      </c>
      <c r="L5155" s="2" t="str">
        <f>VLOOKUP($C5155,Clients!$B:$F,L$6,0)</f>
        <v>Foreign</v>
      </c>
      <c r="M5155" s="2" t="str">
        <f>VLOOKUP($C5155,Clients!$B:$F,M$6,0)</f>
        <v>KH</v>
      </c>
      <c r="N5155" s="2" t="str">
        <f>VLOOKUP($C5155,Clients!$B:$F,N$6,0)</f>
        <v>Cambodia</v>
      </c>
    </row>
    <row r="5156" spans="2:14" x14ac:dyDescent="0.2">
      <c r="B5156" s="8">
        <v>126493.5</v>
      </c>
      <c r="C5156" s="2" t="s">
        <v>7126</v>
      </c>
      <c r="D5156" s="2" t="s">
        <v>16</v>
      </c>
      <c r="E5156" s="8">
        <v>238</v>
      </c>
      <c r="F5156" s="2" t="s">
        <v>7815</v>
      </c>
      <c r="G5156" s="2" t="s">
        <v>7829</v>
      </c>
      <c r="H5156" s="9">
        <v>42800</v>
      </c>
      <c r="I5156" s="2">
        <v>2017</v>
      </c>
      <c r="J5156" s="2">
        <v>3</v>
      </c>
      <c r="K5156" s="2" t="str">
        <f>VLOOKUP($C5156,Clients!$B:$F,K$6,0)</f>
        <v>Devpulse</v>
      </c>
      <c r="L5156" s="2" t="str">
        <f>VLOOKUP($C5156,Clients!$B:$F,L$6,0)</f>
        <v>Foreign</v>
      </c>
      <c r="M5156" s="2" t="str">
        <f>VLOOKUP($C5156,Clients!$B:$F,M$6,0)</f>
        <v>KH</v>
      </c>
      <c r="N5156" s="2" t="str">
        <f>VLOOKUP($C5156,Clients!$B:$F,N$6,0)</f>
        <v>Cambodia</v>
      </c>
    </row>
    <row r="5157" spans="2:14" x14ac:dyDescent="0.2">
      <c r="B5157" s="8">
        <v>129324.3</v>
      </c>
      <c r="C5157" s="2" t="s">
        <v>7126</v>
      </c>
      <c r="D5157" s="2" t="s">
        <v>16</v>
      </c>
      <c r="E5157" s="8">
        <v>242</v>
      </c>
      <c r="F5157" s="2" t="s">
        <v>7804</v>
      </c>
      <c r="G5157" s="2" t="s">
        <v>7830</v>
      </c>
      <c r="H5157" s="9">
        <v>42801</v>
      </c>
      <c r="I5157" s="2">
        <v>2017</v>
      </c>
      <c r="J5157" s="2">
        <v>3</v>
      </c>
      <c r="K5157" s="2" t="str">
        <f>VLOOKUP($C5157,Clients!$B:$F,K$6,0)</f>
        <v>Devpulse</v>
      </c>
      <c r="L5157" s="2" t="str">
        <f>VLOOKUP($C5157,Clients!$B:$F,L$6,0)</f>
        <v>Foreign</v>
      </c>
      <c r="M5157" s="2" t="str">
        <f>VLOOKUP($C5157,Clients!$B:$F,M$6,0)</f>
        <v>KH</v>
      </c>
      <c r="N5157" s="2" t="str">
        <f>VLOOKUP($C5157,Clients!$B:$F,N$6,0)</f>
        <v>Cambodia</v>
      </c>
    </row>
    <row r="5158" spans="2:14" x14ac:dyDescent="0.2">
      <c r="B5158" s="8">
        <v>86952.6</v>
      </c>
      <c r="C5158" s="2" t="s">
        <v>7126</v>
      </c>
      <c r="D5158" s="2" t="s">
        <v>16</v>
      </c>
      <c r="E5158" s="8">
        <v>201</v>
      </c>
      <c r="F5158" s="2" t="s">
        <v>7831</v>
      </c>
      <c r="G5158" s="2" t="s">
        <v>7832</v>
      </c>
      <c r="H5158" s="9">
        <v>42821</v>
      </c>
      <c r="I5158" s="2">
        <v>2017</v>
      </c>
      <c r="J5158" s="2">
        <v>3</v>
      </c>
      <c r="K5158" s="2" t="str">
        <f>VLOOKUP($C5158,Clients!$B:$F,K$6,0)</f>
        <v>Devpulse</v>
      </c>
      <c r="L5158" s="2" t="str">
        <f>VLOOKUP($C5158,Clients!$B:$F,L$6,0)</f>
        <v>Foreign</v>
      </c>
      <c r="M5158" s="2" t="str">
        <f>VLOOKUP($C5158,Clients!$B:$F,M$6,0)</f>
        <v>KH</v>
      </c>
      <c r="N5158" s="2" t="str">
        <f>VLOOKUP($C5158,Clients!$B:$F,N$6,0)</f>
        <v>Cambodia</v>
      </c>
    </row>
    <row r="5159" spans="2:14" x14ac:dyDescent="0.2">
      <c r="B5159" s="8">
        <v>83590.5</v>
      </c>
      <c r="C5159" s="2" t="s">
        <v>7126</v>
      </c>
      <c r="D5159" s="2" t="s">
        <v>16</v>
      </c>
      <c r="E5159" s="8">
        <v>197</v>
      </c>
      <c r="F5159" s="2" t="s">
        <v>7831</v>
      </c>
      <c r="G5159" s="2" t="s">
        <v>7833</v>
      </c>
      <c r="H5159" s="9">
        <v>42821</v>
      </c>
      <c r="I5159" s="2">
        <v>2017</v>
      </c>
      <c r="J5159" s="2">
        <v>3</v>
      </c>
      <c r="K5159" s="2" t="str">
        <f>VLOOKUP($C5159,Clients!$B:$F,K$6,0)</f>
        <v>Devpulse</v>
      </c>
      <c r="L5159" s="2" t="str">
        <f>VLOOKUP($C5159,Clients!$B:$F,L$6,0)</f>
        <v>Foreign</v>
      </c>
      <c r="M5159" s="2" t="str">
        <f>VLOOKUP($C5159,Clients!$B:$F,M$6,0)</f>
        <v>KH</v>
      </c>
      <c r="N5159" s="2" t="str">
        <f>VLOOKUP($C5159,Clients!$B:$F,N$6,0)</f>
        <v>Cambodia</v>
      </c>
    </row>
    <row r="5160" spans="2:14" x14ac:dyDescent="0.2">
      <c r="B5160" s="8">
        <v>85992.900000000009</v>
      </c>
      <c r="C5160" s="2" t="s">
        <v>7126</v>
      </c>
      <c r="D5160" s="2" t="s">
        <v>16</v>
      </c>
      <c r="E5160" s="8">
        <v>195</v>
      </c>
      <c r="F5160" s="2" t="s">
        <v>7831</v>
      </c>
      <c r="G5160" s="2" t="s">
        <v>7834</v>
      </c>
      <c r="H5160" s="9">
        <v>42822</v>
      </c>
      <c r="I5160" s="2">
        <v>2017</v>
      </c>
      <c r="J5160" s="2">
        <v>3</v>
      </c>
      <c r="K5160" s="2" t="str">
        <f>VLOOKUP($C5160,Clients!$B:$F,K$6,0)</f>
        <v>Devpulse</v>
      </c>
      <c r="L5160" s="2" t="str">
        <f>VLOOKUP($C5160,Clients!$B:$F,L$6,0)</f>
        <v>Foreign</v>
      </c>
      <c r="M5160" s="2" t="str">
        <f>VLOOKUP($C5160,Clients!$B:$F,M$6,0)</f>
        <v>KH</v>
      </c>
      <c r="N5160" s="2" t="str">
        <f>VLOOKUP($C5160,Clients!$B:$F,N$6,0)</f>
        <v>Cambodia</v>
      </c>
    </row>
    <row r="5161" spans="2:14" x14ac:dyDescent="0.2">
      <c r="B5161" s="8">
        <v>88269.3</v>
      </c>
      <c r="C5161" s="2" t="s">
        <v>7126</v>
      </c>
      <c r="D5161" s="2" t="s">
        <v>16</v>
      </c>
      <c r="E5161" s="8">
        <v>189</v>
      </c>
      <c r="F5161" s="2" t="s">
        <v>7815</v>
      </c>
      <c r="G5161" s="2" t="s">
        <v>7835</v>
      </c>
      <c r="H5161" s="9">
        <v>42822</v>
      </c>
      <c r="I5161" s="2">
        <v>2017</v>
      </c>
      <c r="J5161" s="2">
        <v>3</v>
      </c>
      <c r="K5161" s="2" t="str">
        <f>VLOOKUP($C5161,Clients!$B:$F,K$6,0)</f>
        <v>Devpulse</v>
      </c>
      <c r="L5161" s="2" t="str">
        <f>VLOOKUP($C5161,Clients!$B:$F,L$6,0)</f>
        <v>Foreign</v>
      </c>
      <c r="M5161" s="2" t="str">
        <f>VLOOKUP($C5161,Clients!$B:$F,M$6,0)</f>
        <v>KH</v>
      </c>
      <c r="N5161" s="2" t="str">
        <f>VLOOKUP($C5161,Clients!$B:$F,N$6,0)</f>
        <v>Cambodia</v>
      </c>
    </row>
    <row r="5162" spans="2:14" x14ac:dyDescent="0.2">
      <c r="B5162" s="8">
        <v>24240.720000000001</v>
      </c>
      <c r="C5162" s="2" t="s">
        <v>7126</v>
      </c>
      <c r="D5162" s="2" t="s">
        <v>16</v>
      </c>
      <c r="E5162" s="8">
        <v>57</v>
      </c>
      <c r="F5162" s="2" t="s">
        <v>7831</v>
      </c>
      <c r="G5162" s="2" t="s">
        <v>7836</v>
      </c>
      <c r="H5162" s="9">
        <v>42822</v>
      </c>
      <c r="I5162" s="2">
        <v>2017</v>
      </c>
      <c r="J5162" s="2">
        <v>3</v>
      </c>
      <c r="K5162" s="2" t="str">
        <f>VLOOKUP($C5162,Clients!$B:$F,K$6,0)</f>
        <v>Devpulse</v>
      </c>
      <c r="L5162" s="2" t="str">
        <f>VLOOKUP($C5162,Clients!$B:$F,L$6,0)</f>
        <v>Foreign</v>
      </c>
      <c r="M5162" s="2" t="str">
        <f>VLOOKUP($C5162,Clients!$B:$F,M$6,0)</f>
        <v>KH</v>
      </c>
      <c r="N5162" s="2" t="str">
        <f>VLOOKUP($C5162,Clients!$B:$F,N$6,0)</f>
        <v>Cambodia</v>
      </c>
    </row>
    <row r="5163" spans="2:14" x14ac:dyDescent="0.2">
      <c r="B5163" s="8">
        <v>61532.100000000006</v>
      </c>
      <c r="C5163" s="2" t="s">
        <v>7126</v>
      </c>
      <c r="D5163" s="2" t="s">
        <v>16</v>
      </c>
      <c r="E5163" s="8">
        <v>110</v>
      </c>
      <c r="F5163" s="2" t="s">
        <v>7831</v>
      </c>
      <c r="G5163" s="2" t="s">
        <v>7837</v>
      </c>
      <c r="H5163" s="9">
        <v>42822</v>
      </c>
      <c r="I5163" s="2">
        <v>2017</v>
      </c>
      <c r="J5163" s="2">
        <v>3</v>
      </c>
      <c r="K5163" s="2" t="str">
        <f>VLOOKUP($C5163,Clients!$B:$F,K$6,0)</f>
        <v>Devpulse</v>
      </c>
      <c r="L5163" s="2" t="str">
        <f>VLOOKUP($C5163,Clients!$B:$F,L$6,0)</f>
        <v>Foreign</v>
      </c>
      <c r="M5163" s="2" t="str">
        <f>VLOOKUP($C5163,Clients!$B:$F,M$6,0)</f>
        <v>KH</v>
      </c>
      <c r="N5163" s="2" t="str">
        <f>VLOOKUP($C5163,Clients!$B:$F,N$6,0)</f>
        <v>Cambodia</v>
      </c>
    </row>
    <row r="5164" spans="2:14" x14ac:dyDescent="0.2">
      <c r="B5164" s="8">
        <v>23581.320000000003</v>
      </c>
      <c r="C5164" s="2" t="s">
        <v>7126</v>
      </c>
      <c r="D5164" s="2" t="s">
        <v>16</v>
      </c>
      <c r="E5164" s="8">
        <v>55</v>
      </c>
      <c r="F5164" s="2" t="s">
        <v>7831</v>
      </c>
      <c r="G5164" s="2" t="s">
        <v>7838</v>
      </c>
      <c r="H5164" s="9">
        <v>42822</v>
      </c>
      <c r="I5164" s="2">
        <v>2017</v>
      </c>
      <c r="J5164" s="2">
        <v>3</v>
      </c>
      <c r="K5164" s="2" t="str">
        <f>VLOOKUP($C5164,Clients!$B:$F,K$6,0)</f>
        <v>Devpulse</v>
      </c>
      <c r="L5164" s="2" t="str">
        <f>VLOOKUP($C5164,Clients!$B:$F,L$6,0)</f>
        <v>Foreign</v>
      </c>
      <c r="M5164" s="2" t="str">
        <f>VLOOKUP($C5164,Clients!$B:$F,M$6,0)</f>
        <v>KH</v>
      </c>
      <c r="N5164" s="2" t="str">
        <f>VLOOKUP($C5164,Clients!$B:$F,N$6,0)</f>
        <v>Cambodia</v>
      </c>
    </row>
    <row r="5165" spans="2:14" x14ac:dyDescent="0.2">
      <c r="B5165" s="8">
        <v>17461.920000000002</v>
      </c>
      <c r="C5165" s="2" t="s">
        <v>7126</v>
      </c>
      <c r="D5165" s="2" t="s">
        <v>16</v>
      </c>
      <c r="E5165" s="8">
        <v>43</v>
      </c>
      <c r="F5165" s="2" t="s">
        <v>7831</v>
      </c>
      <c r="G5165" s="2" t="s">
        <v>7839</v>
      </c>
      <c r="H5165" s="9">
        <v>42823</v>
      </c>
      <c r="I5165" s="2">
        <v>2017</v>
      </c>
      <c r="J5165" s="2">
        <v>3</v>
      </c>
      <c r="K5165" s="2" t="str">
        <f>VLOOKUP($C5165,Clients!$B:$F,K$6,0)</f>
        <v>Devpulse</v>
      </c>
      <c r="L5165" s="2" t="str">
        <f>VLOOKUP($C5165,Clients!$B:$F,L$6,0)</f>
        <v>Foreign</v>
      </c>
      <c r="M5165" s="2" t="str">
        <f>VLOOKUP($C5165,Clients!$B:$F,M$6,0)</f>
        <v>KH</v>
      </c>
      <c r="N5165" s="2" t="str">
        <f>VLOOKUP($C5165,Clients!$B:$F,N$6,0)</f>
        <v>Cambodia</v>
      </c>
    </row>
    <row r="5166" spans="2:14" x14ac:dyDescent="0.2">
      <c r="B5166" s="8">
        <v>26263.020000000004</v>
      </c>
      <c r="C5166" s="2" t="s">
        <v>7126</v>
      </c>
      <c r="D5166" s="2" t="s">
        <v>16</v>
      </c>
      <c r="E5166" s="8">
        <v>62</v>
      </c>
      <c r="F5166" s="2" t="s">
        <v>7831</v>
      </c>
      <c r="G5166" s="2" t="s">
        <v>7840</v>
      </c>
      <c r="H5166" s="9">
        <v>42823</v>
      </c>
      <c r="I5166" s="2">
        <v>2017</v>
      </c>
      <c r="J5166" s="2">
        <v>3</v>
      </c>
      <c r="K5166" s="2" t="str">
        <f>VLOOKUP($C5166,Clients!$B:$F,K$6,0)</f>
        <v>Devpulse</v>
      </c>
      <c r="L5166" s="2" t="str">
        <f>VLOOKUP($C5166,Clients!$B:$F,L$6,0)</f>
        <v>Foreign</v>
      </c>
      <c r="M5166" s="2" t="str">
        <f>VLOOKUP($C5166,Clients!$B:$F,M$6,0)</f>
        <v>KH</v>
      </c>
      <c r="N5166" s="2" t="str">
        <f>VLOOKUP($C5166,Clients!$B:$F,N$6,0)</f>
        <v>Cambodia</v>
      </c>
    </row>
    <row r="5167" spans="2:14" x14ac:dyDescent="0.2">
      <c r="B5167" s="8">
        <v>67376.400000000009</v>
      </c>
      <c r="C5167" s="2" t="s">
        <v>7126</v>
      </c>
      <c r="D5167" s="2" t="s">
        <v>16</v>
      </c>
      <c r="E5167" s="8">
        <v>172</v>
      </c>
      <c r="F5167" s="2" t="s">
        <v>7831</v>
      </c>
      <c r="G5167" s="2" t="s">
        <v>7841</v>
      </c>
      <c r="H5167" s="9">
        <v>42823</v>
      </c>
      <c r="I5167" s="2">
        <v>2017</v>
      </c>
      <c r="J5167" s="2">
        <v>3</v>
      </c>
      <c r="K5167" s="2" t="str">
        <f>VLOOKUP($C5167,Clients!$B:$F,K$6,0)</f>
        <v>Devpulse</v>
      </c>
      <c r="L5167" s="2" t="str">
        <f>VLOOKUP($C5167,Clients!$B:$F,L$6,0)</f>
        <v>Foreign</v>
      </c>
      <c r="M5167" s="2" t="str">
        <f>VLOOKUP($C5167,Clients!$B:$F,M$6,0)</f>
        <v>KH</v>
      </c>
      <c r="N5167" s="2" t="str">
        <f>VLOOKUP($C5167,Clients!$B:$F,N$6,0)</f>
        <v>Cambodia</v>
      </c>
    </row>
    <row r="5168" spans="2:14" x14ac:dyDescent="0.2">
      <c r="B5168" s="8">
        <v>18243.120000000003</v>
      </c>
      <c r="C5168" s="2" t="s">
        <v>7126</v>
      </c>
      <c r="D5168" s="2" t="s">
        <v>16</v>
      </c>
      <c r="E5168" s="8">
        <v>45</v>
      </c>
      <c r="F5168" s="2" t="s">
        <v>7831</v>
      </c>
      <c r="G5168" s="2" t="s">
        <v>7842</v>
      </c>
      <c r="H5168" s="9">
        <v>42823</v>
      </c>
      <c r="I5168" s="2">
        <v>2017</v>
      </c>
      <c r="J5168" s="2">
        <v>3</v>
      </c>
      <c r="K5168" s="2" t="str">
        <f>VLOOKUP($C5168,Clients!$B:$F,K$6,0)</f>
        <v>Devpulse</v>
      </c>
      <c r="L5168" s="2" t="str">
        <f>VLOOKUP($C5168,Clients!$B:$F,L$6,0)</f>
        <v>Foreign</v>
      </c>
      <c r="M5168" s="2" t="str">
        <f>VLOOKUP($C5168,Clients!$B:$F,M$6,0)</f>
        <v>KH</v>
      </c>
      <c r="N5168" s="2" t="str">
        <f>VLOOKUP($C5168,Clients!$B:$F,N$6,0)</f>
        <v>Cambodia</v>
      </c>
    </row>
    <row r="5169" spans="2:14" x14ac:dyDescent="0.2">
      <c r="B5169" s="8">
        <v>18902.520000000004</v>
      </c>
      <c r="C5169" s="2" t="s">
        <v>7126</v>
      </c>
      <c r="D5169" s="2" t="s">
        <v>16</v>
      </c>
      <c r="E5169" s="8">
        <v>47</v>
      </c>
      <c r="F5169" s="2" t="s">
        <v>7831</v>
      </c>
      <c r="G5169" s="2" t="s">
        <v>7843</v>
      </c>
      <c r="H5169" s="9">
        <v>42823</v>
      </c>
      <c r="I5169" s="2">
        <v>2017</v>
      </c>
      <c r="J5169" s="2">
        <v>3</v>
      </c>
      <c r="K5169" s="2" t="str">
        <f>VLOOKUP($C5169,Clients!$B:$F,K$6,0)</f>
        <v>Devpulse</v>
      </c>
      <c r="L5169" s="2" t="str">
        <f>VLOOKUP($C5169,Clients!$B:$F,L$6,0)</f>
        <v>Foreign</v>
      </c>
      <c r="M5169" s="2" t="str">
        <f>VLOOKUP($C5169,Clients!$B:$F,M$6,0)</f>
        <v>KH</v>
      </c>
      <c r="N5169" s="2" t="str">
        <f>VLOOKUP($C5169,Clients!$B:$F,N$6,0)</f>
        <v>Cambodia</v>
      </c>
    </row>
    <row r="5170" spans="2:14" x14ac:dyDescent="0.2">
      <c r="B5170" s="8">
        <v>21751.8</v>
      </c>
      <c r="C5170" s="2" t="s">
        <v>7126</v>
      </c>
      <c r="D5170" s="2" t="s">
        <v>16</v>
      </c>
      <c r="E5170" s="8">
        <v>50</v>
      </c>
      <c r="F5170" s="2" t="s">
        <v>7831</v>
      </c>
      <c r="G5170" s="2" t="s">
        <v>7844</v>
      </c>
      <c r="H5170" s="9">
        <v>42823</v>
      </c>
      <c r="I5170" s="2">
        <v>2017</v>
      </c>
      <c r="J5170" s="2">
        <v>3</v>
      </c>
      <c r="K5170" s="2" t="str">
        <f>VLOOKUP($C5170,Clients!$B:$F,K$6,0)</f>
        <v>Devpulse</v>
      </c>
      <c r="L5170" s="2" t="str">
        <f>VLOOKUP($C5170,Clients!$B:$F,L$6,0)</f>
        <v>Foreign</v>
      </c>
      <c r="M5170" s="2" t="str">
        <f>VLOOKUP($C5170,Clients!$B:$F,M$6,0)</f>
        <v>KH</v>
      </c>
      <c r="N5170" s="2" t="str">
        <f>VLOOKUP($C5170,Clients!$B:$F,N$6,0)</f>
        <v>Cambodia</v>
      </c>
    </row>
    <row r="5171" spans="2:14" x14ac:dyDescent="0.2">
      <c r="B5171" s="8">
        <v>19750.920000000002</v>
      </c>
      <c r="C5171" s="2" t="s">
        <v>7126</v>
      </c>
      <c r="D5171" s="2" t="s">
        <v>16</v>
      </c>
      <c r="E5171" s="8">
        <v>45</v>
      </c>
      <c r="F5171" s="2" t="s">
        <v>7831</v>
      </c>
      <c r="G5171" s="2" t="s">
        <v>7845</v>
      </c>
      <c r="H5171" s="9">
        <v>42823</v>
      </c>
      <c r="I5171" s="2">
        <v>2017</v>
      </c>
      <c r="J5171" s="2">
        <v>3</v>
      </c>
      <c r="K5171" s="2" t="str">
        <f>VLOOKUP($C5171,Clients!$B:$F,K$6,0)</f>
        <v>Devpulse</v>
      </c>
      <c r="L5171" s="2" t="str">
        <f>VLOOKUP($C5171,Clients!$B:$F,L$6,0)</f>
        <v>Foreign</v>
      </c>
      <c r="M5171" s="2" t="str">
        <f>VLOOKUP($C5171,Clients!$B:$F,M$6,0)</f>
        <v>KH</v>
      </c>
      <c r="N5171" s="2" t="str">
        <f>VLOOKUP($C5171,Clients!$B:$F,N$6,0)</f>
        <v>Cambodia</v>
      </c>
    </row>
    <row r="5172" spans="2:14" x14ac:dyDescent="0.2">
      <c r="B5172" s="8">
        <v>101792.46</v>
      </c>
      <c r="C5172" s="2" t="s">
        <v>7126</v>
      </c>
      <c r="D5172" s="2" t="s">
        <v>16</v>
      </c>
      <c r="E5172" s="8">
        <v>225</v>
      </c>
      <c r="F5172" s="2" t="s">
        <v>7815</v>
      </c>
      <c r="G5172" s="2" t="s">
        <v>7846</v>
      </c>
      <c r="H5172" s="9">
        <v>42823</v>
      </c>
      <c r="I5172" s="2">
        <v>2017</v>
      </c>
      <c r="J5172" s="2">
        <v>3</v>
      </c>
      <c r="K5172" s="2" t="str">
        <f>VLOOKUP($C5172,Clients!$B:$F,K$6,0)</f>
        <v>Devpulse</v>
      </c>
      <c r="L5172" s="2" t="str">
        <f>VLOOKUP($C5172,Clients!$B:$F,L$6,0)</f>
        <v>Foreign</v>
      </c>
      <c r="M5172" s="2" t="str">
        <f>VLOOKUP($C5172,Clients!$B:$F,M$6,0)</f>
        <v>KH</v>
      </c>
      <c r="N5172" s="2" t="str">
        <f>VLOOKUP($C5172,Clients!$B:$F,N$6,0)</f>
        <v>Cambodia</v>
      </c>
    </row>
    <row r="5173" spans="2:14" x14ac:dyDescent="0.2">
      <c r="B5173" s="8">
        <v>127291.5</v>
      </c>
      <c r="C5173" s="2" t="s">
        <v>7126</v>
      </c>
      <c r="D5173" s="2" t="s">
        <v>16</v>
      </c>
      <c r="E5173" s="8">
        <v>296</v>
      </c>
      <c r="F5173" s="2" t="s">
        <v>7831</v>
      </c>
      <c r="G5173" s="2" t="s">
        <v>7847</v>
      </c>
      <c r="H5173" s="9">
        <v>42824</v>
      </c>
      <c r="I5173" s="2">
        <v>2017</v>
      </c>
      <c r="J5173" s="2">
        <v>3</v>
      </c>
      <c r="K5173" s="2" t="str">
        <f>VLOOKUP($C5173,Clients!$B:$F,K$6,0)</f>
        <v>Devpulse</v>
      </c>
      <c r="L5173" s="2" t="str">
        <f>VLOOKUP($C5173,Clients!$B:$F,L$6,0)</f>
        <v>Foreign</v>
      </c>
      <c r="M5173" s="2" t="str">
        <f>VLOOKUP($C5173,Clients!$B:$F,M$6,0)</f>
        <v>KH</v>
      </c>
      <c r="N5173" s="2" t="str">
        <f>VLOOKUP($C5173,Clients!$B:$F,N$6,0)</f>
        <v>Cambodia</v>
      </c>
    </row>
    <row r="5174" spans="2:14" x14ac:dyDescent="0.2">
      <c r="B5174" s="8">
        <v>23581.320000000003</v>
      </c>
      <c r="C5174" s="2" t="s">
        <v>7126</v>
      </c>
      <c r="D5174" s="2" t="s">
        <v>16</v>
      </c>
      <c r="E5174" s="8">
        <v>55</v>
      </c>
      <c r="F5174" s="2" t="s">
        <v>7831</v>
      </c>
      <c r="G5174" s="2" t="s">
        <v>7848</v>
      </c>
      <c r="H5174" s="9">
        <v>42824</v>
      </c>
      <c r="I5174" s="2">
        <v>2017</v>
      </c>
      <c r="J5174" s="2">
        <v>3</v>
      </c>
      <c r="K5174" s="2" t="str">
        <f>VLOOKUP($C5174,Clients!$B:$F,K$6,0)</f>
        <v>Devpulse</v>
      </c>
      <c r="L5174" s="2" t="str">
        <f>VLOOKUP($C5174,Clients!$B:$F,L$6,0)</f>
        <v>Foreign</v>
      </c>
      <c r="M5174" s="2" t="str">
        <f>VLOOKUP($C5174,Clients!$B:$F,M$6,0)</f>
        <v>KH</v>
      </c>
      <c r="N5174" s="2" t="str">
        <f>VLOOKUP($C5174,Clients!$B:$F,N$6,0)</f>
        <v>Cambodia</v>
      </c>
    </row>
    <row r="5175" spans="2:14" x14ac:dyDescent="0.2">
      <c r="B5175" s="8">
        <v>20654.34</v>
      </c>
      <c r="C5175" s="2" t="s">
        <v>7126</v>
      </c>
      <c r="D5175" s="2" t="s">
        <v>16</v>
      </c>
      <c r="E5175" s="8">
        <v>51</v>
      </c>
      <c r="F5175" s="2" t="s">
        <v>7831</v>
      </c>
      <c r="G5175" s="2" t="s">
        <v>7849</v>
      </c>
      <c r="H5175" s="9">
        <v>42824</v>
      </c>
      <c r="I5175" s="2">
        <v>2017</v>
      </c>
      <c r="J5175" s="2">
        <v>3</v>
      </c>
      <c r="K5175" s="2" t="str">
        <f>VLOOKUP($C5175,Clients!$B:$F,K$6,0)</f>
        <v>Devpulse</v>
      </c>
      <c r="L5175" s="2" t="str">
        <f>VLOOKUP($C5175,Clients!$B:$F,L$6,0)</f>
        <v>Foreign</v>
      </c>
      <c r="M5175" s="2" t="str">
        <f>VLOOKUP($C5175,Clients!$B:$F,M$6,0)</f>
        <v>KH</v>
      </c>
      <c r="N5175" s="2" t="str">
        <f>VLOOKUP($C5175,Clients!$B:$F,N$6,0)</f>
        <v>Cambodia</v>
      </c>
    </row>
    <row r="5176" spans="2:14" x14ac:dyDescent="0.2">
      <c r="B5176" s="8">
        <v>21313.74</v>
      </c>
      <c r="C5176" s="2" t="s">
        <v>7126</v>
      </c>
      <c r="D5176" s="2" t="s">
        <v>16</v>
      </c>
      <c r="E5176" s="8">
        <v>53</v>
      </c>
      <c r="F5176" s="2" t="s">
        <v>7831</v>
      </c>
      <c r="G5176" s="2" t="s">
        <v>7850</v>
      </c>
      <c r="H5176" s="9">
        <v>42824</v>
      </c>
      <c r="I5176" s="2">
        <v>2017</v>
      </c>
      <c r="J5176" s="2">
        <v>3</v>
      </c>
      <c r="K5176" s="2" t="str">
        <f>VLOOKUP($C5176,Clients!$B:$F,K$6,0)</f>
        <v>Devpulse</v>
      </c>
      <c r="L5176" s="2" t="str">
        <f>VLOOKUP($C5176,Clients!$B:$F,L$6,0)</f>
        <v>Foreign</v>
      </c>
      <c r="M5176" s="2" t="str">
        <f>VLOOKUP($C5176,Clients!$B:$F,M$6,0)</f>
        <v>KH</v>
      </c>
      <c r="N5176" s="2" t="str">
        <f>VLOOKUP($C5176,Clients!$B:$F,N$6,0)</f>
        <v>Cambodia</v>
      </c>
    </row>
    <row r="5177" spans="2:14" x14ac:dyDescent="0.2">
      <c r="B5177" s="8">
        <v>20021.400000000001</v>
      </c>
      <c r="C5177" s="2" t="s">
        <v>7126</v>
      </c>
      <c r="D5177" s="2" t="s">
        <v>16</v>
      </c>
      <c r="E5177" s="8">
        <v>46</v>
      </c>
      <c r="F5177" s="2" t="s">
        <v>7831</v>
      </c>
      <c r="G5177" s="2" t="s">
        <v>7851</v>
      </c>
      <c r="H5177" s="9">
        <v>42824</v>
      </c>
      <c r="I5177" s="2">
        <v>2017</v>
      </c>
      <c r="J5177" s="2">
        <v>3</v>
      </c>
      <c r="K5177" s="2" t="str">
        <f>VLOOKUP($C5177,Clients!$B:$F,K$6,0)</f>
        <v>Devpulse</v>
      </c>
      <c r="L5177" s="2" t="str">
        <f>VLOOKUP($C5177,Clients!$B:$F,L$6,0)</f>
        <v>Foreign</v>
      </c>
      <c r="M5177" s="2" t="str">
        <f>VLOOKUP($C5177,Clients!$B:$F,M$6,0)</f>
        <v>KH</v>
      </c>
      <c r="N5177" s="2" t="str">
        <f>VLOOKUP($C5177,Clients!$B:$F,N$6,0)</f>
        <v>Cambodia</v>
      </c>
    </row>
    <row r="5178" spans="2:14" x14ac:dyDescent="0.2">
      <c r="B5178" s="8">
        <v>20021.400000000001</v>
      </c>
      <c r="C5178" s="2" t="s">
        <v>7126</v>
      </c>
      <c r="D5178" s="2" t="s">
        <v>16</v>
      </c>
      <c r="E5178" s="8">
        <v>46</v>
      </c>
      <c r="F5178" s="2" t="s">
        <v>7831</v>
      </c>
      <c r="G5178" s="2" t="s">
        <v>7852</v>
      </c>
      <c r="H5178" s="9">
        <v>42825</v>
      </c>
      <c r="I5178" s="2">
        <v>2017</v>
      </c>
      <c r="J5178" s="2">
        <v>3</v>
      </c>
      <c r="K5178" s="2" t="str">
        <f>VLOOKUP($C5178,Clients!$B:$F,K$6,0)</f>
        <v>Devpulse</v>
      </c>
      <c r="L5178" s="2" t="str">
        <f>VLOOKUP($C5178,Clients!$B:$F,L$6,0)</f>
        <v>Foreign</v>
      </c>
      <c r="M5178" s="2" t="str">
        <f>VLOOKUP($C5178,Clients!$B:$F,M$6,0)</f>
        <v>KH</v>
      </c>
      <c r="N5178" s="2" t="str">
        <f>VLOOKUP($C5178,Clients!$B:$F,N$6,0)</f>
        <v>Cambodia</v>
      </c>
    </row>
    <row r="5179" spans="2:14" x14ac:dyDescent="0.2">
      <c r="B5179" s="8">
        <v>25933.320000000003</v>
      </c>
      <c r="C5179" s="2" t="s">
        <v>7126</v>
      </c>
      <c r="D5179" s="2" t="s">
        <v>16</v>
      </c>
      <c r="E5179" s="8">
        <v>61</v>
      </c>
      <c r="F5179" s="2" t="s">
        <v>7831</v>
      </c>
      <c r="G5179" s="2" t="s">
        <v>7853</v>
      </c>
      <c r="H5179" s="9">
        <v>42825</v>
      </c>
      <c r="I5179" s="2">
        <v>2017</v>
      </c>
      <c r="J5179" s="2">
        <v>3</v>
      </c>
      <c r="K5179" s="2" t="str">
        <f>VLOOKUP($C5179,Clients!$B:$F,K$6,0)</f>
        <v>Devpulse</v>
      </c>
      <c r="L5179" s="2" t="str">
        <f>VLOOKUP($C5179,Clients!$B:$F,L$6,0)</f>
        <v>Foreign</v>
      </c>
      <c r="M5179" s="2" t="str">
        <f>VLOOKUP($C5179,Clients!$B:$F,M$6,0)</f>
        <v>KH</v>
      </c>
      <c r="N5179" s="2" t="str">
        <f>VLOOKUP($C5179,Clients!$B:$F,N$6,0)</f>
        <v>Cambodia</v>
      </c>
    </row>
    <row r="5180" spans="2:14" x14ac:dyDescent="0.2">
      <c r="B5180" s="8">
        <v>24532.620000000003</v>
      </c>
      <c r="C5180" s="2" t="s">
        <v>7126</v>
      </c>
      <c r="D5180" s="2" t="s">
        <v>16</v>
      </c>
      <c r="E5180" s="8">
        <v>58</v>
      </c>
      <c r="F5180" s="2" t="s">
        <v>7831</v>
      </c>
      <c r="G5180" s="2" t="s">
        <v>7854</v>
      </c>
      <c r="H5180" s="9">
        <v>42825</v>
      </c>
      <c r="I5180" s="2">
        <v>2017</v>
      </c>
      <c r="J5180" s="2">
        <v>3</v>
      </c>
      <c r="K5180" s="2" t="str">
        <f>VLOOKUP($C5180,Clients!$B:$F,K$6,0)</f>
        <v>Devpulse</v>
      </c>
      <c r="L5180" s="2" t="str">
        <f>VLOOKUP($C5180,Clients!$B:$F,L$6,0)</f>
        <v>Foreign</v>
      </c>
      <c r="M5180" s="2" t="str">
        <f>VLOOKUP($C5180,Clients!$B:$F,M$6,0)</f>
        <v>KH</v>
      </c>
      <c r="N5180" s="2" t="str">
        <f>VLOOKUP($C5180,Clients!$B:$F,N$6,0)</f>
        <v>Cambodia</v>
      </c>
    </row>
    <row r="5181" spans="2:14" x14ac:dyDescent="0.2">
      <c r="B5181" s="8">
        <v>23808.120000000003</v>
      </c>
      <c r="C5181" s="2" t="s">
        <v>7126</v>
      </c>
      <c r="D5181" s="2" t="s">
        <v>16</v>
      </c>
      <c r="E5181" s="8">
        <v>56</v>
      </c>
      <c r="F5181" s="2" t="s">
        <v>7831</v>
      </c>
      <c r="G5181" s="2" t="s">
        <v>7855</v>
      </c>
      <c r="H5181" s="9">
        <v>42825</v>
      </c>
      <c r="I5181" s="2">
        <v>2017</v>
      </c>
      <c r="J5181" s="2">
        <v>3</v>
      </c>
      <c r="K5181" s="2" t="str">
        <f>VLOOKUP($C5181,Clients!$B:$F,K$6,0)</f>
        <v>Devpulse</v>
      </c>
      <c r="L5181" s="2" t="str">
        <f>VLOOKUP($C5181,Clients!$B:$F,L$6,0)</f>
        <v>Foreign</v>
      </c>
      <c r="M5181" s="2" t="str">
        <f>VLOOKUP($C5181,Clients!$B:$F,M$6,0)</f>
        <v>KH</v>
      </c>
      <c r="N5181" s="2" t="str">
        <f>VLOOKUP($C5181,Clients!$B:$F,N$6,0)</f>
        <v>Cambodia</v>
      </c>
    </row>
    <row r="5182" spans="2:14" x14ac:dyDescent="0.2">
      <c r="B5182" s="8">
        <v>21069.72</v>
      </c>
      <c r="C5182" s="2" t="s">
        <v>7126</v>
      </c>
      <c r="D5182" s="2" t="s">
        <v>16</v>
      </c>
      <c r="E5182" s="8">
        <v>49</v>
      </c>
      <c r="F5182" s="2" t="s">
        <v>7831</v>
      </c>
      <c r="G5182" s="2" t="s">
        <v>7856</v>
      </c>
      <c r="H5182" s="9">
        <v>42828</v>
      </c>
      <c r="I5182" s="2">
        <v>2017</v>
      </c>
      <c r="J5182" s="2">
        <v>4</v>
      </c>
      <c r="K5182" s="2" t="str">
        <f>VLOOKUP($C5182,Clients!$B:$F,K$6,0)</f>
        <v>Devpulse</v>
      </c>
      <c r="L5182" s="2" t="str">
        <f>VLOOKUP($C5182,Clients!$B:$F,L$6,0)</f>
        <v>Foreign</v>
      </c>
      <c r="M5182" s="2" t="str">
        <f>VLOOKUP($C5182,Clients!$B:$F,M$6,0)</f>
        <v>KH</v>
      </c>
      <c r="N5182" s="2" t="str">
        <f>VLOOKUP($C5182,Clients!$B:$F,N$6,0)</f>
        <v>Cambodia</v>
      </c>
    </row>
    <row r="5183" spans="2:14" x14ac:dyDescent="0.2">
      <c r="B5183" s="8">
        <v>22233.120000000003</v>
      </c>
      <c r="C5183" s="2" t="s">
        <v>7126</v>
      </c>
      <c r="D5183" s="2" t="s">
        <v>16</v>
      </c>
      <c r="E5183" s="8">
        <v>52</v>
      </c>
      <c r="F5183" s="2" t="s">
        <v>7831</v>
      </c>
      <c r="G5183" s="2" t="s">
        <v>7857</v>
      </c>
      <c r="H5183" s="9">
        <v>42828</v>
      </c>
      <c r="I5183" s="2">
        <v>2017</v>
      </c>
      <c r="J5183" s="2">
        <v>4</v>
      </c>
      <c r="K5183" s="2" t="str">
        <f>VLOOKUP($C5183,Clients!$B:$F,K$6,0)</f>
        <v>Devpulse</v>
      </c>
      <c r="L5183" s="2" t="str">
        <f>VLOOKUP($C5183,Clients!$B:$F,L$6,0)</f>
        <v>Foreign</v>
      </c>
      <c r="M5183" s="2" t="str">
        <f>VLOOKUP($C5183,Clients!$B:$F,M$6,0)</f>
        <v>KH</v>
      </c>
      <c r="N5183" s="2" t="str">
        <f>VLOOKUP($C5183,Clients!$B:$F,N$6,0)</f>
        <v>Cambodia</v>
      </c>
    </row>
    <row r="5184" spans="2:14" x14ac:dyDescent="0.2">
      <c r="B5184" s="8">
        <v>80778.600000000006</v>
      </c>
      <c r="C5184" s="2" t="s">
        <v>7126</v>
      </c>
      <c r="D5184" s="2" t="s">
        <v>16</v>
      </c>
      <c r="E5184" s="8">
        <v>200</v>
      </c>
      <c r="F5184" s="2" t="s">
        <v>7858</v>
      </c>
      <c r="G5184" s="2" t="s">
        <v>7859</v>
      </c>
      <c r="H5184" s="9">
        <v>42849</v>
      </c>
      <c r="I5184" s="2">
        <v>2017</v>
      </c>
      <c r="J5184" s="2">
        <v>4</v>
      </c>
      <c r="K5184" s="2" t="str">
        <f>VLOOKUP($C5184,Clients!$B:$F,K$6,0)</f>
        <v>Devpulse</v>
      </c>
      <c r="L5184" s="2" t="str">
        <f>VLOOKUP($C5184,Clients!$B:$F,L$6,0)</f>
        <v>Foreign</v>
      </c>
      <c r="M5184" s="2" t="str">
        <f>VLOOKUP($C5184,Clients!$B:$F,M$6,0)</f>
        <v>KH</v>
      </c>
      <c r="N5184" s="2" t="str">
        <f>VLOOKUP($C5184,Clients!$B:$F,N$6,0)</f>
        <v>Cambodia</v>
      </c>
    </row>
    <row r="5185" spans="2:14" x14ac:dyDescent="0.2">
      <c r="B5185" s="8">
        <v>133020.30000000002</v>
      </c>
      <c r="C5185" s="2" t="s">
        <v>7126</v>
      </c>
      <c r="D5185" s="2" t="s">
        <v>16</v>
      </c>
      <c r="E5185" s="8">
        <v>238</v>
      </c>
      <c r="F5185" s="2" t="s">
        <v>7860</v>
      </c>
      <c r="G5185" s="2" t="s">
        <v>7861</v>
      </c>
      <c r="H5185" s="9">
        <v>42865</v>
      </c>
      <c r="I5185" s="2">
        <v>2017</v>
      </c>
      <c r="J5185" s="2">
        <v>5</v>
      </c>
      <c r="K5185" s="2" t="str">
        <f>VLOOKUP($C5185,Clients!$B:$F,K$6,0)</f>
        <v>Devpulse</v>
      </c>
      <c r="L5185" s="2" t="str">
        <f>VLOOKUP($C5185,Clients!$B:$F,L$6,0)</f>
        <v>Foreign</v>
      </c>
      <c r="M5185" s="2" t="str">
        <f>VLOOKUP($C5185,Clients!$B:$F,M$6,0)</f>
        <v>KH</v>
      </c>
      <c r="N5185" s="2" t="str">
        <f>VLOOKUP($C5185,Clients!$B:$F,N$6,0)</f>
        <v>Cambodia</v>
      </c>
    </row>
    <row r="5186" spans="2:14" x14ac:dyDescent="0.2">
      <c r="B5186" s="8">
        <v>130775.40000000001</v>
      </c>
      <c r="C5186" s="2" t="s">
        <v>7126</v>
      </c>
      <c r="D5186" s="2" t="s">
        <v>16</v>
      </c>
      <c r="E5186" s="8">
        <v>238</v>
      </c>
      <c r="F5186" s="2" t="s">
        <v>7862</v>
      </c>
      <c r="G5186" s="2" t="s">
        <v>7863</v>
      </c>
      <c r="H5186" s="9">
        <v>42868</v>
      </c>
      <c r="I5186" s="2">
        <v>2017</v>
      </c>
      <c r="J5186" s="2">
        <v>5</v>
      </c>
      <c r="K5186" s="2" t="str">
        <f>VLOOKUP($C5186,Clients!$B:$F,K$6,0)</f>
        <v>Devpulse</v>
      </c>
      <c r="L5186" s="2" t="str">
        <f>VLOOKUP($C5186,Clients!$B:$F,L$6,0)</f>
        <v>Foreign</v>
      </c>
      <c r="M5186" s="2" t="str">
        <f>VLOOKUP($C5186,Clients!$B:$F,M$6,0)</f>
        <v>KH</v>
      </c>
      <c r="N5186" s="2" t="str">
        <f>VLOOKUP($C5186,Clients!$B:$F,N$6,0)</f>
        <v>Cambodia</v>
      </c>
    </row>
    <row r="5187" spans="2:14" x14ac:dyDescent="0.2">
      <c r="B5187" s="8">
        <v>8179.5</v>
      </c>
      <c r="C5187" s="2" t="s">
        <v>7126</v>
      </c>
      <c r="D5187" s="2" t="s">
        <v>16</v>
      </c>
      <c r="E5187" s="8">
        <v>20</v>
      </c>
      <c r="F5187" s="2" t="s">
        <v>7858</v>
      </c>
      <c r="G5187" s="2" t="s">
        <v>7864</v>
      </c>
      <c r="H5187" s="9">
        <v>42870</v>
      </c>
      <c r="I5187" s="2">
        <v>2017</v>
      </c>
      <c r="J5187" s="2">
        <v>5</v>
      </c>
      <c r="K5187" s="2" t="str">
        <f>VLOOKUP($C5187,Clients!$B:$F,K$6,0)</f>
        <v>Devpulse</v>
      </c>
      <c r="L5187" s="2" t="str">
        <f>VLOOKUP($C5187,Clients!$B:$F,L$6,0)</f>
        <v>Foreign</v>
      </c>
      <c r="M5187" s="2" t="str">
        <f>VLOOKUP($C5187,Clients!$B:$F,M$6,0)</f>
        <v>KH</v>
      </c>
      <c r="N5187" s="2" t="str">
        <f>VLOOKUP($C5187,Clients!$B:$F,N$6,0)</f>
        <v>Cambodia</v>
      </c>
    </row>
    <row r="5188" spans="2:14" x14ac:dyDescent="0.2">
      <c r="B5188" s="8">
        <v>26284.44</v>
      </c>
      <c r="C5188" s="2" t="s">
        <v>7126</v>
      </c>
      <c r="D5188" s="2" t="s">
        <v>16</v>
      </c>
      <c r="E5188" s="8">
        <v>56</v>
      </c>
      <c r="F5188" s="2" t="s">
        <v>7858</v>
      </c>
      <c r="G5188" s="2" t="s">
        <v>7865</v>
      </c>
      <c r="H5188" s="9">
        <v>42870</v>
      </c>
      <c r="I5188" s="2">
        <v>2017</v>
      </c>
      <c r="J5188" s="2">
        <v>5</v>
      </c>
      <c r="K5188" s="2" t="str">
        <f>VLOOKUP($C5188,Clients!$B:$F,K$6,0)</f>
        <v>Devpulse</v>
      </c>
      <c r="L5188" s="2" t="str">
        <f>VLOOKUP($C5188,Clients!$B:$F,L$6,0)</f>
        <v>Foreign</v>
      </c>
      <c r="M5188" s="2" t="str">
        <f>VLOOKUP($C5188,Clients!$B:$F,M$6,0)</f>
        <v>KH</v>
      </c>
      <c r="N5188" s="2" t="str">
        <f>VLOOKUP($C5188,Clients!$B:$F,N$6,0)</f>
        <v>Cambodia</v>
      </c>
    </row>
    <row r="5189" spans="2:14" x14ac:dyDescent="0.2">
      <c r="B5189" s="8">
        <v>26311.74</v>
      </c>
      <c r="C5189" s="2" t="s">
        <v>7126</v>
      </c>
      <c r="D5189" s="2" t="s">
        <v>16</v>
      </c>
      <c r="E5189" s="8">
        <v>56</v>
      </c>
      <c r="F5189" s="2" t="s">
        <v>7858</v>
      </c>
      <c r="G5189" s="2" t="s">
        <v>7866</v>
      </c>
      <c r="H5189" s="9">
        <v>42870</v>
      </c>
      <c r="I5189" s="2">
        <v>2017</v>
      </c>
      <c r="J5189" s="2">
        <v>5</v>
      </c>
      <c r="K5189" s="2" t="str">
        <f>VLOOKUP($C5189,Clients!$B:$F,K$6,0)</f>
        <v>Devpulse</v>
      </c>
      <c r="L5189" s="2" t="str">
        <f>VLOOKUP($C5189,Clients!$B:$F,L$6,0)</f>
        <v>Foreign</v>
      </c>
      <c r="M5189" s="2" t="str">
        <f>VLOOKUP($C5189,Clients!$B:$F,M$6,0)</f>
        <v>KH</v>
      </c>
      <c r="N5189" s="2" t="str">
        <f>VLOOKUP($C5189,Clients!$B:$F,N$6,0)</f>
        <v>Cambodia</v>
      </c>
    </row>
    <row r="5190" spans="2:14" x14ac:dyDescent="0.2">
      <c r="B5190" s="8">
        <v>26851.439999999999</v>
      </c>
      <c r="C5190" s="2" t="s">
        <v>7126</v>
      </c>
      <c r="D5190" s="2" t="s">
        <v>16</v>
      </c>
      <c r="E5190" s="8">
        <v>58</v>
      </c>
      <c r="F5190" s="2" t="s">
        <v>7858</v>
      </c>
      <c r="G5190" s="2" t="s">
        <v>7867</v>
      </c>
      <c r="H5190" s="9">
        <v>42870</v>
      </c>
      <c r="I5190" s="2">
        <v>2017</v>
      </c>
      <c r="J5190" s="2">
        <v>5</v>
      </c>
      <c r="K5190" s="2" t="str">
        <f>VLOOKUP($C5190,Clients!$B:$F,K$6,0)</f>
        <v>Devpulse</v>
      </c>
      <c r="L5190" s="2" t="str">
        <f>VLOOKUP($C5190,Clients!$B:$F,L$6,0)</f>
        <v>Foreign</v>
      </c>
      <c r="M5190" s="2" t="str">
        <f>VLOOKUP($C5190,Clients!$B:$F,M$6,0)</f>
        <v>KH</v>
      </c>
      <c r="N5190" s="2" t="str">
        <f>VLOOKUP($C5190,Clients!$B:$F,N$6,0)</f>
        <v>Cambodia</v>
      </c>
    </row>
    <row r="5191" spans="2:14" x14ac:dyDescent="0.2">
      <c r="B5191" s="8">
        <v>27036.240000000002</v>
      </c>
      <c r="C5191" s="2" t="s">
        <v>7126</v>
      </c>
      <c r="D5191" s="2" t="s">
        <v>16</v>
      </c>
      <c r="E5191" s="8">
        <v>59</v>
      </c>
      <c r="F5191" s="2" t="s">
        <v>7858</v>
      </c>
      <c r="G5191" s="2" t="s">
        <v>7868</v>
      </c>
      <c r="H5191" s="9">
        <v>42871</v>
      </c>
      <c r="I5191" s="2">
        <v>2017</v>
      </c>
      <c r="J5191" s="2">
        <v>5</v>
      </c>
      <c r="K5191" s="2" t="str">
        <f>VLOOKUP($C5191,Clients!$B:$F,K$6,0)</f>
        <v>Devpulse</v>
      </c>
      <c r="L5191" s="2" t="str">
        <f>VLOOKUP($C5191,Clients!$B:$F,L$6,0)</f>
        <v>Foreign</v>
      </c>
      <c r="M5191" s="2" t="str">
        <f>VLOOKUP($C5191,Clients!$B:$F,M$6,0)</f>
        <v>KH</v>
      </c>
      <c r="N5191" s="2" t="str">
        <f>VLOOKUP($C5191,Clients!$B:$F,N$6,0)</f>
        <v>Cambodia</v>
      </c>
    </row>
    <row r="5192" spans="2:14" x14ac:dyDescent="0.2">
      <c r="B5192" s="8">
        <v>27659.94</v>
      </c>
      <c r="C5192" s="2" t="s">
        <v>7126</v>
      </c>
      <c r="D5192" s="2" t="s">
        <v>16</v>
      </c>
      <c r="E5192" s="8">
        <v>56</v>
      </c>
      <c r="F5192" s="2" t="s">
        <v>7858</v>
      </c>
      <c r="G5192" s="2" t="s">
        <v>7869</v>
      </c>
      <c r="H5192" s="9">
        <v>42871</v>
      </c>
      <c r="I5192" s="2">
        <v>2017</v>
      </c>
      <c r="J5192" s="2">
        <v>5</v>
      </c>
      <c r="K5192" s="2" t="str">
        <f>VLOOKUP($C5192,Clients!$B:$F,K$6,0)</f>
        <v>Devpulse</v>
      </c>
      <c r="L5192" s="2" t="str">
        <f>VLOOKUP($C5192,Clients!$B:$F,L$6,0)</f>
        <v>Foreign</v>
      </c>
      <c r="M5192" s="2" t="str">
        <f>VLOOKUP($C5192,Clients!$B:$F,M$6,0)</f>
        <v>KH</v>
      </c>
      <c r="N5192" s="2" t="str">
        <f>VLOOKUP($C5192,Clients!$B:$F,N$6,0)</f>
        <v>Cambodia</v>
      </c>
    </row>
    <row r="5193" spans="2:14" x14ac:dyDescent="0.2">
      <c r="B5193" s="8">
        <v>25738.44</v>
      </c>
      <c r="C5193" s="2" t="s">
        <v>7126</v>
      </c>
      <c r="D5193" s="2" t="s">
        <v>16</v>
      </c>
      <c r="E5193" s="8">
        <v>56</v>
      </c>
      <c r="F5193" s="2" t="s">
        <v>7858</v>
      </c>
      <c r="G5193" s="2" t="s">
        <v>7870</v>
      </c>
      <c r="H5193" s="9">
        <v>42871</v>
      </c>
      <c r="I5193" s="2">
        <v>2017</v>
      </c>
      <c r="J5193" s="2">
        <v>5</v>
      </c>
      <c r="K5193" s="2" t="str">
        <f>VLOOKUP($C5193,Clients!$B:$F,K$6,0)</f>
        <v>Devpulse</v>
      </c>
      <c r="L5193" s="2" t="str">
        <f>VLOOKUP($C5193,Clients!$B:$F,L$6,0)</f>
        <v>Foreign</v>
      </c>
      <c r="M5193" s="2" t="str">
        <f>VLOOKUP($C5193,Clients!$B:$F,M$6,0)</f>
        <v>KH</v>
      </c>
      <c r="N5193" s="2" t="str">
        <f>VLOOKUP($C5193,Clients!$B:$F,N$6,0)</f>
        <v>Cambodia</v>
      </c>
    </row>
    <row r="5194" spans="2:14" x14ac:dyDescent="0.2">
      <c r="B5194" s="8">
        <v>25468.799999999999</v>
      </c>
      <c r="C5194" s="2" t="s">
        <v>7126</v>
      </c>
      <c r="D5194" s="2" t="s">
        <v>16</v>
      </c>
      <c r="E5194" s="8">
        <v>56</v>
      </c>
      <c r="F5194" s="2" t="s">
        <v>7858</v>
      </c>
      <c r="G5194" s="2" t="s">
        <v>7871</v>
      </c>
      <c r="H5194" s="9">
        <v>42873</v>
      </c>
      <c r="I5194" s="2">
        <v>2017</v>
      </c>
      <c r="J5194" s="2">
        <v>5</v>
      </c>
      <c r="K5194" s="2" t="str">
        <f>VLOOKUP($C5194,Clients!$B:$F,K$6,0)</f>
        <v>Devpulse</v>
      </c>
      <c r="L5194" s="2" t="str">
        <f>VLOOKUP($C5194,Clients!$B:$F,L$6,0)</f>
        <v>Foreign</v>
      </c>
      <c r="M5194" s="2" t="str">
        <f>VLOOKUP($C5194,Clients!$B:$F,M$6,0)</f>
        <v>KH</v>
      </c>
      <c r="N5194" s="2" t="str">
        <f>VLOOKUP($C5194,Clients!$B:$F,N$6,0)</f>
        <v>Cambodia</v>
      </c>
    </row>
    <row r="5195" spans="2:14" x14ac:dyDescent="0.2">
      <c r="B5195" s="8">
        <v>26913.600000000002</v>
      </c>
      <c r="C5195" s="2" t="s">
        <v>7126</v>
      </c>
      <c r="D5195" s="2" t="s">
        <v>16</v>
      </c>
      <c r="E5195" s="8">
        <v>57</v>
      </c>
      <c r="F5195" s="2" t="s">
        <v>7858</v>
      </c>
      <c r="G5195" s="2" t="s">
        <v>7872</v>
      </c>
      <c r="H5195" s="9">
        <v>42873</v>
      </c>
      <c r="I5195" s="2">
        <v>2017</v>
      </c>
      <c r="J5195" s="2">
        <v>5</v>
      </c>
      <c r="K5195" s="2" t="str">
        <f>VLOOKUP($C5195,Clients!$B:$F,K$6,0)</f>
        <v>Devpulse</v>
      </c>
      <c r="L5195" s="2" t="str">
        <f>VLOOKUP($C5195,Clients!$B:$F,L$6,0)</f>
        <v>Foreign</v>
      </c>
      <c r="M5195" s="2" t="str">
        <f>VLOOKUP($C5195,Clients!$B:$F,M$6,0)</f>
        <v>KH</v>
      </c>
      <c r="N5195" s="2" t="str">
        <f>VLOOKUP($C5195,Clients!$B:$F,N$6,0)</f>
        <v>Cambodia</v>
      </c>
    </row>
    <row r="5196" spans="2:14" x14ac:dyDescent="0.2">
      <c r="B5196" s="8">
        <v>26005.14</v>
      </c>
      <c r="C5196" s="2" t="s">
        <v>7126</v>
      </c>
      <c r="D5196" s="2" t="s">
        <v>16</v>
      </c>
      <c r="E5196" s="8">
        <v>55</v>
      </c>
      <c r="F5196" s="2" t="s">
        <v>7858</v>
      </c>
      <c r="G5196" s="2" t="s">
        <v>7873</v>
      </c>
      <c r="H5196" s="9">
        <v>42873</v>
      </c>
      <c r="I5196" s="2">
        <v>2017</v>
      </c>
      <c r="J5196" s="2">
        <v>5</v>
      </c>
      <c r="K5196" s="2" t="str">
        <f>VLOOKUP($C5196,Clients!$B:$F,K$6,0)</f>
        <v>Devpulse</v>
      </c>
      <c r="L5196" s="2" t="str">
        <f>VLOOKUP($C5196,Clients!$B:$F,L$6,0)</f>
        <v>Foreign</v>
      </c>
      <c r="M5196" s="2" t="str">
        <f>VLOOKUP($C5196,Clients!$B:$F,M$6,0)</f>
        <v>KH</v>
      </c>
      <c r="N5196" s="2" t="str">
        <f>VLOOKUP($C5196,Clients!$B:$F,N$6,0)</f>
        <v>Cambodia</v>
      </c>
    </row>
    <row r="5197" spans="2:14" x14ac:dyDescent="0.2">
      <c r="B5197" s="8">
        <v>30208.079999999998</v>
      </c>
      <c r="C5197" s="2" t="s">
        <v>7126</v>
      </c>
      <c r="D5197" s="2" t="s">
        <v>16</v>
      </c>
      <c r="E5197" s="8">
        <v>62</v>
      </c>
      <c r="F5197" s="2" t="s">
        <v>7858</v>
      </c>
      <c r="G5197" s="2" t="s">
        <v>7874</v>
      </c>
      <c r="H5197" s="9">
        <v>42873</v>
      </c>
      <c r="I5197" s="2">
        <v>2017</v>
      </c>
      <c r="J5197" s="2">
        <v>5</v>
      </c>
      <c r="K5197" s="2" t="str">
        <f>VLOOKUP($C5197,Clients!$B:$F,K$6,0)</f>
        <v>Devpulse</v>
      </c>
      <c r="L5197" s="2" t="str">
        <f>VLOOKUP($C5197,Clients!$B:$F,L$6,0)</f>
        <v>Foreign</v>
      </c>
      <c r="M5197" s="2" t="str">
        <f>VLOOKUP($C5197,Clients!$B:$F,M$6,0)</f>
        <v>KH</v>
      </c>
      <c r="N5197" s="2" t="str">
        <f>VLOOKUP($C5197,Clients!$B:$F,N$6,0)</f>
        <v>Cambodia</v>
      </c>
    </row>
    <row r="5198" spans="2:14" x14ac:dyDescent="0.2">
      <c r="B5198" s="8">
        <v>27641.040000000001</v>
      </c>
      <c r="C5198" s="2" t="s">
        <v>7126</v>
      </c>
      <c r="D5198" s="2" t="s">
        <v>16</v>
      </c>
      <c r="E5198" s="8">
        <v>57</v>
      </c>
      <c r="F5198" s="2" t="s">
        <v>7858</v>
      </c>
      <c r="G5198" s="2" t="s">
        <v>7875</v>
      </c>
      <c r="H5198" s="9">
        <v>42874</v>
      </c>
      <c r="I5198" s="2">
        <v>2017</v>
      </c>
      <c r="J5198" s="2">
        <v>5</v>
      </c>
      <c r="K5198" s="2" t="str">
        <f>VLOOKUP($C5198,Clients!$B:$F,K$6,0)</f>
        <v>Devpulse</v>
      </c>
      <c r="L5198" s="2" t="str">
        <f>VLOOKUP($C5198,Clients!$B:$F,L$6,0)</f>
        <v>Foreign</v>
      </c>
      <c r="M5198" s="2" t="str">
        <f>VLOOKUP($C5198,Clients!$B:$F,M$6,0)</f>
        <v>KH</v>
      </c>
      <c r="N5198" s="2" t="str">
        <f>VLOOKUP($C5198,Clients!$B:$F,N$6,0)</f>
        <v>Cambodia</v>
      </c>
    </row>
    <row r="5199" spans="2:14" x14ac:dyDescent="0.2">
      <c r="B5199" s="8">
        <v>30730.14</v>
      </c>
      <c r="C5199" s="2" t="s">
        <v>7126</v>
      </c>
      <c r="D5199" s="2" t="s">
        <v>16</v>
      </c>
      <c r="E5199" s="8">
        <v>63</v>
      </c>
      <c r="F5199" s="2" t="s">
        <v>7858</v>
      </c>
      <c r="G5199" s="2" t="s">
        <v>7876</v>
      </c>
      <c r="H5199" s="9">
        <v>42874</v>
      </c>
      <c r="I5199" s="2">
        <v>2017</v>
      </c>
      <c r="J5199" s="2">
        <v>5</v>
      </c>
      <c r="K5199" s="2" t="str">
        <f>VLOOKUP($C5199,Clients!$B:$F,K$6,0)</f>
        <v>Devpulse</v>
      </c>
      <c r="L5199" s="2" t="str">
        <f>VLOOKUP($C5199,Clients!$B:$F,L$6,0)</f>
        <v>Foreign</v>
      </c>
      <c r="M5199" s="2" t="str">
        <f>VLOOKUP($C5199,Clients!$B:$F,M$6,0)</f>
        <v>KH</v>
      </c>
      <c r="N5199" s="2" t="str">
        <f>VLOOKUP($C5199,Clients!$B:$F,N$6,0)</f>
        <v>Cambodia</v>
      </c>
    </row>
    <row r="5200" spans="2:14" x14ac:dyDescent="0.2">
      <c r="B5200" s="8">
        <v>31572.240000000002</v>
      </c>
      <c r="C5200" s="2" t="s">
        <v>7126</v>
      </c>
      <c r="D5200" s="2" t="s">
        <v>16</v>
      </c>
      <c r="E5200" s="8">
        <v>64</v>
      </c>
      <c r="F5200" s="2" t="s">
        <v>7858</v>
      </c>
      <c r="G5200" s="2" t="s">
        <v>7877</v>
      </c>
      <c r="H5200" s="9">
        <v>42874</v>
      </c>
      <c r="I5200" s="2">
        <v>2017</v>
      </c>
      <c r="J5200" s="2">
        <v>5</v>
      </c>
      <c r="K5200" s="2" t="str">
        <f>VLOOKUP($C5200,Clients!$B:$F,K$6,0)</f>
        <v>Devpulse</v>
      </c>
      <c r="L5200" s="2" t="str">
        <f>VLOOKUP($C5200,Clients!$B:$F,L$6,0)</f>
        <v>Foreign</v>
      </c>
      <c r="M5200" s="2" t="str">
        <f>VLOOKUP($C5200,Clients!$B:$F,M$6,0)</f>
        <v>KH</v>
      </c>
      <c r="N5200" s="2" t="str">
        <f>VLOOKUP($C5200,Clients!$B:$F,N$6,0)</f>
        <v>Cambodia</v>
      </c>
    </row>
    <row r="5201" spans="2:14" x14ac:dyDescent="0.2">
      <c r="B5201" s="8">
        <v>25343.64</v>
      </c>
      <c r="C5201" s="2" t="s">
        <v>7126</v>
      </c>
      <c r="D5201" s="2" t="s">
        <v>16</v>
      </c>
      <c r="E5201" s="8">
        <v>55</v>
      </c>
      <c r="F5201" s="2" t="s">
        <v>7858</v>
      </c>
      <c r="G5201" s="2" t="s">
        <v>7878</v>
      </c>
      <c r="H5201" s="9">
        <v>42874</v>
      </c>
      <c r="I5201" s="2">
        <v>2017</v>
      </c>
      <c r="J5201" s="2">
        <v>5</v>
      </c>
      <c r="K5201" s="2" t="str">
        <f>VLOOKUP($C5201,Clients!$B:$F,K$6,0)</f>
        <v>Devpulse</v>
      </c>
      <c r="L5201" s="2" t="str">
        <f>VLOOKUP($C5201,Clients!$B:$F,L$6,0)</f>
        <v>Foreign</v>
      </c>
      <c r="M5201" s="2" t="str">
        <f>VLOOKUP($C5201,Clients!$B:$F,M$6,0)</f>
        <v>KH</v>
      </c>
      <c r="N5201" s="2" t="str">
        <f>VLOOKUP($C5201,Clients!$B:$F,N$6,0)</f>
        <v>Cambodia</v>
      </c>
    </row>
    <row r="5202" spans="2:14" x14ac:dyDescent="0.2">
      <c r="B5202" s="8">
        <v>29413.439999999999</v>
      </c>
      <c r="C5202" s="2" t="s">
        <v>7126</v>
      </c>
      <c r="D5202" s="2" t="s">
        <v>16</v>
      </c>
      <c r="E5202" s="8">
        <v>61</v>
      </c>
      <c r="F5202" s="2" t="s">
        <v>7858</v>
      </c>
      <c r="G5202" s="2" t="s">
        <v>7879</v>
      </c>
      <c r="H5202" s="9">
        <v>42874</v>
      </c>
      <c r="I5202" s="2">
        <v>2017</v>
      </c>
      <c r="J5202" s="2">
        <v>5</v>
      </c>
      <c r="K5202" s="2" t="str">
        <f>VLOOKUP($C5202,Clients!$B:$F,K$6,0)</f>
        <v>Devpulse</v>
      </c>
      <c r="L5202" s="2" t="str">
        <f>VLOOKUP($C5202,Clients!$B:$F,L$6,0)</f>
        <v>Foreign</v>
      </c>
      <c r="M5202" s="2" t="str">
        <f>VLOOKUP($C5202,Clients!$B:$F,M$6,0)</f>
        <v>KH</v>
      </c>
      <c r="N5202" s="2" t="str">
        <f>VLOOKUP($C5202,Clients!$B:$F,N$6,0)</f>
        <v>Cambodia</v>
      </c>
    </row>
    <row r="5203" spans="2:14" x14ac:dyDescent="0.2">
      <c r="B5203" s="8">
        <v>34678.980000000003</v>
      </c>
      <c r="C5203" s="2" t="s">
        <v>7126</v>
      </c>
      <c r="D5203" s="2" t="s">
        <v>16</v>
      </c>
      <c r="E5203" s="8">
        <v>70</v>
      </c>
      <c r="F5203" s="2" t="s">
        <v>7858</v>
      </c>
      <c r="G5203" s="2" t="s">
        <v>7880</v>
      </c>
      <c r="H5203" s="9">
        <v>42874</v>
      </c>
      <c r="I5203" s="2">
        <v>2017</v>
      </c>
      <c r="J5203" s="2">
        <v>5</v>
      </c>
      <c r="K5203" s="2" t="str">
        <f>VLOOKUP($C5203,Clients!$B:$F,K$6,0)</f>
        <v>Devpulse</v>
      </c>
      <c r="L5203" s="2" t="str">
        <f>VLOOKUP($C5203,Clients!$B:$F,L$6,0)</f>
        <v>Foreign</v>
      </c>
      <c r="M5203" s="2" t="str">
        <f>VLOOKUP($C5203,Clients!$B:$F,M$6,0)</f>
        <v>KH</v>
      </c>
      <c r="N5203" s="2" t="str">
        <f>VLOOKUP($C5203,Clients!$B:$F,N$6,0)</f>
        <v>Cambodia</v>
      </c>
    </row>
    <row r="5204" spans="2:14" x14ac:dyDescent="0.2">
      <c r="B5204" s="8">
        <v>67050.900000000009</v>
      </c>
      <c r="C5204" s="2" t="s">
        <v>7126</v>
      </c>
      <c r="D5204" s="2" t="s">
        <v>16</v>
      </c>
      <c r="E5204" s="8">
        <v>129</v>
      </c>
      <c r="F5204" s="2" t="s">
        <v>7881</v>
      </c>
      <c r="G5204" s="2" t="s">
        <v>7882</v>
      </c>
      <c r="H5204" s="9">
        <v>42874</v>
      </c>
      <c r="I5204" s="2">
        <v>2017</v>
      </c>
      <c r="J5204" s="2">
        <v>5</v>
      </c>
      <c r="K5204" s="2" t="str">
        <f>VLOOKUP($C5204,Clients!$B:$F,K$6,0)</f>
        <v>Devpulse</v>
      </c>
      <c r="L5204" s="2" t="str">
        <f>VLOOKUP($C5204,Clients!$B:$F,L$6,0)</f>
        <v>Foreign</v>
      </c>
      <c r="M5204" s="2" t="str">
        <f>VLOOKUP($C5204,Clients!$B:$F,M$6,0)</f>
        <v>KH</v>
      </c>
      <c r="N5204" s="2" t="str">
        <f>VLOOKUP($C5204,Clients!$B:$F,N$6,0)</f>
        <v>Cambodia</v>
      </c>
    </row>
    <row r="5205" spans="2:14" x14ac:dyDescent="0.2">
      <c r="B5205" s="8">
        <v>91547.400000000009</v>
      </c>
      <c r="C5205" s="2" t="s">
        <v>7126</v>
      </c>
      <c r="D5205" s="2" t="s">
        <v>16</v>
      </c>
      <c r="E5205" s="8">
        <v>188</v>
      </c>
      <c r="F5205" s="2" t="s">
        <v>7883</v>
      </c>
      <c r="G5205" s="2" t="s">
        <v>7884</v>
      </c>
      <c r="H5205" s="9">
        <v>42906</v>
      </c>
      <c r="I5205" s="2">
        <v>2017</v>
      </c>
      <c r="J5205" s="2">
        <v>6</v>
      </c>
      <c r="K5205" s="2" t="str">
        <f>VLOOKUP($C5205,Clients!$B:$F,K$6,0)</f>
        <v>Devpulse</v>
      </c>
      <c r="L5205" s="2" t="str">
        <f>VLOOKUP($C5205,Clients!$B:$F,L$6,0)</f>
        <v>Foreign</v>
      </c>
      <c r="M5205" s="2" t="str">
        <f>VLOOKUP($C5205,Clients!$B:$F,M$6,0)</f>
        <v>KH</v>
      </c>
      <c r="N5205" s="2" t="str">
        <f>VLOOKUP($C5205,Clients!$B:$F,N$6,0)</f>
        <v>Cambodia</v>
      </c>
    </row>
    <row r="5206" spans="2:14" x14ac:dyDescent="0.2">
      <c r="B5206" s="8">
        <v>0</v>
      </c>
      <c r="C5206" s="2" t="s">
        <v>7126</v>
      </c>
      <c r="D5206" s="2" t="s">
        <v>46</v>
      </c>
      <c r="E5206" s="8">
        <v>20</v>
      </c>
      <c r="F5206" s="2" t="s">
        <v>7885</v>
      </c>
      <c r="G5206" s="2" t="s">
        <v>7886</v>
      </c>
      <c r="H5206" s="9">
        <v>42922</v>
      </c>
      <c r="I5206" s="2">
        <v>2017</v>
      </c>
      <c r="J5206" s="2">
        <v>7</v>
      </c>
      <c r="K5206" s="2" t="str">
        <f>VLOOKUP($C5206,Clients!$B:$F,K$6,0)</f>
        <v>Devpulse</v>
      </c>
      <c r="L5206" s="2" t="str">
        <f>VLOOKUP($C5206,Clients!$B:$F,L$6,0)</f>
        <v>Foreign</v>
      </c>
      <c r="M5206" s="2" t="str">
        <f>VLOOKUP($C5206,Clients!$B:$F,M$6,0)</f>
        <v>KH</v>
      </c>
      <c r="N5206" s="2" t="str">
        <f>VLOOKUP($C5206,Clients!$B:$F,N$6,0)</f>
        <v>Cambodia</v>
      </c>
    </row>
    <row r="5207" spans="2:14" x14ac:dyDescent="0.2">
      <c r="B5207" s="8">
        <v>99013.319999999992</v>
      </c>
      <c r="C5207" s="2" t="s">
        <v>7126</v>
      </c>
      <c r="D5207" s="2" t="s">
        <v>16</v>
      </c>
      <c r="E5207" s="8">
        <v>226</v>
      </c>
      <c r="F5207" s="2" t="s">
        <v>7858</v>
      </c>
      <c r="G5207" s="2" t="s">
        <v>7887</v>
      </c>
      <c r="H5207" s="9">
        <v>42922</v>
      </c>
      <c r="I5207" s="2">
        <v>2017</v>
      </c>
      <c r="J5207" s="2">
        <v>7</v>
      </c>
      <c r="K5207" s="2" t="str">
        <f>VLOOKUP($C5207,Clients!$B:$F,K$6,0)</f>
        <v>Devpulse</v>
      </c>
      <c r="L5207" s="2" t="str">
        <f>VLOOKUP($C5207,Clients!$B:$F,L$6,0)</f>
        <v>Foreign</v>
      </c>
      <c r="M5207" s="2" t="str">
        <f>VLOOKUP($C5207,Clients!$B:$F,M$6,0)</f>
        <v>KH</v>
      </c>
      <c r="N5207" s="2" t="str">
        <f>VLOOKUP($C5207,Clients!$B:$F,N$6,0)</f>
        <v>Cambodia</v>
      </c>
    </row>
    <row r="5208" spans="2:14" x14ac:dyDescent="0.2">
      <c r="B5208" s="8">
        <v>11692.800000000001</v>
      </c>
      <c r="C5208" s="2" t="s">
        <v>7126</v>
      </c>
      <c r="D5208" s="2" t="s">
        <v>16</v>
      </c>
      <c r="E5208" s="8">
        <v>21</v>
      </c>
      <c r="F5208" s="2" t="s">
        <v>7888</v>
      </c>
      <c r="G5208" s="2" t="s">
        <v>7889</v>
      </c>
      <c r="H5208" s="9">
        <v>42927</v>
      </c>
      <c r="I5208" s="2">
        <v>2017</v>
      </c>
      <c r="J5208" s="2">
        <v>7</v>
      </c>
      <c r="K5208" s="2" t="str">
        <f>VLOOKUP($C5208,Clients!$B:$F,K$6,0)</f>
        <v>Devpulse</v>
      </c>
      <c r="L5208" s="2" t="str">
        <f>VLOOKUP($C5208,Clients!$B:$F,L$6,0)</f>
        <v>Foreign</v>
      </c>
      <c r="M5208" s="2" t="str">
        <f>VLOOKUP($C5208,Clients!$B:$F,M$6,0)</f>
        <v>KH</v>
      </c>
      <c r="N5208" s="2" t="str">
        <f>VLOOKUP($C5208,Clients!$B:$F,N$6,0)</f>
        <v>Cambodia</v>
      </c>
    </row>
    <row r="5209" spans="2:14" x14ac:dyDescent="0.2">
      <c r="B5209" s="8">
        <v>105562.38</v>
      </c>
      <c r="C5209" s="2" t="s">
        <v>7126</v>
      </c>
      <c r="D5209" s="2" t="s">
        <v>16</v>
      </c>
      <c r="E5209" s="8">
        <v>218</v>
      </c>
      <c r="F5209" s="2" t="s">
        <v>7881</v>
      </c>
      <c r="G5209" s="2" t="s">
        <v>7890</v>
      </c>
      <c r="H5209" s="9">
        <v>42927</v>
      </c>
      <c r="I5209" s="2">
        <v>2017</v>
      </c>
      <c r="J5209" s="2">
        <v>7</v>
      </c>
      <c r="K5209" s="2" t="str">
        <f>VLOOKUP($C5209,Clients!$B:$F,K$6,0)</f>
        <v>Devpulse</v>
      </c>
      <c r="L5209" s="2" t="str">
        <f>VLOOKUP($C5209,Clients!$B:$F,L$6,0)</f>
        <v>Foreign</v>
      </c>
      <c r="M5209" s="2" t="str">
        <f>VLOOKUP($C5209,Clients!$B:$F,M$6,0)</f>
        <v>KH</v>
      </c>
      <c r="N5209" s="2" t="str">
        <f>VLOOKUP($C5209,Clients!$B:$F,N$6,0)</f>
        <v>Cambodia</v>
      </c>
    </row>
    <row r="5210" spans="2:14" x14ac:dyDescent="0.2">
      <c r="B5210" s="8">
        <v>567</v>
      </c>
      <c r="C5210" s="2" t="s">
        <v>7126</v>
      </c>
      <c r="D5210" s="2" t="s">
        <v>16</v>
      </c>
      <c r="E5210" s="8">
        <v>1</v>
      </c>
      <c r="F5210" s="2" t="s">
        <v>7831</v>
      </c>
      <c r="G5210" s="2" t="s">
        <v>7891</v>
      </c>
      <c r="H5210" s="9">
        <v>42927</v>
      </c>
      <c r="I5210" s="2">
        <v>2017</v>
      </c>
      <c r="J5210" s="2">
        <v>7</v>
      </c>
      <c r="K5210" s="2" t="str">
        <f>VLOOKUP($C5210,Clients!$B:$F,K$6,0)</f>
        <v>Devpulse</v>
      </c>
      <c r="L5210" s="2" t="str">
        <f>VLOOKUP($C5210,Clients!$B:$F,L$6,0)</f>
        <v>Foreign</v>
      </c>
      <c r="M5210" s="2" t="str">
        <f>VLOOKUP($C5210,Clients!$B:$F,M$6,0)</f>
        <v>KH</v>
      </c>
      <c r="N5210" s="2" t="str">
        <f>VLOOKUP($C5210,Clients!$B:$F,N$6,0)</f>
        <v>Cambodia</v>
      </c>
    </row>
    <row r="5211" spans="2:14" x14ac:dyDescent="0.2">
      <c r="B5211" s="8">
        <v>129416.70000000001</v>
      </c>
      <c r="C5211" s="2" t="s">
        <v>7126</v>
      </c>
      <c r="D5211" s="2" t="s">
        <v>16</v>
      </c>
      <c r="E5211" s="8">
        <v>278</v>
      </c>
      <c r="F5211" s="2" t="s">
        <v>7881</v>
      </c>
      <c r="G5211" s="2" t="s">
        <v>7892</v>
      </c>
      <c r="H5211" s="9">
        <v>42954</v>
      </c>
      <c r="I5211" s="2">
        <v>2017</v>
      </c>
      <c r="J5211" s="2">
        <v>8</v>
      </c>
      <c r="K5211" s="2" t="str">
        <f>VLOOKUP($C5211,Clients!$B:$F,K$6,0)</f>
        <v>Devpulse</v>
      </c>
      <c r="L5211" s="2" t="str">
        <f>VLOOKUP($C5211,Clients!$B:$F,L$6,0)</f>
        <v>Foreign</v>
      </c>
      <c r="M5211" s="2" t="str">
        <f>VLOOKUP($C5211,Clients!$B:$F,M$6,0)</f>
        <v>KH</v>
      </c>
      <c r="N5211" s="2" t="str">
        <f>VLOOKUP($C5211,Clients!$B:$F,N$6,0)</f>
        <v>Cambodia</v>
      </c>
    </row>
    <row r="5212" spans="2:14" x14ac:dyDescent="0.2">
      <c r="B5212" s="8">
        <v>124216.26000000001</v>
      </c>
      <c r="C5212" s="2" t="s">
        <v>7126</v>
      </c>
      <c r="D5212" s="2" t="s">
        <v>16</v>
      </c>
      <c r="E5212" s="8">
        <v>239</v>
      </c>
      <c r="F5212" s="2" t="s">
        <v>7831</v>
      </c>
      <c r="G5212" s="2" t="s">
        <v>7893</v>
      </c>
      <c r="H5212" s="9">
        <v>42955</v>
      </c>
      <c r="I5212" s="2">
        <v>2017</v>
      </c>
      <c r="J5212" s="2">
        <v>8</v>
      </c>
      <c r="K5212" s="2" t="str">
        <f>VLOOKUP($C5212,Clients!$B:$F,K$6,0)</f>
        <v>Devpulse</v>
      </c>
      <c r="L5212" s="2" t="str">
        <f>VLOOKUP($C5212,Clients!$B:$F,L$6,0)</f>
        <v>Foreign</v>
      </c>
      <c r="M5212" s="2" t="str">
        <f>VLOOKUP($C5212,Clients!$B:$F,M$6,0)</f>
        <v>KH</v>
      </c>
      <c r="N5212" s="2" t="str">
        <f>VLOOKUP($C5212,Clients!$B:$F,N$6,0)</f>
        <v>Cambodia</v>
      </c>
    </row>
    <row r="5213" spans="2:14" x14ac:dyDescent="0.2">
      <c r="B5213" s="8">
        <v>-233.85599999999999</v>
      </c>
      <c r="C5213" s="2" t="s">
        <v>7126</v>
      </c>
      <c r="D5213" s="2" t="s">
        <v>51</v>
      </c>
      <c r="E5213" s="8">
        <v>0</v>
      </c>
      <c r="F5213" s="2" t="s">
        <v>7894</v>
      </c>
      <c r="G5213" s="2" t="s">
        <v>7895</v>
      </c>
      <c r="H5213" s="9">
        <v>42958</v>
      </c>
      <c r="I5213" s="2">
        <v>2017</v>
      </c>
      <c r="J5213" s="2">
        <v>8</v>
      </c>
      <c r="K5213" s="2" t="str">
        <f>VLOOKUP($C5213,Clients!$B:$F,K$6,0)</f>
        <v>Devpulse</v>
      </c>
      <c r="L5213" s="2" t="str">
        <f>VLOOKUP($C5213,Clients!$B:$F,L$6,0)</f>
        <v>Foreign</v>
      </c>
      <c r="M5213" s="2" t="str">
        <f>VLOOKUP($C5213,Clients!$B:$F,M$6,0)</f>
        <v>KH</v>
      </c>
      <c r="N5213" s="2" t="str">
        <f>VLOOKUP($C5213,Clients!$B:$F,N$6,0)</f>
        <v>Cambodia</v>
      </c>
    </row>
    <row r="5214" spans="2:14" x14ac:dyDescent="0.2">
      <c r="B5214" s="8">
        <v>0</v>
      </c>
      <c r="C5214" s="2" t="s">
        <v>7126</v>
      </c>
      <c r="D5214" s="2" t="s">
        <v>46</v>
      </c>
      <c r="E5214" s="8">
        <v>42</v>
      </c>
      <c r="F5214" s="2" t="s">
        <v>7896</v>
      </c>
      <c r="G5214" s="2" t="s">
        <v>7897</v>
      </c>
      <c r="H5214" s="9">
        <v>42962</v>
      </c>
      <c r="I5214" s="2">
        <v>2017</v>
      </c>
      <c r="J5214" s="2">
        <v>8</v>
      </c>
      <c r="K5214" s="2" t="str">
        <f>VLOOKUP($C5214,Clients!$B:$F,K$6,0)</f>
        <v>Devpulse</v>
      </c>
      <c r="L5214" s="2" t="str">
        <f>VLOOKUP($C5214,Clients!$B:$F,L$6,0)</f>
        <v>Foreign</v>
      </c>
      <c r="M5214" s="2" t="str">
        <f>VLOOKUP($C5214,Clients!$B:$F,M$6,0)</f>
        <v>KH</v>
      </c>
      <c r="N5214" s="2" t="str">
        <f>VLOOKUP($C5214,Clients!$B:$F,N$6,0)</f>
        <v>Cambodia</v>
      </c>
    </row>
    <row r="5215" spans="2:14" x14ac:dyDescent="0.2">
      <c r="B5215" s="8">
        <v>863.52</v>
      </c>
      <c r="C5215" s="2" t="s">
        <v>7126</v>
      </c>
      <c r="D5215" s="2" t="s">
        <v>16</v>
      </c>
      <c r="E5215" s="8">
        <v>2</v>
      </c>
      <c r="F5215" s="2" t="s">
        <v>7862</v>
      </c>
      <c r="G5215" s="2" t="s">
        <v>7898</v>
      </c>
      <c r="H5215" s="9">
        <v>42963</v>
      </c>
      <c r="I5215" s="2">
        <v>2017</v>
      </c>
      <c r="J5215" s="2">
        <v>8</v>
      </c>
      <c r="K5215" s="2" t="str">
        <f>VLOOKUP($C5215,Clients!$B:$F,K$6,0)</f>
        <v>Devpulse</v>
      </c>
      <c r="L5215" s="2" t="str">
        <f>VLOOKUP($C5215,Clients!$B:$F,L$6,0)</f>
        <v>Foreign</v>
      </c>
      <c r="M5215" s="2" t="str">
        <f>VLOOKUP($C5215,Clients!$B:$F,M$6,0)</f>
        <v>KH</v>
      </c>
      <c r="N5215" s="2" t="str">
        <f>VLOOKUP($C5215,Clients!$B:$F,N$6,0)</f>
        <v>Cambodia</v>
      </c>
    </row>
    <row r="5216" spans="2:14" x14ac:dyDescent="0.2">
      <c r="B5216" s="8">
        <v>-329.7</v>
      </c>
      <c r="C5216" s="2" t="s">
        <v>7126</v>
      </c>
      <c r="D5216" s="2" t="s">
        <v>16</v>
      </c>
      <c r="E5216" s="8">
        <v>-1</v>
      </c>
      <c r="F5216" s="2" t="s">
        <v>7899</v>
      </c>
      <c r="G5216" s="2" t="s">
        <v>7900</v>
      </c>
      <c r="H5216" s="9">
        <v>42963</v>
      </c>
      <c r="I5216" s="2">
        <v>2017</v>
      </c>
      <c r="J5216" s="2">
        <v>8</v>
      </c>
      <c r="K5216" s="2" t="str">
        <f>VLOOKUP($C5216,Clients!$B:$F,K$6,0)</f>
        <v>Devpulse</v>
      </c>
      <c r="L5216" s="2" t="str">
        <f>VLOOKUP($C5216,Clients!$B:$F,L$6,0)</f>
        <v>Foreign</v>
      </c>
      <c r="M5216" s="2" t="str">
        <f>VLOOKUP($C5216,Clients!$B:$F,M$6,0)</f>
        <v>KH</v>
      </c>
      <c r="N5216" s="2" t="str">
        <f>VLOOKUP($C5216,Clients!$B:$F,N$6,0)</f>
        <v>Cambodia</v>
      </c>
    </row>
    <row r="5217" spans="2:14" x14ac:dyDescent="0.2">
      <c r="B5217" s="8">
        <v>-567</v>
      </c>
      <c r="C5217" s="2" t="s">
        <v>7126</v>
      </c>
      <c r="D5217" s="2" t="s">
        <v>16</v>
      </c>
      <c r="E5217" s="8">
        <v>-1</v>
      </c>
      <c r="F5217" s="2" t="s">
        <v>7901</v>
      </c>
      <c r="G5217" s="2" t="s">
        <v>7902</v>
      </c>
      <c r="H5217" s="9">
        <v>42963</v>
      </c>
      <c r="I5217" s="2">
        <v>2017</v>
      </c>
      <c r="J5217" s="2">
        <v>8</v>
      </c>
      <c r="K5217" s="2" t="str">
        <f>VLOOKUP($C5217,Clients!$B:$F,K$6,0)</f>
        <v>Devpulse</v>
      </c>
      <c r="L5217" s="2" t="str">
        <f>VLOOKUP($C5217,Clients!$B:$F,L$6,0)</f>
        <v>Foreign</v>
      </c>
      <c r="M5217" s="2" t="str">
        <f>VLOOKUP($C5217,Clients!$B:$F,M$6,0)</f>
        <v>KH</v>
      </c>
      <c r="N5217" s="2" t="str">
        <f>VLOOKUP($C5217,Clients!$B:$F,N$6,0)</f>
        <v>Cambodia</v>
      </c>
    </row>
    <row r="5218" spans="2:14" x14ac:dyDescent="0.2">
      <c r="B5218" s="8">
        <v>-388.92</v>
      </c>
      <c r="C5218" s="2" t="s">
        <v>7126</v>
      </c>
      <c r="D5218" s="2" t="s">
        <v>16</v>
      </c>
      <c r="E5218" s="8">
        <v>-1</v>
      </c>
      <c r="F5218" s="2" t="s">
        <v>7903</v>
      </c>
      <c r="G5218" s="2" t="s">
        <v>7904</v>
      </c>
      <c r="H5218" s="9">
        <v>42963</v>
      </c>
      <c r="I5218" s="2">
        <v>2017</v>
      </c>
      <c r="J5218" s="2">
        <v>8</v>
      </c>
      <c r="K5218" s="2" t="str">
        <f>VLOOKUP($C5218,Clients!$B:$F,K$6,0)</f>
        <v>Devpulse</v>
      </c>
      <c r="L5218" s="2" t="str">
        <f>VLOOKUP($C5218,Clients!$B:$F,L$6,0)</f>
        <v>Foreign</v>
      </c>
      <c r="M5218" s="2" t="str">
        <f>VLOOKUP($C5218,Clients!$B:$F,M$6,0)</f>
        <v>KH</v>
      </c>
      <c r="N5218" s="2" t="str">
        <f>VLOOKUP($C5218,Clients!$B:$F,N$6,0)</f>
        <v>Cambodia</v>
      </c>
    </row>
    <row r="5219" spans="2:14" x14ac:dyDescent="0.2">
      <c r="B5219" s="8">
        <v>388.92</v>
      </c>
      <c r="C5219" s="2" t="s">
        <v>7126</v>
      </c>
      <c r="D5219" s="2" t="s">
        <v>16</v>
      </c>
      <c r="E5219" s="8">
        <v>1</v>
      </c>
      <c r="F5219" s="2" t="s">
        <v>7905</v>
      </c>
      <c r="G5219" s="2" t="s">
        <v>7904</v>
      </c>
      <c r="H5219" s="9">
        <v>42963</v>
      </c>
      <c r="I5219" s="2">
        <v>2017</v>
      </c>
      <c r="J5219" s="2">
        <v>8</v>
      </c>
      <c r="K5219" s="2" t="str">
        <f>VLOOKUP($C5219,Clients!$B:$F,K$6,0)</f>
        <v>Devpulse</v>
      </c>
      <c r="L5219" s="2" t="str">
        <f>VLOOKUP($C5219,Clients!$B:$F,L$6,0)</f>
        <v>Foreign</v>
      </c>
      <c r="M5219" s="2" t="str">
        <f>VLOOKUP($C5219,Clients!$B:$F,M$6,0)</f>
        <v>KH</v>
      </c>
      <c r="N5219" s="2" t="str">
        <f>VLOOKUP($C5219,Clients!$B:$F,N$6,0)</f>
        <v>Cambodia</v>
      </c>
    </row>
    <row r="5220" spans="2:14" x14ac:dyDescent="0.2">
      <c r="B5220" s="8">
        <v>-388.92</v>
      </c>
      <c r="C5220" s="2" t="s">
        <v>7126</v>
      </c>
      <c r="D5220" s="2" t="s">
        <v>16</v>
      </c>
      <c r="E5220" s="8">
        <v>-1</v>
      </c>
      <c r="F5220" s="2" t="s">
        <v>7906</v>
      </c>
      <c r="G5220" s="2" t="s">
        <v>7904</v>
      </c>
      <c r="H5220" s="9">
        <v>42963</v>
      </c>
      <c r="I5220" s="2">
        <v>2017</v>
      </c>
      <c r="J5220" s="2">
        <v>8</v>
      </c>
      <c r="K5220" s="2" t="str">
        <f>VLOOKUP($C5220,Clients!$B:$F,K$6,0)</f>
        <v>Devpulse</v>
      </c>
      <c r="L5220" s="2" t="str">
        <f>VLOOKUP($C5220,Clients!$B:$F,L$6,0)</f>
        <v>Foreign</v>
      </c>
      <c r="M5220" s="2" t="str">
        <f>VLOOKUP($C5220,Clients!$B:$F,M$6,0)</f>
        <v>KH</v>
      </c>
      <c r="N5220" s="2" t="str">
        <f>VLOOKUP($C5220,Clients!$B:$F,N$6,0)</f>
        <v>Cambodia</v>
      </c>
    </row>
    <row r="5221" spans="2:14" x14ac:dyDescent="0.2">
      <c r="B5221" s="8">
        <v>-390.6</v>
      </c>
      <c r="C5221" s="2" t="s">
        <v>7126</v>
      </c>
      <c r="D5221" s="2" t="s">
        <v>16</v>
      </c>
      <c r="E5221" s="8">
        <v>-1</v>
      </c>
      <c r="F5221" s="2" t="s">
        <v>7907</v>
      </c>
      <c r="G5221" s="2" t="s">
        <v>7908</v>
      </c>
      <c r="H5221" s="9">
        <v>42965</v>
      </c>
      <c r="I5221" s="2">
        <v>2017</v>
      </c>
      <c r="J5221" s="2">
        <v>8</v>
      </c>
      <c r="K5221" s="2" t="str">
        <f>VLOOKUP($C5221,Clients!$B:$F,K$6,0)</f>
        <v>Devpulse</v>
      </c>
      <c r="L5221" s="2" t="str">
        <f>VLOOKUP($C5221,Clients!$B:$F,L$6,0)</f>
        <v>Foreign</v>
      </c>
      <c r="M5221" s="2" t="str">
        <f>VLOOKUP($C5221,Clients!$B:$F,M$6,0)</f>
        <v>KH</v>
      </c>
      <c r="N5221" s="2" t="str">
        <f>VLOOKUP($C5221,Clients!$B:$F,N$6,0)</f>
        <v>Cambodia</v>
      </c>
    </row>
    <row r="5222" spans="2:14" x14ac:dyDescent="0.2">
      <c r="B5222" s="8">
        <v>390.6</v>
      </c>
      <c r="C5222" s="2" t="s">
        <v>7126</v>
      </c>
      <c r="D5222" s="2" t="s">
        <v>16</v>
      </c>
      <c r="E5222" s="8">
        <v>1</v>
      </c>
      <c r="F5222" s="2" t="s">
        <v>7909</v>
      </c>
      <c r="G5222" s="2" t="s">
        <v>7908</v>
      </c>
      <c r="H5222" s="9">
        <v>42965</v>
      </c>
      <c r="I5222" s="2">
        <v>2017</v>
      </c>
      <c r="J5222" s="2">
        <v>8</v>
      </c>
      <c r="K5222" s="2" t="str">
        <f>VLOOKUP($C5222,Clients!$B:$F,K$6,0)</f>
        <v>Devpulse</v>
      </c>
      <c r="L5222" s="2" t="str">
        <f>VLOOKUP($C5222,Clients!$B:$F,L$6,0)</f>
        <v>Foreign</v>
      </c>
      <c r="M5222" s="2" t="str">
        <f>VLOOKUP($C5222,Clients!$B:$F,M$6,0)</f>
        <v>KH</v>
      </c>
      <c r="N5222" s="2" t="str">
        <f>VLOOKUP($C5222,Clients!$B:$F,N$6,0)</f>
        <v>Cambodia</v>
      </c>
    </row>
    <row r="5223" spans="2:14" x14ac:dyDescent="0.2">
      <c r="B5223" s="8">
        <v>-390.6</v>
      </c>
      <c r="C5223" s="2" t="s">
        <v>7126</v>
      </c>
      <c r="D5223" s="2" t="s">
        <v>16</v>
      </c>
      <c r="E5223" s="8">
        <v>-1</v>
      </c>
      <c r="F5223" s="2" t="s">
        <v>7910</v>
      </c>
      <c r="G5223" s="2" t="s">
        <v>7908</v>
      </c>
      <c r="H5223" s="9">
        <v>42965</v>
      </c>
      <c r="I5223" s="2">
        <v>2017</v>
      </c>
      <c r="J5223" s="2">
        <v>8</v>
      </c>
      <c r="K5223" s="2" t="str">
        <f>VLOOKUP($C5223,Clients!$B:$F,K$6,0)</f>
        <v>Devpulse</v>
      </c>
      <c r="L5223" s="2" t="str">
        <f>VLOOKUP($C5223,Clients!$B:$F,L$6,0)</f>
        <v>Foreign</v>
      </c>
      <c r="M5223" s="2" t="str">
        <f>VLOOKUP($C5223,Clients!$B:$F,M$6,0)</f>
        <v>KH</v>
      </c>
      <c r="N5223" s="2" t="str">
        <f>VLOOKUP($C5223,Clients!$B:$F,N$6,0)</f>
        <v>Cambodia</v>
      </c>
    </row>
    <row r="5224" spans="2:14" x14ac:dyDescent="0.2">
      <c r="B5224" s="8">
        <v>390.6</v>
      </c>
      <c r="C5224" s="2" t="s">
        <v>7126</v>
      </c>
      <c r="D5224" s="2" t="s">
        <v>16</v>
      </c>
      <c r="E5224" s="8">
        <v>1</v>
      </c>
      <c r="F5224" s="2" t="s">
        <v>7911</v>
      </c>
      <c r="G5224" s="2" t="s">
        <v>7908</v>
      </c>
      <c r="H5224" s="9">
        <v>42965</v>
      </c>
      <c r="I5224" s="2">
        <v>2017</v>
      </c>
      <c r="J5224" s="2">
        <v>8</v>
      </c>
      <c r="K5224" s="2" t="str">
        <f>VLOOKUP($C5224,Clients!$B:$F,K$6,0)</f>
        <v>Devpulse</v>
      </c>
      <c r="L5224" s="2" t="str">
        <f>VLOOKUP($C5224,Clients!$B:$F,L$6,0)</f>
        <v>Foreign</v>
      </c>
      <c r="M5224" s="2" t="str">
        <f>VLOOKUP($C5224,Clients!$B:$F,M$6,0)</f>
        <v>KH</v>
      </c>
      <c r="N5224" s="2" t="str">
        <f>VLOOKUP($C5224,Clients!$B:$F,N$6,0)</f>
        <v>Cambodia</v>
      </c>
    </row>
    <row r="5225" spans="2:14" x14ac:dyDescent="0.2">
      <c r="B5225" s="8">
        <v>-431.76</v>
      </c>
      <c r="C5225" s="2" t="s">
        <v>7126</v>
      </c>
      <c r="D5225" s="2" t="s">
        <v>16</v>
      </c>
      <c r="E5225" s="8">
        <v>-1</v>
      </c>
      <c r="F5225" s="2" t="s">
        <v>7912</v>
      </c>
      <c r="G5225" s="2" t="s">
        <v>7908</v>
      </c>
      <c r="H5225" s="9">
        <v>42965</v>
      </c>
      <c r="I5225" s="2">
        <v>2017</v>
      </c>
      <c r="J5225" s="2">
        <v>8</v>
      </c>
      <c r="K5225" s="2" t="str">
        <f>VLOOKUP($C5225,Clients!$B:$F,K$6,0)</f>
        <v>Devpulse</v>
      </c>
      <c r="L5225" s="2" t="str">
        <f>VLOOKUP($C5225,Clients!$B:$F,L$6,0)</f>
        <v>Foreign</v>
      </c>
      <c r="M5225" s="2" t="str">
        <f>VLOOKUP($C5225,Clients!$B:$F,M$6,0)</f>
        <v>KH</v>
      </c>
      <c r="N5225" s="2" t="str">
        <f>VLOOKUP($C5225,Clients!$B:$F,N$6,0)</f>
        <v>Cambodia</v>
      </c>
    </row>
    <row r="5226" spans="2:14" x14ac:dyDescent="0.2">
      <c r="B5226" s="8">
        <v>11816.7</v>
      </c>
      <c r="C5226" s="2" t="s">
        <v>7126</v>
      </c>
      <c r="D5226" s="2" t="s">
        <v>16</v>
      </c>
      <c r="E5226" s="8">
        <v>24</v>
      </c>
      <c r="F5226" s="2" t="s">
        <v>7883</v>
      </c>
      <c r="G5226" s="2" t="s">
        <v>7913</v>
      </c>
      <c r="H5226" s="9">
        <v>42965</v>
      </c>
      <c r="I5226" s="2">
        <v>2017</v>
      </c>
      <c r="J5226" s="2">
        <v>8</v>
      </c>
      <c r="K5226" s="2" t="str">
        <f>VLOOKUP($C5226,Clients!$B:$F,K$6,0)</f>
        <v>Devpulse</v>
      </c>
      <c r="L5226" s="2" t="str">
        <f>VLOOKUP($C5226,Clients!$B:$F,L$6,0)</f>
        <v>Foreign</v>
      </c>
      <c r="M5226" s="2" t="str">
        <f>VLOOKUP($C5226,Clients!$B:$F,M$6,0)</f>
        <v>KH</v>
      </c>
      <c r="N5226" s="2" t="str">
        <f>VLOOKUP($C5226,Clients!$B:$F,N$6,0)</f>
        <v>Cambodia</v>
      </c>
    </row>
    <row r="5227" spans="2:14" x14ac:dyDescent="0.2">
      <c r="B5227" s="8">
        <v>432.6</v>
      </c>
      <c r="C5227" s="2" t="s">
        <v>7126</v>
      </c>
      <c r="D5227" s="2" t="s">
        <v>16</v>
      </c>
      <c r="E5227" s="8">
        <v>1</v>
      </c>
      <c r="F5227" s="2" t="s">
        <v>7914</v>
      </c>
      <c r="G5227" s="2" t="s">
        <v>7915</v>
      </c>
      <c r="H5227" s="9">
        <v>42965</v>
      </c>
      <c r="I5227" s="2">
        <v>2017</v>
      </c>
      <c r="J5227" s="2">
        <v>8</v>
      </c>
      <c r="K5227" s="2" t="str">
        <f>VLOOKUP($C5227,Clients!$B:$F,K$6,0)</f>
        <v>Devpulse</v>
      </c>
      <c r="L5227" s="2" t="str">
        <f>VLOOKUP($C5227,Clients!$B:$F,L$6,0)</f>
        <v>Foreign</v>
      </c>
      <c r="M5227" s="2" t="str">
        <f>VLOOKUP($C5227,Clients!$B:$F,M$6,0)</f>
        <v>KH</v>
      </c>
      <c r="N5227" s="2" t="str">
        <f>VLOOKUP($C5227,Clients!$B:$F,N$6,0)</f>
        <v>Cambodia</v>
      </c>
    </row>
    <row r="5228" spans="2:14" x14ac:dyDescent="0.2">
      <c r="B5228" s="8">
        <v>0</v>
      </c>
      <c r="C5228" s="2" t="s">
        <v>7126</v>
      </c>
      <c r="D5228" s="2" t="s">
        <v>46</v>
      </c>
      <c r="E5228" s="8">
        <v>5.14</v>
      </c>
      <c r="F5228" s="2" t="s">
        <v>7916</v>
      </c>
      <c r="G5228" s="2" t="s">
        <v>7917</v>
      </c>
      <c r="H5228" s="9">
        <v>42990</v>
      </c>
      <c r="I5228" s="2">
        <v>2017</v>
      </c>
      <c r="J5228" s="2">
        <v>9</v>
      </c>
      <c r="K5228" s="2" t="str">
        <f>VLOOKUP($C5228,Clients!$B:$F,K$6,0)</f>
        <v>Devpulse</v>
      </c>
      <c r="L5228" s="2" t="str">
        <f>VLOOKUP($C5228,Clients!$B:$F,L$6,0)</f>
        <v>Foreign</v>
      </c>
      <c r="M5228" s="2" t="str">
        <f>VLOOKUP($C5228,Clients!$B:$F,M$6,0)</f>
        <v>KH</v>
      </c>
      <c r="N5228" s="2" t="str">
        <f>VLOOKUP($C5228,Clients!$B:$F,N$6,0)</f>
        <v>Cambodia</v>
      </c>
    </row>
    <row r="5229" spans="2:14" x14ac:dyDescent="0.2">
      <c r="B5229" s="8">
        <v>0</v>
      </c>
      <c r="C5229" s="2" t="s">
        <v>7126</v>
      </c>
      <c r="D5229" s="2" t="s">
        <v>46</v>
      </c>
      <c r="E5229" s="8">
        <v>3</v>
      </c>
      <c r="F5229" s="2" t="s">
        <v>7918</v>
      </c>
      <c r="G5229" s="2" t="s">
        <v>7919</v>
      </c>
      <c r="H5229" s="9">
        <v>42990</v>
      </c>
      <c r="I5229" s="2">
        <v>2017</v>
      </c>
      <c r="J5229" s="2">
        <v>9</v>
      </c>
      <c r="K5229" s="2" t="str">
        <f>VLOOKUP($C5229,Clients!$B:$F,K$6,0)</f>
        <v>Devpulse</v>
      </c>
      <c r="L5229" s="2" t="str">
        <f>VLOOKUP($C5229,Clients!$B:$F,L$6,0)</f>
        <v>Foreign</v>
      </c>
      <c r="M5229" s="2" t="str">
        <f>VLOOKUP($C5229,Clients!$B:$F,M$6,0)</f>
        <v>KH</v>
      </c>
      <c r="N5229" s="2" t="str">
        <f>VLOOKUP($C5229,Clients!$B:$F,N$6,0)</f>
        <v>Cambodia</v>
      </c>
    </row>
    <row r="5230" spans="2:14" x14ac:dyDescent="0.2">
      <c r="B5230" s="8">
        <v>9836.4</v>
      </c>
      <c r="C5230" s="2" t="s">
        <v>7126</v>
      </c>
      <c r="D5230" s="2" t="s">
        <v>16</v>
      </c>
      <c r="E5230" s="8">
        <v>18</v>
      </c>
      <c r="F5230" s="2" t="s">
        <v>7920</v>
      </c>
      <c r="G5230" s="2" t="s">
        <v>7921</v>
      </c>
      <c r="H5230" s="9">
        <v>42992</v>
      </c>
      <c r="I5230" s="2">
        <v>2017</v>
      </c>
      <c r="J5230" s="2">
        <v>9</v>
      </c>
      <c r="K5230" s="2" t="str">
        <f>VLOOKUP($C5230,Clients!$B:$F,K$6,0)</f>
        <v>Devpulse</v>
      </c>
      <c r="L5230" s="2" t="str">
        <f>VLOOKUP($C5230,Clients!$B:$F,L$6,0)</f>
        <v>Foreign</v>
      </c>
      <c r="M5230" s="2" t="str">
        <f>VLOOKUP($C5230,Clients!$B:$F,M$6,0)</f>
        <v>KH</v>
      </c>
      <c r="N5230" s="2" t="str">
        <f>VLOOKUP($C5230,Clients!$B:$F,N$6,0)</f>
        <v>Cambodia</v>
      </c>
    </row>
    <row r="5231" spans="2:14" x14ac:dyDescent="0.2">
      <c r="B5231" s="8">
        <v>8853.6</v>
      </c>
      <c r="C5231" s="2" t="s">
        <v>7126</v>
      </c>
      <c r="D5231" s="2" t="s">
        <v>16</v>
      </c>
      <c r="E5231" s="8">
        <v>18</v>
      </c>
      <c r="F5231" s="2" t="s">
        <v>7920</v>
      </c>
      <c r="G5231" s="2" t="s">
        <v>7922</v>
      </c>
      <c r="H5231" s="9">
        <v>42992</v>
      </c>
      <c r="I5231" s="2">
        <v>2017</v>
      </c>
      <c r="J5231" s="2">
        <v>9</v>
      </c>
      <c r="K5231" s="2" t="str">
        <f>VLOOKUP($C5231,Clients!$B:$F,K$6,0)</f>
        <v>Devpulse</v>
      </c>
      <c r="L5231" s="2" t="str">
        <f>VLOOKUP($C5231,Clients!$B:$F,L$6,0)</f>
        <v>Foreign</v>
      </c>
      <c r="M5231" s="2" t="str">
        <f>VLOOKUP($C5231,Clients!$B:$F,M$6,0)</f>
        <v>KH</v>
      </c>
      <c r="N5231" s="2" t="str">
        <f>VLOOKUP($C5231,Clients!$B:$F,N$6,0)</f>
        <v>Cambodia</v>
      </c>
    </row>
    <row r="5232" spans="2:14" x14ac:dyDescent="0.2">
      <c r="B5232" s="8">
        <v>59910.9</v>
      </c>
      <c r="C5232" s="2" t="s">
        <v>7126</v>
      </c>
      <c r="D5232" s="2" t="s">
        <v>16</v>
      </c>
      <c r="E5232" s="8">
        <v>109</v>
      </c>
      <c r="F5232" s="2" t="s">
        <v>7920</v>
      </c>
      <c r="G5232" s="2" t="s">
        <v>7923</v>
      </c>
      <c r="H5232" s="9">
        <v>42999</v>
      </c>
      <c r="I5232" s="2">
        <v>2017</v>
      </c>
      <c r="J5232" s="2">
        <v>9</v>
      </c>
      <c r="K5232" s="2" t="str">
        <f>VLOOKUP($C5232,Clients!$B:$F,K$6,0)</f>
        <v>Devpulse</v>
      </c>
      <c r="L5232" s="2" t="str">
        <f>VLOOKUP($C5232,Clients!$B:$F,L$6,0)</f>
        <v>Foreign</v>
      </c>
      <c r="M5232" s="2" t="str">
        <f>VLOOKUP($C5232,Clients!$B:$F,M$6,0)</f>
        <v>KH</v>
      </c>
      <c r="N5232" s="2" t="str">
        <f>VLOOKUP($C5232,Clients!$B:$F,N$6,0)</f>
        <v>Cambodia</v>
      </c>
    </row>
    <row r="5233" spans="2:14" x14ac:dyDescent="0.2">
      <c r="B5233" s="8">
        <v>118851.6</v>
      </c>
      <c r="C5233" s="2" t="s">
        <v>7126</v>
      </c>
      <c r="D5233" s="2" t="s">
        <v>16</v>
      </c>
      <c r="E5233" s="8">
        <v>216</v>
      </c>
      <c r="F5233" s="2" t="s">
        <v>7920</v>
      </c>
      <c r="G5233" s="2" t="s">
        <v>7924</v>
      </c>
      <c r="H5233" s="9">
        <v>42999</v>
      </c>
      <c r="I5233" s="2">
        <v>2017</v>
      </c>
      <c r="J5233" s="2">
        <v>9</v>
      </c>
      <c r="K5233" s="2" t="str">
        <f>VLOOKUP($C5233,Clients!$B:$F,K$6,0)</f>
        <v>Devpulse</v>
      </c>
      <c r="L5233" s="2" t="str">
        <f>VLOOKUP($C5233,Clients!$B:$F,L$6,0)</f>
        <v>Foreign</v>
      </c>
      <c r="M5233" s="2" t="str">
        <f>VLOOKUP($C5233,Clients!$B:$F,M$6,0)</f>
        <v>KH</v>
      </c>
      <c r="N5233" s="2" t="str">
        <f>VLOOKUP($C5233,Clients!$B:$F,N$6,0)</f>
        <v>Cambodia</v>
      </c>
    </row>
    <row r="5234" spans="2:14" x14ac:dyDescent="0.2">
      <c r="B5234" s="8">
        <v>543.9</v>
      </c>
      <c r="C5234" s="2" t="s">
        <v>7126</v>
      </c>
      <c r="D5234" s="2" t="s">
        <v>16</v>
      </c>
      <c r="E5234" s="8">
        <v>1</v>
      </c>
      <c r="F5234" s="2" t="s">
        <v>7925</v>
      </c>
      <c r="G5234" s="2" t="s">
        <v>7926</v>
      </c>
      <c r="H5234" s="9">
        <v>42999</v>
      </c>
      <c r="I5234" s="2">
        <v>2017</v>
      </c>
      <c r="J5234" s="2">
        <v>9</v>
      </c>
      <c r="K5234" s="2" t="str">
        <f>VLOOKUP($C5234,Clients!$B:$F,K$6,0)</f>
        <v>Devpulse</v>
      </c>
      <c r="L5234" s="2" t="str">
        <f>VLOOKUP($C5234,Clients!$B:$F,L$6,0)</f>
        <v>Foreign</v>
      </c>
      <c r="M5234" s="2" t="str">
        <f>VLOOKUP($C5234,Clients!$B:$F,M$6,0)</f>
        <v>KH</v>
      </c>
      <c r="N5234" s="2" t="str">
        <f>VLOOKUP($C5234,Clients!$B:$F,N$6,0)</f>
        <v>Cambodia</v>
      </c>
    </row>
    <row r="5235" spans="2:14" x14ac:dyDescent="0.2">
      <c r="B5235" s="8">
        <v>0</v>
      </c>
      <c r="C5235" s="2" t="s">
        <v>7126</v>
      </c>
      <c r="D5235" s="2" t="s">
        <v>195</v>
      </c>
      <c r="E5235" s="8">
        <v>60.57</v>
      </c>
      <c r="F5235" s="2" t="s">
        <v>7927</v>
      </c>
      <c r="G5235" s="2" t="s">
        <v>7928</v>
      </c>
      <c r="H5235" s="9">
        <v>43027</v>
      </c>
      <c r="I5235" s="2">
        <v>2017</v>
      </c>
      <c r="J5235" s="2">
        <v>10</v>
      </c>
      <c r="K5235" s="2" t="str">
        <f>VLOOKUP($C5235,Clients!$B:$F,K$6,0)</f>
        <v>Devpulse</v>
      </c>
      <c r="L5235" s="2" t="str">
        <f>VLOOKUP($C5235,Clients!$B:$F,L$6,0)</f>
        <v>Foreign</v>
      </c>
      <c r="M5235" s="2" t="str">
        <f>VLOOKUP($C5235,Clients!$B:$F,M$6,0)</f>
        <v>KH</v>
      </c>
      <c r="N5235" s="2" t="str">
        <f>VLOOKUP($C5235,Clients!$B:$F,N$6,0)</f>
        <v>Cambodia</v>
      </c>
    </row>
    <row r="5236" spans="2:14" x14ac:dyDescent="0.2">
      <c r="B5236" s="8">
        <v>63283.5</v>
      </c>
      <c r="C5236" s="2" t="s">
        <v>7126</v>
      </c>
      <c r="D5236" s="2" t="s">
        <v>16</v>
      </c>
      <c r="E5236" s="8">
        <v>115</v>
      </c>
      <c r="F5236" s="2" t="s">
        <v>7920</v>
      </c>
      <c r="G5236" s="2" t="s">
        <v>7929</v>
      </c>
      <c r="H5236" s="9">
        <v>43033</v>
      </c>
      <c r="I5236" s="2">
        <v>2017</v>
      </c>
      <c r="J5236" s="2">
        <v>10</v>
      </c>
      <c r="K5236" s="2" t="str">
        <f>VLOOKUP($C5236,Clients!$B:$F,K$6,0)</f>
        <v>Devpulse</v>
      </c>
      <c r="L5236" s="2" t="str">
        <f>VLOOKUP($C5236,Clients!$B:$F,L$6,0)</f>
        <v>Foreign</v>
      </c>
      <c r="M5236" s="2" t="str">
        <f>VLOOKUP($C5236,Clients!$B:$F,M$6,0)</f>
        <v>KH</v>
      </c>
      <c r="N5236" s="2" t="str">
        <f>VLOOKUP($C5236,Clients!$B:$F,N$6,0)</f>
        <v>Cambodia</v>
      </c>
    </row>
    <row r="5237" spans="2:14" x14ac:dyDescent="0.2">
      <c r="B5237" s="8">
        <v>0</v>
      </c>
      <c r="C5237" s="2" t="s">
        <v>7126</v>
      </c>
      <c r="D5237" s="2" t="s">
        <v>195</v>
      </c>
      <c r="E5237" s="8">
        <v>14.55</v>
      </c>
      <c r="F5237" s="2" t="s">
        <v>7930</v>
      </c>
      <c r="G5237" s="2" t="s">
        <v>7931</v>
      </c>
      <c r="H5237" s="9">
        <v>43035</v>
      </c>
      <c r="I5237" s="2">
        <v>2017</v>
      </c>
      <c r="J5237" s="2">
        <v>10</v>
      </c>
      <c r="K5237" s="2" t="str">
        <f>VLOOKUP($C5237,Clients!$B:$F,K$6,0)</f>
        <v>Devpulse</v>
      </c>
      <c r="L5237" s="2" t="str">
        <f>VLOOKUP($C5237,Clients!$B:$F,L$6,0)</f>
        <v>Foreign</v>
      </c>
      <c r="M5237" s="2" t="str">
        <f>VLOOKUP($C5237,Clients!$B:$F,M$6,0)</f>
        <v>KH</v>
      </c>
      <c r="N5237" s="2" t="str">
        <f>VLOOKUP($C5237,Clients!$B:$F,N$6,0)</f>
        <v>Cambodia</v>
      </c>
    </row>
    <row r="5238" spans="2:14" x14ac:dyDescent="0.2">
      <c r="B5238" s="8">
        <v>0</v>
      </c>
      <c r="C5238" s="2" t="s">
        <v>7126</v>
      </c>
      <c r="D5238" s="2" t="s">
        <v>46</v>
      </c>
      <c r="E5238" s="8">
        <v>3.05</v>
      </c>
      <c r="F5238" s="2" t="s">
        <v>7932</v>
      </c>
      <c r="G5238" s="2" t="s">
        <v>7933</v>
      </c>
      <c r="H5238" s="9">
        <v>43035</v>
      </c>
      <c r="I5238" s="2">
        <v>2017</v>
      </c>
      <c r="J5238" s="2">
        <v>10</v>
      </c>
      <c r="K5238" s="2" t="str">
        <f>VLOOKUP($C5238,Clients!$B:$F,K$6,0)</f>
        <v>Devpulse</v>
      </c>
      <c r="L5238" s="2" t="str">
        <f>VLOOKUP($C5238,Clients!$B:$F,L$6,0)</f>
        <v>Foreign</v>
      </c>
      <c r="M5238" s="2" t="str">
        <f>VLOOKUP($C5238,Clients!$B:$F,M$6,0)</f>
        <v>KH</v>
      </c>
      <c r="N5238" s="2" t="str">
        <f>VLOOKUP($C5238,Clients!$B:$F,N$6,0)</f>
        <v>Cambodia</v>
      </c>
    </row>
    <row r="5239" spans="2:14" x14ac:dyDescent="0.2">
      <c r="B5239" s="8">
        <v>69835.5</v>
      </c>
      <c r="C5239" s="2" t="s">
        <v>7126</v>
      </c>
      <c r="D5239" s="2" t="s">
        <v>16</v>
      </c>
      <c r="E5239" s="8">
        <v>125</v>
      </c>
      <c r="F5239" s="2" t="s">
        <v>7934</v>
      </c>
      <c r="G5239" s="2" t="s">
        <v>7935</v>
      </c>
      <c r="H5239" s="9">
        <v>43049</v>
      </c>
      <c r="I5239" s="2">
        <v>2017</v>
      </c>
      <c r="J5239" s="2">
        <v>11</v>
      </c>
      <c r="K5239" s="2" t="str">
        <f>VLOOKUP($C5239,Clients!$B:$F,K$6,0)</f>
        <v>Devpulse</v>
      </c>
      <c r="L5239" s="2" t="str">
        <f>VLOOKUP($C5239,Clients!$B:$F,L$6,0)</f>
        <v>Foreign</v>
      </c>
      <c r="M5239" s="2" t="str">
        <f>VLOOKUP($C5239,Clients!$B:$F,M$6,0)</f>
        <v>KH</v>
      </c>
      <c r="N5239" s="2" t="str">
        <f>VLOOKUP($C5239,Clients!$B:$F,N$6,0)</f>
        <v>Cambodia</v>
      </c>
    </row>
    <row r="5240" spans="2:14" x14ac:dyDescent="0.2">
      <c r="B5240" s="8">
        <v>12688.284</v>
      </c>
      <c r="C5240" s="2" t="s">
        <v>7126</v>
      </c>
      <c r="D5240" s="2" t="s">
        <v>16</v>
      </c>
      <c r="E5240" s="8">
        <v>26</v>
      </c>
      <c r="F5240" s="2" t="s">
        <v>7936</v>
      </c>
      <c r="G5240" s="2" t="s">
        <v>7937</v>
      </c>
      <c r="H5240" s="9">
        <v>43056</v>
      </c>
      <c r="I5240" s="2">
        <v>2017</v>
      </c>
      <c r="J5240" s="2">
        <v>11</v>
      </c>
      <c r="K5240" s="2" t="str">
        <f>VLOOKUP($C5240,Clients!$B:$F,K$6,0)</f>
        <v>Devpulse</v>
      </c>
      <c r="L5240" s="2" t="str">
        <f>VLOOKUP($C5240,Clients!$B:$F,L$6,0)</f>
        <v>Foreign</v>
      </c>
      <c r="M5240" s="2" t="str">
        <f>VLOOKUP($C5240,Clients!$B:$F,M$6,0)</f>
        <v>KH</v>
      </c>
      <c r="N5240" s="2" t="str">
        <f>VLOOKUP($C5240,Clients!$B:$F,N$6,0)</f>
        <v>Cambodia</v>
      </c>
    </row>
    <row r="5241" spans="2:14" x14ac:dyDescent="0.2">
      <c r="B5241" s="8">
        <v>7762.8600000000006</v>
      </c>
      <c r="C5241" s="2" t="s">
        <v>7126</v>
      </c>
      <c r="D5241" s="2" t="s">
        <v>16</v>
      </c>
      <c r="E5241" s="8">
        <v>16</v>
      </c>
      <c r="F5241" s="2" t="s">
        <v>7938</v>
      </c>
      <c r="G5241" s="2" t="s">
        <v>7939</v>
      </c>
      <c r="H5241" s="9">
        <v>43073</v>
      </c>
      <c r="I5241" s="2">
        <v>2017</v>
      </c>
      <c r="J5241" s="2">
        <v>12</v>
      </c>
      <c r="K5241" s="2" t="str">
        <f>VLOOKUP($C5241,Clients!$B:$F,K$6,0)</f>
        <v>Devpulse</v>
      </c>
      <c r="L5241" s="2" t="str">
        <f>VLOOKUP($C5241,Clients!$B:$F,L$6,0)</f>
        <v>Foreign</v>
      </c>
      <c r="M5241" s="2" t="str">
        <f>VLOOKUP($C5241,Clients!$B:$F,M$6,0)</f>
        <v>KH</v>
      </c>
      <c r="N5241" s="2" t="str">
        <f>VLOOKUP($C5241,Clients!$B:$F,N$6,0)</f>
        <v>Cambodia</v>
      </c>
    </row>
    <row r="5242" spans="2:14" x14ac:dyDescent="0.2">
      <c r="B5242" s="8">
        <v>0</v>
      </c>
      <c r="C5242" s="2" t="s">
        <v>7126</v>
      </c>
      <c r="D5242" s="2" t="s">
        <v>16</v>
      </c>
      <c r="E5242" s="8">
        <v>87.01</v>
      </c>
      <c r="F5242" s="2" t="s">
        <v>7940</v>
      </c>
      <c r="G5242" s="2" t="s">
        <v>7941</v>
      </c>
      <c r="H5242" s="9">
        <v>43073</v>
      </c>
      <c r="I5242" s="2">
        <v>2017</v>
      </c>
      <c r="J5242" s="2">
        <v>12</v>
      </c>
      <c r="K5242" s="2" t="str">
        <f>VLOOKUP($C5242,Clients!$B:$F,K$6,0)</f>
        <v>Devpulse</v>
      </c>
      <c r="L5242" s="2" t="str">
        <f>VLOOKUP($C5242,Clients!$B:$F,L$6,0)</f>
        <v>Foreign</v>
      </c>
      <c r="M5242" s="2" t="str">
        <f>VLOOKUP($C5242,Clients!$B:$F,M$6,0)</f>
        <v>KH</v>
      </c>
      <c r="N5242" s="2" t="str">
        <f>VLOOKUP($C5242,Clients!$B:$F,N$6,0)</f>
        <v>Cambodia</v>
      </c>
    </row>
    <row r="5243" spans="2:14" x14ac:dyDescent="0.2">
      <c r="B5243" s="8">
        <v>3140.9700000000003</v>
      </c>
      <c r="C5243" s="2" t="s">
        <v>7126</v>
      </c>
      <c r="D5243" s="2" t="s">
        <v>16</v>
      </c>
      <c r="E5243" s="8">
        <v>5</v>
      </c>
      <c r="F5243" s="2" t="s">
        <v>7942</v>
      </c>
      <c r="G5243" s="2" t="s">
        <v>7943</v>
      </c>
      <c r="H5243" s="9">
        <v>43084</v>
      </c>
      <c r="I5243" s="2">
        <v>2017</v>
      </c>
      <c r="J5243" s="2">
        <v>12</v>
      </c>
      <c r="K5243" s="2" t="str">
        <f>VLOOKUP($C5243,Clients!$B:$F,K$6,0)</f>
        <v>Devpulse</v>
      </c>
      <c r="L5243" s="2" t="str">
        <f>VLOOKUP($C5243,Clients!$B:$F,L$6,0)</f>
        <v>Foreign</v>
      </c>
      <c r="M5243" s="2" t="str">
        <f>VLOOKUP($C5243,Clients!$B:$F,M$6,0)</f>
        <v>KH</v>
      </c>
      <c r="N5243" s="2" t="str">
        <f>VLOOKUP($C5243,Clients!$B:$F,N$6,0)</f>
        <v>Cambodia</v>
      </c>
    </row>
    <row r="5244" spans="2:14" x14ac:dyDescent="0.2">
      <c r="B5244" s="8">
        <v>42.210000000000008</v>
      </c>
      <c r="C5244" s="2" t="s">
        <v>7126</v>
      </c>
      <c r="D5244" s="2" t="s">
        <v>16</v>
      </c>
      <c r="E5244" s="8">
        <v>87.01</v>
      </c>
      <c r="F5244" s="2" t="s">
        <v>7940</v>
      </c>
      <c r="G5244" s="2" t="s">
        <v>7944</v>
      </c>
      <c r="H5244" s="9">
        <v>43084</v>
      </c>
      <c r="I5244" s="2">
        <v>2017</v>
      </c>
      <c r="J5244" s="2">
        <v>12</v>
      </c>
      <c r="K5244" s="2" t="str">
        <f>VLOOKUP($C5244,Clients!$B:$F,K$6,0)</f>
        <v>Devpulse</v>
      </c>
      <c r="L5244" s="2" t="str">
        <f>VLOOKUP($C5244,Clients!$B:$F,L$6,0)</f>
        <v>Foreign</v>
      </c>
      <c r="M5244" s="2" t="str">
        <f>VLOOKUP($C5244,Clients!$B:$F,M$6,0)</f>
        <v>KH</v>
      </c>
      <c r="N5244" s="2" t="str">
        <f>VLOOKUP($C5244,Clients!$B:$F,N$6,0)</f>
        <v>Cambodia</v>
      </c>
    </row>
    <row r="5245" spans="2:14" x14ac:dyDescent="0.2">
      <c r="B5245" s="8">
        <v>111341.664</v>
      </c>
      <c r="C5245" s="2" t="s">
        <v>7126</v>
      </c>
      <c r="D5245" s="2" t="s">
        <v>16</v>
      </c>
      <c r="E5245" s="8">
        <v>206</v>
      </c>
      <c r="F5245" s="2" t="s">
        <v>7945</v>
      </c>
      <c r="G5245" s="2" t="s">
        <v>7946</v>
      </c>
      <c r="H5245" s="9">
        <v>43112</v>
      </c>
      <c r="I5245" s="2">
        <v>2018</v>
      </c>
      <c r="J5245" s="2">
        <v>1</v>
      </c>
      <c r="K5245" s="2" t="str">
        <f>VLOOKUP($C5245,Clients!$B:$F,K$6,0)</f>
        <v>Devpulse</v>
      </c>
      <c r="L5245" s="2" t="str">
        <f>VLOOKUP($C5245,Clients!$B:$F,L$6,0)</f>
        <v>Foreign</v>
      </c>
      <c r="M5245" s="2" t="str">
        <f>VLOOKUP($C5245,Clients!$B:$F,M$6,0)</f>
        <v>KH</v>
      </c>
      <c r="N5245" s="2" t="str">
        <f>VLOOKUP($C5245,Clients!$B:$F,N$6,0)</f>
        <v>Cambodia</v>
      </c>
    </row>
    <row r="5246" spans="2:14" x14ac:dyDescent="0.2">
      <c r="B5246" s="8">
        <v>422.1</v>
      </c>
      <c r="C5246" s="2" t="s">
        <v>7126</v>
      </c>
      <c r="D5246" s="2" t="s">
        <v>16</v>
      </c>
      <c r="E5246" s="8">
        <v>708.05</v>
      </c>
      <c r="F5246" s="2" t="s">
        <v>7940</v>
      </c>
      <c r="G5246" s="2" t="s">
        <v>7947</v>
      </c>
      <c r="H5246" s="9">
        <v>43112</v>
      </c>
      <c r="I5246" s="2">
        <v>2018</v>
      </c>
      <c r="J5246" s="2">
        <v>1</v>
      </c>
      <c r="K5246" s="2" t="str">
        <f>VLOOKUP($C5246,Clients!$B:$F,K$6,0)</f>
        <v>Devpulse</v>
      </c>
      <c r="L5246" s="2" t="str">
        <f>VLOOKUP($C5246,Clients!$B:$F,L$6,0)</f>
        <v>Foreign</v>
      </c>
      <c r="M5246" s="2" t="str">
        <f>VLOOKUP($C5246,Clients!$B:$F,M$6,0)</f>
        <v>KH</v>
      </c>
      <c r="N5246" s="2" t="str">
        <f>VLOOKUP($C5246,Clients!$B:$F,N$6,0)</f>
        <v>Cambodia</v>
      </c>
    </row>
    <row r="5247" spans="2:14" x14ac:dyDescent="0.2">
      <c r="B5247" s="8">
        <v>111012.38400000001</v>
      </c>
      <c r="C5247" s="2" t="s">
        <v>7126</v>
      </c>
      <c r="D5247" s="2" t="s">
        <v>16</v>
      </c>
      <c r="E5247" s="8">
        <v>246</v>
      </c>
      <c r="F5247" s="2" t="s">
        <v>7948</v>
      </c>
      <c r="G5247" s="2" t="s">
        <v>7949</v>
      </c>
      <c r="H5247" s="9">
        <v>43112</v>
      </c>
      <c r="I5247" s="2">
        <v>2018</v>
      </c>
      <c r="J5247" s="2">
        <v>1</v>
      </c>
      <c r="K5247" s="2" t="str">
        <f>VLOOKUP($C5247,Clients!$B:$F,K$6,0)</f>
        <v>Devpulse</v>
      </c>
      <c r="L5247" s="2" t="str">
        <f>VLOOKUP($C5247,Clients!$B:$F,L$6,0)</f>
        <v>Foreign</v>
      </c>
      <c r="M5247" s="2" t="str">
        <f>VLOOKUP($C5247,Clients!$B:$F,M$6,0)</f>
        <v>KH</v>
      </c>
      <c r="N5247" s="2" t="str">
        <f>VLOOKUP($C5247,Clients!$B:$F,N$6,0)</f>
        <v>Cambodia</v>
      </c>
    </row>
    <row r="5248" spans="2:14" x14ac:dyDescent="0.2">
      <c r="B5248" s="8">
        <v>122555.076</v>
      </c>
      <c r="C5248" s="2" t="s">
        <v>7126</v>
      </c>
      <c r="D5248" s="2" t="s">
        <v>16</v>
      </c>
      <c r="E5248" s="8">
        <v>224</v>
      </c>
      <c r="F5248" s="2" t="s">
        <v>7950</v>
      </c>
      <c r="G5248" s="2" t="s">
        <v>7951</v>
      </c>
      <c r="H5248" s="9">
        <v>43115</v>
      </c>
      <c r="I5248" s="2">
        <v>2018</v>
      </c>
      <c r="J5248" s="2">
        <v>1</v>
      </c>
      <c r="K5248" s="2" t="str">
        <f>VLOOKUP($C5248,Clients!$B:$F,K$6,0)</f>
        <v>Devpulse</v>
      </c>
      <c r="L5248" s="2" t="str">
        <f>VLOOKUP($C5248,Clients!$B:$F,L$6,0)</f>
        <v>Foreign</v>
      </c>
      <c r="M5248" s="2" t="str">
        <f>VLOOKUP($C5248,Clients!$B:$F,M$6,0)</f>
        <v>KH</v>
      </c>
      <c r="N5248" s="2" t="str">
        <f>VLOOKUP($C5248,Clients!$B:$F,N$6,0)</f>
        <v>Cambodia</v>
      </c>
    </row>
    <row r="5249" spans="2:14" x14ac:dyDescent="0.2">
      <c r="B5249" s="8">
        <v>115691.856</v>
      </c>
      <c r="C5249" s="2" t="s">
        <v>7126</v>
      </c>
      <c r="D5249" s="2" t="s">
        <v>16</v>
      </c>
      <c r="E5249" s="8">
        <v>297</v>
      </c>
      <c r="F5249" s="2" t="s">
        <v>7952</v>
      </c>
      <c r="G5249" s="2" t="s">
        <v>7953</v>
      </c>
      <c r="H5249" s="9">
        <v>43116</v>
      </c>
      <c r="I5249" s="2">
        <v>2018</v>
      </c>
      <c r="J5249" s="2">
        <v>1</v>
      </c>
      <c r="K5249" s="2" t="str">
        <f>VLOOKUP($C5249,Clients!$B:$F,K$6,0)</f>
        <v>Devpulse</v>
      </c>
      <c r="L5249" s="2" t="str">
        <f>VLOOKUP($C5249,Clients!$B:$F,L$6,0)</f>
        <v>Foreign</v>
      </c>
      <c r="M5249" s="2" t="str">
        <f>VLOOKUP($C5249,Clients!$B:$F,M$6,0)</f>
        <v>KH</v>
      </c>
      <c r="N5249" s="2" t="str">
        <f>VLOOKUP($C5249,Clients!$B:$F,N$6,0)</f>
        <v>Cambodia</v>
      </c>
    </row>
    <row r="5250" spans="2:14" x14ac:dyDescent="0.2">
      <c r="B5250" s="8">
        <v>111581.988</v>
      </c>
      <c r="C5250" s="2" t="s">
        <v>7126</v>
      </c>
      <c r="D5250" s="2" t="s">
        <v>16</v>
      </c>
      <c r="E5250" s="8">
        <v>238</v>
      </c>
      <c r="F5250" s="2" t="s">
        <v>7954</v>
      </c>
      <c r="G5250" s="2" t="s">
        <v>7955</v>
      </c>
      <c r="H5250" s="9">
        <v>43123</v>
      </c>
      <c r="I5250" s="2">
        <v>2018</v>
      </c>
      <c r="J5250" s="2">
        <v>1</v>
      </c>
      <c r="K5250" s="2" t="str">
        <f>VLOOKUP($C5250,Clients!$B:$F,K$6,0)</f>
        <v>Devpulse</v>
      </c>
      <c r="L5250" s="2" t="str">
        <f>VLOOKUP($C5250,Clients!$B:$F,L$6,0)</f>
        <v>Foreign</v>
      </c>
      <c r="M5250" s="2" t="str">
        <f>VLOOKUP($C5250,Clients!$B:$F,M$6,0)</f>
        <v>KH</v>
      </c>
      <c r="N5250" s="2" t="str">
        <f>VLOOKUP($C5250,Clients!$B:$F,N$6,0)</f>
        <v>Cambodia</v>
      </c>
    </row>
    <row r="5251" spans="2:14" x14ac:dyDescent="0.2">
      <c r="B5251" s="8">
        <v>65.52</v>
      </c>
      <c r="C5251" s="2" t="s">
        <v>7126</v>
      </c>
      <c r="D5251" s="2" t="s">
        <v>16</v>
      </c>
      <c r="E5251" s="8">
        <v>268.39999999999998</v>
      </c>
      <c r="F5251" s="2" t="s">
        <v>7956</v>
      </c>
      <c r="G5251" s="2" t="s">
        <v>7957</v>
      </c>
      <c r="H5251" s="9">
        <v>43130</v>
      </c>
      <c r="I5251" s="2">
        <v>2018</v>
      </c>
      <c r="J5251" s="2">
        <v>1</v>
      </c>
      <c r="K5251" s="2" t="str">
        <f>VLOOKUP($C5251,Clients!$B:$F,K$6,0)</f>
        <v>Devpulse</v>
      </c>
      <c r="L5251" s="2" t="str">
        <f>VLOOKUP($C5251,Clients!$B:$F,L$6,0)</f>
        <v>Foreign</v>
      </c>
      <c r="M5251" s="2" t="str">
        <f>VLOOKUP($C5251,Clients!$B:$F,M$6,0)</f>
        <v>KH</v>
      </c>
      <c r="N5251" s="2" t="str">
        <f>VLOOKUP($C5251,Clients!$B:$F,N$6,0)</f>
        <v>Cambodia</v>
      </c>
    </row>
    <row r="5252" spans="2:14" x14ac:dyDescent="0.2">
      <c r="B5252" s="8">
        <v>14002.044000000002</v>
      </c>
      <c r="C5252" s="2" t="s">
        <v>7126</v>
      </c>
      <c r="D5252" s="2" t="s">
        <v>16</v>
      </c>
      <c r="E5252" s="8">
        <v>30</v>
      </c>
      <c r="F5252" s="2" t="s">
        <v>7958</v>
      </c>
      <c r="G5252" s="2" t="s">
        <v>7959</v>
      </c>
      <c r="H5252" s="9">
        <v>43130</v>
      </c>
      <c r="I5252" s="2">
        <v>2018</v>
      </c>
      <c r="J5252" s="2">
        <v>1</v>
      </c>
      <c r="K5252" s="2" t="str">
        <f>VLOOKUP($C5252,Clients!$B:$F,K$6,0)</f>
        <v>Devpulse</v>
      </c>
      <c r="L5252" s="2" t="str">
        <f>VLOOKUP($C5252,Clients!$B:$F,L$6,0)</f>
        <v>Foreign</v>
      </c>
      <c r="M5252" s="2" t="str">
        <f>VLOOKUP($C5252,Clients!$B:$F,M$6,0)</f>
        <v>KH</v>
      </c>
      <c r="N5252" s="2" t="str">
        <f>VLOOKUP($C5252,Clients!$B:$F,N$6,0)</f>
        <v>Cambodia</v>
      </c>
    </row>
    <row r="5253" spans="2:14" x14ac:dyDescent="0.2">
      <c r="B5253" s="8">
        <v>10152.744000000001</v>
      </c>
      <c r="C5253" s="2" t="s">
        <v>7126</v>
      </c>
      <c r="D5253" s="2" t="s">
        <v>16</v>
      </c>
      <c r="E5253" s="8">
        <v>25</v>
      </c>
      <c r="F5253" s="2" t="s">
        <v>7958</v>
      </c>
      <c r="G5253" s="2" t="s">
        <v>7960</v>
      </c>
      <c r="H5253" s="9">
        <v>43130</v>
      </c>
      <c r="I5253" s="2">
        <v>2018</v>
      </c>
      <c r="J5253" s="2">
        <v>1</v>
      </c>
      <c r="K5253" s="2" t="str">
        <f>VLOOKUP($C5253,Clients!$B:$F,K$6,0)</f>
        <v>Devpulse</v>
      </c>
      <c r="L5253" s="2" t="str">
        <f>VLOOKUP($C5253,Clients!$B:$F,L$6,0)</f>
        <v>Foreign</v>
      </c>
      <c r="M5253" s="2" t="str">
        <f>VLOOKUP($C5253,Clients!$B:$F,M$6,0)</f>
        <v>KH</v>
      </c>
      <c r="N5253" s="2" t="str">
        <f>VLOOKUP($C5253,Clients!$B:$F,N$6,0)</f>
        <v>Cambodia</v>
      </c>
    </row>
    <row r="5254" spans="2:14" x14ac:dyDescent="0.2">
      <c r="B5254" s="8">
        <v>11231.136</v>
      </c>
      <c r="C5254" s="2" t="s">
        <v>7126</v>
      </c>
      <c r="D5254" s="2" t="s">
        <v>16</v>
      </c>
      <c r="E5254" s="8">
        <v>27</v>
      </c>
      <c r="F5254" s="2" t="s">
        <v>7958</v>
      </c>
      <c r="G5254" s="2" t="s">
        <v>7961</v>
      </c>
      <c r="H5254" s="9">
        <v>43130</v>
      </c>
      <c r="I5254" s="2">
        <v>2018</v>
      </c>
      <c r="J5254" s="2">
        <v>1</v>
      </c>
      <c r="K5254" s="2" t="str">
        <f>VLOOKUP($C5254,Clients!$B:$F,K$6,0)</f>
        <v>Devpulse</v>
      </c>
      <c r="L5254" s="2" t="str">
        <f>VLOOKUP($C5254,Clients!$B:$F,L$6,0)</f>
        <v>Foreign</v>
      </c>
      <c r="M5254" s="2" t="str">
        <f>VLOOKUP($C5254,Clients!$B:$F,M$6,0)</f>
        <v>KH</v>
      </c>
      <c r="N5254" s="2" t="str">
        <f>VLOOKUP($C5254,Clients!$B:$F,N$6,0)</f>
        <v>Cambodia</v>
      </c>
    </row>
    <row r="5255" spans="2:14" x14ac:dyDescent="0.2">
      <c r="B5255" s="8">
        <v>42.210000000000008</v>
      </c>
      <c r="C5255" s="2" t="s">
        <v>7126</v>
      </c>
      <c r="D5255" s="2" t="s">
        <v>16</v>
      </c>
      <c r="E5255" s="8">
        <v>86.01</v>
      </c>
      <c r="F5255" s="2" t="s">
        <v>7940</v>
      </c>
      <c r="G5255" s="2" t="s">
        <v>7962</v>
      </c>
      <c r="H5255" s="9">
        <v>43130</v>
      </c>
      <c r="I5255" s="2">
        <v>2018</v>
      </c>
      <c r="J5255" s="2">
        <v>1</v>
      </c>
      <c r="K5255" s="2" t="str">
        <f>VLOOKUP($C5255,Clients!$B:$F,K$6,0)</f>
        <v>Devpulse</v>
      </c>
      <c r="L5255" s="2" t="str">
        <f>VLOOKUP($C5255,Clients!$B:$F,L$6,0)</f>
        <v>Foreign</v>
      </c>
      <c r="M5255" s="2" t="str">
        <f>VLOOKUP($C5255,Clients!$B:$F,M$6,0)</f>
        <v>KH</v>
      </c>
      <c r="N5255" s="2" t="str">
        <f>VLOOKUP($C5255,Clients!$B:$F,N$6,0)</f>
        <v>Cambodia</v>
      </c>
    </row>
    <row r="5256" spans="2:14" x14ac:dyDescent="0.2">
      <c r="B5256" s="8">
        <v>15590.736000000001</v>
      </c>
      <c r="C5256" s="2" t="s">
        <v>7126</v>
      </c>
      <c r="D5256" s="2" t="s">
        <v>16</v>
      </c>
      <c r="E5256" s="8">
        <v>33</v>
      </c>
      <c r="F5256" s="2" t="s">
        <v>7958</v>
      </c>
      <c r="G5256" s="2" t="s">
        <v>7963</v>
      </c>
      <c r="H5256" s="9">
        <v>43130</v>
      </c>
      <c r="I5256" s="2">
        <v>2018</v>
      </c>
      <c r="J5256" s="2">
        <v>1</v>
      </c>
      <c r="K5256" s="2" t="str">
        <f>VLOOKUP($C5256,Clients!$B:$F,K$6,0)</f>
        <v>Devpulse</v>
      </c>
      <c r="L5256" s="2" t="str">
        <f>VLOOKUP($C5256,Clients!$B:$F,L$6,0)</f>
        <v>Foreign</v>
      </c>
      <c r="M5256" s="2" t="str">
        <f>VLOOKUP($C5256,Clients!$B:$F,M$6,0)</f>
        <v>KH</v>
      </c>
      <c r="N5256" s="2" t="str">
        <f>VLOOKUP($C5256,Clients!$B:$F,N$6,0)</f>
        <v>Cambodia</v>
      </c>
    </row>
    <row r="5257" spans="2:14" x14ac:dyDescent="0.2">
      <c r="B5257" s="8">
        <v>42.210000000000008</v>
      </c>
      <c r="C5257" s="2" t="s">
        <v>7126</v>
      </c>
      <c r="D5257" s="2" t="s">
        <v>16</v>
      </c>
      <c r="E5257" s="8">
        <v>87.01</v>
      </c>
      <c r="F5257" s="2" t="s">
        <v>7940</v>
      </c>
      <c r="G5257" s="2" t="s">
        <v>7964</v>
      </c>
      <c r="H5257" s="9">
        <v>43130</v>
      </c>
      <c r="I5257" s="2">
        <v>2018</v>
      </c>
      <c r="J5257" s="2">
        <v>1</v>
      </c>
      <c r="K5257" s="2" t="str">
        <f>VLOOKUP($C5257,Clients!$B:$F,K$6,0)</f>
        <v>Devpulse</v>
      </c>
      <c r="L5257" s="2" t="str">
        <f>VLOOKUP($C5257,Clients!$B:$F,L$6,0)</f>
        <v>Foreign</v>
      </c>
      <c r="M5257" s="2" t="str">
        <f>VLOOKUP($C5257,Clients!$B:$F,M$6,0)</f>
        <v>KH</v>
      </c>
      <c r="N5257" s="2" t="str">
        <f>VLOOKUP($C5257,Clients!$B:$F,N$6,0)</f>
        <v>Cambodia</v>
      </c>
    </row>
    <row r="5258" spans="2:14" x14ac:dyDescent="0.2">
      <c r="B5258" s="8">
        <v>42.210000000000008</v>
      </c>
      <c r="C5258" s="2" t="s">
        <v>7126</v>
      </c>
      <c r="D5258" s="2" t="s">
        <v>16</v>
      </c>
      <c r="E5258" s="8">
        <v>86.01</v>
      </c>
      <c r="F5258" s="2" t="s">
        <v>7940</v>
      </c>
      <c r="G5258" s="2" t="s">
        <v>7965</v>
      </c>
      <c r="H5258" s="9">
        <v>43130</v>
      </c>
      <c r="I5258" s="2">
        <v>2018</v>
      </c>
      <c r="J5258" s="2">
        <v>1</v>
      </c>
      <c r="K5258" s="2" t="str">
        <f>VLOOKUP($C5258,Clients!$B:$F,K$6,0)</f>
        <v>Devpulse</v>
      </c>
      <c r="L5258" s="2" t="str">
        <f>VLOOKUP($C5258,Clients!$B:$F,L$6,0)</f>
        <v>Foreign</v>
      </c>
      <c r="M5258" s="2" t="str">
        <f>VLOOKUP($C5258,Clients!$B:$F,M$6,0)</f>
        <v>KH</v>
      </c>
      <c r="N5258" s="2" t="str">
        <f>VLOOKUP($C5258,Clients!$B:$F,N$6,0)</f>
        <v>Cambodia</v>
      </c>
    </row>
    <row r="5259" spans="2:14" x14ac:dyDescent="0.2">
      <c r="B5259" s="8">
        <v>14502.936</v>
      </c>
      <c r="C5259" s="2" t="s">
        <v>7126</v>
      </c>
      <c r="D5259" s="2" t="s">
        <v>16</v>
      </c>
      <c r="E5259" s="8">
        <v>31</v>
      </c>
      <c r="F5259" s="2" t="s">
        <v>7958</v>
      </c>
      <c r="G5259" s="2" t="s">
        <v>7966</v>
      </c>
      <c r="H5259" s="9">
        <v>43130</v>
      </c>
      <c r="I5259" s="2">
        <v>2018</v>
      </c>
      <c r="J5259" s="2">
        <v>1</v>
      </c>
      <c r="K5259" s="2" t="str">
        <f>VLOOKUP($C5259,Clients!$B:$F,K$6,0)</f>
        <v>Devpulse</v>
      </c>
      <c r="L5259" s="2" t="str">
        <f>VLOOKUP($C5259,Clients!$B:$F,L$6,0)</f>
        <v>Foreign</v>
      </c>
      <c r="M5259" s="2" t="str">
        <f>VLOOKUP($C5259,Clients!$B:$F,M$6,0)</f>
        <v>KH</v>
      </c>
      <c r="N5259" s="2" t="str">
        <f>VLOOKUP($C5259,Clients!$B:$F,N$6,0)</f>
        <v>Cambodia</v>
      </c>
    </row>
    <row r="5260" spans="2:14" x14ac:dyDescent="0.2">
      <c r="B5260" s="8">
        <v>16203.432000000001</v>
      </c>
      <c r="C5260" s="2" t="s">
        <v>7126</v>
      </c>
      <c r="D5260" s="2" t="s">
        <v>16</v>
      </c>
      <c r="E5260" s="8">
        <v>34</v>
      </c>
      <c r="F5260" s="2" t="s">
        <v>7958</v>
      </c>
      <c r="G5260" s="2" t="s">
        <v>7967</v>
      </c>
      <c r="H5260" s="9">
        <v>43130</v>
      </c>
      <c r="I5260" s="2">
        <v>2018</v>
      </c>
      <c r="J5260" s="2">
        <v>1</v>
      </c>
      <c r="K5260" s="2" t="str">
        <f>VLOOKUP($C5260,Clients!$B:$F,K$6,0)</f>
        <v>Devpulse</v>
      </c>
      <c r="L5260" s="2" t="str">
        <f>VLOOKUP($C5260,Clients!$B:$F,L$6,0)</f>
        <v>Foreign</v>
      </c>
      <c r="M5260" s="2" t="str">
        <f>VLOOKUP($C5260,Clients!$B:$F,M$6,0)</f>
        <v>KH</v>
      </c>
      <c r="N5260" s="2" t="str">
        <f>VLOOKUP($C5260,Clients!$B:$F,N$6,0)</f>
        <v>Cambodia</v>
      </c>
    </row>
    <row r="5261" spans="2:14" x14ac:dyDescent="0.2">
      <c r="B5261" s="8">
        <v>107859.48600000002</v>
      </c>
      <c r="C5261" s="2" t="s">
        <v>7126</v>
      </c>
      <c r="D5261" s="2" t="s">
        <v>16</v>
      </c>
      <c r="E5261" s="8">
        <v>215</v>
      </c>
      <c r="F5261" s="2" t="s">
        <v>7968</v>
      </c>
      <c r="G5261" s="2" t="s">
        <v>7969</v>
      </c>
      <c r="H5261" s="9">
        <v>43136</v>
      </c>
      <c r="I5261" s="2">
        <v>2018</v>
      </c>
      <c r="J5261" s="2">
        <v>2</v>
      </c>
      <c r="K5261" s="2" t="str">
        <f>VLOOKUP($C5261,Clients!$B:$F,K$6,0)</f>
        <v>Devpulse</v>
      </c>
      <c r="L5261" s="2" t="str">
        <f>VLOOKUP($C5261,Clients!$B:$F,L$6,0)</f>
        <v>Foreign</v>
      </c>
      <c r="M5261" s="2" t="str">
        <f>VLOOKUP($C5261,Clients!$B:$F,M$6,0)</f>
        <v>KH</v>
      </c>
      <c r="N5261" s="2" t="str">
        <f>VLOOKUP($C5261,Clients!$B:$F,N$6,0)</f>
        <v>Cambodia</v>
      </c>
    </row>
    <row r="5262" spans="2:14" x14ac:dyDescent="0.2">
      <c r="B5262" s="8">
        <v>118032.558</v>
      </c>
      <c r="C5262" s="2" t="s">
        <v>7126</v>
      </c>
      <c r="D5262" s="2" t="s">
        <v>16</v>
      </c>
      <c r="E5262" s="8">
        <v>244</v>
      </c>
      <c r="F5262" s="2" t="s">
        <v>7970</v>
      </c>
      <c r="G5262" s="2" t="s">
        <v>7971</v>
      </c>
      <c r="H5262" s="9">
        <v>43136</v>
      </c>
      <c r="I5262" s="2">
        <v>2018</v>
      </c>
      <c r="J5262" s="2">
        <v>2</v>
      </c>
      <c r="K5262" s="2" t="str">
        <f>VLOOKUP($C5262,Clients!$B:$F,K$6,0)</f>
        <v>Devpulse</v>
      </c>
      <c r="L5262" s="2" t="str">
        <f>VLOOKUP($C5262,Clients!$B:$F,L$6,0)</f>
        <v>Foreign</v>
      </c>
      <c r="M5262" s="2" t="str">
        <f>VLOOKUP($C5262,Clients!$B:$F,M$6,0)</f>
        <v>KH</v>
      </c>
      <c r="N5262" s="2" t="str">
        <f>VLOOKUP($C5262,Clients!$B:$F,N$6,0)</f>
        <v>Cambodia</v>
      </c>
    </row>
    <row r="5263" spans="2:14" x14ac:dyDescent="0.2">
      <c r="B5263" s="8">
        <v>122074.554</v>
      </c>
      <c r="C5263" s="2" t="s">
        <v>7126</v>
      </c>
      <c r="D5263" s="2" t="s">
        <v>16</v>
      </c>
      <c r="E5263" s="8">
        <v>248</v>
      </c>
      <c r="F5263" s="2" t="s">
        <v>7972</v>
      </c>
      <c r="G5263" s="2" t="s">
        <v>7973</v>
      </c>
      <c r="H5263" s="9">
        <v>43137</v>
      </c>
      <c r="I5263" s="2">
        <v>2018</v>
      </c>
      <c r="J5263" s="2">
        <v>2</v>
      </c>
      <c r="K5263" s="2" t="str">
        <f>VLOOKUP($C5263,Clients!$B:$F,K$6,0)</f>
        <v>Devpulse</v>
      </c>
      <c r="L5263" s="2" t="str">
        <f>VLOOKUP($C5263,Clients!$B:$F,L$6,0)</f>
        <v>Foreign</v>
      </c>
      <c r="M5263" s="2" t="str">
        <f>VLOOKUP($C5263,Clients!$B:$F,M$6,0)</f>
        <v>KH</v>
      </c>
      <c r="N5263" s="2" t="str">
        <f>VLOOKUP($C5263,Clients!$B:$F,N$6,0)</f>
        <v>Cambodia</v>
      </c>
    </row>
    <row r="5264" spans="2:14" x14ac:dyDescent="0.2">
      <c r="B5264" s="8">
        <v>99551.634000000005</v>
      </c>
      <c r="C5264" s="2" t="s">
        <v>7126</v>
      </c>
      <c r="D5264" s="2" t="s">
        <v>16</v>
      </c>
      <c r="E5264" s="8">
        <v>192</v>
      </c>
      <c r="F5264" s="2" t="s">
        <v>7974</v>
      </c>
      <c r="G5264" s="2" t="s">
        <v>7975</v>
      </c>
      <c r="H5264" s="9">
        <v>43138</v>
      </c>
      <c r="I5264" s="2">
        <v>2018</v>
      </c>
      <c r="J5264" s="2">
        <v>2</v>
      </c>
      <c r="K5264" s="2" t="str">
        <f>VLOOKUP($C5264,Clients!$B:$F,K$6,0)</f>
        <v>Devpulse</v>
      </c>
      <c r="L5264" s="2" t="str">
        <f>VLOOKUP($C5264,Clients!$B:$F,L$6,0)</f>
        <v>Foreign</v>
      </c>
      <c r="M5264" s="2" t="str">
        <f>VLOOKUP($C5264,Clients!$B:$F,M$6,0)</f>
        <v>KH</v>
      </c>
      <c r="N5264" s="2" t="str">
        <f>VLOOKUP($C5264,Clients!$B:$F,N$6,0)</f>
        <v>Cambodia</v>
      </c>
    </row>
    <row r="5265" spans="2:14" x14ac:dyDescent="0.2">
      <c r="B5265" s="8">
        <v>-42.210000000000008</v>
      </c>
      <c r="C5265" s="2" t="s">
        <v>7126</v>
      </c>
      <c r="D5265" s="2" t="s">
        <v>16</v>
      </c>
      <c r="E5265" s="8">
        <v>0</v>
      </c>
      <c r="F5265" s="2" t="s">
        <v>7976</v>
      </c>
      <c r="G5265" s="2" t="s">
        <v>7977</v>
      </c>
      <c r="H5265" s="9">
        <v>43138</v>
      </c>
      <c r="I5265" s="2">
        <v>2018</v>
      </c>
      <c r="J5265" s="2">
        <v>2</v>
      </c>
      <c r="K5265" s="2" t="str">
        <f>VLOOKUP($C5265,Clients!$B:$F,K$6,0)</f>
        <v>Devpulse</v>
      </c>
      <c r="L5265" s="2" t="str">
        <f>VLOOKUP($C5265,Clients!$B:$F,L$6,0)</f>
        <v>Foreign</v>
      </c>
      <c r="M5265" s="2" t="str">
        <f>VLOOKUP($C5265,Clients!$B:$F,M$6,0)</f>
        <v>KH</v>
      </c>
      <c r="N5265" s="2" t="str">
        <f>VLOOKUP($C5265,Clients!$B:$F,N$6,0)</f>
        <v>Cambodia</v>
      </c>
    </row>
    <row r="5266" spans="2:14" x14ac:dyDescent="0.2">
      <c r="B5266" s="8">
        <v>-42.210000000000008</v>
      </c>
      <c r="C5266" s="2" t="s">
        <v>7126</v>
      </c>
      <c r="D5266" s="2" t="s">
        <v>16</v>
      </c>
      <c r="E5266" s="8">
        <v>0</v>
      </c>
      <c r="F5266" s="2" t="s">
        <v>7978</v>
      </c>
      <c r="G5266" s="2" t="s">
        <v>7979</v>
      </c>
      <c r="H5266" s="9">
        <v>43138</v>
      </c>
      <c r="I5266" s="2">
        <v>2018</v>
      </c>
      <c r="J5266" s="2">
        <v>2</v>
      </c>
      <c r="K5266" s="2" t="str">
        <f>VLOOKUP($C5266,Clients!$B:$F,K$6,0)</f>
        <v>Devpulse</v>
      </c>
      <c r="L5266" s="2" t="str">
        <f>VLOOKUP($C5266,Clients!$B:$F,L$6,0)</f>
        <v>Foreign</v>
      </c>
      <c r="M5266" s="2" t="str">
        <f>VLOOKUP($C5266,Clients!$B:$F,M$6,0)</f>
        <v>KH</v>
      </c>
      <c r="N5266" s="2" t="str">
        <f>VLOOKUP($C5266,Clients!$B:$F,N$6,0)</f>
        <v>Cambodia</v>
      </c>
    </row>
    <row r="5267" spans="2:14" x14ac:dyDescent="0.2">
      <c r="B5267" s="8">
        <v>-42.210000000000008</v>
      </c>
      <c r="C5267" s="2" t="s">
        <v>7126</v>
      </c>
      <c r="D5267" s="2" t="s">
        <v>16</v>
      </c>
      <c r="E5267" s="8">
        <v>0</v>
      </c>
      <c r="F5267" s="2" t="s">
        <v>7980</v>
      </c>
      <c r="G5267" s="2" t="s">
        <v>7981</v>
      </c>
      <c r="H5267" s="9">
        <v>43138</v>
      </c>
      <c r="I5267" s="2">
        <v>2018</v>
      </c>
      <c r="J5267" s="2">
        <v>2</v>
      </c>
      <c r="K5267" s="2" t="str">
        <f>VLOOKUP($C5267,Clients!$B:$F,K$6,0)</f>
        <v>Devpulse</v>
      </c>
      <c r="L5267" s="2" t="str">
        <f>VLOOKUP($C5267,Clients!$B:$F,L$6,0)</f>
        <v>Foreign</v>
      </c>
      <c r="M5267" s="2" t="str">
        <f>VLOOKUP($C5267,Clients!$B:$F,M$6,0)</f>
        <v>KH</v>
      </c>
      <c r="N5267" s="2" t="str">
        <f>VLOOKUP($C5267,Clients!$B:$F,N$6,0)</f>
        <v>Cambodia</v>
      </c>
    </row>
    <row r="5268" spans="2:14" x14ac:dyDescent="0.2">
      <c r="B5268" s="8">
        <v>-65.52</v>
      </c>
      <c r="C5268" s="2" t="s">
        <v>7126</v>
      </c>
      <c r="D5268" s="2" t="s">
        <v>16</v>
      </c>
      <c r="E5268" s="8">
        <v>0</v>
      </c>
      <c r="F5268" s="2" t="s">
        <v>7982</v>
      </c>
      <c r="G5268" s="2" t="s">
        <v>7983</v>
      </c>
      <c r="H5268" s="9">
        <v>43138</v>
      </c>
      <c r="I5268" s="2">
        <v>2018</v>
      </c>
      <c r="J5268" s="2">
        <v>2</v>
      </c>
      <c r="K5268" s="2" t="str">
        <f>VLOOKUP($C5268,Clients!$B:$F,K$6,0)</f>
        <v>Devpulse</v>
      </c>
      <c r="L5268" s="2" t="str">
        <f>VLOOKUP($C5268,Clients!$B:$F,L$6,0)</f>
        <v>Foreign</v>
      </c>
      <c r="M5268" s="2" t="str">
        <f>VLOOKUP($C5268,Clients!$B:$F,M$6,0)</f>
        <v>KH</v>
      </c>
      <c r="N5268" s="2" t="str">
        <f>VLOOKUP($C5268,Clients!$B:$F,N$6,0)</f>
        <v>Cambodia</v>
      </c>
    </row>
    <row r="5269" spans="2:14" x14ac:dyDescent="0.2">
      <c r="B5269" s="8">
        <v>-422.1</v>
      </c>
      <c r="C5269" s="2" t="s">
        <v>7126</v>
      </c>
      <c r="D5269" s="2" t="s">
        <v>16</v>
      </c>
      <c r="E5269" s="8">
        <v>0</v>
      </c>
      <c r="F5269" s="2" t="s">
        <v>7984</v>
      </c>
      <c r="G5269" s="2" t="s">
        <v>7985</v>
      </c>
      <c r="H5269" s="9">
        <v>43138</v>
      </c>
      <c r="I5269" s="2">
        <v>2018</v>
      </c>
      <c r="J5269" s="2">
        <v>2</v>
      </c>
      <c r="K5269" s="2" t="str">
        <f>VLOOKUP($C5269,Clients!$B:$F,K$6,0)</f>
        <v>Devpulse</v>
      </c>
      <c r="L5269" s="2" t="str">
        <f>VLOOKUP($C5269,Clients!$B:$F,L$6,0)</f>
        <v>Foreign</v>
      </c>
      <c r="M5269" s="2" t="str">
        <f>VLOOKUP($C5269,Clients!$B:$F,M$6,0)</f>
        <v>KH</v>
      </c>
      <c r="N5269" s="2" t="str">
        <f>VLOOKUP($C5269,Clients!$B:$F,N$6,0)</f>
        <v>Cambodia</v>
      </c>
    </row>
    <row r="5270" spans="2:14" x14ac:dyDescent="0.2">
      <c r="B5270" s="8">
        <v>97226.346000000005</v>
      </c>
      <c r="C5270" s="2" t="s">
        <v>7126</v>
      </c>
      <c r="D5270" s="2" t="s">
        <v>16</v>
      </c>
      <c r="E5270" s="8">
        <v>177</v>
      </c>
      <c r="F5270" s="2" t="s">
        <v>7986</v>
      </c>
      <c r="G5270" s="2" t="s">
        <v>7987</v>
      </c>
      <c r="H5270" s="9">
        <v>43138</v>
      </c>
      <c r="I5270" s="2">
        <v>2018</v>
      </c>
      <c r="J5270" s="2">
        <v>2</v>
      </c>
      <c r="K5270" s="2" t="str">
        <f>VLOOKUP($C5270,Clients!$B:$F,K$6,0)</f>
        <v>Devpulse</v>
      </c>
      <c r="L5270" s="2" t="str">
        <f>VLOOKUP($C5270,Clients!$B:$F,L$6,0)</f>
        <v>Foreign</v>
      </c>
      <c r="M5270" s="2" t="str">
        <f>VLOOKUP($C5270,Clients!$B:$F,M$6,0)</f>
        <v>KH</v>
      </c>
      <c r="N5270" s="2" t="str">
        <f>VLOOKUP($C5270,Clients!$B:$F,N$6,0)</f>
        <v>Cambodia</v>
      </c>
    </row>
    <row r="5271" spans="2:14" x14ac:dyDescent="0.2">
      <c r="B5271" s="8">
        <v>27318.648000000001</v>
      </c>
      <c r="C5271" s="2" t="s">
        <v>7126</v>
      </c>
      <c r="D5271" s="2" t="s">
        <v>16</v>
      </c>
      <c r="E5271" s="8">
        <v>56</v>
      </c>
      <c r="F5271" s="2" t="s">
        <v>7986</v>
      </c>
      <c r="G5271" s="2" t="s">
        <v>7988</v>
      </c>
      <c r="H5271" s="9">
        <v>43139</v>
      </c>
      <c r="I5271" s="2">
        <v>2018</v>
      </c>
      <c r="J5271" s="2">
        <v>2</v>
      </c>
      <c r="K5271" s="2" t="str">
        <f>VLOOKUP($C5271,Clients!$B:$F,K$6,0)</f>
        <v>Devpulse</v>
      </c>
      <c r="L5271" s="2" t="str">
        <f>VLOOKUP($C5271,Clients!$B:$F,L$6,0)</f>
        <v>Foreign</v>
      </c>
      <c r="M5271" s="2" t="str">
        <f>VLOOKUP($C5271,Clients!$B:$F,M$6,0)</f>
        <v>KH</v>
      </c>
      <c r="N5271" s="2" t="str">
        <f>VLOOKUP($C5271,Clients!$B:$F,N$6,0)</f>
        <v>Cambodia</v>
      </c>
    </row>
    <row r="5272" spans="2:14" x14ac:dyDescent="0.2">
      <c r="B5272" s="8">
        <v>21177.576000000001</v>
      </c>
      <c r="C5272" s="2" t="s">
        <v>7126</v>
      </c>
      <c r="D5272" s="2" t="s">
        <v>16</v>
      </c>
      <c r="E5272" s="8">
        <v>44</v>
      </c>
      <c r="F5272" s="2" t="s">
        <v>7986</v>
      </c>
      <c r="G5272" s="2" t="s">
        <v>7989</v>
      </c>
      <c r="H5272" s="9">
        <v>43139</v>
      </c>
      <c r="I5272" s="2">
        <v>2018</v>
      </c>
      <c r="J5272" s="2">
        <v>2</v>
      </c>
      <c r="K5272" s="2" t="str">
        <f>VLOOKUP($C5272,Clients!$B:$F,K$6,0)</f>
        <v>Devpulse</v>
      </c>
      <c r="L5272" s="2" t="str">
        <f>VLOOKUP($C5272,Clients!$B:$F,L$6,0)</f>
        <v>Foreign</v>
      </c>
      <c r="M5272" s="2" t="str">
        <f>VLOOKUP($C5272,Clients!$B:$F,M$6,0)</f>
        <v>KH</v>
      </c>
      <c r="N5272" s="2" t="str">
        <f>VLOOKUP($C5272,Clients!$B:$F,N$6,0)</f>
        <v>Cambodia</v>
      </c>
    </row>
    <row r="5273" spans="2:14" x14ac:dyDescent="0.2">
      <c r="B5273" s="8">
        <v>24248.112000000001</v>
      </c>
      <c r="C5273" s="2" t="s">
        <v>7126</v>
      </c>
      <c r="D5273" s="2" t="s">
        <v>16</v>
      </c>
      <c r="E5273" s="8">
        <v>50</v>
      </c>
      <c r="F5273" s="2" t="s">
        <v>7986</v>
      </c>
      <c r="G5273" s="2" t="s">
        <v>7990</v>
      </c>
      <c r="H5273" s="9">
        <v>43139</v>
      </c>
      <c r="I5273" s="2">
        <v>2018</v>
      </c>
      <c r="J5273" s="2">
        <v>2</v>
      </c>
      <c r="K5273" s="2" t="str">
        <f>VLOOKUP($C5273,Clients!$B:$F,K$6,0)</f>
        <v>Devpulse</v>
      </c>
      <c r="L5273" s="2" t="str">
        <f>VLOOKUP($C5273,Clients!$B:$F,L$6,0)</f>
        <v>Foreign</v>
      </c>
      <c r="M5273" s="2" t="str">
        <f>VLOOKUP($C5273,Clients!$B:$F,M$6,0)</f>
        <v>KH</v>
      </c>
      <c r="N5273" s="2" t="str">
        <f>VLOOKUP($C5273,Clients!$B:$F,N$6,0)</f>
        <v>Cambodia</v>
      </c>
    </row>
    <row r="5274" spans="2:14" x14ac:dyDescent="0.2">
      <c r="B5274" s="8">
        <v>17209.248</v>
      </c>
      <c r="C5274" s="2" t="s">
        <v>7126</v>
      </c>
      <c r="D5274" s="2" t="s">
        <v>16</v>
      </c>
      <c r="E5274" s="8">
        <v>34</v>
      </c>
      <c r="F5274" s="2" t="s">
        <v>7986</v>
      </c>
      <c r="G5274" s="2" t="s">
        <v>7991</v>
      </c>
      <c r="H5274" s="9">
        <v>43139</v>
      </c>
      <c r="I5274" s="2">
        <v>2018</v>
      </c>
      <c r="J5274" s="2">
        <v>2</v>
      </c>
      <c r="K5274" s="2" t="str">
        <f>VLOOKUP($C5274,Clients!$B:$F,K$6,0)</f>
        <v>Devpulse</v>
      </c>
      <c r="L5274" s="2" t="str">
        <f>VLOOKUP($C5274,Clients!$B:$F,L$6,0)</f>
        <v>Foreign</v>
      </c>
      <c r="M5274" s="2" t="str">
        <f>VLOOKUP($C5274,Clients!$B:$F,M$6,0)</f>
        <v>KH</v>
      </c>
      <c r="N5274" s="2" t="str">
        <f>VLOOKUP($C5274,Clients!$B:$F,N$6,0)</f>
        <v>Cambodia</v>
      </c>
    </row>
    <row r="5275" spans="2:14" x14ac:dyDescent="0.2">
      <c r="B5275" s="8">
        <v>13622.154</v>
      </c>
      <c r="C5275" s="2" t="s">
        <v>7126</v>
      </c>
      <c r="D5275" s="2" t="s">
        <v>16</v>
      </c>
      <c r="E5275" s="8">
        <v>27</v>
      </c>
      <c r="F5275" s="2" t="s">
        <v>7986</v>
      </c>
      <c r="G5275" s="2" t="s">
        <v>7992</v>
      </c>
      <c r="H5275" s="9">
        <v>43139</v>
      </c>
      <c r="I5275" s="2">
        <v>2018</v>
      </c>
      <c r="J5275" s="2">
        <v>2</v>
      </c>
      <c r="K5275" s="2" t="str">
        <f>VLOOKUP($C5275,Clients!$B:$F,K$6,0)</f>
        <v>Devpulse</v>
      </c>
      <c r="L5275" s="2" t="str">
        <f>VLOOKUP($C5275,Clients!$B:$F,L$6,0)</f>
        <v>Foreign</v>
      </c>
      <c r="M5275" s="2" t="str">
        <f>VLOOKUP($C5275,Clients!$B:$F,M$6,0)</f>
        <v>KH</v>
      </c>
      <c r="N5275" s="2" t="str">
        <f>VLOOKUP($C5275,Clients!$B:$F,N$6,0)</f>
        <v>Cambodia</v>
      </c>
    </row>
    <row r="5276" spans="2:14" x14ac:dyDescent="0.2">
      <c r="B5276" s="8">
        <v>13551.72</v>
      </c>
      <c r="C5276" s="2" t="s">
        <v>7126</v>
      </c>
      <c r="D5276" s="2" t="s">
        <v>16</v>
      </c>
      <c r="E5276" s="8">
        <v>28</v>
      </c>
      <c r="F5276" s="2" t="s">
        <v>7986</v>
      </c>
      <c r="G5276" s="2" t="s">
        <v>7993</v>
      </c>
      <c r="H5276" s="9">
        <v>43140</v>
      </c>
      <c r="I5276" s="2">
        <v>2018</v>
      </c>
      <c r="J5276" s="2">
        <v>2</v>
      </c>
      <c r="K5276" s="2" t="str">
        <f>VLOOKUP($C5276,Clients!$B:$F,K$6,0)</f>
        <v>Devpulse</v>
      </c>
      <c r="L5276" s="2" t="str">
        <f>VLOOKUP($C5276,Clients!$B:$F,L$6,0)</f>
        <v>Foreign</v>
      </c>
      <c r="M5276" s="2" t="str">
        <f>VLOOKUP($C5276,Clients!$B:$F,M$6,0)</f>
        <v>KH</v>
      </c>
      <c r="N5276" s="2" t="str">
        <f>VLOOKUP($C5276,Clients!$B:$F,N$6,0)</f>
        <v>Cambodia</v>
      </c>
    </row>
    <row r="5277" spans="2:14" x14ac:dyDescent="0.2">
      <c r="B5277" s="8">
        <v>21177.576000000001</v>
      </c>
      <c r="C5277" s="2" t="s">
        <v>7126</v>
      </c>
      <c r="D5277" s="2" t="s">
        <v>16</v>
      </c>
      <c r="E5277" s="8">
        <v>44</v>
      </c>
      <c r="F5277" s="2" t="s">
        <v>7986</v>
      </c>
      <c r="G5277" s="2" t="s">
        <v>7994</v>
      </c>
      <c r="H5277" s="9">
        <v>43140</v>
      </c>
      <c r="I5277" s="2">
        <v>2018</v>
      </c>
      <c r="J5277" s="2">
        <v>2</v>
      </c>
      <c r="K5277" s="2" t="str">
        <f>VLOOKUP($C5277,Clients!$B:$F,K$6,0)</f>
        <v>Devpulse</v>
      </c>
      <c r="L5277" s="2" t="str">
        <f>VLOOKUP($C5277,Clients!$B:$F,L$6,0)</f>
        <v>Foreign</v>
      </c>
      <c r="M5277" s="2" t="str">
        <f>VLOOKUP($C5277,Clients!$B:$F,M$6,0)</f>
        <v>KH</v>
      </c>
      <c r="N5277" s="2" t="str">
        <f>VLOOKUP($C5277,Clients!$B:$F,N$6,0)</f>
        <v>Cambodia</v>
      </c>
    </row>
    <row r="5278" spans="2:14" x14ac:dyDescent="0.2">
      <c r="B5278" s="8">
        <v>21177.576000000001</v>
      </c>
      <c r="C5278" s="2" t="s">
        <v>7126</v>
      </c>
      <c r="D5278" s="2" t="s">
        <v>16</v>
      </c>
      <c r="E5278" s="8">
        <v>44</v>
      </c>
      <c r="F5278" s="2" t="s">
        <v>7986</v>
      </c>
      <c r="G5278" s="2" t="s">
        <v>7995</v>
      </c>
      <c r="H5278" s="9">
        <v>43140</v>
      </c>
      <c r="I5278" s="2">
        <v>2018</v>
      </c>
      <c r="J5278" s="2">
        <v>2</v>
      </c>
      <c r="K5278" s="2" t="str">
        <f>VLOOKUP($C5278,Clients!$B:$F,K$6,0)</f>
        <v>Devpulse</v>
      </c>
      <c r="L5278" s="2" t="str">
        <f>VLOOKUP($C5278,Clients!$B:$F,L$6,0)</f>
        <v>Foreign</v>
      </c>
      <c r="M5278" s="2" t="str">
        <f>VLOOKUP($C5278,Clients!$B:$F,M$6,0)</f>
        <v>KH</v>
      </c>
      <c r="N5278" s="2" t="str">
        <f>VLOOKUP($C5278,Clients!$B:$F,N$6,0)</f>
        <v>Cambodia</v>
      </c>
    </row>
    <row r="5279" spans="2:14" x14ac:dyDescent="0.2">
      <c r="B5279" s="8">
        <v>24248.112000000001</v>
      </c>
      <c r="C5279" s="2" t="s">
        <v>7126</v>
      </c>
      <c r="D5279" s="2" t="s">
        <v>16</v>
      </c>
      <c r="E5279" s="8">
        <v>50</v>
      </c>
      <c r="F5279" s="2" t="s">
        <v>7986</v>
      </c>
      <c r="G5279" s="2" t="s">
        <v>7996</v>
      </c>
      <c r="H5279" s="9">
        <v>43140</v>
      </c>
      <c r="I5279" s="2">
        <v>2018</v>
      </c>
      <c r="J5279" s="2">
        <v>2</v>
      </c>
      <c r="K5279" s="2" t="str">
        <f>VLOOKUP($C5279,Clients!$B:$F,K$6,0)</f>
        <v>Devpulse</v>
      </c>
      <c r="L5279" s="2" t="str">
        <f>VLOOKUP($C5279,Clients!$B:$F,L$6,0)</f>
        <v>Foreign</v>
      </c>
      <c r="M5279" s="2" t="str">
        <f>VLOOKUP($C5279,Clients!$B:$F,M$6,0)</f>
        <v>KH</v>
      </c>
      <c r="N5279" s="2" t="str">
        <f>VLOOKUP($C5279,Clients!$B:$F,N$6,0)</f>
        <v>Cambodia</v>
      </c>
    </row>
    <row r="5280" spans="2:14" x14ac:dyDescent="0.2">
      <c r="B5280" s="8">
        <v>98541.072</v>
      </c>
      <c r="C5280" s="2" t="s">
        <v>7126</v>
      </c>
      <c r="D5280" s="2" t="s">
        <v>16</v>
      </c>
      <c r="E5280" s="8">
        <v>220</v>
      </c>
      <c r="F5280" s="2" t="s">
        <v>7986</v>
      </c>
      <c r="G5280" s="2" t="s">
        <v>7997</v>
      </c>
      <c r="H5280" s="9">
        <v>43140</v>
      </c>
      <c r="I5280" s="2">
        <v>2018</v>
      </c>
      <c r="J5280" s="2">
        <v>2</v>
      </c>
      <c r="K5280" s="2" t="str">
        <f>VLOOKUP($C5280,Clients!$B:$F,K$6,0)</f>
        <v>Devpulse</v>
      </c>
      <c r="L5280" s="2" t="str">
        <f>VLOOKUP($C5280,Clients!$B:$F,L$6,0)</f>
        <v>Foreign</v>
      </c>
      <c r="M5280" s="2" t="str">
        <f>VLOOKUP($C5280,Clients!$B:$F,M$6,0)</f>
        <v>KH</v>
      </c>
      <c r="N5280" s="2" t="str">
        <f>VLOOKUP($C5280,Clients!$B:$F,N$6,0)</f>
        <v>Cambodia</v>
      </c>
    </row>
    <row r="5281" spans="2:14" x14ac:dyDescent="0.2">
      <c r="B5281" s="8">
        <v>25701.06</v>
      </c>
      <c r="C5281" s="2" t="s">
        <v>7126</v>
      </c>
      <c r="D5281" s="2" t="s">
        <v>16</v>
      </c>
      <c r="E5281" s="8">
        <v>53</v>
      </c>
      <c r="F5281" s="2" t="s">
        <v>7986</v>
      </c>
      <c r="G5281" s="2" t="s">
        <v>7998</v>
      </c>
      <c r="H5281" s="9">
        <v>43141</v>
      </c>
      <c r="I5281" s="2">
        <v>2018</v>
      </c>
      <c r="J5281" s="2">
        <v>2</v>
      </c>
      <c r="K5281" s="2" t="str">
        <f>VLOOKUP($C5281,Clients!$B:$F,K$6,0)</f>
        <v>Devpulse</v>
      </c>
      <c r="L5281" s="2" t="str">
        <f>VLOOKUP($C5281,Clients!$B:$F,L$6,0)</f>
        <v>Foreign</v>
      </c>
      <c r="M5281" s="2" t="str">
        <f>VLOOKUP($C5281,Clients!$B:$F,M$6,0)</f>
        <v>KH</v>
      </c>
      <c r="N5281" s="2" t="str">
        <f>VLOOKUP($C5281,Clients!$B:$F,N$6,0)</f>
        <v>Cambodia</v>
      </c>
    </row>
    <row r="5282" spans="2:14" x14ac:dyDescent="0.2">
      <c r="B5282" s="8">
        <v>21457.464</v>
      </c>
      <c r="C5282" s="2" t="s">
        <v>7126</v>
      </c>
      <c r="D5282" s="2" t="s">
        <v>16</v>
      </c>
      <c r="E5282" s="8">
        <v>44</v>
      </c>
      <c r="F5282" s="2" t="s">
        <v>7986</v>
      </c>
      <c r="G5282" s="2" t="s">
        <v>7999</v>
      </c>
      <c r="H5282" s="9">
        <v>43141</v>
      </c>
      <c r="I5282" s="2">
        <v>2018</v>
      </c>
      <c r="J5282" s="2">
        <v>2</v>
      </c>
      <c r="K5282" s="2" t="str">
        <f>VLOOKUP($C5282,Clients!$B:$F,K$6,0)</f>
        <v>Devpulse</v>
      </c>
      <c r="L5282" s="2" t="str">
        <f>VLOOKUP($C5282,Clients!$B:$F,L$6,0)</f>
        <v>Foreign</v>
      </c>
      <c r="M5282" s="2" t="str">
        <f>VLOOKUP($C5282,Clients!$B:$F,M$6,0)</f>
        <v>KH</v>
      </c>
      <c r="N5282" s="2" t="str">
        <f>VLOOKUP($C5282,Clients!$B:$F,N$6,0)</f>
        <v>Cambodia</v>
      </c>
    </row>
    <row r="5283" spans="2:14" x14ac:dyDescent="0.2">
      <c r="B5283" s="8">
        <v>20479.914000000001</v>
      </c>
      <c r="C5283" s="2" t="s">
        <v>7126</v>
      </c>
      <c r="D5283" s="2" t="s">
        <v>16</v>
      </c>
      <c r="E5283" s="8">
        <v>42</v>
      </c>
      <c r="F5283" s="2" t="s">
        <v>7986</v>
      </c>
      <c r="G5283" s="2" t="s">
        <v>8000</v>
      </c>
      <c r="H5283" s="9">
        <v>43143</v>
      </c>
      <c r="I5283" s="2">
        <v>2018</v>
      </c>
      <c r="J5283" s="2">
        <v>2</v>
      </c>
      <c r="K5283" s="2" t="str">
        <f>VLOOKUP($C5283,Clients!$B:$F,K$6,0)</f>
        <v>Devpulse</v>
      </c>
      <c r="L5283" s="2" t="str">
        <f>VLOOKUP($C5283,Clients!$B:$F,L$6,0)</f>
        <v>Foreign</v>
      </c>
      <c r="M5283" s="2" t="str">
        <f>VLOOKUP($C5283,Clients!$B:$F,M$6,0)</f>
        <v>KH</v>
      </c>
      <c r="N5283" s="2" t="str">
        <f>VLOOKUP($C5283,Clients!$B:$F,N$6,0)</f>
        <v>Cambodia</v>
      </c>
    </row>
    <row r="5284" spans="2:14" x14ac:dyDescent="0.2">
      <c r="B5284" s="8">
        <v>24165.792000000001</v>
      </c>
      <c r="C5284" s="2" t="s">
        <v>7126</v>
      </c>
      <c r="D5284" s="2" t="s">
        <v>16</v>
      </c>
      <c r="E5284" s="8">
        <v>50</v>
      </c>
      <c r="F5284" s="2" t="s">
        <v>7986</v>
      </c>
      <c r="G5284" s="2" t="s">
        <v>8001</v>
      </c>
      <c r="H5284" s="9">
        <v>43143</v>
      </c>
      <c r="I5284" s="2">
        <v>2018</v>
      </c>
      <c r="J5284" s="2">
        <v>2</v>
      </c>
      <c r="K5284" s="2" t="str">
        <f>VLOOKUP($C5284,Clients!$B:$F,K$6,0)</f>
        <v>Devpulse</v>
      </c>
      <c r="L5284" s="2" t="str">
        <f>VLOOKUP($C5284,Clients!$B:$F,L$6,0)</f>
        <v>Foreign</v>
      </c>
      <c r="M5284" s="2" t="str">
        <f>VLOOKUP($C5284,Clients!$B:$F,M$6,0)</f>
        <v>KH</v>
      </c>
      <c r="N5284" s="2" t="str">
        <f>VLOOKUP($C5284,Clients!$B:$F,N$6,0)</f>
        <v>Cambodia</v>
      </c>
    </row>
    <row r="5285" spans="2:14" x14ac:dyDescent="0.2">
      <c r="B5285" s="8">
        <v>25701.06</v>
      </c>
      <c r="C5285" s="2" t="s">
        <v>7126</v>
      </c>
      <c r="D5285" s="2" t="s">
        <v>16</v>
      </c>
      <c r="E5285" s="8">
        <v>53</v>
      </c>
      <c r="F5285" s="2" t="s">
        <v>7986</v>
      </c>
      <c r="G5285" s="2" t="s">
        <v>8002</v>
      </c>
      <c r="H5285" s="9">
        <v>43143</v>
      </c>
      <c r="I5285" s="2">
        <v>2018</v>
      </c>
      <c r="J5285" s="2">
        <v>2</v>
      </c>
      <c r="K5285" s="2" t="str">
        <f>VLOOKUP($C5285,Clients!$B:$F,K$6,0)</f>
        <v>Devpulse</v>
      </c>
      <c r="L5285" s="2" t="str">
        <f>VLOOKUP($C5285,Clients!$B:$F,L$6,0)</f>
        <v>Foreign</v>
      </c>
      <c r="M5285" s="2" t="str">
        <f>VLOOKUP($C5285,Clients!$B:$F,M$6,0)</f>
        <v>KH</v>
      </c>
      <c r="N5285" s="2" t="str">
        <f>VLOOKUP($C5285,Clients!$B:$F,N$6,0)</f>
        <v>Cambodia</v>
      </c>
    </row>
    <row r="5286" spans="2:14" x14ac:dyDescent="0.2">
      <c r="B5286" s="8">
        <v>22630.524000000001</v>
      </c>
      <c r="C5286" s="2" t="s">
        <v>7126</v>
      </c>
      <c r="D5286" s="2" t="s">
        <v>16</v>
      </c>
      <c r="E5286" s="8">
        <v>47</v>
      </c>
      <c r="F5286" s="2" t="s">
        <v>7986</v>
      </c>
      <c r="G5286" s="2" t="s">
        <v>8003</v>
      </c>
      <c r="H5286" s="9">
        <v>43143</v>
      </c>
      <c r="I5286" s="2">
        <v>2018</v>
      </c>
      <c r="J5286" s="2">
        <v>2</v>
      </c>
      <c r="K5286" s="2" t="str">
        <f>VLOOKUP($C5286,Clients!$B:$F,K$6,0)</f>
        <v>Devpulse</v>
      </c>
      <c r="L5286" s="2" t="str">
        <f>VLOOKUP($C5286,Clients!$B:$F,L$6,0)</f>
        <v>Foreign</v>
      </c>
      <c r="M5286" s="2" t="str">
        <f>VLOOKUP($C5286,Clients!$B:$F,M$6,0)</f>
        <v>KH</v>
      </c>
      <c r="N5286" s="2" t="str">
        <f>VLOOKUP($C5286,Clients!$B:$F,N$6,0)</f>
        <v>Cambodia</v>
      </c>
    </row>
    <row r="5287" spans="2:14" x14ac:dyDescent="0.2">
      <c r="B5287" s="8">
        <v>-522.73199999999997</v>
      </c>
      <c r="C5287" s="2" t="s">
        <v>7126</v>
      </c>
      <c r="D5287" s="2" t="s">
        <v>16</v>
      </c>
      <c r="E5287" s="8">
        <v>-1</v>
      </c>
      <c r="F5287" s="2" t="s">
        <v>8004</v>
      </c>
      <c r="G5287" s="2" t="s">
        <v>8005</v>
      </c>
      <c r="H5287" s="9">
        <v>43143</v>
      </c>
      <c r="I5287" s="2">
        <v>2018</v>
      </c>
      <c r="J5287" s="2">
        <v>2</v>
      </c>
      <c r="K5287" s="2" t="str">
        <f>VLOOKUP($C5287,Clients!$B:$F,K$6,0)</f>
        <v>Devpulse</v>
      </c>
      <c r="L5287" s="2" t="str">
        <f>VLOOKUP($C5287,Clients!$B:$F,L$6,0)</f>
        <v>Foreign</v>
      </c>
      <c r="M5287" s="2" t="str">
        <f>VLOOKUP($C5287,Clients!$B:$F,M$6,0)</f>
        <v>KH</v>
      </c>
      <c r="N5287" s="2" t="str">
        <f>VLOOKUP($C5287,Clients!$B:$F,N$6,0)</f>
        <v>Cambodia</v>
      </c>
    </row>
    <row r="5288" spans="2:14" x14ac:dyDescent="0.2">
      <c r="B5288" s="8">
        <v>411.6</v>
      </c>
      <c r="C5288" s="2" t="s">
        <v>7126</v>
      </c>
      <c r="D5288" s="2" t="s">
        <v>16</v>
      </c>
      <c r="E5288" s="8">
        <v>1</v>
      </c>
      <c r="F5288" s="2" t="s">
        <v>7986</v>
      </c>
      <c r="G5288" s="2" t="s">
        <v>8006</v>
      </c>
      <c r="H5288" s="9">
        <v>43143</v>
      </c>
      <c r="I5288" s="2">
        <v>2018</v>
      </c>
      <c r="J5288" s="2">
        <v>2</v>
      </c>
      <c r="K5288" s="2" t="str">
        <f>VLOOKUP($C5288,Clients!$B:$F,K$6,0)</f>
        <v>Devpulse</v>
      </c>
      <c r="L5288" s="2" t="str">
        <f>VLOOKUP($C5288,Clients!$B:$F,L$6,0)</f>
        <v>Foreign</v>
      </c>
      <c r="M5288" s="2" t="str">
        <f>VLOOKUP($C5288,Clients!$B:$F,M$6,0)</f>
        <v>KH</v>
      </c>
      <c r="N5288" s="2" t="str">
        <f>VLOOKUP($C5288,Clients!$B:$F,N$6,0)</f>
        <v>Cambodia</v>
      </c>
    </row>
    <row r="5289" spans="2:14" x14ac:dyDescent="0.2">
      <c r="B5289" s="8">
        <v>18456.438000000002</v>
      </c>
      <c r="C5289" s="2" t="s">
        <v>7126</v>
      </c>
      <c r="D5289" s="2" t="s">
        <v>16</v>
      </c>
      <c r="E5289" s="8">
        <v>40</v>
      </c>
      <c r="F5289" s="2" t="s">
        <v>7986</v>
      </c>
      <c r="G5289" s="2" t="s">
        <v>8007</v>
      </c>
      <c r="H5289" s="9">
        <v>43144</v>
      </c>
      <c r="I5289" s="2">
        <v>2018</v>
      </c>
      <c r="J5289" s="2">
        <v>2</v>
      </c>
      <c r="K5289" s="2" t="str">
        <f>VLOOKUP($C5289,Clients!$B:$F,K$6,0)</f>
        <v>Devpulse</v>
      </c>
      <c r="L5289" s="2" t="str">
        <f>VLOOKUP($C5289,Clients!$B:$F,L$6,0)</f>
        <v>Foreign</v>
      </c>
      <c r="M5289" s="2" t="str">
        <f>VLOOKUP($C5289,Clients!$B:$F,M$6,0)</f>
        <v>KH</v>
      </c>
      <c r="N5289" s="2" t="str">
        <f>VLOOKUP($C5289,Clients!$B:$F,N$6,0)</f>
        <v>Cambodia</v>
      </c>
    </row>
    <row r="5290" spans="2:14" x14ac:dyDescent="0.2">
      <c r="B5290" s="8">
        <v>24165.792000000001</v>
      </c>
      <c r="C5290" s="2" t="s">
        <v>7126</v>
      </c>
      <c r="D5290" s="2" t="s">
        <v>16</v>
      </c>
      <c r="E5290" s="8">
        <v>50</v>
      </c>
      <c r="F5290" s="2" t="s">
        <v>7986</v>
      </c>
      <c r="G5290" s="2" t="s">
        <v>8008</v>
      </c>
      <c r="H5290" s="9">
        <v>43144</v>
      </c>
      <c r="I5290" s="2">
        <v>2018</v>
      </c>
      <c r="J5290" s="2">
        <v>2</v>
      </c>
      <c r="K5290" s="2" t="str">
        <f>VLOOKUP($C5290,Clients!$B:$F,K$6,0)</f>
        <v>Devpulse</v>
      </c>
      <c r="L5290" s="2" t="str">
        <f>VLOOKUP($C5290,Clients!$B:$F,L$6,0)</f>
        <v>Foreign</v>
      </c>
      <c r="M5290" s="2" t="str">
        <f>VLOOKUP($C5290,Clients!$B:$F,M$6,0)</f>
        <v>KH</v>
      </c>
      <c r="N5290" s="2" t="str">
        <f>VLOOKUP($C5290,Clients!$B:$F,N$6,0)</f>
        <v>Cambodia</v>
      </c>
    </row>
    <row r="5291" spans="2:14" x14ac:dyDescent="0.2">
      <c r="B5291" s="8">
        <v>0</v>
      </c>
      <c r="C5291" s="2" t="s">
        <v>7126</v>
      </c>
      <c r="D5291" s="2" t="s">
        <v>16</v>
      </c>
      <c r="E5291" s="8">
        <v>87</v>
      </c>
      <c r="F5291" s="2" t="s">
        <v>7940</v>
      </c>
      <c r="G5291" s="2" t="s">
        <v>8009</v>
      </c>
      <c r="H5291" s="9">
        <v>43144</v>
      </c>
      <c r="I5291" s="2">
        <v>2018</v>
      </c>
      <c r="J5291" s="2">
        <v>2</v>
      </c>
      <c r="K5291" s="2" t="str">
        <f>VLOOKUP($C5291,Clients!$B:$F,K$6,0)</f>
        <v>Devpulse</v>
      </c>
      <c r="L5291" s="2" t="str">
        <f>VLOOKUP($C5291,Clients!$B:$F,L$6,0)</f>
        <v>Foreign</v>
      </c>
      <c r="M5291" s="2" t="str">
        <f>VLOOKUP($C5291,Clients!$B:$F,M$6,0)</f>
        <v>KH</v>
      </c>
      <c r="N5291" s="2" t="str">
        <f>VLOOKUP($C5291,Clients!$B:$F,N$6,0)</f>
        <v>Cambodia</v>
      </c>
    </row>
    <row r="5292" spans="2:14" x14ac:dyDescent="0.2">
      <c r="B5292" s="8">
        <v>-42.210000000000008</v>
      </c>
      <c r="C5292" s="2" t="s">
        <v>7126</v>
      </c>
      <c r="D5292" s="2" t="s">
        <v>16</v>
      </c>
      <c r="E5292" s="8">
        <v>0</v>
      </c>
      <c r="F5292" s="2" t="s">
        <v>8010</v>
      </c>
      <c r="G5292" s="2" t="s">
        <v>8011</v>
      </c>
      <c r="H5292" s="9">
        <v>43144</v>
      </c>
      <c r="I5292" s="2">
        <v>2018</v>
      </c>
      <c r="J5292" s="2">
        <v>2</v>
      </c>
      <c r="K5292" s="2" t="str">
        <f>VLOOKUP($C5292,Clients!$B:$F,K$6,0)</f>
        <v>Devpulse</v>
      </c>
      <c r="L5292" s="2" t="str">
        <f>VLOOKUP($C5292,Clients!$B:$F,L$6,0)</f>
        <v>Foreign</v>
      </c>
      <c r="M5292" s="2" t="str">
        <f>VLOOKUP($C5292,Clients!$B:$F,M$6,0)</f>
        <v>KH</v>
      </c>
      <c r="N5292" s="2" t="str">
        <f>VLOOKUP($C5292,Clients!$B:$F,N$6,0)</f>
        <v>Cambodia</v>
      </c>
    </row>
    <row r="5293" spans="2:14" x14ac:dyDescent="0.2">
      <c r="B5293" s="8">
        <v>22751.946</v>
      </c>
      <c r="C5293" s="2" t="s">
        <v>7126</v>
      </c>
      <c r="D5293" s="2" t="s">
        <v>16</v>
      </c>
      <c r="E5293" s="8">
        <v>47</v>
      </c>
      <c r="F5293" s="2" t="s">
        <v>7986</v>
      </c>
      <c r="G5293" s="2" t="s">
        <v>8012</v>
      </c>
      <c r="H5293" s="9">
        <v>43144</v>
      </c>
      <c r="I5293" s="2">
        <v>2018</v>
      </c>
      <c r="J5293" s="2">
        <v>2</v>
      </c>
      <c r="K5293" s="2" t="str">
        <f>VLOOKUP($C5293,Clients!$B:$F,K$6,0)</f>
        <v>Devpulse</v>
      </c>
      <c r="L5293" s="2" t="str">
        <f>VLOOKUP($C5293,Clients!$B:$F,L$6,0)</f>
        <v>Foreign</v>
      </c>
      <c r="M5293" s="2" t="str">
        <f>VLOOKUP($C5293,Clients!$B:$F,M$6,0)</f>
        <v>KH</v>
      </c>
      <c r="N5293" s="2" t="str">
        <f>VLOOKUP($C5293,Clients!$B:$F,N$6,0)</f>
        <v>Cambodia</v>
      </c>
    </row>
    <row r="5294" spans="2:14" x14ac:dyDescent="0.2">
      <c r="B5294" s="8">
        <v>109891.36200000001</v>
      </c>
      <c r="C5294" s="2" t="s">
        <v>7126</v>
      </c>
      <c r="D5294" s="2" t="s">
        <v>16</v>
      </c>
      <c r="E5294" s="8">
        <v>248</v>
      </c>
      <c r="F5294" s="2" t="s">
        <v>7986</v>
      </c>
      <c r="G5294" s="2" t="s">
        <v>8013</v>
      </c>
      <c r="H5294" s="9">
        <v>43147</v>
      </c>
      <c r="I5294" s="2">
        <v>2018</v>
      </c>
      <c r="J5294" s="2">
        <v>2</v>
      </c>
      <c r="K5294" s="2" t="str">
        <f>VLOOKUP($C5294,Clients!$B:$F,K$6,0)</f>
        <v>Devpulse</v>
      </c>
      <c r="L5294" s="2" t="str">
        <f>VLOOKUP($C5294,Clients!$B:$F,L$6,0)</f>
        <v>Foreign</v>
      </c>
      <c r="M5294" s="2" t="str">
        <f>VLOOKUP($C5294,Clients!$B:$F,M$6,0)</f>
        <v>KH</v>
      </c>
      <c r="N5294" s="2" t="str">
        <f>VLOOKUP($C5294,Clients!$B:$F,N$6,0)</f>
        <v>Cambodia</v>
      </c>
    </row>
    <row r="5295" spans="2:14" x14ac:dyDescent="0.2">
      <c r="B5295" s="8">
        <v>90548.891999999993</v>
      </c>
      <c r="C5295" s="2" t="s">
        <v>7126</v>
      </c>
      <c r="D5295" s="2" t="s">
        <v>16</v>
      </c>
      <c r="E5295" s="8">
        <v>197</v>
      </c>
      <c r="F5295" s="2" t="s">
        <v>7986</v>
      </c>
      <c r="G5295" s="2" t="s">
        <v>8014</v>
      </c>
      <c r="H5295" s="9">
        <v>43150</v>
      </c>
      <c r="I5295" s="2">
        <v>2018</v>
      </c>
      <c r="J5295" s="2">
        <v>2</v>
      </c>
      <c r="K5295" s="2" t="str">
        <f>VLOOKUP($C5295,Clients!$B:$F,K$6,0)</f>
        <v>Devpulse</v>
      </c>
      <c r="L5295" s="2" t="str">
        <f>VLOOKUP($C5295,Clients!$B:$F,L$6,0)</f>
        <v>Foreign</v>
      </c>
      <c r="M5295" s="2" t="str">
        <f>VLOOKUP($C5295,Clients!$B:$F,M$6,0)</f>
        <v>KH</v>
      </c>
      <c r="N5295" s="2" t="str">
        <f>VLOOKUP($C5295,Clients!$B:$F,N$6,0)</f>
        <v>Cambodia</v>
      </c>
    </row>
    <row r="5296" spans="2:14" x14ac:dyDescent="0.2">
      <c r="B5296" s="8">
        <v>14947.548000000001</v>
      </c>
      <c r="C5296" s="2" t="s">
        <v>7126</v>
      </c>
      <c r="D5296" s="2" t="s">
        <v>16</v>
      </c>
      <c r="E5296" s="8">
        <v>33</v>
      </c>
      <c r="F5296" s="2" t="s">
        <v>7986</v>
      </c>
      <c r="G5296" s="2" t="s">
        <v>8015</v>
      </c>
      <c r="H5296" s="9">
        <v>43150</v>
      </c>
      <c r="I5296" s="2">
        <v>2018</v>
      </c>
      <c r="J5296" s="2">
        <v>2</v>
      </c>
      <c r="K5296" s="2" t="str">
        <f>VLOOKUP($C5296,Clients!$B:$F,K$6,0)</f>
        <v>Devpulse</v>
      </c>
      <c r="L5296" s="2" t="str">
        <f>VLOOKUP($C5296,Clients!$B:$F,L$6,0)</f>
        <v>Foreign</v>
      </c>
      <c r="M5296" s="2" t="str">
        <f>VLOOKUP($C5296,Clients!$B:$F,M$6,0)</f>
        <v>KH</v>
      </c>
      <c r="N5296" s="2" t="str">
        <f>VLOOKUP($C5296,Clients!$B:$F,N$6,0)</f>
        <v>Cambodia</v>
      </c>
    </row>
    <row r="5297" spans="2:14" x14ac:dyDescent="0.2">
      <c r="B5297" s="8">
        <v>18524.310000000001</v>
      </c>
      <c r="C5297" s="2" t="s">
        <v>7126</v>
      </c>
      <c r="D5297" s="2" t="s">
        <v>16</v>
      </c>
      <c r="E5297" s="8">
        <v>37</v>
      </c>
      <c r="F5297" s="2" t="s">
        <v>7986</v>
      </c>
      <c r="G5297" s="2" t="s">
        <v>8016</v>
      </c>
      <c r="H5297" s="9">
        <v>43150</v>
      </c>
      <c r="I5297" s="2">
        <v>2018</v>
      </c>
      <c r="J5297" s="2">
        <v>2</v>
      </c>
      <c r="K5297" s="2" t="str">
        <f>VLOOKUP($C5297,Clients!$B:$F,K$6,0)</f>
        <v>Devpulse</v>
      </c>
      <c r="L5297" s="2" t="str">
        <f>VLOOKUP($C5297,Clients!$B:$F,L$6,0)</f>
        <v>Foreign</v>
      </c>
      <c r="M5297" s="2" t="str">
        <f>VLOOKUP($C5297,Clients!$B:$F,M$6,0)</f>
        <v>KH</v>
      </c>
      <c r="N5297" s="2" t="str">
        <f>VLOOKUP($C5297,Clients!$B:$F,N$6,0)</f>
        <v>Cambodia</v>
      </c>
    </row>
    <row r="5298" spans="2:14" x14ac:dyDescent="0.2">
      <c r="B5298" s="8">
        <v>16692.689999999999</v>
      </c>
      <c r="C5298" s="2" t="s">
        <v>7126</v>
      </c>
      <c r="D5298" s="2" t="s">
        <v>16</v>
      </c>
      <c r="E5298" s="8">
        <v>33</v>
      </c>
      <c r="F5298" s="2" t="s">
        <v>7986</v>
      </c>
      <c r="G5298" s="2" t="s">
        <v>8017</v>
      </c>
      <c r="H5298" s="9">
        <v>43151</v>
      </c>
      <c r="I5298" s="2">
        <v>2018</v>
      </c>
      <c r="J5298" s="2">
        <v>2</v>
      </c>
      <c r="K5298" s="2" t="str">
        <f>VLOOKUP($C5298,Clients!$B:$F,K$6,0)</f>
        <v>Devpulse</v>
      </c>
      <c r="L5298" s="2" t="str">
        <f>VLOOKUP($C5298,Clients!$B:$F,L$6,0)</f>
        <v>Foreign</v>
      </c>
      <c r="M5298" s="2" t="str">
        <f>VLOOKUP($C5298,Clients!$B:$F,M$6,0)</f>
        <v>KH</v>
      </c>
      <c r="N5298" s="2" t="str">
        <f>VLOOKUP($C5298,Clients!$B:$F,N$6,0)</f>
        <v>Cambodia</v>
      </c>
    </row>
    <row r="5299" spans="2:14" x14ac:dyDescent="0.2">
      <c r="B5299" s="8">
        <v>21159.054</v>
      </c>
      <c r="C5299" s="2" t="s">
        <v>7126</v>
      </c>
      <c r="D5299" s="2" t="s">
        <v>16</v>
      </c>
      <c r="E5299" s="8">
        <v>44</v>
      </c>
      <c r="F5299" s="2" t="s">
        <v>7986</v>
      </c>
      <c r="G5299" s="2" t="s">
        <v>8018</v>
      </c>
      <c r="H5299" s="9">
        <v>43151</v>
      </c>
      <c r="I5299" s="2">
        <v>2018</v>
      </c>
      <c r="J5299" s="2">
        <v>2</v>
      </c>
      <c r="K5299" s="2" t="str">
        <f>VLOOKUP($C5299,Clients!$B:$F,K$6,0)</f>
        <v>Devpulse</v>
      </c>
      <c r="L5299" s="2" t="str">
        <f>VLOOKUP($C5299,Clients!$B:$F,L$6,0)</f>
        <v>Foreign</v>
      </c>
      <c r="M5299" s="2" t="str">
        <f>VLOOKUP($C5299,Clients!$B:$F,M$6,0)</f>
        <v>KH</v>
      </c>
      <c r="N5299" s="2" t="str">
        <f>VLOOKUP($C5299,Clients!$B:$F,N$6,0)</f>
        <v>Cambodia</v>
      </c>
    </row>
    <row r="5300" spans="2:14" x14ac:dyDescent="0.2">
      <c r="B5300" s="8">
        <v>129398.72400000002</v>
      </c>
      <c r="C5300" s="2" t="s">
        <v>7126</v>
      </c>
      <c r="D5300" s="2" t="s">
        <v>16</v>
      </c>
      <c r="E5300" s="8">
        <v>234</v>
      </c>
      <c r="F5300" s="2" t="s">
        <v>7986</v>
      </c>
      <c r="G5300" s="2" t="s">
        <v>8019</v>
      </c>
      <c r="H5300" s="9">
        <v>43151</v>
      </c>
      <c r="I5300" s="2">
        <v>2018</v>
      </c>
      <c r="J5300" s="2">
        <v>2</v>
      </c>
      <c r="K5300" s="2" t="str">
        <f>VLOOKUP($C5300,Clients!$B:$F,K$6,0)</f>
        <v>Devpulse</v>
      </c>
      <c r="L5300" s="2" t="str">
        <f>VLOOKUP($C5300,Clients!$B:$F,L$6,0)</f>
        <v>Foreign</v>
      </c>
      <c r="M5300" s="2" t="str">
        <f>VLOOKUP($C5300,Clients!$B:$F,M$6,0)</f>
        <v>KH</v>
      </c>
      <c r="N5300" s="2" t="str">
        <f>VLOOKUP($C5300,Clients!$B:$F,N$6,0)</f>
        <v>Cambodia</v>
      </c>
    </row>
    <row r="5301" spans="2:14" x14ac:dyDescent="0.2">
      <c r="B5301" s="8">
        <v>86728.362000000008</v>
      </c>
      <c r="C5301" s="2" t="s">
        <v>7126</v>
      </c>
      <c r="D5301" s="2" t="s">
        <v>16</v>
      </c>
      <c r="E5301" s="8">
        <v>214</v>
      </c>
      <c r="F5301" s="2" t="s">
        <v>7986</v>
      </c>
      <c r="G5301" s="2" t="s">
        <v>8020</v>
      </c>
      <c r="H5301" s="9">
        <v>43152</v>
      </c>
      <c r="I5301" s="2">
        <v>2018</v>
      </c>
      <c r="J5301" s="2">
        <v>2</v>
      </c>
      <c r="K5301" s="2" t="str">
        <f>VLOOKUP($C5301,Clients!$B:$F,K$6,0)</f>
        <v>Devpulse</v>
      </c>
      <c r="L5301" s="2" t="str">
        <f>VLOOKUP($C5301,Clients!$B:$F,L$6,0)</f>
        <v>Foreign</v>
      </c>
      <c r="M5301" s="2" t="str">
        <f>VLOOKUP($C5301,Clients!$B:$F,M$6,0)</f>
        <v>KH</v>
      </c>
      <c r="N5301" s="2" t="str">
        <f>VLOOKUP($C5301,Clients!$B:$F,N$6,0)</f>
        <v>Cambodia</v>
      </c>
    </row>
    <row r="5302" spans="2:14" x14ac:dyDescent="0.2">
      <c r="B5302" s="8">
        <v>-543.9</v>
      </c>
      <c r="C5302" s="2" t="s">
        <v>7126</v>
      </c>
      <c r="D5302" s="2" t="s">
        <v>16</v>
      </c>
      <c r="E5302" s="8">
        <v>-1</v>
      </c>
      <c r="F5302" s="2" t="s">
        <v>8021</v>
      </c>
      <c r="G5302" s="2" t="s">
        <v>8022</v>
      </c>
      <c r="H5302" s="9">
        <v>43153</v>
      </c>
      <c r="I5302" s="2">
        <v>2018</v>
      </c>
      <c r="J5302" s="2">
        <v>2</v>
      </c>
      <c r="K5302" s="2" t="str">
        <f>VLOOKUP($C5302,Clients!$B:$F,K$6,0)</f>
        <v>Devpulse</v>
      </c>
      <c r="L5302" s="2" t="str">
        <f>VLOOKUP($C5302,Clients!$B:$F,L$6,0)</f>
        <v>Foreign</v>
      </c>
      <c r="M5302" s="2" t="str">
        <f>VLOOKUP($C5302,Clients!$B:$F,M$6,0)</f>
        <v>KH</v>
      </c>
      <c r="N5302" s="2" t="str">
        <f>VLOOKUP($C5302,Clients!$B:$F,N$6,0)</f>
        <v>Cambodia</v>
      </c>
    </row>
    <row r="5303" spans="2:14" x14ac:dyDescent="0.2">
      <c r="B5303" s="8">
        <v>368.46600000000001</v>
      </c>
      <c r="C5303" s="2" t="s">
        <v>7126</v>
      </c>
      <c r="D5303" s="2" t="s">
        <v>16</v>
      </c>
      <c r="E5303" s="8">
        <v>1</v>
      </c>
      <c r="F5303" s="2" t="s">
        <v>7986</v>
      </c>
      <c r="G5303" s="2" t="s">
        <v>8023</v>
      </c>
      <c r="H5303" s="9">
        <v>43153</v>
      </c>
      <c r="I5303" s="2">
        <v>2018</v>
      </c>
      <c r="J5303" s="2">
        <v>2</v>
      </c>
      <c r="K5303" s="2" t="str">
        <f>VLOOKUP($C5303,Clients!$B:$F,K$6,0)</f>
        <v>Devpulse</v>
      </c>
      <c r="L5303" s="2" t="str">
        <f>VLOOKUP($C5303,Clients!$B:$F,L$6,0)</f>
        <v>Foreign</v>
      </c>
      <c r="M5303" s="2" t="str">
        <f>VLOOKUP($C5303,Clients!$B:$F,M$6,0)</f>
        <v>KH</v>
      </c>
      <c r="N5303" s="2" t="str">
        <f>VLOOKUP($C5303,Clients!$B:$F,N$6,0)</f>
        <v>Cambodia</v>
      </c>
    </row>
    <row r="5304" spans="2:14" x14ac:dyDescent="0.2">
      <c r="B5304" s="8">
        <v>14313.642000000002</v>
      </c>
      <c r="C5304" s="2" t="s">
        <v>7126</v>
      </c>
      <c r="D5304" s="2" t="s">
        <v>16</v>
      </c>
      <c r="E5304" s="8">
        <v>29</v>
      </c>
      <c r="F5304" s="2" t="s">
        <v>7986</v>
      </c>
      <c r="G5304" s="2" t="s">
        <v>8024</v>
      </c>
      <c r="H5304" s="9">
        <v>43153</v>
      </c>
      <c r="I5304" s="2">
        <v>2018</v>
      </c>
      <c r="J5304" s="2">
        <v>2</v>
      </c>
      <c r="K5304" s="2" t="str">
        <f>VLOOKUP($C5304,Clients!$B:$F,K$6,0)</f>
        <v>Devpulse</v>
      </c>
      <c r="L5304" s="2" t="str">
        <f>VLOOKUP($C5304,Clients!$B:$F,L$6,0)</f>
        <v>Foreign</v>
      </c>
      <c r="M5304" s="2" t="str">
        <f>VLOOKUP($C5304,Clients!$B:$F,M$6,0)</f>
        <v>KH</v>
      </c>
      <c r="N5304" s="2" t="str">
        <f>VLOOKUP($C5304,Clients!$B:$F,N$6,0)</f>
        <v>Cambodia</v>
      </c>
    </row>
    <row r="5305" spans="2:14" x14ac:dyDescent="0.2">
      <c r="B5305" s="8">
        <v>-586.99199999999996</v>
      </c>
      <c r="C5305" s="2" t="s">
        <v>7126</v>
      </c>
      <c r="D5305" s="2" t="s">
        <v>16</v>
      </c>
      <c r="E5305" s="8">
        <v>-1</v>
      </c>
      <c r="F5305" s="2" t="s">
        <v>8025</v>
      </c>
      <c r="G5305" s="2" t="s">
        <v>8026</v>
      </c>
      <c r="H5305" s="9">
        <v>43153</v>
      </c>
      <c r="I5305" s="2">
        <v>2018</v>
      </c>
      <c r="J5305" s="2">
        <v>2</v>
      </c>
      <c r="K5305" s="2" t="str">
        <f>VLOOKUP($C5305,Clients!$B:$F,K$6,0)</f>
        <v>Devpulse</v>
      </c>
      <c r="L5305" s="2" t="str">
        <f>VLOOKUP($C5305,Clients!$B:$F,L$6,0)</f>
        <v>Foreign</v>
      </c>
      <c r="M5305" s="2" t="str">
        <f>VLOOKUP($C5305,Clients!$B:$F,M$6,0)</f>
        <v>KH</v>
      </c>
      <c r="N5305" s="2" t="str">
        <f>VLOOKUP($C5305,Clients!$B:$F,N$6,0)</f>
        <v>Cambodia</v>
      </c>
    </row>
    <row r="5306" spans="2:14" x14ac:dyDescent="0.2">
      <c r="B5306" s="8">
        <v>563.89199999999994</v>
      </c>
      <c r="C5306" s="2" t="s">
        <v>7126</v>
      </c>
      <c r="D5306" s="2" t="s">
        <v>16</v>
      </c>
      <c r="E5306" s="8">
        <v>1</v>
      </c>
      <c r="F5306" s="2" t="s">
        <v>8027</v>
      </c>
      <c r="G5306" s="2" t="s">
        <v>8028</v>
      </c>
      <c r="H5306" s="9">
        <v>43153</v>
      </c>
      <c r="I5306" s="2">
        <v>2018</v>
      </c>
      <c r="J5306" s="2">
        <v>2</v>
      </c>
      <c r="K5306" s="2" t="str">
        <f>VLOOKUP($C5306,Clients!$B:$F,K$6,0)</f>
        <v>Devpulse</v>
      </c>
      <c r="L5306" s="2" t="str">
        <f>VLOOKUP($C5306,Clients!$B:$F,L$6,0)</f>
        <v>Foreign</v>
      </c>
      <c r="M5306" s="2" t="str">
        <f>VLOOKUP($C5306,Clients!$B:$F,M$6,0)</f>
        <v>KH</v>
      </c>
      <c r="N5306" s="2" t="str">
        <f>VLOOKUP($C5306,Clients!$B:$F,N$6,0)</f>
        <v>Cambodia</v>
      </c>
    </row>
    <row r="5307" spans="2:14" x14ac:dyDescent="0.2">
      <c r="B5307" s="8">
        <v>87163.524000000005</v>
      </c>
      <c r="C5307" s="2" t="s">
        <v>7126</v>
      </c>
      <c r="D5307" s="2" t="s">
        <v>16</v>
      </c>
      <c r="E5307" s="8">
        <v>186</v>
      </c>
      <c r="F5307" s="2" t="s">
        <v>7986</v>
      </c>
      <c r="G5307" s="2" t="s">
        <v>8029</v>
      </c>
      <c r="H5307" s="9">
        <v>43158</v>
      </c>
      <c r="I5307" s="2">
        <v>2018</v>
      </c>
      <c r="J5307" s="2">
        <v>2</v>
      </c>
      <c r="K5307" s="2" t="str">
        <f>VLOOKUP($C5307,Clients!$B:$F,K$6,0)</f>
        <v>Devpulse</v>
      </c>
      <c r="L5307" s="2" t="str">
        <f>VLOOKUP($C5307,Clients!$B:$F,L$6,0)</f>
        <v>Foreign</v>
      </c>
      <c r="M5307" s="2" t="str">
        <f>VLOOKUP($C5307,Clients!$B:$F,M$6,0)</f>
        <v>KH</v>
      </c>
      <c r="N5307" s="2" t="str">
        <f>VLOOKUP($C5307,Clients!$B:$F,N$6,0)</f>
        <v>Cambodia</v>
      </c>
    </row>
    <row r="5308" spans="2:14" x14ac:dyDescent="0.2">
      <c r="B5308" s="8">
        <v>-13818.042000000001</v>
      </c>
      <c r="C5308" s="2" t="s">
        <v>7126</v>
      </c>
      <c r="D5308" s="2" t="s">
        <v>51</v>
      </c>
      <c r="E5308" s="8">
        <v>0</v>
      </c>
      <c r="F5308" s="2" t="s">
        <v>8030</v>
      </c>
      <c r="G5308" s="2" t="s">
        <v>8031</v>
      </c>
      <c r="H5308" s="9">
        <v>43165</v>
      </c>
      <c r="I5308" s="2">
        <v>2018</v>
      </c>
      <c r="J5308" s="2">
        <v>3</v>
      </c>
      <c r="K5308" s="2" t="str">
        <f>VLOOKUP($C5308,Clients!$B:$F,K$6,0)</f>
        <v>Devpulse</v>
      </c>
      <c r="L5308" s="2" t="str">
        <f>VLOOKUP($C5308,Clients!$B:$F,L$6,0)</f>
        <v>Foreign</v>
      </c>
      <c r="M5308" s="2" t="str">
        <f>VLOOKUP($C5308,Clients!$B:$F,M$6,0)</f>
        <v>KH</v>
      </c>
      <c r="N5308" s="2" t="str">
        <f>VLOOKUP($C5308,Clients!$B:$F,N$6,0)</f>
        <v>Cambodia</v>
      </c>
    </row>
    <row r="5309" spans="2:14" x14ac:dyDescent="0.2">
      <c r="B5309" s="8">
        <v>-3347.442</v>
      </c>
      <c r="C5309" s="2" t="s">
        <v>7126</v>
      </c>
      <c r="D5309" s="2" t="s">
        <v>51</v>
      </c>
      <c r="E5309" s="8">
        <v>0</v>
      </c>
      <c r="F5309" s="2" t="s">
        <v>8032</v>
      </c>
      <c r="G5309" s="2" t="s">
        <v>8033</v>
      </c>
      <c r="H5309" s="9">
        <v>43171</v>
      </c>
      <c r="I5309" s="2">
        <v>2018</v>
      </c>
      <c r="J5309" s="2">
        <v>3</v>
      </c>
      <c r="K5309" s="2" t="str">
        <f>VLOOKUP($C5309,Clients!$B:$F,K$6,0)</f>
        <v>Devpulse</v>
      </c>
      <c r="L5309" s="2" t="str">
        <f>VLOOKUP($C5309,Clients!$B:$F,L$6,0)</f>
        <v>Foreign</v>
      </c>
      <c r="M5309" s="2" t="str">
        <f>VLOOKUP($C5309,Clients!$B:$F,M$6,0)</f>
        <v>KH</v>
      </c>
      <c r="N5309" s="2" t="str">
        <f>VLOOKUP($C5309,Clients!$B:$F,N$6,0)</f>
        <v>Cambodia</v>
      </c>
    </row>
    <row r="5310" spans="2:14" x14ac:dyDescent="0.2">
      <c r="B5310" s="8">
        <v>-2685.1019999999999</v>
      </c>
      <c r="C5310" s="2" t="s">
        <v>7126</v>
      </c>
      <c r="D5310" s="2" t="s">
        <v>51</v>
      </c>
      <c r="E5310" s="8">
        <v>0</v>
      </c>
      <c r="F5310" s="2" t="s">
        <v>8034</v>
      </c>
      <c r="G5310" s="2" t="s">
        <v>8035</v>
      </c>
      <c r="H5310" s="9">
        <v>43179</v>
      </c>
      <c r="I5310" s="2">
        <v>2018</v>
      </c>
      <c r="J5310" s="2">
        <v>3</v>
      </c>
      <c r="K5310" s="2" t="str">
        <f>VLOOKUP($C5310,Clients!$B:$F,K$6,0)</f>
        <v>Devpulse</v>
      </c>
      <c r="L5310" s="2" t="str">
        <f>VLOOKUP($C5310,Clients!$B:$F,L$6,0)</f>
        <v>Foreign</v>
      </c>
      <c r="M5310" s="2" t="str">
        <f>VLOOKUP($C5310,Clients!$B:$F,M$6,0)</f>
        <v>KH</v>
      </c>
      <c r="N5310" s="2" t="str">
        <f>VLOOKUP($C5310,Clients!$B:$F,N$6,0)</f>
        <v>Cambodia</v>
      </c>
    </row>
    <row r="5311" spans="2:14" x14ac:dyDescent="0.2">
      <c r="B5311" s="8">
        <v>98667.744000000006</v>
      </c>
      <c r="C5311" s="2" t="s">
        <v>7126</v>
      </c>
      <c r="D5311" s="2" t="s">
        <v>16</v>
      </c>
      <c r="E5311" s="8">
        <v>188</v>
      </c>
      <c r="F5311" s="2" t="s">
        <v>7986</v>
      </c>
      <c r="G5311" s="2" t="s">
        <v>8036</v>
      </c>
      <c r="H5311" s="9">
        <v>43181</v>
      </c>
      <c r="I5311" s="2">
        <v>2018</v>
      </c>
      <c r="J5311" s="2">
        <v>3</v>
      </c>
      <c r="K5311" s="2" t="str">
        <f>VLOOKUP($C5311,Clients!$B:$F,K$6,0)</f>
        <v>Devpulse</v>
      </c>
      <c r="L5311" s="2" t="str">
        <f>VLOOKUP($C5311,Clients!$B:$F,L$6,0)</f>
        <v>Foreign</v>
      </c>
      <c r="M5311" s="2" t="str">
        <f>VLOOKUP($C5311,Clients!$B:$F,M$6,0)</f>
        <v>KH</v>
      </c>
      <c r="N5311" s="2" t="str">
        <f>VLOOKUP($C5311,Clients!$B:$F,N$6,0)</f>
        <v>Cambodia</v>
      </c>
    </row>
    <row r="5312" spans="2:14" x14ac:dyDescent="0.2">
      <c r="B5312" s="8">
        <v>111613.572</v>
      </c>
      <c r="C5312" s="2" t="s">
        <v>7126</v>
      </c>
      <c r="D5312" s="2" t="s">
        <v>16</v>
      </c>
      <c r="E5312" s="8">
        <v>207</v>
      </c>
      <c r="F5312" s="2" t="s">
        <v>7986</v>
      </c>
      <c r="G5312" s="2" t="s">
        <v>8037</v>
      </c>
      <c r="H5312" s="9">
        <v>43182</v>
      </c>
      <c r="I5312" s="2">
        <v>2018</v>
      </c>
      <c r="J5312" s="2">
        <v>3</v>
      </c>
      <c r="K5312" s="2" t="str">
        <f>VLOOKUP($C5312,Clients!$B:$F,K$6,0)</f>
        <v>Devpulse</v>
      </c>
      <c r="L5312" s="2" t="str">
        <f>VLOOKUP($C5312,Clients!$B:$F,L$6,0)</f>
        <v>Foreign</v>
      </c>
      <c r="M5312" s="2" t="str">
        <f>VLOOKUP($C5312,Clients!$B:$F,M$6,0)</f>
        <v>KH</v>
      </c>
      <c r="N5312" s="2" t="str">
        <f>VLOOKUP($C5312,Clients!$B:$F,N$6,0)</f>
        <v>Cambodia</v>
      </c>
    </row>
    <row r="5313" spans="2:14" x14ac:dyDescent="0.2">
      <c r="B5313" s="8">
        <v>97502.831999999995</v>
      </c>
      <c r="C5313" s="2" t="s">
        <v>7126</v>
      </c>
      <c r="D5313" s="2" t="s">
        <v>16</v>
      </c>
      <c r="E5313" s="8">
        <v>186</v>
      </c>
      <c r="F5313" s="2" t="s">
        <v>7986</v>
      </c>
      <c r="G5313" s="2" t="s">
        <v>8038</v>
      </c>
      <c r="H5313" s="9">
        <v>43187</v>
      </c>
      <c r="I5313" s="2">
        <v>2018</v>
      </c>
      <c r="J5313" s="2">
        <v>3</v>
      </c>
      <c r="K5313" s="2" t="str">
        <f>VLOOKUP($C5313,Clients!$B:$F,K$6,0)</f>
        <v>Devpulse</v>
      </c>
      <c r="L5313" s="2" t="str">
        <f>VLOOKUP($C5313,Clients!$B:$F,L$6,0)</f>
        <v>Foreign</v>
      </c>
      <c r="M5313" s="2" t="str">
        <f>VLOOKUP($C5313,Clients!$B:$F,M$6,0)</f>
        <v>KH</v>
      </c>
      <c r="N5313" s="2" t="str">
        <f>VLOOKUP($C5313,Clients!$B:$F,N$6,0)</f>
        <v>Cambodia</v>
      </c>
    </row>
    <row r="5314" spans="2:14" x14ac:dyDescent="0.2">
      <c r="B5314" s="8">
        <v>100206.834</v>
      </c>
      <c r="C5314" s="2" t="s">
        <v>7126</v>
      </c>
      <c r="D5314" s="2" t="s">
        <v>16</v>
      </c>
      <c r="E5314" s="8">
        <v>197</v>
      </c>
      <c r="F5314" s="2" t="s">
        <v>7986</v>
      </c>
      <c r="G5314" s="2" t="s">
        <v>8039</v>
      </c>
      <c r="H5314" s="9">
        <v>43187</v>
      </c>
      <c r="I5314" s="2">
        <v>2018</v>
      </c>
      <c r="J5314" s="2">
        <v>3</v>
      </c>
      <c r="K5314" s="2" t="str">
        <f>VLOOKUP($C5314,Clients!$B:$F,K$6,0)</f>
        <v>Devpulse</v>
      </c>
      <c r="L5314" s="2" t="str">
        <f>VLOOKUP($C5314,Clients!$B:$F,L$6,0)</f>
        <v>Foreign</v>
      </c>
      <c r="M5314" s="2" t="str">
        <f>VLOOKUP($C5314,Clients!$B:$F,M$6,0)</f>
        <v>KH</v>
      </c>
      <c r="N5314" s="2" t="str">
        <f>VLOOKUP($C5314,Clients!$B:$F,N$6,0)</f>
        <v>Cambodia</v>
      </c>
    </row>
    <row r="5315" spans="2:14" x14ac:dyDescent="0.2">
      <c r="B5315" s="8">
        <v>-6636</v>
      </c>
      <c r="C5315" s="2" t="s">
        <v>7126</v>
      </c>
      <c r="D5315" s="2" t="s">
        <v>16</v>
      </c>
      <c r="E5315" s="8">
        <v>-1</v>
      </c>
      <c r="F5315" s="2" t="s">
        <v>8040</v>
      </c>
      <c r="G5315" s="2" t="s">
        <v>8041</v>
      </c>
      <c r="H5315" s="9">
        <v>43188</v>
      </c>
      <c r="I5315" s="2">
        <v>2018</v>
      </c>
      <c r="J5315" s="2">
        <v>3</v>
      </c>
      <c r="K5315" s="2" t="str">
        <f>VLOOKUP($C5315,Clients!$B:$F,K$6,0)</f>
        <v>Devpulse</v>
      </c>
      <c r="L5315" s="2" t="str">
        <f>VLOOKUP($C5315,Clients!$B:$F,L$6,0)</f>
        <v>Foreign</v>
      </c>
      <c r="M5315" s="2" t="str">
        <f>VLOOKUP($C5315,Clients!$B:$F,M$6,0)</f>
        <v>KH</v>
      </c>
      <c r="N5315" s="2" t="str">
        <f>VLOOKUP($C5315,Clients!$B:$F,N$6,0)</f>
        <v>Cambodia</v>
      </c>
    </row>
    <row r="5316" spans="2:14" x14ac:dyDescent="0.2">
      <c r="B5316" s="8">
        <v>-14250.852000000001</v>
      </c>
      <c r="C5316" s="2" t="s">
        <v>7126</v>
      </c>
      <c r="D5316" s="2" t="s">
        <v>51</v>
      </c>
      <c r="E5316" s="8">
        <v>0</v>
      </c>
      <c r="F5316" s="2" t="s">
        <v>8042</v>
      </c>
      <c r="G5316" s="2" t="s">
        <v>8043</v>
      </c>
      <c r="H5316" s="9">
        <v>43188</v>
      </c>
      <c r="I5316" s="2">
        <v>2018</v>
      </c>
      <c r="J5316" s="2">
        <v>3</v>
      </c>
      <c r="K5316" s="2" t="str">
        <f>VLOOKUP($C5316,Clients!$B:$F,K$6,0)</f>
        <v>Devpulse</v>
      </c>
      <c r="L5316" s="2" t="str">
        <f>VLOOKUP($C5316,Clients!$B:$F,L$6,0)</f>
        <v>Foreign</v>
      </c>
      <c r="M5316" s="2" t="str">
        <f>VLOOKUP($C5316,Clients!$B:$F,M$6,0)</f>
        <v>KH</v>
      </c>
      <c r="N5316" s="2" t="str">
        <f>VLOOKUP($C5316,Clients!$B:$F,N$6,0)</f>
        <v>Cambodia</v>
      </c>
    </row>
    <row r="5317" spans="2:14" x14ac:dyDescent="0.2">
      <c r="B5317" s="8">
        <v>93557.016000000003</v>
      </c>
      <c r="C5317" s="2" t="s">
        <v>7126</v>
      </c>
      <c r="D5317" s="2" t="s">
        <v>16</v>
      </c>
      <c r="E5317" s="8">
        <v>177</v>
      </c>
      <c r="F5317" s="2" t="s">
        <v>7986</v>
      </c>
      <c r="G5317" s="2" t="s">
        <v>8044</v>
      </c>
      <c r="H5317" s="9">
        <v>43189</v>
      </c>
      <c r="I5317" s="2">
        <v>2018</v>
      </c>
      <c r="J5317" s="2">
        <v>3</v>
      </c>
      <c r="K5317" s="2" t="str">
        <f>VLOOKUP($C5317,Clients!$B:$F,K$6,0)</f>
        <v>Devpulse</v>
      </c>
      <c r="L5317" s="2" t="str">
        <f>VLOOKUP($C5317,Clients!$B:$F,L$6,0)</f>
        <v>Foreign</v>
      </c>
      <c r="M5317" s="2" t="str">
        <f>VLOOKUP($C5317,Clients!$B:$F,M$6,0)</f>
        <v>KH</v>
      </c>
      <c r="N5317" s="2" t="str">
        <f>VLOOKUP($C5317,Clients!$B:$F,N$6,0)</f>
        <v>Cambodia</v>
      </c>
    </row>
    <row r="5318" spans="2:14" x14ac:dyDescent="0.2">
      <c r="B5318" s="8">
        <v>-8336.9580000000005</v>
      </c>
      <c r="C5318" s="2" t="s">
        <v>7126</v>
      </c>
      <c r="D5318" s="2" t="s">
        <v>51</v>
      </c>
      <c r="E5318" s="8">
        <v>0</v>
      </c>
      <c r="F5318" s="2" t="s">
        <v>8045</v>
      </c>
      <c r="G5318" s="2" t="s">
        <v>8046</v>
      </c>
      <c r="H5318" s="9">
        <v>43201</v>
      </c>
      <c r="I5318" s="2">
        <v>2018</v>
      </c>
      <c r="J5318" s="2">
        <v>4</v>
      </c>
      <c r="K5318" s="2" t="str">
        <f>VLOOKUP($C5318,Clients!$B:$F,K$6,0)</f>
        <v>Devpulse</v>
      </c>
      <c r="L5318" s="2" t="str">
        <f>VLOOKUP($C5318,Clients!$B:$F,L$6,0)</f>
        <v>Foreign</v>
      </c>
      <c r="M5318" s="2" t="str">
        <f>VLOOKUP($C5318,Clients!$B:$F,M$6,0)</f>
        <v>KH</v>
      </c>
      <c r="N5318" s="2" t="str">
        <f>VLOOKUP($C5318,Clients!$B:$F,N$6,0)</f>
        <v>Cambodia</v>
      </c>
    </row>
    <row r="5319" spans="2:14" x14ac:dyDescent="0.2">
      <c r="B5319" s="8">
        <v>112035.504</v>
      </c>
      <c r="C5319" s="2" t="s">
        <v>7126</v>
      </c>
      <c r="D5319" s="2" t="s">
        <v>16</v>
      </c>
      <c r="E5319" s="8">
        <v>249</v>
      </c>
      <c r="F5319" s="2" t="s">
        <v>7986</v>
      </c>
      <c r="G5319" s="2" t="s">
        <v>8047</v>
      </c>
      <c r="H5319" s="9">
        <v>43201</v>
      </c>
      <c r="I5319" s="2">
        <v>2018</v>
      </c>
      <c r="J5319" s="2">
        <v>4</v>
      </c>
      <c r="K5319" s="2" t="str">
        <f>VLOOKUP($C5319,Clients!$B:$F,K$6,0)</f>
        <v>Devpulse</v>
      </c>
      <c r="L5319" s="2" t="str">
        <f>VLOOKUP($C5319,Clients!$B:$F,L$6,0)</f>
        <v>Foreign</v>
      </c>
      <c r="M5319" s="2" t="str">
        <f>VLOOKUP($C5319,Clients!$B:$F,M$6,0)</f>
        <v>KH</v>
      </c>
      <c r="N5319" s="2" t="str">
        <f>VLOOKUP($C5319,Clients!$B:$F,N$6,0)</f>
        <v>Cambodia</v>
      </c>
    </row>
    <row r="5320" spans="2:14" x14ac:dyDescent="0.2">
      <c r="B5320" s="8">
        <v>96238.212</v>
      </c>
      <c r="C5320" s="2" t="s">
        <v>7126</v>
      </c>
      <c r="D5320" s="2" t="s">
        <v>16</v>
      </c>
      <c r="E5320" s="8">
        <v>196</v>
      </c>
      <c r="F5320" s="2" t="s">
        <v>7986</v>
      </c>
      <c r="G5320" s="2" t="s">
        <v>8048</v>
      </c>
      <c r="H5320" s="9">
        <v>43202</v>
      </c>
      <c r="I5320" s="2">
        <v>2018</v>
      </c>
      <c r="J5320" s="2">
        <v>4</v>
      </c>
      <c r="K5320" s="2" t="str">
        <f>VLOOKUP($C5320,Clients!$B:$F,K$6,0)</f>
        <v>Devpulse</v>
      </c>
      <c r="L5320" s="2" t="str">
        <f>VLOOKUP($C5320,Clients!$B:$F,L$6,0)</f>
        <v>Foreign</v>
      </c>
      <c r="M5320" s="2" t="str">
        <f>VLOOKUP($C5320,Clients!$B:$F,M$6,0)</f>
        <v>KH</v>
      </c>
      <c r="N5320" s="2" t="str">
        <f>VLOOKUP($C5320,Clients!$B:$F,N$6,0)</f>
        <v>Cambodia</v>
      </c>
    </row>
    <row r="5321" spans="2:14" x14ac:dyDescent="0.2">
      <c r="B5321" s="8">
        <v>91496.076000000001</v>
      </c>
      <c r="C5321" s="2" t="s">
        <v>7126</v>
      </c>
      <c r="D5321" s="2" t="s">
        <v>16</v>
      </c>
      <c r="E5321" s="8">
        <v>204</v>
      </c>
      <c r="F5321" s="2" t="s">
        <v>7986</v>
      </c>
      <c r="G5321" s="2" t="s">
        <v>8049</v>
      </c>
      <c r="H5321" s="9">
        <v>43203</v>
      </c>
      <c r="I5321" s="2">
        <v>2018</v>
      </c>
      <c r="J5321" s="2">
        <v>4</v>
      </c>
      <c r="K5321" s="2" t="str">
        <f>VLOOKUP($C5321,Clients!$B:$F,K$6,0)</f>
        <v>Devpulse</v>
      </c>
      <c r="L5321" s="2" t="str">
        <f>VLOOKUP($C5321,Clients!$B:$F,L$6,0)</f>
        <v>Foreign</v>
      </c>
      <c r="M5321" s="2" t="str">
        <f>VLOOKUP($C5321,Clients!$B:$F,M$6,0)</f>
        <v>KH</v>
      </c>
      <c r="N5321" s="2" t="str">
        <f>VLOOKUP($C5321,Clients!$B:$F,N$6,0)</f>
        <v>Cambodia</v>
      </c>
    </row>
    <row r="5322" spans="2:14" x14ac:dyDescent="0.2">
      <c r="B5322" s="8">
        <v>-7763.5740000000005</v>
      </c>
      <c r="C5322" s="2" t="s">
        <v>7126</v>
      </c>
      <c r="D5322" s="2" t="s">
        <v>51</v>
      </c>
      <c r="E5322" s="8">
        <v>0</v>
      </c>
      <c r="F5322" s="2" t="s">
        <v>8050</v>
      </c>
      <c r="G5322" s="2" t="s">
        <v>8051</v>
      </c>
      <c r="H5322" s="9">
        <v>43204</v>
      </c>
      <c r="I5322" s="2">
        <v>2018</v>
      </c>
      <c r="J5322" s="2">
        <v>4</v>
      </c>
      <c r="K5322" s="2" t="str">
        <f>VLOOKUP($C5322,Clients!$B:$F,K$6,0)</f>
        <v>Devpulse</v>
      </c>
      <c r="L5322" s="2" t="str">
        <f>VLOOKUP($C5322,Clients!$B:$F,L$6,0)</f>
        <v>Foreign</v>
      </c>
      <c r="M5322" s="2" t="str">
        <f>VLOOKUP($C5322,Clients!$B:$F,M$6,0)</f>
        <v>KH</v>
      </c>
      <c r="N5322" s="2" t="str">
        <f>VLOOKUP($C5322,Clients!$B:$F,N$6,0)</f>
        <v>Cambodia</v>
      </c>
    </row>
    <row r="5323" spans="2:14" x14ac:dyDescent="0.2">
      <c r="B5323" s="8">
        <v>-21616.770000000004</v>
      </c>
      <c r="C5323" s="2" t="s">
        <v>7126</v>
      </c>
      <c r="D5323" s="2" t="s">
        <v>16</v>
      </c>
      <c r="E5323" s="8">
        <v>-5</v>
      </c>
      <c r="F5323" s="2" t="s">
        <v>8052</v>
      </c>
      <c r="G5323" s="2" t="s">
        <v>8053</v>
      </c>
      <c r="H5323" s="9">
        <v>43210</v>
      </c>
      <c r="I5323" s="2">
        <v>2018</v>
      </c>
      <c r="J5323" s="2">
        <v>4</v>
      </c>
      <c r="K5323" s="2" t="str">
        <f>VLOOKUP($C5323,Clients!$B:$F,K$6,0)</f>
        <v>Devpulse</v>
      </c>
      <c r="L5323" s="2" t="str">
        <f>VLOOKUP($C5323,Clients!$B:$F,L$6,0)</f>
        <v>Foreign</v>
      </c>
      <c r="M5323" s="2" t="str">
        <f>VLOOKUP($C5323,Clients!$B:$F,M$6,0)</f>
        <v>KH</v>
      </c>
      <c r="N5323" s="2" t="str">
        <f>VLOOKUP($C5323,Clients!$B:$F,N$6,0)</f>
        <v>Cambodia</v>
      </c>
    </row>
    <row r="5324" spans="2:14" x14ac:dyDescent="0.2">
      <c r="B5324" s="8">
        <v>-14235.060000000001</v>
      </c>
      <c r="C5324" s="2" t="s">
        <v>7126</v>
      </c>
      <c r="D5324" s="2" t="s">
        <v>51</v>
      </c>
      <c r="E5324" s="8">
        <v>0</v>
      </c>
      <c r="F5324" s="2" t="s">
        <v>8054</v>
      </c>
      <c r="G5324" s="2" t="s">
        <v>8055</v>
      </c>
      <c r="H5324" s="9">
        <v>43213</v>
      </c>
      <c r="I5324" s="2">
        <v>2018</v>
      </c>
      <c r="J5324" s="2">
        <v>4</v>
      </c>
      <c r="K5324" s="2" t="str">
        <f>VLOOKUP($C5324,Clients!$B:$F,K$6,0)</f>
        <v>Devpulse</v>
      </c>
      <c r="L5324" s="2" t="str">
        <f>VLOOKUP($C5324,Clients!$B:$F,L$6,0)</f>
        <v>Foreign</v>
      </c>
      <c r="M5324" s="2" t="str">
        <f>VLOOKUP($C5324,Clients!$B:$F,M$6,0)</f>
        <v>KH</v>
      </c>
      <c r="N5324" s="2" t="str">
        <f>VLOOKUP($C5324,Clients!$B:$F,N$6,0)</f>
        <v>Cambodia</v>
      </c>
    </row>
    <row r="5325" spans="2:14" x14ac:dyDescent="0.2">
      <c r="B5325" s="8">
        <v>83897.268000000011</v>
      </c>
      <c r="C5325" s="2" t="s">
        <v>7126</v>
      </c>
      <c r="D5325" s="2" t="s">
        <v>16</v>
      </c>
      <c r="E5325" s="8">
        <v>226</v>
      </c>
      <c r="F5325" s="2" t="s">
        <v>7986</v>
      </c>
      <c r="G5325" s="2" t="s">
        <v>8056</v>
      </c>
      <c r="H5325" s="9">
        <v>43215</v>
      </c>
      <c r="I5325" s="2">
        <v>2018</v>
      </c>
      <c r="J5325" s="2">
        <v>4</v>
      </c>
      <c r="K5325" s="2" t="str">
        <f>VLOOKUP($C5325,Clients!$B:$F,K$6,0)</f>
        <v>Devpulse</v>
      </c>
      <c r="L5325" s="2" t="str">
        <f>VLOOKUP($C5325,Clients!$B:$F,L$6,0)</f>
        <v>Foreign</v>
      </c>
      <c r="M5325" s="2" t="str">
        <f>VLOOKUP($C5325,Clients!$B:$F,M$6,0)</f>
        <v>KH</v>
      </c>
      <c r="N5325" s="2" t="str">
        <f>VLOOKUP($C5325,Clients!$B:$F,N$6,0)</f>
        <v>Cambodia</v>
      </c>
    </row>
    <row r="5326" spans="2:14" x14ac:dyDescent="0.2">
      <c r="B5326" s="8">
        <v>89734.05</v>
      </c>
      <c r="C5326" s="2" t="s">
        <v>7126</v>
      </c>
      <c r="D5326" s="2" t="s">
        <v>16</v>
      </c>
      <c r="E5326" s="8">
        <v>232</v>
      </c>
      <c r="F5326" s="2" t="s">
        <v>7986</v>
      </c>
      <c r="G5326" s="2" t="s">
        <v>8057</v>
      </c>
      <c r="H5326" s="9">
        <v>43216</v>
      </c>
      <c r="I5326" s="2">
        <v>2018</v>
      </c>
      <c r="J5326" s="2">
        <v>4</v>
      </c>
      <c r="K5326" s="2" t="str">
        <f>VLOOKUP($C5326,Clients!$B:$F,K$6,0)</f>
        <v>Devpulse</v>
      </c>
      <c r="L5326" s="2" t="str">
        <f>VLOOKUP($C5326,Clients!$B:$F,L$6,0)</f>
        <v>Foreign</v>
      </c>
      <c r="M5326" s="2" t="str">
        <f>VLOOKUP($C5326,Clients!$B:$F,M$6,0)</f>
        <v>KH</v>
      </c>
      <c r="N5326" s="2" t="str">
        <f>VLOOKUP($C5326,Clients!$B:$F,N$6,0)</f>
        <v>Cambodia</v>
      </c>
    </row>
    <row r="5327" spans="2:14" x14ac:dyDescent="0.2">
      <c r="B5327" s="8">
        <v>-429.40800000000002</v>
      </c>
      <c r="C5327" s="2" t="s">
        <v>7126</v>
      </c>
      <c r="D5327" s="2" t="s">
        <v>51</v>
      </c>
      <c r="E5327" s="8">
        <v>0</v>
      </c>
      <c r="F5327" s="2" t="s">
        <v>8058</v>
      </c>
      <c r="G5327" s="2" t="s">
        <v>8059</v>
      </c>
      <c r="H5327" s="9">
        <v>43220</v>
      </c>
      <c r="I5327" s="2">
        <v>2018</v>
      </c>
      <c r="J5327" s="2">
        <v>4</v>
      </c>
      <c r="K5327" s="2" t="str">
        <f>VLOOKUP($C5327,Clients!$B:$F,K$6,0)</f>
        <v>Devpulse</v>
      </c>
      <c r="L5327" s="2" t="str">
        <f>VLOOKUP($C5327,Clients!$B:$F,L$6,0)</f>
        <v>Foreign</v>
      </c>
      <c r="M5327" s="2" t="str">
        <f>VLOOKUP($C5327,Clients!$B:$F,M$6,0)</f>
        <v>KH</v>
      </c>
      <c r="N5327" s="2" t="str">
        <f>VLOOKUP($C5327,Clients!$B:$F,N$6,0)</f>
        <v>Cambodia</v>
      </c>
    </row>
    <row r="5328" spans="2:14" x14ac:dyDescent="0.2">
      <c r="B5328" s="8">
        <v>87908.856</v>
      </c>
      <c r="C5328" s="2" t="s">
        <v>7126</v>
      </c>
      <c r="D5328" s="2" t="s">
        <v>16</v>
      </c>
      <c r="E5328" s="8">
        <v>187</v>
      </c>
      <c r="F5328" s="2" t="s">
        <v>8060</v>
      </c>
      <c r="G5328" s="2" t="s">
        <v>8061</v>
      </c>
      <c r="H5328" s="9">
        <v>43220</v>
      </c>
      <c r="I5328" s="2">
        <v>2018</v>
      </c>
      <c r="J5328" s="2">
        <v>4</v>
      </c>
      <c r="K5328" s="2" t="str">
        <f>VLOOKUP($C5328,Clients!$B:$F,K$6,0)</f>
        <v>Devpulse</v>
      </c>
      <c r="L5328" s="2" t="str">
        <f>VLOOKUP($C5328,Clients!$B:$F,L$6,0)</f>
        <v>Foreign</v>
      </c>
      <c r="M5328" s="2" t="str">
        <f>VLOOKUP($C5328,Clients!$B:$F,M$6,0)</f>
        <v>KH</v>
      </c>
      <c r="N5328" s="2" t="str">
        <f>VLOOKUP($C5328,Clients!$B:$F,N$6,0)</f>
        <v>Cambodia</v>
      </c>
    </row>
    <row r="5329" spans="2:14" x14ac:dyDescent="0.2">
      <c r="B5329" s="8">
        <v>110901.75600000001</v>
      </c>
      <c r="C5329" s="2" t="s">
        <v>7126</v>
      </c>
      <c r="D5329" s="2" t="s">
        <v>16</v>
      </c>
      <c r="E5329" s="8">
        <v>244</v>
      </c>
      <c r="F5329" s="2" t="s">
        <v>8060</v>
      </c>
      <c r="G5329" s="2" t="s">
        <v>8062</v>
      </c>
      <c r="H5329" s="9">
        <v>43220</v>
      </c>
      <c r="I5329" s="2">
        <v>2018</v>
      </c>
      <c r="J5329" s="2">
        <v>4</v>
      </c>
      <c r="K5329" s="2" t="str">
        <f>VLOOKUP($C5329,Clients!$B:$F,K$6,0)</f>
        <v>Devpulse</v>
      </c>
      <c r="L5329" s="2" t="str">
        <f>VLOOKUP($C5329,Clients!$B:$F,L$6,0)</f>
        <v>Foreign</v>
      </c>
      <c r="M5329" s="2" t="str">
        <f>VLOOKUP($C5329,Clients!$B:$F,M$6,0)</f>
        <v>KH</v>
      </c>
      <c r="N5329" s="2" t="str">
        <f>VLOOKUP($C5329,Clients!$B:$F,N$6,0)</f>
        <v>Cambodia</v>
      </c>
    </row>
    <row r="5330" spans="2:14" x14ac:dyDescent="0.2">
      <c r="B5330" s="8">
        <v>118803.46800000001</v>
      </c>
      <c r="C5330" s="2" t="s">
        <v>7126</v>
      </c>
      <c r="D5330" s="2" t="s">
        <v>16</v>
      </c>
      <c r="E5330" s="8">
        <v>248</v>
      </c>
      <c r="F5330" s="2" t="s">
        <v>8027</v>
      </c>
      <c r="G5330" s="2" t="s">
        <v>8063</v>
      </c>
      <c r="H5330" s="9">
        <v>43223</v>
      </c>
      <c r="I5330" s="2">
        <v>2018</v>
      </c>
      <c r="J5330" s="2">
        <v>5</v>
      </c>
      <c r="K5330" s="2" t="str">
        <f>VLOOKUP($C5330,Clients!$B:$F,K$6,0)</f>
        <v>Devpulse</v>
      </c>
      <c r="L5330" s="2" t="str">
        <f>VLOOKUP($C5330,Clients!$B:$F,L$6,0)</f>
        <v>Foreign</v>
      </c>
      <c r="M5330" s="2" t="str">
        <f>VLOOKUP($C5330,Clients!$B:$F,M$6,0)</f>
        <v>KH</v>
      </c>
      <c r="N5330" s="2" t="str">
        <f>VLOOKUP($C5330,Clients!$B:$F,N$6,0)</f>
        <v>Cambodia</v>
      </c>
    </row>
    <row r="5331" spans="2:14" x14ac:dyDescent="0.2">
      <c r="B5331" s="8">
        <v>105266.784</v>
      </c>
      <c r="C5331" s="2" t="s">
        <v>7126</v>
      </c>
      <c r="D5331" s="2" t="s">
        <v>16</v>
      </c>
      <c r="E5331" s="8">
        <v>203</v>
      </c>
      <c r="F5331" s="2" t="s">
        <v>8027</v>
      </c>
      <c r="G5331" s="2" t="s">
        <v>8064</v>
      </c>
      <c r="H5331" s="9">
        <v>43223</v>
      </c>
      <c r="I5331" s="2">
        <v>2018</v>
      </c>
      <c r="J5331" s="2">
        <v>5</v>
      </c>
      <c r="K5331" s="2" t="str">
        <f>VLOOKUP($C5331,Clients!$B:$F,K$6,0)</f>
        <v>Devpulse</v>
      </c>
      <c r="L5331" s="2" t="str">
        <f>VLOOKUP($C5331,Clients!$B:$F,L$6,0)</f>
        <v>Foreign</v>
      </c>
      <c r="M5331" s="2" t="str">
        <f>VLOOKUP($C5331,Clients!$B:$F,M$6,0)</f>
        <v>KH</v>
      </c>
      <c r="N5331" s="2" t="str">
        <f>VLOOKUP($C5331,Clients!$B:$F,N$6,0)</f>
        <v>Cambodia</v>
      </c>
    </row>
    <row r="5332" spans="2:14" x14ac:dyDescent="0.2">
      <c r="B5332" s="8">
        <v>-2614.92</v>
      </c>
      <c r="C5332" s="2" t="s">
        <v>7126</v>
      </c>
      <c r="D5332" s="2" t="s">
        <v>51</v>
      </c>
      <c r="E5332" s="8">
        <v>0</v>
      </c>
      <c r="F5332" s="2" t="s">
        <v>8065</v>
      </c>
      <c r="G5332" s="2" t="s">
        <v>8066</v>
      </c>
      <c r="H5332" s="9">
        <v>43224</v>
      </c>
      <c r="I5332" s="2">
        <v>2018</v>
      </c>
      <c r="J5332" s="2">
        <v>5</v>
      </c>
      <c r="K5332" s="2" t="str">
        <f>VLOOKUP($C5332,Clients!$B:$F,K$6,0)</f>
        <v>Devpulse</v>
      </c>
      <c r="L5332" s="2" t="str">
        <f>VLOOKUP($C5332,Clients!$B:$F,L$6,0)</f>
        <v>Foreign</v>
      </c>
      <c r="M5332" s="2" t="str">
        <f>VLOOKUP($C5332,Clients!$B:$F,M$6,0)</f>
        <v>KH</v>
      </c>
      <c r="N5332" s="2" t="str">
        <f>VLOOKUP($C5332,Clients!$B:$F,N$6,0)</f>
        <v>Cambodia</v>
      </c>
    </row>
    <row r="5333" spans="2:14" x14ac:dyDescent="0.2">
      <c r="B5333" s="8">
        <v>91199.934000000008</v>
      </c>
      <c r="C5333" s="2" t="s">
        <v>7126</v>
      </c>
      <c r="D5333" s="2" t="s">
        <v>16</v>
      </c>
      <c r="E5333" s="8">
        <v>207</v>
      </c>
      <c r="F5333" s="2" t="s">
        <v>8027</v>
      </c>
      <c r="G5333" s="2" t="s">
        <v>8067</v>
      </c>
      <c r="H5333" s="9">
        <v>43228</v>
      </c>
      <c r="I5333" s="2">
        <v>2018</v>
      </c>
      <c r="J5333" s="2">
        <v>5</v>
      </c>
      <c r="K5333" s="2" t="str">
        <f>VLOOKUP($C5333,Clients!$B:$F,K$6,0)</f>
        <v>Devpulse</v>
      </c>
      <c r="L5333" s="2" t="str">
        <f>VLOOKUP($C5333,Clients!$B:$F,L$6,0)</f>
        <v>Foreign</v>
      </c>
      <c r="M5333" s="2" t="str">
        <f>VLOOKUP($C5333,Clients!$B:$F,M$6,0)</f>
        <v>KH</v>
      </c>
      <c r="N5333" s="2" t="str">
        <f>VLOOKUP($C5333,Clients!$B:$F,N$6,0)</f>
        <v>Cambodia</v>
      </c>
    </row>
    <row r="5334" spans="2:14" x14ac:dyDescent="0.2">
      <c r="B5334" s="8">
        <v>94031.196000000011</v>
      </c>
      <c r="C5334" s="2" t="s">
        <v>7126</v>
      </c>
      <c r="D5334" s="2" t="s">
        <v>16</v>
      </c>
      <c r="E5334" s="8">
        <v>201</v>
      </c>
      <c r="F5334" s="2" t="s">
        <v>7986</v>
      </c>
      <c r="G5334" s="2" t="s">
        <v>8068</v>
      </c>
      <c r="H5334" s="9">
        <v>43231</v>
      </c>
      <c r="I5334" s="2">
        <v>2018</v>
      </c>
      <c r="J5334" s="2">
        <v>5</v>
      </c>
      <c r="K5334" s="2" t="str">
        <f>VLOOKUP($C5334,Clients!$B:$F,K$6,0)</f>
        <v>Devpulse</v>
      </c>
      <c r="L5334" s="2" t="str">
        <f>VLOOKUP($C5334,Clients!$B:$F,L$6,0)</f>
        <v>Foreign</v>
      </c>
      <c r="M5334" s="2" t="str">
        <f>VLOOKUP($C5334,Clients!$B:$F,M$6,0)</f>
        <v>KH</v>
      </c>
      <c r="N5334" s="2" t="str">
        <f>VLOOKUP($C5334,Clients!$B:$F,N$6,0)</f>
        <v>Cambodia</v>
      </c>
    </row>
    <row r="5335" spans="2:14" x14ac:dyDescent="0.2">
      <c r="B5335" s="8">
        <v>-555.74400000000003</v>
      </c>
      <c r="C5335" s="2" t="s">
        <v>7126</v>
      </c>
      <c r="D5335" s="2" t="s">
        <v>51</v>
      </c>
      <c r="E5335" s="8">
        <v>0</v>
      </c>
      <c r="F5335" s="2" t="s">
        <v>8069</v>
      </c>
      <c r="G5335" s="2" t="s">
        <v>8070</v>
      </c>
      <c r="H5335" s="9">
        <v>43235</v>
      </c>
      <c r="I5335" s="2">
        <v>2018</v>
      </c>
      <c r="J5335" s="2">
        <v>5</v>
      </c>
      <c r="K5335" s="2" t="str">
        <f>VLOOKUP($C5335,Clients!$B:$F,K$6,0)</f>
        <v>Devpulse</v>
      </c>
      <c r="L5335" s="2" t="str">
        <f>VLOOKUP($C5335,Clients!$B:$F,L$6,0)</f>
        <v>Foreign</v>
      </c>
      <c r="M5335" s="2" t="str">
        <f>VLOOKUP($C5335,Clients!$B:$F,M$6,0)</f>
        <v>KH</v>
      </c>
      <c r="N5335" s="2" t="str">
        <f>VLOOKUP($C5335,Clients!$B:$F,N$6,0)</f>
        <v>Cambodia</v>
      </c>
    </row>
    <row r="5336" spans="2:14" x14ac:dyDescent="0.2">
      <c r="B5336" s="8">
        <v>-6794.55</v>
      </c>
      <c r="C5336" s="2" t="s">
        <v>7126</v>
      </c>
      <c r="D5336" s="2" t="s">
        <v>51</v>
      </c>
      <c r="E5336" s="8">
        <v>0</v>
      </c>
      <c r="F5336" s="2" t="s">
        <v>8071</v>
      </c>
      <c r="G5336" s="2" t="s">
        <v>8072</v>
      </c>
      <c r="H5336" s="9">
        <v>43237</v>
      </c>
      <c r="I5336" s="2">
        <v>2018</v>
      </c>
      <c r="J5336" s="2">
        <v>5</v>
      </c>
      <c r="K5336" s="2" t="str">
        <f>VLOOKUP($C5336,Clients!$B:$F,K$6,0)</f>
        <v>Devpulse</v>
      </c>
      <c r="L5336" s="2" t="str">
        <f>VLOOKUP($C5336,Clients!$B:$F,L$6,0)</f>
        <v>Foreign</v>
      </c>
      <c r="M5336" s="2" t="str">
        <f>VLOOKUP($C5336,Clients!$B:$F,M$6,0)</f>
        <v>KH</v>
      </c>
      <c r="N5336" s="2" t="str">
        <f>VLOOKUP($C5336,Clients!$B:$F,N$6,0)</f>
        <v>Cambodia</v>
      </c>
    </row>
    <row r="5337" spans="2:14" x14ac:dyDescent="0.2">
      <c r="B5337" s="8">
        <v>-11939.004000000001</v>
      </c>
      <c r="C5337" s="2" t="s">
        <v>7126</v>
      </c>
      <c r="D5337" s="2" t="s">
        <v>16</v>
      </c>
      <c r="E5337" s="8">
        <v>0</v>
      </c>
      <c r="F5337" s="2" t="s">
        <v>8073</v>
      </c>
      <c r="G5337" s="2" t="s">
        <v>8074</v>
      </c>
      <c r="H5337" s="9">
        <v>43243</v>
      </c>
      <c r="I5337" s="2">
        <v>2018</v>
      </c>
      <c r="J5337" s="2">
        <v>5</v>
      </c>
      <c r="K5337" s="2" t="str">
        <f>VLOOKUP($C5337,Clients!$B:$F,K$6,0)</f>
        <v>Devpulse</v>
      </c>
      <c r="L5337" s="2" t="str">
        <f>VLOOKUP($C5337,Clients!$B:$F,L$6,0)</f>
        <v>Foreign</v>
      </c>
      <c r="M5337" s="2" t="str">
        <f>VLOOKUP($C5337,Clients!$B:$F,M$6,0)</f>
        <v>KH</v>
      </c>
      <c r="N5337" s="2" t="str">
        <f>VLOOKUP($C5337,Clients!$B:$F,N$6,0)</f>
        <v>Cambodia</v>
      </c>
    </row>
    <row r="5338" spans="2:14" x14ac:dyDescent="0.2">
      <c r="B5338" s="8">
        <v>-5931.2820000000002</v>
      </c>
      <c r="C5338" s="2" t="s">
        <v>7126</v>
      </c>
      <c r="D5338" s="2" t="s">
        <v>51</v>
      </c>
      <c r="E5338" s="8">
        <v>0</v>
      </c>
      <c r="F5338" s="2" t="s">
        <v>8075</v>
      </c>
      <c r="G5338" s="2" t="s">
        <v>8076</v>
      </c>
      <c r="H5338" s="9">
        <v>43245</v>
      </c>
      <c r="I5338" s="2">
        <v>2018</v>
      </c>
      <c r="J5338" s="2">
        <v>5</v>
      </c>
      <c r="K5338" s="2" t="str">
        <f>VLOOKUP($C5338,Clients!$B:$F,K$6,0)</f>
        <v>Devpulse</v>
      </c>
      <c r="L5338" s="2" t="str">
        <f>VLOOKUP($C5338,Clients!$B:$F,L$6,0)</f>
        <v>Foreign</v>
      </c>
      <c r="M5338" s="2" t="str">
        <f>VLOOKUP($C5338,Clients!$B:$F,M$6,0)</f>
        <v>KH</v>
      </c>
      <c r="N5338" s="2" t="str">
        <f>VLOOKUP($C5338,Clients!$B:$F,N$6,0)</f>
        <v>Cambodia</v>
      </c>
    </row>
    <row r="5339" spans="2:14" x14ac:dyDescent="0.2">
      <c r="B5339" s="8">
        <v>114013.368</v>
      </c>
      <c r="C5339" s="2" t="s">
        <v>7126</v>
      </c>
      <c r="D5339" s="2" t="s">
        <v>16</v>
      </c>
      <c r="E5339" s="8">
        <v>243</v>
      </c>
      <c r="F5339" s="2" t="s">
        <v>7986</v>
      </c>
      <c r="G5339" s="2" t="s">
        <v>8077</v>
      </c>
      <c r="H5339" s="9">
        <v>43249</v>
      </c>
      <c r="I5339" s="2">
        <v>2018</v>
      </c>
      <c r="J5339" s="2">
        <v>5</v>
      </c>
      <c r="K5339" s="2" t="str">
        <f>VLOOKUP($C5339,Clients!$B:$F,K$6,0)</f>
        <v>Devpulse</v>
      </c>
      <c r="L5339" s="2" t="str">
        <f>VLOOKUP($C5339,Clients!$B:$F,L$6,0)</f>
        <v>Foreign</v>
      </c>
      <c r="M5339" s="2" t="str">
        <f>VLOOKUP($C5339,Clients!$B:$F,M$6,0)</f>
        <v>KH</v>
      </c>
      <c r="N5339" s="2" t="str">
        <f>VLOOKUP($C5339,Clients!$B:$F,N$6,0)</f>
        <v>Cambodia</v>
      </c>
    </row>
    <row r="5340" spans="2:14" x14ac:dyDescent="0.2">
      <c r="B5340" s="8">
        <v>-114013.368</v>
      </c>
      <c r="C5340" s="2" t="s">
        <v>7126</v>
      </c>
      <c r="D5340" s="2" t="s">
        <v>16</v>
      </c>
      <c r="E5340" s="8">
        <v>-243</v>
      </c>
      <c r="F5340" s="2" t="s">
        <v>8078</v>
      </c>
      <c r="G5340" s="2" t="s">
        <v>8077</v>
      </c>
      <c r="H5340" s="9">
        <v>43249</v>
      </c>
      <c r="I5340" s="2">
        <v>2018</v>
      </c>
      <c r="J5340" s="2">
        <v>5</v>
      </c>
      <c r="K5340" s="2" t="str">
        <f>VLOOKUP($C5340,Clients!$B:$F,K$6,0)</f>
        <v>Devpulse</v>
      </c>
      <c r="L5340" s="2" t="str">
        <f>VLOOKUP($C5340,Clients!$B:$F,L$6,0)</f>
        <v>Foreign</v>
      </c>
      <c r="M5340" s="2" t="str">
        <f>VLOOKUP($C5340,Clients!$B:$F,M$6,0)</f>
        <v>KH</v>
      </c>
      <c r="N5340" s="2" t="str">
        <f>VLOOKUP($C5340,Clients!$B:$F,N$6,0)</f>
        <v>Cambodia</v>
      </c>
    </row>
    <row r="5341" spans="2:14" x14ac:dyDescent="0.2">
      <c r="B5341" s="8">
        <v>108835.14600000001</v>
      </c>
      <c r="C5341" s="2" t="s">
        <v>7126</v>
      </c>
      <c r="D5341" s="2" t="s">
        <v>16</v>
      </c>
      <c r="E5341" s="8">
        <v>243</v>
      </c>
      <c r="F5341" s="2" t="s">
        <v>8079</v>
      </c>
      <c r="G5341" s="2" t="s">
        <v>8077</v>
      </c>
      <c r="H5341" s="9">
        <v>43249</v>
      </c>
      <c r="I5341" s="2">
        <v>2018</v>
      </c>
      <c r="J5341" s="2">
        <v>5</v>
      </c>
      <c r="K5341" s="2" t="str">
        <f>VLOOKUP($C5341,Clients!$B:$F,K$6,0)</f>
        <v>Devpulse</v>
      </c>
      <c r="L5341" s="2" t="str">
        <f>VLOOKUP($C5341,Clients!$B:$F,L$6,0)</f>
        <v>Foreign</v>
      </c>
      <c r="M5341" s="2" t="str">
        <f>VLOOKUP($C5341,Clients!$B:$F,M$6,0)</f>
        <v>KH</v>
      </c>
      <c r="N5341" s="2" t="str">
        <f>VLOOKUP($C5341,Clients!$B:$F,N$6,0)</f>
        <v>Cambodia</v>
      </c>
    </row>
    <row r="5342" spans="2:14" x14ac:dyDescent="0.2">
      <c r="B5342" s="8">
        <v>-6167.7840000000006</v>
      </c>
      <c r="C5342" s="2" t="s">
        <v>7126</v>
      </c>
      <c r="D5342" s="2" t="s">
        <v>51</v>
      </c>
      <c r="E5342" s="8">
        <v>0</v>
      </c>
      <c r="F5342" s="2" t="s">
        <v>8080</v>
      </c>
      <c r="G5342" s="2" t="s">
        <v>8081</v>
      </c>
      <c r="H5342" s="9">
        <v>43255</v>
      </c>
      <c r="I5342" s="2">
        <v>2018</v>
      </c>
      <c r="J5342" s="2">
        <v>6</v>
      </c>
      <c r="K5342" s="2" t="str">
        <f>VLOOKUP($C5342,Clients!$B:$F,K$6,0)</f>
        <v>Devpulse</v>
      </c>
      <c r="L5342" s="2" t="str">
        <f>VLOOKUP($C5342,Clients!$B:$F,L$6,0)</f>
        <v>Foreign</v>
      </c>
      <c r="M5342" s="2" t="str">
        <f>VLOOKUP($C5342,Clients!$B:$F,M$6,0)</f>
        <v>KH</v>
      </c>
      <c r="N5342" s="2" t="str">
        <f>VLOOKUP($C5342,Clients!$B:$F,N$6,0)</f>
        <v>Cambodia</v>
      </c>
    </row>
    <row r="5343" spans="2:14" x14ac:dyDescent="0.2">
      <c r="B5343" s="8">
        <v>-966</v>
      </c>
      <c r="C5343" s="2" t="s">
        <v>7126</v>
      </c>
      <c r="D5343" s="2" t="s">
        <v>16</v>
      </c>
      <c r="E5343" s="8">
        <v>-2</v>
      </c>
      <c r="F5343" s="2" t="s">
        <v>8082</v>
      </c>
      <c r="G5343" s="2" t="s">
        <v>8083</v>
      </c>
      <c r="H5343" s="9">
        <v>43256</v>
      </c>
      <c r="I5343" s="2">
        <v>2018</v>
      </c>
      <c r="J5343" s="2">
        <v>6</v>
      </c>
      <c r="K5343" s="2" t="str">
        <f>VLOOKUP($C5343,Clients!$B:$F,K$6,0)</f>
        <v>Devpulse</v>
      </c>
      <c r="L5343" s="2" t="str">
        <f>VLOOKUP($C5343,Clients!$B:$F,L$6,0)</f>
        <v>Foreign</v>
      </c>
      <c r="M5343" s="2" t="str">
        <f>VLOOKUP($C5343,Clients!$B:$F,M$6,0)</f>
        <v>KH</v>
      </c>
      <c r="N5343" s="2" t="str">
        <f>VLOOKUP($C5343,Clients!$B:$F,N$6,0)</f>
        <v>Cambodia</v>
      </c>
    </row>
    <row r="5344" spans="2:14" x14ac:dyDescent="0.2">
      <c r="B5344" s="8">
        <v>87744.72</v>
      </c>
      <c r="C5344" s="2" t="s">
        <v>7126</v>
      </c>
      <c r="D5344" s="2" t="s">
        <v>16</v>
      </c>
      <c r="E5344" s="8">
        <v>195</v>
      </c>
      <c r="F5344" s="2" t="s">
        <v>7986</v>
      </c>
      <c r="G5344" s="2" t="s">
        <v>8084</v>
      </c>
      <c r="H5344" s="9">
        <v>43259</v>
      </c>
      <c r="I5344" s="2">
        <v>2018</v>
      </c>
      <c r="J5344" s="2">
        <v>6</v>
      </c>
      <c r="K5344" s="2" t="str">
        <f>VLOOKUP($C5344,Clients!$B:$F,K$6,0)</f>
        <v>Devpulse</v>
      </c>
      <c r="L5344" s="2" t="str">
        <f>VLOOKUP($C5344,Clients!$B:$F,L$6,0)</f>
        <v>Foreign</v>
      </c>
      <c r="M5344" s="2" t="str">
        <f>VLOOKUP($C5344,Clients!$B:$F,M$6,0)</f>
        <v>KH</v>
      </c>
      <c r="N5344" s="2" t="str">
        <f>VLOOKUP($C5344,Clients!$B:$F,N$6,0)</f>
        <v>Cambodia</v>
      </c>
    </row>
    <row r="5345" spans="2:14" x14ac:dyDescent="0.2">
      <c r="B5345" s="8">
        <v>0</v>
      </c>
      <c r="C5345" s="2" t="s">
        <v>7126</v>
      </c>
      <c r="D5345" s="2" t="s">
        <v>16</v>
      </c>
      <c r="E5345" s="8">
        <v>50</v>
      </c>
      <c r="F5345" s="2" t="s">
        <v>8085</v>
      </c>
      <c r="G5345" s="2" t="s">
        <v>8086</v>
      </c>
      <c r="H5345" s="9">
        <v>43259</v>
      </c>
      <c r="I5345" s="2">
        <v>2018</v>
      </c>
      <c r="J5345" s="2">
        <v>6</v>
      </c>
      <c r="K5345" s="2" t="str">
        <f>VLOOKUP($C5345,Clients!$B:$F,K$6,0)</f>
        <v>Devpulse</v>
      </c>
      <c r="L5345" s="2" t="str">
        <f>VLOOKUP($C5345,Clients!$B:$F,L$6,0)</f>
        <v>Foreign</v>
      </c>
      <c r="M5345" s="2" t="str">
        <f>VLOOKUP($C5345,Clients!$B:$F,M$6,0)</f>
        <v>KH</v>
      </c>
      <c r="N5345" s="2" t="str">
        <f>VLOOKUP($C5345,Clients!$B:$F,N$6,0)</f>
        <v>Cambodia</v>
      </c>
    </row>
    <row r="5346" spans="2:14" x14ac:dyDescent="0.2">
      <c r="B5346" s="8">
        <v>-47.753999999999998</v>
      </c>
      <c r="C5346" s="2" t="s">
        <v>7126</v>
      </c>
      <c r="D5346" s="2" t="s">
        <v>16</v>
      </c>
      <c r="E5346" s="8">
        <v>0</v>
      </c>
      <c r="F5346" s="2" t="s">
        <v>8087</v>
      </c>
      <c r="G5346" s="2" t="s">
        <v>8088</v>
      </c>
      <c r="H5346" s="9">
        <v>43263</v>
      </c>
      <c r="I5346" s="2">
        <v>2018</v>
      </c>
      <c r="J5346" s="2">
        <v>6</v>
      </c>
      <c r="K5346" s="2" t="str">
        <f>VLOOKUP($C5346,Clients!$B:$F,K$6,0)</f>
        <v>Devpulse</v>
      </c>
      <c r="L5346" s="2" t="str">
        <f>VLOOKUP($C5346,Clients!$B:$F,L$6,0)</f>
        <v>Foreign</v>
      </c>
      <c r="M5346" s="2" t="str">
        <f>VLOOKUP($C5346,Clients!$B:$F,M$6,0)</f>
        <v>KH</v>
      </c>
      <c r="N5346" s="2" t="str">
        <f>VLOOKUP($C5346,Clients!$B:$F,N$6,0)</f>
        <v>Cambodia</v>
      </c>
    </row>
    <row r="5347" spans="2:14" x14ac:dyDescent="0.2">
      <c r="B5347" s="8">
        <v>438.35400000000004</v>
      </c>
      <c r="C5347" s="2" t="s">
        <v>7126</v>
      </c>
      <c r="D5347" s="2" t="s">
        <v>16</v>
      </c>
      <c r="E5347" s="8">
        <v>1</v>
      </c>
      <c r="F5347" s="2" t="s">
        <v>8089</v>
      </c>
      <c r="G5347" s="2" t="s">
        <v>8090</v>
      </c>
      <c r="H5347" s="9">
        <v>43265</v>
      </c>
      <c r="I5347" s="2">
        <v>2018</v>
      </c>
      <c r="J5347" s="2">
        <v>6</v>
      </c>
      <c r="K5347" s="2" t="str">
        <f>VLOOKUP($C5347,Clients!$B:$F,K$6,0)</f>
        <v>Devpulse</v>
      </c>
      <c r="L5347" s="2" t="str">
        <f>VLOOKUP($C5347,Clients!$B:$F,L$6,0)</f>
        <v>Foreign</v>
      </c>
      <c r="M5347" s="2" t="str">
        <f>VLOOKUP($C5347,Clients!$B:$F,M$6,0)</f>
        <v>KH</v>
      </c>
      <c r="N5347" s="2" t="str">
        <f>VLOOKUP($C5347,Clients!$B:$F,N$6,0)</f>
        <v>Cambodia</v>
      </c>
    </row>
    <row r="5348" spans="2:14" x14ac:dyDescent="0.2">
      <c r="B5348" s="8">
        <v>-368.46600000000001</v>
      </c>
      <c r="C5348" s="2" t="s">
        <v>7126</v>
      </c>
      <c r="D5348" s="2" t="s">
        <v>16</v>
      </c>
      <c r="E5348" s="8">
        <v>-1</v>
      </c>
      <c r="F5348" s="2" t="s">
        <v>8091</v>
      </c>
      <c r="G5348" s="2" t="s">
        <v>8092</v>
      </c>
      <c r="H5348" s="9">
        <v>43265</v>
      </c>
      <c r="I5348" s="2">
        <v>2018</v>
      </c>
      <c r="J5348" s="2">
        <v>6</v>
      </c>
      <c r="K5348" s="2" t="str">
        <f>VLOOKUP($C5348,Clients!$B:$F,K$6,0)</f>
        <v>Devpulse</v>
      </c>
      <c r="L5348" s="2" t="str">
        <f>VLOOKUP($C5348,Clients!$B:$F,L$6,0)</f>
        <v>Foreign</v>
      </c>
      <c r="M5348" s="2" t="str">
        <f>VLOOKUP($C5348,Clients!$B:$F,M$6,0)</f>
        <v>KH</v>
      </c>
      <c r="N5348" s="2" t="str">
        <f>VLOOKUP($C5348,Clients!$B:$F,N$6,0)</f>
        <v>Cambodia</v>
      </c>
    </row>
    <row r="5349" spans="2:14" x14ac:dyDescent="0.2">
      <c r="B5349" s="8">
        <v>79899.330000000016</v>
      </c>
      <c r="C5349" s="2" t="s">
        <v>7126</v>
      </c>
      <c r="D5349" s="2" t="s">
        <v>16</v>
      </c>
      <c r="E5349" s="8">
        <v>176</v>
      </c>
      <c r="F5349" s="2" t="s">
        <v>8027</v>
      </c>
      <c r="G5349" s="2" t="s">
        <v>8093</v>
      </c>
      <c r="H5349" s="9">
        <v>43269</v>
      </c>
      <c r="I5349" s="2">
        <v>2018</v>
      </c>
      <c r="J5349" s="2">
        <v>6</v>
      </c>
      <c r="K5349" s="2" t="str">
        <f>VLOOKUP($C5349,Clients!$B:$F,K$6,0)</f>
        <v>Devpulse</v>
      </c>
      <c r="L5349" s="2" t="str">
        <f>VLOOKUP($C5349,Clients!$B:$F,L$6,0)</f>
        <v>Foreign</v>
      </c>
      <c r="M5349" s="2" t="str">
        <f>VLOOKUP($C5349,Clients!$B:$F,M$6,0)</f>
        <v>KH</v>
      </c>
      <c r="N5349" s="2" t="str">
        <f>VLOOKUP($C5349,Clients!$B:$F,N$6,0)</f>
        <v>Cambodia</v>
      </c>
    </row>
    <row r="5350" spans="2:14" x14ac:dyDescent="0.2">
      <c r="B5350" s="8">
        <v>-2516.9340000000002</v>
      </c>
      <c r="C5350" s="2" t="s">
        <v>7126</v>
      </c>
      <c r="D5350" s="2" t="s">
        <v>51</v>
      </c>
      <c r="E5350" s="8">
        <v>0</v>
      </c>
      <c r="F5350" s="2" t="s">
        <v>8094</v>
      </c>
      <c r="G5350" s="2" t="s">
        <v>8095</v>
      </c>
      <c r="H5350" s="9">
        <v>43269</v>
      </c>
      <c r="I5350" s="2">
        <v>2018</v>
      </c>
      <c r="J5350" s="2">
        <v>6</v>
      </c>
      <c r="K5350" s="2" t="str">
        <f>VLOOKUP($C5350,Clients!$B:$F,K$6,0)</f>
        <v>Devpulse</v>
      </c>
      <c r="L5350" s="2" t="str">
        <f>VLOOKUP($C5350,Clients!$B:$F,L$6,0)</f>
        <v>Foreign</v>
      </c>
      <c r="M5350" s="2" t="str">
        <f>VLOOKUP($C5350,Clients!$B:$F,M$6,0)</f>
        <v>KH</v>
      </c>
      <c r="N5350" s="2" t="str">
        <f>VLOOKUP($C5350,Clients!$B:$F,N$6,0)</f>
        <v>Cambodia</v>
      </c>
    </row>
    <row r="5351" spans="2:14" x14ac:dyDescent="0.2">
      <c r="B5351" s="8">
        <v>-8216.4600000000009</v>
      </c>
      <c r="C5351" s="2" t="s">
        <v>7126</v>
      </c>
      <c r="D5351" s="2" t="s">
        <v>51</v>
      </c>
      <c r="E5351" s="8">
        <v>0</v>
      </c>
      <c r="F5351" s="2" t="s">
        <v>8096</v>
      </c>
      <c r="G5351" s="2" t="s">
        <v>8097</v>
      </c>
      <c r="H5351" s="9">
        <v>43276</v>
      </c>
      <c r="I5351" s="2">
        <v>2018</v>
      </c>
      <c r="J5351" s="2">
        <v>6</v>
      </c>
      <c r="K5351" s="2" t="str">
        <f>VLOOKUP($C5351,Clients!$B:$F,K$6,0)</f>
        <v>Devpulse</v>
      </c>
      <c r="L5351" s="2" t="str">
        <f>VLOOKUP($C5351,Clients!$B:$F,L$6,0)</f>
        <v>Foreign</v>
      </c>
      <c r="M5351" s="2" t="str">
        <f>VLOOKUP($C5351,Clients!$B:$F,M$6,0)</f>
        <v>KH</v>
      </c>
      <c r="N5351" s="2" t="str">
        <f>VLOOKUP($C5351,Clients!$B:$F,N$6,0)</f>
        <v>Cambodia</v>
      </c>
    </row>
    <row r="5352" spans="2:14" x14ac:dyDescent="0.2">
      <c r="B5352" s="8">
        <v>-10049.172</v>
      </c>
      <c r="C5352" s="2" t="s">
        <v>7126</v>
      </c>
      <c r="D5352" s="2" t="s">
        <v>51</v>
      </c>
      <c r="E5352" s="8">
        <v>0</v>
      </c>
      <c r="F5352" s="2" t="s">
        <v>8098</v>
      </c>
      <c r="G5352" s="2" t="s">
        <v>8099</v>
      </c>
      <c r="H5352" s="9">
        <v>43284</v>
      </c>
      <c r="I5352" s="2">
        <v>2018</v>
      </c>
      <c r="J5352" s="2">
        <v>7</v>
      </c>
      <c r="K5352" s="2" t="str">
        <f>VLOOKUP($C5352,Clients!$B:$F,K$6,0)</f>
        <v>Devpulse</v>
      </c>
      <c r="L5352" s="2" t="str">
        <f>VLOOKUP($C5352,Clients!$B:$F,L$6,0)</f>
        <v>Foreign</v>
      </c>
      <c r="M5352" s="2" t="str">
        <f>VLOOKUP($C5352,Clients!$B:$F,M$6,0)</f>
        <v>KH</v>
      </c>
      <c r="N5352" s="2" t="str">
        <f>VLOOKUP($C5352,Clients!$B:$F,N$6,0)</f>
        <v>Cambodia</v>
      </c>
    </row>
    <row r="5353" spans="2:14" x14ac:dyDescent="0.2">
      <c r="B5353" s="8">
        <v>-5556.9359999999997</v>
      </c>
      <c r="C5353" s="2" t="s">
        <v>7126</v>
      </c>
      <c r="D5353" s="2" t="s">
        <v>51</v>
      </c>
      <c r="E5353" s="8">
        <v>0</v>
      </c>
      <c r="F5353" s="2" t="s">
        <v>8100</v>
      </c>
      <c r="G5353" s="2" t="s">
        <v>8101</v>
      </c>
      <c r="H5353" s="9">
        <v>43291</v>
      </c>
      <c r="I5353" s="2">
        <v>2018</v>
      </c>
      <c r="J5353" s="2">
        <v>7</v>
      </c>
      <c r="K5353" s="2" t="str">
        <f>VLOOKUP($C5353,Clients!$B:$F,K$6,0)</f>
        <v>Devpulse</v>
      </c>
      <c r="L5353" s="2" t="str">
        <f>VLOOKUP($C5353,Clients!$B:$F,L$6,0)</f>
        <v>Foreign</v>
      </c>
      <c r="M5353" s="2" t="str">
        <f>VLOOKUP($C5353,Clients!$B:$F,M$6,0)</f>
        <v>KH</v>
      </c>
      <c r="N5353" s="2" t="str">
        <f>VLOOKUP($C5353,Clients!$B:$F,N$6,0)</f>
        <v>Cambodia</v>
      </c>
    </row>
    <row r="5354" spans="2:14" x14ac:dyDescent="0.2">
      <c r="B5354" s="8">
        <v>0</v>
      </c>
      <c r="C5354" s="2" t="s">
        <v>7126</v>
      </c>
      <c r="D5354" s="2" t="s">
        <v>46</v>
      </c>
      <c r="E5354" s="8">
        <v>3.05</v>
      </c>
      <c r="F5354" s="2" t="s">
        <v>8102</v>
      </c>
      <c r="G5354" s="2" t="s">
        <v>8103</v>
      </c>
      <c r="H5354" s="9">
        <v>43299</v>
      </c>
      <c r="I5354" s="2">
        <v>2018</v>
      </c>
      <c r="J5354" s="2">
        <v>7</v>
      </c>
      <c r="K5354" s="2" t="str">
        <f>VLOOKUP($C5354,Clients!$B:$F,K$6,0)</f>
        <v>Devpulse</v>
      </c>
      <c r="L5354" s="2" t="str">
        <f>VLOOKUP($C5354,Clients!$B:$F,L$6,0)</f>
        <v>Foreign</v>
      </c>
      <c r="M5354" s="2" t="str">
        <f>VLOOKUP($C5354,Clients!$B:$F,M$6,0)</f>
        <v>KH</v>
      </c>
      <c r="N5354" s="2" t="str">
        <f>VLOOKUP($C5354,Clients!$B:$F,N$6,0)</f>
        <v>Cambodia</v>
      </c>
    </row>
    <row r="5355" spans="2:14" x14ac:dyDescent="0.2">
      <c r="B5355" s="8">
        <v>0</v>
      </c>
      <c r="C5355" s="2" t="s">
        <v>7126</v>
      </c>
      <c r="D5355" s="2" t="s">
        <v>20</v>
      </c>
      <c r="E5355" s="8">
        <v>3</v>
      </c>
      <c r="F5355" s="2" t="s">
        <v>8104</v>
      </c>
      <c r="G5355" s="2" t="s">
        <v>8105</v>
      </c>
      <c r="H5355" s="9">
        <v>43299</v>
      </c>
      <c r="I5355" s="2">
        <v>2018</v>
      </c>
      <c r="J5355" s="2">
        <v>7</v>
      </c>
      <c r="K5355" s="2" t="str">
        <f>VLOOKUP($C5355,Clients!$B:$F,K$6,0)</f>
        <v>Devpulse</v>
      </c>
      <c r="L5355" s="2" t="str">
        <f>VLOOKUP($C5355,Clients!$B:$F,L$6,0)</f>
        <v>Foreign</v>
      </c>
      <c r="M5355" s="2" t="str">
        <f>VLOOKUP($C5355,Clients!$B:$F,M$6,0)</f>
        <v>KH</v>
      </c>
      <c r="N5355" s="2" t="str">
        <f>VLOOKUP($C5355,Clients!$B:$F,N$6,0)</f>
        <v>Cambodia</v>
      </c>
    </row>
    <row r="5356" spans="2:14" x14ac:dyDescent="0.2">
      <c r="B5356" s="8">
        <v>0</v>
      </c>
      <c r="C5356" s="2" t="s">
        <v>7126</v>
      </c>
      <c r="D5356" s="2" t="s">
        <v>46</v>
      </c>
      <c r="E5356" s="8">
        <v>2</v>
      </c>
      <c r="F5356" s="2" t="s">
        <v>8106</v>
      </c>
      <c r="G5356" s="2" t="s">
        <v>8107</v>
      </c>
      <c r="H5356" s="9">
        <v>43299</v>
      </c>
      <c r="I5356" s="2">
        <v>2018</v>
      </c>
      <c r="J5356" s="2">
        <v>7</v>
      </c>
      <c r="K5356" s="2" t="str">
        <f>VLOOKUP($C5356,Clients!$B:$F,K$6,0)</f>
        <v>Devpulse</v>
      </c>
      <c r="L5356" s="2" t="str">
        <f>VLOOKUP($C5356,Clients!$B:$F,L$6,0)</f>
        <v>Foreign</v>
      </c>
      <c r="M5356" s="2" t="str">
        <f>VLOOKUP($C5356,Clients!$B:$F,M$6,0)</f>
        <v>KH</v>
      </c>
      <c r="N5356" s="2" t="str">
        <f>VLOOKUP($C5356,Clients!$B:$F,N$6,0)</f>
        <v>Cambodia</v>
      </c>
    </row>
    <row r="5357" spans="2:14" x14ac:dyDescent="0.2">
      <c r="B5357" s="8">
        <v>0</v>
      </c>
      <c r="C5357" s="2" t="s">
        <v>7126</v>
      </c>
      <c r="D5357" s="2" t="s">
        <v>46</v>
      </c>
      <c r="E5357" s="8">
        <v>1</v>
      </c>
      <c r="F5357" s="2" t="s">
        <v>8108</v>
      </c>
      <c r="G5357" s="2" t="s">
        <v>8109</v>
      </c>
      <c r="H5357" s="9">
        <v>43299</v>
      </c>
      <c r="I5357" s="2">
        <v>2018</v>
      </c>
      <c r="J5357" s="2">
        <v>7</v>
      </c>
      <c r="K5357" s="2" t="str">
        <f>VLOOKUP($C5357,Clients!$B:$F,K$6,0)</f>
        <v>Devpulse</v>
      </c>
      <c r="L5357" s="2" t="str">
        <f>VLOOKUP($C5357,Clients!$B:$F,L$6,0)</f>
        <v>Foreign</v>
      </c>
      <c r="M5357" s="2" t="str">
        <f>VLOOKUP($C5357,Clients!$B:$F,M$6,0)</f>
        <v>KH</v>
      </c>
      <c r="N5357" s="2" t="str">
        <f>VLOOKUP($C5357,Clients!$B:$F,N$6,0)</f>
        <v>Cambodia</v>
      </c>
    </row>
    <row r="5358" spans="2:14" x14ac:dyDescent="0.2">
      <c r="B5358" s="8">
        <v>0</v>
      </c>
      <c r="C5358" s="2" t="s">
        <v>7126</v>
      </c>
      <c r="D5358" s="2" t="s">
        <v>46</v>
      </c>
      <c r="E5358" s="8">
        <v>1</v>
      </c>
      <c r="F5358" s="2" t="s">
        <v>8110</v>
      </c>
      <c r="G5358" s="2" t="s">
        <v>8111</v>
      </c>
      <c r="H5358" s="9">
        <v>43299</v>
      </c>
      <c r="I5358" s="2">
        <v>2018</v>
      </c>
      <c r="J5358" s="2">
        <v>7</v>
      </c>
      <c r="K5358" s="2" t="str">
        <f>VLOOKUP($C5358,Clients!$B:$F,K$6,0)</f>
        <v>Devpulse</v>
      </c>
      <c r="L5358" s="2" t="str">
        <f>VLOOKUP($C5358,Clients!$B:$F,L$6,0)</f>
        <v>Foreign</v>
      </c>
      <c r="M5358" s="2" t="str">
        <f>VLOOKUP($C5358,Clients!$B:$F,M$6,0)</f>
        <v>KH</v>
      </c>
      <c r="N5358" s="2" t="str">
        <f>VLOOKUP($C5358,Clients!$B:$F,N$6,0)</f>
        <v>Cambodia</v>
      </c>
    </row>
    <row r="5359" spans="2:14" x14ac:dyDescent="0.2">
      <c r="B5359" s="8">
        <v>-3265.038</v>
      </c>
      <c r="C5359" s="2" t="s">
        <v>7126</v>
      </c>
      <c r="D5359" s="2" t="s">
        <v>51</v>
      </c>
      <c r="E5359" s="8">
        <v>0</v>
      </c>
      <c r="F5359" s="2" t="s">
        <v>8112</v>
      </c>
      <c r="G5359" s="2" t="s">
        <v>8113</v>
      </c>
      <c r="H5359" s="9">
        <v>43299</v>
      </c>
      <c r="I5359" s="2">
        <v>2018</v>
      </c>
      <c r="J5359" s="2">
        <v>7</v>
      </c>
      <c r="K5359" s="2" t="str">
        <f>VLOOKUP($C5359,Clients!$B:$F,K$6,0)</f>
        <v>Devpulse</v>
      </c>
      <c r="L5359" s="2" t="str">
        <f>VLOOKUP($C5359,Clients!$B:$F,L$6,0)</f>
        <v>Foreign</v>
      </c>
      <c r="M5359" s="2" t="str">
        <f>VLOOKUP($C5359,Clients!$B:$F,M$6,0)</f>
        <v>KH</v>
      </c>
      <c r="N5359" s="2" t="str">
        <f>VLOOKUP($C5359,Clients!$B:$F,N$6,0)</f>
        <v>Cambodia</v>
      </c>
    </row>
    <row r="5360" spans="2:14" x14ac:dyDescent="0.2">
      <c r="B5360" s="8">
        <v>80807.622000000003</v>
      </c>
      <c r="C5360" s="2" t="s">
        <v>7126</v>
      </c>
      <c r="D5360" s="2" t="s">
        <v>16</v>
      </c>
      <c r="E5360" s="8">
        <v>171</v>
      </c>
      <c r="F5360" s="2" t="s">
        <v>8114</v>
      </c>
      <c r="G5360" s="2" t="s">
        <v>8115</v>
      </c>
      <c r="H5360" s="9">
        <v>43306</v>
      </c>
      <c r="I5360" s="2">
        <v>2018</v>
      </c>
      <c r="J5360" s="2">
        <v>7</v>
      </c>
      <c r="K5360" s="2" t="str">
        <f>VLOOKUP($C5360,Clients!$B:$F,K$6,0)</f>
        <v>Devpulse</v>
      </c>
      <c r="L5360" s="2" t="str">
        <f>VLOOKUP($C5360,Clients!$B:$F,L$6,0)</f>
        <v>Foreign</v>
      </c>
      <c r="M5360" s="2" t="str">
        <f>VLOOKUP($C5360,Clients!$B:$F,M$6,0)</f>
        <v>KH</v>
      </c>
      <c r="N5360" s="2" t="str">
        <f>VLOOKUP($C5360,Clients!$B:$F,N$6,0)</f>
        <v>Cambodia</v>
      </c>
    </row>
    <row r="5361" spans="2:14" x14ac:dyDescent="0.2">
      <c r="B5361" s="8">
        <v>80807.622000000003</v>
      </c>
      <c r="C5361" s="2" t="s">
        <v>7126</v>
      </c>
      <c r="D5361" s="2" t="s">
        <v>16</v>
      </c>
      <c r="E5361" s="8">
        <v>171</v>
      </c>
      <c r="F5361" s="2" t="s">
        <v>8089</v>
      </c>
      <c r="G5361" s="2" t="s">
        <v>8116</v>
      </c>
      <c r="H5361" s="9">
        <v>43306</v>
      </c>
      <c r="I5361" s="2">
        <v>2018</v>
      </c>
      <c r="J5361" s="2">
        <v>7</v>
      </c>
      <c r="K5361" s="2" t="str">
        <f>VLOOKUP($C5361,Clients!$B:$F,K$6,0)</f>
        <v>Devpulse</v>
      </c>
      <c r="L5361" s="2" t="str">
        <f>VLOOKUP($C5361,Clients!$B:$F,L$6,0)</f>
        <v>Foreign</v>
      </c>
      <c r="M5361" s="2" t="str">
        <f>VLOOKUP($C5361,Clients!$B:$F,M$6,0)</f>
        <v>KH</v>
      </c>
      <c r="N5361" s="2" t="str">
        <f>VLOOKUP($C5361,Clients!$B:$F,N$6,0)</f>
        <v>Cambodia</v>
      </c>
    </row>
    <row r="5362" spans="2:14" x14ac:dyDescent="0.2">
      <c r="B5362" s="8">
        <v>-80807.622000000003</v>
      </c>
      <c r="C5362" s="2" t="s">
        <v>7126</v>
      </c>
      <c r="D5362" s="2" t="s">
        <v>16</v>
      </c>
      <c r="E5362" s="8">
        <v>-171</v>
      </c>
      <c r="F5362" s="2" t="s">
        <v>8117</v>
      </c>
      <c r="G5362" s="2" t="s">
        <v>8116</v>
      </c>
      <c r="H5362" s="9">
        <v>43306</v>
      </c>
      <c r="I5362" s="2">
        <v>2018</v>
      </c>
      <c r="J5362" s="2">
        <v>7</v>
      </c>
      <c r="K5362" s="2" t="str">
        <f>VLOOKUP($C5362,Clients!$B:$F,K$6,0)</f>
        <v>Devpulse</v>
      </c>
      <c r="L5362" s="2" t="str">
        <f>VLOOKUP($C5362,Clients!$B:$F,L$6,0)</f>
        <v>Foreign</v>
      </c>
      <c r="M5362" s="2" t="str">
        <f>VLOOKUP($C5362,Clients!$B:$F,M$6,0)</f>
        <v>KH</v>
      </c>
      <c r="N5362" s="2" t="str">
        <f>VLOOKUP($C5362,Clients!$B:$F,N$6,0)</f>
        <v>Cambodia</v>
      </c>
    </row>
    <row r="5363" spans="2:14" x14ac:dyDescent="0.2">
      <c r="B5363" s="8">
        <v>-921.35400000000004</v>
      </c>
      <c r="C5363" s="2" t="s">
        <v>7126</v>
      </c>
      <c r="D5363" s="2" t="s">
        <v>16</v>
      </c>
      <c r="E5363" s="8">
        <v>-2</v>
      </c>
      <c r="F5363" s="2" t="s">
        <v>8118</v>
      </c>
      <c r="G5363" s="2" t="s">
        <v>8119</v>
      </c>
      <c r="H5363" s="9">
        <v>43308</v>
      </c>
      <c r="I5363" s="2">
        <v>2018</v>
      </c>
      <c r="J5363" s="2">
        <v>7</v>
      </c>
      <c r="K5363" s="2" t="str">
        <f>VLOOKUP($C5363,Clients!$B:$F,K$6,0)</f>
        <v>Devpulse</v>
      </c>
      <c r="L5363" s="2" t="str">
        <f>VLOOKUP($C5363,Clients!$B:$F,L$6,0)</f>
        <v>Foreign</v>
      </c>
      <c r="M5363" s="2" t="str">
        <f>VLOOKUP($C5363,Clients!$B:$F,M$6,0)</f>
        <v>KH</v>
      </c>
      <c r="N5363" s="2" t="str">
        <f>VLOOKUP($C5363,Clients!$B:$F,N$6,0)</f>
        <v>Cambodia</v>
      </c>
    </row>
    <row r="5364" spans="2:14" x14ac:dyDescent="0.2">
      <c r="B5364" s="8">
        <v>966</v>
      </c>
      <c r="C5364" s="2" t="s">
        <v>7126</v>
      </c>
      <c r="D5364" s="2" t="s">
        <v>16</v>
      </c>
      <c r="E5364" s="8">
        <v>2</v>
      </c>
      <c r="F5364" s="2" t="s">
        <v>8089</v>
      </c>
      <c r="G5364" s="2" t="s">
        <v>8120</v>
      </c>
      <c r="H5364" s="9">
        <v>43308</v>
      </c>
      <c r="I5364" s="2">
        <v>2018</v>
      </c>
      <c r="J5364" s="2">
        <v>7</v>
      </c>
      <c r="K5364" s="2" t="str">
        <f>VLOOKUP($C5364,Clients!$B:$F,K$6,0)</f>
        <v>Devpulse</v>
      </c>
      <c r="L5364" s="2" t="str">
        <f>VLOOKUP($C5364,Clients!$B:$F,L$6,0)</f>
        <v>Foreign</v>
      </c>
      <c r="M5364" s="2" t="str">
        <f>VLOOKUP($C5364,Clients!$B:$F,M$6,0)</f>
        <v>KH</v>
      </c>
      <c r="N5364" s="2" t="str">
        <f>VLOOKUP($C5364,Clients!$B:$F,N$6,0)</f>
        <v>Cambodia</v>
      </c>
    </row>
    <row r="5365" spans="2:14" x14ac:dyDescent="0.2">
      <c r="B5365" s="8">
        <v>58708.734000000004</v>
      </c>
      <c r="C5365" s="2" t="s">
        <v>7126</v>
      </c>
      <c r="D5365" s="2" t="s">
        <v>16</v>
      </c>
      <c r="E5365" s="8">
        <v>123</v>
      </c>
      <c r="F5365" s="2" t="s">
        <v>8089</v>
      </c>
      <c r="G5365" s="2" t="s">
        <v>8121</v>
      </c>
      <c r="H5365" s="9">
        <v>43308</v>
      </c>
      <c r="I5365" s="2">
        <v>2018</v>
      </c>
      <c r="J5365" s="2">
        <v>7</v>
      </c>
      <c r="K5365" s="2" t="str">
        <f>VLOOKUP($C5365,Clients!$B:$F,K$6,0)</f>
        <v>Devpulse</v>
      </c>
      <c r="L5365" s="2" t="str">
        <f>VLOOKUP($C5365,Clients!$B:$F,L$6,0)</f>
        <v>Foreign</v>
      </c>
      <c r="M5365" s="2" t="str">
        <f>VLOOKUP($C5365,Clients!$B:$F,M$6,0)</f>
        <v>KH</v>
      </c>
      <c r="N5365" s="2" t="str">
        <f>VLOOKUP($C5365,Clients!$B:$F,N$6,0)</f>
        <v>Cambodia</v>
      </c>
    </row>
    <row r="5366" spans="2:14" x14ac:dyDescent="0.2">
      <c r="B5366" s="8">
        <v>0</v>
      </c>
      <c r="C5366" s="2" t="s">
        <v>7126</v>
      </c>
      <c r="D5366" s="2" t="s">
        <v>16</v>
      </c>
      <c r="E5366" s="8">
        <v>23.15</v>
      </c>
      <c r="F5366" s="2" t="s">
        <v>8122</v>
      </c>
      <c r="G5366" s="2" t="s">
        <v>8123</v>
      </c>
      <c r="H5366" s="9">
        <v>43321</v>
      </c>
      <c r="I5366" s="2">
        <v>2018</v>
      </c>
      <c r="J5366" s="2">
        <v>8</v>
      </c>
      <c r="K5366" s="2" t="str">
        <f>VLOOKUP($C5366,Clients!$B:$F,K$6,0)</f>
        <v>Devpulse</v>
      </c>
      <c r="L5366" s="2" t="str">
        <f>VLOOKUP($C5366,Clients!$B:$F,L$6,0)</f>
        <v>Foreign</v>
      </c>
      <c r="M5366" s="2" t="str">
        <f>VLOOKUP($C5366,Clients!$B:$F,M$6,0)</f>
        <v>KH</v>
      </c>
      <c r="N5366" s="2" t="str">
        <f>VLOOKUP($C5366,Clients!$B:$F,N$6,0)</f>
        <v>Cambodia</v>
      </c>
    </row>
    <row r="5367" spans="2:14" x14ac:dyDescent="0.2">
      <c r="B5367" s="8">
        <v>49952.28</v>
      </c>
      <c r="C5367" s="2" t="s">
        <v>7126</v>
      </c>
      <c r="D5367" s="2" t="s">
        <v>16</v>
      </c>
      <c r="E5367" s="8">
        <v>91</v>
      </c>
      <c r="F5367" s="2" t="s">
        <v>8089</v>
      </c>
      <c r="G5367" s="2" t="s">
        <v>8124</v>
      </c>
      <c r="H5367" s="9">
        <v>43343</v>
      </c>
      <c r="I5367" s="2">
        <v>2018</v>
      </c>
      <c r="J5367" s="2">
        <v>8</v>
      </c>
      <c r="K5367" s="2" t="str">
        <f>VLOOKUP($C5367,Clients!$B:$F,K$6,0)</f>
        <v>Devpulse</v>
      </c>
      <c r="L5367" s="2" t="str">
        <f>VLOOKUP($C5367,Clients!$B:$F,L$6,0)</f>
        <v>Foreign</v>
      </c>
      <c r="M5367" s="2" t="str">
        <f>VLOOKUP($C5367,Clients!$B:$F,M$6,0)</f>
        <v>KH</v>
      </c>
      <c r="N5367" s="2" t="str">
        <f>VLOOKUP($C5367,Clients!$B:$F,N$6,0)</f>
        <v>Cambodia</v>
      </c>
    </row>
    <row r="5368" spans="2:14" x14ac:dyDescent="0.2">
      <c r="B5368" s="8">
        <v>-680.4</v>
      </c>
      <c r="C5368" s="2" t="s">
        <v>7126</v>
      </c>
      <c r="D5368" s="2" t="s">
        <v>16</v>
      </c>
      <c r="E5368" s="8">
        <v>0</v>
      </c>
      <c r="F5368" s="2" t="s">
        <v>8125</v>
      </c>
      <c r="G5368" s="2" t="s">
        <v>8126</v>
      </c>
      <c r="H5368" s="9">
        <v>43361</v>
      </c>
      <c r="I5368" s="2">
        <v>2018</v>
      </c>
      <c r="J5368" s="2">
        <v>9</v>
      </c>
      <c r="K5368" s="2" t="str">
        <f>VLOOKUP($C5368,Clients!$B:$F,K$6,0)</f>
        <v>Devpulse</v>
      </c>
      <c r="L5368" s="2" t="str">
        <f>VLOOKUP($C5368,Clients!$B:$F,L$6,0)</f>
        <v>Foreign</v>
      </c>
      <c r="M5368" s="2" t="str">
        <f>VLOOKUP($C5368,Clients!$B:$F,M$6,0)</f>
        <v>KH</v>
      </c>
      <c r="N5368" s="2" t="str">
        <f>VLOOKUP($C5368,Clients!$B:$F,N$6,0)</f>
        <v>Cambodia</v>
      </c>
    </row>
    <row r="5369" spans="2:14" x14ac:dyDescent="0.2">
      <c r="B5369" s="8">
        <v>87466.26</v>
      </c>
      <c r="C5369" s="2" t="s">
        <v>7126</v>
      </c>
      <c r="D5369" s="2" t="s">
        <v>16</v>
      </c>
      <c r="E5369" s="8">
        <v>222</v>
      </c>
      <c r="F5369" s="2" t="s">
        <v>8127</v>
      </c>
      <c r="G5369" s="2" t="s">
        <v>8128</v>
      </c>
      <c r="H5369" s="9">
        <v>43392</v>
      </c>
      <c r="I5369" s="2">
        <v>2018</v>
      </c>
      <c r="J5369" s="2">
        <v>10</v>
      </c>
      <c r="K5369" s="2" t="str">
        <f>VLOOKUP($C5369,Clients!$B:$F,K$6,0)</f>
        <v>Devpulse</v>
      </c>
      <c r="L5369" s="2" t="str">
        <f>VLOOKUP($C5369,Clients!$B:$F,L$6,0)</f>
        <v>Foreign</v>
      </c>
      <c r="M5369" s="2" t="str">
        <f>VLOOKUP($C5369,Clients!$B:$F,M$6,0)</f>
        <v>KH</v>
      </c>
      <c r="N5369" s="2" t="str">
        <f>VLOOKUP($C5369,Clients!$B:$F,N$6,0)</f>
        <v>Cambodia</v>
      </c>
    </row>
    <row r="5370" spans="2:14" x14ac:dyDescent="0.2">
      <c r="B5370" s="8">
        <v>-15258.012000000001</v>
      </c>
      <c r="C5370" s="2" t="s">
        <v>7126</v>
      </c>
      <c r="D5370" s="2" t="s">
        <v>51</v>
      </c>
      <c r="E5370" s="8">
        <v>0</v>
      </c>
      <c r="F5370" s="2" t="s">
        <v>8129</v>
      </c>
      <c r="G5370" s="2" t="s">
        <v>8130</v>
      </c>
      <c r="H5370" s="9">
        <v>43406</v>
      </c>
      <c r="I5370" s="2">
        <v>2018</v>
      </c>
      <c r="J5370" s="2">
        <v>11</v>
      </c>
      <c r="K5370" s="2" t="str">
        <f>VLOOKUP($C5370,Clients!$B:$F,K$6,0)</f>
        <v>Devpulse</v>
      </c>
      <c r="L5370" s="2" t="str">
        <f>VLOOKUP($C5370,Clients!$B:$F,L$6,0)</f>
        <v>Foreign</v>
      </c>
      <c r="M5370" s="2" t="str">
        <f>VLOOKUP($C5370,Clients!$B:$F,M$6,0)</f>
        <v>KH</v>
      </c>
      <c r="N5370" s="2" t="str">
        <f>VLOOKUP($C5370,Clients!$B:$F,N$6,0)</f>
        <v>Cambodia</v>
      </c>
    </row>
    <row r="5371" spans="2:14" x14ac:dyDescent="0.2">
      <c r="B5371" s="8">
        <v>-1061.9280000000001</v>
      </c>
      <c r="C5371" s="2" t="s">
        <v>7126</v>
      </c>
      <c r="D5371" s="2" t="s">
        <v>16</v>
      </c>
      <c r="E5371" s="8">
        <v>-2</v>
      </c>
      <c r="F5371" s="2" t="s">
        <v>8131</v>
      </c>
      <c r="G5371" s="2" t="s">
        <v>8132</v>
      </c>
      <c r="H5371" s="9">
        <v>43411</v>
      </c>
      <c r="I5371" s="2">
        <v>2018</v>
      </c>
      <c r="J5371" s="2">
        <v>11</v>
      </c>
      <c r="K5371" s="2" t="str">
        <f>VLOOKUP($C5371,Clients!$B:$F,K$6,0)</f>
        <v>Devpulse</v>
      </c>
      <c r="L5371" s="2" t="str">
        <f>VLOOKUP($C5371,Clients!$B:$F,L$6,0)</f>
        <v>Foreign</v>
      </c>
      <c r="M5371" s="2" t="str">
        <f>VLOOKUP($C5371,Clients!$B:$F,M$6,0)</f>
        <v>KH</v>
      </c>
      <c r="N5371" s="2" t="str">
        <f>VLOOKUP($C5371,Clients!$B:$F,N$6,0)</f>
        <v>Cambodia</v>
      </c>
    </row>
    <row r="5372" spans="2:14" x14ac:dyDescent="0.2">
      <c r="B5372" s="8">
        <v>966</v>
      </c>
      <c r="C5372" s="2" t="s">
        <v>7126</v>
      </c>
      <c r="D5372" s="2" t="s">
        <v>16</v>
      </c>
      <c r="E5372" s="8">
        <v>2</v>
      </c>
      <c r="F5372" s="2" t="s">
        <v>8133</v>
      </c>
      <c r="G5372" s="2" t="s">
        <v>8134</v>
      </c>
      <c r="H5372" s="9">
        <v>43411</v>
      </c>
      <c r="I5372" s="2">
        <v>2018</v>
      </c>
      <c r="J5372" s="2">
        <v>11</v>
      </c>
      <c r="K5372" s="2" t="str">
        <f>VLOOKUP($C5372,Clients!$B:$F,K$6,0)</f>
        <v>Devpulse</v>
      </c>
      <c r="L5372" s="2" t="str">
        <f>VLOOKUP($C5372,Clients!$B:$F,L$6,0)</f>
        <v>Foreign</v>
      </c>
      <c r="M5372" s="2" t="str">
        <f>VLOOKUP($C5372,Clients!$B:$F,M$6,0)</f>
        <v>KH</v>
      </c>
      <c r="N5372" s="2" t="str">
        <f>VLOOKUP($C5372,Clients!$B:$F,N$6,0)</f>
        <v>Cambodia</v>
      </c>
    </row>
    <row r="5373" spans="2:14" x14ac:dyDescent="0.2">
      <c r="B5373" s="8">
        <v>-1903.7339999999999</v>
      </c>
      <c r="C5373" s="2" t="s">
        <v>7126</v>
      </c>
      <c r="D5373" s="2" t="s">
        <v>16</v>
      </c>
      <c r="E5373" s="8">
        <v>-4</v>
      </c>
      <c r="F5373" s="2" t="s">
        <v>8135</v>
      </c>
      <c r="G5373" s="2" t="s">
        <v>8136</v>
      </c>
      <c r="H5373" s="9">
        <v>43412</v>
      </c>
      <c r="I5373" s="2">
        <v>2018</v>
      </c>
      <c r="J5373" s="2">
        <v>11</v>
      </c>
      <c r="K5373" s="2" t="str">
        <f>VLOOKUP($C5373,Clients!$B:$F,K$6,0)</f>
        <v>Devpulse</v>
      </c>
      <c r="L5373" s="2" t="str">
        <f>VLOOKUP($C5373,Clients!$B:$F,L$6,0)</f>
        <v>Foreign</v>
      </c>
      <c r="M5373" s="2" t="str">
        <f>VLOOKUP($C5373,Clients!$B:$F,M$6,0)</f>
        <v>KH</v>
      </c>
      <c r="N5373" s="2" t="str">
        <f>VLOOKUP($C5373,Clients!$B:$F,N$6,0)</f>
        <v>Cambodia</v>
      </c>
    </row>
    <row r="5374" spans="2:14" x14ac:dyDescent="0.2">
      <c r="B5374" s="8">
        <v>1741.9080000000001</v>
      </c>
      <c r="C5374" s="2" t="s">
        <v>7126</v>
      </c>
      <c r="D5374" s="2" t="s">
        <v>16</v>
      </c>
      <c r="E5374" s="8">
        <v>4</v>
      </c>
      <c r="F5374" s="2" t="s">
        <v>8137</v>
      </c>
      <c r="G5374" s="2" t="s">
        <v>8138</v>
      </c>
      <c r="H5374" s="9">
        <v>43412</v>
      </c>
      <c r="I5374" s="2">
        <v>2018</v>
      </c>
      <c r="J5374" s="2">
        <v>11</v>
      </c>
      <c r="K5374" s="2" t="str">
        <f>VLOOKUP($C5374,Clients!$B:$F,K$6,0)</f>
        <v>Devpulse</v>
      </c>
      <c r="L5374" s="2" t="str">
        <f>VLOOKUP($C5374,Clients!$B:$F,L$6,0)</f>
        <v>Foreign</v>
      </c>
      <c r="M5374" s="2" t="str">
        <f>VLOOKUP($C5374,Clients!$B:$F,M$6,0)</f>
        <v>KH</v>
      </c>
      <c r="N5374" s="2" t="str">
        <f>VLOOKUP($C5374,Clients!$B:$F,N$6,0)</f>
        <v>Cambodia</v>
      </c>
    </row>
    <row r="5375" spans="2:14" x14ac:dyDescent="0.2">
      <c r="B5375" s="8">
        <v>15387.12</v>
      </c>
      <c r="C5375" s="2" t="s">
        <v>7126</v>
      </c>
      <c r="D5375" s="2" t="s">
        <v>16</v>
      </c>
      <c r="E5375" s="8">
        <v>30</v>
      </c>
      <c r="F5375" s="2" t="s">
        <v>8139</v>
      </c>
      <c r="G5375" s="2" t="s">
        <v>8140</v>
      </c>
      <c r="H5375" s="9">
        <v>43412</v>
      </c>
      <c r="I5375" s="2">
        <v>2018</v>
      </c>
      <c r="J5375" s="2">
        <v>11</v>
      </c>
      <c r="K5375" s="2" t="str">
        <f>VLOOKUP($C5375,Clients!$B:$F,K$6,0)</f>
        <v>Devpulse</v>
      </c>
      <c r="L5375" s="2" t="str">
        <f>VLOOKUP($C5375,Clients!$B:$F,L$6,0)</f>
        <v>Foreign</v>
      </c>
      <c r="M5375" s="2" t="str">
        <f>VLOOKUP($C5375,Clients!$B:$F,M$6,0)</f>
        <v>KH</v>
      </c>
      <c r="N5375" s="2" t="str">
        <f>VLOOKUP($C5375,Clients!$B:$F,N$6,0)</f>
        <v>Cambodia</v>
      </c>
    </row>
    <row r="5376" spans="2:14" x14ac:dyDescent="0.2">
      <c r="B5376" s="8">
        <v>3225.9360000000001</v>
      </c>
      <c r="C5376" s="2" t="s">
        <v>7126</v>
      </c>
      <c r="D5376" s="2" t="s">
        <v>16</v>
      </c>
      <c r="E5376" s="8">
        <v>8</v>
      </c>
      <c r="F5376" s="2" t="s">
        <v>8141</v>
      </c>
      <c r="G5376" s="2" t="s">
        <v>8142</v>
      </c>
      <c r="H5376" s="9">
        <v>43425</v>
      </c>
      <c r="I5376" s="2">
        <v>2018</v>
      </c>
      <c r="J5376" s="2">
        <v>11</v>
      </c>
      <c r="K5376" s="2" t="str">
        <f>VLOOKUP($C5376,Clients!$B:$F,K$6,0)</f>
        <v>Devpulse</v>
      </c>
      <c r="L5376" s="2" t="str">
        <f>VLOOKUP($C5376,Clients!$B:$F,L$6,0)</f>
        <v>Foreign</v>
      </c>
      <c r="M5376" s="2" t="str">
        <f>VLOOKUP($C5376,Clients!$B:$F,M$6,0)</f>
        <v>KH</v>
      </c>
      <c r="N5376" s="2" t="str">
        <f>VLOOKUP($C5376,Clients!$B:$F,N$6,0)</f>
        <v>Cambodia</v>
      </c>
    </row>
    <row r="5377" spans="2:14" x14ac:dyDescent="0.2">
      <c r="B5377" s="8">
        <v>2225.7059999999997</v>
      </c>
      <c r="C5377" s="2" t="s">
        <v>7126</v>
      </c>
      <c r="D5377" s="2" t="s">
        <v>16</v>
      </c>
      <c r="E5377" s="8">
        <v>4</v>
      </c>
      <c r="F5377" s="2" t="s">
        <v>8143</v>
      </c>
      <c r="G5377" s="2" t="s">
        <v>8144</v>
      </c>
      <c r="H5377" s="9">
        <v>43431</v>
      </c>
      <c r="I5377" s="2">
        <v>2018</v>
      </c>
      <c r="J5377" s="2">
        <v>11</v>
      </c>
      <c r="K5377" s="2" t="str">
        <f>VLOOKUP($C5377,Clients!$B:$F,K$6,0)</f>
        <v>Devpulse</v>
      </c>
      <c r="L5377" s="2" t="str">
        <f>VLOOKUP($C5377,Clients!$B:$F,L$6,0)</f>
        <v>Foreign</v>
      </c>
      <c r="M5377" s="2" t="str">
        <f>VLOOKUP($C5377,Clients!$B:$F,M$6,0)</f>
        <v>KH</v>
      </c>
      <c r="N5377" s="2" t="str">
        <f>VLOOKUP($C5377,Clients!$B:$F,N$6,0)</f>
        <v>Cambodia</v>
      </c>
    </row>
    <row r="5378" spans="2:14" x14ac:dyDescent="0.2">
      <c r="B5378" s="8">
        <v>-500.76600000000002</v>
      </c>
      <c r="C5378" s="2" t="s">
        <v>7126</v>
      </c>
      <c r="D5378" s="2" t="s">
        <v>51</v>
      </c>
      <c r="E5378" s="8">
        <v>0</v>
      </c>
      <c r="F5378" s="2" t="s">
        <v>8145</v>
      </c>
      <c r="G5378" s="2" t="s">
        <v>8146</v>
      </c>
      <c r="H5378" s="9">
        <v>43431</v>
      </c>
      <c r="I5378" s="2">
        <v>2018</v>
      </c>
      <c r="J5378" s="2">
        <v>11</v>
      </c>
      <c r="K5378" s="2" t="str">
        <f>VLOOKUP($C5378,Clients!$B:$F,K$6,0)</f>
        <v>Devpulse</v>
      </c>
      <c r="L5378" s="2" t="str">
        <f>VLOOKUP($C5378,Clients!$B:$F,L$6,0)</f>
        <v>Foreign</v>
      </c>
      <c r="M5378" s="2" t="str">
        <f>VLOOKUP($C5378,Clients!$B:$F,M$6,0)</f>
        <v>KH</v>
      </c>
      <c r="N5378" s="2" t="str">
        <f>VLOOKUP($C5378,Clients!$B:$F,N$6,0)</f>
        <v>Cambodia</v>
      </c>
    </row>
    <row r="5379" spans="2:14" x14ac:dyDescent="0.2">
      <c r="B5379" s="8">
        <v>-12.600000000000001</v>
      </c>
      <c r="C5379" s="2" t="s">
        <v>7126</v>
      </c>
      <c r="D5379" s="2" t="s">
        <v>16</v>
      </c>
      <c r="E5379" s="8">
        <v>0</v>
      </c>
      <c r="F5379" s="2" t="s">
        <v>8147</v>
      </c>
      <c r="G5379" s="2" t="s">
        <v>8148</v>
      </c>
      <c r="H5379" s="9">
        <v>43451</v>
      </c>
      <c r="I5379" s="2">
        <v>2018</v>
      </c>
      <c r="J5379" s="2">
        <v>12</v>
      </c>
      <c r="K5379" s="2" t="str">
        <f>VLOOKUP($C5379,Clients!$B:$F,K$6,0)</f>
        <v>Devpulse</v>
      </c>
      <c r="L5379" s="2" t="str">
        <f>VLOOKUP($C5379,Clients!$B:$F,L$6,0)</f>
        <v>Foreign</v>
      </c>
      <c r="M5379" s="2" t="str">
        <f>VLOOKUP($C5379,Clients!$B:$F,M$6,0)</f>
        <v>KH</v>
      </c>
      <c r="N5379" s="2" t="str">
        <f>VLOOKUP($C5379,Clients!$B:$F,N$6,0)</f>
        <v>Cambodia</v>
      </c>
    </row>
    <row r="5380" spans="2:14" x14ac:dyDescent="0.2">
      <c r="B5380" s="8">
        <v>1061.9280000000001</v>
      </c>
      <c r="C5380" s="2" t="s">
        <v>7126</v>
      </c>
      <c r="D5380" s="2" t="s">
        <v>16</v>
      </c>
      <c r="E5380" s="8">
        <v>2</v>
      </c>
      <c r="F5380" s="2" t="s">
        <v>8149</v>
      </c>
      <c r="G5380" s="2" t="s">
        <v>8150</v>
      </c>
      <c r="H5380" s="9">
        <v>43455</v>
      </c>
      <c r="I5380" s="2">
        <v>2018</v>
      </c>
      <c r="J5380" s="2">
        <v>12</v>
      </c>
      <c r="K5380" s="2" t="str">
        <f>VLOOKUP($C5380,Clients!$B:$F,K$6,0)</f>
        <v>Devpulse</v>
      </c>
      <c r="L5380" s="2" t="str">
        <f>VLOOKUP($C5380,Clients!$B:$F,L$6,0)</f>
        <v>Foreign</v>
      </c>
      <c r="M5380" s="2" t="str">
        <f>VLOOKUP($C5380,Clients!$B:$F,M$6,0)</f>
        <v>KH</v>
      </c>
      <c r="N5380" s="2" t="str">
        <f>VLOOKUP($C5380,Clients!$B:$F,N$6,0)</f>
        <v>Cambodia</v>
      </c>
    </row>
    <row r="5381" spans="2:14" x14ac:dyDescent="0.2">
      <c r="B5381" s="8">
        <v>-966</v>
      </c>
      <c r="C5381" s="2" t="s">
        <v>7126</v>
      </c>
      <c r="D5381" s="2" t="s">
        <v>16</v>
      </c>
      <c r="E5381" s="8">
        <v>-2</v>
      </c>
      <c r="F5381" s="2" t="s">
        <v>8151</v>
      </c>
      <c r="G5381" s="2" t="s">
        <v>8152</v>
      </c>
      <c r="H5381" s="9">
        <v>43455</v>
      </c>
      <c r="I5381" s="2">
        <v>2018</v>
      </c>
      <c r="J5381" s="2">
        <v>12</v>
      </c>
      <c r="K5381" s="2" t="str">
        <f>VLOOKUP($C5381,Clients!$B:$F,K$6,0)</f>
        <v>Devpulse</v>
      </c>
      <c r="L5381" s="2" t="str">
        <f>VLOOKUP($C5381,Clients!$B:$F,L$6,0)</f>
        <v>Foreign</v>
      </c>
      <c r="M5381" s="2" t="str">
        <f>VLOOKUP($C5381,Clients!$B:$F,M$6,0)</f>
        <v>KH</v>
      </c>
      <c r="N5381" s="2" t="str">
        <f>VLOOKUP($C5381,Clients!$B:$F,N$6,0)</f>
        <v>Cambodia</v>
      </c>
    </row>
    <row r="5382" spans="2:14" x14ac:dyDescent="0.2">
      <c r="B5382" s="8">
        <v>659.4</v>
      </c>
      <c r="C5382" s="2" t="s">
        <v>7126</v>
      </c>
      <c r="D5382" s="2" t="s">
        <v>16</v>
      </c>
      <c r="E5382" s="8">
        <v>2</v>
      </c>
      <c r="F5382" s="2" t="s">
        <v>8153</v>
      </c>
      <c r="G5382" s="2" t="s">
        <v>8154</v>
      </c>
      <c r="H5382" s="9">
        <v>43455</v>
      </c>
      <c r="I5382" s="2">
        <v>2018</v>
      </c>
      <c r="J5382" s="2">
        <v>12</v>
      </c>
      <c r="K5382" s="2" t="str">
        <f>VLOOKUP($C5382,Clients!$B:$F,K$6,0)</f>
        <v>Devpulse</v>
      </c>
      <c r="L5382" s="2" t="str">
        <f>VLOOKUP($C5382,Clients!$B:$F,L$6,0)</f>
        <v>Foreign</v>
      </c>
      <c r="M5382" s="2" t="str">
        <f>VLOOKUP($C5382,Clients!$B:$F,M$6,0)</f>
        <v>KH</v>
      </c>
      <c r="N5382" s="2" t="str">
        <f>VLOOKUP($C5382,Clients!$B:$F,N$6,0)</f>
        <v>Cambodia</v>
      </c>
    </row>
    <row r="5383" spans="2:14" x14ac:dyDescent="0.2">
      <c r="B5383" s="8">
        <v>-1187.9279999999999</v>
      </c>
      <c r="C5383" s="2" t="s">
        <v>7126</v>
      </c>
      <c r="D5383" s="2" t="s">
        <v>16</v>
      </c>
      <c r="E5383" s="8">
        <v>-2</v>
      </c>
      <c r="F5383" s="2" t="s">
        <v>8155</v>
      </c>
      <c r="G5383" s="2" t="s">
        <v>8156</v>
      </c>
      <c r="H5383" s="9">
        <v>43455</v>
      </c>
      <c r="I5383" s="2">
        <v>2018</v>
      </c>
      <c r="J5383" s="2">
        <v>12</v>
      </c>
      <c r="K5383" s="2" t="str">
        <f>VLOOKUP($C5383,Clients!$B:$F,K$6,0)</f>
        <v>Devpulse</v>
      </c>
      <c r="L5383" s="2" t="str">
        <f>VLOOKUP($C5383,Clients!$B:$F,L$6,0)</f>
        <v>Foreign</v>
      </c>
      <c r="M5383" s="2" t="str">
        <f>VLOOKUP($C5383,Clients!$B:$F,M$6,0)</f>
        <v>KH</v>
      </c>
      <c r="N5383" s="2" t="str">
        <f>VLOOKUP($C5383,Clients!$B:$F,N$6,0)</f>
        <v>Cambodia</v>
      </c>
    </row>
    <row r="5384" spans="2:14" x14ac:dyDescent="0.2">
      <c r="B5384" s="8">
        <v>0</v>
      </c>
      <c r="C5384" s="2" t="s">
        <v>7126</v>
      </c>
      <c r="D5384" s="2" t="s">
        <v>46</v>
      </c>
      <c r="E5384" s="8">
        <v>324</v>
      </c>
      <c r="F5384" s="2" t="s">
        <v>7940</v>
      </c>
      <c r="G5384" s="2" t="s">
        <v>8157</v>
      </c>
      <c r="H5384" s="9">
        <v>43455</v>
      </c>
      <c r="I5384" s="2">
        <v>2018</v>
      </c>
      <c r="J5384" s="2">
        <v>12</v>
      </c>
      <c r="K5384" s="2" t="str">
        <f>VLOOKUP($C5384,Clients!$B:$F,K$6,0)</f>
        <v>Devpulse</v>
      </c>
      <c r="L5384" s="2" t="str">
        <f>VLOOKUP($C5384,Clients!$B:$F,L$6,0)</f>
        <v>Foreign</v>
      </c>
      <c r="M5384" s="2" t="str">
        <f>VLOOKUP($C5384,Clients!$B:$F,M$6,0)</f>
        <v>KH</v>
      </c>
      <c r="N5384" s="2" t="str">
        <f>VLOOKUP($C5384,Clients!$B:$F,N$6,0)</f>
        <v>Cambodia</v>
      </c>
    </row>
    <row r="5385" spans="2:14" x14ac:dyDescent="0.2">
      <c r="B5385" s="8">
        <v>0</v>
      </c>
      <c r="C5385" s="2" t="s">
        <v>7126</v>
      </c>
      <c r="D5385" s="2" t="s">
        <v>46</v>
      </c>
      <c r="E5385" s="8">
        <v>-324</v>
      </c>
      <c r="F5385" s="2" t="s">
        <v>8158</v>
      </c>
      <c r="G5385" s="2" t="s">
        <v>8159</v>
      </c>
      <c r="H5385" s="9">
        <v>43455</v>
      </c>
      <c r="I5385" s="2">
        <v>2018</v>
      </c>
      <c r="J5385" s="2">
        <v>12</v>
      </c>
      <c r="K5385" s="2" t="str">
        <f>VLOOKUP($C5385,Clients!$B:$F,K$6,0)</f>
        <v>Devpulse</v>
      </c>
      <c r="L5385" s="2" t="str">
        <f>VLOOKUP($C5385,Clients!$B:$F,L$6,0)</f>
        <v>Foreign</v>
      </c>
      <c r="M5385" s="2" t="str">
        <f>VLOOKUP($C5385,Clients!$B:$F,M$6,0)</f>
        <v>KH</v>
      </c>
      <c r="N5385" s="2" t="str">
        <f>VLOOKUP($C5385,Clients!$B:$F,N$6,0)</f>
        <v>Cambodia</v>
      </c>
    </row>
    <row r="5386" spans="2:14" x14ac:dyDescent="0.2">
      <c r="B5386" s="8">
        <v>-2623.9920000000002</v>
      </c>
      <c r="C5386" s="2" t="s">
        <v>7126</v>
      </c>
      <c r="D5386" s="2" t="s">
        <v>51</v>
      </c>
      <c r="E5386" s="8">
        <v>0</v>
      </c>
      <c r="F5386" s="2" t="s">
        <v>8160</v>
      </c>
      <c r="G5386" s="2" t="s">
        <v>8161</v>
      </c>
      <c r="H5386" s="9">
        <v>43462</v>
      </c>
      <c r="I5386" s="2">
        <v>2018</v>
      </c>
      <c r="J5386" s="2">
        <v>12</v>
      </c>
      <c r="K5386" s="2" t="str">
        <f>VLOOKUP($C5386,Clients!$B:$F,K$6,0)</f>
        <v>Devpulse</v>
      </c>
      <c r="L5386" s="2" t="str">
        <f>VLOOKUP($C5386,Clients!$B:$F,L$6,0)</f>
        <v>Foreign</v>
      </c>
      <c r="M5386" s="2" t="str">
        <f>VLOOKUP($C5386,Clients!$B:$F,M$6,0)</f>
        <v>KH</v>
      </c>
      <c r="N5386" s="2" t="str">
        <f>VLOOKUP($C5386,Clients!$B:$F,N$6,0)</f>
        <v>Cambodia</v>
      </c>
    </row>
    <row r="5387" spans="2:14" x14ac:dyDescent="0.2">
      <c r="B5387" s="8">
        <v>59161.200000000004</v>
      </c>
      <c r="C5387" s="2" t="s">
        <v>8162</v>
      </c>
      <c r="D5387" s="2" t="s">
        <v>16</v>
      </c>
      <c r="E5387" s="8">
        <v>190</v>
      </c>
      <c r="F5387" s="2" t="s">
        <v>8163</v>
      </c>
      <c r="G5387" s="2" t="s">
        <v>6636</v>
      </c>
      <c r="H5387" s="9">
        <v>41708</v>
      </c>
      <c r="I5387" s="2">
        <v>2014</v>
      </c>
      <c r="J5387" s="2">
        <v>3</v>
      </c>
      <c r="K5387" s="2" t="str">
        <f>VLOOKUP($C5387,Clients!$B:$F,K$6,0)</f>
        <v>Demimbu</v>
      </c>
      <c r="L5387" s="2" t="str">
        <f>VLOOKUP($C5387,Clients!$B:$F,L$6,0)</f>
        <v>Foreign</v>
      </c>
      <c r="M5387" s="2" t="str">
        <f>VLOOKUP($C5387,Clients!$B:$F,M$6,0)</f>
        <v>KZ</v>
      </c>
      <c r="N5387" s="2" t="str">
        <f>VLOOKUP($C5387,Clients!$B:$F,N$6,0)</f>
        <v>Kazakhstan</v>
      </c>
    </row>
    <row r="5388" spans="2:14" x14ac:dyDescent="0.2">
      <c r="B5388" s="8">
        <v>0</v>
      </c>
      <c r="C5388" s="2" t="s">
        <v>8162</v>
      </c>
      <c r="D5388" s="2" t="s">
        <v>20</v>
      </c>
      <c r="E5388" s="8">
        <v>1</v>
      </c>
      <c r="F5388" s="2" t="s">
        <v>8164</v>
      </c>
      <c r="G5388" s="2" t="s">
        <v>5811</v>
      </c>
      <c r="H5388" s="9">
        <v>41934</v>
      </c>
      <c r="I5388" s="2">
        <v>2014</v>
      </c>
      <c r="J5388" s="2">
        <v>10</v>
      </c>
      <c r="K5388" s="2" t="str">
        <f>VLOOKUP($C5388,Clients!$B:$F,K$6,0)</f>
        <v>Demimbu</v>
      </c>
      <c r="L5388" s="2" t="str">
        <f>VLOOKUP($C5388,Clients!$B:$F,L$6,0)</f>
        <v>Foreign</v>
      </c>
      <c r="M5388" s="2" t="str">
        <f>VLOOKUP($C5388,Clients!$B:$F,M$6,0)</f>
        <v>KZ</v>
      </c>
      <c r="N5388" s="2" t="str">
        <f>VLOOKUP($C5388,Clients!$B:$F,N$6,0)</f>
        <v>Kazakhstan</v>
      </c>
    </row>
    <row r="5389" spans="2:14" x14ac:dyDescent="0.2">
      <c r="B5389" s="8">
        <v>66003</v>
      </c>
      <c r="C5389" s="2" t="s">
        <v>8162</v>
      </c>
      <c r="D5389" s="2" t="s">
        <v>16</v>
      </c>
      <c r="E5389" s="8">
        <v>200</v>
      </c>
      <c r="F5389" s="2" t="s">
        <v>8165</v>
      </c>
      <c r="G5389" s="2" t="s">
        <v>6018</v>
      </c>
      <c r="H5389" s="9">
        <v>42080</v>
      </c>
      <c r="I5389" s="2">
        <v>2015</v>
      </c>
      <c r="J5389" s="2">
        <v>3</v>
      </c>
      <c r="K5389" s="2" t="str">
        <f>VLOOKUP($C5389,Clients!$B:$F,K$6,0)</f>
        <v>Demimbu</v>
      </c>
      <c r="L5389" s="2" t="str">
        <f>VLOOKUP($C5389,Clients!$B:$F,L$6,0)</f>
        <v>Foreign</v>
      </c>
      <c r="M5389" s="2" t="str">
        <f>VLOOKUP($C5389,Clients!$B:$F,M$6,0)</f>
        <v>KZ</v>
      </c>
      <c r="N5389" s="2" t="str">
        <f>VLOOKUP($C5389,Clients!$B:$F,N$6,0)</f>
        <v>Kazakhstan</v>
      </c>
    </row>
    <row r="5390" spans="2:14" x14ac:dyDescent="0.2">
      <c r="B5390" s="8">
        <v>-1980.0900000000001</v>
      </c>
      <c r="C5390" s="2" t="s">
        <v>8162</v>
      </c>
      <c r="D5390" s="2" t="s">
        <v>51</v>
      </c>
      <c r="E5390" s="8">
        <v>0</v>
      </c>
      <c r="F5390" s="2" t="s">
        <v>8166</v>
      </c>
      <c r="G5390" s="2" t="s">
        <v>8167</v>
      </c>
      <c r="H5390" s="9">
        <v>42096</v>
      </c>
      <c r="I5390" s="2">
        <v>2015</v>
      </c>
      <c r="J5390" s="2">
        <v>4</v>
      </c>
      <c r="K5390" s="2" t="str">
        <f>VLOOKUP($C5390,Clients!$B:$F,K$6,0)</f>
        <v>Demimbu</v>
      </c>
      <c r="L5390" s="2" t="str">
        <f>VLOOKUP($C5390,Clients!$B:$F,L$6,0)</f>
        <v>Foreign</v>
      </c>
      <c r="M5390" s="2" t="str">
        <f>VLOOKUP($C5390,Clients!$B:$F,M$6,0)</f>
        <v>KZ</v>
      </c>
      <c r="N5390" s="2" t="str">
        <f>VLOOKUP($C5390,Clients!$B:$F,N$6,0)</f>
        <v>Kazakhstan</v>
      </c>
    </row>
    <row r="5391" spans="2:14" x14ac:dyDescent="0.2">
      <c r="B5391" s="8">
        <v>-1774.836</v>
      </c>
      <c r="C5391" s="2" t="s">
        <v>8162</v>
      </c>
      <c r="D5391" s="2" t="s">
        <v>51</v>
      </c>
      <c r="E5391" s="8">
        <v>0</v>
      </c>
      <c r="F5391" s="2" t="s">
        <v>8168</v>
      </c>
      <c r="G5391" s="2" t="s">
        <v>8169</v>
      </c>
      <c r="H5391" s="9">
        <v>42156</v>
      </c>
      <c r="I5391" s="2">
        <v>2015</v>
      </c>
      <c r="J5391" s="2">
        <v>6</v>
      </c>
      <c r="K5391" s="2" t="str">
        <f>VLOOKUP($C5391,Clients!$B:$F,K$6,0)</f>
        <v>Demimbu</v>
      </c>
      <c r="L5391" s="2" t="str">
        <f>VLOOKUP($C5391,Clients!$B:$F,L$6,0)</f>
        <v>Foreign</v>
      </c>
      <c r="M5391" s="2" t="str">
        <f>VLOOKUP($C5391,Clients!$B:$F,M$6,0)</f>
        <v>KZ</v>
      </c>
      <c r="N5391" s="2" t="str">
        <f>VLOOKUP($C5391,Clients!$B:$F,N$6,0)</f>
        <v>Kazakhstan</v>
      </c>
    </row>
    <row r="5392" spans="2:14" x14ac:dyDescent="0.2">
      <c r="B5392" s="8">
        <v>0</v>
      </c>
      <c r="C5392" s="2" t="s">
        <v>8162</v>
      </c>
      <c r="D5392" s="2" t="s">
        <v>20</v>
      </c>
      <c r="E5392" s="8">
        <v>3</v>
      </c>
      <c r="F5392" s="2" t="s">
        <v>8170</v>
      </c>
      <c r="G5392" s="2" t="s">
        <v>8171</v>
      </c>
      <c r="H5392" s="9">
        <v>42276</v>
      </c>
      <c r="I5392" s="2">
        <v>2015</v>
      </c>
      <c r="J5392" s="2">
        <v>9</v>
      </c>
      <c r="K5392" s="2" t="str">
        <f>VLOOKUP($C5392,Clients!$B:$F,K$6,0)</f>
        <v>Demimbu</v>
      </c>
      <c r="L5392" s="2" t="str">
        <f>VLOOKUP($C5392,Clients!$B:$F,L$6,0)</f>
        <v>Foreign</v>
      </c>
      <c r="M5392" s="2" t="str">
        <f>VLOOKUP($C5392,Clients!$B:$F,M$6,0)</f>
        <v>KZ</v>
      </c>
      <c r="N5392" s="2" t="str">
        <f>VLOOKUP($C5392,Clients!$B:$F,N$6,0)</f>
        <v>Kazakhstan</v>
      </c>
    </row>
    <row r="5393" spans="2:14" x14ac:dyDescent="0.2">
      <c r="B5393" s="8">
        <v>66675</v>
      </c>
      <c r="C5393" s="2" t="s">
        <v>8162</v>
      </c>
      <c r="D5393" s="2" t="s">
        <v>16</v>
      </c>
      <c r="E5393" s="8">
        <v>125</v>
      </c>
      <c r="F5393" s="2" t="s">
        <v>8172</v>
      </c>
      <c r="G5393" s="2" t="s">
        <v>8173</v>
      </c>
      <c r="H5393" s="9">
        <v>42867</v>
      </c>
      <c r="I5393" s="2">
        <v>2017</v>
      </c>
      <c r="J5393" s="2">
        <v>5</v>
      </c>
      <c r="K5393" s="2" t="str">
        <f>VLOOKUP($C5393,Clients!$B:$F,K$6,0)</f>
        <v>Demimbu</v>
      </c>
      <c r="L5393" s="2" t="str">
        <f>VLOOKUP($C5393,Clients!$B:$F,L$6,0)</f>
        <v>Foreign</v>
      </c>
      <c r="M5393" s="2" t="str">
        <f>VLOOKUP($C5393,Clients!$B:$F,M$6,0)</f>
        <v>KZ</v>
      </c>
      <c r="N5393" s="2" t="str">
        <f>VLOOKUP($C5393,Clients!$B:$F,N$6,0)</f>
        <v>Kazakhstan</v>
      </c>
    </row>
    <row r="5394" spans="2:14" x14ac:dyDescent="0.2">
      <c r="B5394" s="8">
        <v>0</v>
      </c>
      <c r="C5394" s="2" t="s">
        <v>8162</v>
      </c>
      <c r="D5394" s="2" t="s">
        <v>16</v>
      </c>
      <c r="E5394" s="8">
        <v>125</v>
      </c>
      <c r="F5394" s="2" t="s">
        <v>8174</v>
      </c>
      <c r="G5394" s="2" t="s">
        <v>8175</v>
      </c>
      <c r="H5394" s="9">
        <v>42921</v>
      </c>
      <c r="I5394" s="2">
        <v>2017</v>
      </c>
      <c r="J5394" s="2">
        <v>7</v>
      </c>
      <c r="K5394" s="2" t="str">
        <f>VLOOKUP($C5394,Clients!$B:$F,K$6,0)</f>
        <v>Demimbu</v>
      </c>
      <c r="L5394" s="2" t="str">
        <f>VLOOKUP($C5394,Clients!$B:$F,L$6,0)</f>
        <v>Foreign</v>
      </c>
      <c r="M5394" s="2" t="str">
        <f>VLOOKUP($C5394,Clients!$B:$F,M$6,0)</f>
        <v>KZ</v>
      </c>
      <c r="N5394" s="2" t="str">
        <f>VLOOKUP($C5394,Clients!$B:$F,N$6,0)</f>
        <v>Kazakhstan</v>
      </c>
    </row>
    <row r="5395" spans="2:14" x14ac:dyDescent="0.2">
      <c r="B5395" s="8">
        <v>94004.400000000009</v>
      </c>
      <c r="C5395" s="2" t="s">
        <v>8176</v>
      </c>
      <c r="D5395" s="2" t="s">
        <v>16</v>
      </c>
      <c r="E5395" s="8">
        <v>254</v>
      </c>
      <c r="F5395" s="2" t="s">
        <v>8177</v>
      </c>
      <c r="G5395" s="2" t="s">
        <v>5458</v>
      </c>
      <c r="H5395" s="9">
        <v>41705</v>
      </c>
      <c r="I5395" s="2">
        <v>2014</v>
      </c>
      <c r="J5395" s="2">
        <v>3</v>
      </c>
      <c r="K5395" s="2" t="str">
        <f>VLOOKUP($C5395,Clients!$B:$F,K$6,0)</f>
        <v>DabZ</v>
      </c>
      <c r="L5395" s="2" t="str">
        <f>VLOOKUP($C5395,Clients!$B:$F,L$6,0)</f>
        <v>Foreign</v>
      </c>
      <c r="M5395" s="2" t="str">
        <f>VLOOKUP($C5395,Clients!$B:$F,M$6,0)</f>
        <v>NG</v>
      </c>
      <c r="N5395" s="2" t="str">
        <f>VLOOKUP($C5395,Clients!$B:$F,N$6,0)</f>
        <v>Nigeria</v>
      </c>
    </row>
    <row r="5396" spans="2:14" x14ac:dyDescent="0.2">
      <c r="B5396" s="8">
        <v>56481.600000000006</v>
      </c>
      <c r="C5396" s="2" t="s">
        <v>8176</v>
      </c>
      <c r="D5396" s="2" t="s">
        <v>16</v>
      </c>
      <c r="E5396" s="8">
        <v>176</v>
      </c>
      <c r="F5396" s="2" t="s">
        <v>8177</v>
      </c>
      <c r="G5396" s="2" t="s">
        <v>6047</v>
      </c>
      <c r="H5396" s="9">
        <v>41709</v>
      </c>
      <c r="I5396" s="2">
        <v>2014</v>
      </c>
      <c r="J5396" s="2">
        <v>3</v>
      </c>
      <c r="K5396" s="2" t="str">
        <f>VLOOKUP($C5396,Clients!$B:$F,K$6,0)</f>
        <v>DabZ</v>
      </c>
      <c r="L5396" s="2" t="str">
        <f>VLOOKUP($C5396,Clients!$B:$F,L$6,0)</f>
        <v>Foreign</v>
      </c>
      <c r="M5396" s="2" t="str">
        <f>VLOOKUP($C5396,Clients!$B:$F,M$6,0)</f>
        <v>NG</v>
      </c>
      <c r="N5396" s="2" t="str">
        <f>VLOOKUP($C5396,Clients!$B:$F,N$6,0)</f>
        <v>Nigeria</v>
      </c>
    </row>
    <row r="5397" spans="2:14" x14ac:dyDescent="0.2">
      <c r="B5397" s="8">
        <v>-2759.4</v>
      </c>
      <c r="C5397" s="2" t="s">
        <v>8176</v>
      </c>
      <c r="D5397" s="2" t="s">
        <v>51</v>
      </c>
      <c r="E5397" s="8">
        <v>0</v>
      </c>
      <c r="F5397" s="2" t="s">
        <v>8178</v>
      </c>
      <c r="G5397" s="2" t="s">
        <v>5458</v>
      </c>
      <c r="H5397" s="9">
        <v>41710</v>
      </c>
      <c r="I5397" s="2">
        <v>2014</v>
      </c>
      <c r="J5397" s="2">
        <v>3</v>
      </c>
      <c r="K5397" s="2" t="str">
        <f>VLOOKUP($C5397,Clients!$B:$F,K$6,0)</f>
        <v>DabZ</v>
      </c>
      <c r="L5397" s="2" t="str">
        <f>VLOOKUP($C5397,Clients!$B:$F,L$6,0)</f>
        <v>Foreign</v>
      </c>
      <c r="M5397" s="2" t="str">
        <f>VLOOKUP($C5397,Clients!$B:$F,M$6,0)</f>
        <v>NG</v>
      </c>
      <c r="N5397" s="2" t="str">
        <f>VLOOKUP($C5397,Clients!$B:$F,N$6,0)</f>
        <v>Nigeria</v>
      </c>
    </row>
    <row r="5398" spans="2:14" x14ac:dyDescent="0.2">
      <c r="B5398" s="8">
        <v>2759.4</v>
      </c>
      <c r="C5398" s="2" t="s">
        <v>8176</v>
      </c>
      <c r="D5398" s="2" t="s">
        <v>51</v>
      </c>
      <c r="E5398" s="8">
        <v>0</v>
      </c>
      <c r="F5398" s="2" t="s">
        <v>8179</v>
      </c>
      <c r="G5398" s="2" t="s">
        <v>5458</v>
      </c>
      <c r="H5398" s="9">
        <v>41710</v>
      </c>
      <c r="I5398" s="2">
        <v>2014</v>
      </c>
      <c r="J5398" s="2">
        <v>3</v>
      </c>
      <c r="K5398" s="2" t="str">
        <f>VLOOKUP($C5398,Clients!$B:$F,K$6,0)</f>
        <v>DabZ</v>
      </c>
      <c r="L5398" s="2" t="str">
        <f>VLOOKUP($C5398,Clients!$B:$F,L$6,0)</f>
        <v>Foreign</v>
      </c>
      <c r="M5398" s="2" t="str">
        <f>VLOOKUP($C5398,Clients!$B:$F,M$6,0)</f>
        <v>NG</v>
      </c>
      <c r="N5398" s="2" t="str">
        <f>VLOOKUP($C5398,Clients!$B:$F,N$6,0)</f>
        <v>Nigeria</v>
      </c>
    </row>
    <row r="5399" spans="2:14" x14ac:dyDescent="0.2">
      <c r="B5399" s="8">
        <v>-2759.4</v>
      </c>
      <c r="C5399" s="2" t="s">
        <v>8176</v>
      </c>
      <c r="D5399" s="2" t="s">
        <v>51</v>
      </c>
      <c r="E5399" s="8">
        <v>0</v>
      </c>
      <c r="F5399" s="2" t="s">
        <v>8180</v>
      </c>
      <c r="G5399" s="2" t="s">
        <v>6235</v>
      </c>
      <c r="H5399" s="9">
        <v>41710</v>
      </c>
      <c r="I5399" s="2">
        <v>2014</v>
      </c>
      <c r="J5399" s="2">
        <v>3</v>
      </c>
      <c r="K5399" s="2" t="str">
        <f>VLOOKUP($C5399,Clients!$B:$F,K$6,0)</f>
        <v>DabZ</v>
      </c>
      <c r="L5399" s="2" t="str">
        <f>VLOOKUP($C5399,Clients!$B:$F,L$6,0)</f>
        <v>Foreign</v>
      </c>
      <c r="M5399" s="2" t="str">
        <f>VLOOKUP($C5399,Clients!$B:$F,M$6,0)</f>
        <v>NG</v>
      </c>
      <c r="N5399" s="2" t="str">
        <f>VLOOKUP($C5399,Clients!$B:$F,N$6,0)</f>
        <v>Nigeria</v>
      </c>
    </row>
    <row r="5400" spans="2:14" x14ac:dyDescent="0.2">
      <c r="B5400" s="8">
        <v>3137.4</v>
      </c>
      <c r="C5400" s="2" t="s">
        <v>8176</v>
      </c>
      <c r="D5400" s="2" t="s">
        <v>51</v>
      </c>
      <c r="E5400" s="8">
        <v>0</v>
      </c>
      <c r="F5400" s="2" t="s">
        <v>8181</v>
      </c>
      <c r="G5400" s="2" t="s">
        <v>8182</v>
      </c>
      <c r="H5400" s="9">
        <v>41710</v>
      </c>
      <c r="I5400" s="2">
        <v>2014</v>
      </c>
      <c r="J5400" s="2">
        <v>3</v>
      </c>
      <c r="K5400" s="2" t="str">
        <f>VLOOKUP($C5400,Clients!$B:$F,K$6,0)</f>
        <v>DabZ</v>
      </c>
      <c r="L5400" s="2" t="str">
        <f>VLOOKUP($C5400,Clients!$B:$F,L$6,0)</f>
        <v>Foreign</v>
      </c>
      <c r="M5400" s="2" t="str">
        <f>VLOOKUP($C5400,Clients!$B:$F,M$6,0)</f>
        <v>NG</v>
      </c>
      <c r="N5400" s="2" t="str">
        <f>VLOOKUP($C5400,Clients!$B:$F,N$6,0)</f>
        <v>Nigeria</v>
      </c>
    </row>
    <row r="5401" spans="2:14" x14ac:dyDescent="0.2">
      <c r="B5401" s="8">
        <v>-2759.4</v>
      </c>
      <c r="C5401" s="2" t="s">
        <v>8176</v>
      </c>
      <c r="D5401" s="2" t="s">
        <v>51</v>
      </c>
      <c r="E5401" s="8">
        <v>0</v>
      </c>
      <c r="F5401" s="2" t="s">
        <v>8183</v>
      </c>
      <c r="G5401" s="2" t="s">
        <v>6235</v>
      </c>
      <c r="H5401" s="9">
        <v>41710</v>
      </c>
      <c r="I5401" s="2">
        <v>2014</v>
      </c>
      <c r="J5401" s="2">
        <v>3</v>
      </c>
      <c r="K5401" s="2" t="str">
        <f>VLOOKUP($C5401,Clients!$B:$F,K$6,0)</f>
        <v>DabZ</v>
      </c>
      <c r="L5401" s="2" t="str">
        <f>VLOOKUP($C5401,Clients!$B:$F,L$6,0)</f>
        <v>Foreign</v>
      </c>
      <c r="M5401" s="2" t="str">
        <f>VLOOKUP($C5401,Clients!$B:$F,M$6,0)</f>
        <v>NG</v>
      </c>
      <c r="N5401" s="2" t="str">
        <f>VLOOKUP($C5401,Clients!$B:$F,N$6,0)</f>
        <v>Nigeria</v>
      </c>
    </row>
    <row r="5402" spans="2:14" x14ac:dyDescent="0.2">
      <c r="B5402" s="8">
        <v>2759.4</v>
      </c>
      <c r="C5402" s="2" t="s">
        <v>8176</v>
      </c>
      <c r="D5402" s="2" t="s">
        <v>51</v>
      </c>
      <c r="E5402" s="8">
        <v>0</v>
      </c>
      <c r="F5402" s="2" t="s">
        <v>8184</v>
      </c>
      <c r="G5402" s="2" t="s">
        <v>6235</v>
      </c>
      <c r="H5402" s="9">
        <v>41710</v>
      </c>
      <c r="I5402" s="2">
        <v>2014</v>
      </c>
      <c r="J5402" s="2">
        <v>3</v>
      </c>
      <c r="K5402" s="2" t="str">
        <f>VLOOKUP($C5402,Clients!$B:$F,K$6,0)</f>
        <v>DabZ</v>
      </c>
      <c r="L5402" s="2" t="str">
        <f>VLOOKUP($C5402,Clients!$B:$F,L$6,0)</f>
        <v>Foreign</v>
      </c>
      <c r="M5402" s="2" t="str">
        <f>VLOOKUP($C5402,Clients!$B:$F,M$6,0)</f>
        <v>NG</v>
      </c>
      <c r="N5402" s="2" t="str">
        <f>VLOOKUP($C5402,Clients!$B:$F,N$6,0)</f>
        <v>Nigeria</v>
      </c>
    </row>
    <row r="5403" spans="2:14" x14ac:dyDescent="0.2">
      <c r="B5403" s="8">
        <v>45360</v>
      </c>
      <c r="C5403" s="2" t="s">
        <v>8176</v>
      </c>
      <c r="D5403" s="2" t="s">
        <v>16</v>
      </c>
      <c r="E5403" s="8">
        <v>200</v>
      </c>
      <c r="F5403" s="2" t="s">
        <v>8185</v>
      </c>
      <c r="G5403" s="2" t="s">
        <v>8186</v>
      </c>
      <c r="H5403" s="9">
        <v>41808</v>
      </c>
      <c r="I5403" s="2">
        <v>2014</v>
      </c>
      <c r="J5403" s="2">
        <v>6</v>
      </c>
      <c r="K5403" s="2" t="str">
        <f>VLOOKUP($C5403,Clients!$B:$F,K$6,0)</f>
        <v>DabZ</v>
      </c>
      <c r="L5403" s="2" t="str">
        <f>VLOOKUP($C5403,Clients!$B:$F,L$6,0)</f>
        <v>Foreign</v>
      </c>
      <c r="M5403" s="2" t="str">
        <f>VLOOKUP($C5403,Clients!$B:$F,M$6,0)</f>
        <v>NG</v>
      </c>
      <c r="N5403" s="2" t="str">
        <f>VLOOKUP($C5403,Clients!$B:$F,N$6,0)</f>
        <v>Nigeria</v>
      </c>
    </row>
    <row r="5404" spans="2:14" x14ac:dyDescent="0.2">
      <c r="B5404" s="8">
        <v>-5886.72</v>
      </c>
      <c r="C5404" s="2" t="s">
        <v>8176</v>
      </c>
      <c r="D5404" s="2" t="s">
        <v>51</v>
      </c>
      <c r="E5404" s="8">
        <v>0</v>
      </c>
      <c r="F5404" s="2" t="s">
        <v>8187</v>
      </c>
      <c r="G5404" s="2" t="s">
        <v>8188</v>
      </c>
      <c r="H5404" s="9">
        <v>42156</v>
      </c>
      <c r="I5404" s="2">
        <v>2015</v>
      </c>
      <c r="J5404" s="2">
        <v>6</v>
      </c>
      <c r="K5404" s="2" t="str">
        <f>VLOOKUP($C5404,Clients!$B:$F,K$6,0)</f>
        <v>DabZ</v>
      </c>
      <c r="L5404" s="2" t="str">
        <f>VLOOKUP($C5404,Clients!$B:$F,L$6,0)</f>
        <v>Foreign</v>
      </c>
      <c r="M5404" s="2" t="str">
        <f>VLOOKUP($C5404,Clients!$B:$F,M$6,0)</f>
        <v>NG</v>
      </c>
      <c r="N5404" s="2" t="str">
        <f>VLOOKUP($C5404,Clients!$B:$F,N$6,0)</f>
        <v>Nigeria</v>
      </c>
    </row>
    <row r="5405" spans="2:14" x14ac:dyDescent="0.2">
      <c r="B5405" s="8">
        <v>92450.400000000009</v>
      </c>
      <c r="C5405" s="2" t="s">
        <v>8176</v>
      </c>
      <c r="D5405" s="2" t="s">
        <v>16</v>
      </c>
      <c r="E5405" s="8">
        <v>250</v>
      </c>
      <c r="F5405" s="2" t="s">
        <v>8189</v>
      </c>
      <c r="G5405" s="2" t="s">
        <v>8190</v>
      </c>
      <c r="H5405" s="9">
        <v>42167</v>
      </c>
      <c r="I5405" s="2">
        <v>2015</v>
      </c>
      <c r="J5405" s="2">
        <v>6</v>
      </c>
      <c r="K5405" s="2" t="str">
        <f>VLOOKUP($C5405,Clients!$B:$F,K$6,0)</f>
        <v>DabZ</v>
      </c>
      <c r="L5405" s="2" t="str">
        <f>VLOOKUP($C5405,Clients!$B:$F,L$6,0)</f>
        <v>Foreign</v>
      </c>
      <c r="M5405" s="2" t="str">
        <f>VLOOKUP($C5405,Clients!$B:$F,M$6,0)</f>
        <v>NG</v>
      </c>
      <c r="N5405" s="2" t="str">
        <f>VLOOKUP($C5405,Clients!$B:$F,N$6,0)</f>
        <v>Nigeria</v>
      </c>
    </row>
    <row r="5406" spans="2:14" x14ac:dyDescent="0.2">
      <c r="B5406" s="8">
        <v>105079.8</v>
      </c>
      <c r="C5406" s="2" t="s">
        <v>8176</v>
      </c>
      <c r="D5406" s="2" t="s">
        <v>16</v>
      </c>
      <c r="E5406" s="8">
        <v>197</v>
      </c>
      <c r="F5406" s="2" t="s">
        <v>8191</v>
      </c>
      <c r="G5406" s="2" t="s">
        <v>8192</v>
      </c>
      <c r="H5406" s="9">
        <v>42805</v>
      </c>
      <c r="I5406" s="2">
        <v>2017</v>
      </c>
      <c r="J5406" s="2">
        <v>3</v>
      </c>
      <c r="K5406" s="2" t="str">
        <f>VLOOKUP($C5406,Clients!$B:$F,K$6,0)</f>
        <v>DabZ</v>
      </c>
      <c r="L5406" s="2" t="str">
        <f>VLOOKUP($C5406,Clients!$B:$F,L$6,0)</f>
        <v>Foreign</v>
      </c>
      <c r="M5406" s="2" t="str">
        <f>VLOOKUP($C5406,Clients!$B:$F,M$6,0)</f>
        <v>NG</v>
      </c>
      <c r="N5406" s="2" t="str">
        <f>VLOOKUP($C5406,Clients!$B:$F,N$6,0)</f>
        <v>Nigeria</v>
      </c>
    </row>
    <row r="5407" spans="2:14" x14ac:dyDescent="0.2">
      <c r="B5407" s="8">
        <v>108280.20000000001</v>
      </c>
      <c r="C5407" s="2" t="s">
        <v>8176</v>
      </c>
      <c r="D5407" s="2" t="s">
        <v>16</v>
      </c>
      <c r="E5407" s="8">
        <v>203</v>
      </c>
      <c r="F5407" s="2" t="s">
        <v>8191</v>
      </c>
      <c r="G5407" s="2" t="s">
        <v>8193</v>
      </c>
      <c r="H5407" s="9">
        <v>42807</v>
      </c>
      <c r="I5407" s="2">
        <v>2017</v>
      </c>
      <c r="J5407" s="2">
        <v>3</v>
      </c>
      <c r="K5407" s="2" t="str">
        <f>VLOOKUP($C5407,Clients!$B:$F,K$6,0)</f>
        <v>DabZ</v>
      </c>
      <c r="L5407" s="2" t="str">
        <f>VLOOKUP($C5407,Clients!$B:$F,L$6,0)</f>
        <v>Foreign</v>
      </c>
      <c r="M5407" s="2" t="str">
        <f>VLOOKUP($C5407,Clients!$B:$F,M$6,0)</f>
        <v>NG</v>
      </c>
      <c r="N5407" s="2" t="str">
        <f>VLOOKUP($C5407,Clients!$B:$F,N$6,0)</f>
        <v>Nigeria</v>
      </c>
    </row>
    <row r="5408" spans="2:14" x14ac:dyDescent="0.2">
      <c r="B5408" s="8">
        <v>96012</v>
      </c>
      <c r="C5408" s="2" t="s">
        <v>8176</v>
      </c>
      <c r="D5408" s="2" t="s">
        <v>16</v>
      </c>
      <c r="E5408" s="8">
        <v>180</v>
      </c>
      <c r="F5408" s="2" t="s">
        <v>8194</v>
      </c>
      <c r="G5408" s="2" t="s">
        <v>8195</v>
      </c>
      <c r="H5408" s="9">
        <v>42870</v>
      </c>
      <c r="I5408" s="2">
        <v>2017</v>
      </c>
      <c r="J5408" s="2">
        <v>5</v>
      </c>
      <c r="K5408" s="2" t="str">
        <f>VLOOKUP($C5408,Clients!$B:$F,K$6,0)</f>
        <v>DabZ</v>
      </c>
      <c r="L5408" s="2" t="str">
        <f>VLOOKUP($C5408,Clients!$B:$F,L$6,0)</f>
        <v>Foreign</v>
      </c>
      <c r="M5408" s="2" t="str">
        <f>VLOOKUP($C5408,Clients!$B:$F,M$6,0)</f>
        <v>NG</v>
      </c>
      <c r="N5408" s="2" t="str">
        <f>VLOOKUP($C5408,Clients!$B:$F,N$6,0)</f>
        <v>Nigeria</v>
      </c>
    </row>
    <row r="5409" spans="2:14" x14ac:dyDescent="0.2">
      <c r="B5409" s="8">
        <v>100887.36</v>
      </c>
      <c r="C5409" s="2" t="s">
        <v>8176</v>
      </c>
      <c r="D5409" s="2" t="s">
        <v>16</v>
      </c>
      <c r="E5409" s="8">
        <v>180</v>
      </c>
      <c r="F5409" s="2" t="s">
        <v>8196</v>
      </c>
      <c r="G5409" s="2" t="s">
        <v>8197</v>
      </c>
      <c r="H5409" s="9">
        <v>43116</v>
      </c>
      <c r="I5409" s="2">
        <v>2018</v>
      </c>
      <c r="J5409" s="2">
        <v>1</v>
      </c>
      <c r="K5409" s="2" t="str">
        <f>VLOOKUP($C5409,Clients!$B:$F,K$6,0)</f>
        <v>DabZ</v>
      </c>
      <c r="L5409" s="2" t="str">
        <f>VLOOKUP($C5409,Clients!$B:$F,L$6,0)</f>
        <v>Foreign</v>
      </c>
      <c r="M5409" s="2" t="str">
        <f>VLOOKUP($C5409,Clients!$B:$F,M$6,0)</f>
        <v>NG</v>
      </c>
      <c r="N5409" s="2" t="str">
        <f>VLOOKUP($C5409,Clients!$B:$F,N$6,0)</f>
        <v>Nigeria</v>
      </c>
    </row>
    <row r="5410" spans="2:14" x14ac:dyDescent="0.2">
      <c r="B5410" s="8">
        <v>-100887.36</v>
      </c>
      <c r="C5410" s="2" t="s">
        <v>8176</v>
      </c>
      <c r="D5410" s="2" t="s">
        <v>16</v>
      </c>
      <c r="E5410" s="8">
        <v>-180</v>
      </c>
      <c r="F5410" s="2" t="s">
        <v>8198</v>
      </c>
      <c r="G5410" s="2" t="s">
        <v>8197</v>
      </c>
      <c r="H5410" s="9">
        <v>43116</v>
      </c>
      <c r="I5410" s="2">
        <v>2018</v>
      </c>
      <c r="J5410" s="2">
        <v>1</v>
      </c>
      <c r="K5410" s="2" t="str">
        <f>VLOOKUP($C5410,Clients!$B:$F,K$6,0)</f>
        <v>DabZ</v>
      </c>
      <c r="L5410" s="2" t="str">
        <f>VLOOKUP($C5410,Clients!$B:$F,L$6,0)</f>
        <v>Foreign</v>
      </c>
      <c r="M5410" s="2" t="str">
        <f>VLOOKUP($C5410,Clients!$B:$F,M$6,0)</f>
        <v>NG</v>
      </c>
      <c r="N5410" s="2" t="str">
        <f>VLOOKUP($C5410,Clients!$B:$F,N$6,0)</f>
        <v>Nigeria</v>
      </c>
    </row>
    <row r="5411" spans="2:14" x14ac:dyDescent="0.2">
      <c r="B5411" s="8">
        <v>100887.36</v>
      </c>
      <c r="C5411" s="2" t="s">
        <v>8176</v>
      </c>
      <c r="D5411" s="2" t="s">
        <v>16</v>
      </c>
      <c r="E5411" s="8">
        <v>180</v>
      </c>
      <c r="F5411" s="2" t="s">
        <v>8199</v>
      </c>
      <c r="G5411" s="2" t="s">
        <v>8197</v>
      </c>
      <c r="H5411" s="9">
        <v>43116</v>
      </c>
      <c r="I5411" s="2">
        <v>2018</v>
      </c>
      <c r="J5411" s="2">
        <v>1</v>
      </c>
      <c r="K5411" s="2" t="str">
        <f>VLOOKUP($C5411,Clients!$B:$F,K$6,0)</f>
        <v>DabZ</v>
      </c>
      <c r="L5411" s="2" t="str">
        <f>VLOOKUP($C5411,Clients!$B:$F,L$6,0)</f>
        <v>Foreign</v>
      </c>
      <c r="M5411" s="2" t="str">
        <f>VLOOKUP($C5411,Clients!$B:$F,M$6,0)</f>
        <v>NG</v>
      </c>
      <c r="N5411" s="2" t="str">
        <f>VLOOKUP($C5411,Clients!$B:$F,N$6,0)</f>
        <v>Nigeria</v>
      </c>
    </row>
    <row r="5412" spans="2:14" x14ac:dyDescent="0.2">
      <c r="B5412" s="8">
        <v>106734.85200000001</v>
      </c>
      <c r="C5412" s="2" t="s">
        <v>8176</v>
      </c>
      <c r="D5412" s="2" t="s">
        <v>16</v>
      </c>
      <c r="E5412" s="8">
        <v>186</v>
      </c>
      <c r="F5412" s="2" t="s">
        <v>8196</v>
      </c>
      <c r="G5412" s="2" t="s">
        <v>8200</v>
      </c>
      <c r="H5412" s="9">
        <v>43116</v>
      </c>
      <c r="I5412" s="2">
        <v>2018</v>
      </c>
      <c r="J5412" s="2">
        <v>1</v>
      </c>
      <c r="K5412" s="2" t="str">
        <f>VLOOKUP($C5412,Clients!$B:$F,K$6,0)</f>
        <v>DabZ</v>
      </c>
      <c r="L5412" s="2" t="str">
        <f>VLOOKUP($C5412,Clients!$B:$F,L$6,0)</f>
        <v>Foreign</v>
      </c>
      <c r="M5412" s="2" t="str">
        <f>VLOOKUP($C5412,Clients!$B:$F,M$6,0)</f>
        <v>NG</v>
      </c>
      <c r="N5412" s="2" t="str">
        <f>VLOOKUP($C5412,Clients!$B:$F,N$6,0)</f>
        <v>Nigeria</v>
      </c>
    </row>
    <row r="5413" spans="2:14" x14ac:dyDescent="0.2">
      <c r="B5413" s="8">
        <v>106159.872</v>
      </c>
      <c r="C5413" s="2" t="s">
        <v>8176</v>
      </c>
      <c r="D5413" s="2" t="s">
        <v>16</v>
      </c>
      <c r="E5413" s="8">
        <v>196</v>
      </c>
      <c r="F5413" s="2" t="s">
        <v>8196</v>
      </c>
      <c r="G5413" s="2" t="s">
        <v>8201</v>
      </c>
      <c r="H5413" s="9">
        <v>43117</v>
      </c>
      <c r="I5413" s="2">
        <v>2018</v>
      </c>
      <c r="J5413" s="2">
        <v>1</v>
      </c>
      <c r="K5413" s="2" t="str">
        <f>VLOOKUP($C5413,Clients!$B:$F,K$6,0)</f>
        <v>DabZ</v>
      </c>
      <c r="L5413" s="2" t="str">
        <f>VLOOKUP($C5413,Clients!$B:$F,L$6,0)</f>
        <v>Foreign</v>
      </c>
      <c r="M5413" s="2" t="str">
        <f>VLOOKUP($C5413,Clients!$B:$F,M$6,0)</f>
        <v>NG</v>
      </c>
      <c r="N5413" s="2" t="str">
        <f>VLOOKUP($C5413,Clients!$B:$F,N$6,0)</f>
        <v>Nigeria</v>
      </c>
    </row>
    <row r="5414" spans="2:14" x14ac:dyDescent="0.2">
      <c r="B5414" s="8">
        <v>113490.38400000001</v>
      </c>
      <c r="C5414" s="2" t="s">
        <v>8176</v>
      </c>
      <c r="D5414" s="2" t="s">
        <v>16</v>
      </c>
      <c r="E5414" s="8">
        <v>212</v>
      </c>
      <c r="F5414" s="2" t="s">
        <v>8196</v>
      </c>
      <c r="G5414" s="2" t="s">
        <v>8202</v>
      </c>
      <c r="H5414" s="9">
        <v>43117</v>
      </c>
      <c r="I5414" s="2">
        <v>2018</v>
      </c>
      <c r="J5414" s="2">
        <v>1</v>
      </c>
      <c r="K5414" s="2" t="str">
        <f>VLOOKUP($C5414,Clients!$B:$F,K$6,0)</f>
        <v>DabZ</v>
      </c>
      <c r="L5414" s="2" t="str">
        <f>VLOOKUP($C5414,Clients!$B:$F,L$6,0)</f>
        <v>Foreign</v>
      </c>
      <c r="M5414" s="2" t="str">
        <f>VLOOKUP($C5414,Clients!$B:$F,M$6,0)</f>
        <v>NG</v>
      </c>
      <c r="N5414" s="2" t="str">
        <f>VLOOKUP($C5414,Clients!$B:$F,N$6,0)</f>
        <v>Nigeria</v>
      </c>
    </row>
    <row r="5415" spans="2:14" x14ac:dyDescent="0.2">
      <c r="B5415" s="8">
        <v>101216.89199999999</v>
      </c>
      <c r="C5415" s="2" t="s">
        <v>8176</v>
      </c>
      <c r="D5415" s="2" t="s">
        <v>16</v>
      </c>
      <c r="E5415" s="8">
        <v>181</v>
      </c>
      <c r="F5415" s="2" t="s">
        <v>8196</v>
      </c>
      <c r="G5415" s="2" t="s">
        <v>8203</v>
      </c>
      <c r="H5415" s="9">
        <v>43119</v>
      </c>
      <c r="I5415" s="2">
        <v>2018</v>
      </c>
      <c r="J5415" s="2">
        <v>1</v>
      </c>
      <c r="K5415" s="2" t="str">
        <f>VLOOKUP($C5415,Clients!$B:$F,K$6,0)</f>
        <v>DabZ</v>
      </c>
      <c r="L5415" s="2" t="str">
        <f>VLOOKUP($C5415,Clients!$B:$F,L$6,0)</f>
        <v>Foreign</v>
      </c>
      <c r="M5415" s="2" t="str">
        <f>VLOOKUP($C5415,Clients!$B:$F,M$6,0)</f>
        <v>NG</v>
      </c>
      <c r="N5415" s="2" t="str">
        <f>VLOOKUP($C5415,Clients!$B:$F,N$6,0)</f>
        <v>Nigeria</v>
      </c>
    </row>
    <row r="5416" spans="2:14" x14ac:dyDescent="0.2">
      <c r="B5416" s="8">
        <v>-15854.664000000001</v>
      </c>
      <c r="C5416" s="2" t="s">
        <v>8176</v>
      </c>
      <c r="D5416" s="2" t="s">
        <v>51</v>
      </c>
      <c r="E5416" s="8">
        <v>0</v>
      </c>
      <c r="F5416" s="2" t="s">
        <v>8204</v>
      </c>
      <c r="G5416" s="2" t="s">
        <v>8205</v>
      </c>
      <c r="H5416" s="9">
        <v>43194</v>
      </c>
      <c r="I5416" s="2">
        <v>2018</v>
      </c>
      <c r="J5416" s="2">
        <v>4</v>
      </c>
      <c r="K5416" s="2" t="str">
        <f>VLOOKUP($C5416,Clients!$B:$F,K$6,0)</f>
        <v>DabZ</v>
      </c>
      <c r="L5416" s="2" t="str">
        <f>VLOOKUP($C5416,Clients!$B:$F,L$6,0)</f>
        <v>Foreign</v>
      </c>
      <c r="M5416" s="2" t="str">
        <f>VLOOKUP($C5416,Clients!$B:$F,M$6,0)</f>
        <v>NG</v>
      </c>
      <c r="N5416" s="2" t="str">
        <f>VLOOKUP($C5416,Clients!$B:$F,N$6,0)</f>
        <v>Nigeria</v>
      </c>
    </row>
    <row r="5417" spans="2:14" x14ac:dyDescent="0.2">
      <c r="B5417" s="8">
        <v>101259.81600000001</v>
      </c>
      <c r="C5417" s="2" t="s">
        <v>8176</v>
      </c>
      <c r="D5417" s="2" t="s">
        <v>16</v>
      </c>
      <c r="E5417" s="8">
        <v>188</v>
      </c>
      <c r="F5417" s="2" t="s">
        <v>8206</v>
      </c>
      <c r="G5417" s="2" t="s">
        <v>8207</v>
      </c>
      <c r="H5417" s="9">
        <v>43216</v>
      </c>
      <c r="I5417" s="2">
        <v>2018</v>
      </c>
      <c r="J5417" s="2">
        <v>4</v>
      </c>
      <c r="K5417" s="2" t="str">
        <f>VLOOKUP($C5417,Clients!$B:$F,K$6,0)</f>
        <v>DabZ</v>
      </c>
      <c r="L5417" s="2" t="str">
        <f>VLOOKUP($C5417,Clients!$B:$F,L$6,0)</f>
        <v>Foreign</v>
      </c>
      <c r="M5417" s="2" t="str">
        <f>VLOOKUP($C5417,Clients!$B:$F,M$6,0)</f>
        <v>NG</v>
      </c>
      <c r="N5417" s="2" t="str">
        <f>VLOOKUP($C5417,Clients!$B:$F,N$6,0)</f>
        <v>Nigeria</v>
      </c>
    </row>
    <row r="5418" spans="2:14" x14ac:dyDescent="0.2">
      <c r="B5418" s="8">
        <v>112293.72</v>
      </c>
      <c r="C5418" s="2" t="s">
        <v>8176</v>
      </c>
      <c r="D5418" s="2" t="s">
        <v>16</v>
      </c>
      <c r="E5418" s="8">
        <v>195</v>
      </c>
      <c r="F5418" s="2" t="s">
        <v>8206</v>
      </c>
      <c r="G5418" s="2" t="s">
        <v>8208</v>
      </c>
      <c r="H5418" s="9">
        <v>43216</v>
      </c>
      <c r="I5418" s="2">
        <v>2018</v>
      </c>
      <c r="J5418" s="2">
        <v>4</v>
      </c>
      <c r="K5418" s="2" t="str">
        <f>VLOOKUP($C5418,Clients!$B:$F,K$6,0)</f>
        <v>DabZ</v>
      </c>
      <c r="L5418" s="2" t="str">
        <f>VLOOKUP($C5418,Clients!$B:$F,L$6,0)</f>
        <v>Foreign</v>
      </c>
      <c r="M5418" s="2" t="str">
        <f>VLOOKUP($C5418,Clients!$B:$F,M$6,0)</f>
        <v>NG</v>
      </c>
      <c r="N5418" s="2" t="str">
        <f>VLOOKUP($C5418,Clients!$B:$F,N$6,0)</f>
        <v>Nigeria</v>
      </c>
    </row>
    <row r="5419" spans="2:14" x14ac:dyDescent="0.2">
      <c r="B5419" s="8">
        <v>-6406.5960000000005</v>
      </c>
      <c r="C5419" s="2" t="s">
        <v>8176</v>
      </c>
      <c r="D5419" s="2" t="s">
        <v>51</v>
      </c>
      <c r="E5419" s="8">
        <v>0</v>
      </c>
      <c r="F5419" s="2" t="s">
        <v>8209</v>
      </c>
      <c r="G5419" s="2" t="s">
        <v>8210</v>
      </c>
      <c r="H5419" s="9">
        <v>43284</v>
      </c>
      <c r="I5419" s="2">
        <v>2018</v>
      </c>
      <c r="J5419" s="2">
        <v>7</v>
      </c>
      <c r="K5419" s="2" t="str">
        <f>VLOOKUP($C5419,Clients!$B:$F,K$6,0)</f>
        <v>DabZ</v>
      </c>
      <c r="L5419" s="2" t="str">
        <f>VLOOKUP($C5419,Clients!$B:$F,L$6,0)</f>
        <v>Foreign</v>
      </c>
      <c r="M5419" s="2" t="str">
        <f>VLOOKUP($C5419,Clients!$B:$F,M$6,0)</f>
        <v>NG</v>
      </c>
      <c r="N5419" s="2" t="str">
        <f>VLOOKUP($C5419,Clients!$B:$F,N$6,0)</f>
        <v>Nigeria</v>
      </c>
    </row>
    <row r="5420" spans="2:14" x14ac:dyDescent="0.2">
      <c r="B5420" s="8">
        <v>124977.3</v>
      </c>
      <c r="C5420" s="2" t="s">
        <v>8176</v>
      </c>
      <c r="D5420" s="2" t="s">
        <v>16</v>
      </c>
      <c r="E5420" s="8">
        <v>225</v>
      </c>
      <c r="F5420" s="2" t="s">
        <v>8206</v>
      </c>
      <c r="G5420" s="2" t="s">
        <v>8211</v>
      </c>
      <c r="H5420" s="9">
        <v>43294</v>
      </c>
      <c r="I5420" s="2">
        <v>2018</v>
      </c>
      <c r="J5420" s="2">
        <v>7</v>
      </c>
      <c r="K5420" s="2" t="str">
        <f>VLOOKUP($C5420,Clients!$B:$F,K$6,0)</f>
        <v>DabZ</v>
      </c>
      <c r="L5420" s="2" t="str">
        <f>VLOOKUP($C5420,Clients!$B:$F,L$6,0)</f>
        <v>Foreign</v>
      </c>
      <c r="M5420" s="2" t="str">
        <f>VLOOKUP($C5420,Clients!$B:$F,M$6,0)</f>
        <v>NG</v>
      </c>
      <c r="N5420" s="2" t="str">
        <f>VLOOKUP($C5420,Clients!$B:$F,N$6,0)</f>
        <v>Nigeria</v>
      </c>
    </row>
    <row r="5421" spans="2:14" x14ac:dyDescent="0.2">
      <c r="B5421" s="8">
        <v>130660.40399999999</v>
      </c>
      <c r="C5421" s="2" t="s">
        <v>8176</v>
      </c>
      <c r="D5421" s="2" t="s">
        <v>16</v>
      </c>
      <c r="E5421" s="8">
        <v>237</v>
      </c>
      <c r="F5421" s="2" t="s">
        <v>8206</v>
      </c>
      <c r="G5421" s="2" t="s">
        <v>8212</v>
      </c>
      <c r="H5421" s="9">
        <v>43298</v>
      </c>
      <c r="I5421" s="2">
        <v>2018</v>
      </c>
      <c r="J5421" s="2">
        <v>7</v>
      </c>
      <c r="K5421" s="2" t="str">
        <f>VLOOKUP($C5421,Clients!$B:$F,K$6,0)</f>
        <v>DabZ</v>
      </c>
      <c r="L5421" s="2" t="str">
        <f>VLOOKUP($C5421,Clients!$B:$F,L$6,0)</f>
        <v>Foreign</v>
      </c>
      <c r="M5421" s="2" t="str">
        <f>VLOOKUP($C5421,Clients!$B:$F,M$6,0)</f>
        <v>NG</v>
      </c>
      <c r="N5421" s="2" t="str">
        <f>VLOOKUP($C5421,Clients!$B:$F,N$6,0)</f>
        <v>Nigeria</v>
      </c>
    </row>
    <row r="5422" spans="2:14" x14ac:dyDescent="0.2">
      <c r="B5422" s="8">
        <v>-3749.34</v>
      </c>
      <c r="C5422" s="2" t="s">
        <v>8176</v>
      </c>
      <c r="D5422" s="2" t="s">
        <v>51</v>
      </c>
      <c r="E5422" s="8">
        <v>0</v>
      </c>
      <c r="F5422" s="2" t="s">
        <v>8213</v>
      </c>
      <c r="G5422" s="2" t="s">
        <v>8214</v>
      </c>
      <c r="H5422" s="9">
        <v>43346</v>
      </c>
      <c r="I5422" s="2">
        <v>2018</v>
      </c>
      <c r="J5422" s="2">
        <v>9</v>
      </c>
      <c r="K5422" s="2" t="str">
        <f>VLOOKUP($C5422,Clients!$B:$F,K$6,0)</f>
        <v>DabZ</v>
      </c>
      <c r="L5422" s="2" t="str">
        <f>VLOOKUP($C5422,Clients!$B:$F,L$6,0)</f>
        <v>Foreign</v>
      </c>
      <c r="M5422" s="2" t="str">
        <f>VLOOKUP($C5422,Clients!$B:$F,M$6,0)</f>
        <v>NG</v>
      </c>
      <c r="N5422" s="2" t="str">
        <f>VLOOKUP($C5422,Clients!$B:$F,N$6,0)</f>
        <v>Nigeria</v>
      </c>
    </row>
    <row r="5423" spans="2:14" x14ac:dyDescent="0.2">
      <c r="B5423" s="8">
        <v>-3919.8180000000002</v>
      </c>
      <c r="C5423" s="2" t="s">
        <v>8176</v>
      </c>
      <c r="D5423" s="2" t="s">
        <v>51</v>
      </c>
      <c r="E5423" s="8">
        <v>0</v>
      </c>
      <c r="F5423" s="2" t="s">
        <v>8215</v>
      </c>
      <c r="G5423" s="2" t="s">
        <v>8216</v>
      </c>
      <c r="H5423" s="9">
        <v>43350</v>
      </c>
      <c r="I5423" s="2">
        <v>2018</v>
      </c>
      <c r="J5423" s="2">
        <v>9</v>
      </c>
      <c r="K5423" s="2" t="str">
        <f>VLOOKUP($C5423,Clients!$B:$F,K$6,0)</f>
        <v>DabZ</v>
      </c>
      <c r="L5423" s="2" t="str">
        <f>VLOOKUP($C5423,Clients!$B:$F,L$6,0)</f>
        <v>Foreign</v>
      </c>
      <c r="M5423" s="2" t="str">
        <f>VLOOKUP($C5423,Clients!$B:$F,M$6,0)</f>
        <v>NG</v>
      </c>
      <c r="N5423" s="2" t="str">
        <f>VLOOKUP($C5423,Clients!$B:$F,N$6,0)</f>
        <v>Nigeria</v>
      </c>
    </row>
    <row r="5424" spans="2:14" x14ac:dyDescent="0.2">
      <c r="B5424" s="8">
        <v>45193.68</v>
      </c>
      <c r="C5424" s="2" t="s">
        <v>8176</v>
      </c>
      <c r="D5424" s="2" t="s">
        <v>16</v>
      </c>
      <c r="E5424" s="8">
        <v>80</v>
      </c>
      <c r="F5424" s="2" t="s">
        <v>8217</v>
      </c>
      <c r="G5424" s="2" t="s">
        <v>8218</v>
      </c>
      <c r="H5424" s="9">
        <v>43391</v>
      </c>
      <c r="I5424" s="2">
        <v>2018</v>
      </c>
      <c r="J5424" s="2">
        <v>10</v>
      </c>
      <c r="K5424" s="2" t="str">
        <f>VLOOKUP($C5424,Clients!$B:$F,K$6,0)</f>
        <v>DabZ</v>
      </c>
      <c r="L5424" s="2" t="str">
        <f>VLOOKUP($C5424,Clients!$B:$F,L$6,0)</f>
        <v>Foreign</v>
      </c>
      <c r="M5424" s="2" t="str">
        <f>VLOOKUP($C5424,Clients!$B:$F,M$6,0)</f>
        <v>NG</v>
      </c>
      <c r="N5424" s="2" t="str">
        <f>VLOOKUP($C5424,Clients!$B:$F,N$6,0)</f>
        <v>Nigeria</v>
      </c>
    </row>
    <row r="5425" spans="2:14" x14ac:dyDescent="0.2">
      <c r="B5425" s="8">
        <v>-1355.8020000000001</v>
      </c>
      <c r="C5425" s="2" t="s">
        <v>8176</v>
      </c>
      <c r="D5425" s="2" t="s">
        <v>51</v>
      </c>
      <c r="E5425" s="8">
        <v>0</v>
      </c>
      <c r="F5425" s="2" t="s">
        <v>8219</v>
      </c>
      <c r="G5425" s="2" t="s">
        <v>8220</v>
      </c>
      <c r="H5425" s="9">
        <v>43447</v>
      </c>
      <c r="I5425" s="2">
        <v>2018</v>
      </c>
      <c r="J5425" s="2">
        <v>12</v>
      </c>
      <c r="K5425" s="2" t="str">
        <f>VLOOKUP($C5425,Clients!$B:$F,K$6,0)</f>
        <v>DabZ</v>
      </c>
      <c r="L5425" s="2" t="str">
        <f>VLOOKUP($C5425,Clients!$B:$F,L$6,0)</f>
        <v>Foreign</v>
      </c>
      <c r="M5425" s="2" t="str">
        <f>VLOOKUP($C5425,Clients!$B:$F,M$6,0)</f>
        <v>NG</v>
      </c>
      <c r="N5425" s="2" t="str">
        <f>VLOOKUP($C5425,Clients!$B:$F,N$6,0)</f>
        <v>Nigeria</v>
      </c>
    </row>
    <row r="5426" spans="2:14" x14ac:dyDescent="0.2">
      <c r="B5426" s="8">
        <v>0</v>
      </c>
      <c r="C5426" s="2" t="s">
        <v>8221</v>
      </c>
      <c r="D5426" s="2" t="s">
        <v>16</v>
      </c>
      <c r="E5426" s="8">
        <v>9</v>
      </c>
      <c r="F5426" s="2" t="s">
        <v>8222</v>
      </c>
      <c r="G5426" s="2" t="s">
        <v>8223</v>
      </c>
      <c r="H5426" s="9">
        <v>41661</v>
      </c>
      <c r="I5426" s="2">
        <v>2014</v>
      </c>
      <c r="J5426" s="2">
        <v>1</v>
      </c>
      <c r="K5426" s="2" t="str">
        <f>VLOOKUP($C5426,Clients!$B:$F,K$6,0)</f>
        <v>Devcast</v>
      </c>
      <c r="L5426" s="2" t="str">
        <f>VLOOKUP($C5426,Clients!$B:$F,L$6,0)</f>
        <v>Foreign</v>
      </c>
      <c r="M5426" s="2" t="str">
        <f>VLOOKUP($C5426,Clients!$B:$F,M$6,0)</f>
        <v>TT</v>
      </c>
      <c r="N5426" s="2" t="str">
        <f>VLOOKUP($C5426,Clients!$B:$F,N$6,0)</f>
        <v>Trinidad and Tobago</v>
      </c>
    </row>
    <row r="5427" spans="2:14" x14ac:dyDescent="0.2">
      <c r="B5427" s="8">
        <v>0</v>
      </c>
      <c r="C5427" s="2" t="s">
        <v>8221</v>
      </c>
      <c r="D5427" s="2" t="s">
        <v>16</v>
      </c>
      <c r="E5427" s="8">
        <v>40</v>
      </c>
      <c r="F5427" s="2" t="s">
        <v>8224</v>
      </c>
      <c r="G5427" s="2" t="s">
        <v>8225</v>
      </c>
      <c r="H5427" s="9">
        <v>41691</v>
      </c>
      <c r="I5427" s="2">
        <v>2014</v>
      </c>
      <c r="J5427" s="2">
        <v>2</v>
      </c>
      <c r="K5427" s="2" t="str">
        <f>VLOOKUP($C5427,Clients!$B:$F,K$6,0)</f>
        <v>Devcast</v>
      </c>
      <c r="L5427" s="2" t="str">
        <f>VLOOKUP($C5427,Clients!$B:$F,L$6,0)</f>
        <v>Foreign</v>
      </c>
      <c r="M5427" s="2" t="str">
        <f>VLOOKUP($C5427,Clients!$B:$F,M$6,0)</f>
        <v>TT</v>
      </c>
      <c r="N5427" s="2" t="str">
        <f>VLOOKUP($C5427,Clients!$B:$F,N$6,0)</f>
        <v>Trinidad and Tobago</v>
      </c>
    </row>
    <row r="5428" spans="2:14" x14ac:dyDescent="0.2">
      <c r="B5428" s="8">
        <v>79102.8</v>
      </c>
      <c r="C5428" s="2" t="s">
        <v>8221</v>
      </c>
      <c r="D5428" s="2" t="s">
        <v>16</v>
      </c>
      <c r="E5428" s="8">
        <v>258</v>
      </c>
      <c r="F5428" s="2" t="s">
        <v>8226</v>
      </c>
      <c r="G5428" s="2" t="s">
        <v>6306</v>
      </c>
      <c r="H5428" s="9">
        <v>41703</v>
      </c>
      <c r="I5428" s="2">
        <v>2014</v>
      </c>
      <c r="J5428" s="2">
        <v>3</v>
      </c>
      <c r="K5428" s="2" t="str">
        <f>VLOOKUP($C5428,Clients!$B:$F,K$6,0)</f>
        <v>Devcast</v>
      </c>
      <c r="L5428" s="2" t="str">
        <f>VLOOKUP($C5428,Clients!$B:$F,L$6,0)</f>
        <v>Foreign</v>
      </c>
      <c r="M5428" s="2" t="str">
        <f>VLOOKUP($C5428,Clients!$B:$F,M$6,0)</f>
        <v>TT</v>
      </c>
      <c r="N5428" s="2" t="str">
        <f>VLOOKUP($C5428,Clients!$B:$F,N$6,0)</f>
        <v>Trinidad and Tobago</v>
      </c>
    </row>
    <row r="5429" spans="2:14" x14ac:dyDescent="0.2">
      <c r="B5429" s="8">
        <v>79102.8</v>
      </c>
      <c r="C5429" s="2" t="s">
        <v>8221</v>
      </c>
      <c r="D5429" s="2" t="s">
        <v>16</v>
      </c>
      <c r="E5429" s="8">
        <v>258</v>
      </c>
      <c r="F5429" s="2" t="s">
        <v>8226</v>
      </c>
      <c r="G5429" s="2" t="s">
        <v>8227</v>
      </c>
      <c r="H5429" s="9">
        <v>41703</v>
      </c>
      <c r="I5429" s="2">
        <v>2014</v>
      </c>
      <c r="J5429" s="2">
        <v>3</v>
      </c>
      <c r="K5429" s="2" t="str">
        <f>VLOOKUP($C5429,Clients!$B:$F,K$6,0)</f>
        <v>Devcast</v>
      </c>
      <c r="L5429" s="2" t="str">
        <f>VLOOKUP($C5429,Clients!$B:$F,L$6,0)</f>
        <v>Foreign</v>
      </c>
      <c r="M5429" s="2" t="str">
        <f>VLOOKUP($C5429,Clients!$B:$F,M$6,0)</f>
        <v>TT</v>
      </c>
      <c r="N5429" s="2" t="str">
        <f>VLOOKUP($C5429,Clients!$B:$F,N$6,0)</f>
        <v>Trinidad and Tobago</v>
      </c>
    </row>
    <row r="5430" spans="2:14" x14ac:dyDescent="0.2">
      <c r="B5430" s="8">
        <v>77212.800000000003</v>
      </c>
      <c r="C5430" s="2" t="s">
        <v>8221</v>
      </c>
      <c r="D5430" s="2" t="s">
        <v>16</v>
      </c>
      <c r="E5430" s="8">
        <v>240</v>
      </c>
      <c r="F5430" s="2" t="s">
        <v>8226</v>
      </c>
      <c r="G5430" s="2" t="s">
        <v>5223</v>
      </c>
      <c r="H5430" s="9">
        <v>41704</v>
      </c>
      <c r="I5430" s="2">
        <v>2014</v>
      </c>
      <c r="J5430" s="2">
        <v>3</v>
      </c>
      <c r="K5430" s="2" t="str">
        <f>VLOOKUP($C5430,Clients!$B:$F,K$6,0)</f>
        <v>Devcast</v>
      </c>
      <c r="L5430" s="2" t="str">
        <f>VLOOKUP($C5430,Clients!$B:$F,L$6,0)</f>
        <v>Foreign</v>
      </c>
      <c r="M5430" s="2" t="str">
        <f>VLOOKUP($C5430,Clients!$B:$F,M$6,0)</f>
        <v>TT</v>
      </c>
      <c r="N5430" s="2" t="str">
        <f>VLOOKUP($C5430,Clients!$B:$F,N$6,0)</f>
        <v>Trinidad and Tobago</v>
      </c>
    </row>
    <row r="5431" spans="2:14" x14ac:dyDescent="0.2">
      <c r="B5431" s="8">
        <v>80766</v>
      </c>
      <c r="C5431" s="2" t="s">
        <v>8221</v>
      </c>
      <c r="D5431" s="2" t="s">
        <v>16</v>
      </c>
      <c r="E5431" s="8">
        <v>258</v>
      </c>
      <c r="F5431" s="2" t="s">
        <v>8226</v>
      </c>
      <c r="G5431" s="2" t="s">
        <v>5087</v>
      </c>
      <c r="H5431" s="9">
        <v>41704</v>
      </c>
      <c r="I5431" s="2">
        <v>2014</v>
      </c>
      <c r="J5431" s="2">
        <v>3</v>
      </c>
      <c r="K5431" s="2" t="str">
        <f>VLOOKUP($C5431,Clients!$B:$F,K$6,0)</f>
        <v>Devcast</v>
      </c>
      <c r="L5431" s="2" t="str">
        <f>VLOOKUP($C5431,Clients!$B:$F,L$6,0)</f>
        <v>Foreign</v>
      </c>
      <c r="M5431" s="2" t="str">
        <f>VLOOKUP($C5431,Clients!$B:$F,M$6,0)</f>
        <v>TT</v>
      </c>
      <c r="N5431" s="2" t="str">
        <f>VLOOKUP($C5431,Clients!$B:$F,N$6,0)</f>
        <v>Trinidad and Tobago</v>
      </c>
    </row>
    <row r="5432" spans="2:14" x14ac:dyDescent="0.2">
      <c r="B5432" s="8">
        <v>96633.600000000006</v>
      </c>
      <c r="C5432" s="2" t="s">
        <v>8221</v>
      </c>
      <c r="D5432" s="2" t="s">
        <v>16</v>
      </c>
      <c r="E5432" s="8">
        <v>220</v>
      </c>
      <c r="F5432" s="2" t="s">
        <v>8228</v>
      </c>
      <c r="G5432" s="2" t="s">
        <v>6811</v>
      </c>
      <c r="H5432" s="9">
        <v>41704</v>
      </c>
      <c r="I5432" s="2">
        <v>2014</v>
      </c>
      <c r="J5432" s="2">
        <v>3</v>
      </c>
      <c r="K5432" s="2" t="str">
        <f>VLOOKUP($C5432,Clients!$B:$F,K$6,0)</f>
        <v>Devcast</v>
      </c>
      <c r="L5432" s="2" t="str">
        <f>VLOOKUP($C5432,Clients!$B:$F,L$6,0)</f>
        <v>Foreign</v>
      </c>
      <c r="M5432" s="2" t="str">
        <f>VLOOKUP($C5432,Clients!$B:$F,M$6,0)</f>
        <v>TT</v>
      </c>
      <c r="N5432" s="2" t="str">
        <f>VLOOKUP($C5432,Clients!$B:$F,N$6,0)</f>
        <v>Trinidad and Tobago</v>
      </c>
    </row>
    <row r="5433" spans="2:14" x14ac:dyDescent="0.2">
      <c r="B5433" s="8">
        <v>107360.40000000001</v>
      </c>
      <c r="C5433" s="2" t="s">
        <v>8221</v>
      </c>
      <c r="D5433" s="2" t="s">
        <v>16</v>
      </c>
      <c r="E5433" s="8">
        <v>278</v>
      </c>
      <c r="F5433" s="2" t="s">
        <v>8226</v>
      </c>
      <c r="G5433" s="2" t="s">
        <v>5194</v>
      </c>
      <c r="H5433" s="9">
        <v>41708</v>
      </c>
      <c r="I5433" s="2">
        <v>2014</v>
      </c>
      <c r="J5433" s="2">
        <v>3</v>
      </c>
      <c r="K5433" s="2" t="str">
        <f>VLOOKUP($C5433,Clients!$B:$F,K$6,0)</f>
        <v>Devcast</v>
      </c>
      <c r="L5433" s="2" t="str">
        <f>VLOOKUP($C5433,Clients!$B:$F,L$6,0)</f>
        <v>Foreign</v>
      </c>
      <c r="M5433" s="2" t="str">
        <f>VLOOKUP($C5433,Clients!$B:$F,M$6,0)</f>
        <v>TT</v>
      </c>
      <c r="N5433" s="2" t="str">
        <f>VLOOKUP($C5433,Clients!$B:$F,N$6,0)</f>
        <v>Trinidad and Tobago</v>
      </c>
    </row>
    <row r="5434" spans="2:14" x14ac:dyDescent="0.2">
      <c r="B5434" s="8">
        <v>0</v>
      </c>
      <c r="C5434" s="2" t="s">
        <v>8221</v>
      </c>
      <c r="D5434" s="2" t="s">
        <v>20</v>
      </c>
      <c r="E5434" s="8">
        <v>2</v>
      </c>
      <c r="F5434" s="2" t="s">
        <v>8229</v>
      </c>
      <c r="G5434" s="2" t="s">
        <v>5161</v>
      </c>
      <c r="H5434" s="9">
        <v>41754</v>
      </c>
      <c r="I5434" s="2">
        <v>2014</v>
      </c>
      <c r="J5434" s="2">
        <v>4</v>
      </c>
      <c r="K5434" s="2" t="str">
        <f>VLOOKUP($C5434,Clients!$B:$F,K$6,0)</f>
        <v>Devcast</v>
      </c>
      <c r="L5434" s="2" t="str">
        <f>VLOOKUP($C5434,Clients!$B:$F,L$6,0)</f>
        <v>Foreign</v>
      </c>
      <c r="M5434" s="2" t="str">
        <f>VLOOKUP($C5434,Clients!$B:$F,M$6,0)</f>
        <v>TT</v>
      </c>
      <c r="N5434" s="2" t="str">
        <f>VLOOKUP($C5434,Clients!$B:$F,N$6,0)</f>
        <v>Trinidad and Tobago</v>
      </c>
    </row>
    <row r="5435" spans="2:14" x14ac:dyDescent="0.2">
      <c r="B5435" s="8">
        <v>0</v>
      </c>
      <c r="C5435" s="2" t="s">
        <v>8221</v>
      </c>
      <c r="D5435" s="2" t="s">
        <v>20</v>
      </c>
      <c r="E5435" s="8">
        <v>2</v>
      </c>
      <c r="F5435" s="2" t="s">
        <v>8230</v>
      </c>
      <c r="G5435" s="2" t="s">
        <v>8231</v>
      </c>
      <c r="H5435" s="9">
        <v>41780</v>
      </c>
      <c r="I5435" s="2">
        <v>2014</v>
      </c>
      <c r="J5435" s="2">
        <v>5</v>
      </c>
      <c r="K5435" s="2" t="str">
        <f>VLOOKUP($C5435,Clients!$B:$F,K$6,0)</f>
        <v>Devcast</v>
      </c>
      <c r="L5435" s="2" t="str">
        <f>VLOOKUP($C5435,Clients!$B:$F,L$6,0)</f>
        <v>Foreign</v>
      </c>
      <c r="M5435" s="2" t="str">
        <f>VLOOKUP($C5435,Clients!$B:$F,M$6,0)</f>
        <v>TT</v>
      </c>
      <c r="N5435" s="2" t="str">
        <f>VLOOKUP($C5435,Clients!$B:$F,N$6,0)</f>
        <v>Trinidad and Tobago</v>
      </c>
    </row>
    <row r="5436" spans="2:14" x14ac:dyDescent="0.2">
      <c r="B5436" s="8">
        <v>0</v>
      </c>
      <c r="C5436" s="2" t="s">
        <v>8221</v>
      </c>
      <c r="D5436" s="2" t="s">
        <v>20</v>
      </c>
      <c r="E5436" s="8">
        <v>10</v>
      </c>
      <c r="F5436" s="2" t="s">
        <v>8232</v>
      </c>
      <c r="G5436" s="2" t="s">
        <v>8233</v>
      </c>
      <c r="H5436" s="9">
        <v>41787</v>
      </c>
      <c r="I5436" s="2">
        <v>2014</v>
      </c>
      <c r="J5436" s="2">
        <v>5</v>
      </c>
      <c r="K5436" s="2" t="str">
        <f>VLOOKUP($C5436,Clients!$B:$F,K$6,0)</f>
        <v>Devcast</v>
      </c>
      <c r="L5436" s="2" t="str">
        <f>VLOOKUP($C5436,Clients!$B:$F,L$6,0)</f>
        <v>Foreign</v>
      </c>
      <c r="M5436" s="2" t="str">
        <f>VLOOKUP($C5436,Clients!$B:$F,M$6,0)</f>
        <v>TT</v>
      </c>
      <c r="N5436" s="2" t="str">
        <f>VLOOKUP($C5436,Clients!$B:$F,N$6,0)</f>
        <v>Trinidad and Tobago</v>
      </c>
    </row>
    <row r="5437" spans="2:14" x14ac:dyDescent="0.2">
      <c r="B5437" s="8">
        <v>-80974.068000000014</v>
      </c>
      <c r="C5437" s="2" t="s">
        <v>8221</v>
      </c>
      <c r="D5437" s="2" t="s">
        <v>51</v>
      </c>
      <c r="E5437" s="8">
        <v>0</v>
      </c>
      <c r="F5437" s="2" t="s">
        <v>8234</v>
      </c>
      <c r="G5437" s="2" t="s">
        <v>5173</v>
      </c>
      <c r="H5437" s="9">
        <v>41796</v>
      </c>
      <c r="I5437" s="2">
        <v>2014</v>
      </c>
      <c r="J5437" s="2">
        <v>6</v>
      </c>
      <c r="K5437" s="2" t="str">
        <f>VLOOKUP($C5437,Clients!$B:$F,K$6,0)</f>
        <v>Devcast</v>
      </c>
      <c r="L5437" s="2" t="str">
        <f>VLOOKUP($C5437,Clients!$B:$F,L$6,0)</f>
        <v>Foreign</v>
      </c>
      <c r="M5437" s="2" t="str">
        <f>VLOOKUP($C5437,Clients!$B:$F,M$6,0)</f>
        <v>TT</v>
      </c>
      <c r="N5437" s="2" t="str">
        <f>VLOOKUP($C5437,Clients!$B:$F,N$6,0)</f>
        <v>Trinidad and Tobago</v>
      </c>
    </row>
    <row r="5438" spans="2:14" x14ac:dyDescent="0.2">
      <c r="B5438" s="8">
        <v>0</v>
      </c>
      <c r="C5438" s="2" t="s">
        <v>8221</v>
      </c>
      <c r="D5438" s="2" t="s">
        <v>20</v>
      </c>
      <c r="E5438" s="8">
        <v>2</v>
      </c>
      <c r="F5438" s="2" t="s">
        <v>8235</v>
      </c>
      <c r="G5438" s="2" t="s">
        <v>6450</v>
      </c>
      <c r="H5438" s="9">
        <v>41820</v>
      </c>
      <c r="I5438" s="2">
        <v>2014</v>
      </c>
      <c r="J5438" s="2">
        <v>6</v>
      </c>
      <c r="K5438" s="2" t="str">
        <f>VLOOKUP($C5438,Clients!$B:$F,K$6,0)</f>
        <v>Devcast</v>
      </c>
      <c r="L5438" s="2" t="str">
        <f>VLOOKUP($C5438,Clients!$B:$F,L$6,0)</f>
        <v>Foreign</v>
      </c>
      <c r="M5438" s="2" t="str">
        <f>VLOOKUP($C5438,Clients!$B:$F,M$6,0)</f>
        <v>TT</v>
      </c>
      <c r="N5438" s="2" t="str">
        <f>VLOOKUP($C5438,Clients!$B:$F,N$6,0)</f>
        <v>Trinidad and Tobago</v>
      </c>
    </row>
    <row r="5439" spans="2:14" x14ac:dyDescent="0.2">
      <c r="B5439" s="8">
        <v>0</v>
      </c>
      <c r="C5439" s="2" t="s">
        <v>8221</v>
      </c>
      <c r="D5439" s="2" t="s">
        <v>20</v>
      </c>
      <c r="E5439" s="8">
        <v>1</v>
      </c>
      <c r="F5439" s="2" t="s">
        <v>8236</v>
      </c>
      <c r="G5439" s="2" t="s">
        <v>6502</v>
      </c>
      <c r="H5439" s="9">
        <v>41919</v>
      </c>
      <c r="I5439" s="2">
        <v>2014</v>
      </c>
      <c r="J5439" s="2">
        <v>10</v>
      </c>
      <c r="K5439" s="2" t="str">
        <f>VLOOKUP($C5439,Clients!$B:$F,K$6,0)</f>
        <v>Devcast</v>
      </c>
      <c r="L5439" s="2" t="str">
        <f>VLOOKUP($C5439,Clients!$B:$F,L$6,0)</f>
        <v>Foreign</v>
      </c>
      <c r="M5439" s="2" t="str">
        <f>VLOOKUP($C5439,Clients!$B:$F,M$6,0)</f>
        <v>TT</v>
      </c>
      <c r="N5439" s="2" t="str">
        <f>VLOOKUP($C5439,Clients!$B:$F,N$6,0)</f>
        <v>Trinidad and Tobago</v>
      </c>
    </row>
    <row r="5440" spans="2:14" x14ac:dyDescent="0.2">
      <c r="B5440" s="8">
        <v>0</v>
      </c>
      <c r="C5440" s="2" t="s">
        <v>8221</v>
      </c>
      <c r="D5440" s="2" t="s">
        <v>20</v>
      </c>
      <c r="E5440" s="8">
        <v>2</v>
      </c>
      <c r="F5440" s="2" t="s">
        <v>8237</v>
      </c>
      <c r="G5440" s="2" t="s">
        <v>8238</v>
      </c>
      <c r="H5440" s="9">
        <v>41926</v>
      </c>
      <c r="I5440" s="2">
        <v>2014</v>
      </c>
      <c r="J5440" s="2">
        <v>10</v>
      </c>
      <c r="K5440" s="2" t="str">
        <f>VLOOKUP($C5440,Clients!$B:$F,K$6,0)</f>
        <v>Devcast</v>
      </c>
      <c r="L5440" s="2" t="str">
        <f>VLOOKUP($C5440,Clients!$B:$F,L$6,0)</f>
        <v>Foreign</v>
      </c>
      <c r="M5440" s="2" t="str">
        <f>VLOOKUP($C5440,Clients!$B:$F,M$6,0)</f>
        <v>TT</v>
      </c>
      <c r="N5440" s="2" t="str">
        <f>VLOOKUP($C5440,Clients!$B:$F,N$6,0)</f>
        <v>Trinidad and Tobago</v>
      </c>
    </row>
    <row r="5441" spans="2:14" x14ac:dyDescent="0.2">
      <c r="B5441" s="8">
        <v>0</v>
      </c>
      <c r="C5441" s="2" t="s">
        <v>8221</v>
      </c>
      <c r="D5441" s="2" t="s">
        <v>20</v>
      </c>
      <c r="E5441" s="8">
        <v>1</v>
      </c>
      <c r="F5441" s="2" t="s">
        <v>8239</v>
      </c>
      <c r="G5441" s="2" t="s">
        <v>8240</v>
      </c>
      <c r="H5441" s="9">
        <v>41926</v>
      </c>
      <c r="I5441" s="2">
        <v>2014</v>
      </c>
      <c r="J5441" s="2">
        <v>10</v>
      </c>
      <c r="K5441" s="2" t="str">
        <f>VLOOKUP($C5441,Clients!$B:$F,K$6,0)</f>
        <v>Devcast</v>
      </c>
      <c r="L5441" s="2" t="str">
        <f>VLOOKUP($C5441,Clients!$B:$F,L$6,0)</f>
        <v>Foreign</v>
      </c>
      <c r="M5441" s="2" t="str">
        <f>VLOOKUP($C5441,Clients!$B:$F,M$6,0)</f>
        <v>TT</v>
      </c>
      <c r="N5441" s="2" t="str">
        <f>VLOOKUP($C5441,Clients!$B:$F,N$6,0)</f>
        <v>Trinidad and Tobago</v>
      </c>
    </row>
    <row r="5442" spans="2:14" x14ac:dyDescent="0.2">
      <c r="B5442" s="8">
        <v>0</v>
      </c>
      <c r="C5442" s="2" t="s">
        <v>8221</v>
      </c>
      <c r="D5442" s="2" t="s">
        <v>20</v>
      </c>
      <c r="E5442" s="8">
        <v>18</v>
      </c>
      <c r="F5442" s="2" t="s">
        <v>8241</v>
      </c>
      <c r="G5442" s="2" t="s">
        <v>5701</v>
      </c>
      <c r="H5442" s="9">
        <v>41936</v>
      </c>
      <c r="I5442" s="2">
        <v>2014</v>
      </c>
      <c r="J5442" s="2">
        <v>10</v>
      </c>
      <c r="K5442" s="2" t="str">
        <f>VLOOKUP($C5442,Clients!$B:$F,K$6,0)</f>
        <v>Devcast</v>
      </c>
      <c r="L5442" s="2" t="str">
        <f>VLOOKUP($C5442,Clients!$B:$F,L$6,0)</f>
        <v>Foreign</v>
      </c>
      <c r="M5442" s="2" t="str">
        <f>VLOOKUP($C5442,Clients!$B:$F,M$6,0)</f>
        <v>TT</v>
      </c>
      <c r="N5442" s="2" t="str">
        <f>VLOOKUP($C5442,Clients!$B:$F,N$6,0)</f>
        <v>Trinidad and Tobago</v>
      </c>
    </row>
    <row r="5443" spans="2:14" x14ac:dyDescent="0.2">
      <c r="B5443" s="8">
        <v>0</v>
      </c>
      <c r="C5443" s="2" t="s">
        <v>8221</v>
      </c>
      <c r="D5443" s="2" t="s">
        <v>20</v>
      </c>
      <c r="E5443" s="8">
        <v>2</v>
      </c>
      <c r="F5443" s="2" t="s">
        <v>8242</v>
      </c>
      <c r="G5443" s="2" t="s">
        <v>5132</v>
      </c>
      <c r="H5443" s="9">
        <v>41941</v>
      </c>
      <c r="I5443" s="2">
        <v>2014</v>
      </c>
      <c r="J5443" s="2">
        <v>10</v>
      </c>
      <c r="K5443" s="2" t="str">
        <f>VLOOKUP($C5443,Clients!$B:$F,K$6,0)</f>
        <v>Devcast</v>
      </c>
      <c r="L5443" s="2" t="str">
        <f>VLOOKUP($C5443,Clients!$B:$F,L$6,0)</f>
        <v>Foreign</v>
      </c>
      <c r="M5443" s="2" t="str">
        <f>VLOOKUP($C5443,Clients!$B:$F,M$6,0)</f>
        <v>TT</v>
      </c>
      <c r="N5443" s="2" t="str">
        <f>VLOOKUP($C5443,Clients!$B:$F,N$6,0)</f>
        <v>Trinidad and Tobago</v>
      </c>
    </row>
    <row r="5444" spans="2:14" x14ac:dyDescent="0.2">
      <c r="B5444" s="8">
        <v>0</v>
      </c>
      <c r="C5444" s="2" t="s">
        <v>8221</v>
      </c>
      <c r="D5444" s="2" t="s">
        <v>20</v>
      </c>
      <c r="E5444" s="8">
        <v>1</v>
      </c>
      <c r="F5444" s="2" t="s">
        <v>8243</v>
      </c>
      <c r="G5444" s="2" t="s">
        <v>8244</v>
      </c>
      <c r="H5444" s="9">
        <v>41960</v>
      </c>
      <c r="I5444" s="2">
        <v>2014</v>
      </c>
      <c r="J5444" s="2">
        <v>11</v>
      </c>
      <c r="K5444" s="2" t="str">
        <f>VLOOKUP($C5444,Clients!$B:$F,K$6,0)</f>
        <v>Devcast</v>
      </c>
      <c r="L5444" s="2" t="str">
        <f>VLOOKUP($C5444,Clients!$B:$F,L$6,0)</f>
        <v>Foreign</v>
      </c>
      <c r="M5444" s="2" t="str">
        <f>VLOOKUP($C5444,Clients!$B:$F,M$6,0)</f>
        <v>TT</v>
      </c>
      <c r="N5444" s="2" t="str">
        <f>VLOOKUP($C5444,Clients!$B:$F,N$6,0)</f>
        <v>Trinidad and Tobago</v>
      </c>
    </row>
    <row r="5445" spans="2:14" x14ac:dyDescent="0.2">
      <c r="B5445" s="8">
        <v>0</v>
      </c>
      <c r="C5445" s="2" t="s">
        <v>8221</v>
      </c>
      <c r="D5445" s="2" t="s">
        <v>20</v>
      </c>
      <c r="E5445" s="8">
        <v>1</v>
      </c>
      <c r="F5445" s="2" t="s">
        <v>8245</v>
      </c>
      <c r="G5445" s="2" t="s">
        <v>7002</v>
      </c>
      <c r="H5445" s="9">
        <v>41963</v>
      </c>
      <c r="I5445" s="2">
        <v>2014</v>
      </c>
      <c r="J5445" s="2">
        <v>11</v>
      </c>
      <c r="K5445" s="2" t="str">
        <f>VLOOKUP($C5445,Clients!$B:$F,K$6,0)</f>
        <v>Devcast</v>
      </c>
      <c r="L5445" s="2" t="str">
        <f>VLOOKUP($C5445,Clients!$B:$F,L$6,0)</f>
        <v>Foreign</v>
      </c>
      <c r="M5445" s="2" t="str">
        <f>VLOOKUP($C5445,Clients!$B:$F,M$6,0)</f>
        <v>TT</v>
      </c>
      <c r="N5445" s="2" t="str">
        <f>VLOOKUP($C5445,Clients!$B:$F,N$6,0)</f>
        <v>Trinidad and Tobago</v>
      </c>
    </row>
    <row r="5446" spans="2:14" x14ac:dyDescent="0.2">
      <c r="B5446" s="8">
        <v>0</v>
      </c>
      <c r="C5446" s="2" t="s">
        <v>8221</v>
      </c>
      <c r="D5446" s="2" t="s">
        <v>20</v>
      </c>
      <c r="E5446" s="8">
        <v>1</v>
      </c>
      <c r="F5446" s="2" t="s">
        <v>8246</v>
      </c>
      <c r="G5446" s="2" t="s">
        <v>5833</v>
      </c>
      <c r="H5446" s="9">
        <v>41971</v>
      </c>
      <c r="I5446" s="2">
        <v>2014</v>
      </c>
      <c r="J5446" s="2">
        <v>11</v>
      </c>
      <c r="K5446" s="2" t="str">
        <f>VLOOKUP($C5446,Clients!$B:$F,K$6,0)</f>
        <v>Devcast</v>
      </c>
      <c r="L5446" s="2" t="str">
        <f>VLOOKUP($C5446,Clients!$B:$F,L$6,0)</f>
        <v>Foreign</v>
      </c>
      <c r="M5446" s="2" t="str">
        <f>VLOOKUP($C5446,Clients!$B:$F,M$6,0)</f>
        <v>TT</v>
      </c>
      <c r="N5446" s="2" t="str">
        <f>VLOOKUP($C5446,Clients!$B:$F,N$6,0)</f>
        <v>Trinidad and Tobago</v>
      </c>
    </row>
    <row r="5447" spans="2:14" x14ac:dyDescent="0.2">
      <c r="B5447" s="8">
        <v>0</v>
      </c>
      <c r="C5447" s="2" t="s">
        <v>8221</v>
      </c>
      <c r="D5447" s="2" t="s">
        <v>20</v>
      </c>
      <c r="E5447" s="8">
        <v>1</v>
      </c>
      <c r="F5447" s="2" t="s">
        <v>8247</v>
      </c>
      <c r="G5447" s="2" t="s">
        <v>8248</v>
      </c>
      <c r="H5447" s="9">
        <v>42018</v>
      </c>
      <c r="I5447" s="2">
        <v>2015</v>
      </c>
      <c r="J5447" s="2">
        <v>1</v>
      </c>
      <c r="K5447" s="2" t="str">
        <f>VLOOKUP($C5447,Clients!$B:$F,K$6,0)</f>
        <v>Devcast</v>
      </c>
      <c r="L5447" s="2" t="str">
        <f>VLOOKUP($C5447,Clients!$B:$F,L$6,0)</f>
        <v>Foreign</v>
      </c>
      <c r="M5447" s="2" t="str">
        <f>VLOOKUP($C5447,Clients!$B:$F,M$6,0)</f>
        <v>TT</v>
      </c>
      <c r="N5447" s="2" t="str">
        <f>VLOOKUP($C5447,Clients!$B:$F,N$6,0)</f>
        <v>Trinidad and Tobago</v>
      </c>
    </row>
    <row r="5448" spans="2:14" x14ac:dyDescent="0.2">
      <c r="B5448" s="8">
        <v>0</v>
      </c>
      <c r="C5448" s="2" t="s">
        <v>8221</v>
      </c>
      <c r="D5448" s="2" t="s">
        <v>20</v>
      </c>
      <c r="E5448" s="8">
        <v>1</v>
      </c>
      <c r="F5448" s="2" t="s">
        <v>8249</v>
      </c>
      <c r="G5448" s="2" t="s">
        <v>8250</v>
      </c>
      <c r="H5448" s="9">
        <v>42019</v>
      </c>
      <c r="I5448" s="2">
        <v>2015</v>
      </c>
      <c r="J5448" s="2">
        <v>1</v>
      </c>
      <c r="K5448" s="2" t="str">
        <f>VLOOKUP($C5448,Clients!$B:$F,K$6,0)</f>
        <v>Devcast</v>
      </c>
      <c r="L5448" s="2" t="str">
        <f>VLOOKUP($C5448,Clients!$B:$F,L$6,0)</f>
        <v>Foreign</v>
      </c>
      <c r="M5448" s="2" t="str">
        <f>VLOOKUP($C5448,Clients!$B:$F,M$6,0)</f>
        <v>TT</v>
      </c>
      <c r="N5448" s="2" t="str">
        <f>VLOOKUP($C5448,Clients!$B:$F,N$6,0)</f>
        <v>Trinidad and Tobago</v>
      </c>
    </row>
    <row r="5449" spans="2:14" x14ac:dyDescent="0.2">
      <c r="B5449" s="8">
        <v>122346</v>
      </c>
      <c r="C5449" s="2" t="s">
        <v>8221</v>
      </c>
      <c r="D5449" s="2" t="s">
        <v>16</v>
      </c>
      <c r="E5449" s="8">
        <v>230</v>
      </c>
      <c r="F5449" s="2" t="s">
        <v>8251</v>
      </c>
      <c r="G5449" s="2" t="s">
        <v>8252</v>
      </c>
      <c r="H5449" s="9">
        <v>42077</v>
      </c>
      <c r="I5449" s="2">
        <v>2015</v>
      </c>
      <c r="J5449" s="2">
        <v>3</v>
      </c>
      <c r="K5449" s="2" t="str">
        <f>VLOOKUP($C5449,Clients!$B:$F,K$6,0)</f>
        <v>Devcast</v>
      </c>
      <c r="L5449" s="2" t="str">
        <f>VLOOKUP($C5449,Clients!$B:$F,L$6,0)</f>
        <v>Foreign</v>
      </c>
      <c r="M5449" s="2" t="str">
        <f>VLOOKUP($C5449,Clients!$B:$F,M$6,0)</f>
        <v>TT</v>
      </c>
      <c r="N5449" s="2" t="str">
        <f>VLOOKUP($C5449,Clients!$B:$F,N$6,0)</f>
        <v>Trinidad and Tobago</v>
      </c>
    </row>
    <row r="5450" spans="2:14" x14ac:dyDescent="0.2">
      <c r="B5450" s="8">
        <v>120057</v>
      </c>
      <c r="C5450" s="2" t="s">
        <v>8221</v>
      </c>
      <c r="D5450" s="2" t="s">
        <v>16</v>
      </c>
      <c r="E5450" s="8">
        <v>270</v>
      </c>
      <c r="F5450" s="2" t="s">
        <v>8251</v>
      </c>
      <c r="G5450" s="2" t="s">
        <v>6319</v>
      </c>
      <c r="H5450" s="9">
        <v>42077</v>
      </c>
      <c r="I5450" s="2">
        <v>2015</v>
      </c>
      <c r="J5450" s="2">
        <v>3</v>
      </c>
      <c r="K5450" s="2" t="str">
        <f>VLOOKUP($C5450,Clients!$B:$F,K$6,0)</f>
        <v>Devcast</v>
      </c>
      <c r="L5450" s="2" t="str">
        <f>VLOOKUP($C5450,Clients!$B:$F,L$6,0)</f>
        <v>Foreign</v>
      </c>
      <c r="M5450" s="2" t="str">
        <f>VLOOKUP($C5450,Clients!$B:$F,M$6,0)</f>
        <v>TT</v>
      </c>
      <c r="N5450" s="2" t="str">
        <f>VLOOKUP($C5450,Clients!$B:$F,N$6,0)</f>
        <v>Trinidad and Tobago</v>
      </c>
    </row>
    <row r="5451" spans="2:14" x14ac:dyDescent="0.2">
      <c r="B5451" s="8">
        <v>91373.1</v>
      </c>
      <c r="C5451" s="2" t="s">
        <v>8221</v>
      </c>
      <c r="D5451" s="2" t="s">
        <v>16</v>
      </c>
      <c r="E5451" s="8">
        <v>263</v>
      </c>
      <c r="F5451" s="2" t="s">
        <v>8251</v>
      </c>
      <c r="G5451" s="2" t="s">
        <v>8253</v>
      </c>
      <c r="H5451" s="9">
        <v>42079</v>
      </c>
      <c r="I5451" s="2">
        <v>2015</v>
      </c>
      <c r="J5451" s="2">
        <v>3</v>
      </c>
      <c r="K5451" s="2" t="str">
        <f>VLOOKUP($C5451,Clients!$B:$F,K$6,0)</f>
        <v>Devcast</v>
      </c>
      <c r="L5451" s="2" t="str">
        <f>VLOOKUP($C5451,Clients!$B:$F,L$6,0)</f>
        <v>Foreign</v>
      </c>
      <c r="M5451" s="2" t="str">
        <f>VLOOKUP($C5451,Clients!$B:$F,M$6,0)</f>
        <v>TT</v>
      </c>
      <c r="N5451" s="2" t="str">
        <f>VLOOKUP($C5451,Clients!$B:$F,N$6,0)</f>
        <v>Trinidad and Tobago</v>
      </c>
    </row>
    <row r="5452" spans="2:14" x14ac:dyDescent="0.2">
      <c r="B5452" s="8">
        <v>104752.20000000001</v>
      </c>
      <c r="C5452" s="2" t="s">
        <v>8221</v>
      </c>
      <c r="D5452" s="2" t="s">
        <v>16</v>
      </c>
      <c r="E5452" s="8">
        <v>306</v>
      </c>
      <c r="F5452" s="2" t="s">
        <v>8251</v>
      </c>
      <c r="G5452" s="2" t="s">
        <v>7016</v>
      </c>
      <c r="H5452" s="9">
        <v>42081</v>
      </c>
      <c r="I5452" s="2">
        <v>2015</v>
      </c>
      <c r="J5452" s="2">
        <v>3</v>
      </c>
      <c r="K5452" s="2" t="str">
        <f>VLOOKUP($C5452,Clients!$B:$F,K$6,0)</f>
        <v>Devcast</v>
      </c>
      <c r="L5452" s="2" t="str">
        <f>VLOOKUP($C5452,Clients!$B:$F,L$6,0)</f>
        <v>Foreign</v>
      </c>
      <c r="M5452" s="2" t="str">
        <f>VLOOKUP($C5452,Clients!$B:$F,M$6,0)</f>
        <v>TT</v>
      </c>
      <c r="N5452" s="2" t="str">
        <f>VLOOKUP($C5452,Clients!$B:$F,N$6,0)</f>
        <v>Trinidad and Tobago</v>
      </c>
    </row>
    <row r="5453" spans="2:14" x14ac:dyDescent="0.2">
      <c r="B5453" s="8">
        <v>-13155.87</v>
      </c>
      <c r="C5453" s="2" t="s">
        <v>8221</v>
      </c>
      <c r="D5453" s="2" t="s">
        <v>51</v>
      </c>
      <c r="E5453" s="8">
        <v>0</v>
      </c>
      <c r="F5453" s="2" t="s">
        <v>8254</v>
      </c>
      <c r="G5453" s="2" t="s">
        <v>6103</v>
      </c>
      <c r="H5453" s="9">
        <v>42096</v>
      </c>
      <c r="I5453" s="2">
        <v>2015</v>
      </c>
      <c r="J5453" s="2">
        <v>4</v>
      </c>
      <c r="K5453" s="2" t="str">
        <f>VLOOKUP($C5453,Clients!$B:$F,K$6,0)</f>
        <v>Devcast</v>
      </c>
      <c r="L5453" s="2" t="str">
        <f>VLOOKUP($C5453,Clients!$B:$F,L$6,0)</f>
        <v>Foreign</v>
      </c>
      <c r="M5453" s="2" t="str">
        <f>VLOOKUP($C5453,Clients!$B:$F,M$6,0)</f>
        <v>TT</v>
      </c>
      <c r="N5453" s="2" t="str">
        <f>VLOOKUP($C5453,Clients!$B:$F,N$6,0)</f>
        <v>Trinidad and Tobago</v>
      </c>
    </row>
    <row r="5454" spans="2:14" x14ac:dyDescent="0.2">
      <c r="B5454" s="8">
        <v>9932.7480000000014</v>
      </c>
      <c r="C5454" s="2" t="s">
        <v>8221</v>
      </c>
      <c r="D5454" s="2" t="s">
        <v>16</v>
      </c>
      <c r="E5454" s="8">
        <v>31</v>
      </c>
      <c r="F5454" s="2" t="s">
        <v>8251</v>
      </c>
      <c r="G5454" s="2" t="s">
        <v>6372</v>
      </c>
      <c r="H5454" s="9">
        <v>42102</v>
      </c>
      <c r="I5454" s="2">
        <v>2015</v>
      </c>
      <c r="J5454" s="2">
        <v>4</v>
      </c>
      <c r="K5454" s="2" t="str">
        <f>VLOOKUP($C5454,Clients!$B:$F,K$6,0)</f>
        <v>Devcast</v>
      </c>
      <c r="L5454" s="2" t="str">
        <f>VLOOKUP($C5454,Clients!$B:$F,L$6,0)</f>
        <v>Foreign</v>
      </c>
      <c r="M5454" s="2" t="str">
        <f>VLOOKUP($C5454,Clients!$B:$F,M$6,0)</f>
        <v>TT</v>
      </c>
      <c r="N5454" s="2" t="str">
        <f>VLOOKUP($C5454,Clients!$B:$F,N$6,0)</f>
        <v>Trinidad and Tobago</v>
      </c>
    </row>
    <row r="5455" spans="2:14" x14ac:dyDescent="0.2">
      <c r="B5455" s="8">
        <v>0</v>
      </c>
      <c r="C5455" s="2" t="s">
        <v>8221</v>
      </c>
      <c r="D5455" s="2" t="s">
        <v>20</v>
      </c>
      <c r="E5455" s="8">
        <v>1</v>
      </c>
      <c r="F5455" s="2" t="s">
        <v>8255</v>
      </c>
      <c r="G5455" s="2" t="s">
        <v>8256</v>
      </c>
      <c r="H5455" s="9">
        <v>42145</v>
      </c>
      <c r="I5455" s="2">
        <v>2015</v>
      </c>
      <c r="J5455" s="2">
        <v>5</v>
      </c>
      <c r="K5455" s="2" t="str">
        <f>VLOOKUP($C5455,Clients!$B:$F,K$6,0)</f>
        <v>Devcast</v>
      </c>
      <c r="L5455" s="2" t="str">
        <f>VLOOKUP($C5455,Clients!$B:$F,L$6,0)</f>
        <v>Foreign</v>
      </c>
      <c r="M5455" s="2" t="str">
        <f>VLOOKUP($C5455,Clients!$B:$F,M$6,0)</f>
        <v>TT</v>
      </c>
      <c r="N5455" s="2" t="str">
        <f>VLOOKUP($C5455,Clients!$B:$F,N$6,0)</f>
        <v>Trinidad and Tobago</v>
      </c>
    </row>
    <row r="5456" spans="2:14" x14ac:dyDescent="0.2">
      <c r="B5456" s="8">
        <v>0</v>
      </c>
      <c r="C5456" s="2" t="s">
        <v>8221</v>
      </c>
      <c r="D5456" s="2" t="s">
        <v>20</v>
      </c>
      <c r="E5456" s="8">
        <v>2</v>
      </c>
      <c r="F5456" s="2" t="s">
        <v>8257</v>
      </c>
      <c r="G5456" s="2" t="s">
        <v>7027</v>
      </c>
      <c r="H5456" s="9">
        <v>42145</v>
      </c>
      <c r="I5456" s="2">
        <v>2015</v>
      </c>
      <c r="J5456" s="2">
        <v>5</v>
      </c>
      <c r="K5456" s="2" t="str">
        <f>VLOOKUP($C5456,Clients!$B:$F,K$6,0)</f>
        <v>Devcast</v>
      </c>
      <c r="L5456" s="2" t="str">
        <f>VLOOKUP($C5456,Clients!$B:$F,L$6,0)</f>
        <v>Foreign</v>
      </c>
      <c r="M5456" s="2" t="str">
        <f>VLOOKUP($C5456,Clients!$B:$F,M$6,0)</f>
        <v>TT</v>
      </c>
      <c r="N5456" s="2" t="str">
        <f>VLOOKUP($C5456,Clients!$B:$F,N$6,0)</f>
        <v>Trinidad and Tobago</v>
      </c>
    </row>
    <row r="5457" spans="2:14" x14ac:dyDescent="0.2">
      <c r="B5457" s="8">
        <v>0</v>
      </c>
      <c r="C5457" s="2" t="s">
        <v>8221</v>
      </c>
      <c r="D5457" s="2" t="s">
        <v>20</v>
      </c>
      <c r="E5457" s="8">
        <v>27</v>
      </c>
      <c r="F5457" s="2" t="s">
        <v>8258</v>
      </c>
      <c r="G5457" s="2" t="s">
        <v>8259</v>
      </c>
      <c r="H5457" s="9">
        <v>42145</v>
      </c>
      <c r="I5457" s="2">
        <v>2015</v>
      </c>
      <c r="J5457" s="2">
        <v>5</v>
      </c>
      <c r="K5457" s="2" t="str">
        <f>VLOOKUP($C5457,Clients!$B:$F,K$6,0)</f>
        <v>Devcast</v>
      </c>
      <c r="L5457" s="2" t="str">
        <f>VLOOKUP($C5457,Clients!$B:$F,L$6,0)</f>
        <v>Foreign</v>
      </c>
      <c r="M5457" s="2" t="str">
        <f>VLOOKUP($C5457,Clients!$B:$F,M$6,0)</f>
        <v>TT</v>
      </c>
      <c r="N5457" s="2" t="str">
        <f>VLOOKUP($C5457,Clients!$B:$F,N$6,0)</f>
        <v>Trinidad and Tobago</v>
      </c>
    </row>
    <row r="5458" spans="2:14" x14ac:dyDescent="0.2">
      <c r="B5458" s="8">
        <v>-15605.352000000001</v>
      </c>
      <c r="C5458" s="2" t="s">
        <v>8221</v>
      </c>
      <c r="D5458" s="2" t="s">
        <v>51</v>
      </c>
      <c r="E5458" s="8">
        <v>0</v>
      </c>
      <c r="F5458" s="2" t="s">
        <v>8260</v>
      </c>
      <c r="G5458" s="2" t="s">
        <v>8261</v>
      </c>
      <c r="H5458" s="9">
        <v>42156</v>
      </c>
      <c r="I5458" s="2">
        <v>2015</v>
      </c>
      <c r="J5458" s="2">
        <v>6</v>
      </c>
      <c r="K5458" s="2" t="str">
        <f>VLOOKUP($C5458,Clients!$B:$F,K$6,0)</f>
        <v>Devcast</v>
      </c>
      <c r="L5458" s="2" t="str">
        <f>VLOOKUP($C5458,Clients!$B:$F,L$6,0)</f>
        <v>Foreign</v>
      </c>
      <c r="M5458" s="2" t="str">
        <f>VLOOKUP($C5458,Clients!$B:$F,M$6,0)</f>
        <v>TT</v>
      </c>
      <c r="N5458" s="2" t="str">
        <f>VLOOKUP($C5458,Clients!$B:$F,N$6,0)</f>
        <v>Trinidad and Tobago</v>
      </c>
    </row>
    <row r="5459" spans="2:14" x14ac:dyDescent="0.2">
      <c r="B5459" s="8">
        <v>0</v>
      </c>
      <c r="C5459" s="2" t="s">
        <v>8221</v>
      </c>
      <c r="D5459" s="2" t="s">
        <v>20</v>
      </c>
      <c r="E5459" s="8">
        <v>2</v>
      </c>
      <c r="F5459" s="2" t="s">
        <v>8262</v>
      </c>
      <c r="G5459" s="2" t="s">
        <v>8263</v>
      </c>
      <c r="H5459" s="9">
        <v>42198</v>
      </c>
      <c r="I5459" s="2">
        <v>2015</v>
      </c>
      <c r="J5459" s="2">
        <v>7</v>
      </c>
      <c r="K5459" s="2" t="str">
        <f>VLOOKUP($C5459,Clients!$B:$F,K$6,0)</f>
        <v>Devcast</v>
      </c>
      <c r="L5459" s="2" t="str">
        <f>VLOOKUP($C5459,Clients!$B:$F,L$6,0)</f>
        <v>Foreign</v>
      </c>
      <c r="M5459" s="2" t="str">
        <f>VLOOKUP($C5459,Clients!$B:$F,M$6,0)</f>
        <v>TT</v>
      </c>
      <c r="N5459" s="2" t="str">
        <f>VLOOKUP($C5459,Clients!$B:$F,N$6,0)</f>
        <v>Trinidad and Tobago</v>
      </c>
    </row>
    <row r="5460" spans="2:14" x14ac:dyDescent="0.2">
      <c r="B5460" s="8">
        <v>0</v>
      </c>
      <c r="C5460" s="2" t="s">
        <v>8221</v>
      </c>
      <c r="D5460" s="2" t="s">
        <v>20</v>
      </c>
      <c r="E5460" s="8">
        <v>4</v>
      </c>
      <c r="F5460" s="2" t="s">
        <v>8264</v>
      </c>
      <c r="G5460" s="2" t="s">
        <v>8265</v>
      </c>
      <c r="H5460" s="9">
        <v>42198</v>
      </c>
      <c r="I5460" s="2">
        <v>2015</v>
      </c>
      <c r="J5460" s="2">
        <v>7</v>
      </c>
      <c r="K5460" s="2" t="str">
        <f>VLOOKUP($C5460,Clients!$B:$F,K$6,0)</f>
        <v>Devcast</v>
      </c>
      <c r="L5460" s="2" t="str">
        <f>VLOOKUP($C5460,Clients!$B:$F,L$6,0)</f>
        <v>Foreign</v>
      </c>
      <c r="M5460" s="2" t="str">
        <f>VLOOKUP($C5460,Clients!$B:$F,M$6,0)</f>
        <v>TT</v>
      </c>
      <c r="N5460" s="2" t="str">
        <f>VLOOKUP($C5460,Clients!$B:$F,N$6,0)</f>
        <v>Trinidad and Tobago</v>
      </c>
    </row>
    <row r="5461" spans="2:14" x14ac:dyDescent="0.2">
      <c r="B5461" s="8">
        <v>0</v>
      </c>
      <c r="C5461" s="2" t="s">
        <v>8221</v>
      </c>
      <c r="D5461" s="2" t="s">
        <v>20</v>
      </c>
      <c r="E5461" s="8">
        <v>1</v>
      </c>
      <c r="F5461" s="2" t="s">
        <v>8266</v>
      </c>
      <c r="G5461" s="2" t="s">
        <v>8267</v>
      </c>
      <c r="H5461" s="9">
        <v>42221</v>
      </c>
      <c r="I5461" s="2">
        <v>2015</v>
      </c>
      <c r="J5461" s="2">
        <v>8</v>
      </c>
      <c r="K5461" s="2" t="str">
        <f>VLOOKUP($C5461,Clients!$B:$F,K$6,0)</f>
        <v>Devcast</v>
      </c>
      <c r="L5461" s="2" t="str">
        <f>VLOOKUP($C5461,Clients!$B:$F,L$6,0)</f>
        <v>Foreign</v>
      </c>
      <c r="M5461" s="2" t="str">
        <f>VLOOKUP($C5461,Clients!$B:$F,M$6,0)</f>
        <v>TT</v>
      </c>
      <c r="N5461" s="2" t="str">
        <f>VLOOKUP($C5461,Clients!$B:$F,N$6,0)</f>
        <v>Trinidad and Tobago</v>
      </c>
    </row>
    <row r="5462" spans="2:14" x14ac:dyDescent="0.2">
      <c r="B5462" s="8">
        <v>0</v>
      </c>
      <c r="C5462" s="2" t="s">
        <v>8221</v>
      </c>
      <c r="D5462" s="2" t="s">
        <v>20</v>
      </c>
      <c r="E5462" s="8">
        <v>1</v>
      </c>
      <c r="F5462" s="2" t="s">
        <v>8268</v>
      </c>
      <c r="G5462" s="2" t="s">
        <v>8269</v>
      </c>
      <c r="H5462" s="9">
        <v>42221</v>
      </c>
      <c r="I5462" s="2">
        <v>2015</v>
      </c>
      <c r="J5462" s="2">
        <v>8</v>
      </c>
      <c r="K5462" s="2" t="str">
        <f>VLOOKUP($C5462,Clients!$B:$F,K$6,0)</f>
        <v>Devcast</v>
      </c>
      <c r="L5462" s="2" t="str">
        <f>VLOOKUP($C5462,Clients!$B:$F,L$6,0)</f>
        <v>Foreign</v>
      </c>
      <c r="M5462" s="2" t="str">
        <f>VLOOKUP($C5462,Clients!$B:$F,M$6,0)</f>
        <v>TT</v>
      </c>
      <c r="N5462" s="2" t="str">
        <f>VLOOKUP($C5462,Clients!$B:$F,N$6,0)</f>
        <v>Trinidad and Tobago</v>
      </c>
    </row>
    <row r="5463" spans="2:14" x14ac:dyDescent="0.2">
      <c r="B5463" s="8">
        <v>0</v>
      </c>
      <c r="C5463" s="2" t="s">
        <v>8221</v>
      </c>
      <c r="D5463" s="2" t="s">
        <v>20</v>
      </c>
      <c r="E5463" s="8">
        <v>1</v>
      </c>
      <c r="F5463" s="2" t="s">
        <v>8270</v>
      </c>
      <c r="G5463" s="2" t="s">
        <v>8271</v>
      </c>
      <c r="H5463" s="9">
        <v>42242</v>
      </c>
      <c r="I5463" s="2">
        <v>2015</v>
      </c>
      <c r="J5463" s="2">
        <v>8</v>
      </c>
      <c r="K5463" s="2" t="str">
        <f>VLOOKUP($C5463,Clients!$B:$F,K$6,0)</f>
        <v>Devcast</v>
      </c>
      <c r="L5463" s="2" t="str">
        <f>VLOOKUP($C5463,Clients!$B:$F,L$6,0)</f>
        <v>Foreign</v>
      </c>
      <c r="M5463" s="2" t="str">
        <f>VLOOKUP($C5463,Clients!$B:$F,M$6,0)</f>
        <v>TT</v>
      </c>
      <c r="N5463" s="2" t="str">
        <f>VLOOKUP($C5463,Clients!$B:$F,N$6,0)</f>
        <v>Trinidad and Tobago</v>
      </c>
    </row>
    <row r="5464" spans="2:14" x14ac:dyDescent="0.2">
      <c r="B5464" s="8">
        <v>0</v>
      </c>
      <c r="C5464" s="2" t="s">
        <v>8221</v>
      </c>
      <c r="D5464" s="2" t="s">
        <v>20</v>
      </c>
      <c r="E5464" s="8">
        <v>6</v>
      </c>
      <c r="F5464" s="2" t="s">
        <v>8272</v>
      </c>
      <c r="G5464" s="2" t="s">
        <v>8273</v>
      </c>
      <c r="H5464" s="9">
        <v>42248</v>
      </c>
      <c r="I5464" s="2">
        <v>2015</v>
      </c>
      <c r="J5464" s="2">
        <v>9</v>
      </c>
      <c r="K5464" s="2" t="str">
        <f>VLOOKUP($C5464,Clients!$B:$F,K$6,0)</f>
        <v>Devcast</v>
      </c>
      <c r="L5464" s="2" t="str">
        <f>VLOOKUP($C5464,Clients!$B:$F,L$6,0)</f>
        <v>Foreign</v>
      </c>
      <c r="M5464" s="2" t="str">
        <f>VLOOKUP($C5464,Clients!$B:$F,M$6,0)</f>
        <v>TT</v>
      </c>
      <c r="N5464" s="2" t="str">
        <f>VLOOKUP($C5464,Clients!$B:$F,N$6,0)</f>
        <v>Trinidad and Tobago</v>
      </c>
    </row>
    <row r="5465" spans="2:14" x14ac:dyDescent="0.2">
      <c r="B5465" s="8">
        <v>0</v>
      </c>
      <c r="C5465" s="2" t="s">
        <v>8221</v>
      </c>
      <c r="D5465" s="2" t="s">
        <v>20</v>
      </c>
      <c r="E5465" s="8">
        <v>3</v>
      </c>
      <c r="F5465" s="2" t="s">
        <v>8274</v>
      </c>
      <c r="G5465" s="2" t="s">
        <v>8275</v>
      </c>
      <c r="H5465" s="9">
        <v>42405</v>
      </c>
      <c r="I5465" s="2">
        <v>2016</v>
      </c>
      <c r="J5465" s="2">
        <v>2</v>
      </c>
      <c r="K5465" s="2" t="str">
        <f>VLOOKUP($C5465,Clients!$B:$F,K$6,0)</f>
        <v>Devcast</v>
      </c>
      <c r="L5465" s="2" t="str">
        <f>VLOOKUP($C5465,Clients!$B:$F,L$6,0)</f>
        <v>Foreign</v>
      </c>
      <c r="M5465" s="2" t="str">
        <f>VLOOKUP($C5465,Clients!$B:$F,M$6,0)</f>
        <v>TT</v>
      </c>
      <c r="N5465" s="2" t="str">
        <f>VLOOKUP($C5465,Clients!$B:$F,N$6,0)</f>
        <v>Trinidad and Tobago</v>
      </c>
    </row>
    <row r="5466" spans="2:14" x14ac:dyDescent="0.2">
      <c r="B5466" s="8">
        <v>10.584000000000001</v>
      </c>
      <c r="C5466" s="2" t="s">
        <v>8221</v>
      </c>
      <c r="D5466" s="2" t="s">
        <v>20</v>
      </c>
      <c r="E5466" s="8">
        <v>1</v>
      </c>
      <c r="F5466" s="2" t="s">
        <v>8276</v>
      </c>
      <c r="G5466" s="2" t="s">
        <v>8277</v>
      </c>
      <c r="H5466" s="9">
        <v>42649</v>
      </c>
      <c r="I5466" s="2">
        <v>2016</v>
      </c>
      <c r="J5466" s="2">
        <v>10</v>
      </c>
      <c r="K5466" s="2" t="str">
        <f>VLOOKUP($C5466,Clients!$B:$F,K$6,0)</f>
        <v>Devcast</v>
      </c>
      <c r="L5466" s="2" t="str">
        <f>VLOOKUP($C5466,Clients!$B:$F,L$6,0)</f>
        <v>Foreign</v>
      </c>
      <c r="M5466" s="2" t="str">
        <f>VLOOKUP($C5466,Clients!$B:$F,M$6,0)</f>
        <v>TT</v>
      </c>
      <c r="N5466" s="2" t="str">
        <f>VLOOKUP($C5466,Clients!$B:$F,N$6,0)</f>
        <v>Trinidad and Tobago</v>
      </c>
    </row>
    <row r="5467" spans="2:14" x14ac:dyDescent="0.2">
      <c r="B5467" s="8">
        <v>113.4</v>
      </c>
      <c r="C5467" s="2" t="s">
        <v>8221</v>
      </c>
      <c r="D5467" s="2" t="s">
        <v>20</v>
      </c>
      <c r="E5467" s="8">
        <v>1</v>
      </c>
      <c r="F5467" s="2" t="s">
        <v>8276</v>
      </c>
      <c r="G5467" s="2" t="s">
        <v>8278</v>
      </c>
      <c r="H5467" s="9">
        <v>42649</v>
      </c>
      <c r="I5467" s="2">
        <v>2016</v>
      </c>
      <c r="J5467" s="2">
        <v>10</v>
      </c>
      <c r="K5467" s="2" t="str">
        <f>VLOOKUP($C5467,Clients!$B:$F,K$6,0)</f>
        <v>Devcast</v>
      </c>
      <c r="L5467" s="2" t="str">
        <f>VLOOKUP($C5467,Clients!$B:$F,L$6,0)</f>
        <v>Foreign</v>
      </c>
      <c r="M5467" s="2" t="str">
        <f>VLOOKUP($C5467,Clients!$B:$F,M$6,0)</f>
        <v>TT</v>
      </c>
      <c r="N5467" s="2" t="str">
        <f>VLOOKUP($C5467,Clients!$B:$F,N$6,0)</f>
        <v>Trinidad and Tobago</v>
      </c>
    </row>
    <row r="5468" spans="2:14" x14ac:dyDescent="0.2">
      <c r="B5468" s="8">
        <v>128016</v>
      </c>
      <c r="C5468" s="2" t="s">
        <v>8221</v>
      </c>
      <c r="D5468" s="2" t="s">
        <v>16</v>
      </c>
      <c r="E5468" s="8">
        <v>240</v>
      </c>
      <c r="F5468" s="2" t="s">
        <v>8279</v>
      </c>
      <c r="G5468" s="2" t="s">
        <v>8280</v>
      </c>
      <c r="H5468" s="9">
        <v>42801</v>
      </c>
      <c r="I5468" s="2">
        <v>2017</v>
      </c>
      <c r="J5468" s="2">
        <v>3</v>
      </c>
      <c r="K5468" s="2" t="str">
        <f>VLOOKUP($C5468,Clients!$B:$F,K$6,0)</f>
        <v>Devcast</v>
      </c>
      <c r="L5468" s="2" t="str">
        <f>VLOOKUP($C5468,Clients!$B:$F,L$6,0)</f>
        <v>Foreign</v>
      </c>
      <c r="M5468" s="2" t="str">
        <f>VLOOKUP($C5468,Clients!$B:$F,M$6,0)</f>
        <v>TT</v>
      </c>
      <c r="N5468" s="2" t="str">
        <f>VLOOKUP($C5468,Clients!$B:$F,N$6,0)</f>
        <v>Trinidad and Tobago</v>
      </c>
    </row>
    <row r="5469" spans="2:14" x14ac:dyDescent="0.2">
      <c r="B5469" s="8">
        <v>128016</v>
      </c>
      <c r="C5469" s="2" t="s">
        <v>8221</v>
      </c>
      <c r="D5469" s="2" t="s">
        <v>16</v>
      </c>
      <c r="E5469" s="8">
        <v>240</v>
      </c>
      <c r="F5469" s="2" t="s">
        <v>8279</v>
      </c>
      <c r="G5469" s="2" t="s">
        <v>8281</v>
      </c>
      <c r="H5469" s="9">
        <v>42808</v>
      </c>
      <c r="I5469" s="2">
        <v>2017</v>
      </c>
      <c r="J5469" s="2">
        <v>3</v>
      </c>
      <c r="K5469" s="2" t="str">
        <f>VLOOKUP($C5469,Clients!$B:$F,K$6,0)</f>
        <v>Devcast</v>
      </c>
      <c r="L5469" s="2" t="str">
        <f>VLOOKUP($C5469,Clients!$B:$F,L$6,0)</f>
        <v>Foreign</v>
      </c>
      <c r="M5469" s="2" t="str">
        <f>VLOOKUP($C5469,Clients!$B:$F,M$6,0)</f>
        <v>TT</v>
      </c>
      <c r="N5469" s="2" t="str">
        <f>VLOOKUP($C5469,Clients!$B:$F,N$6,0)</f>
        <v>Trinidad and Tobago</v>
      </c>
    </row>
    <row r="5470" spans="2:14" x14ac:dyDescent="0.2">
      <c r="B5470" s="8">
        <v>10134.6</v>
      </c>
      <c r="C5470" s="2" t="s">
        <v>8221</v>
      </c>
      <c r="D5470" s="2" t="s">
        <v>16</v>
      </c>
      <c r="E5470" s="8">
        <v>19</v>
      </c>
      <c r="F5470" s="2" t="s">
        <v>8279</v>
      </c>
      <c r="G5470" s="2" t="s">
        <v>8282</v>
      </c>
      <c r="H5470" s="9">
        <v>42816</v>
      </c>
      <c r="I5470" s="2">
        <v>2017</v>
      </c>
      <c r="J5470" s="2">
        <v>3</v>
      </c>
      <c r="K5470" s="2" t="str">
        <f>VLOOKUP($C5470,Clients!$B:$F,K$6,0)</f>
        <v>Devcast</v>
      </c>
      <c r="L5470" s="2" t="str">
        <f>VLOOKUP($C5470,Clients!$B:$F,L$6,0)</f>
        <v>Foreign</v>
      </c>
      <c r="M5470" s="2" t="str">
        <f>VLOOKUP($C5470,Clients!$B:$F,M$6,0)</f>
        <v>TT</v>
      </c>
      <c r="N5470" s="2" t="str">
        <f>VLOOKUP($C5470,Clients!$B:$F,N$6,0)</f>
        <v>Trinidad and Tobago</v>
      </c>
    </row>
    <row r="5471" spans="2:14" x14ac:dyDescent="0.2">
      <c r="B5471" s="8">
        <v>50544.9</v>
      </c>
      <c r="C5471" s="2" t="s">
        <v>8221</v>
      </c>
      <c r="D5471" s="2" t="s">
        <v>16</v>
      </c>
      <c r="E5471" s="8">
        <v>87</v>
      </c>
      <c r="F5471" s="2" t="s">
        <v>8283</v>
      </c>
      <c r="G5471" s="2" t="s">
        <v>8284</v>
      </c>
      <c r="H5471" s="9">
        <v>42906</v>
      </c>
      <c r="I5471" s="2">
        <v>2017</v>
      </c>
      <c r="J5471" s="2">
        <v>6</v>
      </c>
      <c r="K5471" s="2" t="str">
        <f>VLOOKUP($C5471,Clients!$B:$F,K$6,0)</f>
        <v>Devcast</v>
      </c>
      <c r="L5471" s="2" t="str">
        <f>VLOOKUP($C5471,Clients!$B:$F,L$6,0)</f>
        <v>Foreign</v>
      </c>
      <c r="M5471" s="2" t="str">
        <f>VLOOKUP($C5471,Clients!$B:$F,M$6,0)</f>
        <v>TT</v>
      </c>
      <c r="N5471" s="2" t="str">
        <f>VLOOKUP($C5471,Clients!$B:$F,N$6,0)</f>
        <v>Trinidad and Tobago</v>
      </c>
    </row>
    <row r="5472" spans="2:14" x14ac:dyDescent="0.2">
      <c r="B5472" s="8">
        <v>109063.08000000002</v>
      </c>
      <c r="C5472" s="2" t="s">
        <v>8221</v>
      </c>
      <c r="D5472" s="2" t="s">
        <v>16</v>
      </c>
      <c r="E5472" s="8">
        <v>191</v>
      </c>
      <c r="F5472" s="2" t="s">
        <v>8285</v>
      </c>
      <c r="G5472" s="2" t="s">
        <v>8286</v>
      </c>
      <c r="H5472" s="9">
        <v>43145</v>
      </c>
      <c r="I5472" s="2">
        <v>2018</v>
      </c>
      <c r="J5472" s="2">
        <v>2</v>
      </c>
      <c r="K5472" s="2" t="str">
        <f>VLOOKUP($C5472,Clients!$B:$F,K$6,0)</f>
        <v>Devcast</v>
      </c>
      <c r="L5472" s="2" t="str">
        <f>VLOOKUP($C5472,Clients!$B:$F,L$6,0)</f>
        <v>Foreign</v>
      </c>
      <c r="M5472" s="2" t="str">
        <f>VLOOKUP($C5472,Clients!$B:$F,M$6,0)</f>
        <v>TT</v>
      </c>
      <c r="N5472" s="2" t="str">
        <f>VLOOKUP($C5472,Clients!$B:$F,N$6,0)</f>
        <v>Trinidad and Tobago</v>
      </c>
    </row>
    <row r="5473" spans="2:14" x14ac:dyDescent="0.2">
      <c r="B5473" s="8">
        <v>133958.16</v>
      </c>
      <c r="C5473" s="2" t="s">
        <v>8221</v>
      </c>
      <c r="D5473" s="2" t="s">
        <v>16</v>
      </c>
      <c r="E5473" s="8">
        <v>234</v>
      </c>
      <c r="F5473" s="2" t="s">
        <v>8287</v>
      </c>
      <c r="G5473" s="2" t="s">
        <v>8288</v>
      </c>
      <c r="H5473" s="9">
        <v>43159</v>
      </c>
      <c r="I5473" s="2">
        <v>2018</v>
      </c>
      <c r="J5473" s="2">
        <v>2</v>
      </c>
      <c r="K5473" s="2" t="str">
        <f>VLOOKUP($C5473,Clients!$B:$F,K$6,0)</f>
        <v>Devcast</v>
      </c>
      <c r="L5473" s="2" t="str">
        <f>VLOOKUP($C5473,Clients!$B:$F,L$6,0)</f>
        <v>Foreign</v>
      </c>
      <c r="M5473" s="2" t="str">
        <f>VLOOKUP($C5473,Clients!$B:$F,M$6,0)</f>
        <v>TT</v>
      </c>
      <c r="N5473" s="2" t="str">
        <f>VLOOKUP($C5473,Clients!$B:$F,N$6,0)</f>
        <v>Trinidad and Tobago</v>
      </c>
    </row>
    <row r="5474" spans="2:14" x14ac:dyDescent="0.2">
      <c r="B5474" s="8">
        <v>-24196.704000000002</v>
      </c>
      <c r="C5474" s="2" t="s">
        <v>8221</v>
      </c>
      <c r="D5474" s="2" t="s">
        <v>16</v>
      </c>
      <c r="E5474" s="8">
        <v>-42</v>
      </c>
      <c r="F5474" s="2" t="s">
        <v>8289</v>
      </c>
      <c r="G5474" s="2" t="s">
        <v>8290</v>
      </c>
      <c r="H5474" s="9">
        <v>43165</v>
      </c>
      <c r="I5474" s="2">
        <v>2018</v>
      </c>
      <c r="J5474" s="2">
        <v>3</v>
      </c>
      <c r="K5474" s="2" t="str">
        <f>VLOOKUP($C5474,Clients!$B:$F,K$6,0)</f>
        <v>Devcast</v>
      </c>
      <c r="L5474" s="2" t="str">
        <f>VLOOKUP($C5474,Clients!$B:$F,L$6,0)</f>
        <v>Foreign</v>
      </c>
      <c r="M5474" s="2" t="str">
        <f>VLOOKUP($C5474,Clients!$B:$F,M$6,0)</f>
        <v>TT</v>
      </c>
      <c r="N5474" s="2" t="str">
        <f>VLOOKUP($C5474,Clients!$B:$F,N$6,0)</f>
        <v>Trinidad and Tobago</v>
      </c>
    </row>
    <row r="5475" spans="2:14" x14ac:dyDescent="0.2">
      <c r="B5475" s="8">
        <v>-2545.9980000000005</v>
      </c>
      <c r="C5475" s="2" t="s">
        <v>8221</v>
      </c>
      <c r="D5475" s="2" t="s">
        <v>51</v>
      </c>
      <c r="E5475" s="8">
        <v>0</v>
      </c>
      <c r="F5475" s="2" t="s">
        <v>8291</v>
      </c>
      <c r="G5475" s="2" t="s">
        <v>8292</v>
      </c>
      <c r="H5475" s="9">
        <v>43214</v>
      </c>
      <c r="I5475" s="2">
        <v>2018</v>
      </c>
      <c r="J5475" s="2">
        <v>4</v>
      </c>
      <c r="K5475" s="2" t="str">
        <f>VLOOKUP($C5475,Clients!$B:$F,K$6,0)</f>
        <v>Devcast</v>
      </c>
      <c r="L5475" s="2" t="str">
        <f>VLOOKUP($C5475,Clients!$B:$F,L$6,0)</f>
        <v>Foreign</v>
      </c>
      <c r="M5475" s="2" t="str">
        <f>VLOOKUP($C5475,Clients!$B:$F,M$6,0)</f>
        <v>TT</v>
      </c>
      <c r="N5475" s="2" t="str">
        <f>VLOOKUP($C5475,Clients!$B:$F,N$6,0)</f>
        <v>Trinidad and Tobago</v>
      </c>
    </row>
    <row r="5476" spans="2:14" x14ac:dyDescent="0.2">
      <c r="B5476" s="8">
        <v>92964.396000000008</v>
      </c>
      <c r="C5476" s="2" t="s">
        <v>8221</v>
      </c>
      <c r="D5476" s="2" t="s">
        <v>16</v>
      </c>
      <c r="E5476" s="8">
        <v>163</v>
      </c>
      <c r="F5476" s="2" t="s">
        <v>8287</v>
      </c>
      <c r="G5476" s="2" t="s">
        <v>8293</v>
      </c>
      <c r="H5476" s="9">
        <v>43217</v>
      </c>
      <c r="I5476" s="2">
        <v>2018</v>
      </c>
      <c r="J5476" s="2">
        <v>4</v>
      </c>
      <c r="K5476" s="2" t="str">
        <f>VLOOKUP($C5476,Clients!$B:$F,K$6,0)</f>
        <v>Devcast</v>
      </c>
      <c r="L5476" s="2" t="str">
        <f>VLOOKUP($C5476,Clients!$B:$F,L$6,0)</f>
        <v>Foreign</v>
      </c>
      <c r="M5476" s="2" t="str">
        <f>VLOOKUP($C5476,Clients!$B:$F,M$6,0)</f>
        <v>TT</v>
      </c>
      <c r="N5476" s="2" t="str">
        <f>VLOOKUP($C5476,Clients!$B:$F,N$6,0)</f>
        <v>Trinidad and Tobago</v>
      </c>
    </row>
    <row r="5477" spans="2:14" x14ac:dyDescent="0.2">
      <c r="B5477" s="8">
        <v>-4018.7280000000005</v>
      </c>
      <c r="C5477" s="2" t="s">
        <v>8221</v>
      </c>
      <c r="D5477" s="2" t="s">
        <v>51</v>
      </c>
      <c r="E5477" s="8">
        <v>0</v>
      </c>
      <c r="F5477" s="2" t="s">
        <v>8294</v>
      </c>
      <c r="G5477" s="2" t="s">
        <v>8295</v>
      </c>
      <c r="H5477" s="9">
        <v>43220</v>
      </c>
      <c r="I5477" s="2">
        <v>2018</v>
      </c>
      <c r="J5477" s="2">
        <v>4</v>
      </c>
      <c r="K5477" s="2" t="str">
        <f>VLOOKUP($C5477,Clients!$B:$F,K$6,0)</f>
        <v>Devcast</v>
      </c>
      <c r="L5477" s="2" t="str">
        <f>VLOOKUP($C5477,Clients!$B:$F,L$6,0)</f>
        <v>Foreign</v>
      </c>
      <c r="M5477" s="2" t="str">
        <f>VLOOKUP($C5477,Clients!$B:$F,M$6,0)</f>
        <v>TT</v>
      </c>
      <c r="N5477" s="2" t="str">
        <f>VLOOKUP($C5477,Clients!$B:$F,N$6,0)</f>
        <v>Trinidad and Tobago</v>
      </c>
    </row>
    <row r="5478" spans="2:14" x14ac:dyDescent="0.2">
      <c r="B5478" s="8">
        <v>-2788.9259999999999</v>
      </c>
      <c r="C5478" s="2" t="s">
        <v>8221</v>
      </c>
      <c r="D5478" s="2" t="s">
        <v>51</v>
      </c>
      <c r="E5478" s="8">
        <v>0</v>
      </c>
      <c r="F5478" s="2" t="s">
        <v>8296</v>
      </c>
      <c r="G5478" s="2" t="s">
        <v>8297</v>
      </c>
      <c r="H5478" s="9">
        <v>43286</v>
      </c>
      <c r="I5478" s="2">
        <v>2018</v>
      </c>
      <c r="J5478" s="2">
        <v>7</v>
      </c>
      <c r="K5478" s="2" t="str">
        <f>VLOOKUP($C5478,Clients!$B:$F,K$6,0)</f>
        <v>Devcast</v>
      </c>
      <c r="L5478" s="2" t="str">
        <f>VLOOKUP($C5478,Clients!$B:$F,L$6,0)</f>
        <v>Foreign</v>
      </c>
      <c r="M5478" s="2" t="str">
        <f>VLOOKUP($C5478,Clients!$B:$F,M$6,0)</f>
        <v>TT</v>
      </c>
      <c r="N5478" s="2" t="str">
        <f>VLOOKUP($C5478,Clients!$B:$F,N$6,0)</f>
        <v>Trinidad and Tobago</v>
      </c>
    </row>
    <row r="5479" spans="2:14" x14ac:dyDescent="0.2">
      <c r="B5479" s="8">
        <v>12381.6</v>
      </c>
      <c r="C5479" s="2" t="s">
        <v>8298</v>
      </c>
      <c r="D5479" s="2" t="s">
        <v>51</v>
      </c>
      <c r="E5479" s="8">
        <v>15</v>
      </c>
      <c r="F5479" s="2" t="s">
        <v>8299</v>
      </c>
      <c r="G5479" s="2" t="s">
        <v>8300</v>
      </c>
      <c r="H5479" s="9">
        <v>41645</v>
      </c>
      <c r="I5479" s="2">
        <v>2014</v>
      </c>
      <c r="J5479" s="2">
        <v>1</v>
      </c>
      <c r="K5479" s="2" t="str">
        <f>VLOOKUP($C5479,Clients!$B:$F,K$6,0)</f>
        <v>Hudson, Thiel and Jaskolski</v>
      </c>
      <c r="L5479" s="2" t="str">
        <f>VLOOKUP($C5479,Clients!$B:$F,L$6,0)</f>
        <v>Foreign</v>
      </c>
      <c r="M5479" s="2" t="str">
        <f>VLOOKUP($C5479,Clients!$B:$F,M$6,0)</f>
        <v>PT</v>
      </c>
      <c r="N5479" s="2" t="str">
        <f>VLOOKUP($C5479,Clients!$B:$F,N$6,0)</f>
        <v>Portugal</v>
      </c>
    </row>
    <row r="5480" spans="2:14" x14ac:dyDescent="0.2">
      <c r="B5480" s="8">
        <v>-12381.6</v>
      </c>
      <c r="C5480" s="2" t="s">
        <v>8298</v>
      </c>
      <c r="D5480" s="2" t="s">
        <v>51</v>
      </c>
      <c r="E5480" s="8">
        <v>-15</v>
      </c>
      <c r="F5480" s="2" t="s">
        <v>8301</v>
      </c>
      <c r="G5480" s="2" t="s">
        <v>8300</v>
      </c>
      <c r="H5480" s="9">
        <v>41645</v>
      </c>
      <c r="I5480" s="2">
        <v>2014</v>
      </c>
      <c r="J5480" s="2">
        <v>1</v>
      </c>
      <c r="K5480" s="2" t="str">
        <f>VLOOKUP($C5480,Clients!$B:$F,K$6,0)</f>
        <v>Hudson, Thiel and Jaskolski</v>
      </c>
      <c r="L5480" s="2" t="str">
        <f>VLOOKUP($C5480,Clients!$B:$F,L$6,0)</f>
        <v>Foreign</v>
      </c>
      <c r="M5480" s="2" t="str">
        <f>VLOOKUP($C5480,Clients!$B:$F,M$6,0)</f>
        <v>PT</v>
      </c>
      <c r="N5480" s="2" t="str">
        <f>VLOOKUP($C5480,Clients!$B:$F,N$6,0)</f>
        <v>Portugal</v>
      </c>
    </row>
    <row r="5481" spans="2:14" x14ac:dyDescent="0.2">
      <c r="B5481" s="8">
        <v>8460.4380000000001</v>
      </c>
      <c r="C5481" s="2" t="s">
        <v>8298</v>
      </c>
      <c r="D5481" s="2" t="s">
        <v>51</v>
      </c>
      <c r="E5481" s="8">
        <v>32</v>
      </c>
      <c r="F5481" s="2" t="s">
        <v>8302</v>
      </c>
      <c r="G5481" s="2" t="s">
        <v>8303</v>
      </c>
      <c r="H5481" s="9">
        <v>41650</v>
      </c>
      <c r="I5481" s="2">
        <v>2014</v>
      </c>
      <c r="J5481" s="2">
        <v>1</v>
      </c>
      <c r="K5481" s="2" t="str">
        <f>VLOOKUP($C5481,Clients!$B:$F,K$6,0)</f>
        <v>Hudson, Thiel and Jaskolski</v>
      </c>
      <c r="L5481" s="2" t="str">
        <f>VLOOKUP($C5481,Clients!$B:$F,L$6,0)</f>
        <v>Foreign</v>
      </c>
      <c r="M5481" s="2" t="str">
        <f>VLOOKUP($C5481,Clients!$B:$F,M$6,0)</f>
        <v>PT</v>
      </c>
      <c r="N5481" s="2" t="str">
        <f>VLOOKUP($C5481,Clients!$B:$F,N$6,0)</f>
        <v>Portugal</v>
      </c>
    </row>
    <row r="5482" spans="2:14" x14ac:dyDescent="0.2">
      <c r="B5482" s="8">
        <v>1942.7520000000002</v>
      </c>
      <c r="C5482" s="2" t="s">
        <v>8298</v>
      </c>
      <c r="D5482" s="2" t="s">
        <v>51</v>
      </c>
      <c r="E5482" s="8">
        <v>195</v>
      </c>
      <c r="F5482" s="2" t="s">
        <v>8304</v>
      </c>
      <c r="G5482" s="2" t="s">
        <v>5920</v>
      </c>
      <c r="H5482" s="9">
        <v>41667</v>
      </c>
      <c r="I5482" s="2">
        <v>2014</v>
      </c>
      <c r="J5482" s="2">
        <v>1</v>
      </c>
      <c r="K5482" s="2" t="str">
        <f>VLOOKUP($C5482,Clients!$B:$F,K$6,0)</f>
        <v>Hudson, Thiel and Jaskolski</v>
      </c>
      <c r="L5482" s="2" t="str">
        <f>VLOOKUP($C5482,Clients!$B:$F,L$6,0)</f>
        <v>Foreign</v>
      </c>
      <c r="M5482" s="2" t="str">
        <f>VLOOKUP($C5482,Clients!$B:$F,M$6,0)</f>
        <v>PT</v>
      </c>
      <c r="N5482" s="2" t="str">
        <f>VLOOKUP($C5482,Clients!$B:$F,N$6,0)</f>
        <v>Portugal</v>
      </c>
    </row>
    <row r="5483" spans="2:14" x14ac:dyDescent="0.2">
      <c r="B5483" s="8">
        <v>9140.7120000000014</v>
      </c>
      <c r="C5483" s="2" t="s">
        <v>8298</v>
      </c>
      <c r="D5483" s="2" t="s">
        <v>51</v>
      </c>
      <c r="E5483" s="8">
        <v>57</v>
      </c>
      <c r="F5483" s="2" t="s">
        <v>8305</v>
      </c>
      <c r="G5483" s="2" t="s">
        <v>8306</v>
      </c>
      <c r="H5483" s="9">
        <v>41667</v>
      </c>
      <c r="I5483" s="2">
        <v>2014</v>
      </c>
      <c r="J5483" s="2">
        <v>1</v>
      </c>
      <c r="K5483" s="2" t="str">
        <f>VLOOKUP($C5483,Clients!$B:$F,K$6,0)</f>
        <v>Hudson, Thiel and Jaskolski</v>
      </c>
      <c r="L5483" s="2" t="str">
        <f>VLOOKUP($C5483,Clients!$B:$F,L$6,0)</f>
        <v>Foreign</v>
      </c>
      <c r="M5483" s="2" t="str">
        <f>VLOOKUP($C5483,Clients!$B:$F,M$6,0)</f>
        <v>PT</v>
      </c>
      <c r="N5483" s="2" t="str">
        <f>VLOOKUP($C5483,Clients!$B:$F,N$6,0)</f>
        <v>Portugal</v>
      </c>
    </row>
    <row r="5484" spans="2:14" x14ac:dyDescent="0.2">
      <c r="B5484" s="8">
        <v>7104.72</v>
      </c>
      <c r="C5484" s="2" t="s">
        <v>8298</v>
      </c>
      <c r="D5484" s="2" t="s">
        <v>51</v>
      </c>
      <c r="E5484" s="8">
        <v>30</v>
      </c>
      <c r="F5484" s="2" t="s">
        <v>8307</v>
      </c>
      <c r="G5484" s="2" t="s">
        <v>6775</v>
      </c>
      <c r="H5484" s="9">
        <v>41670</v>
      </c>
      <c r="I5484" s="2">
        <v>2014</v>
      </c>
      <c r="J5484" s="2">
        <v>1</v>
      </c>
      <c r="K5484" s="2" t="str">
        <f>VLOOKUP($C5484,Clients!$B:$F,K$6,0)</f>
        <v>Hudson, Thiel and Jaskolski</v>
      </c>
      <c r="L5484" s="2" t="str">
        <f>VLOOKUP($C5484,Clients!$B:$F,L$6,0)</f>
        <v>Foreign</v>
      </c>
      <c r="M5484" s="2" t="str">
        <f>VLOOKUP($C5484,Clients!$B:$F,M$6,0)</f>
        <v>PT</v>
      </c>
      <c r="N5484" s="2" t="str">
        <f>VLOOKUP($C5484,Clients!$B:$F,N$6,0)</f>
        <v>Portugal</v>
      </c>
    </row>
    <row r="5485" spans="2:14" x14ac:dyDescent="0.2">
      <c r="B5485" s="8">
        <v>3095.4</v>
      </c>
      <c r="C5485" s="2" t="s">
        <v>8298</v>
      </c>
      <c r="D5485" s="2" t="s">
        <v>51</v>
      </c>
      <c r="E5485" s="8">
        <v>10</v>
      </c>
      <c r="F5485" s="2" t="s">
        <v>8308</v>
      </c>
      <c r="G5485" s="2" t="s">
        <v>148</v>
      </c>
      <c r="H5485" s="9">
        <v>41670</v>
      </c>
      <c r="I5485" s="2">
        <v>2014</v>
      </c>
      <c r="J5485" s="2">
        <v>1</v>
      </c>
      <c r="K5485" s="2" t="str">
        <f>VLOOKUP($C5485,Clients!$B:$F,K$6,0)</f>
        <v>Hudson, Thiel and Jaskolski</v>
      </c>
      <c r="L5485" s="2" t="str">
        <f>VLOOKUP($C5485,Clients!$B:$F,L$6,0)</f>
        <v>Foreign</v>
      </c>
      <c r="M5485" s="2" t="str">
        <f>VLOOKUP($C5485,Clients!$B:$F,M$6,0)</f>
        <v>PT</v>
      </c>
      <c r="N5485" s="2" t="str">
        <f>VLOOKUP($C5485,Clients!$B:$F,N$6,0)</f>
        <v>Portugal</v>
      </c>
    </row>
    <row r="5486" spans="2:14" x14ac:dyDescent="0.2">
      <c r="B5486" s="8">
        <v>6186.6</v>
      </c>
      <c r="C5486" s="2" t="s">
        <v>8298</v>
      </c>
      <c r="D5486" s="2" t="s">
        <v>51</v>
      </c>
      <c r="E5486" s="8">
        <v>35</v>
      </c>
      <c r="F5486" s="2" t="s">
        <v>8309</v>
      </c>
      <c r="G5486" s="2" t="s">
        <v>6779</v>
      </c>
      <c r="H5486" s="9">
        <v>41670</v>
      </c>
      <c r="I5486" s="2">
        <v>2014</v>
      </c>
      <c r="J5486" s="2">
        <v>1</v>
      </c>
      <c r="K5486" s="2" t="str">
        <f>VLOOKUP($C5486,Clients!$B:$F,K$6,0)</f>
        <v>Hudson, Thiel and Jaskolski</v>
      </c>
      <c r="L5486" s="2" t="str">
        <f>VLOOKUP($C5486,Clients!$B:$F,L$6,0)</f>
        <v>Foreign</v>
      </c>
      <c r="M5486" s="2" t="str">
        <f>VLOOKUP($C5486,Clients!$B:$F,M$6,0)</f>
        <v>PT</v>
      </c>
      <c r="N5486" s="2" t="str">
        <f>VLOOKUP($C5486,Clients!$B:$F,N$6,0)</f>
        <v>Portugal</v>
      </c>
    </row>
    <row r="5487" spans="2:14" x14ac:dyDescent="0.2">
      <c r="B5487" s="8">
        <v>58.800000000000004</v>
      </c>
      <c r="C5487" s="2" t="s">
        <v>8298</v>
      </c>
      <c r="D5487" s="2" t="s">
        <v>51</v>
      </c>
      <c r="E5487" s="8">
        <v>0</v>
      </c>
      <c r="F5487" s="2" t="s">
        <v>8310</v>
      </c>
      <c r="G5487" s="2" t="s">
        <v>150</v>
      </c>
      <c r="H5487" s="9">
        <v>41670</v>
      </c>
      <c r="I5487" s="2">
        <v>2014</v>
      </c>
      <c r="J5487" s="2">
        <v>1</v>
      </c>
      <c r="K5487" s="2" t="str">
        <f>VLOOKUP($C5487,Clients!$B:$F,K$6,0)</f>
        <v>Hudson, Thiel and Jaskolski</v>
      </c>
      <c r="L5487" s="2" t="str">
        <f>VLOOKUP($C5487,Clients!$B:$F,L$6,0)</f>
        <v>Foreign</v>
      </c>
      <c r="M5487" s="2" t="str">
        <f>VLOOKUP($C5487,Clients!$B:$F,M$6,0)</f>
        <v>PT</v>
      </c>
      <c r="N5487" s="2" t="str">
        <f>VLOOKUP($C5487,Clients!$B:$F,N$6,0)</f>
        <v>Portugal</v>
      </c>
    </row>
    <row r="5488" spans="2:14" x14ac:dyDescent="0.2">
      <c r="B5488" s="8">
        <v>42</v>
      </c>
      <c r="C5488" s="2" t="s">
        <v>8298</v>
      </c>
      <c r="D5488" s="2" t="s">
        <v>51</v>
      </c>
      <c r="E5488" s="8">
        <v>0</v>
      </c>
      <c r="F5488" s="2" t="s">
        <v>8311</v>
      </c>
      <c r="G5488" s="2" t="s">
        <v>5270</v>
      </c>
      <c r="H5488" s="9">
        <v>41670</v>
      </c>
      <c r="I5488" s="2">
        <v>2014</v>
      </c>
      <c r="J5488" s="2">
        <v>1</v>
      </c>
      <c r="K5488" s="2" t="str">
        <f>VLOOKUP($C5488,Clients!$B:$F,K$6,0)</f>
        <v>Hudson, Thiel and Jaskolski</v>
      </c>
      <c r="L5488" s="2" t="str">
        <f>VLOOKUP($C5488,Clients!$B:$F,L$6,0)</f>
        <v>Foreign</v>
      </c>
      <c r="M5488" s="2" t="str">
        <f>VLOOKUP($C5488,Clients!$B:$F,M$6,0)</f>
        <v>PT</v>
      </c>
      <c r="N5488" s="2" t="str">
        <f>VLOOKUP($C5488,Clients!$B:$F,N$6,0)</f>
        <v>Portugal</v>
      </c>
    </row>
    <row r="5489" spans="2:14" x14ac:dyDescent="0.2">
      <c r="B5489" s="8">
        <v>8.4</v>
      </c>
      <c r="C5489" s="2" t="s">
        <v>8298</v>
      </c>
      <c r="D5489" s="2" t="s">
        <v>51</v>
      </c>
      <c r="E5489" s="8">
        <v>0</v>
      </c>
      <c r="F5489" s="2" t="s">
        <v>8312</v>
      </c>
      <c r="G5489" s="2" t="s">
        <v>7038</v>
      </c>
      <c r="H5489" s="9">
        <v>41670</v>
      </c>
      <c r="I5489" s="2">
        <v>2014</v>
      </c>
      <c r="J5489" s="2">
        <v>1</v>
      </c>
      <c r="K5489" s="2" t="str">
        <f>VLOOKUP($C5489,Clients!$B:$F,K$6,0)</f>
        <v>Hudson, Thiel and Jaskolski</v>
      </c>
      <c r="L5489" s="2" t="str">
        <f>VLOOKUP($C5489,Clients!$B:$F,L$6,0)</f>
        <v>Foreign</v>
      </c>
      <c r="M5489" s="2" t="str">
        <f>VLOOKUP($C5489,Clients!$B:$F,M$6,0)</f>
        <v>PT</v>
      </c>
      <c r="N5489" s="2" t="str">
        <f>VLOOKUP($C5489,Clients!$B:$F,N$6,0)</f>
        <v>Portugal</v>
      </c>
    </row>
    <row r="5490" spans="2:14" x14ac:dyDescent="0.2">
      <c r="B5490" s="8">
        <v>823.2</v>
      </c>
      <c r="C5490" s="2" t="s">
        <v>8298</v>
      </c>
      <c r="D5490" s="2" t="s">
        <v>51</v>
      </c>
      <c r="E5490" s="8">
        <v>2</v>
      </c>
      <c r="F5490" s="2" t="s">
        <v>8313</v>
      </c>
      <c r="G5490" s="2" t="s">
        <v>8314</v>
      </c>
      <c r="H5490" s="9">
        <v>41670</v>
      </c>
      <c r="I5490" s="2">
        <v>2014</v>
      </c>
      <c r="J5490" s="2">
        <v>1</v>
      </c>
      <c r="K5490" s="2" t="str">
        <f>VLOOKUP($C5490,Clients!$B:$F,K$6,0)</f>
        <v>Hudson, Thiel and Jaskolski</v>
      </c>
      <c r="L5490" s="2" t="str">
        <f>VLOOKUP($C5490,Clients!$B:$F,L$6,0)</f>
        <v>Foreign</v>
      </c>
      <c r="M5490" s="2" t="str">
        <f>VLOOKUP($C5490,Clients!$B:$F,M$6,0)</f>
        <v>PT</v>
      </c>
      <c r="N5490" s="2" t="str">
        <f>VLOOKUP($C5490,Clients!$B:$F,N$6,0)</f>
        <v>Portugal</v>
      </c>
    </row>
    <row r="5491" spans="2:14" x14ac:dyDescent="0.2">
      <c r="B5491" s="8">
        <v>5938.8</v>
      </c>
      <c r="C5491" s="2" t="s">
        <v>8298</v>
      </c>
      <c r="D5491" s="2" t="s">
        <v>51</v>
      </c>
      <c r="E5491" s="8">
        <v>34</v>
      </c>
      <c r="F5491" s="2" t="s">
        <v>8315</v>
      </c>
      <c r="G5491" s="2" t="s">
        <v>8316</v>
      </c>
      <c r="H5491" s="9">
        <v>41682</v>
      </c>
      <c r="I5491" s="2">
        <v>2014</v>
      </c>
      <c r="J5491" s="2">
        <v>2</v>
      </c>
      <c r="K5491" s="2" t="str">
        <f>VLOOKUP($C5491,Clients!$B:$F,K$6,0)</f>
        <v>Hudson, Thiel and Jaskolski</v>
      </c>
      <c r="L5491" s="2" t="str">
        <f>VLOOKUP($C5491,Clients!$B:$F,L$6,0)</f>
        <v>Foreign</v>
      </c>
      <c r="M5491" s="2" t="str">
        <f>VLOOKUP($C5491,Clients!$B:$F,M$6,0)</f>
        <v>PT</v>
      </c>
      <c r="N5491" s="2" t="str">
        <f>VLOOKUP($C5491,Clients!$B:$F,N$6,0)</f>
        <v>Portugal</v>
      </c>
    </row>
    <row r="5492" spans="2:14" x14ac:dyDescent="0.2">
      <c r="B5492" s="8">
        <v>17560.074000000001</v>
      </c>
      <c r="C5492" s="2" t="s">
        <v>8298</v>
      </c>
      <c r="D5492" s="2" t="s">
        <v>51</v>
      </c>
      <c r="E5492" s="8">
        <v>23</v>
      </c>
      <c r="F5492" s="2" t="s">
        <v>8317</v>
      </c>
      <c r="G5492" s="2" t="s">
        <v>6439</v>
      </c>
      <c r="H5492" s="9">
        <v>41694</v>
      </c>
      <c r="I5492" s="2">
        <v>2014</v>
      </c>
      <c r="J5492" s="2">
        <v>2</v>
      </c>
      <c r="K5492" s="2" t="str">
        <f>VLOOKUP($C5492,Clients!$B:$F,K$6,0)</f>
        <v>Hudson, Thiel and Jaskolski</v>
      </c>
      <c r="L5492" s="2" t="str">
        <f>VLOOKUP($C5492,Clients!$B:$F,L$6,0)</f>
        <v>Foreign</v>
      </c>
      <c r="M5492" s="2" t="str">
        <f>VLOOKUP($C5492,Clients!$B:$F,M$6,0)</f>
        <v>PT</v>
      </c>
      <c r="N5492" s="2" t="str">
        <f>VLOOKUP($C5492,Clients!$B:$F,N$6,0)</f>
        <v>Portugal</v>
      </c>
    </row>
    <row r="5493" spans="2:14" x14ac:dyDescent="0.2">
      <c r="B5493" s="8">
        <v>1986.6000000000001</v>
      </c>
      <c r="C5493" s="2" t="s">
        <v>8298</v>
      </c>
      <c r="D5493" s="2" t="s">
        <v>51</v>
      </c>
      <c r="E5493" s="8">
        <v>89</v>
      </c>
      <c r="F5493" s="2" t="s">
        <v>8318</v>
      </c>
      <c r="G5493" s="2" t="s">
        <v>8319</v>
      </c>
      <c r="H5493" s="9">
        <v>41694</v>
      </c>
      <c r="I5493" s="2">
        <v>2014</v>
      </c>
      <c r="J5493" s="2">
        <v>2</v>
      </c>
      <c r="K5493" s="2" t="str">
        <f>VLOOKUP($C5493,Clients!$B:$F,K$6,0)</f>
        <v>Hudson, Thiel and Jaskolski</v>
      </c>
      <c r="L5493" s="2" t="str">
        <f>VLOOKUP($C5493,Clients!$B:$F,L$6,0)</f>
        <v>Foreign</v>
      </c>
      <c r="M5493" s="2" t="str">
        <f>VLOOKUP($C5493,Clients!$B:$F,M$6,0)</f>
        <v>PT</v>
      </c>
      <c r="N5493" s="2" t="str">
        <f>VLOOKUP($C5493,Clients!$B:$F,N$6,0)</f>
        <v>Portugal</v>
      </c>
    </row>
    <row r="5494" spans="2:14" x14ac:dyDescent="0.2">
      <c r="B5494" s="8">
        <v>16462.11</v>
      </c>
      <c r="C5494" s="2" t="s">
        <v>8298</v>
      </c>
      <c r="D5494" s="2" t="s">
        <v>51</v>
      </c>
      <c r="E5494" s="8">
        <v>109</v>
      </c>
      <c r="F5494" s="2" t="s">
        <v>8320</v>
      </c>
      <c r="G5494" s="2" t="s">
        <v>8321</v>
      </c>
      <c r="H5494" s="9">
        <v>41697</v>
      </c>
      <c r="I5494" s="2">
        <v>2014</v>
      </c>
      <c r="J5494" s="2">
        <v>2</v>
      </c>
      <c r="K5494" s="2" t="str">
        <f>VLOOKUP($C5494,Clients!$B:$F,K$6,0)</f>
        <v>Hudson, Thiel and Jaskolski</v>
      </c>
      <c r="L5494" s="2" t="str">
        <f>VLOOKUP($C5494,Clients!$B:$F,L$6,0)</f>
        <v>Foreign</v>
      </c>
      <c r="M5494" s="2" t="str">
        <f>VLOOKUP($C5494,Clients!$B:$F,M$6,0)</f>
        <v>PT</v>
      </c>
      <c r="N5494" s="2" t="str">
        <f>VLOOKUP($C5494,Clients!$B:$F,N$6,0)</f>
        <v>Portugal</v>
      </c>
    </row>
    <row r="5495" spans="2:14" x14ac:dyDescent="0.2">
      <c r="B5495" s="8">
        <v>109.2</v>
      </c>
      <c r="C5495" s="2" t="s">
        <v>8298</v>
      </c>
      <c r="D5495" s="2" t="s">
        <v>51</v>
      </c>
      <c r="E5495" s="8">
        <v>0</v>
      </c>
      <c r="F5495" s="2" t="s">
        <v>8322</v>
      </c>
      <c r="G5495" s="2" t="s">
        <v>8323</v>
      </c>
      <c r="H5495" s="9">
        <v>41698</v>
      </c>
      <c r="I5495" s="2">
        <v>2014</v>
      </c>
      <c r="J5495" s="2">
        <v>2</v>
      </c>
      <c r="K5495" s="2" t="str">
        <f>VLOOKUP($C5495,Clients!$B:$F,K$6,0)</f>
        <v>Hudson, Thiel and Jaskolski</v>
      </c>
      <c r="L5495" s="2" t="str">
        <f>VLOOKUP($C5495,Clients!$B:$F,L$6,0)</f>
        <v>Foreign</v>
      </c>
      <c r="M5495" s="2" t="str">
        <f>VLOOKUP($C5495,Clients!$B:$F,M$6,0)</f>
        <v>PT</v>
      </c>
      <c r="N5495" s="2" t="str">
        <f>VLOOKUP($C5495,Clients!$B:$F,N$6,0)</f>
        <v>Portugal</v>
      </c>
    </row>
    <row r="5496" spans="2:14" x14ac:dyDescent="0.2">
      <c r="B5496" s="8">
        <v>29.400000000000002</v>
      </c>
      <c r="C5496" s="2" t="s">
        <v>8298</v>
      </c>
      <c r="D5496" s="2" t="s">
        <v>51</v>
      </c>
      <c r="E5496" s="8">
        <v>0</v>
      </c>
      <c r="F5496" s="2" t="s">
        <v>8324</v>
      </c>
      <c r="G5496" s="2" t="s">
        <v>8325</v>
      </c>
      <c r="H5496" s="9">
        <v>41698</v>
      </c>
      <c r="I5496" s="2">
        <v>2014</v>
      </c>
      <c r="J5496" s="2">
        <v>2</v>
      </c>
      <c r="K5496" s="2" t="str">
        <f>VLOOKUP($C5496,Clients!$B:$F,K$6,0)</f>
        <v>Hudson, Thiel and Jaskolski</v>
      </c>
      <c r="L5496" s="2" t="str">
        <f>VLOOKUP($C5496,Clients!$B:$F,L$6,0)</f>
        <v>Foreign</v>
      </c>
      <c r="M5496" s="2" t="str">
        <f>VLOOKUP($C5496,Clients!$B:$F,M$6,0)</f>
        <v>PT</v>
      </c>
      <c r="N5496" s="2" t="str">
        <f>VLOOKUP($C5496,Clients!$B:$F,N$6,0)</f>
        <v>Portugal</v>
      </c>
    </row>
    <row r="5497" spans="2:14" x14ac:dyDescent="0.2">
      <c r="B5497" s="8">
        <v>277.2</v>
      </c>
      <c r="C5497" s="2" t="s">
        <v>8298</v>
      </c>
      <c r="D5497" s="2" t="s">
        <v>51</v>
      </c>
      <c r="E5497" s="8">
        <v>0</v>
      </c>
      <c r="F5497" s="2" t="s">
        <v>8326</v>
      </c>
      <c r="G5497" s="2" t="s">
        <v>8327</v>
      </c>
      <c r="H5497" s="9">
        <v>41698</v>
      </c>
      <c r="I5497" s="2">
        <v>2014</v>
      </c>
      <c r="J5497" s="2">
        <v>2</v>
      </c>
      <c r="K5497" s="2" t="str">
        <f>VLOOKUP($C5497,Clients!$B:$F,K$6,0)</f>
        <v>Hudson, Thiel and Jaskolski</v>
      </c>
      <c r="L5497" s="2" t="str">
        <f>VLOOKUP($C5497,Clients!$B:$F,L$6,0)</f>
        <v>Foreign</v>
      </c>
      <c r="M5497" s="2" t="str">
        <f>VLOOKUP($C5497,Clients!$B:$F,M$6,0)</f>
        <v>PT</v>
      </c>
      <c r="N5497" s="2" t="str">
        <f>VLOOKUP($C5497,Clients!$B:$F,N$6,0)</f>
        <v>Portugal</v>
      </c>
    </row>
    <row r="5498" spans="2:14" x14ac:dyDescent="0.2">
      <c r="B5498" s="8">
        <v>3570</v>
      </c>
      <c r="C5498" s="2" t="s">
        <v>8298</v>
      </c>
      <c r="D5498" s="2" t="s">
        <v>51</v>
      </c>
      <c r="E5498" s="8">
        <v>7</v>
      </c>
      <c r="F5498" s="2" t="s">
        <v>8328</v>
      </c>
      <c r="G5498" s="2" t="s">
        <v>8329</v>
      </c>
      <c r="H5498" s="9">
        <v>41698</v>
      </c>
      <c r="I5498" s="2">
        <v>2014</v>
      </c>
      <c r="J5498" s="2">
        <v>2</v>
      </c>
      <c r="K5498" s="2" t="str">
        <f>VLOOKUP($C5498,Clients!$B:$F,K$6,0)</f>
        <v>Hudson, Thiel and Jaskolski</v>
      </c>
      <c r="L5498" s="2" t="str">
        <f>VLOOKUP($C5498,Clients!$B:$F,L$6,0)</f>
        <v>Foreign</v>
      </c>
      <c r="M5498" s="2" t="str">
        <f>VLOOKUP($C5498,Clients!$B:$F,M$6,0)</f>
        <v>PT</v>
      </c>
      <c r="N5498" s="2" t="str">
        <f>VLOOKUP($C5498,Clients!$B:$F,N$6,0)</f>
        <v>Portugal</v>
      </c>
    </row>
    <row r="5499" spans="2:14" x14ac:dyDescent="0.2">
      <c r="B5499" s="8">
        <v>13530.846000000001</v>
      </c>
      <c r="C5499" s="2" t="s">
        <v>8298</v>
      </c>
      <c r="D5499" s="2" t="s">
        <v>51</v>
      </c>
      <c r="E5499" s="8">
        <v>94</v>
      </c>
      <c r="F5499" s="2" t="s">
        <v>8330</v>
      </c>
      <c r="G5499" s="2" t="s">
        <v>8331</v>
      </c>
      <c r="H5499" s="9">
        <v>41698</v>
      </c>
      <c r="I5499" s="2">
        <v>2014</v>
      </c>
      <c r="J5499" s="2">
        <v>2</v>
      </c>
      <c r="K5499" s="2" t="str">
        <f>VLOOKUP($C5499,Clients!$B:$F,K$6,0)</f>
        <v>Hudson, Thiel and Jaskolski</v>
      </c>
      <c r="L5499" s="2" t="str">
        <f>VLOOKUP($C5499,Clients!$B:$F,L$6,0)</f>
        <v>Foreign</v>
      </c>
      <c r="M5499" s="2" t="str">
        <f>VLOOKUP($C5499,Clients!$B:$F,M$6,0)</f>
        <v>PT</v>
      </c>
      <c r="N5499" s="2" t="str">
        <f>VLOOKUP($C5499,Clients!$B:$F,N$6,0)</f>
        <v>Portugal</v>
      </c>
    </row>
    <row r="5500" spans="2:14" x14ac:dyDescent="0.2">
      <c r="B5500" s="8">
        <v>7150.5</v>
      </c>
      <c r="C5500" s="2" t="s">
        <v>8298</v>
      </c>
      <c r="D5500" s="2" t="s">
        <v>51</v>
      </c>
      <c r="E5500" s="8">
        <v>45</v>
      </c>
      <c r="F5500" s="2" t="s">
        <v>8332</v>
      </c>
      <c r="G5500" s="2" t="s">
        <v>8333</v>
      </c>
      <c r="H5500" s="9">
        <v>41698</v>
      </c>
      <c r="I5500" s="2">
        <v>2014</v>
      </c>
      <c r="J5500" s="2">
        <v>2</v>
      </c>
      <c r="K5500" s="2" t="str">
        <f>VLOOKUP($C5500,Clients!$B:$F,K$6,0)</f>
        <v>Hudson, Thiel and Jaskolski</v>
      </c>
      <c r="L5500" s="2" t="str">
        <f>VLOOKUP($C5500,Clients!$B:$F,L$6,0)</f>
        <v>Foreign</v>
      </c>
      <c r="M5500" s="2" t="str">
        <f>VLOOKUP($C5500,Clients!$B:$F,M$6,0)</f>
        <v>PT</v>
      </c>
      <c r="N5500" s="2" t="str">
        <f>VLOOKUP($C5500,Clients!$B:$F,N$6,0)</f>
        <v>Portugal</v>
      </c>
    </row>
    <row r="5501" spans="2:14" x14ac:dyDescent="0.2">
      <c r="B5501" s="8">
        <v>9500.4</v>
      </c>
      <c r="C5501" s="2" t="s">
        <v>8298</v>
      </c>
      <c r="D5501" s="2" t="s">
        <v>51</v>
      </c>
      <c r="E5501" s="8">
        <v>56</v>
      </c>
      <c r="F5501" s="2" t="s">
        <v>8334</v>
      </c>
      <c r="G5501" s="2" t="s">
        <v>8335</v>
      </c>
      <c r="H5501" s="9">
        <v>41698</v>
      </c>
      <c r="I5501" s="2">
        <v>2014</v>
      </c>
      <c r="J5501" s="2">
        <v>2</v>
      </c>
      <c r="K5501" s="2" t="str">
        <f>VLOOKUP($C5501,Clients!$B:$F,K$6,0)</f>
        <v>Hudson, Thiel and Jaskolski</v>
      </c>
      <c r="L5501" s="2" t="str">
        <f>VLOOKUP($C5501,Clients!$B:$F,L$6,0)</f>
        <v>Foreign</v>
      </c>
      <c r="M5501" s="2" t="str">
        <f>VLOOKUP($C5501,Clients!$B:$F,M$6,0)</f>
        <v>PT</v>
      </c>
      <c r="N5501" s="2" t="str">
        <f>VLOOKUP($C5501,Clients!$B:$F,N$6,0)</f>
        <v>Portugal</v>
      </c>
    </row>
    <row r="5502" spans="2:14" x14ac:dyDescent="0.2">
      <c r="B5502" s="8">
        <v>4006.8</v>
      </c>
      <c r="C5502" s="2" t="s">
        <v>8298</v>
      </c>
      <c r="D5502" s="2" t="s">
        <v>51</v>
      </c>
      <c r="E5502" s="8">
        <v>24</v>
      </c>
      <c r="F5502" s="2" t="s">
        <v>8336</v>
      </c>
      <c r="G5502" s="2" t="s">
        <v>6781</v>
      </c>
      <c r="H5502" s="9">
        <v>41698</v>
      </c>
      <c r="I5502" s="2">
        <v>2014</v>
      </c>
      <c r="J5502" s="2">
        <v>2</v>
      </c>
      <c r="K5502" s="2" t="str">
        <f>VLOOKUP($C5502,Clients!$B:$F,K$6,0)</f>
        <v>Hudson, Thiel and Jaskolski</v>
      </c>
      <c r="L5502" s="2" t="str">
        <f>VLOOKUP($C5502,Clients!$B:$F,L$6,0)</f>
        <v>Foreign</v>
      </c>
      <c r="M5502" s="2" t="str">
        <f>VLOOKUP($C5502,Clients!$B:$F,M$6,0)</f>
        <v>PT</v>
      </c>
      <c r="N5502" s="2" t="str">
        <f>VLOOKUP($C5502,Clients!$B:$F,N$6,0)</f>
        <v>Portugal</v>
      </c>
    </row>
    <row r="5503" spans="2:14" x14ac:dyDescent="0.2">
      <c r="B5503" s="8">
        <v>6741</v>
      </c>
      <c r="C5503" s="2" t="s">
        <v>8298</v>
      </c>
      <c r="D5503" s="2" t="s">
        <v>51</v>
      </c>
      <c r="E5503" s="8">
        <v>12</v>
      </c>
      <c r="F5503" s="2" t="s">
        <v>8337</v>
      </c>
      <c r="G5503" s="2" t="s">
        <v>8338</v>
      </c>
      <c r="H5503" s="9">
        <v>41698</v>
      </c>
      <c r="I5503" s="2">
        <v>2014</v>
      </c>
      <c r="J5503" s="2">
        <v>2</v>
      </c>
      <c r="K5503" s="2" t="str">
        <f>VLOOKUP($C5503,Clients!$B:$F,K$6,0)</f>
        <v>Hudson, Thiel and Jaskolski</v>
      </c>
      <c r="L5503" s="2" t="str">
        <f>VLOOKUP($C5503,Clients!$B:$F,L$6,0)</f>
        <v>Foreign</v>
      </c>
      <c r="M5503" s="2" t="str">
        <f>VLOOKUP($C5503,Clients!$B:$F,M$6,0)</f>
        <v>PT</v>
      </c>
      <c r="N5503" s="2" t="str">
        <f>VLOOKUP($C5503,Clients!$B:$F,N$6,0)</f>
        <v>Portugal</v>
      </c>
    </row>
    <row r="5504" spans="2:14" x14ac:dyDescent="0.2">
      <c r="B5504" s="8">
        <v>19534.2</v>
      </c>
      <c r="C5504" s="2" t="s">
        <v>8298</v>
      </c>
      <c r="D5504" s="2" t="s">
        <v>51</v>
      </c>
      <c r="E5504" s="8">
        <v>43</v>
      </c>
      <c r="F5504" s="2" t="s">
        <v>8339</v>
      </c>
      <c r="G5504" s="2" t="s">
        <v>6441</v>
      </c>
      <c r="H5504" s="9">
        <v>41698</v>
      </c>
      <c r="I5504" s="2">
        <v>2014</v>
      </c>
      <c r="J5504" s="2">
        <v>2</v>
      </c>
      <c r="K5504" s="2" t="str">
        <f>VLOOKUP($C5504,Clients!$B:$F,K$6,0)</f>
        <v>Hudson, Thiel and Jaskolski</v>
      </c>
      <c r="L5504" s="2" t="str">
        <f>VLOOKUP($C5504,Clients!$B:$F,L$6,0)</f>
        <v>Foreign</v>
      </c>
      <c r="M5504" s="2" t="str">
        <f>VLOOKUP($C5504,Clients!$B:$F,M$6,0)</f>
        <v>PT</v>
      </c>
      <c r="N5504" s="2" t="str">
        <f>VLOOKUP($C5504,Clients!$B:$F,N$6,0)</f>
        <v>Portugal</v>
      </c>
    </row>
    <row r="5505" spans="2:14" x14ac:dyDescent="0.2">
      <c r="B5505" s="8">
        <v>28728</v>
      </c>
      <c r="C5505" s="2" t="s">
        <v>8298</v>
      </c>
      <c r="D5505" s="2" t="s">
        <v>51</v>
      </c>
      <c r="E5505" s="8">
        <v>76</v>
      </c>
      <c r="F5505" s="2" t="s">
        <v>8340</v>
      </c>
      <c r="G5505" s="2" t="s">
        <v>8341</v>
      </c>
      <c r="H5505" s="9">
        <v>41712</v>
      </c>
      <c r="I5505" s="2">
        <v>2014</v>
      </c>
      <c r="J5505" s="2">
        <v>3</v>
      </c>
      <c r="K5505" s="2" t="str">
        <f>VLOOKUP($C5505,Clients!$B:$F,K$6,0)</f>
        <v>Hudson, Thiel and Jaskolski</v>
      </c>
      <c r="L5505" s="2" t="str">
        <f>VLOOKUP($C5505,Clients!$B:$F,L$6,0)</f>
        <v>Foreign</v>
      </c>
      <c r="M5505" s="2" t="str">
        <f>VLOOKUP($C5505,Clients!$B:$F,M$6,0)</f>
        <v>PT</v>
      </c>
      <c r="N5505" s="2" t="str">
        <f>VLOOKUP($C5505,Clients!$B:$F,N$6,0)</f>
        <v>Portugal</v>
      </c>
    </row>
    <row r="5506" spans="2:14" x14ac:dyDescent="0.2">
      <c r="B5506" s="8">
        <v>13330.800000000001</v>
      </c>
      <c r="C5506" s="2" t="s">
        <v>8298</v>
      </c>
      <c r="D5506" s="2" t="s">
        <v>51</v>
      </c>
      <c r="E5506" s="8">
        <v>33</v>
      </c>
      <c r="F5506" s="2" t="s">
        <v>8342</v>
      </c>
      <c r="G5506" s="2" t="s">
        <v>6524</v>
      </c>
      <c r="H5506" s="9">
        <v>41716</v>
      </c>
      <c r="I5506" s="2">
        <v>2014</v>
      </c>
      <c r="J5506" s="2">
        <v>3</v>
      </c>
      <c r="K5506" s="2" t="str">
        <f>VLOOKUP($C5506,Clients!$B:$F,K$6,0)</f>
        <v>Hudson, Thiel and Jaskolski</v>
      </c>
      <c r="L5506" s="2" t="str">
        <f>VLOOKUP($C5506,Clients!$B:$F,L$6,0)</f>
        <v>Foreign</v>
      </c>
      <c r="M5506" s="2" t="str">
        <f>VLOOKUP($C5506,Clients!$B:$F,M$6,0)</f>
        <v>PT</v>
      </c>
      <c r="N5506" s="2" t="str">
        <f>VLOOKUP($C5506,Clients!$B:$F,N$6,0)</f>
        <v>Portugal</v>
      </c>
    </row>
    <row r="5507" spans="2:14" x14ac:dyDescent="0.2">
      <c r="B5507" s="8">
        <v>3702.4679999999998</v>
      </c>
      <c r="C5507" s="2" t="s">
        <v>8298</v>
      </c>
      <c r="D5507" s="2" t="s">
        <v>51</v>
      </c>
      <c r="E5507" s="8">
        <v>18</v>
      </c>
      <c r="F5507" s="2" t="s">
        <v>8343</v>
      </c>
      <c r="G5507" s="2" t="s">
        <v>6724</v>
      </c>
      <c r="H5507" s="9">
        <v>41719</v>
      </c>
      <c r="I5507" s="2">
        <v>2014</v>
      </c>
      <c r="J5507" s="2">
        <v>3</v>
      </c>
      <c r="K5507" s="2" t="str">
        <f>VLOOKUP($C5507,Clients!$B:$F,K$6,0)</f>
        <v>Hudson, Thiel and Jaskolski</v>
      </c>
      <c r="L5507" s="2" t="str">
        <f>VLOOKUP($C5507,Clients!$B:$F,L$6,0)</f>
        <v>Foreign</v>
      </c>
      <c r="M5507" s="2" t="str">
        <f>VLOOKUP($C5507,Clients!$B:$F,M$6,0)</f>
        <v>PT</v>
      </c>
      <c r="N5507" s="2" t="str">
        <f>VLOOKUP($C5507,Clients!$B:$F,N$6,0)</f>
        <v>Portugal</v>
      </c>
    </row>
    <row r="5508" spans="2:14" x14ac:dyDescent="0.2">
      <c r="B5508" s="8">
        <v>10684.758</v>
      </c>
      <c r="C5508" s="2" t="s">
        <v>8298</v>
      </c>
      <c r="D5508" s="2" t="s">
        <v>51</v>
      </c>
      <c r="E5508" s="8">
        <v>18</v>
      </c>
      <c r="F5508" s="2" t="s">
        <v>8344</v>
      </c>
      <c r="G5508" s="2" t="s">
        <v>8345</v>
      </c>
      <c r="H5508" s="9">
        <v>41724</v>
      </c>
      <c r="I5508" s="2">
        <v>2014</v>
      </c>
      <c r="J5508" s="2">
        <v>3</v>
      </c>
      <c r="K5508" s="2" t="str">
        <f>VLOOKUP($C5508,Clients!$B:$F,K$6,0)</f>
        <v>Hudson, Thiel and Jaskolski</v>
      </c>
      <c r="L5508" s="2" t="str">
        <f>VLOOKUP($C5508,Clients!$B:$F,L$6,0)</f>
        <v>Foreign</v>
      </c>
      <c r="M5508" s="2" t="str">
        <f>VLOOKUP($C5508,Clients!$B:$F,M$6,0)</f>
        <v>PT</v>
      </c>
      <c r="N5508" s="2" t="str">
        <f>VLOOKUP($C5508,Clients!$B:$F,N$6,0)</f>
        <v>Portugal</v>
      </c>
    </row>
    <row r="5509" spans="2:14" x14ac:dyDescent="0.2">
      <c r="B5509" s="8">
        <v>7579.8240000000005</v>
      </c>
      <c r="C5509" s="2" t="s">
        <v>8298</v>
      </c>
      <c r="D5509" s="2" t="s">
        <v>51</v>
      </c>
      <c r="E5509" s="8">
        <v>68</v>
      </c>
      <c r="F5509" s="2" t="s">
        <v>8346</v>
      </c>
      <c r="G5509" s="2" t="s">
        <v>8347</v>
      </c>
      <c r="H5509" s="9">
        <v>41725</v>
      </c>
      <c r="I5509" s="2">
        <v>2014</v>
      </c>
      <c r="J5509" s="2">
        <v>3</v>
      </c>
      <c r="K5509" s="2" t="str">
        <f>VLOOKUP($C5509,Clients!$B:$F,K$6,0)</f>
        <v>Hudson, Thiel and Jaskolski</v>
      </c>
      <c r="L5509" s="2" t="str">
        <f>VLOOKUP($C5509,Clients!$B:$F,L$6,0)</f>
        <v>Foreign</v>
      </c>
      <c r="M5509" s="2" t="str">
        <f>VLOOKUP($C5509,Clients!$B:$F,M$6,0)</f>
        <v>PT</v>
      </c>
      <c r="N5509" s="2" t="str">
        <f>VLOOKUP($C5509,Clients!$B:$F,N$6,0)</f>
        <v>Portugal</v>
      </c>
    </row>
    <row r="5510" spans="2:14" x14ac:dyDescent="0.2">
      <c r="B5510" s="8">
        <v>10135.02</v>
      </c>
      <c r="C5510" s="2" t="s">
        <v>8298</v>
      </c>
      <c r="D5510" s="2" t="s">
        <v>51</v>
      </c>
      <c r="E5510" s="8">
        <v>91</v>
      </c>
      <c r="F5510" s="2" t="s">
        <v>8348</v>
      </c>
      <c r="G5510" s="2" t="s">
        <v>8349</v>
      </c>
      <c r="H5510" s="9">
        <v>41726</v>
      </c>
      <c r="I5510" s="2">
        <v>2014</v>
      </c>
      <c r="J5510" s="2">
        <v>3</v>
      </c>
      <c r="K5510" s="2" t="str">
        <f>VLOOKUP($C5510,Clients!$B:$F,K$6,0)</f>
        <v>Hudson, Thiel and Jaskolski</v>
      </c>
      <c r="L5510" s="2" t="str">
        <f>VLOOKUP($C5510,Clients!$B:$F,L$6,0)</f>
        <v>Foreign</v>
      </c>
      <c r="M5510" s="2" t="str">
        <f>VLOOKUP($C5510,Clients!$B:$F,M$6,0)</f>
        <v>PT</v>
      </c>
      <c r="N5510" s="2" t="str">
        <f>VLOOKUP($C5510,Clients!$B:$F,N$6,0)</f>
        <v>Portugal</v>
      </c>
    </row>
    <row r="5511" spans="2:14" x14ac:dyDescent="0.2">
      <c r="B5511" s="8">
        <v>29.400000000000002</v>
      </c>
      <c r="C5511" s="2" t="s">
        <v>8298</v>
      </c>
      <c r="D5511" s="2" t="s">
        <v>51</v>
      </c>
      <c r="E5511" s="8">
        <v>0</v>
      </c>
      <c r="F5511" s="2" t="s">
        <v>8350</v>
      </c>
      <c r="G5511" s="2" t="s">
        <v>8341</v>
      </c>
      <c r="H5511" s="9">
        <v>41729</v>
      </c>
      <c r="I5511" s="2">
        <v>2014</v>
      </c>
      <c r="J5511" s="2">
        <v>3</v>
      </c>
      <c r="K5511" s="2" t="str">
        <f>VLOOKUP($C5511,Clients!$B:$F,K$6,0)</f>
        <v>Hudson, Thiel and Jaskolski</v>
      </c>
      <c r="L5511" s="2" t="str">
        <f>VLOOKUP($C5511,Clients!$B:$F,L$6,0)</f>
        <v>Foreign</v>
      </c>
      <c r="M5511" s="2" t="str">
        <f>VLOOKUP($C5511,Clients!$B:$F,M$6,0)</f>
        <v>PT</v>
      </c>
      <c r="N5511" s="2" t="str">
        <f>VLOOKUP($C5511,Clients!$B:$F,N$6,0)</f>
        <v>Portugal</v>
      </c>
    </row>
    <row r="5512" spans="2:14" x14ac:dyDescent="0.2">
      <c r="B5512" s="8">
        <v>29.400000000000002</v>
      </c>
      <c r="C5512" s="2" t="s">
        <v>8298</v>
      </c>
      <c r="D5512" s="2" t="s">
        <v>51</v>
      </c>
      <c r="E5512" s="8">
        <v>0</v>
      </c>
      <c r="F5512" s="2" t="s">
        <v>8351</v>
      </c>
      <c r="G5512" s="2" t="s">
        <v>6524</v>
      </c>
      <c r="H5512" s="9">
        <v>41729</v>
      </c>
      <c r="I5512" s="2">
        <v>2014</v>
      </c>
      <c r="J5512" s="2">
        <v>3</v>
      </c>
      <c r="K5512" s="2" t="str">
        <f>VLOOKUP($C5512,Clients!$B:$F,K$6,0)</f>
        <v>Hudson, Thiel and Jaskolski</v>
      </c>
      <c r="L5512" s="2" t="str">
        <f>VLOOKUP($C5512,Clients!$B:$F,L$6,0)</f>
        <v>Foreign</v>
      </c>
      <c r="M5512" s="2" t="str">
        <f>VLOOKUP($C5512,Clients!$B:$F,M$6,0)</f>
        <v>PT</v>
      </c>
      <c r="N5512" s="2" t="str">
        <f>VLOOKUP($C5512,Clients!$B:$F,N$6,0)</f>
        <v>Portugal</v>
      </c>
    </row>
    <row r="5513" spans="2:14" x14ac:dyDescent="0.2">
      <c r="B5513" s="8">
        <v>9482.8019999999997</v>
      </c>
      <c r="C5513" s="2" t="s">
        <v>8298</v>
      </c>
      <c r="D5513" s="2" t="s">
        <v>51</v>
      </c>
      <c r="E5513" s="8">
        <v>60</v>
      </c>
      <c r="F5513" s="2" t="s">
        <v>8352</v>
      </c>
      <c r="G5513" s="2" t="s">
        <v>8353</v>
      </c>
      <c r="H5513" s="9">
        <v>41729</v>
      </c>
      <c r="I5513" s="2">
        <v>2014</v>
      </c>
      <c r="J5513" s="2">
        <v>3</v>
      </c>
      <c r="K5513" s="2" t="str">
        <f>VLOOKUP($C5513,Clients!$B:$F,K$6,0)</f>
        <v>Hudson, Thiel and Jaskolski</v>
      </c>
      <c r="L5513" s="2" t="str">
        <f>VLOOKUP($C5513,Clients!$B:$F,L$6,0)</f>
        <v>Foreign</v>
      </c>
      <c r="M5513" s="2" t="str">
        <f>VLOOKUP($C5513,Clients!$B:$F,M$6,0)</f>
        <v>PT</v>
      </c>
      <c r="N5513" s="2" t="str">
        <f>VLOOKUP($C5513,Clients!$B:$F,N$6,0)</f>
        <v>Portugal</v>
      </c>
    </row>
    <row r="5514" spans="2:14" x14ac:dyDescent="0.2">
      <c r="B5514" s="8">
        <v>1978.1580000000001</v>
      </c>
      <c r="C5514" s="2" t="s">
        <v>8298</v>
      </c>
      <c r="D5514" s="2" t="s">
        <v>51</v>
      </c>
      <c r="E5514" s="8">
        <v>43</v>
      </c>
      <c r="F5514" s="2" t="s">
        <v>8354</v>
      </c>
      <c r="G5514" s="2" t="s">
        <v>8355</v>
      </c>
      <c r="H5514" s="9">
        <v>41729</v>
      </c>
      <c r="I5514" s="2">
        <v>2014</v>
      </c>
      <c r="J5514" s="2">
        <v>3</v>
      </c>
      <c r="K5514" s="2" t="str">
        <f>VLOOKUP($C5514,Clients!$B:$F,K$6,0)</f>
        <v>Hudson, Thiel and Jaskolski</v>
      </c>
      <c r="L5514" s="2" t="str">
        <f>VLOOKUP($C5514,Clients!$B:$F,L$6,0)</f>
        <v>Foreign</v>
      </c>
      <c r="M5514" s="2" t="str">
        <f>VLOOKUP($C5514,Clients!$B:$F,M$6,0)</f>
        <v>PT</v>
      </c>
      <c r="N5514" s="2" t="str">
        <f>VLOOKUP($C5514,Clients!$B:$F,N$6,0)</f>
        <v>Portugal</v>
      </c>
    </row>
    <row r="5515" spans="2:14" x14ac:dyDescent="0.2">
      <c r="B5515" s="8">
        <v>11229.204</v>
      </c>
      <c r="C5515" s="2" t="s">
        <v>8298</v>
      </c>
      <c r="D5515" s="2" t="s">
        <v>51</v>
      </c>
      <c r="E5515" s="8">
        <v>51</v>
      </c>
      <c r="F5515" s="2" t="s">
        <v>8356</v>
      </c>
      <c r="G5515" s="2" t="s">
        <v>8357</v>
      </c>
      <c r="H5515" s="9">
        <v>41729</v>
      </c>
      <c r="I5515" s="2">
        <v>2014</v>
      </c>
      <c r="J5515" s="2">
        <v>3</v>
      </c>
      <c r="K5515" s="2" t="str">
        <f>VLOOKUP($C5515,Clients!$B:$F,K$6,0)</f>
        <v>Hudson, Thiel and Jaskolski</v>
      </c>
      <c r="L5515" s="2" t="str">
        <f>VLOOKUP($C5515,Clients!$B:$F,L$6,0)</f>
        <v>Foreign</v>
      </c>
      <c r="M5515" s="2" t="str">
        <f>VLOOKUP($C5515,Clients!$B:$F,M$6,0)</f>
        <v>PT</v>
      </c>
      <c r="N5515" s="2" t="str">
        <f>VLOOKUP($C5515,Clients!$B:$F,N$6,0)</f>
        <v>Portugal</v>
      </c>
    </row>
    <row r="5516" spans="2:14" x14ac:dyDescent="0.2">
      <c r="B5516" s="8">
        <v>12784.800000000001</v>
      </c>
      <c r="C5516" s="2" t="s">
        <v>8298</v>
      </c>
      <c r="D5516" s="2" t="s">
        <v>51</v>
      </c>
      <c r="E5516" s="8">
        <v>94</v>
      </c>
      <c r="F5516" s="2" t="s">
        <v>8358</v>
      </c>
      <c r="G5516" s="2" t="s">
        <v>8359</v>
      </c>
      <c r="H5516" s="9">
        <v>41729</v>
      </c>
      <c r="I5516" s="2">
        <v>2014</v>
      </c>
      <c r="J5516" s="2">
        <v>3</v>
      </c>
      <c r="K5516" s="2" t="str">
        <f>VLOOKUP($C5516,Clients!$B:$F,K$6,0)</f>
        <v>Hudson, Thiel and Jaskolski</v>
      </c>
      <c r="L5516" s="2" t="str">
        <f>VLOOKUP($C5516,Clients!$B:$F,L$6,0)</f>
        <v>Foreign</v>
      </c>
      <c r="M5516" s="2" t="str">
        <f>VLOOKUP($C5516,Clients!$B:$F,M$6,0)</f>
        <v>PT</v>
      </c>
      <c r="N5516" s="2" t="str">
        <f>VLOOKUP($C5516,Clients!$B:$F,N$6,0)</f>
        <v>Portugal</v>
      </c>
    </row>
    <row r="5517" spans="2:14" x14ac:dyDescent="0.2">
      <c r="B5517" s="8">
        <v>12444.6</v>
      </c>
      <c r="C5517" s="2" t="s">
        <v>8298</v>
      </c>
      <c r="D5517" s="2" t="s">
        <v>51</v>
      </c>
      <c r="E5517" s="8">
        <v>56</v>
      </c>
      <c r="F5517" s="2" t="s">
        <v>8360</v>
      </c>
      <c r="G5517" s="2" t="s">
        <v>8361</v>
      </c>
      <c r="H5517" s="9">
        <v>41729</v>
      </c>
      <c r="I5517" s="2">
        <v>2014</v>
      </c>
      <c r="J5517" s="2">
        <v>3</v>
      </c>
      <c r="K5517" s="2" t="str">
        <f>VLOOKUP($C5517,Clients!$B:$F,K$6,0)</f>
        <v>Hudson, Thiel and Jaskolski</v>
      </c>
      <c r="L5517" s="2" t="str">
        <f>VLOOKUP($C5517,Clients!$B:$F,L$6,0)</f>
        <v>Foreign</v>
      </c>
      <c r="M5517" s="2" t="str">
        <f>VLOOKUP($C5517,Clients!$B:$F,M$6,0)</f>
        <v>PT</v>
      </c>
      <c r="N5517" s="2" t="str">
        <f>VLOOKUP($C5517,Clients!$B:$F,N$6,0)</f>
        <v>Portugal</v>
      </c>
    </row>
    <row r="5518" spans="2:14" x14ac:dyDescent="0.2">
      <c r="B5518" s="8">
        <v>10248</v>
      </c>
      <c r="C5518" s="2" t="s">
        <v>8298</v>
      </c>
      <c r="D5518" s="2" t="s">
        <v>51</v>
      </c>
      <c r="E5518" s="8">
        <v>90</v>
      </c>
      <c r="F5518" s="2" t="s">
        <v>8362</v>
      </c>
      <c r="G5518" s="2" t="s">
        <v>8363</v>
      </c>
      <c r="H5518" s="9">
        <v>41729</v>
      </c>
      <c r="I5518" s="2">
        <v>2014</v>
      </c>
      <c r="J5518" s="2">
        <v>3</v>
      </c>
      <c r="K5518" s="2" t="str">
        <f>VLOOKUP($C5518,Clients!$B:$F,K$6,0)</f>
        <v>Hudson, Thiel and Jaskolski</v>
      </c>
      <c r="L5518" s="2" t="str">
        <f>VLOOKUP($C5518,Clients!$B:$F,L$6,0)</f>
        <v>Foreign</v>
      </c>
      <c r="M5518" s="2" t="str">
        <f>VLOOKUP($C5518,Clients!$B:$F,M$6,0)</f>
        <v>PT</v>
      </c>
      <c r="N5518" s="2" t="str">
        <f>VLOOKUP($C5518,Clients!$B:$F,N$6,0)</f>
        <v>Portugal</v>
      </c>
    </row>
    <row r="5519" spans="2:14" x14ac:dyDescent="0.2">
      <c r="B5519" s="8">
        <v>17881.5</v>
      </c>
      <c r="C5519" s="2" t="s">
        <v>8298</v>
      </c>
      <c r="D5519" s="2" t="s">
        <v>51</v>
      </c>
      <c r="E5519" s="8">
        <v>99</v>
      </c>
      <c r="F5519" s="2" t="s">
        <v>8364</v>
      </c>
      <c r="G5519" s="2" t="s">
        <v>8365</v>
      </c>
      <c r="H5519" s="9">
        <v>41729</v>
      </c>
      <c r="I5519" s="2">
        <v>2014</v>
      </c>
      <c r="J5519" s="2">
        <v>3</v>
      </c>
      <c r="K5519" s="2" t="str">
        <f>VLOOKUP($C5519,Clients!$B:$F,K$6,0)</f>
        <v>Hudson, Thiel and Jaskolski</v>
      </c>
      <c r="L5519" s="2" t="str">
        <f>VLOOKUP($C5519,Clients!$B:$F,L$6,0)</f>
        <v>Foreign</v>
      </c>
      <c r="M5519" s="2" t="str">
        <f>VLOOKUP($C5519,Clients!$B:$F,M$6,0)</f>
        <v>PT</v>
      </c>
      <c r="N5519" s="2" t="str">
        <f>VLOOKUP($C5519,Clients!$B:$F,N$6,0)</f>
        <v>Portugal</v>
      </c>
    </row>
    <row r="5520" spans="2:14" x14ac:dyDescent="0.2">
      <c r="B5520" s="8">
        <v>1990.8000000000002</v>
      </c>
      <c r="C5520" s="2" t="s">
        <v>8298</v>
      </c>
      <c r="D5520" s="2" t="s">
        <v>51</v>
      </c>
      <c r="E5520" s="8">
        <v>2</v>
      </c>
      <c r="F5520" s="2" t="s">
        <v>8366</v>
      </c>
      <c r="G5520" s="2" t="s">
        <v>8367</v>
      </c>
      <c r="H5520" s="9">
        <v>41729</v>
      </c>
      <c r="I5520" s="2">
        <v>2014</v>
      </c>
      <c r="J5520" s="2">
        <v>3</v>
      </c>
      <c r="K5520" s="2" t="str">
        <f>VLOOKUP($C5520,Clients!$B:$F,K$6,0)</f>
        <v>Hudson, Thiel and Jaskolski</v>
      </c>
      <c r="L5520" s="2" t="str">
        <f>VLOOKUP($C5520,Clients!$B:$F,L$6,0)</f>
        <v>Foreign</v>
      </c>
      <c r="M5520" s="2" t="str">
        <f>VLOOKUP($C5520,Clients!$B:$F,M$6,0)</f>
        <v>PT</v>
      </c>
      <c r="N5520" s="2" t="str">
        <f>VLOOKUP($C5520,Clients!$B:$F,N$6,0)</f>
        <v>Portugal</v>
      </c>
    </row>
    <row r="5521" spans="2:14" x14ac:dyDescent="0.2">
      <c r="B5521" s="8">
        <v>642.6</v>
      </c>
      <c r="C5521" s="2" t="s">
        <v>8298</v>
      </c>
      <c r="D5521" s="2" t="s">
        <v>51</v>
      </c>
      <c r="E5521" s="8">
        <v>0</v>
      </c>
      <c r="F5521" s="2" t="s">
        <v>8368</v>
      </c>
      <c r="G5521" s="2" t="s">
        <v>8369</v>
      </c>
      <c r="H5521" s="9">
        <v>41729</v>
      </c>
      <c r="I5521" s="2">
        <v>2014</v>
      </c>
      <c r="J5521" s="2">
        <v>3</v>
      </c>
      <c r="K5521" s="2" t="str">
        <f>VLOOKUP($C5521,Clients!$B:$F,K$6,0)</f>
        <v>Hudson, Thiel and Jaskolski</v>
      </c>
      <c r="L5521" s="2" t="str">
        <f>VLOOKUP($C5521,Clients!$B:$F,L$6,0)</f>
        <v>Foreign</v>
      </c>
      <c r="M5521" s="2" t="str">
        <f>VLOOKUP($C5521,Clients!$B:$F,M$6,0)</f>
        <v>PT</v>
      </c>
      <c r="N5521" s="2" t="str">
        <f>VLOOKUP($C5521,Clients!$B:$F,N$6,0)</f>
        <v>Portugal</v>
      </c>
    </row>
    <row r="5522" spans="2:14" x14ac:dyDescent="0.2">
      <c r="B5522" s="8">
        <v>26405.148000000001</v>
      </c>
      <c r="C5522" s="2" t="s">
        <v>8298</v>
      </c>
      <c r="D5522" s="2" t="s">
        <v>51</v>
      </c>
      <c r="E5522" s="8">
        <v>88</v>
      </c>
      <c r="F5522" s="2" t="s">
        <v>8370</v>
      </c>
      <c r="G5522" s="2" t="s">
        <v>5924</v>
      </c>
      <c r="H5522" s="9">
        <v>41729</v>
      </c>
      <c r="I5522" s="2">
        <v>2014</v>
      </c>
      <c r="J5522" s="2">
        <v>3</v>
      </c>
      <c r="K5522" s="2" t="str">
        <f>VLOOKUP($C5522,Clients!$B:$F,K$6,0)</f>
        <v>Hudson, Thiel and Jaskolski</v>
      </c>
      <c r="L5522" s="2" t="str">
        <f>VLOOKUP($C5522,Clients!$B:$F,L$6,0)</f>
        <v>Foreign</v>
      </c>
      <c r="M5522" s="2" t="str">
        <f>VLOOKUP($C5522,Clients!$B:$F,M$6,0)</f>
        <v>PT</v>
      </c>
      <c r="N5522" s="2" t="str">
        <f>VLOOKUP($C5522,Clients!$B:$F,N$6,0)</f>
        <v>Portugal</v>
      </c>
    </row>
    <row r="5523" spans="2:14" x14ac:dyDescent="0.2">
      <c r="B5523" s="8">
        <v>2898</v>
      </c>
      <c r="C5523" s="2" t="s">
        <v>8298</v>
      </c>
      <c r="D5523" s="2" t="s">
        <v>51</v>
      </c>
      <c r="E5523" s="8">
        <v>1</v>
      </c>
      <c r="F5523" s="2" t="s">
        <v>8371</v>
      </c>
      <c r="G5523" s="2" t="s">
        <v>7040</v>
      </c>
      <c r="H5523" s="9">
        <v>41729</v>
      </c>
      <c r="I5523" s="2">
        <v>2014</v>
      </c>
      <c r="J5523" s="2">
        <v>3</v>
      </c>
      <c r="K5523" s="2" t="str">
        <f>VLOOKUP($C5523,Clients!$B:$F,K$6,0)</f>
        <v>Hudson, Thiel and Jaskolski</v>
      </c>
      <c r="L5523" s="2" t="str">
        <f>VLOOKUP($C5523,Clients!$B:$F,L$6,0)</f>
        <v>Foreign</v>
      </c>
      <c r="M5523" s="2" t="str">
        <f>VLOOKUP($C5523,Clients!$B:$F,M$6,0)</f>
        <v>PT</v>
      </c>
      <c r="N5523" s="2" t="str">
        <f>VLOOKUP($C5523,Clients!$B:$F,N$6,0)</f>
        <v>Portugal</v>
      </c>
    </row>
    <row r="5524" spans="2:14" x14ac:dyDescent="0.2">
      <c r="B5524" s="8">
        <v>30757.103999999999</v>
      </c>
      <c r="C5524" s="2" t="s">
        <v>8298</v>
      </c>
      <c r="D5524" s="2" t="s">
        <v>51</v>
      </c>
      <c r="E5524" s="8">
        <v>177</v>
      </c>
      <c r="F5524" s="2" t="s">
        <v>8372</v>
      </c>
      <c r="G5524" s="2" t="s">
        <v>8373</v>
      </c>
      <c r="H5524" s="9">
        <v>41729</v>
      </c>
      <c r="I5524" s="2">
        <v>2014</v>
      </c>
      <c r="J5524" s="2">
        <v>3</v>
      </c>
      <c r="K5524" s="2" t="str">
        <f>VLOOKUP($C5524,Clients!$B:$F,K$6,0)</f>
        <v>Hudson, Thiel and Jaskolski</v>
      </c>
      <c r="L5524" s="2" t="str">
        <f>VLOOKUP($C5524,Clients!$B:$F,L$6,0)</f>
        <v>Foreign</v>
      </c>
      <c r="M5524" s="2" t="str">
        <f>VLOOKUP($C5524,Clients!$B:$F,M$6,0)</f>
        <v>PT</v>
      </c>
      <c r="N5524" s="2" t="str">
        <f>VLOOKUP($C5524,Clients!$B:$F,N$6,0)</f>
        <v>Portugal</v>
      </c>
    </row>
    <row r="5525" spans="2:14" x14ac:dyDescent="0.2">
      <c r="B5525" s="8">
        <v>61.277999999999999</v>
      </c>
      <c r="C5525" s="2" t="s">
        <v>8298</v>
      </c>
      <c r="D5525" s="2" t="s">
        <v>51</v>
      </c>
      <c r="E5525" s="8">
        <v>2</v>
      </c>
      <c r="F5525" s="2" t="s">
        <v>8374</v>
      </c>
      <c r="G5525" s="2" t="s">
        <v>8375</v>
      </c>
      <c r="H5525" s="9">
        <v>41729</v>
      </c>
      <c r="I5525" s="2">
        <v>2014</v>
      </c>
      <c r="J5525" s="2">
        <v>3</v>
      </c>
      <c r="K5525" s="2" t="str">
        <f>VLOOKUP($C5525,Clients!$B:$F,K$6,0)</f>
        <v>Hudson, Thiel and Jaskolski</v>
      </c>
      <c r="L5525" s="2" t="str">
        <f>VLOOKUP($C5525,Clients!$B:$F,L$6,0)</f>
        <v>Foreign</v>
      </c>
      <c r="M5525" s="2" t="str">
        <f>VLOOKUP($C5525,Clients!$B:$F,M$6,0)</f>
        <v>PT</v>
      </c>
      <c r="N5525" s="2" t="str">
        <f>VLOOKUP($C5525,Clients!$B:$F,N$6,0)</f>
        <v>Portugal</v>
      </c>
    </row>
    <row r="5526" spans="2:14" x14ac:dyDescent="0.2">
      <c r="B5526" s="8">
        <v>11282.880000000001</v>
      </c>
      <c r="C5526" s="2" t="s">
        <v>8298</v>
      </c>
      <c r="D5526" s="2" t="s">
        <v>51</v>
      </c>
      <c r="E5526" s="8">
        <v>25</v>
      </c>
      <c r="F5526" s="2" t="s">
        <v>8376</v>
      </c>
      <c r="G5526" s="2" t="s">
        <v>8377</v>
      </c>
      <c r="H5526" s="9">
        <v>41729</v>
      </c>
      <c r="I5526" s="2">
        <v>2014</v>
      </c>
      <c r="J5526" s="2">
        <v>3</v>
      </c>
      <c r="K5526" s="2" t="str">
        <f>VLOOKUP($C5526,Clients!$B:$F,K$6,0)</f>
        <v>Hudson, Thiel and Jaskolski</v>
      </c>
      <c r="L5526" s="2" t="str">
        <f>VLOOKUP($C5526,Clients!$B:$F,L$6,0)</f>
        <v>Foreign</v>
      </c>
      <c r="M5526" s="2" t="str">
        <f>VLOOKUP($C5526,Clients!$B:$F,M$6,0)</f>
        <v>PT</v>
      </c>
      <c r="N5526" s="2" t="str">
        <f>VLOOKUP($C5526,Clients!$B:$F,N$6,0)</f>
        <v>Portugal</v>
      </c>
    </row>
    <row r="5527" spans="2:14" x14ac:dyDescent="0.2">
      <c r="B5527" s="8">
        <v>743.4</v>
      </c>
      <c r="C5527" s="2" t="s">
        <v>8298</v>
      </c>
      <c r="D5527" s="2" t="s">
        <v>51</v>
      </c>
      <c r="E5527" s="8">
        <v>0</v>
      </c>
      <c r="F5527" s="2" t="s">
        <v>8378</v>
      </c>
      <c r="G5527" s="2" t="s">
        <v>8379</v>
      </c>
      <c r="H5527" s="9">
        <v>41733</v>
      </c>
      <c r="I5527" s="2">
        <v>2014</v>
      </c>
      <c r="J5527" s="2">
        <v>4</v>
      </c>
      <c r="K5527" s="2" t="str">
        <f>VLOOKUP($C5527,Clients!$B:$F,K$6,0)</f>
        <v>Hudson, Thiel and Jaskolski</v>
      </c>
      <c r="L5527" s="2" t="str">
        <f>VLOOKUP($C5527,Clients!$B:$F,L$6,0)</f>
        <v>Foreign</v>
      </c>
      <c r="M5527" s="2" t="str">
        <f>VLOOKUP($C5527,Clients!$B:$F,M$6,0)</f>
        <v>PT</v>
      </c>
      <c r="N5527" s="2" t="str">
        <f>VLOOKUP($C5527,Clients!$B:$F,N$6,0)</f>
        <v>Portugal</v>
      </c>
    </row>
    <row r="5528" spans="2:14" x14ac:dyDescent="0.2">
      <c r="B5528" s="8">
        <v>13194.888000000001</v>
      </c>
      <c r="C5528" s="2" t="s">
        <v>8298</v>
      </c>
      <c r="D5528" s="2" t="s">
        <v>51</v>
      </c>
      <c r="E5528" s="8">
        <v>72</v>
      </c>
      <c r="F5528" s="2" t="s">
        <v>8380</v>
      </c>
      <c r="G5528" s="2" t="s">
        <v>8379</v>
      </c>
      <c r="H5528" s="9">
        <v>41736</v>
      </c>
      <c r="I5528" s="2">
        <v>2014</v>
      </c>
      <c r="J5528" s="2">
        <v>4</v>
      </c>
      <c r="K5528" s="2" t="str">
        <f>VLOOKUP($C5528,Clients!$B:$F,K$6,0)</f>
        <v>Hudson, Thiel and Jaskolski</v>
      </c>
      <c r="L5528" s="2" t="str">
        <f>VLOOKUP($C5528,Clients!$B:$F,L$6,0)</f>
        <v>Foreign</v>
      </c>
      <c r="M5528" s="2" t="str">
        <f>VLOOKUP($C5528,Clients!$B:$F,M$6,0)</f>
        <v>PT</v>
      </c>
      <c r="N5528" s="2" t="str">
        <f>VLOOKUP($C5528,Clients!$B:$F,N$6,0)</f>
        <v>Portugal</v>
      </c>
    </row>
    <row r="5529" spans="2:14" x14ac:dyDescent="0.2">
      <c r="B5529" s="8">
        <v>16954.77</v>
      </c>
      <c r="C5529" s="2" t="s">
        <v>8298</v>
      </c>
      <c r="D5529" s="2" t="s">
        <v>51</v>
      </c>
      <c r="E5529" s="8">
        <v>70</v>
      </c>
      <c r="F5529" s="2" t="s">
        <v>8381</v>
      </c>
      <c r="G5529" s="2" t="s">
        <v>6783</v>
      </c>
      <c r="H5529" s="9">
        <v>41736</v>
      </c>
      <c r="I5529" s="2">
        <v>2014</v>
      </c>
      <c r="J5529" s="2">
        <v>4</v>
      </c>
      <c r="K5529" s="2" t="str">
        <f>VLOOKUP($C5529,Clients!$B:$F,K$6,0)</f>
        <v>Hudson, Thiel and Jaskolski</v>
      </c>
      <c r="L5529" s="2" t="str">
        <f>VLOOKUP($C5529,Clients!$B:$F,L$6,0)</f>
        <v>Foreign</v>
      </c>
      <c r="M5529" s="2" t="str">
        <f>VLOOKUP($C5529,Clients!$B:$F,M$6,0)</f>
        <v>PT</v>
      </c>
      <c r="N5529" s="2" t="str">
        <f>VLOOKUP($C5529,Clients!$B:$F,N$6,0)</f>
        <v>Portugal</v>
      </c>
    </row>
    <row r="5530" spans="2:14" x14ac:dyDescent="0.2">
      <c r="B5530" s="8">
        <v>10689</v>
      </c>
      <c r="C5530" s="2" t="s">
        <v>8298</v>
      </c>
      <c r="D5530" s="2" t="s">
        <v>51</v>
      </c>
      <c r="E5530" s="8">
        <v>82</v>
      </c>
      <c r="F5530" s="2" t="s">
        <v>8382</v>
      </c>
      <c r="G5530" s="2" t="s">
        <v>8383</v>
      </c>
      <c r="H5530" s="9">
        <v>41739</v>
      </c>
      <c r="I5530" s="2">
        <v>2014</v>
      </c>
      <c r="J5530" s="2">
        <v>4</v>
      </c>
      <c r="K5530" s="2" t="str">
        <f>VLOOKUP($C5530,Clients!$B:$F,K$6,0)</f>
        <v>Hudson, Thiel and Jaskolski</v>
      </c>
      <c r="L5530" s="2" t="str">
        <f>VLOOKUP($C5530,Clients!$B:$F,L$6,0)</f>
        <v>Foreign</v>
      </c>
      <c r="M5530" s="2" t="str">
        <f>VLOOKUP($C5530,Clients!$B:$F,M$6,0)</f>
        <v>PT</v>
      </c>
      <c r="N5530" s="2" t="str">
        <f>VLOOKUP($C5530,Clients!$B:$F,N$6,0)</f>
        <v>Portugal</v>
      </c>
    </row>
    <row r="5531" spans="2:14" x14ac:dyDescent="0.2">
      <c r="B5531" s="8">
        <v>15711.023999999999</v>
      </c>
      <c r="C5531" s="2" t="s">
        <v>8298</v>
      </c>
      <c r="D5531" s="2" t="s">
        <v>51</v>
      </c>
      <c r="E5531" s="8">
        <v>191</v>
      </c>
      <c r="F5531" s="2" t="s">
        <v>8384</v>
      </c>
      <c r="G5531" s="2" t="s">
        <v>8385</v>
      </c>
      <c r="H5531" s="9">
        <v>41745</v>
      </c>
      <c r="I5531" s="2">
        <v>2014</v>
      </c>
      <c r="J5531" s="2">
        <v>4</v>
      </c>
      <c r="K5531" s="2" t="str">
        <f>VLOOKUP($C5531,Clients!$B:$F,K$6,0)</f>
        <v>Hudson, Thiel and Jaskolski</v>
      </c>
      <c r="L5531" s="2" t="str">
        <f>VLOOKUP($C5531,Clients!$B:$F,L$6,0)</f>
        <v>Foreign</v>
      </c>
      <c r="M5531" s="2" t="str">
        <f>VLOOKUP($C5531,Clients!$B:$F,M$6,0)</f>
        <v>PT</v>
      </c>
      <c r="N5531" s="2" t="str">
        <f>VLOOKUP($C5531,Clients!$B:$F,N$6,0)</f>
        <v>Portugal</v>
      </c>
    </row>
    <row r="5532" spans="2:14" x14ac:dyDescent="0.2">
      <c r="B5532" s="8">
        <v>8799.3359999999993</v>
      </c>
      <c r="C5532" s="2" t="s">
        <v>8298</v>
      </c>
      <c r="D5532" s="2" t="s">
        <v>51</v>
      </c>
      <c r="E5532" s="8">
        <v>48</v>
      </c>
      <c r="F5532" s="2" t="s">
        <v>8386</v>
      </c>
      <c r="G5532" s="2" t="s">
        <v>8387</v>
      </c>
      <c r="H5532" s="9">
        <v>41747</v>
      </c>
      <c r="I5532" s="2">
        <v>2014</v>
      </c>
      <c r="J5532" s="2">
        <v>4</v>
      </c>
      <c r="K5532" s="2" t="str">
        <f>VLOOKUP($C5532,Clients!$B:$F,K$6,0)</f>
        <v>Hudson, Thiel and Jaskolski</v>
      </c>
      <c r="L5532" s="2" t="str">
        <f>VLOOKUP($C5532,Clients!$B:$F,L$6,0)</f>
        <v>Foreign</v>
      </c>
      <c r="M5532" s="2" t="str">
        <f>VLOOKUP($C5532,Clients!$B:$F,M$6,0)</f>
        <v>PT</v>
      </c>
      <c r="N5532" s="2" t="str">
        <f>VLOOKUP($C5532,Clients!$B:$F,N$6,0)</f>
        <v>Portugal</v>
      </c>
    </row>
    <row r="5533" spans="2:14" x14ac:dyDescent="0.2">
      <c r="B5533" s="8">
        <v>15394.722</v>
      </c>
      <c r="C5533" s="2" t="s">
        <v>8298</v>
      </c>
      <c r="D5533" s="2" t="s">
        <v>51</v>
      </c>
      <c r="E5533" s="8">
        <v>76</v>
      </c>
      <c r="F5533" s="2" t="s">
        <v>8388</v>
      </c>
      <c r="G5533" s="2" t="s">
        <v>8389</v>
      </c>
      <c r="H5533" s="9">
        <v>41751</v>
      </c>
      <c r="I5533" s="2">
        <v>2014</v>
      </c>
      <c r="J5533" s="2">
        <v>4</v>
      </c>
      <c r="K5533" s="2" t="str">
        <f>VLOOKUP($C5533,Clients!$B:$F,K$6,0)</f>
        <v>Hudson, Thiel and Jaskolski</v>
      </c>
      <c r="L5533" s="2" t="str">
        <f>VLOOKUP($C5533,Clients!$B:$F,L$6,0)</f>
        <v>Foreign</v>
      </c>
      <c r="M5533" s="2" t="str">
        <f>VLOOKUP($C5533,Clients!$B:$F,M$6,0)</f>
        <v>PT</v>
      </c>
      <c r="N5533" s="2" t="str">
        <f>VLOOKUP($C5533,Clients!$B:$F,N$6,0)</f>
        <v>Portugal</v>
      </c>
    </row>
    <row r="5534" spans="2:14" x14ac:dyDescent="0.2">
      <c r="B5534" s="8">
        <v>14245.14</v>
      </c>
      <c r="C5534" s="2" t="s">
        <v>8298</v>
      </c>
      <c r="D5534" s="2" t="s">
        <v>51</v>
      </c>
      <c r="E5534" s="8">
        <v>157</v>
      </c>
      <c r="F5534" s="2" t="s">
        <v>8390</v>
      </c>
      <c r="G5534" s="2" t="s">
        <v>5556</v>
      </c>
      <c r="H5534" s="9">
        <v>41752</v>
      </c>
      <c r="I5534" s="2">
        <v>2014</v>
      </c>
      <c r="J5534" s="2">
        <v>4</v>
      </c>
      <c r="K5534" s="2" t="str">
        <f>VLOOKUP($C5534,Clients!$B:$F,K$6,0)</f>
        <v>Hudson, Thiel and Jaskolski</v>
      </c>
      <c r="L5534" s="2" t="str">
        <f>VLOOKUP($C5534,Clients!$B:$F,L$6,0)</f>
        <v>Foreign</v>
      </c>
      <c r="M5534" s="2" t="str">
        <f>VLOOKUP($C5534,Clients!$B:$F,M$6,0)</f>
        <v>PT</v>
      </c>
      <c r="N5534" s="2" t="str">
        <f>VLOOKUP($C5534,Clients!$B:$F,N$6,0)</f>
        <v>Portugal</v>
      </c>
    </row>
    <row r="5535" spans="2:14" x14ac:dyDescent="0.2">
      <c r="B5535" s="8">
        <v>11420.85</v>
      </c>
      <c r="C5535" s="2" t="s">
        <v>8298</v>
      </c>
      <c r="D5535" s="2" t="s">
        <v>51</v>
      </c>
      <c r="E5535" s="8">
        <v>96</v>
      </c>
      <c r="F5535" s="2" t="s">
        <v>8391</v>
      </c>
      <c r="G5535" s="2" t="s">
        <v>8392</v>
      </c>
      <c r="H5535" s="9">
        <v>41752</v>
      </c>
      <c r="I5535" s="2">
        <v>2014</v>
      </c>
      <c r="J5535" s="2">
        <v>4</v>
      </c>
      <c r="K5535" s="2" t="str">
        <f>VLOOKUP($C5535,Clients!$B:$F,K$6,0)</f>
        <v>Hudson, Thiel and Jaskolski</v>
      </c>
      <c r="L5535" s="2" t="str">
        <f>VLOOKUP($C5535,Clients!$B:$F,L$6,0)</f>
        <v>Foreign</v>
      </c>
      <c r="M5535" s="2" t="str">
        <f>VLOOKUP($C5535,Clients!$B:$F,M$6,0)</f>
        <v>PT</v>
      </c>
      <c r="N5535" s="2" t="str">
        <f>VLOOKUP($C5535,Clients!$B:$F,N$6,0)</f>
        <v>Portugal</v>
      </c>
    </row>
    <row r="5536" spans="2:14" x14ac:dyDescent="0.2">
      <c r="B5536" s="8">
        <v>17785.403999999999</v>
      </c>
      <c r="C5536" s="2" t="s">
        <v>8298</v>
      </c>
      <c r="D5536" s="2" t="s">
        <v>51</v>
      </c>
      <c r="E5536" s="8">
        <v>88</v>
      </c>
      <c r="F5536" s="2" t="s">
        <v>8393</v>
      </c>
      <c r="G5536" s="2" t="s">
        <v>8394</v>
      </c>
      <c r="H5536" s="9">
        <v>41753</v>
      </c>
      <c r="I5536" s="2">
        <v>2014</v>
      </c>
      <c r="J5536" s="2">
        <v>4</v>
      </c>
      <c r="K5536" s="2" t="str">
        <f>VLOOKUP($C5536,Clients!$B:$F,K$6,0)</f>
        <v>Hudson, Thiel and Jaskolski</v>
      </c>
      <c r="L5536" s="2" t="str">
        <f>VLOOKUP($C5536,Clients!$B:$F,L$6,0)</f>
        <v>Foreign</v>
      </c>
      <c r="M5536" s="2" t="str">
        <f>VLOOKUP($C5536,Clients!$B:$F,M$6,0)</f>
        <v>PT</v>
      </c>
      <c r="N5536" s="2" t="str">
        <f>VLOOKUP($C5536,Clients!$B:$F,N$6,0)</f>
        <v>Portugal</v>
      </c>
    </row>
    <row r="5537" spans="2:14" x14ac:dyDescent="0.2">
      <c r="B5537" s="8">
        <v>1280.9580000000001</v>
      </c>
      <c r="C5537" s="2" t="s">
        <v>8298</v>
      </c>
      <c r="D5537" s="2" t="s">
        <v>51</v>
      </c>
      <c r="E5537" s="8">
        <v>0</v>
      </c>
      <c r="F5537" s="2" t="s">
        <v>8395</v>
      </c>
      <c r="G5537" s="2" t="s">
        <v>6724</v>
      </c>
      <c r="H5537" s="9">
        <v>41759</v>
      </c>
      <c r="I5537" s="2">
        <v>2014</v>
      </c>
      <c r="J5537" s="2">
        <v>4</v>
      </c>
      <c r="K5537" s="2" t="str">
        <f>VLOOKUP($C5537,Clients!$B:$F,K$6,0)</f>
        <v>Hudson, Thiel and Jaskolski</v>
      </c>
      <c r="L5537" s="2" t="str">
        <f>VLOOKUP($C5537,Clients!$B:$F,L$6,0)</f>
        <v>Foreign</v>
      </c>
      <c r="M5537" s="2" t="str">
        <f>VLOOKUP($C5537,Clients!$B:$F,M$6,0)</f>
        <v>PT</v>
      </c>
      <c r="N5537" s="2" t="str">
        <f>VLOOKUP($C5537,Clients!$B:$F,N$6,0)</f>
        <v>Portugal</v>
      </c>
    </row>
    <row r="5538" spans="2:14" x14ac:dyDescent="0.2">
      <c r="B5538" s="8">
        <v>27192.858</v>
      </c>
      <c r="C5538" s="2" t="s">
        <v>8298</v>
      </c>
      <c r="D5538" s="2" t="s">
        <v>51</v>
      </c>
      <c r="E5538" s="8">
        <v>112</v>
      </c>
      <c r="F5538" s="2" t="s">
        <v>8396</v>
      </c>
      <c r="G5538" s="2" t="s">
        <v>8397</v>
      </c>
      <c r="H5538" s="9">
        <v>41759</v>
      </c>
      <c r="I5538" s="2">
        <v>2014</v>
      </c>
      <c r="J5538" s="2">
        <v>4</v>
      </c>
      <c r="K5538" s="2" t="str">
        <f>VLOOKUP($C5538,Clients!$B:$F,K$6,0)</f>
        <v>Hudson, Thiel and Jaskolski</v>
      </c>
      <c r="L5538" s="2" t="str">
        <f>VLOOKUP($C5538,Clients!$B:$F,L$6,0)</f>
        <v>Foreign</v>
      </c>
      <c r="M5538" s="2" t="str">
        <f>VLOOKUP($C5538,Clients!$B:$F,M$6,0)</f>
        <v>PT</v>
      </c>
      <c r="N5538" s="2" t="str">
        <f>VLOOKUP($C5538,Clients!$B:$F,N$6,0)</f>
        <v>Portugal</v>
      </c>
    </row>
    <row r="5539" spans="2:14" x14ac:dyDescent="0.2">
      <c r="B5539" s="8">
        <v>12478.2</v>
      </c>
      <c r="C5539" s="2" t="s">
        <v>8298</v>
      </c>
      <c r="D5539" s="2" t="s">
        <v>51</v>
      </c>
      <c r="E5539" s="8">
        <v>91</v>
      </c>
      <c r="F5539" s="2" t="s">
        <v>8398</v>
      </c>
      <c r="G5539" s="2" t="s">
        <v>5325</v>
      </c>
      <c r="H5539" s="9">
        <v>41759</v>
      </c>
      <c r="I5539" s="2">
        <v>2014</v>
      </c>
      <c r="J5539" s="2">
        <v>4</v>
      </c>
      <c r="K5539" s="2" t="str">
        <f>VLOOKUP($C5539,Clients!$B:$F,K$6,0)</f>
        <v>Hudson, Thiel and Jaskolski</v>
      </c>
      <c r="L5539" s="2" t="str">
        <f>VLOOKUP($C5539,Clients!$B:$F,L$6,0)</f>
        <v>Foreign</v>
      </c>
      <c r="M5539" s="2" t="str">
        <f>VLOOKUP($C5539,Clients!$B:$F,M$6,0)</f>
        <v>PT</v>
      </c>
      <c r="N5539" s="2" t="str">
        <f>VLOOKUP($C5539,Clients!$B:$F,N$6,0)</f>
        <v>Portugal</v>
      </c>
    </row>
    <row r="5540" spans="2:14" x14ac:dyDescent="0.2">
      <c r="B5540" s="8">
        <v>13608.336000000001</v>
      </c>
      <c r="C5540" s="2" t="s">
        <v>8298</v>
      </c>
      <c r="D5540" s="2" t="s">
        <v>51</v>
      </c>
      <c r="E5540" s="8">
        <v>93</v>
      </c>
      <c r="F5540" s="2" t="s">
        <v>8399</v>
      </c>
      <c r="G5540" s="2" t="s">
        <v>8400</v>
      </c>
      <c r="H5540" s="9">
        <v>41759</v>
      </c>
      <c r="I5540" s="2">
        <v>2014</v>
      </c>
      <c r="J5540" s="2">
        <v>4</v>
      </c>
      <c r="K5540" s="2" t="str">
        <f>VLOOKUP($C5540,Clients!$B:$F,K$6,0)</f>
        <v>Hudson, Thiel and Jaskolski</v>
      </c>
      <c r="L5540" s="2" t="str">
        <f>VLOOKUP($C5540,Clients!$B:$F,L$6,0)</f>
        <v>Foreign</v>
      </c>
      <c r="M5540" s="2" t="str">
        <f>VLOOKUP($C5540,Clients!$B:$F,M$6,0)</f>
        <v>PT</v>
      </c>
      <c r="N5540" s="2" t="str">
        <f>VLOOKUP($C5540,Clients!$B:$F,N$6,0)</f>
        <v>Portugal</v>
      </c>
    </row>
    <row r="5541" spans="2:14" x14ac:dyDescent="0.2">
      <c r="B5541" s="8">
        <v>15036</v>
      </c>
      <c r="C5541" s="2" t="s">
        <v>8298</v>
      </c>
      <c r="D5541" s="2" t="s">
        <v>51</v>
      </c>
      <c r="E5541" s="8">
        <v>50</v>
      </c>
      <c r="F5541" s="2" t="s">
        <v>8401</v>
      </c>
      <c r="G5541" s="2" t="s">
        <v>8402</v>
      </c>
      <c r="H5541" s="9">
        <v>41759</v>
      </c>
      <c r="I5541" s="2">
        <v>2014</v>
      </c>
      <c r="J5541" s="2">
        <v>4</v>
      </c>
      <c r="K5541" s="2" t="str">
        <f>VLOOKUP($C5541,Clients!$B:$F,K$6,0)</f>
        <v>Hudson, Thiel and Jaskolski</v>
      </c>
      <c r="L5541" s="2" t="str">
        <f>VLOOKUP($C5541,Clients!$B:$F,L$6,0)</f>
        <v>Foreign</v>
      </c>
      <c r="M5541" s="2" t="str">
        <f>VLOOKUP($C5541,Clients!$B:$F,M$6,0)</f>
        <v>PT</v>
      </c>
      <c r="N5541" s="2" t="str">
        <f>VLOOKUP($C5541,Clients!$B:$F,N$6,0)</f>
        <v>Portugal</v>
      </c>
    </row>
    <row r="5542" spans="2:14" x14ac:dyDescent="0.2">
      <c r="B5542" s="8">
        <v>25599</v>
      </c>
      <c r="C5542" s="2" t="s">
        <v>8298</v>
      </c>
      <c r="D5542" s="2" t="s">
        <v>51</v>
      </c>
      <c r="E5542" s="8">
        <v>234</v>
      </c>
      <c r="F5542" s="2" t="s">
        <v>8403</v>
      </c>
      <c r="G5542" s="2" t="s">
        <v>8404</v>
      </c>
      <c r="H5542" s="9">
        <v>41759</v>
      </c>
      <c r="I5542" s="2">
        <v>2014</v>
      </c>
      <c r="J5542" s="2">
        <v>4</v>
      </c>
      <c r="K5542" s="2" t="str">
        <f>VLOOKUP($C5542,Clients!$B:$F,K$6,0)</f>
        <v>Hudson, Thiel and Jaskolski</v>
      </c>
      <c r="L5542" s="2" t="str">
        <f>VLOOKUP($C5542,Clients!$B:$F,L$6,0)</f>
        <v>Foreign</v>
      </c>
      <c r="M5542" s="2" t="str">
        <f>VLOOKUP($C5542,Clients!$B:$F,M$6,0)</f>
        <v>PT</v>
      </c>
      <c r="N5542" s="2" t="str">
        <f>VLOOKUP($C5542,Clients!$B:$F,N$6,0)</f>
        <v>Portugal</v>
      </c>
    </row>
    <row r="5543" spans="2:14" x14ac:dyDescent="0.2">
      <c r="B5543" s="8">
        <v>642.6</v>
      </c>
      <c r="C5543" s="2" t="s">
        <v>8298</v>
      </c>
      <c r="D5543" s="2" t="s">
        <v>51</v>
      </c>
      <c r="E5543" s="8">
        <v>0</v>
      </c>
      <c r="F5543" s="2" t="s">
        <v>8405</v>
      </c>
      <c r="G5543" s="2" t="s">
        <v>8406</v>
      </c>
      <c r="H5543" s="9">
        <v>41759</v>
      </c>
      <c r="I5543" s="2">
        <v>2014</v>
      </c>
      <c r="J5543" s="2">
        <v>4</v>
      </c>
      <c r="K5543" s="2" t="str">
        <f>VLOOKUP($C5543,Clients!$B:$F,K$6,0)</f>
        <v>Hudson, Thiel and Jaskolski</v>
      </c>
      <c r="L5543" s="2" t="str">
        <f>VLOOKUP($C5543,Clients!$B:$F,L$6,0)</f>
        <v>Foreign</v>
      </c>
      <c r="M5543" s="2" t="str">
        <f>VLOOKUP($C5543,Clients!$B:$F,M$6,0)</f>
        <v>PT</v>
      </c>
      <c r="N5543" s="2" t="str">
        <f>VLOOKUP($C5543,Clients!$B:$F,N$6,0)</f>
        <v>Portugal</v>
      </c>
    </row>
    <row r="5544" spans="2:14" x14ac:dyDescent="0.2">
      <c r="B5544" s="8">
        <v>180.6</v>
      </c>
      <c r="C5544" s="2" t="s">
        <v>8298</v>
      </c>
      <c r="D5544" s="2" t="s">
        <v>51</v>
      </c>
      <c r="E5544" s="8">
        <v>0</v>
      </c>
      <c r="F5544" s="2" t="s">
        <v>8407</v>
      </c>
      <c r="G5544" s="2" t="s">
        <v>6526</v>
      </c>
      <c r="H5544" s="9">
        <v>41759</v>
      </c>
      <c r="I5544" s="2">
        <v>2014</v>
      </c>
      <c r="J5544" s="2">
        <v>4</v>
      </c>
      <c r="K5544" s="2" t="str">
        <f>VLOOKUP($C5544,Clients!$B:$F,K$6,0)</f>
        <v>Hudson, Thiel and Jaskolski</v>
      </c>
      <c r="L5544" s="2" t="str">
        <f>VLOOKUP($C5544,Clients!$B:$F,L$6,0)</f>
        <v>Foreign</v>
      </c>
      <c r="M5544" s="2" t="str">
        <f>VLOOKUP($C5544,Clients!$B:$F,M$6,0)</f>
        <v>PT</v>
      </c>
      <c r="N5544" s="2" t="str">
        <f>VLOOKUP($C5544,Clients!$B:$F,N$6,0)</f>
        <v>Portugal</v>
      </c>
    </row>
    <row r="5545" spans="2:14" x14ac:dyDescent="0.2">
      <c r="B5545" s="8">
        <v>247.8</v>
      </c>
      <c r="C5545" s="2" t="s">
        <v>8298</v>
      </c>
      <c r="D5545" s="2" t="s">
        <v>51</v>
      </c>
      <c r="E5545" s="8">
        <v>0</v>
      </c>
      <c r="F5545" s="2" t="s">
        <v>8408</v>
      </c>
      <c r="G5545" s="2" t="s">
        <v>6726</v>
      </c>
      <c r="H5545" s="9">
        <v>41759</v>
      </c>
      <c r="I5545" s="2">
        <v>2014</v>
      </c>
      <c r="J5545" s="2">
        <v>4</v>
      </c>
      <c r="K5545" s="2" t="str">
        <f>VLOOKUP($C5545,Clients!$B:$F,K$6,0)</f>
        <v>Hudson, Thiel and Jaskolski</v>
      </c>
      <c r="L5545" s="2" t="str">
        <f>VLOOKUP($C5545,Clients!$B:$F,L$6,0)</f>
        <v>Foreign</v>
      </c>
      <c r="M5545" s="2" t="str">
        <f>VLOOKUP($C5545,Clients!$B:$F,M$6,0)</f>
        <v>PT</v>
      </c>
      <c r="N5545" s="2" t="str">
        <f>VLOOKUP($C5545,Clients!$B:$F,N$6,0)</f>
        <v>Portugal</v>
      </c>
    </row>
    <row r="5546" spans="2:14" x14ac:dyDescent="0.2">
      <c r="B5546" s="8">
        <v>32319.84</v>
      </c>
      <c r="C5546" s="2" t="s">
        <v>8298</v>
      </c>
      <c r="D5546" s="2" t="s">
        <v>51</v>
      </c>
      <c r="E5546" s="8">
        <v>110</v>
      </c>
      <c r="F5546" s="2" t="s">
        <v>8409</v>
      </c>
      <c r="G5546" s="2" t="s">
        <v>8410</v>
      </c>
      <c r="H5546" s="9">
        <v>41759</v>
      </c>
      <c r="I5546" s="2">
        <v>2014</v>
      </c>
      <c r="J5546" s="2">
        <v>4</v>
      </c>
      <c r="K5546" s="2" t="str">
        <f>VLOOKUP($C5546,Clients!$B:$F,K$6,0)</f>
        <v>Hudson, Thiel and Jaskolski</v>
      </c>
      <c r="L5546" s="2" t="str">
        <f>VLOOKUP($C5546,Clients!$B:$F,L$6,0)</f>
        <v>Foreign</v>
      </c>
      <c r="M5546" s="2" t="str">
        <f>VLOOKUP($C5546,Clients!$B:$F,M$6,0)</f>
        <v>PT</v>
      </c>
      <c r="N5546" s="2" t="str">
        <f>VLOOKUP($C5546,Clients!$B:$F,N$6,0)</f>
        <v>Portugal</v>
      </c>
    </row>
    <row r="5547" spans="2:14" x14ac:dyDescent="0.2">
      <c r="B5547" s="8">
        <v>12762.456</v>
      </c>
      <c r="C5547" s="2" t="s">
        <v>8298</v>
      </c>
      <c r="D5547" s="2" t="s">
        <v>51</v>
      </c>
      <c r="E5547" s="8">
        <v>68</v>
      </c>
      <c r="F5547" s="2" t="s">
        <v>8411</v>
      </c>
      <c r="G5547" s="2" t="s">
        <v>8412</v>
      </c>
      <c r="H5547" s="9">
        <v>41768</v>
      </c>
      <c r="I5547" s="2">
        <v>2014</v>
      </c>
      <c r="J5547" s="2">
        <v>5</v>
      </c>
      <c r="K5547" s="2" t="str">
        <f>VLOOKUP($C5547,Clients!$B:$F,K$6,0)</f>
        <v>Hudson, Thiel and Jaskolski</v>
      </c>
      <c r="L5547" s="2" t="str">
        <f>VLOOKUP($C5547,Clients!$B:$F,L$6,0)</f>
        <v>Foreign</v>
      </c>
      <c r="M5547" s="2" t="str">
        <f>VLOOKUP($C5547,Clients!$B:$F,M$6,0)</f>
        <v>PT</v>
      </c>
      <c r="N5547" s="2" t="str">
        <f>VLOOKUP($C5547,Clients!$B:$F,N$6,0)</f>
        <v>Portugal</v>
      </c>
    </row>
    <row r="5548" spans="2:14" x14ac:dyDescent="0.2">
      <c r="B5548" s="8">
        <v>24093.216</v>
      </c>
      <c r="C5548" s="2" t="s">
        <v>8298</v>
      </c>
      <c r="D5548" s="2" t="s">
        <v>51</v>
      </c>
      <c r="E5548" s="8">
        <v>142</v>
      </c>
      <c r="F5548" s="2" t="s">
        <v>8413</v>
      </c>
      <c r="G5548" s="2" t="s">
        <v>8414</v>
      </c>
      <c r="H5548" s="9">
        <v>41771</v>
      </c>
      <c r="I5548" s="2">
        <v>2014</v>
      </c>
      <c r="J5548" s="2">
        <v>5</v>
      </c>
      <c r="K5548" s="2" t="str">
        <f>VLOOKUP($C5548,Clients!$B:$F,K$6,0)</f>
        <v>Hudson, Thiel and Jaskolski</v>
      </c>
      <c r="L5548" s="2" t="str">
        <f>VLOOKUP($C5548,Clients!$B:$F,L$6,0)</f>
        <v>Foreign</v>
      </c>
      <c r="M5548" s="2" t="str">
        <f>VLOOKUP($C5548,Clients!$B:$F,M$6,0)</f>
        <v>PT</v>
      </c>
      <c r="N5548" s="2" t="str">
        <f>VLOOKUP($C5548,Clients!$B:$F,N$6,0)</f>
        <v>Portugal</v>
      </c>
    </row>
    <row r="5549" spans="2:14" x14ac:dyDescent="0.2">
      <c r="B5549" s="8">
        <v>12247.2</v>
      </c>
      <c r="C5549" s="2" t="s">
        <v>8298</v>
      </c>
      <c r="D5549" s="2" t="s">
        <v>51</v>
      </c>
      <c r="E5549" s="8">
        <v>69</v>
      </c>
      <c r="F5549" s="2" t="s">
        <v>8415</v>
      </c>
      <c r="G5549" s="2" t="s">
        <v>8416</v>
      </c>
      <c r="H5549" s="9">
        <v>41772</v>
      </c>
      <c r="I5549" s="2">
        <v>2014</v>
      </c>
      <c r="J5549" s="2">
        <v>5</v>
      </c>
      <c r="K5549" s="2" t="str">
        <f>VLOOKUP($C5549,Clients!$B:$F,K$6,0)</f>
        <v>Hudson, Thiel and Jaskolski</v>
      </c>
      <c r="L5549" s="2" t="str">
        <f>VLOOKUP($C5549,Clients!$B:$F,L$6,0)</f>
        <v>Foreign</v>
      </c>
      <c r="M5549" s="2" t="str">
        <f>VLOOKUP($C5549,Clients!$B:$F,M$6,0)</f>
        <v>PT</v>
      </c>
      <c r="N5549" s="2" t="str">
        <f>VLOOKUP($C5549,Clients!$B:$F,N$6,0)</f>
        <v>Portugal</v>
      </c>
    </row>
    <row r="5550" spans="2:14" x14ac:dyDescent="0.2">
      <c r="B5550" s="8">
        <v>9456.3420000000006</v>
      </c>
      <c r="C5550" s="2" t="s">
        <v>8298</v>
      </c>
      <c r="D5550" s="2" t="s">
        <v>51</v>
      </c>
      <c r="E5550" s="8">
        <v>59</v>
      </c>
      <c r="F5550" s="2" t="s">
        <v>8417</v>
      </c>
      <c r="G5550" s="2" t="s">
        <v>8418</v>
      </c>
      <c r="H5550" s="9">
        <v>41773</v>
      </c>
      <c r="I5550" s="2">
        <v>2014</v>
      </c>
      <c r="J5550" s="2">
        <v>5</v>
      </c>
      <c r="K5550" s="2" t="str">
        <f>VLOOKUP($C5550,Clients!$B:$F,K$6,0)</f>
        <v>Hudson, Thiel and Jaskolski</v>
      </c>
      <c r="L5550" s="2" t="str">
        <f>VLOOKUP($C5550,Clients!$B:$F,L$6,0)</f>
        <v>Foreign</v>
      </c>
      <c r="M5550" s="2" t="str">
        <f>VLOOKUP($C5550,Clients!$B:$F,M$6,0)</f>
        <v>PT</v>
      </c>
      <c r="N5550" s="2" t="str">
        <f>VLOOKUP($C5550,Clients!$B:$F,N$6,0)</f>
        <v>Portugal</v>
      </c>
    </row>
    <row r="5551" spans="2:14" x14ac:dyDescent="0.2">
      <c r="B5551" s="8">
        <v>11406.57</v>
      </c>
      <c r="C5551" s="2" t="s">
        <v>8298</v>
      </c>
      <c r="D5551" s="2" t="s">
        <v>51</v>
      </c>
      <c r="E5551" s="8">
        <v>120</v>
      </c>
      <c r="F5551" s="2" t="s">
        <v>8419</v>
      </c>
      <c r="G5551" s="2" t="s">
        <v>6785</v>
      </c>
      <c r="H5551" s="9">
        <v>41774</v>
      </c>
      <c r="I5551" s="2">
        <v>2014</v>
      </c>
      <c r="J5551" s="2">
        <v>5</v>
      </c>
      <c r="K5551" s="2" t="str">
        <f>VLOOKUP($C5551,Clients!$B:$F,K$6,0)</f>
        <v>Hudson, Thiel and Jaskolski</v>
      </c>
      <c r="L5551" s="2" t="str">
        <f>VLOOKUP($C5551,Clients!$B:$F,L$6,0)</f>
        <v>Foreign</v>
      </c>
      <c r="M5551" s="2" t="str">
        <f>VLOOKUP($C5551,Clients!$B:$F,M$6,0)</f>
        <v>PT</v>
      </c>
      <c r="N5551" s="2" t="str">
        <f>VLOOKUP($C5551,Clients!$B:$F,N$6,0)</f>
        <v>Portugal</v>
      </c>
    </row>
    <row r="5552" spans="2:14" x14ac:dyDescent="0.2">
      <c r="B5552" s="8">
        <v>16083.353999999999</v>
      </c>
      <c r="C5552" s="2" t="s">
        <v>8298</v>
      </c>
      <c r="D5552" s="2" t="s">
        <v>51</v>
      </c>
      <c r="E5552" s="8">
        <v>50</v>
      </c>
      <c r="F5552" s="2" t="s">
        <v>8420</v>
      </c>
      <c r="G5552" s="2" t="s">
        <v>8421</v>
      </c>
      <c r="H5552" s="9">
        <v>41780</v>
      </c>
      <c r="I5552" s="2">
        <v>2014</v>
      </c>
      <c r="J5552" s="2">
        <v>5</v>
      </c>
      <c r="K5552" s="2" t="str">
        <f>VLOOKUP($C5552,Clients!$B:$F,K$6,0)</f>
        <v>Hudson, Thiel and Jaskolski</v>
      </c>
      <c r="L5552" s="2" t="str">
        <f>VLOOKUP($C5552,Clients!$B:$F,L$6,0)</f>
        <v>Foreign</v>
      </c>
      <c r="M5552" s="2" t="str">
        <f>VLOOKUP($C5552,Clients!$B:$F,M$6,0)</f>
        <v>PT</v>
      </c>
      <c r="N5552" s="2" t="str">
        <f>VLOOKUP($C5552,Clients!$B:$F,N$6,0)</f>
        <v>Portugal</v>
      </c>
    </row>
    <row r="5553" spans="2:14" x14ac:dyDescent="0.2">
      <c r="B5553" s="8">
        <v>20646.275999999998</v>
      </c>
      <c r="C5553" s="2" t="s">
        <v>8298</v>
      </c>
      <c r="D5553" s="2" t="s">
        <v>51</v>
      </c>
      <c r="E5553" s="8">
        <v>71</v>
      </c>
      <c r="F5553" s="2" t="s">
        <v>8422</v>
      </c>
      <c r="G5553" s="2" t="s">
        <v>6787</v>
      </c>
      <c r="H5553" s="9">
        <v>41781</v>
      </c>
      <c r="I5553" s="2">
        <v>2014</v>
      </c>
      <c r="J5553" s="2">
        <v>5</v>
      </c>
      <c r="K5553" s="2" t="str">
        <f>VLOOKUP($C5553,Clients!$B:$F,K$6,0)</f>
        <v>Hudson, Thiel and Jaskolski</v>
      </c>
      <c r="L5553" s="2" t="str">
        <f>VLOOKUP($C5553,Clients!$B:$F,L$6,0)</f>
        <v>Foreign</v>
      </c>
      <c r="M5553" s="2" t="str">
        <f>VLOOKUP($C5553,Clients!$B:$F,M$6,0)</f>
        <v>PT</v>
      </c>
      <c r="N5553" s="2" t="str">
        <f>VLOOKUP($C5553,Clients!$B:$F,N$6,0)</f>
        <v>Portugal</v>
      </c>
    </row>
    <row r="5554" spans="2:14" x14ac:dyDescent="0.2">
      <c r="B5554" s="8">
        <v>15816.36</v>
      </c>
      <c r="C5554" s="2" t="s">
        <v>8298</v>
      </c>
      <c r="D5554" s="2" t="s">
        <v>51</v>
      </c>
      <c r="E5554" s="8">
        <v>86</v>
      </c>
      <c r="F5554" s="2" t="s">
        <v>8423</v>
      </c>
      <c r="G5554" s="2" t="s">
        <v>6789</v>
      </c>
      <c r="H5554" s="9">
        <v>41782</v>
      </c>
      <c r="I5554" s="2">
        <v>2014</v>
      </c>
      <c r="J5554" s="2">
        <v>5</v>
      </c>
      <c r="K5554" s="2" t="str">
        <f>VLOOKUP($C5554,Clients!$B:$F,K$6,0)</f>
        <v>Hudson, Thiel and Jaskolski</v>
      </c>
      <c r="L5554" s="2" t="str">
        <f>VLOOKUP($C5554,Clients!$B:$F,L$6,0)</f>
        <v>Foreign</v>
      </c>
      <c r="M5554" s="2" t="str">
        <f>VLOOKUP($C5554,Clients!$B:$F,M$6,0)</f>
        <v>PT</v>
      </c>
      <c r="N5554" s="2" t="str">
        <f>VLOOKUP($C5554,Clients!$B:$F,N$6,0)</f>
        <v>Portugal</v>
      </c>
    </row>
    <row r="5555" spans="2:14" x14ac:dyDescent="0.2">
      <c r="B5555" s="8">
        <v>13161.162</v>
      </c>
      <c r="C5555" s="2" t="s">
        <v>8298</v>
      </c>
      <c r="D5555" s="2" t="s">
        <v>51</v>
      </c>
      <c r="E5555" s="8">
        <v>72</v>
      </c>
      <c r="F5555" s="2" t="s">
        <v>8424</v>
      </c>
      <c r="G5555" s="2" t="s">
        <v>8425</v>
      </c>
      <c r="H5555" s="9">
        <v>41785</v>
      </c>
      <c r="I5555" s="2">
        <v>2014</v>
      </c>
      <c r="J5555" s="2">
        <v>5</v>
      </c>
      <c r="K5555" s="2" t="str">
        <f>VLOOKUP($C5555,Clients!$B:$F,K$6,0)</f>
        <v>Hudson, Thiel and Jaskolski</v>
      </c>
      <c r="L5555" s="2" t="str">
        <f>VLOOKUP($C5555,Clients!$B:$F,L$6,0)</f>
        <v>Foreign</v>
      </c>
      <c r="M5555" s="2" t="str">
        <f>VLOOKUP($C5555,Clients!$B:$F,M$6,0)</f>
        <v>PT</v>
      </c>
      <c r="N5555" s="2" t="str">
        <f>VLOOKUP($C5555,Clients!$B:$F,N$6,0)</f>
        <v>Portugal</v>
      </c>
    </row>
    <row r="5556" spans="2:14" x14ac:dyDescent="0.2">
      <c r="B5556" s="8">
        <v>14868</v>
      </c>
      <c r="C5556" s="2" t="s">
        <v>8298</v>
      </c>
      <c r="D5556" s="2" t="s">
        <v>51</v>
      </c>
      <c r="E5556" s="8">
        <v>39</v>
      </c>
      <c r="F5556" s="2" t="s">
        <v>8426</v>
      </c>
      <c r="G5556" s="2" t="s">
        <v>5272</v>
      </c>
      <c r="H5556" s="9">
        <v>41786</v>
      </c>
      <c r="I5556" s="2">
        <v>2014</v>
      </c>
      <c r="J5556" s="2">
        <v>5</v>
      </c>
      <c r="K5556" s="2" t="str">
        <f>VLOOKUP($C5556,Clients!$B:$F,K$6,0)</f>
        <v>Hudson, Thiel and Jaskolski</v>
      </c>
      <c r="L5556" s="2" t="str">
        <f>VLOOKUP($C5556,Clients!$B:$F,L$6,0)</f>
        <v>Foreign</v>
      </c>
      <c r="M5556" s="2" t="str">
        <f>VLOOKUP($C5556,Clients!$B:$F,M$6,0)</f>
        <v>PT</v>
      </c>
      <c r="N5556" s="2" t="str">
        <f>VLOOKUP($C5556,Clients!$B:$F,N$6,0)</f>
        <v>Portugal</v>
      </c>
    </row>
    <row r="5557" spans="2:14" x14ac:dyDescent="0.2">
      <c r="B5557" s="8">
        <v>5719.1820000000007</v>
      </c>
      <c r="C5557" s="2" t="s">
        <v>8298</v>
      </c>
      <c r="D5557" s="2" t="s">
        <v>51</v>
      </c>
      <c r="E5557" s="8">
        <v>16</v>
      </c>
      <c r="F5557" s="2" t="s">
        <v>8427</v>
      </c>
      <c r="G5557" s="2" t="s">
        <v>6672</v>
      </c>
      <c r="H5557" s="9">
        <v>41788</v>
      </c>
      <c r="I5557" s="2">
        <v>2014</v>
      </c>
      <c r="J5557" s="2">
        <v>5</v>
      </c>
      <c r="K5557" s="2" t="str">
        <f>VLOOKUP($C5557,Clients!$B:$F,K$6,0)</f>
        <v>Hudson, Thiel and Jaskolski</v>
      </c>
      <c r="L5557" s="2" t="str">
        <f>VLOOKUP($C5557,Clients!$B:$F,L$6,0)</f>
        <v>Foreign</v>
      </c>
      <c r="M5557" s="2" t="str">
        <f>VLOOKUP($C5557,Clients!$B:$F,M$6,0)</f>
        <v>PT</v>
      </c>
      <c r="N5557" s="2" t="str">
        <f>VLOOKUP($C5557,Clients!$B:$F,N$6,0)</f>
        <v>Portugal</v>
      </c>
    </row>
    <row r="5558" spans="2:14" x14ac:dyDescent="0.2">
      <c r="B5558" s="8">
        <v>5255.880000000001</v>
      </c>
      <c r="C5558" s="2" t="s">
        <v>8298</v>
      </c>
      <c r="D5558" s="2" t="s">
        <v>51</v>
      </c>
      <c r="E5558" s="8">
        <v>96</v>
      </c>
      <c r="F5558" s="2" t="s">
        <v>8428</v>
      </c>
      <c r="G5558" s="2" t="s">
        <v>8429</v>
      </c>
      <c r="H5558" s="9">
        <v>41788</v>
      </c>
      <c r="I5558" s="2">
        <v>2014</v>
      </c>
      <c r="J5558" s="2">
        <v>5</v>
      </c>
      <c r="K5558" s="2" t="str">
        <f>VLOOKUP($C5558,Clients!$B:$F,K$6,0)</f>
        <v>Hudson, Thiel and Jaskolski</v>
      </c>
      <c r="L5558" s="2" t="str">
        <f>VLOOKUP($C5558,Clients!$B:$F,L$6,0)</f>
        <v>Foreign</v>
      </c>
      <c r="M5558" s="2" t="str">
        <f>VLOOKUP($C5558,Clients!$B:$F,M$6,0)</f>
        <v>PT</v>
      </c>
      <c r="N5558" s="2" t="str">
        <f>VLOOKUP($C5558,Clients!$B:$F,N$6,0)</f>
        <v>Portugal</v>
      </c>
    </row>
    <row r="5559" spans="2:14" x14ac:dyDescent="0.2">
      <c r="B5559" s="8">
        <v>2175.9780000000001</v>
      </c>
      <c r="C5559" s="2" t="s">
        <v>8298</v>
      </c>
      <c r="D5559" s="2" t="s">
        <v>51</v>
      </c>
      <c r="E5559" s="8">
        <v>79</v>
      </c>
      <c r="F5559" s="2" t="s">
        <v>8430</v>
      </c>
      <c r="G5559" s="2" t="s">
        <v>8431</v>
      </c>
      <c r="H5559" s="9">
        <v>41789</v>
      </c>
      <c r="I5559" s="2">
        <v>2014</v>
      </c>
      <c r="J5559" s="2">
        <v>5</v>
      </c>
      <c r="K5559" s="2" t="str">
        <f>VLOOKUP($C5559,Clients!$B:$F,K$6,0)</f>
        <v>Hudson, Thiel and Jaskolski</v>
      </c>
      <c r="L5559" s="2" t="str">
        <f>VLOOKUP($C5559,Clients!$B:$F,L$6,0)</f>
        <v>Foreign</v>
      </c>
      <c r="M5559" s="2" t="str">
        <f>VLOOKUP($C5559,Clients!$B:$F,M$6,0)</f>
        <v>PT</v>
      </c>
      <c r="N5559" s="2" t="str">
        <f>VLOOKUP($C5559,Clients!$B:$F,N$6,0)</f>
        <v>Portugal</v>
      </c>
    </row>
    <row r="5560" spans="2:14" x14ac:dyDescent="0.2">
      <c r="B5560" s="8">
        <v>340.2</v>
      </c>
      <c r="C5560" s="2" t="s">
        <v>8298</v>
      </c>
      <c r="D5560" s="2" t="s">
        <v>51</v>
      </c>
      <c r="E5560" s="8">
        <v>0</v>
      </c>
      <c r="F5560" s="2" t="s">
        <v>8432</v>
      </c>
      <c r="G5560" s="2" t="s">
        <v>8433</v>
      </c>
      <c r="H5560" s="9">
        <v>41790</v>
      </c>
      <c r="I5560" s="2">
        <v>2014</v>
      </c>
      <c r="J5560" s="2">
        <v>5</v>
      </c>
      <c r="K5560" s="2" t="str">
        <f>VLOOKUP($C5560,Clients!$B:$F,K$6,0)</f>
        <v>Hudson, Thiel and Jaskolski</v>
      </c>
      <c r="L5560" s="2" t="str">
        <f>VLOOKUP($C5560,Clients!$B:$F,L$6,0)</f>
        <v>Foreign</v>
      </c>
      <c r="M5560" s="2" t="str">
        <f>VLOOKUP($C5560,Clients!$B:$F,M$6,0)</f>
        <v>PT</v>
      </c>
      <c r="N5560" s="2" t="str">
        <f>VLOOKUP($C5560,Clients!$B:$F,N$6,0)</f>
        <v>Portugal</v>
      </c>
    </row>
    <row r="5561" spans="2:14" x14ac:dyDescent="0.2">
      <c r="B5561" s="8">
        <v>7601.16</v>
      </c>
      <c r="C5561" s="2" t="s">
        <v>8298</v>
      </c>
      <c r="D5561" s="2" t="s">
        <v>51</v>
      </c>
      <c r="E5561" s="8">
        <v>56</v>
      </c>
      <c r="F5561" s="2" t="s">
        <v>8434</v>
      </c>
      <c r="G5561" s="2" t="s">
        <v>8435</v>
      </c>
      <c r="H5561" s="9">
        <v>41790</v>
      </c>
      <c r="I5561" s="2">
        <v>2014</v>
      </c>
      <c r="J5561" s="2">
        <v>5</v>
      </c>
      <c r="K5561" s="2" t="str">
        <f>VLOOKUP($C5561,Clients!$B:$F,K$6,0)</f>
        <v>Hudson, Thiel and Jaskolski</v>
      </c>
      <c r="L5561" s="2" t="str">
        <f>VLOOKUP($C5561,Clients!$B:$F,L$6,0)</f>
        <v>Foreign</v>
      </c>
      <c r="M5561" s="2" t="str">
        <f>VLOOKUP($C5561,Clients!$B:$F,M$6,0)</f>
        <v>PT</v>
      </c>
      <c r="N5561" s="2" t="str">
        <f>VLOOKUP($C5561,Clients!$B:$F,N$6,0)</f>
        <v>Portugal</v>
      </c>
    </row>
    <row r="5562" spans="2:14" x14ac:dyDescent="0.2">
      <c r="B5562" s="8">
        <v>7011.8580000000002</v>
      </c>
      <c r="C5562" s="2" t="s">
        <v>8298</v>
      </c>
      <c r="D5562" s="2" t="s">
        <v>51</v>
      </c>
      <c r="E5562" s="8">
        <v>9</v>
      </c>
      <c r="F5562" s="2" t="s">
        <v>8436</v>
      </c>
      <c r="G5562" s="2" t="s">
        <v>8437</v>
      </c>
      <c r="H5562" s="9">
        <v>41790</v>
      </c>
      <c r="I5562" s="2">
        <v>2014</v>
      </c>
      <c r="J5562" s="2">
        <v>5</v>
      </c>
      <c r="K5562" s="2" t="str">
        <f>VLOOKUP($C5562,Clients!$B:$F,K$6,0)</f>
        <v>Hudson, Thiel and Jaskolski</v>
      </c>
      <c r="L5562" s="2" t="str">
        <f>VLOOKUP($C5562,Clients!$B:$F,L$6,0)</f>
        <v>Foreign</v>
      </c>
      <c r="M5562" s="2" t="str">
        <f>VLOOKUP($C5562,Clients!$B:$F,M$6,0)</f>
        <v>PT</v>
      </c>
      <c r="N5562" s="2" t="str">
        <f>VLOOKUP($C5562,Clients!$B:$F,N$6,0)</f>
        <v>Portugal</v>
      </c>
    </row>
    <row r="5563" spans="2:14" x14ac:dyDescent="0.2">
      <c r="B5563" s="8">
        <v>378</v>
      </c>
      <c r="C5563" s="2" t="s">
        <v>8298</v>
      </c>
      <c r="D5563" s="2" t="s">
        <v>51</v>
      </c>
      <c r="E5563" s="8">
        <v>0</v>
      </c>
      <c r="F5563" s="2" t="s">
        <v>8438</v>
      </c>
      <c r="G5563" s="2" t="s">
        <v>5558</v>
      </c>
      <c r="H5563" s="9">
        <v>41790</v>
      </c>
      <c r="I5563" s="2">
        <v>2014</v>
      </c>
      <c r="J5563" s="2">
        <v>5</v>
      </c>
      <c r="K5563" s="2" t="str">
        <f>VLOOKUP($C5563,Clients!$B:$F,K$6,0)</f>
        <v>Hudson, Thiel and Jaskolski</v>
      </c>
      <c r="L5563" s="2" t="str">
        <f>VLOOKUP($C5563,Clients!$B:$F,L$6,0)</f>
        <v>Foreign</v>
      </c>
      <c r="M5563" s="2" t="str">
        <f>VLOOKUP($C5563,Clients!$B:$F,M$6,0)</f>
        <v>PT</v>
      </c>
      <c r="N5563" s="2" t="str">
        <f>VLOOKUP($C5563,Clients!$B:$F,N$6,0)</f>
        <v>Portugal</v>
      </c>
    </row>
    <row r="5564" spans="2:14" x14ac:dyDescent="0.2">
      <c r="B5564" s="8">
        <v>22526.7</v>
      </c>
      <c r="C5564" s="2" t="s">
        <v>8298</v>
      </c>
      <c r="D5564" s="2" t="s">
        <v>51</v>
      </c>
      <c r="E5564" s="8">
        <v>69</v>
      </c>
      <c r="F5564" s="2" t="s">
        <v>8439</v>
      </c>
      <c r="G5564" s="2" t="s">
        <v>6822</v>
      </c>
      <c r="H5564" s="9">
        <v>41790</v>
      </c>
      <c r="I5564" s="2">
        <v>2014</v>
      </c>
      <c r="J5564" s="2">
        <v>5</v>
      </c>
      <c r="K5564" s="2" t="str">
        <f>VLOOKUP($C5564,Clients!$B:$F,K$6,0)</f>
        <v>Hudson, Thiel and Jaskolski</v>
      </c>
      <c r="L5564" s="2" t="str">
        <f>VLOOKUP($C5564,Clients!$B:$F,L$6,0)</f>
        <v>Foreign</v>
      </c>
      <c r="M5564" s="2" t="str">
        <f>VLOOKUP($C5564,Clients!$B:$F,M$6,0)</f>
        <v>PT</v>
      </c>
      <c r="N5564" s="2" t="str">
        <f>VLOOKUP($C5564,Clients!$B:$F,N$6,0)</f>
        <v>Portugal</v>
      </c>
    </row>
    <row r="5565" spans="2:14" x14ac:dyDescent="0.2">
      <c r="B5565" s="8">
        <v>2112.558</v>
      </c>
      <c r="C5565" s="2" t="s">
        <v>8298</v>
      </c>
      <c r="D5565" s="2" t="s">
        <v>51</v>
      </c>
      <c r="E5565" s="8">
        <v>2</v>
      </c>
      <c r="F5565" s="2" t="s">
        <v>8440</v>
      </c>
      <c r="G5565" s="2" t="s">
        <v>8441</v>
      </c>
      <c r="H5565" s="9">
        <v>41790</v>
      </c>
      <c r="I5565" s="2">
        <v>2014</v>
      </c>
      <c r="J5565" s="2">
        <v>5</v>
      </c>
      <c r="K5565" s="2" t="str">
        <f>VLOOKUP($C5565,Clients!$B:$F,K$6,0)</f>
        <v>Hudson, Thiel and Jaskolski</v>
      </c>
      <c r="L5565" s="2" t="str">
        <f>VLOOKUP($C5565,Clients!$B:$F,L$6,0)</f>
        <v>Foreign</v>
      </c>
      <c r="M5565" s="2" t="str">
        <f>VLOOKUP($C5565,Clients!$B:$F,M$6,0)</f>
        <v>PT</v>
      </c>
      <c r="N5565" s="2" t="str">
        <f>VLOOKUP($C5565,Clients!$B:$F,N$6,0)</f>
        <v>Portugal</v>
      </c>
    </row>
    <row r="5566" spans="2:14" x14ac:dyDescent="0.2">
      <c r="B5566" s="8">
        <v>37.800000000000004</v>
      </c>
      <c r="C5566" s="2" t="s">
        <v>8298</v>
      </c>
      <c r="D5566" s="2" t="s">
        <v>51</v>
      </c>
      <c r="E5566" s="8">
        <v>0</v>
      </c>
      <c r="F5566" s="2" t="s">
        <v>8442</v>
      </c>
      <c r="G5566" s="2" t="s">
        <v>6149</v>
      </c>
      <c r="H5566" s="9">
        <v>41790</v>
      </c>
      <c r="I5566" s="2">
        <v>2014</v>
      </c>
      <c r="J5566" s="2">
        <v>5</v>
      </c>
      <c r="K5566" s="2" t="str">
        <f>VLOOKUP($C5566,Clients!$B:$F,K$6,0)</f>
        <v>Hudson, Thiel and Jaskolski</v>
      </c>
      <c r="L5566" s="2" t="str">
        <f>VLOOKUP($C5566,Clients!$B:$F,L$6,0)</f>
        <v>Foreign</v>
      </c>
      <c r="M5566" s="2" t="str">
        <f>VLOOKUP($C5566,Clients!$B:$F,M$6,0)</f>
        <v>PT</v>
      </c>
      <c r="N5566" s="2" t="str">
        <f>VLOOKUP($C5566,Clients!$B:$F,N$6,0)</f>
        <v>Portugal</v>
      </c>
    </row>
    <row r="5567" spans="2:14" x14ac:dyDescent="0.2">
      <c r="B5567" s="8">
        <v>35652.162000000004</v>
      </c>
      <c r="C5567" s="2" t="s">
        <v>8298</v>
      </c>
      <c r="D5567" s="2" t="s">
        <v>51</v>
      </c>
      <c r="E5567" s="8">
        <v>226</v>
      </c>
      <c r="F5567" s="2" t="s">
        <v>8443</v>
      </c>
      <c r="G5567" s="2" t="s">
        <v>8444</v>
      </c>
      <c r="H5567" s="9">
        <v>41790</v>
      </c>
      <c r="I5567" s="2">
        <v>2014</v>
      </c>
      <c r="J5567" s="2">
        <v>5</v>
      </c>
      <c r="K5567" s="2" t="str">
        <f>VLOOKUP($C5567,Clients!$B:$F,K$6,0)</f>
        <v>Hudson, Thiel and Jaskolski</v>
      </c>
      <c r="L5567" s="2" t="str">
        <f>VLOOKUP($C5567,Clients!$B:$F,L$6,0)</f>
        <v>Foreign</v>
      </c>
      <c r="M5567" s="2" t="str">
        <f>VLOOKUP($C5567,Clients!$B:$F,M$6,0)</f>
        <v>PT</v>
      </c>
      <c r="N5567" s="2" t="str">
        <f>VLOOKUP($C5567,Clients!$B:$F,N$6,0)</f>
        <v>Portugal</v>
      </c>
    </row>
    <row r="5568" spans="2:14" x14ac:dyDescent="0.2">
      <c r="B5568" s="8">
        <v>-31584.756000000001</v>
      </c>
      <c r="C5568" s="2" t="s">
        <v>8298</v>
      </c>
      <c r="D5568" s="2" t="s">
        <v>51</v>
      </c>
      <c r="E5568" s="8">
        <v>-222</v>
      </c>
      <c r="F5568" s="2" t="s">
        <v>8445</v>
      </c>
      <c r="G5568" s="2" t="s">
        <v>8444</v>
      </c>
      <c r="H5568" s="9">
        <v>41790</v>
      </c>
      <c r="I5568" s="2">
        <v>2014</v>
      </c>
      <c r="J5568" s="2">
        <v>5</v>
      </c>
      <c r="K5568" s="2" t="str">
        <f>VLOOKUP($C5568,Clients!$B:$F,K$6,0)</f>
        <v>Hudson, Thiel and Jaskolski</v>
      </c>
      <c r="L5568" s="2" t="str">
        <f>VLOOKUP($C5568,Clients!$B:$F,L$6,0)</f>
        <v>Foreign</v>
      </c>
      <c r="M5568" s="2" t="str">
        <f>VLOOKUP($C5568,Clients!$B:$F,M$6,0)</f>
        <v>PT</v>
      </c>
      <c r="N5568" s="2" t="str">
        <f>VLOOKUP($C5568,Clients!$B:$F,N$6,0)</f>
        <v>Portugal</v>
      </c>
    </row>
    <row r="5569" spans="2:14" x14ac:dyDescent="0.2">
      <c r="B5569" s="8">
        <v>31597.356000000003</v>
      </c>
      <c r="C5569" s="2" t="s">
        <v>8298</v>
      </c>
      <c r="D5569" s="2" t="s">
        <v>51</v>
      </c>
      <c r="E5569" s="8">
        <v>222</v>
      </c>
      <c r="F5569" s="2" t="s">
        <v>8446</v>
      </c>
      <c r="G5569" s="2" t="s">
        <v>8444</v>
      </c>
      <c r="H5569" s="9">
        <v>41790</v>
      </c>
      <c r="I5569" s="2">
        <v>2014</v>
      </c>
      <c r="J5569" s="2">
        <v>5</v>
      </c>
      <c r="K5569" s="2" t="str">
        <f>VLOOKUP($C5569,Clients!$B:$F,K$6,0)</f>
        <v>Hudson, Thiel and Jaskolski</v>
      </c>
      <c r="L5569" s="2" t="str">
        <f>VLOOKUP($C5569,Clients!$B:$F,L$6,0)</f>
        <v>Foreign</v>
      </c>
      <c r="M5569" s="2" t="str">
        <f>VLOOKUP($C5569,Clients!$B:$F,M$6,0)</f>
        <v>PT</v>
      </c>
      <c r="N5569" s="2" t="str">
        <f>VLOOKUP($C5569,Clients!$B:$F,N$6,0)</f>
        <v>Portugal</v>
      </c>
    </row>
    <row r="5570" spans="2:14" x14ac:dyDescent="0.2">
      <c r="B5570" s="8">
        <v>898.80000000000007</v>
      </c>
      <c r="C5570" s="2" t="s">
        <v>8298</v>
      </c>
      <c r="D5570" s="2" t="s">
        <v>51</v>
      </c>
      <c r="E5570" s="8">
        <v>0</v>
      </c>
      <c r="F5570" s="2" t="s">
        <v>8447</v>
      </c>
      <c r="G5570" s="2" t="s">
        <v>6152</v>
      </c>
      <c r="H5570" s="9">
        <v>41790</v>
      </c>
      <c r="I5570" s="2">
        <v>2014</v>
      </c>
      <c r="J5570" s="2">
        <v>5</v>
      </c>
      <c r="K5570" s="2" t="str">
        <f>VLOOKUP($C5570,Clients!$B:$F,K$6,0)</f>
        <v>Hudson, Thiel and Jaskolski</v>
      </c>
      <c r="L5570" s="2" t="str">
        <f>VLOOKUP($C5570,Clients!$B:$F,L$6,0)</f>
        <v>Foreign</v>
      </c>
      <c r="M5570" s="2" t="str">
        <f>VLOOKUP($C5570,Clients!$B:$F,M$6,0)</f>
        <v>PT</v>
      </c>
      <c r="N5570" s="2" t="str">
        <f>VLOOKUP($C5570,Clients!$B:$F,N$6,0)</f>
        <v>Portugal</v>
      </c>
    </row>
    <row r="5571" spans="2:14" x14ac:dyDescent="0.2">
      <c r="B5571" s="8">
        <v>-898.80000000000007</v>
      </c>
      <c r="C5571" s="2" t="s">
        <v>8298</v>
      </c>
      <c r="D5571" s="2" t="s">
        <v>51</v>
      </c>
      <c r="E5571" s="8">
        <v>0</v>
      </c>
      <c r="F5571" s="2" t="s">
        <v>8448</v>
      </c>
      <c r="G5571" s="2" t="s">
        <v>6152</v>
      </c>
      <c r="H5571" s="9">
        <v>41790</v>
      </c>
      <c r="I5571" s="2">
        <v>2014</v>
      </c>
      <c r="J5571" s="2">
        <v>5</v>
      </c>
      <c r="K5571" s="2" t="str">
        <f>VLOOKUP($C5571,Clients!$B:$F,K$6,0)</f>
        <v>Hudson, Thiel and Jaskolski</v>
      </c>
      <c r="L5571" s="2" t="str">
        <f>VLOOKUP($C5571,Clients!$B:$F,L$6,0)</f>
        <v>Foreign</v>
      </c>
      <c r="M5571" s="2" t="str">
        <f>VLOOKUP($C5571,Clients!$B:$F,M$6,0)</f>
        <v>PT</v>
      </c>
      <c r="N5571" s="2" t="str">
        <f>VLOOKUP($C5571,Clients!$B:$F,N$6,0)</f>
        <v>Portugal</v>
      </c>
    </row>
    <row r="5572" spans="2:14" x14ac:dyDescent="0.2">
      <c r="B5572" s="8">
        <v>861</v>
      </c>
      <c r="C5572" s="2" t="s">
        <v>8298</v>
      </c>
      <c r="D5572" s="2" t="s">
        <v>51</v>
      </c>
      <c r="E5572" s="8">
        <v>0</v>
      </c>
      <c r="F5572" s="2" t="s">
        <v>8449</v>
      </c>
      <c r="G5572" s="2" t="s">
        <v>6152</v>
      </c>
      <c r="H5572" s="9">
        <v>41790</v>
      </c>
      <c r="I5572" s="2">
        <v>2014</v>
      </c>
      <c r="J5572" s="2">
        <v>5</v>
      </c>
      <c r="K5572" s="2" t="str">
        <f>VLOOKUP($C5572,Clients!$B:$F,K$6,0)</f>
        <v>Hudson, Thiel and Jaskolski</v>
      </c>
      <c r="L5572" s="2" t="str">
        <f>VLOOKUP($C5572,Clients!$B:$F,L$6,0)</f>
        <v>Foreign</v>
      </c>
      <c r="M5572" s="2" t="str">
        <f>VLOOKUP($C5572,Clients!$B:$F,M$6,0)</f>
        <v>PT</v>
      </c>
      <c r="N5572" s="2" t="str">
        <f>VLOOKUP($C5572,Clients!$B:$F,N$6,0)</f>
        <v>Portugal</v>
      </c>
    </row>
    <row r="5573" spans="2:14" x14ac:dyDescent="0.2">
      <c r="B5573" s="8">
        <v>5102.9580000000005</v>
      </c>
      <c r="C5573" s="2" t="s">
        <v>8298</v>
      </c>
      <c r="D5573" s="2" t="s">
        <v>51</v>
      </c>
      <c r="E5573" s="8">
        <v>8</v>
      </c>
      <c r="F5573" s="2" t="s">
        <v>8450</v>
      </c>
      <c r="G5573" s="2" t="s">
        <v>8451</v>
      </c>
      <c r="H5573" s="9">
        <v>41790</v>
      </c>
      <c r="I5573" s="2">
        <v>2014</v>
      </c>
      <c r="J5573" s="2">
        <v>5</v>
      </c>
      <c r="K5573" s="2" t="str">
        <f>VLOOKUP($C5573,Clients!$B:$F,K$6,0)</f>
        <v>Hudson, Thiel and Jaskolski</v>
      </c>
      <c r="L5573" s="2" t="str">
        <f>VLOOKUP($C5573,Clients!$B:$F,L$6,0)</f>
        <v>Foreign</v>
      </c>
      <c r="M5573" s="2" t="str">
        <f>VLOOKUP($C5573,Clients!$B:$F,M$6,0)</f>
        <v>PT</v>
      </c>
      <c r="N5573" s="2" t="str">
        <f>VLOOKUP($C5573,Clients!$B:$F,N$6,0)</f>
        <v>Portugal</v>
      </c>
    </row>
    <row r="5574" spans="2:14" x14ac:dyDescent="0.2">
      <c r="B5574" s="8">
        <v>40332.642</v>
      </c>
      <c r="C5574" s="2" t="s">
        <v>8298</v>
      </c>
      <c r="D5574" s="2" t="s">
        <v>51</v>
      </c>
      <c r="E5574" s="8">
        <v>155</v>
      </c>
      <c r="F5574" s="2" t="s">
        <v>8452</v>
      </c>
      <c r="G5574" s="2" t="s">
        <v>5274</v>
      </c>
      <c r="H5574" s="9">
        <v>41790</v>
      </c>
      <c r="I5574" s="2">
        <v>2014</v>
      </c>
      <c r="J5574" s="2">
        <v>5</v>
      </c>
      <c r="K5574" s="2" t="str">
        <f>VLOOKUP($C5574,Clients!$B:$F,K$6,0)</f>
        <v>Hudson, Thiel and Jaskolski</v>
      </c>
      <c r="L5574" s="2" t="str">
        <f>VLOOKUP($C5574,Clients!$B:$F,L$6,0)</f>
        <v>Foreign</v>
      </c>
      <c r="M5574" s="2" t="str">
        <f>VLOOKUP($C5574,Clients!$B:$F,M$6,0)</f>
        <v>PT</v>
      </c>
      <c r="N5574" s="2" t="str">
        <f>VLOOKUP($C5574,Clients!$B:$F,N$6,0)</f>
        <v>Portugal</v>
      </c>
    </row>
    <row r="5575" spans="2:14" x14ac:dyDescent="0.2">
      <c r="B5575" s="8">
        <v>2099.9580000000001</v>
      </c>
      <c r="C5575" s="2" t="s">
        <v>8298</v>
      </c>
      <c r="D5575" s="2" t="s">
        <v>51</v>
      </c>
      <c r="E5575" s="8">
        <v>6</v>
      </c>
      <c r="F5575" s="2" t="s">
        <v>8453</v>
      </c>
      <c r="G5575" s="2" t="s">
        <v>8454</v>
      </c>
      <c r="H5575" s="9">
        <v>41790</v>
      </c>
      <c r="I5575" s="2">
        <v>2014</v>
      </c>
      <c r="J5575" s="2">
        <v>5</v>
      </c>
      <c r="K5575" s="2" t="str">
        <f>VLOOKUP($C5575,Clients!$B:$F,K$6,0)</f>
        <v>Hudson, Thiel and Jaskolski</v>
      </c>
      <c r="L5575" s="2" t="str">
        <f>VLOOKUP($C5575,Clients!$B:$F,L$6,0)</f>
        <v>Foreign</v>
      </c>
      <c r="M5575" s="2" t="str">
        <f>VLOOKUP($C5575,Clients!$B:$F,M$6,0)</f>
        <v>PT</v>
      </c>
      <c r="N5575" s="2" t="str">
        <f>VLOOKUP($C5575,Clients!$B:$F,N$6,0)</f>
        <v>Portugal</v>
      </c>
    </row>
    <row r="5576" spans="2:14" x14ac:dyDescent="0.2">
      <c r="B5576" s="8">
        <v>-4067.364</v>
      </c>
      <c r="C5576" s="2" t="s">
        <v>8298</v>
      </c>
      <c r="D5576" s="2" t="s">
        <v>51</v>
      </c>
      <c r="E5576" s="8">
        <v>-4</v>
      </c>
      <c r="F5576" s="2" t="s">
        <v>8455</v>
      </c>
      <c r="G5576" s="2" t="s">
        <v>8456</v>
      </c>
      <c r="H5576" s="9">
        <v>41790</v>
      </c>
      <c r="I5576" s="2">
        <v>2014</v>
      </c>
      <c r="J5576" s="2">
        <v>5</v>
      </c>
      <c r="K5576" s="2" t="str">
        <f>VLOOKUP($C5576,Clients!$B:$F,K$6,0)</f>
        <v>Hudson, Thiel and Jaskolski</v>
      </c>
      <c r="L5576" s="2" t="str">
        <f>VLOOKUP($C5576,Clients!$B:$F,L$6,0)</f>
        <v>Foreign</v>
      </c>
      <c r="M5576" s="2" t="str">
        <f>VLOOKUP($C5576,Clients!$B:$F,M$6,0)</f>
        <v>PT</v>
      </c>
      <c r="N5576" s="2" t="str">
        <f>VLOOKUP($C5576,Clients!$B:$F,N$6,0)</f>
        <v>Portugal</v>
      </c>
    </row>
    <row r="5577" spans="2:14" x14ac:dyDescent="0.2">
      <c r="B5577" s="8">
        <v>40332.642</v>
      </c>
      <c r="C5577" s="2" t="s">
        <v>8298</v>
      </c>
      <c r="D5577" s="2" t="s">
        <v>51</v>
      </c>
      <c r="E5577" s="8">
        <v>155</v>
      </c>
      <c r="F5577" s="2" t="s">
        <v>8457</v>
      </c>
      <c r="G5577" s="2" t="s">
        <v>5274</v>
      </c>
      <c r="H5577" s="9">
        <v>41795</v>
      </c>
      <c r="I5577" s="2">
        <v>2014</v>
      </c>
      <c r="J5577" s="2">
        <v>6</v>
      </c>
      <c r="K5577" s="2" t="str">
        <f>VLOOKUP($C5577,Clients!$B:$F,K$6,0)</f>
        <v>Hudson, Thiel and Jaskolski</v>
      </c>
      <c r="L5577" s="2" t="str">
        <f>VLOOKUP($C5577,Clients!$B:$F,L$6,0)</f>
        <v>Foreign</v>
      </c>
      <c r="M5577" s="2" t="str">
        <f>VLOOKUP($C5577,Clients!$B:$F,M$6,0)</f>
        <v>PT</v>
      </c>
      <c r="N5577" s="2" t="str">
        <f>VLOOKUP($C5577,Clients!$B:$F,N$6,0)</f>
        <v>Portugal</v>
      </c>
    </row>
    <row r="5578" spans="2:14" x14ac:dyDescent="0.2">
      <c r="B5578" s="8">
        <v>-40332.642</v>
      </c>
      <c r="C5578" s="2" t="s">
        <v>8298</v>
      </c>
      <c r="D5578" s="2" t="s">
        <v>51</v>
      </c>
      <c r="E5578" s="8">
        <v>-155</v>
      </c>
      <c r="F5578" s="2" t="s">
        <v>8458</v>
      </c>
      <c r="G5578" s="2" t="s">
        <v>5274</v>
      </c>
      <c r="H5578" s="9">
        <v>41795</v>
      </c>
      <c r="I5578" s="2">
        <v>2014</v>
      </c>
      <c r="J5578" s="2">
        <v>6</v>
      </c>
      <c r="K5578" s="2" t="str">
        <f>VLOOKUP($C5578,Clients!$B:$F,K$6,0)</f>
        <v>Hudson, Thiel and Jaskolski</v>
      </c>
      <c r="L5578" s="2" t="str">
        <f>VLOOKUP($C5578,Clients!$B:$F,L$6,0)</f>
        <v>Foreign</v>
      </c>
      <c r="M5578" s="2" t="str">
        <f>VLOOKUP($C5578,Clients!$B:$F,M$6,0)</f>
        <v>PT</v>
      </c>
      <c r="N5578" s="2" t="str">
        <f>VLOOKUP($C5578,Clients!$B:$F,N$6,0)</f>
        <v>Portugal</v>
      </c>
    </row>
    <row r="5579" spans="2:14" x14ac:dyDescent="0.2">
      <c r="B5579" s="8">
        <v>53515.98</v>
      </c>
      <c r="C5579" s="2" t="s">
        <v>8298</v>
      </c>
      <c r="D5579" s="2" t="s">
        <v>51</v>
      </c>
      <c r="E5579" s="8">
        <v>61</v>
      </c>
      <c r="F5579" s="2" t="s">
        <v>8459</v>
      </c>
      <c r="G5579" s="2" t="s">
        <v>5327</v>
      </c>
      <c r="H5579" s="9">
        <v>41800</v>
      </c>
      <c r="I5579" s="2">
        <v>2014</v>
      </c>
      <c r="J5579" s="2">
        <v>6</v>
      </c>
      <c r="K5579" s="2" t="str">
        <f>VLOOKUP($C5579,Clients!$B:$F,K$6,0)</f>
        <v>Hudson, Thiel and Jaskolski</v>
      </c>
      <c r="L5579" s="2" t="str">
        <f>VLOOKUP($C5579,Clients!$B:$F,L$6,0)</f>
        <v>Foreign</v>
      </c>
      <c r="M5579" s="2" t="str">
        <f>VLOOKUP($C5579,Clients!$B:$F,M$6,0)</f>
        <v>PT</v>
      </c>
      <c r="N5579" s="2" t="str">
        <f>VLOOKUP($C5579,Clients!$B:$F,N$6,0)</f>
        <v>Portugal</v>
      </c>
    </row>
    <row r="5580" spans="2:14" x14ac:dyDescent="0.2">
      <c r="B5580" s="8">
        <v>18483.653999999999</v>
      </c>
      <c r="C5580" s="2" t="s">
        <v>8298</v>
      </c>
      <c r="D5580" s="2" t="s">
        <v>51</v>
      </c>
      <c r="E5580" s="8">
        <v>29</v>
      </c>
      <c r="F5580" s="2" t="s">
        <v>8460</v>
      </c>
      <c r="G5580" s="2" t="s">
        <v>8461</v>
      </c>
      <c r="H5580" s="9">
        <v>41806</v>
      </c>
      <c r="I5580" s="2">
        <v>2014</v>
      </c>
      <c r="J5580" s="2">
        <v>6</v>
      </c>
      <c r="K5580" s="2" t="str">
        <f>VLOOKUP($C5580,Clients!$B:$F,K$6,0)</f>
        <v>Hudson, Thiel and Jaskolski</v>
      </c>
      <c r="L5580" s="2" t="str">
        <f>VLOOKUP($C5580,Clients!$B:$F,L$6,0)</f>
        <v>Foreign</v>
      </c>
      <c r="M5580" s="2" t="str">
        <f>VLOOKUP($C5580,Clients!$B:$F,M$6,0)</f>
        <v>PT</v>
      </c>
      <c r="N5580" s="2" t="str">
        <f>VLOOKUP($C5580,Clients!$B:$F,N$6,0)</f>
        <v>Portugal</v>
      </c>
    </row>
    <row r="5581" spans="2:14" x14ac:dyDescent="0.2">
      <c r="B5581" s="8">
        <v>23629.200000000001</v>
      </c>
      <c r="C5581" s="2" t="s">
        <v>8298</v>
      </c>
      <c r="D5581" s="2" t="s">
        <v>51</v>
      </c>
      <c r="E5581" s="8">
        <v>69</v>
      </c>
      <c r="F5581" s="2" t="s">
        <v>8462</v>
      </c>
      <c r="G5581" s="2" t="s">
        <v>8463</v>
      </c>
      <c r="H5581" s="9">
        <v>41806</v>
      </c>
      <c r="I5581" s="2">
        <v>2014</v>
      </c>
      <c r="J5581" s="2">
        <v>6</v>
      </c>
      <c r="K5581" s="2" t="str">
        <f>VLOOKUP($C5581,Clients!$B:$F,K$6,0)</f>
        <v>Hudson, Thiel and Jaskolski</v>
      </c>
      <c r="L5581" s="2" t="str">
        <f>VLOOKUP($C5581,Clients!$B:$F,L$6,0)</f>
        <v>Foreign</v>
      </c>
      <c r="M5581" s="2" t="str">
        <f>VLOOKUP($C5581,Clients!$B:$F,M$6,0)</f>
        <v>PT</v>
      </c>
      <c r="N5581" s="2" t="str">
        <f>VLOOKUP($C5581,Clients!$B:$F,N$6,0)</f>
        <v>Portugal</v>
      </c>
    </row>
    <row r="5582" spans="2:14" x14ac:dyDescent="0.2">
      <c r="B5582" s="8">
        <v>31177.272000000001</v>
      </c>
      <c r="C5582" s="2" t="s">
        <v>8298</v>
      </c>
      <c r="D5582" s="2" t="s">
        <v>51</v>
      </c>
      <c r="E5582" s="8">
        <v>63</v>
      </c>
      <c r="F5582" s="2" t="s">
        <v>8464</v>
      </c>
      <c r="G5582" s="2" t="s">
        <v>8465</v>
      </c>
      <c r="H5582" s="9">
        <v>41807</v>
      </c>
      <c r="I5582" s="2">
        <v>2014</v>
      </c>
      <c r="J5582" s="2">
        <v>6</v>
      </c>
      <c r="K5582" s="2" t="str">
        <f>VLOOKUP($C5582,Clients!$B:$F,K$6,0)</f>
        <v>Hudson, Thiel and Jaskolski</v>
      </c>
      <c r="L5582" s="2" t="str">
        <f>VLOOKUP($C5582,Clients!$B:$F,L$6,0)</f>
        <v>Foreign</v>
      </c>
      <c r="M5582" s="2" t="str">
        <f>VLOOKUP($C5582,Clients!$B:$F,M$6,0)</f>
        <v>PT</v>
      </c>
      <c r="N5582" s="2" t="str">
        <f>VLOOKUP($C5582,Clients!$B:$F,N$6,0)</f>
        <v>Portugal</v>
      </c>
    </row>
    <row r="5583" spans="2:14" x14ac:dyDescent="0.2">
      <c r="B5583" s="8">
        <v>17261.16</v>
      </c>
      <c r="C5583" s="2" t="s">
        <v>8298</v>
      </c>
      <c r="D5583" s="2" t="s">
        <v>51</v>
      </c>
      <c r="E5583" s="8">
        <v>60</v>
      </c>
      <c r="F5583" s="2" t="s">
        <v>8466</v>
      </c>
      <c r="G5583" s="2" t="s">
        <v>6528</v>
      </c>
      <c r="H5583" s="9">
        <v>41808</v>
      </c>
      <c r="I5583" s="2">
        <v>2014</v>
      </c>
      <c r="J5583" s="2">
        <v>6</v>
      </c>
      <c r="K5583" s="2" t="str">
        <f>VLOOKUP($C5583,Clients!$B:$F,K$6,0)</f>
        <v>Hudson, Thiel and Jaskolski</v>
      </c>
      <c r="L5583" s="2" t="str">
        <f>VLOOKUP($C5583,Clients!$B:$F,L$6,0)</f>
        <v>Foreign</v>
      </c>
      <c r="M5583" s="2" t="str">
        <f>VLOOKUP($C5583,Clients!$B:$F,M$6,0)</f>
        <v>PT</v>
      </c>
      <c r="N5583" s="2" t="str">
        <f>VLOOKUP($C5583,Clients!$B:$F,N$6,0)</f>
        <v>Portugal</v>
      </c>
    </row>
    <row r="5584" spans="2:14" x14ac:dyDescent="0.2">
      <c r="B5584" s="8">
        <v>13188.42</v>
      </c>
      <c r="C5584" s="2" t="s">
        <v>8298</v>
      </c>
      <c r="D5584" s="2" t="s">
        <v>51</v>
      </c>
      <c r="E5584" s="8">
        <v>121</v>
      </c>
      <c r="F5584" s="2" t="s">
        <v>8467</v>
      </c>
      <c r="G5584" s="2" t="s">
        <v>6728</v>
      </c>
      <c r="H5584" s="9">
        <v>41809</v>
      </c>
      <c r="I5584" s="2">
        <v>2014</v>
      </c>
      <c r="J5584" s="2">
        <v>6</v>
      </c>
      <c r="K5584" s="2" t="str">
        <f>VLOOKUP($C5584,Clients!$B:$F,K$6,0)</f>
        <v>Hudson, Thiel and Jaskolski</v>
      </c>
      <c r="L5584" s="2" t="str">
        <f>VLOOKUP($C5584,Clients!$B:$F,L$6,0)</f>
        <v>Foreign</v>
      </c>
      <c r="M5584" s="2" t="str">
        <f>VLOOKUP($C5584,Clients!$B:$F,M$6,0)</f>
        <v>PT</v>
      </c>
      <c r="N5584" s="2" t="str">
        <f>VLOOKUP($C5584,Clients!$B:$F,N$6,0)</f>
        <v>Portugal</v>
      </c>
    </row>
    <row r="5585" spans="2:14" x14ac:dyDescent="0.2">
      <c r="B5585" s="8">
        <v>37552.620000000003</v>
      </c>
      <c r="C5585" s="2" t="s">
        <v>8298</v>
      </c>
      <c r="D5585" s="2" t="s">
        <v>51</v>
      </c>
      <c r="E5585" s="8">
        <v>55</v>
      </c>
      <c r="F5585" s="2" t="s">
        <v>8468</v>
      </c>
      <c r="G5585" s="2" t="s">
        <v>8469</v>
      </c>
      <c r="H5585" s="9">
        <v>41809</v>
      </c>
      <c r="I5585" s="2">
        <v>2014</v>
      </c>
      <c r="J5585" s="2">
        <v>6</v>
      </c>
      <c r="K5585" s="2" t="str">
        <f>VLOOKUP($C5585,Clients!$B:$F,K$6,0)</f>
        <v>Hudson, Thiel and Jaskolski</v>
      </c>
      <c r="L5585" s="2" t="str">
        <f>VLOOKUP($C5585,Clients!$B:$F,L$6,0)</f>
        <v>Foreign</v>
      </c>
      <c r="M5585" s="2" t="str">
        <f>VLOOKUP($C5585,Clients!$B:$F,M$6,0)</f>
        <v>PT</v>
      </c>
      <c r="N5585" s="2" t="str">
        <f>VLOOKUP($C5585,Clients!$B:$F,N$6,0)</f>
        <v>Portugal</v>
      </c>
    </row>
    <row r="5586" spans="2:14" x14ac:dyDescent="0.2">
      <c r="B5586" s="8">
        <v>4410</v>
      </c>
      <c r="C5586" s="2" t="s">
        <v>8298</v>
      </c>
      <c r="D5586" s="2" t="s">
        <v>51</v>
      </c>
      <c r="E5586" s="8">
        <v>7</v>
      </c>
      <c r="F5586" s="2" t="s">
        <v>8470</v>
      </c>
      <c r="G5586" s="2" t="s">
        <v>8471</v>
      </c>
      <c r="H5586" s="9">
        <v>41809</v>
      </c>
      <c r="I5586" s="2">
        <v>2014</v>
      </c>
      <c r="J5586" s="2">
        <v>6</v>
      </c>
      <c r="K5586" s="2" t="str">
        <f>VLOOKUP($C5586,Clients!$B:$F,K$6,0)</f>
        <v>Hudson, Thiel and Jaskolski</v>
      </c>
      <c r="L5586" s="2" t="str">
        <f>VLOOKUP($C5586,Clients!$B:$F,L$6,0)</f>
        <v>Foreign</v>
      </c>
      <c r="M5586" s="2" t="str">
        <f>VLOOKUP($C5586,Clients!$B:$F,M$6,0)</f>
        <v>PT</v>
      </c>
      <c r="N5586" s="2" t="str">
        <f>VLOOKUP($C5586,Clients!$B:$F,N$6,0)</f>
        <v>Portugal</v>
      </c>
    </row>
    <row r="5587" spans="2:14" x14ac:dyDescent="0.2">
      <c r="B5587" s="8">
        <v>17819.760000000002</v>
      </c>
      <c r="C5587" s="2" t="s">
        <v>8298</v>
      </c>
      <c r="D5587" s="2" t="s">
        <v>51</v>
      </c>
      <c r="E5587" s="8">
        <v>79</v>
      </c>
      <c r="F5587" s="2" t="s">
        <v>8472</v>
      </c>
      <c r="G5587" s="2" t="s">
        <v>8473</v>
      </c>
      <c r="H5587" s="9">
        <v>41813</v>
      </c>
      <c r="I5587" s="2">
        <v>2014</v>
      </c>
      <c r="J5587" s="2">
        <v>6</v>
      </c>
      <c r="K5587" s="2" t="str">
        <f>VLOOKUP($C5587,Clients!$B:$F,K$6,0)</f>
        <v>Hudson, Thiel and Jaskolski</v>
      </c>
      <c r="L5587" s="2" t="str">
        <f>VLOOKUP($C5587,Clients!$B:$F,L$6,0)</f>
        <v>Foreign</v>
      </c>
      <c r="M5587" s="2" t="str">
        <f>VLOOKUP($C5587,Clients!$B:$F,M$6,0)</f>
        <v>PT</v>
      </c>
      <c r="N5587" s="2" t="str">
        <f>VLOOKUP($C5587,Clients!$B:$F,N$6,0)</f>
        <v>Portugal</v>
      </c>
    </row>
    <row r="5588" spans="2:14" x14ac:dyDescent="0.2">
      <c r="B5588" s="8">
        <v>12790.260000000002</v>
      </c>
      <c r="C5588" s="2" t="s">
        <v>8298</v>
      </c>
      <c r="D5588" s="2" t="s">
        <v>51</v>
      </c>
      <c r="E5588" s="8">
        <v>68</v>
      </c>
      <c r="F5588" s="2" t="s">
        <v>8474</v>
      </c>
      <c r="G5588" s="2" t="s">
        <v>8475</v>
      </c>
      <c r="H5588" s="9">
        <v>41820</v>
      </c>
      <c r="I5588" s="2">
        <v>2014</v>
      </c>
      <c r="J5588" s="2">
        <v>6</v>
      </c>
      <c r="K5588" s="2" t="str">
        <f>VLOOKUP($C5588,Clients!$B:$F,K$6,0)</f>
        <v>Hudson, Thiel and Jaskolski</v>
      </c>
      <c r="L5588" s="2" t="str">
        <f>VLOOKUP($C5588,Clients!$B:$F,L$6,0)</f>
        <v>Foreign</v>
      </c>
      <c r="M5588" s="2" t="str">
        <f>VLOOKUP($C5588,Clients!$B:$F,M$6,0)</f>
        <v>PT</v>
      </c>
      <c r="N5588" s="2" t="str">
        <f>VLOOKUP($C5588,Clients!$B:$F,N$6,0)</f>
        <v>Portugal</v>
      </c>
    </row>
    <row r="5589" spans="2:14" x14ac:dyDescent="0.2">
      <c r="B5589" s="8">
        <v>21092.400000000001</v>
      </c>
      <c r="C5589" s="2" t="s">
        <v>8298</v>
      </c>
      <c r="D5589" s="2" t="s">
        <v>51</v>
      </c>
      <c r="E5589" s="8">
        <v>51</v>
      </c>
      <c r="F5589" s="2" t="s">
        <v>8476</v>
      </c>
      <c r="G5589" s="2" t="s">
        <v>5926</v>
      </c>
      <c r="H5589" s="9">
        <v>41820</v>
      </c>
      <c r="I5589" s="2">
        <v>2014</v>
      </c>
      <c r="J5589" s="2">
        <v>6</v>
      </c>
      <c r="K5589" s="2" t="str">
        <f>VLOOKUP($C5589,Clients!$B:$F,K$6,0)</f>
        <v>Hudson, Thiel and Jaskolski</v>
      </c>
      <c r="L5589" s="2" t="str">
        <f>VLOOKUP($C5589,Clients!$B:$F,L$6,0)</f>
        <v>Foreign</v>
      </c>
      <c r="M5589" s="2" t="str">
        <f>VLOOKUP($C5589,Clients!$B:$F,M$6,0)</f>
        <v>PT</v>
      </c>
      <c r="N5589" s="2" t="str">
        <f>VLOOKUP($C5589,Clients!$B:$F,N$6,0)</f>
        <v>Portugal</v>
      </c>
    </row>
    <row r="5590" spans="2:14" x14ac:dyDescent="0.2">
      <c r="B5590" s="8">
        <v>58288.020000000004</v>
      </c>
      <c r="C5590" s="2" t="s">
        <v>8298</v>
      </c>
      <c r="D5590" s="2" t="s">
        <v>51</v>
      </c>
      <c r="E5590" s="8">
        <v>88</v>
      </c>
      <c r="F5590" s="2" t="s">
        <v>8477</v>
      </c>
      <c r="G5590" s="2" t="s">
        <v>8478</v>
      </c>
      <c r="H5590" s="9">
        <v>41820</v>
      </c>
      <c r="I5590" s="2">
        <v>2014</v>
      </c>
      <c r="J5590" s="2">
        <v>6</v>
      </c>
      <c r="K5590" s="2" t="str">
        <f>VLOOKUP($C5590,Clients!$B:$F,K$6,0)</f>
        <v>Hudson, Thiel and Jaskolski</v>
      </c>
      <c r="L5590" s="2" t="str">
        <f>VLOOKUP($C5590,Clients!$B:$F,L$6,0)</f>
        <v>Foreign</v>
      </c>
      <c r="M5590" s="2" t="str">
        <f>VLOOKUP($C5590,Clients!$B:$F,M$6,0)</f>
        <v>PT</v>
      </c>
      <c r="N5590" s="2" t="str">
        <f>VLOOKUP($C5590,Clients!$B:$F,N$6,0)</f>
        <v>Portugal</v>
      </c>
    </row>
    <row r="5591" spans="2:14" x14ac:dyDescent="0.2">
      <c r="B5591" s="8">
        <v>58288.020000000004</v>
      </c>
      <c r="C5591" s="2" t="s">
        <v>8298</v>
      </c>
      <c r="D5591" s="2" t="s">
        <v>51</v>
      </c>
      <c r="E5591" s="8">
        <v>88</v>
      </c>
      <c r="F5591" s="2" t="s">
        <v>8479</v>
      </c>
      <c r="G5591" s="2" t="s">
        <v>8478</v>
      </c>
      <c r="H5591" s="9">
        <v>41820</v>
      </c>
      <c r="I5591" s="2">
        <v>2014</v>
      </c>
      <c r="J5591" s="2">
        <v>6</v>
      </c>
      <c r="K5591" s="2" t="str">
        <f>VLOOKUP($C5591,Clients!$B:$F,K$6,0)</f>
        <v>Hudson, Thiel and Jaskolski</v>
      </c>
      <c r="L5591" s="2" t="str">
        <f>VLOOKUP($C5591,Clients!$B:$F,L$6,0)</f>
        <v>Foreign</v>
      </c>
      <c r="M5591" s="2" t="str">
        <f>VLOOKUP($C5591,Clients!$B:$F,M$6,0)</f>
        <v>PT</v>
      </c>
      <c r="N5591" s="2" t="str">
        <f>VLOOKUP($C5591,Clients!$B:$F,N$6,0)</f>
        <v>Portugal</v>
      </c>
    </row>
    <row r="5592" spans="2:14" x14ac:dyDescent="0.2">
      <c r="B5592" s="8">
        <v>14922.6</v>
      </c>
      <c r="C5592" s="2" t="s">
        <v>8298</v>
      </c>
      <c r="D5592" s="2" t="s">
        <v>51</v>
      </c>
      <c r="E5592" s="8">
        <v>17</v>
      </c>
      <c r="F5592" s="2" t="s">
        <v>8480</v>
      </c>
      <c r="G5592" s="2" t="s">
        <v>8481</v>
      </c>
      <c r="H5592" s="9">
        <v>41820</v>
      </c>
      <c r="I5592" s="2">
        <v>2014</v>
      </c>
      <c r="J5592" s="2">
        <v>6</v>
      </c>
      <c r="K5592" s="2" t="str">
        <f>VLOOKUP($C5592,Clients!$B:$F,K$6,0)</f>
        <v>Hudson, Thiel and Jaskolski</v>
      </c>
      <c r="L5592" s="2" t="str">
        <f>VLOOKUP($C5592,Clients!$B:$F,L$6,0)</f>
        <v>Foreign</v>
      </c>
      <c r="M5592" s="2" t="str">
        <f>VLOOKUP($C5592,Clients!$B:$F,M$6,0)</f>
        <v>PT</v>
      </c>
      <c r="N5592" s="2" t="str">
        <f>VLOOKUP($C5592,Clients!$B:$F,N$6,0)</f>
        <v>Portugal</v>
      </c>
    </row>
    <row r="5593" spans="2:14" x14ac:dyDescent="0.2">
      <c r="B5593" s="8">
        <v>588</v>
      </c>
      <c r="C5593" s="2" t="s">
        <v>8298</v>
      </c>
      <c r="D5593" s="2" t="s">
        <v>51</v>
      </c>
      <c r="E5593" s="8">
        <v>0</v>
      </c>
      <c r="F5593" s="2" t="s">
        <v>8482</v>
      </c>
      <c r="G5593" s="2" t="s">
        <v>5276</v>
      </c>
      <c r="H5593" s="9">
        <v>41820</v>
      </c>
      <c r="I5593" s="2">
        <v>2014</v>
      </c>
      <c r="J5593" s="2">
        <v>6</v>
      </c>
      <c r="K5593" s="2" t="str">
        <f>VLOOKUP($C5593,Clients!$B:$F,K$6,0)</f>
        <v>Hudson, Thiel and Jaskolski</v>
      </c>
      <c r="L5593" s="2" t="str">
        <f>VLOOKUP($C5593,Clients!$B:$F,L$6,0)</f>
        <v>Foreign</v>
      </c>
      <c r="M5593" s="2" t="str">
        <f>VLOOKUP($C5593,Clients!$B:$F,M$6,0)</f>
        <v>PT</v>
      </c>
      <c r="N5593" s="2" t="str">
        <f>VLOOKUP($C5593,Clients!$B:$F,N$6,0)</f>
        <v>Portugal</v>
      </c>
    </row>
    <row r="5594" spans="2:14" x14ac:dyDescent="0.2">
      <c r="B5594" s="8">
        <v>-58288.020000000004</v>
      </c>
      <c r="C5594" s="2" t="s">
        <v>8298</v>
      </c>
      <c r="D5594" s="2" t="s">
        <v>51</v>
      </c>
      <c r="E5594" s="8">
        <v>-88</v>
      </c>
      <c r="F5594" s="2" t="s">
        <v>8483</v>
      </c>
      <c r="G5594" s="2" t="s">
        <v>6466</v>
      </c>
      <c r="H5594" s="9">
        <v>41820</v>
      </c>
      <c r="I5594" s="2">
        <v>2014</v>
      </c>
      <c r="J5594" s="2">
        <v>6</v>
      </c>
      <c r="K5594" s="2" t="str">
        <f>VLOOKUP($C5594,Clients!$B:$F,K$6,0)</f>
        <v>Hudson, Thiel and Jaskolski</v>
      </c>
      <c r="L5594" s="2" t="str">
        <f>VLOOKUP($C5594,Clients!$B:$F,L$6,0)</f>
        <v>Foreign</v>
      </c>
      <c r="M5594" s="2" t="str">
        <f>VLOOKUP($C5594,Clients!$B:$F,M$6,0)</f>
        <v>PT</v>
      </c>
      <c r="N5594" s="2" t="str">
        <f>VLOOKUP($C5594,Clients!$B:$F,N$6,0)</f>
        <v>Portugal</v>
      </c>
    </row>
    <row r="5595" spans="2:14" x14ac:dyDescent="0.2">
      <c r="B5595" s="8">
        <v>17610.18</v>
      </c>
      <c r="C5595" s="2" t="s">
        <v>8298</v>
      </c>
      <c r="D5595" s="2" t="s">
        <v>51</v>
      </c>
      <c r="E5595" s="8">
        <v>82</v>
      </c>
      <c r="F5595" s="2" t="s">
        <v>8484</v>
      </c>
      <c r="G5595" s="2" t="s">
        <v>8485</v>
      </c>
      <c r="H5595" s="9">
        <v>41820</v>
      </c>
      <c r="I5595" s="2">
        <v>2014</v>
      </c>
      <c r="J5595" s="2">
        <v>6</v>
      </c>
      <c r="K5595" s="2" t="str">
        <f>VLOOKUP($C5595,Clients!$B:$F,K$6,0)</f>
        <v>Hudson, Thiel and Jaskolski</v>
      </c>
      <c r="L5595" s="2" t="str">
        <f>VLOOKUP($C5595,Clients!$B:$F,L$6,0)</f>
        <v>Foreign</v>
      </c>
      <c r="M5595" s="2" t="str">
        <f>VLOOKUP($C5595,Clients!$B:$F,M$6,0)</f>
        <v>PT</v>
      </c>
      <c r="N5595" s="2" t="str">
        <f>VLOOKUP($C5595,Clients!$B:$F,N$6,0)</f>
        <v>Portugal</v>
      </c>
    </row>
    <row r="5596" spans="2:14" x14ac:dyDescent="0.2">
      <c r="B5596" s="8">
        <v>13053.6</v>
      </c>
      <c r="C5596" s="2" t="s">
        <v>8298</v>
      </c>
      <c r="D5596" s="2" t="s">
        <v>51</v>
      </c>
      <c r="E5596" s="8">
        <v>19</v>
      </c>
      <c r="F5596" s="2" t="s">
        <v>8486</v>
      </c>
      <c r="G5596" s="2" t="s">
        <v>8487</v>
      </c>
      <c r="H5596" s="9">
        <v>41820</v>
      </c>
      <c r="I5596" s="2">
        <v>2014</v>
      </c>
      <c r="J5596" s="2">
        <v>6</v>
      </c>
      <c r="K5596" s="2" t="str">
        <f>VLOOKUP($C5596,Clients!$B:$F,K$6,0)</f>
        <v>Hudson, Thiel and Jaskolski</v>
      </c>
      <c r="L5596" s="2" t="str">
        <f>VLOOKUP($C5596,Clients!$B:$F,L$6,0)</f>
        <v>Foreign</v>
      </c>
      <c r="M5596" s="2" t="str">
        <f>VLOOKUP($C5596,Clients!$B:$F,M$6,0)</f>
        <v>PT</v>
      </c>
      <c r="N5596" s="2" t="str">
        <f>VLOOKUP($C5596,Clients!$B:$F,N$6,0)</f>
        <v>Portugal</v>
      </c>
    </row>
    <row r="5597" spans="2:14" x14ac:dyDescent="0.2">
      <c r="B5597" s="8">
        <v>4288.2</v>
      </c>
      <c r="C5597" s="2" t="s">
        <v>8298</v>
      </c>
      <c r="D5597" s="2" t="s">
        <v>51</v>
      </c>
      <c r="E5597" s="8">
        <v>5</v>
      </c>
      <c r="F5597" s="2" t="s">
        <v>8488</v>
      </c>
      <c r="G5597" s="2" t="s">
        <v>8489</v>
      </c>
      <c r="H5597" s="9">
        <v>41820</v>
      </c>
      <c r="I5597" s="2">
        <v>2014</v>
      </c>
      <c r="J5597" s="2">
        <v>6</v>
      </c>
      <c r="K5597" s="2" t="str">
        <f>VLOOKUP($C5597,Clients!$B:$F,K$6,0)</f>
        <v>Hudson, Thiel and Jaskolski</v>
      </c>
      <c r="L5597" s="2" t="str">
        <f>VLOOKUP($C5597,Clients!$B:$F,L$6,0)</f>
        <v>Foreign</v>
      </c>
      <c r="M5597" s="2" t="str">
        <f>VLOOKUP($C5597,Clients!$B:$F,M$6,0)</f>
        <v>PT</v>
      </c>
      <c r="N5597" s="2" t="str">
        <f>VLOOKUP($C5597,Clients!$B:$F,N$6,0)</f>
        <v>Portugal</v>
      </c>
    </row>
    <row r="5598" spans="2:14" x14ac:dyDescent="0.2">
      <c r="B5598" s="8">
        <v>231</v>
      </c>
      <c r="C5598" s="2" t="s">
        <v>8298</v>
      </c>
      <c r="D5598" s="2" t="s">
        <v>51</v>
      </c>
      <c r="E5598" s="8">
        <v>0</v>
      </c>
      <c r="F5598" s="2" t="s">
        <v>8490</v>
      </c>
      <c r="G5598" s="2" t="s">
        <v>8491</v>
      </c>
      <c r="H5598" s="9">
        <v>41820</v>
      </c>
      <c r="I5598" s="2">
        <v>2014</v>
      </c>
      <c r="J5598" s="2">
        <v>6</v>
      </c>
      <c r="K5598" s="2" t="str">
        <f>VLOOKUP($C5598,Clients!$B:$F,K$6,0)</f>
        <v>Hudson, Thiel and Jaskolski</v>
      </c>
      <c r="L5598" s="2" t="str">
        <f>VLOOKUP($C5598,Clients!$B:$F,L$6,0)</f>
        <v>Foreign</v>
      </c>
      <c r="M5598" s="2" t="str">
        <f>VLOOKUP($C5598,Clients!$B:$F,M$6,0)</f>
        <v>PT</v>
      </c>
      <c r="N5598" s="2" t="str">
        <f>VLOOKUP($C5598,Clients!$B:$F,N$6,0)</f>
        <v>Portugal</v>
      </c>
    </row>
    <row r="5599" spans="2:14" x14ac:dyDescent="0.2">
      <c r="B5599" s="8">
        <v>18816</v>
      </c>
      <c r="C5599" s="2" t="s">
        <v>8298</v>
      </c>
      <c r="D5599" s="2" t="s">
        <v>51</v>
      </c>
      <c r="E5599" s="8">
        <v>84</v>
      </c>
      <c r="F5599" s="2" t="s">
        <v>8492</v>
      </c>
      <c r="G5599" s="2" t="s">
        <v>8493</v>
      </c>
      <c r="H5599" s="9">
        <v>41820</v>
      </c>
      <c r="I5599" s="2">
        <v>2014</v>
      </c>
      <c r="J5599" s="2">
        <v>6</v>
      </c>
      <c r="K5599" s="2" t="str">
        <f>VLOOKUP($C5599,Clients!$B:$F,K$6,0)</f>
        <v>Hudson, Thiel and Jaskolski</v>
      </c>
      <c r="L5599" s="2" t="str">
        <f>VLOOKUP($C5599,Clients!$B:$F,L$6,0)</f>
        <v>Foreign</v>
      </c>
      <c r="M5599" s="2" t="str">
        <f>VLOOKUP($C5599,Clients!$B:$F,M$6,0)</f>
        <v>PT</v>
      </c>
      <c r="N5599" s="2" t="str">
        <f>VLOOKUP($C5599,Clients!$B:$F,N$6,0)</f>
        <v>Portugal</v>
      </c>
    </row>
    <row r="5600" spans="2:14" x14ac:dyDescent="0.2">
      <c r="B5600" s="8">
        <v>8164.8</v>
      </c>
      <c r="C5600" s="2" t="s">
        <v>8298</v>
      </c>
      <c r="D5600" s="2" t="s">
        <v>51</v>
      </c>
      <c r="E5600" s="8">
        <v>2</v>
      </c>
      <c r="F5600" s="2" t="s">
        <v>8494</v>
      </c>
      <c r="G5600" s="2" t="s">
        <v>8495</v>
      </c>
      <c r="H5600" s="9">
        <v>41820</v>
      </c>
      <c r="I5600" s="2">
        <v>2014</v>
      </c>
      <c r="J5600" s="2">
        <v>6</v>
      </c>
      <c r="K5600" s="2" t="str">
        <f>VLOOKUP($C5600,Clients!$B:$F,K$6,0)</f>
        <v>Hudson, Thiel and Jaskolski</v>
      </c>
      <c r="L5600" s="2" t="str">
        <f>VLOOKUP($C5600,Clients!$B:$F,L$6,0)</f>
        <v>Foreign</v>
      </c>
      <c r="M5600" s="2" t="str">
        <f>VLOOKUP($C5600,Clients!$B:$F,M$6,0)</f>
        <v>PT</v>
      </c>
      <c r="N5600" s="2" t="str">
        <f>VLOOKUP($C5600,Clients!$B:$F,N$6,0)</f>
        <v>Portugal</v>
      </c>
    </row>
    <row r="5601" spans="2:14" x14ac:dyDescent="0.2">
      <c r="B5601" s="8">
        <v>75.600000000000009</v>
      </c>
      <c r="C5601" s="2" t="s">
        <v>8298</v>
      </c>
      <c r="D5601" s="2" t="s">
        <v>51</v>
      </c>
      <c r="E5601" s="8">
        <v>0</v>
      </c>
      <c r="F5601" s="2" t="s">
        <v>8496</v>
      </c>
      <c r="G5601" s="2" t="s">
        <v>6154</v>
      </c>
      <c r="H5601" s="9">
        <v>41820</v>
      </c>
      <c r="I5601" s="2">
        <v>2014</v>
      </c>
      <c r="J5601" s="2">
        <v>6</v>
      </c>
      <c r="K5601" s="2" t="str">
        <f>VLOOKUP($C5601,Clients!$B:$F,K$6,0)</f>
        <v>Hudson, Thiel and Jaskolski</v>
      </c>
      <c r="L5601" s="2" t="str">
        <f>VLOOKUP($C5601,Clients!$B:$F,L$6,0)</f>
        <v>Foreign</v>
      </c>
      <c r="M5601" s="2" t="str">
        <f>VLOOKUP($C5601,Clients!$B:$F,M$6,0)</f>
        <v>PT</v>
      </c>
      <c r="N5601" s="2" t="str">
        <f>VLOOKUP($C5601,Clients!$B:$F,N$6,0)</f>
        <v>Portugal</v>
      </c>
    </row>
    <row r="5602" spans="2:14" x14ac:dyDescent="0.2">
      <c r="B5602" s="8">
        <v>38017.980000000003</v>
      </c>
      <c r="C5602" s="2" t="s">
        <v>8298</v>
      </c>
      <c r="D5602" s="2" t="s">
        <v>51</v>
      </c>
      <c r="E5602" s="8">
        <v>214</v>
      </c>
      <c r="F5602" s="2" t="s">
        <v>8497</v>
      </c>
      <c r="G5602" s="2" t="s">
        <v>8498</v>
      </c>
      <c r="H5602" s="9">
        <v>41820</v>
      </c>
      <c r="I5602" s="2">
        <v>2014</v>
      </c>
      <c r="J5602" s="2">
        <v>6</v>
      </c>
      <c r="K5602" s="2" t="str">
        <f>VLOOKUP($C5602,Clients!$B:$F,K$6,0)</f>
        <v>Hudson, Thiel and Jaskolski</v>
      </c>
      <c r="L5602" s="2" t="str">
        <f>VLOOKUP($C5602,Clients!$B:$F,L$6,0)</f>
        <v>Foreign</v>
      </c>
      <c r="M5602" s="2" t="str">
        <f>VLOOKUP($C5602,Clients!$B:$F,M$6,0)</f>
        <v>PT</v>
      </c>
      <c r="N5602" s="2" t="str">
        <f>VLOOKUP($C5602,Clients!$B:$F,N$6,0)</f>
        <v>Portugal</v>
      </c>
    </row>
    <row r="5603" spans="2:14" x14ac:dyDescent="0.2">
      <c r="B5603" s="8">
        <v>1541.4</v>
      </c>
      <c r="C5603" s="2" t="s">
        <v>8298</v>
      </c>
      <c r="D5603" s="2" t="s">
        <v>51</v>
      </c>
      <c r="E5603" s="8">
        <v>5</v>
      </c>
      <c r="F5603" s="2" t="s">
        <v>8499</v>
      </c>
      <c r="G5603" s="2" t="s">
        <v>8500</v>
      </c>
      <c r="H5603" s="9">
        <v>41820</v>
      </c>
      <c r="I5603" s="2">
        <v>2014</v>
      </c>
      <c r="J5603" s="2">
        <v>6</v>
      </c>
      <c r="K5603" s="2" t="str">
        <f>VLOOKUP($C5603,Clients!$B:$F,K$6,0)</f>
        <v>Hudson, Thiel and Jaskolski</v>
      </c>
      <c r="L5603" s="2" t="str">
        <f>VLOOKUP($C5603,Clients!$B:$F,L$6,0)</f>
        <v>Foreign</v>
      </c>
      <c r="M5603" s="2" t="str">
        <f>VLOOKUP($C5603,Clients!$B:$F,M$6,0)</f>
        <v>PT</v>
      </c>
      <c r="N5603" s="2" t="str">
        <f>VLOOKUP($C5603,Clients!$B:$F,N$6,0)</f>
        <v>Portugal</v>
      </c>
    </row>
    <row r="5604" spans="2:14" x14ac:dyDescent="0.2">
      <c r="B5604" s="8">
        <v>1642.2</v>
      </c>
      <c r="C5604" s="2" t="s">
        <v>8298</v>
      </c>
      <c r="D5604" s="2" t="s">
        <v>51</v>
      </c>
      <c r="E5604" s="8">
        <v>0</v>
      </c>
      <c r="F5604" s="2" t="s">
        <v>8501</v>
      </c>
      <c r="G5604" s="2" t="s">
        <v>5331</v>
      </c>
      <c r="H5604" s="9">
        <v>41820</v>
      </c>
      <c r="I5604" s="2">
        <v>2014</v>
      </c>
      <c r="J5604" s="2">
        <v>6</v>
      </c>
      <c r="K5604" s="2" t="str">
        <f>VLOOKUP($C5604,Clients!$B:$F,K$6,0)</f>
        <v>Hudson, Thiel and Jaskolski</v>
      </c>
      <c r="L5604" s="2" t="str">
        <f>VLOOKUP($C5604,Clients!$B:$F,L$6,0)</f>
        <v>Foreign</v>
      </c>
      <c r="M5604" s="2" t="str">
        <f>VLOOKUP($C5604,Clients!$B:$F,M$6,0)</f>
        <v>PT</v>
      </c>
      <c r="N5604" s="2" t="str">
        <f>VLOOKUP($C5604,Clients!$B:$F,N$6,0)</f>
        <v>Portugal</v>
      </c>
    </row>
    <row r="5605" spans="2:14" x14ac:dyDescent="0.2">
      <c r="B5605" s="8">
        <v>20.958000000000002</v>
      </c>
      <c r="C5605" s="2" t="s">
        <v>8298</v>
      </c>
      <c r="D5605" s="2" t="s">
        <v>51</v>
      </c>
      <c r="E5605" s="8">
        <v>1</v>
      </c>
      <c r="F5605" s="2" t="s">
        <v>8502</v>
      </c>
      <c r="G5605" s="2" t="s">
        <v>8503</v>
      </c>
      <c r="H5605" s="9">
        <v>41820</v>
      </c>
      <c r="I5605" s="2">
        <v>2014</v>
      </c>
      <c r="J5605" s="2">
        <v>6</v>
      </c>
      <c r="K5605" s="2" t="str">
        <f>VLOOKUP($C5605,Clients!$B:$F,K$6,0)</f>
        <v>Hudson, Thiel and Jaskolski</v>
      </c>
      <c r="L5605" s="2" t="str">
        <f>VLOOKUP($C5605,Clients!$B:$F,L$6,0)</f>
        <v>Foreign</v>
      </c>
      <c r="M5605" s="2" t="str">
        <f>VLOOKUP($C5605,Clients!$B:$F,M$6,0)</f>
        <v>PT</v>
      </c>
      <c r="N5605" s="2" t="str">
        <f>VLOOKUP($C5605,Clients!$B:$F,N$6,0)</f>
        <v>Portugal</v>
      </c>
    </row>
    <row r="5606" spans="2:14" x14ac:dyDescent="0.2">
      <c r="B5606" s="8">
        <v>75.39</v>
      </c>
      <c r="C5606" s="2" t="s">
        <v>8298</v>
      </c>
      <c r="D5606" s="2" t="s">
        <v>51</v>
      </c>
      <c r="E5606" s="8">
        <v>1</v>
      </c>
      <c r="F5606" s="2" t="s">
        <v>8504</v>
      </c>
      <c r="G5606" s="2" t="s">
        <v>8505</v>
      </c>
      <c r="H5606" s="9">
        <v>41820</v>
      </c>
      <c r="I5606" s="2">
        <v>2014</v>
      </c>
      <c r="J5606" s="2">
        <v>6</v>
      </c>
      <c r="K5606" s="2" t="str">
        <f>VLOOKUP($C5606,Clients!$B:$F,K$6,0)</f>
        <v>Hudson, Thiel and Jaskolski</v>
      </c>
      <c r="L5606" s="2" t="str">
        <f>VLOOKUP($C5606,Clients!$B:$F,L$6,0)</f>
        <v>Foreign</v>
      </c>
      <c r="M5606" s="2" t="str">
        <f>VLOOKUP($C5606,Clients!$B:$F,M$6,0)</f>
        <v>PT</v>
      </c>
      <c r="N5606" s="2" t="str">
        <f>VLOOKUP($C5606,Clients!$B:$F,N$6,0)</f>
        <v>Portugal</v>
      </c>
    </row>
    <row r="5607" spans="2:14" x14ac:dyDescent="0.2">
      <c r="B5607" s="8">
        <v>8530.2000000000007</v>
      </c>
      <c r="C5607" s="2" t="s">
        <v>8298</v>
      </c>
      <c r="D5607" s="2" t="s">
        <v>51</v>
      </c>
      <c r="E5607" s="8">
        <v>28</v>
      </c>
      <c r="F5607" s="2" t="s">
        <v>8506</v>
      </c>
      <c r="G5607" s="2" t="s">
        <v>8507</v>
      </c>
      <c r="H5607" s="9">
        <v>41820</v>
      </c>
      <c r="I5607" s="2">
        <v>2014</v>
      </c>
      <c r="J5607" s="2">
        <v>6</v>
      </c>
      <c r="K5607" s="2" t="str">
        <f>VLOOKUP($C5607,Clients!$B:$F,K$6,0)</f>
        <v>Hudson, Thiel and Jaskolski</v>
      </c>
      <c r="L5607" s="2" t="str">
        <f>VLOOKUP($C5607,Clients!$B:$F,L$6,0)</f>
        <v>Foreign</v>
      </c>
      <c r="M5607" s="2" t="str">
        <f>VLOOKUP($C5607,Clients!$B:$F,M$6,0)</f>
        <v>PT</v>
      </c>
      <c r="N5607" s="2" t="str">
        <f>VLOOKUP($C5607,Clients!$B:$F,N$6,0)</f>
        <v>Portugal</v>
      </c>
    </row>
    <row r="5608" spans="2:14" x14ac:dyDescent="0.2">
      <c r="B5608" s="8">
        <v>4944.3240000000005</v>
      </c>
      <c r="C5608" s="2" t="s">
        <v>8298</v>
      </c>
      <c r="D5608" s="2" t="s">
        <v>51</v>
      </c>
      <c r="E5608" s="8">
        <v>6</v>
      </c>
      <c r="F5608" s="2" t="s">
        <v>8508</v>
      </c>
      <c r="G5608" s="2" t="s">
        <v>8509</v>
      </c>
      <c r="H5608" s="9">
        <v>41820</v>
      </c>
      <c r="I5608" s="2">
        <v>2014</v>
      </c>
      <c r="J5608" s="2">
        <v>6</v>
      </c>
      <c r="K5608" s="2" t="str">
        <f>VLOOKUP($C5608,Clients!$B:$F,K$6,0)</f>
        <v>Hudson, Thiel and Jaskolski</v>
      </c>
      <c r="L5608" s="2" t="str">
        <f>VLOOKUP($C5608,Clients!$B:$F,L$6,0)</f>
        <v>Foreign</v>
      </c>
      <c r="M5608" s="2" t="str">
        <f>VLOOKUP($C5608,Clients!$B:$F,M$6,0)</f>
        <v>PT</v>
      </c>
      <c r="N5608" s="2" t="str">
        <f>VLOOKUP($C5608,Clients!$B:$F,N$6,0)</f>
        <v>Portugal</v>
      </c>
    </row>
    <row r="5609" spans="2:14" x14ac:dyDescent="0.2">
      <c r="B5609" s="8">
        <v>1096.2</v>
      </c>
      <c r="C5609" s="2" t="s">
        <v>8298</v>
      </c>
      <c r="D5609" s="2" t="s">
        <v>51</v>
      </c>
      <c r="E5609" s="8">
        <v>2</v>
      </c>
      <c r="F5609" s="2" t="s">
        <v>8510</v>
      </c>
      <c r="G5609" s="2" t="s">
        <v>8511</v>
      </c>
      <c r="H5609" s="9">
        <v>41820</v>
      </c>
      <c r="I5609" s="2">
        <v>2014</v>
      </c>
      <c r="J5609" s="2">
        <v>6</v>
      </c>
      <c r="K5609" s="2" t="str">
        <f>VLOOKUP($C5609,Clients!$B:$F,K$6,0)</f>
        <v>Hudson, Thiel and Jaskolski</v>
      </c>
      <c r="L5609" s="2" t="str">
        <f>VLOOKUP($C5609,Clients!$B:$F,L$6,0)</f>
        <v>Foreign</v>
      </c>
      <c r="M5609" s="2" t="str">
        <f>VLOOKUP($C5609,Clients!$B:$F,M$6,0)</f>
        <v>PT</v>
      </c>
      <c r="N5609" s="2" t="str">
        <f>VLOOKUP($C5609,Clients!$B:$F,N$6,0)</f>
        <v>Portugal</v>
      </c>
    </row>
    <row r="5610" spans="2:14" x14ac:dyDescent="0.2">
      <c r="B5610" s="8">
        <v>58288.020000000004</v>
      </c>
      <c r="C5610" s="2" t="s">
        <v>8298</v>
      </c>
      <c r="D5610" s="2" t="s">
        <v>51</v>
      </c>
      <c r="E5610" s="8">
        <v>88</v>
      </c>
      <c r="F5610" s="2" t="s">
        <v>8512</v>
      </c>
      <c r="G5610" s="2" t="s">
        <v>8513</v>
      </c>
      <c r="H5610" s="9">
        <v>41822</v>
      </c>
      <c r="I5610" s="2">
        <v>2014</v>
      </c>
      <c r="J5610" s="2">
        <v>7</v>
      </c>
      <c r="K5610" s="2" t="str">
        <f>VLOOKUP($C5610,Clients!$B:$F,K$6,0)</f>
        <v>Hudson, Thiel and Jaskolski</v>
      </c>
      <c r="L5610" s="2" t="str">
        <f>VLOOKUP($C5610,Clients!$B:$F,L$6,0)</f>
        <v>Foreign</v>
      </c>
      <c r="M5610" s="2" t="str">
        <f>VLOOKUP($C5610,Clients!$B:$F,M$6,0)</f>
        <v>PT</v>
      </c>
      <c r="N5610" s="2" t="str">
        <f>VLOOKUP($C5610,Clients!$B:$F,N$6,0)</f>
        <v>Portugal</v>
      </c>
    </row>
    <row r="5611" spans="2:14" x14ac:dyDescent="0.2">
      <c r="B5611" s="8">
        <v>-58288.020000000004</v>
      </c>
      <c r="C5611" s="2" t="s">
        <v>8298</v>
      </c>
      <c r="D5611" s="2" t="s">
        <v>51</v>
      </c>
      <c r="E5611" s="8">
        <v>-88</v>
      </c>
      <c r="F5611" s="2" t="s">
        <v>8514</v>
      </c>
      <c r="G5611" s="2" t="s">
        <v>8513</v>
      </c>
      <c r="H5611" s="9">
        <v>41822</v>
      </c>
      <c r="I5611" s="2">
        <v>2014</v>
      </c>
      <c r="J5611" s="2">
        <v>7</v>
      </c>
      <c r="K5611" s="2" t="str">
        <f>VLOOKUP($C5611,Clients!$B:$F,K$6,0)</f>
        <v>Hudson, Thiel and Jaskolski</v>
      </c>
      <c r="L5611" s="2" t="str">
        <f>VLOOKUP($C5611,Clients!$B:$F,L$6,0)</f>
        <v>Foreign</v>
      </c>
      <c r="M5611" s="2" t="str">
        <f>VLOOKUP($C5611,Clients!$B:$F,M$6,0)</f>
        <v>PT</v>
      </c>
      <c r="N5611" s="2" t="str">
        <f>VLOOKUP($C5611,Clients!$B:$F,N$6,0)</f>
        <v>Portugal</v>
      </c>
    </row>
    <row r="5612" spans="2:14" x14ac:dyDescent="0.2">
      <c r="B5612" s="8">
        <v>30253.146000000001</v>
      </c>
      <c r="C5612" s="2" t="s">
        <v>8298</v>
      </c>
      <c r="D5612" s="2" t="s">
        <v>51</v>
      </c>
      <c r="E5612" s="8">
        <v>42</v>
      </c>
      <c r="F5612" s="2" t="s">
        <v>8515</v>
      </c>
      <c r="G5612" s="2" t="s">
        <v>8516</v>
      </c>
      <c r="H5612" s="9">
        <v>41827</v>
      </c>
      <c r="I5612" s="2">
        <v>2014</v>
      </c>
      <c r="J5612" s="2">
        <v>7</v>
      </c>
      <c r="K5612" s="2" t="str">
        <f>VLOOKUP($C5612,Clients!$B:$F,K$6,0)</f>
        <v>Hudson, Thiel and Jaskolski</v>
      </c>
      <c r="L5612" s="2" t="str">
        <f>VLOOKUP($C5612,Clients!$B:$F,L$6,0)</f>
        <v>Foreign</v>
      </c>
      <c r="M5612" s="2" t="str">
        <f>VLOOKUP($C5612,Clients!$B:$F,M$6,0)</f>
        <v>PT</v>
      </c>
      <c r="N5612" s="2" t="str">
        <f>VLOOKUP($C5612,Clients!$B:$F,N$6,0)</f>
        <v>Portugal</v>
      </c>
    </row>
    <row r="5613" spans="2:14" x14ac:dyDescent="0.2">
      <c r="B5613" s="8">
        <v>26046.636000000002</v>
      </c>
      <c r="C5613" s="2" t="s">
        <v>8298</v>
      </c>
      <c r="D5613" s="2" t="s">
        <v>51</v>
      </c>
      <c r="E5613" s="8">
        <v>53</v>
      </c>
      <c r="F5613" s="2" t="s">
        <v>8517</v>
      </c>
      <c r="G5613" s="2" t="s">
        <v>8518</v>
      </c>
      <c r="H5613" s="9">
        <v>41828</v>
      </c>
      <c r="I5613" s="2">
        <v>2014</v>
      </c>
      <c r="J5613" s="2">
        <v>7</v>
      </c>
      <c r="K5613" s="2" t="str">
        <f>VLOOKUP($C5613,Clients!$B:$F,K$6,0)</f>
        <v>Hudson, Thiel and Jaskolski</v>
      </c>
      <c r="L5613" s="2" t="str">
        <f>VLOOKUP($C5613,Clients!$B:$F,L$6,0)</f>
        <v>Foreign</v>
      </c>
      <c r="M5613" s="2" t="str">
        <f>VLOOKUP($C5613,Clients!$B:$F,M$6,0)</f>
        <v>PT</v>
      </c>
      <c r="N5613" s="2" t="str">
        <f>VLOOKUP($C5613,Clients!$B:$F,N$6,0)</f>
        <v>Portugal</v>
      </c>
    </row>
    <row r="5614" spans="2:14" x14ac:dyDescent="0.2">
      <c r="B5614" s="8">
        <v>9339.1200000000008</v>
      </c>
      <c r="C5614" s="2" t="s">
        <v>8298</v>
      </c>
      <c r="D5614" s="2" t="s">
        <v>51</v>
      </c>
      <c r="E5614" s="8">
        <v>33</v>
      </c>
      <c r="F5614" s="2" t="s">
        <v>8519</v>
      </c>
      <c r="G5614" s="2" t="s">
        <v>8509</v>
      </c>
      <c r="H5614" s="9">
        <v>41830</v>
      </c>
      <c r="I5614" s="2">
        <v>2014</v>
      </c>
      <c r="J5614" s="2">
        <v>7</v>
      </c>
      <c r="K5614" s="2" t="str">
        <f>VLOOKUP($C5614,Clients!$B:$F,K$6,0)</f>
        <v>Hudson, Thiel and Jaskolski</v>
      </c>
      <c r="L5614" s="2" t="str">
        <f>VLOOKUP($C5614,Clients!$B:$F,L$6,0)</f>
        <v>Foreign</v>
      </c>
      <c r="M5614" s="2" t="str">
        <f>VLOOKUP($C5614,Clients!$B:$F,M$6,0)</f>
        <v>PT</v>
      </c>
      <c r="N5614" s="2" t="str">
        <f>VLOOKUP($C5614,Clients!$B:$F,N$6,0)</f>
        <v>Portugal</v>
      </c>
    </row>
    <row r="5615" spans="2:14" x14ac:dyDescent="0.2">
      <c r="B5615" s="8">
        <v>71703.744000000006</v>
      </c>
      <c r="C5615" s="2" t="s">
        <v>8298</v>
      </c>
      <c r="D5615" s="2" t="s">
        <v>51</v>
      </c>
      <c r="E5615" s="8">
        <v>185</v>
      </c>
      <c r="F5615" s="2" t="s">
        <v>8520</v>
      </c>
      <c r="G5615" s="2" t="s">
        <v>5345</v>
      </c>
      <c r="H5615" s="9">
        <v>41835</v>
      </c>
      <c r="I5615" s="2">
        <v>2014</v>
      </c>
      <c r="J5615" s="2">
        <v>7</v>
      </c>
      <c r="K5615" s="2" t="str">
        <f>VLOOKUP($C5615,Clients!$B:$F,K$6,0)</f>
        <v>Hudson, Thiel and Jaskolski</v>
      </c>
      <c r="L5615" s="2" t="str">
        <f>VLOOKUP($C5615,Clients!$B:$F,L$6,0)</f>
        <v>Foreign</v>
      </c>
      <c r="M5615" s="2" t="str">
        <f>VLOOKUP($C5615,Clients!$B:$F,M$6,0)</f>
        <v>PT</v>
      </c>
      <c r="N5615" s="2" t="str">
        <f>VLOOKUP($C5615,Clients!$B:$F,N$6,0)</f>
        <v>Portugal</v>
      </c>
    </row>
    <row r="5616" spans="2:14" x14ac:dyDescent="0.2">
      <c r="B5616" s="8">
        <v>5128.9140000000007</v>
      </c>
      <c r="C5616" s="2" t="s">
        <v>8298</v>
      </c>
      <c r="D5616" s="2" t="s">
        <v>51</v>
      </c>
      <c r="E5616" s="8">
        <v>19</v>
      </c>
      <c r="F5616" s="2" t="s">
        <v>8521</v>
      </c>
      <c r="G5616" s="2" t="s">
        <v>6832</v>
      </c>
      <c r="H5616" s="9">
        <v>41835</v>
      </c>
      <c r="I5616" s="2">
        <v>2014</v>
      </c>
      <c r="J5616" s="2">
        <v>7</v>
      </c>
      <c r="K5616" s="2" t="str">
        <f>VLOOKUP($C5616,Clients!$B:$F,K$6,0)</f>
        <v>Hudson, Thiel and Jaskolski</v>
      </c>
      <c r="L5616" s="2" t="str">
        <f>VLOOKUP($C5616,Clients!$B:$F,L$6,0)</f>
        <v>Foreign</v>
      </c>
      <c r="M5616" s="2" t="str">
        <f>VLOOKUP($C5616,Clients!$B:$F,M$6,0)</f>
        <v>PT</v>
      </c>
      <c r="N5616" s="2" t="str">
        <f>VLOOKUP($C5616,Clients!$B:$F,N$6,0)</f>
        <v>Portugal</v>
      </c>
    </row>
    <row r="5617" spans="2:14" x14ac:dyDescent="0.2">
      <c r="B5617" s="8">
        <v>16047.654</v>
      </c>
      <c r="C5617" s="2" t="s">
        <v>8298</v>
      </c>
      <c r="D5617" s="2" t="s">
        <v>51</v>
      </c>
      <c r="E5617" s="8">
        <v>98</v>
      </c>
      <c r="F5617" s="2" t="s">
        <v>8522</v>
      </c>
      <c r="G5617" s="2" t="s">
        <v>5580</v>
      </c>
      <c r="H5617" s="9">
        <v>41838</v>
      </c>
      <c r="I5617" s="2">
        <v>2014</v>
      </c>
      <c r="J5617" s="2">
        <v>7</v>
      </c>
      <c r="K5617" s="2" t="str">
        <f>VLOOKUP($C5617,Clients!$B:$F,K$6,0)</f>
        <v>Hudson, Thiel and Jaskolski</v>
      </c>
      <c r="L5617" s="2" t="str">
        <f>VLOOKUP($C5617,Clients!$B:$F,L$6,0)</f>
        <v>Foreign</v>
      </c>
      <c r="M5617" s="2" t="str">
        <f>VLOOKUP($C5617,Clients!$B:$F,M$6,0)</f>
        <v>PT</v>
      </c>
      <c r="N5617" s="2" t="str">
        <f>VLOOKUP($C5617,Clients!$B:$F,N$6,0)</f>
        <v>Portugal</v>
      </c>
    </row>
    <row r="5618" spans="2:14" x14ac:dyDescent="0.2">
      <c r="B5618" s="8">
        <v>27209.028000000002</v>
      </c>
      <c r="C5618" s="2" t="s">
        <v>8298</v>
      </c>
      <c r="D5618" s="2" t="s">
        <v>51</v>
      </c>
      <c r="E5618" s="8">
        <v>70</v>
      </c>
      <c r="F5618" s="2" t="s">
        <v>8523</v>
      </c>
      <c r="G5618" s="2" t="s">
        <v>6834</v>
      </c>
      <c r="H5618" s="9">
        <v>41843</v>
      </c>
      <c r="I5618" s="2">
        <v>2014</v>
      </c>
      <c r="J5618" s="2">
        <v>7</v>
      </c>
      <c r="K5618" s="2" t="str">
        <f>VLOOKUP($C5618,Clients!$B:$F,K$6,0)</f>
        <v>Hudson, Thiel and Jaskolski</v>
      </c>
      <c r="L5618" s="2" t="str">
        <f>VLOOKUP($C5618,Clients!$B:$F,L$6,0)</f>
        <v>Foreign</v>
      </c>
      <c r="M5618" s="2" t="str">
        <f>VLOOKUP($C5618,Clients!$B:$F,M$6,0)</f>
        <v>PT</v>
      </c>
      <c r="N5618" s="2" t="str">
        <f>VLOOKUP($C5618,Clients!$B:$F,N$6,0)</f>
        <v>Portugal</v>
      </c>
    </row>
    <row r="5619" spans="2:14" x14ac:dyDescent="0.2">
      <c r="B5619" s="8">
        <v>12549.6</v>
      </c>
      <c r="C5619" s="2" t="s">
        <v>8298</v>
      </c>
      <c r="D5619" s="2" t="s">
        <v>51</v>
      </c>
      <c r="E5619" s="8">
        <v>55</v>
      </c>
      <c r="F5619" s="2" t="s">
        <v>8524</v>
      </c>
      <c r="G5619" s="2" t="s">
        <v>8525</v>
      </c>
      <c r="H5619" s="9">
        <v>41845</v>
      </c>
      <c r="I5619" s="2">
        <v>2014</v>
      </c>
      <c r="J5619" s="2">
        <v>7</v>
      </c>
      <c r="K5619" s="2" t="str">
        <f>VLOOKUP($C5619,Clients!$B:$F,K$6,0)</f>
        <v>Hudson, Thiel and Jaskolski</v>
      </c>
      <c r="L5619" s="2" t="str">
        <f>VLOOKUP($C5619,Clients!$B:$F,L$6,0)</f>
        <v>Foreign</v>
      </c>
      <c r="M5619" s="2" t="str">
        <f>VLOOKUP($C5619,Clients!$B:$F,M$6,0)</f>
        <v>PT</v>
      </c>
      <c r="N5619" s="2" t="str">
        <f>VLOOKUP($C5619,Clients!$B:$F,N$6,0)</f>
        <v>Portugal</v>
      </c>
    </row>
    <row r="5620" spans="2:14" x14ac:dyDescent="0.2">
      <c r="B5620" s="8">
        <v>23996.7</v>
      </c>
      <c r="C5620" s="2" t="s">
        <v>8298</v>
      </c>
      <c r="D5620" s="2" t="s">
        <v>51</v>
      </c>
      <c r="E5620" s="8">
        <v>67</v>
      </c>
      <c r="F5620" s="2" t="s">
        <v>8526</v>
      </c>
      <c r="G5620" s="2" t="s">
        <v>5351</v>
      </c>
      <c r="H5620" s="9">
        <v>41848</v>
      </c>
      <c r="I5620" s="2">
        <v>2014</v>
      </c>
      <c r="J5620" s="2">
        <v>7</v>
      </c>
      <c r="K5620" s="2" t="str">
        <f>VLOOKUP($C5620,Clients!$B:$F,K$6,0)</f>
        <v>Hudson, Thiel and Jaskolski</v>
      </c>
      <c r="L5620" s="2" t="str">
        <f>VLOOKUP($C5620,Clients!$B:$F,L$6,0)</f>
        <v>Foreign</v>
      </c>
      <c r="M5620" s="2" t="str">
        <f>VLOOKUP($C5620,Clients!$B:$F,M$6,0)</f>
        <v>PT</v>
      </c>
      <c r="N5620" s="2" t="str">
        <f>VLOOKUP($C5620,Clients!$B:$F,N$6,0)</f>
        <v>Portugal</v>
      </c>
    </row>
    <row r="5621" spans="2:14" x14ac:dyDescent="0.2">
      <c r="B5621" s="8">
        <v>15033.480000000001</v>
      </c>
      <c r="C5621" s="2" t="s">
        <v>8298</v>
      </c>
      <c r="D5621" s="2" t="s">
        <v>51</v>
      </c>
      <c r="E5621" s="8">
        <v>92</v>
      </c>
      <c r="F5621" s="2" t="s">
        <v>8527</v>
      </c>
      <c r="G5621" s="2" t="s">
        <v>6836</v>
      </c>
      <c r="H5621" s="9">
        <v>41848</v>
      </c>
      <c r="I5621" s="2">
        <v>2014</v>
      </c>
      <c r="J5621" s="2">
        <v>7</v>
      </c>
      <c r="K5621" s="2" t="str">
        <f>VLOOKUP($C5621,Clients!$B:$F,K$6,0)</f>
        <v>Hudson, Thiel and Jaskolski</v>
      </c>
      <c r="L5621" s="2" t="str">
        <f>VLOOKUP($C5621,Clients!$B:$F,L$6,0)</f>
        <v>Foreign</v>
      </c>
      <c r="M5621" s="2" t="str">
        <f>VLOOKUP($C5621,Clients!$B:$F,M$6,0)</f>
        <v>PT</v>
      </c>
      <c r="N5621" s="2" t="str">
        <f>VLOOKUP($C5621,Clients!$B:$F,N$6,0)</f>
        <v>Portugal</v>
      </c>
    </row>
    <row r="5622" spans="2:14" x14ac:dyDescent="0.2">
      <c r="B5622" s="8">
        <v>9762.69</v>
      </c>
      <c r="C5622" s="2" t="s">
        <v>8298</v>
      </c>
      <c r="D5622" s="2" t="s">
        <v>51</v>
      </c>
      <c r="E5622" s="8">
        <v>91</v>
      </c>
      <c r="F5622" s="2" t="s">
        <v>8528</v>
      </c>
      <c r="G5622" s="2" t="s">
        <v>8529</v>
      </c>
      <c r="H5622" s="9">
        <v>41849</v>
      </c>
      <c r="I5622" s="2">
        <v>2014</v>
      </c>
      <c r="J5622" s="2">
        <v>7</v>
      </c>
      <c r="K5622" s="2" t="str">
        <f>VLOOKUP($C5622,Clients!$B:$F,K$6,0)</f>
        <v>Hudson, Thiel and Jaskolski</v>
      </c>
      <c r="L5622" s="2" t="str">
        <f>VLOOKUP($C5622,Clients!$B:$F,L$6,0)</f>
        <v>Foreign</v>
      </c>
      <c r="M5622" s="2" t="str">
        <f>VLOOKUP($C5622,Clients!$B:$F,M$6,0)</f>
        <v>PT</v>
      </c>
      <c r="N5622" s="2" t="str">
        <f>VLOOKUP($C5622,Clients!$B:$F,N$6,0)</f>
        <v>Portugal</v>
      </c>
    </row>
    <row r="5623" spans="2:14" x14ac:dyDescent="0.2">
      <c r="B5623" s="8">
        <v>20632.752000000004</v>
      </c>
      <c r="C5623" s="2" t="s">
        <v>8298</v>
      </c>
      <c r="D5623" s="2" t="s">
        <v>51</v>
      </c>
      <c r="E5623" s="8">
        <v>26</v>
      </c>
      <c r="F5623" s="2" t="s">
        <v>8530</v>
      </c>
      <c r="G5623" s="2" t="s">
        <v>8531</v>
      </c>
      <c r="H5623" s="9">
        <v>41850</v>
      </c>
      <c r="I5623" s="2">
        <v>2014</v>
      </c>
      <c r="J5623" s="2">
        <v>7</v>
      </c>
      <c r="K5623" s="2" t="str">
        <f>VLOOKUP($C5623,Clients!$B:$F,K$6,0)</f>
        <v>Hudson, Thiel and Jaskolski</v>
      </c>
      <c r="L5623" s="2" t="str">
        <f>VLOOKUP($C5623,Clients!$B:$F,L$6,0)</f>
        <v>Foreign</v>
      </c>
      <c r="M5623" s="2" t="str">
        <f>VLOOKUP($C5623,Clients!$B:$F,M$6,0)</f>
        <v>PT</v>
      </c>
      <c r="N5623" s="2" t="str">
        <f>VLOOKUP($C5623,Clients!$B:$F,N$6,0)</f>
        <v>Portugal</v>
      </c>
    </row>
    <row r="5624" spans="2:14" x14ac:dyDescent="0.2">
      <c r="B5624" s="8">
        <v>13037.43</v>
      </c>
      <c r="C5624" s="2" t="s">
        <v>8298</v>
      </c>
      <c r="D5624" s="2" t="s">
        <v>51</v>
      </c>
      <c r="E5624" s="8">
        <v>93</v>
      </c>
      <c r="F5624" s="2" t="s">
        <v>8532</v>
      </c>
      <c r="G5624" s="2" t="s">
        <v>8533</v>
      </c>
      <c r="H5624" s="9">
        <v>41850</v>
      </c>
      <c r="I5624" s="2">
        <v>2014</v>
      </c>
      <c r="J5624" s="2">
        <v>7</v>
      </c>
      <c r="K5624" s="2" t="str">
        <f>VLOOKUP($C5624,Clients!$B:$F,K$6,0)</f>
        <v>Hudson, Thiel and Jaskolski</v>
      </c>
      <c r="L5624" s="2" t="str">
        <f>VLOOKUP($C5624,Clients!$B:$F,L$6,0)</f>
        <v>Foreign</v>
      </c>
      <c r="M5624" s="2" t="str">
        <f>VLOOKUP($C5624,Clients!$B:$F,M$6,0)</f>
        <v>PT</v>
      </c>
      <c r="N5624" s="2" t="str">
        <f>VLOOKUP($C5624,Clients!$B:$F,N$6,0)</f>
        <v>Portugal</v>
      </c>
    </row>
    <row r="5625" spans="2:14" x14ac:dyDescent="0.2">
      <c r="B5625" s="8">
        <v>17545.542000000001</v>
      </c>
      <c r="C5625" s="2" t="s">
        <v>8298</v>
      </c>
      <c r="D5625" s="2" t="s">
        <v>51</v>
      </c>
      <c r="E5625" s="8">
        <v>223</v>
      </c>
      <c r="F5625" s="2" t="s">
        <v>8534</v>
      </c>
      <c r="G5625" s="2" t="s">
        <v>6466</v>
      </c>
      <c r="H5625" s="9">
        <v>41851</v>
      </c>
      <c r="I5625" s="2">
        <v>2014</v>
      </c>
      <c r="J5625" s="2">
        <v>7</v>
      </c>
      <c r="K5625" s="2" t="str">
        <f>VLOOKUP($C5625,Clients!$B:$F,K$6,0)</f>
        <v>Hudson, Thiel and Jaskolski</v>
      </c>
      <c r="L5625" s="2" t="str">
        <f>VLOOKUP($C5625,Clients!$B:$F,L$6,0)</f>
        <v>Foreign</v>
      </c>
      <c r="M5625" s="2" t="str">
        <f>VLOOKUP($C5625,Clients!$B:$F,M$6,0)</f>
        <v>PT</v>
      </c>
      <c r="N5625" s="2" t="str">
        <f>VLOOKUP($C5625,Clients!$B:$F,N$6,0)</f>
        <v>Portugal</v>
      </c>
    </row>
    <row r="5626" spans="2:14" x14ac:dyDescent="0.2">
      <c r="B5626" s="8">
        <v>3712.8</v>
      </c>
      <c r="C5626" s="2" t="s">
        <v>8298</v>
      </c>
      <c r="D5626" s="2" t="s">
        <v>51</v>
      </c>
      <c r="E5626" s="8">
        <v>4</v>
      </c>
      <c r="F5626" s="2" t="s">
        <v>8535</v>
      </c>
      <c r="G5626" s="2" t="s">
        <v>8513</v>
      </c>
      <c r="H5626" s="9">
        <v>41851</v>
      </c>
      <c r="I5626" s="2">
        <v>2014</v>
      </c>
      <c r="J5626" s="2">
        <v>7</v>
      </c>
      <c r="K5626" s="2" t="str">
        <f>VLOOKUP($C5626,Clients!$B:$F,K$6,0)</f>
        <v>Hudson, Thiel and Jaskolski</v>
      </c>
      <c r="L5626" s="2" t="str">
        <f>VLOOKUP($C5626,Clients!$B:$F,L$6,0)</f>
        <v>Foreign</v>
      </c>
      <c r="M5626" s="2" t="str">
        <f>VLOOKUP($C5626,Clients!$B:$F,M$6,0)</f>
        <v>PT</v>
      </c>
      <c r="N5626" s="2" t="str">
        <f>VLOOKUP($C5626,Clients!$B:$F,N$6,0)</f>
        <v>Portugal</v>
      </c>
    </row>
    <row r="5627" spans="2:14" x14ac:dyDescent="0.2">
      <c r="B5627" s="8">
        <v>-1239.0419999999999</v>
      </c>
      <c r="C5627" s="2" t="s">
        <v>8298</v>
      </c>
      <c r="D5627" s="2" t="s">
        <v>51</v>
      </c>
      <c r="E5627" s="8">
        <v>-4</v>
      </c>
      <c r="F5627" s="2" t="s">
        <v>8536</v>
      </c>
      <c r="G5627" s="2" t="s">
        <v>8500</v>
      </c>
      <c r="H5627" s="9">
        <v>41851</v>
      </c>
      <c r="I5627" s="2">
        <v>2014</v>
      </c>
      <c r="J5627" s="2">
        <v>7</v>
      </c>
      <c r="K5627" s="2" t="str">
        <f>VLOOKUP($C5627,Clients!$B:$F,K$6,0)</f>
        <v>Hudson, Thiel and Jaskolski</v>
      </c>
      <c r="L5627" s="2" t="str">
        <f>VLOOKUP($C5627,Clients!$B:$F,L$6,0)</f>
        <v>Foreign</v>
      </c>
      <c r="M5627" s="2" t="str">
        <f>VLOOKUP($C5627,Clients!$B:$F,M$6,0)</f>
        <v>PT</v>
      </c>
      <c r="N5627" s="2" t="str">
        <f>VLOOKUP($C5627,Clients!$B:$F,N$6,0)</f>
        <v>Portugal</v>
      </c>
    </row>
    <row r="5628" spans="2:14" x14ac:dyDescent="0.2">
      <c r="B5628" s="8">
        <v>13047.972</v>
      </c>
      <c r="C5628" s="2" t="s">
        <v>8298</v>
      </c>
      <c r="D5628" s="2" t="s">
        <v>51</v>
      </c>
      <c r="E5628" s="8">
        <v>59</v>
      </c>
      <c r="F5628" s="2" t="s">
        <v>8537</v>
      </c>
      <c r="G5628" s="2" t="s">
        <v>8538</v>
      </c>
      <c r="H5628" s="9">
        <v>41851</v>
      </c>
      <c r="I5628" s="2">
        <v>2014</v>
      </c>
      <c r="J5628" s="2">
        <v>7</v>
      </c>
      <c r="K5628" s="2" t="str">
        <f>VLOOKUP($C5628,Clients!$B:$F,K$6,0)</f>
        <v>Hudson, Thiel and Jaskolski</v>
      </c>
      <c r="L5628" s="2" t="str">
        <f>VLOOKUP($C5628,Clients!$B:$F,L$6,0)</f>
        <v>Foreign</v>
      </c>
      <c r="M5628" s="2" t="str">
        <f>VLOOKUP($C5628,Clients!$B:$F,M$6,0)</f>
        <v>PT</v>
      </c>
      <c r="N5628" s="2" t="str">
        <f>VLOOKUP($C5628,Clients!$B:$F,N$6,0)</f>
        <v>Portugal</v>
      </c>
    </row>
    <row r="5629" spans="2:14" x14ac:dyDescent="0.2">
      <c r="B5629" s="8">
        <v>16487.856</v>
      </c>
      <c r="C5629" s="2" t="s">
        <v>8298</v>
      </c>
      <c r="D5629" s="2" t="s">
        <v>51</v>
      </c>
      <c r="E5629" s="8">
        <v>13</v>
      </c>
      <c r="F5629" s="2" t="s">
        <v>8539</v>
      </c>
      <c r="G5629" s="2" t="s">
        <v>8540</v>
      </c>
      <c r="H5629" s="9">
        <v>41851</v>
      </c>
      <c r="I5629" s="2">
        <v>2014</v>
      </c>
      <c r="J5629" s="2">
        <v>7</v>
      </c>
      <c r="K5629" s="2" t="str">
        <f>VLOOKUP($C5629,Clients!$B:$F,K$6,0)</f>
        <v>Hudson, Thiel and Jaskolski</v>
      </c>
      <c r="L5629" s="2" t="str">
        <f>VLOOKUP($C5629,Clients!$B:$F,L$6,0)</f>
        <v>Foreign</v>
      </c>
      <c r="M5629" s="2" t="str">
        <f>VLOOKUP($C5629,Clients!$B:$F,M$6,0)</f>
        <v>PT</v>
      </c>
      <c r="N5629" s="2" t="str">
        <f>VLOOKUP($C5629,Clients!$B:$F,N$6,0)</f>
        <v>Portugal</v>
      </c>
    </row>
    <row r="5630" spans="2:14" x14ac:dyDescent="0.2">
      <c r="B5630" s="8">
        <v>751.75800000000004</v>
      </c>
      <c r="C5630" s="2" t="s">
        <v>8298</v>
      </c>
      <c r="D5630" s="2" t="s">
        <v>51</v>
      </c>
      <c r="E5630" s="8">
        <v>0</v>
      </c>
      <c r="F5630" s="2" t="s">
        <v>8541</v>
      </c>
      <c r="G5630" s="2" t="s">
        <v>8542</v>
      </c>
      <c r="H5630" s="9">
        <v>41851</v>
      </c>
      <c r="I5630" s="2">
        <v>2014</v>
      </c>
      <c r="J5630" s="2">
        <v>7</v>
      </c>
      <c r="K5630" s="2" t="str">
        <f>VLOOKUP($C5630,Clients!$B:$F,K$6,0)</f>
        <v>Hudson, Thiel and Jaskolski</v>
      </c>
      <c r="L5630" s="2" t="str">
        <f>VLOOKUP($C5630,Clients!$B:$F,L$6,0)</f>
        <v>Foreign</v>
      </c>
      <c r="M5630" s="2" t="str">
        <f>VLOOKUP($C5630,Clients!$B:$F,M$6,0)</f>
        <v>PT</v>
      </c>
      <c r="N5630" s="2" t="str">
        <f>VLOOKUP($C5630,Clients!$B:$F,N$6,0)</f>
        <v>Portugal</v>
      </c>
    </row>
    <row r="5631" spans="2:14" x14ac:dyDescent="0.2">
      <c r="B5631" s="8">
        <v>957.6</v>
      </c>
      <c r="C5631" s="2" t="s">
        <v>8298</v>
      </c>
      <c r="D5631" s="2" t="s">
        <v>51</v>
      </c>
      <c r="E5631" s="8">
        <v>0</v>
      </c>
      <c r="F5631" s="2" t="s">
        <v>8543</v>
      </c>
      <c r="G5631" s="2" t="s">
        <v>8544</v>
      </c>
      <c r="H5631" s="9">
        <v>41851</v>
      </c>
      <c r="I5631" s="2">
        <v>2014</v>
      </c>
      <c r="J5631" s="2">
        <v>7</v>
      </c>
      <c r="K5631" s="2" t="str">
        <f>VLOOKUP($C5631,Clients!$B:$F,K$6,0)</f>
        <v>Hudson, Thiel and Jaskolski</v>
      </c>
      <c r="L5631" s="2" t="str">
        <f>VLOOKUP($C5631,Clients!$B:$F,L$6,0)</f>
        <v>Foreign</v>
      </c>
      <c r="M5631" s="2" t="str">
        <f>VLOOKUP($C5631,Clients!$B:$F,M$6,0)</f>
        <v>PT</v>
      </c>
      <c r="N5631" s="2" t="str">
        <f>VLOOKUP($C5631,Clients!$B:$F,N$6,0)</f>
        <v>Portugal</v>
      </c>
    </row>
    <row r="5632" spans="2:14" x14ac:dyDescent="0.2">
      <c r="B5632" s="8">
        <v>21539.742000000002</v>
      </c>
      <c r="C5632" s="2" t="s">
        <v>8298</v>
      </c>
      <c r="D5632" s="2" t="s">
        <v>51</v>
      </c>
      <c r="E5632" s="8">
        <v>101</v>
      </c>
      <c r="F5632" s="2" t="s">
        <v>8545</v>
      </c>
      <c r="G5632" s="2" t="s">
        <v>5588</v>
      </c>
      <c r="H5632" s="9">
        <v>41851</v>
      </c>
      <c r="I5632" s="2">
        <v>2014</v>
      </c>
      <c r="J5632" s="2">
        <v>7</v>
      </c>
      <c r="K5632" s="2" t="str">
        <f>VLOOKUP($C5632,Clients!$B:$F,K$6,0)</f>
        <v>Hudson, Thiel and Jaskolski</v>
      </c>
      <c r="L5632" s="2" t="str">
        <f>VLOOKUP($C5632,Clients!$B:$F,L$6,0)</f>
        <v>Foreign</v>
      </c>
      <c r="M5632" s="2" t="str">
        <f>VLOOKUP($C5632,Clients!$B:$F,M$6,0)</f>
        <v>PT</v>
      </c>
      <c r="N5632" s="2" t="str">
        <f>VLOOKUP($C5632,Clients!$B:$F,N$6,0)</f>
        <v>Portugal</v>
      </c>
    </row>
    <row r="5633" spans="2:14" x14ac:dyDescent="0.2">
      <c r="B5633" s="8">
        <v>10437</v>
      </c>
      <c r="C5633" s="2" t="s">
        <v>8298</v>
      </c>
      <c r="D5633" s="2" t="s">
        <v>51</v>
      </c>
      <c r="E5633" s="8">
        <v>19</v>
      </c>
      <c r="F5633" s="2" t="s">
        <v>8546</v>
      </c>
      <c r="G5633" s="2" t="s">
        <v>8547</v>
      </c>
      <c r="H5633" s="9">
        <v>41851</v>
      </c>
      <c r="I5633" s="2">
        <v>2014</v>
      </c>
      <c r="J5633" s="2">
        <v>7</v>
      </c>
      <c r="K5633" s="2" t="str">
        <f>VLOOKUP($C5633,Clients!$B:$F,K$6,0)</f>
        <v>Hudson, Thiel and Jaskolski</v>
      </c>
      <c r="L5633" s="2" t="str">
        <f>VLOOKUP($C5633,Clients!$B:$F,L$6,0)</f>
        <v>Foreign</v>
      </c>
      <c r="M5633" s="2" t="str">
        <f>VLOOKUP($C5633,Clients!$B:$F,M$6,0)</f>
        <v>PT</v>
      </c>
      <c r="N5633" s="2" t="str">
        <f>VLOOKUP($C5633,Clients!$B:$F,N$6,0)</f>
        <v>Portugal</v>
      </c>
    </row>
    <row r="5634" spans="2:14" x14ac:dyDescent="0.2">
      <c r="B5634" s="8">
        <v>348.6</v>
      </c>
      <c r="C5634" s="2" t="s">
        <v>8298</v>
      </c>
      <c r="D5634" s="2" t="s">
        <v>51</v>
      </c>
      <c r="E5634" s="8">
        <v>0</v>
      </c>
      <c r="F5634" s="2" t="s">
        <v>8548</v>
      </c>
      <c r="G5634" s="2" t="s">
        <v>8549</v>
      </c>
      <c r="H5634" s="9">
        <v>41851</v>
      </c>
      <c r="I5634" s="2">
        <v>2014</v>
      </c>
      <c r="J5634" s="2">
        <v>7</v>
      </c>
      <c r="K5634" s="2" t="str">
        <f>VLOOKUP($C5634,Clients!$B:$F,K$6,0)</f>
        <v>Hudson, Thiel and Jaskolski</v>
      </c>
      <c r="L5634" s="2" t="str">
        <f>VLOOKUP($C5634,Clients!$B:$F,L$6,0)</f>
        <v>Foreign</v>
      </c>
      <c r="M5634" s="2" t="str">
        <f>VLOOKUP($C5634,Clients!$B:$F,M$6,0)</f>
        <v>PT</v>
      </c>
      <c r="N5634" s="2" t="str">
        <f>VLOOKUP($C5634,Clients!$B:$F,N$6,0)</f>
        <v>Portugal</v>
      </c>
    </row>
    <row r="5635" spans="2:14" x14ac:dyDescent="0.2">
      <c r="B5635" s="8">
        <v>-29.400000000000002</v>
      </c>
      <c r="C5635" s="2" t="s">
        <v>8298</v>
      </c>
      <c r="D5635" s="2" t="s">
        <v>51</v>
      </c>
      <c r="E5635" s="8">
        <v>-1</v>
      </c>
      <c r="F5635" s="2" t="s">
        <v>8550</v>
      </c>
      <c r="G5635" s="2" t="s">
        <v>8551</v>
      </c>
      <c r="H5635" s="9">
        <v>41851</v>
      </c>
      <c r="I5635" s="2">
        <v>2014</v>
      </c>
      <c r="J5635" s="2">
        <v>7</v>
      </c>
      <c r="K5635" s="2" t="str">
        <f>VLOOKUP($C5635,Clients!$B:$F,K$6,0)</f>
        <v>Hudson, Thiel and Jaskolski</v>
      </c>
      <c r="L5635" s="2" t="str">
        <f>VLOOKUP($C5635,Clients!$B:$F,L$6,0)</f>
        <v>Foreign</v>
      </c>
      <c r="M5635" s="2" t="str">
        <f>VLOOKUP($C5635,Clients!$B:$F,M$6,0)</f>
        <v>PT</v>
      </c>
      <c r="N5635" s="2" t="str">
        <f>VLOOKUP($C5635,Clients!$B:$F,N$6,0)</f>
        <v>Portugal</v>
      </c>
    </row>
    <row r="5636" spans="2:14" x14ac:dyDescent="0.2">
      <c r="B5636" s="8">
        <v>58.800000000000004</v>
      </c>
      <c r="C5636" s="2" t="s">
        <v>8298</v>
      </c>
      <c r="D5636" s="2" t="s">
        <v>51</v>
      </c>
      <c r="E5636" s="8">
        <v>1</v>
      </c>
      <c r="F5636" s="2" t="s">
        <v>8552</v>
      </c>
      <c r="G5636" s="2" t="s">
        <v>8553</v>
      </c>
      <c r="H5636" s="9">
        <v>41851</v>
      </c>
      <c r="I5636" s="2">
        <v>2014</v>
      </c>
      <c r="J5636" s="2">
        <v>7</v>
      </c>
      <c r="K5636" s="2" t="str">
        <f>VLOOKUP($C5636,Clients!$B:$F,K$6,0)</f>
        <v>Hudson, Thiel and Jaskolski</v>
      </c>
      <c r="L5636" s="2" t="str">
        <f>VLOOKUP($C5636,Clients!$B:$F,L$6,0)</f>
        <v>Foreign</v>
      </c>
      <c r="M5636" s="2" t="str">
        <f>VLOOKUP($C5636,Clients!$B:$F,M$6,0)</f>
        <v>PT</v>
      </c>
      <c r="N5636" s="2" t="str">
        <f>VLOOKUP($C5636,Clients!$B:$F,N$6,0)</f>
        <v>Portugal</v>
      </c>
    </row>
    <row r="5637" spans="2:14" x14ac:dyDescent="0.2">
      <c r="B5637" s="8">
        <v>-58.800000000000004</v>
      </c>
      <c r="C5637" s="2" t="s">
        <v>8298</v>
      </c>
      <c r="D5637" s="2" t="s">
        <v>51</v>
      </c>
      <c r="E5637" s="8">
        <v>-1</v>
      </c>
      <c r="F5637" s="2" t="s">
        <v>8554</v>
      </c>
      <c r="G5637" s="2" t="s">
        <v>8553</v>
      </c>
      <c r="H5637" s="9">
        <v>41851</v>
      </c>
      <c r="I5637" s="2">
        <v>2014</v>
      </c>
      <c r="J5637" s="2">
        <v>7</v>
      </c>
      <c r="K5637" s="2" t="str">
        <f>VLOOKUP($C5637,Clients!$B:$F,K$6,0)</f>
        <v>Hudson, Thiel and Jaskolski</v>
      </c>
      <c r="L5637" s="2" t="str">
        <f>VLOOKUP($C5637,Clients!$B:$F,L$6,0)</f>
        <v>Foreign</v>
      </c>
      <c r="M5637" s="2" t="str">
        <f>VLOOKUP($C5637,Clients!$B:$F,M$6,0)</f>
        <v>PT</v>
      </c>
      <c r="N5637" s="2" t="str">
        <f>VLOOKUP($C5637,Clients!$B:$F,N$6,0)</f>
        <v>Portugal</v>
      </c>
    </row>
    <row r="5638" spans="2:14" x14ac:dyDescent="0.2">
      <c r="B5638" s="8">
        <v>24171</v>
      </c>
      <c r="C5638" s="2" t="s">
        <v>8298</v>
      </c>
      <c r="D5638" s="2" t="s">
        <v>51</v>
      </c>
      <c r="E5638" s="8">
        <v>119</v>
      </c>
      <c r="F5638" s="2" t="s">
        <v>8555</v>
      </c>
      <c r="G5638" s="2" t="s">
        <v>8556</v>
      </c>
      <c r="H5638" s="9">
        <v>41851</v>
      </c>
      <c r="I5638" s="2">
        <v>2014</v>
      </c>
      <c r="J5638" s="2">
        <v>7</v>
      </c>
      <c r="K5638" s="2" t="str">
        <f>VLOOKUP($C5638,Clients!$B:$F,K$6,0)</f>
        <v>Hudson, Thiel and Jaskolski</v>
      </c>
      <c r="L5638" s="2" t="str">
        <f>VLOOKUP($C5638,Clients!$B:$F,L$6,0)</f>
        <v>Foreign</v>
      </c>
      <c r="M5638" s="2" t="str">
        <f>VLOOKUP($C5638,Clients!$B:$F,M$6,0)</f>
        <v>PT</v>
      </c>
      <c r="N5638" s="2" t="str">
        <f>VLOOKUP($C5638,Clients!$B:$F,N$6,0)</f>
        <v>Portugal</v>
      </c>
    </row>
    <row r="5639" spans="2:14" x14ac:dyDescent="0.2">
      <c r="B5639" s="8">
        <v>68.123999999999995</v>
      </c>
      <c r="C5639" s="2" t="s">
        <v>8298</v>
      </c>
      <c r="D5639" s="2" t="s">
        <v>51</v>
      </c>
      <c r="E5639" s="8">
        <v>1</v>
      </c>
      <c r="F5639" s="2" t="s">
        <v>8557</v>
      </c>
      <c r="G5639" s="2" t="s">
        <v>8558</v>
      </c>
      <c r="H5639" s="9">
        <v>41851</v>
      </c>
      <c r="I5639" s="2">
        <v>2014</v>
      </c>
      <c r="J5639" s="2">
        <v>7</v>
      </c>
      <c r="K5639" s="2" t="str">
        <f>VLOOKUP($C5639,Clients!$B:$F,K$6,0)</f>
        <v>Hudson, Thiel and Jaskolski</v>
      </c>
      <c r="L5639" s="2" t="str">
        <f>VLOOKUP($C5639,Clients!$B:$F,L$6,0)</f>
        <v>Foreign</v>
      </c>
      <c r="M5639" s="2" t="str">
        <f>VLOOKUP($C5639,Clients!$B:$F,M$6,0)</f>
        <v>PT</v>
      </c>
      <c r="N5639" s="2" t="str">
        <f>VLOOKUP($C5639,Clients!$B:$F,N$6,0)</f>
        <v>Portugal</v>
      </c>
    </row>
    <row r="5640" spans="2:14" x14ac:dyDescent="0.2">
      <c r="B5640" s="8">
        <v>1113</v>
      </c>
      <c r="C5640" s="2" t="s">
        <v>8298</v>
      </c>
      <c r="D5640" s="2" t="s">
        <v>51</v>
      </c>
      <c r="E5640" s="8">
        <v>1</v>
      </c>
      <c r="F5640" s="2" t="s">
        <v>8559</v>
      </c>
      <c r="G5640" s="2" t="s">
        <v>8560</v>
      </c>
      <c r="H5640" s="9">
        <v>41851</v>
      </c>
      <c r="I5640" s="2">
        <v>2014</v>
      </c>
      <c r="J5640" s="2">
        <v>7</v>
      </c>
      <c r="K5640" s="2" t="str">
        <f>VLOOKUP($C5640,Clients!$B:$F,K$6,0)</f>
        <v>Hudson, Thiel and Jaskolski</v>
      </c>
      <c r="L5640" s="2" t="str">
        <f>VLOOKUP($C5640,Clients!$B:$F,L$6,0)</f>
        <v>Foreign</v>
      </c>
      <c r="M5640" s="2" t="str">
        <f>VLOOKUP($C5640,Clients!$B:$F,M$6,0)</f>
        <v>PT</v>
      </c>
      <c r="N5640" s="2" t="str">
        <f>VLOOKUP($C5640,Clients!$B:$F,N$6,0)</f>
        <v>Portugal</v>
      </c>
    </row>
    <row r="5641" spans="2:14" x14ac:dyDescent="0.2">
      <c r="B5641" s="8">
        <v>17769.275999999998</v>
      </c>
      <c r="C5641" s="2" t="s">
        <v>8298</v>
      </c>
      <c r="D5641" s="2" t="s">
        <v>51</v>
      </c>
      <c r="E5641" s="8">
        <v>29</v>
      </c>
      <c r="F5641" s="2" t="s">
        <v>8561</v>
      </c>
      <c r="G5641" s="2" t="s">
        <v>8562</v>
      </c>
      <c r="H5641" s="9">
        <v>41857</v>
      </c>
      <c r="I5641" s="2">
        <v>2014</v>
      </c>
      <c r="J5641" s="2">
        <v>8</v>
      </c>
      <c r="K5641" s="2" t="str">
        <f>VLOOKUP($C5641,Clients!$B:$F,K$6,0)</f>
        <v>Hudson, Thiel and Jaskolski</v>
      </c>
      <c r="L5641" s="2" t="str">
        <f>VLOOKUP($C5641,Clients!$B:$F,L$6,0)</f>
        <v>Foreign</v>
      </c>
      <c r="M5641" s="2" t="str">
        <f>VLOOKUP($C5641,Clients!$B:$F,M$6,0)</f>
        <v>PT</v>
      </c>
      <c r="N5641" s="2" t="str">
        <f>VLOOKUP($C5641,Clients!$B:$F,N$6,0)</f>
        <v>Portugal</v>
      </c>
    </row>
    <row r="5642" spans="2:14" x14ac:dyDescent="0.2">
      <c r="B5642" s="8">
        <v>25332.636000000002</v>
      </c>
      <c r="C5642" s="2" t="s">
        <v>8298</v>
      </c>
      <c r="D5642" s="2" t="s">
        <v>51</v>
      </c>
      <c r="E5642" s="8">
        <v>117</v>
      </c>
      <c r="F5642" s="2" t="s">
        <v>8563</v>
      </c>
      <c r="G5642" s="2" t="s">
        <v>8564</v>
      </c>
      <c r="H5642" s="9">
        <v>41862</v>
      </c>
      <c r="I5642" s="2">
        <v>2014</v>
      </c>
      <c r="J5642" s="2">
        <v>8</v>
      </c>
      <c r="K5642" s="2" t="str">
        <f>VLOOKUP($C5642,Clients!$B:$F,K$6,0)</f>
        <v>Hudson, Thiel and Jaskolski</v>
      </c>
      <c r="L5642" s="2" t="str">
        <f>VLOOKUP($C5642,Clients!$B:$F,L$6,0)</f>
        <v>Foreign</v>
      </c>
      <c r="M5642" s="2" t="str">
        <f>VLOOKUP($C5642,Clients!$B:$F,M$6,0)</f>
        <v>PT</v>
      </c>
      <c r="N5642" s="2" t="str">
        <f>VLOOKUP($C5642,Clients!$B:$F,N$6,0)</f>
        <v>Portugal</v>
      </c>
    </row>
    <row r="5643" spans="2:14" x14ac:dyDescent="0.2">
      <c r="B5643" s="8">
        <v>15944.880000000001</v>
      </c>
      <c r="C5643" s="2" t="s">
        <v>8298</v>
      </c>
      <c r="D5643" s="2" t="s">
        <v>51</v>
      </c>
      <c r="E5643" s="8">
        <v>69</v>
      </c>
      <c r="F5643" s="2" t="s">
        <v>8565</v>
      </c>
      <c r="G5643" s="2" t="s">
        <v>8566</v>
      </c>
      <c r="H5643" s="9">
        <v>41864</v>
      </c>
      <c r="I5643" s="2">
        <v>2014</v>
      </c>
      <c r="J5643" s="2">
        <v>8</v>
      </c>
      <c r="K5643" s="2" t="str">
        <f>VLOOKUP($C5643,Clients!$B:$F,K$6,0)</f>
        <v>Hudson, Thiel and Jaskolski</v>
      </c>
      <c r="L5643" s="2" t="str">
        <f>VLOOKUP($C5643,Clients!$B:$F,L$6,0)</f>
        <v>Foreign</v>
      </c>
      <c r="M5643" s="2" t="str">
        <f>VLOOKUP($C5643,Clients!$B:$F,M$6,0)</f>
        <v>PT</v>
      </c>
      <c r="N5643" s="2" t="str">
        <f>VLOOKUP($C5643,Clients!$B:$F,N$6,0)</f>
        <v>Portugal</v>
      </c>
    </row>
    <row r="5644" spans="2:14" x14ac:dyDescent="0.2">
      <c r="B5644" s="8">
        <v>3111.6959999999999</v>
      </c>
      <c r="C5644" s="2" t="s">
        <v>8298</v>
      </c>
      <c r="D5644" s="2" t="s">
        <v>51</v>
      </c>
      <c r="E5644" s="8">
        <v>6</v>
      </c>
      <c r="F5644" s="2" t="s">
        <v>8567</v>
      </c>
      <c r="G5644" s="2" t="s">
        <v>8568</v>
      </c>
      <c r="H5644" s="9">
        <v>41864</v>
      </c>
      <c r="I5644" s="2">
        <v>2014</v>
      </c>
      <c r="J5644" s="2">
        <v>8</v>
      </c>
      <c r="K5644" s="2" t="str">
        <f>VLOOKUP($C5644,Clients!$B:$F,K$6,0)</f>
        <v>Hudson, Thiel and Jaskolski</v>
      </c>
      <c r="L5644" s="2" t="str">
        <f>VLOOKUP($C5644,Clients!$B:$F,L$6,0)</f>
        <v>Foreign</v>
      </c>
      <c r="M5644" s="2" t="str">
        <f>VLOOKUP($C5644,Clients!$B:$F,M$6,0)</f>
        <v>PT</v>
      </c>
      <c r="N5644" s="2" t="str">
        <f>VLOOKUP($C5644,Clients!$B:$F,N$6,0)</f>
        <v>Portugal</v>
      </c>
    </row>
    <row r="5645" spans="2:14" x14ac:dyDescent="0.2">
      <c r="B5645" s="8">
        <v>5088.6359999999995</v>
      </c>
      <c r="C5645" s="2" t="s">
        <v>8298</v>
      </c>
      <c r="D5645" s="2" t="s">
        <v>51</v>
      </c>
      <c r="E5645" s="8">
        <v>7</v>
      </c>
      <c r="F5645" s="2" t="s">
        <v>8569</v>
      </c>
      <c r="G5645" s="2" t="s">
        <v>8570</v>
      </c>
      <c r="H5645" s="9">
        <v>41865</v>
      </c>
      <c r="I5645" s="2">
        <v>2014</v>
      </c>
      <c r="J5645" s="2">
        <v>8</v>
      </c>
      <c r="K5645" s="2" t="str">
        <f>VLOOKUP($C5645,Clients!$B:$F,K$6,0)</f>
        <v>Hudson, Thiel and Jaskolski</v>
      </c>
      <c r="L5645" s="2" t="str">
        <f>VLOOKUP($C5645,Clients!$B:$F,L$6,0)</f>
        <v>Foreign</v>
      </c>
      <c r="M5645" s="2" t="str">
        <f>VLOOKUP($C5645,Clients!$B:$F,M$6,0)</f>
        <v>PT</v>
      </c>
      <c r="N5645" s="2" t="str">
        <f>VLOOKUP($C5645,Clients!$B:$F,N$6,0)</f>
        <v>Portugal</v>
      </c>
    </row>
    <row r="5646" spans="2:14" x14ac:dyDescent="0.2">
      <c r="B5646" s="8">
        <v>-5088.6359999999995</v>
      </c>
      <c r="C5646" s="2" t="s">
        <v>8298</v>
      </c>
      <c r="D5646" s="2" t="s">
        <v>51</v>
      </c>
      <c r="E5646" s="8">
        <v>-7</v>
      </c>
      <c r="F5646" s="2" t="s">
        <v>8571</v>
      </c>
      <c r="G5646" s="2" t="s">
        <v>8572</v>
      </c>
      <c r="H5646" s="9">
        <v>41865</v>
      </c>
      <c r="I5646" s="2">
        <v>2014</v>
      </c>
      <c r="J5646" s="2">
        <v>8</v>
      </c>
      <c r="K5646" s="2" t="str">
        <f>VLOOKUP($C5646,Clients!$B:$F,K$6,0)</f>
        <v>Hudson, Thiel and Jaskolski</v>
      </c>
      <c r="L5646" s="2" t="str">
        <f>VLOOKUP($C5646,Clients!$B:$F,L$6,0)</f>
        <v>Foreign</v>
      </c>
      <c r="M5646" s="2" t="str">
        <f>VLOOKUP($C5646,Clients!$B:$F,M$6,0)</f>
        <v>PT</v>
      </c>
      <c r="N5646" s="2" t="str">
        <f>VLOOKUP($C5646,Clients!$B:$F,N$6,0)</f>
        <v>Portugal</v>
      </c>
    </row>
    <row r="5647" spans="2:14" x14ac:dyDescent="0.2">
      <c r="B5647" s="8">
        <v>7079.5199999999995</v>
      </c>
      <c r="C5647" s="2" t="s">
        <v>8298</v>
      </c>
      <c r="D5647" s="2" t="s">
        <v>51</v>
      </c>
      <c r="E5647" s="8">
        <v>70</v>
      </c>
      <c r="F5647" s="2" t="s">
        <v>8573</v>
      </c>
      <c r="G5647" s="2" t="s">
        <v>8574</v>
      </c>
      <c r="H5647" s="9">
        <v>41866</v>
      </c>
      <c r="I5647" s="2">
        <v>2014</v>
      </c>
      <c r="J5647" s="2">
        <v>8</v>
      </c>
      <c r="K5647" s="2" t="str">
        <f>VLOOKUP($C5647,Clients!$B:$F,K$6,0)</f>
        <v>Hudson, Thiel and Jaskolski</v>
      </c>
      <c r="L5647" s="2" t="str">
        <f>VLOOKUP($C5647,Clients!$B:$F,L$6,0)</f>
        <v>Foreign</v>
      </c>
      <c r="M5647" s="2" t="str">
        <f>VLOOKUP($C5647,Clients!$B:$F,M$6,0)</f>
        <v>PT</v>
      </c>
      <c r="N5647" s="2" t="str">
        <f>VLOOKUP($C5647,Clients!$B:$F,N$6,0)</f>
        <v>Portugal</v>
      </c>
    </row>
    <row r="5648" spans="2:14" x14ac:dyDescent="0.2">
      <c r="B5648" s="8">
        <v>7430.22</v>
      </c>
      <c r="C5648" s="2" t="s">
        <v>8298</v>
      </c>
      <c r="D5648" s="2" t="s">
        <v>51</v>
      </c>
      <c r="E5648" s="8">
        <v>78</v>
      </c>
      <c r="F5648" s="2" t="s">
        <v>8575</v>
      </c>
      <c r="G5648" s="2" t="s">
        <v>8576</v>
      </c>
      <c r="H5648" s="9">
        <v>41869</v>
      </c>
      <c r="I5648" s="2">
        <v>2014</v>
      </c>
      <c r="J5648" s="2">
        <v>8</v>
      </c>
      <c r="K5648" s="2" t="str">
        <f>VLOOKUP($C5648,Clients!$B:$F,K$6,0)</f>
        <v>Hudson, Thiel and Jaskolski</v>
      </c>
      <c r="L5648" s="2" t="str">
        <f>VLOOKUP($C5648,Clients!$B:$F,L$6,0)</f>
        <v>Foreign</v>
      </c>
      <c r="M5648" s="2" t="str">
        <f>VLOOKUP($C5648,Clients!$B:$F,M$6,0)</f>
        <v>PT</v>
      </c>
      <c r="N5648" s="2" t="str">
        <f>VLOOKUP($C5648,Clients!$B:$F,N$6,0)</f>
        <v>Portugal</v>
      </c>
    </row>
    <row r="5649" spans="2:14" x14ac:dyDescent="0.2">
      <c r="B5649" s="8">
        <v>6810.72</v>
      </c>
      <c r="C5649" s="2" t="s">
        <v>8298</v>
      </c>
      <c r="D5649" s="2" t="s">
        <v>51</v>
      </c>
      <c r="E5649" s="8">
        <v>141</v>
      </c>
      <c r="F5649" s="2" t="s">
        <v>8577</v>
      </c>
      <c r="G5649" s="2" t="s">
        <v>8578</v>
      </c>
      <c r="H5649" s="9">
        <v>41869</v>
      </c>
      <c r="I5649" s="2">
        <v>2014</v>
      </c>
      <c r="J5649" s="2">
        <v>8</v>
      </c>
      <c r="K5649" s="2" t="str">
        <f>VLOOKUP($C5649,Clients!$B:$F,K$6,0)</f>
        <v>Hudson, Thiel and Jaskolski</v>
      </c>
      <c r="L5649" s="2" t="str">
        <f>VLOOKUP($C5649,Clients!$B:$F,L$6,0)</f>
        <v>Foreign</v>
      </c>
      <c r="M5649" s="2" t="str">
        <f>VLOOKUP($C5649,Clients!$B:$F,M$6,0)</f>
        <v>PT</v>
      </c>
      <c r="N5649" s="2" t="str">
        <f>VLOOKUP($C5649,Clients!$B:$F,N$6,0)</f>
        <v>Portugal</v>
      </c>
    </row>
    <row r="5650" spans="2:14" x14ac:dyDescent="0.2">
      <c r="B5650" s="8">
        <v>15280.062000000002</v>
      </c>
      <c r="C5650" s="2" t="s">
        <v>8298</v>
      </c>
      <c r="D5650" s="2" t="s">
        <v>51</v>
      </c>
      <c r="E5650" s="8">
        <v>21</v>
      </c>
      <c r="F5650" s="2" t="s">
        <v>8579</v>
      </c>
      <c r="G5650" s="2" t="s">
        <v>8580</v>
      </c>
      <c r="H5650" s="9">
        <v>41869</v>
      </c>
      <c r="I5650" s="2">
        <v>2014</v>
      </c>
      <c r="J5650" s="2">
        <v>8</v>
      </c>
      <c r="K5650" s="2" t="str">
        <f>VLOOKUP($C5650,Clients!$B:$F,K$6,0)</f>
        <v>Hudson, Thiel and Jaskolski</v>
      </c>
      <c r="L5650" s="2" t="str">
        <f>VLOOKUP($C5650,Clients!$B:$F,L$6,0)</f>
        <v>Foreign</v>
      </c>
      <c r="M5650" s="2" t="str">
        <f>VLOOKUP($C5650,Clients!$B:$F,M$6,0)</f>
        <v>PT</v>
      </c>
      <c r="N5650" s="2" t="str">
        <f>VLOOKUP($C5650,Clients!$B:$F,N$6,0)</f>
        <v>Portugal</v>
      </c>
    </row>
    <row r="5651" spans="2:14" x14ac:dyDescent="0.2">
      <c r="B5651" s="8">
        <v>3611.9160000000002</v>
      </c>
      <c r="C5651" s="2" t="s">
        <v>8298</v>
      </c>
      <c r="D5651" s="2" t="s">
        <v>51</v>
      </c>
      <c r="E5651" s="8">
        <v>6</v>
      </c>
      <c r="F5651" s="2" t="s">
        <v>8581</v>
      </c>
      <c r="G5651" s="2" t="s">
        <v>8582</v>
      </c>
      <c r="H5651" s="9">
        <v>41872</v>
      </c>
      <c r="I5651" s="2">
        <v>2014</v>
      </c>
      <c r="J5651" s="2">
        <v>8</v>
      </c>
      <c r="K5651" s="2" t="str">
        <f>VLOOKUP($C5651,Clients!$B:$F,K$6,0)</f>
        <v>Hudson, Thiel and Jaskolski</v>
      </c>
      <c r="L5651" s="2" t="str">
        <f>VLOOKUP($C5651,Clients!$B:$F,L$6,0)</f>
        <v>Foreign</v>
      </c>
      <c r="M5651" s="2" t="str">
        <f>VLOOKUP($C5651,Clients!$B:$F,M$6,0)</f>
        <v>PT</v>
      </c>
      <c r="N5651" s="2" t="str">
        <f>VLOOKUP($C5651,Clients!$B:$F,N$6,0)</f>
        <v>Portugal</v>
      </c>
    </row>
    <row r="5652" spans="2:14" x14ac:dyDescent="0.2">
      <c r="B5652" s="8">
        <v>8628.4800000000014</v>
      </c>
      <c r="C5652" s="2" t="s">
        <v>8298</v>
      </c>
      <c r="D5652" s="2" t="s">
        <v>51</v>
      </c>
      <c r="E5652" s="8">
        <v>80</v>
      </c>
      <c r="F5652" s="2" t="s">
        <v>8583</v>
      </c>
      <c r="G5652" s="2" t="s">
        <v>8584</v>
      </c>
      <c r="H5652" s="9">
        <v>41876</v>
      </c>
      <c r="I5652" s="2">
        <v>2014</v>
      </c>
      <c r="J5652" s="2">
        <v>8</v>
      </c>
      <c r="K5652" s="2" t="str">
        <f>VLOOKUP($C5652,Clients!$B:$F,K$6,0)</f>
        <v>Hudson, Thiel and Jaskolski</v>
      </c>
      <c r="L5652" s="2" t="str">
        <f>VLOOKUP($C5652,Clients!$B:$F,L$6,0)</f>
        <v>Foreign</v>
      </c>
      <c r="M5652" s="2" t="str">
        <f>VLOOKUP($C5652,Clients!$B:$F,M$6,0)</f>
        <v>PT</v>
      </c>
      <c r="N5652" s="2" t="str">
        <f>VLOOKUP($C5652,Clients!$B:$F,N$6,0)</f>
        <v>Portugal</v>
      </c>
    </row>
    <row r="5653" spans="2:14" x14ac:dyDescent="0.2">
      <c r="B5653" s="8">
        <v>16218.300000000001</v>
      </c>
      <c r="C5653" s="2" t="s">
        <v>8298</v>
      </c>
      <c r="D5653" s="2" t="s">
        <v>51</v>
      </c>
      <c r="E5653" s="8">
        <v>94</v>
      </c>
      <c r="F5653" s="2" t="s">
        <v>8585</v>
      </c>
      <c r="G5653" s="2" t="s">
        <v>8586</v>
      </c>
      <c r="H5653" s="9">
        <v>41876</v>
      </c>
      <c r="I5653" s="2">
        <v>2014</v>
      </c>
      <c r="J5653" s="2">
        <v>8</v>
      </c>
      <c r="K5653" s="2" t="str">
        <f>VLOOKUP($C5653,Clients!$B:$F,K$6,0)</f>
        <v>Hudson, Thiel and Jaskolski</v>
      </c>
      <c r="L5653" s="2" t="str">
        <f>VLOOKUP($C5653,Clients!$B:$F,L$6,0)</f>
        <v>Foreign</v>
      </c>
      <c r="M5653" s="2" t="str">
        <f>VLOOKUP($C5653,Clients!$B:$F,M$6,0)</f>
        <v>PT</v>
      </c>
      <c r="N5653" s="2" t="str">
        <f>VLOOKUP($C5653,Clients!$B:$F,N$6,0)</f>
        <v>Portugal</v>
      </c>
    </row>
    <row r="5654" spans="2:14" x14ac:dyDescent="0.2">
      <c r="B5654" s="8">
        <v>9059.4</v>
      </c>
      <c r="C5654" s="2" t="s">
        <v>8298</v>
      </c>
      <c r="D5654" s="2" t="s">
        <v>51</v>
      </c>
      <c r="E5654" s="8">
        <v>26</v>
      </c>
      <c r="F5654" s="2" t="s">
        <v>8587</v>
      </c>
      <c r="G5654" s="2" t="s">
        <v>8588</v>
      </c>
      <c r="H5654" s="9">
        <v>41877</v>
      </c>
      <c r="I5654" s="2">
        <v>2014</v>
      </c>
      <c r="J5654" s="2">
        <v>8</v>
      </c>
      <c r="K5654" s="2" t="str">
        <f>VLOOKUP($C5654,Clients!$B:$F,K$6,0)</f>
        <v>Hudson, Thiel and Jaskolski</v>
      </c>
      <c r="L5654" s="2" t="str">
        <f>VLOOKUP($C5654,Clients!$B:$F,L$6,0)</f>
        <v>Foreign</v>
      </c>
      <c r="M5654" s="2" t="str">
        <f>VLOOKUP($C5654,Clients!$B:$F,M$6,0)</f>
        <v>PT</v>
      </c>
      <c r="N5654" s="2" t="str">
        <f>VLOOKUP($C5654,Clients!$B:$F,N$6,0)</f>
        <v>Portugal</v>
      </c>
    </row>
    <row r="5655" spans="2:14" x14ac:dyDescent="0.2">
      <c r="B5655" s="8">
        <v>12383.7</v>
      </c>
      <c r="C5655" s="2" t="s">
        <v>8298</v>
      </c>
      <c r="D5655" s="2" t="s">
        <v>51</v>
      </c>
      <c r="E5655" s="8">
        <v>111</v>
      </c>
      <c r="F5655" s="2" t="s">
        <v>8589</v>
      </c>
      <c r="G5655" s="2" t="s">
        <v>8590</v>
      </c>
      <c r="H5655" s="9">
        <v>41882</v>
      </c>
      <c r="I5655" s="2">
        <v>2014</v>
      </c>
      <c r="J5655" s="2">
        <v>8</v>
      </c>
      <c r="K5655" s="2" t="str">
        <f>VLOOKUP($C5655,Clients!$B:$F,K$6,0)</f>
        <v>Hudson, Thiel and Jaskolski</v>
      </c>
      <c r="L5655" s="2" t="str">
        <f>VLOOKUP($C5655,Clients!$B:$F,L$6,0)</f>
        <v>Foreign</v>
      </c>
      <c r="M5655" s="2" t="str">
        <f>VLOOKUP($C5655,Clients!$B:$F,M$6,0)</f>
        <v>PT</v>
      </c>
      <c r="N5655" s="2" t="str">
        <f>VLOOKUP($C5655,Clients!$B:$F,N$6,0)</f>
        <v>Portugal</v>
      </c>
    </row>
    <row r="5656" spans="2:14" x14ac:dyDescent="0.2">
      <c r="B5656" s="8">
        <v>15048.6</v>
      </c>
      <c r="C5656" s="2" t="s">
        <v>8298</v>
      </c>
      <c r="D5656" s="2" t="s">
        <v>51</v>
      </c>
      <c r="E5656" s="8">
        <v>16</v>
      </c>
      <c r="F5656" s="2" t="s">
        <v>8591</v>
      </c>
      <c r="G5656" s="2" t="s">
        <v>8592</v>
      </c>
      <c r="H5656" s="9">
        <v>41882</v>
      </c>
      <c r="I5656" s="2">
        <v>2014</v>
      </c>
      <c r="J5656" s="2">
        <v>8</v>
      </c>
      <c r="K5656" s="2" t="str">
        <f>VLOOKUP($C5656,Clients!$B:$F,K$6,0)</f>
        <v>Hudson, Thiel and Jaskolski</v>
      </c>
      <c r="L5656" s="2" t="str">
        <f>VLOOKUP($C5656,Clients!$B:$F,L$6,0)</f>
        <v>Foreign</v>
      </c>
      <c r="M5656" s="2" t="str">
        <f>VLOOKUP($C5656,Clients!$B:$F,M$6,0)</f>
        <v>PT</v>
      </c>
      <c r="N5656" s="2" t="str">
        <f>VLOOKUP($C5656,Clients!$B:$F,N$6,0)</f>
        <v>Portugal</v>
      </c>
    </row>
    <row r="5657" spans="2:14" x14ac:dyDescent="0.2">
      <c r="B5657" s="8">
        <v>1037.4000000000001</v>
      </c>
      <c r="C5657" s="2" t="s">
        <v>8298</v>
      </c>
      <c r="D5657" s="2" t="s">
        <v>51</v>
      </c>
      <c r="E5657" s="8">
        <v>0</v>
      </c>
      <c r="F5657" s="2" t="s">
        <v>8593</v>
      </c>
      <c r="G5657" s="2" t="s">
        <v>5804</v>
      </c>
      <c r="H5657" s="9">
        <v>41882</v>
      </c>
      <c r="I5657" s="2">
        <v>2014</v>
      </c>
      <c r="J5657" s="2">
        <v>8</v>
      </c>
      <c r="K5657" s="2" t="str">
        <f>VLOOKUP($C5657,Clients!$B:$F,K$6,0)</f>
        <v>Hudson, Thiel and Jaskolski</v>
      </c>
      <c r="L5657" s="2" t="str">
        <f>VLOOKUP($C5657,Clients!$B:$F,L$6,0)</f>
        <v>Foreign</v>
      </c>
      <c r="M5657" s="2" t="str">
        <f>VLOOKUP($C5657,Clients!$B:$F,M$6,0)</f>
        <v>PT</v>
      </c>
      <c r="N5657" s="2" t="str">
        <f>VLOOKUP($C5657,Clients!$B:$F,N$6,0)</f>
        <v>Portugal</v>
      </c>
    </row>
    <row r="5658" spans="2:14" x14ac:dyDescent="0.2">
      <c r="B5658" s="8">
        <v>12206.460000000001</v>
      </c>
      <c r="C5658" s="2" t="s">
        <v>8298</v>
      </c>
      <c r="D5658" s="2" t="s">
        <v>51</v>
      </c>
      <c r="E5658" s="8">
        <v>76.3</v>
      </c>
      <c r="F5658" s="2" t="s">
        <v>8594</v>
      </c>
      <c r="G5658" s="2" t="s">
        <v>8595</v>
      </c>
      <c r="H5658" s="9">
        <v>41882</v>
      </c>
      <c r="I5658" s="2">
        <v>2014</v>
      </c>
      <c r="J5658" s="2">
        <v>8</v>
      </c>
      <c r="K5658" s="2" t="str">
        <f>VLOOKUP($C5658,Clients!$B:$F,K$6,0)</f>
        <v>Hudson, Thiel and Jaskolski</v>
      </c>
      <c r="L5658" s="2" t="str">
        <f>VLOOKUP($C5658,Clients!$B:$F,L$6,0)</f>
        <v>Foreign</v>
      </c>
      <c r="M5658" s="2" t="str">
        <f>VLOOKUP($C5658,Clients!$B:$F,M$6,0)</f>
        <v>PT</v>
      </c>
      <c r="N5658" s="2" t="str">
        <f>VLOOKUP($C5658,Clients!$B:$F,N$6,0)</f>
        <v>Portugal</v>
      </c>
    </row>
    <row r="5659" spans="2:14" x14ac:dyDescent="0.2">
      <c r="B5659" s="8">
        <v>3825.78</v>
      </c>
      <c r="C5659" s="2" t="s">
        <v>8298</v>
      </c>
      <c r="D5659" s="2" t="s">
        <v>51</v>
      </c>
      <c r="E5659" s="8">
        <v>6</v>
      </c>
      <c r="F5659" s="2" t="s">
        <v>8596</v>
      </c>
      <c r="G5659" s="2" t="s">
        <v>8597</v>
      </c>
      <c r="H5659" s="9">
        <v>41882</v>
      </c>
      <c r="I5659" s="2">
        <v>2014</v>
      </c>
      <c r="J5659" s="2">
        <v>8</v>
      </c>
      <c r="K5659" s="2" t="str">
        <f>VLOOKUP($C5659,Clients!$B:$F,K$6,0)</f>
        <v>Hudson, Thiel and Jaskolski</v>
      </c>
      <c r="L5659" s="2" t="str">
        <f>VLOOKUP($C5659,Clients!$B:$F,L$6,0)</f>
        <v>Foreign</v>
      </c>
      <c r="M5659" s="2" t="str">
        <f>VLOOKUP($C5659,Clients!$B:$F,M$6,0)</f>
        <v>PT</v>
      </c>
      <c r="N5659" s="2" t="str">
        <f>VLOOKUP($C5659,Clients!$B:$F,N$6,0)</f>
        <v>Portugal</v>
      </c>
    </row>
    <row r="5660" spans="2:14" x14ac:dyDescent="0.2">
      <c r="B5660" s="8">
        <v>130.20000000000002</v>
      </c>
      <c r="C5660" s="2" t="s">
        <v>8298</v>
      </c>
      <c r="D5660" s="2" t="s">
        <v>51</v>
      </c>
      <c r="E5660" s="8">
        <v>0</v>
      </c>
      <c r="F5660" s="2" t="s">
        <v>8598</v>
      </c>
      <c r="G5660" s="2" t="s">
        <v>8599</v>
      </c>
      <c r="H5660" s="9">
        <v>41882</v>
      </c>
      <c r="I5660" s="2">
        <v>2014</v>
      </c>
      <c r="J5660" s="2">
        <v>8</v>
      </c>
      <c r="K5660" s="2" t="str">
        <f>VLOOKUP($C5660,Clients!$B:$F,K$6,0)</f>
        <v>Hudson, Thiel and Jaskolski</v>
      </c>
      <c r="L5660" s="2" t="str">
        <f>VLOOKUP($C5660,Clients!$B:$F,L$6,0)</f>
        <v>Foreign</v>
      </c>
      <c r="M5660" s="2" t="str">
        <f>VLOOKUP($C5660,Clients!$B:$F,M$6,0)</f>
        <v>PT</v>
      </c>
      <c r="N5660" s="2" t="str">
        <f>VLOOKUP($C5660,Clients!$B:$F,N$6,0)</f>
        <v>Portugal</v>
      </c>
    </row>
    <row r="5661" spans="2:14" x14ac:dyDescent="0.2">
      <c r="B5661" s="8">
        <v>17319.918000000001</v>
      </c>
      <c r="C5661" s="2" t="s">
        <v>8298</v>
      </c>
      <c r="D5661" s="2" t="s">
        <v>51</v>
      </c>
      <c r="E5661" s="8">
        <v>230</v>
      </c>
      <c r="F5661" s="2" t="s">
        <v>8600</v>
      </c>
      <c r="G5661" s="2" t="s">
        <v>8601</v>
      </c>
      <c r="H5661" s="9">
        <v>41882</v>
      </c>
      <c r="I5661" s="2">
        <v>2014</v>
      </c>
      <c r="J5661" s="2">
        <v>8</v>
      </c>
      <c r="K5661" s="2" t="str">
        <f>VLOOKUP($C5661,Clients!$B:$F,K$6,0)</f>
        <v>Hudson, Thiel and Jaskolski</v>
      </c>
      <c r="L5661" s="2" t="str">
        <f>VLOOKUP($C5661,Clients!$B:$F,L$6,0)</f>
        <v>Foreign</v>
      </c>
      <c r="M5661" s="2" t="str">
        <f>VLOOKUP($C5661,Clients!$B:$F,M$6,0)</f>
        <v>PT</v>
      </c>
      <c r="N5661" s="2" t="str">
        <f>VLOOKUP($C5661,Clients!$B:$F,N$6,0)</f>
        <v>Portugal</v>
      </c>
    </row>
    <row r="5662" spans="2:14" x14ac:dyDescent="0.2">
      <c r="B5662" s="8">
        <v>3561.6000000000004</v>
      </c>
      <c r="C5662" s="2" t="s">
        <v>8298</v>
      </c>
      <c r="D5662" s="2" t="s">
        <v>51</v>
      </c>
      <c r="E5662" s="8">
        <v>7</v>
      </c>
      <c r="F5662" s="2" t="s">
        <v>8602</v>
      </c>
      <c r="G5662" s="2" t="s">
        <v>8603</v>
      </c>
      <c r="H5662" s="9">
        <v>41882</v>
      </c>
      <c r="I5662" s="2">
        <v>2014</v>
      </c>
      <c r="J5662" s="2">
        <v>8</v>
      </c>
      <c r="K5662" s="2" t="str">
        <f>VLOOKUP($C5662,Clients!$B:$F,K$6,0)</f>
        <v>Hudson, Thiel and Jaskolski</v>
      </c>
      <c r="L5662" s="2" t="str">
        <f>VLOOKUP($C5662,Clients!$B:$F,L$6,0)</f>
        <v>Foreign</v>
      </c>
      <c r="M5662" s="2" t="str">
        <f>VLOOKUP($C5662,Clients!$B:$F,M$6,0)</f>
        <v>PT</v>
      </c>
      <c r="N5662" s="2" t="str">
        <f>VLOOKUP($C5662,Clients!$B:$F,N$6,0)</f>
        <v>Portugal</v>
      </c>
    </row>
    <row r="5663" spans="2:14" x14ac:dyDescent="0.2">
      <c r="B5663" s="8">
        <v>793.80000000000007</v>
      </c>
      <c r="C5663" s="2" t="s">
        <v>8298</v>
      </c>
      <c r="D5663" s="2" t="s">
        <v>51</v>
      </c>
      <c r="E5663" s="8">
        <v>0</v>
      </c>
      <c r="F5663" s="2" t="s">
        <v>8604</v>
      </c>
      <c r="G5663" s="2" t="s">
        <v>8605</v>
      </c>
      <c r="H5663" s="9">
        <v>41882</v>
      </c>
      <c r="I5663" s="2">
        <v>2014</v>
      </c>
      <c r="J5663" s="2">
        <v>8</v>
      </c>
      <c r="K5663" s="2" t="str">
        <f>VLOOKUP($C5663,Clients!$B:$F,K$6,0)</f>
        <v>Hudson, Thiel and Jaskolski</v>
      </c>
      <c r="L5663" s="2" t="str">
        <f>VLOOKUP($C5663,Clients!$B:$F,L$6,0)</f>
        <v>Foreign</v>
      </c>
      <c r="M5663" s="2" t="str">
        <f>VLOOKUP($C5663,Clients!$B:$F,M$6,0)</f>
        <v>PT</v>
      </c>
      <c r="N5663" s="2" t="str">
        <f>VLOOKUP($C5663,Clients!$B:$F,N$6,0)</f>
        <v>Portugal</v>
      </c>
    </row>
    <row r="5664" spans="2:14" x14ac:dyDescent="0.2">
      <c r="B5664" s="8">
        <v>14080.206</v>
      </c>
      <c r="C5664" s="2" t="s">
        <v>8298</v>
      </c>
      <c r="D5664" s="2" t="s">
        <v>51</v>
      </c>
      <c r="E5664" s="8">
        <v>92</v>
      </c>
      <c r="F5664" s="2" t="s">
        <v>8606</v>
      </c>
      <c r="G5664" s="2" t="s">
        <v>8607</v>
      </c>
      <c r="H5664" s="9">
        <v>41882</v>
      </c>
      <c r="I5664" s="2">
        <v>2014</v>
      </c>
      <c r="J5664" s="2">
        <v>8</v>
      </c>
      <c r="K5664" s="2" t="str">
        <f>VLOOKUP($C5664,Clients!$B:$F,K$6,0)</f>
        <v>Hudson, Thiel and Jaskolski</v>
      </c>
      <c r="L5664" s="2" t="str">
        <f>VLOOKUP($C5664,Clients!$B:$F,L$6,0)</f>
        <v>Foreign</v>
      </c>
      <c r="M5664" s="2" t="str">
        <f>VLOOKUP($C5664,Clients!$B:$F,M$6,0)</f>
        <v>PT</v>
      </c>
      <c r="N5664" s="2" t="str">
        <f>VLOOKUP($C5664,Clients!$B:$F,N$6,0)</f>
        <v>Portugal</v>
      </c>
    </row>
    <row r="5665" spans="2:14" x14ac:dyDescent="0.2">
      <c r="B5665" s="8">
        <v>2654.4</v>
      </c>
      <c r="C5665" s="2" t="s">
        <v>8298</v>
      </c>
      <c r="D5665" s="2" t="s">
        <v>51</v>
      </c>
      <c r="E5665" s="8">
        <v>7</v>
      </c>
      <c r="F5665" s="2" t="s">
        <v>8608</v>
      </c>
      <c r="G5665" s="2" t="s">
        <v>8609</v>
      </c>
      <c r="H5665" s="9">
        <v>41882</v>
      </c>
      <c r="I5665" s="2">
        <v>2014</v>
      </c>
      <c r="J5665" s="2">
        <v>8</v>
      </c>
      <c r="K5665" s="2" t="str">
        <f>VLOOKUP($C5665,Clients!$B:$F,K$6,0)</f>
        <v>Hudson, Thiel and Jaskolski</v>
      </c>
      <c r="L5665" s="2" t="str">
        <f>VLOOKUP($C5665,Clients!$B:$F,L$6,0)</f>
        <v>Foreign</v>
      </c>
      <c r="M5665" s="2" t="str">
        <f>VLOOKUP($C5665,Clients!$B:$F,M$6,0)</f>
        <v>PT</v>
      </c>
      <c r="N5665" s="2" t="str">
        <f>VLOOKUP($C5665,Clients!$B:$F,N$6,0)</f>
        <v>Portugal</v>
      </c>
    </row>
    <row r="5666" spans="2:14" x14ac:dyDescent="0.2">
      <c r="B5666" s="8">
        <v>163.80000000000001</v>
      </c>
      <c r="C5666" s="2" t="s">
        <v>8298</v>
      </c>
      <c r="D5666" s="2" t="s">
        <v>51</v>
      </c>
      <c r="E5666" s="8">
        <v>0</v>
      </c>
      <c r="F5666" s="2" t="s">
        <v>8610</v>
      </c>
      <c r="G5666" s="2" t="s">
        <v>8611</v>
      </c>
      <c r="H5666" s="9">
        <v>41882</v>
      </c>
      <c r="I5666" s="2">
        <v>2014</v>
      </c>
      <c r="J5666" s="2">
        <v>8</v>
      </c>
      <c r="K5666" s="2" t="str">
        <f>VLOOKUP($C5666,Clients!$B:$F,K$6,0)</f>
        <v>Hudson, Thiel and Jaskolski</v>
      </c>
      <c r="L5666" s="2" t="str">
        <f>VLOOKUP($C5666,Clients!$B:$F,L$6,0)</f>
        <v>Foreign</v>
      </c>
      <c r="M5666" s="2" t="str">
        <f>VLOOKUP($C5666,Clients!$B:$F,M$6,0)</f>
        <v>PT</v>
      </c>
      <c r="N5666" s="2" t="str">
        <f>VLOOKUP($C5666,Clients!$B:$F,N$6,0)</f>
        <v>Portugal</v>
      </c>
    </row>
    <row r="5667" spans="2:14" x14ac:dyDescent="0.2">
      <c r="B5667" s="8">
        <v>793.80000000000007</v>
      </c>
      <c r="C5667" s="2" t="s">
        <v>8298</v>
      </c>
      <c r="D5667" s="2" t="s">
        <v>51</v>
      </c>
      <c r="E5667" s="8">
        <v>0</v>
      </c>
      <c r="F5667" s="2" t="s">
        <v>8612</v>
      </c>
      <c r="G5667" s="2" t="s">
        <v>8605</v>
      </c>
      <c r="H5667" s="9">
        <v>41885</v>
      </c>
      <c r="I5667" s="2">
        <v>2014</v>
      </c>
      <c r="J5667" s="2">
        <v>9</v>
      </c>
      <c r="K5667" s="2" t="str">
        <f>VLOOKUP($C5667,Clients!$B:$F,K$6,0)</f>
        <v>Hudson, Thiel and Jaskolski</v>
      </c>
      <c r="L5667" s="2" t="str">
        <f>VLOOKUP($C5667,Clients!$B:$F,L$6,0)</f>
        <v>Foreign</v>
      </c>
      <c r="M5667" s="2" t="str">
        <f>VLOOKUP($C5667,Clients!$B:$F,M$6,0)</f>
        <v>PT</v>
      </c>
      <c r="N5667" s="2" t="str">
        <f>VLOOKUP($C5667,Clients!$B:$F,N$6,0)</f>
        <v>Portugal</v>
      </c>
    </row>
    <row r="5668" spans="2:14" x14ac:dyDescent="0.2">
      <c r="B5668" s="8">
        <v>-793.80000000000007</v>
      </c>
      <c r="C5668" s="2" t="s">
        <v>8298</v>
      </c>
      <c r="D5668" s="2" t="s">
        <v>51</v>
      </c>
      <c r="E5668" s="8">
        <v>0</v>
      </c>
      <c r="F5668" s="2" t="s">
        <v>8613</v>
      </c>
      <c r="G5668" s="2" t="s">
        <v>8605</v>
      </c>
      <c r="H5668" s="9">
        <v>41885</v>
      </c>
      <c r="I5668" s="2">
        <v>2014</v>
      </c>
      <c r="J5668" s="2">
        <v>9</v>
      </c>
      <c r="K5668" s="2" t="str">
        <f>VLOOKUP($C5668,Clients!$B:$F,K$6,0)</f>
        <v>Hudson, Thiel and Jaskolski</v>
      </c>
      <c r="L5668" s="2" t="str">
        <f>VLOOKUP($C5668,Clients!$B:$F,L$6,0)</f>
        <v>Foreign</v>
      </c>
      <c r="M5668" s="2" t="str">
        <f>VLOOKUP($C5668,Clients!$B:$F,M$6,0)</f>
        <v>PT</v>
      </c>
      <c r="N5668" s="2" t="str">
        <f>VLOOKUP($C5668,Clients!$B:$F,N$6,0)</f>
        <v>Portugal</v>
      </c>
    </row>
    <row r="5669" spans="2:14" x14ac:dyDescent="0.2">
      <c r="B5669" s="8">
        <v>17464.650000000001</v>
      </c>
      <c r="C5669" s="2" t="s">
        <v>8298</v>
      </c>
      <c r="D5669" s="2" t="s">
        <v>51</v>
      </c>
      <c r="E5669" s="8">
        <v>17</v>
      </c>
      <c r="F5669" s="2" t="s">
        <v>8614</v>
      </c>
      <c r="G5669" s="2" t="s">
        <v>8615</v>
      </c>
      <c r="H5669" s="9">
        <v>41886</v>
      </c>
      <c r="I5669" s="2">
        <v>2014</v>
      </c>
      <c r="J5669" s="2">
        <v>9</v>
      </c>
      <c r="K5669" s="2" t="str">
        <f>VLOOKUP($C5669,Clients!$B:$F,K$6,0)</f>
        <v>Hudson, Thiel and Jaskolski</v>
      </c>
      <c r="L5669" s="2" t="str">
        <f>VLOOKUP($C5669,Clients!$B:$F,L$6,0)</f>
        <v>Foreign</v>
      </c>
      <c r="M5669" s="2" t="str">
        <f>VLOOKUP($C5669,Clients!$B:$F,M$6,0)</f>
        <v>PT</v>
      </c>
      <c r="N5669" s="2" t="str">
        <f>VLOOKUP($C5669,Clients!$B:$F,N$6,0)</f>
        <v>Portugal</v>
      </c>
    </row>
    <row r="5670" spans="2:14" x14ac:dyDescent="0.2">
      <c r="B5670" s="8">
        <v>-17464.650000000001</v>
      </c>
      <c r="C5670" s="2" t="s">
        <v>8298</v>
      </c>
      <c r="D5670" s="2" t="s">
        <v>51</v>
      </c>
      <c r="E5670" s="8">
        <v>-17</v>
      </c>
      <c r="F5670" s="2" t="s">
        <v>8616</v>
      </c>
      <c r="G5670" s="2" t="s">
        <v>8617</v>
      </c>
      <c r="H5670" s="9">
        <v>41886</v>
      </c>
      <c r="I5670" s="2">
        <v>2014</v>
      </c>
      <c r="J5670" s="2">
        <v>9</v>
      </c>
      <c r="K5670" s="2" t="str">
        <f>VLOOKUP($C5670,Clients!$B:$F,K$6,0)</f>
        <v>Hudson, Thiel and Jaskolski</v>
      </c>
      <c r="L5670" s="2" t="str">
        <f>VLOOKUP($C5670,Clients!$B:$F,L$6,0)</f>
        <v>Foreign</v>
      </c>
      <c r="M5670" s="2" t="str">
        <f>VLOOKUP($C5670,Clients!$B:$F,M$6,0)</f>
        <v>PT</v>
      </c>
      <c r="N5670" s="2" t="str">
        <f>VLOOKUP($C5670,Clients!$B:$F,N$6,0)</f>
        <v>Portugal</v>
      </c>
    </row>
    <row r="5671" spans="2:14" x14ac:dyDescent="0.2">
      <c r="B5671" s="8">
        <v>8444.94</v>
      </c>
      <c r="C5671" s="2" t="s">
        <v>8298</v>
      </c>
      <c r="D5671" s="2" t="s">
        <v>51</v>
      </c>
      <c r="E5671" s="8">
        <v>80</v>
      </c>
      <c r="F5671" s="2" t="s">
        <v>8618</v>
      </c>
      <c r="G5671" s="2" t="s">
        <v>8619</v>
      </c>
      <c r="H5671" s="9">
        <v>41894</v>
      </c>
      <c r="I5671" s="2">
        <v>2014</v>
      </c>
      <c r="J5671" s="2">
        <v>9</v>
      </c>
      <c r="K5671" s="2" t="str">
        <f>VLOOKUP($C5671,Clients!$B:$F,K$6,0)</f>
        <v>Hudson, Thiel and Jaskolski</v>
      </c>
      <c r="L5671" s="2" t="str">
        <f>VLOOKUP($C5671,Clients!$B:$F,L$6,0)</f>
        <v>Foreign</v>
      </c>
      <c r="M5671" s="2" t="str">
        <f>VLOOKUP($C5671,Clients!$B:$F,M$6,0)</f>
        <v>PT</v>
      </c>
      <c r="N5671" s="2" t="str">
        <f>VLOOKUP($C5671,Clients!$B:$F,N$6,0)</f>
        <v>Portugal</v>
      </c>
    </row>
    <row r="5672" spans="2:14" x14ac:dyDescent="0.2">
      <c r="B5672" s="8">
        <v>13026.636</v>
      </c>
      <c r="C5672" s="2" t="s">
        <v>8298</v>
      </c>
      <c r="D5672" s="2" t="s">
        <v>51</v>
      </c>
      <c r="E5672" s="8">
        <v>53</v>
      </c>
      <c r="F5672" s="2" t="s">
        <v>8620</v>
      </c>
      <c r="G5672" s="2" t="s">
        <v>8621</v>
      </c>
      <c r="H5672" s="9">
        <v>41904</v>
      </c>
      <c r="I5672" s="2">
        <v>2014</v>
      </c>
      <c r="J5672" s="2">
        <v>9</v>
      </c>
      <c r="K5672" s="2" t="str">
        <f>VLOOKUP($C5672,Clients!$B:$F,K$6,0)</f>
        <v>Hudson, Thiel and Jaskolski</v>
      </c>
      <c r="L5672" s="2" t="str">
        <f>VLOOKUP($C5672,Clients!$B:$F,L$6,0)</f>
        <v>Foreign</v>
      </c>
      <c r="M5672" s="2" t="str">
        <f>VLOOKUP($C5672,Clients!$B:$F,M$6,0)</f>
        <v>PT</v>
      </c>
      <c r="N5672" s="2" t="str">
        <f>VLOOKUP($C5672,Clients!$B:$F,N$6,0)</f>
        <v>Portugal</v>
      </c>
    </row>
    <row r="5673" spans="2:14" x14ac:dyDescent="0.2">
      <c r="B5673" s="8">
        <v>8019.9000000000005</v>
      </c>
      <c r="C5673" s="2" t="s">
        <v>8298</v>
      </c>
      <c r="D5673" s="2" t="s">
        <v>51</v>
      </c>
      <c r="E5673" s="8">
        <v>82</v>
      </c>
      <c r="F5673" s="2" t="s">
        <v>8622</v>
      </c>
      <c r="G5673" s="2" t="s">
        <v>8623</v>
      </c>
      <c r="H5673" s="9">
        <v>41905</v>
      </c>
      <c r="I5673" s="2">
        <v>2014</v>
      </c>
      <c r="J5673" s="2">
        <v>9</v>
      </c>
      <c r="K5673" s="2" t="str">
        <f>VLOOKUP($C5673,Clients!$B:$F,K$6,0)</f>
        <v>Hudson, Thiel and Jaskolski</v>
      </c>
      <c r="L5673" s="2" t="str">
        <f>VLOOKUP($C5673,Clients!$B:$F,L$6,0)</f>
        <v>Foreign</v>
      </c>
      <c r="M5673" s="2" t="str">
        <f>VLOOKUP($C5673,Clients!$B:$F,M$6,0)</f>
        <v>PT</v>
      </c>
      <c r="N5673" s="2" t="str">
        <f>VLOOKUP($C5673,Clients!$B:$F,N$6,0)</f>
        <v>Portugal</v>
      </c>
    </row>
    <row r="5674" spans="2:14" x14ac:dyDescent="0.2">
      <c r="B5674" s="8">
        <v>10017.210000000001</v>
      </c>
      <c r="C5674" s="2" t="s">
        <v>8298</v>
      </c>
      <c r="D5674" s="2" t="s">
        <v>51</v>
      </c>
      <c r="E5674" s="8">
        <v>96</v>
      </c>
      <c r="F5674" s="2" t="s">
        <v>8624</v>
      </c>
      <c r="G5674" s="2" t="s">
        <v>8625</v>
      </c>
      <c r="H5674" s="9">
        <v>41905</v>
      </c>
      <c r="I5674" s="2">
        <v>2014</v>
      </c>
      <c r="J5674" s="2">
        <v>9</v>
      </c>
      <c r="K5674" s="2" t="str">
        <f>VLOOKUP($C5674,Clients!$B:$F,K$6,0)</f>
        <v>Hudson, Thiel and Jaskolski</v>
      </c>
      <c r="L5674" s="2" t="str">
        <f>VLOOKUP($C5674,Clients!$B:$F,L$6,0)</f>
        <v>Foreign</v>
      </c>
      <c r="M5674" s="2" t="str">
        <f>VLOOKUP($C5674,Clients!$B:$F,M$6,0)</f>
        <v>PT</v>
      </c>
      <c r="N5674" s="2" t="str">
        <f>VLOOKUP($C5674,Clients!$B:$F,N$6,0)</f>
        <v>Portugal</v>
      </c>
    </row>
    <row r="5675" spans="2:14" x14ac:dyDescent="0.2">
      <c r="B5675" s="8">
        <v>9607.92</v>
      </c>
      <c r="C5675" s="2" t="s">
        <v>8298</v>
      </c>
      <c r="D5675" s="2" t="s">
        <v>51</v>
      </c>
      <c r="E5675" s="8">
        <v>76</v>
      </c>
      <c r="F5675" s="2" t="s">
        <v>8626</v>
      </c>
      <c r="G5675" s="2" t="s">
        <v>6824</v>
      </c>
      <c r="H5675" s="9">
        <v>41905</v>
      </c>
      <c r="I5675" s="2">
        <v>2014</v>
      </c>
      <c r="J5675" s="2">
        <v>9</v>
      </c>
      <c r="K5675" s="2" t="str">
        <f>VLOOKUP($C5675,Clients!$B:$F,K$6,0)</f>
        <v>Hudson, Thiel and Jaskolski</v>
      </c>
      <c r="L5675" s="2" t="str">
        <f>VLOOKUP($C5675,Clients!$B:$F,L$6,0)</f>
        <v>Foreign</v>
      </c>
      <c r="M5675" s="2" t="str">
        <f>VLOOKUP($C5675,Clients!$B:$F,M$6,0)</f>
        <v>PT</v>
      </c>
      <c r="N5675" s="2" t="str">
        <f>VLOOKUP($C5675,Clients!$B:$F,N$6,0)</f>
        <v>Portugal</v>
      </c>
    </row>
    <row r="5676" spans="2:14" x14ac:dyDescent="0.2">
      <c r="B5676" s="8">
        <v>201.60000000000002</v>
      </c>
      <c r="C5676" s="2" t="s">
        <v>8298</v>
      </c>
      <c r="D5676" s="2" t="s">
        <v>51</v>
      </c>
      <c r="E5676" s="8">
        <v>0</v>
      </c>
      <c r="F5676" s="2" t="s">
        <v>8627</v>
      </c>
      <c r="G5676" s="2" t="s">
        <v>8574</v>
      </c>
      <c r="H5676" s="9">
        <v>41912</v>
      </c>
      <c r="I5676" s="2">
        <v>2014</v>
      </c>
      <c r="J5676" s="2">
        <v>9</v>
      </c>
      <c r="K5676" s="2" t="str">
        <f>VLOOKUP($C5676,Clients!$B:$F,K$6,0)</f>
        <v>Hudson, Thiel and Jaskolski</v>
      </c>
      <c r="L5676" s="2" t="str">
        <f>VLOOKUP($C5676,Clients!$B:$F,L$6,0)</f>
        <v>Foreign</v>
      </c>
      <c r="M5676" s="2" t="str">
        <f>VLOOKUP($C5676,Clients!$B:$F,M$6,0)</f>
        <v>PT</v>
      </c>
      <c r="N5676" s="2" t="str">
        <f>VLOOKUP($C5676,Clients!$B:$F,N$6,0)</f>
        <v>Portugal</v>
      </c>
    </row>
    <row r="5677" spans="2:14" x14ac:dyDescent="0.2">
      <c r="B5677" s="8">
        <v>8377.152</v>
      </c>
      <c r="C5677" s="2" t="s">
        <v>8298</v>
      </c>
      <c r="D5677" s="2" t="s">
        <v>51</v>
      </c>
      <c r="E5677" s="8">
        <v>17</v>
      </c>
      <c r="F5677" s="2" t="s">
        <v>8628</v>
      </c>
      <c r="G5677" s="2" t="s">
        <v>8629</v>
      </c>
      <c r="H5677" s="9">
        <v>41912</v>
      </c>
      <c r="I5677" s="2">
        <v>2014</v>
      </c>
      <c r="J5677" s="2">
        <v>9</v>
      </c>
      <c r="K5677" s="2" t="str">
        <f>VLOOKUP($C5677,Clients!$B:$F,K$6,0)</f>
        <v>Hudson, Thiel and Jaskolski</v>
      </c>
      <c r="L5677" s="2" t="str">
        <f>VLOOKUP($C5677,Clients!$B:$F,L$6,0)</f>
        <v>Foreign</v>
      </c>
      <c r="M5677" s="2" t="str">
        <f>VLOOKUP($C5677,Clients!$B:$F,M$6,0)</f>
        <v>PT</v>
      </c>
      <c r="N5677" s="2" t="str">
        <f>VLOOKUP($C5677,Clients!$B:$F,N$6,0)</f>
        <v>Portugal</v>
      </c>
    </row>
    <row r="5678" spans="2:14" x14ac:dyDescent="0.2">
      <c r="B5678" s="8">
        <v>5465.46</v>
      </c>
      <c r="C5678" s="2" t="s">
        <v>8298</v>
      </c>
      <c r="D5678" s="2" t="s">
        <v>51</v>
      </c>
      <c r="E5678" s="8">
        <v>56</v>
      </c>
      <c r="F5678" s="2" t="s">
        <v>8630</v>
      </c>
      <c r="G5678" s="2" t="s">
        <v>8631</v>
      </c>
      <c r="H5678" s="9">
        <v>41912</v>
      </c>
      <c r="I5678" s="2">
        <v>2014</v>
      </c>
      <c r="J5678" s="2">
        <v>9</v>
      </c>
      <c r="K5678" s="2" t="str">
        <f>VLOOKUP($C5678,Clients!$B:$F,K$6,0)</f>
        <v>Hudson, Thiel and Jaskolski</v>
      </c>
      <c r="L5678" s="2" t="str">
        <f>VLOOKUP($C5678,Clients!$B:$F,L$6,0)</f>
        <v>Foreign</v>
      </c>
      <c r="M5678" s="2" t="str">
        <f>VLOOKUP($C5678,Clients!$B:$F,M$6,0)</f>
        <v>PT</v>
      </c>
      <c r="N5678" s="2" t="str">
        <f>VLOOKUP($C5678,Clients!$B:$F,N$6,0)</f>
        <v>Portugal</v>
      </c>
    </row>
    <row r="5679" spans="2:14" x14ac:dyDescent="0.2">
      <c r="B5679" s="8">
        <v>11715.564</v>
      </c>
      <c r="C5679" s="2" t="s">
        <v>8298</v>
      </c>
      <c r="D5679" s="2" t="s">
        <v>51</v>
      </c>
      <c r="E5679" s="8">
        <v>17</v>
      </c>
      <c r="F5679" s="2" t="s">
        <v>8632</v>
      </c>
      <c r="G5679" s="2" t="s">
        <v>8633</v>
      </c>
      <c r="H5679" s="9">
        <v>41912</v>
      </c>
      <c r="I5679" s="2">
        <v>2014</v>
      </c>
      <c r="J5679" s="2">
        <v>9</v>
      </c>
      <c r="K5679" s="2" t="str">
        <f>VLOOKUP($C5679,Clients!$B:$F,K$6,0)</f>
        <v>Hudson, Thiel and Jaskolski</v>
      </c>
      <c r="L5679" s="2" t="str">
        <f>VLOOKUP($C5679,Clients!$B:$F,L$6,0)</f>
        <v>Foreign</v>
      </c>
      <c r="M5679" s="2" t="str">
        <f>VLOOKUP($C5679,Clients!$B:$F,M$6,0)</f>
        <v>PT</v>
      </c>
      <c r="N5679" s="2" t="str">
        <f>VLOOKUP($C5679,Clients!$B:$F,N$6,0)</f>
        <v>Portugal</v>
      </c>
    </row>
    <row r="5680" spans="2:14" x14ac:dyDescent="0.2">
      <c r="B5680" s="8">
        <v>953.40000000000009</v>
      </c>
      <c r="C5680" s="2" t="s">
        <v>8298</v>
      </c>
      <c r="D5680" s="2" t="s">
        <v>51</v>
      </c>
      <c r="E5680" s="8">
        <v>0</v>
      </c>
      <c r="F5680" s="2" t="s">
        <v>8634</v>
      </c>
      <c r="G5680" s="2" t="s">
        <v>8635</v>
      </c>
      <c r="H5680" s="9">
        <v>41912</v>
      </c>
      <c r="I5680" s="2">
        <v>2014</v>
      </c>
      <c r="J5680" s="2">
        <v>9</v>
      </c>
      <c r="K5680" s="2" t="str">
        <f>VLOOKUP($C5680,Clients!$B:$F,K$6,0)</f>
        <v>Hudson, Thiel and Jaskolski</v>
      </c>
      <c r="L5680" s="2" t="str">
        <f>VLOOKUP($C5680,Clients!$B:$F,L$6,0)</f>
        <v>Foreign</v>
      </c>
      <c r="M5680" s="2" t="str">
        <f>VLOOKUP($C5680,Clients!$B:$F,M$6,0)</f>
        <v>PT</v>
      </c>
      <c r="N5680" s="2" t="str">
        <f>VLOOKUP($C5680,Clients!$B:$F,N$6,0)</f>
        <v>Portugal</v>
      </c>
    </row>
    <row r="5681" spans="2:14" x14ac:dyDescent="0.2">
      <c r="B5681" s="8">
        <v>7155.96</v>
      </c>
      <c r="C5681" s="2" t="s">
        <v>8298</v>
      </c>
      <c r="D5681" s="2" t="s">
        <v>51</v>
      </c>
      <c r="E5681" s="8">
        <v>59</v>
      </c>
      <c r="F5681" s="2" t="s">
        <v>8636</v>
      </c>
      <c r="G5681" s="2" t="s">
        <v>8637</v>
      </c>
      <c r="H5681" s="9">
        <v>41912</v>
      </c>
      <c r="I5681" s="2">
        <v>2014</v>
      </c>
      <c r="J5681" s="2">
        <v>9</v>
      </c>
      <c r="K5681" s="2" t="str">
        <f>VLOOKUP($C5681,Clients!$B:$F,K$6,0)</f>
        <v>Hudson, Thiel and Jaskolski</v>
      </c>
      <c r="L5681" s="2" t="str">
        <f>VLOOKUP($C5681,Clients!$B:$F,L$6,0)</f>
        <v>Foreign</v>
      </c>
      <c r="M5681" s="2" t="str">
        <f>VLOOKUP($C5681,Clients!$B:$F,M$6,0)</f>
        <v>PT</v>
      </c>
      <c r="N5681" s="2" t="str">
        <f>VLOOKUP($C5681,Clients!$B:$F,N$6,0)</f>
        <v>Portugal</v>
      </c>
    </row>
    <row r="5682" spans="2:14" x14ac:dyDescent="0.2">
      <c r="B5682" s="8">
        <v>21</v>
      </c>
      <c r="C5682" s="2" t="s">
        <v>8298</v>
      </c>
      <c r="D5682" s="2" t="s">
        <v>51</v>
      </c>
      <c r="E5682" s="8">
        <v>1</v>
      </c>
      <c r="F5682" s="2" t="s">
        <v>8638</v>
      </c>
      <c r="G5682" s="2" t="s">
        <v>8639</v>
      </c>
      <c r="H5682" s="9">
        <v>41912</v>
      </c>
      <c r="I5682" s="2">
        <v>2014</v>
      </c>
      <c r="J5682" s="2">
        <v>9</v>
      </c>
      <c r="K5682" s="2" t="str">
        <f>VLOOKUP($C5682,Clients!$B:$F,K$6,0)</f>
        <v>Hudson, Thiel and Jaskolski</v>
      </c>
      <c r="L5682" s="2" t="str">
        <f>VLOOKUP($C5682,Clients!$B:$F,L$6,0)</f>
        <v>Foreign</v>
      </c>
      <c r="M5682" s="2" t="str">
        <f>VLOOKUP($C5682,Clients!$B:$F,M$6,0)</f>
        <v>PT</v>
      </c>
      <c r="N5682" s="2" t="str">
        <f>VLOOKUP($C5682,Clients!$B:$F,N$6,0)</f>
        <v>Portugal</v>
      </c>
    </row>
    <row r="5683" spans="2:14" x14ac:dyDescent="0.2">
      <c r="B5683" s="8">
        <v>159.6</v>
      </c>
      <c r="C5683" s="2" t="s">
        <v>8298</v>
      </c>
      <c r="D5683" s="2" t="s">
        <v>51</v>
      </c>
      <c r="E5683" s="8">
        <v>3</v>
      </c>
      <c r="F5683" s="2" t="s">
        <v>8640</v>
      </c>
      <c r="G5683" s="2" t="s">
        <v>8641</v>
      </c>
      <c r="H5683" s="9">
        <v>41912</v>
      </c>
      <c r="I5683" s="2">
        <v>2014</v>
      </c>
      <c r="J5683" s="2">
        <v>9</v>
      </c>
      <c r="K5683" s="2" t="str">
        <f>VLOOKUP($C5683,Clients!$B:$F,K$6,0)</f>
        <v>Hudson, Thiel and Jaskolski</v>
      </c>
      <c r="L5683" s="2" t="str">
        <f>VLOOKUP($C5683,Clients!$B:$F,L$6,0)</f>
        <v>Foreign</v>
      </c>
      <c r="M5683" s="2" t="str">
        <f>VLOOKUP($C5683,Clients!$B:$F,M$6,0)</f>
        <v>PT</v>
      </c>
      <c r="N5683" s="2" t="str">
        <f>VLOOKUP($C5683,Clients!$B:$F,N$6,0)</f>
        <v>Portugal</v>
      </c>
    </row>
    <row r="5684" spans="2:14" x14ac:dyDescent="0.2">
      <c r="B5684" s="8">
        <v>8.82</v>
      </c>
      <c r="C5684" s="2" t="s">
        <v>8298</v>
      </c>
      <c r="D5684" s="2" t="s">
        <v>51</v>
      </c>
      <c r="E5684" s="8">
        <v>1</v>
      </c>
      <c r="F5684" s="2" t="s">
        <v>8642</v>
      </c>
      <c r="G5684" s="2" t="s">
        <v>8643</v>
      </c>
      <c r="H5684" s="9">
        <v>41912</v>
      </c>
      <c r="I5684" s="2">
        <v>2014</v>
      </c>
      <c r="J5684" s="2">
        <v>9</v>
      </c>
      <c r="K5684" s="2" t="str">
        <f>VLOOKUP($C5684,Clients!$B:$F,K$6,0)</f>
        <v>Hudson, Thiel and Jaskolski</v>
      </c>
      <c r="L5684" s="2" t="str">
        <f>VLOOKUP($C5684,Clients!$B:$F,L$6,0)</f>
        <v>Foreign</v>
      </c>
      <c r="M5684" s="2" t="str">
        <f>VLOOKUP($C5684,Clients!$B:$F,M$6,0)</f>
        <v>PT</v>
      </c>
      <c r="N5684" s="2" t="str">
        <f>VLOOKUP($C5684,Clients!$B:$F,N$6,0)</f>
        <v>Portugal</v>
      </c>
    </row>
    <row r="5685" spans="2:14" x14ac:dyDescent="0.2">
      <c r="B5685" s="8">
        <v>8754.9</v>
      </c>
      <c r="C5685" s="2" t="s">
        <v>8298</v>
      </c>
      <c r="D5685" s="2" t="s">
        <v>51</v>
      </c>
      <c r="E5685" s="8">
        <v>95</v>
      </c>
      <c r="F5685" s="2" t="s">
        <v>8644</v>
      </c>
      <c r="G5685" s="2" t="s">
        <v>6674</v>
      </c>
      <c r="H5685" s="9">
        <v>41912</v>
      </c>
      <c r="I5685" s="2">
        <v>2014</v>
      </c>
      <c r="J5685" s="2">
        <v>9</v>
      </c>
      <c r="K5685" s="2" t="str">
        <f>VLOOKUP($C5685,Clients!$B:$F,K$6,0)</f>
        <v>Hudson, Thiel and Jaskolski</v>
      </c>
      <c r="L5685" s="2" t="str">
        <f>VLOOKUP($C5685,Clients!$B:$F,L$6,0)</f>
        <v>Foreign</v>
      </c>
      <c r="M5685" s="2" t="str">
        <f>VLOOKUP($C5685,Clients!$B:$F,M$6,0)</f>
        <v>PT</v>
      </c>
      <c r="N5685" s="2" t="str">
        <f>VLOOKUP($C5685,Clients!$B:$F,N$6,0)</f>
        <v>Portugal</v>
      </c>
    </row>
    <row r="5686" spans="2:14" x14ac:dyDescent="0.2">
      <c r="B5686" s="8">
        <v>4674.0960000000005</v>
      </c>
      <c r="C5686" s="2" t="s">
        <v>8298</v>
      </c>
      <c r="D5686" s="2" t="s">
        <v>51</v>
      </c>
      <c r="E5686" s="8">
        <v>4</v>
      </c>
      <c r="F5686" s="2" t="s">
        <v>8645</v>
      </c>
      <c r="G5686" s="2" t="s">
        <v>5560</v>
      </c>
      <c r="H5686" s="9">
        <v>41912</v>
      </c>
      <c r="I5686" s="2">
        <v>2014</v>
      </c>
      <c r="J5686" s="2">
        <v>9</v>
      </c>
      <c r="K5686" s="2" t="str">
        <f>VLOOKUP($C5686,Clients!$B:$F,K$6,0)</f>
        <v>Hudson, Thiel and Jaskolski</v>
      </c>
      <c r="L5686" s="2" t="str">
        <f>VLOOKUP($C5686,Clients!$B:$F,L$6,0)</f>
        <v>Foreign</v>
      </c>
      <c r="M5686" s="2" t="str">
        <f>VLOOKUP($C5686,Clients!$B:$F,M$6,0)</f>
        <v>PT</v>
      </c>
      <c r="N5686" s="2" t="str">
        <f>VLOOKUP($C5686,Clients!$B:$F,N$6,0)</f>
        <v>Portugal</v>
      </c>
    </row>
    <row r="5687" spans="2:14" x14ac:dyDescent="0.2">
      <c r="B5687" s="8">
        <v>118.10400000000001</v>
      </c>
      <c r="C5687" s="2" t="s">
        <v>8298</v>
      </c>
      <c r="D5687" s="2" t="s">
        <v>51</v>
      </c>
      <c r="E5687" s="8">
        <v>0</v>
      </c>
      <c r="F5687" s="2" t="s">
        <v>8646</v>
      </c>
      <c r="G5687" s="2" t="s">
        <v>8647</v>
      </c>
      <c r="H5687" s="9">
        <v>41912</v>
      </c>
      <c r="I5687" s="2">
        <v>2014</v>
      </c>
      <c r="J5687" s="2">
        <v>9</v>
      </c>
      <c r="K5687" s="2" t="str">
        <f>VLOOKUP($C5687,Clients!$B:$F,K$6,0)</f>
        <v>Hudson, Thiel and Jaskolski</v>
      </c>
      <c r="L5687" s="2" t="str">
        <f>VLOOKUP($C5687,Clients!$B:$F,L$6,0)</f>
        <v>Foreign</v>
      </c>
      <c r="M5687" s="2" t="str">
        <f>VLOOKUP($C5687,Clients!$B:$F,M$6,0)</f>
        <v>PT</v>
      </c>
      <c r="N5687" s="2" t="str">
        <f>VLOOKUP($C5687,Clients!$B:$F,N$6,0)</f>
        <v>Portugal</v>
      </c>
    </row>
    <row r="5688" spans="2:14" x14ac:dyDescent="0.2">
      <c r="B5688" s="8">
        <v>12788.832</v>
      </c>
      <c r="C5688" s="2" t="s">
        <v>8298</v>
      </c>
      <c r="D5688" s="2" t="s">
        <v>51</v>
      </c>
      <c r="E5688" s="8">
        <v>137</v>
      </c>
      <c r="F5688" s="2" t="s">
        <v>8648</v>
      </c>
      <c r="G5688" s="2" t="s">
        <v>8649</v>
      </c>
      <c r="H5688" s="9">
        <v>41912</v>
      </c>
      <c r="I5688" s="2">
        <v>2014</v>
      </c>
      <c r="J5688" s="2">
        <v>9</v>
      </c>
      <c r="K5688" s="2" t="str">
        <f>VLOOKUP($C5688,Clients!$B:$F,K$6,0)</f>
        <v>Hudson, Thiel and Jaskolski</v>
      </c>
      <c r="L5688" s="2" t="str">
        <f>VLOOKUP($C5688,Clients!$B:$F,L$6,0)</f>
        <v>Foreign</v>
      </c>
      <c r="M5688" s="2" t="str">
        <f>VLOOKUP($C5688,Clients!$B:$F,M$6,0)</f>
        <v>PT</v>
      </c>
      <c r="N5688" s="2" t="str">
        <f>VLOOKUP($C5688,Clients!$B:$F,N$6,0)</f>
        <v>Portugal</v>
      </c>
    </row>
    <row r="5689" spans="2:14" x14ac:dyDescent="0.2">
      <c r="B5689" s="8">
        <v>445.20000000000005</v>
      </c>
      <c r="C5689" s="2" t="s">
        <v>8298</v>
      </c>
      <c r="D5689" s="2" t="s">
        <v>51</v>
      </c>
      <c r="E5689" s="8">
        <v>0</v>
      </c>
      <c r="F5689" s="2" t="s">
        <v>8650</v>
      </c>
      <c r="G5689" s="2" t="s">
        <v>8651</v>
      </c>
      <c r="H5689" s="9">
        <v>41912</v>
      </c>
      <c r="I5689" s="2">
        <v>2014</v>
      </c>
      <c r="J5689" s="2">
        <v>9</v>
      </c>
      <c r="K5689" s="2" t="str">
        <f>VLOOKUP($C5689,Clients!$B:$F,K$6,0)</f>
        <v>Hudson, Thiel and Jaskolski</v>
      </c>
      <c r="L5689" s="2" t="str">
        <f>VLOOKUP($C5689,Clients!$B:$F,L$6,0)</f>
        <v>Foreign</v>
      </c>
      <c r="M5689" s="2" t="str">
        <f>VLOOKUP($C5689,Clients!$B:$F,M$6,0)</f>
        <v>PT</v>
      </c>
      <c r="N5689" s="2" t="str">
        <f>VLOOKUP($C5689,Clients!$B:$F,N$6,0)</f>
        <v>Portugal</v>
      </c>
    </row>
    <row r="5690" spans="2:14" x14ac:dyDescent="0.2">
      <c r="B5690" s="8">
        <v>-159.6</v>
      </c>
      <c r="C5690" s="2" t="s">
        <v>8298</v>
      </c>
      <c r="D5690" s="2" t="s">
        <v>51</v>
      </c>
      <c r="E5690" s="8">
        <v>-3</v>
      </c>
      <c r="F5690" s="2" t="s">
        <v>8652</v>
      </c>
      <c r="G5690" s="2" t="s">
        <v>8641</v>
      </c>
      <c r="H5690" s="9">
        <v>41915</v>
      </c>
      <c r="I5690" s="2">
        <v>2014</v>
      </c>
      <c r="J5690" s="2">
        <v>10</v>
      </c>
      <c r="K5690" s="2" t="str">
        <f>VLOOKUP($C5690,Clients!$B:$F,K$6,0)</f>
        <v>Hudson, Thiel and Jaskolski</v>
      </c>
      <c r="L5690" s="2" t="str">
        <f>VLOOKUP($C5690,Clients!$B:$F,L$6,0)</f>
        <v>Foreign</v>
      </c>
      <c r="M5690" s="2" t="str">
        <f>VLOOKUP($C5690,Clients!$B:$F,M$6,0)</f>
        <v>PT</v>
      </c>
      <c r="N5690" s="2" t="str">
        <f>VLOOKUP($C5690,Clients!$B:$F,N$6,0)</f>
        <v>Portugal</v>
      </c>
    </row>
    <row r="5691" spans="2:14" x14ac:dyDescent="0.2">
      <c r="B5691" s="8">
        <v>159.6</v>
      </c>
      <c r="C5691" s="2" t="s">
        <v>8298</v>
      </c>
      <c r="D5691" s="2" t="s">
        <v>51</v>
      </c>
      <c r="E5691" s="8">
        <v>3</v>
      </c>
      <c r="F5691" s="2" t="s">
        <v>8653</v>
      </c>
      <c r="G5691" s="2" t="s">
        <v>8641</v>
      </c>
      <c r="H5691" s="9">
        <v>41915</v>
      </c>
      <c r="I5691" s="2">
        <v>2014</v>
      </c>
      <c r="J5691" s="2">
        <v>10</v>
      </c>
      <c r="K5691" s="2" t="str">
        <f>VLOOKUP($C5691,Clients!$B:$F,K$6,0)</f>
        <v>Hudson, Thiel and Jaskolski</v>
      </c>
      <c r="L5691" s="2" t="str">
        <f>VLOOKUP($C5691,Clients!$B:$F,L$6,0)</f>
        <v>Foreign</v>
      </c>
      <c r="M5691" s="2" t="str">
        <f>VLOOKUP($C5691,Clients!$B:$F,M$6,0)</f>
        <v>PT</v>
      </c>
      <c r="N5691" s="2" t="str">
        <f>VLOOKUP($C5691,Clients!$B:$F,N$6,0)</f>
        <v>Portugal</v>
      </c>
    </row>
    <row r="5692" spans="2:14" x14ac:dyDescent="0.2">
      <c r="B5692" s="8">
        <v>3680.46</v>
      </c>
      <c r="C5692" s="2" t="s">
        <v>8298</v>
      </c>
      <c r="D5692" s="2" t="s">
        <v>51</v>
      </c>
      <c r="E5692" s="8">
        <v>45</v>
      </c>
      <c r="F5692" s="2" t="s">
        <v>8654</v>
      </c>
      <c r="G5692" s="2" t="s">
        <v>8655</v>
      </c>
      <c r="H5692" s="9">
        <v>41925</v>
      </c>
      <c r="I5692" s="2">
        <v>2014</v>
      </c>
      <c r="J5692" s="2">
        <v>10</v>
      </c>
      <c r="K5692" s="2" t="str">
        <f>VLOOKUP($C5692,Clients!$B:$F,K$6,0)</f>
        <v>Hudson, Thiel and Jaskolski</v>
      </c>
      <c r="L5692" s="2" t="str">
        <f>VLOOKUP($C5692,Clients!$B:$F,L$6,0)</f>
        <v>Foreign</v>
      </c>
      <c r="M5692" s="2" t="str">
        <f>VLOOKUP($C5692,Clients!$B:$F,M$6,0)</f>
        <v>PT</v>
      </c>
      <c r="N5692" s="2" t="str">
        <f>VLOOKUP($C5692,Clients!$B:$F,N$6,0)</f>
        <v>Portugal</v>
      </c>
    </row>
    <row r="5693" spans="2:14" x14ac:dyDescent="0.2">
      <c r="B5693" s="8">
        <v>18148.2</v>
      </c>
      <c r="C5693" s="2" t="s">
        <v>8298</v>
      </c>
      <c r="D5693" s="2" t="s">
        <v>51</v>
      </c>
      <c r="E5693" s="8">
        <v>33</v>
      </c>
      <c r="F5693" s="2" t="s">
        <v>8656</v>
      </c>
      <c r="G5693" s="2" t="s">
        <v>8657</v>
      </c>
      <c r="H5693" s="9">
        <v>41929</v>
      </c>
      <c r="I5693" s="2">
        <v>2014</v>
      </c>
      <c r="J5693" s="2">
        <v>10</v>
      </c>
      <c r="K5693" s="2" t="str">
        <f>VLOOKUP($C5693,Clients!$B:$F,K$6,0)</f>
        <v>Hudson, Thiel and Jaskolski</v>
      </c>
      <c r="L5693" s="2" t="str">
        <f>VLOOKUP($C5693,Clients!$B:$F,L$6,0)</f>
        <v>Foreign</v>
      </c>
      <c r="M5693" s="2" t="str">
        <f>VLOOKUP($C5693,Clients!$B:$F,M$6,0)</f>
        <v>PT</v>
      </c>
      <c r="N5693" s="2" t="str">
        <f>VLOOKUP($C5693,Clients!$B:$F,N$6,0)</f>
        <v>Portugal</v>
      </c>
    </row>
    <row r="5694" spans="2:14" x14ac:dyDescent="0.2">
      <c r="B5694" s="8">
        <v>5761.7699999999995</v>
      </c>
      <c r="C5694" s="2" t="s">
        <v>8298</v>
      </c>
      <c r="D5694" s="2" t="s">
        <v>51</v>
      </c>
      <c r="E5694" s="8">
        <v>89</v>
      </c>
      <c r="F5694" s="2" t="s">
        <v>8658</v>
      </c>
      <c r="G5694" s="2" t="s">
        <v>8659</v>
      </c>
      <c r="H5694" s="9">
        <v>41932</v>
      </c>
      <c r="I5694" s="2">
        <v>2014</v>
      </c>
      <c r="J5694" s="2">
        <v>10</v>
      </c>
      <c r="K5694" s="2" t="str">
        <f>VLOOKUP($C5694,Clients!$B:$F,K$6,0)</f>
        <v>Hudson, Thiel and Jaskolski</v>
      </c>
      <c r="L5694" s="2" t="str">
        <f>VLOOKUP($C5694,Clients!$B:$F,L$6,0)</f>
        <v>Foreign</v>
      </c>
      <c r="M5694" s="2" t="str">
        <f>VLOOKUP($C5694,Clients!$B:$F,M$6,0)</f>
        <v>PT</v>
      </c>
      <c r="N5694" s="2" t="str">
        <f>VLOOKUP($C5694,Clients!$B:$F,N$6,0)</f>
        <v>Portugal</v>
      </c>
    </row>
    <row r="5695" spans="2:14" x14ac:dyDescent="0.2">
      <c r="B5695" s="8">
        <v>5489.0220000000008</v>
      </c>
      <c r="C5695" s="2" t="s">
        <v>8298</v>
      </c>
      <c r="D5695" s="2" t="s">
        <v>51</v>
      </c>
      <c r="E5695" s="8">
        <v>58</v>
      </c>
      <c r="F5695" s="2" t="s">
        <v>8660</v>
      </c>
      <c r="G5695" s="2" t="s">
        <v>8661</v>
      </c>
      <c r="H5695" s="9">
        <v>41943</v>
      </c>
      <c r="I5695" s="2">
        <v>2014</v>
      </c>
      <c r="J5695" s="2">
        <v>10</v>
      </c>
      <c r="K5695" s="2" t="str">
        <f>VLOOKUP($C5695,Clients!$B:$F,K$6,0)</f>
        <v>Hudson, Thiel and Jaskolski</v>
      </c>
      <c r="L5695" s="2" t="str">
        <f>VLOOKUP($C5695,Clients!$B:$F,L$6,0)</f>
        <v>Foreign</v>
      </c>
      <c r="M5695" s="2" t="str">
        <f>VLOOKUP($C5695,Clients!$B:$F,M$6,0)</f>
        <v>PT</v>
      </c>
      <c r="N5695" s="2" t="str">
        <f>VLOOKUP($C5695,Clients!$B:$F,N$6,0)</f>
        <v>Portugal</v>
      </c>
    </row>
    <row r="5696" spans="2:14" x14ac:dyDescent="0.2">
      <c r="B5696" s="8">
        <v>7151.34</v>
      </c>
      <c r="C5696" s="2" t="s">
        <v>8298</v>
      </c>
      <c r="D5696" s="2" t="s">
        <v>51</v>
      </c>
      <c r="E5696" s="8">
        <v>84</v>
      </c>
      <c r="F5696" s="2" t="s">
        <v>8662</v>
      </c>
      <c r="G5696" s="2" t="s">
        <v>8663</v>
      </c>
      <c r="H5696" s="9">
        <v>41943</v>
      </c>
      <c r="I5696" s="2">
        <v>2014</v>
      </c>
      <c r="J5696" s="2">
        <v>10</v>
      </c>
      <c r="K5696" s="2" t="str">
        <f>VLOOKUP($C5696,Clients!$B:$F,K$6,0)</f>
        <v>Hudson, Thiel and Jaskolski</v>
      </c>
      <c r="L5696" s="2" t="str">
        <f>VLOOKUP($C5696,Clients!$B:$F,L$6,0)</f>
        <v>Foreign</v>
      </c>
      <c r="M5696" s="2" t="str">
        <f>VLOOKUP($C5696,Clients!$B:$F,M$6,0)</f>
        <v>PT</v>
      </c>
      <c r="N5696" s="2" t="str">
        <f>VLOOKUP($C5696,Clients!$B:$F,N$6,0)</f>
        <v>Portugal</v>
      </c>
    </row>
    <row r="5697" spans="2:14" x14ac:dyDescent="0.2">
      <c r="B5697" s="8">
        <v>1192.8</v>
      </c>
      <c r="C5697" s="2" t="s">
        <v>8298</v>
      </c>
      <c r="D5697" s="2" t="s">
        <v>51</v>
      </c>
      <c r="E5697" s="8">
        <v>3</v>
      </c>
      <c r="F5697" s="2" t="s">
        <v>8664</v>
      </c>
      <c r="G5697" s="2" t="s">
        <v>8665</v>
      </c>
      <c r="H5697" s="9">
        <v>41943</v>
      </c>
      <c r="I5697" s="2">
        <v>2014</v>
      </c>
      <c r="J5697" s="2">
        <v>10</v>
      </c>
      <c r="K5697" s="2" t="str">
        <f>VLOOKUP($C5697,Clients!$B:$F,K$6,0)</f>
        <v>Hudson, Thiel and Jaskolski</v>
      </c>
      <c r="L5697" s="2" t="str">
        <f>VLOOKUP($C5697,Clients!$B:$F,L$6,0)</f>
        <v>Foreign</v>
      </c>
      <c r="M5697" s="2" t="str">
        <f>VLOOKUP($C5697,Clients!$B:$F,M$6,0)</f>
        <v>PT</v>
      </c>
      <c r="N5697" s="2" t="str">
        <f>VLOOKUP($C5697,Clients!$B:$F,N$6,0)</f>
        <v>Portugal</v>
      </c>
    </row>
    <row r="5698" spans="2:14" x14ac:dyDescent="0.2">
      <c r="B5698" s="8">
        <v>546</v>
      </c>
      <c r="C5698" s="2" t="s">
        <v>8298</v>
      </c>
      <c r="D5698" s="2" t="s">
        <v>51</v>
      </c>
      <c r="E5698" s="8">
        <v>0</v>
      </c>
      <c r="F5698" s="2" t="s">
        <v>8666</v>
      </c>
      <c r="G5698" s="2" t="s">
        <v>8667</v>
      </c>
      <c r="H5698" s="9">
        <v>41943</v>
      </c>
      <c r="I5698" s="2">
        <v>2014</v>
      </c>
      <c r="J5698" s="2">
        <v>10</v>
      </c>
      <c r="K5698" s="2" t="str">
        <f>VLOOKUP($C5698,Clients!$B:$F,K$6,0)</f>
        <v>Hudson, Thiel and Jaskolski</v>
      </c>
      <c r="L5698" s="2" t="str">
        <f>VLOOKUP($C5698,Clients!$B:$F,L$6,0)</f>
        <v>Foreign</v>
      </c>
      <c r="M5698" s="2" t="str">
        <f>VLOOKUP($C5698,Clients!$B:$F,M$6,0)</f>
        <v>PT</v>
      </c>
      <c r="N5698" s="2" t="str">
        <f>VLOOKUP($C5698,Clients!$B:$F,N$6,0)</f>
        <v>Portugal</v>
      </c>
    </row>
    <row r="5699" spans="2:14" x14ac:dyDescent="0.2">
      <c r="B5699" s="8">
        <v>4208.4000000000005</v>
      </c>
      <c r="C5699" s="2" t="s">
        <v>8298</v>
      </c>
      <c r="D5699" s="2" t="s">
        <v>51</v>
      </c>
      <c r="E5699" s="8">
        <v>22</v>
      </c>
      <c r="F5699" s="2" t="s">
        <v>8668</v>
      </c>
      <c r="G5699" s="2" t="s">
        <v>8669</v>
      </c>
      <c r="H5699" s="9">
        <v>41943</v>
      </c>
      <c r="I5699" s="2">
        <v>2014</v>
      </c>
      <c r="J5699" s="2">
        <v>10</v>
      </c>
      <c r="K5699" s="2" t="str">
        <f>VLOOKUP($C5699,Clients!$B:$F,K$6,0)</f>
        <v>Hudson, Thiel and Jaskolski</v>
      </c>
      <c r="L5699" s="2" t="str">
        <f>VLOOKUP($C5699,Clients!$B:$F,L$6,0)</f>
        <v>Foreign</v>
      </c>
      <c r="M5699" s="2" t="str">
        <f>VLOOKUP($C5699,Clients!$B:$F,M$6,0)</f>
        <v>PT</v>
      </c>
      <c r="N5699" s="2" t="str">
        <f>VLOOKUP($C5699,Clients!$B:$F,N$6,0)</f>
        <v>Portugal</v>
      </c>
    </row>
    <row r="5700" spans="2:14" x14ac:dyDescent="0.2">
      <c r="B5700" s="8">
        <v>6915.3</v>
      </c>
      <c r="C5700" s="2" t="s">
        <v>8298</v>
      </c>
      <c r="D5700" s="2" t="s">
        <v>51</v>
      </c>
      <c r="E5700" s="8">
        <v>9</v>
      </c>
      <c r="F5700" s="2" t="s">
        <v>8670</v>
      </c>
      <c r="G5700" s="2" t="s">
        <v>8671</v>
      </c>
      <c r="H5700" s="9">
        <v>41943</v>
      </c>
      <c r="I5700" s="2">
        <v>2014</v>
      </c>
      <c r="J5700" s="2">
        <v>10</v>
      </c>
      <c r="K5700" s="2" t="str">
        <f>VLOOKUP($C5700,Clients!$B:$F,K$6,0)</f>
        <v>Hudson, Thiel and Jaskolski</v>
      </c>
      <c r="L5700" s="2" t="str">
        <f>VLOOKUP($C5700,Clients!$B:$F,L$6,0)</f>
        <v>Foreign</v>
      </c>
      <c r="M5700" s="2" t="str">
        <f>VLOOKUP($C5700,Clients!$B:$F,M$6,0)</f>
        <v>PT</v>
      </c>
      <c r="N5700" s="2" t="str">
        <f>VLOOKUP($C5700,Clients!$B:$F,N$6,0)</f>
        <v>Portugal</v>
      </c>
    </row>
    <row r="5701" spans="2:14" x14ac:dyDescent="0.2">
      <c r="B5701" s="8">
        <v>54.6</v>
      </c>
      <c r="C5701" s="2" t="s">
        <v>8298</v>
      </c>
      <c r="D5701" s="2" t="s">
        <v>51</v>
      </c>
      <c r="E5701" s="8">
        <v>0</v>
      </c>
      <c r="F5701" s="2" t="s">
        <v>8672</v>
      </c>
      <c r="G5701" s="2" t="s">
        <v>5918</v>
      </c>
      <c r="H5701" s="9">
        <v>41943</v>
      </c>
      <c r="I5701" s="2">
        <v>2014</v>
      </c>
      <c r="J5701" s="2">
        <v>10</v>
      </c>
      <c r="K5701" s="2" t="str">
        <f>VLOOKUP($C5701,Clients!$B:$F,K$6,0)</f>
        <v>Hudson, Thiel and Jaskolski</v>
      </c>
      <c r="L5701" s="2" t="str">
        <f>VLOOKUP($C5701,Clients!$B:$F,L$6,0)</f>
        <v>Foreign</v>
      </c>
      <c r="M5701" s="2" t="str">
        <f>VLOOKUP($C5701,Clients!$B:$F,M$6,0)</f>
        <v>PT</v>
      </c>
      <c r="N5701" s="2" t="str">
        <f>VLOOKUP($C5701,Clients!$B:$F,N$6,0)</f>
        <v>Portugal</v>
      </c>
    </row>
    <row r="5702" spans="2:14" x14ac:dyDescent="0.2">
      <c r="B5702" s="8">
        <v>8958.6</v>
      </c>
      <c r="C5702" s="2" t="s">
        <v>8298</v>
      </c>
      <c r="D5702" s="2" t="s">
        <v>51</v>
      </c>
      <c r="E5702" s="8">
        <v>51</v>
      </c>
      <c r="F5702" s="2" t="s">
        <v>8673</v>
      </c>
      <c r="G5702" s="2" t="s">
        <v>8674</v>
      </c>
      <c r="H5702" s="9">
        <v>41943</v>
      </c>
      <c r="I5702" s="2">
        <v>2014</v>
      </c>
      <c r="J5702" s="2">
        <v>10</v>
      </c>
      <c r="K5702" s="2" t="str">
        <f>VLOOKUP($C5702,Clients!$B:$F,K$6,0)</f>
        <v>Hudson, Thiel and Jaskolski</v>
      </c>
      <c r="L5702" s="2" t="str">
        <f>VLOOKUP($C5702,Clients!$B:$F,L$6,0)</f>
        <v>Foreign</v>
      </c>
      <c r="M5702" s="2" t="str">
        <f>VLOOKUP($C5702,Clients!$B:$F,M$6,0)</f>
        <v>PT</v>
      </c>
      <c r="N5702" s="2" t="str">
        <f>VLOOKUP($C5702,Clients!$B:$F,N$6,0)</f>
        <v>Portugal</v>
      </c>
    </row>
    <row r="5703" spans="2:14" x14ac:dyDescent="0.2">
      <c r="B5703" s="8">
        <v>1108.8</v>
      </c>
      <c r="C5703" s="2" t="s">
        <v>8298</v>
      </c>
      <c r="D5703" s="2" t="s">
        <v>51</v>
      </c>
      <c r="E5703" s="8">
        <v>2</v>
      </c>
      <c r="F5703" s="2" t="s">
        <v>8675</v>
      </c>
      <c r="G5703" s="2" t="s">
        <v>5329</v>
      </c>
      <c r="H5703" s="9">
        <v>41943</v>
      </c>
      <c r="I5703" s="2">
        <v>2014</v>
      </c>
      <c r="J5703" s="2">
        <v>10</v>
      </c>
      <c r="K5703" s="2" t="str">
        <f>VLOOKUP($C5703,Clients!$B:$F,K$6,0)</f>
        <v>Hudson, Thiel and Jaskolski</v>
      </c>
      <c r="L5703" s="2" t="str">
        <f>VLOOKUP($C5703,Clients!$B:$F,L$6,0)</f>
        <v>Foreign</v>
      </c>
      <c r="M5703" s="2" t="str">
        <f>VLOOKUP($C5703,Clients!$B:$F,M$6,0)</f>
        <v>PT</v>
      </c>
      <c r="N5703" s="2" t="str">
        <f>VLOOKUP($C5703,Clients!$B:$F,N$6,0)</f>
        <v>Portugal</v>
      </c>
    </row>
    <row r="5704" spans="2:14" x14ac:dyDescent="0.2">
      <c r="B5704" s="8">
        <v>10676.4</v>
      </c>
      <c r="C5704" s="2" t="s">
        <v>8298</v>
      </c>
      <c r="D5704" s="2" t="s">
        <v>51</v>
      </c>
      <c r="E5704" s="8">
        <v>95</v>
      </c>
      <c r="F5704" s="2" t="s">
        <v>8676</v>
      </c>
      <c r="G5704" s="2" t="s">
        <v>5827</v>
      </c>
      <c r="H5704" s="9">
        <v>41943</v>
      </c>
      <c r="I5704" s="2">
        <v>2014</v>
      </c>
      <c r="J5704" s="2">
        <v>10</v>
      </c>
      <c r="K5704" s="2" t="str">
        <f>VLOOKUP($C5704,Clients!$B:$F,K$6,0)</f>
        <v>Hudson, Thiel and Jaskolski</v>
      </c>
      <c r="L5704" s="2" t="str">
        <f>VLOOKUP($C5704,Clients!$B:$F,L$6,0)</f>
        <v>Foreign</v>
      </c>
      <c r="M5704" s="2" t="str">
        <f>VLOOKUP($C5704,Clients!$B:$F,M$6,0)</f>
        <v>PT</v>
      </c>
      <c r="N5704" s="2" t="str">
        <f>VLOOKUP($C5704,Clients!$B:$F,N$6,0)</f>
        <v>Portugal</v>
      </c>
    </row>
    <row r="5705" spans="2:14" x14ac:dyDescent="0.2">
      <c r="B5705" s="8">
        <v>273</v>
      </c>
      <c r="C5705" s="2" t="s">
        <v>8298</v>
      </c>
      <c r="D5705" s="2" t="s">
        <v>51</v>
      </c>
      <c r="E5705" s="8">
        <v>0</v>
      </c>
      <c r="F5705" s="2" t="s">
        <v>8677</v>
      </c>
      <c r="G5705" s="2" t="s">
        <v>8678</v>
      </c>
      <c r="H5705" s="9">
        <v>41943</v>
      </c>
      <c r="I5705" s="2">
        <v>2014</v>
      </c>
      <c r="J5705" s="2">
        <v>10</v>
      </c>
      <c r="K5705" s="2" t="str">
        <f>VLOOKUP($C5705,Clients!$B:$F,K$6,0)</f>
        <v>Hudson, Thiel and Jaskolski</v>
      </c>
      <c r="L5705" s="2" t="str">
        <f>VLOOKUP($C5705,Clients!$B:$F,L$6,0)</f>
        <v>Foreign</v>
      </c>
      <c r="M5705" s="2" t="str">
        <f>VLOOKUP($C5705,Clients!$B:$F,M$6,0)</f>
        <v>PT</v>
      </c>
      <c r="N5705" s="2" t="str">
        <f>VLOOKUP($C5705,Clients!$B:$F,N$6,0)</f>
        <v>Portugal</v>
      </c>
    </row>
    <row r="5706" spans="2:14" x14ac:dyDescent="0.2">
      <c r="B5706" s="8">
        <v>-2095.8000000000002</v>
      </c>
      <c r="C5706" s="2" t="s">
        <v>8298</v>
      </c>
      <c r="D5706" s="2" t="s">
        <v>51</v>
      </c>
      <c r="E5706" s="8">
        <v>-1</v>
      </c>
      <c r="F5706" s="2" t="s">
        <v>8679</v>
      </c>
      <c r="G5706" s="2" t="s">
        <v>8680</v>
      </c>
      <c r="H5706" s="9">
        <v>41950</v>
      </c>
      <c r="I5706" s="2">
        <v>2014</v>
      </c>
      <c r="J5706" s="2">
        <v>11</v>
      </c>
      <c r="K5706" s="2" t="str">
        <f>VLOOKUP($C5706,Clients!$B:$F,K$6,0)</f>
        <v>Hudson, Thiel and Jaskolski</v>
      </c>
      <c r="L5706" s="2" t="str">
        <f>VLOOKUP($C5706,Clients!$B:$F,L$6,0)</f>
        <v>Foreign</v>
      </c>
      <c r="M5706" s="2" t="str">
        <f>VLOOKUP($C5706,Clients!$B:$F,M$6,0)</f>
        <v>PT</v>
      </c>
      <c r="N5706" s="2" t="str">
        <f>VLOOKUP($C5706,Clients!$B:$F,N$6,0)</f>
        <v>Portugal</v>
      </c>
    </row>
    <row r="5707" spans="2:14" x14ac:dyDescent="0.2">
      <c r="B5707" s="8">
        <v>6221.5860000000002</v>
      </c>
      <c r="C5707" s="2" t="s">
        <v>8298</v>
      </c>
      <c r="D5707" s="2" t="s">
        <v>51</v>
      </c>
      <c r="E5707" s="8">
        <v>18</v>
      </c>
      <c r="F5707" s="2" t="s">
        <v>8681</v>
      </c>
      <c r="G5707" s="2" t="s">
        <v>8682</v>
      </c>
      <c r="H5707" s="9">
        <v>41962</v>
      </c>
      <c r="I5707" s="2">
        <v>2014</v>
      </c>
      <c r="J5707" s="2">
        <v>11</v>
      </c>
      <c r="K5707" s="2" t="str">
        <f>VLOOKUP($C5707,Clients!$B:$F,K$6,0)</f>
        <v>Hudson, Thiel and Jaskolski</v>
      </c>
      <c r="L5707" s="2" t="str">
        <f>VLOOKUP($C5707,Clients!$B:$F,L$6,0)</f>
        <v>Foreign</v>
      </c>
      <c r="M5707" s="2" t="str">
        <f>VLOOKUP($C5707,Clients!$B:$F,M$6,0)</f>
        <v>PT</v>
      </c>
      <c r="N5707" s="2" t="str">
        <f>VLOOKUP($C5707,Clients!$B:$F,N$6,0)</f>
        <v>Portugal</v>
      </c>
    </row>
    <row r="5708" spans="2:14" x14ac:dyDescent="0.2">
      <c r="B5708" s="8">
        <v>11115.72</v>
      </c>
      <c r="C5708" s="2" t="s">
        <v>8298</v>
      </c>
      <c r="D5708" s="2" t="s">
        <v>51</v>
      </c>
      <c r="E5708" s="8">
        <v>108</v>
      </c>
      <c r="F5708" s="2" t="s">
        <v>8683</v>
      </c>
      <c r="G5708" s="2" t="s">
        <v>6530</v>
      </c>
      <c r="H5708" s="9">
        <v>41970</v>
      </c>
      <c r="I5708" s="2">
        <v>2014</v>
      </c>
      <c r="J5708" s="2">
        <v>11</v>
      </c>
      <c r="K5708" s="2" t="str">
        <f>VLOOKUP($C5708,Clients!$B:$F,K$6,0)</f>
        <v>Hudson, Thiel and Jaskolski</v>
      </c>
      <c r="L5708" s="2" t="str">
        <f>VLOOKUP($C5708,Clients!$B:$F,L$6,0)</f>
        <v>Foreign</v>
      </c>
      <c r="M5708" s="2" t="str">
        <f>VLOOKUP($C5708,Clients!$B:$F,M$6,0)</f>
        <v>PT</v>
      </c>
      <c r="N5708" s="2" t="str">
        <f>VLOOKUP($C5708,Clients!$B:$F,N$6,0)</f>
        <v>Portugal</v>
      </c>
    </row>
    <row r="5709" spans="2:14" x14ac:dyDescent="0.2">
      <c r="B5709" s="8">
        <v>1187.8440000000001</v>
      </c>
      <c r="C5709" s="2" t="s">
        <v>8298</v>
      </c>
      <c r="D5709" s="2" t="s">
        <v>51</v>
      </c>
      <c r="E5709" s="8">
        <v>50</v>
      </c>
      <c r="F5709" s="2" t="s">
        <v>8684</v>
      </c>
      <c r="G5709" s="2" t="s">
        <v>6730</v>
      </c>
      <c r="H5709" s="9">
        <v>41971</v>
      </c>
      <c r="I5709" s="2">
        <v>2014</v>
      </c>
      <c r="J5709" s="2">
        <v>11</v>
      </c>
      <c r="K5709" s="2" t="str">
        <f>VLOOKUP($C5709,Clients!$B:$F,K$6,0)</f>
        <v>Hudson, Thiel and Jaskolski</v>
      </c>
      <c r="L5709" s="2" t="str">
        <f>VLOOKUP($C5709,Clients!$B:$F,L$6,0)</f>
        <v>Foreign</v>
      </c>
      <c r="M5709" s="2" t="str">
        <f>VLOOKUP($C5709,Clients!$B:$F,M$6,0)</f>
        <v>PT</v>
      </c>
      <c r="N5709" s="2" t="str">
        <f>VLOOKUP($C5709,Clients!$B:$F,N$6,0)</f>
        <v>Portugal</v>
      </c>
    </row>
    <row r="5710" spans="2:14" x14ac:dyDescent="0.2">
      <c r="B5710" s="8">
        <v>1715.28</v>
      </c>
      <c r="C5710" s="2" t="s">
        <v>8298</v>
      </c>
      <c r="D5710" s="2" t="s">
        <v>51</v>
      </c>
      <c r="E5710" s="8">
        <v>23</v>
      </c>
      <c r="F5710" s="2" t="s">
        <v>8685</v>
      </c>
      <c r="G5710" s="2" t="s">
        <v>8686</v>
      </c>
      <c r="H5710" s="9">
        <v>41972</v>
      </c>
      <c r="I5710" s="2">
        <v>2014</v>
      </c>
      <c r="J5710" s="2">
        <v>11</v>
      </c>
      <c r="K5710" s="2" t="str">
        <f>VLOOKUP($C5710,Clients!$B:$F,K$6,0)</f>
        <v>Hudson, Thiel and Jaskolski</v>
      </c>
      <c r="L5710" s="2" t="str">
        <f>VLOOKUP($C5710,Clients!$B:$F,L$6,0)</f>
        <v>Foreign</v>
      </c>
      <c r="M5710" s="2" t="str">
        <f>VLOOKUP($C5710,Clients!$B:$F,M$6,0)</f>
        <v>PT</v>
      </c>
      <c r="N5710" s="2" t="str">
        <f>VLOOKUP($C5710,Clients!$B:$F,N$6,0)</f>
        <v>Portugal</v>
      </c>
    </row>
    <row r="5711" spans="2:14" x14ac:dyDescent="0.2">
      <c r="B5711" s="8">
        <v>2830.8</v>
      </c>
      <c r="C5711" s="2" t="s">
        <v>8298</v>
      </c>
      <c r="D5711" s="2" t="s">
        <v>51</v>
      </c>
      <c r="E5711" s="8">
        <v>2</v>
      </c>
      <c r="F5711" s="2" t="s">
        <v>8687</v>
      </c>
      <c r="G5711" s="2" t="s">
        <v>8688</v>
      </c>
      <c r="H5711" s="9">
        <v>41972</v>
      </c>
      <c r="I5711" s="2">
        <v>2014</v>
      </c>
      <c r="J5711" s="2">
        <v>11</v>
      </c>
      <c r="K5711" s="2" t="str">
        <f>VLOOKUP($C5711,Clients!$B:$F,K$6,0)</f>
        <v>Hudson, Thiel and Jaskolski</v>
      </c>
      <c r="L5711" s="2" t="str">
        <f>VLOOKUP($C5711,Clients!$B:$F,L$6,0)</f>
        <v>Foreign</v>
      </c>
      <c r="M5711" s="2" t="str">
        <f>VLOOKUP($C5711,Clients!$B:$F,M$6,0)</f>
        <v>PT</v>
      </c>
      <c r="N5711" s="2" t="str">
        <f>VLOOKUP($C5711,Clients!$B:$F,N$6,0)</f>
        <v>Portugal</v>
      </c>
    </row>
    <row r="5712" spans="2:14" x14ac:dyDescent="0.2">
      <c r="B5712" s="8">
        <v>163.80000000000001</v>
      </c>
      <c r="C5712" s="2" t="s">
        <v>8298</v>
      </c>
      <c r="D5712" s="2" t="s">
        <v>51</v>
      </c>
      <c r="E5712" s="8">
        <v>0</v>
      </c>
      <c r="F5712" s="2" t="s">
        <v>8689</v>
      </c>
      <c r="G5712" s="2" t="s">
        <v>8690</v>
      </c>
      <c r="H5712" s="9">
        <v>41972</v>
      </c>
      <c r="I5712" s="2">
        <v>2014</v>
      </c>
      <c r="J5712" s="2">
        <v>11</v>
      </c>
      <c r="K5712" s="2" t="str">
        <f>VLOOKUP($C5712,Clients!$B:$F,K$6,0)</f>
        <v>Hudson, Thiel and Jaskolski</v>
      </c>
      <c r="L5712" s="2" t="str">
        <f>VLOOKUP($C5712,Clients!$B:$F,L$6,0)</f>
        <v>Foreign</v>
      </c>
      <c r="M5712" s="2" t="str">
        <f>VLOOKUP($C5712,Clients!$B:$F,M$6,0)</f>
        <v>PT</v>
      </c>
      <c r="N5712" s="2" t="str">
        <f>VLOOKUP($C5712,Clients!$B:$F,N$6,0)</f>
        <v>Portugal</v>
      </c>
    </row>
    <row r="5713" spans="2:14" x14ac:dyDescent="0.2">
      <c r="B5713" s="8">
        <v>3472.1400000000003</v>
      </c>
      <c r="C5713" s="2" t="s">
        <v>8298</v>
      </c>
      <c r="D5713" s="2" t="s">
        <v>51</v>
      </c>
      <c r="E5713" s="8">
        <v>40</v>
      </c>
      <c r="F5713" s="2" t="s">
        <v>8691</v>
      </c>
      <c r="G5713" s="2" t="s">
        <v>8692</v>
      </c>
      <c r="H5713" s="9">
        <v>41972</v>
      </c>
      <c r="I5713" s="2">
        <v>2014</v>
      </c>
      <c r="J5713" s="2">
        <v>11</v>
      </c>
      <c r="K5713" s="2" t="str">
        <f>VLOOKUP($C5713,Clients!$B:$F,K$6,0)</f>
        <v>Hudson, Thiel and Jaskolski</v>
      </c>
      <c r="L5713" s="2" t="str">
        <f>VLOOKUP($C5713,Clients!$B:$F,L$6,0)</f>
        <v>Foreign</v>
      </c>
      <c r="M5713" s="2" t="str">
        <f>VLOOKUP($C5713,Clients!$B:$F,M$6,0)</f>
        <v>PT</v>
      </c>
      <c r="N5713" s="2" t="str">
        <f>VLOOKUP($C5713,Clients!$B:$F,N$6,0)</f>
        <v>Portugal</v>
      </c>
    </row>
    <row r="5714" spans="2:14" x14ac:dyDescent="0.2">
      <c r="B5714" s="8">
        <v>911.40000000000009</v>
      </c>
      <c r="C5714" s="2" t="s">
        <v>8298</v>
      </c>
      <c r="D5714" s="2" t="s">
        <v>51</v>
      </c>
      <c r="E5714" s="8">
        <v>1</v>
      </c>
      <c r="F5714" s="2" t="s">
        <v>8693</v>
      </c>
      <c r="G5714" s="2" t="s">
        <v>8694</v>
      </c>
      <c r="H5714" s="9">
        <v>41972</v>
      </c>
      <c r="I5714" s="2">
        <v>2014</v>
      </c>
      <c r="J5714" s="2">
        <v>11</v>
      </c>
      <c r="K5714" s="2" t="str">
        <f>VLOOKUP($C5714,Clients!$B:$F,K$6,0)</f>
        <v>Hudson, Thiel and Jaskolski</v>
      </c>
      <c r="L5714" s="2" t="str">
        <f>VLOOKUP($C5714,Clients!$B:$F,L$6,0)</f>
        <v>Foreign</v>
      </c>
      <c r="M5714" s="2" t="str">
        <f>VLOOKUP($C5714,Clients!$B:$F,M$6,0)</f>
        <v>PT</v>
      </c>
      <c r="N5714" s="2" t="str">
        <f>VLOOKUP($C5714,Clients!$B:$F,N$6,0)</f>
        <v>Portugal</v>
      </c>
    </row>
    <row r="5715" spans="2:14" x14ac:dyDescent="0.2">
      <c r="B5715" s="8">
        <v>21</v>
      </c>
      <c r="C5715" s="2" t="s">
        <v>8298</v>
      </c>
      <c r="D5715" s="2" t="s">
        <v>51</v>
      </c>
      <c r="E5715" s="8">
        <v>0</v>
      </c>
      <c r="F5715" s="2" t="s">
        <v>8695</v>
      </c>
      <c r="G5715" s="2" t="s">
        <v>8696</v>
      </c>
      <c r="H5715" s="9">
        <v>41972</v>
      </c>
      <c r="I5715" s="2">
        <v>2014</v>
      </c>
      <c r="J5715" s="2">
        <v>11</v>
      </c>
      <c r="K5715" s="2" t="str">
        <f>VLOOKUP($C5715,Clients!$B:$F,K$6,0)</f>
        <v>Hudson, Thiel and Jaskolski</v>
      </c>
      <c r="L5715" s="2" t="str">
        <f>VLOOKUP($C5715,Clients!$B:$F,L$6,0)</f>
        <v>Foreign</v>
      </c>
      <c r="M5715" s="2" t="str">
        <f>VLOOKUP($C5715,Clients!$B:$F,M$6,0)</f>
        <v>PT</v>
      </c>
      <c r="N5715" s="2" t="str">
        <f>VLOOKUP($C5715,Clients!$B:$F,N$6,0)</f>
        <v>Portugal</v>
      </c>
    </row>
    <row r="5716" spans="2:14" x14ac:dyDescent="0.2">
      <c r="B5716" s="8">
        <v>3162.6</v>
      </c>
      <c r="C5716" s="2" t="s">
        <v>8298</v>
      </c>
      <c r="D5716" s="2" t="s">
        <v>51</v>
      </c>
      <c r="E5716" s="8">
        <v>38</v>
      </c>
      <c r="F5716" s="2" t="s">
        <v>8697</v>
      </c>
      <c r="G5716" s="2" t="s">
        <v>8698</v>
      </c>
      <c r="H5716" s="9">
        <v>41972</v>
      </c>
      <c r="I5716" s="2">
        <v>2014</v>
      </c>
      <c r="J5716" s="2">
        <v>11</v>
      </c>
      <c r="K5716" s="2" t="str">
        <f>VLOOKUP($C5716,Clients!$B:$F,K$6,0)</f>
        <v>Hudson, Thiel and Jaskolski</v>
      </c>
      <c r="L5716" s="2" t="str">
        <f>VLOOKUP($C5716,Clients!$B:$F,L$6,0)</f>
        <v>Foreign</v>
      </c>
      <c r="M5716" s="2" t="str">
        <f>VLOOKUP($C5716,Clients!$B:$F,M$6,0)</f>
        <v>PT</v>
      </c>
      <c r="N5716" s="2" t="str">
        <f>VLOOKUP($C5716,Clients!$B:$F,N$6,0)</f>
        <v>Portugal</v>
      </c>
    </row>
    <row r="5717" spans="2:14" x14ac:dyDescent="0.2">
      <c r="B5717" s="8">
        <v>218.4</v>
      </c>
      <c r="C5717" s="2" t="s">
        <v>8298</v>
      </c>
      <c r="D5717" s="2" t="s">
        <v>51</v>
      </c>
      <c r="E5717" s="8">
        <v>0</v>
      </c>
      <c r="F5717" s="2" t="s">
        <v>8699</v>
      </c>
      <c r="G5717" s="2" t="s">
        <v>8700</v>
      </c>
      <c r="H5717" s="9">
        <v>41972</v>
      </c>
      <c r="I5717" s="2">
        <v>2014</v>
      </c>
      <c r="J5717" s="2">
        <v>11</v>
      </c>
      <c r="K5717" s="2" t="str">
        <f>VLOOKUP($C5717,Clients!$B:$F,K$6,0)</f>
        <v>Hudson, Thiel and Jaskolski</v>
      </c>
      <c r="L5717" s="2" t="str">
        <f>VLOOKUP($C5717,Clients!$B:$F,L$6,0)</f>
        <v>Foreign</v>
      </c>
      <c r="M5717" s="2" t="str">
        <f>VLOOKUP($C5717,Clients!$B:$F,M$6,0)</f>
        <v>PT</v>
      </c>
      <c r="N5717" s="2" t="str">
        <f>VLOOKUP($C5717,Clients!$B:$F,N$6,0)</f>
        <v>Portugal</v>
      </c>
    </row>
    <row r="5718" spans="2:14" x14ac:dyDescent="0.2">
      <c r="B5718" s="8">
        <v>7032.9000000000005</v>
      </c>
      <c r="C5718" s="2" t="s">
        <v>8298</v>
      </c>
      <c r="D5718" s="2" t="s">
        <v>51</v>
      </c>
      <c r="E5718" s="8">
        <v>48</v>
      </c>
      <c r="F5718" s="2" t="s">
        <v>8701</v>
      </c>
      <c r="G5718" s="2" t="s">
        <v>8702</v>
      </c>
      <c r="H5718" s="9">
        <v>41972</v>
      </c>
      <c r="I5718" s="2">
        <v>2014</v>
      </c>
      <c r="J5718" s="2">
        <v>11</v>
      </c>
      <c r="K5718" s="2" t="str">
        <f>VLOOKUP($C5718,Clients!$B:$F,K$6,0)</f>
        <v>Hudson, Thiel and Jaskolski</v>
      </c>
      <c r="L5718" s="2" t="str">
        <f>VLOOKUP($C5718,Clients!$B:$F,L$6,0)</f>
        <v>Foreign</v>
      </c>
      <c r="M5718" s="2" t="str">
        <f>VLOOKUP($C5718,Clients!$B:$F,M$6,0)</f>
        <v>PT</v>
      </c>
      <c r="N5718" s="2" t="str">
        <f>VLOOKUP($C5718,Clients!$B:$F,N$6,0)</f>
        <v>Portugal</v>
      </c>
    </row>
    <row r="5719" spans="2:14" x14ac:dyDescent="0.2">
      <c r="B5719" s="8">
        <v>163.80000000000001</v>
      </c>
      <c r="C5719" s="2" t="s">
        <v>8298</v>
      </c>
      <c r="D5719" s="2" t="s">
        <v>51</v>
      </c>
      <c r="E5719" s="8">
        <v>0</v>
      </c>
      <c r="F5719" s="2" t="s">
        <v>8703</v>
      </c>
      <c r="G5719" s="2" t="s">
        <v>6676</v>
      </c>
      <c r="H5719" s="9">
        <v>41972</v>
      </c>
      <c r="I5719" s="2">
        <v>2014</v>
      </c>
      <c r="J5719" s="2">
        <v>11</v>
      </c>
      <c r="K5719" s="2" t="str">
        <f>VLOOKUP($C5719,Clients!$B:$F,K$6,0)</f>
        <v>Hudson, Thiel and Jaskolski</v>
      </c>
      <c r="L5719" s="2" t="str">
        <f>VLOOKUP($C5719,Clients!$B:$F,L$6,0)</f>
        <v>Foreign</v>
      </c>
      <c r="M5719" s="2" t="str">
        <f>VLOOKUP($C5719,Clients!$B:$F,M$6,0)</f>
        <v>PT</v>
      </c>
      <c r="N5719" s="2" t="str">
        <f>VLOOKUP($C5719,Clients!$B:$F,N$6,0)</f>
        <v>Portugal</v>
      </c>
    </row>
    <row r="5720" spans="2:14" x14ac:dyDescent="0.2">
      <c r="B5720" s="8">
        <v>1715.28</v>
      </c>
      <c r="C5720" s="2" t="s">
        <v>8298</v>
      </c>
      <c r="D5720" s="2" t="s">
        <v>51</v>
      </c>
      <c r="E5720" s="8">
        <v>23</v>
      </c>
      <c r="F5720" s="2" t="s">
        <v>8704</v>
      </c>
      <c r="G5720" s="2" t="s">
        <v>8686</v>
      </c>
      <c r="H5720" s="9">
        <v>41974</v>
      </c>
      <c r="I5720" s="2">
        <v>2014</v>
      </c>
      <c r="J5720" s="2">
        <v>12</v>
      </c>
      <c r="K5720" s="2" t="str">
        <f>VLOOKUP($C5720,Clients!$B:$F,K$6,0)</f>
        <v>Hudson, Thiel and Jaskolski</v>
      </c>
      <c r="L5720" s="2" t="str">
        <f>VLOOKUP($C5720,Clients!$B:$F,L$6,0)</f>
        <v>Foreign</v>
      </c>
      <c r="M5720" s="2" t="str">
        <f>VLOOKUP($C5720,Clients!$B:$F,M$6,0)</f>
        <v>PT</v>
      </c>
      <c r="N5720" s="2" t="str">
        <f>VLOOKUP($C5720,Clients!$B:$F,N$6,0)</f>
        <v>Portugal</v>
      </c>
    </row>
    <row r="5721" spans="2:14" x14ac:dyDescent="0.2">
      <c r="B5721" s="8">
        <v>-1715.28</v>
      </c>
      <c r="C5721" s="2" t="s">
        <v>8298</v>
      </c>
      <c r="D5721" s="2" t="s">
        <v>51</v>
      </c>
      <c r="E5721" s="8">
        <v>-23</v>
      </c>
      <c r="F5721" s="2" t="s">
        <v>8705</v>
      </c>
      <c r="G5721" s="2" t="s">
        <v>8686</v>
      </c>
      <c r="H5721" s="9">
        <v>41974</v>
      </c>
      <c r="I5721" s="2">
        <v>2014</v>
      </c>
      <c r="J5721" s="2">
        <v>12</v>
      </c>
      <c r="K5721" s="2" t="str">
        <f>VLOOKUP($C5721,Clients!$B:$F,K$6,0)</f>
        <v>Hudson, Thiel and Jaskolski</v>
      </c>
      <c r="L5721" s="2" t="str">
        <f>VLOOKUP($C5721,Clients!$B:$F,L$6,0)</f>
        <v>Foreign</v>
      </c>
      <c r="M5721" s="2" t="str">
        <f>VLOOKUP($C5721,Clients!$B:$F,M$6,0)</f>
        <v>PT</v>
      </c>
      <c r="N5721" s="2" t="str">
        <f>VLOOKUP($C5721,Clients!$B:$F,N$6,0)</f>
        <v>Portugal</v>
      </c>
    </row>
    <row r="5722" spans="2:14" x14ac:dyDescent="0.2">
      <c r="B5722" s="8">
        <v>24065.957999999999</v>
      </c>
      <c r="C5722" s="2" t="s">
        <v>8298</v>
      </c>
      <c r="D5722" s="2" t="s">
        <v>51</v>
      </c>
      <c r="E5722" s="8">
        <v>49</v>
      </c>
      <c r="F5722" s="2" t="s">
        <v>8706</v>
      </c>
      <c r="G5722" s="2" t="s">
        <v>6791</v>
      </c>
      <c r="H5722" s="9">
        <v>41989</v>
      </c>
      <c r="I5722" s="2">
        <v>2014</v>
      </c>
      <c r="J5722" s="2">
        <v>12</v>
      </c>
      <c r="K5722" s="2" t="str">
        <f>VLOOKUP($C5722,Clients!$B:$F,K$6,0)</f>
        <v>Hudson, Thiel and Jaskolski</v>
      </c>
      <c r="L5722" s="2" t="str">
        <f>VLOOKUP($C5722,Clients!$B:$F,L$6,0)</f>
        <v>Foreign</v>
      </c>
      <c r="M5722" s="2" t="str">
        <f>VLOOKUP($C5722,Clients!$B:$F,M$6,0)</f>
        <v>PT</v>
      </c>
      <c r="N5722" s="2" t="str">
        <f>VLOOKUP($C5722,Clients!$B:$F,N$6,0)</f>
        <v>Portugal</v>
      </c>
    </row>
    <row r="5723" spans="2:14" x14ac:dyDescent="0.2">
      <c r="B5723" s="8">
        <v>20428.38</v>
      </c>
      <c r="C5723" s="2" t="s">
        <v>8298</v>
      </c>
      <c r="D5723" s="2" t="s">
        <v>51</v>
      </c>
      <c r="E5723" s="8">
        <v>159.5</v>
      </c>
      <c r="F5723" s="2" t="s">
        <v>8707</v>
      </c>
      <c r="G5723" s="2" t="s">
        <v>8708</v>
      </c>
      <c r="H5723" s="9">
        <v>42002</v>
      </c>
      <c r="I5723" s="2">
        <v>2014</v>
      </c>
      <c r="J5723" s="2">
        <v>12</v>
      </c>
      <c r="K5723" s="2" t="str">
        <f>VLOOKUP($C5723,Clients!$B:$F,K$6,0)</f>
        <v>Hudson, Thiel and Jaskolski</v>
      </c>
      <c r="L5723" s="2" t="str">
        <f>VLOOKUP($C5723,Clients!$B:$F,L$6,0)</f>
        <v>Foreign</v>
      </c>
      <c r="M5723" s="2" t="str">
        <f>VLOOKUP($C5723,Clients!$B:$F,M$6,0)</f>
        <v>PT</v>
      </c>
      <c r="N5723" s="2" t="str">
        <f>VLOOKUP($C5723,Clients!$B:$F,N$6,0)</f>
        <v>Portugal</v>
      </c>
    </row>
    <row r="5724" spans="2:14" x14ac:dyDescent="0.2">
      <c r="B5724" s="8">
        <v>5502.84</v>
      </c>
      <c r="C5724" s="2" t="s">
        <v>8298</v>
      </c>
      <c r="D5724" s="2" t="s">
        <v>51</v>
      </c>
      <c r="E5724" s="8">
        <v>17</v>
      </c>
      <c r="F5724" s="2" t="s">
        <v>8709</v>
      </c>
      <c r="G5724" s="2" t="s">
        <v>8710</v>
      </c>
      <c r="H5724" s="9">
        <v>42003</v>
      </c>
      <c r="I5724" s="2">
        <v>2014</v>
      </c>
      <c r="J5724" s="2">
        <v>12</v>
      </c>
      <c r="K5724" s="2" t="str">
        <f>VLOOKUP($C5724,Clients!$B:$F,K$6,0)</f>
        <v>Hudson, Thiel and Jaskolski</v>
      </c>
      <c r="L5724" s="2" t="str">
        <f>VLOOKUP($C5724,Clients!$B:$F,L$6,0)</f>
        <v>Foreign</v>
      </c>
      <c r="M5724" s="2" t="str">
        <f>VLOOKUP($C5724,Clients!$B:$F,M$6,0)</f>
        <v>PT</v>
      </c>
      <c r="N5724" s="2" t="str">
        <f>VLOOKUP($C5724,Clients!$B:$F,N$6,0)</f>
        <v>Portugal</v>
      </c>
    </row>
    <row r="5725" spans="2:14" x14ac:dyDescent="0.2">
      <c r="B5725" s="8">
        <v>3616.2000000000003</v>
      </c>
      <c r="C5725" s="2" t="s">
        <v>8298</v>
      </c>
      <c r="D5725" s="2" t="s">
        <v>51</v>
      </c>
      <c r="E5725" s="8">
        <v>4</v>
      </c>
      <c r="F5725" s="2" t="s">
        <v>8711</v>
      </c>
      <c r="G5725" s="2" t="s">
        <v>5278</v>
      </c>
      <c r="H5725" s="9">
        <v>42003</v>
      </c>
      <c r="I5725" s="2">
        <v>2014</v>
      </c>
      <c r="J5725" s="2">
        <v>12</v>
      </c>
      <c r="K5725" s="2" t="str">
        <f>VLOOKUP($C5725,Clients!$B:$F,K$6,0)</f>
        <v>Hudson, Thiel and Jaskolski</v>
      </c>
      <c r="L5725" s="2" t="str">
        <f>VLOOKUP($C5725,Clients!$B:$F,L$6,0)</f>
        <v>Foreign</v>
      </c>
      <c r="M5725" s="2" t="str">
        <f>VLOOKUP($C5725,Clients!$B:$F,M$6,0)</f>
        <v>PT</v>
      </c>
      <c r="N5725" s="2" t="str">
        <f>VLOOKUP($C5725,Clients!$B:$F,N$6,0)</f>
        <v>Portugal</v>
      </c>
    </row>
    <row r="5726" spans="2:14" x14ac:dyDescent="0.2">
      <c r="B5726" s="8">
        <v>247.8</v>
      </c>
      <c r="C5726" s="2" t="s">
        <v>8298</v>
      </c>
      <c r="D5726" s="2" t="s">
        <v>51</v>
      </c>
      <c r="E5726" s="8">
        <v>0</v>
      </c>
      <c r="F5726" s="2" t="s">
        <v>8712</v>
      </c>
      <c r="G5726" s="2" t="s">
        <v>8713</v>
      </c>
      <c r="H5726" s="9">
        <v>42003</v>
      </c>
      <c r="I5726" s="2">
        <v>2014</v>
      </c>
      <c r="J5726" s="2">
        <v>12</v>
      </c>
      <c r="K5726" s="2" t="str">
        <f>VLOOKUP($C5726,Clients!$B:$F,K$6,0)</f>
        <v>Hudson, Thiel and Jaskolski</v>
      </c>
      <c r="L5726" s="2" t="str">
        <f>VLOOKUP($C5726,Clients!$B:$F,L$6,0)</f>
        <v>Foreign</v>
      </c>
      <c r="M5726" s="2" t="str">
        <f>VLOOKUP($C5726,Clients!$B:$F,M$6,0)</f>
        <v>PT</v>
      </c>
      <c r="N5726" s="2" t="str">
        <f>VLOOKUP($C5726,Clients!$B:$F,N$6,0)</f>
        <v>Portugal</v>
      </c>
    </row>
    <row r="5727" spans="2:14" x14ac:dyDescent="0.2">
      <c r="B5727" s="8">
        <v>-7408.8</v>
      </c>
      <c r="C5727" s="2" t="s">
        <v>8298</v>
      </c>
      <c r="D5727" s="2" t="s">
        <v>51</v>
      </c>
      <c r="E5727" s="8">
        <v>-22</v>
      </c>
      <c r="F5727" s="2" t="s">
        <v>8714</v>
      </c>
      <c r="G5727" s="2" t="s">
        <v>8649</v>
      </c>
      <c r="H5727" s="9">
        <v>42004</v>
      </c>
      <c r="I5727" s="2">
        <v>2014</v>
      </c>
      <c r="J5727" s="2">
        <v>12</v>
      </c>
      <c r="K5727" s="2" t="str">
        <f>VLOOKUP($C5727,Clients!$B:$F,K$6,0)</f>
        <v>Hudson, Thiel and Jaskolski</v>
      </c>
      <c r="L5727" s="2" t="str">
        <f>VLOOKUP($C5727,Clients!$B:$F,L$6,0)</f>
        <v>Foreign</v>
      </c>
      <c r="M5727" s="2" t="str">
        <f>VLOOKUP($C5727,Clients!$B:$F,M$6,0)</f>
        <v>PT</v>
      </c>
      <c r="N5727" s="2" t="str">
        <f>VLOOKUP($C5727,Clients!$B:$F,N$6,0)</f>
        <v>Portugal</v>
      </c>
    </row>
    <row r="5728" spans="2:14" x14ac:dyDescent="0.2">
      <c r="B5728" s="8">
        <v>4717.482</v>
      </c>
      <c r="C5728" s="2" t="s">
        <v>8298</v>
      </c>
      <c r="D5728" s="2" t="s">
        <v>51</v>
      </c>
      <c r="E5728" s="8">
        <v>21</v>
      </c>
      <c r="F5728" s="2" t="s">
        <v>8715</v>
      </c>
      <c r="G5728" s="2" t="s">
        <v>8655</v>
      </c>
      <c r="H5728" s="9">
        <v>42004</v>
      </c>
      <c r="I5728" s="2">
        <v>2014</v>
      </c>
      <c r="J5728" s="2">
        <v>12</v>
      </c>
      <c r="K5728" s="2" t="str">
        <f>VLOOKUP($C5728,Clients!$B:$F,K$6,0)</f>
        <v>Hudson, Thiel and Jaskolski</v>
      </c>
      <c r="L5728" s="2" t="str">
        <f>VLOOKUP($C5728,Clients!$B:$F,L$6,0)</f>
        <v>Foreign</v>
      </c>
      <c r="M5728" s="2" t="str">
        <f>VLOOKUP($C5728,Clients!$B:$F,M$6,0)</f>
        <v>PT</v>
      </c>
      <c r="N5728" s="2" t="str">
        <f>VLOOKUP($C5728,Clients!$B:$F,N$6,0)</f>
        <v>Portugal</v>
      </c>
    </row>
    <row r="5729" spans="2:14" x14ac:dyDescent="0.2">
      <c r="B5729" s="8">
        <v>7408.8</v>
      </c>
      <c r="C5729" s="2" t="s">
        <v>8298</v>
      </c>
      <c r="D5729" s="2" t="s">
        <v>51</v>
      </c>
      <c r="E5729" s="8">
        <v>22</v>
      </c>
      <c r="F5729" s="2" t="s">
        <v>8716</v>
      </c>
      <c r="G5729" s="2" t="s">
        <v>5562</v>
      </c>
      <c r="H5729" s="9">
        <v>42004</v>
      </c>
      <c r="I5729" s="2">
        <v>2014</v>
      </c>
      <c r="J5729" s="2">
        <v>12</v>
      </c>
      <c r="K5729" s="2" t="str">
        <f>VLOOKUP($C5729,Clients!$B:$F,K$6,0)</f>
        <v>Hudson, Thiel and Jaskolski</v>
      </c>
      <c r="L5729" s="2" t="str">
        <f>VLOOKUP($C5729,Clients!$B:$F,L$6,0)</f>
        <v>Foreign</v>
      </c>
      <c r="M5729" s="2" t="str">
        <f>VLOOKUP($C5729,Clients!$B:$F,M$6,0)</f>
        <v>PT</v>
      </c>
      <c r="N5729" s="2" t="str">
        <f>VLOOKUP($C5729,Clients!$B:$F,N$6,0)</f>
        <v>Portugal</v>
      </c>
    </row>
    <row r="5730" spans="2:14" x14ac:dyDescent="0.2">
      <c r="B5730" s="8">
        <v>33.6</v>
      </c>
      <c r="C5730" s="2" t="s">
        <v>8298</v>
      </c>
      <c r="D5730" s="2" t="s">
        <v>51</v>
      </c>
      <c r="E5730" s="8">
        <v>0</v>
      </c>
      <c r="F5730" s="2" t="s">
        <v>8717</v>
      </c>
      <c r="G5730" s="2" t="s">
        <v>8718</v>
      </c>
      <c r="H5730" s="9">
        <v>42004</v>
      </c>
      <c r="I5730" s="2">
        <v>2014</v>
      </c>
      <c r="J5730" s="2">
        <v>12</v>
      </c>
      <c r="K5730" s="2" t="str">
        <f>VLOOKUP($C5730,Clients!$B:$F,K$6,0)</f>
        <v>Hudson, Thiel and Jaskolski</v>
      </c>
      <c r="L5730" s="2" t="str">
        <f>VLOOKUP($C5730,Clients!$B:$F,L$6,0)</f>
        <v>Foreign</v>
      </c>
      <c r="M5730" s="2" t="str">
        <f>VLOOKUP($C5730,Clients!$B:$F,M$6,0)</f>
        <v>PT</v>
      </c>
      <c r="N5730" s="2" t="str">
        <f>VLOOKUP($C5730,Clients!$B:$F,N$6,0)</f>
        <v>Portugal</v>
      </c>
    </row>
    <row r="5731" spans="2:14" x14ac:dyDescent="0.2">
      <c r="B5731" s="8">
        <v>10436.034</v>
      </c>
      <c r="C5731" s="2" t="s">
        <v>8298</v>
      </c>
      <c r="D5731" s="2" t="s">
        <v>51</v>
      </c>
      <c r="E5731" s="8">
        <v>34.5</v>
      </c>
      <c r="F5731" s="2" t="s">
        <v>8719</v>
      </c>
      <c r="G5731" s="2" t="s">
        <v>8720</v>
      </c>
      <c r="H5731" s="9">
        <v>42004</v>
      </c>
      <c r="I5731" s="2">
        <v>2014</v>
      </c>
      <c r="J5731" s="2">
        <v>12</v>
      </c>
      <c r="K5731" s="2" t="str">
        <f>VLOOKUP($C5731,Clients!$B:$F,K$6,0)</f>
        <v>Hudson, Thiel and Jaskolski</v>
      </c>
      <c r="L5731" s="2" t="str">
        <f>VLOOKUP($C5731,Clients!$B:$F,L$6,0)</f>
        <v>Foreign</v>
      </c>
      <c r="M5731" s="2" t="str">
        <f>VLOOKUP($C5731,Clients!$B:$F,M$6,0)</f>
        <v>PT</v>
      </c>
      <c r="N5731" s="2" t="str">
        <f>VLOOKUP($C5731,Clients!$B:$F,N$6,0)</f>
        <v>Portugal</v>
      </c>
    </row>
    <row r="5732" spans="2:14" x14ac:dyDescent="0.2">
      <c r="B5732" s="8">
        <v>46.2</v>
      </c>
      <c r="C5732" s="2" t="s">
        <v>8298</v>
      </c>
      <c r="D5732" s="2" t="s">
        <v>51</v>
      </c>
      <c r="E5732" s="8">
        <v>0</v>
      </c>
      <c r="F5732" s="2" t="s">
        <v>8721</v>
      </c>
      <c r="G5732" s="2" t="s">
        <v>5482</v>
      </c>
      <c r="H5732" s="9">
        <v>42004</v>
      </c>
      <c r="I5732" s="2">
        <v>2014</v>
      </c>
      <c r="J5732" s="2">
        <v>12</v>
      </c>
      <c r="K5732" s="2" t="str">
        <f>VLOOKUP($C5732,Clients!$B:$F,K$6,0)</f>
        <v>Hudson, Thiel and Jaskolski</v>
      </c>
      <c r="L5732" s="2" t="str">
        <f>VLOOKUP($C5732,Clients!$B:$F,L$6,0)</f>
        <v>Foreign</v>
      </c>
      <c r="M5732" s="2" t="str">
        <f>VLOOKUP($C5732,Clients!$B:$F,M$6,0)</f>
        <v>PT</v>
      </c>
      <c r="N5732" s="2" t="str">
        <f>VLOOKUP($C5732,Clients!$B:$F,N$6,0)</f>
        <v>Portugal</v>
      </c>
    </row>
    <row r="5733" spans="2:14" x14ac:dyDescent="0.2">
      <c r="B5733" s="8">
        <v>7408.8</v>
      </c>
      <c r="C5733" s="2" t="s">
        <v>8298</v>
      </c>
      <c r="D5733" s="2" t="s">
        <v>51</v>
      </c>
      <c r="E5733" s="8">
        <v>22</v>
      </c>
      <c r="F5733" s="2" t="s">
        <v>8722</v>
      </c>
      <c r="G5733" s="2" t="s">
        <v>8723</v>
      </c>
      <c r="H5733" s="9">
        <v>42004</v>
      </c>
      <c r="I5733" s="2">
        <v>2014</v>
      </c>
      <c r="J5733" s="2">
        <v>12</v>
      </c>
      <c r="K5733" s="2" t="str">
        <f>VLOOKUP($C5733,Clients!$B:$F,K$6,0)</f>
        <v>Hudson, Thiel and Jaskolski</v>
      </c>
      <c r="L5733" s="2" t="str">
        <f>VLOOKUP($C5733,Clients!$B:$F,L$6,0)</f>
        <v>Foreign</v>
      </c>
      <c r="M5733" s="2" t="str">
        <f>VLOOKUP($C5733,Clients!$B:$F,M$6,0)</f>
        <v>PT</v>
      </c>
      <c r="N5733" s="2" t="str">
        <f>VLOOKUP($C5733,Clients!$B:$F,N$6,0)</f>
        <v>Portugal</v>
      </c>
    </row>
    <row r="5734" spans="2:14" x14ac:dyDescent="0.2">
      <c r="B5734" s="8">
        <v>42.42</v>
      </c>
      <c r="C5734" s="2" t="s">
        <v>8298</v>
      </c>
      <c r="D5734" s="2" t="s">
        <v>51</v>
      </c>
      <c r="E5734" s="8">
        <v>2</v>
      </c>
      <c r="F5734" s="2" t="s">
        <v>8724</v>
      </c>
      <c r="G5734" s="2" t="s">
        <v>8725</v>
      </c>
      <c r="H5734" s="9">
        <v>42004</v>
      </c>
      <c r="I5734" s="2">
        <v>2014</v>
      </c>
      <c r="J5734" s="2">
        <v>12</v>
      </c>
      <c r="K5734" s="2" t="str">
        <f>VLOOKUP($C5734,Clients!$B:$F,K$6,0)</f>
        <v>Hudson, Thiel and Jaskolski</v>
      </c>
      <c r="L5734" s="2" t="str">
        <f>VLOOKUP($C5734,Clients!$B:$F,L$6,0)</f>
        <v>Foreign</v>
      </c>
      <c r="M5734" s="2" t="str">
        <f>VLOOKUP($C5734,Clients!$B:$F,M$6,0)</f>
        <v>PT</v>
      </c>
      <c r="N5734" s="2" t="str">
        <f>VLOOKUP($C5734,Clients!$B:$F,N$6,0)</f>
        <v>Portugal</v>
      </c>
    </row>
    <row r="5735" spans="2:14" x14ac:dyDescent="0.2">
      <c r="B5735" s="8">
        <v>12520.62</v>
      </c>
      <c r="C5735" s="2" t="s">
        <v>8298</v>
      </c>
      <c r="D5735" s="2" t="s">
        <v>51</v>
      </c>
      <c r="E5735" s="8">
        <v>90</v>
      </c>
      <c r="F5735" s="2" t="s">
        <v>8726</v>
      </c>
      <c r="G5735" s="2" t="s">
        <v>8727</v>
      </c>
      <c r="H5735" s="9">
        <v>42033</v>
      </c>
      <c r="I5735" s="2">
        <v>2015</v>
      </c>
      <c r="J5735" s="2">
        <v>1</v>
      </c>
      <c r="K5735" s="2" t="str">
        <f>VLOOKUP($C5735,Clients!$B:$F,K$6,0)</f>
        <v>Hudson, Thiel and Jaskolski</v>
      </c>
      <c r="L5735" s="2" t="str">
        <f>VLOOKUP($C5735,Clients!$B:$F,L$6,0)</f>
        <v>Foreign</v>
      </c>
      <c r="M5735" s="2" t="str">
        <f>VLOOKUP($C5735,Clients!$B:$F,M$6,0)</f>
        <v>PT</v>
      </c>
      <c r="N5735" s="2" t="str">
        <f>VLOOKUP($C5735,Clients!$B:$F,N$6,0)</f>
        <v>Portugal</v>
      </c>
    </row>
    <row r="5736" spans="2:14" x14ac:dyDescent="0.2">
      <c r="B5736" s="8">
        <v>10946.67</v>
      </c>
      <c r="C5736" s="2" t="s">
        <v>8298</v>
      </c>
      <c r="D5736" s="2" t="s">
        <v>51</v>
      </c>
      <c r="E5736" s="8">
        <v>64</v>
      </c>
      <c r="F5736" s="2" t="s">
        <v>8728</v>
      </c>
      <c r="G5736" s="2" t="s">
        <v>6793</v>
      </c>
      <c r="H5736" s="9">
        <v>42035</v>
      </c>
      <c r="I5736" s="2">
        <v>2015</v>
      </c>
      <c r="J5736" s="2">
        <v>1</v>
      </c>
      <c r="K5736" s="2" t="str">
        <f>VLOOKUP($C5736,Clients!$B:$F,K$6,0)</f>
        <v>Hudson, Thiel and Jaskolski</v>
      </c>
      <c r="L5736" s="2" t="str">
        <f>VLOOKUP($C5736,Clients!$B:$F,L$6,0)</f>
        <v>Foreign</v>
      </c>
      <c r="M5736" s="2" t="str">
        <f>VLOOKUP($C5736,Clients!$B:$F,M$6,0)</f>
        <v>PT</v>
      </c>
      <c r="N5736" s="2" t="str">
        <f>VLOOKUP($C5736,Clients!$B:$F,N$6,0)</f>
        <v>Portugal</v>
      </c>
    </row>
    <row r="5737" spans="2:14" x14ac:dyDescent="0.2">
      <c r="B5737" s="8">
        <v>3507</v>
      </c>
      <c r="C5737" s="2" t="s">
        <v>8298</v>
      </c>
      <c r="D5737" s="2" t="s">
        <v>51</v>
      </c>
      <c r="E5737" s="8">
        <v>2</v>
      </c>
      <c r="F5737" s="2" t="s">
        <v>8729</v>
      </c>
      <c r="G5737" s="2" t="s">
        <v>5928</v>
      </c>
      <c r="H5737" s="9">
        <v>42035</v>
      </c>
      <c r="I5737" s="2">
        <v>2015</v>
      </c>
      <c r="J5737" s="2">
        <v>1</v>
      </c>
      <c r="K5737" s="2" t="str">
        <f>VLOOKUP($C5737,Clients!$B:$F,K$6,0)</f>
        <v>Hudson, Thiel and Jaskolski</v>
      </c>
      <c r="L5737" s="2" t="str">
        <f>VLOOKUP($C5737,Clients!$B:$F,L$6,0)</f>
        <v>Foreign</v>
      </c>
      <c r="M5737" s="2" t="str">
        <f>VLOOKUP($C5737,Clients!$B:$F,M$6,0)</f>
        <v>PT</v>
      </c>
      <c r="N5737" s="2" t="str">
        <f>VLOOKUP($C5737,Clients!$B:$F,N$6,0)</f>
        <v>Portugal</v>
      </c>
    </row>
    <row r="5738" spans="2:14" x14ac:dyDescent="0.2">
      <c r="B5738" s="8">
        <v>201.60000000000002</v>
      </c>
      <c r="C5738" s="2" t="s">
        <v>8298</v>
      </c>
      <c r="D5738" s="2" t="s">
        <v>51</v>
      </c>
      <c r="E5738" s="8">
        <v>0</v>
      </c>
      <c r="F5738" s="2" t="s">
        <v>8730</v>
      </c>
      <c r="G5738" s="2" t="s">
        <v>8731</v>
      </c>
      <c r="H5738" s="9">
        <v>42035</v>
      </c>
      <c r="I5738" s="2">
        <v>2015</v>
      </c>
      <c r="J5738" s="2">
        <v>1</v>
      </c>
      <c r="K5738" s="2" t="str">
        <f>VLOOKUP($C5738,Clients!$B:$F,K$6,0)</f>
        <v>Hudson, Thiel and Jaskolski</v>
      </c>
      <c r="L5738" s="2" t="str">
        <f>VLOOKUP($C5738,Clients!$B:$F,L$6,0)</f>
        <v>Foreign</v>
      </c>
      <c r="M5738" s="2" t="str">
        <f>VLOOKUP($C5738,Clients!$B:$F,M$6,0)</f>
        <v>PT</v>
      </c>
      <c r="N5738" s="2" t="str">
        <f>VLOOKUP($C5738,Clients!$B:$F,N$6,0)</f>
        <v>Portugal</v>
      </c>
    </row>
    <row r="5739" spans="2:14" x14ac:dyDescent="0.2">
      <c r="B5739" s="8">
        <v>5276.880000000001</v>
      </c>
      <c r="C5739" s="2" t="s">
        <v>8298</v>
      </c>
      <c r="D5739" s="2" t="s">
        <v>51</v>
      </c>
      <c r="E5739" s="8">
        <v>30</v>
      </c>
      <c r="F5739" s="2" t="s">
        <v>8732</v>
      </c>
      <c r="G5739" s="2" t="s">
        <v>8733</v>
      </c>
      <c r="H5739" s="9">
        <v>42035</v>
      </c>
      <c r="I5739" s="2">
        <v>2015</v>
      </c>
      <c r="J5739" s="2">
        <v>1</v>
      </c>
      <c r="K5739" s="2" t="str">
        <f>VLOOKUP($C5739,Clients!$B:$F,K$6,0)</f>
        <v>Hudson, Thiel and Jaskolski</v>
      </c>
      <c r="L5739" s="2" t="str">
        <f>VLOOKUP($C5739,Clients!$B:$F,L$6,0)</f>
        <v>Foreign</v>
      </c>
      <c r="M5739" s="2" t="str">
        <f>VLOOKUP($C5739,Clients!$B:$F,M$6,0)</f>
        <v>PT</v>
      </c>
      <c r="N5739" s="2" t="str">
        <f>VLOOKUP($C5739,Clients!$B:$F,N$6,0)</f>
        <v>Portugal</v>
      </c>
    </row>
    <row r="5740" spans="2:14" x14ac:dyDescent="0.2">
      <c r="B5740" s="8">
        <v>7809.9000000000005</v>
      </c>
      <c r="C5740" s="2" t="s">
        <v>8298</v>
      </c>
      <c r="D5740" s="2" t="s">
        <v>51</v>
      </c>
      <c r="E5740" s="8">
        <v>30</v>
      </c>
      <c r="F5740" s="2" t="s">
        <v>8734</v>
      </c>
      <c r="G5740" s="2" t="s">
        <v>8735</v>
      </c>
      <c r="H5740" s="9">
        <v>42035</v>
      </c>
      <c r="I5740" s="2">
        <v>2015</v>
      </c>
      <c r="J5740" s="2">
        <v>1</v>
      </c>
      <c r="K5740" s="2" t="str">
        <f>VLOOKUP($C5740,Clients!$B:$F,K$6,0)</f>
        <v>Hudson, Thiel and Jaskolski</v>
      </c>
      <c r="L5740" s="2" t="str">
        <f>VLOOKUP($C5740,Clients!$B:$F,L$6,0)</f>
        <v>Foreign</v>
      </c>
      <c r="M5740" s="2" t="str">
        <f>VLOOKUP($C5740,Clients!$B:$F,M$6,0)</f>
        <v>PT</v>
      </c>
      <c r="N5740" s="2" t="str">
        <f>VLOOKUP($C5740,Clients!$B:$F,N$6,0)</f>
        <v>Portugal</v>
      </c>
    </row>
    <row r="5741" spans="2:14" x14ac:dyDescent="0.2">
      <c r="B5741" s="8">
        <v>21</v>
      </c>
      <c r="C5741" s="2" t="s">
        <v>8298</v>
      </c>
      <c r="D5741" s="2" t="s">
        <v>51</v>
      </c>
      <c r="E5741" s="8">
        <v>0</v>
      </c>
      <c r="F5741" s="2" t="s">
        <v>8736</v>
      </c>
      <c r="G5741" s="2" t="s">
        <v>8737</v>
      </c>
      <c r="H5741" s="9">
        <v>42035</v>
      </c>
      <c r="I5741" s="2">
        <v>2015</v>
      </c>
      <c r="J5741" s="2">
        <v>1</v>
      </c>
      <c r="K5741" s="2" t="str">
        <f>VLOOKUP($C5741,Clients!$B:$F,K$6,0)</f>
        <v>Hudson, Thiel and Jaskolski</v>
      </c>
      <c r="L5741" s="2" t="str">
        <f>VLOOKUP($C5741,Clients!$B:$F,L$6,0)</f>
        <v>Foreign</v>
      </c>
      <c r="M5741" s="2" t="str">
        <f>VLOOKUP($C5741,Clients!$B:$F,M$6,0)</f>
        <v>PT</v>
      </c>
      <c r="N5741" s="2" t="str">
        <f>VLOOKUP($C5741,Clients!$B:$F,N$6,0)</f>
        <v>Portugal</v>
      </c>
    </row>
    <row r="5742" spans="2:14" x14ac:dyDescent="0.2">
      <c r="B5742" s="8">
        <v>548.1</v>
      </c>
      <c r="C5742" s="2" t="s">
        <v>8298</v>
      </c>
      <c r="D5742" s="2" t="s">
        <v>51</v>
      </c>
      <c r="E5742" s="8">
        <v>20</v>
      </c>
      <c r="F5742" s="2" t="s">
        <v>8738</v>
      </c>
      <c r="G5742" s="2" t="s">
        <v>6532</v>
      </c>
      <c r="H5742" s="9">
        <v>42035</v>
      </c>
      <c r="I5742" s="2">
        <v>2015</v>
      </c>
      <c r="J5742" s="2">
        <v>1</v>
      </c>
      <c r="K5742" s="2" t="str">
        <f>VLOOKUP($C5742,Clients!$B:$F,K$6,0)</f>
        <v>Hudson, Thiel and Jaskolski</v>
      </c>
      <c r="L5742" s="2" t="str">
        <f>VLOOKUP($C5742,Clients!$B:$F,L$6,0)</f>
        <v>Foreign</v>
      </c>
      <c r="M5742" s="2" t="str">
        <f>VLOOKUP($C5742,Clients!$B:$F,M$6,0)</f>
        <v>PT</v>
      </c>
      <c r="N5742" s="2" t="str">
        <f>VLOOKUP($C5742,Clients!$B:$F,N$6,0)</f>
        <v>Portugal</v>
      </c>
    </row>
    <row r="5743" spans="2:14" x14ac:dyDescent="0.2">
      <c r="B5743" s="8">
        <v>10053.078000000001</v>
      </c>
      <c r="C5743" s="2" t="s">
        <v>8298</v>
      </c>
      <c r="D5743" s="2" t="s">
        <v>51</v>
      </c>
      <c r="E5743" s="8">
        <v>20</v>
      </c>
      <c r="F5743" s="2" t="s">
        <v>8739</v>
      </c>
      <c r="G5743" s="2" t="s">
        <v>6732</v>
      </c>
      <c r="H5743" s="9">
        <v>42046</v>
      </c>
      <c r="I5743" s="2">
        <v>2015</v>
      </c>
      <c r="J5743" s="2">
        <v>2</v>
      </c>
      <c r="K5743" s="2" t="str">
        <f>VLOOKUP($C5743,Clients!$B:$F,K$6,0)</f>
        <v>Hudson, Thiel and Jaskolski</v>
      </c>
      <c r="L5743" s="2" t="str">
        <f>VLOOKUP($C5743,Clients!$B:$F,L$6,0)</f>
        <v>Foreign</v>
      </c>
      <c r="M5743" s="2" t="str">
        <f>VLOOKUP($C5743,Clients!$B:$F,M$6,0)</f>
        <v>PT</v>
      </c>
      <c r="N5743" s="2" t="str">
        <f>VLOOKUP($C5743,Clients!$B:$F,N$6,0)</f>
        <v>Portugal</v>
      </c>
    </row>
    <row r="5744" spans="2:14" x14ac:dyDescent="0.2">
      <c r="B5744" s="8">
        <v>9932.58</v>
      </c>
      <c r="C5744" s="2" t="s">
        <v>8298</v>
      </c>
      <c r="D5744" s="2" t="s">
        <v>51</v>
      </c>
      <c r="E5744" s="8">
        <v>66</v>
      </c>
      <c r="F5744" s="2" t="s">
        <v>8740</v>
      </c>
      <c r="G5744" s="2" t="s">
        <v>8741</v>
      </c>
      <c r="H5744" s="9">
        <v>42051</v>
      </c>
      <c r="I5744" s="2">
        <v>2015</v>
      </c>
      <c r="J5744" s="2">
        <v>2</v>
      </c>
      <c r="K5744" s="2" t="str">
        <f>VLOOKUP($C5744,Clients!$B:$F,K$6,0)</f>
        <v>Hudson, Thiel and Jaskolski</v>
      </c>
      <c r="L5744" s="2" t="str">
        <f>VLOOKUP($C5744,Clients!$B:$F,L$6,0)</f>
        <v>Foreign</v>
      </c>
      <c r="M5744" s="2" t="str">
        <f>VLOOKUP($C5744,Clients!$B:$F,M$6,0)</f>
        <v>PT</v>
      </c>
      <c r="N5744" s="2" t="str">
        <f>VLOOKUP($C5744,Clients!$B:$F,N$6,0)</f>
        <v>Portugal</v>
      </c>
    </row>
    <row r="5745" spans="2:14" x14ac:dyDescent="0.2">
      <c r="B5745" s="8">
        <v>9396.24</v>
      </c>
      <c r="C5745" s="2" t="s">
        <v>8298</v>
      </c>
      <c r="D5745" s="2" t="s">
        <v>51</v>
      </c>
      <c r="E5745" s="8">
        <v>64</v>
      </c>
      <c r="F5745" s="2" t="s">
        <v>8742</v>
      </c>
      <c r="G5745" s="2" t="s">
        <v>8743</v>
      </c>
      <c r="H5745" s="9">
        <v>42062</v>
      </c>
      <c r="I5745" s="2">
        <v>2015</v>
      </c>
      <c r="J5745" s="2">
        <v>2</v>
      </c>
      <c r="K5745" s="2" t="str">
        <f>VLOOKUP($C5745,Clients!$B:$F,K$6,0)</f>
        <v>Hudson, Thiel and Jaskolski</v>
      </c>
      <c r="L5745" s="2" t="str">
        <f>VLOOKUP($C5745,Clients!$B:$F,L$6,0)</f>
        <v>Foreign</v>
      </c>
      <c r="M5745" s="2" t="str">
        <f>VLOOKUP($C5745,Clients!$B:$F,M$6,0)</f>
        <v>PT</v>
      </c>
      <c r="N5745" s="2" t="str">
        <f>VLOOKUP($C5745,Clients!$B:$F,N$6,0)</f>
        <v>Portugal</v>
      </c>
    </row>
    <row r="5746" spans="2:14" x14ac:dyDescent="0.2">
      <c r="B5746" s="8">
        <v>4472.4119999999994</v>
      </c>
      <c r="C5746" s="2" t="s">
        <v>8298</v>
      </c>
      <c r="D5746" s="2" t="s">
        <v>51</v>
      </c>
      <c r="E5746" s="8">
        <v>2</v>
      </c>
      <c r="F5746" s="2" t="s">
        <v>8744</v>
      </c>
      <c r="G5746" s="2" t="s">
        <v>8745</v>
      </c>
      <c r="H5746" s="9">
        <v>42063</v>
      </c>
      <c r="I5746" s="2">
        <v>2015</v>
      </c>
      <c r="J5746" s="2">
        <v>2</v>
      </c>
      <c r="K5746" s="2" t="str">
        <f>VLOOKUP($C5746,Clients!$B:$F,K$6,0)</f>
        <v>Hudson, Thiel and Jaskolski</v>
      </c>
      <c r="L5746" s="2" t="str">
        <f>VLOOKUP($C5746,Clients!$B:$F,L$6,0)</f>
        <v>Foreign</v>
      </c>
      <c r="M5746" s="2" t="str">
        <f>VLOOKUP($C5746,Clients!$B:$F,M$6,0)</f>
        <v>PT</v>
      </c>
      <c r="N5746" s="2" t="str">
        <f>VLOOKUP($C5746,Clients!$B:$F,N$6,0)</f>
        <v>Portugal</v>
      </c>
    </row>
    <row r="5747" spans="2:14" x14ac:dyDescent="0.2">
      <c r="B5747" s="8">
        <v>4045.86</v>
      </c>
      <c r="C5747" s="2" t="s">
        <v>8298</v>
      </c>
      <c r="D5747" s="2" t="s">
        <v>51</v>
      </c>
      <c r="E5747" s="8">
        <v>36</v>
      </c>
      <c r="F5747" s="2" t="s">
        <v>8746</v>
      </c>
      <c r="G5747" s="2" t="s">
        <v>8747</v>
      </c>
      <c r="H5747" s="9">
        <v>42063</v>
      </c>
      <c r="I5747" s="2">
        <v>2015</v>
      </c>
      <c r="J5747" s="2">
        <v>2</v>
      </c>
      <c r="K5747" s="2" t="str">
        <f>VLOOKUP($C5747,Clients!$B:$F,K$6,0)</f>
        <v>Hudson, Thiel and Jaskolski</v>
      </c>
      <c r="L5747" s="2" t="str">
        <f>VLOOKUP($C5747,Clients!$B:$F,L$6,0)</f>
        <v>Foreign</v>
      </c>
      <c r="M5747" s="2" t="str">
        <f>VLOOKUP($C5747,Clients!$B:$F,M$6,0)</f>
        <v>PT</v>
      </c>
      <c r="N5747" s="2" t="str">
        <f>VLOOKUP($C5747,Clients!$B:$F,N$6,0)</f>
        <v>Portugal</v>
      </c>
    </row>
    <row r="5748" spans="2:14" x14ac:dyDescent="0.2">
      <c r="B5748" s="8">
        <v>693</v>
      </c>
      <c r="C5748" s="2" t="s">
        <v>8298</v>
      </c>
      <c r="D5748" s="2" t="s">
        <v>51</v>
      </c>
      <c r="E5748" s="8">
        <v>1</v>
      </c>
      <c r="F5748" s="2" t="s">
        <v>8748</v>
      </c>
      <c r="G5748" s="2" t="s">
        <v>8749</v>
      </c>
      <c r="H5748" s="9">
        <v>42063</v>
      </c>
      <c r="I5748" s="2">
        <v>2015</v>
      </c>
      <c r="J5748" s="2">
        <v>2</v>
      </c>
      <c r="K5748" s="2" t="str">
        <f>VLOOKUP($C5748,Clients!$B:$F,K$6,0)</f>
        <v>Hudson, Thiel and Jaskolski</v>
      </c>
      <c r="L5748" s="2" t="str">
        <f>VLOOKUP($C5748,Clients!$B:$F,L$6,0)</f>
        <v>Foreign</v>
      </c>
      <c r="M5748" s="2" t="str">
        <f>VLOOKUP($C5748,Clients!$B:$F,M$6,0)</f>
        <v>PT</v>
      </c>
      <c r="N5748" s="2" t="str">
        <f>VLOOKUP($C5748,Clients!$B:$F,N$6,0)</f>
        <v>Portugal</v>
      </c>
    </row>
    <row r="5749" spans="2:14" x14ac:dyDescent="0.2">
      <c r="B5749" s="8">
        <v>201.60000000000002</v>
      </c>
      <c r="C5749" s="2" t="s">
        <v>8298</v>
      </c>
      <c r="D5749" s="2" t="s">
        <v>51</v>
      </c>
      <c r="E5749" s="8">
        <v>0</v>
      </c>
      <c r="F5749" s="2" t="s">
        <v>8750</v>
      </c>
      <c r="G5749" s="2" t="s">
        <v>8751</v>
      </c>
      <c r="H5749" s="9">
        <v>42063</v>
      </c>
      <c r="I5749" s="2">
        <v>2015</v>
      </c>
      <c r="J5749" s="2">
        <v>2</v>
      </c>
      <c r="K5749" s="2" t="str">
        <f>VLOOKUP($C5749,Clients!$B:$F,K$6,0)</f>
        <v>Hudson, Thiel and Jaskolski</v>
      </c>
      <c r="L5749" s="2" t="str">
        <f>VLOOKUP($C5749,Clients!$B:$F,L$6,0)</f>
        <v>Foreign</v>
      </c>
      <c r="M5749" s="2" t="str">
        <f>VLOOKUP($C5749,Clients!$B:$F,M$6,0)</f>
        <v>PT</v>
      </c>
      <c r="N5749" s="2" t="str">
        <f>VLOOKUP($C5749,Clients!$B:$F,N$6,0)</f>
        <v>Portugal</v>
      </c>
    </row>
    <row r="5750" spans="2:14" x14ac:dyDescent="0.2">
      <c r="B5750" s="8">
        <v>3095.2740000000003</v>
      </c>
      <c r="C5750" s="2" t="s">
        <v>8298</v>
      </c>
      <c r="D5750" s="2" t="s">
        <v>51</v>
      </c>
      <c r="E5750" s="8">
        <v>55</v>
      </c>
      <c r="F5750" s="2" t="s">
        <v>8752</v>
      </c>
      <c r="G5750" s="2" t="s">
        <v>5280</v>
      </c>
      <c r="H5750" s="9">
        <v>42063</v>
      </c>
      <c r="I5750" s="2">
        <v>2015</v>
      </c>
      <c r="J5750" s="2">
        <v>2</v>
      </c>
      <c r="K5750" s="2" t="str">
        <f>VLOOKUP($C5750,Clients!$B:$F,K$6,0)</f>
        <v>Hudson, Thiel and Jaskolski</v>
      </c>
      <c r="L5750" s="2" t="str">
        <f>VLOOKUP($C5750,Clients!$B:$F,L$6,0)</f>
        <v>Foreign</v>
      </c>
      <c r="M5750" s="2" t="str">
        <f>VLOOKUP($C5750,Clients!$B:$F,M$6,0)</f>
        <v>PT</v>
      </c>
      <c r="N5750" s="2" t="str">
        <f>VLOOKUP($C5750,Clients!$B:$F,N$6,0)</f>
        <v>Portugal</v>
      </c>
    </row>
    <row r="5751" spans="2:14" x14ac:dyDescent="0.2">
      <c r="B5751" s="8">
        <v>361.2</v>
      </c>
      <c r="C5751" s="2" t="s">
        <v>8298</v>
      </c>
      <c r="D5751" s="2" t="s">
        <v>51</v>
      </c>
      <c r="E5751" s="8">
        <v>0</v>
      </c>
      <c r="F5751" s="2" t="s">
        <v>8753</v>
      </c>
      <c r="G5751" s="2" t="s">
        <v>8754</v>
      </c>
      <c r="H5751" s="9">
        <v>42063</v>
      </c>
      <c r="I5751" s="2">
        <v>2015</v>
      </c>
      <c r="J5751" s="2">
        <v>2</v>
      </c>
      <c r="K5751" s="2" t="str">
        <f>VLOOKUP($C5751,Clients!$B:$F,K$6,0)</f>
        <v>Hudson, Thiel and Jaskolski</v>
      </c>
      <c r="L5751" s="2" t="str">
        <f>VLOOKUP($C5751,Clients!$B:$F,L$6,0)</f>
        <v>Foreign</v>
      </c>
      <c r="M5751" s="2" t="str">
        <f>VLOOKUP($C5751,Clients!$B:$F,M$6,0)</f>
        <v>PT</v>
      </c>
      <c r="N5751" s="2" t="str">
        <f>VLOOKUP($C5751,Clients!$B:$F,N$6,0)</f>
        <v>Portugal</v>
      </c>
    </row>
    <row r="5752" spans="2:14" x14ac:dyDescent="0.2">
      <c r="B5752" s="8">
        <v>1810.2</v>
      </c>
      <c r="C5752" s="2" t="s">
        <v>8298</v>
      </c>
      <c r="D5752" s="2" t="s">
        <v>51</v>
      </c>
      <c r="E5752" s="8">
        <v>18</v>
      </c>
      <c r="F5752" s="2" t="s">
        <v>8755</v>
      </c>
      <c r="G5752" s="2" t="s">
        <v>8756</v>
      </c>
      <c r="H5752" s="9">
        <v>42063</v>
      </c>
      <c r="I5752" s="2">
        <v>2015</v>
      </c>
      <c r="J5752" s="2">
        <v>2</v>
      </c>
      <c r="K5752" s="2" t="str">
        <f>VLOOKUP($C5752,Clients!$B:$F,K$6,0)</f>
        <v>Hudson, Thiel and Jaskolski</v>
      </c>
      <c r="L5752" s="2" t="str">
        <f>VLOOKUP($C5752,Clients!$B:$F,L$6,0)</f>
        <v>Foreign</v>
      </c>
      <c r="M5752" s="2" t="str">
        <f>VLOOKUP($C5752,Clients!$B:$F,M$6,0)</f>
        <v>PT</v>
      </c>
      <c r="N5752" s="2" t="str">
        <f>VLOOKUP($C5752,Clients!$B:$F,N$6,0)</f>
        <v>Portugal</v>
      </c>
    </row>
    <row r="5753" spans="2:14" x14ac:dyDescent="0.2">
      <c r="B5753" s="8">
        <v>42</v>
      </c>
      <c r="C5753" s="2" t="s">
        <v>8298</v>
      </c>
      <c r="D5753" s="2" t="s">
        <v>51</v>
      </c>
      <c r="E5753" s="8">
        <v>0</v>
      </c>
      <c r="F5753" s="2" t="s">
        <v>8757</v>
      </c>
      <c r="G5753" s="2" t="s">
        <v>8758</v>
      </c>
      <c r="H5753" s="9">
        <v>42063</v>
      </c>
      <c r="I5753" s="2">
        <v>2015</v>
      </c>
      <c r="J5753" s="2">
        <v>2</v>
      </c>
      <c r="K5753" s="2" t="str">
        <f>VLOOKUP($C5753,Clients!$B:$F,K$6,0)</f>
        <v>Hudson, Thiel and Jaskolski</v>
      </c>
      <c r="L5753" s="2" t="str">
        <f>VLOOKUP($C5753,Clients!$B:$F,L$6,0)</f>
        <v>Foreign</v>
      </c>
      <c r="M5753" s="2" t="str">
        <f>VLOOKUP($C5753,Clients!$B:$F,M$6,0)</f>
        <v>PT</v>
      </c>
      <c r="N5753" s="2" t="str">
        <f>VLOOKUP($C5753,Clients!$B:$F,N$6,0)</f>
        <v>Portugal</v>
      </c>
    </row>
    <row r="5754" spans="2:14" x14ac:dyDescent="0.2">
      <c r="B5754" s="8">
        <v>4926.6000000000004</v>
      </c>
      <c r="C5754" s="2" t="s">
        <v>8298</v>
      </c>
      <c r="D5754" s="2" t="s">
        <v>51</v>
      </c>
      <c r="E5754" s="8">
        <v>44</v>
      </c>
      <c r="F5754" s="2" t="s">
        <v>8759</v>
      </c>
      <c r="G5754" s="2" t="s">
        <v>8760</v>
      </c>
      <c r="H5754" s="9">
        <v>42063</v>
      </c>
      <c r="I5754" s="2">
        <v>2015</v>
      </c>
      <c r="J5754" s="2">
        <v>2</v>
      </c>
      <c r="K5754" s="2" t="str">
        <f>VLOOKUP($C5754,Clients!$B:$F,K$6,0)</f>
        <v>Hudson, Thiel and Jaskolski</v>
      </c>
      <c r="L5754" s="2" t="str">
        <f>VLOOKUP($C5754,Clients!$B:$F,L$6,0)</f>
        <v>Foreign</v>
      </c>
      <c r="M5754" s="2" t="str">
        <f>VLOOKUP($C5754,Clients!$B:$F,M$6,0)</f>
        <v>PT</v>
      </c>
      <c r="N5754" s="2" t="str">
        <f>VLOOKUP($C5754,Clients!$B:$F,N$6,0)</f>
        <v>Portugal</v>
      </c>
    </row>
    <row r="5755" spans="2:14" x14ac:dyDescent="0.2">
      <c r="B5755" s="8">
        <v>33101.124000000003</v>
      </c>
      <c r="C5755" s="2" t="s">
        <v>8298</v>
      </c>
      <c r="D5755" s="2" t="s">
        <v>51</v>
      </c>
      <c r="E5755" s="8">
        <v>71</v>
      </c>
      <c r="F5755" s="2" t="s">
        <v>8761</v>
      </c>
      <c r="G5755" s="2" t="s">
        <v>7042</v>
      </c>
      <c r="H5755" s="9">
        <v>42068</v>
      </c>
      <c r="I5755" s="2">
        <v>2015</v>
      </c>
      <c r="J5755" s="2">
        <v>3</v>
      </c>
      <c r="K5755" s="2" t="str">
        <f>VLOOKUP($C5755,Clients!$B:$F,K$6,0)</f>
        <v>Hudson, Thiel and Jaskolski</v>
      </c>
      <c r="L5755" s="2" t="str">
        <f>VLOOKUP($C5755,Clients!$B:$F,L$6,0)</f>
        <v>Foreign</v>
      </c>
      <c r="M5755" s="2" t="str">
        <f>VLOOKUP($C5755,Clients!$B:$F,M$6,0)</f>
        <v>PT</v>
      </c>
      <c r="N5755" s="2" t="str">
        <f>VLOOKUP($C5755,Clients!$B:$F,N$6,0)</f>
        <v>Portugal</v>
      </c>
    </row>
    <row r="5756" spans="2:14" x14ac:dyDescent="0.2">
      <c r="B5756" s="8">
        <v>14822.22</v>
      </c>
      <c r="C5756" s="2" t="s">
        <v>8298</v>
      </c>
      <c r="D5756" s="2" t="s">
        <v>51</v>
      </c>
      <c r="E5756" s="8">
        <v>52</v>
      </c>
      <c r="F5756" s="2" t="s">
        <v>8762</v>
      </c>
      <c r="G5756" s="2" t="s">
        <v>8763</v>
      </c>
      <c r="H5756" s="9">
        <v>42080</v>
      </c>
      <c r="I5756" s="2">
        <v>2015</v>
      </c>
      <c r="J5756" s="2">
        <v>3</v>
      </c>
      <c r="K5756" s="2" t="str">
        <f>VLOOKUP($C5756,Clients!$B:$F,K$6,0)</f>
        <v>Hudson, Thiel and Jaskolski</v>
      </c>
      <c r="L5756" s="2" t="str">
        <f>VLOOKUP($C5756,Clients!$B:$F,L$6,0)</f>
        <v>Foreign</v>
      </c>
      <c r="M5756" s="2" t="str">
        <f>VLOOKUP($C5756,Clients!$B:$F,M$6,0)</f>
        <v>PT</v>
      </c>
      <c r="N5756" s="2" t="str">
        <f>VLOOKUP($C5756,Clients!$B:$F,N$6,0)</f>
        <v>Portugal</v>
      </c>
    </row>
    <row r="5757" spans="2:14" x14ac:dyDescent="0.2">
      <c r="B5757" s="8">
        <v>3535.56</v>
      </c>
      <c r="C5757" s="2" t="s">
        <v>8298</v>
      </c>
      <c r="D5757" s="2" t="s">
        <v>51</v>
      </c>
      <c r="E5757" s="8">
        <v>41</v>
      </c>
      <c r="F5757" s="2" t="s">
        <v>8764</v>
      </c>
      <c r="G5757" s="2" t="s">
        <v>8765</v>
      </c>
      <c r="H5757" s="9">
        <v>42080</v>
      </c>
      <c r="I5757" s="2">
        <v>2015</v>
      </c>
      <c r="J5757" s="2">
        <v>3</v>
      </c>
      <c r="K5757" s="2" t="str">
        <f>VLOOKUP($C5757,Clients!$B:$F,K$6,0)</f>
        <v>Hudson, Thiel and Jaskolski</v>
      </c>
      <c r="L5757" s="2" t="str">
        <f>VLOOKUP($C5757,Clients!$B:$F,L$6,0)</f>
        <v>Foreign</v>
      </c>
      <c r="M5757" s="2" t="str">
        <f>VLOOKUP($C5757,Clients!$B:$F,M$6,0)</f>
        <v>PT</v>
      </c>
      <c r="N5757" s="2" t="str">
        <f>VLOOKUP($C5757,Clients!$B:$F,N$6,0)</f>
        <v>Portugal</v>
      </c>
    </row>
    <row r="5758" spans="2:14" x14ac:dyDescent="0.2">
      <c r="B5758" s="8">
        <v>12573.12</v>
      </c>
      <c r="C5758" s="2" t="s">
        <v>8298</v>
      </c>
      <c r="D5758" s="2" t="s">
        <v>51</v>
      </c>
      <c r="E5758" s="8">
        <v>79</v>
      </c>
      <c r="F5758" s="2" t="s">
        <v>8766</v>
      </c>
      <c r="G5758" s="2" t="s">
        <v>8767</v>
      </c>
      <c r="H5758" s="9">
        <v>42086</v>
      </c>
      <c r="I5758" s="2">
        <v>2015</v>
      </c>
      <c r="J5758" s="2">
        <v>3</v>
      </c>
      <c r="K5758" s="2" t="str">
        <f>VLOOKUP($C5758,Clients!$B:$F,K$6,0)</f>
        <v>Hudson, Thiel and Jaskolski</v>
      </c>
      <c r="L5758" s="2" t="str">
        <f>VLOOKUP($C5758,Clients!$B:$F,L$6,0)</f>
        <v>Foreign</v>
      </c>
      <c r="M5758" s="2" t="str">
        <f>VLOOKUP($C5758,Clients!$B:$F,M$6,0)</f>
        <v>PT</v>
      </c>
      <c r="N5758" s="2" t="str">
        <f>VLOOKUP($C5758,Clients!$B:$F,N$6,0)</f>
        <v>Portugal</v>
      </c>
    </row>
    <row r="5759" spans="2:14" x14ac:dyDescent="0.2">
      <c r="B5759" s="8">
        <v>30026.975999999999</v>
      </c>
      <c r="C5759" s="2" t="s">
        <v>8298</v>
      </c>
      <c r="D5759" s="2" t="s">
        <v>51</v>
      </c>
      <c r="E5759" s="8">
        <v>175.5</v>
      </c>
      <c r="F5759" s="2" t="s">
        <v>8768</v>
      </c>
      <c r="G5759" s="2" t="s">
        <v>8769</v>
      </c>
      <c r="H5759" s="9">
        <v>42094</v>
      </c>
      <c r="I5759" s="2">
        <v>2015</v>
      </c>
      <c r="J5759" s="2">
        <v>3</v>
      </c>
      <c r="K5759" s="2" t="str">
        <f>VLOOKUP($C5759,Clients!$B:$F,K$6,0)</f>
        <v>Hudson, Thiel and Jaskolski</v>
      </c>
      <c r="L5759" s="2" t="str">
        <f>VLOOKUP($C5759,Clients!$B:$F,L$6,0)</f>
        <v>Foreign</v>
      </c>
      <c r="M5759" s="2" t="str">
        <f>VLOOKUP($C5759,Clients!$B:$F,M$6,0)</f>
        <v>PT</v>
      </c>
      <c r="N5759" s="2" t="str">
        <f>VLOOKUP($C5759,Clients!$B:$F,N$6,0)</f>
        <v>Portugal</v>
      </c>
    </row>
    <row r="5760" spans="2:14" x14ac:dyDescent="0.2">
      <c r="B5760" s="8">
        <v>21268.38</v>
      </c>
      <c r="C5760" s="2" t="s">
        <v>8298</v>
      </c>
      <c r="D5760" s="2" t="s">
        <v>51</v>
      </c>
      <c r="E5760" s="8">
        <v>19</v>
      </c>
      <c r="F5760" s="2" t="s">
        <v>8770</v>
      </c>
      <c r="G5760" s="2" t="s">
        <v>8771</v>
      </c>
      <c r="H5760" s="9">
        <v>42094</v>
      </c>
      <c r="I5760" s="2">
        <v>2015</v>
      </c>
      <c r="J5760" s="2">
        <v>3</v>
      </c>
      <c r="K5760" s="2" t="str">
        <f>VLOOKUP($C5760,Clients!$B:$F,K$6,0)</f>
        <v>Hudson, Thiel and Jaskolski</v>
      </c>
      <c r="L5760" s="2" t="str">
        <f>VLOOKUP($C5760,Clients!$B:$F,L$6,0)</f>
        <v>Foreign</v>
      </c>
      <c r="M5760" s="2" t="str">
        <f>VLOOKUP($C5760,Clients!$B:$F,M$6,0)</f>
        <v>PT</v>
      </c>
      <c r="N5760" s="2" t="str">
        <f>VLOOKUP($C5760,Clients!$B:$F,N$6,0)</f>
        <v>Portugal</v>
      </c>
    </row>
    <row r="5761" spans="2:14" x14ac:dyDescent="0.2">
      <c r="B5761" s="8">
        <v>252</v>
      </c>
      <c r="C5761" s="2" t="s">
        <v>8298</v>
      </c>
      <c r="D5761" s="2" t="s">
        <v>51</v>
      </c>
      <c r="E5761" s="8">
        <v>0</v>
      </c>
      <c r="F5761" s="2" t="s">
        <v>8772</v>
      </c>
      <c r="G5761" s="2" t="s">
        <v>8773</v>
      </c>
      <c r="H5761" s="9">
        <v>42094</v>
      </c>
      <c r="I5761" s="2">
        <v>2015</v>
      </c>
      <c r="J5761" s="2">
        <v>3</v>
      </c>
      <c r="K5761" s="2" t="str">
        <f>VLOOKUP($C5761,Clients!$B:$F,K$6,0)</f>
        <v>Hudson, Thiel and Jaskolski</v>
      </c>
      <c r="L5761" s="2" t="str">
        <f>VLOOKUP($C5761,Clients!$B:$F,L$6,0)</f>
        <v>Foreign</v>
      </c>
      <c r="M5761" s="2" t="str">
        <f>VLOOKUP($C5761,Clients!$B:$F,M$6,0)</f>
        <v>PT</v>
      </c>
      <c r="N5761" s="2" t="str">
        <f>VLOOKUP($C5761,Clients!$B:$F,N$6,0)</f>
        <v>Portugal</v>
      </c>
    </row>
    <row r="5762" spans="2:14" x14ac:dyDescent="0.2">
      <c r="B5762" s="8">
        <v>16397.22</v>
      </c>
      <c r="C5762" s="2" t="s">
        <v>8298</v>
      </c>
      <c r="D5762" s="2" t="s">
        <v>51</v>
      </c>
      <c r="E5762" s="8">
        <v>65</v>
      </c>
      <c r="F5762" s="2" t="s">
        <v>8774</v>
      </c>
      <c r="G5762" s="2" t="s">
        <v>5564</v>
      </c>
      <c r="H5762" s="9">
        <v>42094</v>
      </c>
      <c r="I5762" s="2">
        <v>2015</v>
      </c>
      <c r="J5762" s="2">
        <v>3</v>
      </c>
      <c r="K5762" s="2" t="str">
        <f>VLOOKUP($C5762,Clients!$B:$F,K$6,0)</f>
        <v>Hudson, Thiel and Jaskolski</v>
      </c>
      <c r="L5762" s="2" t="str">
        <f>VLOOKUP($C5762,Clients!$B:$F,L$6,0)</f>
        <v>Foreign</v>
      </c>
      <c r="M5762" s="2" t="str">
        <f>VLOOKUP($C5762,Clients!$B:$F,M$6,0)</f>
        <v>PT</v>
      </c>
      <c r="N5762" s="2" t="str">
        <f>VLOOKUP($C5762,Clients!$B:$F,N$6,0)</f>
        <v>Portugal</v>
      </c>
    </row>
    <row r="5763" spans="2:14" x14ac:dyDescent="0.2">
      <c r="B5763" s="8">
        <v>4069.8</v>
      </c>
      <c r="C5763" s="2" t="s">
        <v>8298</v>
      </c>
      <c r="D5763" s="2" t="s">
        <v>51</v>
      </c>
      <c r="E5763" s="8">
        <v>5</v>
      </c>
      <c r="F5763" s="2" t="s">
        <v>8775</v>
      </c>
      <c r="G5763" s="2" t="s">
        <v>6678</v>
      </c>
      <c r="H5763" s="9">
        <v>42094</v>
      </c>
      <c r="I5763" s="2">
        <v>2015</v>
      </c>
      <c r="J5763" s="2">
        <v>3</v>
      </c>
      <c r="K5763" s="2" t="str">
        <f>VLOOKUP($C5763,Clients!$B:$F,K$6,0)</f>
        <v>Hudson, Thiel and Jaskolski</v>
      </c>
      <c r="L5763" s="2" t="str">
        <f>VLOOKUP($C5763,Clients!$B:$F,L$6,0)</f>
        <v>Foreign</v>
      </c>
      <c r="M5763" s="2" t="str">
        <f>VLOOKUP($C5763,Clients!$B:$F,M$6,0)</f>
        <v>PT</v>
      </c>
      <c r="N5763" s="2" t="str">
        <f>VLOOKUP($C5763,Clients!$B:$F,N$6,0)</f>
        <v>Portugal</v>
      </c>
    </row>
    <row r="5764" spans="2:14" x14ac:dyDescent="0.2">
      <c r="B5764" s="8">
        <v>231</v>
      </c>
      <c r="C5764" s="2" t="s">
        <v>8298</v>
      </c>
      <c r="D5764" s="2" t="s">
        <v>51</v>
      </c>
      <c r="E5764" s="8">
        <v>0</v>
      </c>
      <c r="F5764" s="2" t="s">
        <v>8776</v>
      </c>
      <c r="G5764" s="2" t="s">
        <v>6826</v>
      </c>
      <c r="H5764" s="9">
        <v>42094</v>
      </c>
      <c r="I5764" s="2">
        <v>2015</v>
      </c>
      <c r="J5764" s="2">
        <v>3</v>
      </c>
      <c r="K5764" s="2" t="str">
        <f>VLOOKUP($C5764,Clients!$B:$F,K$6,0)</f>
        <v>Hudson, Thiel and Jaskolski</v>
      </c>
      <c r="L5764" s="2" t="str">
        <f>VLOOKUP($C5764,Clients!$B:$F,L$6,0)</f>
        <v>Foreign</v>
      </c>
      <c r="M5764" s="2" t="str">
        <f>VLOOKUP($C5764,Clients!$B:$F,M$6,0)</f>
        <v>PT</v>
      </c>
      <c r="N5764" s="2" t="str">
        <f>VLOOKUP($C5764,Clients!$B:$F,N$6,0)</f>
        <v>Portugal</v>
      </c>
    </row>
    <row r="5765" spans="2:14" x14ac:dyDescent="0.2">
      <c r="B5765" s="8">
        <v>12211.5</v>
      </c>
      <c r="C5765" s="2" t="s">
        <v>8298</v>
      </c>
      <c r="D5765" s="2" t="s">
        <v>51</v>
      </c>
      <c r="E5765" s="8">
        <v>82</v>
      </c>
      <c r="F5765" s="2" t="s">
        <v>8777</v>
      </c>
      <c r="G5765" s="2" t="s">
        <v>8778</v>
      </c>
      <c r="H5765" s="9">
        <v>42094</v>
      </c>
      <c r="I5765" s="2">
        <v>2015</v>
      </c>
      <c r="J5765" s="2">
        <v>3</v>
      </c>
      <c r="K5765" s="2" t="str">
        <f>VLOOKUP($C5765,Clients!$B:$F,K$6,0)</f>
        <v>Hudson, Thiel and Jaskolski</v>
      </c>
      <c r="L5765" s="2" t="str">
        <f>VLOOKUP($C5765,Clients!$B:$F,L$6,0)</f>
        <v>Foreign</v>
      </c>
      <c r="M5765" s="2" t="str">
        <f>VLOOKUP($C5765,Clients!$B:$F,M$6,0)</f>
        <v>PT</v>
      </c>
      <c r="N5765" s="2" t="str">
        <f>VLOOKUP($C5765,Clients!$B:$F,N$6,0)</f>
        <v>Portugal</v>
      </c>
    </row>
    <row r="5766" spans="2:14" x14ac:dyDescent="0.2">
      <c r="B5766" s="8">
        <v>2822.4</v>
      </c>
      <c r="C5766" s="2" t="s">
        <v>8298</v>
      </c>
      <c r="D5766" s="2" t="s">
        <v>51</v>
      </c>
      <c r="E5766" s="8">
        <v>1</v>
      </c>
      <c r="F5766" s="2" t="s">
        <v>8779</v>
      </c>
      <c r="G5766" s="2" t="s">
        <v>8780</v>
      </c>
      <c r="H5766" s="9">
        <v>42094</v>
      </c>
      <c r="I5766" s="2">
        <v>2015</v>
      </c>
      <c r="J5766" s="2">
        <v>3</v>
      </c>
      <c r="K5766" s="2" t="str">
        <f>VLOOKUP($C5766,Clients!$B:$F,K$6,0)</f>
        <v>Hudson, Thiel and Jaskolski</v>
      </c>
      <c r="L5766" s="2" t="str">
        <f>VLOOKUP($C5766,Clients!$B:$F,L$6,0)</f>
        <v>Foreign</v>
      </c>
      <c r="M5766" s="2" t="str">
        <f>VLOOKUP($C5766,Clients!$B:$F,M$6,0)</f>
        <v>PT</v>
      </c>
      <c r="N5766" s="2" t="str">
        <f>VLOOKUP($C5766,Clients!$B:$F,N$6,0)</f>
        <v>Portugal</v>
      </c>
    </row>
    <row r="5767" spans="2:14" x14ac:dyDescent="0.2">
      <c r="B5767" s="8">
        <v>441</v>
      </c>
      <c r="C5767" s="2" t="s">
        <v>8298</v>
      </c>
      <c r="D5767" s="2" t="s">
        <v>51</v>
      </c>
      <c r="E5767" s="8">
        <v>0</v>
      </c>
      <c r="F5767" s="2" t="s">
        <v>8781</v>
      </c>
      <c r="G5767" s="2" t="s">
        <v>8782</v>
      </c>
      <c r="H5767" s="9">
        <v>42094</v>
      </c>
      <c r="I5767" s="2">
        <v>2015</v>
      </c>
      <c r="J5767" s="2">
        <v>3</v>
      </c>
      <c r="K5767" s="2" t="str">
        <f>VLOOKUP($C5767,Clients!$B:$F,K$6,0)</f>
        <v>Hudson, Thiel and Jaskolski</v>
      </c>
      <c r="L5767" s="2" t="str">
        <f>VLOOKUP($C5767,Clients!$B:$F,L$6,0)</f>
        <v>Foreign</v>
      </c>
      <c r="M5767" s="2" t="str">
        <f>VLOOKUP($C5767,Clients!$B:$F,M$6,0)</f>
        <v>PT</v>
      </c>
      <c r="N5767" s="2" t="str">
        <f>VLOOKUP($C5767,Clients!$B:$F,N$6,0)</f>
        <v>Portugal</v>
      </c>
    </row>
    <row r="5768" spans="2:14" x14ac:dyDescent="0.2">
      <c r="B5768" s="8">
        <v>7665</v>
      </c>
      <c r="C5768" s="2" t="s">
        <v>8298</v>
      </c>
      <c r="D5768" s="2" t="s">
        <v>51</v>
      </c>
      <c r="E5768" s="8">
        <v>57</v>
      </c>
      <c r="F5768" s="2" t="s">
        <v>8783</v>
      </c>
      <c r="G5768" s="2" t="s">
        <v>8784</v>
      </c>
      <c r="H5768" s="9">
        <v>42094</v>
      </c>
      <c r="I5768" s="2">
        <v>2015</v>
      </c>
      <c r="J5768" s="2">
        <v>3</v>
      </c>
      <c r="K5768" s="2" t="str">
        <f>VLOOKUP($C5768,Clients!$B:$F,K$6,0)</f>
        <v>Hudson, Thiel and Jaskolski</v>
      </c>
      <c r="L5768" s="2" t="str">
        <f>VLOOKUP($C5768,Clients!$B:$F,L$6,0)</f>
        <v>Foreign</v>
      </c>
      <c r="M5768" s="2" t="str">
        <f>VLOOKUP($C5768,Clients!$B:$F,M$6,0)</f>
        <v>PT</v>
      </c>
      <c r="N5768" s="2" t="str">
        <f>VLOOKUP($C5768,Clients!$B:$F,N$6,0)</f>
        <v>Portugal</v>
      </c>
    </row>
    <row r="5769" spans="2:14" x14ac:dyDescent="0.2">
      <c r="B5769" s="8">
        <v>41545.980000000003</v>
      </c>
      <c r="C5769" s="2" t="s">
        <v>8298</v>
      </c>
      <c r="D5769" s="2" t="s">
        <v>51</v>
      </c>
      <c r="E5769" s="8">
        <v>65</v>
      </c>
      <c r="F5769" s="2" t="s">
        <v>8785</v>
      </c>
      <c r="G5769" s="2" t="s">
        <v>8786</v>
      </c>
      <c r="H5769" s="9">
        <v>42097</v>
      </c>
      <c r="I5769" s="2">
        <v>2015</v>
      </c>
      <c r="J5769" s="2">
        <v>4</v>
      </c>
      <c r="K5769" s="2" t="str">
        <f>VLOOKUP($C5769,Clients!$B:$F,K$6,0)</f>
        <v>Hudson, Thiel and Jaskolski</v>
      </c>
      <c r="L5769" s="2" t="str">
        <f>VLOOKUP($C5769,Clients!$B:$F,L$6,0)</f>
        <v>Foreign</v>
      </c>
      <c r="M5769" s="2" t="str">
        <f>VLOOKUP($C5769,Clients!$B:$F,M$6,0)</f>
        <v>PT</v>
      </c>
      <c r="N5769" s="2" t="str">
        <f>VLOOKUP($C5769,Clients!$B:$F,N$6,0)</f>
        <v>Portugal</v>
      </c>
    </row>
    <row r="5770" spans="2:14" x14ac:dyDescent="0.2">
      <c r="B5770" s="8">
        <v>16039.968000000001</v>
      </c>
      <c r="C5770" s="2" t="s">
        <v>8298</v>
      </c>
      <c r="D5770" s="2" t="s">
        <v>51</v>
      </c>
      <c r="E5770" s="8">
        <v>64</v>
      </c>
      <c r="F5770" s="2" t="s">
        <v>8787</v>
      </c>
      <c r="G5770" s="2" t="s">
        <v>8788</v>
      </c>
      <c r="H5770" s="9">
        <v>42101</v>
      </c>
      <c r="I5770" s="2">
        <v>2015</v>
      </c>
      <c r="J5770" s="2">
        <v>4</v>
      </c>
      <c r="K5770" s="2" t="str">
        <f>VLOOKUP($C5770,Clients!$B:$F,K$6,0)</f>
        <v>Hudson, Thiel and Jaskolski</v>
      </c>
      <c r="L5770" s="2" t="str">
        <f>VLOOKUP($C5770,Clients!$B:$F,L$6,0)</f>
        <v>Foreign</v>
      </c>
      <c r="M5770" s="2" t="str">
        <f>VLOOKUP($C5770,Clients!$B:$F,M$6,0)</f>
        <v>PT</v>
      </c>
      <c r="N5770" s="2" t="str">
        <f>VLOOKUP($C5770,Clients!$B:$F,N$6,0)</f>
        <v>Portugal</v>
      </c>
    </row>
    <row r="5771" spans="2:14" x14ac:dyDescent="0.2">
      <c r="B5771" s="8">
        <v>10201.800000000001</v>
      </c>
      <c r="C5771" s="2" t="s">
        <v>8298</v>
      </c>
      <c r="D5771" s="2" t="s">
        <v>51</v>
      </c>
      <c r="E5771" s="8">
        <v>31</v>
      </c>
      <c r="F5771" s="2" t="s">
        <v>8789</v>
      </c>
      <c r="G5771" s="2" t="s">
        <v>8790</v>
      </c>
      <c r="H5771" s="9">
        <v>42102</v>
      </c>
      <c r="I5771" s="2">
        <v>2015</v>
      </c>
      <c r="J5771" s="2">
        <v>4</v>
      </c>
      <c r="K5771" s="2" t="str">
        <f>VLOOKUP($C5771,Clients!$B:$F,K$6,0)</f>
        <v>Hudson, Thiel and Jaskolski</v>
      </c>
      <c r="L5771" s="2" t="str">
        <f>VLOOKUP($C5771,Clients!$B:$F,L$6,0)</f>
        <v>Foreign</v>
      </c>
      <c r="M5771" s="2" t="str">
        <f>VLOOKUP($C5771,Clients!$B:$F,M$6,0)</f>
        <v>PT</v>
      </c>
      <c r="N5771" s="2" t="str">
        <f>VLOOKUP($C5771,Clients!$B:$F,N$6,0)</f>
        <v>Portugal</v>
      </c>
    </row>
    <row r="5772" spans="2:14" x14ac:dyDescent="0.2">
      <c r="B5772" s="8">
        <v>14459.34</v>
      </c>
      <c r="C5772" s="2" t="s">
        <v>8298</v>
      </c>
      <c r="D5772" s="2" t="s">
        <v>51</v>
      </c>
      <c r="E5772" s="8">
        <v>57</v>
      </c>
      <c r="F5772" s="2" t="s">
        <v>8791</v>
      </c>
      <c r="G5772" s="2" t="s">
        <v>8792</v>
      </c>
      <c r="H5772" s="9">
        <v>42109</v>
      </c>
      <c r="I5772" s="2">
        <v>2015</v>
      </c>
      <c r="J5772" s="2">
        <v>4</v>
      </c>
      <c r="K5772" s="2" t="str">
        <f>VLOOKUP($C5772,Clients!$B:$F,K$6,0)</f>
        <v>Hudson, Thiel and Jaskolski</v>
      </c>
      <c r="L5772" s="2" t="str">
        <f>VLOOKUP($C5772,Clients!$B:$F,L$6,0)</f>
        <v>Foreign</v>
      </c>
      <c r="M5772" s="2" t="str">
        <f>VLOOKUP($C5772,Clients!$B:$F,M$6,0)</f>
        <v>PT</v>
      </c>
      <c r="N5772" s="2" t="str">
        <f>VLOOKUP($C5772,Clients!$B:$F,N$6,0)</f>
        <v>Portugal</v>
      </c>
    </row>
    <row r="5773" spans="2:14" x14ac:dyDescent="0.2">
      <c r="B5773" s="8">
        <v>31054.800000000003</v>
      </c>
      <c r="C5773" s="2" t="s">
        <v>8298</v>
      </c>
      <c r="D5773" s="2" t="s">
        <v>51</v>
      </c>
      <c r="E5773" s="8">
        <v>98.5</v>
      </c>
      <c r="F5773" s="2" t="s">
        <v>8793</v>
      </c>
      <c r="G5773" s="2" t="s">
        <v>8794</v>
      </c>
      <c r="H5773" s="9">
        <v>42115</v>
      </c>
      <c r="I5773" s="2">
        <v>2015</v>
      </c>
      <c r="J5773" s="2">
        <v>4</v>
      </c>
      <c r="K5773" s="2" t="str">
        <f>VLOOKUP($C5773,Clients!$B:$F,K$6,0)</f>
        <v>Hudson, Thiel and Jaskolski</v>
      </c>
      <c r="L5773" s="2" t="str">
        <f>VLOOKUP($C5773,Clients!$B:$F,L$6,0)</f>
        <v>Foreign</v>
      </c>
      <c r="M5773" s="2" t="str">
        <f>VLOOKUP($C5773,Clients!$B:$F,M$6,0)</f>
        <v>PT</v>
      </c>
      <c r="N5773" s="2" t="str">
        <f>VLOOKUP($C5773,Clients!$B:$F,N$6,0)</f>
        <v>Portugal</v>
      </c>
    </row>
    <row r="5774" spans="2:14" x14ac:dyDescent="0.2">
      <c r="B5774" s="8">
        <v>21870.03</v>
      </c>
      <c r="C5774" s="2" t="s">
        <v>8298</v>
      </c>
      <c r="D5774" s="2" t="s">
        <v>51</v>
      </c>
      <c r="E5774" s="8">
        <v>35</v>
      </c>
      <c r="F5774" s="2" t="s">
        <v>8795</v>
      </c>
      <c r="G5774" s="2" t="s">
        <v>5333</v>
      </c>
      <c r="H5774" s="9">
        <v>42116</v>
      </c>
      <c r="I5774" s="2">
        <v>2015</v>
      </c>
      <c r="J5774" s="2">
        <v>4</v>
      </c>
      <c r="K5774" s="2" t="str">
        <f>VLOOKUP($C5774,Clients!$B:$F,K$6,0)</f>
        <v>Hudson, Thiel and Jaskolski</v>
      </c>
      <c r="L5774" s="2" t="str">
        <f>VLOOKUP($C5774,Clients!$B:$F,L$6,0)</f>
        <v>Foreign</v>
      </c>
      <c r="M5774" s="2" t="str">
        <f>VLOOKUP($C5774,Clients!$B:$F,M$6,0)</f>
        <v>PT</v>
      </c>
      <c r="N5774" s="2" t="str">
        <f>VLOOKUP($C5774,Clients!$B:$F,N$6,0)</f>
        <v>Portugal</v>
      </c>
    </row>
    <row r="5775" spans="2:14" x14ac:dyDescent="0.2">
      <c r="B5775" s="8">
        <v>53107.445999999996</v>
      </c>
      <c r="C5775" s="2" t="s">
        <v>8298</v>
      </c>
      <c r="D5775" s="2" t="s">
        <v>51</v>
      </c>
      <c r="E5775" s="8">
        <v>66</v>
      </c>
      <c r="F5775" s="2" t="s">
        <v>8796</v>
      </c>
      <c r="G5775" s="2" t="s">
        <v>8797</v>
      </c>
      <c r="H5775" s="9">
        <v>42116</v>
      </c>
      <c r="I5775" s="2">
        <v>2015</v>
      </c>
      <c r="J5775" s="2">
        <v>4</v>
      </c>
      <c r="K5775" s="2" t="str">
        <f>VLOOKUP($C5775,Clients!$B:$F,K$6,0)</f>
        <v>Hudson, Thiel and Jaskolski</v>
      </c>
      <c r="L5775" s="2" t="str">
        <f>VLOOKUP($C5775,Clients!$B:$F,L$6,0)</f>
        <v>Foreign</v>
      </c>
      <c r="M5775" s="2" t="str">
        <f>VLOOKUP($C5775,Clients!$B:$F,M$6,0)</f>
        <v>PT</v>
      </c>
      <c r="N5775" s="2" t="str">
        <f>VLOOKUP($C5775,Clients!$B:$F,N$6,0)</f>
        <v>Portugal</v>
      </c>
    </row>
    <row r="5776" spans="2:14" x14ac:dyDescent="0.2">
      <c r="B5776" s="8">
        <v>9350.0399999999991</v>
      </c>
      <c r="C5776" s="2" t="s">
        <v>8298</v>
      </c>
      <c r="D5776" s="2" t="s">
        <v>51</v>
      </c>
      <c r="E5776" s="8">
        <v>50.5</v>
      </c>
      <c r="F5776" s="2" t="s">
        <v>8798</v>
      </c>
      <c r="G5776" s="2" t="s">
        <v>8799</v>
      </c>
      <c r="H5776" s="9">
        <v>42121</v>
      </c>
      <c r="I5776" s="2">
        <v>2015</v>
      </c>
      <c r="J5776" s="2">
        <v>4</v>
      </c>
      <c r="K5776" s="2" t="str">
        <f>VLOOKUP($C5776,Clients!$B:$F,K$6,0)</f>
        <v>Hudson, Thiel and Jaskolski</v>
      </c>
      <c r="L5776" s="2" t="str">
        <f>VLOOKUP($C5776,Clients!$B:$F,L$6,0)</f>
        <v>Foreign</v>
      </c>
      <c r="M5776" s="2" t="str">
        <f>VLOOKUP($C5776,Clients!$B:$F,M$6,0)</f>
        <v>PT</v>
      </c>
      <c r="N5776" s="2" t="str">
        <f>VLOOKUP($C5776,Clients!$B:$F,N$6,0)</f>
        <v>Portugal</v>
      </c>
    </row>
    <row r="5777" spans="2:14" x14ac:dyDescent="0.2">
      <c r="B5777" s="8">
        <v>390.6</v>
      </c>
      <c r="C5777" s="2" t="s">
        <v>8298</v>
      </c>
      <c r="D5777" s="2" t="s">
        <v>51</v>
      </c>
      <c r="E5777" s="8">
        <v>0</v>
      </c>
      <c r="F5777" s="2" t="s">
        <v>8800</v>
      </c>
      <c r="G5777" s="2" t="s">
        <v>8801</v>
      </c>
      <c r="H5777" s="9">
        <v>42124</v>
      </c>
      <c r="I5777" s="2">
        <v>2015</v>
      </c>
      <c r="J5777" s="2">
        <v>4</v>
      </c>
      <c r="K5777" s="2" t="str">
        <f>VLOOKUP($C5777,Clients!$B:$F,K$6,0)</f>
        <v>Hudson, Thiel and Jaskolski</v>
      </c>
      <c r="L5777" s="2" t="str">
        <f>VLOOKUP($C5777,Clients!$B:$F,L$6,0)</f>
        <v>Foreign</v>
      </c>
      <c r="M5777" s="2" t="str">
        <f>VLOOKUP($C5777,Clients!$B:$F,M$6,0)</f>
        <v>PT</v>
      </c>
      <c r="N5777" s="2" t="str">
        <f>VLOOKUP($C5777,Clients!$B:$F,N$6,0)</f>
        <v>Portugal</v>
      </c>
    </row>
    <row r="5778" spans="2:14" x14ac:dyDescent="0.2">
      <c r="B5778" s="8">
        <v>693</v>
      </c>
      <c r="C5778" s="2" t="s">
        <v>8298</v>
      </c>
      <c r="D5778" s="2" t="s">
        <v>51</v>
      </c>
      <c r="E5778" s="8">
        <v>0</v>
      </c>
      <c r="F5778" s="2" t="s">
        <v>8802</v>
      </c>
      <c r="G5778" s="2" t="s">
        <v>8725</v>
      </c>
      <c r="H5778" s="9">
        <v>42124</v>
      </c>
      <c r="I5778" s="2">
        <v>2015</v>
      </c>
      <c r="J5778" s="2">
        <v>4</v>
      </c>
      <c r="K5778" s="2" t="str">
        <f>VLOOKUP($C5778,Clients!$B:$F,K$6,0)</f>
        <v>Hudson, Thiel and Jaskolski</v>
      </c>
      <c r="L5778" s="2" t="str">
        <f>VLOOKUP($C5778,Clients!$B:$F,L$6,0)</f>
        <v>Foreign</v>
      </c>
      <c r="M5778" s="2" t="str">
        <f>VLOOKUP($C5778,Clients!$B:$F,M$6,0)</f>
        <v>PT</v>
      </c>
      <c r="N5778" s="2" t="str">
        <f>VLOOKUP($C5778,Clients!$B:$F,N$6,0)</f>
        <v>Portugal</v>
      </c>
    </row>
    <row r="5779" spans="2:14" x14ac:dyDescent="0.2">
      <c r="B5779" s="8">
        <v>21293.79</v>
      </c>
      <c r="C5779" s="2" t="s">
        <v>8298</v>
      </c>
      <c r="D5779" s="2" t="s">
        <v>51</v>
      </c>
      <c r="E5779" s="8">
        <v>30</v>
      </c>
      <c r="F5779" s="2" t="s">
        <v>8803</v>
      </c>
      <c r="G5779" s="2" t="s">
        <v>6534</v>
      </c>
      <c r="H5779" s="9">
        <v>42124</v>
      </c>
      <c r="I5779" s="2">
        <v>2015</v>
      </c>
      <c r="J5779" s="2">
        <v>4</v>
      </c>
      <c r="K5779" s="2" t="str">
        <f>VLOOKUP($C5779,Clients!$B:$F,K$6,0)</f>
        <v>Hudson, Thiel and Jaskolski</v>
      </c>
      <c r="L5779" s="2" t="str">
        <f>VLOOKUP($C5779,Clients!$B:$F,L$6,0)</f>
        <v>Foreign</v>
      </c>
      <c r="M5779" s="2" t="str">
        <f>VLOOKUP($C5779,Clients!$B:$F,M$6,0)</f>
        <v>PT</v>
      </c>
      <c r="N5779" s="2" t="str">
        <f>VLOOKUP($C5779,Clients!$B:$F,N$6,0)</f>
        <v>Portugal</v>
      </c>
    </row>
    <row r="5780" spans="2:14" x14ac:dyDescent="0.2">
      <c r="B5780" s="8">
        <v>21719.040000000001</v>
      </c>
      <c r="C5780" s="2" t="s">
        <v>8298</v>
      </c>
      <c r="D5780" s="2" t="s">
        <v>51</v>
      </c>
      <c r="E5780" s="8">
        <v>142.5</v>
      </c>
      <c r="F5780" s="2" t="s">
        <v>8804</v>
      </c>
      <c r="G5780" s="2" t="s">
        <v>6734</v>
      </c>
      <c r="H5780" s="9">
        <v>42124</v>
      </c>
      <c r="I5780" s="2">
        <v>2015</v>
      </c>
      <c r="J5780" s="2">
        <v>4</v>
      </c>
      <c r="K5780" s="2" t="str">
        <f>VLOOKUP($C5780,Clients!$B:$F,K$6,0)</f>
        <v>Hudson, Thiel and Jaskolski</v>
      </c>
      <c r="L5780" s="2" t="str">
        <f>VLOOKUP($C5780,Clients!$B:$F,L$6,0)</f>
        <v>Foreign</v>
      </c>
      <c r="M5780" s="2" t="str">
        <f>VLOOKUP($C5780,Clients!$B:$F,M$6,0)</f>
        <v>PT</v>
      </c>
      <c r="N5780" s="2" t="str">
        <f>VLOOKUP($C5780,Clients!$B:$F,N$6,0)</f>
        <v>Portugal</v>
      </c>
    </row>
    <row r="5781" spans="2:14" x14ac:dyDescent="0.2">
      <c r="B5781" s="8">
        <v>11852.4</v>
      </c>
      <c r="C5781" s="2" t="s">
        <v>8298</v>
      </c>
      <c r="D5781" s="2" t="s">
        <v>51</v>
      </c>
      <c r="E5781" s="8">
        <v>10</v>
      </c>
      <c r="F5781" s="2" t="s">
        <v>8805</v>
      </c>
      <c r="G5781" s="2" t="s">
        <v>8806</v>
      </c>
      <c r="H5781" s="9">
        <v>42124</v>
      </c>
      <c r="I5781" s="2">
        <v>2015</v>
      </c>
      <c r="J5781" s="2">
        <v>4</v>
      </c>
      <c r="K5781" s="2" t="str">
        <f>VLOOKUP($C5781,Clients!$B:$F,K$6,0)</f>
        <v>Hudson, Thiel and Jaskolski</v>
      </c>
      <c r="L5781" s="2" t="str">
        <f>VLOOKUP($C5781,Clients!$B:$F,L$6,0)</f>
        <v>Foreign</v>
      </c>
      <c r="M5781" s="2" t="str">
        <f>VLOOKUP($C5781,Clients!$B:$F,M$6,0)</f>
        <v>PT</v>
      </c>
      <c r="N5781" s="2" t="str">
        <f>VLOOKUP($C5781,Clients!$B:$F,N$6,0)</f>
        <v>Portugal</v>
      </c>
    </row>
    <row r="5782" spans="2:14" x14ac:dyDescent="0.2">
      <c r="B5782" s="8">
        <v>14148.539999999999</v>
      </c>
      <c r="C5782" s="2" t="s">
        <v>8298</v>
      </c>
      <c r="D5782" s="2" t="s">
        <v>51</v>
      </c>
      <c r="E5782" s="8">
        <v>77</v>
      </c>
      <c r="F5782" s="2" t="s">
        <v>8807</v>
      </c>
      <c r="G5782" s="2" t="s">
        <v>8808</v>
      </c>
      <c r="H5782" s="9">
        <v>42124</v>
      </c>
      <c r="I5782" s="2">
        <v>2015</v>
      </c>
      <c r="J5782" s="2">
        <v>4</v>
      </c>
      <c r="K5782" s="2" t="str">
        <f>VLOOKUP($C5782,Clients!$B:$F,K$6,0)</f>
        <v>Hudson, Thiel and Jaskolski</v>
      </c>
      <c r="L5782" s="2" t="str">
        <f>VLOOKUP($C5782,Clients!$B:$F,L$6,0)</f>
        <v>Foreign</v>
      </c>
      <c r="M5782" s="2" t="str">
        <f>VLOOKUP($C5782,Clients!$B:$F,M$6,0)</f>
        <v>PT</v>
      </c>
      <c r="N5782" s="2" t="str">
        <f>VLOOKUP($C5782,Clients!$B:$F,N$6,0)</f>
        <v>Portugal</v>
      </c>
    </row>
    <row r="5783" spans="2:14" x14ac:dyDescent="0.2">
      <c r="B5783" s="8">
        <v>1919.4</v>
      </c>
      <c r="C5783" s="2" t="s">
        <v>8298</v>
      </c>
      <c r="D5783" s="2" t="s">
        <v>51</v>
      </c>
      <c r="E5783" s="8">
        <v>2</v>
      </c>
      <c r="F5783" s="2" t="s">
        <v>8809</v>
      </c>
      <c r="G5783" s="2" t="s">
        <v>8810</v>
      </c>
      <c r="H5783" s="9">
        <v>42124</v>
      </c>
      <c r="I5783" s="2">
        <v>2015</v>
      </c>
      <c r="J5783" s="2">
        <v>4</v>
      </c>
      <c r="K5783" s="2" t="str">
        <f>VLOOKUP($C5783,Clients!$B:$F,K$6,0)</f>
        <v>Hudson, Thiel and Jaskolski</v>
      </c>
      <c r="L5783" s="2" t="str">
        <f>VLOOKUP($C5783,Clients!$B:$F,L$6,0)</f>
        <v>Foreign</v>
      </c>
      <c r="M5783" s="2" t="str">
        <f>VLOOKUP($C5783,Clients!$B:$F,M$6,0)</f>
        <v>PT</v>
      </c>
      <c r="N5783" s="2" t="str">
        <f>VLOOKUP($C5783,Clients!$B:$F,N$6,0)</f>
        <v>Portugal</v>
      </c>
    </row>
    <row r="5784" spans="2:14" x14ac:dyDescent="0.2">
      <c r="B5784" s="8">
        <v>340.2</v>
      </c>
      <c r="C5784" s="2" t="s">
        <v>8298</v>
      </c>
      <c r="D5784" s="2" t="s">
        <v>51</v>
      </c>
      <c r="E5784" s="8">
        <v>0</v>
      </c>
      <c r="F5784" s="2" t="s">
        <v>8811</v>
      </c>
      <c r="G5784" s="2" t="s">
        <v>8812</v>
      </c>
      <c r="H5784" s="9">
        <v>42124</v>
      </c>
      <c r="I5784" s="2">
        <v>2015</v>
      </c>
      <c r="J5784" s="2">
        <v>4</v>
      </c>
      <c r="K5784" s="2" t="str">
        <f>VLOOKUP($C5784,Clients!$B:$F,K$6,0)</f>
        <v>Hudson, Thiel and Jaskolski</v>
      </c>
      <c r="L5784" s="2" t="str">
        <f>VLOOKUP($C5784,Clients!$B:$F,L$6,0)</f>
        <v>Foreign</v>
      </c>
      <c r="M5784" s="2" t="str">
        <f>VLOOKUP($C5784,Clients!$B:$F,M$6,0)</f>
        <v>PT</v>
      </c>
      <c r="N5784" s="2" t="str">
        <f>VLOOKUP($C5784,Clients!$B:$F,N$6,0)</f>
        <v>Portugal</v>
      </c>
    </row>
    <row r="5785" spans="2:14" x14ac:dyDescent="0.2">
      <c r="B5785" s="8">
        <v>30515.016</v>
      </c>
      <c r="C5785" s="2" t="s">
        <v>8298</v>
      </c>
      <c r="D5785" s="2" t="s">
        <v>51</v>
      </c>
      <c r="E5785" s="8">
        <v>194.6</v>
      </c>
      <c r="F5785" s="2" t="s">
        <v>8813</v>
      </c>
      <c r="G5785" s="2" t="s">
        <v>8814</v>
      </c>
      <c r="H5785" s="9">
        <v>42124</v>
      </c>
      <c r="I5785" s="2">
        <v>2015</v>
      </c>
      <c r="J5785" s="2">
        <v>4</v>
      </c>
      <c r="K5785" s="2" t="str">
        <f>VLOOKUP($C5785,Clients!$B:$F,K$6,0)</f>
        <v>Hudson, Thiel and Jaskolski</v>
      </c>
      <c r="L5785" s="2" t="str">
        <f>VLOOKUP($C5785,Clients!$B:$F,L$6,0)</f>
        <v>Foreign</v>
      </c>
      <c r="M5785" s="2" t="str">
        <f>VLOOKUP($C5785,Clients!$B:$F,M$6,0)</f>
        <v>PT</v>
      </c>
      <c r="N5785" s="2" t="str">
        <f>VLOOKUP($C5785,Clients!$B:$F,N$6,0)</f>
        <v>Portugal</v>
      </c>
    </row>
    <row r="5786" spans="2:14" x14ac:dyDescent="0.2">
      <c r="B5786" s="8">
        <v>7131.18</v>
      </c>
      <c r="C5786" s="2" t="s">
        <v>8298</v>
      </c>
      <c r="D5786" s="2" t="s">
        <v>51</v>
      </c>
      <c r="E5786" s="8">
        <v>8</v>
      </c>
      <c r="F5786" s="2" t="s">
        <v>8815</v>
      </c>
      <c r="G5786" s="2" t="s">
        <v>8816</v>
      </c>
      <c r="H5786" s="9">
        <v>42124</v>
      </c>
      <c r="I5786" s="2">
        <v>2015</v>
      </c>
      <c r="J5786" s="2">
        <v>4</v>
      </c>
      <c r="K5786" s="2" t="str">
        <f>VLOOKUP($C5786,Clients!$B:$F,K$6,0)</f>
        <v>Hudson, Thiel and Jaskolski</v>
      </c>
      <c r="L5786" s="2" t="str">
        <f>VLOOKUP($C5786,Clients!$B:$F,L$6,0)</f>
        <v>Foreign</v>
      </c>
      <c r="M5786" s="2" t="str">
        <f>VLOOKUP($C5786,Clients!$B:$F,M$6,0)</f>
        <v>PT</v>
      </c>
      <c r="N5786" s="2" t="str">
        <f>VLOOKUP($C5786,Clients!$B:$F,N$6,0)</f>
        <v>Portugal</v>
      </c>
    </row>
    <row r="5787" spans="2:14" x14ac:dyDescent="0.2">
      <c r="B5787" s="8">
        <v>735</v>
      </c>
      <c r="C5787" s="2" t="s">
        <v>8298</v>
      </c>
      <c r="D5787" s="2" t="s">
        <v>51</v>
      </c>
      <c r="E5787" s="8">
        <v>0</v>
      </c>
      <c r="F5787" s="2" t="s">
        <v>8817</v>
      </c>
      <c r="G5787" s="2" t="s">
        <v>8818</v>
      </c>
      <c r="H5787" s="9">
        <v>42124</v>
      </c>
      <c r="I5787" s="2">
        <v>2015</v>
      </c>
      <c r="J5787" s="2">
        <v>4</v>
      </c>
      <c r="K5787" s="2" t="str">
        <f>VLOOKUP($C5787,Clients!$B:$F,K$6,0)</f>
        <v>Hudson, Thiel and Jaskolski</v>
      </c>
      <c r="L5787" s="2" t="str">
        <f>VLOOKUP($C5787,Clients!$B:$F,L$6,0)</f>
        <v>Foreign</v>
      </c>
      <c r="M5787" s="2" t="str">
        <f>VLOOKUP($C5787,Clients!$B:$F,M$6,0)</f>
        <v>PT</v>
      </c>
      <c r="N5787" s="2" t="str">
        <f>VLOOKUP($C5787,Clients!$B:$F,N$6,0)</f>
        <v>Portugal</v>
      </c>
    </row>
    <row r="5788" spans="2:14" x14ac:dyDescent="0.2">
      <c r="B5788" s="8">
        <v>32824.68</v>
      </c>
      <c r="C5788" s="2" t="s">
        <v>8298</v>
      </c>
      <c r="D5788" s="2" t="s">
        <v>51</v>
      </c>
      <c r="E5788" s="8">
        <v>153.6</v>
      </c>
      <c r="F5788" s="2" t="s">
        <v>8819</v>
      </c>
      <c r="G5788" s="2" t="s">
        <v>8820</v>
      </c>
      <c r="H5788" s="9">
        <v>42124</v>
      </c>
      <c r="I5788" s="2">
        <v>2015</v>
      </c>
      <c r="J5788" s="2">
        <v>4</v>
      </c>
      <c r="K5788" s="2" t="str">
        <f>VLOOKUP($C5788,Clients!$B:$F,K$6,0)</f>
        <v>Hudson, Thiel and Jaskolski</v>
      </c>
      <c r="L5788" s="2" t="str">
        <f>VLOOKUP($C5788,Clients!$B:$F,L$6,0)</f>
        <v>Foreign</v>
      </c>
      <c r="M5788" s="2" t="str">
        <f>VLOOKUP($C5788,Clients!$B:$F,M$6,0)</f>
        <v>PT</v>
      </c>
      <c r="N5788" s="2" t="str">
        <f>VLOOKUP($C5788,Clients!$B:$F,N$6,0)</f>
        <v>Portugal</v>
      </c>
    </row>
    <row r="5789" spans="2:14" x14ac:dyDescent="0.2">
      <c r="B5789" s="8">
        <v>-119.7</v>
      </c>
      <c r="C5789" s="2" t="s">
        <v>8298</v>
      </c>
      <c r="D5789" s="2" t="s">
        <v>51</v>
      </c>
      <c r="E5789" s="8">
        <v>0</v>
      </c>
      <c r="F5789" s="2" t="s">
        <v>8821</v>
      </c>
      <c r="G5789" s="2" t="s">
        <v>8822</v>
      </c>
      <c r="H5789" s="9">
        <v>42124</v>
      </c>
      <c r="I5789" s="2">
        <v>2015</v>
      </c>
      <c r="J5789" s="2">
        <v>4</v>
      </c>
      <c r="K5789" s="2" t="str">
        <f>VLOOKUP($C5789,Clients!$B:$F,K$6,0)</f>
        <v>Hudson, Thiel and Jaskolski</v>
      </c>
      <c r="L5789" s="2" t="str">
        <f>VLOOKUP($C5789,Clients!$B:$F,L$6,0)</f>
        <v>Foreign</v>
      </c>
      <c r="M5789" s="2" t="str">
        <f>VLOOKUP($C5789,Clients!$B:$F,M$6,0)</f>
        <v>PT</v>
      </c>
      <c r="N5789" s="2" t="str">
        <f>VLOOKUP($C5789,Clients!$B:$F,N$6,0)</f>
        <v>Portugal</v>
      </c>
    </row>
    <row r="5790" spans="2:14" x14ac:dyDescent="0.2">
      <c r="B5790" s="8">
        <v>30515.016</v>
      </c>
      <c r="C5790" s="2" t="s">
        <v>8298</v>
      </c>
      <c r="D5790" s="2" t="s">
        <v>51</v>
      </c>
      <c r="E5790" s="8">
        <v>194.6</v>
      </c>
      <c r="F5790" s="2" t="s">
        <v>8823</v>
      </c>
      <c r="G5790" s="2" t="s">
        <v>8814</v>
      </c>
      <c r="H5790" s="9">
        <v>42128</v>
      </c>
      <c r="I5790" s="2">
        <v>2015</v>
      </c>
      <c r="J5790" s="2">
        <v>5</v>
      </c>
      <c r="K5790" s="2" t="str">
        <f>VLOOKUP($C5790,Clients!$B:$F,K$6,0)</f>
        <v>Hudson, Thiel and Jaskolski</v>
      </c>
      <c r="L5790" s="2" t="str">
        <f>VLOOKUP($C5790,Clients!$B:$F,L$6,0)</f>
        <v>Foreign</v>
      </c>
      <c r="M5790" s="2" t="str">
        <f>VLOOKUP($C5790,Clients!$B:$F,M$6,0)</f>
        <v>PT</v>
      </c>
      <c r="N5790" s="2" t="str">
        <f>VLOOKUP($C5790,Clients!$B:$F,N$6,0)</f>
        <v>Portugal</v>
      </c>
    </row>
    <row r="5791" spans="2:14" x14ac:dyDescent="0.2">
      <c r="B5791" s="8">
        <v>-30515.016</v>
      </c>
      <c r="C5791" s="2" t="s">
        <v>8298</v>
      </c>
      <c r="D5791" s="2" t="s">
        <v>51</v>
      </c>
      <c r="E5791" s="8">
        <v>-194.6</v>
      </c>
      <c r="F5791" s="2" t="s">
        <v>8824</v>
      </c>
      <c r="G5791" s="2" t="s">
        <v>8814</v>
      </c>
      <c r="H5791" s="9">
        <v>42128</v>
      </c>
      <c r="I5791" s="2">
        <v>2015</v>
      </c>
      <c r="J5791" s="2">
        <v>5</v>
      </c>
      <c r="K5791" s="2" t="str">
        <f>VLOOKUP($C5791,Clients!$B:$F,K$6,0)</f>
        <v>Hudson, Thiel and Jaskolski</v>
      </c>
      <c r="L5791" s="2" t="str">
        <f>VLOOKUP($C5791,Clients!$B:$F,L$6,0)</f>
        <v>Foreign</v>
      </c>
      <c r="M5791" s="2" t="str">
        <f>VLOOKUP($C5791,Clients!$B:$F,M$6,0)</f>
        <v>PT</v>
      </c>
      <c r="N5791" s="2" t="str">
        <f>VLOOKUP($C5791,Clients!$B:$F,N$6,0)</f>
        <v>Portugal</v>
      </c>
    </row>
    <row r="5792" spans="2:14" x14ac:dyDescent="0.2">
      <c r="B5792" s="8">
        <v>32169.858</v>
      </c>
      <c r="C5792" s="2" t="s">
        <v>8298</v>
      </c>
      <c r="D5792" s="2" t="s">
        <v>51</v>
      </c>
      <c r="E5792" s="8">
        <v>161</v>
      </c>
      <c r="F5792" s="2" t="s">
        <v>8825</v>
      </c>
      <c r="G5792" s="2" t="s">
        <v>8826</v>
      </c>
      <c r="H5792" s="9">
        <v>42135</v>
      </c>
      <c r="I5792" s="2">
        <v>2015</v>
      </c>
      <c r="J5792" s="2">
        <v>5</v>
      </c>
      <c r="K5792" s="2" t="str">
        <f>VLOOKUP($C5792,Clients!$B:$F,K$6,0)</f>
        <v>Hudson, Thiel and Jaskolski</v>
      </c>
      <c r="L5792" s="2" t="str">
        <f>VLOOKUP($C5792,Clients!$B:$F,L$6,0)</f>
        <v>Foreign</v>
      </c>
      <c r="M5792" s="2" t="str">
        <f>VLOOKUP($C5792,Clients!$B:$F,M$6,0)</f>
        <v>PT</v>
      </c>
      <c r="N5792" s="2" t="str">
        <f>VLOOKUP($C5792,Clients!$B:$F,N$6,0)</f>
        <v>Portugal</v>
      </c>
    </row>
    <row r="5793" spans="2:14" x14ac:dyDescent="0.2">
      <c r="B5793" s="8">
        <v>28156.128000000001</v>
      </c>
      <c r="C5793" s="2" t="s">
        <v>8298</v>
      </c>
      <c r="D5793" s="2" t="s">
        <v>51</v>
      </c>
      <c r="E5793" s="8">
        <v>31</v>
      </c>
      <c r="F5793" s="2" t="s">
        <v>8827</v>
      </c>
      <c r="G5793" s="2" t="s">
        <v>8828</v>
      </c>
      <c r="H5793" s="9">
        <v>42135</v>
      </c>
      <c r="I5793" s="2">
        <v>2015</v>
      </c>
      <c r="J5793" s="2">
        <v>5</v>
      </c>
      <c r="K5793" s="2" t="str">
        <f>VLOOKUP($C5793,Clients!$B:$F,K$6,0)</f>
        <v>Hudson, Thiel and Jaskolski</v>
      </c>
      <c r="L5793" s="2" t="str">
        <f>VLOOKUP($C5793,Clients!$B:$F,L$6,0)</f>
        <v>Foreign</v>
      </c>
      <c r="M5793" s="2" t="str">
        <f>VLOOKUP($C5793,Clients!$B:$F,M$6,0)</f>
        <v>PT</v>
      </c>
      <c r="N5793" s="2" t="str">
        <f>VLOOKUP($C5793,Clients!$B:$F,N$6,0)</f>
        <v>Portugal</v>
      </c>
    </row>
    <row r="5794" spans="2:14" x14ac:dyDescent="0.2">
      <c r="B5794" s="8">
        <v>19183.079999999998</v>
      </c>
      <c r="C5794" s="2" t="s">
        <v>8298</v>
      </c>
      <c r="D5794" s="2" t="s">
        <v>51</v>
      </c>
      <c r="E5794" s="8">
        <v>140</v>
      </c>
      <c r="F5794" s="2" t="s">
        <v>8829</v>
      </c>
      <c r="G5794" s="2" t="s">
        <v>8830</v>
      </c>
      <c r="H5794" s="9">
        <v>42142</v>
      </c>
      <c r="I5794" s="2">
        <v>2015</v>
      </c>
      <c r="J5794" s="2">
        <v>5</v>
      </c>
      <c r="K5794" s="2" t="str">
        <f>VLOOKUP($C5794,Clients!$B:$F,K$6,0)</f>
        <v>Hudson, Thiel and Jaskolski</v>
      </c>
      <c r="L5794" s="2" t="str">
        <f>VLOOKUP($C5794,Clients!$B:$F,L$6,0)</f>
        <v>Foreign</v>
      </c>
      <c r="M5794" s="2" t="str">
        <f>VLOOKUP($C5794,Clients!$B:$F,M$6,0)</f>
        <v>PT</v>
      </c>
      <c r="N5794" s="2" t="str">
        <f>VLOOKUP($C5794,Clients!$B:$F,N$6,0)</f>
        <v>Portugal</v>
      </c>
    </row>
    <row r="5795" spans="2:14" x14ac:dyDescent="0.2">
      <c r="B5795" s="8">
        <v>23817.738000000001</v>
      </c>
      <c r="C5795" s="2" t="s">
        <v>8298</v>
      </c>
      <c r="D5795" s="2" t="s">
        <v>51</v>
      </c>
      <c r="E5795" s="8">
        <v>57</v>
      </c>
      <c r="F5795" s="2" t="s">
        <v>8831</v>
      </c>
      <c r="G5795" s="2" t="s">
        <v>8832</v>
      </c>
      <c r="H5795" s="9">
        <v>42144</v>
      </c>
      <c r="I5795" s="2">
        <v>2015</v>
      </c>
      <c r="J5795" s="2">
        <v>5</v>
      </c>
      <c r="K5795" s="2" t="str">
        <f>VLOOKUP($C5795,Clients!$B:$F,K$6,0)</f>
        <v>Hudson, Thiel and Jaskolski</v>
      </c>
      <c r="L5795" s="2" t="str">
        <f>VLOOKUP($C5795,Clients!$B:$F,L$6,0)</f>
        <v>Foreign</v>
      </c>
      <c r="M5795" s="2" t="str">
        <f>VLOOKUP($C5795,Clients!$B:$F,M$6,0)</f>
        <v>PT</v>
      </c>
      <c r="N5795" s="2" t="str">
        <f>VLOOKUP($C5795,Clients!$B:$F,N$6,0)</f>
        <v>Portugal</v>
      </c>
    </row>
    <row r="5796" spans="2:14" x14ac:dyDescent="0.2">
      <c r="B5796" s="8">
        <v>25226.880000000001</v>
      </c>
      <c r="C5796" s="2" t="s">
        <v>8298</v>
      </c>
      <c r="D5796" s="2" t="s">
        <v>51</v>
      </c>
      <c r="E5796" s="8">
        <v>97</v>
      </c>
      <c r="F5796" s="2" t="s">
        <v>8833</v>
      </c>
      <c r="G5796" s="2" t="s">
        <v>8834</v>
      </c>
      <c r="H5796" s="9">
        <v>42146</v>
      </c>
      <c r="I5796" s="2">
        <v>2015</v>
      </c>
      <c r="J5796" s="2">
        <v>5</v>
      </c>
      <c r="K5796" s="2" t="str">
        <f>VLOOKUP($C5796,Clients!$B:$F,K$6,0)</f>
        <v>Hudson, Thiel and Jaskolski</v>
      </c>
      <c r="L5796" s="2" t="str">
        <f>VLOOKUP($C5796,Clients!$B:$F,L$6,0)</f>
        <v>Foreign</v>
      </c>
      <c r="M5796" s="2" t="str">
        <f>VLOOKUP($C5796,Clients!$B:$F,M$6,0)</f>
        <v>PT</v>
      </c>
      <c r="N5796" s="2" t="str">
        <f>VLOOKUP($C5796,Clients!$B:$F,N$6,0)</f>
        <v>Portugal</v>
      </c>
    </row>
    <row r="5797" spans="2:14" x14ac:dyDescent="0.2">
      <c r="B5797" s="8">
        <v>12947.214000000002</v>
      </c>
      <c r="C5797" s="2" t="s">
        <v>8298</v>
      </c>
      <c r="D5797" s="2" t="s">
        <v>51</v>
      </c>
      <c r="E5797" s="8">
        <v>15</v>
      </c>
      <c r="F5797" s="2" t="s">
        <v>8835</v>
      </c>
      <c r="G5797" s="2" t="s">
        <v>8836</v>
      </c>
      <c r="H5797" s="9">
        <v>42149</v>
      </c>
      <c r="I5797" s="2">
        <v>2015</v>
      </c>
      <c r="J5797" s="2">
        <v>5</v>
      </c>
      <c r="K5797" s="2" t="str">
        <f>VLOOKUP($C5797,Clients!$B:$F,K$6,0)</f>
        <v>Hudson, Thiel and Jaskolski</v>
      </c>
      <c r="L5797" s="2" t="str">
        <f>VLOOKUP($C5797,Clients!$B:$F,L$6,0)</f>
        <v>Foreign</v>
      </c>
      <c r="M5797" s="2" t="str">
        <f>VLOOKUP($C5797,Clients!$B:$F,M$6,0)</f>
        <v>PT</v>
      </c>
      <c r="N5797" s="2" t="str">
        <f>VLOOKUP($C5797,Clients!$B:$F,N$6,0)</f>
        <v>Portugal</v>
      </c>
    </row>
    <row r="5798" spans="2:14" x14ac:dyDescent="0.2">
      <c r="B5798" s="8">
        <v>19489.260000000002</v>
      </c>
      <c r="C5798" s="2" t="s">
        <v>8298</v>
      </c>
      <c r="D5798" s="2" t="s">
        <v>51</v>
      </c>
      <c r="E5798" s="8">
        <v>59</v>
      </c>
      <c r="F5798" s="2" t="s">
        <v>8837</v>
      </c>
      <c r="G5798" s="2" t="s">
        <v>8838</v>
      </c>
      <c r="H5798" s="9">
        <v>42151</v>
      </c>
      <c r="I5798" s="2">
        <v>2015</v>
      </c>
      <c r="J5798" s="2">
        <v>5</v>
      </c>
      <c r="K5798" s="2" t="str">
        <f>VLOOKUP($C5798,Clients!$B:$F,K$6,0)</f>
        <v>Hudson, Thiel and Jaskolski</v>
      </c>
      <c r="L5798" s="2" t="str">
        <f>VLOOKUP($C5798,Clients!$B:$F,L$6,0)</f>
        <v>Foreign</v>
      </c>
      <c r="M5798" s="2" t="str">
        <f>VLOOKUP($C5798,Clients!$B:$F,M$6,0)</f>
        <v>PT</v>
      </c>
      <c r="N5798" s="2" t="str">
        <f>VLOOKUP($C5798,Clients!$B:$F,N$6,0)</f>
        <v>Portugal</v>
      </c>
    </row>
    <row r="5799" spans="2:14" x14ac:dyDescent="0.2">
      <c r="B5799" s="8">
        <v>26895.918000000001</v>
      </c>
      <c r="C5799" s="2" t="s">
        <v>8298</v>
      </c>
      <c r="D5799" s="2" t="s">
        <v>51</v>
      </c>
      <c r="E5799" s="8">
        <v>30</v>
      </c>
      <c r="F5799" s="2" t="s">
        <v>8839</v>
      </c>
      <c r="G5799" s="2" t="s">
        <v>8840</v>
      </c>
      <c r="H5799" s="9">
        <v>42153</v>
      </c>
      <c r="I5799" s="2">
        <v>2015</v>
      </c>
      <c r="J5799" s="2">
        <v>5</v>
      </c>
      <c r="K5799" s="2" t="str">
        <f>VLOOKUP($C5799,Clients!$B:$F,K$6,0)</f>
        <v>Hudson, Thiel and Jaskolski</v>
      </c>
      <c r="L5799" s="2" t="str">
        <f>VLOOKUP($C5799,Clients!$B:$F,L$6,0)</f>
        <v>Foreign</v>
      </c>
      <c r="M5799" s="2" t="str">
        <f>VLOOKUP($C5799,Clients!$B:$F,M$6,0)</f>
        <v>PT</v>
      </c>
      <c r="N5799" s="2" t="str">
        <f>VLOOKUP($C5799,Clients!$B:$F,N$6,0)</f>
        <v>Portugal</v>
      </c>
    </row>
    <row r="5800" spans="2:14" x14ac:dyDescent="0.2">
      <c r="B5800" s="8">
        <v>15439.2</v>
      </c>
      <c r="C5800" s="2" t="s">
        <v>8298</v>
      </c>
      <c r="D5800" s="2" t="s">
        <v>51</v>
      </c>
      <c r="E5800" s="8">
        <v>16</v>
      </c>
      <c r="F5800" s="2" t="s">
        <v>8841</v>
      </c>
      <c r="G5800" s="2" t="s">
        <v>8842</v>
      </c>
      <c r="H5800" s="9">
        <v>42154</v>
      </c>
      <c r="I5800" s="2">
        <v>2015</v>
      </c>
      <c r="J5800" s="2">
        <v>5</v>
      </c>
      <c r="K5800" s="2" t="str">
        <f>VLOOKUP($C5800,Clients!$B:$F,K$6,0)</f>
        <v>Hudson, Thiel and Jaskolski</v>
      </c>
      <c r="L5800" s="2" t="str">
        <f>VLOOKUP($C5800,Clients!$B:$F,L$6,0)</f>
        <v>Foreign</v>
      </c>
      <c r="M5800" s="2" t="str">
        <f>VLOOKUP($C5800,Clients!$B:$F,M$6,0)</f>
        <v>PT</v>
      </c>
      <c r="N5800" s="2" t="str">
        <f>VLOOKUP($C5800,Clients!$B:$F,N$6,0)</f>
        <v>Portugal</v>
      </c>
    </row>
    <row r="5801" spans="2:14" x14ac:dyDescent="0.2">
      <c r="B5801" s="8">
        <v>1012.2</v>
      </c>
      <c r="C5801" s="2" t="s">
        <v>8298</v>
      </c>
      <c r="D5801" s="2" t="s">
        <v>51</v>
      </c>
      <c r="E5801" s="8">
        <v>0</v>
      </c>
      <c r="F5801" s="2" t="s">
        <v>8843</v>
      </c>
      <c r="G5801" s="2" t="s">
        <v>6680</v>
      </c>
      <c r="H5801" s="9">
        <v>42154</v>
      </c>
      <c r="I5801" s="2">
        <v>2015</v>
      </c>
      <c r="J5801" s="2">
        <v>5</v>
      </c>
      <c r="K5801" s="2" t="str">
        <f>VLOOKUP($C5801,Clients!$B:$F,K$6,0)</f>
        <v>Hudson, Thiel and Jaskolski</v>
      </c>
      <c r="L5801" s="2" t="str">
        <f>VLOOKUP($C5801,Clients!$B:$F,L$6,0)</f>
        <v>Foreign</v>
      </c>
      <c r="M5801" s="2" t="str">
        <f>VLOOKUP($C5801,Clients!$B:$F,M$6,0)</f>
        <v>PT</v>
      </c>
      <c r="N5801" s="2" t="str">
        <f>VLOOKUP($C5801,Clients!$B:$F,N$6,0)</f>
        <v>Portugal</v>
      </c>
    </row>
    <row r="5802" spans="2:14" x14ac:dyDescent="0.2">
      <c r="B5802" s="8">
        <v>19691.7</v>
      </c>
      <c r="C5802" s="2" t="s">
        <v>8298</v>
      </c>
      <c r="D5802" s="2" t="s">
        <v>51</v>
      </c>
      <c r="E5802" s="8">
        <v>76</v>
      </c>
      <c r="F5802" s="2" t="s">
        <v>8844</v>
      </c>
      <c r="G5802" s="2" t="s">
        <v>8840</v>
      </c>
      <c r="H5802" s="9">
        <v>42155</v>
      </c>
      <c r="I5802" s="2">
        <v>2015</v>
      </c>
      <c r="J5802" s="2">
        <v>5</v>
      </c>
      <c r="K5802" s="2" t="str">
        <f>VLOOKUP($C5802,Clients!$B:$F,K$6,0)</f>
        <v>Hudson, Thiel and Jaskolski</v>
      </c>
      <c r="L5802" s="2" t="str">
        <f>VLOOKUP($C5802,Clients!$B:$F,L$6,0)</f>
        <v>Foreign</v>
      </c>
      <c r="M5802" s="2" t="str">
        <f>VLOOKUP($C5802,Clients!$B:$F,M$6,0)</f>
        <v>PT</v>
      </c>
      <c r="N5802" s="2" t="str">
        <f>VLOOKUP($C5802,Clients!$B:$F,N$6,0)</f>
        <v>Portugal</v>
      </c>
    </row>
    <row r="5803" spans="2:14" x14ac:dyDescent="0.2">
      <c r="B5803" s="8">
        <v>19658.100000000002</v>
      </c>
      <c r="C5803" s="2" t="s">
        <v>8298</v>
      </c>
      <c r="D5803" s="2" t="s">
        <v>51</v>
      </c>
      <c r="E5803" s="8">
        <v>23</v>
      </c>
      <c r="F5803" s="2" t="s">
        <v>8845</v>
      </c>
      <c r="G5803" s="2" t="s">
        <v>8846</v>
      </c>
      <c r="H5803" s="9">
        <v>42155</v>
      </c>
      <c r="I5803" s="2">
        <v>2015</v>
      </c>
      <c r="J5803" s="2">
        <v>5</v>
      </c>
      <c r="K5803" s="2" t="str">
        <f>VLOOKUP($C5803,Clients!$B:$F,K$6,0)</f>
        <v>Hudson, Thiel and Jaskolski</v>
      </c>
      <c r="L5803" s="2" t="str">
        <f>VLOOKUP($C5803,Clients!$B:$F,L$6,0)</f>
        <v>Foreign</v>
      </c>
      <c r="M5803" s="2" t="str">
        <f>VLOOKUP($C5803,Clients!$B:$F,M$6,0)</f>
        <v>PT</v>
      </c>
      <c r="N5803" s="2" t="str">
        <f>VLOOKUP($C5803,Clients!$B:$F,N$6,0)</f>
        <v>Portugal</v>
      </c>
    </row>
    <row r="5804" spans="2:14" x14ac:dyDescent="0.2">
      <c r="B5804" s="8">
        <v>751.80000000000007</v>
      </c>
      <c r="C5804" s="2" t="s">
        <v>8298</v>
      </c>
      <c r="D5804" s="2" t="s">
        <v>51</v>
      </c>
      <c r="E5804" s="8">
        <v>0</v>
      </c>
      <c r="F5804" s="2" t="s">
        <v>8847</v>
      </c>
      <c r="G5804" s="2" t="s">
        <v>8848</v>
      </c>
      <c r="H5804" s="9">
        <v>42155</v>
      </c>
      <c r="I5804" s="2">
        <v>2015</v>
      </c>
      <c r="J5804" s="2">
        <v>5</v>
      </c>
      <c r="K5804" s="2" t="str">
        <f>VLOOKUP($C5804,Clients!$B:$F,K$6,0)</f>
        <v>Hudson, Thiel and Jaskolski</v>
      </c>
      <c r="L5804" s="2" t="str">
        <f>VLOOKUP($C5804,Clients!$B:$F,L$6,0)</f>
        <v>Foreign</v>
      </c>
      <c r="M5804" s="2" t="str">
        <f>VLOOKUP($C5804,Clients!$B:$F,M$6,0)</f>
        <v>PT</v>
      </c>
      <c r="N5804" s="2" t="str">
        <f>VLOOKUP($C5804,Clients!$B:$F,N$6,0)</f>
        <v>Portugal</v>
      </c>
    </row>
    <row r="5805" spans="2:14" x14ac:dyDescent="0.2">
      <c r="B5805" s="8">
        <v>20491.8</v>
      </c>
      <c r="C5805" s="2" t="s">
        <v>8298</v>
      </c>
      <c r="D5805" s="2" t="s">
        <v>51</v>
      </c>
      <c r="E5805" s="8">
        <v>105</v>
      </c>
      <c r="F5805" s="2" t="s">
        <v>8849</v>
      </c>
      <c r="G5805" s="2" t="s">
        <v>7044</v>
      </c>
      <c r="H5805" s="9">
        <v>42155</v>
      </c>
      <c r="I5805" s="2">
        <v>2015</v>
      </c>
      <c r="J5805" s="2">
        <v>5</v>
      </c>
      <c r="K5805" s="2" t="str">
        <f>VLOOKUP($C5805,Clients!$B:$F,K$6,0)</f>
        <v>Hudson, Thiel and Jaskolski</v>
      </c>
      <c r="L5805" s="2" t="str">
        <f>VLOOKUP($C5805,Clients!$B:$F,L$6,0)</f>
        <v>Foreign</v>
      </c>
      <c r="M5805" s="2" t="str">
        <f>VLOOKUP($C5805,Clients!$B:$F,M$6,0)</f>
        <v>PT</v>
      </c>
      <c r="N5805" s="2" t="str">
        <f>VLOOKUP($C5805,Clients!$B:$F,N$6,0)</f>
        <v>Portugal</v>
      </c>
    </row>
    <row r="5806" spans="2:14" x14ac:dyDescent="0.2">
      <c r="B5806" s="8">
        <v>3689.28</v>
      </c>
      <c r="C5806" s="2" t="s">
        <v>8298</v>
      </c>
      <c r="D5806" s="2" t="s">
        <v>51</v>
      </c>
      <c r="E5806" s="8">
        <v>6</v>
      </c>
      <c r="F5806" s="2" t="s">
        <v>8850</v>
      </c>
      <c r="G5806" s="2" t="s">
        <v>5932</v>
      </c>
      <c r="H5806" s="9">
        <v>42155</v>
      </c>
      <c r="I5806" s="2">
        <v>2015</v>
      </c>
      <c r="J5806" s="2">
        <v>5</v>
      </c>
      <c r="K5806" s="2" t="str">
        <f>VLOOKUP($C5806,Clients!$B:$F,K$6,0)</f>
        <v>Hudson, Thiel and Jaskolski</v>
      </c>
      <c r="L5806" s="2" t="str">
        <f>VLOOKUP($C5806,Clients!$B:$F,L$6,0)</f>
        <v>Foreign</v>
      </c>
      <c r="M5806" s="2" t="str">
        <f>VLOOKUP($C5806,Clients!$B:$F,M$6,0)</f>
        <v>PT</v>
      </c>
      <c r="N5806" s="2" t="str">
        <f>VLOOKUP($C5806,Clients!$B:$F,N$6,0)</f>
        <v>Portugal</v>
      </c>
    </row>
    <row r="5807" spans="2:14" x14ac:dyDescent="0.2">
      <c r="B5807" s="8">
        <v>432.6</v>
      </c>
      <c r="C5807" s="2" t="s">
        <v>8298</v>
      </c>
      <c r="D5807" s="2" t="s">
        <v>51</v>
      </c>
      <c r="E5807" s="8">
        <v>0</v>
      </c>
      <c r="F5807" s="2" t="s">
        <v>8851</v>
      </c>
      <c r="G5807" s="2" t="s">
        <v>8852</v>
      </c>
      <c r="H5807" s="9">
        <v>42155</v>
      </c>
      <c r="I5807" s="2">
        <v>2015</v>
      </c>
      <c r="J5807" s="2">
        <v>5</v>
      </c>
      <c r="K5807" s="2" t="str">
        <f>VLOOKUP($C5807,Clients!$B:$F,K$6,0)</f>
        <v>Hudson, Thiel and Jaskolski</v>
      </c>
      <c r="L5807" s="2" t="str">
        <f>VLOOKUP($C5807,Clients!$B:$F,L$6,0)</f>
        <v>Foreign</v>
      </c>
      <c r="M5807" s="2" t="str">
        <f>VLOOKUP($C5807,Clients!$B:$F,M$6,0)</f>
        <v>PT</v>
      </c>
      <c r="N5807" s="2" t="str">
        <f>VLOOKUP($C5807,Clients!$B:$F,N$6,0)</f>
        <v>Portugal</v>
      </c>
    </row>
    <row r="5808" spans="2:14" x14ac:dyDescent="0.2">
      <c r="B5808" s="8">
        <v>37293.9</v>
      </c>
      <c r="C5808" s="2" t="s">
        <v>8298</v>
      </c>
      <c r="D5808" s="2" t="s">
        <v>51</v>
      </c>
      <c r="E5808" s="8">
        <v>235</v>
      </c>
      <c r="F5808" s="2" t="s">
        <v>8853</v>
      </c>
      <c r="G5808" s="2" t="s">
        <v>5282</v>
      </c>
      <c r="H5808" s="9">
        <v>42155</v>
      </c>
      <c r="I5808" s="2">
        <v>2015</v>
      </c>
      <c r="J5808" s="2">
        <v>5</v>
      </c>
      <c r="K5808" s="2" t="str">
        <f>VLOOKUP($C5808,Clients!$B:$F,K$6,0)</f>
        <v>Hudson, Thiel and Jaskolski</v>
      </c>
      <c r="L5808" s="2" t="str">
        <f>VLOOKUP($C5808,Clients!$B:$F,L$6,0)</f>
        <v>Foreign</v>
      </c>
      <c r="M5808" s="2" t="str">
        <f>VLOOKUP($C5808,Clients!$B:$F,M$6,0)</f>
        <v>PT</v>
      </c>
      <c r="N5808" s="2" t="str">
        <f>VLOOKUP($C5808,Clients!$B:$F,N$6,0)</f>
        <v>Portugal</v>
      </c>
    </row>
    <row r="5809" spans="2:14" x14ac:dyDescent="0.2">
      <c r="B5809" s="8">
        <v>-1003.8000000000001</v>
      </c>
      <c r="C5809" s="2" t="s">
        <v>8298</v>
      </c>
      <c r="D5809" s="2" t="s">
        <v>51</v>
      </c>
      <c r="E5809" s="8">
        <v>-1</v>
      </c>
      <c r="F5809" s="2" t="s">
        <v>8854</v>
      </c>
      <c r="G5809" s="2" t="s">
        <v>8855</v>
      </c>
      <c r="H5809" s="9">
        <v>42155</v>
      </c>
      <c r="I5809" s="2">
        <v>2015</v>
      </c>
      <c r="J5809" s="2">
        <v>5</v>
      </c>
      <c r="K5809" s="2" t="str">
        <f>VLOOKUP($C5809,Clients!$B:$F,K$6,0)</f>
        <v>Hudson, Thiel and Jaskolski</v>
      </c>
      <c r="L5809" s="2" t="str">
        <f>VLOOKUP($C5809,Clients!$B:$F,L$6,0)</f>
        <v>Foreign</v>
      </c>
      <c r="M5809" s="2" t="str">
        <f>VLOOKUP($C5809,Clients!$B:$F,M$6,0)</f>
        <v>PT</v>
      </c>
      <c r="N5809" s="2" t="str">
        <f>VLOOKUP($C5809,Clients!$B:$F,N$6,0)</f>
        <v>Portugal</v>
      </c>
    </row>
    <row r="5810" spans="2:14" x14ac:dyDescent="0.2">
      <c r="B5810" s="8">
        <v>37338.420000000006</v>
      </c>
      <c r="C5810" s="2" t="s">
        <v>8298</v>
      </c>
      <c r="D5810" s="2" t="s">
        <v>51</v>
      </c>
      <c r="E5810" s="8">
        <v>253</v>
      </c>
      <c r="F5810" s="2" t="s">
        <v>8856</v>
      </c>
      <c r="G5810" s="2" t="s">
        <v>5566</v>
      </c>
      <c r="H5810" s="9">
        <v>42155</v>
      </c>
      <c r="I5810" s="2">
        <v>2015</v>
      </c>
      <c r="J5810" s="2">
        <v>5</v>
      </c>
      <c r="K5810" s="2" t="str">
        <f>VLOOKUP($C5810,Clients!$B:$F,K$6,0)</f>
        <v>Hudson, Thiel and Jaskolski</v>
      </c>
      <c r="L5810" s="2" t="str">
        <f>VLOOKUP($C5810,Clients!$B:$F,L$6,0)</f>
        <v>Foreign</v>
      </c>
      <c r="M5810" s="2" t="str">
        <f>VLOOKUP($C5810,Clients!$B:$F,M$6,0)</f>
        <v>PT</v>
      </c>
      <c r="N5810" s="2" t="str">
        <f>VLOOKUP($C5810,Clients!$B:$F,N$6,0)</f>
        <v>Portugal</v>
      </c>
    </row>
    <row r="5811" spans="2:14" x14ac:dyDescent="0.2">
      <c r="B5811" s="8">
        <v>651</v>
      </c>
      <c r="C5811" s="2" t="s">
        <v>8298</v>
      </c>
      <c r="D5811" s="2" t="s">
        <v>51</v>
      </c>
      <c r="E5811" s="8">
        <v>0</v>
      </c>
      <c r="F5811" s="2" t="s">
        <v>8857</v>
      </c>
      <c r="G5811" s="2" t="s">
        <v>8858</v>
      </c>
      <c r="H5811" s="9">
        <v>42155</v>
      </c>
      <c r="I5811" s="2">
        <v>2015</v>
      </c>
      <c r="J5811" s="2">
        <v>5</v>
      </c>
      <c r="K5811" s="2" t="str">
        <f>VLOOKUP($C5811,Clients!$B:$F,K$6,0)</f>
        <v>Hudson, Thiel and Jaskolski</v>
      </c>
      <c r="L5811" s="2" t="str">
        <f>VLOOKUP($C5811,Clients!$B:$F,L$6,0)</f>
        <v>Foreign</v>
      </c>
      <c r="M5811" s="2" t="str">
        <f>VLOOKUP($C5811,Clients!$B:$F,M$6,0)</f>
        <v>PT</v>
      </c>
      <c r="N5811" s="2" t="str">
        <f>VLOOKUP($C5811,Clients!$B:$F,N$6,0)</f>
        <v>Portugal</v>
      </c>
    </row>
    <row r="5812" spans="2:14" x14ac:dyDescent="0.2">
      <c r="B5812" s="8">
        <v>967.93200000000013</v>
      </c>
      <c r="C5812" s="2" t="s">
        <v>8298</v>
      </c>
      <c r="D5812" s="2" t="s">
        <v>51</v>
      </c>
      <c r="E5812" s="8">
        <v>1</v>
      </c>
      <c r="F5812" s="2" t="s">
        <v>8859</v>
      </c>
      <c r="G5812" s="2" t="s">
        <v>8860</v>
      </c>
      <c r="H5812" s="9">
        <v>42155</v>
      </c>
      <c r="I5812" s="2">
        <v>2015</v>
      </c>
      <c r="J5812" s="2">
        <v>5</v>
      </c>
      <c r="K5812" s="2" t="str">
        <f>VLOOKUP($C5812,Clients!$B:$F,K$6,0)</f>
        <v>Hudson, Thiel and Jaskolski</v>
      </c>
      <c r="L5812" s="2" t="str">
        <f>VLOOKUP($C5812,Clients!$B:$F,L$6,0)</f>
        <v>Foreign</v>
      </c>
      <c r="M5812" s="2" t="str">
        <f>VLOOKUP($C5812,Clients!$B:$F,M$6,0)</f>
        <v>PT</v>
      </c>
      <c r="N5812" s="2" t="str">
        <f>VLOOKUP($C5812,Clients!$B:$F,N$6,0)</f>
        <v>Portugal</v>
      </c>
    </row>
    <row r="5813" spans="2:14" x14ac:dyDescent="0.2">
      <c r="B5813" s="8">
        <v>37293.9</v>
      </c>
      <c r="C5813" s="2" t="s">
        <v>8298</v>
      </c>
      <c r="D5813" s="2" t="s">
        <v>51</v>
      </c>
      <c r="E5813" s="8">
        <v>235</v>
      </c>
      <c r="F5813" s="2" t="s">
        <v>8861</v>
      </c>
      <c r="G5813" s="2" t="s">
        <v>5282</v>
      </c>
      <c r="H5813" s="9">
        <v>42158</v>
      </c>
      <c r="I5813" s="2">
        <v>2015</v>
      </c>
      <c r="J5813" s="2">
        <v>6</v>
      </c>
      <c r="K5813" s="2" t="str">
        <f>VLOOKUP($C5813,Clients!$B:$F,K$6,0)</f>
        <v>Hudson, Thiel and Jaskolski</v>
      </c>
      <c r="L5813" s="2" t="str">
        <f>VLOOKUP($C5813,Clients!$B:$F,L$6,0)</f>
        <v>Foreign</v>
      </c>
      <c r="M5813" s="2" t="str">
        <f>VLOOKUP($C5813,Clients!$B:$F,M$6,0)</f>
        <v>PT</v>
      </c>
      <c r="N5813" s="2" t="str">
        <f>VLOOKUP($C5813,Clients!$B:$F,N$6,0)</f>
        <v>Portugal</v>
      </c>
    </row>
    <row r="5814" spans="2:14" x14ac:dyDescent="0.2">
      <c r="B5814" s="8">
        <v>-37293.9</v>
      </c>
      <c r="C5814" s="2" t="s">
        <v>8298</v>
      </c>
      <c r="D5814" s="2" t="s">
        <v>51</v>
      </c>
      <c r="E5814" s="8">
        <v>-235</v>
      </c>
      <c r="F5814" s="2" t="s">
        <v>8862</v>
      </c>
      <c r="G5814" s="2" t="s">
        <v>5282</v>
      </c>
      <c r="H5814" s="9">
        <v>42158</v>
      </c>
      <c r="I5814" s="2">
        <v>2015</v>
      </c>
      <c r="J5814" s="2">
        <v>6</v>
      </c>
      <c r="K5814" s="2" t="str">
        <f>VLOOKUP($C5814,Clients!$B:$F,K$6,0)</f>
        <v>Hudson, Thiel and Jaskolski</v>
      </c>
      <c r="L5814" s="2" t="str">
        <f>VLOOKUP($C5814,Clients!$B:$F,L$6,0)</f>
        <v>Foreign</v>
      </c>
      <c r="M5814" s="2" t="str">
        <f>VLOOKUP($C5814,Clients!$B:$F,M$6,0)</f>
        <v>PT</v>
      </c>
      <c r="N5814" s="2" t="str">
        <f>VLOOKUP($C5814,Clients!$B:$F,N$6,0)</f>
        <v>Portugal</v>
      </c>
    </row>
    <row r="5815" spans="2:14" x14ac:dyDescent="0.2">
      <c r="B5815" s="8">
        <v>-1003.8000000000001</v>
      </c>
      <c r="C5815" s="2" t="s">
        <v>8298</v>
      </c>
      <c r="D5815" s="2" t="s">
        <v>51</v>
      </c>
      <c r="E5815" s="8">
        <v>-1</v>
      </c>
      <c r="F5815" s="2" t="s">
        <v>8863</v>
      </c>
      <c r="G5815" s="2" t="s">
        <v>8855</v>
      </c>
      <c r="H5815" s="9">
        <v>42158</v>
      </c>
      <c r="I5815" s="2">
        <v>2015</v>
      </c>
      <c r="J5815" s="2">
        <v>6</v>
      </c>
      <c r="K5815" s="2" t="str">
        <f>VLOOKUP($C5815,Clients!$B:$F,K$6,0)</f>
        <v>Hudson, Thiel and Jaskolski</v>
      </c>
      <c r="L5815" s="2" t="str">
        <f>VLOOKUP($C5815,Clients!$B:$F,L$6,0)</f>
        <v>Foreign</v>
      </c>
      <c r="M5815" s="2" t="str">
        <f>VLOOKUP($C5815,Clients!$B:$F,M$6,0)</f>
        <v>PT</v>
      </c>
      <c r="N5815" s="2" t="str">
        <f>VLOOKUP($C5815,Clients!$B:$F,N$6,0)</f>
        <v>Portugal</v>
      </c>
    </row>
    <row r="5816" spans="2:14" x14ac:dyDescent="0.2">
      <c r="B5816" s="8">
        <v>1003.8000000000001</v>
      </c>
      <c r="C5816" s="2" t="s">
        <v>8298</v>
      </c>
      <c r="D5816" s="2" t="s">
        <v>51</v>
      </c>
      <c r="E5816" s="8">
        <v>1</v>
      </c>
      <c r="F5816" s="2" t="s">
        <v>8864</v>
      </c>
      <c r="G5816" s="2" t="s">
        <v>8855</v>
      </c>
      <c r="H5816" s="9">
        <v>42158</v>
      </c>
      <c r="I5816" s="2">
        <v>2015</v>
      </c>
      <c r="J5816" s="2">
        <v>6</v>
      </c>
      <c r="K5816" s="2" t="str">
        <f>VLOOKUP($C5816,Clients!$B:$F,K$6,0)</f>
        <v>Hudson, Thiel and Jaskolski</v>
      </c>
      <c r="L5816" s="2" t="str">
        <f>VLOOKUP($C5816,Clients!$B:$F,L$6,0)</f>
        <v>Foreign</v>
      </c>
      <c r="M5816" s="2" t="str">
        <f>VLOOKUP($C5816,Clients!$B:$F,M$6,0)</f>
        <v>PT</v>
      </c>
      <c r="N5816" s="2" t="str">
        <f>VLOOKUP($C5816,Clients!$B:$F,N$6,0)</f>
        <v>Portugal</v>
      </c>
    </row>
    <row r="5817" spans="2:14" x14ac:dyDescent="0.2">
      <c r="B5817" s="8">
        <v>18893.7</v>
      </c>
      <c r="C5817" s="2" t="s">
        <v>8298</v>
      </c>
      <c r="D5817" s="2" t="s">
        <v>51</v>
      </c>
      <c r="E5817" s="8">
        <v>74</v>
      </c>
      <c r="F5817" s="2" t="s">
        <v>8865</v>
      </c>
      <c r="G5817" s="2" t="s">
        <v>8866</v>
      </c>
      <c r="H5817" s="9">
        <v>42160</v>
      </c>
      <c r="I5817" s="2">
        <v>2015</v>
      </c>
      <c r="J5817" s="2">
        <v>6</v>
      </c>
      <c r="K5817" s="2" t="str">
        <f>VLOOKUP($C5817,Clients!$B:$F,K$6,0)</f>
        <v>Hudson, Thiel and Jaskolski</v>
      </c>
      <c r="L5817" s="2" t="str">
        <f>VLOOKUP($C5817,Clients!$B:$F,L$6,0)</f>
        <v>Foreign</v>
      </c>
      <c r="M5817" s="2" t="str">
        <f>VLOOKUP($C5817,Clients!$B:$F,M$6,0)</f>
        <v>PT</v>
      </c>
      <c r="N5817" s="2" t="str">
        <f>VLOOKUP($C5817,Clients!$B:$F,N$6,0)</f>
        <v>Portugal</v>
      </c>
    </row>
    <row r="5818" spans="2:14" x14ac:dyDescent="0.2">
      <c r="B5818" s="8">
        <v>34700.148000000001</v>
      </c>
      <c r="C5818" s="2" t="s">
        <v>8298</v>
      </c>
      <c r="D5818" s="2" t="s">
        <v>51</v>
      </c>
      <c r="E5818" s="8">
        <v>37</v>
      </c>
      <c r="F5818" s="2" t="s">
        <v>8867</v>
      </c>
      <c r="G5818" s="2" t="s">
        <v>8868</v>
      </c>
      <c r="H5818" s="9">
        <v>42160</v>
      </c>
      <c r="I5818" s="2">
        <v>2015</v>
      </c>
      <c r="J5818" s="2">
        <v>6</v>
      </c>
      <c r="K5818" s="2" t="str">
        <f>VLOOKUP($C5818,Clients!$B:$F,K$6,0)</f>
        <v>Hudson, Thiel and Jaskolski</v>
      </c>
      <c r="L5818" s="2" t="str">
        <f>VLOOKUP($C5818,Clients!$B:$F,L$6,0)</f>
        <v>Foreign</v>
      </c>
      <c r="M5818" s="2" t="str">
        <f>VLOOKUP($C5818,Clients!$B:$F,M$6,0)</f>
        <v>PT</v>
      </c>
      <c r="N5818" s="2" t="str">
        <f>VLOOKUP($C5818,Clients!$B:$F,N$6,0)</f>
        <v>Portugal</v>
      </c>
    </row>
    <row r="5819" spans="2:14" x14ac:dyDescent="0.2">
      <c r="B5819" s="8">
        <v>967.93200000000013</v>
      </c>
      <c r="C5819" s="2" t="s">
        <v>8298</v>
      </c>
      <c r="D5819" s="2" t="s">
        <v>51</v>
      </c>
      <c r="E5819" s="8">
        <v>1</v>
      </c>
      <c r="F5819" s="2" t="s">
        <v>8869</v>
      </c>
      <c r="G5819" s="2" t="s">
        <v>8860</v>
      </c>
      <c r="H5819" s="9">
        <v>42167</v>
      </c>
      <c r="I5819" s="2">
        <v>2015</v>
      </c>
      <c r="J5819" s="2">
        <v>6</v>
      </c>
      <c r="K5819" s="2" t="str">
        <f>VLOOKUP($C5819,Clients!$B:$F,K$6,0)</f>
        <v>Hudson, Thiel and Jaskolski</v>
      </c>
      <c r="L5819" s="2" t="str">
        <f>VLOOKUP($C5819,Clients!$B:$F,L$6,0)</f>
        <v>Foreign</v>
      </c>
      <c r="M5819" s="2" t="str">
        <f>VLOOKUP($C5819,Clients!$B:$F,M$6,0)</f>
        <v>PT</v>
      </c>
      <c r="N5819" s="2" t="str">
        <f>VLOOKUP($C5819,Clients!$B:$F,N$6,0)</f>
        <v>Portugal</v>
      </c>
    </row>
    <row r="5820" spans="2:14" x14ac:dyDescent="0.2">
      <c r="B5820" s="8">
        <v>-967.93200000000013</v>
      </c>
      <c r="C5820" s="2" t="s">
        <v>8298</v>
      </c>
      <c r="D5820" s="2" t="s">
        <v>51</v>
      </c>
      <c r="E5820" s="8">
        <v>-1</v>
      </c>
      <c r="F5820" s="2" t="s">
        <v>8870</v>
      </c>
      <c r="G5820" s="2" t="s">
        <v>8860</v>
      </c>
      <c r="H5820" s="9">
        <v>42167</v>
      </c>
      <c r="I5820" s="2">
        <v>2015</v>
      </c>
      <c r="J5820" s="2">
        <v>6</v>
      </c>
      <c r="K5820" s="2" t="str">
        <f>VLOOKUP($C5820,Clients!$B:$F,K$6,0)</f>
        <v>Hudson, Thiel and Jaskolski</v>
      </c>
      <c r="L5820" s="2" t="str">
        <f>VLOOKUP($C5820,Clients!$B:$F,L$6,0)</f>
        <v>Foreign</v>
      </c>
      <c r="M5820" s="2" t="str">
        <f>VLOOKUP($C5820,Clients!$B:$F,M$6,0)</f>
        <v>PT</v>
      </c>
      <c r="N5820" s="2" t="str">
        <f>VLOOKUP($C5820,Clients!$B:$F,N$6,0)</f>
        <v>Portugal</v>
      </c>
    </row>
    <row r="5821" spans="2:14" x14ac:dyDescent="0.2">
      <c r="B5821" s="8">
        <v>12332.039999999999</v>
      </c>
      <c r="C5821" s="2" t="s">
        <v>8298</v>
      </c>
      <c r="D5821" s="2" t="s">
        <v>51</v>
      </c>
      <c r="E5821" s="8">
        <v>68</v>
      </c>
      <c r="F5821" s="2" t="s">
        <v>8871</v>
      </c>
      <c r="G5821" s="2" t="s">
        <v>8872</v>
      </c>
      <c r="H5821" s="9">
        <v>42170</v>
      </c>
      <c r="I5821" s="2">
        <v>2015</v>
      </c>
      <c r="J5821" s="2">
        <v>6</v>
      </c>
      <c r="K5821" s="2" t="str">
        <f>VLOOKUP($C5821,Clients!$B:$F,K$6,0)</f>
        <v>Hudson, Thiel and Jaskolski</v>
      </c>
      <c r="L5821" s="2" t="str">
        <f>VLOOKUP($C5821,Clients!$B:$F,L$6,0)</f>
        <v>Foreign</v>
      </c>
      <c r="M5821" s="2" t="str">
        <f>VLOOKUP($C5821,Clients!$B:$F,M$6,0)</f>
        <v>PT</v>
      </c>
      <c r="N5821" s="2" t="str">
        <f>VLOOKUP($C5821,Clients!$B:$F,N$6,0)</f>
        <v>Portugal</v>
      </c>
    </row>
    <row r="5822" spans="2:14" x14ac:dyDescent="0.2">
      <c r="B5822" s="8">
        <v>13331.64</v>
      </c>
      <c r="C5822" s="2" t="s">
        <v>8298</v>
      </c>
      <c r="D5822" s="2" t="s">
        <v>51</v>
      </c>
      <c r="E5822" s="8">
        <v>56.5</v>
      </c>
      <c r="F5822" s="2" t="s">
        <v>8873</v>
      </c>
      <c r="G5822" s="2" t="s">
        <v>8874</v>
      </c>
      <c r="H5822" s="9">
        <v>42170</v>
      </c>
      <c r="I5822" s="2">
        <v>2015</v>
      </c>
      <c r="J5822" s="2">
        <v>6</v>
      </c>
      <c r="K5822" s="2" t="str">
        <f>VLOOKUP($C5822,Clients!$B:$F,K$6,0)</f>
        <v>Hudson, Thiel and Jaskolski</v>
      </c>
      <c r="L5822" s="2" t="str">
        <f>VLOOKUP($C5822,Clients!$B:$F,L$6,0)</f>
        <v>Foreign</v>
      </c>
      <c r="M5822" s="2" t="str">
        <f>VLOOKUP($C5822,Clients!$B:$F,M$6,0)</f>
        <v>PT</v>
      </c>
      <c r="N5822" s="2" t="str">
        <f>VLOOKUP($C5822,Clients!$B:$F,N$6,0)</f>
        <v>Portugal</v>
      </c>
    </row>
    <row r="5823" spans="2:14" x14ac:dyDescent="0.2">
      <c r="B5823" s="8">
        <v>10929.828000000001</v>
      </c>
      <c r="C5823" s="2" t="s">
        <v>8298</v>
      </c>
      <c r="D5823" s="2" t="s">
        <v>51</v>
      </c>
      <c r="E5823" s="8">
        <v>13</v>
      </c>
      <c r="F5823" s="2" t="s">
        <v>8875</v>
      </c>
      <c r="G5823" s="2" t="s">
        <v>8876</v>
      </c>
      <c r="H5823" s="9">
        <v>42171</v>
      </c>
      <c r="I5823" s="2">
        <v>2015</v>
      </c>
      <c r="J5823" s="2">
        <v>6</v>
      </c>
      <c r="K5823" s="2" t="str">
        <f>VLOOKUP($C5823,Clients!$B:$F,K$6,0)</f>
        <v>Hudson, Thiel and Jaskolski</v>
      </c>
      <c r="L5823" s="2" t="str">
        <f>VLOOKUP($C5823,Clients!$B:$F,L$6,0)</f>
        <v>Foreign</v>
      </c>
      <c r="M5823" s="2" t="str">
        <f>VLOOKUP($C5823,Clients!$B:$F,M$6,0)</f>
        <v>PT</v>
      </c>
      <c r="N5823" s="2" t="str">
        <f>VLOOKUP($C5823,Clients!$B:$F,N$6,0)</f>
        <v>Portugal</v>
      </c>
    </row>
    <row r="5824" spans="2:14" x14ac:dyDescent="0.2">
      <c r="B5824" s="8">
        <v>28907.13</v>
      </c>
      <c r="C5824" s="2" t="s">
        <v>8298</v>
      </c>
      <c r="D5824" s="2" t="s">
        <v>51</v>
      </c>
      <c r="E5824" s="8">
        <v>154.5</v>
      </c>
      <c r="F5824" s="2" t="s">
        <v>8877</v>
      </c>
      <c r="G5824" s="2" t="s">
        <v>8878</v>
      </c>
      <c r="H5824" s="9">
        <v>42177</v>
      </c>
      <c r="I5824" s="2">
        <v>2015</v>
      </c>
      <c r="J5824" s="2">
        <v>6</v>
      </c>
      <c r="K5824" s="2" t="str">
        <f>VLOOKUP($C5824,Clients!$B:$F,K$6,0)</f>
        <v>Hudson, Thiel and Jaskolski</v>
      </c>
      <c r="L5824" s="2" t="str">
        <f>VLOOKUP($C5824,Clients!$B:$F,L$6,0)</f>
        <v>Foreign</v>
      </c>
      <c r="M5824" s="2" t="str">
        <f>VLOOKUP($C5824,Clients!$B:$F,M$6,0)</f>
        <v>PT</v>
      </c>
      <c r="N5824" s="2" t="str">
        <f>VLOOKUP($C5824,Clients!$B:$F,N$6,0)</f>
        <v>Portugal</v>
      </c>
    </row>
    <row r="5825" spans="2:14" x14ac:dyDescent="0.2">
      <c r="B5825" s="8">
        <v>33314.988000000005</v>
      </c>
      <c r="C5825" s="2" t="s">
        <v>8298</v>
      </c>
      <c r="D5825" s="2" t="s">
        <v>51</v>
      </c>
      <c r="E5825" s="8">
        <v>37</v>
      </c>
      <c r="F5825" s="2" t="s">
        <v>8879</v>
      </c>
      <c r="G5825" s="2" t="s">
        <v>5232</v>
      </c>
      <c r="H5825" s="9">
        <v>42178</v>
      </c>
      <c r="I5825" s="2">
        <v>2015</v>
      </c>
      <c r="J5825" s="2">
        <v>6</v>
      </c>
      <c r="K5825" s="2" t="str">
        <f>VLOOKUP($C5825,Clients!$B:$F,K$6,0)</f>
        <v>Hudson, Thiel and Jaskolski</v>
      </c>
      <c r="L5825" s="2" t="str">
        <f>VLOOKUP($C5825,Clients!$B:$F,L$6,0)</f>
        <v>Foreign</v>
      </c>
      <c r="M5825" s="2" t="str">
        <f>VLOOKUP($C5825,Clients!$B:$F,M$6,0)</f>
        <v>PT</v>
      </c>
      <c r="N5825" s="2" t="str">
        <f>VLOOKUP($C5825,Clients!$B:$F,N$6,0)</f>
        <v>Portugal</v>
      </c>
    </row>
    <row r="5826" spans="2:14" x14ac:dyDescent="0.2">
      <c r="B5826" s="8">
        <v>25645.200000000001</v>
      </c>
      <c r="C5826" s="2" t="s">
        <v>8298</v>
      </c>
      <c r="D5826" s="2" t="s">
        <v>51</v>
      </c>
      <c r="E5826" s="8">
        <v>101</v>
      </c>
      <c r="F5826" s="2" t="s">
        <v>8880</v>
      </c>
      <c r="G5826" s="2" t="s">
        <v>8881</v>
      </c>
      <c r="H5826" s="9">
        <v>42181</v>
      </c>
      <c r="I5826" s="2">
        <v>2015</v>
      </c>
      <c r="J5826" s="2">
        <v>6</v>
      </c>
      <c r="K5826" s="2" t="str">
        <f>VLOOKUP($C5826,Clients!$B:$F,K$6,0)</f>
        <v>Hudson, Thiel and Jaskolski</v>
      </c>
      <c r="L5826" s="2" t="str">
        <f>VLOOKUP($C5826,Clients!$B:$F,L$6,0)</f>
        <v>Foreign</v>
      </c>
      <c r="M5826" s="2" t="str">
        <f>VLOOKUP($C5826,Clients!$B:$F,M$6,0)</f>
        <v>PT</v>
      </c>
      <c r="N5826" s="2" t="str">
        <f>VLOOKUP($C5826,Clients!$B:$F,N$6,0)</f>
        <v>Portugal</v>
      </c>
    </row>
    <row r="5827" spans="2:14" x14ac:dyDescent="0.2">
      <c r="B5827" s="8">
        <v>41433.420000000006</v>
      </c>
      <c r="C5827" s="2" t="s">
        <v>8298</v>
      </c>
      <c r="D5827" s="2" t="s">
        <v>51</v>
      </c>
      <c r="E5827" s="8">
        <v>208.5</v>
      </c>
      <c r="F5827" s="2" t="s">
        <v>8882</v>
      </c>
      <c r="G5827" s="2" t="s">
        <v>6536</v>
      </c>
      <c r="H5827" s="9">
        <v>42184</v>
      </c>
      <c r="I5827" s="2">
        <v>2015</v>
      </c>
      <c r="J5827" s="2">
        <v>6</v>
      </c>
      <c r="K5827" s="2" t="str">
        <f>VLOOKUP($C5827,Clients!$B:$F,K$6,0)</f>
        <v>Hudson, Thiel and Jaskolski</v>
      </c>
      <c r="L5827" s="2" t="str">
        <f>VLOOKUP($C5827,Clients!$B:$F,L$6,0)</f>
        <v>Foreign</v>
      </c>
      <c r="M5827" s="2" t="str">
        <f>VLOOKUP($C5827,Clients!$B:$F,M$6,0)</f>
        <v>PT</v>
      </c>
      <c r="N5827" s="2" t="str">
        <f>VLOOKUP($C5827,Clients!$B:$F,N$6,0)</f>
        <v>Portugal</v>
      </c>
    </row>
    <row r="5828" spans="2:14" x14ac:dyDescent="0.2">
      <c r="B5828" s="8">
        <v>541.80000000000007</v>
      </c>
      <c r="C5828" s="2" t="s">
        <v>8298</v>
      </c>
      <c r="D5828" s="2" t="s">
        <v>51</v>
      </c>
      <c r="E5828" s="8">
        <v>0</v>
      </c>
      <c r="F5828" s="2" t="s">
        <v>8883</v>
      </c>
      <c r="G5828" s="2" t="s">
        <v>8884</v>
      </c>
      <c r="H5828" s="9">
        <v>42185</v>
      </c>
      <c r="I5828" s="2">
        <v>2015</v>
      </c>
      <c r="J5828" s="2">
        <v>6</v>
      </c>
      <c r="K5828" s="2" t="str">
        <f>VLOOKUP($C5828,Clients!$B:$F,K$6,0)</f>
        <v>Hudson, Thiel and Jaskolski</v>
      </c>
      <c r="L5828" s="2" t="str">
        <f>VLOOKUP($C5828,Clients!$B:$F,L$6,0)</f>
        <v>Foreign</v>
      </c>
      <c r="M5828" s="2" t="str">
        <f>VLOOKUP($C5828,Clients!$B:$F,M$6,0)</f>
        <v>PT</v>
      </c>
      <c r="N5828" s="2" t="str">
        <f>VLOOKUP($C5828,Clients!$B:$F,N$6,0)</f>
        <v>Portugal</v>
      </c>
    </row>
    <row r="5829" spans="2:14" x14ac:dyDescent="0.2">
      <c r="B5829" s="8">
        <v>20381.424000000003</v>
      </c>
      <c r="C5829" s="2" t="s">
        <v>8298</v>
      </c>
      <c r="D5829" s="2" t="s">
        <v>51</v>
      </c>
      <c r="E5829" s="8">
        <v>147.5</v>
      </c>
      <c r="F5829" s="2" t="s">
        <v>8885</v>
      </c>
      <c r="G5829" s="2" t="s">
        <v>6736</v>
      </c>
      <c r="H5829" s="9">
        <v>42185</v>
      </c>
      <c r="I5829" s="2">
        <v>2015</v>
      </c>
      <c r="J5829" s="2">
        <v>6</v>
      </c>
      <c r="K5829" s="2" t="str">
        <f>VLOOKUP($C5829,Clients!$B:$F,K$6,0)</f>
        <v>Hudson, Thiel and Jaskolski</v>
      </c>
      <c r="L5829" s="2" t="str">
        <f>VLOOKUP($C5829,Clients!$B:$F,L$6,0)</f>
        <v>Foreign</v>
      </c>
      <c r="M5829" s="2" t="str">
        <f>VLOOKUP($C5829,Clients!$B:$F,M$6,0)</f>
        <v>PT</v>
      </c>
      <c r="N5829" s="2" t="str">
        <f>VLOOKUP($C5829,Clients!$B:$F,N$6,0)</f>
        <v>Portugal</v>
      </c>
    </row>
    <row r="5830" spans="2:14" x14ac:dyDescent="0.2">
      <c r="B5830" s="8">
        <v>15880.2</v>
      </c>
      <c r="C5830" s="2" t="s">
        <v>8298</v>
      </c>
      <c r="D5830" s="2" t="s">
        <v>51</v>
      </c>
      <c r="E5830" s="8">
        <v>27</v>
      </c>
      <c r="F5830" s="2" t="s">
        <v>8886</v>
      </c>
      <c r="G5830" s="2" t="s">
        <v>8887</v>
      </c>
      <c r="H5830" s="9">
        <v>42185</v>
      </c>
      <c r="I5830" s="2">
        <v>2015</v>
      </c>
      <c r="J5830" s="2">
        <v>6</v>
      </c>
      <c r="K5830" s="2" t="str">
        <f>VLOOKUP($C5830,Clients!$B:$F,K$6,0)</f>
        <v>Hudson, Thiel and Jaskolski</v>
      </c>
      <c r="L5830" s="2" t="str">
        <f>VLOOKUP($C5830,Clients!$B:$F,L$6,0)</f>
        <v>Foreign</v>
      </c>
      <c r="M5830" s="2" t="str">
        <f>VLOOKUP($C5830,Clients!$B:$F,M$6,0)</f>
        <v>PT</v>
      </c>
      <c r="N5830" s="2" t="str">
        <f>VLOOKUP($C5830,Clients!$B:$F,N$6,0)</f>
        <v>Portugal</v>
      </c>
    </row>
    <row r="5831" spans="2:14" x14ac:dyDescent="0.2">
      <c r="B5831" s="8">
        <v>684.6</v>
      </c>
      <c r="C5831" s="2" t="s">
        <v>8298</v>
      </c>
      <c r="D5831" s="2" t="s">
        <v>51</v>
      </c>
      <c r="E5831" s="8">
        <v>0</v>
      </c>
      <c r="F5831" s="2" t="s">
        <v>8888</v>
      </c>
      <c r="G5831" s="2" t="s">
        <v>8889</v>
      </c>
      <c r="H5831" s="9">
        <v>42185</v>
      </c>
      <c r="I5831" s="2">
        <v>2015</v>
      </c>
      <c r="J5831" s="2">
        <v>6</v>
      </c>
      <c r="K5831" s="2" t="str">
        <f>VLOOKUP($C5831,Clients!$B:$F,K$6,0)</f>
        <v>Hudson, Thiel and Jaskolski</v>
      </c>
      <c r="L5831" s="2" t="str">
        <f>VLOOKUP($C5831,Clients!$B:$F,L$6,0)</f>
        <v>Foreign</v>
      </c>
      <c r="M5831" s="2" t="str">
        <f>VLOOKUP($C5831,Clients!$B:$F,M$6,0)</f>
        <v>PT</v>
      </c>
      <c r="N5831" s="2" t="str">
        <f>VLOOKUP($C5831,Clients!$B:$F,N$6,0)</f>
        <v>Portugal</v>
      </c>
    </row>
    <row r="5832" spans="2:14" x14ac:dyDescent="0.2">
      <c r="B5832" s="8">
        <v>33143.46</v>
      </c>
      <c r="C5832" s="2" t="s">
        <v>8298</v>
      </c>
      <c r="D5832" s="2" t="s">
        <v>51</v>
      </c>
      <c r="E5832" s="8">
        <v>112</v>
      </c>
      <c r="F5832" s="2" t="s">
        <v>8890</v>
      </c>
      <c r="G5832" s="2" t="s">
        <v>5335</v>
      </c>
      <c r="H5832" s="9">
        <v>42185</v>
      </c>
      <c r="I5832" s="2">
        <v>2015</v>
      </c>
      <c r="J5832" s="2">
        <v>6</v>
      </c>
      <c r="K5832" s="2" t="str">
        <f>VLOOKUP($C5832,Clients!$B:$F,K$6,0)</f>
        <v>Hudson, Thiel and Jaskolski</v>
      </c>
      <c r="L5832" s="2" t="str">
        <f>VLOOKUP($C5832,Clients!$B:$F,L$6,0)</f>
        <v>Foreign</v>
      </c>
      <c r="M5832" s="2" t="str">
        <f>VLOOKUP($C5832,Clients!$B:$F,M$6,0)</f>
        <v>PT</v>
      </c>
      <c r="N5832" s="2" t="str">
        <f>VLOOKUP($C5832,Clients!$B:$F,N$6,0)</f>
        <v>Portugal</v>
      </c>
    </row>
    <row r="5833" spans="2:14" x14ac:dyDescent="0.2">
      <c r="B5833" s="8">
        <v>13032.6</v>
      </c>
      <c r="C5833" s="2" t="s">
        <v>8298</v>
      </c>
      <c r="D5833" s="2" t="s">
        <v>51</v>
      </c>
      <c r="E5833" s="8">
        <v>13</v>
      </c>
      <c r="F5833" s="2" t="s">
        <v>8891</v>
      </c>
      <c r="G5833" s="2" t="s">
        <v>8892</v>
      </c>
      <c r="H5833" s="9">
        <v>42185</v>
      </c>
      <c r="I5833" s="2">
        <v>2015</v>
      </c>
      <c r="J5833" s="2">
        <v>6</v>
      </c>
      <c r="K5833" s="2" t="str">
        <f>VLOOKUP($C5833,Clients!$B:$F,K$6,0)</f>
        <v>Hudson, Thiel and Jaskolski</v>
      </c>
      <c r="L5833" s="2" t="str">
        <f>VLOOKUP($C5833,Clients!$B:$F,L$6,0)</f>
        <v>Foreign</v>
      </c>
      <c r="M5833" s="2" t="str">
        <f>VLOOKUP($C5833,Clients!$B:$F,M$6,0)</f>
        <v>PT</v>
      </c>
      <c r="N5833" s="2" t="str">
        <f>VLOOKUP($C5833,Clients!$B:$F,N$6,0)</f>
        <v>Portugal</v>
      </c>
    </row>
    <row r="5834" spans="2:14" x14ac:dyDescent="0.2">
      <c r="B5834" s="8">
        <v>428.40000000000003</v>
      </c>
      <c r="C5834" s="2" t="s">
        <v>8298</v>
      </c>
      <c r="D5834" s="2" t="s">
        <v>51</v>
      </c>
      <c r="E5834" s="8">
        <v>0</v>
      </c>
      <c r="F5834" s="2" t="s">
        <v>8893</v>
      </c>
      <c r="G5834" s="2" t="s">
        <v>8894</v>
      </c>
      <c r="H5834" s="9">
        <v>42185</v>
      </c>
      <c r="I5834" s="2">
        <v>2015</v>
      </c>
      <c r="J5834" s="2">
        <v>6</v>
      </c>
      <c r="K5834" s="2" t="str">
        <f>VLOOKUP($C5834,Clients!$B:$F,K$6,0)</f>
        <v>Hudson, Thiel and Jaskolski</v>
      </c>
      <c r="L5834" s="2" t="str">
        <f>VLOOKUP($C5834,Clients!$B:$F,L$6,0)</f>
        <v>Foreign</v>
      </c>
      <c r="M5834" s="2" t="str">
        <f>VLOOKUP($C5834,Clients!$B:$F,M$6,0)</f>
        <v>PT</v>
      </c>
      <c r="N5834" s="2" t="str">
        <f>VLOOKUP($C5834,Clients!$B:$F,N$6,0)</f>
        <v>Portugal</v>
      </c>
    </row>
    <row r="5835" spans="2:14" x14ac:dyDescent="0.2">
      <c r="B5835" s="8">
        <v>36775.200000000004</v>
      </c>
      <c r="C5835" s="2" t="s">
        <v>8298</v>
      </c>
      <c r="D5835" s="2" t="s">
        <v>51</v>
      </c>
      <c r="E5835" s="8">
        <v>320.5</v>
      </c>
      <c r="F5835" s="2" t="s">
        <v>8895</v>
      </c>
      <c r="G5835" s="2" t="s">
        <v>8896</v>
      </c>
      <c r="H5835" s="9">
        <v>42185</v>
      </c>
      <c r="I5835" s="2">
        <v>2015</v>
      </c>
      <c r="J5835" s="2">
        <v>6</v>
      </c>
      <c r="K5835" s="2" t="str">
        <f>VLOOKUP($C5835,Clients!$B:$F,K$6,0)</f>
        <v>Hudson, Thiel and Jaskolski</v>
      </c>
      <c r="L5835" s="2" t="str">
        <f>VLOOKUP($C5835,Clients!$B:$F,L$6,0)</f>
        <v>Foreign</v>
      </c>
      <c r="M5835" s="2" t="str">
        <f>VLOOKUP($C5835,Clients!$B:$F,M$6,0)</f>
        <v>PT</v>
      </c>
      <c r="N5835" s="2" t="str">
        <f>VLOOKUP($C5835,Clients!$B:$F,N$6,0)</f>
        <v>Portugal</v>
      </c>
    </row>
    <row r="5836" spans="2:14" x14ac:dyDescent="0.2">
      <c r="B5836" s="8">
        <v>6251.322000000001</v>
      </c>
      <c r="C5836" s="2" t="s">
        <v>8298</v>
      </c>
      <c r="D5836" s="2" t="s">
        <v>51</v>
      </c>
      <c r="E5836" s="8">
        <v>13</v>
      </c>
      <c r="F5836" s="2" t="s">
        <v>8897</v>
      </c>
      <c r="G5836" s="2" t="s">
        <v>8898</v>
      </c>
      <c r="H5836" s="9">
        <v>42185</v>
      </c>
      <c r="I5836" s="2">
        <v>2015</v>
      </c>
      <c r="J5836" s="2">
        <v>6</v>
      </c>
      <c r="K5836" s="2" t="str">
        <f>VLOOKUP($C5836,Clients!$B:$F,K$6,0)</f>
        <v>Hudson, Thiel and Jaskolski</v>
      </c>
      <c r="L5836" s="2" t="str">
        <f>VLOOKUP($C5836,Clients!$B:$F,L$6,0)</f>
        <v>Foreign</v>
      </c>
      <c r="M5836" s="2" t="str">
        <f>VLOOKUP($C5836,Clients!$B:$F,M$6,0)</f>
        <v>PT</v>
      </c>
      <c r="N5836" s="2" t="str">
        <f>VLOOKUP($C5836,Clients!$B:$F,N$6,0)</f>
        <v>Portugal</v>
      </c>
    </row>
    <row r="5837" spans="2:14" x14ac:dyDescent="0.2">
      <c r="B5837" s="8">
        <v>1864.8000000000002</v>
      </c>
      <c r="C5837" s="2" t="s">
        <v>8298</v>
      </c>
      <c r="D5837" s="2" t="s">
        <v>51</v>
      </c>
      <c r="E5837" s="8">
        <v>0</v>
      </c>
      <c r="F5837" s="2" t="s">
        <v>8899</v>
      </c>
      <c r="G5837" s="2" t="s">
        <v>8900</v>
      </c>
      <c r="H5837" s="9">
        <v>42185</v>
      </c>
      <c r="I5837" s="2">
        <v>2015</v>
      </c>
      <c r="J5837" s="2">
        <v>6</v>
      </c>
      <c r="K5837" s="2" t="str">
        <f>VLOOKUP($C5837,Clients!$B:$F,K$6,0)</f>
        <v>Hudson, Thiel and Jaskolski</v>
      </c>
      <c r="L5837" s="2" t="str">
        <f>VLOOKUP($C5837,Clients!$B:$F,L$6,0)</f>
        <v>Foreign</v>
      </c>
      <c r="M5837" s="2" t="str">
        <f>VLOOKUP($C5837,Clients!$B:$F,M$6,0)</f>
        <v>PT</v>
      </c>
      <c r="N5837" s="2" t="str">
        <f>VLOOKUP($C5837,Clients!$B:$F,N$6,0)</f>
        <v>Portugal</v>
      </c>
    </row>
    <row r="5838" spans="2:14" x14ac:dyDescent="0.2">
      <c r="B5838" s="8">
        <v>50.400000000000006</v>
      </c>
      <c r="C5838" s="2" t="s">
        <v>8298</v>
      </c>
      <c r="D5838" s="2" t="s">
        <v>51</v>
      </c>
      <c r="E5838" s="8">
        <v>1</v>
      </c>
      <c r="F5838" s="2" t="s">
        <v>8901</v>
      </c>
      <c r="G5838" s="2" t="s">
        <v>8902</v>
      </c>
      <c r="H5838" s="9">
        <v>42185</v>
      </c>
      <c r="I5838" s="2">
        <v>2015</v>
      </c>
      <c r="J5838" s="2">
        <v>6</v>
      </c>
      <c r="K5838" s="2" t="str">
        <f>VLOOKUP($C5838,Clients!$B:$F,K$6,0)</f>
        <v>Hudson, Thiel and Jaskolski</v>
      </c>
      <c r="L5838" s="2" t="str">
        <f>VLOOKUP($C5838,Clients!$B:$F,L$6,0)</f>
        <v>Foreign</v>
      </c>
      <c r="M5838" s="2" t="str">
        <f>VLOOKUP($C5838,Clients!$B:$F,M$6,0)</f>
        <v>PT</v>
      </c>
      <c r="N5838" s="2" t="str">
        <f>VLOOKUP($C5838,Clients!$B:$F,N$6,0)</f>
        <v>Portugal</v>
      </c>
    </row>
    <row r="5839" spans="2:14" x14ac:dyDescent="0.2">
      <c r="B5839" s="8">
        <v>-79.8</v>
      </c>
      <c r="C5839" s="2" t="s">
        <v>8298</v>
      </c>
      <c r="D5839" s="2" t="s">
        <v>51</v>
      </c>
      <c r="E5839" s="8">
        <v>-1</v>
      </c>
      <c r="F5839" s="2" t="s">
        <v>8903</v>
      </c>
      <c r="G5839" s="2" t="s">
        <v>8904</v>
      </c>
      <c r="H5839" s="9">
        <v>42185</v>
      </c>
      <c r="I5839" s="2">
        <v>2015</v>
      </c>
      <c r="J5839" s="2">
        <v>6</v>
      </c>
      <c r="K5839" s="2" t="str">
        <f>VLOOKUP($C5839,Clients!$B:$F,K$6,0)</f>
        <v>Hudson, Thiel and Jaskolski</v>
      </c>
      <c r="L5839" s="2" t="str">
        <f>VLOOKUP($C5839,Clients!$B:$F,L$6,0)</f>
        <v>Foreign</v>
      </c>
      <c r="M5839" s="2" t="str">
        <f>VLOOKUP($C5839,Clients!$B:$F,M$6,0)</f>
        <v>PT</v>
      </c>
      <c r="N5839" s="2" t="str">
        <f>VLOOKUP($C5839,Clients!$B:$F,N$6,0)</f>
        <v>Portugal</v>
      </c>
    </row>
    <row r="5840" spans="2:14" x14ac:dyDescent="0.2">
      <c r="B5840" s="8">
        <v>36775.200000000004</v>
      </c>
      <c r="C5840" s="2" t="s">
        <v>8298</v>
      </c>
      <c r="D5840" s="2" t="s">
        <v>51</v>
      </c>
      <c r="E5840" s="8">
        <v>320.5</v>
      </c>
      <c r="F5840" s="2" t="s">
        <v>8905</v>
      </c>
      <c r="G5840" s="2" t="s">
        <v>8906</v>
      </c>
      <c r="H5840" s="9">
        <v>42187</v>
      </c>
      <c r="I5840" s="2">
        <v>2015</v>
      </c>
      <c r="J5840" s="2">
        <v>7</v>
      </c>
      <c r="K5840" s="2" t="str">
        <f>VLOOKUP($C5840,Clients!$B:$F,K$6,0)</f>
        <v>Hudson, Thiel and Jaskolski</v>
      </c>
      <c r="L5840" s="2" t="str">
        <f>VLOOKUP($C5840,Clients!$B:$F,L$6,0)</f>
        <v>Foreign</v>
      </c>
      <c r="M5840" s="2" t="str">
        <f>VLOOKUP($C5840,Clients!$B:$F,M$6,0)</f>
        <v>PT</v>
      </c>
      <c r="N5840" s="2" t="str">
        <f>VLOOKUP($C5840,Clients!$B:$F,N$6,0)</f>
        <v>Portugal</v>
      </c>
    </row>
    <row r="5841" spans="2:14" x14ac:dyDescent="0.2">
      <c r="B5841" s="8">
        <v>-36775.200000000004</v>
      </c>
      <c r="C5841" s="2" t="s">
        <v>8298</v>
      </c>
      <c r="D5841" s="2" t="s">
        <v>51</v>
      </c>
      <c r="E5841" s="8">
        <v>-320.5</v>
      </c>
      <c r="F5841" s="2" t="s">
        <v>8907</v>
      </c>
      <c r="G5841" s="2" t="s">
        <v>8906</v>
      </c>
      <c r="H5841" s="9">
        <v>42187</v>
      </c>
      <c r="I5841" s="2">
        <v>2015</v>
      </c>
      <c r="J5841" s="2">
        <v>7</v>
      </c>
      <c r="K5841" s="2" t="str">
        <f>VLOOKUP($C5841,Clients!$B:$F,K$6,0)</f>
        <v>Hudson, Thiel and Jaskolski</v>
      </c>
      <c r="L5841" s="2" t="str">
        <f>VLOOKUP($C5841,Clients!$B:$F,L$6,0)</f>
        <v>Foreign</v>
      </c>
      <c r="M5841" s="2" t="str">
        <f>VLOOKUP($C5841,Clients!$B:$F,M$6,0)</f>
        <v>PT</v>
      </c>
      <c r="N5841" s="2" t="str">
        <f>VLOOKUP($C5841,Clients!$B:$F,N$6,0)</f>
        <v>Portugal</v>
      </c>
    </row>
    <row r="5842" spans="2:14" x14ac:dyDescent="0.2">
      <c r="B5842" s="8">
        <v>25392.99</v>
      </c>
      <c r="C5842" s="2" t="s">
        <v>8298</v>
      </c>
      <c r="D5842" s="2" t="s">
        <v>51</v>
      </c>
      <c r="E5842" s="8">
        <v>47</v>
      </c>
      <c r="F5842" s="2" t="s">
        <v>8908</v>
      </c>
      <c r="G5842" s="2" t="s">
        <v>8909</v>
      </c>
      <c r="H5842" s="9">
        <v>42191</v>
      </c>
      <c r="I5842" s="2">
        <v>2015</v>
      </c>
      <c r="J5842" s="2">
        <v>7</v>
      </c>
      <c r="K5842" s="2" t="str">
        <f>VLOOKUP($C5842,Clients!$B:$F,K$6,0)</f>
        <v>Hudson, Thiel and Jaskolski</v>
      </c>
      <c r="L5842" s="2" t="str">
        <f>VLOOKUP($C5842,Clients!$B:$F,L$6,0)</f>
        <v>Foreign</v>
      </c>
      <c r="M5842" s="2" t="str">
        <f>VLOOKUP($C5842,Clients!$B:$F,M$6,0)</f>
        <v>PT</v>
      </c>
      <c r="N5842" s="2" t="str">
        <f>VLOOKUP($C5842,Clients!$B:$F,N$6,0)</f>
        <v>Portugal</v>
      </c>
    </row>
    <row r="5843" spans="2:14" x14ac:dyDescent="0.2">
      <c r="B5843" s="8">
        <v>16149</v>
      </c>
      <c r="C5843" s="2" t="s">
        <v>8298</v>
      </c>
      <c r="D5843" s="2" t="s">
        <v>51</v>
      </c>
      <c r="E5843" s="8">
        <v>111</v>
      </c>
      <c r="F5843" s="2" t="s">
        <v>8910</v>
      </c>
      <c r="G5843" s="2" t="s">
        <v>8911</v>
      </c>
      <c r="H5843" s="9">
        <v>42194</v>
      </c>
      <c r="I5843" s="2">
        <v>2015</v>
      </c>
      <c r="J5843" s="2">
        <v>7</v>
      </c>
      <c r="K5843" s="2" t="str">
        <f>VLOOKUP($C5843,Clients!$B:$F,K$6,0)</f>
        <v>Hudson, Thiel and Jaskolski</v>
      </c>
      <c r="L5843" s="2" t="str">
        <f>VLOOKUP($C5843,Clients!$B:$F,L$6,0)</f>
        <v>Foreign</v>
      </c>
      <c r="M5843" s="2" t="str">
        <f>VLOOKUP($C5843,Clients!$B:$F,M$6,0)</f>
        <v>PT</v>
      </c>
      <c r="N5843" s="2" t="str">
        <f>VLOOKUP($C5843,Clients!$B:$F,N$6,0)</f>
        <v>Portugal</v>
      </c>
    </row>
    <row r="5844" spans="2:14" x14ac:dyDescent="0.2">
      <c r="B5844" s="8">
        <v>32471.040000000001</v>
      </c>
      <c r="C5844" s="2" t="s">
        <v>8298</v>
      </c>
      <c r="D5844" s="2" t="s">
        <v>51</v>
      </c>
      <c r="E5844" s="8">
        <v>65</v>
      </c>
      <c r="F5844" s="2" t="s">
        <v>8912</v>
      </c>
      <c r="G5844" s="2" t="s">
        <v>8913</v>
      </c>
      <c r="H5844" s="9">
        <v>42194</v>
      </c>
      <c r="I5844" s="2">
        <v>2015</v>
      </c>
      <c r="J5844" s="2">
        <v>7</v>
      </c>
      <c r="K5844" s="2" t="str">
        <f>VLOOKUP($C5844,Clients!$B:$F,K$6,0)</f>
        <v>Hudson, Thiel and Jaskolski</v>
      </c>
      <c r="L5844" s="2" t="str">
        <f>VLOOKUP($C5844,Clients!$B:$F,L$6,0)</f>
        <v>Foreign</v>
      </c>
      <c r="M5844" s="2" t="str">
        <f>VLOOKUP($C5844,Clients!$B:$F,M$6,0)</f>
        <v>PT</v>
      </c>
      <c r="N5844" s="2" t="str">
        <f>VLOOKUP($C5844,Clients!$B:$F,N$6,0)</f>
        <v>Portugal</v>
      </c>
    </row>
    <row r="5845" spans="2:14" x14ac:dyDescent="0.2">
      <c r="B5845" s="8">
        <v>27105.54</v>
      </c>
      <c r="C5845" s="2" t="s">
        <v>8298</v>
      </c>
      <c r="D5845" s="2" t="s">
        <v>51</v>
      </c>
      <c r="E5845" s="8">
        <v>96</v>
      </c>
      <c r="F5845" s="2" t="s">
        <v>8914</v>
      </c>
      <c r="G5845" s="2" t="s">
        <v>6682</v>
      </c>
      <c r="H5845" s="9">
        <v>42200</v>
      </c>
      <c r="I5845" s="2">
        <v>2015</v>
      </c>
      <c r="J5845" s="2">
        <v>7</v>
      </c>
      <c r="K5845" s="2" t="str">
        <f>VLOOKUP($C5845,Clients!$B:$F,K$6,0)</f>
        <v>Hudson, Thiel and Jaskolski</v>
      </c>
      <c r="L5845" s="2" t="str">
        <f>VLOOKUP($C5845,Clients!$B:$F,L$6,0)</f>
        <v>Foreign</v>
      </c>
      <c r="M5845" s="2" t="str">
        <f>VLOOKUP($C5845,Clients!$B:$F,M$6,0)</f>
        <v>PT</v>
      </c>
      <c r="N5845" s="2" t="str">
        <f>VLOOKUP($C5845,Clients!$B:$F,N$6,0)</f>
        <v>Portugal</v>
      </c>
    </row>
    <row r="5846" spans="2:14" x14ac:dyDescent="0.2">
      <c r="B5846" s="8">
        <v>24187.002000000004</v>
      </c>
      <c r="C5846" s="2" t="s">
        <v>8298</v>
      </c>
      <c r="D5846" s="2" t="s">
        <v>51</v>
      </c>
      <c r="E5846" s="8">
        <v>32</v>
      </c>
      <c r="F5846" s="2" t="s">
        <v>8915</v>
      </c>
      <c r="G5846" s="2" t="s">
        <v>5568</v>
      </c>
      <c r="H5846" s="9">
        <v>42200</v>
      </c>
      <c r="I5846" s="2">
        <v>2015</v>
      </c>
      <c r="J5846" s="2">
        <v>7</v>
      </c>
      <c r="K5846" s="2" t="str">
        <f>VLOOKUP($C5846,Clients!$B:$F,K$6,0)</f>
        <v>Hudson, Thiel and Jaskolski</v>
      </c>
      <c r="L5846" s="2" t="str">
        <f>VLOOKUP($C5846,Clients!$B:$F,L$6,0)</f>
        <v>Foreign</v>
      </c>
      <c r="M5846" s="2" t="str">
        <f>VLOOKUP($C5846,Clients!$B:$F,M$6,0)</f>
        <v>PT</v>
      </c>
      <c r="N5846" s="2" t="str">
        <f>VLOOKUP($C5846,Clients!$B:$F,N$6,0)</f>
        <v>Portugal</v>
      </c>
    </row>
    <row r="5847" spans="2:14" x14ac:dyDescent="0.2">
      <c r="B5847" s="8">
        <v>6467.16</v>
      </c>
      <c r="C5847" s="2" t="s">
        <v>8298</v>
      </c>
      <c r="D5847" s="2" t="s">
        <v>51</v>
      </c>
      <c r="E5847" s="8">
        <v>47</v>
      </c>
      <c r="F5847" s="2" t="s">
        <v>8916</v>
      </c>
      <c r="G5847" s="2" t="s">
        <v>8917</v>
      </c>
      <c r="H5847" s="9">
        <v>42201</v>
      </c>
      <c r="I5847" s="2">
        <v>2015</v>
      </c>
      <c r="J5847" s="2">
        <v>7</v>
      </c>
      <c r="K5847" s="2" t="str">
        <f>VLOOKUP($C5847,Clients!$B:$F,K$6,0)</f>
        <v>Hudson, Thiel and Jaskolski</v>
      </c>
      <c r="L5847" s="2" t="str">
        <f>VLOOKUP($C5847,Clients!$B:$F,L$6,0)</f>
        <v>Foreign</v>
      </c>
      <c r="M5847" s="2" t="str">
        <f>VLOOKUP($C5847,Clients!$B:$F,M$6,0)</f>
        <v>PT</v>
      </c>
      <c r="N5847" s="2" t="str">
        <f>VLOOKUP($C5847,Clients!$B:$F,N$6,0)</f>
        <v>Portugal</v>
      </c>
    </row>
    <row r="5848" spans="2:14" x14ac:dyDescent="0.2">
      <c r="B5848" s="8">
        <v>11055.912</v>
      </c>
      <c r="C5848" s="2" t="s">
        <v>8298</v>
      </c>
      <c r="D5848" s="2" t="s">
        <v>51</v>
      </c>
      <c r="E5848" s="8">
        <v>18</v>
      </c>
      <c r="F5848" s="2" t="s">
        <v>8918</v>
      </c>
      <c r="G5848" s="2" t="s">
        <v>8919</v>
      </c>
      <c r="H5848" s="9">
        <v>42201</v>
      </c>
      <c r="I5848" s="2">
        <v>2015</v>
      </c>
      <c r="J5848" s="2">
        <v>7</v>
      </c>
      <c r="K5848" s="2" t="str">
        <f>VLOOKUP($C5848,Clients!$B:$F,K$6,0)</f>
        <v>Hudson, Thiel and Jaskolski</v>
      </c>
      <c r="L5848" s="2" t="str">
        <f>VLOOKUP($C5848,Clients!$B:$F,L$6,0)</f>
        <v>Foreign</v>
      </c>
      <c r="M5848" s="2" t="str">
        <f>VLOOKUP($C5848,Clients!$B:$F,M$6,0)</f>
        <v>PT</v>
      </c>
      <c r="N5848" s="2" t="str">
        <f>VLOOKUP($C5848,Clients!$B:$F,N$6,0)</f>
        <v>Portugal</v>
      </c>
    </row>
    <row r="5849" spans="2:14" x14ac:dyDescent="0.2">
      <c r="B5849" s="8">
        <v>27422.682000000001</v>
      </c>
      <c r="C5849" s="2" t="s">
        <v>8298</v>
      </c>
      <c r="D5849" s="2" t="s">
        <v>51</v>
      </c>
      <c r="E5849" s="8">
        <v>91</v>
      </c>
      <c r="F5849" s="2" t="s">
        <v>8920</v>
      </c>
      <c r="G5849" s="2" t="s">
        <v>6828</v>
      </c>
      <c r="H5849" s="9">
        <v>42207</v>
      </c>
      <c r="I5849" s="2">
        <v>2015</v>
      </c>
      <c r="J5849" s="2">
        <v>7</v>
      </c>
      <c r="K5849" s="2" t="str">
        <f>VLOOKUP($C5849,Clients!$B:$F,K$6,0)</f>
        <v>Hudson, Thiel and Jaskolski</v>
      </c>
      <c r="L5849" s="2" t="str">
        <f>VLOOKUP($C5849,Clients!$B:$F,L$6,0)</f>
        <v>Foreign</v>
      </c>
      <c r="M5849" s="2" t="str">
        <f>VLOOKUP($C5849,Clients!$B:$F,M$6,0)</f>
        <v>PT</v>
      </c>
      <c r="N5849" s="2" t="str">
        <f>VLOOKUP($C5849,Clients!$B:$F,N$6,0)</f>
        <v>Portugal</v>
      </c>
    </row>
    <row r="5850" spans="2:14" x14ac:dyDescent="0.2">
      <c r="B5850" s="8">
        <v>13190.982</v>
      </c>
      <c r="C5850" s="2" t="s">
        <v>8298</v>
      </c>
      <c r="D5850" s="2" t="s">
        <v>51</v>
      </c>
      <c r="E5850" s="8">
        <v>13</v>
      </c>
      <c r="F5850" s="2" t="s">
        <v>8921</v>
      </c>
      <c r="G5850" s="2" t="s">
        <v>8922</v>
      </c>
      <c r="H5850" s="9">
        <v>42209</v>
      </c>
      <c r="I5850" s="2">
        <v>2015</v>
      </c>
      <c r="J5850" s="2">
        <v>7</v>
      </c>
      <c r="K5850" s="2" t="str">
        <f>VLOOKUP($C5850,Clients!$B:$F,K$6,0)</f>
        <v>Hudson, Thiel and Jaskolski</v>
      </c>
      <c r="L5850" s="2" t="str">
        <f>VLOOKUP($C5850,Clients!$B:$F,L$6,0)</f>
        <v>Foreign</v>
      </c>
      <c r="M5850" s="2" t="str">
        <f>VLOOKUP($C5850,Clients!$B:$F,M$6,0)</f>
        <v>PT</v>
      </c>
      <c r="N5850" s="2" t="str">
        <f>VLOOKUP($C5850,Clients!$B:$F,N$6,0)</f>
        <v>Portugal</v>
      </c>
    </row>
    <row r="5851" spans="2:14" x14ac:dyDescent="0.2">
      <c r="B5851" s="8">
        <v>792.79200000000003</v>
      </c>
      <c r="C5851" s="2" t="s">
        <v>8298</v>
      </c>
      <c r="D5851" s="2" t="s">
        <v>51</v>
      </c>
      <c r="E5851" s="8">
        <v>30</v>
      </c>
      <c r="F5851" s="2" t="s">
        <v>8923</v>
      </c>
      <c r="G5851" s="2" t="s">
        <v>8924</v>
      </c>
      <c r="H5851" s="9">
        <v>42215</v>
      </c>
      <c r="I5851" s="2">
        <v>2015</v>
      </c>
      <c r="J5851" s="2">
        <v>7</v>
      </c>
      <c r="K5851" s="2" t="str">
        <f>VLOOKUP($C5851,Clients!$B:$F,K$6,0)</f>
        <v>Hudson, Thiel and Jaskolski</v>
      </c>
      <c r="L5851" s="2" t="str">
        <f>VLOOKUP($C5851,Clients!$B:$F,L$6,0)</f>
        <v>Foreign</v>
      </c>
      <c r="M5851" s="2" t="str">
        <f>VLOOKUP($C5851,Clients!$B:$F,M$6,0)</f>
        <v>PT</v>
      </c>
      <c r="N5851" s="2" t="str">
        <f>VLOOKUP($C5851,Clients!$B:$F,N$6,0)</f>
        <v>Portugal</v>
      </c>
    </row>
    <row r="5852" spans="2:14" x14ac:dyDescent="0.2">
      <c r="B5852" s="8">
        <v>15243.900000000001</v>
      </c>
      <c r="C5852" s="2" t="s">
        <v>8298</v>
      </c>
      <c r="D5852" s="2" t="s">
        <v>51</v>
      </c>
      <c r="E5852" s="8">
        <v>26</v>
      </c>
      <c r="F5852" s="2" t="s">
        <v>8925</v>
      </c>
      <c r="G5852" s="2" t="s">
        <v>6538</v>
      </c>
      <c r="H5852" s="9">
        <v>42215</v>
      </c>
      <c r="I5852" s="2">
        <v>2015</v>
      </c>
      <c r="J5852" s="2">
        <v>7</v>
      </c>
      <c r="K5852" s="2" t="str">
        <f>VLOOKUP($C5852,Clients!$B:$F,K$6,0)</f>
        <v>Hudson, Thiel and Jaskolski</v>
      </c>
      <c r="L5852" s="2" t="str">
        <f>VLOOKUP($C5852,Clients!$B:$F,L$6,0)</f>
        <v>Foreign</v>
      </c>
      <c r="M5852" s="2" t="str">
        <f>VLOOKUP($C5852,Clients!$B:$F,M$6,0)</f>
        <v>PT</v>
      </c>
      <c r="N5852" s="2" t="str">
        <f>VLOOKUP($C5852,Clients!$B:$F,N$6,0)</f>
        <v>Portugal</v>
      </c>
    </row>
    <row r="5853" spans="2:14" x14ac:dyDescent="0.2">
      <c r="B5853" s="8">
        <v>29027.88</v>
      </c>
      <c r="C5853" s="2" t="s">
        <v>8298</v>
      </c>
      <c r="D5853" s="2" t="s">
        <v>51</v>
      </c>
      <c r="E5853" s="8">
        <v>166.2</v>
      </c>
      <c r="F5853" s="2" t="s">
        <v>8926</v>
      </c>
      <c r="G5853" s="2" t="s">
        <v>8927</v>
      </c>
      <c r="H5853" s="9">
        <v>42215</v>
      </c>
      <c r="I5853" s="2">
        <v>2015</v>
      </c>
      <c r="J5853" s="2">
        <v>7</v>
      </c>
      <c r="K5853" s="2" t="str">
        <f>VLOOKUP($C5853,Clients!$B:$F,K$6,0)</f>
        <v>Hudson, Thiel and Jaskolski</v>
      </c>
      <c r="L5853" s="2" t="str">
        <f>VLOOKUP($C5853,Clients!$B:$F,L$6,0)</f>
        <v>Foreign</v>
      </c>
      <c r="M5853" s="2" t="str">
        <f>VLOOKUP($C5853,Clients!$B:$F,M$6,0)</f>
        <v>PT</v>
      </c>
      <c r="N5853" s="2" t="str">
        <f>VLOOKUP($C5853,Clients!$B:$F,N$6,0)</f>
        <v>Portugal</v>
      </c>
    </row>
    <row r="5854" spans="2:14" x14ac:dyDescent="0.2">
      <c r="B5854" s="8">
        <v>7631.4000000000005</v>
      </c>
      <c r="C5854" s="2" t="s">
        <v>8298</v>
      </c>
      <c r="D5854" s="2" t="s">
        <v>51</v>
      </c>
      <c r="E5854" s="8">
        <v>18</v>
      </c>
      <c r="F5854" s="2" t="s">
        <v>8928</v>
      </c>
      <c r="G5854" s="2" t="s">
        <v>8929</v>
      </c>
      <c r="H5854" s="9">
        <v>42215</v>
      </c>
      <c r="I5854" s="2">
        <v>2015</v>
      </c>
      <c r="J5854" s="2">
        <v>7</v>
      </c>
      <c r="K5854" s="2" t="str">
        <f>VLOOKUP($C5854,Clients!$B:$F,K$6,0)</f>
        <v>Hudson, Thiel and Jaskolski</v>
      </c>
      <c r="L5854" s="2" t="str">
        <f>VLOOKUP($C5854,Clients!$B:$F,L$6,0)</f>
        <v>Foreign</v>
      </c>
      <c r="M5854" s="2" t="str">
        <f>VLOOKUP($C5854,Clients!$B:$F,M$6,0)</f>
        <v>PT</v>
      </c>
      <c r="N5854" s="2" t="str">
        <f>VLOOKUP($C5854,Clients!$B:$F,N$6,0)</f>
        <v>Portugal</v>
      </c>
    </row>
    <row r="5855" spans="2:14" x14ac:dyDescent="0.2">
      <c r="B5855" s="8">
        <v>453.6</v>
      </c>
      <c r="C5855" s="2" t="s">
        <v>8298</v>
      </c>
      <c r="D5855" s="2" t="s">
        <v>51</v>
      </c>
      <c r="E5855" s="8">
        <v>0</v>
      </c>
      <c r="F5855" s="2" t="s">
        <v>8930</v>
      </c>
      <c r="G5855" s="2" t="s">
        <v>8931</v>
      </c>
      <c r="H5855" s="9">
        <v>42215</v>
      </c>
      <c r="I5855" s="2">
        <v>2015</v>
      </c>
      <c r="J5855" s="2">
        <v>7</v>
      </c>
      <c r="K5855" s="2" t="str">
        <f>VLOOKUP($C5855,Clients!$B:$F,K$6,0)</f>
        <v>Hudson, Thiel and Jaskolski</v>
      </c>
      <c r="L5855" s="2" t="str">
        <f>VLOOKUP($C5855,Clients!$B:$F,L$6,0)</f>
        <v>Foreign</v>
      </c>
      <c r="M5855" s="2" t="str">
        <f>VLOOKUP($C5855,Clients!$B:$F,M$6,0)</f>
        <v>PT</v>
      </c>
      <c r="N5855" s="2" t="str">
        <f>VLOOKUP($C5855,Clients!$B:$F,N$6,0)</f>
        <v>Portugal</v>
      </c>
    </row>
    <row r="5856" spans="2:14" x14ac:dyDescent="0.2">
      <c r="B5856" s="8">
        <v>277.2</v>
      </c>
      <c r="C5856" s="2" t="s">
        <v>8298</v>
      </c>
      <c r="D5856" s="2" t="s">
        <v>51</v>
      </c>
      <c r="E5856" s="8">
        <v>0</v>
      </c>
      <c r="F5856" s="2" t="s">
        <v>8932</v>
      </c>
      <c r="G5856" s="2" t="s">
        <v>8933</v>
      </c>
      <c r="H5856" s="9">
        <v>42215</v>
      </c>
      <c r="I5856" s="2">
        <v>2015</v>
      </c>
      <c r="J5856" s="2">
        <v>7</v>
      </c>
      <c r="K5856" s="2" t="str">
        <f>VLOOKUP($C5856,Clients!$B:$F,K$6,0)</f>
        <v>Hudson, Thiel and Jaskolski</v>
      </c>
      <c r="L5856" s="2" t="str">
        <f>VLOOKUP($C5856,Clients!$B:$F,L$6,0)</f>
        <v>Foreign</v>
      </c>
      <c r="M5856" s="2" t="str">
        <f>VLOOKUP($C5856,Clients!$B:$F,M$6,0)</f>
        <v>PT</v>
      </c>
      <c r="N5856" s="2" t="str">
        <f>VLOOKUP($C5856,Clients!$B:$F,N$6,0)</f>
        <v>Portugal</v>
      </c>
    </row>
    <row r="5857" spans="2:14" x14ac:dyDescent="0.2">
      <c r="B5857" s="8">
        <v>14830.2</v>
      </c>
      <c r="C5857" s="2" t="s">
        <v>8298</v>
      </c>
      <c r="D5857" s="2" t="s">
        <v>51</v>
      </c>
      <c r="E5857" s="8">
        <v>94</v>
      </c>
      <c r="F5857" s="2" t="s">
        <v>8934</v>
      </c>
      <c r="G5857" s="2" t="s">
        <v>8935</v>
      </c>
      <c r="H5857" s="9">
        <v>42215</v>
      </c>
      <c r="I5857" s="2">
        <v>2015</v>
      </c>
      <c r="J5857" s="2">
        <v>7</v>
      </c>
      <c r="K5857" s="2" t="str">
        <f>VLOOKUP($C5857,Clients!$B:$F,K$6,0)</f>
        <v>Hudson, Thiel and Jaskolski</v>
      </c>
      <c r="L5857" s="2" t="str">
        <f>VLOOKUP($C5857,Clients!$B:$F,L$6,0)</f>
        <v>Foreign</v>
      </c>
      <c r="M5857" s="2" t="str">
        <f>VLOOKUP($C5857,Clients!$B:$F,M$6,0)</f>
        <v>PT</v>
      </c>
      <c r="N5857" s="2" t="str">
        <f>VLOOKUP($C5857,Clients!$B:$F,N$6,0)</f>
        <v>Portugal</v>
      </c>
    </row>
    <row r="5858" spans="2:14" x14ac:dyDescent="0.2">
      <c r="B5858" s="8">
        <v>33046.356</v>
      </c>
      <c r="C5858" s="2" t="s">
        <v>8298</v>
      </c>
      <c r="D5858" s="2" t="s">
        <v>51</v>
      </c>
      <c r="E5858" s="8">
        <v>297.5</v>
      </c>
      <c r="F5858" s="2" t="s">
        <v>8936</v>
      </c>
      <c r="G5858" s="2" t="s">
        <v>8937</v>
      </c>
      <c r="H5858" s="9">
        <v>42215</v>
      </c>
      <c r="I5858" s="2">
        <v>2015</v>
      </c>
      <c r="J5858" s="2">
        <v>7</v>
      </c>
      <c r="K5858" s="2" t="str">
        <f>VLOOKUP($C5858,Clients!$B:$F,K$6,0)</f>
        <v>Hudson, Thiel and Jaskolski</v>
      </c>
      <c r="L5858" s="2" t="str">
        <f>VLOOKUP($C5858,Clients!$B:$F,L$6,0)</f>
        <v>Foreign</v>
      </c>
      <c r="M5858" s="2" t="str">
        <f>VLOOKUP($C5858,Clients!$B:$F,M$6,0)</f>
        <v>PT</v>
      </c>
      <c r="N5858" s="2" t="str">
        <f>VLOOKUP($C5858,Clients!$B:$F,N$6,0)</f>
        <v>Portugal</v>
      </c>
    </row>
    <row r="5859" spans="2:14" x14ac:dyDescent="0.2">
      <c r="B5859" s="8">
        <v>4683</v>
      </c>
      <c r="C5859" s="2" t="s">
        <v>8298</v>
      </c>
      <c r="D5859" s="2" t="s">
        <v>51</v>
      </c>
      <c r="E5859" s="8">
        <v>8</v>
      </c>
      <c r="F5859" s="2" t="s">
        <v>8938</v>
      </c>
      <c r="G5859" s="2" t="s">
        <v>8939</v>
      </c>
      <c r="H5859" s="9">
        <v>42215</v>
      </c>
      <c r="I5859" s="2">
        <v>2015</v>
      </c>
      <c r="J5859" s="2">
        <v>7</v>
      </c>
      <c r="K5859" s="2" t="str">
        <f>VLOOKUP($C5859,Clients!$B:$F,K$6,0)</f>
        <v>Hudson, Thiel and Jaskolski</v>
      </c>
      <c r="L5859" s="2" t="str">
        <f>VLOOKUP($C5859,Clients!$B:$F,L$6,0)</f>
        <v>Foreign</v>
      </c>
      <c r="M5859" s="2" t="str">
        <f>VLOOKUP($C5859,Clients!$B:$F,M$6,0)</f>
        <v>PT</v>
      </c>
      <c r="N5859" s="2" t="str">
        <f>VLOOKUP($C5859,Clients!$B:$F,N$6,0)</f>
        <v>Portugal</v>
      </c>
    </row>
    <row r="5860" spans="2:14" x14ac:dyDescent="0.2">
      <c r="B5860" s="8">
        <v>1843.8000000000002</v>
      </c>
      <c r="C5860" s="2" t="s">
        <v>8298</v>
      </c>
      <c r="D5860" s="2" t="s">
        <v>51</v>
      </c>
      <c r="E5860" s="8">
        <v>0</v>
      </c>
      <c r="F5860" s="2" t="s">
        <v>8940</v>
      </c>
      <c r="G5860" s="2" t="s">
        <v>8941</v>
      </c>
      <c r="H5860" s="9">
        <v>42215</v>
      </c>
      <c r="I5860" s="2">
        <v>2015</v>
      </c>
      <c r="J5860" s="2">
        <v>7</v>
      </c>
      <c r="K5860" s="2" t="str">
        <f>VLOOKUP($C5860,Clients!$B:$F,K$6,0)</f>
        <v>Hudson, Thiel and Jaskolski</v>
      </c>
      <c r="L5860" s="2" t="str">
        <f>VLOOKUP($C5860,Clients!$B:$F,L$6,0)</f>
        <v>Foreign</v>
      </c>
      <c r="M5860" s="2" t="str">
        <f>VLOOKUP($C5860,Clients!$B:$F,M$6,0)</f>
        <v>PT</v>
      </c>
      <c r="N5860" s="2" t="str">
        <f>VLOOKUP($C5860,Clients!$B:$F,N$6,0)</f>
        <v>Portugal</v>
      </c>
    </row>
    <row r="5861" spans="2:14" x14ac:dyDescent="0.2">
      <c r="B5861" s="8">
        <v>21527.100000000002</v>
      </c>
      <c r="C5861" s="2" t="s">
        <v>8298</v>
      </c>
      <c r="D5861" s="2" t="s">
        <v>51</v>
      </c>
      <c r="E5861" s="8">
        <v>162.5</v>
      </c>
      <c r="F5861" s="2" t="s">
        <v>8942</v>
      </c>
      <c r="G5861" s="2" t="s">
        <v>8943</v>
      </c>
      <c r="H5861" s="9">
        <v>42216</v>
      </c>
      <c r="I5861" s="2">
        <v>2015</v>
      </c>
      <c r="J5861" s="2">
        <v>7</v>
      </c>
      <c r="K5861" s="2" t="str">
        <f>VLOOKUP($C5861,Clients!$B:$F,K$6,0)</f>
        <v>Hudson, Thiel and Jaskolski</v>
      </c>
      <c r="L5861" s="2" t="str">
        <f>VLOOKUP($C5861,Clients!$B:$F,L$6,0)</f>
        <v>Foreign</v>
      </c>
      <c r="M5861" s="2" t="str">
        <f>VLOOKUP($C5861,Clients!$B:$F,M$6,0)</f>
        <v>PT</v>
      </c>
      <c r="N5861" s="2" t="str">
        <f>VLOOKUP($C5861,Clients!$B:$F,N$6,0)</f>
        <v>Portugal</v>
      </c>
    </row>
    <row r="5862" spans="2:14" x14ac:dyDescent="0.2">
      <c r="B5862" s="8">
        <v>9092.7060000000001</v>
      </c>
      <c r="C5862" s="2" t="s">
        <v>8298</v>
      </c>
      <c r="D5862" s="2" t="s">
        <v>51</v>
      </c>
      <c r="E5862" s="8">
        <v>56</v>
      </c>
      <c r="F5862" s="2" t="s">
        <v>8944</v>
      </c>
      <c r="G5862" s="2" t="s">
        <v>8945</v>
      </c>
      <c r="H5862" s="9">
        <v>42216</v>
      </c>
      <c r="I5862" s="2">
        <v>2015</v>
      </c>
      <c r="J5862" s="2">
        <v>7</v>
      </c>
      <c r="K5862" s="2" t="str">
        <f>VLOOKUP($C5862,Clients!$B:$F,K$6,0)</f>
        <v>Hudson, Thiel and Jaskolski</v>
      </c>
      <c r="L5862" s="2" t="str">
        <f>VLOOKUP($C5862,Clients!$B:$F,L$6,0)</f>
        <v>Foreign</v>
      </c>
      <c r="M5862" s="2" t="str">
        <f>VLOOKUP($C5862,Clients!$B:$F,M$6,0)</f>
        <v>PT</v>
      </c>
      <c r="N5862" s="2" t="str">
        <f>VLOOKUP($C5862,Clients!$B:$F,N$6,0)</f>
        <v>Portugal</v>
      </c>
    </row>
    <row r="5863" spans="2:14" x14ac:dyDescent="0.2">
      <c r="B5863" s="8">
        <v>315</v>
      </c>
      <c r="C5863" s="2" t="s">
        <v>8298</v>
      </c>
      <c r="D5863" s="2" t="s">
        <v>51</v>
      </c>
      <c r="E5863" s="8">
        <v>0</v>
      </c>
      <c r="F5863" s="2" t="s">
        <v>8946</v>
      </c>
      <c r="G5863" s="2" t="s">
        <v>6738</v>
      </c>
      <c r="H5863" s="9">
        <v>42216</v>
      </c>
      <c r="I5863" s="2">
        <v>2015</v>
      </c>
      <c r="J5863" s="2">
        <v>7</v>
      </c>
      <c r="K5863" s="2" t="str">
        <f>VLOOKUP($C5863,Clients!$B:$F,K$6,0)</f>
        <v>Hudson, Thiel and Jaskolski</v>
      </c>
      <c r="L5863" s="2" t="str">
        <f>VLOOKUP($C5863,Clients!$B:$F,L$6,0)</f>
        <v>Foreign</v>
      </c>
      <c r="M5863" s="2" t="str">
        <f>VLOOKUP($C5863,Clients!$B:$F,M$6,0)</f>
        <v>PT</v>
      </c>
      <c r="N5863" s="2" t="str">
        <f>VLOOKUP($C5863,Clients!$B:$F,N$6,0)</f>
        <v>Portugal</v>
      </c>
    </row>
    <row r="5864" spans="2:14" x14ac:dyDescent="0.2">
      <c r="B5864" s="8">
        <v>14830.998000000001</v>
      </c>
      <c r="C5864" s="2" t="s">
        <v>8298</v>
      </c>
      <c r="D5864" s="2" t="s">
        <v>51</v>
      </c>
      <c r="E5864" s="8">
        <v>94</v>
      </c>
      <c r="F5864" s="2" t="s">
        <v>8947</v>
      </c>
      <c r="G5864" s="2" t="s">
        <v>8948</v>
      </c>
      <c r="H5864" s="9">
        <v>42220</v>
      </c>
      <c r="I5864" s="2">
        <v>2015</v>
      </c>
      <c r="J5864" s="2">
        <v>8</v>
      </c>
      <c r="K5864" s="2" t="str">
        <f>VLOOKUP($C5864,Clients!$B:$F,K$6,0)</f>
        <v>Hudson, Thiel and Jaskolski</v>
      </c>
      <c r="L5864" s="2" t="str">
        <f>VLOOKUP($C5864,Clients!$B:$F,L$6,0)</f>
        <v>Foreign</v>
      </c>
      <c r="M5864" s="2" t="str">
        <f>VLOOKUP($C5864,Clients!$B:$F,M$6,0)</f>
        <v>PT</v>
      </c>
      <c r="N5864" s="2" t="str">
        <f>VLOOKUP($C5864,Clients!$B:$F,N$6,0)</f>
        <v>Portugal</v>
      </c>
    </row>
    <row r="5865" spans="2:14" x14ac:dyDescent="0.2">
      <c r="B5865" s="8">
        <v>-14830.998000000001</v>
      </c>
      <c r="C5865" s="2" t="s">
        <v>8298</v>
      </c>
      <c r="D5865" s="2" t="s">
        <v>51</v>
      </c>
      <c r="E5865" s="8">
        <v>-94</v>
      </c>
      <c r="F5865" s="2" t="s">
        <v>8949</v>
      </c>
      <c r="G5865" s="2" t="s">
        <v>8948</v>
      </c>
      <c r="H5865" s="9">
        <v>42220</v>
      </c>
      <c r="I5865" s="2">
        <v>2015</v>
      </c>
      <c r="J5865" s="2">
        <v>8</v>
      </c>
      <c r="K5865" s="2" t="str">
        <f>VLOOKUP($C5865,Clients!$B:$F,K$6,0)</f>
        <v>Hudson, Thiel and Jaskolski</v>
      </c>
      <c r="L5865" s="2" t="str">
        <f>VLOOKUP($C5865,Clients!$B:$F,L$6,0)</f>
        <v>Foreign</v>
      </c>
      <c r="M5865" s="2" t="str">
        <f>VLOOKUP($C5865,Clients!$B:$F,M$6,0)</f>
        <v>PT</v>
      </c>
      <c r="N5865" s="2" t="str">
        <f>VLOOKUP($C5865,Clients!$B:$F,N$6,0)</f>
        <v>Portugal</v>
      </c>
    </row>
    <row r="5866" spans="2:14" x14ac:dyDescent="0.2">
      <c r="B5866" s="8">
        <v>10892.7</v>
      </c>
      <c r="C5866" s="2" t="s">
        <v>8298</v>
      </c>
      <c r="D5866" s="2" t="s">
        <v>51</v>
      </c>
      <c r="E5866" s="8">
        <v>97</v>
      </c>
      <c r="F5866" s="2" t="s">
        <v>8950</v>
      </c>
      <c r="G5866" s="2" t="s">
        <v>8951</v>
      </c>
      <c r="H5866" s="9">
        <v>42223</v>
      </c>
      <c r="I5866" s="2">
        <v>2015</v>
      </c>
      <c r="J5866" s="2">
        <v>8</v>
      </c>
      <c r="K5866" s="2" t="str">
        <f>VLOOKUP($C5866,Clients!$B:$F,K$6,0)</f>
        <v>Hudson, Thiel and Jaskolski</v>
      </c>
      <c r="L5866" s="2" t="str">
        <f>VLOOKUP($C5866,Clients!$B:$F,L$6,0)</f>
        <v>Foreign</v>
      </c>
      <c r="M5866" s="2" t="str">
        <f>VLOOKUP($C5866,Clients!$B:$F,M$6,0)</f>
        <v>PT</v>
      </c>
      <c r="N5866" s="2" t="str">
        <f>VLOOKUP($C5866,Clients!$B:$F,N$6,0)</f>
        <v>Portugal</v>
      </c>
    </row>
    <row r="5867" spans="2:14" x14ac:dyDescent="0.2">
      <c r="B5867" s="8">
        <v>18457.53</v>
      </c>
      <c r="C5867" s="2" t="s">
        <v>8298</v>
      </c>
      <c r="D5867" s="2" t="s">
        <v>51</v>
      </c>
      <c r="E5867" s="8">
        <v>80</v>
      </c>
      <c r="F5867" s="2" t="s">
        <v>8952</v>
      </c>
      <c r="G5867" s="2" t="s">
        <v>8953</v>
      </c>
      <c r="H5867" s="9">
        <v>42223</v>
      </c>
      <c r="I5867" s="2">
        <v>2015</v>
      </c>
      <c r="J5867" s="2">
        <v>8</v>
      </c>
      <c r="K5867" s="2" t="str">
        <f>VLOOKUP($C5867,Clients!$B:$F,K$6,0)</f>
        <v>Hudson, Thiel and Jaskolski</v>
      </c>
      <c r="L5867" s="2" t="str">
        <f>VLOOKUP($C5867,Clients!$B:$F,L$6,0)</f>
        <v>Foreign</v>
      </c>
      <c r="M5867" s="2" t="str">
        <f>VLOOKUP($C5867,Clients!$B:$F,M$6,0)</f>
        <v>PT</v>
      </c>
      <c r="N5867" s="2" t="str">
        <f>VLOOKUP($C5867,Clients!$B:$F,N$6,0)</f>
        <v>Portugal</v>
      </c>
    </row>
    <row r="5868" spans="2:14" x14ac:dyDescent="0.2">
      <c r="B5868" s="8">
        <v>18257.358</v>
      </c>
      <c r="C5868" s="2" t="s">
        <v>8298</v>
      </c>
      <c r="D5868" s="2" t="s">
        <v>51</v>
      </c>
      <c r="E5868" s="8">
        <v>191</v>
      </c>
      <c r="F5868" s="2" t="s">
        <v>8954</v>
      </c>
      <c r="G5868" s="2" t="s">
        <v>8955</v>
      </c>
      <c r="H5868" s="9">
        <v>42229</v>
      </c>
      <c r="I5868" s="2">
        <v>2015</v>
      </c>
      <c r="J5868" s="2">
        <v>8</v>
      </c>
      <c r="K5868" s="2" t="str">
        <f>VLOOKUP($C5868,Clients!$B:$F,K$6,0)</f>
        <v>Hudson, Thiel and Jaskolski</v>
      </c>
      <c r="L5868" s="2" t="str">
        <f>VLOOKUP($C5868,Clients!$B:$F,L$6,0)</f>
        <v>Foreign</v>
      </c>
      <c r="M5868" s="2" t="str">
        <f>VLOOKUP($C5868,Clients!$B:$F,M$6,0)</f>
        <v>PT</v>
      </c>
      <c r="N5868" s="2" t="str">
        <f>VLOOKUP($C5868,Clients!$B:$F,N$6,0)</f>
        <v>Portugal</v>
      </c>
    </row>
    <row r="5869" spans="2:14" x14ac:dyDescent="0.2">
      <c r="B5869" s="8">
        <v>32830.560000000005</v>
      </c>
      <c r="C5869" s="2" t="s">
        <v>8298</v>
      </c>
      <c r="D5869" s="2" t="s">
        <v>51</v>
      </c>
      <c r="E5869" s="8">
        <v>210</v>
      </c>
      <c r="F5869" s="2" t="s">
        <v>8956</v>
      </c>
      <c r="G5869" s="2" t="s">
        <v>5337</v>
      </c>
      <c r="H5869" s="9">
        <v>42230</v>
      </c>
      <c r="I5869" s="2">
        <v>2015</v>
      </c>
      <c r="J5869" s="2">
        <v>8</v>
      </c>
      <c r="K5869" s="2" t="str">
        <f>VLOOKUP($C5869,Clients!$B:$F,K$6,0)</f>
        <v>Hudson, Thiel and Jaskolski</v>
      </c>
      <c r="L5869" s="2" t="str">
        <f>VLOOKUP($C5869,Clients!$B:$F,L$6,0)</f>
        <v>Foreign</v>
      </c>
      <c r="M5869" s="2" t="str">
        <f>VLOOKUP($C5869,Clients!$B:$F,M$6,0)</f>
        <v>PT</v>
      </c>
      <c r="N5869" s="2" t="str">
        <f>VLOOKUP($C5869,Clients!$B:$F,N$6,0)</f>
        <v>Portugal</v>
      </c>
    </row>
    <row r="5870" spans="2:14" x14ac:dyDescent="0.2">
      <c r="B5870" s="8">
        <v>17453.939999999999</v>
      </c>
      <c r="C5870" s="2" t="s">
        <v>8298</v>
      </c>
      <c r="D5870" s="2" t="s">
        <v>51</v>
      </c>
      <c r="E5870" s="8">
        <v>34</v>
      </c>
      <c r="F5870" s="2" t="s">
        <v>8957</v>
      </c>
      <c r="G5870" s="2" t="s">
        <v>8958</v>
      </c>
      <c r="H5870" s="9">
        <v>42247</v>
      </c>
      <c r="I5870" s="2">
        <v>2015</v>
      </c>
      <c r="J5870" s="2">
        <v>8</v>
      </c>
      <c r="K5870" s="2" t="str">
        <f>VLOOKUP($C5870,Clients!$B:$F,K$6,0)</f>
        <v>Hudson, Thiel and Jaskolski</v>
      </c>
      <c r="L5870" s="2" t="str">
        <f>VLOOKUP($C5870,Clients!$B:$F,L$6,0)</f>
        <v>Foreign</v>
      </c>
      <c r="M5870" s="2" t="str">
        <f>VLOOKUP($C5870,Clients!$B:$F,M$6,0)</f>
        <v>PT</v>
      </c>
      <c r="N5870" s="2" t="str">
        <f>VLOOKUP($C5870,Clients!$B:$F,N$6,0)</f>
        <v>Portugal</v>
      </c>
    </row>
    <row r="5871" spans="2:14" x14ac:dyDescent="0.2">
      <c r="B5871" s="8">
        <v>16937.760000000002</v>
      </c>
      <c r="C5871" s="2" t="s">
        <v>8298</v>
      </c>
      <c r="D5871" s="2" t="s">
        <v>51</v>
      </c>
      <c r="E5871" s="8">
        <v>93</v>
      </c>
      <c r="F5871" s="2" t="s">
        <v>8959</v>
      </c>
      <c r="G5871" s="2" t="s">
        <v>8960</v>
      </c>
      <c r="H5871" s="9">
        <v>42247</v>
      </c>
      <c r="I5871" s="2">
        <v>2015</v>
      </c>
      <c r="J5871" s="2">
        <v>8</v>
      </c>
      <c r="K5871" s="2" t="str">
        <f>VLOOKUP($C5871,Clients!$B:$F,K$6,0)</f>
        <v>Hudson, Thiel and Jaskolski</v>
      </c>
      <c r="L5871" s="2" t="str">
        <f>VLOOKUP($C5871,Clients!$B:$F,L$6,0)</f>
        <v>Foreign</v>
      </c>
      <c r="M5871" s="2" t="str">
        <f>VLOOKUP($C5871,Clients!$B:$F,M$6,0)</f>
        <v>PT</v>
      </c>
      <c r="N5871" s="2" t="str">
        <f>VLOOKUP($C5871,Clients!$B:$F,N$6,0)</f>
        <v>Portugal</v>
      </c>
    </row>
    <row r="5872" spans="2:14" x14ac:dyDescent="0.2">
      <c r="B5872" s="8">
        <v>120866.298</v>
      </c>
      <c r="C5872" s="2" t="s">
        <v>8298</v>
      </c>
      <c r="D5872" s="2" t="s">
        <v>51</v>
      </c>
      <c r="E5872" s="8">
        <v>140</v>
      </c>
      <c r="F5872" s="2" t="s">
        <v>8961</v>
      </c>
      <c r="G5872" s="2" t="s">
        <v>8962</v>
      </c>
      <c r="H5872" s="9">
        <v>42247</v>
      </c>
      <c r="I5872" s="2">
        <v>2015</v>
      </c>
      <c r="J5872" s="2">
        <v>8</v>
      </c>
      <c r="K5872" s="2" t="str">
        <f>VLOOKUP($C5872,Clients!$B:$F,K$6,0)</f>
        <v>Hudson, Thiel and Jaskolski</v>
      </c>
      <c r="L5872" s="2" t="str">
        <f>VLOOKUP($C5872,Clients!$B:$F,L$6,0)</f>
        <v>Foreign</v>
      </c>
      <c r="M5872" s="2" t="str">
        <f>VLOOKUP($C5872,Clients!$B:$F,M$6,0)</f>
        <v>PT</v>
      </c>
      <c r="N5872" s="2" t="str">
        <f>VLOOKUP($C5872,Clients!$B:$F,N$6,0)</f>
        <v>Portugal</v>
      </c>
    </row>
    <row r="5873" spans="2:14" x14ac:dyDescent="0.2">
      <c r="B5873" s="8">
        <v>13675.704</v>
      </c>
      <c r="C5873" s="2" t="s">
        <v>8298</v>
      </c>
      <c r="D5873" s="2" t="s">
        <v>51</v>
      </c>
      <c r="E5873" s="8">
        <v>34</v>
      </c>
      <c r="F5873" s="2" t="s">
        <v>8963</v>
      </c>
      <c r="G5873" s="2" t="s">
        <v>8964</v>
      </c>
      <c r="H5873" s="9">
        <v>42247</v>
      </c>
      <c r="I5873" s="2">
        <v>2015</v>
      </c>
      <c r="J5873" s="2">
        <v>8</v>
      </c>
      <c r="K5873" s="2" t="str">
        <f>VLOOKUP($C5873,Clients!$B:$F,K$6,0)</f>
        <v>Hudson, Thiel and Jaskolski</v>
      </c>
      <c r="L5873" s="2" t="str">
        <f>VLOOKUP($C5873,Clients!$B:$F,L$6,0)</f>
        <v>Foreign</v>
      </c>
      <c r="M5873" s="2" t="str">
        <f>VLOOKUP($C5873,Clients!$B:$F,M$6,0)</f>
        <v>PT</v>
      </c>
      <c r="N5873" s="2" t="str">
        <f>VLOOKUP($C5873,Clients!$B:$F,N$6,0)</f>
        <v>Portugal</v>
      </c>
    </row>
    <row r="5874" spans="2:14" x14ac:dyDescent="0.2">
      <c r="B5874" s="8">
        <v>30721.320000000003</v>
      </c>
      <c r="C5874" s="2" t="s">
        <v>8298</v>
      </c>
      <c r="D5874" s="2" t="s">
        <v>51</v>
      </c>
      <c r="E5874" s="8">
        <v>242</v>
      </c>
      <c r="F5874" s="2" t="s">
        <v>8965</v>
      </c>
      <c r="G5874" s="2" t="s">
        <v>8966</v>
      </c>
      <c r="H5874" s="9">
        <v>42247</v>
      </c>
      <c r="I5874" s="2">
        <v>2015</v>
      </c>
      <c r="J5874" s="2">
        <v>8</v>
      </c>
      <c r="K5874" s="2" t="str">
        <f>VLOOKUP($C5874,Clients!$B:$F,K$6,0)</f>
        <v>Hudson, Thiel and Jaskolski</v>
      </c>
      <c r="L5874" s="2" t="str">
        <f>VLOOKUP($C5874,Clients!$B:$F,L$6,0)</f>
        <v>Foreign</v>
      </c>
      <c r="M5874" s="2" t="str">
        <f>VLOOKUP($C5874,Clients!$B:$F,M$6,0)</f>
        <v>PT</v>
      </c>
      <c r="N5874" s="2" t="str">
        <f>VLOOKUP($C5874,Clients!$B:$F,N$6,0)</f>
        <v>Portugal</v>
      </c>
    </row>
    <row r="5875" spans="2:14" x14ac:dyDescent="0.2">
      <c r="B5875" s="8">
        <v>598.5</v>
      </c>
      <c r="C5875" s="2" t="s">
        <v>8298</v>
      </c>
      <c r="D5875" s="2" t="s">
        <v>51</v>
      </c>
      <c r="E5875" s="8">
        <v>0</v>
      </c>
      <c r="F5875" s="2" t="s">
        <v>8967</v>
      </c>
      <c r="G5875" s="2" t="s">
        <v>8968</v>
      </c>
      <c r="H5875" s="9">
        <v>42247</v>
      </c>
      <c r="I5875" s="2">
        <v>2015</v>
      </c>
      <c r="J5875" s="2">
        <v>8</v>
      </c>
      <c r="K5875" s="2" t="str">
        <f>VLOOKUP($C5875,Clients!$B:$F,K$6,0)</f>
        <v>Hudson, Thiel and Jaskolski</v>
      </c>
      <c r="L5875" s="2" t="str">
        <f>VLOOKUP($C5875,Clients!$B:$F,L$6,0)</f>
        <v>Foreign</v>
      </c>
      <c r="M5875" s="2" t="str">
        <f>VLOOKUP($C5875,Clients!$B:$F,M$6,0)</f>
        <v>PT</v>
      </c>
      <c r="N5875" s="2" t="str">
        <f>VLOOKUP($C5875,Clients!$B:$F,N$6,0)</f>
        <v>Portugal</v>
      </c>
    </row>
    <row r="5876" spans="2:14" x14ac:dyDescent="0.2">
      <c r="B5876" s="8">
        <v>17329.2</v>
      </c>
      <c r="C5876" s="2" t="s">
        <v>8298</v>
      </c>
      <c r="D5876" s="2" t="s">
        <v>51</v>
      </c>
      <c r="E5876" s="8">
        <v>92</v>
      </c>
      <c r="F5876" s="2" t="s">
        <v>8969</v>
      </c>
      <c r="G5876" s="2" t="s">
        <v>8970</v>
      </c>
      <c r="H5876" s="9">
        <v>42247</v>
      </c>
      <c r="I5876" s="2">
        <v>2015</v>
      </c>
      <c r="J5876" s="2">
        <v>8</v>
      </c>
      <c r="K5876" s="2" t="str">
        <f>VLOOKUP($C5876,Clients!$B:$F,K$6,0)</f>
        <v>Hudson, Thiel and Jaskolski</v>
      </c>
      <c r="L5876" s="2" t="str">
        <f>VLOOKUP($C5876,Clients!$B:$F,L$6,0)</f>
        <v>Foreign</v>
      </c>
      <c r="M5876" s="2" t="str">
        <f>VLOOKUP($C5876,Clients!$B:$F,M$6,0)</f>
        <v>PT</v>
      </c>
      <c r="N5876" s="2" t="str">
        <f>VLOOKUP($C5876,Clients!$B:$F,N$6,0)</f>
        <v>Portugal</v>
      </c>
    </row>
    <row r="5877" spans="2:14" x14ac:dyDescent="0.2">
      <c r="B5877" s="8">
        <v>126</v>
      </c>
      <c r="C5877" s="2" t="s">
        <v>8298</v>
      </c>
      <c r="D5877" s="2" t="s">
        <v>51</v>
      </c>
      <c r="E5877" s="8">
        <v>0</v>
      </c>
      <c r="F5877" s="2" t="s">
        <v>8971</v>
      </c>
      <c r="G5877" s="2" t="s">
        <v>8972</v>
      </c>
      <c r="H5877" s="9">
        <v>42247</v>
      </c>
      <c r="I5877" s="2">
        <v>2015</v>
      </c>
      <c r="J5877" s="2">
        <v>8</v>
      </c>
      <c r="K5877" s="2" t="str">
        <f>VLOOKUP($C5877,Clients!$B:$F,K$6,0)</f>
        <v>Hudson, Thiel and Jaskolski</v>
      </c>
      <c r="L5877" s="2" t="str">
        <f>VLOOKUP($C5877,Clients!$B:$F,L$6,0)</f>
        <v>Foreign</v>
      </c>
      <c r="M5877" s="2" t="str">
        <f>VLOOKUP($C5877,Clients!$B:$F,M$6,0)</f>
        <v>PT</v>
      </c>
      <c r="N5877" s="2" t="str">
        <f>VLOOKUP($C5877,Clients!$B:$F,N$6,0)</f>
        <v>Portugal</v>
      </c>
    </row>
    <row r="5878" spans="2:14" x14ac:dyDescent="0.2">
      <c r="B5878" s="8">
        <v>18270</v>
      </c>
      <c r="C5878" s="2" t="s">
        <v>8298</v>
      </c>
      <c r="D5878" s="2" t="s">
        <v>51</v>
      </c>
      <c r="E5878" s="8">
        <v>200</v>
      </c>
      <c r="F5878" s="2" t="s">
        <v>8973</v>
      </c>
      <c r="G5878" s="2" t="s">
        <v>8974</v>
      </c>
      <c r="H5878" s="9">
        <v>42247</v>
      </c>
      <c r="I5878" s="2">
        <v>2015</v>
      </c>
      <c r="J5878" s="2">
        <v>8</v>
      </c>
      <c r="K5878" s="2" t="str">
        <f>VLOOKUP($C5878,Clients!$B:$F,K$6,0)</f>
        <v>Hudson, Thiel and Jaskolski</v>
      </c>
      <c r="L5878" s="2" t="str">
        <f>VLOOKUP($C5878,Clients!$B:$F,L$6,0)</f>
        <v>Foreign</v>
      </c>
      <c r="M5878" s="2" t="str">
        <f>VLOOKUP($C5878,Clients!$B:$F,M$6,0)</f>
        <v>PT</v>
      </c>
      <c r="N5878" s="2" t="str">
        <f>VLOOKUP($C5878,Clients!$B:$F,N$6,0)</f>
        <v>Portugal</v>
      </c>
    </row>
    <row r="5879" spans="2:14" x14ac:dyDescent="0.2">
      <c r="B5879" s="8">
        <v>835.80000000000007</v>
      </c>
      <c r="C5879" s="2" t="s">
        <v>8298</v>
      </c>
      <c r="D5879" s="2" t="s">
        <v>51</v>
      </c>
      <c r="E5879" s="8">
        <v>1</v>
      </c>
      <c r="F5879" s="2" t="s">
        <v>8975</v>
      </c>
      <c r="G5879" s="2" t="s">
        <v>8976</v>
      </c>
      <c r="H5879" s="9">
        <v>42247</v>
      </c>
      <c r="I5879" s="2">
        <v>2015</v>
      </c>
      <c r="J5879" s="2">
        <v>8</v>
      </c>
      <c r="K5879" s="2" t="str">
        <f>VLOOKUP($C5879,Clients!$B:$F,K$6,0)</f>
        <v>Hudson, Thiel and Jaskolski</v>
      </c>
      <c r="L5879" s="2" t="str">
        <f>VLOOKUP($C5879,Clients!$B:$F,L$6,0)</f>
        <v>Foreign</v>
      </c>
      <c r="M5879" s="2" t="str">
        <f>VLOOKUP($C5879,Clients!$B:$F,M$6,0)</f>
        <v>PT</v>
      </c>
      <c r="N5879" s="2" t="str">
        <f>VLOOKUP($C5879,Clients!$B:$F,N$6,0)</f>
        <v>Portugal</v>
      </c>
    </row>
    <row r="5880" spans="2:14" x14ac:dyDescent="0.2">
      <c r="B5880" s="8">
        <v>1113</v>
      </c>
      <c r="C5880" s="2" t="s">
        <v>8298</v>
      </c>
      <c r="D5880" s="2" t="s">
        <v>51</v>
      </c>
      <c r="E5880" s="8">
        <v>0</v>
      </c>
      <c r="F5880" s="2" t="s">
        <v>8977</v>
      </c>
      <c r="G5880" s="2" t="s">
        <v>8978</v>
      </c>
      <c r="H5880" s="9">
        <v>42247</v>
      </c>
      <c r="I5880" s="2">
        <v>2015</v>
      </c>
      <c r="J5880" s="2">
        <v>8</v>
      </c>
      <c r="K5880" s="2" t="str">
        <f>VLOOKUP($C5880,Clients!$B:$F,K$6,0)</f>
        <v>Hudson, Thiel and Jaskolski</v>
      </c>
      <c r="L5880" s="2" t="str">
        <f>VLOOKUP($C5880,Clients!$B:$F,L$6,0)</f>
        <v>Foreign</v>
      </c>
      <c r="M5880" s="2" t="str">
        <f>VLOOKUP($C5880,Clients!$B:$F,M$6,0)</f>
        <v>PT</v>
      </c>
      <c r="N5880" s="2" t="str">
        <f>VLOOKUP($C5880,Clients!$B:$F,N$6,0)</f>
        <v>Portugal</v>
      </c>
    </row>
    <row r="5881" spans="2:14" x14ac:dyDescent="0.2">
      <c r="B5881" s="8">
        <v>29360.100000000002</v>
      </c>
      <c r="C5881" s="2" t="s">
        <v>8298</v>
      </c>
      <c r="D5881" s="2" t="s">
        <v>51</v>
      </c>
      <c r="E5881" s="8">
        <v>161</v>
      </c>
      <c r="F5881" s="2" t="s">
        <v>8979</v>
      </c>
      <c r="G5881" s="2" t="s">
        <v>8980</v>
      </c>
      <c r="H5881" s="9">
        <v>42247</v>
      </c>
      <c r="I5881" s="2">
        <v>2015</v>
      </c>
      <c r="J5881" s="2">
        <v>8</v>
      </c>
      <c r="K5881" s="2" t="str">
        <f>VLOOKUP($C5881,Clients!$B:$F,K$6,0)</f>
        <v>Hudson, Thiel and Jaskolski</v>
      </c>
      <c r="L5881" s="2" t="str">
        <f>VLOOKUP($C5881,Clients!$B:$F,L$6,0)</f>
        <v>Foreign</v>
      </c>
      <c r="M5881" s="2" t="str">
        <f>VLOOKUP($C5881,Clients!$B:$F,M$6,0)</f>
        <v>PT</v>
      </c>
      <c r="N5881" s="2" t="str">
        <f>VLOOKUP($C5881,Clients!$B:$F,N$6,0)</f>
        <v>Portugal</v>
      </c>
    </row>
    <row r="5882" spans="2:14" x14ac:dyDescent="0.2">
      <c r="B5882" s="8">
        <v>2230.2000000000003</v>
      </c>
      <c r="C5882" s="2" t="s">
        <v>8298</v>
      </c>
      <c r="D5882" s="2" t="s">
        <v>51</v>
      </c>
      <c r="E5882" s="8">
        <v>6</v>
      </c>
      <c r="F5882" s="2" t="s">
        <v>8981</v>
      </c>
      <c r="G5882" s="2" t="s">
        <v>8982</v>
      </c>
      <c r="H5882" s="9">
        <v>42247</v>
      </c>
      <c r="I5882" s="2">
        <v>2015</v>
      </c>
      <c r="J5882" s="2">
        <v>8</v>
      </c>
      <c r="K5882" s="2" t="str">
        <f>VLOOKUP($C5882,Clients!$B:$F,K$6,0)</f>
        <v>Hudson, Thiel and Jaskolski</v>
      </c>
      <c r="L5882" s="2" t="str">
        <f>VLOOKUP($C5882,Clients!$B:$F,L$6,0)</f>
        <v>Foreign</v>
      </c>
      <c r="M5882" s="2" t="str">
        <f>VLOOKUP($C5882,Clients!$B:$F,M$6,0)</f>
        <v>PT</v>
      </c>
      <c r="N5882" s="2" t="str">
        <f>VLOOKUP($C5882,Clients!$B:$F,N$6,0)</f>
        <v>Portugal</v>
      </c>
    </row>
    <row r="5883" spans="2:14" x14ac:dyDescent="0.2">
      <c r="B5883" s="8">
        <v>474.6</v>
      </c>
      <c r="C5883" s="2" t="s">
        <v>8298</v>
      </c>
      <c r="D5883" s="2" t="s">
        <v>51</v>
      </c>
      <c r="E5883" s="8">
        <v>0</v>
      </c>
      <c r="F5883" s="2" t="s">
        <v>8983</v>
      </c>
      <c r="G5883" s="2" t="s">
        <v>8984</v>
      </c>
      <c r="H5883" s="9">
        <v>42247</v>
      </c>
      <c r="I5883" s="2">
        <v>2015</v>
      </c>
      <c r="J5883" s="2">
        <v>8</v>
      </c>
      <c r="K5883" s="2" t="str">
        <f>VLOOKUP($C5883,Clients!$B:$F,K$6,0)</f>
        <v>Hudson, Thiel and Jaskolski</v>
      </c>
      <c r="L5883" s="2" t="str">
        <f>VLOOKUP($C5883,Clients!$B:$F,L$6,0)</f>
        <v>Foreign</v>
      </c>
      <c r="M5883" s="2" t="str">
        <f>VLOOKUP($C5883,Clients!$B:$F,M$6,0)</f>
        <v>PT</v>
      </c>
      <c r="N5883" s="2" t="str">
        <f>VLOOKUP($C5883,Clients!$B:$F,N$6,0)</f>
        <v>Portugal</v>
      </c>
    </row>
    <row r="5884" spans="2:14" x14ac:dyDescent="0.2">
      <c r="B5884" s="8">
        <v>667.80000000000007</v>
      </c>
      <c r="C5884" s="2" t="s">
        <v>8298</v>
      </c>
      <c r="D5884" s="2" t="s">
        <v>51</v>
      </c>
      <c r="E5884" s="8">
        <v>1</v>
      </c>
      <c r="F5884" s="2" t="s">
        <v>8985</v>
      </c>
      <c r="G5884" s="2" t="s">
        <v>5284</v>
      </c>
      <c r="H5884" s="9">
        <v>42247</v>
      </c>
      <c r="I5884" s="2">
        <v>2015</v>
      </c>
      <c r="J5884" s="2">
        <v>8</v>
      </c>
      <c r="K5884" s="2" t="str">
        <f>VLOOKUP($C5884,Clients!$B:$F,K$6,0)</f>
        <v>Hudson, Thiel and Jaskolski</v>
      </c>
      <c r="L5884" s="2" t="str">
        <f>VLOOKUP($C5884,Clients!$B:$F,L$6,0)</f>
        <v>Foreign</v>
      </c>
      <c r="M5884" s="2" t="str">
        <f>VLOOKUP($C5884,Clients!$B:$F,M$6,0)</f>
        <v>PT</v>
      </c>
      <c r="N5884" s="2" t="str">
        <f>VLOOKUP($C5884,Clients!$B:$F,N$6,0)</f>
        <v>Portugal</v>
      </c>
    </row>
    <row r="5885" spans="2:14" x14ac:dyDescent="0.2">
      <c r="B5885" s="8">
        <v>13675.704</v>
      </c>
      <c r="C5885" s="2" t="s">
        <v>8298</v>
      </c>
      <c r="D5885" s="2" t="s">
        <v>51</v>
      </c>
      <c r="E5885" s="8">
        <v>34</v>
      </c>
      <c r="F5885" s="2" t="s">
        <v>8986</v>
      </c>
      <c r="G5885" s="2" t="s">
        <v>8987</v>
      </c>
      <c r="H5885" s="9">
        <v>42248</v>
      </c>
      <c r="I5885" s="2">
        <v>2015</v>
      </c>
      <c r="J5885" s="2">
        <v>9</v>
      </c>
      <c r="K5885" s="2" t="str">
        <f>VLOOKUP($C5885,Clients!$B:$F,K$6,0)</f>
        <v>Hudson, Thiel and Jaskolski</v>
      </c>
      <c r="L5885" s="2" t="str">
        <f>VLOOKUP($C5885,Clients!$B:$F,L$6,0)</f>
        <v>Foreign</v>
      </c>
      <c r="M5885" s="2" t="str">
        <f>VLOOKUP($C5885,Clients!$B:$F,M$6,0)</f>
        <v>PT</v>
      </c>
      <c r="N5885" s="2" t="str">
        <f>VLOOKUP($C5885,Clients!$B:$F,N$6,0)</f>
        <v>Portugal</v>
      </c>
    </row>
    <row r="5886" spans="2:14" x14ac:dyDescent="0.2">
      <c r="B5886" s="8">
        <v>-13675.704</v>
      </c>
      <c r="C5886" s="2" t="s">
        <v>8298</v>
      </c>
      <c r="D5886" s="2" t="s">
        <v>51</v>
      </c>
      <c r="E5886" s="8">
        <v>-34</v>
      </c>
      <c r="F5886" s="2" t="s">
        <v>8988</v>
      </c>
      <c r="G5886" s="2" t="s">
        <v>8987</v>
      </c>
      <c r="H5886" s="9">
        <v>42248</v>
      </c>
      <c r="I5886" s="2">
        <v>2015</v>
      </c>
      <c r="J5886" s="2">
        <v>9</v>
      </c>
      <c r="K5886" s="2" t="str">
        <f>VLOOKUP($C5886,Clients!$B:$F,K$6,0)</f>
        <v>Hudson, Thiel and Jaskolski</v>
      </c>
      <c r="L5886" s="2" t="str">
        <f>VLOOKUP($C5886,Clients!$B:$F,L$6,0)</f>
        <v>Foreign</v>
      </c>
      <c r="M5886" s="2" t="str">
        <f>VLOOKUP($C5886,Clients!$B:$F,M$6,0)</f>
        <v>PT</v>
      </c>
      <c r="N5886" s="2" t="str">
        <f>VLOOKUP($C5886,Clients!$B:$F,N$6,0)</f>
        <v>Portugal</v>
      </c>
    </row>
    <row r="5887" spans="2:14" x14ac:dyDescent="0.2">
      <c r="B5887" s="8">
        <v>6919.0800000000008</v>
      </c>
      <c r="C5887" s="2" t="s">
        <v>8298</v>
      </c>
      <c r="D5887" s="2" t="s">
        <v>51</v>
      </c>
      <c r="E5887" s="8">
        <v>58</v>
      </c>
      <c r="F5887" s="2" t="s">
        <v>8989</v>
      </c>
      <c r="G5887" s="2" t="s">
        <v>8990</v>
      </c>
      <c r="H5887" s="9">
        <v>42251</v>
      </c>
      <c r="I5887" s="2">
        <v>2015</v>
      </c>
      <c r="J5887" s="2">
        <v>9</v>
      </c>
      <c r="K5887" s="2" t="str">
        <f>VLOOKUP($C5887,Clients!$B:$F,K$6,0)</f>
        <v>Hudson, Thiel and Jaskolski</v>
      </c>
      <c r="L5887" s="2" t="str">
        <f>VLOOKUP($C5887,Clients!$B:$F,L$6,0)</f>
        <v>Foreign</v>
      </c>
      <c r="M5887" s="2" t="str">
        <f>VLOOKUP($C5887,Clients!$B:$F,M$6,0)</f>
        <v>PT</v>
      </c>
      <c r="N5887" s="2" t="str">
        <f>VLOOKUP($C5887,Clients!$B:$F,N$6,0)</f>
        <v>Portugal</v>
      </c>
    </row>
    <row r="5888" spans="2:14" x14ac:dyDescent="0.2">
      <c r="B5888" s="8">
        <v>38544.576000000001</v>
      </c>
      <c r="C5888" s="2" t="s">
        <v>8298</v>
      </c>
      <c r="D5888" s="2" t="s">
        <v>51</v>
      </c>
      <c r="E5888" s="8">
        <v>58</v>
      </c>
      <c r="F5888" s="2" t="s">
        <v>8991</v>
      </c>
      <c r="G5888" s="2" t="s">
        <v>8992</v>
      </c>
      <c r="H5888" s="9">
        <v>42251</v>
      </c>
      <c r="I5888" s="2">
        <v>2015</v>
      </c>
      <c r="J5888" s="2">
        <v>9</v>
      </c>
      <c r="K5888" s="2" t="str">
        <f>VLOOKUP($C5888,Clients!$B:$F,K$6,0)</f>
        <v>Hudson, Thiel and Jaskolski</v>
      </c>
      <c r="L5888" s="2" t="str">
        <f>VLOOKUP($C5888,Clients!$B:$F,L$6,0)</f>
        <v>Foreign</v>
      </c>
      <c r="M5888" s="2" t="str">
        <f>VLOOKUP($C5888,Clients!$B:$F,M$6,0)</f>
        <v>PT</v>
      </c>
      <c r="N5888" s="2" t="str">
        <f>VLOOKUP($C5888,Clients!$B:$F,N$6,0)</f>
        <v>Portugal</v>
      </c>
    </row>
    <row r="5889" spans="2:14" x14ac:dyDescent="0.2">
      <c r="B5889" s="8">
        <v>6304.2</v>
      </c>
      <c r="C5889" s="2" t="s">
        <v>8298</v>
      </c>
      <c r="D5889" s="2" t="s">
        <v>51</v>
      </c>
      <c r="E5889" s="8">
        <v>66</v>
      </c>
      <c r="F5889" s="2" t="s">
        <v>8993</v>
      </c>
      <c r="G5889" s="2" t="s">
        <v>5570</v>
      </c>
      <c r="H5889" s="9">
        <v>42277</v>
      </c>
      <c r="I5889" s="2">
        <v>2015</v>
      </c>
      <c r="J5889" s="2">
        <v>9</v>
      </c>
      <c r="K5889" s="2" t="str">
        <f>VLOOKUP($C5889,Clients!$B:$F,K$6,0)</f>
        <v>Hudson, Thiel and Jaskolski</v>
      </c>
      <c r="L5889" s="2" t="str">
        <f>VLOOKUP($C5889,Clients!$B:$F,L$6,0)</f>
        <v>Foreign</v>
      </c>
      <c r="M5889" s="2" t="str">
        <f>VLOOKUP($C5889,Clients!$B:$F,M$6,0)</f>
        <v>PT</v>
      </c>
      <c r="N5889" s="2" t="str">
        <f>VLOOKUP($C5889,Clients!$B:$F,N$6,0)</f>
        <v>Portugal</v>
      </c>
    </row>
    <row r="5890" spans="2:14" x14ac:dyDescent="0.2">
      <c r="B5890" s="8">
        <v>29.400000000000002</v>
      </c>
      <c r="C5890" s="2" t="s">
        <v>8298</v>
      </c>
      <c r="D5890" s="2" t="s">
        <v>51</v>
      </c>
      <c r="E5890" s="8">
        <v>0</v>
      </c>
      <c r="F5890" s="2" t="s">
        <v>8994</v>
      </c>
      <c r="G5890" s="2" t="s">
        <v>8995</v>
      </c>
      <c r="H5890" s="9">
        <v>42277</v>
      </c>
      <c r="I5890" s="2">
        <v>2015</v>
      </c>
      <c r="J5890" s="2">
        <v>9</v>
      </c>
      <c r="K5890" s="2" t="str">
        <f>VLOOKUP($C5890,Clients!$B:$F,K$6,0)</f>
        <v>Hudson, Thiel and Jaskolski</v>
      </c>
      <c r="L5890" s="2" t="str">
        <f>VLOOKUP($C5890,Clients!$B:$F,L$6,0)</f>
        <v>Foreign</v>
      </c>
      <c r="M5890" s="2" t="str">
        <f>VLOOKUP($C5890,Clients!$B:$F,M$6,0)</f>
        <v>PT</v>
      </c>
      <c r="N5890" s="2" t="str">
        <f>VLOOKUP($C5890,Clients!$B:$F,N$6,0)</f>
        <v>Portugal</v>
      </c>
    </row>
    <row r="5891" spans="2:14" x14ac:dyDescent="0.2">
      <c r="B5891" s="8">
        <v>9194.2199999999993</v>
      </c>
      <c r="C5891" s="2" t="s">
        <v>8298</v>
      </c>
      <c r="D5891" s="2" t="s">
        <v>51</v>
      </c>
      <c r="E5891" s="8">
        <v>96</v>
      </c>
      <c r="F5891" s="2" t="s">
        <v>8996</v>
      </c>
      <c r="G5891" s="2" t="s">
        <v>6795</v>
      </c>
      <c r="H5891" s="9">
        <v>42277</v>
      </c>
      <c r="I5891" s="2">
        <v>2015</v>
      </c>
      <c r="J5891" s="2">
        <v>9</v>
      </c>
      <c r="K5891" s="2" t="str">
        <f>VLOOKUP($C5891,Clients!$B:$F,K$6,0)</f>
        <v>Hudson, Thiel and Jaskolski</v>
      </c>
      <c r="L5891" s="2" t="str">
        <f>VLOOKUP($C5891,Clients!$B:$F,L$6,0)</f>
        <v>Foreign</v>
      </c>
      <c r="M5891" s="2" t="str">
        <f>VLOOKUP($C5891,Clients!$B:$F,M$6,0)</f>
        <v>PT</v>
      </c>
      <c r="N5891" s="2" t="str">
        <f>VLOOKUP($C5891,Clients!$B:$F,N$6,0)</f>
        <v>Portugal</v>
      </c>
    </row>
    <row r="5892" spans="2:14" x14ac:dyDescent="0.2">
      <c r="B5892" s="8">
        <v>730.80000000000007</v>
      </c>
      <c r="C5892" s="2" t="s">
        <v>8298</v>
      </c>
      <c r="D5892" s="2" t="s">
        <v>51</v>
      </c>
      <c r="E5892" s="8">
        <v>4</v>
      </c>
      <c r="F5892" s="2" t="s">
        <v>8997</v>
      </c>
      <c r="G5892" s="2" t="s">
        <v>8998</v>
      </c>
      <c r="H5892" s="9">
        <v>42277</v>
      </c>
      <c r="I5892" s="2">
        <v>2015</v>
      </c>
      <c r="J5892" s="2">
        <v>9</v>
      </c>
      <c r="K5892" s="2" t="str">
        <f>VLOOKUP($C5892,Clients!$B:$F,K$6,0)</f>
        <v>Hudson, Thiel and Jaskolski</v>
      </c>
      <c r="L5892" s="2" t="str">
        <f>VLOOKUP($C5892,Clients!$B:$F,L$6,0)</f>
        <v>Foreign</v>
      </c>
      <c r="M5892" s="2" t="str">
        <f>VLOOKUP($C5892,Clients!$B:$F,M$6,0)</f>
        <v>PT</v>
      </c>
      <c r="N5892" s="2" t="str">
        <f>VLOOKUP($C5892,Clients!$B:$F,N$6,0)</f>
        <v>Portugal</v>
      </c>
    </row>
    <row r="5893" spans="2:14" x14ac:dyDescent="0.2">
      <c r="B5893" s="8">
        <v>163.80000000000001</v>
      </c>
      <c r="C5893" s="2" t="s">
        <v>8298</v>
      </c>
      <c r="D5893" s="2" t="s">
        <v>51</v>
      </c>
      <c r="E5893" s="8">
        <v>0</v>
      </c>
      <c r="F5893" s="2" t="s">
        <v>8999</v>
      </c>
      <c r="G5893" s="2" t="s">
        <v>9000</v>
      </c>
      <c r="H5893" s="9">
        <v>42277</v>
      </c>
      <c r="I5893" s="2">
        <v>2015</v>
      </c>
      <c r="J5893" s="2">
        <v>9</v>
      </c>
      <c r="K5893" s="2" t="str">
        <f>VLOOKUP($C5893,Clients!$B:$F,K$6,0)</f>
        <v>Hudson, Thiel and Jaskolski</v>
      </c>
      <c r="L5893" s="2" t="str">
        <f>VLOOKUP($C5893,Clients!$B:$F,L$6,0)</f>
        <v>Foreign</v>
      </c>
      <c r="M5893" s="2" t="str">
        <f>VLOOKUP($C5893,Clients!$B:$F,M$6,0)</f>
        <v>PT</v>
      </c>
      <c r="N5893" s="2" t="str">
        <f>VLOOKUP($C5893,Clients!$B:$F,N$6,0)</f>
        <v>Portugal</v>
      </c>
    </row>
    <row r="5894" spans="2:14" x14ac:dyDescent="0.2">
      <c r="B5894" s="8">
        <v>12690.300000000001</v>
      </c>
      <c r="C5894" s="2" t="s">
        <v>8298</v>
      </c>
      <c r="D5894" s="2" t="s">
        <v>51</v>
      </c>
      <c r="E5894" s="8">
        <v>121</v>
      </c>
      <c r="F5894" s="2" t="s">
        <v>9001</v>
      </c>
      <c r="G5894" s="2" t="s">
        <v>9002</v>
      </c>
      <c r="H5894" s="9">
        <v>42277</v>
      </c>
      <c r="I5894" s="2">
        <v>2015</v>
      </c>
      <c r="J5894" s="2">
        <v>9</v>
      </c>
      <c r="K5894" s="2" t="str">
        <f>VLOOKUP($C5894,Clients!$B:$F,K$6,0)</f>
        <v>Hudson, Thiel and Jaskolski</v>
      </c>
      <c r="L5894" s="2" t="str">
        <f>VLOOKUP($C5894,Clients!$B:$F,L$6,0)</f>
        <v>Foreign</v>
      </c>
      <c r="M5894" s="2" t="str">
        <f>VLOOKUP($C5894,Clients!$B:$F,M$6,0)</f>
        <v>PT</v>
      </c>
      <c r="N5894" s="2" t="str">
        <f>VLOOKUP($C5894,Clients!$B:$F,N$6,0)</f>
        <v>Portugal</v>
      </c>
    </row>
    <row r="5895" spans="2:14" x14ac:dyDescent="0.2">
      <c r="B5895" s="8">
        <v>1339.8</v>
      </c>
      <c r="C5895" s="2" t="s">
        <v>8298</v>
      </c>
      <c r="D5895" s="2" t="s">
        <v>51</v>
      </c>
      <c r="E5895" s="8">
        <v>4</v>
      </c>
      <c r="F5895" s="2" t="s">
        <v>9003</v>
      </c>
      <c r="G5895" s="2" t="s">
        <v>9004</v>
      </c>
      <c r="H5895" s="9">
        <v>42277</v>
      </c>
      <c r="I5895" s="2">
        <v>2015</v>
      </c>
      <c r="J5895" s="2">
        <v>9</v>
      </c>
      <c r="K5895" s="2" t="str">
        <f>VLOOKUP($C5895,Clients!$B:$F,K$6,0)</f>
        <v>Hudson, Thiel and Jaskolski</v>
      </c>
      <c r="L5895" s="2" t="str">
        <f>VLOOKUP($C5895,Clients!$B:$F,L$6,0)</f>
        <v>Foreign</v>
      </c>
      <c r="M5895" s="2" t="str">
        <f>VLOOKUP($C5895,Clients!$B:$F,M$6,0)</f>
        <v>PT</v>
      </c>
      <c r="N5895" s="2" t="str">
        <f>VLOOKUP($C5895,Clients!$B:$F,N$6,0)</f>
        <v>Portugal</v>
      </c>
    </row>
    <row r="5896" spans="2:14" x14ac:dyDescent="0.2">
      <c r="B5896" s="8">
        <v>575.4</v>
      </c>
      <c r="C5896" s="2" t="s">
        <v>8298</v>
      </c>
      <c r="D5896" s="2" t="s">
        <v>51</v>
      </c>
      <c r="E5896" s="8">
        <v>0</v>
      </c>
      <c r="F5896" s="2" t="s">
        <v>9005</v>
      </c>
      <c r="G5896" s="2" t="s">
        <v>9006</v>
      </c>
      <c r="H5896" s="9">
        <v>42277</v>
      </c>
      <c r="I5896" s="2">
        <v>2015</v>
      </c>
      <c r="J5896" s="2">
        <v>9</v>
      </c>
      <c r="K5896" s="2" t="str">
        <f>VLOOKUP($C5896,Clients!$B:$F,K$6,0)</f>
        <v>Hudson, Thiel and Jaskolski</v>
      </c>
      <c r="L5896" s="2" t="str">
        <f>VLOOKUP($C5896,Clients!$B:$F,L$6,0)</f>
        <v>Foreign</v>
      </c>
      <c r="M5896" s="2" t="str">
        <f>VLOOKUP($C5896,Clients!$B:$F,M$6,0)</f>
        <v>PT</v>
      </c>
      <c r="N5896" s="2" t="str">
        <f>VLOOKUP($C5896,Clients!$B:$F,N$6,0)</f>
        <v>Portugal</v>
      </c>
    </row>
    <row r="5897" spans="2:14" x14ac:dyDescent="0.2">
      <c r="B5897" s="8">
        <v>36946.266000000003</v>
      </c>
      <c r="C5897" s="2" t="s">
        <v>8298</v>
      </c>
      <c r="D5897" s="2" t="s">
        <v>51</v>
      </c>
      <c r="E5897" s="8">
        <v>396.5</v>
      </c>
      <c r="F5897" s="2" t="s">
        <v>9007</v>
      </c>
      <c r="G5897" s="2" t="s">
        <v>9008</v>
      </c>
      <c r="H5897" s="9">
        <v>42277</v>
      </c>
      <c r="I5897" s="2">
        <v>2015</v>
      </c>
      <c r="J5897" s="2">
        <v>9</v>
      </c>
      <c r="K5897" s="2" t="str">
        <f>VLOOKUP($C5897,Clients!$B:$F,K$6,0)</f>
        <v>Hudson, Thiel and Jaskolski</v>
      </c>
      <c r="L5897" s="2" t="str">
        <f>VLOOKUP($C5897,Clients!$B:$F,L$6,0)</f>
        <v>Foreign</v>
      </c>
      <c r="M5897" s="2" t="str">
        <f>VLOOKUP($C5897,Clients!$B:$F,M$6,0)</f>
        <v>PT</v>
      </c>
      <c r="N5897" s="2" t="str">
        <f>VLOOKUP($C5897,Clients!$B:$F,N$6,0)</f>
        <v>Portugal</v>
      </c>
    </row>
    <row r="5898" spans="2:14" x14ac:dyDescent="0.2">
      <c r="B5898" s="8">
        <v>12721.800000000001</v>
      </c>
      <c r="C5898" s="2" t="s">
        <v>8298</v>
      </c>
      <c r="D5898" s="2" t="s">
        <v>51</v>
      </c>
      <c r="E5898" s="8">
        <v>21</v>
      </c>
      <c r="F5898" s="2" t="s">
        <v>9009</v>
      </c>
      <c r="G5898" s="2" t="s">
        <v>9010</v>
      </c>
      <c r="H5898" s="9">
        <v>42277</v>
      </c>
      <c r="I5898" s="2">
        <v>2015</v>
      </c>
      <c r="J5898" s="2">
        <v>9</v>
      </c>
      <c r="K5898" s="2" t="str">
        <f>VLOOKUP($C5898,Clients!$B:$F,K$6,0)</f>
        <v>Hudson, Thiel and Jaskolski</v>
      </c>
      <c r="L5898" s="2" t="str">
        <f>VLOOKUP($C5898,Clients!$B:$F,L$6,0)</f>
        <v>Foreign</v>
      </c>
      <c r="M5898" s="2" t="str">
        <f>VLOOKUP($C5898,Clients!$B:$F,M$6,0)</f>
        <v>PT</v>
      </c>
      <c r="N5898" s="2" t="str">
        <f>VLOOKUP($C5898,Clients!$B:$F,N$6,0)</f>
        <v>Portugal</v>
      </c>
    </row>
    <row r="5899" spans="2:14" x14ac:dyDescent="0.2">
      <c r="B5899" s="8">
        <v>642.6</v>
      </c>
      <c r="C5899" s="2" t="s">
        <v>8298</v>
      </c>
      <c r="D5899" s="2" t="s">
        <v>51</v>
      </c>
      <c r="E5899" s="8">
        <v>0</v>
      </c>
      <c r="F5899" s="2" t="s">
        <v>9011</v>
      </c>
      <c r="G5899" s="2" t="s">
        <v>9012</v>
      </c>
      <c r="H5899" s="9">
        <v>42277</v>
      </c>
      <c r="I5899" s="2">
        <v>2015</v>
      </c>
      <c r="J5899" s="2">
        <v>9</v>
      </c>
      <c r="K5899" s="2" t="str">
        <f>VLOOKUP($C5899,Clients!$B:$F,K$6,0)</f>
        <v>Hudson, Thiel and Jaskolski</v>
      </c>
      <c r="L5899" s="2" t="str">
        <f>VLOOKUP($C5899,Clients!$B:$F,L$6,0)</f>
        <v>Foreign</v>
      </c>
      <c r="M5899" s="2" t="str">
        <f>VLOOKUP($C5899,Clients!$B:$F,M$6,0)</f>
        <v>PT</v>
      </c>
      <c r="N5899" s="2" t="str">
        <f>VLOOKUP($C5899,Clients!$B:$F,N$6,0)</f>
        <v>Portugal</v>
      </c>
    </row>
    <row r="5900" spans="2:14" x14ac:dyDescent="0.2">
      <c r="B5900" s="8">
        <v>25.200000000000003</v>
      </c>
      <c r="C5900" s="2" t="s">
        <v>8298</v>
      </c>
      <c r="D5900" s="2" t="s">
        <v>51</v>
      </c>
      <c r="E5900" s="8">
        <v>1</v>
      </c>
      <c r="F5900" s="2" t="s">
        <v>9013</v>
      </c>
      <c r="G5900" s="2" t="s">
        <v>9014</v>
      </c>
      <c r="H5900" s="9">
        <v>42277</v>
      </c>
      <c r="I5900" s="2">
        <v>2015</v>
      </c>
      <c r="J5900" s="2">
        <v>9</v>
      </c>
      <c r="K5900" s="2" t="str">
        <f>VLOOKUP($C5900,Clients!$B:$F,K$6,0)</f>
        <v>Hudson, Thiel and Jaskolski</v>
      </c>
      <c r="L5900" s="2" t="str">
        <f>VLOOKUP($C5900,Clients!$B:$F,L$6,0)</f>
        <v>Foreign</v>
      </c>
      <c r="M5900" s="2" t="str">
        <f>VLOOKUP($C5900,Clients!$B:$F,M$6,0)</f>
        <v>PT</v>
      </c>
      <c r="N5900" s="2" t="str">
        <f>VLOOKUP($C5900,Clients!$B:$F,N$6,0)</f>
        <v>Portugal</v>
      </c>
    </row>
    <row r="5901" spans="2:14" x14ac:dyDescent="0.2">
      <c r="B5901" s="8">
        <v>18462.738000000001</v>
      </c>
      <c r="C5901" s="2" t="s">
        <v>8298</v>
      </c>
      <c r="D5901" s="2" t="s">
        <v>51</v>
      </c>
      <c r="E5901" s="8">
        <v>22</v>
      </c>
      <c r="F5901" s="2" t="s">
        <v>9015</v>
      </c>
      <c r="G5901" s="2" t="s">
        <v>9016</v>
      </c>
      <c r="H5901" s="9">
        <v>42285</v>
      </c>
      <c r="I5901" s="2">
        <v>2015</v>
      </c>
      <c r="J5901" s="2">
        <v>10</v>
      </c>
      <c r="K5901" s="2" t="str">
        <f>VLOOKUP($C5901,Clients!$B:$F,K$6,0)</f>
        <v>Hudson, Thiel and Jaskolski</v>
      </c>
      <c r="L5901" s="2" t="str">
        <f>VLOOKUP($C5901,Clients!$B:$F,L$6,0)</f>
        <v>Foreign</v>
      </c>
      <c r="M5901" s="2" t="str">
        <f>VLOOKUP($C5901,Clients!$B:$F,M$6,0)</f>
        <v>PT</v>
      </c>
      <c r="N5901" s="2" t="str">
        <f>VLOOKUP($C5901,Clients!$B:$F,N$6,0)</f>
        <v>Portugal</v>
      </c>
    </row>
    <row r="5902" spans="2:14" x14ac:dyDescent="0.2">
      <c r="B5902" s="8">
        <v>29138.34</v>
      </c>
      <c r="C5902" s="2" t="s">
        <v>8298</v>
      </c>
      <c r="D5902" s="2" t="s">
        <v>51</v>
      </c>
      <c r="E5902" s="8">
        <v>138</v>
      </c>
      <c r="F5902" s="2" t="s">
        <v>9017</v>
      </c>
      <c r="G5902" s="2" t="s">
        <v>9018</v>
      </c>
      <c r="H5902" s="9">
        <v>42292</v>
      </c>
      <c r="I5902" s="2">
        <v>2015</v>
      </c>
      <c r="J5902" s="2">
        <v>10</v>
      </c>
      <c r="K5902" s="2" t="str">
        <f>VLOOKUP($C5902,Clients!$B:$F,K$6,0)</f>
        <v>Hudson, Thiel and Jaskolski</v>
      </c>
      <c r="L5902" s="2" t="str">
        <f>VLOOKUP($C5902,Clients!$B:$F,L$6,0)</f>
        <v>Foreign</v>
      </c>
      <c r="M5902" s="2" t="str">
        <f>VLOOKUP($C5902,Clients!$B:$F,M$6,0)</f>
        <v>PT</v>
      </c>
      <c r="N5902" s="2" t="str">
        <f>VLOOKUP($C5902,Clients!$B:$F,N$6,0)</f>
        <v>Portugal</v>
      </c>
    </row>
    <row r="5903" spans="2:14" x14ac:dyDescent="0.2">
      <c r="B5903" s="8">
        <v>3133.2000000000003</v>
      </c>
      <c r="C5903" s="2" t="s">
        <v>8298</v>
      </c>
      <c r="D5903" s="2" t="s">
        <v>51</v>
      </c>
      <c r="E5903" s="8">
        <v>7</v>
      </c>
      <c r="F5903" s="2" t="s">
        <v>9019</v>
      </c>
      <c r="G5903" s="2" t="s">
        <v>9020</v>
      </c>
      <c r="H5903" s="9">
        <v>42308</v>
      </c>
      <c r="I5903" s="2">
        <v>2015</v>
      </c>
      <c r="J5903" s="2">
        <v>10</v>
      </c>
      <c r="K5903" s="2" t="str">
        <f>VLOOKUP($C5903,Clients!$B:$F,K$6,0)</f>
        <v>Hudson, Thiel and Jaskolski</v>
      </c>
      <c r="L5903" s="2" t="str">
        <f>VLOOKUP($C5903,Clients!$B:$F,L$6,0)</f>
        <v>Foreign</v>
      </c>
      <c r="M5903" s="2" t="str">
        <f>VLOOKUP($C5903,Clients!$B:$F,M$6,0)</f>
        <v>PT</v>
      </c>
      <c r="N5903" s="2" t="str">
        <f>VLOOKUP($C5903,Clients!$B:$F,N$6,0)</f>
        <v>Portugal</v>
      </c>
    </row>
    <row r="5904" spans="2:14" x14ac:dyDescent="0.2">
      <c r="B5904" s="8">
        <v>277.2</v>
      </c>
      <c r="C5904" s="2" t="s">
        <v>8298</v>
      </c>
      <c r="D5904" s="2" t="s">
        <v>51</v>
      </c>
      <c r="E5904" s="8">
        <v>0</v>
      </c>
      <c r="F5904" s="2" t="s">
        <v>9021</v>
      </c>
      <c r="G5904" s="2" t="s">
        <v>6540</v>
      </c>
      <c r="H5904" s="9">
        <v>42308</v>
      </c>
      <c r="I5904" s="2">
        <v>2015</v>
      </c>
      <c r="J5904" s="2">
        <v>10</v>
      </c>
      <c r="K5904" s="2" t="str">
        <f>VLOOKUP($C5904,Clients!$B:$F,K$6,0)</f>
        <v>Hudson, Thiel and Jaskolski</v>
      </c>
      <c r="L5904" s="2" t="str">
        <f>VLOOKUP($C5904,Clients!$B:$F,L$6,0)</f>
        <v>Foreign</v>
      </c>
      <c r="M5904" s="2" t="str">
        <f>VLOOKUP($C5904,Clients!$B:$F,M$6,0)</f>
        <v>PT</v>
      </c>
      <c r="N5904" s="2" t="str">
        <f>VLOOKUP($C5904,Clients!$B:$F,N$6,0)</f>
        <v>Portugal</v>
      </c>
    </row>
    <row r="5905" spans="2:14" x14ac:dyDescent="0.2">
      <c r="B5905" s="8">
        <v>33076.847999999998</v>
      </c>
      <c r="C5905" s="2" t="s">
        <v>8298</v>
      </c>
      <c r="D5905" s="2" t="s">
        <v>51</v>
      </c>
      <c r="E5905" s="8">
        <v>135</v>
      </c>
      <c r="F5905" s="2" t="s">
        <v>9022</v>
      </c>
      <c r="G5905" s="2" t="s">
        <v>6740</v>
      </c>
      <c r="H5905" s="9">
        <v>42308</v>
      </c>
      <c r="I5905" s="2">
        <v>2015</v>
      </c>
      <c r="J5905" s="2">
        <v>10</v>
      </c>
      <c r="K5905" s="2" t="str">
        <f>VLOOKUP($C5905,Clients!$B:$F,K$6,0)</f>
        <v>Hudson, Thiel and Jaskolski</v>
      </c>
      <c r="L5905" s="2" t="str">
        <f>VLOOKUP($C5905,Clients!$B:$F,L$6,0)</f>
        <v>Foreign</v>
      </c>
      <c r="M5905" s="2" t="str">
        <f>VLOOKUP($C5905,Clients!$B:$F,M$6,0)</f>
        <v>PT</v>
      </c>
      <c r="N5905" s="2" t="str">
        <f>VLOOKUP($C5905,Clients!$B:$F,N$6,0)</f>
        <v>Portugal</v>
      </c>
    </row>
    <row r="5906" spans="2:14" x14ac:dyDescent="0.2">
      <c r="B5906" s="8">
        <v>3691.8</v>
      </c>
      <c r="C5906" s="2" t="s">
        <v>8298</v>
      </c>
      <c r="D5906" s="2" t="s">
        <v>51</v>
      </c>
      <c r="E5906" s="8">
        <v>30</v>
      </c>
      <c r="F5906" s="2" t="s">
        <v>9023</v>
      </c>
      <c r="G5906" s="2" t="s">
        <v>9024</v>
      </c>
      <c r="H5906" s="9">
        <v>42308</v>
      </c>
      <c r="I5906" s="2">
        <v>2015</v>
      </c>
      <c r="J5906" s="2">
        <v>10</v>
      </c>
      <c r="K5906" s="2" t="str">
        <f>VLOOKUP($C5906,Clients!$B:$F,K$6,0)</f>
        <v>Hudson, Thiel and Jaskolski</v>
      </c>
      <c r="L5906" s="2" t="str">
        <f>VLOOKUP($C5906,Clients!$B:$F,L$6,0)</f>
        <v>Foreign</v>
      </c>
      <c r="M5906" s="2" t="str">
        <f>VLOOKUP($C5906,Clients!$B:$F,M$6,0)</f>
        <v>PT</v>
      </c>
      <c r="N5906" s="2" t="str">
        <f>VLOOKUP($C5906,Clients!$B:$F,N$6,0)</f>
        <v>Portugal</v>
      </c>
    </row>
    <row r="5907" spans="2:14" x14ac:dyDescent="0.2">
      <c r="B5907" s="8">
        <v>96.600000000000009</v>
      </c>
      <c r="C5907" s="2" t="s">
        <v>8298</v>
      </c>
      <c r="D5907" s="2" t="s">
        <v>51</v>
      </c>
      <c r="E5907" s="8">
        <v>0</v>
      </c>
      <c r="F5907" s="2" t="s">
        <v>9025</v>
      </c>
      <c r="G5907" s="2" t="s">
        <v>9026</v>
      </c>
      <c r="H5907" s="9">
        <v>42308</v>
      </c>
      <c r="I5907" s="2">
        <v>2015</v>
      </c>
      <c r="J5907" s="2">
        <v>10</v>
      </c>
      <c r="K5907" s="2" t="str">
        <f>VLOOKUP($C5907,Clients!$B:$F,K$6,0)</f>
        <v>Hudson, Thiel and Jaskolski</v>
      </c>
      <c r="L5907" s="2" t="str">
        <f>VLOOKUP($C5907,Clients!$B:$F,L$6,0)</f>
        <v>Foreign</v>
      </c>
      <c r="M5907" s="2" t="str">
        <f>VLOOKUP($C5907,Clients!$B:$F,M$6,0)</f>
        <v>PT</v>
      </c>
      <c r="N5907" s="2" t="str">
        <f>VLOOKUP($C5907,Clients!$B:$F,N$6,0)</f>
        <v>Portugal</v>
      </c>
    </row>
    <row r="5908" spans="2:14" x14ac:dyDescent="0.2">
      <c r="B5908" s="8">
        <v>6343.68</v>
      </c>
      <c r="C5908" s="2" t="s">
        <v>8298</v>
      </c>
      <c r="D5908" s="2" t="s">
        <v>51</v>
      </c>
      <c r="E5908" s="8">
        <v>51.6</v>
      </c>
      <c r="F5908" s="2" t="s">
        <v>9027</v>
      </c>
      <c r="G5908" s="2" t="s">
        <v>9028</v>
      </c>
      <c r="H5908" s="9">
        <v>42308</v>
      </c>
      <c r="I5908" s="2">
        <v>2015</v>
      </c>
      <c r="J5908" s="2">
        <v>10</v>
      </c>
      <c r="K5908" s="2" t="str">
        <f>VLOOKUP($C5908,Clients!$B:$F,K$6,0)</f>
        <v>Hudson, Thiel and Jaskolski</v>
      </c>
      <c r="L5908" s="2" t="str">
        <f>VLOOKUP($C5908,Clients!$B:$F,L$6,0)</f>
        <v>Foreign</v>
      </c>
      <c r="M5908" s="2" t="str">
        <f>VLOOKUP($C5908,Clients!$B:$F,M$6,0)</f>
        <v>PT</v>
      </c>
      <c r="N5908" s="2" t="str">
        <f>VLOOKUP($C5908,Clients!$B:$F,N$6,0)</f>
        <v>Portugal</v>
      </c>
    </row>
    <row r="5909" spans="2:14" x14ac:dyDescent="0.2">
      <c r="B5909" s="8">
        <v>109.2</v>
      </c>
      <c r="C5909" s="2" t="s">
        <v>8298</v>
      </c>
      <c r="D5909" s="2" t="s">
        <v>51</v>
      </c>
      <c r="E5909" s="8">
        <v>0</v>
      </c>
      <c r="F5909" s="2" t="s">
        <v>9029</v>
      </c>
      <c r="G5909" s="2" t="s">
        <v>9030</v>
      </c>
      <c r="H5909" s="9">
        <v>42308</v>
      </c>
      <c r="I5909" s="2">
        <v>2015</v>
      </c>
      <c r="J5909" s="2">
        <v>10</v>
      </c>
      <c r="K5909" s="2" t="str">
        <f>VLOOKUP($C5909,Clients!$B:$F,K$6,0)</f>
        <v>Hudson, Thiel and Jaskolski</v>
      </c>
      <c r="L5909" s="2" t="str">
        <f>VLOOKUP($C5909,Clients!$B:$F,L$6,0)</f>
        <v>Foreign</v>
      </c>
      <c r="M5909" s="2" t="str">
        <f>VLOOKUP($C5909,Clients!$B:$F,M$6,0)</f>
        <v>PT</v>
      </c>
      <c r="N5909" s="2" t="str">
        <f>VLOOKUP($C5909,Clients!$B:$F,N$6,0)</f>
        <v>Portugal</v>
      </c>
    </row>
    <row r="5910" spans="2:14" x14ac:dyDescent="0.2">
      <c r="B5910" s="8">
        <v>6585.6</v>
      </c>
      <c r="C5910" s="2" t="s">
        <v>8298</v>
      </c>
      <c r="D5910" s="2" t="s">
        <v>51</v>
      </c>
      <c r="E5910" s="8">
        <v>38</v>
      </c>
      <c r="F5910" s="2" t="s">
        <v>9031</v>
      </c>
      <c r="G5910" s="2" t="s">
        <v>5235</v>
      </c>
      <c r="H5910" s="9">
        <v>42308</v>
      </c>
      <c r="I5910" s="2">
        <v>2015</v>
      </c>
      <c r="J5910" s="2">
        <v>10</v>
      </c>
      <c r="K5910" s="2" t="str">
        <f>VLOOKUP($C5910,Clients!$B:$F,K$6,0)</f>
        <v>Hudson, Thiel and Jaskolski</v>
      </c>
      <c r="L5910" s="2" t="str">
        <f>VLOOKUP($C5910,Clients!$B:$F,L$6,0)</f>
        <v>Foreign</v>
      </c>
      <c r="M5910" s="2" t="str">
        <f>VLOOKUP($C5910,Clients!$B:$F,M$6,0)</f>
        <v>PT</v>
      </c>
      <c r="N5910" s="2" t="str">
        <f>VLOOKUP($C5910,Clients!$B:$F,N$6,0)</f>
        <v>Portugal</v>
      </c>
    </row>
    <row r="5911" spans="2:14" x14ac:dyDescent="0.2">
      <c r="B5911" s="8">
        <v>121.80000000000001</v>
      </c>
      <c r="C5911" s="2" t="s">
        <v>8298</v>
      </c>
      <c r="D5911" s="2" t="s">
        <v>51</v>
      </c>
      <c r="E5911" s="8">
        <v>0</v>
      </c>
      <c r="F5911" s="2" t="s">
        <v>9032</v>
      </c>
      <c r="G5911" s="2" t="s">
        <v>9033</v>
      </c>
      <c r="H5911" s="9">
        <v>42308</v>
      </c>
      <c r="I5911" s="2">
        <v>2015</v>
      </c>
      <c r="J5911" s="2">
        <v>10</v>
      </c>
      <c r="K5911" s="2" t="str">
        <f>VLOOKUP($C5911,Clients!$B:$F,K$6,0)</f>
        <v>Hudson, Thiel and Jaskolski</v>
      </c>
      <c r="L5911" s="2" t="str">
        <f>VLOOKUP($C5911,Clients!$B:$F,L$6,0)</f>
        <v>Foreign</v>
      </c>
      <c r="M5911" s="2" t="str">
        <f>VLOOKUP($C5911,Clients!$B:$F,M$6,0)</f>
        <v>PT</v>
      </c>
      <c r="N5911" s="2" t="str">
        <f>VLOOKUP($C5911,Clients!$B:$F,N$6,0)</f>
        <v>Portugal</v>
      </c>
    </row>
    <row r="5912" spans="2:14" x14ac:dyDescent="0.2">
      <c r="B5912" s="8">
        <v>0</v>
      </c>
      <c r="C5912" s="2" t="s">
        <v>8298</v>
      </c>
      <c r="D5912" s="2" t="s">
        <v>51</v>
      </c>
      <c r="E5912" s="8">
        <v>0</v>
      </c>
      <c r="F5912" s="2" t="s">
        <v>9034</v>
      </c>
      <c r="G5912" s="2" t="s">
        <v>9035</v>
      </c>
      <c r="H5912" s="9">
        <v>42313</v>
      </c>
      <c r="I5912" s="2">
        <v>2015</v>
      </c>
      <c r="J5912" s="2">
        <v>11</v>
      </c>
      <c r="K5912" s="2" t="str">
        <f>VLOOKUP($C5912,Clients!$B:$F,K$6,0)</f>
        <v>Hudson, Thiel and Jaskolski</v>
      </c>
      <c r="L5912" s="2" t="str">
        <f>VLOOKUP($C5912,Clients!$B:$F,L$6,0)</f>
        <v>Foreign</v>
      </c>
      <c r="M5912" s="2" t="str">
        <f>VLOOKUP($C5912,Clients!$B:$F,M$6,0)</f>
        <v>PT</v>
      </c>
      <c r="N5912" s="2" t="str">
        <f>VLOOKUP($C5912,Clients!$B:$F,N$6,0)</f>
        <v>Portugal</v>
      </c>
    </row>
    <row r="5913" spans="2:14" x14ac:dyDescent="0.2">
      <c r="B5913" s="8">
        <v>16653.210000000003</v>
      </c>
      <c r="C5913" s="2" t="s">
        <v>8298</v>
      </c>
      <c r="D5913" s="2" t="s">
        <v>51</v>
      </c>
      <c r="E5913" s="8">
        <v>164</v>
      </c>
      <c r="F5913" s="2" t="s">
        <v>9036</v>
      </c>
      <c r="G5913" s="2" t="s">
        <v>5339</v>
      </c>
      <c r="H5913" s="9">
        <v>42325</v>
      </c>
      <c r="I5913" s="2">
        <v>2015</v>
      </c>
      <c r="J5913" s="2">
        <v>11</v>
      </c>
      <c r="K5913" s="2" t="str">
        <f>VLOOKUP($C5913,Clients!$B:$F,K$6,0)</f>
        <v>Hudson, Thiel and Jaskolski</v>
      </c>
      <c r="L5913" s="2" t="str">
        <f>VLOOKUP($C5913,Clients!$B:$F,L$6,0)</f>
        <v>Foreign</v>
      </c>
      <c r="M5913" s="2" t="str">
        <f>VLOOKUP($C5913,Clients!$B:$F,M$6,0)</f>
        <v>PT</v>
      </c>
      <c r="N5913" s="2" t="str">
        <f>VLOOKUP($C5913,Clients!$B:$F,N$6,0)</f>
        <v>Portugal</v>
      </c>
    </row>
    <row r="5914" spans="2:14" x14ac:dyDescent="0.2">
      <c r="B5914" s="8">
        <v>11914.980000000001</v>
      </c>
      <c r="C5914" s="2" t="s">
        <v>8298</v>
      </c>
      <c r="D5914" s="2" t="s">
        <v>51</v>
      </c>
      <c r="E5914" s="8">
        <v>89</v>
      </c>
      <c r="F5914" s="2" t="s">
        <v>9037</v>
      </c>
      <c r="G5914" s="2" t="s">
        <v>9038</v>
      </c>
      <c r="H5914" s="9">
        <v>42331</v>
      </c>
      <c r="I5914" s="2">
        <v>2015</v>
      </c>
      <c r="J5914" s="2">
        <v>11</v>
      </c>
      <c r="K5914" s="2" t="str">
        <f>VLOOKUP($C5914,Clients!$B:$F,K$6,0)</f>
        <v>Hudson, Thiel and Jaskolski</v>
      </c>
      <c r="L5914" s="2" t="str">
        <f>VLOOKUP($C5914,Clients!$B:$F,L$6,0)</f>
        <v>Foreign</v>
      </c>
      <c r="M5914" s="2" t="str">
        <f>VLOOKUP($C5914,Clients!$B:$F,M$6,0)</f>
        <v>PT</v>
      </c>
      <c r="N5914" s="2" t="str">
        <f>VLOOKUP($C5914,Clients!$B:$F,N$6,0)</f>
        <v>Portugal</v>
      </c>
    </row>
    <row r="5915" spans="2:14" x14ac:dyDescent="0.2">
      <c r="B5915" s="8">
        <v>38716.230000000003</v>
      </c>
      <c r="C5915" s="2" t="s">
        <v>8298</v>
      </c>
      <c r="D5915" s="2" t="s">
        <v>51</v>
      </c>
      <c r="E5915" s="8">
        <v>78</v>
      </c>
      <c r="F5915" s="2" t="s">
        <v>9039</v>
      </c>
      <c r="G5915" s="2" t="s">
        <v>9040</v>
      </c>
      <c r="H5915" s="9">
        <v>42338</v>
      </c>
      <c r="I5915" s="2">
        <v>2015</v>
      </c>
      <c r="J5915" s="2">
        <v>11</v>
      </c>
      <c r="K5915" s="2" t="str">
        <f>VLOOKUP($C5915,Clients!$B:$F,K$6,0)</f>
        <v>Hudson, Thiel and Jaskolski</v>
      </c>
      <c r="L5915" s="2" t="str">
        <f>VLOOKUP($C5915,Clients!$B:$F,L$6,0)</f>
        <v>Foreign</v>
      </c>
      <c r="M5915" s="2" t="str">
        <f>VLOOKUP($C5915,Clients!$B:$F,M$6,0)</f>
        <v>PT</v>
      </c>
      <c r="N5915" s="2" t="str">
        <f>VLOOKUP($C5915,Clients!$B:$F,N$6,0)</f>
        <v>Portugal</v>
      </c>
    </row>
    <row r="5916" spans="2:14" x14ac:dyDescent="0.2">
      <c r="B5916" s="8">
        <v>5489.4000000000005</v>
      </c>
      <c r="C5916" s="2" t="s">
        <v>8298</v>
      </c>
      <c r="D5916" s="2" t="s">
        <v>51</v>
      </c>
      <c r="E5916" s="8">
        <v>17</v>
      </c>
      <c r="F5916" s="2" t="s">
        <v>9041</v>
      </c>
      <c r="G5916" s="2" t="s">
        <v>5934</v>
      </c>
      <c r="H5916" s="9">
        <v>42338</v>
      </c>
      <c r="I5916" s="2">
        <v>2015</v>
      </c>
      <c r="J5916" s="2">
        <v>11</v>
      </c>
      <c r="K5916" s="2" t="str">
        <f>VLOOKUP($C5916,Clients!$B:$F,K$6,0)</f>
        <v>Hudson, Thiel and Jaskolski</v>
      </c>
      <c r="L5916" s="2" t="str">
        <f>VLOOKUP($C5916,Clients!$B:$F,L$6,0)</f>
        <v>Foreign</v>
      </c>
      <c r="M5916" s="2" t="str">
        <f>VLOOKUP($C5916,Clients!$B:$F,M$6,0)</f>
        <v>PT</v>
      </c>
      <c r="N5916" s="2" t="str">
        <f>VLOOKUP($C5916,Clients!$B:$F,N$6,0)</f>
        <v>Portugal</v>
      </c>
    </row>
    <row r="5917" spans="2:14" x14ac:dyDescent="0.2">
      <c r="B5917" s="8">
        <v>239.4</v>
      </c>
      <c r="C5917" s="2" t="s">
        <v>8298</v>
      </c>
      <c r="D5917" s="2" t="s">
        <v>51</v>
      </c>
      <c r="E5917" s="8">
        <v>0</v>
      </c>
      <c r="F5917" s="2" t="s">
        <v>9042</v>
      </c>
      <c r="G5917" s="2" t="s">
        <v>9043</v>
      </c>
      <c r="H5917" s="9">
        <v>42338</v>
      </c>
      <c r="I5917" s="2">
        <v>2015</v>
      </c>
      <c r="J5917" s="2">
        <v>11</v>
      </c>
      <c r="K5917" s="2" t="str">
        <f>VLOOKUP($C5917,Clients!$B:$F,K$6,0)</f>
        <v>Hudson, Thiel and Jaskolski</v>
      </c>
      <c r="L5917" s="2" t="str">
        <f>VLOOKUP($C5917,Clients!$B:$F,L$6,0)</f>
        <v>Foreign</v>
      </c>
      <c r="M5917" s="2" t="str">
        <f>VLOOKUP($C5917,Clients!$B:$F,M$6,0)</f>
        <v>PT</v>
      </c>
      <c r="N5917" s="2" t="str">
        <f>VLOOKUP($C5917,Clients!$B:$F,N$6,0)</f>
        <v>Portugal</v>
      </c>
    </row>
    <row r="5918" spans="2:14" x14ac:dyDescent="0.2">
      <c r="B5918" s="8">
        <v>1326.1080000000002</v>
      </c>
      <c r="C5918" s="2" t="s">
        <v>8298</v>
      </c>
      <c r="D5918" s="2" t="s">
        <v>51</v>
      </c>
      <c r="E5918" s="8">
        <v>37</v>
      </c>
      <c r="F5918" s="2" t="s">
        <v>9044</v>
      </c>
      <c r="G5918" s="2" t="s">
        <v>5484</v>
      </c>
      <c r="H5918" s="9">
        <v>42338</v>
      </c>
      <c r="I5918" s="2">
        <v>2015</v>
      </c>
      <c r="J5918" s="2">
        <v>11</v>
      </c>
      <c r="K5918" s="2" t="str">
        <f>VLOOKUP($C5918,Clients!$B:$F,K$6,0)</f>
        <v>Hudson, Thiel and Jaskolski</v>
      </c>
      <c r="L5918" s="2" t="str">
        <f>VLOOKUP($C5918,Clients!$B:$F,L$6,0)</f>
        <v>Foreign</v>
      </c>
      <c r="M5918" s="2" t="str">
        <f>VLOOKUP($C5918,Clients!$B:$F,M$6,0)</f>
        <v>PT</v>
      </c>
      <c r="N5918" s="2" t="str">
        <f>VLOOKUP($C5918,Clients!$B:$F,N$6,0)</f>
        <v>Portugal</v>
      </c>
    </row>
    <row r="5919" spans="2:14" x14ac:dyDescent="0.2">
      <c r="B5919" s="8">
        <v>3687.558</v>
      </c>
      <c r="C5919" s="2" t="s">
        <v>8298</v>
      </c>
      <c r="D5919" s="2" t="s">
        <v>51</v>
      </c>
      <c r="E5919" s="8">
        <v>2</v>
      </c>
      <c r="F5919" s="2" t="s">
        <v>9045</v>
      </c>
      <c r="G5919" s="2" t="s">
        <v>9046</v>
      </c>
      <c r="H5919" s="9">
        <v>42338</v>
      </c>
      <c r="I5919" s="2">
        <v>2015</v>
      </c>
      <c r="J5919" s="2">
        <v>11</v>
      </c>
      <c r="K5919" s="2" t="str">
        <f>VLOOKUP($C5919,Clients!$B:$F,K$6,0)</f>
        <v>Hudson, Thiel and Jaskolski</v>
      </c>
      <c r="L5919" s="2" t="str">
        <f>VLOOKUP($C5919,Clients!$B:$F,L$6,0)</f>
        <v>Foreign</v>
      </c>
      <c r="M5919" s="2" t="str">
        <f>VLOOKUP($C5919,Clients!$B:$F,M$6,0)</f>
        <v>PT</v>
      </c>
      <c r="N5919" s="2" t="str">
        <f>VLOOKUP($C5919,Clients!$B:$F,N$6,0)</f>
        <v>Portugal</v>
      </c>
    </row>
    <row r="5920" spans="2:14" x14ac:dyDescent="0.2">
      <c r="B5920" s="8">
        <v>184.8</v>
      </c>
      <c r="C5920" s="2" t="s">
        <v>8298</v>
      </c>
      <c r="D5920" s="2" t="s">
        <v>51</v>
      </c>
      <c r="E5920" s="8">
        <v>0</v>
      </c>
      <c r="F5920" s="2" t="s">
        <v>9047</v>
      </c>
      <c r="G5920" s="2" t="s">
        <v>9048</v>
      </c>
      <c r="H5920" s="9">
        <v>42338</v>
      </c>
      <c r="I5920" s="2">
        <v>2015</v>
      </c>
      <c r="J5920" s="2">
        <v>11</v>
      </c>
      <c r="K5920" s="2" t="str">
        <f>VLOOKUP($C5920,Clients!$B:$F,K$6,0)</f>
        <v>Hudson, Thiel and Jaskolski</v>
      </c>
      <c r="L5920" s="2" t="str">
        <f>VLOOKUP($C5920,Clients!$B:$F,L$6,0)</f>
        <v>Foreign</v>
      </c>
      <c r="M5920" s="2" t="str">
        <f>VLOOKUP($C5920,Clients!$B:$F,M$6,0)</f>
        <v>PT</v>
      </c>
      <c r="N5920" s="2" t="str">
        <f>VLOOKUP($C5920,Clients!$B:$F,N$6,0)</f>
        <v>Portugal</v>
      </c>
    </row>
    <row r="5921" spans="2:14" x14ac:dyDescent="0.2">
      <c r="B5921" s="8">
        <v>5283.18</v>
      </c>
      <c r="C5921" s="2" t="s">
        <v>8298</v>
      </c>
      <c r="D5921" s="2" t="s">
        <v>51</v>
      </c>
      <c r="E5921" s="8">
        <v>64</v>
      </c>
      <c r="F5921" s="2" t="s">
        <v>9049</v>
      </c>
      <c r="G5921" s="2" t="s">
        <v>9050</v>
      </c>
      <c r="H5921" s="9">
        <v>42338</v>
      </c>
      <c r="I5921" s="2">
        <v>2015</v>
      </c>
      <c r="J5921" s="2">
        <v>11</v>
      </c>
      <c r="K5921" s="2" t="str">
        <f>VLOOKUP($C5921,Clients!$B:$F,K$6,0)</f>
        <v>Hudson, Thiel and Jaskolski</v>
      </c>
      <c r="L5921" s="2" t="str">
        <f>VLOOKUP($C5921,Clients!$B:$F,L$6,0)</f>
        <v>Foreign</v>
      </c>
      <c r="M5921" s="2" t="str">
        <f>VLOOKUP($C5921,Clients!$B:$F,M$6,0)</f>
        <v>PT</v>
      </c>
      <c r="N5921" s="2" t="str">
        <f>VLOOKUP($C5921,Clients!$B:$F,N$6,0)</f>
        <v>Portugal</v>
      </c>
    </row>
    <row r="5922" spans="2:14" x14ac:dyDescent="0.2">
      <c r="B5922" s="8">
        <v>1806</v>
      </c>
      <c r="C5922" s="2" t="s">
        <v>8298</v>
      </c>
      <c r="D5922" s="2" t="s">
        <v>51</v>
      </c>
      <c r="E5922" s="8">
        <v>6</v>
      </c>
      <c r="F5922" s="2" t="s">
        <v>9051</v>
      </c>
      <c r="G5922" s="2" t="s">
        <v>9052</v>
      </c>
      <c r="H5922" s="9">
        <v>42338</v>
      </c>
      <c r="I5922" s="2">
        <v>2015</v>
      </c>
      <c r="J5922" s="2">
        <v>11</v>
      </c>
      <c r="K5922" s="2" t="str">
        <f>VLOOKUP($C5922,Clients!$B:$F,K$6,0)</f>
        <v>Hudson, Thiel and Jaskolski</v>
      </c>
      <c r="L5922" s="2" t="str">
        <f>VLOOKUP($C5922,Clients!$B:$F,L$6,0)</f>
        <v>Foreign</v>
      </c>
      <c r="M5922" s="2" t="str">
        <f>VLOOKUP($C5922,Clients!$B:$F,M$6,0)</f>
        <v>PT</v>
      </c>
      <c r="N5922" s="2" t="str">
        <f>VLOOKUP($C5922,Clients!$B:$F,N$6,0)</f>
        <v>Portugal</v>
      </c>
    </row>
    <row r="5923" spans="2:14" x14ac:dyDescent="0.2">
      <c r="B5923" s="8">
        <v>184.8</v>
      </c>
      <c r="C5923" s="2" t="s">
        <v>8298</v>
      </c>
      <c r="D5923" s="2" t="s">
        <v>51</v>
      </c>
      <c r="E5923" s="8">
        <v>0</v>
      </c>
      <c r="F5923" s="2" t="s">
        <v>9053</v>
      </c>
      <c r="G5923" s="2" t="s">
        <v>9054</v>
      </c>
      <c r="H5923" s="9">
        <v>42338</v>
      </c>
      <c r="I5923" s="2">
        <v>2015</v>
      </c>
      <c r="J5923" s="2">
        <v>11</v>
      </c>
      <c r="K5923" s="2" t="str">
        <f>VLOOKUP($C5923,Clients!$B:$F,K$6,0)</f>
        <v>Hudson, Thiel and Jaskolski</v>
      </c>
      <c r="L5923" s="2" t="str">
        <f>VLOOKUP($C5923,Clients!$B:$F,L$6,0)</f>
        <v>Foreign</v>
      </c>
      <c r="M5923" s="2" t="str">
        <f>VLOOKUP($C5923,Clients!$B:$F,M$6,0)</f>
        <v>PT</v>
      </c>
      <c r="N5923" s="2" t="str">
        <f>VLOOKUP($C5923,Clients!$B:$F,N$6,0)</f>
        <v>Portugal</v>
      </c>
    </row>
    <row r="5924" spans="2:14" x14ac:dyDescent="0.2">
      <c r="B5924" s="8">
        <v>1457.5680000000002</v>
      </c>
      <c r="C5924" s="2" t="s">
        <v>8298</v>
      </c>
      <c r="D5924" s="2" t="s">
        <v>51</v>
      </c>
      <c r="E5924" s="8">
        <v>26</v>
      </c>
      <c r="F5924" s="2" t="s">
        <v>9055</v>
      </c>
      <c r="G5924" s="2" t="s">
        <v>5572</v>
      </c>
      <c r="H5924" s="9">
        <v>42338</v>
      </c>
      <c r="I5924" s="2">
        <v>2015</v>
      </c>
      <c r="J5924" s="2">
        <v>11</v>
      </c>
      <c r="K5924" s="2" t="str">
        <f>VLOOKUP($C5924,Clients!$B:$F,K$6,0)</f>
        <v>Hudson, Thiel and Jaskolski</v>
      </c>
      <c r="L5924" s="2" t="str">
        <f>VLOOKUP($C5924,Clients!$B:$F,L$6,0)</f>
        <v>Foreign</v>
      </c>
      <c r="M5924" s="2" t="str">
        <f>VLOOKUP($C5924,Clients!$B:$F,M$6,0)</f>
        <v>PT</v>
      </c>
      <c r="N5924" s="2" t="str">
        <f>VLOOKUP($C5924,Clients!$B:$F,N$6,0)</f>
        <v>Portugal</v>
      </c>
    </row>
    <row r="5925" spans="2:14" x14ac:dyDescent="0.2">
      <c r="B5925" s="8">
        <v>46.2</v>
      </c>
      <c r="C5925" s="2" t="s">
        <v>8298</v>
      </c>
      <c r="D5925" s="2" t="s">
        <v>51</v>
      </c>
      <c r="E5925" s="8">
        <v>0</v>
      </c>
      <c r="F5925" s="2" t="s">
        <v>9056</v>
      </c>
      <c r="G5925" s="2" t="s">
        <v>9057</v>
      </c>
      <c r="H5925" s="9">
        <v>42338</v>
      </c>
      <c r="I5925" s="2">
        <v>2015</v>
      </c>
      <c r="J5925" s="2">
        <v>11</v>
      </c>
      <c r="K5925" s="2" t="str">
        <f>VLOOKUP($C5925,Clients!$B:$F,K$6,0)</f>
        <v>Hudson, Thiel and Jaskolski</v>
      </c>
      <c r="L5925" s="2" t="str">
        <f>VLOOKUP($C5925,Clients!$B:$F,L$6,0)</f>
        <v>Foreign</v>
      </c>
      <c r="M5925" s="2" t="str">
        <f>VLOOKUP($C5925,Clients!$B:$F,M$6,0)</f>
        <v>PT</v>
      </c>
      <c r="N5925" s="2" t="str">
        <f>VLOOKUP($C5925,Clients!$B:$F,N$6,0)</f>
        <v>Portugal</v>
      </c>
    </row>
    <row r="5926" spans="2:14" x14ac:dyDescent="0.2">
      <c r="B5926" s="8">
        <v>62514.312000000005</v>
      </c>
      <c r="C5926" s="2" t="s">
        <v>8298</v>
      </c>
      <c r="D5926" s="2" t="s">
        <v>51</v>
      </c>
      <c r="E5926" s="8">
        <v>130</v>
      </c>
      <c r="F5926" s="2" t="s">
        <v>9058</v>
      </c>
      <c r="G5926" s="2" t="s">
        <v>9059</v>
      </c>
      <c r="H5926" s="9">
        <v>42354</v>
      </c>
      <c r="I5926" s="2">
        <v>2015</v>
      </c>
      <c r="J5926" s="2">
        <v>12</v>
      </c>
      <c r="K5926" s="2" t="str">
        <f>VLOOKUP($C5926,Clients!$B:$F,K$6,0)</f>
        <v>Hudson, Thiel and Jaskolski</v>
      </c>
      <c r="L5926" s="2" t="str">
        <f>VLOOKUP($C5926,Clients!$B:$F,L$6,0)</f>
        <v>Foreign</v>
      </c>
      <c r="M5926" s="2" t="str">
        <f>VLOOKUP($C5926,Clients!$B:$F,M$6,0)</f>
        <v>PT</v>
      </c>
      <c r="N5926" s="2" t="str">
        <f>VLOOKUP($C5926,Clients!$B:$F,N$6,0)</f>
        <v>Portugal</v>
      </c>
    </row>
    <row r="5927" spans="2:14" x14ac:dyDescent="0.2">
      <c r="B5927" s="8">
        <v>46671.198000000004</v>
      </c>
      <c r="C5927" s="2" t="s">
        <v>8298</v>
      </c>
      <c r="D5927" s="2" t="s">
        <v>51</v>
      </c>
      <c r="E5927" s="8">
        <v>154</v>
      </c>
      <c r="F5927" s="2" t="s">
        <v>9060</v>
      </c>
      <c r="G5927" s="2" t="s">
        <v>9061</v>
      </c>
      <c r="H5927" s="9">
        <v>42369</v>
      </c>
      <c r="I5927" s="2">
        <v>2015</v>
      </c>
      <c r="J5927" s="2">
        <v>12</v>
      </c>
      <c r="K5927" s="2" t="str">
        <f>VLOOKUP($C5927,Clients!$B:$F,K$6,0)</f>
        <v>Hudson, Thiel and Jaskolski</v>
      </c>
      <c r="L5927" s="2" t="str">
        <f>VLOOKUP($C5927,Clients!$B:$F,L$6,0)</f>
        <v>Foreign</v>
      </c>
      <c r="M5927" s="2" t="str">
        <f>VLOOKUP($C5927,Clients!$B:$F,M$6,0)</f>
        <v>PT</v>
      </c>
      <c r="N5927" s="2" t="str">
        <f>VLOOKUP($C5927,Clients!$B:$F,N$6,0)</f>
        <v>Portugal</v>
      </c>
    </row>
    <row r="5928" spans="2:14" x14ac:dyDescent="0.2">
      <c r="B5928" s="8">
        <v>5888.4000000000005</v>
      </c>
      <c r="C5928" s="2" t="s">
        <v>8298</v>
      </c>
      <c r="D5928" s="2" t="s">
        <v>51</v>
      </c>
      <c r="E5928" s="8">
        <v>9</v>
      </c>
      <c r="F5928" s="2" t="s">
        <v>9062</v>
      </c>
      <c r="G5928" s="2" t="s">
        <v>9063</v>
      </c>
      <c r="H5928" s="9">
        <v>42369</v>
      </c>
      <c r="I5928" s="2">
        <v>2015</v>
      </c>
      <c r="J5928" s="2">
        <v>12</v>
      </c>
      <c r="K5928" s="2" t="str">
        <f>VLOOKUP($C5928,Clients!$B:$F,K$6,0)</f>
        <v>Hudson, Thiel and Jaskolski</v>
      </c>
      <c r="L5928" s="2" t="str">
        <f>VLOOKUP($C5928,Clients!$B:$F,L$6,0)</f>
        <v>Foreign</v>
      </c>
      <c r="M5928" s="2" t="str">
        <f>VLOOKUP($C5928,Clients!$B:$F,M$6,0)</f>
        <v>PT</v>
      </c>
      <c r="N5928" s="2" t="str">
        <f>VLOOKUP($C5928,Clients!$B:$F,N$6,0)</f>
        <v>Portugal</v>
      </c>
    </row>
    <row r="5929" spans="2:14" x14ac:dyDescent="0.2">
      <c r="B5929" s="8">
        <v>3750.6000000000004</v>
      </c>
      <c r="C5929" s="2" t="s">
        <v>8298</v>
      </c>
      <c r="D5929" s="2" t="s">
        <v>51</v>
      </c>
      <c r="E5929" s="8">
        <v>3</v>
      </c>
      <c r="F5929" s="2" t="s">
        <v>9064</v>
      </c>
      <c r="G5929" s="2" t="s">
        <v>9065</v>
      </c>
      <c r="H5929" s="9">
        <v>42369</v>
      </c>
      <c r="I5929" s="2">
        <v>2015</v>
      </c>
      <c r="J5929" s="2">
        <v>12</v>
      </c>
      <c r="K5929" s="2" t="str">
        <f>VLOOKUP($C5929,Clients!$B:$F,K$6,0)</f>
        <v>Hudson, Thiel and Jaskolski</v>
      </c>
      <c r="L5929" s="2" t="str">
        <f>VLOOKUP($C5929,Clients!$B:$F,L$6,0)</f>
        <v>Foreign</v>
      </c>
      <c r="M5929" s="2" t="str">
        <f>VLOOKUP($C5929,Clients!$B:$F,M$6,0)</f>
        <v>PT</v>
      </c>
      <c r="N5929" s="2" t="str">
        <f>VLOOKUP($C5929,Clients!$B:$F,N$6,0)</f>
        <v>Portugal</v>
      </c>
    </row>
    <row r="5930" spans="2:14" x14ac:dyDescent="0.2">
      <c r="B5930" s="8">
        <v>147</v>
      </c>
      <c r="C5930" s="2" t="s">
        <v>8298</v>
      </c>
      <c r="D5930" s="2" t="s">
        <v>51</v>
      </c>
      <c r="E5930" s="8">
        <v>0</v>
      </c>
      <c r="F5930" s="2" t="s">
        <v>9066</v>
      </c>
      <c r="G5930" s="2" t="s">
        <v>9067</v>
      </c>
      <c r="H5930" s="9">
        <v>42369</v>
      </c>
      <c r="I5930" s="2">
        <v>2015</v>
      </c>
      <c r="J5930" s="2">
        <v>12</v>
      </c>
      <c r="K5930" s="2" t="str">
        <f>VLOOKUP($C5930,Clients!$B:$F,K$6,0)</f>
        <v>Hudson, Thiel and Jaskolski</v>
      </c>
      <c r="L5930" s="2" t="str">
        <f>VLOOKUP($C5930,Clients!$B:$F,L$6,0)</f>
        <v>Foreign</v>
      </c>
      <c r="M5930" s="2" t="str">
        <f>VLOOKUP($C5930,Clients!$B:$F,M$6,0)</f>
        <v>PT</v>
      </c>
      <c r="N5930" s="2" t="str">
        <f>VLOOKUP($C5930,Clients!$B:$F,N$6,0)</f>
        <v>Portugal</v>
      </c>
    </row>
    <row r="5931" spans="2:14" x14ac:dyDescent="0.2">
      <c r="B5931" s="8">
        <v>13171.62</v>
      </c>
      <c r="C5931" s="2" t="s">
        <v>8298</v>
      </c>
      <c r="D5931" s="2" t="s">
        <v>51</v>
      </c>
      <c r="E5931" s="8">
        <v>47</v>
      </c>
      <c r="F5931" s="2" t="s">
        <v>9068</v>
      </c>
      <c r="G5931" s="2" t="s">
        <v>9069</v>
      </c>
      <c r="H5931" s="9">
        <v>42369</v>
      </c>
      <c r="I5931" s="2">
        <v>2015</v>
      </c>
      <c r="J5931" s="2">
        <v>12</v>
      </c>
      <c r="K5931" s="2" t="str">
        <f>VLOOKUP($C5931,Clients!$B:$F,K$6,0)</f>
        <v>Hudson, Thiel and Jaskolski</v>
      </c>
      <c r="L5931" s="2" t="str">
        <f>VLOOKUP($C5931,Clients!$B:$F,L$6,0)</f>
        <v>Foreign</v>
      </c>
      <c r="M5931" s="2" t="str">
        <f>VLOOKUP($C5931,Clients!$B:$F,M$6,0)</f>
        <v>PT</v>
      </c>
      <c r="N5931" s="2" t="str">
        <f>VLOOKUP($C5931,Clients!$B:$F,N$6,0)</f>
        <v>Portugal</v>
      </c>
    </row>
    <row r="5932" spans="2:14" x14ac:dyDescent="0.2">
      <c r="B5932" s="8">
        <v>88.2</v>
      </c>
      <c r="C5932" s="2" t="s">
        <v>8298</v>
      </c>
      <c r="D5932" s="2" t="s">
        <v>51</v>
      </c>
      <c r="E5932" s="8">
        <v>0</v>
      </c>
      <c r="F5932" s="2" t="s">
        <v>9070</v>
      </c>
      <c r="G5932" s="2" t="s">
        <v>9071</v>
      </c>
      <c r="H5932" s="9">
        <v>42369</v>
      </c>
      <c r="I5932" s="2">
        <v>2015</v>
      </c>
      <c r="J5932" s="2">
        <v>12</v>
      </c>
      <c r="K5932" s="2" t="str">
        <f>VLOOKUP($C5932,Clients!$B:$F,K$6,0)</f>
        <v>Hudson, Thiel and Jaskolski</v>
      </c>
      <c r="L5932" s="2" t="str">
        <f>VLOOKUP($C5932,Clients!$B:$F,L$6,0)</f>
        <v>Foreign</v>
      </c>
      <c r="M5932" s="2" t="str">
        <f>VLOOKUP($C5932,Clients!$B:$F,M$6,0)</f>
        <v>PT</v>
      </c>
      <c r="N5932" s="2" t="str">
        <f>VLOOKUP($C5932,Clients!$B:$F,N$6,0)</f>
        <v>Portugal</v>
      </c>
    </row>
    <row r="5933" spans="2:14" x14ac:dyDescent="0.2">
      <c r="B5933" s="8">
        <v>14847</v>
      </c>
      <c r="C5933" s="2" t="s">
        <v>8298</v>
      </c>
      <c r="D5933" s="2" t="s">
        <v>51</v>
      </c>
      <c r="E5933" s="8">
        <v>57</v>
      </c>
      <c r="F5933" s="2" t="s">
        <v>9072</v>
      </c>
      <c r="G5933" s="2" t="s">
        <v>5486</v>
      </c>
      <c r="H5933" s="9">
        <v>42369</v>
      </c>
      <c r="I5933" s="2">
        <v>2015</v>
      </c>
      <c r="J5933" s="2">
        <v>12</v>
      </c>
      <c r="K5933" s="2" t="str">
        <f>VLOOKUP($C5933,Clients!$B:$F,K$6,0)</f>
        <v>Hudson, Thiel and Jaskolski</v>
      </c>
      <c r="L5933" s="2" t="str">
        <f>VLOOKUP($C5933,Clients!$B:$F,L$6,0)</f>
        <v>Foreign</v>
      </c>
      <c r="M5933" s="2" t="str">
        <f>VLOOKUP($C5933,Clients!$B:$F,M$6,0)</f>
        <v>PT</v>
      </c>
      <c r="N5933" s="2" t="str">
        <f>VLOOKUP($C5933,Clients!$B:$F,N$6,0)</f>
        <v>Portugal</v>
      </c>
    </row>
    <row r="5934" spans="2:14" x14ac:dyDescent="0.2">
      <c r="B5934" s="8">
        <v>3729.6000000000004</v>
      </c>
      <c r="C5934" s="2" t="s">
        <v>8298</v>
      </c>
      <c r="D5934" s="2" t="s">
        <v>51</v>
      </c>
      <c r="E5934" s="8">
        <v>3</v>
      </c>
      <c r="F5934" s="2" t="s">
        <v>9073</v>
      </c>
      <c r="G5934" s="2" t="s">
        <v>5488</v>
      </c>
      <c r="H5934" s="9">
        <v>42369</v>
      </c>
      <c r="I5934" s="2">
        <v>2015</v>
      </c>
      <c r="J5934" s="2">
        <v>12</v>
      </c>
      <c r="K5934" s="2" t="str">
        <f>VLOOKUP($C5934,Clients!$B:$F,K$6,0)</f>
        <v>Hudson, Thiel and Jaskolski</v>
      </c>
      <c r="L5934" s="2" t="str">
        <f>VLOOKUP($C5934,Clients!$B:$F,L$6,0)</f>
        <v>Foreign</v>
      </c>
      <c r="M5934" s="2" t="str">
        <f>VLOOKUP($C5934,Clients!$B:$F,M$6,0)</f>
        <v>PT</v>
      </c>
      <c r="N5934" s="2" t="str">
        <f>VLOOKUP($C5934,Clients!$B:$F,N$6,0)</f>
        <v>Portugal</v>
      </c>
    </row>
    <row r="5935" spans="2:14" x14ac:dyDescent="0.2">
      <c r="B5935" s="8">
        <v>365.40000000000003</v>
      </c>
      <c r="C5935" s="2" t="s">
        <v>8298</v>
      </c>
      <c r="D5935" s="2" t="s">
        <v>51</v>
      </c>
      <c r="E5935" s="8">
        <v>0</v>
      </c>
      <c r="F5935" s="2" t="s">
        <v>9074</v>
      </c>
      <c r="G5935" s="2" t="s">
        <v>9075</v>
      </c>
      <c r="H5935" s="9">
        <v>42369</v>
      </c>
      <c r="I5935" s="2">
        <v>2015</v>
      </c>
      <c r="J5935" s="2">
        <v>12</v>
      </c>
      <c r="K5935" s="2" t="str">
        <f>VLOOKUP($C5935,Clients!$B:$F,K$6,0)</f>
        <v>Hudson, Thiel and Jaskolski</v>
      </c>
      <c r="L5935" s="2" t="str">
        <f>VLOOKUP($C5935,Clients!$B:$F,L$6,0)</f>
        <v>Foreign</v>
      </c>
      <c r="M5935" s="2" t="str">
        <f>VLOOKUP($C5935,Clients!$B:$F,M$6,0)</f>
        <v>PT</v>
      </c>
      <c r="N5935" s="2" t="str">
        <f>VLOOKUP($C5935,Clients!$B:$F,N$6,0)</f>
        <v>Portugal</v>
      </c>
    </row>
    <row r="5936" spans="2:14" x14ac:dyDescent="0.2">
      <c r="B5936" s="8">
        <v>5850.6</v>
      </c>
      <c r="C5936" s="2" t="s">
        <v>8298</v>
      </c>
      <c r="D5936" s="2" t="s">
        <v>51</v>
      </c>
      <c r="E5936" s="8">
        <v>27</v>
      </c>
      <c r="F5936" s="2" t="s">
        <v>9076</v>
      </c>
      <c r="G5936" s="2" t="s">
        <v>9077</v>
      </c>
      <c r="H5936" s="9">
        <v>42369</v>
      </c>
      <c r="I5936" s="2">
        <v>2015</v>
      </c>
      <c r="J5936" s="2">
        <v>12</v>
      </c>
      <c r="K5936" s="2" t="str">
        <f>VLOOKUP($C5936,Clients!$B:$F,K$6,0)</f>
        <v>Hudson, Thiel and Jaskolski</v>
      </c>
      <c r="L5936" s="2" t="str">
        <f>VLOOKUP($C5936,Clients!$B:$F,L$6,0)</f>
        <v>Foreign</v>
      </c>
      <c r="M5936" s="2" t="str">
        <f>VLOOKUP($C5936,Clients!$B:$F,M$6,0)</f>
        <v>PT</v>
      </c>
      <c r="N5936" s="2" t="str">
        <f>VLOOKUP($C5936,Clients!$B:$F,N$6,0)</f>
        <v>Portugal</v>
      </c>
    </row>
    <row r="5937" spans="2:14" x14ac:dyDescent="0.2">
      <c r="B5937" s="8">
        <v>19405.260000000002</v>
      </c>
      <c r="C5937" s="2" t="s">
        <v>8298</v>
      </c>
      <c r="D5937" s="2" t="s">
        <v>51</v>
      </c>
      <c r="E5937" s="8">
        <v>142</v>
      </c>
      <c r="F5937" s="2" t="s">
        <v>9078</v>
      </c>
      <c r="G5937" s="2" t="s">
        <v>9079</v>
      </c>
      <c r="H5937" s="9">
        <v>42387</v>
      </c>
      <c r="I5937" s="2">
        <v>2016</v>
      </c>
      <c r="J5937" s="2">
        <v>1</v>
      </c>
      <c r="K5937" s="2" t="str">
        <f>VLOOKUP($C5937,Clients!$B:$F,K$6,0)</f>
        <v>Hudson, Thiel and Jaskolski</v>
      </c>
      <c r="L5937" s="2" t="str">
        <f>VLOOKUP($C5937,Clients!$B:$F,L$6,0)</f>
        <v>Foreign</v>
      </c>
      <c r="M5937" s="2" t="str">
        <f>VLOOKUP($C5937,Clients!$B:$F,M$6,0)</f>
        <v>PT</v>
      </c>
      <c r="N5937" s="2" t="str">
        <f>VLOOKUP($C5937,Clients!$B:$F,N$6,0)</f>
        <v>Portugal</v>
      </c>
    </row>
    <row r="5938" spans="2:14" x14ac:dyDescent="0.2">
      <c r="B5938" s="8">
        <v>10819.116</v>
      </c>
      <c r="C5938" s="2" t="s">
        <v>8298</v>
      </c>
      <c r="D5938" s="2" t="s">
        <v>51</v>
      </c>
      <c r="E5938" s="8">
        <v>42</v>
      </c>
      <c r="F5938" s="2" t="s">
        <v>9080</v>
      </c>
      <c r="G5938" s="2" t="s">
        <v>9081</v>
      </c>
      <c r="H5938" s="9">
        <v>42400</v>
      </c>
      <c r="I5938" s="2">
        <v>2016</v>
      </c>
      <c r="J5938" s="2">
        <v>1</v>
      </c>
      <c r="K5938" s="2" t="str">
        <f>VLOOKUP($C5938,Clients!$B:$F,K$6,0)</f>
        <v>Hudson, Thiel and Jaskolski</v>
      </c>
      <c r="L5938" s="2" t="str">
        <f>VLOOKUP($C5938,Clients!$B:$F,L$6,0)</f>
        <v>Foreign</v>
      </c>
      <c r="M5938" s="2" t="str">
        <f>VLOOKUP($C5938,Clients!$B:$F,M$6,0)</f>
        <v>PT</v>
      </c>
      <c r="N5938" s="2" t="str">
        <f>VLOOKUP($C5938,Clients!$B:$F,N$6,0)</f>
        <v>Portugal</v>
      </c>
    </row>
    <row r="5939" spans="2:14" x14ac:dyDescent="0.2">
      <c r="B5939" s="8">
        <v>646.80000000000007</v>
      </c>
      <c r="C5939" s="2" t="s">
        <v>8298</v>
      </c>
      <c r="D5939" s="2" t="s">
        <v>51</v>
      </c>
      <c r="E5939" s="8">
        <v>4</v>
      </c>
      <c r="F5939" s="2" t="s">
        <v>9082</v>
      </c>
      <c r="G5939" s="2" t="s">
        <v>9083</v>
      </c>
      <c r="H5939" s="9">
        <v>42400</v>
      </c>
      <c r="I5939" s="2">
        <v>2016</v>
      </c>
      <c r="J5939" s="2">
        <v>1</v>
      </c>
      <c r="K5939" s="2" t="str">
        <f>VLOOKUP($C5939,Clients!$B:$F,K$6,0)</f>
        <v>Hudson, Thiel and Jaskolski</v>
      </c>
      <c r="L5939" s="2" t="str">
        <f>VLOOKUP($C5939,Clients!$B:$F,L$6,0)</f>
        <v>Foreign</v>
      </c>
      <c r="M5939" s="2" t="str">
        <f>VLOOKUP($C5939,Clients!$B:$F,M$6,0)</f>
        <v>PT</v>
      </c>
      <c r="N5939" s="2" t="str">
        <f>VLOOKUP($C5939,Clients!$B:$F,N$6,0)</f>
        <v>Portugal</v>
      </c>
    </row>
    <row r="5940" spans="2:14" x14ac:dyDescent="0.2">
      <c r="B5940" s="8">
        <v>1587.6000000000001</v>
      </c>
      <c r="C5940" s="2" t="s">
        <v>8298</v>
      </c>
      <c r="D5940" s="2" t="s">
        <v>51</v>
      </c>
      <c r="E5940" s="8">
        <v>74</v>
      </c>
      <c r="F5940" s="2" t="s">
        <v>9084</v>
      </c>
      <c r="G5940" s="2" t="s">
        <v>9085</v>
      </c>
      <c r="H5940" s="9">
        <v>42400</v>
      </c>
      <c r="I5940" s="2">
        <v>2016</v>
      </c>
      <c r="J5940" s="2">
        <v>1</v>
      </c>
      <c r="K5940" s="2" t="str">
        <f>VLOOKUP($C5940,Clients!$B:$F,K$6,0)</f>
        <v>Hudson, Thiel and Jaskolski</v>
      </c>
      <c r="L5940" s="2" t="str">
        <f>VLOOKUP($C5940,Clients!$B:$F,L$6,0)</f>
        <v>Foreign</v>
      </c>
      <c r="M5940" s="2" t="str">
        <f>VLOOKUP($C5940,Clients!$B:$F,M$6,0)</f>
        <v>PT</v>
      </c>
      <c r="N5940" s="2" t="str">
        <f>VLOOKUP($C5940,Clients!$B:$F,N$6,0)</f>
        <v>Portugal</v>
      </c>
    </row>
    <row r="5941" spans="2:14" x14ac:dyDescent="0.2">
      <c r="B5941" s="8">
        <v>2011.8000000000002</v>
      </c>
      <c r="C5941" s="2" t="s">
        <v>8298</v>
      </c>
      <c r="D5941" s="2" t="s">
        <v>51</v>
      </c>
      <c r="E5941" s="8">
        <v>1</v>
      </c>
      <c r="F5941" s="2" t="s">
        <v>9086</v>
      </c>
      <c r="G5941" s="2" t="s">
        <v>9087</v>
      </c>
      <c r="H5941" s="9">
        <v>42400</v>
      </c>
      <c r="I5941" s="2">
        <v>2016</v>
      </c>
      <c r="J5941" s="2">
        <v>1</v>
      </c>
      <c r="K5941" s="2" t="str">
        <f>VLOOKUP($C5941,Clients!$B:$F,K$6,0)</f>
        <v>Hudson, Thiel and Jaskolski</v>
      </c>
      <c r="L5941" s="2" t="str">
        <f>VLOOKUP($C5941,Clients!$B:$F,L$6,0)</f>
        <v>Foreign</v>
      </c>
      <c r="M5941" s="2" t="str">
        <f>VLOOKUP($C5941,Clients!$B:$F,M$6,0)</f>
        <v>PT</v>
      </c>
      <c r="N5941" s="2" t="str">
        <f>VLOOKUP($C5941,Clients!$B:$F,N$6,0)</f>
        <v>Portugal</v>
      </c>
    </row>
    <row r="5942" spans="2:14" x14ac:dyDescent="0.2">
      <c r="B5942" s="8">
        <v>77.7</v>
      </c>
      <c r="C5942" s="2" t="s">
        <v>8298</v>
      </c>
      <c r="D5942" s="2" t="s">
        <v>51</v>
      </c>
      <c r="E5942" s="8">
        <v>0</v>
      </c>
      <c r="F5942" s="2" t="s">
        <v>9088</v>
      </c>
      <c r="G5942" s="2" t="s">
        <v>6542</v>
      </c>
      <c r="H5942" s="9">
        <v>42400</v>
      </c>
      <c r="I5942" s="2">
        <v>2016</v>
      </c>
      <c r="J5942" s="2">
        <v>1</v>
      </c>
      <c r="K5942" s="2" t="str">
        <f>VLOOKUP($C5942,Clients!$B:$F,K$6,0)</f>
        <v>Hudson, Thiel and Jaskolski</v>
      </c>
      <c r="L5942" s="2" t="str">
        <f>VLOOKUP($C5942,Clients!$B:$F,L$6,0)</f>
        <v>Foreign</v>
      </c>
      <c r="M5942" s="2" t="str">
        <f>VLOOKUP($C5942,Clients!$B:$F,M$6,0)</f>
        <v>PT</v>
      </c>
      <c r="N5942" s="2" t="str">
        <f>VLOOKUP($C5942,Clients!$B:$F,N$6,0)</f>
        <v>Portugal</v>
      </c>
    </row>
    <row r="5943" spans="2:14" x14ac:dyDescent="0.2">
      <c r="B5943" s="8">
        <v>4676.7</v>
      </c>
      <c r="C5943" s="2" t="s">
        <v>8298</v>
      </c>
      <c r="D5943" s="2" t="s">
        <v>51</v>
      </c>
      <c r="E5943" s="8">
        <v>36</v>
      </c>
      <c r="F5943" s="2" t="s">
        <v>9089</v>
      </c>
      <c r="G5943" s="2" t="s">
        <v>6742</v>
      </c>
      <c r="H5943" s="9">
        <v>42400</v>
      </c>
      <c r="I5943" s="2">
        <v>2016</v>
      </c>
      <c r="J5943" s="2">
        <v>1</v>
      </c>
      <c r="K5943" s="2" t="str">
        <f>VLOOKUP($C5943,Clients!$B:$F,K$6,0)</f>
        <v>Hudson, Thiel and Jaskolski</v>
      </c>
      <c r="L5943" s="2" t="str">
        <f>VLOOKUP($C5943,Clients!$B:$F,L$6,0)</f>
        <v>Foreign</v>
      </c>
      <c r="M5943" s="2" t="str">
        <f>VLOOKUP($C5943,Clients!$B:$F,M$6,0)</f>
        <v>PT</v>
      </c>
      <c r="N5943" s="2" t="str">
        <f>VLOOKUP($C5943,Clients!$B:$F,N$6,0)</f>
        <v>Portugal</v>
      </c>
    </row>
    <row r="5944" spans="2:14" x14ac:dyDescent="0.2">
      <c r="B5944" s="8">
        <v>928.2</v>
      </c>
      <c r="C5944" s="2" t="s">
        <v>8298</v>
      </c>
      <c r="D5944" s="2" t="s">
        <v>51</v>
      </c>
      <c r="E5944" s="8">
        <v>2</v>
      </c>
      <c r="F5944" s="2" t="s">
        <v>9090</v>
      </c>
      <c r="G5944" s="2" t="s">
        <v>9091</v>
      </c>
      <c r="H5944" s="9">
        <v>42400</v>
      </c>
      <c r="I5944" s="2">
        <v>2016</v>
      </c>
      <c r="J5944" s="2">
        <v>1</v>
      </c>
      <c r="K5944" s="2" t="str">
        <f>VLOOKUP($C5944,Clients!$B:$F,K$6,0)</f>
        <v>Hudson, Thiel and Jaskolski</v>
      </c>
      <c r="L5944" s="2" t="str">
        <f>VLOOKUP($C5944,Clients!$B:$F,L$6,0)</f>
        <v>Foreign</v>
      </c>
      <c r="M5944" s="2" t="str">
        <f>VLOOKUP($C5944,Clients!$B:$F,M$6,0)</f>
        <v>PT</v>
      </c>
      <c r="N5944" s="2" t="str">
        <f>VLOOKUP($C5944,Clients!$B:$F,N$6,0)</f>
        <v>Portugal</v>
      </c>
    </row>
    <row r="5945" spans="2:14" x14ac:dyDescent="0.2">
      <c r="B5945" s="8">
        <v>25.200000000000003</v>
      </c>
      <c r="C5945" s="2" t="s">
        <v>8298</v>
      </c>
      <c r="D5945" s="2" t="s">
        <v>51</v>
      </c>
      <c r="E5945" s="8">
        <v>0</v>
      </c>
      <c r="F5945" s="2" t="s">
        <v>9092</v>
      </c>
      <c r="G5945" s="2" t="s">
        <v>9093</v>
      </c>
      <c r="H5945" s="9">
        <v>42400</v>
      </c>
      <c r="I5945" s="2">
        <v>2016</v>
      </c>
      <c r="J5945" s="2">
        <v>1</v>
      </c>
      <c r="K5945" s="2" t="str">
        <f>VLOOKUP($C5945,Clients!$B:$F,K$6,0)</f>
        <v>Hudson, Thiel and Jaskolski</v>
      </c>
      <c r="L5945" s="2" t="str">
        <f>VLOOKUP($C5945,Clients!$B:$F,L$6,0)</f>
        <v>Foreign</v>
      </c>
      <c r="M5945" s="2" t="str">
        <f>VLOOKUP($C5945,Clients!$B:$F,M$6,0)</f>
        <v>PT</v>
      </c>
      <c r="N5945" s="2" t="str">
        <f>VLOOKUP($C5945,Clients!$B:$F,N$6,0)</f>
        <v>Portugal</v>
      </c>
    </row>
    <row r="5946" spans="2:14" x14ac:dyDescent="0.2">
      <c r="B5946" s="8">
        <v>7054.32</v>
      </c>
      <c r="C5946" s="2" t="s">
        <v>8298</v>
      </c>
      <c r="D5946" s="2" t="s">
        <v>51</v>
      </c>
      <c r="E5946" s="8">
        <v>29</v>
      </c>
      <c r="F5946" s="2" t="s">
        <v>9094</v>
      </c>
      <c r="G5946" s="2" t="s">
        <v>9095</v>
      </c>
      <c r="H5946" s="9">
        <v>42400</v>
      </c>
      <c r="I5946" s="2">
        <v>2016</v>
      </c>
      <c r="J5946" s="2">
        <v>1</v>
      </c>
      <c r="K5946" s="2" t="str">
        <f>VLOOKUP($C5946,Clients!$B:$F,K$6,0)</f>
        <v>Hudson, Thiel and Jaskolski</v>
      </c>
      <c r="L5946" s="2" t="str">
        <f>VLOOKUP($C5946,Clients!$B:$F,L$6,0)</f>
        <v>Foreign</v>
      </c>
      <c r="M5946" s="2" t="str">
        <f>VLOOKUP($C5946,Clients!$B:$F,M$6,0)</f>
        <v>PT</v>
      </c>
      <c r="N5946" s="2" t="str">
        <f>VLOOKUP($C5946,Clients!$B:$F,N$6,0)</f>
        <v>Portugal</v>
      </c>
    </row>
    <row r="5947" spans="2:14" x14ac:dyDescent="0.2">
      <c r="B5947" s="8">
        <v>209.95800000000003</v>
      </c>
      <c r="C5947" s="2" t="s">
        <v>8298</v>
      </c>
      <c r="D5947" s="2" t="s">
        <v>51</v>
      </c>
      <c r="E5947" s="8">
        <v>0</v>
      </c>
      <c r="F5947" s="2" t="s">
        <v>9096</v>
      </c>
      <c r="G5947" s="2" t="s">
        <v>9097</v>
      </c>
      <c r="H5947" s="9">
        <v>42400</v>
      </c>
      <c r="I5947" s="2">
        <v>2016</v>
      </c>
      <c r="J5947" s="2">
        <v>1</v>
      </c>
      <c r="K5947" s="2" t="str">
        <f>VLOOKUP($C5947,Clients!$B:$F,K$6,0)</f>
        <v>Hudson, Thiel and Jaskolski</v>
      </c>
      <c r="L5947" s="2" t="str">
        <f>VLOOKUP($C5947,Clients!$B:$F,L$6,0)</f>
        <v>Foreign</v>
      </c>
      <c r="M5947" s="2" t="str">
        <f>VLOOKUP($C5947,Clients!$B:$F,M$6,0)</f>
        <v>PT</v>
      </c>
      <c r="N5947" s="2" t="str">
        <f>VLOOKUP($C5947,Clients!$B:$F,N$6,0)</f>
        <v>Portugal</v>
      </c>
    </row>
    <row r="5948" spans="2:14" x14ac:dyDescent="0.2">
      <c r="B5948" s="8">
        <v>88.2</v>
      </c>
      <c r="C5948" s="2" t="s">
        <v>8298</v>
      </c>
      <c r="D5948" s="2" t="s">
        <v>51</v>
      </c>
      <c r="E5948" s="8">
        <v>0</v>
      </c>
      <c r="F5948" s="2" t="s">
        <v>9098</v>
      </c>
      <c r="G5948" s="2" t="s">
        <v>9099</v>
      </c>
      <c r="H5948" s="9">
        <v>42400</v>
      </c>
      <c r="I5948" s="2">
        <v>2016</v>
      </c>
      <c r="J5948" s="2">
        <v>1</v>
      </c>
      <c r="K5948" s="2" t="str">
        <f>VLOOKUP($C5948,Clients!$B:$F,K$6,0)</f>
        <v>Hudson, Thiel and Jaskolski</v>
      </c>
      <c r="L5948" s="2" t="str">
        <f>VLOOKUP($C5948,Clients!$B:$F,L$6,0)</f>
        <v>Foreign</v>
      </c>
      <c r="M5948" s="2" t="str">
        <f>VLOOKUP($C5948,Clients!$B:$F,M$6,0)</f>
        <v>PT</v>
      </c>
      <c r="N5948" s="2" t="str">
        <f>VLOOKUP($C5948,Clients!$B:$F,N$6,0)</f>
        <v>Portugal</v>
      </c>
    </row>
    <row r="5949" spans="2:14" x14ac:dyDescent="0.2">
      <c r="B5949" s="8">
        <v>11540.172</v>
      </c>
      <c r="C5949" s="2" t="s">
        <v>8298</v>
      </c>
      <c r="D5949" s="2" t="s">
        <v>51</v>
      </c>
      <c r="E5949" s="8">
        <v>49</v>
      </c>
      <c r="F5949" s="2" t="s">
        <v>9100</v>
      </c>
      <c r="G5949" s="2" t="s">
        <v>5341</v>
      </c>
      <c r="H5949" s="9">
        <v>42405</v>
      </c>
      <c r="I5949" s="2">
        <v>2016</v>
      </c>
      <c r="J5949" s="2">
        <v>2</v>
      </c>
      <c r="K5949" s="2" t="str">
        <f>VLOOKUP($C5949,Clients!$B:$F,K$6,0)</f>
        <v>Hudson, Thiel and Jaskolski</v>
      </c>
      <c r="L5949" s="2" t="str">
        <f>VLOOKUP($C5949,Clients!$B:$F,L$6,0)</f>
        <v>Foreign</v>
      </c>
      <c r="M5949" s="2" t="str">
        <f>VLOOKUP($C5949,Clients!$B:$F,M$6,0)</f>
        <v>PT</v>
      </c>
      <c r="N5949" s="2" t="str">
        <f>VLOOKUP($C5949,Clients!$B:$F,N$6,0)</f>
        <v>Portugal</v>
      </c>
    </row>
    <row r="5950" spans="2:14" x14ac:dyDescent="0.2">
      <c r="B5950" s="8">
        <v>29107.260000000002</v>
      </c>
      <c r="C5950" s="2" t="s">
        <v>8298</v>
      </c>
      <c r="D5950" s="2" t="s">
        <v>51</v>
      </c>
      <c r="E5950" s="8">
        <v>84</v>
      </c>
      <c r="F5950" s="2" t="s">
        <v>9101</v>
      </c>
      <c r="G5950" s="2" t="s">
        <v>9102</v>
      </c>
      <c r="H5950" s="9">
        <v>42410</v>
      </c>
      <c r="I5950" s="2">
        <v>2016</v>
      </c>
      <c r="J5950" s="2">
        <v>2</v>
      </c>
      <c r="K5950" s="2" t="str">
        <f>VLOOKUP($C5950,Clients!$B:$F,K$6,0)</f>
        <v>Hudson, Thiel and Jaskolski</v>
      </c>
      <c r="L5950" s="2" t="str">
        <f>VLOOKUP($C5950,Clients!$B:$F,L$6,0)</f>
        <v>Foreign</v>
      </c>
      <c r="M5950" s="2" t="str">
        <f>VLOOKUP($C5950,Clients!$B:$F,M$6,0)</f>
        <v>PT</v>
      </c>
      <c r="N5950" s="2" t="str">
        <f>VLOOKUP($C5950,Clients!$B:$F,N$6,0)</f>
        <v>Portugal</v>
      </c>
    </row>
    <row r="5951" spans="2:14" x14ac:dyDescent="0.2">
      <c r="B5951" s="8">
        <v>18369.75</v>
      </c>
      <c r="C5951" s="2" t="s">
        <v>8298</v>
      </c>
      <c r="D5951" s="2" t="s">
        <v>51</v>
      </c>
      <c r="E5951" s="8">
        <v>88</v>
      </c>
      <c r="F5951" s="2" t="s">
        <v>9103</v>
      </c>
      <c r="G5951" s="2" t="s">
        <v>9104</v>
      </c>
      <c r="H5951" s="9">
        <v>42417</v>
      </c>
      <c r="I5951" s="2">
        <v>2016</v>
      </c>
      <c r="J5951" s="2">
        <v>2</v>
      </c>
      <c r="K5951" s="2" t="str">
        <f>VLOOKUP($C5951,Clients!$B:$F,K$6,0)</f>
        <v>Hudson, Thiel and Jaskolski</v>
      </c>
      <c r="L5951" s="2" t="str">
        <f>VLOOKUP($C5951,Clients!$B:$F,L$6,0)</f>
        <v>Foreign</v>
      </c>
      <c r="M5951" s="2" t="str">
        <f>VLOOKUP($C5951,Clients!$B:$F,M$6,0)</f>
        <v>PT</v>
      </c>
      <c r="N5951" s="2" t="str">
        <f>VLOOKUP($C5951,Clients!$B:$F,N$6,0)</f>
        <v>Portugal</v>
      </c>
    </row>
    <row r="5952" spans="2:14" x14ac:dyDescent="0.2">
      <c r="B5952" s="8">
        <v>14719.11</v>
      </c>
      <c r="C5952" s="2" t="s">
        <v>8298</v>
      </c>
      <c r="D5952" s="2" t="s">
        <v>51</v>
      </c>
      <c r="E5952" s="8">
        <v>15</v>
      </c>
      <c r="F5952" s="2" t="s">
        <v>9105</v>
      </c>
      <c r="G5952" s="2" t="s">
        <v>9106</v>
      </c>
      <c r="H5952" s="9">
        <v>42422</v>
      </c>
      <c r="I5952" s="2">
        <v>2016</v>
      </c>
      <c r="J5952" s="2">
        <v>2</v>
      </c>
      <c r="K5952" s="2" t="str">
        <f>VLOOKUP($C5952,Clients!$B:$F,K$6,0)</f>
        <v>Hudson, Thiel and Jaskolski</v>
      </c>
      <c r="L5952" s="2" t="str">
        <f>VLOOKUP($C5952,Clients!$B:$F,L$6,0)</f>
        <v>Foreign</v>
      </c>
      <c r="M5952" s="2" t="str">
        <f>VLOOKUP($C5952,Clients!$B:$F,M$6,0)</f>
        <v>PT</v>
      </c>
      <c r="N5952" s="2" t="str">
        <f>VLOOKUP($C5952,Clients!$B:$F,N$6,0)</f>
        <v>Portugal</v>
      </c>
    </row>
    <row r="5953" spans="2:14" x14ac:dyDescent="0.2">
      <c r="B5953" s="8">
        <v>37552.620000000003</v>
      </c>
      <c r="C5953" s="2" t="s">
        <v>8298</v>
      </c>
      <c r="D5953" s="2" t="s">
        <v>51</v>
      </c>
      <c r="E5953" s="8">
        <v>38</v>
      </c>
      <c r="F5953" s="2" t="s">
        <v>9107</v>
      </c>
      <c r="G5953" s="2" t="s">
        <v>9106</v>
      </c>
      <c r="H5953" s="9">
        <v>42429</v>
      </c>
      <c r="I5953" s="2">
        <v>2016</v>
      </c>
      <c r="J5953" s="2">
        <v>2</v>
      </c>
      <c r="K5953" s="2" t="str">
        <f>VLOOKUP($C5953,Clients!$B:$F,K$6,0)</f>
        <v>Hudson, Thiel and Jaskolski</v>
      </c>
      <c r="L5953" s="2" t="str">
        <f>VLOOKUP($C5953,Clients!$B:$F,L$6,0)</f>
        <v>Foreign</v>
      </c>
      <c r="M5953" s="2" t="str">
        <f>VLOOKUP($C5953,Clients!$B:$F,M$6,0)</f>
        <v>PT</v>
      </c>
      <c r="N5953" s="2" t="str">
        <f>VLOOKUP($C5953,Clients!$B:$F,N$6,0)</f>
        <v>Portugal</v>
      </c>
    </row>
    <row r="5954" spans="2:14" x14ac:dyDescent="0.2">
      <c r="B5954" s="8">
        <v>743.4</v>
      </c>
      <c r="C5954" s="2" t="s">
        <v>8298</v>
      </c>
      <c r="D5954" s="2" t="s">
        <v>51</v>
      </c>
      <c r="E5954" s="8">
        <v>0</v>
      </c>
      <c r="F5954" s="2" t="s">
        <v>9108</v>
      </c>
      <c r="G5954" s="2" t="s">
        <v>9109</v>
      </c>
      <c r="H5954" s="9">
        <v>42429</v>
      </c>
      <c r="I5954" s="2">
        <v>2016</v>
      </c>
      <c r="J5954" s="2">
        <v>2</v>
      </c>
      <c r="K5954" s="2" t="str">
        <f>VLOOKUP($C5954,Clients!$B:$F,K$6,0)</f>
        <v>Hudson, Thiel and Jaskolski</v>
      </c>
      <c r="L5954" s="2" t="str">
        <f>VLOOKUP($C5954,Clients!$B:$F,L$6,0)</f>
        <v>Foreign</v>
      </c>
      <c r="M5954" s="2" t="str">
        <f>VLOOKUP($C5954,Clients!$B:$F,M$6,0)</f>
        <v>PT</v>
      </c>
      <c r="N5954" s="2" t="str">
        <f>VLOOKUP($C5954,Clients!$B:$F,N$6,0)</f>
        <v>Portugal</v>
      </c>
    </row>
    <row r="5955" spans="2:14" x14ac:dyDescent="0.2">
      <c r="B5955" s="8">
        <v>13385.400000000001</v>
      </c>
      <c r="C5955" s="2" t="s">
        <v>8298</v>
      </c>
      <c r="D5955" s="2" t="s">
        <v>51</v>
      </c>
      <c r="E5955" s="8">
        <v>17</v>
      </c>
      <c r="F5955" s="2" t="s">
        <v>9110</v>
      </c>
      <c r="G5955" s="2" t="s">
        <v>9111</v>
      </c>
      <c r="H5955" s="9">
        <v>42429</v>
      </c>
      <c r="I5955" s="2">
        <v>2016</v>
      </c>
      <c r="J5955" s="2">
        <v>2</v>
      </c>
      <c r="K5955" s="2" t="str">
        <f>VLOOKUP($C5955,Clients!$B:$F,K$6,0)</f>
        <v>Hudson, Thiel and Jaskolski</v>
      </c>
      <c r="L5955" s="2" t="str">
        <f>VLOOKUP($C5955,Clients!$B:$F,L$6,0)</f>
        <v>Foreign</v>
      </c>
      <c r="M5955" s="2" t="str">
        <f>VLOOKUP($C5955,Clients!$B:$F,M$6,0)</f>
        <v>PT</v>
      </c>
      <c r="N5955" s="2" t="str">
        <f>VLOOKUP($C5955,Clients!$B:$F,N$6,0)</f>
        <v>Portugal</v>
      </c>
    </row>
    <row r="5956" spans="2:14" x14ac:dyDescent="0.2">
      <c r="B5956" s="8">
        <v>27166.817999999999</v>
      </c>
      <c r="C5956" s="2" t="s">
        <v>8298</v>
      </c>
      <c r="D5956" s="2" t="s">
        <v>51</v>
      </c>
      <c r="E5956" s="8">
        <v>140.5</v>
      </c>
      <c r="F5956" s="2" t="s">
        <v>9112</v>
      </c>
      <c r="G5956" s="2" t="s">
        <v>9113</v>
      </c>
      <c r="H5956" s="9">
        <v>42429</v>
      </c>
      <c r="I5956" s="2">
        <v>2016</v>
      </c>
      <c r="J5956" s="2">
        <v>2</v>
      </c>
      <c r="K5956" s="2" t="str">
        <f>VLOOKUP($C5956,Clients!$B:$F,K$6,0)</f>
        <v>Hudson, Thiel and Jaskolski</v>
      </c>
      <c r="L5956" s="2" t="str">
        <f>VLOOKUP($C5956,Clients!$B:$F,L$6,0)</f>
        <v>Foreign</v>
      </c>
      <c r="M5956" s="2" t="str">
        <f>VLOOKUP($C5956,Clients!$B:$F,M$6,0)</f>
        <v>PT</v>
      </c>
      <c r="N5956" s="2" t="str">
        <f>VLOOKUP($C5956,Clients!$B:$F,N$6,0)</f>
        <v>Portugal</v>
      </c>
    </row>
    <row r="5957" spans="2:14" x14ac:dyDescent="0.2">
      <c r="B5957" s="8">
        <v>5215.9800000000005</v>
      </c>
      <c r="C5957" s="2" t="s">
        <v>8298</v>
      </c>
      <c r="D5957" s="2" t="s">
        <v>51</v>
      </c>
      <c r="E5957" s="8">
        <v>53</v>
      </c>
      <c r="F5957" s="2" t="s">
        <v>9114</v>
      </c>
      <c r="G5957" s="2" t="s">
        <v>9115</v>
      </c>
      <c r="H5957" s="9">
        <v>42429</v>
      </c>
      <c r="I5957" s="2">
        <v>2016</v>
      </c>
      <c r="J5957" s="2">
        <v>2</v>
      </c>
      <c r="K5957" s="2" t="str">
        <f>VLOOKUP($C5957,Clients!$B:$F,K$6,0)</f>
        <v>Hudson, Thiel and Jaskolski</v>
      </c>
      <c r="L5957" s="2" t="str">
        <f>VLOOKUP($C5957,Clients!$B:$F,L$6,0)</f>
        <v>Foreign</v>
      </c>
      <c r="M5957" s="2" t="str">
        <f>VLOOKUP($C5957,Clients!$B:$F,M$6,0)</f>
        <v>PT</v>
      </c>
      <c r="N5957" s="2" t="str">
        <f>VLOOKUP($C5957,Clients!$B:$F,N$6,0)</f>
        <v>Portugal</v>
      </c>
    </row>
    <row r="5958" spans="2:14" x14ac:dyDescent="0.2">
      <c r="B5958" s="8">
        <v>747.6</v>
      </c>
      <c r="C5958" s="2" t="s">
        <v>8298</v>
      </c>
      <c r="D5958" s="2" t="s">
        <v>51</v>
      </c>
      <c r="E5958" s="8">
        <v>0</v>
      </c>
      <c r="F5958" s="2" t="s">
        <v>9116</v>
      </c>
      <c r="G5958" s="2" t="s">
        <v>9117</v>
      </c>
      <c r="H5958" s="9">
        <v>42429</v>
      </c>
      <c r="I5958" s="2">
        <v>2016</v>
      </c>
      <c r="J5958" s="2">
        <v>2</v>
      </c>
      <c r="K5958" s="2" t="str">
        <f>VLOOKUP($C5958,Clients!$B:$F,K$6,0)</f>
        <v>Hudson, Thiel and Jaskolski</v>
      </c>
      <c r="L5958" s="2" t="str">
        <f>VLOOKUP($C5958,Clients!$B:$F,L$6,0)</f>
        <v>Foreign</v>
      </c>
      <c r="M5958" s="2" t="str">
        <f>VLOOKUP($C5958,Clients!$B:$F,M$6,0)</f>
        <v>PT</v>
      </c>
      <c r="N5958" s="2" t="str">
        <f>VLOOKUP($C5958,Clients!$B:$F,N$6,0)</f>
        <v>Portugal</v>
      </c>
    </row>
    <row r="5959" spans="2:14" x14ac:dyDescent="0.2">
      <c r="B5959" s="8">
        <v>13374.564</v>
      </c>
      <c r="C5959" s="2" t="s">
        <v>8298</v>
      </c>
      <c r="D5959" s="2" t="s">
        <v>51</v>
      </c>
      <c r="E5959" s="8">
        <v>82</v>
      </c>
      <c r="F5959" s="2" t="s">
        <v>9118</v>
      </c>
      <c r="G5959" s="2" t="s">
        <v>9119</v>
      </c>
      <c r="H5959" s="9">
        <v>42429</v>
      </c>
      <c r="I5959" s="2">
        <v>2016</v>
      </c>
      <c r="J5959" s="2">
        <v>2</v>
      </c>
      <c r="K5959" s="2" t="str">
        <f>VLOOKUP($C5959,Clients!$B:$F,K$6,0)</f>
        <v>Hudson, Thiel and Jaskolski</v>
      </c>
      <c r="L5959" s="2" t="str">
        <f>VLOOKUP($C5959,Clients!$B:$F,L$6,0)</f>
        <v>Foreign</v>
      </c>
      <c r="M5959" s="2" t="str">
        <f>VLOOKUP($C5959,Clients!$B:$F,M$6,0)</f>
        <v>PT</v>
      </c>
      <c r="N5959" s="2" t="str">
        <f>VLOOKUP($C5959,Clients!$B:$F,N$6,0)</f>
        <v>Portugal</v>
      </c>
    </row>
    <row r="5960" spans="2:14" x14ac:dyDescent="0.2">
      <c r="B5960" s="8">
        <v>5346.6</v>
      </c>
      <c r="C5960" s="2" t="s">
        <v>8298</v>
      </c>
      <c r="D5960" s="2" t="s">
        <v>51</v>
      </c>
      <c r="E5960" s="8">
        <v>2</v>
      </c>
      <c r="F5960" s="2" t="s">
        <v>9120</v>
      </c>
      <c r="G5960" s="2" t="s">
        <v>9121</v>
      </c>
      <c r="H5960" s="9">
        <v>42429</v>
      </c>
      <c r="I5960" s="2">
        <v>2016</v>
      </c>
      <c r="J5960" s="2">
        <v>2</v>
      </c>
      <c r="K5960" s="2" t="str">
        <f>VLOOKUP($C5960,Clients!$B:$F,K$6,0)</f>
        <v>Hudson, Thiel and Jaskolski</v>
      </c>
      <c r="L5960" s="2" t="str">
        <f>VLOOKUP($C5960,Clients!$B:$F,L$6,0)</f>
        <v>Foreign</v>
      </c>
      <c r="M5960" s="2" t="str">
        <f>VLOOKUP($C5960,Clients!$B:$F,M$6,0)</f>
        <v>PT</v>
      </c>
      <c r="N5960" s="2" t="str">
        <f>VLOOKUP($C5960,Clients!$B:$F,N$6,0)</f>
        <v>Portugal</v>
      </c>
    </row>
    <row r="5961" spans="2:14" x14ac:dyDescent="0.2">
      <c r="B5961" s="8">
        <v>126</v>
      </c>
      <c r="C5961" s="2" t="s">
        <v>8298</v>
      </c>
      <c r="D5961" s="2" t="s">
        <v>51</v>
      </c>
      <c r="E5961" s="8">
        <v>0</v>
      </c>
      <c r="F5961" s="2" t="s">
        <v>9122</v>
      </c>
      <c r="G5961" s="2" t="s">
        <v>9123</v>
      </c>
      <c r="H5961" s="9">
        <v>42429</v>
      </c>
      <c r="I5961" s="2">
        <v>2016</v>
      </c>
      <c r="J5961" s="2">
        <v>2</v>
      </c>
      <c r="K5961" s="2" t="str">
        <f>VLOOKUP($C5961,Clients!$B:$F,K$6,0)</f>
        <v>Hudson, Thiel and Jaskolski</v>
      </c>
      <c r="L5961" s="2" t="str">
        <f>VLOOKUP($C5961,Clients!$B:$F,L$6,0)</f>
        <v>Foreign</v>
      </c>
      <c r="M5961" s="2" t="str">
        <f>VLOOKUP($C5961,Clients!$B:$F,M$6,0)</f>
        <v>PT</v>
      </c>
      <c r="N5961" s="2" t="str">
        <f>VLOOKUP($C5961,Clients!$B:$F,N$6,0)</f>
        <v>Portugal</v>
      </c>
    </row>
    <row r="5962" spans="2:14" x14ac:dyDescent="0.2">
      <c r="B5962" s="8">
        <v>21532.14</v>
      </c>
      <c r="C5962" s="2" t="s">
        <v>8298</v>
      </c>
      <c r="D5962" s="2" t="s">
        <v>51</v>
      </c>
      <c r="E5962" s="8">
        <v>137</v>
      </c>
      <c r="F5962" s="2" t="s">
        <v>9124</v>
      </c>
      <c r="G5962" s="2" t="s">
        <v>9125</v>
      </c>
      <c r="H5962" s="9">
        <v>42429</v>
      </c>
      <c r="I5962" s="2">
        <v>2016</v>
      </c>
      <c r="J5962" s="2">
        <v>2</v>
      </c>
      <c r="K5962" s="2" t="str">
        <f>VLOOKUP($C5962,Clients!$B:$F,K$6,0)</f>
        <v>Hudson, Thiel and Jaskolski</v>
      </c>
      <c r="L5962" s="2" t="str">
        <f>VLOOKUP($C5962,Clients!$B:$F,L$6,0)</f>
        <v>Foreign</v>
      </c>
      <c r="M5962" s="2" t="str">
        <f>VLOOKUP($C5962,Clients!$B:$F,M$6,0)</f>
        <v>PT</v>
      </c>
      <c r="N5962" s="2" t="str">
        <f>VLOOKUP($C5962,Clients!$B:$F,N$6,0)</f>
        <v>Portugal</v>
      </c>
    </row>
    <row r="5963" spans="2:14" x14ac:dyDescent="0.2">
      <c r="B5963" s="8">
        <v>-21532.14</v>
      </c>
      <c r="C5963" s="2" t="s">
        <v>8298</v>
      </c>
      <c r="D5963" s="2" t="s">
        <v>51</v>
      </c>
      <c r="E5963" s="8">
        <v>-137</v>
      </c>
      <c r="F5963" s="2" t="s">
        <v>9126</v>
      </c>
      <c r="G5963" s="2" t="s">
        <v>9125</v>
      </c>
      <c r="H5963" s="9">
        <v>42429</v>
      </c>
      <c r="I5963" s="2">
        <v>2016</v>
      </c>
      <c r="J5963" s="2">
        <v>2</v>
      </c>
      <c r="K5963" s="2" t="str">
        <f>VLOOKUP($C5963,Clients!$B:$F,K$6,0)</f>
        <v>Hudson, Thiel and Jaskolski</v>
      </c>
      <c r="L5963" s="2" t="str">
        <f>VLOOKUP($C5963,Clients!$B:$F,L$6,0)</f>
        <v>Foreign</v>
      </c>
      <c r="M5963" s="2" t="str">
        <f>VLOOKUP($C5963,Clients!$B:$F,M$6,0)</f>
        <v>PT</v>
      </c>
      <c r="N5963" s="2" t="str">
        <f>VLOOKUP($C5963,Clients!$B:$F,N$6,0)</f>
        <v>Portugal</v>
      </c>
    </row>
    <row r="5964" spans="2:14" x14ac:dyDescent="0.2">
      <c r="B5964" s="8">
        <v>17659.236000000001</v>
      </c>
      <c r="C5964" s="2" t="s">
        <v>8298</v>
      </c>
      <c r="D5964" s="2" t="s">
        <v>51</v>
      </c>
      <c r="E5964" s="8">
        <v>132</v>
      </c>
      <c r="F5964" s="2" t="s">
        <v>9127</v>
      </c>
      <c r="G5964" s="2" t="s">
        <v>5574</v>
      </c>
      <c r="H5964" s="9">
        <v>42429</v>
      </c>
      <c r="I5964" s="2">
        <v>2016</v>
      </c>
      <c r="J5964" s="2">
        <v>2</v>
      </c>
      <c r="K5964" s="2" t="str">
        <f>VLOOKUP($C5964,Clients!$B:$F,K$6,0)</f>
        <v>Hudson, Thiel and Jaskolski</v>
      </c>
      <c r="L5964" s="2" t="str">
        <f>VLOOKUP($C5964,Clients!$B:$F,L$6,0)</f>
        <v>Foreign</v>
      </c>
      <c r="M5964" s="2" t="str">
        <f>VLOOKUP($C5964,Clients!$B:$F,M$6,0)</f>
        <v>PT</v>
      </c>
      <c r="N5964" s="2" t="str">
        <f>VLOOKUP($C5964,Clients!$B:$F,N$6,0)</f>
        <v>Portugal</v>
      </c>
    </row>
    <row r="5965" spans="2:14" x14ac:dyDescent="0.2">
      <c r="B5965" s="8">
        <v>676.2</v>
      </c>
      <c r="C5965" s="2" t="s">
        <v>8298</v>
      </c>
      <c r="D5965" s="2" t="s">
        <v>51</v>
      </c>
      <c r="E5965" s="8">
        <v>0</v>
      </c>
      <c r="F5965" s="2" t="s">
        <v>9128</v>
      </c>
      <c r="G5965" s="2" t="s">
        <v>9129</v>
      </c>
      <c r="H5965" s="9">
        <v>42429</v>
      </c>
      <c r="I5965" s="2">
        <v>2016</v>
      </c>
      <c r="J5965" s="2">
        <v>2</v>
      </c>
      <c r="K5965" s="2" t="str">
        <f>VLOOKUP($C5965,Clients!$B:$F,K$6,0)</f>
        <v>Hudson, Thiel and Jaskolski</v>
      </c>
      <c r="L5965" s="2" t="str">
        <f>VLOOKUP($C5965,Clients!$B:$F,L$6,0)</f>
        <v>Foreign</v>
      </c>
      <c r="M5965" s="2" t="str">
        <f>VLOOKUP($C5965,Clients!$B:$F,M$6,0)</f>
        <v>PT</v>
      </c>
      <c r="N5965" s="2" t="str">
        <f>VLOOKUP($C5965,Clients!$B:$F,N$6,0)</f>
        <v>Portugal</v>
      </c>
    </row>
    <row r="5966" spans="2:14" x14ac:dyDescent="0.2">
      <c r="B5966" s="8">
        <v>18735.990000000002</v>
      </c>
      <c r="C5966" s="2" t="s">
        <v>8298</v>
      </c>
      <c r="D5966" s="2" t="s">
        <v>51</v>
      </c>
      <c r="E5966" s="8">
        <v>45</v>
      </c>
      <c r="F5966" s="2" t="s">
        <v>9130</v>
      </c>
      <c r="G5966" s="2" t="s">
        <v>9131</v>
      </c>
      <c r="H5966" s="9">
        <v>42438</v>
      </c>
      <c r="I5966" s="2">
        <v>2016</v>
      </c>
      <c r="J5966" s="2">
        <v>3</v>
      </c>
      <c r="K5966" s="2" t="str">
        <f>VLOOKUP($C5966,Clients!$B:$F,K$6,0)</f>
        <v>Hudson, Thiel and Jaskolski</v>
      </c>
      <c r="L5966" s="2" t="str">
        <f>VLOOKUP($C5966,Clients!$B:$F,L$6,0)</f>
        <v>Foreign</v>
      </c>
      <c r="M5966" s="2" t="str">
        <f>VLOOKUP($C5966,Clients!$B:$F,M$6,0)</f>
        <v>PT</v>
      </c>
      <c r="N5966" s="2" t="str">
        <f>VLOOKUP($C5966,Clients!$B:$F,N$6,0)</f>
        <v>Portugal</v>
      </c>
    </row>
    <row r="5967" spans="2:14" x14ac:dyDescent="0.2">
      <c r="B5967" s="8">
        <v>13198.5</v>
      </c>
      <c r="C5967" s="2" t="s">
        <v>8298</v>
      </c>
      <c r="D5967" s="2" t="s">
        <v>51</v>
      </c>
      <c r="E5967" s="8">
        <v>55</v>
      </c>
      <c r="F5967" s="2" t="s">
        <v>9132</v>
      </c>
      <c r="G5967" s="2" t="s">
        <v>9133</v>
      </c>
      <c r="H5967" s="9">
        <v>42438</v>
      </c>
      <c r="I5967" s="2">
        <v>2016</v>
      </c>
      <c r="J5967" s="2">
        <v>3</v>
      </c>
      <c r="K5967" s="2" t="str">
        <f>VLOOKUP($C5967,Clients!$B:$F,K$6,0)</f>
        <v>Hudson, Thiel and Jaskolski</v>
      </c>
      <c r="L5967" s="2" t="str">
        <f>VLOOKUP($C5967,Clients!$B:$F,L$6,0)</f>
        <v>Foreign</v>
      </c>
      <c r="M5967" s="2" t="str">
        <f>VLOOKUP($C5967,Clients!$B:$F,M$6,0)</f>
        <v>PT</v>
      </c>
      <c r="N5967" s="2" t="str">
        <f>VLOOKUP($C5967,Clients!$B:$F,N$6,0)</f>
        <v>Portugal</v>
      </c>
    </row>
    <row r="5968" spans="2:14" x14ac:dyDescent="0.2">
      <c r="B5968" s="8">
        <v>21672.462</v>
      </c>
      <c r="C5968" s="2" t="s">
        <v>8298</v>
      </c>
      <c r="D5968" s="2" t="s">
        <v>51</v>
      </c>
      <c r="E5968" s="8">
        <v>125</v>
      </c>
      <c r="F5968" s="2" t="s">
        <v>9134</v>
      </c>
      <c r="G5968" s="2" t="s">
        <v>9135</v>
      </c>
      <c r="H5968" s="9">
        <v>42444</v>
      </c>
      <c r="I5968" s="2">
        <v>2016</v>
      </c>
      <c r="J5968" s="2">
        <v>3</v>
      </c>
      <c r="K5968" s="2" t="str">
        <f>VLOOKUP($C5968,Clients!$B:$F,K$6,0)</f>
        <v>Hudson, Thiel and Jaskolski</v>
      </c>
      <c r="L5968" s="2" t="str">
        <f>VLOOKUP($C5968,Clients!$B:$F,L$6,0)</f>
        <v>Foreign</v>
      </c>
      <c r="M5968" s="2" t="str">
        <f>VLOOKUP($C5968,Clients!$B:$F,M$6,0)</f>
        <v>PT</v>
      </c>
      <c r="N5968" s="2" t="str">
        <f>VLOOKUP($C5968,Clients!$B:$F,N$6,0)</f>
        <v>Portugal</v>
      </c>
    </row>
    <row r="5969" spans="2:14" x14ac:dyDescent="0.2">
      <c r="B5969" s="8">
        <v>20497.260000000002</v>
      </c>
      <c r="C5969" s="2" t="s">
        <v>8298</v>
      </c>
      <c r="D5969" s="2" t="s">
        <v>51</v>
      </c>
      <c r="E5969" s="8">
        <v>90</v>
      </c>
      <c r="F5969" s="2" t="s">
        <v>9136</v>
      </c>
      <c r="G5969" s="2" t="s">
        <v>6544</v>
      </c>
      <c r="H5969" s="9">
        <v>42451</v>
      </c>
      <c r="I5969" s="2">
        <v>2016</v>
      </c>
      <c r="J5969" s="2">
        <v>3</v>
      </c>
      <c r="K5969" s="2" t="str">
        <f>VLOOKUP($C5969,Clients!$B:$F,K$6,0)</f>
        <v>Hudson, Thiel and Jaskolski</v>
      </c>
      <c r="L5969" s="2" t="str">
        <f>VLOOKUP($C5969,Clients!$B:$F,L$6,0)</f>
        <v>Foreign</v>
      </c>
      <c r="M5969" s="2" t="str">
        <f>VLOOKUP($C5969,Clients!$B:$F,M$6,0)</f>
        <v>PT</v>
      </c>
      <c r="N5969" s="2" t="str">
        <f>VLOOKUP($C5969,Clients!$B:$F,N$6,0)</f>
        <v>Portugal</v>
      </c>
    </row>
    <row r="5970" spans="2:14" x14ac:dyDescent="0.2">
      <c r="B5970" s="8">
        <v>13733.328000000001</v>
      </c>
      <c r="C5970" s="2" t="s">
        <v>8298</v>
      </c>
      <c r="D5970" s="2" t="s">
        <v>51</v>
      </c>
      <c r="E5970" s="8">
        <v>25</v>
      </c>
      <c r="F5970" s="2" t="s">
        <v>9137</v>
      </c>
      <c r="G5970" s="2" t="s">
        <v>6744</v>
      </c>
      <c r="H5970" s="9">
        <v>42454</v>
      </c>
      <c r="I5970" s="2">
        <v>2016</v>
      </c>
      <c r="J5970" s="2">
        <v>3</v>
      </c>
      <c r="K5970" s="2" t="str">
        <f>VLOOKUP($C5970,Clients!$B:$F,K$6,0)</f>
        <v>Hudson, Thiel and Jaskolski</v>
      </c>
      <c r="L5970" s="2" t="str">
        <f>VLOOKUP($C5970,Clients!$B:$F,L$6,0)</f>
        <v>Foreign</v>
      </c>
      <c r="M5970" s="2" t="str">
        <f>VLOOKUP($C5970,Clients!$B:$F,M$6,0)</f>
        <v>PT</v>
      </c>
      <c r="N5970" s="2" t="str">
        <f>VLOOKUP($C5970,Clients!$B:$F,N$6,0)</f>
        <v>Portugal</v>
      </c>
    </row>
    <row r="5971" spans="2:14" x14ac:dyDescent="0.2">
      <c r="B5971" s="8">
        <v>18991.98</v>
      </c>
      <c r="C5971" s="2" t="s">
        <v>8298</v>
      </c>
      <c r="D5971" s="2" t="s">
        <v>51</v>
      </c>
      <c r="E5971" s="8">
        <v>21</v>
      </c>
      <c r="F5971" s="2" t="s">
        <v>9138</v>
      </c>
      <c r="G5971" s="2" t="s">
        <v>9139</v>
      </c>
      <c r="H5971" s="9">
        <v>42460</v>
      </c>
      <c r="I5971" s="2">
        <v>2016</v>
      </c>
      <c r="J5971" s="2">
        <v>3</v>
      </c>
      <c r="K5971" s="2" t="str">
        <f>VLOOKUP($C5971,Clients!$B:$F,K$6,0)</f>
        <v>Hudson, Thiel and Jaskolski</v>
      </c>
      <c r="L5971" s="2" t="str">
        <f>VLOOKUP($C5971,Clients!$B:$F,L$6,0)</f>
        <v>Foreign</v>
      </c>
      <c r="M5971" s="2" t="str">
        <f>VLOOKUP($C5971,Clients!$B:$F,M$6,0)</f>
        <v>PT</v>
      </c>
      <c r="N5971" s="2" t="str">
        <f>VLOOKUP($C5971,Clients!$B:$F,N$6,0)</f>
        <v>Portugal</v>
      </c>
    </row>
    <row r="5972" spans="2:14" x14ac:dyDescent="0.2">
      <c r="B5972" s="8">
        <v>44677.668000000005</v>
      </c>
      <c r="C5972" s="2" t="s">
        <v>8298</v>
      </c>
      <c r="D5972" s="2" t="s">
        <v>51</v>
      </c>
      <c r="E5972" s="8">
        <v>136</v>
      </c>
      <c r="F5972" s="2" t="s">
        <v>9140</v>
      </c>
      <c r="G5972" s="2" t="s">
        <v>9141</v>
      </c>
      <c r="H5972" s="9">
        <v>42460</v>
      </c>
      <c r="I5972" s="2">
        <v>2016</v>
      </c>
      <c r="J5972" s="2">
        <v>3</v>
      </c>
      <c r="K5972" s="2" t="str">
        <f>VLOOKUP($C5972,Clients!$B:$F,K$6,0)</f>
        <v>Hudson, Thiel and Jaskolski</v>
      </c>
      <c r="L5972" s="2" t="str">
        <f>VLOOKUP($C5972,Clients!$B:$F,L$6,0)</f>
        <v>Foreign</v>
      </c>
      <c r="M5972" s="2" t="str">
        <f>VLOOKUP($C5972,Clients!$B:$F,M$6,0)</f>
        <v>PT</v>
      </c>
      <c r="N5972" s="2" t="str">
        <f>VLOOKUP($C5972,Clients!$B:$F,N$6,0)</f>
        <v>Portugal</v>
      </c>
    </row>
    <row r="5973" spans="2:14" x14ac:dyDescent="0.2">
      <c r="B5973" s="8">
        <v>1327.2</v>
      </c>
      <c r="C5973" s="2" t="s">
        <v>8298</v>
      </c>
      <c r="D5973" s="2" t="s">
        <v>51</v>
      </c>
      <c r="E5973" s="8">
        <v>0</v>
      </c>
      <c r="F5973" s="2" t="s">
        <v>9142</v>
      </c>
      <c r="G5973" s="2" t="s">
        <v>9143</v>
      </c>
      <c r="H5973" s="9">
        <v>42460</v>
      </c>
      <c r="I5973" s="2">
        <v>2016</v>
      </c>
      <c r="J5973" s="2">
        <v>3</v>
      </c>
      <c r="K5973" s="2" t="str">
        <f>VLOOKUP($C5973,Clients!$B:$F,K$6,0)</f>
        <v>Hudson, Thiel and Jaskolski</v>
      </c>
      <c r="L5973" s="2" t="str">
        <f>VLOOKUP($C5973,Clients!$B:$F,L$6,0)</f>
        <v>Foreign</v>
      </c>
      <c r="M5973" s="2" t="str">
        <f>VLOOKUP($C5973,Clients!$B:$F,M$6,0)</f>
        <v>PT</v>
      </c>
      <c r="N5973" s="2" t="str">
        <f>VLOOKUP($C5973,Clients!$B:$F,N$6,0)</f>
        <v>Portugal</v>
      </c>
    </row>
    <row r="5974" spans="2:14" x14ac:dyDescent="0.2">
      <c r="B5974" s="8">
        <v>12542.460000000001</v>
      </c>
      <c r="C5974" s="2" t="s">
        <v>8298</v>
      </c>
      <c r="D5974" s="2" t="s">
        <v>51</v>
      </c>
      <c r="E5974" s="8">
        <v>95</v>
      </c>
      <c r="F5974" s="2" t="s">
        <v>9144</v>
      </c>
      <c r="G5974" s="2" t="s">
        <v>9145</v>
      </c>
      <c r="H5974" s="9">
        <v>42460</v>
      </c>
      <c r="I5974" s="2">
        <v>2016</v>
      </c>
      <c r="J5974" s="2">
        <v>3</v>
      </c>
      <c r="K5974" s="2" t="str">
        <f>VLOOKUP($C5974,Clients!$B:$F,K$6,0)</f>
        <v>Hudson, Thiel and Jaskolski</v>
      </c>
      <c r="L5974" s="2" t="str">
        <f>VLOOKUP($C5974,Clients!$B:$F,L$6,0)</f>
        <v>Foreign</v>
      </c>
      <c r="M5974" s="2" t="str">
        <f>VLOOKUP($C5974,Clients!$B:$F,M$6,0)</f>
        <v>PT</v>
      </c>
      <c r="N5974" s="2" t="str">
        <f>VLOOKUP($C5974,Clients!$B:$F,N$6,0)</f>
        <v>Portugal</v>
      </c>
    </row>
    <row r="5975" spans="2:14" x14ac:dyDescent="0.2">
      <c r="B5975" s="8">
        <v>11686.5</v>
      </c>
      <c r="C5975" s="2" t="s">
        <v>8298</v>
      </c>
      <c r="D5975" s="2" t="s">
        <v>51</v>
      </c>
      <c r="E5975" s="8">
        <v>15</v>
      </c>
      <c r="F5975" s="2" t="s">
        <v>9146</v>
      </c>
      <c r="G5975" s="2" t="s">
        <v>5343</v>
      </c>
      <c r="H5975" s="9">
        <v>42460</v>
      </c>
      <c r="I5975" s="2">
        <v>2016</v>
      </c>
      <c r="J5975" s="2">
        <v>3</v>
      </c>
      <c r="K5975" s="2" t="str">
        <f>VLOOKUP($C5975,Clients!$B:$F,K$6,0)</f>
        <v>Hudson, Thiel and Jaskolski</v>
      </c>
      <c r="L5975" s="2" t="str">
        <f>VLOOKUP($C5975,Clients!$B:$F,L$6,0)</f>
        <v>Foreign</v>
      </c>
      <c r="M5975" s="2" t="str">
        <f>VLOOKUP($C5975,Clients!$B:$F,M$6,0)</f>
        <v>PT</v>
      </c>
      <c r="N5975" s="2" t="str">
        <f>VLOOKUP($C5975,Clients!$B:$F,N$6,0)</f>
        <v>Portugal</v>
      </c>
    </row>
    <row r="5976" spans="2:14" x14ac:dyDescent="0.2">
      <c r="B5976" s="8">
        <v>361.2</v>
      </c>
      <c r="C5976" s="2" t="s">
        <v>8298</v>
      </c>
      <c r="D5976" s="2" t="s">
        <v>51</v>
      </c>
      <c r="E5976" s="8">
        <v>0</v>
      </c>
      <c r="F5976" s="2" t="s">
        <v>9147</v>
      </c>
      <c r="G5976" s="2" t="s">
        <v>9148</v>
      </c>
      <c r="H5976" s="9">
        <v>42460</v>
      </c>
      <c r="I5976" s="2">
        <v>2016</v>
      </c>
      <c r="J5976" s="2">
        <v>3</v>
      </c>
      <c r="K5976" s="2" t="str">
        <f>VLOOKUP($C5976,Clients!$B:$F,K$6,0)</f>
        <v>Hudson, Thiel and Jaskolski</v>
      </c>
      <c r="L5976" s="2" t="str">
        <f>VLOOKUP($C5976,Clients!$B:$F,L$6,0)</f>
        <v>Foreign</v>
      </c>
      <c r="M5976" s="2" t="str">
        <f>VLOOKUP($C5976,Clients!$B:$F,M$6,0)</f>
        <v>PT</v>
      </c>
      <c r="N5976" s="2" t="str">
        <f>VLOOKUP($C5976,Clients!$B:$F,N$6,0)</f>
        <v>Portugal</v>
      </c>
    </row>
    <row r="5977" spans="2:14" x14ac:dyDescent="0.2">
      <c r="B5977" s="8">
        <v>21017.22</v>
      </c>
      <c r="C5977" s="2" t="s">
        <v>8298</v>
      </c>
      <c r="D5977" s="2" t="s">
        <v>51</v>
      </c>
      <c r="E5977" s="8">
        <v>165</v>
      </c>
      <c r="F5977" s="2" t="s">
        <v>9149</v>
      </c>
      <c r="G5977" s="2" t="s">
        <v>9150</v>
      </c>
      <c r="H5977" s="9">
        <v>42460</v>
      </c>
      <c r="I5977" s="2">
        <v>2016</v>
      </c>
      <c r="J5977" s="2">
        <v>3</v>
      </c>
      <c r="K5977" s="2" t="str">
        <f>VLOOKUP($C5977,Clients!$B:$F,K$6,0)</f>
        <v>Hudson, Thiel and Jaskolski</v>
      </c>
      <c r="L5977" s="2" t="str">
        <f>VLOOKUP($C5977,Clients!$B:$F,L$6,0)</f>
        <v>Foreign</v>
      </c>
      <c r="M5977" s="2" t="str">
        <f>VLOOKUP($C5977,Clients!$B:$F,M$6,0)</f>
        <v>PT</v>
      </c>
      <c r="N5977" s="2" t="str">
        <f>VLOOKUP($C5977,Clients!$B:$F,N$6,0)</f>
        <v>Portugal</v>
      </c>
    </row>
    <row r="5978" spans="2:14" x14ac:dyDescent="0.2">
      <c r="B5978" s="8">
        <v>466.20000000000005</v>
      </c>
      <c r="C5978" s="2" t="s">
        <v>8298</v>
      </c>
      <c r="D5978" s="2" t="s">
        <v>51</v>
      </c>
      <c r="E5978" s="8">
        <v>0</v>
      </c>
      <c r="F5978" s="2" t="s">
        <v>9151</v>
      </c>
      <c r="G5978" s="2" t="s">
        <v>9152</v>
      </c>
      <c r="H5978" s="9">
        <v>42460</v>
      </c>
      <c r="I5978" s="2">
        <v>2016</v>
      </c>
      <c r="J5978" s="2">
        <v>3</v>
      </c>
      <c r="K5978" s="2" t="str">
        <f>VLOOKUP($C5978,Clients!$B:$F,K$6,0)</f>
        <v>Hudson, Thiel and Jaskolski</v>
      </c>
      <c r="L5978" s="2" t="str">
        <f>VLOOKUP($C5978,Clients!$B:$F,L$6,0)</f>
        <v>Foreign</v>
      </c>
      <c r="M5978" s="2" t="str">
        <f>VLOOKUP($C5978,Clients!$B:$F,M$6,0)</f>
        <v>PT</v>
      </c>
      <c r="N5978" s="2" t="str">
        <f>VLOOKUP($C5978,Clients!$B:$F,N$6,0)</f>
        <v>Portugal</v>
      </c>
    </row>
    <row r="5979" spans="2:14" x14ac:dyDescent="0.2">
      <c r="B5979" s="8">
        <v>24958.5</v>
      </c>
      <c r="C5979" s="2" t="s">
        <v>8298</v>
      </c>
      <c r="D5979" s="2" t="s">
        <v>51</v>
      </c>
      <c r="E5979" s="8">
        <v>181</v>
      </c>
      <c r="F5979" s="2" t="s">
        <v>9153</v>
      </c>
      <c r="G5979" s="2" t="s">
        <v>9154</v>
      </c>
      <c r="H5979" s="9">
        <v>42460</v>
      </c>
      <c r="I5979" s="2">
        <v>2016</v>
      </c>
      <c r="J5979" s="2">
        <v>3</v>
      </c>
      <c r="K5979" s="2" t="str">
        <f>VLOOKUP($C5979,Clients!$B:$F,K$6,0)</f>
        <v>Hudson, Thiel and Jaskolski</v>
      </c>
      <c r="L5979" s="2" t="str">
        <f>VLOOKUP($C5979,Clients!$B:$F,L$6,0)</f>
        <v>Foreign</v>
      </c>
      <c r="M5979" s="2" t="str">
        <f>VLOOKUP($C5979,Clients!$B:$F,M$6,0)</f>
        <v>PT</v>
      </c>
      <c r="N5979" s="2" t="str">
        <f>VLOOKUP($C5979,Clients!$B:$F,N$6,0)</f>
        <v>Portugal</v>
      </c>
    </row>
    <row r="5980" spans="2:14" x14ac:dyDescent="0.2">
      <c r="B5980" s="8">
        <v>5124</v>
      </c>
      <c r="C5980" s="2" t="s">
        <v>8298</v>
      </c>
      <c r="D5980" s="2" t="s">
        <v>51</v>
      </c>
      <c r="E5980" s="8">
        <v>10</v>
      </c>
      <c r="F5980" s="2" t="s">
        <v>9155</v>
      </c>
      <c r="G5980" s="2" t="s">
        <v>9156</v>
      </c>
      <c r="H5980" s="9">
        <v>42460</v>
      </c>
      <c r="I5980" s="2">
        <v>2016</v>
      </c>
      <c r="J5980" s="2">
        <v>3</v>
      </c>
      <c r="K5980" s="2" t="str">
        <f>VLOOKUP($C5980,Clients!$B:$F,K$6,0)</f>
        <v>Hudson, Thiel and Jaskolski</v>
      </c>
      <c r="L5980" s="2" t="str">
        <f>VLOOKUP($C5980,Clients!$B:$F,L$6,0)</f>
        <v>Foreign</v>
      </c>
      <c r="M5980" s="2" t="str">
        <f>VLOOKUP($C5980,Clients!$B:$F,M$6,0)</f>
        <v>PT</v>
      </c>
      <c r="N5980" s="2" t="str">
        <f>VLOOKUP($C5980,Clients!$B:$F,N$6,0)</f>
        <v>Portugal</v>
      </c>
    </row>
    <row r="5981" spans="2:14" x14ac:dyDescent="0.2">
      <c r="B5981" s="8">
        <v>835.80000000000007</v>
      </c>
      <c r="C5981" s="2" t="s">
        <v>8298</v>
      </c>
      <c r="D5981" s="2" t="s">
        <v>51</v>
      </c>
      <c r="E5981" s="8">
        <v>0</v>
      </c>
      <c r="F5981" s="2" t="s">
        <v>9157</v>
      </c>
      <c r="G5981" s="2" t="s">
        <v>9158</v>
      </c>
      <c r="H5981" s="9">
        <v>42460</v>
      </c>
      <c r="I5981" s="2">
        <v>2016</v>
      </c>
      <c r="J5981" s="2">
        <v>3</v>
      </c>
      <c r="K5981" s="2" t="str">
        <f>VLOOKUP($C5981,Clients!$B:$F,K$6,0)</f>
        <v>Hudson, Thiel and Jaskolski</v>
      </c>
      <c r="L5981" s="2" t="str">
        <f>VLOOKUP($C5981,Clients!$B:$F,L$6,0)</f>
        <v>Foreign</v>
      </c>
      <c r="M5981" s="2" t="str">
        <f>VLOOKUP($C5981,Clients!$B:$F,M$6,0)</f>
        <v>PT</v>
      </c>
      <c r="N5981" s="2" t="str">
        <f>VLOOKUP($C5981,Clients!$B:$F,N$6,0)</f>
        <v>Portugal</v>
      </c>
    </row>
    <row r="5982" spans="2:14" x14ac:dyDescent="0.2">
      <c r="B5982" s="8">
        <v>20924.778000000002</v>
      </c>
      <c r="C5982" s="2" t="s">
        <v>8298</v>
      </c>
      <c r="D5982" s="2" t="s">
        <v>51</v>
      </c>
      <c r="E5982" s="8">
        <v>164</v>
      </c>
      <c r="F5982" s="2" t="s">
        <v>9159</v>
      </c>
      <c r="G5982" s="2" t="s">
        <v>9160</v>
      </c>
      <c r="H5982" s="9">
        <v>42460</v>
      </c>
      <c r="I5982" s="2">
        <v>2016</v>
      </c>
      <c r="J5982" s="2">
        <v>3</v>
      </c>
      <c r="K5982" s="2" t="str">
        <f>VLOOKUP($C5982,Clients!$B:$F,K$6,0)</f>
        <v>Hudson, Thiel and Jaskolski</v>
      </c>
      <c r="L5982" s="2" t="str">
        <f>VLOOKUP($C5982,Clients!$B:$F,L$6,0)</f>
        <v>Foreign</v>
      </c>
      <c r="M5982" s="2" t="str">
        <f>VLOOKUP($C5982,Clients!$B:$F,M$6,0)</f>
        <v>PT</v>
      </c>
      <c r="N5982" s="2" t="str">
        <f>VLOOKUP($C5982,Clients!$B:$F,N$6,0)</f>
        <v>Portugal</v>
      </c>
    </row>
    <row r="5983" spans="2:14" x14ac:dyDescent="0.2">
      <c r="B5983" s="8">
        <v>-21017.22</v>
      </c>
      <c r="C5983" s="2" t="s">
        <v>8298</v>
      </c>
      <c r="D5983" s="2" t="s">
        <v>51</v>
      </c>
      <c r="E5983" s="8">
        <v>-165</v>
      </c>
      <c r="F5983" s="2" t="s">
        <v>9161</v>
      </c>
      <c r="G5983" s="2" t="s">
        <v>9150</v>
      </c>
      <c r="H5983" s="9">
        <v>42460</v>
      </c>
      <c r="I5983" s="2">
        <v>2016</v>
      </c>
      <c r="J5983" s="2">
        <v>3</v>
      </c>
      <c r="K5983" s="2" t="str">
        <f>VLOOKUP($C5983,Clients!$B:$F,K$6,0)</f>
        <v>Hudson, Thiel and Jaskolski</v>
      </c>
      <c r="L5983" s="2" t="str">
        <f>VLOOKUP($C5983,Clients!$B:$F,L$6,0)</f>
        <v>Foreign</v>
      </c>
      <c r="M5983" s="2" t="str">
        <f>VLOOKUP($C5983,Clients!$B:$F,M$6,0)</f>
        <v>PT</v>
      </c>
      <c r="N5983" s="2" t="str">
        <f>VLOOKUP($C5983,Clients!$B:$F,N$6,0)</f>
        <v>Portugal</v>
      </c>
    </row>
    <row r="5984" spans="2:14" x14ac:dyDescent="0.2">
      <c r="B5984" s="8">
        <v>-5124</v>
      </c>
      <c r="C5984" s="2" t="s">
        <v>8298</v>
      </c>
      <c r="D5984" s="2" t="s">
        <v>51</v>
      </c>
      <c r="E5984" s="8">
        <v>-10</v>
      </c>
      <c r="F5984" s="2" t="s">
        <v>9162</v>
      </c>
      <c r="G5984" s="2" t="s">
        <v>9156</v>
      </c>
      <c r="H5984" s="9">
        <v>42460</v>
      </c>
      <c r="I5984" s="2">
        <v>2016</v>
      </c>
      <c r="J5984" s="2">
        <v>3</v>
      </c>
      <c r="K5984" s="2" t="str">
        <f>VLOOKUP($C5984,Clients!$B:$F,K$6,0)</f>
        <v>Hudson, Thiel and Jaskolski</v>
      </c>
      <c r="L5984" s="2" t="str">
        <f>VLOOKUP($C5984,Clients!$B:$F,L$6,0)</f>
        <v>Foreign</v>
      </c>
      <c r="M5984" s="2" t="str">
        <f>VLOOKUP($C5984,Clients!$B:$F,M$6,0)</f>
        <v>PT</v>
      </c>
      <c r="N5984" s="2" t="str">
        <f>VLOOKUP($C5984,Clients!$B:$F,N$6,0)</f>
        <v>Portugal</v>
      </c>
    </row>
    <row r="5985" spans="2:14" x14ac:dyDescent="0.2">
      <c r="B5985" s="8">
        <v>2536.8420000000001</v>
      </c>
      <c r="C5985" s="2" t="s">
        <v>8298</v>
      </c>
      <c r="D5985" s="2" t="s">
        <v>51</v>
      </c>
      <c r="E5985" s="8">
        <v>3</v>
      </c>
      <c r="F5985" s="2" t="s">
        <v>9163</v>
      </c>
      <c r="G5985" s="2" t="s">
        <v>9164</v>
      </c>
      <c r="H5985" s="9">
        <v>42460</v>
      </c>
      <c r="I5985" s="2">
        <v>2016</v>
      </c>
      <c r="J5985" s="2">
        <v>3</v>
      </c>
      <c r="K5985" s="2" t="str">
        <f>VLOOKUP($C5985,Clients!$B:$F,K$6,0)</f>
        <v>Hudson, Thiel and Jaskolski</v>
      </c>
      <c r="L5985" s="2" t="str">
        <f>VLOOKUP($C5985,Clients!$B:$F,L$6,0)</f>
        <v>Foreign</v>
      </c>
      <c r="M5985" s="2" t="str">
        <f>VLOOKUP($C5985,Clients!$B:$F,M$6,0)</f>
        <v>PT</v>
      </c>
      <c r="N5985" s="2" t="str">
        <f>VLOOKUP($C5985,Clients!$B:$F,N$6,0)</f>
        <v>Portugal</v>
      </c>
    </row>
    <row r="5986" spans="2:14" x14ac:dyDescent="0.2">
      <c r="B5986" s="8">
        <v>64355.928</v>
      </c>
      <c r="C5986" s="2" t="s">
        <v>8298</v>
      </c>
      <c r="D5986" s="2" t="s">
        <v>51</v>
      </c>
      <c r="E5986" s="8">
        <v>80</v>
      </c>
      <c r="F5986" s="2" t="s">
        <v>9165</v>
      </c>
      <c r="G5986" s="2" t="s">
        <v>9166</v>
      </c>
      <c r="H5986" s="9">
        <v>42472</v>
      </c>
      <c r="I5986" s="2">
        <v>2016</v>
      </c>
      <c r="J5986" s="2">
        <v>4</v>
      </c>
      <c r="K5986" s="2" t="str">
        <f>VLOOKUP($C5986,Clients!$B:$F,K$6,0)</f>
        <v>Hudson, Thiel and Jaskolski</v>
      </c>
      <c r="L5986" s="2" t="str">
        <f>VLOOKUP($C5986,Clients!$B:$F,L$6,0)</f>
        <v>Foreign</v>
      </c>
      <c r="M5986" s="2" t="str">
        <f>VLOOKUP($C5986,Clients!$B:$F,M$6,0)</f>
        <v>PT</v>
      </c>
      <c r="N5986" s="2" t="str">
        <f>VLOOKUP($C5986,Clients!$B:$F,N$6,0)</f>
        <v>Portugal</v>
      </c>
    </row>
    <row r="5987" spans="2:14" x14ac:dyDescent="0.2">
      <c r="B5987" s="8">
        <v>71992.2</v>
      </c>
      <c r="C5987" s="2" t="s">
        <v>8298</v>
      </c>
      <c r="D5987" s="2" t="s">
        <v>51</v>
      </c>
      <c r="E5987" s="8">
        <v>148</v>
      </c>
      <c r="F5987" s="2" t="s">
        <v>9167</v>
      </c>
      <c r="G5987" s="2" t="s">
        <v>9168</v>
      </c>
      <c r="H5987" s="9">
        <v>42476</v>
      </c>
      <c r="I5987" s="2">
        <v>2016</v>
      </c>
      <c r="J5987" s="2">
        <v>4</v>
      </c>
      <c r="K5987" s="2" t="str">
        <f>VLOOKUP($C5987,Clients!$B:$F,K$6,0)</f>
        <v>Hudson, Thiel and Jaskolski</v>
      </c>
      <c r="L5987" s="2" t="str">
        <f>VLOOKUP($C5987,Clients!$B:$F,L$6,0)</f>
        <v>Foreign</v>
      </c>
      <c r="M5987" s="2" t="str">
        <f>VLOOKUP($C5987,Clients!$B:$F,M$6,0)</f>
        <v>PT</v>
      </c>
      <c r="N5987" s="2" t="str">
        <f>VLOOKUP($C5987,Clients!$B:$F,N$6,0)</f>
        <v>Portugal</v>
      </c>
    </row>
    <row r="5988" spans="2:14" x14ac:dyDescent="0.2">
      <c r="B5988" s="8">
        <v>46597.572</v>
      </c>
      <c r="C5988" s="2" t="s">
        <v>8298</v>
      </c>
      <c r="D5988" s="2" t="s">
        <v>51</v>
      </c>
      <c r="E5988" s="8">
        <v>250</v>
      </c>
      <c r="F5988" s="2" t="s">
        <v>9169</v>
      </c>
      <c r="G5988" s="2" t="s">
        <v>9168</v>
      </c>
      <c r="H5988" s="9">
        <v>42479</v>
      </c>
      <c r="I5988" s="2">
        <v>2016</v>
      </c>
      <c r="J5988" s="2">
        <v>4</v>
      </c>
      <c r="K5988" s="2" t="str">
        <f>VLOOKUP($C5988,Clients!$B:$F,K$6,0)</f>
        <v>Hudson, Thiel and Jaskolski</v>
      </c>
      <c r="L5988" s="2" t="str">
        <f>VLOOKUP($C5988,Clients!$B:$F,L$6,0)</f>
        <v>Foreign</v>
      </c>
      <c r="M5988" s="2" t="str">
        <f>VLOOKUP($C5988,Clients!$B:$F,M$6,0)</f>
        <v>PT</v>
      </c>
      <c r="N5988" s="2" t="str">
        <f>VLOOKUP($C5988,Clients!$B:$F,N$6,0)</f>
        <v>Portugal</v>
      </c>
    </row>
    <row r="5989" spans="2:14" x14ac:dyDescent="0.2">
      <c r="B5989" s="8">
        <v>-71992.2</v>
      </c>
      <c r="C5989" s="2" t="s">
        <v>8298</v>
      </c>
      <c r="D5989" s="2" t="s">
        <v>51</v>
      </c>
      <c r="E5989" s="8">
        <v>-148</v>
      </c>
      <c r="F5989" s="2" t="s">
        <v>9170</v>
      </c>
      <c r="G5989" s="2" t="s">
        <v>9168</v>
      </c>
      <c r="H5989" s="9">
        <v>42479</v>
      </c>
      <c r="I5989" s="2">
        <v>2016</v>
      </c>
      <c r="J5989" s="2">
        <v>4</v>
      </c>
      <c r="K5989" s="2" t="str">
        <f>VLOOKUP($C5989,Clients!$B:$F,K$6,0)</f>
        <v>Hudson, Thiel and Jaskolski</v>
      </c>
      <c r="L5989" s="2" t="str">
        <f>VLOOKUP($C5989,Clients!$B:$F,L$6,0)</f>
        <v>Foreign</v>
      </c>
      <c r="M5989" s="2" t="str">
        <f>VLOOKUP($C5989,Clients!$B:$F,M$6,0)</f>
        <v>PT</v>
      </c>
      <c r="N5989" s="2" t="str">
        <f>VLOOKUP($C5989,Clients!$B:$F,N$6,0)</f>
        <v>Portugal</v>
      </c>
    </row>
    <row r="5990" spans="2:14" x14ac:dyDescent="0.2">
      <c r="B5990" s="8">
        <v>43529.01</v>
      </c>
      <c r="C5990" s="2" t="s">
        <v>8298</v>
      </c>
      <c r="D5990" s="2" t="s">
        <v>51</v>
      </c>
      <c r="E5990" s="8">
        <v>147</v>
      </c>
      <c r="F5990" s="2" t="s">
        <v>9171</v>
      </c>
      <c r="G5990" s="2" t="s">
        <v>9172</v>
      </c>
      <c r="H5990" s="9">
        <v>42479</v>
      </c>
      <c r="I5990" s="2">
        <v>2016</v>
      </c>
      <c r="J5990" s="2">
        <v>4</v>
      </c>
      <c r="K5990" s="2" t="str">
        <f>VLOOKUP($C5990,Clients!$B:$F,K$6,0)</f>
        <v>Hudson, Thiel and Jaskolski</v>
      </c>
      <c r="L5990" s="2" t="str">
        <f>VLOOKUP($C5990,Clients!$B:$F,L$6,0)</f>
        <v>Foreign</v>
      </c>
      <c r="M5990" s="2" t="str">
        <f>VLOOKUP($C5990,Clients!$B:$F,M$6,0)</f>
        <v>PT</v>
      </c>
      <c r="N5990" s="2" t="str">
        <f>VLOOKUP($C5990,Clients!$B:$F,N$6,0)</f>
        <v>Portugal</v>
      </c>
    </row>
    <row r="5991" spans="2:14" x14ac:dyDescent="0.2">
      <c r="B5991" s="8">
        <v>-1990.9680000000001</v>
      </c>
      <c r="C5991" s="2" t="s">
        <v>8298</v>
      </c>
      <c r="D5991" s="2" t="s">
        <v>51</v>
      </c>
      <c r="E5991" s="8">
        <v>-1</v>
      </c>
      <c r="F5991" s="2" t="s">
        <v>9173</v>
      </c>
      <c r="G5991" s="2" t="s">
        <v>9174</v>
      </c>
      <c r="H5991" s="9">
        <v>42479</v>
      </c>
      <c r="I5991" s="2">
        <v>2016</v>
      </c>
      <c r="J5991" s="2">
        <v>4</v>
      </c>
      <c r="K5991" s="2" t="str">
        <f>VLOOKUP($C5991,Clients!$B:$F,K$6,0)</f>
        <v>Hudson, Thiel and Jaskolski</v>
      </c>
      <c r="L5991" s="2" t="str">
        <f>VLOOKUP($C5991,Clients!$B:$F,L$6,0)</f>
        <v>Foreign</v>
      </c>
      <c r="M5991" s="2" t="str">
        <f>VLOOKUP($C5991,Clients!$B:$F,M$6,0)</f>
        <v>PT</v>
      </c>
      <c r="N5991" s="2" t="str">
        <f>VLOOKUP($C5991,Clients!$B:$F,N$6,0)</f>
        <v>Portugal</v>
      </c>
    </row>
    <row r="5992" spans="2:14" x14ac:dyDescent="0.2">
      <c r="B5992" s="8">
        <v>1990.9680000000001</v>
      </c>
      <c r="C5992" s="2" t="s">
        <v>8298</v>
      </c>
      <c r="D5992" s="2" t="s">
        <v>51</v>
      </c>
      <c r="E5992" s="8">
        <v>1</v>
      </c>
      <c r="F5992" s="2" t="s">
        <v>9175</v>
      </c>
      <c r="G5992" s="2" t="s">
        <v>9174</v>
      </c>
      <c r="H5992" s="9">
        <v>42479</v>
      </c>
      <c r="I5992" s="2">
        <v>2016</v>
      </c>
      <c r="J5992" s="2">
        <v>4</v>
      </c>
      <c r="K5992" s="2" t="str">
        <f>VLOOKUP($C5992,Clients!$B:$F,K$6,0)</f>
        <v>Hudson, Thiel and Jaskolski</v>
      </c>
      <c r="L5992" s="2" t="str">
        <f>VLOOKUP($C5992,Clients!$B:$F,L$6,0)</f>
        <v>Foreign</v>
      </c>
      <c r="M5992" s="2" t="str">
        <f>VLOOKUP($C5992,Clients!$B:$F,M$6,0)</f>
        <v>PT</v>
      </c>
      <c r="N5992" s="2" t="str">
        <f>VLOOKUP($C5992,Clients!$B:$F,N$6,0)</f>
        <v>Portugal</v>
      </c>
    </row>
    <row r="5993" spans="2:14" x14ac:dyDescent="0.2">
      <c r="B5993" s="8">
        <v>-1990.9680000000001</v>
      </c>
      <c r="C5993" s="2" t="s">
        <v>8298</v>
      </c>
      <c r="D5993" s="2" t="s">
        <v>51</v>
      </c>
      <c r="E5993" s="8">
        <v>-1</v>
      </c>
      <c r="F5993" s="2" t="s">
        <v>9176</v>
      </c>
      <c r="G5993" s="2" t="s">
        <v>9177</v>
      </c>
      <c r="H5993" s="9">
        <v>42479</v>
      </c>
      <c r="I5993" s="2">
        <v>2016</v>
      </c>
      <c r="J5993" s="2">
        <v>4</v>
      </c>
      <c r="K5993" s="2" t="str">
        <f>VLOOKUP($C5993,Clients!$B:$F,K$6,0)</f>
        <v>Hudson, Thiel and Jaskolski</v>
      </c>
      <c r="L5993" s="2" t="str">
        <f>VLOOKUP($C5993,Clients!$B:$F,L$6,0)</f>
        <v>Foreign</v>
      </c>
      <c r="M5993" s="2" t="str">
        <f>VLOOKUP($C5993,Clients!$B:$F,M$6,0)</f>
        <v>PT</v>
      </c>
      <c r="N5993" s="2" t="str">
        <f>VLOOKUP($C5993,Clients!$B:$F,N$6,0)</f>
        <v>Portugal</v>
      </c>
    </row>
    <row r="5994" spans="2:14" x14ac:dyDescent="0.2">
      <c r="B5994" s="8">
        <v>71992.2</v>
      </c>
      <c r="C5994" s="2" t="s">
        <v>8298</v>
      </c>
      <c r="D5994" s="2" t="s">
        <v>51</v>
      </c>
      <c r="E5994" s="8">
        <v>148</v>
      </c>
      <c r="F5994" s="2" t="s">
        <v>9178</v>
      </c>
      <c r="G5994" s="2" t="s">
        <v>9179</v>
      </c>
      <c r="H5994" s="9">
        <v>42479</v>
      </c>
      <c r="I5994" s="2">
        <v>2016</v>
      </c>
      <c r="J5994" s="2">
        <v>4</v>
      </c>
      <c r="K5994" s="2" t="str">
        <f>VLOOKUP($C5994,Clients!$B:$F,K$6,0)</f>
        <v>Hudson, Thiel and Jaskolski</v>
      </c>
      <c r="L5994" s="2" t="str">
        <f>VLOOKUP($C5994,Clients!$B:$F,L$6,0)</f>
        <v>Foreign</v>
      </c>
      <c r="M5994" s="2" t="str">
        <f>VLOOKUP($C5994,Clients!$B:$F,M$6,0)</f>
        <v>PT</v>
      </c>
      <c r="N5994" s="2" t="str">
        <f>VLOOKUP($C5994,Clients!$B:$F,N$6,0)</f>
        <v>Portugal</v>
      </c>
    </row>
    <row r="5995" spans="2:14" x14ac:dyDescent="0.2">
      <c r="B5995" s="8">
        <v>27831.174000000003</v>
      </c>
      <c r="C5995" s="2" t="s">
        <v>8298</v>
      </c>
      <c r="D5995" s="2" t="s">
        <v>51</v>
      </c>
      <c r="E5995" s="8">
        <v>28</v>
      </c>
      <c r="F5995" s="2" t="s">
        <v>9180</v>
      </c>
      <c r="G5995" s="2" t="s">
        <v>6830</v>
      </c>
      <c r="H5995" s="9">
        <v>42480</v>
      </c>
      <c r="I5995" s="2">
        <v>2016</v>
      </c>
      <c r="J5995" s="2">
        <v>4</v>
      </c>
      <c r="K5995" s="2" t="str">
        <f>VLOOKUP($C5995,Clients!$B:$F,K$6,0)</f>
        <v>Hudson, Thiel and Jaskolski</v>
      </c>
      <c r="L5995" s="2" t="str">
        <f>VLOOKUP($C5995,Clients!$B:$F,L$6,0)</f>
        <v>Foreign</v>
      </c>
      <c r="M5995" s="2" t="str">
        <f>VLOOKUP($C5995,Clients!$B:$F,M$6,0)</f>
        <v>PT</v>
      </c>
      <c r="N5995" s="2" t="str">
        <f>VLOOKUP($C5995,Clients!$B:$F,N$6,0)</f>
        <v>Portugal</v>
      </c>
    </row>
    <row r="5996" spans="2:14" x14ac:dyDescent="0.2">
      <c r="B5996" s="8">
        <v>23404.164000000001</v>
      </c>
      <c r="C5996" s="2" t="s">
        <v>8298</v>
      </c>
      <c r="D5996" s="2" t="s">
        <v>51</v>
      </c>
      <c r="E5996" s="8">
        <v>37</v>
      </c>
      <c r="F5996" s="2" t="s">
        <v>9181</v>
      </c>
      <c r="G5996" s="2" t="s">
        <v>5576</v>
      </c>
      <c r="H5996" s="9">
        <v>42489</v>
      </c>
      <c r="I5996" s="2">
        <v>2016</v>
      </c>
      <c r="J5996" s="2">
        <v>4</v>
      </c>
      <c r="K5996" s="2" t="str">
        <f>VLOOKUP($C5996,Clients!$B:$F,K$6,0)</f>
        <v>Hudson, Thiel and Jaskolski</v>
      </c>
      <c r="L5996" s="2" t="str">
        <f>VLOOKUP($C5996,Clients!$B:$F,L$6,0)</f>
        <v>Foreign</v>
      </c>
      <c r="M5996" s="2" t="str">
        <f>VLOOKUP($C5996,Clients!$B:$F,M$6,0)</f>
        <v>PT</v>
      </c>
      <c r="N5996" s="2" t="str">
        <f>VLOOKUP($C5996,Clients!$B:$F,N$6,0)</f>
        <v>Portugal</v>
      </c>
    </row>
    <row r="5997" spans="2:14" x14ac:dyDescent="0.2">
      <c r="B5997" s="8">
        <v>49734.720000000001</v>
      </c>
      <c r="C5997" s="2" t="s">
        <v>8298</v>
      </c>
      <c r="D5997" s="2" t="s">
        <v>51</v>
      </c>
      <c r="E5997" s="8">
        <v>56</v>
      </c>
      <c r="F5997" s="2" t="s">
        <v>9182</v>
      </c>
      <c r="G5997" s="2" t="s">
        <v>9183</v>
      </c>
      <c r="H5997" s="9">
        <v>42490</v>
      </c>
      <c r="I5997" s="2">
        <v>2016</v>
      </c>
      <c r="J5997" s="2">
        <v>4</v>
      </c>
      <c r="K5997" s="2" t="str">
        <f>VLOOKUP($C5997,Clients!$B:$F,K$6,0)</f>
        <v>Hudson, Thiel and Jaskolski</v>
      </c>
      <c r="L5997" s="2" t="str">
        <f>VLOOKUP($C5997,Clients!$B:$F,L$6,0)</f>
        <v>Foreign</v>
      </c>
      <c r="M5997" s="2" t="str">
        <f>VLOOKUP($C5997,Clients!$B:$F,M$6,0)</f>
        <v>PT</v>
      </c>
      <c r="N5997" s="2" t="str">
        <f>VLOOKUP($C5997,Clients!$B:$F,N$6,0)</f>
        <v>Portugal</v>
      </c>
    </row>
    <row r="5998" spans="2:14" x14ac:dyDescent="0.2">
      <c r="B5998" s="8">
        <v>1222.2</v>
      </c>
      <c r="C5998" s="2" t="s">
        <v>8298</v>
      </c>
      <c r="D5998" s="2" t="s">
        <v>51</v>
      </c>
      <c r="E5998" s="8">
        <v>0</v>
      </c>
      <c r="F5998" s="2" t="s">
        <v>9184</v>
      </c>
      <c r="G5998" s="2" t="s">
        <v>9185</v>
      </c>
      <c r="H5998" s="9">
        <v>42490</v>
      </c>
      <c r="I5998" s="2">
        <v>2016</v>
      </c>
      <c r="J5998" s="2">
        <v>4</v>
      </c>
      <c r="K5998" s="2" t="str">
        <f>VLOOKUP($C5998,Clients!$B:$F,K$6,0)</f>
        <v>Hudson, Thiel and Jaskolski</v>
      </c>
      <c r="L5998" s="2" t="str">
        <f>VLOOKUP($C5998,Clients!$B:$F,L$6,0)</f>
        <v>Foreign</v>
      </c>
      <c r="M5998" s="2" t="str">
        <f>VLOOKUP($C5998,Clients!$B:$F,M$6,0)</f>
        <v>PT</v>
      </c>
      <c r="N5998" s="2" t="str">
        <f>VLOOKUP($C5998,Clients!$B:$F,N$6,0)</f>
        <v>Portugal</v>
      </c>
    </row>
    <row r="5999" spans="2:14" x14ac:dyDescent="0.2">
      <c r="B5999" s="8">
        <v>42008.82</v>
      </c>
      <c r="C5999" s="2" t="s">
        <v>8298</v>
      </c>
      <c r="D5999" s="2" t="s">
        <v>51</v>
      </c>
      <c r="E5999" s="8">
        <v>240</v>
      </c>
      <c r="F5999" s="2" t="s">
        <v>9186</v>
      </c>
      <c r="G5999" s="2" t="s">
        <v>9187</v>
      </c>
      <c r="H5999" s="9">
        <v>42490</v>
      </c>
      <c r="I5999" s="2">
        <v>2016</v>
      </c>
      <c r="J5999" s="2">
        <v>4</v>
      </c>
      <c r="K5999" s="2" t="str">
        <f>VLOOKUP($C5999,Clients!$B:$F,K$6,0)</f>
        <v>Hudson, Thiel and Jaskolski</v>
      </c>
      <c r="L5999" s="2" t="str">
        <f>VLOOKUP($C5999,Clients!$B:$F,L$6,0)</f>
        <v>Foreign</v>
      </c>
      <c r="M5999" s="2" t="str">
        <f>VLOOKUP($C5999,Clients!$B:$F,M$6,0)</f>
        <v>PT</v>
      </c>
      <c r="N5999" s="2" t="str">
        <f>VLOOKUP($C5999,Clients!$B:$F,N$6,0)</f>
        <v>Portugal</v>
      </c>
    </row>
    <row r="6000" spans="2:14" x14ac:dyDescent="0.2">
      <c r="B6000" s="8">
        <v>21480.06</v>
      </c>
      <c r="C6000" s="2" t="s">
        <v>8298</v>
      </c>
      <c r="D6000" s="2" t="s">
        <v>51</v>
      </c>
      <c r="E6000" s="8">
        <v>120</v>
      </c>
      <c r="F6000" s="2" t="s">
        <v>9188</v>
      </c>
      <c r="G6000" s="2" t="s">
        <v>9189</v>
      </c>
      <c r="H6000" s="9">
        <v>42490</v>
      </c>
      <c r="I6000" s="2">
        <v>2016</v>
      </c>
      <c r="J6000" s="2">
        <v>4</v>
      </c>
      <c r="K6000" s="2" t="str">
        <f>VLOOKUP($C6000,Clients!$B:$F,K$6,0)</f>
        <v>Hudson, Thiel and Jaskolski</v>
      </c>
      <c r="L6000" s="2" t="str">
        <f>VLOOKUP($C6000,Clients!$B:$F,L$6,0)</f>
        <v>Foreign</v>
      </c>
      <c r="M6000" s="2" t="str">
        <f>VLOOKUP($C6000,Clients!$B:$F,M$6,0)</f>
        <v>PT</v>
      </c>
      <c r="N6000" s="2" t="str">
        <f>VLOOKUP($C6000,Clients!$B:$F,N$6,0)</f>
        <v>Portugal</v>
      </c>
    </row>
    <row r="6001" spans="2:14" x14ac:dyDescent="0.2">
      <c r="B6001" s="8">
        <v>8664.6</v>
      </c>
      <c r="C6001" s="2" t="s">
        <v>8298</v>
      </c>
      <c r="D6001" s="2" t="s">
        <v>51</v>
      </c>
      <c r="E6001" s="8">
        <v>8</v>
      </c>
      <c r="F6001" s="2" t="s">
        <v>9190</v>
      </c>
      <c r="G6001" s="2" t="s">
        <v>9191</v>
      </c>
      <c r="H6001" s="9">
        <v>42490</v>
      </c>
      <c r="I6001" s="2">
        <v>2016</v>
      </c>
      <c r="J6001" s="2">
        <v>4</v>
      </c>
      <c r="K6001" s="2" t="str">
        <f>VLOOKUP($C6001,Clients!$B:$F,K$6,0)</f>
        <v>Hudson, Thiel and Jaskolski</v>
      </c>
      <c r="L6001" s="2" t="str">
        <f>VLOOKUP($C6001,Clients!$B:$F,L$6,0)</f>
        <v>Foreign</v>
      </c>
      <c r="M6001" s="2" t="str">
        <f>VLOOKUP($C6001,Clients!$B:$F,M$6,0)</f>
        <v>PT</v>
      </c>
      <c r="N6001" s="2" t="str">
        <f>VLOOKUP($C6001,Clients!$B:$F,N$6,0)</f>
        <v>Portugal</v>
      </c>
    </row>
    <row r="6002" spans="2:14" x14ac:dyDescent="0.2">
      <c r="B6002" s="8">
        <v>357</v>
      </c>
      <c r="C6002" s="2" t="s">
        <v>8298</v>
      </c>
      <c r="D6002" s="2" t="s">
        <v>51</v>
      </c>
      <c r="E6002" s="8">
        <v>0</v>
      </c>
      <c r="F6002" s="2" t="s">
        <v>9192</v>
      </c>
      <c r="G6002" s="2" t="s">
        <v>5286</v>
      </c>
      <c r="H6002" s="9">
        <v>42490</v>
      </c>
      <c r="I6002" s="2">
        <v>2016</v>
      </c>
      <c r="J6002" s="2">
        <v>4</v>
      </c>
      <c r="K6002" s="2" t="str">
        <f>VLOOKUP($C6002,Clients!$B:$F,K$6,0)</f>
        <v>Hudson, Thiel and Jaskolski</v>
      </c>
      <c r="L6002" s="2" t="str">
        <f>VLOOKUP($C6002,Clients!$B:$F,L$6,0)</f>
        <v>Foreign</v>
      </c>
      <c r="M6002" s="2" t="str">
        <f>VLOOKUP($C6002,Clients!$B:$F,M$6,0)</f>
        <v>PT</v>
      </c>
      <c r="N6002" s="2" t="str">
        <f>VLOOKUP($C6002,Clients!$B:$F,N$6,0)</f>
        <v>Portugal</v>
      </c>
    </row>
    <row r="6003" spans="2:14" x14ac:dyDescent="0.2">
      <c r="B6003" s="8">
        <v>38188.457999999999</v>
      </c>
      <c r="C6003" s="2" t="s">
        <v>8298</v>
      </c>
      <c r="D6003" s="2" t="s">
        <v>51</v>
      </c>
      <c r="E6003" s="8">
        <v>315</v>
      </c>
      <c r="F6003" s="2" t="s">
        <v>9193</v>
      </c>
      <c r="G6003" s="2" t="s">
        <v>9194</v>
      </c>
      <c r="H6003" s="9">
        <v>42490</v>
      </c>
      <c r="I6003" s="2">
        <v>2016</v>
      </c>
      <c r="J6003" s="2">
        <v>4</v>
      </c>
      <c r="K6003" s="2" t="str">
        <f>VLOOKUP($C6003,Clients!$B:$F,K$6,0)</f>
        <v>Hudson, Thiel and Jaskolski</v>
      </c>
      <c r="L6003" s="2" t="str">
        <f>VLOOKUP($C6003,Clients!$B:$F,L$6,0)</f>
        <v>Foreign</v>
      </c>
      <c r="M6003" s="2" t="str">
        <f>VLOOKUP($C6003,Clients!$B:$F,M$6,0)</f>
        <v>PT</v>
      </c>
      <c r="N6003" s="2" t="str">
        <f>VLOOKUP($C6003,Clients!$B:$F,N$6,0)</f>
        <v>Portugal</v>
      </c>
    </row>
    <row r="6004" spans="2:14" x14ac:dyDescent="0.2">
      <c r="B6004" s="8">
        <v>1386</v>
      </c>
      <c r="C6004" s="2" t="s">
        <v>8298</v>
      </c>
      <c r="D6004" s="2" t="s">
        <v>51</v>
      </c>
      <c r="E6004" s="8">
        <v>0</v>
      </c>
      <c r="F6004" s="2" t="s">
        <v>9195</v>
      </c>
      <c r="G6004" s="2" t="s">
        <v>9196</v>
      </c>
      <c r="H6004" s="9">
        <v>42490</v>
      </c>
      <c r="I6004" s="2">
        <v>2016</v>
      </c>
      <c r="J6004" s="2">
        <v>4</v>
      </c>
      <c r="K6004" s="2" t="str">
        <f>VLOOKUP($C6004,Clients!$B:$F,K$6,0)</f>
        <v>Hudson, Thiel and Jaskolski</v>
      </c>
      <c r="L6004" s="2" t="str">
        <f>VLOOKUP($C6004,Clients!$B:$F,L$6,0)</f>
        <v>Foreign</v>
      </c>
      <c r="M6004" s="2" t="str">
        <f>VLOOKUP($C6004,Clients!$B:$F,M$6,0)</f>
        <v>PT</v>
      </c>
      <c r="N6004" s="2" t="str">
        <f>VLOOKUP($C6004,Clients!$B:$F,N$6,0)</f>
        <v>Portugal</v>
      </c>
    </row>
    <row r="6005" spans="2:14" x14ac:dyDescent="0.2">
      <c r="B6005" s="8">
        <v>53889.822</v>
      </c>
      <c r="C6005" s="2" t="s">
        <v>8298</v>
      </c>
      <c r="D6005" s="2" t="s">
        <v>51</v>
      </c>
      <c r="E6005" s="8">
        <v>275</v>
      </c>
      <c r="F6005" s="2" t="s">
        <v>9197</v>
      </c>
      <c r="G6005" s="2" t="s">
        <v>9198</v>
      </c>
      <c r="H6005" s="9">
        <v>42490</v>
      </c>
      <c r="I6005" s="2">
        <v>2016</v>
      </c>
      <c r="J6005" s="2">
        <v>4</v>
      </c>
      <c r="K6005" s="2" t="str">
        <f>VLOOKUP($C6005,Clients!$B:$F,K$6,0)</f>
        <v>Hudson, Thiel and Jaskolski</v>
      </c>
      <c r="L6005" s="2" t="str">
        <f>VLOOKUP($C6005,Clients!$B:$F,L$6,0)</f>
        <v>Foreign</v>
      </c>
      <c r="M6005" s="2" t="str">
        <f>VLOOKUP($C6005,Clients!$B:$F,M$6,0)</f>
        <v>PT</v>
      </c>
      <c r="N6005" s="2" t="str">
        <f>VLOOKUP($C6005,Clients!$B:$F,N$6,0)</f>
        <v>Portugal</v>
      </c>
    </row>
    <row r="6006" spans="2:14" x14ac:dyDescent="0.2">
      <c r="B6006" s="8">
        <v>1142.442</v>
      </c>
      <c r="C6006" s="2" t="s">
        <v>8298</v>
      </c>
      <c r="D6006" s="2" t="s">
        <v>51</v>
      </c>
      <c r="E6006" s="8">
        <v>0</v>
      </c>
      <c r="F6006" s="2" t="s">
        <v>9199</v>
      </c>
      <c r="G6006" s="2" t="s">
        <v>9200</v>
      </c>
      <c r="H6006" s="9">
        <v>42490</v>
      </c>
      <c r="I6006" s="2">
        <v>2016</v>
      </c>
      <c r="J6006" s="2">
        <v>4</v>
      </c>
      <c r="K6006" s="2" t="str">
        <f>VLOOKUP($C6006,Clients!$B:$F,K$6,0)</f>
        <v>Hudson, Thiel and Jaskolski</v>
      </c>
      <c r="L6006" s="2" t="str">
        <f>VLOOKUP($C6006,Clients!$B:$F,L$6,0)</f>
        <v>Foreign</v>
      </c>
      <c r="M6006" s="2" t="str">
        <f>VLOOKUP($C6006,Clients!$B:$F,M$6,0)</f>
        <v>PT</v>
      </c>
      <c r="N6006" s="2" t="str">
        <f>VLOOKUP($C6006,Clients!$B:$F,N$6,0)</f>
        <v>Portugal</v>
      </c>
    </row>
    <row r="6007" spans="2:14" x14ac:dyDescent="0.2">
      <c r="B6007" s="8">
        <v>5737.2</v>
      </c>
      <c r="C6007" s="2" t="s">
        <v>8298</v>
      </c>
      <c r="D6007" s="2" t="s">
        <v>51</v>
      </c>
      <c r="E6007" s="8">
        <v>8</v>
      </c>
      <c r="F6007" s="2" t="s">
        <v>9201</v>
      </c>
      <c r="G6007" s="2" t="s">
        <v>9202</v>
      </c>
      <c r="H6007" s="9">
        <v>42490</v>
      </c>
      <c r="I6007" s="2">
        <v>2016</v>
      </c>
      <c r="J6007" s="2">
        <v>4</v>
      </c>
      <c r="K6007" s="2" t="str">
        <f>VLOOKUP($C6007,Clients!$B:$F,K$6,0)</f>
        <v>Hudson, Thiel and Jaskolski</v>
      </c>
      <c r="L6007" s="2" t="str">
        <f>VLOOKUP($C6007,Clients!$B:$F,L$6,0)</f>
        <v>Foreign</v>
      </c>
      <c r="M6007" s="2" t="str">
        <f>VLOOKUP($C6007,Clients!$B:$F,M$6,0)</f>
        <v>PT</v>
      </c>
      <c r="N6007" s="2" t="str">
        <f>VLOOKUP($C6007,Clients!$B:$F,N$6,0)</f>
        <v>Portugal</v>
      </c>
    </row>
    <row r="6008" spans="2:14" x14ac:dyDescent="0.2">
      <c r="B6008" s="8">
        <v>64355.928</v>
      </c>
      <c r="C6008" s="2" t="s">
        <v>8298</v>
      </c>
      <c r="D6008" s="2" t="s">
        <v>51</v>
      </c>
      <c r="E6008" s="8">
        <v>80</v>
      </c>
      <c r="F6008" s="2" t="s">
        <v>9203</v>
      </c>
      <c r="G6008" s="2" t="s">
        <v>9204</v>
      </c>
      <c r="H6008" s="9">
        <v>42490</v>
      </c>
      <c r="I6008" s="2">
        <v>2016</v>
      </c>
      <c r="J6008" s="2">
        <v>4</v>
      </c>
      <c r="K6008" s="2" t="str">
        <f>VLOOKUP($C6008,Clients!$B:$F,K$6,0)</f>
        <v>Hudson, Thiel and Jaskolski</v>
      </c>
      <c r="L6008" s="2" t="str">
        <f>VLOOKUP($C6008,Clients!$B:$F,L$6,0)</f>
        <v>Foreign</v>
      </c>
      <c r="M6008" s="2" t="str">
        <f>VLOOKUP($C6008,Clients!$B:$F,M$6,0)</f>
        <v>PT</v>
      </c>
      <c r="N6008" s="2" t="str">
        <f>VLOOKUP($C6008,Clients!$B:$F,N$6,0)</f>
        <v>Portugal</v>
      </c>
    </row>
    <row r="6009" spans="2:14" x14ac:dyDescent="0.2">
      <c r="B6009" s="8">
        <v>5737.1580000000004</v>
      </c>
      <c r="C6009" s="2" t="s">
        <v>8298</v>
      </c>
      <c r="D6009" s="2" t="s">
        <v>51</v>
      </c>
      <c r="E6009" s="8">
        <v>8</v>
      </c>
      <c r="F6009" s="2" t="s">
        <v>9205</v>
      </c>
      <c r="G6009" s="2" t="s">
        <v>9206</v>
      </c>
      <c r="H6009" s="9">
        <v>42502</v>
      </c>
      <c r="I6009" s="2">
        <v>2016</v>
      </c>
      <c r="J6009" s="2">
        <v>5</v>
      </c>
      <c r="K6009" s="2" t="str">
        <f>VLOOKUP($C6009,Clients!$B:$F,K$6,0)</f>
        <v>Hudson, Thiel and Jaskolski</v>
      </c>
      <c r="L6009" s="2" t="str">
        <f>VLOOKUP($C6009,Clients!$B:$F,L$6,0)</f>
        <v>Foreign</v>
      </c>
      <c r="M6009" s="2" t="str">
        <f>VLOOKUP($C6009,Clients!$B:$F,M$6,0)</f>
        <v>PT</v>
      </c>
      <c r="N6009" s="2" t="str">
        <f>VLOOKUP($C6009,Clients!$B:$F,N$6,0)</f>
        <v>Portugal</v>
      </c>
    </row>
    <row r="6010" spans="2:14" x14ac:dyDescent="0.2">
      <c r="B6010" s="8">
        <v>-5737.2</v>
      </c>
      <c r="C6010" s="2" t="s">
        <v>8298</v>
      </c>
      <c r="D6010" s="2" t="s">
        <v>51</v>
      </c>
      <c r="E6010" s="8">
        <v>-8</v>
      </c>
      <c r="F6010" s="2" t="s">
        <v>9207</v>
      </c>
      <c r="G6010" s="2" t="s">
        <v>9206</v>
      </c>
      <c r="H6010" s="9">
        <v>42502</v>
      </c>
      <c r="I6010" s="2">
        <v>2016</v>
      </c>
      <c r="J6010" s="2">
        <v>5</v>
      </c>
      <c r="K6010" s="2" t="str">
        <f>VLOOKUP($C6010,Clients!$B:$F,K$6,0)</f>
        <v>Hudson, Thiel and Jaskolski</v>
      </c>
      <c r="L6010" s="2" t="str">
        <f>VLOOKUP($C6010,Clients!$B:$F,L$6,0)</f>
        <v>Foreign</v>
      </c>
      <c r="M6010" s="2" t="str">
        <f>VLOOKUP($C6010,Clients!$B:$F,M$6,0)</f>
        <v>PT</v>
      </c>
      <c r="N6010" s="2" t="str">
        <f>VLOOKUP($C6010,Clients!$B:$F,N$6,0)</f>
        <v>Portugal</v>
      </c>
    </row>
    <row r="6011" spans="2:14" x14ac:dyDescent="0.2">
      <c r="B6011" s="8">
        <v>-64355.928</v>
      </c>
      <c r="C6011" s="2" t="s">
        <v>8298</v>
      </c>
      <c r="D6011" s="2" t="s">
        <v>51</v>
      </c>
      <c r="E6011" s="8">
        <v>-80</v>
      </c>
      <c r="F6011" s="2" t="s">
        <v>9208</v>
      </c>
      <c r="G6011" s="2" t="s">
        <v>9166</v>
      </c>
      <c r="H6011" s="9">
        <v>42504</v>
      </c>
      <c r="I6011" s="2">
        <v>2016</v>
      </c>
      <c r="J6011" s="2">
        <v>5</v>
      </c>
      <c r="K6011" s="2" t="str">
        <f>VLOOKUP($C6011,Clients!$B:$F,K$6,0)</f>
        <v>Hudson, Thiel and Jaskolski</v>
      </c>
      <c r="L6011" s="2" t="str">
        <f>VLOOKUP($C6011,Clients!$B:$F,L$6,0)</f>
        <v>Foreign</v>
      </c>
      <c r="M6011" s="2" t="str">
        <f>VLOOKUP($C6011,Clients!$B:$F,M$6,0)</f>
        <v>PT</v>
      </c>
      <c r="N6011" s="2" t="str">
        <f>VLOOKUP($C6011,Clients!$B:$F,N$6,0)</f>
        <v>Portugal</v>
      </c>
    </row>
    <row r="6012" spans="2:14" x14ac:dyDescent="0.2">
      <c r="B6012" s="8">
        <v>39441.990000000005</v>
      </c>
      <c r="C6012" s="2" t="s">
        <v>8298</v>
      </c>
      <c r="D6012" s="2" t="s">
        <v>51</v>
      </c>
      <c r="E6012" s="8">
        <v>88</v>
      </c>
      <c r="F6012" s="2" t="s">
        <v>9209</v>
      </c>
      <c r="G6012" s="2" t="s">
        <v>9210</v>
      </c>
      <c r="H6012" s="9">
        <v>42508</v>
      </c>
      <c r="I6012" s="2">
        <v>2016</v>
      </c>
      <c r="J6012" s="2">
        <v>5</v>
      </c>
      <c r="K6012" s="2" t="str">
        <f>VLOOKUP($C6012,Clients!$B:$F,K$6,0)</f>
        <v>Hudson, Thiel and Jaskolski</v>
      </c>
      <c r="L6012" s="2" t="str">
        <f>VLOOKUP($C6012,Clients!$B:$F,L$6,0)</f>
        <v>Foreign</v>
      </c>
      <c r="M6012" s="2" t="str">
        <f>VLOOKUP($C6012,Clients!$B:$F,M$6,0)</f>
        <v>PT</v>
      </c>
      <c r="N6012" s="2" t="str">
        <f>VLOOKUP($C6012,Clients!$B:$F,N$6,0)</f>
        <v>Portugal</v>
      </c>
    </row>
    <row r="6013" spans="2:14" x14ac:dyDescent="0.2">
      <c r="B6013" s="8">
        <v>38163.173999999999</v>
      </c>
      <c r="C6013" s="2" t="s">
        <v>8298</v>
      </c>
      <c r="D6013" s="2" t="s">
        <v>51</v>
      </c>
      <c r="E6013" s="8">
        <v>134</v>
      </c>
      <c r="F6013" s="2" t="s">
        <v>9211</v>
      </c>
      <c r="G6013" s="2" t="s">
        <v>9212</v>
      </c>
      <c r="H6013" s="9">
        <v>42510</v>
      </c>
      <c r="I6013" s="2">
        <v>2016</v>
      </c>
      <c r="J6013" s="2">
        <v>5</v>
      </c>
      <c r="K6013" s="2" t="str">
        <f>VLOOKUP($C6013,Clients!$B:$F,K$6,0)</f>
        <v>Hudson, Thiel and Jaskolski</v>
      </c>
      <c r="L6013" s="2" t="str">
        <f>VLOOKUP($C6013,Clients!$B:$F,L$6,0)</f>
        <v>Foreign</v>
      </c>
      <c r="M6013" s="2" t="str">
        <f>VLOOKUP($C6013,Clients!$B:$F,M$6,0)</f>
        <v>PT</v>
      </c>
      <c r="N6013" s="2" t="str">
        <f>VLOOKUP($C6013,Clients!$B:$F,N$6,0)</f>
        <v>Portugal</v>
      </c>
    </row>
    <row r="6014" spans="2:14" x14ac:dyDescent="0.2">
      <c r="B6014" s="8">
        <v>11575.2</v>
      </c>
      <c r="C6014" s="2" t="s">
        <v>8298</v>
      </c>
      <c r="D6014" s="2" t="s">
        <v>51</v>
      </c>
      <c r="E6014" s="8">
        <v>44</v>
      </c>
      <c r="F6014" s="2" t="s">
        <v>9213</v>
      </c>
      <c r="G6014" s="2" t="s">
        <v>9214</v>
      </c>
      <c r="H6014" s="9">
        <v>42515</v>
      </c>
      <c r="I6014" s="2">
        <v>2016</v>
      </c>
      <c r="J6014" s="2">
        <v>5</v>
      </c>
      <c r="K6014" s="2" t="str">
        <f>VLOOKUP($C6014,Clients!$B:$F,K$6,0)</f>
        <v>Hudson, Thiel and Jaskolski</v>
      </c>
      <c r="L6014" s="2" t="str">
        <f>VLOOKUP($C6014,Clients!$B:$F,L$6,0)</f>
        <v>Foreign</v>
      </c>
      <c r="M6014" s="2" t="str">
        <f>VLOOKUP($C6014,Clients!$B:$F,M$6,0)</f>
        <v>PT</v>
      </c>
      <c r="N6014" s="2" t="str">
        <f>VLOOKUP($C6014,Clients!$B:$F,N$6,0)</f>
        <v>Portugal</v>
      </c>
    </row>
    <row r="6015" spans="2:14" x14ac:dyDescent="0.2">
      <c r="B6015" s="8">
        <v>31140.606000000003</v>
      </c>
      <c r="C6015" s="2" t="s">
        <v>8298</v>
      </c>
      <c r="D6015" s="2" t="s">
        <v>51</v>
      </c>
      <c r="E6015" s="8">
        <v>113</v>
      </c>
      <c r="F6015" s="2" t="s">
        <v>9215</v>
      </c>
      <c r="G6015" s="2" t="s">
        <v>9216</v>
      </c>
      <c r="H6015" s="9">
        <v>42517</v>
      </c>
      <c r="I6015" s="2">
        <v>2016</v>
      </c>
      <c r="J6015" s="2">
        <v>5</v>
      </c>
      <c r="K6015" s="2" t="str">
        <f>VLOOKUP($C6015,Clients!$B:$F,K$6,0)</f>
        <v>Hudson, Thiel and Jaskolski</v>
      </c>
      <c r="L6015" s="2" t="str">
        <f>VLOOKUP($C6015,Clients!$B:$F,L$6,0)</f>
        <v>Foreign</v>
      </c>
      <c r="M6015" s="2" t="str">
        <f>VLOOKUP($C6015,Clients!$B:$F,M$6,0)</f>
        <v>PT</v>
      </c>
      <c r="N6015" s="2" t="str">
        <f>VLOOKUP($C6015,Clients!$B:$F,N$6,0)</f>
        <v>Portugal</v>
      </c>
    </row>
    <row r="6016" spans="2:14" x14ac:dyDescent="0.2">
      <c r="B6016" s="8">
        <v>20638.884000000002</v>
      </c>
      <c r="C6016" s="2" t="s">
        <v>8298</v>
      </c>
      <c r="D6016" s="2" t="s">
        <v>51</v>
      </c>
      <c r="E6016" s="8">
        <v>70</v>
      </c>
      <c r="F6016" s="2" t="s">
        <v>9217</v>
      </c>
      <c r="G6016" s="2" t="s">
        <v>9218</v>
      </c>
      <c r="H6016" s="9">
        <v>42517</v>
      </c>
      <c r="I6016" s="2">
        <v>2016</v>
      </c>
      <c r="J6016" s="2">
        <v>5</v>
      </c>
      <c r="K6016" s="2" t="str">
        <f>VLOOKUP($C6016,Clients!$B:$F,K$6,0)</f>
        <v>Hudson, Thiel and Jaskolski</v>
      </c>
      <c r="L6016" s="2" t="str">
        <f>VLOOKUP($C6016,Clients!$B:$F,L$6,0)</f>
        <v>Foreign</v>
      </c>
      <c r="M6016" s="2" t="str">
        <f>VLOOKUP($C6016,Clients!$B:$F,M$6,0)</f>
        <v>PT</v>
      </c>
      <c r="N6016" s="2" t="str">
        <f>VLOOKUP($C6016,Clients!$B:$F,N$6,0)</f>
        <v>Portugal</v>
      </c>
    </row>
    <row r="6017" spans="2:14" x14ac:dyDescent="0.2">
      <c r="B6017" s="8">
        <v>23314.2</v>
      </c>
      <c r="C6017" s="2" t="s">
        <v>8298</v>
      </c>
      <c r="D6017" s="2" t="s">
        <v>51</v>
      </c>
      <c r="E6017" s="8">
        <v>29</v>
      </c>
      <c r="F6017" s="2" t="s">
        <v>9219</v>
      </c>
      <c r="G6017" s="2" t="s">
        <v>9220</v>
      </c>
      <c r="H6017" s="9">
        <v>42521</v>
      </c>
      <c r="I6017" s="2">
        <v>2016</v>
      </c>
      <c r="J6017" s="2">
        <v>5</v>
      </c>
      <c r="K6017" s="2" t="str">
        <f>VLOOKUP($C6017,Clients!$B:$F,K$6,0)</f>
        <v>Hudson, Thiel and Jaskolski</v>
      </c>
      <c r="L6017" s="2" t="str">
        <f>VLOOKUP($C6017,Clients!$B:$F,L$6,0)</f>
        <v>Foreign</v>
      </c>
      <c r="M6017" s="2" t="str">
        <f>VLOOKUP($C6017,Clients!$B:$F,M$6,0)</f>
        <v>PT</v>
      </c>
      <c r="N6017" s="2" t="str">
        <f>VLOOKUP($C6017,Clients!$B:$F,N$6,0)</f>
        <v>Portugal</v>
      </c>
    </row>
    <row r="6018" spans="2:14" x14ac:dyDescent="0.2">
      <c r="B6018" s="8">
        <v>31662.036</v>
      </c>
      <c r="C6018" s="2" t="s">
        <v>8298</v>
      </c>
      <c r="D6018" s="2" t="s">
        <v>51</v>
      </c>
      <c r="E6018" s="8">
        <v>125</v>
      </c>
      <c r="F6018" s="2" t="s">
        <v>9221</v>
      </c>
      <c r="G6018" s="2" t="s">
        <v>9222</v>
      </c>
      <c r="H6018" s="9">
        <v>42521</v>
      </c>
      <c r="I6018" s="2">
        <v>2016</v>
      </c>
      <c r="J6018" s="2">
        <v>5</v>
      </c>
      <c r="K6018" s="2" t="str">
        <f>VLOOKUP($C6018,Clients!$B:$F,K$6,0)</f>
        <v>Hudson, Thiel and Jaskolski</v>
      </c>
      <c r="L6018" s="2" t="str">
        <f>VLOOKUP($C6018,Clients!$B:$F,L$6,0)</f>
        <v>Foreign</v>
      </c>
      <c r="M6018" s="2" t="str">
        <f>VLOOKUP($C6018,Clients!$B:$F,M$6,0)</f>
        <v>PT</v>
      </c>
      <c r="N6018" s="2" t="str">
        <f>VLOOKUP($C6018,Clients!$B:$F,N$6,0)</f>
        <v>Portugal</v>
      </c>
    </row>
    <row r="6019" spans="2:14" x14ac:dyDescent="0.2">
      <c r="B6019" s="8">
        <v>915.6</v>
      </c>
      <c r="C6019" s="2" t="s">
        <v>8298</v>
      </c>
      <c r="D6019" s="2" t="s">
        <v>51</v>
      </c>
      <c r="E6019" s="8">
        <v>0</v>
      </c>
      <c r="F6019" s="2" t="s">
        <v>9223</v>
      </c>
      <c r="G6019" s="2" t="s">
        <v>9224</v>
      </c>
      <c r="H6019" s="9">
        <v>42521</v>
      </c>
      <c r="I6019" s="2">
        <v>2016</v>
      </c>
      <c r="J6019" s="2">
        <v>5</v>
      </c>
      <c r="K6019" s="2" t="str">
        <f>VLOOKUP($C6019,Clients!$B:$F,K$6,0)</f>
        <v>Hudson, Thiel and Jaskolski</v>
      </c>
      <c r="L6019" s="2" t="str">
        <f>VLOOKUP($C6019,Clients!$B:$F,L$6,0)</f>
        <v>Foreign</v>
      </c>
      <c r="M6019" s="2" t="str">
        <f>VLOOKUP($C6019,Clients!$B:$F,M$6,0)</f>
        <v>PT</v>
      </c>
      <c r="N6019" s="2" t="str">
        <f>VLOOKUP($C6019,Clients!$B:$F,N$6,0)</f>
        <v>Portugal</v>
      </c>
    </row>
    <row r="6020" spans="2:14" x14ac:dyDescent="0.2">
      <c r="B6020" s="8">
        <v>46180.26</v>
      </c>
      <c r="C6020" s="2" t="s">
        <v>8298</v>
      </c>
      <c r="D6020" s="2" t="s">
        <v>51</v>
      </c>
      <c r="E6020" s="8">
        <v>158</v>
      </c>
      <c r="F6020" s="2" t="s">
        <v>9225</v>
      </c>
      <c r="G6020" s="2" t="s">
        <v>9226</v>
      </c>
      <c r="H6020" s="9">
        <v>42521</v>
      </c>
      <c r="I6020" s="2">
        <v>2016</v>
      </c>
      <c r="J6020" s="2">
        <v>5</v>
      </c>
      <c r="K6020" s="2" t="str">
        <f>VLOOKUP($C6020,Clients!$B:$F,K$6,0)</f>
        <v>Hudson, Thiel and Jaskolski</v>
      </c>
      <c r="L6020" s="2" t="str">
        <f>VLOOKUP($C6020,Clients!$B:$F,L$6,0)</f>
        <v>Foreign</v>
      </c>
      <c r="M6020" s="2" t="str">
        <f>VLOOKUP($C6020,Clients!$B:$F,M$6,0)</f>
        <v>PT</v>
      </c>
      <c r="N6020" s="2" t="str">
        <f>VLOOKUP($C6020,Clients!$B:$F,N$6,0)</f>
        <v>Portugal</v>
      </c>
    </row>
    <row r="6021" spans="2:14" x14ac:dyDescent="0.2">
      <c r="B6021" s="8">
        <v>4712.4000000000005</v>
      </c>
      <c r="C6021" s="2" t="s">
        <v>8298</v>
      </c>
      <c r="D6021" s="2" t="s">
        <v>51</v>
      </c>
      <c r="E6021" s="8">
        <v>12</v>
      </c>
      <c r="F6021" s="2" t="s">
        <v>9227</v>
      </c>
      <c r="G6021" s="2" t="s">
        <v>6546</v>
      </c>
      <c r="H6021" s="9">
        <v>42521</v>
      </c>
      <c r="I6021" s="2">
        <v>2016</v>
      </c>
      <c r="J6021" s="2">
        <v>5</v>
      </c>
      <c r="K6021" s="2" t="str">
        <f>VLOOKUP($C6021,Clients!$B:$F,K$6,0)</f>
        <v>Hudson, Thiel and Jaskolski</v>
      </c>
      <c r="L6021" s="2" t="str">
        <f>VLOOKUP($C6021,Clients!$B:$F,L$6,0)</f>
        <v>Foreign</v>
      </c>
      <c r="M6021" s="2" t="str">
        <f>VLOOKUP($C6021,Clients!$B:$F,M$6,0)</f>
        <v>PT</v>
      </c>
      <c r="N6021" s="2" t="str">
        <f>VLOOKUP($C6021,Clients!$B:$F,N$6,0)</f>
        <v>Portugal</v>
      </c>
    </row>
    <row r="6022" spans="2:14" x14ac:dyDescent="0.2">
      <c r="B6022" s="8">
        <v>588</v>
      </c>
      <c r="C6022" s="2" t="s">
        <v>8298</v>
      </c>
      <c r="D6022" s="2" t="s">
        <v>51</v>
      </c>
      <c r="E6022" s="8">
        <v>0</v>
      </c>
      <c r="F6022" s="2" t="s">
        <v>9228</v>
      </c>
      <c r="G6022" s="2" t="s">
        <v>6746</v>
      </c>
      <c r="H6022" s="9">
        <v>42521</v>
      </c>
      <c r="I6022" s="2">
        <v>2016</v>
      </c>
      <c r="J6022" s="2">
        <v>5</v>
      </c>
      <c r="K6022" s="2" t="str">
        <f>VLOOKUP($C6022,Clients!$B:$F,K$6,0)</f>
        <v>Hudson, Thiel and Jaskolski</v>
      </c>
      <c r="L6022" s="2" t="str">
        <f>VLOOKUP($C6022,Clients!$B:$F,L$6,0)</f>
        <v>Foreign</v>
      </c>
      <c r="M6022" s="2" t="str">
        <f>VLOOKUP($C6022,Clients!$B:$F,M$6,0)</f>
        <v>PT</v>
      </c>
      <c r="N6022" s="2" t="str">
        <f>VLOOKUP($C6022,Clients!$B:$F,N$6,0)</f>
        <v>Portugal</v>
      </c>
    </row>
    <row r="6023" spans="2:14" x14ac:dyDescent="0.2">
      <c r="B6023" s="8">
        <v>30013.284000000003</v>
      </c>
      <c r="C6023" s="2" t="s">
        <v>8298</v>
      </c>
      <c r="D6023" s="2" t="s">
        <v>51</v>
      </c>
      <c r="E6023" s="8">
        <v>200</v>
      </c>
      <c r="F6023" s="2" t="s">
        <v>9229</v>
      </c>
      <c r="G6023" s="2" t="s">
        <v>9230</v>
      </c>
      <c r="H6023" s="9">
        <v>42521</v>
      </c>
      <c r="I6023" s="2">
        <v>2016</v>
      </c>
      <c r="J6023" s="2">
        <v>5</v>
      </c>
      <c r="K6023" s="2" t="str">
        <f>VLOOKUP($C6023,Clients!$B:$F,K$6,0)</f>
        <v>Hudson, Thiel and Jaskolski</v>
      </c>
      <c r="L6023" s="2" t="str">
        <f>VLOOKUP($C6023,Clients!$B:$F,L$6,0)</f>
        <v>Foreign</v>
      </c>
      <c r="M6023" s="2" t="str">
        <f>VLOOKUP($C6023,Clients!$B:$F,M$6,0)</f>
        <v>PT</v>
      </c>
      <c r="N6023" s="2" t="str">
        <f>VLOOKUP($C6023,Clients!$B:$F,N$6,0)</f>
        <v>Portugal</v>
      </c>
    </row>
    <row r="6024" spans="2:14" x14ac:dyDescent="0.2">
      <c r="B6024" s="8">
        <v>8618.4</v>
      </c>
      <c r="C6024" s="2" t="s">
        <v>8298</v>
      </c>
      <c r="D6024" s="2" t="s">
        <v>51</v>
      </c>
      <c r="E6024" s="8">
        <v>26</v>
      </c>
      <c r="F6024" s="2" t="s">
        <v>9231</v>
      </c>
      <c r="G6024" s="2" t="s">
        <v>9232</v>
      </c>
      <c r="H6024" s="9">
        <v>42521</v>
      </c>
      <c r="I6024" s="2">
        <v>2016</v>
      </c>
      <c r="J6024" s="2">
        <v>5</v>
      </c>
      <c r="K6024" s="2" t="str">
        <f>VLOOKUP($C6024,Clients!$B:$F,K$6,0)</f>
        <v>Hudson, Thiel and Jaskolski</v>
      </c>
      <c r="L6024" s="2" t="str">
        <f>VLOOKUP($C6024,Clients!$B:$F,L$6,0)</f>
        <v>Foreign</v>
      </c>
      <c r="M6024" s="2" t="str">
        <f>VLOOKUP($C6024,Clients!$B:$F,M$6,0)</f>
        <v>PT</v>
      </c>
      <c r="N6024" s="2" t="str">
        <f>VLOOKUP($C6024,Clients!$B:$F,N$6,0)</f>
        <v>Portugal</v>
      </c>
    </row>
    <row r="6025" spans="2:14" x14ac:dyDescent="0.2">
      <c r="B6025" s="8">
        <v>861</v>
      </c>
      <c r="C6025" s="2" t="s">
        <v>8298</v>
      </c>
      <c r="D6025" s="2" t="s">
        <v>51</v>
      </c>
      <c r="E6025" s="8">
        <v>0</v>
      </c>
      <c r="F6025" s="2" t="s">
        <v>9233</v>
      </c>
      <c r="G6025" s="2" t="s">
        <v>9234</v>
      </c>
      <c r="H6025" s="9">
        <v>42521</v>
      </c>
      <c r="I6025" s="2">
        <v>2016</v>
      </c>
      <c r="J6025" s="2">
        <v>5</v>
      </c>
      <c r="K6025" s="2" t="str">
        <f>VLOOKUP($C6025,Clients!$B:$F,K$6,0)</f>
        <v>Hudson, Thiel and Jaskolski</v>
      </c>
      <c r="L6025" s="2" t="str">
        <f>VLOOKUP($C6025,Clients!$B:$F,L$6,0)</f>
        <v>Foreign</v>
      </c>
      <c r="M6025" s="2" t="str">
        <f>VLOOKUP($C6025,Clients!$B:$F,M$6,0)</f>
        <v>PT</v>
      </c>
      <c r="N6025" s="2" t="str">
        <f>VLOOKUP($C6025,Clients!$B:$F,N$6,0)</f>
        <v>Portugal</v>
      </c>
    </row>
    <row r="6026" spans="2:14" x14ac:dyDescent="0.2">
      <c r="B6026" s="8">
        <v>31659.600000000002</v>
      </c>
      <c r="C6026" s="2" t="s">
        <v>8298</v>
      </c>
      <c r="D6026" s="2" t="s">
        <v>51</v>
      </c>
      <c r="E6026" s="8">
        <v>60</v>
      </c>
      <c r="F6026" s="2" t="s">
        <v>9235</v>
      </c>
      <c r="G6026" s="2" t="s">
        <v>9236</v>
      </c>
      <c r="H6026" s="9">
        <v>42521</v>
      </c>
      <c r="I6026" s="2">
        <v>2016</v>
      </c>
      <c r="J6026" s="2">
        <v>5</v>
      </c>
      <c r="K6026" s="2" t="str">
        <f>VLOOKUP($C6026,Clients!$B:$F,K$6,0)</f>
        <v>Hudson, Thiel and Jaskolski</v>
      </c>
      <c r="L6026" s="2" t="str">
        <f>VLOOKUP($C6026,Clients!$B:$F,L$6,0)</f>
        <v>Foreign</v>
      </c>
      <c r="M6026" s="2" t="str">
        <f>VLOOKUP($C6026,Clients!$B:$F,M$6,0)</f>
        <v>PT</v>
      </c>
      <c r="N6026" s="2" t="str">
        <f>VLOOKUP($C6026,Clients!$B:$F,N$6,0)</f>
        <v>Portugal</v>
      </c>
    </row>
    <row r="6027" spans="2:14" x14ac:dyDescent="0.2">
      <c r="B6027" s="8">
        <v>22529.22</v>
      </c>
      <c r="C6027" s="2" t="s">
        <v>8298</v>
      </c>
      <c r="D6027" s="2" t="s">
        <v>51</v>
      </c>
      <c r="E6027" s="8">
        <v>132</v>
      </c>
      <c r="F6027" s="2" t="s">
        <v>9237</v>
      </c>
      <c r="G6027" s="2" t="s">
        <v>9238</v>
      </c>
      <c r="H6027" s="9">
        <v>42521</v>
      </c>
      <c r="I6027" s="2">
        <v>2016</v>
      </c>
      <c r="J6027" s="2">
        <v>5</v>
      </c>
      <c r="K6027" s="2" t="str">
        <f>VLOOKUP($C6027,Clients!$B:$F,K$6,0)</f>
        <v>Hudson, Thiel and Jaskolski</v>
      </c>
      <c r="L6027" s="2" t="str">
        <f>VLOOKUP($C6027,Clients!$B:$F,L$6,0)</f>
        <v>Foreign</v>
      </c>
      <c r="M6027" s="2" t="str">
        <f>VLOOKUP($C6027,Clients!$B:$F,M$6,0)</f>
        <v>PT</v>
      </c>
      <c r="N6027" s="2" t="str">
        <f>VLOOKUP($C6027,Clients!$B:$F,N$6,0)</f>
        <v>Portugal</v>
      </c>
    </row>
    <row r="6028" spans="2:14" x14ac:dyDescent="0.2">
      <c r="B6028" s="8">
        <v>697.2</v>
      </c>
      <c r="C6028" s="2" t="s">
        <v>8298</v>
      </c>
      <c r="D6028" s="2" t="s">
        <v>51</v>
      </c>
      <c r="E6028" s="8">
        <v>0</v>
      </c>
      <c r="F6028" s="2" t="s">
        <v>9239</v>
      </c>
      <c r="G6028" s="2" t="s">
        <v>9240</v>
      </c>
      <c r="H6028" s="9">
        <v>42521</v>
      </c>
      <c r="I6028" s="2">
        <v>2016</v>
      </c>
      <c r="J6028" s="2">
        <v>5</v>
      </c>
      <c r="K6028" s="2" t="str">
        <f>VLOOKUP($C6028,Clients!$B:$F,K$6,0)</f>
        <v>Hudson, Thiel and Jaskolski</v>
      </c>
      <c r="L6028" s="2" t="str">
        <f>VLOOKUP($C6028,Clients!$B:$F,L$6,0)</f>
        <v>Foreign</v>
      </c>
      <c r="M6028" s="2" t="str">
        <f>VLOOKUP($C6028,Clients!$B:$F,M$6,0)</f>
        <v>PT</v>
      </c>
      <c r="N6028" s="2" t="str">
        <f>VLOOKUP($C6028,Clients!$B:$F,N$6,0)</f>
        <v>Portugal</v>
      </c>
    </row>
    <row r="6029" spans="2:14" x14ac:dyDescent="0.2">
      <c r="B6029" s="8">
        <v>30628.29</v>
      </c>
      <c r="C6029" s="2" t="s">
        <v>8298</v>
      </c>
      <c r="D6029" s="2" t="s">
        <v>51</v>
      </c>
      <c r="E6029" s="8">
        <v>31</v>
      </c>
      <c r="F6029" s="2" t="s">
        <v>9241</v>
      </c>
      <c r="G6029" s="2" t="s">
        <v>9242</v>
      </c>
      <c r="H6029" s="9">
        <v>42530</v>
      </c>
      <c r="I6029" s="2">
        <v>2016</v>
      </c>
      <c r="J6029" s="2">
        <v>6</v>
      </c>
      <c r="K6029" s="2" t="str">
        <f>VLOOKUP($C6029,Clients!$B:$F,K$6,0)</f>
        <v>Hudson, Thiel and Jaskolski</v>
      </c>
      <c r="L6029" s="2" t="str">
        <f>VLOOKUP($C6029,Clients!$B:$F,L$6,0)</f>
        <v>Foreign</v>
      </c>
      <c r="M6029" s="2" t="str">
        <f>VLOOKUP($C6029,Clients!$B:$F,M$6,0)</f>
        <v>PT</v>
      </c>
      <c r="N6029" s="2" t="str">
        <f>VLOOKUP($C6029,Clients!$B:$F,N$6,0)</f>
        <v>Portugal</v>
      </c>
    </row>
    <row r="6030" spans="2:14" x14ac:dyDescent="0.2">
      <c r="B6030" s="8">
        <v>10806.557999999999</v>
      </c>
      <c r="C6030" s="2" t="s">
        <v>8298</v>
      </c>
      <c r="D6030" s="2" t="s">
        <v>51</v>
      </c>
      <c r="E6030" s="8">
        <v>12</v>
      </c>
      <c r="F6030" s="2" t="s">
        <v>9243</v>
      </c>
      <c r="G6030" s="2" t="s">
        <v>9244</v>
      </c>
      <c r="H6030" s="9">
        <v>42532</v>
      </c>
      <c r="I6030" s="2">
        <v>2016</v>
      </c>
      <c r="J6030" s="2">
        <v>6</v>
      </c>
      <c r="K6030" s="2" t="str">
        <f>VLOOKUP($C6030,Clients!$B:$F,K$6,0)</f>
        <v>Hudson, Thiel and Jaskolski</v>
      </c>
      <c r="L6030" s="2" t="str">
        <f>VLOOKUP($C6030,Clients!$B:$F,L$6,0)</f>
        <v>Foreign</v>
      </c>
      <c r="M6030" s="2" t="str">
        <f>VLOOKUP($C6030,Clients!$B:$F,M$6,0)</f>
        <v>PT</v>
      </c>
      <c r="N6030" s="2" t="str">
        <f>VLOOKUP($C6030,Clients!$B:$F,N$6,0)</f>
        <v>Portugal</v>
      </c>
    </row>
    <row r="6031" spans="2:14" x14ac:dyDescent="0.2">
      <c r="B6031" s="8">
        <v>29142.120000000003</v>
      </c>
      <c r="C6031" s="2" t="s">
        <v>8298</v>
      </c>
      <c r="D6031" s="2" t="s">
        <v>51</v>
      </c>
      <c r="E6031" s="8">
        <v>135</v>
      </c>
      <c r="F6031" s="2" t="s">
        <v>9245</v>
      </c>
      <c r="G6031" s="2" t="s">
        <v>9246</v>
      </c>
      <c r="H6031" s="9">
        <v>42532</v>
      </c>
      <c r="I6031" s="2">
        <v>2016</v>
      </c>
      <c r="J6031" s="2">
        <v>6</v>
      </c>
      <c r="K6031" s="2" t="str">
        <f>VLOOKUP($C6031,Clients!$B:$F,K$6,0)</f>
        <v>Hudson, Thiel and Jaskolski</v>
      </c>
      <c r="L6031" s="2" t="str">
        <f>VLOOKUP($C6031,Clients!$B:$F,L$6,0)</f>
        <v>Foreign</v>
      </c>
      <c r="M6031" s="2" t="str">
        <f>VLOOKUP($C6031,Clients!$B:$F,M$6,0)</f>
        <v>PT</v>
      </c>
      <c r="N6031" s="2" t="str">
        <f>VLOOKUP($C6031,Clients!$B:$F,N$6,0)</f>
        <v>Portugal</v>
      </c>
    </row>
    <row r="6032" spans="2:14" x14ac:dyDescent="0.2">
      <c r="B6032" s="8">
        <v>35059.542000000001</v>
      </c>
      <c r="C6032" s="2" t="s">
        <v>8298</v>
      </c>
      <c r="D6032" s="2" t="s">
        <v>51</v>
      </c>
      <c r="E6032" s="8">
        <v>129</v>
      </c>
      <c r="F6032" s="2" t="s">
        <v>9247</v>
      </c>
      <c r="G6032" s="2" t="s">
        <v>9248</v>
      </c>
      <c r="H6032" s="9">
        <v>42538</v>
      </c>
      <c r="I6032" s="2">
        <v>2016</v>
      </c>
      <c r="J6032" s="2">
        <v>6</v>
      </c>
      <c r="K6032" s="2" t="str">
        <f>VLOOKUP($C6032,Clients!$B:$F,K$6,0)</f>
        <v>Hudson, Thiel and Jaskolski</v>
      </c>
      <c r="L6032" s="2" t="str">
        <f>VLOOKUP($C6032,Clients!$B:$F,L$6,0)</f>
        <v>Foreign</v>
      </c>
      <c r="M6032" s="2" t="str">
        <f>VLOOKUP($C6032,Clients!$B:$F,M$6,0)</f>
        <v>PT</v>
      </c>
      <c r="N6032" s="2" t="str">
        <f>VLOOKUP($C6032,Clients!$B:$F,N$6,0)</f>
        <v>Portugal</v>
      </c>
    </row>
    <row r="6033" spans="2:14" x14ac:dyDescent="0.2">
      <c r="B6033" s="8">
        <v>23141.496000000003</v>
      </c>
      <c r="C6033" s="2" t="s">
        <v>8298</v>
      </c>
      <c r="D6033" s="2" t="s">
        <v>51</v>
      </c>
      <c r="E6033" s="8">
        <v>21</v>
      </c>
      <c r="F6033" s="2" t="s">
        <v>9249</v>
      </c>
      <c r="G6033" s="2" t="s">
        <v>9250</v>
      </c>
      <c r="H6033" s="9">
        <v>42538</v>
      </c>
      <c r="I6033" s="2">
        <v>2016</v>
      </c>
      <c r="J6033" s="2">
        <v>6</v>
      </c>
      <c r="K6033" s="2" t="str">
        <f>VLOOKUP($C6033,Clients!$B:$F,K$6,0)</f>
        <v>Hudson, Thiel and Jaskolski</v>
      </c>
      <c r="L6033" s="2" t="str">
        <f>VLOOKUP($C6033,Clients!$B:$F,L$6,0)</f>
        <v>Foreign</v>
      </c>
      <c r="M6033" s="2" t="str">
        <f>VLOOKUP($C6033,Clients!$B:$F,M$6,0)</f>
        <v>PT</v>
      </c>
      <c r="N6033" s="2" t="str">
        <f>VLOOKUP($C6033,Clients!$B:$F,N$6,0)</f>
        <v>Portugal</v>
      </c>
    </row>
    <row r="6034" spans="2:14" x14ac:dyDescent="0.2">
      <c r="B6034" s="8">
        <v>27397.439999999999</v>
      </c>
      <c r="C6034" s="2" t="s">
        <v>8298</v>
      </c>
      <c r="D6034" s="2" t="s">
        <v>51</v>
      </c>
      <c r="E6034" s="8">
        <v>33</v>
      </c>
      <c r="F6034" s="2" t="s">
        <v>9251</v>
      </c>
      <c r="G6034" s="2" t="s">
        <v>9252</v>
      </c>
      <c r="H6034" s="9">
        <v>42545</v>
      </c>
      <c r="I6034" s="2">
        <v>2016</v>
      </c>
      <c r="J6034" s="2">
        <v>6</v>
      </c>
      <c r="K6034" s="2" t="str">
        <f>VLOOKUP($C6034,Clients!$B:$F,K$6,0)</f>
        <v>Hudson, Thiel and Jaskolski</v>
      </c>
      <c r="L6034" s="2" t="str">
        <f>VLOOKUP($C6034,Clients!$B:$F,L$6,0)</f>
        <v>Foreign</v>
      </c>
      <c r="M6034" s="2" t="str">
        <f>VLOOKUP($C6034,Clients!$B:$F,M$6,0)</f>
        <v>PT</v>
      </c>
      <c r="N6034" s="2" t="str">
        <f>VLOOKUP($C6034,Clients!$B:$F,N$6,0)</f>
        <v>Portugal</v>
      </c>
    </row>
    <row r="6035" spans="2:14" x14ac:dyDescent="0.2">
      <c r="B6035" s="8">
        <v>33587.4</v>
      </c>
      <c r="C6035" s="2" t="s">
        <v>8298</v>
      </c>
      <c r="D6035" s="2" t="s">
        <v>51</v>
      </c>
      <c r="E6035" s="8">
        <v>87</v>
      </c>
      <c r="F6035" s="2" t="s">
        <v>9253</v>
      </c>
      <c r="G6035" s="2" t="s">
        <v>5288</v>
      </c>
      <c r="H6035" s="9">
        <v>42549</v>
      </c>
      <c r="I6035" s="2">
        <v>2016</v>
      </c>
      <c r="J6035" s="2">
        <v>6</v>
      </c>
      <c r="K6035" s="2" t="str">
        <f>VLOOKUP($C6035,Clients!$B:$F,K$6,0)</f>
        <v>Hudson, Thiel and Jaskolski</v>
      </c>
      <c r="L6035" s="2" t="str">
        <f>VLOOKUP($C6035,Clients!$B:$F,L$6,0)</f>
        <v>Foreign</v>
      </c>
      <c r="M6035" s="2" t="str">
        <f>VLOOKUP($C6035,Clients!$B:$F,M$6,0)</f>
        <v>PT</v>
      </c>
      <c r="N6035" s="2" t="str">
        <f>VLOOKUP($C6035,Clients!$B:$F,N$6,0)</f>
        <v>Portugal</v>
      </c>
    </row>
    <row r="6036" spans="2:14" x14ac:dyDescent="0.2">
      <c r="B6036" s="8">
        <v>33142.200000000004</v>
      </c>
      <c r="C6036" s="2" t="s">
        <v>8298</v>
      </c>
      <c r="D6036" s="2" t="s">
        <v>51</v>
      </c>
      <c r="E6036" s="8">
        <v>31</v>
      </c>
      <c r="F6036" s="2" t="s">
        <v>9254</v>
      </c>
      <c r="G6036" s="2" t="s">
        <v>9255</v>
      </c>
      <c r="H6036" s="9">
        <v>42551</v>
      </c>
      <c r="I6036" s="2">
        <v>2016</v>
      </c>
      <c r="J6036" s="2">
        <v>6</v>
      </c>
      <c r="K6036" s="2" t="str">
        <f>VLOOKUP($C6036,Clients!$B:$F,K$6,0)</f>
        <v>Hudson, Thiel and Jaskolski</v>
      </c>
      <c r="L6036" s="2" t="str">
        <f>VLOOKUP($C6036,Clients!$B:$F,L$6,0)</f>
        <v>Foreign</v>
      </c>
      <c r="M6036" s="2" t="str">
        <f>VLOOKUP($C6036,Clients!$B:$F,M$6,0)</f>
        <v>PT</v>
      </c>
      <c r="N6036" s="2" t="str">
        <f>VLOOKUP($C6036,Clients!$B:$F,N$6,0)</f>
        <v>Portugal</v>
      </c>
    </row>
    <row r="6037" spans="2:14" x14ac:dyDescent="0.2">
      <c r="B6037" s="8">
        <v>1058.4000000000001</v>
      </c>
      <c r="C6037" s="2" t="s">
        <v>8298</v>
      </c>
      <c r="D6037" s="2" t="s">
        <v>51</v>
      </c>
      <c r="E6037" s="8">
        <v>0</v>
      </c>
      <c r="F6037" s="2" t="s">
        <v>9256</v>
      </c>
      <c r="G6037" s="2" t="s">
        <v>6797</v>
      </c>
      <c r="H6037" s="9">
        <v>42551</v>
      </c>
      <c r="I6037" s="2">
        <v>2016</v>
      </c>
      <c r="J6037" s="2">
        <v>6</v>
      </c>
      <c r="K6037" s="2" t="str">
        <f>VLOOKUP($C6037,Clients!$B:$F,K$6,0)</f>
        <v>Hudson, Thiel and Jaskolski</v>
      </c>
      <c r="L6037" s="2" t="str">
        <f>VLOOKUP($C6037,Clients!$B:$F,L$6,0)</f>
        <v>Foreign</v>
      </c>
      <c r="M6037" s="2" t="str">
        <f>VLOOKUP($C6037,Clients!$B:$F,M$6,0)</f>
        <v>PT</v>
      </c>
      <c r="N6037" s="2" t="str">
        <f>VLOOKUP($C6037,Clients!$B:$F,N$6,0)</f>
        <v>Portugal</v>
      </c>
    </row>
    <row r="6038" spans="2:14" x14ac:dyDescent="0.2">
      <c r="B6038" s="8">
        <v>26815.11</v>
      </c>
      <c r="C6038" s="2" t="s">
        <v>8298</v>
      </c>
      <c r="D6038" s="2" t="s">
        <v>51</v>
      </c>
      <c r="E6038" s="8">
        <v>129</v>
      </c>
      <c r="F6038" s="2" t="s">
        <v>9257</v>
      </c>
      <c r="G6038" s="2" t="s">
        <v>9258</v>
      </c>
      <c r="H6038" s="9">
        <v>42551</v>
      </c>
      <c r="I6038" s="2">
        <v>2016</v>
      </c>
      <c r="J6038" s="2">
        <v>6</v>
      </c>
      <c r="K6038" s="2" t="str">
        <f>VLOOKUP($C6038,Clients!$B:$F,K$6,0)</f>
        <v>Hudson, Thiel and Jaskolski</v>
      </c>
      <c r="L6038" s="2" t="str">
        <f>VLOOKUP($C6038,Clients!$B:$F,L$6,0)</f>
        <v>Foreign</v>
      </c>
      <c r="M6038" s="2" t="str">
        <f>VLOOKUP($C6038,Clients!$B:$F,M$6,0)</f>
        <v>PT</v>
      </c>
      <c r="N6038" s="2" t="str">
        <f>VLOOKUP($C6038,Clients!$B:$F,N$6,0)</f>
        <v>Portugal</v>
      </c>
    </row>
    <row r="6039" spans="2:14" x14ac:dyDescent="0.2">
      <c r="B6039" s="8">
        <v>30825.06</v>
      </c>
      <c r="C6039" s="2" t="s">
        <v>8298</v>
      </c>
      <c r="D6039" s="2" t="s">
        <v>51</v>
      </c>
      <c r="E6039" s="8">
        <v>184.8</v>
      </c>
      <c r="F6039" s="2" t="s">
        <v>9259</v>
      </c>
      <c r="G6039" s="2" t="s">
        <v>9260</v>
      </c>
      <c r="H6039" s="9">
        <v>42551</v>
      </c>
      <c r="I6039" s="2">
        <v>2016</v>
      </c>
      <c r="J6039" s="2">
        <v>6</v>
      </c>
      <c r="K6039" s="2" t="str">
        <f>VLOOKUP($C6039,Clients!$B:$F,K$6,0)</f>
        <v>Hudson, Thiel and Jaskolski</v>
      </c>
      <c r="L6039" s="2" t="str">
        <f>VLOOKUP($C6039,Clients!$B:$F,L$6,0)</f>
        <v>Foreign</v>
      </c>
      <c r="M6039" s="2" t="str">
        <f>VLOOKUP($C6039,Clients!$B:$F,M$6,0)</f>
        <v>PT</v>
      </c>
      <c r="N6039" s="2" t="str">
        <f>VLOOKUP($C6039,Clients!$B:$F,N$6,0)</f>
        <v>Portugal</v>
      </c>
    </row>
    <row r="6040" spans="2:14" x14ac:dyDescent="0.2">
      <c r="B6040" s="8">
        <v>11222.273999999999</v>
      </c>
      <c r="C6040" s="2" t="s">
        <v>8298</v>
      </c>
      <c r="D6040" s="2" t="s">
        <v>51</v>
      </c>
      <c r="E6040" s="8">
        <v>23</v>
      </c>
      <c r="F6040" s="2" t="s">
        <v>9261</v>
      </c>
      <c r="G6040" s="2" t="s">
        <v>9262</v>
      </c>
      <c r="H6040" s="9">
        <v>42551</v>
      </c>
      <c r="I6040" s="2">
        <v>2016</v>
      </c>
      <c r="J6040" s="2">
        <v>6</v>
      </c>
      <c r="K6040" s="2" t="str">
        <f>VLOOKUP($C6040,Clients!$B:$F,K$6,0)</f>
        <v>Hudson, Thiel and Jaskolski</v>
      </c>
      <c r="L6040" s="2" t="str">
        <f>VLOOKUP($C6040,Clients!$B:$F,L$6,0)</f>
        <v>Foreign</v>
      </c>
      <c r="M6040" s="2" t="str">
        <f>VLOOKUP($C6040,Clients!$B:$F,M$6,0)</f>
        <v>PT</v>
      </c>
      <c r="N6040" s="2" t="str">
        <f>VLOOKUP($C6040,Clients!$B:$F,N$6,0)</f>
        <v>Portugal</v>
      </c>
    </row>
    <row r="6041" spans="2:14" x14ac:dyDescent="0.2">
      <c r="B6041" s="8">
        <v>634.20000000000005</v>
      </c>
      <c r="C6041" s="2" t="s">
        <v>8298</v>
      </c>
      <c r="D6041" s="2" t="s">
        <v>51</v>
      </c>
      <c r="E6041" s="8">
        <v>0</v>
      </c>
      <c r="F6041" s="2" t="s">
        <v>9263</v>
      </c>
      <c r="G6041" s="2" t="s">
        <v>9264</v>
      </c>
      <c r="H6041" s="9">
        <v>42551</v>
      </c>
      <c r="I6041" s="2">
        <v>2016</v>
      </c>
      <c r="J6041" s="2">
        <v>6</v>
      </c>
      <c r="K6041" s="2" t="str">
        <f>VLOOKUP($C6041,Clients!$B:$F,K$6,0)</f>
        <v>Hudson, Thiel and Jaskolski</v>
      </c>
      <c r="L6041" s="2" t="str">
        <f>VLOOKUP($C6041,Clients!$B:$F,L$6,0)</f>
        <v>Foreign</v>
      </c>
      <c r="M6041" s="2" t="str">
        <f>VLOOKUP($C6041,Clients!$B:$F,M$6,0)</f>
        <v>PT</v>
      </c>
      <c r="N6041" s="2" t="str">
        <f>VLOOKUP($C6041,Clients!$B:$F,N$6,0)</f>
        <v>Portugal</v>
      </c>
    </row>
    <row r="6042" spans="2:14" x14ac:dyDescent="0.2">
      <c r="B6042" s="8">
        <v>16648.8</v>
      </c>
      <c r="C6042" s="2" t="s">
        <v>8298</v>
      </c>
      <c r="D6042" s="2" t="s">
        <v>51</v>
      </c>
      <c r="E6042" s="8">
        <v>178</v>
      </c>
      <c r="F6042" s="2" t="s">
        <v>9265</v>
      </c>
      <c r="G6042" s="2" t="s">
        <v>9266</v>
      </c>
      <c r="H6042" s="9">
        <v>42551</v>
      </c>
      <c r="I6042" s="2">
        <v>2016</v>
      </c>
      <c r="J6042" s="2">
        <v>6</v>
      </c>
      <c r="K6042" s="2" t="str">
        <f>VLOOKUP($C6042,Clients!$B:$F,K$6,0)</f>
        <v>Hudson, Thiel and Jaskolski</v>
      </c>
      <c r="L6042" s="2" t="str">
        <f>VLOOKUP($C6042,Clients!$B:$F,L$6,0)</f>
        <v>Foreign</v>
      </c>
      <c r="M6042" s="2" t="str">
        <f>VLOOKUP($C6042,Clients!$B:$F,M$6,0)</f>
        <v>PT</v>
      </c>
      <c r="N6042" s="2" t="str">
        <f>VLOOKUP($C6042,Clients!$B:$F,N$6,0)</f>
        <v>Portugal</v>
      </c>
    </row>
    <row r="6043" spans="2:14" x14ac:dyDescent="0.2">
      <c r="B6043" s="8">
        <v>11781</v>
      </c>
      <c r="C6043" s="2" t="s">
        <v>8298</v>
      </c>
      <c r="D6043" s="2" t="s">
        <v>51</v>
      </c>
      <c r="E6043" s="8">
        <v>5</v>
      </c>
      <c r="F6043" s="2" t="s">
        <v>9267</v>
      </c>
      <c r="G6043" s="2" t="s">
        <v>9268</v>
      </c>
      <c r="H6043" s="9">
        <v>42551</v>
      </c>
      <c r="I6043" s="2">
        <v>2016</v>
      </c>
      <c r="J6043" s="2">
        <v>6</v>
      </c>
      <c r="K6043" s="2" t="str">
        <f>VLOOKUP($C6043,Clients!$B:$F,K$6,0)</f>
        <v>Hudson, Thiel and Jaskolski</v>
      </c>
      <c r="L6043" s="2" t="str">
        <f>VLOOKUP($C6043,Clients!$B:$F,L$6,0)</f>
        <v>Foreign</v>
      </c>
      <c r="M6043" s="2" t="str">
        <f>VLOOKUP($C6043,Clients!$B:$F,M$6,0)</f>
        <v>PT</v>
      </c>
      <c r="N6043" s="2" t="str">
        <f>VLOOKUP($C6043,Clients!$B:$F,N$6,0)</f>
        <v>Portugal</v>
      </c>
    </row>
    <row r="6044" spans="2:14" x14ac:dyDescent="0.2">
      <c r="B6044" s="8">
        <v>701.4</v>
      </c>
      <c r="C6044" s="2" t="s">
        <v>8298</v>
      </c>
      <c r="D6044" s="2" t="s">
        <v>51</v>
      </c>
      <c r="E6044" s="8">
        <v>0</v>
      </c>
      <c r="F6044" s="2" t="s">
        <v>9269</v>
      </c>
      <c r="G6044" s="2" t="s">
        <v>9270</v>
      </c>
      <c r="H6044" s="9">
        <v>42551</v>
      </c>
      <c r="I6044" s="2">
        <v>2016</v>
      </c>
      <c r="J6044" s="2">
        <v>6</v>
      </c>
      <c r="K6044" s="2" t="str">
        <f>VLOOKUP($C6044,Clients!$B:$F,K$6,0)</f>
        <v>Hudson, Thiel and Jaskolski</v>
      </c>
      <c r="L6044" s="2" t="str">
        <f>VLOOKUP($C6044,Clients!$B:$F,L$6,0)</f>
        <v>Foreign</v>
      </c>
      <c r="M6044" s="2" t="str">
        <f>VLOOKUP($C6044,Clients!$B:$F,M$6,0)</f>
        <v>PT</v>
      </c>
      <c r="N6044" s="2" t="str">
        <f>VLOOKUP($C6044,Clients!$B:$F,N$6,0)</f>
        <v>Portugal</v>
      </c>
    </row>
    <row r="6045" spans="2:14" x14ac:dyDescent="0.2">
      <c r="B6045" s="8">
        <v>38348.520000000004</v>
      </c>
      <c r="C6045" s="2" t="s">
        <v>8298</v>
      </c>
      <c r="D6045" s="2" t="s">
        <v>51</v>
      </c>
      <c r="E6045" s="8">
        <v>240</v>
      </c>
      <c r="F6045" s="2" t="s">
        <v>9271</v>
      </c>
      <c r="G6045" s="2" t="s">
        <v>9272</v>
      </c>
      <c r="H6045" s="9">
        <v>42551</v>
      </c>
      <c r="I6045" s="2">
        <v>2016</v>
      </c>
      <c r="J6045" s="2">
        <v>6</v>
      </c>
      <c r="K6045" s="2" t="str">
        <f>VLOOKUP($C6045,Clients!$B:$F,K$6,0)</f>
        <v>Hudson, Thiel and Jaskolski</v>
      </c>
      <c r="L6045" s="2" t="str">
        <f>VLOOKUP($C6045,Clients!$B:$F,L$6,0)</f>
        <v>Foreign</v>
      </c>
      <c r="M6045" s="2" t="str">
        <f>VLOOKUP($C6045,Clients!$B:$F,M$6,0)</f>
        <v>PT</v>
      </c>
      <c r="N6045" s="2" t="str">
        <f>VLOOKUP($C6045,Clients!$B:$F,N$6,0)</f>
        <v>Portugal</v>
      </c>
    </row>
    <row r="6046" spans="2:14" x14ac:dyDescent="0.2">
      <c r="B6046" s="8">
        <v>789.6</v>
      </c>
      <c r="C6046" s="2" t="s">
        <v>8298</v>
      </c>
      <c r="D6046" s="2" t="s">
        <v>51</v>
      </c>
      <c r="E6046" s="8">
        <v>0</v>
      </c>
      <c r="F6046" s="2" t="s">
        <v>9273</v>
      </c>
      <c r="G6046" s="2" t="s">
        <v>5290</v>
      </c>
      <c r="H6046" s="9">
        <v>42551</v>
      </c>
      <c r="I6046" s="2">
        <v>2016</v>
      </c>
      <c r="J6046" s="2">
        <v>6</v>
      </c>
      <c r="K6046" s="2" t="str">
        <f>VLOOKUP($C6046,Clients!$B:$F,K$6,0)</f>
        <v>Hudson, Thiel and Jaskolski</v>
      </c>
      <c r="L6046" s="2" t="str">
        <f>VLOOKUP($C6046,Clients!$B:$F,L$6,0)</f>
        <v>Foreign</v>
      </c>
      <c r="M6046" s="2" t="str">
        <f>VLOOKUP($C6046,Clients!$B:$F,M$6,0)</f>
        <v>PT</v>
      </c>
      <c r="N6046" s="2" t="str">
        <f>VLOOKUP($C6046,Clients!$B:$F,N$6,0)</f>
        <v>Portugal</v>
      </c>
    </row>
    <row r="6047" spans="2:14" x14ac:dyDescent="0.2">
      <c r="B6047" s="8">
        <v>22795.752000000004</v>
      </c>
      <c r="C6047" s="2" t="s">
        <v>8298</v>
      </c>
      <c r="D6047" s="2" t="s">
        <v>51</v>
      </c>
      <c r="E6047" s="8">
        <v>112</v>
      </c>
      <c r="F6047" s="2" t="s">
        <v>9274</v>
      </c>
      <c r="G6047" s="2" t="s">
        <v>9275</v>
      </c>
      <c r="H6047" s="9">
        <v>42558</v>
      </c>
      <c r="I6047" s="2">
        <v>2016</v>
      </c>
      <c r="J6047" s="2">
        <v>7</v>
      </c>
      <c r="K6047" s="2" t="str">
        <f>VLOOKUP($C6047,Clients!$B:$F,K$6,0)</f>
        <v>Hudson, Thiel and Jaskolski</v>
      </c>
      <c r="L6047" s="2" t="str">
        <f>VLOOKUP($C6047,Clients!$B:$F,L$6,0)</f>
        <v>Foreign</v>
      </c>
      <c r="M6047" s="2" t="str">
        <f>VLOOKUP($C6047,Clients!$B:$F,M$6,0)</f>
        <v>PT</v>
      </c>
      <c r="N6047" s="2" t="str">
        <f>VLOOKUP($C6047,Clients!$B:$F,N$6,0)</f>
        <v>Portugal</v>
      </c>
    </row>
    <row r="6048" spans="2:14" x14ac:dyDescent="0.2">
      <c r="B6048" s="8">
        <v>20798.903999999999</v>
      </c>
      <c r="C6048" s="2" t="s">
        <v>8298</v>
      </c>
      <c r="D6048" s="2" t="s">
        <v>51</v>
      </c>
      <c r="E6048" s="8">
        <v>129</v>
      </c>
      <c r="F6048" s="2" t="s">
        <v>9276</v>
      </c>
      <c r="G6048" s="2" t="s">
        <v>9277</v>
      </c>
      <c r="H6048" s="9">
        <v>42565</v>
      </c>
      <c r="I6048" s="2">
        <v>2016</v>
      </c>
      <c r="J6048" s="2">
        <v>7</v>
      </c>
      <c r="K6048" s="2" t="str">
        <f>VLOOKUP($C6048,Clients!$B:$F,K$6,0)</f>
        <v>Hudson, Thiel and Jaskolski</v>
      </c>
      <c r="L6048" s="2" t="str">
        <f>VLOOKUP($C6048,Clients!$B:$F,L$6,0)</f>
        <v>Foreign</v>
      </c>
      <c r="M6048" s="2" t="str">
        <f>VLOOKUP($C6048,Clients!$B:$F,M$6,0)</f>
        <v>PT</v>
      </c>
      <c r="N6048" s="2" t="str">
        <f>VLOOKUP($C6048,Clients!$B:$F,N$6,0)</f>
        <v>Portugal</v>
      </c>
    </row>
    <row r="6049" spans="2:14" x14ac:dyDescent="0.2">
      <c r="B6049" s="8">
        <v>22671.347999999998</v>
      </c>
      <c r="C6049" s="2" t="s">
        <v>8298</v>
      </c>
      <c r="D6049" s="2" t="s">
        <v>51</v>
      </c>
      <c r="E6049" s="8">
        <v>23</v>
      </c>
      <c r="F6049" s="2" t="s">
        <v>9278</v>
      </c>
      <c r="G6049" s="2" t="s">
        <v>9279</v>
      </c>
      <c r="H6049" s="9">
        <v>42566</v>
      </c>
      <c r="I6049" s="2">
        <v>2016</v>
      </c>
      <c r="J6049" s="2">
        <v>7</v>
      </c>
      <c r="K6049" s="2" t="str">
        <f>VLOOKUP($C6049,Clients!$B:$F,K$6,0)</f>
        <v>Hudson, Thiel and Jaskolski</v>
      </c>
      <c r="L6049" s="2" t="str">
        <f>VLOOKUP($C6049,Clients!$B:$F,L$6,0)</f>
        <v>Foreign</v>
      </c>
      <c r="M6049" s="2" t="str">
        <f>VLOOKUP($C6049,Clients!$B:$F,M$6,0)</f>
        <v>PT</v>
      </c>
      <c r="N6049" s="2" t="str">
        <f>VLOOKUP($C6049,Clients!$B:$F,N$6,0)</f>
        <v>Portugal</v>
      </c>
    </row>
    <row r="6050" spans="2:14" x14ac:dyDescent="0.2">
      <c r="B6050" s="8">
        <v>9614.9760000000006</v>
      </c>
      <c r="C6050" s="2" t="s">
        <v>8298</v>
      </c>
      <c r="D6050" s="2" t="s">
        <v>51</v>
      </c>
      <c r="E6050" s="8">
        <v>72.5</v>
      </c>
      <c r="F6050" s="2" t="s">
        <v>9280</v>
      </c>
      <c r="G6050" s="2" t="s">
        <v>9281</v>
      </c>
      <c r="H6050" s="9">
        <v>42570</v>
      </c>
      <c r="I6050" s="2">
        <v>2016</v>
      </c>
      <c r="J6050" s="2">
        <v>7</v>
      </c>
      <c r="K6050" s="2" t="str">
        <f>VLOOKUP($C6050,Clients!$B:$F,K$6,0)</f>
        <v>Hudson, Thiel and Jaskolski</v>
      </c>
      <c r="L6050" s="2" t="str">
        <f>VLOOKUP($C6050,Clients!$B:$F,L$6,0)</f>
        <v>Foreign</v>
      </c>
      <c r="M6050" s="2" t="str">
        <f>VLOOKUP($C6050,Clients!$B:$F,M$6,0)</f>
        <v>PT</v>
      </c>
      <c r="N6050" s="2" t="str">
        <f>VLOOKUP($C6050,Clients!$B:$F,N$6,0)</f>
        <v>Portugal</v>
      </c>
    </row>
    <row r="6051" spans="2:14" x14ac:dyDescent="0.2">
      <c r="B6051" s="8">
        <v>22391.418000000001</v>
      </c>
      <c r="C6051" s="2" t="s">
        <v>8298</v>
      </c>
      <c r="D6051" s="2" t="s">
        <v>51</v>
      </c>
      <c r="E6051" s="8">
        <v>237</v>
      </c>
      <c r="F6051" s="2" t="s">
        <v>9282</v>
      </c>
      <c r="G6051" s="2" t="s">
        <v>9283</v>
      </c>
      <c r="H6051" s="9">
        <v>42579</v>
      </c>
      <c r="I6051" s="2">
        <v>2016</v>
      </c>
      <c r="J6051" s="2">
        <v>7</v>
      </c>
      <c r="K6051" s="2" t="str">
        <f>VLOOKUP($C6051,Clients!$B:$F,K$6,0)</f>
        <v>Hudson, Thiel and Jaskolski</v>
      </c>
      <c r="L6051" s="2" t="str">
        <f>VLOOKUP($C6051,Clients!$B:$F,L$6,0)</f>
        <v>Foreign</v>
      </c>
      <c r="M6051" s="2" t="str">
        <f>VLOOKUP($C6051,Clients!$B:$F,M$6,0)</f>
        <v>PT</v>
      </c>
      <c r="N6051" s="2" t="str">
        <f>VLOOKUP($C6051,Clients!$B:$F,N$6,0)</f>
        <v>Portugal</v>
      </c>
    </row>
    <row r="6052" spans="2:14" x14ac:dyDescent="0.2">
      <c r="B6052" s="8">
        <v>10644.9</v>
      </c>
      <c r="C6052" s="2" t="s">
        <v>8298</v>
      </c>
      <c r="D6052" s="2" t="s">
        <v>51</v>
      </c>
      <c r="E6052" s="8">
        <v>67</v>
      </c>
      <c r="F6052" s="2" t="s">
        <v>9284</v>
      </c>
      <c r="G6052" s="2" t="s">
        <v>9285</v>
      </c>
      <c r="H6052" s="9">
        <v>42581</v>
      </c>
      <c r="I6052" s="2">
        <v>2016</v>
      </c>
      <c r="J6052" s="2">
        <v>7</v>
      </c>
      <c r="K6052" s="2" t="str">
        <f>VLOOKUP($C6052,Clients!$B:$F,K$6,0)</f>
        <v>Hudson, Thiel and Jaskolski</v>
      </c>
      <c r="L6052" s="2" t="str">
        <f>VLOOKUP($C6052,Clients!$B:$F,L$6,0)</f>
        <v>Foreign</v>
      </c>
      <c r="M6052" s="2" t="str">
        <f>VLOOKUP($C6052,Clients!$B:$F,M$6,0)</f>
        <v>PT</v>
      </c>
      <c r="N6052" s="2" t="str">
        <f>VLOOKUP($C6052,Clients!$B:$F,N$6,0)</f>
        <v>Portugal</v>
      </c>
    </row>
    <row r="6053" spans="2:14" x14ac:dyDescent="0.2">
      <c r="B6053" s="8">
        <v>14968.800000000001</v>
      </c>
      <c r="C6053" s="2" t="s">
        <v>8298</v>
      </c>
      <c r="D6053" s="2" t="s">
        <v>51</v>
      </c>
      <c r="E6053" s="8">
        <v>19</v>
      </c>
      <c r="F6053" s="2" t="s">
        <v>9286</v>
      </c>
      <c r="G6053" s="2" t="s">
        <v>9287</v>
      </c>
      <c r="H6053" s="9">
        <v>42581</v>
      </c>
      <c r="I6053" s="2">
        <v>2016</v>
      </c>
      <c r="J6053" s="2">
        <v>7</v>
      </c>
      <c r="K6053" s="2" t="str">
        <f>VLOOKUP($C6053,Clients!$B:$F,K$6,0)</f>
        <v>Hudson, Thiel and Jaskolski</v>
      </c>
      <c r="L6053" s="2" t="str">
        <f>VLOOKUP($C6053,Clients!$B:$F,L$6,0)</f>
        <v>Foreign</v>
      </c>
      <c r="M6053" s="2" t="str">
        <f>VLOOKUP($C6053,Clients!$B:$F,M$6,0)</f>
        <v>PT</v>
      </c>
      <c r="N6053" s="2" t="str">
        <f>VLOOKUP($C6053,Clients!$B:$F,N$6,0)</f>
        <v>Portugal</v>
      </c>
    </row>
    <row r="6054" spans="2:14" x14ac:dyDescent="0.2">
      <c r="B6054" s="8">
        <v>1020.6</v>
      </c>
      <c r="C6054" s="2" t="s">
        <v>8298</v>
      </c>
      <c r="D6054" s="2" t="s">
        <v>51</v>
      </c>
      <c r="E6054" s="8">
        <v>0</v>
      </c>
      <c r="F6054" s="2" t="s">
        <v>9288</v>
      </c>
      <c r="G6054" s="2" t="s">
        <v>5578</v>
      </c>
      <c r="H6054" s="9">
        <v>42581</v>
      </c>
      <c r="I6054" s="2">
        <v>2016</v>
      </c>
      <c r="J6054" s="2">
        <v>7</v>
      </c>
      <c r="K6054" s="2" t="str">
        <f>VLOOKUP($C6054,Clients!$B:$F,K$6,0)</f>
        <v>Hudson, Thiel and Jaskolski</v>
      </c>
      <c r="L6054" s="2" t="str">
        <f>VLOOKUP($C6054,Clients!$B:$F,L$6,0)</f>
        <v>Foreign</v>
      </c>
      <c r="M6054" s="2" t="str">
        <f>VLOOKUP($C6054,Clients!$B:$F,M$6,0)</f>
        <v>PT</v>
      </c>
      <c r="N6054" s="2" t="str">
        <f>VLOOKUP($C6054,Clients!$B:$F,N$6,0)</f>
        <v>Portugal</v>
      </c>
    </row>
    <row r="6055" spans="2:14" x14ac:dyDescent="0.2">
      <c r="B6055" s="8">
        <v>16511.04</v>
      </c>
      <c r="C6055" s="2" t="s">
        <v>8298</v>
      </c>
      <c r="D6055" s="2" t="s">
        <v>51</v>
      </c>
      <c r="E6055" s="8">
        <v>205.4</v>
      </c>
      <c r="F6055" s="2" t="s">
        <v>9289</v>
      </c>
      <c r="G6055" s="2" t="s">
        <v>9290</v>
      </c>
      <c r="H6055" s="9">
        <v>42581</v>
      </c>
      <c r="I6055" s="2">
        <v>2016</v>
      </c>
      <c r="J6055" s="2">
        <v>7</v>
      </c>
      <c r="K6055" s="2" t="str">
        <f>VLOOKUP($C6055,Clients!$B:$F,K$6,0)</f>
        <v>Hudson, Thiel and Jaskolski</v>
      </c>
      <c r="L6055" s="2" t="str">
        <f>VLOOKUP($C6055,Clients!$B:$F,L$6,0)</f>
        <v>Foreign</v>
      </c>
      <c r="M6055" s="2" t="str">
        <f>VLOOKUP($C6055,Clients!$B:$F,M$6,0)</f>
        <v>PT</v>
      </c>
      <c r="N6055" s="2" t="str">
        <f>VLOOKUP($C6055,Clients!$B:$F,N$6,0)</f>
        <v>Portugal</v>
      </c>
    </row>
    <row r="6056" spans="2:14" x14ac:dyDescent="0.2">
      <c r="B6056" s="8">
        <v>15117.900000000001</v>
      </c>
      <c r="C6056" s="2" t="s">
        <v>8298</v>
      </c>
      <c r="D6056" s="2" t="s">
        <v>51</v>
      </c>
      <c r="E6056" s="8">
        <v>22</v>
      </c>
      <c r="F6056" s="2" t="s">
        <v>9291</v>
      </c>
      <c r="G6056" s="2" t="s">
        <v>5292</v>
      </c>
      <c r="H6056" s="9">
        <v>42581</v>
      </c>
      <c r="I6056" s="2">
        <v>2016</v>
      </c>
      <c r="J6056" s="2">
        <v>7</v>
      </c>
      <c r="K6056" s="2" t="str">
        <f>VLOOKUP($C6056,Clients!$B:$F,K$6,0)</f>
        <v>Hudson, Thiel and Jaskolski</v>
      </c>
      <c r="L6056" s="2" t="str">
        <f>VLOOKUP($C6056,Clients!$B:$F,L$6,0)</f>
        <v>Foreign</v>
      </c>
      <c r="M6056" s="2" t="str">
        <f>VLOOKUP($C6056,Clients!$B:$F,M$6,0)</f>
        <v>PT</v>
      </c>
      <c r="N6056" s="2" t="str">
        <f>VLOOKUP($C6056,Clients!$B:$F,N$6,0)</f>
        <v>Portugal</v>
      </c>
    </row>
    <row r="6057" spans="2:14" x14ac:dyDescent="0.2">
      <c r="B6057" s="8">
        <v>768.6</v>
      </c>
      <c r="C6057" s="2" t="s">
        <v>8298</v>
      </c>
      <c r="D6057" s="2" t="s">
        <v>51</v>
      </c>
      <c r="E6057" s="8">
        <v>0</v>
      </c>
      <c r="F6057" s="2" t="s">
        <v>9292</v>
      </c>
      <c r="G6057" s="2" t="s">
        <v>9293</v>
      </c>
      <c r="H6057" s="9">
        <v>42581</v>
      </c>
      <c r="I6057" s="2">
        <v>2016</v>
      </c>
      <c r="J6057" s="2">
        <v>7</v>
      </c>
      <c r="K6057" s="2" t="str">
        <f>VLOOKUP($C6057,Clients!$B:$F,K$6,0)</f>
        <v>Hudson, Thiel and Jaskolski</v>
      </c>
      <c r="L6057" s="2" t="str">
        <f>VLOOKUP($C6057,Clients!$B:$F,L$6,0)</f>
        <v>Foreign</v>
      </c>
      <c r="M6057" s="2" t="str">
        <f>VLOOKUP($C6057,Clients!$B:$F,M$6,0)</f>
        <v>PT</v>
      </c>
      <c r="N6057" s="2" t="str">
        <f>VLOOKUP($C6057,Clients!$B:$F,N$6,0)</f>
        <v>Portugal</v>
      </c>
    </row>
    <row r="6058" spans="2:14" x14ac:dyDescent="0.2">
      <c r="B6058" s="8">
        <v>9391.2000000000007</v>
      </c>
      <c r="C6058" s="2" t="s">
        <v>8298</v>
      </c>
      <c r="D6058" s="2" t="s">
        <v>51</v>
      </c>
      <c r="E6058" s="8">
        <v>10</v>
      </c>
      <c r="F6058" s="2" t="s">
        <v>9294</v>
      </c>
      <c r="G6058" s="2" t="s">
        <v>9295</v>
      </c>
      <c r="H6058" s="9">
        <v>42581</v>
      </c>
      <c r="I6058" s="2">
        <v>2016</v>
      </c>
      <c r="J6058" s="2">
        <v>7</v>
      </c>
      <c r="K6058" s="2" t="str">
        <f>VLOOKUP($C6058,Clients!$B:$F,K$6,0)</f>
        <v>Hudson, Thiel and Jaskolski</v>
      </c>
      <c r="L6058" s="2" t="str">
        <f>VLOOKUP($C6058,Clients!$B:$F,L$6,0)</f>
        <v>Foreign</v>
      </c>
      <c r="M6058" s="2" t="str">
        <f>VLOOKUP($C6058,Clients!$B:$F,M$6,0)</f>
        <v>PT</v>
      </c>
      <c r="N6058" s="2" t="str">
        <f>VLOOKUP($C6058,Clients!$B:$F,N$6,0)</f>
        <v>Portugal</v>
      </c>
    </row>
    <row r="6059" spans="2:14" x14ac:dyDescent="0.2">
      <c r="B6059" s="8">
        <v>26418</v>
      </c>
      <c r="C6059" s="2" t="s">
        <v>8298</v>
      </c>
      <c r="D6059" s="2" t="s">
        <v>51</v>
      </c>
      <c r="E6059" s="8">
        <v>162</v>
      </c>
      <c r="F6059" s="2" t="s">
        <v>9296</v>
      </c>
      <c r="G6059" s="2" t="s">
        <v>6548</v>
      </c>
      <c r="H6059" s="9">
        <v>42581</v>
      </c>
      <c r="I6059" s="2">
        <v>2016</v>
      </c>
      <c r="J6059" s="2">
        <v>7</v>
      </c>
      <c r="K6059" s="2" t="str">
        <f>VLOOKUP($C6059,Clients!$B:$F,K$6,0)</f>
        <v>Hudson, Thiel and Jaskolski</v>
      </c>
      <c r="L6059" s="2" t="str">
        <f>VLOOKUP($C6059,Clients!$B:$F,L$6,0)</f>
        <v>Foreign</v>
      </c>
      <c r="M6059" s="2" t="str">
        <f>VLOOKUP($C6059,Clients!$B:$F,M$6,0)</f>
        <v>PT</v>
      </c>
      <c r="N6059" s="2" t="str">
        <f>VLOOKUP($C6059,Clients!$B:$F,N$6,0)</f>
        <v>Portugal</v>
      </c>
    </row>
    <row r="6060" spans="2:14" x14ac:dyDescent="0.2">
      <c r="B6060" s="8">
        <v>781.2</v>
      </c>
      <c r="C6060" s="2" t="s">
        <v>8298</v>
      </c>
      <c r="D6060" s="2" t="s">
        <v>51</v>
      </c>
      <c r="E6060" s="8">
        <v>0</v>
      </c>
      <c r="F6060" s="2" t="s">
        <v>9297</v>
      </c>
      <c r="G6060" s="2" t="s">
        <v>6748</v>
      </c>
      <c r="H6060" s="9">
        <v>42581</v>
      </c>
      <c r="I6060" s="2">
        <v>2016</v>
      </c>
      <c r="J6060" s="2">
        <v>7</v>
      </c>
      <c r="K6060" s="2" t="str">
        <f>VLOOKUP($C6060,Clients!$B:$F,K$6,0)</f>
        <v>Hudson, Thiel and Jaskolski</v>
      </c>
      <c r="L6060" s="2" t="str">
        <f>VLOOKUP($C6060,Clients!$B:$F,L$6,0)</f>
        <v>Foreign</v>
      </c>
      <c r="M6060" s="2" t="str">
        <f>VLOOKUP($C6060,Clients!$B:$F,M$6,0)</f>
        <v>PT</v>
      </c>
      <c r="N6060" s="2" t="str">
        <f>VLOOKUP($C6060,Clients!$B:$F,N$6,0)</f>
        <v>Portugal</v>
      </c>
    </row>
    <row r="6061" spans="2:14" x14ac:dyDescent="0.2">
      <c r="B6061" s="8">
        <v>27244.98</v>
      </c>
      <c r="C6061" s="2" t="s">
        <v>8298</v>
      </c>
      <c r="D6061" s="2" t="s">
        <v>51</v>
      </c>
      <c r="E6061" s="8">
        <v>162</v>
      </c>
      <c r="F6061" s="2" t="s">
        <v>9298</v>
      </c>
      <c r="G6061" s="2" t="s">
        <v>9299</v>
      </c>
      <c r="H6061" s="9">
        <v>42581</v>
      </c>
      <c r="I6061" s="2">
        <v>2016</v>
      </c>
      <c r="J6061" s="2">
        <v>7</v>
      </c>
      <c r="K6061" s="2" t="str">
        <f>VLOOKUP($C6061,Clients!$B:$F,K$6,0)</f>
        <v>Hudson, Thiel and Jaskolski</v>
      </c>
      <c r="L6061" s="2" t="str">
        <f>VLOOKUP($C6061,Clients!$B:$F,L$6,0)</f>
        <v>Foreign</v>
      </c>
      <c r="M6061" s="2" t="str">
        <f>VLOOKUP($C6061,Clients!$B:$F,M$6,0)</f>
        <v>PT</v>
      </c>
      <c r="N6061" s="2" t="str">
        <f>VLOOKUP($C6061,Clients!$B:$F,N$6,0)</f>
        <v>Portugal</v>
      </c>
    </row>
    <row r="6062" spans="2:14" x14ac:dyDescent="0.2">
      <c r="B6062" s="8">
        <v>436.8</v>
      </c>
      <c r="C6062" s="2" t="s">
        <v>8298</v>
      </c>
      <c r="D6062" s="2" t="s">
        <v>51</v>
      </c>
      <c r="E6062" s="8">
        <v>0</v>
      </c>
      <c r="F6062" s="2" t="s">
        <v>9300</v>
      </c>
      <c r="G6062" s="2" t="s">
        <v>9301</v>
      </c>
      <c r="H6062" s="9">
        <v>42581</v>
      </c>
      <c r="I6062" s="2">
        <v>2016</v>
      </c>
      <c r="J6062" s="2">
        <v>7</v>
      </c>
      <c r="K6062" s="2" t="str">
        <f>VLOOKUP($C6062,Clients!$B:$F,K$6,0)</f>
        <v>Hudson, Thiel and Jaskolski</v>
      </c>
      <c r="L6062" s="2" t="str">
        <f>VLOOKUP($C6062,Clients!$B:$F,L$6,0)</f>
        <v>Foreign</v>
      </c>
      <c r="M6062" s="2" t="str">
        <f>VLOOKUP($C6062,Clients!$B:$F,M$6,0)</f>
        <v>PT</v>
      </c>
      <c r="N6062" s="2" t="str">
        <f>VLOOKUP($C6062,Clients!$B:$F,N$6,0)</f>
        <v>Portugal</v>
      </c>
    </row>
    <row r="6063" spans="2:14" x14ac:dyDescent="0.2">
      <c r="B6063" s="8">
        <v>31292.31</v>
      </c>
      <c r="C6063" s="2" t="s">
        <v>8298</v>
      </c>
      <c r="D6063" s="2" t="s">
        <v>51</v>
      </c>
      <c r="E6063" s="8">
        <v>47</v>
      </c>
      <c r="F6063" s="2" t="s">
        <v>9302</v>
      </c>
      <c r="G6063" s="2" t="s">
        <v>9303</v>
      </c>
      <c r="H6063" s="9">
        <v>42587</v>
      </c>
      <c r="I6063" s="2">
        <v>2016</v>
      </c>
      <c r="J6063" s="2">
        <v>8</v>
      </c>
      <c r="K6063" s="2" t="str">
        <f>VLOOKUP($C6063,Clients!$B:$F,K$6,0)</f>
        <v>Hudson, Thiel and Jaskolski</v>
      </c>
      <c r="L6063" s="2" t="str">
        <f>VLOOKUP($C6063,Clients!$B:$F,L$6,0)</f>
        <v>Foreign</v>
      </c>
      <c r="M6063" s="2" t="str">
        <f>VLOOKUP($C6063,Clients!$B:$F,M$6,0)</f>
        <v>PT</v>
      </c>
      <c r="N6063" s="2" t="str">
        <f>VLOOKUP($C6063,Clients!$B:$F,N$6,0)</f>
        <v>Portugal</v>
      </c>
    </row>
    <row r="6064" spans="2:14" x14ac:dyDescent="0.2">
      <c r="B6064" s="8">
        <v>436.8</v>
      </c>
      <c r="C6064" s="2" t="s">
        <v>8298</v>
      </c>
      <c r="D6064" s="2" t="s">
        <v>51</v>
      </c>
      <c r="E6064" s="8">
        <v>0</v>
      </c>
      <c r="F6064" s="2" t="s">
        <v>9304</v>
      </c>
      <c r="G6064" s="2" t="s">
        <v>9301</v>
      </c>
      <c r="H6064" s="9">
        <v>42587</v>
      </c>
      <c r="I6064" s="2">
        <v>2016</v>
      </c>
      <c r="J6064" s="2">
        <v>8</v>
      </c>
      <c r="K6064" s="2" t="str">
        <f>VLOOKUP($C6064,Clients!$B:$F,K$6,0)</f>
        <v>Hudson, Thiel and Jaskolski</v>
      </c>
      <c r="L6064" s="2" t="str">
        <f>VLOOKUP($C6064,Clients!$B:$F,L$6,0)</f>
        <v>Foreign</v>
      </c>
      <c r="M6064" s="2" t="str">
        <f>VLOOKUP($C6064,Clients!$B:$F,M$6,0)</f>
        <v>PT</v>
      </c>
      <c r="N6064" s="2" t="str">
        <f>VLOOKUP($C6064,Clients!$B:$F,N$6,0)</f>
        <v>Portugal</v>
      </c>
    </row>
    <row r="6065" spans="2:14" x14ac:dyDescent="0.2">
      <c r="B6065" s="8">
        <v>-436.8</v>
      </c>
      <c r="C6065" s="2" t="s">
        <v>8298</v>
      </c>
      <c r="D6065" s="2" t="s">
        <v>51</v>
      </c>
      <c r="E6065" s="8">
        <v>0</v>
      </c>
      <c r="F6065" s="2" t="s">
        <v>9305</v>
      </c>
      <c r="G6065" s="2" t="s">
        <v>9301</v>
      </c>
      <c r="H6065" s="9">
        <v>42587</v>
      </c>
      <c r="I6065" s="2">
        <v>2016</v>
      </c>
      <c r="J6065" s="2">
        <v>8</v>
      </c>
      <c r="K6065" s="2" t="str">
        <f>VLOOKUP($C6065,Clients!$B:$F,K$6,0)</f>
        <v>Hudson, Thiel and Jaskolski</v>
      </c>
      <c r="L6065" s="2" t="str">
        <f>VLOOKUP($C6065,Clients!$B:$F,L$6,0)</f>
        <v>Foreign</v>
      </c>
      <c r="M6065" s="2" t="str">
        <f>VLOOKUP($C6065,Clients!$B:$F,M$6,0)</f>
        <v>PT</v>
      </c>
      <c r="N6065" s="2" t="str">
        <f>VLOOKUP($C6065,Clients!$B:$F,N$6,0)</f>
        <v>Portugal</v>
      </c>
    </row>
    <row r="6066" spans="2:14" x14ac:dyDescent="0.2">
      <c r="B6066" s="8">
        <v>10390.673999999999</v>
      </c>
      <c r="C6066" s="2" t="s">
        <v>8298</v>
      </c>
      <c r="D6066" s="2" t="s">
        <v>51</v>
      </c>
      <c r="E6066" s="8">
        <v>96</v>
      </c>
      <c r="F6066" s="2" t="s">
        <v>9306</v>
      </c>
      <c r="G6066" s="2" t="s">
        <v>9307</v>
      </c>
      <c r="H6066" s="9">
        <v>42591</v>
      </c>
      <c r="I6066" s="2">
        <v>2016</v>
      </c>
      <c r="J6066" s="2">
        <v>8</v>
      </c>
      <c r="K6066" s="2" t="str">
        <f>VLOOKUP($C6066,Clients!$B:$F,K$6,0)</f>
        <v>Hudson, Thiel and Jaskolski</v>
      </c>
      <c r="L6066" s="2" t="str">
        <f>VLOOKUP($C6066,Clients!$B:$F,L$6,0)</f>
        <v>Foreign</v>
      </c>
      <c r="M6066" s="2" t="str">
        <f>VLOOKUP($C6066,Clients!$B:$F,M$6,0)</f>
        <v>PT</v>
      </c>
      <c r="N6066" s="2" t="str">
        <f>VLOOKUP($C6066,Clients!$B:$F,N$6,0)</f>
        <v>Portugal</v>
      </c>
    </row>
    <row r="6067" spans="2:14" x14ac:dyDescent="0.2">
      <c r="B6067" s="8">
        <v>31691.31</v>
      </c>
      <c r="C6067" s="2" t="s">
        <v>8298</v>
      </c>
      <c r="D6067" s="2" t="s">
        <v>51</v>
      </c>
      <c r="E6067" s="8">
        <v>40</v>
      </c>
      <c r="F6067" s="2" t="s">
        <v>9308</v>
      </c>
      <c r="G6067" s="2" t="s">
        <v>9309</v>
      </c>
      <c r="H6067" s="9">
        <v>42611</v>
      </c>
      <c r="I6067" s="2">
        <v>2016</v>
      </c>
      <c r="J6067" s="2">
        <v>8</v>
      </c>
      <c r="K6067" s="2" t="str">
        <f>VLOOKUP($C6067,Clients!$B:$F,K$6,0)</f>
        <v>Hudson, Thiel and Jaskolski</v>
      </c>
      <c r="L6067" s="2" t="str">
        <f>VLOOKUP($C6067,Clients!$B:$F,L$6,0)</f>
        <v>Foreign</v>
      </c>
      <c r="M6067" s="2" t="str">
        <f>VLOOKUP($C6067,Clients!$B:$F,M$6,0)</f>
        <v>PT</v>
      </c>
      <c r="N6067" s="2" t="str">
        <f>VLOOKUP($C6067,Clients!$B:$F,N$6,0)</f>
        <v>Portugal</v>
      </c>
    </row>
    <row r="6068" spans="2:14" x14ac:dyDescent="0.2">
      <c r="B6068" s="8">
        <v>23135.615999999998</v>
      </c>
      <c r="C6068" s="2" t="s">
        <v>8298</v>
      </c>
      <c r="D6068" s="2" t="s">
        <v>51</v>
      </c>
      <c r="E6068" s="8">
        <v>134</v>
      </c>
      <c r="F6068" s="2" t="s">
        <v>9310</v>
      </c>
      <c r="G6068" s="2" t="s">
        <v>9311</v>
      </c>
      <c r="H6068" s="9">
        <v>42612</v>
      </c>
      <c r="I6068" s="2">
        <v>2016</v>
      </c>
      <c r="J6068" s="2">
        <v>8</v>
      </c>
      <c r="K6068" s="2" t="str">
        <f>VLOOKUP($C6068,Clients!$B:$F,K$6,0)</f>
        <v>Hudson, Thiel and Jaskolski</v>
      </c>
      <c r="L6068" s="2" t="str">
        <f>VLOOKUP($C6068,Clients!$B:$F,L$6,0)</f>
        <v>Foreign</v>
      </c>
      <c r="M6068" s="2" t="str">
        <f>VLOOKUP($C6068,Clients!$B:$F,M$6,0)</f>
        <v>PT</v>
      </c>
      <c r="N6068" s="2" t="str">
        <f>VLOOKUP($C6068,Clients!$B:$F,N$6,0)</f>
        <v>Portugal</v>
      </c>
    </row>
    <row r="6069" spans="2:14" x14ac:dyDescent="0.2">
      <c r="B6069" s="8">
        <v>4757.8019999999997</v>
      </c>
      <c r="C6069" s="2" t="s">
        <v>8298</v>
      </c>
      <c r="D6069" s="2" t="s">
        <v>51</v>
      </c>
      <c r="E6069" s="8">
        <v>12</v>
      </c>
      <c r="F6069" s="2" t="s">
        <v>9312</v>
      </c>
      <c r="G6069" s="2" t="s">
        <v>9313</v>
      </c>
      <c r="H6069" s="9">
        <v>42612</v>
      </c>
      <c r="I6069" s="2">
        <v>2016</v>
      </c>
      <c r="J6069" s="2">
        <v>8</v>
      </c>
      <c r="K6069" s="2" t="str">
        <f>VLOOKUP($C6069,Clients!$B:$F,K$6,0)</f>
        <v>Hudson, Thiel and Jaskolski</v>
      </c>
      <c r="L6069" s="2" t="str">
        <f>VLOOKUP($C6069,Clients!$B:$F,L$6,0)</f>
        <v>Foreign</v>
      </c>
      <c r="M6069" s="2" t="str">
        <f>VLOOKUP($C6069,Clients!$B:$F,M$6,0)</f>
        <v>PT</v>
      </c>
      <c r="N6069" s="2" t="str">
        <f>VLOOKUP($C6069,Clients!$B:$F,N$6,0)</f>
        <v>Portugal</v>
      </c>
    </row>
    <row r="6070" spans="2:14" x14ac:dyDescent="0.2">
      <c r="B6070" s="8">
        <v>646.80000000000007</v>
      </c>
      <c r="C6070" s="2" t="s">
        <v>8298</v>
      </c>
      <c r="D6070" s="2" t="s">
        <v>51</v>
      </c>
      <c r="E6070" s="8">
        <v>0</v>
      </c>
      <c r="F6070" s="2" t="s">
        <v>9314</v>
      </c>
      <c r="G6070" s="2" t="s">
        <v>9315</v>
      </c>
      <c r="H6070" s="9">
        <v>42612</v>
      </c>
      <c r="I6070" s="2">
        <v>2016</v>
      </c>
      <c r="J6070" s="2">
        <v>8</v>
      </c>
      <c r="K6070" s="2" t="str">
        <f>VLOOKUP($C6070,Clients!$B:$F,K$6,0)</f>
        <v>Hudson, Thiel and Jaskolski</v>
      </c>
      <c r="L6070" s="2" t="str">
        <f>VLOOKUP($C6070,Clients!$B:$F,L$6,0)</f>
        <v>Foreign</v>
      </c>
      <c r="M6070" s="2" t="str">
        <f>VLOOKUP($C6070,Clients!$B:$F,M$6,0)</f>
        <v>PT</v>
      </c>
      <c r="N6070" s="2" t="str">
        <f>VLOOKUP($C6070,Clients!$B:$F,N$6,0)</f>
        <v>Portugal</v>
      </c>
    </row>
    <row r="6071" spans="2:14" x14ac:dyDescent="0.2">
      <c r="B6071" s="8">
        <v>34816.11</v>
      </c>
      <c r="C6071" s="2" t="s">
        <v>8298</v>
      </c>
      <c r="D6071" s="2" t="s">
        <v>51</v>
      </c>
      <c r="E6071" s="8">
        <v>148</v>
      </c>
      <c r="F6071" s="2" t="s">
        <v>9316</v>
      </c>
      <c r="G6071" s="2" t="s">
        <v>9317</v>
      </c>
      <c r="H6071" s="9">
        <v>42612</v>
      </c>
      <c r="I6071" s="2">
        <v>2016</v>
      </c>
      <c r="J6071" s="2">
        <v>8</v>
      </c>
      <c r="K6071" s="2" t="str">
        <f>VLOOKUP($C6071,Clients!$B:$F,K$6,0)</f>
        <v>Hudson, Thiel and Jaskolski</v>
      </c>
      <c r="L6071" s="2" t="str">
        <f>VLOOKUP($C6071,Clients!$B:$F,L$6,0)</f>
        <v>Foreign</v>
      </c>
      <c r="M6071" s="2" t="str">
        <f>VLOOKUP($C6071,Clients!$B:$F,M$6,0)</f>
        <v>PT</v>
      </c>
      <c r="N6071" s="2" t="str">
        <f>VLOOKUP($C6071,Clients!$B:$F,N$6,0)</f>
        <v>Portugal</v>
      </c>
    </row>
    <row r="6072" spans="2:14" x14ac:dyDescent="0.2">
      <c r="B6072" s="8">
        <v>306.60000000000002</v>
      </c>
      <c r="C6072" s="2" t="s">
        <v>8298</v>
      </c>
      <c r="D6072" s="2" t="s">
        <v>51</v>
      </c>
      <c r="E6072" s="8">
        <v>0</v>
      </c>
      <c r="F6072" s="2" t="s">
        <v>9318</v>
      </c>
      <c r="G6072" s="2" t="s">
        <v>9319</v>
      </c>
      <c r="H6072" s="9">
        <v>42612</v>
      </c>
      <c r="I6072" s="2">
        <v>2016</v>
      </c>
      <c r="J6072" s="2">
        <v>8</v>
      </c>
      <c r="K6072" s="2" t="str">
        <f>VLOOKUP($C6072,Clients!$B:$F,K$6,0)</f>
        <v>Hudson, Thiel and Jaskolski</v>
      </c>
      <c r="L6072" s="2" t="str">
        <f>VLOOKUP($C6072,Clients!$B:$F,L$6,0)</f>
        <v>Foreign</v>
      </c>
      <c r="M6072" s="2" t="str">
        <f>VLOOKUP($C6072,Clients!$B:$F,M$6,0)</f>
        <v>PT</v>
      </c>
      <c r="N6072" s="2" t="str">
        <f>VLOOKUP($C6072,Clients!$B:$F,N$6,0)</f>
        <v>Portugal</v>
      </c>
    </row>
    <row r="6073" spans="2:14" x14ac:dyDescent="0.2">
      <c r="B6073" s="8">
        <v>12774.552</v>
      </c>
      <c r="C6073" s="2" t="s">
        <v>8298</v>
      </c>
      <c r="D6073" s="2" t="s">
        <v>51</v>
      </c>
      <c r="E6073" s="8">
        <v>143</v>
      </c>
      <c r="F6073" s="2" t="s">
        <v>9320</v>
      </c>
      <c r="G6073" s="2" t="s">
        <v>9321</v>
      </c>
      <c r="H6073" s="9">
        <v>42612</v>
      </c>
      <c r="I6073" s="2">
        <v>2016</v>
      </c>
      <c r="J6073" s="2">
        <v>8</v>
      </c>
      <c r="K6073" s="2" t="str">
        <f>VLOOKUP($C6073,Clients!$B:$F,K$6,0)</f>
        <v>Hudson, Thiel and Jaskolski</v>
      </c>
      <c r="L6073" s="2" t="str">
        <f>VLOOKUP($C6073,Clients!$B:$F,L$6,0)</f>
        <v>Foreign</v>
      </c>
      <c r="M6073" s="2" t="str">
        <f>VLOOKUP($C6073,Clients!$B:$F,M$6,0)</f>
        <v>PT</v>
      </c>
      <c r="N6073" s="2" t="str">
        <f>VLOOKUP($C6073,Clients!$B:$F,N$6,0)</f>
        <v>Portugal</v>
      </c>
    </row>
    <row r="6074" spans="2:14" x14ac:dyDescent="0.2">
      <c r="B6074" s="8">
        <v>35463.792000000001</v>
      </c>
      <c r="C6074" s="2" t="s">
        <v>8298</v>
      </c>
      <c r="D6074" s="2" t="s">
        <v>51</v>
      </c>
      <c r="E6074" s="8">
        <v>176</v>
      </c>
      <c r="F6074" s="2" t="s">
        <v>9322</v>
      </c>
      <c r="G6074" s="2" t="s">
        <v>5347</v>
      </c>
      <c r="H6074" s="9">
        <v>42612</v>
      </c>
      <c r="I6074" s="2">
        <v>2016</v>
      </c>
      <c r="J6074" s="2">
        <v>8</v>
      </c>
      <c r="K6074" s="2" t="str">
        <f>VLOOKUP($C6074,Clients!$B:$F,K$6,0)</f>
        <v>Hudson, Thiel and Jaskolski</v>
      </c>
      <c r="L6074" s="2" t="str">
        <f>VLOOKUP($C6074,Clients!$B:$F,L$6,0)</f>
        <v>Foreign</v>
      </c>
      <c r="M6074" s="2" t="str">
        <f>VLOOKUP($C6074,Clients!$B:$F,M$6,0)</f>
        <v>PT</v>
      </c>
      <c r="N6074" s="2" t="str">
        <f>VLOOKUP($C6074,Clients!$B:$F,N$6,0)</f>
        <v>Portugal</v>
      </c>
    </row>
    <row r="6075" spans="2:14" x14ac:dyDescent="0.2">
      <c r="B6075" s="8">
        <v>15010.800000000001</v>
      </c>
      <c r="C6075" s="2" t="s">
        <v>8298</v>
      </c>
      <c r="D6075" s="2" t="s">
        <v>51</v>
      </c>
      <c r="E6075" s="8">
        <v>18</v>
      </c>
      <c r="F6075" s="2" t="s">
        <v>9323</v>
      </c>
      <c r="G6075" s="2" t="s">
        <v>9324</v>
      </c>
      <c r="H6075" s="9">
        <v>42612</v>
      </c>
      <c r="I6075" s="2">
        <v>2016</v>
      </c>
      <c r="J6075" s="2">
        <v>8</v>
      </c>
      <c r="K6075" s="2" t="str">
        <f>VLOOKUP($C6075,Clients!$B:$F,K$6,0)</f>
        <v>Hudson, Thiel and Jaskolski</v>
      </c>
      <c r="L6075" s="2" t="str">
        <f>VLOOKUP($C6075,Clients!$B:$F,L$6,0)</f>
        <v>Foreign</v>
      </c>
      <c r="M6075" s="2" t="str">
        <f>VLOOKUP($C6075,Clients!$B:$F,M$6,0)</f>
        <v>PT</v>
      </c>
      <c r="N6075" s="2" t="str">
        <f>VLOOKUP($C6075,Clients!$B:$F,N$6,0)</f>
        <v>Portugal</v>
      </c>
    </row>
    <row r="6076" spans="2:14" x14ac:dyDescent="0.2">
      <c r="B6076" s="8">
        <v>411.6</v>
      </c>
      <c r="C6076" s="2" t="s">
        <v>8298</v>
      </c>
      <c r="D6076" s="2" t="s">
        <v>51</v>
      </c>
      <c r="E6076" s="8">
        <v>0</v>
      </c>
      <c r="F6076" s="2" t="s">
        <v>9325</v>
      </c>
      <c r="G6076" s="2" t="s">
        <v>6799</v>
      </c>
      <c r="H6076" s="9">
        <v>42612</v>
      </c>
      <c r="I6076" s="2">
        <v>2016</v>
      </c>
      <c r="J6076" s="2">
        <v>8</v>
      </c>
      <c r="K6076" s="2" t="str">
        <f>VLOOKUP($C6076,Clients!$B:$F,K$6,0)</f>
        <v>Hudson, Thiel and Jaskolski</v>
      </c>
      <c r="L6076" s="2" t="str">
        <f>VLOOKUP($C6076,Clients!$B:$F,L$6,0)</f>
        <v>Foreign</v>
      </c>
      <c r="M6076" s="2" t="str">
        <f>VLOOKUP($C6076,Clients!$B:$F,M$6,0)</f>
        <v>PT</v>
      </c>
      <c r="N6076" s="2" t="str">
        <f>VLOOKUP($C6076,Clients!$B:$F,N$6,0)</f>
        <v>Portugal</v>
      </c>
    </row>
    <row r="6077" spans="2:14" x14ac:dyDescent="0.2">
      <c r="B6077" s="8">
        <v>34433.951999999997</v>
      </c>
      <c r="C6077" s="2" t="s">
        <v>8298</v>
      </c>
      <c r="D6077" s="2" t="s">
        <v>51</v>
      </c>
      <c r="E6077" s="8">
        <v>167</v>
      </c>
      <c r="F6077" s="2" t="s">
        <v>9326</v>
      </c>
      <c r="G6077" s="2" t="s">
        <v>9327</v>
      </c>
      <c r="H6077" s="9">
        <v>42612</v>
      </c>
      <c r="I6077" s="2">
        <v>2016</v>
      </c>
      <c r="J6077" s="2">
        <v>8</v>
      </c>
      <c r="K6077" s="2" t="str">
        <f>VLOOKUP($C6077,Clients!$B:$F,K$6,0)</f>
        <v>Hudson, Thiel and Jaskolski</v>
      </c>
      <c r="L6077" s="2" t="str">
        <f>VLOOKUP($C6077,Clients!$B:$F,L$6,0)</f>
        <v>Foreign</v>
      </c>
      <c r="M6077" s="2" t="str">
        <f>VLOOKUP($C6077,Clients!$B:$F,M$6,0)</f>
        <v>PT</v>
      </c>
      <c r="N6077" s="2" t="str">
        <f>VLOOKUP($C6077,Clients!$B:$F,N$6,0)</f>
        <v>Portugal</v>
      </c>
    </row>
    <row r="6078" spans="2:14" x14ac:dyDescent="0.2">
      <c r="B6078" s="8">
        <v>18502.68</v>
      </c>
      <c r="C6078" s="2" t="s">
        <v>8298</v>
      </c>
      <c r="D6078" s="2" t="s">
        <v>51</v>
      </c>
      <c r="E6078" s="8">
        <v>75</v>
      </c>
      <c r="F6078" s="2" t="s">
        <v>9328</v>
      </c>
      <c r="G6078" s="2" t="s">
        <v>9329</v>
      </c>
      <c r="H6078" s="9">
        <v>42613</v>
      </c>
      <c r="I6078" s="2">
        <v>2016</v>
      </c>
      <c r="J6078" s="2">
        <v>8</v>
      </c>
      <c r="K6078" s="2" t="str">
        <f>VLOOKUP($C6078,Clients!$B:$F,K$6,0)</f>
        <v>Hudson, Thiel and Jaskolski</v>
      </c>
      <c r="L6078" s="2" t="str">
        <f>VLOOKUP($C6078,Clients!$B:$F,L$6,0)</f>
        <v>Foreign</v>
      </c>
      <c r="M6078" s="2" t="str">
        <f>VLOOKUP($C6078,Clients!$B:$F,M$6,0)</f>
        <v>PT</v>
      </c>
      <c r="N6078" s="2" t="str">
        <f>VLOOKUP($C6078,Clients!$B:$F,N$6,0)</f>
        <v>Portugal</v>
      </c>
    </row>
    <row r="6079" spans="2:14" x14ac:dyDescent="0.2">
      <c r="B6079" s="8">
        <v>22322.160000000003</v>
      </c>
      <c r="C6079" s="2" t="s">
        <v>8298</v>
      </c>
      <c r="D6079" s="2" t="s">
        <v>51</v>
      </c>
      <c r="E6079" s="8">
        <v>103</v>
      </c>
      <c r="F6079" s="2" t="s">
        <v>9330</v>
      </c>
      <c r="G6079" s="2" t="s">
        <v>9331</v>
      </c>
      <c r="H6079" s="9">
        <v>42613</v>
      </c>
      <c r="I6079" s="2">
        <v>2016</v>
      </c>
      <c r="J6079" s="2">
        <v>8</v>
      </c>
      <c r="K6079" s="2" t="str">
        <f>VLOOKUP($C6079,Clients!$B:$F,K$6,0)</f>
        <v>Hudson, Thiel and Jaskolski</v>
      </c>
      <c r="L6079" s="2" t="str">
        <f>VLOOKUP($C6079,Clients!$B:$F,L$6,0)</f>
        <v>Foreign</v>
      </c>
      <c r="M6079" s="2" t="str">
        <f>VLOOKUP($C6079,Clients!$B:$F,M$6,0)</f>
        <v>PT</v>
      </c>
      <c r="N6079" s="2" t="str">
        <f>VLOOKUP($C6079,Clients!$B:$F,N$6,0)</f>
        <v>Portugal</v>
      </c>
    </row>
    <row r="6080" spans="2:14" x14ac:dyDescent="0.2">
      <c r="B6080" s="8">
        <v>16.8</v>
      </c>
      <c r="C6080" s="2" t="s">
        <v>8298</v>
      </c>
      <c r="D6080" s="2" t="s">
        <v>51</v>
      </c>
      <c r="E6080" s="8">
        <v>0</v>
      </c>
      <c r="F6080" s="2" t="s">
        <v>9332</v>
      </c>
      <c r="G6080" s="2" t="s">
        <v>9333</v>
      </c>
      <c r="H6080" s="9">
        <v>42613</v>
      </c>
      <c r="I6080" s="2">
        <v>2016</v>
      </c>
      <c r="J6080" s="2">
        <v>8</v>
      </c>
      <c r="K6080" s="2" t="str">
        <f>VLOOKUP($C6080,Clients!$B:$F,K$6,0)</f>
        <v>Hudson, Thiel and Jaskolski</v>
      </c>
      <c r="L6080" s="2" t="str">
        <f>VLOOKUP($C6080,Clients!$B:$F,L$6,0)</f>
        <v>Foreign</v>
      </c>
      <c r="M6080" s="2" t="str">
        <f>VLOOKUP($C6080,Clients!$B:$F,M$6,0)</f>
        <v>PT</v>
      </c>
      <c r="N6080" s="2" t="str">
        <f>VLOOKUP($C6080,Clients!$B:$F,N$6,0)</f>
        <v>Portugal</v>
      </c>
    </row>
    <row r="6081" spans="2:14" x14ac:dyDescent="0.2">
      <c r="B6081" s="8">
        <v>1024.8420000000001</v>
      </c>
      <c r="C6081" s="2" t="s">
        <v>8298</v>
      </c>
      <c r="D6081" s="2" t="s">
        <v>51</v>
      </c>
      <c r="E6081" s="8">
        <v>2</v>
      </c>
      <c r="F6081" s="2" t="s">
        <v>9334</v>
      </c>
      <c r="G6081" s="2" t="s">
        <v>9335</v>
      </c>
      <c r="H6081" s="9">
        <v>42613</v>
      </c>
      <c r="I6081" s="2">
        <v>2016</v>
      </c>
      <c r="J6081" s="2">
        <v>8</v>
      </c>
      <c r="K6081" s="2" t="str">
        <f>VLOOKUP($C6081,Clients!$B:$F,K$6,0)</f>
        <v>Hudson, Thiel and Jaskolski</v>
      </c>
      <c r="L6081" s="2" t="str">
        <f>VLOOKUP($C6081,Clients!$B:$F,L$6,0)</f>
        <v>Foreign</v>
      </c>
      <c r="M6081" s="2" t="str">
        <f>VLOOKUP($C6081,Clients!$B:$F,M$6,0)</f>
        <v>PT</v>
      </c>
      <c r="N6081" s="2" t="str">
        <f>VLOOKUP($C6081,Clients!$B:$F,N$6,0)</f>
        <v>Portugal</v>
      </c>
    </row>
    <row r="6082" spans="2:14" x14ac:dyDescent="0.2">
      <c r="B6082" s="8">
        <v>13695.78</v>
      </c>
      <c r="C6082" s="2" t="s">
        <v>8298</v>
      </c>
      <c r="D6082" s="2" t="s">
        <v>51</v>
      </c>
      <c r="E6082" s="8">
        <v>119</v>
      </c>
      <c r="F6082" s="2" t="s">
        <v>9336</v>
      </c>
      <c r="G6082" s="2" t="s">
        <v>9337</v>
      </c>
      <c r="H6082" s="9">
        <v>42642</v>
      </c>
      <c r="I6082" s="2">
        <v>2016</v>
      </c>
      <c r="J6082" s="2">
        <v>9</v>
      </c>
      <c r="K6082" s="2" t="str">
        <f>VLOOKUP($C6082,Clients!$B:$F,K$6,0)</f>
        <v>Hudson, Thiel and Jaskolski</v>
      </c>
      <c r="L6082" s="2" t="str">
        <f>VLOOKUP($C6082,Clients!$B:$F,L$6,0)</f>
        <v>Foreign</v>
      </c>
      <c r="M6082" s="2" t="str">
        <f>VLOOKUP($C6082,Clients!$B:$F,M$6,0)</f>
        <v>PT</v>
      </c>
      <c r="N6082" s="2" t="str">
        <f>VLOOKUP($C6082,Clients!$B:$F,N$6,0)</f>
        <v>Portugal</v>
      </c>
    </row>
    <row r="6083" spans="2:14" x14ac:dyDescent="0.2">
      <c r="B6083" s="8">
        <v>8737.68</v>
      </c>
      <c r="C6083" s="2" t="s">
        <v>8298</v>
      </c>
      <c r="D6083" s="2" t="s">
        <v>51</v>
      </c>
      <c r="E6083" s="8">
        <v>13</v>
      </c>
      <c r="F6083" s="2" t="s">
        <v>9338</v>
      </c>
      <c r="G6083" s="2" t="s">
        <v>9339</v>
      </c>
      <c r="H6083" s="9">
        <v>42642</v>
      </c>
      <c r="I6083" s="2">
        <v>2016</v>
      </c>
      <c r="J6083" s="2">
        <v>9</v>
      </c>
      <c r="K6083" s="2" t="str">
        <f>VLOOKUP($C6083,Clients!$B:$F,K$6,0)</f>
        <v>Hudson, Thiel and Jaskolski</v>
      </c>
      <c r="L6083" s="2" t="str">
        <f>VLOOKUP($C6083,Clients!$B:$F,L$6,0)</f>
        <v>Foreign</v>
      </c>
      <c r="M6083" s="2" t="str">
        <f>VLOOKUP($C6083,Clients!$B:$F,M$6,0)</f>
        <v>PT</v>
      </c>
      <c r="N6083" s="2" t="str">
        <f>VLOOKUP($C6083,Clients!$B:$F,N$6,0)</f>
        <v>Portugal</v>
      </c>
    </row>
    <row r="6084" spans="2:14" x14ac:dyDescent="0.2">
      <c r="B6084" s="8">
        <v>9518.2920000000013</v>
      </c>
      <c r="C6084" s="2" t="s">
        <v>8298</v>
      </c>
      <c r="D6084" s="2" t="s">
        <v>51</v>
      </c>
      <c r="E6084" s="8">
        <v>102</v>
      </c>
      <c r="F6084" s="2" t="s">
        <v>9340</v>
      </c>
      <c r="G6084" s="2" t="s">
        <v>9341</v>
      </c>
      <c r="H6084" s="9">
        <v>42643</v>
      </c>
      <c r="I6084" s="2">
        <v>2016</v>
      </c>
      <c r="J6084" s="2">
        <v>9</v>
      </c>
      <c r="K6084" s="2" t="str">
        <f>VLOOKUP($C6084,Clients!$B:$F,K$6,0)</f>
        <v>Hudson, Thiel and Jaskolski</v>
      </c>
      <c r="L6084" s="2" t="str">
        <f>VLOOKUP($C6084,Clients!$B:$F,L$6,0)</f>
        <v>Foreign</v>
      </c>
      <c r="M6084" s="2" t="str">
        <f>VLOOKUP($C6084,Clients!$B:$F,M$6,0)</f>
        <v>PT</v>
      </c>
      <c r="N6084" s="2" t="str">
        <f>VLOOKUP($C6084,Clients!$B:$F,N$6,0)</f>
        <v>Portugal</v>
      </c>
    </row>
    <row r="6085" spans="2:14" x14ac:dyDescent="0.2">
      <c r="B6085" s="8">
        <v>617.4</v>
      </c>
      <c r="C6085" s="2" t="s">
        <v>8298</v>
      </c>
      <c r="D6085" s="2" t="s">
        <v>51</v>
      </c>
      <c r="E6085" s="8">
        <v>0</v>
      </c>
      <c r="F6085" s="2" t="s">
        <v>9342</v>
      </c>
      <c r="G6085" s="2" t="s">
        <v>9343</v>
      </c>
      <c r="H6085" s="9">
        <v>42643</v>
      </c>
      <c r="I6085" s="2">
        <v>2016</v>
      </c>
      <c r="J6085" s="2">
        <v>9</v>
      </c>
      <c r="K6085" s="2" t="str">
        <f>VLOOKUP($C6085,Clients!$B:$F,K$6,0)</f>
        <v>Hudson, Thiel and Jaskolski</v>
      </c>
      <c r="L6085" s="2" t="str">
        <f>VLOOKUP($C6085,Clients!$B:$F,L$6,0)</f>
        <v>Foreign</v>
      </c>
      <c r="M6085" s="2" t="str">
        <f>VLOOKUP($C6085,Clients!$B:$F,M$6,0)</f>
        <v>PT</v>
      </c>
      <c r="N6085" s="2" t="str">
        <f>VLOOKUP($C6085,Clients!$B:$F,N$6,0)</f>
        <v>Portugal</v>
      </c>
    </row>
    <row r="6086" spans="2:14" x14ac:dyDescent="0.2">
      <c r="B6086" s="8">
        <v>29439.9</v>
      </c>
      <c r="C6086" s="2" t="s">
        <v>8298</v>
      </c>
      <c r="D6086" s="2" t="s">
        <v>51</v>
      </c>
      <c r="E6086" s="8">
        <v>30</v>
      </c>
      <c r="F6086" s="2" t="s">
        <v>9344</v>
      </c>
      <c r="G6086" s="2" t="s">
        <v>9345</v>
      </c>
      <c r="H6086" s="9">
        <v>42643</v>
      </c>
      <c r="I6086" s="2">
        <v>2016</v>
      </c>
      <c r="J6086" s="2">
        <v>9</v>
      </c>
      <c r="K6086" s="2" t="str">
        <f>VLOOKUP($C6086,Clients!$B:$F,K$6,0)</f>
        <v>Hudson, Thiel and Jaskolski</v>
      </c>
      <c r="L6086" s="2" t="str">
        <f>VLOOKUP($C6086,Clients!$B:$F,L$6,0)</f>
        <v>Foreign</v>
      </c>
      <c r="M6086" s="2" t="str">
        <f>VLOOKUP($C6086,Clients!$B:$F,M$6,0)</f>
        <v>PT</v>
      </c>
      <c r="N6086" s="2" t="str">
        <f>VLOOKUP($C6086,Clients!$B:$F,N$6,0)</f>
        <v>Portugal</v>
      </c>
    </row>
    <row r="6087" spans="2:14" x14ac:dyDescent="0.2">
      <c r="B6087" s="8">
        <v>11359.152</v>
      </c>
      <c r="C6087" s="2" t="s">
        <v>8298</v>
      </c>
      <c r="D6087" s="2" t="s">
        <v>51</v>
      </c>
      <c r="E6087" s="8">
        <v>556</v>
      </c>
      <c r="F6087" s="2" t="s">
        <v>9346</v>
      </c>
      <c r="G6087" s="2" t="s">
        <v>9347</v>
      </c>
      <c r="H6087" s="9">
        <v>42643</v>
      </c>
      <c r="I6087" s="2">
        <v>2016</v>
      </c>
      <c r="J6087" s="2">
        <v>9</v>
      </c>
      <c r="K6087" s="2" t="str">
        <f>VLOOKUP($C6087,Clients!$B:$F,K$6,0)</f>
        <v>Hudson, Thiel and Jaskolski</v>
      </c>
      <c r="L6087" s="2" t="str">
        <f>VLOOKUP($C6087,Clients!$B:$F,L$6,0)</f>
        <v>Foreign</v>
      </c>
      <c r="M6087" s="2" t="str">
        <f>VLOOKUP($C6087,Clients!$B:$F,M$6,0)</f>
        <v>PT</v>
      </c>
      <c r="N6087" s="2" t="str">
        <f>VLOOKUP($C6087,Clients!$B:$F,N$6,0)</f>
        <v>Portugal</v>
      </c>
    </row>
    <row r="6088" spans="2:14" x14ac:dyDescent="0.2">
      <c r="B6088" s="8">
        <v>14490.672</v>
      </c>
      <c r="C6088" s="2" t="s">
        <v>8298</v>
      </c>
      <c r="D6088" s="2" t="s">
        <v>51</v>
      </c>
      <c r="E6088" s="8">
        <v>86</v>
      </c>
      <c r="F6088" s="2" t="s">
        <v>9348</v>
      </c>
      <c r="G6088" s="2" t="s">
        <v>9349</v>
      </c>
      <c r="H6088" s="9">
        <v>42651</v>
      </c>
      <c r="I6088" s="2">
        <v>2016</v>
      </c>
      <c r="J6088" s="2">
        <v>10</v>
      </c>
      <c r="K6088" s="2" t="str">
        <f>VLOOKUP($C6088,Clients!$B:$F,K$6,0)</f>
        <v>Hudson, Thiel and Jaskolski</v>
      </c>
      <c r="L6088" s="2" t="str">
        <f>VLOOKUP($C6088,Clients!$B:$F,L$6,0)</f>
        <v>Foreign</v>
      </c>
      <c r="M6088" s="2" t="str">
        <f>VLOOKUP($C6088,Clients!$B:$F,M$6,0)</f>
        <v>PT</v>
      </c>
      <c r="N6088" s="2" t="str">
        <f>VLOOKUP($C6088,Clients!$B:$F,N$6,0)</f>
        <v>Portugal</v>
      </c>
    </row>
    <row r="6089" spans="2:14" x14ac:dyDescent="0.2">
      <c r="B6089" s="8">
        <v>11583.6</v>
      </c>
      <c r="C6089" s="2" t="s">
        <v>8298</v>
      </c>
      <c r="D6089" s="2" t="s">
        <v>51</v>
      </c>
      <c r="E6089" s="8">
        <v>54.5</v>
      </c>
      <c r="F6089" s="2" t="s">
        <v>9350</v>
      </c>
      <c r="G6089" s="2" t="s">
        <v>9351</v>
      </c>
      <c r="H6089" s="9">
        <v>42660</v>
      </c>
      <c r="I6089" s="2">
        <v>2016</v>
      </c>
      <c r="J6089" s="2">
        <v>10</v>
      </c>
      <c r="K6089" s="2" t="str">
        <f>VLOOKUP($C6089,Clients!$B:$F,K$6,0)</f>
        <v>Hudson, Thiel and Jaskolski</v>
      </c>
      <c r="L6089" s="2" t="str">
        <f>VLOOKUP($C6089,Clients!$B:$F,L$6,0)</f>
        <v>Foreign</v>
      </c>
      <c r="M6089" s="2" t="str">
        <f>VLOOKUP($C6089,Clients!$B:$F,M$6,0)</f>
        <v>PT</v>
      </c>
      <c r="N6089" s="2" t="str">
        <f>VLOOKUP($C6089,Clients!$B:$F,N$6,0)</f>
        <v>Portugal</v>
      </c>
    </row>
    <row r="6090" spans="2:14" x14ac:dyDescent="0.2">
      <c r="B6090" s="8">
        <v>1344</v>
      </c>
      <c r="C6090" s="2" t="s">
        <v>8298</v>
      </c>
      <c r="D6090" s="2" t="s">
        <v>51</v>
      </c>
      <c r="E6090" s="8">
        <v>1</v>
      </c>
      <c r="F6090" s="2" t="s">
        <v>9352</v>
      </c>
      <c r="G6090" s="2" t="s">
        <v>9353</v>
      </c>
      <c r="H6090" s="9">
        <v>42674</v>
      </c>
      <c r="I6090" s="2">
        <v>2016</v>
      </c>
      <c r="J6090" s="2">
        <v>10</v>
      </c>
      <c r="K6090" s="2" t="str">
        <f>VLOOKUP($C6090,Clients!$B:$F,K$6,0)</f>
        <v>Hudson, Thiel and Jaskolski</v>
      </c>
      <c r="L6090" s="2" t="str">
        <f>VLOOKUP($C6090,Clients!$B:$F,L$6,0)</f>
        <v>Foreign</v>
      </c>
      <c r="M6090" s="2" t="str">
        <f>VLOOKUP($C6090,Clients!$B:$F,M$6,0)</f>
        <v>PT</v>
      </c>
      <c r="N6090" s="2" t="str">
        <f>VLOOKUP($C6090,Clients!$B:$F,N$6,0)</f>
        <v>Portugal</v>
      </c>
    </row>
    <row r="6091" spans="2:14" x14ac:dyDescent="0.2">
      <c r="B6091" s="8">
        <v>1239</v>
      </c>
      <c r="C6091" s="2" t="s">
        <v>8298</v>
      </c>
      <c r="D6091" s="2" t="s">
        <v>51</v>
      </c>
      <c r="E6091" s="8">
        <v>0</v>
      </c>
      <c r="F6091" s="2" t="s">
        <v>9354</v>
      </c>
      <c r="G6091" s="2" t="s">
        <v>9355</v>
      </c>
      <c r="H6091" s="9">
        <v>42674</v>
      </c>
      <c r="I6091" s="2">
        <v>2016</v>
      </c>
      <c r="J6091" s="2">
        <v>10</v>
      </c>
      <c r="K6091" s="2" t="str">
        <f>VLOOKUP($C6091,Clients!$B:$F,K$6,0)</f>
        <v>Hudson, Thiel and Jaskolski</v>
      </c>
      <c r="L6091" s="2" t="str">
        <f>VLOOKUP($C6091,Clients!$B:$F,L$6,0)</f>
        <v>Foreign</v>
      </c>
      <c r="M6091" s="2" t="str">
        <f>VLOOKUP($C6091,Clients!$B:$F,M$6,0)</f>
        <v>PT</v>
      </c>
      <c r="N6091" s="2" t="str">
        <f>VLOOKUP($C6091,Clients!$B:$F,N$6,0)</f>
        <v>Portugal</v>
      </c>
    </row>
    <row r="6092" spans="2:14" x14ac:dyDescent="0.2">
      <c r="B6092" s="8">
        <v>21430.248</v>
      </c>
      <c r="C6092" s="2" t="s">
        <v>8298</v>
      </c>
      <c r="D6092" s="2" t="s">
        <v>51</v>
      </c>
      <c r="E6092" s="8">
        <v>169</v>
      </c>
      <c r="F6092" s="2" t="s">
        <v>9356</v>
      </c>
      <c r="G6092" s="2" t="s">
        <v>9357</v>
      </c>
      <c r="H6092" s="9">
        <v>42674</v>
      </c>
      <c r="I6092" s="2">
        <v>2016</v>
      </c>
      <c r="J6092" s="2">
        <v>10</v>
      </c>
      <c r="K6092" s="2" t="str">
        <f>VLOOKUP($C6092,Clients!$B:$F,K$6,0)</f>
        <v>Hudson, Thiel and Jaskolski</v>
      </c>
      <c r="L6092" s="2" t="str">
        <f>VLOOKUP($C6092,Clients!$B:$F,L$6,0)</f>
        <v>Foreign</v>
      </c>
      <c r="M6092" s="2" t="str">
        <f>VLOOKUP($C6092,Clients!$B:$F,M$6,0)</f>
        <v>PT</v>
      </c>
      <c r="N6092" s="2" t="str">
        <f>VLOOKUP($C6092,Clients!$B:$F,N$6,0)</f>
        <v>Portugal</v>
      </c>
    </row>
    <row r="6093" spans="2:14" x14ac:dyDescent="0.2">
      <c r="B6093" s="8">
        <v>21693.084000000003</v>
      </c>
      <c r="C6093" s="2" t="s">
        <v>8298</v>
      </c>
      <c r="D6093" s="2" t="s">
        <v>51</v>
      </c>
      <c r="E6093" s="8">
        <v>18</v>
      </c>
      <c r="F6093" s="2" t="s">
        <v>9358</v>
      </c>
      <c r="G6093" s="2" t="s">
        <v>9359</v>
      </c>
      <c r="H6093" s="9">
        <v>42682</v>
      </c>
      <c r="I6093" s="2">
        <v>2016</v>
      </c>
      <c r="J6093" s="2">
        <v>11</v>
      </c>
      <c r="K6093" s="2" t="str">
        <f>VLOOKUP($C6093,Clients!$B:$F,K$6,0)</f>
        <v>Hudson, Thiel and Jaskolski</v>
      </c>
      <c r="L6093" s="2" t="str">
        <f>VLOOKUP($C6093,Clients!$B:$F,L$6,0)</f>
        <v>Foreign</v>
      </c>
      <c r="M6093" s="2" t="str">
        <f>VLOOKUP($C6093,Clients!$B:$F,M$6,0)</f>
        <v>PT</v>
      </c>
      <c r="N6093" s="2" t="str">
        <f>VLOOKUP($C6093,Clients!$B:$F,N$6,0)</f>
        <v>Portugal</v>
      </c>
    </row>
    <row r="6094" spans="2:14" x14ac:dyDescent="0.2">
      <c r="B6094" s="8">
        <v>12146.946000000002</v>
      </c>
      <c r="C6094" s="2" t="s">
        <v>8298</v>
      </c>
      <c r="D6094" s="2" t="s">
        <v>51</v>
      </c>
      <c r="E6094" s="8">
        <v>133.5</v>
      </c>
      <c r="F6094" s="2" t="s">
        <v>9360</v>
      </c>
      <c r="G6094" s="2" t="s">
        <v>9361</v>
      </c>
      <c r="H6094" s="9">
        <v>42692</v>
      </c>
      <c r="I6094" s="2">
        <v>2016</v>
      </c>
      <c r="J6094" s="2">
        <v>11</v>
      </c>
      <c r="K6094" s="2" t="str">
        <f>VLOOKUP($C6094,Clients!$B:$F,K$6,0)</f>
        <v>Hudson, Thiel and Jaskolski</v>
      </c>
      <c r="L6094" s="2" t="str">
        <f>VLOOKUP($C6094,Clients!$B:$F,L$6,0)</f>
        <v>Foreign</v>
      </c>
      <c r="M6094" s="2" t="str">
        <f>VLOOKUP($C6094,Clients!$B:$F,M$6,0)</f>
        <v>PT</v>
      </c>
      <c r="N6094" s="2" t="str">
        <f>VLOOKUP($C6094,Clients!$B:$F,N$6,0)</f>
        <v>Portugal</v>
      </c>
    </row>
    <row r="6095" spans="2:14" x14ac:dyDescent="0.2">
      <c r="B6095" s="8">
        <v>22227.996000000003</v>
      </c>
      <c r="C6095" s="2" t="s">
        <v>8298</v>
      </c>
      <c r="D6095" s="2" t="s">
        <v>51</v>
      </c>
      <c r="E6095" s="8">
        <v>39</v>
      </c>
      <c r="F6095" s="2" t="s">
        <v>9362</v>
      </c>
      <c r="G6095" s="2" t="s">
        <v>9363</v>
      </c>
      <c r="H6095" s="9">
        <v>42692</v>
      </c>
      <c r="I6095" s="2">
        <v>2016</v>
      </c>
      <c r="J6095" s="2">
        <v>11</v>
      </c>
      <c r="K6095" s="2" t="str">
        <f>VLOOKUP($C6095,Clients!$B:$F,K$6,0)</f>
        <v>Hudson, Thiel and Jaskolski</v>
      </c>
      <c r="L6095" s="2" t="str">
        <f>VLOOKUP($C6095,Clients!$B:$F,L$6,0)</f>
        <v>Foreign</v>
      </c>
      <c r="M6095" s="2" t="str">
        <f>VLOOKUP($C6095,Clients!$B:$F,M$6,0)</f>
        <v>PT</v>
      </c>
      <c r="N6095" s="2" t="str">
        <f>VLOOKUP($C6095,Clients!$B:$F,N$6,0)</f>
        <v>Portugal</v>
      </c>
    </row>
    <row r="6096" spans="2:14" x14ac:dyDescent="0.2">
      <c r="B6096" s="8">
        <v>12642</v>
      </c>
      <c r="C6096" s="2" t="s">
        <v>8298</v>
      </c>
      <c r="D6096" s="2" t="s">
        <v>51</v>
      </c>
      <c r="E6096" s="8">
        <v>18</v>
      </c>
      <c r="F6096" s="2" t="s">
        <v>9364</v>
      </c>
      <c r="G6096" s="2" t="s">
        <v>9365</v>
      </c>
      <c r="H6096" s="9">
        <v>42704</v>
      </c>
      <c r="I6096" s="2">
        <v>2016</v>
      </c>
      <c r="J6096" s="2">
        <v>11</v>
      </c>
      <c r="K6096" s="2" t="str">
        <f>VLOOKUP($C6096,Clients!$B:$F,K$6,0)</f>
        <v>Hudson, Thiel and Jaskolski</v>
      </c>
      <c r="L6096" s="2" t="str">
        <f>VLOOKUP($C6096,Clients!$B:$F,L$6,0)</f>
        <v>Foreign</v>
      </c>
      <c r="M6096" s="2" t="str">
        <f>VLOOKUP($C6096,Clients!$B:$F,M$6,0)</f>
        <v>PT</v>
      </c>
      <c r="N6096" s="2" t="str">
        <f>VLOOKUP($C6096,Clients!$B:$F,N$6,0)</f>
        <v>Portugal</v>
      </c>
    </row>
    <row r="6097" spans="2:14" x14ac:dyDescent="0.2">
      <c r="B6097" s="8">
        <v>34482.168000000005</v>
      </c>
      <c r="C6097" s="2" t="s">
        <v>8298</v>
      </c>
      <c r="D6097" s="2" t="s">
        <v>51</v>
      </c>
      <c r="E6097" s="8">
        <v>73</v>
      </c>
      <c r="F6097" s="2" t="s">
        <v>9366</v>
      </c>
      <c r="G6097" s="2" t="s">
        <v>9367</v>
      </c>
      <c r="H6097" s="9">
        <v>42704</v>
      </c>
      <c r="I6097" s="2">
        <v>2016</v>
      </c>
      <c r="J6097" s="2">
        <v>11</v>
      </c>
      <c r="K6097" s="2" t="str">
        <f>VLOOKUP($C6097,Clients!$B:$F,K$6,0)</f>
        <v>Hudson, Thiel and Jaskolski</v>
      </c>
      <c r="L6097" s="2" t="str">
        <f>VLOOKUP($C6097,Clients!$B:$F,L$6,0)</f>
        <v>Foreign</v>
      </c>
      <c r="M6097" s="2" t="str">
        <f>VLOOKUP($C6097,Clients!$B:$F,M$6,0)</f>
        <v>PT</v>
      </c>
      <c r="N6097" s="2" t="str">
        <f>VLOOKUP($C6097,Clients!$B:$F,N$6,0)</f>
        <v>Portugal</v>
      </c>
    </row>
    <row r="6098" spans="2:14" x14ac:dyDescent="0.2">
      <c r="B6098" s="8">
        <v>793.80000000000007</v>
      </c>
      <c r="C6098" s="2" t="s">
        <v>8298</v>
      </c>
      <c r="D6098" s="2" t="s">
        <v>51</v>
      </c>
      <c r="E6098" s="8">
        <v>0</v>
      </c>
      <c r="F6098" s="2" t="s">
        <v>9368</v>
      </c>
      <c r="G6098" s="2" t="s">
        <v>9369</v>
      </c>
      <c r="H6098" s="9">
        <v>42704</v>
      </c>
      <c r="I6098" s="2">
        <v>2016</v>
      </c>
      <c r="J6098" s="2">
        <v>11</v>
      </c>
      <c r="K6098" s="2" t="str">
        <f>VLOOKUP($C6098,Clients!$B:$F,K$6,0)</f>
        <v>Hudson, Thiel and Jaskolski</v>
      </c>
      <c r="L6098" s="2" t="str">
        <f>VLOOKUP($C6098,Clients!$B:$F,L$6,0)</f>
        <v>Foreign</v>
      </c>
      <c r="M6098" s="2" t="str">
        <f>VLOOKUP($C6098,Clients!$B:$F,M$6,0)</f>
        <v>PT</v>
      </c>
      <c r="N6098" s="2" t="str">
        <f>VLOOKUP($C6098,Clients!$B:$F,N$6,0)</f>
        <v>Portugal</v>
      </c>
    </row>
    <row r="6099" spans="2:14" x14ac:dyDescent="0.2">
      <c r="B6099" s="8">
        <v>28187.376</v>
      </c>
      <c r="C6099" s="2" t="s">
        <v>8298</v>
      </c>
      <c r="D6099" s="2" t="s">
        <v>51</v>
      </c>
      <c r="E6099" s="8">
        <v>48</v>
      </c>
      <c r="F6099" s="2" t="s">
        <v>9370</v>
      </c>
      <c r="G6099" s="2" t="s">
        <v>9371</v>
      </c>
      <c r="H6099" s="9">
        <v>42716</v>
      </c>
      <c r="I6099" s="2">
        <v>2016</v>
      </c>
      <c r="J6099" s="2">
        <v>12</v>
      </c>
      <c r="K6099" s="2" t="str">
        <f>VLOOKUP($C6099,Clients!$B:$F,K$6,0)</f>
        <v>Hudson, Thiel and Jaskolski</v>
      </c>
      <c r="L6099" s="2" t="str">
        <f>VLOOKUP($C6099,Clients!$B:$F,L$6,0)</f>
        <v>Foreign</v>
      </c>
      <c r="M6099" s="2" t="str">
        <f>VLOOKUP($C6099,Clients!$B:$F,M$6,0)</f>
        <v>PT</v>
      </c>
      <c r="N6099" s="2" t="str">
        <f>VLOOKUP($C6099,Clients!$B:$F,N$6,0)</f>
        <v>Portugal</v>
      </c>
    </row>
    <row r="6100" spans="2:14" x14ac:dyDescent="0.2">
      <c r="B6100" s="8">
        <v>25857.510000000002</v>
      </c>
      <c r="C6100" s="2" t="s">
        <v>8298</v>
      </c>
      <c r="D6100" s="2" t="s">
        <v>51</v>
      </c>
      <c r="E6100" s="8">
        <v>86.5</v>
      </c>
      <c r="F6100" s="2" t="s">
        <v>9372</v>
      </c>
      <c r="G6100" s="2" t="s">
        <v>9373</v>
      </c>
      <c r="H6100" s="9">
        <v>42726</v>
      </c>
      <c r="I6100" s="2">
        <v>2016</v>
      </c>
      <c r="J6100" s="2">
        <v>12</v>
      </c>
      <c r="K6100" s="2" t="str">
        <f>VLOOKUP($C6100,Clients!$B:$F,K$6,0)</f>
        <v>Hudson, Thiel and Jaskolski</v>
      </c>
      <c r="L6100" s="2" t="str">
        <f>VLOOKUP($C6100,Clients!$B:$F,L$6,0)</f>
        <v>Foreign</v>
      </c>
      <c r="M6100" s="2" t="str">
        <f>VLOOKUP($C6100,Clients!$B:$F,M$6,0)</f>
        <v>PT</v>
      </c>
      <c r="N6100" s="2" t="str">
        <f>VLOOKUP($C6100,Clients!$B:$F,N$6,0)</f>
        <v>Portugal</v>
      </c>
    </row>
    <row r="6101" spans="2:14" x14ac:dyDescent="0.2">
      <c r="B6101" s="8">
        <v>1022.7</v>
      </c>
      <c r="C6101" s="2" t="s">
        <v>8298</v>
      </c>
      <c r="D6101" s="2" t="s">
        <v>51</v>
      </c>
      <c r="E6101" s="8">
        <v>3</v>
      </c>
      <c r="F6101" s="2" t="s">
        <v>9374</v>
      </c>
      <c r="G6101" s="2" t="s">
        <v>9375</v>
      </c>
      <c r="H6101" s="9">
        <v>42734</v>
      </c>
      <c r="I6101" s="2">
        <v>2016</v>
      </c>
      <c r="J6101" s="2">
        <v>12</v>
      </c>
      <c r="K6101" s="2" t="str">
        <f>VLOOKUP($C6101,Clients!$B:$F,K$6,0)</f>
        <v>Hudson, Thiel and Jaskolski</v>
      </c>
      <c r="L6101" s="2" t="str">
        <f>VLOOKUP($C6101,Clients!$B:$F,L$6,0)</f>
        <v>Foreign</v>
      </c>
      <c r="M6101" s="2" t="str">
        <f>VLOOKUP($C6101,Clients!$B:$F,M$6,0)</f>
        <v>PT</v>
      </c>
      <c r="N6101" s="2" t="str">
        <f>VLOOKUP($C6101,Clients!$B:$F,N$6,0)</f>
        <v>Portugal</v>
      </c>
    </row>
    <row r="6102" spans="2:14" x14ac:dyDescent="0.2">
      <c r="B6102" s="8">
        <v>428.40000000000003</v>
      </c>
      <c r="C6102" s="2" t="s">
        <v>8298</v>
      </c>
      <c r="D6102" s="2" t="s">
        <v>51</v>
      </c>
      <c r="E6102" s="8">
        <v>0</v>
      </c>
      <c r="F6102" s="2" t="s">
        <v>9376</v>
      </c>
      <c r="G6102" s="2" t="s">
        <v>9377</v>
      </c>
      <c r="H6102" s="9">
        <v>42734</v>
      </c>
      <c r="I6102" s="2">
        <v>2016</v>
      </c>
      <c r="J6102" s="2">
        <v>12</v>
      </c>
      <c r="K6102" s="2" t="str">
        <f>VLOOKUP($C6102,Clients!$B:$F,K$6,0)</f>
        <v>Hudson, Thiel and Jaskolski</v>
      </c>
      <c r="L6102" s="2" t="str">
        <f>VLOOKUP($C6102,Clients!$B:$F,L$6,0)</f>
        <v>Foreign</v>
      </c>
      <c r="M6102" s="2" t="str">
        <f>VLOOKUP($C6102,Clients!$B:$F,M$6,0)</f>
        <v>PT</v>
      </c>
      <c r="N6102" s="2" t="str">
        <f>VLOOKUP($C6102,Clients!$B:$F,N$6,0)</f>
        <v>Portugal</v>
      </c>
    </row>
    <row r="6103" spans="2:14" x14ac:dyDescent="0.2">
      <c r="B6103" s="8">
        <v>8276.8559999999998</v>
      </c>
      <c r="C6103" s="2" t="s">
        <v>8298</v>
      </c>
      <c r="D6103" s="2" t="s">
        <v>51</v>
      </c>
      <c r="E6103" s="8">
        <v>26</v>
      </c>
      <c r="F6103" s="2" t="s">
        <v>9378</v>
      </c>
      <c r="G6103" s="2" t="s">
        <v>9379</v>
      </c>
      <c r="H6103" s="9">
        <v>42734</v>
      </c>
      <c r="I6103" s="2">
        <v>2016</v>
      </c>
      <c r="J6103" s="2">
        <v>12</v>
      </c>
      <c r="K6103" s="2" t="str">
        <f>VLOOKUP($C6103,Clients!$B:$F,K$6,0)</f>
        <v>Hudson, Thiel and Jaskolski</v>
      </c>
      <c r="L6103" s="2" t="str">
        <f>VLOOKUP($C6103,Clients!$B:$F,L$6,0)</f>
        <v>Foreign</v>
      </c>
      <c r="M6103" s="2" t="str">
        <f>VLOOKUP($C6103,Clients!$B:$F,M$6,0)</f>
        <v>PT</v>
      </c>
      <c r="N6103" s="2" t="str">
        <f>VLOOKUP($C6103,Clients!$B:$F,N$6,0)</f>
        <v>Portugal</v>
      </c>
    </row>
    <row r="6104" spans="2:14" x14ac:dyDescent="0.2">
      <c r="B6104" s="8">
        <v>36403.08</v>
      </c>
      <c r="C6104" s="2" t="s">
        <v>8298</v>
      </c>
      <c r="D6104" s="2" t="s">
        <v>51</v>
      </c>
      <c r="E6104" s="8">
        <v>75</v>
      </c>
      <c r="F6104" s="2" t="s">
        <v>9380</v>
      </c>
      <c r="G6104" s="2" t="s">
        <v>9381</v>
      </c>
      <c r="H6104" s="9">
        <v>43256</v>
      </c>
      <c r="I6104" s="2">
        <v>2018</v>
      </c>
      <c r="J6104" s="2">
        <v>6</v>
      </c>
      <c r="K6104" s="2" t="str">
        <f>VLOOKUP($C6104,Clients!$B:$F,K$6,0)</f>
        <v>Hudson, Thiel and Jaskolski</v>
      </c>
      <c r="L6104" s="2" t="str">
        <f>VLOOKUP($C6104,Clients!$B:$F,L$6,0)</f>
        <v>Foreign</v>
      </c>
      <c r="M6104" s="2" t="str">
        <f>VLOOKUP($C6104,Clients!$B:$F,M$6,0)</f>
        <v>PT</v>
      </c>
      <c r="N6104" s="2" t="str">
        <f>VLOOKUP($C6104,Clients!$B:$F,N$6,0)</f>
        <v>Portugal</v>
      </c>
    </row>
    <row r="6105" spans="2:14" x14ac:dyDescent="0.2">
      <c r="B6105" s="8">
        <v>20994.960000000003</v>
      </c>
      <c r="C6105" s="2" t="s">
        <v>8298</v>
      </c>
      <c r="D6105" s="2" t="s">
        <v>51</v>
      </c>
      <c r="E6105" s="8">
        <v>114.5</v>
      </c>
      <c r="F6105" s="2" t="s">
        <v>9382</v>
      </c>
      <c r="G6105" s="2" t="s">
        <v>9383</v>
      </c>
      <c r="H6105" s="9">
        <v>43260</v>
      </c>
      <c r="I6105" s="2">
        <v>2018</v>
      </c>
      <c r="J6105" s="2">
        <v>6</v>
      </c>
      <c r="K6105" s="2" t="str">
        <f>VLOOKUP($C6105,Clients!$B:$F,K$6,0)</f>
        <v>Hudson, Thiel and Jaskolski</v>
      </c>
      <c r="L6105" s="2" t="str">
        <f>VLOOKUP($C6105,Clients!$B:$F,L$6,0)</f>
        <v>Foreign</v>
      </c>
      <c r="M6105" s="2" t="str">
        <f>VLOOKUP($C6105,Clients!$B:$F,M$6,0)</f>
        <v>PT</v>
      </c>
      <c r="N6105" s="2" t="str">
        <f>VLOOKUP($C6105,Clients!$B:$F,N$6,0)</f>
        <v>Portugal</v>
      </c>
    </row>
    <row r="6106" spans="2:14" x14ac:dyDescent="0.2">
      <c r="B6106" s="8">
        <v>26433.75</v>
      </c>
      <c r="C6106" s="2" t="s">
        <v>8298</v>
      </c>
      <c r="D6106" s="2" t="s">
        <v>51</v>
      </c>
      <c r="E6106" s="8">
        <v>113</v>
      </c>
      <c r="F6106" s="2" t="s">
        <v>9384</v>
      </c>
      <c r="G6106" s="2" t="s">
        <v>9385</v>
      </c>
      <c r="H6106" s="9">
        <v>43266</v>
      </c>
      <c r="I6106" s="2">
        <v>2018</v>
      </c>
      <c r="J6106" s="2">
        <v>6</v>
      </c>
      <c r="K6106" s="2" t="str">
        <f>VLOOKUP($C6106,Clients!$B:$F,K$6,0)</f>
        <v>Hudson, Thiel and Jaskolski</v>
      </c>
      <c r="L6106" s="2" t="str">
        <f>VLOOKUP($C6106,Clients!$B:$F,L$6,0)</f>
        <v>Foreign</v>
      </c>
      <c r="M6106" s="2" t="str">
        <f>VLOOKUP($C6106,Clients!$B:$F,M$6,0)</f>
        <v>PT</v>
      </c>
      <c r="N6106" s="2" t="str">
        <f>VLOOKUP($C6106,Clients!$B:$F,N$6,0)</f>
        <v>Portugal</v>
      </c>
    </row>
    <row r="6107" spans="2:14" x14ac:dyDescent="0.2">
      <c r="B6107" s="8">
        <v>15063.720000000001</v>
      </c>
      <c r="C6107" s="2" t="s">
        <v>8298</v>
      </c>
      <c r="D6107" s="2" t="s">
        <v>51</v>
      </c>
      <c r="E6107" s="8">
        <v>49</v>
      </c>
      <c r="F6107" s="2" t="s">
        <v>9386</v>
      </c>
      <c r="G6107" s="2" t="s">
        <v>9387</v>
      </c>
      <c r="H6107" s="9">
        <v>43271</v>
      </c>
      <c r="I6107" s="2">
        <v>2018</v>
      </c>
      <c r="J6107" s="2">
        <v>6</v>
      </c>
      <c r="K6107" s="2" t="str">
        <f>VLOOKUP($C6107,Clients!$B:$F,K$6,0)</f>
        <v>Hudson, Thiel and Jaskolski</v>
      </c>
      <c r="L6107" s="2" t="str">
        <f>VLOOKUP($C6107,Clients!$B:$F,L$6,0)</f>
        <v>Foreign</v>
      </c>
      <c r="M6107" s="2" t="str">
        <f>VLOOKUP($C6107,Clients!$B:$F,M$6,0)</f>
        <v>PT</v>
      </c>
      <c r="N6107" s="2" t="str">
        <f>VLOOKUP($C6107,Clients!$B:$F,N$6,0)</f>
        <v>Portugal</v>
      </c>
    </row>
    <row r="6108" spans="2:14" x14ac:dyDescent="0.2">
      <c r="B6108" s="8">
        <v>13200.6</v>
      </c>
      <c r="C6108" s="2" t="s">
        <v>8298</v>
      </c>
      <c r="D6108" s="2" t="s">
        <v>51</v>
      </c>
      <c r="E6108" s="8">
        <v>48</v>
      </c>
      <c r="F6108" s="2" t="s">
        <v>9388</v>
      </c>
      <c r="G6108" s="2" t="s">
        <v>9389</v>
      </c>
      <c r="H6108" s="9">
        <v>43276</v>
      </c>
      <c r="I6108" s="2">
        <v>2018</v>
      </c>
      <c r="J6108" s="2">
        <v>6</v>
      </c>
      <c r="K6108" s="2" t="str">
        <f>VLOOKUP($C6108,Clients!$B:$F,K$6,0)</f>
        <v>Hudson, Thiel and Jaskolski</v>
      </c>
      <c r="L6108" s="2" t="str">
        <f>VLOOKUP($C6108,Clients!$B:$F,L$6,0)</f>
        <v>Foreign</v>
      </c>
      <c r="M6108" s="2" t="str">
        <f>VLOOKUP($C6108,Clients!$B:$F,M$6,0)</f>
        <v>PT</v>
      </c>
      <c r="N6108" s="2" t="str">
        <f>VLOOKUP($C6108,Clients!$B:$F,N$6,0)</f>
        <v>Portugal</v>
      </c>
    </row>
    <row r="6109" spans="2:14" x14ac:dyDescent="0.2">
      <c r="B6109" s="8">
        <v>31043.460000000003</v>
      </c>
      <c r="C6109" s="2" t="s">
        <v>8298</v>
      </c>
      <c r="D6109" s="2" t="s">
        <v>51</v>
      </c>
      <c r="E6109" s="8">
        <v>79</v>
      </c>
      <c r="F6109" s="2" t="s">
        <v>9390</v>
      </c>
      <c r="G6109" s="2" t="s">
        <v>9391</v>
      </c>
      <c r="H6109" s="9">
        <v>43281</v>
      </c>
      <c r="I6109" s="2">
        <v>2018</v>
      </c>
      <c r="J6109" s="2">
        <v>6</v>
      </c>
      <c r="K6109" s="2" t="str">
        <f>VLOOKUP($C6109,Clients!$B:$F,K$6,0)</f>
        <v>Hudson, Thiel and Jaskolski</v>
      </c>
      <c r="L6109" s="2" t="str">
        <f>VLOOKUP($C6109,Clients!$B:$F,L$6,0)</f>
        <v>Foreign</v>
      </c>
      <c r="M6109" s="2" t="str">
        <f>VLOOKUP($C6109,Clients!$B:$F,M$6,0)</f>
        <v>PT</v>
      </c>
      <c r="N6109" s="2" t="str">
        <f>VLOOKUP($C6109,Clients!$B:$F,N$6,0)</f>
        <v>Portugal</v>
      </c>
    </row>
    <row r="6110" spans="2:14" x14ac:dyDescent="0.2">
      <c r="B6110" s="8">
        <v>18300.240000000002</v>
      </c>
      <c r="C6110" s="2" t="s">
        <v>8298</v>
      </c>
      <c r="D6110" s="2" t="s">
        <v>51</v>
      </c>
      <c r="E6110" s="8">
        <v>45</v>
      </c>
      <c r="F6110" s="2" t="s">
        <v>9392</v>
      </c>
      <c r="G6110" s="2" t="s">
        <v>9393</v>
      </c>
      <c r="H6110" s="9">
        <v>43285</v>
      </c>
      <c r="I6110" s="2">
        <v>2018</v>
      </c>
      <c r="J6110" s="2">
        <v>7</v>
      </c>
      <c r="K6110" s="2" t="str">
        <f>VLOOKUP($C6110,Clients!$B:$F,K$6,0)</f>
        <v>Hudson, Thiel and Jaskolski</v>
      </c>
      <c r="L6110" s="2" t="str">
        <f>VLOOKUP($C6110,Clients!$B:$F,L$6,0)</f>
        <v>Foreign</v>
      </c>
      <c r="M6110" s="2" t="str">
        <f>VLOOKUP($C6110,Clients!$B:$F,M$6,0)</f>
        <v>PT</v>
      </c>
      <c r="N6110" s="2" t="str">
        <f>VLOOKUP($C6110,Clients!$B:$F,N$6,0)</f>
        <v>Portugal</v>
      </c>
    </row>
    <row r="6111" spans="2:14" x14ac:dyDescent="0.2">
      <c r="B6111" s="8">
        <v>34647.480000000003</v>
      </c>
      <c r="C6111" s="2" t="s">
        <v>8298</v>
      </c>
      <c r="D6111" s="2" t="s">
        <v>51</v>
      </c>
      <c r="E6111" s="8">
        <v>34</v>
      </c>
      <c r="F6111" s="2" t="s">
        <v>9394</v>
      </c>
      <c r="G6111" s="2" t="s">
        <v>9395</v>
      </c>
      <c r="H6111" s="9">
        <v>43288</v>
      </c>
      <c r="I6111" s="2">
        <v>2018</v>
      </c>
      <c r="J6111" s="2">
        <v>7</v>
      </c>
      <c r="K6111" s="2" t="str">
        <f>VLOOKUP($C6111,Clients!$B:$F,K$6,0)</f>
        <v>Hudson, Thiel and Jaskolski</v>
      </c>
      <c r="L6111" s="2" t="str">
        <f>VLOOKUP($C6111,Clients!$B:$F,L$6,0)</f>
        <v>Foreign</v>
      </c>
      <c r="M6111" s="2" t="str">
        <f>VLOOKUP($C6111,Clients!$B:$F,M$6,0)</f>
        <v>PT</v>
      </c>
      <c r="N6111" s="2" t="str">
        <f>VLOOKUP($C6111,Clients!$B:$F,N$6,0)</f>
        <v>Portugal</v>
      </c>
    </row>
    <row r="6112" spans="2:14" x14ac:dyDescent="0.2">
      <c r="B6112" s="8">
        <v>151.20000000000002</v>
      </c>
      <c r="C6112" s="2" t="s">
        <v>8298</v>
      </c>
      <c r="D6112" s="2" t="s">
        <v>51</v>
      </c>
      <c r="E6112" s="8">
        <v>0</v>
      </c>
      <c r="F6112" s="2" t="s">
        <v>9396</v>
      </c>
      <c r="G6112" s="2" t="s">
        <v>6550</v>
      </c>
      <c r="H6112" s="9">
        <v>43288</v>
      </c>
      <c r="I6112" s="2">
        <v>2018</v>
      </c>
      <c r="J6112" s="2">
        <v>7</v>
      </c>
      <c r="K6112" s="2" t="str">
        <f>VLOOKUP($C6112,Clients!$B:$F,K$6,0)</f>
        <v>Hudson, Thiel and Jaskolski</v>
      </c>
      <c r="L6112" s="2" t="str">
        <f>VLOOKUP($C6112,Clients!$B:$F,L$6,0)</f>
        <v>Foreign</v>
      </c>
      <c r="M6112" s="2" t="str">
        <f>VLOOKUP($C6112,Clients!$B:$F,M$6,0)</f>
        <v>PT</v>
      </c>
      <c r="N6112" s="2" t="str">
        <f>VLOOKUP($C6112,Clients!$B:$F,N$6,0)</f>
        <v>Portugal</v>
      </c>
    </row>
    <row r="6113" spans="2:14" x14ac:dyDescent="0.2">
      <c r="B6113" s="8">
        <v>15430.800000000001</v>
      </c>
      <c r="C6113" s="2" t="s">
        <v>8298</v>
      </c>
      <c r="D6113" s="2" t="s">
        <v>51</v>
      </c>
      <c r="E6113" s="8">
        <v>50</v>
      </c>
      <c r="F6113" s="2" t="s">
        <v>9397</v>
      </c>
      <c r="G6113" s="2" t="s">
        <v>6750</v>
      </c>
      <c r="H6113" s="9">
        <v>43294</v>
      </c>
      <c r="I6113" s="2">
        <v>2018</v>
      </c>
      <c r="J6113" s="2">
        <v>7</v>
      </c>
      <c r="K6113" s="2" t="str">
        <f>VLOOKUP($C6113,Clients!$B:$F,K$6,0)</f>
        <v>Hudson, Thiel and Jaskolski</v>
      </c>
      <c r="L6113" s="2" t="str">
        <f>VLOOKUP($C6113,Clients!$B:$F,L$6,0)</f>
        <v>Foreign</v>
      </c>
      <c r="M6113" s="2" t="str">
        <f>VLOOKUP($C6113,Clients!$B:$F,M$6,0)</f>
        <v>PT</v>
      </c>
      <c r="N6113" s="2" t="str">
        <f>VLOOKUP($C6113,Clients!$B:$F,N$6,0)</f>
        <v>Portugal</v>
      </c>
    </row>
    <row r="6114" spans="2:14" x14ac:dyDescent="0.2">
      <c r="B6114" s="8">
        <v>289.8</v>
      </c>
      <c r="C6114" s="2" t="s">
        <v>8298</v>
      </c>
      <c r="D6114" s="2" t="s">
        <v>51</v>
      </c>
      <c r="E6114" s="8">
        <v>0</v>
      </c>
      <c r="F6114" s="2" t="s">
        <v>9398</v>
      </c>
      <c r="G6114" s="2" t="s">
        <v>9399</v>
      </c>
      <c r="H6114" s="9">
        <v>43294</v>
      </c>
      <c r="I6114" s="2">
        <v>2018</v>
      </c>
      <c r="J6114" s="2">
        <v>7</v>
      </c>
      <c r="K6114" s="2" t="str">
        <f>VLOOKUP($C6114,Clients!$B:$F,K$6,0)</f>
        <v>Hudson, Thiel and Jaskolski</v>
      </c>
      <c r="L6114" s="2" t="str">
        <f>VLOOKUP($C6114,Clients!$B:$F,L$6,0)</f>
        <v>Foreign</v>
      </c>
      <c r="M6114" s="2" t="str">
        <f>VLOOKUP($C6114,Clients!$B:$F,M$6,0)</f>
        <v>PT</v>
      </c>
      <c r="N6114" s="2" t="str">
        <f>VLOOKUP($C6114,Clients!$B:$F,N$6,0)</f>
        <v>Portugal</v>
      </c>
    </row>
    <row r="6115" spans="2:14" x14ac:dyDescent="0.2">
      <c r="B6115" s="8">
        <v>31996.23</v>
      </c>
      <c r="C6115" s="2" t="s">
        <v>8298</v>
      </c>
      <c r="D6115" s="2" t="s">
        <v>51</v>
      </c>
      <c r="E6115" s="8">
        <v>42</v>
      </c>
      <c r="F6115" s="2" t="s">
        <v>9400</v>
      </c>
      <c r="G6115" s="2" t="s">
        <v>9401</v>
      </c>
      <c r="H6115" s="9">
        <v>43298</v>
      </c>
      <c r="I6115" s="2">
        <v>2018</v>
      </c>
      <c r="J6115" s="2">
        <v>7</v>
      </c>
      <c r="K6115" s="2" t="str">
        <f>VLOOKUP($C6115,Clients!$B:$F,K$6,0)</f>
        <v>Hudson, Thiel and Jaskolski</v>
      </c>
      <c r="L6115" s="2" t="str">
        <f>VLOOKUP($C6115,Clients!$B:$F,L$6,0)</f>
        <v>Foreign</v>
      </c>
      <c r="M6115" s="2" t="str">
        <f>VLOOKUP($C6115,Clients!$B:$F,M$6,0)</f>
        <v>PT</v>
      </c>
      <c r="N6115" s="2" t="str">
        <f>VLOOKUP($C6115,Clients!$B:$F,N$6,0)</f>
        <v>Portugal</v>
      </c>
    </row>
    <row r="6116" spans="2:14" x14ac:dyDescent="0.2">
      <c r="B6116" s="8">
        <v>199.08</v>
      </c>
      <c r="C6116" s="2" t="s">
        <v>8298</v>
      </c>
      <c r="D6116" s="2" t="s">
        <v>51</v>
      </c>
      <c r="E6116" s="8">
        <v>0</v>
      </c>
      <c r="F6116" s="2" t="s">
        <v>9402</v>
      </c>
      <c r="G6116" s="2" t="s">
        <v>9403</v>
      </c>
      <c r="H6116" s="9">
        <v>43298</v>
      </c>
      <c r="I6116" s="2">
        <v>2018</v>
      </c>
      <c r="J6116" s="2">
        <v>7</v>
      </c>
      <c r="K6116" s="2" t="str">
        <f>VLOOKUP($C6116,Clients!$B:$F,K$6,0)</f>
        <v>Hudson, Thiel and Jaskolski</v>
      </c>
      <c r="L6116" s="2" t="str">
        <f>VLOOKUP($C6116,Clients!$B:$F,L$6,0)</f>
        <v>Foreign</v>
      </c>
      <c r="M6116" s="2" t="str">
        <f>VLOOKUP($C6116,Clients!$B:$F,M$6,0)</f>
        <v>PT</v>
      </c>
      <c r="N6116" s="2" t="str">
        <f>VLOOKUP($C6116,Clients!$B:$F,N$6,0)</f>
        <v>Portugal</v>
      </c>
    </row>
    <row r="6117" spans="2:14" x14ac:dyDescent="0.2">
      <c r="B6117" s="8">
        <v>37453.920000000006</v>
      </c>
      <c r="C6117" s="2" t="s">
        <v>8298</v>
      </c>
      <c r="D6117" s="2" t="s">
        <v>51</v>
      </c>
      <c r="E6117" s="8">
        <v>64</v>
      </c>
      <c r="F6117" s="2" t="s">
        <v>9404</v>
      </c>
      <c r="G6117" s="2" t="s">
        <v>9405</v>
      </c>
      <c r="H6117" s="9">
        <v>43302</v>
      </c>
      <c r="I6117" s="2">
        <v>2018</v>
      </c>
      <c r="J6117" s="2">
        <v>7</v>
      </c>
      <c r="K6117" s="2" t="str">
        <f>VLOOKUP($C6117,Clients!$B:$F,K$6,0)</f>
        <v>Hudson, Thiel and Jaskolski</v>
      </c>
      <c r="L6117" s="2" t="str">
        <f>VLOOKUP($C6117,Clients!$B:$F,L$6,0)</f>
        <v>Foreign</v>
      </c>
      <c r="M6117" s="2" t="str">
        <f>VLOOKUP($C6117,Clients!$B:$F,M$6,0)</f>
        <v>PT</v>
      </c>
      <c r="N6117" s="2" t="str">
        <f>VLOOKUP($C6117,Clients!$B:$F,N$6,0)</f>
        <v>Portugal</v>
      </c>
    </row>
    <row r="6118" spans="2:14" x14ac:dyDescent="0.2">
      <c r="B6118" s="8">
        <v>197.4</v>
      </c>
      <c r="C6118" s="2" t="s">
        <v>8298</v>
      </c>
      <c r="D6118" s="2" t="s">
        <v>51</v>
      </c>
      <c r="E6118" s="8">
        <v>0</v>
      </c>
      <c r="F6118" s="2" t="s">
        <v>9406</v>
      </c>
      <c r="G6118" s="2" t="s">
        <v>9407</v>
      </c>
      <c r="H6118" s="9">
        <v>43302</v>
      </c>
      <c r="I6118" s="2">
        <v>2018</v>
      </c>
      <c r="J6118" s="2">
        <v>7</v>
      </c>
      <c r="K6118" s="2" t="str">
        <f>VLOOKUP($C6118,Clients!$B:$F,K$6,0)</f>
        <v>Hudson, Thiel and Jaskolski</v>
      </c>
      <c r="L6118" s="2" t="str">
        <f>VLOOKUP($C6118,Clients!$B:$F,L$6,0)</f>
        <v>Foreign</v>
      </c>
      <c r="M6118" s="2" t="str">
        <f>VLOOKUP($C6118,Clients!$B:$F,M$6,0)</f>
        <v>PT</v>
      </c>
      <c r="N6118" s="2" t="str">
        <f>VLOOKUP($C6118,Clients!$B:$F,N$6,0)</f>
        <v>Portugal</v>
      </c>
    </row>
    <row r="6119" spans="2:14" x14ac:dyDescent="0.2">
      <c r="B6119" s="8">
        <v>8398.32</v>
      </c>
      <c r="C6119" s="2" t="s">
        <v>8298</v>
      </c>
      <c r="D6119" s="2" t="s">
        <v>51</v>
      </c>
      <c r="E6119" s="8">
        <v>67</v>
      </c>
      <c r="F6119" s="2" t="s">
        <v>9408</v>
      </c>
      <c r="G6119" s="2" t="s">
        <v>5349</v>
      </c>
      <c r="H6119" s="9">
        <v>43307</v>
      </c>
      <c r="I6119" s="2">
        <v>2018</v>
      </c>
      <c r="J6119" s="2">
        <v>7</v>
      </c>
      <c r="K6119" s="2" t="str">
        <f>VLOOKUP($C6119,Clients!$B:$F,K$6,0)</f>
        <v>Hudson, Thiel and Jaskolski</v>
      </c>
      <c r="L6119" s="2" t="str">
        <f>VLOOKUP($C6119,Clients!$B:$F,L$6,0)</f>
        <v>Foreign</v>
      </c>
      <c r="M6119" s="2" t="str">
        <f>VLOOKUP($C6119,Clients!$B:$F,M$6,0)</f>
        <v>PT</v>
      </c>
      <c r="N6119" s="2" t="str">
        <f>VLOOKUP($C6119,Clients!$B:$F,N$6,0)</f>
        <v>Portugal</v>
      </c>
    </row>
    <row r="6120" spans="2:14" x14ac:dyDescent="0.2">
      <c r="B6120" s="8">
        <v>309.54000000000002</v>
      </c>
      <c r="C6120" s="2" t="s">
        <v>8298</v>
      </c>
      <c r="D6120" s="2" t="s">
        <v>51</v>
      </c>
      <c r="E6120" s="8">
        <v>0</v>
      </c>
      <c r="F6120" s="2" t="s">
        <v>9409</v>
      </c>
      <c r="G6120" s="2" t="s">
        <v>9410</v>
      </c>
      <c r="H6120" s="9">
        <v>43307</v>
      </c>
      <c r="I6120" s="2">
        <v>2018</v>
      </c>
      <c r="J6120" s="2">
        <v>7</v>
      </c>
      <c r="K6120" s="2" t="str">
        <f>VLOOKUP($C6120,Clients!$B:$F,K$6,0)</f>
        <v>Hudson, Thiel and Jaskolski</v>
      </c>
      <c r="L6120" s="2" t="str">
        <f>VLOOKUP($C6120,Clients!$B:$F,L$6,0)</f>
        <v>Foreign</v>
      </c>
      <c r="M6120" s="2" t="str">
        <f>VLOOKUP($C6120,Clients!$B:$F,M$6,0)</f>
        <v>PT</v>
      </c>
      <c r="N6120" s="2" t="str">
        <f>VLOOKUP($C6120,Clients!$B:$F,N$6,0)</f>
        <v>Portugal</v>
      </c>
    </row>
    <row r="6121" spans="2:14" x14ac:dyDescent="0.2">
      <c r="B6121" s="8">
        <v>24765.72</v>
      </c>
      <c r="C6121" s="2" t="s">
        <v>8298</v>
      </c>
      <c r="D6121" s="2" t="s">
        <v>51</v>
      </c>
      <c r="E6121" s="8">
        <v>69</v>
      </c>
      <c r="F6121" s="2" t="s">
        <v>9411</v>
      </c>
      <c r="G6121" s="2" t="s">
        <v>9412</v>
      </c>
      <c r="H6121" s="9">
        <v>43312</v>
      </c>
      <c r="I6121" s="2">
        <v>2018</v>
      </c>
      <c r="J6121" s="2">
        <v>7</v>
      </c>
      <c r="K6121" s="2" t="str">
        <f>VLOOKUP($C6121,Clients!$B:$F,K$6,0)</f>
        <v>Hudson, Thiel and Jaskolski</v>
      </c>
      <c r="L6121" s="2" t="str">
        <f>VLOOKUP($C6121,Clients!$B:$F,L$6,0)</f>
        <v>Foreign</v>
      </c>
      <c r="M6121" s="2" t="str">
        <f>VLOOKUP($C6121,Clients!$B:$F,M$6,0)</f>
        <v>PT</v>
      </c>
      <c r="N6121" s="2" t="str">
        <f>VLOOKUP($C6121,Clients!$B:$F,N$6,0)</f>
        <v>Portugal</v>
      </c>
    </row>
    <row r="6122" spans="2:14" x14ac:dyDescent="0.2">
      <c r="B6122" s="8">
        <v>29563.800000000003</v>
      </c>
      <c r="C6122" s="2" t="s">
        <v>8298</v>
      </c>
      <c r="D6122" s="2" t="s">
        <v>51</v>
      </c>
      <c r="E6122" s="8">
        <v>68</v>
      </c>
      <c r="F6122" s="2" t="s">
        <v>9413</v>
      </c>
      <c r="G6122" s="2" t="s">
        <v>9414</v>
      </c>
      <c r="H6122" s="9">
        <v>43316</v>
      </c>
      <c r="I6122" s="2">
        <v>2018</v>
      </c>
      <c r="J6122" s="2">
        <v>8</v>
      </c>
      <c r="K6122" s="2" t="str">
        <f>VLOOKUP($C6122,Clients!$B:$F,K$6,0)</f>
        <v>Hudson, Thiel and Jaskolski</v>
      </c>
      <c r="L6122" s="2" t="str">
        <f>VLOOKUP($C6122,Clients!$B:$F,L$6,0)</f>
        <v>Foreign</v>
      </c>
      <c r="M6122" s="2" t="str">
        <f>VLOOKUP($C6122,Clients!$B:$F,M$6,0)</f>
        <v>PT</v>
      </c>
      <c r="N6122" s="2" t="str">
        <f>VLOOKUP($C6122,Clients!$B:$F,N$6,0)</f>
        <v>Portugal</v>
      </c>
    </row>
    <row r="6123" spans="2:14" x14ac:dyDescent="0.2">
      <c r="B6123" s="8">
        <v>128.1</v>
      </c>
      <c r="C6123" s="2" t="s">
        <v>8298</v>
      </c>
      <c r="D6123" s="2" t="s">
        <v>51</v>
      </c>
      <c r="E6123" s="8">
        <v>0</v>
      </c>
      <c r="F6123" s="2" t="s">
        <v>9415</v>
      </c>
      <c r="G6123" s="2" t="s">
        <v>9416</v>
      </c>
      <c r="H6123" s="9">
        <v>43316</v>
      </c>
      <c r="I6123" s="2">
        <v>2018</v>
      </c>
      <c r="J6123" s="2">
        <v>8</v>
      </c>
      <c r="K6123" s="2" t="str">
        <f>VLOOKUP($C6123,Clients!$B:$F,K$6,0)</f>
        <v>Hudson, Thiel and Jaskolski</v>
      </c>
      <c r="L6123" s="2" t="str">
        <f>VLOOKUP($C6123,Clients!$B:$F,L$6,0)</f>
        <v>Foreign</v>
      </c>
      <c r="M6123" s="2" t="str">
        <f>VLOOKUP($C6123,Clients!$B:$F,M$6,0)</f>
        <v>PT</v>
      </c>
      <c r="N6123" s="2" t="str">
        <f>VLOOKUP($C6123,Clients!$B:$F,N$6,0)</f>
        <v>Portugal</v>
      </c>
    </row>
    <row r="6124" spans="2:14" x14ac:dyDescent="0.2">
      <c r="B6124" s="8">
        <v>19444.320000000003</v>
      </c>
      <c r="C6124" s="2" t="s">
        <v>8298</v>
      </c>
      <c r="D6124" s="2" t="s">
        <v>51</v>
      </c>
      <c r="E6124" s="8">
        <v>56</v>
      </c>
      <c r="F6124" s="2" t="s">
        <v>9417</v>
      </c>
      <c r="G6124" s="2" t="s">
        <v>9418</v>
      </c>
      <c r="H6124" s="9">
        <v>43322</v>
      </c>
      <c r="I6124" s="2">
        <v>2018</v>
      </c>
      <c r="J6124" s="2">
        <v>8</v>
      </c>
      <c r="K6124" s="2" t="str">
        <f>VLOOKUP($C6124,Clients!$B:$F,K$6,0)</f>
        <v>Hudson, Thiel and Jaskolski</v>
      </c>
      <c r="L6124" s="2" t="str">
        <f>VLOOKUP($C6124,Clients!$B:$F,L$6,0)</f>
        <v>Foreign</v>
      </c>
      <c r="M6124" s="2" t="str">
        <f>VLOOKUP($C6124,Clients!$B:$F,M$6,0)</f>
        <v>PT</v>
      </c>
      <c r="N6124" s="2" t="str">
        <f>VLOOKUP($C6124,Clients!$B:$F,N$6,0)</f>
        <v>Portugal</v>
      </c>
    </row>
    <row r="6125" spans="2:14" x14ac:dyDescent="0.2">
      <c r="B6125" s="8">
        <v>298.2</v>
      </c>
      <c r="C6125" s="2" t="s">
        <v>8298</v>
      </c>
      <c r="D6125" s="2" t="s">
        <v>51</v>
      </c>
      <c r="E6125" s="8">
        <v>0</v>
      </c>
      <c r="F6125" s="2" t="s">
        <v>9419</v>
      </c>
      <c r="G6125" s="2" t="s">
        <v>9420</v>
      </c>
      <c r="H6125" s="9">
        <v>43322</v>
      </c>
      <c r="I6125" s="2">
        <v>2018</v>
      </c>
      <c r="J6125" s="2">
        <v>8</v>
      </c>
      <c r="K6125" s="2" t="str">
        <f>VLOOKUP($C6125,Clients!$B:$F,K$6,0)</f>
        <v>Hudson, Thiel and Jaskolski</v>
      </c>
      <c r="L6125" s="2" t="str">
        <f>VLOOKUP($C6125,Clients!$B:$F,L$6,0)</f>
        <v>Foreign</v>
      </c>
      <c r="M6125" s="2" t="str">
        <f>VLOOKUP($C6125,Clients!$B:$F,M$6,0)</f>
        <v>PT</v>
      </c>
      <c r="N6125" s="2" t="str">
        <f>VLOOKUP($C6125,Clients!$B:$F,N$6,0)</f>
        <v>Portugal</v>
      </c>
    </row>
    <row r="6126" spans="2:14" x14ac:dyDescent="0.2">
      <c r="B6126" s="8">
        <v>11317.74</v>
      </c>
      <c r="C6126" s="2" t="s">
        <v>8298</v>
      </c>
      <c r="D6126" s="2" t="s">
        <v>51</v>
      </c>
      <c r="E6126" s="8">
        <v>10</v>
      </c>
      <c r="F6126" s="2" t="s">
        <v>9421</v>
      </c>
      <c r="G6126" s="2" t="s">
        <v>9422</v>
      </c>
      <c r="H6126" s="9">
        <v>43327</v>
      </c>
      <c r="I6126" s="2">
        <v>2018</v>
      </c>
      <c r="J6126" s="2">
        <v>8</v>
      </c>
      <c r="K6126" s="2" t="str">
        <f>VLOOKUP($C6126,Clients!$B:$F,K$6,0)</f>
        <v>Hudson, Thiel and Jaskolski</v>
      </c>
      <c r="L6126" s="2" t="str">
        <f>VLOOKUP($C6126,Clients!$B:$F,L$6,0)</f>
        <v>Foreign</v>
      </c>
      <c r="M6126" s="2" t="str">
        <f>VLOOKUP($C6126,Clients!$B:$F,M$6,0)</f>
        <v>PT</v>
      </c>
      <c r="N6126" s="2" t="str">
        <f>VLOOKUP($C6126,Clients!$B:$F,N$6,0)</f>
        <v>Portugal</v>
      </c>
    </row>
    <row r="6127" spans="2:14" x14ac:dyDescent="0.2">
      <c r="B6127" s="8">
        <v>525</v>
      </c>
      <c r="C6127" s="2" t="s">
        <v>8298</v>
      </c>
      <c r="D6127" s="2" t="s">
        <v>51</v>
      </c>
      <c r="E6127" s="8">
        <v>10</v>
      </c>
      <c r="F6127" s="2" t="s">
        <v>9423</v>
      </c>
      <c r="G6127" s="2" t="s">
        <v>9424</v>
      </c>
      <c r="H6127" s="9">
        <v>43327</v>
      </c>
      <c r="I6127" s="2">
        <v>2018</v>
      </c>
      <c r="J6127" s="2">
        <v>8</v>
      </c>
      <c r="K6127" s="2" t="str">
        <f>VLOOKUP($C6127,Clients!$B:$F,K$6,0)</f>
        <v>Hudson, Thiel and Jaskolski</v>
      </c>
      <c r="L6127" s="2" t="str">
        <f>VLOOKUP($C6127,Clients!$B:$F,L$6,0)</f>
        <v>Foreign</v>
      </c>
      <c r="M6127" s="2" t="str">
        <f>VLOOKUP($C6127,Clients!$B:$F,M$6,0)</f>
        <v>PT</v>
      </c>
      <c r="N6127" s="2" t="str">
        <f>VLOOKUP($C6127,Clients!$B:$F,N$6,0)</f>
        <v>Portugal</v>
      </c>
    </row>
    <row r="6128" spans="2:14" x14ac:dyDescent="0.2">
      <c r="B6128" s="8">
        <v>165.732</v>
      </c>
      <c r="C6128" s="2" t="s">
        <v>8298</v>
      </c>
      <c r="D6128" s="2" t="s">
        <v>51</v>
      </c>
      <c r="E6128" s="8">
        <v>0</v>
      </c>
      <c r="F6128" s="2" t="s">
        <v>9425</v>
      </c>
      <c r="G6128" s="2" t="s">
        <v>9426</v>
      </c>
      <c r="H6128" s="9">
        <v>43327</v>
      </c>
      <c r="I6128" s="2">
        <v>2018</v>
      </c>
      <c r="J6128" s="2">
        <v>8</v>
      </c>
      <c r="K6128" s="2" t="str">
        <f>VLOOKUP($C6128,Clients!$B:$F,K$6,0)</f>
        <v>Hudson, Thiel and Jaskolski</v>
      </c>
      <c r="L6128" s="2" t="str">
        <f>VLOOKUP($C6128,Clients!$B:$F,L$6,0)</f>
        <v>Foreign</v>
      </c>
      <c r="M6128" s="2" t="str">
        <f>VLOOKUP($C6128,Clients!$B:$F,M$6,0)</f>
        <v>PT</v>
      </c>
      <c r="N6128" s="2" t="str">
        <f>VLOOKUP($C6128,Clients!$B:$F,N$6,0)</f>
        <v>Portugal</v>
      </c>
    </row>
    <row r="6129" spans="2:14" x14ac:dyDescent="0.2">
      <c r="B6129" s="8">
        <v>147</v>
      </c>
      <c r="C6129" s="2" t="s">
        <v>8298</v>
      </c>
      <c r="D6129" s="2" t="s">
        <v>51</v>
      </c>
      <c r="E6129" s="8">
        <v>0</v>
      </c>
      <c r="F6129" s="2" t="s">
        <v>9427</v>
      </c>
      <c r="G6129" s="2" t="s">
        <v>9428</v>
      </c>
      <c r="H6129" s="9">
        <v>43336</v>
      </c>
      <c r="I6129" s="2">
        <v>2018</v>
      </c>
      <c r="J6129" s="2">
        <v>8</v>
      </c>
      <c r="K6129" s="2" t="str">
        <f>VLOOKUP($C6129,Clients!$B:$F,K$6,0)</f>
        <v>Hudson, Thiel and Jaskolski</v>
      </c>
      <c r="L6129" s="2" t="str">
        <f>VLOOKUP($C6129,Clients!$B:$F,L$6,0)</f>
        <v>Foreign</v>
      </c>
      <c r="M6129" s="2" t="str">
        <f>VLOOKUP($C6129,Clients!$B:$F,M$6,0)</f>
        <v>PT</v>
      </c>
      <c r="N6129" s="2" t="str">
        <f>VLOOKUP($C6129,Clients!$B:$F,N$6,0)</f>
        <v>Portugal</v>
      </c>
    </row>
    <row r="6130" spans="2:14" x14ac:dyDescent="0.2">
      <c r="B6130" s="8">
        <v>147</v>
      </c>
      <c r="C6130" s="2" t="s">
        <v>8298</v>
      </c>
      <c r="D6130" s="2" t="s">
        <v>51</v>
      </c>
      <c r="E6130" s="8">
        <v>0</v>
      </c>
      <c r="F6130" s="2" t="s">
        <v>9429</v>
      </c>
      <c r="G6130" s="2" t="s">
        <v>9430</v>
      </c>
      <c r="H6130" s="9">
        <v>43340</v>
      </c>
      <c r="I6130" s="2">
        <v>2018</v>
      </c>
      <c r="J6130" s="2">
        <v>8</v>
      </c>
      <c r="K6130" s="2" t="str">
        <f>VLOOKUP($C6130,Clients!$B:$F,K$6,0)</f>
        <v>Hudson, Thiel and Jaskolski</v>
      </c>
      <c r="L6130" s="2" t="str">
        <f>VLOOKUP($C6130,Clients!$B:$F,L$6,0)</f>
        <v>Foreign</v>
      </c>
      <c r="M6130" s="2" t="str">
        <f>VLOOKUP($C6130,Clients!$B:$F,M$6,0)</f>
        <v>PT</v>
      </c>
      <c r="N6130" s="2" t="str">
        <f>VLOOKUP($C6130,Clients!$B:$F,N$6,0)</f>
        <v>Portugal</v>
      </c>
    </row>
    <row r="6131" spans="2:14" x14ac:dyDescent="0.2">
      <c r="B6131" s="8">
        <v>105</v>
      </c>
      <c r="C6131" s="2" t="s">
        <v>8298</v>
      </c>
      <c r="D6131" s="2" t="s">
        <v>51</v>
      </c>
      <c r="E6131" s="8">
        <v>0</v>
      </c>
      <c r="F6131" s="2" t="s">
        <v>9431</v>
      </c>
      <c r="G6131" s="2" t="s">
        <v>9432</v>
      </c>
      <c r="H6131" s="9">
        <v>43342</v>
      </c>
      <c r="I6131" s="2">
        <v>2018</v>
      </c>
      <c r="J6131" s="2">
        <v>8</v>
      </c>
      <c r="K6131" s="2" t="str">
        <f>VLOOKUP($C6131,Clients!$B:$F,K$6,0)</f>
        <v>Hudson, Thiel and Jaskolski</v>
      </c>
      <c r="L6131" s="2" t="str">
        <f>VLOOKUP($C6131,Clients!$B:$F,L$6,0)</f>
        <v>Foreign</v>
      </c>
      <c r="M6131" s="2" t="str">
        <f>VLOOKUP($C6131,Clients!$B:$F,M$6,0)</f>
        <v>PT</v>
      </c>
      <c r="N6131" s="2" t="str">
        <f>VLOOKUP($C6131,Clients!$B:$F,N$6,0)</f>
        <v>Portugal</v>
      </c>
    </row>
    <row r="6132" spans="2:14" x14ac:dyDescent="0.2">
      <c r="B6132" s="8">
        <v>18914.448</v>
      </c>
      <c r="C6132" s="2" t="s">
        <v>8298</v>
      </c>
      <c r="D6132" s="2" t="s">
        <v>51</v>
      </c>
      <c r="E6132" s="8">
        <v>14</v>
      </c>
      <c r="F6132" s="2" t="s">
        <v>9433</v>
      </c>
      <c r="G6132" s="2" t="s">
        <v>9434</v>
      </c>
      <c r="H6132" s="9">
        <v>43342</v>
      </c>
      <c r="I6132" s="2">
        <v>2018</v>
      </c>
      <c r="J6132" s="2">
        <v>8</v>
      </c>
      <c r="K6132" s="2" t="str">
        <f>VLOOKUP($C6132,Clients!$B:$F,K$6,0)</f>
        <v>Hudson, Thiel and Jaskolski</v>
      </c>
      <c r="L6132" s="2" t="str">
        <f>VLOOKUP($C6132,Clients!$B:$F,L$6,0)</f>
        <v>Foreign</v>
      </c>
      <c r="M6132" s="2" t="str">
        <f>VLOOKUP($C6132,Clients!$B:$F,M$6,0)</f>
        <v>PT</v>
      </c>
      <c r="N6132" s="2" t="str">
        <f>VLOOKUP($C6132,Clients!$B:$F,N$6,0)</f>
        <v>Portugal</v>
      </c>
    </row>
    <row r="6133" spans="2:14" x14ac:dyDescent="0.2">
      <c r="B6133" s="8">
        <v>2169.0059999999999</v>
      </c>
      <c r="C6133" s="2" t="s">
        <v>8298</v>
      </c>
      <c r="D6133" s="2" t="s">
        <v>51</v>
      </c>
      <c r="E6133" s="8">
        <v>85.5</v>
      </c>
      <c r="F6133" s="2" t="s">
        <v>9435</v>
      </c>
      <c r="G6133" s="2" t="s">
        <v>9436</v>
      </c>
      <c r="H6133" s="9">
        <v>43343</v>
      </c>
      <c r="I6133" s="2">
        <v>2018</v>
      </c>
      <c r="J6133" s="2">
        <v>8</v>
      </c>
      <c r="K6133" s="2" t="str">
        <f>VLOOKUP($C6133,Clients!$B:$F,K$6,0)</f>
        <v>Hudson, Thiel and Jaskolski</v>
      </c>
      <c r="L6133" s="2" t="str">
        <f>VLOOKUP($C6133,Clients!$B:$F,L$6,0)</f>
        <v>Foreign</v>
      </c>
      <c r="M6133" s="2" t="str">
        <f>VLOOKUP($C6133,Clients!$B:$F,M$6,0)</f>
        <v>PT</v>
      </c>
      <c r="N6133" s="2" t="str">
        <f>VLOOKUP($C6133,Clients!$B:$F,N$6,0)</f>
        <v>Portugal</v>
      </c>
    </row>
    <row r="6134" spans="2:14" x14ac:dyDescent="0.2">
      <c r="B6134" s="8">
        <v>17385.060000000001</v>
      </c>
      <c r="C6134" s="2" t="s">
        <v>8298</v>
      </c>
      <c r="D6134" s="2" t="s">
        <v>51</v>
      </c>
      <c r="E6134" s="8">
        <v>13</v>
      </c>
      <c r="F6134" s="2" t="s">
        <v>9437</v>
      </c>
      <c r="G6134" s="2" t="s">
        <v>9438</v>
      </c>
      <c r="H6134" s="9">
        <v>43343</v>
      </c>
      <c r="I6134" s="2">
        <v>2018</v>
      </c>
      <c r="J6134" s="2">
        <v>8</v>
      </c>
      <c r="K6134" s="2" t="str">
        <f>VLOOKUP($C6134,Clients!$B:$F,K$6,0)</f>
        <v>Hudson, Thiel and Jaskolski</v>
      </c>
      <c r="L6134" s="2" t="str">
        <f>VLOOKUP($C6134,Clients!$B:$F,L$6,0)</f>
        <v>Foreign</v>
      </c>
      <c r="M6134" s="2" t="str">
        <f>VLOOKUP($C6134,Clients!$B:$F,M$6,0)</f>
        <v>PT</v>
      </c>
      <c r="N6134" s="2" t="str">
        <f>VLOOKUP($C6134,Clients!$B:$F,N$6,0)</f>
        <v>Portugal</v>
      </c>
    </row>
    <row r="6135" spans="2:14" x14ac:dyDescent="0.2">
      <c r="B6135" s="8">
        <v>172.20000000000002</v>
      </c>
      <c r="C6135" s="2" t="s">
        <v>8298</v>
      </c>
      <c r="D6135" s="2" t="s">
        <v>51</v>
      </c>
      <c r="E6135" s="8">
        <v>0</v>
      </c>
      <c r="F6135" s="2" t="s">
        <v>9439</v>
      </c>
      <c r="G6135" s="2" t="s">
        <v>9440</v>
      </c>
      <c r="H6135" s="9">
        <v>43343</v>
      </c>
      <c r="I6135" s="2">
        <v>2018</v>
      </c>
      <c r="J6135" s="2">
        <v>8</v>
      </c>
      <c r="K6135" s="2" t="str">
        <f>VLOOKUP($C6135,Clients!$B:$F,K$6,0)</f>
        <v>Hudson, Thiel and Jaskolski</v>
      </c>
      <c r="L6135" s="2" t="str">
        <f>VLOOKUP($C6135,Clients!$B:$F,L$6,0)</f>
        <v>Foreign</v>
      </c>
      <c r="M6135" s="2" t="str">
        <f>VLOOKUP($C6135,Clients!$B:$F,M$6,0)</f>
        <v>PT</v>
      </c>
      <c r="N6135" s="2" t="str">
        <f>VLOOKUP($C6135,Clients!$B:$F,N$6,0)</f>
        <v>Portugal</v>
      </c>
    </row>
    <row r="6136" spans="2:14" x14ac:dyDescent="0.2">
      <c r="B6136" s="8">
        <v>2373</v>
      </c>
      <c r="C6136" s="2" t="s">
        <v>8298</v>
      </c>
      <c r="D6136" s="2" t="s">
        <v>51</v>
      </c>
      <c r="E6136" s="8">
        <v>46</v>
      </c>
      <c r="F6136" s="2" t="s">
        <v>9441</v>
      </c>
      <c r="G6136" s="2" t="s">
        <v>9442</v>
      </c>
      <c r="H6136" s="9">
        <v>43348</v>
      </c>
      <c r="I6136" s="2">
        <v>2018</v>
      </c>
      <c r="J6136" s="2">
        <v>9</v>
      </c>
      <c r="K6136" s="2" t="str">
        <f>VLOOKUP($C6136,Clients!$B:$F,K$6,0)</f>
        <v>Hudson, Thiel and Jaskolski</v>
      </c>
      <c r="L6136" s="2" t="str">
        <f>VLOOKUP($C6136,Clients!$B:$F,L$6,0)</f>
        <v>Foreign</v>
      </c>
      <c r="M6136" s="2" t="str">
        <f>VLOOKUP($C6136,Clients!$B:$F,M$6,0)</f>
        <v>PT</v>
      </c>
      <c r="N6136" s="2" t="str">
        <f>VLOOKUP($C6136,Clients!$B:$F,N$6,0)</f>
        <v>Portugal</v>
      </c>
    </row>
    <row r="6137" spans="2:14" x14ac:dyDescent="0.2">
      <c r="B6137" s="8">
        <v>2746.8</v>
      </c>
      <c r="C6137" s="2" t="s">
        <v>8298</v>
      </c>
      <c r="D6137" s="2" t="s">
        <v>51</v>
      </c>
      <c r="E6137" s="8">
        <v>3</v>
      </c>
      <c r="F6137" s="2" t="s">
        <v>9443</v>
      </c>
      <c r="G6137" s="2" t="s">
        <v>9444</v>
      </c>
      <c r="H6137" s="9">
        <v>43348</v>
      </c>
      <c r="I6137" s="2">
        <v>2018</v>
      </c>
      <c r="J6137" s="2">
        <v>9</v>
      </c>
      <c r="K6137" s="2" t="str">
        <f>VLOOKUP($C6137,Clients!$B:$F,K$6,0)</f>
        <v>Hudson, Thiel and Jaskolski</v>
      </c>
      <c r="L6137" s="2" t="str">
        <f>VLOOKUP($C6137,Clients!$B:$F,L$6,0)</f>
        <v>Foreign</v>
      </c>
      <c r="M6137" s="2" t="str">
        <f>VLOOKUP($C6137,Clients!$B:$F,M$6,0)</f>
        <v>PT</v>
      </c>
      <c r="N6137" s="2" t="str">
        <f>VLOOKUP($C6137,Clients!$B:$F,N$6,0)</f>
        <v>Portugal</v>
      </c>
    </row>
    <row r="6138" spans="2:14" x14ac:dyDescent="0.2">
      <c r="B6138" s="8">
        <v>147</v>
      </c>
      <c r="C6138" s="2" t="s">
        <v>8298</v>
      </c>
      <c r="D6138" s="2" t="s">
        <v>51</v>
      </c>
      <c r="E6138" s="8">
        <v>0</v>
      </c>
      <c r="F6138" s="2" t="s">
        <v>9445</v>
      </c>
      <c r="G6138" s="2" t="s">
        <v>9446</v>
      </c>
      <c r="H6138" s="9">
        <v>43350</v>
      </c>
      <c r="I6138" s="2">
        <v>2018</v>
      </c>
      <c r="J6138" s="2">
        <v>9</v>
      </c>
      <c r="K6138" s="2" t="str">
        <f>VLOOKUP($C6138,Clients!$B:$F,K$6,0)</f>
        <v>Hudson, Thiel and Jaskolski</v>
      </c>
      <c r="L6138" s="2" t="str">
        <f>VLOOKUP($C6138,Clients!$B:$F,L$6,0)</f>
        <v>Foreign</v>
      </c>
      <c r="M6138" s="2" t="str">
        <f>VLOOKUP($C6138,Clients!$B:$F,M$6,0)</f>
        <v>PT</v>
      </c>
      <c r="N6138" s="2" t="str">
        <f>VLOOKUP($C6138,Clients!$B:$F,N$6,0)</f>
        <v>Portugal</v>
      </c>
    </row>
    <row r="6139" spans="2:14" x14ac:dyDescent="0.2">
      <c r="B6139" s="8">
        <v>1407</v>
      </c>
      <c r="C6139" s="2" t="s">
        <v>8298</v>
      </c>
      <c r="D6139" s="2" t="s">
        <v>51</v>
      </c>
      <c r="E6139" s="8">
        <v>43</v>
      </c>
      <c r="F6139" s="2" t="s">
        <v>9447</v>
      </c>
      <c r="G6139" s="2" t="s">
        <v>9448</v>
      </c>
      <c r="H6139" s="9">
        <v>43353</v>
      </c>
      <c r="I6139" s="2">
        <v>2018</v>
      </c>
      <c r="J6139" s="2">
        <v>9</v>
      </c>
      <c r="K6139" s="2" t="str">
        <f>VLOOKUP($C6139,Clients!$B:$F,K$6,0)</f>
        <v>Hudson, Thiel and Jaskolski</v>
      </c>
      <c r="L6139" s="2" t="str">
        <f>VLOOKUP($C6139,Clients!$B:$F,L$6,0)</f>
        <v>Foreign</v>
      </c>
      <c r="M6139" s="2" t="str">
        <f>VLOOKUP($C6139,Clients!$B:$F,M$6,0)</f>
        <v>PT</v>
      </c>
      <c r="N6139" s="2" t="str">
        <f>VLOOKUP($C6139,Clients!$B:$F,N$6,0)</f>
        <v>Portugal</v>
      </c>
    </row>
    <row r="6140" spans="2:14" x14ac:dyDescent="0.2">
      <c r="B6140" s="8">
        <v>12759.6</v>
      </c>
      <c r="C6140" s="2" t="s">
        <v>8298</v>
      </c>
      <c r="D6140" s="2" t="s">
        <v>51</v>
      </c>
      <c r="E6140" s="8">
        <v>7</v>
      </c>
      <c r="F6140" s="2" t="s">
        <v>9449</v>
      </c>
      <c r="G6140" s="2" t="s">
        <v>9450</v>
      </c>
      <c r="H6140" s="9">
        <v>43353</v>
      </c>
      <c r="I6140" s="2">
        <v>2018</v>
      </c>
      <c r="J6140" s="2">
        <v>9</v>
      </c>
      <c r="K6140" s="2" t="str">
        <f>VLOOKUP($C6140,Clients!$B:$F,K$6,0)</f>
        <v>Hudson, Thiel and Jaskolski</v>
      </c>
      <c r="L6140" s="2" t="str">
        <f>VLOOKUP($C6140,Clients!$B:$F,L$6,0)</f>
        <v>Foreign</v>
      </c>
      <c r="M6140" s="2" t="str">
        <f>VLOOKUP($C6140,Clients!$B:$F,M$6,0)</f>
        <v>PT</v>
      </c>
      <c r="N6140" s="2" t="str">
        <f>VLOOKUP($C6140,Clients!$B:$F,N$6,0)</f>
        <v>Portugal</v>
      </c>
    </row>
    <row r="6141" spans="2:14" x14ac:dyDescent="0.2">
      <c r="B6141" s="8">
        <v>268.8</v>
      </c>
      <c r="C6141" s="2" t="s">
        <v>8298</v>
      </c>
      <c r="D6141" s="2" t="s">
        <v>51</v>
      </c>
      <c r="E6141" s="8">
        <v>0</v>
      </c>
      <c r="F6141" s="2" t="s">
        <v>9451</v>
      </c>
      <c r="G6141" s="2" t="s">
        <v>9452</v>
      </c>
      <c r="H6141" s="9">
        <v>43353</v>
      </c>
      <c r="I6141" s="2">
        <v>2018</v>
      </c>
      <c r="J6141" s="2">
        <v>9</v>
      </c>
      <c r="K6141" s="2" t="str">
        <f>VLOOKUP($C6141,Clients!$B:$F,K$6,0)</f>
        <v>Hudson, Thiel and Jaskolski</v>
      </c>
      <c r="L6141" s="2" t="str">
        <f>VLOOKUP($C6141,Clients!$B:$F,L$6,0)</f>
        <v>Foreign</v>
      </c>
      <c r="M6141" s="2" t="str">
        <f>VLOOKUP($C6141,Clients!$B:$F,M$6,0)</f>
        <v>PT</v>
      </c>
      <c r="N6141" s="2" t="str">
        <f>VLOOKUP($C6141,Clients!$B:$F,N$6,0)</f>
        <v>Portugal</v>
      </c>
    </row>
    <row r="6142" spans="2:14" x14ac:dyDescent="0.2">
      <c r="B6142" s="8">
        <v>2748.06</v>
      </c>
      <c r="C6142" s="2" t="s">
        <v>8298</v>
      </c>
      <c r="D6142" s="2" t="s">
        <v>51</v>
      </c>
      <c r="E6142" s="8">
        <v>3</v>
      </c>
      <c r="F6142" s="2" t="s">
        <v>9453</v>
      </c>
      <c r="G6142" s="2" t="s">
        <v>9444</v>
      </c>
      <c r="H6142" s="9">
        <v>43357</v>
      </c>
      <c r="I6142" s="2">
        <v>2018</v>
      </c>
      <c r="J6142" s="2">
        <v>9</v>
      </c>
      <c r="K6142" s="2" t="str">
        <f>VLOOKUP($C6142,Clients!$B:$F,K$6,0)</f>
        <v>Hudson, Thiel and Jaskolski</v>
      </c>
      <c r="L6142" s="2" t="str">
        <f>VLOOKUP($C6142,Clients!$B:$F,L$6,0)</f>
        <v>Foreign</v>
      </c>
      <c r="M6142" s="2" t="str">
        <f>VLOOKUP($C6142,Clients!$B:$F,M$6,0)</f>
        <v>PT</v>
      </c>
      <c r="N6142" s="2" t="str">
        <f>VLOOKUP($C6142,Clients!$B:$F,N$6,0)</f>
        <v>Portugal</v>
      </c>
    </row>
    <row r="6143" spans="2:14" x14ac:dyDescent="0.2">
      <c r="B6143" s="8">
        <v>-2748.06</v>
      </c>
      <c r="C6143" s="2" t="s">
        <v>8298</v>
      </c>
      <c r="D6143" s="2" t="s">
        <v>51</v>
      </c>
      <c r="E6143" s="8">
        <v>-3</v>
      </c>
      <c r="F6143" s="2" t="s">
        <v>9454</v>
      </c>
      <c r="G6143" s="2" t="s">
        <v>9444</v>
      </c>
      <c r="H6143" s="9">
        <v>43357</v>
      </c>
      <c r="I6143" s="2">
        <v>2018</v>
      </c>
      <c r="J6143" s="2">
        <v>9</v>
      </c>
      <c r="K6143" s="2" t="str">
        <f>VLOOKUP($C6143,Clients!$B:$F,K$6,0)</f>
        <v>Hudson, Thiel and Jaskolski</v>
      </c>
      <c r="L6143" s="2" t="str">
        <f>VLOOKUP($C6143,Clients!$B:$F,L$6,0)</f>
        <v>Foreign</v>
      </c>
      <c r="M6143" s="2" t="str">
        <f>VLOOKUP($C6143,Clients!$B:$F,M$6,0)</f>
        <v>PT</v>
      </c>
      <c r="N6143" s="2" t="str">
        <f>VLOOKUP($C6143,Clients!$B:$F,N$6,0)</f>
        <v>Portugal</v>
      </c>
    </row>
    <row r="6144" spans="2:14" x14ac:dyDescent="0.2">
      <c r="B6144" s="8">
        <v>1394.4</v>
      </c>
      <c r="C6144" s="2" t="s">
        <v>8298</v>
      </c>
      <c r="D6144" s="2" t="s">
        <v>51</v>
      </c>
      <c r="E6144" s="8">
        <v>48</v>
      </c>
      <c r="F6144" s="2" t="s">
        <v>9455</v>
      </c>
      <c r="G6144" s="2" t="s">
        <v>9456</v>
      </c>
      <c r="H6144" s="9">
        <v>43358</v>
      </c>
      <c r="I6144" s="2">
        <v>2018</v>
      </c>
      <c r="J6144" s="2">
        <v>9</v>
      </c>
      <c r="K6144" s="2" t="str">
        <f>VLOOKUP($C6144,Clients!$B:$F,K$6,0)</f>
        <v>Hudson, Thiel and Jaskolski</v>
      </c>
      <c r="L6144" s="2" t="str">
        <f>VLOOKUP($C6144,Clients!$B:$F,L$6,0)</f>
        <v>Foreign</v>
      </c>
      <c r="M6144" s="2" t="str">
        <f>VLOOKUP($C6144,Clients!$B:$F,M$6,0)</f>
        <v>PT</v>
      </c>
      <c r="N6144" s="2" t="str">
        <f>VLOOKUP($C6144,Clients!$B:$F,N$6,0)</f>
        <v>Portugal</v>
      </c>
    </row>
    <row r="6145" spans="2:14" x14ac:dyDescent="0.2">
      <c r="B6145" s="8">
        <v>7722.12</v>
      </c>
      <c r="C6145" s="2" t="s">
        <v>8298</v>
      </c>
      <c r="D6145" s="2" t="s">
        <v>51</v>
      </c>
      <c r="E6145" s="8">
        <v>7</v>
      </c>
      <c r="F6145" s="2" t="s">
        <v>9457</v>
      </c>
      <c r="G6145" s="2" t="s">
        <v>9458</v>
      </c>
      <c r="H6145" s="9">
        <v>43358</v>
      </c>
      <c r="I6145" s="2">
        <v>2018</v>
      </c>
      <c r="J6145" s="2">
        <v>9</v>
      </c>
      <c r="K6145" s="2" t="str">
        <f>VLOOKUP($C6145,Clients!$B:$F,K$6,0)</f>
        <v>Hudson, Thiel and Jaskolski</v>
      </c>
      <c r="L6145" s="2" t="str">
        <f>VLOOKUP($C6145,Clients!$B:$F,L$6,0)</f>
        <v>Foreign</v>
      </c>
      <c r="M6145" s="2" t="str">
        <f>VLOOKUP($C6145,Clients!$B:$F,M$6,0)</f>
        <v>PT</v>
      </c>
      <c r="N6145" s="2" t="str">
        <f>VLOOKUP($C6145,Clients!$B:$F,N$6,0)</f>
        <v>Portugal</v>
      </c>
    </row>
    <row r="6146" spans="2:14" x14ac:dyDescent="0.2">
      <c r="B6146" s="8">
        <v>113.4</v>
      </c>
      <c r="C6146" s="2" t="s">
        <v>8298</v>
      </c>
      <c r="D6146" s="2" t="s">
        <v>51</v>
      </c>
      <c r="E6146" s="8">
        <v>0</v>
      </c>
      <c r="F6146" s="2" t="s">
        <v>9459</v>
      </c>
      <c r="G6146" s="2" t="s">
        <v>9460</v>
      </c>
      <c r="H6146" s="9">
        <v>43358</v>
      </c>
      <c r="I6146" s="2">
        <v>2018</v>
      </c>
      <c r="J6146" s="2">
        <v>9</v>
      </c>
      <c r="K6146" s="2" t="str">
        <f>VLOOKUP($C6146,Clients!$B:$F,K$6,0)</f>
        <v>Hudson, Thiel and Jaskolski</v>
      </c>
      <c r="L6146" s="2" t="str">
        <f>VLOOKUP($C6146,Clients!$B:$F,L$6,0)</f>
        <v>Foreign</v>
      </c>
      <c r="M6146" s="2" t="str">
        <f>VLOOKUP($C6146,Clients!$B:$F,M$6,0)</f>
        <v>PT</v>
      </c>
      <c r="N6146" s="2" t="str">
        <f>VLOOKUP($C6146,Clients!$B:$F,N$6,0)</f>
        <v>Portugal</v>
      </c>
    </row>
    <row r="6147" spans="2:14" x14ac:dyDescent="0.2">
      <c r="B6147" s="8">
        <v>147</v>
      </c>
      <c r="C6147" s="2" t="s">
        <v>8298</v>
      </c>
      <c r="D6147" s="2" t="s">
        <v>51</v>
      </c>
      <c r="E6147" s="8">
        <v>0</v>
      </c>
      <c r="F6147" s="2" t="s">
        <v>9461</v>
      </c>
      <c r="G6147" s="2" t="s">
        <v>9462</v>
      </c>
      <c r="H6147" s="9">
        <v>43364</v>
      </c>
      <c r="I6147" s="2">
        <v>2018</v>
      </c>
      <c r="J6147" s="2">
        <v>9</v>
      </c>
      <c r="K6147" s="2" t="str">
        <f>VLOOKUP($C6147,Clients!$B:$F,K$6,0)</f>
        <v>Hudson, Thiel and Jaskolski</v>
      </c>
      <c r="L6147" s="2" t="str">
        <f>VLOOKUP($C6147,Clients!$B:$F,L$6,0)</f>
        <v>Foreign</v>
      </c>
      <c r="M6147" s="2" t="str">
        <f>VLOOKUP($C6147,Clients!$B:$F,M$6,0)</f>
        <v>PT</v>
      </c>
      <c r="N6147" s="2" t="str">
        <f>VLOOKUP($C6147,Clients!$B:$F,N$6,0)</f>
        <v>Portugal</v>
      </c>
    </row>
    <row r="6148" spans="2:14" x14ac:dyDescent="0.2">
      <c r="B6148" s="8">
        <v>147</v>
      </c>
      <c r="C6148" s="2" t="s">
        <v>8298</v>
      </c>
      <c r="D6148" s="2" t="s">
        <v>51</v>
      </c>
      <c r="E6148" s="8">
        <v>0</v>
      </c>
      <c r="F6148" s="2" t="s">
        <v>9463</v>
      </c>
      <c r="G6148" s="2" t="s">
        <v>9464</v>
      </c>
      <c r="H6148" s="9">
        <v>43364</v>
      </c>
      <c r="I6148" s="2">
        <v>2018</v>
      </c>
      <c r="J6148" s="2">
        <v>9</v>
      </c>
      <c r="K6148" s="2" t="str">
        <f>VLOOKUP($C6148,Clients!$B:$F,K$6,0)</f>
        <v>Hudson, Thiel and Jaskolski</v>
      </c>
      <c r="L6148" s="2" t="str">
        <f>VLOOKUP($C6148,Clients!$B:$F,L$6,0)</f>
        <v>Foreign</v>
      </c>
      <c r="M6148" s="2" t="str">
        <f>VLOOKUP($C6148,Clients!$B:$F,M$6,0)</f>
        <v>PT</v>
      </c>
      <c r="N6148" s="2" t="str">
        <f>VLOOKUP($C6148,Clients!$B:$F,N$6,0)</f>
        <v>Portugal</v>
      </c>
    </row>
    <row r="6149" spans="2:14" x14ac:dyDescent="0.2">
      <c r="B6149" s="8">
        <v>147</v>
      </c>
      <c r="C6149" s="2" t="s">
        <v>8298</v>
      </c>
      <c r="D6149" s="2" t="s">
        <v>51</v>
      </c>
      <c r="E6149" s="8">
        <v>0</v>
      </c>
      <c r="F6149" s="2" t="s">
        <v>9465</v>
      </c>
      <c r="G6149" s="2" t="s">
        <v>9466</v>
      </c>
      <c r="H6149" s="9">
        <v>43364</v>
      </c>
      <c r="I6149" s="2">
        <v>2018</v>
      </c>
      <c r="J6149" s="2">
        <v>9</v>
      </c>
      <c r="K6149" s="2" t="str">
        <f>VLOOKUP($C6149,Clients!$B:$F,K$6,0)</f>
        <v>Hudson, Thiel and Jaskolski</v>
      </c>
      <c r="L6149" s="2" t="str">
        <f>VLOOKUP($C6149,Clients!$B:$F,L$6,0)</f>
        <v>Foreign</v>
      </c>
      <c r="M6149" s="2" t="str">
        <f>VLOOKUP($C6149,Clients!$B:$F,M$6,0)</f>
        <v>PT</v>
      </c>
      <c r="N6149" s="2" t="str">
        <f>VLOOKUP($C6149,Clients!$B:$F,N$6,0)</f>
        <v>Portugal</v>
      </c>
    </row>
    <row r="6150" spans="2:14" x14ac:dyDescent="0.2">
      <c r="B6150" s="8">
        <v>147</v>
      </c>
      <c r="C6150" s="2" t="s">
        <v>8298</v>
      </c>
      <c r="D6150" s="2" t="s">
        <v>51</v>
      </c>
      <c r="E6150" s="8">
        <v>0</v>
      </c>
      <c r="F6150" s="2" t="s">
        <v>9467</v>
      </c>
      <c r="G6150" s="2" t="s">
        <v>9468</v>
      </c>
      <c r="H6150" s="9">
        <v>43364</v>
      </c>
      <c r="I6150" s="2">
        <v>2018</v>
      </c>
      <c r="J6150" s="2">
        <v>9</v>
      </c>
      <c r="K6150" s="2" t="str">
        <f>VLOOKUP($C6150,Clients!$B:$F,K$6,0)</f>
        <v>Hudson, Thiel and Jaskolski</v>
      </c>
      <c r="L6150" s="2" t="str">
        <f>VLOOKUP($C6150,Clients!$B:$F,L$6,0)</f>
        <v>Foreign</v>
      </c>
      <c r="M6150" s="2" t="str">
        <f>VLOOKUP($C6150,Clients!$B:$F,M$6,0)</f>
        <v>PT</v>
      </c>
      <c r="N6150" s="2" t="str">
        <f>VLOOKUP($C6150,Clients!$B:$F,N$6,0)</f>
        <v>Portugal</v>
      </c>
    </row>
    <row r="6151" spans="2:14" x14ac:dyDescent="0.2">
      <c r="B6151" s="8">
        <v>147</v>
      </c>
      <c r="C6151" s="2" t="s">
        <v>8298</v>
      </c>
      <c r="D6151" s="2" t="s">
        <v>51</v>
      </c>
      <c r="E6151" s="8">
        <v>0</v>
      </c>
      <c r="F6151" s="2" t="s">
        <v>9469</v>
      </c>
      <c r="G6151" s="2" t="s">
        <v>9470</v>
      </c>
      <c r="H6151" s="9">
        <v>43364</v>
      </c>
      <c r="I6151" s="2">
        <v>2018</v>
      </c>
      <c r="J6151" s="2">
        <v>9</v>
      </c>
      <c r="K6151" s="2" t="str">
        <f>VLOOKUP($C6151,Clients!$B:$F,K$6,0)</f>
        <v>Hudson, Thiel and Jaskolski</v>
      </c>
      <c r="L6151" s="2" t="str">
        <f>VLOOKUP($C6151,Clients!$B:$F,L$6,0)</f>
        <v>Foreign</v>
      </c>
      <c r="M6151" s="2" t="str">
        <f>VLOOKUP($C6151,Clients!$B:$F,M$6,0)</f>
        <v>PT</v>
      </c>
      <c r="N6151" s="2" t="str">
        <f>VLOOKUP($C6151,Clients!$B:$F,N$6,0)</f>
        <v>Portugal</v>
      </c>
    </row>
    <row r="6152" spans="2:14" x14ac:dyDescent="0.2">
      <c r="B6152" s="8">
        <v>147</v>
      </c>
      <c r="C6152" s="2" t="s">
        <v>8298</v>
      </c>
      <c r="D6152" s="2" t="s">
        <v>51</v>
      </c>
      <c r="E6152" s="8">
        <v>0</v>
      </c>
      <c r="F6152" s="2" t="s">
        <v>9471</v>
      </c>
      <c r="G6152" s="2" t="s">
        <v>9472</v>
      </c>
      <c r="H6152" s="9">
        <v>43364</v>
      </c>
      <c r="I6152" s="2">
        <v>2018</v>
      </c>
      <c r="J6152" s="2">
        <v>9</v>
      </c>
      <c r="K6152" s="2" t="str">
        <f>VLOOKUP($C6152,Clients!$B:$F,K$6,0)</f>
        <v>Hudson, Thiel and Jaskolski</v>
      </c>
      <c r="L6152" s="2" t="str">
        <f>VLOOKUP($C6152,Clients!$B:$F,L$6,0)</f>
        <v>Foreign</v>
      </c>
      <c r="M6152" s="2" t="str">
        <f>VLOOKUP($C6152,Clients!$B:$F,M$6,0)</f>
        <v>PT</v>
      </c>
      <c r="N6152" s="2" t="str">
        <f>VLOOKUP($C6152,Clients!$B:$F,N$6,0)</f>
        <v>Portugal</v>
      </c>
    </row>
    <row r="6153" spans="2:14" x14ac:dyDescent="0.2">
      <c r="B6153" s="8">
        <v>147</v>
      </c>
      <c r="C6153" s="2" t="s">
        <v>8298</v>
      </c>
      <c r="D6153" s="2" t="s">
        <v>51</v>
      </c>
      <c r="E6153" s="8">
        <v>0</v>
      </c>
      <c r="F6153" s="2" t="s">
        <v>9473</v>
      </c>
      <c r="G6153" s="2" t="s">
        <v>9474</v>
      </c>
      <c r="H6153" s="9">
        <v>43364</v>
      </c>
      <c r="I6153" s="2">
        <v>2018</v>
      </c>
      <c r="J6153" s="2">
        <v>9</v>
      </c>
      <c r="K6153" s="2" t="str">
        <f>VLOOKUP($C6153,Clients!$B:$F,K$6,0)</f>
        <v>Hudson, Thiel and Jaskolski</v>
      </c>
      <c r="L6153" s="2" t="str">
        <f>VLOOKUP($C6153,Clients!$B:$F,L$6,0)</f>
        <v>Foreign</v>
      </c>
      <c r="M6153" s="2" t="str">
        <f>VLOOKUP($C6153,Clients!$B:$F,M$6,0)</f>
        <v>PT</v>
      </c>
      <c r="N6153" s="2" t="str">
        <f>VLOOKUP($C6153,Clients!$B:$F,N$6,0)</f>
        <v>Portugal</v>
      </c>
    </row>
    <row r="6154" spans="2:14" x14ac:dyDescent="0.2">
      <c r="B6154" s="8">
        <v>147</v>
      </c>
      <c r="C6154" s="2" t="s">
        <v>8298</v>
      </c>
      <c r="D6154" s="2" t="s">
        <v>51</v>
      </c>
      <c r="E6154" s="8">
        <v>0</v>
      </c>
      <c r="F6154" s="2" t="s">
        <v>9475</v>
      </c>
      <c r="G6154" s="2" t="s">
        <v>9476</v>
      </c>
      <c r="H6154" s="9">
        <v>43364</v>
      </c>
      <c r="I6154" s="2">
        <v>2018</v>
      </c>
      <c r="J6154" s="2">
        <v>9</v>
      </c>
      <c r="K6154" s="2" t="str">
        <f>VLOOKUP($C6154,Clients!$B:$F,K$6,0)</f>
        <v>Hudson, Thiel and Jaskolski</v>
      </c>
      <c r="L6154" s="2" t="str">
        <f>VLOOKUP($C6154,Clients!$B:$F,L$6,0)</f>
        <v>Foreign</v>
      </c>
      <c r="M6154" s="2" t="str">
        <f>VLOOKUP($C6154,Clients!$B:$F,M$6,0)</f>
        <v>PT</v>
      </c>
      <c r="N6154" s="2" t="str">
        <f>VLOOKUP($C6154,Clients!$B:$F,N$6,0)</f>
        <v>Portugal</v>
      </c>
    </row>
    <row r="6155" spans="2:14" x14ac:dyDescent="0.2">
      <c r="B6155" s="8">
        <v>147</v>
      </c>
      <c r="C6155" s="2" t="s">
        <v>8298</v>
      </c>
      <c r="D6155" s="2" t="s">
        <v>51</v>
      </c>
      <c r="E6155" s="8">
        <v>0</v>
      </c>
      <c r="F6155" s="2" t="s">
        <v>9477</v>
      </c>
      <c r="G6155" s="2" t="s">
        <v>9478</v>
      </c>
      <c r="H6155" s="9">
        <v>43364</v>
      </c>
      <c r="I6155" s="2">
        <v>2018</v>
      </c>
      <c r="J6155" s="2">
        <v>9</v>
      </c>
      <c r="K6155" s="2" t="str">
        <f>VLOOKUP($C6155,Clients!$B:$F,K$6,0)</f>
        <v>Hudson, Thiel and Jaskolski</v>
      </c>
      <c r="L6155" s="2" t="str">
        <f>VLOOKUP($C6155,Clients!$B:$F,L$6,0)</f>
        <v>Foreign</v>
      </c>
      <c r="M6155" s="2" t="str">
        <f>VLOOKUP($C6155,Clients!$B:$F,M$6,0)</f>
        <v>PT</v>
      </c>
      <c r="N6155" s="2" t="str">
        <f>VLOOKUP($C6155,Clients!$B:$F,N$6,0)</f>
        <v>Portugal</v>
      </c>
    </row>
    <row r="6156" spans="2:14" x14ac:dyDescent="0.2">
      <c r="B6156" s="8">
        <v>147</v>
      </c>
      <c r="C6156" s="2" t="s">
        <v>8298</v>
      </c>
      <c r="D6156" s="2" t="s">
        <v>51</v>
      </c>
      <c r="E6156" s="8">
        <v>0</v>
      </c>
      <c r="F6156" s="2" t="s">
        <v>9479</v>
      </c>
      <c r="G6156" s="2" t="s">
        <v>9480</v>
      </c>
      <c r="H6156" s="9">
        <v>43364</v>
      </c>
      <c r="I6156" s="2">
        <v>2018</v>
      </c>
      <c r="J6156" s="2">
        <v>9</v>
      </c>
      <c r="K6156" s="2" t="str">
        <f>VLOOKUP($C6156,Clients!$B:$F,K$6,0)</f>
        <v>Hudson, Thiel and Jaskolski</v>
      </c>
      <c r="L6156" s="2" t="str">
        <f>VLOOKUP($C6156,Clients!$B:$F,L$6,0)</f>
        <v>Foreign</v>
      </c>
      <c r="M6156" s="2" t="str">
        <f>VLOOKUP($C6156,Clients!$B:$F,M$6,0)</f>
        <v>PT</v>
      </c>
      <c r="N6156" s="2" t="str">
        <f>VLOOKUP($C6156,Clients!$B:$F,N$6,0)</f>
        <v>Portugal</v>
      </c>
    </row>
    <row r="6157" spans="2:14" x14ac:dyDescent="0.2">
      <c r="B6157" s="8">
        <v>105</v>
      </c>
      <c r="C6157" s="2" t="s">
        <v>8298</v>
      </c>
      <c r="D6157" s="2" t="s">
        <v>51</v>
      </c>
      <c r="E6157" s="8">
        <v>0</v>
      </c>
      <c r="F6157" s="2" t="s">
        <v>9481</v>
      </c>
      <c r="G6157" s="2" t="s">
        <v>9482</v>
      </c>
      <c r="H6157" s="9">
        <v>43364</v>
      </c>
      <c r="I6157" s="2">
        <v>2018</v>
      </c>
      <c r="J6157" s="2">
        <v>9</v>
      </c>
      <c r="K6157" s="2" t="str">
        <f>VLOOKUP($C6157,Clients!$B:$F,K$6,0)</f>
        <v>Hudson, Thiel and Jaskolski</v>
      </c>
      <c r="L6157" s="2" t="str">
        <f>VLOOKUP($C6157,Clients!$B:$F,L$6,0)</f>
        <v>Foreign</v>
      </c>
      <c r="M6157" s="2" t="str">
        <f>VLOOKUP($C6157,Clients!$B:$F,M$6,0)</f>
        <v>PT</v>
      </c>
      <c r="N6157" s="2" t="str">
        <f>VLOOKUP($C6157,Clients!$B:$F,N$6,0)</f>
        <v>Portugal</v>
      </c>
    </row>
    <row r="6158" spans="2:14" x14ac:dyDescent="0.2">
      <c r="B6158" s="8">
        <v>105</v>
      </c>
      <c r="C6158" s="2" t="s">
        <v>8298</v>
      </c>
      <c r="D6158" s="2" t="s">
        <v>51</v>
      </c>
      <c r="E6158" s="8">
        <v>0</v>
      </c>
      <c r="F6158" s="2" t="s">
        <v>9483</v>
      </c>
      <c r="G6158" s="2" t="s">
        <v>9484</v>
      </c>
      <c r="H6158" s="9">
        <v>43364</v>
      </c>
      <c r="I6158" s="2">
        <v>2018</v>
      </c>
      <c r="J6158" s="2">
        <v>9</v>
      </c>
      <c r="K6158" s="2" t="str">
        <f>VLOOKUP($C6158,Clients!$B:$F,K$6,0)</f>
        <v>Hudson, Thiel and Jaskolski</v>
      </c>
      <c r="L6158" s="2" t="str">
        <f>VLOOKUP($C6158,Clients!$B:$F,L$6,0)</f>
        <v>Foreign</v>
      </c>
      <c r="M6158" s="2" t="str">
        <f>VLOOKUP($C6158,Clients!$B:$F,M$6,0)</f>
        <v>PT</v>
      </c>
      <c r="N6158" s="2" t="str">
        <f>VLOOKUP($C6158,Clients!$B:$F,N$6,0)</f>
        <v>Portugal</v>
      </c>
    </row>
    <row r="6159" spans="2:14" x14ac:dyDescent="0.2">
      <c r="B6159" s="8">
        <v>2206.6799999999998</v>
      </c>
      <c r="C6159" s="2" t="s">
        <v>8298</v>
      </c>
      <c r="D6159" s="2" t="s">
        <v>51</v>
      </c>
      <c r="E6159" s="8">
        <v>118</v>
      </c>
      <c r="F6159" s="2" t="s">
        <v>9485</v>
      </c>
      <c r="G6159" s="2" t="s">
        <v>9486</v>
      </c>
      <c r="H6159" s="9">
        <v>43364</v>
      </c>
      <c r="I6159" s="2">
        <v>2018</v>
      </c>
      <c r="J6159" s="2">
        <v>9</v>
      </c>
      <c r="K6159" s="2" t="str">
        <f>VLOOKUP($C6159,Clients!$B:$F,K$6,0)</f>
        <v>Hudson, Thiel and Jaskolski</v>
      </c>
      <c r="L6159" s="2" t="str">
        <f>VLOOKUP($C6159,Clients!$B:$F,L$6,0)</f>
        <v>Foreign</v>
      </c>
      <c r="M6159" s="2" t="str">
        <f>VLOOKUP($C6159,Clients!$B:$F,M$6,0)</f>
        <v>PT</v>
      </c>
      <c r="N6159" s="2" t="str">
        <f>VLOOKUP($C6159,Clients!$B:$F,N$6,0)</f>
        <v>Portugal</v>
      </c>
    </row>
    <row r="6160" spans="2:14" x14ac:dyDescent="0.2">
      <c r="B6160" s="8">
        <v>17799.600000000002</v>
      </c>
      <c r="C6160" s="2" t="s">
        <v>8298</v>
      </c>
      <c r="D6160" s="2" t="s">
        <v>51</v>
      </c>
      <c r="E6160" s="8">
        <v>13</v>
      </c>
      <c r="F6160" s="2" t="s">
        <v>9487</v>
      </c>
      <c r="G6160" s="2" t="s">
        <v>9488</v>
      </c>
      <c r="H6160" s="9">
        <v>43364</v>
      </c>
      <c r="I6160" s="2">
        <v>2018</v>
      </c>
      <c r="J6160" s="2">
        <v>9</v>
      </c>
      <c r="K6160" s="2" t="str">
        <f>VLOOKUP($C6160,Clients!$B:$F,K$6,0)</f>
        <v>Hudson, Thiel and Jaskolski</v>
      </c>
      <c r="L6160" s="2" t="str">
        <f>VLOOKUP($C6160,Clients!$B:$F,L$6,0)</f>
        <v>Foreign</v>
      </c>
      <c r="M6160" s="2" t="str">
        <f>VLOOKUP($C6160,Clients!$B:$F,M$6,0)</f>
        <v>PT</v>
      </c>
      <c r="N6160" s="2" t="str">
        <f>VLOOKUP($C6160,Clients!$B:$F,N$6,0)</f>
        <v>Portugal</v>
      </c>
    </row>
    <row r="6161" spans="2:14" x14ac:dyDescent="0.2">
      <c r="B6161" s="8">
        <v>277.2</v>
      </c>
      <c r="C6161" s="2" t="s">
        <v>8298</v>
      </c>
      <c r="D6161" s="2" t="s">
        <v>51</v>
      </c>
      <c r="E6161" s="8">
        <v>0</v>
      </c>
      <c r="F6161" s="2" t="s">
        <v>9489</v>
      </c>
      <c r="G6161" s="2" t="s">
        <v>9490</v>
      </c>
      <c r="H6161" s="9">
        <v>43364</v>
      </c>
      <c r="I6161" s="2">
        <v>2018</v>
      </c>
      <c r="J6161" s="2">
        <v>9</v>
      </c>
      <c r="K6161" s="2" t="str">
        <f>VLOOKUP($C6161,Clients!$B:$F,K$6,0)</f>
        <v>Hudson, Thiel and Jaskolski</v>
      </c>
      <c r="L6161" s="2" t="str">
        <f>VLOOKUP($C6161,Clients!$B:$F,L$6,0)</f>
        <v>Foreign</v>
      </c>
      <c r="M6161" s="2" t="str">
        <f>VLOOKUP($C6161,Clients!$B:$F,M$6,0)</f>
        <v>PT</v>
      </c>
      <c r="N6161" s="2" t="str">
        <f>VLOOKUP($C6161,Clients!$B:$F,N$6,0)</f>
        <v>Portugal</v>
      </c>
    </row>
    <row r="6162" spans="2:14" x14ac:dyDescent="0.2">
      <c r="B6162" s="8">
        <v>147</v>
      </c>
      <c r="C6162" s="2" t="s">
        <v>8298</v>
      </c>
      <c r="D6162" s="2" t="s">
        <v>51</v>
      </c>
      <c r="E6162" s="8">
        <v>0</v>
      </c>
      <c r="F6162" s="2" t="s">
        <v>9491</v>
      </c>
      <c r="G6162" s="2" t="s">
        <v>9492</v>
      </c>
      <c r="H6162" s="9">
        <v>43368</v>
      </c>
      <c r="I6162" s="2">
        <v>2018</v>
      </c>
      <c r="J6162" s="2">
        <v>9</v>
      </c>
      <c r="K6162" s="2" t="str">
        <f>VLOOKUP($C6162,Clients!$B:$F,K$6,0)</f>
        <v>Hudson, Thiel and Jaskolski</v>
      </c>
      <c r="L6162" s="2" t="str">
        <f>VLOOKUP($C6162,Clients!$B:$F,L$6,0)</f>
        <v>Foreign</v>
      </c>
      <c r="M6162" s="2" t="str">
        <f>VLOOKUP($C6162,Clients!$B:$F,M$6,0)</f>
        <v>PT</v>
      </c>
      <c r="N6162" s="2" t="str">
        <f>VLOOKUP($C6162,Clients!$B:$F,N$6,0)</f>
        <v>Portugal</v>
      </c>
    </row>
    <row r="6163" spans="2:14" x14ac:dyDescent="0.2">
      <c r="B6163" s="8">
        <v>105</v>
      </c>
      <c r="C6163" s="2" t="s">
        <v>8298</v>
      </c>
      <c r="D6163" s="2" t="s">
        <v>51</v>
      </c>
      <c r="E6163" s="8">
        <v>0</v>
      </c>
      <c r="F6163" s="2" t="s">
        <v>9493</v>
      </c>
      <c r="G6163" s="2" t="s">
        <v>9494</v>
      </c>
      <c r="H6163" s="9">
        <v>43368</v>
      </c>
      <c r="I6163" s="2">
        <v>2018</v>
      </c>
      <c r="J6163" s="2">
        <v>9</v>
      </c>
      <c r="K6163" s="2" t="str">
        <f>VLOOKUP($C6163,Clients!$B:$F,K$6,0)</f>
        <v>Hudson, Thiel and Jaskolski</v>
      </c>
      <c r="L6163" s="2" t="str">
        <f>VLOOKUP($C6163,Clients!$B:$F,L$6,0)</f>
        <v>Foreign</v>
      </c>
      <c r="M6163" s="2" t="str">
        <f>VLOOKUP($C6163,Clients!$B:$F,M$6,0)</f>
        <v>PT</v>
      </c>
      <c r="N6163" s="2" t="str">
        <f>VLOOKUP($C6163,Clients!$B:$F,N$6,0)</f>
        <v>Portugal</v>
      </c>
    </row>
    <row r="6164" spans="2:14" x14ac:dyDescent="0.2">
      <c r="B6164" s="8">
        <v>147</v>
      </c>
      <c r="C6164" s="2" t="s">
        <v>8298</v>
      </c>
      <c r="D6164" s="2" t="s">
        <v>51</v>
      </c>
      <c r="E6164" s="8">
        <v>0</v>
      </c>
      <c r="F6164" s="2" t="s">
        <v>9495</v>
      </c>
      <c r="G6164" s="2" t="s">
        <v>9496</v>
      </c>
      <c r="H6164" s="9">
        <v>43368</v>
      </c>
      <c r="I6164" s="2">
        <v>2018</v>
      </c>
      <c r="J6164" s="2">
        <v>9</v>
      </c>
      <c r="K6164" s="2" t="str">
        <f>VLOOKUP($C6164,Clients!$B:$F,K$6,0)</f>
        <v>Hudson, Thiel and Jaskolski</v>
      </c>
      <c r="L6164" s="2" t="str">
        <f>VLOOKUP($C6164,Clients!$B:$F,L$6,0)</f>
        <v>Foreign</v>
      </c>
      <c r="M6164" s="2" t="str">
        <f>VLOOKUP($C6164,Clients!$B:$F,M$6,0)</f>
        <v>PT</v>
      </c>
      <c r="N6164" s="2" t="str">
        <f>VLOOKUP($C6164,Clients!$B:$F,N$6,0)</f>
        <v>Portugal</v>
      </c>
    </row>
    <row r="6165" spans="2:14" x14ac:dyDescent="0.2">
      <c r="B6165" s="8">
        <v>147</v>
      </c>
      <c r="C6165" s="2" t="s">
        <v>8298</v>
      </c>
      <c r="D6165" s="2" t="s">
        <v>51</v>
      </c>
      <c r="E6165" s="8">
        <v>0</v>
      </c>
      <c r="F6165" s="2" t="s">
        <v>9497</v>
      </c>
      <c r="G6165" s="2" t="s">
        <v>9498</v>
      </c>
      <c r="H6165" s="9">
        <v>43368</v>
      </c>
      <c r="I6165" s="2">
        <v>2018</v>
      </c>
      <c r="J6165" s="2">
        <v>9</v>
      </c>
      <c r="K6165" s="2" t="str">
        <f>VLOOKUP($C6165,Clients!$B:$F,K$6,0)</f>
        <v>Hudson, Thiel and Jaskolski</v>
      </c>
      <c r="L6165" s="2" t="str">
        <f>VLOOKUP($C6165,Clients!$B:$F,L$6,0)</f>
        <v>Foreign</v>
      </c>
      <c r="M6165" s="2" t="str">
        <f>VLOOKUP($C6165,Clients!$B:$F,M$6,0)</f>
        <v>PT</v>
      </c>
      <c r="N6165" s="2" t="str">
        <f>VLOOKUP($C6165,Clients!$B:$F,N$6,0)</f>
        <v>Portugal</v>
      </c>
    </row>
    <row r="6166" spans="2:14" x14ac:dyDescent="0.2">
      <c r="B6166" s="8">
        <v>1068.9000000000001</v>
      </c>
      <c r="C6166" s="2" t="s">
        <v>8298</v>
      </c>
      <c r="D6166" s="2" t="s">
        <v>51</v>
      </c>
      <c r="E6166" s="8">
        <v>37.5</v>
      </c>
      <c r="F6166" s="2" t="s">
        <v>9499</v>
      </c>
      <c r="G6166" s="2" t="s">
        <v>5582</v>
      </c>
      <c r="H6166" s="9">
        <v>43369</v>
      </c>
      <c r="I6166" s="2">
        <v>2018</v>
      </c>
      <c r="J6166" s="2">
        <v>9</v>
      </c>
      <c r="K6166" s="2" t="str">
        <f>VLOOKUP($C6166,Clients!$B:$F,K$6,0)</f>
        <v>Hudson, Thiel and Jaskolski</v>
      </c>
      <c r="L6166" s="2" t="str">
        <f>VLOOKUP($C6166,Clients!$B:$F,L$6,0)</f>
        <v>Foreign</v>
      </c>
      <c r="M6166" s="2" t="str">
        <f>VLOOKUP($C6166,Clients!$B:$F,M$6,0)</f>
        <v>PT</v>
      </c>
      <c r="N6166" s="2" t="str">
        <f>VLOOKUP($C6166,Clients!$B:$F,N$6,0)</f>
        <v>Portugal</v>
      </c>
    </row>
    <row r="6167" spans="2:14" x14ac:dyDescent="0.2">
      <c r="B6167" s="8">
        <v>11550</v>
      </c>
      <c r="C6167" s="2" t="s">
        <v>8298</v>
      </c>
      <c r="D6167" s="2" t="s">
        <v>51</v>
      </c>
      <c r="E6167" s="8">
        <v>8</v>
      </c>
      <c r="F6167" s="2" t="s">
        <v>9500</v>
      </c>
      <c r="G6167" s="2" t="s">
        <v>9501</v>
      </c>
      <c r="H6167" s="9">
        <v>43369</v>
      </c>
      <c r="I6167" s="2">
        <v>2018</v>
      </c>
      <c r="J6167" s="2">
        <v>9</v>
      </c>
      <c r="K6167" s="2" t="str">
        <f>VLOOKUP($C6167,Clients!$B:$F,K$6,0)</f>
        <v>Hudson, Thiel and Jaskolski</v>
      </c>
      <c r="L6167" s="2" t="str">
        <f>VLOOKUP($C6167,Clients!$B:$F,L$6,0)</f>
        <v>Foreign</v>
      </c>
      <c r="M6167" s="2" t="str">
        <f>VLOOKUP($C6167,Clients!$B:$F,M$6,0)</f>
        <v>PT</v>
      </c>
      <c r="N6167" s="2" t="str">
        <f>VLOOKUP($C6167,Clients!$B:$F,N$6,0)</f>
        <v>Portugal</v>
      </c>
    </row>
    <row r="6168" spans="2:14" x14ac:dyDescent="0.2">
      <c r="B6168" s="8">
        <v>140.70000000000002</v>
      </c>
      <c r="C6168" s="2" t="s">
        <v>8298</v>
      </c>
      <c r="D6168" s="2" t="s">
        <v>51</v>
      </c>
      <c r="E6168" s="8">
        <v>0</v>
      </c>
      <c r="F6168" s="2" t="s">
        <v>9502</v>
      </c>
      <c r="G6168" s="2" t="s">
        <v>9503</v>
      </c>
      <c r="H6168" s="9">
        <v>43369</v>
      </c>
      <c r="I6168" s="2">
        <v>2018</v>
      </c>
      <c r="J6168" s="2">
        <v>9</v>
      </c>
      <c r="K6168" s="2" t="str">
        <f>VLOOKUP($C6168,Clients!$B:$F,K$6,0)</f>
        <v>Hudson, Thiel and Jaskolski</v>
      </c>
      <c r="L6168" s="2" t="str">
        <f>VLOOKUP($C6168,Clients!$B:$F,L$6,0)</f>
        <v>Foreign</v>
      </c>
      <c r="M6168" s="2" t="str">
        <f>VLOOKUP($C6168,Clients!$B:$F,M$6,0)</f>
        <v>PT</v>
      </c>
      <c r="N6168" s="2" t="str">
        <f>VLOOKUP($C6168,Clients!$B:$F,N$6,0)</f>
        <v>Portugal</v>
      </c>
    </row>
    <row r="6169" spans="2:14" x14ac:dyDescent="0.2">
      <c r="B6169" s="8">
        <v>34403.040000000001</v>
      </c>
      <c r="C6169" s="2" t="s">
        <v>8298</v>
      </c>
      <c r="D6169" s="2" t="s">
        <v>51</v>
      </c>
      <c r="E6169" s="8">
        <v>27</v>
      </c>
      <c r="F6169" s="2" t="s">
        <v>9504</v>
      </c>
      <c r="G6169" s="2" t="s">
        <v>9505</v>
      </c>
      <c r="H6169" s="9">
        <v>43371</v>
      </c>
      <c r="I6169" s="2">
        <v>2018</v>
      </c>
      <c r="J6169" s="2">
        <v>9</v>
      </c>
      <c r="K6169" s="2" t="str">
        <f>VLOOKUP($C6169,Clients!$B:$F,K$6,0)</f>
        <v>Hudson, Thiel and Jaskolski</v>
      </c>
      <c r="L6169" s="2" t="str">
        <f>VLOOKUP($C6169,Clients!$B:$F,L$6,0)</f>
        <v>Foreign</v>
      </c>
      <c r="M6169" s="2" t="str">
        <f>VLOOKUP($C6169,Clients!$B:$F,M$6,0)</f>
        <v>PT</v>
      </c>
      <c r="N6169" s="2" t="str">
        <f>VLOOKUP($C6169,Clients!$B:$F,N$6,0)</f>
        <v>Portugal</v>
      </c>
    </row>
    <row r="6170" spans="2:14" x14ac:dyDescent="0.2">
      <c r="B6170" s="8">
        <v>16935.66</v>
      </c>
      <c r="C6170" s="2" t="s">
        <v>8298</v>
      </c>
      <c r="D6170" s="2" t="s">
        <v>51</v>
      </c>
      <c r="E6170" s="8">
        <v>11</v>
      </c>
      <c r="F6170" s="2" t="s">
        <v>9506</v>
      </c>
      <c r="G6170" s="2" t="s">
        <v>9507</v>
      </c>
      <c r="H6170" s="9">
        <v>43372</v>
      </c>
      <c r="I6170" s="2">
        <v>2018</v>
      </c>
      <c r="J6170" s="2">
        <v>9</v>
      </c>
      <c r="K6170" s="2" t="str">
        <f>VLOOKUP($C6170,Clients!$B:$F,K$6,0)</f>
        <v>Hudson, Thiel and Jaskolski</v>
      </c>
      <c r="L6170" s="2" t="str">
        <f>VLOOKUP($C6170,Clients!$B:$F,L$6,0)</f>
        <v>Foreign</v>
      </c>
      <c r="M6170" s="2" t="str">
        <f>VLOOKUP($C6170,Clients!$B:$F,M$6,0)</f>
        <v>PT</v>
      </c>
      <c r="N6170" s="2" t="str">
        <f>VLOOKUP($C6170,Clients!$B:$F,N$6,0)</f>
        <v>Portugal</v>
      </c>
    </row>
    <row r="6171" spans="2:14" x14ac:dyDescent="0.2">
      <c r="B6171" s="8">
        <v>553.56000000000006</v>
      </c>
      <c r="C6171" s="2" t="s">
        <v>8298</v>
      </c>
      <c r="D6171" s="2" t="s">
        <v>51</v>
      </c>
      <c r="E6171" s="8">
        <v>24</v>
      </c>
      <c r="F6171" s="2" t="s">
        <v>9508</v>
      </c>
      <c r="G6171" s="2" t="s">
        <v>9509</v>
      </c>
      <c r="H6171" s="9">
        <v>43372</v>
      </c>
      <c r="I6171" s="2">
        <v>2018</v>
      </c>
      <c r="J6171" s="2">
        <v>9</v>
      </c>
      <c r="K6171" s="2" t="str">
        <f>VLOOKUP($C6171,Clients!$B:$F,K$6,0)</f>
        <v>Hudson, Thiel and Jaskolski</v>
      </c>
      <c r="L6171" s="2" t="str">
        <f>VLOOKUP($C6171,Clients!$B:$F,L$6,0)</f>
        <v>Foreign</v>
      </c>
      <c r="M6171" s="2" t="str">
        <f>VLOOKUP($C6171,Clients!$B:$F,M$6,0)</f>
        <v>PT</v>
      </c>
      <c r="N6171" s="2" t="str">
        <f>VLOOKUP($C6171,Clients!$B:$F,N$6,0)</f>
        <v>Portugal</v>
      </c>
    </row>
    <row r="6172" spans="2:14" x14ac:dyDescent="0.2">
      <c r="B6172" s="8">
        <v>2133.6</v>
      </c>
      <c r="C6172" s="2" t="s">
        <v>8298</v>
      </c>
      <c r="D6172" s="2" t="s">
        <v>51</v>
      </c>
      <c r="E6172" s="8">
        <v>64</v>
      </c>
      <c r="F6172" s="2" t="s">
        <v>9510</v>
      </c>
      <c r="G6172" s="2" t="s">
        <v>9511</v>
      </c>
      <c r="H6172" s="9">
        <v>43378</v>
      </c>
      <c r="I6172" s="2">
        <v>2018</v>
      </c>
      <c r="J6172" s="2">
        <v>10</v>
      </c>
      <c r="K6172" s="2" t="str">
        <f>VLOOKUP($C6172,Clients!$B:$F,K$6,0)</f>
        <v>Hudson, Thiel and Jaskolski</v>
      </c>
      <c r="L6172" s="2" t="str">
        <f>VLOOKUP($C6172,Clients!$B:$F,L$6,0)</f>
        <v>Foreign</v>
      </c>
      <c r="M6172" s="2" t="str">
        <f>VLOOKUP($C6172,Clients!$B:$F,M$6,0)</f>
        <v>PT</v>
      </c>
      <c r="N6172" s="2" t="str">
        <f>VLOOKUP($C6172,Clients!$B:$F,N$6,0)</f>
        <v>Portugal</v>
      </c>
    </row>
    <row r="6173" spans="2:14" x14ac:dyDescent="0.2">
      <c r="B6173" s="8">
        <v>9571.8000000000011</v>
      </c>
      <c r="C6173" s="2" t="s">
        <v>8298</v>
      </c>
      <c r="D6173" s="2" t="s">
        <v>51</v>
      </c>
      <c r="E6173" s="8">
        <v>5</v>
      </c>
      <c r="F6173" s="2" t="s">
        <v>9512</v>
      </c>
      <c r="G6173" s="2" t="s">
        <v>9513</v>
      </c>
      <c r="H6173" s="9">
        <v>43378</v>
      </c>
      <c r="I6173" s="2">
        <v>2018</v>
      </c>
      <c r="J6173" s="2">
        <v>10</v>
      </c>
      <c r="K6173" s="2" t="str">
        <f>VLOOKUP($C6173,Clients!$B:$F,K$6,0)</f>
        <v>Hudson, Thiel and Jaskolski</v>
      </c>
      <c r="L6173" s="2" t="str">
        <f>VLOOKUP($C6173,Clients!$B:$F,L$6,0)</f>
        <v>Foreign</v>
      </c>
      <c r="M6173" s="2" t="str">
        <f>VLOOKUP($C6173,Clients!$B:$F,M$6,0)</f>
        <v>PT</v>
      </c>
      <c r="N6173" s="2" t="str">
        <f>VLOOKUP($C6173,Clients!$B:$F,N$6,0)</f>
        <v>Portugal</v>
      </c>
    </row>
    <row r="6174" spans="2:14" x14ac:dyDescent="0.2">
      <c r="B6174" s="8">
        <v>92.4</v>
      </c>
      <c r="C6174" s="2" t="s">
        <v>8298</v>
      </c>
      <c r="D6174" s="2" t="s">
        <v>51</v>
      </c>
      <c r="E6174" s="8">
        <v>0</v>
      </c>
      <c r="F6174" s="2" t="s">
        <v>9514</v>
      </c>
      <c r="G6174" s="2" t="s">
        <v>9515</v>
      </c>
      <c r="H6174" s="9">
        <v>43378</v>
      </c>
      <c r="I6174" s="2">
        <v>2018</v>
      </c>
      <c r="J6174" s="2">
        <v>10</v>
      </c>
      <c r="K6174" s="2" t="str">
        <f>VLOOKUP($C6174,Clients!$B:$F,K$6,0)</f>
        <v>Hudson, Thiel and Jaskolski</v>
      </c>
      <c r="L6174" s="2" t="str">
        <f>VLOOKUP($C6174,Clients!$B:$F,L$6,0)</f>
        <v>Foreign</v>
      </c>
      <c r="M6174" s="2" t="str">
        <f>VLOOKUP($C6174,Clients!$B:$F,M$6,0)</f>
        <v>PT</v>
      </c>
      <c r="N6174" s="2" t="str">
        <f>VLOOKUP($C6174,Clients!$B:$F,N$6,0)</f>
        <v>Portugal</v>
      </c>
    </row>
    <row r="6175" spans="2:14" x14ac:dyDescent="0.2">
      <c r="B6175" s="8">
        <v>2082.36</v>
      </c>
      <c r="C6175" s="2" t="s">
        <v>8298</v>
      </c>
      <c r="D6175" s="2" t="s">
        <v>51</v>
      </c>
      <c r="E6175" s="8">
        <v>48.5</v>
      </c>
      <c r="F6175" s="2" t="s">
        <v>9516</v>
      </c>
      <c r="G6175" s="2" t="s">
        <v>9517</v>
      </c>
      <c r="H6175" s="9">
        <v>43383</v>
      </c>
      <c r="I6175" s="2">
        <v>2018</v>
      </c>
      <c r="J6175" s="2">
        <v>10</v>
      </c>
      <c r="K6175" s="2" t="str">
        <f>VLOOKUP($C6175,Clients!$B:$F,K$6,0)</f>
        <v>Hudson, Thiel and Jaskolski</v>
      </c>
      <c r="L6175" s="2" t="str">
        <f>VLOOKUP($C6175,Clients!$B:$F,L$6,0)</f>
        <v>Foreign</v>
      </c>
      <c r="M6175" s="2" t="str">
        <f>VLOOKUP($C6175,Clients!$B:$F,M$6,0)</f>
        <v>PT</v>
      </c>
      <c r="N6175" s="2" t="str">
        <f>VLOOKUP($C6175,Clients!$B:$F,N$6,0)</f>
        <v>Portugal</v>
      </c>
    </row>
    <row r="6176" spans="2:14" x14ac:dyDescent="0.2">
      <c r="B6176" s="8">
        <v>3743.46</v>
      </c>
      <c r="C6176" s="2" t="s">
        <v>8298</v>
      </c>
      <c r="D6176" s="2" t="s">
        <v>51</v>
      </c>
      <c r="E6176" s="8">
        <v>3</v>
      </c>
      <c r="F6176" s="2" t="s">
        <v>9518</v>
      </c>
      <c r="G6176" s="2" t="s">
        <v>9519</v>
      </c>
      <c r="H6176" s="9">
        <v>43383</v>
      </c>
      <c r="I6176" s="2">
        <v>2018</v>
      </c>
      <c r="J6176" s="2">
        <v>10</v>
      </c>
      <c r="K6176" s="2" t="str">
        <f>VLOOKUP($C6176,Clients!$B:$F,K$6,0)</f>
        <v>Hudson, Thiel and Jaskolski</v>
      </c>
      <c r="L6176" s="2" t="str">
        <f>VLOOKUP($C6176,Clients!$B:$F,L$6,0)</f>
        <v>Foreign</v>
      </c>
      <c r="M6176" s="2" t="str">
        <f>VLOOKUP($C6176,Clients!$B:$F,M$6,0)</f>
        <v>PT</v>
      </c>
      <c r="N6176" s="2" t="str">
        <f>VLOOKUP($C6176,Clients!$B:$F,N$6,0)</f>
        <v>Portugal</v>
      </c>
    </row>
    <row r="6177" spans="2:14" x14ac:dyDescent="0.2">
      <c r="B6177" s="8">
        <v>126</v>
      </c>
      <c r="C6177" s="2" t="s">
        <v>8298</v>
      </c>
      <c r="D6177" s="2" t="s">
        <v>51</v>
      </c>
      <c r="E6177" s="8">
        <v>0</v>
      </c>
      <c r="F6177" s="2" t="s">
        <v>9520</v>
      </c>
      <c r="G6177" s="2" t="s">
        <v>9521</v>
      </c>
      <c r="H6177" s="9">
        <v>43383</v>
      </c>
      <c r="I6177" s="2">
        <v>2018</v>
      </c>
      <c r="J6177" s="2">
        <v>10</v>
      </c>
      <c r="K6177" s="2" t="str">
        <f>VLOOKUP($C6177,Clients!$B:$F,K$6,0)</f>
        <v>Hudson, Thiel and Jaskolski</v>
      </c>
      <c r="L6177" s="2" t="str">
        <f>VLOOKUP($C6177,Clients!$B:$F,L$6,0)</f>
        <v>Foreign</v>
      </c>
      <c r="M6177" s="2" t="str">
        <f>VLOOKUP($C6177,Clients!$B:$F,M$6,0)</f>
        <v>PT</v>
      </c>
      <c r="N6177" s="2" t="str">
        <f>VLOOKUP($C6177,Clients!$B:$F,N$6,0)</f>
        <v>Portugal</v>
      </c>
    </row>
    <row r="6178" spans="2:14" x14ac:dyDescent="0.2">
      <c r="B6178" s="8">
        <v>781.2</v>
      </c>
      <c r="C6178" s="2" t="s">
        <v>8298</v>
      </c>
      <c r="D6178" s="2" t="s">
        <v>51</v>
      </c>
      <c r="E6178" s="8">
        <v>25</v>
      </c>
      <c r="F6178" s="2" t="s">
        <v>9522</v>
      </c>
      <c r="G6178" s="2" t="s">
        <v>9523</v>
      </c>
      <c r="H6178" s="9">
        <v>43386</v>
      </c>
      <c r="I6178" s="2">
        <v>2018</v>
      </c>
      <c r="J6178" s="2">
        <v>10</v>
      </c>
      <c r="K6178" s="2" t="str">
        <f>VLOOKUP($C6178,Clients!$B:$F,K$6,0)</f>
        <v>Hudson, Thiel and Jaskolski</v>
      </c>
      <c r="L6178" s="2" t="str">
        <f>VLOOKUP($C6178,Clients!$B:$F,L$6,0)</f>
        <v>Foreign</v>
      </c>
      <c r="M6178" s="2" t="str">
        <f>VLOOKUP($C6178,Clients!$B:$F,M$6,0)</f>
        <v>PT</v>
      </c>
      <c r="N6178" s="2" t="str">
        <f>VLOOKUP($C6178,Clients!$B:$F,N$6,0)</f>
        <v>Portugal</v>
      </c>
    </row>
    <row r="6179" spans="2:14" x14ac:dyDescent="0.2">
      <c r="B6179" s="8">
        <v>20445.600000000002</v>
      </c>
      <c r="C6179" s="2" t="s">
        <v>8298</v>
      </c>
      <c r="D6179" s="2" t="s">
        <v>51</v>
      </c>
      <c r="E6179" s="8">
        <v>19</v>
      </c>
      <c r="F6179" s="2" t="s">
        <v>9524</v>
      </c>
      <c r="G6179" s="2" t="s">
        <v>9525</v>
      </c>
      <c r="H6179" s="9">
        <v>43386</v>
      </c>
      <c r="I6179" s="2">
        <v>2018</v>
      </c>
      <c r="J6179" s="2">
        <v>10</v>
      </c>
      <c r="K6179" s="2" t="str">
        <f>VLOOKUP($C6179,Clients!$B:$F,K$6,0)</f>
        <v>Hudson, Thiel and Jaskolski</v>
      </c>
      <c r="L6179" s="2" t="str">
        <f>VLOOKUP($C6179,Clients!$B:$F,L$6,0)</f>
        <v>Foreign</v>
      </c>
      <c r="M6179" s="2" t="str">
        <f>VLOOKUP($C6179,Clients!$B:$F,M$6,0)</f>
        <v>PT</v>
      </c>
      <c r="N6179" s="2" t="str">
        <f>VLOOKUP($C6179,Clients!$B:$F,N$6,0)</f>
        <v>Portugal</v>
      </c>
    </row>
    <row r="6180" spans="2:14" x14ac:dyDescent="0.2">
      <c r="B6180" s="8">
        <v>130.20000000000002</v>
      </c>
      <c r="C6180" s="2" t="s">
        <v>8298</v>
      </c>
      <c r="D6180" s="2" t="s">
        <v>51</v>
      </c>
      <c r="E6180" s="8">
        <v>0</v>
      </c>
      <c r="F6180" s="2" t="s">
        <v>9526</v>
      </c>
      <c r="G6180" s="2" t="s">
        <v>6552</v>
      </c>
      <c r="H6180" s="9">
        <v>43386</v>
      </c>
      <c r="I6180" s="2">
        <v>2018</v>
      </c>
      <c r="J6180" s="2">
        <v>10</v>
      </c>
      <c r="K6180" s="2" t="str">
        <f>VLOOKUP($C6180,Clients!$B:$F,K$6,0)</f>
        <v>Hudson, Thiel and Jaskolski</v>
      </c>
      <c r="L6180" s="2" t="str">
        <f>VLOOKUP($C6180,Clients!$B:$F,L$6,0)</f>
        <v>Foreign</v>
      </c>
      <c r="M6180" s="2" t="str">
        <f>VLOOKUP($C6180,Clients!$B:$F,M$6,0)</f>
        <v>PT</v>
      </c>
      <c r="N6180" s="2" t="str">
        <f>VLOOKUP($C6180,Clients!$B:$F,N$6,0)</f>
        <v>Portugal</v>
      </c>
    </row>
    <row r="6181" spans="2:14" x14ac:dyDescent="0.2">
      <c r="B6181" s="8">
        <v>781.2</v>
      </c>
      <c r="C6181" s="2" t="s">
        <v>8298</v>
      </c>
      <c r="D6181" s="2" t="s">
        <v>51</v>
      </c>
      <c r="E6181" s="8">
        <v>25</v>
      </c>
      <c r="F6181" s="2" t="s">
        <v>9527</v>
      </c>
      <c r="G6181" s="2" t="s">
        <v>9523</v>
      </c>
      <c r="H6181" s="9">
        <v>43390</v>
      </c>
      <c r="I6181" s="2">
        <v>2018</v>
      </c>
      <c r="J6181" s="2">
        <v>10</v>
      </c>
      <c r="K6181" s="2" t="str">
        <f>VLOOKUP($C6181,Clients!$B:$F,K$6,0)</f>
        <v>Hudson, Thiel and Jaskolski</v>
      </c>
      <c r="L6181" s="2" t="str">
        <f>VLOOKUP($C6181,Clients!$B:$F,L$6,0)</f>
        <v>Foreign</v>
      </c>
      <c r="M6181" s="2" t="str">
        <f>VLOOKUP($C6181,Clients!$B:$F,M$6,0)</f>
        <v>PT</v>
      </c>
      <c r="N6181" s="2" t="str">
        <f>VLOOKUP($C6181,Clients!$B:$F,N$6,0)</f>
        <v>Portugal</v>
      </c>
    </row>
    <row r="6182" spans="2:14" x14ac:dyDescent="0.2">
      <c r="B6182" s="8">
        <v>-781.2</v>
      </c>
      <c r="C6182" s="2" t="s">
        <v>8298</v>
      </c>
      <c r="D6182" s="2" t="s">
        <v>51</v>
      </c>
      <c r="E6182" s="8">
        <v>-25</v>
      </c>
      <c r="F6182" s="2" t="s">
        <v>9528</v>
      </c>
      <c r="G6182" s="2" t="s">
        <v>9523</v>
      </c>
      <c r="H6182" s="9">
        <v>43390</v>
      </c>
      <c r="I6182" s="2">
        <v>2018</v>
      </c>
      <c r="J6182" s="2">
        <v>10</v>
      </c>
      <c r="K6182" s="2" t="str">
        <f>VLOOKUP($C6182,Clients!$B:$F,K$6,0)</f>
        <v>Hudson, Thiel and Jaskolski</v>
      </c>
      <c r="L6182" s="2" t="str">
        <f>VLOOKUP($C6182,Clients!$B:$F,L$6,0)</f>
        <v>Foreign</v>
      </c>
      <c r="M6182" s="2" t="str">
        <f>VLOOKUP($C6182,Clients!$B:$F,M$6,0)</f>
        <v>PT</v>
      </c>
      <c r="N6182" s="2" t="str">
        <f>VLOOKUP($C6182,Clients!$B:$F,N$6,0)</f>
        <v>Portugal</v>
      </c>
    </row>
    <row r="6183" spans="2:14" x14ac:dyDescent="0.2">
      <c r="B6183" s="8">
        <v>1647.6180000000002</v>
      </c>
      <c r="C6183" s="2" t="s">
        <v>8298</v>
      </c>
      <c r="D6183" s="2" t="s">
        <v>51</v>
      </c>
      <c r="E6183" s="8">
        <v>61</v>
      </c>
      <c r="F6183" s="2" t="s">
        <v>9529</v>
      </c>
      <c r="G6183" s="2" t="s">
        <v>6752</v>
      </c>
      <c r="H6183" s="9">
        <v>43392</v>
      </c>
      <c r="I6183" s="2">
        <v>2018</v>
      </c>
      <c r="J6183" s="2">
        <v>10</v>
      </c>
      <c r="K6183" s="2" t="str">
        <f>VLOOKUP($C6183,Clients!$B:$F,K$6,0)</f>
        <v>Hudson, Thiel and Jaskolski</v>
      </c>
      <c r="L6183" s="2" t="str">
        <f>VLOOKUP($C6183,Clients!$B:$F,L$6,0)</f>
        <v>Foreign</v>
      </c>
      <c r="M6183" s="2" t="str">
        <f>VLOOKUP($C6183,Clients!$B:$F,M$6,0)</f>
        <v>PT</v>
      </c>
      <c r="N6183" s="2" t="str">
        <f>VLOOKUP($C6183,Clients!$B:$F,N$6,0)</f>
        <v>Portugal</v>
      </c>
    </row>
    <row r="6184" spans="2:14" x14ac:dyDescent="0.2">
      <c r="B6184" s="8">
        <v>19614</v>
      </c>
      <c r="C6184" s="2" t="s">
        <v>8298</v>
      </c>
      <c r="D6184" s="2" t="s">
        <v>51</v>
      </c>
      <c r="E6184" s="8">
        <v>14</v>
      </c>
      <c r="F6184" s="2" t="s">
        <v>9530</v>
      </c>
      <c r="G6184" s="2" t="s">
        <v>9531</v>
      </c>
      <c r="H6184" s="9">
        <v>43392</v>
      </c>
      <c r="I6184" s="2">
        <v>2018</v>
      </c>
      <c r="J6184" s="2">
        <v>10</v>
      </c>
      <c r="K6184" s="2" t="str">
        <f>VLOOKUP($C6184,Clients!$B:$F,K$6,0)</f>
        <v>Hudson, Thiel and Jaskolski</v>
      </c>
      <c r="L6184" s="2" t="str">
        <f>VLOOKUP($C6184,Clients!$B:$F,L$6,0)</f>
        <v>Foreign</v>
      </c>
      <c r="M6184" s="2" t="str">
        <f>VLOOKUP($C6184,Clients!$B:$F,M$6,0)</f>
        <v>PT</v>
      </c>
      <c r="N6184" s="2" t="str">
        <f>VLOOKUP($C6184,Clients!$B:$F,N$6,0)</f>
        <v>Portugal</v>
      </c>
    </row>
    <row r="6185" spans="2:14" x14ac:dyDescent="0.2">
      <c r="B6185" s="8">
        <v>205.8</v>
      </c>
      <c r="C6185" s="2" t="s">
        <v>8298</v>
      </c>
      <c r="D6185" s="2" t="s">
        <v>51</v>
      </c>
      <c r="E6185" s="8">
        <v>0</v>
      </c>
      <c r="F6185" s="2" t="s">
        <v>9532</v>
      </c>
      <c r="G6185" s="2" t="s">
        <v>9533</v>
      </c>
      <c r="H6185" s="9">
        <v>43392</v>
      </c>
      <c r="I6185" s="2">
        <v>2018</v>
      </c>
      <c r="J6185" s="2">
        <v>10</v>
      </c>
      <c r="K6185" s="2" t="str">
        <f>VLOOKUP($C6185,Clients!$B:$F,K$6,0)</f>
        <v>Hudson, Thiel and Jaskolski</v>
      </c>
      <c r="L6185" s="2" t="str">
        <f>VLOOKUP($C6185,Clients!$B:$F,L$6,0)</f>
        <v>Foreign</v>
      </c>
      <c r="M6185" s="2" t="str">
        <f>VLOOKUP($C6185,Clients!$B:$F,M$6,0)</f>
        <v>PT</v>
      </c>
      <c r="N6185" s="2" t="str">
        <f>VLOOKUP($C6185,Clients!$B:$F,N$6,0)</f>
        <v>Portugal</v>
      </c>
    </row>
    <row r="6186" spans="2:14" x14ac:dyDescent="0.2">
      <c r="B6186" s="8">
        <v>20180.16</v>
      </c>
      <c r="C6186" s="2" t="s">
        <v>8298</v>
      </c>
      <c r="D6186" s="2" t="s">
        <v>51</v>
      </c>
      <c r="E6186" s="8">
        <v>14</v>
      </c>
      <c r="F6186" s="2" t="s">
        <v>9534</v>
      </c>
      <c r="G6186" s="2" t="s">
        <v>9535</v>
      </c>
      <c r="H6186" s="9">
        <v>43397</v>
      </c>
      <c r="I6186" s="2">
        <v>2018</v>
      </c>
      <c r="J6186" s="2">
        <v>10</v>
      </c>
      <c r="K6186" s="2" t="str">
        <f>VLOOKUP($C6186,Clients!$B:$F,K$6,0)</f>
        <v>Hudson, Thiel and Jaskolski</v>
      </c>
      <c r="L6186" s="2" t="str">
        <f>VLOOKUP($C6186,Clients!$B:$F,L$6,0)</f>
        <v>Foreign</v>
      </c>
      <c r="M6186" s="2" t="str">
        <f>VLOOKUP($C6186,Clients!$B:$F,M$6,0)</f>
        <v>PT</v>
      </c>
      <c r="N6186" s="2" t="str">
        <f>VLOOKUP($C6186,Clients!$B:$F,N$6,0)</f>
        <v>Portugal</v>
      </c>
    </row>
    <row r="6187" spans="2:14" x14ac:dyDescent="0.2">
      <c r="B6187" s="8">
        <v>642.6</v>
      </c>
      <c r="C6187" s="2" t="s">
        <v>8298</v>
      </c>
      <c r="D6187" s="2" t="s">
        <v>51</v>
      </c>
      <c r="E6187" s="8">
        <v>7</v>
      </c>
      <c r="F6187" s="2" t="s">
        <v>9536</v>
      </c>
      <c r="G6187" s="2" t="s">
        <v>9537</v>
      </c>
      <c r="H6187" s="9">
        <v>43397</v>
      </c>
      <c r="I6187" s="2">
        <v>2018</v>
      </c>
      <c r="J6187" s="2">
        <v>10</v>
      </c>
      <c r="K6187" s="2" t="str">
        <f>VLOOKUP($C6187,Clients!$B:$F,K$6,0)</f>
        <v>Hudson, Thiel and Jaskolski</v>
      </c>
      <c r="L6187" s="2" t="str">
        <f>VLOOKUP($C6187,Clients!$B:$F,L$6,0)</f>
        <v>Foreign</v>
      </c>
      <c r="M6187" s="2" t="str">
        <f>VLOOKUP($C6187,Clients!$B:$F,M$6,0)</f>
        <v>PT</v>
      </c>
      <c r="N6187" s="2" t="str">
        <f>VLOOKUP($C6187,Clients!$B:$F,N$6,0)</f>
        <v>Portugal</v>
      </c>
    </row>
    <row r="6188" spans="2:14" x14ac:dyDescent="0.2">
      <c r="B6188" s="8">
        <v>211.09200000000001</v>
      </c>
      <c r="C6188" s="2" t="s">
        <v>8298</v>
      </c>
      <c r="D6188" s="2" t="s">
        <v>51</v>
      </c>
      <c r="E6188" s="8">
        <v>82</v>
      </c>
      <c r="F6188" s="2" t="s">
        <v>9538</v>
      </c>
      <c r="G6188" s="2" t="s">
        <v>9539</v>
      </c>
      <c r="H6188" s="9">
        <v>43399</v>
      </c>
      <c r="I6188" s="2">
        <v>2018</v>
      </c>
      <c r="J6188" s="2">
        <v>10</v>
      </c>
      <c r="K6188" s="2" t="str">
        <f>VLOOKUP($C6188,Clients!$B:$F,K$6,0)</f>
        <v>Hudson, Thiel and Jaskolski</v>
      </c>
      <c r="L6188" s="2" t="str">
        <f>VLOOKUP($C6188,Clients!$B:$F,L$6,0)</f>
        <v>Foreign</v>
      </c>
      <c r="M6188" s="2" t="str">
        <f>VLOOKUP($C6188,Clients!$B:$F,M$6,0)</f>
        <v>PT</v>
      </c>
      <c r="N6188" s="2" t="str">
        <f>VLOOKUP($C6188,Clients!$B:$F,N$6,0)</f>
        <v>Portugal</v>
      </c>
    </row>
    <row r="6189" spans="2:14" x14ac:dyDescent="0.2">
      <c r="B6189" s="8">
        <v>924.798</v>
      </c>
      <c r="C6189" s="2" t="s">
        <v>8298</v>
      </c>
      <c r="D6189" s="2" t="s">
        <v>51</v>
      </c>
      <c r="E6189" s="8">
        <v>34</v>
      </c>
      <c r="F6189" s="2" t="s">
        <v>9540</v>
      </c>
      <c r="G6189" s="2" t="s">
        <v>9541</v>
      </c>
      <c r="H6189" s="9">
        <v>43404</v>
      </c>
      <c r="I6189" s="2">
        <v>2018</v>
      </c>
      <c r="J6189" s="2">
        <v>10</v>
      </c>
      <c r="K6189" s="2" t="str">
        <f>VLOOKUP($C6189,Clients!$B:$F,K$6,0)</f>
        <v>Hudson, Thiel and Jaskolski</v>
      </c>
      <c r="L6189" s="2" t="str">
        <f>VLOOKUP($C6189,Clients!$B:$F,L$6,0)</f>
        <v>Foreign</v>
      </c>
      <c r="M6189" s="2" t="str">
        <f>VLOOKUP($C6189,Clients!$B:$F,M$6,0)</f>
        <v>PT</v>
      </c>
      <c r="N6189" s="2" t="str">
        <f>VLOOKUP($C6189,Clients!$B:$F,N$6,0)</f>
        <v>Portugal</v>
      </c>
    </row>
    <row r="6190" spans="2:14" x14ac:dyDescent="0.2">
      <c r="B6190" s="8">
        <v>8559.6</v>
      </c>
      <c r="C6190" s="2" t="s">
        <v>8298</v>
      </c>
      <c r="D6190" s="2" t="s">
        <v>51</v>
      </c>
      <c r="E6190" s="8">
        <v>2</v>
      </c>
      <c r="F6190" s="2" t="s">
        <v>9542</v>
      </c>
      <c r="G6190" s="2" t="s">
        <v>9543</v>
      </c>
      <c r="H6190" s="9">
        <v>43404</v>
      </c>
      <c r="I6190" s="2">
        <v>2018</v>
      </c>
      <c r="J6190" s="2">
        <v>10</v>
      </c>
      <c r="K6190" s="2" t="str">
        <f>VLOOKUP($C6190,Clients!$B:$F,K$6,0)</f>
        <v>Hudson, Thiel and Jaskolski</v>
      </c>
      <c r="L6190" s="2" t="str">
        <f>VLOOKUP($C6190,Clients!$B:$F,L$6,0)</f>
        <v>Foreign</v>
      </c>
      <c r="M6190" s="2" t="str">
        <f>VLOOKUP($C6190,Clients!$B:$F,M$6,0)</f>
        <v>PT</v>
      </c>
      <c r="N6190" s="2" t="str">
        <f>VLOOKUP($C6190,Clients!$B:$F,N$6,0)</f>
        <v>Portugal</v>
      </c>
    </row>
    <row r="6191" spans="2:14" x14ac:dyDescent="0.2">
      <c r="B6191" s="8">
        <v>159.6</v>
      </c>
      <c r="C6191" s="2" t="s">
        <v>8298</v>
      </c>
      <c r="D6191" s="2" t="s">
        <v>51</v>
      </c>
      <c r="E6191" s="8">
        <v>0</v>
      </c>
      <c r="F6191" s="2" t="s">
        <v>9544</v>
      </c>
      <c r="G6191" s="2" t="s">
        <v>9545</v>
      </c>
      <c r="H6191" s="9">
        <v>43404</v>
      </c>
      <c r="I6191" s="2">
        <v>2018</v>
      </c>
      <c r="J6191" s="2">
        <v>10</v>
      </c>
      <c r="K6191" s="2" t="str">
        <f>VLOOKUP($C6191,Clients!$B:$F,K$6,0)</f>
        <v>Hudson, Thiel and Jaskolski</v>
      </c>
      <c r="L6191" s="2" t="str">
        <f>VLOOKUP($C6191,Clients!$B:$F,L$6,0)</f>
        <v>Foreign</v>
      </c>
      <c r="M6191" s="2" t="str">
        <f>VLOOKUP($C6191,Clients!$B:$F,M$6,0)</f>
        <v>PT</v>
      </c>
      <c r="N6191" s="2" t="str">
        <f>VLOOKUP($C6191,Clients!$B:$F,N$6,0)</f>
        <v>Portugal</v>
      </c>
    </row>
    <row r="6192" spans="2:14" x14ac:dyDescent="0.2">
      <c r="B6192" s="8">
        <v>659.4</v>
      </c>
      <c r="C6192" s="2" t="s">
        <v>8298</v>
      </c>
      <c r="D6192" s="2" t="s">
        <v>51</v>
      </c>
      <c r="E6192" s="8">
        <v>25</v>
      </c>
      <c r="F6192" s="2" t="s">
        <v>9546</v>
      </c>
      <c r="G6192" s="2" t="s">
        <v>9547</v>
      </c>
      <c r="H6192" s="9">
        <v>43409</v>
      </c>
      <c r="I6192" s="2">
        <v>2018</v>
      </c>
      <c r="J6192" s="2">
        <v>11</v>
      </c>
      <c r="K6192" s="2" t="str">
        <f>VLOOKUP($C6192,Clients!$B:$F,K$6,0)</f>
        <v>Hudson, Thiel and Jaskolski</v>
      </c>
      <c r="L6192" s="2" t="str">
        <f>VLOOKUP($C6192,Clients!$B:$F,L$6,0)</f>
        <v>Foreign</v>
      </c>
      <c r="M6192" s="2" t="str">
        <f>VLOOKUP($C6192,Clients!$B:$F,M$6,0)</f>
        <v>PT</v>
      </c>
      <c r="N6192" s="2" t="str">
        <f>VLOOKUP($C6192,Clients!$B:$F,N$6,0)</f>
        <v>Portugal</v>
      </c>
    </row>
    <row r="6193" spans="2:14" x14ac:dyDescent="0.2">
      <c r="B6193" s="8">
        <v>8559.6</v>
      </c>
      <c r="C6193" s="2" t="s">
        <v>8298</v>
      </c>
      <c r="D6193" s="2" t="s">
        <v>51</v>
      </c>
      <c r="E6193" s="8">
        <v>6</v>
      </c>
      <c r="F6193" s="2" t="s">
        <v>9548</v>
      </c>
      <c r="G6193" s="2" t="s">
        <v>9549</v>
      </c>
      <c r="H6193" s="9">
        <v>43409</v>
      </c>
      <c r="I6193" s="2">
        <v>2018</v>
      </c>
      <c r="J6193" s="2">
        <v>11</v>
      </c>
      <c r="K6193" s="2" t="str">
        <f>VLOOKUP($C6193,Clients!$B:$F,K$6,0)</f>
        <v>Hudson, Thiel and Jaskolski</v>
      </c>
      <c r="L6193" s="2" t="str">
        <f>VLOOKUP($C6193,Clients!$B:$F,L$6,0)</f>
        <v>Foreign</v>
      </c>
      <c r="M6193" s="2" t="str">
        <f>VLOOKUP($C6193,Clients!$B:$F,M$6,0)</f>
        <v>PT</v>
      </c>
      <c r="N6193" s="2" t="str">
        <f>VLOOKUP($C6193,Clients!$B:$F,N$6,0)</f>
        <v>Portugal</v>
      </c>
    </row>
    <row r="6194" spans="2:14" x14ac:dyDescent="0.2">
      <c r="B6194" s="8">
        <v>163.80000000000001</v>
      </c>
      <c r="C6194" s="2" t="s">
        <v>8298</v>
      </c>
      <c r="D6194" s="2" t="s">
        <v>51</v>
      </c>
      <c r="E6194" s="8">
        <v>0</v>
      </c>
      <c r="F6194" s="2" t="s">
        <v>9550</v>
      </c>
      <c r="G6194" s="2" t="s">
        <v>9551</v>
      </c>
      <c r="H6194" s="9">
        <v>43409</v>
      </c>
      <c r="I6194" s="2">
        <v>2018</v>
      </c>
      <c r="J6194" s="2">
        <v>11</v>
      </c>
      <c r="K6194" s="2" t="str">
        <f>VLOOKUP($C6194,Clients!$B:$F,K$6,0)</f>
        <v>Hudson, Thiel and Jaskolski</v>
      </c>
      <c r="L6194" s="2" t="str">
        <f>VLOOKUP($C6194,Clients!$B:$F,L$6,0)</f>
        <v>Foreign</v>
      </c>
      <c r="M6194" s="2" t="str">
        <f>VLOOKUP($C6194,Clients!$B:$F,M$6,0)</f>
        <v>PT</v>
      </c>
      <c r="N6194" s="2" t="str">
        <f>VLOOKUP($C6194,Clients!$B:$F,N$6,0)</f>
        <v>Portugal</v>
      </c>
    </row>
    <row r="6195" spans="2:14" x14ac:dyDescent="0.2">
      <c r="B6195" s="8">
        <v>1159.2</v>
      </c>
      <c r="C6195" s="2" t="s">
        <v>8298</v>
      </c>
      <c r="D6195" s="2" t="s">
        <v>51</v>
      </c>
      <c r="E6195" s="8">
        <v>25</v>
      </c>
      <c r="F6195" s="2" t="s">
        <v>9552</v>
      </c>
      <c r="G6195" s="2" t="s">
        <v>9553</v>
      </c>
      <c r="H6195" s="9">
        <v>43414</v>
      </c>
      <c r="I6195" s="2">
        <v>2018</v>
      </c>
      <c r="J6195" s="2">
        <v>11</v>
      </c>
      <c r="K6195" s="2" t="str">
        <f>VLOOKUP($C6195,Clients!$B:$F,K$6,0)</f>
        <v>Hudson, Thiel and Jaskolski</v>
      </c>
      <c r="L6195" s="2" t="str">
        <f>VLOOKUP($C6195,Clients!$B:$F,L$6,0)</f>
        <v>Foreign</v>
      </c>
      <c r="M6195" s="2" t="str">
        <f>VLOOKUP($C6195,Clients!$B:$F,M$6,0)</f>
        <v>PT</v>
      </c>
      <c r="N6195" s="2" t="str">
        <f>VLOOKUP($C6195,Clients!$B:$F,N$6,0)</f>
        <v>Portugal</v>
      </c>
    </row>
    <row r="6196" spans="2:14" x14ac:dyDescent="0.2">
      <c r="B6196" s="8">
        <v>3402</v>
      </c>
      <c r="C6196" s="2" t="s">
        <v>8298</v>
      </c>
      <c r="D6196" s="2" t="s">
        <v>51</v>
      </c>
      <c r="E6196" s="8">
        <v>3</v>
      </c>
      <c r="F6196" s="2" t="s">
        <v>9554</v>
      </c>
      <c r="G6196" s="2" t="s">
        <v>9555</v>
      </c>
      <c r="H6196" s="9">
        <v>43414</v>
      </c>
      <c r="I6196" s="2">
        <v>2018</v>
      </c>
      <c r="J6196" s="2">
        <v>11</v>
      </c>
      <c r="K6196" s="2" t="str">
        <f>VLOOKUP($C6196,Clients!$B:$F,K$6,0)</f>
        <v>Hudson, Thiel and Jaskolski</v>
      </c>
      <c r="L6196" s="2" t="str">
        <f>VLOOKUP($C6196,Clients!$B:$F,L$6,0)</f>
        <v>Foreign</v>
      </c>
      <c r="M6196" s="2" t="str">
        <f>VLOOKUP($C6196,Clients!$B:$F,M$6,0)</f>
        <v>PT</v>
      </c>
      <c r="N6196" s="2" t="str">
        <f>VLOOKUP($C6196,Clients!$B:$F,N$6,0)</f>
        <v>Portugal</v>
      </c>
    </row>
    <row r="6197" spans="2:14" x14ac:dyDescent="0.2">
      <c r="B6197" s="8">
        <v>121.80000000000001</v>
      </c>
      <c r="C6197" s="2" t="s">
        <v>8298</v>
      </c>
      <c r="D6197" s="2" t="s">
        <v>51</v>
      </c>
      <c r="E6197" s="8">
        <v>0</v>
      </c>
      <c r="F6197" s="2" t="s">
        <v>9556</v>
      </c>
      <c r="G6197" s="2" t="s">
        <v>9557</v>
      </c>
      <c r="H6197" s="9">
        <v>43414</v>
      </c>
      <c r="I6197" s="2">
        <v>2018</v>
      </c>
      <c r="J6197" s="2">
        <v>11</v>
      </c>
      <c r="K6197" s="2" t="str">
        <f>VLOOKUP($C6197,Clients!$B:$F,K$6,0)</f>
        <v>Hudson, Thiel and Jaskolski</v>
      </c>
      <c r="L6197" s="2" t="str">
        <f>VLOOKUP($C6197,Clients!$B:$F,L$6,0)</f>
        <v>Foreign</v>
      </c>
      <c r="M6197" s="2" t="str">
        <f>VLOOKUP($C6197,Clients!$B:$F,M$6,0)</f>
        <v>PT</v>
      </c>
      <c r="N6197" s="2" t="str">
        <f>VLOOKUP($C6197,Clients!$B:$F,N$6,0)</f>
        <v>Portugal</v>
      </c>
    </row>
    <row r="6198" spans="2:14" x14ac:dyDescent="0.2">
      <c r="B6198" s="8">
        <v>1171.8</v>
      </c>
      <c r="C6198" s="2" t="s">
        <v>8298</v>
      </c>
      <c r="D6198" s="2" t="s">
        <v>51</v>
      </c>
      <c r="E6198" s="8">
        <v>22</v>
      </c>
      <c r="F6198" s="2" t="s">
        <v>9558</v>
      </c>
      <c r="G6198" s="2" t="s">
        <v>9559</v>
      </c>
      <c r="H6198" s="9">
        <v>43420</v>
      </c>
      <c r="I6198" s="2">
        <v>2018</v>
      </c>
      <c r="J6198" s="2">
        <v>11</v>
      </c>
      <c r="K6198" s="2" t="str">
        <f>VLOOKUP($C6198,Clients!$B:$F,K$6,0)</f>
        <v>Hudson, Thiel and Jaskolski</v>
      </c>
      <c r="L6198" s="2" t="str">
        <f>VLOOKUP($C6198,Clients!$B:$F,L$6,0)</f>
        <v>Foreign</v>
      </c>
      <c r="M6198" s="2" t="str">
        <f>VLOOKUP($C6198,Clients!$B:$F,M$6,0)</f>
        <v>PT</v>
      </c>
      <c r="N6198" s="2" t="str">
        <f>VLOOKUP($C6198,Clients!$B:$F,N$6,0)</f>
        <v>Portugal</v>
      </c>
    </row>
    <row r="6199" spans="2:14" x14ac:dyDescent="0.2">
      <c r="B6199" s="8">
        <v>5342.4000000000005</v>
      </c>
      <c r="C6199" s="2" t="s">
        <v>8298</v>
      </c>
      <c r="D6199" s="2" t="s">
        <v>51</v>
      </c>
      <c r="E6199" s="8">
        <v>5</v>
      </c>
      <c r="F6199" s="2" t="s">
        <v>9560</v>
      </c>
      <c r="G6199" s="2" t="s">
        <v>9561</v>
      </c>
      <c r="H6199" s="9">
        <v>43420</v>
      </c>
      <c r="I6199" s="2">
        <v>2018</v>
      </c>
      <c r="J6199" s="2">
        <v>11</v>
      </c>
      <c r="K6199" s="2" t="str">
        <f>VLOOKUP($C6199,Clients!$B:$F,K$6,0)</f>
        <v>Hudson, Thiel and Jaskolski</v>
      </c>
      <c r="L6199" s="2" t="str">
        <f>VLOOKUP($C6199,Clients!$B:$F,L$6,0)</f>
        <v>Foreign</v>
      </c>
      <c r="M6199" s="2" t="str">
        <f>VLOOKUP($C6199,Clients!$B:$F,M$6,0)</f>
        <v>PT</v>
      </c>
      <c r="N6199" s="2" t="str">
        <f>VLOOKUP($C6199,Clients!$B:$F,N$6,0)</f>
        <v>Portugal</v>
      </c>
    </row>
    <row r="6200" spans="2:14" x14ac:dyDescent="0.2">
      <c r="B6200" s="8">
        <v>693</v>
      </c>
      <c r="C6200" s="2" t="s">
        <v>8298</v>
      </c>
      <c r="D6200" s="2" t="s">
        <v>51</v>
      </c>
      <c r="E6200" s="8">
        <v>15</v>
      </c>
      <c r="F6200" s="2" t="s">
        <v>9562</v>
      </c>
      <c r="G6200" s="2" t="s">
        <v>9563</v>
      </c>
      <c r="H6200" s="9">
        <v>43425</v>
      </c>
      <c r="I6200" s="2">
        <v>2018</v>
      </c>
      <c r="J6200" s="2">
        <v>11</v>
      </c>
      <c r="K6200" s="2" t="str">
        <f>VLOOKUP($C6200,Clients!$B:$F,K$6,0)</f>
        <v>Hudson, Thiel and Jaskolski</v>
      </c>
      <c r="L6200" s="2" t="str">
        <f>VLOOKUP($C6200,Clients!$B:$F,L$6,0)</f>
        <v>Foreign</v>
      </c>
      <c r="M6200" s="2" t="str">
        <f>VLOOKUP($C6200,Clients!$B:$F,M$6,0)</f>
        <v>PT</v>
      </c>
      <c r="N6200" s="2" t="str">
        <f>VLOOKUP($C6200,Clients!$B:$F,N$6,0)</f>
        <v>Portugal</v>
      </c>
    </row>
    <row r="6201" spans="2:14" x14ac:dyDescent="0.2">
      <c r="B6201" s="8">
        <v>8820</v>
      </c>
      <c r="C6201" s="2" t="s">
        <v>8298</v>
      </c>
      <c r="D6201" s="2" t="s">
        <v>51</v>
      </c>
      <c r="E6201" s="8">
        <v>7</v>
      </c>
      <c r="F6201" s="2" t="s">
        <v>9564</v>
      </c>
      <c r="G6201" s="2" t="s">
        <v>9565</v>
      </c>
      <c r="H6201" s="9">
        <v>43425</v>
      </c>
      <c r="I6201" s="2">
        <v>2018</v>
      </c>
      <c r="J6201" s="2">
        <v>11</v>
      </c>
      <c r="K6201" s="2" t="str">
        <f>VLOOKUP($C6201,Clients!$B:$F,K$6,0)</f>
        <v>Hudson, Thiel and Jaskolski</v>
      </c>
      <c r="L6201" s="2" t="str">
        <f>VLOOKUP($C6201,Clients!$B:$F,L$6,0)</f>
        <v>Foreign</v>
      </c>
      <c r="M6201" s="2" t="str">
        <f>VLOOKUP($C6201,Clients!$B:$F,M$6,0)</f>
        <v>PT</v>
      </c>
      <c r="N6201" s="2" t="str">
        <f>VLOOKUP($C6201,Clients!$B:$F,N$6,0)</f>
        <v>Portugal</v>
      </c>
    </row>
    <row r="6202" spans="2:14" x14ac:dyDescent="0.2">
      <c r="B6202" s="8">
        <v>79.8</v>
      </c>
      <c r="C6202" s="2" t="s">
        <v>8298</v>
      </c>
      <c r="D6202" s="2" t="s">
        <v>51</v>
      </c>
      <c r="E6202" s="8">
        <v>0</v>
      </c>
      <c r="F6202" s="2" t="s">
        <v>9566</v>
      </c>
      <c r="G6202" s="2" t="s">
        <v>9567</v>
      </c>
      <c r="H6202" s="9">
        <v>43425</v>
      </c>
      <c r="I6202" s="2">
        <v>2018</v>
      </c>
      <c r="J6202" s="2">
        <v>11</v>
      </c>
      <c r="K6202" s="2" t="str">
        <f>VLOOKUP($C6202,Clients!$B:$F,K$6,0)</f>
        <v>Hudson, Thiel and Jaskolski</v>
      </c>
      <c r="L6202" s="2" t="str">
        <f>VLOOKUP($C6202,Clients!$B:$F,L$6,0)</f>
        <v>Foreign</v>
      </c>
      <c r="M6202" s="2" t="str">
        <f>VLOOKUP($C6202,Clients!$B:$F,M$6,0)</f>
        <v>PT</v>
      </c>
      <c r="N6202" s="2" t="str">
        <f>VLOOKUP($C6202,Clients!$B:$F,N$6,0)</f>
        <v>Portugal</v>
      </c>
    </row>
    <row r="6203" spans="2:14" x14ac:dyDescent="0.2">
      <c r="B6203" s="8">
        <v>609</v>
      </c>
      <c r="C6203" s="2" t="s">
        <v>8298</v>
      </c>
      <c r="D6203" s="2" t="s">
        <v>51</v>
      </c>
      <c r="E6203" s="8">
        <v>8</v>
      </c>
      <c r="F6203" s="2" t="s">
        <v>9568</v>
      </c>
      <c r="G6203" s="2" t="s">
        <v>9569</v>
      </c>
      <c r="H6203" s="9">
        <v>43430</v>
      </c>
      <c r="I6203" s="2">
        <v>2018</v>
      </c>
      <c r="J6203" s="2">
        <v>11</v>
      </c>
      <c r="K6203" s="2" t="str">
        <f>VLOOKUP($C6203,Clients!$B:$F,K$6,0)</f>
        <v>Hudson, Thiel and Jaskolski</v>
      </c>
      <c r="L6203" s="2" t="str">
        <f>VLOOKUP($C6203,Clients!$B:$F,L$6,0)</f>
        <v>Foreign</v>
      </c>
      <c r="M6203" s="2" t="str">
        <f>VLOOKUP($C6203,Clients!$B:$F,M$6,0)</f>
        <v>PT</v>
      </c>
      <c r="N6203" s="2" t="str">
        <f>VLOOKUP($C6203,Clients!$B:$F,N$6,0)</f>
        <v>Portugal</v>
      </c>
    </row>
    <row r="6204" spans="2:14" x14ac:dyDescent="0.2">
      <c r="B6204" s="8">
        <v>16456.86</v>
      </c>
      <c r="C6204" s="2" t="s">
        <v>8298</v>
      </c>
      <c r="D6204" s="2" t="s">
        <v>51</v>
      </c>
      <c r="E6204" s="8">
        <v>10</v>
      </c>
      <c r="F6204" s="2" t="s">
        <v>9570</v>
      </c>
      <c r="G6204" s="2" t="s">
        <v>9571</v>
      </c>
      <c r="H6204" s="9">
        <v>43430</v>
      </c>
      <c r="I6204" s="2">
        <v>2018</v>
      </c>
      <c r="J6204" s="2">
        <v>11</v>
      </c>
      <c r="K6204" s="2" t="str">
        <f>VLOOKUP($C6204,Clients!$B:$F,K$6,0)</f>
        <v>Hudson, Thiel and Jaskolski</v>
      </c>
      <c r="L6204" s="2" t="str">
        <f>VLOOKUP($C6204,Clients!$B:$F,L$6,0)</f>
        <v>Foreign</v>
      </c>
      <c r="M6204" s="2" t="str">
        <f>VLOOKUP($C6204,Clients!$B:$F,M$6,0)</f>
        <v>PT</v>
      </c>
      <c r="N6204" s="2" t="str">
        <f>VLOOKUP($C6204,Clients!$B:$F,N$6,0)</f>
        <v>Portugal</v>
      </c>
    </row>
    <row r="6205" spans="2:14" x14ac:dyDescent="0.2">
      <c r="B6205" s="8">
        <v>121.80000000000001</v>
      </c>
      <c r="C6205" s="2" t="s">
        <v>8298</v>
      </c>
      <c r="D6205" s="2" t="s">
        <v>51</v>
      </c>
      <c r="E6205" s="8">
        <v>6</v>
      </c>
      <c r="F6205" s="2" t="s">
        <v>9572</v>
      </c>
      <c r="G6205" s="2" t="s">
        <v>9573</v>
      </c>
      <c r="H6205" s="9">
        <v>43434</v>
      </c>
      <c r="I6205" s="2">
        <v>2018</v>
      </c>
      <c r="J6205" s="2">
        <v>11</v>
      </c>
      <c r="K6205" s="2" t="str">
        <f>VLOOKUP($C6205,Clients!$B:$F,K$6,0)</f>
        <v>Hudson, Thiel and Jaskolski</v>
      </c>
      <c r="L6205" s="2" t="str">
        <f>VLOOKUP($C6205,Clients!$B:$F,L$6,0)</f>
        <v>Foreign</v>
      </c>
      <c r="M6205" s="2" t="str">
        <f>VLOOKUP($C6205,Clients!$B:$F,M$6,0)</f>
        <v>PT</v>
      </c>
      <c r="N6205" s="2" t="str">
        <f>VLOOKUP($C6205,Clients!$B:$F,N$6,0)</f>
        <v>Portugal</v>
      </c>
    </row>
    <row r="6206" spans="2:14" x14ac:dyDescent="0.2">
      <c r="B6206" s="8">
        <v>21378</v>
      </c>
      <c r="C6206" s="2" t="s">
        <v>8298</v>
      </c>
      <c r="D6206" s="2" t="s">
        <v>51</v>
      </c>
      <c r="E6206" s="8">
        <v>17</v>
      </c>
      <c r="F6206" s="2" t="s">
        <v>9574</v>
      </c>
      <c r="G6206" s="2" t="s">
        <v>9575</v>
      </c>
      <c r="H6206" s="9">
        <v>43434</v>
      </c>
      <c r="I6206" s="2">
        <v>2018</v>
      </c>
      <c r="J6206" s="2">
        <v>11</v>
      </c>
      <c r="K6206" s="2" t="str">
        <f>VLOOKUP($C6206,Clients!$B:$F,K$6,0)</f>
        <v>Hudson, Thiel and Jaskolski</v>
      </c>
      <c r="L6206" s="2" t="str">
        <f>VLOOKUP($C6206,Clients!$B:$F,L$6,0)</f>
        <v>Foreign</v>
      </c>
      <c r="M6206" s="2" t="str">
        <f>VLOOKUP($C6206,Clients!$B:$F,M$6,0)</f>
        <v>PT</v>
      </c>
      <c r="N6206" s="2" t="str">
        <f>VLOOKUP($C6206,Clients!$B:$F,N$6,0)</f>
        <v>Portugal</v>
      </c>
    </row>
    <row r="6207" spans="2:14" x14ac:dyDescent="0.2">
      <c r="B6207" s="8">
        <v>693</v>
      </c>
      <c r="C6207" s="2" t="s">
        <v>8298</v>
      </c>
      <c r="D6207" s="2" t="s">
        <v>51</v>
      </c>
      <c r="E6207" s="8">
        <v>20</v>
      </c>
      <c r="F6207" s="2" t="s">
        <v>9576</v>
      </c>
      <c r="G6207" s="2" t="s">
        <v>9577</v>
      </c>
      <c r="H6207" s="9">
        <v>43441</v>
      </c>
      <c r="I6207" s="2">
        <v>2018</v>
      </c>
      <c r="J6207" s="2">
        <v>12</v>
      </c>
      <c r="K6207" s="2" t="str">
        <f>VLOOKUP($C6207,Clients!$B:$F,K$6,0)</f>
        <v>Hudson, Thiel and Jaskolski</v>
      </c>
      <c r="L6207" s="2" t="str">
        <f>VLOOKUP($C6207,Clients!$B:$F,L$6,0)</f>
        <v>Foreign</v>
      </c>
      <c r="M6207" s="2" t="str">
        <f>VLOOKUP($C6207,Clients!$B:$F,M$6,0)</f>
        <v>PT</v>
      </c>
      <c r="N6207" s="2" t="str">
        <f>VLOOKUP($C6207,Clients!$B:$F,N$6,0)</f>
        <v>Portugal</v>
      </c>
    </row>
    <row r="6208" spans="2:14" x14ac:dyDescent="0.2">
      <c r="B6208" s="8">
        <v>1667.4</v>
      </c>
      <c r="C6208" s="2" t="s">
        <v>8298</v>
      </c>
      <c r="D6208" s="2" t="s">
        <v>51</v>
      </c>
      <c r="E6208" s="8">
        <v>2</v>
      </c>
      <c r="F6208" s="2" t="s">
        <v>9578</v>
      </c>
      <c r="G6208" s="2" t="s">
        <v>9579</v>
      </c>
      <c r="H6208" s="9">
        <v>43441</v>
      </c>
      <c r="I6208" s="2">
        <v>2018</v>
      </c>
      <c r="J6208" s="2">
        <v>12</v>
      </c>
      <c r="K6208" s="2" t="str">
        <f>VLOOKUP($C6208,Clients!$B:$F,K$6,0)</f>
        <v>Hudson, Thiel and Jaskolski</v>
      </c>
      <c r="L6208" s="2" t="str">
        <f>VLOOKUP($C6208,Clients!$B:$F,L$6,0)</f>
        <v>Foreign</v>
      </c>
      <c r="M6208" s="2" t="str">
        <f>VLOOKUP($C6208,Clients!$B:$F,M$6,0)</f>
        <v>PT</v>
      </c>
      <c r="N6208" s="2" t="str">
        <f>VLOOKUP($C6208,Clients!$B:$F,N$6,0)</f>
        <v>Portugal</v>
      </c>
    </row>
    <row r="6209" spans="2:14" x14ac:dyDescent="0.2">
      <c r="B6209" s="8">
        <v>29940.960000000003</v>
      </c>
      <c r="C6209" s="2" t="s">
        <v>8298</v>
      </c>
      <c r="D6209" s="2" t="s">
        <v>51</v>
      </c>
      <c r="E6209" s="8">
        <v>28</v>
      </c>
      <c r="F6209" s="2" t="s">
        <v>9580</v>
      </c>
      <c r="G6209" s="2" t="s">
        <v>9581</v>
      </c>
      <c r="H6209" s="9">
        <v>43448</v>
      </c>
      <c r="I6209" s="2">
        <v>2018</v>
      </c>
      <c r="J6209" s="2">
        <v>12</v>
      </c>
      <c r="K6209" s="2" t="str">
        <f>VLOOKUP($C6209,Clients!$B:$F,K$6,0)</f>
        <v>Hudson, Thiel and Jaskolski</v>
      </c>
      <c r="L6209" s="2" t="str">
        <f>VLOOKUP($C6209,Clients!$B:$F,L$6,0)</f>
        <v>Foreign</v>
      </c>
      <c r="M6209" s="2" t="str">
        <f>VLOOKUP($C6209,Clients!$B:$F,M$6,0)</f>
        <v>PT</v>
      </c>
      <c r="N6209" s="2" t="str">
        <f>VLOOKUP($C6209,Clients!$B:$F,N$6,0)</f>
        <v>Portugal</v>
      </c>
    </row>
    <row r="6210" spans="2:14" x14ac:dyDescent="0.2">
      <c r="B6210" s="8">
        <v>56.7</v>
      </c>
      <c r="C6210" s="2" t="s">
        <v>8298</v>
      </c>
      <c r="D6210" s="2" t="s">
        <v>51</v>
      </c>
      <c r="E6210" s="8">
        <v>13</v>
      </c>
      <c r="F6210" s="2" t="s">
        <v>9582</v>
      </c>
      <c r="G6210" s="2" t="s">
        <v>9583</v>
      </c>
      <c r="H6210" s="9">
        <v>43448</v>
      </c>
      <c r="I6210" s="2">
        <v>2018</v>
      </c>
      <c r="J6210" s="2">
        <v>12</v>
      </c>
      <c r="K6210" s="2" t="str">
        <f>VLOOKUP($C6210,Clients!$B:$F,K$6,0)</f>
        <v>Hudson, Thiel and Jaskolski</v>
      </c>
      <c r="L6210" s="2" t="str">
        <f>VLOOKUP($C6210,Clients!$B:$F,L$6,0)</f>
        <v>Foreign</v>
      </c>
      <c r="M6210" s="2" t="str">
        <f>VLOOKUP($C6210,Clients!$B:$F,M$6,0)</f>
        <v>PT</v>
      </c>
      <c r="N6210" s="2" t="str">
        <f>VLOOKUP($C6210,Clients!$B:$F,N$6,0)</f>
        <v>Portugal</v>
      </c>
    </row>
    <row r="6211" spans="2:14" x14ac:dyDescent="0.2">
      <c r="B6211" s="8">
        <v>134.4</v>
      </c>
      <c r="C6211" s="2" t="s">
        <v>8298</v>
      </c>
      <c r="D6211" s="2" t="s">
        <v>51</v>
      </c>
      <c r="E6211" s="8">
        <v>0</v>
      </c>
      <c r="F6211" s="2" t="s">
        <v>9584</v>
      </c>
      <c r="G6211" s="2" t="s">
        <v>9585</v>
      </c>
      <c r="H6211" s="9">
        <v>43448</v>
      </c>
      <c r="I6211" s="2">
        <v>2018</v>
      </c>
      <c r="J6211" s="2">
        <v>12</v>
      </c>
      <c r="K6211" s="2" t="str">
        <f>VLOOKUP($C6211,Clients!$B:$F,K$6,0)</f>
        <v>Hudson, Thiel and Jaskolski</v>
      </c>
      <c r="L6211" s="2" t="str">
        <f>VLOOKUP($C6211,Clients!$B:$F,L$6,0)</f>
        <v>Foreign</v>
      </c>
      <c r="M6211" s="2" t="str">
        <f>VLOOKUP($C6211,Clients!$B:$F,M$6,0)</f>
        <v>PT</v>
      </c>
      <c r="N6211" s="2" t="str">
        <f>VLOOKUP($C6211,Clients!$B:$F,N$6,0)</f>
        <v>Portugal</v>
      </c>
    </row>
    <row r="6212" spans="2:14" x14ac:dyDescent="0.2">
      <c r="B6212" s="8">
        <v>532.98</v>
      </c>
      <c r="C6212" s="2" t="s">
        <v>8298</v>
      </c>
      <c r="D6212" s="2" t="s">
        <v>51</v>
      </c>
      <c r="E6212" s="8">
        <v>16</v>
      </c>
      <c r="F6212" s="2" t="s">
        <v>9586</v>
      </c>
      <c r="G6212" s="2" t="s">
        <v>9587</v>
      </c>
      <c r="H6212" s="9">
        <v>43453</v>
      </c>
      <c r="I6212" s="2">
        <v>2018</v>
      </c>
      <c r="J6212" s="2">
        <v>12</v>
      </c>
      <c r="K6212" s="2" t="str">
        <f>VLOOKUP($C6212,Clients!$B:$F,K$6,0)</f>
        <v>Hudson, Thiel and Jaskolski</v>
      </c>
      <c r="L6212" s="2" t="str">
        <f>VLOOKUP($C6212,Clients!$B:$F,L$6,0)</f>
        <v>Foreign</v>
      </c>
      <c r="M6212" s="2" t="str">
        <f>VLOOKUP($C6212,Clients!$B:$F,M$6,0)</f>
        <v>PT</v>
      </c>
      <c r="N6212" s="2" t="str">
        <f>VLOOKUP($C6212,Clients!$B:$F,N$6,0)</f>
        <v>Portugal</v>
      </c>
    </row>
    <row r="6213" spans="2:14" x14ac:dyDescent="0.2">
      <c r="B6213" s="8">
        <v>709.80000000000007</v>
      </c>
      <c r="C6213" s="2" t="s">
        <v>8298</v>
      </c>
      <c r="D6213" s="2" t="s">
        <v>51</v>
      </c>
      <c r="E6213" s="8">
        <v>1</v>
      </c>
      <c r="F6213" s="2" t="s">
        <v>9588</v>
      </c>
      <c r="G6213" s="2" t="s">
        <v>5584</v>
      </c>
      <c r="H6213" s="9">
        <v>43453</v>
      </c>
      <c r="I6213" s="2">
        <v>2018</v>
      </c>
      <c r="J6213" s="2">
        <v>12</v>
      </c>
      <c r="K6213" s="2" t="str">
        <f>VLOOKUP($C6213,Clients!$B:$F,K$6,0)</f>
        <v>Hudson, Thiel and Jaskolski</v>
      </c>
      <c r="L6213" s="2" t="str">
        <f>VLOOKUP($C6213,Clients!$B:$F,L$6,0)</f>
        <v>Foreign</v>
      </c>
      <c r="M6213" s="2" t="str">
        <f>VLOOKUP($C6213,Clients!$B:$F,M$6,0)</f>
        <v>PT</v>
      </c>
      <c r="N6213" s="2" t="str">
        <f>VLOOKUP($C6213,Clients!$B:$F,N$6,0)</f>
        <v>Portugal</v>
      </c>
    </row>
    <row r="6214" spans="2:14" x14ac:dyDescent="0.2">
      <c r="B6214" s="8">
        <v>365.40000000000003</v>
      </c>
      <c r="C6214" s="2" t="s">
        <v>8298</v>
      </c>
      <c r="D6214" s="2" t="s">
        <v>51</v>
      </c>
      <c r="E6214" s="8">
        <v>12</v>
      </c>
      <c r="F6214" s="2" t="s">
        <v>9589</v>
      </c>
      <c r="G6214" s="2" t="s">
        <v>5936</v>
      </c>
      <c r="H6214" s="9">
        <v>43456</v>
      </c>
      <c r="I6214" s="2">
        <v>2018</v>
      </c>
      <c r="J6214" s="2">
        <v>12</v>
      </c>
      <c r="K6214" s="2" t="str">
        <f>VLOOKUP($C6214,Clients!$B:$F,K$6,0)</f>
        <v>Hudson, Thiel and Jaskolski</v>
      </c>
      <c r="L6214" s="2" t="str">
        <f>VLOOKUP($C6214,Clients!$B:$F,L$6,0)</f>
        <v>Foreign</v>
      </c>
      <c r="M6214" s="2" t="str">
        <f>VLOOKUP($C6214,Clients!$B:$F,M$6,0)</f>
        <v>PT</v>
      </c>
      <c r="N6214" s="2" t="str">
        <f>VLOOKUP($C6214,Clients!$B:$F,N$6,0)</f>
        <v>Portugal</v>
      </c>
    </row>
    <row r="6215" spans="2:14" x14ac:dyDescent="0.2">
      <c r="B6215" s="8">
        <v>7324.8</v>
      </c>
      <c r="C6215" s="2" t="s">
        <v>8298</v>
      </c>
      <c r="D6215" s="2" t="s">
        <v>51</v>
      </c>
      <c r="E6215" s="8">
        <v>6</v>
      </c>
      <c r="F6215" s="2" t="s">
        <v>9590</v>
      </c>
      <c r="G6215" s="2" t="s">
        <v>9591</v>
      </c>
      <c r="H6215" s="9">
        <v>43456</v>
      </c>
      <c r="I6215" s="2">
        <v>2018</v>
      </c>
      <c r="J6215" s="2">
        <v>12</v>
      </c>
      <c r="K6215" s="2" t="str">
        <f>VLOOKUP($C6215,Clients!$B:$F,K$6,0)</f>
        <v>Hudson, Thiel and Jaskolski</v>
      </c>
      <c r="L6215" s="2" t="str">
        <f>VLOOKUP($C6215,Clients!$B:$F,L$6,0)</f>
        <v>Foreign</v>
      </c>
      <c r="M6215" s="2" t="str">
        <f>VLOOKUP($C6215,Clients!$B:$F,M$6,0)</f>
        <v>PT</v>
      </c>
      <c r="N6215" s="2" t="str">
        <f>VLOOKUP($C6215,Clients!$B:$F,N$6,0)</f>
        <v>Portugal</v>
      </c>
    </row>
    <row r="6216" spans="2:14" x14ac:dyDescent="0.2">
      <c r="B6216" s="8">
        <v>75.600000000000009</v>
      </c>
      <c r="C6216" s="2" t="s">
        <v>8298</v>
      </c>
      <c r="D6216" s="2" t="s">
        <v>51</v>
      </c>
      <c r="E6216" s="8">
        <v>0</v>
      </c>
      <c r="F6216" s="2" t="s">
        <v>9592</v>
      </c>
      <c r="G6216" s="2" t="s">
        <v>9593</v>
      </c>
      <c r="H6216" s="9">
        <v>43456</v>
      </c>
      <c r="I6216" s="2">
        <v>2018</v>
      </c>
      <c r="J6216" s="2">
        <v>12</v>
      </c>
      <c r="K6216" s="2" t="str">
        <f>VLOOKUP($C6216,Clients!$B:$F,K$6,0)</f>
        <v>Hudson, Thiel and Jaskolski</v>
      </c>
      <c r="L6216" s="2" t="str">
        <f>VLOOKUP($C6216,Clients!$B:$F,L$6,0)</f>
        <v>Foreign</v>
      </c>
      <c r="M6216" s="2" t="str">
        <f>VLOOKUP($C6216,Clients!$B:$F,M$6,0)</f>
        <v>PT</v>
      </c>
      <c r="N6216" s="2" t="str">
        <f>VLOOKUP($C6216,Clients!$B:$F,N$6,0)</f>
        <v>Portugal</v>
      </c>
    </row>
    <row r="6217" spans="2:14" x14ac:dyDescent="0.2">
      <c r="B6217" s="8">
        <v>163.80000000000001</v>
      </c>
      <c r="C6217" s="2" t="s">
        <v>8298</v>
      </c>
      <c r="D6217" s="2" t="s">
        <v>51</v>
      </c>
      <c r="E6217" s="8">
        <v>8</v>
      </c>
      <c r="F6217" s="2" t="s">
        <v>9594</v>
      </c>
      <c r="G6217" s="2" t="s">
        <v>9595</v>
      </c>
      <c r="H6217" s="9">
        <v>43465</v>
      </c>
      <c r="I6217" s="2">
        <v>2018</v>
      </c>
      <c r="J6217" s="2">
        <v>12</v>
      </c>
      <c r="K6217" s="2" t="str">
        <f>VLOOKUP($C6217,Clients!$B:$F,K$6,0)</f>
        <v>Hudson, Thiel and Jaskolski</v>
      </c>
      <c r="L6217" s="2" t="str">
        <f>VLOOKUP($C6217,Clients!$B:$F,L$6,0)</f>
        <v>Foreign</v>
      </c>
      <c r="M6217" s="2" t="str">
        <f>VLOOKUP($C6217,Clients!$B:$F,M$6,0)</f>
        <v>PT</v>
      </c>
      <c r="N6217" s="2" t="str">
        <f>VLOOKUP($C6217,Clients!$B:$F,N$6,0)</f>
        <v>Portugal</v>
      </c>
    </row>
    <row r="6218" spans="2:14" x14ac:dyDescent="0.2">
      <c r="B6218" s="8">
        <v>5535.6</v>
      </c>
      <c r="C6218" s="2" t="s">
        <v>8298</v>
      </c>
      <c r="D6218" s="2" t="s">
        <v>51</v>
      </c>
      <c r="E6218" s="8">
        <v>3</v>
      </c>
      <c r="F6218" s="2" t="s">
        <v>9596</v>
      </c>
      <c r="G6218" s="2" t="s">
        <v>5294</v>
      </c>
      <c r="H6218" s="9">
        <v>43465</v>
      </c>
      <c r="I6218" s="2">
        <v>2018</v>
      </c>
      <c r="J6218" s="2">
        <v>12</v>
      </c>
      <c r="K6218" s="2" t="str">
        <f>VLOOKUP($C6218,Clients!$B:$F,K$6,0)</f>
        <v>Hudson, Thiel and Jaskolski</v>
      </c>
      <c r="L6218" s="2" t="str">
        <f>VLOOKUP($C6218,Clients!$B:$F,L$6,0)</f>
        <v>Foreign</v>
      </c>
      <c r="M6218" s="2" t="str">
        <f>VLOOKUP($C6218,Clients!$B:$F,M$6,0)</f>
        <v>PT</v>
      </c>
      <c r="N6218" s="2" t="str">
        <f>VLOOKUP($C6218,Clients!$B:$F,N$6,0)</f>
        <v>Portugal</v>
      </c>
    </row>
    <row r="6219" spans="2:14" x14ac:dyDescent="0.2">
      <c r="B6219" s="8">
        <v>67.2</v>
      </c>
      <c r="C6219" s="2" t="s">
        <v>8298</v>
      </c>
      <c r="D6219" s="2" t="s">
        <v>51</v>
      </c>
      <c r="E6219" s="8">
        <v>0</v>
      </c>
      <c r="F6219" s="2" t="s">
        <v>9597</v>
      </c>
      <c r="G6219" s="2" t="s">
        <v>9598</v>
      </c>
      <c r="H6219" s="9">
        <v>43465</v>
      </c>
      <c r="I6219" s="2">
        <v>2018</v>
      </c>
      <c r="J6219" s="2">
        <v>12</v>
      </c>
      <c r="K6219" s="2" t="str">
        <f>VLOOKUP($C6219,Clients!$B:$F,K$6,0)</f>
        <v>Hudson, Thiel and Jaskolski</v>
      </c>
      <c r="L6219" s="2" t="str">
        <f>VLOOKUP($C6219,Clients!$B:$F,L$6,0)</f>
        <v>Foreign</v>
      </c>
      <c r="M6219" s="2" t="str">
        <f>VLOOKUP($C6219,Clients!$B:$F,M$6,0)</f>
        <v>PT</v>
      </c>
      <c r="N6219" s="2" t="str">
        <f>VLOOKUP($C6219,Clients!$B:$F,N$6,0)</f>
        <v>Portugal</v>
      </c>
    </row>
    <row r="6220" spans="2:14" x14ac:dyDescent="0.2">
      <c r="B6220" s="8">
        <v>3434.7599999999998</v>
      </c>
      <c r="C6220" s="2" t="s">
        <v>9599</v>
      </c>
      <c r="D6220" s="2" t="s">
        <v>51</v>
      </c>
      <c r="E6220" s="8">
        <v>50</v>
      </c>
      <c r="F6220" s="2" t="s">
        <v>9600</v>
      </c>
      <c r="G6220" s="2" t="s">
        <v>8669</v>
      </c>
      <c r="H6220" s="9">
        <v>41652</v>
      </c>
      <c r="I6220" s="2">
        <v>2014</v>
      </c>
      <c r="J6220" s="2">
        <v>1</v>
      </c>
      <c r="K6220" s="2" t="str">
        <f>VLOOKUP($C6220,Clients!$B:$F,K$6,0)</f>
        <v>Heaney-Wyman</v>
      </c>
      <c r="L6220" s="2" t="str">
        <f>VLOOKUP($C6220,Clients!$B:$F,L$6,0)</f>
        <v>Related Parties</v>
      </c>
      <c r="M6220" s="2" t="str">
        <f>VLOOKUP($C6220,Clients!$B:$F,M$6,0)</f>
        <v>MX</v>
      </c>
      <c r="N6220" s="2" t="str">
        <f>VLOOKUP($C6220,Clients!$B:$F,N$6,0)</f>
        <v>Mexico</v>
      </c>
    </row>
    <row r="6221" spans="2:14" x14ac:dyDescent="0.2">
      <c r="B6221" s="8">
        <v>-3434.7599999999998</v>
      </c>
      <c r="C6221" s="2" t="s">
        <v>9599</v>
      </c>
      <c r="D6221" s="2" t="s">
        <v>51</v>
      </c>
      <c r="E6221" s="8">
        <v>-50</v>
      </c>
      <c r="F6221" s="2" t="s">
        <v>9601</v>
      </c>
      <c r="G6221" s="2" t="s">
        <v>8669</v>
      </c>
      <c r="H6221" s="9">
        <v>41652</v>
      </c>
      <c r="I6221" s="2">
        <v>2014</v>
      </c>
      <c r="J6221" s="2">
        <v>1</v>
      </c>
      <c r="K6221" s="2" t="str">
        <f>VLOOKUP($C6221,Clients!$B:$F,K$6,0)</f>
        <v>Heaney-Wyman</v>
      </c>
      <c r="L6221" s="2" t="str">
        <f>VLOOKUP($C6221,Clients!$B:$F,L$6,0)</f>
        <v>Related Parties</v>
      </c>
      <c r="M6221" s="2" t="str">
        <f>VLOOKUP($C6221,Clients!$B:$F,M$6,0)</f>
        <v>MX</v>
      </c>
      <c r="N6221" s="2" t="str">
        <f>VLOOKUP($C6221,Clients!$B:$F,N$6,0)</f>
        <v>Mexico</v>
      </c>
    </row>
    <row r="6222" spans="2:14" x14ac:dyDescent="0.2">
      <c r="B6222" s="8">
        <v>6869.5199999999995</v>
      </c>
      <c r="C6222" s="2" t="s">
        <v>9599</v>
      </c>
      <c r="D6222" s="2" t="s">
        <v>51</v>
      </c>
      <c r="E6222" s="8">
        <v>100</v>
      </c>
      <c r="F6222" s="2" t="s">
        <v>9602</v>
      </c>
      <c r="G6222" s="2" t="s">
        <v>8671</v>
      </c>
      <c r="H6222" s="9">
        <v>41652</v>
      </c>
      <c r="I6222" s="2">
        <v>2014</v>
      </c>
      <c r="J6222" s="2">
        <v>1</v>
      </c>
      <c r="K6222" s="2" t="str">
        <f>VLOOKUP($C6222,Clients!$B:$F,K$6,0)</f>
        <v>Heaney-Wyman</v>
      </c>
      <c r="L6222" s="2" t="str">
        <f>VLOOKUP($C6222,Clients!$B:$F,L$6,0)</f>
        <v>Related Parties</v>
      </c>
      <c r="M6222" s="2" t="str">
        <f>VLOOKUP($C6222,Clients!$B:$F,M$6,0)</f>
        <v>MX</v>
      </c>
      <c r="N6222" s="2" t="str">
        <f>VLOOKUP($C6222,Clients!$B:$F,N$6,0)</f>
        <v>Mexico</v>
      </c>
    </row>
    <row r="6223" spans="2:14" x14ac:dyDescent="0.2">
      <c r="B6223" s="8">
        <v>-6869.5199999999995</v>
      </c>
      <c r="C6223" s="2" t="s">
        <v>9599</v>
      </c>
      <c r="D6223" s="2" t="s">
        <v>51</v>
      </c>
      <c r="E6223" s="8">
        <v>-100</v>
      </c>
      <c r="F6223" s="2" t="s">
        <v>9603</v>
      </c>
      <c r="G6223" s="2" t="s">
        <v>8671</v>
      </c>
      <c r="H6223" s="9">
        <v>41652</v>
      </c>
      <c r="I6223" s="2">
        <v>2014</v>
      </c>
      <c r="J6223" s="2">
        <v>1</v>
      </c>
      <c r="K6223" s="2" t="str">
        <f>VLOOKUP($C6223,Clients!$B:$F,K$6,0)</f>
        <v>Heaney-Wyman</v>
      </c>
      <c r="L6223" s="2" t="str">
        <f>VLOOKUP($C6223,Clients!$B:$F,L$6,0)</f>
        <v>Related Parties</v>
      </c>
      <c r="M6223" s="2" t="str">
        <f>VLOOKUP($C6223,Clients!$B:$F,M$6,0)</f>
        <v>MX</v>
      </c>
      <c r="N6223" s="2" t="str">
        <f>VLOOKUP($C6223,Clients!$B:$F,N$6,0)</f>
        <v>Mexico</v>
      </c>
    </row>
    <row r="6224" spans="2:14" x14ac:dyDescent="0.2">
      <c r="B6224" s="8">
        <v>60437.495999999999</v>
      </c>
      <c r="C6224" s="2" t="s">
        <v>9599</v>
      </c>
      <c r="D6224" s="2" t="s">
        <v>51</v>
      </c>
      <c r="E6224" s="8">
        <v>300</v>
      </c>
      <c r="F6224" s="2" t="s">
        <v>9604</v>
      </c>
      <c r="G6224" s="2" t="s">
        <v>2994</v>
      </c>
      <c r="H6224" s="9">
        <v>41654</v>
      </c>
      <c r="I6224" s="2">
        <v>2014</v>
      </c>
      <c r="J6224" s="2">
        <v>1</v>
      </c>
      <c r="K6224" s="2" t="str">
        <f>VLOOKUP($C6224,Clients!$B:$F,K$6,0)</f>
        <v>Heaney-Wyman</v>
      </c>
      <c r="L6224" s="2" t="str">
        <f>VLOOKUP($C6224,Clients!$B:$F,L$6,0)</f>
        <v>Related Parties</v>
      </c>
      <c r="M6224" s="2" t="str">
        <f>VLOOKUP($C6224,Clients!$B:$F,M$6,0)</f>
        <v>MX</v>
      </c>
      <c r="N6224" s="2" t="str">
        <f>VLOOKUP($C6224,Clients!$B:$F,N$6,0)</f>
        <v>Mexico</v>
      </c>
    </row>
    <row r="6225" spans="2:14" x14ac:dyDescent="0.2">
      <c r="B6225" s="8">
        <v>4510.0860000000002</v>
      </c>
      <c r="C6225" s="2" t="s">
        <v>9599</v>
      </c>
      <c r="D6225" s="2" t="s">
        <v>51</v>
      </c>
      <c r="E6225" s="8">
        <v>0</v>
      </c>
      <c r="F6225" s="2" t="s">
        <v>9605</v>
      </c>
      <c r="G6225" s="2" t="s">
        <v>2995</v>
      </c>
      <c r="H6225" s="9">
        <v>41654</v>
      </c>
      <c r="I6225" s="2">
        <v>2014</v>
      </c>
      <c r="J6225" s="2">
        <v>1</v>
      </c>
      <c r="K6225" s="2" t="str">
        <f>VLOOKUP($C6225,Clients!$B:$F,K$6,0)</f>
        <v>Heaney-Wyman</v>
      </c>
      <c r="L6225" s="2" t="str">
        <f>VLOOKUP($C6225,Clients!$B:$F,L$6,0)</f>
        <v>Related Parties</v>
      </c>
      <c r="M6225" s="2" t="str">
        <f>VLOOKUP($C6225,Clients!$B:$F,M$6,0)</f>
        <v>MX</v>
      </c>
      <c r="N6225" s="2" t="str">
        <f>VLOOKUP($C6225,Clients!$B:$F,N$6,0)</f>
        <v>Mexico</v>
      </c>
    </row>
    <row r="6226" spans="2:14" x14ac:dyDescent="0.2">
      <c r="B6226" s="8">
        <v>5783.1900000000005</v>
      </c>
      <c r="C6226" s="2" t="s">
        <v>9599</v>
      </c>
      <c r="D6226" s="2" t="s">
        <v>51</v>
      </c>
      <c r="E6226" s="8">
        <v>0</v>
      </c>
      <c r="F6226" s="2" t="s">
        <v>9606</v>
      </c>
      <c r="G6226" s="2" t="s">
        <v>9607</v>
      </c>
      <c r="H6226" s="9">
        <v>41654</v>
      </c>
      <c r="I6226" s="2">
        <v>2014</v>
      </c>
      <c r="J6226" s="2">
        <v>1</v>
      </c>
      <c r="K6226" s="2" t="str">
        <f>VLOOKUP($C6226,Clients!$B:$F,K$6,0)</f>
        <v>Heaney-Wyman</v>
      </c>
      <c r="L6226" s="2" t="str">
        <f>VLOOKUP($C6226,Clients!$B:$F,L$6,0)</f>
        <v>Related Parties</v>
      </c>
      <c r="M6226" s="2" t="str">
        <f>VLOOKUP($C6226,Clients!$B:$F,M$6,0)</f>
        <v>MX</v>
      </c>
      <c r="N6226" s="2" t="str">
        <f>VLOOKUP($C6226,Clients!$B:$F,N$6,0)</f>
        <v>Mexico</v>
      </c>
    </row>
    <row r="6227" spans="2:14" x14ac:dyDescent="0.2">
      <c r="B6227" s="8">
        <v>7505.5259999999998</v>
      </c>
      <c r="C6227" s="2" t="s">
        <v>9599</v>
      </c>
      <c r="D6227" s="2" t="s">
        <v>51</v>
      </c>
      <c r="E6227" s="8">
        <v>90</v>
      </c>
      <c r="F6227" s="2" t="s">
        <v>9608</v>
      </c>
      <c r="G6227" s="2" t="s">
        <v>316</v>
      </c>
      <c r="H6227" s="9">
        <v>41655</v>
      </c>
      <c r="I6227" s="2">
        <v>2014</v>
      </c>
      <c r="J6227" s="2">
        <v>1</v>
      </c>
      <c r="K6227" s="2" t="str">
        <f>VLOOKUP($C6227,Clients!$B:$F,K$6,0)</f>
        <v>Heaney-Wyman</v>
      </c>
      <c r="L6227" s="2" t="str">
        <f>VLOOKUP($C6227,Clients!$B:$F,L$6,0)</f>
        <v>Related Parties</v>
      </c>
      <c r="M6227" s="2" t="str">
        <f>VLOOKUP($C6227,Clients!$B:$F,M$6,0)</f>
        <v>MX</v>
      </c>
      <c r="N6227" s="2" t="str">
        <f>VLOOKUP($C6227,Clients!$B:$F,N$6,0)</f>
        <v>Mexico</v>
      </c>
    </row>
    <row r="6228" spans="2:14" x14ac:dyDescent="0.2">
      <c r="B6228" s="8">
        <v>702.57600000000002</v>
      </c>
      <c r="C6228" s="2" t="s">
        <v>9599</v>
      </c>
      <c r="D6228" s="2" t="s">
        <v>51</v>
      </c>
      <c r="E6228" s="8">
        <v>0</v>
      </c>
      <c r="F6228" s="2" t="s">
        <v>9609</v>
      </c>
      <c r="G6228" s="2" t="s">
        <v>2119</v>
      </c>
      <c r="H6228" s="9">
        <v>41655</v>
      </c>
      <c r="I6228" s="2">
        <v>2014</v>
      </c>
      <c r="J6228" s="2">
        <v>1</v>
      </c>
      <c r="K6228" s="2" t="str">
        <f>VLOOKUP($C6228,Clients!$B:$F,K$6,0)</f>
        <v>Heaney-Wyman</v>
      </c>
      <c r="L6228" s="2" t="str">
        <f>VLOOKUP($C6228,Clients!$B:$F,L$6,0)</f>
        <v>Related Parties</v>
      </c>
      <c r="M6228" s="2" t="str">
        <f>VLOOKUP($C6228,Clients!$B:$F,M$6,0)</f>
        <v>MX</v>
      </c>
      <c r="N6228" s="2" t="str">
        <f>VLOOKUP($C6228,Clients!$B:$F,N$6,0)</f>
        <v>Mexico</v>
      </c>
    </row>
    <row r="6229" spans="2:14" x14ac:dyDescent="0.2">
      <c r="B6229" s="8">
        <v>61563.095999999998</v>
      </c>
      <c r="C6229" s="2" t="s">
        <v>9599</v>
      </c>
      <c r="D6229" s="2" t="s">
        <v>51</v>
      </c>
      <c r="E6229" s="8">
        <v>10266</v>
      </c>
      <c r="F6229" s="2" t="s">
        <v>9610</v>
      </c>
      <c r="G6229" s="2" t="s">
        <v>4599</v>
      </c>
      <c r="H6229" s="9">
        <v>41655</v>
      </c>
      <c r="I6229" s="2">
        <v>2014</v>
      </c>
      <c r="J6229" s="2">
        <v>1</v>
      </c>
      <c r="K6229" s="2" t="str">
        <f>VLOOKUP($C6229,Clients!$B:$F,K$6,0)</f>
        <v>Heaney-Wyman</v>
      </c>
      <c r="L6229" s="2" t="str">
        <f>VLOOKUP($C6229,Clients!$B:$F,L$6,0)</f>
        <v>Related Parties</v>
      </c>
      <c r="M6229" s="2" t="str">
        <f>VLOOKUP($C6229,Clients!$B:$F,M$6,0)</f>
        <v>MX</v>
      </c>
      <c r="N6229" s="2" t="str">
        <f>VLOOKUP($C6229,Clients!$B:$F,N$6,0)</f>
        <v>Mexico</v>
      </c>
    </row>
    <row r="6230" spans="2:14" x14ac:dyDescent="0.2">
      <c r="B6230" s="8">
        <v>35677.068000000007</v>
      </c>
      <c r="C6230" s="2" t="s">
        <v>9599</v>
      </c>
      <c r="D6230" s="2" t="s">
        <v>51</v>
      </c>
      <c r="E6230" s="8">
        <v>5714</v>
      </c>
      <c r="F6230" s="2" t="s">
        <v>9611</v>
      </c>
      <c r="G6230" s="2" t="s">
        <v>4379</v>
      </c>
      <c r="H6230" s="9">
        <v>41655</v>
      </c>
      <c r="I6230" s="2">
        <v>2014</v>
      </c>
      <c r="J6230" s="2">
        <v>1</v>
      </c>
      <c r="K6230" s="2" t="str">
        <f>VLOOKUP($C6230,Clients!$B:$F,K$6,0)</f>
        <v>Heaney-Wyman</v>
      </c>
      <c r="L6230" s="2" t="str">
        <f>VLOOKUP($C6230,Clients!$B:$F,L$6,0)</f>
        <v>Related Parties</v>
      </c>
      <c r="M6230" s="2" t="str">
        <f>VLOOKUP($C6230,Clients!$B:$F,M$6,0)</f>
        <v>MX</v>
      </c>
      <c r="N6230" s="2" t="str">
        <f>VLOOKUP($C6230,Clients!$B:$F,N$6,0)</f>
        <v>Mexico</v>
      </c>
    </row>
    <row r="6231" spans="2:14" x14ac:dyDescent="0.2">
      <c r="B6231" s="8">
        <v>4787.16</v>
      </c>
      <c r="C6231" s="2" t="s">
        <v>9599</v>
      </c>
      <c r="D6231" s="2" t="s">
        <v>51</v>
      </c>
      <c r="E6231" s="8">
        <v>0</v>
      </c>
      <c r="F6231" s="2" t="s">
        <v>9612</v>
      </c>
      <c r="G6231" s="2" t="s">
        <v>156</v>
      </c>
      <c r="H6231" s="9">
        <v>41655</v>
      </c>
      <c r="I6231" s="2">
        <v>2014</v>
      </c>
      <c r="J6231" s="2">
        <v>1</v>
      </c>
      <c r="K6231" s="2" t="str">
        <f>VLOOKUP($C6231,Clients!$B:$F,K$6,0)</f>
        <v>Heaney-Wyman</v>
      </c>
      <c r="L6231" s="2" t="str">
        <f>VLOOKUP($C6231,Clients!$B:$F,L$6,0)</f>
        <v>Related Parties</v>
      </c>
      <c r="M6231" s="2" t="str">
        <f>VLOOKUP($C6231,Clients!$B:$F,M$6,0)</f>
        <v>MX</v>
      </c>
      <c r="N6231" s="2" t="str">
        <f>VLOOKUP($C6231,Clients!$B:$F,N$6,0)</f>
        <v>Mexico</v>
      </c>
    </row>
    <row r="6232" spans="2:14" x14ac:dyDescent="0.2">
      <c r="B6232" s="8">
        <v>7556.1779999999999</v>
      </c>
      <c r="C6232" s="2" t="s">
        <v>9599</v>
      </c>
      <c r="D6232" s="2" t="s">
        <v>51</v>
      </c>
      <c r="E6232" s="8">
        <v>0</v>
      </c>
      <c r="F6232" s="2" t="s">
        <v>9613</v>
      </c>
      <c r="G6232" s="2" t="s">
        <v>157</v>
      </c>
      <c r="H6232" s="9">
        <v>41655</v>
      </c>
      <c r="I6232" s="2">
        <v>2014</v>
      </c>
      <c r="J6232" s="2">
        <v>1</v>
      </c>
      <c r="K6232" s="2" t="str">
        <f>VLOOKUP($C6232,Clients!$B:$F,K$6,0)</f>
        <v>Heaney-Wyman</v>
      </c>
      <c r="L6232" s="2" t="str">
        <f>VLOOKUP($C6232,Clients!$B:$F,L$6,0)</f>
        <v>Related Parties</v>
      </c>
      <c r="M6232" s="2" t="str">
        <f>VLOOKUP($C6232,Clients!$B:$F,M$6,0)</f>
        <v>MX</v>
      </c>
      <c r="N6232" s="2" t="str">
        <f>VLOOKUP($C6232,Clients!$B:$F,N$6,0)</f>
        <v>Mexico</v>
      </c>
    </row>
    <row r="6233" spans="2:14" x14ac:dyDescent="0.2">
      <c r="B6233" s="8">
        <v>7308</v>
      </c>
      <c r="C6233" s="2" t="s">
        <v>9599</v>
      </c>
      <c r="D6233" s="2" t="s">
        <v>51</v>
      </c>
      <c r="E6233" s="8">
        <v>100</v>
      </c>
      <c r="F6233" s="2" t="s">
        <v>9614</v>
      </c>
      <c r="G6233" s="2" t="s">
        <v>9615</v>
      </c>
      <c r="H6233" s="9">
        <v>41666</v>
      </c>
      <c r="I6233" s="2">
        <v>2014</v>
      </c>
      <c r="J6233" s="2">
        <v>1</v>
      </c>
      <c r="K6233" s="2" t="str">
        <f>VLOOKUP($C6233,Clients!$B:$F,K$6,0)</f>
        <v>Heaney-Wyman</v>
      </c>
      <c r="L6233" s="2" t="str">
        <f>VLOOKUP($C6233,Clients!$B:$F,L$6,0)</f>
        <v>Related Parties</v>
      </c>
      <c r="M6233" s="2" t="str">
        <f>VLOOKUP($C6233,Clients!$B:$F,M$6,0)</f>
        <v>MX</v>
      </c>
      <c r="N6233" s="2" t="str">
        <f>VLOOKUP($C6233,Clients!$B:$F,N$6,0)</f>
        <v>Mexico</v>
      </c>
    </row>
    <row r="6234" spans="2:14" x14ac:dyDescent="0.2">
      <c r="B6234" s="8">
        <v>4626.72</v>
      </c>
      <c r="C6234" s="2" t="s">
        <v>9599</v>
      </c>
      <c r="D6234" s="2" t="s">
        <v>51</v>
      </c>
      <c r="E6234" s="8">
        <v>0</v>
      </c>
      <c r="F6234" s="2" t="s">
        <v>9616</v>
      </c>
      <c r="G6234" s="2" t="s">
        <v>2972</v>
      </c>
      <c r="H6234" s="9">
        <v>41667</v>
      </c>
      <c r="I6234" s="2">
        <v>2014</v>
      </c>
      <c r="J6234" s="2">
        <v>1</v>
      </c>
      <c r="K6234" s="2" t="str">
        <f>VLOOKUP($C6234,Clients!$B:$F,K$6,0)</f>
        <v>Heaney-Wyman</v>
      </c>
      <c r="L6234" s="2" t="str">
        <f>VLOOKUP($C6234,Clients!$B:$F,L$6,0)</f>
        <v>Related Parties</v>
      </c>
      <c r="M6234" s="2" t="str">
        <f>VLOOKUP($C6234,Clients!$B:$F,M$6,0)</f>
        <v>MX</v>
      </c>
      <c r="N6234" s="2" t="str">
        <f>VLOOKUP($C6234,Clients!$B:$F,N$6,0)</f>
        <v>Mexico</v>
      </c>
    </row>
    <row r="6235" spans="2:14" x14ac:dyDescent="0.2">
      <c r="B6235" s="8">
        <v>20456.814000000002</v>
      </c>
      <c r="C6235" s="2" t="s">
        <v>9599</v>
      </c>
      <c r="D6235" s="2" t="s">
        <v>51</v>
      </c>
      <c r="E6235" s="8">
        <v>3400</v>
      </c>
      <c r="F6235" s="2" t="s">
        <v>9617</v>
      </c>
      <c r="G6235" s="2" t="s">
        <v>9618</v>
      </c>
      <c r="H6235" s="9">
        <v>41668</v>
      </c>
      <c r="I6235" s="2">
        <v>2014</v>
      </c>
      <c r="J6235" s="2">
        <v>1</v>
      </c>
      <c r="K6235" s="2" t="str">
        <f>VLOOKUP($C6235,Clients!$B:$F,K$6,0)</f>
        <v>Heaney-Wyman</v>
      </c>
      <c r="L6235" s="2" t="str">
        <f>VLOOKUP($C6235,Clients!$B:$F,L$6,0)</f>
        <v>Related Parties</v>
      </c>
      <c r="M6235" s="2" t="str">
        <f>VLOOKUP($C6235,Clients!$B:$F,M$6,0)</f>
        <v>MX</v>
      </c>
      <c r="N6235" s="2" t="str">
        <f>VLOOKUP($C6235,Clients!$B:$F,N$6,0)</f>
        <v>Mexico</v>
      </c>
    </row>
    <row r="6236" spans="2:14" x14ac:dyDescent="0.2">
      <c r="B6236" s="8">
        <v>24845.268</v>
      </c>
      <c r="C6236" s="2" t="s">
        <v>9599</v>
      </c>
      <c r="D6236" s="2" t="s">
        <v>51</v>
      </c>
      <c r="E6236" s="8">
        <v>40</v>
      </c>
      <c r="F6236" s="2" t="s">
        <v>9619</v>
      </c>
      <c r="G6236" s="2" t="s">
        <v>9620</v>
      </c>
      <c r="H6236" s="9">
        <v>41669</v>
      </c>
      <c r="I6236" s="2">
        <v>2014</v>
      </c>
      <c r="J6236" s="2">
        <v>1</v>
      </c>
      <c r="K6236" s="2" t="str">
        <f>VLOOKUP($C6236,Clients!$B:$F,K$6,0)</f>
        <v>Heaney-Wyman</v>
      </c>
      <c r="L6236" s="2" t="str">
        <f>VLOOKUP($C6236,Clients!$B:$F,L$6,0)</f>
        <v>Related Parties</v>
      </c>
      <c r="M6236" s="2" t="str">
        <f>VLOOKUP($C6236,Clients!$B:$F,M$6,0)</f>
        <v>MX</v>
      </c>
      <c r="N6236" s="2" t="str">
        <f>VLOOKUP($C6236,Clients!$B:$F,N$6,0)</f>
        <v>Mexico</v>
      </c>
    </row>
    <row r="6237" spans="2:14" x14ac:dyDescent="0.2">
      <c r="B6237" s="8">
        <v>23878.175999999999</v>
      </c>
      <c r="C6237" s="2" t="s">
        <v>9599</v>
      </c>
      <c r="D6237" s="2" t="s">
        <v>51</v>
      </c>
      <c r="E6237" s="8">
        <v>0</v>
      </c>
      <c r="F6237" s="2" t="s">
        <v>9621</v>
      </c>
      <c r="G6237" s="2" t="s">
        <v>296</v>
      </c>
      <c r="H6237" s="9">
        <v>41670</v>
      </c>
      <c r="I6237" s="2">
        <v>2014</v>
      </c>
      <c r="J6237" s="2">
        <v>1</v>
      </c>
      <c r="K6237" s="2" t="str">
        <f>VLOOKUP($C6237,Clients!$B:$F,K$6,0)</f>
        <v>Heaney-Wyman</v>
      </c>
      <c r="L6237" s="2" t="str">
        <f>VLOOKUP($C6237,Clients!$B:$F,L$6,0)</f>
        <v>Related Parties</v>
      </c>
      <c r="M6237" s="2" t="str">
        <f>VLOOKUP($C6237,Clients!$B:$F,M$6,0)</f>
        <v>MX</v>
      </c>
      <c r="N6237" s="2" t="str">
        <f>VLOOKUP($C6237,Clients!$B:$F,N$6,0)</f>
        <v>Mexico</v>
      </c>
    </row>
    <row r="6238" spans="2:14" x14ac:dyDescent="0.2">
      <c r="B6238" s="8">
        <v>11173.68</v>
      </c>
      <c r="C6238" s="2" t="s">
        <v>9599</v>
      </c>
      <c r="D6238" s="2" t="s">
        <v>51</v>
      </c>
      <c r="E6238" s="8">
        <v>150</v>
      </c>
      <c r="F6238" s="2" t="s">
        <v>9622</v>
      </c>
      <c r="G6238" s="2" t="s">
        <v>9623</v>
      </c>
      <c r="H6238" s="9">
        <v>41671</v>
      </c>
      <c r="I6238" s="2">
        <v>2014</v>
      </c>
      <c r="J6238" s="2">
        <v>2</v>
      </c>
      <c r="K6238" s="2" t="str">
        <f>VLOOKUP($C6238,Clients!$B:$F,K$6,0)</f>
        <v>Heaney-Wyman</v>
      </c>
      <c r="L6238" s="2" t="str">
        <f>VLOOKUP($C6238,Clients!$B:$F,L$6,0)</f>
        <v>Related Parties</v>
      </c>
      <c r="M6238" s="2" t="str">
        <f>VLOOKUP($C6238,Clients!$B:$F,M$6,0)</f>
        <v>MX</v>
      </c>
      <c r="N6238" s="2" t="str">
        <f>VLOOKUP($C6238,Clients!$B:$F,N$6,0)</f>
        <v>Mexico</v>
      </c>
    </row>
    <row r="6239" spans="2:14" x14ac:dyDescent="0.2">
      <c r="B6239" s="8">
        <v>621494.20200000005</v>
      </c>
      <c r="C6239" s="2" t="s">
        <v>9599</v>
      </c>
      <c r="D6239" s="2" t="s">
        <v>51</v>
      </c>
      <c r="E6239" s="8">
        <v>1000</v>
      </c>
      <c r="F6239" s="2" t="s">
        <v>9624</v>
      </c>
      <c r="G6239" s="2" t="s">
        <v>322</v>
      </c>
      <c r="H6239" s="9">
        <v>41673</v>
      </c>
      <c r="I6239" s="2">
        <v>2014</v>
      </c>
      <c r="J6239" s="2">
        <v>2</v>
      </c>
      <c r="K6239" s="2" t="str">
        <f>VLOOKUP($C6239,Clients!$B:$F,K$6,0)</f>
        <v>Heaney-Wyman</v>
      </c>
      <c r="L6239" s="2" t="str">
        <f>VLOOKUP($C6239,Clients!$B:$F,L$6,0)</f>
        <v>Related Parties</v>
      </c>
      <c r="M6239" s="2" t="str">
        <f>VLOOKUP($C6239,Clients!$B:$F,M$6,0)</f>
        <v>MX</v>
      </c>
      <c r="N6239" s="2" t="str">
        <f>VLOOKUP($C6239,Clients!$B:$F,N$6,0)</f>
        <v>Mexico</v>
      </c>
    </row>
    <row r="6240" spans="2:14" x14ac:dyDescent="0.2">
      <c r="B6240" s="8">
        <v>4640.496000000001</v>
      </c>
      <c r="C6240" s="2" t="s">
        <v>9599</v>
      </c>
      <c r="D6240" s="2" t="s">
        <v>51</v>
      </c>
      <c r="E6240" s="8">
        <v>0</v>
      </c>
      <c r="F6240" s="2" t="s">
        <v>9625</v>
      </c>
      <c r="G6240" s="2" t="s">
        <v>3222</v>
      </c>
      <c r="H6240" s="9">
        <v>41681</v>
      </c>
      <c r="I6240" s="2">
        <v>2014</v>
      </c>
      <c r="J6240" s="2">
        <v>2</v>
      </c>
      <c r="K6240" s="2" t="str">
        <f>VLOOKUP($C6240,Clients!$B:$F,K$6,0)</f>
        <v>Heaney-Wyman</v>
      </c>
      <c r="L6240" s="2" t="str">
        <f>VLOOKUP($C6240,Clients!$B:$F,L$6,0)</f>
        <v>Related Parties</v>
      </c>
      <c r="M6240" s="2" t="str">
        <f>VLOOKUP($C6240,Clients!$B:$F,M$6,0)</f>
        <v>MX</v>
      </c>
      <c r="N6240" s="2" t="str">
        <f>VLOOKUP($C6240,Clients!$B:$F,N$6,0)</f>
        <v>Mexico</v>
      </c>
    </row>
    <row r="6241" spans="2:14" x14ac:dyDescent="0.2">
      <c r="B6241" s="8">
        <v>726.18000000000006</v>
      </c>
      <c r="C6241" s="2" t="s">
        <v>9599</v>
      </c>
      <c r="D6241" s="2" t="s">
        <v>51</v>
      </c>
      <c r="E6241" s="8">
        <v>2</v>
      </c>
      <c r="F6241" s="2" t="s">
        <v>9626</v>
      </c>
      <c r="G6241" s="2" t="s">
        <v>9627</v>
      </c>
      <c r="H6241" s="9">
        <v>41681</v>
      </c>
      <c r="I6241" s="2">
        <v>2014</v>
      </c>
      <c r="J6241" s="2">
        <v>2</v>
      </c>
      <c r="K6241" s="2" t="str">
        <f>VLOOKUP($C6241,Clients!$B:$F,K$6,0)</f>
        <v>Heaney-Wyman</v>
      </c>
      <c r="L6241" s="2" t="str">
        <f>VLOOKUP($C6241,Clients!$B:$F,L$6,0)</f>
        <v>Related Parties</v>
      </c>
      <c r="M6241" s="2" t="str">
        <f>VLOOKUP($C6241,Clients!$B:$F,M$6,0)</f>
        <v>MX</v>
      </c>
      <c r="N6241" s="2" t="str">
        <f>VLOOKUP($C6241,Clients!$B:$F,N$6,0)</f>
        <v>Mexico</v>
      </c>
    </row>
    <row r="6242" spans="2:14" x14ac:dyDescent="0.2">
      <c r="B6242" s="8">
        <v>4784.22</v>
      </c>
      <c r="C6242" s="2" t="s">
        <v>9599</v>
      </c>
      <c r="D6242" s="2" t="s">
        <v>51</v>
      </c>
      <c r="E6242" s="8">
        <v>0</v>
      </c>
      <c r="F6242" s="2" t="s">
        <v>9628</v>
      </c>
      <c r="G6242" s="2" t="s">
        <v>1411</v>
      </c>
      <c r="H6242" s="9">
        <v>41681</v>
      </c>
      <c r="I6242" s="2">
        <v>2014</v>
      </c>
      <c r="J6242" s="2">
        <v>2</v>
      </c>
      <c r="K6242" s="2" t="str">
        <f>VLOOKUP($C6242,Clients!$B:$F,K$6,0)</f>
        <v>Heaney-Wyman</v>
      </c>
      <c r="L6242" s="2" t="str">
        <f>VLOOKUP($C6242,Clients!$B:$F,L$6,0)</f>
        <v>Related Parties</v>
      </c>
      <c r="M6242" s="2" t="str">
        <f>VLOOKUP($C6242,Clients!$B:$F,M$6,0)</f>
        <v>MX</v>
      </c>
      <c r="N6242" s="2" t="str">
        <f>VLOOKUP($C6242,Clients!$B:$F,N$6,0)</f>
        <v>Mexico</v>
      </c>
    </row>
    <row r="6243" spans="2:14" x14ac:dyDescent="0.2">
      <c r="B6243" s="8">
        <v>3319.6379999999999</v>
      </c>
      <c r="C6243" s="2" t="s">
        <v>9599</v>
      </c>
      <c r="D6243" s="2" t="s">
        <v>51</v>
      </c>
      <c r="E6243" s="8">
        <v>0</v>
      </c>
      <c r="F6243" s="2" t="s">
        <v>9629</v>
      </c>
      <c r="G6243" s="2" t="s">
        <v>7134</v>
      </c>
      <c r="H6243" s="9">
        <v>41681</v>
      </c>
      <c r="I6243" s="2">
        <v>2014</v>
      </c>
      <c r="J6243" s="2">
        <v>2</v>
      </c>
      <c r="K6243" s="2" t="str">
        <f>VLOOKUP($C6243,Clients!$B:$F,K$6,0)</f>
        <v>Heaney-Wyman</v>
      </c>
      <c r="L6243" s="2" t="str">
        <f>VLOOKUP($C6243,Clients!$B:$F,L$6,0)</f>
        <v>Related Parties</v>
      </c>
      <c r="M6243" s="2" t="str">
        <f>VLOOKUP($C6243,Clients!$B:$F,M$6,0)</f>
        <v>MX</v>
      </c>
      <c r="N6243" s="2" t="str">
        <f>VLOOKUP($C6243,Clients!$B:$F,N$6,0)</f>
        <v>Mexico</v>
      </c>
    </row>
    <row r="6244" spans="2:14" x14ac:dyDescent="0.2">
      <c r="B6244" s="8">
        <v>50932.140000000007</v>
      </c>
      <c r="C6244" s="2" t="s">
        <v>9599</v>
      </c>
      <c r="D6244" s="2" t="s">
        <v>51</v>
      </c>
      <c r="E6244" s="8">
        <v>55</v>
      </c>
      <c r="F6244" s="2" t="s">
        <v>9630</v>
      </c>
      <c r="G6244" s="2" t="s">
        <v>8323</v>
      </c>
      <c r="H6244" s="9">
        <v>41683</v>
      </c>
      <c r="I6244" s="2">
        <v>2014</v>
      </c>
      <c r="J6244" s="2">
        <v>2</v>
      </c>
      <c r="K6244" s="2" t="str">
        <f>VLOOKUP($C6244,Clients!$B:$F,K$6,0)</f>
        <v>Heaney-Wyman</v>
      </c>
      <c r="L6244" s="2" t="str">
        <f>VLOOKUP($C6244,Clients!$B:$F,L$6,0)</f>
        <v>Related Parties</v>
      </c>
      <c r="M6244" s="2" t="str">
        <f>VLOOKUP($C6244,Clients!$B:$F,M$6,0)</f>
        <v>MX</v>
      </c>
      <c r="N6244" s="2" t="str">
        <f>VLOOKUP($C6244,Clients!$B:$F,N$6,0)</f>
        <v>Mexico</v>
      </c>
    </row>
    <row r="6245" spans="2:14" x14ac:dyDescent="0.2">
      <c r="B6245" s="8">
        <v>596634.402</v>
      </c>
      <c r="C6245" s="2" t="s">
        <v>9599</v>
      </c>
      <c r="D6245" s="2" t="s">
        <v>51</v>
      </c>
      <c r="E6245" s="8">
        <v>960</v>
      </c>
      <c r="F6245" s="2" t="s">
        <v>9631</v>
      </c>
      <c r="G6245" s="2" t="s">
        <v>8325</v>
      </c>
      <c r="H6245" s="9">
        <v>41683</v>
      </c>
      <c r="I6245" s="2">
        <v>2014</v>
      </c>
      <c r="J6245" s="2">
        <v>2</v>
      </c>
      <c r="K6245" s="2" t="str">
        <f>VLOOKUP($C6245,Clients!$B:$F,K$6,0)</f>
        <v>Heaney-Wyman</v>
      </c>
      <c r="L6245" s="2" t="str">
        <f>VLOOKUP($C6245,Clients!$B:$F,L$6,0)</f>
        <v>Related Parties</v>
      </c>
      <c r="M6245" s="2" t="str">
        <f>VLOOKUP($C6245,Clients!$B:$F,M$6,0)</f>
        <v>MX</v>
      </c>
      <c r="N6245" s="2" t="str">
        <f>VLOOKUP($C6245,Clients!$B:$F,N$6,0)</f>
        <v>Mexico</v>
      </c>
    </row>
    <row r="6246" spans="2:14" x14ac:dyDescent="0.2">
      <c r="B6246" s="8">
        <v>596634.402</v>
      </c>
      <c r="C6246" s="2" t="s">
        <v>9599</v>
      </c>
      <c r="D6246" s="2" t="s">
        <v>51</v>
      </c>
      <c r="E6246" s="8">
        <v>960</v>
      </c>
      <c r="F6246" s="2" t="s">
        <v>9632</v>
      </c>
      <c r="G6246" s="2" t="s">
        <v>8327</v>
      </c>
      <c r="H6246" s="9">
        <v>41683</v>
      </c>
      <c r="I6246" s="2">
        <v>2014</v>
      </c>
      <c r="J6246" s="2">
        <v>2</v>
      </c>
      <c r="K6246" s="2" t="str">
        <f>VLOOKUP($C6246,Clients!$B:$F,K$6,0)</f>
        <v>Heaney-Wyman</v>
      </c>
      <c r="L6246" s="2" t="str">
        <f>VLOOKUP($C6246,Clients!$B:$F,L$6,0)</f>
        <v>Related Parties</v>
      </c>
      <c r="M6246" s="2" t="str">
        <f>VLOOKUP($C6246,Clients!$B:$F,M$6,0)</f>
        <v>MX</v>
      </c>
      <c r="N6246" s="2" t="str">
        <f>VLOOKUP($C6246,Clients!$B:$F,N$6,0)</f>
        <v>Mexico</v>
      </c>
    </row>
    <row r="6247" spans="2:14" x14ac:dyDescent="0.2">
      <c r="B6247" s="8">
        <v>-596634.402</v>
      </c>
      <c r="C6247" s="2" t="s">
        <v>9599</v>
      </c>
      <c r="D6247" s="2" t="s">
        <v>51</v>
      </c>
      <c r="E6247" s="8">
        <v>-960</v>
      </c>
      <c r="F6247" s="2" t="s">
        <v>9633</v>
      </c>
      <c r="G6247" s="2" t="s">
        <v>8327</v>
      </c>
      <c r="H6247" s="9">
        <v>41683</v>
      </c>
      <c r="I6247" s="2">
        <v>2014</v>
      </c>
      <c r="J6247" s="2">
        <v>2</v>
      </c>
      <c r="K6247" s="2" t="str">
        <f>VLOOKUP($C6247,Clients!$B:$F,K$6,0)</f>
        <v>Heaney-Wyman</v>
      </c>
      <c r="L6247" s="2" t="str">
        <f>VLOOKUP($C6247,Clients!$B:$F,L$6,0)</f>
        <v>Related Parties</v>
      </c>
      <c r="M6247" s="2" t="str">
        <f>VLOOKUP($C6247,Clients!$B:$F,M$6,0)</f>
        <v>MX</v>
      </c>
      <c r="N6247" s="2" t="str">
        <f>VLOOKUP($C6247,Clients!$B:$F,N$6,0)</f>
        <v>Mexico</v>
      </c>
    </row>
    <row r="6248" spans="2:14" x14ac:dyDescent="0.2">
      <c r="B6248" s="8">
        <v>-596634.402</v>
      </c>
      <c r="C6248" s="2" t="s">
        <v>9599</v>
      </c>
      <c r="D6248" s="2" t="s">
        <v>51</v>
      </c>
      <c r="E6248" s="8">
        <v>-960</v>
      </c>
      <c r="F6248" s="2" t="s">
        <v>9634</v>
      </c>
      <c r="G6248" s="2" t="s">
        <v>8327</v>
      </c>
      <c r="H6248" s="9">
        <v>41683</v>
      </c>
      <c r="I6248" s="2">
        <v>2014</v>
      </c>
      <c r="J6248" s="2">
        <v>2</v>
      </c>
      <c r="K6248" s="2" t="str">
        <f>VLOOKUP($C6248,Clients!$B:$F,K$6,0)</f>
        <v>Heaney-Wyman</v>
      </c>
      <c r="L6248" s="2" t="str">
        <f>VLOOKUP($C6248,Clients!$B:$F,L$6,0)</f>
        <v>Related Parties</v>
      </c>
      <c r="M6248" s="2" t="str">
        <f>VLOOKUP($C6248,Clients!$B:$F,M$6,0)</f>
        <v>MX</v>
      </c>
      <c r="N6248" s="2" t="str">
        <f>VLOOKUP($C6248,Clients!$B:$F,N$6,0)</f>
        <v>Mexico</v>
      </c>
    </row>
    <row r="6249" spans="2:14" x14ac:dyDescent="0.2">
      <c r="B6249" s="8">
        <v>10962</v>
      </c>
      <c r="C6249" s="2" t="s">
        <v>9599</v>
      </c>
      <c r="D6249" s="2" t="s">
        <v>51</v>
      </c>
      <c r="E6249" s="8">
        <v>150</v>
      </c>
      <c r="F6249" s="2" t="s">
        <v>9635</v>
      </c>
      <c r="G6249" s="2" t="s">
        <v>8329</v>
      </c>
      <c r="H6249" s="9">
        <v>41683</v>
      </c>
      <c r="I6249" s="2">
        <v>2014</v>
      </c>
      <c r="J6249" s="2">
        <v>2</v>
      </c>
      <c r="K6249" s="2" t="str">
        <f>VLOOKUP($C6249,Clients!$B:$F,K$6,0)</f>
        <v>Heaney-Wyman</v>
      </c>
      <c r="L6249" s="2" t="str">
        <f>VLOOKUP($C6249,Clients!$B:$F,L$6,0)</f>
        <v>Related Parties</v>
      </c>
      <c r="M6249" s="2" t="str">
        <f>VLOOKUP($C6249,Clients!$B:$F,M$6,0)</f>
        <v>MX</v>
      </c>
      <c r="N6249" s="2" t="str">
        <f>VLOOKUP($C6249,Clients!$B:$F,N$6,0)</f>
        <v>Mexico</v>
      </c>
    </row>
    <row r="6250" spans="2:14" x14ac:dyDescent="0.2">
      <c r="B6250" s="8">
        <v>596634.402</v>
      </c>
      <c r="C6250" s="2" t="s">
        <v>9599</v>
      </c>
      <c r="D6250" s="2" t="s">
        <v>51</v>
      </c>
      <c r="E6250" s="8">
        <v>960</v>
      </c>
      <c r="F6250" s="2" t="s">
        <v>9636</v>
      </c>
      <c r="G6250" s="2" t="s">
        <v>8331</v>
      </c>
      <c r="H6250" s="9">
        <v>41683</v>
      </c>
      <c r="I6250" s="2">
        <v>2014</v>
      </c>
      <c r="J6250" s="2">
        <v>2</v>
      </c>
      <c r="K6250" s="2" t="str">
        <f>VLOOKUP($C6250,Clients!$B:$F,K$6,0)</f>
        <v>Heaney-Wyman</v>
      </c>
      <c r="L6250" s="2" t="str">
        <f>VLOOKUP($C6250,Clients!$B:$F,L$6,0)</f>
        <v>Related Parties</v>
      </c>
      <c r="M6250" s="2" t="str">
        <f>VLOOKUP($C6250,Clients!$B:$F,M$6,0)</f>
        <v>MX</v>
      </c>
      <c r="N6250" s="2" t="str">
        <f>VLOOKUP($C6250,Clients!$B:$F,N$6,0)</f>
        <v>Mexico</v>
      </c>
    </row>
    <row r="6251" spans="2:14" x14ac:dyDescent="0.2">
      <c r="B6251" s="8">
        <v>60918.018000000004</v>
      </c>
      <c r="C6251" s="2" t="s">
        <v>9599</v>
      </c>
      <c r="D6251" s="2" t="s">
        <v>51</v>
      </c>
      <c r="E6251" s="8">
        <v>6700</v>
      </c>
      <c r="F6251" s="2" t="s">
        <v>9637</v>
      </c>
      <c r="G6251" s="2" t="s">
        <v>8333</v>
      </c>
      <c r="H6251" s="9">
        <v>41683</v>
      </c>
      <c r="I6251" s="2">
        <v>2014</v>
      </c>
      <c r="J6251" s="2">
        <v>2</v>
      </c>
      <c r="K6251" s="2" t="str">
        <f>VLOOKUP($C6251,Clients!$B:$F,K$6,0)</f>
        <v>Heaney-Wyman</v>
      </c>
      <c r="L6251" s="2" t="str">
        <f>VLOOKUP($C6251,Clients!$B:$F,L$6,0)</f>
        <v>Related Parties</v>
      </c>
      <c r="M6251" s="2" t="str">
        <f>VLOOKUP($C6251,Clients!$B:$F,M$6,0)</f>
        <v>MX</v>
      </c>
      <c r="N6251" s="2" t="str">
        <f>VLOOKUP($C6251,Clients!$B:$F,N$6,0)</f>
        <v>Mexico</v>
      </c>
    </row>
    <row r="6252" spans="2:14" x14ac:dyDescent="0.2">
      <c r="B6252" s="8">
        <v>50932.140000000007</v>
      </c>
      <c r="C6252" s="2" t="s">
        <v>9599</v>
      </c>
      <c r="D6252" s="2" t="s">
        <v>51</v>
      </c>
      <c r="E6252" s="8">
        <v>55</v>
      </c>
      <c r="F6252" s="2" t="s">
        <v>9638</v>
      </c>
      <c r="G6252" s="2" t="s">
        <v>8349</v>
      </c>
      <c r="H6252" s="9">
        <v>41683</v>
      </c>
      <c r="I6252" s="2">
        <v>2014</v>
      </c>
      <c r="J6252" s="2">
        <v>2</v>
      </c>
      <c r="K6252" s="2" t="str">
        <f>VLOOKUP($C6252,Clients!$B:$F,K$6,0)</f>
        <v>Heaney-Wyman</v>
      </c>
      <c r="L6252" s="2" t="str">
        <f>VLOOKUP($C6252,Clients!$B:$F,L$6,0)</f>
        <v>Related Parties</v>
      </c>
      <c r="M6252" s="2" t="str">
        <f>VLOOKUP($C6252,Clients!$B:$F,M$6,0)</f>
        <v>MX</v>
      </c>
      <c r="N6252" s="2" t="str">
        <f>VLOOKUP($C6252,Clients!$B:$F,N$6,0)</f>
        <v>Mexico</v>
      </c>
    </row>
    <row r="6253" spans="2:14" x14ac:dyDescent="0.2">
      <c r="B6253" s="8">
        <v>-50932.140000000007</v>
      </c>
      <c r="C6253" s="2" t="s">
        <v>9599</v>
      </c>
      <c r="D6253" s="2" t="s">
        <v>51</v>
      </c>
      <c r="E6253" s="8">
        <v>-55</v>
      </c>
      <c r="F6253" s="2" t="s">
        <v>9639</v>
      </c>
      <c r="G6253" s="2" t="s">
        <v>8349</v>
      </c>
      <c r="H6253" s="9">
        <v>41683</v>
      </c>
      <c r="I6253" s="2">
        <v>2014</v>
      </c>
      <c r="J6253" s="2">
        <v>2</v>
      </c>
      <c r="K6253" s="2" t="str">
        <f>VLOOKUP($C6253,Clients!$B:$F,K$6,0)</f>
        <v>Heaney-Wyman</v>
      </c>
      <c r="L6253" s="2" t="str">
        <f>VLOOKUP($C6253,Clients!$B:$F,L$6,0)</f>
        <v>Related Parties</v>
      </c>
      <c r="M6253" s="2" t="str">
        <f>VLOOKUP($C6253,Clients!$B:$F,M$6,0)</f>
        <v>MX</v>
      </c>
      <c r="N6253" s="2" t="str">
        <f>VLOOKUP($C6253,Clients!$B:$F,N$6,0)</f>
        <v>Mexico</v>
      </c>
    </row>
    <row r="6254" spans="2:14" x14ac:dyDescent="0.2">
      <c r="B6254" s="8">
        <v>13708.800000000001</v>
      </c>
      <c r="C6254" s="2" t="s">
        <v>9599</v>
      </c>
      <c r="D6254" s="2" t="s">
        <v>51</v>
      </c>
      <c r="E6254" s="8">
        <v>200</v>
      </c>
      <c r="F6254" s="2" t="s">
        <v>9640</v>
      </c>
      <c r="G6254" s="2" t="s">
        <v>325</v>
      </c>
      <c r="H6254" s="9">
        <v>41688</v>
      </c>
      <c r="I6254" s="2">
        <v>2014</v>
      </c>
      <c r="J6254" s="2">
        <v>2</v>
      </c>
      <c r="K6254" s="2" t="str">
        <f>VLOOKUP($C6254,Clients!$B:$F,K$6,0)</f>
        <v>Heaney-Wyman</v>
      </c>
      <c r="L6254" s="2" t="str">
        <f>VLOOKUP($C6254,Clients!$B:$F,L$6,0)</f>
        <v>Related Parties</v>
      </c>
      <c r="M6254" s="2" t="str">
        <f>VLOOKUP($C6254,Clients!$B:$F,M$6,0)</f>
        <v>MX</v>
      </c>
      <c r="N6254" s="2" t="str">
        <f>VLOOKUP($C6254,Clients!$B:$F,N$6,0)</f>
        <v>Mexico</v>
      </c>
    </row>
    <row r="6255" spans="2:14" x14ac:dyDescent="0.2">
      <c r="B6255" s="8">
        <v>222919.87200000003</v>
      </c>
      <c r="C6255" s="2" t="s">
        <v>9599</v>
      </c>
      <c r="D6255" s="2" t="s">
        <v>51</v>
      </c>
      <c r="E6255" s="8">
        <v>304</v>
      </c>
      <c r="F6255" s="2" t="s">
        <v>9641</v>
      </c>
      <c r="G6255" s="2" t="s">
        <v>326</v>
      </c>
      <c r="H6255" s="9">
        <v>41688</v>
      </c>
      <c r="I6255" s="2">
        <v>2014</v>
      </c>
      <c r="J6255" s="2">
        <v>2</v>
      </c>
      <c r="K6255" s="2" t="str">
        <f>VLOOKUP($C6255,Clients!$B:$F,K$6,0)</f>
        <v>Heaney-Wyman</v>
      </c>
      <c r="L6255" s="2" t="str">
        <f>VLOOKUP($C6255,Clients!$B:$F,L$6,0)</f>
        <v>Related Parties</v>
      </c>
      <c r="M6255" s="2" t="str">
        <f>VLOOKUP($C6255,Clients!$B:$F,M$6,0)</f>
        <v>MX</v>
      </c>
      <c r="N6255" s="2" t="str">
        <f>VLOOKUP($C6255,Clients!$B:$F,N$6,0)</f>
        <v>Mexico</v>
      </c>
    </row>
    <row r="6256" spans="2:14" x14ac:dyDescent="0.2">
      <c r="B6256" s="8">
        <v>35867.076000000001</v>
      </c>
      <c r="C6256" s="2" t="s">
        <v>9599</v>
      </c>
      <c r="D6256" s="2" t="s">
        <v>51</v>
      </c>
      <c r="E6256" s="8">
        <v>800</v>
      </c>
      <c r="F6256" s="2" t="s">
        <v>9642</v>
      </c>
      <c r="G6256" s="2" t="s">
        <v>8335</v>
      </c>
      <c r="H6256" s="9">
        <v>41689</v>
      </c>
      <c r="I6256" s="2">
        <v>2014</v>
      </c>
      <c r="J6256" s="2">
        <v>2</v>
      </c>
      <c r="K6256" s="2" t="str">
        <f>VLOOKUP($C6256,Clients!$B:$F,K$6,0)</f>
        <v>Heaney-Wyman</v>
      </c>
      <c r="L6256" s="2" t="str">
        <f>VLOOKUP($C6256,Clients!$B:$F,L$6,0)</f>
        <v>Related Parties</v>
      </c>
      <c r="M6256" s="2" t="str">
        <f>VLOOKUP($C6256,Clients!$B:$F,M$6,0)</f>
        <v>MX</v>
      </c>
      <c r="N6256" s="2" t="str">
        <f>VLOOKUP($C6256,Clients!$B:$F,N$6,0)</f>
        <v>Mexico</v>
      </c>
    </row>
    <row r="6257" spans="2:14" x14ac:dyDescent="0.2">
      <c r="B6257" s="8">
        <v>4565.1900000000005</v>
      </c>
      <c r="C6257" s="2" t="s">
        <v>9599</v>
      </c>
      <c r="D6257" s="2" t="s">
        <v>51</v>
      </c>
      <c r="E6257" s="8">
        <v>0</v>
      </c>
      <c r="F6257" s="2" t="s">
        <v>9643</v>
      </c>
      <c r="G6257" s="2" t="s">
        <v>327</v>
      </c>
      <c r="H6257" s="9">
        <v>41691</v>
      </c>
      <c r="I6257" s="2">
        <v>2014</v>
      </c>
      <c r="J6257" s="2">
        <v>2</v>
      </c>
      <c r="K6257" s="2" t="str">
        <f>VLOOKUP($C6257,Clients!$B:$F,K$6,0)</f>
        <v>Heaney-Wyman</v>
      </c>
      <c r="L6257" s="2" t="str">
        <f>VLOOKUP($C6257,Clients!$B:$F,L$6,0)</f>
        <v>Related Parties</v>
      </c>
      <c r="M6257" s="2" t="str">
        <f>VLOOKUP($C6257,Clients!$B:$F,M$6,0)</f>
        <v>MX</v>
      </c>
      <c r="N6257" s="2" t="str">
        <f>VLOOKUP($C6257,Clients!$B:$F,N$6,0)</f>
        <v>Mexico</v>
      </c>
    </row>
    <row r="6258" spans="2:14" x14ac:dyDescent="0.2">
      <c r="B6258" s="8">
        <v>4565.1900000000005</v>
      </c>
      <c r="C6258" s="2" t="s">
        <v>9599</v>
      </c>
      <c r="D6258" s="2" t="s">
        <v>51</v>
      </c>
      <c r="E6258" s="8">
        <v>0</v>
      </c>
      <c r="F6258" s="2" t="s">
        <v>9644</v>
      </c>
      <c r="G6258" s="2" t="s">
        <v>2992</v>
      </c>
      <c r="H6258" s="9">
        <v>41692</v>
      </c>
      <c r="I6258" s="2">
        <v>2014</v>
      </c>
      <c r="J6258" s="2">
        <v>2</v>
      </c>
      <c r="K6258" s="2" t="str">
        <f>VLOOKUP($C6258,Clients!$B:$F,K$6,0)</f>
        <v>Heaney-Wyman</v>
      </c>
      <c r="L6258" s="2" t="str">
        <f>VLOOKUP($C6258,Clients!$B:$F,L$6,0)</f>
        <v>Related Parties</v>
      </c>
      <c r="M6258" s="2" t="str">
        <f>VLOOKUP($C6258,Clients!$B:$F,M$6,0)</f>
        <v>MX</v>
      </c>
      <c r="N6258" s="2" t="str">
        <f>VLOOKUP($C6258,Clients!$B:$F,N$6,0)</f>
        <v>Mexico</v>
      </c>
    </row>
    <row r="6259" spans="2:14" x14ac:dyDescent="0.2">
      <c r="B6259" s="8">
        <v>4630.71</v>
      </c>
      <c r="C6259" s="2" t="s">
        <v>9599</v>
      </c>
      <c r="D6259" s="2" t="s">
        <v>51</v>
      </c>
      <c r="E6259" s="8">
        <v>0</v>
      </c>
      <c r="F6259" s="2" t="s">
        <v>9645</v>
      </c>
      <c r="G6259" s="2" t="s">
        <v>8225</v>
      </c>
      <c r="H6259" s="9">
        <v>41694</v>
      </c>
      <c r="I6259" s="2">
        <v>2014</v>
      </c>
      <c r="J6259" s="2">
        <v>2</v>
      </c>
      <c r="K6259" s="2" t="str">
        <f>VLOOKUP($C6259,Clients!$B:$F,K$6,0)</f>
        <v>Heaney-Wyman</v>
      </c>
      <c r="L6259" s="2" t="str">
        <f>VLOOKUP($C6259,Clients!$B:$F,L$6,0)</f>
        <v>Related Parties</v>
      </c>
      <c r="M6259" s="2" t="str">
        <f>VLOOKUP($C6259,Clients!$B:$F,M$6,0)</f>
        <v>MX</v>
      </c>
      <c r="N6259" s="2" t="str">
        <f>VLOOKUP($C6259,Clients!$B:$F,N$6,0)</f>
        <v>Mexico</v>
      </c>
    </row>
    <row r="6260" spans="2:14" x14ac:dyDescent="0.2">
      <c r="B6260" s="8">
        <v>6451.2000000000007</v>
      </c>
      <c r="C6260" s="2" t="s">
        <v>9599</v>
      </c>
      <c r="D6260" s="2" t="s">
        <v>51</v>
      </c>
      <c r="E6260" s="8">
        <v>0</v>
      </c>
      <c r="F6260" s="2" t="s">
        <v>9646</v>
      </c>
      <c r="G6260" s="2" t="s">
        <v>303</v>
      </c>
      <c r="H6260" s="9">
        <v>41698</v>
      </c>
      <c r="I6260" s="2">
        <v>2014</v>
      </c>
      <c r="J6260" s="2">
        <v>2</v>
      </c>
      <c r="K6260" s="2" t="str">
        <f>VLOOKUP($C6260,Clients!$B:$F,K$6,0)</f>
        <v>Heaney-Wyman</v>
      </c>
      <c r="L6260" s="2" t="str">
        <f>VLOOKUP($C6260,Clients!$B:$F,L$6,0)</f>
        <v>Related Parties</v>
      </c>
      <c r="M6260" s="2" t="str">
        <f>VLOOKUP($C6260,Clients!$B:$F,M$6,0)</f>
        <v>MX</v>
      </c>
      <c r="N6260" s="2" t="str">
        <f>VLOOKUP($C6260,Clients!$B:$F,N$6,0)</f>
        <v>Mexico</v>
      </c>
    </row>
    <row r="6261" spans="2:14" x14ac:dyDescent="0.2">
      <c r="B6261" s="8">
        <v>28332.654000000002</v>
      </c>
      <c r="C6261" s="2" t="s">
        <v>9599</v>
      </c>
      <c r="D6261" s="2" t="s">
        <v>51</v>
      </c>
      <c r="E6261" s="8">
        <v>0</v>
      </c>
      <c r="F6261" s="2" t="s">
        <v>9647</v>
      </c>
      <c r="G6261" s="2" t="s">
        <v>9648</v>
      </c>
      <c r="H6261" s="9">
        <v>41698</v>
      </c>
      <c r="I6261" s="2">
        <v>2014</v>
      </c>
      <c r="J6261" s="2">
        <v>2</v>
      </c>
      <c r="K6261" s="2" t="str">
        <f>VLOOKUP($C6261,Clients!$B:$F,K$6,0)</f>
        <v>Heaney-Wyman</v>
      </c>
      <c r="L6261" s="2" t="str">
        <f>VLOOKUP($C6261,Clients!$B:$F,L$6,0)</f>
        <v>Related Parties</v>
      </c>
      <c r="M6261" s="2" t="str">
        <f>VLOOKUP($C6261,Clients!$B:$F,M$6,0)</f>
        <v>MX</v>
      </c>
      <c r="N6261" s="2" t="str">
        <f>VLOOKUP($C6261,Clients!$B:$F,N$6,0)</f>
        <v>Mexico</v>
      </c>
    </row>
    <row r="6262" spans="2:14" x14ac:dyDescent="0.2">
      <c r="B6262" s="8">
        <v>151007.22</v>
      </c>
      <c r="C6262" s="2" t="s">
        <v>9599</v>
      </c>
      <c r="D6262" s="2" t="s">
        <v>51</v>
      </c>
      <c r="E6262" s="8">
        <v>3000</v>
      </c>
      <c r="F6262" s="2" t="s">
        <v>9649</v>
      </c>
      <c r="G6262" s="2" t="s">
        <v>8349</v>
      </c>
      <c r="H6262" s="9">
        <v>41698</v>
      </c>
      <c r="I6262" s="2">
        <v>2014</v>
      </c>
      <c r="J6262" s="2">
        <v>2</v>
      </c>
      <c r="K6262" s="2" t="str">
        <f>VLOOKUP($C6262,Clients!$B:$F,K$6,0)</f>
        <v>Heaney-Wyman</v>
      </c>
      <c r="L6262" s="2" t="str">
        <f>VLOOKUP($C6262,Clients!$B:$F,L$6,0)</f>
        <v>Related Parties</v>
      </c>
      <c r="M6262" s="2" t="str">
        <f>VLOOKUP($C6262,Clients!$B:$F,M$6,0)</f>
        <v>MX</v>
      </c>
      <c r="N6262" s="2" t="str">
        <f>VLOOKUP($C6262,Clients!$B:$F,N$6,0)</f>
        <v>Mexico</v>
      </c>
    </row>
    <row r="6263" spans="2:14" x14ac:dyDescent="0.2">
      <c r="B6263" s="8">
        <v>36804.81</v>
      </c>
      <c r="C6263" s="2" t="s">
        <v>9599</v>
      </c>
      <c r="D6263" s="2" t="s">
        <v>51</v>
      </c>
      <c r="E6263" s="8">
        <v>1970</v>
      </c>
      <c r="F6263" s="2" t="s">
        <v>9650</v>
      </c>
      <c r="G6263" s="2" t="s">
        <v>8353</v>
      </c>
      <c r="H6263" s="9">
        <v>41698</v>
      </c>
      <c r="I6263" s="2">
        <v>2014</v>
      </c>
      <c r="J6263" s="2">
        <v>2</v>
      </c>
      <c r="K6263" s="2" t="str">
        <f>VLOOKUP($C6263,Clients!$B:$F,K$6,0)</f>
        <v>Heaney-Wyman</v>
      </c>
      <c r="L6263" s="2" t="str">
        <f>VLOOKUP($C6263,Clients!$B:$F,L$6,0)</f>
        <v>Related Parties</v>
      </c>
      <c r="M6263" s="2" t="str">
        <f>VLOOKUP($C6263,Clients!$B:$F,M$6,0)</f>
        <v>MX</v>
      </c>
      <c r="N6263" s="2" t="str">
        <f>VLOOKUP($C6263,Clients!$B:$F,N$6,0)</f>
        <v>Mexico</v>
      </c>
    </row>
    <row r="6264" spans="2:14" x14ac:dyDescent="0.2">
      <c r="B6264" s="8">
        <v>113288.65800000001</v>
      </c>
      <c r="C6264" s="2" t="s">
        <v>9599</v>
      </c>
      <c r="D6264" s="2" t="s">
        <v>51</v>
      </c>
      <c r="E6264" s="8">
        <v>2300</v>
      </c>
      <c r="F6264" s="2" t="s">
        <v>9651</v>
      </c>
      <c r="G6264" s="2" t="s">
        <v>8355</v>
      </c>
      <c r="H6264" s="9">
        <v>41698</v>
      </c>
      <c r="I6264" s="2">
        <v>2014</v>
      </c>
      <c r="J6264" s="2">
        <v>2</v>
      </c>
      <c r="K6264" s="2" t="str">
        <f>VLOOKUP($C6264,Clients!$B:$F,K$6,0)</f>
        <v>Heaney-Wyman</v>
      </c>
      <c r="L6264" s="2" t="str">
        <f>VLOOKUP($C6264,Clients!$B:$F,L$6,0)</f>
        <v>Related Parties</v>
      </c>
      <c r="M6264" s="2" t="str">
        <f>VLOOKUP($C6264,Clients!$B:$F,M$6,0)</f>
        <v>MX</v>
      </c>
      <c r="N6264" s="2" t="str">
        <f>VLOOKUP($C6264,Clients!$B:$F,N$6,0)</f>
        <v>Mexico</v>
      </c>
    </row>
    <row r="6265" spans="2:14" x14ac:dyDescent="0.2">
      <c r="B6265" s="8">
        <v>6417.5160000000005</v>
      </c>
      <c r="C6265" s="2" t="s">
        <v>9599</v>
      </c>
      <c r="D6265" s="2" t="s">
        <v>51</v>
      </c>
      <c r="E6265" s="8">
        <v>920</v>
      </c>
      <c r="F6265" s="2" t="s">
        <v>9652</v>
      </c>
      <c r="G6265" s="2" t="s">
        <v>8357</v>
      </c>
      <c r="H6265" s="9">
        <v>41698</v>
      </c>
      <c r="I6265" s="2">
        <v>2014</v>
      </c>
      <c r="J6265" s="2">
        <v>2</v>
      </c>
      <c r="K6265" s="2" t="str">
        <f>VLOOKUP($C6265,Clients!$B:$F,K$6,0)</f>
        <v>Heaney-Wyman</v>
      </c>
      <c r="L6265" s="2" t="str">
        <f>VLOOKUP($C6265,Clients!$B:$F,L$6,0)</f>
        <v>Related Parties</v>
      </c>
      <c r="M6265" s="2" t="str">
        <f>VLOOKUP($C6265,Clients!$B:$F,M$6,0)</f>
        <v>MX</v>
      </c>
      <c r="N6265" s="2" t="str">
        <f>VLOOKUP($C6265,Clients!$B:$F,N$6,0)</f>
        <v>Mexico</v>
      </c>
    </row>
    <row r="6266" spans="2:14" x14ac:dyDescent="0.2">
      <c r="B6266" s="8">
        <v>29239.518</v>
      </c>
      <c r="C6266" s="2" t="s">
        <v>9599</v>
      </c>
      <c r="D6266" s="2" t="s">
        <v>51</v>
      </c>
      <c r="E6266" s="8">
        <v>4716</v>
      </c>
      <c r="F6266" s="2" t="s">
        <v>9653</v>
      </c>
      <c r="G6266" s="2" t="s">
        <v>8359</v>
      </c>
      <c r="H6266" s="9">
        <v>41698</v>
      </c>
      <c r="I6266" s="2">
        <v>2014</v>
      </c>
      <c r="J6266" s="2">
        <v>2</v>
      </c>
      <c r="K6266" s="2" t="str">
        <f>VLOOKUP($C6266,Clients!$B:$F,K$6,0)</f>
        <v>Heaney-Wyman</v>
      </c>
      <c r="L6266" s="2" t="str">
        <f>VLOOKUP($C6266,Clients!$B:$F,L$6,0)</f>
        <v>Related Parties</v>
      </c>
      <c r="M6266" s="2" t="str">
        <f>VLOOKUP($C6266,Clients!$B:$F,M$6,0)</f>
        <v>MX</v>
      </c>
      <c r="N6266" s="2" t="str">
        <f>VLOOKUP($C6266,Clients!$B:$F,N$6,0)</f>
        <v>Mexico</v>
      </c>
    </row>
    <row r="6267" spans="2:14" x14ac:dyDescent="0.2">
      <c r="B6267" s="8">
        <v>2381.652</v>
      </c>
      <c r="C6267" s="2" t="s">
        <v>9599</v>
      </c>
      <c r="D6267" s="2" t="s">
        <v>51</v>
      </c>
      <c r="E6267" s="8">
        <v>106</v>
      </c>
      <c r="F6267" s="2" t="s">
        <v>9654</v>
      </c>
      <c r="G6267" s="2" t="s">
        <v>8361</v>
      </c>
      <c r="H6267" s="9">
        <v>41698</v>
      </c>
      <c r="I6267" s="2">
        <v>2014</v>
      </c>
      <c r="J6267" s="2">
        <v>2</v>
      </c>
      <c r="K6267" s="2" t="str">
        <f>VLOOKUP($C6267,Clients!$B:$F,K$6,0)</f>
        <v>Heaney-Wyman</v>
      </c>
      <c r="L6267" s="2" t="str">
        <f>VLOOKUP($C6267,Clients!$B:$F,L$6,0)</f>
        <v>Related Parties</v>
      </c>
      <c r="M6267" s="2" t="str">
        <f>VLOOKUP($C6267,Clients!$B:$F,M$6,0)</f>
        <v>MX</v>
      </c>
      <c r="N6267" s="2" t="str">
        <f>VLOOKUP($C6267,Clients!$B:$F,N$6,0)</f>
        <v>Mexico</v>
      </c>
    </row>
    <row r="6268" spans="2:14" x14ac:dyDescent="0.2">
      <c r="B6268" s="8">
        <v>94324.187999999995</v>
      </c>
      <c r="C6268" s="2" t="s">
        <v>9599</v>
      </c>
      <c r="D6268" s="2" t="s">
        <v>51</v>
      </c>
      <c r="E6268" s="8">
        <v>7604</v>
      </c>
      <c r="F6268" s="2" t="s">
        <v>9655</v>
      </c>
      <c r="G6268" s="2" t="s">
        <v>8363</v>
      </c>
      <c r="H6268" s="9">
        <v>41698</v>
      </c>
      <c r="I6268" s="2">
        <v>2014</v>
      </c>
      <c r="J6268" s="2">
        <v>2</v>
      </c>
      <c r="K6268" s="2" t="str">
        <f>VLOOKUP($C6268,Clients!$B:$F,K$6,0)</f>
        <v>Heaney-Wyman</v>
      </c>
      <c r="L6268" s="2" t="str">
        <f>VLOOKUP($C6268,Clients!$B:$F,L$6,0)</f>
        <v>Related Parties</v>
      </c>
      <c r="M6268" s="2" t="str">
        <f>VLOOKUP($C6268,Clients!$B:$F,M$6,0)</f>
        <v>MX</v>
      </c>
      <c r="N6268" s="2" t="str">
        <f>VLOOKUP($C6268,Clients!$B:$F,N$6,0)</f>
        <v>Mexico</v>
      </c>
    </row>
    <row r="6269" spans="2:14" x14ac:dyDescent="0.2">
      <c r="B6269" s="8">
        <v>4992.1619999999994</v>
      </c>
      <c r="C6269" s="2" t="s">
        <v>9599</v>
      </c>
      <c r="D6269" s="2" t="s">
        <v>51</v>
      </c>
      <c r="E6269" s="8">
        <v>0</v>
      </c>
      <c r="F6269" s="2" t="s">
        <v>9656</v>
      </c>
      <c r="G6269" s="2" t="s">
        <v>8367</v>
      </c>
      <c r="H6269" s="9">
        <v>41702</v>
      </c>
      <c r="I6269" s="2">
        <v>2014</v>
      </c>
      <c r="J6269" s="2">
        <v>3</v>
      </c>
      <c r="K6269" s="2" t="str">
        <f>VLOOKUP($C6269,Clients!$B:$F,K$6,0)</f>
        <v>Heaney-Wyman</v>
      </c>
      <c r="L6269" s="2" t="str">
        <f>VLOOKUP($C6269,Clients!$B:$F,L$6,0)</f>
        <v>Related Parties</v>
      </c>
      <c r="M6269" s="2" t="str">
        <f>VLOOKUP($C6269,Clients!$B:$F,M$6,0)</f>
        <v>MX</v>
      </c>
      <c r="N6269" s="2" t="str">
        <f>VLOOKUP($C6269,Clients!$B:$F,N$6,0)</f>
        <v>Mexico</v>
      </c>
    </row>
    <row r="6270" spans="2:14" x14ac:dyDescent="0.2">
      <c r="B6270" s="8">
        <v>-4992.1619999999994</v>
      </c>
      <c r="C6270" s="2" t="s">
        <v>9599</v>
      </c>
      <c r="D6270" s="2" t="s">
        <v>51</v>
      </c>
      <c r="E6270" s="8">
        <v>0</v>
      </c>
      <c r="F6270" s="2" t="s">
        <v>9657</v>
      </c>
      <c r="G6270" s="2" t="s">
        <v>8367</v>
      </c>
      <c r="H6270" s="9">
        <v>41702</v>
      </c>
      <c r="I6270" s="2">
        <v>2014</v>
      </c>
      <c r="J6270" s="2">
        <v>3</v>
      </c>
      <c r="K6270" s="2" t="str">
        <f>VLOOKUP($C6270,Clients!$B:$F,K$6,0)</f>
        <v>Heaney-Wyman</v>
      </c>
      <c r="L6270" s="2" t="str">
        <f>VLOOKUP($C6270,Clients!$B:$F,L$6,0)</f>
        <v>Related Parties</v>
      </c>
      <c r="M6270" s="2" t="str">
        <f>VLOOKUP($C6270,Clients!$B:$F,M$6,0)</f>
        <v>MX</v>
      </c>
      <c r="N6270" s="2" t="str">
        <f>VLOOKUP($C6270,Clients!$B:$F,N$6,0)</f>
        <v>Mexico</v>
      </c>
    </row>
    <row r="6271" spans="2:14" x14ac:dyDescent="0.2">
      <c r="B6271" s="8">
        <v>4992.1619999999994</v>
      </c>
      <c r="C6271" s="2" t="s">
        <v>9599</v>
      </c>
      <c r="D6271" s="2" t="s">
        <v>51</v>
      </c>
      <c r="E6271" s="8">
        <v>0</v>
      </c>
      <c r="F6271" s="2" t="s">
        <v>9658</v>
      </c>
      <c r="G6271" s="2" t="s">
        <v>8367</v>
      </c>
      <c r="H6271" s="9">
        <v>41702</v>
      </c>
      <c r="I6271" s="2">
        <v>2014</v>
      </c>
      <c r="J6271" s="2">
        <v>3</v>
      </c>
      <c r="K6271" s="2" t="str">
        <f>VLOOKUP($C6271,Clients!$B:$F,K$6,0)</f>
        <v>Heaney-Wyman</v>
      </c>
      <c r="L6271" s="2" t="str">
        <f>VLOOKUP($C6271,Clients!$B:$F,L$6,0)</f>
        <v>Related Parties</v>
      </c>
      <c r="M6271" s="2" t="str">
        <f>VLOOKUP($C6271,Clients!$B:$F,M$6,0)</f>
        <v>MX</v>
      </c>
      <c r="N6271" s="2" t="str">
        <f>VLOOKUP($C6271,Clients!$B:$F,N$6,0)</f>
        <v>Mexico</v>
      </c>
    </row>
    <row r="6272" spans="2:14" x14ac:dyDescent="0.2">
      <c r="B6272" s="8">
        <v>27595.932000000001</v>
      </c>
      <c r="C6272" s="2" t="s">
        <v>9599</v>
      </c>
      <c r="D6272" s="2" t="s">
        <v>51</v>
      </c>
      <c r="E6272" s="8">
        <v>150000</v>
      </c>
      <c r="F6272" s="2" t="s">
        <v>9659</v>
      </c>
      <c r="G6272" s="2" t="s">
        <v>8369</v>
      </c>
      <c r="H6272" s="9">
        <v>41702</v>
      </c>
      <c r="I6272" s="2">
        <v>2014</v>
      </c>
      <c r="J6272" s="2">
        <v>3</v>
      </c>
      <c r="K6272" s="2" t="str">
        <f>VLOOKUP($C6272,Clients!$B:$F,K$6,0)</f>
        <v>Heaney-Wyman</v>
      </c>
      <c r="L6272" s="2" t="str">
        <f>VLOOKUP($C6272,Clients!$B:$F,L$6,0)</f>
        <v>Related Parties</v>
      </c>
      <c r="M6272" s="2" t="str">
        <f>VLOOKUP($C6272,Clients!$B:$F,M$6,0)</f>
        <v>MX</v>
      </c>
      <c r="N6272" s="2" t="str">
        <f>VLOOKUP($C6272,Clients!$B:$F,N$6,0)</f>
        <v>Mexico</v>
      </c>
    </row>
    <row r="6273" spans="2:14" x14ac:dyDescent="0.2">
      <c r="B6273" s="8">
        <v>113840.454</v>
      </c>
      <c r="C6273" s="2" t="s">
        <v>9599</v>
      </c>
      <c r="D6273" s="2" t="s">
        <v>51</v>
      </c>
      <c r="E6273" s="8">
        <v>7050</v>
      </c>
      <c r="F6273" s="2" t="s">
        <v>9660</v>
      </c>
      <c r="G6273" s="2" t="s">
        <v>9661</v>
      </c>
      <c r="H6273" s="9">
        <v>41705</v>
      </c>
      <c r="I6273" s="2">
        <v>2014</v>
      </c>
      <c r="J6273" s="2">
        <v>3</v>
      </c>
      <c r="K6273" s="2" t="str">
        <f>VLOOKUP($C6273,Clients!$B:$F,K$6,0)</f>
        <v>Heaney-Wyman</v>
      </c>
      <c r="L6273" s="2" t="str">
        <f>VLOOKUP($C6273,Clients!$B:$F,L$6,0)</f>
        <v>Related Parties</v>
      </c>
      <c r="M6273" s="2" t="str">
        <f>VLOOKUP($C6273,Clients!$B:$F,M$6,0)</f>
        <v>MX</v>
      </c>
      <c r="N6273" s="2" t="str">
        <f>VLOOKUP($C6273,Clients!$B:$F,N$6,0)</f>
        <v>Mexico</v>
      </c>
    </row>
    <row r="6274" spans="2:14" x14ac:dyDescent="0.2">
      <c r="B6274" s="8">
        <v>89294.184000000008</v>
      </c>
      <c r="C6274" s="2" t="s">
        <v>9599</v>
      </c>
      <c r="D6274" s="2" t="s">
        <v>51</v>
      </c>
      <c r="E6274" s="8">
        <v>135</v>
      </c>
      <c r="F6274" s="2" t="s">
        <v>9662</v>
      </c>
      <c r="G6274" s="2" t="s">
        <v>8373</v>
      </c>
      <c r="H6274" s="9">
        <v>41711</v>
      </c>
      <c r="I6274" s="2">
        <v>2014</v>
      </c>
      <c r="J6274" s="2">
        <v>3</v>
      </c>
      <c r="K6274" s="2" t="str">
        <f>VLOOKUP($C6274,Clients!$B:$F,K$6,0)</f>
        <v>Heaney-Wyman</v>
      </c>
      <c r="L6274" s="2" t="str">
        <f>VLOOKUP($C6274,Clients!$B:$F,L$6,0)</f>
        <v>Related Parties</v>
      </c>
      <c r="M6274" s="2" t="str">
        <f>VLOOKUP($C6274,Clients!$B:$F,M$6,0)</f>
        <v>MX</v>
      </c>
      <c r="N6274" s="2" t="str">
        <f>VLOOKUP($C6274,Clients!$B:$F,N$6,0)</f>
        <v>Mexico</v>
      </c>
    </row>
    <row r="6275" spans="2:14" x14ac:dyDescent="0.2">
      <c r="B6275" s="8">
        <v>17194.926000000003</v>
      </c>
      <c r="C6275" s="2" t="s">
        <v>9599</v>
      </c>
      <c r="D6275" s="2" t="s">
        <v>51</v>
      </c>
      <c r="E6275" s="8">
        <v>209.95</v>
      </c>
      <c r="F6275" s="2" t="s">
        <v>9663</v>
      </c>
      <c r="G6275" s="2" t="s">
        <v>8379</v>
      </c>
      <c r="H6275" s="9">
        <v>41711</v>
      </c>
      <c r="I6275" s="2">
        <v>2014</v>
      </c>
      <c r="J6275" s="2">
        <v>3</v>
      </c>
      <c r="K6275" s="2" t="str">
        <f>VLOOKUP($C6275,Clients!$B:$F,K$6,0)</f>
        <v>Heaney-Wyman</v>
      </c>
      <c r="L6275" s="2" t="str">
        <f>VLOOKUP($C6275,Clients!$B:$F,L$6,0)</f>
        <v>Related Parties</v>
      </c>
      <c r="M6275" s="2" t="str">
        <f>VLOOKUP($C6275,Clients!$B:$F,M$6,0)</f>
        <v>MX</v>
      </c>
      <c r="N6275" s="2" t="str">
        <f>VLOOKUP($C6275,Clients!$B:$F,N$6,0)</f>
        <v>Mexico</v>
      </c>
    </row>
    <row r="6276" spans="2:14" x14ac:dyDescent="0.2">
      <c r="B6276" s="8">
        <v>282702.63</v>
      </c>
      <c r="C6276" s="2" t="s">
        <v>9599</v>
      </c>
      <c r="D6276" s="2" t="s">
        <v>51</v>
      </c>
      <c r="E6276" s="8">
        <v>430</v>
      </c>
      <c r="F6276" s="2" t="s">
        <v>9664</v>
      </c>
      <c r="G6276" s="2" t="s">
        <v>307</v>
      </c>
      <c r="H6276" s="9">
        <v>41715</v>
      </c>
      <c r="I6276" s="2">
        <v>2014</v>
      </c>
      <c r="J6276" s="2">
        <v>3</v>
      </c>
      <c r="K6276" s="2" t="str">
        <f>VLOOKUP($C6276,Clients!$B:$F,K$6,0)</f>
        <v>Heaney-Wyman</v>
      </c>
      <c r="L6276" s="2" t="str">
        <f>VLOOKUP($C6276,Clients!$B:$F,L$6,0)</f>
        <v>Related Parties</v>
      </c>
      <c r="M6276" s="2" t="str">
        <f>VLOOKUP($C6276,Clients!$B:$F,M$6,0)</f>
        <v>MX</v>
      </c>
      <c r="N6276" s="2" t="str">
        <f>VLOOKUP($C6276,Clients!$B:$F,N$6,0)</f>
        <v>Mexico</v>
      </c>
    </row>
    <row r="6277" spans="2:14" x14ac:dyDescent="0.2">
      <c r="B6277" s="8">
        <v>8190</v>
      </c>
      <c r="C6277" s="2" t="s">
        <v>9599</v>
      </c>
      <c r="D6277" s="2" t="s">
        <v>51</v>
      </c>
      <c r="E6277" s="8">
        <v>100</v>
      </c>
      <c r="F6277" s="2" t="s">
        <v>9665</v>
      </c>
      <c r="G6277" s="2" t="s">
        <v>8383</v>
      </c>
      <c r="H6277" s="9">
        <v>41715</v>
      </c>
      <c r="I6277" s="2">
        <v>2014</v>
      </c>
      <c r="J6277" s="2">
        <v>3</v>
      </c>
      <c r="K6277" s="2" t="str">
        <f>VLOOKUP($C6277,Clients!$B:$F,K$6,0)</f>
        <v>Heaney-Wyman</v>
      </c>
      <c r="L6277" s="2" t="str">
        <f>VLOOKUP($C6277,Clients!$B:$F,L$6,0)</f>
        <v>Related Parties</v>
      </c>
      <c r="M6277" s="2" t="str">
        <f>VLOOKUP($C6277,Clients!$B:$F,M$6,0)</f>
        <v>MX</v>
      </c>
      <c r="N6277" s="2" t="str">
        <f>VLOOKUP($C6277,Clients!$B:$F,N$6,0)</f>
        <v>Mexico</v>
      </c>
    </row>
    <row r="6278" spans="2:14" x14ac:dyDescent="0.2">
      <c r="B6278" s="8">
        <v>181140.834</v>
      </c>
      <c r="C6278" s="2" t="s">
        <v>9599</v>
      </c>
      <c r="D6278" s="2" t="s">
        <v>51</v>
      </c>
      <c r="E6278" s="8">
        <v>265</v>
      </c>
      <c r="F6278" s="2" t="s">
        <v>9666</v>
      </c>
      <c r="G6278" s="2" t="s">
        <v>8375</v>
      </c>
      <c r="H6278" s="9">
        <v>41718</v>
      </c>
      <c r="I6278" s="2">
        <v>2014</v>
      </c>
      <c r="J6278" s="2">
        <v>3</v>
      </c>
      <c r="K6278" s="2" t="str">
        <f>VLOOKUP($C6278,Clients!$B:$F,K$6,0)</f>
        <v>Heaney-Wyman</v>
      </c>
      <c r="L6278" s="2" t="str">
        <f>VLOOKUP($C6278,Clients!$B:$F,L$6,0)</f>
        <v>Related Parties</v>
      </c>
      <c r="M6278" s="2" t="str">
        <f>VLOOKUP($C6278,Clients!$B:$F,M$6,0)</f>
        <v>MX</v>
      </c>
      <c r="N6278" s="2" t="str">
        <f>VLOOKUP($C6278,Clients!$B:$F,N$6,0)</f>
        <v>Mexico</v>
      </c>
    </row>
    <row r="6279" spans="2:14" x14ac:dyDescent="0.2">
      <c r="B6279" s="8">
        <v>3401.2019999999998</v>
      </c>
      <c r="C6279" s="2" t="s">
        <v>9599</v>
      </c>
      <c r="D6279" s="2" t="s">
        <v>51</v>
      </c>
      <c r="E6279" s="8">
        <v>5</v>
      </c>
      <c r="F6279" s="2" t="s">
        <v>9667</v>
      </c>
      <c r="G6279" s="2" t="s">
        <v>8385</v>
      </c>
      <c r="H6279" s="9">
        <v>41719</v>
      </c>
      <c r="I6279" s="2">
        <v>2014</v>
      </c>
      <c r="J6279" s="2">
        <v>3</v>
      </c>
      <c r="K6279" s="2" t="str">
        <f>VLOOKUP($C6279,Clients!$B:$F,K$6,0)</f>
        <v>Heaney-Wyman</v>
      </c>
      <c r="L6279" s="2" t="str">
        <f>VLOOKUP($C6279,Clients!$B:$F,L$6,0)</f>
        <v>Related Parties</v>
      </c>
      <c r="M6279" s="2" t="str">
        <f>VLOOKUP($C6279,Clients!$B:$F,M$6,0)</f>
        <v>MX</v>
      </c>
      <c r="N6279" s="2" t="str">
        <f>VLOOKUP($C6279,Clients!$B:$F,N$6,0)</f>
        <v>Mexico</v>
      </c>
    </row>
    <row r="6280" spans="2:14" x14ac:dyDescent="0.2">
      <c r="B6280" s="8">
        <v>9183.8040000000001</v>
      </c>
      <c r="C6280" s="2" t="s">
        <v>9599</v>
      </c>
      <c r="D6280" s="2" t="s">
        <v>51</v>
      </c>
      <c r="E6280" s="8">
        <v>60000</v>
      </c>
      <c r="F6280" s="2" t="s">
        <v>9668</v>
      </c>
      <c r="G6280" s="2" t="s">
        <v>8392</v>
      </c>
      <c r="H6280" s="9">
        <v>41726</v>
      </c>
      <c r="I6280" s="2">
        <v>2014</v>
      </c>
      <c r="J6280" s="2">
        <v>3</v>
      </c>
      <c r="K6280" s="2" t="str">
        <f>VLOOKUP($C6280,Clients!$B:$F,K$6,0)</f>
        <v>Heaney-Wyman</v>
      </c>
      <c r="L6280" s="2" t="str">
        <f>VLOOKUP($C6280,Clients!$B:$F,L$6,0)</f>
        <v>Related Parties</v>
      </c>
      <c r="M6280" s="2" t="str">
        <f>VLOOKUP($C6280,Clients!$B:$F,M$6,0)</f>
        <v>MX</v>
      </c>
      <c r="N6280" s="2" t="str">
        <f>VLOOKUP($C6280,Clients!$B:$F,N$6,0)</f>
        <v>Mexico</v>
      </c>
    </row>
    <row r="6281" spans="2:14" x14ac:dyDescent="0.2">
      <c r="B6281" s="8">
        <v>146196.12</v>
      </c>
      <c r="C6281" s="2" t="s">
        <v>9599</v>
      </c>
      <c r="D6281" s="2" t="s">
        <v>51</v>
      </c>
      <c r="E6281" s="8">
        <v>220</v>
      </c>
      <c r="F6281" s="2" t="s">
        <v>9669</v>
      </c>
      <c r="G6281" s="2" t="s">
        <v>8394</v>
      </c>
      <c r="H6281" s="9">
        <v>41729</v>
      </c>
      <c r="I6281" s="2">
        <v>2014</v>
      </c>
      <c r="J6281" s="2">
        <v>3</v>
      </c>
      <c r="K6281" s="2" t="str">
        <f>VLOOKUP($C6281,Clients!$B:$F,K$6,0)</f>
        <v>Heaney-Wyman</v>
      </c>
      <c r="L6281" s="2" t="str">
        <f>VLOOKUP($C6281,Clients!$B:$F,L$6,0)</f>
        <v>Related Parties</v>
      </c>
      <c r="M6281" s="2" t="str">
        <f>VLOOKUP($C6281,Clients!$B:$F,M$6,0)</f>
        <v>MX</v>
      </c>
      <c r="N6281" s="2" t="str">
        <f>VLOOKUP($C6281,Clients!$B:$F,N$6,0)</f>
        <v>Mexico</v>
      </c>
    </row>
    <row r="6282" spans="2:14" x14ac:dyDescent="0.2">
      <c r="B6282" s="8">
        <v>34647.942000000003</v>
      </c>
      <c r="C6282" s="2" t="s">
        <v>9599</v>
      </c>
      <c r="D6282" s="2" t="s">
        <v>51</v>
      </c>
      <c r="E6282" s="8">
        <v>650</v>
      </c>
      <c r="F6282" s="2" t="s">
        <v>9670</v>
      </c>
      <c r="G6282" s="2" t="s">
        <v>8397</v>
      </c>
      <c r="H6282" s="9">
        <v>41729</v>
      </c>
      <c r="I6282" s="2">
        <v>2014</v>
      </c>
      <c r="J6282" s="2">
        <v>3</v>
      </c>
      <c r="K6282" s="2" t="str">
        <f>VLOOKUP($C6282,Clients!$B:$F,K$6,0)</f>
        <v>Heaney-Wyman</v>
      </c>
      <c r="L6282" s="2" t="str">
        <f>VLOOKUP($C6282,Clients!$B:$F,L$6,0)</f>
        <v>Related Parties</v>
      </c>
      <c r="M6282" s="2" t="str">
        <f>VLOOKUP($C6282,Clients!$B:$F,M$6,0)</f>
        <v>MX</v>
      </c>
      <c r="N6282" s="2" t="str">
        <f>VLOOKUP($C6282,Clients!$B:$F,N$6,0)</f>
        <v>Mexico</v>
      </c>
    </row>
    <row r="6283" spans="2:14" x14ac:dyDescent="0.2">
      <c r="B6283" s="8">
        <v>10281.6</v>
      </c>
      <c r="C6283" s="2" t="s">
        <v>9599</v>
      </c>
      <c r="D6283" s="2" t="s">
        <v>51</v>
      </c>
      <c r="E6283" s="8">
        <v>150</v>
      </c>
      <c r="F6283" s="2" t="s">
        <v>9671</v>
      </c>
      <c r="G6283" s="2" t="s">
        <v>8400</v>
      </c>
      <c r="H6283" s="9">
        <v>41729</v>
      </c>
      <c r="I6283" s="2">
        <v>2014</v>
      </c>
      <c r="J6283" s="2">
        <v>3</v>
      </c>
      <c r="K6283" s="2" t="str">
        <f>VLOOKUP($C6283,Clients!$B:$F,K$6,0)</f>
        <v>Heaney-Wyman</v>
      </c>
      <c r="L6283" s="2" t="str">
        <f>VLOOKUP($C6283,Clients!$B:$F,L$6,0)</f>
        <v>Related Parties</v>
      </c>
      <c r="M6283" s="2" t="str">
        <f>VLOOKUP($C6283,Clients!$B:$F,M$6,0)</f>
        <v>MX</v>
      </c>
      <c r="N6283" s="2" t="str">
        <f>VLOOKUP($C6283,Clients!$B:$F,N$6,0)</f>
        <v>Mexico</v>
      </c>
    </row>
    <row r="6284" spans="2:14" x14ac:dyDescent="0.2">
      <c r="B6284" s="8">
        <v>28686.335999999999</v>
      </c>
      <c r="C6284" s="2" t="s">
        <v>9599</v>
      </c>
      <c r="D6284" s="2" t="s">
        <v>51</v>
      </c>
      <c r="E6284" s="8">
        <v>0</v>
      </c>
      <c r="F6284" s="2" t="s">
        <v>9672</v>
      </c>
      <c r="G6284" s="2" t="s">
        <v>8402</v>
      </c>
      <c r="H6284" s="9">
        <v>41729</v>
      </c>
      <c r="I6284" s="2">
        <v>2014</v>
      </c>
      <c r="J6284" s="2">
        <v>3</v>
      </c>
      <c r="K6284" s="2" t="str">
        <f>VLOOKUP($C6284,Clients!$B:$F,K$6,0)</f>
        <v>Heaney-Wyman</v>
      </c>
      <c r="L6284" s="2" t="str">
        <f>VLOOKUP($C6284,Clients!$B:$F,L$6,0)</f>
        <v>Related Parties</v>
      </c>
      <c r="M6284" s="2" t="str">
        <f>VLOOKUP($C6284,Clients!$B:$F,M$6,0)</f>
        <v>MX</v>
      </c>
      <c r="N6284" s="2" t="str">
        <f>VLOOKUP($C6284,Clients!$B:$F,N$6,0)</f>
        <v>Mexico</v>
      </c>
    </row>
    <row r="6285" spans="2:14" x14ac:dyDescent="0.2">
      <c r="B6285" s="8">
        <v>18937.8</v>
      </c>
      <c r="C6285" s="2" t="s">
        <v>9599</v>
      </c>
      <c r="D6285" s="2" t="s">
        <v>51</v>
      </c>
      <c r="E6285" s="8">
        <v>250</v>
      </c>
      <c r="F6285" s="2" t="s">
        <v>9673</v>
      </c>
      <c r="G6285" s="2" t="s">
        <v>8425</v>
      </c>
      <c r="H6285" s="9">
        <v>41738</v>
      </c>
      <c r="I6285" s="2">
        <v>2014</v>
      </c>
      <c r="J6285" s="2">
        <v>4</v>
      </c>
      <c r="K6285" s="2" t="str">
        <f>VLOOKUP($C6285,Clients!$B:$F,K$6,0)</f>
        <v>Heaney-Wyman</v>
      </c>
      <c r="L6285" s="2" t="str">
        <f>VLOOKUP($C6285,Clients!$B:$F,L$6,0)</f>
        <v>Related Parties</v>
      </c>
      <c r="M6285" s="2" t="str">
        <f>VLOOKUP($C6285,Clients!$B:$F,M$6,0)</f>
        <v>MX</v>
      </c>
      <c r="N6285" s="2" t="str">
        <f>VLOOKUP($C6285,Clients!$B:$F,N$6,0)</f>
        <v>Mexico</v>
      </c>
    </row>
    <row r="6286" spans="2:14" x14ac:dyDescent="0.2">
      <c r="B6286" s="8">
        <v>87965.178</v>
      </c>
      <c r="C6286" s="2" t="s">
        <v>9599</v>
      </c>
      <c r="D6286" s="2" t="s">
        <v>51</v>
      </c>
      <c r="E6286" s="8">
        <v>140</v>
      </c>
      <c r="F6286" s="2" t="s">
        <v>9674</v>
      </c>
      <c r="G6286" s="2" t="s">
        <v>8429</v>
      </c>
      <c r="H6286" s="9">
        <v>41743</v>
      </c>
      <c r="I6286" s="2">
        <v>2014</v>
      </c>
      <c r="J6286" s="2">
        <v>4</v>
      </c>
      <c r="K6286" s="2" t="str">
        <f>VLOOKUP($C6286,Clients!$B:$F,K$6,0)</f>
        <v>Heaney-Wyman</v>
      </c>
      <c r="L6286" s="2" t="str">
        <f>VLOOKUP($C6286,Clients!$B:$F,L$6,0)</f>
        <v>Related Parties</v>
      </c>
      <c r="M6286" s="2" t="str">
        <f>VLOOKUP($C6286,Clients!$B:$F,M$6,0)</f>
        <v>MX</v>
      </c>
      <c r="N6286" s="2" t="str">
        <f>VLOOKUP($C6286,Clients!$B:$F,N$6,0)</f>
        <v>Mexico</v>
      </c>
    </row>
    <row r="6287" spans="2:14" x14ac:dyDescent="0.2">
      <c r="B6287" s="8">
        <v>11538.912</v>
      </c>
      <c r="C6287" s="2" t="s">
        <v>9599</v>
      </c>
      <c r="D6287" s="2" t="s">
        <v>51</v>
      </c>
      <c r="E6287" s="8">
        <v>560</v>
      </c>
      <c r="F6287" s="2" t="s">
        <v>9675</v>
      </c>
      <c r="G6287" s="2" t="s">
        <v>8431</v>
      </c>
      <c r="H6287" s="9">
        <v>41743</v>
      </c>
      <c r="I6287" s="2">
        <v>2014</v>
      </c>
      <c r="J6287" s="2">
        <v>4</v>
      </c>
      <c r="K6287" s="2" t="str">
        <f>VLOOKUP($C6287,Clients!$B:$F,K$6,0)</f>
        <v>Heaney-Wyman</v>
      </c>
      <c r="L6287" s="2" t="str">
        <f>VLOOKUP($C6287,Clients!$B:$F,L$6,0)</f>
        <v>Related Parties</v>
      </c>
      <c r="M6287" s="2" t="str">
        <f>VLOOKUP($C6287,Clients!$B:$F,M$6,0)</f>
        <v>MX</v>
      </c>
      <c r="N6287" s="2" t="str">
        <f>VLOOKUP($C6287,Clients!$B:$F,N$6,0)</f>
        <v>Mexico</v>
      </c>
    </row>
    <row r="6288" spans="2:14" x14ac:dyDescent="0.2">
      <c r="B6288" s="8">
        <v>191258.71800000002</v>
      </c>
      <c r="C6288" s="2" t="s">
        <v>9599</v>
      </c>
      <c r="D6288" s="2" t="s">
        <v>51</v>
      </c>
      <c r="E6288" s="8">
        <v>3816</v>
      </c>
      <c r="F6288" s="2" t="s">
        <v>9676</v>
      </c>
      <c r="G6288" s="2" t="s">
        <v>8435</v>
      </c>
      <c r="H6288" s="9">
        <v>41743</v>
      </c>
      <c r="I6288" s="2">
        <v>2014</v>
      </c>
      <c r="J6288" s="2">
        <v>4</v>
      </c>
      <c r="K6288" s="2" t="str">
        <f>VLOOKUP($C6288,Clients!$B:$F,K$6,0)</f>
        <v>Heaney-Wyman</v>
      </c>
      <c r="L6288" s="2" t="str">
        <f>VLOOKUP($C6288,Clients!$B:$F,L$6,0)</f>
        <v>Related Parties</v>
      </c>
      <c r="M6288" s="2" t="str">
        <f>VLOOKUP($C6288,Clients!$B:$F,M$6,0)</f>
        <v>MX</v>
      </c>
      <c r="N6288" s="2" t="str">
        <f>VLOOKUP($C6288,Clients!$B:$F,N$6,0)</f>
        <v>Mexico</v>
      </c>
    </row>
    <row r="6289" spans="2:14" x14ac:dyDescent="0.2">
      <c r="B6289" s="8">
        <v>127440.726</v>
      </c>
      <c r="C6289" s="2" t="s">
        <v>9599</v>
      </c>
      <c r="D6289" s="2" t="s">
        <v>51</v>
      </c>
      <c r="E6289" s="8">
        <v>290</v>
      </c>
      <c r="F6289" s="2" t="s">
        <v>9677</v>
      </c>
      <c r="G6289" s="2" t="s">
        <v>8441</v>
      </c>
      <c r="H6289" s="9">
        <v>41745</v>
      </c>
      <c r="I6289" s="2">
        <v>2014</v>
      </c>
      <c r="J6289" s="2">
        <v>4</v>
      </c>
      <c r="K6289" s="2" t="str">
        <f>VLOOKUP($C6289,Clients!$B:$F,K$6,0)</f>
        <v>Heaney-Wyman</v>
      </c>
      <c r="L6289" s="2" t="str">
        <f>VLOOKUP($C6289,Clients!$B:$F,L$6,0)</f>
        <v>Related Parties</v>
      </c>
      <c r="M6289" s="2" t="str">
        <f>VLOOKUP($C6289,Clients!$B:$F,M$6,0)</f>
        <v>MX</v>
      </c>
      <c r="N6289" s="2" t="str">
        <f>VLOOKUP($C6289,Clients!$B:$F,N$6,0)</f>
        <v>Mexico</v>
      </c>
    </row>
    <row r="6290" spans="2:14" x14ac:dyDescent="0.2">
      <c r="B6290" s="8">
        <v>146940.696</v>
      </c>
      <c r="C6290" s="2" t="s">
        <v>9599</v>
      </c>
      <c r="D6290" s="2" t="s">
        <v>51</v>
      </c>
      <c r="E6290" s="8">
        <v>7770</v>
      </c>
      <c r="F6290" s="2" t="s">
        <v>9678</v>
      </c>
      <c r="G6290" s="2" t="s">
        <v>6149</v>
      </c>
      <c r="H6290" s="9">
        <v>41746</v>
      </c>
      <c r="I6290" s="2">
        <v>2014</v>
      </c>
      <c r="J6290" s="2">
        <v>4</v>
      </c>
      <c r="K6290" s="2" t="str">
        <f>VLOOKUP($C6290,Clients!$B:$F,K$6,0)</f>
        <v>Heaney-Wyman</v>
      </c>
      <c r="L6290" s="2" t="str">
        <f>VLOOKUP($C6290,Clients!$B:$F,L$6,0)</f>
        <v>Related Parties</v>
      </c>
      <c r="M6290" s="2" t="str">
        <f>VLOOKUP($C6290,Clients!$B:$F,M$6,0)</f>
        <v>MX</v>
      </c>
      <c r="N6290" s="2" t="str">
        <f>VLOOKUP($C6290,Clients!$B:$F,N$6,0)</f>
        <v>Mexico</v>
      </c>
    </row>
    <row r="6291" spans="2:14" x14ac:dyDescent="0.2">
      <c r="B6291" s="8">
        <v>20538</v>
      </c>
      <c r="C6291" s="2" t="s">
        <v>9599</v>
      </c>
      <c r="D6291" s="2" t="s">
        <v>51</v>
      </c>
      <c r="E6291" s="8">
        <v>250</v>
      </c>
      <c r="F6291" s="2" t="s">
        <v>9679</v>
      </c>
      <c r="G6291" s="2" t="s">
        <v>8444</v>
      </c>
      <c r="H6291" s="9">
        <v>41746</v>
      </c>
      <c r="I6291" s="2">
        <v>2014</v>
      </c>
      <c r="J6291" s="2">
        <v>4</v>
      </c>
      <c r="K6291" s="2" t="str">
        <f>VLOOKUP($C6291,Clients!$B:$F,K$6,0)</f>
        <v>Heaney-Wyman</v>
      </c>
      <c r="L6291" s="2" t="str">
        <f>VLOOKUP($C6291,Clients!$B:$F,L$6,0)</f>
        <v>Related Parties</v>
      </c>
      <c r="M6291" s="2" t="str">
        <f>VLOOKUP($C6291,Clients!$B:$F,M$6,0)</f>
        <v>MX</v>
      </c>
      <c r="N6291" s="2" t="str">
        <f>VLOOKUP($C6291,Clients!$B:$F,N$6,0)</f>
        <v>Mexico</v>
      </c>
    </row>
    <row r="6292" spans="2:14" x14ac:dyDescent="0.2">
      <c r="B6292" s="8">
        <v>159775.98000000001</v>
      </c>
      <c r="C6292" s="2" t="s">
        <v>9599</v>
      </c>
      <c r="D6292" s="2" t="s">
        <v>51</v>
      </c>
      <c r="E6292" s="8">
        <v>1252800</v>
      </c>
      <c r="F6292" s="2" t="s">
        <v>9680</v>
      </c>
      <c r="G6292" s="2" t="s">
        <v>9681</v>
      </c>
      <c r="H6292" s="9">
        <v>41754</v>
      </c>
      <c r="I6292" s="2">
        <v>2014</v>
      </c>
      <c r="J6292" s="2">
        <v>4</v>
      </c>
      <c r="K6292" s="2" t="str">
        <f>VLOOKUP($C6292,Clients!$B:$F,K$6,0)</f>
        <v>Heaney-Wyman</v>
      </c>
      <c r="L6292" s="2" t="str">
        <f>VLOOKUP($C6292,Clients!$B:$F,L$6,0)</f>
        <v>Related Parties</v>
      </c>
      <c r="M6292" s="2" t="str">
        <f>VLOOKUP($C6292,Clients!$B:$F,M$6,0)</f>
        <v>MX</v>
      </c>
      <c r="N6292" s="2" t="str">
        <f>VLOOKUP($C6292,Clients!$B:$F,N$6,0)</f>
        <v>Mexico</v>
      </c>
    </row>
    <row r="6293" spans="2:14" x14ac:dyDescent="0.2">
      <c r="B6293" s="8">
        <v>62716.290000000008</v>
      </c>
      <c r="C6293" s="2" t="s">
        <v>9599</v>
      </c>
      <c r="D6293" s="2" t="s">
        <v>51</v>
      </c>
      <c r="E6293" s="8">
        <v>1215</v>
      </c>
      <c r="F6293" s="2" t="s">
        <v>9682</v>
      </c>
      <c r="G6293" s="2" t="s">
        <v>8456</v>
      </c>
      <c r="H6293" s="9">
        <v>41757</v>
      </c>
      <c r="I6293" s="2">
        <v>2014</v>
      </c>
      <c r="J6293" s="2">
        <v>4</v>
      </c>
      <c r="K6293" s="2" t="str">
        <f>VLOOKUP($C6293,Clients!$B:$F,K$6,0)</f>
        <v>Heaney-Wyman</v>
      </c>
      <c r="L6293" s="2" t="str">
        <f>VLOOKUP($C6293,Clients!$B:$F,L$6,0)</f>
        <v>Related Parties</v>
      </c>
      <c r="M6293" s="2" t="str">
        <f>VLOOKUP($C6293,Clients!$B:$F,M$6,0)</f>
        <v>MX</v>
      </c>
      <c r="N6293" s="2" t="str">
        <f>VLOOKUP($C6293,Clients!$B:$F,N$6,0)</f>
        <v>Mexico</v>
      </c>
    </row>
    <row r="6294" spans="2:14" x14ac:dyDescent="0.2">
      <c r="B6294" s="8">
        <v>28567.56</v>
      </c>
      <c r="C6294" s="2" t="s">
        <v>9599</v>
      </c>
      <c r="D6294" s="2" t="s">
        <v>51</v>
      </c>
      <c r="E6294" s="8">
        <v>0</v>
      </c>
      <c r="F6294" s="2" t="s">
        <v>9683</v>
      </c>
      <c r="G6294" s="2" t="s">
        <v>8461</v>
      </c>
      <c r="H6294" s="9">
        <v>41759</v>
      </c>
      <c r="I6294" s="2">
        <v>2014</v>
      </c>
      <c r="J6294" s="2">
        <v>4</v>
      </c>
      <c r="K6294" s="2" t="str">
        <f>VLOOKUP($C6294,Clients!$B:$F,K$6,0)</f>
        <v>Heaney-Wyman</v>
      </c>
      <c r="L6294" s="2" t="str">
        <f>VLOOKUP($C6294,Clients!$B:$F,L$6,0)</f>
        <v>Related Parties</v>
      </c>
      <c r="M6294" s="2" t="str">
        <f>VLOOKUP($C6294,Clients!$B:$F,M$6,0)</f>
        <v>MX</v>
      </c>
      <c r="N6294" s="2" t="str">
        <f>VLOOKUP($C6294,Clients!$B:$F,N$6,0)</f>
        <v>Mexico</v>
      </c>
    </row>
    <row r="6295" spans="2:14" x14ac:dyDescent="0.2">
      <c r="B6295" s="8">
        <v>17080.728000000003</v>
      </c>
      <c r="C6295" s="2" t="s">
        <v>9599</v>
      </c>
      <c r="D6295" s="2" t="s">
        <v>51</v>
      </c>
      <c r="E6295" s="8">
        <v>0</v>
      </c>
      <c r="F6295" s="2" t="s">
        <v>9684</v>
      </c>
      <c r="G6295" s="2" t="s">
        <v>8475</v>
      </c>
      <c r="H6295" s="9">
        <v>41759</v>
      </c>
      <c r="I6295" s="2">
        <v>2014</v>
      </c>
      <c r="J6295" s="2">
        <v>4</v>
      </c>
      <c r="K6295" s="2" t="str">
        <f>VLOOKUP($C6295,Clients!$B:$F,K$6,0)</f>
        <v>Heaney-Wyman</v>
      </c>
      <c r="L6295" s="2" t="str">
        <f>VLOOKUP($C6295,Clients!$B:$F,L$6,0)</f>
        <v>Related Parties</v>
      </c>
      <c r="M6295" s="2" t="str">
        <f>VLOOKUP($C6295,Clients!$B:$F,M$6,0)</f>
        <v>MX</v>
      </c>
      <c r="N6295" s="2" t="str">
        <f>VLOOKUP($C6295,Clients!$B:$F,N$6,0)</f>
        <v>Mexico</v>
      </c>
    </row>
    <row r="6296" spans="2:14" x14ac:dyDescent="0.2">
      <c r="B6296" s="8">
        <v>36968.400000000001</v>
      </c>
      <c r="C6296" s="2" t="s">
        <v>9599</v>
      </c>
      <c r="D6296" s="2" t="s">
        <v>51</v>
      </c>
      <c r="E6296" s="8">
        <v>450</v>
      </c>
      <c r="F6296" s="2" t="s">
        <v>9685</v>
      </c>
      <c r="G6296" s="2" t="s">
        <v>8478</v>
      </c>
      <c r="H6296" s="9">
        <v>41766</v>
      </c>
      <c r="I6296" s="2">
        <v>2014</v>
      </c>
      <c r="J6296" s="2">
        <v>5</v>
      </c>
      <c r="K6296" s="2" t="str">
        <f>VLOOKUP($C6296,Clients!$B:$F,K$6,0)</f>
        <v>Heaney-Wyman</v>
      </c>
      <c r="L6296" s="2" t="str">
        <f>VLOOKUP($C6296,Clients!$B:$F,L$6,0)</f>
        <v>Related Parties</v>
      </c>
      <c r="M6296" s="2" t="str">
        <f>VLOOKUP($C6296,Clients!$B:$F,M$6,0)</f>
        <v>MX</v>
      </c>
      <c r="N6296" s="2" t="str">
        <f>VLOOKUP($C6296,Clients!$B:$F,N$6,0)</f>
        <v>Mexico</v>
      </c>
    </row>
    <row r="6297" spans="2:14" x14ac:dyDescent="0.2">
      <c r="B6297" s="8">
        <v>17080.728000000003</v>
      </c>
      <c r="C6297" s="2" t="s">
        <v>9599</v>
      </c>
      <c r="D6297" s="2" t="s">
        <v>51</v>
      </c>
      <c r="E6297" s="8">
        <v>0</v>
      </c>
      <c r="F6297" s="2" t="s">
        <v>9686</v>
      </c>
      <c r="G6297" s="2" t="s">
        <v>8485</v>
      </c>
      <c r="H6297" s="9">
        <v>41768</v>
      </c>
      <c r="I6297" s="2">
        <v>2014</v>
      </c>
      <c r="J6297" s="2">
        <v>5</v>
      </c>
      <c r="K6297" s="2" t="str">
        <f>VLOOKUP($C6297,Clients!$B:$F,K$6,0)</f>
        <v>Heaney-Wyman</v>
      </c>
      <c r="L6297" s="2" t="str">
        <f>VLOOKUP($C6297,Clients!$B:$F,L$6,0)</f>
        <v>Related Parties</v>
      </c>
      <c r="M6297" s="2" t="str">
        <f>VLOOKUP($C6297,Clients!$B:$F,M$6,0)</f>
        <v>MX</v>
      </c>
      <c r="N6297" s="2" t="str">
        <f>VLOOKUP($C6297,Clients!$B:$F,N$6,0)</f>
        <v>Mexico</v>
      </c>
    </row>
    <row r="6298" spans="2:14" x14ac:dyDescent="0.2">
      <c r="B6298" s="8">
        <v>2344.0620000000004</v>
      </c>
      <c r="C6298" s="2" t="s">
        <v>9599</v>
      </c>
      <c r="D6298" s="2" t="s">
        <v>51</v>
      </c>
      <c r="E6298" s="8">
        <v>0</v>
      </c>
      <c r="F6298" s="2" t="s">
        <v>9687</v>
      </c>
      <c r="G6298" s="2" t="s">
        <v>8487</v>
      </c>
      <c r="H6298" s="9">
        <v>41768</v>
      </c>
      <c r="I6298" s="2">
        <v>2014</v>
      </c>
      <c r="J6298" s="2">
        <v>5</v>
      </c>
      <c r="K6298" s="2" t="str">
        <f>VLOOKUP($C6298,Clients!$B:$F,K$6,0)</f>
        <v>Heaney-Wyman</v>
      </c>
      <c r="L6298" s="2" t="str">
        <f>VLOOKUP($C6298,Clients!$B:$F,L$6,0)</f>
        <v>Related Parties</v>
      </c>
      <c r="M6298" s="2" t="str">
        <f>VLOOKUP($C6298,Clients!$B:$F,M$6,0)</f>
        <v>MX</v>
      </c>
      <c r="N6298" s="2" t="str">
        <f>VLOOKUP($C6298,Clients!$B:$F,N$6,0)</f>
        <v>Mexico</v>
      </c>
    </row>
    <row r="6299" spans="2:14" x14ac:dyDescent="0.2">
      <c r="B6299" s="8">
        <v>2344.0620000000004</v>
      </c>
      <c r="C6299" s="2" t="s">
        <v>9599</v>
      </c>
      <c r="D6299" s="2" t="s">
        <v>51</v>
      </c>
      <c r="E6299" s="8">
        <v>0</v>
      </c>
      <c r="F6299" s="2" t="s">
        <v>9688</v>
      </c>
      <c r="G6299" s="2" t="s">
        <v>8489</v>
      </c>
      <c r="H6299" s="9">
        <v>41768</v>
      </c>
      <c r="I6299" s="2">
        <v>2014</v>
      </c>
      <c r="J6299" s="2">
        <v>5</v>
      </c>
      <c r="K6299" s="2" t="str">
        <f>VLOOKUP($C6299,Clients!$B:$F,K$6,0)</f>
        <v>Heaney-Wyman</v>
      </c>
      <c r="L6299" s="2" t="str">
        <f>VLOOKUP($C6299,Clients!$B:$F,L$6,0)</f>
        <v>Related Parties</v>
      </c>
      <c r="M6299" s="2" t="str">
        <f>VLOOKUP($C6299,Clients!$B:$F,M$6,0)</f>
        <v>MX</v>
      </c>
      <c r="N6299" s="2" t="str">
        <f>VLOOKUP($C6299,Clients!$B:$F,N$6,0)</f>
        <v>Mexico</v>
      </c>
    </row>
    <row r="6300" spans="2:14" x14ac:dyDescent="0.2">
      <c r="B6300" s="8">
        <v>-17080.728000000003</v>
      </c>
      <c r="C6300" s="2" t="s">
        <v>9599</v>
      </c>
      <c r="D6300" s="2" t="s">
        <v>51</v>
      </c>
      <c r="E6300" s="8">
        <v>0</v>
      </c>
      <c r="F6300" s="2" t="s">
        <v>9689</v>
      </c>
      <c r="G6300" s="2" t="s">
        <v>8625</v>
      </c>
      <c r="H6300" s="9">
        <v>41769</v>
      </c>
      <c r="I6300" s="2">
        <v>2014</v>
      </c>
      <c r="J6300" s="2">
        <v>5</v>
      </c>
      <c r="K6300" s="2" t="str">
        <f>VLOOKUP($C6300,Clients!$B:$F,K$6,0)</f>
        <v>Heaney-Wyman</v>
      </c>
      <c r="L6300" s="2" t="str">
        <f>VLOOKUP($C6300,Clients!$B:$F,L$6,0)</f>
        <v>Related Parties</v>
      </c>
      <c r="M6300" s="2" t="str">
        <f>VLOOKUP($C6300,Clients!$B:$F,M$6,0)</f>
        <v>MX</v>
      </c>
      <c r="N6300" s="2" t="str">
        <f>VLOOKUP($C6300,Clients!$B:$F,N$6,0)</f>
        <v>Mexico</v>
      </c>
    </row>
    <row r="6301" spans="2:14" x14ac:dyDescent="0.2">
      <c r="B6301" s="8">
        <v>124795.18800000001</v>
      </c>
      <c r="C6301" s="2" t="s">
        <v>9599</v>
      </c>
      <c r="D6301" s="2" t="s">
        <v>51</v>
      </c>
      <c r="E6301" s="8">
        <v>600</v>
      </c>
      <c r="F6301" s="2" t="s">
        <v>9690</v>
      </c>
      <c r="G6301" s="2" t="s">
        <v>8491</v>
      </c>
      <c r="H6301" s="9">
        <v>41769</v>
      </c>
      <c r="I6301" s="2">
        <v>2014</v>
      </c>
      <c r="J6301" s="2">
        <v>5</v>
      </c>
      <c r="K6301" s="2" t="str">
        <f>VLOOKUP($C6301,Clients!$B:$F,K$6,0)</f>
        <v>Heaney-Wyman</v>
      </c>
      <c r="L6301" s="2" t="str">
        <f>VLOOKUP($C6301,Clients!$B:$F,L$6,0)</f>
        <v>Related Parties</v>
      </c>
      <c r="M6301" s="2" t="str">
        <f>VLOOKUP($C6301,Clients!$B:$F,M$6,0)</f>
        <v>MX</v>
      </c>
      <c r="N6301" s="2" t="str">
        <f>VLOOKUP($C6301,Clients!$B:$F,N$6,0)</f>
        <v>Mexico</v>
      </c>
    </row>
    <row r="6302" spans="2:14" x14ac:dyDescent="0.2">
      <c r="B6302" s="8">
        <v>78220.800000000003</v>
      </c>
      <c r="C6302" s="2" t="s">
        <v>9599</v>
      </c>
      <c r="D6302" s="2" t="s">
        <v>51</v>
      </c>
      <c r="E6302" s="8">
        <v>1000</v>
      </c>
      <c r="F6302" s="2" t="s">
        <v>9691</v>
      </c>
      <c r="G6302" s="2" t="s">
        <v>9692</v>
      </c>
      <c r="H6302" s="9">
        <v>41775</v>
      </c>
      <c r="I6302" s="2">
        <v>2014</v>
      </c>
      <c r="J6302" s="2">
        <v>5</v>
      </c>
      <c r="K6302" s="2" t="str">
        <f>VLOOKUP($C6302,Clients!$B:$F,K$6,0)</f>
        <v>Heaney-Wyman</v>
      </c>
      <c r="L6302" s="2" t="str">
        <f>VLOOKUP($C6302,Clients!$B:$F,L$6,0)</f>
        <v>Related Parties</v>
      </c>
      <c r="M6302" s="2" t="str">
        <f>VLOOKUP($C6302,Clients!$B:$F,M$6,0)</f>
        <v>MX</v>
      </c>
      <c r="N6302" s="2" t="str">
        <f>VLOOKUP($C6302,Clients!$B:$F,N$6,0)</f>
        <v>Mexico</v>
      </c>
    </row>
    <row r="6303" spans="2:14" x14ac:dyDescent="0.2">
      <c r="B6303" s="8">
        <v>4293.2400000000007</v>
      </c>
      <c r="C6303" s="2" t="s">
        <v>9599</v>
      </c>
      <c r="D6303" s="2" t="s">
        <v>51</v>
      </c>
      <c r="E6303" s="8">
        <v>0</v>
      </c>
      <c r="F6303" s="2" t="s">
        <v>9693</v>
      </c>
      <c r="G6303" s="2" t="s">
        <v>8639</v>
      </c>
      <c r="H6303" s="9">
        <v>41775</v>
      </c>
      <c r="I6303" s="2">
        <v>2014</v>
      </c>
      <c r="J6303" s="2">
        <v>5</v>
      </c>
      <c r="K6303" s="2" t="str">
        <f>VLOOKUP($C6303,Clients!$B:$F,K$6,0)</f>
        <v>Heaney-Wyman</v>
      </c>
      <c r="L6303" s="2" t="str">
        <f>VLOOKUP($C6303,Clients!$B:$F,L$6,0)</f>
        <v>Related Parties</v>
      </c>
      <c r="M6303" s="2" t="str">
        <f>VLOOKUP($C6303,Clients!$B:$F,M$6,0)</f>
        <v>MX</v>
      </c>
      <c r="N6303" s="2" t="str">
        <f>VLOOKUP($C6303,Clients!$B:$F,N$6,0)</f>
        <v>Mexico</v>
      </c>
    </row>
    <row r="6304" spans="2:14" x14ac:dyDescent="0.2">
      <c r="B6304" s="8">
        <v>101328.906</v>
      </c>
      <c r="C6304" s="2" t="s">
        <v>9599</v>
      </c>
      <c r="D6304" s="2" t="s">
        <v>51</v>
      </c>
      <c r="E6304" s="8">
        <v>5995</v>
      </c>
      <c r="F6304" s="2" t="s">
        <v>9694</v>
      </c>
      <c r="G6304" s="2" t="s">
        <v>8647</v>
      </c>
      <c r="H6304" s="9">
        <v>41778</v>
      </c>
      <c r="I6304" s="2">
        <v>2014</v>
      </c>
      <c r="J6304" s="2">
        <v>5</v>
      </c>
      <c r="K6304" s="2" t="str">
        <f>VLOOKUP($C6304,Clients!$B:$F,K$6,0)</f>
        <v>Heaney-Wyman</v>
      </c>
      <c r="L6304" s="2" t="str">
        <f>VLOOKUP($C6304,Clients!$B:$F,L$6,0)</f>
        <v>Related Parties</v>
      </c>
      <c r="M6304" s="2" t="str">
        <f>VLOOKUP($C6304,Clients!$B:$F,M$6,0)</f>
        <v>MX</v>
      </c>
      <c r="N6304" s="2" t="str">
        <f>VLOOKUP($C6304,Clients!$B:$F,N$6,0)</f>
        <v>Mexico</v>
      </c>
    </row>
    <row r="6305" spans="2:14" x14ac:dyDescent="0.2">
      <c r="B6305" s="8">
        <v>15151.668</v>
      </c>
      <c r="C6305" s="2" t="s">
        <v>9599</v>
      </c>
      <c r="D6305" s="2" t="s">
        <v>51</v>
      </c>
      <c r="E6305" s="8">
        <v>25</v>
      </c>
      <c r="F6305" s="2" t="s">
        <v>9695</v>
      </c>
      <c r="G6305" s="2" t="s">
        <v>8655</v>
      </c>
      <c r="H6305" s="9">
        <v>41778</v>
      </c>
      <c r="I6305" s="2">
        <v>2014</v>
      </c>
      <c r="J6305" s="2">
        <v>5</v>
      </c>
      <c r="K6305" s="2" t="str">
        <f>VLOOKUP($C6305,Clients!$B:$F,K$6,0)</f>
        <v>Heaney-Wyman</v>
      </c>
      <c r="L6305" s="2" t="str">
        <f>VLOOKUP($C6305,Clients!$B:$F,L$6,0)</f>
        <v>Related Parties</v>
      </c>
      <c r="M6305" s="2" t="str">
        <f>VLOOKUP($C6305,Clients!$B:$F,M$6,0)</f>
        <v>MX</v>
      </c>
      <c r="N6305" s="2" t="str">
        <f>VLOOKUP($C6305,Clients!$B:$F,N$6,0)</f>
        <v>Mexico</v>
      </c>
    </row>
    <row r="6306" spans="2:14" x14ac:dyDescent="0.2">
      <c r="B6306" s="8">
        <v>473.08800000000002</v>
      </c>
      <c r="C6306" s="2" t="s">
        <v>9599</v>
      </c>
      <c r="D6306" s="2" t="s">
        <v>51</v>
      </c>
      <c r="E6306" s="8">
        <v>0</v>
      </c>
      <c r="F6306" s="2" t="s">
        <v>9696</v>
      </c>
      <c r="G6306" s="2" t="s">
        <v>8643</v>
      </c>
      <c r="H6306" s="9">
        <v>41779</v>
      </c>
      <c r="I6306" s="2">
        <v>2014</v>
      </c>
      <c r="J6306" s="2">
        <v>5</v>
      </c>
      <c r="K6306" s="2" t="str">
        <f>VLOOKUP($C6306,Clients!$B:$F,K$6,0)</f>
        <v>Heaney-Wyman</v>
      </c>
      <c r="L6306" s="2" t="str">
        <f>VLOOKUP($C6306,Clients!$B:$F,L$6,0)</f>
        <v>Related Parties</v>
      </c>
      <c r="M6306" s="2" t="str">
        <f>VLOOKUP($C6306,Clients!$B:$F,M$6,0)</f>
        <v>MX</v>
      </c>
      <c r="N6306" s="2" t="str">
        <f>VLOOKUP($C6306,Clients!$B:$F,N$6,0)</f>
        <v>Mexico</v>
      </c>
    </row>
    <row r="6307" spans="2:14" x14ac:dyDescent="0.2">
      <c r="B6307" s="8">
        <v>4882.92</v>
      </c>
      <c r="C6307" s="2" t="s">
        <v>9599</v>
      </c>
      <c r="D6307" s="2" t="s">
        <v>51</v>
      </c>
      <c r="E6307" s="8">
        <v>0</v>
      </c>
      <c r="F6307" s="2" t="s">
        <v>9697</v>
      </c>
      <c r="G6307" s="2" t="s">
        <v>8657</v>
      </c>
      <c r="H6307" s="9">
        <v>41779</v>
      </c>
      <c r="I6307" s="2">
        <v>2014</v>
      </c>
      <c r="J6307" s="2">
        <v>5</v>
      </c>
      <c r="K6307" s="2" t="str">
        <f>VLOOKUP($C6307,Clients!$B:$F,K$6,0)</f>
        <v>Heaney-Wyman</v>
      </c>
      <c r="L6307" s="2" t="str">
        <f>VLOOKUP($C6307,Clients!$B:$F,L$6,0)</f>
        <v>Related Parties</v>
      </c>
      <c r="M6307" s="2" t="str">
        <f>VLOOKUP($C6307,Clients!$B:$F,M$6,0)</f>
        <v>MX</v>
      </c>
      <c r="N6307" s="2" t="str">
        <f>VLOOKUP($C6307,Clients!$B:$F,N$6,0)</f>
        <v>Mexico</v>
      </c>
    </row>
    <row r="6308" spans="2:14" x14ac:dyDescent="0.2">
      <c r="B6308" s="8">
        <v>3986.6400000000003</v>
      </c>
      <c r="C6308" s="2" t="s">
        <v>9599</v>
      </c>
      <c r="D6308" s="2" t="s">
        <v>51</v>
      </c>
      <c r="E6308" s="8">
        <v>0</v>
      </c>
      <c r="F6308" s="2" t="s">
        <v>9698</v>
      </c>
      <c r="G6308" s="2" t="s">
        <v>8659</v>
      </c>
      <c r="H6308" s="9">
        <v>41779</v>
      </c>
      <c r="I6308" s="2">
        <v>2014</v>
      </c>
      <c r="J6308" s="2">
        <v>5</v>
      </c>
      <c r="K6308" s="2" t="str">
        <f>VLOOKUP($C6308,Clients!$B:$F,K$6,0)</f>
        <v>Heaney-Wyman</v>
      </c>
      <c r="L6308" s="2" t="str">
        <f>VLOOKUP($C6308,Clients!$B:$F,L$6,0)</f>
        <v>Related Parties</v>
      </c>
      <c r="M6308" s="2" t="str">
        <f>VLOOKUP($C6308,Clients!$B:$F,M$6,0)</f>
        <v>MX</v>
      </c>
      <c r="N6308" s="2" t="str">
        <f>VLOOKUP($C6308,Clients!$B:$F,N$6,0)</f>
        <v>Mexico</v>
      </c>
    </row>
    <row r="6309" spans="2:14" x14ac:dyDescent="0.2">
      <c r="B6309" s="8">
        <v>2772</v>
      </c>
      <c r="C6309" s="2" t="s">
        <v>9599</v>
      </c>
      <c r="D6309" s="2" t="s">
        <v>51</v>
      </c>
      <c r="E6309" s="8">
        <v>0</v>
      </c>
      <c r="F6309" s="2" t="s">
        <v>9699</v>
      </c>
      <c r="G6309" s="2" t="s">
        <v>8661</v>
      </c>
      <c r="H6309" s="9">
        <v>41779</v>
      </c>
      <c r="I6309" s="2">
        <v>2014</v>
      </c>
      <c r="J6309" s="2">
        <v>5</v>
      </c>
      <c r="K6309" s="2" t="str">
        <f>VLOOKUP($C6309,Clients!$B:$F,K$6,0)</f>
        <v>Heaney-Wyman</v>
      </c>
      <c r="L6309" s="2" t="str">
        <f>VLOOKUP($C6309,Clients!$B:$F,L$6,0)</f>
        <v>Related Parties</v>
      </c>
      <c r="M6309" s="2" t="str">
        <f>VLOOKUP($C6309,Clients!$B:$F,M$6,0)</f>
        <v>MX</v>
      </c>
      <c r="N6309" s="2" t="str">
        <f>VLOOKUP($C6309,Clients!$B:$F,N$6,0)</f>
        <v>Mexico</v>
      </c>
    </row>
    <row r="6310" spans="2:14" x14ac:dyDescent="0.2">
      <c r="B6310" s="8">
        <v>70507.122000000003</v>
      </c>
      <c r="C6310" s="2" t="s">
        <v>9599</v>
      </c>
      <c r="D6310" s="2" t="s">
        <v>51</v>
      </c>
      <c r="E6310" s="8">
        <v>4050</v>
      </c>
      <c r="F6310" s="2" t="s">
        <v>9700</v>
      </c>
      <c r="G6310" s="2" t="s">
        <v>8665</v>
      </c>
      <c r="H6310" s="9">
        <v>41782</v>
      </c>
      <c r="I6310" s="2">
        <v>2014</v>
      </c>
      <c r="J6310" s="2">
        <v>5</v>
      </c>
      <c r="K6310" s="2" t="str">
        <f>VLOOKUP($C6310,Clients!$B:$F,K$6,0)</f>
        <v>Heaney-Wyman</v>
      </c>
      <c r="L6310" s="2" t="str">
        <f>VLOOKUP($C6310,Clients!$B:$F,L$6,0)</f>
        <v>Related Parties</v>
      </c>
      <c r="M6310" s="2" t="str">
        <f>VLOOKUP($C6310,Clients!$B:$F,M$6,0)</f>
        <v>MX</v>
      </c>
      <c r="N6310" s="2" t="str">
        <f>VLOOKUP($C6310,Clients!$B:$F,N$6,0)</f>
        <v>Mexico</v>
      </c>
    </row>
    <row r="6311" spans="2:14" x14ac:dyDescent="0.2">
      <c r="B6311" s="8">
        <v>12818.232</v>
      </c>
      <c r="C6311" s="2" t="s">
        <v>9599</v>
      </c>
      <c r="D6311" s="2" t="s">
        <v>51</v>
      </c>
      <c r="E6311" s="8">
        <v>42000</v>
      </c>
      <c r="F6311" s="2" t="s">
        <v>9701</v>
      </c>
      <c r="G6311" s="2" t="s">
        <v>8669</v>
      </c>
      <c r="H6311" s="9">
        <v>41785</v>
      </c>
      <c r="I6311" s="2">
        <v>2014</v>
      </c>
      <c r="J6311" s="2">
        <v>5</v>
      </c>
      <c r="K6311" s="2" t="str">
        <f>VLOOKUP($C6311,Clients!$B:$F,K$6,0)</f>
        <v>Heaney-Wyman</v>
      </c>
      <c r="L6311" s="2" t="str">
        <f>VLOOKUP($C6311,Clients!$B:$F,L$6,0)</f>
        <v>Related Parties</v>
      </c>
      <c r="M6311" s="2" t="str">
        <f>VLOOKUP($C6311,Clients!$B:$F,M$6,0)</f>
        <v>MX</v>
      </c>
      <c r="N6311" s="2" t="str">
        <f>VLOOKUP($C6311,Clients!$B:$F,N$6,0)</f>
        <v>Mexico</v>
      </c>
    </row>
    <row r="6312" spans="2:14" x14ac:dyDescent="0.2">
      <c r="B6312" s="8">
        <v>129644.50800000002</v>
      </c>
      <c r="C6312" s="2" t="s">
        <v>9599</v>
      </c>
      <c r="D6312" s="2" t="s">
        <v>51</v>
      </c>
      <c r="E6312" s="8">
        <v>210</v>
      </c>
      <c r="F6312" s="2" t="s">
        <v>9702</v>
      </c>
      <c r="G6312" s="2" t="s">
        <v>8686</v>
      </c>
      <c r="H6312" s="9">
        <v>41790</v>
      </c>
      <c r="I6312" s="2">
        <v>2014</v>
      </c>
      <c r="J6312" s="2">
        <v>5</v>
      </c>
      <c r="K6312" s="2" t="str">
        <f>VLOOKUP($C6312,Clients!$B:$F,K$6,0)</f>
        <v>Heaney-Wyman</v>
      </c>
      <c r="L6312" s="2" t="str">
        <f>VLOOKUP($C6312,Clients!$B:$F,L$6,0)</f>
        <v>Related Parties</v>
      </c>
      <c r="M6312" s="2" t="str">
        <f>VLOOKUP($C6312,Clients!$B:$F,M$6,0)</f>
        <v>MX</v>
      </c>
      <c r="N6312" s="2" t="str">
        <f>VLOOKUP($C6312,Clients!$B:$F,N$6,0)</f>
        <v>Mexico</v>
      </c>
    </row>
    <row r="6313" spans="2:14" x14ac:dyDescent="0.2">
      <c r="B6313" s="8">
        <v>3563.28</v>
      </c>
      <c r="C6313" s="2" t="s">
        <v>9599</v>
      </c>
      <c r="D6313" s="2" t="s">
        <v>51</v>
      </c>
      <c r="E6313" s="8">
        <v>10</v>
      </c>
      <c r="F6313" s="2" t="s">
        <v>9703</v>
      </c>
      <c r="G6313" s="2" t="s">
        <v>8688</v>
      </c>
      <c r="H6313" s="9">
        <v>41790</v>
      </c>
      <c r="I6313" s="2">
        <v>2014</v>
      </c>
      <c r="J6313" s="2">
        <v>5</v>
      </c>
      <c r="K6313" s="2" t="str">
        <f>VLOOKUP($C6313,Clients!$B:$F,K$6,0)</f>
        <v>Heaney-Wyman</v>
      </c>
      <c r="L6313" s="2" t="str">
        <f>VLOOKUP($C6313,Clients!$B:$F,L$6,0)</f>
        <v>Related Parties</v>
      </c>
      <c r="M6313" s="2" t="str">
        <f>VLOOKUP($C6313,Clients!$B:$F,M$6,0)</f>
        <v>MX</v>
      </c>
      <c r="N6313" s="2" t="str">
        <f>VLOOKUP($C6313,Clients!$B:$F,N$6,0)</f>
        <v>Mexico</v>
      </c>
    </row>
    <row r="6314" spans="2:14" x14ac:dyDescent="0.2">
      <c r="B6314" s="8">
        <v>35562.03</v>
      </c>
      <c r="C6314" s="2" t="s">
        <v>9599</v>
      </c>
      <c r="D6314" s="2" t="s">
        <v>51</v>
      </c>
      <c r="E6314" s="8">
        <v>0</v>
      </c>
      <c r="F6314" s="2" t="s">
        <v>9704</v>
      </c>
      <c r="G6314" s="2" t="s">
        <v>8690</v>
      </c>
      <c r="H6314" s="9">
        <v>41790</v>
      </c>
      <c r="I6314" s="2">
        <v>2014</v>
      </c>
      <c r="J6314" s="2">
        <v>5</v>
      </c>
      <c r="K6314" s="2" t="str">
        <f>VLOOKUP($C6314,Clients!$B:$F,K$6,0)</f>
        <v>Heaney-Wyman</v>
      </c>
      <c r="L6314" s="2" t="str">
        <f>VLOOKUP($C6314,Clients!$B:$F,L$6,0)</f>
        <v>Related Parties</v>
      </c>
      <c r="M6314" s="2" t="str">
        <f>VLOOKUP($C6314,Clients!$B:$F,M$6,0)</f>
        <v>MX</v>
      </c>
      <c r="N6314" s="2" t="str">
        <f>VLOOKUP($C6314,Clients!$B:$F,N$6,0)</f>
        <v>Mexico</v>
      </c>
    </row>
    <row r="6315" spans="2:14" x14ac:dyDescent="0.2">
      <c r="B6315" s="8">
        <v>313568.64000000001</v>
      </c>
      <c r="C6315" s="2" t="s">
        <v>9599</v>
      </c>
      <c r="D6315" s="2" t="s">
        <v>51</v>
      </c>
      <c r="E6315" s="8">
        <v>760</v>
      </c>
      <c r="F6315" s="2" t="s">
        <v>9705</v>
      </c>
      <c r="G6315" s="2" t="s">
        <v>8553</v>
      </c>
      <c r="H6315" s="9">
        <v>41792</v>
      </c>
      <c r="I6315" s="2">
        <v>2014</v>
      </c>
      <c r="J6315" s="2">
        <v>6</v>
      </c>
      <c r="K6315" s="2" t="str">
        <f>VLOOKUP($C6315,Clients!$B:$F,K$6,0)</f>
        <v>Heaney-Wyman</v>
      </c>
      <c r="L6315" s="2" t="str">
        <f>VLOOKUP($C6315,Clients!$B:$F,L$6,0)</f>
        <v>Related Parties</v>
      </c>
      <c r="M6315" s="2" t="str">
        <f>VLOOKUP($C6315,Clients!$B:$F,M$6,0)</f>
        <v>MX</v>
      </c>
      <c r="N6315" s="2" t="str">
        <f>VLOOKUP($C6315,Clients!$B:$F,N$6,0)</f>
        <v>Mexico</v>
      </c>
    </row>
    <row r="6316" spans="2:14" x14ac:dyDescent="0.2">
      <c r="B6316" s="8">
        <v>6708.9120000000003</v>
      </c>
      <c r="C6316" s="2" t="s">
        <v>9599</v>
      </c>
      <c r="D6316" s="2" t="s">
        <v>51</v>
      </c>
      <c r="E6316" s="8">
        <v>0</v>
      </c>
      <c r="F6316" s="2" t="s">
        <v>9706</v>
      </c>
      <c r="G6316" s="2" t="s">
        <v>8696</v>
      </c>
      <c r="H6316" s="9">
        <v>41794</v>
      </c>
      <c r="I6316" s="2">
        <v>2014</v>
      </c>
      <c r="J6316" s="2">
        <v>6</v>
      </c>
      <c r="K6316" s="2" t="str">
        <f>VLOOKUP($C6316,Clients!$B:$F,K$6,0)</f>
        <v>Heaney-Wyman</v>
      </c>
      <c r="L6316" s="2" t="str">
        <f>VLOOKUP($C6316,Clients!$B:$F,L$6,0)</f>
        <v>Related Parties</v>
      </c>
      <c r="M6316" s="2" t="str">
        <f>VLOOKUP($C6316,Clients!$B:$F,M$6,0)</f>
        <v>MX</v>
      </c>
      <c r="N6316" s="2" t="str">
        <f>VLOOKUP($C6316,Clients!$B:$F,N$6,0)</f>
        <v>Mexico</v>
      </c>
    </row>
    <row r="6317" spans="2:14" x14ac:dyDescent="0.2">
      <c r="B6317" s="8">
        <v>17913.084000000003</v>
      </c>
      <c r="C6317" s="2" t="s">
        <v>9599</v>
      </c>
      <c r="D6317" s="2" t="s">
        <v>51</v>
      </c>
      <c r="E6317" s="8">
        <v>3000</v>
      </c>
      <c r="F6317" s="2" t="s">
        <v>9707</v>
      </c>
      <c r="G6317" s="2" t="s">
        <v>8702</v>
      </c>
      <c r="H6317" s="9">
        <v>41799</v>
      </c>
      <c r="I6317" s="2">
        <v>2014</v>
      </c>
      <c r="J6317" s="2">
        <v>6</v>
      </c>
      <c r="K6317" s="2" t="str">
        <f>VLOOKUP($C6317,Clients!$B:$F,K$6,0)</f>
        <v>Heaney-Wyman</v>
      </c>
      <c r="L6317" s="2" t="str">
        <f>VLOOKUP($C6317,Clients!$B:$F,L$6,0)</f>
        <v>Related Parties</v>
      </c>
      <c r="M6317" s="2" t="str">
        <f>VLOOKUP($C6317,Clients!$B:$F,M$6,0)</f>
        <v>MX</v>
      </c>
      <c r="N6317" s="2" t="str">
        <f>VLOOKUP($C6317,Clients!$B:$F,N$6,0)</f>
        <v>Mexico</v>
      </c>
    </row>
    <row r="6318" spans="2:14" x14ac:dyDescent="0.2">
      <c r="B6318" s="8">
        <v>395015.20800000004</v>
      </c>
      <c r="C6318" s="2" t="s">
        <v>9599</v>
      </c>
      <c r="D6318" s="2" t="s">
        <v>51</v>
      </c>
      <c r="E6318" s="8">
        <v>10350</v>
      </c>
      <c r="F6318" s="2" t="s">
        <v>9708</v>
      </c>
      <c r="G6318" s="2" t="s">
        <v>8708</v>
      </c>
      <c r="H6318" s="9">
        <v>41802</v>
      </c>
      <c r="I6318" s="2">
        <v>2014</v>
      </c>
      <c r="J6318" s="2">
        <v>6</v>
      </c>
      <c r="K6318" s="2" t="str">
        <f>VLOOKUP($C6318,Clients!$B:$F,K$6,0)</f>
        <v>Heaney-Wyman</v>
      </c>
      <c r="L6318" s="2" t="str">
        <f>VLOOKUP($C6318,Clients!$B:$F,L$6,0)</f>
        <v>Related Parties</v>
      </c>
      <c r="M6318" s="2" t="str">
        <f>VLOOKUP($C6318,Clients!$B:$F,M$6,0)</f>
        <v>MX</v>
      </c>
      <c r="N6318" s="2" t="str">
        <f>VLOOKUP($C6318,Clients!$B:$F,N$6,0)</f>
        <v>Mexico</v>
      </c>
    </row>
    <row r="6319" spans="2:14" x14ac:dyDescent="0.2">
      <c r="B6319" s="8">
        <v>-124795.18800000001</v>
      </c>
      <c r="C6319" s="2" t="s">
        <v>9599</v>
      </c>
      <c r="D6319" s="2" t="s">
        <v>51</v>
      </c>
      <c r="E6319" s="8">
        <v>-600</v>
      </c>
      <c r="F6319" s="2" t="s">
        <v>9709</v>
      </c>
      <c r="G6319" s="2" t="s">
        <v>8491</v>
      </c>
      <c r="H6319" s="9">
        <v>41802</v>
      </c>
      <c r="I6319" s="2">
        <v>2014</v>
      </c>
      <c r="J6319" s="2">
        <v>6</v>
      </c>
      <c r="K6319" s="2" t="str">
        <f>VLOOKUP($C6319,Clients!$B:$F,K$6,0)</f>
        <v>Heaney-Wyman</v>
      </c>
      <c r="L6319" s="2" t="str">
        <f>VLOOKUP($C6319,Clients!$B:$F,L$6,0)</f>
        <v>Related Parties</v>
      </c>
      <c r="M6319" s="2" t="str">
        <f>VLOOKUP($C6319,Clients!$B:$F,M$6,0)</f>
        <v>MX</v>
      </c>
      <c r="N6319" s="2" t="str">
        <f>VLOOKUP($C6319,Clients!$B:$F,N$6,0)</f>
        <v>Mexico</v>
      </c>
    </row>
    <row r="6320" spans="2:14" x14ac:dyDescent="0.2">
      <c r="B6320" s="8">
        <v>124795.18800000001</v>
      </c>
      <c r="C6320" s="2" t="s">
        <v>9599</v>
      </c>
      <c r="D6320" s="2" t="s">
        <v>51</v>
      </c>
      <c r="E6320" s="8">
        <v>600</v>
      </c>
      <c r="F6320" s="2" t="s">
        <v>9710</v>
      </c>
      <c r="G6320" s="2" t="s">
        <v>8491</v>
      </c>
      <c r="H6320" s="9">
        <v>41802</v>
      </c>
      <c r="I6320" s="2">
        <v>2014</v>
      </c>
      <c r="J6320" s="2">
        <v>6</v>
      </c>
      <c r="K6320" s="2" t="str">
        <f>VLOOKUP($C6320,Clients!$B:$F,K$6,0)</f>
        <v>Heaney-Wyman</v>
      </c>
      <c r="L6320" s="2" t="str">
        <f>VLOOKUP($C6320,Clients!$B:$F,L$6,0)</f>
        <v>Related Parties</v>
      </c>
      <c r="M6320" s="2" t="str">
        <f>VLOOKUP($C6320,Clients!$B:$F,M$6,0)</f>
        <v>MX</v>
      </c>
      <c r="N6320" s="2" t="str">
        <f>VLOOKUP($C6320,Clients!$B:$F,N$6,0)</f>
        <v>Mexico</v>
      </c>
    </row>
    <row r="6321" spans="2:14" x14ac:dyDescent="0.2">
      <c r="B6321" s="8">
        <v>1406.16</v>
      </c>
      <c r="C6321" s="2" t="s">
        <v>9599</v>
      </c>
      <c r="D6321" s="2" t="s">
        <v>51</v>
      </c>
      <c r="E6321" s="8">
        <v>0</v>
      </c>
      <c r="F6321" s="2" t="s">
        <v>9711</v>
      </c>
      <c r="G6321" s="2" t="s">
        <v>8556</v>
      </c>
      <c r="H6321" s="9">
        <v>41803</v>
      </c>
      <c r="I6321" s="2">
        <v>2014</v>
      </c>
      <c r="J6321" s="2">
        <v>6</v>
      </c>
      <c r="K6321" s="2" t="str">
        <f>VLOOKUP($C6321,Clients!$B:$F,K$6,0)</f>
        <v>Heaney-Wyman</v>
      </c>
      <c r="L6321" s="2" t="str">
        <f>VLOOKUP($C6321,Clients!$B:$F,L$6,0)</f>
        <v>Related Parties</v>
      </c>
      <c r="M6321" s="2" t="str">
        <f>VLOOKUP($C6321,Clients!$B:$F,M$6,0)</f>
        <v>MX</v>
      </c>
      <c r="N6321" s="2" t="str">
        <f>VLOOKUP($C6321,Clients!$B:$F,N$6,0)</f>
        <v>Mexico</v>
      </c>
    </row>
    <row r="6322" spans="2:14" x14ac:dyDescent="0.2">
      <c r="B6322" s="8">
        <v>-124795.18800000001</v>
      </c>
      <c r="C6322" s="2" t="s">
        <v>9599</v>
      </c>
      <c r="D6322" s="2" t="s">
        <v>51</v>
      </c>
      <c r="E6322" s="8">
        <v>-600</v>
      </c>
      <c r="F6322" s="2" t="s">
        <v>9712</v>
      </c>
      <c r="G6322" s="2" t="s">
        <v>8566</v>
      </c>
      <c r="H6322" s="9">
        <v>41803</v>
      </c>
      <c r="I6322" s="2">
        <v>2014</v>
      </c>
      <c r="J6322" s="2">
        <v>6</v>
      </c>
      <c r="K6322" s="2" t="str">
        <f>VLOOKUP($C6322,Clients!$B:$F,K$6,0)</f>
        <v>Heaney-Wyman</v>
      </c>
      <c r="L6322" s="2" t="str">
        <f>VLOOKUP($C6322,Clients!$B:$F,L$6,0)</f>
        <v>Related Parties</v>
      </c>
      <c r="M6322" s="2" t="str">
        <f>VLOOKUP($C6322,Clients!$B:$F,M$6,0)</f>
        <v>MX</v>
      </c>
      <c r="N6322" s="2" t="str">
        <f>VLOOKUP($C6322,Clients!$B:$F,N$6,0)</f>
        <v>Mexico</v>
      </c>
    </row>
    <row r="6323" spans="2:14" x14ac:dyDescent="0.2">
      <c r="B6323" s="8">
        <v>6708.9120000000003</v>
      </c>
      <c r="C6323" s="2" t="s">
        <v>9599</v>
      </c>
      <c r="D6323" s="2" t="s">
        <v>51</v>
      </c>
      <c r="E6323" s="8">
        <v>0</v>
      </c>
      <c r="F6323" s="2" t="s">
        <v>9713</v>
      </c>
      <c r="G6323" s="2" t="s">
        <v>8713</v>
      </c>
      <c r="H6323" s="9">
        <v>41803</v>
      </c>
      <c r="I6323" s="2">
        <v>2014</v>
      </c>
      <c r="J6323" s="2">
        <v>6</v>
      </c>
      <c r="K6323" s="2" t="str">
        <f>VLOOKUP($C6323,Clients!$B:$F,K$6,0)</f>
        <v>Heaney-Wyman</v>
      </c>
      <c r="L6323" s="2" t="str">
        <f>VLOOKUP($C6323,Clients!$B:$F,L$6,0)</f>
        <v>Related Parties</v>
      </c>
      <c r="M6323" s="2" t="str">
        <f>VLOOKUP($C6323,Clients!$B:$F,M$6,0)</f>
        <v>MX</v>
      </c>
      <c r="N6323" s="2" t="str">
        <f>VLOOKUP($C6323,Clients!$B:$F,N$6,0)</f>
        <v>Mexico</v>
      </c>
    </row>
    <row r="6324" spans="2:14" x14ac:dyDescent="0.2">
      <c r="B6324" s="8">
        <v>31651.200000000001</v>
      </c>
      <c r="C6324" s="2" t="s">
        <v>9599</v>
      </c>
      <c r="D6324" s="2" t="s">
        <v>51</v>
      </c>
      <c r="E6324" s="8">
        <v>400</v>
      </c>
      <c r="F6324" s="2" t="s">
        <v>9714</v>
      </c>
      <c r="G6324" s="2" t="s">
        <v>8718</v>
      </c>
      <c r="H6324" s="9">
        <v>41807</v>
      </c>
      <c r="I6324" s="2">
        <v>2014</v>
      </c>
      <c r="J6324" s="2">
        <v>6</v>
      </c>
      <c r="K6324" s="2" t="str">
        <f>VLOOKUP($C6324,Clients!$B:$F,K$6,0)</f>
        <v>Heaney-Wyman</v>
      </c>
      <c r="L6324" s="2" t="str">
        <f>VLOOKUP($C6324,Clients!$B:$F,L$6,0)</f>
        <v>Related Parties</v>
      </c>
      <c r="M6324" s="2" t="str">
        <f>VLOOKUP($C6324,Clients!$B:$F,M$6,0)</f>
        <v>MX</v>
      </c>
      <c r="N6324" s="2" t="str">
        <f>VLOOKUP($C6324,Clients!$B:$F,N$6,0)</f>
        <v>Mexico</v>
      </c>
    </row>
    <row r="6325" spans="2:14" x14ac:dyDescent="0.2">
      <c r="B6325" s="8">
        <v>41628.300000000003</v>
      </c>
      <c r="C6325" s="2" t="s">
        <v>9599</v>
      </c>
      <c r="D6325" s="2" t="s">
        <v>51</v>
      </c>
      <c r="E6325" s="8">
        <v>454</v>
      </c>
      <c r="F6325" s="2" t="s">
        <v>9715</v>
      </c>
      <c r="G6325" s="2" t="s">
        <v>8720</v>
      </c>
      <c r="H6325" s="9">
        <v>41808</v>
      </c>
      <c r="I6325" s="2">
        <v>2014</v>
      </c>
      <c r="J6325" s="2">
        <v>6</v>
      </c>
      <c r="K6325" s="2" t="str">
        <f>VLOOKUP($C6325,Clients!$B:$F,K$6,0)</f>
        <v>Heaney-Wyman</v>
      </c>
      <c r="L6325" s="2" t="str">
        <f>VLOOKUP($C6325,Clients!$B:$F,L$6,0)</f>
        <v>Related Parties</v>
      </c>
      <c r="M6325" s="2" t="str">
        <f>VLOOKUP($C6325,Clients!$B:$F,M$6,0)</f>
        <v>MX</v>
      </c>
      <c r="N6325" s="2" t="str">
        <f>VLOOKUP($C6325,Clients!$B:$F,N$6,0)</f>
        <v>Mexico</v>
      </c>
    </row>
    <row r="6326" spans="2:14" x14ac:dyDescent="0.2">
      <c r="B6326" s="8">
        <v>-5530.8960000000006</v>
      </c>
      <c r="C6326" s="2" t="s">
        <v>9599</v>
      </c>
      <c r="D6326" s="2" t="s">
        <v>51</v>
      </c>
      <c r="E6326" s="8">
        <v>-1300</v>
      </c>
      <c r="F6326" s="2" t="s">
        <v>9716</v>
      </c>
      <c r="G6326" s="2" t="s">
        <v>8723</v>
      </c>
      <c r="H6326" s="9">
        <v>41813</v>
      </c>
      <c r="I6326" s="2">
        <v>2014</v>
      </c>
      <c r="J6326" s="2">
        <v>6</v>
      </c>
      <c r="K6326" s="2" t="str">
        <f>VLOOKUP($C6326,Clients!$B:$F,K$6,0)</f>
        <v>Heaney-Wyman</v>
      </c>
      <c r="L6326" s="2" t="str">
        <f>VLOOKUP($C6326,Clients!$B:$F,L$6,0)</f>
        <v>Related Parties</v>
      </c>
      <c r="M6326" s="2" t="str">
        <f>VLOOKUP($C6326,Clients!$B:$F,M$6,0)</f>
        <v>MX</v>
      </c>
      <c r="N6326" s="2" t="str">
        <f>VLOOKUP($C6326,Clients!$B:$F,N$6,0)</f>
        <v>Mexico</v>
      </c>
    </row>
    <row r="6327" spans="2:14" x14ac:dyDescent="0.2">
      <c r="B6327" s="8">
        <v>18526.326000000001</v>
      </c>
      <c r="C6327" s="2" t="s">
        <v>9599</v>
      </c>
      <c r="D6327" s="2" t="s">
        <v>51</v>
      </c>
      <c r="E6327" s="8">
        <v>30</v>
      </c>
      <c r="F6327" s="2" t="s">
        <v>9717</v>
      </c>
      <c r="G6327" s="2" t="s">
        <v>8725</v>
      </c>
      <c r="H6327" s="9">
        <v>41813</v>
      </c>
      <c r="I6327" s="2">
        <v>2014</v>
      </c>
      <c r="J6327" s="2">
        <v>6</v>
      </c>
      <c r="K6327" s="2" t="str">
        <f>VLOOKUP($C6327,Clients!$B:$F,K$6,0)</f>
        <v>Heaney-Wyman</v>
      </c>
      <c r="L6327" s="2" t="str">
        <f>VLOOKUP($C6327,Clients!$B:$F,L$6,0)</f>
        <v>Related Parties</v>
      </c>
      <c r="M6327" s="2" t="str">
        <f>VLOOKUP($C6327,Clients!$B:$F,M$6,0)</f>
        <v>MX</v>
      </c>
      <c r="N6327" s="2" t="str">
        <f>VLOOKUP($C6327,Clients!$B:$F,N$6,0)</f>
        <v>Mexico</v>
      </c>
    </row>
    <row r="6328" spans="2:14" x14ac:dyDescent="0.2">
      <c r="B6328" s="8">
        <v>381.94799999999998</v>
      </c>
      <c r="C6328" s="2" t="s">
        <v>9599</v>
      </c>
      <c r="D6328" s="2" t="s">
        <v>51</v>
      </c>
      <c r="E6328" s="8">
        <v>150</v>
      </c>
      <c r="F6328" s="2" t="s">
        <v>9718</v>
      </c>
      <c r="G6328" s="2" t="s">
        <v>8731</v>
      </c>
      <c r="H6328" s="9">
        <v>41815</v>
      </c>
      <c r="I6328" s="2">
        <v>2014</v>
      </c>
      <c r="J6328" s="2">
        <v>6</v>
      </c>
      <c r="K6328" s="2" t="str">
        <f>VLOOKUP($C6328,Clients!$B:$F,K$6,0)</f>
        <v>Heaney-Wyman</v>
      </c>
      <c r="L6328" s="2" t="str">
        <f>VLOOKUP($C6328,Clients!$B:$F,L$6,0)</f>
        <v>Related Parties</v>
      </c>
      <c r="M6328" s="2" t="str">
        <f>VLOOKUP($C6328,Clients!$B:$F,M$6,0)</f>
        <v>MX</v>
      </c>
      <c r="N6328" s="2" t="str">
        <f>VLOOKUP($C6328,Clients!$B:$F,N$6,0)</f>
        <v>Mexico</v>
      </c>
    </row>
    <row r="6329" spans="2:14" x14ac:dyDescent="0.2">
      <c r="B6329" s="8">
        <v>6549.1440000000002</v>
      </c>
      <c r="C6329" s="2" t="s">
        <v>9599</v>
      </c>
      <c r="D6329" s="2" t="s">
        <v>51</v>
      </c>
      <c r="E6329" s="8">
        <v>237</v>
      </c>
      <c r="F6329" s="2" t="s">
        <v>9719</v>
      </c>
      <c r="G6329" s="2" t="s">
        <v>8500</v>
      </c>
      <c r="H6329" s="9">
        <v>41816</v>
      </c>
      <c r="I6329" s="2">
        <v>2014</v>
      </c>
      <c r="J6329" s="2">
        <v>6</v>
      </c>
      <c r="K6329" s="2" t="str">
        <f>VLOOKUP($C6329,Clients!$B:$F,K$6,0)</f>
        <v>Heaney-Wyman</v>
      </c>
      <c r="L6329" s="2" t="str">
        <f>VLOOKUP($C6329,Clients!$B:$F,L$6,0)</f>
        <v>Related Parties</v>
      </c>
      <c r="M6329" s="2" t="str">
        <f>VLOOKUP($C6329,Clients!$B:$F,M$6,0)</f>
        <v>MX</v>
      </c>
      <c r="N6329" s="2" t="str">
        <f>VLOOKUP($C6329,Clients!$B:$F,N$6,0)</f>
        <v>Mexico</v>
      </c>
    </row>
    <row r="6330" spans="2:14" x14ac:dyDescent="0.2">
      <c r="B6330" s="8">
        <v>29400.588000000003</v>
      </c>
      <c r="C6330" s="2" t="s">
        <v>9599</v>
      </c>
      <c r="D6330" s="2" t="s">
        <v>51</v>
      </c>
      <c r="E6330" s="8">
        <v>0</v>
      </c>
      <c r="F6330" s="2" t="s">
        <v>9720</v>
      </c>
      <c r="G6330" s="2" t="s">
        <v>8733</v>
      </c>
      <c r="H6330" s="9">
        <v>41820</v>
      </c>
      <c r="I6330" s="2">
        <v>2014</v>
      </c>
      <c r="J6330" s="2">
        <v>6</v>
      </c>
      <c r="K6330" s="2" t="str">
        <f>VLOOKUP($C6330,Clients!$B:$F,K$6,0)</f>
        <v>Heaney-Wyman</v>
      </c>
      <c r="L6330" s="2" t="str">
        <f>VLOOKUP($C6330,Clients!$B:$F,L$6,0)</f>
        <v>Related Parties</v>
      </c>
      <c r="M6330" s="2" t="str">
        <f>VLOOKUP($C6330,Clients!$B:$F,M$6,0)</f>
        <v>MX</v>
      </c>
      <c r="N6330" s="2" t="str">
        <f>VLOOKUP($C6330,Clients!$B:$F,N$6,0)</f>
        <v>Mexico</v>
      </c>
    </row>
    <row r="6331" spans="2:14" x14ac:dyDescent="0.2">
      <c r="B6331" s="8">
        <v>31651.200000000001</v>
      </c>
      <c r="C6331" s="2" t="s">
        <v>9599</v>
      </c>
      <c r="D6331" s="2" t="s">
        <v>51</v>
      </c>
      <c r="E6331" s="8">
        <v>400</v>
      </c>
      <c r="F6331" s="2" t="s">
        <v>9721</v>
      </c>
      <c r="G6331" s="2" t="s">
        <v>8751</v>
      </c>
      <c r="H6331" s="9">
        <v>41820</v>
      </c>
      <c r="I6331" s="2">
        <v>2014</v>
      </c>
      <c r="J6331" s="2">
        <v>6</v>
      </c>
      <c r="K6331" s="2" t="str">
        <f>VLOOKUP($C6331,Clients!$B:$F,K$6,0)</f>
        <v>Heaney-Wyman</v>
      </c>
      <c r="L6331" s="2" t="str">
        <f>VLOOKUP($C6331,Clients!$B:$F,L$6,0)</f>
        <v>Related Parties</v>
      </c>
      <c r="M6331" s="2" t="str">
        <f>VLOOKUP($C6331,Clients!$B:$F,M$6,0)</f>
        <v>MX</v>
      </c>
      <c r="N6331" s="2" t="str">
        <f>VLOOKUP($C6331,Clients!$B:$F,N$6,0)</f>
        <v>Mexico</v>
      </c>
    </row>
    <row r="6332" spans="2:14" x14ac:dyDescent="0.2">
      <c r="B6332" s="8">
        <v>101161.452</v>
      </c>
      <c r="C6332" s="2" t="s">
        <v>9599</v>
      </c>
      <c r="D6332" s="2" t="s">
        <v>51</v>
      </c>
      <c r="E6332" s="8">
        <v>6000</v>
      </c>
      <c r="F6332" s="2" t="s">
        <v>9722</v>
      </c>
      <c r="G6332" s="2" t="s">
        <v>8758</v>
      </c>
      <c r="H6332" s="9">
        <v>41824</v>
      </c>
      <c r="I6332" s="2">
        <v>2014</v>
      </c>
      <c r="J6332" s="2">
        <v>7</v>
      </c>
      <c r="K6332" s="2" t="str">
        <f>VLOOKUP($C6332,Clients!$B:$F,K$6,0)</f>
        <v>Heaney-Wyman</v>
      </c>
      <c r="L6332" s="2" t="str">
        <f>VLOOKUP($C6332,Clients!$B:$F,L$6,0)</f>
        <v>Related Parties</v>
      </c>
      <c r="M6332" s="2" t="str">
        <f>VLOOKUP($C6332,Clients!$B:$F,M$6,0)</f>
        <v>MX</v>
      </c>
      <c r="N6332" s="2" t="str">
        <f>VLOOKUP($C6332,Clients!$B:$F,N$6,0)</f>
        <v>Mexico</v>
      </c>
    </row>
    <row r="6333" spans="2:14" x14ac:dyDescent="0.2">
      <c r="B6333" s="8">
        <v>24706.920000000002</v>
      </c>
      <c r="C6333" s="2" t="s">
        <v>9599</v>
      </c>
      <c r="D6333" s="2" t="s">
        <v>51</v>
      </c>
      <c r="E6333" s="8">
        <v>40</v>
      </c>
      <c r="F6333" s="2" t="s">
        <v>9723</v>
      </c>
      <c r="G6333" s="2" t="s">
        <v>8760</v>
      </c>
      <c r="H6333" s="9">
        <v>41824</v>
      </c>
      <c r="I6333" s="2">
        <v>2014</v>
      </c>
      <c r="J6333" s="2">
        <v>7</v>
      </c>
      <c r="K6333" s="2" t="str">
        <f>VLOOKUP($C6333,Clients!$B:$F,K$6,0)</f>
        <v>Heaney-Wyman</v>
      </c>
      <c r="L6333" s="2" t="str">
        <f>VLOOKUP($C6333,Clients!$B:$F,L$6,0)</f>
        <v>Related Parties</v>
      </c>
      <c r="M6333" s="2" t="str">
        <f>VLOOKUP($C6333,Clients!$B:$F,M$6,0)</f>
        <v>MX</v>
      </c>
      <c r="N6333" s="2" t="str">
        <f>VLOOKUP($C6333,Clients!$B:$F,N$6,0)</f>
        <v>Mexico</v>
      </c>
    </row>
    <row r="6334" spans="2:14" x14ac:dyDescent="0.2">
      <c r="B6334" s="8">
        <v>155216.712</v>
      </c>
      <c r="C6334" s="2" t="s">
        <v>9599</v>
      </c>
      <c r="D6334" s="2" t="s">
        <v>51</v>
      </c>
      <c r="E6334" s="8">
        <v>2862</v>
      </c>
      <c r="F6334" s="2" t="s">
        <v>9724</v>
      </c>
      <c r="G6334" s="2" t="s">
        <v>8767</v>
      </c>
      <c r="H6334" s="9">
        <v>41829</v>
      </c>
      <c r="I6334" s="2">
        <v>2014</v>
      </c>
      <c r="J6334" s="2">
        <v>7</v>
      </c>
      <c r="K6334" s="2" t="str">
        <f>VLOOKUP($C6334,Clients!$B:$F,K$6,0)</f>
        <v>Heaney-Wyman</v>
      </c>
      <c r="L6334" s="2" t="str">
        <f>VLOOKUP($C6334,Clients!$B:$F,L$6,0)</f>
        <v>Related Parties</v>
      </c>
      <c r="M6334" s="2" t="str">
        <f>VLOOKUP($C6334,Clients!$B:$F,M$6,0)</f>
        <v>MX</v>
      </c>
      <c r="N6334" s="2" t="str">
        <f>VLOOKUP($C6334,Clients!$B:$F,N$6,0)</f>
        <v>Mexico</v>
      </c>
    </row>
    <row r="6335" spans="2:14" x14ac:dyDescent="0.2">
      <c r="B6335" s="8">
        <v>42450.450000000004</v>
      </c>
      <c r="C6335" s="2" t="s">
        <v>9599</v>
      </c>
      <c r="D6335" s="2" t="s">
        <v>51</v>
      </c>
      <c r="E6335" s="8">
        <v>70</v>
      </c>
      <c r="F6335" s="2" t="s">
        <v>9725</v>
      </c>
      <c r="G6335" s="2" t="s">
        <v>8771</v>
      </c>
      <c r="H6335" s="9">
        <v>41830</v>
      </c>
      <c r="I6335" s="2">
        <v>2014</v>
      </c>
      <c r="J6335" s="2">
        <v>7</v>
      </c>
      <c r="K6335" s="2" t="str">
        <f>VLOOKUP($C6335,Clients!$B:$F,K$6,0)</f>
        <v>Heaney-Wyman</v>
      </c>
      <c r="L6335" s="2" t="str">
        <f>VLOOKUP($C6335,Clients!$B:$F,L$6,0)</f>
        <v>Related Parties</v>
      </c>
      <c r="M6335" s="2" t="str">
        <f>VLOOKUP($C6335,Clients!$B:$F,M$6,0)</f>
        <v>MX</v>
      </c>
      <c r="N6335" s="2" t="str">
        <f>VLOOKUP($C6335,Clients!$B:$F,N$6,0)</f>
        <v>Mexico</v>
      </c>
    </row>
    <row r="6336" spans="2:14" x14ac:dyDescent="0.2">
      <c r="B6336" s="8">
        <v>2252.7960000000003</v>
      </c>
      <c r="C6336" s="2" t="s">
        <v>9599</v>
      </c>
      <c r="D6336" s="2" t="s">
        <v>51</v>
      </c>
      <c r="E6336" s="8">
        <v>0</v>
      </c>
      <c r="F6336" s="2" t="s">
        <v>9726</v>
      </c>
      <c r="G6336" s="2" t="s">
        <v>8773</v>
      </c>
      <c r="H6336" s="9">
        <v>41834</v>
      </c>
      <c r="I6336" s="2">
        <v>2014</v>
      </c>
      <c r="J6336" s="2">
        <v>7</v>
      </c>
      <c r="K6336" s="2" t="str">
        <f>VLOOKUP($C6336,Clients!$B:$F,K$6,0)</f>
        <v>Heaney-Wyman</v>
      </c>
      <c r="L6336" s="2" t="str">
        <f>VLOOKUP($C6336,Clients!$B:$F,L$6,0)</f>
        <v>Related Parties</v>
      </c>
      <c r="M6336" s="2" t="str">
        <f>VLOOKUP($C6336,Clients!$B:$F,M$6,0)</f>
        <v>MX</v>
      </c>
      <c r="N6336" s="2" t="str">
        <f>VLOOKUP($C6336,Clients!$B:$F,N$6,0)</f>
        <v>Mexico</v>
      </c>
    </row>
    <row r="6337" spans="2:14" x14ac:dyDescent="0.2">
      <c r="B6337" s="8">
        <v>8645.6579999999994</v>
      </c>
      <c r="C6337" s="2" t="s">
        <v>9599</v>
      </c>
      <c r="D6337" s="2" t="s">
        <v>51</v>
      </c>
      <c r="E6337" s="8">
        <v>8</v>
      </c>
      <c r="F6337" s="2" t="s">
        <v>9727</v>
      </c>
      <c r="G6337" s="2" t="s">
        <v>8780</v>
      </c>
      <c r="H6337" s="9">
        <v>41838</v>
      </c>
      <c r="I6337" s="2">
        <v>2014</v>
      </c>
      <c r="J6337" s="2">
        <v>7</v>
      </c>
      <c r="K6337" s="2" t="str">
        <f>VLOOKUP($C6337,Clients!$B:$F,K$6,0)</f>
        <v>Heaney-Wyman</v>
      </c>
      <c r="L6337" s="2" t="str">
        <f>VLOOKUP($C6337,Clients!$B:$F,L$6,0)</f>
        <v>Related Parties</v>
      </c>
      <c r="M6337" s="2" t="str">
        <f>VLOOKUP($C6337,Clients!$B:$F,M$6,0)</f>
        <v>MX</v>
      </c>
      <c r="N6337" s="2" t="str">
        <f>VLOOKUP($C6337,Clients!$B:$F,N$6,0)</f>
        <v>Mexico</v>
      </c>
    </row>
    <row r="6338" spans="2:14" x14ac:dyDescent="0.2">
      <c r="B6338" s="8">
        <v>28627.200000000001</v>
      </c>
      <c r="C6338" s="2" t="s">
        <v>9599</v>
      </c>
      <c r="D6338" s="2" t="s">
        <v>51</v>
      </c>
      <c r="E6338" s="8">
        <v>400</v>
      </c>
      <c r="F6338" s="2" t="s">
        <v>9728</v>
      </c>
      <c r="G6338" s="2" t="s">
        <v>8786</v>
      </c>
      <c r="H6338" s="9">
        <v>41843</v>
      </c>
      <c r="I6338" s="2">
        <v>2014</v>
      </c>
      <c r="J6338" s="2">
        <v>7</v>
      </c>
      <c r="K6338" s="2" t="str">
        <f>VLOOKUP($C6338,Clients!$B:$F,K$6,0)</f>
        <v>Heaney-Wyman</v>
      </c>
      <c r="L6338" s="2" t="str">
        <f>VLOOKUP($C6338,Clients!$B:$F,L$6,0)</f>
        <v>Related Parties</v>
      </c>
      <c r="M6338" s="2" t="str">
        <f>VLOOKUP($C6338,Clients!$B:$F,M$6,0)</f>
        <v>MX</v>
      </c>
      <c r="N6338" s="2" t="str">
        <f>VLOOKUP($C6338,Clients!$B:$F,N$6,0)</f>
        <v>Mexico</v>
      </c>
    </row>
    <row r="6339" spans="2:14" x14ac:dyDescent="0.2">
      <c r="B6339" s="8">
        <v>12470.388000000001</v>
      </c>
      <c r="C6339" s="2" t="s">
        <v>9599</v>
      </c>
      <c r="D6339" s="2" t="s">
        <v>51</v>
      </c>
      <c r="E6339" s="8">
        <v>63</v>
      </c>
      <c r="F6339" s="2" t="s">
        <v>9729</v>
      </c>
      <c r="G6339" s="2" t="s">
        <v>8792</v>
      </c>
      <c r="H6339" s="9">
        <v>41848</v>
      </c>
      <c r="I6339" s="2">
        <v>2014</v>
      </c>
      <c r="J6339" s="2">
        <v>7</v>
      </c>
      <c r="K6339" s="2" t="str">
        <f>VLOOKUP($C6339,Clients!$B:$F,K$6,0)</f>
        <v>Heaney-Wyman</v>
      </c>
      <c r="L6339" s="2" t="str">
        <f>VLOOKUP($C6339,Clients!$B:$F,L$6,0)</f>
        <v>Related Parties</v>
      </c>
      <c r="M6339" s="2" t="str">
        <f>VLOOKUP($C6339,Clients!$B:$F,M$6,0)</f>
        <v>MX</v>
      </c>
      <c r="N6339" s="2" t="str">
        <f>VLOOKUP($C6339,Clients!$B:$F,N$6,0)</f>
        <v>Mexico</v>
      </c>
    </row>
    <row r="6340" spans="2:14" x14ac:dyDescent="0.2">
      <c r="B6340" s="8">
        <v>42452.718000000008</v>
      </c>
      <c r="C6340" s="2" t="s">
        <v>9599</v>
      </c>
      <c r="D6340" s="2" t="s">
        <v>51</v>
      </c>
      <c r="E6340" s="8">
        <v>370</v>
      </c>
      <c r="F6340" s="2" t="s">
        <v>9730</v>
      </c>
      <c r="G6340" s="2" t="s">
        <v>8794</v>
      </c>
      <c r="H6340" s="9">
        <v>41849</v>
      </c>
      <c r="I6340" s="2">
        <v>2014</v>
      </c>
      <c r="J6340" s="2">
        <v>7</v>
      </c>
      <c r="K6340" s="2" t="str">
        <f>VLOOKUP($C6340,Clients!$B:$F,K$6,0)</f>
        <v>Heaney-Wyman</v>
      </c>
      <c r="L6340" s="2" t="str">
        <f>VLOOKUP($C6340,Clients!$B:$F,L$6,0)</f>
        <v>Related Parties</v>
      </c>
      <c r="M6340" s="2" t="str">
        <f>VLOOKUP($C6340,Clients!$B:$F,M$6,0)</f>
        <v>MX</v>
      </c>
      <c r="N6340" s="2" t="str">
        <f>VLOOKUP($C6340,Clients!$B:$F,N$6,0)</f>
        <v>Mexico</v>
      </c>
    </row>
    <row r="6341" spans="2:14" x14ac:dyDescent="0.2">
      <c r="B6341" s="8">
        <v>37059.623999999996</v>
      </c>
      <c r="C6341" s="2" t="s">
        <v>9599</v>
      </c>
      <c r="D6341" s="2" t="s">
        <v>51</v>
      </c>
      <c r="E6341" s="8">
        <v>60</v>
      </c>
      <c r="F6341" s="2" t="s">
        <v>9731</v>
      </c>
      <c r="G6341" s="2" t="s">
        <v>8797</v>
      </c>
      <c r="H6341" s="9">
        <v>41851</v>
      </c>
      <c r="I6341" s="2">
        <v>2014</v>
      </c>
      <c r="J6341" s="2">
        <v>7</v>
      </c>
      <c r="K6341" s="2" t="str">
        <f>VLOOKUP($C6341,Clients!$B:$F,K$6,0)</f>
        <v>Heaney-Wyman</v>
      </c>
      <c r="L6341" s="2" t="str">
        <f>VLOOKUP($C6341,Clients!$B:$F,L$6,0)</f>
        <v>Related Parties</v>
      </c>
      <c r="M6341" s="2" t="str">
        <f>VLOOKUP($C6341,Clients!$B:$F,M$6,0)</f>
        <v>MX</v>
      </c>
      <c r="N6341" s="2" t="str">
        <f>VLOOKUP($C6341,Clients!$B:$F,N$6,0)</f>
        <v>Mexico</v>
      </c>
    </row>
    <row r="6342" spans="2:14" x14ac:dyDescent="0.2">
      <c r="B6342" s="8">
        <v>27461.532000000003</v>
      </c>
      <c r="C6342" s="2" t="s">
        <v>9599</v>
      </c>
      <c r="D6342" s="2" t="s">
        <v>51</v>
      </c>
      <c r="E6342" s="8">
        <v>0</v>
      </c>
      <c r="F6342" s="2" t="s">
        <v>9732</v>
      </c>
      <c r="G6342" s="2" t="s">
        <v>8810</v>
      </c>
      <c r="H6342" s="9">
        <v>41851</v>
      </c>
      <c r="I6342" s="2">
        <v>2014</v>
      </c>
      <c r="J6342" s="2">
        <v>7</v>
      </c>
      <c r="K6342" s="2" t="str">
        <f>VLOOKUP($C6342,Clients!$B:$F,K$6,0)</f>
        <v>Heaney-Wyman</v>
      </c>
      <c r="L6342" s="2" t="str">
        <f>VLOOKUP($C6342,Clients!$B:$F,L$6,0)</f>
        <v>Related Parties</v>
      </c>
      <c r="M6342" s="2" t="str">
        <f>VLOOKUP($C6342,Clients!$B:$F,M$6,0)</f>
        <v>MX</v>
      </c>
      <c r="N6342" s="2" t="str">
        <f>VLOOKUP($C6342,Clients!$B:$F,N$6,0)</f>
        <v>Mexico</v>
      </c>
    </row>
    <row r="6343" spans="2:14" x14ac:dyDescent="0.2">
      <c r="B6343" s="8">
        <v>5752.8240000000005</v>
      </c>
      <c r="C6343" s="2" t="s">
        <v>9599</v>
      </c>
      <c r="D6343" s="2" t="s">
        <v>51</v>
      </c>
      <c r="E6343" s="8">
        <v>0</v>
      </c>
      <c r="F6343" s="2" t="s">
        <v>9733</v>
      </c>
      <c r="G6343" s="2" t="s">
        <v>8812</v>
      </c>
      <c r="H6343" s="9">
        <v>41851</v>
      </c>
      <c r="I6343" s="2">
        <v>2014</v>
      </c>
      <c r="J6343" s="2">
        <v>7</v>
      </c>
      <c r="K6343" s="2" t="str">
        <f>VLOOKUP($C6343,Clients!$B:$F,K$6,0)</f>
        <v>Heaney-Wyman</v>
      </c>
      <c r="L6343" s="2" t="str">
        <f>VLOOKUP($C6343,Clients!$B:$F,L$6,0)</f>
        <v>Related Parties</v>
      </c>
      <c r="M6343" s="2" t="str">
        <f>VLOOKUP($C6343,Clients!$B:$F,M$6,0)</f>
        <v>MX</v>
      </c>
      <c r="N6343" s="2" t="str">
        <f>VLOOKUP($C6343,Clients!$B:$F,N$6,0)</f>
        <v>Mexico</v>
      </c>
    </row>
    <row r="6344" spans="2:14" x14ac:dyDescent="0.2">
      <c r="B6344" s="8">
        <v>5752.8240000000005</v>
      </c>
      <c r="C6344" s="2" t="s">
        <v>9599</v>
      </c>
      <c r="D6344" s="2" t="s">
        <v>51</v>
      </c>
      <c r="E6344" s="8">
        <v>0</v>
      </c>
      <c r="F6344" s="2" t="s">
        <v>9734</v>
      </c>
      <c r="G6344" s="2" t="s">
        <v>8814</v>
      </c>
      <c r="H6344" s="9">
        <v>41851</v>
      </c>
      <c r="I6344" s="2">
        <v>2014</v>
      </c>
      <c r="J6344" s="2">
        <v>7</v>
      </c>
      <c r="K6344" s="2" t="str">
        <f>VLOOKUP($C6344,Clients!$B:$F,K$6,0)</f>
        <v>Heaney-Wyman</v>
      </c>
      <c r="L6344" s="2" t="str">
        <f>VLOOKUP($C6344,Clients!$B:$F,L$6,0)</f>
        <v>Related Parties</v>
      </c>
      <c r="M6344" s="2" t="str">
        <f>VLOOKUP($C6344,Clients!$B:$F,M$6,0)</f>
        <v>MX</v>
      </c>
      <c r="N6344" s="2" t="str">
        <f>VLOOKUP($C6344,Clients!$B:$F,N$6,0)</f>
        <v>Mexico</v>
      </c>
    </row>
    <row r="6345" spans="2:14" x14ac:dyDescent="0.2">
      <c r="B6345" s="8">
        <v>2046.24</v>
      </c>
      <c r="C6345" s="2" t="s">
        <v>9599</v>
      </c>
      <c r="D6345" s="2" t="s">
        <v>51</v>
      </c>
      <c r="E6345" s="8">
        <v>0</v>
      </c>
      <c r="F6345" s="2" t="s">
        <v>9735</v>
      </c>
      <c r="G6345" s="2" t="s">
        <v>8818</v>
      </c>
      <c r="H6345" s="9">
        <v>41851</v>
      </c>
      <c r="I6345" s="2">
        <v>2014</v>
      </c>
      <c r="J6345" s="2">
        <v>7</v>
      </c>
      <c r="K6345" s="2" t="str">
        <f>VLOOKUP($C6345,Clients!$B:$F,K$6,0)</f>
        <v>Heaney-Wyman</v>
      </c>
      <c r="L6345" s="2" t="str">
        <f>VLOOKUP($C6345,Clients!$B:$F,L$6,0)</f>
        <v>Related Parties</v>
      </c>
      <c r="M6345" s="2" t="str">
        <f>VLOOKUP($C6345,Clients!$B:$F,M$6,0)</f>
        <v>MX</v>
      </c>
      <c r="N6345" s="2" t="str">
        <f>VLOOKUP($C6345,Clients!$B:$F,N$6,0)</f>
        <v>Mexico</v>
      </c>
    </row>
    <row r="6346" spans="2:14" x14ac:dyDescent="0.2">
      <c r="B6346" s="8">
        <v>2185.3440000000005</v>
      </c>
      <c r="C6346" s="2" t="s">
        <v>9599</v>
      </c>
      <c r="D6346" s="2" t="s">
        <v>51</v>
      </c>
      <c r="E6346" s="8">
        <v>0</v>
      </c>
      <c r="F6346" s="2" t="s">
        <v>9736</v>
      </c>
      <c r="G6346" s="2" t="s">
        <v>9737</v>
      </c>
      <c r="H6346" s="9">
        <v>41851</v>
      </c>
      <c r="I6346" s="2">
        <v>2014</v>
      </c>
      <c r="J6346" s="2">
        <v>7</v>
      </c>
      <c r="K6346" s="2" t="str">
        <f>VLOOKUP($C6346,Clients!$B:$F,K$6,0)</f>
        <v>Heaney-Wyman</v>
      </c>
      <c r="L6346" s="2" t="str">
        <f>VLOOKUP($C6346,Clients!$B:$F,L$6,0)</f>
        <v>Related Parties</v>
      </c>
      <c r="M6346" s="2" t="str">
        <f>VLOOKUP($C6346,Clients!$B:$F,M$6,0)</f>
        <v>MX</v>
      </c>
      <c r="N6346" s="2" t="str">
        <f>VLOOKUP($C6346,Clients!$B:$F,N$6,0)</f>
        <v>Mexico</v>
      </c>
    </row>
    <row r="6347" spans="2:14" x14ac:dyDescent="0.2">
      <c r="B6347" s="8">
        <v>-91825.566000000006</v>
      </c>
      <c r="C6347" s="2" t="s">
        <v>9599</v>
      </c>
      <c r="D6347" s="2" t="s">
        <v>51</v>
      </c>
      <c r="E6347" s="8">
        <v>-720000</v>
      </c>
      <c r="F6347" s="2" t="s">
        <v>9738</v>
      </c>
      <c r="G6347" s="2" t="s">
        <v>8826</v>
      </c>
      <c r="H6347" s="9">
        <v>41851</v>
      </c>
      <c r="I6347" s="2">
        <v>2014</v>
      </c>
      <c r="J6347" s="2">
        <v>7</v>
      </c>
      <c r="K6347" s="2" t="str">
        <f>VLOOKUP($C6347,Clients!$B:$F,K$6,0)</f>
        <v>Heaney-Wyman</v>
      </c>
      <c r="L6347" s="2" t="str">
        <f>VLOOKUP($C6347,Clients!$B:$F,L$6,0)</f>
        <v>Related Parties</v>
      </c>
      <c r="M6347" s="2" t="str">
        <f>VLOOKUP($C6347,Clients!$B:$F,M$6,0)</f>
        <v>MX</v>
      </c>
      <c r="N6347" s="2" t="str">
        <f>VLOOKUP($C6347,Clients!$B:$F,N$6,0)</f>
        <v>Mexico</v>
      </c>
    </row>
    <row r="6348" spans="2:14" x14ac:dyDescent="0.2">
      <c r="B6348" s="8">
        <v>11100.6</v>
      </c>
      <c r="C6348" s="2" t="s">
        <v>9599</v>
      </c>
      <c r="D6348" s="2" t="s">
        <v>51</v>
      </c>
      <c r="E6348" s="8">
        <v>42</v>
      </c>
      <c r="F6348" s="2" t="s">
        <v>9739</v>
      </c>
      <c r="G6348" s="2" t="s">
        <v>8828</v>
      </c>
      <c r="H6348" s="9">
        <v>41852</v>
      </c>
      <c r="I6348" s="2">
        <v>2014</v>
      </c>
      <c r="J6348" s="2">
        <v>8</v>
      </c>
      <c r="K6348" s="2" t="str">
        <f>VLOOKUP($C6348,Clients!$B:$F,K$6,0)</f>
        <v>Heaney-Wyman</v>
      </c>
      <c r="L6348" s="2" t="str">
        <f>VLOOKUP($C6348,Clients!$B:$F,L$6,0)</f>
        <v>Related Parties</v>
      </c>
      <c r="M6348" s="2" t="str">
        <f>VLOOKUP($C6348,Clients!$B:$F,M$6,0)</f>
        <v>MX</v>
      </c>
      <c r="N6348" s="2" t="str">
        <f>VLOOKUP($C6348,Clients!$B:$F,N$6,0)</f>
        <v>Mexico</v>
      </c>
    </row>
    <row r="6349" spans="2:14" x14ac:dyDescent="0.2">
      <c r="B6349" s="8">
        <v>252845.54400000002</v>
      </c>
      <c r="C6349" s="2" t="s">
        <v>9599</v>
      </c>
      <c r="D6349" s="2" t="s">
        <v>51</v>
      </c>
      <c r="E6349" s="8">
        <v>103750</v>
      </c>
      <c r="F6349" s="2" t="s">
        <v>9740</v>
      </c>
      <c r="G6349" s="2" t="s">
        <v>8830</v>
      </c>
      <c r="H6349" s="9">
        <v>41852</v>
      </c>
      <c r="I6349" s="2">
        <v>2014</v>
      </c>
      <c r="J6349" s="2">
        <v>8</v>
      </c>
      <c r="K6349" s="2" t="str">
        <f>VLOOKUP($C6349,Clients!$B:$F,K$6,0)</f>
        <v>Heaney-Wyman</v>
      </c>
      <c r="L6349" s="2" t="str">
        <f>VLOOKUP($C6349,Clients!$B:$F,L$6,0)</f>
        <v>Related Parties</v>
      </c>
      <c r="M6349" s="2" t="str">
        <f>VLOOKUP($C6349,Clients!$B:$F,M$6,0)</f>
        <v>MX</v>
      </c>
      <c r="N6349" s="2" t="str">
        <f>VLOOKUP($C6349,Clients!$B:$F,N$6,0)</f>
        <v>Mexico</v>
      </c>
    </row>
    <row r="6350" spans="2:14" x14ac:dyDescent="0.2">
      <c r="B6350" s="8">
        <v>7084.518</v>
      </c>
      <c r="C6350" s="2" t="s">
        <v>9599</v>
      </c>
      <c r="D6350" s="2" t="s">
        <v>51</v>
      </c>
      <c r="E6350" s="8">
        <v>100</v>
      </c>
      <c r="F6350" s="2" t="s">
        <v>9741</v>
      </c>
      <c r="G6350" s="2" t="s">
        <v>8834</v>
      </c>
      <c r="H6350" s="9">
        <v>41855</v>
      </c>
      <c r="I6350" s="2">
        <v>2014</v>
      </c>
      <c r="J6350" s="2">
        <v>8</v>
      </c>
      <c r="K6350" s="2" t="str">
        <f>VLOOKUP($C6350,Clients!$B:$F,K$6,0)</f>
        <v>Heaney-Wyman</v>
      </c>
      <c r="L6350" s="2" t="str">
        <f>VLOOKUP($C6350,Clients!$B:$F,L$6,0)</f>
        <v>Related Parties</v>
      </c>
      <c r="M6350" s="2" t="str">
        <f>VLOOKUP($C6350,Clients!$B:$F,M$6,0)</f>
        <v>MX</v>
      </c>
      <c r="N6350" s="2" t="str">
        <f>VLOOKUP($C6350,Clients!$B:$F,N$6,0)</f>
        <v>Mexico</v>
      </c>
    </row>
    <row r="6351" spans="2:14" x14ac:dyDescent="0.2">
      <c r="B6351" s="8">
        <v>74135.963999999993</v>
      </c>
      <c r="C6351" s="2" t="s">
        <v>9599</v>
      </c>
      <c r="D6351" s="2" t="s">
        <v>51</v>
      </c>
      <c r="E6351" s="8">
        <v>120</v>
      </c>
      <c r="F6351" s="2" t="s">
        <v>9742</v>
      </c>
      <c r="G6351" s="2" t="s">
        <v>8836</v>
      </c>
      <c r="H6351" s="9">
        <v>41856</v>
      </c>
      <c r="I6351" s="2">
        <v>2014</v>
      </c>
      <c r="J6351" s="2">
        <v>8</v>
      </c>
      <c r="K6351" s="2" t="str">
        <f>VLOOKUP($C6351,Clients!$B:$F,K$6,0)</f>
        <v>Heaney-Wyman</v>
      </c>
      <c r="L6351" s="2" t="str">
        <f>VLOOKUP($C6351,Clients!$B:$F,L$6,0)</f>
        <v>Related Parties</v>
      </c>
      <c r="M6351" s="2" t="str">
        <f>VLOOKUP($C6351,Clients!$B:$F,M$6,0)</f>
        <v>MX</v>
      </c>
      <c r="N6351" s="2" t="str">
        <f>VLOOKUP($C6351,Clients!$B:$F,N$6,0)</f>
        <v>Mexico</v>
      </c>
    </row>
    <row r="6352" spans="2:14" x14ac:dyDescent="0.2">
      <c r="B6352" s="8">
        <v>85556.1</v>
      </c>
      <c r="C6352" s="2" t="s">
        <v>9599</v>
      </c>
      <c r="D6352" s="2" t="s">
        <v>51</v>
      </c>
      <c r="E6352" s="8">
        <v>1120</v>
      </c>
      <c r="F6352" s="2" t="s">
        <v>9743</v>
      </c>
      <c r="G6352" s="2" t="s">
        <v>8838</v>
      </c>
      <c r="H6352" s="9">
        <v>41857</v>
      </c>
      <c r="I6352" s="2">
        <v>2014</v>
      </c>
      <c r="J6352" s="2">
        <v>8</v>
      </c>
      <c r="K6352" s="2" t="str">
        <f>VLOOKUP($C6352,Clients!$B:$F,K$6,0)</f>
        <v>Heaney-Wyman</v>
      </c>
      <c r="L6352" s="2" t="str">
        <f>VLOOKUP($C6352,Clients!$B:$F,L$6,0)</f>
        <v>Related Parties</v>
      </c>
      <c r="M6352" s="2" t="str">
        <f>VLOOKUP($C6352,Clients!$B:$F,M$6,0)</f>
        <v>MX</v>
      </c>
      <c r="N6352" s="2" t="str">
        <f>VLOOKUP($C6352,Clients!$B:$F,N$6,0)</f>
        <v>Mexico</v>
      </c>
    </row>
    <row r="6353" spans="2:14" x14ac:dyDescent="0.2">
      <c r="B6353" s="8">
        <v>-5752.8240000000005</v>
      </c>
      <c r="C6353" s="2" t="s">
        <v>9599</v>
      </c>
      <c r="D6353" s="2" t="s">
        <v>51</v>
      </c>
      <c r="E6353" s="8">
        <v>0</v>
      </c>
      <c r="F6353" s="2" t="s">
        <v>9744</v>
      </c>
      <c r="G6353" s="2" t="s">
        <v>8840</v>
      </c>
      <c r="H6353" s="9">
        <v>41857</v>
      </c>
      <c r="I6353" s="2">
        <v>2014</v>
      </c>
      <c r="J6353" s="2">
        <v>8</v>
      </c>
      <c r="K6353" s="2" t="str">
        <f>VLOOKUP($C6353,Clients!$B:$F,K$6,0)</f>
        <v>Heaney-Wyman</v>
      </c>
      <c r="L6353" s="2" t="str">
        <f>VLOOKUP($C6353,Clients!$B:$F,L$6,0)</f>
        <v>Related Parties</v>
      </c>
      <c r="M6353" s="2" t="str">
        <f>VLOOKUP($C6353,Clients!$B:$F,M$6,0)</f>
        <v>MX</v>
      </c>
      <c r="N6353" s="2" t="str">
        <f>VLOOKUP($C6353,Clients!$B:$F,N$6,0)</f>
        <v>Mexico</v>
      </c>
    </row>
    <row r="6354" spans="2:14" x14ac:dyDescent="0.2">
      <c r="B6354" s="8">
        <v>2148.3000000000002</v>
      </c>
      <c r="C6354" s="2" t="s">
        <v>9599</v>
      </c>
      <c r="D6354" s="2" t="s">
        <v>51</v>
      </c>
      <c r="E6354" s="8">
        <v>15</v>
      </c>
      <c r="F6354" s="2" t="s">
        <v>9745</v>
      </c>
      <c r="G6354" s="2" t="s">
        <v>8846</v>
      </c>
      <c r="H6354" s="9">
        <v>41857</v>
      </c>
      <c r="I6354" s="2">
        <v>2014</v>
      </c>
      <c r="J6354" s="2">
        <v>8</v>
      </c>
      <c r="K6354" s="2" t="str">
        <f>VLOOKUP($C6354,Clients!$B:$F,K$6,0)</f>
        <v>Heaney-Wyman</v>
      </c>
      <c r="L6354" s="2" t="str">
        <f>VLOOKUP($C6354,Clients!$B:$F,L$6,0)</f>
        <v>Related Parties</v>
      </c>
      <c r="M6354" s="2" t="str">
        <f>VLOOKUP($C6354,Clients!$B:$F,M$6,0)</f>
        <v>MX</v>
      </c>
      <c r="N6354" s="2" t="str">
        <f>VLOOKUP($C6354,Clients!$B:$F,N$6,0)</f>
        <v>Mexico</v>
      </c>
    </row>
    <row r="6355" spans="2:14" x14ac:dyDescent="0.2">
      <c r="B6355" s="8">
        <v>5752.8240000000005</v>
      </c>
      <c r="C6355" s="2" t="s">
        <v>9599</v>
      </c>
      <c r="D6355" s="2" t="s">
        <v>51</v>
      </c>
      <c r="E6355" s="8">
        <v>0</v>
      </c>
      <c r="F6355" s="2" t="s">
        <v>9746</v>
      </c>
      <c r="G6355" s="2" t="s">
        <v>8848</v>
      </c>
      <c r="H6355" s="9">
        <v>41857</v>
      </c>
      <c r="I6355" s="2">
        <v>2014</v>
      </c>
      <c r="J6355" s="2">
        <v>8</v>
      </c>
      <c r="K6355" s="2" t="str">
        <f>VLOOKUP($C6355,Clients!$B:$F,K$6,0)</f>
        <v>Heaney-Wyman</v>
      </c>
      <c r="L6355" s="2" t="str">
        <f>VLOOKUP($C6355,Clients!$B:$F,L$6,0)</f>
        <v>Related Parties</v>
      </c>
      <c r="M6355" s="2" t="str">
        <f>VLOOKUP($C6355,Clients!$B:$F,M$6,0)</f>
        <v>MX</v>
      </c>
      <c r="N6355" s="2" t="str">
        <f>VLOOKUP($C6355,Clients!$B:$F,N$6,0)</f>
        <v>Mexico</v>
      </c>
    </row>
    <row r="6356" spans="2:14" x14ac:dyDescent="0.2">
      <c r="B6356" s="8">
        <v>100663.75200000001</v>
      </c>
      <c r="C6356" s="2" t="s">
        <v>9599</v>
      </c>
      <c r="D6356" s="2" t="s">
        <v>51</v>
      </c>
      <c r="E6356" s="8">
        <v>48125</v>
      </c>
      <c r="F6356" s="2" t="s">
        <v>9747</v>
      </c>
      <c r="G6356" s="2" t="s">
        <v>8852</v>
      </c>
      <c r="H6356" s="9">
        <v>41866</v>
      </c>
      <c r="I6356" s="2">
        <v>2014</v>
      </c>
      <c r="J6356" s="2">
        <v>8</v>
      </c>
      <c r="K6356" s="2" t="str">
        <f>VLOOKUP($C6356,Clients!$B:$F,K$6,0)</f>
        <v>Heaney-Wyman</v>
      </c>
      <c r="L6356" s="2" t="str">
        <f>VLOOKUP($C6356,Clients!$B:$F,L$6,0)</f>
        <v>Related Parties</v>
      </c>
      <c r="M6356" s="2" t="str">
        <f>VLOOKUP($C6356,Clients!$B:$F,M$6,0)</f>
        <v>MX</v>
      </c>
      <c r="N6356" s="2" t="str">
        <f>VLOOKUP($C6356,Clients!$B:$F,N$6,0)</f>
        <v>Mexico</v>
      </c>
    </row>
    <row r="6357" spans="2:14" x14ac:dyDescent="0.2">
      <c r="B6357" s="8">
        <v>327.85200000000003</v>
      </c>
      <c r="C6357" s="2" t="s">
        <v>9599</v>
      </c>
      <c r="D6357" s="2" t="s">
        <v>51</v>
      </c>
      <c r="E6357" s="8">
        <v>5</v>
      </c>
      <c r="F6357" s="2" t="s">
        <v>9748</v>
      </c>
      <c r="G6357" s="2" t="s">
        <v>8842</v>
      </c>
      <c r="H6357" s="9">
        <v>41870</v>
      </c>
      <c r="I6357" s="2">
        <v>2014</v>
      </c>
      <c r="J6357" s="2">
        <v>8</v>
      </c>
      <c r="K6357" s="2" t="str">
        <f>VLOOKUP($C6357,Clients!$B:$F,K$6,0)</f>
        <v>Heaney-Wyman</v>
      </c>
      <c r="L6357" s="2" t="str">
        <f>VLOOKUP($C6357,Clients!$B:$F,L$6,0)</f>
        <v>Related Parties</v>
      </c>
      <c r="M6357" s="2" t="str">
        <f>VLOOKUP($C6357,Clients!$B:$F,M$6,0)</f>
        <v>MX</v>
      </c>
      <c r="N6357" s="2" t="str">
        <f>VLOOKUP($C6357,Clients!$B:$F,N$6,0)</f>
        <v>Mexico</v>
      </c>
    </row>
    <row r="6358" spans="2:14" x14ac:dyDescent="0.2">
      <c r="B6358" s="8">
        <v>3251.346</v>
      </c>
      <c r="C6358" s="2" t="s">
        <v>9599</v>
      </c>
      <c r="D6358" s="2" t="s">
        <v>51</v>
      </c>
      <c r="E6358" s="8">
        <v>15</v>
      </c>
      <c r="F6358" s="2" t="s">
        <v>9749</v>
      </c>
      <c r="G6358" s="2" t="s">
        <v>8855</v>
      </c>
      <c r="H6358" s="9">
        <v>41870</v>
      </c>
      <c r="I6358" s="2">
        <v>2014</v>
      </c>
      <c r="J6358" s="2">
        <v>8</v>
      </c>
      <c r="K6358" s="2" t="str">
        <f>VLOOKUP($C6358,Clients!$B:$F,K$6,0)</f>
        <v>Heaney-Wyman</v>
      </c>
      <c r="L6358" s="2" t="str">
        <f>VLOOKUP($C6358,Clients!$B:$F,L$6,0)</f>
        <v>Related Parties</v>
      </c>
      <c r="M6358" s="2" t="str">
        <f>VLOOKUP($C6358,Clients!$B:$F,M$6,0)</f>
        <v>MX</v>
      </c>
      <c r="N6358" s="2" t="str">
        <f>VLOOKUP($C6358,Clients!$B:$F,N$6,0)</f>
        <v>Mexico</v>
      </c>
    </row>
    <row r="6359" spans="2:14" x14ac:dyDescent="0.2">
      <c r="B6359" s="8">
        <v>21924.671999999999</v>
      </c>
      <c r="C6359" s="2" t="s">
        <v>9599</v>
      </c>
      <c r="D6359" s="2" t="s">
        <v>51</v>
      </c>
      <c r="E6359" s="8">
        <v>0</v>
      </c>
      <c r="F6359" s="2" t="s">
        <v>9750</v>
      </c>
      <c r="G6359" s="2" t="s">
        <v>8878</v>
      </c>
      <c r="H6359" s="9">
        <v>41880</v>
      </c>
      <c r="I6359" s="2">
        <v>2014</v>
      </c>
      <c r="J6359" s="2">
        <v>8</v>
      </c>
      <c r="K6359" s="2" t="str">
        <f>VLOOKUP($C6359,Clients!$B:$F,K$6,0)</f>
        <v>Heaney-Wyman</v>
      </c>
      <c r="L6359" s="2" t="str">
        <f>VLOOKUP($C6359,Clients!$B:$F,L$6,0)</f>
        <v>Related Parties</v>
      </c>
      <c r="M6359" s="2" t="str">
        <f>VLOOKUP($C6359,Clients!$B:$F,M$6,0)</f>
        <v>MX</v>
      </c>
      <c r="N6359" s="2" t="str">
        <f>VLOOKUP($C6359,Clients!$B:$F,N$6,0)</f>
        <v>Mexico</v>
      </c>
    </row>
    <row r="6360" spans="2:14" x14ac:dyDescent="0.2">
      <c r="B6360" s="8">
        <v>2537.3879999999999</v>
      </c>
      <c r="C6360" s="2" t="s">
        <v>9599</v>
      </c>
      <c r="D6360" s="2" t="s">
        <v>51</v>
      </c>
      <c r="E6360" s="8">
        <v>2</v>
      </c>
      <c r="F6360" s="2" t="s">
        <v>9751</v>
      </c>
      <c r="G6360" s="2" t="s">
        <v>8892</v>
      </c>
      <c r="H6360" s="9">
        <v>41884</v>
      </c>
      <c r="I6360" s="2">
        <v>2014</v>
      </c>
      <c r="J6360" s="2">
        <v>9</v>
      </c>
      <c r="K6360" s="2" t="str">
        <f>VLOOKUP($C6360,Clients!$B:$F,K$6,0)</f>
        <v>Heaney-Wyman</v>
      </c>
      <c r="L6360" s="2" t="str">
        <f>VLOOKUP($C6360,Clients!$B:$F,L$6,0)</f>
        <v>Related Parties</v>
      </c>
      <c r="M6360" s="2" t="str">
        <f>VLOOKUP($C6360,Clients!$B:$F,M$6,0)</f>
        <v>MX</v>
      </c>
      <c r="N6360" s="2" t="str">
        <f>VLOOKUP($C6360,Clients!$B:$F,N$6,0)</f>
        <v>Mexico</v>
      </c>
    </row>
    <row r="6361" spans="2:14" x14ac:dyDescent="0.2">
      <c r="B6361" s="8">
        <v>1884.4560000000001</v>
      </c>
      <c r="C6361" s="2" t="s">
        <v>9599</v>
      </c>
      <c r="D6361" s="2" t="s">
        <v>51</v>
      </c>
      <c r="E6361" s="8">
        <v>144</v>
      </c>
      <c r="F6361" s="2" t="s">
        <v>9752</v>
      </c>
      <c r="G6361" s="2" t="s">
        <v>8894</v>
      </c>
      <c r="H6361" s="9">
        <v>41885</v>
      </c>
      <c r="I6361" s="2">
        <v>2014</v>
      </c>
      <c r="J6361" s="2">
        <v>9</v>
      </c>
      <c r="K6361" s="2" t="str">
        <f>VLOOKUP($C6361,Clients!$B:$F,K$6,0)</f>
        <v>Heaney-Wyman</v>
      </c>
      <c r="L6361" s="2" t="str">
        <f>VLOOKUP($C6361,Clients!$B:$F,L$6,0)</f>
        <v>Related Parties</v>
      </c>
      <c r="M6361" s="2" t="str">
        <f>VLOOKUP($C6361,Clients!$B:$F,M$6,0)</f>
        <v>MX</v>
      </c>
      <c r="N6361" s="2" t="str">
        <f>VLOOKUP($C6361,Clients!$B:$F,N$6,0)</f>
        <v>Mexico</v>
      </c>
    </row>
    <row r="6362" spans="2:14" x14ac:dyDescent="0.2">
      <c r="B6362" s="8">
        <v>13468.686</v>
      </c>
      <c r="C6362" s="2" t="s">
        <v>9599</v>
      </c>
      <c r="D6362" s="2" t="s">
        <v>51</v>
      </c>
      <c r="E6362" s="8">
        <v>33165</v>
      </c>
      <c r="F6362" s="2" t="s">
        <v>9753</v>
      </c>
      <c r="G6362" s="2" t="s">
        <v>8906</v>
      </c>
      <c r="H6362" s="9">
        <v>41885</v>
      </c>
      <c r="I6362" s="2">
        <v>2014</v>
      </c>
      <c r="J6362" s="2">
        <v>9</v>
      </c>
      <c r="K6362" s="2" t="str">
        <f>VLOOKUP($C6362,Clients!$B:$F,K$6,0)</f>
        <v>Heaney-Wyman</v>
      </c>
      <c r="L6362" s="2" t="str">
        <f>VLOOKUP($C6362,Clients!$B:$F,L$6,0)</f>
        <v>Related Parties</v>
      </c>
      <c r="M6362" s="2" t="str">
        <f>VLOOKUP($C6362,Clients!$B:$F,M$6,0)</f>
        <v>MX</v>
      </c>
      <c r="N6362" s="2" t="str">
        <f>VLOOKUP($C6362,Clients!$B:$F,N$6,0)</f>
        <v>Mexico</v>
      </c>
    </row>
    <row r="6363" spans="2:14" x14ac:dyDescent="0.2">
      <c r="B6363" s="8">
        <v>33768</v>
      </c>
      <c r="C6363" s="2" t="s">
        <v>9599</v>
      </c>
      <c r="D6363" s="2" t="s">
        <v>51</v>
      </c>
      <c r="E6363" s="8">
        <v>400</v>
      </c>
      <c r="F6363" s="2" t="s">
        <v>9754</v>
      </c>
      <c r="G6363" s="2" t="s">
        <v>8896</v>
      </c>
      <c r="H6363" s="9">
        <v>41885</v>
      </c>
      <c r="I6363" s="2">
        <v>2014</v>
      </c>
      <c r="J6363" s="2">
        <v>9</v>
      </c>
      <c r="K6363" s="2" t="str">
        <f>VLOOKUP($C6363,Clients!$B:$F,K$6,0)</f>
        <v>Heaney-Wyman</v>
      </c>
      <c r="L6363" s="2" t="str">
        <f>VLOOKUP($C6363,Clients!$B:$F,L$6,0)</f>
        <v>Related Parties</v>
      </c>
      <c r="M6363" s="2" t="str">
        <f>VLOOKUP($C6363,Clients!$B:$F,M$6,0)</f>
        <v>MX</v>
      </c>
      <c r="N6363" s="2" t="str">
        <f>VLOOKUP($C6363,Clients!$B:$F,N$6,0)</f>
        <v>Mexico</v>
      </c>
    </row>
    <row r="6364" spans="2:14" x14ac:dyDescent="0.2">
      <c r="B6364" s="8">
        <v>1111.5720000000001</v>
      </c>
      <c r="C6364" s="2" t="s">
        <v>9599</v>
      </c>
      <c r="D6364" s="2" t="s">
        <v>51</v>
      </c>
      <c r="E6364" s="8">
        <v>4</v>
      </c>
      <c r="F6364" s="2" t="s">
        <v>9755</v>
      </c>
      <c r="G6364" s="2" t="s">
        <v>8900</v>
      </c>
      <c r="H6364" s="9">
        <v>41886</v>
      </c>
      <c r="I6364" s="2">
        <v>2014</v>
      </c>
      <c r="J6364" s="2">
        <v>9</v>
      </c>
      <c r="K6364" s="2" t="str">
        <f>VLOOKUP($C6364,Clients!$B:$F,K$6,0)</f>
        <v>Heaney-Wyman</v>
      </c>
      <c r="L6364" s="2" t="str">
        <f>VLOOKUP($C6364,Clients!$B:$F,L$6,0)</f>
        <v>Related Parties</v>
      </c>
      <c r="M6364" s="2" t="str">
        <f>VLOOKUP($C6364,Clients!$B:$F,M$6,0)</f>
        <v>MX</v>
      </c>
      <c r="N6364" s="2" t="str">
        <f>VLOOKUP($C6364,Clients!$B:$F,N$6,0)</f>
        <v>Mexico</v>
      </c>
    </row>
    <row r="6365" spans="2:14" x14ac:dyDescent="0.2">
      <c r="B6365" s="8">
        <v>466.91400000000004</v>
      </c>
      <c r="C6365" s="2" t="s">
        <v>9599</v>
      </c>
      <c r="D6365" s="2" t="s">
        <v>51</v>
      </c>
      <c r="E6365" s="8">
        <v>0</v>
      </c>
      <c r="F6365" s="2" t="s">
        <v>9756</v>
      </c>
      <c r="G6365" s="2" t="s">
        <v>8909</v>
      </c>
      <c r="H6365" s="9">
        <v>41886</v>
      </c>
      <c r="I6365" s="2">
        <v>2014</v>
      </c>
      <c r="J6365" s="2">
        <v>9</v>
      </c>
      <c r="K6365" s="2" t="str">
        <f>VLOOKUP($C6365,Clients!$B:$F,K$6,0)</f>
        <v>Heaney-Wyman</v>
      </c>
      <c r="L6365" s="2" t="str">
        <f>VLOOKUP($C6365,Clients!$B:$F,L$6,0)</f>
        <v>Related Parties</v>
      </c>
      <c r="M6365" s="2" t="str">
        <f>VLOOKUP($C6365,Clients!$B:$F,M$6,0)</f>
        <v>MX</v>
      </c>
      <c r="N6365" s="2" t="str">
        <f>VLOOKUP($C6365,Clients!$B:$F,N$6,0)</f>
        <v>Mexico</v>
      </c>
    </row>
    <row r="6366" spans="2:14" x14ac:dyDescent="0.2">
      <c r="B6366" s="8">
        <v>5102.4119999999994</v>
      </c>
      <c r="C6366" s="2" t="s">
        <v>9599</v>
      </c>
      <c r="D6366" s="2" t="s">
        <v>51</v>
      </c>
      <c r="E6366" s="8">
        <v>0</v>
      </c>
      <c r="F6366" s="2" t="s">
        <v>9757</v>
      </c>
      <c r="G6366" s="2" t="s">
        <v>8913</v>
      </c>
      <c r="H6366" s="9">
        <v>41887</v>
      </c>
      <c r="I6366" s="2">
        <v>2014</v>
      </c>
      <c r="J6366" s="2">
        <v>9</v>
      </c>
      <c r="K6366" s="2" t="str">
        <f>VLOOKUP($C6366,Clients!$B:$F,K$6,0)</f>
        <v>Heaney-Wyman</v>
      </c>
      <c r="L6366" s="2" t="str">
        <f>VLOOKUP($C6366,Clients!$B:$F,L$6,0)</f>
        <v>Related Parties</v>
      </c>
      <c r="M6366" s="2" t="str">
        <f>VLOOKUP($C6366,Clients!$B:$F,M$6,0)</f>
        <v>MX</v>
      </c>
      <c r="N6366" s="2" t="str">
        <f>VLOOKUP($C6366,Clients!$B:$F,N$6,0)</f>
        <v>Mexico</v>
      </c>
    </row>
    <row r="6367" spans="2:14" x14ac:dyDescent="0.2">
      <c r="B6367" s="8">
        <v>190760.26200000002</v>
      </c>
      <c r="C6367" s="2" t="s">
        <v>9599</v>
      </c>
      <c r="D6367" s="2" t="s">
        <v>51</v>
      </c>
      <c r="E6367" s="8">
        <v>310</v>
      </c>
      <c r="F6367" s="2" t="s">
        <v>9758</v>
      </c>
      <c r="G6367" s="2" t="s">
        <v>8902</v>
      </c>
      <c r="H6367" s="9">
        <v>41893</v>
      </c>
      <c r="I6367" s="2">
        <v>2014</v>
      </c>
      <c r="J6367" s="2">
        <v>9</v>
      </c>
      <c r="K6367" s="2" t="str">
        <f>VLOOKUP($C6367,Clients!$B:$F,K$6,0)</f>
        <v>Heaney-Wyman</v>
      </c>
      <c r="L6367" s="2" t="str">
        <f>VLOOKUP($C6367,Clients!$B:$F,L$6,0)</f>
        <v>Related Parties</v>
      </c>
      <c r="M6367" s="2" t="str">
        <f>VLOOKUP($C6367,Clients!$B:$F,M$6,0)</f>
        <v>MX</v>
      </c>
      <c r="N6367" s="2" t="str">
        <f>VLOOKUP($C6367,Clients!$B:$F,N$6,0)</f>
        <v>Mexico</v>
      </c>
    </row>
    <row r="6368" spans="2:14" x14ac:dyDescent="0.2">
      <c r="B6368" s="8">
        <v>396981.98400000005</v>
      </c>
      <c r="C6368" s="2" t="s">
        <v>9599</v>
      </c>
      <c r="D6368" s="2" t="s">
        <v>51</v>
      </c>
      <c r="E6368" s="8">
        <v>5454</v>
      </c>
      <c r="F6368" s="2" t="s">
        <v>9759</v>
      </c>
      <c r="G6368" s="2" t="s">
        <v>8904</v>
      </c>
      <c r="H6368" s="9">
        <v>41893</v>
      </c>
      <c r="I6368" s="2">
        <v>2014</v>
      </c>
      <c r="J6368" s="2">
        <v>9</v>
      </c>
      <c r="K6368" s="2" t="str">
        <f>VLOOKUP($C6368,Clients!$B:$F,K$6,0)</f>
        <v>Heaney-Wyman</v>
      </c>
      <c r="L6368" s="2" t="str">
        <f>VLOOKUP($C6368,Clients!$B:$F,L$6,0)</f>
        <v>Related Parties</v>
      </c>
      <c r="M6368" s="2" t="str">
        <f>VLOOKUP($C6368,Clients!$B:$F,M$6,0)</f>
        <v>MX</v>
      </c>
      <c r="N6368" s="2" t="str">
        <f>VLOOKUP($C6368,Clients!$B:$F,N$6,0)</f>
        <v>Mexico</v>
      </c>
    </row>
    <row r="6369" spans="2:14" x14ac:dyDescent="0.2">
      <c r="B6369" s="8">
        <v>33768</v>
      </c>
      <c r="C6369" s="2" t="s">
        <v>9599</v>
      </c>
      <c r="D6369" s="2" t="s">
        <v>51</v>
      </c>
      <c r="E6369" s="8">
        <v>400</v>
      </c>
      <c r="F6369" s="2" t="s">
        <v>9760</v>
      </c>
      <c r="G6369" s="2" t="s">
        <v>8917</v>
      </c>
      <c r="H6369" s="9">
        <v>41899</v>
      </c>
      <c r="I6369" s="2">
        <v>2014</v>
      </c>
      <c r="J6369" s="2">
        <v>9</v>
      </c>
      <c r="K6369" s="2" t="str">
        <f>VLOOKUP($C6369,Clients!$B:$F,K$6,0)</f>
        <v>Heaney-Wyman</v>
      </c>
      <c r="L6369" s="2" t="str">
        <f>VLOOKUP($C6369,Clients!$B:$F,L$6,0)</f>
        <v>Related Parties</v>
      </c>
      <c r="M6369" s="2" t="str">
        <f>VLOOKUP($C6369,Clients!$B:$F,M$6,0)</f>
        <v>MX</v>
      </c>
      <c r="N6369" s="2" t="str">
        <f>VLOOKUP($C6369,Clients!$B:$F,N$6,0)</f>
        <v>Mexico</v>
      </c>
    </row>
    <row r="6370" spans="2:14" x14ac:dyDescent="0.2">
      <c r="B6370" s="8">
        <v>4112.6400000000003</v>
      </c>
      <c r="C6370" s="2" t="s">
        <v>9599</v>
      </c>
      <c r="D6370" s="2" t="s">
        <v>51</v>
      </c>
      <c r="E6370" s="8">
        <v>0</v>
      </c>
      <c r="F6370" s="2" t="s">
        <v>9761</v>
      </c>
      <c r="G6370" s="2" t="s">
        <v>8919</v>
      </c>
      <c r="H6370" s="9">
        <v>41906</v>
      </c>
      <c r="I6370" s="2">
        <v>2014</v>
      </c>
      <c r="J6370" s="2">
        <v>9</v>
      </c>
      <c r="K6370" s="2" t="str">
        <f>VLOOKUP($C6370,Clients!$B:$F,K$6,0)</f>
        <v>Heaney-Wyman</v>
      </c>
      <c r="L6370" s="2" t="str">
        <f>VLOOKUP($C6370,Clients!$B:$F,L$6,0)</f>
        <v>Related Parties</v>
      </c>
      <c r="M6370" s="2" t="str">
        <f>VLOOKUP($C6370,Clients!$B:$F,M$6,0)</f>
        <v>MX</v>
      </c>
      <c r="N6370" s="2" t="str">
        <f>VLOOKUP($C6370,Clients!$B:$F,N$6,0)</f>
        <v>Mexico</v>
      </c>
    </row>
    <row r="6371" spans="2:14" x14ac:dyDescent="0.2">
      <c r="B6371" s="8">
        <v>-4112.6400000000003</v>
      </c>
      <c r="C6371" s="2" t="s">
        <v>9599</v>
      </c>
      <c r="D6371" s="2" t="s">
        <v>51</v>
      </c>
      <c r="E6371" s="8">
        <v>0</v>
      </c>
      <c r="F6371" s="2" t="s">
        <v>9762</v>
      </c>
      <c r="G6371" s="2" t="s">
        <v>8919</v>
      </c>
      <c r="H6371" s="9">
        <v>41906</v>
      </c>
      <c r="I6371" s="2">
        <v>2014</v>
      </c>
      <c r="J6371" s="2">
        <v>9</v>
      </c>
      <c r="K6371" s="2" t="str">
        <f>VLOOKUP($C6371,Clients!$B:$F,K$6,0)</f>
        <v>Heaney-Wyman</v>
      </c>
      <c r="L6371" s="2" t="str">
        <f>VLOOKUP($C6371,Clients!$B:$F,L$6,0)</f>
        <v>Related Parties</v>
      </c>
      <c r="M6371" s="2" t="str">
        <f>VLOOKUP($C6371,Clients!$B:$F,M$6,0)</f>
        <v>MX</v>
      </c>
      <c r="N6371" s="2" t="str">
        <f>VLOOKUP($C6371,Clients!$B:$F,N$6,0)</f>
        <v>Mexico</v>
      </c>
    </row>
    <row r="6372" spans="2:14" x14ac:dyDescent="0.2">
      <c r="B6372" s="8">
        <v>3427.2000000000003</v>
      </c>
      <c r="C6372" s="2" t="s">
        <v>9599</v>
      </c>
      <c r="D6372" s="2" t="s">
        <v>51</v>
      </c>
      <c r="E6372" s="8">
        <v>0</v>
      </c>
      <c r="F6372" s="2" t="s">
        <v>9763</v>
      </c>
      <c r="G6372" s="2" t="s">
        <v>8919</v>
      </c>
      <c r="H6372" s="9">
        <v>41906</v>
      </c>
      <c r="I6372" s="2">
        <v>2014</v>
      </c>
      <c r="J6372" s="2">
        <v>9</v>
      </c>
      <c r="K6372" s="2" t="str">
        <f>VLOOKUP($C6372,Clients!$B:$F,K$6,0)</f>
        <v>Heaney-Wyman</v>
      </c>
      <c r="L6372" s="2" t="str">
        <f>VLOOKUP($C6372,Clients!$B:$F,L$6,0)</f>
        <v>Related Parties</v>
      </c>
      <c r="M6372" s="2" t="str">
        <f>VLOOKUP($C6372,Clients!$B:$F,M$6,0)</f>
        <v>MX</v>
      </c>
      <c r="N6372" s="2" t="str">
        <f>VLOOKUP($C6372,Clients!$B:$F,N$6,0)</f>
        <v>Mexico</v>
      </c>
    </row>
    <row r="6373" spans="2:14" x14ac:dyDescent="0.2">
      <c r="B6373" s="8">
        <v>22331.274000000001</v>
      </c>
      <c r="C6373" s="2" t="s">
        <v>9599</v>
      </c>
      <c r="D6373" s="2" t="s">
        <v>51</v>
      </c>
      <c r="E6373" s="8">
        <v>0</v>
      </c>
      <c r="F6373" s="2" t="s">
        <v>9764</v>
      </c>
      <c r="G6373" s="2" t="s">
        <v>8929</v>
      </c>
      <c r="H6373" s="9">
        <v>41912</v>
      </c>
      <c r="I6373" s="2">
        <v>2014</v>
      </c>
      <c r="J6373" s="2">
        <v>9</v>
      </c>
      <c r="K6373" s="2" t="str">
        <f>VLOOKUP($C6373,Clients!$B:$F,K$6,0)</f>
        <v>Heaney-Wyman</v>
      </c>
      <c r="L6373" s="2" t="str">
        <f>VLOOKUP($C6373,Clients!$B:$F,L$6,0)</f>
        <v>Related Parties</v>
      </c>
      <c r="M6373" s="2" t="str">
        <f>VLOOKUP($C6373,Clients!$B:$F,M$6,0)</f>
        <v>MX</v>
      </c>
      <c r="N6373" s="2" t="str">
        <f>VLOOKUP($C6373,Clients!$B:$F,N$6,0)</f>
        <v>Mexico</v>
      </c>
    </row>
    <row r="6374" spans="2:14" x14ac:dyDescent="0.2">
      <c r="B6374" s="8">
        <v>-3427.2000000000003</v>
      </c>
      <c r="C6374" s="2" t="s">
        <v>9599</v>
      </c>
      <c r="D6374" s="2" t="s">
        <v>51</v>
      </c>
      <c r="E6374" s="8">
        <v>0</v>
      </c>
      <c r="F6374" s="2" t="s">
        <v>9765</v>
      </c>
      <c r="G6374" s="2" t="s">
        <v>8931</v>
      </c>
      <c r="H6374" s="9">
        <v>41912</v>
      </c>
      <c r="I6374" s="2">
        <v>2014</v>
      </c>
      <c r="J6374" s="2">
        <v>9</v>
      </c>
      <c r="K6374" s="2" t="str">
        <f>VLOOKUP($C6374,Clients!$B:$F,K$6,0)</f>
        <v>Heaney-Wyman</v>
      </c>
      <c r="L6374" s="2" t="str">
        <f>VLOOKUP($C6374,Clients!$B:$F,L$6,0)</f>
        <v>Related Parties</v>
      </c>
      <c r="M6374" s="2" t="str">
        <f>VLOOKUP($C6374,Clients!$B:$F,M$6,0)</f>
        <v>MX</v>
      </c>
      <c r="N6374" s="2" t="str">
        <f>VLOOKUP($C6374,Clients!$B:$F,N$6,0)</f>
        <v>Mexico</v>
      </c>
    </row>
    <row r="6375" spans="2:14" x14ac:dyDescent="0.2">
      <c r="B6375" s="8">
        <v>30272.424000000003</v>
      </c>
      <c r="C6375" s="2" t="s">
        <v>9599</v>
      </c>
      <c r="D6375" s="2" t="s">
        <v>51</v>
      </c>
      <c r="E6375" s="8">
        <v>575</v>
      </c>
      <c r="F6375" s="2" t="s">
        <v>9766</v>
      </c>
      <c r="G6375" s="2" t="s">
        <v>8948</v>
      </c>
      <c r="H6375" s="9">
        <v>41912</v>
      </c>
      <c r="I6375" s="2">
        <v>2014</v>
      </c>
      <c r="J6375" s="2">
        <v>9</v>
      </c>
      <c r="K6375" s="2" t="str">
        <f>VLOOKUP($C6375,Clients!$B:$F,K$6,0)</f>
        <v>Heaney-Wyman</v>
      </c>
      <c r="L6375" s="2" t="str">
        <f>VLOOKUP($C6375,Clients!$B:$F,L$6,0)</f>
        <v>Related Parties</v>
      </c>
      <c r="M6375" s="2" t="str">
        <f>VLOOKUP($C6375,Clients!$B:$F,M$6,0)</f>
        <v>MX</v>
      </c>
      <c r="N6375" s="2" t="str">
        <f>VLOOKUP($C6375,Clients!$B:$F,N$6,0)</f>
        <v>Mexico</v>
      </c>
    </row>
    <row r="6376" spans="2:14" x14ac:dyDescent="0.2">
      <c r="B6376" s="8">
        <v>256.07400000000001</v>
      </c>
      <c r="C6376" s="2" t="s">
        <v>9599</v>
      </c>
      <c r="D6376" s="2" t="s">
        <v>51</v>
      </c>
      <c r="E6376" s="8">
        <v>1</v>
      </c>
      <c r="F6376" s="2" t="s">
        <v>9767</v>
      </c>
      <c r="G6376" s="2" t="s">
        <v>8937</v>
      </c>
      <c r="H6376" s="9">
        <v>41912</v>
      </c>
      <c r="I6376" s="2">
        <v>2014</v>
      </c>
      <c r="J6376" s="2">
        <v>9</v>
      </c>
      <c r="K6376" s="2" t="str">
        <f>VLOOKUP($C6376,Clients!$B:$F,K$6,0)</f>
        <v>Heaney-Wyman</v>
      </c>
      <c r="L6376" s="2" t="str">
        <f>VLOOKUP($C6376,Clients!$B:$F,L$6,0)</f>
        <v>Related Parties</v>
      </c>
      <c r="M6376" s="2" t="str">
        <f>VLOOKUP($C6376,Clients!$B:$F,M$6,0)</f>
        <v>MX</v>
      </c>
      <c r="N6376" s="2" t="str">
        <f>VLOOKUP($C6376,Clients!$B:$F,N$6,0)</f>
        <v>Mexico</v>
      </c>
    </row>
    <row r="6377" spans="2:14" x14ac:dyDescent="0.2">
      <c r="B6377" s="8">
        <v>13680.744000000001</v>
      </c>
      <c r="C6377" s="2" t="s">
        <v>9599</v>
      </c>
      <c r="D6377" s="2" t="s">
        <v>51</v>
      </c>
      <c r="E6377" s="8">
        <v>81036</v>
      </c>
      <c r="F6377" s="2" t="s">
        <v>9768</v>
      </c>
      <c r="G6377" s="2" t="s">
        <v>8939</v>
      </c>
      <c r="H6377" s="9">
        <v>41912</v>
      </c>
      <c r="I6377" s="2">
        <v>2014</v>
      </c>
      <c r="J6377" s="2">
        <v>9</v>
      </c>
      <c r="K6377" s="2" t="str">
        <f>VLOOKUP($C6377,Clients!$B:$F,K$6,0)</f>
        <v>Heaney-Wyman</v>
      </c>
      <c r="L6377" s="2" t="str">
        <f>VLOOKUP($C6377,Clients!$B:$F,L$6,0)</f>
        <v>Related Parties</v>
      </c>
      <c r="M6377" s="2" t="str">
        <f>VLOOKUP($C6377,Clients!$B:$F,M$6,0)</f>
        <v>MX</v>
      </c>
      <c r="N6377" s="2" t="str">
        <f>VLOOKUP($C6377,Clients!$B:$F,N$6,0)</f>
        <v>Mexico</v>
      </c>
    </row>
    <row r="6378" spans="2:14" x14ac:dyDescent="0.2">
      <c r="B6378" s="8">
        <v>68254.956000000006</v>
      </c>
      <c r="C6378" s="2" t="s">
        <v>9599</v>
      </c>
      <c r="D6378" s="2" t="s">
        <v>51</v>
      </c>
      <c r="E6378" s="8">
        <v>1509</v>
      </c>
      <c r="F6378" s="2" t="s">
        <v>9769</v>
      </c>
      <c r="G6378" s="2" t="s">
        <v>8955</v>
      </c>
      <c r="H6378" s="9">
        <v>41912</v>
      </c>
      <c r="I6378" s="2">
        <v>2014</v>
      </c>
      <c r="J6378" s="2">
        <v>9</v>
      </c>
      <c r="K6378" s="2" t="str">
        <f>VLOOKUP($C6378,Clients!$B:$F,K$6,0)</f>
        <v>Heaney-Wyman</v>
      </c>
      <c r="L6378" s="2" t="str">
        <f>VLOOKUP($C6378,Clients!$B:$F,L$6,0)</f>
        <v>Related Parties</v>
      </c>
      <c r="M6378" s="2" t="str">
        <f>VLOOKUP($C6378,Clients!$B:$F,M$6,0)</f>
        <v>MX</v>
      </c>
      <c r="N6378" s="2" t="str">
        <f>VLOOKUP($C6378,Clients!$B:$F,N$6,0)</f>
        <v>Mexico</v>
      </c>
    </row>
    <row r="6379" spans="2:14" x14ac:dyDescent="0.2">
      <c r="B6379" s="8">
        <v>124795.18800000001</v>
      </c>
      <c r="C6379" s="2" t="s">
        <v>9599</v>
      </c>
      <c r="D6379" s="2" t="s">
        <v>51</v>
      </c>
      <c r="E6379" s="8">
        <v>600</v>
      </c>
      <c r="F6379" s="2" t="s">
        <v>9770</v>
      </c>
      <c r="G6379" s="2" t="s">
        <v>8958</v>
      </c>
      <c r="H6379" s="9">
        <v>41912</v>
      </c>
      <c r="I6379" s="2">
        <v>2014</v>
      </c>
      <c r="J6379" s="2">
        <v>9</v>
      </c>
      <c r="K6379" s="2" t="str">
        <f>VLOOKUP($C6379,Clients!$B:$F,K$6,0)</f>
        <v>Heaney-Wyman</v>
      </c>
      <c r="L6379" s="2" t="str">
        <f>VLOOKUP($C6379,Clients!$B:$F,L$6,0)</f>
        <v>Related Parties</v>
      </c>
      <c r="M6379" s="2" t="str">
        <f>VLOOKUP($C6379,Clients!$B:$F,M$6,0)</f>
        <v>MX</v>
      </c>
      <c r="N6379" s="2" t="str">
        <f>VLOOKUP($C6379,Clients!$B:$F,N$6,0)</f>
        <v>Mexico</v>
      </c>
    </row>
    <row r="6380" spans="2:14" x14ac:dyDescent="0.2">
      <c r="B6380" s="8">
        <v>5384.0640000000003</v>
      </c>
      <c r="C6380" s="2" t="s">
        <v>9599</v>
      </c>
      <c r="D6380" s="2" t="s">
        <v>51</v>
      </c>
      <c r="E6380" s="8">
        <v>10</v>
      </c>
      <c r="F6380" s="2" t="s">
        <v>9771</v>
      </c>
      <c r="G6380" s="2" t="s">
        <v>8960</v>
      </c>
      <c r="H6380" s="9">
        <v>41913</v>
      </c>
      <c r="I6380" s="2">
        <v>2014</v>
      </c>
      <c r="J6380" s="2">
        <v>10</v>
      </c>
      <c r="K6380" s="2" t="str">
        <f>VLOOKUP($C6380,Clients!$B:$F,K$6,0)</f>
        <v>Heaney-Wyman</v>
      </c>
      <c r="L6380" s="2" t="str">
        <f>VLOOKUP($C6380,Clients!$B:$F,L$6,0)</f>
        <v>Related Parties</v>
      </c>
      <c r="M6380" s="2" t="str">
        <f>VLOOKUP($C6380,Clients!$B:$F,M$6,0)</f>
        <v>MX</v>
      </c>
      <c r="N6380" s="2" t="str">
        <f>VLOOKUP($C6380,Clients!$B:$F,N$6,0)</f>
        <v>Mexico</v>
      </c>
    </row>
    <row r="6381" spans="2:14" x14ac:dyDescent="0.2">
      <c r="B6381" s="8">
        <v>327090.16200000001</v>
      </c>
      <c r="C6381" s="2" t="s">
        <v>9599</v>
      </c>
      <c r="D6381" s="2" t="s">
        <v>51</v>
      </c>
      <c r="E6381" s="8">
        <v>5959</v>
      </c>
      <c r="F6381" s="2" t="s">
        <v>9772</v>
      </c>
      <c r="G6381" s="2" t="s">
        <v>8962</v>
      </c>
      <c r="H6381" s="9">
        <v>41914</v>
      </c>
      <c r="I6381" s="2">
        <v>2014</v>
      </c>
      <c r="J6381" s="2">
        <v>10</v>
      </c>
      <c r="K6381" s="2" t="str">
        <f>VLOOKUP($C6381,Clients!$B:$F,K$6,0)</f>
        <v>Heaney-Wyman</v>
      </c>
      <c r="L6381" s="2" t="str">
        <f>VLOOKUP($C6381,Clients!$B:$F,L$6,0)</f>
        <v>Related Parties</v>
      </c>
      <c r="M6381" s="2" t="str">
        <f>VLOOKUP($C6381,Clients!$B:$F,M$6,0)</f>
        <v>MX</v>
      </c>
      <c r="N6381" s="2" t="str">
        <f>VLOOKUP($C6381,Clients!$B:$F,N$6,0)</f>
        <v>Mexico</v>
      </c>
    </row>
    <row r="6382" spans="2:14" x14ac:dyDescent="0.2">
      <c r="B6382" s="8">
        <v>57.288000000000004</v>
      </c>
      <c r="C6382" s="2" t="s">
        <v>9599</v>
      </c>
      <c r="D6382" s="2" t="s">
        <v>51</v>
      </c>
      <c r="E6382" s="8">
        <v>1</v>
      </c>
      <c r="F6382" s="2" t="s">
        <v>9773</v>
      </c>
      <c r="G6382" s="2" t="s">
        <v>8987</v>
      </c>
      <c r="H6382" s="9">
        <v>41914</v>
      </c>
      <c r="I6382" s="2">
        <v>2014</v>
      </c>
      <c r="J6382" s="2">
        <v>10</v>
      </c>
      <c r="K6382" s="2" t="str">
        <f>VLOOKUP($C6382,Clients!$B:$F,K$6,0)</f>
        <v>Heaney-Wyman</v>
      </c>
      <c r="L6382" s="2" t="str">
        <f>VLOOKUP($C6382,Clients!$B:$F,L$6,0)</f>
        <v>Related Parties</v>
      </c>
      <c r="M6382" s="2" t="str">
        <f>VLOOKUP($C6382,Clients!$B:$F,M$6,0)</f>
        <v>MX</v>
      </c>
      <c r="N6382" s="2" t="str">
        <f>VLOOKUP($C6382,Clients!$B:$F,N$6,0)</f>
        <v>Mexico</v>
      </c>
    </row>
    <row r="6383" spans="2:14" x14ac:dyDescent="0.2">
      <c r="B6383" s="8">
        <v>1353.912</v>
      </c>
      <c r="C6383" s="2" t="s">
        <v>9599</v>
      </c>
      <c r="D6383" s="2" t="s">
        <v>51</v>
      </c>
      <c r="E6383" s="8">
        <v>6</v>
      </c>
      <c r="F6383" s="2" t="s">
        <v>9774</v>
      </c>
      <c r="G6383" s="2" t="s">
        <v>8964</v>
      </c>
      <c r="H6383" s="9">
        <v>41915</v>
      </c>
      <c r="I6383" s="2">
        <v>2014</v>
      </c>
      <c r="J6383" s="2">
        <v>10</v>
      </c>
      <c r="K6383" s="2" t="str">
        <f>VLOOKUP($C6383,Clients!$B:$F,K$6,0)</f>
        <v>Heaney-Wyman</v>
      </c>
      <c r="L6383" s="2" t="str">
        <f>VLOOKUP($C6383,Clients!$B:$F,L$6,0)</f>
        <v>Related Parties</v>
      </c>
      <c r="M6383" s="2" t="str">
        <f>VLOOKUP($C6383,Clients!$B:$F,M$6,0)</f>
        <v>MX</v>
      </c>
      <c r="N6383" s="2" t="str">
        <f>VLOOKUP($C6383,Clients!$B:$F,N$6,0)</f>
        <v>Mexico</v>
      </c>
    </row>
    <row r="6384" spans="2:14" x14ac:dyDescent="0.2">
      <c r="B6384" s="8">
        <v>392611.75800000003</v>
      </c>
      <c r="C6384" s="2" t="s">
        <v>9599</v>
      </c>
      <c r="D6384" s="2" t="s">
        <v>51</v>
      </c>
      <c r="E6384" s="8">
        <v>360</v>
      </c>
      <c r="F6384" s="2" t="s">
        <v>9775</v>
      </c>
      <c r="G6384" s="2" t="s">
        <v>8968</v>
      </c>
      <c r="H6384" s="9">
        <v>41920</v>
      </c>
      <c r="I6384" s="2">
        <v>2014</v>
      </c>
      <c r="J6384" s="2">
        <v>10</v>
      </c>
      <c r="K6384" s="2" t="str">
        <f>VLOOKUP($C6384,Clients!$B:$F,K$6,0)</f>
        <v>Heaney-Wyman</v>
      </c>
      <c r="L6384" s="2" t="str">
        <f>VLOOKUP($C6384,Clients!$B:$F,L$6,0)</f>
        <v>Related Parties</v>
      </c>
      <c r="M6384" s="2" t="str">
        <f>VLOOKUP($C6384,Clients!$B:$F,M$6,0)</f>
        <v>MX</v>
      </c>
      <c r="N6384" s="2" t="str">
        <f>VLOOKUP($C6384,Clients!$B:$F,N$6,0)</f>
        <v>Mexico</v>
      </c>
    </row>
    <row r="6385" spans="2:14" x14ac:dyDescent="0.2">
      <c r="B6385" s="8">
        <v>275412.31200000003</v>
      </c>
      <c r="C6385" s="2" t="s">
        <v>9599</v>
      </c>
      <c r="D6385" s="2" t="s">
        <v>51</v>
      </c>
      <c r="E6385" s="8">
        <v>3105</v>
      </c>
      <c r="F6385" s="2" t="s">
        <v>9776</v>
      </c>
      <c r="G6385" s="2" t="s">
        <v>8976</v>
      </c>
      <c r="H6385" s="9">
        <v>41922</v>
      </c>
      <c r="I6385" s="2">
        <v>2014</v>
      </c>
      <c r="J6385" s="2">
        <v>10</v>
      </c>
      <c r="K6385" s="2" t="str">
        <f>VLOOKUP($C6385,Clients!$B:$F,K$6,0)</f>
        <v>Heaney-Wyman</v>
      </c>
      <c r="L6385" s="2" t="str">
        <f>VLOOKUP($C6385,Clients!$B:$F,L$6,0)</f>
        <v>Related Parties</v>
      </c>
      <c r="M6385" s="2" t="str">
        <f>VLOOKUP($C6385,Clients!$B:$F,M$6,0)</f>
        <v>MX</v>
      </c>
      <c r="N6385" s="2" t="str">
        <f>VLOOKUP($C6385,Clients!$B:$F,N$6,0)</f>
        <v>Mexico</v>
      </c>
    </row>
    <row r="6386" spans="2:14" x14ac:dyDescent="0.2">
      <c r="B6386" s="8">
        <v>32510.940000000002</v>
      </c>
      <c r="C6386" s="2" t="s">
        <v>9599</v>
      </c>
      <c r="D6386" s="2" t="s">
        <v>51</v>
      </c>
      <c r="E6386" s="8">
        <v>2000</v>
      </c>
      <c r="F6386" s="2" t="s">
        <v>9777</v>
      </c>
      <c r="G6386" s="2" t="s">
        <v>8980</v>
      </c>
      <c r="H6386" s="9">
        <v>41925</v>
      </c>
      <c r="I6386" s="2">
        <v>2014</v>
      </c>
      <c r="J6386" s="2">
        <v>10</v>
      </c>
      <c r="K6386" s="2" t="str">
        <f>VLOOKUP($C6386,Clients!$B:$F,K$6,0)</f>
        <v>Heaney-Wyman</v>
      </c>
      <c r="L6386" s="2" t="str">
        <f>VLOOKUP($C6386,Clients!$B:$F,L$6,0)</f>
        <v>Related Parties</v>
      </c>
      <c r="M6386" s="2" t="str">
        <f>VLOOKUP($C6386,Clients!$B:$F,M$6,0)</f>
        <v>MX</v>
      </c>
      <c r="N6386" s="2" t="str">
        <f>VLOOKUP($C6386,Clients!$B:$F,N$6,0)</f>
        <v>Mexico</v>
      </c>
    </row>
    <row r="6387" spans="2:14" x14ac:dyDescent="0.2">
      <c r="B6387" s="8">
        <v>167525.106</v>
      </c>
      <c r="C6387" s="2" t="s">
        <v>9599</v>
      </c>
      <c r="D6387" s="2" t="s">
        <v>51</v>
      </c>
      <c r="E6387" s="8">
        <v>514300</v>
      </c>
      <c r="F6387" s="2" t="s">
        <v>9778</v>
      </c>
      <c r="G6387" s="2" t="s">
        <v>8982</v>
      </c>
      <c r="H6387" s="9">
        <v>41925</v>
      </c>
      <c r="I6387" s="2">
        <v>2014</v>
      </c>
      <c r="J6387" s="2">
        <v>10</v>
      </c>
      <c r="K6387" s="2" t="str">
        <f>VLOOKUP($C6387,Clients!$B:$F,K$6,0)</f>
        <v>Heaney-Wyman</v>
      </c>
      <c r="L6387" s="2" t="str">
        <f>VLOOKUP($C6387,Clients!$B:$F,L$6,0)</f>
        <v>Related Parties</v>
      </c>
      <c r="M6387" s="2" t="str">
        <f>VLOOKUP($C6387,Clients!$B:$F,M$6,0)</f>
        <v>MX</v>
      </c>
      <c r="N6387" s="2" t="str">
        <f>VLOOKUP($C6387,Clients!$B:$F,N$6,0)</f>
        <v>Mexico</v>
      </c>
    </row>
    <row r="6388" spans="2:14" x14ac:dyDescent="0.2">
      <c r="B6388" s="8">
        <v>3959.634</v>
      </c>
      <c r="C6388" s="2" t="s">
        <v>9599</v>
      </c>
      <c r="D6388" s="2" t="s">
        <v>51</v>
      </c>
      <c r="E6388" s="8">
        <v>11</v>
      </c>
      <c r="F6388" s="2" t="s">
        <v>9779</v>
      </c>
      <c r="G6388" s="2" t="s">
        <v>8984</v>
      </c>
      <c r="H6388" s="9">
        <v>41926</v>
      </c>
      <c r="I6388" s="2">
        <v>2014</v>
      </c>
      <c r="J6388" s="2">
        <v>10</v>
      </c>
      <c r="K6388" s="2" t="str">
        <f>VLOOKUP($C6388,Clients!$B:$F,K$6,0)</f>
        <v>Heaney-Wyman</v>
      </c>
      <c r="L6388" s="2" t="str">
        <f>VLOOKUP($C6388,Clients!$B:$F,L$6,0)</f>
        <v>Related Parties</v>
      </c>
      <c r="M6388" s="2" t="str">
        <f>VLOOKUP($C6388,Clients!$B:$F,M$6,0)</f>
        <v>MX</v>
      </c>
      <c r="N6388" s="2" t="str">
        <f>VLOOKUP($C6388,Clients!$B:$F,N$6,0)</f>
        <v>Mexico</v>
      </c>
    </row>
    <row r="6389" spans="2:14" x14ac:dyDescent="0.2">
      <c r="B6389" s="8">
        <v>10607.94</v>
      </c>
      <c r="C6389" s="2" t="s">
        <v>9599</v>
      </c>
      <c r="D6389" s="2" t="s">
        <v>51</v>
      </c>
      <c r="E6389" s="8">
        <v>220</v>
      </c>
      <c r="F6389" s="2" t="s">
        <v>9780</v>
      </c>
      <c r="G6389" s="2" t="s">
        <v>8992</v>
      </c>
      <c r="H6389" s="9">
        <v>41929</v>
      </c>
      <c r="I6389" s="2">
        <v>2014</v>
      </c>
      <c r="J6389" s="2">
        <v>10</v>
      </c>
      <c r="K6389" s="2" t="str">
        <f>VLOOKUP($C6389,Clients!$B:$F,K$6,0)</f>
        <v>Heaney-Wyman</v>
      </c>
      <c r="L6389" s="2" t="str">
        <f>VLOOKUP($C6389,Clients!$B:$F,L$6,0)</f>
        <v>Related Parties</v>
      </c>
      <c r="M6389" s="2" t="str">
        <f>VLOOKUP($C6389,Clients!$B:$F,M$6,0)</f>
        <v>MX</v>
      </c>
      <c r="N6389" s="2" t="str">
        <f>VLOOKUP($C6389,Clients!$B:$F,N$6,0)</f>
        <v>Mexico</v>
      </c>
    </row>
    <row r="6390" spans="2:14" x14ac:dyDescent="0.2">
      <c r="B6390" s="8">
        <v>1025.6400000000001</v>
      </c>
      <c r="C6390" s="2" t="s">
        <v>9599</v>
      </c>
      <c r="D6390" s="2" t="s">
        <v>51</v>
      </c>
      <c r="E6390" s="8">
        <v>0</v>
      </c>
      <c r="F6390" s="2" t="s">
        <v>9781</v>
      </c>
      <c r="G6390" s="2" t="s">
        <v>8505</v>
      </c>
      <c r="H6390" s="9">
        <v>41932</v>
      </c>
      <c r="I6390" s="2">
        <v>2014</v>
      </c>
      <c r="J6390" s="2">
        <v>10</v>
      </c>
      <c r="K6390" s="2" t="str">
        <f>VLOOKUP($C6390,Clients!$B:$F,K$6,0)</f>
        <v>Heaney-Wyman</v>
      </c>
      <c r="L6390" s="2" t="str">
        <f>VLOOKUP($C6390,Clients!$B:$F,L$6,0)</f>
        <v>Related Parties</v>
      </c>
      <c r="M6390" s="2" t="str">
        <f>VLOOKUP($C6390,Clients!$B:$F,M$6,0)</f>
        <v>MX</v>
      </c>
      <c r="N6390" s="2" t="str">
        <f>VLOOKUP($C6390,Clients!$B:$F,N$6,0)</f>
        <v>Mexico</v>
      </c>
    </row>
    <row r="6391" spans="2:14" x14ac:dyDescent="0.2">
      <c r="B6391" s="8">
        <v>37044</v>
      </c>
      <c r="C6391" s="2" t="s">
        <v>9599</v>
      </c>
      <c r="D6391" s="2" t="s">
        <v>51</v>
      </c>
      <c r="E6391" s="8">
        <v>500</v>
      </c>
      <c r="F6391" s="2" t="s">
        <v>9782</v>
      </c>
      <c r="G6391" s="2" t="s">
        <v>8995</v>
      </c>
      <c r="H6391" s="9">
        <v>41932</v>
      </c>
      <c r="I6391" s="2">
        <v>2014</v>
      </c>
      <c r="J6391" s="2">
        <v>10</v>
      </c>
      <c r="K6391" s="2" t="str">
        <f>VLOOKUP($C6391,Clients!$B:$F,K$6,0)</f>
        <v>Heaney-Wyman</v>
      </c>
      <c r="L6391" s="2" t="str">
        <f>VLOOKUP($C6391,Clients!$B:$F,L$6,0)</f>
        <v>Related Parties</v>
      </c>
      <c r="M6391" s="2" t="str">
        <f>VLOOKUP($C6391,Clients!$B:$F,M$6,0)</f>
        <v>MX</v>
      </c>
      <c r="N6391" s="2" t="str">
        <f>VLOOKUP($C6391,Clients!$B:$F,N$6,0)</f>
        <v>Mexico</v>
      </c>
    </row>
    <row r="6392" spans="2:14" x14ac:dyDescent="0.2">
      <c r="B6392" s="8">
        <v>6158.5439999999999</v>
      </c>
      <c r="C6392" s="2" t="s">
        <v>9599</v>
      </c>
      <c r="D6392" s="2" t="s">
        <v>51</v>
      </c>
      <c r="E6392" s="8">
        <v>10</v>
      </c>
      <c r="F6392" s="2" t="s">
        <v>9783</v>
      </c>
      <c r="G6392" s="2" t="s">
        <v>8998</v>
      </c>
      <c r="H6392" s="9">
        <v>41932</v>
      </c>
      <c r="I6392" s="2">
        <v>2014</v>
      </c>
      <c r="J6392" s="2">
        <v>10</v>
      </c>
      <c r="K6392" s="2" t="str">
        <f>VLOOKUP($C6392,Clients!$B:$F,K$6,0)</f>
        <v>Heaney-Wyman</v>
      </c>
      <c r="L6392" s="2" t="str">
        <f>VLOOKUP($C6392,Clients!$B:$F,L$6,0)</f>
        <v>Related Parties</v>
      </c>
      <c r="M6392" s="2" t="str">
        <f>VLOOKUP($C6392,Clients!$B:$F,M$6,0)</f>
        <v>MX</v>
      </c>
      <c r="N6392" s="2" t="str">
        <f>VLOOKUP($C6392,Clients!$B:$F,N$6,0)</f>
        <v>Mexico</v>
      </c>
    </row>
    <row r="6393" spans="2:14" x14ac:dyDescent="0.2">
      <c r="B6393" s="8">
        <v>13831.314</v>
      </c>
      <c r="C6393" s="2" t="s">
        <v>9599</v>
      </c>
      <c r="D6393" s="2" t="s">
        <v>51</v>
      </c>
      <c r="E6393" s="8">
        <v>150</v>
      </c>
      <c r="F6393" s="2" t="s">
        <v>9784</v>
      </c>
      <c r="G6393" s="2" t="s">
        <v>9000</v>
      </c>
      <c r="H6393" s="9">
        <v>41933</v>
      </c>
      <c r="I6393" s="2">
        <v>2014</v>
      </c>
      <c r="J6393" s="2">
        <v>10</v>
      </c>
      <c r="K6393" s="2" t="str">
        <f>VLOOKUP($C6393,Clients!$B:$F,K$6,0)</f>
        <v>Heaney-Wyman</v>
      </c>
      <c r="L6393" s="2" t="str">
        <f>VLOOKUP($C6393,Clients!$B:$F,L$6,0)</f>
        <v>Related Parties</v>
      </c>
      <c r="M6393" s="2" t="str">
        <f>VLOOKUP($C6393,Clients!$B:$F,M$6,0)</f>
        <v>MX</v>
      </c>
      <c r="N6393" s="2" t="str">
        <f>VLOOKUP($C6393,Clients!$B:$F,N$6,0)</f>
        <v>Mexico</v>
      </c>
    </row>
    <row r="6394" spans="2:14" x14ac:dyDescent="0.2">
      <c r="B6394" s="8">
        <v>50847.51</v>
      </c>
      <c r="C6394" s="2" t="s">
        <v>9599</v>
      </c>
      <c r="D6394" s="2" t="s">
        <v>51</v>
      </c>
      <c r="E6394" s="8">
        <v>820</v>
      </c>
      <c r="F6394" s="2" t="s">
        <v>9785</v>
      </c>
      <c r="G6394" s="2" t="s">
        <v>9006</v>
      </c>
      <c r="H6394" s="9">
        <v>41936</v>
      </c>
      <c r="I6394" s="2">
        <v>2014</v>
      </c>
      <c r="J6394" s="2">
        <v>10</v>
      </c>
      <c r="K6394" s="2" t="str">
        <f>VLOOKUP($C6394,Clients!$B:$F,K$6,0)</f>
        <v>Heaney-Wyman</v>
      </c>
      <c r="L6394" s="2" t="str">
        <f>VLOOKUP($C6394,Clients!$B:$F,L$6,0)</f>
        <v>Related Parties</v>
      </c>
      <c r="M6394" s="2" t="str">
        <f>VLOOKUP($C6394,Clients!$B:$F,M$6,0)</f>
        <v>MX</v>
      </c>
      <c r="N6394" s="2" t="str">
        <f>VLOOKUP($C6394,Clients!$B:$F,N$6,0)</f>
        <v>Mexico</v>
      </c>
    </row>
    <row r="6395" spans="2:14" x14ac:dyDescent="0.2">
      <c r="B6395" s="8">
        <v>6971.496000000001</v>
      </c>
      <c r="C6395" s="2" t="s">
        <v>9599</v>
      </c>
      <c r="D6395" s="2" t="s">
        <v>51</v>
      </c>
      <c r="E6395" s="8">
        <v>20000</v>
      </c>
      <c r="F6395" s="2" t="s">
        <v>9786</v>
      </c>
      <c r="G6395" s="2" t="s">
        <v>9008</v>
      </c>
      <c r="H6395" s="9">
        <v>41941</v>
      </c>
      <c r="I6395" s="2">
        <v>2014</v>
      </c>
      <c r="J6395" s="2">
        <v>10</v>
      </c>
      <c r="K6395" s="2" t="str">
        <f>VLOOKUP($C6395,Clients!$B:$F,K$6,0)</f>
        <v>Heaney-Wyman</v>
      </c>
      <c r="L6395" s="2" t="str">
        <f>VLOOKUP($C6395,Clients!$B:$F,L$6,0)</f>
        <v>Related Parties</v>
      </c>
      <c r="M6395" s="2" t="str">
        <f>VLOOKUP($C6395,Clients!$B:$F,M$6,0)</f>
        <v>MX</v>
      </c>
      <c r="N6395" s="2" t="str">
        <f>VLOOKUP($C6395,Clients!$B:$F,N$6,0)</f>
        <v>Mexico</v>
      </c>
    </row>
    <row r="6396" spans="2:14" x14ac:dyDescent="0.2">
      <c r="B6396" s="8">
        <v>87559.458000000013</v>
      </c>
      <c r="C6396" s="2" t="s">
        <v>9599</v>
      </c>
      <c r="D6396" s="2" t="s">
        <v>51</v>
      </c>
      <c r="E6396" s="8">
        <v>1500</v>
      </c>
      <c r="F6396" s="2" t="s">
        <v>9787</v>
      </c>
      <c r="G6396" s="2" t="s">
        <v>9010</v>
      </c>
      <c r="H6396" s="9">
        <v>41941</v>
      </c>
      <c r="I6396" s="2">
        <v>2014</v>
      </c>
      <c r="J6396" s="2">
        <v>10</v>
      </c>
      <c r="K6396" s="2" t="str">
        <f>VLOOKUP($C6396,Clients!$B:$F,K$6,0)</f>
        <v>Heaney-Wyman</v>
      </c>
      <c r="L6396" s="2" t="str">
        <f>VLOOKUP($C6396,Clients!$B:$F,L$6,0)</f>
        <v>Related Parties</v>
      </c>
      <c r="M6396" s="2" t="str">
        <f>VLOOKUP($C6396,Clients!$B:$F,M$6,0)</f>
        <v>MX</v>
      </c>
      <c r="N6396" s="2" t="str">
        <f>VLOOKUP($C6396,Clients!$B:$F,N$6,0)</f>
        <v>Mexico</v>
      </c>
    </row>
    <row r="6397" spans="2:14" x14ac:dyDescent="0.2">
      <c r="B6397" s="8">
        <v>4032</v>
      </c>
      <c r="C6397" s="2" t="s">
        <v>9599</v>
      </c>
      <c r="D6397" s="2" t="s">
        <v>51</v>
      </c>
      <c r="E6397" s="8">
        <v>0</v>
      </c>
      <c r="F6397" s="2" t="s">
        <v>9788</v>
      </c>
      <c r="G6397" s="2" t="s">
        <v>9012</v>
      </c>
      <c r="H6397" s="9">
        <v>41941</v>
      </c>
      <c r="I6397" s="2">
        <v>2014</v>
      </c>
      <c r="J6397" s="2">
        <v>10</v>
      </c>
      <c r="K6397" s="2" t="str">
        <f>VLOOKUP($C6397,Clients!$B:$F,K$6,0)</f>
        <v>Heaney-Wyman</v>
      </c>
      <c r="L6397" s="2" t="str">
        <f>VLOOKUP($C6397,Clients!$B:$F,L$6,0)</f>
        <v>Related Parties</v>
      </c>
      <c r="M6397" s="2" t="str">
        <f>VLOOKUP($C6397,Clients!$B:$F,M$6,0)</f>
        <v>MX</v>
      </c>
      <c r="N6397" s="2" t="str">
        <f>VLOOKUP($C6397,Clients!$B:$F,N$6,0)</f>
        <v>Mexico</v>
      </c>
    </row>
    <row r="6398" spans="2:14" x14ac:dyDescent="0.2">
      <c r="B6398" s="8">
        <v>2520</v>
      </c>
      <c r="C6398" s="2" t="s">
        <v>9599</v>
      </c>
      <c r="D6398" s="2" t="s">
        <v>51</v>
      </c>
      <c r="E6398" s="8">
        <v>0</v>
      </c>
      <c r="F6398" s="2" t="s">
        <v>9789</v>
      </c>
      <c r="G6398" s="2" t="s">
        <v>9014</v>
      </c>
      <c r="H6398" s="9">
        <v>41943</v>
      </c>
      <c r="I6398" s="2">
        <v>2014</v>
      </c>
      <c r="J6398" s="2">
        <v>10</v>
      </c>
      <c r="K6398" s="2" t="str">
        <f>VLOOKUP($C6398,Clients!$B:$F,K$6,0)</f>
        <v>Heaney-Wyman</v>
      </c>
      <c r="L6398" s="2" t="str">
        <f>VLOOKUP($C6398,Clients!$B:$F,L$6,0)</f>
        <v>Related Parties</v>
      </c>
      <c r="M6398" s="2" t="str">
        <f>VLOOKUP($C6398,Clients!$B:$F,M$6,0)</f>
        <v>MX</v>
      </c>
      <c r="N6398" s="2" t="str">
        <f>VLOOKUP($C6398,Clients!$B:$F,N$6,0)</f>
        <v>Mexico</v>
      </c>
    </row>
    <row r="6399" spans="2:14" x14ac:dyDescent="0.2">
      <c r="B6399" s="8">
        <v>147.88200000000001</v>
      </c>
      <c r="C6399" s="2" t="s">
        <v>9599</v>
      </c>
      <c r="D6399" s="2" t="s">
        <v>51</v>
      </c>
      <c r="E6399" s="8">
        <v>1200</v>
      </c>
      <c r="F6399" s="2" t="s">
        <v>9790</v>
      </c>
      <c r="G6399" s="2" t="s">
        <v>9018</v>
      </c>
      <c r="H6399" s="9">
        <v>41943</v>
      </c>
      <c r="I6399" s="2">
        <v>2014</v>
      </c>
      <c r="J6399" s="2">
        <v>10</v>
      </c>
      <c r="K6399" s="2" t="str">
        <f>VLOOKUP($C6399,Clients!$B:$F,K$6,0)</f>
        <v>Heaney-Wyman</v>
      </c>
      <c r="L6399" s="2" t="str">
        <f>VLOOKUP($C6399,Clients!$B:$F,L$6,0)</f>
        <v>Related Parties</v>
      </c>
      <c r="M6399" s="2" t="str">
        <f>VLOOKUP($C6399,Clients!$B:$F,M$6,0)</f>
        <v>MX</v>
      </c>
      <c r="N6399" s="2" t="str">
        <f>VLOOKUP($C6399,Clients!$B:$F,N$6,0)</f>
        <v>Mexico</v>
      </c>
    </row>
    <row r="6400" spans="2:14" x14ac:dyDescent="0.2">
      <c r="B6400" s="8">
        <v>42858.648000000001</v>
      </c>
      <c r="C6400" s="2" t="s">
        <v>9599</v>
      </c>
      <c r="D6400" s="2" t="s">
        <v>51</v>
      </c>
      <c r="E6400" s="8">
        <v>0</v>
      </c>
      <c r="F6400" s="2" t="s">
        <v>9791</v>
      </c>
      <c r="G6400" s="2" t="s">
        <v>9028</v>
      </c>
      <c r="H6400" s="9">
        <v>41943</v>
      </c>
      <c r="I6400" s="2">
        <v>2014</v>
      </c>
      <c r="J6400" s="2">
        <v>10</v>
      </c>
      <c r="K6400" s="2" t="str">
        <f>VLOOKUP($C6400,Clients!$B:$F,K$6,0)</f>
        <v>Heaney-Wyman</v>
      </c>
      <c r="L6400" s="2" t="str">
        <f>VLOOKUP($C6400,Clients!$B:$F,L$6,0)</f>
        <v>Related Parties</v>
      </c>
      <c r="M6400" s="2" t="str">
        <f>VLOOKUP($C6400,Clients!$B:$F,M$6,0)</f>
        <v>MX</v>
      </c>
      <c r="N6400" s="2" t="str">
        <f>VLOOKUP($C6400,Clients!$B:$F,N$6,0)</f>
        <v>Mexico</v>
      </c>
    </row>
    <row r="6401" spans="2:14" x14ac:dyDescent="0.2">
      <c r="B6401" s="8">
        <v>6501.4320000000007</v>
      </c>
      <c r="C6401" s="2" t="s">
        <v>9599</v>
      </c>
      <c r="D6401" s="2" t="s">
        <v>51</v>
      </c>
      <c r="E6401" s="8">
        <v>255</v>
      </c>
      <c r="F6401" s="2" t="s">
        <v>9792</v>
      </c>
      <c r="G6401" s="2" t="s">
        <v>9040</v>
      </c>
      <c r="H6401" s="9">
        <v>41948</v>
      </c>
      <c r="I6401" s="2">
        <v>2014</v>
      </c>
      <c r="J6401" s="2">
        <v>11</v>
      </c>
      <c r="K6401" s="2" t="str">
        <f>VLOOKUP($C6401,Clients!$B:$F,K$6,0)</f>
        <v>Heaney-Wyman</v>
      </c>
      <c r="L6401" s="2" t="str">
        <f>VLOOKUP($C6401,Clients!$B:$F,L$6,0)</f>
        <v>Related Parties</v>
      </c>
      <c r="M6401" s="2" t="str">
        <f>VLOOKUP($C6401,Clients!$B:$F,M$6,0)</f>
        <v>MX</v>
      </c>
      <c r="N6401" s="2" t="str">
        <f>VLOOKUP($C6401,Clients!$B:$F,N$6,0)</f>
        <v>Mexico</v>
      </c>
    </row>
    <row r="6402" spans="2:14" x14ac:dyDescent="0.2">
      <c r="B6402" s="8">
        <v>39992.400000000001</v>
      </c>
      <c r="C6402" s="2" t="s">
        <v>9599</v>
      </c>
      <c r="D6402" s="2" t="s">
        <v>51</v>
      </c>
      <c r="E6402" s="8">
        <v>500</v>
      </c>
      <c r="F6402" s="2" t="s">
        <v>9793</v>
      </c>
      <c r="G6402" s="2" t="s">
        <v>9043</v>
      </c>
      <c r="H6402" s="9">
        <v>41950</v>
      </c>
      <c r="I6402" s="2">
        <v>2014</v>
      </c>
      <c r="J6402" s="2">
        <v>11</v>
      </c>
      <c r="K6402" s="2" t="str">
        <f>VLOOKUP($C6402,Clients!$B:$F,K$6,0)</f>
        <v>Heaney-Wyman</v>
      </c>
      <c r="L6402" s="2" t="str">
        <f>VLOOKUP($C6402,Clients!$B:$F,L$6,0)</f>
        <v>Related Parties</v>
      </c>
      <c r="M6402" s="2" t="str">
        <f>VLOOKUP($C6402,Clients!$B:$F,M$6,0)</f>
        <v>MX</v>
      </c>
      <c r="N6402" s="2" t="str">
        <f>VLOOKUP($C6402,Clients!$B:$F,N$6,0)</f>
        <v>Mexico</v>
      </c>
    </row>
    <row r="6403" spans="2:14" x14ac:dyDescent="0.2">
      <c r="B6403" s="8">
        <v>30742.782000000003</v>
      </c>
      <c r="C6403" s="2" t="s">
        <v>9599</v>
      </c>
      <c r="D6403" s="2" t="s">
        <v>51</v>
      </c>
      <c r="E6403" s="8">
        <v>300</v>
      </c>
      <c r="F6403" s="2" t="s">
        <v>9794</v>
      </c>
      <c r="G6403" s="2" t="s">
        <v>9046</v>
      </c>
      <c r="H6403" s="9">
        <v>41955</v>
      </c>
      <c r="I6403" s="2">
        <v>2014</v>
      </c>
      <c r="J6403" s="2">
        <v>11</v>
      </c>
      <c r="K6403" s="2" t="str">
        <f>VLOOKUP($C6403,Clients!$B:$F,K$6,0)</f>
        <v>Heaney-Wyman</v>
      </c>
      <c r="L6403" s="2" t="str">
        <f>VLOOKUP($C6403,Clients!$B:$F,L$6,0)</f>
        <v>Related Parties</v>
      </c>
      <c r="M6403" s="2" t="str">
        <f>VLOOKUP($C6403,Clients!$B:$F,M$6,0)</f>
        <v>MX</v>
      </c>
      <c r="N6403" s="2" t="str">
        <f>VLOOKUP($C6403,Clients!$B:$F,N$6,0)</f>
        <v>Mexico</v>
      </c>
    </row>
    <row r="6404" spans="2:14" x14ac:dyDescent="0.2">
      <c r="B6404" s="8">
        <v>9282.2520000000004</v>
      </c>
      <c r="C6404" s="2" t="s">
        <v>9599</v>
      </c>
      <c r="D6404" s="2" t="s">
        <v>51</v>
      </c>
      <c r="E6404" s="8">
        <v>15</v>
      </c>
      <c r="F6404" s="2" t="s">
        <v>9795</v>
      </c>
      <c r="G6404" s="2" t="s">
        <v>9048</v>
      </c>
      <c r="H6404" s="9">
        <v>41955</v>
      </c>
      <c r="I6404" s="2">
        <v>2014</v>
      </c>
      <c r="J6404" s="2">
        <v>11</v>
      </c>
      <c r="K6404" s="2" t="str">
        <f>VLOOKUP($C6404,Clients!$B:$F,K$6,0)</f>
        <v>Heaney-Wyman</v>
      </c>
      <c r="L6404" s="2" t="str">
        <f>VLOOKUP($C6404,Clients!$B:$F,L$6,0)</f>
        <v>Related Parties</v>
      </c>
      <c r="M6404" s="2" t="str">
        <f>VLOOKUP($C6404,Clients!$B:$F,M$6,0)</f>
        <v>MX</v>
      </c>
      <c r="N6404" s="2" t="str">
        <f>VLOOKUP($C6404,Clients!$B:$F,N$6,0)</f>
        <v>Mexico</v>
      </c>
    </row>
    <row r="6405" spans="2:14" x14ac:dyDescent="0.2">
      <c r="B6405" s="8">
        <v>2720.55</v>
      </c>
      <c r="C6405" s="2" t="s">
        <v>9599</v>
      </c>
      <c r="D6405" s="2" t="s">
        <v>51</v>
      </c>
      <c r="E6405" s="8">
        <v>5</v>
      </c>
      <c r="F6405" s="2" t="s">
        <v>9796</v>
      </c>
      <c r="G6405" s="2" t="s">
        <v>9050</v>
      </c>
      <c r="H6405" s="9">
        <v>41955</v>
      </c>
      <c r="I6405" s="2">
        <v>2014</v>
      </c>
      <c r="J6405" s="2">
        <v>11</v>
      </c>
      <c r="K6405" s="2" t="str">
        <f>VLOOKUP($C6405,Clients!$B:$F,K$6,0)</f>
        <v>Heaney-Wyman</v>
      </c>
      <c r="L6405" s="2" t="str">
        <f>VLOOKUP($C6405,Clients!$B:$F,L$6,0)</f>
        <v>Related Parties</v>
      </c>
      <c r="M6405" s="2" t="str">
        <f>VLOOKUP($C6405,Clients!$B:$F,M$6,0)</f>
        <v>MX</v>
      </c>
      <c r="N6405" s="2" t="str">
        <f>VLOOKUP($C6405,Clients!$B:$F,N$6,0)</f>
        <v>Mexico</v>
      </c>
    </row>
    <row r="6406" spans="2:14" x14ac:dyDescent="0.2">
      <c r="B6406" s="8">
        <v>13544.874</v>
      </c>
      <c r="C6406" s="2" t="s">
        <v>9599</v>
      </c>
      <c r="D6406" s="2" t="s">
        <v>51</v>
      </c>
      <c r="E6406" s="8">
        <v>0</v>
      </c>
      <c r="F6406" s="2" t="s">
        <v>9797</v>
      </c>
      <c r="G6406" s="2" t="s">
        <v>9052</v>
      </c>
      <c r="H6406" s="9">
        <v>41955</v>
      </c>
      <c r="I6406" s="2">
        <v>2014</v>
      </c>
      <c r="J6406" s="2">
        <v>11</v>
      </c>
      <c r="K6406" s="2" t="str">
        <f>VLOOKUP($C6406,Clients!$B:$F,K$6,0)</f>
        <v>Heaney-Wyman</v>
      </c>
      <c r="L6406" s="2" t="str">
        <f>VLOOKUP($C6406,Clients!$B:$F,L$6,0)</f>
        <v>Related Parties</v>
      </c>
      <c r="M6406" s="2" t="str">
        <f>VLOOKUP($C6406,Clients!$B:$F,M$6,0)</f>
        <v>MX</v>
      </c>
      <c r="N6406" s="2" t="str">
        <f>VLOOKUP($C6406,Clients!$B:$F,N$6,0)</f>
        <v>Mexico</v>
      </c>
    </row>
    <row r="6407" spans="2:14" x14ac:dyDescent="0.2">
      <c r="B6407" s="8">
        <v>18064.536</v>
      </c>
      <c r="C6407" s="2" t="s">
        <v>9599</v>
      </c>
      <c r="D6407" s="2" t="s">
        <v>51</v>
      </c>
      <c r="E6407" s="8">
        <v>30</v>
      </c>
      <c r="F6407" s="2" t="s">
        <v>9798</v>
      </c>
      <c r="G6407" s="2" t="s">
        <v>9057</v>
      </c>
      <c r="H6407" s="9">
        <v>41961</v>
      </c>
      <c r="I6407" s="2">
        <v>2014</v>
      </c>
      <c r="J6407" s="2">
        <v>11</v>
      </c>
      <c r="K6407" s="2" t="str">
        <f>VLOOKUP($C6407,Clients!$B:$F,K$6,0)</f>
        <v>Heaney-Wyman</v>
      </c>
      <c r="L6407" s="2" t="str">
        <f>VLOOKUP($C6407,Clients!$B:$F,L$6,0)</f>
        <v>Related Parties</v>
      </c>
      <c r="M6407" s="2" t="str">
        <f>VLOOKUP($C6407,Clients!$B:$F,M$6,0)</f>
        <v>MX</v>
      </c>
      <c r="N6407" s="2" t="str">
        <f>VLOOKUP($C6407,Clients!$B:$F,N$6,0)</f>
        <v>Mexico</v>
      </c>
    </row>
    <row r="6408" spans="2:14" x14ac:dyDescent="0.2">
      <c r="B6408" s="8">
        <v>19586.657999999999</v>
      </c>
      <c r="C6408" s="2" t="s">
        <v>9599</v>
      </c>
      <c r="D6408" s="2" t="s">
        <v>51</v>
      </c>
      <c r="E6408" s="8">
        <v>1240</v>
      </c>
      <c r="F6408" s="2" t="s">
        <v>9799</v>
      </c>
      <c r="G6408" s="2" t="s">
        <v>9059</v>
      </c>
      <c r="H6408" s="9">
        <v>41961</v>
      </c>
      <c r="I6408" s="2">
        <v>2014</v>
      </c>
      <c r="J6408" s="2">
        <v>11</v>
      </c>
      <c r="K6408" s="2" t="str">
        <f>VLOOKUP($C6408,Clients!$B:$F,K$6,0)</f>
        <v>Heaney-Wyman</v>
      </c>
      <c r="L6408" s="2" t="str">
        <f>VLOOKUP($C6408,Clients!$B:$F,L$6,0)</f>
        <v>Related Parties</v>
      </c>
      <c r="M6408" s="2" t="str">
        <f>VLOOKUP($C6408,Clients!$B:$F,M$6,0)</f>
        <v>MX</v>
      </c>
      <c r="N6408" s="2" t="str">
        <f>VLOOKUP($C6408,Clients!$B:$F,N$6,0)</f>
        <v>Mexico</v>
      </c>
    </row>
    <row r="6409" spans="2:14" x14ac:dyDescent="0.2">
      <c r="B6409" s="8">
        <v>2517.3960000000002</v>
      </c>
      <c r="C6409" s="2" t="s">
        <v>9599</v>
      </c>
      <c r="D6409" s="2" t="s">
        <v>51</v>
      </c>
      <c r="E6409" s="8">
        <v>0</v>
      </c>
      <c r="F6409" s="2" t="s">
        <v>9800</v>
      </c>
      <c r="G6409" s="2" t="s">
        <v>9071</v>
      </c>
      <c r="H6409" s="9">
        <v>41963</v>
      </c>
      <c r="I6409" s="2">
        <v>2014</v>
      </c>
      <c r="J6409" s="2">
        <v>11</v>
      </c>
      <c r="K6409" s="2" t="str">
        <f>VLOOKUP($C6409,Clients!$B:$F,K$6,0)</f>
        <v>Heaney-Wyman</v>
      </c>
      <c r="L6409" s="2" t="str">
        <f>VLOOKUP($C6409,Clients!$B:$F,L$6,0)</f>
        <v>Related Parties</v>
      </c>
      <c r="M6409" s="2" t="str">
        <f>VLOOKUP($C6409,Clients!$B:$F,M$6,0)</f>
        <v>MX</v>
      </c>
      <c r="N6409" s="2" t="str">
        <f>VLOOKUP($C6409,Clients!$B:$F,N$6,0)</f>
        <v>Mexico</v>
      </c>
    </row>
    <row r="6410" spans="2:14" x14ac:dyDescent="0.2">
      <c r="B6410" s="8">
        <v>25979.225999999999</v>
      </c>
      <c r="C6410" s="2" t="s">
        <v>9599</v>
      </c>
      <c r="D6410" s="2" t="s">
        <v>51</v>
      </c>
      <c r="E6410" s="8">
        <v>20300</v>
      </c>
      <c r="F6410" s="2" t="s">
        <v>9801</v>
      </c>
      <c r="G6410" s="2" t="s">
        <v>9075</v>
      </c>
      <c r="H6410" s="9">
        <v>41970</v>
      </c>
      <c r="I6410" s="2">
        <v>2014</v>
      </c>
      <c r="J6410" s="2">
        <v>11</v>
      </c>
      <c r="K6410" s="2" t="str">
        <f>VLOOKUP($C6410,Clients!$B:$F,K$6,0)</f>
        <v>Heaney-Wyman</v>
      </c>
      <c r="L6410" s="2" t="str">
        <f>VLOOKUP($C6410,Clients!$B:$F,L$6,0)</f>
        <v>Related Parties</v>
      </c>
      <c r="M6410" s="2" t="str">
        <f>VLOOKUP($C6410,Clients!$B:$F,M$6,0)</f>
        <v>MX</v>
      </c>
      <c r="N6410" s="2" t="str">
        <f>VLOOKUP($C6410,Clients!$B:$F,N$6,0)</f>
        <v>Mexico</v>
      </c>
    </row>
    <row r="6411" spans="2:14" x14ac:dyDescent="0.2">
      <c r="B6411" s="8">
        <v>26910.870000000003</v>
      </c>
      <c r="C6411" s="2" t="s">
        <v>9599</v>
      </c>
      <c r="D6411" s="2" t="s">
        <v>51</v>
      </c>
      <c r="E6411" s="8">
        <v>0</v>
      </c>
      <c r="F6411" s="2" t="s">
        <v>9802</v>
      </c>
      <c r="G6411" s="2" t="s">
        <v>9083</v>
      </c>
      <c r="H6411" s="9">
        <v>41971</v>
      </c>
      <c r="I6411" s="2">
        <v>2014</v>
      </c>
      <c r="J6411" s="2">
        <v>11</v>
      </c>
      <c r="K6411" s="2" t="str">
        <f>VLOOKUP($C6411,Clients!$B:$F,K$6,0)</f>
        <v>Heaney-Wyman</v>
      </c>
      <c r="L6411" s="2" t="str">
        <f>VLOOKUP($C6411,Clients!$B:$F,L$6,0)</f>
        <v>Related Parties</v>
      </c>
      <c r="M6411" s="2" t="str">
        <f>VLOOKUP($C6411,Clients!$B:$F,M$6,0)</f>
        <v>MX</v>
      </c>
      <c r="N6411" s="2" t="str">
        <f>VLOOKUP($C6411,Clients!$B:$F,N$6,0)</f>
        <v>Mexico</v>
      </c>
    </row>
    <row r="6412" spans="2:14" x14ac:dyDescent="0.2">
      <c r="B6412" s="8">
        <v>25008.984000000004</v>
      </c>
      <c r="C6412" s="2" t="s">
        <v>9599</v>
      </c>
      <c r="D6412" s="2" t="s">
        <v>51</v>
      </c>
      <c r="E6412" s="8">
        <v>300</v>
      </c>
      <c r="F6412" s="2" t="s">
        <v>9803</v>
      </c>
      <c r="G6412" s="2" t="s">
        <v>9097</v>
      </c>
      <c r="H6412" s="9">
        <v>41972</v>
      </c>
      <c r="I6412" s="2">
        <v>2014</v>
      </c>
      <c r="J6412" s="2">
        <v>11</v>
      </c>
      <c r="K6412" s="2" t="str">
        <f>VLOOKUP($C6412,Clients!$B:$F,K$6,0)</f>
        <v>Heaney-Wyman</v>
      </c>
      <c r="L6412" s="2" t="str">
        <f>VLOOKUP($C6412,Clients!$B:$F,L$6,0)</f>
        <v>Related Parties</v>
      </c>
      <c r="M6412" s="2" t="str">
        <f>VLOOKUP($C6412,Clients!$B:$F,M$6,0)</f>
        <v>MX</v>
      </c>
      <c r="N6412" s="2" t="str">
        <f>VLOOKUP($C6412,Clients!$B:$F,N$6,0)</f>
        <v>Mexico</v>
      </c>
    </row>
    <row r="6413" spans="2:14" x14ac:dyDescent="0.2">
      <c r="B6413" s="8">
        <v>9213.1200000000008</v>
      </c>
      <c r="C6413" s="2" t="s">
        <v>9599</v>
      </c>
      <c r="D6413" s="2" t="s">
        <v>51</v>
      </c>
      <c r="E6413" s="8">
        <v>0</v>
      </c>
      <c r="F6413" s="2" t="s">
        <v>9804</v>
      </c>
      <c r="G6413" s="2" t="s">
        <v>9104</v>
      </c>
      <c r="H6413" s="9">
        <v>41972</v>
      </c>
      <c r="I6413" s="2">
        <v>2014</v>
      </c>
      <c r="J6413" s="2">
        <v>11</v>
      </c>
      <c r="K6413" s="2" t="str">
        <f>VLOOKUP($C6413,Clients!$B:$F,K$6,0)</f>
        <v>Heaney-Wyman</v>
      </c>
      <c r="L6413" s="2" t="str">
        <f>VLOOKUP($C6413,Clients!$B:$F,L$6,0)</f>
        <v>Related Parties</v>
      </c>
      <c r="M6413" s="2" t="str">
        <f>VLOOKUP($C6413,Clients!$B:$F,M$6,0)</f>
        <v>MX</v>
      </c>
      <c r="N6413" s="2" t="str">
        <f>VLOOKUP($C6413,Clients!$B:$F,N$6,0)</f>
        <v>Mexico</v>
      </c>
    </row>
    <row r="6414" spans="2:14" x14ac:dyDescent="0.2">
      <c r="B6414" s="8">
        <v>148.09199999999998</v>
      </c>
      <c r="C6414" s="2" t="s">
        <v>9599</v>
      </c>
      <c r="D6414" s="2" t="s">
        <v>51</v>
      </c>
      <c r="E6414" s="8">
        <v>9</v>
      </c>
      <c r="F6414" s="2" t="s">
        <v>9805</v>
      </c>
      <c r="G6414" s="2" t="s">
        <v>9119</v>
      </c>
      <c r="H6414" s="9">
        <v>41981</v>
      </c>
      <c r="I6414" s="2">
        <v>2014</v>
      </c>
      <c r="J6414" s="2">
        <v>12</v>
      </c>
      <c r="K6414" s="2" t="str">
        <f>VLOOKUP($C6414,Clients!$B:$F,K$6,0)</f>
        <v>Heaney-Wyman</v>
      </c>
      <c r="L6414" s="2" t="str">
        <f>VLOOKUP($C6414,Clients!$B:$F,L$6,0)</f>
        <v>Related Parties</v>
      </c>
      <c r="M6414" s="2" t="str">
        <f>VLOOKUP($C6414,Clients!$B:$F,M$6,0)</f>
        <v>MX</v>
      </c>
      <c r="N6414" s="2" t="str">
        <f>VLOOKUP($C6414,Clients!$B:$F,N$6,0)</f>
        <v>Mexico</v>
      </c>
    </row>
    <row r="6415" spans="2:14" x14ac:dyDescent="0.2">
      <c r="B6415" s="8">
        <v>46227.131999999998</v>
      </c>
      <c r="C6415" s="2" t="s">
        <v>9599</v>
      </c>
      <c r="D6415" s="2" t="s">
        <v>51</v>
      </c>
      <c r="E6415" s="8">
        <v>245</v>
      </c>
      <c r="F6415" s="2" t="s">
        <v>9806</v>
      </c>
      <c r="G6415" s="2" t="s">
        <v>9121</v>
      </c>
      <c r="H6415" s="9">
        <v>41981</v>
      </c>
      <c r="I6415" s="2">
        <v>2014</v>
      </c>
      <c r="J6415" s="2">
        <v>12</v>
      </c>
      <c r="K6415" s="2" t="str">
        <f>VLOOKUP($C6415,Clients!$B:$F,K$6,0)</f>
        <v>Heaney-Wyman</v>
      </c>
      <c r="L6415" s="2" t="str">
        <f>VLOOKUP($C6415,Clients!$B:$F,L$6,0)</f>
        <v>Related Parties</v>
      </c>
      <c r="M6415" s="2" t="str">
        <f>VLOOKUP($C6415,Clients!$B:$F,M$6,0)</f>
        <v>MX</v>
      </c>
      <c r="N6415" s="2" t="str">
        <f>VLOOKUP($C6415,Clients!$B:$F,N$6,0)</f>
        <v>Mexico</v>
      </c>
    </row>
    <row r="6416" spans="2:14" x14ac:dyDescent="0.2">
      <c r="B6416" s="8">
        <v>89581.296000000002</v>
      </c>
      <c r="C6416" s="2" t="s">
        <v>9599</v>
      </c>
      <c r="D6416" s="2" t="s">
        <v>51</v>
      </c>
      <c r="E6416" s="8">
        <v>1700</v>
      </c>
      <c r="F6416" s="2" t="s">
        <v>9807</v>
      </c>
      <c r="G6416" s="2" t="s">
        <v>9123</v>
      </c>
      <c r="H6416" s="9">
        <v>41981</v>
      </c>
      <c r="I6416" s="2">
        <v>2014</v>
      </c>
      <c r="J6416" s="2">
        <v>12</v>
      </c>
      <c r="K6416" s="2" t="str">
        <f>VLOOKUP($C6416,Clients!$B:$F,K$6,0)</f>
        <v>Heaney-Wyman</v>
      </c>
      <c r="L6416" s="2" t="str">
        <f>VLOOKUP($C6416,Clients!$B:$F,L$6,0)</f>
        <v>Related Parties</v>
      </c>
      <c r="M6416" s="2" t="str">
        <f>VLOOKUP($C6416,Clients!$B:$F,M$6,0)</f>
        <v>MX</v>
      </c>
      <c r="N6416" s="2" t="str">
        <f>VLOOKUP($C6416,Clients!$B:$F,N$6,0)</f>
        <v>Mexico</v>
      </c>
    </row>
    <row r="6417" spans="2:14" x14ac:dyDescent="0.2">
      <c r="B6417" s="8">
        <v>1176</v>
      </c>
      <c r="C6417" s="2" t="s">
        <v>9599</v>
      </c>
      <c r="D6417" s="2" t="s">
        <v>51</v>
      </c>
      <c r="E6417" s="8">
        <v>10</v>
      </c>
      <c r="F6417" s="2" t="s">
        <v>9808</v>
      </c>
      <c r="G6417" s="2" t="s">
        <v>9125</v>
      </c>
      <c r="H6417" s="9">
        <v>41982</v>
      </c>
      <c r="I6417" s="2">
        <v>2014</v>
      </c>
      <c r="J6417" s="2">
        <v>12</v>
      </c>
      <c r="K6417" s="2" t="str">
        <f>VLOOKUP($C6417,Clients!$B:$F,K$6,0)</f>
        <v>Heaney-Wyman</v>
      </c>
      <c r="L6417" s="2" t="str">
        <f>VLOOKUP($C6417,Clients!$B:$F,L$6,0)</f>
        <v>Related Parties</v>
      </c>
      <c r="M6417" s="2" t="str">
        <f>VLOOKUP($C6417,Clients!$B:$F,M$6,0)</f>
        <v>MX</v>
      </c>
      <c r="N6417" s="2" t="str">
        <f>VLOOKUP($C6417,Clients!$B:$F,N$6,0)</f>
        <v>Mexico</v>
      </c>
    </row>
    <row r="6418" spans="2:14" x14ac:dyDescent="0.2">
      <c r="B6418" s="8">
        <v>121648.29600000002</v>
      </c>
      <c r="C6418" s="2" t="s">
        <v>9599</v>
      </c>
      <c r="D6418" s="2" t="s">
        <v>51</v>
      </c>
      <c r="E6418" s="8">
        <v>248</v>
      </c>
      <c r="F6418" s="2" t="s">
        <v>9809</v>
      </c>
      <c r="G6418" s="2" t="s">
        <v>9131</v>
      </c>
      <c r="H6418" s="9">
        <v>41988</v>
      </c>
      <c r="I6418" s="2">
        <v>2014</v>
      </c>
      <c r="J6418" s="2">
        <v>12</v>
      </c>
      <c r="K6418" s="2" t="str">
        <f>VLOOKUP($C6418,Clients!$B:$F,K$6,0)</f>
        <v>Heaney-Wyman</v>
      </c>
      <c r="L6418" s="2" t="str">
        <f>VLOOKUP($C6418,Clients!$B:$F,L$6,0)</f>
        <v>Related Parties</v>
      </c>
      <c r="M6418" s="2" t="str">
        <f>VLOOKUP($C6418,Clients!$B:$F,M$6,0)</f>
        <v>MX</v>
      </c>
      <c r="N6418" s="2" t="str">
        <f>VLOOKUP($C6418,Clients!$B:$F,N$6,0)</f>
        <v>Mexico</v>
      </c>
    </row>
    <row r="6419" spans="2:14" x14ac:dyDescent="0.2">
      <c r="B6419" s="8">
        <v>61437.600000000006</v>
      </c>
      <c r="C6419" s="2" t="s">
        <v>9599</v>
      </c>
      <c r="D6419" s="2" t="s">
        <v>51</v>
      </c>
      <c r="E6419" s="8">
        <v>500</v>
      </c>
      <c r="F6419" s="2" t="s">
        <v>9810</v>
      </c>
      <c r="G6419" s="2" t="s">
        <v>9143</v>
      </c>
      <c r="H6419" s="9">
        <v>42003</v>
      </c>
      <c r="I6419" s="2">
        <v>2014</v>
      </c>
      <c r="J6419" s="2">
        <v>12</v>
      </c>
      <c r="K6419" s="2" t="str">
        <f>VLOOKUP($C6419,Clients!$B:$F,K$6,0)</f>
        <v>Heaney-Wyman</v>
      </c>
      <c r="L6419" s="2" t="str">
        <f>VLOOKUP($C6419,Clients!$B:$F,L$6,0)</f>
        <v>Related Parties</v>
      </c>
      <c r="M6419" s="2" t="str">
        <f>VLOOKUP($C6419,Clients!$B:$F,M$6,0)</f>
        <v>MX</v>
      </c>
      <c r="N6419" s="2" t="str">
        <f>VLOOKUP($C6419,Clients!$B:$F,N$6,0)</f>
        <v>Mexico</v>
      </c>
    </row>
    <row r="6420" spans="2:14" x14ac:dyDescent="0.2">
      <c r="B6420" s="8">
        <v>92.274000000000001</v>
      </c>
      <c r="C6420" s="2" t="s">
        <v>9599</v>
      </c>
      <c r="D6420" s="2" t="s">
        <v>51</v>
      </c>
      <c r="E6420" s="8">
        <v>2</v>
      </c>
      <c r="F6420" s="2" t="s">
        <v>9811</v>
      </c>
      <c r="G6420" s="2" t="s">
        <v>9145</v>
      </c>
      <c r="H6420" s="9">
        <v>42003</v>
      </c>
      <c r="I6420" s="2">
        <v>2014</v>
      </c>
      <c r="J6420" s="2">
        <v>12</v>
      </c>
      <c r="K6420" s="2" t="str">
        <f>VLOOKUP($C6420,Clients!$B:$F,K$6,0)</f>
        <v>Heaney-Wyman</v>
      </c>
      <c r="L6420" s="2" t="str">
        <f>VLOOKUP($C6420,Clients!$B:$F,L$6,0)</f>
        <v>Related Parties</v>
      </c>
      <c r="M6420" s="2" t="str">
        <f>VLOOKUP($C6420,Clients!$B:$F,M$6,0)</f>
        <v>MX</v>
      </c>
      <c r="N6420" s="2" t="str">
        <f>VLOOKUP($C6420,Clients!$B:$F,N$6,0)</f>
        <v>Mexico</v>
      </c>
    </row>
    <row r="6421" spans="2:14" x14ac:dyDescent="0.2">
      <c r="B6421" s="8">
        <v>220312.55400000003</v>
      </c>
      <c r="C6421" s="2" t="s">
        <v>9599</v>
      </c>
      <c r="D6421" s="2" t="s">
        <v>51</v>
      </c>
      <c r="E6421" s="8">
        <v>1500</v>
      </c>
      <c r="F6421" s="2" t="s">
        <v>9812</v>
      </c>
      <c r="G6421" s="2" t="s">
        <v>9148</v>
      </c>
      <c r="H6421" s="9">
        <v>42003</v>
      </c>
      <c r="I6421" s="2">
        <v>2014</v>
      </c>
      <c r="J6421" s="2">
        <v>12</v>
      </c>
      <c r="K6421" s="2" t="str">
        <f>VLOOKUP($C6421,Clients!$B:$F,K$6,0)</f>
        <v>Heaney-Wyman</v>
      </c>
      <c r="L6421" s="2" t="str">
        <f>VLOOKUP($C6421,Clients!$B:$F,L$6,0)</f>
        <v>Related Parties</v>
      </c>
      <c r="M6421" s="2" t="str">
        <f>VLOOKUP($C6421,Clients!$B:$F,M$6,0)</f>
        <v>MX</v>
      </c>
      <c r="N6421" s="2" t="str">
        <f>VLOOKUP($C6421,Clients!$B:$F,N$6,0)</f>
        <v>Mexico</v>
      </c>
    </row>
    <row r="6422" spans="2:14" x14ac:dyDescent="0.2">
      <c r="B6422" s="8">
        <v>4309.9980000000005</v>
      </c>
      <c r="C6422" s="2" t="s">
        <v>9599</v>
      </c>
      <c r="D6422" s="2" t="s">
        <v>51</v>
      </c>
      <c r="E6422" s="8">
        <v>0</v>
      </c>
      <c r="F6422" s="2" t="s">
        <v>9813</v>
      </c>
      <c r="G6422" s="2" t="s">
        <v>9150</v>
      </c>
      <c r="H6422" s="9">
        <v>42003</v>
      </c>
      <c r="I6422" s="2">
        <v>2014</v>
      </c>
      <c r="J6422" s="2">
        <v>12</v>
      </c>
      <c r="K6422" s="2" t="str">
        <f>VLOOKUP($C6422,Clients!$B:$F,K$6,0)</f>
        <v>Heaney-Wyman</v>
      </c>
      <c r="L6422" s="2" t="str">
        <f>VLOOKUP($C6422,Clients!$B:$F,L$6,0)</f>
        <v>Related Parties</v>
      </c>
      <c r="M6422" s="2" t="str">
        <f>VLOOKUP($C6422,Clients!$B:$F,M$6,0)</f>
        <v>MX</v>
      </c>
      <c r="N6422" s="2" t="str">
        <f>VLOOKUP($C6422,Clients!$B:$F,N$6,0)</f>
        <v>Mexico</v>
      </c>
    </row>
    <row r="6423" spans="2:14" x14ac:dyDescent="0.2">
      <c r="B6423" s="8">
        <v>-4309.9980000000005</v>
      </c>
      <c r="C6423" s="2" t="s">
        <v>9599</v>
      </c>
      <c r="D6423" s="2" t="s">
        <v>51</v>
      </c>
      <c r="E6423" s="8">
        <v>0</v>
      </c>
      <c r="F6423" s="2" t="s">
        <v>9814</v>
      </c>
      <c r="G6423" s="2" t="s">
        <v>9150</v>
      </c>
      <c r="H6423" s="9">
        <v>42003</v>
      </c>
      <c r="I6423" s="2">
        <v>2014</v>
      </c>
      <c r="J6423" s="2">
        <v>12</v>
      </c>
      <c r="K6423" s="2" t="str">
        <f>VLOOKUP($C6423,Clients!$B:$F,K$6,0)</f>
        <v>Heaney-Wyman</v>
      </c>
      <c r="L6423" s="2" t="str">
        <f>VLOOKUP($C6423,Clients!$B:$F,L$6,0)</f>
        <v>Related Parties</v>
      </c>
      <c r="M6423" s="2" t="str">
        <f>VLOOKUP($C6423,Clients!$B:$F,M$6,0)</f>
        <v>MX</v>
      </c>
      <c r="N6423" s="2" t="str">
        <f>VLOOKUP($C6423,Clients!$B:$F,N$6,0)</f>
        <v>Mexico</v>
      </c>
    </row>
    <row r="6424" spans="2:14" x14ac:dyDescent="0.2">
      <c r="B6424" s="8">
        <v>28291.368000000002</v>
      </c>
      <c r="C6424" s="2" t="s">
        <v>9599</v>
      </c>
      <c r="D6424" s="2" t="s">
        <v>51</v>
      </c>
      <c r="E6424" s="8">
        <v>0</v>
      </c>
      <c r="F6424" s="2" t="s">
        <v>9815</v>
      </c>
      <c r="G6424" s="2" t="s">
        <v>9150</v>
      </c>
      <c r="H6424" s="9">
        <v>42003</v>
      </c>
      <c r="I6424" s="2">
        <v>2014</v>
      </c>
      <c r="J6424" s="2">
        <v>12</v>
      </c>
      <c r="K6424" s="2" t="str">
        <f>VLOOKUP($C6424,Clients!$B:$F,K$6,0)</f>
        <v>Heaney-Wyman</v>
      </c>
      <c r="L6424" s="2" t="str">
        <f>VLOOKUP($C6424,Clients!$B:$F,L$6,0)</f>
        <v>Related Parties</v>
      </c>
      <c r="M6424" s="2" t="str">
        <f>VLOOKUP($C6424,Clients!$B:$F,M$6,0)</f>
        <v>MX</v>
      </c>
      <c r="N6424" s="2" t="str">
        <f>VLOOKUP($C6424,Clients!$B:$F,N$6,0)</f>
        <v>Mexico</v>
      </c>
    </row>
    <row r="6425" spans="2:14" x14ac:dyDescent="0.2">
      <c r="B6425" s="8">
        <v>4309.9980000000005</v>
      </c>
      <c r="C6425" s="2" t="s">
        <v>9599</v>
      </c>
      <c r="D6425" s="2" t="s">
        <v>51</v>
      </c>
      <c r="E6425" s="8">
        <v>0</v>
      </c>
      <c r="F6425" s="2" t="s">
        <v>9816</v>
      </c>
      <c r="G6425" s="2" t="s">
        <v>9168</v>
      </c>
      <c r="H6425" s="9">
        <v>42009</v>
      </c>
      <c r="I6425" s="2">
        <v>2015</v>
      </c>
      <c r="J6425" s="2">
        <v>1</v>
      </c>
      <c r="K6425" s="2" t="str">
        <f>VLOOKUP($C6425,Clients!$B:$F,K$6,0)</f>
        <v>Heaney-Wyman</v>
      </c>
      <c r="L6425" s="2" t="str">
        <f>VLOOKUP($C6425,Clients!$B:$F,L$6,0)</f>
        <v>Related Parties</v>
      </c>
      <c r="M6425" s="2" t="str">
        <f>VLOOKUP($C6425,Clients!$B:$F,M$6,0)</f>
        <v>MX</v>
      </c>
      <c r="N6425" s="2" t="str">
        <f>VLOOKUP($C6425,Clients!$B:$F,N$6,0)</f>
        <v>Mexico</v>
      </c>
    </row>
    <row r="6426" spans="2:14" x14ac:dyDescent="0.2">
      <c r="B6426" s="8">
        <v>21615.972000000002</v>
      </c>
      <c r="C6426" s="2" t="s">
        <v>9599</v>
      </c>
      <c r="D6426" s="2" t="s">
        <v>51</v>
      </c>
      <c r="E6426" s="8">
        <v>35</v>
      </c>
      <c r="F6426" s="2" t="s">
        <v>9817</v>
      </c>
      <c r="G6426" s="2" t="s">
        <v>9172</v>
      </c>
      <c r="H6426" s="9">
        <v>42010</v>
      </c>
      <c r="I6426" s="2">
        <v>2015</v>
      </c>
      <c r="J6426" s="2">
        <v>1</v>
      </c>
      <c r="K6426" s="2" t="str">
        <f>VLOOKUP($C6426,Clients!$B:$F,K$6,0)</f>
        <v>Heaney-Wyman</v>
      </c>
      <c r="L6426" s="2" t="str">
        <f>VLOOKUP($C6426,Clients!$B:$F,L$6,0)</f>
        <v>Related Parties</v>
      </c>
      <c r="M6426" s="2" t="str">
        <f>VLOOKUP($C6426,Clients!$B:$F,M$6,0)</f>
        <v>MX</v>
      </c>
      <c r="N6426" s="2" t="str">
        <f>VLOOKUP($C6426,Clients!$B:$F,N$6,0)</f>
        <v>Mexico</v>
      </c>
    </row>
    <row r="6427" spans="2:14" x14ac:dyDescent="0.2">
      <c r="B6427" s="8">
        <v>381817.46400000004</v>
      </c>
      <c r="C6427" s="2" t="s">
        <v>9599</v>
      </c>
      <c r="D6427" s="2" t="s">
        <v>51</v>
      </c>
      <c r="E6427" s="8">
        <v>5370</v>
      </c>
      <c r="F6427" s="2" t="s">
        <v>9818</v>
      </c>
      <c r="G6427" s="2" t="s">
        <v>9174</v>
      </c>
      <c r="H6427" s="9">
        <v>42013</v>
      </c>
      <c r="I6427" s="2">
        <v>2015</v>
      </c>
      <c r="J6427" s="2">
        <v>1</v>
      </c>
      <c r="K6427" s="2" t="str">
        <f>VLOOKUP($C6427,Clients!$B:$F,K$6,0)</f>
        <v>Heaney-Wyman</v>
      </c>
      <c r="L6427" s="2" t="str">
        <f>VLOOKUP($C6427,Clients!$B:$F,L$6,0)</f>
        <v>Related Parties</v>
      </c>
      <c r="M6427" s="2" t="str">
        <f>VLOOKUP($C6427,Clients!$B:$F,M$6,0)</f>
        <v>MX</v>
      </c>
      <c r="N6427" s="2" t="str">
        <f>VLOOKUP($C6427,Clients!$B:$F,N$6,0)</f>
        <v>Mexico</v>
      </c>
    </row>
    <row r="6428" spans="2:14" x14ac:dyDescent="0.2">
      <c r="B6428" s="8">
        <v>366140.79600000003</v>
      </c>
      <c r="C6428" s="2" t="s">
        <v>9599</v>
      </c>
      <c r="D6428" s="2" t="s">
        <v>51</v>
      </c>
      <c r="E6428" s="8">
        <v>600</v>
      </c>
      <c r="F6428" s="2" t="s">
        <v>9819</v>
      </c>
      <c r="G6428" s="2" t="s">
        <v>9177</v>
      </c>
      <c r="H6428" s="9">
        <v>42013</v>
      </c>
      <c r="I6428" s="2">
        <v>2015</v>
      </c>
      <c r="J6428" s="2">
        <v>1</v>
      </c>
      <c r="K6428" s="2" t="str">
        <f>VLOOKUP($C6428,Clients!$B:$F,K$6,0)</f>
        <v>Heaney-Wyman</v>
      </c>
      <c r="L6428" s="2" t="str">
        <f>VLOOKUP($C6428,Clients!$B:$F,L$6,0)</f>
        <v>Related Parties</v>
      </c>
      <c r="M6428" s="2" t="str">
        <f>VLOOKUP($C6428,Clients!$B:$F,M$6,0)</f>
        <v>MX</v>
      </c>
      <c r="N6428" s="2" t="str">
        <f>VLOOKUP($C6428,Clients!$B:$F,N$6,0)</f>
        <v>Mexico</v>
      </c>
    </row>
    <row r="6429" spans="2:14" x14ac:dyDescent="0.2">
      <c r="B6429" s="8">
        <v>66633.084000000003</v>
      </c>
      <c r="C6429" s="2" t="s">
        <v>9599</v>
      </c>
      <c r="D6429" s="2" t="s">
        <v>51</v>
      </c>
      <c r="E6429" s="8">
        <v>102</v>
      </c>
      <c r="F6429" s="2" t="s">
        <v>9820</v>
      </c>
      <c r="G6429" s="2" t="s">
        <v>9179</v>
      </c>
      <c r="H6429" s="9">
        <v>42013</v>
      </c>
      <c r="I6429" s="2">
        <v>2015</v>
      </c>
      <c r="J6429" s="2">
        <v>1</v>
      </c>
      <c r="K6429" s="2" t="str">
        <f>VLOOKUP($C6429,Clients!$B:$F,K$6,0)</f>
        <v>Heaney-Wyman</v>
      </c>
      <c r="L6429" s="2" t="str">
        <f>VLOOKUP($C6429,Clients!$B:$F,L$6,0)</f>
        <v>Related Parties</v>
      </c>
      <c r="M6429" s="2" t="str">
        <f>VLOOKUP($C6429,Clients!$B:$F,M$6,0)</f>
        <v>MX</v>
      </c>
      <c r="N6429" s="2" t="str">
        <f>VLOOKUP($C6429,Clients!$B:$F,N$6,0)</f>
        <v>Mexico</v>
      </c>
    </row>
    <row r="6430" spans="2:14" x14ac:dyDescent="0.2">
      <c r="B6430" s="8">
        <v>6090.8820000000005</v>
      </c>
      <c r="C6430" s="2" t="s">
        <v>9599</v>
      </c>
      <c r="D6430" s="2" t="s">
        <v>51</v>
      </c>
      <c r="E6430" s="8">
        <v>0</v>
      </c>
      <c r="F6430" s="2" t="s">
        <v>9821</v>
      </c>
      <c r="G6430" s="2" t="s">
        <v>9183</v>
      </c>
      <c r="H6430" s="9">
        <v>42019</v>
      </c>
      <c r="I6430" s="2">
        <v>2015</v>
      </c>
      <c r="J6430" s="2">
        <v>1</v>
      </c>
      <c r="K6430" s="2" t="str">
        <f>VLOOKUP($C6430,Clients!$B:$F,K$6,0)</f>
        <v>Heaney-Wyman</v>
      </c>
      <c r="L6430" s="2" t="str">
        <f>VLOOKUP($C6430,Clients!$B:$F,L$6,0)</f>
        <v>Related Parties</v>
      </c>
      <c r="M6430" s="2" t="str">
        <f>VLOOKUP($C6430,Clients!$B:$F,M$6,0)</f>
        <v>MX</v>
      </c>
      <c r="N6430" s="2" t="str">
        <f>VLOOKUP($C6430,Clients!$B:$F,N$6,0)</f>
        <v>Mexico</v>
      </c>
    </row>
    <row r="6431" spans="2:14" x14ac:dyDescent="0.2">
      <c r="B6431" s="8">
        <v>181555.62599999999</v>
      </c>
      <c r="C6431" s="2" t="s">
        <v>9599</v>
      </c>
      <c r="D6431" s="2" t="s">
        <v>51</v>
      </c>
      <c r="E6431" s="8">
        <v>300</v>
      </c>
      <c r="F6431" s="2" t="s">
        <v>9822</v>
      </c>
      <c r="G6431" s="2" t="s">
        <v>9187</v>
      </c>
      <c r="H6431" s="9">
        <v>42019</v>
      </c>
      <c r="I6431" s="2">
        <v>2015</v>
      </c>
      <c r="J6431" s="2">
        <v>1</v>
      </c>
      <c r="K6431" s="2" t="str">
        <f>VLOOKUP($C6431,Clients!$B:$F,K$6,0)</f>
        <v>Heaney-Wyman</v>
      </c>
      <c r="L6431" s="2" t="str">
        <f>VLOOKUP($C6431,Clients!$B:$F,L$6,0)</f>
        <v>Related Parties</v>
      </c>
      <c r="M6431" s="2" t="str">
        <f>VLOOKUP($C6431,Clients!$B:$F,M$6,0)</f>
        <v>MX</v>
      </c>
      <c r="N6431" s="2" t="str">
        <f>VLOOKUP($C6431,Clients!$B:$F,N$6,0)</f>
        <v>Mexico</v>
      </c>
    </row>
    <row r="6432" spans="2:14" x14ac:dyDescent="0.2">
      <c r="B6432" s="8">
        <v>4698.8760000000002</v>
      </c>
      <c r="C6432" s="2" t="s">
        <v>9599</v>
      </c>
      <c r="D6432" s="2" t="s">
        <v>51</v>
      </c>
      <c r="E6432" s="8">
        <v>0</v>
      </c>
      <c r="F6432" s="2" t="s">
        <v>9823</v>
      </c>
      <c r="G6432" s="2" t="s">
        <v>9189</v>
      </c>
      <c r="H6432" s="9">
        <v>42019</v>
      </c>
      <c r="I6432" s="2">
        <v>2015</v>
      </c>
      <c r="J6432" s="2">
        <v>1</v>
      </c>
      <c r="K6432" s="2" t="str">
        <f>VLOOKUP($C6432,Clients!$B:$F,K$6,0)</f>
        <v>Heaney-Wyman</v>
      </c>
      <c r="L6432" s="2" t="str">
        <f>VLOOKUP($C6432,Clients!$B:$F,L$6,0)</f>
        <v>Related Parties</v>
      </c>
      <c r="M6432" s="2" t="str">
        <f>VLOOKUP($C6432,Clients!$B:$F,M$6,0)</f>
        <v>MX</v>
      </c>
      <c r="N6432" s="2" t="str">
        <f>VLOOKUP($C6432,Clients!$B:$F,N$6,0)</f>
        <v>Mexico</v>
      </c>
    </row>
    <row r="6433" spans="2:14" x14ac:dyDescent="0.2">
      <c r="B6433" s="8">
        <v>10622.304</v>
      </c>
      <c r="C6433" s="2" t="s">
        <v>9599</v>
      </c>
      <c r="D6433" s="2" t="s">
        <v>51</v>
      </c>
      <c r="E6433" s="8">
        <v>2535</v>
      </c>
      <c r="F6433" s="2" t="s">
        <v>9824</v>
      </c>
      <c r="G6433" s="2" t="s">
        <v>9194</v>
      </c>
      <c r="H6433" s="9">
        <v>42025</v>
      </c>
      <c r="I6433" s="2">
        <v>2015</v>
      </c>
      <c r="J6433" s="2">
        <v>1</v>
      </c>
      <c r="K6433" s="2" t="str">
        <f>VLOOKUP($C6433,Clients!$B:$F,K$6,0)</f>
        <v>Heaney-Wyman</v>
      </c>
      <c r="L6433" s="2" t="str">
        <f>VLOOKUP($C6433,Clients!$B:$F,L$6,0)</f>
        <v>Related Parties</v>
      </c>
      <c r="M6433" s="2" t="str">
        <f>VLOOKUP($C6433,Clients!$B:$F,M$6,0)</f>
        <v>MX</v>
      </c>
      <c r="N6433" s="2" t="str">
        <f>VLOOKUP($C6433,Clients!$B:$F,N$6,0)</f>
        <v>Mexico</v>
      </c>
    </row>
    <row r="6434" spans="2:14" x14ac:dyDescent="0.2">
      <c r="B6434" s="8">
        <v>12742.422</v>
      </c>
      <c r="C6434" s="2" t="s">
        <v>9599</v>
      </c>
      <c r="D6434" s="2" t="s">
        <v>51</v>
      </c>
      <c r="E6434" s="8">
        <v>0</v>
      </c>
      <c r="F6434" s="2" t="s">
        <v>9825</v>
      </c>
      <c r="G6434" s="2" t="s">
        <v>9206</v>
      </c>
      <c r="H6434" s="9">
        <v>42025</v>
      </c>
      <c r="I6434" s="2">
        <v>2015</v>
      </c>
      <c r="J6434" s="2">
        <v>1</v>
      </c>
      <c r="K6434" s="2" t="str">
        <f>VLOOKUP($C6434,Clients!$B:$F,K$6,0)</f>
        <v>Heaney-Wyman</v>
      </c>
      <c r="L6434" s="2" t="str">
        <f>VLOOKUP($C6434,Clients!$B:$F,L$6,0)</f>
        <v>Related Parties</v>
      </c>
      <c r="M6434" s="2" t="str">
        <f>VLOOKUP($C6434,Clients!$B:$F,M$6,0)</f>
        <v>MX</v>
      </c>
      <c r="N6434" s="2" t="str">
        <f>VLOOKUP($C6434,Clients!$B:$F,N$6,0)</f>
        <v>Mexico</v>
      </c>
    </row>
    <row r="6435" spans="2:14" x14ac:dyDescent="0.2">
      <c r="B6435" s="8">
        <v>47275.200000000004</v>
      </c>
      <c r="C6435" s="2" t="s">
        <v>9599</v>
      </c>
      <c r="D6435" s="2" t="s">
        <v>51</v>
      </c>
      <c r="E6435" s="8">
        <v>500</v>
      </c>
      <c r="F6435" s="2" t="s">
        <v>9826</v>
      </c>
      <c r="G6435" s="2" t="s">
        <v>9196</v>
      </c>
      <c r="H6435" s="9">
        <v>42025</v>
      </c>
      <c r="I6435" s="2">
        <v>2015</v>
      </c>
      <c r="J6435" s="2">
        <v>1</v>
      </c>
      <c r="K6435" s="2" t="str">
        <f>VLOOKUP($C6435,Clients!$B:$F,K$6,0)</f>
        <v>Heaney-Wyman</v>
      </c>
      <c r="L6435" s="2" t="str">
        <f>VLOOKUP($C6435,Clients!$B:$F,L$6,0)</f>
        <v>Related Parties</v>
      </c>
      <c r="M6435" s="2" t="str">
        <f>VLOOKUP($C6435,Clients!$B:$F,M$6,0)</f>
        <v>MX</v>
      </c>
      <c r="N6435" s="2" t="str">
        <f>VLOOKUP($C6435,Clients!$B:$F,N$6,0)</f>
        <v>Mexico</v>
      </c>
    </row>
    <row r="6436" spans="2:14" x14ac:dyDescent="0.2">
      <c r="B6436" s="8">
        <v>189926.43600000002</v>
      </c>
      <c r="C6436" s="2" t="s">
        <v>9599</v>
      </c>
      <c r="D6436" s="2" t="s">
        <v>51</v>
      </c>
      <c r="E6436" s="8">
        <v>1885</v>
      </c>
      <c r="F6436" s="2" t="s">
        <v>9827</v>
      </c>
      <c r="G6436" s="2" t="s">
        <v>9198</v>
      </c>
      <c r="H6436" s="9">
        <v>42026</v>
      </c>
      <c r="I6436" s="2">
        <v>2015</v>
      </c>
      <c r="J6436" s="2">
        <v>1</v>
      </c>
      <c r="K6436" s="2" t="str">
        <f>VLOOKUP($C6436,Clients!$B:$F,K$6,0)</f>
        <v>Heaney-Wyman</v>
      </c>
      <c r="L6436" s="2" t="str">
        <f>VLOOKUP($C6436,Clients!$B:$F,L$6,0)</f>
        <v>Related Parties</v>
      </c>
      <c r="M6436" s="2" t="str">
        <f>VLOOKUP($C6436,Clients!$B:$F,M$6,0)</f>
        <v>MX</v>
      </c>
      <c r="N6436" s="2" t="str">
        <f>VLOOKUP($C6436,Clients!$B:$F,N$6,0)</f>
        <v>Mexico</v>
      </c>
    </row>
    <row r="6437" spans="2:14" x14ac:dyDescent="0.2">
      <c r="B6437" s="8">
        <v>74238.990000000005</v>
      </c>
      <c r="C6437" s="2" t="s">
        <v>9599</v>
      </c>
      <c r="D6437" s="2" t="s">
        <v>51</v>
      </c>
      <c r="E6437" s="8">
        <v>1592</v>
      </c>
      <c r="F6437" s="2" t="s">
        <v>9828</v>
      </c>
      <c r="G6437" s="2" t="s">
        <v>9200</v>
      </c>
      <c r="H6437" s="9">
        <v>42026</v>
      </c>
      <c r="I6437" s="2">
        <v>2015</v>
      </c>
      <c r="J6437" s="2">
        <v>1</v>
      </c>
      <c r="K6437" s="2" t="str">
        <f>VLOOKUP($C6437,Clients!$B:$F,K$6,0)</f>
        <v>Heaney-Wyman</v>
      </c>
      <c r="L6437" s="2" t="str">
        <f>VLOOKUP($C6437,Clients!$B:$F,L$6,0)</f>
        <v>Related Parties</v>
      </c>
      <c r="M6437" s="2" t="str">
        <f>VLOOKUP($C6437,Clients!$B:$F,M$6,0)</f>
        <v>MX</v>
      </c>
      <c r="N6437" s="2" t="str">
        <f>VLOOKUP($C6437,Clients!$B:$F,N$6,0)</f>
        <v>Mexico</v>
      </c>
    </row>
    <row r="6438" spans="2:14" x14ac:dyDescent="0.2">
      <c r="B6438" s="8">
        <v>54328.68</v>
      </c>
      <c r="C6438" s="2" t="s">
        <v>9599</v>
      </c>
      <c r="D6438" s="2" t="s">
        <v>51</v>
      </c>
      <c r="E6438" s="8">
        <v>852</v>
      </c>
      <c r="F6438" s="2" t="s">
        <v>9829</v>
      </c>
      <c r="G6438" s="2" t="s">
        <v>9202</v>
      </c>
      <c r="H6438" s="9">
        <v>42026</v>
      </c>
      <c r="I6438" s="2">
        <v>2015</v>
      </c>
      <c r="J6438" s="2">
        <v>1</v>
      </c>
      <c r="K6438" s="2" t="str">
        <f>VLOOKUP($C6438,Clients!$B:$F,K$6,0)</f>
        <v>Heaney-Wyman</v>
      </c>
      <c r="L6438" s="2" t="str">
        <f>VLOOKUP($C6438,Clients!$B:$F,L$6,0)</f>
        <v>Related Parties</v>
      </c>
      <c r="M6438" s="2" t="str">
        <f>VLOOKUP($C6438,Clients!$B:$F,M$6,0)</f>
        <v>MX</v>
      </c>
      <c r="N6438" s="2" t="str">
        <f>VLOOKUP($C6438,Clients!$B:$F,N$6,0)</f>
        <v>Mexico</v>
      </c>
    </row>
    <row r="6439" spans="2:14" x14ac:dyDescent="0.2">
      <c r="B6439" s="8">
        <v>25686.192000000003</v>
      </c>
      <c r="C6439" s="2" t="s">
        <v>9599</v>
      </c>
      <c r="D6439" s="2" t="s">
        <v>51</v>
      </c>
      <c r="E6439" s="8">
        <v>560</v>
      </c>
      <c r="F6439" s="2" t="s">
        <v>9830</v>
      </c>
      <c r="G6439" s="2" t="s">
        <v>9234</v>
      </c>
      <c r="H6439" s="9">
        <v>42034</v>
      </c>
      <c r="I6439" s="2">
        <v>2015</v>
      </c>
      <c r="J6439" s="2">
        <v>1</v>
      </c>
      <c r="K6439" s="2" t="str">
        <f>VLOOKUP($C6439,Clients!$B:$F,K$6,0)</f>
        <v>Heaney-Wyman</v>
      </c>
      <c r="L6439" s="2" t="str">
        <f>VLOOKUP($C6439,Clients!$B:$F,L$6,0)</f>
        <v>Related Parties</v>
      </c>
      <c r="M6439" s="2" t="str">
        <f>VLOOKUP($C6439,Clients!$B:$F,M$6,0)</f>
        <v>MX</v>
      </c>
      <c r="N6439" s="2" t="str">
        <f>VLOOKUP($C6439,Clients!$B:$F,N$6,0)</f>
        <v>Mexico</v>
      </c>
    </row>
    <row r="6440" spans="2:14" x14ac:dyDescent="0.2">
      <c r="B6440" s="8">
        <v>49099.637999999999</v>
      </c>
      <c r="C6440" s="2" t="s">
        <v>9599</v>
      </c>
      <c r="D6440" s="2" t="s">
        <v>51</v>
      </c>
      <c r="E6440" s="8">
        <v>500</v>
      </c>
      <c r="F6440" s="2" t="s">
        <v>9831</v>
      </c>
      <c r="G6440" s="2" t="s">
        <v>9236</v>
      </c>
      <c r="H6440" s="9">
        <v>42034</v>
      </c>
      <c r="I6440" s="2">
        <v>2015</v>
      </c>
      <c r="J6440" s="2">
        <v>1</v>
      </c>
      <c r="K6440" s="2" t="str">
        <f>VLOOKUP($C6440,Clients!$B:$F,K$6,0)</f>
        <v>Heaney-Wyman</v>
      </c>
      <c r="L6440" s="2" t="str">
        <f>VLOOKUP($C6440,Clients!$B:$F,L$6,0)</f>
        <v>Related Parties</v>
      </c>
      <c r="M6440" s="2" t="str">
        <f>VLOOKUP($C6440,Clients!$B:$F,M$6,0)</f>
        <v>MX</v>
      </c>
      <c r="N6440" s="2" t="str">
        <f>VLOOKUP($C6440,Clients!$B:$F,N$6,0)</f>
        <v>Mexico</v>
      </c>
    </row>
    <row r="6441" spans="2:14" x14ac:dyDescent="0.2">
      <c r="B6441" s="8">
        <v>25588.626</v>
      </c>
      <c r="C6441" s="2" t="s">
        <v>9599</v>
      </c>
      <c r="D6441" s="2" t="s">
        <v>51</v>
      </c>
      <c r="E6441" s="8">
        <v>0</v>
      </c>
      <c r="F6441" s="2" t="s">
        <v>9832</v>
      </c>
      <c r="G6441" s="2" t="s">
        <v>9238</v>
      </c>
      <c r="H6441" s="9">
        <v>42034</v>
      </c>
      <c r="I6441" s="2">
        <v>2015</v>
      </c>
      <c r="J6441" s="2">
        <v>1</v>
      </c>
      <c r="K6441" s="2" t="str">
        <f>VLOOKUP($C6441,Clients!$B:$F,K$6,0)</f>
        <v>Heaney-Wyman</v>
      </c>
      <c r="L6441" s="2" t="str">
        <f>VLOOKUP($C6441,Clients!$B:$F,L$6,0)</f>
        <v>Related Parties</v>
      </c>
      <c r="M6441" s="2" t="str">
        <f>VLOOKUP($C6441,Clients!$B:$F,M$6,0)</f>
        <v>MX</v>
      </c>
      <c r="N6441" s="2" t="str">
        <f>VLOOKUP($C6441,Clients!$B:$F,N$6,0)</f>
        <v>Mexico</v>
      </c>
    </row>
    <row r="6442" spans="2:14" x14ac:dyDescent="0.2">
      <c r="B6442" s="8">
        <v>107445.492</v>
      </c>
      <c r="C6442" s="2" t="s">
        <v>9599</v>
      </c>
      <c r="D6442" s="2" t="s">
        <v>51</v>
      </c>
      <c r="E6442" s="8">
        <v>750</v>
      </c>
      <c r="F6442" s="2" t="s">
        <v>9833</v>
      </c>
      <c r="G6442" s="2" t="s">
        <v>9248</v>
      </c>
      <c r="H6442" s="9">
        <v>42034</v>
      </c>
      <c r="I6442" s="2">
        <v>2015</v>
      </c>
      <c r="J6442" s="2">
        <v>1</v>
      </c>
      <c r="K6442" s="2" t="str">
        <f>VLOOKUP($C6442,Clients!$B:$F,K$6,0)</f>
        <v>Heaney-Wyman</v>
      </c>
      <c r="L6442" s="2" t="str">
        <f>VLOOKUP($C6442,Clients!$B:$F,L$6,0)</f>
        <v>Related Parties</v>
      </c>
      <c r="M6442" s="2" t="str">
        <f>VLOOKUP($C6442,Clients!$B:$F,M$6,0)</f>
        <v>MX</v>
      </c>
      <c r="N6442" s="2" t="str">
        <f>VLOOKUP($C6442,Clients!$B:$F,N$6,0)</f>
        <v>Mexico</v>
      </c>
    </row>
    <row r="6443" spans="2:14" x14ac:dyDescent="0.2">
      <c r="B6443" s="8">
        <v>44553.599999999999</v>
      </c>
      <c r="C6443" s="2" t="s">
        <v>9599</v>
      </c>
      <c r="D6443" s="2" t="s">
        <v>51</v>
      </c>
      <c r="E6443" s="8">
        <v>500</v>
      </c>
      <c r="F6443" s="2" t="s">
        <v>9834</v>
      </c>
      <c r="G6443" s="2" t="s">
        <v>9255</v>
      </c>
      <c r="H6443" s="9">
        <v>42038</v>
      </c>
      <c r="I6443" s="2">
        <v>2015</v>
      </c>
      <c r="J6443" s="2">
        <v>2</v>
      </c>
      <c r="K6443" s="2" t="str">
        <f>VLOOKUP($C6443,Clients!$B:$F,K$6,0)</f>
        <v>Heaney-Wyman</v>
      </c>
      <c r="L6443" s="2" t="str">
        <f>VLOOKUP($C6443,Clients!$B:$F,L$6,0)</f>
        <v>Related Parties</v>
      </c>
      <c r="M6443" s="2" t="str">
        <f>VLOOKUP($C6443,Clients!$B:$F,M$6,0)</f>
        <v>MX</v>
      </c>
      <c r="N6443" s="2" t="str">
        <f>VLOOKUP($C6443,Clients!$B:$F,N$6,0)</f>
        <v>Mexico</v>
      </c>
    </row>
    <row r="6444" spans="2:14" x14ac:dyDescent="0.2">
      <c r="B6444" s="8">
        <v>80667.047999999995</v>
      </c>
      <c r="C6444" s="2" t="s">
        <v>9599</v>
      </c>
      <c r="D6444" s="2" t="s">
        <v>51</v>
      </c>
      <c r="E6444" s="8">
        <v>135</v>
      </c>
      <c r="F6444" s="2" t="s">
        <v>9835</v>
      </c>
      <c r="G6444" s="2" t="s">
        <v>9270</v>
      </c>
      <c r="H6444" s="9">
        <v>42038</v>
      </c>
      <c r="I6444" s="2">
        <v>2015</v>
      </c>
      <c r="J6444" s="2">
        <v>2</v>
      </c>
      <c r="K6444" s="2" t="str">
        <f>VLOOKUP($C6444,Clients!$B:$F,K$6,0)</f>
        <v>Heaney-Wyman</v>
      </c>
      <c r="L6444" s="2" t="str">
        <f>VLOOKUP($C6444,Clients!$B:$F,L$6,0)</f>
        <v>Related Parties</v>
      </c>
      <c r="M6444" s="2" t="str">
        <f>VLOOKUP($C6444,Clients!$B:$F,M$6,0)</f>
        <v>MX</v>
      </c>
      <c r="N6444" s="2" t="str">
        <f>VLOOKUP($C6444,Clients!$B:$F,N$6,0)</f>
        <v>Mexico</v>
      </c>
    </row>
    <row r="6445" spans="2:14" x14ac:dyDescent="0.2">
      <c r="B6445" s="8">
        <v>651886.66200000001</v>
      </c>
      <c r="C6445" s="2" t="s">
        <v>9599</v>
      </c>
      <c r="D6445" s="2" t="s">
        <v>51</v>
      </c>
      <c r="E6445" s="8">
        <v>4500</v>
      </c>
      <c r="F6445" s="2" t="s">
        <v>9836</v>
      </c>
      <c r="G6445" s="2" t="s">
        <v>9258</v>
      </c>
      <c r="H6445" s="9">
        <v>42040</v>
      </c>
      <c r="I6445" s="2">
        <v>2015</v>
      </c>
      <c r="J6445" s="2">
        <v>2</v>
      </c>
      <c r="K6445" s="2" t="str">
        <f>VLOOKUP($C6445,Clients!$B:$F,K$6,0)</f>
        <v>Heaney-Wyman</v>
      </c>
      <c r="L6445" s="2" t="str">
        <f>VLOOKUP($C6445,Clients!$B:$F,L$6,0)</f>
        <v>Related Parties</v>
      </c>
      <c r="M6445" s="2" t="str">
        <f>VLOOKUP($C6445,Clients!$B:$F,M$6,0)</f>
        <v>MX</v>
      </c>
      <c r="N6445" s="2" t="str">
        <f>VLOOKUP($C6445,Clients!$B:$F,N$6,0)</f>
        <v>Mexico</v>
      </c>
    </row>
    <row r="6446" spans="2:14" x14ac:dyDescent="0.2">
      <c r="B6446" s="8">
        <v>3133.6200000000003</v>
      </c>
      <c r="C6446" s="2" t="s">
        <v>9599</v>
      </c>
      <c r="D6446" s="2" t="s">
        <v>51</v>
      </c>
      <c r="E6446" s="8">
        <v>0</v>
      </c>
      <c r="F6446" s="2" t="s">
        <v>9837</v>
      </c>
      <c r="G6446" s="2" t="s">
        <v>9262</v>
      </c>
      <c r="H6446" s="9">
        <v>42040</v>
      </c>
      <c r="I6446" s="2">
        <v>2015</v>
      </c>
      <c r="J6446" s="2">
        <v>2</v>
      </c>
      <c r="K6446" s="2" t="str">
        <f>VLOOKUP($C6446,Clients!$B:$F,K$6,0)</f>
        <v>Heaney-Wyman</v>
      </c>
      <c r="L6446" s="2" t="str">
        <f>VLOOKUP($C6446,Clients!$B:$F,L$6,0)</f>
        <v>Related Parties</v>
      </c>
      <c r="M6446" s="2" t="str">
        <f>VLOOKUP($C6446,Clients!$B:$F,M$6,0)</f>
        <v>MX</v>
      </c>
      <c r="N6446" s="2" t="str">
        <f>VLOOKUP($C6446,Clients!$B:$F,N$6,0)</f>
        <v>Mexico</v>
      </c>
    </row>
    <row r="6447" spans="2:14" x14ac:dyDescent="0.2">
      <c r="B6447" s="8">
        <v>3453.7440000000001</v>
      </c>
      <c r="C6447" s="2" t="s">
        <v>9599</v>
      </c>
      <c r="D6447" s="2" t="s">
        <v>51</v>
      </c>
      <c r="E6447" s="8">
        <v>0</v>
      </c>
      <c r="F6447" s="2" t="s">
        <v>9838</v>
      </c>
      <c r="G6447" s="2" t="s">
        <v>9264</v>
      </c>
      <c r="H6447" s="9">
        <v>42044</v>
      </c>
      <c r="I6447" s="2">
        <v>2015</v>
      </c>
      <c r="J6447" s="2">
        <v>2</v>
      </c>
      <c r="K6447" s="2" t="str">
        <f>VLOOKUP($C6447,Clients!$B:$F,K$6,0)</f>
        <v>Heaney-Wyman</v>
      </c>
      <c r="L6447" s="2" t="str">
        <f>VLOOKUP($C6447,Clients!$B:$F,L$6,0)</f>
        <v>Related Parties</v>
      </c>
      <c r="M6447" s="2" t="str">
        <f>VLOOKUP($C6447,Clients!$B:$F,M$6,0)</f>
        <v>MX</v>
      </c>
      <c r="N6447" s="2" t="str">
        <f>VLOOKUP($C6447,Clients!$B:$F,N$6,0)</f>
        <v>Mexico</v>
      </c>
    </row>
    <row r="6448" spans="2:14" x14ac:dyDescent="0.2">
      <c r="B6448" s="8">
        <v>33212.885999999999</v>
      </c>
      <c r="C6448" s="2" t="s">
        <v>9599</v>
      </c>
      <c r="D6448" s="2" t="s">
        <v>51</v>
      </c>
      <c r="E6448" s="8">
        <v>200</v>
      </c>
      <c r="F6448" s="2" t="s">
        <v>9839</v>
      </c>
      <c r="G6448" s="2" t="s">
        <v>9268</v>
      </c>
      <c r="H6448" s="9">
        <v>42048</v>
      </c>
      <c r="I6448" s="2">
        <v>2015</v>
      </c>
      <c r="J6448" s="2">
        <v>2</v>
      </c>
      <c r="K6448" s="2" t="str">
        <f>VLOOKUP($C6448,Clients!$B:$F,K$6,0)</f>
        <v>Heaney-Wyman</v>
      </c>
      <c r="L6448" s="2" t="str">
        <f>VLOOKUP($C6448,Clients!$B:$F,L$6,0)</f>
        <v>Related Parties</v>
      </c>
      <c r="M6448" s="2" t="str">
        <f>VLOOKUP($C6448,Clients!$B:$F,M$6,0)</f>
        <v>MX</v>
      </c>
      <c r="N6448" s="2" t="str">
        <f>VLOOKUP($C6448,Clients!$B:$F,N$6,0)</f>
        <v>Mexico</v>
      </c>
    </row>
    <row r="6449" spans="2:14" x14ac:dyDescent="0.2">
      <c r="B6449" s="8">
        <v>72369.402000000002</v>
      </c>
      <c r="C6449" s="2" t="s">
        <v>9599</v>
      </c>
      <c r="D6449" s="2" t="s">
        <v>51</v>
      </c>
      <c r="E6449" s="8">
        <v>1460</v>
      </c>
      <c r="F6449" s="2" t="s">
        <v>9840</v>
      </c>
      <c r="G6449" s="2" t="s">
        <v>9272</v>
      </c>
      <c r="H6449" s="9">
        <v>42048</v>
      </c>
      <c r="I6449" s="2">
        <v>2015</v>
      </c>
      <c r="J6449" s="2">
        <v>2</v>
      </c>
      <c r="K6449" s="2" t="str">
        <f>VLOOKUP($C6449,Clients!$B:$F,K$6,0)</f>
        <v>Heaney-Wyman</v>
      </c>
      <c r="L6449" s="2" t="str">
        <f>VLOOKUP($C6449,Clients!$B:$F,L$6,0)</f>
        <v>Related Parties</v>
      </c>
      <c r="M6449" s="2" t="str">
        <f>VLOOKUP($C6449,Clients!$B:$F,M$6,0)</f>
        <v>MX</v>
      </c>
      <c r="N6449" s="2" t="str">
        <f>VLOOKUP($C6449,Clients!$B:$F,N$6,0)</f>
        <v>Mexico</v>
      </c>
    </row>
    <row r="6450" spans="2:14" x14ac:dyDescent="0.2">
      <c r="B6450" s="8">
        <v>40320</v>
      </c>
      <c r="C6450" s="2" t="s">
        <v>9599</v>
      </c>
      <c r="D6450" s="2" t="s">
        <v>51</v>
      </c>
      <c r="E6450" s="8">
        <v>500</v>
      </c>
      <c r="F6450" s="2" t="s">
        <v>9841</v>
      </c>
      <c r="G6450" s="2" t="s">
        <v>9275</v>
      </c>
      <c r="H6450" s="9">
        <v>42053</v>
      </c>
      <c r="I6450" s="2">
        <v>2015</v>
      </c>
      <c r="J6450" s="2">
        <v>2</v>
      </c>
      <c r="K6450" s="2" t="str">
        <f>VLOOKUP($C6450,Clients!$B:$F,K$6,0)</f>
        <v>Heaney-Wyman</v>
      </c>
      <c r="L6450" s="2" t="str">
        <f>VLOOKUP($C6450,Clients!$B:$F,L$6,0)</f>
        <v>Related Parties</v>
      </c>
      <c r="M6450" s="2" t="str">
        <f>VLOOKUP($C6450,Clients!$B:$F,M$6,0)</f>
        <v>MX</v>
      </c>
      <c r="N6450" s="2" t="str">
        <f>VLOOKUP($C6450,Clients!$B:$F,N$6,0)</f>
        <v>Mexico</v>
      </c>
    </row>
    <row r="6451" spans="2:14" x14ac:dyDescent="0.2">
      <c r="B6451" s="8">
        <v>463880.08799999999</v>
      </c>
      <c r="C6451" s="2" t="s">
        <v>9599</v>
      </c>
      <c r="D6451" s="2" t="s">
        <v>51</v>
      </c>
      <c r="E6451" s="8">
        <v>760</v>
      </c>
      <c r="F6451" s="2" t="s">
        <v>9842</v>
      </c>
      <c r="G6451" s="2" t="s">
        <v>9277</v>
      </c>
      <c r="H6451" s="9">
        <v>42053</v>
      </c>
      <c r="I6451" s="2">
        <v>2015</v>
      </c>
      <c r="J6451" s="2">
        <v>2</v>
      </c>
      <c r="K6451" s="2" t="str">
        <f>VLOOKUP($C6451,Clients!$B:$F,K$6,0)</f>
        <v>Heaney-Wyman</v>
      </c>
      <c r="L6451" s="2" t="str">
        <f>VLOOKUP($C6451,Clients!$B:$F,L$6,0)</f>
        <v>Related Parties</v>
      </c>
      <c r="M6451" s="2" t="str">
        <f>VLOOKUP($C6451,Clients!$B:$F,M$6,0)</f>
        <v>MX</v>
      </c>
      <c r="N6451" s="2" t="str">
        <f>VLOOKUP($C6451,Clients!$B:$F,N$6,0)</f>
        <v>Mexico</v>
      </c>
    </row>
    <row r="6452" spans="2:14" x14ac:dyDescent="0.2">
      <c r="B6452" s="8">
        <v>157777.24200000003</v>
      </c>
      <c r="C6452" s="2" t="s">
        <v>9599</v>
      </c>
      <c r="D6452" s="2" t="s">
        <v>51</v>
      </c>
      <c r="E6452" s="8">
        <v>2595</v>
      </c>
      <c r="F6452" s="2" t="s">
        <v>9843</v>
      </c>
      <c r="G6452" s="2" t="s">
        <v>9279</v>
      </c>
      <c r="H6452" s="9">
        <v>42054</v>
      </c>
      <c r="I6452" s="2">
        <v>2015</v>
      </c>
      <c r="J6452" s="2">
        <v>2</v>
      </c>
      <c r="K6452" s="2" t="str">
        <f>VLOOKUP($C6452,Clients!$B:$F,K$6,0)</f>
        <v>Heaney-Wyman</v>
      </c>
      <c r="L6452" s="2" t="str">
        <f>VLOOKUP($C6452,Clients!$B:$F,L$6,0)</f>
        <v>Related Parties</v>
      </c>
      <c r="M6452" s="2" t="str">
        <f>VLOOKUP($C6452,Clients!$B:$F,M$6,0)</f>
        <v>MX</v>
      </c>
      <c r="N6452" s="2" t="str">
        <f>VLOOKUP($C6452,Clients!$B:$F,N$6,0)</f>
        <v>Mexico</v>
      </c>
    </row>
    <row r="6453" spans="2:14" x14ac:dyDescent="0.2">
      <c r="B6453" s="8">
        <v>6552</v>
      </c>
      <c r="C6453" s="2" t="s">
        <v>9599</v>
      </c>
      <c r="D6453" s="2" t="s">
        <v>51</v>
      </c>
      <c r="E6453" s="8">
        <v>0</v>
      </c>
      <c r="F6453" s="2" t="s">
        <v>9844</v>
      </c>
      <c r="G6453" s="2" t="s">
        <v>9283</v>
      </c>
      <c r="H6453" s="9">
        <v>42054</v>
      </c>
      <c r="I6453" s="2">
        <v>2015</v>
      </c>
      <c r="J6453" s="2">
        <v>2</v>
      </c>
      <c r="K6453" s="2" t="str">
        <f>VLOOKUP($C6453,Clients!$B:$F,K$6,0)</f>
        <v>Heaney-Wyman</v>
      </c>
      <c r="L6453" s="2" t="str">
        <f>VLOOKUP($C6453,Clients!$B:$F,L$6,0)</f>
        <v>Related Parties</v>
      </c>
      <c r="M6453" s="2" t="str">
        <f>VLOOKUP($C6453,Clients!$B:$F,M$6,0)</f>
        <v>MX</v>
      </c>
      <c r="N6453" s="2" t="str">
        <f>VLOOKUP($C6453,Clients!$B:$F,N$6,0)</f>
        <v>Mexico</v>
      </c>
    </row>
    <row r="6454" spans="2:14" x14ac:dyDescent="0.2">
      <c r="B6454" s="8">
        <v>25871.243999999999</v>
      </c>
      <c r="C6454" s="2" t="s">
        <v>9599</v>
      </c>
      <c r="D6454" s="2" t="s">
        <v>51</v>
      </c>
      <c r="E6454" s="8">
        <v>0</v>
      </c>
      <c r="F6454" s="2" t="s">
        <v>9845</v>
      </c>
      <c r="G6454" s="2" t="s">
        <v>9285</v>
      </c>
      <c r="H6454" s="9">
        <v>42054</v>
      </c>
      <c r="I6454" s="2">
        <v>2015</v>
      </c>
      <c r="J6454" s="2">
        <v>2</v>
      </c>
      <c r="K6454" s="2" t="str">
        <f>VLOOKUP($C6454,Clients!$B:$F,K$6,0)</f>
        <v>Heaney-Wyman</v>
      </c>
      <c r="L6454" s="2" t="str">
        <f>VLOOKUP($C6454,Clients!$B:$F,L$6,0)</f>
        <v>Related Parties</v>
      </c>
      <c r="M6454" s="2" t="str">
        <f>VLOOKUP($C6454,Clients!$B:$F,M$6,0)</f>
        <v>MX</v>
      </c>
      <c r="N6454" s="2" t="str">
        <f>VLOOKUP($C6454,Clients!$B:$F,N$6,0)</f>
        <v>Mexico</v>
      </c>
    </row>
    <row r="6455" spans="2:14" x14ac:dyDescent="0.2">
      <c r="B6455" s="8">
        <v>9364.5300000000007</v>
      </c>
      <c r="C6455" s="2" t="s">
        <v>9599</v>
      </c>
      <c r="D6455" s="2" t="s">
        <v>51</v>
      </c>
      <c r="E6455" s="8">
        <v>0</v>
      </c>
      <c r="F6455" s="2" t="s">
        <v>9846</v>
      </c>
      <c r="G6455" s="2" t="s">
        <v>9287</v>
      </c>
      <c r="H6455" s="9">
        <v>42054</v>
      </c>
      <c r="I6455" s="2">
        <v>2015</v>
      </c>
      <c r="J6455" s="2">
        <v>2</v>
      </c>
      <c r="K6455" s="2" t="str">
        <f>VLOOKUP($C6455,Clients!$B:$F,K$6,0)</f>
        <v>Heaney-Wyman</v>
      </c>
      <c r="L6455" s="2" t="str">
        <f>VLOOKUP($C6455,Clients!$B:$F,L$6,0)</f>
        <v>Related Parties</v>
      </c>
      <c r="M6455" s="2" t="str">
        <f>VLOOKUP($C6455,Clients!$B:$F,M$6,0)</f>
        <v>MX</v>
      </c>
      <c r="N6455" s="2" t="str">
        <f>VLOOKUP($C6455,Clients!$B:$F,N$6,0)</f>
        <v>Mexico</v>
      </c>
    </row>
    <row r="6456" spans="2:14" x14ac:dyDescent="0.2">
      <c r="B6456" s="8">
        <v>35155.932000000001</v>
      </c>
      <c r="C6456" s="2" t="s">
        <v>9599</v>
      </c>
      <c r="D6456" s="2" t="s">
        <v>51</v>
      </c>
      <c r="E6456" s="8">
        <v>0</v>
      </c>
      <c r="F6456" s="2" t="s">
        <v>9847</v>
      </c>
      <c r="G6456" s="2" t="s">
        <v>9299</v>
      </c>
      <c r="H6456" s="9">
        <v>42062</v>
      </c>
      <c r="I6456" s="2">
        <v>2015</v>
      </c>
      <c r="J6456" s="2">
        <v>2</v>
      </c>
      <c r="K6456" s="2" t="str">
        <f>VLOOKUP($C6456,Clients!$B:$F,K$6,0)</f>
        <v>Heaney-Wyman</v>
      </c>
      <c r="L6456" s="2" t="str">
        <f>VLOOKUP($C6456,Clients!$B:$F,L$6,0)</f>
        <v>Related Parties</v>
      </c>
      <c r="M6456" s="2" t="str">
        <f>VLOOKUP($C6456,Clients!$B:$F,M$6,0)</f>
        <v>MX</v>
      </c>
      <c r="N6456" s="2" t="str">
        <f>VLOOKUP($C6456,Clients!$B:$F,N$6,0)</f>
        <v>Mexico</v>
      </c>
    </row>
    <row r="6457" spans="2:14" x14ac:dyDescent="0.2">
      <c r="B6457" s="8">
        <v>59270.400000000001</v>
      </c>
      <c r="C6457" s="2" t="s">
        <v>9599</v>
      </c>
      <c r="D6457" s="2" t="s">
        <v>51</v>
      </c>
      <c r="E6457" s="8">
        <v>700</v>
      </c>
      <c r="F6457" s="2" t="s">
        <v>9848</v>
      </c>
      <c r="G6457" s="2" t="s">
        <v>9315</v>
      </c>
      <c r="H6457" s="9">
        <v>42062</v>
      </c>
      <c r="I6457" s="2">
        <v>2015</v>
      </c>
      <c r="J6457" s="2">
        <v>2</v>
      </c>
      <c r="K6457" s="2" t="str">
        <f>VLOOKUP($C6457,Clients!$B:$F,K$6,0)</f>
        <v>Heaney-Wyman</v>
      </c>
      <c r="L6457" s="2" t="str">
        <f>VLOOKUP($C6457,Clients!$B:$F,L$6,0)</f>
        <v>Related Parties</v>
      </c>
      <c r="M6457" s="2" t="str">
        <f>VLOOKUP($C6457,Clients!$B:$F,M$6,0)</f>
        <v>MX</v>
      </c>
      <c r="N6457" s="2" t="str">
        <f>VLOOKUP($C6457,Clients!$B:$F,N$6,0)</f>
        <v>Mexico</v>
      </c>
    </row>
    <row r="6458" spans="2:14" x14ac:dyDescent="0.2">
      <c r="B6458" s="8">
        <v>16934.400000000001</v>
      </c>
      <c r="C6458" s="2" t="s">
        <v>9599</v>
      </c>
      <c r="D6458" s="2" t="s">
        <v>51</v>
      </c>
      <c r="E6458" s="8">
        <v>200</v>
      </c>
      <c r="F6458" s="2" t="s">
        <v>9849</v>
      </c>
      <c r="G6458" s="2" t="s">
        <v>9335</v>
      </c>
      <c r="H6458" s="9">
        <v>42062</v>
      </c>
      <c r="I6458" s="2">
        <v>2015</v>
      </c>
      <c r="J6458" s="2">
        <v>2</v>
      </c>
      <c r="K6458" s="2" t="str">
        <f>VLOOKUP($C6458,Clients!$B:$F,K$6,0)</f>
        <v>Heaney-Wyman</v>
      </c>
      <c r="L6458" s="2" t="str">
        <f>VLOOKUP($C6458,Clients!$B:$F,L$6,0)</f>
        <v>Related Parties</v>
      </c>
      <c r="M6458" s="2" t="str">
        <f>VLOOKUP($C6458,Clients!$B:$F,M$6,0)</f>
        <v>MX</v>
      </c>
      <c r="N6458" s="2" t="str">
        <f>VLOOKUP($C6458,Clients!$B:$F,N$6,0)</f>
        <v>Mexico</v>
      </c>
    </row>
    <row r="6459" spans="2:14" x14ac:dyDescent="0.2">
      <c r="B6459" s="8">
        <v>192695.87400000001</v>
      </c>
      <c r="C6459" s="2" t="s">
        <v>9599</v>
      </c>
      <c r="D6459" s="2" t="s">
        <v>51</v>
      </c>
      <c r="E6459" s="8">
        <v>1891</v>
      </c>
      <c r="F6459" s="2" t="s">
        <v>9850</v>
      </c>
      <c r="G6459" s="2" t="s">
        <v>9317</v>
      </c>
      <c r="H6459" s="9">
        <v>42062</v>
      </c>
      <c r="I6459" s="2">
        <v>2015</v>
      </c>
      <c r="J6459" s="2">
        <v>2</v>
      </c>
      <c r="K6459" s="2" t="str">
        <f>VLOOKUP($C6459,Clients!$B:$F,K$6,0)</f>
        <v>Heaney-Wyman</v>
      </c>
      <c r="L6459" s="2" t="str">
        <f>VLOOKUP($C6459,Clients!$B:$F,L$6,0)</f>
        <v>Related Parties</v>
      </c>
      <c r="M6459" s="2" t="str">
        <f>VLOOKUP($C6459,Clients!$B:$F,M$6,0)</f>
        <v>MX</v>
      </c>
      <c r="N6459" s="2" t="str">
        <f>VLOOKUP($C6459,Clients!$B:$F,N$6,0)</f>
        <v>Mexico</v>
      </c>
    </row>
    <row r="6460" spans="2:14" x14ac:dyDescent="0.2">
      <c r="B6460" s="8">
        <v>2973.4320000000002</v>
      </c>
      <c r="C6460" s="2" t="s">
        <v>9599</v>
      </c>
      <c r="D6460" s="2" t="s">
        <v>51</v>
      </c>
      <c r="E6460" s="8">
        <v>0</v>
      </c>
      <c r="F6460" s="2" t="s">
        <v>9851</v>
      </c>
      <c r="G6460" s="2" t="s">
        <v>9319</v>
      </c>
      <c r="H6460" s="9">
        <v>42062</v>
      </c>
      <c r="I6460" s="2">
        <v>2015</v>
      </c>
      <c r="J6460" s="2">
        <v>2</v>
      </c>
      <c r="K6460" s="2" t="str">
        <f>VLOOKUP($C6460,Clients!$B:$F,K$6,0)</f>
        <v>Heaney-Wyman</v>
      </c>
      <c r="L6460" s="2" t="str">
        <f>VLOOKUP($C6460,Clients!$B:$F,L$6,0)</f>
        <v>Related Parties</v>
      </c>
      <c r="M6460" s="2" t="str">
        <f>VLOOKUP($C6460,Clients!$B:$F,M$6,0)</f>
        <v>MX</v>
      </c>
      <c r="N6460" s="2" t="str">
        <f>VLOOKUP($C6460,Clients!$B:$F,N$6,0)</f>
        <v>Mexico</v>
      </c>
    </row>
    <row r="6461" spans="2:14" x14ac:dyDescent="0.2">
      <c r="B6461" s="8">
        <v>341452.23</v>
      </c>
      <c r="C6461" s="2" t="s">
        <v>9599</v>
      </c>
      <c r="D6461" s="2" t="s">
        <v>51</v>
      </c>
      <c r="E6461" s="8">
        <v>3328</v>
      </c>
      <c r="F6461" s="2" t="s">
        <v>9852</v>
      </c>
      <c r="G6461" s="2" t="s">
        <v>9321</v>
      </c>
      <c r="H6461" s="9">
        <v>42062</v>
      </c>
      <c r="I6461" s="2">
        <v>2015</v>
      </c>
      <c r="J6461" s="2">
        <v>2</v>
      </c>
      <c r="K6461" s="2" t="str">
        <f>VLOOKUP($C6461,Clients!$B:$F,K$6,0)</f>
        <v>Heaney-Wyman</v>
      </c>
      <c r="L6461" s="2" t="str">
        <f>VLOOKUP($C6461,Clients!$B:$F,L$6,0)</f>
        <v>Related Parties</v>
      </c>
      <c r="M6461" s="2" t="str">
        <f>VLOOKUP($C6461,Clients!$B:$F,M$6,0)</f>
        <v>MX</v>
      </c>
      <c r="N6461" s="2" t="str">
        <f>VLOOKUP($C6461,Clients!$B:$F,N$6,0)</f>
        <v>Mexico</v>
      </c>
    </row>
    <row r="6462" spans="2:14" x14ac:dyDescent="0.2">
      <c r="B6462" s="8">
        <v>101753.988</v>
      </c>
      <c r="C6462" s="2" t="s">
        <v>9599</v>
      </c>
      <c r="D6462" s="2" t="s">
        <v>51</v>
      </c>
      <c r="E6462" s="8">
        <v>810</v>
      </c>
      <c r="F6462" s="2" t="s">
        <v>9853</v>
      </c>
      <c r="G6462" s="2" t="s">
        <v>9324</v>
      </c>
      <c r="H6462" s="9">
        <v>42062</v>
      </c>
      <c r="I6462" s="2">
        <v>2015</v>
      </c>
      <c r="J6462" s="2">
        <v>2</v>
      </c>
      <c r="K6462" s="2" t="str">
        <f>VLOOKUP($C6462,Clients!$B:$F,K$6,0)</f>
        <v>Heaney-Wyman</v>
      </c>
      <c r="L6462" s="2" t="str">
        <f>VLOOKUP($C6462,Clients!$B:$F,L$6,0)</f>
        <v>Related Parties</v>
      </c>
      <c r="M6462" s="2" t="str">
        <f>VLOOKUP($C6462,Clients!$B:$F,M$6,0)</f>
        <v>MX</v>
      </c>
      <c r="N6462" s="2" t="str">
        <f>VLOOKUP($C6462,Clients!$B:$F,N$6,0)</f>
        <v>Mexico</v>
      </c>
    </row>
    <row r="6463" spans="2:14" x14ac:dyDescent="0.2">
      <c r="B6463" s="8">
        <v>5849.2560000000003</v>
      </c>
      <c r="C6463" s="2" t="s">
        <v>9599</v>
      </c>
      <c r="D6463" s="2" t="s">
        <v>51</v>
      </c>
      <c r="E6463" s="8">
        <v>0</v>
      </c>
      <c r="F6463" s="2" t="s">
        <v>9854</v>
      </c>
      <c r="G6463" s="2" t="s">
        <v>9327</v>
      </c>
      <c r="H6463" s="9">
        <v>42062</v>
      </c>
      <c r="I6463" s="2">
        <v>2015</v>
      </c>
      <c r="J6463" s="2">
        <v>2</v>
      </c>
      <c r="K6463" s="2" t="str">
        <f>VLOOKUP($C6463,Clients!$B:$F,K$6,0)</f>
        <v>Heaney-Wyman</v>
      </c>
      <c r="L6463" s="2" t="str">
        <f>VLOOKUP($C6463,Clients!$B:$F,L$6,0)</f>
        <v>Related Parties</v>
      </c>
      <c r="M6463" s="2" t="str">
        <f>VLOOKUP($C6463,Clients!$B:$F,M$6,0)</f>
        <v>MX</v>
      </c>
      <c r="N6463" s="2" t="str">
        <f>VLOOKUP($C6463,Clients!$B:$F,N$6,0)</f>
        <v>Mexico</v>
      </c>
    </row>
    <row r="6464" spans="2:14" x14ac:dyDescent="0.2">
      <c r="B6464" s="8">
        <v>247262.44200000001</v>
      </c>
      <c r="C6464" s="2" t="s">
        <v>9599</v>
      </c>
      <c r="D6464" s="2" t="s">
        <v>51</v>
      </c>
      <c r="E6464" s="8">
        <v>1560</v>
      </c>
      <c r="F6464" s="2" t="s">
        <v>9855</v>
      </c>
      <c r="G6464" s="2" t="s">
        <v>9339</v>
      </c>
      <c r="H6464" s="9">
        <v>42062</v>
      </c>
      <c r="I6464" s="2">
        <v>2015</v>
      </c>
      <c r="J6464" s="2">
        <v>2</v>
      </c>
      <c r="K6464" s="2" t="str">
        <f>VLOOKUP($C6464,Clients!$B:$F,K$6,0)</f>
        <v>Heaney-Wyman</v>
      </c>
      <c r="L6464" s="2" t="str">
        <f>VLOOKUP($C6464,Clients!$B:$F,L$6,0)</f>
        <v>Related Parties</v>
      </c>
      <c r="M6464" s="2" t="str">
        <f>VLOOKUP($C6464,Clients!$B:$F,M$6,0)</f>
        <v>MX</v>
      </c>
      <c r="N6464" s="2" t="str">
        <f>VLOOKUP($C6464,Clients!$B:$F,N$6,0)</f>
        <v>Mexico</v>
      </c>
    </row>
    <row r="6465" spans="2:14" x14ac:dyDescent="0.2">
      <c r="B6465" s="8">
        <v>180116.83199999999</v>
      </c>
      <c r="C6465" s="2" t="s">
        <v>9599</v>
      </c>
      <c r="D6465" s="2" t="s">
        <v>51</v>
      </c>
      <c r="E6465" s="8">
        <v>295</v>
      </c>
      <c r="F6465" s="2" t="s">
        <v>9856</v>
      </c>
      <c r="G6465" s="2" t="s">
        <v>9341</v>
      </c>
      <c r="H6465" s="9">
        <v>42062</v>
      </c>
      <c r="I6465" s="2">
        <v>2015</v>
      </c>
      <c r="J6465" s="2">
        <v>2</v>
      </c>
      <c r="K6465" s="2" t="str">
        <f>VLOOKUP($C6465,Clients!$B:$F,K$6,0)</f>
        <v>Heaney-Wyman</v>
      </c>
      <c r="L6465" s="2" t="str">
        <f>VLOOKUP($C6465,Clients!$B:$F,L$6,0)</f>
        <v>Related Parties</v>
      </c>
      <c r="M6465" s="2" t="str">
        <f>VLOOKUP($C6465,Clients!$B:$F,M$6,0)</f>
        <v>MX</v>
      </c>
      <c r="N6465" s="2" t="str">
        <f>VLOOKUP($C6465,Clients!$B:$F,N$6,0)</f>
        <v>Mexico</v>
      </c>
    </row>
    <row r="6466" spans="2:14" x14ac:dyDescent="0.2">
      <c r="B6466" s="8">
        <v>3749.2559999999999</v>
      </c>
      <c r="C6466" s="2" t="s">
        <v>9599</v>
      </c>
      <c r="D6466" s="2" t="s">
        <v>51</v>
      </c>
      <c r="E6466" s="8">
        <v>0</v>
      </c>
      <c r="F6466" s="2" t="s">
        <v>9857</v>
      </c>
      <c r="G6466" s="2" t="s">
        <v>9337</v>
      </c>
      <c r="H6466" s="9">
        <v>42062</v>
      </c>
      <c r="I6466" s="2">
        <v>2015</v>
      </c>
      <c r="J6466" s="2">
        <v>2</v>
      </c>
      <c r="K6466" s="2" t="str">
        <f>VLOOKUP($C6466,Clients!$B:$F,K$6,0)</f>
        <v>Heaney-Wyman</v>
      </c>
      <c r="L6466" s="2" t="str">
        <f>VLOOKUP($C6466,Clients!$B:$F,L$6,0)</f>
        <v>Related Parties</v>
      </c>
      <c r="M6466" s="2" t="str">
        <f>VLOOKUP($C6466,Clients!$B:$F,M$6,0)</f>
        <v>MX</v>
      </c>
      <c r="N6466" s="2" t="str">
        <f>VLOOKUP($C6466,Clients!$B:$F,N$6,0)</f>
        <v>Mexico</v>
      </c>
    </row>
    <row r="6467" spans="2:14" x14ac:dyDescent="0.2">
      <c r="B6467" s="8">
        <v>11187.288</v>
      </c>
      <c r="C6467" s="2" t="s">
        <v>9599</v>
      </c>
      <c r="D6467" s="2" t="s">
        <v>51</v>
      </c>
      <c r="E6467" s="8">
        <v>0</v>
      </c>
      <c r="F6467" s="2" t="s">
        <v>9858</v>
      </c>
      <c r="G6467" s="2" t="s">
        <v>9357</v>
      </c>
      <c r="H6467" s="9">
        <v>42068</v>
      </c>
      <c r="I6467" s="2">
        <v>2015</v>
      </c>
      <c r="J6467" s="2">
        <v>3</v>
      </c>
      <c r="K6467" s="2" t="str">
        <f>VLOOKUP($C6467,Clients!$B:$F,K$6,0)</f>
        <v>Heaney-Wyman</v>
      </c>
      <c r="L6467" s="2" t="str">
        <f>VLOOKUP($C6467,Clients!$B:$F,L$6,0)</f>
        <v>Related Parties</v>
      </c>
      <c r="M6467" s="2" t="str">
        <f>VLOOKUP($C6467,Clients!$B:$F,M$6,0)</f>
        <v>MX</v>
      </c>
      <c r="N6467" s="2" t="str">
        <f>VLOOKUP($C6467,Clients!$B:$F,N$6,0)</f>
        <v>Mexico</v>
      </c>
    </row>
    <row r="6468" spans="2:14" x14ac:dyDescent="0.2">
      <c r="B6468" s="8">
        <v>12486.642000000002</v>
      </c>
      <c r="C6468" s="2" t="s">
        <v>9599</v>
      </c>
      <c r="D6468" s="2" t="s">
        <v>51</v>
      </c>
      <c r="E6468" s="8">
        <v>0</v>
      </c>
      <c r="F6468" s="2" t="s">
        <v>9859</v>
      </c>
      <c r="G6468" s="2" t="s">
        <v>9359</v>
      </c>
      <c r="H6468" s="9">
        <v>42069</v>
      </c>
      <c r="I6468" s="2">
        <v>2015</v>
      </c>
      <c r="J6468" s="2">
        <v>3</v>
      </c>
      <c r="K6468" s="2" t="str">
        <f>VLOOKUP($C6468,Clients!$B:$F,K$6,0)</f>
        <v>Heaney-Wyman</v>
      </c>
      <c r="L6468" s="2" t="str">
        <f>VLOOKUP($C6468,Clients!$B:$F,L$6,0)</f>
        <v>Related Parties</v>
      </c>
      <c r="M6468" s="2" t="str">
        <f>VLOOKUP($C6468,Clients!$B:$F,M$6,0)</f>
        <v>MX</v>
      </c>
      <c r="N6468" s="2" t="str">
        <f>VLOOKUP($C6468,Clients!$B:$F,N$6,0)</f>
        <v>Mexico</v>
      </c>
    </row>
    <row r="6469" spans="2:14" x14ac:dyDescent="0.2">
      <c r="B6469" s="8">
        <v>12486.642000000002</v>
      </c>
      <c r="C6469" s="2" t="s">
        <v>9599</v>
      </c>
      <c r="D6469" s="2" t="s">
        <v>51</v>
      </c>
      <c r="E6469" s="8">
        <v>0</v>
      </c>
      <c r="F6469" s="2" t="s">
        <v>9860</v>
      </c>
      <c r="G6469" s="2" t="s">
        <v>9361</v>
      </c>
      <c r="H6469" s="9">
        <v>42069</v>
      </c>
      <c r="I6469" s="2">
        <v>2015</v>
      </c>
      <c r="J6469" s="2">
        <v>3</v>
      </c>
      <c r="K6469" s="2" t="str">
        <f>VLOOKUP($C6469,Clients!$B:$F,K$6,0)</f>
        <v>Heaney-Wyman</v>
      </c>
      <c r="L6469" s="2" t="str">
        <f>VLOOKUP($C6469,Clients!$B:$F,L$6,0)</f>
        <v>Related Parties</v>
      </c>
      <c r="M6469" s="2" t="str">
        <f>VLOOKUP($C6469,Clients!$B:$F,M$6,0)</f>
        <v>MX</v>
      </c>
      <c r="N6469" s="2" t="str">
        <f>VLOOKUP($C6469,Clients!$B:$F,N$6,0)</f>
        <v>Mexico</v>
      </c>
    </row>
    <row r="6470" spans="2:14" x14ac:dyDescent="0.2">
      <c r="B6470" s="8">
        <v>373802.10000000003</v>
      </c>
      <c r="C6470" s="2" t="s">
        <v>9599</v>
      </c>
      <c r="D6470" s="2" t="s">
        <v>51</v>
      </c>
      <c r="E6470" s="8">
        <v>6054</v>
      </c>
      <c r="F6470" s="2" t="s">
        <v>9861</v>
      </c>
      <c r="G6470" s="2" t="s">
        <v>9363</v>
      </c>
      <c r="H6470" s="9">
        <v>42069</v>
      </c>
      <c r="I6470" s="2">
        <v>2015</v>
      </c>
      <c r="J6470" s="2">
        <v>3</v>
      </c>
      <c r="K6470" s="2" t="str">
        <f>VLOOKUP($C6470,Clients!$B:$F,K$6,0)</f>
        <v>Heaney-Wyman</v>
      </c>
      <c r="L6470" s="2" t="str">
        <f>VLOOKUP($C6470,Clients!$B:$F,L$6,0)</f>
        <v>Related Parties</v>
      </c>
      <c r="M6470" s="2" t="str">
        <f>VLOOKUP($C6470,Clients!$B:$F,M$6,0)</f>
        <v>MX</v>
      </c>
      <c r="N6470" s="2" t="str">
        <f>VLOOKUP($C6470,Clients!$B:$F,N$6,0)</f>
        <v>Mexico</v>
      </c>
    </row>
    <row r="6471" spans="2:14" x14ac:dyDescent="0.2">
      <c r="B6471" s="8">
        <v>352980.39</v>
      </c>
      <c r="C6471" s="2" t="s">
        <v>9599</v>
      </c>
      <c r="D6471" s="2" t="s">
        <v>51</v>
      </c>
      <c r="E6471" s="8">
        <v>1610</v>
      </c>
      <c r="F6471" s="2" t="s">
        <v>9862</v>
      </c>
      <c r="G6471" s="2" t="s">
        <v>9369</v>
      </c>
      <c r="H6471" s="9">
        <v>42075</v>
      </c>
      <c r="I6471" s="2">
        <v>2015</v>
      </c>
      <c r="J6471" s="2">
        <v>3</v>
      </c>
      <c r="K6471" s="2" t="str">
        <f>VLOOKUP($C6471,Clients!$B:$F,K$6,0)</f>
        <v>Heaney-Wyman</v>
      </c>
      <c r="L6471" s="2" t="str">
        <f>VLOOKUP($C6471,Clients!$B:$F,L$6,0)</f>
        <v>Related Parties</v>
      </c>
      <c r="M6471" s="2" t="str">
        <f>VLOOKUP($C6471,Clients!$B:$F,M$6,0)</f>
        <v>MX</v>
      </c>
      <c r="N6471" s="2" t="str">
        <f>VLOOKUP($C6471,Clients!$B:$F,N$6,0)</f>
        <v>Mexico</v>
      </c>
    </row>
    <row r="6472" spans="2:14" x14ac:dyDescent="0.2">
      <c r="B6472" s="8">
        <v>618397.37400000007</v>
      </c>
      <c r="C6472" s="2" t="s">
        <v>9599</v>
      </c>
      <c r="D6472" s="2" t="s">
        <v>51</v>
      </c>
      <c r="E6472" s="8">
        <v>9785</v>
      </c>
      <c r="F6472" s="2" t="s">
        <v>9863</v>
      </c>
      <c r="G6472" s="2" t="s">
        <v>9371</v>
      </c>
      <c r="H6472" s="9">
        <v>42075</v>
      </c>
      <c r="I6472" s="2">
        <v>2015</v>
      </c>
      <c r="J6472" s="2">
        <v>3</v>
      </c>
      <c r="K6472" s="2" t="str">
        <f>VLOOKUP($C6472,Clients!$B:$F,K$6,0)</f>
        <v>Heaney-Wyman</v>
      </c>
      <c r="L6472" s="2" t="str">
        <f>VLOOKUP($C6472,Clients!$B:$F,L$6,0)</f>
        <v>Related Parties</v>
      </c>
      <c r="M6472" s="2" t="str">
        <f>VLOOKUP($C6472,Clients!$B:$F,M$6,0)</f>
        <v>MX</v>
      </c>
      <c r="N6472" s="2" t="str">
        <f>VLOOKUP($C6472,Clients!$B:$F,N$6,0)</f>
        <v>Mexico</v>
      </c>
    </row>
    <row r="6473" spans="2:14" x14ac:dyDescent="0.2">
      <c r="B6473" s="8">
        <v>4803.5820000000003</v>
      </c>
      <c r="C6473" s="2" t="s">
        <v>9599</v>
      </c>
      <c r="D6473" s="2" t="s">
        <v>51</v>
      </c>
      <c r="E6473" s="8">
        <v>0</v>
      </c>
      <c r="F6473" s="2" t="s">
        <v>9864</v>
      </c>
      <c r="G6473" s="2" t="s">
        <v>9385</v>
      </c>
      <c r="H6473" s="9">
        <v>42080</v>
      </c>
      <c r="I6473" s="2">
        <v>2015</v>
      </c>
      <c r="J6473" s="2">
        <v>3</v>
      </c>
      <c r="K6473" s="2" t="str">
        <f>VLOOKUP($C6473,Clients!$B:$F,K$6,0)</f>
        <v>Heaney-Wyman</v>
      </c>
      <c r="L6473" s="2" t="str">
        <f>VLOOKUP($C6473,Clients!$B:$F,L$6,0)</f>
        <v>Related Parties</v>
      </c>
      <c r="M6473" s="2" t="str">
        <f>VLOOKUP($C6473,Clients!$B:$F,M$6,0)</f>
        <v>MX</v>
      </c>
      <c r="N6473" s="2" t="str">
        <f>VLOOKUP($C6473,Clients!$B:$F,N$6,0)</f>
        <v>Mexico</v>
      </c>
    </row>
    <row r="6474" spans="2:14" x14ac:dyDescent="0.2">
      <c r="B6474" s="8">
        <v>68114.172000000006</v>
      </c>
      <c r="C6474" s="2" t="s">
        <v>9599</v>
      </c>
      <c r="D6474" s="2" t="s">
        <v>51</v>
      </c>
      <c r="E6474" s="8">
        <v>8700</v>
      </c>
      <c r="F6474" s="2" t="s">
        <v>9865</v>
      </c>
      <c r="G6474" s="2" t="s">
        <v>9387</v>
      </c>
      <c r="H6474" s="9">
        <v>42083</v>
      </c>
      <c r="I6474" s="2">
        <v>2015</v>
      </c>
      <c r="J6474" s="2">
        <v>3</v>
      </c>
      <c r="K6474" s="2" t="str">
        <f>VLOOKUP($C6474,Clients!$B:$F,K$6,0)</f>
        <v>Heaney-Wyman</v>
      </c>
      <c r="L6474" s="2" t="str">
        <f>VLOOKUP($C6474,Clients!$B:$F,L$6,0)</f>
        <v>Related Parties</v>
      </c>
      <c r="M6474" s="2" t="str">
        <f>VLOOKUP($C6474,Clients!$B:$F,M$6,0)</f>
        <v>MX</v>
      </c>
      <c r="N6474" s="2" t="str">
        <f>VLOOKUP($C6474,Clients!$B:$F,N$6,0)</f>
        <v>Mexico</v>
      </c>
    </row>
    <row r="6475" spans="2:14" x14ac:dyDescent="0.2">
      <c r="B6475" s="8">
        <v>2570.4</v>
      </c>
      <c r="C6475" s="2" t="s">
        <v>9599</v>
      </c>
      <c r="D6475" s="2" t="s">
        <v>51</v>
      </c>
      <c r="E6475" s="8">
        <v>0</v>
      </c>
      <c r="F6475" s="2" t="s">
        <v>9866</v>
      </c>
      <c r="G6475" s="2" t="s">
        <v>9389</v>
      </c>
      <c r="H6475" s="9">
        <v>42084</v>
      </c>
      <c r="I6475" s="2">
        <v>2015</v>
      </c>
      <c r="J6475" s="2">
        <v>3</v>
      </c>
      <c r="K6475" s="2" t="str">
        <f>VLOOKUP($C6475,Clients!$B:$F,K$6,0)</f>
        <v>Heaney-Wyman</v>
      </c>
      <c r="L6475" s="2" t="str">
        <f>VLOOKUP($C6475,Clients!$B:$F,L$6,0)</f>
        <v>Related Parties</v>
      </c>
      <c r="M6475" s="2" t="str">
        <f>VLOOKUP($C6475,Clients!$B:$F,M$6,0)</f>
        <v>MX</v>
      </c>
      <c r="N6475" s="2" t="str">
        <f>VLOOKUP($C6475,Clients!$B:$F,N$6,0)</f>
        <v>Mexico</v>
      </c>
    </row>
    <row r="6476" spans="2:14" x14ac:dyDescent="0.2">
      <c r="B6476" s="8">
        <v>256964.35800000001</v>
      </c>
      <c r="C6476" s="2" t="s">
        <v>9599</v>
      </c>
      <c r="D6476" s="2" t="s">
        <v>51</v>
      </c>
      <c r="E6476" s="8">
        <v>3000</v>
      </c>
      <c r="F6476" s="2" t="s">
        <v>9867</v>
      </c>
      <c r="G6476" s="2" t="s">
        <v>9391</v>
      </c>
      <c r="H6476" s="9">
        <v>42093</v>
      </c>
      <c r="I6476" s="2">
        <v>2015</v>
      </c>
      <c r="J6476" s="2">
        <v>3</v>
      </c>
      <c r="K6476" s="2" t="str">
        <f>VLOOKUP($C6476,Clients!$B:$F,K$6,0)</f>
        <v>Heaney-Wyman</v>
      </c>
      <c r="L6476" s="2" t="str">
        <f>VLOOKUP($C6476,Clients!$B:$F,L$6,0)</f>
        <v>Related Parties</v>
      </c>
      <c r="M6476" s="2" t="str">
        <f>VLOOKUP($C6476,Clients!$B:$F,M$6,0)</f>
        <v>MX</v>
      </c>
      <c r="N6476" s="2" t="str">
        <f>VLOOKUP($C6476,Clients!$B:$F,N$6,0)</f>
        <v>Mexico</v>
      </c>
    </row>
    <row r="6477" spans="2:14" x14ac:dyDescent="0.2">
      <c r="B6477" s="8">
        <v>26271.504000000001</v>
      </c>
      <c r="C6477" s="2" t="s">
        <v>9599</v>
      </c>
      <c r="D6477" s="2" t="s">
        <v>51</v>
      </c>
      <c r="E6477" s="8">
        <v>0</v>
      </c>
      <c r="F6477" s="2" t="s">
        <v>9868</v>
      </c>
      <c r="G6477" s="2" t="s">
        <v>9407</v>
      </c>
      <c r="H6477" s="9">
        <v>42094</v>
      </c>
      <c r="I6477" s="2">
        <v>2015</v>
      </c>
      <c r="J6477" s="2">
        <v>3</v>
      </c>
      <c r="K6477" s="2" t="str">
        <f>VLOOKUP($C6477,Clients!$B:$F,K$6,0)</f>
        <v>Heaney-Wyman</v>
      </c>
      <c r="L6477" s="2" t="str">
        <f>VLOOKUP($C6477,Clients!$B:$F,L$6,0)</f>
        <v>Related Parties</v>
      </c>
      <c r="M6477" s="2" t="str">
        <f>VLOOKUP($C6477,Clients!$B:$F,M$6,0)</f>
        <v>MX</v>
      </c>
      <c r="N6477" s="2" t="str">
        <f>VLOOKUP($C6477,Clients!$B:$F,N$6,0)</f>
        <v>Mexico</v>
      </c>
    </row>
    <row r="6478" spans="2:14" x14ac:dyDescent="0.2">
      <c r="B6478" s="8">
        <v>59870.159999999996</v>
      </c>
      <c r="C6478" s="2" t="s">
        <v>9599</v>
      </c>
      <c r="D6478" s="2" t="s">
        <v>51</v>
      </c>
      <c r="E6478" s="8">
        <v>700</v>
      </c>
      <c r="F6478" s="2" t="s">
        <v>9869</v>
      </c>
      <c r="G6478" s="2" t="s">
        <v>9412</v>
      </c>
      <c r="H6478" s="9">
        <v>42094</v>
      </c>
      <c r="I6478" s="2">
        <v>2015</v>
      </c>
      <c r="J6478" s="2">
        <v>3</v>
      </c>
      <c r="K6478" s="2" t="str">
        <f>VLOOKUP($C6478,Clients!$B:$F,K$6,0)</f>
        <v>Heaney-Wyman</v>
      </c>
      <c r="L6478" s="2" t="str">
        <f>VLOOKUP($C6478,Clients!$B:$F,L$6,0)</f>
        <v>Related Parties</v>
      </c>
      <c r="M6478" s="2" t="str">
        <f>VLOOKUP($C6478,Clients!$B:$F,M$6,0)</f>
        <v>MX</v>
      </c>
      <c r="N6478" s="2" t="str">
        <f>VLOOKUP($C6478,Clients!$B:$F,N$6,0)</f>
        <v>Mexico</v>
      </c>
    </row>
    <row r="6479" spans="2:14" x14ac:dyDescent="0.2">
      <c r="B6479" s="8">
        <v>3758.7900000000004</v>
      </c>
      <c r="C6479" s="2" t="s">
        <v>9599</v>
      </c>
      <c r="D6479" s="2" t="s">
        <v>51</v>
      </c>
      <c r="E6479" s="8">
        <v>0</v>
      </c>
      <c r="F6479" s="2" t="s">
        <v>9870</v>
      </c>
      <c r="G6479" s="2" t="s">
        <v>9416</v>
      </c>
      <c r="H6479" s="9">
        <v>42094</v>
      </c>
      <c r="I6479" s="2">
        <v>2015</v>
      </c>
      <c r="J6479" s="2">
        <v>3</v>
      </c>
      <c r="K6479" s="2" t="str">
        <f>VLOOKUP($C6479,Clients!$B:$F,K$6,0)</f>
        <v>Heaney-Wyman</v>
      </c>
      <c r="L6479" s="2" t="str">
        <f>VLOOKUP($C6479,Clients!$B:$F,L$6,0)</f>
        <v>Related Parties</v>
      </c>
      <c r="M6479" s="2" t="str">
        <f>VLOOKUP($C6479,Clients!$B:$F,M$6,0)</f>
        <v>MX</v>
      </c>
      <c r="N6479" s="2" t="str">
        <f>VLOOKUP($C6479,Clients!$B:$F,N$6,0)</f>
        <v>Mexico</v>
      </c>
    </row>
    <row r="6480" spans="2:14" x14ac:dyDescent="0.2">
      <c r="B6480" s="8">
        <v>19412.484000000004</v>
      </c>
      <c r="C6480" s="2" t="s">
        <v>9599</v>
      </c>
      <c r="D6480" s="2" t="s">
        <v>51</v>
      </c>
      <c r="E6480" s="8">
        <v>211</v>
      </c>
      <c r="F6480" s="2" t="s">
        <v>9871</v>
      </c>
      <c r="G6480" s="2" t="s">
        <v>9422</v>
      </c>
      <c r="H6480" s="9">
        <v>42102</v>
      </c>
      <c r="I6480" s="2">
        <v>2015</v>
      </c>
      <c r="J6480" s="2">
        <v>4</v>
      </c>
      <c r="K6480" s="2" t="str">
        <f>VLOOKUP($C6480,Clients!$B:$F,K$6,0)</f>
        <v>Heaney-Wyman</v>
      </c>
      <c r="L6480" s="2" t="str">
        <f>VLOOKUP($C6480,Clients!$B:$F,L$6,0)</f>
        <v>Related Parties</v>
      </c>
      <c r="M6480" s="2" t="str">
        <f>VLOOKUP($C6480,Clients!$B:$F,M$6,0)</f>
        <v>MX</v>
      </c>
      <c r="N6480" s="2" t="str">
        <f>VLOOKUP($C6480,Clients!$B:$F,N$6,0)</f>
        <v>Mexico</v>
      </c>
    </row>
    <row r="6481" spans="2:14" x14ac:dyDescent="0.2">
      <c r="B6481" s="8">
        <v>46821.599999999999</v>
      </c>
      <c r="C6481" s="2" t="s">
        <v>9599</v>
      </c>
      <c r="D6481" s="2" t="s">
        <v>51</v>
      </c>
      <c r="E6481" s="8">
        <v>500</v>
      </c>
      <c r="F6481" s="2" t="s">
        <v>9872</v>
      </c>
      <c r="G6481" s="2" t="s">
        <v>9424</v>
      </c>
      <c r="H6481" s="9">
        <v>42102</v>
      </c>
      <c r="I6481" s="2">
        <v>2015</v>
      </c>
      <c r="J6481" s="2">
        <v>4</v>
      </c>
      <c r="K6481" s="2" t="str">
        <f>VLOOKUP($C6481,Clients!$B:$F,K$6,0)</f>
        <v>Heaney-Wyman</v>
      </c>
      <c r="L6481" s="2" t="str">
        <f>VLOOKUP($C6481,Clients!$B:$F,L$6,0)</f>
        <v>Related Parties</v>
      </c>
      <c r="M6481" s="2" t="str">
        <f>VLOOKUP($C6481,Clients!$B:$F,M$6,0)</f>
        <v>MX</v>
      </c>
      <c r="N6481" s="2" t="str">
        <f>VLOOKUP($C6481,Clients!$B:$F,N$6,0)</f>
        <v>Mexico</v>
      </c>
    </row>
    <row r="6482" spans="2:14" x14ac:dyDescent="0.2">
      <c r="B6482" s="8">
        <v>124308.66</v>
      </c>
      <c r="C6482" s="2" t="s">
        <v>9599</v>
      </c>
      <c r="D6482" s="2" t="s">
        <v>51</v>
      </c>
      <c r="E6482" s="8">
        <v>2280</v>
      </c>
      <c r="F6482" s="2" t="s">
        <v>9873</v>
      </c>
      <c r="G6482" s="2" t="s">
        <v>9426</v>
      </c>
      <c r="H6482" s="9">
        <v>42102</v>
      </c>
      <c r="I6482" s="2">
        <v>2015</v>
      </c>
      <c r="J6482" s="2">
        <v>4</v>
      </c>
      <c r="K6482" s="2" t="str">
        <f>VLOOKUP($C6482,Clients!$B:$F,K$6,0)</f>
        <v>Heaney-Wyman</v>
      </c>
      <c r="L6482" s="2" t="str">
        <f>VLOOKUP($C6482,Clients!$B:$F,L$6,0)</f>
        <v>Related Parties</v>
      </c>
      <c r="M6482" s="2" t="str">
        <f>VLOOKUP($C6482,Clients!$B:$F,M$6,0)</f>
        <v>MX</v>
      </c>
      <c r="N6482" s="2" t="str">
        <f>VLOOKUP($C6482,Clients!$B:$F,N$6,0)</f>
        <v>Mexico</v>
      </c>
    </row>
    <row r="6483" spans="2:14" x14ac:dyDescent="0.2">
      <c r="B6483" s="8">
        <v>46821.599999999999</v>
      </c>
      <c r="C6483" s="2" t="s">
        <v>9599</v>
      </c>
      <c r="D6483" s="2" t="s">
        <v>51</v>
      </c>
      <c r="E6483" s="8">
        <v>500</v>
      </c>
      <c r="F6483" s="2" t="s">
        <v>9874</v>
      </c>
      <c r="G6483" s="2" t="s">
        <v>9501</v>
      </c>
      <c r="H6483" s="9">
        <v>42114</v>
      </c>
      <c r="I6483" s="2">
        <v>2015</v>
      </c>
      <c r="J6483" s="2">
        <v>4</v>
      </c>
      <c r="K6483" s="2" t="str">
        <f>VLOOKUP($C6483,Clients!$B:$F,K$6,0)</f>
        <v>Heaney-Wyman</v>
      </c>
      <c r="L6483" s="2" t="str">
        <f>VLOOKUP($C6483,Clients!$B:$F,L$6,0)</f>
        <v>Related Parties</v>
      </c>
      <c r="M6483" s="2" t="str">
        <f>VLOOKUP($C6483,Clients!$B:$F,M$6,0)</f>
        <v>MX</v>
      </c>
      <c r="N6483" s="2" t="str">
        <f>VLOOKUP($C6483,Clients!$B:$F,N$6,0)</f>
        <v>Mexico</v>
      </c>
    </row>
    <row r="6484" spans="2:14" x14ac:dyDescent="0.2">
      <c r="B6484" s="8">
        <v>13224.75</v>
      </c>
      <c r="C6484" s="2" t="s">
        <v>9599</v>
      </c>
      <c r="D6484" s="2" t="s">
        <v>51</v>
      </c>
      <c r="E6484" s="8">
        <v>25</v>
      </c>
      <c r="F6484" s="2" t="s">
        <v>9875</v>
      </c>
      <c r="G6484" s="2" t="s">
        <v>9503</v>
      </c>
      <c r="H6484" s="9">
        <v>42114</v>
      </c>
      <c r="I6484" s="2">
        <v>2015</v>
      </c>
      <c r="J6484" s="2">
        <v>4</v>
      </c>
      <c r="K6484" s="2" t="str">
        <f>VLOOKUP($C6484,Clients!$B:$F,K$6,0)</f>
        <v>Heaney-Wyman</v>
      </c>
      <c r="L6484" s="2" t="str">
        <f>VLOOKUP($C6484,Clients!$B:$F,L$6,0)</f>
        <v>Related Parties</v>
      </c>
      <c r="M6484" s="2" t="str">
        <f>VLOOKUP($C6484,Clients!$B:$F,M$6,0)</f>
        <v>MX</v>
      </c>
      <c r="N6484" s="2" t="str">
        <f>VLOOKUP($C6484,Clients!$B:$F,N$6,0)</f>
        <v>Mexico</v>
      </c>
    </row>
    <row r="6485" spans="2:14" x14ac:dyDescent="0.2">
      <c r="B6485" s="8">
        <v>174033.67799999999</v>
      </c>
      <c r="C6485" s="2" t="s">
        <v>9599</v>
      </c>
      <c r="D6485" s="2" t="s">
        <v>51</v>
      </c>
      <c r="E6485" s="8">
        <v>2618</v>
      </c>
      <c r="F6485" s="2" t="s">
        <v>9876</v>
      </c>
      <c r="G6485" s="2" t="s">
        <v>9505</v>
      </c>
      <c r="H6485" s="9">
        <v>42114</v>
      </c>
      <c r="I6485" s="2">
        <v>2015</v>
      </c>
      <c r="J6485" s="2">
        <v>4</v>
      </c>
      <c r="K6485" s="2" t="str">
        <f>VLOOKUP($C6485,Clients!$B:$F,K$6,0)</f>
        <v>Heaney-Wyman</v>
      </c>
      <c r="L6485" s="2" t="str">
        <f>VLOOKUP($C6485,Clients!$B:$F,L$6,0)</f>
        <v>Related Parties</v>
      </c>
      <c r="M6485" s="2" t="str">
        <f>VLOOKUP($C6485,Clients!$B:$F,M$6,0)</f>
        <v>MX</v>
      </c>
      <c r="N6485" s="2" t="str">
        <f>VLOOKUP($C6485,Clients!$B:$F,N$6,0)</f>
        <v>Mexico</v>
      </c>
    </row>
    <row r="6486" spans="2:14" x14ac:dyDescent="0.2">
      <c r="B6486" s="8">
        <v>17286.948</v>
      </c>
      <c r="C6486" s="2" t="s">
        <v>9599</v>
      </c>
      <c r="D6486" s="2" t="s">
        <v>51</v>
      </c>
      <c r="E6486" s="8">
        <v>33</v>
      </c>
      <c r="F6486" s="2" t="s">
        <v>9877</v>
      </c>
      <c r="G6486" s="2" t="s">
        <v>9507</v>
      </c>
      <c r="H6486" s="9">
        <v>42114</v>
      </c>
      <c r="I6486" s="2">
        <v>2015</v>
      </c>
      <c r="J6486" s="2">
        <v>4</v>
      </c>
      <c r="K6486" s="2" t="str">
        <f>VLOOKUP($C6486,Clients!$B:$F,K$6,0)</f>
        <v>Heaney-Wyman</v>
      </c>
      <c r="L6486" s="2" t="str">
        <f>VLOOKUP($C6486,Clients!$B:$F,L$6,0)</f>
        <v>Related Parties</v>
      </c>
      <c r="M6486" s="2" t="str">
        <f>VLOOKUP($C6486,Clients!$B:$F,M$6,0)</f>
        <v>MX</v>
      </c>
      <c r="N6486" s="2" t="str">
        <f>VLOOKUP($C6486,Clients!$B:$F,N$6,0)</f>
        <v>Mexico</v>
      </c>
    </row>
    <row r="6487" spans="2:14" x14ac:dyDescent="0.2">
      <c r="B6487" s="8">
        <v>3727.6680000000001</v>
      </c>
      <c r="C6487" s="2" t="s">
        <v>9599</v>
      </c>
      <c r="D6487" s="2" t="s">
        <v>51</v>
      </c>
      <c r="E6487" s="8">
        <v>0</v>
      </c>
      <c r="F6487" s="2" t="s">
        <v>9878</v>
      </c>
      <c r="G6487" s="2" t="s">
        <v>9509</v>
      </c>
      <c r="H6487" s="9">
        <v>42114</v>
      </c>
      <c r="I6487" s="2">
        <v>2015</v>
      </c>
      <c r="J6487" s="2">
        <v>4</v>
      </c>
      <c r="K6487" s="2" t="str">
        <f>VLOOKUP($C6487,Clients!$B:$F,K$6,0)</f>
        <v>Heaney-Wyman</v>
      </c>
      <c r="L6487" s="2" t="str">
        <f>VLOOKUP($C6487,Clients!$B:$F,L$6,0)</f>
        <v>Related Parties</v>
      </c>
      <c r="M6487" s="2" t="str">
        <f>VLOOKUP($C6487,Clients!$B:$F,M$6,0)</f>
        <v>MX</v>
      </c>
      <c r="N6487" s="2" t="str">
        <f>VLOOKUP($C6487,Clients!$B:$F,N$6,0)</f>
        <v>Mexico</v>
      </c>
    </row>
    <row r="6488" spans="2:14" x14ac:dyDescent="0.2">
      <c r="B6488" s="8">
        <v>15714.678000000002</v>
      </c>
      <c r="C6488" s="2" t="s">
        <v>9599</v>
      </c>
      <c r="D6488" s="2" t="s">
        <v>51</v>
      </c>
      <c r="E6488" s="8">
        <v>30</v>
      </c>
      <c r="F6488" s="2" t="s">
        <v>9879</v>
      </c>
      <c r="G6488" s="2" t="s">
        <v>9513</v>
      </c>
      <c r="H6488" s="9">
        <v>42122</v>
      </c>
      <c r="I6488" s="2">
        <v>2015</v>
      </c>
      <c r="J6488" s="2">
        <v>4</v>
      </c>
      <c r="K6488" s="2" t="str">
        <f>VLOOKUP($C6488,Clients!$B:$F,K$6,0)</f>
        <v>Heaney-Wyman</v>
      </c>
      <c r="L6488" s="2" t="str">
        <f>VLOOKUP($C6488,Clients!$B:$F,L$6,0)</f>
        <v>Related Parties</v>
      </c>
      <c r="M6488" s="2" t="str">
        <f>VLOOKUP($C6488,Clients!$B:$F,M$6,0)</f>
        <v>MX</v>
      </c>
      <c r="N6488" s="2" t="str">
        <f>VLOOKUP($C6488,Clients!$B:$F,N$6,0)</f>
        <v>Mexico</v>
      </c>
    </row>
    <row r="6489" spans="2:14" x14ac:dyDescent="0.2">
      <c r="B6489" s="8">
        <v>146692.728</v>
      </c>
      <c r="C6489" s="2" t="s">
        <v>9599</v>
      </c>
      <c r="D6489" s="2" t="s">
        <v>51</v>
      </c>
      <c r="E6489" s="8">
        <v>3206</v>
      </c>
      <c r="F6489" s="2" t="s">
        <v>9880</v>
      </c>
      <c r="G6489" s="2" t="s">
        <v>9515</v>
      </c>
      <c r="H6489" s="9">
        <v>42123</v>
      </c>
      <c r="I6489" s="2">
        <v>2015</v>
      </c>
      <c r="J6489" s="2">
        <v>4</v>
      </c>
      <c r="K6489" s="2" t="str">
        <f>VLOOKUP($C6489,Clients!$B:$F,K$6,0)</f>
        <v>Heaney-Wyman</v>
      </c>
      <c r="L6489" s="2" t="str">
        <f>VLOOKUP($C6489,Clients!$B:$F,L$6,0)</f>
        <v>Related Parties</v>
      </c>
      <c r="M6489" s="2" t="str">
        <f>VLOOKUP($C6489,Clients!$B:$F,M$6,0)</f>
        <v>MX</v>
      </c>
      <c r="N6489" s="2" t="str">
        <f>VLOOKUP($C6489,Clients!$B:$F,N$6,0)</f>
        <v>Mexico</v>
      </c>
    </row>
    <row r="6490" spans="2:14" x14ac:dyDescent="0.2">
      <c r="B6490" s="8">
        <v>26043.948</v>
      </c>
      <c r="C6490" s="2" t="s">
        <v>9599</v>
      </c>
      <c r="D6490" s="2" t="s">
        <v>51</v>
      </c>
      <c r="E6490" s="8">
        <v>0</v>
      </c>
      <c r="F6490" s="2" t="s">
        <v>9881</v>
      </c>
      <c r="G6490" s="2" t="s">
        <v>9543</v>
      </c>
      <c r="H6490" s="9">
        <v>42124</v>
      </c>
      <c r="I6490" s="2">
        <v>2015</v>
      </c>
      <c r="J6490" s="2">
        <v>4</v>
      </c>
      <c r="K6490" s="2" t="str">
        <f>VLOOKUP($C6490,Clients!$B:$F,K$6,0)</f>
        <v>Heaney-Wyman</v>
      </c>
      <c r="L6490" s="2" t="str">
        <f>VLOOKUP($C6490,Clients!$B:$F,L$6,0)</f>
        <v>Related Parties</v>
      </c>
      <c r="M6490" s="2" t="str">
        <f>VLOOKUP($C6490,Clients!$B:$F,M$6,0)</f>
        <v>MX</v>
      </c>
      <c r="N6490" s="2" t="str">
        <f>VLOOKUP($C6490,Clients!$B:$F,N$6,0)</f>
        <v>Mexico</v>
      </c>
    </row>
    <row r="6491" spans="2:14" x14ac:dyDescent="0.2">
      <c r="B6491" s="8">
        <v>119298.81600000001</v>
      </c>
      <c r="C6491" s="2" t="s">
        <v>9599</v>
      </c>
      <c r="D6491" s="2" t="s">
        <v>51</v>
      </c>
      <c r="E6491" s="8">
        <v>233018</v>
      </c>
      <c r="F6491" s="2" t="s">
        <v>9882</v>
      </c>
      <c r="G6491" s="2" t="s">
        <v>9545</v>
      </c>
      <c r="H6491" s="9">
        <v>42124</v>
      </c>
      <c r="I6491" s="2">
        <v>2015</v>
      </c>
      <c r="J6491" s="2">
        <v>4</v>
      </c>
      <c r="K6491" s="2" t="str">
        <f>VLOOKUP($C6491,Clients!$B:$F,K$6,0)</f>
        <v>Heaney-Wyman</v>
      </c>
      <c r="L6491" s="2" t="str">
        <f>VLOOKUP($C6491,Clients!$B:$F,L$6,0)</f>
        <v>Related Parties</v>
      </c>
      <c r="M6491" s="2" t="str">
        <f>VLOOKUP($C6491,Clients!$B:$F,M$6,0)</f>
        <v>MX</v>
      </c>
      <c r="N6491" s="2" t="str">
        <f>VLOOKUP($C6491,Clients!$B:$F,N$6,0)</f>
        <v>Mexico</v>
      </c>
    </row>
    <row r="6492" spans="2:14" x14ac:dyDescent="0.2">
      <c r="B6492" s="8">
        <v>79455.180000000008</v>
      </c>
      <c r="C6492" s="2" t="s">
        <v>9599</v>
      </c>
      <c r="D6492" s="2" t="s">
        <v>51</v>
      </c>
      <c r="E6492" s="8">
        <v>145</v>
      </c>
      <c r="F6492" s="2" t="s">
        <v>9883</v>
      </c>
      <c r="G6492" s="2" t="s">
        <v>9547</v>
      </c>
      <c r="H6492" s="9">
        <v>42124</v>
      </c>
      <c r="I6492" s="2">
        <v>2015</v>
      </c>
      <c r="J6492" s="2">
        <v>4</v>
      </c>
      <c r="K6492" s="2" t="str">
        <f>VLOOKUP($C6492,Clients!$B:$F,K$6,0)</f>
        <v>Heaney-Wyman</v>
      </c>
      <c r="L6492" s="2" t="str">
        <f>VLOOKUP($C6492,Clients!$B:$F,L$6,0)</f>
        <v>Related Parties</v>
      </c>
      <c r="M6492" s="2" t="str">
        <f>VLOOKUP($C6492,Clients!$B:$F,M$6,0)</f>
        <v>MX</v>
      </c>
      <c r="N6492" s="2" t="str">
        <f>VLOOKUP($C6492,Clients!$B:$F,N$6,0)</f>
        <v>Mexico</v>
      </c>
    </row>
    <row r="6493" spans="2:14" x14ac:dyDescent="0.2">
      <c r="B6493" s="8">
        <v>-19412.484000000004</v>
      </c>
      <c r="C6493" s="2" t="s">
        <v>9599</v>
      </c>
      <c r="D6493" s="2" t="s">
        <v>51</v>
      </c>
      <c r="E6493" s="8">
        <v>-211</v>
      </c>
      <c r="F6493" s="2" t="s">
        <v>9884</v>
      </c>
      <c r="G6493" s="2" t="s">
        <v>9422</v>
      </c>
      <c r="H6493" s="9">
        <v>42132</v>
      </c>
      <c r="I6493" s="2">
        <v>2015</v>
      </c>
      <c r="J6493" s="2">
        <v>5</v>
      </c>
      <c r="K6493" s="2" t="str">
        <f>VLOOKUP($C6493,Clients!$B:$F,K$6,0)</f>
        <v>Heaney-Wyman</v>
      </c>
      <c r="L6493" s="2" t="str">
        <f>VLOOKUP($C6493,Clients!$B:$F,L$6,0)</f>
        <v>Related Parties</v>
      </c>
      <c r="M6493" s="2" t="str">
        <f>VLOOKUP($C6493,Clients!$B:$F,M$6,0)</f>
        <v>MX</v>
      </c>
      <c r="N6493" s="2" t="str">
        <f>VLOOKUP($C6493,Clients!$B:$F,N$6,0)</f>
        <v>Mexico</v>
      </c>
    </row>
    <row r="6494" spans="2:14" x14ac:dyDescent="0.2">
      <c r="B6494" s="8">
        <v>19412.484000000004</v>
      </c>
      <c r="C6494" s="2" t="s">
        <v>9599</v>
      </c>
      <c r="D6494" s="2" t="s">
        <v>51</v>
      </c>
      <c r="E6494" s="8">
        <v>0</v>
      </c>
      <c r="F6494" s="2" t="s">
        <v>9885</v>
      </c>
      <c r="G6494" s="2" t="s">
        <v>9422</v>
      </c>
      <c r="H6494" s="9">
        <v>42132</v>
      </c>
      <c r="I6494" s="2">
        <v>2015</v>
      </c>
      <c r="J6494" s="2">
        <v>5</v>
      </c>
      <c r="K6494" s="2" t="str">
        <f>VLOOKUP($C6494,Clients!$B:$F,K$6,0)</f>
        <v>Heaney-Wyman</v>
      </c>
      <c r="L6494" s="2" t="str">
        <f>VLOOKUP($C6494,Clients!$B:$F,L$6,0)</f>
        <v>Related Parties</v>
      </c>
      <c r="M6494" s="2" t="str">
        <f>VLOOKUP($C6494,Clients!$B:$F,M$6,0)</f>
        <v>MX</v>
      </c>
      <c r="N6494" s="2" t="str">
        <f>VLOOKUP($C6494,Clients!$B:$F,N$6,0)</f>
        <v>Mexico</v>
      </c>
    </row>
    <row r="6495" spans="2:14" x14ac:dyDescent="0.2">
      <c r="B6495" s="8">
        <v>93609.096000000005</v>
      </c>
      <c r="C6495" s="2" t="s">
        <v>9599</v>
      </c>
      <c r="D6495" s="2" t="s">
        <v>51</v>
      </c>
      <c r="E6495" s="8">
        <v>1232</v>
      </c>
      <c r="F6495" s="2" t="s">
        <v>9886</v>
      </c>
      <c r="G6495" s="2" t="s">
        <v>9591</v>
      </c>
      <c r="H6495" s="9">
        <v>42138</v>
      </c>
      <c r="I6495" s="2">
        <v>2015</v>
      </c>
      <c r="J6495" s="2">
        <v>5</v>
      </c>
      <c r="K6495" s="2" t="str">
        <f>VLOOKUP($C6495,Clients!$B:$F,K$6,0)</f>
        <v>Heaney-Wyman</v>
      </c>
      <c r="L6495" s="2" t="str">
        <f>VLOOKUP($C6495,Clients!$B:$F,L$6,0)</f>
        <v>Related Parties</v>
      </c>
      <c r="M6495" s="2" t="str">
        <f>VLOOKUP($C6495,Clients!$B:$F,M$6,0)</f>
        <v>MX</v>
      </c>
      <c r="N6495" s="2" t="str">
        <f>VLOOKUP($C6495,Clients!$B:$F,N$6,0)</f>
        <v>Mexico</v>
      </c>
    </row>
    <row r="6496" spans="2:14" x14ac:dyDescent="0.2">
      <c r="B6496" s="8">
        <v>7560</v>
      </c>
      <c r="C6496" s="2" t="s">
        <v>9599</v>
      </c>
      <c r="D6496" s="2" t="s">
        <v>51</v>
      </c>
      <c r="E6496" s="8">
        <v>100</v>
      </c>
      <c r="F6496" s="2" t="s">
        <v>9887</v>
      </c>
      <c r="G6496" s="2" t="s">
        <v>9593</v>
      </c>
      <c r="H6496" s="9">
        <v>42142</v>
      </c>
      <c r="I6496" s="2">
        <v>2015</v>
      </c>
      <c r="J6496" s="2">
        <v>5</v>
      </c>
      <c r="K6496" s="2" t="str">
        <f>VLOOKUP($C6496,Clients!$B:$F,K$6,0)</f>
        <v>Heaney-Wyman</v>
      </c>
      <c r="L6496" s="2" t="str">
        <f>VLOOKUP($C6496,Clients!$B:$F,L$6,0)</f>
        <v>Related Parties</v>
      </c>
      <c r="M6496" s="2" t="str">
        <f>VLOOKUP($C6496,Clients!$B:$F,M$6,0)</f>
        <v>MX</v>
      </c>
      <c r="N6496" s="2" t="str">
        <f>VLOOKUP($C6496,Clients!$B:$F,N$6,0)</f>
        <v>Mexico</v>
      </c>
    </row>
    <row r="6497" spans="2:14" x14ac:dyDescent="0.2">
      <c r="B6497" s="8">
        <v>219549.91800000001</v>
      </c>
      <c r="C6497" s="2" t="s">
        <v>9599</v>
      </c>
      <c r="D6497" s="2" t="s">
        <v>51</v>
      </c>
      <c r="E6497" s="8">
        <v>1520</v>
      </c>
      <c r="F6497" s="2" t="s">
        <v>9888</v>
      </c>
      <c r="G6497" s="2" t="s">
        <v>9889</v>
      </c>
      <c r="H6497" s="9">
        <v>42142</v>
      </c>
      <c r="I6497" s="2">
        <v>2015</v>
      </c>
      <c r="J6497" s="2">
        <v>5</v>
      </c>
      <c r="K6497" s="2" t="str">
        <f>VLOOKUP($C6497,Clients!$B:$F,K$6,0)</f>
        <v>Heaney-Wyman</v>
      </c>
      <c r="L6497" s="2" t="str">
        <f>VLOOKUP($C6497,Clients!$B:$F,L$6,0)</f>
        <v>Related Parties</v>
      </c>
      <c r="M6497" s="2" t="str">
        <f>VLOOKUP($C6497,Clients!$B:$F,M$6,0)</f>
        <v>MX</v>
      </c>
      <c r="N6497" s="2" t="str">
        <f>VLOOKUP($C6497,Clients!$B:$F,N$6,0)</f>
        <v>Mexico</v>
      </c>
    </row>
    <row r="6498" spans="2:14" x14ac:dyDescent="0.2">
      <c r="B6498" s="8">
        <v>115038.798</v>
      </c>
      <c r="C6498" s="2" t="s">
        <v>9599</v>
      </c>
      <c r="D6498" s="2" t="s">
        <v>51</v>
      </c>
      <c r="E6498" s="8">
        <v>1304</v>
      </c>
      <c r="F6498" s="2" t="s">
        <v>9890</v>
      </c>
      <c r="G6498" s="2" t="s">
        <v>9891</v>
      </c>
      <c r="H6498" s="9">
        <v>42144</v>
      </c>
      <c r="I6498" s="2">
        <v>2015</v>
      </c>
      <c r="J6498" s="2">
        <v>5</v>
      </c>
      <c r="K6498" s="2" t="str">
        <f>VLOOKUP($C6498,Clients!$B:$F,K$6,0)</f>
        <v>Heaney-Wyman</v>
      </c>
      <c r="L6498" s="2" t="str">
        <f>VLOOKUP($C6498,Clients!$B:$F,L$6,0)</f>
        <v>Related Parties</v>
      </c>
      <c r="M6498" s="2" t="str">
        <f>VLOOKUP($C6498,Clients!$B:$F,M$6,0)</f>
        <v>MX</v>
      </c>
      <c r="N6498" s="2" t="str">
        <f>VLOOKUP($C6498,Clients!$B:$F,N$6,0)</f>
        <v>Mexico</v>
      </c>
    </row>
    <row r="6499" spans="2:14" x14ac:dyDescent="0.2">
      <c r="B6499" s="8">
        <v>65901.528000000006</v>
      </c>
      <c r="C6499" s="2" t="s">
        <v>9599</v>
      </c>
      <c r="D6499" s="2" t="s">
        <v>51</v>
      </c>
      <c r="E6499" s="8">
        <v>600</v>
      </c>
      <c r="F6499" s="2" t="s">
        <v>9892</v>
      </c>
      <c r="G6499" s="2" t="s">
        <v>9893</v>
      </c>
      <c r="H6499" s="9">
        <v>42144</v>
      </c>
      <c r="I6499" s="2">
        <v>2015</v>
      </c>
      <c r="J6499" s="2">
        <v>5</v>
      </c>
      <c r="K6499" s="2" t="str">
        <f>VLOOKUP($C6499,Clients!$B:$F,K$6,0)</f>
        <v>Heaney-Wyman</v>
      </c>
      <c r="L6499" s="2" t="str">
        <f>VLOOKUP($C6499,Clients!$B:$F,L$6,0)</f>
        <v>Related Parties</v>
      </c>
      <c r="M6499" s="2" t="str">
        <f>VLOOKUP($C6499,Clients!$B:$F,M$6,0)</f>
        <v>MX</v>
      </c>
      <c r="N6499" s="2" t="str">
        <f>VLOOKUP($C6499,Clients!$B:$F,N$6,0)</f>
        <v>Mexico</v>
      </c>
    </row>
    <row r="6500" spans="2:14" x14ac:dyDescent="0.2">
      <c r="B6500" s="8">
        <v>6284.0820000000003</v>
      </c>
      <c r="C6500" s="2" t="s">
        <v>9599</v>
      </c>
      <c r="D6500" s="2" t="s">
        <v>51</v>
      </c>
      <c r="E6500" s="8">
        <v>12</v>
      </c>
      <c r="F6500" s="2" t="s">
        <v>9894</v>
      </c>
      <c r="G6500" s="2" t="s">
        <v>9895</v>
      </c>
      <c r="H6500" s="9">
        <v>42144</v>
      </c>
      <c r="I6500" s="2">
        <v>2015</v>
      </c>
      <c r="J6500" s="2">
        <v>5</v>
      </c>
      <c r="K6500" s="2" t="str">
        <f>VLOOKUP($C6500,Clients!$B:$F,K$6,0)</f>
        <v>Heaney-Wyman</v>
      </c>
      <c r="L6500" s="2" t="str">
        <f>VLOOKUP($C6500,Clients!$B:$F,L$6,0)</f>
        <v>Related Parties</v>
      </c>
      <c r="M6500" s="2" t="str">
        <f>VLOOKUP($C6500,Clients!$B:$F,M$6,0)</f>
        <v>MX</v>
      </c>
      <c r="N6500" s="2" t="str">
        <f>VLOOKUP($C6500,Clients!$B:$F,N$6,0)</f>
        <v>Mexico</v>
      </c>
    </row>
    <row r="6501" spans="2:14" x14ac:dyDescent="0.2">
      <c r="B6501" s="8">
        <v>1893.2339999999999</v>
      </c>
      <c r="C6501" s="2" t="s">
        <v>9599</v>
      </c>
      <c r="D6501" s="2" t="s">
        <v>51</v>
      </c>
      <c r="E6501" s="8">
        <v>0</v>
      </c>
      <c r="F6501" s="2" t="s">
        <v>9896</v>
      </c>
      <c r="G6501" s="2" t="s">
        <v>9897</v>
      </c>
      <c r="H6501" s="9">
        <v>42144</v>
      </c>
      <c r="I6501" s="2">
        <v>2015</v>
      </c>
      <c r="J6501" s="2">
        <v>5</v>
      </c>
      <c r="K6501" s="2" t="str">
        <f>VLOOKUP($C6501,Clients!$B:$F,K$6,0)</f>
        <v>Heaney-Wyman</v>
      </c>
      <c r="L6501" s="2" t="str">
        <f>VLOOKUP($C6501,Clients!$B:$F,L$6,0)</f>
        <v>Related Parties</v>
      </c>
      <c r="M6501" s="2" t="str">
        <f>VLOOKUP($C6501,Clients!$B:$F,M$6,0)</f>
        <v>MX</v>
      </c>
      <c r="N6501" s="2" t="str">
        <f>VLOOKUP($C6501,Clients!$B:$F,N$6,0)</f>
        <v>Mexico</v>
      </c>
    </row>
    <row r="6502" spans="2:14" x14ac:dyDescent="0.2">
      <c r="B6502" s="8">
        <v>97367.256000000008</v>
      </c>
      <c r="C6502" s="2" t="s">
        <v>9599</v>
      </c>
      <c r="D6502" s="2" t="s">
        <v>51</v>
      </c>
      <c r="E6502" s="8">
        <v>486</v>
      </c>
      <c r="F6502" s="2" t="s">
        <v>9898</v>
      </c>
      <c r="G6502" s="2" t="s">
        <v>9899</v>
      </c>
      <c r="H6502" s="9">
        <v>42144</v>
      </c>
      <c r="I6502" s="2">
        <v>2015</v>
      </c>
      <c r="J6502" s="2">
        <v>5</v>
      </c>
      <c r="K6502" s="2" t="str">
        <f>VLOOKUP($C6502,Clients!$B:$F,K$6,0)</f>
        <v>Heaney-Wyman</v>
      </c>
      <c r="L6502" s="2" t="str">
        <f>VLOOKUP($C6502,Clients!$B:$F,L$6,0)</f>
        <v>Related Parties</v>
      </c>
      <c r="M6502" s="2" t="str">
        <f>VLOOKUP($C6502,Clients!$B:$F,M$6,0)</f>
        <v>MX</v>
      </c>
      <c r="N6502" s="2" t="str">
        <f>VLOOKUP($C6502,Clients!$B:$F,N$6,0)</f>
        <v>Mexico</v>
      </c>
    </row>
    <row r="6503" spans="2:14" x14ac:dyDescent="0.2">
      <c r="B6503" s="8">
        <v>2963.6040000000003</v>
      </c>
      <c r="C6503" s="2" t="s">
        <v>9599</v>
      </c>
      <c r="D6503" s="2" t="s">
        <v>51</v>
      </c>
      <c r="E6503" s="8">
        <v>15</v>
      </c>
      <c r="F6503" s="2" t="s">
        <v>9900</v>
      </c>
      <c r="G6503" s="2" t="s">
        <v>9901</v>
      </c>
      <c r="H6503" s="9">
        <v>42144</v>
      </c>
      <c r="I6503" s="2">
        <v>2015</v>
      </c>
      <c r="J6503" s="2">
        <v>5</v>
      </c>
      <c r="K6503" s="2" t="str">
        <f>VLOOKUP($C6503,Clients!$B:$F,K$6,0)</f>
        <v>Heaney-Wyman</v>
      </c>
      <c r="L6503" s="2" t="str">
        <f>VLOOKUP($C6503,Clients!$B:$F,L$6,0)</f>
        <v>Related Parties</v>
      </c>
      <c r="M6503" s="2" t="str">
        <f>VLOOKUP($C6503,Clients!$B:$F,M$6,0)</f>
        <v>MX</v>
      </c>
      <c r="N6503" s="2" t="str">
        <f>VLOOKUP($C6503,Clients!$B:$F,N$6,0)</f>
        <v>Mexico</v>
      </c>
    </row>
    <row r="6504" spans="2:14" x14ac:dyDescent="0.2">
      <c r="B6504" s="8">
        <v>19133.058000000001</v>
      </c>
      <c r="C6504" s="2" t="s">
        <v>9599</v>
      </c>
      <c r="D6504" s="2" t="s">
        <v>51</v>
      </c>
      <c r="E6504" s="8">
        <v>100</v>
      </c>
      <c r="F6504" s="2" t="s">
        <v>9902</v>
      </c>
      <c r="G6504" s="2" t="s">
        <v>9903</v>
      </c>
      <c r="H6504" s="9">
        <v>42144</v>
      </c>
      <c r="I6504" s="2">
        <v>2015</v>
      </c>
      <c r="J6504" s="2">
        <v>5</v>
      </c>
      <c r="K6504" s="2" t="str">
        <f>VLOOKUP($C6504,Clients!$B:$F,K$6,0)</f>
        <v>Heaney-Wyman</v>
      </c>
      <c r="L6504" s="2" t="str">
        <f>VLOOKUP($C6504,Clients!$B:$F,L$6,0)</f>
        <v>Related Parties</v>
      </c>
      <c r="M6504" s="2" t="str">
        <f>VLOOKUP($C6504,Clients!$B:$F,M$6,0)</f>
        <v>MX</v>
      </c>
      <c r="N6504" s="2" t="str">
        <f>VLOOKUP($C6504,Clients!$B:$F,N$6,0)</f>
        <v>Mexico</v>
      </c>
    </row>
    <row r="6505" spans="2:14" x14ac:dyDescent="0.2">
      <c r="B6505" s="8">
        <v>1199.5200000000002</v>
      </c>
      <c r="C6505" s="2" t="s">
        <v>9599</v>
      </c>
      <c r="D6505" s="2" t="s">
        <v>51</v>
      </c>
      <c r="E6505" s="8">
        <v>0</v>
      </c>
      <c r="F6505" s="2" t="s">
        <v>9904</v>
      </c>
      <c r="G6505" s="2" t="s">
        <v>8531</v>
      </c>
      <c r="H6505" s="9">
        <v>42153</v>
      </c>
      <c r="I6505" s="2">
        <v>2015</v>
      </c>
      <c r="J6505" s="2">
        <v>5</v>
      </c>
      <c r="K6505" s="2" t="str">
        <f>VLOOKUP($C6505,Clients!$B:$F,K$6,0)</f>
        <v>Heaney-Wyman</v>
      </c>
      <c r="L6505" s="2" t="str">
        <f>VLOOKUP($C6505,Clients!$B:$F,L$6,0)</f>
        <v>Related Parties</v>
      </c>
      <c r="M6505" s="2" t="str">
        <f>VLOOKUP($C6505,Clients!$B:$F,M$6,0)</f>
        <v>MX</v>
      </c>
      <c r="N6505" s="2" t="str">
        <f>VLOOKUP($C6505,Clients!$B:$F,N$6,0)</f>
        <v>Mexico</v>
      </c>
    </row>
    <row r="6506" spans="2:14" x14ac:dyDescent="0.2">
      <c r="B6506" s="8">
        <v>1899.912</v>
      </c>
      <c r="C6506" s="2" t="s">
        <v>9599</v>
      </c>
      <c r="D6506" s="2" t="s">
        <v>51</v>
      </c>
      <c r="E6506" s="8">
        <v>55</v>
      </c>
      <c r="F6506" s="2" t="s">
        <v>9905</v>
      </c>
      <c r="G6506" s="2" t="s">
        <v>8533</v>
      </c>
      <c r="H6506" s="9">
        <v>42153</v>
      </c>
      <c r="I6506" s="2">
        <v>2015</v>
      </c>
      <c r="J6506" s="2">
        <v>5</v>
      </c>
      <c r="K6506" s="2" t="str">
        <f>VLOOKUP($C6506,Clients!$B:$F,K$6,0)</f>
        <v>Heaney-Wyman</v>
      </c>
      <c r="L6506" s="2" t="str">
        <f>VLOOKUP($C6506,Clients!$B:$F,L$6,0)</f>
        <v>Related Parties</v>
      </c>
      <c r="M6506" s="2" t="str">
        <f>VLOOKUP($C6506,Clients!$B:$F,M$6,0)</f>
        <v>MX</v>
      </c>
      <c r="N6506" s="2" t="str">
        <f>VLOOKUP($C6506,Clients!$B:$F,N$6,0)</f>
        <v>Mexico</v>
      </c>
    </row>
    <row r="6507" spans="2:14" x14ac:dyDescent="0.2">
      <c r="B6507" s="8">
        <v>652.68000000000006</v>
      </c>
      <c r="C6507" s="2" t="s">
        <v>9599</v>
      </c>
      <c r="D6507" s="2" t="s">
        <v>51</v>
      </c>
      <c r="E6507" s="8">
        <v>2000</v>
      </c>
      <c r="F6507" s="2" t="s">
        <v>9906</v>
      </c>
      <c r="G6507" s="2" t="s">
        <v>8538</v>
      </c>
      <c r="H6507" s="9">
        <v>42153</v>
      </c>
      <c r="I6507" s="2">
        <v>2015</v>
      </c>
      <c r="J6507" s="2">
        <v>5</v>
      </c>
      <c r="K6507" s="2" t="str">
        <f>VLOOKUP($C6507,Clients!$B:$F,K$6,0)</f>
        <v>Heaney-Wyman</v>
      </c>
      <c r="L6507" s="2" t="str">
        <f>VLOOKUP($C6507,Clients!$B:$F,L$6,0)</f>
        <v>Related Parties</v>
      </c>
      <c r="M6507" s="2" t="str">
        <f>VLOOKUP($C6507,Clients!$B:$F,M$6,0)</f>
        <v>MX</v>
      </c>
      <c r="N6507" s="2" t="str">
        <f>VLOOKUP($C6507,Clients!$B:$F,N$6,0)</f>
        <v>Mexico</v>
      </c>
    </row>
    <row r="6508" spans="2:14" x14ac:dyDescent="0.2">
      <c r="B6508" s="8">
        <v>1619.856</v>
      </c>
      <c r="C6508" s="2" t="s">
        <v>9599</v>
      </c>
      <c r="D6508" s="2" t="s">
        <v>51</v>
      </c>
      <c r="E6508" s="8">
        <v>4</v>
      </c>
      <c r="F6508" s="2" t="s">
        <v>9907</v>
      </c>
      <c r="G6508" s="2" t="s">
        <v>8540</v>
      </c>
      <c r="H6508" s="9">
        <v>42153</v>
      </c>
      <c r="I6508" s="2">
        <v>2015</v>
      </c>
      <c r="J6508" s="2">
        <v>5</v>
      </c>
      <c r="K6508" s="2" t="str">
        <f>VLOOKUP($C6508,Clients!$B:$F,K$6,0)</f>
        <v>Heaney-Wyman</v>
      </c>
      <c r="L6508" s="2" t="str">
        <f>VLOOKUP($C6508,Clients!$B:$F,L$6,0)</f>
        <v>Related Parties</v>
      </c>
      <c r="M6508" s="2" t="str">
        <f>VLOOKUP($C6508,Clients!$B:$F,M$6,0)</f>
        <v>MX</v>
      </c>
      <c r="N6508" s="2" t="str">
        <f>VLOOKUP($C6508,Clients!$B:$F,N$6,0)</f>
        <v>Mexico</v>
      </c>
    </row>
    <row r="6509" spans="2:14" x14ac:dyDescent="0.2">
      <c r="B6509" s="8">
        <v>2600.7240000000002</v>
      </c>
      <c r="C6509" s="2" t="s">
        <v>9599</v>
      </c>
      <c r="D6509" s="2" t="s">
        <v>51</v>
      </c>
      <c r="E6509" s="8">
        <v>335</v>
      </c>
      <c r="F6509" s="2" t="s">
        <v>9908</v>
      </c>
      <c r="G6509" s="2" t="s">
        <v>8542</v>
      </c>
      <c r="H6509" s="9">
        <v>42153</v>
      </c>
      <c r="I6509" s="2">
        <v>2015</v>
      </c>
      <c r="J6509" s="2">
        <v>5</v>
      </c>
      <c r="K6509" s="2" t="str">
        <f>VLOOKUP($C6509,Clients!$B:$F,K$6,0)</f>
        <v>Heaney-Wyman</v>
      </c>
      <c r="L6509" s="2" t="str">
        <f>VLOOKUP($C6509,Clients!$B:$F,L$6,0)</f>
        <v>Related Parties</v>
      </c>
      <c r="M6509" s="2" t="str">
        <f>VLOOKUP($C6509,Clients!$B:$F,M$6,0)</f>
        <v>MX</v>
      </c>
      <c r="N6509" s="2" t="str">
        <f>VLOOKUP($C6509,Clients!$B:$F,N$6,0)</f>
        <v>Mexico</v>
      </c>
    </row>
    <row r="6510" spans="2:14" x14ac:dyDescent="0.2">
      <c r="B6510" s="8">
        <v>64459.584000000003</v>
      </c>
      <c r="C6510" s="2" t="s">
        <v>9599</v>
      </c>
      <c r="D6510" s="2" t="s">
        <v>51</v>
      </c>
      <c r="E6510" s="8">
        <v>600</v>
      </c>
      <c r="F6510" s="2" t="s">
        <v>9909</v>
      </c>
      <c r="G6510" s="2" t="s">
        <v>8544</v>
      </c>
      <c r="H6510" s="9">
        <v>42153</v>
      </c>
      <c r="I6510" s="2">
        <v>2015</v>
      </c>
      <c r="J6510" s="2">
        <v>5</v>
      </c>
      <c r="K6510" s="2" t="str">
        <f>VLOOKUP($C6510,Clients!$B:$F,K$6,0)</f>
        <v>Heaney-Wyman</v>
      </c>
      <c r="L6510" s="2" t="str">
        <f>VLOOKUP($C6510,Clients!$B:$F,L$6,0)</f>
        <v>Related Parties</v>
      </c>
      <c r="M6510" s="2" t="str">
        <f>VLOOKUP($C6510,Clients!$B:$F,M$6,0)</f>
        <v>MX</v>
      </c>
      <c r="N6510" s="2" t="str">
        <f>VLOOKUP($C6510,Clients!$B:$F,N$6,0)</f>
        <v>Mexico</v>
      </c>
    </row>
    <row r="6511" spans="2:14" x14ac:dyDescent="0.2">
      <c r="B6511" s="8">
        <v>31397.184000000005</v>
      </c>
      <c r="C6511" s="2" t="s">
        <v>9599</v>
      </c>
      <c r="D6511" s="2" t="s">
        <v>51</v>
      </c>
      <c r="E6511" s="8">
        <v>0</v>
      </c>
      <c r="F6511" s="2" t="s">
        <v>9910</v>
      </c>
      <c r="G6511" s="2" t="s">
        <v>9911</v>
      </c>
      <c r="H6511" s="9">
        <v>42153</v>
      </c>
      <c r="I6511" s="2">
        <v>2015</v>
      </c>
      <c r="J6511" s="2">
        <v>5</v>
      </c>
      <c r="K6511" s="2" t="str">
        <f>VLOOKUP($C6511,Clients!$B:$F,K$6,0)</f>
        <v>Heaney-Wyman</v>
      </c>
      <c r="L6511" s="2" t="str">
        <f>VLOOKUP($C6511,Clients!$B:$F,L$6,0)</f>
        <v>Related Parties</v>
      </c>
      <c r="M6511" s="2" t="str">
        <f>VLOOKUP($C6511,Clients!$B:$F,M$6,0)</f>
        <v>MX</v>
      </c>
      <c r="N6511" s="2" t="str">
        <f>VLOOKUP($C6511,Clients!$B:$F,N$6,0)</f>
        <v>Mexico</v>
      </c>
    </row>
    <row r="6512" spans="2:14" x14ac:dyDescent="0.2">
      <c r="B6512" s="8">
        <v>11499.432000000001</v>
      </c>
      <c r="C6512" s="2" t="s">
        <v>9599</v>
      </c>
      <c r="D6512" s="2" t="s">
        <v>51</v>
      </c>
      <c r="E6512" s="8">
        <v>260</v>
      </c>
      <c r="F6512" s="2" t="s">
        <v>9912</v>
      </c>
      <c r="G6512" s="2" t="s">
        <v>9913</v>
      </c>
      <c r="H6512" s="9">
        <v>42158</v>
      </c>
      <c r="I6512" s="2">
        <v>2015</v>
      </c>
      <c r="J6512" s="2">
        <v>6</v>
      </c>
      <c r="K6512" s="2" t="str">
        <f>VLOOKUP($C6512,Clients!$B:$F,K$6,0)</f>
        <v>Heaney-Wyman</v>
      </c>
      <c r="L6512" s="2" t="str">
        <f>VLOOKUP($C6512,Clients!$B:$F,L$6,0)</f>
        <v>Related Parties</v>
      </c>
      <c r="M6512" s="2" t="str">
        <f>VLOOKUP($C6512,Clients!$B:$F,M$6,0)</f>
        <v>MX</v>
      </c>
      <c r="N6512" s="2" t="str">
        <f>VLOOKUP($C6512,Clients!$B:$F,N$6,0)</f>
        <v>Mexico</v>
      </c>
    </row>
    <row r="6513" spans="2:14" x14ac:dyDescent="0.2">
      <c r="B6513" s="8">
        <v>1404.9839999999999</v>
      </c>
      <c r="C6513" s="2" t="s">
        <v>9599</v>
      </c>
      <c r="D6513" s="2" t="s">
        <v>51</v>
      </c>
      <c r="E6513" s="8">
        <v>50</v>
      </c>
      <c r="F6513" s="2" t="s">
        <v>9914</v>
      </c>
      <c r="G6513" s="2" t="s">
        <v>9915</v>
      </c>
      <c r="H6513" s="9">
        <v>42158</v>
      </c>
      <c r="I6513" s="2">
        <v>2015</v>
      </c>
      <c r="J6513" s="2">
        <v>6</v>
      </c>
      <c r="K6513" s="2" t="str">
        <f>VLOOKUP($C6513,Clients!$B:$F,K$6,0)</f>
        <v>Heaney-Wyman</v>
      </c>
      <c r="L6513" s="2" t="str">
        <f>VLOOKUP($C6513,Clients!$B:$F,L$6,0)</f>
        <v>Related Parties</v>
      </c>
      <c r="M6513" s="2" t="str">
        <f>VLOOKUP($C6513,Clients!$B:$F,M$6,0)</f>
        <v>MX</v>
      </c>
      <c r="N6513" s="2" t="str">
        <f>VLOOKUP($C6513,Clients!$B:$F,N$6,0)</f>
        <v>Mexico</v>
      </c>
    </row>
    <row r="6514" spans="2:14" x14ac:dyDescent="0.2">
      <c r="B6514" s="8">
        <v>126600.22200000001</v>
      </c>
      <c r="C6514" s="2" t="s">
        <v>9599</v>
      </c>
      <c r="D6514" s="2" t="s">
        <v>51</v>
      </c>
      <c r="E6514" s="8">
        <v>3290</v>
      </c>
      <c r="F6514" s="2" t="s">
        <v>9916</v>
      </c>
      <c r="G6514" s="2" t="s">
        <v>9917</v>
      </c>
      <c r="H6514" s="9">
        <v>42158</v>
      </c>
      <c r="I6514" s="2">
        <v>2015</v>
      </c>
      <c r="J6514" s="2">
        <v>6</v>
      </c>
      <c r="K6514" s="2" t="str">
        <f>VLOOKUP($C6514,Clients!$B:$F,K$6,0)</f>
        <v>Heaney-Wyman</v>
      </c>
      <c r="L6514" s="2" t="str">
        <f>VLOOKUP($C6514,Clients!$B:$F,L$6,0)</f>
        <v>Related Parties</v>
      </c>
      <c r="M6514" s="2" t="str">
        <f>VLOOKUP($C6514,Clients!$B:$F,M$6,0)</f>
        <v>MX</v>
      </c>
      <c r="N6514" s="2" t="str">
        <f>VLOOKUP($C6514,Clients!$B:$F,N$6,0)</f>
        <v>Mexico</v>
      </c>
    </row>
    <row r="6515" spans="2:14" x14ac:dyDescent="0.2">
      <c r="B6515" s="8">
        <v>14112</v>
      </c>
      <c r="C6515" s="2" t="s">
        <v>9599</v>
      </c>
      <c r="D6515" s="2" t="s">
        <v>51</v>
      </c>
      <c r="E6515" s="8">
        <v>200</v>
      </c>
      <c r="F6515" s="2" t="s">
        <v>9918</v>
      </c>
      <c r="G6515" s="2" t="s">
        <v>9919</v>
      </c>
      <c r="H6515" s="9">
        <v>42158</v>
      </c>
      <c r="I6515" s="2">
        <v>2015</v>
      </c>
      <c r="J6515" s="2">
        <v>6</v>
      </c>
      <c r="K6515" s="2" t="str">
        <f>VLOOKUP($C6515,Clients!$B:$F,K$6,0)</f>
        <v>Heaney-Wyman</v>
      </c>
      <c r="L6515" s="2" t="str">
        <f>VLOOKUP($C6515,Clients!$B:$F,L$6,0)</f>
        <v>Related Parties</v>
      </c>
      <c r="M6515" s="2" t="str">
        <f>VLOOKUP($C6515,Clients!$B:$F,M$6,0)</f>
        <v>MX</v>
      </c>
      <c r="N6515" s="2" t="str">
        <f>VLOOKUP($C6515,Clients!$B:$F,N$6,0)</f>
        <v>Mexico</v>
      </c>
    </row>
    <row r="6516" spans="2:14" x14ac:dyDescent="0.2">
      <c r="B6516" s="8">
        <v>306781.77600000001</v>
      </c>
      <c r="C6516" s="2" t="s">
        <v>9599</v>
      </c>
      <c r="D6516" s="2" t="s">
        <v>51</v>
      </c>
      <c r="E6516" s="8">
        <v>3050</v>
      </c>
      <c r="F6516" s="2" t="s">
        <v>9920</v>
      </c>
      <c r="G6516" s="2" t="s">
        <v>9921</v>
      </c>
      <c r="H6516" s="9">
        <v>42167</v>
      </c>
      <c r="I6516" s="2">
        <v>2015</v>
      </c>
      <c r="J6516" s="2">
        <v>6</v>
      </c>
      <c r="K6516" s="2" t="str">
        <f>VLOOKUP($C6516,Clients!$B:$F,K$6,0)</f>
        <v>Heaney-Wyman</v>
      </c>
      <c r="L6516" s="2" t="str">
        <f>VLOOKUP($C6516,Clients!$B:$F,L$6,0)</f>
        <v>Related Parties</v>
      </c>
      <c r="M6516" s="2" t="str">
        <f>VLOOKUP($C6516,Clients!$B:$F,M$6,0)</f>
        <v>MX</v>
      </c>
      <c r="N6516" s="2" t="str">
        <f>VLOOKUP($C6516,Clients!$B:$F,N$6,0)</f>
        <v>Mexico</v>
      </c>
    </row>
    <row r="6517" spans="2:14" x14ac:dyDescent="0.2">
      <c r="B6517" s="8">
        <v>49392</v>
      </c>
      <c r="C6517" s="2" t="s">
        <v>9599</v>
      </c>
      <c r="D6517" s="2" t="s">
        <v>51</v>
      </c>
      <c r="E6517" s="8">
        <v>700</v>
      </c>
      <c r="F6517" s="2" t="s">
        <v>9922</v>
      </c>
      <c r="G6517" s="2" t="s">
        <v>9923</v>
      </c>
      <c r="H6517" s="9">
        <v>42177</v>
      </c>
      <c r="I6517" s="2">
        <v>2015</v>
      </c>
      <c r="J6517" s="2">
        <v>6</v>
      </c>
      <c r="K6517" s="2" t="str">
        <f>VLOOKUP($C6517,Clients!$B:$F,K$6,0)</f>
        <v>Heaney-Wyman</v>
      </c>
      <c r="L6517" s="2" t="str">
        <f>VLOOKUP($C6517,Clients!$B:$F,L$6,0)</f>
        <v>Related Parties</v>
      </c>
      <c r="M6517" s="2" t="str">
        <f>VLOOKUP($C6517,Clients!$B:$F,M$6,0)</f>
        <v>MX</v>
      </c>
      <c r="N6517" s="2" t="str">
        <f>VLOOKUP($C6517,Clients!$B:$F,N$6,0)</f>
        <v>Mexico</v>
      </c>
    </row>
    <row r="6518" spans="2:14" x14ac:dyDescent="0.2">
      <c r="B6518" s="8">
        <v>22354.626</v>
      </c>
      <c r="C6518" s="2" t="s">
        <v>9599</v>
      </c>
      <c r="D6518" s="2" t="s">
        <v>51</v>
      </c>
      <c r="E6518" s="8">
        <v>1190</v>
      </c>
      <c r="F6518" s="2" t="s">
        <v>9924</v>
      </c>
      <c r="G6518" s="2" t="s">
        <v>9925</v>
      </c>
      <c r="H6518" s="9">
        <v>42177</v>
      </c>
      <c r="I6518" s="2">
        <v>2015</v>
      </c>
      <c r="J6518" s="2">
        <v>6</v>
      </c>
      <c r="K6518" s="2" t="str">
        <f>VLOOKUP($C6518,Clients!$B:$F,K$6,0)</f>
        <v>Heaney-Wyman</v>
      </c>
      <c r="L6518" s="2" t="str">
        <f>VLOOKUP($C6518,Clients!$B:$F,L$6,0)</f>
        <v>Related Parties</v>
      </c>
      <c r="M6518" s="2" t="str">
        <f>VLOOKUP($C6518,Clients!$B:$F,M$6,0)</f>
        <v>MX</v>
      </c>
      <c r="N6518" s="2" t="str">
        <f>VLOOKUP($C6518,Clients!$B:$F,N$6,0)</f>
        <v>Mexico</v>
      </c>
    </row>
    <row r="6519" spans="2:14" x14ac:dyDescent="0.2">
      <c r="B6519" s="8">
        <v>7257.18</v>
      </c>
      <c r="C6519" s="2" t="s">
        <v>9599</v>
      </c>
      <c r="D6519" s="2" t="s">
        <v>51</v>
      </c>
      <c r="E6519" s="8">
        <v>270</v>
      </c>
      <c r="F6519" s="2" t="s">
        <v>9926</v>
      </c>
      <c r="G6519" s="2" t="s">
        <v>9927</v>
      </c>
      <c r="H6519" s="9">
        <v>42179</v>
      </c>
      <c r="I6519" s="2">
        <v>2015</v>
      </c>
      <c r="J6519" s="2">
        <v>6</v>
      </c>
      <c r="K6519" s="2" t="str">
        <f>VLOOKUP($C6519,Clients!$B:$F,K$6,0)</f>
        <v>Heaney-Wyman</v>
      </c>
      <c r="L6519" s="2" t="str">
        <f>VLOOKUP($C6519,Clients!$B:$F,L$6,0)</f>
        <v>Related Parties</v>
      </c>
      <c r="M6519" s="2" t="str">
        <f>VLOOKUP($C6519,Clients!$B:$F,M$6,0)</f>
        <v>MX</v>
      </c>
      <c r="N6519" s="2" t="str">
        <f>VLOOKUP($C6519,Clients!$B:$F,N$6,0)</f>
        <v>Mexico</v>
      </c>
    </row>
    <row r="6520" spans="2:14" x14ac:dyDescent="0.2">
      <c r="B6520" s="8">
        <v>228188.52</v>
      </c>
      <c r="C6520" s="2" t="s">
        <v>9599</v>
      </c>
      <c r="D6520" s="2" t="s">
        <v>51</v>
      </c>
      <c r="E6520" s="8">
        <v>1400</v>
      </c>
      <c r="F6520" s="2" t="s">
        <v>9928</v>
      </c>
      <c r="G6520" s="2" t="s">
        <v>9929</v>
      </c>
      <c r="H6520" s="9">
        <v>42179</v>
      </c>
      <c r="I6520" s="2">
        <v>2015</v>
      </c>
      <c r="J6520" s="2">
        <v>6</v>
      </c>
      <c r="K6520" s="2" t="str">
        <f>VLOOKUP($C6520,Clients!$B:$F,K$6,0)</f>
        <v>Heaney-Wyman</v>
      </c>
      <c r="L6520" s="2" t="str">
        <f>VLOOKUP($C6520,Clients!$B:$F,L$6,0)</f>
        <v>Related Parties</v>
      </c>
      <c r="M6520" s="2" t="str">
        <f>VLOOKUP($C6520,Clients!$B:$F,M$6,0)</f>
        <v>MX</v>
      </c>
      <c r="N6520" s="2" t="str">
        <f>VLOOKUP($C6520,Clients!$B:$F,N$6,0)</f>
        <v>Mexico</v>
      </c>
    </row>
    <row r="6521" spans="2:14" x14ac:dyDescent="0.2">
      <c r="B6521" s="8">
        <v>7056</v>
      </c>
      <c r="C6521" s="2" t="s">
        <v>9599</v>
      </c>
      <c r="D6521" s="2" t="s">
        <v>51</v>
      </c>
      <c r="E6521" s="8">
        <v>100</v>
      </c>
      <c r="F6521" s="2" t="s">
        <v>9930</v>
      </c>
      <c r="G6521" s="2" t="s">
        <v>9931</v>
      </c>
      <c r="H6521" s="9">
        <v>42179</v>
      </c>
      <c r="I6521" s="2">
        <v>2015</v>
      </c>
      <c r="J6521" s="2">
        <v>6</v>
      </c>
      <c r="K6521" s="2" t="str">
        <f>VLOOKUP($C6521,Clients!$B:$F,K$6,0)</f>
        <v>Heaney-Wyman</v>
      </c>
      <c r="L6521" s="2" t="str">
        <f>VLOOKUP($C6521,Clients!$B:$F,L$6,0)</f>
        <v>Related Parties</v>
      </c>
      <c r="M6521" s="2" t="str">
        <f>VLOOKUP($C6521,Clients!$B:$F,M$6,0)</f>
        <v>MX</v>
      </c>
      <c r="N6521" s="2" t="str">
        <f>VLOOKUP($C6521,Clients!$B:$F,N$6,0)</f>
        <v>Mexico</v>
      </c>
    </row>
    <row r="6522" spans="2:14" x14ac:dyDescent="0.2">
      <c r="B6522" s="8">
        <v>2111.6759999999999</v>
      </c>
      <c r="C6522" s="2" t="s">
        <v>9599</v>
      </c>
      <c r="D6522" s="2" t="s">
        <v>51</v>
      </c>
      <c r="E6522" s="8">
        <v>0</v>
      </c>
      <c r="F6522" s="2" t="s">
        <v>9932</v>
      </c>
      <c r="G6522" s="2" t="s">
        <v>9933</v>
      </c>
      <c r="H6522" s="9">
        <v>42179</v>
      </c>
      <c r="I6522" s="2">
        <v>2015</v>
      </c>
      <c r="J6522" s="2">
        <v>6</v>
      </c>
      <c r="K6522" s="2" t="str">
        <f>VLOOKUP($C6522,Clients!$B:$F,K$6,0)</f>
        <v>Heaney-Wyman</v>
      </c>
      <c r="L6522" s="2" t="str">
        <f>VLOOKUP($C6522,Clients!$B:$F,L$6,0)</f>
        <v>Related Parties</v>
      </c>
      <c r="M6522" s="2" t="str">
        <f>VLOOKUP($C6522,Clients!$B:$F,M$6,0)</f>
        <v>MX</v>
      </c>
      <c r="N6522" s="2" t="str">
        <f>VLOOKUP($C6522,Clients!$B:$F,N$6,0)</f>
        <v>Mexico</v>
      </c>
    </row>
    <row r="6523" spans="2:14" x14ac:dyDescent="0.2">
      <c r="B6523" s="8">
        <v>228188.52</v>
      </c>
      <c r="C6523" s="2" t="s">
        <v>9599</v>
      </c>
      <c r="D6523" s="2" t="s">
        <v>51</v>
      </c>
      <c r="E6523" s="8">
        <v>1400</v>
      </c>
      <c r="F6523" s="2" t="s">
        <v>9934</v>
      </c>
      <c r="G6523" s="2" t="s">
        <v>9935</v>
      </c>
      <c r="H6523" s="9">
        <v>42179</v>
      </c>
      <c r="I6523" s="2">
        <v>2015</v>
      </c>
      <c r="J6523" s="2">
        <v>6</v>
      </c>
      <c r="K6523" s="2" t="str">
        <f>VLOOKUP($C6523,Clients!$B:$F,K$6,0)</f>
        <v>Heaney-Wyman</v>
      </c>
      <c r="L6523" s="2" t="str">
        <f>VLOOKUP($C6523,Clients!$B:$F,L$6,0)</f>
        <v>Related Parties</v>
      </c>
      <c r="M6523" s="2" t="str">
        <f>VLOOKUP($C6523,Clients!$B:$F,M$6,0)</f>
        <v>MX</v>
      </c>
      <c r="N6523" s="2" t="str">
        <f>VLOOKUP($C6523,Clients!$B:$F,N$6,0)</f>
        <v>Mexico</v>
      </c>
    </row>
    <row r="6524" spans="2:14" x14ac:dyDescent="0.2">
      <c r="B6524" s="8">
        <v>-228188.52</v>
      </c>
      <c r="C6524" s="2" t="s">
        <v>9599</v>
      </c>
      <c r="D6524" s="2" t="s">
        <v>51</v>
      </c>
      <c r="E6524" s="8">
        <v>-1400</v>
      </c>
      <c r="F6524" s="2" t="s">
        <v>9936</v>
      </c>
      <c r="G6524" s="2" t="s">
        <v>9935</v>
      </c>
      <c r="H6524" s="9">
        <v>42179</v>
      </c>
      <c r="I6524" s="2">
        <v>2015</v>
      </c>
      <c r="J6524" s="2">
        <v>6</v>
      </c>
      <c r="K6524" s="2" t="str">
        <f>VLOOKUP($C6524,Clients!$B:$F,K$6,0)</f>
        <v>Heaney-Wyman</v>
      </c>
      <c r="L6524" s="2" t="str">
        <f>VLOOKUP($C6524,Clients!$B:$F,L$6,0)</f>
        <v>Related Parties</v>
      </c>
      <c r="M6524" s="2" t="str">
        <f>VLOOKUP($C6524,Clients!$B:$F,M$6,0)</f>
        <v>MX</v>
      </c>
      <c r="N6524" s="2" t="str">
        <f>VLOOKUP($C6524,Clients!$B:$F,N$6,0)</f>
        <v>Mexico</v>
      </c>
    </row>
    <row r="6525" spans="2:14" x14ac:dyDescent="0.2">
      <c r="B6525" s="8">
        <v>55.44</v>
      </c>
      <c r="C6525" s="2" t="s">
        <v>9599</v>
      </c>
      <c r="D6525" s="2" t="s">
        <v>51</v>
      </c>
      <c r="E6525" s="8">
        <v>4</v>
      </c>
      <c r="F6525" s="2" t="s">
        <v>9937</v>
      </c>
      <c r="G6525" s="2" t="s">
        <v>9938</v>
      </c>
      <c r="H6525" s="9">
        <v>42180</v>
      </c>
      <c r="I6525" s="2">
        <v>2015</v>
      </c>
      <c r="J6525" s="2">
        <v>6</v>
      </c>
      <c r="K6525" s="2" t="str">
        <f>VLOOKUP($C6525,Clients!$B:$F,K$6,0)</f>
        <v>Heaney-Wyman</v>
      </c>
      <c r="L6525" s="2" t="str">
        <f>VLOOKUP($C6525,Clients!$B:$F,L$6,0)</f>
        <v>Related Parties</v>
      </c>
      <c r="M6525" s="2" t="str">
        <f>VLOOKUP($C6525,Clients!$B:$F,M$6,0)</f>
        <v>MX</v>
      </c>
      <c r="N6525" s="2" t="str">
        <f>VLOOKUP($C6525,Clients!$B:$F,N$6,0)</f>
        <v>Mexico</v>
      </c>
    </row>
    <row r="6526" spans="2:14" x14ac:dyDescent="0.2">
      <c r="B6526" s="8">
        <v>35711.423999999999</v>
      </c>
      <c r="C6526" s="2" t="s">
        <v>9599</v>
      </c>
      <c r="D6526" s="2" t="s">
        <v>51</v>
      </c>
      <c r="E6526" s="8">
        <v>468</v>
      </c>
      <c r="F6526" s="2" t="s">
        <v>9939</v>
      </c>
      <c r="G6526" s="2" t="s">
        <v>9940</v>
      </c>
      <c r="H6526" s="9">
        <v>42181</v>
      </c>
      <c r="I6526" s="2">
        <v>2015</v>
      </c>
      <c r="J6526" s="2">
        <v>6</v>
      </c>
      <c r="K6526" s="2" t="str">
        <f>VLOOKUP($C6526,Clients!$B:$F,K$6,0)</f>
        <v>Heaney-Wyman</v>
      </c>
      <c r="L6526" s="2" t="str">
        <f>VLOOKUP($C6526,Clients!$B:$F,L$6,0)</f>
        <v>Related Parties</v>
      </c>
      <c r="M6526" s="2" t="str">
        <f>VLOOKUP($C6526,Clients!$B:$F,M$6,0)</f>
        <v>MX</v>
      </c>
      <c r="N6526" s="2" t="str">
        <f>VLOOKUP($C6526,Clients!$B:$F,N$6,0)</f>
        <v>Mexico</v>
      </c>
    </row>
    <row r="6527" spans="2:14" x14ac:dyDescent="0.2">
      <c r="B6527" s="8">
        <v>472401.21600000001</v>
      </c>
      <c r="C6527" s="2" t="s">
        <v>9599</v>
      </c>
      <c r="D6527" s="2" t="s">
        <v>51</v>
      </c>
      <c r="E6527" s="8">
        <v>4884</v>
      </c>
      <c r="F6527" s="2" t="s">
        <v>9941</v>
      </c>
      <c r="G6527" s="2" t="s">
        <v>9935</v>
      </c>
      <c r="H6527" s="9">
        <v>42181</v>
      </c>
      <c r="I6527" s="2">
        <v>2015</v>
      </c>
      <c r="J6527" s="2">
        <v>6</v>
      </c>
      <c r="K6527" s="2" t="str">
        <f>VLOOKUP($C6527,Clients!$B:$F,K$6,0)</f>
        <v>Heaney-Wyman</v>
      </c>
      <c r="L6527" s="2" t="str">
        <f>VLOOKUP($C6527,Clients!$B:$F,L$6,0)</f>
        <v>Related Parties</v>
      </c>
      <c r="M6527" s="2" t="str">
        <f>VLOOKUP($C6527,Clients!$B:$F,M$6,0)</f>
        <v>MX</v>
      </c>
      <c r="N6527" s="2" t="str">
        <f>VLOOKUP($C6527,Clients!$B:$F,N$6,0)</f>
        <v>Mexico</v>
      </c>
    </row>
    <row r="6528" spans="2:14" x14ac:dyDescent="0.2">
      <c r="B6528" s="8">
        <v>53705.526000000005</v>
      </c>
      <c r="C6528" s="2" t="s">
        <v>9599</v>
      </c>
      <c r="D6528" s="2" t="s">
        <v>51</v>
      </c>
      <c r="E6528" s="8">
        <v>28</v>
      </c>
      <c r="F6528" s="2" t="s">
        <v>9942</v>
      </c>
      <c r="G6528" s="2" t="s">
        <v>9943</v>
      </c>
      <c r="H6528" s="9">
        <v>42181</v>
      </c>
      <c r="I6528" s="2">
        <v>2015</v>
      </c>
      <c r="J6528" s="2">
        <v>6</v>
      </c>
      <c r="K6528" s="2" t="str">
        <f>VLOOKUP($C6528,Clients!$B:$F,K$6,0)</f>
        <v>Heaney-Wyman</v>
      </c>
      <c r="L6528" s="2" t="str">
        <f>VLOOKUP($C6528,Clients!$B:$F,L$6,0)</f>
        <v>Related Parties</v>
      </c>
      <c r="M6528" s="2" t="str">
        <f>VLOOKUP($C6528,Clients!$B:$F,M$6,0)</f>
        <v>MX</v>
      </c>
      <c r="N6528" s="2" t="str">
        <f>VLOOKUP($C6528,Clients!$B:$F,N$6,0)</f>
        <v>Mexico</v>
      </c>
    </row>
    <row r="6529" spans="2:14" x14ac:dyDescent="0.2">
      <c r="B6529" s="8">
        <v>35043.581999999995</v>
      </c>
      <c r="C6529" s="2" t="s">
        <v>9599</v>
      </c>
      <c r="D6529" s="2" t="s">
        <v>51</v>
      </c>
      <c r="E6529" s="8">
        <v>0</v>
      </c>
      <c r="F6529" s="2" t="s">
        <v>9944</v>
      </c>
      <c r="G6529" s="2" t="s">
        <v>9945</v>
      </c>
      <c r="H6529" s="9">
        <v>42185</v>
      </c>
      <c r="I6529" s="2">
        <v>2015</v>
      </c>
      <c r="J6529" s="2">
        <v>6</v>
      </c>
      <c r="K6529" s="2" t="str">
        <f>VLOOKUP($C6529,Clients!$B:$F,K$6,0)</f>
        <v>Heaney-Wyman</v>
      </c>
      <c r="L6529" s="2" t="str">
        <f>VLOOKUP($C6529,Clients!$B:$F,L$6,0)</f>
        <v>Related Parties</v>
      </c>
      <c r="M6529" s="2" t="str">
        <f>VLOOKUP($C6529,Clients!$B:$F,M$6,0)</f>
        <v>MX</v>
      </c>
      <c r="N6529" s="2" t="str">
        <f>VLOOKUP($C6529,Clients!$B:$F,N$6,0)</f>
        <v>Mexico</v>
      </c>
    </row>
    <row r="6530" spans="2:14" x14ac:dyDescent="0.2">
      <c r="B6530" s="8">
        <v>4141.0740000000005</v>
      </c>
      <c r="C6530" s="2" t="s">
        <v>9599</v>
      </c>
      <c r="D6530" s="2" t="s">
        <v>51</v>
      </c>
      <c r="E6530" s="8">
        <v>22</v>
      </c>
      <c r="F6530" s="2" t="s">
        <v>9946</v>
      </c>
      <c r="G6530" s="2" t="s">
        <v>9947</v>
      </c>
      <c r="H6530" s="9">
        <v>42185</v>
      </c>
      <c r="I6530" s="2">
        <v>2015</v>
      </c>
      <c r="J6530" s="2">
        <v>6</v>
      </c>
      <c r="K6530" s="2" t="str">
        <f>VLOOKUP($C6530,Clients!$B:$F,K$6,0)</f>
        <v>Heaney-Wyman</v>
      </c>
      <c r="L6530" s="2" t="str">
        <f>VLOOKUP($C6530,Clients!$B:$F,L$6,0)</f>
        <v>Related Parties</v>
      </c>
      <c r="M6530" s="2" t="str">
        <f>VLOOKUP($C6530,Clients!$B:$F,M$6,0)</f>
        <v>MX</v>
      </c>
      <c r="N6530" s="2" t="str">
        <f>VLOOKUP($C6530,Clients!$B:$F,N$6,0)</f>
        <v>Mexico</v>
      </c>
    </row>
    <row r="6531" spans="2:14" x14ac:dyDescent="0.2">
      <c r="B6531" s="8">
        <v>5201.1960000000008</v>
      </c>
      <c r="C6531" s="2" t="s">
        <v>9599</v>
      </c>
      <c r="D6531" s="2" t="s">
        <v>51</v>
      </c>
      <c r="E6531" s="8">
        <v>0</v>
      </c>
      <c r="F6531" s="2" t="s">
        <v>9948</v>
      </c>
      <c r="G6531" s="2" t="s">
        <v>9949</v>
      </c>
      <c r="H6531" s="9">
        <v>42185</v>
      </c>
      <c r="I6531" s="2">
        <v>2015</v>
      </c>
      <c r="J6531" s="2">
        <v>6</v>
      </c>
      <c r="K6531" s="2" t="str">
        <f>VLOOKUP($C6531,Clients!$B:$F,K$6,0)</f>
        <v>Heaney-Wyman</v>
      </c>
      <c r="L6531" s="2" t="str">
        <f>VLOOKUP($C6531,Clients!$B:$F,L$6,0)</f>
        <v>Related Parties</v>
      </c>
      <c r="M6531" s="2" t="str">
        <f>VLOOKUP($C6531,Clients!$B:$F,M$6,0)</f>
        <v>MX</v>
      </c>
      <c r="N6531" s="2" t="str">
        <f>VLOOKUP($C6531,Clients!$B:$F,N$6,0)</f>
        <v>Mexico</v>
      </c>
    </row>
    <row r="6532" spans="2:14" x14ac:dyDescent="0.2">
      <c r="B6532" s="8">
        <v>7533.8760000000002</v>
      </c>
      <c r="C6532" s="2" t="s">
        <v>9599</v>
      </c>
      <c r="D6532" s="2" t="s">
        <v>51</v>
      </c>
      <c r="E6532" s="8">
        <v>12000</v>
      </c>
      <c r="F6532" s="2" t="s">
        <v>9950</v>
      </c>
      <c r="G6532" s="2" t="s">
        <v>9951</v>
      </c>
      <c r="H6532" s="9">
        <v>42185</v>
      </c>
      <c r="I6532" s="2">
        <v>2015</v>
      </c>
      <c r="J6532" s="2">
        <v>6</v>
      </c>
      <c r="K6532" s="2" t="str">
        <f>VLOOKUP($C6532,Clients!$B:$F,K$6,0)</f>
        <v>Heaney-Wyman</v>
      </c>
      <c r="L6532" s="2" t="str">
        <f>VLOOKUP($C6532,Clients!$B:$F,L$6,0)</f>
        <v>Related Parties</v>
      </c>
      <c r="M6532" s="2" t="str">
        <f>VLOOKUP($C6532,Clients!$B:$F,M$6,0)</f>
        <v>MX</v>
      </c>
      <c r="N6532" s="2" t="str">
        <f>VLOOKUP($C6532,Clients!$B:$F,N$6,0)</f>
        <v>Mexico</v>
      </c>
    </row>
    <row r="6533" spans="2:14" x14ac:dyDescent="0.2">
      <c r="B6533" s="8">
        <v>44527.056000000004</v>
      </c>
      <c r="C6533" s="2" t="s">
        <v>9599</v>
      </c>
      <c r="D6533" s="2" t="s">
        <v>51</v>
      </c>
      <c r="E6533" s="8">
        <v>60</v>
      </c>
      <c r="F6533" s="2" t="s">
        <v>9952</v>
      </c>
      <c r="G6533" s="2" t="s">
        <v>9953</v>
      </c>
      <c r="H6533" s="9">
        <v>42185</v>
      </c>
      <c r="I6533" s="2">
        <v>2015</v>
      </c>
      <c r="J6533" s="2">
        <v>6</v>
      </c>
      <c r="K6533" s="2" t="str">
        <f>VLOOKUP($C6533,Clients!$B:$F,K$6,0)</f>
        <v>Heaney-Wyman</v>
      </c>
      <c r="L6533" s="2" t="str">
        <f>VLOOKUP($C6533,Clients!$B:$F,L$6,0)</f>
        <v>Related Parties</v>
      </c>
      <c r="M6533" s="2" t="str">
        <f>VLOOKUP($C6533,Clients!$B:$F,M$6,0)</f>
        <v>MX</v>
      </c>
      <c r="N6533" s="2" t="str">
        <f>VLOOKUP($C6533,Clients!$B:$F,N$6,0)</f>
        <v>Mexico</v>
      </c>
    </row>
    <row r="6534" spans="2:14" x14ac:dyDescent="0.2">
      <c r="B6534" s="8">
        <v>784.77</v>
      </c>
      <c r="C6534" s="2" t="s">
        <v>9599</v>
      </c>
      <c r="D6534" s="2" t="s">
        <v>51</v>
      </c>
      <c r="E6534" s="8">
        <v>27</v>
      </c>
      <c r="F6534" s="2" t="s">
        <v>9954</v>
      </c>
      <c r="G6534" s="2" t="s">
        <v>9955</v>
      </c>
      <c r="H6534" s="9">
        <v>42185</v>
      </c>
      <c r="I6534" s="2">
        <v>2015</v>
      </c>
      <c r="J6534" s="2">
        <v>6</v>
      </c>
      <c r="K6534" s="2" t="str">
        <f>VLOOKUP($C6534,Clients!$B:$F,K$6,0)</f>
        <v>Heaney-Wyman</v>
      </c>
      <c r="L6534" s="2" t="str">
        <f>VLOOKUP($C6534,Clients!$B:$F,L$6,0)</f>
        <v>Related Parties</v>
      </c>
      <c r="M6534" s="2" t="str">
        <f>VLOOKUP($C6534,Clients!$B:$F,M$6,0)</f>
        <v>MX</v>
      </c>
      <c r="N6534" s="2" t="str">
        <f>VLOOKUP($C6534,Clients!$B:$F,N$6,0)</f>
        <v>Mexico</v>
      </c>
    </row>
    <row r="6535" spans="2:14" x14ac:dyDescent="0.2">
      <c r="B6535" s="8">
        <v>565.78200000000004</v>
      </c>
      <c r="C6535" s="2" t="s">
        <v>9599</v>
      </c>
      <c r="D6535" s="2" t="s">
        <v>51</v>
      </c>
      <c r="E6535" s="8">
        <v>292</v>
      </c>
      <c r="F6535" s="2" t="s">
        <v>9956</v>
      </c>
      <c r="G6535" s="2" t="s">
        <v>9957</v>
      </c>
      <c r="H6535" s="9">
        <v>42185</v>
      </c>
      <c r="I6535" s="2">
        <v>2015</v>
      </c>
      <c r="J6535" s="2">
        <v>6</v>
      </c>
      <c r="K6535" s="2" t="str">
        <f>VLOOKUP($C6535,Clients!$B:$F,K$6,0)</f>
        <v>Heaney-Wyman</v>
      </c>
      <c r="L6535" s="2" t="str">
        <f>VLOOKUP($C6535,Clients!$B:$F,L$6,0)</f>
        <v>Related Parties</v>
      </c>
      <c r="M6535" s="2" t="str">
        <f>VLOOKUP($C6535,Clients!$B:$F,M$6,0)</f>
        <v>MX</v>
      </c>
      <c r="N6535" s="2" t="str">
        <f>VLOOKUP($C6535,Clients!$B:$F,N$6,0)</f>
        <v>Mexico</v>
      </c>
    </row>
    <row r="6536" spans="2:14" x14ac:dyDescent="0.2">
      <c r="B6536" s="8">
        <v>6569.43</v>
      </c>
      <c r="C6536" s="2" t="s">
        <v>9599</v>
      </c>
      <c r="D6536" s="2" t="s">
        <v>51</v>
      </c>
      <c r="E6536" s="8">
        <v>30</v>
      </c>
      <c r="F6536" s="2" t="s">
        <v>9958</v>
      </c>
      <c r="G6536" s="2" t="s">
        <v>9959</v>
      </c>
      <c r="H6536" s="9">
        <v>42185</v>
      </c>
      <c r="I6536" s="2">
        <v>2015</v>
      </c>
      <c r="J6536" s="2">
        <v>6</v>
      </c>
      <c r="K6536" s="2" t="str">
        <f>VLOOKUP($C6536,Clients!$B:$F,K$6,0)</f>
        <v>Heaney-Wyman</v>
      </c>
      <c r="L6536" s="2" t="str">
        <f>VLOOKUP($C6536,Clients!$B:$F,L$6,0)</f>
        <v>Related Parties</v>
      </c>
      <c r="M6536" s="2" t="str">
        <f>VLOOKUP($C6536,Clients!$B:$F,M$6,0)</f>
        <v>MX</v>
      </c>
      <c r="N6536" s="2" t="str">
        <f>VLOOKUP($C6536,Clients!$B:$F,N$6,0)</f>
        <v>Mexico</v>
      </c>
    </row>
    <row r="6537" spans="2:14" x14ac:dyDescent="0.2">
      <c r="B6537" s="8">
        <v>8421.7560000000012</v>
      </c>
      <c r="C6537" s="2" t="s">
        <v>9599</v>
      </c>
      <c r="D6537" s="2" t="s">
        <v>51</v>
      </c>
      <c r="E6537" s="8">
        <v>0</v>
      </c>
      <c r="F6537" s="2" t="s">
        <v>9960</v>
      </c>
      <c r="G6537" s="2" t="s">
        <v>9961</v>
      </c>
      <c r="H6537" s="9">
        <v>42185</v>
      </c>
      <c r="I6537" s="2">
        <v>2015</v>
      </c>
      <c r="J6537" s="2">
        <v>6</v>
      </c>
      <c r="K6537" s="2" t="str">
        <f>VLOOKUP($C6537,Clients!$B:$F,K$6,0)</f>
        <v>Heaney-Wyman</v>
      </c>
      <c r="L6537" s="2" t="str">
        <f>VLOOKUP($C6537,Clients!$B:$F,L$6,0)</f>
        <v>Related Parties</v>
      </c>
      <c r="M6537" s="2" t="str">
        <f>VLOOKUP($C6537,Clients!$B:$F,M$6,0)</f>
        <v>MX</v>
      </c>
      <c r="N6537" s="2" t="str">
        <f>VLOOKUP($C6537,Clients!$B:$F,N$6,0)</f>
        <v>Mexico</v>
      </c>
    </row>
    <row r="6538" spans="2:14" x14ac:dyDescent="0.2">
      <c r="B6538" s="8">
        <v>-8421.7560000000012</v>
      </c>
      <c r="C6538" s="2" t="s">
        <v>9599</v>
      </c>
      <c r="D6538" s="2" t="s">
        <v>51</v>
      </c>
      <c r="E6538" s="8">
        <v>0</v>
      </c>
      <c r="F6538" s="2" t="s">
        <v>9962</v>
      </c>
      <c r="G6538" s="2" t="s">
        <v>9961</v>
      </c>
      <c r="H6538" s="9">
        <v>42185</v>
      </c>
      <c r="I6538" s="2">
        <v>2015</v>
      </c>
      <c r="J6538" s="2">
        <v>6</v>
      </c>
      <c r="K6538" s="2" t="str">
        <f>VLOOKUP($C6538,Clients!$B:$F,K$6,0)</f>
        <v>Heaney-Wyman</v>
      </c>
      <c r="L6538" s="2" t="str">
        <f>VLOOKUP($C6538,Clients!$B:$F,L$6,0)</f>
        <v>Related Parties</v>
      </c>
      <c r="M6538" s="2" t="str">
        <f>VLOOKUP($C6538,Clients!$B:$F,M$6,0)</f>
        <v>MX</v>
      </c>
      <c r="N6538" s="2" t="str">
        <f>VLOOKUP($C6538,Clients!$B:$F,N$6,0)</f>
        <v>Mexico</v>
      </c>
    </row>
    <row r="6539" spans="2:14" x14ac:dyDescent="0.2">
      <c r="B6539" s="8">
        <v>8194.3260000000009</v>
      </c>
      <c r="C6539" s="2" t="s">
        <v>9599</v>
      </c>
      <c r="D6539" s="2" t="s">
        <v>51</v>
      </c>
      <c r="E6539" s="8">
        <v>0</v>
      </c>
      <c r="F6539" s="2" t="s">
        <v>9963</v>
      </c>
      <c r="G6539" s="2" t="s">
        <v>9961</v>
      </c>
      <c r="H6539" s="9">
        <v>42185</v>
      </c>
      <c r="I6539" s="2">
        <v>2015</v>
      </c>
      <c r="J6539" s="2">
        <v>6</v>
      </c>
      <c r="K6539" s="2" t="str">
        <f>VLOOKUP($C6539,Clients!$B:$F,K$6,0)</f>
        <v>Heaney-Wyman</v>
      </c>
      <c r="L6539" s="2" t="str">
        <f>VLOOKUP($C6539,Clients!$B:$F,L$6,0)</f>
        <v>Related Parties</v>
      </c>
      <c r="M6539" s="2" t="str">
        <f>VLOOKUP($C6539,Clients!$B:$F,M$6,0)</f>
        <v>MX</v>
      </c>
      <c r="N6539" s="2" t="str">
        <f>VLOOKUP($C6539,Clients!$B:$F,N$6,0)</f>
        <v>Mexico</v>
      </c>
    </row>
    <row r="6540" spans="2:14" x14ac:dyDescent="0.2">
      <c r="B6540" s="8">
        <v>1079.5680000000002</v>
      </c>
      <c r="C6540" s="2" t="s">
        <v>9599</v>
      </c>
      <c r="D6540" s="2" t="s">
        <v>51</v>
      </c>
      <c r="E6540" s="8">
        <v>8</v>
      </c>
      <c r="F6540" s="2" t="s">
        <v>9964</v>
      </c>
      <c r="G6540" s="2" t="s">
        <v>9965</v>
      </c>
      <c r="H6540" s="9">
        <v>42185</v>
      </c>
      <c r="I6540" s="2">
        <v>2015</v>
      </c>
      <c r="J6540" s="2">
        <v>6</v>
      </c>
      <c r="K6540" s="2" t="str">
        <f>VLOOKUP($C6540,Clients!$B:$F,K$6,0)</f>
        <v>Heaney-Wyman</v>
      </c>
      <c r="L6540" s="2" t="str">
        <f>VLOOKUP($C6540,Clients!$B:$F,L$6,0)</f>
        <v>Related Parties</v>
      </c>
      <c r="M6540" s="2" t="str">
        <f>VLOOKUP($C6540,Clients!$B:$F,M$6,0)</f>
        <v>MX</v>
      </c>
      <c r="N6540" s="2" t="str">
        <f>VLOOKUP($C6540,Clients!$B:$F,N$6,0)</f>
        <v>Mexico</v>
      </c>
    </row>
    <row r="6541" spans="2:14" x14ac:dyDescent="0.2">
      <c r="B6541" s="8">
        <v>30.786000000000001</v>
      </c>
      <c r="C6541" s="2" t="s">
        <v>9599</v>
      </c>
      <c r="D6541" s="2" t="s">
        <v>51</v>
      </c>
      <c r="E6541" s="8">
        <v>1</v>
      </c>
      <c r="F6541" s="2" t="s">
        <v>9966</v>
      </c>
      <c r="G6541" s="2" t="s">
        <v>9967</v>
      </c>
      <c r="H6541" s="9">
        <v>42185</v>
      </c>
      <c r="I6541" s="2">
        <v>2015</v>
      </c>
      <c r="J6541" s="2">
        <v>6</v>
      </c>
      <c r="K6541" s="2" t="str">
        <f>VLOOKUP($C6541,Clients!$B:$F,K$6,0)</f>
        <v>Heaney-Wyman</v>
      </c>
      <c r="L6541" s="2" t="str">
        <f>VLOOKUP($C6541,Clients!$B:$F,L$6,0)</f>
        <v>Related Parties</v>
      </c>
      <c r="M6541" s="2" t="str">
        <f>VLOOKUP($C6541,Clients!$B:$F,M$6,0)</f>
        <v>MX</v>
      </c>
      <c r="N6541" s="2" t="str">
        <f>VLOOKUP($C6541,Clients!$B:$F,N$6,0)</f>
        <v>Mexico</v>
      </c>
    </row>
    <row r="6542" spans="2:14" x14ac:dyDescent="0.2">
      <c r="B6542" s="8">
        <v>251.70600000000002</v>
      </c>
      <c r="C6542" s="2" t="s">
        <v>9599</v>
      </c>
      <c r="D6542" s="2" t="s">
        <v>51</v>
      </c>
      <c r="E6542" s="8">
        <v>5</v>
      </c>
      <c r="F6542" s="2" t="s">
        <v>9968</v>
      </c>
      <c r="G6542" s="2" t="s">
        <v>9969</v>
      </c>
      <c r="H6542" s="9">
        <v>42185</v>
      </c>
      <c r="I6542" s="2">
        <v>2015</v>
      </c>
      <c r="J6542" s="2">
        <v>6</v>
      </c>
      <c r="K6542" s="2" t="str">
        <f>VLOOKUP($C6542,Clients!$B:$F,K$6,0)</f>
        <v>Heaney-Wyman</v>
      </c>
      <c r="L6542" s="2" t="str">
        <f>VLOOKUP($C6542,Clients!$B:$F,L$6,0)</f>
        <v>Related Parties</v>
      </c>
      <c r="M6542" s="2" t="str">
        <f>VLOOKUP($C6542,Clients!$B:$F,M$6,0)</f>
        <v>MX</v>
      </c>
      <c r="N6542" s="2" t="str">
        <f>VLOOKUP($C6542,Clients!$B:$F,N$6,0)</f>
        <v>Mexico</v>
      </c>
    </row>
    <row r="6543" spans="2:14" x14ac:dyDescent="0.2">
      <c r="B6543" s="8">
        <v>2427.7260000000001</v>
      </c>
      <c r="C6543" s="2" t="s">
        <v>9599</v>
      </c>
      <c r="D6543" s="2" t="s">
        <v>51</v>
      </c>
      <c r="E6543" s="8">
        <v>60</v>
      </c>
      <c r="F6543" s="2" t="s">
        <v>9970</v>
      </c>
      <c r="G6543" s="2" t="s">
        <v>9971</v>
      </c>
      <c r="H6543" s="9">
        <v>42185</v>
      </c>
      <c r="I6543" s="2">
        <v>2015</v>
      </c>
      <c r="J6543" s="2">
        <v>6</v>
      </c>
      <c r="K6543" s="2" t="str">
        <f>VLOOKUP($C6543,Clients!$B:$F,K$6,0)</f>
        <v>Heaney-Wyman</v>
      </c>
      <c r="L6543" s="2" t="str">
        <f>VLOOKUP($C6543,Clients!$B:$F,L$6,0)</f>
        <v>Related Parties</v>
      </c>
      <c r="M6543" s="2" t="str">
        <f>VLOOKUP($C6543,Clients!$B:$F,M$6,0)</f>
        <v>MX</v>
      </c>
      <c r="N6543" s="2" t="str">
        <f>VLOOKUP($C6543,Clients!$B:$F,N$6,0)</f>
        <v>Mexico</v>
      </c>
    </row>
    <row r="6544" spans="2:14" x14ac:dyDescent="0.2">
      <c r="B6544" s="8">
        <v>26157.600000000002</v>
      </c>
      <c r="C6544" s="2" t="s">
        <v>9599</v>
      </c>
      <c r="D6544" s="2" t="s">
        <v>51</v>
      </c>
      <c r="E6544" s="8">
        <v>300</v>
      </c>
      <c r="F6544" s="2" t="s">
        <v>9972</v>
      </c>
      <c r="G6544" s="2" t="s">
        <v>9973</v>
      </c>
      <c r="H6544" s="9">
        <v>42199</v>
      </c>
      <c r="I6544" s="2">
        <v>2015</v>
      </c>
      <c r="J6544" s="2">
        <v>7</v>
      </c>
      <c r="K6544" s="2" t="str">
        <f>VLOOKUP($C6544,Clients!$B:$F,K$6,0)</f>
        <v>Heaney-Wyman</v>
      </c>
      <c r="L6544" s="2" t="str">
        <f>VLOOKUP($C6544,Clients!$B:$F,L$6,0)</f>
        <v>Related Parties</v>
      </c>
      <c r="M6544" s="2" t="str">
        <f>VLOOKUP($C6544,Clients!$B:$F,M$6,0)</f>
        <v>MX</v>
      </c>
      <c r="N6544" s="2" t="str">
        <f>VLOOKUP($C6544,Clients!$B:$F,N$6,0)</f>
        <v>Mexico</v>
      </c>
    </row>
    <row r="6545" spans="2:14" x14ac:dyDescent="0.2">
      <c r="B6545" s="8">
        <v>762.25800000000004</v>
      </c>
      <c r="C6545" s="2" t="s">
        <v>9599</v>
      </c>
      <c r="D6545" s="2" t="s">
        <v>51</v>
      </c>
      <c r="E6545" s="8">
        <v>0</v>
      </c>
      <c r="F6545" s="2" t="s">
        <v>9974</v>
      </c>
      <c r="G6545" s="2" t="s">
        <v>9975</v>
      </c>
      <c r="H6545" s="9">
        <v>42205</v>
      </c>
      <c r="I6545" s="2">
        <v>2015</v>
      </c>
      <c r="J6545" s="2">
        <v>7</v>
      </c>
      <c r="K6545" s="2" t="str">
        <f>VLOOKUP($C6545,Clients!$B:$F,K$6,0)</f>
        <v>Heaney-Wyman</v>
      </c>
      <c r="L6545" s="2" t="str">
        <f>VLOOKUP($C6545,Clients!$B:$F,L$6,0)</f>
        <v>Related Parties</v>
      </c>
      <c r="M6545" s="2" t="str">
        <f>VLOOKUP($C6545,Clients!$B:$F,M$6,0)</f>
        <v>MX</v>
      </c>
      <c r="N6545" s="2" t="str">
        <f>VLOOKUP($C6545,Clients!$B:$F,N$6,0)</f>
        <v>Mexico</v>
      </c>
    </row>
    <row r="6546" spans="2:14" x14ac:dyDescent="0.2">
      <c r="B6546" s="8">
        <v>17438.400000000001</v>
      </c>
      <c r="C6546" s="2" t="s">
        <v>9599</v>
      </c>
      <c r="D6546" s="2" t="s">
        <v>51</v>
      </c>
      <c r="E6546" s="8">
        <v>200</v>
      </c>
      <c r="F6546" s="2" t="s">
        <v>9976</v>
      </c>
      <c r="G6546" s="2" t="s">
        <v>9977</v>
      </c>
      <c r="H6546" s="9">
        <v>42212</v>
      </c>
      <c r="I6546" s="2">
        <v>2015</v>
      </c>
      <c r="J6546" s="2">
        <v>7</v>
      </c>
      <c r="K6546" s="2" t="str">
        <f>VLOOKUP($C6546,Clients!$B:$F,K$6,0)</f>
        <v>Heaney-Wyman</v>
      </c>
      <c r="L6546" s="2" t="str">
        <f>VLOOKUP($C6546,Clients!$B:$F,L$6,0)</f>
        <v>Related Parties</v>
      </c>
      <c r="M6546" s="2" t="str">
        <f>VLOOKUP($C6546,Clients!$B:$F,M$6,0)</f>
        <v>MX</v>
      </c>
      <c r="N6546" s="2" t="str">
        <f>VLOOKUP($C6546,Clients!$B:$F,N$6,0)</f>
        <v>Mexico</v>
      </c>
    </row>
    <row r="6547" spans="2:14" x14ac:dyDescent="0.2">
      <c r="B6547" s="8">
        <v>21148.764000000003</v>
      </c>
      <c r="C6547" s="2" t="s">
        <v>9599</v>
      </c>
      <c r="D6547" s="2" t="s">
        <v>51</v>
      </c>
      <c r="E6547" s="8">
        <v>114</v>
      </c>
      <c r="F6547" s="2" t="s">
        <v>9978</v>
      </c>
      <c r="G6547" s="2" t="s">
        <v>9979</v>
      </c>
      <c r="H6547" s="9">
        <v>42212</v>
      </c>
      <c r="I6547" s="2">
        <v>2015</v>
      </c>
      <c r="J6547" s="2">
        <v>7</v>
      </c>
      <c r="K6547" s="2" t="str">
        <f>VLOOKUP($C6547,Clients!$B:$F,K$6,0)</f>
        <v>Heaney-Wyman</v>
      </c>
      <c r="L6547" s="2" t="str">
        <f>VLOOKUP($C6547,Clients!$B:$F,L$6,0)</f>
        <v>Related Parties</v>
      </c>
      <c r="M6547" s="2" t="str">
        <f>VLOOKUP($C6547,Clients!$B:$F,M$6,0)</f>
        <v>MX</v>
      </c>
      <c r="N6547" s="2" t="str">
        <f>VLOOKUP($C6547,Clients!$B:$F,N$6,0)</f>
        <v>Mexico</v>
      </c>
    </row>
    <row r="6548" spans="2:14" x14ac:dyDescent="0.2">
      <c r="B6548" s="8">
        <v>100.80000000000001</v>
      </c>
      <c r="C6548" s="2" t="s">
        <v>9599</v>
      </c>
      <c r="D6548" s="2" t="s">
        <v>51</v>
      </c>
      <c r="E6548" s="8">
        <v>4</v>
      </c>
      <c r="F6548" s="2" t="s">
        <v>9980</v>
      </c>
      <c r="G6548" s="2" t="s">
        <v>9981</v>
      </c>
      <c r="H6548" s="9">
        <v>42216</v>
      </c>
      <c r="I6548" s="2">
        <v>2015</v>
      </c>
      <c r="J6548" s="2">
        <v>7</v>
      </c>
      <c r="K6548" s="2" t="str">
        <f>VLOOKUP($C6548,Clients!$B:$F,K$6,0)</f>
        <v>Heaney-Wyman</v>
      </c>
      <c r="L6548" s="2" t="str">
        <f>VLOOKUP($C6548,Clients!$B:$F,L$6,0)</f>
        <v>Related Parties</v>
      </c>
      <c r="M6548" s="2" t="str">
        <f>VLOOKUP($C6548,Clients!$B:$F,M$6,0)</f>
        <v>MX</v>
      </c>
      <c r="N6548" s="2" t="str">
        <f>VLOOKUP($C6548,Clients!$B:$F,N$6,0)</f>
        <v>Mexico</v>
      </c>
    </row>
    <row r="6549" spans="2:14" x14ac:dyDescent="0.2">
      <c r="B6549" s="8">
        <v>640.54200000000003</v>
      </c>
      <c r="C6549" s="2" t="s">
        <v>9599</v>
      </c>
      <c r="D6549" s="2" t="s">
        <v>51</v>
      </c>
      <c r="E6549" s="8">
        <v>0</v>
      </c>
      <c r="F6549" s="2" t="s">
        <v>9982</v>
      </c>
      <c r="G6549" s="2" t="s">
        <v>9983</v>
      </c>
      <c r="H6549" s="9">
        <v>42216</v>
      </c>
      <c r="I6549" s="2">
        <v>2015</v>
      </c>
      <c r="J6549" s="2">
        <v>7</v>
      </c>
      <c r="K6549" s="2" t="str">
        <f>VLOOKUP($C6549,Clients!$B:$F,K$6,0)</f>
        <v>Heaney-Wyman</v>
      </c>
      <c r="L6549" s="2" t="str">
        <f>VLOOKUP($C6549,Clients!$B:$F,L$6,0)</f>
        <v>Related Parties</v>
      </c>
      <c r="M6549" s="2" t="str">
        <f>VLOOKUP($C6549,Clients!$B:$F,M$6,0)</f>
        <v>MX</v>
      </c>
      <c r="N6549" s="2" t="str">
        <f>VLOOKUP($C6549,Clients!$B:$F,N$6,0)</f>
        <v>Mexico</v>
      </c>
    </row>
    <row r="6550" spans="2:14" x14ac:dyDescent="0.2">
      <c r="B6550" s="8">
        <v>750.87600000000009</v>
      </c>
      <c r="C6550" s="2" t="s">
        <v>9599</v>
      </c>
      <c r="D6550" s="2" t="s">
        <v>51</v>
      </c>
      <c r="E6550" s="8">
        <v>0</v>
      </c>
      <c r="F6550" s="2" t="s">
        <v>9984</v>
      </c>
      <c r="G6550" s="2" t="s">
        <v>9985</v>
      </c>
      <c r="H6550" s="9">
        <v>42216</v>
      </c>
      <c r="I6550" s="2">
        <v>2015</v>
      </c>
      <c r="J6550" s="2">
        <v>7</v>
      </c>
      <c r="K6550" s="2" t="str">
        <f>VLOOKUP($C6550,Clients!$B:$F,K$6,0)</f>
        <v>Heaney-Wyman</v>
      </c>
      <c r="L6550" s="2" t="str">
        <f>VLOOKUP($C6550,Clients!$B:$F,L$6,0)</f>
        <v>Related Parties</v>
      </c>
      <c r="M6550" s="2" t="str">
        <f>VLOOKUP($C6550,Clients!$B:$F,M$6,0)</f>
        <v>MX</v>
      </c>
      <c r="N6550" s="2" t="str">
        <f>VLOOKUP($C6550,Clients!$B:$F,N$6,0)</f>
        <v>Mexico</v>
      </c>
    </row>
    <row r="6551" spans="2:14" x14ac:dyDescent="0.2">
      <c r="B6551" s="8">
        <v>27871.032000000003</v>
      </c>
      <c r="C6551" s="2" t="s">
        <v>9599</v>
      </c>
      <c r="D6551" s="2" t="s">
        <v>51</v>
      </c>
      <c r="E6551" s="8">
        <v>0</v>
      </c>
      <c r="F6551" s="2" t="s">
        <v>9986</v>
      </c>
      <c r="G6551" s="2" t="s">
        <v>9987</v>
      </c>
      <c r="H6551" s="9">
        <v>42216</v>
      </c>
      <c r="I6551" s="2">
        <v>2015</v>
      </c>
      <c r="J6551" s="2">
        <v>7</v>
      </c>
      <c r="K6551" s="2" t="str">
        <f>VLOOKUP($C6551,Clients!$B:$F,K$6,0)</f>
        <v>Heaney-Wyman</v>
      </c>
      <c r="L6551" s="2" t="str">
        <f>VLOOKUP($C6551,Clients!$B:$F,L$6,0)</f>
        <v>Related Parties</v>
      </c>
      <c r="M6551" s="2" t="str">
        <f>VLOOKUP($C6551,Clients!$B:$F,M$6,0)</f>
        <v>MX</v>
      </c>
      <c r="N6551" s="2" t="str">
        <f>VLOOKUP($C6551,Clients!$B:$F,N$6,0)</f>
        <v>Mexico</v>
      </c>
    </row>
    <row r="6552" spans="2:14" x14ac:dyDescent="0.2">
      <c r="B6552" s="8">
        <v>45020.976000000002</v>
      </c>
      <c r="C6552" s="2" t="s">
        <v>9599</v>
      </c>
      <c r="D6552" s="2" t="s">
        <v>51</v>
      </c>
      <c r="E6552" s="8">
        <v>100</v>
      </c>
      <c r="F6552" s="2" t="s">
        <v>9988</v>
      </c>
      <c r="G6552" s="2" t="s">
        <v>9989</v>
      </c>
      <c r="H6552" s="9">
        <v>42216</v>
      </c>
      <c r="I6552" s="2">
        <v>2015</v>
      </c>
      <c r="J6552" s="2">
        <v>7</v>
      </c>
      <c r="K6552" s="2" t="str">
        <f>VLOOKUP($C6552,Clients!$B:$F,K$6,0)</f>
        <v>Heaney-Wyman</v>
      </c>
      <c r="L6552" s="2" t="str">
        <f>VLOOKUP($C6552,Clients!$B:$F,L$6,0)</f>
        <v>Related Parties</v>
      </c>
      <c r="M6552" s="2" t="str">
        <f>VLOOKUP($C6552,Clients!$B:$F,M$6,0)</f>
        <v>MX</v>
      </c>
      <c r="N6552" s="2" t="str">
        <f>VLOOKUP($C6552,Clients!$B:$F,N$6,0)</f>
        <v>Mexico</v>
      </c>
    </row>
    <row r="6553" spans="2:14" x14ac:dyDescent="0.2">
      <c r="B6553" s="8">
        <v>247.04400000000001</v>
      </c>
      <c r="C6553" s="2" t="s">
        <v>9599</v>
      </c>
      <c r="D6553" s="2" t="s">
        <v>51</v>
      </c>
      <c r="E6553" s="8">
        <v>1</v>
      </c>
      <c r="F6553" s="2" t="s">
        <v>9990</v>
      </c>
      <c r="G6553" s="2" t="s">
        <v>9991</v>
      </c>
      <c r="H6553" s="9">
        <v>42216</v>
      </c>
      <c r="I6553" s="2">
        <v>2015</v>
      </c>
      <c r="J6553" s="2">
        <v>7</v>
      </c>
      <c r="K6553" s="2" t="str">
        <f>VLOOKUP($C6553,Clients!$B:$F,K$6,0)</f>
        <v>Heaney-Wyman</v>
      </c>
      <c r="L6553" s="2" t="str">
        <f>VLOOKUP($C6553,Clients!$B:$F,L$6,0)</f>
        <v>Related Parties</v>
      </c>
      <c r="M6553" s="2" t="str">
        <f>VLOOKUP($C6553,Clients!$B:$F,M$6,0)</f>
        <v>MX</v>
      </c>
      <c r="N6553" s="2" t="str">
        <f>VLOOKUP($C6553,Clients!$B:$F,N$6,0)</f>
        <v>Mexico</v>
      </c>
    </row>
    <row r="6554" spans="2:14" x14ac:dyDescent="0.2">
      <c r="B6554" s="8">
        <v>-247.04400000000001</v>
      </c>
      <c r="C6554" s="2" t="s">
        <v>9599</v>
      </c>
      <c r="D6554" s="2" t="s">
        <v>51</v>
      </c>
      <c r="E6554" s="8">
        <v>-1</v>
      </c>
      <c r="F6554" s="2" t="s">
        <v>9992</v>
      </c>
      <c r="G6554" s="2" t="s">
        <v>9991</v>
      </c>
      <c r="H6554" s="9">
        <v>42216</v>
      </c>
      <c r="I6554" s="2">
        <v>2015</v>
      </c>
      <c r="J6554" s="2">
        <v>7</v>
      </c>
      <c r="K6554" s="2" t="str">
        <f>VLOOKUP($C6554,Clients!$B:$F,K$6,0)</f>
        <v>Heaney-Wyman</v>
      </c>
      <c r="L6554" s="2" t="str">
        <f>VLOOKUP($C6554,Clients!$B:$F,L$6,0)</f>
        <v>Related Parties</v>
      </c>
      <c r="M6554" s="2" t="str">
        <f>VLOOKUP($C6554,Clients!$B:$F,M$6,0)</f>
        <v>MX</v>
      </c>
      <c r="N6554" s="2" t="str">
        <f>VLOOKUP($C6554,Clients!$B:$F,N$6,0)</f>
        <v>Mexico</v>
      </c>
    </row>
    <row r="6555" spans="2:14" x14ac:dyDescent="0.2">
      <c r="B6555" s="8">
        <v>247.04400000000001</v>
      </c>
      <c r="C6555" s="2" t="s">
        <v>9599</v>
      </c>
      <c r="D6555" s="2" t="s">
        <v>51</v>
      </c>
      <c r="E6555" s="8">
        <v>1</v>
      </c>
      <c r="F6555" s="2" t="s">
        <v>9993</v>
      </c>
      <c r="G6555" s="2" t="s">
        <v>9991</v>
      </c>
      <c r="H6555" s="9">
        <v>42216</v>
      </c>
      <c r="I6555" s="2">
        <v>2015</v>
      </c>
      <c r="J6555" s="2">
        <v>7</v>
      </c>
      <c r="K6555" s="2" t="str">
        <f>VLOOKUP($C6555,Clients!$B:$F,K$6,0)</f>
        <v>Heaney-Wyman</v>
      </c>
      <c r="L6555" s="2" t="str">
        <f>VLOOKUP($C6555,Clients!$B:$F,L$6,0)</f>
        <v>Related Parties</v>
      </c>
      <c r="M6555" s="2" t="str">
        <f>VLOOKUP($C6555,Clients!$B:$F,M$6,0)</f>
        <v>MX</v>
      </c>
      <c r="N6555" s="2" t="str">
        <f>VLOOKUP($C6555,Clients!$B:$F,N$6,0)</f>
        <v>Mexico</v>
      </c>
    </row>
    <row r="6556" spans="2:14" x14ac:dyDescent="0.2">
      <c r="B6556" s="8">
        <v>1631.6160000000002</v>
      </c>
      <c r="C6556" s="2" t="s">
        <v>9599</v>
      </c>
      <c r="D6556" s="2" t="s">
        <v>51</v>
      </c>
      <c r="E6556" s="8">
        <v>10</v>
      </c>
      <c r="F6556" s="2" t="s">
        <v>9994</v>
      </c>
      <c r="G6556" s="2" t="s">
        <v>9995</v>
      </c>
      <c r="H6556" s="9">
        <v>42216</v>
      </c>
      <c r="I6556" s="2">
        <v>2015</v>
      </c>
      <c r="J6556" s="2">
        <v>7</v>
      </c>
      <c r="K6556" s="2" t="str">
        <f>VLOOKUP($C6556,Clients!$B:$F,K$6,0)</f>
        <v>Heaney-Wyman</v>
      </c>
      <c r="L6556" s="2" t="str">
        <f>VLOOKUP($C6556,Clients!$B:$F,L$6,0)</f>
        <v>Related Parties</v>
      </c>
      <c r="M6556" s="2" t="str">
        <f>VLOOKUP($C6556,Clients!$B:$F,M$6,0)</f>
        <v>MX</v>
      </c>
      <c r="N6556" s="2" t="str">
        <f>VLOOKUP($C6556,Clients!$B:$F,N$6,0)</f>
        <v>Mexico</v>
      </c>
    </row>
    <row r="6557" spans="2:14" x14ac:dyDescent="0.2">
      <c r="B6557" s="8">
        <v>1616.8319999999999</v>
      </c>
      <c r="C6557" s="2" t="s">
        <v>9599</v>
      </c>
      <c r="D6557" s="2" t="s">
        <v>51</v>
      </c>
      <c r="E6557" s="8">
        <v>0</v>
      </c>
      <c r="F6557" s="2" t="s">
        <v>9996</v>
      </c>
      <c r="G6557" s="2" t="s">
        <v>9997</v>
      </c>
      <c r="H6557" s="9">
        <v>42216</v>
      </c>
      <c r="I6557" s="2">
        <v>2015</v>
      </c>
      <c r="J6557" s="2">
        <v>7</v>
      </c>
      <c r="K6557" s="2" t="str">
        <f>VLOOKUP($C6557,Clients!$B:$F,K$6,0)</f>
        <v>Heaney-Wyman</v>
      </c>
      <c r="L6557" s="2" t="str">
        <f>VLOOKUP($C6557,Clients!$B:$F,L$6,0)</f>
        <v>Related Parties</v>
      </c>
      <c r="M6557" s="2" t="str">
        <f>VLOOKUP($C6557,Clients!$B:$F,M$6,0)</f>
        <v>MX</v>
      </c>
      <c r="N6557" s="2" t="str">
        <f>VLOOKUP($C6557,Clients!$B:$F,N$6,0)</f>
        <v>Mexico</v>
      </c>
    </row>
    <row r="6558" spans="2:14" x14ac:dyDescent="0.2">
      <c r="B6558" s="8">
        <v>2009.742</v>
      </c>
      <c r="C6558" s="2" t="s">
        <v>9599</v>
      </c>
      <c r="D6558" s="2" t="s">
        <v>51</v>
      </c>
      <c r="E6558" s="8">
        <v>5</v>
      </c>
      <c r="F6558" s="2" t="s">
        <v>9998</v>
      </c>
      <c r="G6558" s="2" t="s">
        <v>9999</v>
      </c>
      <c r="H6558" s="9">
        <v>42216</v>
      </c>
      <c r="I6558" s="2">
        <v>2015</v>
      </c>
      <c r="J6558" s="2">
        <v>7</v>
      </c>
      <c r="K6558" s="2" t="str">
        <f>VLOOKUP($C6558,Clients!$B:$F,K$6,0)</f>
        <v>Heaney-Wyman</v>
      </c>
      <c r="L6558" s="2" t="str">
        <f>VLOOKUP($C6558,Clients!$B:$F,L$6,0)</f>
        <v>Related Parties</v>
      </c>
      <c r="M6558" s="2" t="str">
        <f>VLOOKUP($C6558,Clients!$B:$F,M$6,0)</f>
        <v>MX</v>
      </c>
      <c r="N6558" s="2" t="str">
        <f>VLOOKUP($C6558,Clients!$B:$F,N$6,0)</f>
        <v>Mexico</v>
      </c>
    </row>
    <row r="6559" spans="2:14" x14ac:dyDescent="0.2">
      <c r="B6559" s="8">
        <v>298833.99</v>
      </c>
      <c r="C6559" s="2" t="s">
        <v>9599</v>
      </c>
      <c r="D6559" s="2" t="s">
        <v>51</v>
      </c>
      <c r="E6559" s="8">
        <v>4000</v>
      </c>
      <c r="F6559" s="2" t="s">
        <v>10000</v>
      </c>
      <c r="G6559" s="2" t="s">
        <v>10001</v>
      </c>
      <c r="H6559" s="9">
        <v>42217</v>
      </c>
      <c r="I6559" s="2">
        <v>2015</v>
      </c>
      <c r="J6559" s="2">
        <v>8</v>
      </c>
      <c r="K6559" s="2" t="str">
        <f>VLOOKUP($C6559,Clients!$B:$F,K$6,0)</f>
        <v>Heaney-Wyman</v>
      </c>
      <c r="L6559" s="2" t="str">
        <f>VLOOKUP($C6559,Clients!$B:$F,L$6,0)</f>
        <v>Related Parties</v>
      </c>
      <c r="M6559" s="2" t="str">
        <f>VLOOKUP($C6559,Clients!$B:$F,M$6,0)</f>
        <v>MX</v>
      </c>
      <c r="N6559" s="2" t="str">
        <f>VLOOKUP($C6559,Clients!$B:$F,N$6,0)</f>
        <v>Mexico</v>
      </c>
    </row>
    <row r="6560" spans="2:14" x14ac:dyDescent="0.2">
      <c r="B6560" s="8">
        <v>203.91</v>
      </c>
      <c r="C6560" s="2" t="s">
        <v>9599</v>
      </c>
      <c r="D6560" s="2" t="s">
        <v>51</v>
      </c>
      <c r="E6560" s="8">
        <v>1</v>
      </c>
      <c r="F6560" s="2" t="s">
        <v>10002</v>
      </c>
      <c r="G6560" s="2" t="s">
        <v>10003</v>
      </c>
      <c r="H6560" s="9">
        <v>42217</v>
      </c>
      <c r="I6560" s="2">
        <v>2015</v>
      </c>
      <c r="J6560" s="2">
        <v>8</v>
      </c>
      <c r="K6560" s="2" t="str">
        <f>VLOOKUP($C6560,Clients!$B:$F,K$6,0)</f>
        <v>Heaney-Wyman</v>
      </c>
      <c r="L6560" s="2" t="str">
        <f>VLOOKUP($C6560,Clients!$B:$F,L$6,0)</f>
        <v>Related Parties</v>
      </c>
      <c r="M6560" s="2" t="str">
        <f>VLOOKUP($C6560,Clients!$B:$F,M$6,0)</f>
        <v>MX</v>
      </c>
      <c r="N6560" s="2" t="str">
        <f>VLOOKUP($C6560,Clients!$B:$F,N$6,0)</f>
        <v>Mexico</v>
      </c>
    </row>
    <row r="6561" spans="2:14" x14ac:dyDescent="0.2">
      <c r="B6561" s="8">
        <v>117.17999999999999</v>
      </c>
      <c r="C6561" s="2" t="s">
        <v>9599</v>
      </c>
      <c r="D6561" s="2" t="s">
        <v>51</v>
      </c>
      <c r="E6561" s="8">
        <v>2</v>
      </c>
      <c r="F6561" s="2" t="s">
        <v>10004</v>
      </c>
      <c r="G6561" s="2" t="s">
        <v>10005</v>
      </c>
      <c r="H6561" s="9">
        <v>42217</v>
      </c>
      <c r="I6561" s="2">
        <v>2015</v>
      </c>
      <c r="J6561" s="2">
        <v>8</v>
      </c>
      <c r="K6561" s="2" t="str">
        <f>VLOOKUP($C6561,Clients!$B:$F,K$6,0)</f>
        <v>Heaney-Wyman</v>
      </c>
      <c r="L6561" s="2" t="str">
        <f>VLOOKUP($C6561,Clients!$B:$F,L$6,0)</f>
        <v>Related Parties</v>
      </c>
      <c r="M6561" s="2" t="str">
        <f>VLOOKUP($C6561,Clients!$B:$F,M$6,0)</f>
        <v>MX</v>
      </c>
      <c r="N6561" s="2" t="str">
        <f>VLOOKUP($C6561,Clients!$B:$F,N$6,0)</f>
        <v>Mexico</v>
      </c>
    </row>
    <row r="6562" spans="2:14" x14ac:dyDescent="0.2">
      <c r="B6562" s="8">
        <v>219924.01200000002</v>
      </c>
      <c r="C6562" s="2" t="s">
        <v>9599</v>
      </c>
      <c r="D6562" s="2" t="s">
        <v>51</v>
      </c>
      <c r="E6562" s="8">
        <v>2005</v>
      </c>
      <c r="F6562" s="2" t="s">
        <v>10006</v>
      </c>
      <c r="G6562" s="2" t="s">
        <v>10007</v>
      </c>
      <c r="H6562" s="9">
        <v>42217</v>
      </c>
      <c r="I6562" s="2">
        <v>2015</v>
      </c>
      <c r="J6562" s="2">
        <v>8</v>
      </c>
      <c r="K6562" s="2" t="str">
        <f>VLOOKUP($C6562,Clients!$B:$F,K$6,0)</f>
        <v>Heaney-Wyman</v>
      </c>
      <c r="L6562" s="2" t="str">
        <f>VLOOKUP($C6562,Clients!$B:$F,L$6,0)</f>
        <v>Related Parties</v>
      </c>
      <c r="M6562" s="2" t="str">
        <f>VLOOKUP($C6562,Clients!$B:$F,M$6,0)</f>
        <v>MX</v>
      </c>
      <c r="N6562" s="2" t="str">
        <f>VLOOKUP($C6562,Clients!$B:$F,N$6,0)</f>
        <v>Mexico</v>
      </c>
    </row>
    <row r="6563" spans="2:14" x14ac:dyDescent="0.2">
      <c r="B6563" s="8">
        <v>23453.052000000003</v>
      </c>
      <c r="C6563" s="2" t="s">
        <v>9599</v>
      </c>
      <c r="D6563" s="2" t="s">
        <v>51</v>
      </c>
      <c r="E6563" s="8">
        <v>165</v>
      </c>
      <c r="F6563" s="2" t="s">
        <v>10008</v>
      </c>
      <c r="G6563" s="2" t="s">
        <v>10009</v>
      </c>
      <c r="H6563" s="9">
        <v>42218</v>
      </c>
      <c r="I6563" s="2">
        <v>2015</v>
      </c>
      <c r="J6563" s="2">
        <v>8</v>
      </c>
      <c r="K6563" s="2" t="str">
        <f>VLOOKUP($C6563,Clients!$B:$F,K$6,0)</f>
        <v>Heaney-Wyman</v>
      </c>
      <c r="L6563" s="2" t="str">
        <f>VLOOKUP($C6563,Clients!$B:$F,L$6,0)</f>
        <v>Related Parties</v>
      </c>
      <c r="M6563" s="2" t="str">
        <f>VLOOKUP($C6563,Clients!$B:$F,M$6,0)</f>
        <v>MX</v>
      </c>
      <c r="N6563" s="2" t="str">
        <f>VLOOKUP($C6563,Clients!$B:$F,N$6,0)</f>
        <v>Mexico</v>
      </c>
    </row>
    <row r="6564" spans="2:14" x14ac:dyDescent="0.2">
      <c r="B6564" s="8">
        <v>15504.804</v>
      </c>
      <c r="C6564" s="2" t="s">
        <v>9599</v>
      </c>
      <c r="D6564" s="2" t="s">
        <v>51</v>
      </c>
      <c r="E6564" s="8">
        <v>40</v>
      </c>
      <c r="F6564" s="2" t="s">
        <v>10010</v>
      </c>
      <c r="G6564" s="2" t="s">
        <v>10011</v>
      </c>
      <c r="H6564" s="9">
        <v>42219</v>
      </c>
      <c r="I6564" s="2">
        <v>2015</v>
      </c>
      <c r="J6564" s="2">
        <v>8</v>
      </c>
      <c r="K6564" s="2" t="str">
        <f>VLOOKUP($C6564,Clients!$B:$F,K$6,0)</f>
        <v>Heaney-Wyman</v>
      </c>
      <c r="L6564" s="2" t="str">
        <f>VLOOKUP($C6564,Clients!$B:$F,L$6,0)</f>
        <v>Related Parties</v>
      </c>
      <c r="M6564" s="2" t="str">
        <f>VLOOKUP($C6564,Clients!$B:$F,M$6,0)</f>
        <v>MX</v>
      </c>
      <c r="N6564" s="2" t="str">
        <f>VLOOKUP($C6564,Clients!$B:$F,N$6,0)</f>
        <v>Mexico</v>
      </c>
    </row>
    <row r="6565" spans="2:14" x14ac:dyDescent="0.2">
      <c r="B6565" s="8">
        <v>20695.542000000001</v>
      </c>
      <c r="C6565" s="2" t="s">
        <v>9599</v>
      </c>
      <c r="D6565" s="2" t="s">
        <v>51</v>
      </c>
      <c r="E6565" s="8">
        <v>330</v>
      </c>
      <c r="F6565" s="2" t="s">
        <v>10012</v>
      </c>
      <c r="G6565" s="2" t="s">
        <v>10013</v>
      </c>
      <c r="H6565" s="9">
        <v>42219</v>
      </c>
      <c r="I6565" s="2">
        <v>2015</v>
      </c>
      <c r="J6565" s="2">
        <v>8</v>
      </c>
      <c r="K6565" s="2" t="str">
        <f>VLOOKUP($C6565,Clients!$B:$F,K$6,0)</f>
        <v>Heaney-Wyman</v>
      </c>
      <c r="L6565" s="2" t="str">
        <f>VLOOKUP($C6565,Clients!$B:$F,L$6,0)</f>
        <v>Related Parties</v>
      </c>
      <c r="M6565" s="2" t="str">
        <f>VLOOKUP($C6565,Clients!$B:$F,M$6,0)</f>
        <v>MX</v>
      </c>
      <c r="N6565" s="2" t="str">
        <f>VLOOKUP($C6565,Clients!$B:$F,N$6,0)</f>
        <v>Mexico</v>
      </c>
    </row>
    <row r="6566" spans="2:14" x14ac:dyDescent="0.2">
      <c r="B6566" s="8">
        <v>398.202</v>
      </c>
      <c r="C6566" s="2" t="s">
        <v>9599</v>
      </c>
      <c r="D6566" s="2" t="s">
        <v>51</v>
      </c>
      <c r="E6566" s="8">
        <v>2</v>
      </c>
      <c r="F6566" s="2" t="s">
        <v>10014</v>
      </c>
      <c r="G6566" s="2" t="s">
        <v>10015</v>
      </c>
      <c r="H6566" s="9">
        <v>42220</v>
      </c>
      <c r="I6566" s="2">
        <v>2015</v>
      </c>
      <c r="J6566" s="2">
        <v>8</v>
      </c>
      <c r="K6566" s="2" t="str">
        <f>VLOOKUP($C6566,Clients!$B:$F,K$6,0)</f>
        <v>Heaney-Wyman</v>
      </c>
      <c r="L6566" s="2" t="str">
        <f>VLOOKUP($C6566,Clients!$B:$F,L$6,0)</f>
        <v>Related Parties</v>
      </c>
      <c r="M6566" s="2" t="str">
        <f>VLOOKUP($C6566,Clients!$B:$F,M$6,0)</f>
        <v>MX</v>
      </c>
      <c r="N6566" s="2" t="str">
        <f>VLOOKUP($C6566,Clients!$B:$F,N$6,0)</f>
        <v>Mexico</v>
      </c>
    </row>
    <row r="6567" spans="2:14" x14ac:dyDescent="0.2">
      <c r="B6567" s="8">
        <v>480.06</v>
      </c>
      <c r="C6567" s="2" t="s">
        <v>9599</v>
      </c>
      <c r="D6567" s="2" t="s">
        <v>51</v>
      </c>
      <c r="E6567" s="8">
        <v>4</v>
      </c>
      <c r="F6567" s="2" t="s">
        <v>10016</v>
      </c>
      <c r="G6567" s="2" t="s">
        <v>10017</v>
      </c>
      <c r="H6567" s="9">
        <v>42220</v>
      </c>
      <c r="I6567" s="2">
        <v>2015</v>
      </c>
      <c r="J6567" s="2">
        <v>8</v>
      </c>
      <c r="K6567" s="2" t="str">
        <f>VLOOKUP($C6567,Clients!$B:$F,K$6,0)</f>
        <v>Heaney-Wyman</v>
      </c>
      <c r="L6567" s="2" t="str">
        <f>VLOOKUP($C6567,Clients!$B:$F,L$6,0)</f>
        <v>Related Parties</v>
      </c>
      <c r="M6567" s="2" t="str">
        <f>VLOOKUP($C6567,Clients!$B:$F,M$6,0)</f>
        <v>MX</v>
      </c>
      <c r="N6567" s="2" t="str">
        <f>VLOOKUP($C6567,Clients!$B:$F,N$6,0)</f>
        <v>Mexico</v>
      </c>
    </row>
    <row r="6568" spans="2:14" x14ac:dyDescent="0.2">
      <c r="B6568" s="8">
        <v>118542.732</v>
      </c>
      <c r="C6568" s="2" t="s">
        <v>9599</v>
      </c>
      <c r="D6568" s="2" t="s">
        <v>51</v>
      </c>
      <c r="E6568" s="8">
        <v>400</v>
      </c>
      <c r="F6568" s="2" t="s">
        <v>10018</v>
      </c>
      <c r="G6568" s="2" t="s">
        <v>10019</v>
      </c>
      <c r="H6568" s="9">
        <v>42237</v>
      </c>
      <c r="I6568" s="2">
        <v>2015</v>
      </c>
      <c r="J6568" s="2">
        <v>8</v>
      </c>
      <c r="K6568" s="2" t="str">
        <f>VLOOKUP($C6568,Clients!$B:$F,K$6,0)</f>
        <v>Heaney-Wyman</v>
      </c>
      <c r="L6568" s="2" t="str">
        <f>VLOOKUP($C6568,Clients!$B:$F,L$6,0)</f>
        <v>Related Parties</v>
      </c>
      <c r="M6568" s="2" t="str">
        <f>VLOOKUP($C6568,Clients!$B:$F,M$6,0)</f>
        <v>MX</v>
      </c>
      <c r="N6568" s="2" t="str">
        <f>VLOOKUP($C6568,Clients!$B:$F,N$6,0)</f>
        <v>Mexico</v>
      </c>
    </row>
    <row r="6569" spans="2:14" x14ac:dyDescent="0.2">
      <c r="B6569" s="8">
        <v>62054.495999999999</v>
      </c>
      <c r="C6569" s="2" t="s">
        <v>9599</v>
      </c>
      <c r="D6569" s="2" t="s">
        <v>51</v>
      </c>
      <c r="E6569" s="8">
        <v>48</v>
      </c>
      <c r="F6569" s="2" t="s">
        <v>10020</v>
      </c>
      <c r="G6569" s="2" t="s">
        <v>10021</v>
      </c>
      <c r="H6569" s="9">
        <v>42237</v>
      </c>
      <c r="I6569" s="2">
        <v>2015</v>
      </c>
      <c r="J6569" s="2">
        <v>8</v>
      </c>
      <c r="K6569" s="2" t="str">
        <f>VLOOKUP($C6569,Clients!$B:$F,K$6,0)</f>
        <v>Heaney-Wyman</v>
      </c>
      <c r="L6569" s="2" t="str">
        <f>VLOOKUP($C6569,Clients!$B:$F,L$6,0)</f>
        <v>Related Parties</v>
      </c>
      <c r="M6569" s="2" t="str">
        <f>VLOOKUP($C6569,Clients!$B:$F,M$6,0)</f>
        <v>MX</v>
      </c>
      <c r="N6569" s="2" t="str">
        <f>VLOOKUP($C6569,Clients!$B:$F,N$6,0)</f>
        <v>Mexico</v>
      </c>
    </row>
    <row r="6570" spans="2:14" x14ac:dyDescent="0.2">
      <c r="B6570" s="8">
        <v>21484.806</v>
      </c>
      <c r="C6570" s="2" t="s">
        <v>9599</v>
      </c>
      <c r="D6570" s="2" t="s">
        <v>51</v>
      </c>
      <c r="E6570" s="8">
        <v>30</v>
      </c>
      <c r="F6570" s="2" t="s">
        <v>10022</v>
      </c>
      <c r="G6570" s="2" t="s">
        <v>10023</v>
      </c>
      <c r="H6570" s="9">
        <v>42237</v>
      </c>
      <c r="I6570" s="2">
        <v>2015</v>
      </c>
      <c r="J6570" s="2">
        <v>8</v>
      </c>
      <c r="K6570" s="2" t="str">
        <f>VLOOKUP($C6570,Clients!$B:$F,K$6,0)</f>
        <v>Heaney-Wyman</v>
      </c>
      <c r="L6570" s="2" t="str">
        <f>VLOOKUP($C6570,Clients!$B:$F,L$6,0)</f>
        <v>Related Parties</v>
      </c>
      <c r="M6570" s="2" t="str">
        <f>VLOOKUP($C6570,Clients!$B:$F,M$6,0)</f>
        <v>MX</v>
      </c>
      <c r="N6570" s="2" t="str">
        <f>VLOOKUP($C6570,Clients!$B:$F,N$6,0)</f>
        <v>Mexico</v>
      </c>
    </row>
    <row r="6571" spans="2:14" x14ac:dyDescent="0.2">
      <c r="B6571" s="8">
        <v>100.80000000000001</v>
      </c>
      <c r="C6571" s="2" t="s">
        <v>9599</v>
      </c>
      <c r="D6571" s="2" t="s">
        <v>51</v>
      </c>
      <c r="E6571" s="8">
        <v>5</v>
      </c>
      <c r="F6571" s="2" t="s">
        <v>10024</v>
      </c>
      <c r="G6571" s="2" t="s">
        <v>10025</v>
      </c>
      <c r="H6571" s="9">
        <v>42237</v>
      </c>
      <c r="I6571" s="2">
        <v>2015</v>
      </c>
      <c r="J6571" s="2">
        <v>8</v>
      </c>
      <c r="K6571" s="2" t="str">
        <f>VLOOKUP($C6571,Clients!$B:$F,K$6,0)</f>
        <v>Heaney-Wyman</v>
      </c>
      <c r="L6571" s="2" t="str">
        <f>VLOOKUP($C6571,Clients!$B:$F,L$6,0)</f>
        <v>Related Parties</v>
      </c>
      <c r="M6571" s="2" t="str">
        <f>VLOOKUP($C6571,Clients!$B:$F,M$6,0)</f>
        <v>MX</v>
      </c>
      <c r="N6571" s="2" t="str">
        <f>VLOOKUP($C6571,Clients!$B:$F,N$6,0)</f>
        <v>Mexico</v>
      </c>
    </row>
    <row r="6572" spans="2:14" x14ac:dyDescent="0.2">
      <c r="B6572" s="8">
        <v>99.245999999999995</v>
      </c>
      <c r="C6572" s="2" t="s">
        <v>9599</v>
      </c>
      <c r="D6572" s="2" t="s">
        <v>51</v>
      </c>
      <c r="E6572" s="8">
        <v>144</v>
      </c>
      <c r="F6572" s="2" t="s">
        <v>10026</v>
      </c>
      <c r="G6572" s="2" t="s">
        <v>10027</v>
      </c>
      <c r="H6572" s="9">
        <v>42237</v>
      </c>
      <c r="I6572" s="2">
        <v>2015</v>
      </c>
      <c r="J6572" s="2">
        <v>8</v>
      </c>
      <c r="K6572" s="2" t="str">
        <f>VLOOKUP($C6572,Clients!$B:$F,K$6,0)</f>
        <v>Heaney-Wyman</v>
      </c>
      <c r="L6572" s="2" t="str">
        <f>VLOOKUP($C6572,Clients!$B:$F,L$6,0)</f>
        <v>Related Parties</v>
      </c>
      <c r="M6572" s="2" t="str">
        <f>VLOOKUP($C6572,Clients!$B:$F,M$6,0)</f>
        <v>MX</v>
      </c>
      <c r="N6572" s="2" t="str">
        <f>VLOOKUP($C6572,Clients!$B:$F,N$6,0)</f>
        <v>Mexico</v>
      </c>
    </row>
    <row r="6573" spans="2:14" x14ac:dyDescent="0.2">
      <c r="B6573" s="8">
        <v>3719.2260000000001</v>
      </c>
      <c r="C6573" s="2" t="s">
        <v>9599</v>
      </c>
      <c r="D6573" s="2" t="s">
        <v>51</v>
      </c>
      <c r="E6573" s="8">
        <v>20</v>
      </c>
      <c r="F6573" s="2" t="s">
        <v>10028</v>
      </c>
      <c r="G6573" s="2" t="s">
        <v>10029</v>
      </c>
      <c r="H6573" s="9">
        <v>42237</v>
      </c>
      <c r="I6573" s="2">
        <v>2015</v>
      </c>
      <c r="J6573" s="2">
        <v>8</v>
      </c>
      <c r="K6573" s="2" t="str">
        <f>VLOOKUP($C6573,Clients!$B:$F,K$6,0)</f>
        <v>Heaney-Wyman</v>
      </c>
      <c r="L6573" s="2" t="str">
        <f>VLOOKUP($C6573,Clients!$B:$F,L$6,0)</f>
        <v>Related Parties</v>
      </c>
      <c r="M6573" s="2" t="str">
        <f>VLOOKUP($C6573,Clients!$B:$F,M$6,0)</f>
        <v>MX</v>
      </c>
      <c r="N6573" s="2" t="str">
        <f>VLOOKUP($C6573,Clients!$B:$F,N$6,0)</f>
        <v>Mexico</v>
      </c>
    </row>
    <row r="6574" spans="2:14" x14ac:dyDescent="0.2">
      <c r="B6574" s="8">
        <v>507844.97400000005</v>
      </c>
      <c r="C6574" s="2" t="s">
        <v>9599</v>
      </c>
      <c r="D6574" s="2" t="s">
        <v>51</v>
      </c>
      <c r="E6574" s="8">
        <v>7533</v>
      </c>
      <c r="F6574" s="2" t="s">
        <v>10030</v>
      </c>
      <c r="G6574" s="2" t="s">
        <v>10031</v>
      </c>
      <c r="H6574" s="9">
        <v>42237</v>
      </c>
      <c r="I6574" s="2">
        <v>2015</v>
      </c>
      <c r="J6574" s="2">
        <v>8</v>
      </c>
      <c r="K6574" s="2" t="str">
        <f>VLOOKUP($C6574,Clients!$B:$F,K$6,0)</f>
        <v>Heaney-Wyman</v>
      </c>
      <c r="L6574" s="2" t="str">
        <f>VLOOKUP($C6574,Clients!$B:$F,L$6,0)</f>
        <v>Related Parties</v>
      </c>
      <c r="M6574" s="2" t="str">
        <f>VLOOKUP($C6574,Clients!$B:$F,M$6,0)</f>
        <v>MX</v>
      </c>
      <c r="N6574" s="2" t="str">
        <f>VLOOKUP($C6574,Clients!$B:$F,N$6,0)</f>
        <v>Mexico</v>
      </c>
    </row>
    <row r="6575" spans="2:14" x14ac:dyDescent="0.2">
      <c r="B6575" s="8">
        <v>1078.5600000000002</v>
      </c>
      <c r="C6575" s="2" t="s">
        <v>9599</v>
      </c>
      <c r="D6575" s="2" t="s">
        <v>51</v>
      </c>
      <c r="E6575" s="8">
        <v>0</v>
      </c>
      <c r="F6575" s="2" t="s">
        <v>10032</v>
      </c>
      <c r="G6575" s="2" t="s">
        <v>10033</v>
      </c>
      <c r="H6575" s="9">
        <v>42237</v>
      </c>
      <c r="I6575" s="2">
        <v>2015</v>
      </c>
      <c r="J6575" s="2">
        <v>8</v>
      </c>
      <c r="K6575" s="2" t="str">
        <f>VLOOKUP($C6575,Clients!$B:$F,K$6,0)</f>
        <v>Heaney-Wyman</v>
      </c>
      <c r="L6575" s="2" t="str">
        <f>VLOOKUP($C6575,Clients!$B:$F,L$6,0)</f>
        <v>Related Parties</v>
      </c>
      <c r="M6575" s="2" t="str">
        <f>VLOOKUP($C6575,Clients!$B:$F,M$6,0)</f>
        <v>MX</v>
      </c>
      <c r="N6575" s="2" t="str">
        <f>VLOOKUP($C6575,Clients!$B:$F,N$6,0)</f>
        <v>Mexico</v>
      </c>
    </row>
    <row r="6576" spans="2:14" x14ac:dyDescent="0.2">
      <c r="B6576" s="8">
        <v>1512</v>
      </c>
      <c r="C6576" s="2" t="s">
        <v>9599</v>
      </c>
      <c r="D6576" s="2" t="s">
        <v>51</v>
      </c>
      <c r="E6576" s="8">
        <v>0</v>
      </c>
      <c r="F6576" s="2" t="s">
        <v>10034</v>
      </c>
      <c r="G6576" s="2" t="s">
        <v>10035</v>
      </c>
      <c r="H6576" s="9">
        <v>42237</v>
      </c>
      <c r="I6576" s="2">
        <v>2015</v>
      </c>
      <c r="J6576" s="2">
        <v>8</v>
      </c>
      <c r="K6576" s="2" t="str">
        <f>VLOOKUP($C6576,Clients!$B:$F,K$6,0)</f>
        <v>Heaney-Wyman</v>
      </c>
      <c r="L6576" s="2" t="str">
        <f>VLOOKUP($C6576,Clients!$B:$F,L$6,0)</f>
        <v>Related Parties</v>
      </c>
      <c r="M6576" s="2" t="str">
        <f>VLOOKUP($C6576,Clients!$B:$F,M$6,0)</f>
        <v>MX</v>
      </c>
      <c r="N6576" s="2" t="str">
        <f>VLOOKUP($C6576,Clients!$B:$F,N$6,0)</f>
        <v>Mexico</v>
      </c>
    </row>
    <row r="6577" spans="2:14" x14ac:dyDescent="0.2">
      <c r="B6577" s="8">
        <v>46827.648000000001</v>
      </c>
      <c r="C6577" s="2" t="s">
        <v>9599</v>
      </c>
      <c r="D6577" s="2" t="s">
        <v>51</v>
      </c>
      <c r="E6577" s="8">
        <v>1000</v>
      </c>
      <c r="F6577" s="2" t="s">
        <v>10036</v>
      </c>
      <c r="G6577" s="2" t="s">
        <v>10037</v>
      </c>
      <c r="H6577" s="9">
        <v>42237</v>
      </c>
      <c r="I6577" s="2">
        <v>2015</v>
      </c>
      <c r="J6577" s="2">
        <v>8</v>
      </c>
      <c r="K6577" s="2" t="str">
        <f>VLOOKUP($C6577,Clients!$B:$F,K$6,0)</f>
        <v>Heaney-Wyman</v>
      </c>
      <c r="L6577" s="2" t="str">
        <f>VLOOKUP($C6577,Clients!$B:$F,L$6,0)</f>
        <v>Related Parties</v>
      </c>
      <c r="M6577" s="2" t="str">
        <f>VLOOKUP($C6577,Clients!$B:$F,M$6,0)</f>
        <v>MX</v>
      </c>
      <c r="N6577" s="2" t="str">
        <f>VLOOKUP($C6577,Clients!$B:$F,N$6,0)</f>
        <v>Mexico</v>
      </c>
    </row>
    <row r="6578" spans="2:14" x14ac:dyDescent="0.2">
      <c r="B6578" s="8">
        <v>1078.5600000000002</v>
      </c>
      <c r="C6578" s="2" t="s">
        <v>9599</v>
      </c>
      <c r="D6578" s="2" t="s">
        <v>51</v>
      </c>
      <c r="E6578" s="8">
        <v>0</v>
      </c>
      <c r="F6578" s="2" t="s">
        <v>10038</v>
      </c>
      <c r="G6578" s="2" t="s">
        <v>10033</v>
      </c>
      <c r="H6578" s="9">
        <v>42237</v>
      </c>
      <c r="I6578" s="2">
        <v>2015</v>
      </c>
      <c r="J6578" s="2">
        <v>8</v>
      </c>
      <c r="K6578" s="2" t="str">
        <f>VLOOKUP($C6578,Clients!$B:$F,K$6,0)</f>
        <v>Heaney-Wyman</v>
      </c>
      <c r="L6578" s="2" t="str">
        <f>VLOOKUP($C6578,Clients!$B:$F,L$6,0)</f>
        <v>Related Parties</v>
      </c>
      <c r="M6578" s="2" t="str">
        <f>VLOOKUP($C6578,Clients!$B:$F,M$6,0)</f>
        <v>MX</v>
      </c>
      <c r="N6578" s="2" t="str">
        <f>VLOOKUP($C6578,Clients!$B:$F,N$6,0)</f>
        <v>Mexico</v>
      </c>
    </row>
    <row r="6579" spans="2:14" x14ac:dyDescent="0.2">
      <c r="B6579" s="8">
        <v>-1078.5600000000002</v>
      </c>
      <c r="C6579" s="2" t="s">
        <v>9599</v>
      </c>
      <c r="D6579" s="2" t="s">
        <v>51</v>
      </c>
      <c r="E6579" s="8">
        <v>0</v>
      </c>
      <c r="F6579" s="2" t="s">
        <v>10039</v>
      </c>
      <c r="G6579" s="2" t="s">
        <v>10033</v>
      </c>
      <c r="H6579" s="9">
        <v>42237</v>
      </c>
      <c r="I6579" s="2">
        <v>2015</v>
      </c>
      <c r="J6579" s="2">
        <v>8</v>
      </c>
      <c r="K6579" s="2" t="str">
        <f>VLOOKUP($C6579,Clients!$B:$F,K$6,0)</f>
        <v>Heaney-Wyman</v>
      </c>
      <c r="L6579" s="2" t="str">
        <f>VLOOKUP($C6579,Clients!$B:$F,L$6,0)</f>
        <v>Related Parties</v>
      </c>
      <c r="M6579" s="2" t="str">
        <f>VLOOKUP($C6579,Clients!$B:$F,M$6,0)</f>
        <v>MX</v>
      </c>
      <c r="N6579" s="2" t="str">
        <f>VLOOKUP($C6579,Clients!$B:$F,N$6,0)</f>
        <v>Mexico</v>
      </c>
    </row>
    <row r="6580" spans="2:14" x14ac:dyDescent="0.2">
      <c r="B6580" s="8">
        <v>27503.7</v>
      </c>
      <c r="C6580" s="2" t="s">
        <v>9599</v>
      </c>
      <c r="D6580" s="2" t="s">
        <v>51</v>
      </c>
      <c r="E6580" s="8">
        <v>0</v>
      </c>
      <c r="F6580" s="2" t="s">
        <v>10040</v>
      </c>
      <c r="G6580" s="2" t="s">
        <v>10041</v>
      </c>
      <c r="H6580" s="9">
        <v>42247</v>
      </c>
      <c r="I6580" s="2">
        <v>2015</v>
      </c>
      <c r="J6580" s="2">
        <v>8</v>
      </c>
      <c r="K6580" s="2" t="str">
        <f>VLOOKUP($C6580,Clients!$B:$F,K$6,0)</f>
        <v>Heaney-Wyman</v>
      </c>
      <c r="L6580" s="2" t="str">
        <f>VLOOKUP($C6580,Clients!$B:$F,L$6,0)</f>
        <v>Related Parties</v>
      </c>
      <c r="M6580" s="2" t="str">
        <f>VLOOKUP($C6580,Clients!$B:$F,M$6,0)</f>
        <v>MX</v>
      </c>
      <c r="N6580" s="2" t="str">
        <f>VLOOKUP($C6580,Clients!$B:$F,N$6,0)</f>
        <v>Mexico</v>
      </c>
    </row>
    <row r="6581" spans="2:14" x14ac:dyDescent="0.2">
      <c r="B6581" s="8">
        <v>294</v>
      </c>
      <c r="C6581" s="2" t="s">
        <v>9599</v>
      </c>
      <c r="D6581" s="2" t="s">
        <v>51</v>
      </c>
      <c r="E6581" s="8">
        <v>0</v>
      </c>
      <c r="F6581" s="2" t="s">
        <v>10042</v>
      </c>
      <c r="G6581" s="2" t="s">
        <v>10043</v>
      </c>
      <c r="H6581" s="9">
        <v>42247</v>
      </c>
      <c r="I6581" s="2">
        <v>2015</v>
      </c>
      <c r="J6581" s="2">
        <v>8</v>
      </c>
      <c r="K6581" s="2" t="str">
        <f>VLOOKUP($C6581,Clients!$B:$F,K$6,0)</f>
        <v>Heaney-Wyman</v>
      </c>
      <c r="L6581" s="2" t="str">
        <f>VLOOKUP($C6581,Clients!$B:$F,L$6,0)</f>
        <v>Related Parties</v>
      </c>
      <c r="M6581" s="2" t="str">
        <f>VLOOKUP($C6581,Clients!$B:$F,M$6,0)</f>
        <v>MX</v>
      </c>
      <c r="N6581" s="2" t="str">
        <f>VLOOKUP($C6581,Clients!$B:$F,N$6,0)</f>
        <v>Mexico</v>
      </c>
    </row>
    <row r="6582" spans="2:14" x14ac:dyDescent="0.2">
      <c r="B6582" s="8">
        <v>-53705.526000000005</v>
      </c>
      <c r="C6582" s="2" t="s">
        <v>9599</v>
      </c>
      <c r="D6582" s="2" t="s">
        <v>51</v>
      </c>
      <c r="E6582" s="8">
        <v>-28</v>
      </c>
      <c r="F6582" s="2" t="s">
        <v>10044</v>
      </c>
      <c r="G6582" s="2" t="s">
        <v>5592</v>
      </c>
      <c r="H6582" s="9">
        <v>42275</v>
      </c>
      <c r="I6582" s="2">
        <v>2015</v>
      </c>
      <c r="J6582" s="2">
        <v>9</v>
      </c>
      <c r="K6582" s="2" t="str">
        <f>VLOOKUP($C6582,Clients!$B:$F,K$6,0)</f>
        <v>Heaney-Wyman</v>
      </c>
      <c r="L6582" s="2" t="str">
        <f>VLOOKUP($C6582,Clients!$B:$F,L$6,0)</f>
        <v>Related Parties</v>
      </c>
      <c r="M6582" s="2" t="str">
        <f>VLOOKUP($C6582,Clients!$B:$F,M$6,0)</f>
        <v>MX</v>
      </c>
      <c r="N6582" s="2" t="str">
        <f>VLOOKUP($C6582,Clients!$B:$F,N$6,0)</f>
        <v>Mexico</v>
      </c>
    </row>
    <row r="6583" spans="2:14" x14ac:dyDescent="0.2">
      <c r="B6583" s="8">
        <v>861.33600000000013</v>
      </c>
      <c r="C6583" s="2" t="s">
        <v>9599</v>
      </c>
      <c r="D6583" s="2" t="s">
        <v>51</v>
      </c>
      <c r="E6583" s="8">
        <v>28</v>
      </c>
      <c r="F6583" s="2" t="s">
        <v>10045</v>
      </c>
      <c r="G6583" s="2" t="s">
        <v>10046</v>
      </c>
      <c r="H6583" s="9">
        <v>42275</v>
      </c>
      <c r="I6583" s="2">
        <v>2015</v>
      </c>
      <c r="J6583" s="2">
        <v>9</v>
      </c>
      <c r="K6583" s="2" t="str">
        <f>VLOOKUP($C6583,Clients!$B:$F,K$6,0)</f>
        <v>Heaney-Wyman</v>
      </c>
      <c r="L6583" s="2" t="str">
        <f>VLOOKUP($C6583,Clients!$B:$F,L$6,0)</f>
        <v>Related Parties</v>
      </c>
      <c r="M6583" s="2" t="str">
        <f>VLOOKUP($C6583,Clients!$B:$F,M$6,0)</f>
        <v>MX</v>
      </c>
      <c r="N6583" s="2" t="str">
        <f>VLOOKUP($C6583,Clients!$B:$F,N$6,0)</f>
        <v>Mexico</v>
      </c>
    </row>
    <row r="6584" spans="2:14" x14ac:dyDescent="0.2">
      <c r="B6584" s="8">
        <v>4041.6179999999999</v>
      </c>
      <c r="C6584" s="2" t="s">
        <v>9599</v>
      </c>
      <c r="D6584" s="2" t="s">
        <v>51</v>
      </c>
      <c r="E6584" s="8">
        <v>0</v>
      </c>
      <c r="F6584" s="2" t="s">
        <v>10047</v>
      </c>
      <c r="G6584" s="2" t="s">
        <v>10048</v>
      </c>
      <c r="H6584" s="9">
        <v>42276</v>
      </c>
      <c r="I6584" s="2">
        <v>2015</v>
      </c>
      <c r="J6584" s="2">
        <v>9</v>
      </c>
      <c r="K6584" s="2" t="str">
        <f>VLOOKUP($C6584,Clients!$B:$F,K$6,0)</f>
        <v>Heaney-Wyman</v>
      </c>
      <c r="L6584" s="2" t="str">
        <f>VLOOKUP($C6584,Clients!$B:$F,L$6,0)</f>
        <v>Related Parties</v>
      </c>
      <c r="M6584" s="2" t="str">
        <f>VLOOKUP($C6584,Clients!$B:$F,M$6,0)</f>
        <v>MX</v>
      </c>
      <c r="N6584" s="2" t="str">
        <f>VLOOKUP($C6584,Clients!$B:$F,N$6,0)</f>
        <v>Mexico</v>
      </c>
    </row>
    <row r="6585" spans="2:14" x14ac:dyDescent="0.2">
      <c r="B6585" s="8">
        <v>41.958000000000006</v>
      </c>
      <c r="C6585" s="2" t="s">
        <v>9599</v>
      </c>
      <c r="D6585" s="2" t="s">
        <v>51</v>
      </c>
      <c r="E6585" s="8">
        <v>0</v>
      </c>
      <c r="F6585" s="2" t="s">
        <v>10049</v>
      </c>
      <c r="G6585" s="2" t="s">
        <v>10050</v>
      </c>
      <c r="H6585" s="9">
        <v>42277</v>
      </c>
      <c r="I6585" s="2">
        <v>2015</v>
      </c>
      <c r="J6585" s="2">
        <v>9</v>
      </c>
      <c r="K6585" s="2" t="str">
        <f>VLOOKUP($C6585,Clients!$B:$F,K$6,0)</f>
        <v>Heaney-Wyman</v>
      </c>
      <c r="L6585" s="2" t="str">
        <f>VLOOKUP($C6585,Clients!$B:$F,L$6,0)</f>
        <v>Related Parties</v>
      </c>
      <c r="M6585" s="2" t="str">
        <f>VLOOKUP($C6585,Clients!$B:$F,M$6,0)</f>
        <v>MX</v>
      </c>
      <c r="N6585" s="2" t="str">
        <f>VLOOKUP($C6585,Clients!$B:$F,N$6,0)</f>
        <v>Mexico</v>
      </c>
    </row>
    <row r="6586" spans="2:14" x14ac:dyDescent="0.2">
      <c r="B6586" s="8">
        <v>378</v>
      </c>
      <c r="C6586" s="2" t="s">
        <v>9599</v>
      </c>
      <c r="D6586" s="2" t="s">
        <v>51</v>
      </c>
      <c r="E6586" s="8">
        <v>0</v>
      </c>
      <c r="F6586" s="2" t="s">
        <v>10051</v>
      </c>
      <c r="G6586" s="2" t="s">
        <v>10052</v>
      </c>
      <c r="H6586" s="9">
        <v>42277</v>
      </c>
      <c r="I6586" s="2">
        <v>2015</v>
      </c>
      <c r="J6586" s="2">
        <v>9</v>
      </c>
      <c r="K6586" s="2" t="str">
        <f>VLOOKUP($C6586,Clients!$B:$F,K$6,0)</f>
        <v>Heaney-Wyman</v>
      </c>
      <c r="L6586" s="2" t="str">
        <f>VLOOKUP($C6586,Clients!$B:$F,L$6,0)</f>
        <v>Related Parties</v>
      </c>
      <c r="M6586" s="2" t="str">
        <f>VLOOKUP($C6586,Clients!$B:$F,M$6,0)</f>
        <v>MX</v>
      </c>
      <c r="N6586" s="2" t="str">
        <f>VLOOKUP($C6586,Clients!$B:$F,N$6,0)</f>
        <v>Mexico</v>
      </c>
    </row>
    <row r="6587" spans="2:14" x14ac:dyDescent="0.2">
      <c r="B6587" s="8">
        <v>27152.706000000002</v>
      </c>
      <c r="C6587" s="2" t="s">
        <v>9599</v>
      </c>
      <c r="D6587" s="2" t="s">
        <v>51</v>
      </c>
      <c r="E6587" s="8">
        <v>0</v>
      </c>
      <c r="F6587" s="2" t="s">
        <v>10053</v>
      </c>
      <c r="G6587" s="2" t="s">
        <v>10054</v>
      </c>
      <c r="H6587" s="9">
        <v>42277</v>
      </c>
      <c r="I6587" s="2">
        <v>2015</v>
      </c>
      <c r="J6587" s="2">
        <v>9</v>
      </c>
      <c r="K6587" s="2" t="str">
        <f>VLOOKUP($C6587,Clients!$B:$F,K$6,0)</f>
        <v>Heaney-Wyman</v>
      </c>
      <c r="L6587" s="2" t="str">
        <f>VLOOKUP($C6587,Clients!$B:$F,L$6,0)</f>
        <v>Related Parties</v>
      </c>
      <c r="M6587" s="2" t="str">
        <f>VLOOKUP($C6587,Clients!$B:$F,M$6,0)</f>
        <v>MX</v>
      </c>
      <c r="N6587" s="2" t="str">
        <f>VLOOKUP($C6587,Clients!$B:$F,N$6,0)</f>
        <v>Mexico</v>
      </c>
    </row>
    <row r="6588" spans="2:14" x14ac:dyDescent="0.2">
      <c r="B6588" s="8">
        <v>590.226</v>
      </c>
      <c r="C6588" s="2" t="s">
        <v>9599</v>
      </c>
      <c r="D6588" s="2" t="s">
        <v>51</v>
      </c>
      <c r="E6588" s="8">
        <v>0</v>
      </c>
      <c r="F6588" s="2" t="s">
        <v>10055</v>
      </c>
      <c r="G6588" s="2" t="s">
        <v>10056</v>
      </c>
      <c r="H6588" s="9">
        <v>42277</v>
      </c>
      <c r="I6588" s="2">
        <v>2015</v>
      </c>
      <c r="J6588" s="2">
        <v>9</v>
      </c>
      <c r="K6588" s="2" t="str">
        <f>VLOOKUP($C6588,Clients!$B:$F,K$6,0)</f>
        <v>Heaney-Wyman</v>
      </c>
      <c r="L6588" s="2" t="str">
        <f>VLOOKUP($C6588,Clients!$B:$F,L$6,0)</f>
        <v>Related Parties</v>
      </c>
      <c r="M6588" s="2" t="str">
        <f>VLOOKUP($C6588,Clients!$B:$F,M$6,0)</f>
        <v>MX</v>
      </c>
      <c r="N6588" s="2" t="str">
        <f>VLOOKUP($C6588,Clients!$B:$F,N$6,0)</f>
        <v>Mexico</v>
      </c>
    </row>
    <row r="6589" spans="2:14" x14ac:dyDescent="0.2">
      <c r="B6589" s="8">
        <v>3693.2700000000004</v>
      </c>
      <c r="C6589" s="2" t="s">
        <v>9599</v>
      </c>
      <c r="D6589" s="2" t="s">
        <v>51</v>
      </c>
      <c r="E6589" s="8">
        <v>0</v>
      </c>
      <c r="F6589" s="2" t="s">
        <v>10057</v>
      </c>
      <c r="G6589" s="2" t="s">
        <v>10058</v>
      </c>
      <c r="H6589" s="9">
        <v>42277</v>
      </c>
      <c r="I6589" s="2">
        <v>2015</v>
      </c>
      <c r="J6589" s="2">
        <v>9</v>
      </c>
      <c r="K6589" s="2" t="str">
        <f>VLOOKUP($C6589,Clients!$B:$F,K$6,0)</f>
        <v>Heaney-Wyman</v>
      </c>
      <c r="L6589" s="2" t="str">
        <f>VLOOKUP($C6589,Clients!$B:$F,L$6,0)</f>
        <v>Related Parties</v>
      </c>
      <c r="M6589" s="2" t="str">
        <f>VLOOKUP($C6589,Clients!$B:$F,M$6,0)</f>
        <v>MX</v>
      </c>
      <c r="N6589" s="2" t="str">
        <f>VLOOKUP($C6589,Clients!$B:$F,N$6,0)</f>
        <v>Mexico</v>
      </c>
    </row>
    <row r="6590" spans="2:14" x14ac:dyDescent="0.2">
      <c r="B6590" s="8">
        <v>2250.6959999999999</v>
      </c>
      <c r="C6590" s="2" t="s">
        <v>9599</v>
      </c>
      <c r="D6590" s="2" t="s">
        <v>51</v>
      </c>
      <c r="E6590" s="8">
        <v>0</v>
      </c>
      <c r="F6590" s="2" t="s">
        <v>10059</v>
      </c>
      <c r="G6590" s="2" t="s">
        <v>10060</v>
      </c>
      <c r="H6590" s="9">
        <v>42277</v>
      </c>
      <c r="I6590" s="2">
        <v>2015</v>
      </c>
      <c r="J6590" s="2">
        <v>9</v>
      </c>
      <c r="K6590" s="2" t="str">
        <f>VLOOKUP($C6590,Clients!$B:$F,K$6,0)</f>
        <v>Heaney-Wyman</v>
      </c>
      <c r="L6590" s="2" t="str">
        <f>VLOOKUP($C6590,Clients!$B:$F,L$6,0)</f>
        <v>Related Parties</v>
      </c>
      <c r="M6590" s="2" t="str">
        <f>VLOOKUP($C6590,Clients!$B:$F,M$6,0)</f>
        <v>MX</v>
      </c>
      <c r="N6590" s="2" t="str">
        <f>VLOOKUP($C6590,Clients!$B:$F,N$6,0)</f>
        <v>Mexico</v>
      </c>
    </row>
    <row r="6591" spans="2:14" x14ac:dyDescent="0.2">
      <c r="B6591" s="8">
        <v>1557.9060000000002</v>
      </c>
      <c r="C6591" s="2" t="s">
        <v>9599</v>
      </c>
      <c r="D6591" s="2" t="s">
        <v>51</v>
      </c>
      <c r="E6591" s="8">
        <v>0</v>
      </c>
      <c r="F6591" s="2" t="s">
        <v>10061</v>
      </c>
      <c r="G6591" s="2" t="s">
        <v>10062</v>
      </c>
      <c r="H6591" s="9">
        <v>42297</v>
      </c>
      <c r="I6591" s="2">
        <v>2015</v>
      </c>
      <c r="J6591" s="2">
        <v>10</v>
      </c>
      <c r="K6591" s="2" t="str">
        <f>VLOOKUP($C6591,Clients!$B:$F,K$6,0)</f>
        <v>Heaney-Wyman</v>
      </c>
      <c r="L6591" s="2" t="str">
        <f>VLOOKUP($C6591,Clients!$B:$F,L$6,0)</f>
        <v>Related Parties</v>
      </c>
      <c r="M6591" s="2" t="str">
        <f>VLOOKUP($C6591,Clients!$B:$F,M$6,0)</f>
        <v>MX</v>
      </c>
      <c r="N6591" s="2" t="str">
        <f>VLOOKUP($C6591,Clients!$B:$F,N$6,0)</f>
        <v>Mexico</v>
      </c>
    </row>
    <row r="6592" spans="2:14" x14ac:dyDescent="0.2">
      <c r="B6592" s="8">
        <v>28336.056000000004</v>
      </c>
      <c r="C6592" s="2" t="s">
        <v>9599</v>
      </c>
      <c r="D6592" s="2" t="s">
        <v>51</v>
      </c>
      <c r="E6592" s="8">
        <v>0</v>
      </c>
      <c r="F6592" s="2" t="s">
        <v>10063</v>
      </c>
      <c r="G6592" s="2" t="s">
        <v>10064</v>
      </c>
      <c r="H6592" s="9">
        <v>42307</v>
      </c>
      <c r="I6592" s="2">
        <v>2015</v>
      </c>
      <c r="J6592" s="2">
        <v>10</v>
      </c>
      <c r="K6592" s="2" t="str">
        <f>VLOOKUP($C6592,Clients!$B:$F,K$6,0)</f>
        <v>Heaney-Wyman</v>
      </c>
      <c r="L6592" s="2" t="str">
        <f>VLOOKUP($C6592,Clients!$B:$F,L$6,0)</f>
        <v>Related Parties</v>
      </c>
      <c r="M6592" s="2" t="str">
        <f>VLOOKUP($C6592,Clients!$B:$F,M$6,0)</f>
        <v>MX</v>
      </c>
      <c r="N6592" s="2" t="str">
        <f>VLOOKUP($C6592,Clients!$B:$F,N$6,0)</f>
        <v>Mexico</v>
      </c>
    </row>
    <row r="6593" spans="2:14" x14ac:dyDescent="0.2">
      <c r="B6593" s="8">
        <v>-6552</v>
      </c>
      <c r="C6593" s="2" t="s">
        <v>9599</v>
      </c>
      <c r="D6593" s="2" t="s">
        <v>51</v>
      </c>
      <c r="E6593" s="8">
        <v>0</v>
      </c>
      <c r="F6593" s="2" t="s">
        <v>10065</v>
      </c>
      <c r="G6593" s="2" t="s">
        <v>10066</v>
      </c>
      <c r="H6593" s="9">
        <v>42307</v>
      </c>
      <c r="I6593" s="2">
        <v>2015</v>
      </c>
      <c r="J6593" s="2">
        <v>10</v>
      </c>
      <c r="K6593" s="2" t="str">
        <f>VLOOKUP($C6593,Clients!$B:$F,K$6,0)</f>
        <v>Heaney-Wyman</v>
      </c>
      <c r="L6593" s="2" t="str">
        <f>VLOOKUP($C6593,Clients!$B:$F,L$6,0)</f>
        <v>Related Parties</v>
      </c>
      <c r="M6593" s="2" t="str">
        <f>VLOOKUP($C6593,Clients!$B:$F,M$6,0)</f>
        <v>MX</v>
      </c>
      <c r="N6593" s="2" t="str">
        <f>VLOOKUP($C6593,Clients!$B:$F,N$6,0)</f>
        <v>Mexico</v>
      </c>
    </row>
    <row r="6594" spans="2:14" x14ac:dyDescent="0.2">
      <c r="B6594" s="8">
        <v>-6552</v>
      </c>
      <c r="C6594" s="2" t="s">
        <v>9599</v>
      </c>
      <c r="D6594" s="2" t="s">
        <v>51</v>
      </c>
      <c r="E6594" s="8">
        <v>0</v>
      </c>
      <c r="F6594" s="2" t="s">
        <v>10067</v>
      </c>
      <c r="G6594" s="2" t="s">
        <v>10068</v>
      </c>
      <c r="H6594" s="9">
        <v>42324</v>
      </c>
      <c r="I6594" s="2">
        <v>2015</v>
      </c>
      <c r="J6594" s="2">
        <v>11</v>
      </c>
      <c r="K6594" s="2" t="str">
        <f>VLOOKUP($C6594,Clients!$B:$F,K$6,0)</f>
        <v>Heaney-Wyman</v>
      </c>
      <c r="L6594" s="2" t="str">
        <f>VLOOKUP($C6594,Clients!$B:$F,L$6,0)</f>
        <v>Related Parties</v>
      </c>
      <c r="M6594" s="2" t="str">
        <f>VLOOKUP($C6594,Clients!$B:$F,M$6,0)</f>
        <v>MX</v>
      </c>
      <c r="N6594" s="2" t="str">
        <f>VLOOKUP($C6594,Clients!$B:$F,N$6,0)</f>
        <v>Mexico</v>
      </c>
    </row>
    <row r="6595" spans="2:14" x14ac:dyDescent="0.2">
      <c r="B6595" s="8">
        <v>16042.992000000002</v>
      </c>
      <c r="C6595" s="2" t="s">
        <v>9599</v>
      </c>
      <c r="D6595" s="2" t="s">
        <v>51</v>
      </c>
      <c r="E6595" s="8">
        <v>0</v>
      </c>
      <c r="F6595" s="2" t="s">
        <v>10069</v>
      </c>
      <c r="G6595" s="2" t="s">
        <v>10070</v>
      </c>
      <c r="H6595" s="9">
        <v>42338</v>
      </c>
      <c r="I6595" s="2">
        <v>2015</v>
      </c>
      <c r="J6595" s="2">
        <v>11</v>
      </c>
      <c r="K6595" s="2" t="str">
        <f>VLOOKUP($C6595,Clients!$B:$F,K$6,0)</f>
        <v>Heaney-Wyman</v>
      </c>
      <c r="L6595" s="2" t="str">
        <f>VLOOKUP($C6595,Clients!$B:$F,L$6,0)</f>
        <v>Related Parties</v>
      </c>
      <c r="M6595" s="2" t="str">
        <f>VLOOKUP($C6595,Clients!$B:$F,M$6,0)</f>
        <v>MX</v>
      </c>
      <c r="N6595" s="2" t="str">
        <f>VLOOKUP($C6595,Clients!$B:$F,N$6,0)</f>
        <v>Mexico</v>
      </c>
    </row>
    <row r="6596" spans="2:14" x14ac:dyDescent="0.2">
      <c r="B6596" s="8">
        <v>100800</v>
      </c>
      <c r="C6596" s="2" t="s">
        <v>9599</v>
      </c>
      <c r="D6596" s="2" t="s">
        <v>51</v>
      </c>
      <c r="E6596" s="8">
        <v>200</v>
      </c>
      <c r="F6596" s="2" t="s">
        <v>10071</v>
      </c>
      <c r="G6596" s="2" t="s">
        <v>10072</v>
      </c>
      <c r="H6596" s="9">
        <v>42338</v>
      </c>
      <c r="I6596" s="2">
        <v>2015</v>
      </c>
      <c r="J6596" s="2">
        <v>11</v>
      </c>
      <c r="K6596" s="2" t="str">
        <f>VLOOKUP($C6596,Clients!$B:$F,K$6,0)</f>
        <v>Heaney-Wyman</v>
      </c>
      <c r="L6596" s="2" t="str">
        <f>VLOOKUP($C6596,Clients!$B:$F,L$6,0)</f>
        <v>Related Parties</v>
      </c>
      <c r="M6596" s="2" t="str">
        <f>VLOOKUP($C6596,Clients!$B:$F,M$6,0)</f>
        <v>MX</v>
      </c>
      <c r="N6596" s="2" t="str">
        <f>VLOOKUP($C6596,Clients!$B:$F,N$6,0)</f>
        <v>Mexico</v>
      </c>
    </row>
    <row r="6597" spans="2:14" x14ac:dyDescent="0.2">
      <c r="B6597" s="8">
        <v>5754.21</v>
      </c>
      <c r="C6597" s="2" t="s">
        <v>9599</v>
      </c>
      <c r="D6597" s="2" t="s">
        <v>51</v>
      </c>
      <c r="E6597" s="8">
        <v>0</v>
      </c>
      <c r="F6597" s="2" t="s">
        <v>10073</v>
      </c>
      <c r="G6597" s="2" t="s">
        <v>10074</v>
      </c>
      <c r="H6597" s="9">
        <v>42338</v>
      </c>
      <c r="I6597" s="2">
        <v>2015</v>
      </c>
      <c r="J6597" s="2">
        <v>11</v>
      </c>
      <c r="K6597" s="2" t="str">
        <f>VLOOKUP($C6597,Clients!$B:$F,K$6,0)</f>
        <v>Heaney-Wyman</v>
      </c>
      <c r="L6597" s="2" t="str">
        <f>VLOOKUP($C6597,Clients!$B:$F,L$6,0)</f>
        <v>Related Parties</v>
      </c>
      <c r="M6597" s="2" t="str">
        <f>VLOOKUP($C6597,Clients!$B:$F,M$6,0)</f>
        <v>MX</v>
      </c>
      <c r="N6597" s="2" t="str">
        <f>VLOOKUP($C6597,Clients!$B:$F,N$6,0)</f>
        <v>Mexico</v>
      </c>
    </row>
    <row r="6598" spans="2:14" x14ac:dyDescent="0.2">
      <c r="B6598" s="8">
        <v>20586.804</v>
      </c>
      <c r="C6598" s="2" t="s">
        <v>9599</v>
      </c>
      <c r="D6598" s="2" t="s">
        <v>51</v>
      </c>
      <c r="E6598" s="8">
        <v>0</v>
      </c>
      <c r="F6598" s="2" t="s">
        <v>10075</v>
      </c>
      <c r="G6598" s="2" t="s">
        <v>10076</v>
      </c>
      <c r="H6598" s="9">
        <v>42368</v>
      </c>
      <c r="I6598" s="2">
        <v>2015</v>
      </c>
      <c r="J6598" s="2">
        <v>12</v>
      </c>
      <c r="K6598" s="2" t="str">
        <f>VLOOKUP($C6598,Clients!$B:$F,K$6,0)</f>
        <v>Heaney-Wyman</v>
      </c>
      <c r="L6598" s="2" t="str">
        <f>VLOOKUP($C6598,Clients!$B:$F,L$6,0)</f>
        <v>Related Parties</v>
      </c>
      <c r="M6598" s="2" t="str">
        <f>VLOOKUP($C6598,Clients!$B:$F,M$6,0)</f>
        <v>MX</v>
      </c>
      <c r="N6598" s="2" t="str">
        <f>VLOOKUP($C6598,Clients!$B:$F,N$6,0)</f>
        <v>Mexico</v>
      </c>
    </row>
    <row r="6599" spans="2:14" x14ac:dyDescent="0.2">
      <c r="B6599" s="8">
        <v>19255.614000000001</v>
      </c>
      <c r="C6599" s="2" t="s">
        <v>9599</v>
      </c>
      <c r="D6599" s="2" t="s">
        <v>51</v>
      </c>
      <c r="E6599" s="8">
        <v>0</v>
      </c>
      <c r="F6599" s="2" t="s">
        <v>10077</v>
      </c>
      <c r="G6599" s="2" t="s">
        <v>10078</v>
      </c>
      <c r="H6599" s="9">
        <v>42400</v>
      </c>
      <c r="I6599" s="2">
        <v>2016</v>
      </c>
      <c r="J6599" s="2">
        <v>1</v>
      </c>
      <c r="K6599" s="2" t="str">
        <f>VLOOKUP($C6599,Clients!$B:$F,K$6,0)</f>
        <v>Heaney-Wyman</v>
      </c>
      <c r="L6599" s="2" t="str">
        <f>VLOOKUP($C6599,Clients!$B:$F,L$6,0)</f>
        <v>Related Parties</v>
      </c>
      <c r="M6599" s="2" t="str">
        <f>VLOOKUP($C6599,Clients!$B:$F,M$6,0)</f>
        <v>MX</v>
      </c>
      <c r="N6599" s="2" t="str">
        <f>VLOOKUP($C6599,Clients!$B:$F,N$6,0)</f>
        <v>Mexico</v>
      </c>
    </row>
    <row r="6600" spans="2:14" x14ac:dyDescent="0.2">
      <c r="B6600" s="8">
        <v>18628.386000000002</v>
      </c>
      <c r="C6600" s="2" t="s">
        <v>9599</v>
      </c>
      <c r="D6600" s="2" t="s">
        <v>51</v>
      </c>
      <c r="E6600" s="8">
        <v>0</v>
      </c>
      <c r="F6600" s="2" t="s">
        <v>10079</v>
      </c>
      <c r="G6600" s="2" t="s">
        <v>10080</v>
      </c>
      <c r="H6600" s="9">
        <v>42429</v>
      </c>
      <c r="I6600" s="2">
        <v>2016</v>
      </c>
      <c r="J6600" s="2">
        <v>2</v>
      </c>
      <c r="K6600" s="2" t="str">
        <f>VLOOKUP($C6600,Clients!$B:$F,K$6,0)</f>
        <v>Heaney-Wyman</v>
      </c>
      <c r="L6600" s="2" t="str">
        <f>VLOOKUP($C6600,Clients!$B:$F,L$6,0)</f>
        <v>Related Parties</v>
      </c>
      <c r="M6600" s="2" t="str">
        <f>VLOOKUP($C6600,Clients!$B:$F,M$6,0)</f>
        <v>MX</v>
      </c>
      <c r="N6600" s="2" t="str">
        <f>VLOOKUP($C6600,Clients!$B:$F,N$6,0)</f>
        <v>Mexico</v>
      </c>
    </row>
    <row r="6601" spans="2:14" x14ac:dyDescent="0.2">
      <c r="B6601" s="8">
        <v>19114.998</v>
      </c>
      <c r="C6601" s="2" t="s">
        <v>9599</v>
      </c>
      <c r="D6601" s="2" t="s">
        <v>51</v>
      </c>
      <c r="E6601" s="8">
        <v>0</v>
      </c>
      <c r="F6601" s="2" t="s">
        <v>10081</v>
      </c>
      <c r="G6601" s="2" t="s">
        <v>10082</v>
      </c>
      <c r="H6601" s="9">
        <v>42460</v>
      </c>
      <c r="I6601" s="2">
        <v>2016</v>
      </c>
      <c r="J6601" s="2">
        <v>3</v>
      </c>
      <c r="K6601" s="2" t="str">
        <f>VLOOKUP($C6601,Clients!$B:$F,K$6,0)</f>
        <v>Heaney-Wyman</v>
      </c>
      <c r="L6601" s="2" t="str">
        <f>VLOOKUP($C6601,Clients!$B:$F,L$6,0)</f>
        <v>Related Parties</v>
      </c>
      <c r="M6601" s="2" t="str">
        <f>VLOOKUP($C6601,Clients!$B:$F,M$6,0)</f>
        <v>MX</v>
      </c>
      <c r="N6601" s="2" t="str">
        <f>VLOOKUP($C6601,Clients!$B:$F,N$6,0)</f>
        <v>Mexico</v>
      </c>
    </row>
    <row r="6602" spans="2:14" x14ac:dyDescent="0.2">
      <c r="B6602" s="8">
        <v>15911.28</v>
      </c>
      <c r="C6602" s="2" t="s">
        <v>9599</v>
      </c>
      <c r="D6602" s="2" t="s">
        <v>51</v>
      </c>
      <c r="E6602" s="8">
        <v>0</v>
      </c>
      <c r="F6602" s="2" t="s">
        <v>10083</v>
      </c>
      <c r="G6602" s="2" t="s">
        <v>10084</v>
      </c>
      <c r="H6602" s="9">
        <v>42488</v>
      </c>
      <c r="I6602" s="2">
        <v>2016</v>
      </c>
      <c r="J6602" s="2">
        <v>4</v>
      </c>
      <c r="K6602" s="2" t="str">
        <f>VLOOKUP($C6602,Clients!$B:$F,K$6,0)</f>
        <v>Heaney-Wyman</v>
      </c>
      <c r="L6602" s="2" t="str">
        <f>VLOOKUP($C6602,Clients!$B:$F,L$6,0)</f>
        <v>Related Parties</v>
      </c>
      <c r="M6602" s="2" t="str">
        <f>VLOOKUP($C6602,Clients!$B:$F,M$6,0)</f>
        <v>MX</v>
      </c>
      <c r="N6602" s="2" t="str">
        <f>VLOOKUP($C6602,Clients!$B:$F,N$6,0)</f>
        <v>Mexico</v>
      </c>
    </row>
    <row r="6603" spans="2:14" x14ac:dyDescent="0.2">
      <c r="B6603" s="8">
        <v>16846.452000000001</v>
      </c>
      <c r="C6603" s="2" t="s">
        <v>9599</v>
      </c>
      <c r="D6603" s="2" t="s">
        <v>51</v>
      </c>
      <c r="E6603" s="8">
        <v>0</v>
      </c>
      <c r="F6603" s="2" t="s">
        <v>10085</v>
      </c>
      <c r="G6603" s="2" t="s">
        <v>10086</v>
      </c>
      <c r="H6603" s="9">
        <v>42521</v>
      </c>
      <c r="I6603" s="2">
        <v>2016</v>
      </c>
      <c r="J6603" s="2">
        <v>5</v>
      </c>
      <c r="K6603" s="2" t="str">
        <f>VLOOKUP($C6603,Clients!$B:$F,K$6,0)</f>
        <v>Heaney-Wyman</v>
      </c>
      <c r="L6603" s="2" t="str">
        <f>VLOOKUP($C6603,Clients!$B:$F,L$6,0)</f>
        <v>Related Parties</v>
      </c>
      <c r="M6603" s="2" t="str">
        <f>VLOOKUP($C6603,Clients!$B:$F,M$6,0)</f>
        <v>MX</v>
      </c>
      <c r="N6603" s="2" t="str">
        <f>VLOOKUP($C6603,Clients!$B:$F,N$6,0)</f>
        <v>Mexico</v>
      </c>
    </row>
    <row r="6604" spans="2:14" x14ac:dyDescent="0.2">
      <c r="B6604" s="8">
        <v>425.08199999999999</v>
      </c>
      <c r="C6604" s="2" t="s">
        <v>9599</v>
      </c>
      <c r="D6604" s="2" t="s">
        <v>51</v>
      </c>
      <c r="E6604" s="8">
        <v>0</v>
      </c>
      <c r="F6604" s="2" t="s">
        <v>10087</v>
      </c>
      <c r="G6604" s="2" t="s">
        <v>10088</v>
      </c>
      <c r="H6604" s="9">
        <v>42551</v>
      </c>
      <c r="I6604" s="2">
        <v>2016</v>
      </c>
      <c r="J6604" s="2">
        <v>6</v>
      </c>
      <c r="K6604" s="2" t="str">
        <f>VLOOKUP($C6604,Clients!$B:$F,K$6,0)</f>
        <v>Heaney-Wyman</v>
      </c>
      <c r="L6604" s="2" t="str">
        <f>VLOOKUP($C6604,Clients!$B:$F,L$6,0)</f>
        <v>Related Parties</v>
      </c>
      <c r="M6604" s="2" t="str">
        <f>VLOOKUP($C6604,Clients!$B:$F,M$6,0)</f>
        <v>MX</v>
      </c>
      <c r="N6604" s="2" t="str">
        <f>VLOOKUP($C6604,Clients!$B:$F,N$6,0)</f>
        <v>Mexico</v>
      </c>
    </row>
    <row r="6605" spans="2:14" x14ac:dyDescent="0.2">
      <c r="B6605" s="8">
        <v>16609.403999999999</v>
      </c>
      <c r="C6605" s="2" t="s">
        <v>9599</v>
      </c>
      <c r="D6605" s="2" t="s">
        <v>51</v>
      </c>
      <c r="E6605" s="8">
        <v>0</v>
      </c>
      <c r="F6605" s="2" t="s">
        <v>10089</v>
      </c>
      <c r="G6605" s="2" t="s">
        <v>10090</v>
      </c>
      <c r="H6605" s="9">
        <v>42551</v>
      </c>
      <c r="I6605" s="2">
        <v>2016</v>
      </c>
      <c r="J6605" s="2">
        <v>6</v>
      </c>
      <c r="K6605" s="2" t="str">
        <f>VLOOKUP($C6605,Clients!$B:$F,K$6,0)</f>
        <v>Heaney-Wyman</v>
      </c>
      <c r="L6605" s="2" t="str">
        <f>VLOOKUP($C6605,Clients!$B:$F,L$6,0)</f>
        <v>Related Parties</v>
      </c>
      <c r="M6605" s="2" t="str">
        <f>VLOOKUP($C6605,Clients!$B:$F,M$6,0)</f>
        <v>MX</v>
      </c>
      <c r="N6605" s="2" t="str">
        <f>VLOOKUP($C6605,Clients!$B:$F,N$6,0)</f>
        <v>Mexico</v>
      </c>
    </row>
    <row r="6606" spans="2:14" x14ac:dyDescent="0.2">
      <c r="B6606" s="8">
        <v>18100.194</v>
      </c>
      <c r="C6606" s="2" t="s">
        <v>9599</v>
      </c>
      <c r="D6606" s="2" t="s">
        <v>51</v>
      </c>
      <c r="E6606" s="8">
        <v>0</v>
      </c>
      <c r="F6606" s="2" t="s">
        <v>10091</v>
      </c>
      <c r="G6606" s="2" t="s">
        <v>10092</v>
      </c>
      <c r="H6606" s="9">
        <v>42580</v>
      </c>
      <c r="I6606" s="2">
        <v>2016</v>
      </c>
      <c r="J6606" s="2">
        <v>7</v>
      </c>
      <c r="K6606" s="2" t="str">
        <f>VLOOKUP($C6606,Clients!$B:$F,K$6,0)</f>
        <v>Heaney-Wyman</v>
      </c>
      <c r="L6606" s="2" t="str">
        <f>VLOOKUP($C6606,Clients!$B:$F,L$6,0)</f>
        <v>Related Parties</v>
      </c>
      <c r="M6606" s="2" t="str">
        <f>VLOOKUP($C6606,Clients!$B:$F,M$6,0)</f>
        <v>MX</v>
      </c>
      <c r="N6606" s="2" t="str">
        <f>VLOOKUP($C6606,Clients!$B:$F,N$6,0)</f>
        <v>Mexico</v>
      </c>
    </row>
    <row r="6607" spans="2:14" x14ac:dyDescent="0.2">
      <c r="B6607" s="8">
        <v>16954.560000000001</v>
      </c>
      <c r="C6607" s="2" t="s">
        <v>9599</v>
      </c>
      <c r="D6607" s="2" t="s">
        <v>51</v>
      </c>
      <c r="E6607" s="8">
        <v>0</v>
      </c>
      <c r="F6607" s="2" t="s">
        <v>10093</v>
      </c>
      <c r="G6607" s="2" t="s">
        <v>10094</v>
      </c>
      <c r="H6607" s="9">
        <v>42612</v>
      </c>
      <c r="I6607" s="2">
        <v>2016</v>
      </c>
      <c r="J6607" s="2">
        <v>8</v>
      </c>
      <c r="K6607" s="2" t="str">
        <f>VLOOKUP($C6607,Clients!$B:$F,K$6,0)</f>
        <v>Heaney-Wyman</v>
      </c>
      <c r="L6607" s="2" t="str">
        <f>VLOOKUP($C6607,Clients!$B:$F,L$6,0)</f>
        <v>Related Parties</v>
      </c>
      <c r="M6607" s="2" t="str">
        <f>VLOOKUP($C6607,Clients!$B:$F,M$6,0)</f>
        <v>MX</v>
      </c>
      <c r="N6607" s="2" t="str">
        <f>VLOOKUP($C6607,Clients!$B:$F,N$6,0)</f>
        <v>Mexico</v>
      </c>
    </row>
    <row r="6608" spans="2:14" x14ac:dyDescent="0.2">
      <c r="B6608" s="8">
        <v>2016</v>
      </c>
      <c r="C6608" s="2" t="s">
        <v>9599</v>
      </c>
      <c r="D6608" s="2" t="s">
        <v>51</v>
      </c>
      <c r="E6608" s="8">
        <v>0</v>
      </c>
      <c r="F6608" s="2" t="s">
        <v>10095</v>
      </c>
      <c r="G6608" s="2" t="s">
        <v>10096</v>
      </c>
      <c r="H6608" s="9">
        <v>42642</v>
      </c>
      <c r="I6608" s="2">
        <v>2016</v>
      </c>
      <c r="J6608" s="2">
        <v>9</v>
      </c>
      <c r="K6608" s="2" t="str">
        <f>VLOOKUP($C6608,Clients!$B:$F,K$6,0)</f>
        <v>Heaney-Wyman</v>
      </c>
      <c r="L6608" s="2" t="str">
        <f>VLOOKUP($C6608,Clients!$B:$F,L$6,0)</f>
        <v>Related Parties</v>
      </c>
      <c r="M6608" s="2" t="str">
        <f>VLOOKUP($C6608,Clients!$B:$F,M$6,0)</f>
        <v>MX</v>
      </c>
      <c r="N6608" s="2" t="str">
        <f>VLOOKUP($C6608,Clients!$B:$F,N$6,0)</f>
        <v>Mexico</v>
      </c>
    </row>
    <row r="6609" spans="2:14" x14ac:dyDescent="0.2">
      <c r="B6609" s="8">
        <v>17583.258000000002</v>
      </c>
      <c r="C6609" s="2" t="s">
        <v>9599</v>
      </c>
      <c r="D6609" s="2" t="s">
        <v>51</v>
      </c>
      <c r="E6609" s="8">
        <v>0</v>
      </c>
      <c r="F6609" s="2" t="s">
        <v>10097</v>
      </c>
      <c r="G6609" s="2" t="s">
        <v>10098</v>
      </c>
      <c r="H6609" s="9">
        <v>42643</v>
      </c>
      <c r="I6609" s="2">
        <v>2016</v>
      </c>
      <c r="J6609" s="2">
        <v>9</v>
      </c>
      <c r="K6609" s="2" t="str">
        <f>VLOOKUP($C6609,Clients!$B:$F,K$6,0)</f>
        <v>Heaney-Wyman</v>
      </c>
      <c r="L6609" s="2" t="str">
        <f>VLOOKUP($C6609,Clients!$B:$F,L$6,0)</f>
        <v>Related Parties</v>
      </c>
      <c r="M6609" s="2" t="str">
        <f>VLOOKUP($C6609,Clients!$B:$F,M$6,0)</f>
        <v>MX</v>
      </c>
      <c r="N6609" s="2" t="str">
        <f>VLOOKUP($C6609,Clients!$B:$F,N$6,0)</f>
        <v>Mexico</v>
      </c>
    </row>
    <row r="6610" spans="2:14" x14ac:dyDescent="0.2">
      <c r="B6610" s="8">
        <v>312580.8</v>
      </c>
      <c r="C6610" s="2" t="s">
        <v>9599</v>
      </c>
      <c r="D6610" s="2" t="s">
        <v>51</v>
      </c>
      <c r="E6610" s="8">
        <v>2000000</v>
      </c>
      <c r="F6610" s="2" t="s">
        <v>10099</v>
      </c>
      <c r="G6610" s="2" t="s">
        <v>10100</v>
      </c>
      <c r="H6610" s="9">
        <v>42648</v>
      </c>
      <c r="I6610" s="2">
        <v>2016</v>
      </c>
      <c r="J6610" s="2">
        <v>10</v>
      </c>
      <c r="K6610" s="2" t="str">
        <f>VLOOKUP($C6610,Clients!$B:$F,K$6,0)</f>
        <v>Heaney-Wyman</v>
      </c>
      <c r="L6610" s="2" t="str">
        <f>VLOOKUP($C6610,Clients!$B:$F,L$6,0)</f>
        <v>Related Parties</v>
      </c>
      <c r="M6610" s="2" t="str">
        <f>VLOOKUP($C6610,Clients!$B:$F,M$6,0)</f>
        <v>MX</v>
      </c>
      <c r="N6610" s="2" t="str">
        <f>VLOOKUP($C6610,Clients!$B:$F,N$6,0)</f>
        <v>Mexico</v>
      </c>
    </row>
    <row r="6611" spans="2:14" x14ac:dyDescent="0.2">
      <c r="B6611" s="8">
        <v>17441.760000000002</v>
      </c>
      <c r="C6611" s="2" t="s">
        <v>9599</v>
      </c>
      <c r="D6611" s="2" t="s">
        <v>51</v>
      </c>
      <c r="E6611" s="8">
        <v>0</v>
      </c>
      <c r="F6611" s="2" t="s">
        <v>10101</v>
      </c>
      <c r="G6611" s="2" t="s">
        <v>10102</v>
      </c>
      <c r="H6611" s="9">
        <v>42674</v>
      </c>
      <c r="I6611" s="2">
        <v>2016</v>
      </c>
      <c r="J6611" s="2">
        <v>10</v>
      </c>
      <c r="K6611" s="2" t="str">
        <f>VLOOKUP($C6611,Clients!$B:$F,K$6,0)</f>
        <v>Heaney-Wyman</v>
      </c>
      <c r="L6611" s="2" t="str">
        <f>VLOOKUP($C6611,Clients!$B:$F,L$6,0)</f>
        <v>Related Parties</v>
      </c>
      <c r="M6611" s="2" t="str">
        <f>VLOOKUP($C6611,Clients!$B:$F,M$6,0)</f>
        <v>MX</v>
      </c>
      <c r="N6611" s="2" t="str">
        <f>VLOOKUP($C6611,Clients!$B:$F,N$6,0)</f>
        <v>Mexico</v>
      </c>
    </row>
    <row r="6612" spans="2:14" x14ac:dyDescent="0.2">
      <c r="B6612" s="8">
        <v>-17441.760000000002</v>
      </c>
      <c r="C6612" s="2" t="s">
        <v>9599</v>
      </c>
      <c r="D6612" s="2" t="s">
        <v>51</v>
      </c>
      <c r="E6612" s="8">
        <v>0</v>
      </c>
      <c r="F6612" s="2" t="s">
        <v>10103</v>
      </c>
      <c r="G6612" s="2" t="s">
        <v>10102</v>
      </c>
      <c r="H6612" s="9">
        <v>42674</v>
      </c>
      <c r="I6612" s="2">
        <v>2016</v>
      </c>
      <c r="J6612" s="2">
        <v>10</v>
      </c>
      <c r="K6612" s="2" t="str">
        <f>VLOOKUP($C6612,Clients!$B:$F,K$6,0)</f>
        <v>Heaney-Wyman</v>
      </c>
      <c r="L6612" s="2" t="str">
        <f>VLOOKUP($C6612,Clients!$B:$F,L$6,0)</f>
        <v>Related Parties</v>
      </c>
      <c r="M6612" s="2" t="str">
        <f>VLOOKUP($C6612,Clients!$B:$F,M$6,0)</f>
        <v>MX</v>
      </c>
      <c r="N6612" s="2" t="str">
        <f>VLOOKUP($C6612,Clients!$B:$F,N$6,0)</f>
        <v>Mexico</v>
      </c>
    </row>
    <row r="6613" spans="2:14" x14ac:dyDescent="0.2">
      <c r="B6613" s="8">
        <v>17441.760000000002</v>
      </c>
      <c r="C6613" s="2" t="s">
        <v>9599</v>
      </c>
      <c r="D6613" s="2" t="s">
        <v>51</v>
      </c>
      <c r="E6613" s="8">
        <v>0</v>
      </c>
      <c r="F6613" s="2" t="s">
        <v>10104</v>
      </c>
      <c r="G6613" s="2" t="s">
        <v>10102</v>
      </c>
      <c r="H6613" s="9">
        <v>42674</v>
      </c>
      <c r="I6613" s="2">
        <v>2016</v>
      </c>
      <c r="J6613" s="2">
        <v>10</v>
      </c>
      <c r="K6613" s="2" t="str">
        <f>VLOOKUP($C6613,Clients!$B:$F,K$6,0)</f>
        <v>Heaney-Wyman</v>
      </c>
      <c r="L6613" s="2" t="str">
        <f>VLOOKUP($C6613,Clients!$B:$F,L$6,0)</f>
        <v>Related Parties</v>
      </c>
      <c r="M6613" s="2" t="str">
        <f>VLOOKUP($C6613,Clients!$B:$F,M$6,0)</f>
        <v>MX</v>
      </c>
      <c r="N6613" s="2" t="str">
        <f>VLOOKUP($C6613,Clients!$B:$F,N$6,0)</f>
        <v>Mexico</v>
      </c>
    </row>
    <row r="6614" spans="2:14" x14ac:dyDescent="0.2">
      <c r="B6614" s="8">
        <v>15271.662000000002</v>
      </c>
      <c r="C6614" s="2" t="s">
        <v>9599</v>
      </c>
      <c r="D6614" s="2" t="s">
        <v>51</v>
      </c>
      <c r="E6614" s="8">
        <v>0</v>
      </c>
      <c r="F6614" s="2" t="s">
        <v>10105</v>
      </c>
      <c r="G6614" s="2" t="s">
        <v>10106</v>
      </c>
      <c r="H6614" s="9">
        <v>42704</v>
      </c>
      <c r="I6614" s="2">
        <v>2016</v>
      </c>
      <c r="J6614" s="2">
        <v>11</v>
      </c>
      <c r="K6614" s="2" t="str">
        <f>VLOOKUP($C6614,Clients!$B:$F,K$6,0)</f>
        <v>Heaney-Wyman</v>
      </c>
      <c r="L6614" s="2" t="str">
        <f>VLOOKUP($C6614,Clients!$B:$F,L$6,0)</f>
        <v>Related Parties</v>
      </c>
      <c r="M6614" s="2" t="str">
        <f>VLOOKUP($C6614,Clients!$B:$F,M$6,0)</f>
        <v>MX</v>
      </c>
      <c r="N6614" s="2" t="str">
        <f>VLOOKUP($C6614,Clients!$B:$F,N$6,0)</f>
        <v>Mexico</v>
      </c>
    </row>
    <row r="6615" spans="2:14" x14ac:dyDescent="0.2">
      <c r="B6615" s="8">
        <v>15241.673999999999</v>
      </c>
      <c r="C6615" s="2" t="s">
        <v>9599</v>
      </c>
      <c r="D6615" s="2" t="s">
        <v>51</v>
      </c>
      <c r="E6615" s="8">
        <v>0</v>
      </c>
      <c r="F6615" s="2" t="s">
        <v>10107</v>
      </c>
      <c r="G6615" s="2" t="s">
        <v>10108</v>
      </c>
      <c r="H6615" s="9">
        <v>42734</v>
      </c>
      <c r="I6615" s="2">
        <v>2016</v>
      </c>
      <c r="J6615" s="2">
        <v>12</v>
      </c>
      <c r="K6615" s="2" t="str">
        <f>VLOOKUP($C6615,Clients!$B:$F,K$6,0)</f>
        <v>Heaney-Wyman</v>
      </c>
      <c r="L6615" s="2" t="str">
        <f>VLOOKUP($C6615,Clients!$B:$F,L$6,0)</f>
        <v>Related Parties</v>
      </c>
      <c r="M6615" s="2" t="str">
        <f>VLOOKUP($C6615,Clients!$B:$F,M$6,0)</f>
        <v>MX</v>
      </c>
      <c r="N6615" s="2" t="str">
        <f>VLOOKUP($C6615,Clients!$B:$F,N$6,0)</f>
        <v>Mexico</v>
      </c>
    </row>
    <row r="6616" spans="2:14" x14ac:dyDescent="0.2">
      <c r="B6616" s="8">
        <v>13554.660000000002</v>
      </c>
      <c r="C6616" s="2" t="s">
        <v>9599</v>
      </c>
      <c r="D6616" s="2" t="s">
        <v>51</v>
      </c>
      <c r="E6616" s="8">
        <v>0</v>
      </c>
      <c r="F6616" s="2" t="s">
        <v>10109</v>
      </c>
      <c r="G6616" s="2" t="s">
        <v>10110</v>
      </c>
      <c r="H6616" s="9">
        <v>42766</v>
      </c>
      <c r="I6616" s="2">
        <v>2017</v>
      </c>
      <c r="J6616" s="2">
        <v>1</v>
      </c>
      <c r="K6616" s="2" t="str">
        <f>VLOOKUP($C6616,Clients!$B:$F,K$6,0)</f>
        <v>Heaney-Wyman</v>
      </c>
      <c r="L6616" s="2" t="str">
        <f>VLOOKUP($C6616,Clients!$B:$F,L$6,0)</f>
        <v>Related Parties</v>
      </c>
      <c r="M6616" s="2" t="str">
        <f>VLOOKUP($C6616,Clients!$B:$F,M$6,0)</f>
        <v>MX</v>
      </c>
      <c r="N6616" s="2" t="str">
        <f>VLOOKUP($C6616,Clients!$B:$F,N$6,0)</f>
        <v>Mexico</v>
      </c>
    </row>
    <row r="6617" spans="2:14" x14ac:dyDescent="0.2">
      <c r="B6617" s="8">
        <v>14550.942000000001</v>
      </c>
      <c r="C6617" s="2" t="s">
        <v>9599</v>
      </c>
      <c r="D6617" s="2" t="s">
        <v>51</v>
      </c>
      <c r="E6617" s="8">
        <v>0</v>
      </c>
      <c r="F6617" s="2" t="s">
        <v>10111</v>
      </c>
      <c r="G6617" s="2" t="s">
        <v>10112</v>
      </c>
      <c r="H6617" s="9">
        <v>42794</v>
      </c>
      <c r="I6617" s="2">
        <v>2017</v>
      </c>
      <c r="J6617" s="2">
        <v>2</v>
      </c>
      <c r="K6617" s="2" t="str">
        <f>VLOOKUP($C6617,Clients!$B:$F,K$6,0)</f>
        <v>Heaney-Wyman</v>
      </c>
      <c r="L6617" s="2" t="str">
        <f>VLOOKUP($C6617,Clients!$B:$F,L$6,0)</f>
        <v>Related Parties</v>
      </c>
      <c r="M6617" s="2" t="str">
        <f>VLOOKUP($C6617,Clients!$B:$F,M$6,0)</f>
        <v>MX</v>
      </c>
      <c r="N6617" s="2" t="str">
        <f>VLOOKUP($C6617,Clients!$B:$F,N$6,0)</f>
        <v>Mexico</v>
      </c>
    </row>
    <row r="6618" spans="2:14" x14ac:dyDescent="0.2">
      <c r="B6618" s="8">
        <v>14662.914000000001</v>
      </c>
      <c r="C6618" s="2" t="s">
        <v>9599</v>
      </c>
      <c r="D6618" s="2" t="s">
        <v>51</v>
      </c>
      <c r="E6618" s="8">
        <v>0</v>
      </c>
      <c r="F6618" s="2" t="s">
        <v>10113</v>
      </c>
      <c r="G6618" s="2" t="s">
        <v>10114</v>
      </c>
      <c r="H6618" s="9">
        <v>42825</v>
      </c>
      <c r="I6618" s="2">
        <v>2017</v>
      </c>
      <c r="J6618" s="2">
        <v>3</v>
      </c>
      <c r="K6618" s="2" t="str">
        <f>VLOOKUP($C6618,Clients!$B:$F,K$6,0)</f>
        <v>Heaney-Wyman</v>
      </c>
      <c r="L6618" s="2" t="str">
        <f>VLOOKUP($C6618,Clients!$B:$F,L$6,0)</f>
        <v>Related Parties</v>
      </c>
      <c r="M6618" s="2" t="str">
        <f>VLOOKUP($C6618,Clients!$B:$F,M$6,0)</f>
        <v>MX</v>
      </c>
      <c r="N6618" s="2" t="str">
        <f>VLOOKUP($C6618,Clients!$B:$F,N$6,0)</f>
        <v>Mexico</v>
      </c>
    </row>
    <row r="6619" spans="2:14" x14ac:dyDescent="0.2">
      <c r="B6619" s="8">
        <v>15564.023999999999</v>
      </c>
      <c r="C6619" s="2" t="s">
        <v>9599</v>
      </c>
      <c r="D6619" s="2" t="s">
        <v>51</v>
      </c>
      <c r="E6619" s="8">
        <v>0</v>
      </c>
      <c r="F6619" s="2" t="s">
        <v>10115</v>
      </c>
      <c r="G6619" s="2" t="s">
        <v>10116</v>
      </c>
      <c r="H6619" s="9">
        <v>42853</v>
      </c>
      <c r="I6619" s="2">
        <v>2017</v>
      </c>
      <c r="J6619" s="2">
        <v>4</v>
      </c>
      <c r="K6619" s="2" t="str">
        <f>VLOOKUP($C6619,Clients!$B:$F,K$6,0)</f>
        <v>Heaney-Wyman</v>
      </c>
      <c r="L6619" s="2" t="str">
        <f>VLOOKUP($C6619,Clients!$B:$F,L$6,0)</f>
        <v>Related Parties</v>
      </c>
      <c r="M6619" s="2" t="str">
        <f>VLOOKUP($C6619,Clients!$B:$F,M$6,0)</f>
        <v>MX</v>
      </c>
      <c r="N6619" s="2" t="str">
        <f>VLOOKUP($C6619,Clients!$B:$F,N$6,0)</f>
        <v>Mexico</v>
      </c>
    </row>
    <row r="6620" spans="2:14" x14ac:dyDescent="0.2">
      <c r="B6620" s="8">
        <v>14720.076000000001</v>
      </c>
      <c r="C6620" s="2" t="s">
        <v>9599</v>
      </c>
      <c r="D6620" s="2" t="s">
        <v>51</v>
      </c>
      <c r="E6620" s="8">
        <v>0</v>
      </c>
      <c r="F6620" s="2" t="s">
        <v>10117</v>
      </c>
      <c r="G6620" s="2" t="s">
        <v>10118</v>
      </c>
      <c r="H6620" s="9">
        <v>42885</v>
      </c>
      <c r="I6620" s="2">
        <v>2017</v>
      </c>
      <c r="J6620" s="2">
        <v>5</v>
      </c>
      <c r="K6620" s="2" t="str">
        <f>VLOOKUP($C6620,Clients!$B:$F,K$6,0)</f>
        <v>Heaney-Wyman</v>
      </c>
      <c r="L6620" s="2" t="str">
        <f>VLOOKUP($C6620,Clients!$B:$F,L$6,0)</f>
        <v>Related Parties</v>
      </c>
      <c r="M6620" s="2" t="str">
        <f>VLOOKUP($C6620,Clients!$B:$F,M$6,0)</f>
        <v>MX</v>
      </c>
      <c r="N6620" s="2" t="str">
        <f>VLOOKUP($C6620,Clients!$B:$F,N$6,0)</f>
        <v>Mexico</v>
      </c>
    </row>
    <row r="6621" spans="2:14" x14ac:dyDescent="0.2">
      <c r="B6621" s="8">
        <v>12355.896000000001</v>
      </c>
      <c r="C6621" s="2" t="s">
        <v>9599</v>
      </c>
      <c r="D6621" s="2" t="s">
        <v>51</v>
      </c>
      <c r="E6621" s="8">
        <v>0</v>
      </c>
      <c r="F6621" s="2" t="s">
        <v>10119</v>
      </c>
      <c r="G6621" s="2" t="s">
        <v>10120</v>
      </c>
      <c r="H6621" s="9">
        <v>42914</v>
      </c>
      <c r="I6621" s="2">
        <v>2017</v>
      </c>
      <c r="J6621" s="2">
        <v>6</v>
      </c>
      <c r="K6621" s="2" t="str">
        <f>VLOOKUP($C6621,Clients!$B:$F,K$6,0)</f>
        <v>Heaney-Wyman</v>
      </c>
      <c r="L6621" s="2" t="str">
        <f>VLOOKUP($C6621,Clients!$B:$F,L$6,0)</f>
        <v>Related Parties</v>
      </c>
      <c r="M6621" s="2" t="str">
        <f>VLOOKUP($C6621,Clients!$B:$F,M$6,0)</f>
        <v>MX</v>
      </c>
      <c r="N6621" s="2" t="str">
        <f>VLOOKUP($C6621,Clients!$B:$F,N$6,0)</f>
        <v>Mexico</v>
      </c>
    </row>
    <row r="6622" spans="2:14" x14ac:dyDescent="0.2">
      <c r="B6622" s="8">
        <v>2319.9120000000003</v>
      </c>
      <c r="C6622" s="2" t="s">
        <v>9599</v>
      </c>
      <c r="D6622" s="2" t="s">
        <v>51</v>
      </c>
      <c r="E6622" s="8">
        <v>0</v>
      </c>
      <c r="F6622" s="2" t="s">
        <v>10121</v>
      </c>
      <c r="G6622" s="2" t="s">
        <v>10122</v>
      </c>
      <c r="H6622" s="9">
        <v>42916</v>
      </c>
      <c r="I6622" s="2">
        <v>2017</v>
      </c>
      <c r="J6622" s="2">
        <v>6</v>
      </c>
      <c r="K6622" s="2" t="str">
        <f>VLOOKUP($C6622,Clients!$B:$F,K$6,0)</f>
        <v>Heaney-Wyman</v>
      </c>
      <c r="L6622" s="2" t="str">
        <f>VLOOKUP($C6622,Clients!$B:$F,L$6,0)</f>
        <v>Related Parties</v>
      </c>
      <c r="M6622" s="2" t="str">
        <f>VLOOKUP($C6622,Clients!$B:$F,M$6,0)</f>
        <v>MX</v>
      </c>
      <c r="N6622" s="2" t="str">
        <f>VLOOKUP($C6622,Clients!$B:$F,N$6,0)</f>
        <v>Mexico</v>
      </c>
    </row>
    <row r="6623" spans="2:14" x14ac:dyDescent="0.2">
      <c r="B6623" s="8">
        <v>12269.334000000001</v>
      </c>
      <c r="C6623" s="2" t="s">
        <v>9599</v>
      </c>
      <c r="D6623" s="2" t="s">
        <v>51</v>
      </c>
      <c r="E6623" s="8">
        <v>0</v>
      </c>
      <c r="F6623" s="2" t="s">
        <v>10123</v>
      </c>
      <c r="G6623" s="2" t="s">
        <v>10124</v>
      </c>
      <c r="H6623" s="9">
        <v>42940</v>
      </c>
      <c r="I6623" s="2">
        <v>2017</v>
      </c>
      <c r="J6623" s="2">
        <v>7</v>
      </c>
      <c r="K6623" s="2" t="str">
        <f>VLOOKUP($C6623,Clients!$B:$F,K$6,0)</f>
        <v>Heaney-Wyman</v>
      </c>
      <c r="L6623" s="2" t="str">
        <f>VLOOKUP($C6623,Clients!$B:$F,L$6,0)</f>
        <v>Related Parties</v>
      </c>
      <c r="M6623" s="2" t="str">
        <f>VLOOKUP($C6623,Clients!$B:$F,M$6,0)</f>
        <v>MX</v>
      </c>
      <c r="N6623" s="2" t="str">
        <f>VLOOKUP($C6623,Clients!$B:$F,N$6,0)</f>
        <v>Mexico</v>
      </c>
    </row>
    <row r="6624" spans="2:14" x14ac:dyDescent="0.2">
      <c r="B6624" s="8">
        <v>117.64200000000001</v>
      </c>
      <c r="C6624" s="2" t="s">
        <v>9599</v>
      </c>
      <c r="D6624" s="2" t="s">
        <v>51</v>
      </c>
      <c r="E6624" s="8">
        <v>0</v>
      </c>
      <c r="F6624" s="2" t="s">
        <v>10125</v>
      </c>
      <c r="G6624" s="2" t="s">
        <v>10126</v>
      </c>
      <c r="H6624" s="9">
        <v>42944</v>
      </c>
      <c r="I6624" s="2">
        <v>2017</v>
      </c>
      <c r="J6624" s="2">
        <v>7</v>
      </c>
      <c r="K6624" s="2" t="str">
        <f>VLOOKUP($C6624,Clients!$B:$F,K$6,0)</f>
        <v>Heaney-Wyman</v>
      </c>
      <c r="L6624" s="2" t="str">
        <f>VLOOKUP($C6624,Clients!$B:$F,L$6,0)</f>
        <v>Related Parties</v>
      </c>
      <c r="M6624" s="2" t="str">
        <f>VLOOKUP($C6624,Clients!$B:$F,M$6,0)</f>
        <v>MX</v>
      </c>
      <c r="N6624" s="2" t="str">
        <f>VLOOKUP($C6624,Clients!$B:$F,N$6,0)</f>
        <v>Mexico</v>
      </c>
    </row>
    <row r="6625" spans="2:14" x14ac:dyDescent="0.2">
      <c r="B6625" s="8">
        <v>2420.712</v>
      </c>
      <c r="C6625" s="2" t="s">
        <v>9599</v>
      </c>
      <c r="D6625" s="2" t="s">
        <v>51</v>
      </c>
      <c r="E6625" s="8">
        <v>0</v>
      </c>
      <c r="F6625" s="2" t="s">
        <v>10127</v>
      </c>
      <c r="G6625" s="2" t="s">
        <v>10128</v>
      </c>
      <c r="H6625" s="9">
        <v>42947</v>
      </c>
      <c r="I6625" s="2">
        <v>2017</v>
      </c>
      <c r="J6625" s="2">
        <v>7</v>
      </c>
      <c r="K6625" s="2" t="str">
        <f>VLOOKUP($C6625,Clients!$B:$F,K$6,0)</f>
        <v>Heaney-Wyman</v>
      </c>
      <c r="L6625" s="2" t="str">
        <f>VLOOKUP($C6625,Clients!$B:$F,L$6,0)</f>
        <v>Related Parties</v>
      </c>
      <c r="M6625" s="2" t="str">
        <f>VLOOKUP($C6625,Clients!$B:$F,M$6,0)</f>
        <v>MX</v>
      </c>
      <c r="N6625" s="2" t="str">
        <f>VLOOKUP($C6625,Clients!$B:$F,N$6,0)</f>
        <v>Mexico</v>
      </c>
    </row>
    <row r="6626" spans="2:14" x14ac:dyDescent="0.2">
      <c r="B6626" s="8">
        <v>-2420.712</v>
      </c>
      <c r="C6626" s="2" t="s">
        <v>9599</v>
      </c>
      <c r="D6626" s="2" t="s">
        <v>51</v>
      </c>
      <c r="E6626" s="8">
        <v>0</v>
      </c>
      <c r="F6626" s="2" t="s">
        <v>10129</v>
      </c>
      <c r="G6626" s="2" t="s">
        <v>10128</v>
      </c>
      <c r="H6626" s="9">
        <v>42947</v>
      </c>
      <c r="I6626" s="2">
        <v>2017</v>
      </c>
      <c r="J6626" s="2">
        <v>7</v>
      </c>
      <c r="K6626" s="2" t="str">
        <f>VLOOKUP($C6626,Clients!$B:$F,K$6,0)</f>
        <v>Heaney-Wyman</v>
      </c>
      <c r="L6626" s="2" t="str">
        <f>VLOOKUP($C6626,Clients!$B:$F,L$6,0)</f>
        <v>Related Parties</v>
      </c>
      <c r="M6626" s="2" t="str">
        <f>VLOOKUP($C6626,Clients!$B:$F,M$6,0)</f>
        <v>MX</v>
      </c>
      <c r="N6626" s="2" t="str">
        <f>VLOOKUP($C6626,Clients!$B:$F,N$6,0)</f>
        <v>Mexico</v>
      </c>
    </row>
    <row r="6627" spans="2:14" x14ac:dyDescent="0.2">
      <c r="B6627" s="8">
        <v>2420.712</v>
      </c>
      <c r="C6627" s="2" t="s">
        <v>9599</v>
      </c>
      <c r="D6627" s="2" t="s">
        <v>51</v>
      </c>
      <c r="E6627" s="8">
        <v>0</v>
      </c>
      <c r="F6627" s="2" t="s">
        <v>10130</v>
      </c>
      <c r="G6627" s="2" t="s">
        <v>10131</v>
      </c>
      <c r="H6627" s="9">
        <v>42947</v>
      </c>
      <c r="I6627" s="2">
        <v>2017</v>
      </c>
      <c r="J6627" s="2">
        <v>7</v>
      </c>
      <c r="K6627" s="2" t="str">
        <f>VLOOKUP($C6627,Clients!$B:$F,K$6,0)</f>
        <v>Heaney-Wyman</v>
      </c>
      <c r="L6627" s="2" t="str">
        <f>VLOOKUP($C6627,Clients!$B:$F,L$6,0)</f>
        <v>Related Parties</v>
      </c>
      <c r="M6627" s="2" t="str">
        <f>VLOOKUP($C6627,Clients!$B:$F,M$6,0)</f>
        <v>MX</v>
      </c>
      <c r="N6627" s="2" t="str">
        <f>VLOOKUP($C6627,Clients!$B:$F,N$6,0)</f>
        <v>Mexico</v>
      </c>
    </row>
    <row r="6628" spans="2:14" x14ac:dyDescent="0.2">
      <c r="B6628" s="8">
        <v>14761.614000000001</v>
      </c>
      <c r="C6628" s="2" t="s">
        <v>9599</v>
      </c>
      <c r="D6628" s="2" t="s">
        <v>51</v>
      </c>
      <c r="E6628" s="8">
        <v>0</v>
      </c>
      <c r="F6628" s="2" t="s">
        <v>10132</v>
      </c>
      <c r="G6628" s="2" t="s">
        <v>10133</v>
      </c>
      <c r="H6628" s="9">
        <v>42978</v>
      </c>
      <c r="I6628" s="2">
        <v>2017</v>
      </c>
      <c r="J6628" s="2">
        <v>8</v>
      </c>
      <c r="K6628" s="2" t="str">
        <f>VLOOKUP($C6628,Clients!$B:$F,K$6,0)</f>
        <v>Heaney-Wyman</v>
      </c>
      <c r="L6628" s="2" t="str">
        <f>VLOOKUP($C6628,Clients!$B:$F,L$6,0)</f>
        <v>Related Parties</v>
      </c>
      <c r="M6628" s="2" t="str">
        <f>VLOOKUP($C6628,Clients!$B:$F,M$6,0)</f>
        <v>MX</v>
      </c>
      <c r="N6628" s="2" t="str">
        <f>VLOOKUP($C6628,Clients!$B:$F,N$6,0)</f>
        <v>Mexico</v>
      </c>
    </row>
    <row r="6629" spans="2:14" x14ac:dyDescent="0.2">
      <c r="B6629" s="8">
        <v>14744.478000000001</v>
      </c>
      <c r="C6629" s="2" t="s">
        <v>9599</v>
      </c>
      <c r="D6629" s="2" t="s">
        <v>51</v>
      </c>
      <c r="E6629" s="8">
        <v>0</v>
      </c>
      <c r="F6629" s="2" t="s">
        <v>10134</v>
      </c>
      <c r="G6629" s="2" t="s">
        <v>10135</v>
      </c>
      <c r="H6629" s="9">
        <v>43007</v>
      </c>
      <c r="I6629" s="2">
        <v>2017</v>
      </c>
      <c r="J6629" s="2">
        <v>9</v>
      </c>
      <c r="K6629" s="2" t="str">
        <f>VLOOKUP($C6629,Clients!$B:$F,K$6,0)</f>
        <v>Heaney-Wyman</v>
      </c>
      <c r="L6629" s="2" t="str">
        <f>VLOOKUP($C6629,Clients!$B:$F,L$6,0)</f>
        <v>Related Parties</v>
      </c>
      <c r="M6629" s="2" t="str">
        <f>VLOOKUP($C6629,Clients!$B:$F,M$6,0)</f>
        <v>MX</v>
      </c>
      <c r="N6629" s="2" t="str">
        <f>VLOOKUP($C6629,Clients!$B:$F,N$6,0)</f>
        <v>Mexico</v>
      </c>
    </row>
    <row r="6630" spans="2:14" x14ac:dyDescent="0.2">
      <c r="B6630" s="8">
        <v>9719.8079999999991</v>
      </c>
      <c r="C6630" s="2" t="s">
        <v>9599</v>
      </c>
      <c r="D6630" s="2" t="s">
        <v>51</v>
      </c>
      <c r="E6630" s="8">
        <v>0</v>
      </c>
      <c r="F6630" s="2" t="s">
        <v>10136</v>
      </c>
      <c r="G6630" s="2" t="s">
        <v>10137</v>
      </c>
      <c r="H6630" s="9">
        <v>43021</v>
      </c>
      <c r="I6630" s="2">
        <v>2017</v>
      </c>
      <c r="J6630" s="2">
        <v>10</v>
      </c>
      <c r="K6630" s="2" t="str">
        <f>VLOOKUP($C6630,Clients!$B:$F,K$6,0)</f>
        <v>Heaney-Wyman</v>
      </c>
      <c r="L6630" s="2" t="str">
        <f>VLOOKUP($C6630,Clients!$B:$F,L$6,0)</f>
        <v>Related Parties</v>
      </c>
      <c r="M6630" s="2" t="str">
        <f>VLOOKUP($C6630,Clients!$B:$F,M$6,0)</f>
        <v>MX</v>
      </c>
      <c r="N6630" s="2" t="str">
        <f>VLOOKUP($C6630,Clients!$B:$F,N$6,0)</f>
        <v>Mexico</v>
      </c>
    </row>
    <row r="6631" spans="2:14" x14ac:dyDescent="0.2">
      <c r="B6631" s="8">
        <v>5386.6679999999997</v>
      </c>
      <c r="C6631" s="2" t="s">
        <v>9599</v>
      </c>
      <c r="D6631" s="2" t="s">
        <v>51</v>
      </c>
      <c r="E6631" s="8">
        <v>0</v>
      </c>
      <c r="F6631" s="2" t="s">
        <v>10138</v>
      </c>
      <c r="G6631" s="2" t="s">
        <v>10139</v>
      </c>
      <c r="H6631" s="9">
        <v>43027</v>
      </c>
      <c r="I6631" s="2">
        <v>2017</v>
      </c>
      <c r="J6631" s="2">
        <v>10</v>
      </c>
      <c r="K6631" s="2" t="str">
        <f>VLOOKUP($C6631,Clients!$B:$F,K$6,0)</f>
        <v>Heaney-Wyman</v>
      </c>
      <c r="L6631" s="2" t="str">
        <f>VLOOKUP($C6631,Clients!$B:$F,L$6,0)</f>
        <v>Related Parties</v>
      </c>
      <c r="M6631" s="2" t="str">
        <f>VLOOKUP($C6631,Clients!$B:$F,M$6,0)</f>
        <v>MX</v>
      </c>
      <c r="N6631" s="2" t="str">
        <f>VLOOKUP($C6631,Clients!$B:$F,N$6,0)</f>
        <v>Mexico</v>
      </c>
    </row>
    <row r="6632" spans="2:14" x14ac:dyDescent="0.2">
      <c r="B6632" s="8">
        <v>162.49799999999999</v>
      </c>
      <c r="C6632" s="2" t="s">
        <v>9599</v>
      </c>
      <c r="D6632" s="2" t="s">
        <v>51</v>
      </c>
      <c r="E6632" s="8">
        <v>0</v>
      </c>
      <c r="F6632" s="2" t="s">
        <v>10140</v>
      </c>
      <c r="G6632" s="2" t="s">
        <v>10141</v>
      </c>
      <c r="H6632" s="9">
        <v>43039</v>
      </c>
      <c r="I6632" s="2">
        <v>2017</v>
      </c>
      <c r="J6632" s="2">
        <v>10</v>
      </c>
      <c r="K6632" s="2" t="str">
        <f>VLOOKUP($C6632,Clients!$B:$F,K$6,0)</f>
        <v>Heaney-Wyman</v>
      </c>
      <c r="L6632" s="2" t="str">
        <f>VLOOKUP($C6632,Clients!$B:$F,L$6,0)</f>
        <v>Related Parties</v>
      </c>
      <c r="M6632" s="2" t="str">
        <f>VLOOKUP($C6632,Clients!$B:$F,M$6,0)</f>
        <v>MX</v>
      </c>
      <c r="N6632" s="2" t="str">
        <f>VLOOKUP($C6632,Clients!$B:$F,N$6,0)</f>
        <v>Mexico</v>
      </c>
    </row>
    <row r="6633" spans="2:14" x14ac:dyDescent="0.2">
      <c r="B6633" s="8">
        <v>2420.712</v>
      </c>
      <c r="C6633" s="2" t="s">
        <v>9599</v>
      </c>
      <c r="D6633" s="2" t="s">
        <v>51</v>
      </c>
      <c r="E6633" s="8">
        <v>0</v>
      </c>
      <c r="F6633" s="2" t="s">
        <v>10142</v>
      </c>
      <c r="G6633" s="2" t="s">
        <v>10143</v>
      </c>
      <c r="H6633" s="9">
        <v>43039</v>
      </c>
      <c r="I6633" s="2">
        <v>2017</v>
      </c>
      <c r="J6633" s="2">
        <v>10</v>
      </c>
      <c r="K6633" s="2" t="str">
        <f>VLOOKUP($C6633,Clients!$B:$F,K$6,0)</f>
        <v>Heaney-Wyman</v>
      </c>
      <c r="L6633" s="2" t="str">
        <f>VLOOKUP($C6633,Clients!$B:$F,L$6,0)</f>
        <v>Related Parties</v>
      </c>
      <c r="M6633" s="2" t="str">
        <f>VLOOKUP($C6633,Clients!$B:$F,M$6,0)</f>
        <v>MX</v>
      </c>
      <c r="N6633" s="2" t="str">
        <f>VLOOKUP($C6633,Clients!$B:$F,N$6,0)</f>
        <v>Mexico</v>
      </c>
    </row>
    <row r="6634" spans="2:14" x14ac:dyDescent="0.2">
      <c r="B6634" s="8">
        <v>-2420.712</v>
      </c>
      <c r="C6634" s="2" t="s">
        <v>9599</v>
      </c>
      <c r="D6634" s="2" t="s">
        <v>51</v>
      </c>
      <c r="E6634" s="8">
        <v>0</v>
      </c>
      <c r="F6634" s="2" t="s">
        <v>10144</v>
      </c>
      <c r="G6634" s="2" t="s">
        <v>10143</v>
      </c>
      <c r="H6634" s="9">
        <v>43039</v>
      </c>
      <c r="I6634" s="2">
        <v>2017</v>
      </c>
      <c r="J6634" s="2">
        <v>10</v>
      </c>
      <c r="K6634" s="2" t="str">
        <f>VLOOKUP($C6634,Clients!$B:$F,K$6,0)</f>
        <v>Heaney-Wyman</v>
      </c>
      <c r="L6634" s="2" t="str">
        <f>VLOOKUP($C6634,Clients!$B:$F,L$6,0)</f>
        <v>Related Parties</v>
      </c>
      <c r="M6634" s="2" t="str">
        <f>VLOOKUP($C6634,Clients!$B:$F,M$6,0)</f>
        <v>MX</v>
      </c>
      <c r="N6634" s="2" t="str">
        <f>VLOOKUP($C6634,Clients!$B:$F,N$6,0)</f>
        <v>Mexico</v>
      </c>
    </row>
    <row r="6635" spans="2:14" x14ac:dyDescent="0.2">
      <c r="B6635" s="8">
        <v>2420.712</v>
      </c>
      <c r="C6635" s="2" t="s">
        <v>9599</v>
      </c>
      <c r="D6635" s="2" t="s">
        <v>51</v>
      </c>
      <c r="E6635" s="8">
        <v>0</v>
      </c>
      <c r="F6635" s="2" t="s">
        <v>10145</v>
      </c>
      <c r="G6635" s="2" t="s">
        <v>10146</v>
      </c>
      <c r="H6635" s="9">
        <v>43039</v>
      </c>
      <c r="I6635" s="2">
        <v>2017</v>
      </c>
      <c r="J6635" s="2">
        <v>10</v>
      </c>
      <c r="K6635" s="2" t="str">
        <f>VLOOKUP($C6635,Clients!$B:$F,K$6,0)</f>
        <v>Heaney-Wyman</v>
      </c>
      <c r="L6635" s="2" t="str">
        <f>VLOOKUP($C6635,Clients!$B:$F,L$6,0)</f>
        <v>Related Parties</v>
      </c>
      <c r="M6635" s="2" t="str">
        <f>VLOOKUP($C6635,Clients!$B:$F,M$6,0)</f>
        <v>MX</v>
      </c>
      <c r="N6635" s="2" t="str">
        <f>VLOOKUP($C6635,Clients!$B:$F,N$6,0)</f>
        <v>Mexico</v>
      </c>
    </row>
    <row r="6636" spans="2:14" x14ac:dyDescent="0.2">
      <c r="B6636" s="8">
        <v>12575.724</v>
      </c>
      <c r="C6636" s="2" t="s">
        <v>9599</v>
      </c>
      <c r="D6636" s="2" t="s">
        <v>51</v>
      </c>
      <c r="E6636" s="8">
        <v>0</v>
      </c>
      <c r="F6636" s="2" t="s">
        <v>10147</v>
      </c>
      <c r="G6636" s="2" t="s">
        <v>10148</v>
      </c>
      <c r="H6636" s="9">
        <v>43059</v>
      </c>
      <c r="I6636" s="2">
        <v>2017</v>
      </c>
      <c r="J6636" s="2">
        <v>11</v>
      </c>
      <c r="K6636" s="2" t="str">
        <f>VLOOKUP($C6636,Clients!$B:$F,K$6,0)</f>
        <v>Heaney-Wyman</v>
      </c>
      <c r="L6636" s="2" t="str">
        <f>VLOOKUP($C6636,Clients!$B:$F,L$6,0)</f>
        <v>Related Parties</v>
      </c>
      <c r="M6636" s="2" t="str">
        <f>VLOOKUP($C6636,Clients!$B:$F,M$6,0)</f>
        <v>MX</v>
      </c>
      <c r="N6636" s="2" t="str">
        <f>VLOOKUP($C6636,Clients!$B:$F,N$6,0)</f>
        <v>Mexico</v>
      </c>
    </row>
    <row r="6637" spans="2:14" x14ac:dyDescent="0.2">
      <c r="B6637" s="8">
        <v>2682.5820000000003</v>
      </c>
      <c r="C6637" s="2" t="s">
        <v>9599</v>
      </c>
      <c r="D6637" s="2" t="s">
        <v>51</v>
      </c>
      <c r="E6637" s="8">
        <v>0</v>
      </c>
      <c r="F6637" s="2" t="s">
        <v>10149</v>
      </c>
      <c r="G6637" s="2" t="s">
        <v>10150</v>
      </c>
      <c r="H6637" s="9">
        <v>43069</v>
      </c>
      <c r="I6637" s="2">
        <v>2017</v>
      </c>
      <c r="J6637" s="2">
        <v>11</v>
      </c>
      <c r="K6637" s="2" t="str">
        <f>VLOOKUP($C6637,Clients!$B:$F,K$6,0)</f>
        <v>Heaney-Wyman</v>
      </c>
      <c r="L6637" s="2" t="str">
        <f>VLOOKUP($C6637,Clients!$B:$F,L$6,0)</f>
        <v>Related Parties</v>
      </c>
      <c r="M6637" s="2" t="str">
        <f>VLOOKUP($C6637,Clients!$B:$F,M$6,0)</f>
        <v>MX</v>
      </c>
      <c r="N6637" s="2" t="str">
        <f>VLOOKUP($C6637,Clients!$B:$F,N$6,0)</f>
        <v>Mexico</v>
      </c>
    </row>
    <row r="6638" spans="2:14" x14ac:dyDescent="0.2">
      <c r="B6638" s="8">
        <v>-2682.5820000000003</v>
      </c>
      <c r="C6638" s="2" t="s">
        <v>9599</v>
      </c>
      <c r="D6638" s="2" t="s">
        <v>51</v>
      </c>
      <c r="E6638" s="8">
        <v>0</v>
      </c>
      <c r="F6638" s="2" t="s">
        <v>10151</v>
      </c>
      <c r="G6638" s="2" t="s">
        <v>10150</v>
      </c>
      <c r="H6638" s="9">
        <v>43069</v>
      </c>
      <c r="I6638" s="2">
        <v>2017</v>
      </c>
      <c r="J6638" s="2">
        <v>11</v>
      </c>
      <c r="K6638" s="2" t="str">
        <f>VLOOKUP($C6638,Clients!$B:$F,K$6,0)</f>
        <v>Heaney-Wyman</v>
      </c>
      <c r="L6638" s="2" t="str">
        <f>VLOOKUP($C6638,Clients!$B:$F,L$6,0)</f>
        <v>Related Parties</v>
      </c>
      <c r="M6638" s="2" t="str">
        <f>VLOOKUP($C6638,Clients!$B:$F,M$6,0)</f>
        <v>MX</v>
      </c>
      <c r="N6638" s="2" t="str">
        <f>VLOOKUP($C6638,Clients!$B:$F,N$6,0)</f>
        <v>Mexico</v>
      </c>
    </row>
    <row r="6639" spans="2:14" x14ac:dyDescent="0.2">
      <c r="B6639" s="8">
        <v>2682.5820000000003</v>
      </c>
      <c r="C6639" s="2" t="s">
        <v>9599</v>
      </c>
      <c r="D6639" s="2" t="s">
        <v>51</v>
      </c>
      <c r="E6639" s="8">
        <v>0</v>
      </c>
      <c r="F6639" s="2" t="s">
        <v>10152</v>
      </c>
      <c r="G6639" s="2" t="s">
        <v>10150</v>
      </c>
      <c r="H6639" s="9">
        <v>43069</v>
      </c>
      <c r="I6639" s="2">
        <v>2017</v>
      </c>
      <c r="J6639" s="2">
        <v>11</v>
      </c>
      <c r="K6639" s="2" t="str">
        <f>VLOOKUP($C6639,Clients!$B:$F,K$6,0)</f>
        <v>Heaney-Wyman</v>
      </c>
      <c r="L6639" s="2" t="str">
        <f>VLOOKUP($C6639,Clients!$B:$F,L$6,0)</f>
        <v>Related Parties</v>
      </c>
      <c r="M6639" s="2" t="str">
        <f>VLOOKUP($C6639,Clients!$B:$F,M$6,0)</f>
        <v>MX</v>
      </c>
      <c r="N6639" s="2" t="str">
        <f>VLOOKUP($C6639,Clients!$B:$F,N$6,0)</f>
        <v>Mexico</v>
      </c>
    </row>
    <row r="6640" spans="2:14" x14ac:dyDescent="0.2">
      <c r="B6640" s="8">
        <v>-2682.5820000000003</v>
      </c>
      <c r="C6640" s="2" t="s">
        <v>9599</v>
      </c>
      <c r="D6640" s="2" t="s">
        <v>51</v>
      </c>
      <c r="E6640" s="8">
        <v>0</v>
      </c>
      <c r="F6640" s="2" t="s">
        <v>10153</v>
      </c>
      <c r="G6640" s="2" t="s">
        <v>10150</v>
      </c>
      <c r="H6640" s="9">
        <v>43069</v>
      </c>
      <c r="I6640" s="2">
        <v>2017</v>
      </c>
      <c r="J6640" s="2">
        <v>11</v>
      </c>
      <c r="K6640" s="2" t="str">
        <f>VLOOKUP($C6640,Clients!$B:$F,K$6,0)</f>
        <v>Heaney-Wyman</v>
      </c>
      <c r="L6640" s="2" t="str">
        <f>VLOOKUP($C6640,Clients!$B:$F,L$6,0)</f>
        <v>Related Parties</v>
      </c>
      <c r="M6640" s="2" t="str">
        <f>VLOOKUP($C6640,Clients!$B:$F,M$6,0)</f>
        <v>MX</v>
      </c>
      <c r="N6640" s="2" t="str">
        <f>VLOOKUP($C6640,Clients!$B:$F,N$6,0)</f>
        <v>Mexico</v>
      </c>
    </row>
    <row r="6641" spans="2:14" x14ac:dyDescent="0.2">
      <c r="B6641" s="8">
        <v>2682.5820000000003</v>
      </c>
      <c r="C6641" s="2" t="s">
        <v>9599</v>
      </c>
      <c r="D6641" s="2" t="s">
        <v>51</v>
      </c>
      <c r="E6641" s="8">
        <v>0</v>
      </c>
      <c r="F6641" s="2" t="s">
        <v>10154</v>
      </c>
      <c r="G6641" s="2" t="s">
        <v>10150</v>
      </c>
      <c r="H6641" s="9">
        <v>43069</v>
      </c>
      <c r="I6641" s="2">
        <v>2017</v>
      </c>
      <c r="J6641" s="2">
        <v>11</v>
      </c>
      <c r="K6641" s="2" t="str">
        <f>VLOOKUP($C6641,Clients!$B:$F,K$6,0)</f>
        <v>Heaney-Wyman</v>
      </c>
      <c r="L6641" s="2" t="str">
        <f>VLOOKUP($C6641,Clients!$B:$F,L$6,0)</f>
        <v>Related Parties</v>
      </c>
      <c r="M6641" s="2" t="str">
        <f>VLOOKUP($C6641,Clients!$B:$F,M$6,0)</f>
        <v>MX</v>
      </c>
      <c r="N6641" s="2" t="str">
        <f>VLOOKUP($C6641,Clients!$B:$F,N$6,0)</f>
        <v>Mexico</v>
      </c>
    </row>
    <row r="6642" spans="2:14" x14ac:dyDescent="0.2">
      <c r="B6642" s="8">
        <v>15227.310000000001</v>
      </c>
      <c r="C6642" s="2" t="s">
        <v>9599</v>
      </c>
      <c r="D6642" s="2" t="s">
        <v>51</v>
      </c>
      <c r="E6642" s="8">
        <v>0</v>
      </c>
      <c r="F6642" s="2" t="s">
        <v>10155</v>
      </c>
      <c r="G6642" s="2" t="s">
        <v>10156</v>
      </c>
      <c r="H6642" s="9">
        <v>43098</v>
      </c>
      <c r="I6642" s="2">
        <v>2017</v>
      </c>
      <c r="J6642" s="2">
        <v>12</v>
      </c>
      <c r="K6642" s="2" t="str">
        <f>VLOOKUP($C6642,Clients!$B:$F,K$6,0)</f>
        <v>Heaney-Wyman</v>
      </c>
      <c r="L6642" s="2" t="str">
        <f>VLOOKUP($C6642,Clients!$B:$F,L$6,0)</f>
        <v>Related Parties</v>
      </c>
      <c r="M6642" s="2" t="str">
        <f>VLOOKUP($C6642,Clients!$B:$F,M$6,0)</f>
        <v>MX</v>
      </c>
      <c r="N6642" s="2" t="str">
        <f>VLOOKUP($C6642,Clients!$B:$F,N$6,0)</f>
        <v>Mexico</v>
      </c>
    </row>
    <row r="6643" spans="2:14" x14ac:dyDescent="0.2">
      <c r="B6643" s="8">
        <v>249984</v>
      </c>
      <c r="C6643" s="2" t="s">
        <v>9599</v>
      </c>
      <c r="D6643" s="2" t="s">
        <v>51</v>
      </c>
      <c r="E6643" s="8">
        <v>496000</v>
      </c>
      <c r="F6643" s="2" t="s">
        <v>10157</v>
      </c>
      <c r="G6643" s="2" t="s">
        <v>10158</v>
      </c>
      <c r="H6643" s="9">
        <v>43119</v>
      </c>
      <c r="I6643" s="2">
        <v>2018</v>
      </c>
      <c r="J6643" s="2">
        <v>1</v>
      </c>
      <c r="K6643" s="2" t="str">
        <f>VLOOKUP($C6643,Clients!$B:$F,K$6,0)</f>
        <v>Heaney-Wyman</v>
      </c>
      <c r="L6643" s="2" t="str">
        <f>VLOOKUP($C6643,Clients!$B:$F,L$6,0)</f>
        <v>Related Parties</v>
      </c>
      <c r="M6643" s="2" t="str">
        <f>VLOOKUP($C6643,Clients!$B:$F,M$6,0)</f>
        <v>MX</v>
      </c>
      <c r="N6643" s="2" t="str">
        <f>VLOOKUP($C6643,Clients!$B:$F,N$6,0)</f>
        <v>Mexico</v>
      </c>
    </row>
    <row r="6644" spans="2:14" x14ac:dyDescent="0.2">
      <c r="B6644" s="8">
        <v>15531.768</v>
      </c>
      <c r="C6644" s="2" t="s">
        <v>9599</v>
      </c>
      <c r="D6644" s="2" t="s">
        <v>51</v>
      </c>
      <c r="E6644" s="8">
        <v>0</v>
      </c>
      <c r="F6644" s="2" t="s">
        <v>10159</v>
      </c>
      <c r="G6644" s="2" t="s">
        <v>10160</v>
      </c>
      <c r="H6644" s="9">
        <v>43131</v>
      </c>
      <c r="I6644" s="2">
        <v>2018</v>
      </c>
      <c r="J6644" s="2">
        <v>1</v>
      </c>
      <c r="K6644" s="2" t="str">
        <f>VLOOKUP($C6644,Clients!$B:$F,K$6,0)</f>
        <v>Heaney-Wyman</v>
      </c>
      <c r="L6644" s="2" t="str">
        <f>VLOOKUP($C6644,Clients!$B:$F,L$6,0)</f>
        <v>Related Parties</v>
      </c>
      <c r="M6644" s="2" t="str">
        <f>VLOOKUP($C6644,Clients!$B:$F,M$6,0)</f>
        <v>MX</v>
      </c>
      <c r="N6644" s="2" t="str">
        <f>VLOOKUP($C6644,Clients!$B:$F,N$6,0)</f>
        <v>Mexico</v>
      </c>
    </row>
    <row r="6645" spans="2:14" x14ac:dyDescent="0.2">
      <c r="B6645" s="8">
        <v>15126.468000000001</v>
      </c>
      <c r="C6645" s="2" t="s">
        <v>9599</v>
      </c>
      <c r="D6645" s="2" t="s">
        <v>51</v>
      </c>
      <c r="E6645" s="8">
        <v>0</v>
      </c>
      <c r="F6645" s="2" t="s">
        <v>10161</v>
      </c>
      <c r="G6645" s="2" t="s">
        <v>10162</v>
      </c>
      <c r="H6645" s="9">
        <v>43161</v>
      </c>
      <c r="I6645" s="2">
        <v>2018</v>
      </c>
      <c r="J6645" s="2">
        <v>3</v>
      </c>
      <c r="K6645" s="2" t="str">
        <f>VLOOKUP($C6645,Clients!$B:$F,K$6,0)</f>
        <v>Heaney-Wyman</v>
      </c>
      <c r="L6645" s="2" t="str">
        <f>VLOOKUP($C6645,Clients!$B:$F,L$6,0)</f>
        <v>Related Parties</v>
      </c>
      <c r="M6645" s="2" t="str">
        <f>VLOOKUP($C6645,Clients!$B:$F,M$6,0)</f>
        <v>MX</v>
      </c>
      <c r="N6645" s="2" t="str">
        <f>VLOOKUP($C6645,Clients!$B:$F,N$6,0)</f>
        <v>Mexico</v>
      </c>
    </row>
    <row r="6646" spans="2:14" x14ac:dyDescent="0.2">
      <c r="B6646" s="8">
        <v>115315.20000000001</v>
      </c>
      <c r="C6646" s="2" t="s">
        <v>9599</v>
      </c>
      <c r="D6646" s="2" t="s">
        <v>51</v>
      </c>
      <c r="E6646" s="8">
        <v>208000</v>
      </c>
      <c r="F6646" s="2" t="s">
        <v>10163</v>
      </c>
      <c r="G6646" s="2" t="s">
        <v>10164</v>
      </c>
      <c r="H6646" s="9">
        <v>43175</v>
      </c>
      <c r="I6646" s="2">
        <v>2018</v>
      </c>
      <c r="J6646" s="2">
        <v>3</v>
      </c>
      <c r="K6646" s="2" t="str">
        <f>VLOOKUP($C6646,Clients!$B:$F,K$6,0)</f>
        <v>Heaney-Wyman</v>
      </c>
      <c r="L6646" s="2" t="str">
        <f>VLOOKUP($C6646,Clients!$B:$F,L$6,0)</f>
        <v>Related Parties</v>
      </c>
      <c r="M6646" s="2" t="str">
        <f>VLOOKUP($C6646,Clients!$B:$F,M$6,0)</f>
        <v>MX</v>
      </c>
      <c r="N6646" s="2" t="str">
        <f>VLOOKUP($C6646,Clients!$B:$F,N$6,0)</f>
        <v>Mexico</v>
      </c>
    </row>
    <row r="6647" spans="2:14" x14ac:dyDescent="0.2">
      <c r="B6647" s="8">
        <v>9072</v>
      </c>
      <c r="C6647" s="2" t="s">
        <v>9599</v>
      </c>
      <c r="D6647" s="2" t="s">
        <v>51</v>
      </c>
      <c r="E6647" s="8">
        <v>0</v>
      </c>
      <c r="F6647" s="2" t="s">
        <v>10165</v>
      </c>
      <c r="G6647" s="2" t="s">
        <v>10166</v>
      </c>
      <c r="H6647" s="9">
        <v>43182</v>
      </c>
      <c r="I6647" s="2">
        <v>2018</v>
      </c>
      <c r="J6647" s="2">
        <v>3</v>
      </c>
      <c r="K6647" s="2" t="str">
        <f>VLOOKUP($C6647,Clients!$B:$F,K$6,0)</f>
        <v>Heaney-Wyman</v>
      </c>
      <c r="L6647" s="2" t="str">
        <f>VLOOKUP($C6647,Clients!$B:$F,L$6,0)</f>
        <v>Related Parties</v>
      </c>
      <c r="M6647" s="2" t="str">
        <f>VLOOKUP($C6647,Clients!$B:$F,M$6,0)</f>
        <v>MX</v>
      </c>
      <c r="N6647" s="2" t="str">
        <f>VLOOKUP($C6647,Clients!$B:$F,N$6,0)</f>
        <v>Mexico</v>
      </c>
    </row>
    <row r="6648" spans="2:14" x14ac:dyDescent="0.2">
      <c r="B6648" s="8">
        <v>1260</v>
      </c>
      <c r="C6648" s="2" t="s">
        <v>9599</v>
      </c>
      <c r="D6648" s="2" t="s">
        <v>51</v>
      </c>
      <c r="E6648" s="8">
        <v>0</v>
      </c>
      <c r="F6648" s="2" t="s">
        <v>10167</v>
      </c>
      <c r="G6648" s="2" t="s">
        <v>10168</v>
      </c>
      <c r="H6648" s="9">
        <v>43186</v>
      </c>
      <c r="I6648" s="2">
        <v>2018</v>
      </c>
      <c r="J6648" s="2">
        <v>3</v>
      </c>
      <c r="K6648" s="2" t="str">
        <f>VLOOKUP($C6648,Clients!$B:$F,K$6,0)</f>
        <v>Heaney-Wyman</v>
      </c>
      <c r="L6648" s="2" t="str">
        <f>VLOOKUP($C6648,Clients!$B:$F,L$6,0)</f>
        <v>Related Parties</v>
      </c>
      <c r="M6648" s="2" t="str">
        <f>VLOOKUP($C6648,Clients!$B:$F,M$6,0)</f>
        <v>MX</v>
      </c>
      <c r="N6648" s="2" t="str">
        <f>VLOOKUP($C6648,Clients!$B:$F,N$6,0)</f>
        <v>Mexico</v>
      </c>
    </row>
    <row r="6649" spans="2:14" x14ac:dyDescent="0.2">
      <c r="B6649" s="8">
        <v>6087.5640000000003</v>
      </c>
      <c r="C6649" s="2" t="s">
        <v>9599</v>
      </c>
      <c r="D6649" s="2" t="s">
        <v>51</v>
      </c>
      <c r="E6649" s="8">
        <v>0</v>
      </c>
      <c r="F6649" s="2" t="s">
        <v>10169</v>
      </c>
      <c r="G6649" s="2" t="s">
        <v>10170</v>
      </c>
      <c r="H6649" s="9">
        <v>43189</v>
      </c>
      <c r="I6649" s="2">
        <v>2018</v>
      </c>
      <c r="J6649" s="2">
        <v>3</v>
      </c>
      <c r="K6649" s="2" t="str">
        <f>VLOOKUP($C6649,Clients!$B:$F,K$6,0)</f>
        <v>Heaney-Wyman</v>
      </c>
      <c r="L6649" s="2" t="str">
        <f>VLOOKUP($C6649,Clients!$B:$F,L$6,0)</f>
        <v>Related Parties</v>
      </c>
      <c r="M6649" s="2" t="str">
        <f>VLOOKUP($C6649,Clients!$B:$F,M$6,0)</f>
        <v>MX</v>
      </c>
      <c r="N6649" s="2" t="str">
        <f>VLOOKUP($C6649,Clients!$B:$F,N$6,0)</f>
        <v>Mexico</v>
      </c>
    </row>
    <row r="6650" spans="2:14" x14ac:dyDescent="0.2">
      <c r="B6650" s="8">
        <v>15221.220000000001</v>
      </c>
      <c r="C6650" s="2" t="s">
        <v>9599</v>
      </c>
      <c r="D6650" s="2" t="s">
        <v>51</v>
      </c>
      <c r="E6650" s="8">
        <v>0</v>
      </c>
      <c r="F6650" s="2" t="s">
        <v>10171</v>
      </c>
      <c r="G6650" s="2" t="s">
        <v>10172</v>
      </c>
      <c r="H6650" s="9">
        <v>43220</v>
      </c>
      <c r="I6650" s="2">
        <v>2018</v>
      </c>
      <c r="J6650" s="2">
        <v>4</v>
      </c>
      <c r="K6650" s="2" t="str">
        <f>VLOOKUP($C6650,Clients!$B:$F,K$6,0)</f>
        <v>Heaney-Wyman</v>
      </c>
      <c r="L6650" s="2" t="str">
        <f>VLOOKUP($C6650,Clients!$B:$F,L$6,0)</f>
        <v>Related Parties</v>
      </c>
      <c r="M6650" s="2" t="str">
        <f>VLOOKUP($C6650,Clients!$B:$F,M$6,0)</f>
        <v>MX</v>
      </c>
      <c r="N6650" s="2" t="str">
        <f>VLOOKUP($C6650,Clients!$B:$F,N$6,0)</f>
        <v>Mexico</v>
      </c>
    </row>
    <row r="6651" spans="2:14" x14ac:dyDescent="0.2">
      <c r="B6651" s="8">
        <v>15162.294000000002</v>
      </c>
      <c r="C6651" s="2" t="s">
        <v>9599</v>
      </c>
      <c r="D6651" s="2" t="s">
        <v>51</v>
      </c>
      <c r="E6651" s="8">
        <v>0</v>
      </c>
      <c r="F6651" s="2" t="s">
        <v>10173</v>
      </c>
      <c r="G6651" s="2" t="s">
        <v>10174</v>
      </c>
      <c r="H6651" s="9">
        <v>43251</v>
      </c>
      <c r="I6651" s="2">
        <v>2018</v>
      </c>
      <c r="J6651" s="2">
        <v>5</v>
      </c>
      <c r="K6651" s="2" t="str">
        <f>VLOOKUP($C6651,Clients!$B:$F,K$6,0)</f>
        <v>Heaney-Wyman</v>
      </c>
      <c r="L6651" s="2" t="str">
        <f>VLOOKUP($C6651,Clients!$B:$F,L$6,0)</f>
        <v>Related Parties</v>
      </c>
      <c r="M6651" s="2" t="str">
        <f>VLOOKUP($C6651,Clients!$B:$F,M$6,0)</f>
        <v>MX</v>
      </c>
      <c r="N6651" s="2" t="str">
        <f>VLOOKUP($C6651,Clients!$B:$F,N$6,0)</f>
        <v>Mexico</v>
      </c>
    </row>
    <row r="6652" spans="2:14" x14ac:dyDescent="0.2">
      <c r="B6652" s="8">
        <v>24879.792000000001</v>
      </c>
      <c r="C6652" s="2" t="s">
        <v>9599</v>
      </c>
      <c r="D6652" s="2" t="s">
        <v>51</v>
      </c>
      <c r="E6652" s="8">
        <v>0</v>
      </c>
      <c r="F6652" s="2" t="s">
        <v>10175</v>
      </c>
      <c r="G6652" s="2" t="s">
        <v>10176</v>
      </c>
      <c r="H6652" s="9">
        <v>43281</v>
      </c>
      <c r="I6652" s="2">
        <v>2018</v>
      </c>
      <c r="J6652" s="2">
        <v>6</v>
      </c>
      <c r="K6652" s="2" t="str">
        <f>VLOOKUP($C6652,Clients!$B:$F,K$6,0)</f>
        <v>Heaney-Wyman</v>
      </c>
      <c r="L6652" s="2" t="str">
        <f>VLOOKUP($C6652,Clients!$B:$F,L$6,0)</f>
        <v>Related Parties</v>
      </c>
      <c r="M6652" s="2" t="str">
        <f>VLOOKUP($C6652,Clients!$B:$F,M$6,0)</f>
        <v>MX</v>
      </c>
      <c r="N6652" s="2" t="str">
        <f>VLOOKUP($C6652,Clients!$B:$F,N$6,0)</f>
        <v>Mexico</v>
      </c>
    </row>
    <row r="6653" spans="2:14" x14ac:dyDescent="0.2">
      <c r="B6653" s="8">
        <v>15172.92</v>
      </c>
      <c r="C6653" s="2" t="s">
        <v>9599</v>
      </c>
      <c r="D6653" s="2" t="s">
        <v>51</v>
      </c>
      <c r="E6653" s="8">
        <v>0</v>
      </c>
      <c r="F6653" s="2" t="s">
        <v>10177</v>
      </c>
      <c r="G6653" s="2" t="s">
        <v>10178</v>
      </c>
      <c r="H6653" s="9">
        <v>43312</v>
      </c>
      <c r="I6653" s="2">
        <v>2018</v>
      </c>
      <c r="J6653" s="2">
        <v>7</v>
      </c>
      <c r="K6653" s="2" t="str">
        <f>VLOOKUP($C6653,Clients!$B:$F,K$6,0)</f>
        <v>Heaney-Wyman</v>
      </c>
      <c r="L6653" s="2" t="str">
        <f>VLOOKUP($C6653,Clients!$B:$F,L$6,0)</f>
        <v>Related Parties</v>
      </c>
      <c r="M6653" s="2" t="str">
        <f>VLOOKUP($C6653,Clients!$B:$F,M$6,0)</f>
        <v>MX</v>
      </c>
      <c r="N6653" s="2" t="str">
        <f>VLOOKUP($C6653,Clients!$B:$F,N$6,0)</f>
        <v>Mexico</v>
      </c>
    </row>
    <row r="6654" spans="2:14" x14ac:dyDescent="0.2">
      <c r="B6654" s="8">
        <v>93744</v>
      </c>
      <c r="C6654" s="2" t="s">
        <v>9599</v>
      </c>
      <c r="D6654" s="2" t="s">
        <v>51</v>
      </c>
      <c r="E6654" s="8">
        <v>186000</v>
      </c>
      <c r="F6654" s="2" t="s">
        <v>10179</v>
      </c>
      <c r="G6654" s="2" t="s">
        <v>10180</v>
      </c>
      <c r="H6654" s="9">
        <v>43322</v>
      </c>
      <c r="I6654" s="2">
        <v>2018</v>
      </c>
      <c r="J6654" s="2">
        <v>8</v>
      </c>
      <c r="K6654" s="2" t="str">
        <f>VLOOKUP($C6654,Clients!$B:$F,K$6,0)</f>
        <v>Heaney-Wyman</v>
      </c>
      <c r="L6654" s="2" t="str">
        <f>VLOOKUP($C6654,Clients!$B:$F,L$6,0)</f>
        <v>Related Parties</v>
      </c>
      <c r="M6654" s="2" t="str">
        <f>VLOOKUP($C6654,Clients!$B:$F,M$6,0)</f>
        <v>MX</v>
      </c>
      <c r="N6654" s="2" t="str">
        <f>VLOOKUP($C6654,Clients!$B:$F,N$6,0)</f>
        <v>Mexico</v>
      </c>
    </row>
    <row r="6655" spans="2:14" x14ac:dyDescent="0.2">
      <c r="B6655" s="8">
        <v>15129.996000000001</v>
      </c>
      <c r="C6655" s="2" t="s">
        <v>9599</v>
      </c>
      <c r="D6655" s="2" t="s">
        <v>51</v>
      </c>
      <c r="E6655" s="8">
        <v>0</v>
      </c>
      <c r="F6655" s="2" t="s">
        <v>10181</v>
      </c>
      <c r="G6655" s="2" t="s">
        <v>10182</v>
      </c>
      <c r="H6655" s="9">
        <v>43343</v>
      </c>
      <c r="I6655" s="2">
        <v>2018</v>
      </c>
      <c r="J6655" s="2">
        <v>8</v>
      </c>
      <c r="K6655" s="2" t="str">
        <f>VLOOKUP($C6655,Clients!$B:$F,K$6,0)</f>
        <v>Heaney-Wyman</v>
      </c>
      <c r="L6655" s="2" t="str">
        <f>VLOOKUP($C6655,Clients!$B:$F,L$6,0)</f>
        <v>Related Parties</v>
      </c>
      <c r="M6655" s="2" t="str">
        <f>VLOOKUP($C6655,Clients!$B:$F,M$6,0)</f>
        <v>MX</v>
      </c>
      <c r="N6655" s="2" t="str">
        <f>VLOOKUP($C6655,Clients!$B:$F,N$6,0)</f>
        <v>Mexico</v>
      </c>
    </row>
    <row r="6656" spans="2:14" x14ac:dyDescent="0.2">
      <c r="B6656" s="8">
        <v>15115.716</v>
      </c>
      <c r="C6656" s="2" t="s">
        <v>9599</v>
      </c>
      <c r="D6656" s="2" t="s">
        <v>51</v>
      </c>
      <c r="E6656" s="8">
        <v>0</v>
      </c>
      <c r="F6656" s="2" t="s">
        <v>10183</v>
      </c>
      <c r="G6656" s="2" t="s">
        <v>10184</v>
      </c>
      <c r="H6656" s="9">
        <v>43371</v>
      </c>
      <c r="I6656" s="2">
        <v>2018</v>
      </c>
      <c r="J6656" s="2">
        <v>9</v>
      </c>
      <c r="K6656" s="2" t="str">
        <f>VLOOKUP($C6656,Clients!$B:$F,K$6,0)</f>
        <v>Heaney-Wyman</v>
      </c>
      <c r="L6656" s="2" t="str">
        <f>VLOOKUP($C6656,Clients!$B:$F,L$6,0)</f>
        <v>Related Parties</v>
      </c>
      <c r="M6656" s="2" t="str">
        <f>VLOOKUP($C6656,Clients!$B:$F,M$6,0)</f>
        <v>MX</v>
      </c>
      <c r="N6656" s="2" t="str">
        <f>VLOOKUP($C6656,Clients!$B:$F,N$6,0)</f>
        <v>Mexico</v>
      </c>
    </row>
    <row r="6657" spans="2:14" x14ac:dyDescent="0.2">
      <c r="B6657" s="8">
        <v>15119.244000000001</v>
      </c>
      <c r="C6657" s="2" t="s">
        <v>9599</v>
      </c>
      <c r="D6657" s="2" t="s">
        <v>51</v>
      </c>
      <c r="E6657" s="8">
        <v>0</v>
      </c>
      <c r="F6657" s="2" t="s">
        <v>10185</v>
      </c>
      <c r="G6657" s="2" t="s">
        <v>10186</v>
      </c>
      <c r="H6657" s="9">
        <v>43404</v>
      </c>
      <c r="I6657" s="2">
        <v>2018</v>
      </c>
      <c r="J6657" s="2">
        <v>10</v>
      </c>
      <c r="K6657" s="2" t="str">
        <f>VLOOKUP($C6657,Clients!$B:$F,K$6,0)</f>
        <v>Heaney-Wyman</v>
      </c>
      <c r="L6657" s="2" t="str">
        <f>VLOOKUP($C6657,Clients!$B:$F,L$6,0)</f>
        <v>Related Parties</v>
      </c>
      <c r="M6657" s="2" t="str">
        <f>VLOOKUP($C6657,Clients!$B:$F,M$6,0)</f>
        <v>MX</v>
      </c>
      <c r="N6657" s="2" t="str">
        <f>VLOOKUP($C6657,Clients!$B:$F,N$6,0)</f>
        <v>Mexico</v>
      </c>
    </row>
    <row r="6658" spans="2:14" x14ac:dyDescent="0.2">
      <c r="B6658" s="8">
        <v>100800</v>
      </c>
      <c r="C6658" s="2" t="s">
        <v>9599</v>
      </c>
      <c r="D6658" s="2" t="s">
        <v>51</v>
      </c>
      <c r="E6658" s="8">
        <v>200000</v>
      </c>
      <c r="F6658" s="2" t="s">
        <v>10187</v>
      </c>
      <c r="G6658" s="2" t="s">
        <v>10188</v>
      </c>
      <c r="H6658" s="9">
        <v>43433</v>
      </c>
      <c r="I6658" s="2">
        <v>2018</v>
      </c>
      <c r="J6658" s="2">
        <v>11</v>
      </c>
      <c r="K6658" s="2" t="str">
        <f>VLOOKUP($C6658,Clients!$B:$F,K$6,0)</f>
        <v>Heaney-Wyman</v>
      </c>
      <c r="L6658" s="2" t="str">
        <f>VLOOKUP($C6658,Clients!$B:$F,L$6,0)</f>
        <v>Related Parties</v>
      </c>
      <c r="M6658" s="2" t="str">
        <f>VLOOKUP($C6658,Clients!$B:$F,M$6,0)</f>
        <v>MX</v>
      </c>
      <c r="N6658" s="2" t="str">
        <f>VLOOKUP($C6658,Clients!$B:$F,N$6,0)</f>
        <v>Mexico</v>
      </c>
    </row>
    <row r="6659" spans="2:14" x14ac:dyDescent="0.2">
      <c r="B6659" s="8">
        <v>15400.182000000001</v>
      </c>
      <c r="C6659" s="2" t="s">
        <v>9599</v>
      </c>
      <c r="D6659" s="2" t="s">
        <v>51</v>
      </c>
      <c r="E6659" s="8">
        <v>0</v>
      </c>
      <c r="F6659" s="2" t="s">
        <v>10189</v>
      </c>
      <c r="G6659" s="2" t="s">
        <v>10190</v>
      </c>
      <c r="H6659" s="9">
        <v>43434</v>
      </c>
      <c r="I6659" s="2">
        <v>2018</v>
      </c>
      <c r="J6659" s="2">
        <v>11</v>
      </c>
      <c r="K6659" s="2" t="str">
        <f>VLOOKUP($C6659,Clients!$B:$F,K$6,0)</f>
        <v>Heaney-Wyman</v>
      </c>
      <c r="L6659" s="2" t="str">
        <f>VLOOKUP($C6659,Clients!$B:$F,L$6,0)</f>
        <v>Related Parties</v>
      </c>
      <c r="M6659" s="2" t="str">
        <f>VLOOKUP($C6659,Clients!$B:$F,M$6,0)</f>
        <v>MX</v>
      </c>
      <c r="N6659" s="2" t="str">
        <f>VLOOKUP($C6659,Clients!$B:$F,N$6,0)</f>
        <v>Mexico</v>
      </c>
    </row>
    <row r="6660" spans="2:14" x14ac:dyDescent="0.2">
      <c r="B6660" s="8">
        <v>15134.322</v>
      </c>
      <c r="C6660" s="2" t="s">
        <v>9599</v>
      </c>
      <c r="D6660" s="2" t="s">
        <v>51</v>
      </c>
      <c r="E6660" s="8">
        <v>0</v>
      </c>
      <c r="F6660" s="2" t="s">
        <v>10191</v>
      </c>
      <c r="G6660" s="2" t="s">
        <v>10192</v>
      </c>
      <c r="H6660" s="9">
        <v>43465</v>
      </c>
      <c r="I6660" s="2">
        <v>2018</v>
      </c>
      <c r="J6660" s="2">
        <v>12</v>
      </c>
      <c r="K6660" s="2" t="str">
        <f>VLOOKUP($C6660,Clients!$B:$F,K$6,0)</f>
        <v>Heaney-Wyman</v>
      </c>
      <c r="L6660" s="2" t="str">
        <f>VLOOKUP($C6660,Clients!$B:$F,L$6,0)</f>
        <v>Related Parties</v>
      </c>
      <c r="M6660" s="2" t="str">
        <f>VLOOKUP($C6660,Clients!$B:$F,M$6,0)</f>
        <v>MX</v>
      </c>
      <c r="N6660" s="2" t="str">
        <f>VLOOKUP($C6660,Clients!$B:$F,N$6,0)</f>
        <v>Mexico</v>
      </c>
    </row>
    <row r="6661" spans="2:14" x14ac:dyDescent="0.2">
      <c r="B6661" s="8">
        <v>7125.72</v>
      </c>
      <c r="C6661" s="2" t="s">
        <v>10193</v>
      </c>
      <c r="D6661" s="2" t="s">
        <v>51</v>
      </c>
      <c r="E6661" s="8">
        <v>0</v>
      </c>
      <c r="F6661" s="2" t="s">
        <v>10194</v>
      </c>
      <c r="G6661" s="2" t="s">
        <v>298</v>
      </c>
      <c r="H6661" s="9">
        <v>41670</v>
      </c>
      <c r="I6661" s="2">
        <v>2014</v>
      </c>
      <c r="J6661" s="2">
        <v>1</v>
      </c>
      <c r="K6661" s="2" t="str">
        <f>VLOOKUP($C6661,Clients!$B:$F,K$6,0)</f>
        <v>Breitenberg-Lebsack</v>
      </c>
      <c r="L6661" s="2" t="str">
        <f>VLOOKUP($C6661,Clients!$B:$F,L$6,0)</f>
        <v>Foreign</v>
      </c>
      <c r="M6661" s="2" t="str">
        <f>VLOOKUP($C6661,Clients!$B:$F,M$6,0)</f>
        <v>BR</v>
      </c>
      <c r="N6661" s="2" t="str">
        <f>VLOOKUP($C6661,Clients!$B:$F,N$6,0)</f>
        <v>Brazil</v>
      </c>
    </row>
    <row r="6662" spans="2:14" x14ac:dyDescent="0.2">
      <c r="B6662" s="8">
        <v>5554.4160000000002</v>
      </c>
      <c r="C6662" s="2" t="s">
        <v>10193</v>
      </c>
      <c r="D6662" s="2" t="s">
        <v>51</v>
      </c>
      <c r="E6662" s="8">
        <v>0</v>
      </c>
      <c r="F6662" s="2" t="s">
        <v>10195</v>
      </c>
      <c r="G6662" s="2" t="s">
        <v>10196</v>
      </c>
      <c r="H6662" s="9">
        <v>41698</v>
      </c>
      <c r="I6662" s="2">
        <v>2014</v>
      </c>
      <c r="J6662" s="2">
        <v>2</v>
      </c>
      <c r="K6662" s="2" t="str">
        <f>VLOOKUP($C6662,Clients!$B:$F,K$6,0)</f>
        <v>Breitenberg-Lebsack</v>
      </c>
      <c r="L6662" s="2" t="str">
        <f>VLOOKUP($C6662,Clients!$B:$F,L$6,0)</f>
        <v>Foreign</v>
      </c>
      <c r="M6662" s="2" t="str">
        <f>VLOOKUP($C6662,Clients!$B:$F,M$6,0)</f>
        <v>BR</v>
      </c>
      <c r="N6662" s="2" t="str">
        <f>VLOOKUP($C6662,Clients!$B:$F,N$6,0)</f>
        <v>Brazil</v>
      </c>
    </row>
    <row r="6663" spans="2:14" x14ac:dyDescent="0.2">
      <c r="B6663" s="8">
        <v>6496.8960000000006</v>
      </c>
      <c r="C6663" s="2" t="s">
        <v>10193</v>
      </c>
      <c r="D6663" s="2" t="s">
        <v>51</v>
      </c>
      <c r="E6663" s="8">
        <v>0</v>
      </c>
      <c r="F6663" s="2" t="s">
        <v>10197</v>
      </c>
      <c r="G6663" s="2" t="s">
        <v>8404</v>
      </c>
      <c r="H6663" s="9">
        <v>41729</v>
      </c>
      <c r="I6663" s="2">
        <v>2014</v>
      </c>
      <c r="J6663" s="2">
        <v>3</v>
      </c>
      <c r="K6663" s="2" t="str">
        <f>VLOOKUP($C6663,Clients!$B:$F,K$6,0)</f>
        <v>Breitenberg-Lebsack</v>
      </c>
      <c r="L6663" s="2" t="str">
        <f>VLOOKUP($C6663,Clients!$B:$F,L$6,0)</f>
        <v>Foreign</v>
      </c>
      <c r="M6663" s="2" t="str">
        <f>VLOOKUP($C6663,Clients!$B:$F,M$6,0)</f>
        <v>BR</v>
      </c>
      <c r="N6663" s="2" t="str">
        <f>VLOOKUP($C6663,Clients!$B:$F,N$6,0)</f>
        <v>Brazil</v>
      </c>
    </row>
    <row r="6664" spans="2:14" x14ac:dyDescent="0.2">
      <c r="B6664" s="8">
        <v>4858.2660000000005</v>
      </c>
      <c r="C6664" s="2" t="s">
        <v>10193</v>
      </c>
      <c r="D6664" s="2" t="s">
        <v>51</v>
      </c>
      <c r="E6664" s="8">
        <v>0</v>
      </c>
      <c r="F6664" s="2" t="s">
        <v>10198</v>
      </c>
      <c r="G6664" s="2" t="s">
        <v>8463</v>
      </c>
      <c r="H6664" s="9">
        <v>41759</v>
      </c>
      <c r="I6664" s="2">
        <v>2014</v>
      </c>
      <c r="J6664" s="2">
        <v>4</v>
      </c>
      <c r="K6664" s="2" t="str">
        <f>VLOOKUP($C6664,Clients!$B:$F,K$6,0)</f>
        <v>Breitenberg-Lebsack</v>
      </c>
      <c r="L6664" s="2" t="str">
        <f>VLOOKUP($C6664,Clients!$B:$F,L$6,0)</f>
        <v>Foreign</v>
      </c>
      <c r="M6664" s="2" t="str">
        <f>VLOOKUP($C6664,Clients!$B:$F,M$6,0)</f>
        <v>BR</v>
      </c>
      <c r="N6664" s="2" t="str">
        <f>VLOOKUP($C6664,Clients!$B:$F,N$6,0)</f>
        <v>Brazil</v>
      </c>
    </row>
    <row r="6665" spans="2:14" x14ac:dyDescent="0.2">
      <c r="B6665" s="8">
        <v>4019.1480000000006</v>
      </c>
      <c r="C6665" s="2" t="s">
        <v>10193</v>
      </c>
      <c r="D6665" s="2" t="s">
        <v>51</v>
      </c>
      <c r="E6665" s="8">
        <v>0</v>
      </c>
      <c r="F6665" s="2" t="s">
        <v>10199</v>
      </c>
      <c r="G6665" s="2" t="s">
        <v>8678</v>
      </c>
      <c r="H6665" s="9">
        <v>41790</v>
      </c>
      <c r="I6665" s="2">
        <v>2014</v>
      </c>
      <c r="J6665" s="2">
        <v>5</v>
      </c>
      <c r="K6665" s="2" t="str">
        <f>VLOOKUP($C6665,Clients!$B:$F,K$6,0)</f>
        <v>Breitenberg-Lebsack</v>
      </c>
      <c r="L6665" s="2" t="str">
        <f>VLOOKUP($C6665,Clients!$B:$F,L$6,0)</f>
        <v>Foreign</v>
      </c>
      <c r="M6665" s="2" t="str">
        <f>VLOOKUP($C6665,Clients!$B:$F,M$6,0)</f>
        <v>BR</v>
      </c>
      <c r="N6665" s="2" t="str">
        <f>VLOOKUP($C6665,Clients!$B:$F,N$6,0)</f>
        <v>Brazil</v>
      </c>
    </row>
    <row r="6666" spans="2:14" x14ac:dyDescent="0.2">
      <c r="B6666" s="8">
        <v>3928.2599999999998</v>
      </c>
      <c r="C6666" s="2" t="s">
        <v>10193</v>
      </c>
      <c r="D6666" s="2" t="s">
        <v>51</v>
      </c>
      <c r="E6666" s="8">
        <v>0</v>
      </c>
      <c r="F6666" s="2" t="s">
        <v>10200</v>
      </c>
      <c r="G6666" s="2" t="s">
        <v>8735</v>
      </c>
      <c r="H6666" s="9">
        <v>41820</v>
      </c>
      <c r="I6666" s="2">
        <v>2014</v>
      </c>
      <c r="J6666" s="2">
        <v>6</v>
      </c>
      <c r="K6666" s="2" t="str">
        <f>VLOOKUP($C6666,Clients!$B:$F,K$6,0)</f>
        <v>Breitenberg-Lebsack</v>
      </c>
      <c r="L6666" s="2" t="str">
        <f>VLOOKUP($C6666,Clients!$B:$F,L$6,0)</f>
        <v>Foreign</v>
      </c>
      <c r="M6666" s="2" t="str">
        <f>VLOOKUP($C6666,Clients!$B:$F,M$6,0)</f>
        <v>BR</v>
      </c>
      <c r="N6666" s="2" t="str">
        <f>VLOOKUP($C6666,Clients!$B:$F,N$6,0)</f>
        <v>Brazil</v>
      </c>
    </row>
    <row r="6667" spans="2:14" x14ac:dyDescent="0.2">
      <c r="B6667" s="8">
        <v>3722.9639999999999</v>
      </c>
      <c r="C6667" s="2" t="s">
        <v>10193</v>
      </c>
      <c r="D6667" s="2" t="s">
        <v>51</v>
      </c>
      <c r="E6667" s="8">
        <v>0</v>
      </c>
      <c r="F6667" s="2" t="s">
        <v>10201</v>
      </c>
      <c r="G6667" s="2" t="s">
        <v>8808</v>
      </c>
      <c r="H6667" s="9">
        <v>41851</v>
      </c>
      <c r="I6667" s="2">
        <v>2014</v>
      </c>
      <c r="J6667" s="2">
        <v>7</v>
      </c>
      <c r="K6667" s="2" t="str">
        <f>VLOOKUP($C6667,Clients!$B:$F,K$6,0)</f>
        <v>Breitenberg-Lebsack</v>
      </c>
      <c r="L6667" s="2" t="str">
        <f>VLOOKUP($C6667,Clients!$B:$F,L$6,0)</f>
        <v>Foreign</v>
      </c>
      <c r="M6667" s="2" t="str">
        <f>VLOOKUP($C6667,Clients!$B:$F,M$6,0)</f>
        <v>BR</v>
      </c>
      <c r="N6667" s="2" t="str">
        <f>VLOOKUP($C6667,Clients!$B:$F,N$6,0)</f>
        <v>Brazil</v>
      </c>
    </row>
    <row r="6668" spans="2:14" x14ac:dyDescent="0.2">
      <c r="B6668" s="8">
        <v>4339.3560000000007</v>
      </c>
      <c r="C6668" s="2" t="s">
        <v>10193</v>
      </c>
      <c r="D6668" s="2" t="s">
        <v>51</v>
      </c>
      <c r="E6668" s="8">
        <v>0</v>
      </c>
      <c r="F6668" s="2" t="s">
        <v>10202</v>
      </c>
      <c r="G6668" s="2" t="s">
        <v>8884</v>
      </c>
      <c r="H6668" s="9">
        <v>41880</v>
      </c>
      <c r="I6668" s="2">
        <v>2014</v>
      </c>
      <c r="J6668" s="2">
        <v>8</v>
      </c>
      <c r="K6668" s="2" t="str">
        <f>VLOOKUP($C6668,Clients!$B:$F,K$6,0)</f>
        <v>Breitenberg-Lebsack</v>
      </c>
      <c r="L6668" s="2" t="str">
        <f>VLOOKUP($C6668,Clients!$B:$F,L$6,0)</f>
        <v>Foreign</v>
      </c>
      <c r="M6668" s="2" t="str">
        <f>VLOOKUP($C6668,Clients!$B:$F,M$6,0)</f>
        <v>BR</v>
      </c>
      <c r="N6668" s="2" t="str">
        <f>VLOOKUP($C6668,Clients!$B:$F,N$6,0)</f>
        <v>Brazil</v>
      </c>
    </row>
    <row r="6669" spans="2:14" x14ac:dyDescent="0.2">
      <c r="B6669" s="8">
        <v>4592.7840000000006</v>
      </c>
      <c r="C6669" s="2" t="s">
        <v>10193</v>
      </c>
      <c r="D6669" s="2" t="s">
        <v>51</v>
      </c>
      <c r="E6669" s="8">
        <v>0</v>
      </c>
      <c r="F6669" s="2" t="s">
        <v>10203</v>
      </c>
      <c r="G6669" s="2" t="s">
        <v>8945</v>
      </c>
      <c r="H6669" s="9">
        <v>41912</v>
      </c>
      <c r="I6669" s="2">
        <v>2014</v>
      </c>
      <c r="J6669" s="2">
        <v>9</v>
      </c>
      <c r="K6669" s="2" t="str">
        <f>VLOOKUP($C6669,Clients!$B:$F,K$6,0)</f>
        <v>Breitenberg-Lebsack</v>
      </c>
      <c r="L6669" s="2" t="str">
        <f>VLOOKUP($C6669,Clients!$B:$F,L$6,0)</f>
        <v>Foreign</v>
      </c>
      <c r="M6669" s="2" t="str">
        <f>VLOOKUP($C6669,Clients!$B:$F,M$6,0)</f>
        <v>BR</v>
      </c>
      <c r="N6669" s="2" t="str">
        <f>VLOOKUP($C6669,Clients!$B:$F,N$6,0)</f>
        <v>Brazil</v>
      </c>
    </row>
    <row r="6670" spans="2:14" x14ac:dyDescent="0.2">
      <c r="B6670" s="8">
        <v>3065.58</v>
      </c>
      <c r="C6670" s="2" t="s">
        <v>10193</v>
      </c>
      <c r="D6670" s="2" t="s">
        <v>51</v>
      </c>
      <c r="E6670" s="8">
        <v>0</v>
      </c>
      <c r="F6670" s="2" t="s">
        <v>10204</v>
      </c>
      <c r="G6670" s="2" t="s">
        <v>9004</v>
      </c>
      <c r="H6670" s="9">
        <v>41936</v>
      </c>
      <c r="I6670" s="2">
        <v>2014</v>
      </c>
      <c r="J6670" s="2">
        <v>10</v>
      </c>
      <c r="K6670" s="2" t="str">
        <f>VLOOKUP($C6670,Clients!$B:$F,K$6,0)</f>
        <v>Breitenberg-Lebsack</v>
      </c>
      <c r="L6670" s="2" t="str">
        <f>VLOOKUP($C6670,Clients!$B:$F,L$6,0)</f>
        <v>Foreign</v>
      </c>
      <c r="M6670" s="2" t="str">
        <f>VLOOKUP($C6670,Clients!$B:$F,M$6,0)</f>
        <v>BR</v>
      </c>
      <c r="N6670" s="2" t="str">
        <f>VLOOKUP($C6670,Clients!$B:$F,N$6,0)</f>
        <v>Brazil</v>
      </c>
    </row>
    <row r="6671" spans="2:14" x14ac:dyDescent="0.2">
      <c r="B6671" s="8">
        <v>3807.6360000000004</v>
      </c>
      <c r="C6671" s="2" t="s">
        <v>10193</v>
      </c>
      <c r="D6671" s="2" t="s">
        <v>51</v>
      </c>
      <c r="E6671" s="8">
        <v>0</v>
      </c>
      <c r="F6671" s="2" t="s">
        <v>10205</v>
      </c>
      <c r="G6671" s="2" t="s">
        <v>9026</v>
      </c>
      <c r="H6671" s="9">
        <v>41943</v>
      </c>
      <c r="I6671" s="2">
        <v>2014</v>
      </c>
      <c r="J6671" s="2">
        <v>10</v>
      </c>
      <c r="K6671" s="2" t="str">
        <f>VLOOKUP($C6671,Clients!$B:$F,K$6,0)</f>
        <v>Breitenberg-Lebsack</v>
      </c>
      <c r="L6671" s="2" t="str">
        <f>VLOOKUP($C6671,Clients!$B:$F,L$6,0)</f>
        <v>Foreign</v>
      </c>
      <c r="M6671" s="2" t="str">
        <f>VLOOKUP($C6671,Clients!$B:$F,M$6,0)</f>
        <v>BR</v>
      </c>
      <c r="N6671" s="2" t="str">
        <f>VLOOKUP($C6671,Clients!$B:$F,N$6,0)</f>
        <v>Brazil</v>
      </c>
    </row>
    <row r="6672" spans="2:14" x14ac:dyDescent="0.2">
      <c r="B6672" s="8">
        <v>4231.3320000000003</v>
      </c>
      <c r="C6672" s="2" t="s">
        <v>10193</v>
      </c>
      <c r="D6672" s="2" t="s">
        <v>51</v>
      </c>
      <c r="E6672" s="8">
        <v>0</v>
      </c>
      <c r="F6672" s="2" t="s">
        <v>10206</v>
      </c>
      <c r="G6672" s="2" t="s">
        <v>9085</v>
      </c>
      <c r="H6672" s="9">
        <v>41971</v>
      </c>
      <c r="I6672" s="2">
        <v>2014</v>
      </c>
      <c r="J6672" s="2">
        <v>11</v>
      </c>
      <c r="K6672" s="2" t="str">
        <f>VLOOKUP($C6672,Clients!$B:$F,K$6,0)</f>
        <v>Breitenberg-Lebsack</v>
      </c>
      <c r="L6672" s="2" t="str">
        <f>VLOOKUP($C6672,Clients!$B:$F,L$6,0)</f>
        <v>Foreign</v>
      </c>
      <c r="M6672" s="2" t="str">
        <f>VLOOKUP($C6672,Clients!$B:$F,M$6,0)</f>
        <v>BR</v>
      </c>
      <c r="N6672" s="2" t="str">
        <f>VLOOKUP($C6672,Clients!$B:$F,N$6,0)</f>
        <v>Brazil</v>
      </c>
    </row>
    <row r="6673" spans="2:14" x14ac:dyDescent="0.2">
      <c r="B6673" s="8">
        <v>5049.4920000000002</v>
      </c>
      <c r="C6673" s="2" t="s">
        <v>10193</v>
      </c>
      <c r="D6673" s="2" t="s">
        <v>51</v>
      </c>
      <c r="E6673" s="8">
        <v>0</v>
      </c>
      <c r="F6673" s="2" t="s">
        <v>10207</v>
      </c>
      <c r="G6673" s="2" t="s">
        <v>9133</v>
      </c>
      <c r="H6673" s="9">
        <v>41992</v>
      </c>
      <c r="I6673" s="2">
        <v>2014</v>
      </c>
      <c r="J6673" s="2">
        <v>12</v>
      </c>
      <c r="K6673" s="2" t="str">
        <f>VLOOKUP($C6673,Clients!$B:$F,K$6,0)</f>
        <v>Breitenberg-Lebsack</v>
      </c>
      <c r="L6673" s="2" t="str">
        <f>VLOOKUP($C6673,Clients!$B:$F,L$6,0)</f>
        <v>Foreign</v>
      </c>
      <c r="M6673" s="2" t="str">
        <f>VLOOKUP($C6673,Clients!$B:$F,M$6,0)</f>
        <v>BR</v>
      </c>
      <c r="N6673" s="2" t="str">
        <f>VLOOKUP($C6673,Clients!$B:$F,N$6,0)</f>
        <v>Brazil</v>
      </c>
    </row>
    <row r="6674" spans="2:14" x14ac:dyDescent="0.2">
      <c r="B6674" s="8">
        <v>885.23400000000004</v>
      </c>
      <c r="C6674" s="2" t="s">
        <v>10193</v>
      </c>
      <c r="D6674" s="2" t="s">
        <v>51</v>
      </c>
      <c r="E6674" s="8">
        <v>0</v>
      </c>
      <c r="F6674" s="2" t="s">
        <v>10208</v>
      </c>
      <c r="G6674" s="2" t="s">
        <v>9160</v>
      </c>
      <c r="H6674" s="9">
        <v>42003</v>
      </c>
      <c r="I6674" s="2">
        <v>2014</v>
      </c>
      <c r="J6674" s="2">
        <v>12</v>
      </c>
      <c r="K6674" s="2" t="str">
        <f>VLOOKUP($C6674,Clients!$B:$F,K$6,0)</f>
        <v>Breitenberg-Lebsack</v>
      </c>
      <c r="L6674" s="2" t="str">
        <f>VLOOKUP($C6674,Clients!$B:$F,L$6,0)</f>
        <v>Foreign</v>
      </c>
      <c r="M6674" s="2" t="str">
        <f>VLOOKUP($C6674,Clients!$B:$F,M$6,0)</f>
        <v>BR</v>
      </c>
      <c r="N6674" s="2" t="str">
        <f>VLOOKUP($C6674,Clients!$B:$F,N$6,0)</f>
        <v>Brazil</v>
      </c>
    </row>
    <row r="6675" spans="2:14" x14ac:dyDescent="0.2">
      <c r="B6675" s="8">
        <v>5239.1640000000007</v>
      </c>
      <c r="C6675" s="2" t="s">
        <v>10193</v>
      </c>
      <c r="D6675" s="2" t="s">
        <v>51</v>
      </c>
      <c r="E6675" s="8">
        <v>0</v>
      </c>
      <c r="F6675" s="2" t="s">
        <v>10209</v>
      </c>
      <c r="G6675" s="2" t="s">
        <v>9224</v>
      </c>
      <c r="H6675" s="9">
        <v>42034</v>
      </c>
      <c r="I6675" s="2">
        <v>2015</v>
      </c>
      <c r="J6675" s="2">
        <v>1</v>
      </c>
      <c r="K6675" s="2" t="str">
        <f>VLOOKUP($C6675,Clients!$B:$F,K$6,0)</f>
        <v>Breitenberg-Lebsack</v>
      </c>
      <c r="L6675" s="2" t="str">
        <f>VLOOKUP($C6675,Clients!$B:$F,L$6,0)</f>
        <v>Foreign</v>
      </c>
      <c r="M6675" s="2" t="str">
        <f>VLOOKUP($C6675,Clients!$B:$F,M$6,0)</f>
        <v>BR</v>
      </c>
      <c r="N6675" s="2" t="str">
        <f>VLOOKUP($C6675,Clients!$B:$F,N$6,0)</f>
        <v>Brazil</v>
      </c>
    </row>
    <row r="6676" spans="2:14" x14ac:dyDescent="0.2">
      <c r="B6676" s="8">
        <v>6218.1419999999998</v>
      </c>
      <c r="C6676" s="2" t="s">
        <v>10193</v>
      </c>
      <c r="D6676" s="2" t="s">
        <v>51</v>
      </c>
      <c r="E6676" s="8">
        <v>0</v>
      </c>
      <c r="F6676" s="2" t="s">
        <v>10210</v>
      </c>
      <c r="G6676" s="2" t="s">
        <v>9293</v>
      </c>
      <c r="H6676" s="9">
        <v>42062</v>
      </c>
      <c r="I6676" s="2">
        <v>2015</v>
      </c>
      <c r="J6676" s="2">
        <v>2</v>
      </c>
      <c r="K6676" s="2" t="str">
        <f>VLOOKUP($C6676,Clients!$B:$F,K$6,0)</f>
        <v>Breitenberg-Lebsack</v>
      </c>
      <c r="L6676" s="2" t="str">
        <f>VLOOKUP($C6676,Clients!$B:$F,L$6,0)</f>
        <v>Foreign</v>
      </c>
      <c r="M6676" s="2" t="str">
        <f>VLOOKUP($C6676,Clients!$B:$F,M$6,0)</f>
        <v>BR</v>
      </c>
      <c r="N6676" s="2" t="str">
        <f>VLOOKUP($C6676,Clients!$B:$F,N$6,0)</f>
        <v>Brazil</v>
      </c>
    </row>
    <row r="6677" spans="2:14" x14ac:dyDescent="0.2">
      <c r="B6677" s="8">
        <v>5526.1500000000005</v>
      </c>
      <c r="C6677" s="2" t="s">
        <v>10193</v>
      </c>
      <c r="D6677" s="2" t="s">
        <v>51</v>
      </c>
      <c r="E6677" s="8">
        <v>0</v>
      </c>
      <c r="F6677" s="2" t="s">
        <v>10211</v>
      </c>
      <c r="G6677" s="2" t="s">
        <v>9393</v>
      </c>
      <c r="H6677" s="9">
        <v>42094</v>
      </c>
      <c r="I6677" s="2">
        <v>2015</v>
      </c>
      <c r="J6677" s="2">
        <v>3</v>
      </c>
      <c r="K6677" s="2" t="str">
        <f>VLOOKUP($C6677,Clients!$B:$F,K$6,0)</f>
        <v>Breitenberg-Lebsack</v>
      </c>
      <c r="L6677" s="2" t="str">
        <f>VLOOKUP($C6677,Clients!$B:$F,L$6,0)</f>
        <v>Foreign</v>
      </c>
      <c r="M6677" s="2" t="str">
        <f>VLOOKUP($C6677,Clients!$B:$F,M$6,0)</f>
        <v>BR</v>
      </c>
      <c r="N6677" s="2" t="str">
        <f>VLOOKUP($C6677,Clients!$B:$F,N$6,0)</f>
        <v>Brazil</v>
      </c>
    </row>
    <row r="6678" spans="2:14" x14ac:dyDescent="0.2">
      <c r="B6678" s="8">
        <v>4591.8599999999997</v>
      </c>
      <c r="C6678" s="2" t="s">
        <v>10193</v>
      </c>
      <c r="D6678" s="2" t="s">
        <v>51</v>
      </c>
      <c r="E6678" s="8">
        <v>0</v>
      </c>
      <c r="F6678" s="2" t="s">
        <v>10212</v>
      </c>
      <c r="G6678" s="2" t="s">
        <v>9535</v>
      </c>
      <c r="H6678" s="9">
        <v>42124</v>
      </c>
      <c r="I6678" s="2">
        <v>2015</v>
      </c>
      <c r="J6678" s="2">
        <v>4</v>
      </c>
      <c r="K6678" s="2" t="str">
        <f>VLOOKUP($C6678,Clients!$B:$F,K$6,0)</f>
        <v>Breitenberg-Lebsack</v>
      </c>
      <c r="L6678" s="2" t="str">
        <f>VLOOKUP($C6678,Clients!$B:$F,L$6,0)</f>
        <v>Foreign</v>
      </c>
      <c r="M6678" s="2" t="str">
        <f>VLOOKUP($C6678,Clients!$B:$F,M$6,0)</f>
        <v>BR</v>
      </c>
      <c r="N6678" s="2" t="str">
        <f>VLOOKUP($C6678,Clients!$B:$F,N$6,0)</f>
        <v>Brazil</v>
      </c>
    </row>
    <row r="6679" spans="2:14" x14ac:dyDescent="0.2">
      <c r="B6679" s="8">
        <v>3934.518</v>
      </c>
      <c r="C6679" s="2" t="s">
        <v>10193</v>
      </c>
      <c r="D6679" s="2" t="s">
        <v>51</v>
      </c>
      <c r="E6679" s="8">
        <v>0</v>
      </c>
      <c r="F6679" s="2" t="s">
        <v>10213</v>
      </c>
      <c r="G6679" s="2" t="s">
        <v>10214</v>
      </c>
      <c r="H6679" s="9">
        <v>42153</v>
      </c>
      <c r="I6679" s="2">
        <v>2015</v>
      </c>
      <c r="J6679" s="2">
        <v>5</v>
      </c>
      <c r="K6679" s="2" t="str">
        <f>VLOOKUP($C6679,Clients!$B:$F,K$6,0)</f>
        <v>Breitenberg-Lebsack</v>
      </c>
      <c r="L6679" s="2" t="str">
        <f>VLOOKUP($C6679,Clients!$B:$F,L$6,0)</f>
        <v>Foreign</v>
      </c>
      <c r="M6679" s="2" t="str">
        <f>VLOOKUP($C6679,Clients!$B:$F,M$6,0)</f>
        <v>BR</v>
      </c>
      <c r="N6679" s="2" t="str">
        <f>VLOOKUP($C6679,Clients!$B:$F,N$6,0)</f>
        <v>Brazil</v>
      </c>
    </row>
    <row r="6680" spans="2:14" x14ac:dyDescent="0.2">
      <c r="B6680" s="8">
        <v>3934.518</v>
      </c>
      <c r="C6680" s="2" t="s">
        <v>10193</v>
      </c>
      <c r="D6680" s="2" t="s">
        <v>51</v>
      </c>
      <c r="E6680" s="8">
        <v>0</v>
      </c>
      <c r="F6680" s="2" t="s">
        <v>10215</v>
      </c>
      <c r="G6680" s="2" t="s">
        <v>10216</v>
      </c>
      <c r="H6680" s="9">
        <v>42153</v>
      </c>
      <c r="I6680" s="2">
        <v>2015</v>
      </c>
      <c r="J6680" s="2">
        <v>5</v>
      </c>
      <c r="K6680" s="2" t="str">
        <f>VLOOKUP($C6680,Clients!$B:$F,K$6,0)</f>
        <v>Breitenberg-Lebsack</v>
      </c>
      <c r="L6680" s="2" t="str">
        <f>VLOOKUP($C6680,Clients!$B:$F,L$6,0)</f>
        <v>Foreign</v>
      </c>
      <c r="M6680" s="2" t="str">
        <f>VLOOKUP($C6680,Clients!$B:$F,M$6,0)</f>
        <v>BR</v>
      </c>
      <c r="N6680" s="2" t="str">
        <f>VLOOKUP($C6680,Clients!$B:$F,N$6,0)</f>
        <v>Brazil</v>
      </c>
    </row>
    <row r="6681" spans="2:14" x14ac:dyDescent="0.2">
      <c r="B6681" s="8">
        <v>-3934.518</v>
      </c>
      <c r="C6681" s="2" t="s">
        <v>10193</v>
      </c>
      <c r="D6681" s="2" t="s">
        <v>51</v>
      </c>
      <c r="E6681" s="8">
        <v>0</v>
      </c>
      <c r="F6681" s="2" t="s">
        <v>10217</v>
      </c>
      <c r="G6681" s="2" t="s">
        <v>10216</v>
      </c>
      <c r="H6681" s="9">
        <v>42153</v>
      </c>
      <c r="I6681" s="2">
        <v>2015</v>
      </c>
      <c r="J6681" s="2">
        <v>5</v>
      </c>
      <c r="K6681" s="2" t="str">
        <f>VLOOKUP($C6681,Clients!$B:$F,K$6,0)</f>
        <v>Breitenberg-Lebsack</v>
      </c>
      <c r="L6681" s="2" t="str">
        <f>VLOOKUP($C6681,Clients!$B:$F,L$6,0)</f>
        <v>Foreign</v>
      </c>
      <c r="M6681" s="2" t="str">
        <f>VLOOKUP($C6681,Clients!$B:$F,M$6,0)</f>
        <v>BR</v>
      </c>
      <c r="N6681" s="2" t="str">
        <f>VLOOKUP($C6681,Clients!$B:$F,N$6,0)</f>
        <v>Brazil</v>
      </c>
    </row>
    <row r="6682" spans="2:14" x14ac:dyDescent="0.2">
      <c r="B6682" s="8">
        <v>4696.0199999999995</v>
      </c>
      <c r="C6682" s="2" t="s">
        <v>10193</v>
      </c>
      <c r="D6682" s="2" t="s">
        <v>51</v>
      </c>
      <c r="E6682" s="8">
        <v>0</v>
      </c>
      <c r="F6682" s="2" t="s">
        <v>10218</v>
      </c>
      <c r="G6682" s="2" t="s">
        <v>10219</v>
      </c>
      <c r="H6682" s="9">
        <v>42185</v>
      </c>
      <c r="I6682" s="2">
        <v>2015</v>
      </c>
      <c r="J6682" s="2">
        <v>6</v>
      </c>
      <c r="K6682" s="2" t="str">
        <f>VLOOKUP($C6682,Clients!$B:$F,K$6,0)</f>
        <v>Breitenberg-Lebsack</v>
      </c>
      <c r="L6682" s="2" t="str">
        <f>VLOOKUP($C6682,Clients!$B:$F,L$6,0)</f>
        <v>Foreign</v>
      </c>
      <c r="M6682" s="2" t="str">
        <f>VLOOKUP($C6682,Clients!$B:$F,M$6,0)</f>
        <v>BR</v>
      </c>
      <c r="N6682" s="2" t="str">
        <f>VLOOKUP($C6682,Clients!$B:$F,N$6,0)</f>
        <v>Brazil</v>
      </c>
    </row>
    <row r="6683" spans="2:14" x14ac:dyDescent="0.2">
      <c r="B6683" s="8">
        <v>4364.5560000000005</v>
      </c>
      <c r="C6683" s="2" t="s">
        <v>10193</v>
      </c>
      <c r="D6683" s="2" t="s">
        <v>51</v>
      </c>
      <c r="E6683" s="8">
        <v>0</v>
      </c>
      <c r="F6683" s="2" t="s">
        <v>10220</v>
      </c>
      <c r="G6683" s="2" t="s">
        <v>10221</v>
      </c>
      <c r="H6683" s="9">
        <v>42216</v>
      </c>
      <c r="I6683" s="2">
        <v>2015</v>
      </c>
      <c r="J6683" s="2">
        <v>7</v>
      </c>
      <c r="K6683" s="2" t="str">
        <f>VLOOKUP($C6683,Clients!$B:$F,K$6,0)</f>
        <v>Breitenberg-Lebsack</v>
      </c>
      <c r="L6683" s="2" t="str">
        <f>VLOOKUP($C6683,Clients!$B:$F,L$6,0)</f>
        <v>Foreign</v>
      </c>
      <c r="M6683" s="2" t="str">
        <f>VLOOKUP($C6683,Clients!$B:$F,M$6,0)</f>
        <v>BR</v>
      </c>
      <c r="N6683" s="2" t="str">
        <f>VLOOKUP($C6683,Clients!$B:$F,N$6,0)</f>
        <v>Brazil</v>
      </c>
    </row>
    <row r="6684" spans="2:14" x14ac:dyDescent="0.2">
      <c r="B6684" s="8">
        <v>2126.2919999999999</v>
      </c>
      <c r="C6684" s="2" t="s">
        <v>10193</v>
      </c>
      <c r="D6684" s="2" t="s">
        <v>51</v>
      </c>
      <c r="E6684" s="8">
        <v>0</v>
      </c>
      <c r="F6684" s="2" t="s">
        <v>10222</v>
      </c>
      <c r="G6684" s="2" t="s">
        <v>10223</v>
      </c>
      <c r="H6684" s="9">
        <v>42247</v>
      </c>
      <c r="I6684" s="2">
        <v>2015</v>
      </c>
      <c r="J6684" s="2">
        <v>8</v>
      </c>
      <c r="K6684" s="2" t="str">
        <f>VLOOKUP($C6684,Clients!$B:$F,K$6,0)</f>
        <v>Breitenberg-Lebsack</v>
      </c>
      <c r="L6684" s="2" t="str">
        <f>VLOOKUP($C6684,Clients!$B:$F,L$6,0)</f>
        <v>Foreign</v>
      </c>
      <c r="M6684" s="2" t="str">
        <f>VLOOKUP($C6684,Clients!$B:$F,M$6,0)</f>
        <v>BR</v>
      </c>
      <c r="N6684" s="2" t="str">
        <f>VLOOKUP($C6684,Clients!$B:$F,N$6,0)</f>
        <v>Brazil</v>
      </c>
    </row>
    <row r="6685" spans="2:14" x14ac:dyDescent="0.2">
      <c r="B6685" s="8">
        <v>2140.2779999999998</v>
      </c>
      <c r="C6685" s="2" t="s">
        <v>10193</v>
      </c>
      <c r="D6685" s="2" t="s">
        <v>51</v>
      </c>
      <c r="E6685" s="8">
        <v>0</v>
      </c>
      <c r="F6685" s="2" t="s">
        <v>10224</v>
      </c>
      <c r="G6685" s="2" t="s">
        <v>10225</v>
      </c>
      <c r="H6685" s="9">
        <v>42247</v>
      </c>
      <c r="I6685" s="2">
        <v>2015</v>
      </c>
      <c r="J6685" s="2">
        <v>8</v>
      </c>
      <c r="K6685" s="2" t="str">
        <f>VLOOKUP($C6685,Clients!$B:$F,K$6,0)</f>
        <v>Breitenberg-Lebsack</v>
      </c>
      <c r="L6685" s="2" t="str">
        <f>VLOOKUP($C6685,Clients!$B:$F,L$6,0)</f>
        <v>Foreign</v>
      </c>
      <c r="M6685" s="2" t="str">
        <f>VLOOKUP($C6685,Clients!$B:$F,M$6,0)</f>
        <v>BR</v>
      </c>
      <c r="N6685" s="2" t="str">
        <f>VLOOKUP($C6685,Clients!$B:$F,N$6,0)</f>
        <v>Brazil</v>
      </c>
    </row>
    <row r="6686" spans="2:14" x14ac:dyDescent="0.2">
      <c r="B6686" s="8">
        <v>-2140.2779999999998</v>
      </c>
      <c r="C6686" s="2" t="s">
        <v>10193</v>
      </c>
      <c r="D6686" s="2" t="s">
        <v>51</v>
      </c>
      <c r="E6686" s="8">
        <v>0</v>
      </c>
      <c r="F6686" s="2" t="s">
        <v>10226</v>
      </c>
      <c r="G6686" s="2" t="s">
        <v>10225</v>
      </c>
      <c r="H6686" s="9">
        <v>42247</v>
      </c>
      <c r="I6686" s="2">
        <v>2015</v>
      </c>
      <c r="J6686" s="2">
        <v>8</v>
      </c>
      <c r="K6686" s="2" t="str">
        <f>VLOOKUP($C6686,Clients!$B:$F,K$6,0)</f>
        <v>Breitenberg-Lebsack</v>
      </c>
      <c r="L6686" s="2" t="str">
        <f>VLOOKUP($C6686,Clients!$B:$F,L$6,0)</f>
        <v>Foreign</v>
      </c>
      <c r="M6686" s="2" t="str">
        <f>VLOOKUP($C6686,Clients!$B:$F,M$6,0)</f>
        <v>BR</v>
      </c>
      <c r="N6686" s="2" t="str">
        <f>VLOOKUP($C6686,Clients!$B:$F,N$6,0)</f>
        <v>Brazil</v>
      </c>
    </row>
    <row r="6687" spans="2:14" x14ac:dyDescent="0.2">
      <c r="B6687" s="8">
        <v>2140.2779999999998</v>
      </c>
      <c r="C6687" s="2" t="s">
        <v>10193</v>
      </c>
      <c r="D6687" s="2" t="s">
        <v>51</v>
      </c>
      <c r="E6687" s="8">
        <v>0</v>
      </c>
      <c r="F6687" s="2" t="s">
        <v>10227</v>
      </c>
      <c r="G6687" s="2" t="s">
        <v>10228</v>
      </c>
      <c r="H6687" s="9">
        <v>42247</v>
      </c>
      <c r="I6687" s="2">
        <v>2015</v>
      </c>
      <c r="J6687" s="2">
        <v>8</v>
      </c>
      <c r="K6687" s="2" t="str">
        <f>VLOOKUP($C6687,Clients!$B:$F,K$6,0)</f>
        <v>Breitenberg-Lebsack</v>
      </c>
      <c r="L6687" s="2" t="str">
        <f>VLOOKUP($C6687,Clients!$B:$F,L$6,0)</f>
        <v>Foreign</v>
      </c>
      <c r="M6687" s="2" t="str">
        <f>VLOOKUP($C6687,Clients!$B:$F,M$6,0)</f>
        <v>BR</v>
      </c>
      <c r="N6687" s="2" t="str">
        <f>VLOOKUP($C6687,Clients!$B:$F,N$6,0)</f>
        <v>Brazil</v>
      </c>
    </row>
    <row r="6688" spans="2:14" x14ac:dyDescent="0.2">
      <c r="B6688" s="8">
        <v>4400.5079999999998</v>
      </c>
      <c r="C6688" s="2" t="s">
        <v>10193</v>
      </c>
      <c r="D6688" s="2" t="s">
        <v>51</v>
      </c>
      <c r="E6688" s="8">
        <v>0</v>
      </c>
      <c r="F6688" s="2" t="s">
        <v>10229</v>
      </c>
      <c r="G6688" s="2" t="s">
        <v>10230</v>
      </c>
      <c r="H6688" s="9">
        <v>42277</v>
      </c>
      <c r="I6688" s="2">
        <v>2015</v>
      </c>
      <c r="J6688" s="2">
        <v>9</v>
      </c>
      <c r="K6688" s="2" t="str">
        <f>VLOOKUP($C6688,Clients!$B:$F,K$6,0)</f>
        <v>Breitenberg-Lebsack</v>
      </c>
      <c r="L6688" s="2" t="str">
        <f>VLOOKUP($C6688,Clients!$B:$F,L$6,0)</f>
        <v>Foreign</v>
      </c>
      <c r="M6688" s="2" t="str">
        <f>VLOOKUP($C6688,Clients!$B:$F,M$6,0)</f>
        <v>BR</v>
      </c>
      <c r="N6688" s="2" t="str">
        <f>VLOOKUP($C6688,Clients!$B:$F,N$6,0)</f>
        <v>Brazil</v>
      </c>
    </row>
    <row r="6689" spans="2:14" x14ac:dyDescent="0.2">
      <c r="B6689" s="8">
        <v>5029.8360000000002</v>
      </c>
      <c r="C6689" s="2" t="s">
        <v>10193</v>
      </c>
      <c r="D6689" s="2" t="s">
        <v>51</v>
      </c>
      <c r="E6689" s="8">
        <v>0</v>
      </c>
      <c r="F6689" s="2" t="s">
        <v>10231</v>
      </c>
      <c r="G6689" s="2" t="s">
        <v>10232</v>
      </c>
      <c r="H6689" s="9">
        <v>42307</v>
      </c>
      <c r="I6689" s="2">
        <v>2015</v>
      </c>
      <c r="J6689" s="2">
        <v>10</v>
      </c>
      <c r="K6689" s="2" t="str">
        <f>VLOOKUP($C6689,Clients!$B:$F,K$6,0)</f>
        <v>Breitenberg-Lebsack</v>
      </c>
      <c r="L6689" s="2" t="str">
        <f>VLOOKUP($C6689,Clients!$B:$F,L$6,0)</f>
        <v>Foreign</v>
      </c>
      <c r="M6689" s="2" t="str">
        <f>VLOOKUP($C6689,Clients!$B:$F,M$6,0)</f>
        <v>BR</v>
      </c>
      <c r="N6689" s="2" t="str">
        <f>VLOOKUP($C6689,Clients!$B:$F,N$6,0)</f>
        <v>Brazil</v>
      </c>
    </row>
    <row r="6690" spans="2:14" x14ac:dyDescent="0.2">
      <c r="B6690" s="8">
        <v>628.27800000000002</v>
      </c>
      <c r="C6690" s="2" t="s">
        <v>10193</v>
      </c>
      <c r="D6690" s="2" t="s">
        <v>51</v>
      </c>
      <c r="E6690" s="8">
        <v>0</v>
      </c>
      <c r="F6690" s="2" t="s">
        <v>10233</v>
      </c>
      <c r="G6690" s="2" t="s">
        <v>10234</v>
      </c>
      <c r="H6690" s="9">
        <v>42307</v>
      </c>
      <c r="I6690" s="2">
        <v>2015</v>
      </c>
      <c r="J6690" s="2">
        <v>10</v>
      </c>
      <c r="K6690" s="2" t="str">
        <f>VLOOKUP($C6690,Clients!$B:$F,K$6,0)</f>
        <v>Breitenberg-Lebsack</v>
      </c>
      <c r="L6690" s="2" t="str">
        <f>VLOOKUP($C6690,Clients!$B:$F,L$6,0)</f>
        <v>Foreign</v>
      </c>
      <c r="M6690" s="2" t="str">
        <f>VLOOKUP($C6690,Clients!$B:$F,M$6,0)</f>
        <v>BR</v>
      </c>
      <c r="N6690" s="2" t="str">
        <f>VLOOKUP($C6690,Clients!$B:$F,N$6,0)</f>
        <v>Brazil</v>
      </c>
    </row>
    <row r="6691" spans="2:14" x14ac:dyDescent="0.2">
      <c r="B6691" s="8">
        <v>-628.27800000000002</v>
      </c>
      <c r="C6691" s="2" t="s">
        <v>10193</v>
      </c>
      <c r="D6691" s="2" t="s">
        <v>51</v>
      </c>
      <c r="E6691" s="8">
        <v>0</v>
      </c>
      <c r="F6691" s="2" t="s">
        <v>10235</v>
      </c>
      <c r="G6691" s="2" t="s">
        <v>10234</v>
      </c>
      <c r="H6691" s="9">
        <v>42307</v>
      </c>
      <c r="I6691" s="2">
        <v>2015</v>
      </c>
      <c r="J6691" s="2">
        <v>10</v>
      </c>
      <c r="K6691" s="2" t="str">
        <f>VLOOKUP($C6691,Clients!$B:$F,K$6,0)</f>
        <v>Breitenberg-Lebsack</v>
      </c>
      <c r="L6691" s="2" t="str">
        <f>VLOOKUP($C6691,Clients!$B:$F,L$6,0)</f>
        <v>Foreign</v>
      </c>
      <c r="M6691" s="2" t="str">
        <f>VLOOKUP($C6691,Clients!$B:$F,M$6,0)</f>
        <v>BR</v>
      </c>
      <c r="N6691" s="2" t="str">
        <f>VLOOKUP($C6691,Clients!$B:$F,N$6,0)</f>
        <v>Brazil</v>
      </c>
    </row>
    <row r="6692" spans="2:14" x14ac:dyDescent="0.2">
      <c r="B6692" s="8">
        <v>628.27800000000002</v>
      </c>
      <c r="C6692" s="2" t="s">
        <v>10193</v>
      </c>
      <c r="D6692" s="2" t="s">
        <v>51</v>
      </c>
      <c r="E6692" s="8">
        <v>0</v>
      </c>
      <c r="F6692" s="2" t="s">
        <v>10236</v>
      </c>
      <c r="G6692" s="2" t="s">
        <v>10237</v>
      </c>
      <c r="H6692" s="9">
        <v>42307</v>
      </c>
      <c r="I6692" s="2">
        <v>2015</v>
      </c>
      <c r="J6692" s="2">
        <v>10</v>
      </c>
      <c r="K6692" s="2" t="str">
        <f>VLOOKUP($C6692,Clients!$B:$F,K$6,0)</f>
        <v>Breitenberg-Lebsack</v>
      </c>
      <c r="L6692" s="2" t="str">
        <f>VLOOKUP($C6692,Clients!$B:$F,L$6,0)</f>
        <v>Foreign</v>
      </c>
      <c r="M6692" s="2" t="str">
        <f>VLOOKUP($C6692,Clients!$B:$F,M$6,0)</f>
        <v>BR</v>
      </c>
      <c r="N6692" s="2" t="str">
        <f>VLOOKUP($C6692,Clients!$B:$F,N$6,0)</f>
        <v>Brazil</v>
      </c>
    </row>
    <row r="6693" spans="2:14" x14ac:dyDescent="0.2">
      <c r="B6693" s="8">
        <v>4478.7960000000003</v>
      </c>
      <c r="C6693" s="2" t="s">
        <v>10193</v>
      </c>
      <c r="D6693" s="2" t="s">
        <v>51</v>
      </c>
      <c r="E6693" s="8">
        <v>0</v>
      </c>
      <c r="F6693" s="2" t="s">
        <v>10238</v>
      </c>
      <c r="G6693" s="2" t="s">
        <v>10239</v>
      </c>
      <c r="H6693" s="9">
        <v>42338</v>
      </c>
      <c r="I6693" s="2">
        <v>2015</v>
      </c>
      <c r="J6693" s="2">
        <v>11</v>
      </c>
      <c r="K6693" s="2" t="str">
        <f>VLOOKUP($C6693,Clients!$B:$F,K$6,0)</f>
        <v>Breitenberg-Lebsack</v>
      </c>
      <c r="L6693" s="2" t="str">
        <f>VLOOKUP($C6693,Clients!$B:$F,L$6,0)</f>
        <v>Foreign</v>
      </c>
      <c r="M6693" s="2" t="str">
        <f>VLOOKUP($C6693,Clients!$B:$F,M$6,0)</f>
        <v>BR</v>
      </c>
      <c r="N6693" s="2" t="str">
        <f>VLOOKUP($C6693,Clients!$B:$F,N$6,0)</f>
        <v>Brazil</v>
      </c>
    </row>
    <row r="6694" spans="2:14" x14ac:dyDescent="0.2">
      <c r="B6694" s="8">
        <v>885.19200000000001</v>
      </c>
      <c r="C6694" s="2" t="s">
        <v>10193</v>
      </c>
      <c r="D6694" s="2" t="s">
        <v>51</v>
      </c>
      <c r="E6694" s="8">
        <v>0</v>
      </c>
      <c r="F6694" s="2" t="s">
        <v>10240</v>
      </c>
      <c r="G6694" s="2" t="s">
        <v>10241</v>
      </c>
      <c r="H6694" s="9">
        <v>42338</v>
      </c>
      <c r="I6694" s="2">
        <v>2015</v>
      </c>
      <c r="J6694" s="2">
        <v>11</v>
      </c>
      <c r="K6694" s="2" t="str">
        <f>VLOOKUP($C6694,Clients!$B:$F,K$6,0)</f>
        <v>Breitenberg-Lebsack</v>
      </c>
      <c r="L6694" s="2" t="str">
        <f>VLOOKUP($C6694,Clients!$B:$F,L$6,0)</f>
        <v>Foreign</v>
      </c>
      <c r="M6694" s="2" t="str">
        <f>VLOOKUP($C6694,Clients!$B:$F,M$6,0)</f>
        <v>BR</v>
      </c>
      <c r="N6694" s="2" t="str">
        <f>VLOOKUP($C6694,Clients!$B:$F,N$6,0)</f>
        <v>Brazil</v>
      </c>
    </row>
    <row r="6695" spans="2:14" x14ac:dyDescent="0.2">
      <c r="B6695" s="8">
        <v>-885.19200000000001</v>
      </c>
      <c r="C6695" s="2" t="s">
        <v>10193</v>
      </c>
      <c r="D6695" s="2" t="s">
        <v>51</v>
      </c>
      <c r="E6695" s="8">
        <v>0</v>
      </c>
      <c r="F6695" s="2" t="s">
        <v>10242</v>
      </c>
      <c r="G6695" s="2" t="s">
        <v>10241</v>
      </c>
      <c r="H6695" s="9">
        <v>42338</v>
      </c>
      <c r="I6695" s="2">
        <v>2015</v>
      </c>
      <c r="J6695" s="2">
        <v>11</v>
      </c>
      <c r="K6695" s="2" t="str">
        <f>VLOOKUP($C6695,Clients!$B:$F,K$6,0)</f>
        <v>Breitenberg-Lebsack</v>
      </c>
      <c r="L6695" s="2" t="str">
        <f>VLOOKUP($C6695,Clients!$B:$F,L$6,0)</f>
        <v>Foreign</v>
      </c>
      <c r="M6695" s="2" t="str">
        <f>VLOOKUP($C6695,Clients!$B:$F,M$6,0)</f>
        <v>BR</v>
      </c>
      <c r="N6695" s="2" t="str">
        <f>VLOOKUP($C6695,Clients!$B:$F,N$6,0)</f>
        <v>Brazil</v>
      </c>
    </row>
    <row r="6696" spans="2:14" x14ac:dyDescent="0.2">
      <c r="B6696" s="8">
        <v>885.19200000000001</v>
      </c>
      <c r="C6696" s="2" t="s">
        <v>10193</v>
      </c>
      <c r="D6696" s="2" t="s">
        <v>51</v>
      </c>
      <c r="E6696" s="8">
        <v>0</v>
      </c>
      <c r="F6696" s="2" t="s">
        <v>10243</v>
      </c>
      <c r="G6696" s="2" t="s">
        <v>10241</v>
      </c>
      <c r="H6696" s="9">
        <v>42338</v>
      </c>
      <c r="I6696" s="2">
        <v>2015</v>
      </c>
      <c r="J6696" s="2">
        <v>11</v>
      </c>
      <c r="K6696" s="2" t="str">
        <f>VLOOKUP($C6696,Clients!$B:$F,K$6,0)</f>
        <v>Breitenberg-Lebsack</v>
      </c>
      <c r="L6696" s="2" t="str">
        <f>VLOOKUP($C6696,Clients!$B:$F,L$6,0)</f>
        <v>Foreign</v>
      </c>
      <c r="M6696" s="2" t="str">
        <f>VLOOKUP($C6696,Clients!$B:$F,M$6,0)</f>
        <v>BR</v>
      </c>
      <c r="N6696" s="2" t="str">
        <f>VLOOKUP($C6696,Clients!$B:$F,N$6,0)</f>
        <v>Brazil</v>
      </c>
    </row>
    <row r="6697" spans="2:14" x14ac:dyDescent="0.2">
      <c r="B6697" s="8">
        <v>3342.6959999999999</v>
      </c>
      <c r="C6697" s="2" t="s">
        <v>10193</v>
      </c>
      <c r="D6697" s="2" t="s">
        <v>51</v>
      </c>
      <c r="E6697" s="8">
        <v>0</v>
      </c>
      <c r="F6697" s="2" t="s">
        <v>10244</v>
      </c>
      <c r="G6697" s="2" t="s">
        <v>10245</v>
      </c>
      <c r="H6697" s="9">
        <v>42368</v>
      </c>
      <c r="I6697" s="2">
        <v>2015</v>
      </c>
      <c r="J6697" s="2">
        <v>12</v>
      </c>
      <c r="K6697" s="2" t="str">
        <f>VLOOKUP($C6697,Clients!$B:$F,K$6,0)</f>
        <v>Breitenberg-Lebsack</v>
      </c>
      <c r="L6697" s="2" t="str">
        <f>VLOOKUP($C6697,Clients!$B:$F,L$6,0)</f>
        <v>Foreign</v>
      </c>
      <c r="M6697" s="2" t="str">
        <f>VLOOKUP($C6697,Clients!$B:$F,M$6,0)</f>
        <v>BR</v>
      </c>
      <c r="N6697" s="2" t="str">
        <f>VLOOKUP($C6697,Clients!$B:$F,N$6,0)</f>
        <v>Brazil</v>
      </c>
    </row>
    <row r="6698" spans="2:14" x14ac:dyDescent="0.2">
      <c r="B6698" s="8">
        <v>3174.2339999999999</v>
      </c>
      <c r="C6698" s="2" t="s">
        <v>10193</v>
      </c>
      <c r="D6698" s="2" t="s">
        <v>51</v>
      </c>
      <c r="E6698" s="8">
        <v>0</v>
      </c>
      <c r="F6698" s="2" t="s">
        <v>10246</v>
      </c>
      <c r="G6698" s="2" t="s">
        <v>10247</v>
      </c>
      <c r="H6698" s="9">
        <v>42368</v>
      </c>
      <c r="I6698" s="2">
        <v>2015</v>
      </c>
      <c r="J6698" s="2">
        <v>12</v>
      </c>
      <c r="K6698" s="2" t="str">
        <f>VLOOKUP($C6698,Clients!$B:$F,K$6,0)</f>
        <v>Breitenberg-Lebsack</v>
      </c>
      <c r="L6698" s="2" t="str">
        <f>VLOOKUP($C6698,Clients!$B:$F,L$6,0)</f>
        <v>Foreign</v>
      </c>
      <c r="M6698" s="2" t="str">
        <f>VLOOKUP($C6698,Clients!$B:$F,M$6,0)</f>
        <v>BR</v>
      </c>
      <c r="N6698" s="2" t="str">
        <f>VLOOKUP($C6698,Clients!$B:$F,N$6,0)</f>
        <v>Brazil</v>
      </c>
    </row>
    <row r="6699" spans="2:14" x14ac:dyDescent="0.2">
      <c r="B6699" s="8">
        <v>4996.866</v>
      </c>
      <c r="C6699" s="2" t="s">
        <v>10193</v>
      </c>
      <c r="D6699" s="2" t="s">
        <v>51</v>
      </c>
      <c r="E6699" s="8">
        <v>0</v>
      </c>
      <c r="F6699" s="2" t="s">
        <v>10248</v>
      </c>
      <c r="G6699" s="2" t="s">
        <v>10249</v>
      </c>
      <c r="H6699" s="9">
        <v>42400</v>
      </c>
      <c r="I6699" s="2">
        <v>2016</v>
      </c>
      <c r="J6699" s="2">
        <v>1</v>
      </c>
      <c r="K6699" s="2" t="str">
        <f>VLOOKUP($C6699,Clients!$B:$F,K$6,0)</f>
        <v>Breitenberg-Lebsack</v>
      </c>
      <c r="L6699" s="2" t="str">
        <f>VLOOKUP($C6699,Clients!$B:$F,L$6,0)</f>
        <v>Foreign</v>
      </c>
      <c r="M6699" s="2" t="str">
        <f>VLOOKUP($C6699,Clients!$B:$F,M$6,0)</f>
        <v>BR</v>
      </c>
      <c r="N6699" s="2" t="str">
        <f>VLOOKUP($C6699,Clients!$B:$F,N$6,0)</f>
        <v>Brazil</v>
      </c>
    </row>
    <row r="6700" spans="2:14" x14ac:dyDescent="0.2">
      <c r="B6700" s="8">
        <v>5380.9560000000001</v>
      </c>
      <c r="C6700" s="2" t="s">
        <v>10193</v>
      </c>
      <c r="D6700" s="2" t="s">
        <v>51</v>
      </c>
      <c r="E6700" s="8">
        <v>0</v>
      </c>
      <c r="F6700" s="2" t="s">
        <v>10250</v>
      </c>
      <c r="G6700" s="2" t="s">
        <v>10251</v>
      </c>
      <c r="H6700" s="9">
        <v>42429</v>
      </c>
      <c r="I6700" s="2">
        <v>2016</v>
      </c>
      <c r="J6700" s="2">
        <v>2</v>
      </c>
      <c r="K6700" s="2" t="str">
        <f>VLOOKUP($C6700,Clients!$B:$F,K$6,0)</f>
        <v>Breitenberg-Lebsack</v>
      </c>
      <c r="L6700" s="2" t="str">
        <f>VLOOKUP($C6700,Clients!$B:$F,L$6,0)</f>
        <v>Foreign</v>
      </c>
      <c r="M6700" s="2" t="str">
        <f>VLOOKUP($C6700,Clients!$B:$F,M$6,0)</f>
        <v>BR</v>
      </c>
      <c r="N6700" s="2" t="str">
        <f>VLOOKUP($C6700,Clients!$B:$F,N$6,0)</f>
        <v>Brazil</v>
      </c>
    </row>
    <row r="6701" spans="2:14" x14ac:dyDescent="0.2">
      <c r="B6701" s="8">
        <v>4099.5780000000004</v>
      </c>
      <c r="C6701" s="2" t="s">
        <v>10193</v>
      </c>
      <c r="D6701" s="2" t="s">
        <v>51</v>
      </c>
      <c r="E6701" s="8">
        <v>0</v>
      </c>
      <c r="F6701" s="2" t="s">
        <v>10252</v>
      </c>
      <c r="G6701" s="2" t="s">
        <v>10253</v>
      </c>
      <c r="H6701" s="9">
        <v>42460</v>
      </c>
      <c r="I6701" s="2">
        <v>2016</v>
      </c>
      <c r="J6701" s="2">
        <v>3</v>
      </c>
      <c r="K6701" s="2" t="str">
        <f>VLOOKUP($C6701,Clients!$B:$F,K$6,0)</f>
        <v>Breitenberg-Lebsack</v>
      </c>
      <c r="L6701" s="2" t="str">
        <f>VLOOKUP($C6701,Clients!$B:$F,L$6,0)</f>
        <v>Foreign</v>
      </c>
      <c r="M6701" s="2" t="str">
        <f>VLOOKUP($C6701,Clients!$B:$F,M$6,0)</f>
        <v>BR</v>
      </c>
      <c r="N6701" s="2" t="str">
        <f>VLOOKUP($C6701,Clients!$B:$F,N$6,0)</f>
        <v>Brazil</v>
      </c>
    </row>
    <row r="6702" spans="2:14" x14ac:dyDescent="0.2">
      <c r="B6702" s="8">
        <v>1278.0600000000002</v>
      </c>
      <c r="C6702" s="2" t="s">
        <v>10193</v>
      </c>
      <c r="D6702" s="2" t="s">
        <v>51</v>
      </c>
      <c r="E6702" s="8">
        <v>0</v>
      </c>
      <c r="F6702" s="2" t="s">
        <v>10254</v>
      </c>
      <c r="G6702" s="2" t="s">
        <v>10255</v>
      </c>
      <c r="H6702" s="9">
        <v>42488</v>
      </c>
      <c r="I6702" s="2">
        <v>2016</v>
      </c>
      <c r="J6702" s="2">
        <v>4</v>
      </c>
      <c r="K6702" s="2" t="str">
        <f>VLOOKUP($C6702,Clients!$B:$F,K$6,0)</f>
        <v>Breitenberg-Lebsack</v>
      </c>
      <c r="L6702" s="2" t="str">
        <f>VLOOKUP($C6702,Clients!$B:$F,L$6,0)</f>
        <v>Foreign</v>
      </c>
      <c r="M6702" s="2" t="str">
        <f>VLOOKUP($C6702,Clients!$B:$F,M$6,0)</f>
        <v>BR</v>
      </c>
      <c r="N6702" s="2" t="str">
        <f>VLOOKUP($C6702,Clients!$B:$F,N$6,0)</f>
        <v>Brazil</v>
      </c>
    </row>
    <row r="6703" spans="2:14" x14ac:dyDescent="0.2">
      <c r="B6703" s="8">
        <v>1300.3620000000001</v>
      </c>
      <c r="C6703" s="2" t="s">
        <v>10193</v>
      </c>
      <c r="D6703" s="2" t="s">
        <v>51</v>
      </c>
      <c r="E6703" s="8">
        <v>0</v>
      </c>
      <c r="F6703" s="2" t="s">
        <v>10256</v>
      </c>
      <c r="G6703" s="2" t="s">
        <v>10257</v>
      </c>
      <c r="H6703" s="9">
        <v>42521</v>
      </c>
      <c r="I6703" s="2">
        <v>2016</v>
      </c>
      <c r="J6703" s="2">
        <v>5</v>
      </c>
      <c r="K6703" s="2" t="str">
        <f>VLOOKUP($C6703,Clients!$B:$F,K$6,0)</f>
        <v>Breitenberg-Lebsack</v>
      </c>
      <c r="L6703" s="2" t="str">
        <f>VLOOKUP($C6703,Clients!$B:$F,L$6,0)</f>
        <v>Foreign</v>
      </c>
      <c r="M6703" s="2" t="str">
        <f>VLOOKUP($C6703,Clients!$B:$F,M$6,0)</f>
        <v>BR</v>
      </c>
      <c r="N6703" s="2" t="str">
        <f>VLOOKUP($C6703,Clients!$B:$F,N$6,0)</f>
        <v>Brazil</v>
      </c>
    </row>
    <row r="6704" spans="2:14" x14ac:dyDescent="0.2">
      <c r="B6704" s="8">
        <v>1238.79</v>
      </c>
      <c r="C6704" s="2" t="s">
        <v>10193</v>
      </c>
      <c r="D6704" s="2" t="s">
        <v>51</v>
      </c>
      <c r="E6704" s="8">
        <v>0</v>
      </c>
      <c r="F6704" s="2" t="s">
        <v>10258</v>
      </c>
      <c r="G6704" s="2" t="s">
        <v>10259</v>
      </c>
      <c r="H6704" s="9">
        <v>42551</v>
      </c>
      <c r="I6704" s="2">
        <v>2016</v>
      </c>
      <c r="J6704" s="2">
        <v>6</v>
      </c>
      <c r="K6704" s="2" t="str">
        <f>VLOOKUP($C6704,Clients!$B:$F,K$6,0)</f>
        <v>Breitenberg-Lebsack</v>
      </c>
      <c r="L6704" s="2" t="str">
        <f>VLOOKUP($C6704,Clients!$B:$F,L$6,0)</f>
        <v>Foreign</v>
      </c>
      <c r="M6704" s="2" t="str">
        <f>VLOOKUP($C6704,Clients!$B:$F,M$6,0)</f>
        <v>BR</v>
      </c>
      <c r="N6704" s="2" t="str">
        <f>VLOOKUP($C6704,Clients!$B:$F,N$6,0)</f>
        <v>Brazil</v>
      </c>
    </row>
    <row r="6705" spans="2:14" x14ac:dyDescent="0.2">
      <c r="B6705" s="8">
        <v>1414.7280000000001</v>
      </c>
      <c r="C6705" s="2" t="s">
        <v>10193</v>
      </c>
      <c r="D6705" s="2" t="s">
        <v>51</v>
      </c>
      <c r="E6705" s="8">
        <v>0</v>
      </c>
      <c r="F6705" s="2" t="s">
        <v>10260</v>
      </c>
      <c r="G6705" s="2" t="s">
        <v>10261</v>
      </c>
      <c r="H6705" s="9">
        <v>42580</v>
      </c>
      <c r="I6705" s="2">
        <v>2016</v>
      </c>
      <c r="J6705" s="2">
        <v>7</v>
      </c>
      <c r="K6705" s="2" t="str">
        <f>VLOOKUP($C6705,Clients!$B:$F,K$6,0)</f>
        <v>Breitenberg-Lebsack</v>
      </c>
      <c r="L6705" s="2" t="str">
        <f>VLOOKUP($C6705,Clients!$B:$F,L$6,0)</f>
        <v>Foreign</v>
      </c>
      <c r="M6705" s="2" t="str">
        <f>VLOOKUP($C6705,Clients!$B:$F,M$6,0)</f>
        <v>BR</v>
      </c>
      <c r="N6705" s="2" t="str">
        <f>VLOOKUP($C6705,Clients!$B:$F,N$6,0)</f>
        <v>Brazil</v>
      </c>
    </row>
    <row r="6706" spans="2:14" x14ac:dyDescent="0.2">
      <c r="B6706" s="8">
        <v>1247.8200000000002</v>
      </c>
      <c r="C6706" s="2" t="s">
        <v>10193</v>
      </c>
      <c r="D6706" s="2" t="s">
        <v>51</v>
      </c>
      <c r="E6706" s="8">
        <v>0</v>
      </c>
      <c r="F6706" s="2" t="s">
        <v>10262</v>
      </c>
      <c r="G6706" s="2" t="s">
        <v>10263</v>
      </c>
      <c r="H6706" s="9">
        <v>42612</v>
      </c>
      <c r="I6706" s="2">
        <v>2016</v>
      </c>
      <c r="J6706" s="2">
        <v>8</v>
      </c>
      <c r="K6706" s="2" t="str">
        <f>VLOOKUP($C6706,Clients!$B:$F,K$6,0)</f>
        <v>Breitenberg-Lebsack</v>
      </c>
      <c r="L6706" s="2" t="str">
        <f>VLOOKUP($C6706,Clients!$B:$F,L$6,0)</f>
        <v>Foreign</v>
      </c>
      <c r="M6706" s="2" t="str">
        <f>VLOOKUP($C6706,Clients!$B:$F,M$6,0)</f>
        <v>BR</v>
      </c>
      <c r="N6706" s="2" t="str">
        <f>VLOOKUP($C6706,Clients!$B:$F,N$6,0)</f>
        <v>Brazil</v>
      </c>
    </row>
    <row r="6707" spans="2:14" x14ac:dyDescent="0.2">
      <c r="B6707" s="8">
        <v>1879.71</v>
      </c>
      <c r="C6707" s="2" t="s">
        <v>10193</v>
      </c>
      <c r="D6707" s="2" t="s">
        <v>51</v>
      </c>
      <c r="E6707" s="8">
        <v>0</v>
      </c>
      <c r="F6707" s="2" t="s">
        <v>10264</v>
      </c>
      <c r="G6707" s="2" t="s">
        <v>10265</v>
      </c>
      <c r="H6707" s="9">
        <v>42643</v>
      </c>
      <c r="I6707" s="2">
        <v>2016</v>
      </c>
      <c r="J6707" s="2">
        <v>9</v>
      </c>
      <c r="K6707" s="2" t="str">
        <f>VLOOKUP($C6707,Clients!$B:$F,K$6,0)</f>
        <v>Breitenberg-Lebsack</v>
      </c>
      <c r="L6707" s="2" t="str">
        <f>VLOOKUP($C6707,Clients!$B:$F,L$6,0)</f>
        <v>Foreign</v>
      </c>
      <c r="M6707" s="2" t="str">
        <f>VLOOKUP($C6707,Clients!$B:$F,M$6,0)</f>
        <v>BR</v>
      </c>
      <c r="N6707" s="2" t="str">
        <f>VLOOKUP($C6707,Clients!$B:$F,N$6,0)</f>
        <v>Brazil</v>
      </c>
    </row>
    <row r="6708" spans="2:14" x14ac:dyDescent="0.2">
      <c r="B6708" s="8">
        <v>3093.846</v>
      </c>
      <c r="C6708" s="2" t="s">
        <v>10193</v>
      </c>
      <c r="D6708" s="2" t="s">
        <v>51</v>
      </c>
      <c r="E6708" s="8">
        <v>0</v>
      </c>
      <c r="F6708" s="2" t="s">
        <v>10266</v>
      </c>
      <c r="G6708" s="2" t="s">
        <v>10267</v>
      </c>
      <c r="H6708" s="9">
        <v>42674</v>
      </c>
      <c r="I6708" s="2">
        <v>2016</v>
      </c>
      <c r="J6708" s="2">
        <v>10</v>
      </c>
      <c r="K6708" s="2" t="str">
        <f>VLOOKUP($C6708,Clients!$B:$F,K$6,0)</f>
        <v>Breitenberg-Lebsack</v>
      </c>
      <c r="L6708" s="2" t="str">
        <f>VLOOKUP($C6708,Clients!$B:$F,L$6,0)</f>
        <v>Foreign</v>
      </c>
      <c r="M6708" s="2" t="str">
        <f>VLOOKUP($C6708,Clients!$B:$F,M$6,0)</f>
        <v>BR</v>
      </c>
      <c r="N6708" s="2" t="str">
        <f>VLOOKUP($C6708,Clients!$B:$F,N$6,0)</f>
        <v>Brazil</v>
      </c>
    </row>
    <row r="6709" spans="2:14" x14ac:dyDescent="0.2">
      <c r="B6709" s="8">
        <v>2105.6280000000002</v>
      </c>
      <c r="C6709" s="2" t="s">
        <v>10193</v>
      </c>
      <c r="D6709" s="2" t="s">
        <v>51</v>
      </c>
      <c r="E6709" s="8">
        <v>0</v>
      </c>
      <c r="F6709" s="2" t="s">
        <v>10268</v>
      </c>
      <c r="G6709" s="2" t="s">
        <v>10269</v>
      </c>
      <c r="H6709" s="9">
        <v>42704</v>
      </c>
      <c r="I6709" s="2">
        <v>2016</v>
      </c>
      <c r="J6709" s="2">
        <v>11</v>
      </c>
      <c r="K6709" s="2" t="str">
        <f>VLOOKUP($C6709,Clients!$B:$F,K$6,0)</f>
        <v>Breitenberg-Lebsack</v>
      </c>
      <c r="L6709" s="2" t="str">
        <f>VLOOKUP($C6709,Clients!$B:$F,L$6,0)</f>
        <v>Foreign</v>
      </c>
      <c r="M6709" s="2" t="str">
        <f>VLOOKUP($C6709,Clients!$B:$F,M$6,0)</f>
        <v>BR</v>
      </c>
      <c r="N6709" s="2" t="str">
        <f>VLOOKUP($C6709,Clients!$B:$F,N$6,0)</f>
        <v>Brazil</v>
      </c>
    </row>
    <row r="6710" spans="2:14" x14ac:dyDescent="0.2">
      <c r="B6710" s="8">
        <v>1567.944</v>
      </c>
      <c r="C6710" s="2" t="s">
        <v>10193</v>
      </c>
      <c r="D6710" s="2" t="s">
        <v>51</v>
      </c>
      <c r="E6710" s="8">
        <v>0</v>
      </c>
      <c r="F6710" s="2" t="s">
        <v>10270</v>
      </c>
      <c r="G6710" s="2" t="s">
        <v>10271</v>
      </c>
      <c r="H6710" s="9">
        <v>42734</v>
      </c>
      <c r="I6710" s="2">
        <v>2016</v>
      </c>
      <c r="J6710" s="2">
        <v>12</v>
      </c>
      <c r="K6710" s="2" t="str">
        <f>VLOOKUP($C6710,Clients!$B:$F,K$6,0)</f>
        <v>Breitenberg-Lebsack</v>
      </c>
      <c r="L6710" s="2" t="str">
        <f>VLOOKUP($C6710,Clients!$B:$F,L$6,0)</f>
        <v>Foreign</v>
      </c>
      <c r="M6710" s="2" t="str">
        <f>VLOOKUP($C6710,Clients!$B:$F,M$6,0)</f>
        <v>BR</v>
      </c>
      <c r="N6710" s="2" t="str">
        <f>VLOOKUP($C6710,Clients!$B:$F,N$6,0)</f>
        <v>Brazil</v>
      </c>
    </row>
    <row r="6711" spans="2:14" x14ac:dyDescent="0.2">
      <c r="B6711" s="8">
        <v>1817.7600000000002</v>
      </c>
      <c r="C6711" s="2" t="s">
        <v>10193</v>
      </c>
      <c r="D6711" s="2" t="s">
        <v>51</v>
      </c>
      <c r="E6711" s="8">
        <v>0</v>
      </c>
      <c r="F6711" s="2" t="s">
        <v>10272</v>
      </c>
      <c r="G6711" s="2" t="s">
        <v>10273</v>
      </c>
      <c r="H6711" s="9">
        <v>42766</v>
      </c>
      <c r="I6711" s="2">
        <v>2017</v>
      </c>
      <c r="J6711" s="2">
        <v>1</v>
      </c>
      <c r="K6711" s="2" t="str">
        <f>VLOOKUP($C6711,Clients!$B:$F,K$6,0)</f>
        <v>Breitenberg-Lebsack</v>
      </c>
      <c r="L6711" s="2" t="str">
        <f>VLOOKUP($C6711,Clients!$B:$F,L$6,0)</f>
        <v>Foreign</v>
      </c>
      <c r="M6711" s="2" t="str">
        <f>VLOOKUP($C6711,Clients!$B:$F,M$6,0)</f>
        <v>BR</v>
      </c>
      <c r="N6711" s="2" t="str">
        <f>VLOOKUP($C6711,Clients!$B:$F,N$6,0)</f>
        <v>Brazil</v>
      </c>
    </row>
    <row r="6712" spans="2:14" x14ac:dyDescent="0.2">
      <c r="B6712" s="8">
        <v>593.79600000000005</v>
      </c>
      <c r="C6712" s="2" t="s">
        <v>10193</v>
      </c>
      <c r="D6712" s="2" t="s">
        <v>51</v>
      </c>
      <c r="E6712" s="8">
        <v>0</v>
      </c>
      <c r="F6712" s="2" t="s">
        <v>10274</v>
      </c>
      <c r="G6712" s="2" t="s">
        <v>10275</v>
      </c>
      <c r="H6712" s="9">
        <v>42794</v>
      </c>
      <c r="I6712" s="2">
        <v>2017</v>
      </c>
      <c r="J6712" s="2">
        <v>2</v>
      </c>
      <c r="K6712" s="2" t="str">
        <f>VLOOKUP($C6712,Clients!$B:$F,K$6,0)</f>
        <v>Breitenberg-Lebsack</v>
      </c>
      <c r="L6712" s="2" t="str">
        <f>VLOOKUP($C6712,Clients!$B:$F,L$6,0)</f>
        <v>Foreign</v>
      </c>
      <c r="M6712" s="2" t="str">
        <f>VLOOKUP($C6712,Clients!$B:$F,M$6,0)</f>
        <v>BR</v>
      </c>
      <c r="N6712" s="2" t="str">
        <f>VLOOKUP($C6712,Clients!$B:$F,N$6,0)</f>
        <v>Brazil</v>
      </c>
    </row>
    <row r="6713" spans="2:14" x14ac:dyDescent="0.2">
      <c r="B6713" s="8">
        <v>-58.506</v>
      </c>
      <c r="C6713" s="2" t="s">
        <v>10193</v>
      </c>
      <c r="D6713" s="2" t="s">
        <v>51</v>
      </c>
      <c r="E6713" s="8">
        <v>0</v>
      </c>
      <c r="F6713" s="2" t="s">
        <v>10276</v>
      </c>
      <c r="G6713" s="2" t="s">
        <v>10277</v>
      </c>
      <c r="H6713" s="9">
        <v>42825</v>
      </c>
      <c r="I6713" s="2">
        <v>2017</v>
      </c>
      <c r="J6713" s="2">
        <v>3</v>
      </c>
      <c r="K6713" s="2" t="str">
        <f>VLOOKUP($C6713,Clients!$B:$F,K$6,0)</f>
        <v>Breitenberg-Lebsack</v>
      </c>
      <c r="L6713" s="2" t="str">
        <f>VLOOKUP($C6713,Clients!$B:$F,L$6,0)</f>
        <v>Foreign</v>
      </c>
      <c r="M6713" s="2" t="str">
        <f>VLOOKUP($C6713,Clients!$B:$F,M$6,0)</f>
        <v>BR</v>
      </c>
      <c r="N6713" s="2" t="str">
        <f>VLOOKUP($C6713,Clients!$B:$F,N$6,0)</f>
        <v>Brazil</v>
      </c>
    </row>
    <row r="6714" spans="2:14" x14ac:dyDescent="0.2">
      <c r="B6714" s="8">
        <v>344.988</v>
      </c>
      <c r="C6714" s="2" t="s">
        <v>10193</v>
      </c>
      <c r="D6714" s="2" t="s">
        <v>51</v>
      </c>
      <c r="E6714" s="8">
        <v>0</v>
      </c>
      <c r="F6714" s="2" t="s">
        <v>10278</v>
      </c>
      <c r="G6714" s="2" t="s">
        <v>10279</v>
      </c>
      <c r="H6714" s="9">
        <v>42825</v>
      </c>
      <c r="I6714" s="2">
        <v>2017</v>
      </c>
      <c r="J6714" s="2">
        <v>3</v>
      </c>
      <c r="K6714" s="2" t="str">
        <f>VLOOKUP($C6714,Clients!$B:$F,K$6,0)</f>
        <v>Breitenberg-Lebsack</v>
      </c>
      <c r="L6714" s="2" t="str">
        <f>VLOOKUP($C6714,Clients!$B:$F,L$6,0)</f>
        <v>Foreign</v>
      </c>
      <c r="M6714" s="2" t="str">
        <f>VLOOKUP($C6714,Clients!$B:$F,M$6,0)</f>
        <v>BR</v>
      </c>
      <c r="N6714" s="2" t="str">
        <f>VLOOKUP($C6714,Clients!$B:$F,N$6,0)</f>
        <v>Brazil</v>
      </c>
    </row>
    <row r="6715" spans="2:14" x14ac:dyDescent="0.2">
      <c r="B6715" s="8">
        <v>515.88599999999997</v>
      </c>
      <c r="C6715" s="2" t="s">
        <v>10193</v>
      </c>
      <c r="D6715" s="2" t="s">
        <v>51</v>
      </c>
      <c r="E6715" s="8">
        <v>0</v>
      </c>
      <c r="F6715" s="2" t="s">
        <v>10280</v>
      </c>
      <c r="G6715" s="2" t="s">
        <v>10281</v>
      </c>
      <c r="H6715" s="9">
        <v>42853</v>
      </c>
      <c r="I6715" s="2">
        <v>2017</v>
      </c>
      <c r="J6715" s="2">
        <v>4</v>
      </c>
      <c r="K6715" s="2" t="str">
        <f>VLOOKUP($C6715,Clients!$B:$F,K$6,0)</f>
        <v>Breitenberg-Lebsack</v>
      </c>
      <c r="L6715" s="2" t="str">
        <f>VLOOKUP($C6715,Clients!$B:$F,L$6,0)</f>
        <v>Foreign</v>
      </c>
      <c r="M6715" s="2" t="str">
        <f>VLOOKUP($C6715,Clients!$B:$F,M$6,0)</f>
        <v>BR</v>
      </c>
      <c r="N6715" s="2" t="str">
        <f>VLOOKUP($C6715,Clients!$B:$F,N$6,0)</f>
        <v>Brazil</v>
      </c>
    </row>
    <row r="6716" spans="2:14" x14ac:dyDescent="0.2">
      <c r="B6716" s="8">
        <v>173.54400000000001</v>
      </c>
      <c r="C6716" s="2" t="s">
        <v>10193</v>
      </c>
      <c r="D6716" s="2" t="s">
        <v>51</v>
      </c>
      <c r="E6716" s="8">
        <v>0</v>
      </c>
      <c r="F6716" s="2" t="s">
        <v>10282</v>
      </c>
      <c r="G6716" s="2" t="s">
        <v>10283</v>
      </c>
      <c r="H6716" s="9">
        <v>42853</v>
      </c>
      <c r="I6716" s="2">
        <v>2017</v>
      </c>
      <c r="J6716" s="2">
        <v>4</v>
      </c>
      <c r="K6716" s="2" t="str">
        <f>VLOOKUP($C6716,Clients!$B:$F,K$6,0)</f>
        <v>Breitenberg-Lebsack</v>
      </c>
      <c r="L6716" s="2" t="str">
        <f>VLOOKUP($C6716,Clients!$B:$F,L$6,0)</f>
        <v>Foreign</v>
      </c>
      <c r="M6716" s="2" t="str">
        <f>VLOOKUP($C6716,Clients!$B:$F,M$6,0)</f>
        <v>BR</v>
      </c>
      <c r="N6716" s="2" t="str">
        <f>VLOOKUP($C6716,Clients!$B:$F,N$6,0)</f>
        <v>Brazil</v>
      </c>
    </row>
    <row r="6717" spans="2:14" x14ac:dyDescent="0.2">
      <c r="B6717" s="8">
        <v>177.95400000000001</v>
      </c>
      <c r="C6717" s="2" t="s">
        <v>10193</v>
      </c>
      <c r="D6717" s="2" t="s">
        <v>51</v>
      </c>
      <c r="E6717" s="8">
        <v>0</v>
      </c>
      <c r="F6717" s="2" t="s">
        <v>10284</v>
      </c>
      <c r="G6717" s="2" t="s">
        <v>10285</v>
      </c>
      <c r="H6717" s="9">
        <v>42885</v>
      </c>
      <c r="I6717" s="2">
        <v>2017</v>
      </c>
      <c r="J6717" s="2">
        <v>5</v>
      </c>
      <c r="K6717" s="2" t="str">
        <f>VLOOKUP($C6717,Clients!$B:$F,K$6,0)</f>
        <v>Breitenberg-Lebsack</v>
      </c>
      <c r="L6717" s="2" t="str">
        <f>VLOOKUP($C6717,Clients!$B:$F,L$6,0)</f>
        <v>Foreign</v>
      </c>
      <c r="M6717" s="2" t="str">
        <f>VLOOKUP($C6717,Clients!$B:$F,M$6,0)</f>
        <v>BR</v>
      </c>
      <c r="N6717" s="2" t="str">
        <f>VLOOKUP($C6717,Clients!$B:$F,N$6,0)</f>
        <v>Brazil</v>
      </c>
    </row>
    <row r="6718" spans="2:14" x14ac:dyDescent="0.2">
      <c r="B6718" s="8">
        <v>-1326.4859999999999</v>
      </c>
      <c r="C6718" s="2" t="s">
        <v>10193</v>
      </c>
      <c r="D6718" s="2" t="s">
        <v>51</v>
      </c>
      <c r="E6718" s="8">
        <v>0</v>
      </c>
      <c r="F6718" s="2" t="s">
        <v>10286</v>
      </c>
      <c r="G6718" s="2" t="s">
        <v>10287</v>
      </c>
      <c r="H6718" s="9">
        <v>42885</v>
      </c>
      <c r="I6718" s="2">
        <v>2017</v>
      </c>
      <c r="J6718" s="2">
        <v>5</v>
      </c>
      <c r="K6718" s="2" t="str">
        <f>VLOOKUP($C6718,Clients!$B:$F,K$6,0)</f>
        <v>Breitenberg-Lebsack</v>
      </c>
      <c r="L6718" s="2" t="str">
        <f>VLOOKUP($C6718,Clients!$B:$F,L$6,0)</f>
        <v>Foreign</v>
      </c>
      <c r="M6718" s="2" t="str">
        <f>VLOOKUP($C6718,Clients!$B:$F,M$6,0)</f>
        <v>BR</v>
      </c>
      <c r="N6718" s="2" t="str">
        <f>VLOOKUP($C6718,Clients!$B:$F,N$6,0)</f>
        <v>Brazil</v>
      </c>
    </row>
    <row r="6719" spans="2:14" x14ac:dyDescent="0.2">
      <c r="B6719" s="8">
        <v>-149.47800000000001</v>
      </c>
      <c r="C6719" s="2" t="s">
        <v>10193</v>
      </c>
      <c r="D6719" s="2" t="s">
        <v>51</v>
      </c>
      <c r="E6719" s="8">
        <v>0</v>
      </c>
      <c r="F6719" s="2" t="s">
        <v>10288</v>
      </c>
      <c r="G6719" s="2" t="s">
        <v>10289</v>
      </c>
      <c r="H6719" s="9">
        <v>42885</v>
      </c>
      <c r="I6719" s="2">
        <v>2017</v>
      </c>
      <c r="J6719" s="2">
        <v>5</v>
      </c>
      <c r="K6719" s="2" t="str">
        <f>VLOOKUP($C6719,Clients!$B:$F,K$6,0)</f>
        <v>Breitenberg-Lebsack</v>
      </c>
      <c r="L6719" s="2" t="str">
        <f>VLOOKUP($C6719,Clients!$B:$F,L$6,0)</f>
        <v>Foreign</v>
      </c>
      <c r="M6719" s="2" t="str">
        <f>VLOOKUP($C6719,Clients!$B:$F,M$6,0)</f>
        <v>BR</v>
      </c>
      <c r="N6719" s="2" t="str">
        <f>VLOOKUP($C6719,Clients!$B:$F,N$6,0)</f>
        <v>Brazil</v>
      </c>
    </row>
    <row r="6720" spans="2:14" x14ac:dyDescent="0.2">
      <c r="B6720" s="8">
        <v>176.69400000000002</v>
      </c>
      <c r="C6720" s="2" t="s">
        <v>10193</v>
      </c>
      <c r="D6720" s="2" t="s">
        <v>51</v>
      </c>
      <c r="E6720" s="8">
        <v>0</v>
      </c>
      <c r="F6720" s="2" t="s">
        <v>10290</v>
      </c>
      <c r="G6720" s="2" t="s">
        <v>10291</v>
      </c>
      <c r="H6720" s="9">
        <v>42886</v>
      </c>
      <c r="I6720" s="2">
        <v>2017</v>
      </c>
      <c r="J6720" s="2">
        <v>5</v>
      </c>
      <c r="K6720" s="2" t="str">
        <f>VLOOKUP($C6720,Clients!$B:$F,K$6,0)</f>
        <v>Breitenberg-Lebsack</v>
      </c>
      <c r="L6720" s="2" t="str">
        <f>VLOOKUP($C6720,Clients!$B:$F,L$6,0)</f>
        <v>Foreign</v>
      </c>
      <c r="M6720" s="2" t="str">
        <f>VLOOKUP($C6720,Clients!$B:$F,M$6,0)</f>
        <v>BR</v>
      </c>
      <c r="N6720" s="2" t="str">
        <f>VLOOKUP($C6720,Clients!$B:$F,N$6,0)</f>
        <v>Brazil</v>
      </c>
    </row>
    <row r="6721" spans="2:14" x14ac:dyDescent="0.2">
      <c r="B6721" s="8">
        <v>219.19800000000001</v>
      </c>
      <c r="C6721" s="2" t="s">
        <v>10193</v>
      </c>
      <c r="D6721" s="2" t="s">
        <v>51</v>
      </c>
      <c r="E6721" s="8">
        <v>0</v>
      </c>
      <c r="F6721" s="2" t="s">
        <v>10292</v>
      </c>
      <c r="G6721" s="2" t="s">
        <v>10293</v>
      </c>
      <c r="H6721" s="9">
        <v>42916</v>
      </c>
      <c r="I6721" s="2">
        <v>2017</v>
      </c>
      <c r="J6721" s="2">
        <v>6</v>
      </c>
      <c r="K6721" s="2" t="str">
        <f>VLOOKUP($C6721,Clients!$B:$F,K$6,0)</f>
        <v>Breitenberg-Lebsack</v>
      </c>
      <c r="L6721" s="2" t="str">
        <f>VLOOKUP($C6721,Clients!$B:$F,L$6,0)</f>
        <v>Foreign</v>
      </c>
      <c r="M6721" s="2" t="str">
        <f>VLOOKUP($C6721,Clients!$B:$F,M$6,0)</f>
        <v>BR</v>
      </c>
      <c r="N6721" s="2" t="str">
        <f>VLOOKUP($C6721,Clients!$B:$F,N$6,0)</f>
        <v>Brazil</v>
      </c>
    </row>
    <row r="6722" spans="2:14" x14ac:dyDescent="0.2">
      <c r="B6722" s="8">
        <v>217.47600000000003</v>
      </c>
      <c r="C6722" s="2" t="s">
        <v>10193</v>
      </c>
      <c r="D6722" s="2" t="s">
        <v>51</v>
      </c>
      <c r="E6722" s="8">
        <v>0</v>
      </c>
      <c r="F6722" s="2" t="s">
        <v>10294</v>
      </c>
      <c r="G6722" s="2" t="s">
        <v>10295</v>
      </c>
      <c r="H6722" s="9">
        <v>42916</v>
      </c>
      <c r="I6722" s="2">
        <v>2017</v>
      </c>
      <c r="J6722" s="2">
        <v>6</v>
      </c>
      <c r="K6722" s="2" t="str">
        <f>VLOOKUP($C6722,Clients!$B:$F,K$6,0)</f>
        <v>Breitenberg-Lebsack</v>
      </c>
      <c r="L6722" s="2" t="str">
        <f>VLOOKUP($C6722,Clients!$B:$F,L$6,0)</f>
        <v>Foreign</v>
      </c>
      <c r="M6722" s="2" t="str">
        <f>VLOOKUP($C6722,Clients!$B:$F,M$6,0)</f>
        <v>BR</v>
      </c>
      <c r="N6722" s="2" t="str">
        <f>VLOOKUP($C6722,Clients!$B:$F,N$6,0)</f>
        <v>Brazil</v>
      </c>
    </row>
    <row r="6723" spans="2:14" x14ac:dyDescent="0.2">
      <c r="B6723" s="8">
        <v>1247.5680000000002</v>
      </c>
      <c r="C6723" s="2" t="s">
        <v>10193</v>
      </c>
      <c r="D6723" s="2" t="s">
        <v>51</v>
      </c>
      <c r="E6723" s="8">
        <v>0</v>
      </c>
      <c r="F6723" s="2" t="s">
        <v>10296</v>
      </c>
      <c r="G6723" s="2" t="s">
        <v>10297</v>
      </c>
      <c r="H6723" s="9">
        <v>42940</v>
      </c>
      <c r="I6723" s="2">
        <v>2017</v>
      </c>
      <c r="J6723" s="2">
        <v>7</v>
      </c>
      <c r="K6723" s="2" t="str">
        <f>VLOOKUP($C6723,Clients!$B:$F,K$6,0)</f>
        <v>Breitenberg-Lebsack</v>
      </c>
      <c r="L6723" s="2" t="str">
        <f>VLOOKUP($C6723,Clients!$B:$F,L$6,0)</f>
        <v>Foreign</v>
      </c>
      <c r="M6723" s="2" t="str">
        <f>VLOOKUP($C6723,Clients!$B:$F,M$6,0)</f>
        <v>BR</v>
      </c>
      <c r="N6723" s="2" t="str">
        <f>VLOOKUP($C6723,Clients!$B:$F,N$6,0)</f>
        <v>Brazil</v>
      </c>
    </row>
    <row r="6724" spans="2:14" x14ac:dyDescent="0.2">
      <c r="B6724" s="8">
        <v>50.358000000000004</v>
      </c>
      <c r="C6724" s="2" t="s">
        <v>10193</v>
      </c>
      <c r="D6724" s="2" t="s">
        <v>51</v>
      </c>
      <c r="E6724" s="8">
        <v>0</v>
      </c>
      <c r="F6724" s="2" t="s">
        <v>10298</v>
      </c>
      <c r="G6724" s="2" t="s">
        <v>10299</v>
      </c>
      <c r="H6724" s="9">
        <v>42944</v>
      </c>
      <c r="I6724" s="2">
        <v>2017</v>
      </c>
      <c r="J6724" s="2">
        <v>7</v>
      </c>
      <c r="K6724" s="2" t="str">
        <f>VLOOKUP($C6724,Clients!$B:$F,K$6,0)</f>
        <v>Breitenberg-Lebsack</v>
      </c>
      <c r="L6724" s="2" t="str">
        <f>VLOOKUP($C6724,Clients!$B:$F,L$6,0)</f>
        <v>Foreign</v>
      </c>
      <c r="M6724" s="2" t="str">
        <f>VLOOKUP($C6724,Clients!$B:$F,M$6,0)</f>
        <v>BR</v>
      </c>
      <c r="N6724" s="2" t="str">
        <f>VLOOKUP($C6724,Clients!$B:$F,N$6,0)</f>
        <v>Brazil</v>
      </c>
    </row>
    <row r="6725" spans="2:14" x14ac:dyDescent="0.2">
      <c r="B6725" s="8">
        <v>201.43200000000002</v>
      </c>
      <c r="C6725" s="2" t="s">
        <v>10193</v>
      </c>
      <c r="D6725" s="2" t="s">
        <v>51</v>
      </c>
      <c r="E6725" s="8">
        <v>0</v>
      </c>
      <c r="F6725" s="2" t="s">
        <v>10300</v>
      </c>
      <c r="G6725" s="2" t="s">
        <v>10301</v>
      </c>
      <c r="H6725" s="9">
        <v>42947</v>
      </c>
      <c r="I6725" s="2">
        <v>2017</v>
      </c>
      <c r="J6725" s="2">
        <v>7</v>
      </c>
      <c r="K6725" s="2" t="str">
        <f>VLOOKUP($C6725,Clients!$B:$F,K$6,0)</f>
        <v>Breitenberg-Lebsack</v>
      </c>
      <c r="L6725" s="2" t="str">
        <f>VLOOKUP($C6725,Clients!$B:$F,L$6,0)</f>
        <v>Foreign</v>
      </c>
      <c r="M6725" s="2" t="str">
        <f>VLOOKUP($C6725,Clients!$B:$F,M$6,0)</f>
        <v>BR</v>
      </c>
      <c r="N6725" s="2" t="str">
        <f>VLOOKUP($C6725,Clients!$B:$F,N$6,0)</f>
        <v>Brazil</v>
      </c>
    </row>
    <row r="6726" spans="2:14" x14ac:dyDescent="0.2">
      <c r="B6726" s="8">
        <v>-201.43200000000002</v>
      </c>
      <c r="C6726" s="2" t="s">
        <v>10193</v>
      </c>
      <c r="D6726" s="2" t="s">
        <v>51</v>
      </c>
      <c r="E6726" s="8">
        <v>0</v>
      </c>
      <c r="F6726" s="2" t="s">
        <v>10302</v>
      </c>
      <c r="G6726" s="2" t="s">
        <v>10301</v>
      </c>
      <c r="H6726" s="9">
        <v>42947</v>
      </c>
      <c r="I6726" s="2">
        <v>2017</v>
      </c>
      <c r="J6726" s="2">
        <v>7</v>
      </c>
      <c r="K6726" s="2" t="str">
        <f>VLOOKUP($C6726,Clients!$B:$F,K$6,0)</f>
        <v>Breitenberg-Lebsack</v>
      </c>
      <c r="L6726" s="2" t="str">
        <f>VLOOKUP($C6726,Clients!$B:$F,L$6,0)</f>
        <v>Foreign</v>
      </c>
      <c r="M6726" s="2" t="str">
        <f>VLOOKUP($C6726,Clients!$B:$F,M$6,0)</f>
        <v>BR</v>
      </c>
      <c r="N6726" s="2" t="str">
        <f>VLOOKUP($C6726,Clients!$B:$F,N$6,0)</f>
        <v>Brazil</v>
      </c>
    </row>
    <row r="6727" spans="2:14" x14ac:dyDescent="0.2">
      <c r="B6727" s="8">
        <v>201.43200000000002</v>
      </c>
      <c r="C6727" s="2" t="s">
        <v>10193</v>
      </c>
      <c r="D6727" s="2" t="s">
        <v>51</v>
      </c>
      <c r="E6727" s="8">
        <v>0</v>
      </c>
      <c r="F6727" s="2" t="s">
        <v>10303</v>
      </c>
      <c r="G6727" s="2" t="s">
        <v>10304</v>
      </c>
      <c r="H6727" s="9">
        <v>42947</v>
      </c>
      <c r="I6727" s="2">
        <v>2017</v>
      </c>
      <c r="J6727" s="2">
        <v>7</v>
      </c>
      <c r="K6727" s="2" t="str">
        <f>VLOOKUP($C6727,Clients!$B:$F,K$6,0)</f>
        <v>Breitenberg-Lebsack</v>
      </c>
      <c r="L6727" s="2" t="str">
        <f>VLOOKUP($C6727,Clients!$B:$F,L$6,0)</f>
        <v>Foreign</v>
      </c>
      <c r="M6727" s="2" t="str">
        <f>VLOOKUP($C6727,Clients!$B:$F,M$6,0)</f>
        <v>BR</v>
      </c>
      <c r="N6727" s="2" t="str">
        <f>VLOOKUP($C6727,Clients!$B:$F,N$6,0)</f>
        <v>Brazil</v>
      </c>
    </row>
    <row r="6728" spans="2:14" x14ac:dyDescent="0.2">
      <c r="B6728" s="8">
        <v>-201.43200000000002</v>
      </c>
      <c r="C6728" s="2" t="s">
        <v>10193</v>
      </c>
      <c r="D6728" s="2" t="s">
        <v>51</v>
      </c>
      <c r="E6728" s="8">
        <v>0</v>
      </c>
      <c r="F6728" s="2" t="s">
        <v>10305</v>
      </c>
      <c r="G6728" s="2" t="s">
        <v>10304</v>
      </c>
      <c r="H6728" s="9">
        <v>42947</v>
      </c>
      <c r="I6728" s="2">
        <v>2017</v>
      </c>
      <c r="J6728" s="2">
        <v>7</v>
      </c>
      <c r="K6728" s="2" t="str">
        <f>VLOOKUP($C6728,Clients!$B:$F,K$6,0)</f>
        <v>Breitenberg-Lebsack</v>
      </c>
      <c r="L6728" s="2" t="str">
        <f>VLOOKUP($C6728,Clients!$B:$F,L$6,0)</f>
        <v>Foreign</v>
      </c>
      <c r="M6728" s="2" t="str">
        <f>VLOOKUP($C6728,Clients!$B:$F,M$6,0)</f>
        <v>BR</v>
      </c>
      <c r="N6728" s="2" t="str">
        <f>VLOOKUP($C6728,Clients!$B:$F,N$6,0)</f>
        <v>Brazil</v>
      </c>
    </row>
    <row r="6729" spans="2:14" x14ac:dyDescent="0.2">
      <c r="B6729" s="8">
        <v>201.43200000000002</v>
      </c>
      <c r="C6729" s="2" t="s">
        <v>10193</v>
      </c>
      <c r="D6729" s="2" t="s">
        <v>51</v>
      </c>
      <c r="E6729" s="8">
        <v>0</v>
      </c>
      <c r="F6729" s="2" t="s">
        <v>10306</v>
      </c>
      <c r="G6729" s="2" t="s">
        <v>10307</v>
      </c>
      <c r="H6729" s="9">
        <v>42947</v>
      </c>
      <c r="I6729" s="2">
        <v>2017</v>
      </c>
      <c r="J6729" s="2">
        <v>7</v>
      </c>
      <c r="K6729" s="2" t="str">
        <f>VLOOKUP($C6729,Clients!$B:$F,K$6,0)</f>
        <v>Breitenberg-Lebsack</v>
      </c>
      <c r="L6729" s="2" t="str">
        <f>VLOOKUP($C6729,Clients!$B:$F,L$6,0)</f>
        <v>Foreign</v>
      </c>
      <c r="M6729" s="2" t="str">
        <f>VLOOKUP($C6729,Clients!$B:$F,M$6,0)</f>
        <v>BR</v>
      </c>
      <c r="N6729" s="2" t="str">
        <f>VLOOKUP($C6729,Clients!$B:$F,N$6,0)</f>
        <v>Brazil</v>
      </c>
    </row>
    <row r="6730" spans="2:14" x14ac:dyDescent="0.2">
      <c r="B6730" s="8">
        <v>483.04200000000003</v>
      </c>
      <c r="C6730" s="2" t="s">
        <v>10193</v>
      </c>
      <c r="D6730" s="2" t="s">
        <v>51</v>
      </c>
      <c r="E6730" s="8">
        <v>0</v>
      </c>
      <c r="F6730" s="2" t="s">
        <v>10308</v>
      </c>
      <c r="G6730" s="2" t="s">
        <v>10309</v>
      </c>
      <c r="H6730" s="9">
        <v>42978</v>
      </c>
      <c r="I6730" s="2">
        <v>2017</v>
      </c>
      <c r="J6730" s="2">
        <v>8</v>
      </c>
      <c r="K6730" s="2" t="str">
        <f>VLOOKUP($C6730,Clients!$B:$F,K$6,0)</f>
        <v>Breitenberg-Lebsack</v>
      </c>
      <c r="L6730" s="2" t="str">
        <f>VLOOKUP($C6730,Clients!$B:$F,L$6,0)</f>
        <v>Foreign</v>
      </c>
      <c r="M6730" s="2" t="str">
        <f>VLOOKUP($C6730,Clients!$B:$F,M$6,0)</f>
        <v>BR</v>
      </c>
      <c r="N6730" s="2" t="str">
        <f>VLOOKUP($C6730,Clients!$B:$F,N$6,0)</f>
        <v>Brazil</v>
      </c>
    </row>
    <row r="6731" spans="2:14" x14ac:dyDescent="0.2">
      <c r="B6731" s="8">
        <v>-1002.96</v>
      </c>
      <c r="C6731" s="2" t="s">
        <v>10193</v>
      </c>
      <c r="D6731" s="2" t="s">
        <v>51</v>
      </c>
      <c r="E6731" s="8">
        <v>0</v>
      </c>
      <c r="F6731" s="2" t="s">
        <v>10310</v>
      </c>
      <c r="G6731" s="2" t="s">
        <v>10311</v>
      </c>
      <c r="H6731" s="9">
        <v>43007</v>
      </c>
      <c r="I6731" s="2">
        <v>2017</v>
      </c>
      <c r="J6731" s="2">
        <v>9</v>
      </c>
      <c r="K6731" s="2" t="str">
        <f>VLOOKUP($C6731,Clients!$B:$F,K$6,0)</f>
        <v>Breitenberg-Lebsack</v>
      </c>
      <c r="L6731" s="2" t="str">
        <f>VLOOKUP($C6731,Clients!$B:$F,L$6,0)</f>
        <v>Foreign</v>
      </c>
      <c r="M6731" s="2" t="str">
        <f>VLOOKUP($C6731,Clients!$B:$F,M$6,0)</f>
        <v>BR</v>
      </c>
      <c r="N6731" s="2" t="str">
        <f>VLOOKUP($C6731,Clients!$B:$F,N$6,0)</f>
        <v>Brazil</v>
      </c>
    </row>
    <row r="6732" spans="2:14" x14ac:dyDescent="0.2">
      <c r="B6732" s="8">
        <v>381.31800000000004</v>
      </c>
      <c r="C6732" s="2" t="s">
        <v>10193</v>
      </c>
      <c r="D6732" s="2" t="s">
        <v>51</v>
      </c>
      <c r="E6732" s="8">
        <v>0</v>
      </c>
      <c r="F6732" s="2" t="s">
        <v>10312</v>
      </c>
      <c r="G6732" s="2" t="s">
        <v>10313</v>
      </c>
      <c r="H6732" s="9">
        <v>43007</v>
      </c>
      <c r="I6732" s="2">
        <v>2017</v>
      </c>
      <c r="J6732" s="2">
        <v>9</v>
      </c>
      <c r="K6732" s="2" t="str">
        <f>VLOOKUP($C6732,Clients!$B:$F,K$6,0)</f>
        <v>Breitenberg-Lebsack</v>
      </c>
      <c r="L6732" s="2" t="str">
        <f>VLOOKUP($C6732,Clients!$B:$F,L$6,0)</f>
        <v>Foreign</v>
      </c>
      <c r="M6732" s="2" t="str">
        <f>VLOOKUP($C6732,Clients!$B:$F,M$6,0)</f>
        <v>BR</v>
      </c>
      <c r="N6732" s="2" t="str">
        <f>VLOOKUP($C6732,Clients!$B:$F,N$6,0)</f>
        <v>Brazil</v>
      </c>
    </row>
    <row r="6733" spans="2:14" x14ac:dyDescent="0.2">
      <c r="B6733" s="8">
        <v>50.358000000000004</v>
      </c>
      <c r="C6733" s="2" t="s">
        <v>10193</v>
      </c>
      <c r="D6733" s="2" t="s">
        <v>51</v>
      </c>
      <c r="E6733" s="8">
        <v>0</v>
      </c>
      <c r="F6733" s="2" t="s">
        <v>10314</v>
      </c>
      <c r="G6733" s="2" t="s">
        <v>10315</v>
      </c>
      <c r="H6733" s="9">
        <v>43021</v>
      </c>
      <c r="I6733" s="2">
        <v>2017</v>
      </c>
      <c r="J6733" s="2">
        <v>10</v>
      </c>
      <c r="K6733" s="2" t="str">
        <f>VLOOKUP($C6733,Clients!$B:$F,K$6,0)</f>
        <v>Breitenberg-Lebsack</v>
      </c>
      <c r="L6733" s="2" t="str">
        <f>VLOOKUP($C6733,Clients!$B:$F,L$6,0)</f>
        <v>Foreign</v>
      </c>
      <c r="M6733" s="2" t="str">
        <f>VLOOKUP($C6733,Clients!$B:$F,M$6,0)</f>
        <v>BR</v>
      </c>
      <c r="N6733" s="2" t="str">
        <f>VLOOKUP($C6733,Clients!$B:$F,N$6,0)</f>
        <v>Brazil</v>
      </c>
    </row>
    <row r="6734" spans="2:14" x14ac:dyDescent="0.2">
      <c r="B6734" s="8">
        <v>222.51599999999999</v>
      </c>
      <c r="C6734" s="2" t="s">
        <v>10193</v>
      </c>
      <c r="D6734" s="2" t="s">
        <v>51</v>
      </c>
      <c r="E6734" s="8">
        <v>0</v>
      </c>
      <c r="F6734" s="2" t="s">
        <v>10316</v>
      </c>
      <c r="G6734" s="2" t="s">
        <v>10317</v>
      </c>
      <c r="H6734" s="9">
        <v>43027</v>
      </c>
      <c r="I6734" s="2">
        <v>2017</v>
      </c>
      <c r="J6734" s="2">
        <v>10</v>
      </c>
      <c r="K6734" s="2" t="str">
        <f>VLOOKUP($C6734,Clients!$B:$F,K$6,0)</f>
        <v>Breitenberg-Lebsack</v>
      </c>
      <c r="L6734" s="2" t="str">
        <f>VLOOKUP($C6734,Clients!$B:$F,L$6,0)</f>
        <v>Foreign</v>
      </c>
      <c r="M6734" s="2" t="str">
        <f>VLOOKUP($C6734,Clients!$B:$F,M$6,0)</f>
        <v>BR</v>
      </c>
      <c r="N6734" s="2" t="str">
        <f>VLOOKUP($C6734,Clients!$B:$F,N$6,0)</f>
        <v>Brazil</v>
      </c>
    </row>
    <row r="6735" spans="2:14" x14ac:dyDescent="0.2">
      <c r="B6735" s="8">
        <v>50.358000000000004</v>
      </c>
      <c r="C6735" s="2" t="s">
        <v>10193</v>
      </c>
      <c r="D6735" s="2" t="s">
        <v>51</v>
      </c>
      <c r="E6735" s="8">
        <v>0</v>
      </c>
      <c r="F6735" s="2" t="s">
        <v>10318</v>
      </c>
      <c r="G6735" s="2" t="s">
        <v>10319</v>
      </c>
      <c r="H6735" s="9">
        <v>43039</v>
      </c>
      <c r="I6735" s="2">
        <v>2017</v>
      </c>
      <c r="J6735" s="2">
        <v>10</v>
      </c>
      <c r="K6735" s="2" t="str">
        <f>VLOOKUP($C6735,Clients!$B:$F,K$6,0)</f>
        <v>Breitenberg-Lebsack</v>
      </c>
      <c r="L6735" s="2" t="str">
        <f>VLOOKUP($C6735,Clients!$B:$F,L$6,0)</f>
        <v>Foreign</v>
      </c>
      <c r="M6735" s="2" t="str">
        <f>VLOOKUP($C6735,Clients!$B:$F,M$6,0)</f>
        <v>BR</v>
      </c>
      <c r="N6735" s="2" t="str">
        <f>VLOOKUP($C6735,Clients!$B:$F,N$6,0)</f>
        <v>Brazil</v>
      </c>
    </row>
    <row r="6736" spans="2:14" x14ac:dyDescent="0.2">
      <c r="B6736" s="8">
        <v>181.69200000000001</v>
      </c>
      <c r="C6736" s="2" t="s">
        <v>10193</v>
      </c>
      <c r="D6736" s="2" t="s">
        <v>51</v>
      </c>
      <c r="E6736" s="8">
        <v>0</v>
      </c>
      <c r="F6736" s="2" t="s">
        <v>10320</v>
      </c>
      <c r="G6736" s="2" t="s">
        <v>10321</v>
      </c>
      <c r="H6736" s="9">
        <v>43039</v>
      </c>
      <c r="I6736" s="2">
        <v>2017</v>
      </c>
      <c r="J6736" s="2">
        <v>10</v>
      </c>
      <c r="K6736" s="2" t="str">
        <f>VLOOKUP($C6736,Clients!$B:$F,K$6,0)</f>
        <v>Breitenberg-Lebsack</v>
      </c>
      <c r="L6736" s="2" t="str">
        <f>VLOOKUP($C6736,Clients!$B:$F,L$6,0)</f>
        <v>Foreign</v>
      </c>
      <c r="M6736" s="2" t="str">
        <f>VLOOKUP($C6736,Clients!$B:$F,M$6,0)</f>
        <v>BR</v>
      </c>
      <c r="N6736" s="2" t="str">
        <f>VLOOKUP($C6736,Clients!$B:$F,N$6,0)</f>
        <v>Brazil</v>
      </c>
    </row>
    <row r="6737" spans="2:14" x14ac:dyDescent="0.2">
      <c r="B6737" s="8">
        <v>222.768</v>
      </c>
      <c r="C6737" s="2" t="s">
        <v>10193</v>
      </c>
      <c r="D6737" s="2" t="s">
        <v>51</v>
      </c>
      <c r="E6737" s="8">
        <v>0</v>
      </c>
      <c r="F6737" s="2" t="s">
        <v>10322</v>
      </c>
      <c r="G6737" s="2" t="s">
        <v>10323</v>
      </c>
      <c r="H6737" s="9">
        <v>43059</v>
      </c>
      <c r="I6737" s="2">
        <v>2017</v>
      </c>
      <c r="J6737" s="2">
        <v>11</v>
      </c>
      <c r="K6737" s="2" t="str">
        <f>VLOOKUP($C6737,Clients!$B:$F,K$6,0)</f>
        <v>Breitenberg-Lebsack</v>
      </c>
      <c r="L6737" s="2" t="str">
        <f>VLOOKUP($C6737,Clients!$B:$F,L$6,0)</f>
        <v>Foreign</v>
      </c>
      <c r="M6737" s="2" t="str">
        <f>VLOOKUP($C6737,Clients!$B:$F,M$6,0)</f>
        <v>BR</v>
      </c>
      <c r="N6737" s="2" t="str">
        <f>VLOOKUP($C6737,Clients!$B:$F,N$6,0)</f>
        <v>Brazil</v>
      </c>
    </row>
    <row r="6738" spans="2:14" x14ac:dyDescent="0.2">
      <c r="B6738" s="8">
        <v>347.42400000000004</v>
      </c>
      <c r="C6738" s="2" t="s">
        <v>10193</v>
      </c>
      <c r="D6738" s="2" t="s">
        <v>51</v>
      </c>
      <c r="E6738" s="8">
        <v>0</v>
      </c>
      <c r="F6738" s="2" t="s">
        <v>10324</v>
      </c>
      <c r="G6738" s="2" t="s">
        <v>10325</v>
      </c>
      <c r="H6738" s="9">
        <v>43069</v>
      </c>
      <c r="I6738" s="2">
        <v>2017</v>
      </c>
      <c r="J6738" s="2">
        <v>11</v>
      </c>
      <c r="K6738" s="2" t="str">
        <f>VLOOKUP($C6738,Clients!$B:$F,K$6,0)</f>
        <v>Breitenberg-Lebsack</v>
      </c>
      <c r="L6738" s="2" t="str">
        <f>VLOOKUP($C6738,Clients!$B:$F,L$6,0)</f>
        <v>Foreign</v>
      </c>
      <c r="M6738" s="2" t="str">
        <f>VLOOKUP($C6738,Clients!$B:$F,M$6,0)</f>
        <v>BR</v>
      </c>
      <c r="N6738" s="2" t="str">
        <f>VLOOKUP($C6738,Clients!$B:$F,N$6,0)</f>
        <v>Brazil</v>
      </c>
    </row>
    <row r="6739" spans="2:14" x14ac:dyDescent="0.2">
      <c r="B6739" s="8">
        <v>571.24199999999996</v>
      </c>
      <c r="C6739" s="2" t="s">
        <v>10193</v>
      </c>
      <c r="D6739" s="2" t="s">
        <v>51</v>
      </c>
      <c r="E6739" s="8">
        <v>0</v>
      </c>
      <c r="F6739" s="2" t="s">
        <v>10326</v>
      </c>
      <c r="G6739" s="2" t="s">
        <v>10327</v>
      </c>
      <c r="H6739" s="9">
        <v>43098</v>
      </c>
      <c r="I6739" s="2">
        <v>2017</v>
      </c>
      <c r="J6739" s="2">
        <v>12</v>
      </c>
      <c r="K6739" s="2" t="str">
        <f>VLOOKUP($C6739,Clients!$B:$F,K$6,0)</f>
        <v>Breitenberg-Lebsack</v>
      </c>
      <c r="L6739" s="2" t="str">
        <f>VLOOKUP($C6739,Clients!$B:$F,L$6,0)</f>
        <v>Foreign</v>
      </c>
      <c r="M6739" s="2" t="str">
        <f>VLOOKUP($C6739,Clients!$B:$F,M$6,0)</f>
        <v>BR</v>
      </c>
      <c r="N6739" s="2" t="str">
        <f>VLOOKUP($C6739,Clients!$B:$F,N$6,0)</f>
        <v>Brazil</v>
      </c>
    </row>
    <row r="6740" spans="2:14" x14ac:dyDescent="0.2">
      <c r="B6740" s="8">
        <v>698.08200000000011</v>
      </c>
      <c r="C6740" s="2" t="s">
        <v>10193</v>
      </c>
      <c r="D6740" s="2" t="s">
        <v>51</v>
      </c>
      <c r="E6740" s="8">
        <v>0</v>
      </c>
      <c r="F6740" s="2" t="s">
        <v>10328</v>
      </c>
      <c r="G6740" s="2" t="s">
        <v>10329</v>
      </c>
      <c r="H6740" s="9">
        <v>43131</v>
      </c>
      <c r="I6740" s="2">
        <v>2018</v>
      </c>
      <c r="J6740" s="2">
        <v>1</v>
      </c>
      <c r="K6740" s="2" t="str">
        <f>VLOOKUP($C6740,Clients!$B:$F,K$6,0)</f>
        <v>Breitenberg-Lebsack</v>
      </c>
      <c r="L6740" s="2" t="str">
        <f>VLOOKUP($C6740,Clients!$B:$F,L$6,0)</f>
        <v>Foreign</v>
      </c>
      <c r="M6740" s="2" t="str">
        <f>VLOOKUP($C6740,Clients!$B:$F,M$6,0)</f>
        <v>BR</v>
      </c>
      <c r="N6740" s="2" t="str">
        <f>VLOOKUP($C6740,Clients!$B:$F,N$6,0)</f>
        <v>Brazil</v>
      </c>
    </row>
    <row r="6741" spans="2:14" x14ac:dyDescent="0.2">
      <c r="B6741" s="8">
        <v>772.38000000000011</v>
      </c>
      <c r="C6741" s="2" t="s">
        <v>10193</v>
      </c>
      <c r="D6741" s="2" t="s">
        <v>51</v>
      </c>
      <c r="E6741" s="8">
        <v>0</v>
      </c>
      <c r="F6741" s="2" t="s">
        <v>10330</v>
      </c>
      <c r="G6741" s="2" t="s">
        <v>10331</v>
      </c>
      <c r="H6741" s="9">
        <v>43161</v>
      </c>
      <c r="I6741" s="2">
        <v>2018</v>
      </c>
      <c r="J6741" s="2">
        <v>3</v>
      </c>
      <c r="K6741" s="2" t="str">
        <f>VLOOKUP($C6741,Clients!$B:$F,K$6,0)</f>
        <v>Breitenberg-Lebsack</v>
      </c>
      <c r="L6741" s="2" t="str">
        <f>VLOOKUP($C6741,Clients!$B:$F,L$6,0)</f>
        <v>Foreign</v>
      </c>
      <c r="M6741" s="2" t="str">
        <f>VLOOKUP($C6741,Clients!$B:$F,M$6,0)</f>
        <v>BR</v>
      </c>
      <c r="N6741" s="2" t="str">
        <f>VLOOKUP($C6741,Clients!$B:$F,N$6,0)</f>
        <v>Brazil</v>
      </c>
    </row>
    <row r="6742" spans="2:14" x14ac:dyDescent="0.2">
      <c r="B6742" s="8">
        <v>644.82600000000002</v>
      </c>
      <c r="C6742" s="2" t="s">
        <v>10193</v>
      </c>
      <c r="D6742" s="2" t="s">
        <v>51</v>
      </c>
      <c r="E6742" s="8">
        <v>0</v>
      </c>
      <c r="F6742" s="2" t="s">
        <v>10332</v>
      </c>
      <c r="G6742" s="2" t="s">
        <v>10333</v>
      </c>
      <c r="H6742" s="9">
        <v>43189</v>
      </c>
      <c r="I6742" s="2">
        <v>2018</v>
      </c>
      <c r="J6742" s="2">
        <v>3</v>
      </c>
      <c r="K6742" s="2" t="str">
        <f>VLOOKUP($C6742,Clients!$B:$F,K$6,0)</f>
        <v>Breitenberg-Lebsack</v>
      </c>
      <c r="L6742" s="2" t="str">
        <f>VLOOKUP($C6742,Clients!$B:$F,L$6,0)</f>
        <v>Foreign</v>
      </c>
      <c r="M6742" s="2" t="str">
        <f>VLOOKUP($C6742,Clients!$B:$F,M$6,0)</f>
        <v>BR</v>
      </c>
      <c r="N6742" s="2" t="str">
        <f>VLOOKUP($C6742,Clients!$B:$F,N$6,0)</f>
        <v>Brazil</v>
      </c>
    </row>
    <row r="6743" spans="2:14" x14ac:dyDescent="0.2">
      <c r="B6743" s="8">
        <v>392.53199999999998</v>
      </c>
      <c r="C6743" s="2" t="s">
        <v>10193</v>
      </c>
      <c r="D6743" s="2" t="s">
        <v>51</v>
      </c>
      <c r="E6743" s="8">
        <v>0</v>
      </c>
      <c r="F6743" s="2" t="s">
        <v>10334</v>
      </c>
      <c r="G6743" s="2" t="s">
        <v>10335</v>
      </c>
      <c r="H6743" s="9">
        <v>43220</v>
      </c>
      <c r="I6743" s="2">
        <v>2018</v>
      </c>
      <c r="J6743" s="2">
        <v>4</v>
      </c>
      <c r="K6743" s="2" t="str">
        <f>VLOOKUP($C6743,Clients!$B:$F,K$6,0)</f>
        <v>Breitenberg-Lebsack</v>
      </c>
      <c r="L6743" s="2" t="str">
        <f>VLOOKUP($C6743,Clients!$B:$F,L$6,0)</f>
        <v>Foreign</v>
      </c>
      <c r="M6743" s="2" t="str">
        <f>VLOOKUP($C6743,Clients!$B:$F,M$6,0)</f>
        <v>BR</v>
      </c>
      <c r="N6743" s="2" t="str">
        <f>VLOOKUP($C6743,Clients!$B:$F,N$6,0)</f>
        <v>Brazil</v>
      </c>
    </row>
    <row r="6744" spans="2:14" x14ac:dyDescent="0.2">
      <c r="B6744" s="8">
        <v>406.05600000000004</v>
      </c>
      <c r="C6744" s="2" t="s">
        <v>10193</v>
      </c>
      <c r="D6744" s="2" t="s">
        <v>51</v>
      </c>
      <c r="E6744" s="8">
        <v>0</v>
      </c>
      <c r="F6744" s="2" t="s">
        <v>10336</v>
      </c>
      <c r="G6744" s="2" t="s">
        <v>10337</v>
      </c>
      <c r="H6744" s="9">
        <v>43251</v>
      </c>
      <c r="I6744" s="2">
        <v>2018</v>
      </c>
      <c r="J6744" s="2">
        <v>5</v>
      </c>
      <c r="K6744" s="2" t="str">
        <f>VLOOKUP($C6744,Clients!$B:$F,K$6,0)</f>
        <v>Breitenberg-Lebsack</v>
      </c>
      <c r="L6744" s="2" t="str">
        <f>VLOOKUP($C6744,Clients!$B:$F,L$6,0)</f>
        <v>Foreign</v>
      </c>
      <c r="M6744" s="2" t="str">
        <f>VLOOKUP($C6744,Clients!$B:$F,M$6,0)</f>
        <v>BR</v>
      </c>
      <c r="N6744" s="2" t="str">
        <f>VLOOKUP($C6744,Clients!$B:$F,N$6,0)</f>
        <v>Brazil</v>
      </c>
    </row>
    <row r="6745" spans="2:14" x14ac:dyDescent="0.2">
      <c r="B6745" s="8">
        <v>334.572</v>
      </c>
      <c r="C6745" s="2" t="s">
        <v>10193</v>
      </c>
      <c r="D6745" s="2" t="s">
        <v>51</v>
      </c>
      <c r="E6745" s="8">
        <v>0</v>
      </c>
      <c r="F6745" s="2" t="s">
        <v>10338</v>
      </c>
      <c r="G6745" s="2" t="s">
        <v>10339</v>
      </c>
      <c r="H6745" s="9">
        <v>43281</v>
      </c>
      <c r="I6745" s="2">
        <v>2018</v>
      </c>
      <c r="J6745" s="2">
        <v>6</v>
      </c>
      <c r="K6745" s="2" t="str">
        <f>VLOOKUP($C6745,Clients!$B:$F,K$6,0)</f>
        <v>Breitenberg-Lebsack</v>
      </c>
      <c r="L6745" s="2" t="str">
        <f>VLOOKUP($C6745,Clients!$B:$F,L$6,0)</f>
        <v>Foreign</v>
      </c>
      <c r="M6745" s="2" t="str">
        <f>VLOOKUP($C6745,Clients!$B:$F,M$6,0)</f>
        <v>BR</v>
      </c>
      <c r="N6745" s="2" t="str">
        <f>VLOOKUP($C6745,Clients!$B:$F,N$6,0)</f>
        <v>Brazil</v>
      </c>
    </row>
    <row r="6746" spans="2:14" x14ac:dyDescent="0.2">
      <c r="B6746" s="8">
        <v>413.19600000000003</v>
      </c>
      <c r="C6746" s="2" t="s">
        <v>10193</v>
      </c>
      <c r="D6746" s="2" t="s">
        <v>51</v>
      </c>
      <c r="E6746" s="8">
        <v>0</v>
      </c>
      <c r="F6746" s="2" t="s">
        <v>10340</v>
      </c>
      <c r="G6746" s="2" t="s">
        <v>10341</v>
      </c>
      <c r="H6746" s="9">
        <v>43312</v>
      </c>
      <c r="I6746" s="2">
        <v>2018</v>
      </c>
      <c r="J6746" s="2">
        <v>7</v>
      </c>
      <c r="K6746" s="2" t="str">
        <f>VLOOKUP($C6746,Clients!$B:$F,K$6,0)</f>
        <v>Breitenberg-Lebsack</v>
      </c>
      <c r="L6746" s="2" t="str">
        <f>VLOOKUP($C6746,Clients!$B:$F,L$6,0)</f>
        <v>Foreign</v>
      </c>
      <c r="M6746" s="2" t="str">
        <f>VLOOKUP($C6746,Clients!$B:$F,M$6,0)</f>
        <v>BR</v>
      </c>
      <c r="N6746" s="2" t="str">
        <f>VLOOKUP($C6746,Clients!$B:$F,N$6,0)</f>
        <v>Brazil</v>
      </c>
    </row>
    <row r="6747" spans="2:14" x14ac:dyDescent="0.2">
      <c r="B6747" s="8">
        <v>454.90200000000004</v>
      </c>
      <c r="C6747" s="2" t="s">
        <v>10193</v>
      </c>
      <c r="D6747" s="2" t="s">
        <v>51</v>
      </c>
      <c r="E6747" s="8">
        <v>0</v>
      </c>
      <c r="F6747" s="2" t="s">
        <v>10342</v>
      </c>
      <c r="G6747" s="2" t="s">
        <v>10343</v>
      </c>
      <c r="H6747" s="9">
        <v>43343</v>
      </c>
      <c r="I6747" s="2">
        <v>2018</v>
      </c>
      <c r="J6747" s="2">
        <v>8</v>
      </c>
      <c r="K6747" s="2" t="str">
        <f>VLOOKUP($C6747,Clients!$B:$F,K$6,0)</f>
        <v>Breitenberg-Lebsack</v>
      </c>
      <c r="L6747" s="2" t="str">
        <f>VLOOKUP($C6747,Clients!$B:$F,L$6,0)</f>
        <v>Foreign</v>
      </c>
      <c r="M6747" s="2" t="str">
        <f>VLOOKUP($C6747,Clients!$B:$F,M$6,0)</f>
        <v>BR</v>
      </c>
      <c r="N6747" s="2" t="str">
        <f>VLOOKUP($C6747,Clients!$B:$F,N$6,0)</f>
        <v>Brazil</v>
      </c>
    </row>
    <row r="6748" spans="2:14" x14ac:dyDescent="0.2">
      <c r="B6748" s="8">
        <v>436.63200000000001</v>
      </c>
      <c r="C6748" s="2" t="s">
        <v>10193</v>
      </c>
      <c r="D6748" s="2" t="s">
        <v>51</v>
      </c>
      <c r="E6748" s="8">
        <v>0</v>
      </c>
      <c r="F6748" s="2" t="s">
        <v>10344</v>
      </c>
      <c r="G6748" s="2" t="s">
        <v>10345</v>
      </c>
      <c r="H6748" s="9">
        <v>43371</v>
      </c>
      <c r="I6748" s="2">
        <v>2018</v>
      </c>
      <c r="J6748" s="2">
        <v>9</v>
      </c>
      <c r="K6748" s="2" t="str">
        <f>VLOOKUP($C6748,Clients!$B:$F,K$6,0)</f>
        <v>Breitenberg-Lebsack</v>
      </c>
      <c r="L6748" s="2" t="str">
        <f>VLOOKUP($C6748,Clients!$B:$F,L$6,0)</f>
        <v>Foreign</v>
      </c>
      <c r="M6748" s="2" t="str">
        <f>VLOOKUP($C6748,Clients!$B:$F,M$6,0)</f>
        <v>BR</v>
      </c>
      <c r="N6748" s="2" t="str">
        <f>VLOOKUP($C6748,Clients!$B:$F,N$6,0)</f>
        <v>Brazil</v>
      </c>
    </row>
    <row r="6749" spans="2:14" x14ac:dyDescent="0.2">
      <c r="B6749" s="8">
        <v>400.512</v>
      </c>
      <c r="C6749" s="2" t="s">
        <v>10193</v>
      </c>
      <c r="D6749" s="2" t="s">
        <v>51</v>
      </c>
      <c r="E6749" s="8">
        <v>0</v>
      </c>
      <c r="F6749" s="2" t="s">
        <v>10346</v>
      </c>
      <c r="G6749" s="2" t="s">
        <v>10347</v>
      </c>
      <c r="H6749" s="9">
        <v>43404</v>
      </c>
      <c r="I6749" s="2">
        <v>2018</v>
      </c>
      <c r="J6749" s="2">
        <v>10</v>
      </c>
      <c r="K6749" s="2" t="str">
        <f>VLOOKUP($C6749,Clients!$B:$F,K$6,0)</f>
        <v>Breitenberg-Lebsack</v>
      </c>
      <c r="L6749" s="2" t="str">
        <f>VLOOKUP($C6749,Clients!$B:$F,L$6,0)</f>
        <v>Foreign</v>
      </c>
      <c r="M6749" s="2" t="str">
        <f>VLOOKUP($C6749,Clients!$B:$F,M$6,0)</f>
        <v>BR</v>
      </c>
      <c r="N6749" s="2" t="str">
        <f>VLOOKUP($C6749,Clients!$B:$F,N$6,0)</f>
        <v>Brazil</v>
      </c>
    </row>
    <row r="6750" spans="2:14" x14ac:dyDescent="0.2">
      <c r="B6750" s="8">
        <v>446.58600000000001</v>
      </c>
      <c r="C6750" s="2" t="s">
        <v>10193</v>
      </c>
      <c r="D6750" s="2" t="s">
        <v>51</v>
      </c>
      <c r="E6750" s="8">
        <v>0</v>
      </c>
      <c r="F6750" s="2" t="s">
        <v>10348</v>
      </c>
      <c r="G6750" s="2" t="s">
        <v>10349</v>
      </c>
      <c r="H6750" s="9">
        <v>43434</v>
      </c>
      <c r="I6750" s="2">
        <v>2018</v>
      </c>
      <c r="J6750" s="2">
        <v>11</v>
      </c>
      <c r="K6750" s="2" t="str">
        <f>VLOOKUP($C6750,Clients!$B:$F,K$6,0)</f>
        <v>Breitenberg-Lebsack</v>
      </c>
      <c r="L6750" s="2" t="str">
        <f>VLOOKUP($C6750,Clients!$B:$F,L$6,0)</f>
        <v>Foreign</v>
      </c>
      <c r="M6750" s="2" t="str">
        <f>VLOOKUP($C6750,Clients!$B:$F,M$6,0)</f>
        <v>BR</v>
      </c>
      <c r="N6750" s="2" t="str">
        <f>VLOOKUP($C6750,Clients!$B:$F,N$6,0)</f>
        <v>Brazil</v>
      </c>
    </row>
    <row r="6751" spans="2:14" x14ac:dyDescent="0.2">
      <c r="B6751" s="8">
        <v>534.45000000000005</v>
      </c>
      <c r="C6751" s="2" t="s">
        <v>10193</v>
      </c>
      <c r="D6751" s="2" t="s">
        <v>51</v>
      </c>
      <c r="E6751" s="8">
        <v>0</v>
      </c>
      <c r="F6751" s="2" t="s">
        <v>10350</v>
      </c>
      <c r="G6751" s="2" t="s">
        <v>10351</v>
      </c>
      <c r="H6751" s="9">
        <v>43465</v>
      </c>
      <c r="I6751" s="2">
        <v>2018</v>
      </c>
      <c r="J6751" s="2">
        <v>12</v>
      </c>
      <c r="K6751" s="2" t="str">
        <f>VLOOKUP($C6751,Clients!$B:$F,K$6,0)</f>
        <v>Breitenberg-Lebsack</v>
      </c>
      <c r="L6751" s="2" t="str">
        <f>VLOOKUP($C6751,Clients!$B:$F,L$6,0)</f>
        <v>Foreign</v>
      </c>
      <c r="M6751" s="2" t="str">
        <f>VLOOKUP($C6751,Clients!$B:$F,M$6,0)</f>
        <v>BR</v>
      </c>
      <c r="N6751" s="2" t="str">
        <f>VLOOKUP($C6751,Clients!$B:$F,N$6,0)</f>
        <v>Brazil</v>
      </c>
    </row>
    <row r="6752" spans="2:14" x14ac:dyDescent="0.2">
      <c r="B6752" s="8">
        <v>1764</v>
      </c>
      <c r="C6752" s="2" t="s">
        <v>10352</v>
      </c>
      <c r="D6752" s="2" t="s">
        <v>51</v>
      </c>
      <c r="E6752" s="8">
        <v>0</v>
      </c>
      <c r="F6752" s="2" t="s">
        <v>10353</v>
      </c>
      <c r="G6752" s="2" t="s">
        <v>301</v>
      </c>
      <c r="H6752" s="9">
        <v>41670</v>
      </c>
      <c r="I6752" s="2">
        <v>2014</v>
      </c>
      <c r="J6752" s="2">
        <v>1</v>
      </c>
      <c r="K6752" s="2" t="str">
        <f>VLOOKUP($C6752,Clients!$B:$F,K$6,0)</f>
        <v>Ebert, Schroeder and Halvorson</v>
      </c>
      <c r="L6752" s="2" t="str">
        <f>VLOOKUP($C6752,Clients!$B:$F,L$6,0)</f>
        <v>Related Parties</v>
      </c>
      <c r="M6752" s="2" t="str">
        <f>VLOOKUP($C6752,Clients!$B:$F,M$6,0)</f>
        <v>CN</v>
      </c>
      <c r="N6752" s="2" t="str">
        <f>VLOOKUP($C6752,Clients!$B:$F,N$6,0)</f>
        <v>China</v>
      </c>
    </row>
    <row r="6753" spans="2:14" x14ac:dyDescent="0.2">
      <c r="B6753" s="8">
        <v>621.64199999999994</v>
      </c>
      <c r="C6753" s="2" t="s">
        <v>10352</v>
      </c>
      <c r="D6753" s="2" t="s">
        <v>51</v>
      </c>
      <c r="E6753" s="8">
        <v>0</v>
      </c>
      <c r="F6753" s="2" t="s">
        <v>10354</v>
      </c>
      <c r="G6753" s="2" t="s">
        <v>2118</v>
      </c>
      <c r="H6753" s="9">
        <v>41670</v>
      </c>
      <c r="I6753" s="2">
        <v>2014</v>
      </c>
      <c r="J6753" s="2">
        <v>1</v>
      </c>
      <c r="K6753" s="2" t="str">
        <f>VLOOKUP($C6753,Clients!$B:$F,K$6,0)</f>
        <v>Ebert, Schroeder and Halvorson</v>
      </c>
      <c r="L6753" s="2" t="str">
        <f>VLOOKUP($C6753,Clients!$B:$F,L$6,0)</f>
        <v>Related Parties</v>
      </c>
      <c r="M6753" s="2" t="str">
        <f>VLOOKUP($C6753,Clients!$B:$F,M$6,0)</f>
        <v>CN</v>
      </c>
      <c r="N6753" s="2" t="str">
        <f>VLOOKUP($C6753,Clients!$B:$F,N$6,0)</f>
        <v>China</v>
      </c>
    </row>
    <row r="6754" spans="2:14" x14ac:dyDescent="0.2">
      <c r="B6754" s="8">
        <v>1764</v>
      </c>
      <c r="C6754" s="2" t="s">
        <v>10352</v>
      </c>
      <c r="D6754" s="2" t="s">
        <v>51</v>
      </c>
      <c r="E6754" s="8">
        <v>0</v>
      </c>
      <c r="F6754" s="2" t="s">
        <v>10355</v>
      </c>
      <c r="G6754" s="2" t="s">
        <v>8345</v>
      </c>
      <c r="H6754" s="9">
        <v>41698</v>
      </c>
      <c r="I6754" s="2">
        <v>2014</v>
      </c>
      <c r="J6754" s="2">
        <v>2</v>
      </c>
      <c r="K6754" s="2" t="str">
        <f>VLOOKUP($C6754,Clients!$B:$F,K$6,0)</f>
        <v>Ebert, Schroeder and Halvorson</v>
      </c>
      <c r="L6754" s="2" t="str">
        <f>VLOOKUP($C6754,Clients!$B:$F,L$6,0)</f>
        <v>Related Parties</v>
      </c>
      <c r="M6754" s="2" t="str">
        <f>VLOOKUP($C6754,Clients!$B:$F,M$6,0)</f>
        <v>CN</v>
      </c>
      <c r="N6754" s="2" t="str">
        <f>VLOOKUP($C6754,Clients!$B:$F,N$6,0)</f>
        <v>China</v>
      </c>
    </row>
    <row r="6755" spans="2:14" x14ac:dyDescent="0.2">
      <c r="B6755" s="8">
        <v>1764</v>
      </c>
      <c r="C6755" s="2" t="s">
        <v>10352</v>
      </c>
      <c r="D6755" s="2" t="s">
        <v>51</v>
      </c>
      <c r="E6755" s="8">
        <v>0</v>
      </c>
      <c r="F6755" s="2" t="s">
        <v>10356</v>
      </c>
      <c r="G6755" s="2" t="s">
        <v>6726</v>
      </c>
      <c r="H6755" s="9">
        <v>41729</v>
      </c>
      <c r="I6755" s="2">
        <v>2014</v>
      </c>
      <c r="J6755" s="2">
        <v>3</v>
      </c>
      <c r="K6755" s="2" t="str">
        <f>VLOOKUP($C6755,Clients!$B:$F,K$6,0)</f>
        <v>Ebert, Schroeder and Halvorson</v>
      </c>
      <c r="L6755" s="2" t="str">
        <f>VLOOKUP($C6755,Clients!$B:$F,L$6,0)</f>
        <v>Related Parties</v>
      </c>
      <c r="M6755" s="2" t="str">
        <f>VLOOKUP($C6755,Clients!$B:$F,M$6,0)</f>
        <v>CN</v>
      </c>
      <c r="N6755" s="2" t="str">
        <f>VLOOKUP($C6755,Clients!$B:$F,N$6,0)</f>
        <v>China</v>
      </c>
    </row>
    <row r="6756" spans="2:14" x14ac:dyDescent="0.2">
      <c r="B6756" s="8">
        <v>-1764</v>
      </c>
      <c r="C6756" s="2" t="s">
        <v>10352</v>
      </c>
      <c r="D6756" s="2" t="s">
        <v>51</v>
      </c>
      <c r="E6756" s="8">
        <v>0</v>
      </c>
      <c r="F6756" s="2" t="s">
        <v>10357</v>
      </c>
      <c r="G6756" s="2" t="s">
        <v>6726</v>
      </c>
      <c r="H6756" s="9">
        <v>41729</v>
      </c>
      <c r="I6756" s="2">
        <v>2014</v>
      </c>
      <c r="J6756" s="2">
        <v>3</v>
      </c>
      <c r="K6756" s="2" t="str">
        <f>VLOOKUP($C6756,Clients!$B:$F,K$6,0)</f>
        <v>Ebert, Schroeder and Halvorson</v>
      </c>
      <c r="L6756" s="2" t="str">
        <f>VLOOKUP($C6756,Clients!$B:$F,L$6,0)</f>
        <v>Related Parties</v>
      </c>
      <c r="M6756" s="2" t="str">
        <f>VLOOKUP($C6756,Clients!$B:$F,M$6,0)</f>
        <v>CN</v>
      </c>
      <c r="N6756" s="2" t="str">
        <f>VLOOKUP($C6756,Clients!$B:$F,N$6,0)</f>
        <v>China</v>
      </c>
    </row>
    <row r="6757" spans="2:14" x14ac:dyDescent="0.2">
      <c r="B6757" s="8">
        <v>1764</v>
      </c>
      <c r="C6757" s="2" t="s">
        <v>10352</v>
      </c>
      <c r="D6757" s="2" t="s">
        <v>51</v>
      </c>
      <c r="E6757" s="8">
        <v>0</v>
      </c>
      <c r="F6757" s="2" t="s">
        <v>10358</v>
      </c>
      <c r="G6757" s="2" t="s">
        <v>8410</v>
      </c>
      <c r="H6757" s="9">
        <v>41729</v>
      </c>
      <c r="I6757" s="2">
        <v>2014</v>
      </c>
      <c r="J6757" s="2">
        <v>3</v>
      </c>
      <c r="K6757" s="2" t="str">
        <f>VLOOKUP($C6757,Clients!$B:$F,K$6,0)</f>
        <v>Ebert, Schroeder and Halvorson</v>
      </c>
      <c r="L6757" s="2" t="str">
        <f>VLOOKUP($C6757,Clients!$B:$F,L$6,0)</f>
        <v>Related Parties</v>
      </c>
      <c r="M6757" s="2" t="str">
        <f>VLOOKUP($C6757,Clients!$B:$F,M$6,0)</f>
        <v>CN</v>
      </c>
      <c r="N6757" s="2" t="str">
        <f>VLOOKUP($C6757,Clients!$B:$F,N$6,0)</f>
        <v>China</v>
      </c>
    </row>
    <row r="6758" spans="2:14" x14ac:dyDescent="0.2">
      <c r="B6758" s="8">
        <v>4490.4720000000007</v>
      </c>
      <c r="C6758" s="2" t="s">
        <v>10352</v>
      </c>
      <c r="D6758" s="2" t="s">
        <v>51</v>
      </c>
      <c r="E6758" s="8">
        <v>0</v>
      </c>
      <c r="F6758" s="2" t="s">
        <v>10359</v>
      </c>
      <c r="G6758" s="2" t="s">
        <v>8412</v>
      </c>
      <c r="H6758" s="9">
        <v>41729</v>
      </c>
      <c r="I6758" s="2">
        <v>2014</v>
      </c>
      <c r="J6758" s="2">
        <v>3</v>
      </c>
      <c r="K6758" s="2" t="str">
        <f>VLOOKUP($C6758,Clients!$B:$F,K$6,0)</f>
        <v>Ebert, Schroeder and Halvorson</v>
      </c>
      <c r="L6758" s="2" t="str">
        <f>VLOOKUP($C6758,Clients!$B:$F,L$6,0)</f>
        <v>Related Parties</v>
      </c>
      <c r="M6758" s="2" t="str">
        <f>VLOOKUP($C6758,Clients!$B:$F,M$6,0)</f>
        <v>CN</v>
      </c>
      <c r="N6758" s="2" t="str">
        <f>VLOOKUP($C6758,Clients!$B:$F,N$6,0)</f>
        <v>China</v>
      </c>
    </row>
    <row r="6759" spans="2:14" x14ac:dyDescent="0.2">
      <c r="B6759" s="8">
        <v>3642.2400000000002</v>
      </c>
      <c r="C6759" s="2" t="s">
        <v>10352</v>
      </c>
      <c r="D6759" s="2" t="s">
        <v>51</v>
      </c>
      <c r="E6759" s="8">
        <v>0</v>
      </c>
      <c r="F6759" s="2" t="s">
        <v>10360</v>
      </c>
      <c r="G6759" s="2" t="s">
        <v>8469</v>
      </c>
      <c r="H6759" s="9">
        <v>41759</v>
      </c>
      <c r="I6759" s="2">
        <v>2014</v>
      </c>
      <c r="J6759" s="2">
        <v>4</v>
      </c>
      <c r="K6759" s="2" t="str">
        <f>VLOOKUP($C6759,Clients!$B:$F,K$6,0)</f>
        <v>Ebert, Schroeder and Halvorson</v>
      </c>
      <c r="L6759" s="2" t="str">
        <f>VLOOKUP($C6759,Clients!$B:$F,L$6,0)</f>
        <v>Related Parties</v>
      </c>
      <c r="M6759" s="2" t="str">
        <f>VLOOKUP($C6759,Clients!$B:$F,M$6,0)</f>
        <v>CN</v>
      </c>
      <c r="N6759" s="2" t="str">
        <f>VLOOKUP($C6759,Clients!$B:$F,N$6,0)</f>
        <v>China</v>
      </c>
    </row>
    <row r="6760" spans="2:14" x14ac:dyDescent="0.2">
      <c r="B6760" s="8">
        <v>3226.7759999999998</v>
      </c>
      <c r="C6760" s="2" t="s">
        <v>10352</v>
      </c>
      <c r="D6760" s="2" t="s">
        <v>51</v>
      </c>
      <c r="E6760" s="8">
        <v>0</v>
      </c>
      <c r="F6760" s="2" t="s">
        <v>10361</v>
      </c>
      <c r="G6760" s="2" t="s">
        <v>8680</v>
      </c>
      <c r="H6760" s="9">
        <v>41790</v>
      </c>
      <c r="I6760" s="2">
        <v>2014</v>
      </c>
      <c r="J6760" s="2">
        <v>5</v>
      </c>
      <c r="K6760" s="2" t="str">
        <f>VLOOKUP($C6760,Clients!$B:$F,K$6,0)</f>
        <v>Ebert, Schroeder and Halvorson</v>
      </c>
      <c r="L6760" s="2" t="str">
        <f>VLOOKUP($C6760,Clients!$B:$F,L$6,0)</f>
        <v>Related Parties</v>
      </c>
      <c r="M6760" s="2" t="str">
        <f>VLOOKUP($C6760,Clients!$B:$F,M$6,0)</f>
        <v>CN</v>
      </c>
      <c r="N6760" s="2" t="str">
        <f>VLOOKUP($C6760,Clients!$B:$F,N$6,0)</f>
        <v>China</v>
      </c>
    </row>
    <row r="6761" spans="2:14" x14ac:dyDescent="0.2">
      <c r="B6761" s="8">
        <v>95.76</v>
      </c>
      <c r="C6761" s="2" t="s">
        <v>10352</v>
      </c>
      <c r="D6761" s="2" t="s">
        <v>51</v>
      </c>
      <c r="E6761" s="8">
        <v>0</v>
      </c>
      <c r="F6761" s="2" t="s">
        <v>10362</v>
      </c>
      <c r="G6761" s="2" t="s">
        <v>6730</v>
      </c>
      <c r="H6761" s="9">
        <v>41790</v>
      </c>
      <c r="I6761" s="2">
        <v>2014</v>
      </c>
      <c r="J6761" s="2">
        <v>5</v>
      </c>
      <c r="K6761" s="2" t="str">
        <f>VLOOKUP($C6761,Clients!$B:$F,K$6,0)</f>
        <v>Ebert, Schroeder and Halvorson</v>
      </c>
      <c r="L6761" s="2" t="str">
        <f>VLOOKUP($C6761,Clients!$B:$F,L$6,0)</f>
        <v>Related Parties</v>
      </c>
      <c r="M6761" s="2" t="str">
        <f>VLOOKUP($C6761,Clients!$B:$F,M$6,0)</f>
        <v>CN</v>
      </c>
      <c r="N6761" s="2" t="str">
        <f>VLOOKUP($C6761,Clients!$B:$F,N$6,0)</f>
        <v>China</v>
      </c>
    </row>
    <row r="6762" spans="2:14" x14ac:dyDescent="0.2">
      <c r="B6762" s="8">
        <v>-95.76</v>
      </c>
      <c r="C6762" s="2" t="s">
        <v>10352</v>
      </c>
      <c r="D6762" s="2" t="s">
        <v>51</v>
      </c>
      <c r="E6762" s="8">
        <v>0</v>
      </c>
      <c r="F6762" s="2" t="s">
        <v>10363</v>
      </c>
      <c r="G6762" s="2" t="s">
        <v>6730</v>
      </c>
      <c r="H6762" s="9">
        <v>41790</v>
      </c>
      <c r="I6762" s="2">
        <v>2014</v>
      </c>
      <c r="J6762" s="2">
        <v>5</v>
      </c>
      <c r="K6762" s="2" t="str">
        <f>VLOOKUP($C6762,Clients!$B:$F,K$6,0)</f>
        <v>Ebert, Schroeder and Halvorson</v>
      </c>
      <c r="L6762" s="2" t="str">
        <f>VLOOKUP($C6762,Clients!$B:$F,L$6,0)</f>
        <v>Related Parties</v>
      </c>
      <c r="M6762" s="2" t="str">
        <f>VLOOKUP($C6762,Clients!$B:$F,M$6,0)</f>
        <v>CN</v>
      </c>
      <c r="N6762" s="2" t="str">
        <f>VLOOKUP($C6762,Clients!$B:$F,N$6,0)</f>
        <v>China</v>
      </c>
    </row>
    <row r="6763" spans="2:14" x14ac:dyDescent="0.2">
      <c r="B6763" s="8">
        <v>1764</v>
      </c>
      <c r="C6763" s="2" t="s">
        <v>10352</v>
      </c>
      <c r="D6763" s="2" t="s">
        <v>51</v>
      </c>
      <c r="E6763" s="8">
        <v>0</v>
      </c>
      <c r="F6763" s="2" t="s">
        <v>10364</v>
      </c>
      <c r="G6763" s="2" t="s">
        <v>8741</v>
      </c>
      <c r="H6763" s="9">
        <v>41820</v>
      </c>
      <c r="I6763" s="2">
        <v>2014</v>
      </c>
      <c r="J6763" s="2">
        <v>6</v>
      </c>
      <c r="K6763" s="2" t="str">
        <f>VLOOKUP($C6763,Clients!$B:$F,K$6,0)</f>
        <v>Ebert, Schroeder and Halvorson</v>
      </c>
      <c r="L6763" s="2" t="str">
        <f>VLOOKUP($C6763,Clients!$B:$F,L$6,0)</f>
        <v>Related Parties</v>
      </c>
      <c r="M6763" s="2" t="str">
        <f>VLOOKUP($C6763,Clients!$B:$F,M$6,0)</f>
        <v>CN</v>
      </c>
      <c r="N6763" s="2" t="str">
        <f>VLOOKUP($C6763,Clients!$B:$F,N$6,0)</f>
        <v>China</v>
      </c>
    </row>
    <row r="6764" spans="2:14" x14ac:dyDescent="0.2">
      <c r="B6764" s="8">
        <v>1764</v>
      </c>
      <c r="C6764" s="2" t="s">
        <v>10352</v>
      </c>
      <c r="D6764" s="2" t="s">
        <v>51</v>
      </c>
      <c r="E6764" s="8">
        <v>0</v>
      </c>
      <c r="F6764" s="2" t="s">
        <v>10365</v>
      </c>
      <c r="G6764" s="2" t="s">
        <v>8806</v>
      </c>
      <c r="H6764" s="9">
        <v>41851</v>
      </c>
      <c r="I6764" s="2">
        <v>2014</v>
      </c>
      <c r="J6764" s="2">
        <v>7</v>
      </c>
      <c r="K6764" s="2" t="str">
        <f>VLOOKUP($C6764,Clients!$B:$F,K$6,0)</f>
        <v>Ebert, Schroeder and Halvorson</v>
      </c>
      <c r="L6764" s="2" t="str">
        <f>VLOOKUP($C6764,Clients!$B:$F,L$6,0)</f>
        <v>Related Parties</v>
      </c>
      <c r="M6764" s="2" t="str">
        <f>VLOOKUP($C6764,Clients!$B:$F,M$6,0)</f>
        <v>CN</v>
      </c>
      <c r="N6764" s="2" t="str">
        <f>VLOOKUP($C6764,Clients!$B:$F,N$6,0)</f>
        <v>China</v>
      </c>
    </row>
    <row r="6765" spans="2:14" x14ac:dyDescent="0.2">
      <c r="B6765" s="8">
        <v>1764</v>
      </c>
      <c r="C6765" s="2" t="s">
        <v>10352</v>
      </c>
      <c r="D6765" s="2" t="s">
        <v>51</v>
      </c>
      <c r="E6765" s="8">
        <v>0</v>
      </c>
      <c r="F6765" s="2" t="s">
        <v>10366</v>
      </c>
      <c r="G6765" s="2" t="s">
        <v>5232</v>
      </c>
      <c r="H6765" s="9">
        <v>41880</v>
      </c>
      <c r="I6765" s="2">
        <v>2014</v>
      </c>
      <c r="J6765" s="2">
        <v>8</v>
      </c>
      <c r="K6765" s="2" t="str">
        <f>VLOOKUP($C6765,Clients!$B:$F,K$6,0)</f>
        <v>Ebert, Schroeder and Halvorson</v>
      </c>
      <c r="L6765" s="2" t="str">
        <f>VLOOKUP($C6765,Clients!$B:$F,L$6,0)</f>
        <v>Related Parties</v>
      </c>
      <c r="M6765" s="2" t="str">
        <f>VLOOKUP($C6765,Clients!$B:$F,M$6,0)</f>
        <v>CN</v>
      </c>
      <c r="N6765" s="2" t="str">
        <f>VLOOKUP($C6765,Clients!$B:$F,N$6,0)</f>
        <v>China</v>
      </c>
    </row>
    <row r="6766" spans="2:14" x14ac:dyDescent="0.2">
      <c r="B6766" s="8">
        <v>1764</v>
      </c>
      <c r="C6766" s="2" t="s">
        <v>10352</v>
      </c>
      <c r="D6766" s="2" t="s">
        <v>51</v>
      </c>
      <c r="E6766" s="8">
        <v>0</v>
      </c>
      <c r="F6766" s="2" t="s">
        <v>10367</v>
      </c>
      <c r="G6766" s="2" t="s">
        <v>8927</v>
      </c>
      <c r="H6766" s="9">
        <v>41912</v>
      </c>
      <c r="I6766" s="2">
        <v>2014</v>
      </c>
      <c r="J6766" s="2">
        <v>9</v>
      </c>
      <c r="K6766" s="2" t="str">
        <f>VLOOKUP($C6766,Clients!$B:$F,K$6,0)</f>
        <v>Ebert, Schroeder and Halvorson</v>
      </c>
      <c r="L6766" s="2" t="str">
        <f>VLOOKUP($C6766,Clients!$B:$F,L$6,0)</f>
        <v>Related Parties</v>
      </c>
      <c r="M6766" s="2" t="str">
        <f>VLOOKUP($C6766,Clients!$B:$F,M$6,0)</f>
        <v>CN</v>
      </c>
      <c r="N6766" s="2" t="str">
        <f>VLOOKUP($C6766,Clients!$B:$F,N$6,0)</f>
        <v>China</v>
      </c>
    </row>
    <row r="6767" spans="2:14" x14ac:dyDescent="0.2">
      <c r="B6767" s="8">
        <v>3215.5200000000004</v>
      </c>
      <c r="C6767" s="2" t="s">
        <v>10352</v>
      </c>
      <c r="D6767" s="2" t="s">
        <v>51</v>
      </c>
      <c r="E6767" s="8">
        <v>0</v>
      </c>
      <c r="F6767" s="2" t="s">
        <v>10368</v>
      </c>
      <c r="G6767" s="2" t="s">
        <v>9024</v>
      </c>
      <c r="H6767" s="9">
        <v>41943</v>
      </c>
      <c r="I6767" s="2">
        <v>2014</v>
      </c>
      <c r="J6767" s="2">
        <v>10</v>
      </c>
      <c r="K6767" s="2" t="str">
        <f>VLOOKUP($C6767,Clients!$B:$F,K$6,0)</f>
        <v>Ebert, Schroeder and Halvorson</v>
      </c>
      <c r="L6767" s="2" t="str">
        <f>VLOOKUP($C6767,Clients!$B:$F,L$6,0)</f>
        <v>Related Parties</v>
      </c>
      <c r="M6767" s="2" t="str">
        <f>VLOOKUP($C6767,Clients!$B:$F,M$6,0)</f>
        <v>CN</v>
      </c>
      <c r="N6767" s="2" t="str">
        <f>VLOOKUP($C6767,Clients!$B:$F,N$6,0)</f>
        <v>China</v>
      </c>
    </row>
    <row r="6768" spans="2:14" x14ac:dyDescent="0.2">
      <c r="B6768" s="8">
        <v>219.24</v>
      </c>
      <c r="C6768" s="2" t="s">
        <v>10352</v>
      </c>
      <c r="D6768" s="2" t="s">
        <v>51</v>
      </c>
      <c r="E6768" s="8">
        <v>0</v>
      </c>
      <c r="F6768" s="2" t="s">
        <v>10369</v>
      </c>
      <c r="G6768" s="2" t="s">
        <v>9054</v>
      </c>
      <c r="H6768" s="9">
        <v>41961</v>
      </c>
      <c r="I6768" s="2">
        <v>2014</v>
      </c>
      <c r="J6768" s="2">
        <v>11</v>
      </c>
      <c r="K6768" s="2" t="str">
        <f>VLOOKUP($C6768,Clients!$B:$F,K$6,0)</f>
        <v>Ebert, Schroeder and Halvorson</v>
      </c>
      <c r="L6768" s="2" t="str">
        <f>VLOOKUP($C6768,Clients!$B:$F,L$6,0)</f>
        <v>Related Parties</v>
      </c>
      <c r="M6768" s="2" t="str">
        <f>VLOOKUP($C6768,Clients!$B:$F,M$6,0)</f>
        <v>CN</v>
      </c>
      <c r="N6768" s="2" t="str">
        <f>VLOOKUP($C6768,Clients!$B:$F,N$6,0)</f>
        <v>China</v>
      </c>
    </row>
    <row r="6769" spans="2:14" x14ac:dyDescent="0.2">
      <c r="B6769" s="8">
        <v>1764</v>
      </c>
      <c r="C6769" s="2" t="s">
        <v>10352</v>
      </c>
      <c r="D6769" s="2" t="s">
        <v>51</v>
      </c>
      <c r="E6769" s="8">
        <v>0</v>
      </c>
      <c r="F6769" s="2" t="s">
        <v>10370</v>
      </c>
      <c r="G6769" s="2" t="s">
        <v>9099</v>
      </c>
      <c r="H6769" s="9">
        <v>41971</v>
      </c>
      <c r="I6769" s="2">
        <v>2014</v>
      </c>
      <c r="J6769" s="2">
        <v>11</v>
      </c>
      <c r="K6769" s="2" t="str">
        <f>VLOOKUP($C6769,Clients!$B:$F,K$6,0)</f>
        <v>Ebert, Schroeder and Halvorson</v>
      </c>
      <c r="L6769" s="2" t="str">
        <f>VLOOKUP($C6769,Clients!$B:$F,L$6,0)</f>
        <v>Related Parties</v>
      </c>
      <c r="M6769" s="2" t="str">
        <f>VLOOKUP($C6769,Clients!$B:$F,M$6,0)</f>
        <v>CN</v>
      </c>
      <c r="N6769" s="2" t="str">
        <f>VLOOKUP($C6769,Clients!$B:$F,N$6,0)</f>
        <v>China</v>
      </c>
    </row>
    <row r="6770" spans="2:14" x14ac:dyDescent="0.2">
      <c r="B6770" s="8">
        <v>2511.6420000000003</v>
      </c>
      <c r="C6770" s="2" t="s">
        <v>10352</v>
      </c>
      <c r="D6770" s="2" t="s">
        <v>51</v>
      </c>
      <c r="E6770" s="8">
        <v>0</v>
      </c>
      <c r="F6770" s="2" t="s">
        <v>10371</v>
      </c>
      <c r="G6770" s="2" t="s">
        <v>9139</v>
      </c>
      <c r="H6770" s="9">
        <v>41992</v>
      </c>
      <c r="I6770" s="2">
        <v>2014</v>
      </c>
      <c r="J6770" s="2">
        <v>12</v>
      </c>
      <c r="K6770" s="2" t="str">
        <f>VLOOKUP($C6770,Clients!$B:$F,K$6,0)</f>
        <v>Ebert, Schroeder and Halvorson</v>
      </c>
      <c r="L6770" s="2" t="str">
        <f>VLOOKUP($C6770,Clients!$B:$F,L$6,0)</f>
        <v>Related Parties</v>
      </c>
      <c r="M6770" s="2" t="str">
        <f>VLOOKUP($C6770,Clients!$B:$F,M$6,0)</f>
        <v>CN</v>
      </c>
      <c r="N6770" s="2" t="str">
        <f>VLOOKUP($C6770,Clients!$B:$F,N$6,0)</f>
        <v>China</v>
      </c>
    </row>
    <row r="6771" spans="2:14" x14ac:dyDescent="0.2">
      <c r="B6771" s="8">
        <v>243.60000000000002</v>
      </c>
      <c r="C6771" s="2" t="s">
        <v>10352</v>
      </c>
      <c r="D6771" s="2" t="s">
        <v>51</v>
      </c>
      <c r="E6771" s="8">
        <v>0</v>
      </c>
      <c r="F6771" s="2" t="s">
        <v>10372</v>
      </c>
      <c r="G6771" s="2" t="s">
        <v>9158</v>
      </c>
      <c r="H6771" s="9">
        <v>42003</v>
      </c>
      <c r="I6771" s="2">
        <v>2014</v>
      </c>
      <c r="J6771" s="2">
        <v>12</v>
      </c>
      <c r="K6771" s="2" t="str">
        <f>VLOOKUP($C6771,Clients!$B:$F,K$6,0)</f>
        <v>Ebert, Schroeder and Halvorson</v>
      </c>
      <c r="L6771" s="2" t="str">
        <f>VLOOKUP($C6771,Clients!$B:$F,L$6,0)</f>
        <v>Related Parties</v>
      </c>
      <c r="M6771" s="2" t="str">
        <f>VLOOKUP($C6771,Clients!$B:$F,M$6,0)</f>
        <v>CN</v>
      </c>
      <c r="N6771" s="2" t="str">
        <f>VLOOKUP($C6771,Clients!$B:$F,N$6,0)</f>
        <v>China</v>
      </c>
    </row>
    <row r="6772" spans="2:14" x14ac:dyDescent="0.2">
      <c r="B6772" s="8">
        <v>1134.42</v>
      </c>
      <c r="C6772" s="2" t="s">
        <v>10352</v>
      </c>
      <c r="D6772" s="2" t="s">
        <v>51</v>
      </c>
      <c r="E6772" s="8">
        <v>0</v>
      </c>
      <c r="F6772" s="2" t="s">
        <v>10373</v>
      </c>
      <c r="G6772" s="2" t="s">
        <v>9230</v>
      </c>
      <c r="H6772" s="9">
        <v>42034</v>
      </c>
      <c r="I6772" s="2">
        <v>2015</v>
      </c>
      <c r="J6772" s="2">
        <v>1</v>
      </c>
      <c r="K6772" s="2" t="str">
        <f>VLOOKUP($C6772,Clients!$B:$F,K$6,0)</f>
        <v>Ebert, Schroeder and Halvorson</v>
      </c>
      <c r="L6772" s="2" t="str">
        <f>VLOOKUP($C6772,Clients!$B:$F,L$6,0)</f>
        <v>Related Parties</v>
      </c>
      <c r="M6772" s="2" t="str">
        <f>VLOOKUP($C6772,Clients!$B:$F,M$6,0)</f>
        <v>CN</v>
      </c>
      <c r="N6772" s="2" t="str">
        <f>VLOOKUP($C6772,Clients!$B:$F,N$6,0)</f>
        <v>China</v>
      </c>
    </row>
    <row r="6773" spans="2:14" x14ac:dyDescent="0.2">
      <c r="B6773" s="8">
        <v>1764</v>
      </c>
      <c r="C6773" s="2" t="s">
        <v>10352</v>
      </c>
      <c r="D6773" s="2" t="s">
        <v>51</v>
      </c>
      <c r="E6773" s="8">
        <v>0</v>
      </c>
      <c r="F6773" s="2" t="s">
        <v>10374</v>
      </c>
      <c r="G6773" s="2" t="s">
        <v>9232</v>
      </c>
      <c r="H6773" s="9">
        <v>42034</v>
      </c>
      <c r="I6773" s="2">
        <v>2015</v>
      </c>
      <c r="J6773" s="2">
        <v>1</v>
      </c>
      <c r="K6773" s="2" t="str">
        <f>VLOOKUP($C6773,Clients!$B:$F,K$6,0)</f>
        <v>Ebert, Schroeder and Halvorson</v>
      </c>
      <c r="L6773" s="2" t="str">
        <f>VLOOKUP($C6773,Clients!$B:$F,L$6,0)</f>
        <v>Related Parties</v>
      </c>
      <c r="M6773" s="2" t="str">
        <f>VLOOKUP($C6773,Clients!$B:$F,M$6,0)</f>
        <v>CN</v>
      </c>
      <c r="N6773" s="2" t="str">
        <f>VLOOKUP($C6773,Clients!$B:$F,N$6,0)</f>
        <v>China</v>
      </c>
    </row>
    <row r="6774" spans="2:14" x14ac:dyDescent="0.2">
      <c r="B6774" s="8">
        <v>1764</v>
      </c>
      <c r="C6774" s="2" t="s">
        <v>10352</v>
      </c>
      <c r="D6774" s="2" t="s">
        <v>51</v>
      </c>
      <c r="E6774" s="8">
        <v>0</v>
      </c>
      <c r="F6774" s="2" t="s">
        <v>10375</v>
      </c>
      <c r="G6774" s="2" t="s">
        <v>9303</v>
      </c>
      <c r="H6774" s="9">
        <v>42062</v>
      </c>
      <c r="I6774" s="2">
        <v>2015</v>
      </c>
      <c r="J6774" s="2">
        <v>2</v>
      </c>
      <c r="K6774" s="2" t="str">
        <f>VLOOKUP($C6774,Clients!$B:$F,K$6,0)</f>
        <v>Ebert, Schroeder and Halvorson</v>
      </c>
      <c r="L6774" s="2" t="str">
        <f>VLOOKUP($C6774,Clients!$B:$F,L$6,0)</f>
        <v>Related Parties</v>
      </c>
      <c r="M6774" s="2" t="str">
        <f>VLOOKUP($C6774,Clients!$B:$F,M$6,0)</f>
        <v>CN</v>
      </c>
      <c r="N6774" s="2" t="str">
        <f>VLOOKUP($C6774,Clients!$B:$F,N$6,0)</f>
        <v>China</v>
      </c>
    </row>
    <row r="6775" spans="2:14" x14ac:dyDescent="0.2">
      <c r="B6775" s="8">
        <v>1764</v>
      </c>
      <c r="C6775" s="2" t="s">
        <v>10352</v>
      </c>
      <c r="D6775" s="2" t="s">
        <v>51</v>
      </c>
      <c r="E6775" s="8">
        <v>0</v>
      </c>
      <c r="F6775" s="2" t="s">
        <v>10376</v>
      </c>
      <c r="G6775" s="2" t="s">
        <v>9399</v>
      </c>
      <c r="H6775" s="9">
        <v>42094</v>
      </c>
      <c r="I6775" s="2">
        <v>2015</v>
      </c>
      <c r="J6775" s="2">
        <v>3</v>
      </c>
      <c r="K6775" s="2" t="str">
        <f>VLOOKUP($C6775,Clients!$B:$F,K$6,0)</f>
        <v>Ebert, Schroeder and Halvorson</v>
      </c>
      <c r="L6775" s="2" t="str">
        <f>VLOOKUP($C6775,Clients!$B:$F,L$6,0)</f>
        <v>Related Parties</v>
      </c>
      <c r="M6775" s="2" t="str">
        <f>VLOOKUP($C6775,Clients!$B:$F,M$6,0)</f>
        <v>CN</v>
      </c>
      <c r="N6775" s="2" t="str">
        <f>VLOOKUP($C6775,Clients!$B:$F,N$6,0)</f>
        <v>China</v>
      </c>
    </row>
    <row r="6776" spans="2:14" x14ac:dyDescent="0.2">
      <c r="B6776" s="8">
        <v>3001.614</v>
      </c>
      <c r="C6776" s="2" t="s">
        <v>10352</v>
      </c>
      <c r="D6776" s="2" t="s">
        <v>51</v>
      </c>
      <c r="E6776" s="8">
        <v>0</v>
      </c>
      <c r="F6776" s="2" t="s">
        <v>10377</v>
      </c>
      <c r="G6776" s="2" t="s">
        <v>9531</v>
      </c>
      <c r="H6776" s="9">
        <v>42124</v>
      </c>
      <c r="I6776" s="2">
        <v>2015</v>
      </c>
      <c r="J6776" s="2">
        <v>4</v>
      </c>
      <c r="K6776" s="2" t="str">
        <f>VLOOKUP($C6776,Clients!$B:$F,K$6,0)</f>
        <v>Ebert, Schroeder and Halvorson</v>
      </c>
      <c r="L6776" s="2" t="str">
        <f>VLOOKUP($C6776,Clients!$B:$F,L$6,0)</f>
        <v>Related Parties</v>
      </c>
      <c r="M6776" s="2" t="str">
        <f>VLOOKUP($C6776,Clients!$B:$F,M$6,0)</f>
        <v>CN</v>
      </c>
      <c r="N6776" s="2" t="str">
        <f>VLOOKUP($C6776,Clients!$B:$F,N$6,0)</f>
        <v>China</v>
      </c>
    </row>
    <row r="6777" spans="2:14" x14ac:dyDescent="0.2">
      <c r="B6777" s="8">
        <v>1909.1100000000001</v>
      </c>
      <c r="C6777" s="2" t="s">
        <v>10352</v>
      </c>
      <c r="D6777" s="2" t="s">
        <v>51</v>
      </c>
      <c r="E6777" s="8">
        <v>0</v>
      </c>
      <c r="F6777" s="2" t="s">
        <v>10378</v>
      </c>
      <c r="G6777" s="2" t="s">
        <v>9533</v>
      </c>
      <c r="H6777" s="9">
        <v>42124</v>
      </c>
      <c r="I6777" s="2">
        <v>2015</v>
      </c>
      <c r="J6777" s="2">
        <v>4</v>
      </c>
      <c r="K6777" s="2" t="str">
        <f>VLOOKUP($C6777,Clients!$B:$F,K$6,0)</f>
        <v>Ebert, Schroeder and Halvorson</v>
      </c>
      <c r="L6777" s="2" t="str">
        <f>VLOOKUP($C6777,Clients!$B:$F,L$6,0)</f>
        <v>Related Parties</v>
      </c>
      <c r="M6777" s="2" t="str">
        <f>VLOOKUP($C6777,Clients!$B:$F,M$6,0)</f>
        <v>CN</v>
      </c>
      <c r="N6777" s="2" t="str">
        <f>VLOOKUP($C6777,Clients!$B:$F,N$6,0)</f>
        <v>China</v>
      </c>
    </row>
    <row r="6778" spans="2:14" x14ac:dyDescent="0.2">
      <c r="B6778" s="8">
        <v>288.87600000000003</v>
      </c>
      <c r="C6778" s="2" t="s">
        <v>10352</v>
      </c>
      <c r="D6778" s="2" t="s">
        <v>51</v>
      </c>
      <c r="E6778" s="8">
        <v>0</v>
      </c>
      <c r="F6778" s="2" t="s">
        <v>10379</v>
      </c>
      <c r="G6778" s="2" t="s">
        <v>9587</v>
      </c>
      <c r="H6778" s="9">
        <v>42138</v>
      </c>
      <c r="I6778" s="2">
        <v>2015</v>
      </c>
      <c r="J6778" s="2">
        <v>5</v>
      </c>
      <c r="K6778" s="2" t="str">
        <f>VLOOKUP($C6778,Clients!$B:$F,K$6,0)</f>
        <v>Ebert, Schroeder and Halvorson</v>
      </c>
      <c r="L6778" s="2" t="str">
        <f>VLOOKUP($C6778,Clients!$B:$F,L$6,0)</f>
        <v>Related Parties</v>
      </c>
      <c r="M6778" s="2" t="str">
        <f>VLOOKUP($C6778,Clients!$B:$F,M$6,0)</f>
        <v>CN</v>
      </c>
      <c r="N6778" s="2" t="str">
        <f>VLOOKUP($C6778,Clients!$B:$F,N$6,0)</f>
        <v>China</v>
      </c>
    </row>
    <row r="6779" spans="2:14" x14ac:dyDescent="0.2">
      <c r="B6779" s="8">
        <v>4326.5460000000003</v>
      </c>
      <c r="C6779" s="2" t="s">
        <v>10352</v>
      </c>
      <c r="D6779" s="2" t="s">
        <v>51</v>
      </c>
      <c r="E6779" s="8">
        <v>0</v>
      </c>
      <c r="F6779" s="2" t="s">
        <v>10380</v>
      </c>
      <c r="G6779" s="2" t="s">
        <v>10216</v>
      </c>
      <c r="H6779" s="9">
        <v>42153</v>
      </c>
      <c r="I6779" s="2">
        <v>2015</v>
      </c>
      <c r="J6779" s="2">
        <v>5</v>
      </c>
      <c r="K6779" s="2" t="str">
        <f>VLOOKUP($C6779,Clients!$B:$F,K$6,0)</f>
        <v>Ebert, Schroeder and Halvorson</v>
      </c>
      <c r="L6779" s="2" t="str">
        <f>VLOOKUP($C6779,Clients!$B:$F,L$6,0)</f>
        <v>Related Parties</v>
      </c>
      <c r="M6779" s="2" t="str">
        <f>VLOOKUP($C6779,Clients!$B:$F,M$6,0)</f>
        <v>CN</v>
      </c>
      <c r="N6779" s="2" t="str">
        <f>VLOOKUP($C6779,Clients!$B:$F,N$6,0)</f>
        <v>China</v>
      </c>
    </row>
    <row r="6780" spans="2:14" x14ac:dyDescent="0.2">
      <c r="B6780" s="8">
        <v>544.32000000000005</v>
      </c>
      <c r="C6780" s="2" t="s">
        <v>10352</v>
      </c>
      <c r="D6780" s="2" t="s">
        <v>51</v>
      </c>
      <c r="E6780" s="8">
        <v>0</v>
      </c>
      <c r="F6780" s="2" t="s">
        <v>10381</v>
      </c>
      <c r="G6780" s="2" t="s">
        <v>10382</v>
      </c>
      <c r="H6780" s="9">
        <v>42179</v>
      </c>
      <c r="I6780" s="2">
        <v>2015</v>
      </c>
      <c r="J6780" s="2">
        <v>6</v>
      </c>
      <c r="K6780" s="2" t="str">
        <f>VLOOKUP($C6780,Clients!$B:$F,K$6,0)</f>
        <v>Ebert, Schroeder and Halvorson</v>
      </c>
      <c r="L6780" s="2" t="str">
        <f>VLOOKUP($C6780,Clients!$B:$F,L$6,0)</f>
        <v>Related Parties</v>
      </c>
      <c r="M6780" s="2" t="str">
        <f>VLOOKUP($C6780,Clients!$B:$F,M$6,0)</f>
        <v>CN</v>
      </c>
      <c r="N6780" s="2" t="str">
        <f>VLOOKUP($C6780,Clients!$B:$F,N$6,0)</f>
        <v>China</v>
      </c>
    </row>
    <row r="6781" spans="2:14" x14ac:dyDescent="0.2">
      <c r="B6781" s="8">
        <v>1764</v>
      </c>
      <c r="C6781" s="2" t="s">
        <v>10352</v>
      </c>
      <c r="D6781" s="2" t="s">
        <v>51</v>
      </c>
      <c r="E6781" s="8">
        <v>0</v>
      </c>
      <c r="F6781" s="2" t="s">
        <v>10383</v>
      </c>
      <c r="G6781" s="2" t="s">
        <v>10384</v>
      </c>
      <c r="H6781" s="9">
        <v>42185</v>
      </c>
      <c r="I6781" s="2">
        <v>2015</v>
      </c>
      <c r="J6781" s="2">
        <v>6</v>
      </c>
      <c r="K6781" s="2" t="str">
        <f>VLOOKUP($C6781,Clients!$B:$F,K$6,0)</f>
        <v>Ebert, Schroeder and Halvorson</v>
      </c>
      <c r="L6781" s="2" t="str">
        <f>VLOOKUP($C6781,Clients!$B:$F,L$6,0)</f>
        <v>Related Parties</v>
      </c>
      <c r="M6781" s="2" t="str">
        <f>VLOOKUP($C6781,Clients!$B:$F,M$6,0)</f>
        <v>CN</v>
      </c>
      <c r="N6781" s="2" t="str">
        <f>VLOOKUP($C6781,Clients!$B:$F,N$6,0)</f>
        <v>China</v>
      </c>
    </row>
    <row r="6782" spans="2:14" x14ac:dyDescent="0.2">
      <c r="B6782" s="8">
        <v>3011.4</v>
      </c>
      <c r="C6782" s="2" t="s">
        <v>10352</v>
      </c>
      <c r="D6782" s="2" t="s">
        <v>51</v>
      </c>
      <c r="E6782" s="8">
        <v>0</v>
      </c>
      <c r="F6782" s="2" t="s">
        <v>10385</v>
      </c>
      <c r="G6782" s="2" t="s">
        <v>10386</v>
      </c>
      <c r="H6782" s="9">
        <v>42185</v>
      </c>
      <c r="I6782" s="2">
        <v>2015</v>
      </c>
      <c r="J6782" s="2">
        <v>6</v>
      </c>
      <c r="K6782" s="2" t="str">
        <f>VLOOKUP($C6782,Clients!$B:$F,K$6,0)</f>
        <v>Ebert, Schroeder and Halvorson</v>
      </c>
      <c r="L6782" s="2" t="str">
        <f>VLOOKUP($C6782,Clients!$B:$F,L$6,0)</f>
        <v>Related Parties</v>
      </c>
      <c r="M6782" s="2" t="str">
        <f>VLOOKUP($C6782,Clients!$B:$F,M$6,0)</f>
        <v>CN</v>
      </c>
      <c r="N6782" s="2" t="str">
        <f>VLOOKUP($C6782,Clients!$B:$F,N$6,0)</f>
        <v>China</v>
      </c>
    </row>
    <row r="6783" spans="2:14" x14ac:dyDescent="0.2">
      <c r="B6783" s="8">
        <v>1764</v>
      </c>
      <c r="C6783" s="2" t="s">
        <v>10352</v>
      </c>
      <c r="D6783" s="2" t="s">
        <v>51</v>
      </c>
      <c r="E6783" s="8">
        <v>0</v>
      </c>
      <c r="F6783" s="2" t="s">
        <v>10387</v>
      </c>
      <c r="G6783" s="2" t="s">
        <v>10388</v>
      </c>
      <c r="H6783" s="9">
        <v>42216</v>
      </c>
      <c r="I6783" s="2">
        <v>2015</v>
      </c>
      <c r="J6783" s="2">
        <v>7</v>
      </c>
      <c r="K6783" s="2" t="str">
        <f>VLOOKUP($C6783,Clients!$B:$F,K$6,0)</f>
        <v>Ebert, Schroeder and Halvorson</v>
      </c>
      <c r="L6783" s="2" t="str">
        <f>VLOOKUP($C6783,Clients!$B:$F,L$6,0)</f>
        <v>Related Parties</v>
      </c>
      <c r="M6783" s="2" t="str">
        <f>VLOOKUP($C6783,Clients!$B:$F,M$6,0)</f>
        <v>CN</v>
      </c>
      <c r="N6783" s="2" t="str">
        <f>VLOOKUP($C6783,Clients!$B:$F,N$6,0)</f>
        <v>China</v>
      </c>
    </row>
    <row r="6784" spans="2:14" x14ac:dyDescent="0.2">
      <c r="B6784" s="8">
        <v>1512</v>
      </c>
      <c r="C6784" s="2" t="s">
        <v>10352</v>
      </c>
      <c r="D6784" s="2" t="s">
        <v>51</v>
      </c>
      <c r="E6784" s="8">
        <v>0</v>
      </c>
      <c r="F6784" s="2" t="s">
        <v>10389</v>
      </c>
      <c r="G6784" s="2" t="s">
        <v>10390</v>
      </c>
      <c r="H6784" s="9">
        <v>42216</v>
      </c>
      <c r="I6784" s="2">
        <v>2015</v>
      </c>
      <c r="J6784" s="2">
        <v>7</v>
      </c>
      <c r="K6784" s="2" t="str">
        <f>VLOOKUP($C6784,Clients!$B:$F,K$6,0)</f>
        <v>Ebert, Schroeder and Halvorson</v>
      </c>
      <c r="L6784" s="2" t="str">
        <f>VLOOKUP($C6784,Clients!$B:$F,L$6,0)</f>
        <v>Related Parties</v>
      </c>
      <c r="M6784" s="2" t="str">
        <f>VLOOKUP($C6784,Clients!$B:$F,M$6,0)</f>
        <v>CN</v>
      </c>
      <c r="N6784" s="2" t="str">
        <f>VLOOKUP($C6784,Clients!$B:$F,N$6,0)</f>
        <v>China</v>
      </c>
    </row>
    <row r="6785" spans="2:14" x14ac:dyDescent="0.2">
      <c r="B6785" s="8">
        <v>1764</v>
      </c>
      <c r="C6785" s="2" t="s">
        <v>10352</v>
      </c>
      <c r="D6785" s="2" t="s">
        <v>51</v>
      </c>
      <c r="E6785" s="8">
        <v>0</v>
      </c>
      <c r="F6785" s="2" t="s">
        <v>10391</v>
      </c>
      <c r="G6785" s="2" t="s">
        <v>10225</v>
      </c>
      <c r="H6785" s="9">
        <v>42247</v>
      </c>
      <c r="I6785" s="2">
        <v>2015</v>
      </c>
      <c r="J6785" s="2">
        <v>8</v>
      </c>
      <c r="K6785" s="2" t="str">
        <f>VLOOKUP($C6785,Clients!$B:$F,K$6,0)</f>
        <v>Ebert, Schroeder and Halvorson</v>
      </c>
      <c r="L6785" s="2" t="str">
        <f>VLOOKUP($C6785,Clients!$B:$F,L$6,0)</f>
        <v>Related Parties</v>
      </c>
      <c r="M6785" s="2" t="str">
        <f>VLOOKUP($C6785,Clients!$B:$F,M$6,0)</f>
        <v>CN</v>
      </c>
      <c r="N6785" s="2" t="str">
        <f>VLOOKUP($C6785,Clients!$B:$F,N$6,0)</f>
        <v>China</v>
      </c>
    </row>
    <row r="6786" spans="2:14" x14ac:dyDescent="0.2">
      <c r="B6786" s="8">
        <v>630</v>
      </c>
      <c r="C6786" s="2" t="s">
        <v>10352</v>
      </c>
      <c r="D6786" s="2" t="s">
        <v>51</v>
      </c>
      <c r="E6786" s="8">
        <v>0</v>
      </c>
      <c r="F6786" s="2" t="s">
        <v>10392</v>
      </c>
      <c r="G6786" s="2" t="s">
        <v>10393</v>
      </c>
      <c r="H6786" s="9">
        <v>42247</v>
      </c>
      <c r="I6786" s="2">
        <v>2015</v>
      </c>
      <c r="J6786" s="2">
        <v>8</v>
      </c>
      <c r="K6786" s="2" t="str">
        <f>VLOOKUP($C6786,Clients!$B:$F,K$6,0)</f>
        <v>Ebert, Schroeder and Halvorson</v>
      </c>
      <c r="L6786" s="2" t="str">
        <f>VLOOKUP($C6786,Clients!$B:$F,L$6,0)</f>
        <v>Related Parties</v>
      </c>
      <c r="M6786" s="2" t="str">
        <f>VLOOKUP($C6786,Clients!$B:$F,M$6,0)</f>
        <v>CN</v>
      </c>
      <c r="N6786" s="2" t="str">
        <f>VLOOKUP($C6786,Clients!$B:$F,N$6,0)</f>
        <v>China</v>
      </c>
    </row>
    <row r="6787" spans="2:14" x14ac:dyDescent="0.2">
      <c r="B6787" s="8">
        <v>3778.404</v>
      </c>
      <c r="C6787" s="2" t="s">
        <v>10352</v>
      </c>
      <c r="D6787" s="2" t="s">
        <v>51</v>
      </c>
      <c r="E6787" s="8">
        <v>0</v>
      </c>
      <c r="F6787" s="2" t="s">
        <v>10394</v>
      </c>
      <c r="G6787" s="2" t="s">
        <v>10395</v>
      </c>
      <c r="H6787" s="9">
        <v>42247</v>
      </c>
      <c r="I6787" s="2">
        <v>2015</v>
      </c>
      <c r="J6787" s="2">
        <v>8</v>
      </c>
      <c r="K6787" s="2" t="str">
        <f>VLOOKUP($C6787,Clients!$B:$F,K$6,0)</f>
        <v>Ebert, Schroeder and Halvorson</v>
      </c>
      <c r="L6787" s="2" t="str">
        <f>VLOOKUP($C6787,Clients!$B:$F,L$6,0)</f>
        <v>Related Parties</v>
      </c>
      <c r="M6787" s="2" t="str">
        <f>VLOOKUP($C6787,Clients!$B:$F,M$6,0)</f>
        <v>CN</v>
      </c>
      <c r="N6787" s="2" t="str">
        <f>VLOOKUP($C6787,Clients!$B:$F,N$6,0)</f>
        <v>China</v>
      </c>
    </row>
    <row r="6788" spans="2:14" x14ac:dyDescent="0.2">
      <c r="B6788" s="8">
        <v>2666.9580000000001</v>
      </c>
      <c r="C6788" s="2" t="s">
        <v>10352</v>
      </c>
      <c r="D6788" s="2" t="s">
        <v>51</v>
      </c>
      <c r="E6788" s="8">
        <v>0</v>
      </c>
      <c r="F6788" s="2" t="s">
        <v>10396</v>
      </c>
      <c r="G6788" s="2" t="s">
        <v>10397</v>
      </c>
      <c r="H6788" s="9">
        <v>42247</v>
      </c>
      <c r="I6788" s="2">
        <v>2015</v>
      </c>
      <c r="J6788" s="2">
        <v>8</v>
      </c>
      <c r="K6788" s="2" t="str">
        <f>VLOOKUP($C6788,Clients!$B:$F,K$6,0)</f>
        <v>Ebert, Schroeder and Halvorson</v>
      </c>
      <c r="L6788" s="2" t="str">
        <f>VLOOKUP($C6788,Clients!$B:$F,L$6,0)</f>
        <v>Related Parties</v>
      </c>
      <c r="M6788" s="2" t="str">
        <f>VLOOKUP($C6788,Clients!$B:$F,M$6,0)</f>
        <v>CN</v>
      </c>
      <c r="N6788" s="2" t="str">
        <f>VLOOKUP($C6788,Clients!$B:$F,N$6,0)</f>
        <v>China</v>
      </c>
    </row>
    <row r="6789" spans="2:14" x14ac:dyDescent="0.2">
      <c r="B6789" s="8">
        <v>1254.498</v>
      </c>
      <c r="C6789" s="2" t="s">
        <v>10352</v>
      </c>
      <c r="D6789" s="2" t="s">
        <v>51</v>
      </c>
      <c r="E6789" s="8">
        <v>0</v>
      </c>
      <c r="F6789" s="2" t="s">
        <v>10398</v>
      </c>
      <c r="G6789" s="2" t="s">
        <v>10399</v>
      </c>
      <c r="H6789" s="9">
        <v>42276</v>
      </c>
      <c r="I6789" s="2">
        <v>2015</v>
      </c>
      <c r="J6789" s="2">
        <v>9</v>
      </c>
      <c r="K6789" s="2" t="str">
        <f>VLOOKUP($C6789,Clients!$B:$F,K$6,0)</f>
        <v>Ebert, Schroeder and Halvorson</v>
      </c>
      <c r="L6789" s="2" t="str">
        <f>VLOOKUP($C6789,Clients!$B:$F,L$6,0)</f>
        <v>Related Parties</v>
      </c>
      <c r="M6789" s="2" t="str">
        <f>VLOOKUP($C6789,Clients!$B:$F,M$6,0)</f>
        <v>CN</v>
      </c>
      <c r="N6789" s="2" t="str">
        <f>VLOOKUP($C6789,Clients!$B:$F,N$6,0)</f>
        <v>China</v>
      </c>
    </row>
    <row r="6790" spans="2:14" x14ac:dyDescent="0.2">
      <c r="B6790" s="8">
        <v>1764</v>
      </c>
      <c r="C6790" s="2" t="s">
        <v>10352</v>
      </c>
      <c r="D6790" s="2" t="s">
        <v>51</v>
      </c>
      <c r="E6790" s="8">
        <v>0</v>
      </c>
      <c r="F6790" s="2" t="s">
        <v>10400</v>
      </c>
      <c r="G6790" s="2" t="s">
        <v>10401</v>
      </c>
      <c r="H6790" s="9">
        <v>42277</v>
      </c>
      <c r="I6790" s="2">
        <v>2015</v>
      </c>
      <c r="J6790" s="2">
        <v>9</v>
      </c>
      <c r="K6790" s="2" t="str">
        <f>VLOOKUP($C6790,Clients!$B:$F,K$6,0)</f>
        <v>Ebert, Schroeder and Halvorson</v>
      </c>
      <c r="L6790" s="2" t="str">
        <f>VLOOKUP($C6790,Clients!$B:$F,L$6,0)</f>
        <v>Related Parties</v>
      </c>
      <c r="M6790" s="2" t="str">
        <f>VLOOKUP($C6790,Clients!$B:$F,M$6,0)</f>
        <v>CN</v>
      </c>
      <c r="N6790" s="2" t="str">
        <f>VLOOKUP($C6790,Clients!$B:$F,N$6,0)</f>
        <v>China</v>
      </c>
    </row>
    <row r="6791" spans="2:14" x14ac:dyDescent="0.2">
      <c r="B6791" s="8">
        <v>1764</v>
      </c>
      <c r="C6791" s="2" t="s">
        <v>10352</v>
      </c>
      <c r="D6791" s="2" t="s">
        <v>51</v>
      </c>
      <c r="E6791" s="8">
        <v>0</v>
      </c>
      <c r="F6791" s="2" t="s">
        <v>10402</v>
      </c>
      <c r="G6791" s="2" t="s">
        <v>10403</v>
      </c>
      <c r="H6791" s="9">
        <v>42307</v>
      </c>
      <c r="I6791" s="2">
        <v>2015</v>
      </c>
      <c r="J6791" s="2">
        <v>10</v>
      </c>
      <c r="K6791" s="2" t="str">
        <f>VLOOKUP($C6791,Clients!$B:$F,K$6,0)</f>
        <v>Ebert, Schroeder and Halvorson</v>
      </c>
      <c r="L6791" s="2" t="str">
        <f>VLOOKUP($C6791,Clients!$B:$F,L$6,0)</f>
        <v>Related Parties</v>
      </c>
      <c r="M6791" s="2" t="str">
        <f>VLOOKUP($C6791,Clients!$B:$F,M$6,0)</f>
        <v>CN</v>
      </c>
      <c r="N6791" s="2" t="str">
        <f>VLOOKUP($C6791,Clients!$B:$F,N$6,0)</f>
        <v>China</v>
      </c>
    </row>
    <row r="6792" spans="2:14" x14ac:dyDescent="0.2">
      <c r="B6792" s="8">
        <v>936.6</v>
      </c>
      <c r="C6792" s="2" t="s">
        <v>10352</v>
      </c>
      <c r="D6792" s="2" t="s">
        <v>51</v>
      </c>
      <c r="E6792" s="8">
        <v>0</v>
      </c>
      <c r="F6792" s="2" t="s">
        <v>10404</v>
      </c>
      <c r="G6792" s="2" t="s">
        <v>10405</v>
      </c>
      <c r="H6792" s="9">
        <v>42307</v>
      </c>
      <c r="I6792" s="2">
        <v>2015</v>
      </c>
      <c r="J6792" s="2">
        <v>10</v>
      </c>
      <c r="K6792" s="2" t="str">
        <f>VLOOKUP($C6792,Clients!$B:$F,K$6,0)</f>
        <v>Ebert, Schroeder and Halvorson</v>
      </c>
      <c r="L6792" s="2" t="str">
        <f>VLOOKUP($C6792,Clients!$B:$F,L$6,0)</f>
        <v>Related Parties</v>
      </c>
      <c r="M6792" s="2" t="str">
        <f>VLOOKUP($C6792,Clients!$B:$F,M$6,0)</f>
        <v>CN</v>
      </c>
      <c r="N6792" s="2" t="str">
        <f>VLOOKUP($C6792,Clients!$B:$F,N$6,0)</f>
        <v>China</v>
      </c>
    </row>
    <row r="6793" spans="2:14" x14ac:dyDescent="0.2">
      <c r="B6793" s="8">
        <v>1122.4080000000001</v>
      </c>
      <c r="C6793" s="2" t="s">
        <v>10352</v>
      </c>
      <c r="D6793" s="2" t="s">
        <v>51</v>
      </c>
      <c r="E6793" s="8">
        <v>0</v>
      </c>
      <c r="F6793" s="2" t="s">
        <v>10406</v>
      </c>
      <c r="G6793" s="2" t="s">
        <v>10234</v>
      </c>
      <c r="H6793" s="9">
        <v>42307</v>
      </c>
      <c r="I6793" s="2">
        <v>2015</v>
      </c>
      <c r="J6793" s="2">
        <v>10</v>
      </c>
      <c r="K6793" s="2" t="str">
        <f>VLOOKUP($C6793,Clients!$B:$F,K$6,0)</f>
        <v>Ebert, Schroeder and Halvorson</v>
      </c>
      <c r="L6793" s="2" t="str">
        <f>VLOOKUP($C6793,Clients!$B:$F,L$6,0)</f>
        <v>Related Parties</v>
      </c>
      <c r="M6793" s="2" t="str">
        <f>VLOOKUP($C6793,Clients!$B:$F,M$6,0)</f>
        <v>CN</v>
      </c>
      <c r="N6793" s="2" t="str">
        <f>VLOOKUP($C6793,Clients!$B:$F,N$6,0)</f>
        <v>China</v>
      </c>
    </row>
    <row r="6794" spans="2:14" x14ac:dyDescent="0.2">
      <c r="B6794" s="8">
        <v>2198.3220000000001</v>
      </c>
      <c r="C6794" s="2" t="s">
        <v>10352</v>
      </c>
      <c r="D6794" s="2" t="s">
        <v>51</v>
      </c>
      <c r="E6794" s="8">
        <v>0</v>
      </c>
      <c r="F6794" s="2" t="s">
        <v>10407</v>
      </c>
      <c r="G6794" s="2" t="s">
        <v>10408</v>
      </c>
      <c r="H6794" s="9">
        <v>42324</v>
      </c>
      <c r="I6794" s="2">
        <v>2015</v>
      </c>
      <c r="J6794" s="2">
        <v>11</v>
      </c>
      <c r="K6794" s="2" t="str">
        <f>VLOOKUP($C6794,Clients!$B:$F,K$6,0)</f>
        <v>Ebert, Schroeder and Halvorson</v>
      </c>
      <c r="L6794" s="2" t="str">
        <f>VLOOKUP($C6794,Clients!$B:$F,L$6,0)</f>
        <v>Related Parties</v>
      </c>
      <c r="M6794" s="2" t="str">
        <f>VLOOKUP($C6794,Clients!$B:$F,M$6,0)</f>
        <v>CN</v>
      </c>
      <c r="N6794" s="2" t="str">
        <f>VLOOKUP($C6794,Clients!$B:$F,N$6,0)</f>
        <v>China</v>
      </c>
    </row>
    <row r="6795" spans="2:14" x14ac:dyDescent="0.2">
      <c r="B6795" s="8">
        <v>1764</v>
      </c>
      <c r="C6795" s="2" t="s">
        <v>10352</v>
      </c>
      <c r="D6795" s="2" t="s">
        <v>51</v>
      </c>
      <c r="E6795" s="8">
        <v>0</v>
      </c>
      <c r="F6795" s="2" t="s">
        <v>10409</v>
      </c>
      <c r="G6795" s="2" t="s">
        <v>10410</v>
      </c>
      <c r="H6795" s="9">
        <v>42338</v>
      </c>
      <c r="I6795" s="2">
        <v>2015</v>
      </c>
      <c r="J6795" s="2">
        <v>11</v>
      </c>
      <c r="K6795" s="2" t="str">
        <f>VLOOKUP($C6795,Clients!$B:$F,K$6,0)</f>
        <v>Ebert, Schroeder and Halvorson</v>
      </c>
      <c r="L6795" s="2" t="str">
        <f>VLOOKUP($C6795,Clients!$B:$F,L$6,0)</f>
        <v>Related Parties</v>
      </c>
      <c r="M6795" s="2" t="str">
        <f>VLOOKUP($C6795,Clients!$B:$F,M$6,0)</f>
        <v>CN</v>
      </c>
      <c r="N6795" s="2" t="str">
        <f>VLOOKUP($C6795,Clients!$B:$F,N$6,0)</f>
        <v>China</v>
      </c>
    </row>
    <row r="6796" spans="2:14" x14ac:dyDescent="0.2">
      <c r="B6796" s="8">
        <v>84</v>
      </c>
      <c r="C6796" s="2" t="s">
        <v>10352</v>
      </c>
      <c r="D6796" s="2" t="s">
        <v>51</v>
      </c>
      <c r="E6796" s="8">
        <v>0</v>
      </c>
      <c r="F6796" s="2" t="s">
        <v>10411</v>
      </c>
      <c r="G6796" s="2" t="s">
        <v>10412</v>
      </c>
      <c r="H6796" s="9">
        <v>42338</v>
      </c>
      <c r="I6796" s="2">
        <v>2015</v>
      </c>
      <c r="J6796" s="2">
        <v>11</v>
      </c>
      <c r="K6796" s="2" t="str">
        <f>VLOOKUP($C6796,Clients!$B:$F,K$6,0)</f>
        <v>Ebert, Schroeder and Halvorson</v>
      </c>
      <c r="L6796" s="2" t="str">
        <f>VLOOKUP($C6796,Clients!$B:$F,L$6,0)</f>
        <v>Related Parties</v>
      </c>
      <c r="M6796" s="2" t="str">
        <f>VLOOKUP($C6796,Clients!$B:$F,M$6,0)</f>
        <v>CN</v>
      </c>
      <c r="N6796" s="2" t="str">
        <f>VLOOKUP($C6796,Clients!$B:$F,N$6,0)</f>
        <v>China</v>
      </c>
    </row>
    <row r="6797" spans="2:14" x14ac:dyDescent="0.2">
      <c r="B6797" s="8">
        <v>1764</v>
      </c>
      <c r="C6797" s="2" t="s">
        <v>10352</v>
      </c>
      <c r="D6797" s="2" t="s">
        <v>51</v>
      </c>
      <c r="E6797" s="8">
        <v>0</v>
      </c>
      <c r="F6797" s="2" t="s">
        <v>10413</v>
      </c>
      <c r="G6797" s="2" t="s">
        <v>10414</v>
      </c>
      <c r="H6797" s="9">
        <v>42368</v>
      </c>
      <c r="I6797" s="2">
        <v>2015</v>
      </c>
      <c r="J6797" s="2">
        <v>12</v>
      </c>
      <c r="K6797" s="2" t="str">
        <f>VLOOKUP($C6797,Clients!$B:$F,K$6,0)</f>
        <v>Ebert, Schroeder and Halvorson</v>
      </c>
      <c r="L6797" s="2" t="str">
        <f>VLOOKUP($C6797,Clients!$B:$F,L$6,0)</f>
        <v>Related Parties</v>
      </c>
      <c r="M6797" s="2" t="str">
        <f>VLOOKUP($C6797,Clients!$B:$F,M$6,0)</f>
        <v>CN</v>
      </c>
      <c r="N6797" s="2" t="str">
        <f>VLOOKUP($C6797,Clients!$B:$F,N$6,0)</f>
        <v>China</v>
      </c>
    </row>
    <row r="6798" spans="2:14" x14ac:dyDescent="0.2">
      <c r="B6798" s="8">
        <v>1764</v>
      </c>
      <c r="C6798" s="2" t="s">
        <v>10352</v>
      </c>
      <c r="D6798" s="2" t="s">
        <v>51</v>
      </c>
      <c r="E6798" s="8">
        <v>0</v>
      </c>
      <c r="F6798" s="2" t="s">
        <v>10415</v>
      </c>
      <c r="G6798" s="2" t="s">
        <v>10416</v>
      </c>
      <c r="H6798" s="9">
        <v>42400</v>
      </c>
      <c r="I6798" s="2">
        <v>2016</v>
      </c>
      <c r="J6798" s="2">
        <v>1</v>
      </c>
      <c r="K6798" s="2" t="str">
        <f>VLOOKUP($C6798,Clients!$B:$F,K$6,0)</f>
        <v>Ebert, Schroeder and Halvorson</v>
      </c>
      <c r="L6798" s="2" t="str">
        <f>VLOOKUP($C6798,Clients!$B:$F,L$6,0)</f>
        <v>Related Parties</v>
      </c>
      <c r="M6798" s="2" t="str">
        <f>VLOOKUP($C6798,Clients!$B:$F,M$6,0)</f>
        <v>CN</v>
      </c>
      <c r="N6798" s="2" t="str">
        <f>VLOOKUP($C6798,Clients!$B:$F,N$6,0)</f>
        <v>China</v>
      </c>
    </row>
    <row r="6799" spans="2:14" x14ac:dyDescent="0.2">
      <c r="B6799" s="8">
        <v>1008</v>
      </c>
      <c r="C6799" s="2" t="s">
        <v>10352</v>
      </c>
      <c r="D6799" s="2" t="s">
        <v>51</v>
      </c>
      <c r="E6799" s="8">
        <v>0</v>
      </c>
      <c r="F6799" s="2" t="s">
        <v>10417</v>
      </c>
      <c r="G6799" s="2" t="s">
        <v>10418</v>
      </c>
      <c r="H6799" s="9">
        <v>42429</v>
      </c>
      <c r="I6799" s="2">
        <v>2016</v>
      </c>
      <c r="J6799" s="2">
        <v>2</v>
      </c>
      <c r="K6799" s="2" t="str">
        <f>VLOOKUP($C6799,Clients!$B:$F,K$6,0)</f>
        <v>Ebert, Schroeder and Halvorson</v>
      </c>
      <c r="L6799" s="2" t="str">
        <f>VLOOKUP($C6799,Clients!$B:$F,L$6,0)</f>
        <v>Related Parties</v>
      </c>
      <c r="M6799" s="2" t="str">
        <f>VLOOKUP($C6799,Clients!$B:$F,M$6,0)</f>
        <v>CN</v>
      </c>
      <c r="N6799" s="2" t="str">
        <f>VLOOKUP($C6799,Clients!$B:$F,N$6,0)</f>
        <v>China</v>
      </c>
    </row>
    <row r="6800" spans="2:14" x14ac:dyDescent="0.2">
      <c r="B6800" s="8">
        <v>-1008</v>
      </c>
      <c r="C6800" s="2" t="s">
        <v>10352</v>
      </c>
      <c r="D6800" s="2" t="s">
        <v>51</v>
      </c>
      <c r="E6800" s="8">
        <v>0</v>
      </c>
      <c r="F6800" s="2" t="s">
        <v>10419</v>
      </c>
      <c r="G6800" s="2" t="s">
        <v>10418</v>
      </c>
      <c r="H6800" s="9">
        <v>42429</v>
      </c>
      <c r="I6800" s="2">
        <v>2016</v>
      </c>
      <c r="J6800" s="2">
        <v>2</v>
      </c>
      <c r="K6800" s="2" t="str">
        <f>VLOOKUP($C6800,Clients!$B:$F,K$6,0)</f>
        <v>Ebert, Schroeder and Halvorson</v>
      </c>
      <c r="L6800" s="2" t="str">
        <f>VLOOKUP($C6800,Clients!$B:$F,L$6,0)</f>
        <v>Related Parties</v>
      </c>
      <c r="M6800" s="2" t="str">
        <f>VLOOKUP($C6800,Clients!$B:$F,M$6,0)</f>
        <v>CN</v>
      </c>
      <c r="N6800" s="2" t="str">
        <f>VLOOKUP($C6800,Clients!$B:$F,N$6,0)</f>
        <v>China</v>
      </c>
    </row>
    <row r="6801" spans="2:14" x14ac:dyDescent="0.2">
      <c r="B6801" s="8">
        <v>1008</v>
      </c>
      <c r="C6801" s="2" t="s">
        <v>10352</v>
      </c>
      <c r="D6801" s="2" t="s">
        <v>51</v>
      </c>
      <c r="E6801" s="8">
        <v>0</v>
      </c>
      <c r="F6801" s="2" t="s">
        <v>10420</v>
      </c>
      <c r="G6801" s="2" t="s">
        <v>10418</v>
      </c>
      <c r="H6801" s="9">
        <v>42429</v>
      </c>
      <c r="I6801" s="2">
        <v>2016</v>
      </c>
      <c r="J6801" s="2">
        <v>2</v>
      </c>
      <c r="K6801" s="2" t="str">
        <f>VLOOKUP($C6801,Clients!$B:$F,K$6,0)</f>
        <v>Ebert, Schroeder and Halvorson</v>
      </c>
      <c r="L6801" s="2" t="str">
        <f>VLOOKUP($C6801,Clients!$B:$F,L$6,0)</f>
        <v>Related Parties</v>
      </c>
      <c r="M6801" s="2" t="str">
        <f>VLOOKUP($C6801,Clients!$B:$F,M$6,0)</f>
        <v>CN</v>
      </c>
      <c r="N6801" s="2" t="str">
        <f>VLOOKUP($C6801,Clients!$B:$F,N$6,0)</f>
        <v>China</v>
      </c>
    </row>
    <row r="6802" spans="2:14" x14ac:dyDescent="0.2">
      <c r="B6802" s="8">
        <v>1008</v>
      </c>
      <c r="C6802" s="2" t="s">
        <v>10352</v>
      </c>
      <c r="D6802" s="2" t="s">
        <v>51</v>
      </c>
      <c r="E6802" s="8">
        <v>0</v>
      </c>
      <c r="F6802" s="2" t="s">
        <v>10421</v>
      </c>
      <c r="G6802" s="2" t="s">
        <v>10422</v>
      </c>
      <c r="H6802" s="9">
        <v>42460</v>
      </c>
      <c r="I6802" s="2">
        <v>2016</v>
      </c>
      <c r="J6802" s="2">
        <v>3</v>
      </c>
      <c r="K6802" s="2" t="str">
        <f>VLOOKUP($C6802,Clients!$B:$F,K$6,0)</f>
        <v>Ebert, Schroeder and Halvorson</v>
      </c>
      <c r="L6802" s="2" t="str">
        <f>VLOOKUP($C6802,Clients!$B:$F,L$6,0)</f>
        <v>Related Parties</v>
      </c>
      <c r="M6802" s="2" t="str">
        <f>VLOOKUP($C6802,Clients!$B:$F,M$6,0)</f>
        <v>CN</v>
      </c>
      <c r="N6802" s="2" t="str">
        <f>VLOOKUP($C6802,Clients!$B:$F,N$6,0)</f>
        <v>China</v>
      </c>
    </row>
    <row r="6803" spans="2:14" x14ac:dyDescent="0.2">
      <c r="B6803" s="8">
        <v>1551.3120000000001</v>
      </c>
      <c r="C6803" s="2" t="s">
        <v>10352</v>
      </c>
      <c r="D6803" s="2" t="s">
        <v>51</v>
      </c>
      <c r="E6803" s="8">
        <v>0</v>
      </c>
      <c r="F6803" s="2" t="s">
        <v>10423</v>
      </c>
      <c r="G6803" s="2" t="s">
        <v>10424</v>
      </c>
      <c r="H6803" s="9">
        <v>42460</v>
      </c>
      <c r="I6803" s="2">
        <v>2016</v>
      </c>
      <c r="J6803" s="2">
        <v>3</v>
      </c>
      <c r="K6803" s="2" t="str">
        <f>VLOOKUP($C6803,Clients!$B:$F,K$6,0)</f>
        <v>Ebert, Schroeder and Halvorson</v>
      </c>
      <c r="L6803" s="2" t="str">
        <f>VLOOKUP($C6803,Clients!$B:$F,L$6,0)</f>
        <v>Related Parties</v>
      </c>
      <c r="M6803" s="2" t="str">
        <f>VLOOKUP($C6803,Clients!$B:$F,M$6,0)</f>
        <v>CN</v>
      </c>
      <c r="N6803" s="2" t="str">
        <f>VLOOKUP($C6803,Clients!$B:$F,N$6,0)</f>
        <v>China</v>
      </c>
    </row>
    <row r="6804" spans="2:14" x14ac:dyDescent="0.2">
      <c r="B6804" s="8">
        <v>1008</v>
      </c>
      <c r="C6804" s="2" t="s">
        <v>10352</v>
      </c>
      <c r="D6804" s="2" t="s">
        <v>51</v>
      </c>
      <c r="E6804" s="8">
        <v>0</v>
      </c>
      <c r="F6804" s="2" t="s">
        <v>10425</v>
      </c>
      <c r="G6804" s="2" t="s">
        <v>10426</v>
      </c>
      <c r="H6804" s="9">
        <v>42488</v>
      </c>
      <c r="I6804" s="2">
        <v>2016</v>
      </c>
      <c r="J6804" s="2">
        <v>4</v>
      </c>
      <c r="K6804" s="2" t="str">
        <f>VLOOKUP($C6804,Clients!$B:$F,K$6,0)</f>
        <v>Ebert, Schroeder and Halvorson</v>
      </c>
      <c r="L6804" s="2" t="str">
        <f>VLOOKUP($C6804,Clients!$B:$F,L$6,0)</f>
        <v>Related Parties</v>
      </c>
      <c r="M6804" s="2" t="str">
        <f>VLOOKUP($C6804,Clients!$B:$F,M$6,0)</f>
        <v>CN</v>
      </c>
      <c r="N6804" s="2" t="str">
        <f>VLOOKUP($C6804,Clients!$B:$F,N$6,0)</f>
        <v>China</v>
      </c>
    </row>
    <row r="6805" spans="2:14" x14ac:dyDescent="0.2">
      <c r="B6805" s="8">
        <v>395.68200000000002</v>
      </c>
      <c r="C6805" s="2" t="s">
        <v>10352</v>
      </c>
      <c r="D6805" s="2" t="s">
        <v>51</v>
      </c>
      <c r="E6805" s="8">
        <v>0</v>
      </c>
      <c r="F6805" s="2" t="s">
        <v>10427</v>
      </c>
      <c r="G6805" s="2" t="s">
        <v>10428</v>
      </c>
      <c r="H6805" s="9">
        <v>42488</v>
      </c>
      <c r="I6805" s="2">
        <v>2016</v>
      </c>
      <c r="J6805" s="2">
        <v>4</v>
      </c>
      <c r="K6805" s="2" t="str">
        <f>VLOOKUP($C6805,Clients!$B:$F,K$6,0)</f>
        <v>Ebert, Schroeder and Halvorson</v>
      </c>
      <c r="L6805" s="2" t="str">
        <f>VLOOKUP($C6805,Clients!$B:$F,L$6,0)</f>
        <v>Related Parties</v>
      </c>
      <c r="M6805" s="2" t="str">
        <f>VLOOKUP($C6805,Clients!$B:$F,M$6,0)</f>
        <v>CN</v>
      </c>
      <c r="N6805" s="2" t="str">
        <f>VLOOKUP($C6805,Clients!$B:$F,N$6,0)</f>
        <v>China</v>
      </c>
    </row>
    <row r="6806" spans="2:14" x14ac:dyDescent="0.2">
      <c r="B6806" s="8">
        <v>395.64000000000004</v>
      </c>
      <c r="C6806" s="2" t="s">
        <v>10352</v>
      </c>
      <c r="D6806" s="2" t="s">
        <v>51</v>
      </c>
      <c r="E6806" s="8">
        <v>0</v>
      </c>
      <c r="F6806" s="2" t="s">
        <v>10429</v>
      </c>
      <c r="G6806" s="2" t="s">
        <v>10428</v>
      </c>
      <c r="H6806" s="9">
        <v>42488</v>
      </c>
      <c r="I6806" s="2">
        <v>2016</v>
      </c>
      <c r="J6806" s="2">
        <v>4</v>
      </c>
      <c r="K6806" s="2" t="str">
        <f>VLOOKUP($C6806,Clients!$B:$F,K$6,0)</f>
        <v>Ebert, Schroeder and Halvorson</v>
      </c>
      <c r="L6806" s="2" t="str">
        <f>VLOOKUP($C6806,Clients!$B:$F,L$6,0)</f>
        <v>Related Parties</v>
      </c>
      <c r="M6806" s="2" t="str">
        <f>VLOOKUP($C6806,Clients!$B:$F,M$6,0)</f>
        <v>CN</v>
      </c>
      <c r="N6806" s="2" t="str">
        <f>VLOOKUP($C6806,Clients!$B:$F,N$6,0)</f>
        <v>China</v>
      </c>
    </row>
    <row r="6807" spans="2:14" x14ac:dyDescent="0.2">
      <c r="B6807" s="8">
        <v>-395.64000000000004</v>
      </c>
      <c r="C6807" s="2" t="s">
        <v>10352</v>
      </c>
      <c r="D6807" s="2" t="s">
        <v>51</v>
      </c>
      <c r="E6807" s="8">
        <v>0</v>
      </c>
      <c r="F6807" s="2" t="s">
        <v>10430</v>
      </c>
      <c r="G6807" s="2" t="s">
        <v>10428</v>
      </c>
      <c r="H6807" s="9">
        <v>42488</v>
      </c>
      <c r="I6807" s="2">
        <v>2016</v>
      </c>
      <c r="J6807" s="2">
        <v>4</v>
      </c>
      <c r="K6807" s="2" t="str">
        <f>VLOOKUP($C6807,Clients!$B:$F,K$6,0)</f>
        <v>Ebert, Schroeder and Halvorson</v>
      </c>
      <c r="L6807" s="2" t="str">
        <f>VLOOKUP($C6807,Clients!$B:$F,L$6,0)</f>
        <v>Related Parties</v>
      </c>
      <c r="M6807" s="2" t="str">
        <f>VLOOKUP($C6807,Clients!$B:$F,M$6,0)</f>
        <v>CN</v>
      </c>
      <c r="N6807" s="2" t="str">
        <f>VLOOKUP($C6807,Clients!$B:$F,N$6,0)</f>
        <v>China</v>
      </c>
    </row>
    <row r="6808" spans="2:14" x14ac:dyDescent="0.2">
      <c r="B6808" s="8">
        <v>1094.5200000000002</v>
      </c>
      <c r="C6808" s="2" t="s">
        <v>10352</v>
      </c>
      <c r="D6808" s="2" t="s">
        <v>51</v>
      </c>
      <c r="E6808" s="8">
        <v>0</v>
      </c>
      <c r="F6808" s="2" t="s">
        <v>10431</v>
      </c>
      <c r="G6808" s="2" t="s">
        <v>10432</v>
      </c>
      <c r="H6808" s="9">
        <v>42521</v>
      </c>
      <c r="I6808" s="2">
        <v>2016</v>
      </c>
      <c r="J6808" s="2">
        <v>5</v>
      </c>
      <c r="K6808" s="2" t="str">
        <f>VLOOKUP($C6808,Clients!$B:$F,K$6,0)</f>
        <v>Ebert, Schroeder and Halvorson</v>
      </c>
      <c r="L6808" s="2" t="str">
        <f>VLOOKUP($C6808,Clients!$B:$F,L$6,0)</f>
        <v>Related Parties</v>
      </c>
      <c r="M6808" s="2" t="str">
        <f>VLOOKUP($C6808,Clients!$B:$F,M$6,0)</f>
        <v>CN</v>
      </c>
      <c r="N6808" s="2" t="str">
        <f>VLOOKUP($C6808,Clients!$B:$F,N$6,0)</f>
        <v>China</v>
      </c>
    </row>
    <row r="6809" spans="2:14" x14ac:dyDescent="0.2">
      <c r="B6809" s="8">
        <v>1008</v>
      </c>
      <c r="C6809" s="2" t="s">
        <v>10352</v>
      </c>
      <c r="D6809" s="2" t="s">
        <v>51</v>
      </c>
      <c r="E6809" s="8">
        <v>0</v>
      </c>
      <c r="F6809" s="2" t="s">
        <v>10433</v>
      </c>
      <c r="G6809" s="2" t="s">
        <v>10434</v>
      </c>
      <c r="H6809" s="9">
        <v>42521</v>
      </c>
      <c r="I6809" s="2">
        <v>2016</v>
      </c>
      <c r="J6809" s="2">
        <v>5</v>
      </c>
      <c r="K6809" s="2" t="str">
        <f>VLOOKUP($C6809,Clients!$B:$F,K$6,0)</f>
        <v>Ebert, Schroeder and Halvorson</v>
      </c>
      <c r="L6809" s="2" t="str">
        <f>VLOOKUP($C6809,Clients!$B:$F,L$6,0)</f>
        <v>Related Parties</v>
      </c>
      <c r="M6809" s="2" t="str">
        <f>VLOOKUP($C6809,Clients!$B:$F,M$6,0)</f>
        <v>CN</v>
      </c>
      <c r="N6809" s="2" t="str">
        <f>VLOOKUP($C6809,Clients!$B:$F,N$6,0)</f>
        <v>China</v>
      </c>
    </row>
    <row r="6810" spans="2:14" x14ac:dyDescent="0.2">
      <c r="B6810" s="8">
        <v>2974.3980000000001</v>
      </c>
      <c r="C6810" s="2" t="s">
        <v>10352</v>
      </c>
      <c r="D6810" s="2" t="s">
        <v>51</v>
      </c>
      <c r="E6810" s="8">
        <v>0</v>
      </c>
      <c r="F6810" s="2" t="s">
        <v>10435</v>
      </c>
      <c r="G6810" s="2" t="s">
        <v>10436</v>
      </c>
      <c r="H6810" s="9">
        <v>42521</v>
      </c>
      <c r="I6810" s="2">
        <v>2016</v>
      </c>
      <c r="J6810" s="2">
        <v>5</v>
      </c>
      <c r="K6810" s="2" t="str">
        <f>VLOOKUP($C6810,Clients!$B:$F,K$6,0)</f>
        <v>Ebert, Schroeder and Halvorson</v>
      </c>
      <c r="L6810" s="2" t="str">
        <f>VLOOKUP($C6810,Clients!$B:$F,L$6,0)</f>
        <v>Related Parties</v>
      </c>
      <c r="M6810" s="2" t="str">
        <f>VLOOKUP($C6810,Clients!$B:$F,M$6,0)</f>
        <v>CN</v>
      </c>
      <c r="N6810" s="2" t="str">
        <f>VLOOKUP($C6810,Clients!$B:$F,N$6,0)</f>
        <v>China</v>
      </c>
    </row>
    <row r="6811" spans="2:14" x14ac:dyDescent="0.2">
      <c r="B6811" s="8">
        <v>7379.0220000000008</v>
      </c>
      <c r="C6811" s="2" t="s">
        <v>10352</v>
      </c>
      <c r="D6811" s="2" t="s">
        <v>51</v>
      </c>
      <c r="E6811" s="8">
        <v>0</v>
      </c>
      <c r="F6811" s="2" t="s">
        <v>10437</v>
      </c>
      <c r="G6811" s="2" t="s">
        <v>10438</v>
      </c>
      <c r="H6811" s="9">
        <v>42522</v>
      </c>
      <c r="I6811" s="2">
        <v>2016</v>
      </c>
      <c r="J6811" s="2">
        <v>6</v>
      </c>
      <c r="K6811" s="2" t="str">
        <f>VLOOKUP($C6811,Clients!$B:$F,K$6,0)</f>
        <v>Ebert, Schroeder and Halvorson</v>
      </c>
      <c r="L6811" s="2" t="str">
        <f>VLOOKUP($C6811,Clients!$B:$F,L$6,0)</f>
        <v>Related Parties</v>
      </c>
      <c r="M6811" s="2" t="str">
        <f>VLOOKUP($C6811,Clients!$B:$F,M$6,0)</f>
        <v>CN</v>
      </c>
      <c r="N6811" s="2" t="str">
        <f>VLOOKUP($C6811,Clients!$B:$F,N$6,0)</f>
        <v>China</v>
      </c>
    </row>
    <row r="6812" spans="2:14" x14ac:dyDescent="0.2">
      <c r="B6812" s="8">
        <v>1211.5319999999999</v>
      </c>
      <c r="C6812" s="2" t="s">
        <v>10352</v>
      </c>
      <c r="D6812" s="2" t="s">
        <v>51</v>
      </c>
      <c r="E6812" s="8">
        <v>0</v>
      </c>
      <c r="F6812" s="2" t="s">
        <v>10439</v>
      </c>
      <c r="G6812" s="2" t="s">
        <v>10440</v>
      </c>
      <c r="H6812" s="9">
        <v>42551</v>
      </c>
      <c r="I6812" s="2">
        <v>2016</v>
      </c>
      <c r="J6812" s="2">
        <v>6</v>
      </c>
      <c r="K6812" s="2" t="str">
        <f>VLOOKUP($C6812,Clients!$B:$F,K$6,0)</f>
        <v>Ebert, Schroeder and Halvorson</v>
      </c>
      <c r="L6812" s="2" t="str">
        <f>VLOOKUP($C6812,Clients!$B:$F,L$6,0)</f>
        <v>Related Parties</v>
      </c>
      <c r="M6812" s="2" t="str">
        <f>VLOOKUP($C6812,Clients!$B:$F,M$6,0)</f>
        <v>CN</v>
      </c>
      <c r="N6812" s="2" t="str">
        <f>VLOOKUP($C6812,Clients!$B:$F,N$6,0)</f>
        <v>China</v>
      </c>
    </row>
    <row r="6813" spans="2:14" x14ac:dyDescent="0.2">
      <c r="B6813" s="8">
        <v>1008</v>
      </c>
      <c r="C6813" s="2" t="s">
        <v>10352</v>
      </c>
      <c r="D6813" s="2" t="s">
        <v>51</v>
      </c>
      <c r="E6813" s="8">
        <v>0</v>
      </c>
      <c r="F6813" s="2" t="s">
        <v>10441</v>
      </c>
      <c r="G6813" s="2" t="s">
        <v>10442</v>
      </c>
      <c r="H6813" s="9">
        <v>42551</v>
      </c>
      <c r="I6813" s="2">
        <v>2016</v>
      </c>
      <c r="J6813" s="2">
        <v>6</v>
      </c>
      <c r="K6813" s="2" t="str">
        <f>VLOOKUP($C6813,Clients!$B:$F,K$6,0)</f>
        <v>Ebert, Schroeder and Halvorson</v>
      </c>
      <c r="L6813" s="2" t="str">
        <f>VLOOKUP($C6813,Clients!$B:$F,L$6,0)</f>
        <v>Related Parties</v>
      </c>
      <c r="M6813" s="2" t="str">
        <f>VLOOKUP($C6813,Clients!$B:$F,M$6,0)</f>
        <v>CN</v>
      </c>
      <c r="N6813" s="2" t="str">
        <f>VLOOKUP($C6813,Clients!$B:$F,N$6,0)</f>
        <v>China</v>
      </c>
    </row>
    <row r="6814" spans="2:14" x14ac:dyDescent="0.2">
      <c r="B6814" s="8">
        <v>1008</v>
      </c>
      <c r="C6814" s="2" t="s">
        <v>10352</v>
      </c>
      <c r="D6814" s="2" t="s">
        <v>51</v>
      </c>
      <c r="E6814" s="8">
        <v>0</v>
      </c>
      <c r="F6814" s="2" t="s">
        <v>10443</v>
      </c>
      <c r="G6814" s="2" t="s">
        <v>10444</v>
      </c>
      <c r="H6814" s="9">
        <v>42580</v>
      </c>
      <c r="I6814" s="2">
        <v>2016</v>
      </c>
      <c r="J6814" s="2">
        <v>7</v>
      </c>
      <c r="K6814" s="2" t="str">
        <f>VLOOKUP($C6814,Clients!$B:$F,K$6,0)</f>
        <v>Ebert, Schroeder and Halvorson</v>
      </c>
      <c r="L6814" s="2" t="str">
        <f>VLOOKUP($C6814,Clients!$B:$F,L$6,0)</f>
        <v>Related Parties</v>
      </c>
      <c r="M6814" s="2" t="str">
        <f>VLOOKUP($C6814,Clients!$B:$F,M$6,0)</f>
        <v>CN</v>
      </c>
      <c r="N6814" s="2" t="str">
        <f>VLOOKUP($C6814,Clients!$B:$F,N$6,0)</f>
        <v>China</v>
      </c>
    </row>
    <row r="6815" spans="2:14" x14ac:dyDescent="0.2">
      <c r="B6815" s="8">
        <v>1008</v>
      </c>
      <c r="C6815" s="2" t="s">
        <v>10352</v>
      </c>
      <c r="D6815" s="2" t="s">
        <v>51</v>
      </c>
      <c r="E6815" s="8">
        <v>0</v>
      </c>
      <c r="F6815" s="2" t="s">
        <v>10445</v>
      </c>
      <c r="G6815" s="2" t="s">
        <v>10446</v>
      </c>
      <c r="H6815" s="9">
        <v>42611</v>
      </c>
      <c r="I6815" s="2">
        <v>2016</v>
      </c>
      <c r="J6815" s="2">
        <v>8</v>
      </c>
      <c r="K6815" s="2" t="str">
        <f>VLOOKUP($C6815,Clients!$B:$F,K$6,0)</f>
        <v>Ebert, Schroeder and Halvorson</v>
      </c>
      <c r="L6815" s="2" t="str">
        <f>VLOOKUP($C6815,Clients!$B:$F,L$6,0)</f>
        <v>Related Parties</v>
      </c>
      <c r="M6815" s="2" t="str">
        <f>VLOOKUP($C6815,Clients!$B:$F,M$6,0)</f>
        <v>CN</v>
      </c>
      <c r="N6815" s="2" t="str">
        <f>VLOOKUP($C6815,Clients!$B:$F,N$6,0)</f>
        <v>China</v>
      </c>
    </row>
    <row r="6816" spans="2:14" x14ac:dyDescent="0.2">
      <c r="B6816" s="8">
        <v>2271.7800000000002</v>
      </c>
      <c r="C6816" s="2" t="s">
        <v>10352</v>
      </c>
      <c r="D6816" s="2" t="s">
        <v>51</v>
      </c>
      <c r="E6816" s="8">
        <v>0</v>
      </c>
      <c r="F6816" s="2" t="s">
        <v>10447</v>
      </c>
      <c r="G6816" s="2" t="s">
        <v>10448</v>
      </c>
      <c r="H6816" s="9">
        <v>42611</v>
      </c>
      <c r="I6816" s="2">
        <v>2016</v>
      </c>
      <c r="J6816" s="2">
        <v>8</v>
      </c>
      <c r="K6816" s="2" t="str">
        <f>VLOOKUP($C6816,Clients!$B:$F,K$6,0)</f>
        <v>Ebert, Schroeder and Halvorson</v>
      </c>
      <c r="L6816" s="2" t="str">
        <f>VLOOKUP($C6816,Clients!$B:$F,L$6,0)</f>
        <v>Related Parties</v>
      </c>
      <c r="M6816" s="2" t="str">
        <f>VLOOKUP($C6816,Clients!$B:$F,M$6,0)</f>
        <v>CN</v>
      </c>
      <c r="N6816" s="2" t="str">
        <f>VLOOKUP($C6816,Clients!$B:$F,N$6,0)</f>
        <v>China</v>
      </c>
    </row>
    <row r="6817" spans="2:14" x14ac:dyDescent="0.2">
      <c r="B6817" s="8">
        <v>294</v>
      </c>
      <c r="C6817" s="2" t="s">
        <v>10352</v>
      </c>
      <c r="D6817" s="2" t="s">
        <v>51</v>
      </c>
      <c r="E6817" s="8">
        <v>0</v>
      </c>
      <c r="F6817" s="2" t="s">
        <v>10449</v>
      </c>
      <c r="G6817" s="2" t="s">
        <v>10450</v>
      </c>
      <c r="H6817" s="9">
        <v>42613</v>
      </c>
      <c r="I6817" s="2">
        <v>2016</v>
      </c>
      <c r="J6817" s="2">
        <v>8</v>
      </c>
      <c r="K6817" s="2" t="str">
        <f>VLOOKUP($C6817,Clients!$B:$F,K$6,0)</f>
        <v>Ebert, Schroeder and Halvorson</v>
      </c>
      <c r="L6817" s="2" t="str">
        <f>VLOOKUP($C6817,Clients!$B:$F,L$6,0)</f>
        <v>Related Parties</v>
      </c>
      <c r="M6817" s="2" t="str">
        <f>VLOOKUP($C6817,Clients!$B:$F,M$6,0)</f>
        <v>CN</v>
      </c>
      <c r="N6817" s="2" t="str">
        <f>VLOOKUP($C6817,Clients!$B:$F,N$6,0)</f>
        <v>China</v>
      </c>
    </row>
    <row r="6818" spans="2:14" x14ac:dyDescent="0.2">
      <c r="B6818" s="8">
        <v>1008</v>
      </c>
      <c r="C6818" s="2" t="s">
        <v>10352</v>
      </c>
      <c r="D6818" s="2" t="s">
        <v>51</v>
      </c>
      <c r="E6818" s="8">
        <v>0</v>
      </c>
      <c r="F6818" s="2" t="s">
        <v>10451</v>
      </c>
      <c r="G6818" s="2" t="s">
        <v>10452</v>
      </c>
      <c r="H6818" s="9">
        <v>42643</v>
      </c>
      <c r="I6818" s="2">
        <v>2016</v>
      </c>
      <c r="J6818" s="2">
        <v>9</v>
      </c>
      <c r="K6818" s="2" t="str">
        <f>VLOOKUP($C6818,Clients!$B:$F,K$6,0)</f>
        <v>Ebert, Schroeder and Halvorson</v>
      </c>
      <c r="L6818" s="2" t="str">
        <f>VLOOKUP($C6818,Clients!$B:$F,L$6,0)</f>
        <v>Related Parties</v>
      </c>
      <c r="M6818" s="2" t="str">
        <f>VLOOKUP($C6818,Clients!$B:$F,M$6,0)</f>
        <v>CN</v>
      </c>
      <c r="N6818" s="2" t="str">
        <f>VLOOKUP($C6818,Clients!$B:$F,N$6,0)</f>
        <v>China</v>
      </c>
    </row>
    <row r="6819" spans="2:14" x14ac:dyDescent="0.2">
      <c r="B6819" s="8">
        <v>1008</v>
      </c>
      <c r="C6819" s="2" t="s">
        <v>10352</v>
      </c>
      <c r="D6819" s="2" t="s">
        <v>51</v>
      </c>
      <c r="E6819" s="8">
        <v>0</v>
      </c>
      <c r="F6819" s="2" t="s">
        <v>10453</v>
      </c>
      <c r="G6819" s="2" t="s">
        <v>10454</v>
      </c>
      <c r="H6819" s="9">
        <v>42674</v>
      </c>
      <c r="I6819" s="2">
        <v>2016</v>
      </c>
      <c r="J6819" s="2">
        <v>10</v>
      </c>
      <c r="K6819" s="2" t="str">
        <f>VLOOKUP($C6819,Clients!$B:$F,K$6,0)</f>
        <v>Ebert, Schroeder and Halvorson</v>
      </c>
      <c r="L6819" s="2" t="str">
        <f>VLOOKUP($C6819,Clients!$B:$F,L$6,0)</f>
        <v>Related Parties</v>
      </c>
      <c r="M6819" s="2" t="str">
        <f>VLOOKUP($C6819,Clients!$B:$F,M$6,0)</f>
        <v>CN</v>
      </c>
      <c r="N6819" s="2" t="str">
        <f>VLOOKUP($C6819,Clients!$B:$F,N$6,0)</f>
        <v>China</v>
      </c>
    </row>
    <row r="6820" spans="2:14" x14ac:dyDescent="0.2">
      <c r="B6820" s="8">
        <v>1008</v>
      </c>
      <c r="C6820" s="2" t="s">
        <v>10352</v>
      </c>
      <c r="D6820" s="2" t="s">
        <v>51</v>
      </c>
      <c r="E6820" s="8">
        <v>0</v>
      </c>
      <c r="F6820" s="2" t="s">
        <v>10455</v>
      </c>
      <c r="G6820" s="2" t="s">
        <v>10456</v>
      </c>
      <c r="H6820" s="9">
        <v>42704</v>
      </c>
      <c r="I6820" s="2">
        <v>2016</v>
      </c>
      <c r="J6820" s="2">
        <v>11</v>
      </c>
      <c r="K6820" s="2" t="str">
        <f>VLOOKUP($C6820,Clients!$B:$F,K$6,0)</f>
        <v>Ebert, Schroeder and Halvorson</v>
      </c>
      <c r="L6820" s="2" t="str">
        <f>VLOOKUP($C6820,Clients!$B:$F,L$6,0)</f>
        <v>Related Parties</v>
      </c>
      <c r="M6820" s="2" t="str">
        <f>VLOOKUP($C6820,Clients!$B:$F,M$6,0)</f>
        <v>CN</v>
      </c>
      <c r="N6820" s="2" t="str">
        <f>VLOOKUP($C6820,Clients!$B:$F,N$6,0)</f>
        <v>China</v>
      </c>
    </row>
    <row r="6821" spans="2:14" x14ac:dyDescent="0.2">
      <c r="B6821" s="8">
        <v>1008</v>
      </c>
      <c r="C6821" s="2" t="s">
        <v>10352</v>
      </c>
      <c r="D6821" s="2" t="s">
        <v>51</v>
      </c>
      <c r="E6821" s="8">
        <v>0</v>
      </c>
      <c r="F6821" s="2" t="s">
        <v>10457</v>
      </c>
      <c r="G6821" s="2" t="s">
        <v>10458</v>
      </c>
      <c r="H6821" s="9">
        <v>42734</v>
      </c>
      <c r="I6821" s="2">
        <v>2016</v>
      </c>
      <c r="J6821" s="2">
        <v>12</v>
      </c>
      <c r="K6821" s="2" t="str">
        <f>VLOOKUP($C6821,Clients!$B:$F,K$6,0)</f>
        <v>Ebert, Schroeder and Halvorson</v>
      </c>
      <c r="L6821" s="2" t="str">
        <f>VLOOKUP($C6821,Clients!$B:$F,L$6,0)</f>
        <v>Related Parties</v>
      </c>
      <c r="M6821" s="2" t="str">
        <f>VLOOKUP($C6821,Clients!$B:$F,M$6,0)</f>
        <v>CN</v>
      </c>
      <c r="N6821" s="2" t="str">
        <f>VLOOKUP($C6821,Clients!$B:$F,N$6,0)</f>
        <v>China</v>
      </c>
    </row>
    <row r="6822" spans="2:14" x14ac:dyDescent="0.2">
      <c r="B6822" s="8">
        <v>1008</v>
      </c>
      <c r="C6822" s="2" t="s">
        <v>10352</v>
      </c>
      <c r="D6822" s="2" t="s">
        <v>51</v>
      </c>
      <c r="E6822" s="8">
        <v>0</v>
      </c>
      <c r="F6822" s="2" t="s">
        <v>10459</v>
      </c>
      <c r="G6822" s="2" t="s">
        <v>10460</v>
      </c>
      <c r="H6822" s="9">
        <v>42766</v>
      </c>
      <c r="I6822" s="2">
        <v>2017</v>
      </c>
      <c r="J6822" s="2">
        <v>1</v>
      </c>
      <c r="K6822" s="2" t="str">
        <f>VLOOKUP($C6822,Clients!$B:$F,K$6,0)</f>
        <v>Ebert, Schroeder and Halvorson</v>
      </c>
      <c r="L6822" s="2" t="str">
        <f>VLOOKUP($C6822,Clients!$B:$F,L$6,0)</f>
        <v>Related Parties</v>
      </c>
      <c r="M6822" s="2" t="str">
        <f>VLOOKUP($C6822,Clients!$B:$F,M$6,0)</f>
        <v>CN</v>
      </c>
      <c r="N6822" s="2" t="str">
        <f>VLOOKUP($C6822,Clients!$B:$F,N$6,0)</f>
        <v>China</v>
      </c>
    </row>
    <row r="6823" spans="2:14" x14ac:dyDescent="0.2">
      <c r="B6823" s="8">
        <v>1008</v>
      </c>
      <c r="C6823" s="2" t="s">
        <v>10352</v>
      </c>
      <c r="D6823" s="2" t="s">
        <v>51</v>
      </c>
      <c r="E6823" s="8">
        <v>0</v>
      </c>
      <c r="F6823" s="2" t="s">
        <v>10461</v>
      </c>
      <c r="G6823" s="2" t="s">
        <v>10462</v>
      </c>
      <c r="H6823" s="9">
        <v>42794</v>
      </c>
      <c r="I6823" s="2">
        <v>2017</v>
      </c>
      <c r="J6823" s="2">
        <v>2</v>
      </c>
      <c r="K6823" s="2" t="str">
        <f>VLOOKUP($C6823,Clients!$B:$F,K$6,0)</f>
        <v>Ebert, Schroeder and Halvorson</v>
      </c>
      <c r="L6823" s="2" t="str">
        <f>VLOOKUP($C6823,Clients!$B:$F,L$6,0)</f>
        <v>Related Parties</v>
      </c>
      <c r="M6823" s="2" t="str">
        <f>VLOOKUP($C6823,Clients!$B:$F,M$6,0)</f>
        <v>CN</v>
      </c>
      <c r="N6823" s="2" t="str">
        <f>VLOOKUP($C6823,Clients!$B:$F,N$6,0)</f>
        <v>China</v>
      </c>
    </row>
    <row r="6824" spans="2:14" x14ac:dyDescent="0.2">
      <c r="B6824" s="8">
        <v>1008</v>
      </c>
      <c r="C6824" s="2" t="s">
        <v>10352</v>
      </c>
      <c r="D6824" s="2" t="s">
        <v>51</v>
      </c>
      <c r="E6824" s="8">
        <v>0</v>
      </c>
      <c r="F6824" s="2" t="s">
        <v>10463</v>
      </c>
      <c r="G6824" s="2" t="s">
        <v>10464</v>
      </c>
      <c r="H6824" s="9">
        <v>42825</v>
      </c>
      <c r="I6824" s="2">
        <v>2017</v>
      </c>
      <c r="J6824" s="2">
        <v>3</v>
      </c>
      <c r="K6824" s="2" t="str">
        <f>VLOOKUP($C6824,Clients!$B:$F,K$6,0)</f>
        <v>Ebert, Schroeder and Halvorson</v>
      </c>
      <c r="L6824" s="2" t="str">
        <f>VLOOKUP($C6824,Clients!$B:$F,L$6,0)</f>
        <v>Related Parties</v>
      </c>
      <c r="M6824" s="2" t="str">
        <f>VLOOKUP($C6824,Clients!$B:$F,M$6,0)</f>
        <v>CN</v>
      </c>
      <c r="N6824" s="2" t="str">
        <f>VLOOKUP($C6824,Clients!$B:$F,N$6,0)</f>
        <v>China</v>
      </c>
    </row>
    <row r="6825" spans="2:14" x14ac:dyDescent="0.2">
      <c r="B6825" s="8">
        <v>1058.4000000000001</v>
      </c>
      <c r="C6825" s="2" t="s">
        <v>10352</v>
      </c>
      <c r="D6825" s="2" t="s">
        <v>51</v>
      </c>
      <c r="E6825" s="8">
        <v>0</v>
      </c>
      <c r="F6825" s="2" t="s">
        <v>10465</v>
      </c>
      <c r="G6825" s="2" t="s">
        <v>10466</v>
      </c>
      <c r="H6825" s="9">
        <v>42853</v>
      </c>
      <c r="I6825" s="2">
        <v>2017</v>
      </c>
      <c r="J6825" s="2">
        <v>4</v>
      </c>
      <c r="K6825" s="2" t="str">
        <f>VLOOKUP($C6825,Clients!$B:$F,K$6,0)</f>
        <v>Ebert, Schroeder and Halvorson</v>
      </c>
      <c r="L6825" s="2" t="str">
        <f>VLOOKUP($C6825,Clients!$B:$F,L$6,0)</f>
        <v>Related Parties</v>
      </c>
      <c r="M6825" s="2" t="str">
        <f>VLOOKUP($C6825,Clients!$B:$F,M$6,0)</f>
        <v>CN</v>
      </c>
      <c r="N6825" s="2" t="str">
        <f>VLOOKUP($C6825,Clients!$B:$F,N$6,0)</f>
        <v>China</v>
      </c>
    </row>
    <row r="6826" spans="2:14" x14ac:dyDescent="0.2">
      <c r="B6826" s="8">
        <v>1020.6</v>
      </c>
      <c r="C6826" s="2" t="s">
        <v>10352</v>
      </c>
      <c r="D6826" s="2" t="s">
        <v>51</v>
      </c>
      <c r="E6826" s="8">
        <v>0</v>
      </c>
      <c r="F6826" s="2" t="s">
        <v>10467</v>
      </c>
      <c r="G6826" s="2" t="s">
        <v>10468</v>
      </c>
      <c r="H6826" s="9">
        <v>42885</v>
      </c>
      <c r="I6826" s="2">
        <v>2017</v>
      </c>
      <c r="J6826" s="2">
        <v>5</v>
      </c>
      <c r="K6826" s="2" t="str">
        <f>VLOOKUP($C6826,Clients!$B:$F,K$6,0)</f>
        <v>Ebert, Schroeder and Halvorson</v>
      </c>
      <c r="L6826" s="2" t="str">
        <f>VLOOKUP($C6826,Clients!$B:$F,L$6,0)</f>
        <v>Related Parties</v>
      </c>
      <c r="M6826" s="2" t="str">
        <f>VLOOKUP($C6826,Clients!$B:$F,M$6,0)</f>
        <v>CN</v>
      </c>
      <c r="N6826" s="2" t="str">
        <f>VLOOKUP($C6826,Clients!$B:$F,N$6,0)</f>
        <v>China</v>
      </c>
    </row>
    <row r="6827" spans="2:14" x14ac:dyDescent="0.2">
      <c r="B6827" s="8">
        <v>1223.04</v>
      </c>
      <c r="C6827" s="2" t="s">
        <v>10352</v>
      </c>
      <c r="D6827" s="2" t="s">
        <v>51</v>
      </c>
      <c r="E6827" s="8">
        <v>0</v>
      </c>
      <c r="F6827" s="2" t="s">
        <v>10469</v>
      </c>
      <c r="G6827" s="2" t="s">
        <v>10470</v>
      </c>
      <c r="H6827" s="9">
        <v>42908</v>
      </c>
      <c r="I6827" s="2">
        <v>2017</v>
      </c>
      <c r="J6827" s="2">
        <v>6</v>
      </c>
      <c r="K6827" s="2" t="str">
        <f>VLOOKUP($C6827,Clients!$B:$F,K$6,0)</f>
        <v>Ebert, Schroeder and Halvorson</v>
      </c>
      <c r="L6827" s="2" t="str">
        <f>VLOOKUP($C6827,Clients!$B:$F,L$6,0)</f>
        <v>Related Parties</v>
      </c>
      <c r="M6827" s="2" t="str">
        <f>VLOOKUP($C6827,Clients!$B:$F,M$6,0)</f>
        <v>CN</v>
      </c>
      <c r="N6827" s="2" t="str">
        <f>VLOOKUP($C6827,Clients!$B:$F,N$6,0)</f>
        <v>China</v>
      </c>
    </row>
    <row r="6828" spans="2:14" x14ac:dyDescent="0.2">
      <c r="B6828" s="8">
        <v>1020.6</v>
      </c>
      <c r="C6828" s="2" t="s">
        <v>10352</v>
      </c>
      <c r="D6828" s="2" t="s">
        <v>51</v>
      </c>
      <c r="E6828" s="8">
        <v>0</v>
      </c>
      <c r="F6828" s="2" t="s">
        <v>10471</v>
      </c>
      <c r="G6828" s="2" t="s">
        <v>10472</v>
      </c>
      <c r="H6828" s="9">
        <v>42914</v>
      </c>
      <c r="I6828" s="2">
        <v>2017</v>
      </c>
      <c r="J6828" s="2">
        <v>6</v>
      </c>
      <c r="K6828" s="2" t="str">
        <f>VLOOKUP($C6828,Clients!$B:$F,K$6,0)</f>
        <v>Ebert, Schroeder and Halvorson</v>
      </c>
      <c r="L6828" s="2" t="str">
        <f>VLOOKUP($C6828,Clients!$B:$F,L$6,0)</f>
        <v>Related Parties</v>
      </c>
      <c r="M6828" s="2" t="str">
        <f>VLOOKUP($C6828,Clients!$B:$F,M$6,0)</f>
        <v>CN</v>
      </c>
      <c r="N6828" s="2" t="str">
        <f>VLOOKUP($C6828,Clients!$B:$F,N$6,0)</f>
        <v>China</v>
      </c>
    </row>
    <row r="6829" spans="2:14" x14ac:dyDescent="0.2">
      <c r="B6829" s="8">
        <v>1008</v>
      </c>
      <c r="C6829" s="2" t="s">
        <v>10352</v>
      </c>
      <c r="D6829" s="2" t="s">
        <v>51</v>
      </c>
      <c r="E6829" s="8">
        <v>0</v>
      </c>
      <c r="F6829" s="2" t="s">
        <v>10473</v>
      </c>
      <c r="G6829" s="2" t="s">
        <v>10474</v>
      </c>
      <c r="H6829" s="9">
        <v>42940</v>
      </c>
      <c r="I6829" s="2">
        <v>2017</v>
      </c>
      <c r="J6829" s="2">
        <v>7</v>
      </c>
      <c r="K6829" s="2" t="str">
        <f>VLOOKUP($C6829,Clients!$B:$F,K$6,0)</f>
        <v>Ebert, Schroeder and Halvorson</v>
      </c>
      <c r="L6829" s="2" t="str">
        <f>VLOOKUP($C6829,Clients!$B:$F,L$6,0)</f>
        <v>Related Parties</v>
      </c>
      <c r="M6829" s="2" t="str">
        <f>VLOOKUP($C6829,Clients!$B:$F,M$6,0)</f>
        <v>CN</v>
      </c>
      <c r="N6829" s="2" t="str">
        <f>VLOOKUP($C6829,Clients!$B:$F,N$6,0)</f>
        <v>China</v>
      </c>
    </row>
    <row r="6830" spans="2:14" x14ac:dyDescent="0.2">
      <c r="B6830" s="8">
        <v>12.600000000000001</v>
      </c>
      <c r="C6830" s="2" t="s">
        <v>10352</v>
      </c>
      <c r="D6830" s="2" t="s">
        <v>51</v>
      </c>
      <c r="E6830" s="8">
        <v>0</v>
      </c>
      <c r="F6830" s="2" t="s">
        <v>10475</v>
      </c>
      <c r="G6830" s="2" t="s">
        <v>10476</v>
      </c>
      <c r="H6830" s="9">
        <v>42944</v>
      </c>
      <c r="I6830" s="2">
        <v>2017</v>
      </c>
      <c r="J6830" s="2">
        <v>7</v>
      </c>
      <c r="K6830" s="2" t="str">
        <f>VLOOKUP($C6830,Clients!$B:$F,K$6,0)</f>
        <v>Ebert, Schroeder and Halvorson</v>
      </c>
      <c r="L6830" s="2" t="str">
        <f>VLOOKUP($C6830,Clients!$B:$F,L$6,0)</f>
        <v>Related Parties</v>
      </c>
      <c r="M6830" s="2" t="str">
        <f>VLOOKUP($C6830,Clients!$B:$F,M$6,0)</f>
        <v>CN</v>
      </c>
      <c r="N6830" s="2" t="str">
        <f>VLOOKUP($C6830,Clients!$B:$F,N$6,0)</f>
        <v>China</v>
      </c>
    </row>
    <row r="6831" spans="2:14" x14ac:dyDescent="0.2">
      <c r="B6831" s="8">
        <v>1020.6</v>
      </c>
      <c r="C6831" s="2" t="s">
        <v>10352</v>
      </c>
      <c r="D6831" s="2" t="s">
        <v>51</v>
      </c>
      <c r="E6831" s="8">
        <v>0</v>
      </c>
      <c r="F6831" s="2" t="s">
        <v>10477</v>
      </c>
      <c r="G6831" s="2" t="s">
        <v>10478</v>
      </c>
      <c r="H6831" s="9">
        <v>42978</v>
      </c>
      <c r="I6831" s="2">
        <v>2017</v>
      </c>
      <c r="J6831" s="2">
        <v>8</v>
      </c>
      <c r="K6831" s="2" t="str">
        <f>VLOOKUP($C6831,Clients!$B:$F,K$6,0)</f>
        <v>Ebert, Schroeder and Halvorson</v>
      </c>
      <c r="L6831" s="2" t="str">
        <f>VLOOKUP($C6831,Clients!$B:$F,L$6,0)</f>
        <v>Related Parties</v>
      </c>
      <c r="M6831" s="2" t="str">
        <f>VLOOKUP($C6831,Clients!$B:$F,M$6,0)</f>
        <v>CN</v>
      </c>
      <c r="N6831" s="2" t="str">
        <f>VLOOKUP($C6831,Clients!$B:$F,N$6,0)</f>
        <v>China</v>
      </c>
    </row>
    <row r="6832" spans="2:14" x14ac:dyDescent="0.2">
      <c r="B6832" s="8">
        <v>1020.6</v>
      </c>
      <c r="C6832" s="2" t="s">
        <v>10352</v>
      </c>
      <c r="D6832" s="2" t="s">
        <v>51</v>
      </c>
      <c r="E6832" s="8">
        <v>0</v>
      </c>
      <c r="F6832" s="2" t="s">
        <v>10479</v>
      </c>
      <c r="G6832" s="2" t="s">
        <v>10480</v>
      </c>
      <c r="H6832" s="9">
        <v>43007</v>
      </c>
      <c r="I6832" s="2">
        <v>2017</v>
      </c>
      <c r="J6832" s="2">
        <v>9</v>
      </c>
      <c r="K6832" s="2" t="str">
        <f>VLOOKUP($C6832,Clients!$B:$F,K$6,0)</f>
        <v>Ebert, Schroeder and Halvorson</v>
      </c>
      <c r="L6832" s="2" t="str">
        <f>VLOOKUP($C6832,Clients!$B:$F,L$6,0)</f>
        <v>Related Parties</v>
      </c>
      <c r="M6832" s="2" t="str">
        <f>VLOOKUP($C6832,Clients!$B:$F,M$6,0)</f>
        <v>CN</v>
      </c>
      <c r="N6832" s="2" t="str">
        <f>VLOOKUP($C6832,Clients!$B:$F,N$6,0)</f>
        <v>China</v>
      </c>
    </row>
    <row r="6833" spans="2:14" x14ac:dyDescent="0.2">
      <c r="B6833" s="8">
        <v>1020.6</v>
      </c>
      <c r="C6833" s="2" t="s">
        <v>10352</v>
      </c>
      <c r="D6833" s="2" t="s">
        <v>51</v>
      </c>
      <c r="E6833" s="8">
        <v>0</v>
      </c>
      <c r="F6833" s="2" t="s">
        <v>10481</v>
      </c>
      <c r="G6833" s="2" t="s">
        <v>10482</v>
      </c>
      <c r="H6833" s="9">
        <v>43013</v>
      </c>
      <c r="I6833" s="2">
        <v>2017</v>
      </c>
      <c r="J6833" s="2">
        <v>10</v>
      </c>
      <c r="K6833" s="2" t="str">
        <f>VLOOKUP($C6833,Clients!$B:$F,K$6,0)</f>
        <v>Ebert, Schroeder and Halvorson</v>
      </c>
      <c r="L6833" s="2" t="str">
        <f>VLOOKUP($C6833,Clients!$B:$F,L$6,0)</f>
        <v>Related Parties</v>
      </c>
      <c r="M6833" s="2" t="str">
        <f>VLOOKUP($C6833,Clients!$B:$F,M$6,0)</f>
        <v>CN</v>
      </c>
      <c r="N6833" s="2" t="str">
        <f>VLOOKUP($C6833,Clients!$B:$F,N$6,0)</f>
        <v>China</v>
      </c>
    </row>
    <row r="6834" spans="2:14" x14ac:dyDescent="0.2">
      <c r="B6834" s="8">
        <v>-1020.6</v>
      </c>
      <c r="C6834" s="2" t="s">
        <v>10352</v>
      </c>
      <c r="D6834" s="2" t="s">
        <v>51</v>
      </c>
      <c r="E6834" s="8">
        <v>0</v>
      </c>
      <c r="F6834" s="2" t="s">
        <v>10483</v>
      </c>
      <c r="G6834" s="2" t="s">
        <v>10482</v>
      </c>
      <c r="H6834" s="9">
        <v>43013</v>
      </c>
      <c r="I6834" s="2">
        <v>2017</v>
      </c>
      <c r="J6834" s="2">
        <v>10</v>
      </c>
      <c r="K6834" s="2" t="str">
        <f>VLOOKUP($C6834,Clients!$B:$F,K$6,0)</f>
        <v>Ebert, Schroeder and Halvorson</v>
      </c>
      <c r="L6834" s="2" t="str">
        <f>VLOOKUP($C6834,Clients!$B:$F,L$6,0)</f>
        <v>Related Parties</v>
      </c>
      <c r="M6834" s="2" t="str">
        <f>VLOOKUP($C6834,Clients!$B:$F,M$6,0)</f>
        <v>CN</v>
      </c>
      <c r="N6834" s="2" t="str">
        <f>VLOOKUP($C6834,Clients!$B:$F,N$6,0)</f>
        <v>China</v>
      </c>
    </row>
    <row r="6835" spans="2:14" x14ac:dyDescent="0.2">
      <c r="B6835" s="8">
        <v>1020.6</v>
      </c>
      <c r="C6835" s="2" t="s">
        <v>10352</v>
      </c>
      <c r="D6835" s="2" t="s">
        <v>51</v>
      </c>
      <c r="E6835" s="8">
        <v>0</v>
      </c>
      <c r="F6835" s="2" t="s">
        <v>10484</v>
      </c>
      <c r="G6835" s="2" t="s">
        <v>10485</v>
      </c>
      <c r="H6835" s="9">
        <v>43039</v>
      </c>
      <c r="I6835" s="2">
        <v>2017</v>
      </c>
      <c r="J6835" s="2">
        <v>10</v>
      </c>
      <c r="K6835" s="2" t="str">
        <f>VLOOKUP($C6835,Clients!$B:$F,K$6,0)</f>
        <v>Ebert, Schroeder and Halvorson</v>
      </c>
      <c r="L6835" s="2" t="str">
        <f>VLOOKUP($C6835,Clients!$B:$F,L$6,0)</f>
        <v>Related Parties</v>
      </c>
      <c r="M6835" s="2" t="str">
        <f>VLOOKUP($C6835,Clients!$B:$F,M$6,0)</f>
        <v>CN</v>
      </c>
      <c r="N6835" s="2" t="str">
        <f>VLOOKUP($C6835,Clients!$B:$F,N$6,0)</f>
        <v>China</v>
      </c>
    </row>
    <row r="6836" spans="2:14" x14ac:dyDescent="0.2">
      <c r="B6836" s="8">
        <v>1008</v>
      </c>
      <c r="C6836" s="2" t="s">
        <v>10352</v>
      </c>
      <c r="D6836" s="2" t="s">
        <v>51</v>
      </c>
      <c r="E6836" s="8">
        <v>0</v>
      </c>
      <c r="F6836" s="2" t="s">
        <v>10486</v>
      </c>
      <c r="G6836" s="2" t="s">
        <v>10487</v>
      </c>
      <c r="H6836" s="9">
        <v>43059</v>
      </c>
      <c r="I6836" s="2">
        <v>2017</v>
      </c>
      <c r="J6836" s="2">
        <v>11</v>
      </c>
      <c r="K6836" s="2" t="str">
        <f>VLOOKUP($C6836,Clients!$B:$F,K$6,0)</f>
        <v>Ebert, Schroeder and Halvorson</v>
      </c>
      <c r="L6836" s="2" t="str">
        <f>VLOOKUP($C6836,Clients!$B:$F,L$6,0)</f>
        <v>Related Parties</v>
      </c>
      <c r="M6836" s="2" t="str">
        <f>VLOOKUP($C6836,Clients!$B:$F,M$6,0)</f>
        <v>CN</v>
      </c>
      <c r="N6836" s="2" t="str">
        <f>VLOOKUP($C6836,Clients!$B:$F,N$6,0)</f>
        <v>China</v>
      </c>
    </row>
    <row r="6837" spans="2:14" x14ac:dyDescent="0.2">
      <c r="B6837" s="8">
        <v>15960</v>
      </c>
      <c r="C6837" s="2" t="s">
        <v>10352</v>
      </c>
      <c r="D6837" s="2" t="s">
        <v>51</v>
      </c>
      <c r="E6837" s="8">
        <v>0</v>
      </c>
      <c r="F6837" s="2" t="s">
        <v>10488</v>
      </c>
      <c r="G6837" s="2" t="s">
        <v>10489</v>
      </c>
      <c r="H6837" s="9">
        <v>43067</v>
      </c>
      <c r="I6837" s="2">
        <v>2017</v>
      </c>
      <c r="J6837" s="2">
        <v>11</v>
      </c>
      <c r="K6837" s="2" t="str">
        <f>VLOOKUP($C6837,Clients!$B:$F,K$6,0)</f>
        <v>Ebert, Schroeder and Halvorson</v>
      </c>
      <c r="L6837" s="2" t="str">
        <f>VLOOKUP($C6837,Clients!$B:$F,L$6,0)</f>
        <v>Related Parties</v>
      </c>
      <c r="M6837" s="2" t="str">
        <f>VLOOKUP($C6837,Clients!$B:$F,M$6,0)</f>
        <v>CN</v>
      </c>
      <c r="N6837" s="2" t="str">
        <f>VLOOKUP($C6837,Clients!$B:$F,N$6,0)</f>
        <v>China</v>
      </c>
    </row>
    <row r="6838" spans="2:14" x14ac:dyDescent="0.2">
      <c r="B6838" s="8">
        <v>7140</v>
      </c>
      <c r="C6838" s="2" t="s">
        <v>10352</v>
      </c>
      <c r="D6838" s="2" t="s">
        <v>51</v>
      </c>
      <c r="E6838" s="8">
        <v>0</v>
      </c>
      <c r="F6838" s="2" t="s">
        <v>10490</v>
      </c>
      <c r="G6838" s="2" t="s">
        <v>10491</v>
      </c>
      <c r="H6838" s="9">
        <v>43067</v>
      </c>
      <c r="I6838" s="2">
        <v>2017</v>
      </c>
      <c r="J6838" s="2">
        <v>11</v>
      </c>
      <c r="K6838" s="2" t="str">
        <f>VLOOKUP($C6838,Clients!$B:$F,K$6,0)</f>
        <v>Ebert, Schroeder and Halvorson</v>
      </c>
      <c r="L6838" s="2" t="str">
        <f>VLOOKUP($C6838,Clients!$B:$F,L$6,0)</f>
        <v>Related Parties</v>
      </c>
      <c r="M6838" s="2" t="str">
        <f>VLOOKUP($C6838,Clients!$B:$F,M$6,0)</f>
        <v>CN</v>
      </c>
      <c r="N6838" s="2" t="str">
        <f>VLOOKUP($C6838,Clients!$B:$F,N$6,0)</f>
        <v>China</v>
      </c>
    </row>
    <row r="6839" spans="2:14" x14ac:dyDescent="0.2">
      <c r="B6839" s="8">
        <v>12.600000000000001</v>
      </c>
      <c r="C6839" s="2" t="s">
        <v>10352</v>
      </c>
      <c r="D6839" s="2" t="s">
        <v>51</v>
      </c>
      <c r="E6839" s="8">
        <v>0</v>
      </c>
      <c r="F6839" s="2" t="s">
        <v>10492</v>
      </c>
      <c r="G6839" s="2" t="s">
        <v>10493</v>
      </c>
      <c r="H6839" s="9">
        <v>43069</v>
      </c>
      <c r="I6839" s="2">
        <v>2017</v>
      </c>
      <c r="J6839" s="2">
        <v>11</v>
      </c>
      <c r="K6839" s="2" t="str">
        <f>VLOOKUP($C6839,Clients!$B:$F,K$6,0)</f>
        <v>Ebert, Schroeder and Halvorson</v>
      </c>
      <c r="L6839" s="2" t="str">
        <f>VLOOKUP($C6839,Clients!$B:$F,L$6,0)</f>
        <v>Related Parties</v>
      </c>
      <c r="M6839" s="2" t="str">
        <f>VLOOKUP($C6839,Clients!$B:$F,M$6,0)</f>
        <v>CN</v>
      </c>
      <c r="N6839" s="2" t="str">
        <f>VLOOKUP($C6839,Clients!$B:$F,N$6,0)</f>
        <v>China</v>
      </c>
    </row>
    <row r="6840" spans="2:14" x14ac:dyDescent="0.2">
      <c r="B6840" s="8">
        <v>1561.7280000000001</v>
      </c>
      <c r="C6840" s="2" t="s">
        <v>10494</v>
      </c>
      <c r="D6840" s="2" t="s">
        <v>51</v>
      </c>
      <c r="E6840" s="8">
        <v>0</v>
      </c>
      <c r="F6840" s="2" t="s">
        <v>10495</v>
      </c>
      <c r="G6840" s="2" t="s">
        <v>299</v>
      </c>
      <c r="H6840" s="9">
        <v>41670</v>
      </c>
      <c r="I6840" s="2">
        <v>2014</v>
      </c>
      <c r="J6840" s="2">
        <v>1</v>
      </c>
      <c r="K6840" s="2" t="str">
        <f>VLOOKUP($C6840,Clients!$B:$F,K$6,0)</f>
        <v>Beier Inc</v>
      </c>
      <c r="L6840" s="2" t="str">
        <f>VLOOKUP($C6840,Clients!$B:$F,L$6,0)</f>
        <v>Foreign</v>
      </c>
      <c r="M6840" s="2" t="str">
        <f>VLOOKUP($C6840,Clients!$B:$F,M$6,0)</f>
        <v>NO</v>
      </c>
      <c r="N6840" s="2" t="str">
        <f>VLOOKUP($C6840,Clients!$B:$F,N$6,0)</f>
        <v>Norway</v>
      </c>
    </row>
    <row r="6841" spans="2:14" x14ac:dyDescent="0.2">
      <c r="B6841" s="8">
        <v>1636.5720000000001</v>
      </c>
      <c r="C6841" s="2" t="s">
        <v>10494</v>
      </c>
      <c r="D6841" s="2" t="s">
        <v>51</v>
      </c>
      <c r="E6841" s="8">
        <v>0</v>
      </c>
      <c r="F6841" s="2" t="s">
        <v>10496</v>
      </c>
      <c r="G6841" s="2" t="s">
        <v>8341</v>
      </c>
      <c r="H6841" s="9">
        <v>41698</v>
      </c>
      <c r="I6841" s="2">
        <v>2014</v>
      </c>
      <c r="J6841" s="2">
        <v>2</v>
      </c>
      <c r="K6841" s="2" t="str">
        <f>VLOOKUP($C6841,Clients!$B:$F,K$6,0)</f>
        <v>Beier Inc</v>
      </c>
      <c r="L6841" s="2" t="str">
        <f>VLOOKUP($C6841,Clients!$B:$F,L$6,0)</f>
        <v>Foreign</v>
      </c>
      <c r="M6841" s="2" t="str">
        <f>VLOOKUP($C6841,Clients!$B:$F,M$6,0)</f>
        <v>NO</v>
      </c>
      <c r="N6841" s="2" t="str">
        <f>VLOOKUP($C6841,Clients!$B:$F,N$6,0)</f>
        <v>Norway</v>
      </c>
    </row>
    <row r="6842" spans="2:14" x14ac:dyDescent="0.2">
      <c r="B6842" s="8">
        <v>1297.5060000000001</v>
      </c>
      <c r="C6842" s="2" t="s">
        <v>10494</v>
      </c>
      <c r="D6842" s="2" t="s">
        <v>51</v>
      </c>
      <c r="E6842" s="8">
        <v>0</v>
      </c>
      <c r="F6842" s="2" t="s">
        <v>10497</v>
      </c>
      <c r="G6842" s="2" t="s">
        <v>8406</v>
      </c>
      <c r="H6842" s="9">
        <v>41729</v>
      </c>
      <c r="I6842" s="2">
        <v>2014</v>
      </c>
      <c r="J6842" s="2">
        <v>3</v>
      </c>
      <c r="K6842" s="2" t="str">
        <f>VLOOKUP($C6842,Clients!$B:$F,K$6,0)</f>
        <v>Beier Inc</v>
      </c>
      <c r="L6842" s="2" t="str">
        <f>VLOOKUP($C6842,Clients!$B:$F,L$6,0)</f>
        <v>Foreign</v>
      </c>
      <c r="M6842" s="2" t="str">
        <f>VLOOKUP($C6842,Clients!$B:$F,M$6,0)</f>
        <v>NO</v>
      </c>
      <c r="N6842" s="2" t="str">
        <f>VLOOKUP($C6842,Clients!$B:$F,N$6,0)</f>
        <v>Norway</v>
      </c>
    </row>
    <row r="6843" spans="2:14" x14ac:dyDescent="0.2">
      <c r="B6843" s="8">
        <v>793.50600000000009</v>
      </c>
      <c r="C6843" s="2" t="s">
        <v>10494</v>
      </c>
      <c r="D6843" s="2" t="s">
        <v>51</v>
      </c>
      <c r="E6843" s="8">
        <v>0</v>
      </c>
      <c r="F6843" s="2" t="s">
        <v>10498</v>
      </c>
      <c r="G6843" s="2" t="s">
        <v>8465</v>
      </c>
      <c r="H6843" s="9">
        <v>41759</v>
      </c>
      <c r="I6843" s="2">
        <v>2014</v>
      </c>
      <c r="J6843" s="2">
        <v>4</v>
      </c>
      <c r="K6843" s="2" t="str">
        <f>VLOOKUP($C6843,Clients!$B:$F,K$6,0)</f>
        <v>Beier Inc</v>
      </c>
      <c r="L6843" s="2" t="str">
        <f>VLOOKUP($C6843,Clients!$B:$F,L$6,0)</f>
        <v>Foreign</v>
      </c>
      <c r="M6843" s="2" t="str">
        <f>VLOOKUP($C6843,Clients!$B:$F,M$6,0)</f>
        <v>NO</v>
      </c>
      <c r="N6843" s="2" t="str">
        <f>VLOOKUP($C6843,Clients!$B:$F,N$6,0)</f>
        <v>Norway</v>
      </c>
    </row>
    <row r="6844" spans="2:14" x14ac:dyDescent="0.2">
      <c r="B6844" s="8">
        <v>426.97199999999998</v>
      </c>
      <c r="C6844" s="2" t="s">
        <v>10494</v>
      </c>
      <c r="D6844" s="2" t="s">
        <v>51</v>
      </c>
      <c r="E6844" s="8">
        <v>0</v>
      </c>
      <c r="F6844" s="2" t="s">
        <v>10499</v>
      </c>
      <c r="G6844" s="2" t="s">
        <v>8682</v>
      </c>
      <c r="H6844" s="9">
        <v>41790</v>
      </c>
      <c r="I6844" s="2">
        <v>2014</v>
      </c>
      <c r="J6844" s="2">
        <v>5</v>
      </c>
      <c r="K6844" s="2" t="str">
        <f>VLOOKUP($C6844,Clients!$B:$F,K$6,0)</f>
        <v>Beier Inc</v>
      </c>
      <c r="L6844" s="2" t="str">
        <f>VLOOKUP($C6844,Clients!$B:$F,L$6,0)</f>
        <v>Foreign</v>
      </c>
      <c r="M6844" s="2" t="str">
        <f>VLOOKUP($C6844,Clients!$B:$F,M$6,0)</f>
        <v>NO</v>
      </c>
      <c r="N6844" s="2" t="str">
        <f>VLOOKUP($C6844,Clients!$B:$F,N$6,0)</f>
        <v>Norway</v>
      </c>
    </row>
    <row r="6845" spans="2:14" x14ac:dyDescent="0.2">
      <c r="B6845" s="8">
        <v>220.75200000000001</v>
      </c>
      <c r="C6845" s="2" t="s">
        <v>10494</v>
      </c>
      <c r="D6845" s="2" t="s">
        <v>51</v>
      </c>
      <c r="E6845" s="8">
        <v>0</v>
      </c>
      <c r="F6845" s="2" t="s">
        <v>10500</v>
      </c>
      <c r="G6845" s="2" t="s">
        <v>8737</v>
      </c>
      <c r="H6845" s="9">
        <v>41820</v>
      </c>
      <c r="I6845" s="2">
        <v>2014</v>
      </c>
      <c r="J6845" s="2">
        <v>6</v>
      </c>
      <c r="K6845" s="2" t="str">
        <f>VLOOKUP($C6845,Clients!$B:$F,K$6,0)</f>
        <v>Beier Inc</v>
      </c>
      <c r="L6845" s="2" t="str">
        <f>VLOOKUP($C6845,Clients!$B:$F,L$6,0)</f>
        <v>Foreign</v>
      </c>
      <c r="M6845" s="2" t="str">
        <f>VLOOKUP($C6845,Clients!$B:$F,M$6,0)</f>
        <v>NO</v>
      </c>
      <c r="N6845" s="2" t="str">
        <f>VLOOKUP($C6845,Clients!$B:$F,N$6,0)</f>
        <v>Norway</v>
      </c>
    </row>
    <row r="6846" spans="2:14" x14ac:dyDescent="0.2">
      <c r="B6846" s="8">
        <v>23.772000000000002</v>
      </c>
      <c r="C6846" s="2" t="s">
        <v>10494</v>
      </c>
      <c r="D6846" s="2" t="s">
        <v>51</v>
      </c>
      <c r="E6846" s="8">
        <v>0</v>
      </c>
      <c r="F6846" s="2" t="s">
        <v>10501</v>
      </c>
      <c r="G6846" s="2" t="s">
        <v>8799</v>
      </c>
      <c r="H6846" s="9">
        <v>41851</v>
      </c>
      <c r="I6846" s="2">
        <v>2014</v>
      </c>
      <c r="J6846" s="2">
        <v>7</v>
      </c>
      <c r="K6846" s="2" t="str">
        <f>VLOOKUP($C6846,Clients!$B:$F,K$6,0)</f>
        <v>Beier Inc</v>
      </c>
      <c r="L6846" s="2" t="str">
        <f>VLOOKUP($C6846,Clients!$B:$F,L$6,0)</f>
        <v>Foreign</v>
      </c>
      <c r="M6846" s="2" t="str">
        <f>VLOOKUP($C6846,Clients!$B:$F,M$6,0)</f>
        <v>NO</v>
      </c>
      <c r="N6846" s="2" t="str">
        <f>VLOOKUP($C6846,Clients!$B:$F,N$6,0)</f>
        <v>Norway</v>
      </c>
    </row>
    <row r="6847" spans="2:14" x14ac:dyDescent="0.2">
      <c r="B6847" s="8">
        <v>562.04399999999998</v>
      </c>
      <c r="C6847" s="2" t="s">
        <v>10494</v>
      </c>
      <c r="D6847" s="2" t="s">
        <v>51</v>
      </c>
      <c r="E6847" s="8">
        <v>0</v>
      </c>
      <c r="F6847" s="2" t="s">
        <v>10502</v>
      </c>
      <c r="G6847" s="2" t="s">
        <v>8881</v>
      </c>
      <c r="H6847" s="9">
        <v>41880</v>
      </c>
      <c r="I6847" s="2">
        <v>2014</v>
      </c>
      <c r="J6847" s="2">
        <v>8</v>
      </c>
      <c r="K6847" s="2" t="str">
        <f>VLOOKUP($C6847,Clients!$B:$F,K$6,0)</f>
        <v>Beier Inc</v>
      </c>
      <c r="L6847" s="2" t="str">
        <f>VLOOKUP($C6847,Clients!$B:$F,L$6,0)</f>
        <v>Foreign</v>
      </c>
      <c r="M6847" s="2" t="str">
        <f>VLOOKUP($C6847,Clients!$B:$F,M$6,0)</f>
        <v>NO</v>
      </c>
      <c r="N6847" s="2" t="str">
        <f>VLOOKUP($C6847,Clients!$B:$F,N$6,0)</f>
        <v>Norway</v>
      </c>
    </row>
    <row r="6848" spans="2:14" x14ac:dyDescent="0.2">
      <c r="B6848" s="8">
        <v>1283.7720000000002</v>
      </c>
      <c r="C6848" s="2" t="s">
        <v>10494</v>
      </c>
      <c r="D6848" s="2" t="s">
        <v>51</v>
      </c>
      <c r="E6848" s="8">
        <v>0</v>
      </c>
      <c r="F6848" s="2" t="s">
        <v>10503</v>
      </c>
      <c r="G6848" s="2" t="s">
        <v>8924</v>
      </c>
      <c r="H6848" s="9">
        <v>41912</v>
      </c>
      <c r="I6848" s="2">
        <v>2014</v>
      </c>
      <c r="J6848" s="2">
        <v>9</v>
      </c>
      <c r="K6848" s="2" t="str">
        <f>VLOOKUP($C6848,Clients!$B:$F,K$6,0)</f>
        <v>Beier Inc</v>
      </c>
      <c r="L6848" s="2" t="str">
        <f>VLOOKUP($C6848,Clients!$B:$F,L$6,0)</f>
        <v>Foreign</v>
      </c>
      <c r="M6848" s="2" t="str">
        <f>VLOOKUP($C6848,Clients!$B:$F,M$6,0)</f>
        <v>NO</v>
      </c>
      <c r="N6848" s="2" t="str">
        <f>VLOOKUP($C6848,Clients!$B:$F,N$6,0)</f>
        <v>Norway</v>
      </c>
    </row>
    <row r="6849" spans="2:14" x14ac:dyDescent="0.2">
      <c r="B6849" s="8">
        <v>779.77200000000005</v>
      </c>
      <c r="C6849" s="2" t="s">
        <v>10494</v>
      </c>
      <c r="D6849" s="2" t="s">
        <v>51</v>
      </c>
      <c r="E6849" s="8">
        <v>0</v>
      </c>
      <c r="F6849" s="2" t="s">
        <v>10504</v>
      </c>
      <c r="G6849" s="2" t="s">
        <v>9020</v>
      </c>
      <c r="H6849" s="9">
        <v>41943</v>
      </c>
      <c r="I6849" s="2">
        <v>2014</v>
      </c>
      <c r="J6849" s="2">
        <v>10</v>
      </c>
      <c r="K6849" s="2" t="str">
        <f>VLOOKUP($C6849,Clients!$B:$F,K$6,0)</f>
        <v>Beier Inc</v>
      </c>
      <c r="L6849" s="2" t="str">
        <f>VLOOKUP($C6849,Clients!$B:$F,L$6,0)</f>
        <v>Foreign</v>
      </c>
      <c r="M6849" s="2" t="str">
        <f>VLOOKUP($C6849,Clients!$B:$F,M$6,0)</f>
        <v>NO</v>
      </c>
      <c r="N6849" s="2" t="str">
        <f>VLOOKUP($C6849,Clients!$B:$F,N$6,0)</f>
        <v>Norway</v>
      </c>
    </row>
    <row r="6850" spans="2:14" x14ac:dyDescent="0.2">
      <c r="B6850" s="8">
        <v>1045.5060000000001</v>
      </c>
      <c r="C6850" s="2" t="s">
        <v>10494</v>
      </c>
      <c r="D6850" s="2" t="s">
        <v>51</v>
      </c>
      <c r="E6850" s="8">
        <v>0</v>
      </c>
      <c r="F6850" s="2" t="s">
        <v>10505</v>
      </c>
      <c r="G6850" s="2" t="s">
        <v>9087</v>
      </c>
      <c r="H6850" s="9">
        <v>41971</v>
      </c>
      <c r="I6850" s="2">
        <v>2014</v>
      </c>
      <c r="J6850" s="2">
        <v>11</v>
      </c>
      <c r="K6850" s="2" t="str">
        <f>VLOOKUP($C6850,Clients!$B:$F,K$6,0)</f>
        <v>Beier Inc</v>
      </c>
      <c r="L6850" s="2" t="str">
        <f>VLOOKUP($C6850,Clients!$B:$F,L$6,0)</f>
        <v>Foreign</v>
      </c>
      <c r="M6850" s="2" t="str">
        <f>VLOOKUP($C6850,Clients!$B:$F,M$6,0)</f>
        <v>NO</v>
      </c>
      <c r="N6850" s="2" t="str">
        <f>VLOOKUP($C6850,Clients!$B:$F,N$6,0)</f>
        <v>Norway</v>
      </c>
    </row>
    <row r="6851" spans="2:14" x14ac:dyDescent="0.2">
      <c r="B6851" s="8">
        <v>1606.7520000000002</v>
      </c>
      <c r="C6851" s="2" t="s">
        <v>10494</v>
      </c>
      <c r="D6851" s="2" t="s">
        <v>51</v>
      </c>
      <c r="E6851" s="8">
        <v>0</v>
      </c>
      <c r="F6851" s="2" t="s">
        <v>10506</v>
      </c>
      <c r="G6851" s="2" t="s">
        <v>9135</v>
      </c>
      <c r="H6851" s="9">
        <v>41992</v>
      </c>
      <c r="I6851" s="2">
        <v>2014</v>
      </c>
      <c r="J6851" s="2">
        <v>12</v>
      </c>
      <c r="K6851" s="2" t="str">
        <f>VLOOKUP($C6851,Clients!$B:$F,K$6,0)</f>
        <v>Beier Inc</v>
      </c>
      <c r="L6851" s="2" t="str">
        <f>VLOOKUP($C6851,Clients!$B:$F,L$6,0)</f>
        <v>Foreign</v>
      </c>
      <c r="M6851" s="2" t="str">
        <f>VLOOKUP($C6851,Clients!$B:$F,M$6,0)</f>
        <v>NO</v>
      </c>
      <c r="N6851" s="2" t="str">
        <f>VLOOKUP($C6851,Clients!$B:$F,N$6,0)</f>
        <v>Norway</v>
      </c>
    </row>
    <row r="6852" spans="2:14" x14ac:dyDescent="0.2">
      <c r="B6852" s="8">
        <v>584.72400000000005</v>
      </c>
      <c r="C6852" s="2" t="s">
        <v>10494</v>
      </c>
      <c r="D6852" s="2" t="s">
        <v>51</v>
      </c>
      <c r="E6852" s="8">
        <v>0</v>
      </c>
      <c r="F6852" s="2" t="s">
        <v>10507</v>
      </c>
      <c r="G6852" s="2" t="s">
        <v>9164</v>
      </c>
      <c r="H6852" s="9">
        <v>42003</v>
      </c>
      <c r="I6852" s="2">
        <v>2014</v>
      </c>
      <c r="J6852" s="2">
        <v>12</v>
      </c>
      <c r="K6852" s="2" t="str">
        <f>VLOOKUP($C6852,Clients!$B:$F,K$6,0)</f>
        <v>Beier Inc</v>
      </c>
      <c r="L6852" s="2" t="str">
        <f>VLOOKUP($C6852,Clients!$B:$F,L$6,0)</f>
        <v>Foreign</v>
      </c>
      <c r="M6852" s="2" t="str">
        <f>VLOOKUP($C6852,Clients!$B:$F,M$6,0)</f>
        <v>NO</v>
      </c>
      <c r="N6852" s="2" t="str">
        <f>VLOOKUP($C6852,Clients!$B:$F,N$6,0)</f>
        <v>Norway</v>
      </c>
    </row>
    <row r="6853" spans="2:14" x14ac:dyDescent="0.2">
      <c r="B6853" s="8">
        <v>1658.4540000000002</v>
      </c>
      <c r="C6853" s="2" t="s">
        <v>10494</v>
      </c>
      <c r="D6853" s="2" t="s">
        <v>51</v>
      </c>
      <c r="E6853" s="8">
        <v>0</v>
      </c>
      <c r="F6853" s="2" t="s">
        <v>10508</v>
      </c>
      <c r="G6853" s="2" t="s">
        <v>9226</v>
      </c>
      <c r="H6853" s="9">
        <v>42034</v>
      </c>
      <c r="I6853" s="2">
        <v>2015</v>
      </c>
      <c r="J6853" s="2">
        <v>1</v>
      </c>
      <c r="K6853" s="2" t="str">
        <f>VLOOKUP($C6853,Clients!$B:$F,K$6,0)</f>
        <v>Beier Inc</v>
      </c>
      <c r="L6853" s="2" t="str">
        <f>VLOOKUP($C6853,Clients!$B:$F,L$6,0)</f>
        <v>Foreign</v>
      </c>
      <c r="M6853" s="2" t="str">
        <f>VLOOKUP($C6853,Clients!$B:$F,M$6,0)</f>
        <v>NO</v>
      </c>
      <c r="N6853" s="2" t="str">
        <f>VLOOKUP($C6853,Clients!$B:$F,N$6,0)</f>
        <v>Norway</v>
      </c>
    </row>
    <row r="6854" spans="2:14" x14ac:dyDescent="0.2">
      <c r="B6854" s="8">
        <v>2187.1080000000002</v>
      </c>
      <c r="C6854" s="2" t="s">
        <v>10494</v>
      </c>
      <c r="D6854" s="2" t="s">
        <v>51</v>
      </c>
      <c r="E6854" s="8">
        <v>0</v>
      </c>
      <c r="F6854" s="2" t="s">
        <v>10509</v>
      </c>
      <c r="G6854" s="2" t="s">
        <v>9295</v>
      </c>
      <c r="H6854" s="9">
        <v>42062</v>
      </c>
      <c r="I6854" s="2">
        <v>2015</v>
      </c>
      <c r="J6854" s="2">
        <v>2</v>
      </c>
      <c r="K6854" s="2" t="str">
        <f>VLOOKUP($C6854,Clients!$B:$F,K$6,0)</f>
        <v>Beier Inc</v>
      </c>
      <c r="L6854" s="2" t="str">
        <f>VLOOKUP($C6854,Clients!$B:$F,L$6,0)</f>
        <v>Foreign</v>
      </c>
      <c r="M6854" s="2" t="str">
        <f>VLOOKUP($C6854,Clients!$B:$F,M$6,0)</f>
        <v>NO</v>
      </c>
      <c r="N6854" s="2" t="str">
        <f>VLOOKUP($C6854,Clients!$B:$F,N$6,0)</f>
        <v>Norway</v>
      </c>
    </row>
    <row r="6855" spans="2:14" x14ac:dyDescent="0.2">
      <c r="B6855" s="8">
        <v>351.75</v>
      </c>
      <c r="C6855" s="2" t="s">
        <v>10494</v>
      </c>
      <c r="D6855" s="2" t="s">
        <v>51</v>
      </c>
      <c r="E6855" s="8">
        <v>0</v>
      </c>
      <c r="F6855" s="2" t="s">
        <v>10510</v>
      </c>
      <c r="G6855" s="2" t="s">
        <v>9395</v>
      </c>
      <c r="H6855" s="9">
        <v>42094</v>
      </c>
      <c r="I6855" s="2">
        <v>2015</v>
      </c>
      <c r="J6855" s="2">
        <v>3</v>
      </c>
      <c r="K6855" s="2" t="str">
        <f>VLOOKUP($C6855,Clients!$B:$F,K$6,0)</f>
        <v>Beier Inc</v>
      </c>
      <c r="L6855" s="2" t="str">
        <f>VLOOKUP($C6855,Clients!$B:$F,L$6,0)</f>
        <v>Foreign</v>
      </c>
      <c r="M6855" s="2" t="str">
        <f>VLOOKUP($C6855,Clients!$B:$F,M$6,0)</f>
        <v>NO</v>
      </c>
      <c r="N6855" s="2" t="str">
        <f>VLOOKUP($C6855,Clients!$B:$F,N$6,0)</f>
        <v>Norway</v>
      </c>
    </row>
    <row r="6856" spans="2:14" x14ac:dyDescent="0.2">
      <c r="B6856" s="8">
        <v>802.57800000000009</v>
      </c>
      <c r="C6856" s="2" t="s">
        <v>10494</v>
      </c>
      <c r="D6856" s="2" t="s">
        <v>51</v>
      </c>
      <c r="E6856" s="8">
        <v>0</v>
      </c>
      <c r="F6856" s="2" t="s">
        <v>10511</v>
      </c>
      <c r="G6856" s="2" t="s">
        <v>9525</v>
      </c>
      <c r="H6856" s="9">
        <v>42124</v>
      </c>
      <c r="I6856" s="2">
        <v>2015</v>
      </c>
      <c r="J6856" s="2">
        <v>4</v>
      </c>
      <c r="K6856" s="2" t="str">
        <f>VLOOKUP($C6856,Clients!$B:$F,K$6,0)</f>
        <v>Beier Inc</v>
      </c>
      <c r="L6856" s="2" t="str">
        <f>VLOOKUP($C6856,Clients!$B:$F,L$6,0)</f>
        <v>Foreign</v>
      </c>
      <c r="M6856" s="2" t="str">
        <f>VLOOKUP($C6856,Clients!$B:$F,M$6,0)</f>
        <v>NO</v>
      </c>
      <c r="N6856" s="2" t="str">
        <f>VLOOKUP($C6856,Clients!$B:$F,N$6,0)</f>
        <v>Norway</v>
      </c>
    </row>
    <row r="6857" spans="2:14" x14ac:dyDescent="0.2">
      <c r="B6857" s="8">
        <v>338.226</v>
      </c>
      <c r="C6857" s="2" t="s">
        <v>10494</v>
      </c>
      <c r="D6857" s="2" t="s">
        <v>51</v>
      </c>
      <c r="E6857" s="8">
        <v>0</v>
      </c>
      <c r="F6857" s="2" t="s">
        <v>10512</v>
      </c>
      <c r="G6857" s="2" t="s">
        <v>10513</v>
      </c>
      <c r="H6857" s="9">
        <v>42153</v>
      </c>
      <c r="I6857" s="2">
        <v>2015</v>
      </c>
      <c r="J6857" s="2">
        <v>5</v>
      </c>
      <c r="K6857" s="2" t="str">
        <f>VLOOKUP($C6857,Clients!$B:$F,K$6,0)</f>
        <v>Beier Inc</v>
      </c>
      <c r="L6857" s="2" t="str">
        <f>VLOOKUP($C6857,Clients!$B:$F,L$6,0)</f>
        <v>Foreign</v>
      </c>
      <c r="M6857" s="2" t="str">
        <f>VLOOKUP($C6857,Clients!$B:$F,M$6,0)</f>
        <v>NO</v>
      </c>
      <c r="N6857" s="2" t="str">
        <f>VLOOKUP($C6857,Clients!$B:$F,N$6,0)</f>
        <v>Norway</v>
      </c>
    </row>
    <row r="6858" spans="2:14" x14ac:dyDescent="0.2">
      <c r="B6858" s="8">
        <v>533.73599999999999</v>
      </c>
      <c r="C6858" s="2" t="s">
        <v>10494</v>
      </c>
      <c r="D6858" s="2" t="s">
        <v>51</v>
      </c>
      <c r="E6858" s="8">
        <v>0</v>
      </c>
      <c r="F6858" s="2" t="s">
        <v>10514</v>
      </c>
      <c r="G6858" s="2" t="s">
        <v>10515</v>
      </c>
      <c r="H6858" s="9">
        <v>42185</v>
      </c>
      <c r="I6858" s="2">
        <v>2015</v>
      </c>
      <c r="J6858" s="2">
        <v>6</v>
      </c>
      <c r="K6858" s="2" t="str">
        <f>VLOOKUP($C6858,Clients!$B:$F,K$6,0)</f>
        <v>Beier Inc</v>
      </c>
      <c r="L6858" s="2" t="str">
        <f>VLOOKUP($C6858,Clients!$B:$F,L$6,0)</f>
        <v>Foreign</v>
      </c>
      <c r="M6858" s="2" t="str">
        <f>VLOOKUP($C6858,Clients!$B:$F,M$6,0)</f>
        <v>NO</v>
      </c>
      <c r="N6858" s="2" t="str">
        <f>VLOOKUP($C6858,Clients!$B:$F,N$6,0)</f>
        <v>Norway</v>
      </c>
    </row>
    <row r="6859" spans="2:14" x14ac:dyDescent="0.2">
      <c r="B6859" s="8">
        <v>534.99599999999998</v>
      </c>
      <c r="C6859" s="2" t="s">
        <v>10494</v>
      </c>
      <c r="D6859" s="2" t="s">
        <v>51</v>
      </c>
      <c r="E6859" s="8">
        <v>0</v>
      </c>
      <c r="F6859" s="2" t="s">
        <v>10516</v>
      </c>
      <c r="G6859" s="2" t="s">
        <v>10517</v>
      </c>
      <c r="H6859" s="9">
        <v>42216</v>
      </c>
      <c r="I6859" s="2">
        <v>2015</v>
      </c>
      <c r="J6859" s="2">
        <v>7</v>
      </c>
      <c r="K6859" s="2" t="str">
        <f>VLOOKUP($C6859,Clients!$B:$F,K$6,0)</f>
        <v>Beier Inc</v>
      </c>
      <c r="L6859" s="2" t="str">
        <f>VLOOKUP($C6859,Clients!$B:$F,L$6,0)</f>
        <v>Foreign</v>
      </c>
      <c r="M6859" s="2" t="str">
        <f>VLOOKUP($C6859,Clients!$B:$F,M$6,0)</f>
        <v>NO</v>
      </c>
      <c r="N6859" s="2" t="str">
        <f>VLOOKUP($C6859,Clients!$B:$F,N$6,0)</f>
        <v>Norway</v>
      </c>
    </row>
    <row r="6860" spans="2:14" x14ac:dyDescent="0.2">
      <c r="B6860" s="8">
        <v>604.80000000000007</v>
      </c>
      <c r="C6860" s="2" t="s">
        <v>10494</v>
      </c>
      <c r="D6860" s="2" t="s">
        <v>51</v>
      </c>
      <c r="E6860" s="8">
        <v>0</v>
      </c>
      <c r="F6860" s="2" t="s">
        <v>10518</v>
      </c>
      <c r="G6860" s="2" t="s">
        <v>10519</v>
      </c>
      <c r="H6860" s="9">
        <v>42247</v>
      </c>
      <c r="I6860" s="2">
        <v>2015</v>
      </c>
      <c r="J6860" s="2">
        <v>8</v>
      </c>
      <c r="K6860" s="2" t="str">
        <f>VLOOKUP($C6860,Clients!$B:$F,K$6,0)</f>
        <v>Beier Inc</v>
      </c>
      <c r="L6860" s="2" t="str">
        <f>VLOOKUP($C6860,Clients!$B:$F,L$6,0)</f>
        <v>Foreign</v>
      </c>
      <c r="M6860" s="2" t="str">
        <f>VLOOKUP($C6860,Clients!$B:$F,M$6,0)</f>
        <v>NO</v>
      </c>
      <c r="N6860" s="2" t="str">
        <f>VLOOKUP($C6860,Clients!$B:$F,N$6,0)</f>
        <v>Norway</v>
      </c>
    </row>
    <row r="6861" spans="2:14" x14ac:dyDescent="0.2">
      <c r="B6861" s="8">
        <v>623.154</v>
      </c>
      <c r="C6861" s="2" t="s">
        <v>10494</v>
      </c>
      <c r="D6861" s="2" t="s">
        <v>51</v>
      </c>
      <c r="E6861" s="8">
        <v>0</v>
      </c>
      <c r="F6861" s="2" t="s">
        <v>10520</v>
      </c>
      <c r="G6861" s="2" t="s">
        <v>10521</v>
      </c>
      <c r="H6861" s="9">
        <v>42277</v>
      </c>
      <c r="I6861" s="2">
        <v>2015</v>
      </c>
      <c r="J6861" s="2">
        <v>9</v>
      </c>
      <c r="K6861" s="2" t="str">
        <f>VLOOKUP($C6861,Clients!$B:$F,K$6,0)</f>
        <v>Beier Inc</v>
      </c>
      <c r="L6861" s="2" t="str">
        <f>VLOOKUP($C6861,Clients!$B:$F,L$6,0)</f>
        <v>Foreign</v>
      </c>
      <c r="M6861" s="2" t="str">
        <f>VLOOKUP($C6861,Clients!$B:$F,M$6,0)</f>
        <v>NO</v>
      </c>
      <c r="N6861" s="2" t="str">
        <f>VLOOKUP($C6861,Clients!$B:$F,N$6,0)</f>
        <v>Norway</v>
      </c>
    </row>
    <row r="6862" spans="2:14" x14ac:dyDescent="0.2">
      <c r="B6862" s="8">
        <v>412.69200000000006</v>
      </c>
      <c r="C6862" s="2" t="s">
        <v>10494</v>
      </c>
      <c r="D6862" s="2" t="s">
        <v>51</v>
      </c>
      <c r="E6862" s="8">
        <v>0</v>
      </c>
      <c r="F6862" s="2" t="s">
        <v>10522</v>
      </c>
      <c r="G6862" s="2" t="s">
        <v>10523</v>
      </c>
      <c r="H6862" s="9">
        <v>42307</v>
      </c>
      <c r="I6862" s="2">
        <v>2015</v>
      </c>
      <c r="J6862" s="2">
        <v>10</v>
      </c>
      <c r="K6862" s="2" t="str">
        <f>VLOOKUP($C6862,Clients!$B:$F,K$6,0)</f>
        <v>Beier Inc</v>
      </c>
      <c r="L6862" s="2" t="str">
        <f>VLOOKUP($C6862,Clients!$B:$F,L$6,0)</f>
        <v>Foreign</v>
      </c>
      <c r="M6862" s="2" t="str">
        <f>VLOOKUP($C6862,Clients!$B:$F,M$6,0)</f>
        <v>NO</v>
      </c>
      <c r="N6862" s="2" t="str">
        <f>VLOOKUP($C6862,Clients!$B:$F,N$6,0)</f>
        <v>Norway</v>
      </c>
    </row>
    <row r="6863" spans="2:14" x14ac:dyDescent="0.2">
      <c r="B6863" s="8">
        <v>894.096</v>
      </c>
      <c r="C6863" s="2" t="s">
        <v>10494</v>
      </c>
      <c r="D6863" s="2" t="s">
        <v>51</v>
      </c>
      <c r="E6863" s="8">
        <v>0</v>
      </c>
      <c r="F6863" s="2" t="s">
        <v>10524</v>
      </c>
      <c r="G6863" s="2" t="s">
        <v>10525</v>
      </c>
      <c r="H6863" s="9">
        <v>42338</v>
      </c>
      <c r="I6863" s="2">
        <v>2015</v>
      </c>
      <c r="J6863" s="2">
        <v>11</v>
      </c>
      <c r="K6863" s="2" t="str">
        <f>VLOOKUP($C6863,Clients!$B:$F,K$6,0)</f>
        <v>Beier Inc</v>
      </c>
      <c r="L6863" s="2" t="str">
        <f>VLOOKUP($C6863,Clients!$B:$F,L$6,0)</f>
        <v>Foreign</v>
      </c>
      <c r="M6863" s="2" t="str">
        <f>VLOOKUP($C6863,Clients!$B:$F,M$6,0)</f>
        <v>NO</v>
      </c>
      <c r="N6863" s="2" t="str">
        <f>VLOOKUP($C6863,Clients!$B:$F,N$6,0)</f>
        <v>Norway</v>
      </c>
    </row>
    <row r="6864" spans="2:14" x14ac:dyDescent="0.2">
      <c r="B6864" s="8">
        <v>542.30400000000009</v>
      </c>
      <c r="C6864" s="2" t="s">
        <v>10494</v>
      </c>
      <c r="D6864" s="2" t="s">
        <v>51</v>
      </c>
      <c r="E6864" s="8">
        <v>0</v>
      </c>
      <c r="F6864" s="2" t="s">
        <v>10526</v>
      </c>
      <c r="G6864" s="2" t="s">
        <v>10527</v>
      </c>
      <c r="H6864" s="9">
        <v>42368</v>
      </c>
      <c r="I6864" s="2">
        <v>2015</v>
      </c>
      <c r="J6864" s="2">
        <v>12</v>
      </c>
      <c r="K6864" s="2" t="str">
        <f>VLOOKUP($C6864,Clients!$B:$F,K$6,0)</f>
        <v>Beier Inc</v>
      </c>
      <c r="L6864" s="2" t="str">
        <f>VLOOKUP($C6864,Clients!$B:$F,L$6,0)</f>
        <v>Foreign</v>
      </c>
      <c r="M6864" s="2" t="str">
        <f>VLOOKUP($C6864,Clients!$B:$F,M$6,0)</f>
        <v>NO</v>
      </c>
      <c r="N6864" s="2" t="str">
        <f>VLOOKUP($C6864,Clients!$B:$F,N$6,0)</f>
        <v>Norway</v>
      </c>
    </row>
    <row r="6865" spans="2:14" x14ac:dyDescent="0.2">
      <c r="B6865" s="8">
        <v>649.61399999999992</v>
      </c>
      <c r="C6865" s="2" t="s">
        <v>10494</v>
      </c>
      <c r="D6865" s="2" t="s">
        <v>51</v>
      </c>
      <c r="E6865" s="8">
        <v>0</v>
      </c>
      <c r="F6865" s="2" t="s">
        <v>10528</v>
      </c>
      <c r="G6865" s="2" t="s">
        <v>10529</v>
      </c>
      <c r="H6865" s="9">
        <v>42368</v>
      </c>
      <c r="I6865" s="2">
        <v>2015</v>
      </c>
      <c r="J6865" s="2">
        <v>12</v>
      </c>
      <c r="K6865" s="2" t="str">
        <f>VLOOKUP($C6865,Clients!$B:$F,K$6,0)</f>
        <v>Beier Inc</v>
      </c>
      <c r="L6865" s="2" t="str">
        <f>VLOOKUP($C6865,Clients!$B:$F,L$6,0)</f>
        <v>Foreign</v>
      </c>
      <c r="M6865" s="2" t="str">
        <f>VLOOKUP($C6865,Clients!$B:$F,M$6,0)</f>
        <v>NO</v>
      </c>
      <c r="N6865" s="2" t="str">
        <f>VLOOKUP($C6865,Clients!$B:$F,N$6,0)</f>
        <v>Norway</v>
      </c>
    </row>
    <row r="6866" spans="2:14" x14ac:dyDescent="0.2">
      <c r="B6866" s="8">
        <v>1569.1200000000001</v>
      </c>
      <c r="C6866" s="2" t="s">
        <v>10494</v>
      </c>
      <c r="D6866" s="2" t="s">
        <v>51</v>
      </c>
      <c r="E6866" s="8">
        <v>0</v>
      </c>
      <c r="F6866" s="2" t="s">
        <v>10530</v>
      </c>
      <c r="G6866" s="2" t="s">
        <v>10531</v>
      </c>
      <c r="H6866" s="9">
        <v>42400</v>
      </c>
      <c r="I6866" s="2">
        <v>2016</v>
      </c>
      <c r="J6866" s="2">
        <v>1</v>
      </c>
      <c r="K6866" s="2" t="str">
        <f>VLOOKUP($C6866,Clients!$B:$F,K$6,0)</f>
        <v>Beier Inc</v>
      </c>
      <c r="L6866" s="2" t="str">
        <f>VLOOKUP($C6866,Clients!$B:$F,L$6,0)</f>
        <v>Foreign</v>
      </c>
      <c r="M6866" s="2" t="str">
        <f>VLOOKUP($C6866,Clients!$B:$F,M$6,0)</f>
        <v>NO</v>
      </c>
      <c r="N6866" s="2" t="str">
        <f>VLOOKUP($C6866,Clients!$B:$F,N$6,0)</f>
        <v>Norway</v>
      </c>
    </row>
    <row r="6867" spans="2:14" x14ac:dyDescent="0.2">
      <c r="B6867" s="8">
        <v>1350.384</v>
      </c>
      <c r="C6867" s="2" t="s">
        <v>10494</v>
      </c>
      <c r="D6867" s="2" t="s">
        <v>51</v>
      </c>
      <c r="E6867" s="8">
        <v>0</v>
      </c>
      <c r="F6867" s="2" t="s">
        <v>10532</v>
      </c>
      <c r="G6867" s="2" t="s">
        <v>10533</v>
      </c>
      <c r="H6867" s="9">
        <v>42429</v>
      </c>
      <c r="I6867" s="2">
        <v>2016</v>
      </c>
      <c r="J6867" s="2">
        <v>2</v>
      </c>
      <c r="K6867" s="2" t="str">
        <f>VLOOKUP($C6867,Clients!$B:$F,K$6,0)</f>
        <v>Beier Inc</v>
      </c>
      <c r="L6867" s="2" t="str">
        <f>VLOOKUP($C6867,Clients!$B:$F,L$6,0)</f>
        <v>Foreign</v>
      </c>
      <c r="M6867" s="2" t="str">
        <f>VLOOKUP($C6867,Clients!$B:$F,M$6,0)</f>
        <v>NO</v>
      </c>
      <c r="N6867" s="2" t="str">
        <f>VLOOKUP($C6867,Clients!$B:$F,N$6,0)</f>
        <v>Norway</v>
      </c>
    </row>
    <row r="6868" spans="2:14" x14ac:dyDescent="0.2">
      <c r="B6868" s="8">
        <v>398.16</v>
      </c>
      <c r="C6868" s="2" t="s">
        <v>10494</v>
      </c>
      <c r="D6868" s="2" t="s">
        <v>51</v>
      </c>
      <c r="E6868" s="8">
        <v>0</v>
      </c>
      <c r="F6868" s="2" t="s">
        <v>10534</v>
      </c>
      <c r="G6868" s="2" t="s">
        <v>10535</v>
      </c>
      <c r="H6868" s="9">
        <v>42460</v>
      </c>
      <c r="I6868" s="2">
        <v>2016</v>
      </c>
      <c r="J6868" s="2">
        <v>3</v>
      </c>
      <c r="K6868" s="2" t="str">
        <f>VLOOKUP($C6868,Clients!$B:$F,K$6,0)</f>
        <v>Beier Inc</v>
      </c>
      <c r="L6868" s="2" t="str">
        <f>VLOOKUP($C6868,Clients!$B:$F,L$6,0)</f>
        <v>Foreign</v>
      </c>
      <c r="M6868" s="2" t="str">
        <f>VLOOKUP($C6868,Clients!$B:$F,M$6,0)</f>
        <v>NO</v>
      </c>
      <c r="N6868" s="2" t="str">
        <f>VLOOKUP($C6868,Clients!$B:$F,N$6,0)</f>
        <v>Norway</v>
      </c>
    </row>
    <row r="6869" spans="2:14" x14ac:dyDescent="0.2">
      <c r="B6869" s="8">
        <v>1050.42</v>
      </c>
      <c r="C6869" s="2" t="s">
        <v>10494</v>
      </c>
      <c r="D6869" s="2" t="s">
        <v>51</v>
      </c>
      <c r="E6869" s="8">
        <v>0</v>
      </c>
      <c r="F6869" s="2" t="s">
        <v>10536</v>
      </c>
      <c r="G6869" s="2" t="s">
        <v>10537</v>
      </c>
      <c r="H6869" s="9">
        <v>42488</v>
      </c>
      <c r="I6869" s="2">
        <v>2016</v>
      </c>
      <c r="J6869" s="2">
        <v>4</v>
      </c>
      <c r="K6869" s="2" t="str">
        <f>VLOOKUP($C6869,Clients!$B:$F,K$6,0)</f>
        <v>Beier Inc</v>
      </c>
      <c r="L6869" s="2" t="str">
        <f>VLOOKUP($C6869,Clients!$B:$F,L$6,0)</f>
        <v>Foreign</v>
      </c>
      <c r="M6869" s="2" t="str">
        <f>VLOOKUP($C6869,Clients!$B:$F,M$6,0)</f>
        <v>NO</v>
      </c>
      <c r="N6869" s="2" t="str">
        <f>VLOOKUP($C6869,Clients!$B:$F,N$6,0)</f>
        <v>Norway</v>
      </c>
    </row>
    <row r="6870" spans="2:14" x14ac:dyDescent="0.2">
      <c r="B6870" s="8">
        <v>337.596</v>
      </c>
      <c r="C6870" s="2" t="s">
        <v>10494</v>
      </c>
      <c r="D6870" s="2" t="s">
        <v>51</v>
      </c>
      <c r="E6870" s="8">
        <v>0</v>
      </c>
      <c r="F6870" s="2" t="s">
        <v>10538</v>
      </c>
      <c r="G6870" s="2" t="s">
        <v>10539</v>
      </c>
      <c r="H6870" s="9">
        <v>42521</v>
      </c>
      <c r="I6870" s="2">
        <v>2016</v>
      </c>
      <c r="J6870" s="2">
        <v>5</v>
      </c>
      <c r="K6870" s="2" t="str">
        <f>VLOOKUP($C6870,Clients!$B:$F,K$6,0)</f>
        <v>Beier Inc</v>
      </c>
      <c r="L6870" s="2" t="str">
        <f>VLOOKUP($C6870,Clients!$B:$F,L$6,0)</f>
        <v>Foreign</v>
      </c>
      <c r="M6870" s="2" t="str">
        <f>VLOOKUP($C6870,Clients!$B:$F,M$6,0)</f>
        <v>NO</v>
      </c>
      <c r="N6870" s="2" t="str">
        <f>VLOOKUP($C6870,Clients!$B:$F,N$6,0)</f>
        <v>Norway</v>
      </c>
    </row>
    <row r="6871" spans="2:14" x14ac:dyDescent="0.2">
      <c r="B6871" s="8">
        <v>384.71999999999997</v>
      </c>
      <c r="C6871" s="2" t="s">
        <v>10494</v>
      </c>
      <c r="D6871" s="2" t="s">
        <v>51</v>
      </c>
      <c r="E6871" s="8">
        <v>0</v>
      </c>
      <c r="F6871" s="2" t="s">
        <v>10540</v>
      </c>
      <c r="G6871" s="2" t="s">
        <v>10541</v>
      </c>
      <c r="H6871" s="9">
        <v>42551</v>
      </c>
      <c r="I6871" s="2">
        <v>2016</v>
      </c>
      <c r="J6871" s="2">
        <v>6</v>
      </c>
      <c r="K6871" s="2" t="str">
        <f>VLOOKUP($C6871,Clients!$B:$F,K$6,0)</f>
        <v>Beier Inc</v>
      </c>
      <c r="L6871" s="2" t="str">
        <f>VLOOKUP($C6871,Clients!$B:$F,L$6,0)</f>
        <v>Foreign</v>
      </c>
      <c r="M6871" s="2" t="str">
        <f>VLOOKUP($C6871,Clients!$B:$F,M$6,0)</f>
        <v>NO</v>
      </c>
      <c r="N6871" s="2" t="str">
        <f>VLOOKUP($C6871,Clients!$B:$F,N$6,0)</f>
        <v>Norway</v>
      </c>
    </row>
    <row r="6872" spans="2:14" x14ac:dyDescent="0.2">
      <c r="B6872" s="8">
        <v>1206.4080000000001</v>
      </c>
      <c r="C6872" s="2" t="s">
        <v>10494</v>
      </c>
      <c r="D6872" s="2" t="s">
        <v>51</v>
      </c>
      <c r="E6872" s="8">
        <v>0</v>
      </c>
      <c r="F6872" s="2" t="s">
        <v>10542</v>
      </c>
      <c r="G6872" s="2" t="s">
        <v>10543</v>
      </c>
      <c r="H6872" s="9">
        <v>42580</v>
      </c>
      <c r="I6872" s="2">
        <v>2016</v>
      </c>
      <c r="J6872" s="2">
        <v>7</v>
      </c>
      <c r="K6872" s="2" t="str">
        <f>VLOOKUP($C6872,Clients!$B:$F,K$6,0)</f>
        <v>Beier Inc</v>
      </c>
      <c r="L6872" s="2" t="str">
        <f>VLOOKUP($C6872,Clients!$B:$F,L$6,0)</f>
        <v>Foreign</v>
      </c>
      <c r="M6872" s="2" t="str">
        <f>VLOOKUP($C6872,Clients!$B:$F,M$6,0)</f>
        <v>NO</v>
      </c>
      <c r="N6872" s="2" t="str">
        <f>VLOOKUP($C6872,Clients!$B:$F,N$6,0)</f>
        <v>Norway</v>
      </c>
    </row>
    <row r="6873" spans="2:14" x14ac:dyDescent="0.2">
      <c r="B6873" s="8">
        <v>1497.8879999999999</v>
      </c>
      <c r="C6873" s="2" t="s">
        <v>10494</v>
      </c>
      <c r="D6873" s="2" t="s">
        <v>51</v>
      </c>
      <c r="E6873" s="8">
        <v>0</v>
      </c>
      <c r="F6873" s="2" t="s">
        <v>10544</v>
      </c>
      <c r="G6873" s="2" t="s">
        <v>10545</v>
      </c>
      <c r="H6873" s="9">
        <v>42612</v>
      </c>
      <c r="I6873" s="2">
        <v>2016</v>
      </c>
      <c r="J6873" s="2">
        <v>8</v>
      </c>
      <c r="K6873" s="2" t="str">
        <f>VLOOKUP($C6873,Clients!$B:$F,K$6,0)</f>
        <v>Beier Inc</v>
      </c>
      <c r="L6873" s="2" t="str">
        <f>VLOOKUP($C6873,Clients!$B:$F,L$6,0)</f>
        <v>Foreign</v>
      </c>
      <c r="M6873" s="2" t="str">
        <f>VLOOKUP($C6873,Clients!$B:$F,M$6,0)</f>
        <v>NO</v>
      </c>
      <c r="N6873" s="2" t="str">
        <f>VLOOKUP($C6873,Clients!$B:$F,N$6,0)</f>
        <v>Norway</v>
      </c>
    </row>
    <row r="6874" spans="2:14" x14ac:dyDescent="0.2">
      <c r="B6874" s="8">
        <v>682.9620000000001</v>
      </c>
      <c r="C6874" s="2" t="s">
        <v>10494</v>
      </c>
      <c r="D6874" s="2" t="s">
        <v>51</v>
      </c>
      <c r="E6874" s="8">
        <v>0</v>
      </c>
      <c r="F6874" s="2" t="s">
        <v>10546</v>
      </c>
      <c r="G6874" s="2" t="s">
        <v>10547</v>
      </c>
      <c r="H6874" s="9">
        <v>42643</v>
      </c>
      <c r="I6874" s="2">
        <v>2016</v>
      </c>
      <c r="J6874" s="2">
        <v>9</v>
      </c>
      <c r="K6874" s="2" t="str">
        <f>VLOOKUP($C6874,Clients!$B:$F,K$6,0)</f>
        <v>Beier Inc</v>
      </c>
      <c r="L6874" s="2" t="str">
        <f>VLOOKUP($C6874,Clients!$B:$F,L$6,0)</f>
        <v>Foreign</v>
      </c>
      <c r="M6874" s="2" t="str">
        <f>VLOOKUP($C6874,Clients!$B:$F,M$6,0)</f>
        <v>NO</v>
      </c>
      <c r="N6874" s="2" t="str">
        <f>VLOOKUP($C6874,Clients!$B:$F,N$6,0)</f>
        <v>Norway</v>
      </c>
    </row>
    <row r="6875" spans="2:14" x14ac:dyDescent="0.2">
      <c r="B6875" s="8">
        <v>-682.9620000000001</v>
      </c>
      <c r="C6875" s="2" t="s">
        <v>10494</v>
      </c>
      <c r="D6875" s="2" t="s">
        <v>51</v>
      </c>
      <c r="E6875" s="8">
        <v>0</v>
      </c>
      <c r="F6875" s="2" t="s">
        <v>10548</v>
      </c>
      <c r="G6875" s="2" t="s">
        <v>10547</v>
      </c>
      <c r="H6875" s="9">
        <v>42643</v>
      </c>
      <c r="I6875" s="2">
        <v>2016</v>
      </c>
      <c r="J6875" s="2">
        <v>9</v>
      </c>
      <c r="K6875" s="2" t="str">
        <f>VLOOKUP($C6875,Clients!$B:$F,K$6,0)</f>
        <v>Beier Inc</v>
      </c>
      <c r="L6875" s="2" t="str">
        <f>VLOOKUP($C6875,Clients!$B:$F,L$6,0)</f>
        <v>Foreign</v>
      </c>
      <c r="M6875" s="2" t="str">
        <f>VLOOKUP($C6875,Clients!$B:$F,M$6,0)</f>
        <v>NO</v>
      </c>
      <c r="N6875" s="2" t="str">
        <f>VLOOKUP($C6875,Clients!$B:$F,N$6,0)</f>
        <v>Norway</v>
      </c>
    </row>
    <row r="6876" spans="2:14" x14ac:dyDescent="0.2">
      <c r="B6876" s="8">
        <v>682.9620000000001</v>
      </c>
      <c r="C6876" s="2" t="s">
        <v>10494</v>
      </c>
      <c r="D6876" s="2" t="s">
        <v>51</v>
      </c>
      <c r="E6876" s="8">
        <v>0</v>
      </c>
      <c r="F6876" s="2" t="s">
        <v>10549</v>
      </c>
      <c r="G6876" s="2" t="s">
        <v>10547</v>
      </c>
      <c r="H6876" s="9">
        <v>42643</v>
      </c>
      <c r="I6876" s="2">
        <v>2016</v>
      </c>
      <c r="J6876" s="2">
        <v>9</v>
      </c>
      <c r="K6876" s="2" t="str">
        <f>VLOOKUP($C6876,Clients!$B:$F,K$6,0)</f>
        <v>Beier Inc</v>
      </c>
      <c r="L6876" s="2" t="str">
        <f>VLOOKUP($C6876,Clients!$B:$F,L$6,0)</f>
        <v>Foreign</v>
      </c>
      <c r="M6876" s="2" t="str">
        <f>VLOOKUP($C6876,Clients!$B:$F,M$6,0)</f>
        <v>NO</v>
      </c>
      <c r="N6876" s="2" t="str">
        <f>VLOOKUP($C6876,Clients!$B:$F,N$6,0)</f>
        <v>Norway</v>
      </c>
    </row>
    <row r="6877" spans="2:14" x14ac:dyDescent="0.2">
      <c r="B6877" s="8">
        <v>749.53200000000004</v>
      </c>
      <c r="C6877" s="2" t="s">
        <v>10494</v>
      </c>
      <c r="D6877" s="2" t="s">
        <v>51</v>
      </c>
      <c r="E6877" s="8">
        <v>0</v>
      </c>
      <c r="F6877" s="2" t="s">
        <v>10550</v>
      </c>
      <c r="G6877" s="2" t="s">
        <v>10551</v>
      </c>
      <c r="H6877" s="9">
        <v>42674</v>
      </c>
      <c r="I6877" s="2">
        <v>2016</v>
      </c>
      <c r="J6877" s="2">
        <v>10</v>
      </c>
      <c r="K6877" s="2" t="str">
        <f>VLOOKUP($C6877,Clients!$B:$F,K$6,0)</f>
        <v>Beier Inc</v>
      </c>
      <c r="L6877" s="2" t="str">
        <f>VLOOKUP($C6877,Clients!$B:$F,L$6,0)</f>
        <v>Foreign</v>
      </c>
      <c r="M6877" s="2" t="str">
        <f>VLOOKUP($C6877,Clients!$B:$F,M$6,0)</f>
        <v>NO</v>
      </c>
      <c r="N6877" s="2" t="str">
        <f>VLOOKUP($C6877,Clients!$B:$F,N$6,0)</f>
        <v>Norway</v>
      </c>
    </row>
    <row r="6878" spans="2:14" x14ac:dyDescent="0.2">
      <c r="B6878" s="8">
        <v>801.44399999999996</v>
      </c>
      <c r="C6878" s="2" t="s">
        <v>10494</v>
      </c>
      <c r="D6878" s="2" t="s">
        <v>51</v>
      </c>
      <c r="E6878" s="8">
        <v>0</v>
      </c>
      <c r="F6878" s="2" t="s">
        <v>10552</v>
      </c>
      <c r="G6878" s="2" t="s">
        <v>10553</v>
      </c>
      <c r="H6878" s="9">
        <v>42704</v>
      </c>
      <c r="I6878" s="2">
        <v>2016</v>
      </c>
      <c r="J6878" s="2">
        <v>11</v>
      </c>
      <c r="K6878" s="2" t="str">
        <f>VLOOKUP($C6878,Clients!$B:$F,K$6,0)</f>
        <v>Beier Inc</v>
      </c>
      <c r="L6878" s="2" t="str">
        <f>VLOOKUP($C6878,Clients!$B:$F,L$6,0)</f>
        <v>Foreign</v>
      </c>
      <c r="M6878" s="2" t="str">
        <f>VLOOKUP($C6878,Clients!$B:$F,M$6,0)</f>
        <v>NO</v>
      </c>
      <c r="N6878" s="2" t="str">
        <f>VLOOKUP($C6878,Clients!$B:$F,N$6,0)</f>
        <v>Norway</v>
      </c>
    </row>
    <row r="6879" spans="2:14" x14ac:dyDescent="0.2">
      <c r="B6879" s="8">
        <v>1185.1560000000002</v>
      </c>
      <c r="C6879" s="2" t="s">
        <v>10494</v>
      </c>
      <c r="D6879" s="2" t="s">
        <v>51</v>
      </c>
      <c r="E6879" s="8">
        <v>0</v>
      </c>
      <c r="F6879" s="2" t="s">
        <v>10554</v>
      </c>
      <c r="G6879" s="2" t="s">
        <v>10555</v>
      </c>
      <c r="H6879" s="9">
        <v>42734</v>
      </c>
      <c r="I6879" s="2">
        <v>2016</v>
      </c>
      <c r="J6879" s="2">
        <v>12</v>
      </c>
      <c r="K6879" s="2" t="str">
        <f>VLOOKUP($C6879,Clients!$B:$F,K$6,0)</f>
        <v>Beier Inc</v>
      </c>
      <c r="L6879" s="2" t="str">
        <f>VLOOKUP($C6879,Clients!$B:$F,L$6,0)</f>
        <v>Foreign</v>
      </c>
      <c r="M6879" s="2" t="str">
        <f>VLOOKUP($C6879,Clients!$B:$F,M$6,0)</f>
        <v>NO</v>
      </c>
      <c r="N6879" s="2" t="str">
        <f>VLOOKUP($C6879,Clients!$B:$F,N$6,0)</f>
        <v>Norway</v>
      </c>
    </row>
    <row r="6880" spans="2:14" x14ac:dyDescent="0.2">
      <c r="B6880" s="8">
        <v>1305.654</v>
      </c>
      <c r="C6880" s="2" t="s">
        <v>10494</v>
      </c>
      <c r="D6880" s="2" t="s">
        <v>51</v>
      </c>
      <c r="E6880" s="8">
        <v>0</v>
      </c>
      <c r="F6880" s="2" t="s">
        <v>10556</v>
      </c>
      <c r="G6880" s="2" t="s">
        <v>10557</v>
      </c>
      <c r="H6880" s="9">
        <v>42766</v>
      </c>
      <c r="I6880" s="2">
        <v>2017</v>
      </c>
      <c r="J6880" s="2">
        <v>1</v>
      </c>
      <c r="K6880" s="2" t="str">
        <f>VLOOKUP($C6880,Clients!$B:$F,K$6,0)</f>
        <v>Beier Inc</v>
      </c>
      <c r="L6880" s="2" t="str">
        <f>VLOOKUP($C6880,Clients!$B:$F,L$6,0)</f>
        <v>Foreign</v>
      </c>
      <c r="M6880" s="2" t="str">
        <f>VLOOKUP($C6880,Clients!$B:$F,M$6,0)</f>
        <v>NO</v>
      </c>
      <c r="N6880" s="2" t="str">
        <f>VLOOKUP($C6880,Clients!$B:$F,N$6,0)</f>
        <v>Norway</v>
      </c>
    </row>
    <row r="6881" spans="2:14" x14ac:dyDescent="0.2">
      <c r="B6881" s="8">
        <v>1420.7759999999998</v>
      </c>
      <c r="C6881" s="2" t="s">
        <v>10494</v>
      </c>
      <c r="D6881" s="2" t="s">
        <v>51</v>
      </c>
      <c r="E6881" s="8">
        <v>0</v>
      </c>
      <c r="F6881" s="2" t="s">
        <v>10558</v>
      </c>
      <c r="G6881" s="2" t="s">
        <v>10559</v>
      </c>
      <c r="H6881" s="9">
        <v>42794</v>
      </c>
      <c r="I6881" s="2">
        <v>2017</v>
      </c>
      <c r="J6881" s="2">
        <v>2</v>
      </c>
      <c r="K6881" s="2" t="str">
        <f>VLOOKUP($C6881,Clients!$B:$F,K$6,0)</f>
        <v>Beier Inc</v>
      </c>
      <c r="L6881" s="2" t="str">
        <f>VLOOKUP($C6881,Clients!$B:$F,L$6,0)</f>
        <v>Foreign</v>
      </c>
      <c r="M6881" s="2" t="str">
        <f>VLOOKUP($C6881,Clients!$B:$F,M$6,0)</f>
        <v>NO</v>
      </c>
      <c r="N6881" s="2" t="str">
        <f>VLOOKUP($C6881,Clients!$B:$F,N$6,0)</f>
        <v>Norway</v>
      </c>
    </row>
    <row r="6882" spans="2:14" x14ac:dyDescent="0.2">
      <c r="B6882" s="8">
        <v>814.12800000000004</v>
      </c>
      <c r="C6882" s="2" t="s">
        <v>10494</v>
      </c>
      <c r="D6882" s="2" t="s">
        <v>51</v>
      </c>
      <c r="E6882" s="8">
        <v>0</v>
      </c>
      <c r="F6882" s="2" t="s">
        <v>10560</v>
      </c>
      <c r="G6882" s="2" t="s">
        <v>10561</v>
      </c>
      <c r="H6882" s="9">
        <v>42825</v>
      </c>
      <c r="I6882" s="2">
        <v>2017</v>
      </c>
      <c r="J6882" s="2">
        <v>3</v>
      </c>
      <c r="K6882" s="2" t="str">
        <f>VLOOKUP($C6882,Clients!$B:$F,K$6,0)</f>
        <v>Beier Inc</v>
      </c>
      <c r="L6882" s="2" t="str">
        <f>VLOOKUP($C6882,Clients!$B:$F,L$6,0)</f>
        <v>Foreign</v>
      </c>
      <c r="M6882" s="2" t="str">
        <f>VLOOKUP($C6882,Clients!$B:$F,M$6,0)</f>
        <v>NO</v>
      </c>
      <c r="N6882" s="2" t="str">
        <f>VLOOKUP($C6882,Clients!$B:$F,N$6,0)</f>
        <v>Norway</v>
      </c>
    </row>
    <row r="6883" spans="2:14" x14ac:dyDescent="0.2">
      <c r="B6883" s="8">
        <v>524.49599999999998</v>
      </c>
      <c r="C6883" s="2" t="s">
        <v>10494</v>
      </c>
      <c r="D6883" s="2" t="s">
        <v>51</v>
      </c>
      <c r="E6883" s="8">
        <v>0</v>
      </c>
      <c r="F6883" s="2" t="s">
        <v>10562</v>
      </c>
      <c r="G6883" s="2" t="s">
        <v>10563</v>
      </c>
      <c r="H6883" s="9">
        <v>42853</v>
      </c>
      <c r="I6883" s="2">
        <v>2017</v>
      </c>
      <c r="J6883" s="2">
        <v>4</v>
      </c>
      <c r="K6883" s="2" t="str">
        <f>VLOOKUP($C6883,Clients!$B:$F,K$6,0)</f>
        <v>Beier Inc</v>
      </c>
      <c r="L6883" s="2" t="str">
        <f>VLOOKUP($C6883,Clients!$B:$F,L$6,0)</f>
        <v>Foreign</v>
      </c>
      <c r="M6883" s="2" t="str">
        <f>VLOOKUP($C6883,Clients!$B:$F,M$6,0)</f>
        <v>NO</v>
      </c>
      <c r="N6883" s="2" t="str">
        <f>VLOOKUP($C6883,Clients!$B:$F,N$6,0)</f>
        <v>Norway</v>
      </c>
    </row>
    <row r="6884" spans="2:14" x14ac:dyDescent="0.2">
      <c r="B6884" s="8">
        <v>280.56</v>
      </c>
      <c r="C6884" s="2" t="s">
        <v>10494</v>
      </c>
      <c r="D6884" s="2" t="s">
        <v>51</v>
      </c>
      <c r="E6884" s="8">
        <v>0</v>
      </c>
      <c r="F6884" s="2" t="s">
        <v>10564</v>
      </c>
      <c r="G6884" s="2" t="s">
        <v>10565</v>
      </c>
      <c r="H6884" s="9">
        <v>42853</v>
      </c>
      <c r="I6884" s="2">
        <v>2017</v>
      </c>
      <c r="J6884" s="2">
        <v>4</v>
      </c>
      <c r="K6884" s="2" t="str">
        <f>VLOOKUP($C6884,Clients!$B:$F,K$6,0)</f>
        <v>Beier Inc</v>
      </c>
      <c r="L6884" s="2" t="str">
        <f>VLOOKUP($C6884,Clients!$B:$F,L$6,0)</f>
        <v>Foreign</v>
      </c>
      <c r="M6884" s="2" t="str">
        <f>VLOOKUP($C6884,Clients!$B:$F,M$6,0)</f>
        <v>NO</v>
      </c>
      <c r="N6884" s="2" t="str">
        <f>VLOOKUP($C6884,Clients!$B:$F,N$6,0)</f>
        <v>Norway</v>
      </c>
    </row>
    <row r="6885" spans="2:14" x14ac:dyDescent="0.2">
      <c r="B6885" s="8">
        <v>207.35399999999998</v>
      </c>
      <c r="C6885" s="2" t="s">
        <v>10494</v>
      </c>
      <c r="D6885" s="2" t="s">
        <v>51</v>
      </c>
      <c r="E6885" s="8">
        <v>0</v>
      </c>
      <c r="F6885" s="2" t="s">
        <v>10566</v>
      </c>
      <c r="G6885" s="2" t="s">
        <v>10567</v>
      </c>
      <c r="H6885" s="9">
        <v>42885</v>
      </c>
      <c r="I6885" s="2">
        <v>2017</v>
      </c>
      <c r="J6885" s="2">
        <v>5</v>
      </c>
      <c r="K6885" s="2" t="str">
        <f>VLOOKUP($C6885,Clients!$B:$F,K$6,0)</f>
        <v>Beier Inc</v>
      </c>
      <c r="L6885" s="2" t="str">
        <f>VLOOKUP($C6885,Clients!$B:$F,L$6,0)</f>
        <v>Foreign</v>
      </c>
      <c r="M6885" s="2" t="str">
        <f>VLOOKUP($C6885,Clients!$B:$F,M$6,0)</f>
        <v>NO</v>
      </c>
      <c r="N6885" s="2" t="str">
        <f>VLOOKUP($C6885,Clients!$B:$F,N$6,0)</f>
        <v>Norway</v>
      </c>
    </row>
    <row r="6886" spans="2:14" x14ac:dyDescent="0.2">
      <c r="B6886" s="8">
        <v>-11.676</v>
      </c>
      <c r="C6886" s="2" t="s">
        <v>10494</v>
      </c>
      <c r="D6886" s="2" t="s">
        <v>51</v>
      </c>
      <c r="E6886" s="8">
        <v>0</v>
      </c>
      <c r="F6886" s="2" t="s">
        <v>10568</v>
      </c>
      <c r="G6886" s="2" t="s">
        <v>10569</v>
      </c>
      <c r="H6886" s="9">
        <v>42885</v>
      </c>
      <c r="I6886" s="2">
        <v>2017</v>
      </c>
      <c r="J6886" s="2">
        <v>5</v>
      </c>
      <c r="K6886" s="2" t="str">
        <f>VLOOKUP($C6886,Clients!$B:$F,K$6,0)</f>
        <v>Beier Inc</v>
      </c>
      <c r="L6886" s="2" t="str">
        <f>VLOOKUP($C6886,Clients!$B:$F,L$6,0)</f>
        <v>Foreign</v>
      </c>
      <c r="M6886" s="2" t="str">
        <f>VLOOKUP($C6886,Clients!$B:$F,M$6,0)</f>
        <v>NO</v>
      </c>
      <c r="N6886" s="2" t="str">
        <f>VLOOKUP($C6886,Clients!$B:$F,N$6,0)</f>
        <v>Norway</v>
      </c>
    </row>
    <row r="6887" spans="2:14" x14ac:dyDescent="0.2">
      <c r="B6887" s="8">
        <v>266.61599999999999</v>
      </c>
      <c r="C6887" s="2" t="s">
        <v>10494</v>
      </c>
      <c r="D6887" s="2" t="s">
        <v>51</v>
      </c>
      <c r="E6887" s="8">
        <v>0</v>
      </c>
      <c r="F6887" s="2" t="s">
        <v>10570</v>
      </c>
      <c r="G6887" s="2" t="s">
        <v>10571</v>
      </c>
      <c r="H6887" s="9">
        <v>42886</v>
      </c>
      <c r="I6887" s="2">
        <v>2017</v>
      </c>
      <c r="J6887" s="2">
        <v>5</v>
      </c>
      <c r="K6887" s="2" t="str">
        <f>VLOOKUP($C6887,Clients!$B:$F,K$6,0)</f>
        <v>Beier Inc</v>
      </c>
      <c r="L6887" s="2" t="str">
        <f>VLOOKUP($C6887,Clients!$B:$F,L$6,0)</f>
        <v>Foreign</v>
      </c>
      <c r="M6887" s="2" t="str">
        <f>VLOOKUP($C6887,Clients!$B:$F,M$6,0)</f>
        <v>NO</v>
      </c>
      <c r="N6887" s="2" t="str">
        <f>VLOOKUP($C6887,Clients!$B:$F,N$6,0)</f>
        <v>Norway</v>
      </c>
    </row>
    <row r="6888" spans="2:14" x14ac:dyDescent="0.2">
      <c r="B6888" s="8">
        <v>135.87</v>
      </c>
      <c r="C6888" s="2" t="s">
        <v>10494</v>
      </c>
      <c r="D6888" s="2" t="s">
        <v>51</v>
      </c>
      <c r="E6888" s="8">
        <v>0</v>
      </c>
      <c r="F6888" s="2" t="s">
        <v>10572</v>
      </c>
      <c r="G6888" s="2" t="s">
        <v>10573</v>
      </c>
      <c r="H6888" s="9">
        <v>42916</v>
      </c>
      <c r="I6888" s="2">
        <v>2017</v>
      </c>
      <c r="J6888" s="2">
        <v>6</v>
      </c>
      <c r="K6888" s="2" t="str">
        <f>VLOOKUP($C6888,Clients!$B:$F,K$6,0)</f>
        <v>Beier Inc</v>
      </c>
      <c r="L6888" s="2" t="str">
        <f>VLOOKUP($C6888,Clients!$B:$F,L$6,0)</f>
        <v>Foreign</v>
      </c>
      <c r="M6888" s="2" t="str">
        <f>VLOOKUP($C6888,Clients!$B:$F,M$6,0)</f>
        <v>NO</v>
      </c>
      <c r="N6888" s="2" t="str">
        <f>VLOOKUP($C6888,Clients!$B:$F,N$6,0)</f>
        <v>Norway</v>
      </c>
    </row>
    <row r="6889" spans="2:14" x14ac:dyDescent="0.2">
      <c r="B6889" s="8">
        <v>181.94400000000002</v>
      </c>
      <c r="C6889" s="2" t="s">
        <v>10494</v>
      </c>
      <c r="D6889" s="2" t="s">
        <v>51</v>
      </c>
      <c r="E6889" s="8">
        <v>0</v>
      </c>
      <c r="F6889" s="2" t="s">
        <v>10574</v>
      </c>
      <c r="G6889" s="2" t="s">
        <v>10575</v>
      </c>
      <c r="H6889" s="9">
        <v>42916</v>
      </c>
      <c r="I6889" s="2">
        <v>2017</v>
      </c>
      <c r="J6889" s="2">
        <v>6</v>
      </c>
      <c r="K6889" s="2" t="str">
        <f>VLOOKUP($C6889,Clients!$B:$F,K$6,0)</f>
        <v>Beier Inc</v>
      </c>
      <c r="L6889" s="2" t="str">
        <f>VLOOKUP($C6889,Clients!$B:$F,L$6,0)</f>
        <v>Foreign</v>
      </c>
      <c r="M6889" s="2" t="str">
        <f>VLOOKUP($C6889,Clients!$B:$F,M$6,0)</f>
        <v>NO</v>
      </c>
      <c r="N6889" s="2" t="str">
        <f>VLOOKUP($C6889,Clients!$B:$F,N$6,0)</f>
        <v>Norway</v>
      </c>
    </row>
    <row r="6890" spans="2:14" x14ac:dyDescent="0.2">
      <c r="B6890" s="8">
        <v>338.1</v>
      </c>
      <c r="C6890" s="2" t="s">
        <v>10494</v>
      </c>
      <c r="D6890" s="2" t="s">
        <v>51</v>
      </c>
      <c r="E6890" s="8">
        <v>0</v>
      </c>
      <c r="F6890" s="2" t="s">
        <v>10576</v>
      </c>
      <c r="G6890" s="2" t="s">
        <v>10577</v>
      </c>
      <c r="H6890" s="9">
        <v>42940</v>
      </c>
      <c r="I6890" s="2">
        <v>2017</v>
      </c>
      <c r="J6890" s="2">
        <v>7</v>
      </c>
      <c r="K6890" s="2" t="str">
        <f>VLOOKUP($C6890,Clients!$B:$F,K$6,0)</f>
        <v>Beier Inc</v>
      </c>
      <c r="L6890" s="2" t="str">
        <f>VLOOKUP($C6890,Clients!$B:$F,L$6,0)</f>
        <v>Foreign</v>
      </c>
      <c r="M6890" s="2" t="str">
        <f>VLOOKUP($C6890,Clients!$B:$F,M$6,0)</f>
        <v>NO</v>
      </c>
      <c r="N6890" s="2" t="str">
        <f>VLOOKUP($C6890,Clients!$B:$F,N$6,0)</f>
        <v>Norway</v>
      </c>
    </row>
    <row r="6891" spans="2:14" x14ac:dyDescent="0.2">
      <c r="B6891" s="8">
        <v>338.98199999999997</v>
      </c>
      <c r="C6891" s="2" t="s">
        <v>10494</v>
      </c>
      <c r="D6891" s="2" t="s">
        <v>51</v>
      </c>
      <c r="E6891" s="8">
        <v>0</v>
      </c>
      <c r="F6891" s="2" t="s">
        <v>10578</v>
      </c>
      <c r="G6891" s="2" t="s">
        <v>10579</v>
      </c>
      <c r="H6891" s="9">
        <v>42947</v>
      </c>
      <c r="I6891" s="2">
        <v>2017</v>
      </c>
      <c r="J6891" s="2">
        <v>7</v>
      </c>
      <c r="K6891" s="2" t="str">
        <f>VLOOKUP($C6891,Clients!$B:$F,K$6,0)</f>
        <v>Beier Inc</v>
      </c>
      <c r="L6891" s="2" t="str">
        <f>VLOOKUP($C6891,Clients!$B:$F,L$6,0)</f>
        <v>Foreign</v>
      </c>
      <c r="M6891" s="2" t="str">
        <f>VLOOKUP($C6891,Clients!$B:$F,M$6,0)</f>
        <v>NO</v>
      </c>
      <c r="N6891" s="2" t="str">
        <f>VLOOKUP($C6891,Clients!$B:$F,N$6,0)</f>
        <v>Norway</v>
      </c>
    </row>
    <row r="6892" spans="2:14" x14ac:dyDescent="0.2">
      <c r="B6892" s="8">
        <v>-338.98199999999997</v>
      </c>
      <c r="C6892" s="2" t="s">
        <v>10494</v>
      </c>
      <c r="D6892" s="2" t="s">
        <v>51</v>
      </c>
      <c r="E6892" s="8">
        <v>0</v>
      </c>
      <c r="F6892" s="2" t="s">
        <v>10580</v>
      </c>
      <c r="G6892" s="2" t="s">
        <v>10579</v>
      </c>
      <c r="H6892" s="9">
        <v>42947</v>
      </c>
      <c r="I6892" s="2">
        <v>2017</v>
      </c>
      <c r="J6892" s="2">
        <v>7</v>
      </c>
      <c r="K6892" s="2" t="str">
        <f>VLOOKUP($C6892,Clients!$B:$F,K$6,0)</f>
        <v>Beier Inc</v>
      </c>
      <c r="L6892" s="2" t="str">
        <f>VLOOKUP($C6892,Clients!$B:$F,L$6,0)</f>
        <v>Foreign</v>
      </c>
      <c r="M6892" s="2" t="str">
        <f>VLOOKUP($C6892,Clients!$B:$F,M$6,0)</f>
        <v>NO</v>
      </c>
      <c r="N6892" s="2" t="str">
        <f>VLOOKUP($C6892,Clients!$B:$F,N$6,0)</f>
        <v>Norway</v>
      </c>
    </row>
    <row r="6893" spans="2:14" x14ac:dyDescent="0.2">
      <c r="B6893" s="8">
        <v>338.98199999999997</v>
      </c>
      <c r="C6893" s="2" t="s">
        <v>10494</v>
      </c>
      <c r="D6893" s="2" t="s">
        <v>51</v>
      </c>
      <c r="E6893" s="8">
        <v>0</v>
      </c>
      <c r="F6893" s="2" t="s">
        <v>10581</v>
      </c>
      <c r="G6893" s="2" t="s">
        <v>10582</v>
      </c>
      <c r="H6893" s="9">
        <v>42947</v>
      </c>
      <c r="I6893" s="2">
        <v>2017</v>
      </c>
      <c r="J6893" s="2">
        <v>7</v>
      </c>
      <c r="K6893" s="2" t="str">
        <f>VLOOKUP($C6893,Clients!$B:$F,K$6,0)</f>
        <v>Beier Inc</v>
      </c>
      <c r="L6893" s="2" t="str">
        <f>VLOOKUP($C6893,Clients!$B:$F,L$6,0)</f>
        <v>Foreign</v>
      </c>
      <c r="M6893" s="2" t="str">
        <f>VLOOKUP($C6893,Clients!$B:$F,M$6,0)</f>
        <v>NO</v>
      </c>
      <c r="N6893" s="2" t="str">
        <f>VLOOKUP($C6893,Clients!$B:$F,N$6,0)</f>
        <v>Norway</v>
      </c>
    </row>
    <row r="6894" spans="2:14" x14ac:dyDescent="0.2">
      <c r="B6894" s="8">
        <v>737.60400000000004</v>
      </c>
      <c r="C6894" s="2" t="s">
        <v>10494</v>
      </c>
      <c r="D6894" s="2" t="s">
        <v>51</v>
      </c>
      <c r="E6894" s="8">
        <v>0</v>
      </c>
      <c r="F6894" s="2" t="s">
        <v>10583</v>
      </c>
      <c r="G6894" s="2" t="s">
        <v>10584</v>
      </c>
      <c r="H6894" s="9">
        <v>42978</v>
      </c>
      <c r="I6894" s="2">
        <v>2017</v>
      </c>
      <c r="J6894" s="2">
        <v>8</v>
      </c>
      <c r="K6894" s="2" t="str">
        <f>VLOOKUP($C6894,Clients!$B:$F,K$6,0)</f>
        <v>Beier Inc</v>
      </c>
      <c r="L6894" s="2" t="str">
        <f>VLOOKUP($C6894,Clients!$B:$F,L$6,0)</f>
        <v>Foreign</v>
      </c>
      <c r="M6894" s="2" t="str">
        <f>VLOOKUP($C6894,Clients!$B:$F,M$6,0)</f>
        <v>NO</v>
      </c>
      <c r="N6894" s="2" t="str">
        <f>VLOOKUP($C6894,Clients!$B:$F,N$6,0)</f>
        <v>Norway</v>
      </c>
    </row>
    <row r="6895" spans="2:14" x14ac:dyDescent="0.2">
      <c r="B6895" s="8">
        <v>488.67</v>
      </c>
      <c r="C6895" s="2" t="s">
        <v>10494</v>
      </c>
      <c r="D6895" s="2" t="s">
        <v>51</v>
      </c>
      <c r="E6895" s="8">
        <v>0</v>
      </c>
      <c r="F6895" s="2" t="s">
        <v>10585</v>
      </c>
      <c r="G6895" s="2" t="s">
        <v>10586</v>
      </c>
      <c r="H6895" s="9">
        <v>43007</v>
      </c>
      <c r="I6895" s="2">
        <v>2017</v>
      </c>
      <c r="J6895" s="2">
        <v>9</v>
      </c>
      <c r="K6895" s="2" t="str">
        <f>VLOOKUP($C6895,Clients!$B:$F,K$6,0)</f>
        <v>Beier Inc</v>
      </c>
      <c r="L6895" s="2" t="str">
        <f>VLOOKUP($C6895,Clients!$B:$F,L$6,0)</f>
        <v>Foreign</v>
      </c>
      <c r="M6895" s="2" t="str">
        <f>VLOOKUP($C6895,Clients!$B:$F,M$6,0)</f>
        <v>NO</v>
      </c>
      <c r="N6895" s="2" t="str">
        <f>VLOOKUP($C6895,Clients!$B:$F,N$6,0)</f>
        <v>Norway</v>
      </c>
    </row>
    <row r="6896" spans="2:14" x14ac:dyDescent="0.2">
      <c r="B6896" s="8">
        <v>316.46999999999997</v>
      </c>
      <c r="C6896" s="2" t="s">
        <v>10494</v>
      </c>
      <c r="D6896" s="2" t="s">
        <v>51</v>
      </c>
      <c r="E6896" s="8">
        <v>0</v>
      </c>
      <c r="F6896" s="2" t="s">
        <v>10587</v>
      </c>
      <c r="G6896" s="2" t="s">
        <v>10588</v>
      </c>
      <c r="H6896" s="9">
        <v>43027</v>
      </c>
      <c r="I6896" s="2">
        <v>2017</v>
      </c>
      <c r="J6896" s="2">
        <v>10</v>
      </c>
      <c r="K6896" s="2" t="str">
        <f>VLOOKUP($C6896,Clients!$B:$F,K$6,0)</f>
        <v>Beier Inc</v>
      </c>
      <c r="L6896" s="2" t="str">
        <f>VLOOKUP($C6896,Clients!$B:$F,L$6,0)</f>
        <v>Foreign</v>
      </c>
      <c r="M6896" s="2" t="str">
        <f>VLOOKUP($C6896,Clients!$B:$F,M$6,0)</f>
        <v>NO</v>
      </c>
      <c r="N6896" s="2" t="str">
        <f>VLOOKUP($C6896,Clients!$B:$F,N$6,0)</f>
        <v>Norway</v>
      </c>
    </row>
    <row r="6897" spans="2:14" x14ac:dyDescent="0.2">
      <c r="B6897" s="8">
        <v>270.56400000000002</v>
      </c>
      <c r="C6897" s="2" t="s">
        <v>10494</v>
      </c>
      <c r="D6897" s="2" t="s">
        <v>51</v>
      </c>
      <c r="E6897" s="8">
        <v>0</v>
      </c>
      <c r="F6897" s="2" t="s">
        <v>10589</v>
      </c>
      <c r="G6897" s="2" t="s">
        <v>10590</v>
      </c>
      <c r="H6897" s="9">
        <v>43039</v>
      </c>
      <c r="I6897" s="2">
        <v>2017</v>
      </c>
      <c r="J6897" s="2">
        <v>10</v>
      </c>
      <c r="K6897" s="2" t="str">
        <f>VLOOKUP($C6897,Clients!$B:$F,K$6,0)</f>
        <v>Beier Inc</v>
      </c>
      <c r="L6897" s="2" t="str">
        <f>VLOOKUP($C6897,Clients!$B:$F,L$6,0)</f>
        <v>Foreign</v>
      </c>
      <c r="M6897" s="2" t="str">
        <f>VLOOKUP($C6897,Clients!$B:$F,M$6,0)</f>
        <v>NO</v>
      </c>
      <c r="N6897" s="2" t="str">
        <f>VLOOKUP($C6897,Clients!$B:$F,N$6,0)</f>
        <v>Norway</v>
      </c>
    </row>
    <row r="6898" spans="2:14" x14ac:dyDescent="0.2">
      <c r="B6898" s="8">
        <v>368.34000000000003</v>
      </c>
      <c r="C6898" s="2" t="s">
        <v>10494</v>
      </c>
      <c r="D6898" s="2" t="s">
        <v>51</v>
      </c>
      <c r="E6898" s="8">
        <v>0</v>
      </c>
      <c r="F6898" s="2" t="s">
        <v>10591</v>
      </c>
      <c r="G6898" s="2" t="s">
        <v>10592</v>
      </c>
      <c r="H6898" s="9">
        <v>43059</v>
      </c>
      <c r="I6898" s="2">
        <v>2017</v>
      </c>
      <c r="J6898" s="2">
        <v>11</v>
      </c>
      <c r="K6898" s="2" t="str">
        <f>VLOOKUP($C6898,Clients!$B:$F,K$6,0)</f>
        <v>Beier Inc</v>
      </c>
      <c r="L6898" s="2" t="str">
        <f>VLOOKUP($C6898,Clients!$B:$F,L$6,0)</f>
        <v>Foreign</v>
      </c>
      <c r="M6898" s="2" t="str">
        <f>VLOOKUP($C6898,Clients!$B:$F,M$6,0)</f>
        <v>NO</v>
      </c>
      <c r="N6898" s="2" t="str">
        <f>VLOOKUP($C6898,Clients!$B:$F,N$6,0)</f>
        <v>Norway</v>
      </c>
    </row>
    <row r="6899" spans="2:14" x14ac:dyDescent="0.2">
      <c r="B6899" s="8">
        <v>601.31399999999996</v>
      </c>
      <c r="C6899" s="2" t="s">
        <v>10494</v>
      </c>
      <c r="D6899" s="2" t="s">
        <v>51</v>
      </c>
      <c r="E6899" s="8">
        <v>0</v>
      </c>
      <c r="F6899" s="2" t="s">
        <v>10593</v>
      </c>
      <c r="G6899" s="2" t="s">
        <v>10594</v>
      </c>
      <c r="H6899" s="9">
        <v>43069</v>
      </c>
      <c r="I6899" s="2">
        <v>2017</v>
      </c>
      <c r="J6899" s="2">
        <v>11</v>
      </c>
      <c r="K6899" s="2" t="str">
        <f>VLOOKUP($C6899,Clients!$B:$F,K$6,0)</f>
        <v>Beier Inc</v>
      </c>
      <c r="L6899" s="2" t="str">
        <f>VLOOKUP($C6899,Clients!$B:$F,L$6,0)</f>
        <v>Foreign</v>
      </c>
      <c r="M6899" s="2" t="str">
        <f>VLOOKUP($C6899,Clients!$B:$F,M$6,0)</f>
        <v>NO</v>
      </c>
      <c r="N6899" s="2" t="str">
        <f>VLOOKUP($C6899,Clients!$B:$F,N$6,0)</f>
        <v>Norway</v>
      </c>
    </row>
    <row r="6900" spans="2:14" x14ac:dyDescent="0.2">
      <c r="B6900" s="8">
        <v>1400.826</v>
      </c>
      <c r="C6900" s="2" t="s">
        <v>10494</v>
      </c>
      <c r="D6900" s="2" t="s">
        <v>51</v>
      </c>
      <c r="E6900" s="8">
        <v>0</v>
      </c>
      <c r="F6900" s="2" t="s">
        <v>10595</v>
      </c>
      <c r="G6900" s="2" t="s">
        <v>10596</v>
      </c>
      <c r="H6900" s="9">
        <v>43098</v>
      </c>
      <c r="I6900" s="2">
        <v>2017</v>
      </c>
      <c r="J6900" s="2">
        <v>12</v>
      </c>
      <c r="K6900" s="2" t="str">
        <f>VLOOKUP($C6900,Clients!$B:$F,K$6,0)</f>
        <v>Beier Inc</v>
      </c>
      <c r="L6900" s="2" t="str">
        <f>VLOOKUP($C6900,Clients!$B:$F,L$6,0)</f>
        <v>Foreign</v>
      </c>
      <c r="M6900" s="2" t="str">
        <f>VLOOKUP($C6900,Clients!$B:$F,M$6,0)</f>
        <v>NO</v>
      </c>
      <c r="N6900" s="2" t="str">
        <f>VLOOKUP($C6900,Clients!$B:$F,N$6,0)</f>
        <v>Norway</v>
      </c>
    </row>
    <row r="6901" spans="2:14" x14ac:dyDescent="0.2">
      <c r="B6901" s="8">
        <v>1908.2280000000001</v>
      </c>
      <c r="C6901" s="2" t="s">
        <v>10494</v>
      </c>
      <c r="D6901" s="2" t="s">
        <v>51</v>
      </c>
      <c r="E6901" s="8">
        <v>0</v>
      </c>
      <c r="F6901" s="2" t="s">
        <v>10597</v>
      </c>
      <c r="G6901" s="2" t="s">
        <v>10598</v>
      </c>
      <c r="H6901" s="9">
        <v>43131</v>
      </c>
      <c r="I6901" s="2">
        <v>2018</v>
      </c>
      <c r="J6901" s="2">
        <v>1</v>
      </c>
      <c r="K6901" s="2" t="str">
        <f>VLOOKUP($C6901,Clients!$B:$F,K$6,0)</f>
        <v>Beier Inc</v>
      </c>
      <c r="L6901" s="2" t="str">
        <f>VLOOKUP($C6901,Clients!$B:$F,L$6,0)</f>
        <v>Foreign</v>
      </c>
      <c r="M6901" s="2" t="str">
        <f>VLOOKUP($C6901,Clients!$B:$F,M$6,0)</f>
        <v>NO</v>
      </c>
      <c r="N6901" s="2" t="str">
        <f>VLOOKUP($C6901,Clients!$B:$F,N$6,0)</f>
        <v>Norway</v>
      </c>
    </row>
    <row r="6902" spans="2:14" x14ac:dyDescent="0.2">
      <c r="B6902" s="8">
        <v>1624.434</v>
      </c>
      <c r="C6902" s="2" t="s">
        <v>10494</v>
      </c>
      <c r="D6902" s="2" t="s">
        <v>51</v>
      </c>
      <c r="E6902" s="8">
        <v>0</v>
      </c>
      <c r="F6902" s="2" t="s">
        <v>10599</v>
      </c>
      <c r="G6902" s="2" t="s">
        <v>10600</v>
      </c>
      <c r="H6902" s="9">
        <v>43161</v>
      </c>
      <c r="I6902" s="2">
        <v>2018</v>
      </c>
      <c r="J6902" s="2">
        <v>3</v>
      </c>
      <c r="K6902" s="2" t="str">
        <f>VLOOKUP($C6902,Clients!$B:$F,K$6,0)</f>
        <v>Beier Inc</v>
      </c>
      <c r="L6902" s="2" t="str">
        <f>VLOOKUP($C6902,Clients!$B:$F,L$6,0)</f>
        <v>Foreign</v>
      </c>
      <c r="M6902" s="2" t="str">
        <f>VLOOKUP($C6902,Clients!$B:$F,M$6,0)</f>
        <v>NO</v>
      </c>
      <c r="N6902" s="2" t="str">
        <f>VLOOKUP($C6902,Clients!$B:$F,N$6,0)</f>
        <v>Norway</v>
      </c>
    </row>
    <row r="6903" spans="2:14" x14ac:dyDescent="0.2">
      <c r="B6903" s="8">
        <v>1484.28</v>
      </c>
      <c r="C6903" s="2" t="s">
        <v>10494</v>
      </c>
      <c r="D6903" s="2" t="s">
        <v>51</v>
      </c>
      <c r="E6903" s="8">
        <v>0</v>
      </c>
      <c r="F6903" s="2" t="s">
        <v>10601</v>
      </c>
      <c r="G6903" s="2" t="s">
        <v>10602</v>
      </c>
      <c r="H6903" s="9">
        <v>43189</v>
      </c>
      <c r="I6903" s="2">
        <v>2018</v>
      </c>
      <c r="J6903" s="2">
        <v>3</v>
      </c>
      <c r="K6903" s="2" t="str">
        <f>VLOOKUP($C6903,Clients!$B:$F,K$6,0)</f>
        <v>Beier Inc</v>
      </c>
      <c r="L6903" s="2" t="str">
        <f>VLOOKUP($C6903,Clients!$B:$F,L$6,0)</f>
        <v>Foreign</v>
      </c>
      <c r="M6903" s="2" t="str">
        <f>VLOOKUP($C6903,Clients!$B:$F,M$6,0)</f>
        <v>NO</v>
      </c>
      <c r="N6903" s="2" t="str">
        <f>VLOOKUP($C6903,Clients!$B:$F,N$6,0)</f>
        <v>Norway</v>
      </c>
    </row>
    <row r="6904" spans="2:14" x14ac:dyDescent="0.2">
      <c r="B6904" s="8">
        <v>493.66800000000006</v>
      </c>
      <c r="C6904" s="2" t="s">
        <v>10494</v>
      </c>
      <c r="D6904" s="2" t="s">
        <v>51</v>
      </c>
      <c r="E6904" s="8">
        <v>0</v>
      </c>
      <c r="F6904" s="2" t="s">
        <v>10603</v>
      </c>
      <c r="G6904" s="2" t="s">
        <v>10604</v>
      </c>
      <c r="H6904" s="9">
        <v>43220</v>
      </c>
      <c r="I6904" s="2">
        <v>2018</v>
      </c>
      <c r="J6904" s="2">
        <v>4</v>
      </c>
      <c r="K6904" s="2" t="str">
        <f>VLOOKUP($C6904,Clients!$B:$F,K$6,0)</f>
        <v>Beier Inc</v>
      </c>
      <c r="L6904" s="2" t="str">
        <f>VLOOKUP($C6904,Clients!$B:$F,L$6,0)</f>
        <v>Foreign</v>
      </c>
      <c r="M6904" s="2" t="str">
        <f>VLOOKUP($C6904,Clients!$B:$F,M$6,0)</f>
        <v>NO</v>
      </c>
      <c r="N6904" s="2" t="str">
        <f>VLOOKUP($C6904,Clients!$B:$F,N$6,0)</f>
        <v>Norway</v>
      </c>
    </row>
    <row r="6905" spans="2:14" x14ac:dyDescent="0.2">
      <c r="B6905" s="8">
        <v>473.67600000000004</v>
      </c>
      <c r="C6905" s="2" t="s">
        <v>10494</v>
      </c>
      <c r="D6905" s="2" t="s">
        <v>51</v>
      </c>
      <c r="E6905" s="8">
        <v>0</v>
      </c>
      <c r="F6905" s="2" t="s">
        <v>10605</v>
      </c>
      <c r="G6905" s="2" t="s">
        <v>10606</v>
      </c>
      <c r="H6905" s="9">
        <v>43251</v>
      </c>
      <c r="I6905" s="2">
        <v>2018</v>
      </c>
      <c r="J6905" s="2">
        <v>5</v>
      </c>
      <c r="K6905" s="2" t="str">
        <f>VLOOKUP($C6905,Clients!$B:$F,K$6,0)</f>
        <v>Beier Inc</v>
      </c>
      <c r="L6905" s="2" t="str">
        <f>VLOOKUP($C6905,Clients!$B:$F,L$6,0)</f>
        <v>Foreign</v>
      </c>
      <c r="M6905" s="2" t="str">
        <f>VLOOKUP($C6905,Clients!$B:$F,M$6,0)</f>
        <v>NO</v>
      </c>
      <c r="N6905" s="2" t="str">
        <f>VLOOKUP($C6905,Clients!$B:$F,N$6,0)</f>
        <v>Norway</v>
      </c>
    </row>
    <row r="6906" spans="2:14" x14ac:dyDescent="0.2">
      <c r="B6906" s="8">
        <v>532.93799999999999</v>
      </c>
      <c r="C6906" s="2" t="s">
        <v>10494</v>
      </c>
      <c r="D6906" s="2" t="s">
        <v>51</v>
      </c>
      <c r="E6906" s="8">
        <v>0</v>
      </c>
      <c r="F6906" s="2" t="s">
        <v>10607</v>
      </c>
      <c r="G6906" s="2" t="s">
        <v>10608</v>
      </c>
      <c r="H6906" s="9">
        <v>43281</v>
      </c>
      <c r="I6906" s="2">
        <v>2018</v>
      </c>
      <c r="J6906" s="2">
        <v>6</v>
      </c>
      <c r="K6906" s="2" t="str">
        <f>VLOOKUP($C6906,Clients!$B:$F,K$6,0)</f>
        <v>Beier Inc</v>
      </c>
      <c r="L6906" s="2" t="str">
        <f>VLOOKUP($C6906,Clients!$B:$F,L$6,0)</f>
        <v>Foreign</v>
      </c>
      <c r="M6906" s="2" t="str">
        <f>VLOOKUP($C6906,Clients!$B:$F,M$6,0)</f>
        <v>NO</v>
      </c>
      <c r="N6906" s="2" t="str">
        <f>VLOOKUP($C6906,Clients!$B:$F,N$6,0)</f>
        <v>Norway</v>
      </c>
    </row>
    <row r="6907" spans="2:14" x14ac:dyDescent="0.2">
      <c r="B6907" s="8">
        <v>12247.2</v>
      </c>
      <c r="C6907" s="2" t="s">
        <v>10609</v>
      </c>
      <c r="D6907" s="2" t="s">
        <v>16</v>
      </c>
      <c r="E6907" s="8">
        <v>36</v>
      </c>
      <c r="F6907" s="2" t="s">
        <v>10610</v>
      </c>
      <c r="G6907" s="2" t="s">
        <v>10611</v>
      </c>
      <c r="H6907" s="9">
        <v>41664</v>
      </c>
      <c r="I6907" s="2">
        <v>2014</v>
      </c>
      <c r="J6907" s="2">
        <v>1</v>
      </c>
      <c r="K6907" s="2" t="str">
        <f>VLOOKUP($C6907,Clients!$B:$F,K$6,0)</f>
        <v>Flipbug</v>
      </c>
      <c r="L6907" s="2" t="str">
        <f>VLOOKUP($C6907,Clients!$B:$F,L$6,0)</f>
        <v>Foreign</v>
      </c>
      <c r="M6907" s="2" t="str">
        <f>VLOOKUP($C6907,Clients!$B:$F,M$6,0)</f>
        <v>CN</v>
      </c>
      <c r="N6907" s="2" t="str">
        <f>VLOOKUP($C6907,Clients!$B:$F,N$6,0)</f>
        <v>China</v>
      </c>
    </row>
    <row r="6908" spans="2:14" x14ac:dyDescent="0.2">
      <c r="B6908" s="8">
        <v>668.64</v>
      </c>
      <c r="C6908" s="2" t="s">
        <v>10612</v>
      </c>
      <c r="D6908" s="2" t="s">
        <v>51</v>
      </c>
      <c r="E6908" s="8">
        <v>1</v>
      </c>
      <c r="F6908" s="2" t="s">
        <v>10613</v>
      </c>
      <c r="G6908" s="2" t="s">
        <v>8338</v>
      </c>
      <c r="H6908" s="9">
        <v>41692</v>
      </c>
      <c r="I6908" s="2">
        <v>2014</v>
      </c>
      <c r="J6908" s="2">
        <v>2</v>
      </c>
      <c r="K6908" s="2" t="str">
        <f>VLOOKUP($C6908,Clients!$B:$F,K$6,0)</f>
        <v>Topicblab</v>
      </c>
      <c r="L6908" s="2" t="str">
        <f>VLOOKUP($C6908,Clients!$B:$F,L$6,0)</f>
        <v>Foreign</v>
      </c>
      <c r="M6908" s="2" t="str">
        <f>VLOOKUP($C6908,Clients!$B:$F,M$6,0)</f>
        <v>JM</v>
      </c>
      <c r="N6908" s="2" t="str">
        <f>VLOOKUP($C6908,Clients!$B:$F,N$6,0)</f>
        <v>Jamaica</v>
      </c>
    </row>
    <row r="6909" spans="2:14" x14ac:dyDescent="0.2">
      <c r="B6909" s="8">
        <v>1486.1279999999999</v>
      </c>
      <c r="C6909" s="2" t="s">
        <v>10612</v>
      </c>
      <c r="D6909" s="2" t="s">
        <v>51</v>
      </c>
      <c r="E6909" s="8">
        <v>2</v>
      </c>
      <c r="F6909" s="2" t="s">
        <v>10614</v>
      </c>
      <c r="G6909" s="2" t="s">
        <v>8631</v>
      </c>
      <c r="H6909" s="9">
        <v>41775</v>
      </c>
      <c r="I6909" s="2">
        <v>2014</v>
      </c>
      <c r="J6909" s="2">
        <v>5</v>
      </c>
      <c r="K6909" s="2" t="str">
        <f>VLOOKUP($C6909,Clients!$B:$F,K$6,0)</f>
        <v>Topicblab</v>
      </c>
      <c r="L6909" s="2" t="str">
        <f>VLOOKUP($C6909,Clients!$B:$F,L$6,0)</f>
        <v>Foreign</v>
      </c>
      <c r="M6909" s="2" t="str">
        <f>VLOOKUP($C6909,Clients!$B:$F,M$6,0)</f>
        <v>JM</v>
      </c>
      <c r="N6909" s="2" t="str">
        <f>VLOOKUP($C6909,Clients!$B:$F,N$6,0)</f>
        <v>Jamaica</v>
      </c>
    </row>
    <row r="6910" spans="2:14" x14ac:dyDescent="0.2">
      <c r="B6910" s="8">
        <v>1017.702</v>
      </c>
      <c r="C6910" s="2" t="s">
        <v>10612</v>
      </c>
      <c r="D6910" s="2" t="s">
        <v>51</v>
      </c>
      <c r="E6910" s="8">
        <v>1</v>
      </c>
      <c r="F6910" s="2" t="s">
        <v>10615</v>
      </c>
      <c r="G6910" s="2" t="s">
        <v>8754</v>
      </c>
      <c r="H6910" s="9">
        <v>41822</v>
      </c>
      <c r="I6910" s="2">
        <v>2014</v>
      </c>
      <c r="J6910" s="2">
        <v>7</v>
      </c>
      <c r="K6910" s="2" t="str">
        <f>VLOOKUP($C6910,Clients!$B:$F,K$6,0)</f>
        <v>Topicblab</v>
      </c>
      <c r="L6910" s="2" t="str">
        <f>VLOOKUP($C6910,Clients!$B:$F,L$6,0)</f>
        <v>Foreign</v>
      </c>
      <c r="M6910" s="2" t="str">
        <f>VLOOKUP($C6910,Clients!$B:$F,M$6,0)</f>
        <v>JM</v>
      </c>
      <c r="N6910" s="2" t="str">
        <f>VLOOKUP($C6910,Clients!$B:$F,N$6,0)</f>
        <v>Jamaica</v>
      </c>
    </row>
    <row r="6911" spans="2:14" x14ac:dyDescent="0.2">
      <c r="B6911" s="8">
        <v>1058.316</v>
      </c>
      <c r="C6911" s="2" t="s">
        <v>10612</v>
      </c>
      <c r="D6911" s="2" t="s">
        <v>51</v>
      </c>
      <c r="E6911" s="8">
        <v>1</v>
      </c>
      <c r="F6911" s="2" t="s">
        <v>10616</v>
      </c>
      <c r="G6911" s="2" t="s">
        <v>553</v>
      </c>
      <c r="H6911" s="9">
        <v>42494</v>
      </c>
      <c r="I6911" s="2">
        <v>2016</v>
      </c>
      <c r="J6911" s="2">
        <v>5</v>
      </c>
      <c r="K6911" s="2" t="str">
        <f>VLOOKUP($C6911,Clients!$B:$F,K$6,0)</f>
        <v>Topicblab</v>
      </c>
      <c r="L6911" s="2" t="str">
        <f>VLOOKUP($C6911,Clients!$B:$F,L$6,0)</f>
        <v>Foreign</v>
      </c>
      <c r="M6911" s="2" t="str">
        <f>VLOOKUP($C6911,Clients!$B:$F,M$6,0)</f>
        <v>JM</v>
      </c>
      <c r="N6911" s="2" t="str">
        <f>VLOOKUP($C6911,Clients!$B:$F,N$6,0)</f>
        <v>Jamaica</v>
      </c>
    </row>
    <row r="6912" spans="2:14" x14ac:dyDescent="0.2">
      <c r="B6912" s="8">
        <v>136867.5</v>
      </c>
      <c r="C6912" s="2" t="s">
        <v>10617</v>
      </c>
      <c r="D6912" s="2" t="s">
        <v>16</v>
      </c>
      <c r="E6912" s="8">
        <v>330</v>
      </c>
      <c r="F6912" s="2" t="s">
        <v>10618</v>
      </c>
      <c r="G6912" s="2" t="s">
        <v>5872</v>
      </c>
      <c r="H6912" s="9">
        <v>41697</v>
      </c>
      <c r="I6912" s="2">
        <v>2014</v>
      </c>
      <c r="J6912" s="2">
        <v>2</v>
      </c>
      <c r="K6912" s="2" t="str">
        <f>VLOOKUP($C6912,Clients!$B:$F,K$6,0)</f>
        <v>Centidel</v>
      </c>
      <c r="L6912" s="2" t="str">
        <f>VLOOKUP($C6912,Clients!$B:$F,L$6,0)</f>
        <v>Foreign</v>
      </c>
      <c r="M6912" s="2" t="str">
        <f>VLOOKUP($C6912,Clients!$B:$F,M$6,0)</f>
        <v>VN</v>
      </c>
      <c r="N6912" s="2" t="str">
        <f>VLOOKUP($C6912,Clients!$B:$F,N$6,0)</f>
        <v>Vietnam</v>
      </c>
    </row>
    <row r="6913" spans="2:14" x14ac:dyDescent="0.2">
      <c r="B6913" s="8">
        <v>8740.2000000000007</v>
      </c>
      <c r="C6913" s="2" t="s">
        <v>10617</v>
      </c>
      <c r="D6913" s="2" t="s">
        <v>16</v>
      </c>
      <c r="E6913" s="8">
        <v>1</v>
      </c>
      <c r="F6913" s="2" t="s">
        <v>10618</v>
      </c>
      <c r="G6913" s="2" t="s">
        <v>5188</v>
      </c>
      <c r="H6913" s="9">
        <v>41697</v>
      </c>
      <c r="I6913" s="2">
        <v>2014</v>
      </c>
      <c r="J6913" s="2">
        <v>2</v>
      </c>
      <c r="K6913" s="2" t="str">
        <f>VLOOKUP($C6913,Clients!$B:$F,K$6,0)</f>
        <v>Centidel</v>
      </c>
      <c r="L6913" s="2" t="str">
        <f>VLOOKUP($C6913,Clients!$B:$F,L$6,0)</f>
        <v>Foreign</v>
      </c>
      <c r="M6913" s="2" t="str">
        <f>VLOOKUP($C6913,Clients!$B:$F,M$6,0)</f>
        <v>VN</v>
      </c>
      <c r="N6913" s="2" t="str">
        <f>VLOOKUP($C6913,Clients!$B:$F,N$6,0)</f>
        <v>Vietnam</v>
      </c>
    </row>
    <row r="6914" spans="2:14" x14ac:dyDescent="0.2">
      <c r="B6914" s="8">
        <v>130987.5</v>
      </c>
      <c r="C6914" s="2" t="s">
        <v>10617</v>
      </c>
      <c r="D6914" s="2" t="s">
        <v>16</v>
      </c>
      <c r="E6914" s="8">
        <v>295</v>
      </c>
      <c r="F6914" s="2" t="s">
        <v>10619</v>
      </c>
      <c r="G6914" s="2" t="s">
        <v>6429</v>
      </c>
      <c r="H6914" s="9">
        <v>41821</v>
      </c>
      <c r="I6914" s="2">
        <v>2014</v>
      </c>
      <c r="J6914" s="2">
        <v>7</v>
      </c>
      <c r="K6914" s="2" t="str">
        <f>VLOOKUP($C6914,Clients!$B:$F,K$6,0)</f>
        <v>Centidel</v>
      </c>
      <c r="L6914" s="2" t="str">
        <f>VLOOKUP($C6914,Clients!$B:$F,L$6,0)</f>
        <v>Foreign</v>
      </c>
      <c r="M6914" s="2" t="str">
        <f>VLOOKUP($C6914,Clients!$B:$F,M$6,0)</f>
        <v>VN</v>
      </c>
      <c r="N6914" s="2" t="str">
        <f>VLOOKUP($C6914,Clients!$B:$F,N$6,0)</f>
        <v>Vietnam</v>
      </c>
    </row>
    <row r="6915" spans="2:14" x14ac:dyDescent="0.2">
      <c r="B6915" s="8">
        <v>8778</v>
      </c>
      <c r="C6915" s="2" t="s">
        <v>10617</v>
      </c>
      <c r="D6915" s="2" t="s">
        <v>16</v>
      </c>
      <c r="E6915" s="8">
        <v>1</v>
      </c>
      <c r="F6915" s="2" t="s">
        <v>10619</v>
      </c>
      <c r="G6915" s="2" t="s">
        <v>10620</v>
      </c>
      <c r="H6915" s="9">
        <v>41821</v>
      </c>
      <c r="I6915" s="2">
        <v>2014</v>
      </c>
      <c r="J6915" s="2">
        <v>7</v>
      </c>
      <c r="K6915" s="2" t="str">
        <f>VLOOKUP($C6915,Clients!$B:$F,K$6,0)</f>
        <v>Centidel</v>
      </c>
      <c r="L6915" s="2" t="str">
        <f>VLOOKUP($C6915,Clients!$B:$F,L$6,0)</f>
        <v>Foreign</v>
      </c>
      <c r="M6915" s="2" t="str">
        <f>VLOOKUP($C6915,Clients!$B:$F,M$6,0)</f>
        <v>VN</v>
      </c>
      <c r="N6915" s="2" t="str">
        <f>VLOOKUP($C6915,Clients!$B:$F,N$6,0)</f>
        <v>Vietnam</v>
      </c>
    </row>
    <row r="6916" spans="2:14" x14ac:dyDescent="0.2">
      <c r="B6916" s="8">
        <v>11718</v>
      </c>
      <c r="C6916" s="2" t="s">
        <v>10617</v>
      </c>
      <c r="D6916" s="2" t="s">
        <v>16</v>
      </c>
      <c r="E6916" s="8">
        <v>25</v>
      </c>
      <c r="F6916" s="2" t="s">
        <v>10619</v>
      </c>
      <c r="G6916" s="2" t="s">
        <v>6066</v>
      </c>
      <c r="H6916" s="9">
        <v>41822</v>
      </c>
      <c r="I6916" s="2">
        <v>2014</v>
      </c>
      <c r="J6916" s="2">
        <v>7</v>
      </c>
      <c r="K6916" s="2" t="str">
        <f>VLOOKUP($C6916,Clients!$B:$F,K$6,0)</f>
        <v>Centidel</v>
      </c>
      <c r="L6916" s="2" t="str">
        <f>VLOOKUP($C6916,Clients!$B:$F,L$6,0)</f>
        <v>Foreign</v>
      </c>
      <c r="M6916" s="2" t="str">
        <f>VLOOKUP($C6916,Clients!$B:$F,M$6,0)</f>
        <v>VN</v>
      </c>
      <c r="N6916" s="2" t="str">
        <f>VLOOKUP($C6916,Clients!$B:$F,N$6,0)</f>
        <v>Vietnam</v>
      </c>
    </row>
    <row r="6917" spans="2:14" x14ac:dyDescent="0.2">
      <c r="B6917" s="8">
        <v>114072</v>
      </c>
      <c r="C6917" s="2" t="s">
        <v>10617</v>
      </c>
      <c r="D6917" s="2" t="s">
        <v>16</v>
      </c>
      <c r="E6917" s="8">
        <v>350</v>
      </c>
      <c r="F6917" s="2" t="s">
        <v>10621</v>
      </c>
      <c r="G6917" s="2" t="s">
        <v>10622</v>
      </c>
      <c r="H6917" s="9">
        <v>41949</v>
      </c>
      <c r="I6917" s="2">
        <v>2014</v>
      </c>
      <c r="J6917" s="2">
        <v>11</v>
      </c>
      <c r="K6917" s="2" t="str">
        <f>VLOOKUP($C6917,Clients!$B:$F,K$6,0)</f>
        <v>Centidel</v>
      </c>
      <c r="L6917" s="2" t="str">
        <f>VLOOKUP($C6917,Clients!$B:$F,L$6,0)</f>
        <v>Foreign</v>
      </c>
      <c r="M6917" s="2" t="str">
        <f>VLOOKUP($C6917,Clients!$B:$F,M$6,0)</f>
        <v>VN</v>
      </c>
      <c r="N6917" s="2" t="str">
        <f>VLOOKUP($C6917,Clients!$B:$F,N$6,0)</f>
        <v>Vietnam</v>
      </c>
    </row>
    <row r="6918" spans="2:14" x14ac:dyDescent="0.2">
      <c r="B6918" s="8">
        <v>7980</v>
      </c>
      <c r="C6918" s="2" t="s">
        <v>10617</v>
      </c>
      <c r="D6918" s="2" t="s">
        <v>16</v>
      </c>
      <c r="E6918" s="8">
        <v>1</v>
      </c>
      <c r="F6918" s="2" t="s">
        <v>10621</v>
      </c>
      <c r="G6918" s="2" t="s">
        <v>10623</v>
      </c>
      <c r="H6918" s="9">
        <v>41949</v>
      </c>
      <c r="I6918" s="2">
        <v>2014</v>
      </c>
      <c r="J6918" s="2">
        <v>11</v>
      </c>
      <c r="K6918" s="2" t="str">
        <f>VLOOKUP($C6918,Clients!$B:$F,K$6,0)</f>
        <v>Centidel</v>
      </c>
      <c r="L6918" s="2" t="str">
        <f>VLOOKUP($C6918,Clients!$B:$F,L$6,0)</f>
        <v>Foreign</v>
      </c>
      <c r="M6918" s="2" t="str">
        <f>VLOOKUP($C6918,Clients!$B:$F,M$6,0)</f>
        <v>VN</v>
      </c>
      <c r="N6918" s="2" t="str">
        <f>VLOOKUP($C6918,Clients!$B:$F,N$6,0)</f>
        <v>Vietnam</v>
      </c>
    </row>
    <row r="6919" spans="2:14" x14ac:dyDescent="0.2">
      <c r="B6919" s="8">
        <v>20076</v>
      </c>
      <c r="C6919" s="2" t="s">
        <v>10617</v>
      </c>
      <c r="D6919" s="2" t="s">
        <v>16</v>
      </c>
      <c r="E6919" s="8">
        <v>70</v>
      </c>
      <c r="F6919" s="2" t="s">
        <v>10621</v>
      </c>
      <c r="G6919" s="2" t="s">
        <v>10624</v>
      </c>
      <c r="H6919" s="9">
        <v>41985</v>
      </c>
      <c r="I6919" s="2">
        <v>2014</v>
      </c>
      <c r="J6919" s="2">
        <v>12</v>
      </c>
      <c r="K6919" s="2" t="str">
        <f>VLOOKUP($C6919,Clients!$B:$F,K$6,0)</f>
        <v>Centidel</v>
      </c>
      <c r="L6919" s="2" t="str">
        <f>VLOOKUP($C6919,Clients!$B:$F,L$6,0)</f>
        <v>Foreign</v>
      </c>
      <c r="M6919" s="2" t="str">
        <f>VLOOKUP($C6919,Clients!$B:$F,M$6,0)</f>
        <v>VN</v>
      </c>
      <c r="N6919" s="2" t="str">
        <f>VLOOKUP($C6919,Clients!$B:$F,N$6,0)</f>
        <v>Vietnam</v>
      </c>
    </row>
    <row r="6920" spans="2:14" x14ac:dyDescent="0.2">
      <c r="B6920" s="8">
        <v>798</v>
      </c>
      <c r="C6920" s="2" t="s">
        <v>10617</v>
      </c>
      <c r="D6920" s="2" t="s">
        <v>16</v>
      </c>
      <c r="E6920" s="8">
        <v>1</v>
      </c>
      <c r="F6920" s="2" t="s">
        <v>10621</v>
      </c>
      <c r="G6920" s="2" t="s">
        <v>10625</v>
      </c>
      <c r="H6920" s="9">
        <v>41985</v>
      </c>
      <c r="I6920" s="2">
        <v>2014</v>
      </c>
      <c r="J6920" s="2">
        <v>12</v>
      </c>
      <c r="K6920" s="2" t="str">
        <f>VLOOKUP($C6920,Clients!$B:$F,K$6,0)</f>
        <v>Centidel</v>
      </c>
      <c r="L6920" s="2" t="str">
        <f>VLOOKUP($C6920,Clients!$B:$F,L$6,0)</f>
        <v>Foreign</v>
      </c>
      <c r="M6920" s="2" t="str">
        <f>VLOOKUP($C6920,Clients!$B:$F,M$6,0)</f>
        <v>VN</v>
      </c>
      <c r="N6920" s="2" t="str">
        <f>VLOOKUP($C6920,Clients!$B:$F,N$6,0)</f>
        <v>Vietnam</v>
      </c>
    </row>
    <row r="6921" spans="2:14" x14ac:dyDescent="0.2">
      <c r="B6921" s="8">
        <v>4200</v>
      </c>
      <c r="C6921" s="2" t="s">
        <v>10626</v>
      </c>
      <c r="D6921" s="2" t="s">
        <v>16</v>
      </c>
      <c r="E6921" s="8">
        <v>10</v>
      </c>
      <c r="F6921" s="2" t="s">
        <v>10627</v>
      </c>
      <c r="G6921" s="2" t="s">
        <v>10628</v>
      </c>
      <c r="H6921" s="9">
        <v>41656</v>
      </c>
      <c r="I6921" s="2">
        <v>2014</v>
      </c>
      <c r="J6921" s="2">
        <v>1</v>
      </c>
      <c r="K6921" s="2" t="str">
        <f>VLOOKUP($C6921,Clients!$B:$F,K$6,0)</f>
        <v>Katz</v>
      </c>
      <c r="L6921" s="2" t="str">
        <f>VLOOKUP($C6921,Clients!$B:$F,L$6,0)</f>
        <v>Foreign</v>
      </c>
      <c r="M6921" s="2" t="str">
        <f>VLOOKUP($C6921,Clients!$B:$F,M$6,0)</f>
        <v>PH</v>
      </c>
      <c r="N6921" s="2" t="str">
        <f>VLOOKUP($C6921,Clients!$B:$F,N$6,0)</f>
        <v>Philippines</v>
      </c>
    </row>
    <row r="6922" spans="2:14" x14ac:dyDescent="0.2">
      <c r="B6922" s="8">
        <v>0</v>
      </c>
      <c r="C6922" s="2" t="s">
        <v>10626</v>
      </c>
      <c r="D6922" s="2" t="s">
        <v>16</v>
      </c>
      <c r="E6922" s="8">
        <v>42</v>
      </c>
      <c r="F6922" s="2" t="s">
        <v>10629</v>
      </c>
      <c r="G6922" s="2" t="s">
        <v>9618</v>
      </c>
      <c r="H6922" s="9">
        <v>41688</v>
      </c>
      <c r="I6922" s="2">
        <v>2014</v>
      </c>
      <c r="J6922" s="2">
        <v>2</v>
      </c>
      <c r="K6922" s="2" t="str">
        <f>VLOOKUP($C6922,Clients!$B:$F,K$6,0)</f>
        <v>Katz</v>
      </c>
      <c r="L6922" s="2" t="str">
        <f>VLOOKUP($C6922,Clients!$B:$F,L$6,0)</f>
        <v>Foreign</v>
      </c>
      <c r="M6922" s="2" t="str">
        <f>VLOOKUP($C6922,Clients!$B:$F,M$6,0)</f>
        <v>PH</v>
      </c>
      <c r="N6922" s="2" t="str">
        <f>VLOOKUP($C6922,Clients!$B:$F,N$6,0)</f>
        <v>Philippines</v>
      </c>
    </row>
    <row r="6923" spans="2:14" x14ac:dyDescent="0.2">
      <c r="B6923" s="8">
        <v>66192</v>
      </c>
      <c r="C6923" s="2" t="s">
        <v>10626</v>
      </c>
      <c r="D6923" s="2" t="s">
        <v>16</v>
      </c>
      <c r="E6923" s="8">
        <v>200</v>
      </c>
      <c r="F6923" s="2" t="s">
        <v>10630</v>
      </c>
      <c r="G6923" s="2" t="s">
        <v>6685</v>
      </c>
      <c r="H6923" s="9">
        <v>41696</v>
      </c>
      <c r="I6923" s="2">
        <v>2014</v>
      </c>
      <c r="J6923" s="2">
        <v>2</v>
      </c>
      <c r="K6923" s="2" t="str">
        <f>VLOOKUP($C6923,Clients!$B:$F,K$6,0)</f>
        <v>Katz</v>
      </c>
      <c r="L6923" s="2" t="str">
        <f>VLOOKUP($C6923,Clients!$B:$F,L$6,0)</f>
        <v>Foreign</v>
      </c>
      <c r="M6923" s="2" t="str">
        <f>VLOOKUP($C6923,Clients!$B:$F,M$6,0)</f>
        <v>PH</v>
      </c>
      <c r="N6923" s="2" t="str">
        <f>VLOOKUP($C6923,Clients!$B:$F,N$6,0)</f>
        <v>Philippines</v>
      </c>
    </row>
    <row r="6924" spans="2:14" x14ac:dyDescent="0.2">
      <c r="B6924" s="8">
        <v>0</v>
      </c>
      <c r="C6924" s="2" t="s">
        <v>10626</v>
      </c>
      <c r="D6924" s="2" t="s">
        <v>20</v>
      </c>
      <c r="E6924" s="8">
        <v>23</v>
      </c>
      <c r="F6924" s="2" t="s">
        <v>10631</v>
      </c>
      <c r="G6924" s="2" t="s">
        <v>10632</v>
      </c>
      <c r="H6924" s="9">
        <v>41787</v>
      </c>
      <c r="I6924" s="2">
        <v>2014</v>
      </c>
      <c r="J6924" s="2">
        <v>5</v>
      </c>
      <c r="K6924" s="2" t="str">
        <f>VLOOKUP($C6924,Clients!$B:$F,K$6,0)</f>
        <v>Katz</v>
      </c>
      <c r="L6924" s="2" t="str">
        <f>VLOOKUP($C6924,Clients!$B:$F,L$6,0)</f>
        <v>Foreign</v>
      </c>
      <c r="M6924" s="2" t="str">
        <f>VLOOKUP($C6924,Clients!$B:$F,M$6,0)</f>
        <v>PH</v>
      </c>
      <c r="N6924" s="2" t="str">
        <f>VLOOKUP($C6924,Clients!$B:$F,N$6,0)</f>
        <v>Philippines</v>
      </c>
    </row>
    <row r="6925" spans="2:14" x14ac:dyDescent="0.2">
      <c r="B6925" s="8">
        <v>113169</v>
      </c>
      <c r="C6925" s="2" t="s">
        <v>10626</v>
      </c>
      <c r="D6925" s="2" t="s">
        <v>16</v>
      </c>
      <c r="E6925" s="8">
        <v>229</v>
      </c>
      <c r="F6925" s="2" t="s">
        <v>10633</v>
      </c>
      <c r="G6925" s="2" t="s">
        <v>5986</v>
      </c>
      <c r="H6925" s="9">
        <v>41879</v>
      </c>
      <c r="I6925" s="2">
        <v>2014</v>
      </c>
      <c r="J6925" s="2">
        <v>8</v>
      </c>
      <c r="K6925" s="2" t="str">
        <f>VLOOKUP($C6925,Clients!$B:$F,K$6,0)</f>
        <v>Katz</v>
      </c>
      <c r="L6925" s="2" t="str">
        <f>VLOOKUP($C6925,Clients!$B:$F,L$6,0)</f>
        <v>Foreign</v>
      </c>
      <c r="M6925" s="2" t="str">
        <f>VLOOKUP($C6925,Clients!$B:$F,M$6,0)</f>
        <v>PH</v>
      </c>
      <c r="N6925" s="2" t="str">
        <f>VLOOKUP($C6925,Clients!$B:$F,N$6,0)</f>
        <v>Philippines</v>
      </c>
    </row>
    <row r="6926" spans="2:14" x14ac:dyDescent="0.2">
      <c r="B6926" s="8">
        <v>0</v>
      </c>
      <c r="C6926" s="2" t="s">
        <v>10626</v>
      </c>
      <c r="D6926" s="2" t="s">
        <v>20</v>
      </c>
      <c r="E6926" s="8">
        <v>21.15</v>
      </c>
      <c r="F6926" s="2" t="s">
        <v>10634</v>
      </c>
      <c r="G6926" s="2" t="s">
        <v>5698</v>
      </c>
      <c r="H6926" s="9">
        <v>41900</v>
      </c>
      <c r="I6926" s="2">
        <v>2014</v>
      </c>
      <c r="J6926" s="2">
        <v>9</v>
      </c>
      <c r="K6926" s="2" t="str">
        <f>VLOOKUP($C6926,Clients!$B:$F,K$6,0)</f>
        <v>Katz</v>
      </c>
      <c r="L6926" s="2" t="str">
        <f>VLOOKUP($C6926,Clients!$B:$F,L$6,0)</f>
        <v>Foreign</v>
      </c>
      <c r="M6926" s="2" t="str">
        <f>VLOOKUP($C6926,Clients!$B:$F,M$6,0)</f>
        <v>PH</v>
      </c>
      <c r="N6926" s="2" t="str">
        <f>VLOOKUP($C6926,Clients!$B:$F,N$6,0)</f>
        <v>Philippines</v>
      </c>
    </row>
    <row r="6927" spans="2:14" x14ac:dyDescent="0.2">
      <c r="B6927" s="8">
        <v>0</v>
      </c>
      <c r="C6927" s="2" t="s">
        <v>10626</v>
      </c>
      <c r="D6927" s="2" t="s">
        <v>20</v>
      </c>
      <c r="E6927" s="8">
        <v>16</v>
      </c>
      <c r="F6927" s="2" t="s">
        <v>10635</v>
      </c>
      <c r="G6927" s="2" t="s">
        <v>6651</v>
      </c>
      <c r="H6927" s="9">
        <v>41911</v>
      </c>
      <c r="I6927" s="2">
        <v>2014</v>
      </c>
      <c r="J6927" s="2">
        <v>9</v>
      </c>
      <c r="K6927" s="2" t="str">
        <f>VLOOKUP($C6927,Clients!$B:$F,K$6,0)</f>
        <v>Katz</v>
      </c>
      <c r="L6927" s="2" t="str">
        <f>VLOOKUP($C6927,Clients!$B:$F,L$6,0)</f>
        <v>Foreign</v>
      </c>
      <c r="M6927" s="2" t="str">
        <f>VLOOKUP($C6927,Clients!$B:$F,M$6,0)</f>
        <v>PH</v>
      </c>
      <c r="N6927" s="2" t="str">
        <f>VLOOKUP($C6927,Clients!$B:$F,N$6,0)</f>
        <v>Philippines</v>
      </c>
    </row>
    <row r="6928" spans="2:14" x14ac:dyDescent="0.2">
      <c r="B6928" s="8">
        <v>0</v>
      </c>
      <c r="C6928" s="2" t="s">
        <v>10626</v>
      </c>
      <c r="D6928" s="2" t="s">
        <v>20</v>
      </c>
      <c r="E6928" s="8">
        <v>14</v>
      </c>
      <c r="F6928" s="2" t="s">
        <v>10636</v>
      </c>
      <c r="G6928" s="2" t="s">
        <v>5801</v>
      </c>
      <c r="H6928" s="9">
        <v>41988</v>
      </c>
      <c r="I6928" s="2">
        <v>2014</v>
      </c>
      <c r="J6928" s="2">
        <v>12</v>
      </c>
      <c r="K6928" s="2" t="str">
        <f>VLOOKUP($C6928,Clients!$B:$F,K$6,0)</f>
        <v>Katz</v>
      </c>
      <c r="L6928" s="2" t="str">
        <f>VLOOKUP($C6928,Clients!$B:$F,L$6,0)</f>
        <v>Foreign</v>
      </c>
      <c r="M6928" s="2" t="str">
        <f>VLOOKUP($C6928,Clients!$B:$F,M$6,0)</f>
        <v>PH</v>
      </c>
      <c r="N6928" s="2" t="str">
        <f>VLOOKUP($C6928,Clients!$B:$F,N$6,0)</f>
        <v>Philippines</v>
      </c>
    </row>
    <row r="6929" spans="2:14" x14ac:dyDescent="0.2">
      <c r="B6929" s="8">
        <v>116328.45000000001</v>
      </c>
      <c r="C6929" s="2" t="s">
        <v>10637</v>
      </c>
      <c r="D6929" s="2" t="s">
        <v>16</v>
      </c>
      <c r="E6929" s="8">
        <v>340</v>
      </c>
      <c r="F6929" s="2" t="s">
        <v>10638</v>
      </c>
      <c r="G6929" s="2" t="s">
        <v>10639</v>
      </c>
      <c r="H6929" s="9">
        <v>41646</v>
      </c>
      <c r="I6929" s="2">
        <v>2014</v>
      </c>
      <c r="J6929" s="2">
        <v>1</v>
      </c>
      <c r="K6929" s="2" t="str">
        <f>VLOOKUP($C6929,Clients!$B:$F,K$6,0)</f>
        <v>Ailane</v>
      </c>
      <c r="L6929" s="2" t="str">
        <f>VLOOKUP($C6929,Clients!$B:$F,L$6,0)</f>
        <v>Foreign</v>
      </c>
      <c r="M6929" s="2" t="str">
        <f>VLOOKUP($C6929,Clients!$B:$F,M$6,0)</f>
        <v>PE</v>
      </c>
      <c r="N6929" s="2" t="str">
        <f>VLOOKUP($C6929,Clients!$B:$F,N$6,0)</f>
        <v>Peru</v>
      </c>
    </row>
    <row r="6930" spans="2:14" x14ac:dyDescent="0.2">
      <c r="B6930" s="8">
        <v>57120</v>
      </c>
      <c r="C6930" s="2" t="s">
        <v>10637</v>
      </c>
      <c r="D6930" s="2" t="s">
        <v>16</v>
      </c>
      <c r="E6930" s="8">
        <v>100</v>
      </c>
      <c r="F6930" s="2" t="s">
        <v>10640</v>
      </c>
      <c r="G6930" s="2" t="s">
        <v>7060</v>
      </c>
      <c r="H6930" s="9">
        <v>41739</v>
      </c>
      <c r="I6930" s="2">
        <v>2014</v>
      </c>
      <c r="J6930" s="2">
        <v>4</v>
      </c>
      <c r="K6930" s="2" t="str">
        <f>VLOOKUP($C6930,Clients!$B:$F,K$6,0)</f>
        <v>Ailane</v>
      </c>
      <c r="L6930" s="2" t="str">
        <f>VLOOKUP($C6930,Clients!$B:$F,L$6,0)</f>
        <v>Foreign</v>
      </c>
      <c r="M6930" s="2" t="str">
        <f>VLOOKUP($C6930,Clients!$B:$F,M$6,0)</f>
        <v>PE</v>
      </c>
      <c r="N6930" s="2" t="str">
        <f>VLOOKUP($C6930,Clients!$B:$F,N$6,0)</f>
        <v>Peru</v>
      </c>
    </row>
    <row r="6931" spans="2:14" x14ac:dyDescent="0.2">
      <c r="B6931" s="8">
        <v>6468</v>
      </c>
      <c r="C6931" s="2" t="s">
        <v>10637</v>
      </c>
      <c r="D6931" s="2" t="s">
        <v>16</v>
      </c>
      <c r="E6931" s="8">
        <v>1</v>
      </c>
      <c r="F6931" s="2" t="s">
        <v>10640</v>
      </c>
      <c r="G6931" s="2" t="s">
        <v>7062</v>
      </c>
      <c r="H6931" s="9">
        <v>41739</v>
      </c>
      <c r="I6931" s="2">
        <v>2014</v>
      </c>
      <c r="J6931" s="2">
        <v>4</v>
      </c>
      <c r="K6931" s="2" t="str">
        <f>VLOOKUP($C6931,Clients!$B:$F,K$6,0)</f>
        <v>Ailane</v>
      </c>
      <c r="L6931" s="2" t="str">
        <f>VLOOKUP($C6931,Clients!$B:$F,L$6,0)</f>
        <v>Foreign</v>
      </c>
      <c r="M6931" s="2" t="str">
        <f>VLOOKUP($C6931,Clients!$B:$F,M$6,0)</f>
        <v>PE</v>
      </c>
      <c r="N6931" s="2" t="str">
        <f>VLOOKUP($C6931,Clients!$B:$F,N$6,0)</f>
        <v>Peru</v>
      </c>
    </row>
    <row r="6932" spans="2:14" x14ac:dyDescent="0.2">
      <c r="B6932" s="8">
        <v>113399.916</v>
      </c>
      <c r="C6932" s="2" t="s">
        <v>10637</v>
      </c>
      <c r="D6932" s="2" t="s">
        <v>16</v>
      </c>
      <c r="E6932" s="8">
        <v>300</v>
      </c>
      <c r="F6932" s="2" t="s">
        <v>10641</v>
      </c>
      <c r="G6932" s="2" t="s">
        <v>5854</v>
      </c>
      <c r="H6932" s="9">
        <v>41911</v>
      </c>
      <c r="I6932" s="2">
        <v>2014</v>
      </c>
      <c r="J6932" s="2">
        <v>9</v>
      </c>
      <c r="K6932" s="2" t="str">
        <f>VLOOKUP($C6932,Clients!$B:$F,K$6,0)</f>
        <v>Ailane</v>
      </c>
      <c r="L6932" s="2" t="str">
        <f>VLOOKUP($C6932,Clients!$B:$F,L$6,0)</f>
        <v>Foreign</v>
      </c>
      <c r="M6932" s="2" t="str">
        <f>VLOOKUP($C6932,Clients!$B:$F,M$6,0)</f>
        <v>PE</v>
      </c>
      <c r="N6932" s="2" t="str">
        <f>VLOOKUP($C6932,Clients!$B:$F,N$6,0)</f>
        <v>Peru</v>
      </c>
    </row>
    <row r="6933" spans="2:14" x14ac:dyDescent="0.2">
      <c r="B6933" s="8">
        <v>136846.08000000002</v>
      </c>
      <c r="C6933" s="2" t="s">
        <v>10637</v>
      </c>
      <c r="D6933" s="2" t="s">
        <v>16</v>
      </c>
      <c r="E6933" s="8">
        <v>328</v>
      </c>
      <c r="F6933" s="2" t="s">
        <v>10642</v>
      </c>
      <c r="G6933" s="2" t="s">
        <v>10643</v>
      </c>
      <c r="H6933" s="9">
        <v>42177</v>
      </c>
      <c r="I6933" s="2">
        <v>2015</v>
      </c>
      <c r="J6933" s="2">
        <v>6</v>
      </c>
      <c r="K6933" s="2" t="str">
        <f>VLOOKUP($C6933,Clients!$B:$F,K$6,0)</f>
        <v>Ailane</v>
      </c>
      <c r="L6933" s="2" t="str">
        <f>VLOOKUP($C6933,Clients!$B:$F,L$6,0)</f>
        <v>Foreign</v>
      </c>
      <c r="M6933" s="2" t="str">
        <f>VLOOKUP($C6933,Clients!$B:$F,M$6,0)</f>
        <v>PE</v>
      </c>
      <c r="N6933" s="2" t="str">
        <f>VLOOKUP($C6933,Clients!$B:$F,N$6,0)</f>
        <v>Peru</v>
      </c>
    </row>
    <row r="6934" spans="2:14" x14ac:dyDescent="0.2">
      <c r="B6934" s="8">
        <v>-136846.08000000002</v>
      </c>
      <c r="C6934" s="2" t="s">
        <v>10637</v>
      </c>
      <c r="D6934" s="2" t="s">
        <v>16</v>
      </c>
      <c r="E6934" s="8">
        <v>-328</v>
      </c>
      <c r="F6934" s="2" t="s">
        <v>10644</v>
      </c>
      <c r="G6934" s="2" t="s">
        <v>10643</v>
      </c>
      <c r="H6934" s="9">
        <v>42177</v>
      </c>
      <c r="I6934" s="2">
        <v>2015</v>
      </c>
      <c r="J6934" s="2">
        <v>6</v>
      </c>
      <c r="K6934" s="2" t="str">
        <f>VLOOKUP($C6934,Clients!$B:$F,K$6,0)</f>
        <v>Ailane</v>
      </c>
      <c r="L6934" s="2" t="str">
        <f>VLOOKUP($C6934,Clients!$B:$F,L$6,0)</f>
        <v>Foreign</v>
      </c>
      <c r="M6934" s="2" t="str">
        <f>VLOOKUP($C6934,Clients!$B:$F,M$6,0)</f>
        <v>PE</v>
      </c>
      <c r="N6934" s="2" t="str">
        <f>VLOOKUP($C6934,Clients!$B:$F,N$6,0)</f>
        <v>Peru</v>
      </c>
    </row>
    <row r="6935" spans="2:14" x14ac:dyDescent="0.2">
      <c r="B6935" s="8">
        <v>136846.08000000002</v>
      </c>
      <c r="C6935" s="2" t="s">
        <v>10637</v>
      </c>
      <c r="D6935" s="2" t="s">
        <v>16</v>
      </c>
      <c r="E6935" s="8">
        <v>328</v>
      </c>
      <c r="F6935" s="2" t="s">
        <v>10645</v>
      </c>
      <c r="G6935" s="2" t="s">
        <v>10643</v>
      </c>
      <c r="H6935" s="9">
        <v>42178</v>
      </c>
      <c r="I6935" s="2">
        <v>2015</v>
      </c>
      <c r="J6935" s="2">
        <v>6</v>
      </c>
      <c r="K6935" s="2" t="str">
        <f>VLOOKUP($C6935,Clients!$B:$F,K$6,0)</f>
        <v>Ailane</v>
      </c>
      <c r="L6935" s="2" t="str">
        <f>VLOOKUP($C6935,Clients!$B:$F,L$6,0)</f>
        <v>Foreign</v>
      </c>
      <c r="M6935" s="2" t="str">
        <f>VLOOKUP($C6935,Clients!$B:$F,M$6,0)</f>
        <v>PE</v>
      </c>
      <c r="N6935" s="2" t="str">
        <f>VLOOKUP($C6935,Clients!$B:$F,N$6,0)</f>
        <v>Peru</v>
      </c>
    </row>
    <row r="6936" spans="2:14" x14ac:dyDescent="0.2">
      <c r="B6936" s="8">
        <v>12012</v>
      </c>
      <c r="C6936" s="2" t="s">
        <v>10637</v>
      </c>
      <c r="D6936" s="2" t="s">
        <v>16</v>
      </c>
      <c r="E6936" s="8">
        <v>1</v>
      </c>
      <c r="F6936" s="2" t="s">
        <v>10642</v>
      </c>
      <c r="G6936" s="2" t="s">
        <v>10646</v>
      </c>
      <c r="H6936" s="9">
        <v>42178</v>
      </c>
      <c r="I6936" s="2">
        <v>2015</v>
      </c>
      <c r="J6936" s="2">
        <v>6</v>
      </c>
      <c r="K6936" s="2" t="str">
        <f>VLOOKUP($C6936,Clients!$B:$F,K$6,0)</f>
        <v>Ailane</v>
      </c>
      <c r="L6936" s="2" t="str">
        <f>VLOOKUP($C6936,Clients!$B:$F,L$6,0)</f>
        <v>Foreign</v>
      </c>
      <c r="M6936" s="2" t="str">
        <f>VLOOKUP($C6936,Clients!$B:$F,M$6,0)</f>
        <v>PE</v>
      </c>
      <c r="N6936" s="2" t="str">
        <f>VLOOKUP($C6936,Clients!$B:$F,N$6,0)</f>
        <v>Peru</v>
      </c>
    </row>
    <row r="6937" spans="2:14" x14ac:dyDescent="0.2">
      <c r="B6937" s="8">
        <v>129018.96</v>
      </c>
      <c r="C6937" s="2" t="s">
        <v>10637</v>
      </c>
      <c r="D6937" s="2" t="s">
        <v>16</v>
      </c>
      <c r="E6937" s="8">
        <v>318</v>
      </c>
      <c r="F6937" s="2" t="s">
        <v>10647</v>
      </c>
      <c r="G6937" s="2" t="s">
        <v>10648</v>
      </c>
      <c r="H6937" s="9">
        <v>42415</v>
      </c>
      <c r="I6937" s="2">
        <v>2016</v>
      </c>
      <c r="J6937" s="2">
        <v>2</v>
      </c>
      <c r="K6937" s="2" t="str">
        <f>VLOOKUP($C6937,Clients!$B:$F,K$6,0)</f>
        <v>Ailane</v>
      </c>
      <c r="L6937" s="2" t="str">
        <f>VLOOKUP($C6937,Clients!$B:$F,L$6,0)</f>
        <v>Foreign</v>
      </c>
      <c r="M6937" s="2" t="str">
        <f>VLOOKUP($C6937,Clients!$B:$F,M$6,0)</f>
        <v>PE</v>
      </c>
      <c r="N6937" s="2" t="str">
        <f>VLOOKUP($C6937,Clients!$B:$F,N$6,0)</f>
        <v>Peru</v>
      </c>
    </row>
    <row r="6938" spans="2:14" x14ac:dyDescent="0.2">
      <c r="B6938" s="8">
        <v>10920</v>
      </c>
      <c r="C6938" s="2" t="s">
        <v>10637</v>
      </c>
      <c r="D6938" s="2" t="s">
        <v>16</v>
      </c>
      <c r="E6938" s="8">
        <v>1</v>
      </c>
      <c r="F6938" s="2" t="s">
        <v>10647</v>
      </c>
      <c r="G6938" s="2" t="s">
        <v>10649</v>
      </c>
      <c r="H6938" s="9">
        <v>42415</v>
      </c>
      <c r="I6938" s="2">
        <v>2016</v>
      </c>
      <c r="J6938" s="2">
        <v>2</v>
      </c>
      <c r="K6938" s="2" t="str">
        <f>VLOOKUP($C6938,Clients!$B:$F,K$6,0)</f>
        <v>Ailane</v>
      </c>
      <c r="L6938" s="2" t="str">
        <f>VLOOKUP($C6938,Clients!$B:$F,L$6,0)</f>
        <v>Foreign</v>
      </c>
      <c r="M6938" s="2" t="str">
        <f>VLOOKUP($C6938,Clients!$B:$F,M$6,0)</f>
        <v>PE</v>
      </c>
      <c r="N6938" s="2" t="str">
        <f>VLOOKUP($C6938,Clients!$B:$F,N$6,0)</f>
        <v>Peru</v>
      </c>
    </row>
    <row r="6939" spans="2:14" x14ac:dyDescent="0.2">
      <c r="B6939" s="8">
        <v>176400</v>
      </c>
      <c r="C6939" s="2" t="s">
        <v>10637</v>
      </c>
      <c r="D6939" s="2" t="s">
        <v>16</v>
      </c>
      <c r="E6939" s="8">
        <v>600</v>
      </c>
      <c r="F6939" s="2" t="s">
        <v>10650</v>
      </c>
      <c r="G6939" s="2" t="s">
        <v>10651</v>
      </c>
      <c r="H6939" s="9">
        <v>42591</v>
      </c>
      <c r="I6939" s="2">
        <v>2016</v>
      </c>
      <c r="J6939" s="2">
        <v>8</v>
      </c>
      <c r="K6939" s="2" t="str">
        <f>VLOOKUP($C6939,Clients!$B:$F,K$6,0)</f>
        <v>Ailane</v>
      </c>
      <c r="L6939" s="2" t="str">
        <f>VLOOKUP($C6939,Clients!$B:$F,L$6,0)</f>
        <v>Foreign</v>
      </c>
      <c r="M6939" s="2" t="str">
        <f>VLOOKUP($C6939,Clients!$B:$F,M$6,0)</f>
        <v>PE</v>
      </c>
      <c r="N6939" s="2" t="str">
        <f>VLOOKUP($C6939,Clients!$B:$F,N$6,0)</f>
        <v>Peru</v>
      </c>
    </row>
    <row r="6940" spans="2:14" x14ac:dyDescent="0.2">
      <c r="B6940" s="8">
        <v>13797</v>
      </c>
      <c r="C6940" s="2" t="s">
        <v>10637</v>
      </c>
      <c r="D6940" s="2" t="s">
        <v>16</v>
      </c>
      <c r="E6940" s="8">
        <v>1</v>
      </c>
      <c r="F6940" s="2" t="s">
        <v>10650</v>
      </c>
      <c r="G6940" s="2" t="s">
        <v>10652</v>
      </c>
      <c r="H6940" s="9">
        <v>42591</v>
      </c>
      <c r="I6940" s="2">
        <v>2016</v>
      </c>
      <c r="J6940" s="2">
        <v>8</v>
      </c>
      <c r="K6940" s="2" t="str">
        <f>VLOOKUP($C6940,Clients!$B:$F,K$6,0)</f>
        <v>Ailane</v>
      </c>
      <c r="L6940" s="2" t="str">
        <f>VLOOKUP($C6940,Clients!$B:$F,L$6,0)</f>
        <v>Foreign</v>
      </c>
      <c r="M6940" s="2" t="str">
        <f>VLOOKUP($C6940,Clients!$B:$F,M$6,0)</f>
        <v>PE</v>
      </c>
      <c r="N6940" s="2" t="str">
        <f>VLOOKUP($C6940,Clients!$B:$F,N$6,0)</f>
        <v>Peru</v>
      </c>
    </row>
    <row r="6941" spans="2:14" x14ac:dyDescent="0.2">
      <c r="B6941" s="8">
        <v>173460</v>
      </c>
      <c r="C6941" s="2" t="s">
        <v>10637</v>
      </c>
      <c r="D6941" s="2" t="s">
        <v>16</v>
      </c>
      <c r="E6941" s="8">
        <v>590</v>
      </c>
      <c r="F6941" s="2" t="s">
        <v>10653</v>
      </c>
      <c r="G6941" s="2" t="s">
        <v>10654</v>
      </c>
      <c r="H6941" s="9">
        <v>42639</v>
      </c>
      <c r="I6941" s="2">
        <v>2016</v>
      </c>
      <c r="J6941" s="2">
        <v>9</v>
      </c>
      <c r="K6941" s="2" t="str">
        <f>VLOOKUP($C6941,Clients!$B:$F,K$6,0)</f>
        <v>Ailane</v>
      </c>
      <c r="L6941" s="2" t="str">
        <f>VLOOKUP($C6941,Clients!$B:$F,L$6,0)</f>
        <v>Foreign</v>
      </c>
      <c r="M6941" s="2" t="str">
        <f>VLOOKUP($C6941,Clients!$B:$F,M$6,0)</f>
        <v>PE</v>
      </c>
      <c r="N6941" s="2" t="str">
        <f>VLOOKUP($C6941,Clients!$B:$F,N$6,0)</f>
        <v>Peru</v>
      </c>
    </row>
    <row r="6942" spans="2:14" x14ac:dyDescent="0.2">
      <c r="B6942" s="8">
        <v>0</v>
      </c>
      <c r="C6942" s="2" t="s">
        <v>10637</v>
      </c>
      <c r="D6942" s="2" t="s">
        <v>16</v>
      </c>
      <c r="E6942" s="8">
        <v>60</v>
      </c>
      <c r="F6942" s="2" t="s">
        <v>10655</v>
      </c>
      <c r="G6942" s="2" t="s">
        <v>10656</v>
      </c>
      <c r="H6942" s="9">
        <v>42639</v>
      </c>
      <c r="I6942" s="2">
        <v>2016</v>
      </c>
      <c r="J6942" s="2">
        <v>9</v>
      </c>
      <c r="K6942" s="2" t="str">
        <f>VLOOKUP($C6942,Clients!$B:$F,K$6,0)</f>
        <v>Ailane</v>
      </c>
      <c r="L6942" s="2" t="str">
        <f>VLOOKUP($C6942,Clients!$B:$F,L$6,0)</f>
        <v>Foreign</v>
      </c>
      <c r="M6942" s="2" t="str">
        <f>VLOOKUP($C6942,Clients!$B:$F,M$6,0)</f>
        <v>PE</v>
      </c>
      <c r="N6942" s="2" t="str">
        <f>VLOOKUP($C6942,Clients!$B:$F,N$6,0)</f>
        <v>Peru</v>
      </c>
    </row>
    <row r="6943" spans="2:14" x14ac:dyDescent="0.2">
      <c r="B6943" s="8">
        <v>15204</v>
      </c>
      <c r="C6943" s="2" t="s">
        <v>10637</v>
      </c>
      <c r="D6943" s="2" t="s">
        <v>16</v>
      </c>
      <c r="E6943" s="8">
        <v>1</v>
      </c>
      <c r="F6943" s="2" t="s">
        <v>10657</v>
      </c>
      <c r="G6943" s="2" t="s">
        <v>10658</v>
      </c>
      <c r="H6943" s="9">
        <v>42639</v>
      </c>
      <c r="I6943" s="2">
        <v>2016</v>
      </c>
      <c r="J6943" s="2">
        <v>9</v>
      </c>
      <c r="K6943" s="2" t="str">
        <f>VLOOKUP($C6943,Clients!$B:$F,K$6,0)</f>
        <v>Ailane</v>
      </c>
      <c r="L6943" s="2" t="str">
        <f>VLOOKUP($C6943,Clients!$B:$F,L$6,0)</f>
        <v>Foreign</v>
      </c>
      <c r="M6943" s="2" t="str">
        <f>VLOOKUP($C6943,Clients!$B:$F,M$6,0)</f>
        <v>PE</v>
      </c>
      <c r="N6943" s="2" t="str">
        <f>VLOOKUP($C6943,Clients!$B:$F,N$6,0)</f>
        <v>Peru</v>
      </c>
    </row>
    <row r="6944" spans="2:14" x14ac:dyDescent="0.2">
      <c r="B6944" s="8">
        <v>151441.08000000002</v>
      </c>
      <c r="C6944" s="2" t="s">
        <v>10637</v>
      </c>
      <c r="D6944" s="2" t="s">
        <v>16</v>
      </c>
      <c r="E6944" s="8">
        <v>395</v>
      </c>
      <c r="F6944" s="2" t="s">
        <v>10659</v>
      </c>
      <c r="G6944" s="2" t="s">
        <v>10660</v>
      </c>
      <c r="H6944" s="9">
        <v>42670</v>
      </c>
      <c r="I6944" s="2">
        <v>2016</v>
      </c>
      <c r="J6944" s="2">
        <v>10</v>
      </c>
      <c r="K6944" s="2" t="str">
        <f>VLOOKUP($C6944,Clients!$B:$F,K$6,0)</f>
        <v>Ailane</v>
      </c>
      <c r="L6944" s="2" t="str">
        <f>VLOOKUP($C6944,Clients!$B:$F,L$6,0)</f>
        <v>Foreign</v>
      </c>
      <c r="M6944" s="2" t="str">
        <f>VLOOKUP($C6944,Clients!$B:$F,M$6,0)</f>
        <v>PE</v>
      </c>
      <c r="N6944" s="2" t="str">
        <f>VLOOKUP($C6944,Clients!$B:$F,N$6,0)</f>
        <v>Peru</v>
      </c>
    </row>
    <row r="6945" spans="2:14" x14ac:dyDescent="0.2">
      <c r="B6945" s="8">
        <v>0</v>
      </c>
      <c r="C6945" s="2" t="s">
        <v>10637</v>
      </c>
      <c r="D6945" s="2" t="s">
        <v>16</v>
      </c>
      <c r="E6945" s="8">
        <v>156</v>
      </c>
      <c r="F6945" s="2" t="s">
        <v>10661</v>
      </c>
      <c r="G6945" s="2" t="s">
        <v>10662</v>
      </c>
      <c r="H6945" s="9">
        <v>42670</v>
      </c>
      <c r="I6945" s="2">
        <v>2016</v>
      </c>
      <c r="J6945" s="2">
        <v>10</v>
      </c>
      <c r="K6945" s="2" t="str">
        <f>VLOOKUP($C6945,Clients!$B:$F,K$6,0)</f>
        <v>Ailane</v>
      </c>
      <c r="L6945" s="2" t="str">
        <f>VLOOKUP($C6945,Clients!$B:$F,L$6,0)</f>
        <v>Foreign</v>
      </c>
      <c r="M6945" s="2" t="str">
        <f>VLOOKUP($C6945,Clients!$B:$F,M$6,0)</f>
        <v>PE</v>
      </c>
      <c r="N6945" s="2" t="str">
        <f>VLOOKUP($C6945,Clients!$B:$F,N$6,0)</f>
        <v>Peru</v>
      </c>
    </row>
    <row r="6946" spans="2:14" x14ac:dyDescent="0.2">
      <c r="B6946" s="8">
        <v>0</v>
      </c>
      <c r="C6946" s="2" t="s">
        <v>10637</v>
      </c>
      <c r="D6946" s="2" t="s">
        <v>16</v>
      </c>
      <c r="E6946" s="8">
        <v>-156</v>
      </c>
      <c r="F6946" s="2" t="s">
        <v>10663</v>
      </c>
      <c r="G6946" s="2" t="s">
        <v>10662</v>
      </c>
      <c r="H6946" s="9">
        <v>42670</v>
      </c>
      <c r="I6946" s="2">
        <v>2016</v>
      </c>
      <c r="J6946" s="2">
        <v>10</v>
      </c>
      <c r="K6946" s="2" t="str">
        <f>VLOOKUP($C6946,Clients!$B:$F,K$6,0)</f>
        <v>Ailane</v>
      </c>
      <c r="L6946" s="2" t="str">
        <f>VLOOKUP($C6946,Clients!$B:$F,L$6,0)</f>
        <v>Foreign</v>
      </c>
      <c r="M6946" s="2" t="str">
        <f>VLOOKUP($C6946,Clients!$B:$F,M$6,0)</f>
        <v>PE</v>
      </c>
      <c r="N6946" s="2" t="str">
        <f>VLOOKUP($C6946,Clients!$B:$F,N$6,0)</f>
        <v>Peru</v>
      </c>
    </row>
    <row r="6947" spans="2:14" x14ac:dyDescent="0.2">
      <c r="B6947" s="8">
        <v>15204</v>
      </c>
      <c r="C6947" s="2" t="s">
        <v>10637</v>
      </c>
      <c r="D6947" s="2" t="s">
        <v>16</v>
      </c>
      <c r="E6947" s="8">
        <v>1</v>
      </c>
      <c r="F6947" s="2" t="s">
        <v>10659</v>
      </c>
      <c r="G6947" s="2" t="s">
        <v>10664</v>
      </c>
      <c r="H6947" s="9">
        <v>42670</v>
      </c>
      <c r="I6947" s="2">
        <v>2016</v>
      </c>
      <c r="J6947" s="2">
        <v>10</v>
      </c>
      <c r="K6947" s="2" t="str">
        <f>VLOOKUP($C6947,Clients!$B:$F,K$6,0)</f>
        <v>Ailane</v>
      </c>
      <c r="L6947" s="2" t="str">
        <f>VLOOKUP($C6947,Clients!$B:$F,L$6,0)</f>
        <v>Foreign</v>
      </c>
      <c r="M6947" s="2" t="str">
        <f>VLOOKUP($C6947,Clients!$B:$F,M$6,0)</f>
        <v>PE</v>
      </c>
      <c r="N6947" s="2" t="str">
        <f>VLOOKUP($C6947,Clients!$B:$F,N$6,0)</f>
        <v>Peru</v>
      </c>
    </row>
    <row r="6948" spans="2:14" x14ac:dyDescent="0.2">
      <c r="B6948" s="8">
        <v>0</v>
      </c>
      <c r="C6948" s="2" t="s">
        <v>10637</v>
      </c>
      <c r="D6948" s="2" t="s">
        <v>16</v>
      </c>
      <c r="E6948" s="8">
        <v>156</v>
      </c>
      <c r="F6948" s="2" t="s">
        <v>10665</v>
      </c>
      <c r="G6948" s="2" t="s">
        <v>10666</v>
      </c>
      <c r="H6948" s="9">
        <v>42684</v>
      </c>
      <c r="I6948" s="2">
        <v>2016</v>
      </c>
      <c r="J6948" s="2">
        <v>11</v>
      </c>
      <c r="K6948" s="2" t="str">
        <f>VLOOKUP($C6948,Clients!$B:$F,K$6,0)</f>
        <v>Ailane</v>
      </c>
      <c r="L6948" s="2" t="str">
        <f>VLOOKUP($C6948,Clients!$B:$F,L$6,0)</f>
        <v>Foreign</v>
      </c>
      <c r="M6948" s="2" t="str">
        <f>VLOOKUP($C6948,Clients!$B:$F,M$6,0)</f>
        <v>PE</v>
      </c>
      <c r="N6948" s="2" t="str">
        <f>VLOOKUP($C6948,Clients!$B:$F,N$6,0)</f>
        <v>Peru</v>
      </c>
    </row>
    <row r="6949" spans="2:14" x14ac:dyDescent="0.2">
      <c r="B6949" s="8">
        <v>173166</v>
      </c>
      <c r="C6949" s="2" t="s">
        <v>10637</v>
      </c>
      <c r="D6949" s="2" t="s">
        <v>16</v>
      </c>
      <c r="E6949" s="8">
        <v>589</v>
      </c>
      <c r="F6949" s="2" t="s">
        <v>10667</v>
      </c>
      <c r="G6949" s="2" t="s">
        <v>10668</v>
      </c>
      <c r="H6949" s="9">
        <v>42823</v>
      </c>
      <c r="I6949" s="2">
        <v>2017</v>
      </c>
      <c r="J6949" s="2">
        <v>3</v>
      </c>
      <c r="K6949" s="2" t="str">
        <f>VLOOKUP($C6949,Clients!$B:$F,K$6,0)</f>
        <v>Ailane</v>
      </c>
      <c r="L6949" s="2" t="str">
        <f>VLOOKUP($C6949,Clients!$B:$F,L$6,0)</f>
        <v>Foreign</v>
      </c>
      <c r="M6949" s="2" t="str">
        <f>VLOOKUP($C6949,Clients!$B:$F,M$6,0)</f>
        <v>PE</v>
      </c>
      <c r="N6949" s="2" t="str">
        <f>VLOOKUP($C6949,Clients!$B:$F,N$6,0)</f>
        <v>Peru</v>
      </c>
    </row>
    <row r="6950" spans="2:14" x14ac:dyDescent="0.2">
      <c r="B6950" s="8">
        <v>14280</v>
      </c>
      <c r="C6950" s="2" t="s">
        <v>10637</v>
      </c>
      <c r="D6950" s="2" t="s">
        <v>16</v>
      </c>
      <c r="E6950" s="8">
        <v>1</v>
      </c>
      <c r="F6950" s="2" t="s">
        <v>10667</v>
      </c>
      <c r="G6950" s="2" t="s">
        <v>10669</v>
      </c>
      <c r="H6950" s="9">
        <v>42823</v>
      </c>
      <c r="I6950" s="2">
        <v>2017</v>
      </c>
      <c r="J6950" s="2">
        <v>3</v>
      </c>
      <c r="K6950" s="2" t="str">
        <f>VLOOKUP($C6950,Clients!$B:$F,K$6,0)</f>
        <v>Ailane</v>
      </c>
      <c r="L6950" s="2" t="str">
        <f>VLOOKUP($C6950,Clients!$B:$F,L$6,0)</f>
        <v>Foreign</v>
      </c>
      <c r="M6950" s="2" t="str">
        <f>VLOOKUP($C6950,Clients!$B:$F,M$6,0)</f>
        <v>PE</v>
      </c>
      <c r="N6950" s="2" t="str">
        <f>VLOOKUP($C6950,Clients!$B:$F,N$6,0)</f>
        <v>Peru</v>
      </c>
    </row>
    <row r="6951" spans="2:14" x14ac:dyDescent="0.2">
      <c r="B6951" s="8">
        <v>176694</v>
      </c>
      <c r="C6951" s="2" t="s">
        <v>10637</v>
      </c>
      <c r="D6951" s="2" t="s">
        <v>16</v>
      </c>
      <c r="E6951" s="8">
        <v>601</v>
      </c>
      <c r="F6951" s="2" t="s">
        <v>10657</v>
      </c>
      <c r="G6951" s="2" t="s">
        <v>10670</v>
      </c>
      <c r="H6951" s="9">
        <v>42860</v>
      </c>
      <c r="I6951" s="2">
        <v>2017</v>
      </c>
      <c r="J6951" s="2">
        <v>5</v>
      </c>
      <c r="K6951" s="2" t="str">
        <f>VLOOKUP($C6951,Clients!$B:$F,K$6,0)</f>
        <v>Ailane</v>
      </c>
      <c r="L6951" s="2" t="str">
        <f>VLOOKUP($C6951,Clients!$B:$F,L$6,0)</f>
        <v>Foreign</v>
      </c>
      <c r="M6951" s="2" t="str">
        <f>VLOOKUP($C6951,Clients!$B:$F,M$6,0)</f>
        <v>PE</v>
      </c>
      <c r="N6951" s="2" t="str">
        <f>VLOOKUP($C6951,Clients!$B:$F,N$6,0)</f>
        <v>Peru</v>
      </c>
    </row>
    <row r="6952" spans="2:14" x14ac:dyDescent="0.2">
      <c r="B6952" s="8">
        <v>14280</v>
      </c>
      <c r="C6952" s="2" t="s">
        <v>10637</v>
      </c>
      <c r="D6952" s="2" t="s">
        <v>16</v>
      </c>
      <c r="E6952" s="8">
        <v>1</v>
      </c>
      <c r="F6952" s="2" t="s">
        <v>10671</v>
      </c>
      <c r="G6952" s="2" t="s">
        <v>10672</v>
      </c>
      <c r="H6952" s="9">
        <v>42860</v>
      </c>
      <c r="I6952" s="2">
        <v>2017</v>
      </c>
      <c r="J6952" s="2">
        <v>5</v>
      </c>
      <c r="K6952" s="2" t="str">
        <f>VLOOKUP($C6952,Clients!$B:$F,K$6,0)</f>
        <v>Ailane</v>
      </c>
      <c r="L6952" s="2" t="str">
        <f>VLOOKUP($C6952,Clients!$B:$F,L$6,0)</f>
        <v>Foreign</v>
      </c>
      <c r="M6952" s="2" t="str">
        <f>VLOOKUP($C6952,Clients!$B:$F,M$6,0)</f>
        <v>PE</v>
      </c>
      <c r="N6952" s="2" t="str">
        <f>VLOOKUP($C6952,Clients!$B:$F,N$6,0)</f>
        <v>Peru</v>
      </c>
    </row>
    <row r="6953" spans="2:14" x14ac:dyDescent="0.2">
      <c r="B6953" s="8">
        <v>154173.6</v>
      </c>
      <c r="C6953" s="2" t="s">
        <v>10637</v>
      </c>
      <c r="D6953" s="2" t="s">
        <v>16</v>
      </c>
      <c r="E6953" s="8">
        <v>380</v>
      </c>
      <c r="F6953" s="2" t="s">
        <v>10673</v>
      </c>
      <c r="G6953" s="2" t="s">
        <v>10674</v>
      </c>
      <c r="H6953" s="9">
        <v>42872</v>
      </c>
      <c r="I6953" s="2">
        <v>2017</v>
      </c>
      <c r="J6953" s="2">
        <v>5</v>
      </c>
      <c r="K6953" s="2" t="str">
        <f>VLOOKUP($C6953,Clients!$B:$F,K$6,0)</f>
        <v>Ailane</v>
      </c>
      <c r="L6953" s="2" t="str">
        <f>VLOOKUP($C6953,Clients!$B:$F,L$6,0)</f>
        <v>Foreign</v>
      </c>
      <c r="M6953" s="2" t="str">
        <f>VLOOKUP($C6953,Clients!$B:$F,M$6,0)</f>
        <v>PE</v>
      </c>
      <c r="N6953" s="2" t="str">
        <f>VLOOKUP($C6953,Clients!$B:$F,N$6,0)</f>
        <v>Peru</v>
      </c>
    </row>
    <row r="6954" spans="2:14" x14ac:dyDescent="0.2">
      <c r="B6954" s="8">
        <v>14280</v>
      </c>
      <c r="C6954" s="2" t="s">
        <v>10637</v>
      </c>
      <c r="D6954" s="2" t="s">
        <v>16</v>
      </c>
      <c r="E6954" s="8">
        <v>1</v>
      </c>
      <c r="F6954" s="2" t="s">
        <v>10673</v>
      </c>
      <c r="G6954" s="2" t="s">
        <v>10675</v>
      </c>
      <c r="H6954" s="9">
        <v>42872</v>
      </c>
      <c r="I6954" s="2">
        <v>2017</v>
      </c>
      <c r="J6954" s="2">
        <v>5</v>
      </c>
      <c r="K6954" s="2" t="str">
        <f>VLOOKUP($C6954,Clients!$B:$F,K$6,0)</f>
        <v>Ailane</v>
      </c>
      <c r="L6954" s="2" t="str">
        <f>VLOOKUP($C6954,Clients!$B:$F,L$6,0)</f>
        <v>Foreign</v>
      </c>
      <c r="M6954" s="2" t="str">
        <f>VLOOKUP($C6954,Clients!$B:$F,M$6,0)</f>
        <v>PE</v>
      </c>
      <c r="N6954" s="2" t="str">
        <f>VLOOKUP($C6954,Clients!$B:$F,N$6,0)</f>
        <v>Peru</v>
      </c>
    </row>
    <row r="6955" spans="2:14" x14ac:dyDescent="0.2">
      <c r="B6955" s="8">
        <v>77679</v>
      </c>
      <c r="C6955" s="2" t="s">
        <v>10637</v>
      </c>
      <c r="D6955" s="2" t="s">
        <v>16</v>
      </c>
      <c r="E6955" s="8">
        <v>411</v>
      </c>
      <c r="F6955" s="2" t="s">
        <v>10676</v>
      </c>
      <c r="G6955" s="2" t="s">
        <v>10677</v>
      </c>
      <c r="H6955" s="9">
        <v>43041</v>
      </c>
      <c r="I6955" s="2">
        <v>2017</v>
      </c>
      <c r="J6955" s="2">
        <v>11</v>
      </c>
      <c r="K6955" s="2" t="str">
        <f>VLOOKUP($C6955,Clients!$B:$F,K$6,0)</f>
        <v>Ailane</v>
      </c>
      <c r="L6955" s="2" t="str">
        <f>VLOOKUP($C6955,Clients!$B:$F,L$6,0)</f>
        <v>Foreign</v>
      </c>
      <c r="M6955" s="2" t="str">
        <f>VLOOKUP($C6955,Clients!$B:$F,M$6,0)</f>
        <v>PE</v>
      </c>
      <c r="N6955" s="2" t="str">
        <f>VLOOKUP($C6955,Clients!$B:$F,N$6,0)</f>
        <v>Peru</v>
      </c>
    </row>
    <row r="6956" spans="2:14" x14ac:dyDescent="0.2">
      <c r="B6956" s="8">
        <v>14280</v>
      </c>
      <c r="C6956" s="2" t="s">
        <v>10637</v>
      </c>
      <c r="D6956" s="2" t="s">
        <v>16</v>
      </c>
      <c r="E6956" s="8">
        <v>1</v>
      </c>
      <c r="F6956" s="2" t="s">
        <v>10676</v>
      </c>
      <c r="G6956" s="2" t="s">
        <v>10678</v>
      </c>
      <c r="H6956" s="9">
        <v>43041</v>
      </c>
      <c r="I6956" s="2">
        <v>2017</v>
      </c>
      <c r="J6956" s="2">
        <v>11</v>
      </c>
      <c r="K6956" s="2" t="str">
        <f>VLOOKUP($C6956,Clients!$B:$F,K$6,0)</f>
        <v>Ailane</v>
      </c>
      <c r="L6956" s="2" t="str">
        <f>VLOOKUP($C6956,Clients!$B:$F,L$6,0)</f>
        <v>Foreign</v>
      </c>
      <c r="M6956" s="2" t="str">
        <f>VLOOKUP($C6956,Clients!$B:$F,M$6,0)</f>
        <v>PE</v>
      </c>
      <c r="N6956" s="2" t="str">
        <f>VLOOKUP($C6956,Clients!$B:$F,N$6,0)</f>
        <v>Peru</v>
      </c>
    </row>
    <row r="6957" spans="2:14" x14ac:dyDescent="0.2">
      <c r="B6957" s="8">
        <v>72576</v>
      </c>
      <c r="C6957" s="2" t="s">
        <v>10637</v>
      </c>
      <c r="D6957" s="2" t="s">
        <v>16</v>
      </c>
      <c r="E6957" s="8">
        <v>384</v>
      </c>
      <c r="F6957" s="2" t="s">
        <v>10676</v>
      </c>
      <c r="G6957" s="2" t="s">
        <v>10679</v>
      </c>
      <c r="H6957" s="9">
        <v>43042</v>
      </c>
      <c r="I6957" s="2">
        <v>2017</v>
      </c>
      <c r="J6957" s="2">
        <v>11</v>
      </c>
      <c r="K6957" s="2" t="str">
        <f>VLOOKUP($C6957,Clients!$B:$F,K$6,0)</f>
        <v>Ailane</v>
      </c>
      <c r="L6957" s="2" t="str">
        <f>VLOOKUP($C6957,Clients!$B:$F,L$6,0)</f>
        <v>Foreign</v>
      </c>
      <c r="M6957" s="2" t="str">
        <f>VLOOKUP($C6957,Clients!$B:$F,M$6,0)</f>
        <v>PE</v>
      </c>
      <c r="N6957" s="2" t="str">
        <f>VLOOKUP($C6957,Clients!$B:$F,N$6,0)</f>
        <v>Peru</v>
      </c>
    </row>
    <row r="6958" spans="2:14" x14ac:dyDescent="0.2">
      <c r="B6958" s="8">
        <v>14280</v>
      </c>
      <c r="C6958" s="2" t="s">
        <v>10637</v>
      </c>
      <c r="D6958" s="2" t="s">
        <v>16</v>
      </c>
      <c r="E6958" s="8">
        <v>1</v>
      </c>
      <c r="F6958" s="2" t="s">
        <v>10676</v>
      </c>
      <c r="G6958" s="2" t="s">
        <v>10680</v>
      </c>
      <c r="H6958" s="9">
        <v>43042</v>
      </c>
      <c r="I6958" s="2">
        <v>2017</v>
      </c>
      <c r="J6958" s="2">
        <v>11</v>
      </c>
      <c r="K6958" s="2" t="str">
        <f>VLOOKUP($C6958,Clients!$B:$F,K$6,0)</f>
        <v>Ailane</v>
      </c>
      <c r="L6958" s="2" t="str">
        <f>VLOOKUP($C6958,Clients!$B:$F,L$6,0)</f>
        <v>Foreign</v>
      </c>
      <c r="M6958" s="2" t="str">
        <f>VLOOKUP($C6958,Clients!$B:$F,M$6,0)</f>
        <v>PE</v>
      </c>
      <c r="N6958" s="2" t="str">
        <f>VLOOKUP($C6958,Clients!$B:$F,N$6,0)</f>
        <v>Peru</v>
      </c>
    </row>
    <row r="6959" spans="2:14" x14ac:dyDescent="0.2">
      <c r="B6959" s="8">
        <v>191486.4</v>
      </c>
      <c r="C6959" s="2" t="s">
        <v>10637</v>
      </c>
      <c r="D6959" s="2" t="s">
        <v>16</v>
      </c>
      <c r="E6959" s="8">
        <v>387</v>
      </c>
      <c r="F6959" s="2" t="s">
        <v>10681</v>
      </c>
      <c r="G6959" s="2" t="s">
        <v>10682</v>
      </c>
      <c r="H6959" s="9">
        <v>43166</v>
      </c>
      <c r="I6959" s="2">
        <v>2018</v>
      </c>
      <c r="J6959" s="2">
        <v>3</v>
      </c>
      <c r="K6959" s="2" t="str">
        <f>VLOOKUP($C6959,Clients!$B:$F,K$6,0)</f>
        <v>Ailane</v>
      </c>
      <c r="L6959" s="2" t="str">
        <f>VLOOKUP($C6959,Clients!$B:$F,L$6,0)</f>
        <v>Foreign</v>
      </c>
      <c r="M6959" s="2" t="str">
        <f>VLOOKUP($C6959,Clients!$B:$F,M$6,0)</f>
        <v>PE</v>
      </c>
      <c r="N6959" s="2" t="str">
        <f>VLOOKUP($C6959,Clients!$B:$F,N$6,0)</f>
        <v>Peru</v>
      </c>
    </row>
    <row r="6960" spans="2:14" x14ac:dyDescent="0.2">
      <c r="B6960" s="8">
        <v>9240</v>
      </c>
      <c r="C6960" s="2" t="s">
        <v>10637</v>
      </c>
      <c r="D6960" s="2" t="s">
        <v>16</v>
      </c>
      <c r="E6960" s="8">
        <v>1</v>
      </c>
      <c r="F6960" s="2" t="s">
        <v>10681</v>
      </c>
      <c r="G6960" s="2" t="s">
        <v>10683</v>
      </c>
      <c r="H6960" s="9">
        <v>43166</v>
      </c>
      <c r="I6960" s="2">
        <v>2018</v>
      </c>
      <c r="J6960" s="2">
        <v>3</v>
      </c>
      <c r="K6960" s="2" t="str">
        <f>VLOOKUP($C6960,Clients!$B:$F,K$6,0)</f>
        <v>Ailane</v>
      </c>
      <c r="L6960" s="2" t="str">
        <f>VLOOKUP($C6960,Clients!$B:$F,L$6,0)</f>
        <v>Foreign</v>
      </c>
      <c r="M6960" s="2" t="str">
        <f>VLOOKUP($C6960,Clients!$B:$F,M$6,0)</f>
        <v>PE</v>
      </c>
      <c r="N6960" s="2" t="str">
        <f>VLOOKUP($C6960,Clients!$B:$F,N$6,0)</f>
        <v>Peru</v>
      </c>
    </row>
    <row r="6961" spans="2:14" x14ac:dyDescent="0.2">
      <c r="B6961" s="8">
        <v>-9240</v>
      </c>
      <c r="C6961" s="2" t="s">
        <v>10637</v>
      </c>
      <c r="D6961" s="2" t="s">
        <v>16</v>
      </c>
      <c r="E6961" s="8">
        <v>-1</v>
      </c>
      <c r="F6961" s="2" t="s">
        <v>10684</v>
      </c>
      <c r="G6961" s="2" t="s">
        <v>10683</v>
      </c>
      <c r="H6961" s="9">
        <v>43166</v>
      </c>
      <c r="I6961" s="2">
        <v>2018</v>
      </c>
      <c r="J6961" s="2">
        <v>3</v>
      </c>
      <c r="K6961" s="2" t="str">
        <f>VLOOKUP($C6961,Clients!$B:$F,K$6,0)</f>
        <v>Ailane</v>
      </c>
      <c r="L6961" s="2" t="str">
        <f>VLOOKUP($C6961,Clients!$B:$F,L$6,0)</f>
        <v>Foreign</v>
      </c>
      <c r="M6961" s="2" t="str">
        <f>VLOOKUP($C6961,Clients!$B:$F,M$6,0)</f>
        <v>PE</v>
      </c>
      <c r="N6961" s="2" t="str">
        <f>VLOOKUP($C6961,Clients!$B:$F,N$6,0)</f>
        <v>Peru</v>
      </c>
    </row>
    <row r="6962" spans="2:14" x14ac:dyDescent="0.2">
      <c r="B6962" s="8">
        <v>14700</v>
      </c>
      <c r="C6962" s="2" t="s">
        <v>10637</v>
      </c>
      <c r="D6962" s="2" t="s">
        <v>16</v>
      </c>
      <c r="E6962" s="8">
        <v>1</v>
      </c>
      <c r="F6962" s="2" t="s">
        <v>10685</v>
      </c>
      <c r="G6962" s="2" t="s">
        <v>10683</v>
      </c>
      <c r="H6962" s="9">
        <v>43166</v>
      </c>
      <c r="I6962" s="2">
        <v>2018</v>
      </c>
      <c r="J6962" s="2">
        <v>3</v>
      </c>
      <c r="K6962" s="2" t="str">
        <f>VLOOKUP($C6962,Clients!$B:$F,K$6,0)</f>
        <v>Ailane</v>
      </c>
      <c r="L6962" s="2" t="str">
        <f>VLOOKUP($C6962,Clients!$B:$F,L$6,0)</f>
        <v>Foreign</v>
      </c>
      <c r="M6962" s="2" t="str">
        <f>VLOOKUP($C6962,Clients!$B:$F,M$6,0)</f>
        <v>PE</v>
      </c>
      <c r="N6962" s="2" t="str">
        <f>VLOOKUP($C6962,Clients!$B:$F,N$6,0)</f>
        <v>Peru</v>
      </c>
    </row>
    <row r="6963" spans="2:14" x14ac:dyDescent="0.2">
      <c r="B6963" s="8">
        <v>194308.80000000002</v>
      </c>
      <c r="C6963" s="2" t="s">
        <v>10637</v>
      </c>
      <c r="D6963" s="2" t="s">
        <v>16</v>
      </c>
      <c r="E6963" s="8">
        <v>393</v>
      </c>
      <c r="F6963" s="2" t="s">
        <v>10681</v>
      </c>
      <c r="G6963" s="2" t="s">
        <v>10686</v>
      </c>
      <c r="H6963" s="9">
        <v>43190</v>
      </c>
      <c r="I6963" s="2">
        <v>2018</v>
      </c>
      <c r="J6963" s="2">
        <v>3</v>
      </c>
      <c r="K6963" s="2" t="str">
        <f>VLOOKUP($C6963,Clients!$B:$F,K$6,0)</f>
        <v>Ailane</v>
      </c>
      <c r="L6963" s="2" t="str">
        <f>VLOOKUP($C6963,Clients!$B:$F,L$6,0)</f>
        <v>Foreign</v>
      </c>
      <c r="M6963" s="2" t="str">
        <f>VLOOKUP($C6963,Clients!$B:$F,M$6,0)</f>
        <v>PE</v>
      </c>
      <c r="N6963" s="2" t="str">
        <f>VLOOKUP($C6963,Clients!$B:$F,N$6,0)</f>
        <v>Peru</v>
      </c>
    </row>
    <row r="6964" spans="2:14" x14ac:dyDescent="0.2">
      <c r="B6964" s="8">
        <v>15540</v>
      </c>
      <c r="C6964" s="2" t="s">
        <v>10637</v>
      </c>
      <c r="D6964" s="2" t="s">
        <v>16</v>
      </c>
      <c r="E6964" s="8">
        <v>1</v>
      </c>
      <c r="F6964" s="2" t="s">
        <v>10687</v>
      </c>
      <c r="G6964" s="2" t="s">
        <v>10688</v>
      </c>
      <c r="H6964" s="9">
        <v>43190</v>
      </c>
      <c r="I6964" s="2">
        <v>2018</v>
      </c>
      <c r="J6964" s="2">
        <v>3</v>
      </c>
      <c r="K6964" s="2" t="str">
        <f>VLOOKUP($C6964,Clients!$B:$F,K$6,0)</f>
        <v>Ailane</v>
      </c>
      <c r="L6964" s="2" t="str">
        <f>VLOOKUP($C6964,Clients!$B:$F,L$6,0)</f>
        <v>Foreign</v>
      </c>
      <c r="M6964" s="2" t="str">
        <f>VLOOKUP($C6964,Clients!$B:$F,M$6,0)</f>
        <v>PE</v>
      </c>
      <c r="N6964" s="2" t="str">
        <f>VLOOKUP($C6964,Clients!$B:$F,N$6,0)</f>
        <v>Peru</v>
      </c>
    </row>
    <row r="6965" spans="2:14" x14ac:dyDescent="0.2">
      <c r="B6965" s="8">
        <v>0</v>
      </c>
      <c r="C6965" s="2" t="s">
        <v>10689</v>
      </c>
      <c r="D6965" s="2" t="s">
        <v>51</v>
      </c>
      <c r="E6965" s="8">
        <v>34</v>
      </c>
      <c r="F6965" s="2" t="s">
        <v>10690</v>
      </c>
      <c r="G6965" s="2" t="s">
        <v>10691</v>
      </c>
      <c r="H6965" s="9">
        <v>41820</v>
      </c>
      <c r="I6965" s="2">
        <v>2014</v>
      </c>
      <c r="J6965" s="2">
        <v>6</v>
      </c>
      <c r="K6965" s="2" t="str">
        <f>VLOOKUP($C6965,Clients!$B:$F,K$6,0)</f>
        <v>Grimes, Langosh and Christiansen</v>
      </c>
      <c r="L6965" s="2" t="str">
        <f>VLOOKUP($C6965,Clients!$B:$F,L$6,0)</f>
        <v>Foreign</v>
      </c>
      <c r="M6965" s="2" t="str">
        <f>VLOOKUP($C6965,Clients!$B:$F,M$6,0)</f>
        <v>IR</v>
      </c>
      <c r="N6965" s="2" t="str">
        <f>VLOOKUP($C6965,Clients!$B:$F,N$6,0)</f>
        <v>Iran</v>
      </c>
    </row>
    <row r="6966" spans="2:14" x14ac:dyDescent="0.2">
      <c r="B6966" s="8">
        <v>0</v>
      </c>
      <c r="C6966" s="2" t="s">
        <v>10689</v>
      </c>
      <c r="D6966" s="2" t="s">
        <v>51</v>
      </c>
      <c r="E6966" s="8">
        <v>33</v>
      </c>
      <c r="F6966" s="2" t="s">
        <v>10692</v>
      </c>
      <c r="G6966" s="2" t="s">
        <v>8619</v>
      </c>
      <c r="H6966" s="9">
        <v>41886</v>
      </c>
      <c r="I6966" s="2">
        <v>2014</v>
      </c>
      <c r="J6966" s="2">
        <v>9</v>
      </c>
      <c r="K6966" s="2" t="str">
        <f>VLOOKUP($C6966,Clients!$B:$F,K$6,0)</f>
        <v>Grimes, Langosh and Christiansen</v>
      </c>
      <c r="L6966" s="2" t="str">
        <f>VLOOKUP($C6966,Clients!$B:$F,L$6,0)</f>
        <v>Foreign</v>
      </c>
      <c r="M6966" s="2" t="str">
        <f>VLOOKUP($C6966,Clients!$B:$F,M$6,0)</f>
        <v>IR</v>
      </c>
      <c r="N6966" s="2" t="str">
        <f>VLOOKUP($C6966,Clients!$B:$F,N$6,0)</f>
        <v>Iran</v>
      </c>
    </row>
    <row r="6967" spans="2:14" x14ac:dyDescent="0.2">
      <c r="B6967" s="8">
        <v>0</v>
      </c>
      <c r="C6967" s="2" t="s">
        <v>10689</v>
      </c>
      <c r="D6967" s="2" t="s">
        <v>51</v>
      </c>
      <c r="E6967" s="8">
        <v>25</v>
      </c>
      <c r="F6967" s="2" t="s">
        <v>10693</v>
      </c>
      <c r="G6967" s="2" t="s">
        <v>9692</v>
      </c>
      <c r="H6967" s="9">
        <v>41912</v>
      </c>
      <c r="I6967" s="2">
        <v>2014</v>
      </c>
      <c r="J6967" s="2">
        <v>9</v>
      </c>
      <c r="K6967" s="2" t="str">
        <f>VLOOKUP($C6967,Clients!$B:$F,K$6,0)</f>
        <v>Grimes, Langosh and Christiansen</v>
      </c>
      <c r="L6967" s="2" t="str">
        <f>VLOOKUP($C6967,Clients!$B:$F,L$6,0)</f>
        <v>Foreign</v>
      </c>
      <c r="M6967" s="2" t="str">
        <f>VLOOKUP($C6967,Clients!$B:$F,M$6,0)</f>
        <v>IR</v>
      </c>
      <c r="N6967" s="2" t="str">
        <f>VLOOKUP($C6967,Clients!$B:$F,N$6,0)</f>
        <v>Iran</v>
      </c>
    </row>
    <row r="6968" spans="2:14" x14ac:dyDescent="0.2">
      <c r="B6968" s="8">
        <v>4339.9859999999999</v>
      </c>
      <c r="C6968" s="2" t="s">
        <v>10689</v>
      </c>
      <c r="D6968" s="2" t="s">
        <v>51</v>
      </c>
      <c r="E6968" s="8">
        <v>0</v>
      </c>
      <c r="F6968" s="2" t="s">
        <v>10694</v>
      </c>
      <c r="G6968" s="2" t="s">
        <v>5562</v>
      </c>
      <c r="H6968" s="9">
        <v>42003</v>
      </c>
      <c r="I6968" s="2">
        <v>2014</v>
      </c>
      <c r="J6968" s="2">
        <v>12</v>
      </c>
      <c r="K6968" s="2" t="str">
        <f>VLOOKUP($C6968,Clients!$B:$F,K$6,0)</f>
        <v>Grimes, Langosh and Christiansen</v>
      </c>
      <c r="L6968" s="2" t="str">
        <f>VLOOKUP($C6968,Clients!$B:$F,L$6,0)</f>
        <v>Foreign</v>
      </c>
      <c r="M6968" s="2" t="str">
        <f>VLOOKUP($C6968,Clients!$B:$F,M$6,0)</f>
        <v>IR</v>
      </c>
      <c r="N6968" s="2" t="str">
        <f>VLOOKUP($C6968,Clients!$B:$F,N$6,0)</f>
        <v>Iran</v>
      </c>
    </row>
    <row r="6969" spans="2:14" x14ac:dyDescent="0.2">
      <c r="B6969" s="8">
        <v>0</v>
      </c>
      <c r="C6969" s="2" t="s">
        <v>10689</v>
      </c>
      <c r="D6969" s="2" t="s">
        <v>51</v>
      </c>
      <c r="E6969" s="8">
        <v>5</v>
      </c>
      <c r="F6969" s="2" t="s">
        <v>10695</v>
      </c>
      <c r="G6969" s="2" t="s">
        <v>10696</v>
      </c>
      <c r="H6969" s="9">
        <v>42004</v>
      </c>
      <c r="I6969" s="2">
        <v>2014</v>
      </c>
      <c r="J6969" s="2">
        <v>12</v>
      </c>
      <c r="K6969" s="2" t="str">
        <f>VLOOKUP($C6969,Clients!$B:$F,K$6,0)</f>
        <v>Grimes, Langosh and Christiansen</v>
      </c>
      <c r="L6969" s="2" t="str">
        <f>VLOOKUP($C6969,Clients!$B:$F,L$6,0)</f>
        <v>Foreign</v>
      </c>
      <c r="M6969" s="2" t="str">
        <f>VLOOKUP($C6969,Clients!$B:$F,M$6,0)</f>
        <v>IR</v>
      </c>
      <c r="N6969" s="2" t="str">
        <f>VLOOKUP($C6969,Clients!$B:$F,N$6,0)</f>
        <v>Iran</v>
      </c>
    </row>
    <row r="6970" spans="2:14" x14ac:dyDescent="0.2">
      <c r="B6970" s="8">
        <v>0</v>
      </c>
      <c r="C6970" s="2" t="s">
        <v>10689</v>
      </c>
      <c r="D6970" s="2" t="s">
        <v>51</v>
      </c>
      <c r="E6970" s="8">
        <v>47</v>
      </c>
      <c r="F6970" s="2" t="s">
        <v>10697</v>
      </c>
      <c r="G6970" s="2" t="s">
        <v>6532</v>
      </c>
      <c r="H6970" s="9">
        <v>42124</v>
      </c>
      <c r="I6970" s="2">
        <v>2015</v>
      </c>
      <c r="J6970" s="2">
        <v>4</v>
      </c>
      <c r="K6970" s="2" t="str">
        <f>VLOOKUP($C6970,Clients!$B:$F,K$6,0)</f>
        <v>Grimes, Langosh and Christiansen</v>
      </c>
      <c r="L6970" s="2" t="str">
        <f>VLOOKUP($C6970,Clients!$B:$F,L$6,0)</f>
        <v>Foreign</v>
      </c>
      <c r="M6970" s="2" t="str">
        <f>VLOOKUP($C6970,Clients!$B:$F,M$6,0)</f>
        <v>IR</v>
      </c>
      <c r="N6970" s="2" t="str">
        <f>VLOOKUP($C6970,Clients!$B:$F,N$6,0)</f>
        <v>Iran</v>
      </c>
    </row>
    <row r="6971" spans="2:14" x14ac:dyDescent="0.2">
      <c r="B6971" s="8">
        <v>0</v>
      </c>
      <c r="C6971" s="2" t="s">
        <v>10689</v>
      </c>
      <c r="D6971" s="2" t="s">
        <v>51</v>
      </c>
      <c r="E6971" s="8">
        <v>8</v>
      </c>
      <c r="F6971" s="2" t="s">
        <v>10698</v>
      </c>
      <c r="G6971" s="2" t="s">
        <v>10699</v>
      </c>
      <c r="H6971" s="9">
        <v>42369</v>
      </c>
      <c r="I6971" s="2">
        <v>2015</v>
      </c>
      <c r="J6971" s="2">
        <v>12</v>
      </c>
      <c r="K6971" s="2" t="str">
        <f>VLOOKUP($C6971,Clients!$B:$F,K$6,0)</f>
        <v>Grimes, Langosh and Christiansen</v>
      </c>
      <c r="L6971" s="2" t="str">
        <f>VLOOKUP($C6971,Clients!$B:$F,L$6,0)</f>
        <v>Foreign</v>
      </c>
      <c r="M6971" s="2" t="str">
        <f>VLOOKUP($C6971,Clients!$B:$F,M$6,0)</f>
        <v>IR</v>
      </c>
      <c r="N6971" s="2" t="str">
        <f>VLOOKUP($C6971,Clients!$B:$F,N$6,0)</f>
        <v>Iran</v>
      </c>
    </row>
    <row r="6972" spans="2:14" x14ac:dyDescent="0.2">
      <c r="B6972" s="8">
        <v>0</v>
      </c>
      <c r="C6972" s="2" t="s">
        <v>10689</v>
      </c>
      <c r="D6972" s="2" t="s">
        <v>51</v>
      </c>
      <c r="E6972" s="8">
        <v>12</v>
      </c>
      <c r="F6972" s="2" t="s">
        <v>10700</v>
      </c>
      <c r="G6972" s="2" t="s">
        <v>10701</v>
      </c>
      <c r="H6972" s="9">
        <v>42489</v>
      </c>
      <c r="I6972" s="2">
        <v>2016</v>
      </c>
      <c r="J6972" s="2">
        <v>4</v>
      </c>
      <c r="K6972" s="2" t="str">
        <f>VLOOKUP($C6972,Clients!$B:$F,K$6,0)</f>
        <v>Grimes, Langosh and Christiansen</v>
      </c>
      <c r="L6972" s="2" t="str">
        <f>VLOOKUP($C6972,Clients!$B:$F,L$6,0)</f>
        <v>Foreign</v>
      </c>
      <c r="M6972" s="2" t="str">
        <f>VLOOKUP($C6972,Clients!$B:$F,M$6,0)</f>
        <v>IR</v>
      </c>
      <c r="N6972" s="2" t="str">
        <f>VLOOKUP($C6972,Clients!$B:$F,N$6,0)</f>
        <v>Iran</v>
      </c>
    </row>
    <row r="6973" spans="2:14" x14ac:dyDescent="0.2">
      <c r="B6973" s="8">
        <v>0</v>
      </c>
      <c r="C6973" s="2" t="s">
        <v>10689</v>
      </c>
      <c r="D6973" s="2" t="s">
        <v>51</v>
      </c>
      <c r="E6973" s="8">
        <v>27</v>
      </c>
      <c r="F6973" s="2" t="s">
        <v>10702</v>
      </c>
      <c r="G6973" s="2" t="s">
        <v>10703</v>
      </c>
      <c r="H6973" s="9">
        <v>42551</v>
      </c>
      <c r="I6973" s="2">
        <v>2016</v>
      </c>
      <c r="J6973" s="2">
        <v>6</v>
      </c>
      <c r="K6973" s="2" t="str">
        <f>VLOOKUP($C6973,Clients!$B:$F,K$6,0)</f>
        <v>Grimes, Langosh and Christiansen</v>
      </c>
      <c r="L6973" s="2" t="str">
        <f>VLOOKUP($C6973,Clients!$B:$F,L$6,0)</f>
        <v>Foreign</v>
      </c>
      <c r="M6973" s="2" t="str">
        <f>VLOOKUP($C6973,Clients!$B:$F,M$6,0)</f>
        <v>IR</v>
      </c>
      <c r="N6973" s="2" t="str">
        <f>VLOOKUP($C6973,Clients!$B:$F,N$6,0)</f>
        <v>Iran</v>
      </c>
    </row>
    <row r="6974" spans="2:14" x14ac:dyDescent="0.2">
      <c r="B6974" s="8">
        <v>0</v>
      </c>
      <c r="C6974" s="2" t="s">
        <v>10689</v>
      </c>
      <c r="D6974" s="2" t="s">
        <v>51</v>
      </c>
      <c r="E6974" s="8">
        <v>1</v>
      </c>
      <c r="F6974" s="2" t="s">
        <v>10704</v>
      </c>
      <c r="G6974" s="2" t="s">
        <v>10705</v>
      </c>
      <c r="H6974" s="9">
        <v>42601</v>
      </c>
      <c r="I6974" s="2">
        <v>2016</v>
      </c>
      <c r="J6974" s="2">
        <v>8</v>
      </c>
      <c r="K6974" s="2" t="str">
        <f>VLOOKUP($C6974,Clients!$B:$F,K$6,0)</f>
        <v>Grimes, Langosh and Christiansen</v>
      </c>
      <c r="L6974" s="2" t="str">
        <f>VLOOKUP($C6974,Clients!$B:$F,L$6,0)</f>
        <v>Foreign</v>
      </c>
      <c r="M6974" s="2" t="str">
        <f>VLOOKUP($C6974,Clients!$B:$F,M$6,0)</f>
        <v>IR</v>
      </c>
      <c r="N6974" s="2" t="str">
        <f>VLOOKUP($C6974,Clients!$B:$F,N$6,0)</f>
        <v>Iran</v>
      </c>
    </row>
    <row r="6975" spans="2:14" x14ac:dyDescent="0.2">
      <c r="B6975" s="8">
        <v>0</v>
      </c>
      <c r="C6975" s="2" t="s">
        <v>10689</v>
      </c>
      <c r="D6975" s="2" t="s">
        <v>51</v>
      </c>
      <c r="E6975" s="8">
        <v>15</v>
      </c>
      <c r="F6975" s="2" t="s">
        <v>10706</v>
      </c>
      <c r="G6975" s="2" t="s">
        <v>10707</v>
      </c>
      <c r="H6975" s="9">
        <v>42674</v>
      </c>
      <c r="I6975" s="2">
        <v>2016</v>
      </c>
      <c r="J6975" s="2">
        <v>10</v>
      </c>
      <c r="K6975" s="2" t="str">
        <f>VLOOKUP($C6975,Clients!$B:$F,K$6,0)</f>
        <v>Grimes, Langosh and Christiansen</v>
      </c>
      <c r="L6975" s="2" t="str">
        <f>VLOOKUP($C6975,Clients!$B:$F,L$6,0)</f>
        <v>Foreign</v>
      </c>
      <c r="M6975" s="2" t="str">
        <f>VLOOKUP($C6975,Clients!$B:$F,M$6,0)</f>
        <v>IR</v>
      </c>
      <c r="N6975" s="2" t="str">
        <f>VLOOKUP($C6975,Clients!$B:$F,N$6,0)</f>
        <v>Iran</v>
      </c>
    </row>
    <row r="6976" spans="2:14" x14ac:dyDescent="0.2">
      <c r="B6976" s="8">
        <v>0</v>
      </c>
      <c r="C6976" s="2" t="s">
        <v>10689</v>
      </c>
      <c r="D6976" s="2" t="s">
        <v>51</v>
      </c>
      <c r="E6976" s="8">
        <v>10</v>
      </c>
      <c r="F6976" s="2" t="s">
        <v>10708</v>
      </c>
      <c r="G6976" s="2" t="s">
        <v>10709</v>
      </c>
      <c r="H6976" s="9">
        <v>42674</v>
      </c>
      <c r="I6976" s="2">
        <v>2016</v>
      </c>
      <c r="J6976" s="2">
        <v>10</v>
      </c>
      <c r="K6976" s="2" t="str">
        <f>VLOOKUP($C6976,Clients!$B:$F,K$6,0)</f>
        <v>Grimes, Langosh and Christiansen</v>
      </c>
      <c r="L6976" s="2" t="str">
        <f>VLOOKUP($C6976,Clients!$B:$F,L$6,0)</f>
        <v>Foreign</v>
      </c>
      <c r="M6976" s="2" t="str">
        <f>VLOOKUP($C6976,Clients!$B:$F,M$6,0)</f>
        <v>IR</v>
      </c>
      <c r="N6976" s="2" t="str">
        <f>VLOOKUP($C6976,Clients!$B:$F,N$6,0)</f>
        <v>Iran</v>
      </c>
    </row>
    <row r="6977" spans="2:14" x14ac:dyDescent="0.2">
      <c r="B6977" s="8">
        <v>0</v>
      </c>
      <c r="C6977" s="2" t="s">
        <v>10710</v>
      </c>
      <c r="D6977" s="2" t="s">
        <v>16</v>
      </c>
      <c r="E6977" s="8">
        <v>544.80999999999995</v>
      </c>
      <c r="F6977" s="2" t="s">
        <v>10711</v>
      </c>
      <c r="G6977" s="2" t="s">
        <v>10712</v>
      </c>
      <c r="H6977" s="9">
        <v>42571</v>
      </c>
      <c r="I6977" s="2">
        <v>2016</v>
      </c>
      <c r="J6977" s="2">
        <v>7</v>
      </c>
      <c r="K6977" s="2" t="str">
        <f>VLOOKUP($C6977,Clients!$B:$F,K$6,0)</f>
        <v>Feednation</v>
      </c>
      <c r="L6977" s="2" t="str">
        <f>VLOOKUP($C6977,Clients!$B:$F,L$6,0)</f>
        <v>Foreign</v>
      </c>
      <c r="M6977" s="2" t="str">
        <f>VLOOKUP($C6977,Clients!$B:$F,M$6,0)</f>
        <v>IL</v>
      </c>
      <c r="N6977" s="2" t="str">
        <f>VLOOKUP($C6977,Clients!$B:$F,N$6,0)</f>
        <v>Israel</v>
      </c>
    </row>
    <row r="6978" spans="2:14" x14ac:dyDescent="0.2">
      <c r="B6978" s="8">
        <v>6426</v>
      </c>
      <c r="C6978" s="2" t="s">
        <v>10713</v>
      </c>
      <c r="D6978" s="2" t="s">
        <v>51</v>
      </c>
      <c r="E6978" s="8">
        <v>5</v>
      </c>
      <c r="F6978" s="2" t="s">
        <v>10714</v>
      </c>
      <c r="G6978" s="2" t="s">
        <v>10715</v>
      </c>
      <c r="H6978" s="9">
        <v>41668</v>
      </c>
      <c r="I6978" s="2">
        <v>2014</v>
      </c>
      <c r="J6978" s="2">
        <v>1</v>
      </c>
      <c r="K6978" s="2" t="str">
        <f>VLOOKUP($C6978,Clients!$B:$F,K$6,0)</f>
        <v>Shufflebeat</v>
      </c>
      <c r="L6978" s="2" t="str">
        <f>VLOOKUP($C6978,Clients!$B:$F,L$6,0)</f>
        <v>Foreign</v>
      </c>
      <c r="M6978" s="2" t="str">
        <f>VLOOKUP($C6978,Clients!$B:$F,M$6,0)</f>
        <v>PK</v>
      </c>
      <c r="N6978" s="2" t="str">
        <f>VLOOKUP($C6978,Clients!$B:$F,N$6,0)</f>
        <v>Pakistan</v>
      </c>
    </row>
    <row r="6979" spans="2:14" x14ac:dyDescent="0.2">
      <c r="B6979" s="8">
        <v>-6426</v>
      </c>
      <c r="C6979" s="2" t="s">
        <v>10713</v>
      </c>
      <c r="D6979" s="2" t="s">
        <v>51</v>
      </c>
      <c r="E6979" s="8">
        <v>-5</v>
      </c>
      <c r="F6979" s="2" t="s">
        <v>10716</v>
      </c>
      <c r="G6979" s="2" t="s">
        <v>10715</v>
      </c>
      <c r="H6979" s="9">
        <v>41668</v>
      </c>
      <c r="I6979" s="2">
        <v>2014</v>
      </c>
      <c r="J6979" s="2">
        <v>1</v>
      </c>
      <c r="K6979" s="2" t="str">
        <f>VLOOKUP($C6979,Clients!$B:$F,K$6,0)</f>
        <v>Shufflebeat</v>
      </c>
      <c r="L6979" s="2" t="str">
        <f>VLOOKUP($C6979,Clients!$B:$F,L$6,0)</f>
        <v>Foreign</v>
      </c>
      <c r="M6979" s="2" t="str">
        <f>VLOOKUP($C6979,Clients!$B:$F,M$6,0)</f>
        <v>PK</v>
      </c>
      <c r="N6979" s="2" t="str">
        <f>VLOOKUP($C6979,Clients!$B:$F,N$6,0)</f>
        <v>Pakistan</v>
      </c>
    </row>
    <row r="6980" spans="2:14" x14ac:dyDescent="0.2">
      <c r="B6980" s="8">
        <v>1255.8</v>
      </c>
      <c r="C6980" s="2" t="s">
        <v>10713</v>
      </c>
      <c r="D6980" s="2" t="s">
        <v>51</v>
      </c>
      <c r="E6980" s="8">
        <v>1</v>
      </c>
      <c r="F6980" s="2" t="s">
        <v>10717</v>
      </c>
      <c r="G6980" s="2" t="s">
        <v>3386</v>
      </c>
      <c r="H6980" s="9">
        <v>43292</v>
      </c>
      <c r="I6980" s="2">
        <v>2018</v>
      </c>
      <c r="J6980" s="2">
        <v>7</v>
      </c>
      <c r="K6980" s="2" t="str">
        <f>VLOOKUP($C6980,Clients!$B:$F,K$6,0)</f>
        <v>Shufflebeat</v>
      </c>
      <c r="L6980" s="2" t="str">
        <f>VLOOKUP($C6980,Clients!$B:$F,L$6,0)</f>
        <v>Foreign</v>
      </c>
      <c r="M6980" s="2" t="str">
        <f>VLOOKUP($C6980,Clients!$B:$F,M$6,0)</f>
        <v>PK</v>
      </c>
      <c r="N6980" s="2" t="str">
        <f>VLOOKUP($C6980,Clients!$B:$F,N$6,0)</f>
        <v>Pakistan</v>
      </c>
    </row>
    <row r="6981" spans="2:14" x14ac:dyDescent="0.2">
      <c r="B6981" s="8">
        <v>89460</v>
      </c>
      <c r="C6981" s="2" t="s">
        <v>10718</v>
      </c>
      <c r="D6981" s="2" t="s">
        <v>16</v>
      </c>
      <c r="E6981" s="8">
        <v>300</v>
      </c>
      <c r="F6981" s="2" t="s">
        <v>10719</v>
      </c>
      <c r="G6981" s="2" t="s">
        <v>9627</v>
      </c>
      <c r="H6981" s="9">
        <v>41689</v>
      </c>
      <c r="I6981" s="2">
        <v>2014</v>
      </c>
      <c r="J6981" s="2">
        <v>2</v>
      </c>
      <c r="K6981" s="2" t="str">
        <f>VLOOKUP($C6981,Clients!$B:$F,K$6,0)</f>
        <v>Fliptune</v>
      </c>
      <c r="L6981" s="2" t="str">
        <f>VLOOKUP($C6981,Clients!$B:$F,L$6,0)</f>
        <v>Foreign</v>
      </c>
      <c r="M6981" s="2" t="str">
        <f>VLOOKUP($C6981,Clients!$B:$F,M$6,0)</f>
        <v>AO</v>
      </c>
      <c r="N6981" s="2" t="str">
        <f>VLOOKUP($C6981,Clients!$B:$F,N$6,0)</f>
        <v>Angola</v>
      </c>
    </row>
    <row r="6982" spans="2:14" x14ac:dyDescent="0.2">
      <c r="B6982" s="8">
        <v>915.6</v>
      </c>
      <c r="C6982" s="2" t="s">
        <v>10720</v>
      </c>
      <c r="D6982" s="2" t="s">
        <v>16</v>
      </c>
      <c r="E6982" s="8">
        <v>1</v>
      </c>
      <c r="F6982" s="2" t="s">
        <v>10721</v>
      </c>
      <c r="G6982" s="2" t="s">
        <v>10722</v>
      </c>
      <c r="H6982" s="9">
        <v>41661</v>
      </c>
      <c r="I6982" s="2">
        <v>2014</v>
      </c>
      <c r="J6982" s="2">
        <v>1</v>
      </c>
      <c r="K6982" s="2" t="str">
        <f>VLOOKUP($C6982,Clients!$B:$F,K$6,0)</f>
        <v>Flashpoint</v>
      </c>
      <c r="L6982" s="2" t="str">
        <f>VLOOKUP($C6982,Clients!$B:$F,L$6,0)</f>
        <v>Foreign</v>
      </c>
      <c r="M6982" s="2" t="str">
        <f>VLOOKUP($C6982,Clients!$B:$F,M$6,0)</f>
        <v>ID</v>
      </c>
      <c r="N6982" s="2" t="str">
        <f>VLOOKUP($C6982,Clients!$B:$F,N$6,0)</f>
        <v>Indonesia</v>
      </c>
    </row>
    <row r="6983" spans="2:14" x14ac:dyDescent="0.2">
      <c r="B6983" s="8">
        <v>304.5</v>
      </c>
      <c r="C6983" s="2" t="s">
        <v>10720</v>
      </c>
      <c r="D6983" s="2" t="s">
        <v>16</v>
      </c>
      <c r="E6983" s="8">
        <v>1</v>
      </c>
      <c r="F6983" s="2" t="s">
        <v>10721</v>
      </c>
      <c r="G6983" s="2" t="s">
        <v>10723</v>
      </c>
      <c r="H6983" s="9">
        <v>41661</v>
      </c>
      <c r="I6983" s="2">
        <v>2014</v>
      </c>
      <c r="J6983" s="2">
        <v>1</v>
      </c>
      <c r="K6983" s="2" t="str">
        <f>VLOOKUP($C6983,Clients!$B:$F,K$6,0)</f>
        <v>Flashpoint</v>
      </c>
      <c r="L6983" s="2" t="str">
        <f>VLOOKUP($C6983,Clients!$B:$F,L$6,0)</f>
        <v>Foreign</v>
      </c>
      <c r="M6983" s="2" t="str">
        <f>VLOOKUP($C6983,Clients!$B:$F,M$6,0)</f>
        <v>ID</v>
      </c>
      <c r="N6983" s="2" t="str">
        <f>VLOOKUP($C6983,Clients!$B:$F,N$6,0)</f>
        <v>Indonesia</v>
      </c>
    </row>
    <row r="6984" spans="2:14" x14ac:dyDescent="0.2">
      <c r="B6984" s="8">
        <v>34020</v>
      </c>
      <c r="C6984" s="2" t="s">
        <v>10724</v>
      </c>
      <c r="D6984" s="2" t="s">
        <v>16</v>
      </c>
      <c r="E6984" s="8">
        <v>100</v>
      </c>
      <c r="F6984" s="2" t="s">
        <v>10725</v>
      </c>
      <c r="G6984" s="2" t="s">
        <v>3455</v>
      </c>
      <c r="H6984" s="9">
        <v>41664</v>
      </c>
      <c r="I6984" s="2">
        <v>2014</v>
      </c>
      <c r="J6984" s="2">
        <v>1</v>
      </c>
      <c r="K6984" s="2" t="str">
        <f>VLOOKUP($C6984,Clients!$B:$F,K$6,0)</f>
        <v>Feedfish</v>
      </c>
      <c r="L6984" s="2" t="str">
        <f>VLOOKUP($C6984,Clients!$B:$F,L$6,0)</f>
        <v>Foreign</v>
      </c>
      <c r="M6984" s="2" t="str">
        <f>VLOOKUP($C6984,Clients!$B:$F,M$6,0)</f>
        <v>CN</v>
      </c>
      <c r="N6984" s="2" t="str">
        <f>VLOOKUP($C6984,Clients!$B:$F,N$6,0)</f>
        <v>China</v>
      </c>
    </row>
    <row r="6985" spans="2:14" x14ac:dyDescent="0.2">
      <c r="B6985" s="8">
        <v>-34020</v>
      </c>
      <c r="C6985" s="2" t="s">
        <v>10724</v>
      </c>
      <c r="D6985" s="2" t="s">
        <v>16</v>
      </c>
      <c r="E6985" s="8">
        <v>-100</v>
      </c>
      <c r="F6985" s="2" t="s">
        <v>10726</v>
      </c>
      <c r="G6985" s="2" t="s">
        <v>3455</v>
      </c>
      <c r="H6985" s="9">
        <v>41664</v>
      </c>
      <c r="I6985" s="2">
        <v>2014</v>
      </c>
      <c r="J6985" s="2">
        <v>1</v>
      </c>
      <c r="K6985" s="2" t="str">
        <f>VLOOKUP($C6985,Clients!$B:$F,K$6,0)</f>
        <v>Feedfish</v>
      </c>
      <c r="L6985" s="2" t="str">
        <f>VLOOKUP($C6985,Clients!$B:$F,L$6,0)</f>
        <v>Foreign</v>
      </c>
      <c r="M6985" s="2" t="str">
        <f>VLOOKUP($C6985,Clients!$B:$F,M$6,0)</f>
        <v>CN</v>
      </c>
      <c r="N6985" s="2" t="str">
        <f>VLOOKUP($C6985,Clients!$B:$F,N$6,0)</f>
        <v>China</v>
      </c>
    </row>
    <row r="6986" spans="2:14" x14ac:dyDescent="0.2">
      <c r="B6986" s="8">
        <v>47420.1</v>
      </c>
      <c r="C6986" s="2" t="s">
        <v>10727</v>
      </c>
      <c r="D6986" s="2" t="s">
        <v>239</v>
      </c>
      <c r="E6986" s="8">
        <v>152</v>
      </c>
      <c r="F6986" s="2" t="s">
        <v>10728</v>
      </c>
      <c r="G6986" s="2" t="s">
        <v>5321</v>
      </c>
      <c r="H6986" s="9">
        <v>41674</v>
      </c>
      <c r="I6986" s="2">
        <v>2014</v>
      </c>
      <c r="J6986" s="2">
        <v>2</v>
      </c>
      <c r="K6986" s="2" t="str">
        <f>VLOOKUP($C6986,Clients!$B:$F,K$6,0)</f>
        <v>Lajo</v>
      </c>
      <c r="L6986" s="2" t="str">
        <f>VLOOKUP($C6986,Clients!$B:$F,L$6,0)</f>
        <v>Foreign</v>
      </c>
      <c r="M6986" s="2" t="str">
        <f>VLOOKUP($C6986,Clients!$B:$F,M$6,0)</f>
        <v>MY</v>
      </c>
      <c r="N6986" s="2" t="str">
        <f>VLOOKUP($C6986,Clients!$B:$F,N$6,0)</f>
        <v>Malaysia</v>
      </c>
    </row>
    <row r="6987" spans="2:14" x14ac:dyDescent="0.2">
      <c r="B6987" s="8">
        <v>9609.6</v>
      </c>
      <c r="C6987" s="2" t="s">
        <v>10727</v>
      </c>
      <c r="D6987" s="2" t="s">
        <v>239</v>
      </c>
      <c r="E6987" s="8">
        <v>1</v>
      </c>
      <c r="F6987" s="2" t="s">
        <v>10728</v>
      </c>
      <c r="G6987" s="2" t="s">
        <v>6819</v>
      </c>
      <c r="H6987" s="9">
        <v>41674</v>
      </c>
      <c r="I6987" s="2">
        <v>2014</v>
      </c>
      <c r="J6987" s="2">
        <v>2</v>
      </c>
      <c r="K6987" s="2" t="str">
        <f>VLOOKUP($C6987,Clients!$B:$F,K$6,0)</f>
        <v>Lajo</v>
      </c>
      <c r="L6987" s="2" t="str">
        <f>VLOOKUP($C6987,Clients!$B:$F,L$6,0)</f>
        <v>Foreign</v>
      </c>
      <c r="M6987" s="2" t="str">
        <f>VLOOKUP($C6987,Clients!$B:$F,M$6,0)</f>
        <v>MY</v>
      </c>
      <c r="N6987" s="2" t="str">
        <f>VLOOKUP($C6987,Clients!$B:$F,N$6,0)</f>
        <v>Malaysia</v>
      </c>
    </row>
    <row r="6988" spans="2:14" x14ac:dyDescent="0.2">
      <c r="B6988" s="8">
        <v>61878.600000000006</v>
      </c>
      <c r="C6988" s="2" t="s">
        <v>10727</v>
      </c>
      <c r="D6988" s="2" t="s">
        <v>239</v>
      </c>
      <c r="E6988" s="8">
        <v>157</v>
      </c>
      <c r="F6988" s="2" t="s">
        <v>10728</v>
      </c>
      <c r="G6988" s="2" t="s">
        <v>10729</v>
      </c>
      <c r="H6988" s="9">
        <v>41674</v>
      </c>
      <c r="I6988" s="2">
        <v>2014</v>
      </c>
      <c r="J6988" s="2">
        <v>2</v>
      </c>
      <c r="K6988" s="2" t="str">
        <f>VLOOKUP($C6988,Clients!$B:$F,K$6,0)</f>
        <v>Lajo</v>
      </c>
      <c r="L6988" s="2" t="str">
        <f>VLOOKUP($C6988,Clients!$B:$F,L$6,0)</f>
        <v>Foreign</v>
      </c>
      <c r="M6988" s="2" t="str">
        <f>VLOOKUP($C6988,Clients!$B:$F,M$6,0)</f>
        <v>MY</v>
      </c>
      <c r="N6988" s="2" t="str">
        <f>VLOOKUP($C6988,Clients!$B:$F,N$6,0)</f>
        <v>Malaysia</v>
      </c>
    </row>
    <row r="6989" spans="2:14" x14ac:dyDescent="0.2">
      <c r="B6989" s="8">
        <v>9609.6</v>
      </c>
      <c r="C6989" s="2" t="s">
        <v>10727</v>
      </c>
      <c r="D6989" s="2" t="s">
        <v>239</v>
      </c>
      <c r="E6989" s="8">
        <v>1</v>
      </c>
      <c r="F6989" s="2" t="s">
        <v>10728</v>
      </c>
      <c r="G6989" s="2" t="s">
        <v>10730</v>
      </c>
      <c r="H6989" s="9">
        <v>41674</v>
      </c>
      <c r="I6989" s="2">
        <v>2014</v>
      </c>
      <c r="J6989" s="2">
        <v>2</v>
      </c>
      <c r="K6989" s="2" t="str">
        <f>VLOOKUP($C6989,Clients!$B:$F,K$6,0)</f>
        <v>Lajo</v>
      </c>
      <c r="L6989" s="2" t="str">
        <f>VLOOKUP($C6989,Clients!$B:$F,L$6,0)</f>
        <v>Foreign</v>
      </c>
      <c r="M6989" s="2" t="str">
        <f>VLOOKUP($C6989,Clients!$B:$F,M$6,0)</f>
        <v>MY</v>
      </c>
      <c r="N6989" s="2" t="str">
        <f>VLOOKUP($C6989,Clients!$B:$F,N$6,0)</f>
        <v>Malaysia</v>
      </c>
    </row>
    <row r="6990" spans="2:14" x14ac:dyDescent="0.2">
      <c r="B6990" s="8">
        <v>45859.8</v>
      </c>
      <c r="C6990" s="2" t="s">
        <v>10727</v>
      </c>
      <c r="D6990" s="2" t="s">
        <v>239</v>
      </c>
      <c r="E6990" s="8">
        <v>433</v>
      </c>
      <c r="F6990" s="2" t="s">
        <v>10728</v>
      </c>
      <c r="G6990" s="2" t="s">
        <v>5554</v>
      </c>
      <c r="H6990" s="9">
        <v>41674</v>
      </c>
      <c r="I6990" s="2">
        <v>2014</v>
      </c>
      <c r="J6990" s="2">
        <v>2</v>
      </c>
      <c r="K6990" s="2" t="str">
        <f>VLOOKUP($C6990,Clients!$B:$F,K$6,0)</f>
        <v>Lajo</v>
      </c>
      <c r="L6990" s="2" t="str">
        <f>VLOOKUP($C6990,Clients!$B:$F,L$6,0)</f>
        <v>Foreign</v>
      </c>
      <c r="M6990" s="2" t="str">
        <f>VLOOKUP($C6990,Clients!$B:$F,M$6,0)</f>
        <v>MY</v>
      </c>
      <c r="N6990" s="2" t="str">
        <f>VLOOKUP($C6990,Clients!$B:$F,N$6,0)</f>
        <v>Malaysia</v>
      </c>
    </row>
    <row r="6991" spans="2:14" x14ac:dyDescent="0.2">
      <c r="B6991" s="8">
        <v>9609.6</v>
      </c>
      <c r="C6991" s="2" t="s">
        <v>10727</v>
      </c>
      <c r="D6991" s="2" t="s">
        <v>239</v>
      </c>
      <c r="E6991" s="8">
        <v>1</v>
      </c>
      <c r="F6991" s="2" t="s">
        <v>10728</v>
      </c>
      <c r="G6991" s="2" t="s">
        <v>10731</v>
      </c>
      <c r="H6991" s="9">
        <v>41674</v>
      </c>
      <c r="I6991" s="2">
        <v>2014</v>
      </c>
      <c r="J6991" s="2">
        <v>2</v>
      </c>
      <c r="K6991" s="2" t="str">
        <f>VLOOKUP($C6991,Clients!$B:$F,K$6,0)</f>
        <v>Lajo</v>
      </c>
      <c r="L6991" s="2" t="str">
        <f>VLOOKUP($C6991,Clients!$B:$F,L$6,0)</f>
        <v>Foreign</v>
      </c>
      <c r="M6991" s="2" t="str">
        <f>VLOOKUP($C6991,Clients!$B:$F,M$6,0)</f>
        <v>MY</v>
      </c>
      <c r="N6991" s="2" t="str">
        <f>VLOOKUP($C6991,Clients!$B:$F,N$6,0)</f>
        <v>Malaysia</v>
      </c>
    </row>
    <row r="6992" spans="2:14" x14ac:dyDescent="0.2">
      <c r="B6992" s="8">
        <v>59818.5</v>
      </c>
      <c r="C6992" s="2" t="s">
        <v>10727</v>
      </c>
      <c r="D6992" s="2" t="s">
        <v>239</v>
      </c>
      <c r="E6992" s="8">
        <v>195</v>
      </c>
      <c r="F6992" s="2" t="s">
        <v>10728</v>
      </c>
      <c r="G6992" s="2" t="s">
        <v>10732</v>
      </c>
      <c r="H6992" s="9">
        <v>41697</v>
      </c>
      <c r="I6992" s="2">
        <v>2014</v>
      </c>
      <c r="J6992" s="2">
        <v>2</v>
      </c>
      <c r="K6992" s="2" t="str">
        <f>VLOOKUP($C6992,Clients!$B:$F,K$6,0)</f>
        <v>Lajo</v>
      </c>
      <c r="L6992" s="2" t="str">
        <f>VLOOKUP($C6992,Clients!$B:$F,L$6,0)</f>
        <v>Foreign</v>
      </c>
      <c r="M6992" s="2" t="str">
        <f>VLOOKUP($C6992,Clients!$B:$F,M$6,0)</f>
        <v>MY</v>
      </c>
      <c r="N6992" s="2" t="str">
        <f>VLOOKUP($C6992,Clients!$B:$F,N$6,0)</f>
        <v>Malaysia</v>
      </c>
    </row>
    <row r="6993" spans="2:14" x14ac:dyDescent="0.2">
      <c r="B6993" s="8">
        <v>9609.6</v>
      </c>
      <c r="C6993" s="2" t="s">
        <v>10727</v>
      </c>
      <c r="D6993" s="2" t="s">
        <v>239</v>
      </c>
      <c r="E6993" s="8">
        <v>1</v>
      </c>
      <c r="F6993" s="2" t="s">
        <v>10728</v>
      </c>
      <c r="G6993" s="2" t="s">
        <v>5152</v>
      </c>
      <c r="H6993" s="9">
        <v>41697</v>
      </c>
      <c r="I6993" s="2">
        <v>2014</v>
      </c>
      <c r="J6993" s="2">
        <v>2</v>
      </c>
      <c r="K6993" s="2" t="str">
        <f>VLOOKUP($C6993,Clients!$B:$F,K$6,0)</f>
        <v>Lajo</v>
      </c>
      <c r="L6993" s="2" t="str">
        <f>VLOOKUP($C6993,Clients!$B:$F,L$6,0)</f>
        <v>Foreign</v>
      </c>
      <c r="M6993" s="2" t="str">
        <f>VLOOKUP($C6993,Clients!$B:$F,M$6,0)</f>
        <v>MY</v>
      </c>
      <c r="N6993" s="2" t="str">
        <f>VLOOKUP($C6993,Clients!$B:$F,N$6,0)</f>
        <v>Malaysia</v>
      </c>
    </row>
    <row r="6994" spans="2:14" x14ac:dyDescent="0.2">
      <c r="B6994" s="8">
        <v>51285.36</v>
      </c>
      <c r="C6994" s="2" t="s">
        <v>10727</v>
      </c>
      <c r="D6994" s="2" t="s">
        <v>239</v>
      </c>
      <c r="E6994" s="8">
        <v>170</v>
      </c>
      <c r="F6994" s="2" t="s">
        <v>10733</v>
      </c>
      <c r="G6994" s="2" t="s">
        <v>5159</v>
      </c>
      <c r="H6994" s="9">
        <v>41753</v>
      </c>
      <c r="I6994" s="2">
        <v>2014</v>
      </c>
      <c r="J6994" s="2">
        <v>4</v>
      </c>
      <c r="K6994" s="2" t="str">
        <f>VLOOKUP($C6994,Clients!$B:$F,K$6,0)</f>
        <v>Lajo</v>
      </c>
      <c r="L6994" s="2" t="str">
        <f>VLOOKUP($C6994,Clients!$B:$F,L$6,0)</f>
        <v>Foreign</v>
      </c>
      <c r="M6994" s="2" t="str">
        <f>VLOOKUP($C6994,Clients!$B:$F,M$6,0)</f>
        <v>MY</v>
      </c>
      <c r="N6994" s="2" t="str">
        <f>VLOOKUP($C6994,Clients!$B:$F,N$6,0)</f>
        <v>Malaysia</v>
      </c>
    </row>
    <row r="6995" spans="2:14" x14ac:dyDescent="0.2">
      <c r="B6995" s="8">
        <v>9609.6</v>
      </c>
      <c r="C6995" s="2" t="s">
        <v>10727</v>
      </c>
      <c r="D6995" s="2" t="s">
        <v>239</v>
      </c>
      <c r="E6995" s="8">
        <v>1</v>
      </c>
      <c r="F6995" s="2" t="s">
        <v>10733</v>
      </c>
      <c r="G6995" s="2" t="s">
        <v>10734</v>
      </c>
      <c r="H6995" s="9">
        <v>41753</v>
      </c>
      <c r="I6995" s="2">
        <v>2014</v>
      </c>
      <c r="J6995" s="2">
        <v>4</v>
      </c>
      <c r="K6995" s="2" t="str">
        <f>VLOOKUP($C6995,Clients!$B:$F,K$6,0)</f>
        <v>Lajo</v>
      </c>
      <c r="L6995" s="2" t="str">
        <f>VLOOKUP($C6995,Clients!$B:$F,L$6,0)</f>
        <v>Foreign</v>
      </c>
      <c r="M6995" s="2" t="str">
        <f>VLOOKUP($C6995,Clients!$B:$F,M$6,0)</f>
        <v>MY</v>
      </c>
      <c r="N6995" s="2" t="str">
        <f>VLOOKUP($C6995,Clients!$B:$F,N$6,0)</f>
        <v>Malaysia</v>
      </c>
    </row>
    <row r="6996" spans="2:14" x14ac:dyDescent="0.2">
      <c r="B6996" s="8">
        <v>60711</v>
      </c>
      <c r="C6996" s="2" t="s">
        <v>10727</v>
      </c>
      <c r="D6996" s="2" t="s">
        <v>239</v>
      </c>
      <c r="E6996" s="8">
        <v>195</v>
      </c>
      <c r="F6996" s="2" t="s">
        <v>10735</v>
      </c>
      <c r="G6996" s="2" t="s">
        <v>10736</v>
      </c>
      <c r="H6996" s="9">
        <v>41893</v>
      </c>
      <c r="I6996" s="2">
        <v>2014</v>
      </c>
      <c r="J6996" s="2">
        <v>9</v>
      </c>
      <c r="K6996" s="2" t="str">
        <f>VLOOKUP($C6996,Clients!$B:$F,K$6,0)</f>
        <v>Lajo</v>
      </c>
      <c r="L6996" s="2" t="str">
        <f>VLOOKUP($C6996,Clients!$B:$F,L$6,0)</f>
        <v>Foreign</v>
      </c>
      <c r="M6996" s="2" t="str">
        <f>VLOOKUP($C6996,Clients!$B:$F,M$6,0)</f>
        <v>MY</v>
      </c>
      <c r="N6996" s="2" t="str">
        <f>VLOOKUP($C6996,Clients!$B:$F,N$6,0)</f>
        <v>Malaysia</v>
      </c>
    </row>
    <row r="6997" spans="2:14" x14ac:dyDescent="0.2">
      <c r="B6997" s="8">
        <v>9609.6</v>
      </c>
      <c r="C6997" s="2" t="s">
        <v>10727</v>
      </c>
      <c r="D6997" s="2" t="s">
        <v>239</v>
      </c>
      <c r="E6997" s="8">
        <v>1</v>
      </c>
      <c r="F6997" s="2" t="s">
        <v>10735</v>
      </c>
      <c r="G6997" s="2" t="s">
        <v>10737</v>
      </c>
      <c r="H6997" s="9">
        <v>41893</v>
      </c>
      <c r="I6997" s="2">
        <v>2014</v>
      </c>
      <c r="J6997" s="2">
        <v>9</v>
      </c>
      <c r="K6997" s="2" t="str">
        <f>VLOOKUP($C6997,Clients!$B:$F,K$6,0)</f>
        <v>Lajo</v>
      </c>
      <c r="L6997" s="2" t="str">
        <f>VLOOKUP($C6997,Clients!$B:$F,L$6,0)</f>
        <v>Foreign</v>
      </c>
      <c r="M6997" s="2" t="str">
        <f>VLOOKUP($C6997,Clients!$B:$F,M$6,0)</f>
        <v>MY</v>
      </c>
      <c r="N6997" s="2" t="str">
        <f>VLOOKUP($C6997,Clients!$B:$F,N$6,0)</f>
        <v>Malaysia</v>
      </c>
    </row>
    <row r="6998" spans="2:14" x14ac:dyDescent="0.2">
      <c r="B6998" s="8">
        <v>41403.599999999999</v>
      </c>
      <c r="C6998" s="2" t="s">
        <v>10727</v>
      </c>
      <c r="D6998" s="2" t="s">
        <v>239</v>
      </c>
      <c r="E6998" s="8">
        <v>151</v>
      </c>
      <c r="F6998" s="2" t="s">
        <v>10738</v>
      </c>
      <c r="G6998" s="2" t="s">
        <v>10739</v>
      </c>
      <c r="H6998" s="9">
        <v>41963</v>
      </c>
      <c r="I6998" s="2">
        <v>2014</v>
      </c>
      <c r="J6998" s="2">
        <v>11</v>
      </c>
      <c r="K6998" s="2" t="str">
        <f>VLOOKUP($C6998,Clients!$B:$F,K$6,0)</f>
        <v>Lajo</v>
      </c>
      <c r="L6998" s="2" t="str">
        <f>VLOOKUP($C6998,Clients!$B:$F,L$6,0)</f>
        <v>Foreign</v>
      </c>
      <c r="M6998" s="2" t="str">
        <f>VLOOKUP($C6998,Clients!$B:$F,M$6,0)</f>
        <v>MY</v>
      </c>
      <c r="N6998" s="2" t="str">
        <f>VLOOKUP($C6998,Clients!$B:$F,N$6,0)</f>
        <v>Malaysia</v>
      </c>
    </row>
    <row r="6999" spans="2:14" x14ac:dyDescent="0.2">
      <c r="B6999" s="8">
        <v>9609.6</v>
      </c>
      <c r="C6999" s="2" t="s">
        <v>10727</v>
      </c>
      <c r="D6999" s="2" t="s">
        <v>239</v>
      </c>
      <c r="E6999" s="8">
        <v>1</v>
      </c>
      <c r="F6999" s="2" t="s">
        <v>10738</v>
      </c>
      <c r="G6999" s="2" t="s">
        <v>5475</v>
      </c>
      <c r="H6999" s="9">
        <v>41963</v>
      </c>
      <c r="I6999" s="2">
        <v>2014</v>
      </c>
      <c r="J6999" s="2">
        <v>11</v>
      </c>
      <c r="K6999" s="2" t="str">
        <f>VLOOKUP($C6999,Clients!$B:$F,K$6,0)</f>
        <v>Lajo</v>
      </c>
      <c r="L6999" s="2" t="str">
        <f>VLOOKUP($C6999,Clients!$B:$F,L$6,0)</f>
        <v>Foreign</v>
      </c>
      <c r="M6999" s="2" t="str">
        <f>VLOOKUP($C6999,Clients!$B:$F,M$6,0)</f>
        <v>MY</v>
      </c>
      <c r="N6999" s="2" t="str">
        <f>VLOOKUP($C6999,Clients!$B:$F,N$6,0)</f>
        <v>Malaysia</v>
      </c>
    </row>
    <row r="7000" spans="2:14" x14ac:dyDescent="0.2">
      <c r="B7000" s="8">
        <v>46370.856</v>
      </c>
      <c r="C7000" s="2" t="s">
        <v>10727</v>
      </c>
      <c r="D7000" s="2" t="s">
        <v>239</v>
      </c>
      <c r="E7000" s="8">
        <v>140</v>
      </c>
      <c r="F7000" s="2" t="s">
        <v>10740</v>
      </c>
      <c r="G7000" s="2" t="s">
        <v>10741</v>
      </c>
      <c r="H7000" s="9">
        <v>42067</v>
      </c>
      <c r="I7000" s="2">
        <v>2015</v>
      </c>
      <c r="J7000" s="2">
        <v>3</v>
      </c>
      <c r="K7000" s="2" t="str">
        <f>VLOOKUP($C7000,Clients!$B:$F,K$6,0)</f>
        <v>Lajo</v>
      </c>
      <c r="L7000" s="2" t="str">
        <f>VLOOKUP($C7000,Clients!$B:$F,L$6,0)</f>
        <v>Foreign</v>
      </c>
      <c r="M7000" s="2" t="str">
        <f>VLOOKUP($C7000,Clients!$B:$F,M$6,0)</f>
        <v>MY</v>
      </c>
      <c r="N7000" s="2" t="str">
        <f>VLOOKUP($C7000,Clients!$B:$F,N$6,0)</f>
        <v>Malaysia</v>
      </c>
    </row>
    <row r="7001" spans="2:14" x14ac:dyDescent="0.2">
      <c r="B7001" s="8">
        <v>9609.6</v>
      </c>
      <c r="C7001" s="2" t="s">
        <v>10727</v>
      </c>
      <c r="D7001" s="2" t="s">
        <v>239</v>
      </c>
      <c r="E7001" s="8">
        <v>1</v>
      </c>
      <c r="F7001" s="2" t="s">
        <v>10740</v>
      </c>
      <c r="G7001" s="2" t="s">
        <v>10742</v>
      </c>
      <c r="H7001" s="9">
        <v>42067</v>
      </c>
      <c r="I7001" s="2">
        <v>2015</v>
      </c>
      <c r="J7001" s="2">
        <v>3</v>
      </c>
      <c r="K7001" s="2" t="str">
        <f>VLOOKUP($C7001,Clients!$B:$F,K$6,0)</f>
        <v>Lajo</v>
      </c>
      <c r="L7001" s="2" t="str">
        <f>VLOOKUP($C7001,Clients!$B:$F,L$6,0)</f>
        <v>Foreign</v>
      </c>
      <c r="M7001" s="2" t="str">
        <f>VLOOKUP($C7001,Clients!$B:$F,M$6,0)</f>
        <v>MY</v>
      </c>
      <c r="N7001" s="2" t="str">
        <f>VLOOKUP($C7001,Clients!$B:$F,N$6,0)</f>
        <v>Malaysia</v>
      </c>
    </row>
    <row r="7002" spans="2:14" x14ac:dyDescent="0.2">
      <c r="B7002" s="8">
        <v>47906.123999999996</v>
      </c>
      <c r="C7002" s="2" t="s">
        <v>10727</v>
      </c>
      <c r="D7002" s="2" t="s">
        <v>239</v>
      </c>
      <c r="E7002" s="8">
        <v>150</v>
      </c>
      <c r="F7002" s="2" t="s">
        <v>10743</v>
      </c>
      <c r="G7002" s="2" t="s">
        <v>10744</v>
      </c>
      <c r="H7002" s="9">
        <v>42081</v>
      </c>
      <c r="I7002" s="2">
        <v>2015</v>
      </c>
      <c r="J7002" s="2">
        <v>3</v>
      </c>
      <c r="K7002" s="2" t="str">
        <f>VLOOKUP($C7002,Clients!$B:$F,K$6,0)</f>
        <v>Lajo</v>
      </c>
      <c r="L7002" s="2" t="str">
        <f>VLOOKUP($C7002,Clients!$B:$F,L$6,0)</f>
        <v>Foreign</v>
      </c>
      <c r="M7002" s="2" t="str">
        <f>VLOOKUP($C7002,Clients!$B:$F,M$6,0)</f>
        <v>MY</v>
      </c>
      <c r="N7002" s="2" t="str">
        <f>VLOOKUP($C7002,Clients!$B:$F,N$6,0)</f>
        <v>Malaysia</v>
      </c>
    </row>
    <row r="7003" spans="2:14" x14ac:dyDescent="0.2">
      <c r="B7003" s="8">
        <v>9609.6</v>
      </c>
      <c r="C7003" s="2" t="s">
        <v>10727</v>
      </c>
      <c r="D7003" s="2" t="s">
        <v>239</v>
      </c>
      <c r="E7003" s="8">
        <v>1</v>
      </c>
      <c r="F7003" s="2" t="s">
        <v>10743</v>
      </c>
      <c r="G7003" s="2" t="s">
        <v>10745</v>
      </c>
      <c r="H7003" s="9">
        <v>42081</v>
      </c>
      <c r="I7003" s="2">
        <v>2015</v>
      </c>
      <c r="J7003" s="2">
        <v>3</v>
      </c>
      <c r="K7003" s="2" t="str">
        <f>VLOOKUP($C7003,Clients!$B:$F,K$6,0)</f>
        <v>Lajo</v>
      </c>
      <c r="L7003" s="2" t="str">
        <f>VLOOKUP($C7003,Clients!$B:$F,L$6,0)</f>
        <v>Foreign</v>
      </c>
      <c r="M7003" s="2" t="str">
        <f>VLOOKUP($C7003,Clients!$B:$F,M$6,0)</f>
        <v>MY</v>
      </c>
      <c r="N7003" s="2" t="str">
        <f>VLOOKUP($C7003,Clients!$B:$F,N$6,0)</f>
        <v>Malaysia</v>
      </c>
    </row>
    <row r="7004" spans="2:14" x14ac:dyDescent="0.2">
      <c r="B7004" s="8">
        <v>48367.116000000002</v>
      </c>
      <c r="C7004" s="2" t="s">
        <v>10727</v>
      </c>
      <c r="D7004" s="2" t="s">
        <v>239</v>
      </c>
      <c r="E7004" s="8">
        <v>150</v>
      </c>
      <c r="F7004" s="2" t="s">
        <v>10746</v>
      </c>
      <c r="G7004" s="2" t="s">
        <v>6323</v>
      </c>
      <c r="H7004" s="9">
        <v>42095</v>
      </c>
      <c r="I7004" s="2">
        <v>2015</v>
      </c>
      <c r="J7004" s="2">
        <v>4</v>
      </c>
      <c r="K7004" s="2" t="str">
        <f>VLOOKUP($C7004,Clients!$B:$F,K$6,0)</f>
        <v>Lajo</v>
      </c>
      <c r="L7004" s="2" t="str">
        <f>VLOOKUP($C7004,Clients!$B:$F,L$6,0)</f>
        <v>Foreign</v>
      </c>
      <c r="M7004" s="2" t="str">
        <f>VLOOKUP($C7004,Clients!$B:$F,M$6,0)</f>
        <v>MY</v>
      </c>
      <c r="N7004" s="2" t="str">
        <f>VLOOKUP($C7004,Clients!$B:$F,N$6,0)</f>
        <v>Malaysia</v>
      </c>
    </row>
    <row r="7005" spans="2:14" x14ac:dyDescent="0.2">
      <c r="B7005" s="8">
        <v>9609.6</v>
      </c>
      <c r="C7005" s="2" t="s">
        <v>10727</v>
      </c>
      <c r="D7005" s="2" t="s">
        <v>239</v>
      </c>
      <c r="E7005" s="8">
        <v>1</v>
      </c>
      <c r="F7005" s="2" t="s">
        <v>10746</v>
      </c>
      <c r="G7005" s="2" t="s">
        <v>6022</v>
      </c>
      <c r="H7005" s="9">
        <v>42095</v>
      </c>
      <c r="I7005" s="2">
        <v>2015</v>
      </c>
      <c r="J7005" s="2">
        <v>4</v>
      </c>
      <c r="K7005" s="2" t="str">
        <f>VLOOKUP($C7005,Clients!$B:$F,K$6,0)</f>
        <v>Lajo</v>
      </c>
      <c r="L7005" s="2" t="str">
        <f>VLOOKUP($C7005,Clients!$B:$F,L$6,0)</f>
        <v>Foreign</v>
      </c>
      <c r="M7005" s="2" t="str">
        <f>VLOOKUP($C7005,Clients!$B:$F,M$6,0)</f>
        <v>MY</v>
      </c>
      <c r="N7005" s="2" t="str">
        <f>VLOOKUP($C7005,Clients!$B:$F,N$6,0)</f>
        <v>Malaysia</v>
      </c>
    </row>
    <row r="7006" spans="2:14" x14ac:dyDescent="0.2">
      <c r="B7006" s="8">
        <v>54156.228000000003</v>
      </c>
      <c r="C7006" s="2" t="s">
        <v>10727</v>
      </c>
      <c r="D7006" s="2" t="s">
        <v>239</v>
      </c>
      <c r="E7006" s="8">
        <v>188</v>
      </c>
      <c r="F7006" s="2" t="s">
        <v>10747</v>
      </c>
      <c r="G7006" s="2" t="s">
        <v>10748</v>
      </c>
      <c r="H7006" s="9">
        <v>42299</v>
      </c>
      <c r="I7006" s="2">
        <v>2015</v>
      </c>
      <c r="J7006" s="2">
        <v>10</v>
      </c>
      <c r="K7006" s="2" t="str">
        <f>VLOOKUP($C7006,Clients!$B:$F,K$6,0)</f>
        <v>Lajo</v>
      </c>
      <c r="L7006" s="2" t="str">
        <f>VLOOKUP($C7006,Clients!$B:$F,L$6,0)</f>
        <v>Foreign</v>
      </c>
      <c r="M7006" s="2" t="str">
        <f>VLOOKUP($C7006,Clients!$B:$F,M$6,0)</f>
        <v>MY</v>
      </c>
      <c r="N7006" s="2" t="str">
        <f>VLOOKUP($C7006,Clients!$B:$F,N$6,0)</f>
        <v>Malaysia</v>
      </c>
    </row>
    <row r="7007" spans="2:14" x14ac:dyDescent="0.2">
      <c r="B7007" s="8">
        <v>9609.6</v>
      </c>
      <c r="C7007" s="2" t="s">
        <v>10727</v>
      </c>
      <c r="D7007" s="2" t="s">
        <v>239</v>
      </c>
      <c r="E7007" s="8">
        <v>1</v>
      </c>
      <c r="F7007" s="2" t="s">
        <v>10747</v>
      </c>
      <c r="G7007" s="2" t="s">
        <v>10749</v>
      </c>
      <c r="H7007" s="9">
        <v>42299</v>
      </c>
      <c r="I7007" s="2">
        <v>2015</v>
      </c>
      <c r="J7007" s="2">
        <v>10</v>
      </c>
      <c r="K7007" s="2" t="str">
        <f>VLOOKUP($C7007,Clients!$B:$F,K$6,0)</f>
        <v>Lajo</v>
      </c>
      <c r="L7007" s="2" t="str">
        <f>VLOOKUP($C7007,Clients!$B:$F,L$6,0)</f>
        <v>Foreign</v>
      </c>
      <c r="M7007" s="2" t="str">
        <f>VLOOKUP($C7007,Clients!$B:$F,M$6,0)</f>
        <v>MY</v>
      </c>
      <c r="N7007" s="2" t="str">
        <f>VLOOKUP($C7007,Clients!$B:$F,N$6,0)</f>
        <v>Malaysia</v>
      </c>
    </row>
    <row r="7008" spans="2:14" x14ac:dyDescent="0.2">
      <c r="B7008" s="8">
        <v>46428.480000000003</v>
      </c>
      <c r="C7008" s="2" t="s">
        <v>10727</v>
      </c>
      <c r="D7008" s="2" t="s">
        <v>239</v>
      </c>
      <c r="E7008" s="8">
        <v>140</v>
      </c>
      <c r="F7008" s="2" t="s">
        <v>10750</v>
      </c>
      <c r="G7008" s="2" t="s">
        <v>10751</v>
      </c>
      <c r="H7008" s="9">
        <v>42467</v>
      </c>
      <c r="I7008" s="2">
        <v>2016</v>
      </c>
      <c r="J7008" s="2">
        <v>4</v>
      </c>
      <c r="K7008" s="2" t="str">
        <f>VLOOKUP($C7008,Clients!$B:$F,K$6,0)</f>
        <v>Lajo</v>
      </c>
      <c r="L7008" s="2" t="str">
        <f>VLOOKUP($C7008,Clients!$B:$F,L$6,0)</f>
        <v>Foreign</v>
      </c>
      <c r="M7008" s="2" t="str">
        <f>VLOOKUP($C7008,Clients!$B:$F,M$6,0)</f>
        <v>MY</v>
      </c>
      <c r="N7008" s="2" t="str">
        <f>VLOOKUP($C7008,Clients!$B:$F,N$6,0)</f>
        <v>Malaysia</v>
      </c>
    </row>
    <row r="7009" spans="2:14" x14ac:dyDescent="0.2">
      <c r="B7009" s="8">
        <v>9609.6</v>
      </c>
      <c r="C7009" s="2" t="s">
        <v>10727</v>
      </c>
      <c r="D7009" s="2" t="s">
        <v>239</v>
      </c>
      <c r="E7009" s="8">
        <v>1</v>
      </c>
      <c r="F7009" s="2" t="s">
        <v>10750</v>
      </c>
      <c r="G7009" s="2" t="s">
        <v>10752</v>
      </c>
      <c r="H7009" s="9">
        <v>42467</v>
      </c>
      <c r="I7009" s="2">
        <v>2016</v>
      </c>
      <c r="J7009" s="2">
        <v>4</v>
      </c>
      <c r="K7009" s="2" t="str">
        <f>VLOOKUP($C7009,Clients!$B:$F,K$6,0)</f>
        <v>Lajo</v>
      </c>
      <c r="L7009" s="2" t="str">
        <f>VLOOKUP($C7009,Clients!$B:$F,L$6,0)</f>
        <v>Foreign</v>
      </c>
      <c r="M7009" s="2" t="str">
        <f>VLOOKUP($C7009,Clients!$B:$F,M$6,0)</f>
        <v>MY</v>
      </c>
      <c r="N7009" s="2" t="str">
        <f>VLOOKUP($C7009,Clients!$B:$F,N$6,0)</f>
        <v>Malaysia</v>
      </c>
    </row>
    <row r="7010" spans="2:14" x14ac:dyDescent="0.2">
      <c r="B7010" s="8">
        <v>46798.920000000006</v>
      </c>
      <c r="C7010" s="2" t="s">
        <v>10727</v>
      </c>
      <c r="D7010" s="2" t="s">
        <v>239</v>
      </c>
      <c r="E7010" s="8">
        <v>140</v>
      </c>
      <c r="F7010" s="2" t="s">
        <v>10753</v>
      </c>
      <c r="G7010" s="2" t="s">
        <v>10754</v>
      </c>
      <c r="H7010" s="9">
        <v>42475</v>
      </c>
      <c r="I7010" s="2">
        <v>2016</v>
      </c>
      <c r="J7010" s="2">
        <v>4</v>
      </c>
      <c r="K7010" s="2" t="str">
        <f>VLOOKUP($C7010,Clients!$B:$F,K$6,0)</f>
        <v>Lajo</v>
      </c>
      <c r="L7010" s="2" t="str">
        <f>VLOOKUP($C7010,Clients!$B:$F,L$6,0)</f>
        <v>Foreign</v>
      </c>
      <c r="M7010" s="2" t="str">
        <f>VLOOKUP($C7010,Clients!$B:$F,M$6,0)</f>
        <v>MY</v>
      </c>
      <c r="N7010" s="2" t="str">
        <f>VLOOKUP($C7010,Clients!$B:$F,N$6,0)</f>
        <v>Malaysia</v>
      </c>
    </row>
    <row r="7011" spans="2:14" x14ac:dyDescent="0.2">
      <c r="B7011" s="8">
        <v>9609.6</v>
      </c>
      <c r="C7011" s="2" t="s">
        <v>10727</v>
      </c>
      <c r="D7011" s="2" t="s">
        <v>239</v>
      </c>
      <c r="E7011" s="8">
        <v>1</v>
      </c>
      <c r="F7011" s="2" t="s">
        <v>10753</v>
      </c>
      <c r="G7011" s="2" t="s">
        <v>10755</v>
      </c>
      <c r="H7011" s="9">
        <v>42475</v>
      </c>
      <c r="I7011" s="2">
        <v>2016</v>
      </c>
      <c r="J7011" s="2">
        <v>4</v>
      </c>
      <c r="K7011" s="2" t="str">
        <f>VLOOKUP($C7011,Clients!$B:$F,K$6,0)</f>
        <v>Lajo</v>
      </c>
      <c r="L7011" s="2" t="str">
        <f>VLOOKUP($C7011,Clients!$B:$F,L$6,0)</f>
        <v>Foreign</v>
      </c>
      <c r="M7011" s="2" t="str">
        <f>VLOOKUP($C7011,Clients!$B:$F,M$6,0)</f>
        <v>MY</v>
      </c>
      <c r="N7011" s="2" t="str">
        <f>VLOOKUP($C7011,Clients!$B:$F,N$6,0)</f>
        <v>Malaysia</v>
      </c>
    </row>
    <row r="7012" spans="2:14" x14ac:dyDescent="0.2">
      <c r="B7012" s="8">
        <v>319.2</v>
      </c>
      <c r="C7012" s="2" t="s">
        <v>10727</v>
      </c>
      <c r="D7012" s="2" t="s">
        <v>239</v>
      </c>
      <c r="E7012" s="8">
        <v>1</v>
      </c>
      <c r="F7012" s="2" t="s">
        <v>10756</v>
      </c>
      <c r="G7012" s="2" t="s">
        <v>10757</v>
      </c>
      <c r="H7012" s="9">
        <v>42475</v>
      </c>
      <c r="I7012" s="2">
        <v>2016</v>
      </c>
      <c r="J7012" s="2">
        <v>4</v>
      </c>
      <c r="K7012" s="2" t="str">
        <f>VLOOKUP($C7012,Clients!$B:$F,K$6,0)</f>
        <v>Lajo</v>
      </c>
      <c r="L7012" s="2" t="str">
        <f>VLOOKUP($C7012,Clients!$B:$F,L$6,0)</f>
        <v>Foreign</v>
      </c>
      <c r="M7012" s="2" t="str">
        <f>VLOOKUP($C7012,Clients!$B:$F,M$6,0)</f>
        <v>MY</v>
      </c>
      <c r="N7012" s="2" t="str">
        <f>VLOOKUP($C7012,Clients!$B:$F,N$6,0)</f>
        <v>Malaysia</v>
      </c>
    </row>
    <row r="7013" spans="2:14" x14ac:dyDescent="0.2">
      <c r="B7013" s="8">
        <v>5659.0380000000005</v>
      </c>
      <c r="C7013" s="2" t="s">
        <v>10758</v>
      </c>
      <c r="D7013" s="2" t="s">
        <v>16</v>
      </c>
      <c r="E7013" s="8">
        <v>9</v>
      </c>
      <c r="F7013" s="2" t="s">
        <v>10759</v>
      </c>
      <c r="G7013" s="2" t="s">
        <v>9607</v>
      </c>
      <c r="H7013" s="9">
        <v>41682</v>
      </c>
      <c r="I7013" s="2">
        <v>2014</v>
      </c>
      <c r="J7013" s="2">
        <v>2</v>
      </c>
      <c r="K7013" s="2" t="str">
        <f>VLOOKUP($C7013,Clients!$B:$F,K$6,0)</f>
        <v>Innotype</v>
      </c>
      <c r="L7013" s="2" t="str">
        <f>VLOOKUP($C7013,Clients!$B:$F,L$6,0)</f>
        <v>Foreign</v>
      </c>
      <c r="M7013" s="2" t="str">
        <f>VLOOKUP($C7013,Clients!$B:$F,M$6,0)</f>
        <v>MM</v>
      </c>
      <c r="N7013" s="2" t="str">
        <f>VLOOKUP($C7013,Clients!$B:$F,N$6,0)</f>
        <v>Myanmar</v>
      </c>
    </row>
    <row r="7014" spans="2:14" x14ac:dyDescent="0.2">
      <c r="B7014" s="8">
        <v>1155</v>
      </c>
      <c r="C7014" s="2" t="s">
        <v>10758</v>
      </c>
      <c r="D7014" s="2" t="s">
        <v>16</v>
      </c>
      <c r="E7014" s="8">
        <v>1</v>
      </c>
      <c r="F7014" s="2" t="s">
        <v>10759</v>
      </c>
      <c r="G7014" s="2" t="s">
        <v>316</v>
      </c>
      <c r="H7014" s="9">
        <v>41682</v>
      </c>
      <c r="I7014" s="2">
        <v>2014</v>
      </c>
      <c r="J7014" s="2">
        <v>2</v>
      </c>
      <c r="K7014" s="2" t="str">
        <f>VLOOKUP($C7014,Clients!$B:$F,K$6,0)</f>
        <v>Innotype</v>
      </c>
      <c r="L7014" s="2" t="str">
        <f>VLOOKUP($C7014,Clients!$B:$F,L$6,0)</f>
        <v>Foreign</v>
      </c>
      <c r="M7014" s="2" t="str">
        <f>VLOOKUP($C7014,Clients!$B:$F,M$6,0)</f>
        <v>MM</v>
      </c>
      <c r="N7014" s="2" t="str">
        <f>VLOOKUP($C7014,Clients!$B:$F,N$6,0)</f>
        <v>Myanmar</v>
      </c>
    </row>
    <row r="7015" spans="2:14" x14ac:dyDescent="0.2">
      <c r="B7015" s="8">
        <v>131208</v>
      </c>
      <c r="C7015" s="2" t="s">
        <v>10758</v>
      </c>
      <c r="D7015" s="2" t="s">
        <v>16</v>
      </c>
      <c r="E7015" s="8">
        <v>220</v>
      </c>
      <c r="F7015" s="2" t="s">
        <v>10760</v>
      </c>
      <c r="G7015" s="2" t="s">
        <v>6447</v>
      </c>
      <c r="H7015" s="9">
        <v>41776</v>
      </c>
      <c r="I7015" s="2">
        <v>2014</v>
      </c>
      <c r="J7015" s="2">
        <v>5</v>
      </c>
      <c r="K7015" s="2" t="str">
        <f>VLOOKUP($C7015,Clients!$B:$F,K$6,0)</f>
        <v>Innotype</v>
      </c>
      <c r="L7015" s="2" t="str">
        <f>VLOOKUP($C7015,Clients!$B:$F,L$6,0)</f>
        <v>Foreign</v>
      </c>
      <c r="M7015" s="2" t="str">
        <f>VLOOKUP($C7015,Clients!$B:$F,M$6,0)</f>
        <v>MM</v>
      </c>
      <c r="N7015" s="2" t="str">
        <f>VLOOKUP($C7015,Clients!$B:$F,N$6,0)</f>
        <v>Myanmar</v>
      </c>
    </row>
    <row r="7016" spans="2:14" x14ac:dyDescent="0.2">
      <c r="B7016" s="8">
        <v>8778</v>
      </c>
      <c r="C7016" s="2" t="s">
        <v>10758</v>
      </c>
      <c r="D7016" s="2" t="s">
        <v>16</v>
      </c>
      <c r="E7016" s="8">
        <v>1</v>
      </c>
      <c r="F7016" s="2" t="s">
        <v>10760</v>
      </c>
      <c r="G7016" s="2" t="s">
        <v>5225</v>
      </c>
      <c r="H7016" s="9">
        <v>41776</v>
      </c>
      <c r="I7016" s="2">
        <v>2014</v>
      </c>
      <c r="J7016" s="2">
        <v>5</v>
      </c>
      <c r="K7016" s="2" t="str">
        <f>VLOOKUP($C7016,Clients!$B:$F,K$6,0)</f>
        <v>Innotype</v>
      </c>
      <c r="L7016" s="2" t="str">
        <f>VLOOKUP($C7016,Clients!$B:$F,L$6,0)</f>
        <v>Foreign</v>
      </c>
      <c r="M7016" s="2" t="str">
        <f>VLOOKUP($C7016,Clients!$B:$F,M$6,0)</f>
        <v>MM</v>
      </c>
      <c r="N7016" s="2" t="str">
        <f>VLOOKUP($C7016,Clients!$B:$F,N$6,0)</f>
        <v>Myanmar</v>
      </c>
    </row>
    <row r="7017" spans="2:14" x14ac:dyDescent="0.2">
      <c r="B7017" s="8">
        <v>3977.4</v>
      </c>
      <c r="C7017" s="2" t="s">
        <v>10758</v>
      </c>
      <c r="D7017" s="2" t="s">
        <v>16</v>
      </c>
      <c r="E7017" s="8">
        <v>6</v>
      </c>
      <c r="F7017" s="2" t="s">
        <v>10761</v>
      </c>
      <c r="G7017" s="2" t="s">
        <v>5761</v>
      </c>
      <c r="H7017" s="9">
        <v>41797</v>
      </c>
      <c r="I7017" s="2">
        <v>2014</v>
      </c>
      <c r="J7017" s="2">
        <v>6</v>
      </c>
      <c r="K7017" s="2" t="str">
        <f>VLOOKUP($C7017,Clients!$B:$F,K$6,0)</f>
        <v>Innotype</v>
      </c>
      <c r="L7017" s="2" t="str">
        <f>VLOOKUP($C7017,Clients!$B:$F,L$6,0)</f>
        <v>Foreign</v>
      </c>
      <c r="M7017" s="2" t="str">
        <f>VLOOKUP($C7017,Clients!$B:$F,M$6,0)</f>
        <v>MM</v>
      </c>
      <c r="N7017" s="2" t="str">
        <f>VLOOKUP($C7017,Clients!$B:$F,N$6,0)</f>
        <v>Myanmar</v>
      </c>
    </row>
    <row r="7018" spans="2:14" x14ac:dyDescent="0.2">
      <c r="B7018" s="8">
        <v>693</v>
      </c>
      <c r="C7018" s="2" t="s">
        <v>10758</v>
      </c>
      <c r="D7018" s="2" t="s">
        <v>16</v>
      </c>
      <c r="E7018" s="8">
        <v>1</v>
      </c>
      <c r="F7018" s="2" t="s">
        <v>10761</v>
      </c>
      <c r="G7018" s="2" t="s">
        <v>6125</v>
      </c>
      <c r="H7018" s="9">
        <v>41797</v>
      </c>
      <c r="I7018" s="2">
        <v>2014</v>
      </c>
      <c r="J7018" s="2">
        <v>6</v>
      </c>
      <c r="K7018" s="2" t="str">
        <f>VLOOKUP($C7018,Clients!$B:$F,K$6,0)</f>
        <v>Innotype</v>
      </c>
      <c r="L7018" s="2" t="str">
        <f>VLOOKUP($C7018,Clients!$B:$F,L$6,0)</f>
        <v>Foreign</v>
      </c>
      <c r="M7018" s="2" t="str">
        <f>VLOOKUP($C7018,Clients!$B:$F,M$6,0)</f>
        <v>MM</v>
      </c>
      <c r="N7018" s="2" t="str">
        <f>VLOOKUP($C7018,Clients!$B:$F,N$6,0)</f>
        <v>Myanmar</v>
      </c>
    </row>
    <row r="7019" spans="2:14" x14ac:dyDescent="0.2">
      <c r="B7019" s="8">
        <v>2661.8760000000002</v>
      </c>
      <c r="C7019" s="2" t="s">
        <v>10758</v>
      </c>
      <c r="D7019" s="2" t="s">
        <v>20</v>
      </c>
      <c r="E7019" s="8">
        <v>323</v>
      </c>
      <c r="F7019" s="2" t="s">
        <v>10762</v>
      </c>
      <c r="G7019" s="2" t="s">
        <v>10763</v>
      </c>
      <c r="H7019" s="9">
        <v>41855</v>
      </c>
      <c r="I7019" s="2">
        <v>2014</v>
      </c>
      <c r="J7019" s="2">
        <v>8</v>
      </c>
      <c r="K7019" s="2" t="str">
        <f>VLOOKUP($C7019,Clients!$B:$F,K$6,0)</f>
        <v>Innotype</v>
      </c>
      <c r="L7019" s="2" t="str">
        <f>VLOOKUP($C7019,Clients!$B:$F,L$6,0)</f>
        <v>Foreign</v>
      </c>
      <c r="M7019" s="2" t="str">
        <f>VLOOKUP($C7019,Clients!$B:$F,M$6,0)</f>
        <v>MM</v>
      </c>
      <c r="N7019" s="2" t="str">
        <f>VLOOKUP($C7019,Clients!$B:$F,N$6,0)</f>
        <v>Myanmar</v>
      </c>
    </row>
    <row r="7020" spans="2:14" x14ac:dyDescent="0.2">
      <c r="B7020" s="8">
        <v>378</v>
      </c>
      <c r="C7020" s="2" t="s">
        <v>10758</v>
      </c>
      <c r="D7020" s="2" t="s">
        <v>20</v>
      </c>
      <c r="E7020" s="8">
        <v>1</v>
      </c>
      <c r="F7020" s="2" t="s">
        <v>10762</v>
      </c>
      <c r="G7020" s="2" t="s">
        <v>10764</v>
      </c>
      <c r="H7020" s="9">
        <v>41855</v>
      </c>
      <c r="I7020" s="2">
        <v>2014</v>
      </c>
      <c r="J7020" s="2">
        <v>8</v>
      </c>
      <c r="K7020" s="2" t="str">
        <f>VLOOKUP($C7020,Clients!$B:$F,K$6,0)</f>
        <v>Innotype</v>
      </c>
      <c r="L7020" s="2" t="str">
        <f>VLOOKUP($C7020,Clients!$B:$F,L$6,0)</f>
        <v>Foreign</v>
      </c>
      <c r="M7020" s="2" t="str">
        <f>VLOOKUP($C7020,Clients!$B:$F,M$6,0)</f>
        <v>MM</v>
      </c>
      <c r="N7020" s="2" t="str">
        <f>VLOOKUP($C7020,Clients!$B:$F,N$6,0)</f>
        <v>Myanmar</v>
      </c>
    </row>
    <row r="7021" spans="2:14" x14ac:dyDescent="0.2">
      <c r="B7021" s="8">
        <v>147.16800000000001</v>
      </c>
      <c r="C7021" s="2" t="s">
        <v>10758</v>
      </c>
      <c r="D7021" s="2" t="s">
        <v>51</v>
      </c>
      <c r="E7021" s="8">
        <v>8</v>
      </c>
      <c r="F7021" s="2" t="s">
        <v>10765</v>
      </c>
      <c r="G7021" s="2" t="s">
        <v>10766</v>
      </c>
      <c r="H7021" s="9">
        <v>41872</v>
      </c>
      <c r="I7021" s="2">
        <v>2014</v>
      </c>
      <c r="J7021" s="2">
        <v>8</v>
      </c>
      <c r="K7021" s="2" t="str">
        <f>VLOOKUP($C7021,Clients!$B:$F,K$6,0)</f>
        <v>Innotype</v>
      </c>
      <c r="L7021" s="2" t="str">
        <f>VLOOKUP($C7021,Clients!$B:$F,L$6,0)</f>
        <v>Foreign</v>
      </c>
      <c r="M7021" s="2" t="str">
        <f>VLOOKUP($C7021,Clients!$B:$F,M$6,0)</f>
        <v>MM</v>
      </c>
      <c r="N7021" s="2" t="str">
        <f>VLOOKUP($C7021,Clients!$B:$F,N$6,0)</f>
        <v>Myanmar</v>
      </c>
    </row>
    <row r="7022" spans="2:14" x14ac:dyDescent="0.2">
      <c r="B7022" s="8">
        <v>5636.4000000000005</v>
      </c>
      <c r="C7022" s="2" t="s">
        <v>10758</v>
      </c>
      <c r="D7022" s="2" t="s">
        <v>51</v>
      </c>
      <c r="E7022" s="8">
        <v>2</v>
      </c>
      <c r="F7022" s="2" t="s">
        <v>10767</v>
      </c>
      <c r="G7022" s="2" t="s">
        <v>10768</v>
      </c>
      <c r="H7022" s="9">
        <v>41872</v>
      </c>
      <c r="I7022" s="2">
        <v>2014</v>
      </c>
      <c r="J7022" s="2">
        <v>8</v>
      </c>
      <c r="K7022" s="2" t="str">
        <f>VLOOKUP($C7022,Clients!$B:$F,K$6,0)</f>
        <v>Innotype</v>
      </c>
      <c r="L7022" s="2" t="str">
        <f>VLOOKUP($C7022,Clients!$B:$F,L$6,0)</f>
        <v>Foreign</v>
      </c>
      <c r="M7022" s="2" t="str">
        <f>VLOOKUP($C7022,Clients!$B:$F,M$6,0)</f>
        <v>MM</v>
      </c>
      <c r="N7022" s="2" t="str">
        <f>VLOOKUP($C7022,Clients!$B:$F,N$6,0)</f>
        <v>Myanmar</v>
      </c>
    </row>
    <row r="7023" spans="2:14" x14ac:dyDescent="0.2">
      <c r="B7023" s="8">
        <v>33396.425999999999</v>
      </c>
      <c r="C7023" s="2" t="s">
        <v>10758</v>
      </c>
      <c r="D7023" s="2" t="s">
        <v>16</v>
      </c>
      <c r="E7023" s="8">
        <v>20</v>
      </c>
      <c r="F7023" s="2" t="s">
        <v>10769</v>
      </c>
      <c r="G7023" s="2" t="s">
        <v>6689</v>
      </c>
      <c r="H7023" s="9">
        <v>41880</v>
      </c>
      <c r="I7023" s="2">
        <v>2014</v>
      </c>
      <c r="J7023" s="2">
        <v>8</v>
      </c>
      <c r="K7023" s="2" t="str">
        <f>VLOOKUP($C7023,Clients!$B:$F,K$6,0)</f>
        <v>Innotype</v>
      </c>
      <c r="L7023" s="2" t="str">
        <f>VLOOKUP($C7023,Clients!$B:$F,L$6,0)</f>
        <v>Foreign</v>
      </c>
      <c r="M7023" s="2" t="str">
        <f>VLOOKUP($C7023,Clients!$B:$F,M$6,0)</f>
        <v>MM</v>
      </c>
      <c r="N7023" s="2" t="str">
        <f>VLOOKUP($C7023,Clients!$B:$F,N$6,0)</f>
        <v>Myanmar</v>
      </c>
    </row>
    <row r="7024" spans="2:14" x14ac:dyDescent="0.2">
      <c r="B7024" s="8">
        <v>19651.8</v>
      </c>
      <c r="C7024" s="2" t="s">
        <v>10758</v>
      </c>
      <c r="D7024" s="2" t="s">
        <v>51</v>
      </c>
      <c r="E7024" s="8">
        <v>1</v>
      </c>
      <c r="F7024" s="2" t="s">
        <v>10770</v>
      </c>
      <c r="G7024" s="2" t="s">
        <v>5696</v>
      </c>
      <c r="H7024" s="9">
        <v>41880</v>
      </c>
      <c r="I7024" s="2">
        <v>2014</v>
      </c>
      <c r="J7024" s="2">
        <v>8</v>
      </c>
      <c r="K7024" s="2" t="str">
        <f>VLOOKUP($C7024,Clients!$B:$F,K$6,0)</f>
        <v>Innotype</v>
      </c>
      <c r="L7024" s="2" t="str">
        <f>VLOOKUP($C7024,Clients!$B:$F,L$6,0)</f>
        <v>Foreign</v>
      </c>
      <c r="M7024" s="2" t="str">
        <f>VLOOKUP($C7024,Clients!$B:$F,M$6,0)</f>
        <v>MM</v>
      </c>
      <c r="N7024" s="2" t="str">
        <f>VLOOKUP($C7024,Clients!$B:$F,N$6,0)</f>
        <v>Myanmar</v>
      </c>
    </row>
    <row r="7025" spans="2:14" x14ac:dyDescent="0.2">
      <c r="B7025" s="8">
        <v>2406.6</v>
      </c>
      <c r="C7025" s="2" t="s">
        <v>10758</v>
      </c>
      <c r="D7025" s="2" t="s">
        <v>51</v>
      </c>
      <c r="E7025" s="8">
        <v>1</v>
      </c>
      <c r="F7025" s="2" t="s">
        <v>10771</v>
      </c>
      <c r="G7025" s="2" t="s">
        <v>10772</v>
      </c>
      <c r="H7025" s="9">
        <v>41887</v>
      </c>
      <c r="I7025" s="2">
        <v>2014</v>
      </c>
      <c r="J7025" s="2">
        <v>9</v>
      </c>
      <c r="K7025" s="2" t="str">
        <f>VLOOKUP($C7025,Clients!$B:$F,K$6,0)</f>
        <v>Innotype</v>
      </c>
      <c r="L7025" s="2" t="str">
        <f>VLOOKUP($C7025,Clients!$B:$F,L$6,0)</f>
        <v>Foreign</v>
      </c>
      <c r="M7025" s="2" t="str">
        <f>VLOOKUP($C7025,Clients!$B:$F,M$6,0)</f>
        <v>MM</v>
      </c>
      <c r="N7025" s="2" t="str">
        <f>VLOOKUP($C7025,Clients!$B:$F,N$6,0)</f>
        <v>Myanmar</v>
      </c>
    </row>
    <row r="7026" spans="2:14" x14ac:dyDescent="0.2">
      <c r="B7026" s="8">
        <v>283.08000000000004</v>
      </c>
      <c r="C7026" s="2" t="s">
        <v>10758</v>
      </c>
      <c r="D7026" s="2" t="s">
        <v>20</v>
      </c>
      <c r="E7026" s="8">
        <v>1</v>
      </c>
      <c r="F7026" s="2" t="s">
        <v>10773</v>
      </c>
      <c r="G7026" s="2" t="s">
        <v>10774</v>
      </c>
      <c r="H7026" s="9">
        <v>41900</v>
      </c>
      <c r="I7026" s="2">
        <v>2014</v>
      </c>
      <c r="J7026" s="2">
        <v>9</v>
      </c>
      <c r="K7026" s="2" t="str">
        <f>VLOOKUP($C7026,Clients!$B:$F,K$6,0)</f>
        <v>Innotype</v>
      </c>
      <c r="L7026" s="2" t="str">
        <f>VLOOKUP($C7026,Clients!$B:$F,L$6,0)</f>
        <v>Foreign</v>
      </c>
      <c r="M7026" s="2" t="str">
        <f>VLOOKUP($C7026,Clients!$B:$F,M$6,0)</f>
        <v>MM</v>
      </c>
      <c r="N7026" s="2" t="str">
        <f>VLOOKUP($C7026,Clients!$B:$F,N$6,0)</f>
        <v>Myanmar</v>
      </c>
    </row>
    <row r="7027" spans="2:14" x14ac:dyDescent="0.2">
      <c r="B7027" s="8">
        <v>621.43200000000002</v>
      </c>
      <c r="C7027" s="2" t="s">
        <v>10758</v>
      </c>
      <c r="D7027" s="2" t="s">
        <v>20</v>
      </c>
      <c r="E7027" s="8">
        <v>11</v>
      </c>
      <c r="F7027" s="2" t="s">
        <v>10775</v>
      </c>
      <c r="G7027" s="2" t="s">
        <v>10776</v>
      </c>
      <c r="H7027" s="9">
        <v>41900</v>
      </c>
      <c r="I7027" s="2">
        <v>2014</v>
      </c>
      <c r="J7027" s="2">
        <v>9</v>
      </c>
      <c r="K7027" s="2" t="str">
        <f>VLOOKUP($C7027,Clients!$B:$F,K$6,0)</f>
        <v>Innotype</v>
      </c>
      <c r="L7027" s="2" t="str">
        <f>VLOOKUP($C7027,Clients!$B:$F,L$6,0)</f>
        <v>Foreign</v>
      </c>
      <c r="M7027" s="2" t="str">
        <f>VLOOKUP($C7027,Clients!$B:$F,M$6,0)</f>
        <v>MM</v>
      </c>
      <c r="N7027" s="2" t="str">
        <f>VLOOKUP($C7027,Clients!$B:$F,N$6,0)</f>
        <v>Myanmar</v>
      </c>
    </row>
    <row r="7028" spans="2:14" x14ac:dyDescent="0.2">
      <c r="B7028" s="8">
        <v>786.57600000000002</v>
      </c>
      <c r="C7028" s="2" t="s">
        <v>10758</v>
      </c>
      <c r="D7028" s="2" t="s">
        <v>16</v>
      </c>
      <c r="E7028" s="8">
        <v>5</v>
      </c>
      <c r="F7028" s="2" t="s">
        <v>10765</v>
      </c>
      <c r="G7028" s="2" t="s">
        <v>10777</v>
      </c>
      <c r="H7028" s="9">
        <v>41901</v>
      </c>
      <c r="I7028" s="2">
        <v>2014</v>
      </c>
      <c r="J7028" s="2">
        <v>9</v>
      </c>
      <c r="K7028" s="2" t="str">
        <f>VLOOKUP($C7028,Clients!$B:$F,K$6,0)</f>
        <v>Innotype</v>
      </c>
      <c r="L7028" s="2" t="str">
        <f>VLOOKUP($C7028,Clients!$B:$F,L$6,0)</f>
        <v>Foreign</v>
      </c>
      <c r="M7028" s="2" t="str">
        <f>VLOOKUP($C7028,Clients!$B:$F,M$6,0)</f>
        <v>MM</v>
      </c>
      <c r="N7028" s="2" t="str">
        <f>VLOOKUP($C7028,Clients!$B:$F,N$6,0)</f>
        <v>Myanmar</v>
      </c>
    </row>
    <row r="7029" spans="2:14" x14ac:dyDescent="0.2">
      <c r="B7029" s="8">
        <v>2982</v>
      </c>
      <c r="C7029" s="2" t="s">
        <v>10758</v>
      </c>
      <c r="D7029" s="2" t="s">
        <v>16</v>
      </c>
      <c r="E7029" s="8">
        <v>1</v>
      </c>
      <c r="F7029" s="2" t="s">
        <v>10765</v>
      </c>
      <c r="G7029" s="2" t="s">
        <v>10778</v>
      </c>
      <c r="H7029" s="9">
        <v>41907</v>
      </c>
      <c r="I7029" s="2">
        <v>2014</v>
      </c>
      <c r="J7029" s="2">
        <v>9</v>
      </c>
      <c r="K7029" s="2" t="str">
        <f>VLOOKUP($C7029,Clients!$B:$F,K$6,0)</f>
        <v>Innotype</v>
      </c>
      <c r="L7029" s="2" t="str">
        <f>VLOOKUP($C7029,Clients!$B:$F,L$6,0)</f>
        <v>Foreign</v>
      </c>
      <c r="M7029" s="2" t="str">
        <f>VLOOKUP($C7029,Clients!$B:$F,M$6,0)</f>
        <v>MM</v>
      </c>
      <c r="N7029" s="2" t="str">
        <f>VLOOKUP($C7029,Clients!$B:$F,N$6,0)</f>
        <v>Myanmar</v>
      </c>
    </row>
    <row r="7030" spans="2:14" x14ac:dyDescent="0.2">
      <c r="B7030" s="8">
        <v>50.400000000000006</v>
      </c>
      <c r="C7030" s="2" t="s">
        <v>10758</v>
      </c>
      <c r="D7030" s="2" t="s">
        <v>535</v>
      </c>
      <c r="E7030" s="8">
        <v>1</v>
      </c>
      <c r="F7030" s="2" t="s">
        <v>10779</v>
      </c>
      <c r="G7030" s="2" t="s">
        <v>5242</v>
      </c>
      <c r="H7030" s="9">
        <v>41926</v>
      </c>
      <c r="I7030" s="2">
        <v>2014</v>
      </c>
      <c r="J7030" s="2">
        <v>10</v>
      </c>
      <c r="K7030" s="2" t="str">
        <f>VLOOKUP($C7030,Clients!$B:$F,K$6,0)</f>
        <v>Innotype</v>
      </c>
      <c r="L7030" s="2" t="str">
        <f>VLOOKUP($C7030,Clients!$B:$F,L$6,0)</f>
        <v>Foreign</v>
      </c>
      <c r="M7030" s="2" t="str">
        <f>VLOOKUP($C7030,Clients!$B:$F,M$6,0)</f>
        <v>MM</v>
      </c>
      <c r="N7030" s="2" t="str">
        <f>VLOOKUP($C7030,Clients!$B:$F,N$6,0)</f>
        <v>Myanmar</v>
      </c>
    </row>
    <row r="7031" spans="2:14" x14ac:dyDescent="0.2">
      <c r="B7031" s="8">
        <v>25.200000000000003</v>
      </c>
      <c r="C7031" s="2" t="s">
        <v>10758</v>
      </c>
      <c r="D7031" s="2" t="s">
        <v>20</v>
      </c>
      <c r="E7031" s="8">
        <v>20</v>
      </c>
      <c r="F7031" s="2" t="s">
        <v>10780</v>
      </c>
      <c r="G7031" s="2" t="s">
        <v>10781</v>
      </c>
      <c r="H7031" s="9">
        <v>41946</v>
      </c>
      <c r="I7031" s="2">
        <v>2014</v>
      </c>
      <c r="J7031" s="2">
        <v>11</v>
      </c>
      <c r="K7031" s="2" t="str">
        <f>VLOOKUP($C7031,Clients!$B:$F,K$6,0)</f>
        <v>Innotype</v>
      </c>
      <c r="L7031" s="2" t="str">
        <f>VLOOKUP($C7031,Clients!$B:$F,L$6,0)</f>
        <v>Foreign</v>
      </c>
      <c r="M7031" s="2" t="str">
        <f>VLOOKUP($C7031,Clients!$B:$F,M$6,0)</f>
        <v>MM</v>
      </c>
      <c r="N7031" s="2" t="str">
        <f>VLOOKUP($C7031,Clients!$B:$F,N$6,0)</f>
        <v>Myanmar</v>
      </c>
    </row>
    <row r="7032" spans="2:14" x14ac:dyDescent="0.2">
      <c r="B7032" s="8">
        <v>603371.37</v>
      </c>
      <c r="C7032" s="2" t="s">
        <v>10758</v>
      </c>
      <c r="D7032" s="2" t="s">
        <v>16</v>
      </c>
      <c r="E7032" s="8">
        <v>120</v>
      </c>
      <c r="F7032" s="2" t="s">
        <v>10782</v>
      </c>
      <c r="G7032" s="2" t="s">
        <v>6359</v>
      </c>
      <c r="H7032" s="9">
        <v>41950</v>
      </c>
      <c r="I7032" s="2">
        <v>2014</v>
      </c>
      <c r="J7032" s="2">
        <v>11</v>
      </c>
      <c r="K7032" s="2" t="str">
        <f>VLOOKUP($C7032,Clients!$B:$F,K$6,0)</f>
        <v>Innotype</v>
      </c>
      <c r="L7032" s="2" t="str">
        <f>VLOOKUP($C7032,Clients!$B:$F,L$6,0)</f>
        <v>Foreign</v>
      </c>
      <c r="M7032" s="2" t="str">
        <f>VLOOKUP($C7032,Clients!$B:$F,M$6,0)</f>
        <v>MM</v>
      </c>
      <c r="N7032" s="2" t="str">
        <f>VLOOKUP($C7032,Clients!$B:$F,N$6,0)</f>
        <v>Myanmar</v>
      </c>
    </row>
    <row r="7033" spans="2:14" x14ac:dyDescent="0.2">
      <c r="B7033" s="8">
        <v>7140</v>
      </c>
      <c r="C7033" s="2" t="s">
        <v>10758</v>
      </c>
      <c r="D7033" s="2" t="s">
        <v>16</v>
      </c>
      <c r="E7033" s="8">
        <v>1</v>
      </c>
      <c r="F7033" s="2" t="s">
        <v>10783</v>
      </c>
      <c r="G7033" s="2" t="s">
        <v>6173</v>
      </c>
      <c r="H7033" s="9">
        <v>41950</v>
      </c>
      <c r="I7033" s="2">
        <v>2014</v>
      </c>
      <c r="J7033" s="2">
        <v>11</v>
      </c>
      <c r="K7033" s="2" t="str">
        <f>VLOOKUP($C7033,Clients!$B:$F,K$6,0)</f>
        <v>Innotype</v>
      </c>
      <c r="L7033" s="2" t="str">
        <f>VLOOKUP($C7033,Clients!$B:$F,L$6,0)</f>
        <v>Foreign</v>
      </c>
      <c r="M7033" s="2" t="str">
        <f>VLOOKUP($C7033,Clients!$B:$F,M$6,0)</f>
        <v>MM</v>
      </c>
      <c r="N7033" s="2" t="str">
        <f>VLOOKUP($C7033,Clients!$B:$F,N$6,0)</f>
        <v>Myanmar</v>
      </c>
    </row>
    <row r="7034" spans="2:14" x14ac:dyDescent="0.2">
      <c r="B7034" s="8">
        <v>13755</v>
      </c>
      <c r="C7034" s="2" t="s">
        <v>10758</v>
      </c>
      <c r="D7034" s="2" t="s">
        <v>51</v>
      </c>
      <c r="E7034" s="8">
        <v>0</v>
      </c>
      <c r="F7034" s="2" t="s">
        <v>10784</v>
      </c>
      <c r="G7034" s="2" t="s">
        <v>5887</v>
      </c>
      <c r="H7034" s="9">
        <v>41956</v>
      </c>
      <c r="I7034" s="2">
        <v>2014</v>
      </c>
      <c r="J7034" s="2">
        <v>11</v>
      </c>
      <c r="K7034" s="2" t="str">
        <f>VLOOKUP($C7034,Clients!$B:$F,K$6,0)</f>
        <v>Innotype</v>
      </c>
      <c r="L7034" s="2" t="str">
        <f>VLOOKUP($C7034,Clients!$B:$F,L$6,0)</f>
        <v>Foreign</v>
      </c>
      <c r="M7034" s="2" t="str">
        <f>VLOOKUP($C7034,Clients!$B:$F,M$6,0)</f>
        <v>MM</v>
      </c>
      <c r="N7034" s="2" t="str">
        <f>VLOOKUP($C7034,Clients!$B:$F,N$6,0)</f>
        <v>Myanmar</v>
      </c>
    </row>
    <row r="7035" spans="2:14" x14ac:dyDescent="0.2">
      <c r="B7035" s="8">
        <v>22233.371999999999</v>
      </c>
      <c r="C7035" s="2" t="s">
        <v>10758</v>
      </c>
      <c r="D7035" s="2" t="s">
        <v>16</v>
      </c>
      <c r="E7035" s="8">
        <v>242</v>
      </c>
      <c r="F7035" s="2" t="s">
        <v>10785</v>
      </c>
      <c r="G7035" s="2" t="s">
        <v>10786</v>
      </c>
      <c r="H7035" s="9">
        <v>41957</v>
      </c>
      <c r="I7035" s="2">
        <v>2014</v>
      </c>
      <c r="J7035" s="2">
        <v>11</v>
      </c>
      <c r="K7035" s="2" t="str">
        <f>VLOOKUP($C7035,Clients!$B:$F,K$6,0)</f>
        <v>Innotype</v>
      </c>
      <c r="L7035" s="2" t="str">
        <f>VLOOKUP($C7035,Clients!$B:$F,L$6,0)</f>
        <v>Foreign</v>
      </c>
      <c r="M7035" s="2" t="str">
        <f>VLOOKUP($C7035,Clients!$B:$F,M$6,0)</f>
        <v>MM</v>
      </c>
      <c r="N7035" s="2" t="str">
        <f>VLOOKUP($C7035,Clients!$B:$F,N$6,0)</f>
        <v>Myanmar</v>
      </c>
    </row>
    <row r="7036" spans="2:14" x14ac:dyDescent="0.2">
      <c r="B7036" s="8">
        <v>628963.52399999998</v>
      </c>
      <c r="C7036" s="2" t="s">
        <v>10758</v>
      </c>
      <c r="D7036" s="2" t="s">
        <v>16</v>
      </c>
      <c r="E7036" s="8">
        <v>120</v>
      </c>
      <c r="F7036" s="2" t="s">
        <v>10787</v>
      </c>
      <c r="G7036" s="2" t="s">
        <v>10788</v>
      </c>
      <c r="H7036" s="9">
        <v>41967</v>
      </c>
      <c r="I7036" s="2">
        <v>2014</v>
      </c>
      <c r="J7036" s="2">
        <v>11</v>
      </c>
      <c r="K7036" s="2" t="str">
        <f>VLOOKUP($C7036,Clients!$B:$F,K$6,0)</f>
        <v>Innotype</v>
      </c>
      <c r="L7036" s="2" t="str">
        <f>VLOOKUP($C7036,Clients!$B:$F,L$6,0)</f>
        <v>Foreign</v>
      </c>
      <c r="M7036" s="2" t="str">
        <f>VLOOKUP($C7036,Clients!$B:$F,M$6,0)</f>
        <v>MM</v>
      </c>
      <c r="N7036" s="2" t="str">
        <f>VLOOKUP($C7036,Clients!$B:$F,N$6,0)</f>
        <v>Myanmar</v>
      </c>
    </row>
    <row r="7037" spans="2:14" x14ac:dyDescent="0.2">
      <c r="B7037" s="8">
        <v>7140</v>
      </c>
      <c r="C7037" s="2" t="s">
        <v>10758</v>
      </c>
      <c r="D7037" s="2" t="s">
        <v>16</v>
      </c>
      <c r="E7037" s="8">
        <v>1</v>
      </c>
      <c r="F7037" s="2" t="s">
        <v>10789</v>
      </c>
      <c r="G7037" s="2" t="s">
        <v>10790</v>
      </c>
      <c r="H7037" s="9">
        <v>41967</v>
      </c>
      <c r="I7037" s="2">
        <v>2014</v>
      </c>
      <c r="J7037" s="2">
        <v>11</v>
      </c>
      <c r="K7037" s="2" t="str">
        <f>VLOOKUP($C7037,Clients!$B:$F,K$6,0)</f>
        <v>Innotype</v>
      </c>
      <c r="L7037" s="2" t="str">
        <f>VLOOKUP($C7037,Clients!$B:$F,L$6,0)</f>
        <v>Foreign</v>
      </c>
      <c r="M7037" s="2" t="str">
        <f>VLOOKUP($C7037,Clients!$B:$F,M$6,0)</f>
        <v>MM</v>
      </c>
      <c r="N7037" s="2" t="str">
        <f>VLOOKUP($C7037,Clients!$B:$F,N$6,0)</f>
        <v>Myanmar</v>
      </c>
    </row>
    <row r="7038" spans="2:14" x14ac:dyDescent="0.2">
      <c r="B7038" s="8">
        <v>29022.335999999999</v>
      </c>
      <c r="C7038" s="2" t="s">
        <v>10758</v>
      </c>
      <c r="D7038" s="2" t="s">
        <v>16</v>
      </c>
      <c r="E7038" s="8">
        <v>6479</v>
      </c>
      <c r="F7038" s="2" t="s">
        <v>10791</v>
      </c>
      <c r="G7038" s="2" t="s">
        <v>10792</v>
      </c>
      <c r="H7038" s="9">
        <v>41969</v>
      </c>
      <c r="I7038" s="2">
        <v>2014</v>
      </c>
      <c r="J7038" s="2">
        <v>11</v>
      </c>
      <c r="K7038" s="2" t="str">
        <f>VLOOKUP($C7038,Clients!$B:$F,K$6,0)</f>
        <v>Innotype</v>
      </c>
      <c r="L7038" s="2" t="str">
        <f>VLOOKUP($C7038,Clients!$B:$F,L$6,0)</f>
        <v>Foreign</v>
      </c>
      <c r="M7038" s="2" t="str">
        <f>VLOOKUP($C7038,Clients!$B:$F,M$6,0)</f>
        <v>MM</v>
      </c>
      <c r="N7038" s="2" t="str">
        <f>VLOOKUP($C7038,Clients!$B:$F,N$6,0)</f>
        <v>Myanmar</v>
      </c>
    </row>
    <row r="7039" spans="2:14" x14ac:dyDescent="0.2">
      <c r="B7039" s="8">
        <v>18149.502000000004</v>
      </c>
      <c r="C7039" s="2" t="s">
        <v>10758</v>
      </c>
      <c r="D7039" s="2" t="s">
        <v>16</v>
      </c>
      <c r="E7039" s="8">
        <v>5607</v>
      </c>
      <c r="F7039" s="2" t="s">
        <v>10791</v>
      </c>
      <c r="G7039" s="2" t="s">
        <v>10793</v>
      </c>
      <c r="H7039" s="9">
        <v>41976</v>
      </c>
      <c r="I7039" s="2">
        <v>2014</v>
      </c>
      <c r="J7039" s="2">
        <v>12</v>
      </c>
      <c r="K7039" s="2" t="str">
        <f>VLOOKUP($C7039,Clients!$B:$F,K$6,0)</f>
        <v>Innotype</v>
      </c>
      <c r="L7039" s="2" t="str">
        <f>VLOOKUP($C7039,Clients!$B:$F,L$6,0)</f>
        <v>Foreign</v>
      </c>
      <c r="M7039" s="2" t="str">
        <f>VLOOKUP($C7039,Clients!$B:$F,M$6,0)</f>
        <v>MM</v>
      </c>
      <c r="N7039" s="2" t="str">
        <f>VLOOKUP($C7039,Clients!$B:$F,N$6,0)</f>
        <v>Myanmar</v>
      </c>
    </row>
    <row r="7040" spans="2:14" x14ac:dyDescent="0.2">
      <c r="B7040" s="8">
        <v>621858.09000000008</v>
      </c>
      <c r="C7040" s="2" t="s">
        <v>10758</v>
      </c>
      <c r="D7040" s="2" t="s">
        <v>16</v>
      </c>
      <c r="E7040" s="8">
        <v>120</v>
      </c>
      <c r="F7040" s="2" t="s">
        <v>10794</v>
      </c>
      <c r="G7040" s="2" t="s">
        <v>5857</v>
      </c>
      <c r="H7040" s="9">
        <v>41981</v>
      </c>
      <c r="I7040" s="2">
        <v>2014</v>
      </c>
      <c r="J7040" s="2">
        <v>12</v>
      </c>
      <c r="K7040" s="2" t="str">
        <f>VLOOKUP($C7040,Clients!$B:$F,K$6,0)</f>
        <v>Innotype</v>
      </c>
      <c r="L7040" s="2" t="str">
        <f>VLOOKUP($C7040,Clients!$B:$F,L$6,0)</f>
        <v>Foreign</v>
      </c>
      <c r="M7040" s="2" t="str">
        <f>VLOOKUP($C7040,Clients!$B:$F,M$6,0)</f>
        <v>MM</v>
      </c>
      <c r="N7040" s="2" t="str">
        <f>VLOOKUP($C7040,Clients!$B:$F,N$6,0)</f>
        <v>Myanmar</v>
      </c>
    </row>
    <row r="7041" spans="2:14" x14ac:dyDescent="0.2">
      <c r="B7041" s="8">
        <v>7140</v>
      </c>
      <c r="C7041" s="2" t="s">
        <v>10758</v>
      </c>
      <c r="D7041" s="2" t="s">
        <v>16</v>
      </c>
      <c r="E7041" s="8">
        <v>1</v>
      </c>
      <c r="F7041" s="2" t="s">
        <v>10795</v>
      </c>
      <c r="G7041" s="2" t="s">
        <v>6000</v>
      </c>
      <c r="H7041" s="9">
        <v>41981</v>
      </c>
      <c r="I7041" s="2">
        <v>2014</v>
      </c>
      <c r="J7041" s="2">
        <v>12</v>
      </c>
      <c r="K7041" s="2" t="str">
        <f>VLOOKUP($C7041,Clients!$B:$F,K$6,0)</f>
        <v>Innotype</v>
      </c>
      <c r="L7041" s="2" t="str">
        <f>VLOOKUP($C7041,Clients!$B:$F,L$6,0)</f>
        <v>Foreign</v>
      </c>
      <c r="M7041" s="2" t="str">
        <f>VLOOKUP($C7041,Clients!$B:$F,M$6,0)</f>
        <v>MM</v>
      </c>
      <c r="N7041" s="2" t="str">
        <f>VLOOKUP($C7041,Clients!$B:$F,N$6,0)</f>
        <v>Myanmar</v>
      </c>
    </row>
    <row r="7042" spans="2:14" x14ac:dyDescent="0.2">
      <c r="B7042" s="8">
        <v>313728.95399999997</v>
      </c>
      <c r="C7042" s="2" t="s">
        <v>10758</v>
      </c>
      <c r="D7042" s="2" t="s">
        <v>16</v>
      </c>
      <c r="E7042" s="8">
        <v>179</v>
      </c>
      <c r="F7042" s="2" t="s">
        <v>10796</v>
      </c>
      <c r="G7042" s="2" t="s">
        <v>10797</v>
      </c>
      <c r="H7042" s="9">
        <v>41986</v>
      </c>
      <c r="I7042" s="2">
        <v>2014</v>
      </c>
      <c r="J7042" s="2">
        <v>12</v>
      </c>
      <c r="K7042" s="2" t="str">
        <f>VLOOKUP($C7042,Clients!$B:$F,K$6,0)</f>
        <v>Innotype</v>
      </c>
      <c r="L7042" s="2" t="str">
        <f>VLOOKUP($C7042,Clients!$B:$F,L$6,0)</f>
        <v>Foreign</v>
      </c>
      <c r="M7042" s="2" t="str">
        <f>VLOOKUP($C7042,Clients!$B:$F,M$6,0)</f>
        <v>MM</v>
      </c>
      <c r="N7042" s="2" t="str">
        <f>VLOOKUP($C7042,Clients!$B:$F,N$6,0)</f>
        <v>Myanmar</v>
      </c>
    </row>
    <row r="7043" spans="2:14" x14ac:dyDescent="0.2">
      <c r="B7043" s="8">
        <v>7140</v>
      </c>
      <c r="C7043" s="2" t="s">
        <v>10758</v>
      </c>
      <c r="D7043" s="2" t="s">
        <v>16</v>
      </c>
      <c r="E7043" s="8">
        <v>1</v>
      </c>
      <c r="F7043" s="2" t="s">
        <v>10798</v>
      </c>
      <c r="G7043" s="2" t="s">
        <v>10799</v>
      </c>
      <c r="H7043" s="9">
        <v>41986</v>
      </c>
      <c r="I7043" s="2">
        <v>2014</v>
      </c>
      <c r="J7043" s="2">
        <v>12</v>
      </c>
      <c r="K7043" s="2" t="str">
        <f>VLOOKUP($C7043,Clients!$B:$F,K$6,0)</f>
        <v>Innotype</v>
      </c>
      <c r="L7043" s="2" t="str">
        <f>VLOOKUP($C7043,Clients!$B:$F,L$6,0)</f>
        <v>Foreign</v>
      </c>
      <c r="M7043" s="2" t="str">
        <f>VLOOKUP($C7043,Clients!$B:$F,M$6,0)</f>
        <v>MM</v>
      </c>
      <c r="N7043" s="2" t="str">
        <f>VLOOKUP($C7043,Clients!$B:$F,N$6,0)</f>
        <v>Myanmar</v>
      </c>
    </row>
    <row r="7044" spans="2:14" x14ac:dyDescent="0.2">
      <c r="B7044" s="8">
        <v>468460.65</v>
      </c>
      <c r="C7044" s="2" t="s">
        <v>10758</v>
      </c>
      <c r="D7044" s="2" t="s">
        <v>16</v>
      </c>
      <c r="E7044" s="8">
        <v>183</v>
      </c>
      <c r="F7044" s="2" t="s">
        <v>10800</v>
      </c>
      <c r="G7044" s="2" t="s">
        <v>10801</v>
      </c>
      <c r="H7044" s="9">
        <v>42013</v>
      </c>
      <c r="I7044" s="2">
        <v>2015</v>
      </c>
      <c r="J7044" s="2">
        <v>1</v>
      </c>
      <c r="K7044" s="2" t="str">
        <f>VLOOKUP($C7044,Clients!$B:$F,K$6,0)</f>
        <v>Innotype</v>
      </c>
      <c r="L7044" s="2" t="str">
        <f>VLOOKUP($C7044,Clients!$B:$F,L$6,0)</f>
        <v>Foreign</v>
      </c>
      <c r="M7044" s="2" t="str">
        <f>VLOOKUP($C7044,Clients!$B:$F,M$6,0)</f>
        <v>MM</v>
      </c>
      <c r="N7044" s="2" t="str">
        <f>VLOOKUP($C7044,Clients!$B:$F,N$6,0)</f>
        <v>Myanmar</v>
      </c>
    </row>
    <row r="7045" spans="2:14" x14ac:dyDescent="0.2">
      <c r="B7045" s="8">
        <v>7140</v>
      </c>
      <c r="C7045" s="2" t="s">
        <v>10758</v>
      </c>
      <c r="D7045" s="2" t="s">
        <v>16</v>
      </c>
      <c r="E7045" s="8">
        <v>1</v>
      </c>
      <c r="F7045" s="2" t="s">
        <v>10800</v>
      </c>
      <c r="G7045" s="2" t="s">
        <v>10802</v>
      </c>
      <c r="H7045" s="9">
        <v>42013</v>
      </c>
      <c r="I7045" s="2">
        <v>2015</v>
      </c>
      <c r="J7045" s="2">
        <v>1</v>
      </c>
      <c r="K7045" s="2" t="str">
        <f>VLOOKUP($C7045,Clients!$B:$F,K$6,0)</f>
        <v>Innotype</v>
      </c>
      <c r="L7045" s="2" t="str">
        <f>VLOOKUP($C7045,Clients!$B:$F,L$6,0)</f>
        <v>Foreign</v>
      </c>
      <c r="M7045" s="2" t="str">
        <f>VLOOKUP($C7045,Clients!$B:$F,M$6,0)</f>
        <v>MM</v>
      </c>
      <c r="N7045" s="2" t="str">
        <f>VLOOKUP($C7045,Clients!$B:$F,N$6,0)</f>
        <v>Myanmar</v>
      </c>
    </row>
    <row r="7046" spans="2:14" x14ac:dyDescent="0.2">
      <c r="B7046" s="8">
        <v>0</v>
      </c>
      <c r="C7046" s="2" t="s">
        <v>10758</v>
      </c>
      <c r="D7046" s="2" t="s">
        <v>535</v>
      </c>
      <c r="E7046" s="8">
        <v>5</v>
      </c>
      <c r="F7046" s="2" t="s">
        <v>10803</v>
      </c>
      <c r="G7046" s="2" t="s">
        <v>10804</v>
      </c>
      <c r="H7046" s="9">
        <v>42017</v>
      </c>
      <c r="I7046" s="2">
        <v>2015</v>
      </c>
      <c r="J7046" s="2">
        <v>1</v>
      </c>
      <c r="K7046" s="2" t="str">
        <f>VLOOKUP($C7046,Clients!$B:$F,K$6,0)</f>
        <v>Innotype</v>
      </c>
      <c r="L7046" s="2" t="str">
        <f>VLOOKUP($C7046,Clients!$B:$F,L$6,0)</f>
        <v>Foreign</v>
      </c>
      <c r="M7046" s="2" t="str">
        <f>VLOOKUP($C7046,Clients!$B:$F,M$6,0)</f>
        <v>MM</v>
      </c>
      <c r="N7046" s="2" t="str">
        <f>VLOOKUP($C7046,Clients!$B:$F,N$6,0)</f>
        <v>Myanmar</v>
      </c>
    </row>
    <row r="7047" spans="2:14" x14ac:dyDescent="0.2">
      <c r="B7047" s="8">
        <v>257.67</v>
      </c>
      <c r="C7047" s="2" t="s">
        <v>10758</v>
      </c>
      <c r="D7047" s="2" t="s">
        <v>16</v>
      </c>
      <c r="E7047" s="8">
        <v>10</v>
      </c>
      <c r="F7047" s="2" t="s">
        <v>10805</v>
      </c>
      <c r="G7047" s="2" t="s">
        <v>5263</v>
      </c>
      <c r="H7047" s="9">
        <v>42020</v>
      </c>
      <c r="I7047" s="2">
        <v>2015</v>
      </c>
      <c r="J7047" s="2">
        <v>1</v>
      </c>
      <c r="K7047" s="2" t="str">
        <f>VLOOKUP($C7047,Clients!$B:$F,K$6,0)</f>
        <v>Innotype</v>
      </c>
      <c r="L7047" s="2" t="str">
        <f>VLOOKUP($C7047,Clients!$B:$F,L$6,0)</f>
        <v>Foreign</v>
      </c>
      <c r="M7047" s="2" t="str">
        <f>VLOOKUP($C7047,Clients!$B:$F,M$6,0)</f>
        <v>MM</v>
      </c>
      <c r="N7047" s="2" t="str">
        <f>VLOOKUP($C7047,Clients!$B:$F,N$6,0)</f>
        <v>Myanmar</v>
      </c>
    </row>
    <row r="7048" spans="2:14" x14ac:dyDescent="0.2">
      <c r="B7048" s="8">
        <v>693685.31400000013</v>
      </c>
      <c r="C7048" s="2" t="s">
        <v>10758</v>
      </c>
      <c r="D7048" s="2" t="s">
        <v>16</v>
      </c>
      <c r="E7048" s="8">
        <v>120</v>
      </c>
      <c r="F7048" s="2" t="s">
        <v>10806</v>
      </c>
      <c r="G7048" s="2" t="s">
        <v>10807</v>
      </c>
      <c r="H7048" s="9">
        <v>42025</v>
      </c>
      <c r="I7048" s="2">
        <v>2015</v>
      </c>
      <c r="J7048" s="2">
        <v>1</v>
      </c>
      <c r="K7048" s="2" t="str">
        <f>VLOOKUP($C7048,Clients!$B:$F,K$6,0)</f>
        <v>Innotype</v>
      </c>
      <c r="L7048" s="2" t="str">
        <f>VLOOKUP($C7048,Clients!$B:$F,L$6,0)</f>
        <v>Foreign</v>
      </c>
      <c r="M7048" s="2" t="str">
        <f>VLOOKUP($C7048,Clients!$B:$F,M$6,0)</f>
        <v>MM</v>
      </c>
      <c r="N7048" s="2" t="str">
        <f>VLOOKUP($C7048,Clients!$B:$F,N$6,0)</f>
        <v>Myanmar</v>
      </c>
    </row>
    <row r="7049" spans="2:14" x14ac:dyDescent="0.2">
      <c r="B7049" s="8">
        <v>7140</v>
      </c>
      <c r="C7049" s="2" t="s">
        <v>10758</v>
      </c>
      <c r="D7049" s="2" t="s">
        <v>16</v>
      </c>
      <c r="E7049" s="8">
        <v>1</v>
      </c>
      <c r="F7049" s="2" t="s">
        <v>10808</v>
      </c>
      <c r="G7049" s="2" t="s">
        <v>10809</v>
      </c>
      <c r="H7049" s="9">
        <v>42025</v>
      </c>
      <c r="I7049" s="2">
        <v>2015</v>
      </c>
      <c r="J7049" s="2">
        <v>1</v>
      </c>
      <c r="K7049" s="2" t="str">
        <f>VLOOKUP($C7049,Clients!$B:$F,K$6,0)</f>
        <v>Innotype</v>
      </c>
      <c r="L7049" s="2" t="str">
        <f>VLOOKUP($C7049,Clients!$B:$F,L$6,0)</f>
        <v>Foreign</v>
      </c>
      <c r="M7049" s="2" t="str">
        <f>VLOOKUP($C7049,Clients!$B:$F,M$6,0)</f>
        <v>MM</v>
      </c>
      <c r="N7049" s="2" t="str">
        <f>VLOOKUP($C7049,Clients!$B:$F,N$6,0)</f>
        <v>Myanmar</v>
      </c>
    </row>
    <row r="7050" spans="2:14" x14ac:dyDescent="0.2">
      <c r="B7050" s="8">
        <v>974.94600000000003</v>
      </c>
      <c r="C7050" s="2" t="s">
        <v>10758</v>
      </c>
      <c r="D7050" s="2" t="s">
        <v>535</v>
      </c>
      <c r="E7050" s="8">
        <v>7</v>
      </c>
      <c r="F7050" s="2" t="s">
        <v>10805</v>
      </c>
      <c r="G7050" s="2" t="s">
        <v>10810</v>
      </c>
      <c r="H7050" s="9">
        <v>42046</v>
      </c>
      <c r="I7050" s="2">
        <v>2015</v>
      </c>
      <c r="J7050" s="2">
        <v>2</v>
      </c>
      <c r="K7050" s="2" t="str">
        <f>VLOOKUP($C7050,Clients!$B:$F,K$6,0)</f>
        <v>Innotype</v>
      </c>
      <c r="L7050" s="2" t="str">
        <f>VLOOKUP($C7050,Clients!$B:$F,L$6,0)</f>
        <v>Foreign</v>
      </c>
      <c r="M7050" s="2" t="str">
        <f>VLOOKUP($C7050,Clients!$B:$F,M$6,0)</f>
        <v>MM</v>
      </c>
      <c r="N7050" s="2" t="str">
        <f>VLOOKUP($C7050,Clients!$B:$F,N$6,0)</f>
        <v>Myanmar</v>
      </c>
    </row>
    <row r="7051" spans="2:14" x14ac:dyDescent="0.2">
      <c r="B7051" s="8">
        <v>141.96</v>
      </c>
      <c r="C7051" s="2" t="s">
        <v>10758</v>
      </c>
      <c r="D7051" s="2" t="s">
        <v>535</v>
      </c>
      <c r="E7051" s="8">
        <v>6</v>
      </c>
      <c r="F7051" s="2" t="s">
        <v>10811</v>
      </c>
      <c r="G7051" s="2" t="s">
        <v>6142</v>
      </c>
      <c r="H7051" s="9">
        <v>42048</v>
      </c>
      <c r="I7051" s="2">
        <v>2015</v>
      </c>
      <c r="J7051" s="2">
        <v>2</v>
      </c>
      <c r="K7051" s="2" t="str">
        <f>VLOOKUP($C7051,Clients!$B:$F,K$6,0)</f>
        <v>Innotype</v>
      </c>
      <c r="L7051" s="2" t="str">
        <f>VLOOKUP($C7051,Clients!$B:$F,L$6,0)</f>
        <v>Foreign</v>
      </c>
      <c r="M7051" s="2" t="str">
        <f>VLOOKUP($C7051,Clients!$B:$F,M$6,0)</f>
        <v>MM</v>
      </c>
      <c r="N7051" s="2" t="str">
        <f>VLOOKUP($C7051,Clients!$B:$F,N$6,0)</f>
        <v>Myanmar</v>
      </c>
    </row>
    <row r="7052" spans="2:14" x14ac:dyDescent="0.2">
      <c r="B7052" s="8">
        <v>467549.50200000004</v>
      </c>
      <c r="C7052" s="2" t="s">
        <v>10758</v>
      </c>
      <c r="D7052" s="2" t="s">
        <v>16</v>
      </c>
      <c r="E7052" s="8">
        <v>239</v>
      </c>
      <c r="F7052" s="2" t="s">
        <v>10812</v>
      </c>
      <c r="G7052" s="2" t="s">
        <v>6288</v>
      </c>
      <c r="H7052" s="9">
        <v>42049</v>
      </c>
      <c r="I7052" s="2">
        <v>2015</v>
      </c>
      <c r="J7052" s="2">
        <v>2</v>
      </c>
      <c r="K7052" s="2" t="str">
        <f>VLOOKUP($C7052,Clients!$B:$F,K$6,0)</f>
        <v>Innotype</v>
      </c>
      <c r="L7052" s="2" t="str">
        <f>VLOOKUP($C7052,Clients!$B:$F,L$6,0)</f>
        <v>Foreign</v>
      </c>
      <c r="M7052" s="2" t="str">
        <f>VLOOKUP($C7052,Clients!$B:$F,M$6,0)</f>
        <v>MM</v>
      </c>
      <c r="N7052" s="2" t="str">
        <f>VLOOKUP($C7052,Clients!$B:$F,N$6,0)</f>
        <v>Myanmar</v>
      </c>
    </row>
    <row r="7053" spans="2:14" x14ac:dyDescent="0.2">
      <c r="B7053" s="8">
        <v>7140</v>
      </c>
      <c r="C7053" s="2" t="s">
        <v>10758</v>
      </c>
      <c r="D7053" s="2" t="s">
        <v>16</v>
      </c>
      <c r="E7053" s="8">
        <v>1</v>
      </c>
      <c r="F7053" s="2" t="s">
        <v>10813</v>
      </c>
      <c r="G7053" s="2" t="s">
        <v>10814</v>
      </c>
      <c r="H7053" s="9">
        <v>42049</v>
      </c>
      <c r="I7053" s="2">
        <v>2015</v>
      </c>
      <c r="J7053" s="2">
        <v>2</v>
      </c>
      <c r="K7053" s="2" t="str">
        <f>VLOOKUP($C7053,Clients!$B:$F,K$6,0)</f>
        <v>Innotype</v>
      </c>
      <c r="L7053" s="2" t="str">
        <f>VLOOKUP($C7053,Clients!$B:$F,L$6,0)</f>
        <v>Foreign</v>
      </c>
      <c r="M7053" s="2" t="str">
        <f>VLOOKUP($C7053,Clients!$B:$F,M$6,0)</f>
        <v>MM</v>
      </c>
      <c r="N7053" s="2" t="str">
        <f>VLOOKUP($C7053,Clients!$B:$F,N$6,0)</f>
        <v>Myanmar</v>
      </c>
    </row>
    <row r="7054" spans="2:14" x14ac:dyDescent="0.2">
      <c r="B7054" s="8">
        <v>182647.71000000002</v>
      </c>
      <c r="C7054" s="2" t="s">
        <v>10758</v>
      </c>
      <c r="D7054" s="2" t="s">
        <v>16</v>
      </c>
      <c r="E7054" s="8">
        <v>220</v>
      </c>
      <c r="F7054" s="2" t="s">
        <v>10815</v>
      </c>
      <c r="G7054" s="2" t="s">
        <v>6815</v>
      </c>
      <c r="H7054" s="9">
        <v>42051</v>
      </c>
      <c r="I7054" s="2">
        <v>2015</v>
      </c>
      <c r="J7054" s="2">
        <v>2</v>
      </c>
      <c r="K7054" s="2" t="str">
        <f>VLOOKUP($C7054,Clients!$B:$F,K$6,0)</f>
        <v>Innotype</v>
      </c>
      <c r="L7054" s="2" t="str">
        <f>VLOOKUP($C7054,Clients!$B:$F,L$6,0)</f>
        <v>Foreign</v>
      </c>
      <c r="M7054" s="2" t="str">
        <f>VLOOKUP($C7054,Clients!$B:$F,M$6,0)</f>
        <v>MM</v>
      </c>
      <c r="N7054" s="2" t="str">
        <f>VLOOKUP($C7054,Clients!$B:$F,N$6,0)</f>
        <v>Myanmar</v>
      </c>
    </row>
    <row r="7055" spans="2:14" x14ac:dyDescent="0.2">
      <c r="B7055" s="8">
        <v>7560</v>
      </c>
      <c r="C7055" s="2" t="s">
        <v>10758</v>
      </c>
      <c r="D7055" s="2" t="s">
        <v>16</v>
      </c>
      <c r="E7055" s="8">
        <v>1</v>
      </c>
      <c r="F7055" s="2" t="s">
        <v>10815</v>
      </c>
      <c r="G7055" s="2" t="s">
        <v>10816</v>
      </c>
      <c r="H7055" s="9">
        <v>42051</v>
      </c>
      <c r="I7055" s="2">
        <v>2015</v>
      </c>
      <c r="J7055" s="2">
        <v>2</v>
      </c>
      <c r="K7055" s="2" t="str">
        <f>VLOOKUP($C7055,Clients!$B:$F,K$6,0)</f>
        <v>Innotype</v>
      </c>
      <c r="L7055" s="2" t="str">
        <f>VLOOKUP($C7055,Clients!$B:$F,L$6,0)</f>
        <v>Foreign</v>
      </c>
      <c r="M7055" s="2" t="str">
        <f>VLOOKUP($C7055,Clients!$B:$F,M$6,0)</f>
        <v>MM</v>
      </c>
      <c r="N7055" s="2" t="str">
        <f>VLOOKUP($C7055,Clients!$B:$F,N$6,0)</f>
        <v>Myanmar</v>
      </c>
    </row>
    <row r="7056" spans="2:14" x14ac:dyDescent="0.2">
      <c r="B7056" s="8">
        <v>180954.48</v>
      </c>
      <c r="C7056" s="2" t="s">
        <v>10758</v>
      </c>
      <c r="D7056" s="2" t="s">
        <v>16</v>
      </c>
      <c r="E7056" s="8">
        <v>220</v>
      </c>
      <c r="F7056" s="2" t="s">
        <v>10815</v>
      </c>
      <c r="G7056" s="2" t="s">
        <v>10817</v>
      </c>
      <c r="H7056" s="9">
        <v>42052</v>
      </c>
      <c r="I7056" s="2">
        <v>2015</v>
      </c>
      <c r="J7056" s="2">
        <v>2</v>
      </c>
      <c r="K7056" s="2" t="str">
        <f>VLOOKUP($C7056,Clients!$B:$F,K$6,0)</f>
        <v>Innotype</v>
      </c>
      <c r="L7056" s="2" t="str">
        <f>VLOOKUP($C7056,Clients!$B:$F,L$6,0)</f>
        <v>Foreign</v>
      </c>
      <c r="M7056" s="2" t="str">
        <f>VLOOKUP($C7056,Clients!$B:$F,M$6,0)</f>
        <v>MM</v>
      </c>
      <c r="N7056" s="2" t="str">
        <f>VLOOKUP($C7056,Clients!$B:$F,N$6,0)</f>
        <v>Myanmar</v>
      </c>
    </row>
    <row r="7057" spans="2:14" x14ac:dyDescent="0.2">
      <c r="B7057" s="8">
        <v>7560</v>
      </c>
      <c r="C7057" s="2" t="s">
        <v>10758</v>
      </c>
      <c r="D7057" s="2" t="s">
        <v>16</v>
      </c>
      <c r="E7057" s="8">
        <v>1</v>
      </c>
      <c r="F7057" s="2" t="s">
        <v>10818</v>
      </c>
      <c r="G7057" s="2" t="s">
        <v>6314</v>
      </c>
      <c r="H7057" s="9">
        <v>42052</v>
      </c>
      <c r="I7057" s="2">
        <v>2015</v>
      </c>
      <c r="J7057" s="2">
        <v>2</v>
      </c>
      <c r="K7057" s="2" t="str">
        <f>VLOOKUP($C7057,Clients!$B:$F,K$6,0)</f>
        <v>Innotype</v>
      </c>
      <c r="L7057" s="2" t="str">
        <f>VLOOKUP($C7057,Clients!$B:$F,L$6,0)</f>
        <v>Foreign</v>
      </c>
      <c r="M7057" s="2" t="str">
        <f>VLOOKUP($C7057,Clients!$B:$F,M$6,0)</f>
        <v>MM</v>
      </c>
      <c r="N7057" s="2" t="str">
        <f>VLOOKUP($C7057,Clients!$B:$F,N$6,0)</f>
        <v>Myanmar</v>
      </c>
    </row>
    <row r="7058" spans="2:14" x14ac:dyDescent="0.2">
      <c r="B7058" s="8">
        <v>172849.82400000002</v>
      </c>
      <c r="C7058" s="2" t="s">
        <v>10758</v>
      </c>
      <c r="D7058" s="2" t="s">
        <v>16</v>
      </c>
      <c r="E7058" s="8">
        <v>215</v>
      </c>
      <c r="F7058" s="2" t="s">
        <v>10815</v>
      </c>
      <c r="G7058" s="2" t="s">
        <v>6433</v>
      </c>
      <c r="H7058" s="9">
        <v>42053</v>
      </c>
      <c r="I7058" s="2">
        <v>2015</v>
      </c>
      <c r="J7058" s="2">
        <v>2</v>
      </c>
      <c r="K7058" s="2" t="str">
        <f>VLOOKUP($C7058,Clients!$B:$F,K$6,0)</f>
        <v>Innotype</v>
      </c>
      <c r="L7058" s="2" t="str">
        <f>VLOOKUP($C7058,Clients!$B:$F,L$6,0)</f>
        <v>Foreign</v>
      </c>
      <c r="M7058" s="2" t="str">
        <f>VLOOKUP($C7058,Clients!$B:$F,M$6,0)</f>
        <v>MM</v>
      </c>
      <c r="N7058" s="2" t="str">
        <f>VLOOKUP($C7058,Clients!$B:$F,N$6,0)</f>
        <v>Myanmar</v>
      </c>
    </row>
    <row r="7059" spans="2:14" x14ac:dyDescent="0.2">
      <c r="B7059" s="8">
        <v>7140</v>
      </c>
      <c r="C7059" s="2" t="s">
        <v>10758</v>
      </c>
      <c r="D7059" s="2" t="s">
        <v>16</v>
      </c>
      <c r="E7059" s="8">
        <v>1</v>
      </c>
      <c r="F7059" s="2" t="s">
        <v>10815</v>
      </c>
      <c r="G7059" s="2" t="s">
        <v>5205</v>
      </c>
      <c r="H7059" s="9">
        <v>42053</v>
      </c>
      <c r="I7059" s="2">
        <v>2015</v>
      </c>
      <c r="J7059" s="2">
        <v>2</v>
      </c>
      <c r="K7059" s="2" t="str">
        <f>VLOOKUP($C7059,Clients!$B:$F,K$6,0)</f>
        <v>Innotype</v>
      </c>
      <c r="L7059" s="2" t="str">
        <f>VLOOKUP($C7059,Clients!$B:$F,L$6,0)</f>
        <v>Foreign</v>
      </c>
      <c r="M7059" s="2" t="str">
        <f>VLOOKUP($C7059,Clients!$B:$F,M$6,0)</f>
        <v>MM</v>
      </c>
      <c r="N7059" s="2" t="str">
        <f>VLOOKUP($C7059,Clients!$B:$F,N$6,0)</f>
        <v>Myanmar</v>
      </c>
    </row>
    <row r="7060" spans="2:14" x14ac:dyDescent="0.2">
      <c r="B7060" s="8">
        <v>175673.19</v>
      </c>
      <c r="C7060" s="2" t="s">
        <v>10758</v>
      </c>
      <c r="D7060" s="2" t="s">
        <v>16</v>
      </c>
      <c r="E7060" s="8">
        <v>305</v>
      </c>
      <c r="F7060" s="2" t="s">
        <v>10819</v>
      </c>
      <c r="G7060" s="2" t="s">
        <v>10820</v>
      </c>
      <c r="H7060" s="9">
        <v>42056</v>
      </c>
      <c r="I7060" s="2">
        <v>2015</v>
      </c>
      <c r="J7060" s="2">
        <v>2</v>
      </c>
      <c r="K7060" s="2" t="str">
        <f>VLOOKUP($C7060,Clients!$B:$F,K$6,0)</f>
        <v>Innotype</v>
      </c>
      <c r="L7060" s="2" t="str">
        <f>VLOOKUP($C7060,Clients!$B:$F,L$6,0)</f>
        <v>Foreign</v>
      </c>
      <c r="M7060" s="2" t="str">
        <f>VLOOKUP($C7060,Clients!$B:$F,M$6,0)</f>
        <v>MM</v>
      </c>
      <c r="N7060" s="2" t="str">
        <f>VLOOKUP($C7060,Clients!$B:$F,N$6,0)</f>
        <v>Myanmar</v>
      </c>
    </row>
    <row r="7061" spans="2:14" x14ac:dyDescent="0.2">
      <c r="B7061" s="8">
        <v>272066.04599999997</v>
      </c>
      <c r="C7061" s="2" t="s">
        <v>10758</v>
      </c>
      <c r="D7061" s="2" t="s">
        <v>16</v>
      </c>
      <c r="E7061" s="8">
        <v>199</v>
      </c>
      <c r="F7061" s="2" t="s">
        <v>10821</v>
      </c>
      <c r="G7061" s="2" t="s">
        <v>10822</v>
      </c>
      <c r="H7061" s="9">
        <v>42056</v>
      </c>
      <c r="I7061" s="2">
        <v>2015</v>
      </c>
      <c r="J7061" s="2">
        <v>2</v>
      </c>
      <c r="K7061" s="2" t="str">
        <f>VLOOKUP($C7061,Clients!$B:$F,K$6,0)</f>
        <v>Innotype</v>
      </c>
      <c r="L7061" s="2" t="str">
        <f>VLOOKUP($C7061,Clients!$B:$F,L$6,0)</f>
        <v>Foreign</v>
      </c>
      <c r="M7061" s="2" t="str">
        <f>VLOOKUP($C7061,Clients!$B:$F,M$6,0)</f>
        <v>MM</v>
      </c>
      <c r="N7061" s="2" t="str">
        <f>VLOOKUP($C7061,Clients!$B:$F,N$6,0)</f>
        <v>Myanmar</v>
      </c>
    </row>
    <row r="7062" spans="2:14" x14ac:dyDescent="0.2">
      <c r="B7062" s="8">
        <v>7140</v>
      </c>
      <c r="C7062" s="2" t="s">
        <v>10758</v>
      </c>
      <c r="D7062" s="2" t="s">
        <v>16</v>
      </c>
      <c r="E7062" s="8">
        <v>1</v>
      </c>
      <c r="F7062" s="2" t="s">
        <v>10819</v>
      </c>
      <c r="G7062" s="2" t="s">
        <v>6175</v>
      </c>
      <c r="H7062" s="9">
        <v>42056</v>
      </c>
      <c r="I7062" s="2">
        <v>2015</v>
      </c>
      <c r="J7062" s="2">
        <v>2</v>
      </c>
      <c r="K7062" s="2" t="str">
        <f>VLOOKUP($C7062,Clients!$B:$F,K$6,0)</f>
        <v>Innotype</v>
      </c>
      <c r="L7062" s="2" t="str">
        <f>VLOOKUP($C7062,Clients!$B:$F,L$6,0)</f>
        <v>Foreign</v>
      </c>
      <c r="M7062" s="2" t="str">
        <f>VLOOKUP($C7062,Clients!$B:$F,M$6,0)</f>
        <v>MM</v>
      </c>
      <c r="N7062" s="2" t="str">
        <f>VLOOKUP($C7062,Clients!$B:$F,N$6,0)</f>
        <v>Myanmar</v>
      </c>
    </row>
    <row r="7063" spans="2:14" x14ac:dyDescent="0.2">
      <c r="B7063" s="8">
        <v>7140</v>
      </c>
      <c r="C7063" s="2" t="s">
        <v>10758</v>
      </c>
      <c r="D7063" s="2" t="s">
        <v>16</v>
      </c>
      <c r="E7063" s="8">
        <v>1</v>
      </c>
      <c r="F7063" s="2" t="s">
        <v>10819</v>
      </c>
      <c r="G7063" s="2" t="s">
        <v>10823</v>
      </c>
      <c r="H7063" s="9">
        <v>42056</v>
      </c>
      <c r="I7063" s="2">
        <v>2015</v>
      </c>
      <c r="J7063" s="2">
        <v>2</v>
      </c>
      <c r="K7063" s="2" t="str">
        <f>VLOOKUP($C7063,Clients!$B:$F,K$6,0)</f>
        <v>Innotype</v>
      </c>
      <c r="L7063" s="2" t="str">
        <f>VLOOKUP($C7063,Clients!$B:$F,L$6,0)</f>
        <v>Foreign</v>
      </c>
      <c r="M7063" s="2" t="str">
        <f>VLOOKUP($C7063,Clients!$B:$F,M$6,0)</f>
        <v>MM</v>
      </c>
      <c r="N7063" s="2" t="str">
        <f>VLOOKUP($C7063,Clients!$B:$F,N$6,0)</f>
        <v>Myanmar</v>
      </c>
    </row>
    <row r="7064" spans="2:14" x14ac:dyDescent="0.2">
      <c r="B7064" s="8">
        <v>178617.18000000002</v>
      </c>
      <c r="C7064" s="2" t="s">
        <v>10758</v>
      </c>
      <c r="D7064" s="2" t="s">
        <v>16</v>
      </c>
      <c r="E7064" s="8">
        <v>230</v>
      </c>
      <c r="F7064" s="2" t="s">
        <v>10824</v>
      </c>
      <c r="G7064" s="2" t="s">
        <v>6513</v>
      </c>
      <c r="H7064" s="9">
        <v>42062</v>
      </c>
      <c r="I7064" s="2">
        <v>2015</v>
      </c>
      <c r="J7064" s="2">
        <v>2</v>
      </c>
      <c r="K7064" s="2" t="str">
        <f>VLOOKUP($C7064,Clients!$B:$F,K$6,0)</f>
        <v>Innotype</v>
      </c>
      <c r="L7064" s="2" t="str">
        <f>VLOOKUP($C7064,Clients!$B:$F,L$6,0)</f>
        <v>Foreign</v>
      </c>
      <c r="M7064" s="2" t="str">
        <f>VLOOKUP($C7064,Clients!$B:$F,M$6,0)</f>
        <v>MM</v>
      </c>
      <c r="N7064" s="2" t="str">
        <f>VLOOKUP($C7064,Clients!$B:$F,N$6,0)</f>
        <v>Myanmar</v>
      </c>
    </row>
    <row r="7065" spans="2:14" x14ac:dyDescent="0.2">
      <c r="B7065" s="8">
        <v>8190</v>
      </c>
      <c r="C7065" s="2" t="s">
        <v>10758</v>
      </c>
      <c r="D7065" s="2" t="s">
        <v>16</v>
      </c>
      <c r="E7065" s="8">
        <v>1</v>
      </c>
      <c r="F7065" s="2" t="s">
        <v>10824</v>
      </c>
      <c r="G7065" s="2" t="s">
        <v>10825</v>
      </c>
      <c r="H7065" s="9">
        <v>42062</v>
      </c>
      <c r="I7065" s="2">
        <v>2015</v>
      </c>
      <c r="J7065" s="2">
        <v>2</v>
      </c>
      <c r="K7065" s="2" t="str">
        <f>VLOOKUP($C7065,Clients!$B:$F,K$6,0)</f>
        <v>Innotype</v>
      </c>
      <c r="L7065" s="2" t="str">
        <f>VLOOKUP($C7065,Clients!$B:$F,L$6,0)</f>
        <v>Foreign</v>
      </c>
      <c r="M7065" s="2" t="str">
        <f>VLOOKUP($C7065,Clients!$B:$F,M$6,0)</f>
        <v>MM</v>
      </c>
      <c r="N7065" s="2" t="str">
        <f>VLOOKUP($C7065,Clients!$B:$F,N$6,0)</f>
        <v>Myanmar</v>
      </c>
    </row>
    <row r="7066" spans="2:14" x14ac:dyDescent="0.2">
      <c r="B7066" s="8">
        <v>178517.85</v>
      </c>
      <c r="C7066" s="2" t="s">
        <v>10758</v>
      </c>
      <c r="D7066" s="2" t="s">
        <v>16</v>
      </c>
      <c r="E7066" s="8">
        <v>230</v>
      </c>
      <c r="F7066" s="2" t="s">
        <v>10824</v>
      </c>
      <c r="G7066" s="2" t="s">
        <v>6015</v>
      </c>
      <c r="H7066" s="9">
        <v>42063</v>
      </c>
      <c r="I7066" s="2">
        <v>2015</v>
      </c>
      <c r="J7066" s="2">
        <v>2</v>
      </c>
      <c r="K7066" s="2" t="str">
        <f>VLOOKUP($C7066,Clients!$B:$F,K$6,0)</f>
        <v>Innotype</v>
      </c>
      <c r="L7066" s="2" t="str">
        <f>VLOOKUP($C7066,Clients!$B:$F,L$6,0)</f>
        <v>Foreign</v>
      </c>
      <c r="M7066" s="2" t="str">
        <f>VLOOKUP($C7066,Clients!$B:$F,M$6,0)</f>
        <v>MM</v>
      </c>
      <c r="N7066" s="2" t="str">
        <f>VLOOKUP($C7066,Clients!$B:$F,N$6,0)</f>
        <v>Myanmar</v>
      </c>
    </row>
    <row r="7067" spans="2:14" x14ac:dyDescent="0.2">
      <c r="B7067" s="8">
        <v>8190</v>
      </c>
      <c r="C7067" s="2" t="s">
        <v>10758</v>
      </c>
      <c r="D7067" s="2" t="s">
        <v>16</v>
      </c>
      <c r="E7067" s="8">
        <v>1</v>
      </c>
      <c r="F7067" s="2" t="s">
        <v>10824</v>
      </c>
      <c r="G7067" s="2" t="s">
        <v>10826</v>
      </c>
      <c r="H7067" s="9">
        <v>42063</v>
      </c>
      <c r="I7067" s="2">
        <v>2015</v>
      </c>
      <c r="J7067" s="2">
        <v>2</v>
      </c>
      <c r="K7067" s="2" t="str">
        <f>VLOOKUP($C7067,Clients!$B:$F,K$6,0)</f>
        <v>Innotype</v>
      </c>
      <c r="L7067" s="2" t="str">
        <f>VLOOKUP($C7067,Clients!$B:$F,L$6,0)</f>
        <v>Foreign</v>
      </c>
      <c r="M7067" s="2" t="str">
        <f>VLOOKUP($C7067,Clients!$B:$F,M$6,0)</f>
        <v>MM</v>
      </c>
      <c r="N7067" s="2" t="str">
        <f>VLOOKUP($C7067,Clients!$B:$F,N$6,0)</f>
        <v>Myanmar</v>
      </c>
    </row>
    <row r="7068" spans="2:14" x14ac:dyDescent="0.2">
      <c r="B7068" s="8">
        <v>289583.57400000002</v>
      </c>
      <c r="C7068" s="2" t="s">
        <v>10758</v>
      </c>
      <c r="D7068" s="2" t="s">
        <v>16</v>
      </c>
      <c r="E7068" s="8">
        <v>190</v>
      </c>
      <c r="F7068" s="2" t="s">
        <v>10827</v>
      </c>
      <c r="G7068" s="2" t="s">
        <v>10828</v>
      </c>
      <c r="H7068" s="9">
        <v>42063</v>
      </c>
      <c r="I7068" s="2">
        <v>2015</v>
      </c>
      <c r="J7068" s="2">
        <v>2</v>
      </c>
      <c r="K7068" s="2" t="str">
        <f>VLOOKUP($C7068,Clients!$B:$F,K$6,0)</f>
        <v>Innotype</v>
      </c>
      <c r="L7068" s="2" t="str">
        <f>VLOOKUP($C7068,Clients!$B:$F,L$6,0)</f>
        <v>Foreign</v>
      </c>
      <c r="M7068" s="2" t="str">
        <f>VLOOKUP($C7068,Clients!$B:$F,M$6,0)</f>
        <v>MM</v>
      </c>
      <c r="N7068" s="2" t="str">
        <f>VLOOKUP($C7068,Clients!$B:$F,N$6,0)</f>
        <v>Myanmar</v>
      </c>
    </row>
    <row r="7069" spans="2:14" x14ac:dyDescent="0.2">
      <c r="B7069" s="8">
        <v>7350</v>
      </c>
      <c r="C7069" s="2" t="s">
        <v>10758</v>
      </c>
      <c r="D7069" s="2" t="s">
        <v>16</v>
      </c>
      <c r="E7069" s="8">
        <v>1</v>
      </c>
      <c r="F7069" s="2" t="s">
        <v>10824</v>
      </c>
      <c r="G7069" s="2" t="s">
        <v>6463</v>
      </c>
      <c r="H7069" s="9">
        <v>42063</v>
      </c>
      <c r="I7069" s="2">
        <v>2015</v>
      </c>
      <c r="J7069" s="2">
        <v>2</v>
      </c>
      <c r="K7069" s="2" t="str">
        <f>VLOOKUP($C7069,Clients!$B:$F,K$6,0)</f>
        <v>Innotype</v>
      </c>
      <c r="L7069" s="2" t="str">
        <f>VLOOKUP($C7069,Clients!$B:$F,L$6,0)</f>
        <v>Foreign</v>
      </c>
      <c r="M7069" s="2" t="str">
        <f>VLOOKUP($C7069,Clients!$B:$F,M$6,0)</f>
        <v>MM</v>
      </c>
      <c r="N7069" s="2" t="str">
        <f>VLOOKUP($C7069,Clients!$B:$F,N$6,0)</f>
        <v>Myanmar</v>
      </c>
    </row>
    <row r="7070" spans="2:14" x14ac:dyDescent="0.2">
      <c r="B7070" s="8">
        <v>172915.72200000001</v>
      </c>
      <c r="C7070" s="2" t="s">
        <v>10758</v>
      </c>
      <c r="D7070" s="2" t="s">
        <v>16</v>
      </c>
      <c r="E7070" s="8">
        <v>218</v>
      </c>
      <c r="F7070" s="2" t="s">
        <v>10829</v>
      </c>
      <c r="G7070" s="2" t="s">
        <v>10830</v>
      </c>
      <c r="H7070" s="9">
        <v>42065</v>
      </c>
      <c r="I7070" s="2">
        <v>2015</v>
      </c>
      <c r="J7070" s="2">
        <v>3</v>
      </c>
      <c r="K7070" s="2" t="str">
        <f>VLOOKUP($C7070,Clients!$B:$F,K$6,0)</f>
        <v>Innotype</v>
      </c>
      <c r="L7070" s="2" t="str">
        <f>VLOOKUP($C7070,Clients!$B:$F,L$6,0)</f>
        <v>Foreign</v>
      </c>
      <c r="M7070" s="2" t="str">
        <f>VLOOKUP($C7070,Clients!$B:$F,M$6,0)</f>
        <v>MM</v>
      </c>
      <c r="N7070" s="2" t="str">
        <f>VLOOKUP($C7070,Clients!$B:$F,N$6,0)</f>
        <v>Myanmar</v>
      </c>
    </row>
    <row r="7071" spans="2:14" x14ac:dyDescent="0.2">
      <c r="B7071" s="8">
        <v>8190</v>
      </c>
      <c r="C7071" s="2" t="s">
        <v>10758</v>
      </c>
      <c r="D7071" s="2" t="s">
        <v>16</v>
      </c>
      <c r="E7071" s="8">
        <v>1</v>
      </c>
      <c r="F7071" s="2" t="s">
        <v>10831</v>
      </c>
      <c r="G7071" s="2" t="s">
        <v>10832</v>
      </c>
      <c r="H7071" s="9">
        <v>42065</v>
      </c>
      <c r="I7071" s="2">
        <v>2015</v>
      </c>
      <c r="J7071" s="2">
        <v>3</v>
      </c>
      <c r="K7071" s="2" t="str">
        <f>VLOOKUP($C7071,Clients!$B:$F,K$6,0)</f>
        <v>Innotype</v>
      </c>
      <c r="L7071" s="2" t="str">
        <f>VLOOKUP($C7071,Clients!$B:$F,L$6,0)</f>
        <v>Foreign</v>
      </c>
      <c r="M7071" s="2" t="str">
        <f>VLOOKUP($C7071,Clients!$B:$F,M$6,0)</f>
        <v>MM</v>
      </c>
      <c r="N7071" s="2" t="str">
        <f>VLOOKUP($C7071,Clients!$B:$F,N$6,0)</f>
        <v>Myanmar</v>
      </c>
    </row>
    <row r="7072" spans="2:14" x14ac:dyDescent="0.2">
      <c r="B7072" s="8">
        <v>281867.62800000003</v>
      </c>
      <c r="C7072" s="2" t="s">
        <v>10758</v>
      </c>
      <c r="D7072" s="2" t="s">
        <v>16</v>
      </c>
      <c r="E7072" s="8">
        <v>228</v>
      </c>
      <c r="F7072" s="2" t="s">
        <v>10833</v>
      </c>
      <c r="G7072" s="2" t="s">
        <v>7352</v>
      </c>
      <c r="H7072" s="9">
        <v>42074</v>
      </c>
      <c r="I7072" s="2">
        <v>2015</v>
      </c>
      <c r="J7072" s="2">
        <v>3</v>
      </c>
      <c r="K7072" s="2" t="str">
        <f>VLOOKUP($C7072,Clients!$B:$F,K$6,0)</f>
        <v>Innotype</v>
      </c>
      <c r="L7072" s="2" t="str">
        <f>VLOOKUP($C7072,Clients!$B:$F,L$6,0)</f>
        <v>Foreign</v>
      </c>
      <c r="M7072" s="2" t="str">
        <f>VLOOKUP($C7072,Clients!$B:$F,M$6,0)</f>
        <v>MM</v>
      </c>
      <c r="N7072" s="2" t="str">
        <f>VLOOKUP($C7072,Clients!$B:$F,N$6,0)</f>
        <v>Myanmar</v>
      </c>
    </row>
    <row r="7073" spans="2:14" x14ac:dyDescent="0.2">
      <c r="B7073" s="8">
        <v>8190</v>
      </c>
      <c r="C7073" s="2" t="s">
        <v>10758</v>
      </c>
      <c r="D7073" s="2" t="s">
        <v>16</v>
      </c>
      <c r="E7073" s="8">
        <v>1</v>
      </c>
      <c r="F7073" s="2" t="s">
        <v>10834</v>
      </c>
      <c r="G7073" s="2" t="s">
        <v>7355</v>
      </c>
      <c r="H7073" s="9">
        <v>42074</v>
      </c>
      <c r="I7073" s="2">
        <v>2015</v>
      </c>
      <c r="J7073" s="2">
        <v>3</v>
      </c>
      <c r="K7073" s="2" t="str">
        <f>VLOOKUP($C7073,Clients!$B:$F,K$6,0)</f>
        <v>Innotype</v>
      </c>
      <c r="L7073" s="2" t="str">
        <f>VLOOKUP($C7073,Clients!$B:$F,L$6,0)</f>
        <v>Foreign</v>
      </c>
      <c r="M7073" s="2" t="str">
        <f>VLOOKUP($C7073,Clients!$B:$F,M$6,0)</f>
        <v>MM</v>
      </c>
      <c r="N7073" s="2" t="str">
        <f>VLOOKUP($C7073,Clients!$B:$F,N$6,0)</f>
        <v>Myanmar</v>
      </c>
    </row>
    <row r="7074" spans="2:14" x14ac:dyDescent="0.2">
      <c r="B7074" s="8">
        <v>509263.23</v>
      </c>
      <c r="C7074" s="2" t="s">
        <v>10758</v>
      </c>
      <c r="D7074" s="2" t="s">
        <v>16</v>
      </c>
      <c r="E7074" s="8">
        <v>192</v>
      </c>
      <c r="F7074" s="2" t="s">
        <v>10835</v>
      </c>
      <c r="G7074" s="2" t="s">
        <v>7363</v>
      </c>
      <c r="H7074" s="9">
        <v>42075</v>
      </c>
      <c r="I7074" s="2">
        <v>2015</v>
      </c>
      <c r="J7074" s="2">
        <v>3</v>
      </c>
      <c r="K7074" s="2" t="str">
        <f>VLOOKUP($C7074,Clients!$B:$F,K$6,0)</f>
        <v>Innotype</v>
      </c>
      <c r="L7074" s="2" t="str">
        <f>VLOOKUP($C7074,Clients!$B:$F,L$6,0)</f>
        <v>Foreign</v>
      </c>
      <c r="M7074" s="2" t="str">
        <f>VLOOKUP($C7074,Clients!$B:$F,M$6,0)</f>
        <v>MM</v>
      </c>
      <c r="N7074" s="2" t="str">
        <f>VLOOKUP($C7074,Clients!$B:$F,N$6,0)</f>
        <v>Myanmar</v>
      </c>
    </row>
    <row r="7075" spans="2:14" x14ac:dyDescent="0.2">
      <c r="B7075" s="8">
        <v>7350</v>
      </c>
      <c r="C7075" s="2" t="s">
        <v>10758</v>
      </c>
      <c r="D7075" s="2" t="s">
        <v>16</v>
      </c>
      <c r="E7075" s="8">
        <v>1</v>
      </c>
      <c r="F7075" s="2" t="s">
        <v>10836</v>
      </c>
      <c r="G7075" s="2" t="s">
        <v>7366</v>
      </c>
      <c r="H7075" s="9">
        <v>42075</v>
      </c>
      <c r="I7075" s="2">
        <v>2015</v>
      </c>
      <c r="J7075" s="2">
        <v>3</v>
      </c>
      <c r="K7075" s="2" t="str">
        <f>VLOOKUP($C7075,Clients!$B:$F,K$6,0)</f>
        <v>Innotype</v>
      </c>
      <c r="L7075" s="2" t="str">
        <f>VLOOKUP($C7075,Clients!$B:$F,L$6,0)</f>
        <v>Foreign</v>
      </c>
      <c r="M7075" s="2" t="str">
        <f>VLOOKUP($C7075,Clients!$B:$F,M$6,0)</f>
        <v>MM</v>
      </c>
      <c r="N7075" s="2" t="str">
        <f>VLOOKUP($C7075,Clients!$B:$F,N$6,0)</f>
        <v>Myanmar</v>
      </c>
    </row>
    <row r="7076" spans="2:14" x14ac:dyDescent="0.2">
      <c r="B7076" s="8">
        <v>207667.152</v>
      </c>
      <c r="C7076" s="2" t="s">
        <v>10758</v>
      </c>
      <c r="D7076" s="2" t="s">
        <v>16</v>
      </c>
      <c r="E7076" s="8">
        <v>305</v>
      </c>
      <c r="F7076" s="2" t="s">
        <v>10837</v>
      </c>
      <c r="G7076" s="2" t="s">
        <v>10838</v>
      </c>
      <c r="H7076" s="9">
        <v>42084</v>
      </c>
      <c r="I7076" s="2">
        <v>2015</v>
      </c>
      <c r="J7076" s="2">
        <v>3</v>
      </c>
      <c r="K7076" s="2" t="str">
        <f>VLOOKUP($C7076,Clients!$B:$F,K$6,0)</f>
        <v>Innotype</v>
      </c>
      <c r="L7076" s="2" t="str">
        <f>VLOOKUP($C7076,Clients!$B:$F,L$6,0)</f>
        <v>Foreign</v>
      </c>
      <c r="M7076" s="2" t="str">
        <f>VLOOKUP($C7076,Clients!$B:$F,M$6,0)</f>
        <v>MM</v>
      </c>
      <c r="N7076" s="2" t="str">
        <f>VLOOKUP($C7076,Clients!$B:$F,N$6,0)</f>
        <v>Myanmar</v>
      </c>
    </row>
    <row r="7077" spans="2:14" x14ac:dyDescent="0.2">
      <c r="B7077" s="8">
        <v>7959</v>
      </c>
      <c r="C7077" s="2" t="s">
        <v>10758</v>
      </c>
      <c r="D7077" s="2" t="s">
        <v>16</v>
      </c>
      <c r="E7077" s="8">
        <v>1</v>
      </c>
      <c r="F7077" s="2" t="s">
        <v>10837</v>
      </c>
      <c r="G7077" s="2" t="s">
        <v>10839</v>
      </c>
      <c r="H7077" s="9">
        <v>42084</v>
      </c>
      <c r="I7077" s="2">
        <v>2015</v>
      </c>
      <c r="J7077" s="2">
        <v>3</v>
      </c>
      <c r="K7077" s="2" t="str">
        <f>VLOOKUP($C7077,Clients!$B:$F,K$6,0)</f>
        <v>Innotype</v>
      </c>
      <c r="L7077" s="2" t="str">
        <f>VLOOKUP($C7077,Clients!$B:$F,L$6,0)</f>
        <v>Foreign</v>
      </c>
      <c r="M7077" s="2" t="str">
        <f>VLOOKUP($C7077,Clients!$B:$F,M$6,0)</f>
        <v>MM</v>
      </c>
      <c r="N7077" s="2" t="str">
        <f>VLOOKUP($C7077,Clients!$B:$F,N$6,0)</f>
        <v>Myanmar</v>
      </c>
    </row>
    <row r="7078" spans="2:14" x14ac:dyDescent="0.2">
      <c r="B7078" s="8">
        <v>357013.06200000003</v>
      </c>
      <c r="C7078" s="2" t="s">
        <v>10758</v>
      </c>
      <c r="D7078" s="2" t="s">
        <v>16</v>
      </c>
      <c r="E7078" s="8">
        <v>94</v>
      </c>
      <c r="F7078" s="2" t="s">
        <v>10815</v>
      </c>
      <c r="G7078" s="2" t="s">
        <v>10840</v>
      </c>
      <c r="H7078" s="9">
        <v>42088</v>
      </c>
      <c r="I7078" s="2">
        <v>2015</v>
      </c>
      <c r="J7078" s="2">
        <v>3</v>
      </c>
      <c r="K7078" s="2" t="str">
        <f>VLOOKUP($C7078,Clients!$B:$F,K$6,0)</f>
        <v>Innotype</v>
      </c>
      <c r="L7078" s="2" t="str">
        <f>VLOOKUP($C7078,Clients!$B:$F,L$6,0)</f>
        <v>Foreign</v>
      </c>
      <c r="M7078" s="2" t="str">
        <f>VLOOKUP($C7078,Clients!$B:$F,M$6,0)</f>
        <v>MM</v>
      </c>
      <c r="N7078" s="2" t="str">
        <f>VLOOKUP($C7078,Clients!$B:$F,N$6,0)</f>
        <v>Myanmar</v>
      </c>
    </row>
    <row r="7079" spans="2:14" x14ac:dyDescent="0.2">
      <c r="B7079" s="8">
        <v>9240</v>
      </c>
      <c r="C7079" s="2" t="s">
        <v>10758</v>
      </c>
      <c r="D7079" s="2" t="s">
        <v>16</v>
      </c>
      <c r="E7079" s="8">
        <v>1</v>
      </c>
      <c r="F7079" s="2" t="s">
        <v>10841</v>
      </c>
      <c r="G7079" s="2" t="s">
        <v>10842</v>
      </c>
      <c r="H7079" s="9">
        <v>42088</v>
      </c>
      <c r="I7079" s="2">
        <v>2015</v>
      </c>
      <c r="J7079" s="2">
        <v>3</v>
      </c>
      <c r="K7079" s="2" t="str">
        <f>VLOOKUP($C7079,Clients!$B:$F,K$6,0)</f>
        <v>Innotype</v>
      </c>
      <c r="L7079" s="2" t="str">
        <f>VLOOKUP($C7079,Clients!$B:$F,L$6,0)</f>
        <v>Foreign</v>
      </c>
      <c r="M7079" s="2" t="str">
        <f>VLOOKUP($C7079,Clients!$B:$F,M$6,0)</f>
        <v>MM</v>
      </c>
      <c r="N7079" s="2" t="str">
        <f>VLOOKUP($C7079,Clients!$B:$F,N$6,0)</f>
        <v>Myanmar</v>
      </c>
    </row>
    <row r="7080" spans="2:14" x14ac:dyDescent="0.2">
      <c r="B7080" s="8">
        <v>118719.00600000001</v>
      </c>
      <c r="C7080" s="2" t="s">
        <v>10758</v>
      </c>
      <c r="D7080" s="2" t="s">
        <v>16</v>
      </c>
      <c r="E7080" s="8">
        <v>117</v>
      </c>
      <c r="F7080" s="2" t="s">
        <v>10824</v>
      </c>
      <c r="G7080" s="2" t="s">
        <v>10843</v>
      </c>
      <c r="H7080" s="9">
        <v>42088</v>
      </c>
      <c r="I7080" s="2">
        <v>2015</v>
      </c>
      <c r="J7080" s="2">
        <v>3</v>
      </c>
      <c r="K7080" s="2" t="str">
        <f>VLOOKUP($C7080,Clients!$B:$F,K$6,0)</f>
        <v>Innotype</v>
      </c>
      <c r="L7080" s="2" t="str">
        <f>VLOOKUP($C7080,Clients!$B:$F,L$6,0)</f>
        <v>Foreign</v>
      </c>
      <c r="M7080" s="2" t="str">
        <f>VLOOKUP($C7080,Clients!$B:$F,M$6,0)</f>
        <v>MM</v>
      </c>
      <c r="N7080" s="2" t="str">
        <f>VLOOKUP($C7080,Clients!$B:$F,N$6,0)</f>
        <v>Myanmar</v>
      </c>
    </row>
    <row r="7081" spans="2:14" x14ac:dyDescent="0.2">
      <c r="B7081" s="8">
        <v>-702.91200000000003</v>
      </c>
      <c r="C7081" s="2" t="s">
        <v>10758</v>
      </c>
      <c r="D7081" s="2" t="s">
        <v>16</v>
      </c>
      <c r="E7081" s="8">
        <v>-1</v>
      </c>
      <c r="F7081" s="2" t="s">
        <v>10844</v>
      </c>
      <c r="G7081" s="2" t="s">
        <v>10845</v>
      </c>
      <c r="H7081" s="9">
        <v>42089</v>
      </c>
      <c r="I7081" s="2">
        <v>2015</v>
      </c>
      <c r="J7081" s="2">
        <v>3</v>
      </c>
      <c r="K7081" s="2" t="str">
        <f>VLOOKUP($C7081,Clients!$B:$F,K$6,0)</f>
        <v>Innotype</v>
      </c>
      <c r="L7081" s="2" t="str">
        <f>VLOOKUP($C7081,Clients!$B:$F,L$6,0)</f>
        <v>Foreign</v>
      </c>
      <c r="M7081" s="2" t="str">
        <f>VLOOKUP($C7081,Clients!$B:$F,M$6,0)</f>
        <v>MM</v>
      </c>
      <c r="N7081" s="2" t="str">
        <f>VLOOKUP($C7081,Clients!$B:$F,N$6,0)</f>
        <v>Myanmar</v>
      </c>
    </row>
    <row r="7082" spans="2:14" x14ac:dyDescent="0.2">
      <c r="B7082" s="8">
        <v>-11555.880000000001</v>
      </c>
      <c r="C7082" s="2" t="s">
        <v>10758</v>
      </c>
      <c r="D7082" s="2" t="s">
        <v>16</v>
      </c>
      <c r="E7082" s="8">
        <v>-20</v>
      </c>
      <c r="F7082" s="2" t="s">
        <v>10846</v>
      </c>
      <c r="G7082" s="2" t="s">
        <v>5863</v>
      </c>
      <c r="H7082" s="9">
        <v>42093</v>
      </c>
      <c r="I7082" s="2">
        <v>2015</v>
      </c>
      <c r="J7082" s="2">
        <v>3</v>
      </c>
      <c r="K7082" s="2" t="str">
        <f>VLOOKUP($C7082,Clients!$B:$F,K$6,0)</f>
        <v>Innotype</v>
      </c>
      <c r="L7082" s="2" t="str">
        <f>VLOOKUP($C7082,Clients!$B:$F,L$6,0)</f>
        <v>Foreign</v>
      </c>
      <c r="M7082" s="2" t="str">
        <f>VLOOKUP($C7082,Clients!$B:$F,M$6,0)</f>
        <v>MM</v>
      </c>
      <c r="N7082" s="2" t="str">
        <f>VLOOKUP($C7082,Clients!$B:$F,N$6,0)</f>
        <v>Myanmar</v>
      </c>
    </row>
    <row r="7083" spans="2:14" x14ac:dyDescent="0.2">
      <c r="B7083" s="8">
        <v>-10085.880000000001</v>
      </c>
      <c r="C7083" s="2" t="s">
        <v>10758</v>
      </c>
      <c r="D7083" s="2" t="s">
        <v>16</v>
      </c>
      <c r="E7083" s="8">
        <v>-20</v>
      </c>
      <c r="F7083" s="2" t="s">
        <v>10847</v>
      </c>
      <c r="G7083" s="2" t="s">
        <v>5911</v>
      </c>
      <c r="H7083" s="9">
        <v>42093</v>
      </c>
      <c r="I7083" s="2">
        <v>2015</v>
      </c>
      <c r="J7083" s="2">
        <v>3</v>
      </c>
      <c r="K7083" s="2" t="str">
        <f>VLOOKUP($C7083,Clients!$B:$F,K$6,0)</f>
        <v>Innotype</v>
      </c>
      <c r="L7083" s="2" t="str">
        <f>VLOOKUP($C7083,Clients!$B:$F,L$6,0)</f>
        <v>Foreign</v>
      </c>
      <c r="M7083" s="2" t="str">
        <f>VLOOKUP($C7083,Clients!$B:$F,M$6,0)</f>
        <v>MM</v>
      </c>
      <c r="N7083" s="2" t="str">
        <f>VLOOKUP($C7083,Clients!$B:$F,N$6,0)</f>
        <v>Myanmar</v>
      </c>
    </row>
    <row r="7084" spans="2:14" x14ac:dyDescent="0.2">
      <c r="B7084" s="8">
        <v>10211.754000000001</v>
      </c>
      <c r="C7084" s="2" t="s">
        <v>10758</v>
      </c>
      <c r="D7084" s="2" t="s">
        <v>16</v>
      </c>
      <c r="E7084" s="8">
        <v>7</v>
      </c>
      <c r="F7084" s="2" t="s">
        <v>10848</v>
      </c>
      <c r="G7084" s="2" t="s">
        <v>10849</v>
      </c>
      <c r="H7084" s="9">
        <v>42095</v>
      </c>
      <c r="I7084" s="2">
        <v>2015</v>
      </c>
      <c r="J7084" s="2">
        <v>4</v>
      </c>
      <c r="K7084" s="2" t="str">
        <f>VLOOKUP($C7084,Clients!$B:$F,K$6,0)</f>
        <v>Innotype</v>
      </c>
      <c r="L7084" s="2" t="str">
        <f>VLOOKUP($C7084,Clients!$B:$F,L$6,0)</f>
        <v>Foreign</v>
      </c>
      <c r="M7084" s="2" t="str">
        <f>VLOOKUP($C7084,Clients!$B:$F,M$6,0)</f>
        <v>MM</v>
      </c>
      <c r="N7084" s="2" t="str">
        <f>VLOOKUP($C7084,Clients!$B:$F,N$6,0)</f>
        <v>Myanmar</v>
      </c>
    </row>
    <row r="7085" spans="2:14" x14ac:dyDescent="0.2">
      <c r="B7085" s="8">
        <v>396892.48200000002</v>
      </c>
      <c r="C7085" s="2" t="s">
        <v>10758</v>
      </c>
      <c r="D7085" s="2" t="s">
        <v>16</v>
      </c>
      <c r="E7085" s="8">
        <v>229</v>
      </c>
      <c r="F7085" s="2" t="s">
        <v>10850</v>
      </c>
      <c r="G7085" s="2" t="s">
        <v>10851</v>
      </c>
      <c r="H7085" s="9">
        <v>42098</v>
      </c>
      <c r="I7085" s="2">
        <v>2015</v>
      </c>
      <c r="J7085" s="2">
        <v>4</v>
      </c>
      <c r="K7085" s="2" t="str">
        <f>VLOOKUP($C7085,Clients!$B:$F,K$6,0)</f>
        <v>Innotype</v>
      </c>
      <c r="L7085" s="2" t="str">
        <f>VLOOKUP($C7085,Clients!$B:$F,L$6,0)</f>
        <v>Foreign</v>
      </c>
      <c r="M7085" s="2" t="str">
        <f>VLOOKUP($C7085,Clients!$B:$F,M$6,0)</f>
        <v>MM</v>
      </c>
      <c r="N7085" s="2" t="str">
        <f>VLOOKUP($C7085,Clients!$B:$F,N$6,0)</f>
        <v>Myanmar</v>
      </c>
    </row>
    <row r="7086" spans="2:14" x14ac:dyDescent="0.2">
      <c r="B7086" s="8">
        <v>7350</v>
      </c>
      <c r="C7086" s="2" t="s">
        <v>10758</v>
      </c>
      <c r="D7086" s="2" t="s">
        <v>16</v>
      </c>
      <c r="E7086" s="8">
        <v>1</v>
      </c>
      <c r="F7086" s="2" t="s">
        <v>10850</v>
      </c>
      <c r="G7086" s="2" t="s">
        <v>10852</v>
      </c>
      <c r="H7086" s="9">
        <v>42098</v>
      </c>
      <c r="I7086" s="2">
        <v>2015</v>
      </c>
      <c r="J7086" s="2">
        <v>4</v>
      </c>
      <c r="K7086" s="2" t="str">
        <f>VLOOKUP($C7086,Clients!$B:$F,K$6,0)</f>
        <v>Innotype</v>
      </c>
      <c r="L7086" s="2" t="str">
        <f>VLOOKUP($C7086,Clients!$B:$F,L$6,0)</f>
        <v>Foreign</v>
      </c>
      <c r="M7086" s="2" t="str">
        <f>VLOOKUP($C7086,Clients!$B:$F,M$6,0)</f>
        <v>MM</v>
      </c>
      <c r="N7086" s="2" t="str">
        <f>VLOOKUP($C7086,Clients!$B:$F,N$6,0)</f>
        <v>Myanmar</v>
      </c>
    </row>
    <row r="7087" spans="2:14" x14ac:dyDescent="0.2">
      <c r="B7087" s="8">
        <v>194637.28200000001</v>
      </c>
      <c r="C7087" s="2" t="s">
        <v>10758</v>
      </c>
      <c r="D7087" s="2" t="s">
        <v>16</v>
      </c>
      <c r="E7087" s="8">
        <v>397</v>
      </c>
      <c r="F7087" s="2" t="s">
        <v>10850</v>
      </c>
      <c r="G7087" s="2" t="s">
        <v>10853</v>
      </c>
      <c r="H7087" s="9">
        <v>42098</v>
      </c>
      <c r="I7087" s="2">
        <v>2015</v>
      </c>
      <c r="J7087" s="2">
        <v>4</v>
      </c>
      <c r="K7087" s="2" t="str">
        <f>VLOOKUP($C7087,Clients!$B:$F,K$6,0)</f>
        <v>Innotype</v>
      </c>
      <c r="L7087" s="2" t="str">
        <f>VLOOKUP($C7087,Clients!$B:$F,L$6,0)</f>
        <v>Foreign</v>
      </c>
      <c r="M7087" s="2" t="str">
        <f>VLOOKUP($C7087,Clients!$B:$F,M$6,0)</f>
        <v>MM</v>
      </c>
      <c r="N7087" s="2" t="str">
        <f>VLOOKUP($C7087,Clients!$B:$F,N$6,0)</f>
        <v>Myanmar</v>
      </c>
    </row>
    <row r="7088" spans="2:14" x14ac:dyDescent="0.2">
      <c r="B7088" s="8">
        <v>7350</v>
      </c>
      <c r="C7088" s="2" t="s">
        <v>10758</v>
      </c>
      <c r="D7088" s="2" t="s">
        <v>16</v>
      </c>
      <c r="E7088" s="8">
        <v>1</v>
      </c>
      <c r="F7088" s="2" t="s">
        <v>10850</v>
      </c>
      <c r="G7088" s="2" t="s">
        <v>6009</v>
      </c>
      <c r="H7088" s="9">
        <v>42098</v>
      </c>
      <c r="I7088" s="2">
        <v>2015</v>
      </c>
      <c r="J7088" s="2">
        <v>4</v>
      </c>
      <c r="K7088" s="2" t="str">
        <f>VLOOKUP($C7088,Clients!$B:$F,K$6,0)</f>
        <v>Innotype</v>
      </c>
      <c r="L7088" s="2" t="str">
        <f>VLOOKUP($C7088,Clients!$B:$F,L$6,0)</f>
        <v>Foreign</v>
      </c>
      <c r="M7088" s="2" t="str">
        <f>VLOOKUP($C7088,Clients!$B:$F,M$6,0)</f>
        <v>MM</v>
      </c>
      <c r="N7088" s="2" t="str">
        <f>VLOOKUP($C7088,Clients!$B:$F,N$6,0)</f>
        <v>Myanmar</v>
      </c>
    </row>
    <row r="7089" spans="2:14" x14ac:dyDescent="0.2">
      <c r="B7089" s="8">
        <v>197325.07200000001</v>
      </c>
      <c r="C7089" s="2" t="s">
        <v>10758</v>
      </c>
      <c r="D7089" s="2" t="s">
        <v>16</v>
      </c>
      <c r="E7089" s="8">
        <v>321</v>
      </c>
      <c r="F7089" s="2" t="s">
        <v>10854</v>
      </c>
      <c r="G7089" s="2" t="s">
        <v>10855</v>
      </c>
      <c r="H7089" s="9">
        <v>42102</v>
      </c>
      <c r="I7089" s="2">
        <v>2015</v>
      </c>
      <c r="J7089" s="2">
        <v>4</v>
      </c>
      <c r="K7089" s="2" t="str">
        <f>VLOOKUP($C7089,Clients!$B:$F,K$6,0)</f>
        <v>Innotype</v>
      </c>
      <c r="L7089" s="2" t="str">
        <f>VLOOKUP($C7089,Clients!$B:$F,L$6,0)</f>
        <v>Foreign</v>
      </c>
      <c r="M7089" s="2" t="str">
        <f>VLOOKUP($C7089,Clients!$B:$F,M$6,0)</f>
        <v>MM</v>
      </c>
      <c r="N7089" s="2" t="str">
        <f>VLOOKUP($C7089,Clients!$B:$F,N$6,0)</f>
        <v>Myanmar</v>
      </c>
    </row>
    <row r="7090" spans="2:14" x14ac:dyDescent="0.2">
      <c r="B7090" s="8">
        <v>8001</v>
      </c>
      <c r="C7090" s="2" t="s">
        <v>10758</v>
      </c>
      <c r="D7090" s="2" t="s">
        <v>16</v>
      </c>
      <c r="E7090" s="8">
        <v>1</v>
      </c>
      <c r="F7090" s="2" t="s">
        <v>10854</v>
      </c>
      <c r="G7090" s="2" t="s">
        <v>6290</v>
      </c>
      <c r="H7090" s="9">
        <v>42102</v>
      </c>
      <c r="I7090" s="2">
        <v>2015</v>
      </c>
      <c r="J7090" s="2">
        <v>4</v>
      </c>
      <c r="K7090" s="2" t="str">
        <f>VLOOKUP($C7090,Clients!$B:$F,K$6,0)</f>
        <v>Innotype</v>
      </c>
      <c r="L7090" s="2" t="str">
        <f>VLOOKUP($C7090,Clients!$B:$F,L$6,0)</f>
        <v>Foreign</v>
      </c>
      <c r="M7090" s="2" t="str">
        <f>VLOOKUP($C7090,Clients!$B:$F,M$6,0)</f>
        <v>MM</v>
      </c>
      <c r="N7090" s="2" t="str">
        <f>VLOOKUP($C7090,Clients!$B:$F,N$6,0)</f>
        <v>Myanmar</v>
      </c>
    </row>
    <row r="7091" spans="2:14" x14ac:dyDescent="0.2">
      <c r="B7091" s="8">
        <v>48175.512000000002</v>
      </c>
      <c r="C7091" s="2" t="s">
        <v>10758</v>
      </c>
      <c r="D7091" s="2" t="s">
        <v>16</v>
      </c>
      <c r="E7091" s="8">
        <v>74</v>
      </c>
      <c r="F7091" s="2" t="s">
        <v>10854</v>
      </c>
      <c r="G7091" s="2" t="s">
        <v>6696</v>
      </c>
      <c r="H7091" s="9">
        <v>42102</v>
      </c>
      <c r="I7091" s="2">
        <v>2015</v>
      </c>
      <c r="J7091" s="2">
        <v>4</v>
      </c>
      <c r="K7091" s="2" t="str">
        <f>VLOOKUP($C7091,Clients!$B:$F,K$6,0)</f>
        <v>Innotype</v>
      </c>
      <c r="L7091" s="2" t="str">
        <f>VLOOKUP($C7091,Clients!$B:$F,L$6,0)</f>
        <v>Foreign</v>
      </c>
      <c r="M7091" s="2" t="str">
        <f>VLOOKUP($C7091,Clients!$B:$F,M$6,0)</f>
        <v>MM</v>
      </c>
      <c r="N7091" s="2" t="str">
        <f>VLOOKUP($C7091,Clients!$B:$F,N$6,0)</f>
        <v>Myanmar</v>
      </c>
    </row>
    <row r="7092" spans="2:14" x14ac:dyDescent="0.2">
      <c r="B7092" s="8">
        <v>6279</v>
      </c>
      <c r="C7092" s="2" t="s">
        <v>10758</v>
      </c>
      <c r="D7092" s="2" t="s">
        <v>16</v>
      </c>
      <c r="E7092" s="8">
        <v>1</v>
      </c>
      <c r="F7092" s="2" t="s">
        <v>10854</v>
      </c>
      <c r="G7092" s="2" t="s">
        <v>10856</v>
      </c>
      <c r="H7092" s="9">
        <v>42102</v>
      </c>
      <c r="I7092" s="2">
        <v>2015</v>
      </c>
      <c r="J7092" s="2">
        <v>4</v>
      </c>
      <c r="K7092" s="2" t="str">
        <f>VLOOKUP($C7092,Clients!$B:$F,K$6,0)</f>
        <v>Innotype</v>
      </c>
      <c r="L7092" s="2" t="str">
        <f>VLOOKUP($C7092,Clients!$B:$F,L$6,0)</f>
        <v>Foreign</v>
      </c>
      <c r="M7092" s="2" t="str">
        <f>VLOOKUP($C7092,Clients!$B:$F,M$6,0)</f>
        <v>MM</v>
      </c>
      <c r="N7092" s="2" t="str">
        <f>VLOOKUP($C7092,Clients!$B:$F,N$6,0)</f>
        <v>Myanmar</v>
      </c>
    </row>
    <row r="7093" spans="2:14" x14ac:dyDescent="0.2">
      <c r="B7093" s="8">
        <v>82595.94</v>
      </c>
      <c r="C7093" s="2" t="s">
        <v>10758</v>
      </c>
      <c r="D7093" s="2" t="s">
        <v>51</v>
      </c>
      <c r="E7093" s="8">
        <v>0</v>
      </c>
      <c r="F7093" s="2" t="s">
        <v>10857</v>
      </c>
      <c r="G7093" s="2" t="s">
        <v>10858</v>
      </c>
      <c r="H7093" s="9">
        <v>42111</v>
      </c>
      <c r="I7093" s="2">
        <v>2015</v>
      </c>
      <c r="J7093" s="2">
        <v>4</v>
      </c>
      <c r="K7093" s="2" t="str">
        <f>VLOOKUP($C7093,Clients!$B:$F,K$6,0)</f>
        <v>Innotype</v>
      </c>
      <c r="L7093" s="2" t="str">
        <f>VLOOKUP($C7093,Clients!$B:$F,L$6,0)</f>
        <v>Foreign</v>
      </c>
      <c r="M7093" s="2" t="str">
        <f>VLOOKUP($C7093,Clients!$B:$F,M$6,0)</f>
        <v>MM</v>
      </c>
      <c r="N7093" s="2" t="str">
        <f>VLOOKUP($C7093,Clients!$B:$F,N$6,0)</f>
        <v>Myanmar</v>
      </c>
    </row>
    <row r="7094" spans="2:14" x14ac:dyDescent="0.2">
      <c r="B7094" s="8">
        <v>379.26</v>
      </c>
      <c r="C7094" s="2" t="s">
        <v>10758</v>
      </c>
      <c r="D7094" s="2" t="s">
        <v>535</v>
      </c>
      <c r="E7094" s="8">
        <v>21</v>
      </c>
      <c r="F7094" s="2" t="s">
        <v>10859</v>
      </c>
      <c r="G7094" s="2" t="s">
        <v>10860</v>
      </c>
      <c r="H7094" s="9">
        <v>42114</v>
      </c>
      <c r="I7094" s="2">
        <v>2015</v>
      </c>
      <c r="J7094" s="2">
        <v>4</v>
      </c>
      <c r="K7094" s="2" t="str">
        <f>VLOOKUP($C7094,Clients!$B:$F,K$6,0)</f>
        <v>Innotype</v>
      </c>
      <c r="L7094" s="2" t="str">
        <f>VLOOKUP($C7094,Clients!$B:$F,L$6,0)</f>
        <v>Foreign</v>
      </c>
      <c r="M7094" s="2" t="str">
        <f>VLOOKUP($C7094,Clients!$B:$F,M$6,0)</f>
        <v>MM</v>
      </c>
      <c r="N7094" s="2" t="str">
        <f>VLOOKUP($C7094,Clients!$B:$F,N$6,0)</f>
        <v>Myanmar</v>
      </c>
    </row>
    <row r="7095" spans="2:14" x14ac:dyDescent="0.2">
      <c r="B7095" s="8">
        <v>157840.24200000003</v>
      </c>
      <c r="C7095" s="2" t="s">
        <v>10758</v>
      </c>
      <c r="D7095" s="2" t="s">
        <v>16</v>
      </c>
      <c r="E7095" s="8">
        <v>236</v>
      </c>
      <c r="F7095" s="2" t="s">
        <v>10861</v>
      </c>
      <c r="G7095" s="2" t="s">
        <v>10862</v>
      </c>
      <c r="H7095" s="9">
        <v>42116</v>
      </c>
      <c r="I7095" s="2">
        <v>2015</v>
      </c>
      <c r="J7095" s="2">
        <v>4</v>
      </c>
      <c r="K7095" s="2" t="str">
        <f>VLOOKUP($C7095,Clients!$B:$F,K$6,0)</f>
        <v>Innotype</v>
      </c>
      <c r="L7095" s="2" t="str">
        <f>VLOOKUP($C7095,Clients!$B:$F,L$6,0)</f>
        <v>Foreign</v>
      </c>
      <c r="M7095" s="2" t="str">
        <f>VLOOKUP($C7095,Clients!$B:$F,M$6,0)</f>
        <v>MM</v>
      </c>
      <c r="N7095" s="2" t="str">
        <f>VLOOKUP($C7095,Clients!$B:$F,N$6,0)</f>
        <v>Myanmar</v>
      </c>
    </row>
    <row r="7096" spans="2:14" x14ac:dyDescent="0.2">
      <c r="B7096" s="8">
        <v>8190</v>
      </c>
      <c r="C7096" s="2" t="s">
        <v>10758</v>
      </c>
      <c r="D7096" s="2" t="s">
        <v>16</v>
      </c>
      <c r="E7096" s="8">
        <v>1</v>
      </c>
      <c r="F7096" s="2" t="s">
        <v>10861</v>
      </c>
      <c r="G7096" s="2" t="s">
        <v>6389</v>
      </c>
      <c r="H7096" s="9">
        <v>42116</v>
      </c>
      <c r="I7096" s="2">
        <v>2015</v>
      </c>
      <c r="J7096" s="2">
        <v>4</v>
      </c>
      <c r="K7096" s="2" t="str">
        <f>VLOOKUP($C7096,Clients!$B:$F,K$6,0)</f>
        <v>Innotype</v>
      </c>
      <c r="L7096" s="2" t="str">
        <f>VLOOKUP($C7096,Clients!$B:$F,L$6,0)</f>
        <v>Foreign</v>
      </c>
      <c r="M7096" s="2" t="str">
        <f>VLOOKUP($C7096,Clients!$B:$F,M$6,0)</f>
        <v>MM</v>
      </c>
      <c r="N7096" s="2" t="str">
        <f>VLOOKUP($C7096,Clients!$B:$F,N$6,0)</f>
        <v>Myanmar</v>
      </c>
    </row>
    <row r="7097" spans="2:14" x14ac:dyDescent="0.2">
      <c r="B7097" s="8">
        <v>194261.17200000002</v>
      </c>
      <c r="C7097" s="2" t="s">
        <v>10758</v>
      </c>
      <c r="D7097" s="2" t="s">
        <v>16</v>
      </c>
      <c r="E7097" s="8">
        <v>240</v>
      </c>
      <c r="F7097" s="2" t="s">
        <v>10861</v>
      </c>
      <c r="G7097" s="2" t="s">
        <v>10863</v>
      </c>
      <c r="H7097" s="9">
        <v>42117</v>
      </c>
      <c r="I7097" s="2">
        <v>2015</v>
      </c>
      <c r="J7097" s="2">
        <v>4</v>
      </c>
      <c r="K7097" s="2" t="str">
        <f>VLOOKUP($C7097,Clients!$B:$F,K$6,0)</f>
        <v>Innotype</v>
      </c>
      <c r="L7097" s="2" t="str">
        <f>VLOOKUP($C7097,Clients!$B:$F,L$6,0)</f>
        <v>Foreign</v>
      </c>
      <c r="M7097" s="2" t="str">
        <f>VLOOKUP($C7097,Clients!$B:$F,M$6,0)</f>
        <v>MM</v>
      </c>
      <c r="N7097" s="2" t="str">
        <f>VLOOKUP($C7097,Clients!$B:$F,N$6,0)</f>
        <v>Myanmar</v>
      </c>
    </row>
    <row r="7098" spans="2:14" x14ac:dyDescent="0.2">
      <c r="B7098" s="8">
        <v>8190</v>
      </c>
      <c r="C7098" s="2" t="s">
        <v>10758</v>
      </c>
      <c r="D7098" s="2" t="s">
        <v>16</v>
      </c>
      <c r="E7098" s="8">
        <v>1</v>
      </c>
      <c r="F7098" s="2" t="s">
        <v>10861</v>
      </c>
      <c r="G7098" s="2" t="s">
        <v>6369</v>
      </c>
      <c r="H7098" s="9">
        <v>42117</v>
      </c>
      <c r="I7098" s="2">
        <v>2015</v>
      </c>
      <c r="J7098" s="2">
        <v>4</v>
      </c>
      <c r="K7098" s="2" t="str">
        <f>VLOOKUP($C7098,Clients!$B:$F,K$6,0)</f>
        <v>Innotype</v>
      </c>
      <c r="L7098" s="2" t="str">
        <f>VLOOKUP($C7098,Clients!$B:$F,L$6,0)</f>
        <v>Foreign</v>
      </c>
      <c r="M7098" s="2" t="str">
        <f>VLOOKUP($C7098,Clients!$B:$F,M$6,0)</f>
        <v>MM</v>
      </c>
      <c r="N7098" s="2" t="str">
        <f>VLOOKUP($C7098,Clients!$B:$F,N$6,0)</f>
        <v>Myanmar</v>
      </c>
    </row>
    <row r="7099" spans="2:14" x14ac:dyDescent="0.2">
      <c r="B7099" s="8">
        <v>-1256.8500000000001</v>
      </c>
      <c r="C7099" s="2" t="s">
        <v>10758</v>
      </c>
      <c r="D7099" s="2" t="s">
        <v>16</v>
      </c>
      <c r="E7099" s="8">
        <v>-3</v>
      </c>
      <c r="F7099" s="2" t="s">
        <v>10864</v>
      </c>
      <c r="G7099" s="2" t="s">
        <v>7051</v>
      </c>
      <c r="H7099" s="9">
        <v>42122</v>
      </c>
      <c r="I7099" s="2">
        <v>2015</v>
      </c>
      <c r="J7099" s="2">
        <v>4</v>
      </c>
      <c r="K7099" s="2" t="str">
        <f>VLOOKUP($C7099,Clients!$B:$F,K$6,0)</f>
        <v>Innotype</v>
      </c>
      <c r="L7099" s="2" t="str">
        <f>VLOOKUP($C7099,Clients!$B:$F,L$6,0)</f>
        <v>Foreign</v>
      </c>
      <c r="M7099" s="2" t="str">
        <f>VLOOKUP($C7099,Clients!$B:$F,M$6,0)</f>
        <v>MM</v>
      </c>
      <c r="N7099" s="2" t="str">
        <f>VLOOKUP($C7099,Clients!$B:$F,N$6,0)</f>
        <v>Myanmar</v>
      </c>
    </row>
    <row r="7100" spans="2:14" x14ac:dyDescent="0.2">
      <c r="B7100" s="8">
        <v>1256.8500000000001</v>
      </c>
      <c r="C7100" s="2" t="s">
        <v>10758</v>
      </c>
      <c r="D7100" s="2" t="s">
        <v>16</v>
      </c>
      <c r="E7100" s="8">
        <v>3</v>
      </c>
      <c r="F7100" s="2" t="s">
        <v>10861</v>
      </c>
      <c r="G7100" s="2" t="s">
        <v>7053</v>
      </c>
      <c r="H7100" s="9">
        <v>42122</v>
      </c>
      <c r="I7100" s="2">
        <v>2015</v>
      </c>
      <c r="J7100" s="2">
        <v>4</v>
      </c>
      <c r="K7100" s="2" t="str">
        <f>VLOOKUP($C7100,Clients!$B:$F,K$6,0)</f>
        <v>Innotype</v>
      </c>
      <c r="L7100" s="2" t="str">
        <f>VLOOKUP($C7100,Clients!$B:$F,L$6,0)</f>
        <v>Foreign</v>
      </c>
      <c r="M7100" s="2" t="str">
        <f>VLOOKUP($C7100,Clients!$B:$F,M$6,0)</f>
        <v>MM</v>
      </c>
      <c r="N7100" s="2" t="str">
        <f>VLOOKUP($C7100,Clients!$B:$F,N$6,0)</f>
        <v>Myanmar</v>
      </c>
    </row>
    <row r="7101" spans="2:14" x14ac:dyDescent="0.2">
      <c r="B7101" s="8">
        <v>-802.11599999999999</v>
      </c>
      <c r="C7101" s="2" t="s">
        <v>10758</v>
      </c>
      <c r="D7101" s="2" t="s">
        <v>16</v>
      </c>
      <c r="E7101" s="8">
        <v>-1</v>
      </c>
      <c r="F7101" s="2" t="s">
        <v>10865</v>
      </c>
      <c r="G7101" s="2" t="s">
        <v>10866</v>
      </c>
      <c r="H7101" s="9">
        <v>42124</v>
      </c>
      <c r="I7101" s="2">
        <v>2015</v>
      </c>
      <c r="J7101" s="2">
        <v>4</v>
      </c>
      <c r="K7101" s="2" t="str">
        <f>VLOOKUP($C7101,Clients!$B:$F,K$6,0)</f>
        <v>Innotype</v>
      </c>
      <c r="L7101" s="2" t="str">
        <f>VLOOKUP($C7101,Clients!$B:$F,L$6,0)</f>
        <v>Foreign</v>
      </c>
      <c r="M7101" s="2" t="str">
        <f>VLOOKUP($C7101,Clients!$B:$F,M$6,0)</f>
        <v>MM</v>
      </c>
      <c r="N7101" s="2" t="str">
        <f>VLOOKUP($C7101,Clients!$B:$F,N$6,0)</f>
        <v>Myanmar</v>
      </c>
    </row>
    <row r="7102" spans="2:14" x14ac:dyDescent="0.2">
      <c r="B7102" s="8">
        <v>254338.56000000003</v>
      </c>
      <c r="C7102" s="2" t="s">
        <v>10758</v>
      </c>
      <c r="D7102" s="2" t="s">
        <v>16</v>
      </c>
      <c r="E7102" s="8">
        <v>265</v>
      </c>
      <c r="F7102" s="2" t="s">
        <v>10867</v>
      </c>
      <c r="G7102" s="2" t="s">
        <v>7023</v>
      </c>
      <c r="H7102" s="9">
        <v>42129</v>
      </c>
      <c r="I7102" s="2">
        <v>2015</v>
      </c>
      <c r="J7102" s="2">
        <v>5</v>
      </c>
      <c r="K7102" s="2" t="str">
        <f>VLOOKUP($C7102,Clients!$B:$F,K$6,0)</f>
        <v>Innotype</v>
      </c>
      <c r="L7102" s="2" t="str">
        <f>VLOOKUP($C7102,Clients!$B:$F,L$6,0)</f>
        <v>Foreign</v>
      </c>
      <c r="M7102" s="2" t="str">
        <f>VLOOKUP($C7102,Clients!$B:$F,M$6,0)</f>
        <v>MM</v>
      </c>
      <c r="N7102" s="2" t="str">
        <f>VLOOKUP($C7102,Clients!$B:$F,N$6,0)</f>
        <v>Myanmar</v>
      </c>
    </row>
    <row r="7103" spans="2:14" x14ac:dyDescent="0.2">
      <c r="B7103" s="8">
        <v>133121.394</v>
      </c>
      <c r="C7103" s="2" t="s">
        <v>10758</v>
      </c>
      <c r="D7103" s="2" t="s">
        <v>16</v>
      </c>
      <c r="E7103" s="8">
        <v>245</v>
      </c>
      <c r="F7103" s="2" t="s">
        <v>10815</v>
      </c>
      <c r="G7103" s="2" t="s">
        <v>10868</v>
      </c>
      <c r="H7103" s="9">
        <v>42132</v>
      </c>
      <c r="I7103" s="2">
        <v>2015</v>
      </c>
      <c r="J7103" s="2">
        <v>5</v>
      </c>
      <c r="K7103" s="2" t="str">
        <f>VLOOKUP($C7103,Clients!$B:$F,K$6,0)</f>
        <v>Innotype</v>
      </c>
      <c r="L7103" s="2" t="str">
        <f>VLOOKUP($C7103,Clients!$B:$F,L$6,0)</f>
        <v>Foreign</v>
      </c>
      <c r="M7103" s="2" t="str">
        <f>VLOOKUP($C7103,Clients!$B:$F,M$6,0)</f>
        <v>MM</v>
      </c>
      <c r="N7103" s="2" t="str">
        <f>VLOOKUP($C7103,Clients!$B:$F,N$6,0)</f>
        <v>Myanmar</v>
      </c>
    </row>
    <row r="7104" spans="2:14" x14ac:dyDescent="0.2">
      <c r="B7104" s="8">
        <v>137567.598</v>
      </c>
      <c r="C7104" s="2" t="s">
        <v>10758</v>
      </c>
      <c r="D7104" s="2" t="s">
        <v>16</v>
      </c>
      <c r="E7104" s="8">
        <v>166</v>
      </c>
      <c r="F7104" s="2" t="s">
        <v>10834</v>
      </c>
      <c r="G7104" s="2" t="s">
        <v>10869</v>
      </c>
      <c r="H7104" s="9">
        <v>42143</v>
      </c>
      <c r="I7104" s="2">
        <v>2015</v>
      </c>
      <c r="J7104" s="2">
        <v>5</v>
      </c>
      <c r="K7104" s="2" t="str">
        <f>VLOOKUP($C7104,Clients!$B:$F,K$6,0)</f>
        <v>Innotype</v>
      </c>
      <c r="L7104" s="2" t="str">
        <f>VLOOKUP($C7104,Clients!$B:$F,L$6,0)</f>
        <v>Foreign</v>
      </c>
      <c r="M7104" s="2" t="str">
        <f>VLOOKUP($C7104,Clients!$B:$F,M$6,0)</f>
        <v>MM</v>
      </c>
      <c r="N7104" s="2" t="str">
        <f>VLOOKUP($C7104,Clients!$B:$F,N$6,0)</f>
        <v>Myanmar</v>
      </c>
    </row>
    <row r="7105" spans="2:14" x14ac:dyDescent="0.2">
      <c r="B7105" s="8">
        <v>324402.49800000002</v>
      </c>
      <c r="C7105" s="2" t="s">
        <v>10758</v>
      </c>
      <c r="D7105" s="2" t="s">
        <v>16</v>
      </c>
      <c r="E7105" s="8">
        <v>211</v>
      </c>
      <c r="F7105" s="2" t="s">
        <v>10867</v>
      </c>
      <c r="G7105" s="2" t="s">
        <v>10870</v>
      </c>
      <c r="H7105" s="9">
        <v>42149</v>
      </c>
      <c r="I7105" s="2">
        <v>2015</v>
      </c>
      <c r="J7105" s="2">
        <v>5</v>
      </c>
      <c r="K7105" s="2" t="str">
        <f>VLOOKUP($C7105,Clients!$B:$F,K$6,0)</f>
        <v>Innotype</v>
      </c>
      <c r="L7105" s="2" t="str">
        <f>VLOOKUP($C7105,Clients!$B:$F,L$6,0)</f>
        <v>Foreign</v>
      </c>
      <c r="M7105" s="2" t="str">
        <f>VLOOKUP($C7105,Clients!$B:$F,M$6,0)</f>
        <v>MM</v>
      </c>
      <c r="N7105" s="2" t="str">
        <f>VLOOKUP($C7105,Clients!$B:$F,N$6,0)</f>
        <v>Myanmar</v>
      </c>
    </row>
    <row r="7106" spans="2:14" x14ac:dyDescent="0.2">
      <c r="B7106" s="8">
        <v>168574.98</v>
      </c>
      <c r="C7106" s="2" t="s">
        <v>10758</v>
      </c>
      <c r="D7106" s="2" t="s">
        <v>16</v>
      </c>
      <c r="E7106" s="8">
        <v>321</v>
      </c>
      <c r="F7106" s="2" t="s">
        <v>10850</v>
      </c>
      <c r="G7106" s="2" t="s">
        <v>10871</v>
      </c>
      <c r="H7106" s="9">
        <v>42157</v>
      </c>
      <c r="I7106" s="2">
        <v>2015</v>
      </c>
      <c r="J7106" s="2">
        <v>6</v>
      </c>
      <c r="K7106" s="2" t="str">
        <f>VLOOKUP($C7106,Clients!$B:$F,K$6,0)</f>
        <v>Innotype</v>
      </c>
      <c r="L7106" s="2" t="str">
        <f>VLOOKUP($C7106,Clients!$B:$F,L$6,0)</f>
        <v>Foreign</v>
      </c>
      <c r="M7106" s="2" t="str">
        <f>VLOOKUP($C7106,Clients!$B:$F,M$6,0)</f>
        <v>MM</v>
      </c>
      <c r="N7106" s="2" t="str">
        <f>VLOOKUP($C7106,Clients!$B:$F,N$6,0)</f>
        <v>Myanmar</v>
      </c>
    </row>
    <row r="7107" spans="2:14" x14ac:dyDescent="0.2">
      <c r="B7107" s="8">
        <v>444320.18400000001</v>
      </c>
      <c r="C7107" s="2" t="s">
        <v>10758</v>
      </c>
      <c r="D7107" s="2" t="s">
        <v>16</v>
      </c>
      <c r="E7107" s="8">
        <v>205</v>
      </c>
      <c r="F7107" s="2" t="s">
        <v>10834</v>
      </c>
      <c r="G7107" s="2" t="s">
        <v>10872</v>
      </c>
      <c r="H7107" s="9">
        <v>42161</v>
      </c>
      <c r="I7107" s="2">
        <v>2015</v>
      </c>
      <c r="J7107" s="2">
        <v>6</v>
      </c>
      <c r="K7107" s="2" t="str">
        <f>VLOOKUP($C7107,Clients!$B:$F,K$6,0)</f>
        <v>Innotype</v>
      </c>
      <c r="L7107" s="2" t="str">
        <f>VLOOKUP($C7107,Clients!$B:$F,L$6,0)</f>
        <v>Foreign</v>
      </c>
      <c r="M7107" s="2" t="str">
        <f>VLOOKUP($C7107,Clients!$B:$F,M$6,0)</f>
        <v>MM</v>
      </c>
      <c r="N7107" s="2" t="str">
        <f>VLOOKUP($C7107,Clients!$B:$F,N$6,0)</f>
        <v>Myanmar</v>
      </c>
    </row>
    <row r="7108" spans="2:14" x14ac:dyDescent="0.2">
      <c r="B7108" s="8">
        <v>11321.52</v>
      </c>
      <c r="C7108" s="2" t="s">
        <v>10758</v>
      </c>
      <c r="D7108" s="2" t="s">
        <v>16</v>
      </c>
      <c r="E7108" s="8">
        <v>20</v>
      </c>
      <c r="F7108" s="2" t="s">
        <v>10873</v>
      </c>
      <c r="G7108" s="2" t="s">
        <v>4444</v>
      </c>
      <c r="H7108" s="9">
        <v>42163</v>
      </c>
      <c r="I7108" s="2">
        <v>2015</v>
      </c>
      <c r="J7108" s="2">
        <v>6</v>
      </c>
      <c r="K7108" s="2" t="str">
        <f>VLOOKUP($C7108,Clients!$B:$F,K$6,0)</f>
        <v>Innotype</v>
      </c>
      <c r="L7108" s="2" t="str">
        <f>VLOOKUP($C7108,Clients!$B:$F,L$6,0)</f>
        <v>Foreign</v>
      </c>
      <c r="M7108" s="2" t="str">
        <f>VLOOKUP($C7108,Clients!$B:$F,M$6,0)</f>
        <v>MM</v>
      </c>
      <c r="N7108" s="2" t="str">
        <f>VLOOKUP($C7108,Clients!$B:$F,N$6,0)</f>
        <v>Myanmar</v>
      </c>
    </row>
    <row r="7109" spans="2:14" x14ac:dyDescent="0.2">
      <c r="B7109" s="8">
        <v>-11321.52</v>
      </c>
      <c r="C7109" s="2" t="s">
        <v>10758</v>
      </c>
      <c r="D7109" s="2" t="s">
        <v>16</v>
      </c>
      <c r="E7109" s="8">
        <v>-20</v>
      </c>
      <c r="F7109" s="2" t="s">
        <v>10874</v>
      </c>
      <c r="G7109" s="2" t="s">
        <v>4444</v>
      </c>
      <c r="H7109" s="9">
        <v>42163</v>
      </c>
      <c r="I7109" s="2">
        <v>2015</v>
      </c>
      <c r="J7109" s="2">
        <v>6</v>
      </c>
      <c r="K7109" s="2" t="str">
        <f>VLOOKUP($C7109,Clients!$B:$F,K$6,0)</f>
        <v>Innotype</v>
      </c>
      <c r="L7109" s="2" t="str">
        <f>VLOOKUP($C7109,Clients!$B:$F,L$6,0)</f>
        <v>Foreign</v>
      </c>
      <c r="M7109" s="2" t="str">
        <f>VLOOKUP($C7109,Clients!$B:$F,M$6,0)</f>
        <v>MM</v>
      </c>
      <c r="N7109" s="2" t="str">
        <f>VLOOKUP($C7109,Clients!$B:$F,N$6,0)</f>
        <v>Myanmar</v>
      </c>
    </row>
    <row r="7110" spans="2:14" x14ac:dyDescent="0.2">
      <c r="B7110" s="8">
        <v>229993.88999999998</v>
      </c>
      <c r="C7110" s="2" t="s">
        <v>10758</v>
      </c>
      <c r="D7110" s="2" t="s">
        <v>16</v>
      </c>
      <c r="E7110" s="8">
        <v>1634</v>
      </c>
      <c r="F7110" s="2" t="s">
        <v>10873</v>
      </c>
      <c r="G7110" s="2" t="s">
        <v>10875</v>
      </c>
      <c r="H7110" s="9">
        <v>42163</v>
      </c>
      <c r="I7110" s="2">
        <v>2015</v>
      </c>
      <c r="J7110" s="2">
        <v>6</v>
      </c>
      <c r="K7110" s="2" t="str">
        <f>VLOOKUP($C7110,Clients!$B:$F,K$6,0)</f>
        <v>Innotype</v>
      </c>
      <c r="L7110" s="2" t="str">
        <f>VLOOKUP($C7110,Clients!$B:$F,L$6,0)</f>
        <v>Foreign</v>
      </c>
      <c r="M7110" s="2" t="str">
        <f>VLOOKUP($C7110,Clients!$B:$F,M$6,0)</f>
        <v>MM</v>
      </c>
      <c r="N7110" s="2" t="str">
        <f>VLOOKUP($C7110,Clients!$B:$F,N$6,0)</f>
        <v>Myanmar</v>
      </c>
    </row>
    <row r="7111" spans="2:14" x14ac:dyDescent="0.2">
      <c r="B7111" s="8">
        <v>-133121.394</v>
      </c>
      <c r="C7111" s="2" t="s">
        <v>10758</v>
      </c>
      <c r="D7111" s="2" t="s">
        <v>16</v>
      </c>
      <c r="E7111" s="8">
        <v>-245</v>
      </c>
      <c r="F7111" s="2" t="s">
        <v>10876</v>
      </c>
      <c r="G7111" s="2" t="s">
        <v>10877</v>
      </c>
      <c r="H7111" s="9">
        <v>42165</v>
      </c>
      <c r="I7111" s="2">
        <v>2015</v>
      </c>
      <c r="J7111" s="2">
        <v>6</v>
      </c>
      <c r="K7111" s="2" t="str">
        <f>VLOOKUP($C7111,Clients!$B:$F,K$6,0)</f>
        <v>Innotype</v>
      </c>
      <c r="L7111" s="2" t="str">
        <f>VLOOKUP($C7111,Clients!$B:$F,L$6,0)</f>
        <v>Foreign</v>
      </c>
      <c r="M7111" s="2" t="str">
        <f>VLOOKUP($C7111,Clients!$B:$F,M$6,0)</f>
        <v>MM</v>
      </c>
      <c r="N7111" s="2" t="str">
        <f>VLOOKUP($C7111,Clients!$B:$F,N$6,0)</f>
        <v>Myanmar</v>
      </c>
    </row>
    <row r="7112" spans="2:14" x14ac:dyDescent="0.2">
      <c r="B7112" s="8">
        <v>133121.394</v>
      </c>
      <c r="C7112" s="2" t="s">
        <v>10758</v>
      </c>
      <c r="D7112" s="2" t="s">
        <v>16</v>
      </c>
      <c r="E7112" s="8">
        <v>245</v>
      </c>
      <c r="F7112" s="2" t="s">
        <v>10878</v>
      </c>
      <c r="G7112" s="2" t="s">
        <v>7031</v>
      </c>
      <c r="H7112" s="9">
        <v>42165</v>
      </c>
      <c r="I7112" s="2">
        <v>2015</v>
      </c>
      <c r="J7112" s="2">
        <v>6</v>
      </c>
      <c r="K7112" s="2" t="str">
        <f>VLOOKUP($C7112,Clients!$B:$F,K$6,0)</f>
        <v>Innotype</v>
      </c>
      <c r="L7112" s="2" t="str">
        <f>VLOOKUP($C7112,Clients!$B:$F,L$6,0)</f>
        <v>Foreign</v>
      </c>
      <c r="M7112" s="2" t="str">
        <f>VLOOKUP($C7112,Clients!$B:$F,M$6,0)</f>
        <v>MM</v>
      </c>
      <c r="N7112" s="2" t="str">
        <f>VLOOKUP($C7112,Clients!$B:$F,N$6,0)</f>
        <v>Myanmar</v>
      </c>
    </row>
    <row r="7113" spans="2:14" x14ac:dyDescent="0.2">
      <c r="B7113" s="8">
        <v>123968.54400000001</v>
      </c>
      <c r="C7113" s="2" t="s">
        <v>10758</v>
      </c>
      <c r="D7113" s="2" t="s">
        <v>16</v>
      </c>
      <c r="E7113" s="8">
        <v>44</v>
      </c>
      <c r="F7113" s="2" t="s">
        <v>10873</v>
      </c>
      <c r="G7113" s="2" t="s">
        <v>10879</v>
      </c>
      <c r="H7113" s="9">
        <v>42166</v>
      </c>
      <c r="I7113" s="2">
        <v>2015</v>
      </c>
      <c r="J7113" s="2">
        <v>6</v>
      </c>
      <c r="K7113" s="2" t="str">
        <f>VLOOKUP($C7113,Clients!$B:$F,K$6,0)</f>
        <v>Innotype</v>
      </c>
      <c r="L7113" s="2" t="str">
        <f>VLOOKUP($C7113,Clients!$B:$F,L$6,0)</f>
        <v>Foreign</v>
      </c>
      <c r="M7113" s="2" t="str">
        <f>VLOOKUP($C7113,Clients!$B:$F,M$6,0)</f>
        <v>MM</v>
      </c>
      <c r="N7113" s="2" t="str">
        <f>VLOOKUP($C7113,Clients!$B:$F,N$6,0)</f>
        <v>Myanmar</v>
      </c>
    </row>
    <row r="7114" spans="2:14" x14ac:dyDescent="0.2">
      <c r="B7114" s="8">
        <v>130.87200000000001</v>
      </c>
      <c r="C7114" s="2" t="s">
        <v>10758</v>
      </c>
      <c r="D7114" s="2" t="s">
        <v>535</v>
      </c>
      <c r="E7114" s="8">
        <v>6</v>
      </c>
      <c r="F7114" s="2" t="s">
        <v>10880</v>
      </c>
      <c r="G7114" s="2" t="s">
        <v>10881</v>
      </c>
      <c r="H7114" s="9">
        <v>42171</v>
      </c>
      <c r="I7114" s="2">
        <v>2015</v>
      </c>
      <c r="J7114" s="2">
        <v>6</v>
      </c>
      <c r="K7114" s="2" t="str">
        <f>VLOOKUP($C7114,Clients!$B:$F,K$6,0)</f>
        <v>Innotype</v>
      </c>
      <c r="L7114" s="2" t="str">
        <f>VLOOKUP($C7114,Clients!$B:$F,L$6,0)</f>
        <v>Foreign</v>
      </c>
      <c r="M7114" s="2" t="str">
        <f>VLOOKUP($C7114,Clients!$B:$F,M$6,0)</f>
        <v>MM</v>
      </c>
      <c r="N7114" s="2" t="str">
        <f>VLOOKUP($C7114,Clients!$B:$F,N$6,0)</f>
        <v>Myanmar</v>
      </c>
    </row>
    <row r="7115" spans="2:14" x14ac:dyDescent="0.2">
      <c r="B7115" s="8">
        <v>1405.8240000000001</v>
      </c>
      <c r="C7115" s="2" t="s">
        <v>10758</v>
      </c>
      <c r="D7115" s="2" t="s">
        <v>16</v>
      </c>
      <c r="E7115" s="8">
        <v>2</v>
      </c>
      <c r="F7115" s="2" t="s">
        <v>10854</v>
      </c>
      <c r="G7115" s="2" t="s">
        <v>10882</v>
      </c>
      <c r="H7115" s="9">
        <v>42173</v>
      </c>
      <c r="I7115" s="2">
        <v>2015</v>
      </c>
      <c r="J7115" s="2">
        <v>6</v>
      </c>
      <c r="K7115" s="2" t="str">
        <f>VLOOKUP($C7115,Clients!$B:$F,K$6,0)</f>
        <v>Innotype</v>
      </c>
      <c r="L7115" s="2" t="str">
        <f>VLOOKUP($C7115,Clients!$B:$F,L$6,0)</f>
        <v>Foreign</v>
      </c>
      <c r="M7115" s="2" t="str">
        <f>VLOOKUP($C7115,Clients!$B:$F,M$6,0)</f>
        <v>MM</v>
      </c>
      <c r="N7115" s="2" t="str">
        <f>VLOOKUP($C7115,Clients!$B:$F,N$6,0)</f>
        <v>Myanmar</v>
      </c>
    </row>
    <row r="7116" spans="2:14" x14ac:dyDescent="0.2">
      <c r="B7116" s="8">
        <v>-124.236</v>
      </c>
      <c r="C7116" s="2" t="s">
        <v>10758</v>
      </c>
      <c r="D7116" s="2" t="s">
        <v>16</v>
      </c>
      <c r="E7116" s="8">
        <v>-6</v>
      </c>
      <c r="F7116" s="2" t="s">
        <v>10883</v>
      </c>
      <c r="G7116" s="2" t="s">
        <v>10884</v>
      </c>
      <c r="H7116" s="9">
        <v>42177</v>
      </c>
      <c r="I7116" s="2">
        <v>2015</v>
      </c>
      <c r="J7116" s="2">
        <v>6</v>
      </c>
      <c r="K7116" s="2" t="str">
        <f>VLOOKUP($C7116,Clients!$B:$F,K$6,0)</f>
        <v>Innotype</v>
      </c>
      <c r="L7116" s="2" t="str">
        <f>VLOOKUP($C7116,Clients!$B:$F,L$6,0)</f>
        <v>Foreign</v>
      </c>
      <c r="M7116" s="2" t="str">
        <f>VLOOKUP($C7116,Clients!$B:$F,M$6,0)</f>
        <v>MM</v>
      </c>
      <c r="N7116" s="2" t="str">
        <f>VLOOKUP($C7116,Clients!$B:$F,N$6,0)</f>
        <v>Myanmar</v>
      </c>
    </row>
    <row r="7117" spans="2:14" x14ac:dyDescent="0.2">
      <c r="B7117" s="8">
        <v>86.352000000000004</v>
      </c>
      <c r="C7117" s="2" t="s">
        <v>10758</v>
      </c>
      <c r="D7117" s="2" t="s">
        <v>535</v>
      </c>
      <c r="E7117" s="8">
        <v>7</v>
      </c>
      <c r="F7117" s="2" t="s">
        <v>10885</v>
      </c>
      <c r="G7117" s="2" t="s">
        <v>10886</v>
      </c>
      <c r="H7117" s="9">
        <v>42185</v>
      </c>
      <c r="I7117" s="2">
        <v>2015</v>
      </c>
      <c r="J7117" s="2">
        <v>6</v>
      </c>
      <c r="K7117" s="2" t="str">
        <f>VLOOKUP($C7117,Clients!$B:$F,K$6,0)</f>
        <v>Innotype</v>
      </c>
      <c r="L7117" s="2" t="str">
        <f>VLOOKUP($C7117,Clients!$B:$F,L$6,0)</f>
        <v>Foreign</v>
      </c>
      <c r="M7117" s="2" t="str">
        <f>VLOOKUP($C7117,Clients!$B:$F,M$6,0)</f>
        <v>MM</v>
      </c>
      <c r="N7117" s="2" t="str">
        <f>VLOOKUP($C7117,Clients!$B:$F,N$6,0)</f>
        <v>Myanmar</v>
      </c>
    </row>
    <row r="7118" spans="2:14" x14ac:dyDescent="0.2">
      <c r="B7118" s="8">
        <v>10628.688</v>
      </c>
      <c r="C7118" s="2" t="s">
        <v>10758</v>
      </c>
      <c r="D7118" s="2" t="s">
        <v>20</v>
      </c>
      <c r="E7118" s="8">
        <v>2</v>
      </c>
      <c r="F7118" s="2" t="s">
        <v>10887</v>
      </c>
      <c r="G7118" s="2" t="s">
        <v>6333</v>
      </c>
      <c r="H7118" s="9">
        <v>42187</v>
      </c>
      <c r="I7118" s="2">
        <v>2015</v>
      </c>
      <c r="J7118" s="2">
        <v>7</v>
      </c>
      <c r="K7118" s="2" t="str">
        <f>VLOOKUP($C7118,Clients!$B:$F,K$6,0)</f>
        <v>Innotype</v>
      </c>
      <c r="L7118" s="2" t="str">
        <f>VLOOKUP($C7118,Clients!$B:$F,L$6,0)</f>
        <v>Foreign</v>
      </c>
      <c r="M7118" s="2" t="str">
        <f>VLOOKUP($C7118,Clients!$B:$F,M$6,0)</f>
        <v>MM</v>
      </c>
      <c r="N7118" s="2" t="str">
        <f>VLOOKUP($C7118,Clients!$B:$F,N$6,0)</f>
        <v>Myanmar</v>
      </c>
    </row>
    <row r="7119" spans="2:14" x14ac:dyDescent="0.2">
      <c r="B7119" s="8">
        <v>804.00600000000009</v>
      </c>
      <c r="C7119" s="2" t="s">
        <v>10758</v>
      </c>
      <c r="D7119" s="2" t="s">
        <v>51</v>
      </c>
      <c r="E7119" s="8">
        <v>1</v>
      </c>
      <c r="F7119" s="2" t="s">
        <v>10888</v>
      </c>
      <c r="G7119" s="2" t="s">
        <v>10889</v>
      </c>
      <c r="H7119" s="9">
        <v>42187</v>
      </c>
      <c r="I7119" s="2">
        <v>2015</v>
      </c>
      <c r="J7119" s="2">
        <v>7</v>
      </c>
      <c r="K7119" s="2" t="str">
        <f>VLOOKUP($C7119,Clients!$B:$F,K$6,0)</f>
        <v>Innotype</v>
      </c>
      <c r="L7119" s="2" t="str">
        <f>VLOOKUP($C7119,Clients!$B:$F,L$6,0)</f>
        <v>Foreign</v>
      </c>
      <c r="M7119" s="2" t="str">
        <f>VLOOKUP($C7119,Clients!$B:$F,M$6,0)</f>
        <v>MM</v>
      </c>
      <c r="N7119" s="2" t="str">
        <f>VLOOKUP($C7119,Clients!$B:$F,N$6,0)</f>
        <v>Myanmar</v>
      </c>
    </row>
    <row r="7120" spans="2:14" x14ac:dyDescent="0.2">
      <c r="B7120" s="8">
        <v>37.463999999999999</v>
      </c>
      <c r="C7120" s="2" t="s">
        <v>10758</v>
      </c>
      <c r="D7120" s="2" t="s">
        <v>20</v>
      </c>
      <c r="E7120" s="8">
        <v>10</v>
      </c>
      <c r="F7120" s="2" t="s">
        <v>10890</v>
      </c>
      <c r="G7120" s="2" t="s">
        <v>10891</v>
      </c>
      <c r="H7120" s="9">
        <v>42192</v>
      </c>
      <c r="I7120" s="2">
        <v>2015</v>
      </c>
      <c r="J7120" s="2">
        <v>7</v>
      </c>
      <c r="K7120" s="2" t="str">
        <f>VLOOKUP($C7120,Clients!$B:$F,K$6,0)</f>
        <v>Innotype</v>
      </c>
      <c r="L7120" s="2" t="str">
        <f>VLOOKUP($C7120,Clients!$B:$F,L$6,0)</f>
        <v>Foreign</v>
      </c>
      <c r="M7120" s="2" t="str">
        <f>VLOOKUP($C7120,Clients!$B:$F,M$6,0)</f>
        <v>MM</v>
      </c>
      <c r="N7120" s="2" t="str">
        <f>VLOOKUP($C7120,Clients!$B:$F,N$6,0)</f>
        <v>Myanmar</v>
      </c>
    </row>
    <row r="7121" spans="2:14" x14ac:dyDescent="0.2">
      <c r="B7121" s="8">
        <v>-840</v>
      </c>
      <c r="C7121" s="2" t="s">
        <v>10758</v>
      </c>
      <c r="D7121" s="2" t="s">
        <v>20</v>
      </c>
      <c r="E7121" s="8">
        <v>0</v>
      </c>
      <c r="F7121" s="2" t="s">
        <v>10892</v>
      </c>
      <c r="G7121" s="2" t="s">
        <v>10893</v>
      </c>
      <c r="H7121" s="9">
        <v>42193</v>
      </c>
      <c r="I7121" s="2">
        <v>2015</v>
      </c>
      <c r="J7121" s="2">
        <v>7</v>
      </c>
      <c r="K7121" s="2" t="str">
        <f>VLOOKUP($C7121,Clients!$B:$F,K$6,0)</f>
        <v>Innotype</v>
      </c>
      <c r="L7121" s="2" t="str">
        <f>VLOOKUP($C7121,Clients!$B:$F,L$6,0)</f>
        <v>Foreign</v>
      </c>
      <c r="M7121" s="2" t="str">
        <f>VLOOKUP($C7121,Clients!$B:$F,M$6,0)</f>
        <v>MM</v>
      </c>
      <c r="N7121" s="2" t="str">
        <f>VLOOKUP($C7121,Clients!$B:$F,N$6,0)</f>
        <v>Myanmar</v>
      </c>
    </row>
    <row r="7122" spans="2:14" x14ac:dyDescent="0.2">
      <c r="B7122" s="8">
        <v>249771.94200000001</v>
      </c>
      <c r="C7122" s="2" t="s">
        <v>10758</v>
      </c>
      <c r="D7122" s="2" t="s">
        <v>16</v>
      </c>
      <c r="E7122" s="8">
        <v>231</v>
      </c>
      <c r="F7122" s="2" t="s">
        <v>10894</v>
      </c>
      <c r="G7122" s="2" t="s">
        <v>10895</v>
      </c>
      <c r="H7122" s="9">
        <v>42194</v>
      </c>
      <c r="I7122" s="2">
        <v>2015</v>
      </c>
      <c r="J7122" s="2">
        <v>7</v>
      </c>
      <c r="K7122" s="2" t="str">
        <f>VLOOKUP($C7122,Clients!$B:$F,K$6,0)</f>
        <v>Innotype</v>
      </c>
      <c r="L7122" s="2" t="str">
        <f>VLOOKUP($C7122,Clients!$B:$F,L$6,0)</f>
        <v>Foreign</v>
      </c>
      <c r="M7122" s="2" t="str">
        <f>VLOOKUP($C7122,Clients!$B:$F,M$6,0)</f>
        <v>MM</v>
      </c>
      <c r="N7122" s="2" t="str">
        <f>VLOOKUP($C7122,Clients!$B:$F,N$6,0)</f>
        <v>Myanmar</v>
      </c>
    </row>
    <row r="7123" spans="2:14" x14ac:dyDescent="0.2">
      <c r="B7123" s="8">
        <v>294924.08400000003</v>
      </c>
      <c r="C7123" s="2" t="s">
        <v>10758</v>
      </c>
      <c r="D7123" s="2" t="s">
        <v>16</v>
      </c>
      <c r="E7123" s="8">
        <v>191</v>
      </c>
      <c r="F7123" s="2" t="s">
        <v>10834</v>
      </c>
      <c r="G7123" s="2" t="s">
        <v>10896</v>
      </c>
      <c r="H7123" s="9">
        <v>42196</v>
      </c>
      <c r="I7123" s="2">
        <v>2015</v>
      </c>
      <c r="J7123" s="2">
        <v>7</v>
      </c>
      <c r="K7123" s="2" t="str">
        <f>VLOOKUP($C7123,Clients!$B:$F,K$6,0)</f>
        <v>Innotype</v>
      </c>
      <c r="L7123" s="2" t="str">
        <f>VLOOKUP($C7123,Clients!$B:$F,L$6,0)</f>
        <v>Foreign</v>
      </c>
      <c r="M7123" s="2" t="str">
        <f>VLOOKUP($C7123,Clients!$B:$F,M$6,0)</f>
        <v>MM</v>
      </c>
      <c r="N7123" s="2" t="str">
        <f>VLOOKUP($C7123,Clients!$B:$F,N$6,0)</f>
        <v>Myanmar</v>
      </c>
    </row>
    <row r="7124" spans="2:14" x14ac:dyDescent="0.2">
      <c r="B7124" s="8">
        <v>10266.186</v>
      </c>
      <c r="C7124" s="2" t="s">
        <v>10758</v>
      </c>
      <c r="D7124" s="2" t="s">
        <v>199</v>
      </c>
      <c r="E7124" s="8">
        <v>11</v>
      </c>
      <c r="F7124" s="2" t="s">
        <v>10897</v>
      </c>
      <c r="G7124" s="2" t="s">
        <v>10898</v>
      </c>
      <c r="H7124" s="9">
        <v>42198</v>
      </c>
      <c r="I7124" s="2">
        <v>2015</v>
      </c>
      <c r="J7124" s="2">
        <v>7</v>
      </c>
      <c r="K7124" s="2" t="str">
        <f>VLOOKUP($C7124,Clients!$B:$F,K$6,0)</f>
        <v>Innotype</v>
      </c>
      <c r="L7124" s="2" t="str">
        <f>VLOOKUP($C7124,Clients!$B:$F,L$6,0)</f>
        <v>Foreign</v>
      </c>
      <c r="M7124" s="2" t="str">
        <f>VLOOKUP($C7124,Clients!$B:$F,M$6,0)</f>
        <v>MM</v>
      </c>
      <c r="N7124" s="2" t="str">
        <f>VLOOKUP($C7124,Clients!$B:$F,N$6,0)</f>
        <v>Myanmar</v>
      </c>
    </row>
    <row r="7125" spans="2:14" x14ac:dyDescent="0.2">
      <c r="B7125" s="8">
        <v>333997.56599999999</v>
      </c>
      <c r="C7125" s="2" t="s">
        <v>10758</v>
      </c>
      <c r="D7125" s="2" t="s">
        <v>16</v>
      </c>
      <c r="E7125" s="8">
        <v>76</v>
      </c>
      <c r="F7125" s="2" t="s">
        <v>10824</v>
      </c>
      <c r="G7125" s="2" t="s">
        <v>10899</v>
      </c>
      <c r="H7125" s="9">
        <v>42205</v>
      </c>
      <c r="I7125" s="2">
        <v>2015</v>
      </c>
      <c r="J7125" s="2">
        <v>7</v>
      </c>
      <c r="K7125" s="2" t="str">
        <f>VLOOKUP($C7125,Clients!$B:$F,K$6,0)</f>
        <v>Innotype</v>
      </c>
      <c r="L7125" s="2" t="str">
        <f>VLOOKUP($C7125,Clients!$B:$F,L$6,0)</f>
        <v>Foreign</v>
      </c>
      <c r="M7125" s="2" t="str">
        <f>VLOOKUP($C7125,Clients!$B:$F,M$6,0)</f>
        <v>MM</v>
      </c>
      <c r="N7125" s="2" t="str">
        <f>VLOOKUP($C7125,Clients!$B:$F,N$6,0)</f>
        <v>Myanmar</v>
      </c>
    </row>
    <row r="7126" spans="2:14" x14ac:dyDescent="0.2">
      <c r="B7126" s="8">
        <v>95751.978000000003</v>
      </c>
      <c r="C7126" s="2" t="s">
        <v>10758</v>
      </c>
      <c r="D7126" s="2" t="s">
        <v>16</v>
      </c>
      <c r="E7126" s="8">
        <v>98</v>
      </c>
      <c r="F7126" s="2" t="s">
        <v>10900</v>
      </c>
      <c r="G7126" s="2" t="s">
        <v>10901</v>
      </c>
      <c r="H7126" s="9">
        <v>42210</v>
      </c>
      <c r="I7126" s="2">
        <v>2015</v>
      </c>
      <c r="J7126" s="2">
        <v>7</v>
      </c>
      <c r="K7126" s="2" t="str">
        <f>VLOOKUP($C7126,Clients!$B:$F,K$6,0)</f>
        <v>Innotype</v>
      </c>
      <c r="L7126" s="2" t="str">
        <f>VLOOKUP($C7126,Clients!$B:$F,L$6,0)</f>
        <v>Foreign</v>
      </c>
      <c r="M7126" s="2" t="str">
        <f>VLOOKUP($C7126,Clients!$B:$F,M$6,0)</f>
        <v>MM</v>
      </c>
      <c r="N7126" s="2" t="str">
        <f>VLOOKUP($C7126,Clients!$B:$F,N$6,0)</f>
        <v>Myanmar</v>
      </c>
    </row>
    <row r="7127" spans="2:14" x14ac:dyDescent="0.2">
      <c r="B7127" s="8">
        <v>91735.686000000016</v>
      </c>
      <c r="C7127" s="2" t="s">
        <v>10758</v>
      </c>
      <c r="D7127" s="2" t="s">
        <v>16</v>
      </c>
      <c r="E7127" s="8">
        <v>87</v>
      </c>
      <c r="F7127" s="2" t="s">
        <v>10902</v>
      </c>
      <c r="G7127" s="2" t="s">
        <v>10903</v>
      </c>
      <c r="H7127" s="9">
        <v>42215</v>
      </c>
      <c r="I7127" s="2">
        <v>2015</v>
      </c>
      <c r="J7127" s="2">
        <v>7</v>
      </c>
      <c r="K7127" s="2" t="str">
        <f>VLOOKUP($C7127,Clients!$B:$F,K$6,0)</f>
        <v>Innotype</v>
      </c>
      <c r="L7127" s="2" t="str">
        <f>VLOOKUP($C7127,Clients!$B:$F,L$6,0)</f>
        <v>Foreign</v>
      </c>
      <c r="M7127" s="2" t="str">
        <f>VLOOKUP($C7127,Clients!$B:$F,M$6,0)</f>
        <v>MM</v>
      </c>
      <c r="N7127" s="2" t="str">
        <f>VLOOKUP($C7127,Clients!$B:$F,N$6,0)</f>
        <v>Myanmar</v>
      </c>
    </row>
    <row r="7128" spans="2:14" x14ac:dyDescent="0.2">
      <c r="B7128" s="8">
        <v>2176.1040000000003</v>
      </c>
      <c r="C7128" s="2" t="s">
        <v>10758</v>
      </c>
      <c r="D7128" s="2" t="s">
        <v>535</v>
      </c>
      <c r="E7128" s="8">
        <v>51</v>
      </c>
      <c r="F7128" s="2" t="s">
        <v>10904</v>
      </c>
      <c r="G7128" s="2" t="s">
        <v>10905</v>
      </c>
      <c r="H7128" s="9">
        <v>42216</v>
      </c>
      <c r="I7128" s="2">
        <v>2015</v>
      </c>
      <c r="J7128" s="2">
        <v>7</v>
      </c>
      <c r="K7128" s="2" t="str">
        <f>VLOOKUP($C7128,Clients!$B:$F,K$6,0)</f>
        <v>Innotype</v>
      </c>
      <c r="L7128" s="2" t="str">
        <f>VLOOKUP($C7128,Clients!$B:$F,L$6,0)</f>
        <v>Foreign</v>
      </c>
      <c r="M7128" s="2" t="str">
        <f>VLOOKUP($C7128,Clients!$B:$F,M$6,0)</f>
        <v>MM</v>
      </c>
      <c r="N7128" s="2" t="str">
        <f>VLOOKUP($C7128,Clients!$B:$F,N$6,0)</f>
        <v>Myanmar</v>
      </c>
    </row>
    <row r="7129" spans="2:14" x14ac:dyDescent="0.2">
      <c r="B7129" s="8">
        <v>206.97600000000003</v>
      </c>
      <c r="C7129" s="2" t="s">
        <v>10758</v>
      </c>
      <c r="D7129" s="2" t="s">
        <v>20</v>
      </c>
      <c r="E7129" s="8">
        <v>5</v>
      </c>
      <c r="F7129" s="2" t="s">
        <v>10904</v>
      </c>
      <c r="G7129" s="2" t="s">
        <v>10906</v>
      </c>
      <c r="H7129" s="9">
        <v>42220</v>
      </c>
      <c r="I7129" s="2">
        <v>2015</v>
      </c>
      <c r="J7129" s="2">
        <v>8</v>
      </c>
      <c r="K7129" s="2" t="str">
        <f>VLOOKUP($C7129,Clients!$B:$F,K$6,0)</f>
        <v>Innotype</v>
      </c>
      <c r="L7129" s="2" t="str">
        <f>VLOOKUP($C7129,Clients!$B:$F,L$6,0)</f>
        <v>Foreign</v>
      </c>
      <c r="M7129" s="2" t="str">
        <f>VLOOKUP($C7129,Clients!$B:$F,M$6,0)</f>
        <v>MM</v>
      </c>
      <c r="N7129" s="2" t="str">
        <f>VLOOKUP($C7129,Clients!$B:$F,N$6,0)</f>
        <v>Myanmar</v>
      </c>
    </row>
    <row r="7130" spans="2:14" x14ac:dyDescent="0.2">
      <c r="B7130" s="8">
        <v>392476.22400000005</v>
      </c>
      <c r="C7130" s="2" t="s">
        <v>10758</v>
      </c>
      <c r="D7130" s="2" t="s">
        <v>16</v>
      </c>
      <c r="E7130" s="8">
        <v>221</v>
      </c>
      <c r="F7130" s="2" t="s">
        <v>10834</v>
      </c>
      <c r="G7130" s="2" t="s">
        <v>10907</v>
      </c>
      <c r="H7130" s="9">
        <v>42224</v>
      </c>
      <c r="I7130" s="2">
        <v>2015</v>
      </c>
      <c r="J7130" s="2">
        <v>8</v>
      </c>
      <c r="K7130" s="2" t="str">
        <f>VLOOKUP($C7130,Clients!$B:$F,K$6,0)</f>
        <v>Innotype</v>
      </c>
      <c r="L7130" s="2" t="str">
        <f>VLOOKUP($C7130,Clients!$B:$F,L$6,0)</f>
        <v>Foreign</v>
      </c>
      <c r="M7130" s="2" t="str">
        <f>VLOOKUP($C7130,Clients!$B:$F,M$6,0)</f>
        <v>MM</v>
      </c>
      <c r="N7130" s="2" t="str">
        <f>VLOOKUP($C7130,Clients!$B:$F,N$6,0)</f>
        <v>Myanmar</v>
      </c>
    </row>
    <row r="7131" spans="2:14" x14ac:dyDescent="0.2">
      <c r="B7131" s="8">
        <v>423.15000000000003</v>
      </c>
      <c r="C7131" s="2" t="s">
        <v>10758</v>
      </c>
      <c r="D7131" s="2" t="s">
        <v>20</v>
      </c>
      <c r="E7131" s="8">
        <v>12</v>
      </c>
      <c r="F7131" s="2" t="s">
        <v>10908</v>
      </c>
      <c r="G7131" s="2" t="s">
        <v>10909</v>
      </c>
      <c r="H7131" s="9">
        <v>42229</v>
      </c>
      <c r="I7131" s="2">
        <v>2015</v>
      </c>
      <c r="J7131" s="2">
        <v>8</v>
      </c>
      <c r="K7131" s="2" t="str">
        <f>VLOOKUP($C7131,Clients!$B:$F,K$6,0)</f>
        <v>Innotype</v>
      </c>
      <c r="L7131" s="2" t="str">
        <f>VLOOKUP($C7131,Clients!$B:$F,L$6,0)</f>
        <v>Foreign</v>
      </c>
      <c r="M7131" s="2" t="str">
        <f>VLOOKUP($C7131,Clients!$B:$F,M$6,0)</f>
        <v>MM</v>
      </c>
      <c r="N7131" s="2" t="str">
        <f>VLOOKUP($C7131,Clients!$B:$F,N$6,0)</f>
        <v>Myanmar</v>
      </c>
    </row>
    <row r="7132" spans="2:14" x14ac:dyDescent="0.2">
      <c r="B7132" s="8">
        <v>0</v>
      </c>
      <c r="C7132" s="2" t="s">
        <v>10758</v>
      </c>
      <c r="D7132" s="2" t="s">
        <v>20</v>
      </c>
      <c r="E7132" s="8">
        <v>15</v>
      </c>
      <c r="F7132" s="2" t="s">
        <v>10910</v>
      </c>
      <c r="G7132" s="2" t="s">
        <v>10911</v>
      </c>
      <c r="H7132" s="9">
        <v>42233</v>
      </c>
      <c r="I7132" s="2">
        <v>2015</v>
      </c>
      <c r="J7132" s="2">
        <v>8</v>
      </c>
      <c r="K7132" s="2" t="str">
        <f>VLOOKUP($C7132,Clients!$B:$F,K$6,0)</f>
        <v>Innotype</v>
      </c>
      <c r="L7132" s="2" t="str">
        <f>VLOOKUP($C7132,Clients!$B:$F,L$6,0)</f>
        <v>Foreign</v>
      </c>
      <c r="M7132" s="2" t="str">
        <f>VLOOKUP($C7132,Clients!$B:$F,M$6,0)</f>
        <v>MM</v>
      </c>
      <c r="N7132" s="2" t="str">
        <f>VLOOKUP($C7132,Clients!$B:$F,N$6,0)</f>
        <v>Myanmar</v>
      </c>
    </row>
    <row r="7133" spans="2:14" x14ac:dyDescent="0.2">
      <c r="B7133" s="8">
        <v>1276.1279999999999</v>
      </c>
      <c r="C7133" s="2" t="s">
        <v>10758</v>
      </c>
      <c r="D7133" s="2" t="s">
        <v>20</v>
      </c>
      <c r="E7133" s="8">
        <v>16</v>
      </c>
      <c r="F7133" s="2" t="s">
        <v>10912</v>
      </c>
      <c r="G7133" s="2" t="s">
        <v>10913</v>
      </c>
      <c r="H7133" s="9">
        <v>42234</v>
      </c>
      <c r="I7133" s="2">
        <v>2015</v>
      </c>
      <c r="J7133" s="2">
        <v>8</v>
      </c>
      <c r="K7133" s="2" t="str">
        <f>VLOOKUP($C7133,Clients!$B:$F,K$6,0)</f>
        <v>Innotype</v>
      </c>
      <c r="L7133" s="2" t="str">
        <f>VLOOKUP($C7133,Clients!$B:$F,L$6,0)</f>
        <v>Foreign</v>
      </c>
      <c r="M7133" s="2" t="str">
        <f>VLOOKUP($C7133,Clients!$B:$F,M$6,0)</f>
        <v>MM</v>
      </c>
      <c r="N7133" s="2" t="str">
        <f>VLOOKUP($C7133,Clients!$B:$F,N$6,0)</f>
        <v>Myanmar</v>
      </c>
    </row>
    <row r="7134" spans="2:14" x14ac:dyDescent="0.2">
      <c r="B7134" s="8">
        <v>2700.6</v>
      </c>
      <c r="C7134" s="2" t="s">
        <v>10758</v>
      </c>
      <c r="D7134" s="2" t="s">
        <v>20</v>
      </c>
      <c r="E7134" s="8">
        <v>1</v>
      </c>
      <c r="F7134" s="2" t="s">
        <v>10912</v>
      </c>
      <c r="G7134" s="2" t="s">
        <v>10914</v>
      </c>
      <c r="H7134" s="9">
        <v>42234</v>
      </c>
      <c r="I7134" s="2">
        <v>2015</v>
      </c>
      <c r="J7134" s="2">
        <v>8</v>
      </c>
      <c r="K7134" s="2" t="str">
        <f>VLOOKUP($C7134,Clients!$B:$F,K$6,0)</f>
        <v>Innotype</v>
      </c>
      <c r="L7134" s="2" t="str">
        <f>VLOOKUP($C7134,Clients!$B:$F,L$6,0)</f>
        <v>Foreign</v>
      </c>
      <c r="M7134" s="2" t="str">
        <f>VLOOKUP($C7134,Clients!$B:$F,M$6,0)</f>
        <v>MM</v>
      </c>
      <c r="N7134" s="2" t="str">
        <f>VLOOKUP($C7134,Clients!$B:$F,N$6,0)</f>
        <v>Myanmar</v>
      </c>
    </row>
    <row r="7135" spans="2:14" x14ac:dyDescent="0.2">
      <c r="B7135" s="8">
        <v>110725.398</v>
      </c>
      <c r="C7135" s="2" t="s">
        <v>10758</v>
      </c>
      <c r="D7135" s="2" t="s">
        <v>16</v>
      </c>
      <c r="E7135" s="8">
        <v>101</v>
      </c>
      <c r="F7135" s="2" t="s">
        <v>10915</v>
      </c>
      <c r="G7135" s="2" t="s">
        <v>10916</v>
      </c>
      <c r="H7135" s="9">
        <v>42240</v>
      </c>
      <c r="I7135" s="2">
        <v>2015</v>
      </c>
      <c r="J7135" s="2">
        <v>8</v>
      </c>
      <c r="K7135" s="2" t="str">
        <f>VLOOKUP($C7135,Clients!$B:$F,K$6,0)</f>
        <v>Innotype</v>
      </c>
      <c r="L7135" s="2" t="str">
        <f>VLOOKUP($C7135,Clients!$B:$F,L$6,0)</f>
        <v>Foreign</v>
      </c>
      <c r="M7135" s="2" t="str">
        <f>VLOOKUP($C7135,Clients!$B:$F,M$6,0)</f>
        <v>MM</v>
      </c>
      <c r="N7135" s="2" t="str">
        <f>VLOOKUP($C7135,Clients!$B:$F,N$6,0)</f>
        <v>Myanmar</v>
      </c>
    </row>
    <row r="7136" spans="2:14" x14ac:dyDescent="0.2">
      <c r="B7136" s="8">
        <v>306867.24600000004</v>
      </c>
      <c r="C7136" s="2" t="s">
        <v>10758</v>
      </c>
      <c r="D7136" s="2" t="s">
        <v>16</v>
      </c>
      <c r="E7136" s="8">
        <v>78</v>
      </c>
      <c r="F7136" s="2" t="s">
        <v>10894</v>
      </c>
      <c r="G7136" s="2" t="s">
        <v>10917</v>
      </c>
      <c r="H7136" s="9">
        <v>42240</v>
      </c>
      <c r="I7136" s="2">
        <v>2015</v>
      </c>
      <c r="J7136" s="2">
        <v>8</v>
      </c>
      <c r="K7136" s="2" t="str">
        <f>VLOOKUP($C7136,Clients!$B:$F,K$6,0)</f>
        <v>Innotype</v>
      </c>
      <c r="L7136" s="2" t="str">
        <f>VLOOKUP($C7136,Clients!$B:$F,L$6,0)</f>
        <v>Foreign</v>
      </c>
      <c r="M7136" s="2" t="str">
        <f>VLOOKUP($C7136,Clients!$B:$F,M$6,0)</f>
        <v>MM</v>
      </c>
      <c r="N7136" s="2" t="str">
        <f>VLOOKUP($C7136,Clients!$B:$F,N$6,0)</f>
        <v>Myanmar</v>
      </c>
    </row>
    <row r="7137" spans="2:14" x14ac:dyDescent="0.2">
      <c r="B7137" s="8">
        <v>475453.44</v>
      </c>
      <c r="C7137" s="2" t="s">
        <v>10758</v>
      </c>
      <c r="D7137" s="2" t="s">
        <v>16</v>
      </c>
      <c r="E7137" s="8">
        <v>96</v>
      </c>
      <c r="F7137" s="2" t="s">
        <v>10918</v>
      </c>
      <c r="G7137" s="2" t="s">
        <v>10919</v>
      </c>
      <c r="H7137" s="9">
        <v>42242</v>
      </c>
      <c r="I7137" s="2">
        <v>2015</v>
      </c>
      <c r="J7137" s="2">
        <v>8</v>
      </c>
      <c r="K7137" s="2" t="str">
        <f>VLOOKUP($C7137,Clients!$B:$F,K$6,0)</f>
        <v>Innotype</v>
      </c>
      <c r="L7137" s="2" t="str">
        <f>VLOOKUP($C7137,Clients!$B:$F,L$6,0)</f>
        <v>Foreign</v>
      </c>
      <c r="M7137" s="2" t="str">
        <f>VLOOKUP($C7137,Clients!$B:$F,M$6,0)</f>
        <v>MM</v>
      </c>
      <c r="N7137" s="2" t="str">
        <f>VLOOKUP($C7137,Clients!$B:$F,N$6,0)</f>
        <v>Myanmar</v>
      </c>
    </row>
    <row r="7138" spans="2:14" x14ac:dyDescent="0.2">
      <c r="B7138" s="8">
        <v>23633.61</v>
      </c>
      <c r="C7138" s="2" t="s">
        <v>10758</v>
      </c>
      <c r="D7138" s="2" t="s">
        <v>16</v>
      </c>
      <c r="E7138" s="8">
        <v>5</v>
      </c>
      <c r="F7138" s="2" t="s">
        <v>10920</v>
      </c>
      <c r="G7138" s="2" t="s">
        <v>10921</v>
      </c>
      <c r="H7138" s="9">
        <v>42244</v>
      </c>
      <c r="I7138" s="2">
        <v>2015</v>
      </c>
      <c r="J7138" s="2">
        <v>8</v>
      </c>
      <c r="K7138" s="2" t="str">
        <f>VLOOKUP($C7138,Clients!$B:$F,K$6,0)</f>
        <v>Innotype</v>
      </c>
      <c r="L7138" s="2" t="str">
        <f>VLOOKUP($C7138,Clients!$B:$F,L$6,0)</f>
        <v>Foreign</v>
      </c>
      <c r="M7138" s="2" t="str">
        <f>VLOOKUP($C7138,Clients!$B:$F,M$6,0)</f>
        <v>MM</v>
      </c>
      <c r="N7138" s="2" t="str">
        <f>VLOOKUP($C7138,Clients!$B:$F,N$6,0)</f>
        <v>Myanmar</v>
      </c>
    </row>
    <row r="7139" spans="2:14" x14ac:dyDescent="0.2">
      <c r="B7139" s="8">
        <v>180.6</v>
      </c>
      <c r="C7139" s="2" t="s">
        <v>10758</v>
      </c>
      <c r="D7139" s="2" t="s">
        <v>20</v>
      </c>
      <c r="E7139" s="8">
        <v>10</v>
      </c>
      <c r="F7139" s="2" t="s">
        <v>10922</v>
      </c>
      <c r="G7139" s="2" t="s">
        <v>10923</v>
      </c>
      <c r="H7139" s="9">
        <v>42290</v>
      </c>
      <c r="I7139" s="2">
        <v>2015</v>
      </c>
      <c r="J7139" s="2">
        <v>10</v>
      </c>
      <c r="K7139" s="2" t="str">
        <f>VLOOKUP($C7139,Clients!$B:$F,K$6,0)</f>
        <v>Innotype</v>
      </c>
      <c r="L7139" s="2" t="str">
        <f>VLOOKUP($C7139,Clients!$B:$F,L$6,0)</f>
        <v>Foreign</v>
      </c>
      <c r="M7139" s="2" t="str">
        <f>VLOOKUP($C7139,Clients!$B:$F,M$6,0)</f>
        <v>MM</v>
      </c>
      <c r="N7139" s="2" t="str">
        <f>VLOOKUP($C7139,Clients!$B:$F,N$6,0)</f>
        <v>Myanmar</v>
      </c>
    </row>
    <row r="7140" spans="2:14" x14ac:dyDescent="0.2">
      <c r="B7140" s="8">
        <v>399</v>
      </c>
      <c r="C7140" s="2" t="s">
        <v>10758</v>
      </c>
      <c r="D7140" s="2" t="s">
        <v>20</v>
      </c>
      <c r="E7140" s="8">
        <v>1</v>
      </c>
      <c r="F7140" s="2" t="s">
        <v>10924</v>
      </c>
      <c r="G7140" s="2" t="s">
        <v>10925</v>
      </c>
      <c r="H7140" s="9">
        <v>42290</v>
      </c>
      <c r="I7140" s="2">
        <v>2015</v>
      </c>
      <c r="J7140" s="2">
        <v>10</v>
      </c>
      <c r="K7140" s="2" t="str">
        <f>VLOOKUP($C7140,Clients!$B:$F,K$6,0)</f>
        <v>Innotype</v>
      </c>
      <c r="L7140" s="2" t="str">
        <f>VLOOKUP($C7140,Clients!$B:$F,L$6,0)</f>
        <v>Foreign</v>
      </c>
      <c r="M7140" s="2" t="str">
        <f>VLOOKUP($C7140,Clients!$B:$F,M$6,0)</f>
        <v>MM</v>
      </c>
      <c r="N7140" s="2" t="str">
        <f>VLOOKUP($C7140,Clients!$B:$F,N$6,0)</f>
        <v>Myanmar</v>
      </c>
    </row>
    <row r="7141" spans="2:14" x14ac:dyDescent="0.2">
      <c r="B7141" s="8">
        <v>145096.22400000002</v>
      </c>
      <c r="C7141" s="2" t="s">
        <v>10758</v>
      </c>
      <c r="D7141" s="2" t="s">
        <v>16</v>
      </c>
      <c r="E7141" s="8">
        <v>157</v>
      </c>
      <c r="F7141" s="2" t="s">
        <v>10926</v>
      </c>
      <c r="G7141" s="2" t="s">
        <v>10927</v>
      </c>
      <c r="H7141" s="9">
        <v>42304</v>
      </c>
      <c r="I7141" s="2">
        <v>2015</v>
      </c>
      <c r="J7141" s="2">
        <v>10</v>
      </c>
      <c r="K7141" s="2" t="str">
        <f>VLOOKUP($C7141,Clients!$B:$F,K$6,0)</f>
        <v>Innotype</v>
      </c>
      <c r="L7141" s="2" t="str">
        <f>VLOOKUP($C7141,Clients!$B:$F,L$6,0)</f>
        <v>Foreign</v>
      </c>
      <c r="M7141" s="2" t="str">
        <f>VLOOKUP($C7141,Clients!$B:$F,M$6,0)</f>
        <v>MM</v>
      </c>
      <c r="N7141" s="2" t="str">
        <f>VLOOKUP($C7141,Clients!$B:$F,N$6,0)</f>
        <v>Myanmar</v>
      </c>
    </row>
    <row r="7142" spans="2:14" x14ac:dyDescent="0.2">
      <c r="B7142" s="8">
        <v>247104.81600000002</v>
      </c>
      <c r="C7142" s="2" t="s">
        <v>10758</v>
      </c>
      <c r="D7142" s="2" t="s">
        <v>16</v>
      </c>
      <c r="E7142" s="8">
        <v>59</v>
      </c>
      <c r="F7142" s="2" t="s">
        <v>10928</v>
      </c>
      <c r="G7142" s="2" t="s">
        <v>10929</v>
      </c>
      <c r="H7142" s="9">
        <v>42305</v>
      </c>
      <c r="I7142" s="2">
        <v>2015</v>
      </c>
      <c r="J7142" s="2">
        <v>10</v>
      </c>
      <c r="K7142" s="2" t="str">
        <f>VLOOKUP($C7142,Clients!$B:$F,K$6,0)</f>
        <v>Innotype</v>
      </c>
      <c r="L7142" s="2" t="str">
        <f>VLOOKUP($C7142,Clients!$B:$F,L$6,0)</f>
        <v>Foreign</v>
      </c>
      <c r="M7142" s="2" t="str">
        <f>VLOOKUP($C7142,Clients!$B:$F,M$6,0)</f>
        <v>MM</v>
      </c>
      <c r="N7142" s="2" t="str">
        <f>VLOOKUP($C7142,Clients!$B:$F,N$6,0)</f>
        <v>Myanmar</v>
      </c>
    </row>
    <row r="7143" spans="2:14" x14ac:dyDescent="0.2">
      <c r="B7143" s="8">
        <v>101239.53000000001</v>
      </c>
      <c r="C7143" s="2" t="s">
        <v>10758</v>
      </c>
      <c r="D7143" s="2" t="s">
        <v>16</v>
      </c>
      <c r="E7143" s="8">
        <v>34</v>
      </c>
      <c r="F7143" s="2" t="s">
        <v>10930</v>
      </c>
      <c r="G7143" s="2" t="s">
        <v>10931</v>
      </c>
      <c r="H7143" s="9">
        <v>42311</v>
      </c>
      <c r="I7143" s="2">
        <v>2015</v>
      </c>
      <c r="J7143" s="2">
        <v>11</v>
      </c>
      <c r="K7143" s="2" t="str">
        <f>VLOOKUP($C7143,Clients!$B:$F,K$6,0)</f>
        <v>Innotype</v>
      </c>
      <c r="L7143" s="2" t="str">
        <f>VLOOKUP($C7143,Clients!$B:$F,L$6,0)</f>
        <v>Foreign</v>
      </c>
      <c r="M7143" s="2" t="str">
        <f>VLOOKUP($C7143,Clients!$B:$F,M$6,0)</f>
        <v>MM</v>
      </c>
      <c r="N7143" s="2" t="str">
        <f>VLOOKUP($C7143,Clients!$B:$F,N$6,0)</f>
        <v>Myanmar</v>
      </c>
    </row>
    <row r="7144" spans="2:14" x14ac:dyDescent="0.2">
      <c r="B7144" s="8">
        <v>-229993.88999999998</v>
      </c>
      <c r="C7144" s="2" t="s">
        <v>10758</v>
      </c>
      <c r="D7144" s="2" t="s">
        <v>16</v>
      </c>
      <c r="E7144" s="8">
        <v>-1634</v>
      </c>
      <c r="F7144" s="2" t="s">
        <v>10932</v>
      </c>
      <c r="G7144" s="2" t="s">
        <v>10933</v>
      </c>
      <c r="H7144" s="9">
        <v>42313</v>
      </c>
      <c r="I7144" s="2">
        <v>2015</v>
      </c>
      <c r="J7144" s="2">
        <v>11</v>
      </c>
      <c r="K7144" s="2" t="str">
        <f>VLOOKUP($C7144,Clients!$B:$F,K$6,0)</f>
        <v>Innotype</v>
      </c>
      <c r="L7144" s="2" t="str">
        <f>VLOOKUP($C7144,Clients!$B:$F,L$6,0)</f>
        <v>Foreign</v>
      </c>
      <c r="M7144" s="2" t="str">
        <f>VLOOKUP($C7144,Clients!$B:$F,M$6,0)</f>
        <v>MM</v>
      </c>
      <c r="N7144" s="2" t="str">
        <f>VLOOKUP($C7144,Clients!$B:$F,N$6,0)</f>
        <v>Myanmar</v>
      </c>
    </row>
    <row r="7145" spans="2:14" x14ac:dyDescent="0.2">
      <c r="B7145" s="8">
        <v>203996.1</v>
      </c>
      <c r="C7145" s="2" t="s">
        <v>10758</v>
      </c>
      <c r="D7145" s="2" t="s">
        <v>16</v>
      </c>
      <c r="E7145" s="8">
        <v>199</v>
      </c>
      <c r="F7145" s="2" t="s">
        <v>10934</v>
      </c>
      <c r="G7145" s="2" t="s">
        <v>10935</v>
      </c>
      <c r="H7145" s="9">
        <v>42313</v>
      </c>
      <c r="I7145" s="2">
        <v>2015</v>
      </c>
      <c r="J7145" s="2">
        <v>11</v>
      </c>
      <c r="K7145" s="2" t="str">
        <f>VLOOKUP($C7145,Clients!$B:$F,K$6,0)</f>
        <v>Innotype</v>
      </c>
      <c r="L7145" s="2" t="str">
        <f>VLOOKUP($C7145,Clients!$B:$F,L$6,0)</f>
        <v>Foreign</v>
      </c>
      <c r="M7145" s="2" t="str">
        <f>VLOOKUP($C7145,Clients!$B:$F,M$6,0)</f>
        <v>MM</v>
      </c>
      <c r="N7145" s="2" t="str">
        <f>VLOOKUP($C7145,Clients!$B:$F,N$6,0)</f>
        <v>Myanmar</v>
      </c>
    </row>
    <row r="7146" spans="2:14" x14ac:dyDescent="0.2">
      <c r="B7146" s="8">
        <v>25997.79</v>
      </c>
      <c r="C7146" s="2" t="s">
        <v>10758</v>
      </c>
      <c r="D7146" s="2" t="s">
        <v>16</v>
      </c>
      <c r="E7146" s="8">
        <v>1435</v>
      </c>
      <c r="F7146" s="2" t="s">
        <v>10936</v>
      </c>
      <c r="G7146" s="2" t="s">
        <v>10937</v>
      </c>
      <c r="H7146" s="9">
        <v>42313</v>
      </c>
      <c r="I7146" s="2">
        <v>2015</v>
      </c>
      <c r="J7146" s="2">
        <v>11</v>
      </c>
      <c r="K7146" s="2" t="str">
        <f>VLOOKUP($C7146,Clients!$B:$F,K$6,0)</f>
        <v>Innotype</v>
      </c>
      <c r="L7146" s="2" t="str">
        <f>VLOOKUP($C7146,Clients!$B:$F,L$6,0)</f>
        <v>Foreign</v>
      </c>
      <c r="M7146" s="2" t="str">
        <f>VLOOKUP($C7146,Clients!$B:$F,M$6,0)</f>
        <v>MM</v>
      </c>
      <c r="N7146" s="2" t="str">
        <f>VLOOKUP($C7146,Clients!$B:$F,N$6,0)</f>
        <v>Myanmar</v>
      </c>
    </row>
    <row r="7147" spans="2:14" x14ac:dyDescent="0.2">
      <c r="B7147" s="8">
        <v>0</v>
      </c>
      <c r="C7147" s="2" t="s">
        <v>10758</v>
      </c>
      <c r="D7147" s="2" t="s">
        <v>20</v>
      </c>
      <c r="E7147" s="8">
        <v>10</v>
      </c>
      <c r="F7147" s="2" t="s">
        <v>10938</v>
      </c>
      <c r="G7147" s="2" t="s">
        <v>10939</v>
      </c>
      <c r="H7147" s="9">
        <v>42338</v>
      </c>
      <c r="I7147" s="2">
        <v>2015</v>
      </c>
      <c r="J7147" s="2">
        <v>11</v>
      </c>
      <c r="K7147" s="2" t="str">
        <f>VLOOKUP($C7147,Clients!$B:$F,K$6,0)</f>
        <v>Innotype</v>
      </c>
      <c r="L7147" s="2" t="str">
        <f>VLOOKUP($C7147,Clients!$B:$F,L$6,0)</f>
        <v>Foreign</v>
      </c>
      <c r="M7147" s="2" t="str">
        <f>VLOOKUP($C7147,Clients!$B:$F,M$6,0)</f>
        <v>MM</v>
      </c>
      <c r="N7147" s="2" t="str">
        <f>VLOOKUP($C7147,Clients!$B:$F,N$6,0)</f>
        <v>Myanmar</v>
      </c>
    </row>
    <row r="7148" spans="2:14" x14ac:dyDescent="0.2">
      <c r="B7148" s="8">
        <v>104.286</v>
      </c>
      <c r="C7148" s="2" t="s">
        <v>10758</v>
      </c>
      <c r="D7148" s="2" t="s">
        <v>20</v>
      </c>
      <c r="E7148" s="8">
        <v>4</v>
      </c>
      <c r="F7148" s="2" t="s">
        <v>10940</v>
      </c>
      <c r="G7148" s="2" t="s">
        <v>10941</v>
      </c>
      <c r="H7148" s="9">
        <v>42346</v>
      </c>
      <c r="I7148" s="2">
        <v>2015</v>
      </c>
      <c r="J7148" s="2">
        <v>12</v>
      </c>
      <c r="K7148" s="2" t="str">
        <f>VLOOKUP($C7148,Clients!$B:$F,K$6,0)</f>
        <v>Innotype</v>
      </c>
      <c r="L7148" s="2" t="str">
        <f>VLOOKUP($C7148,Clients!$B:$F,L$6,0)</f>
        <v>Foreign</v>
      </c>
      <c r="M7148" s="2" t="str">
        <f>VLOOKUP($C7148,Clients!$B:$F,M$6,0)</f>
        <v>MM</v>
      </c>
      <c r="N7148" s="2" t="str">
        <f>VLOOKUP($C7148,Clients!$B:$F,N$6,0)</f>
        <v>Myanmar</v>
      </c>
    </row>
    <row r="7149" spans="2:14" x14ac:dyDescent="0.2">
      <c r="B7149" s="8">
        <v>109918.704</v>
      </c>
      <c r="C7149" s="2" t="s">
        <v>10758</v>
      </c>
      <c r="D7149" s="2" t="s">
        <v>16</v>
      </c>
      <c r="E7149" s="8">
        <v>24</v>
      </c>
      <c r="F7149" s="2" t="s">
        <v>10942</v>
      </c>
      <c r="G7149" s="2" t="s">
        <v>10943</v>
      </c>
      <c r="H7149" s="9">
        <v>42352</v>
      </c>
      <c r="I7149" s="2">
        <v>2015</v>
      </c>
      <c r="J7149" s="2">
        <v>12</v>
      </c>
      <c r="K7149" s="2" t="str">
        <f>VLOOKUP($C7149,Clients!$B:$F,K$6,0)</f>
        <v>Innotype</v>
      </c>
      <c r="L7149" s="2" t="str">
        <f>VLOOKUP($C7149,Clients!$B:$F,L$6,0)</f>
        <v>Foreign</v>
      </c>
      <c r="M7149" s="2" t="str">
        <f>VLOOKUP($C7149,Clients!$B:$F,M$6,0)</f>
        <v>MM</v>
      </c>
      <c r="N7149" s="2" t="str">
        <f>VLOOKUP($C7149,Clients!$B:$F,N$6,0)</f>
        <v>Myanmar</v>
      </c>
    </row>
    <row r="7150" spans="2:14" x14ac:dyDescent="0.2">
      <c r="B7150" s="8">
        <v>81366.138000000006</v>
      </c>
      <c r="C7150" s="2" t="s">
        <v>10758</v>
      </c>
      <c r="D7150" s="2" t="s">
        <v>16</v>
      </c>
      <c r="E7150" s="8">
        <v>98</v>
      </c>
      <c r="F7150" s="2" t="s">
        <v>10944</v>
      </c>
      <c r="G7150" s="2" t="s">
        <v>10945</v>
      </c>
      <c r="H7150" s="9">
        <v>42354</v>
      </c>
      <c r="I7150" s="2">
        <v>2015</v>
      </c>
      <c r="J7150" s="2">
        <v>12</v>
      </c>
      <c r="K7150" s="2" t="str">
        <f>VLOOKUP($C7150,Clients!$B:$F,K$6,0)</f>
        <v>Innotype</v>
      </c>
      <c r="L7150" s="2" t="str">
        <f>VLOOKUP($C7150,Clients!$B:$F,L$6,0)</f>
        <v>Foreign</v>
      </c>
      <c r="M7150" s="2" t="str">
        <f>VLOOKUP($C7150,Clients!$B:$F,M$6,0)</f>
        <v>MM</v>
      </c>
      <c r="N7150" s="2" t="str">
        <f>VLOOKUP($C7150,Clients!$B:$F,N$6,0)</f>
        <v>Myanmar</v>
      </c>
    </row>
    <row r="7151" spans="2:14" x14ac:dyDescent="0.2">
      <c r="B7151" s="8">
        <v>420000</v>
      </c>
      <c r="C7151" s="2" t="s">
        <v>10758</v>
      </c>
      <c r="D7151" s="2" t="s">
        <v>51</v>
      </c>
      <c r="E7151" s="8">
        <v>0</v>
      </c>
      <c r="F7151" s="2" t="s">
        <v>10946</v>
      </c>
      <c r="G7151" s="2" t="s">
        <v>10947</v>
      </c>
      <c r="H7151" s="9">
        <v>42361</v>
      </c>
      <c r="I7151" s="2">
        <v>2015</v>
      </c>
      <c r="J7151" s="2">
        <v>12</v>
      </c>
      <c r="K7151" s="2" t="str">
        <f>VLOOKUP($C7151,Clients!$B:$F,K$6,0)</f>
        <v>Innotype</v>
      </c>
      <c r="L7151" s="2" t="str">
        <f>VLOOKUP($C7151,Clients!$B:$F,L$6,0)</f>
        <v>Foreign</v>
      </c>
      <c r="M7151" s="2" t="str">
        <f>VLOOKUP($C7151,Clients!$B:$F,M$6,0)</f>
        <v>MM</v>
      </c>
      <c r="N7151" s="2" t="str">
        <f>VLOOKUP($C7151,Clients!$B:$F,N$6,0)</f>
        <v>Myanmar</v>
      </c>
    </row>
    <row r="7152" spans="2:14" x14ac:dyDescent="0.2">
      <c r="B7152" s="8">
        <v>-989.77200000000005</v>
      </c>
      <c r="C7152" s="2" t="s">
        <v>10758</v>
      </c>
      <c r="D7152" s="2" t="s">
        <v>16</v>
      </c>
      <c r="E7152" s="8">
        <v>-1</v>
      </c>
      <c r="F7152" s="2" t="s">
        <v>10948</v>
      </c>
      <c r="G7152" s="2" t="s">
        <v>10949</v>
      </c>
      <c r="H7152" s="9">
        <v>42381</v>
      </c>
      <c r="I7152" s="2">
        <v>2016</v>
      </c>
      <c r="J7152" s="2">
        <v>1</v>
      </c>
      <c r="K7152" s="2" t="str">
        <f>VLOOKUP($C7152,Clients!$B:$F,K$6,0)</f>
        <v>Innotype</v>
      </c>
      <c r="L7152" s="2" t="str">
        <f>VLOOKUP($C7152,Clients!$B:$F,L$6,0)</f>
        <v>Foreign</v>
      </c>
      <c r="M7152" s="2" t="str">
        <f>VLOOKUP($C7152,Clients!$B:$F,M$6,0)</f>
        <v>MM</v>
      </c>
      <c r="N7152" s="2" t="str">
        <f>VLOOKUP($C7152,Clients!$B:$F,N$6,0)</f>
        <v>Myanmar</v>
      </c>
    </row>
    <row r="7153" spans="2:14" x14ac:dyDescent="0.2">
      <c r="B7153" s="8">
        <v>0</v>
      </c>
      <c r="C7153" s="2" t="s">
        <v>10758</v>
      </c>
      <c r="D7153" s="2" t="s">
        <v>20</v>
      </c>
      <c r="E7153" s="8">
        <v>1</v>
      </c>
      <c r="F7153" s="2" t="s">
        <v>10950</v>
      </c>
      <c r="G7153" s="2" t="s">
        <v>4773</v>
      </c>
      <c r="H7153" s="9">
        <v>42389</v>
      </c>
      <c r="I7153" s="2">
        <v>2016</v>
      </c>
      <c r="J7153" s="2">
        <v>1</v>
      </c>
      <c r="K7153" s="2" t="str">
        <f>VLOOKUP($C7153,Clients!$B:$F,K$6,0)</f>
        <v>Innotype</v>
      </c>
      <c r="L7153" s="2" t="str">
        <f>VLOOKUP($C7153,Clients!$B:$F,L$6,0)</f>
        <v>Foreign</v>
      </c>
      <c r="M7153" s="2" t="str">
        <f>VLOOKUP($C7153,Clients!$B:$F,M$6,0)</f>
        <v>MM</v>
      </c>
      <c r="N7153" s="2" t="str">
        <f>VLOOKUP($C7153,Clients!$B:$F,N$6,0)</f>
        <v>Myanmar</v>
      </c>
    </row>
    <row r="7154" spans="2:14" x14ac:dyDescent="0.2">
      <c r="B7154" s="8">
        <v>0</v>
      </c>
      <c r="C7154" s="2" t="s">
        <v>10758</v>
      </c>
      <c r="D7154" s="2" t="s">
        <v>20</v>
      </c>
      <c r="E7154" s="8">
        <v>6</v>
      </c>
      <c r="F7154" s="2" t="s">
        <v>10951</v>
      </c>
      <c r="G7154" s="2" t="s">
        <v>10952</v>
      </c>
      <c r="H7154" s="9">
        <v>42403</v>
      </c>
      <c r="I7154" s="2">
        <v>2016</v>
      </c>
      <c r="J7154" s="2">
        <v>2</v>
      </c>
      <c r="K7154" s="2" t="str">
        <f>VLOOKUP($C7154,Clients!$B:$F,K$6,0)</f>
        <v>Innotype</v>
      </c>
      <c r="L7154" s="2" t="str">
        <f>VLOOKUP($C7154,Clients!$B:$F,L$6,0)</f>
        <v>Foreign</v>
      </c>
      <c r="M7154" s="2" t="str">
        <f>VLOOKUP($C7154,Clients!$B:$F,M$6,0)</f>
        <v>MM</v>
      </c>
      <c r="N7154" s="2" t="str">
        <f>VLOOKUP($C7154,Clients!$B:$F,N$6,0)</f>
        <v>Myanmar</v>
      </c>
    </row>
    <row r="7155" spans="2:14" x14ac:dyDescent="0.2">
      <c r="B7155" s="8">
        <v>275854.57200000004</v>
      </c>
      <c r="C7155" s="2" t="s">
        <v>10758</v>
      </c>
      <c r="D7155" s="2" t="s">
        <v>16</v>
      </c>
      <c r="E7155" s="8">
        <v>225</v>
      </c>
      <c r="F7155" s="2" t="s">
        <v>10953</v>
      </c>
      <c r="G7155" s="2" t="s">
        <v>10954</v>
      </c>
      <c r="H7155" s="9">
        <v>42406</v>
      </c>
      <c r="I7155" s="2">
        <v>2016</v>
      </c>
      <c r="J7155" s="2">
        <v>2</v>
      </c>
      <c r="K7155" s="2" t="str">
        <f>VLOOKUP($C7155,Clients!$B:$F,K$6,0)</f>
        <v>Innotype</v>
      </c>
      <c r="L7155" s="2" t="str">
        <f>VLOOKUP($C7155,Clients!$B:$F,L$6,0)</f>
        <v>Foreign</v>
      </c>
      <c r="M7155" s="2" t="str">
        <f>VLOOKUP($C7155,Clients!$B:$F,M$6,0)</f>
        <v>MM</v>
      </c>
      <c r="N7155" s="2" t="str">
        <f>VLOOKUP($C7155,Clients!$B:$F,N$6,0)</f>
        <v>Myanmar</v>
      </c>
    </row>
    <row r="7156" spans="2:14" x14ac:dyDescent="0.2">
      <c r="B7156" s="8">
        <v>0</v>
      </c>
      <c r="C7156" s="2" t="s">
        <v>10758</v>
      </c>
      <c r="D7156" s="2" t="s">
        <v>16</v>
      </c>
      <c r="E7156" s="8">
        <v>2</v>
      </c>
      <c r="F7156" s="2" t="s">
        <v>10955</v>
      </c>
      <c r="G7156" s="2" t="s">
        <v>10956</v>
      </c>
      <c r="H7156" s="9">
        <v>42406</v>
      </c>
      <c r="I7156" s="2">
        <v>2016</v>
      </c>
      <c r="J7156" s="2">
        <v>2</v>
      </c>
      <c r="K7156" s="2" t="str">
        <f>VLOOKUP($C7156,Clients!$B:$F,K$6,0)</f>
        <v>Innotype</v>
      </c>
      <c r="L7156" s="2" t="str">
        <f>VLOOKUP($C7156,Clients!$B:$F,L$6,0)</f>
        <v>Foreign</v>
      </c>
      <c r="M7156" s="2" t="str">
        <f>VLOOKUP($C7156,Clients!$B:$F,M$6,0)</f>
        <v>MM</v>
      </c>
      <c r="N7156" s="2" t="str">
        <f>VLOOKUP($C7156,Clients!$B:$F,N$6,0)</f>
        <v>Myanmar</v>
      </c>
    </row>
    <row r="7157" spans="2:14" x14ac:dyDescent="0.2">
      <c r="B7157" s="8">
        <v>7560</v>
      </c>
      <c r="C7157" s="2" t="s">
        <v>10758</v>
      </c>
      <c r="D7157" s="2" t="s">
        <v>16</v>
      </c>
      <c r="E7157" s="8">
        <v>1</v>
      </c>
      <c r="F7157" s="2" t="s">
        <v>10957</v>
      </c>
      <c r="G7157" s="2" t="s">
        <v>10958</v>
      </c>
      <c r="H7157" s="9">
        <v>42406</v>
      </c>
      <c r="I7157" s="2">
        <v>2016</v>
      </c>
      <c r="J7157" s="2">
        <v>2</v>
      </c>
      <c r="K7157" s="2" t="str">
        <f>VLOOKUP($C7157,Clients!$B:$F,K$6,0)</f>
        <v>Innotype</v>
      </c>
      <c r="L7157" s="2" t="str">
        <f>VLOOKUP($C7157,Clients!$B:$F,L$6,0)</f>
        <v>Foreign</v>
      </c>
      <c r="M7157" s="2" t="str">
        <f>VLOOKUP($C7157,Clients!$B:$F,M$6,0)</f>
        <v>MM</v>
      </c>
      <c r="N7157" s="2" t="str">
        <f>VLOOKUP($C7157,Clients!$B:$F,N$6,0)</f>
        <v>Myanmar</v>
      </c>
    </row>
    <row r="7158" spans="2:14" x14ac:dyDescent="0.2">
      <c r="B7158" s="8">
        <v>291890.55</v>
      </c>
      <c r="C7158" s="2" t="s">
        <v>10758</v>
      </c>
      <c r="D7158" s="2" t="s">
        <v>16</v>
      </c>
      <c r="E7158" s="8">
        <v>225</v>
      </c>
      <c r="F7158" s="2" t="s">
        <v>10957</v>
      </c>
      <c r="G7158" s="2" t="s">
        <v>10959</v>
      </c>
      <c r="H7158" s="9">
        <v>42409</v>
      </c>
      <c r="I7158" s="2">
        <v>2016</v>
      </c>
      <c r="J7158" s="2">
        <v>2</v>
      </c>
      <c r="K7158" s="2" t="str">
        <f>VLOOKUP($C7158,Clients!$B:$F,K$6,0)</f>
        <v>Innotype</v>
      </c>
      <c r="L7158" s="2" t="str">
        <f>VLOOKUP($C7158,Clients!$B:$F,L$6,0)</f>
        <v>Foreign</v>
      </c>
      <c r="M7158" s="2" t="str">
        <f>VLOOKUP($C7158,Clients!$B:$F,M$6,0)</f>
        <v>MM</v>
      </c>
      <c r="N7158" s="2" t="str">
        <f>VLOOKUP($C7158,Clients!$B:$F,N$6,0)</f>
        <v>Myanmar</v>
      </c>
    </row>
    <row r="7159" spans="2:14" x14ac:dyDescent="0.2">
      <c r="B7159" s="8">
        <v>7560</v>
      </c>
      <c r="C7159" s="2" t="s">
        <v>10758</v>
      </c>
      <c r="D7159" s="2" t="s">
        <v>16</v>
      </c>
      <c r="E7159" s="8">
        <v>1</v>
      </c>
      <c r="F7159" s="2" t="s">
        <v>10957</v>
      </c>
      <c r="G7159" s="2" t="s">
        <v>10960</v>
      </c>
      <c r="H7159" s="9">
        <v>42409</v>
      </c>
      <c r="I7159" s="2">
        <v>2016</v>
      </c>
      <c r="J7159" s="2">
        <v>2</v>
      </c>
      <c r="K7159" s="2" t="str">
        <f>VLOOKUP($C7159,Clients!$B:$F,K$6,0)</f>
        <v>Innotype</v>
      </c>
      <c r="L7159" s="2" t="str">
        <f>VLOOKUP($C7159,Clients!$B:$F,L$6,0)</f>
        <v>Foreign</v>
      </c>
      <c r="M7159" s="2" t="str">
        <f>VLOOKUP($C7159,Clients!$B:$F,M$6,0)</f>
        <v>MM</v>
      </c>
      <c r="N7159" s="2" t="str">
        <f>VLOOKUP($C7159,Clients!$B:$F,N$6,0)</f>
        <v>Myanmar</v>
      </c>
    </row>
    <row r="7160" spans="2:14" x14ac:dyDescent="0.2">
      <c r="B7160" s="8">
        <v>-4308.0660000000007</v>
      </c>
      <c r="C7160" s="2" t="s">
        <v>10758</v>
      </c>
      <c r="D7160" s="2" t="s">
        <v>16</v>
      </c>
      <c r="E7160" s="8">
        <v>-3</v>
      </c>
      <c r="F7160" s="2" t="s">
        <v>10961</v>
      </c>
      <c r="G7160" s="2" t="s">
        <v>10962</v>
      </c>
      <c r="H7160" s="9">
        <v>42418</v>
      </c>
      <c r="I7160" s="2">
        <v>2016</v>
      </c>
      <c r="J7160" s="2">
        <v>2</v>
      </c>
      <c r="K7160" s="2" t="str">
        <f>VLOOKUP($C7160,Clients!$B:$F,K$6,0)</f>
        <v>Innotype</v>
      </c>
      <c r="L7160" s="2" t="str">
        <f>VLOOKUP($C7160,Clients!$B:$F,L$6,0)</f>
        <v>Foreign</v>
      </c>
      <c r="M7160" s="2" t="str">
        <f>VLOOKUP($C7160,Clients!$B:$F,M$6,0)</f>
        <v>MM</v>
      </c>
      <c r="N7160" s="2" t="str">
        <f>VLOOKUP($C7160,Clients!$B:$F,N$6,0)</f>
        <v>Myanmar</v>
      </c>
    </row>
    <row r="7161" spans="2:14" x14ac:dyDescent="0.2">
      <c r="B7161" s="8">
        <v>4308.0660000000007</v>
      </c>
      <c r="C7161" s="2" t="s">
        <v>10758</v>
      </c>
      <c r="D7161" s="2" t="s">
        <v>16</v>
      </c>
      <c r="E7161" s="8">
        <v>3</v>
      </c>
      <c r="F7161" s="2" t="s">
        <v>10963</v>
      </c>
      <c r="G7161" s="2" t="s">
        <v>10962</v>
      </c>
      <c r="H7161" s="9">
        <v>42418</v>
      </c>
      <c r="I7161" s="2">
        <v>2016</v>
      </c>
      <c r="J7161" s="2">
        <v>2</v>
      </c>
      <c r="K7161" s="2" t="str">
        <f>VLOOKUP($C7161,Clients!$B:$F,K$6,0)</f>
        <v>Innotype</v>
      </c>
      <c r="L7161" s="2" t="str">
        <f>VLOOKUP($C7161,Clients!$B:$F,L$6,0)</f>
        <v>Foreign</v>
      </c>
      <c r="M7161" s="2" t="str">
        <f>VLOOKUP($C7161,Clients!$B:$F,M$6,0)</f>
        <v>MM</v>
      </c>
      <c r="N7161" s="2" t="str">
        <f>VLOOKUP($C7161,Clients!$B:$F,N$6,0)</f>
        <v>Myanmar</v>
      </c>
    </row>
    <row r="7162" spans="2:14" x14ac:dyDescent="0.2">
      <c r="B7162" s="8">
        <v>79288.23000000001</v>
      </c>
      <c r="C7162" s="2" t="s">
        <v>10758</v>
      </c>
      <c r="D7162" s="2" t="s">
        <v>16</v>
      </c>
      <c r="E7162" s="8">
        <v>65</v>
      </c>
      <c r="F7162" s="2" t="s">
        <v>10957</v>
      </c>
      <c r="G7162" s="2" t="s">
        <v>10964</v>
      </c>
      <c r="H7162" s="9">
        <v>42419</v>
      </c>
      <c r="I7162" s="2">
        <v>2016</v>
      </c>
      <c r="J7162" s="2">
        <v>2</v>
      </c>
      <c r="K7162" s="2" t="str">
        <f>VLOOKUP($C7162,Clients!$B:$F,K$6,0)</f>
        <v>Innotype</v>
      </c>
      <c r="L7162" s="2" t="str">
        <f>VLOOKUP($C7162,Clients!$B:$F,L$6,0)</f>
        <v>Foreign</v>
      </c>
      <c r="M7162" s="2" t="str">
        <f>VLOOKUP($C7162,Clients!$B:$F,M$6,0)</f>
        <v>MM</v>
      </c>
      <c r="N7162" s="2" t="str">
        <f>VLOOKUP($C7162,Clients!$B:$F,N$6,0)</f>
        <v>Myanmar</v>
      </c>
    </row>
    <row r="7163" spans="2:14" x14ac:dyDescent="0.2">
      <c r="B7163" s="8">
        <v>1470</v>
      </c>
      <c r="C7163" s="2" t="s">
        <v>10758</v>
      </c>
      <c r="D7163" s="2" t="s">
        <v>16</v>
      </c>
      <c r="E7163" s="8">
        <v>1</v>
      </c>
      <c r="F7163" s="2" t="s">
        <v>10957</v>
      </c>
      <c r="G7163" s="2" t="s">
        <v>10965</v>
      </c>
      <c r="H7163" s="9">
        <v>42419</v>
      </c>
      <c r="I7163" s="2">
        <v>2016</v>
      </c>
      <c r="J7163" s="2">
        <v>2</v>
      </c>
      <c r="K7163" s="2" t="str">
        <f>VLOOKUP($C7163,Clients!$B:$F,K$6,0)</f>
        <v>Innotype</v>
      </c>
      <c r="L7163" s="2" t="str">
        <f>VLOOKUP($C7163,Clients!$B:$F,L$6,0)</f>
        <v>Foreign</v>
      </c>
      <c r="M7163" s="2" t="str">
        <f>VLOOKUP($C7163,Clients!$B:$F,M$6,0)</f>
        <v>MM</v>
      </c>
      <c r="N7163" s="2" t="str">
        <f>VLOOKUP($C7163,Clients!$B:$F,N$6,0)</f>
        <v>Myanmar</v>
      </c>
    </row>
    <row r="7164" spans="2:14" x14ac:dyDescent="0.2">
      <c r="B7164" s="8">
        <v>78349.865999999995</v>
      </c>
      <c r="C7164" s="2" t="s">
        <v>10758</v>
      </c>
      <c r="D7164" s="2" t="s">
        <v>16</v>
      </c>
      <c r="E7164" s="8">
        <v>106</v>
      </c>
      <c r="F7164" s="2" t="s">
        <v>10966</v>
      </c>
      <c r="G7164" s="2" t="s">
        <v>10967</v>
      </c>
      <c r="H7164" s="9">
        <v>42430</v>
      </c>
      <c r="I7164" s="2">
        <v>2016</v>
      </c>
      <c r="J7164" s="2">
        <v>3</v>
      </c>
      <c r="K7164" s="2" t="str">
        <f>VLOOKUP($C7164,Clients!$B:$F,K$6,0)</f>
        <v>Innotype</v>
      </c>
      <c r="L7164" s="2" t="str">
        <f>VLOOKUP($C7164,Clients!$B:$F,L$6,0)</f>
        <v>Foreign</v>
      </c>
      <c r="M7164" s="2" t="str">
        <f>VLOOKUP($C7164,Clients!$B:$F,M$6,0)</f>
        <v>MM</v>
      </c>
      <c r="N7164" s="2" t="str">
        <f>VLOOKUP($C7164,Clients!$B:$F,N$6,0)</f>
        <v>Myanmar</v>
      </c>
    </row>
    <row r="7165" spans="2:14" x14ac:dyDescent="0.2">
      <c r="B7165" s="8">
        <v>91204.218000000008</v>
      </c>
      <c r="C7165" s="2" t="s">
        <v>10758</v>
      </c>
      <c r="D7165" s="2" t="s">
        <v>16</v>
      </c>
      <c r="E7165" s="8">
        <v>123</v>
      </c>
      <c r="F7165" s="2" t="s">
        <v>10966</v>
      </c>
      <c r="G7165" s="2" t="s">
        <v>10968</v>
      </c>
      <c r="H7165" s="9">
        <v>42430</v>
      </c>
      <c r="I7165" s="2">
        <v>2016</v>
      </c>
      <c r="J7165" s="2">
        <v>3</v>
      </c>
      <c r="K7165" s="2" t="str">
        <f>VLOOKUP($C7165,Clients!$B:$F,K$6,0)</f>
        <v>Innotype</v>
      </c>
      <c r="L7165" s="2" t="str">
        <f>VLOOKUP($C7165,Clients!$B:$F,L$6,0)</f>
        <v>Foreign</v>
      </c>
      <c r="M7165" s="2" t="str">
        <f>VLOOKUP($C7165,Clients!$B:$F,M$6,0)</f>
        <v>MM</v>
      </c>
      <c r="N7165" s="2" t="str">
        <f>VLOOKUP($C7165,Clients!$B:$F,N$6,0)</f>
        <v>Myanmar</v>
      </c>
    </row>
    <row r="7166" spans="2:14" x14ac:dyDescent="0.2">
      <c r="B7166" s="8">
        <v>8610</v>
      </c>
      <c r="C7166" s="2" t="s">
        <v>10758</v>
      </c>
      <c r="D7166" s="2" t="s">
        <v>16</v>
      </c>
      <c r="E7166" s="8">
        <v>1</v>
      </c>
      <c r="F7166" s="2" t="s">
        <v>10966</v>
      </c>
      <c r="G7166" s="2" t="s">
        <v>10969</v>
      </c>
      <c r="H7166" s="9">
        <v>42430</v>
      </c>
      <c r="I7166" s="2">
        <v>2016</v>
      </c>
      <c r="J7166" s="2">
        <v>3</v>
      </c>
      <c r="K7166" s="2" t="str">
        <f>VLOOKUP($C7166,Clients!$B:$F,K$6,0)</f>
        <v>Innotype</v>
      </c>
      <c r="L7166" s="2" t="str">
        <f>VLOOKUP($C7166,Clients!$B:$F,L$6,0)</f>
        <v>Foreign</v>
      </c>
      <c r="M7166" s="2" t="str">
        <f>VLOOKUP($C7166,Clients!$B:$F,M$6,0)</f>
        <v>MM</v>
      </c>
      <c r="N7166" s="2" t="str">
        <f>VLOOKUP($C7166,Clients!$B:$F,N$6,0)</f>
        <v>Myanmar</v>
      </c>
    </row>
    <row r="7167" spans="2:14" x14ac:dyDescent="0.2">
      <c r="B7167" s="8">
        <v>78882.047999999995</v>
      </c>
      <c r="C7167" s="2" t="s">
        <v>10758</v>
      </c>
      <c r="D7167" s="2" t="s">
        <v>16</v>
      </c>
      <c r="E7167" s="8">
        <v>108</v>
      </c>
      <c r="F7167" s="2" t="s">
        <v>10966</v>
      </c>
      <c r="G7167" s="2" t="s">
        <v>10970</v>
      </c>
      <c r="H7167" s="9">
        <v>42430</v>
      </c>
      <c r="I7167" s="2">
        <v>2016</v>
      </c>
      <c r="J7167" s="2">
        <v>3</v>
      </c>
      <c r="K7167" s="2" t="str">
        <f>VLOOKUP($C7167,Clients!$B:$F,K$6,0)</f>
        <v>Innotype</v>
      </c>
      <c r="L7167" s="2" t="str">
        <f>VLOOKUP($C7167,Clients!$B:$F,L$6,0)</f>
        <v>Foreign</v>
      </c>
      <c r="M7167" s="2" t="str">
        <f>VLOOKUP($C7167,Clients!$B:$F,M$6,0)</f>
        <v>MM</v>
      </c>
      <c r="N7167" s="2" t="str">
        <f>VLOOKUP($C7167,Clients!$B:$F,N$6,0)</f>
        <v>Myanmar</v>
      </c>
    </row>
    <row r="7168" spans="2:14" x14ac:dyDescent="0.2">
      <c r="B7168" s="8">
        <v>29772.414000000001</v>
      </c>
      <c r="C7168" s="2" t="s">
        <v>10758</v>
      </c>
      <c r="D7168" s="2" t="s">
        <v>16</v>
      </c>
      <c r="E7168" s="8">
        <v>42</v>
      </c>
      <c r="F7168" s="2" t="s">
        <v>10966</v>
      </c>
      <c r="G7168" s="2" t="s">
        <v>10971</v>
      </c>
      <c r="H7168" s="9">
        <v>42430</v>
      </c>
      <c r="I7168" s="2">
        <v>2016</v>
      </c>
      <c r="J7168" s="2">
        <v>3</v>
      </c>
      <c r="K7168" s="2" t="str">
        <f>VLOOKUP($C7168,Clients!$B:$F,K$6,0)</f>
        <v>Innotype</v>
      </c>
      <c r="L7168" s="2" t="str">
        <f>VLOOKUP($C7168,Clients!$B:$F,L$6,0)</f>
        <v>Foreign</v>
      </c>
      <c r="M7168" s="2" t="str">
        <f>VLOOKUP($C7168,Clients!$B:$F,M$6,0)</f>
        <v>MM</v>
      </c>
      <c r="N7168" s="2" t="str">
        <f>VLOOKUP($C7168,Clients!$B:$F,N$6,0)</f>
        <v>Myanmar</v>
      </c>
    </row>
    <row r="7169" spans="2:14" x14ac:dyDescent="0.2">
      <c r="B7169" s="8">
        <v>9114</v>
      </c>
      <c r="C7169" s="2" t="s">
        <v>10758</v>
      </c>
      <c r="D7169" s="2" t="s">
        <v>16</v>
      </c>
      <c r="E7169" s="8">
        <v>1</v>
      </c>
      <c r="F7169" s="2" t="s">
        <v>10966</v>
      </c>
      <c r="G7169" s="2" t="s">
        <v>10972</v>
      </c>
      <c r="H7169" s="9">
        <v>42430</v>
      </c>
      <c r="I7169" s="2">
        <v>2016</v>
      </c>
      <c r="J7169" s="2">
        <v>3</v>
      </c>
      <c r="K7169" s="2" t="str">
        <f>VLOOKUP($C7169,Clients!$B:$F,K$6,0)</f>
        <v>Innotype</v>
      </c>
      <c r="L7169" s="2" t="str">
        <f>VLOOKUP($C7169,Clients!$B:$F,L$6,0)</f>
        <v>Foreign</v>
      </c>
      <c r="M7169" s="2" t="str">
        <f>VLOOKUP($C7169,Clients!$B:$F,M$6,0)</f>
        <v>MM</v>
      </c>
      <c r="N7169" s="2" t="str">
        <f>VLOOKUP($C7169,Clients!$B:$F,N$6,0)</f>
        <v>Myanmar</v>
      </c>
    </row>
    <row r="7170" spans="2:14" x14ac:dyDescent="0.2">
      <c r="B7170" s="8">
        <v>96306.21</v>
      </c>
      <c r="C7170" s="2" t="s">
        <v>10758</v>
      </c>
      <c r="D7170" s="2" t="s">
        <v>16</v>
      </c>
      <c r="E7170" s="8">
        <v>127</v>
      </c>
      <c r="F7170" s="2" t="s">
        <v>10966</v>
      </c>
      <c r="G7170" s="2" t="s">
        <v>10973</v>
      </c>
      <c r="H7170" s="9">
        <v>42431</v>
      </c>
      <c r="I7170" s="2">
        <v>2016</v>
      </c>
      <c r="J7170" s="2">
        <v>3</v>
      </c>
      <c r="K7170" s="2" t="str">
        <f>VLOOKUP($C7170,Clients!$B:$F,K$6,0)</f>
        <v>Innotype</v>
      </c>
      <c r="L7170" s="2" t="str">
        <f>VLOOKUP($C7170,Clients!$B:$F,L$6,0)</f>
        <v>Foreign</v>
      </c>
      <c r="M7170" s="2" t="str">
        <f>VLOOKUP($C7170,Clients!$B:$F,M$6,0)</f>
        <v>MM</v>
      </c>
      <c r="N7170" s="2" t="str">
        <f>VLOOKUP($C7170,Clients!$B:$F,N$6,0)</f>
        <v>Myanmar</v>
      </c>
    </row>
    <row r="7171" spans="2:14" x14ac:dyDescent="0.2">
      <c r="B7171" s="8">
        <v>52617.851999999999</v>
      </c>
      <c r="C7171" s="2" t="s">
        <v>10758</v>
      </c>
      <c r="D7171" s="2" t="s">
        <v>16</v>
      </c>
      <c r="E7171" s="8">
        <v>74</v>
      </c>
      <c r="F7171" s="2" t="s">
        <v>10966</v>
      </c>
      <c r="G7171" s="2" t="s">
        <v>10974</v>
      </c>
      <c r="H7171" s="9">
        <v>42431</v>
      </c>
      <c r="I7171" s="2">
        <v>2016</v>
      </c>
      <c r="J7171" s="2">
        <v>3</v>
      </c>
      <c r="K7171" s="2" t="str">
        <f>VLOOKUP($C7171,Clients!$B:$F,K$6,0)</f>
        <v>Innotype</v>
      </c>
      <c r="L7171" s="2" t="str">
        <f>VLOOKUP($C7171,Clients!$B:$F,L$6,0)</f>
        <v>Foreign</v>
      </c>
      <c r="M7171" s="2" t="str">
        <f>VLOOKUP($C7171,Clients!$B:$F,M$6,0)</f>
        <v>MM</v>
      </c>
      <c r="N7171" s="2" t="str">
        <f>VLOOKUP($C7171,Clients!$B:$F,N$6,0)</f>
        <v>Myanmar</v>
      </c>
    </row>
    <row r="7172" spans="2:14" x14ac:dyDescent="0.2">
      <c r="B7172" s="8">
        <v>9240</v>
      </c>
      <c r="C7172" s="2" t="s">
        <v>10758</v>
      </c>
      <c r="D7172" s="2" t="s">
        <v>16</v>
      </c>
      <c r="E7172" s="8">
        <v>1</v>
      </c>
      <c r="F7172" s="2" t="s">
        <v>10966</v>
      </c>
      <c r="G7172" s="2" t="s">
        <v>10975</v>
      </c>
      <c r="H7172" s="9">
        <v>42431</v>
      </c>
      <c r="I7172" s="2">
        <v>2016</v>
      </c>
      <c r="J7172" s="2">
        <v>3</v>
      </c>
      <c r="K7172" s="2" t="str">
        <f>VLOOKUP($C7172,Clients!$B:$F,K$6,0)</f>
        <v>Innotype</v>
      </c>
      <c r="L7172" s="2" t="str">
        <f>VLOOKUP($C7172,Clients!$B:$F,L$6,0)</f>
        <v>Foreign</v>
      </c>
      <c r="M7172" s="2" t="str">
        <f>VLOOKUP($C7172,Clients!$B:$F,M$6,0)</f>
        <v>MM</v>
      </c>
      <c r="N7172" s="2" t="str">
        <f>VLOOKUP($C7172,Clients!$B:$F,N$6,0)</f>
        <v>Myanmar</v>
      </c>
    </row>
    <row r="7173" spans="2:14" x14ac:dyDescent="0.2">
      <c r="B7173" s="8">
        <v>105841.428</v>
      </c>
      <c r="C7173" s="2" t="s">
        <v>10758</v>
      </c>
      <c r="D7173" s="2" t="s">
        <v>16</v>
      </c>
      <c r="E7173" s="8">
        <v>140</v>
      </c>
      <c r="F7173" s="2" t="s">
        <v>10966</v>
      </c>
      <c r="G7173" s="2" t="s">
        <v>10976</v>
      </c>
      <c r="H7173" s="9">
        <v>42432</v>
      </c>
      <c r="I7173" s="2">
        <v>2016</v>
      </c>
      <c r="J7173" s="2">
        <v>3</v>
      </c>
      <c r="K7173" s="2" t="str">
        <f>VLOOKUP($C7173,Clients!$B:$F,K$6,0)</f>
        <v>Innotype</v>
      </c>
      <c r="L7173" s="2" t="str">
        <f>VLOOKUP($C7173,Clients!$B:$F,L$6,0)</f>
        <v>Foreign</v>
      </c>
      <c r="M7173" s="2" t="str">
        <f>VLOOKUP($C7173,Clients!$B:$F,M$6,0)</f>
        <v>MM</v>
      </c>
      <c r="N7173" s="2" t="str">
        <f>VLOOKUP($C7173,Clients!$B:$F,N$6,0)</f>
        <v>Myanmar</v>
      </c>
    </row>
    <row r="7174" spans="2:14" x14ac:dyDescent="0.2">
      <c r="B7174" s="8">
        <v>54798.912000000004</v>
      </c>
      <c r="C7174" s="2" t="s">
        <v>10758</v>
      </c>
      <c r="D7174" s="2" t="s">
        <v>16</v>
      </c>
      <c r="E7174" s="8">
        <v>68</v>
      </c>
      <c r="F7174" s="2" t="s">
        <v>10966</v>
      </c>
      <c r="G7174" s="2" t="s">
        <v>10977</v>
      </c>
      <c r="H7174" s="9">
        <v>42432</v>
      </c>
      <c r="I7174" s="2">
        <v>2016</v>
      </c>
      <c r="J7174" s="2">
        <v>3</v>
      </c>
      <c r="K7174" s="2" t="str">
        <f>VLOOKUP($C7174,Clients!$B:$F,K$6,0)</f>
        <v>Innotype</v>
      </c>
      <c r="L7174" s="2" t="str">
        <f>VLOOKUP($C7174,Clients!$B:$F,L$6,0)</f>
        <v>Foreign</v>
      </c>
      <c r="M7174" s="2" t="str">
        <f>VLOOKUP($C7174,Clients!$B:$F,M$6,0)</f>
        <v>MM</v>
      </c>
      <c r="N7174" s="2" t="str">
        <f>VLOOKUP($C7174,Clients!$B:$F,N$6,0)</f>
        <v>Myanmar</v>
      </c>
    </row>
    <row r="7175" spans="2:14" x14ac:dyDescent="0.2">
      <c r="B7175" s="8">
        <v>9030</v>
      </c>
      <c r="C7175" s="2" t="s">
        <v>10758</v>
      </c>
      <c r="D7175" s="2" t="s">
        <v>16</v>
      </c>
      <c r="E7175" s="8">
        <v>1</v>
      </c>
      <c r="F7175" s="2" t="s">
        <v>10966</v>
      </c>
      <c r="G7175" s="2" t="s">
        <v>10978</v>
      </c>
      <c r="H7175" s="9">
        <v>42432</v>
      </c>
      <c r="I7175" s="2">
        <v>2016</v>
      </c>
      <c r="J7175" s="2">
        <v>3</v>
      </c>
      <c r="K7175" s="2" t="str">
        <f>VLOOKUP($C7175,Clients!$B:$F,K$6,0)</f>
        <v>Innotype</v>
      </c>
      <c r="L7175" s="2" t="str">
        <f>VLOOKUP($C7175,Clients!$B:$F,L$6,0)</f>
        <v>Foreign</v>
      </c>
      <c r="M7175" s="2" t="str">
        <f>VLOOKUP($C7175,Clients!$B:$F,M$6,0)</f>
        <v>MM</v>
      </c>
      <c r="N7175" s="2" t="str">
        <f>VLOOKUP($C7175,Clients!$B:$F,N$6,0)</f>
        <v>Myanmar</v>
      </c>
    </row>
    <row r="7176" spans="2:14" x14ac:dyDescent="0.2">
      <c r="B7176" s="8">
        <v>37782.192000000003</v>
      </c>
      <c r="C7176" s="2" t="s">
        <v>10758</v>
      </c>
      <c r="D7176" s="2" t="s">
        <v>16</v>
      </c>
      <c r="E7176" s="8">
        <v>49</v>
      </c>
      <c r="F7176" s="2" t="s">
        <v>10966</v>
      </c>
      <c r="G7176" s="2" t="s">
        <v>10979</v>
      </c>
      <c r="H7176" s="9">
        <v>42432</v>
      </c>
      <c r="I7176" s="2">
        <v>2016</v>
      </c>
      <c r="J7176" s="2">
        <v>3</v>
      </c>
      <c r="K7176" s="2" t="str">
        <f>VLOOKUP($C7176,Clients!$B:$F,K$6,0)</f>
        <v>Innotype</v>
      </c>
      <c r="L7176" s="2" t="str">
        <f>VLOOKUP($C7176,Clients!$B:$F,L$6,0)</f>
        <v>Foreign</v>
      </c>
      <c r="M7176" s="2" t="str">
        <f>VLOOKUP($C7176,Clients!$B:$F,M$6,0)</f>
        <v>MM</v>
      </c>
      <c r="N7176" s="2" t="str">
        <f>VLOOKUP($C7176,Clients!$B:$F,N$6,0)</f>
        <v>Myanmar</v>
      </c>
    </row>
    <row r="7177" spans="2:14" x14ac:dyDescent="0.2">
      <c r="B7177" s="8">
        <v>44466.240000000005</v>
      </c>
      <c r="C7177" s="2" t="s">
        <v>10758</v>
      </c>
      <c r="D7177" s="2" t="s">
        <v>16</v>
      </c>
      <c r="E7177" s="8">
        <v>62</v>
      </c>
      <c r="F7177" s="2" t="s">
        <v>10966</v>
      </c>
      <c r="G7177" s="2" t="s">
        <v>10980</v>
      </c>
      <c r="H7177" s="9">
        <v>42432</v>
      </c>
      <c r="I7177" s="2">
        <v>2016</v>
      </c>
      <c r="J7177" s="2">
        <v>3</v>
      </c>
      <c r="K7177" s="2" t="str">
        <f>VLOOKUP($C7177,Clients!$B:$F,K$6,0)</f>
        <v>Innotype</v>
      </c>
      <c r="L7177" s="2" t="str">
        <f>VLOOKUP($C7177,Clients!$B:$F,L$6,0)</f>
        <v>Foreign</v>
      </c>
      <c r="M7177" s="2" t="str">
        <f>VLOOKUP($C7177,Clients!$B:$F,M$6,0)</f>
        <v>MM</v>
      </c>
      <c r="N7177" s="2" t="str">
        <f>VLOOKUP($C7177,Clients!$B:$F,N$6,0)</f>
        <v>Myanmar</v>
      </c>
    </row>
    <row r="7178" spans="2:14" x14ac:dyDescent="0.2">
      <c r="B7178" s="8">
        <v>119072.856</v>
      </c>
      <c r="C7178" s="2" t="s">
        <v>10758</v>
      </c>
      <c r="D7178" s="2" t="s">
        <v>16</v>
      </c>
      <c r="E7178" s="8">
        <v>161</v>
      </c>
      <c r="F7178" s="2" t="s">
        <v>10966</v>
      </c>
      <c r="G7178" s="2" t="s">
        <v>10981</v>
      </c>
      <c r="H7178" s="9">
        <v>42432</v>
      </c>
      <c r="I7178" s="2">
        <v>2016</v>
      </c>
      <c r="J7178" s="2">
        <v>3</v>
      </c>
      <c r="K7178" s="2" t="str">
        <f>VLOOKUP($C7178,Clients!$B:$F,K$6,0)</f>
        <v>Innotype</v>
      </c>
      <c r="L7178" s="2" t="str">
        <f>VLOOKUP($C7178,Clients!$B:$F,L$6,0)</f>
        <v>Foreign</v>
      </c>
      <c r="M7178" s="2" t="str">
        <f>VLOOKUP($C7178,Clients!$B:$F,M$6,0)</f>
        <v>MM</v>
      </c>
      <c r="N7178" s="2" t="str">
        <f>VLOOKUP($C7178,Clients!$B:$F,N$6,0)</f>
        <v>Myanmar</v>
      </c>
    </row>
    <row r="7179" spans="2:14" x14ac:dyDescent="0.2">
      <c r="B7179" s="8">
        <v>153842.76600000003</v>
      </c>
      <c r="C7179" s="2" t="s">
        <v>10758</v>
      </c>
      <c r="D7179" s="2" t="s">
        <v>16</v>
      </c>
      <c r="E7179" s="8">
        <v>203</v>
      </c>
      <c r="F7179" s="2" t="s">
        <v>10966</v>
      </c>
      <c r="G7179" s="2" t="s">
        <v>10982</v>
      </c>
      <c r="H7179" s="9">
        <v>42433</v>
      </c>
      <c r="I7179" s="2">
        <v>2016</v>
      </c>
      <c r="J7179" s="2">
        <v>3</v>
      </c>
      <c r="K7179" s="2" t="str">
        <f>VLOOKUP($C7179,Clients!$B:$F,K$6,0)</f>
        <v>Innotype</v>
      </c>
      <c r="L7179" s="2" t="str">
        <f>VLOOKUP($C7179,Clients!$B:$F,L$6,0)</f>
        <v>Foreign</v>
      </c>
      <c r="M7179" s="2" t="str">
        <f>VLOOKUP($C7179,Clients!$B:$F,M$6,0)</f>
        <v>MM</v>
      </c>
      <c r="N7179" s="2" t="str">
        <f>VLOOKUP($C7179,Clients!$B:$F,N$6,0)</f>
        <v>Myanmar</v>
      </c>
    </row>
    <row r="7180" spans="2:14" x14ac:dyDescent="0.2">
      <c r="B7180" s="8">
        <v>7980</v>
      </c>
      <c r="C7180" s="2" t="s">
        <v>10758</v>
      </c>
      <c r="D7180" s="2" t="s">
        <v>16</v>
      </c>
      <c r="E7180" s="8">
        <v>1</v>
      </c>
      <c r="F7180" s="2" t="s">
        <v>10966</v>
      </c>
      <c r="G7180" s="2" t="s">
        <v>10983</v>
      </c>
      <c r="H7180" s="9">
        <v>42433</v>
      </c>
      <c r="I7180" s="2">
        <v>2016</v>
      </c>
      <c r="J7180" s="2">
        <v>3</v>
      </c>
      <c r="K7180" s="2" t="str">
        <f>VLOOKUP($C7180,Clients!$B:$F,K$6,0)</f>
        <v>Innotype</v>
      </c>
      <c r="L7180" s="2" t="str">
        <f>VLOOKUP($C7180,Clients!$B:$F,L$6,0)</f>
        <v>Foreign</v>
      </c>
      <c r="M7180" s="2" t="str">
        <f>VLOOKUP($C7180,Clients!$B:$F,M$6,0)</f>
        <v>MM</v>
      </c>
      <c r="N7180" s="2" t="str">
        <f>VLOOKUP($C7180,Clients!$B:$F,N$6,0)</f>
        <v>Myanmar</v>
      </c>
    </row>
    <row r="7181" spans="2:14" x14ac:dyDescent="0.2">
      <c r="B7181" s="8">
        <v>8190</v>
      </c>
      <c r="C7181" s="2" t="s">
        <v>10758</v>
      </c>
      <c r="D7181" s="2" t="s">
        <v>16</v>
      </c>
      <c r="E7181" s="8">
        <v>1</v>
      </c>
      <c r="F7181" s="2" t="s">
        <v>10966</v>
      </c>
      <c r="G7181" s="2" t="s">
        <v>10984</v>
      </c>
      <c r="H7181" s="9">
        <v>42433</v>
      </c>
      <c r="I7181" s="2">
        <v>2016</v>
      </c>
      <c r="J7181" s="2">
        <v>3</v>
      </c>
      <c r="K7181" s="2" t="str">
        <f>VLOOKUP($C7181,Clients!$B:$F,K$6,0)</f>
        <v>Innotype</v>
      </c>
      <c r="L7181" s="2" t="str">
        <f>VLOOKUP($C7181,Clients!$B:$F,L$6,0)</f>
        <v>Foreign</v>
      </c>
      <c r="M7181" s="2" t="str">
        <f>VLOOKUP($C7181,Clients!$B:$F,M$6,0)</f>
        <v>MM</v>
      </c>
      <c r="N7181" s="2" t="str">
        <f>VLOOKUP($C7181,Clients!$B:$F,N$6,0)</f>
        <v>Myanmar</v>
      </c>
    </row>
    <row r="7182" spans="2:14" x14ac:dyDescent="0.2">
      <c r="B7182" s="8">
        <v>2310.9660000000003</v>
      </c>
      <c r="C7182" s="2" t="s">
        <v>10758</v>
      </c>
      <c r="D7182" s="2" t="s">
        <v>16</v>
      </c>
      <c r="E7182" s="8">
        <v>3</v>
      </c>
      <c r="F7182" s="2" t="s">
        <v>10966</v>
      </c>
      <c r="G7182" s="2" t="s">
        <v>10985</v>
      </c>
      <c r="H7182" s="9">
        <v>42433</v>
      </c>
      <c r="I7182" s="2">
        <v>2016</v>
      </c>
      <c r="J7182" s="2">
        <v>3</v>
      </c>
      <c r="K7182" s="2" t="str">
        <f>VLOOKUP($C7182,Clients!$B:$F,K$6,0)</f>
        <v>Innotype</v>
      </c>
      <c r="L7182" s="2" t="str">
        <f>VLOOKUP($C7182,Clients!$B:$F,L$6,0)</f>
        <v>Foreign</v>
      </c>
      <c r="M7182" s="2" t="str">
        <f>VLOOKUP($C7182,Clients!$B:$F,M$6,0)</f>
        <v>MM</v>
      </c>
      <c r="N7182" s="2" t="str">
        <f>VLOOKUP($C7182,Clients!$B:$F,N$6,0)</f>
        <v>Myanmar</v>
      </c>
    </row>
    <row r="7183" spans="2:14" x14ac:dyDescent="0.2">
      <c r="B7183" s="8">
        <v>3360</v>
      </c>
      <c r="C7183" s="2" t="s">
        <v>10758</v>
      </c>
      <c r="D7183" s="2" t="s">
        <v>16</v>
      </c>
      <c r="E7183" s="8">
        <v>1</v>
      </c>
      <c r="F7183" s="2" t="s">
        <v>10966</v>
      </c>
      <c r="G7183" s="2" t="s">
        <v>10986</v>
      </c>
      <c r="H7183" s="9">
        <v>42433</v>
      </c>
      <c r="I7183" s="2">
        <v>2016</v>
      </c>
      <c r="J7183" s="2">
        <v>3</v>
      </c>
      <c r="K7183" s="2" t="str">
        <f>VLOOKUP($C7183,Clients!$B:$F,K$6,0)</f>
        <v>Innotype</v>
      </c>
      <c r="L7183" s="2" t="str">
        <f>VLOOKUP($C7183,Clients!$B:$F,L$6,0)</f>
        <v>Foreign</v>
      </c>
      <c r="M7183" s="2" t="str">
        <f>VLOOKUP($C7183,Clients!$B:$F,M$6,0)</f>
        <v>MM</v>
      </c>
      <c r="N7183" s="2" t="str">
        <f>VLOOKUP($C7183,Clients!$B:$F,N$6,0)</f>
        <v>Myanmar</v>
      </c>
    </row>
    <row r="7184" spans="2:14" x14ac:dyDescent="0.2">
      <c r="B7184" s="8">
        <v>162.07800000000003</v>
      </c>
      <c r="C7184" s="2" t="s">
        <v>10758</v>
      </c>
      <c r="D7184" s="2" t="s">
        <v>20</v>
      </c>
      <c r="E7184" s="8">
        <v>4</v>
      </c>
      <c r="F7184" s="2" t="s">
        <v>10987</v>
      </c>
      <c r="G7184" s="2" t="s">
        <v>10988</v>
      </c>
      <c r="H7184" s="9">
        <v>42445</v>
      </c>
      <c r="I7184" s="2">
        <v>2016</v>
      </c>
      <c r="J7184" s="2">
        <v>3</v>
      </c>
      <c r="K7184" s="2" t="str">
        <f>VLOOKUP($C7184,Clients!$B:$F,K$6,0)</f>
        <v>Innotype</v>
      </c>
      <c r="L7184" s="2" t="str">
        <f>VLOOKUP($C7184,Clients!$B:$F,L$6,0)</f>
        <v>Foreign</v>
      </c>
      <c r="M7184" s="2" t="str">
        <f>VLOOKUP($C7184,Clients!$B:$F,M$6,0)</f>
        <v>MM</v>
      </c>
      <c r="N7184" s="2" t="str">
        <f>VLOOKUP($C7184,Clients!$B:$F,N$6,0)</f>
        <v>Myanmar</v>
      </c>
    </row>
    <row r="7185" spans="2:14" x14ac:dyDescent="0.2">
      <c r="B7185" s="8">
        <v>0</v>
      </c>
      <c r="C7185" s="2" t="s">
        <v>10758</v>
      </c>
      <c r="D7185" s="2" t="s">
        <v>20</v>
      </c>
      <c r="E7185" s="8">
        <v>1</v>
      </c>
      <c r="F7185" s="2" t="s">
        <v>10989</v>
      </c>
      <c r="G7185" s="2" t="s">
        <v>10990</v>
      </c>
      <c r="H7185" s="9">
        <v>42454</v>
      </c>
      <c r="I7185" s="2">
        <v>2016</v>
      </c>
      <c r="J7185" s="2">
        <v>3</v>
      </c>
      <c r="K7185" s="2" t="str">
        <f>VLOOKUP($C7185,Clients!$B:$F,K$6,0)</f>
        <v>Innotype</v>
      </c>
      <c r="L7185" s="2" t="str">
        <f>VLOOKUP($C7185,Clients!$B:$F,L$6,0)</f>
        <v>Foreign</v>
      </c>
      <c r="M7185" s="2" t="str">
        <f>VLOOKUP($C7185,Clients!$B:$F,M$6,0)</f>
        <v>MM</v>
      </c>
      <c r="N7185" s="2" t="str">
        <f>VLOOKUP($C7185,Clients!$B:$F,N$6,0)</f>
        <v>Myanmar</v>
      </c>
    </row>
    <row r="7186" spans="2:14" x14ac:dyDescent="0.2">
      <c r="B7186" s="8">
        <v>67070.093999999997</v>
      </c>
      <c r="C7186" s="2" t="s">
        <v>10758</v>
      </c>
      <c r="D7186" s="2" t="s">
        <v>16</v>
      </c>
      <c r="E7186" s="8">
        <v>98</v>
      </c>
      <c r="F7186" s="2" t="s">
        <v>10966</v>
      </c>
      <c r="G7186" s="2" t="s">
        <v>10991</v>
      </c>
      <c r="H7186" s="9">
        <v>42459</v>
      </c>
      <c r="I7186" s="2">
        <v>2016</v>
      </c>
      <c r="J7186" s="2">
        <v>3</v>
      </c>
      <c r="K7186" s="2" t="str">
        <f>VLOOKUP($C7186,Clients!$B:$F,K$6,0)</f>
        <v>Innotype</v>
      </c>
      <c r="L7186" s="2" t="str">
        <f>VLOOKUP($C7186,Clients!$B:$F,L$6,0)</f>
        <v>Foreign</v>
      </c>
      <c r="M7186" s="2" t="str">
        <f>VLOOKUP($C7186,Clients!$B:$F,M$6,0)</f>
        <v>MM</v>
      </c>
      <c r="N7186" s="2" t="str">
        <f>VLOOKUP($C7186,Clients!$B:$F,N$6,0)</f>
        <v>Myanmar</v>
      </c>
    </row>
    <row r="7187" spans="2:14" x14ac:dyDescent="0.2">
      <c r="B7187" s="8">
        <v>4410</v>
      </c>
      <c r="C7187" s="2" t="s">
        <v>10758</v>
      </c>
      <c r="D7187" s="2" t="s">
        <v>16</v>
      </c>
      <c r="E7187" s="8">
        <v>1</v>
      </c>
      <c r="F7187" s="2" t="s">
        <v>10992</v>
      </c>
      <c r="G7187" s="2" t="s">
        <v>10993</v>
      </c>
      <c r="H7187" s="9">
        <v>42459</v>
      </c>
      <c r="I7187" s="2">
        <v>2016</v>
      </c>
      <c r="J7187" s="2">
        <v>3</v>
      </c>
      <c r="K7187" s="2" t="str">
        <f>VLOOKUP($C7187,Clients!$B:$F,K$6,0)</f>
        <v>Innotype</v>
      </c>
      <c r="L7187" s="2" t="str">
        <f>VLOOKUP($C7187,Clients!$B:$F,L$6,0)</f>
        <v>Foreign</v>
      </c>
      <c r="M7187" s="2" t="str">
        <f>VLOOKUP($C7187,Clients!$B:$F,M$6,0)</f>
        <v>MM</v>
      </c>
      <c r="N7187" s="2" t="str">
        <f>VLOOKUP($C7187,Clients!$B:$F,N$6,0)</f>
        <v>Myanmar</v>
      </c>
    </row>
    <row r="7188" spans="2:14" x14ac:dyDescent="0.2">
      <c r="B7188" s="8">
        <v>186.9</v>
      </c>
      <c r="C7188" s="2" t="s">
        <v>10758</v>
      </c>
      <c r="D7188" s="2" t="s">
        <v>16</v>
      </c>
      <c r="E7188" s="8">
        <v>17</v>
      </c>
      <c r="F7188" s="2" t="s">
        <v>10994</v>
      </c>
      <c r="G7188" s="2" t="s">
        <v>10995</v>
      </c>
      <c r="H7188" s="9">
        <v>42459</v>
      </c>
      <c r="I7188" s="2">
        <v>2016</v>
      </c>
      <c r="J7188" s="2">
        <v>3</v>
      </c>
      <c r="K7188" s="2" t="str">
        <f>VLOOKUP($C7188,Clients!$B:$F,K$6,0)</f>
        <v>Innotype</v>
      </c>
      <c r="L7188" s="2" t="str">
        <f>VLOOKUP($C7188,Clients!$B:$F,L$6,0)</f>
        <v>Foreign</v>
      </c>
      <c r="M7188" s="2" t="str">
        <f>VLOOKUP($C7188,Clients!$B:$F,M$6,0)</f>
        <v>MM</v>
      </c>
      <c r="N7188" s="2" t="str">
        <f>VLOOKUP($C7188,Clients!$B:$F,N$6,0)</f>
        <v>Myanmar</v>
      </c>
    </row>
    <row r="7189" spans="2:14" x14ac:dyDescent="0.2">
      <c r="B7189" s="8">
        <v>40130.454000000005</v>
      </c>
      <c r="C7189" s="2" t="s">
        <v>10758</v>
      </c>
      <c r="D7189" s="2" t="s">
        <v>16</v>
      </c>
      <c r="E7189" s="8">
        <v>34</v>
      </c>
      <c r="F7189" s="2" t="s">
        <v>10996</v>
      </c>
      <c r="G7189" s="2" t="s">
        <v>10997</v>
      </c>
      <c r="H7189" s="9">
        <v>42460</v>
      </c>
      <c r="I7189" s="2">
        <v>2016</v>
      </c>
      <c r="J7189" s="2">
        <v>3</v>
      </c>
      <c r="K7189" s="2" t="str">
        <f>VLOOKUP($C7189,Clients!$B:$F,K$6,0)</f>
        <v>Innotype</v>
      </c>
      <c r="L7189" s="2" t="str">
        <f>VLOOKUP($C7189,Clients!$B:$F,L$6,0)</f>
        <v>Foreign</v>
      </c>
      <c r="M7189" s="2" t="str">
        <f>VLOOKUP($C7189,Clients!$B:$F,M$6,0)</f>
        <v>MM</v>
      </c>
      <c r="N7189" s="2" t="str">
        <f>VLOOKUP($C7189,Clients!$B:$F,N$6,0)</f>
        <v>Myanmar</v>
      </c>
    </row>
    <row r="7190" spans="2:14" x14ac:dyDescent="0.2">
      <c r="B7190" s="8">
        <v>0</v>
      </c>
      <c r="C7190" s="2" t="s">
        <v>10758</v>
      </c>
      <c r="D7190" s="2" t="s">
        <v>20</v>
      </c>
      <c r="E7190" s="8">
        <v>3</v>
      </c>
      <c r="F7190" s="2" t="s">
        <v>10998</v>
      </c>
      <c r="G7190" s="2" t="s">
        <v>10999</v>
      </c>
      <c r="H7190" s="9">
        <v>42468</v>
      </c>
      <c r="I7190" s="2">
        <v>2016</v>
      </c>
      <c r="J7190" s="2">
        <v>4</v>
      </c>
      <c r="K7190" s="2" t="str">
        <f>VLOOKUP($C7190,Clients!$B:$F,K$6,0)</f>
        <v>Innotype</v>
      </c>
      <c r="L7190" s="2" t="str">
        <f>VLOOKUP($C7190,Clients!$B:$F,L$6,0)</f>
        <v>Foreign</v>
      </c>
      <c r="M7190" s="2" t="str">
        <f>VLOOKUP($C7190,Clients!$B:$F,M$6,0)</f>
        <v>MM</v>
      </c>
      <c r="N7190" s="2" t="str">
        <f>VLOOKUP($C7190,Clients!$B:$F,N$6,0)</f>
        <v>Myanmar</v>
      </c>
    </row>
    <row r="7191" spans="2:14" x14ac:dyDescent="0.2">
      <c r="B7191" s="8">
        <v>-1412.7540000000001</v>
      </c>
      <c r="C7191" s="2" t="s">
        <v>10758</v>
      </c>
      <c r="D7191" s="2" t="s">
        <v>16</v>
      </c>
      <c r="E7191" s="8">
        <v>0</v>
      </c>
      <c r="F7191" s="2" t="s">
        <v>11000</v>
      </c>
      <c r="G7191" s="2" t="s">
        <v>11001</v>
      </c>
      <c r="H7191" s="9">
        <v>42472</v>
      </c>
      <c r="I7191" s="2">
        <v>2016</v>
      </c>
      <c r="J7191" s="2">
        <v>4</v>
      </c>
      <c r="K7191" s="2" t="str">
        <f>VLOOKUP($C7191,Clients!$B:$F,K$6,0)</f>
        <v>Innotype</v>
      </c>
      <c r="L7191" s="2" t="str">
        <f>VLOOKUP($C7191,Clients!$B:$F,L$6,0)</f>
        <v>Foreign</v>
      </c>
      <c r="M7191" s="2" t="str">
        <f>VLOOKUP($C7191,Clients!$B:$F,M$6,0)</f>
        <v>MM</v>
      </c>
      <c r="N7191" s="2" t="str">
        <f>VLOOKUP($C7191,Clients!$B:$F,N$6,0)</f>
        <v>Myanmar</v>
      </c>
    </row>
    <row r="7192" spans="2:14" x14ac:dyDescent="0.2">
      <c r="B7192" s="8">
        <v>-1127.826</v>
      </c>
      <c r="C7192" s="2" t="s">
        <v>10758</v>
      </c>
      <c r="D7192" s="2" t="s">
        <v>16</v>
      </c>
      <c r="E7192" s="8">
        <v>-1</v>
      </c>
      <c r="F7192" s="2" t="s">
        <v>11002</v>
      </c>
      <c r="G7192" s="2" t="s">
        <v>11003</v>
      </c>
      <c r="H7192" s="9">
        <v>42472</v>
      </c>
      <c r="I7192" s="2">
        <v>2016</v>
      </c>
      <c r="J7192" s="2">
        <v>4</v>
      </c>
      <c r="K7192" s="2" t="str">
        <f>VLOOKUP($C7192,Clients!$B:$F,K$6,0)</f>
        <v>Innotype</v>
      </c>
      <c r="L7192" s="2" t="str">
        <f>VLOOKUP($C7192,Clients!$B:$F,L$6,0)</f>
        <v>Foreign</v>
      </c>
      <c r="M7192" s="2" t="str">
        <f>VLOOKUP($C7192,Clients!$B:$F,M$6,0)</f>
        <v>MM</v>
      </c>
      <c r="N7192" s="2" t="str">
        <f>VLOOKUP($C7192,Clients!$B:$F,N$6,0)</f>
        <v>Myanmar</v>
      </c>
    </row>
    <row r="7193" spans="2:14" x14ac:dyDescent="0.2">
      <c r="B7193" s="8">
        <v>-5431.2300000000005</v>
      </c>
      <c r="C7193" s="2" t="s">
        <v>10758</v>
      </c>
      <c r="D7193" s="2" t="s">
        <v>16</v>
      </c>
      <c r="E7193" s="8">
        <v>-4</v>
      </c>
      <c r="F7193" s="2" t="s">
        <v>11004</v>
      </c>
      <c r="G7193" s="2" t="s">
        <v>11005</v>
      </c>
      <c r="H7193" s="9">
        <v>42472</v>
      </c>
      <c r="I7193" s="2">
        <v>2016</v>
      </c>
      <c r="J7193" s="2">
        <v>4</v>
      </c>
      <c r="K7193" s="2" t="str">
        <f>VLOOKUP($C7193,Clients!$B:$F,K$6,0)</f>
        <v>Innotype</v>
      </c>
      <c r="L7193" s="2" t="str">
        <f>VLOOKUP($C7193,Clients!$B:$F,L$6,0)</f>
        <v>Foreign</v>
      </c>
      <c r="M7193" s="2" t="str">
        <f>VLOOKUP($C7193,Clients!$B:$F,M$6,0)</f>
        <v>MM</v>
      </c>
      <c r="N7193" s="2" t="str">
        <f>VLOOKUP($C7193,Clients!$B:$F,N$6,0)</f>
        <v>Myanmar</v>
      </c>
    </row>
    <row r="7194" spans="2:14" x14ac:dyDescent="0.2">
      <c r="B7194" s="8">
        <v>1123.1640000000002</v>
      </c>
      <c r="C7194" s="2" t="s">
        <v>10758</v>
      </c>
      <c r="D7194" s="2" t="s">
        <v>16</v>
      </c>
      <c r="E7194" s="8">
        <v>1</v>
      </c>
      <c r="F7194" s="2" t="s">
        <v>11006</v>
      </c>
      <c r="G7194" s="2" t="s">
        <v>11007</v>
      </c>
      <c r="H7194" s="9">
        <v>42472</v>
      </c>
      <c r="I7194" s="2">
        <v>2016</v>
      </c>
      <c r="J7194" s="2">
        <v>4</v>
      </c>
      <c r="K7194" s="2" t="str">
        <f>VLOOKUP($C7194,Clients!$B:$F,K$6,0)</f>
        <v>Innotype</v>
      </c>
      <c r="L7194" s="2" t="str">
        <f>VLOOKUP($C7194,Clients!$B:$F,L$6,0)</f>
        <v>Foreign</v>
      </c>
      <c r="M7194" s="2" t="str">
        <f>VLOOKUP($C7194,Clients!$B:$F,M$6,0)</f>
        <v>MM</v>
      </c>
      <c r="N7194" s="2" t="str">
        <f>VLOOKUP($C7194,Clients!$B:$F,N$6,0)</f>
        <v>Myanmar</v>
      </c>
    </row>
    <row r="7195" spans="2:14" x14ac:dyDescent="0.2">
      <c r="B7195" s="8">
        <v>4501.9800000000005</v>
      </c>
      <c r="C7195" s="2" t="s">
        <v>10758</v>
      </c>
      <c r="D7195" s="2" t="s">
        <v>16</v>
      </c>
      <c r="E7195" s="8">
        <v>4</v>
      </c>
      <c r="F7195" s="2" t="s">
        <v>11008</v>
      </c>
      <c r="G7195" s="2" t="s">
        <v>11009</v>
      </c>
      <c r="H7195" s="9">
        <v>42472</v>
      </c>
      <c r="I7195" s="2">
        <v>2016</v>
      </c>
      <c r="J7195" s="2">
        <v>4</v>
      </c>
      <c r="K7195" s="2" t="str">
        <f>VLOOKUP($C7195,Clients!$B:$F,K$6,0)</f>
        <v>Innotype</v>
      </c>
      <c r="L7195" s="2" t="str">
        <f>VLOOKUP($C7195,Clients!$B:$F,L$6,0)</f>
        <v>Foreign</v>
      </c>
      <c r="M7195" s="2" t="str">
        <f>VLOOKUP($C7195,Clients!$B:$F,M$6,0)</f>
        <v>MM</v>
      </c>
      <c r="N7195" s="2" t="str">
        <f>VLOOKUP($C7195,Clients!$B:$F,N$6,0)</f>
        <v>Myanmar</v>
      </c>
    </row>
    <row r="7196" spans="2:14" x14ac:dyDescent="0.2">
      <c r="B7196" s="8">
        <v>4506.558</v>
      </c>
      <c r="C7196" s="2" t="s">
        <v>10758</v>
      </c>
      <c r="D7196" s="2" t="s">
        <v>20</v>
      </c>
      <c r="E7196" s="8">
        <v>6</v>
      </c>
      <c r="F7196" s="2" t="s">
        <v>10966</v>
      </c>
      <c r="G7196" s="2" t="s">
        <v>11010</v>
      </c>
      <c r="H7196" s="9">
        <v>42475</v>
      </c>
      <c r="I7196" s="2">
        <v>2016</v>
      </c>
      <c r="J7196" s="2">
        <v>4</v>
      </c>
      <c r="K7196" s="2" t="str">
        <f>VLOOKUP($C7196,Clients!$B:$F,K$6,0)</f>
        <v>Innotype</v>
      </c>
      <c r="L7196" s="2" t="str">
        <f>VLOOKUP($C7196,Clients!$B:$F,L$6,0)</f>
        <v>Foreign</v>
      </c>
      <c r="M7196" s="2" t="str">
        <f>VLOOKUP($C7196,Clients!$B:$F,M$6,0)</f>
        <v>MM</v>
      </c>
      <c r="N7196" s="2" t="str">
        <f>VLOOKUP($C7196,Clients!$B:$F,N$6,0)</f>
        <v>Myanmar</v>
      </c>
    </row>
    <row r="7197" spans="2:14" x14ac:dyDescent="0.2">
      <c r="B7197" s="8">
        <v>0</v>
      </c>
      <c r="C7197" s="2" t="s">
        <v>10758</v>
      </c>
      <c r="D7197" s="2" t="s">
        <v>20</v>
      </c>
      <c r="E7197" s="8">
        <v>15</v>
      </c>
      <c r="F7197" s="2" t="s">
        <v>11011</v>
      </c>
      <c r="G7197" s="2" t="s">
        <v>11012</v>
      </c>
      <c r="H7197" s="9">
        <v>42485</v>
      </c>
      <c r="I7197" s="2">
        <v>2016</v>
      </c>
      <c r="J7197" s="2">
        <v>4</v>
      </c>
      <c r="K7197" s="2" t="str">
        <f>VLOOKUP($C7197,Clients!$B:$F,K$6,0)</f>
        <v>Innotype</v>
      </c>
      <c r="L7197" s="2" t="str">
        <f>VLOOKUP($C7197,Clients!$B:$F,L$6,0)</f>
        <v>Foreign</v>
      </c>
      <c r="M7197" s="2" t="str">
        <f>VLOOKUP($C7197,Clients!$B:$F,M$6,0)</f>
        <v>MM</v>
      </c>
      <c r="N7197" s="2" t="str">
        <f>VLOOKUP($C7197,Clients!$B:$F,N$6,0)</f>
        <v>Myanmar</v>
      </c>
    </row>
    <row r="7198" spans="2:14" x14ac:dyDescent="0.2">
      <c r="B7198" s="8">
        <v>-976.9620000000001</v>
      </c>
      <c r="C7198" s="2" t="s">
        <v>10758</v>
      </c>
      <c r="D7198" s="2" t="s">
        <v>16</v>
      </c>
      <c r="E7198" s="8">
        <v>-1</v>
      </c>
      <c r="F7198" s="2" t="s">
        <v>11013</v>
      </c>
      <c r="G7198" s="2" t="s">
        <v>11014</v>
      </c>
      <c r="H7198" s="9">
        <v>42521</v>
      </c>
      <c r="I7198" s="2">
        <v>2016</v>
      </c>
      <c r="J7198" s="2">
        <v>5</v>
      </c>
      <c r="K7198" s="2" t="str">
        <f>VLOOKUP($C7198,Clients!$B:$F,K$6,0)</f>
        <v>Innotype</v>
      </c>
      <c r="L7198" s="2" t="str">
        <f>VLOOKUP($C7198,Clients!$B:$F,L$6,0)</f>
        <v>Foreign</v>
      </c>
      <c r="M7198" s="2" t="str">
        <f>VLOOKUP($C7198,Clients!$B:$F,M$6,0)</f>
        <v>MM</v>
      </c>
      <c r="N7198" s="2" t="str">
        <f>VLOOKUP($C7198,Clients!$B:$F,N$6,0)</f>
        <v>Myanmar</v>
      </c>
    </row>
    <row r="7199" spans="2:14" x14ac:dyDescent="0.2">
      <c r="B7199" s="8">
        <v>871.20600000000002</v>
      </c>
      <c r="C7199" s="2" t="s">
        <v>10758</v>
      </c>
      <c r="D7199" s="2" t="s">
        <v>16</v>
      </c>
      <c r="E7199" s="8">
        <v>1</v>
      </c>
      <c r="F7199" s="2" t="s">
        <v>11015</v>
      </c>
      <c r="G7199" s="2" t="s">
        <v>11016</v>
      </c>
      <c r="H7199" s="9">
        <v>42521</v>
      </c>
      <c r="I7199" s="2">
        <v>2016</v>
      </c>
      <c r="J7199" s="2">
        <v>5</v>
      </c>
      <c r="K7199" s="2" t="str">
        <f>VLOOKUP($C7199,Clients!$B:$F,K$6,0)</f>
        <v>Innotype</v>
      </c>
      <c r="L7199" s="2" t="str">
        <f>VLOOKUP($C7199,Clients!$B:$F,L$6,0)</f>
        <v>Foreign</v>
      </c>
      <c r="M7199" s="2" t="str">
        <f>VLOOKUP($C7199,Clients!$B:$F,M$6,0)</f>
        <v>MM</v>
      </c>
      <c r="N7199" s="2" t="str">
        <f>VLOOKUP($C7199,Clients!$B:$F,N$6,0)</f>
        <v>Myanmar</v>
      </c>
    </row>
    <row r="7200" spans="2:14" x14ac:dyDescent="0.2">
      <c r="B7200" s="8">
        <v>0</v>
      </c>
      <c r="C7200" s="2" t="s">
        <v>10758</v>
      </c>
      <c r="D7200" s="2" t="s">
        <v>20</v>
      </c>
      <c r="E7200" s="8">
        <v>42</v>
      </c>
      <c r="F7200" s="2" t="s">
        <v>11017</v>
      </c>
      <c r="G7200" s="2" t="s">
        <v>11018</v>
      </c>
      <c r="H7200" s="9">
        <v>42545</v>
      </c>
      <c r="I7200" s="2">
        <v>2016</v>
      </c>
      <c r="J7200" s="2">
        <v>6</v>
      </c>
      <c r="K7200" s="2" t="str">
        <f>VLOOKUP($C7200,Clients!$B:$F,K$6,0)</f>
        <v>Innotype</v>
      </c>
      <c r="L7200" s="2" t="str">
        <f>VLOOKUP($C7200,Clients!$B:$F,L$6,0)</f>
        <v>Foreign</v>
      </c>
      <c r="M7200" s="2" t="str">
        <f>VLOOKUP($C7200,Clients!$B:$F,M$6,0)</f>
        <v>MM</v>
      </c>
      <c r="N7200" s="2" t="str">
        <f>VLOOKUP($C7200,Clients!$B:$F,N$6,0)</f>
        <v>Myanmar</v>
      </c>
    </row>
    <row r="7201" spans="2:14" x14ac:dyDescent="0.2">
      <c r="B7201" s="8">
        <v>49862.400000000001</v>
      </c>
      <c r="C7201" s="2" t="s">
        <v>10758</v>
      </c>
      <c r="D7201" s="2" t="s">
        <v>16</v>
      </c>
      <c r="E7201" s="8">
        <v>100</v>
      </c>
      <c r="F7201" s="2" t="s">
        <v>11019</v>
      </c>
      <c r="G7201" s="2" t="s">
        <v>11020</v>
      </c>
      <c r="H7201" s="9">
        <v>42557</v>
      </c>
      <c r="I7201" s="2">
        <v>2016</v>
      </c>
      <c r="J7201" s="2">
        <v>7</v>
      </c>
      <c r="K7201" s="2" t="str">
        <f>VLOOKUP($C7201,Clients!$B:$F,K$6,0)</f>
        <v>Innotype</v>
      </c>
      <c r="L7201" s="2" t="str">
        <f>VLOOKUP($C7201,Clients!$B:$F,L$6,0)</f>
        <v>Foreign</v>
      </c>
      <c r="M7201" s="2" t="str">
        <f>VLOOKUP($C7201,Clients!$B:$F,M$6,0)</f>
        <v>MM</v>
      </c>
      <c r="N7201" s="2" t="str">
        <f>VLOOKUP($C7201,Clients!$B:$F,N$6,0)</f>
        <v>Myanmar</v>
      </c>
    </row>
    <row r="7202" spans="2:14" x14ac:dyDescent="0.2">
      <c r="B7202" s="8">
        <v>6090</v>
      </c>
      <c r="C7202" s="2" t="s">
        <v>10758</v>
      </c>
      <c r="D7202" s="2" t="s">
        <v>16</v>
      </c>
      <c r="E7202" s="8">
        <v>1</v>
      </c>
      <c r="F7202" s="2" t="s">
        <v>11019</v>
      </c>
      <c r="G7202" s="2" t="s">
        <v>11021</v>
      </c>
      <c r="H7202" s="9">
        <v>42557</v>
      </c>
      <c r="I7202" s="2">
        <v>2016</v>
      </c>
      <c r="J7202" s="2">
        <v>7</v>
      </c>
      <c r="K7202" s="2" t="str">
        <f>VLOOKUP($C7202,Clients!$B:$F,K$6,0)</f>
        <v>Innotype</v>
      </c>
      <c r="L7202" s="2" t="str">
        <f>VLOOKUP($C7202,Clients!$B:$F,L$6,0)</f>
        <v>Foreign</v>
      </c>
      <c r="M7202" s="2" t="str">
        <f>VLOOKUP($C7202,Clients!$B:$F,M$6,0)</f>
        <v>MM</v>
      </c>
      <c r="N7202" s="2" t="str">
        <f>VLOOKUP($C7202,Clients!$B:$F,N$6,0)</f>
        <v>Myanmar</v>
      </c>
    </row>
    <row r="7203" spans="2:14" x14ac:dyDescent="0.2">
      <c r="B7203" s="8">
        <v>-4947.6840000000002</v>
      </c>
      <c r="C7203" s="2" t="s">
        <v>10758</v>
      </c>
      <c r="D7203" s="2" t="s">
        <v>16</v>
      </c>
      <c r="E7203" s="8">
        <v>-1</v>
      </c>
      <c r="F7203" s="2" t="s">
        <v>11022</v>
      </c>
      <c r="G7203" s="2" t="s">
        <v>11023</v>
      </c>
      <c r="H7203" s="9">
        <v>42640</v>
      </c>
      <c r="I7203" s="2">
        <v>2016</v>
      </c>
      <c r="J7203" s="2">
        <v>9</v>
      </c>
      <c r="K7203" s="2" t="str">
        <f>VLOOKUP($C7203,Clients!$B:$F,K$6,0)</f>
        <v>Innotype</v>
      </c>
      <c r="L7203" s="2" t="str">
        <f>VLOOKUP($C7203,Clients!$B:$F,L$6,0)</f>
        <v>Foreign</v>
      </c>
      <c r="M7203" s="2" t="str">
        <f>VLOOKUP($C7203,Clients!$B:$F,M$6,0)</f>
        <v>MM</v>
      </c>
      <c r="N7203" s="2" t="str">
        <f>VLOOKUP($C7203,Clients!$B:$F,N$6,0)</f>
        <v>Myanmar</v>
      </c>
    </row>
    <row r="7204" spans="2:14" x14ac:dyDescent="0.2">
      <c r="B7204" s="8">
        <v>-24702.93</v>
      </c>
      <c r="C7204" s="2" t="s">
        <v>10758</v>
      </c>
      <c r="D7204" s="2" t="s">
        <v>16</v>
      </c>
      <c r="E7204" s="8">
        <v>-5</v>
      </c>
      <c r="F7204" s="2" t="s">
        <v>11024</v>
      </c>
      <c r="G7204" s="2" t="s">
        <v>11025</v>
      </c>
      <c r="H7204" s="9">
        <v>42640</v>
      </c>
      <c r="I7204" s="2">
        <v>2016</v>
      </c>
      <c r="J7204" s="2">
        <v>9</v>
      </c>
      <c r="K7204" s="2" t="str">
        <f>VLOOKUP($C7204,Clients!$B:$F,K$6,0)</f>
        <v>Innotype</v>
      </c>
      <c r="L7204" s="2" t="str">
        <f>VLOOKUP($C7204,Clients!$B:$F,L$6,0)</f>
        <v>Foreign</v>
      </c>
      <c r="M7204" s="2" t="str">
        <f>VLOOKUP($C7204,Clients!$B:$F,M$6,0)</f>
        <v>MM</v>
      </c>
      <c r="N7204" s="2" t="str">
        <f>VLOOKUP($C7204,Clients!$B:$F,N$6,0)</f>
        <v>Myanmar</v>
      </c>
    </row>
    <row r="7205" spans="2:14" x14ac:dyDescent="0.2">
      <c r="B7205" s="8">
        <v>-9051.6720000000005</v>
      </c>
      <c r="C7205" s="2" t="s">
        <v>10758</v>
      </c>
      <c r="D7205" s="2" t="s">
        <v>16</v>
      </c>
      <c r="E7205" s="8">
        <v>-1</v>
      </c>
      <c r="F7205" s="2" t="s">
        <v>11026</v>
      </c>
      <c r="G7205" s="2" t="s">
        <v>11027</v>
      </c>
      <c r="H7205" s="9">
        <v>42640</v>
      </c>
      <c r="I7205" s="2">
        <v>2016</v>
      </c>
      <c r="J7205" s="2">
        <v>9</v>
      </c>
      <c r="K7205" s="2" t="str">
        <f>VLOOKUP($C7205,Clients!$B:$F,K$6,0)</f>
        <v>Innotype</v>
      </c>
      <c r="L7205" s="2" t="str">
        <f>VLOOKUP($C7205,Clients!$B:$F,L$6,0)</f>
        <v>Foreign</v>
      </c>
      <c r="M7205" s="2" t="str">
        <f>VLOOKUP($C7205,Clients!$B:$F,M$6,0)</f>
        <v>MM</v>
      </c>
      <c r="N7205" s="2" t="str">
        <f>VLOOKUP($C7205,Clients!$B:$F,N$6,0)</f>
        <v>Myanmar</v>
      </c>
    </row>
    <row r="7206" spans="2:14" x14ac:dyDescent="0.2">
      <c r="B7206" s="8">
        <v>-39333.966</v>
      </c>
      <c r="C7206" s="2" t="s">
        <v>10758</v>
      </c>
      <c r="D7206" s="2" t="s">
        <v>16</v>
      </c>
      <c r="E7206" s="8">
        <v>-7</v>
      </c>
      <c r="F7206" s="2" t="s">
        <v>11028</v>
      </c>
      <c r="G7206" s="2" t="s">
        <v>11029</v>
      </c>
      <c r="H7206" s="9">
        <v>42640</v>
      </c>
      <c r="I7206" s="2">
        <v>2016</v>
      </c>
      <c r="J7206" s="2">
        <v>9</v>
      </c>
      <c r="K7206" s="2" t="str">
        <f>VLOOKUP($C7206,Clients!$B:$F,K$6,0)</f>
        <v>Innotype</v>
      </c>
      <c r="L7206" s="2" t="str">
        <f>VLOOKUP($C7206,Clients!$B:$F,L$6,0)</f>
        <v>Foreign</v>
      </c>
      <c r="M7206" s="2" t="str">
        <f>VLOOKUP($C7206,Clients!$B:$F,M$6,0)</f>
        <v>MM</v>
      </c>
      <c r="N7206" s="2" t="str">
        <f>VLOOKUP($C7206,Clients!$B:$F,N$6,0)</f>
        <v>Myanmar</v>
      </c>
    </row>
    <row r="7207" spans="2:14" x14ac:dyDescent="0.2">
      <c r="B7207" s="8">
        <v>-55022.351999999999</v>
      </c>
      <c r="C7207" s="2" t="s">
        <v>10758</v>
      </c>
      <c r="D7207" s="2" t="s">
        <v>16</v>
      </c>
      <c r="E7207" s="8">
        <v>-44</v>
      </c>
      <c r="F7207" s="2" t="s">
        <v>11030</v>
      </c>
      <c r="G7207" s="2" t="s">
        <v>11031</v>
      </c>
      <c r="H7207" s="9">
        <v>42676</v>
      </c>
      <c r="I7207" s="2">
        <v>2016</v>
      </c>
      <c r="J7207" s="2">
        <v>11</v>
      </c>
      <c r="K7207" s="2" t="str">
        <f>VLOOKUP($C7207,Clients!$B:$F,K$6,0)</f>
        <v>Innotype</v>
      </c>
      <c r="L7207" s="2" t="str">
        <f>VLOOKUP($C7207,Clients!$B:$F,L$6,0)</f>
        <v>Foreign</v>
      </c>
      <c r="M7207" s="2" t="str">
        <f>VLOOKUP($C7207,Clients!$B:$F,M$6,0)</f>
        <v>MM</v>
      </c>
      <c r="N7207" s="2" t="str">
        <f>VLOOKUP($C7207,Clients!$B:$F,N$6,0)</f>
        <v>Myanmar</v>
      </c>
    </row>
    <row r="7208" spans="2:14" x14ac:dyDescent="0.2">
      <c r="B7208" s="8">
        <v>-192577.35</v>
      </c>
      <c r="C7208" s="2" t="s">
        <v>10758</v>
      </c>
      <c r="D7208" s="2" t="s">
        <v>16</v>
      </c>
      <c r="E7208" s="8">
        <v>-152</v>
      </c>
      <c r="F7208" s="2" t="s">
        <v>11032</v>
      </c>
      <c r="G7208" s="2" t="s">
        <v>11033</v>
      </c>
      <c r="H7208" s="9">
        <v>42780</v>
      </c>
      <c r="I7208" s="2">
        <v>2017</v>
      </c>
      <c r="J7208" s="2">
        <v>2</v>
      </c>
      <c r="K7208" s="2" t="str">
        <f>VLOOKUP($C7208,Clients!$B:$F,K$6,0)</f>
        <v>Innotype</v>
      </c>
      <c r="L7208" s="2" t="str">
        <f>VLOOKUP($C7208,Clients!$B:$F,L$6,0)</f>
        <v>Foreign</v>
      </c>
      <c r="M7208" s="2" t="str">
        <f>VLOOKUP($C7208,Clients!$B:$F,M$6,0)</f>
        <v>MM</v>
      </c>
      <c r="N7208" s="2" t="str">
        <f>VLOOKUP($C7208,Clients!$B:$F,N$6,0)</f>
        <v>Myanmar</v>
      </c>
    </row>
    <row r="7209" spans="2:14" x14ac:dyDescent="0.2">
      <c r="B7209" s="8">
        <v>-150977.23199999999</v>
      </c>
      <c r="C7209" s="2" t="s">
        <v>10758</v>
      </c>
      <c r="D7209" s="2" t="s">
        <v>16</v>
      </c>
      <c r="E7209" s="8">
        <v>-152</v>
      </c>
      <c r="F7209" s="2" t="s">
        <v>11034</v>
      </c>
      <c r="G7209" s="2" t="s">
        <v>11033</v>
      </c>
      <c r="H7209" s="9">
        <v>42780</v>
      </c>
      <c r="I7209" s="2">
        <v>2017</v>
      </c>
      <c r="J7209" s="2">
        <v>2</v>
      </c>
      <c r="K7209" s="2" t="str">
        <f>VLOOKUP($C7209,Clients!$B:$F,K$6,0)</f>
        <v>Innotype</v>
      </c>
      <c r="L7209" s="2" t="str">
        <f>VLOOKUP($C7209,Clients!$B:$F,L$6,0)</f>
        <v>Foreign</v>
      </c>
      <c r="M7209" s="2" t="str">
        <f>VLOOKUP($C7209,Clients!$B:$F,M$6,0)</f>
        <v>MM</v>
      </c>
      <c r="N7209" s="2" t="str">
        <f>VLOOKUP($C7209,Clients!$B:$F,N$6,0)</f>
        <v>Myanmar</v>
      </c>
    </row>
    <row r="7210" spans="2:14" x14ac:dyDescent="0.2">
      <c r="B7210" s="8">
        <v>192577.35</v>
      </c>
      <c r="C7210" s="2" t="s">
        <v>10758</v>
      </c>
      <c r="D7210" s="2" t="s">
        <v>16</v>
      </c>
      <c r="E7210" s="8">
        <v>152</v>
      </c>
      <c r="F7210" s="2" t="s">
        <v>11035</v>
      </c>
      <c r="G7210" s="2" t="s">
        <v>11033</v>
      </c>
      <c r="H7210" s="9">
        <v>42780</v>
      </c>
      <c r="I7210" s="2">
        <v>2017</v>
      </c>
      <c r="J7210" s="2">
        <v>2</v>
      </c>
      <c r="K7210" s="2" t="str">
        <f>VLOOKUP($C7210,Clients!$B:$F,K$6,0)</f>
        <v>Innotype</v>
      </c>
      <c r="L7210" s="2" t="str">
        <f>VLOOKUP($C7210,Clients!$B:$F,L$6,0)</f>
        <v>Foreign</v>
      </c>
      <c r="M7210" s="2" t="str">
        <f>VLOOKUP($C7210,Clients!$B:$F,M$6,0)</f>
        <v>MM</v>
      </c>
      <c r="N7210" s="2" t="str">
        <f>VLOOKUP($C7210,Clients!$B:$F,N$6,0)</f>
        <v>Myanmar</v>
      </c>
    </row>
    <row r="7211" spans="2:14" x14ac:dyDescent="0.2">
      <c r="B7211" s="8">
        <v>-260988.63</v>
      </c>
      <c r="C7211" s="2" t="s">
        <v>10758</v>
      </c>
      <c r="D7211" s="2" t="s">
        <v>16</v>
      </c>
      <c r="E7211" s="8">
        <v>-196</v>
      </c>
      <c r="F7211" s="2" t="s">
        <v>11036</v>
      </c>
      <c r="G7211" s="2" t="s">
        <v>11037</v>
      </c>
      <c r="H7211" s="9">
        <v>42780</v>
      </c>
      <c r="I7211" s="2">
        <v>2017</v>
      </c>
      <c r="J7211" s="2">
        <v>2</v>
      </c>
      <c r="K7211" s="2" t="str">
        <f>VLOOKUP($C7211,Clients!$B:$F,K$6,0)</f>
        <v>Innotype</v>
      </c>
      <c r="L7211" s="2" t="str">
        <f>VLOOKUP($C7211,Clients!$B:$F,L$6,0)</f>
        <v>Foreign</v>
      </c>
      <c r="M7211" s="2" t="str">
        <f>VLOOKUP($C7211,Clients!$B:$F,M$6,0)</f>
        <v>MM</v>
      </c>
      <c r="N7211" s="2" t="str">
        <f>VLOOKUP($C7211,Clients!$B:$F,N$6,0)</f>
        <v>Myanmar</v>
      </c>
    </row>
    <row r="7212" spans="2:14" x14ac:dyDescent="0.2">
      <c r="B7212" s="8">
        <v>-204611.98800000001</v>
      </c>
      <c r="C7212" s="2" t="s">
        <v>10758</v>
      </c>
      <c r="D7212" s="2" t="s">
        <v>16</v>
      </c>
      <c r="E7212" s="8">
        <v>-196</v>
      </c>
      <c r="F7212" s="2" t="s">
        <v>11038</v>
      </c>
      <c r="G7212" s="2" t="s">
        <v>11037</v>
      </c>
      <c r="H7212" s="9">
        <v>42780</v>
      </c>
      <c r="I7212" s="2">
        <v>2017</v>
      </c>
      <c r="J7212" s="2">
        <v>2</v>
      </c>
      <c r="K7212" s="2" t="str">
        <f>VLOOKUP($C7212,Clients!$B:$F,K$6,0)</f>
        <v>Innotype</v>
      </c>
      <c r="L7212" s="2" t="str">
        <f>VLOOKUP($C7212,Clients!$B:$F,L$6,0)</f>
        <v>Foreign</v>
      </c>
      <c r="M7212" s="2" t="str">
        <f>VLOOKUP($C7212,Clients!$B:$F,M$6,0)</f>
        <v>MM</v>
      </c>
      <c r="N7212" s="2" t="str">
        <f>VLOOKUP($C7212,Clients!$B:$F,N$6,0)</f>
        <v>Myanmar</v>
      </c>
    </row>
    <row r="7213" spans="2:14" x14ac:dyDescent="0.2">
      <c r="B7213" s="8">
        <v>204611.98800000001</v>
      </c>
      <c r="C7213" s="2" t="s">
        <v>10758</v>
      </c>
      <c r="D7213" s="2" t="s">
        <v>16</v>
      </c>
      <c r="E7213" s="8">
        <v>196</v>
      </c>
      <c r="F7213" s="2" t="s">
        <v>11039</v>
      </c>
      <c r="G7213" s="2" t="s">
        <v>11037</v>
      </c>
      <c r="H7213" s="9">
        <v>42780</v>
      </c>
      <c r="I7213" s="2">
        <v>2017</v>
      </c>
      <c r="J7213" s="2">
        <v>2</v>
      </c>
      <c r="K7213" s="2" t="str">
        <f>VLOOKUP($C7213,Clients!$B:$F,K$6,0)</f>
        <v>Innotype</v>
      </c>
      <c r="L7213" s="2" t="str">
        <f>VLOOKUP($C7213,Clients!$B:$F,L$6,0)</f>
        <v>Foreign</v>
      </c>
      <c r="M7213" s="2" t="str">
        <f>VLOOKUP($C7213,Clients!$B:$F,M$6,0)</f>
        <v>MM</v>
      </c>
      <c r="N7213" s="2" t="str">
        <f>VLOOKUP($C7213,Clients!$B:$F,N$6,0)</f>
        <v>Myanmar</v>
      </c>
    </row>
    <row r="7214" spans="2:14" x14ac:dyDescent="0.2">
      <c r="B7214" s="8">
        <v>-204611.98800000001</v>
      </c>
      <c r="C7214" s="2" t="s">
        <v>10758</v>
      </c>
      <c r="D7214" s="2" t="s">
        <v>16</v>
      </c>
      <c r="E7214" s="8">
        <v>-196</v>
      </c>
      <c r="F7214" s="2" t="s">
        <v>11040</v>
      </c>
      <c r="G7214" s="2" t="s">
        <v>11037</v>
      </c>
      <c r="H7214" s="9">
        <v>42780</v>
      </c>
      <c r="I7214" s="2">
        <v>2017</v>
      </c>
      <c r="J7214" s="2">
        <v>2</v>
      </c>
      <c r="K7214" s="2" t="str">
        <f>VLOOKUP($C7214,Clients!$B:$F,K$6,0)</f>
        <v>Innotype</v>
      </c>
      <c r="L7214" s="2" t="str">
        <f>VLOOKUP($C7214,Clients!$B:$F,L$6,0)</f>
        <v>Foreign</v>
      </c>
      <c r="M7214" s="2" t="str">
        <f>VLOOKUP($C7214,Clients!$B:$F,M$6,0)</f>
        <v>MM</v>
      </c>
      <c r="N7214" s="2" t="str">
        <f>VLOOKUP($C7214,Clients!$B:$F,N$6,0)</f>
        <v>Myanmar</v>
      </c>
    </row>
    <row r="7215" spans="2:14" x14ac:dyDescent="0.2">
      <c r="B7215" s="8">
        <v>260988.63</v>
      </c>
      <c r="C7215" s="2" t="s">
        <v>10758</v>
      </c>
      <c r="D7215" s="2" t="s">
        <v>16</v>
      </c>
      <c r="E7215" s="8">
        <v>196</v>
      </c>
      <c r="F7215" s="2" t="s">
        <v>11041</v>
      </c>
      <c r="G7215" s="2" t="s">
        <v>11037</v>
      </c>
      <c r="H7215" s="9">
        <v>42780</v>
      </c>
      <c r="I7215" s="2">
        <v>2017</v>
      </c>
      <c r="J7215" s="2">
        <v>2</v>
      </c>
      <c r="K7215" s="2" t="str">
        <f>VLOOKUP($C7215,Clients!$B:$F,K$6,0)</f>
        <v>Innotype</v>
      </c>
      <c r="L7215" s="2" t="str">
        <f>VLOOKUP($C7215,Clients!$B:$F,L$6,0)</f>
        <v>Foreign</v>
      </c>
      <c r="M7215" s="2" t="str">
        <f>VLOOKUP($C7215,Clients!$B:$F,M$6,0)</f>
        <v>MM</v>
      </c>
      <c r="N7215" s="2" t="str">
        <f>VLOOKUP($C7215,Clients!$B:$F,N$6,0)</f>
        <v>Myanmar</v>
      </c>
    </row>
    <row r="7216" spans="2:14" x14ac:dyDescent="0.2">
      <c r="B7216" s="8">
        <v>-66836.91</v>
      </c>
      <c r="C7216" s="2" t="s">
        <v>10758</v>
      </c>
      <c r="D7216" s="2" t="s">
        <v>16</v>
      </c>
      <c r="E7216" s="8">
        <v>-53</v>
      </c>
      <c r="F7216" s="2" t="s">
        <v>11042</v>
      </c>
      <c r="G7216" s="2" t="s">
        <v>11043</v>
      </c>
      <c r="H7216" s="9">
        <v>42780</v>
      </c>
      <c r="I7216" s="2">
        <v>2017</v>
      </c>
      <c r="J7216" s="2">
        <v>2</v>
      </c>
      <c r="K7216" s="2" t="str">
        <f>VLOOKUP($C7216,Clients!$B:$F,K$6,0)</f>
        <v>Innotype</v>
      </c>
      <c r="L7216" s="2" t="str">
        <f>VLOOKUP($C7216,Clients!$B:$F,L$6,0)</f>
        <v>Foreign</v>
      </c>
      <c r="M7216" s="2" t="str">
        <f>VLOOKUP($C7216,Clients!$B:$F,M$6,0)</f>
        <v>MM</v>
      </c>
      <c r="N7216" s="2" t="str">
        <f>VLOOKUP($C7216,Clients!$B:$F,N$6,0)</f>
        <v>Myanmar</v>
      </c>
    </row>
    <row r="7217" spans="2:14" x14ac:dyDescent="0.2">
      <c r="B7217" s="8">
        <v>-52398.654000000002</v>
      </c>
      <c r="C7217" s="2" t="s">
        <v>10758</v>
      </c>
      <c r="D7217" s="2" t="s">
        <v>16</v>
      </c>
      <c r="E7217" s="8">
        <v>-53</v>
      </c>
      <c r="F7217" s="2" t="s">
        <v>11044</v>
      </c>
      <c r="G7217" s="2" t="s">
        <v>11043</v>
      </c>
      <c r="H7217" s="9">
        <v>42780</v>
      </c>
      <c r="I7217" s="2">
        <v>2017</v>
      </c>
      <c r="J7217" s="2">
        <v>2</v>
      </c>
      <c r="K7217" s="2" t="str">
        <f>VLOOKUP($C7217,Clients!$B:$F,K$6,0)</f>
        <v>Innotype</v>
      </c>
      <c r="L7217" s="2" t="str">
        <f>VLOOKUP($C7217,Clients!$B:$F,L$6,0)</f>
        <v>Foreign</v>
      </c>
      <c r="M7217" s="2" t="str">
        <f>VLOOKUP($C7217,Clients!$B:$F,M$6,0)</f>
        <v>MM</v>
      </c>
      <c r="N7217" s="2" t="str">
        <f>VLOOKUP($C7217,Clients!$B:$F,N$6,0)</f>
        <v>Myanmar</v>
      </c>
    </row>
    <row r="7218" spans="2:14" x14ac:dyDescent="0.2">
      <c r="B7218" s="8">
        <v>66836.91</v>
      </c>
      <c r="C7218" s="2" t="s">
        <v>10758</v>
      </c>
      <c r="D7218" s="2" t="s">
        <v>16</v>
      </c>
      <c r="E7218" s="8">
        <v>53</v>
      </c>
      <c r="F7218" s="2" t="s">
        <v>11045</v>
      </c>
      <c r="G7218" s="2" t="s">
        <v>11043</v>
      </c>
      <c r="H7218" s="9">
        <v>42780</v>
      </c>
      <c r="I7218" s="2">
        <v>2017</v>
      </c>
      <c r="J7218" s="2">
        <v>2</v>
      </c>
      <c r="K7218" s="2" t="str">
        <f>VLOOKUP($C7218,Clients!$B:$F,K$6,0)</f>
        <v>Innotype</v>
      </c>
      <c r="L7218" s="2" t="str">
        <f>VLOOKUP($C7218,Clients!$B:$F,L$6,0)</f>
        <v>Foreign</v>
      </c>
      <c r="M7218" s="2" t="str">
        <f>VLOOKUP($C7218,Clients!$B:$F,M$6,0)</f>
        <v>MM</v>
      </c>
      <c r="N7218" s="2" t="str">
        <f>VLOOKUP($C7218,Clients!$B:$F,N$6,0)</f>
        <v>Myanmar</v>
      </c>
    </row>
    <row r="7219" spans="2:14" x14ac:dyDescent="0.2">
      <c r="B7219" s="8">
        <v>-1127.826</v>
      </c>
      <c r="C7219" s="2" t="s">
        <v>10758</v>
      </c>
      <c r="D7219" s="2" t="s">
        <v>16</v>
      </c>
      <c r="E7219" s="8">
        <v>-1</v>
      </c>
      <c r="F7219" s="2" t="s">
        <v>11046</v>
      </c>
      <c r="G7219" s="2" t="s">
        <v>11047</v>
      </c>
      <c r="H7219" s="9">
        <v>42780</v>
      </c>
      <c r="I7219" s="2">
        <v>2017</v>
      </c>
      <c r="J7219" s="2">
        <v>2</v>
      </c>
      <c r="K7219" s="2" t="str">
        <f>VLOOKUP($C7219,Clients!$B:$F,K$6,0)</f>
        <v>Innotype</v>
      </c>
      <c r="L7219" s="2" t="str">
        <f>VLOOKUP($C7219,Clients!$B:$F,L$6,0)</f>
        <v>Foreign</v>
      </c>
      <c r="M7219" s="2" t="str">
        <f>VLOOKUP($C7219,Clients!$B:$F,M$6,0)</f>
        <v>MM</v>
      </c>
      <c r="N7219" s="2" t="str">
        <f>VLOOKUP($C7219,Clients!$B:$F,N$6,0)</f>
        <v>Myanmar</v>
      </c>
    </row>
    <row r="7220" spans="2:14" x14ac:dyDescent="0.2">
      <c r="B7220" s="8">
        <v>-884.18400000000008</v>
      </c>
      <c r="C7220" s="2" t="s">
        <v>10758</v>
      </c>
      <c r="D7220" s="2" t="s">
        <v>16</v>
      </c>
      <c r="E7220" s="8">
        <v>-1</v>
      </c>
      <c r="F7220" s="2" t="s">
        <v>11048</v>
      </c>
      <c r="G7220" s="2" t="s">
        <v>11047</v>
      </c>
      <c r="H7220" s="9">
        <v>42780</v>
      </c>
      <c r="I7220" s="2">
        <v>2017</v>
      </c>
      <c r="J7220" s="2">
        <v>2</v>
      </c>
      <c r="K7220" s="2" t="str">
        <f>VLOOKUP($C7220,Clients!$B:$F,K$6,0)</f>
        <v>Innotype</v>
      </c>
      <c r="L7220" s="2" t="str">
        <f>VLOOKUP($C7220,Clients!$B:$F,L$6,0)</f>
        <v>Foreign</v>
      </c>
      <c r="M7220" s="2" t="str">
        <f>VLOOKUP($C7220,Clients!$B:$F,M$6,0)</f>
        <v>MM</v>
      </c>
      <c r="N7220" s="2" t="str">
        <f>VLOOKUP($C7220,Clients!$B:$F,N$6,0)</f>
        <v>Myanmar</v>
      </c>
    </row>
    <row r="7221" spans="2:14" x14ac:dyDescent="0.2">
      <c r="B7221" s="8">
        <v>1127.826</v>
      </c>
      <c r="C7221" s="2" t="s">
        <v>10758</v>
      </c>
      <c r="D7221" s="2" t="s">
        <v>16</v>
      </c>
      <c r="E7221" s="8">
        <v>1</v>
      </c>
      <c r="F7221" s="2" t="s">
        <v>11049</v>
      </c>
      <c r="G7221" s="2" t="s">
        <v>11047</v>
      </c>
      <c r="H7221" s="9">
        <v>42780</v>
      </c>
      <c r="I7221" s="2">
        <v>2017</v>
      </c>
      <c r="J7221" s="2">
        <v>2</v>
      </c>
      <c r="K7221" s="2" t="str">
        <f>VLOOKUP($C7221,Clients!$B:$F,K$6,0)</f>
        <v>Innotype</v>
      </c>
      <c r="L7221" s="2" t="str">
        <f>VLOOKUP($C7221,Clients!$B:$F,L$6,0)</f>
        <v>Foreign</v>
      </c>
      <c r="M7221" s="2" t="str">
        <f>VLOOKUP($C7221,Clients!$B:$F,M$6,0)</f>
        <v>MM</v>
      </c>
      <c r="N7221" s="2" t="str">
        <f>VLOOKUP($C7221,Clients!$B:$F,N$6,0)</f>
        <v>Myanmar</v>
      </c>
    </row>
    <row r="7222" spans="2:14" x14ac:dyDescent="0.2">
      <c r="B7222" s="8">
        <v>-5628.84</v>
      </c>
      <c r="C7222" s="2" t="s">
        <v>10758</v>
      </c>
      <c r="D7222" s="2" t="s">
        <v>16</v>
      </c>
      <c r="E7222" s="8">
        <v>-10</v>
      </c>
      <c r="F7222" s="2" t="s">
        <v>11050</v>
      </c>
      <c r="G7222" s="2" t="s">
        <v>11051</v>
      </c>
      <c r="H7222" s="9">
        <v>42780</v>
      </c>
      <c r="I7222" s="2">
        <v>2017</v>
      </c>
      <c r="J7222" s="2">
        <v>2</v>
      </c>
      <c r="K7222" s="2" t="str">
        <f>VLOOKUP($C7222,Clients!$B:$F,K$6,0)</f>
        <v>Innotype</v>
      </c>
      <c r="L7222" s="2" t="str">
        <f>VLOOKUP($C7222,Clients!$B:$F,L$6,0)</f>
        <v>Foreign</v>
      </c>
      <c r="M7222" s="2" t="str">
        <f>VLOOKUP($C7222,Clients!$B:$F,M$6,0)</f>
        <v>MM</v>
      </c>
      <c r="N7222" s="2" t="str">
        <f>VLOOKUP($C7222,Clients!$B:$F,N$6,0)</f>
        <v>Myanmar</v>
      </c>
    </row>
    <row r="7223" spans="2:14" x14ac:dyDescent="0.2">
      <c r="B7223" s="8">
        <v>-4412.9400000000005</v>
      </c>
      <c r="C7223" s="2" t="s">
        <v>10758</v>
      </c>
      <c r="D7223" s="2" t="s">
        <v>16</v>
      </c>
      <c r="E7223" s="8">
        <v>-10</v>
      </c>
      <c r="F7223" s="2" t="s">
        <v>11052</v>
      </c>
      <c r="G7223" s="2" t="s">
        <v>11051</v>
      </c>
      <c r="H7223" s="9">
        <v>42780</v>
      </c>
      <c r="I7223" s="2">
        <v>2017</v>
      </c>
      <c r="J7223" s="2">
        <v>2</v>
      </c>
      <c r="K7223" s="2" t="str">
        <f>VLOOKUP($C7223,Clients!$B:$F,K$6,0)</f>
        <v>Innotype</v>
      </c>
      <c r="L7223" s="2" t="str">
        <f>VLOOKUP($C7223,Clients!$B:$F,L$6,0)</f>
        <v>Foreign</v>
      </c>
      <c r="M7223" s="2" t="str">
        <f>VLOOKUP($C7223,Clients!$B:$F,M$6,0)</f>
        <v>MM</v>
      </c>
      <c r="N7223" s="2" t="str">
        <f>VLOOKUP($C7223,Clients!$B:$F,N$6,0)</f>
        <v>Myanmar</v>
      </c>
    </row>
    <row r="7224" spans="2:14" x14ac:dyDescent="0.2">
      <c r="B7224" s="8">
        <v>5628.84</v>
      </c>
      <c r="C7224" s="2" t="s">
        <v>10758</v>
      </c>
      <c r="D7224" s="2" t="s">
        <v>16</v>
      </c>
      <c r="E7224" s="8">
        <v>10</v>
      </c>
      <c r="F7224" s="2" t="s">
        <v>11053</v>
      </c>
      <c r="G7224" s="2" t="s">
        <v>11051</v>
      </c>
      <c r="H7224" s="9">
        <v>42780</v>
      </c>
      <c r="I7224" s="2">
        <v>2017</v>
      </c>
      <c r="J7224" s="2">
        <v>2</v>
      </c>
      <c r="K7224" s="2" t="str">
        <f>VLOOKUP($C7224,Clients!$B:$F,K$6,0)</f>
        <v>Innotype</v>
      </c>
      <c r="L7224" s="2" t="str">
        <f>VLOOKUP($C7224,Clients!$B:$F,L$6,0)</f>
        <v>Foreign</v>
      </c>
      <c r="M7224" s="2" t="str">
        <f>VLOOKUP($C7224,Clients!$B:$F,M$6,0)</f>
        <v>MM</v>
      </c>
      <c r="N7224" s="2" t="str">
        <f>VLOOKUP($C7224,Clients!$B:$F,N$6,0)</f>
        <v>Myanmar</v>
      </c>
    </row>
    <row r="7225" spans="2:14" x14ac:dyDescent="0.2">
      <c r="B7225" s="8">
        <v>-28786.758000000002</v>
      </c>
      <c r="C7225" s="2" t="s">
        <v>10758</v>
      </c>
      <c r="D7225" s="2" t="s">
        <v>16</v>
      </c>
      <c r="E7225" s="8">
        <v>-49</v>
      </c>
      <c r="F7225" s="2" t="s">
        <v>11054</v>
      </c>
      <c r="G7225" s="2" t="s">
        <v>11055</v>
      </c>
      <c r="H7225" s="9">
        <v>42780</v>
      </c>
      <c r="I7225" s="2">
        <v>2017</v>
      </c>
      <c r="J7225" s="2">
        <v>2</v>
      </c>
      <c r="K7225" s="2" t="str">
        <f>VLOOKUP($C7225,Clients!$B:$F,K$6,0)</f>
        <v>Innotype</v>
      </c>
      <c r="L7225" s="2" t="str">
        <f>VLOOKUP($C7225,Clients!$B:$F,L$6,0)</f>
        <v>Foreign</v>
      </c>
      <c r="M7225" s="2" t="str">
        <f>VLOOKUP($C7225,Clients!$B:$F,M$6,0)</f>
        <v>MM</v>
      </c>
      <c r="N7225" s="2" t="str">
        <f>VLOOKUP($C7225,Clients!$B:$F,N$6,0)</f>
        <v>Myanmar</v>
      </c>
    </row>
    <row r="7226" spans="2:14" x14ac:dyDescent="0.2">
      <c r="B7226" s="8">
        <v>-22568.364000000001</v>
      </c>
      <c r="C7226" s="2" t="s">
        <v>10758</v>
      </c>
      <c r="D7226" s="2" t="s">
        <v>16</v>
      </c>
      <c r="E7226" s="8">
        <v>-49</v>
      </c>
      <c r="F7226" s="2" t="s">
        <v>11056</v>
      </c>
      <c r="G7226" s="2" t="s">
        <v>11055</v>
      </c>
      <c r="H7226" s="9">
        <v>42780</v>
      </c>
      <c r="I7226" s="2">
        <v>2017</v>
      </c>
      <c r="J7226" s="2">
        <v>2</v>
      </c>
      <c r="K7226" s="2" t="str">
        <f>VLOOKUP($C7226,Clients!$B:$F,K$6,0)</f>
        <v>Innotype</v>
      </c>
      <c r="L7226" s="2" t="str">
        <f>VLOOKUP($C7226,Clients!$B:$F,L$6,0)</f>
        <v>Foreign</v>
      </c>
      <c r="M7226" s="2" t="str">
        <f>VLOOKUP($C7226,Clients!$B:$F,M$6,0)</f>
        <v>MM</v>
      </c>
      <c r="N7226" s="2" t="str">
        <f>VLOOKUP($C7226,Clients!$B:$F,N$6,0)</f>
        <v>Myanmar</v>
      </c>
    </row>
    <row r="7227" spans="2:14" x14ac:dyDescent="0.2">
      <c r="B7227" s="8">
        <v>28786.758000000002</v>
      </c>
      <c r="C7227" s="2" t="s">
        <v>10758</v>
      </c>
      <c r="D7227" s="2" t="s">
        <v>16</v>
      </c>
      <c r="E7227" s="8">
        <v>49</v>
      </c>
      <c r="F7227" s="2" t="s">
        <v>11057</v>
      </c>
      <c r="G7227" s="2" t="s">
        <v>11055</v>
      </c>
      <c r="H7227" s="9">
        <v>42780</v>
      </c>
      <c r="I7227" s="2">
        <v>2017</v>
      </c>
      <c r="J7227" s="2">
        <v>2</v>
      </c>
      <c r="K7227" s="2" t="str">
        <f>VLOOKUP($C7227,Clients!$B:$F,K$6,0)</f>
        <v>Innotype</v>
      </c>
      <c r="L7227" s="2" t="str">
        <f>VLOOKUP($C7227,Clients!$B:$F,L$6,0)</f>
        <v>Foreign</v>
      </c>
      <c r="M7227" s="2" t="str">
        <f>VLOOKUP($C7227,Clients!$B:$F,M$6,0)</f>
        <v>MM</v>
      </c>
      <c r="N7227" s="2" t="str">
        <f>VLOOKUP($C7227,Clients!$B:$F,N$6,0)</f>
        <v>Myanmar</v>
      </c>
    </row>
    <row r="7228" spans="2:14" x14ac:dyDescent="0.2">
      <c r="B7228" s="8">
        <v>-36677.843999999997</v>
      </c>
      <c r="C7228" s="2" t="s">
        <v>10758</v>
      </c>
      <c r="D7228" s="2" t="s">
        <v>16</v>
      </c>
      <c r="E7228" s="8">
        <v>-60</v>
      </c>
      <c r="F7228" s="2" t="s">
        <v>11058</v>
      </c>
      <c r="G7228" s="2" t="s">
        <v>11059</v>
      </c>
      <c r="H7228" s="9">
        <v>42780</v>
      </c>
      <c r="I7228" s="2">
        <v>2017</v>
      </c>
      <c r="J7228" s="2">
        <v>2</v>
      </c>
      <c r="K7228" s="2" t="str">
        <f>VLOOKUP($C7228,Clients!$B:$F,K$6,0)</f>
        <v>Innotype</v>
      </c>
      <c r="L7228" s="2" t="str">
        <f>VLOOKUP($C7228,Clients!$B:$F,L$6,0)</f>
        <v>Foreign</v>
      </c>
      <c r="M7228" s="2" t="str">
        <f>VLOOKUP($C7228,Clients!$B:$F,M$6,0)</f>
        <v>MM</v>
      </c>
      <c r="N7228" s="2" t="str">
        <f>VLOOKUP($C7228,Clients!$B:$F,N$6,0)</f>
        <v>Myanmar</v>
      </c>
    </row>
    <row r="7229" spans="2:14" x14ac:dyDescent="0.2">
      <c r="B7229" s="8">
        <v>-28754.964</v>
      </c>
      <c r="C7229" s="2" t="s">
        <v>10758</v>
      </c>
      <c r="D7229" s="2" t="s">
        <v>16</v>
      </c>
      <c r="E7229" s="8">
        <v>-60</v>
      </c>
      <c r="F7229" s="2" t="s">
        <v>11060</v>
      </c>
      <c r="G7229" s="2" t="s">
        <v>11059</v>
      </c>
      <c r="H7229" s="9">
        <v>42780</v>
      </c>
      <c r="I7229" s="2">
        <v>2017</v>
      </c>
      <c r="J7229" s="2">
        <v>2</v>
      </c>
      <c r="K7229" s="2" t="str">
        <f>VLOOKUP($C7229,Clients!$B:$F,K$6,0)</f>
        <v>Innotype</v>
      </c>
      <c r="L7229" s="2" t="str">
        <f>VLOOKUP($C7229,Clients!$B:$F,L$6,0)</f>
        <v>Foreign</v>
      </c>
      <c r="M7229" s="2" t="str">
        <f>VLOOKUP($C7229,Clients!$B:$F,M$6,0)</f>
        <v>MM</v>
      </c>
      <c r="N7229" s="2" t="str">
        <f>VLOOKUP($C7229,Clients!$B:$F,N$6,0)</f>
        <v>Myanmar</v>
      </c>
    </row>
    <row r="7230" spans="2:14" x14ac:dyDescent="0.2">
      <c r="B7230" s="8">
        <v>36677.843999999997</v>
      </c>
      <c r="C7230" s="2" t="s">
        <v>10758</v>
      </c>
      <c r="D7230" s="2" t="s">
        <v>16</v>
      </c>
      <c r="E7230" s="8">
        <v>60</v>
      </c>
      <c r="F7230" s="2" t="s">
        <v>11061</v>
      </c>
      <c r="G7230" s="2" t="s">
        <v>11059</v>
      </c>
      <c r="H7230" s="9">
        <v>42780</v>
      </c>
      <c r="I7230" s="2">
        <v>2017</v>
      </c>
      <c r="J7230" s="2">
        <v>2</v>
      </c>
      <c r="K7230" s="2" t="str">
        <f>VLOOKUP($C7230,Clients!$B:$F,K$6,0)</f>
        <v>Innotype</v>
      </c>
      <c r="L7230" s="2" t="str">
        <f>VLOOKUP($C7230,Clients!$B:$F,L$6,0)</f>
        <v>Foreign</v>
      </c>
      <c r="M7230" s="2" t="str">
        <f>VLOOKUP($C7230,Clients!$B:$F,M$6,0)</f>
        <v>MM</v>
      </c>
      <c r="N7230" s="2" t="str">
        <f>VLOOKUP($C7230,Clients!$B:$F,N$6,0)</f>
        <v>Myanmar</v>
      </c>
    </row>
    <row r="7231" spans="2:14" x14ac:dyDescent="0.2">
      <c r="B7231" s="8">
        <v>-771.62400000000002</v>
      </c>
      <c r="C7231" s="2" t="s">
        <v>10758</v>
      </c>
      <c r="D7231" s="2" t="s">
        <v>16</v>
      </c>
      <c r="E7231" s="8">
        <v>-2</v>
      </c>
      <c r="F7231" s="2" t="s">
        <v>11062</v>
      </c>
      <c r="G7231" s="2" t="s">
        <v>11063</v>
      </c>
      <c r="H7231" s="9">
        <v>42780</v>
      </c>
      <c r="I7231" s="2">
        <v>2017</v>
      </c>
      <c r="J7231" s="2">
        <v>2</v>
      </c>
      <c r="K7231" s="2" t="str">
        <f>VLOOKUP($C7231,Clients!$B:$F,K$6,0)</f>
        <v>Innotype</v>
      </c>
      <c r="L7231" s="2" t="str">
        <f>VLOOKUP($C7231,Clients!$B:$F,L$6,0)</f>
        <v>Foreign</v>
      </c>
      <c r="M7231" s="2" t="str">
        <f>VLOOKUP($C7231,Clients!$B:$F,M$6,0)</f>
        <v>MM</v>
      </c>
      <c r="N7231" s="2" t="str">
        <f>VLOOKUP($C7231,Clients!$B:$F,N$6,0)</f>
        <v>Myanmar</v>
      </c>
    </row>
    <row r="7232" spans="2:14" x14ac:dyDescent="0.2">
      <c r="B7232" s="8">
        <v>-604.96799999999996</v>
      </c>
      <c r="C7232" s="2" t="s">
        <v>10758</v>
      </c>
      <c r="D7232" s="2" t="s">
        <v>16</v>
      </c>
      <c r="E7232" s="8">
        <v>-2</v>
      </c>
      <c r="F7232" s="2" t="s">
        <v>11064</v>
      </c>
      <c r="G7232" s="2" t="s">
        <v>11063</v>
      </c>
      <c r="H7232" s="9">
        <v>42780</v>
      </c>
      <c r="I7232" s="2">
        <v>2017</v>
      </c>
      <c r="J7232" s="2">
        <v>2</v>
      </c>
      <c r="K7232" s="2" t="str">
        <f>VLOOKUP($C7232,Clients!$B:$F,K$6,0)</f>
        <v>Innotype</v>
      </c>
      <c r="L7232" s="2" t="str">
        <f>VLOOKUP($C7232,Clients!$B:$F,L$6,0)</f>
        <v>Foreign</v>
      </c>
      <c r="M7232" s="2" t="str">
        <f>VLOOKUP($C7232,Clients!$B:$F,M$6,0)</f>
        <v>MM</v>
      </c>
      <c r="N7232" s="2" t="str">
        <f>VLOOKUP($C7232,Clients!$B:$F,N$6,0)</f>
        <v>Myanmar</v>
      </c>
    </row>
    <row r="7233" spans="2:14" x14ac:dyDescent="0.2">
      <c r="B7233" s="8">
        <v>771.62400000000002</v>
      </c>
      <c r="C7233" s="2" t="s">
        <v>10758</v>
      </c>
      <c r="D7233" s="2" t="s">
        <v>16</v>
      </c>
      <c r="E7233" s="8">
        <v>2</v>
      </c>
      <c r="F7233" s="2" t="s">
        <v>11065</v>
      </c>
      <c r="G7233" s="2" t="s">
        <v>11063</v>
      </c>
      <c r="H7233" s="9">
        <v>42780</v>
      </c>
      <c r="I7233" s="2">
        <v>2017</v>
      </c>
      <c r="J7233" s="2">
        <v>2</v>
      </c>
      <c r="K7233" s="2" t="str">
        <f>VLOOKUP($C7233,Clients!$B:$F,K$6,0)</f>
        <v>Innotype</v>
      </c>
      <c r="L7233" s="2" t="str">
        <f>VLOOKUP($C7233,Clients!$B:$F,L$6,0)</f>
        <v>Foreign</v>
      </c>
      <c r="M7233" s="2" t="str">
        <f>VLOOKUP($C7233,Clients!$B:$F,M$6,0)</f>
        <v>MM</v>
      </c>
      <c r="N7233" s="2" t="str">
        <f>VLOOKUP($C7233,Clients!$B:$F,N$6,0)</f>
        <v>Myanmar</v>
      </c>
    </row>
    <row r="7234" spans="2:14" x14ac:dyDescent="0.2">
      <c r="B7234" s="8">
        <v>-117944.148</v>
      </c>
      <c r="C7234" s="2" t="s">
        <v>10758</v>
      </c>
      <c r="D7234" s="2" t="s">
        <v>16</v>
      </c>
      <c r="E7234" s="8">
        <v>-89</v>
      </c>
      <c r="F7234" s="2" t="s">
        <v>11066</v>
      </c>
      <c r="G7234" s="2" t="s">
        <v>11067</v>
      </c>
      <c r="H7234" s="9">
        <v>42780</v>
      </c>
      <c r="I7234" s="2">
        <v>2017</v>
      </c>
      <c r="J7234" s="2">
        <v>2</v>
      </c>
      <c r="K7234" s="2" t="str">
        <f>VLOOKUP($C7234,Clients!$B:$F,K$6,0)</f>
        <v>Innotype</v>
      </c>
      <c r="L7234" s="2" t="str">
        <f>VLOOKUP($C7234,Clients!$B:$F,L$6,0)</f>
        <v>Foreign</v>
      </c>
      <c r="M7234" s="2" t="str">
        <f>VLOOKUP($C7234,Clients!$B:$F,M$6,0)</f>
        <v>MM</v>
      </c>
      <c r="N7234" s="2" t="str">
        <f>VLOOKUP($C7234,Clients!$B:$F,N$6,0)</f>
        <v>Myanmar</v>
      </c>
    </row>
    <row r="7235" spans="2:14" x14ac:dyDescent="0.2">
      <c r="B7235" s="8">
        <v>-92466.780000000013</v>
      </c>
      <c r="C7235" s="2" t="s">
        <v>10758</v>
      </c>
      <c r="D7235" s="2" t="s">
        <v>16</v>
      </c>
      <c r="E7235" s="8">
        <v>-89</v>
      </c>
      <c r="F7235" s="2" t="s">
        <v>11068</v>
      </c>
      <c r="G7235" s="2" t="s">
        <v>11067</v>
      </c>
      <c r="H7235" s="9">
        <v>42780</v>
      </c>
      <c r="I7235" s="2">
        <v>2017</v>
      </c>
      <c r="J7235" s="2">
        <v>2</v>
      </c>
      <c r="K7235" s="2" t="str">
        <f>VLOOKUP($C7235,Clients!$B:$F,K$6,0)</f>
        <v>Innotype</v>
      </c>
      <c r="L7235" s="2" t="str">
        <f>VLOOKUP($C7235,Clients!$B:$F,L$6,0)</f>
        <v>Foreign</v>
      </c>
      <c r="M7235" s="2" t="str">
        <f>VLOOKUP($C7235,Clients!$B:$F,M$6,0)</f>
        <v>MM</v>
      </c>
      <c r="N7235" s="2" t="str">
        <f>VLOOKUP($C7235,Clients!$B:$F,N$6,0)</f>
        <v>Myanmar</v>
      </c>
    </row>
    <row r="7236" spans="2:14" x14ac:dyDescent="0.2">
      <c r="B7236" s="8">
        <v>117944.148</v>
      </c>
      <c r="C7236" s="2" t="s">
        <v>10758</v>
      </c>
      <c r="D7236" s="2" t="s">
        <v>16</v>
      </c>
      <c r="E7236" s="8">
        <v>89</v>
      </c>
      <c r="F7236" s="2" t="s">
        <v>11069</v>
      </c>
      <c r="G7236" s="2" t="s">
        <v>11067</v>
      </c>
      <c r="H7236" s="9">
        <v>42780</v>
      </c>
      <c r="I7236" s="2">
        <v>2017</v>
      </c>
      <c r="J7236" s="2">
        <v>2</v>
      </c>
      <c r="K7236" s="2" t="str">
        <f>VLOOKUP($C7236,Clients!$B:$F,K$6,0)</f>
        <v>Innotype</v>
      </c>
      <c r="L7236" s="2" t="str">
        <f>VLOOKUP($C7236,Clients!$B:$F,L$6,0)</f>
        <v>Foreign</v>
      </c>
      <c r="M7236" s="2" t="str">
        <f>VLOOKUP($C7236,Clients!$B:$F,M$6,0)</f>
        <v>MM</v>
      </c>
      <c r="N7236" s="2" t="str">
        <f>VLOOKUP($C7236,Clients!$B:$F,N$6,0)</f>
        <v>Myanmar</v>
      </c>
    </row>
    <row r="7237" spans="2:14" x14ac:dyDescent="0.2">
      <c r="B7237" s="8">
        <v>-24645.264000000003</v>
      </c>
      <c r="C7237" s="2" t="s">
        <v>10758</v>
      </c>
      <c r="D7237" s="2" t="s">
        <v>16</v>
      </c>
      <c r="E7237" s="8">
        <v>-14</v>
      </c>
      <c r="F7237" s="2" t="s">
        <v>11070</v>
      </c>
      <c r="G7237" s="2" t="s">
        <v>11071</v>
      </c>
      <c r="H7237" s="9">
        <v>42780</v>
      </c>
      <c r="I7237" s="2">
        <v>2017</v>
      </c>
      <c r="J7237" s="2">
        <v>2</v>
      </c>
      <c r="K7237" s="2" t="str">
        <f>VLOOKUP($C7237,Clients!$B:$F,K$6,0)</f>
        <v>Innotype</v>
      </c>
      <c r="L7237" s="2" t="str">
        <f>VLOOKUP($C7237,Clients!$B:$F,L$6,0)</f>
        <v>Foreign</v>
      </c>
      <c r="M7237" s="2" t="str">
        <f>VLOOKUP($C7237,Clients!$B:$F,M$6,0)</f>
        <v>MM</v>
      </c>
      <c r="N7237" s="2" t="str">
        <f>VLOOKUP($C7237,Clients!$B:$F,N$6,0)</f>
        <v>Myanmar</v>
      </c>
    </row>
    <row r="7238" spans="2:14" x14ac:dyDescent="0.2">
      <c r="B7238" s="8">
        <v>-19321.596000000001</v>
      </c>
      <c r="C7238" s="2" t="s">
        <v>10758</v>
      </c>
      <c r="D7238" s="2" t="s">
        <v>16</v>
      </c>
      <c r="E7238" s="8">
        <v>-14</v>
      </c>
      <c r="F7238" s="2" t="s">
        <v>11072</v>
      </c>
      <c r="G7238" s="2" t="s">
        <v>11071</v>
      </c>
      <c r="H7238" s="9">
        <v>42780</v>
      </c>
      <c r="I7238" s="2">
        <v>2017</v>
      </c>
      <c r="J7238" s="2">
        <v>2</v>
      </c>
      <c r="K7238" s="2" t="str">
        <f>VLOOKUP($C7238,Clients!$B:$F,K$6,0)</f>
        <v>Innotype</v>
      </c>
      <c r="L7238" s="2" t="str">
        <f>VLOOKUP($C7238,Clients!$B:$F,L$6,0)</f>
        <v>Foreign</v>
      </c>
      <c r="M7238" s="2" t="str">
        <f>VLOOKUP($C7238,Clients!$B:$F,M$6,0)</f>
        <v>MM</v>
      </c>
      <c r="N7238" s="2" t="str">
        <f>VLOOKUP($C7238,Clients!$B:$F,N$6,0)</f>
        <v>Myanmar</v>
      </c>
    </row>
    <row r="7239" spans="2:14" x14ac:dyDescent="0.2">
      <c r="B7239" s="8">
        <v>24645.264000000003</v>
      </c>
      <c r="C7239" s="2" t="s">
        <v>10758</v>
      </c>
      <c r="D7239" s="2" t="s">
        <v>16</v>
      </c>
      <c r="E7239" s="8">
        <v>14</v>
      </c>
      <c r="F7239" s="2" t="s">
        <v>11073</v>
      </c>
      <c r="G7239" s="2" t="s">
        <v>11071</v>
      </c>
      <c r="H7239" s="9">
        <v>42780</v>
      </c>
      <c r="I7239" s="2">
        <v>2017</v>
      </c>
      <c r="J7239" s="2">
        <v>2</v>
      </c>
      <c r="K7239" s="2" t="str">
        <f>VLOOKUP($C7239,Clients!$B:$F,K$6,0)</f>
        <v>Innotype</v>
      </c>
      <c r="L7239" s="2" t="str">
        <f>VLOOKUP($C7239,Clients!$B:$F,L$6,0)</f>
        <v>Foreign</v>
      </c>
      <c r="M7239" s="2" t="str">
        <f>VLOOKUP($C7239,Clients!$B:$F,M$6,0)</f>
        <v>MM</v>
      </c>
      <c r="N7239" s="2" t="str">
        <f>VLOOKUP($C7239,Clients!$B:$F,N$6,0)</f>
        <v>Myanmar</v>
      </c>
    </row>
    <row r="7240" spans="2:14" x14ac:dyDescent="0.2">
      <c r="B7240" s="8">
        <v>-1416.1560000000002</v>
      </c>
      <c r="C7240" s="2" t="s">
        <v>10758</v>
      </c>
      <c r="D7240" s="2" t="s">
        <v>16</v>
      </c>
      <c r="E7240" s="8">
        <v>-2</v>
      </c>
      <c r="F7240" s="2" t="s">
        <v>11074</v>
      </c>
      <c r="G7240" s="2" t="s">
        <v>11075</v>
      </c>
      <c r="H7240" s="9">
        <v>42780</v>
      </c>
      <c r="I7240" s="2">
        <v>2017</v>
      </c>
      <c r="J7240" s="2">
        <v>2</v>
      </c>
      <c r="K7240" s="2" t="str">
        <f>VLOOKUP($C7240,Clients!$B:$F,K$6,0)</f>
        <v>Innotype</v>
      </c>
      <c r="L7240" s="2" t="str">
        <f>VLOOKUP($C7240,Clients!$B:$F,L$6,0)</f>
        <v>Foreign</v>
      </c>
      <c r="M7240" s="2" t="str">
        <f>VLOOKUP($C7240,Clients!$B:$F,M$6,0)</f>
        <v>MM</v>
      </c>
      <c r="N7240" s="2" t="str">
        <f>VLOOKUP($C7240,Clients!$B:$F,N$6,0)</f>
        <v>Myanmar</v>
      </c>
    </row>
    <row r="7241" spans="2:14" x14ac:dyDescent="0.2">
      <c r="B7241" s="8">
        <v>-1110.2279999999998</v>
      </c>
      <c r="C7241" s="2" t="s">
        <v>10758</v>
      </c>
      <c r="D7241" s="2" t="s">
        <v>16</v>
      </c>
      <c r="E7241" s="8">
        <v>-2</v>
      </c>
      <c r="F7241" s="2" t="s">
        <v>11076</v>
      </c>
      <c r="G7241" s="2" t="s">
        <v>11075</v>
      </c>
      <c r="H7241" s="9">
        <v>42780</v>
      </c>
      <c r="I7241" s="2">
        <v>2017</v>
      </c>
      <c r="J7241" s="2">
        <v>2</v>
      </c>
      <c r="K7241" s="2" t="str">
        <f>VLOOKUP($C7241,Clients!$B:$F,K$6,0)</f>
        <v>Innotype</v>
      </c>
      <c r="L7241" s="2" t="str">
        <f>VLOOKUP($C7241,Clients!$B:$F,L$6,0)</f>
        <v>Foreign</v>
      </c>
      <c r="M7241" s="2" t="str">
        <f>VLOOKUP($C7241,Clients!$B:$F,M$6,0)</f>
        <v>MM</v>
      </c>
      <c r="N7241" s="2" t="str">
        <f>VLOOKUP($C7241,Clients!$B:$F,N$6,0)</f>
        <v>Myanmar</v>
      </c>
    </row>
    <row r="7242" spans="2:14" x14ac:dyDescent="0.2">
      <c r="B7242" s="8">
        <v>1416.1560000000002</v>
      </c>
      <c r="C7242" s="2" t="s">
        <v>10758</v>
      </c>
      <c r="D7242" s="2" t="s">
        <v>16</v>
      </c>
      <c r="E7242" s="8">
        <v>2</v>
      </c>
      <c r="F7242" s="2" t="s">
        <v>11077</v>
      </c>
      <c r="G7242" s="2" t="s">
        <v>11075</v>
      </c>
      <c r="H7242" s="9">
        <v>42780</v>
      </c>
      <c r="I7242" s="2">
        <v>2017</v>
      </c>
      <c r="J7242" s="2">
        <v>2</v>
      </c>
      <c r="K7242" s="2" t="str">
        <f>VLOOKUP($C7242,Clients!$B:$F,K$6,0)</f>
        <v>Innotype</v>
      </c>
      <c r="L7242" s="2" t="str">
        <f>VLOOKUP($C7242,Clients!$B:$F,L$6,0)</f>
        <v>Foreign</v>
      </c>
      <c r="M7242" s="2" t="str">
        <f>VLOOKUP($C7242,Clients!$B:$F,M$6,0)</f>
        <v>MM</v>
      </c>
      <c r="N7242" s="2" t="str">
        <f>VLOOKUP($C7242,Clients!$B:$F,N$6,0)</f>
        <v>Myanmar</v>
      </c>
    </row>
    <row r="7243" spans="2:14" x14ac:dyDescent="0.2">
      <c r="B7243" s="8">
        <v>-18336.906000000003</v>
      </c>
      <c r="C7243" s="2" t="s">
        <v>10758</v>
      </c>
      <c r="D7243" s="2" t="s">
        <v>16</v>
      </c>
      <c r="E7243" s="8">
        <v>-30</v>
      </c>
      <c r="F7243" s="2" t="s">
        <v>11078</v>
      </c>
      <c r="G7243" s="2" t="s">
        <v>11079</v>
      </c>
      <c r="H7243" s="9">
        <v>42780</v>
      </c>
      <c r="I7243" s="2">
        <v>2017</v>
      </c>
      <c r="J7243" s="2">
        <v>2</v>
      </c>
      <c r="K7243" s="2" t="str">
        <f>VLOOKUP($C7243,Clients!$B:$F,K$6,0)</f>
        <v>Innotype</v>
      </c>
      <c r="L7243" s="2" t="str">
        <f>VLOOKUP($C7243,Clients!$B:$F,L$6,0)</f>
        <v>Foreign</v>
      </c>
      <c r="M7243" s="2" t="str">
        <f>VLOOKUP($C7243,Clients!$B:$F,M$6,0)</f>
        <v>MM</v>
      </c>
      <c r="N7243" s="2" t="str">
        <f>VLOOKUP($C7243,Clients!$B:$F,N$6,0)</f>
        <v>Myanmar</v>
      </c>
    </row>
    <row r="7244" spans="2:14" x14ac:dyDescent="0.2">
      <c r="B7244" s="8">
        <v>-14376.39</v>
      </c>
      <c r="C7244" s="2" t="s">
        <v>10758</v>
      </c>
      <c r="D7244" s="2" t="s">
        <v>16</v>
      </c>
      <c r="E7244" s="8">
        <v>-30</v>
      </c>
      <c r="F7244" s="2" t="s">
        <v>11080</v>
      </c>
      <c r="G7244" s="2" t="s">
        <v>11079</v>
      </c>
      <c r="H7244" s="9">
        <v>42780</v>
      </c>
      <c r="I7244" s="2">
        <v>2017</v>
      </c>
      <c r="J7244" s="2">
        <v>2</v>
      </c>
      <c r="K7244" s="2" t="str">
        <f>VLOOKUP($C7244,Clients!$B:$F,K$6,0)</f>
        <v>Innotype</v>
      </c>
      <c r="L7244" s="2" t="str">
        <f>VLOOKUP($C7244,Clients!$B:$F,L$6,0)</f>
        <v>Foreign</v>
      </c>
      <c r="M7244" s="2" t="str">
        <f>VLOOKUP($C7244,Clients!$B:$F,M$6,0)</f>
        <v>MM</v>
      </c>
      <c r="N7244" s="2" t="str">
        <f>VLOOKUP($C7244,Clients!$B:$F,N$6,0)</f>
        <v>Myanmar</v>
      </c>
    </row>
    <row r="7245" spans="2:14" x14ac:dyDescent="0.2">
      <c r="B7245" s="8">
        <v>18336.906000000003</v>
      </c>
      <c r="C7245" s="2" t="s">
        <v>10758</v>
      </c>
      <c r="D7245" s="2" t="s">
        <v>16</v>
      </c>
      <c r="E7245" s="8">
        <v>30</v>
      </c>
      <c r="F7245" s="2" t="s">
        <v>11081</v>
      </c>
      <c r="G7245" s="2" t="s">
        <v>11079</v>
      </c>
      <c r="H7245" s="9">
        <v>42780</v>
      </c>
      <c r="I7245" s="2">
        <v>2017</v>
      </c>
      <c r="J7245" s="2">
        <v>2</v>
      </c>
      <c r="K7245" s="2" t="str">
        <f>VLOOKUP($C7245,Clients!$B:$F,K$6,0)</f>
        <v>Innotype</v>
      </c>
      <c r="L7245" s="2" t="str">
        <f>VLOOKUP($C7245,Clients!$B:$F,L$6,0)</f>
        <v>Foreign</v>
      </c>
      <c r="M7245" s="2" t="str">
        <f>VLOOKUP($C7245,Clients!$B:$F,M$6,0)</f>
        <v>MM</v>
      </c>
      <c r="N7245" s="2" t="str">
        <f>VLOOKUP($C7245,Clients!$B:$F,N$6,0)</f>
        <v>Myanmar</v>
      </c>
    </row>
    <row r="7246" spans="2:14" x14ac:dyDescent="0.2">
      <c r="B7246" s="8">
        <v>-1328.6279999999999</v>
      </c>
      <c r="C7246" s="2" t="s">
        <v>10758</v>
      </c>
      <c r="D7246" s="2" t="s">
        <v>16</v>
      </c>
      <c r="E7246" s="8">
        <v>-2</v>
      </c>
      <c r="F7246" s="2" t="s">
        <v>11082</v>
      </c>
      <c r="G7246" s="2" t="s">
        <v>11083</v>
      </c>
      <c r="H7246" s="9">
        <v>42780</v>
      </c>
      <c r="I7246" s="2">
        <v>2017</v>
      </c>
      <c r="J7246" s="2">
        <v>2</v>
      </c>
      <c r="K7246" s="2" t="str">
        <f>VLOOKUP($C7246,Clients!$B:$F,K$6,0)</f>
        <v>Innotype</v>
      </c>
      <c r="L7246" s="2" t="str">
        <f>VLOOKUP($C7246,Clients!$B:$F,L$6,0)</f>
        <v>Foreign</v>
      </c>
      <c r="M7246" s="2" t="str">
        <f>VLOOKUP($C7246,Clients!$B:$F,M$6,0)</f>
        <v>MM</v>
      </c>
      <c r="N7246" s="2" t="str">
        <f>VLOOKUP($C7246,Clients!$B:$F,N$6,0)</f>
        <v>Myanmar</v>
      </c>
    </row>
    <row r="7247" spans="2:14" x14ac:dyDescent="0.2">
      <c r="B7247" s="8">
        <v>-1041.6000000000001</v>
      </c>
      <c r="C7247" s="2" t="s">
        <v>10758</v>
      </c>
      <c r="D7247" s="2" t="s">
        <v>16</v>
      </c>
      <c r="E7247" s="8">
        <v>-2</v>
      </c>
      <c r="F7247" s="2" t="s">
        <v>11084</v>
      </c>
      <c r="G7247" s="2" t="s">
        <v>11083</v>
      </c>
      <c r="H7247" s="9">
        <v>42780</v>
      </c>
      <c r="I7247" s="2">
        <v>2017</v>
      </c>
      <c r="J7247" s="2">
        <v>2</v>
      </c>
      <c r="K7247" s="2" t="str">
        <f>VLOOKUP($C7247,Clients!$B:$F,K$6,0)</f>
        <v>Innotype</v>
      </c>
      <c r="L7247" s="2" t="str">
        <f>VLOOKUP($C7247,Clients!$B:$F,L$6,0)</f>
        <v>Foreign</v>
      </c>
      <c r="M7247" s="2" t="str">
        <f>VLOOKUP($C7247,Clients!$B:$F,M$6,0)</f>
        <v>MM</v>
      </c>
      <c r="N7247" s="2" t="str">
        <f>VLOOKUP($C7247,Clients!$B:$F,N$6,0)</f>
        <v>Myanmar</v>
      </c>
    </row>
    <row r="7248" spans="2:14" x14ac:dyDescent="0.2">
      <c r="B7248" s="8">
        <v>1328.6279999999999</v>
      </c>
      <c r="C7248" s="2" t="s">
        <v>10758</v>
      </c>
      <c r="D7248" s="2" t="s">
        <v>16</v>
      </c>
      <c r="E7248" s="8">
        <v>2</v>
      </c>
      <c r="F7248" s="2" t="s">
        <v>11085</v>
      </c>
      <c r="G7248" s="2" t="s">
        <v>11083</v>
      </c>
      <c r="H7248" s="9">
        <v>42780</v>
      </c>
      <c r="I7248" s="2">
        <v>2017</v>
      </c>
      <c r="J7248" s="2">
        <v>2</v>
      </c>
      <c r="K7248" s="2" t="str">
        <f>VLOOKUP($C7248,Clients!$B:$F,K$6,0)</f>
        <v>Innotype</v>
      </c>
      <c r="L7248" s="2" t="str">
        <f>VLOOKUP($C7248,Clients!$B:$F,L$6,0)</f>
        <v>Foreign</v>
      </c>
      <c r="M7248" s="2" t="str">
        <f>VLOOKUP($C7248,Clients!$B:$F,M$6,0)</f>
        <v>MM</v>
      </c>
      <c r="N7248" s="2" t="str">
        <f>VLOOKUP($C7248,Clients!$B:$F,N$6,0)</f>
        <v>Myanmar</v>
      </c>
    </row>
    <row r="7249" spans="2:14" x14ac:dyDescent="0.2">
      <c r="B7249" s="8">
        <v>-943.74</v>
      </c>
      <c r="C7249" s="2" t="s">
        <v>10758</v>
      </c>
      <c r="D7249" s="2" t="s">
        <v>16</v>
      </c>
      <c r="E7249" s="8">
        <v>-1</v>
      </c>
      <c r="F7249" s="2" t="s">
        <v>11086</v>
      </c>
      <c r="G7249" s="2" t="s">
        <v>11087</v>
      </c>
      <c r="H7249" s="9">
        <v>42780</v>
      </c>
      <c r="I7249" s="2">
        <v>2017</v>
      </c>
      <c r="J7249" s="2">
        <v>2</v>
      </c>
      <c r="K7249" s="2" t="str">
        <f>VLOOKUP($C7249,Clients!$B:$F,K$6,0)</f>
        <v>Innotype</v>
      </c>
      <c r="L7249" s="2" t="str">
        <f>VLOOKUP($C7249,Clients!$B:$F,L$6,0)</f>
        <v>Foreign</v>
      </c>
      <c r="M7249" s="2" t="str">
        <f>VLOOKUP($C7249,Clients!$B:$F,M$6,0)</f>
        <v>MM</v>
      </c>
      <c r="N7249" s="2" t="str">
        <f>VLOOKUP($C7249,Clients!$B:$F,N$6,0)</f>
        <v>Myanmar</v>
      </c>
    </row>
    <row r="7250" spans="2:14" x14ac:dyDescent="0.2">
      <c r="B7250" s="8">
        <v>-739.87200000000007</v>
      </c>
      <c r="C7250" s="2" t="s">
        <v>10758</v>
      </c>
      <c r="D7250" s="2" t="s">
        <v>16</v>
      </c>
      <c r="E7250" s="8">
        <v>-1</v>
      </c>
      <c r="F7250" s="2" t="s">
        <v>11088</v>
      </c>
      <c r="G7250" s="2" t="s">
        <v>11087</v>
      </c>
      <c r="H7250" s="9">
        <v>42780</v>
      </c>
      <c r="I7250" s="2">
        <v>2017</v>
      </c>
      <c r="J7250" s="2">
        <v>2</v>
      </c>
      <c r="K7250" s="2" t="str">
        <f>VLOOKUP($C7250,Clients!$B:$F,K$6,0)</f>
        <v>Innotype</v>
      </c>
      <c r="L7250" s="2" t="str">
        <f>VLOOKUP($C7250,Clients!$B:$F,L$6,0)</f>
        <v>Foreign</v>
      </c>
      <c r="M7250" s="2" t="str">
        <f>VLOOKUP($C7250,Clients!$B:$F,M$6,0)</f>
        <v>MM</v>
      </c>
      <c r="N7250" s="2" t="str">
        <f>VLOOKUP($C7250,Clients!$B:$F,N$6,0)</f>
        <v>Myanmar</v>
      </c>
    </row>
    <row r="7251" spans="2:14" x14ac:dyDescent="0.2">
      <c r="B7251" s="8">
        <v>943.74</v>
      </c>
      <c r="C7251" s="2" t="s">
        <v>10758</v>
      </c>
      <c r="D7251" s="2" t="s">
        <v>16</v>
      </c>
      <c r="E7251" s="8">
        <v>1</v>
      </c>
      <c r="F7251" s="2" t="s">
        <v>11089</v>
      </c>
      <c r="G7251" s="2" t="s">
        <v>11087</v>
      </c>
      <c r="H7251" s="9">
        <v>42780</v>
      </c>
      <c r="I7251" s="2">
        <v>2017</v>
      </c>
      <c r="J7251" s="2">
        <v>2</v>
      </c>
      <c r="K7251" s="2" t="str">
        <f>VLOOKUP($C7251,Clients!$B:$F,K$6,0)</f>
        <v>Innotype</v>
      </c>
      <c r="L7251" s="2" t="str">
        <f>VLOOKUP($C7251,Clients!$B:$F,L$6,0)</f>
        <v>Foreign</v>
      </c>
      <c r="M7251" s="2" t="str">
        <f>VLOOKUP($C7251,Clients!$B:$F,M$6,0)</f>
        <v>MM</v>
      </c>
      <c r="N7251" s="2" t="str">
        <f>VLOOKUP($C7251,Clients!$B:$F,N$6,0)</f>
        <v>Myanmar</v>
      </c>
    </row>
    <row r="7252" spans="2:14" x14ac:dyDescent="0.2">
      <c r="B7252" s="8">
        <v>-13749.456</v>
      </c>
      <c r="C7252" s="2" t="s">
        <v>10758</v>
      </c>
      <c r="D7252" s="2" t="s">
        <v>16</v>
      </c>
      <c r="E7252" s="8">
        <v>-13</v>
      </c>
      <c r="F7252" s="2" t="s">
        <v>11090</v>
      </c>
      <c r="G7252" s="2" t="s">
        <v>11091</v>
      </c>
      <c r="H7252" s="9">
        <v>42780</v>
      </c>
      <c r="I7252" s="2">
        <v>2017</v>
      </c>
      <c r="J7252" s="2">
        <v>2</v>
      </c>
      <c r="K7252" s="2" t="str">
        <f>VLOOKUP($C7252,Clients!$B:$F,K$6,0)</f>
        <v>Innotype</v>
      </c>
      <c r="L7252" s="2" t="str">
        <f>VLOOKUP($C7252,Clients!$B:$F,L$6,0)</f>
        <v>Foreign</v>
      </c>
      <c r="M7252" s="2" t="str">
        <f>VLOOKUP($C7252,Clients!$B:$F,M$6,0)</f>
        <v>MM</v>
      </c>
      <c r="N7252" s="2" t="str">
        <f>VLOOKUP($C7252,Clients!$B:$F,N$6,0)</f>
        <v>Myanmar</v>
      </c>
    </row>
    <row r="7253" spans="2:14" x14ac:dyDescent="0.2">
      <c r="B7253" s="8">
        <v>-10779.468000000001</v>
      </c>
      <c r="C7253" s="2" t="s">
        <v>10758</v>
      </c>
      <c r="D7253" s="2" t="s">
        <v>16</v>
      </c>
      <c r="E7253" s="8">
        <v>-13</v>
      </c>
      <c r="F7253" s="2" t="s">
        <v>11092</v>
      </c>
      <c r="G7253" s="2" t="s">
        <v>11091</v>
      </c>
      <c r="H7253" s="9">
        <v>42780</v>
      </c>
      <c r="I7253" s="2">
        <v>2017</v>
      </c>
      <c r="J7253" s="2">
        <v>2</v>
      </c>
      <c r="K7253" s="2" t="str">
        <f>VLOOKUP($C7253,Clients!$B:$F,K$6,0)</f>
        <v>Innotype</v>
      </c>
      <c r="L7253" s="2" t="str">
        <f>VLOOKUP($C7253,Clients!$B:$F,L$6,0)</f>
        <v>Foreign</v>
      </c>
      <c r="M7253" s="2" t="str">
        <f>VLOOKUP($C7253,Clients!$B:$F,M$6,0)</f>
        <v>MM</v>
      </c>
      <c r="N7253" s="2" t="str">
        <f>VLOOKUP($C7253,Clients!$B:$F,N$6,0)</f>
        <v>Myanmar</v>
      </c>
    </row>
    <row r="7254" spans="2:14" x14ac:dyDescent="0.2">
      <c r="B7254" s="8">
        <v>13749.456</v>
      </c>
      <c r="C7254" s="2" t="s">
        <v>10758</v>
      </c>
      <c r="D7254" s="2" t="s">
        <v>16</v>
      </c>
      <c r="E7254" s="8">
        <v>13</v>
      </c>
      <c r="F7254" s="2" t="s">
        <v>11093</v>
      </c>
      <c r="G7254" s="2" t="s">
        <v>11091</v>
      </c>
      <c r="H7254" s="9">
        <v>42780</v>
      </c>
      <c r="I7254" s="2">
        <v>2017</v>
      </c>
      <c r="J7254" s="2">
        <v>2</v>
      </c>
      <c r="K7254" s="2" t="str">
        <f>VLOOKUP($C7254,Clients!$B:$F,K$6,0)</f>
        <v>Innotype</v>
      </c>
      <c r="L7254" s="2" t="str">
        <f>VLOOKUP($C7254,Clients!$B:$F,L$6,0)</f>
        <v>Foreign</v>
      </c>
      <c r="M7254" s="2" t="str">
        <f>VLOOKUP($C7254,Clients!$B:$F,M$6,0)</f>
        <v>MM</v>
      </c>
      <c r="N7254" s="2" t="str">
        <f>VLOOKUP($C7254,Clients!$B:$F,N$6,0)</f>
        <v>Myanmar</v>
      </c>
    </row>
    <row r="7255" spans="2:14" x14ac:dyDescent="0.2">
      <c r="B7255" s="8">
        <v>-595.476</v>
      </c>
      <c r="C7255" s="2" t="s">
        <v>10758</v>
      </c>
      <c r="D7255" s="2" t="s">
        <v>16</v>
      </c>
      <c r="E7255" s="8">
        <v>-1</v>
      </c>
      <c r="F7255" s="2" t="s">
        <v>11094</v>
      </c>
      <c r="G7255" s="2" t="s">
        <v>11095</v>
      </c>
      <c r="H7255" s="9">
        <v>42780</v>
      </c>
      <c r="I7255" s="2">
        <v>2017</v>
      </c>
      <c r="J7255" s="2">
        <v>2</v>
      </c>
      <c r="K7255" s="2" t="str">
        <f>VLOOKUP($C7255,Clients!$B:$F,K$6,0)</f>
        <v>Innotype</v>
      </c>
      <c r="L7255" s="2" t="str">
        <f>VLOOKUP($C7255,Clients!$B:$F,L$6,0)</f>
        <v>Foreign</v>
      </c>
      <c r="M7255" s="2" t="str">
        <f>VLOOKUP($C7255,Clients!$B:$F,M$6,0)</f>
        <v>MM</v>
      </c>
      <c r="N7255" s="2" t="str">
        <f>VLOOKUP($C7255,Clients!$B:$F,N$6,0)</f>
        <v>Myanmar</v>
      </c>
    </row>
    <row r="7256" spans="2:14" x14ac:dyDescent="0.2">
      <c r="B7256" s="8">
        <v>-466.83000000000004</v>
      </c>
      <c r="C7256" s="2" t="s">
        <v>10758</v>
      </c>
      <c r="D7256" s="2" t="s">
        <v>16</v>
      </c>
      <c r="E7256" s="8">
        <v>-1</v>
      </c>
      <c r="F7256" s="2" t="s">
        <v>11096</v>
      </c>
      <c r="G7256" s="2" t="s">
        <v>11095</v>
      </c>
      <c r="H7256" s="9">
        <v>42780</v>
      </c>
      <c r="I7256" s="2">
        <v>2017</v>
      </c>
      <c r="J7256" s="2">
        <v>2</v>
      </c>
      <c r="K7256" s="2" t="str">
        <f>VLOOKUP($C7256,Clients!$B:$F,K$6,0)</f>
        <v>Innotype</v>
      </c>
      <c r="L7256" s="2" t="str">
        <f>VLOOKUP($C7256,Clients!$B:$F,L$6,0)</f>
        <v>Foreign</v>
      </c>
      <c r="M7256" s="2" t="str">
        <f>VLOOKUP($C7256,Clients!$B:$F,M$6,0)</f>
        <v>MM</v>
      </c>
      <c r="N7256" s="2" t="str">
        <f>VLOOKUP($C7256,Clients!$B:$F,N$6,0)</f>
        <v>Myanmar</v>
      </c>
    </row>
    <row r="7257" spans="2:14" x14ac:dyDescent="0.2">
      <c r="B7257" s="8">
        <v>595.476</v>
      </c>
      <c r="C7257" s="2" t="s">
        <v>10758</v>
      </c>
      <c r="D7257" s="2" t="s">
        <v>16</v>
      </c>
      <c r="E7257" s="8">
        <v>1</v>
      </c>
      <c r="F7257" s="2" t="s">
        <v>11097</v>
      </c>
      <c r="G7257" s="2" t="s">
        <v>11095</v>
      </c>
      <c r="H7257" s="9">
        <v>42780</v>
      </c>
      <c r="I7257" s="2">
        <v>2017</v>
      </c>
      <c r="J7257" s="2">
        <v>2</v>
      </c>
      <c r="K7257" s="2" t="str">
        <f>VLOOKUP($C7257,Clients!$B:$F,K$6,0)</f>
        <v>Innotype</v>
      </c>
      <c r="L7257" s="2" t="str">
        <f>VLOOKUP($C7257,Clients!$B:$F,L$6,0)</f>
        <v>Foreign</v>
      </c>
      <c r="M7257" s="2" t="str">
        <f>VLOOKUP($C7257,Clients!$B:$F,M$6,0)</f>
        <v>MM</v>
      </c>
      <c r="N7257" s="2" t="str">
        <f>VLOOKUP($C7257,Clients!$B:$F,N$6,0)</f>
        <v>Myanmar</v>
      </c>
    </row>
    <row r="7258" spans="2:14" x14ac:dyDescent="0.2">
      <c r="B7258" s="8">
        <v>-70480.62</v>
      </c>
      <c r="C7258" s="2" t="s">
        <v>10758</v>
      </c>
      <c r="D7258" s="2" t="s">
        <v>16</v>
      </c>
      <c r="E7258" s="8">
        <v>-118</v>
      </c>
      <c r="F7258" s="2" t="s">
        <v>11098</v>
      </c>
      <c r="G7258" s="2" t="s">
        <v>11099</v>
      </c>
      <c r="H7258" s="9">
        <v>42780</v>
      </c>
      <c r="I7258" s="2">
        <v>2017</v>
      </c>
      <c r="J7258" s="2">
        <v>2</v>
      </c>
      <c r="K7258" s="2" t="str">
        <f>VLOOKUP($C7258,Clients!$B:$F,K$6,0)</f>
        <v>Innotype</v>
      </c>
      <c r="L7258" s="2" t="str">
        <f>VLOOKUP($C7258,Clients!$B:$F,L$6,0)</f>
        <v>Foreign</v>
      </c>
      <c r="M7258" s="2" t="str">
        <f>VLOOKUP($C7258,Clients!$B:$F,M$6,0)</f>
        <v>MM</v>
      </c>
      <c r="N7258" s="2" t="str">
        <f>VLOOKUP($C7258,Clients!$B:$F,N$6,0)</f>
        <v>Myanmar</v>
      </c>
    </row>
    <row r="7259" spans="2:14" x14ac:dyDescent="0.2">
      <c r="B7259" s="8">
        <v>-55256.838000000003</v>
      </c>
      <c r="C7259" s="2" t="s">
        <v>10758</v>
      </c>
      <c r="D7259" s="2" t="s">
        <v>16</v>
      </c>
      <c r="E7259" s="8">
        <v>-118</v>
      </c>
      <c r="F7259" s="2" t="s">
        <v>11100</v>
      </c>
      <c r="G7259" s="2" t="s">
        <v>11099</v>
      </c>
      <c r="H7259" s="9">
        <v>42780</v>
      </c>
      <c r="I7259" s="2">
        <v>2017</v>
      </c>
      <c r="J7259" s="2">
        <v>2</v>
      </c>
      <c r="K7259" s="2" t="str">
        <f>VLOOKUP($C7259,Clients!$B:$F,K$6,0)</f>
        <v>Innotype</v>
      </c>
      <c r="L7259" s="2" t="str">
        <f>VLOOKUP($C7259,Clients!$B:$F,L$6,0)</f>
        <v>Foreign</v>
      </c>
      <c r="M7259" s="2" t="str">
        <f>VLOOKUP($C7259,Clients!$B:$F,M$6,0)</f>
        <v>MM</v>
      </c>
      <c r="N7259" s="2" t="str">
        <f>VLOOKUP($C7259,Clients!$B:$F,N$6,0)</f>
        <v>Myanmar</v>
      </c>
    </row>
    <row r="7260" spans="2:14" x14ac:dyDescent="0.2">
      <c r="B7260" s="8">
        <v>70480.62</v>
      </c>
      <c r="C7260" s="2" t="s">
        <v>10758</v>
      </c>
      <c r="D7260" s="2" t="s">
        <v>16</v>
      </c>
      <c r="E7260" s="8">
        <v>118</v>
      </c>
      <c r="F7260" s="2" t="s">
        <v>11101</v>
      </c>
      <c r="G7260" s="2" t="s">
        <v>11099</v>
      </c>
      <c r="H7260" s="9">
        <v>42780</v>
      </c>
      <c r="I7260" s="2">
        <v>2017</v>
      </c>
      <c r="J7260" s="2">
        <v>2</v>
      </c>
      <c r="K7260" s="2" t="str">
        <f>VLOOKUP($C7260,Clients!$B:$F,K$6,0)</f>
        <v>Innotype</v>
      </c>
      <c r="L7260" s="2" t="str">
        <f>VLOOKUP($C7260,Clients!$B:$F,L$6,0)</f>
        <v>Foreign</v>
      </c>
      <c r="M7260" s="2" t="str">
        <f>VLOOKUP($C7260,Clients!$B:$F,M$6,0)</f>
        <v>MM</v>
      </c>
      <c r="N7260" s="2" t="str">
        <f>VLOOKUP($C7260,Clients!$B:$F,N$6,0)</f>
        <v>Myanmar</v>
      </c>
    </row>
    <row r="7261" spans="2:14" x14ac:dyDescent="0.2">
      <c r="B7261" s="8">
        <v>40069.343999999997</v>
      </c>
      <c r="C7261" s="2" t="s">
        <v>10758</v>
      </c>
      <c r="D7261" s="2" t="s">
        <v>16</v>
      </c>
      <c r="E7261" s="8">
        <v>57</v>
      </c>
      <c r="F7261" s="2" t="s">
        <v>11102</v>
      </c>
      <c r="G7261" s="2" t="s">
        <v>11103</v>
      </c>
      <c r="H7261" s="9">
        <v>42936</v>
      </c>
      <c r="I7261" s="2">
        <v>2017</v>
      </c>
      <c r="J7261" s="2">
        <v>7</v>
      </c>
      <c r="K7261" s="2" t="str">
        <f>VLOOKUP($C7261,Clients!$B:$F,K$6,0)</f>
        <v>Innotype</v>
      </c>
      <c r="L7261" s="2" t="str">
        <f>VLOOKUP($C7261,Clients!$B:$F,L$6,0)</f>
        <v>Foreign</v>
      </c>
      <c r="M7261" s="2" t="str">
        <f>VLOOKUP($C7261,Clients!$B:$F,M$6,0)</f>
        <v>MM</v>
      </c>
      <c r="N7261" s="2" t="str">
        <f>VLOOKUP($C7261,Clients!$B:$F,N$6,0)</f>
        <v>Myanmar</v>
      </c>
    </row>
    <row r="7262" spans="2:14" x14ac:dyDescent="0.2">
      <c r="B7262" s="8">
        <v>3829.56</v>
      </c>
      <c r="C7262" s="2" t="s">
        <v>10758</v>
      </c>
      <c r="D7262" s="2" t="s">
        <v>20</v>
      </c>
      <c r="E7262" s="8">
        <v>940</v>
      </c>
      <c r="F7262" s="2" t="s">
        <v>11104</v>
      </c>
      <c r="G7262" s="2" t="s">
        <v>11105</v>
      </c>
      <c r="H7262" s="9">
        <v>42936</v>
      </c>
      <c r="I7262" s="2">
        <v>2017</v>
      </c>
      <c r="J7262" s="2">
        <v>7</v>
      </c>
      <c r="K7262" s="2" t="str">
        <f>VLOOKUP($C7262,Clients!$B:$F,K$6,0)</f>
        <v>Innotype</v>
      </c>
      <c r="L7262" s="2" t="str">
        <f>VLOOKUP($C7262,Clients!$B:$F,L$6,0)</f>
        <v>Foreign</v>
      </c>
      <c r="M7262" s="2" t="str">
        <f>VLOOKUP($C7262,Clients!$B:$F,M$6,0)</f>
        <v>MM</v>
      </c>
      <c r="N7262" s="2" t="str">
        <f>VLOOKUP($C7262,Clients!$B:$F,N$6,0)</f>
        <v>Myanmar</v>
      </c>
    </row>
    <row r="7263" spans="2:14" x14ac:dyDescent="0.2">
      <c r="B7263" s="8">
        <v>2688</v>
      </c>
      <c r="C7263" s="2" t="s">
        <v>10758</v>
      </c>
      <c r="D7263" s="2" t="s">
        <v>16</v>
      </c>
      <c r="E7263" s="8">
        <v>1</v>
      </c>
      <c r="F7263" s="2" t="s">
        <v>11106</v>
      </c>
      <c r="G7263" s="2" t="s">
        <v>11107</v>
      </c>
      <c r="H7263" s="9">
        <v>42936</v>
      </c>
      <c r="I7263" s="2">
        <v>2017</v>
      </c>
      <c r="J7263" s="2">
        <v>7</v>
      </c>
      <c r="K7263" s="2" t="str">
        <f>VLOOKUP($C7263,Clients!$B:$F,K$6,0)</f>
        <v>Innotype</v>
      </c>
      <c r="L7263" s="2" t="str">
        <f>VLOOKUP($C7263,Clients!$B:$F,L$6,0)</f>
        <v>Foreign</v>
      </c>
      <c r="M7263" s="2" t="str">
        <f>VLOOKUP($C7263,Clients!$B:$F,M$6,0)</f>
        <v>MM</v>
      </c>
      <c r="N7263" s="2" t="str">
        <f>VLOOKUP($C7263,Clients!$B:$F,N$6,0)</f>
        <v>Myanmar</v>
      </c>
    </row>
    <row r="7264" spans="2:14" x14ac:dyDescent="0.2">
      <c r="B7264" s="8">
        <v>-1463.6160000000002</v>
      </c>
      <c r="C7264" s="2" t="s">
        <v>10758</v>
      </c>
      <c r="D7264" s="2" t="s">
        <v>20</v>
      </c>
      <c r="E7264" s="8">
        <v>0</v>
      </c>
      <c r="F7264" s="2" t="s">
        <v>11108</v>
      </c>
      <c r="G7264" s="2" t="s">
        <v>11109</v>
      </c>
      <c r="H7264" s="9">
        <v>42961</v>
      </c>
      <c r="I7264" s="2">
        <v>2017</v>
      </c>
      <c r="J7264" s="2">
        <v>8</v>
      </c>
      <c r="K7264" s="2" t="str">
        <f>VLOOKUP($C7264,Clients!$B:$F,K$6,0)</f>
        <v>Innotype</v>
      </c>
      <c r="L7264" s="2" t="str">
        <f>VLOOKUP($C7264,Clients!$B:$F,L$6,0)</f>
        <v>Foreign</v>
      </c>
      <c r="M7264" s="2" t="str">
        <f>VLOOKUP($C7264,Clients!$B:$F,M$6,0)</f>
        <v>MM</v>
      </c>
      <c r="N7264" s="2" t="str">
        <f>VLOOKUP($C7264,Clients!$B:$F,N$6,0)</f>
        <v>Myanmar</v>
      </c>
    </row>
    <row r="7265" spans="2:14" x14ac:dyDescent="0.2">
      <c r="B7265" s="8">
        <v>0</v>
      </c>
      <c r="C7265" s="2" t="s">
        <v>10758</v>
      </c>
      <c r="D7265" s="2" t="s">
        <v>46</v>
      </c>
      <c r="E7265" s="8">
        <v>2</v>
      </c>
      <c r="F7265" s="2" t="s">
        <v>11110</v>
      </c>
      <c r="G7265" s="2" t="s">
        <v>11111</v>
      </c>
      <c r="H7265" s="9">
        <v>42968</v>
      </c>
      <c r="I7265" s="2">
        <v>2017</v>
      </c>
      <c r="J7265" s="2">
        <v>8</v>
      </c>
      <c r="K7265" s="2" t="str">
        <f>VLOOKUP($C7265,Clients!$B:$F,K$6,0)</f>
        <v>Innotype</v>
      </c>
      <c r="L7265" s="2" t="str">
        <f>VLOOKUP($C7265,Clients!$B:$F,L$6,0)</f>
        <v>Foreign</v>
      </c>
      <c r="M7265" s="2" t="str">
        <f>VLOOKUP($C7265,Clients!$B:$F,M$6,0)</f>
        <v>MM</v>
      </c>
      <c r="N7265" s="2" t="str">
        <f>VLOOKUP($C7265,Clients!$B:$F,N$6,0)</f>
        <v>Myanmar</v>
      </c>
    </row>
    <row r="7266" spans="2:14" x14ac:dyDescent="0.2">
      <c r="B7266" s="8">
        <v>0</v>
      </c>
      <c r="C7266" s="2" t="s">
        <v>10758</v>
      </c>
      <c r="D7266" s="2" t="s">
        <v>46</v>
      </c>
      <c r="E7266" s="8">
        <v>35</v>
      </c>
      <c r="F7266" s="2" t="s">
        <v>11112</v>
      </c>
      <c r="G7266" s="2" t="s">
        <v>11113</v>
      </c>
      <c r="H7266" s="9">
        <v>43080</v>
      </c>
      <c r="I7266" s="2">
        <v>2017</v>
      </c>
      <c r="J7266" s="2">
        <v>12</v>
      </c>
      <c r="K7266" s="2" t="str">
        <f>VLOOKUP($C7266,Clients!$B:$F,K$6,0)</f>
        <v>Innotype</v>
      </c>
      <c r="L7266" s="2" t="str">
        <f>VLOOKUP($C7266,Clients!$B:$F,L$6,0)</f>
        <v>Foreign</v>
      </c>
      <c r="M7266" s="2" t="str">
        <f>VLOOKUP($C7266,Clients!$B:$F,M$6,0)</f>
        <v>MM</v>
      </c>
      <c r="N7266" s="2" t="str">
        <f>VLOOKUP($C7266,Clients!$B:$F,N$6,0)</f>
        <v>Myanmar</v>
      </c>
    </row>
    <row r="7267" spans="2:14" x14ac:dyDescent="0.2">
      <c r="B7267" s="8">
        <v>100250.514</v>
      </c>
      <c r="C7267" s="2" t="s">
        <v>10758</v>
      </c>
      <c r="D7267" s="2" t="s">
        <v>51</v>
      </c>
      <c r="E7267" s="8">
        <v>0</v>
      </c>
      <c r="F7267" s="2" t="s">
        <v>11114</v>
      </c>
      <c r="G7267" s="2" t="s">
        <v>11115</v>
      </c>
      <c r="H7267" s="9">
        <v>43378</v>
      </c>
      <c r="I7267" s="2">
        <v>2018</v>
      </c>
      <c r="J7267" s="2">
        <v>10</v>
      </c>
      <c r="K7267" s="2" t="str">
        <f>VLOOKUP($C7267,Clients!$B:$F,K$6,0)</f>
        <v>Innotype</v>
      </c>
      <c r="L7267" s="2" t="str">
        <f>VLOOKUP($C7267,Clients!$B:$F,L$6,0)</f>
        <v>Foreign</v>
      </c>
      <c r="M7267" s="2" t="str">
        <f>VLOOKUP($C7267,Clients!$B:$F,M$6,0)</f>
        <v>MM</v>
      </c>
      <c r="N7267" s="2" t="str">
        <f>VLOOKUP($C7267,Clients!$B:$F,N$6,0)</f>
        <v>Myanmar</v>
      </c>
    </row>
    <row r="7268" spans="2:14" x14ac:dyDescent="0.2">
      <c r="B7268" s="8">
        <v>-100250.514</v>
      </c>
      <c r="C7268" s="2" t="s">
        <v>10758</v>
      </c>
      <c r="D7268" s="2" t="s">
        <v>51</v>
      </c>
      <c r="E7268" s="8">
        <v>0</v>
      </c>
      <c r="F7268" s="2" t="s">
        <v>11116</v>
      </c>
      <c r="G7268" s="2" t="s">
        <v>11115</v>
      </c>
      <c r="H7268" s="9">
        <v>43378</v>
      </c>
      <c r="I7268" s="2">
        <v>2018</v>
      </c>
      <c r="J7268" s="2">
        <v>10</v>
      </c>
      <c r="K7268" s="2" t="str">
        <f>VLOOKUP($C7268,Clients!$B:$F,K$6,0)</f>
        <v>Innotype</v>
      </c>
      <c r="L7268" s="2" t="str">
        <f>VLOOKUP($C7268,Clients!$B:$F,L$6,0)</f>
        <v>Foreign</v>
      </c>
      <c r="M7268" s="2" t="str">
        <f>VLOOKUP($C7268,Clients!$B:$F,M$6,0)</f>
        <v>MM</v>
      </c>
      <c r="N7268" s="2" t="str">
        <f>VLOOKUP($C7268,Clients!$B:$F,N$6,0)</f>
        <v>Myanmar</v>
      </c>
    </row>
    <row r="7269" spans="2:14" x14ac:dyDescent="0.2">
      <c r="B7269" s="8">
        <v>200501.02799999999</v>
      </c>
      <c r="C7269" s="2" t="s">
        <v>10758</v>
      </c>
      <c r="D7269" s="2" t="s">
        <v>51</v>
      </c>
      <c r="E7269" s="8">
        <v>0</v>
      </c>
      <c r="F7269" s="2" t="s">
        <v>11117</v>
      </c>
      <c r="G7269" s="2" t="s">
        <v>11115</v>
      </c>
      <c r="H7269" s="9">
        <v>43378</v>
      </c>
      <c r="I7269" s="2">
        <v>2018</v>
      </c>
      <c r="J7269" s="2">
        <v>10</v>
      </c>
      <c r="K7269" s="2" t="str">
        <f>VLOOKUP($C7269,Clients!$B:$F,K$6,0)</f>
        <v>Innotype</v>
      </c>
      <c r="L7269" s="2" t="str">
        <f>VLOOKUP($C7269,Clients!$B:$F,L$6,0)</f>
        <v>Foreign</v>
      </c>
      <c r="M7269" s="2" t="str">
        <f>VLOOKUP($C7269,Clients!$B:$F,M$6,0)</f>
        <v>MM</v>
      </c>
      <c r="N7269" s="2" t="str">
        <f>VLOOKUP($C7269,Clients!$B:$F,N$6,0)</f>
        <v>Myanmar</v>
      </c>
    </row>
    <row r="7270" spans="2:14" x14ac:dyDescent="0.2">
      <c r="B7270" s="8">
        <v>93845.808000000005</v>
      </c>
      <c r="C7270" s="2" t="s">
        <v>10758</v>
      </c>
      <c r="D7270" s="2" t="s">
        <v>51</v>
      </c>
      <c r="E7270" s="8">
        <v>0</v>
      </c>
      <c r="F7270" s="2" t="s">
        <v>11118</v>
      </c>
      <c r="G7270" s="2" t="s">
        <v>11119</v>
      </c>
      <c r="H7270" s="9">
        <v>43462</v>
      </c>
      <c r="I7270" s="2">
        <v>2018</v>
      </c>
      <c r="J7270" s="2">
        <v>12</v>
      </c>
      <c r="K7270" s="2" t="str">
        <f>VLOOKUP($C7270,Clients!$B:$F,K$6,0)</f>
        <v>Innotype</v>
      </c>
      <c r="L7270" s="2" t="str">
        <f>VLOOKUP($C7270,Clients!$B:$F,L$6,0)</f>
        <v>Foreign</v>
      </c>
      <c r="M7270" s="2" t="str">
        <f>VLOOKUP($C7270,Clients!$B:$F,M$6,0)</f>
        <v>MM</v>
      </c>
      <c r="N7270" s="2" t="str">
        <f>VLOOKUP($C7270,Clients!$B:$F,N$6,0)</f>
        <v>Myanmar</v>
      </c>
    </row>
    <row r="7271" spans="2:14" x14ac:dyDescent="0.2">
      <c r="B7271" s="8">
        <v>2326.7580000000003</v>
      </c>
      <c r="C7271" s="2" t="s">
        <v>11120</v>
      </c>
      <c r="D7271" s="2" t="s">
        <v>51</v>
      </c>
      <c r="E7271" s="8">
        <v>4</v>
      </c>
      <c r="F7271" s="2" t="s">
        <v>11121</v>
      </c>
      <c r="G7271" s="2" t="s">
        <v>7138</v>
      </c>
      <c r="H7271" s="9">
        <v>41669</v>
      </c>
      <c r="I7271" s="2">
        <v>2014</v>
      </c>
      <c r="J7271" s="2">
        <v>1</v>
      </c>
      <c r="K7271" s="2" t="str">
        <f>VLOOKUP($C7271,Clients!$B:$F,K$6,0)</f>
        <v>Hickle, Glover and Bauch</v>
      </c>
      <c r="L7271" s="2" t="str">
        <f>VLOOKUP($C7271,Clients!$B:$F,L$6,0)</f>
        <v>Foreign</v>
      </c>
      <c r="M7271" s="2" t="str">
        <f>VLOOKUP($C7271,Clients!$B:$F,M$6,0)</f>
        <v>UA</v>
      </c>
      <c r="N7271" s="2" t="str">
        <f>VLOOKUP($C7271,Clients!$B:$F,N$6,0)</f>
        <v>Ukraine</v>
      </c>
    </row>
    <row r="7272" spans="2:14" x14ac:dyDescent="0.2">
      <c r="B7272" s="8">
        <v>2326.7580000000003</v>
      </c>
      <c r="C7272" s="2" t="s">
        <v>11120</v>
      </c>
      <c r="D7272" s="2" t="s">
        <v>51</v>
      </c>
      <c r="E7272" s="8">
        <v>4</v>
      </c>
      <c r="F7272" s="2" t="s">
        <v>11122</v>
      </c>
      <c r="G7272" s="2" t="s">
        <v>11123</v>
      </c>
      <c r="H7272" s="9">
        <v>41669</v>
      </c>
      <c r="I7272" s="2">
        <v>2014</v>
      </c>
      <c r="J7272" s="2">
        <v>1</v>
      </c>
      <c r="K7272" s="2" t="str">
        <f>VLOOKUP($C7272,Clients!$B:$F,K$6,0)</f>
        <v>Hickle, Glover and Bauch</v>
      </c>
      <c r="L7272" s="2" t="str">
        <f>VLOOKUP($C7272,Clients!$B:$F,L$6,0)</f>
        <v>Foreign</v>
      </c>
      <c r="M7272" s="2" t="str">
        <f>VLOOKUP($C7272,Clients!$B:$F,M$6,0)</f>
        <v>UA</v>
      </c>
      <c r="N7272" s="2" t="str">
        <f>VLOOKUP($C7272,Clients!$B:$F,N$6,0)</f>
        <v>Ukraine</v>
      </c>
    </row>
    <row r="7273" spans="2:14" x14ac:dyDescent="0.2">
      <c r="B7273" s="8">
        <v>-2326.7580000000003</v>
      </c>
      <c r="C7273" s="2" t="s">
        <v>11120</v>
      </c>
      <c r="D7273" s="2" t="s">
        <v>51</v>
      </c>
      <c r="E7273" s="8">
        <v>-4</v>
      </c>
      <c r="F7273" s="2" t="s">
        <v>11124</v>
      </c>
      <c r="G7273" s="2" t="s">
        <v>11123</v>
      </c>
      <c r="H7273" s="9">
        <v>41669</v>
      </c>
      <c r="I7273" s="2">
        <v>2014</v>
      </c>
      <c r="J7273" s="2">
        <v>1</v>
      </c>
      <c r="K7273" s="2" t="str">
        <f>VLOOKUP($C7273,Clients!$B:$F,K$6,0)</f>
        <v>Hickle, Glover and Bauch</v>
      </c>
      <c r="L7273" s="2" t="str">
        <f>VLOOKUP($C7273,Clients!$B:$F,L$6,0)</f>
        <v>Foreign</v>
      </c>
      <c r="M7273" s="2" t="str">
        <f>VLOOKUP($C7273,Clients!$B:$F,M$6,0)</f>
        <v>UA</v>
      </c>
      <c r="N7273" s="2" t="str">
        <f>VLOOKUP($C7273,Clients!$B:$F,N$6,0)</f>
        <v>Ukraine</v>
      </c>
    </row>
    <row r="7274" spans="2:14" x14ac:dyDescent="0.2">
      <c r="B7274" s="8">
        <v>22773.156000000003</v>
      </c>
      <c r="C7274" s="2" t="s">
        <v>11120</v>
      </c>
      <c r="D7274" s="2" t="s">
        <v>51</v>
      </c>
      <c r="E7274" s="8">
        <v>27</v>
      </c>
      <c r="F7274" s="2" t="s">
        <v>11125</v>
      </c>
      <c r="G7274" s="2" t="s">
        <v>349</v>
      </c>
      <c r="H7274" s="9">
        <v>41743</v>
      </c>
      <c r="I7274" s="2">
        <v>2014</v>
      </c>
      <c r="J7274" s="2">
        <v>4</v>
      </c>
      <c r="K7274" s="2" t="str">
        <f>VLOOKUP($C7274,Clients!$B:$F,K$6,0)</f>
        <v>Hickle, Glover and Bauch</v>
      </c>
      <c r="L7274" s="2" t="str">
        <f>VLOOKUP($C7274,Clients!$B:$F,L$6,0)</f>
        <v>Foreign</v>
      </c>
      <c r="M7274" s="2" t="str">
        <f>VLOOKUP($C7274,Clients!$B:$F,M$6,0)</f>
        <v>UA</v>
      </c>
      <c r="N7274" s="2" t="str">
        <f>VLOOKUP($C7274,Clients!$B:$F,N$6,0)</f>
        <v>Ukraine</v>
      </c>
    </row>
    <row r="7275" spans="2:14" x14ac:dyDescent="0.2">
      <c r="B7275" s="8">
        <v>-8034.8519999999999</v>
      </c>
      <c r="C7275" s="2" t="s">
        <v>11120</v>
      </c>
      <c r="D7275" s="2" t="s">
        <v>51</v>
      </c>
      <c r="E7275" s="8">
        <v>-8</v>
      </c>
      <c r="F7275" s="2" t="s">
        <v>11126</v>
      </c>
      <c r="G7275" s="2" t="s">
        <v>10632</v>
      </c>
      <c r="H7275" s="9">
        <v>41989</v>
      </c>
      <c r="I7275" s="2">
        <v>2014</v>
      </c>
      <c r="J7275" s="2">
        <v>12</v>
      </c>
      <c r="K7275" s="2" t="str">
        <f>VLOOKUP($C7275,Clients!$B:$F,K$6,0)</f>
        <v>Hickle, Glover and Bauch</v>
      </c>
      <c r="L7275" s="2" t="str">
        <f>VLOOKUP($C7275,Clients!$B:$F,L$6,0)</f>
        <v>Foreign</v>
      </c>
      <c r="M7275" s="2" t="str">
        <f>VLOOKUP($C7275,Clients!$B:$F,M$6,0)</f>
        <v>UA</v>
      </c>
      <c r="N7275" s="2" t="str">
        <f>VLOOKUP($C7275,Clients!$B:$F,N$6,0)</f>
        <v>Ukraine</v>
      </c>
    </row>
    <row r="7276" spans="2:14" x14ac:dyDescent="0.2">
      <c r="B7276" s="8">
        <v>-3267.8519999999999</v>
      </c>
      <c r="C7276" s="2" t="s">
        <v>11120</v>
      </c>
      <c r="D7276" s="2" t="s">
        <v>51</v>
      </c>
      <c r="E7276" s="8">
        <v>-1</v>
      </c>
      <c r="F7276" s="2" t="s">
        <v>11127</v>
      </c>
      <c r="G7276" s="2" t="s">
        <v>8233</v>
      </c>
      <c r="H7276" s="9">
        <v>41989</v>
      </c>
      <c r="I7276" s="2">
        <v>2014</v>
      </c>
      <c r="J7276" s="2">
        <v>12</v>
      </c>
      <c r="K7276" s="2" t="str">
        <f>VLOOKUP($C7276,Clients!$B:$F,K$6,0)</f>
        <v>Hickle, Glover and Bauch</v>
      </c>
      <c r="L7276" s="2" t="str">
        <f>VLOOKUP($C7276,Clients!$B:$F,L$6,0)</f>
        <v>Foreign</v>
      </c>
      <c r="M7276" s="2" t="str">
        <f>VLOOKUP($C7276,Clients!$B:$F,M$6,0)</f>
        <v>UA</v>
      </c>
      <c r="N7276" s="2" t="str">
        <f>VLOOKUP($C7276,Clients!$B:$F,N$6,0)</f>
        <v>Ukraine</v>
      </c>
    </row>
    <row r="7277" spans="2:14" x14ac:dyDescent="0.2">
      <c r="B7277" s="8">
        <v>8041.152</v>
      </c>
      <c r="C7277" s="2" t="s">
        <v>11120</v>
      </c>
      <c r="D7277" s="2" t="s">
        <v>51</v>
      </c>
      <c r="E7277" s="8">
        <v>11</v>
      </c>
      <c r="F7277" s="2" t="s">
        <v>11128</v>
      </c>
      <c r="G7277" s="2" t="s">
        <v>171</v>
      </c>
      <c r="H7277" s="9">
        <v>41989</v>
      </c>
      <c r="I7277" s="2">
        <v>2014</v>
      </c>
      <c r="J7277" s="2">
        <v>12</v>
      </c>
      <c r="K7277" s="2" t="str">
        <f>VLOOKUP($C7277,Clients!$B:$F,K$6,0)</f>
        <v>Hickle, Glover and Bauch</v>
      </c>
      <c r="L7277" s="2" t="str">
        <f>VLOOKUP($C7277,Clients!$B:$F,L$6,0)</f>
        <v>Foreign</v>
      </c>
      <c r="M7277" s="2" t="str">
        <f>VLOOKUP($C7277,Clients!$B:$F,M$6,0)</f>
        <v>UA</v>
      </c>
      <c r="N7277" s="2" t="str">
        <f>VLOOKUP($C7277,Clients!$B:$F,N$6,0)</f>
        <v>Ukraine</v>
      </c>
    </row>
    <row r="7278" spans="2:14" x14ac:dyDescent="0.2">
      <c r="B7278" s="8">
        <v>467.71199999999999</v>
      </c>
      <c r="C7278" s="2" t="s">
        <v>11120</v>
      </c>
      <c r="D7278" s="2" t="s">
        <v>51</v>
      </c>
      <c r="E7278" s="8">
        <v>19</v>
      </c>
      <c r="F7278" s="2" t="s">
        <v>11129</v>
      </c>
      <c r="G7278" s="2" t="s">
        <v>4650</v>
      </c>
      <c r="H7278" s="9">
        <v>42156</v>
      </c>
      <c r="I7278" s="2">
        <v>2015</v>
      </c>
      <c r="J7278" s="2">
        <v>6</v>
      </c>
      <c r="K7278" s="2" t="str">
        <f>VLOOKUP($C7278,Clients!$B:$F,K$6,0)</f>
        <v>Hickle, Glover and Bauch</v>
      </c>
      <c r="L7278" s="2" t="str">
        <f>VLOOKUP($C7278,Clients!$B:$F,L$6,0)</f>
        <v>Foreign</v>
      </c>
      <c r="M7278" s="2" t="str">
        <f>VLOOKUP($C7278,Clients!$B:$F,M$6,0)</f>
        <v>UA</v>
      </c>
      <c r="N7278" s="2" t="str">
        <f>VLOOKUP($C7278,Clients!$B:$F,N$6,0)</f>
        <v>Ukraine</v>
      </c>
    </row>
    <row r="7279" spans="2:14" x14ac:dyDescent="0.2">
      <c r="B7279" s="8">
        <v>24143.532000000003</v>
      </c>
      <c r="C7279" s="2" t="s">
        <v>11120</v>
      </c>
      <c r="D7279" s="2" t="s">
        <v>51</v>
      </c>
      <c r="E7279" s="8">
        <v>23</v>
      </c>
      <c r="F7279" s="2" t="s">
        <v>11130</v>
      </c>
      <c r="G7279" s="2" t="s">
        <v>7250</v>
      </c>
      <c r="H7279" s="9">
        <v>42156</v>
      </c>
      <c r="I7279" s="2">
        <v>2015</v>
      </c>
      <c r="J7279" s="2">
        <v>6</v>
      </c>
      <c r="K7279" s="2" t="str">
        <f>VLOOKUP($C7279,Clients!$B:$F,K$6,0)</f>
        <v>Hickle, Glover and Bauch</v>
      </c>
      <c r="L7279" s="2" t="str">
        <f>VLOOKUP($C7279,Clients!$B:$F,L$6,0)</f>
        <v>Foreign</v>
      </c>
      <c r="M7279" s="2" t="str">
        <f>VLOOKUP($C7279,Clients!$B:$F,M$6,0)</f>
        <v>UA</v>
      </c>
      <c r="N7279" s="2" t="str">
        <f>VLOOKUP($C7279,Clients!$B:$F,N$6,0)</f>
        <v>Ukraine</v>
      </c>
    </row>
    <row r="7280" spans="2:14" x14ac:dyDescent="0.2">
      <c r="B7280" s="8">
        <v>24289.608</v>
      </c>
      <c r="C7280" s="2" t="s">
        <v>11120</v>
      </c>
      <c r="D7280" s="2" t="s">
        <v>51</v>
      </c>
      <c r="E7280" s="8">
        <v>19</v>
      </c>
      <c r="F7280" s="2" t="s">
        <v>11131</v>
      </c>
      <c r="G7280" s="2" t="s">
        <v>8238</v>
      </c>
      <c r="H7280" s="9">
        <v>42233</v>
      </c>
      <c r="I7280" s="2">
        <v>2015</v>
      </c>
      <c r="J7280" s="2">
        <v>8</v>
      </c>
      <c r="K7280" s="2" t="str">
        <f>VLOOKUP($C7280,Clients!$B:$F,K$6,0)</f>
        <v>Hickle, Glover and Bauch</v>
      </c>
      <c r="L7280" s="2" t="str">
        <f>VLOOKUP($C7280,Clients!$B:$F,L$6,0)</f>
        <v>Foreign</v>
      </c>
      <c r="M7280" s="2" t="str">
        <f>VLOOKUP($C7280,Clients!$B:$F,M$6,0)</f>
        <v>UA</v>
      </c>
      <c r="N7280" s="2" t="str">
        <f>VLOOKUP($C7280,Clients!$B:$F,N$6,0)</f>
        <v>Ukraine</v>
      </c>
    </row>
    <row r="7281" spans="2:14" x14ac:dyDescent="0.2">
      <c r="B7281" s="8">
        <v>2324.4480000000003</v>
      </c>
      <c r="C7281" s="2" t="s">
        <v>11120</v>
      </c>
      <c r="D7281" s="2" t="s">
        <v>51</v>
      </c>
      <c r="E7281" s="8">
        <v>3</v>
      </c>
      <c r="F7281" s="2" t="s">
        <v>11132</v>
      </c>
      <c r="G7281" s="2" t="s">
        <v>2148</v>
      </c>
      <c r="H7281" s="9">
        <v>42429</v>
      </c>
      <c r="I7281" s="2">
        <v>2016</v>
      </c>
      <c r="J7281" s="2">
        <v>2</v>
      </c>
      <c r="K7281" s="2" t="str">
        <f>VLOOKUP($C7281,Clients!$B:$F,K$6,0)</f>
        <v>Hickle, Glover and Bauch</v>
      </c>
      <c r="L7281" s="2" t="str">
        <f>VLOOKUP($C7281,Clients!$B:$F,L$6,0)</f>
        <v>Foreign</v>
      </c>
      <c r="M7281" s="2" t="str">
        <f>VLOOKUP($C7281,Clients!$B:$F,M$6,0)</f>
        <v>UA</v>
      </c>
      <c r="N7281" s="2" t="str">
        <f>VLOOKUP($C7281,Clients!$B:$F,N$6,0)</f>
        <v>Ukraine</v>
      </c>
    </row>
    <row r="7282" spans="2:14" x14ac:dyDescent="0.2">
      <c r="B7282" s="8">
        <v>4662</v>
      </c>
      <c r="C7282" s="2" t="s">
        <v>11133</v>
      </c>
      <c r="D7282" s="2" t="s">
        <v>16</v>
      </c>
      <c r="E7282" s="8">
        <v>10</v>
      </c>
      <c r="F7282" s="2" t="s">
        <v>11134</v>
      </c>
      <c r="G7282" s="2" t="s">
        <v>9620</v>
      </c>
      <c r="H7282" s="9">
        <v>41688</v>
      </c>
      <c r="I7282" s="2">
        <v>2014</v>
      </c>
      <c r="J7282" s="2">
        <v>2</v>
      </c>
      <c r="K7282" s="2" t="str">
        <f>VLOOKUP($C7282,Clients!$B:$F,K$6,0)</f>
        <v>Cogidoo</v>
      </c>
      <c r="L7282" s="2" t="str">
        <f>VLOOKUP($C7282,Clients!$B:$F,L$6,0)</f>
        <v>Foreign</v>
      </c>
      <c r="M7282" s="2" t="str">
        <f>VLOOKUP($C7282,Clients!$B:$F,M$6,0)</f>
        <v>RU</v>
      </c>
      <c r="N7282" s="2" t="str">
        <f>VLOOKUP($C7282,Clients!$B:$F,N$6,0)</f>
        <v>Russia</v>
      </c>
    </row>
    <row r="7283" spans="2:14" x14ac:dyDescent="0.2">
      <c r="B7283" s="8">
        <v>1344</v>
      </c>
      <c r="C7283" s="2" t="s">
        <v>11133</v>
      </c>
      <c r="D7283" s="2" t="s">
        <v>16</v>
      </c>
      <c r="E7283" s="8">
        <v>1</v>
      </c>
      <c r="F7283" s="2" t="s">
        <v>11134</v>
      </c>
      <c r="G7283" s="2" t="s">
        <v>11135</v>
      </c>
      <c r="H7283" s="9">
        <v>41688</v>
      </c>
      <c r="I7283" s="2">
        <v>2014</v>
      </c>
      <c r="J7283" s="2">
        <v>2</v>
      </c>
      <c r="K7283" s="2" t="str">
        <f>VLOOKUP($C7283,Clients!$B:$F,K$6,0)</f>
        <v>Cogidoo</v>
      </c>
      <c r="L7283" s="2" t="str">
        <f>VLOOKUP($C7283,Clients!$B:$F,L$6,0)</f>
        <v>Foreign</v>
      </c>
      <c r="M7283" s="2" t="str">
        <f>VLOOKUP($C7283,Clients!$B:$F,M$6,0)</f>
        <v>RU</v>
      </c>
      <c r="N7283" s="2" t="str">
        <f>VLOOKUP($C7283,Clients!$B:$F,N$6,0)</f>
        <v>Russia</v>
      </c>
    </row>
    <row r="7284" spans="2:14" x14ac:dyDescent="0.2">
      <c r="B7284" s="8">
        <v>2822.4</v>
      </c>
      <c r="C7284" s="2" t="s">
        <v>11133</v>
      </c>
      <c r="D7284" s="2" t="s">
        <v>16</v>
      </c>
      <c r="E7284" s="8">
        <v>2</v>
      </c>
      <c r="F7284" s="2" t="s">
        <v>11136</v>
      </c>
      <c r="G7284" s="2" t="s">
        <v>5463</v>
      </c>
      <c r="H7284" s="9">
        <v>41796</v>
      </c>
      <c r="I7284" s="2">
        <v>2014</v>
      </c>
      <c r="J7284" s="2">
        <v>6</v>
      </c>
      <c r="K7284" s="2" t="str">
        <f>VLOOKUP($C7284,Clients!$B:$F,K$6,0)</f>
        <v>Cogidoo</v>
      </c>
      <c r="L7284" s="2" t="str">
        <f>VLOOKUP($C7284,Clients!$B:$F,L$6,0)</f>
        <v>Foreign</v>
      </c>
      <c r="M7284" s="2" t="str">
        <f>VLOOKUP($C7284,Clients!$B:$F,M$6,0)</f>
        <v>RU</v>
      </c>
      <c r="N7284" s="2" t="str">
        <f>VLOOKUP($C7284,Clients!$B:$F,N$6,0)</f>
        <v>Russia</v>
      </c>
    </row>
    <row r="7285" spans="2:14" x14ac:dyDescent="0.2">
      <c r="B7285" s="8">
        <v>143582.54399999999</v>
      </c>
      <c r="C7285" s="2" t="s">
        <v>11133</v>
      </c>
      <c r="D7285" s="2" t="s">
        <v>16</v>
      </c>
      <c r="E7285" s="8">
        <v>250</v>
      </c>
      <c r="F7285" s="2" t="s">
        <v>11137</v>
      </c>
      <c r="G7285" s="2" t="s">
        <v>11138</v>
      </c>
      <c r="H7285" s="9">
        <v>41796</v>
      </c>
      <c r="I7285" s="2">
        <v>2014</v>
      </c>
      <c r="J7285" s="2">
        <v>6</v>
      </c>
      <c r="K7285" s="2" t="str">
        <f>VLOOKUP($C7285,Clients!$B:$F,K$6,0)</f>
        <v>Cogidoo</v>
      </c>
      <c r="L7285" s="2" t="str">
        <f>VLOOKUP($C7285,Clients!$B:$F,L$6,0)</f>
        <v>Foreign</v>
      </c>
      <c r="M7285" s="2" t="str">
        <f>VLOOKUP($C7285,Clients!$B:$F,M$6,0)</f>
        <v>RU</v>
      </c>
      <c r="N7285" s="2" t="str">
        <f>VLOOKUP($C7285,Clients!$B:$F,N$6,0)</f>
        <v>Russia</v>
      </c>
    </row>
    <row r="7286" spans="2:14" x14ac:dyDescent="0.2">
      <c r="B7286" s="8">
        <v>11449.2</v>
      </c>
      <c r="C7286" s="2" t="s">
        <v>11133</v>
      </c>
      <c r="D7286" s="2" t="s">
        <v>16</v>
      </c>
      <c r="E7286" s="8">
        <v>24</v>
      </c>
      <c r="F7286" s="2" t="s">
        <v>11139</v>
      </c>
      <c r="G7286" s="2" t="s">
        <v>11140</v>
      </c>
      <c r="H7286" s="9">
        <v>41829</v>
      </c>
      <c r="I7286" s="2">
        <v>2014</v>
      </c>
      <c r="J7286" s="2">
        <v>7</v>
      </c>
      <c r="K7286" s="2" t="str">
        <f>VLOOKUP($C7286,Clients!$B:$F,K$6,0)</f>
        <v>Cogidoo</v>
      </c>
      <c r="L7286" s="2" t="str">
        <f>VLOOKUP($C7286,Clients!$B:$F,L$6,0)</f>
        <v>Foreign</v>
      </c>
      <c r="M7286" s="2" t="str">
        <f>VLOOKUP($C7286,Clients!$B:$F,M$6,0)</f>
        <v>RU</v>
      </c>
      <c r="N7286" s="2" t="str">
        <f>VLOOKUP($C7286,Clients!$B:$F,N$6,0)</f>
        <v>Russia</v>
      </c>
    </row>
    <row r="7287" spans="2:14" x14ac:dyDescent="0.2">
      <c r="B7287" s="8">
        <v>2247</v>
      </c>
      <c r="C7287" s="2" t="s">
        <v>11133</v>
      </c>
      <c r="D7287" s="2" t="s">
        <v>16</v>
      </c>
      <c r="E7287" s="8">
        <v>1</v>
      </c>
      <c r="F7287" s="2" t="s">
        <v>11139</v>
      </c>
      <c r="G7287" s="2" t="s">
        <v>5182</v>
      </c>
      <c r="H7287" s="9">
        <v>41829</v>
      </c>
      <c r="I7287" s="2">
        <v>2014</v>
      </c>
      <c r="J7287" s="2">
        <v>7</v>
      </c>
      <c r="K7287" s="2" t="str">
        <f>VLOOKUP($C7287,Clients!$B:$F,K$6,0)</f>
        <v>Cogidoo</v>
      </c>
      <c r="L7287" s="2" t="str">
        <f>VLOOKUP($C7287,Clients!$B:$F,L$6,0)</f>
        <v>Foreign</v>
      </c>
      <c r="M7287" s="2" t="str">
        <f>VLOOKUP($C7287,Clients!$B:$F,M$6,0)</f>
        <v>RU</v>
      </c>
      <c r="N7287" s="2" t="str">
        <f>VLOOKUP($C7287,Clients!$B:$F,N$6,0)</f>
        <v>Russia</v>
      </c>
    </row>
    <row r="7288" spans="2:14" x14ac:dyDescent="0.2">
      <c r="B7288" s="8">
        <v>105000</v>
      </c>
      <c r="C7288" s="2" t="s">
        <v>11133</v>
      </c>
      <c r="D7288" s="2" t="s">
        <v>51</v>
      </c>
      <c r="E7288" s="8">
        <v>1</v>
      </c>
      <c r="F7288" s="2" t="s">
        <v>11141</v>
      </c>
      <c r="G7288" s="2" t="s">
        <v>11142</v>
      </c>
      <c r="H7288" s="9">
        <v>41841</v>
      </c>
      <c r="I7288" s="2">
        <v>2014</v>
      </c>
      <c r="J7288" s="2">
        <v>7</v>
      </c>
      <c r="K7288" s="2" t="str">
        <f>VLOOKUP($C7288,Clients!$B:$F,K$6,0)</f>
        <v>Cogidoo</v>
      </c>
      <c r="L7288" s="2" t="str">
        <f>VLOOKUP($C7288,Clients!$B:$F,L$6,0)</f>
        <v>Foreign</v>
      </c>
      <c r="M7288" s="2" t="str">
        <f>VLOOKUP($C7288,Clients!$B:$F,M$6,0)</f>
        <v>RU</v>
      </c>
      <c r="N7288" s="2" t="str">
        <f>VLOOKUP($C7288,Clients!$B:$F,N$6,0)</f>
        <v>Russia</v>
      </c>
    </row>
    <row r="7289" spans="2:14" x14ac:dyDescent="0.2">
      <c r="B7289" s="8">
        <v>-105000</v>
      </c>
      <c r="C7289" s="2" t="s">
        <v>11133</v>
      </c>
      <c r="D7289" s="2" t="s">
        <v>51</v>
      </c>
      <c r="E7289" s="8">
        <v>-1</v>
      </c>
      <c r="F7289" s="2" t="s">
        <v>11143</v>
      </c>
      <c r="G7289" s="2" t="s">
        <v>11144</v>
      </c>
      <c r="H7289" s="9">
        <v>41843</v>
      </c>
      <c r="I7289" s="2">
        <v>2014</v>
      </c>
      <c r="J7289" s="2">
        <v>7</v>
      </c>
      <c r="K7289" s="2" t="str">
        <f>VLOOKUP($C7289,Clients!$B:$F,K$6,0)</f>
        <v>Cogidoo</v>
      </c>
      <c r="L7289" s="2" t="str">
        <f>VLOOKUP($C7289,Clients!$B:$F,L$6,0)</f>
        <v>Foreign</v>
      </c>
      <c r="M7289" s="2" t="str">
        <f>VLOOKUP($C7289,Clients!$B:$F,M$6,0)</f>
        <v>RU</v>
      </c>
      <c r="N7289" s="2" t="str">
        <f>VLOOKUP($C7289,Clients!$B:$F,N$6,0)</f>
        <v>Russia</v>
      </c>
    </row>
    <row r="7290" spans="2:14" x14ac:dyDescent="0.2">
      <c r="B7290" s="8">
        <v>105000</v>
      </c>
      <c r="C7290" s="2" t="s">
        <v>11133</v>
      </c>
      <c r="D7290" s="2" t="s">
        <v>51</v>
      </c>
      <c r="E7290" s="8">
        <v>1</v>
      </c>
      <c r="F7290" s="2" t="s">
        <v>11145</v>
      </c>
      <c r="G7290" s="2" t="s">
        <v>11144</v>
      </c>
      <c r="H7290" s="9">
        <v>41852</v>
      </c>
      <c r="I7290" s="2">
        <v>2014</v>
      </c>
      <c r="J7290" s="2">
        <v>8</v>
      </c>
      <c r="K7290" s="2" t="str">
        <f>VLOOKUP($C7290,Clients!$B:$F,K$6,0)</f>
        <v>Cogidoo</v>
      </c>
      <c r="L7290" s="2" t="str">
        <f>VLOOKUP($C7290,Clients!$B:$F,L$6,0)</f>
        <v>Foreign</v>
      </c>
      <c r="M7290" s="2" t="str">
        <f>VLOOKUP($C7290,Clients!$B:$F,M$6,0)</f>
        <v>RU</v>
      </c>
      <c r="N7290" s="2" t="str">
        <f>VLOOKUP($C7290,Clients!$B:$F,N$6,0)</f>
        <v>Russia</v>
      </c>
    </row>
    <row r="7291" spans="2:14" x14ac:dyDescent="0.2">
      <c r="B7291" s="8">
        <v>105000</v>
      </c>
      <c r="C7291" s="2" t="s">
        <v>11133</v>
      </c>
      <c r="D7291" s="2" t="s">
        <v>16</v>
      </c>
      <c r="E7291" s="8">
        <v>1</v>
      </c>
      <c r="F7291" s="2" t="s">
        <v>11146</v>
      </c>
      <c r="G7291" s="2" t="s">
        <v>6418</v>
      </c>
      <c r="H7291" s="9">
        <v>41886</v>
      </c>
      <c r="I7291" s="2">
        <v>2014</v>
      </c>
      <c r="J7291" s="2">
        <v>9</v>
      </c>
      <c r="K7291" s="2" t="str">
        <f>VLOOKUP($C7291,Clients!$B:$F,K$6,0)</f>
        <v>Cogidoo</v>
      </c>
      <c r="L7291" s="2" t="str">
        <f>VLOOKUP($C7291,Clients!$B:$F,L$6,0)</f>
        <v>Foreign</v>
      </c>
      <c r="M7291" s="2" t="str">
        <f>VLOOKUP($C7291,Clients!$B:$F,M$6,0)</f>
        <v>RU</v>
      </c>
      <c r="N7291" s="2" t="str">
        <f>VLOOKUP($C7291,Clients!$B:$F,N$6,0)</f>
        <v>Russia</v>
      </c>
    </row>
    <row r="7292" spans="2:14" x14ac:dyDescent="0.2">
      <c r="B7292" s="8">
        <v>105000</v>
      </c>
      <c r="C7292" s="2" t="s">
        <v>11133</v>
      </c>
      <c r="D7292" s="2" t="s">
        <v>16</v>
      </c>
      <c r="E7292" s="8">
        <v>1</v>
      </c>
      <c r="F7292" s="2" t="s">
        <v>11147</v>
      </c>
      <c r="G7292" s="2" t="s">
        <v>6678</v>
      </c>
      <c r="H7292" s="9">
        <v>41886</v>
      </c>
      <c r="I7292" s="2">
        <v>2014</v>
      </c>
      <c r="J7292" s="2">
        <v>9</v>
      </c>
      <c r="K7292" s="2" t="str">
        <f>VLOOKUP($C7292,Clients!$B:$F,K$6,0)</f>
        <v>Cogidoo</v>
      </c>
      <c r="L7292" s="2" t="str">
        <f>VLOOKUP($C7292,Clients!$B:$F,L$6,0)</f>
        <v>Foreign</v>
      </c>
      <c r="M7292" s="2" t="str">
        <f>VLOOKUP($C7292,Clients!$B:$F,M$6,0)</f>
        <v>RU</v>
      </c>
      <c r="N7292" s="2" t="str">
        <f>VLOOKUP($C7292,Clients!$B:$F,N$6,0)</f>
        <v>Russia</v>
      </c>
    </row>
    <row r="7293" spans="2:14" x14ac:dyDescent="0.2">
      <c r="B7293" s="8">
        <v>-105000</v>
      </c>
      <c r="C7293" s="2" t="s">
        <v>11133</v>
      </c>
      <c r="D7293" s="2" t="s">
        <v>16</v>
      </c>
      <c r="E7293" s="8">
        <v>-1</v>
      </c>
      <c r="F7293" s="2" t="s">
        <v>11148</v>
      </c>
      <c r="G7293" s="2" t="s">
        <v>6826</v>
      </c>
      <c r="H7293" s="9">
        <v>41886</v>
      </c>
      <c r="I7293" s="2">
        <v>2014</v>
      </c>
      <c r="J7293" s="2">
        <v>9</v>
      </c>
      <c r="K7293" s="2" t="str">
        <f>VLOOKUP($C7293,Clients!$B:$F,K$6,0)</f>
        <v>Cogidoo</v>
      </c>
      <c r="L7293" s="2" t="str">
        <f>VLOOKUP($C7293,Clients!$B:$F,L$6,0)</f>
        <v>Foreign</v>
      </c>
      <c r="M7293" s="2" t="str">
        <f>VLOOKUP($C7293,Clients!$B:$F,M$6,0)</f>
        <v>RU</v>
      </c>
      <c r="N7293" s="2" t="str">
        <f>VLOOKUP($C7293,Clients!$B:$F,N$6,0)</f>
        <v>Russia</v>
      </c>
    </row>
    <row r="7294" spans="2:14" x14ac:dyDescent="0.2">
      <c r="B7294" s="8">
        <v>128268</v>
      </c>
      <c r="C7294" s="2" t="s">
        <v>11133</v>
      </c>
      <c r="D7294" s="2" t="s">
        <v>16</v>
      </c>
      <c r="E7294" s="8">
        <v>300</v>
      </c>
      <c r="F7294" s="2" t="s">
        <v>11149</v>
      </c>
      <c r="G7294" s="2" t="s">
        <v>11150</v>
      </c>
      <c r="H7294" s="9">
        <v>41919</v>
      </c>
      <c r="I7294" s="2">
        <v>2014</v>
      </c>
      <c r="J7294" s="2">
        <v>10</v>
      </c>
      <c r="K7294" s="2" t="str">
        <f>VLOOKUP($C7294,Clients!$B:$F,K$6,0)</f>
        <v>Cogidoo</v>
      </c>
      <c r="L7294" s="2" t="str">
        <f>VLOOKUP($C7294,Clients!$B:$F,L$6,0)</f>
        <v>Foreign</v>
      </c>
      <c r="M7294" s="2" t="str">
        <f>VLOOKUP($C7294,Clients!$B:$F,M$6,0)</f>
        <v>RU</v>
      </c>
      <c r="N7294" s="2" t="str">
        <f>VLOOKUP($C7294,Clients!$B:$F,N$6,0)</f>
        <v>Russia</v>
      </c>
    </row>
    <row r="7295" spans="2:14" x14ac:dyDescent="0.2">
      <c r="B7295" s="8">
        <v>112959</v>
      </c>
      <c r="C7295" s="2" t="s">
        <v>11133</v>
      </c>
      <c r="D7295" s="2" t="s">
        <v>16</v>
      </c>
      <c r="E7295" s="8">
        <v>384</v>
      </c>
      <c r="F7295" s="2" t="s">
        <v>11151</v>
      </c>
      <c r="G7295" s="2" t="s">
        <v>6272</v>
      </c>
      <c r="H7295" s="9">
        <v>41954</v>
      </c>
      <c r="I7295" s="2">
        <v>2014</v>
      </c>
      <c r="J7295" s="2">
        <v>11</v>
      </c>
      <c r="K7295" s="2" t="str">
        <f>VLOOKUP($C7295,Clients!$B:$F,K$6,0)</f>
        <v>Cogidoo</v>
      </c>
      <c r="L7295" s="2" t="str">
        <f>VLOOKUP($C7295,Clients!$B:$F,L$6,0)</f>
        <v>Foreign</v>
      </c>
      <c r="M7295" s="2" t="str">
        <f>VLOOKUP($C7295,Clients!$B:$F,M$6,0)</f>
        <v>RU</v>
      </c>
      <c r="N7295" s="2" t="str">
        <f>VLOOKUP($C7295,Clients!$B:$F,N$6,0)</f>
        <v>Russia</v>
      </c>
    </row>
    <row r="7296" spans="2:14" x14ac:dyDescent="0.2">
      <c r="B7296" s="8">
        <v>141699.6</v>
      </c>
      <c r="C7296" s="2" t="s">
        <v>11133</v>
      </c>
      <c r="D7296" s="2" t="s">
        <v>16</v>
      </c>
      <c r="E7296" s="8">
        <v>328</v>
      </c>
      <c r="F7296" s="2" t="s">
        <v>11152</v>
      </c>
      <c r="G7296" s="2" t="s">
        <v>5705</v>
      </c>
      <c r="H7296" s="9">
        <v>41985</v>
      </c>
      <c r="I7296" s="2">
        <v>2014</v>
      </c>
      <c r="J7296" s="2">
        <v>12</v>
      </c>
      <c r="K7296" s="2" t="str">
        <f>VLOOKUP($C7296,Clients!$B:$F,K$6,0)</f>
        <v>Cogidoo</v>
      </c>
      <c r="L7296" s="2" t="str">
        <f>VLOOKUP($C7296,Clients!$B:$F,L$6,0)</f>
        <v>Foreign</v>
      </c>
      <c r="M7296" s="2" t="str">
        <f>VLOOKUP($C7296,Clients!$B:$F,M$6,0)</f>
        <v>RU</v>
      </c>
      <c r="N7296" s="2" t="str">
        <f>VLOOKUP($C7296,Clients!$B:$F,N$6,0)</f>
        <v>Russia</v>
      </c>
    </row>
    <row r="7297" spans="2:14" x14ac:dyDescent="0.2">
      <c r="B7297" s="8">
        <v>167571.6</v>
      </c>
      <c r="C7297" s="2" t="s">
        <v>11133</v>
      </c>
      <c r="D7297" s="2" t="s">
        <v>16</v>
      </c>
      <c r="E7297" s="8">
        <v>321</v>
      </c>
      <c r="F7297" s="2" t="s">
        <v>11152</v>
      </c>
      <c r="G7297" s="2" t="s">
        <v>11153</v>
      </c>
      <c r="H7297" s="9">
        <v>42033</v>
      </c>
      <c r="I7297" s="2">
        <v>2015</v>
      </c>
      <c r="J7297" s="2">
        <v>1</v>
      </c>
      <c r="K7297" s="2" t="str">
        <f>VLOOKUP($C7297,Clients!$B:$F,K$6,0)</f>
        <v>Cogidoo</v>
      </c>
      <c r="L7297" s="2" t="str">
        <f>VLOOKUP($C7297,Clients!$B:$F,L$6,0)</f>
        <v>Foreign</v>
      </c>
      <c r="M7297" s="2" t="str">
        <f>VLOOKUP($C7297,Clients!$B:$F,M$6,0)</f>
        <v>RU</v>
      </c>
      <c r="N7297" s="2" t="str">
        <f>VLOOKUP($C7297,Clients!$B:$F,N$6,0)</f>
        <v>Russia</v>
      </c>
    </row>
    <row r="7298" spans="2:14" x14ac:dyDescent="0.2">
      <c r="B7298" s="8">
        <v>147420</v>
      </c>
      <c r="C7298" s="2" t="s">
        <v>11133</v>
      </c>
      <c r="D7298" s="2" t="s">
        <v>16</v>
      </c>
      <c r="E7298" s="8">
        <v>303</v>
      </c>
      <c r="F7298" s="2" t="s">
        <v>11152</v>
      </c>
      <c r="G7298" s="2" t="s">
        <v>11154</v>
      </c>
      <c r="H7298" s="9">
        <v>42083</v>
      </c>
      <c r="I7298" s="2">
        <v>2015</v>
      </c>
      <c r="J7298" s="2">
        <v>3</v>
      </c>
      <c r="K7298" s="2" t="str">
        <f>VLOOKUP($C7298,Clients!$B:$F,K$6,0)</f>
        <v>Cogidoo</v>
      </c>
      <c r="L7298" s="2" t="str">
        <f>VLOOKUP($C7298,Clients!$B:$F,L$6,0)</f>
        <v>Foreign</v>
      </c>
      <c r="M7298" s="2" t="str">
        <f>VLOOKUP($C7298,Clients!$B:$F,M$6,0)</f>
        <v>RU</v>
      </c>
      <c r="N7298" s="2" t="str">
        <f>VLOOKUP($C7298,Clients!$B:$F,N$6,0)</f>
        <v>Russia</v>
      </c>
    </row>
    <row r="7299" spans="2:14" x14ac:dyDescent="0.2">
      <c r="B7299" s="8">
        <v>-1743</v>
      </c>
      <c r="C7299" s="2" t="s">
        <v>11133</v>
      </c>
      <c r="D7299" s="2" t="s">
        <v>16</v>
      </c>
      <c r="E7299" s="8">
        <v>0</v>
      </c>
      <c r="F7299" s="2" t="s">
        <v>11155</v>
      </c>
      <c r="G7299" s="2" t="s">
        <v>5861</v>
      </c>
      <c r="H7299" s="9">
        <v>42083</v>
      </c>
      <c r="I7299" s="2">
        <v>2015</v>
      </c>
      <c r="J7299" s="2">
        <v>3</v>
      </c>
      <c r="K7299" s="2" t="str">
        <f>VLOOKUP($C7299,Clients!$B:$F,K$6,0)</f>
        <v>Cogidoo</v>
      </c>
      <c r="L7299" s="2" t="str">
        <f>VLOOKUP($C7299,Clients!$B:$F,L$6,0)</f>
        <v>Foreign</v>
      </c>
      <c r="M7299" s="2" t="str">
        <f>VLOOKUP($C7299,Clients!$B:$F,M$6,0)</f>
        <v>RU</v>
      </c>
      <c r="N7299" s="2" t="str">
        <f>VLOOKUP($C7299,Clients!$B:$F,N$6,0)</f>
        <v>Russia</v>
      </c>
    </row>
    <row r="7300" spans="2:14" x14ac:dyDescent="0.2">
      <c r="B7300" s="8">
        <v>137907</v>
      </c>
      <c r="C7300" s="2" t="s">
        <v>11133</v>
      </c>
      <c r="D7300" s="2" t="s">
        <v>16</v>
      </c>
      <c r="E7300" s="8">
        <v>304</v>
      </c>
      <c r="F7300" s="2" t="s">
        <v>11152</v>
      </c>
      <c r="G7300" s="2" t="s">
        <v>11156</v>
      </c>
      <c r="H7300" s="9">
        <v>42102</v>
      </c>
      <c r="I7300" s="2">
        <v>2015</v>
      </c>
      <c r="J7300" s="2">
        <v>4</v>
      </c>
      <c r="K7300" s="2" t="str">
        <f>VLOOKUP($C7300,Clients!$B:$F,K$6,0)</f>
        <v>Cogidoo</v>
      </c>
      <c r="L7300" s="2" t="str">
        <f>VLOOKUP($C7300,Clients!$B:$F,L$6,0)</f>
        <v>Foreign</v>
      </c>
      <c r="M7300" s="2" t="str">
        <f>VLOOKUP($C7300,Clients!$B:$F,M$6,0)</f>
        <v>RU</v>
      </c>
      <c r="N7300" s="2" t="str">
        <f>VLOOKUP($C7300,Clients!$B:$F,N$6,0)</f>
        <v>Russia</v>
      </c>
    </row>
    <row r="7301" spans="2:14" x14ac:dyDescent="0.2">
      <c r="B7301" s="8">
        <v>135954</v>
      </c>
      <c r="C7301" s="2" t="s">
        <v>11133</v>
      </c>
      <c r="D7301" s="2" t="s">
        <v>16</v>
      </c>
      <c r="E7301" s="8">
        <v>320</v>
      </c>
      <c r="F7301" s="2" t="s">
        <v>11152</v>
      </c>
      <c r="G7301" s="2" t="s">
        <v>5250</v>
      </c>
      <c r="H7301" s="9">
        <v>42118</v>
      </c>
      <c r="I7301" s="2">
        <v>2015</v>
      </c>
      <c r="J7301" s="2">
        <v>4</v>
      </c>
      <c r="K7301" s="2" t="str">
        <f>VLOOKUP($C7301,Clients!$B:$F,K$6,0)</f>
        <v>Cogidoo</v>
      </c>
      <c r="L7301" s="2" t="str">
        <f>VLOOKUP($C7301,Clients!$B:$F,L$6,0)</f>
        <v>Foreign</v>
      </c>
      <c r="M7301" s="2" t="str">
        <f>VLOOKUP($C7301,Clients!$B:$F,M$6,0)</f>
        <v>RU</v>
      </c>
      <c r="N7301" s="2" t="str">
        <f>VLOOKUP($C7301,Clients!$B:$F,N$6,0)</f>
        <v>Russia</v>
      </c>
    </row>
    <row r="7302" spans="2:14" x14ac:dyDescent="0.2">
      <c r="B7302" s="8">
        <v>-6552</v>
      </c>
      <c r="C7302" s="2" t="s">
        <v>11133</v>
      </c>
      <c r="D7302" s="2" t="s">
        <v>16</v>
      </c>
      <c r="E7302" s="8">
        <v>-15</v>
      </c>
      <c r="F7302" s="2" t="s">
        <v>11157</v>
      </c>
      <c r="G7302" s="2" t="s">
        <v>5793</v>
      </c>
      <c r="H7302" s="9">
        <v>42124</v>
      </c>
      <c r="I7302" s="2">
        <v>2015</v>
      </c>
      <c r="J7302" s="2">
        <v>4</v>
      </c>
      <c r="K7302" s="2" t="str">
        <f>VLOOKUP($C7302,Clients!$B:$F,K$6,0)</f>
        <v>Cogidoo</v>
      </c>
      <c r="L7302" s="2" t="str">
        <f>VLOOKUP($C7302,Clients!$B:$F,L$6,0)</f>
        <v>Foreign</v>
      </c>
      <c r="M7302" s="2" t="str">
        <f>VLOOKUP($C7302,Clients!$B:$F,M$6,0)</f>
        <v>RU</v>
      </c>
      <c r="N7302" s="2" t="str">
        <f>VLOOKUP($C7302,Clients!$B:$F,N$6,0)</f>
        <v>Russia</v>
      </c>
    </row>
    <row r="7303" spans="2:14" x14ac:dyDescent="0.2">
      <c r="B7303" s="8">
        <v>-129402</v>
      </c>
      <c r="C7303" s="2" t="s">
        <v>11133</v>
      </c>
      <c r="D7303" s="2" t="s">
        <v>16</v>
      </c>
      <c r="E7303" s="8">
        <v>-305</v>
      </c>
      <c r="F7303" s="2" t="s">
        <v>11158</v>
      </c>
      <c r="G7303" s="2" t="s">
        <v>11159</v>
      </c>
      <c r="H7303" s="9">
        <v>42137</v>
      </c>
      <c r="I7303" s="2">
        <v>2015</v>
      </c>
      <c r="J7303" s="2">
        <v>5</v>
      </c>
      <c r="K7303" s="2" t="str">
        <f>VLOOKUP($C7303,Clients!$B:$F,K$6,0)</f>
        <v>Cogidoo</v>
      </c>
      <c r="L7303" s="2" t="str">
        <f>VLOOKUP($C7303,Clients!$B:$F,L$6,0)</f>
        <v>Foreign</v>
      </c>
      <c r="M7303" s="2" t="str">
        <f>VLOOKUP($C7303,Clients!$B:$F,M$6,0)</f>
        <v>RU</v>
      </c>
      <c r="N7303" s="2" t="str">
        <f>VLOOKUP($C7303,Clients!$B:$F,N$6,0)</f>
        <v>Russia</v>
      </c>
    </row>
    <row r="7304" spans="2:14" x14ac:dyDescent="0.2">
      <c r="B7304" s="8">
        <v>129402</v>
      </c>
      <c r="C7304" s="2" t="s">
        <v>11133</v>
      </c>
      <c r="D7304" s="2" t="s">
        <v>16</v>
      </c>
      <c r="E7304" s="8">
        <v>305</v>
      </c>
      <c r="F7304" s="2" t="s">
        <v>11160</v>
      </c>
      <c r="G7304" s="2" t="s">
        <v>6037</v>
      </c>
      <c r="H7304" s="9">
        <v>42137</v>
      </c>
      <c r="I7304" s="2">
        <v>2015</v>
      </c>
      <c r="J7304" s="2">
        <v>5</v>
      </c>
      <c r="K7304" s="2" t="str">
        <f>VLOOKUP($C7304,Clients!$B:$F,K$6,0)</f>
        <v>Cogidoo</v>
      </c>
      <c r="L7304" s="2" t="str">
        <f>VLOOKUP($C7304,Clients!$B:$F,L$6,0)</f>
        <v>Foreign</v>
      </c>
      <c r="M7304" s="2" t="str">
        <f>VLOOKUP($C7304,Clients!$B:$F,M$6,0)</f>
        <v>RU</v>
      </c>
      <c r="N7304" s="2" t="str">
        <f>VLOOKUP($C7304,Clients!$B:$F,N$6,0)</f>
        <v>Russia</v>
      </c>
    </row>
    <row r="7305" spans="2:14" x14ac:dyDescent="0.2">
      <c r="B7305" s="8">
        <v>139087.20000000001</v>
      </c>
      <c r="C7305" s="2" t="s">
        <v>11133</v>
      </c>
      <c r="D7305" s="2" t="s">
        <v>16</v>
      </c>
      <c r="E7305" s="8">
        <v>315</v>
      </c>
      <c r="F7305" s="2" t="s">
        <v>11152</v>
      </c>
      <c r="G7305" s="2" t="s">
        <v>11161</v>
      </c>
      <c r="H7305" s="9">
        <v>42140</v>
      </c>
      <c r="I7305" s="2">
        <v>2015</v>
      </c>
      <c r="J7305" s="2">
        <v>5</v>
      </c>
      <c r="K7305" s="2" t="str">
        <f>VLOOKUP($C7305,Clients!$B:$F,K$6,0)</f>
        <v>Cogidoo</v>
      </c>
      <c r="L7305" s="2" t="str">
        <f>VLOOKUP($C7305,Clients!$B:$F,L$6,0)</f>
        <v>Foreign</v>
      </c>
      <c r="M7305" s="2" t="str">
        <f>VLOOKUP($C7305,Clients!$B:$F,M$6,0)</f>
        <v>RU</v>
      </c>
      <c r="N7305" s="2" t="str">
        <f>VLOOKUP($C7305,Clients!$B:$F,N$6,0)</f>
        <v>Russia</v>
      </c>
    </row>
    <row r="7306" spans="2:14" x14ac:dyDescent="0.2">
      <c r="B7306" s="8">
        <v>145130.16000000003</v>
      </c>
      <c r="C7306" s="2" t="s">
        <v>11133</v>
      </c>
      <c r="D7306" s="2" t="s">
        <v>16</v>
      </c>
      <c r="E7306" s="8">
        <v>310</v>
      </c>
      <c r="F7306" s="2" t="s">
        <v>11152</v>
      </c>
      <c r="G7306" s="2" t="s">
        <v>11162</v>
      </c>
      <c r="H7306" s="9">
        <v>42150</v>
      </c>
      <c r="I7306" s="2">
        <v>2015</v>
      </c>
      <c r="J7306" s="2">
        <v>5</v>
      </c>
      <c r="K7306" s="2" t="str">
        <f>VLOOKUP($C7306,Clients!$B:$F,K$6,0)</f>
        <v>Cogidoo</v>
      </c>
      <c r="L7306" s="2" t="str">
        <f>VLOOKUP($C7306,Clients!$B:$F,L$6,0)</f>
        <v>Foreign</v>
      </c>
      <c r="M7306" s="2" t="str">
        <f>VLOOKUP($C7306,Clients!$B:$F,M$6,0)</f>
        <v>RU</v>
      </c>
      <c r="N7306" s="2" t="str">
        <f>VLOOKUP($C7306,Clients!$B:$F,N$6,0)</f>
        <v>Russia</v>
      </c>
    </row>
    <row r="7307" spans="2:14" x14ac:dyDescent="0.2">
      <c r="B7307" s="8">
        <v>150544.80000000002</v>
      </c>
      <c r="C7307" s="2" t="s">
        <v>11133</v>
      </c>
      <c r="D7307" s="2" t="s">
        <v>16</v>
      </c>
      <c r="E7307" s="8">
        <v>300</v>
      </c>
      <c r="F7307" s="2" t="s">
        <v>11152</v>
      </c>
      <c r="G7307" s="2" t="s">
        <v>11163</v>
      </c>
      <c r="H7307" s="9">
        <v>42178</v>
      </c>
      <c r="I7307" s="2">
        <v>2015</v>
      </c>
      <c r="J7307" s="2">
        <v>6</v>
      </c>
      <c r="K7307" s="2" t="str">
        <f>VLOOKUP($C7307,Clients!$B:$F,K$6,0)</f>
        <v>Cogidoo</v>
      </c>
      <c r="L7307" s="2" t="str">
        <f>VLOOKUP($C7307,Clients!$B:$F,L$6,0)</f>
        <v>Foreign</v>
      </c>
      <c r="M7307" s="2" t="str">
        <f>VLOOKUP($C7307,Clients!$B:$F,M$6,0)</f>
        <v>RU</v>
      </c>
      <c r="N7307" s="2" t="str">
        <f>VLOOKUP($C7307,Clients!$B:$F,N$6,0)</f>
        <v>Russia</v>
      </c>
    </row>
    <row r="7308" spans="2:14" x14ac:dyDescent="0.2">
      <c r="B7308" s="8">
        <v>162855</v>
      </c>
      <c r="C7308" s="2" t="s">
        <v>11133</v>
      </c>
      <c r="D7308" s="2" t="s">
        <v>16</v>
      </c>
      <c r="E7308" s="8">
        <v>312</v>
      </c>
      <c r="F7308" s="2" t="s">
        <v>11152</v>
      </c>
      <c r="G7308" s="2" t="s">
        <v>11164</v>
      </c>
      <c r="H7308" s="9">
        <v>42193</v>
      </c>
      <c r="I7308" s="2">
        <v>2015</v>
      </c>
      <c r="J7308" s="2">
        <v>7</v>
      </c>
      <c r="K7308" s="2" t="str">
        <f>VLOOKUP($C7308,Clients!$B:$F,K$6,0)</f>
        <v>Cogidoo</v>
      </c>
      <c r="L7308" s="2" t="str">
        <f>VLOOKUP($C7308,Clients!$B:$F,L$6,0)</f>
        <v>Foreign</v>
      </c>
      <c r="M7308" s="2" t="str">
        <f>VLOOKUP($C7308,Clients!$B:$F,M$6,0)</f>
        <v>RU</v>
      </c>
      <c r="N7308" s="2" t="str">
        <f>VLOOKUP($C7308,Clients!$B:$F,N$6,0)</f>
        <v>Russia</v>
      </c>
    </row>
    <row r="7309" spans="2:14" x14ac:dyDescent="0.2">
      <c r="B7309" s="8">
        <v>174568.80000000002</v>
      </c>
      <c r="C7309" s="2" t="s">
        <v>11133</v>
      </c>
      <c r="D7309" s="2" t="s">
        <v>16</v>
      </c>
      <c r="E7309" s="8">
        <v>298</v>
      </c>
      <c r="F7309" s="2" t="s">
        <v>11152</v>
      </c>
      <c r="G7309" s="2" t="s">
        <v>11165</v>
      </c>
      <c r="H7309" s="9">
        <v>42212</v>
      </c>
      <c r="I7309" s="2">
        <v>2015</v>
      </c>
      <c r="J7309" s="2">
        <v>7</v>
      </c>
      <c r="K7309" s="2" t="str">
        <f>VLOOKUP($C7309,Clients!$B:$F,K$6,0)</f>
        <v>Cogidoo</v>
      </c>
      <c r="L7309" s="2" t="str">
        <f>VLOOKUP($C7309,Clients!$B:$F,L$6,0)</f>
        <v>Foreign</v>
      </c>
      <c r="M7309" s="2" t="str">
        <f>VLOOKUP($C7309,Clients!$B:$F,M$6,0)</f>
        <v>RU</v>
      </c>
      <c r="N7309" s="2" t="str">
        <f>VLOOKUP($C7309,Clients!$B:$F,N$6,0)</f>
        <v>Russia</v>
      </c>
    </row>
    <row r="7310" spans="2:14" x14ac:dyDescent="0.2">
      <c r="B7310" s="8">
        <v>138264</v>
      </c>
      <c r="C7310" s="2" t="s">
        <v>11133</v>
      </c>
      <c r="D7310" s="2" t="s">
        <v>16</v>
      </c>
      <c r="E7310" s="8">
        <v>374</v>
      </c>
      <c r="F7310" s="2" t="s">
        <v>11152</v>
      </c>
      <c r="G7310" s="2" t="s">
        <v>11166</v>
      </c>
      <c r="H7310" s="9">
        <v>42220</v>
      </c>
      <c r="I7310" s="2">
        <v>2015</v>
      </c>
      <c r="J7310" s="2">
        <v>8</v>
      </c>
      <c r="K7310" s="2" t="str">
        <f>VLOOKUP($C7310,Clients!$B:$F,K$6,0)</f>
        <v>Cogidoo</v>
      </c>
      <c r="L7310" s="2" t="str">
        <f>VLOOKUP($C7310,Clients!$B:$F,L$6,0)</f>
        <v>Foreign</v>
      </c>
      <c r="M7310" s="2" t="str">
        <f>VLOOKUP($C7310,Clients!$B:$F,M$6,0)</f>
        <v>RU</v>
      </c>
      <c r="N7310" s="2" t="str">
        <f>VLOOKUP($C7310,Clients!$B:$F,N$6,0)</f>
        <v>Russia</v>
      </c>
    </row>
    <row r="7311" spans="2:14" x14ac:dyDescent="0.2">
      <c r="B7311" s="8">
        <v>133719.6</v>
      </c>
      <c r="C7311" s="2" t="s">
        <v>11133</v>
      </c>
      <c r="D7311" s="2" t="s">
        <v>16</v>
      </c>
      <c r="E7311" s="8">
        <v>313</v>
      </c>
      <c r="F7311" s="2" t="s">
        <v>11152</v>
      </c>
      <c r="G7311" s="2" t="s">
        <v>11167</v>
      </c>
      <c r="H7311" s="9">
        <v>42222</v>
      </c>
      <c r="I7311" s="2">
        <v>2015</v>
      </c>
      <c r="J7311" s="2">
        <v>8</v>
      </c>
      <c r="K7311" s="2" t="str">
        <f>VLOOKUP($C7311,Clients!$B:$F,K$6,0)</f>
        <v>Cogidoo</v>
      </c>
      <c r="L7311" s="2" t="str">
        <f>VLOOKUP($C7311,Clients!$B:$F,L$6,0)</f>
        <v>Foreign</v>
      </c>
      <c r="M7311" s="2" t="str">
        <f>VLOOKUP($C7311,Clients!$B:$F,M$6,0)</f>
        <v>RU</v>
      </c>
      <c r="N7311" s="2" t="str">
        <f>VLOOKUP($C7311,Clients!$B:$F,N$6,0)</f>
        <v>Russia</v>
      </c>
    </row>
    <row r="7312" spans="2:14" x14ac:dyDescent="0.2">
      <c r="B7312" s="8">
        <v>0</v>
      </c>
      <c r="C7312" s="2" t="s">
        <v>11133</v>
      </c>
      <c r="D7312" s="2" t="s">
        <v>16</v>
      </c>
      <c r="E7312" s="8">
        <v>6</v>
      </c>
      <c r="F7312" s="2" t="s">
        <v>11168</v>
      </c>
      <c r="G7312" s="2" t="s">
        <v>11169</v>
      </c>
      <c r="H7312" s="9">
        <v>42223</v>
      </c>
      <c r="I7312" s="2">
        <v>2015</v>
      </c>
      <c r="J7312" s="2">
        <v>8</v>
      </c>
      <c r="K7312" s="2" t="str">
        <f>VLOOKUP($C7312,Clients!$B:$F,K$6,0)</f>
        <v>Cogidoo</v>
      </c>
      <c r="L7312" s="2" t="str">
        <f>VLOOKUP($C7312,Clients!$B:$F,L$6,0)</f>
        <v>Foreign</v>
      </c>
      <c r="M7312" s="2" t="str">
        <f>VLOOKUP($C7312,Clients!$B:$F,M$6,0)</f>
        <v>RU</v>
      </c>
      <c r="N7312" s="2" t="str">
        <f>VLOOKUP($C7312,Clients!$B:$F,N$6,0)</f>
        <v>Russia</v>
      </c>
    </row>
    <row r="7313" spans="2:14" x14ac:dyDescent="0.2">
      <c r="B7313" s="8">
        <v>110111.40000000001</v>
      </c>
      <c r="C7313" s="2" t="s">
        <v>11133</v>
      </c>
      <c r="D7313" s="2" t="s">
        <v>16</v>
      </c>
      <c r="E7313" s="8">
        <v>278</v>
      </c>
      <c r="F7313" s="2" t="s">
        <v>11152</v>
      </c>
      <c r="G7313" s="2" t="s">
        <v>11170</v>
      </c>
      <c r="H7313" s="9">
        <v>42223</v>
      </c>
      <c r="I7313" s="2">
        <v>2015</v>
      </c>
      <c r="J7313" s="2">
        <v>8</v>
      </c>
      <c r="K7313" s="2" t="str">
        <f>VLOOKUP($C7313,Clients!$B:$F,K$6,0)</f>
        <v>Cogidoo</v>
      </c>
      <c r="L7313" s="2" t="str">
        <f>VLOOKUP($C7313,Clients!$B:$F,L$6,0)</f>
        <v>Foreign</v>
      </c>
      <c r="M7313" s="2" t="str">
        <f>VLOOKUP($C7313,Clients!$B:$F,M$6,0)</f>
        <v>RU</v>
      </c>
      <c r="N7313" s="2" t="str">
        <f>VLOOKUP($C7313,Clients!$B:$F,N$6,0)</f>
        <v>Russia</v>
      </c>
    </row>
    <row r="7314" spans="2:14" x14ac:dyDescent="0.2">
      <c r="B7314" s="8">
        <v>0</v>
      </c>
      <c r="C7314" s="2" t="s">
        <v>11133</v>
      </c>
      <c r="D7314" s="2" t="s">
        <v>16</v>
      </c>
      <c r="E7314" s="8">
        <v>10</v>
      </c>
      <c r="F7314" s="2" t="s">
        <v>11171</v>
      </c>
      <c r="G7314" s="2" t="s">
        <v>11172</v>
      </c>
      <c r="H7314" s="9">
        <v>42229</v>
      </c>
      <c r="I7314" s="2">
        <v>2015</v>
      </c>
      <c r="J7314" s="2">
        <v>8</v>
      </c>
      <c r="K7314" s="2" t="str">
        <f>VLOOKUP($C7314,Clients!$B:$F,K$6,0)</f>
        <v>Cogidoo</v>
      </c>
      <c r="L7314" s="2" t="str">
        <f>VLOOKUP($C7314,Clients!$B:$F,L$6,0)</f>
        <v>Foreign</v>
      </c>
      <c r="M7314" s="2" t="str">
        <f>VLOOKUP($C7314,Clients!$B:$F,M$6,0)</f>
        <v>RU</v>
      </c>
      <c r="N7314" s="2" t="str">
        <f>VLOOKUP($C7314,Clients!$B:$F,N$6,0)</f>
        <v>Russia</v>
      </c>
    </row>
    <row r="7315" spans="2:14" x14ac:dyDescent="0.2">
      <c r="B7315" s="8">
        <v>17257.8</v>
      </c>
      <c r="C7315" s="2" t="s">
        <v>11133</v>
      </c>
      <c r="D7315" s="2" t="s">
        <v>16</v>
      </c>
      <c r="E7315" s="8">
        <v>41</v>
      </c>
      <c r="F7315" s="2" t="s">
        <v>11152</v>
      </c>
      <c r="G7315" s="2" t="s">
        <v>11173</v>
      </c>
      <c r="H7315" s="9">
        <v>42313</v>
      </c>
      <c r="I7315" s="2">
        <v>2015</v>
      </c>
      <c r="J7315" s="2">
        <v>11</v>
      </c>
      <c r="K7315" s="2" t="str">
        <f>VLOOKUP($C7315,Clients!$B:$F,K$6,0)</f>
        <v>Cogidoo</v>
      </c>
      <c r="L7315" s="2" t="str">
        <f>VLOOKUP($C7315,Clients!$B:$F,L$6,0)</f>
        <v>Foreign</v>
      </c>
      <c r="M7315" s="2" t="str">
        <f>VLOOKUP($C7315,Clients!$B:$F,M$6,0)</f>
        <v>RU</v>
      </c>
      <c r="N7315" s="2" t="str">
        <f>VLOOKUP($C7315,Clients!$B:$F,N$6,0)</f>
        <v>Russia</v>
      </c>
    </row>
    <row r="7316" spans="2:14" x14ac:dyDescent="0.2">
      <c r="B7316" s="8">
        <v>6426</v>
      </c>
      <c r="C7316" s="2" t="s">
        <v>11174</v>
      </c>
      <c r="D7316" s="2" t="s">
        <v>51</v>
      </c>
      <c r="E7316" s="8">
        <v>5</v>
      </c>
      <c r="F7316" s="2" t="s">
        <v>11175</v>
      </c>
      <c r="G7316" s="2" t="s">
        <v>2859</v>
      </c>
      <c r="H7316" s="9">
        <v>41668</v>
      </c>
      <c r="I7316" s="2">
        <v>2014</v>
      </c>
      <c r="J7316" s="2">
        <v>1</v>
      </c>
      <c r="K7316" s="2" t="str">
        <f>VLOOKUP($C7316,Clients!$B:$F,K$6,0)</f>
        <v>Roomm</v>
      </c>
      <c r="L7316" s="2" t="str">
        <f>VLOOKUP($C7316,Clients!$B:$F,L$6,0)</f>
        <v>Foreign</v>
      </c>
      <c r="M7316" s="2" t="str">
        <f>VLOOKUP($C7316,Clients!$B:$F,M$6,0)</f>
        <v>CN</v>
      </c>
      <c r="N7316" s="2" t="str">
        <f>VLOOKUP($C7316,Clients!$B:$F,N$6,0)</f>
        <v>China</v>
      </c>
    </row>
    <row r="7317" spans="2:14" x14ac:dyDescent="0.2">
      <c r="B7317" s="8">
        <v>17001.726000000002</v>
      </c>
      <c r="C7317" s="2" t="s">
        <v>11174</v>
      </c>
      <c r="D7317" s="2" t="s">
        <v>51</v>
      </c>
      <c r="E7317" s="8">
        <v>12</v>
      </c>
      <c r="F7317" s="2" t="s">
        <v>11176</v>
      </c>
      <c r="G7317" s="2" t="s">
        <v>11177</v>
      </c>
      <c r="H7317" s="9">
        <v>41968</v>
      </c>
      <c r="I7317" s="2">
        <v>2014</v>
      </c>
      <c r="J7317" s="2">
        <v>11</v>
      </c>
      <c r="K7317" s="2" t="str">
        <f>VLOOKUP($C7317,Clients!$B:$F,K$6,0)</f>
        <v>Roomm</v>
      </c>
      <c r="L7317" s="2" t="str">
        <f>VLOOKUP($C7317,Clients!$B:$F,L$6,0)</f>
        <v>Foreign</v>
      </c>
      <c r="M7317" s="2" t="str">
        <f>VLOOKUP($C7317,Clients!$B:$F,M$6,0)</f>
        <v>CN</v>
      </c>
      <c r="N7317" s="2" t="str">
        <f>VLOOKUP($C7317,Clients!$B:$F,N$6,0)</f>
        <v>China</v>
      </c>
    </row>
    <row r="7318" spans="2:14" x14ac:dyDescent="0.2">
      <c r="B7318" s="8">
        <v>47315.436000000002</v>
      </c>
      <c r="C7318" s="2" t="s">
        <v>11178</v>
      </c>
      <c r="D7318" s="2" t="s">
        <v>51</v>
      </c>
      <c r="E7318" s="8">
        <v>0</v>
      </c>
      <c r="F7318" s="2" t="s">
        <v>11179</v>
      </c>
      <c r="G7318" s="2" t="s">
        <v>10730</v>
      </c>
      <c r="H7318" s="9">
        <v>41689</v>
      </c>
      <c r="I7318" s="2">
        <v>2014</v>
      </c>
      <c r="J7318" s="2">
        <v>2</v>
      </c>
      <c r="K7318" s="2" t="str">
        <f>VLOOKUP($C7318,Clients!$B:$F,K$6,0)</f>
        <v>Jaskolski-West</v>
      </c>
      <c r="L7318" s="2" t="str">
        <f>VLOOKUP($C7318,Clients!$B:$F,L$6,0)</f>
        <v>Foreign</v>
      </c>
      <c r="M7318" s="2" t="str">
        <f>VLOOKUP($C7318,Clients!$B:$F,M$6,0)</f>
        <v>MA</v>
      </c>
      <c r="N7318" s="2" t="str">
        <f>VLOOKUP($C7318,Clients!$B:$F,N$6,0)</f>
        <v>Morocco</v>
      </c>
    </row>
    <row r="7319" spans="2:14" x14ac:dyDescent="0.2">
      <c r="B7319" s="8">
        <v>70973.112000000008</v>
      </c>
      <c r="C7319" s="2" t="s">
        <v>11178</v>
      </c>
      <c r="D7319" s="2" t="s">
        <v>51</v>
      </c>
      <c r="E7319" s="8">
        <v>0</v>
      </c>
      <c r="F7319" s="2" t="s">
        <v>11180</v>
      </c>
      <c r="G7319" s="2" t="s">
        <v>2991</v>
      </c>
      <c r="H7319" s="9">
        <v>41692</v>
      </c>
      <c r="I7319" s="2">
        <v>2014</v>
      </c>
      <c r="J7319" s="2">
        <v>2</v>
      </c>
      <c r="K7319" s="2" t="str">
        <f>VLOOKUP($C7319,Clients!$B:$F,K$6,0)</f>
        <v>Jaskolski-West</v>
      </c>
      <c r="L7319" s="2" t="str">
        <f>VLOOKUP($C7319,Clients!$B:$F,L$6,0)</f>
        <v>Foreign</v>
      </c>
      <c r="M7319" s="2" t="str">
        <f>VLOOKUP($C7319,Clients!$B:$F,M$6,0)</f>
        <v>MA</v>
      </c>
      <c r="N7319" s="2" t="str">
        <f>VLOOKUP($C7319,Clients!$B:$F,N$6,0)</f>
        <v>Morocco</v>
      </c>
    </row>
    <row r="7320" spans="2:14" x14ac:dyDescent="0.2">
      <c r="B7320" s="8">
        <v>23657.718000000001</v>
      </c>
      <c r="C7320" s="2" t="s">
        <v>11178</v>
      </c>
      <c r="D7320" s="2" t="s">
        <v>51</v>
      </c>
      <c r="E7320" s="8">
        <v>0</v>
      </c>
      <c r="F7320" s="2" t="s">
        <v>11181</v>
      </c>
      <c r="G7320" s="2" t="s">
        <v>1901</v>
      </c>
      <c r="H7320" s="9">
        <v>41698</v>
      </c>
      <c r="I7320" s="2">
        <v>2014</v>
      </c>
      <c r="J7320" s="2">
        <v>2</v>
      </c>
      <c r="K7320" s="2" t="str">
        <f>VLOOKUP($C7320,Clients!$B:$F,K$6,0)</f>
        <v>Jaskolski-West</v>
      </c>
      <c r="L7320" s="2" t="str">
        <f>VLOOKUP($C7320,Clients!$B:$F,L$6,0)</f>
        <v>Foreign</v>
      </c>
      <c r="M7320" s="2" t="str">
        <f>VLOOKUP($C7320,Clients!$B:$F,M$6,0)</f>
        <v>MA</v>
      </c>
      <c r="N7320" s="2" t="str">
        <f>VLOOKUP($C7320,Clients!$B:$F,N$6,0)</f>
        <v>Morocco</v>
      </c>
    </row>
    <row r="7321" spans="2:14" x14ac:dyDescent="0.2">
      <c r="B7321" s="8">
        <v>118288.548</v>
      </c>
      <c r="C7321" s="2" t="s">
        <v>11178</v>
      </c>
      <c r="D7321" s="2" t="s">
        <v>51</v>
      </c>
      <c r="E7321" s="8">
        <v>0</v>
      </c>
      <c r="F7321" s="2" t="s">
        <v>11182</v>
      </c>
      <c r="G7321" s="2" t="s">
        <v>3220</v>
      </c>
      <c r="H7321" s="9">
        <v>41712</v>
      </c>
      <c r="I7321" s="2">
        <v>2014</v>
      </c>
      <c r="J7321" s="2">
        <v>3</v>
      </c>
      <c r="K7321" s="2" t="str">
        <f>VLOOKUP($C7321,Clients!$B:$F,K$6,0)</f>
        <v>Jaskolski-West</v>
      </c>
      <c r="L7321" s="2" t="str">
        <f>VLOOKUP($C7321,Clients!$B:$F,L$6,0)</f>
        <v>Foreign</v>
      </c>
      <c r="M7321" s="2" t="str">
        <f>VLOOKUP($C7321,Clients!$B:$F,M$6,0)</f>
        <v>MA</v>
      </c>
      <c r="N7321" s="2" t="str">
        <f>VLOOKUP($C7321,Clients!$B:$F,N$6,0)</f>
        <v>Morocco</v>
      </c>
    </row>
    <row r="7322" spans="2:14" x14ac:dyDescent="0.2">
      <c r="B7322" s="8">
        <v>24643.5</v>
      </c>
      <c r="C7322" s="2" t="s">
        <v>11178</v>
      </c>
      <c r="D7322" s="2" t="s">
        <v>51</v>
      </c>
      <c r="E7322" s="8">
        <v>0</v>
      </c>
      <c r="F7322" s="2" t="s">
        <v>11183</v>
      </c>
      <c r="G7322" s="2" t="s">
        <v>306</v>
      </c>
      <c r="H7322" s="9">
        <v>41712</v>
      </c>
      <c r="I7322" s="2">
        <v>2014</v>
      </c>
      <c r="J7322" s="2">
        <v>3</v>
      </c>
      <c r="K7322" s="2" t="str">
        <f>VLOOKUP($C7322,Clients!$B:$F,K$6,0)</f>
        <v>Jaskolski-West</v>
      </c>
      <c r="L7322" s="2" t="str">
        <f>VLOOKUP($C7322,Clients!$B:$F,L$6,0)</f>
        <v>Foreign</v>
      </c>
      <c r="M7322" s="2" t="str">
        <f>VLOOKUP($C7322,Clients!$B:$F,M$6,0)</f>
        <v>MA</v>
      </c>
      <c r="N7322" s="2" t="str">
        <f>VLOOKUP($C7322,Clients!$B:$F,N$6,0)</f>
        <v>Morocco</v>
      </c>
    </row>
    <row r="7323" spans="2:14" x14ac:dyDescent="0.2">
      <c r="B7323" s="8">
        <v>47315.436000000002</v>
      </c>
      <c r="C7323" s="2" t="s">
        <v>11178</v>
      </c>
      <c r="D7323" s="2" t="s">
        <v>51</v>
      </c>
      <c r="E7323" s="8">
        <v>0</v>
      </c>
      <c r="F7323" s="2" t="s">
        <v>11184</v>
      </c>
      <c r="G7323" s="2" t="s">
        <v>8387</v>
      </c>
      <c r="H7323" s="9">
        <v>41723</v>
      </c>
      <c r="I7323" s="2">
        <v>2014</v>
      </c>
      <c r="J7323" s="2">
        <v>3</v>
      </c>
      <c r="K7323" s="2" t="str">
        <f>VLOOKUP($C7323,Clients!$B:$F,K$6,0)</f>
        <v>Jaskolski-West</v>
      </c>
      <c r="L7323" s="2" t="str">
        <f>VLOOKUP($C7323,Clients!$B:$F,L$6,0)</f>
        <v>Foreign</v>
      </c>
      <c r="M7323" s="2" t="str">
        <f>VLOOKUP($C7323,Clients!$B:$F,M$6,0)</f>
        <v>MA</v>
      </c>
      <c r="N7323" s="2" t="str">
        <f>VLOOKUP($C7323,Clients!$B:$F,N$6,0)</f>
        <v>Morocco</v>
      </c>
    </row>
    <row r="7324" spans="2:14" x14ac:dyDescent="0.2">
      <c r="B7324" s="8">
        <v>23657.718000000001</v>
      </c>
      <c r="C7324" s="2" t="s">
        <v>11178</v>
      </c>
      <c r="D7324" s="2" t="s">
        <v>51</v>
      </c>
      <c r="E7324" s="8">
        <v>0</v>
      </c>
      <c r="F7324" s="2" t="s">
        <v>11185</v>
      </c>
      <c r="G7324" s="2" t="s">
        <v>8389</v>
      </c>
      <c r="H7324" s="9">
        <v>41724</v>
      </c>
      <c r="I7324" s="2">
        <v>2014</v>
      </c>
      <c r="J7324" s="2">
        <v>3</v>
      </c>
      <c r="K7324" s="2" t="str">
        <f>VLOOKUP($C7324,Clients!$B:$F,K$6,0)</f>
        <v>Jaskolski-West</v>
      </c>
      <c r="L7324" s="2" t="str">
        <f>VLOOKUP($C7324,Clients!$B:$F,L$6,0)</f>
        <v>Foreign</v>
      </c>
      <c r="M7324" s="2" t="str">
        <f>VLOOKUP($C7324,Clients!$B:$F,M$6,0)</f>
        <v>MA</v>
      </c>
      <c r="N7324" s="2" t="str">
        <f>VLOOKUP($C7324,Clients!$B:$F,N$6,0)</f>
        <v>Morocco</v>
      </c>
    </row>
    <row r="7325" spans="2:14" x14ac:dyDescent="0.2">
      <c r="B7325" s="8">
        <v>24643.5</v>
      </c>
      <c r="C7325" s="2" t="s">
        <v>11178</v>
      </c>
      <c r="D7325" s="2" t="s">
        <v>51</v>
      </c>
      <c r="E7325" s="8">
        <v>0</v>
      </c>
      <c r="F7325" s="2" t="s">
        <v>11186</v>
      </c>
      <c r="G7325" s="2" t="s">
        <v>309</v>
      </c>
      <c r="H7325" s="9">
        <v>41729</v>
      </c>
      <c r="I7325" s="2">
        <v>2014</v>
      </c>
      <c r="J7325" s="2">
        <v>3</v>
      </c>
      <c r="K7325" s="2" t="str">
        <f>VLOOKUP($C7325,Clients!$B:$F,K$6,0)</f>
        <v>Jaskolski-West</v>
      </c>
      <c r="L7325" s="2" t="str">
        <f>VLOOKUP($C7325,Clients!$B:$F,L$6,0)</f>
        <v>Foreign</v>
      </c>
      <c r="M7325" s="2" t="str">
        <f>VLOOKUP($C7325,Clients!$B:$F,M$6,0)</f>
        <v>MA</v>
      </c>
      <c r="N7325" s="2" t="str">
        <f>VLOOKUP($C7325,Clients!$B:$F,N$6,0)</f>
        <v>Morocco</v>
      </c>
    </row>
    <row r="7326" spans="2:14" x14ac:dyDescent="0.2">
      <c r="B7326" s="8">
        <v>70973.112000000008</v>
      </c>
      <c r="C7326" s="2" t="s">
        <v>11178</v>
      </c>
      <c r="D7326" s="2" t="s">
        <v>51</v>
      </c>
      <c r="E7326" s="8">
        <v>0</v>
      </c>
      <c r="F7326" s="2" t="s">
        <v>11187</v>
      </c>
      <c r="G7326" s="2" t="s">
        <v>8418</v>
      </c>
      <c r="H7326" s="9">
        <v>41729</v>
      </c>
      <c r="I7326" s="2">
        <v>2014</v>
      </c>
      <c r="J7326" s="2">
        <v>3</v>
      </c>
      <c r="K7326" s="2" t="str">
        <f>VLOOKUP($C7326,Clients!$B:$F,K$6,0)</f>
        <v>Jaskolski-West</v>
      </c>
      <c r="L7326" s="2" t="str">
        <f>VLOOKUP($C7326,Clients!$B:$F,L$6,0)</f>
        <v>Foreign</v>
      </c>
      <c r="M7326" s="2" t="str">
        <f>VLOOKUP($C7326,Clients!$B:$F,M$6,0)</f>
        <v>MA</v>
      </c>
      <c r="N7326" s="2" t="str">
        <f>VLOOKUP($C7326,Clients!$B:$F,N$6,0)</f>
        <v>Morocco</v>
      </c>
    </row>
    <row r="7327" spans="2:14" x14ac:dyDescent="0.2">
      <c r="B7327" s="8">
        <v>23657.718000000001</v>
      </c>
      <c r="C7327" s="2" t="s">
        <v>11178</v>
      </c>
      <c r="D7327" s="2" t="s">
        <v>51</v>
      </c>
      <c r="E7327" s="8">
        <v>0</v>
      </c>
      <c r="F7327" s="2" t="s">
        <v>11188</v>
      </c>
      <c r="G7327" s="2" t="s">
        <v>8421</v>
      </c>
      <c r="H7327" s="9">
        <v>41736</v>
      </c>
      <c r="I7327" s="2">
        <v>2014</v>
      </c>
      <c r="J7327" s="2">
        <v>4</v>
      </c>
      <c r="K7327" s="2" t="str">
        <f>VLOOKUP($C7327,Clients!$B:$F,K$6,0)</f>
        <v>Jaskolski-West</v>
      </c>
      <c r="L7327" s="2" t="str">
        <f>VLOOKUP($C7327,Clients!$B:$F,L$6,0)</f>
        <v>Foreign</v>
      </c>
      <c r="M7327" s="2" t="str">
        <f>VLOOKUP($C7327,Clients!$B:$F,M$6,0)</f>
        <v>MA</v>
      </c>
      <c r="N7327" s="2" t="str">
        <f>VLOOKUP($C7327,Clients!$B:$F,N$6,0)</f>
        <v>Morocco</v>
      </c>
    </row>
    <row r="7328" spans="2:14" x14ac:dyDescent="0.2">
      <c r="B7328" s="8">
        <v>24643.5</v>
      </c>
      <c r="C7328" s="2" t="s">
        <v>11178</v>
      </c>
      <c r="D7328" s="2" t="s">
        <v>51</v>
      </c>
      <c r="E7328" s="8">
        <v>0</v>
      </c>
      <c r="F7328" s="2" t="s">
        <v>11189</v>
      </c>
      <c r="G7328" s="2" t="s">
        <v>8437</v>
      </c>
      <c r="H7328" s="9">
        <v>41743</v>
      </c>
      <c r="I7328" s="2">
        <v>2014</v>
      </c>
      <c r="J7328" s="2">
        <v>4</v>
      </c>
      <c r="K7328" s="2" t="str">
        <f>VLOOKUP($C7328,Clients!$B:$F,K$6,0)</f>
        <v>Jaskolski-West</v>
      </c>
      <c r="L7328" s="2" t="str">
        <f>VLOOKUP($C7328,Clients!$B:$F,L$6,0)</f>
        <v>Foreign</v>
      </c>
      <c r="M7328" s="2" t="str">
        <f>VLOOKUP($C7328,Clients!$B:$F,M$6,0)</f>
        <v>MA</v>
      </c>
      <c r="N7328" s="2" t="str">
        <f>VLOOKUP($C7328,Clients!$B:$F,N$6,0)</f>
        <v>Morocco</v>
      </c>
    </row>
    <row r="7329" spans="2:14" x14ac:dyDescent="0.2">
      <c r="B7329" s="8">
        <v>48301.176000000007</v>
      </c>
      <c r="C7329" s="2" t="s">
        <v>11178</v>
      </c>
      <c r="D7329" s="2" t="s">
        <v>51</v>
      </c>
      <c r="E7329" s="8">
        <v>0</v>
      </c>
      <c r="F7329" s="2" t="s">
        <v>11190</v>
      </c>
      <c r="G7329" s="2" t="s">
        <v>8451</v>
      </c>
      <c r="H7329" s="9">
        <v>41753</v>
      </c>
      <c r="I7329" s="2">
        <v>2014</v>
      </c>
      <c r="J7329" s="2">
        <v>4</v>
      </c>
      <c r="K7329" s="2" t="str">
        <f>VLOOKUP($C7329,Clients!$B:$F,K$6,0)</f>
        <v>Jaskolski-West</v>
      </c>
      <c r="L7329" s="2" t="str">
        <f>VLOOKUP($C7329,Clients!$B:$F,L$6,0)</f>
        <v>Foreign</v>
      </c>
      <c r="M7329" s="2" t="str">
        <f>VLOOKUP($C7329,Clients!$B:$F,M$6,0)</f>
        <v>MA</v>
      </c>
      <c r="N7329" s="2" t="str">
        <f>VLOOKUP($C7329,Clients!$B:$F,N$6,0)</f>
        <v>Morocco</v>
      </c>
    </row>
    <row r="7330" spans="2:14" x14ac:dyDescent="0.2">
      <c r="B7330" s="8">
        <v>23657.718000000001</v>
      </c>
      <c r="C7330" s="2" t="s">
        <v>11178</v>
      </c>
      <c r="D7330" s="2" t="s">
        <v>51</v>
      </c>
      <c r="E7330" s="8">
        <v>0</v>
      </c>
      <c r="F7330" s="2" t="s">
        <v>11191</v>
      </c>
      <c r="G7330" s="2" t="s">
        <v>8454</v>
      </c>
      <c r="H7330" s="9">
        <v>41754</v>
      </c>
      <c r="I7330" s="2">
        <v>2014</v>
      </c>
      <c r="J7330" s="2">
        <v>4</v>
      </c>
      <c r="K7330" s="2" t="str">
        <f>VLOOKUP($C7330,Clients!$B:$F,K$6,0)</f>
        <v>Jaskolski-West</v>
      </c>
      <c r="L7330" s="2" t="str">
        <f>VLOOKUP($C7330,Clients!$B:$F,L$6,0)</f>
        <v>Foreign</v>
      </c>
      <c r="M7330" s="2" t="str">
        <f>VLOOKUP($C7330,Clients!$B:$F,M$6,0)</f>
        <v>MA</v>
      </c>
      <c r="N7330" s="2" t="str">
        <f>VLOOKUP($C7330,Clients!$B:$F,N$6,0)</f>
        <v>Morocco</v>
      </c>
    </row>
    <row r="7331" spans="2:14" x14ac:dyDescent="0.2">
      <c r="B7331" s="8">
        <v>48301.176000000007</v>
      </c>
      <c r="C7331" s="2" t="s">
        <v>11178</v>
      </c>
      <c r="D7331" s="2" t="s">
        <v>51</v>
      </c>
      <c r="E7331" s="8">
        <v>0</v>
      </c>
      <c r="F7331" s="2" t="s">
        <v>11192</v>
      </c>
      <c r="G7331" s="2" t="s">
        <v>312</v>
      </c>
      <c r="H7331" s="9">
        <v>41759</v>
      </c>
      <c r="I7331" s="2">
        <v>2014</v>
      </c>
      <c r="J7331" s="2">
        <v>4</v>
      </c>
      <c r="K7331" s="2" t="str">
        <f>VLOOKUP($C7331,Clients!$B:$F,K$6,0)</f>
        <v>Jaskolski-West</v>
      </c>
      <c r="L7331" s="2" t="str">
        <f>VLOOKUP($C7331,Clients!$B:$F,L$6,0)</f>
        <v>Foreign</v>
      </c>
      <c r="M7331" s="2" t="str">
        <f>VLOOKUP($C7331,Clients!$B:$F,M$6,0)</f>
        <v>MA</v>
      </c>
      <c r="N7331" s="2" t="str">
        <f>VLOOKUP($C7331,Clients!$B:$F,N$6,0)</f>
        <v>Morocco</v>
      </c>
    </row>
    <row r="7332" spans="2:14" x14ac:dyDescent="0.2">
      <c r="B7332" s="8">
        <v>24643.5</v>
      </c>
      <c r="C7332" s="2" t="s">
        <v>11178</v>
      </c>
      <c r="D7332" s="2" t="s">
        <v>51</v>
      </c>
      <c r="E7332" s="8">
        <v>0</v>
      </c>
      <c r="F7332" s="2" t="s">
        <v>11193</v>
      </c>
      <c r="G7332" s="2" t="s">
        <v>8493</v>
      </c>
      <c r="H7332" s="9">
        <v>41762</v>
      </c>
      <c r="I7332" s="2">
        <v>2014</v>
      </c>
      <c r="J7332" s="2">
        <v>5</v>
      </c>
      <c r="K7332" s="2" t="str">
        <f>VLOOKUP($C7332,Clients!$B:$F,K$6,0)</f>
        <v>Jaskolski-West</v>
      </c>
      <c r="L7332" s="2" t="str">
        <f>VLOOKUP($C7332,Clients!$B:$F,L$6,0)</f>
        <v>Foreign</v>
      </c>
      <c r="M7332" s="2" t="str">
        <f>VLOOKUP($C7332,Clients!$B:$F,M$6,0)</f>
        <v>MA</v>
      </c>
      <c r="N7332" s="2" t="str">
        <f>VLOOKUP($C7332,Clients!$B:$F,N$6,0)</f>
        <v>Morocco</v>
      </c>
    </row>
    <row r="7333" spans="2:14" x14ac:dyDescent="0.2">
      <c r="B7333" s="8">
        <v>47315.436000000002</v>
      </c>
      <c r="C7333" s="2" t="s">
        <v>11178</v>
      </c>
      <c r="D7333" s="2" t="s">
        <v>51</v>
      </c>
      <c r="E7333" s="8">
        <v>0</v>
      </c>
      <c r="F7333" s="2" t="s">
        <v>11194</v>
      </c>
      <c r="G7333" s="2" t="s">
        <v>8495</v>
      </c>
      <c r="H7333" s="9">
        <v>41768</v>
      </c>
      <c r="I7333" s="2">
        <v>2014</v>
      </c>
      <c r="J7333" s="2">
        <v>5</v>
      </c>
      <c r="K7333" s="2" t="str">
        <f>VLOOKUP($C7333,Clients!$B:$F,K$6,0)</f>
        <v>Jaskolski-West</v>
      </c>
      <c r="L7333" s="2" t="str">
        <f>VLOOKUP($C7333,Clients!$B:$F,L$6,0)</f>
        <v>Foreign</v>
      </c>
      <c r="M7333" s="2" t="str">
        <f>VLOOKUP($C7333,Clients!$B:$F,M$6,0)</f>
        <v>MA</v>
      </c>
      <c r="N7333" s="2" t="str">
        <f>VLOOKUP($C7333,Clients!$B:$F,N$6,0)</f>
        <v>Morocco</v>
      </c>
    </row>
    <row r="7334" spans="2:14" x14ac:dyDescent="0.2">
      <c r="B7334" s="8">
        <v>23657.718000000001</v>
      </c>
      <c r="C7334" s="2" t="s">
        <v>11178</v>
      </c>
      <c r="D7334" s="2" t="s">
        <v>51</v>
      </c>
      <c r="E7334" s="8">
        <v>0</v>
      </c>
      <c r="F7334" s="2" t="s">
        <v>11195</v>
      </c>
      <c r="G7334" s="2" t="s">
        <v>8633</v>
      </c>
      <c r="H7334" s="9">
        <v>41775</v>
      </c>
      <c r="I7334" s="2">
        <v>2014</v>
      </c>
      <c r="J7334" s="2">
        <v>5</v>
      </c>
      <c r="K7334" s="2" t="str">
        <f>VLOOKUP($C7334,Clients!$B:$F,K$6,0)</f>
        <v>Jaskolski-West</v>
      </c>
      <c r="L7334" s="2" t="str">
        <f>VLOOKUP($C7334,Clients!$B:$F,L$6,0)</f>
        <v>Foreign</v>
      </c>
      <c r="M7334" s="2" t="str">
        <f>VLOOKUP($C7334,Clients!$B:$F,M$6,0)</f>
        <v>MA</v>
      </c>
      <c r="N7334" s="2" t="str">
        <f>VLOOKUP($C7334,Clients!$B:$F,N$6,0)</f>
        <v>Morocco</v>
      </c>
    </row>
    <row r="7335" spans="2:14" x14ac:dyDescent="0.2">
      <c r="B7335" s="8">
        <v>24643.5</v>
      </c>
      <c r="C7335" s="2" t="s">
        <v>11178</v>
      </c>
      <c r="D7335" s="2" t="s">
        <v>51</v>
      </c>
      <c r="E7335" s="8">
        <v>0</v>
      </c>
      <c r="F7335" s="2" t="s">
        <v>11196</v>
      </c>
      <c r="G7335" s="2" t="s">
        <v>8635</v>
      </c>
      <c r="H7335" s="9">
        <v>41775</v>
      </c>
      <c r="I7335" s="2">
        <v>2014</v>
      </c>
      <c r="J7335" s="2">
        <v>5</v>
      </c>
      <c r="K7335" s="2" t="str">
        <f>VLOOKUP($C7335,Clients!$B:$F,K$6,0)</f>
        <v>Jaskolski-West</v>
      </c>
      <c r="L7335" s="2" t="str">
        <f>VLOOKUP($C7335,Clients!$B:$F,L$6,0)</f>
        <v>Foreign</v>
      </c>
      <c r="M7335" s="2" t="str">
        <f>VLOOKUP($C7335,Clients!$B:$F,M$6,0)</f>
        <v>MA</v>
      </c>
      <c r="N7335" s="2" t="str">
        <f>VLOOKUP($C7335,Clients!$B:$F,N$6,0)</f>
        <v>Morocco</v>
      </c>
    </row>
    <row r="7336" spans="2:14" x14ac:dyDescent="0.2">
      <c r="B7336" s="8">
        <v>21672</v>
      </c>
      <c r="C7336" s="2" t="s">
        <v>11178</v>
      </c>
      <c r="D7336" s="2" t="s">
        <v>51</v>
      </c>
      <c r="E7336" s="8">
        <v>0</v>
      </c>
      <c r="F7336" s="2" t="s">
        <v>11197</v>
      </c>
      <c r="G7336" s="2" t="s">
        <v>8637</v>
      </c>
      <c r="H7336" s="9">
        <v>41775</v>
      </c>
      <c r="I7336" s="2">
        <v>2014</v>
      </c>
      <c r="J7336" s="2">
        <v>5</v>
      </c>
      <c r="K7336" s="2" t="str">
        <f>VLOOKUP($C7336,Clients!$B:$F,K$6,0)</f>
        <v>Jaskolski-West</v>
      </c>
      <c r="L7336" s="2" t="str">
        <f>VLOOKUP($C7336,Clients!$B:$F,L$6,0)</f>
        <v>Foreign</v>
      </c>
      <c r="M7336" s="2" t="str">
        <f>VLOOKUP($C7336,Clients!$B:$F,M$6,0)</f>
        <v>MA</v>
      </c>
      <c r="N7336" s="2" t="str">
        <f>VLOOKUP($C7336,Clients!$B:$F,N$6,0)</f>
        <v>Morocco</v>
      </c>
    </row>
    <row r="7337" spans="2:14" x14ac:dyDescent="0.2">
      <c r="B7337" s="8">
        <v>-1478.5680000000002</v>
      </c>
      <c r="C7337" s="2" t="s">
        <v>11178</v>
      </c>
      <c r="D7337" s="2" t="s">
        <v>51</v>
      </c>
      <c r="E7337" s="8">
        <v>0</v>
      </c>
      <c r="F7337" s="2" t="s">
        <v>11198</v>
      </c>
      <c r="G7337" s="2" t="s">
        <v>8641</v>
      </c>
      <c r="H7337" s="9">
        <v>41778</v>
      </c>
      <c r="I7337" s="2">
        <v>2014</v>
      </c>
      <c r="J7337" s="2">
        <v>5</v>
      </c>
      <c r="K7337" s="2" t="str">
        <f>VLOOKUP($C7337,Clients!$B:$F,K$6,0)</f>
        <v>Jaskolski-West</v>
      </c>
      <c r="L7337" s="2" t="str">
        <f>VLOOKUP($C7337,Clients!$B:$F,L$6,0)</f>
        <v>Foreign</v>
      </c>
      <c r="M7337" s="2" t="str">
        <f>VLOOKUP($C7337,Clients!$B:$F,M$6,0)</f>
        <v>MA</v>
      </c>
      <c r="N7337" s="2" t="str">
        <f>VLOOKUP($C7337,Clients!$B:$F,N$6,0)</f>
        <v>Morocco</v>
      </c>
    </row>
    <row r="7338" spans="2:14" x14ac:dyDescent="0.2">
      <c r="B7338" s="8">
        <v>47315.436000000002</v>
      </c>
      <c r="C7338" s="2" t="s">
        <v>11178</v>
      </c>
      <c r="D7338" s="2" t="s">
        <v>51</v>
      </c>
      <c r="E7338" s="8">
        <v>0</v>
      </c>
      <c r="F7338" s="2" t="s">
        <v>11199</v>
      </c>
      <c r="G7338" s="2" t="s">
        <v>8663</v>
      </c>
      <c r="H7338" s="9">
        <v>41781</v>
      </c>
      <c r="I7338" s="2">
        <v>2014</v>
      </c>
      <c r="J7338" s="2">
        <v>5</v>
      </c>
      <c r="K7338" s="2" t="str">
        <f>VLOOKUP($C7338,Clients!$B:$F,K$6,0)</f>
        <v>Jaskolski-West</v>
      </c>
      <c r="L7338" s="2" t="str">
        <f>VLOOKUP($C7338,Clients!$B:$F,L$6,0)</f>
        <v>Foreign</v>
      </c>
      <c r="M7338" s="2" t="str">
        <f>VLOOKUP($C7338,Clients!$B:$F,M$6,0)</f>
        <v>MA</v>
      </c>
      <c r="N7338" s="2" t="str">
        <f>VLOOKUP($C7338,Clients!$B:$F,N$6,0)</f>
        <v>Morocco</v>
      </c>
    </row>
    <row r="7339" spans="2:14" x14ac:dyDescent="0.2">
      <c r="B7339" s="8">
        <v>23657.718000000001</v>
      </c>
      <c r="C7339" s="2" t="s">
        <v>11178</v>
      </c>
      <c r="D7339" s="2" t="s">
        <v>51</v>
      </c>
      <c r="E7339" s="8">
        <v>0</v>
      </c>
      <c r="F7339" s="2" t="s">
        <v>11200</v>
      </c>
      <c r="G7339" s="2" t="s">
        <v>8663</v>
      </c>
      <c r="H7339" s="9">
        <v>41782</v>
      </c>
      <c r="I7339" s="2">
        <v>2014</v>
      </c>
      <c r="J7339" s="2">
        <v>5</v>
      </c>
      <c r="K7339" s="2" t="str">
        <f>VLOOKUP($C7339,Clients!$B:$F,K$6,0)</f>
        <v>Jaskolski-West</v>
      </c>
      <c r="L7339" s="2" t="str">
        <f>VLOOKUP($C7339,Clients!$B:$F,L$6,0)</f>
        <v>Foreign</v>
      </c>
      <c r="M7339" s="2" t="str">
        <f>VLOOKUP($C7339,Clients!$B:$F,M$6,0)</f>
        <v>MA</v>
      </c>
      <c r="N7339" s="2" t="str">
        <f>VLOOKUP($C7339,Clients!$B:$F,N$6,0)</f>
        <v>Morocco</v>
      </c>
    </row>
    <row r="7340" spans="2:14" x14ac:dyDescent="0.2">
      <c r="B7340" s="8">
        <v>-23657.718000000001</v>
      </c>
      <c r="C7340" s="2" t="s">
        <v>11178</v>
      </c>
      <c r="D7340" s="2" t="s">
        <v>51</v>
      </c>
      <c r="E7340" s="8">
        <v>0</v>
      </c>
      <c r="F7340" s="2" t="s">
        <v>11201</v>
      </c>
      <c r="G7340" s="2" t="s">
        <v>8663</v>
      </c>
      <c r="H7340" s="9">
        <v>41782</v>
      </c>
      <c r="I7340" s="2">
        <v>2014</v>
      </c>
      <c r="J7340" s="2">
        <v>5</v>
      </c>
      <c r="K7340" s="2" t="str">
        <f>VLOOKUP($C7340,Clients!$B:$F,K$6,0)</f>
        <v>Jaskolski-West</v>
      </c>
      <c r="L7340" s="2" t="str">
        <f>VLOOKUP($C7340,Clients!$B:$F,L$6,0)</f>
        <v>Foreign</v>
      </c>
      <c r="M7340" s="2" t="str">
        <f>VLOOKUP($C7340,Clients!$B:$F,M$6,0)</f>
        <v>MA</v>
      </c>
      <c r="N7340" s="2" t="str">
        <f>VLOOKUP($C7340,Clients!$B:$F,N$6,0)</f>
        <v>Morocco</v>
      </c>
    </row>
    <row r="7341" spans="2:14" x14ac:dyDescent="0.2">
      <c r="B7341" s="8">
        <v>23657.718000000001</v>
      </c>
      <c r="C7341" s="2" t="s">
        <v>11178</v>
      </c>
      <c r="D7341" s="2" t="s">
        <v>51</v>
      </c>
      <c r="E7341" s="8">
        <v>0</v>
      </c>
      <c r="F7341" s="2" t="s">
        <v>11202</v>
      </c>
      <c r="G7341" s="2" t="s">
        <v>8667</v>
      </c>
      <c r="H7341" s="9">
        <v>41785</v>
      </c>
      <c r="I7341" s="2">
        <v>2014</v>
      </c>
      <c r="J7341" s="2">
        <v>5</v>
      </c>
      <c r="K7341" s="2" t="str">
        <f>VLOOKUP($C7341,Clients!$B:$F,K$6,0)</f>
        <v>Jaskolski-West</v>
      </c>
      <c r="L7341" s="2" t="str">
        <f>VLOOKUP($C7341,Clients!$B:$F,L$6,0)</f>
        <v>Foreign</v>
      </c>
      <c r="M7341" s="2" t="str">
        <f>VLOOKUP($C7341,Clients!$B:$F,M$6,0)</f>
        <v>MA</v>
      </c>
      <c r="N7341" s="2" t="str">
        <f>VLOOKUP($C7341,Clients!$B:$F,N$6,0)</f>
        <v>Morocco</v>
      </c>
    </row>
    <row r="7342" spans="2:14" x14ac:dyDescent="0.2">
      <c r="B7342" s="8">
        <v>23657.718000000001</v>
      </c>
      <c r="C7342" s="2" t="s">
        <v>11178</v>
      </c>
      <c r="D7342" s="2" t="s">
        <v>51</v>
      </c>
      <c r="E7342" s="8">
        <v>0</v>
      </c>
      <c r="F7342" s="2" t="s">
        <v>11203</v>
      </c>
      <c r="G7342" s="2" t="s">
        <v>8671</v>
      </c>
      <c r="H7342" s="9">
        <v>41785</v>
      </c>
      <c r="I7342" s="2">
        <v>2014</v>
      </c>
      <c r="J7342" s="2">
        <v>5</v>
      </c>
      <c r="K7342" s="2" t="str">
        <f>VLOOKUP($C7342,Clients!$B:$F,K$6,0)</f>
        <v>Jaskolski-West</v>
      </c>
      <c r="L7342" s="2" t="str">
        <f>VLOOKUP($C7342,Clients!$B:$F,L$6,0)</f>
        <v>Foreign</v>
      </c>
      <c r="M7342" s="2" t="str">
        <f>VLOOKUP($C7342,Clients!$B:$F,M$6,0)</f>
        <v>MA</v>
      </c>
      <c r="N7342" s="2" t="str">
        <f>VLOOKUP($C7342,Clients!$B:$F,N$6,0)</f>
        <v>Morocco</v>
      </c>
    </row>
    <row r="7343" spans="2:14" x14ac:dyDescent="0.2">
      <c r="B7343" s="8">
        <v>23657.718000000001</v>
      </c>
      <c r="C7343" s="2" t="s">
        <v>11178</v>
      </c>
      <c r="D7343" s="2" t="s">
        <v>51</v>
      </c>
      <c r="E7343" s="8">
        <v>0</v>
      </c>
      <c r="F7343" s="2" t="s">
        <v>11204</v>
      </c>
      <c r="G7343" s="2" t="s">
        <v>8674</v>
      </c>
      <c r="H7343" s="9">
        <v>41787</v>
      </c>
      <c r="I7343" s="2">
        <v>2014</v>
      </c>
      <c r="J7343" s="2">
        <v>5</v>
      </c>
      <c r="K7343" s="2" t="str">
        <f>VLOOKUP($C7343,Clients!$B:$F,K$6,0)</f>
        <v>Jaskolski-West</v>
      </c>
      <c r="L7343" s="2" t="str">
        <f>VLOOKUP($C7343,Clients!$B:$F,L$6,0)</f>
        <v>Foreign</v>
      </c>
      <c r="M7343" s="2" t="str">
        <f>VLOOKUP($C7343,Clients!$B:$F,M$6,0)</f>
        <v>MA</v>
      </c>
      <c r="N7343" s="2" t="str">
        <f>VLOOKUP($C7343,Clients!$B:$F,N$6,0)</f>
        <v>Morocco</v>
      </c>
    </row>
    <row r="7344" spans="2:14" x14ac:dyDescent="0.2">
      <c r="B7344" s="8">
        <v>71958.894</v>
      </c>
      <c r="C7344" s="2" t="s">
        <v>11178</v>
      </c>
      <c r="D7344" s="2" t="s">
        <v>51</v>
      </c>
      <c r="E7344" s="8">
        <v>0</v>
      </c>
      <c r="F7344" s="2" t="s">
        <v>11205</v>
      </c>
      <c r="G7344" s="2" t="s">
        <v>8700</v>
      </c>
      <c r="H7344" s="9">
        <v>41796</v>
      </c>
      <c r="I7344" s="2">
        <v>2014</v>
      </c>
      <c r="J7344" s="2">
        <v>6</v>
      </c>
      <c r="K7344" s="2" t="str">
        <f>VLOOKUP($C7344,Clients!$B:$F,K$6,0)</f>
        <v>Jaskolski-West</v>
      </c>
      <c r="L7344" s="2" t="str">
        <f>VLOOKUP($C7344,Clients!$B:$F,L$6,0)</f>
        <v>Foreign</v>
      </c>
      <c r="M7344" s="2" t="str">
        <f>VLOOKUP($C7344,Clients!$B:$F,M$6,0)</f>
        <v>MA</v>
      </c>
      <c r="N7344" s="2" t="str">
        <f>VLOOKUP($C7344,Clients!$B:$F,N$6,0)</f>
        <v>Morocco</v>
      </c>
    </row>
    <row r="7345" spans="2:14" x14ac:dyDescent="0.2">
      <c r="B7345" s="8">
        <v>46315.5</v>
      </c>
      <c r="C7345" s="2" t="s">
        <v>11178</v>
      </c>
      <c r="D7345" s="2" t="s">
        <v>51</v>
      </c>
      <c r="E7345" s="8">
        <v>0</v>
      </c>
      <c r="F7345" s="2" t="s">
        <v>11206</v>
      </c>
      <c r="G7345" s="2" t="s">
        <v>8710</v>
      </c>
      <c r="H7345" s="9">
        <v>41802</v>
      </c>
      <c r="I7345" s="2">
        <v>2014</v>
      </c>
      <c r="J7345" s="2">
        <v>6</v>
      </c>
      <c r="K7345" s="2" t="str">
        <f>VLOOKUP($C7345,Clients!$B:$F,K$6,0)</f>
        <v>Jaskolski-West</v>
      </c>
      <c r="L7345" s="2" t="str">
        <f>VLOOKUP($C7345,Clients!$B:$F,L$6,0)</f>
        <v>Foreign</v>
      </c>
      <c r="M7345" s="2" t="str">
        <f>VLOOKUP($C7345,Clients!$B:$F,M$6,0)</f>
        <v>MA</v>
      </c>
      <c r="N7345" s="2" t="str">
        <f>VLOOKUP($C7345,Clients!$B:$F,N$6,0)</f>
        <v>Morocco</v>
      </c>
    </row>
    <row r="7346" spans="2:14" x14ac:dyDescent="0.2">
      <c r="B7346" s="8">
        <v>70973.112000000008</v>
      </c>
      <c r="C7346" s="2" t="s">
        <v>11178</v>
      </c>
      <c r="D7346" s="2" t="s">
        <v>51</v>
      </c>
      <c r="E7346" s="8">
        <v>0</v>
      </c>
      <c r="F7346" s="2" t="s">
        <v>11207</v>
      </c>
      <c r="G7346" s="2" t="s">
        <v>10696</v>
      </c>
      <c r="H7346" s="9">
        <v>41813</v>
      </c>
      <c r="I7346" s="2">
        <v>2014</v>
      </c>
      <c r="J7346" s="2">
        <v>6</v>
      </c>
      <c r="K7346" s="2" t="str">
        <f>VLOOKUP($C7346,Clients!$B:$F,K$6,0)</f>
        <v>Jaskolski-West</v>
      </c>
      <c r="L7346" s="2" t="str">
        <f>VLOOKUP($C7346,Clients!$B:$F,L$6,0)</f>
        <v>Foreign</v>
      </c>
      <c r="M7346" s="2" t="str">
        <f>VLOOKUP($C7346,Clients!$B:$F,M$6,0)</f>
        <v>MA</v>
      </c>
      <c r="N7346" s="2" t="str">
        <f>VLOOKUP($C7346,Clients!$B:$F,N$6,0)</f>
        <v>Morocco</v>
      </c>
    </row>
    <row r="7347" spans="2:14" x14ac:dyDescent="0.2">
      <c r="B7347" s="8">
        <v>24643.5</v>
      </c>
      <c r="C7347" s="2" t="s">
        <v>11178</v>
      </c>
      <c r="D7347" s="2" t="s">
        <v>51</v>
      </c>
      <c r="E7347" s="8">
        <v>0</v>
      </c>
      <c r="F7347" s="2" t="s">
        <v>11208</v>
      </c>
      <c r="G7347" s="2" t="s">
        <v>8727</v>
      </c>
      <c r="H7347" s="9">
        <v>41813</v>
      </c>
      <c r="I7347" s="2">
        <v>2014</v>
      </c>
      <c r="J7347" s="2">
        <v>6</v>
      </c>
      <c r="K7347" s="2" t="str">
        <f>VLOOKUP($C7347,Clients!$B:$F,K$6,0)</f>
        <v>Jaskolski-West</v>
      </c>
      <c r="L7347" s="2" t="str">
        <f>VLOOKUP($C7347,Clients!$B:$F,L$6,0)</f>
        <v>Foreign</v>
      </c>
      <c r="M7347" s="2" t="str">
        <f>VLOOKUP($C7347,Clients!$B:$F,M$6,0)</f>
        <v>MA</v>
      </c>
      <c r="N7347" s="2" t="str">
        <f>VLOOKUP($C7347,Clients!$B:$F,N$6,0)</f>
        <v>Morocco</v>
      </c>
    </row>
    <row r="7348" spans="2:14" x14ac:dyDescent="0.2">
      <c r="B7348" s="8">
        <v>23657.718000000001</v>
      </c>
      <c r="C7348" s="2" t="s">
        <v>11178</v>
      </c>
      <c r="D7348" s="2" t="s">
        <v>51</v>
      </c>
      <c r="E7348" s="8">
        <v>0</v>
      </c>
      <c r="F7348" s="2" t="s">
        <v>11209</v>
      </c>
      <c r="G7348" s="2" t="s">
        <v>8747</v>
      </c>
      <c r="H7348" s="9">
        <v>41820</v>
      </c>
      <c r="I7348" s="2">
        <v>2014</v>
      </c>
      <c r="J7348" s="2">
        <v>6</v>
      </c>
      <c r="K7348" s="2" t="str">
        <f>VLOOKUP($C7348,Clients!$B:$F,K$6,0)</f>
        <v>Jaskolski-West</v>
      </c>
      <c r="L7348" s="2" t="str">
        <f>VLOOKUP($C7348,Clients!$B:$F,L$6,0)</f>
        <v>Foreign</v>
      </c>
      <c r="M7348" s="2" t="str">
        <f>VLOOKUP($C7348,Clients!$B:$F,M$6,0)</f>
        <v>MA</v>
      </c>
      <c r="N7348" s="2" t="str">
        <f>VLOOKUP($C7348,Clients!$B:$F,N$6,0)</f>
        <v>Morocco</v>
      </c>
    </row>
    <row r="7349" spans="2:14" x14ac:dyDescent="0.2">
      <c r="B7349" s="8">
        <v>24643.5</v>
      </c>
      <c r="C7349" s="2" t="s">
        <v>11178</v>
      </c>
      <c r="D7349" s="2" t="s">
        <v>51</v>
      </c>
      <c r="E7349" s="8">
        <v>0</v>
      </c>
      <c r="F7349" s="2" t="s">
        <v>11210</v>
      </c>
      <c r="G7349" s="2" t="s">
        <v>8749</v>
      </c>
      <c r="H7349" s="9">
        <v>41820</v>
      </c>
      <c r="I7349" s="2">
        <v>2014</v>
      </c>
      <c r="J7349" s="2">
        <v>6</v>
      </c>
      <c r="K7349" s="2" t="str">
        <f>VLOOKUP($C7349,Clients!$B:$F,K$6,0)</f>
        <v>Jaskolski-West</v>
      </c>
      <c r="L7349" s="2" t="str">
        <f>VLOOKUP($C7349,Clients!$B:$F,L$6,0)</f>
        <v>Foreign</v>
      </c>
      <c r="M7349" s="2" t="str">
        <f>VLOOKUP($C7349,Clients!$B:$F,M$6,0)</f>
        <v>MA</v>
      </c>
      <c r="N7349" s="2" t="str">
        <f>VLOOKUP($C7349,Clients!$B:$F,N$6,0)</f>
        <v>Morocco</v>
      </c>
    </row>
    <row r="7350" spans="2:14" x14ac:dyDescent="0.2">
      <c r="B7350" s="8">
        <v>19714.758000000002</v>
      </c>
      <c r="C7350" s="2" t="s">
        <v>11178</v>
      </c>
      <c r="D7350" s="2" t="s">
        <v>51</v>
      </c>
      <c r="E7350" s="8">
        <v>0</v>
      </c>
      <c r="F7350" s="2" t="s">
        <v>11211</v>
      </c>
      <c r="G7350" s="2" t="s">
        <v>8756</v>
      </c>
      <c r="H7350" s="9">
        <v>41822</v>
      </c>
      <c r="I7350" s="2">
        <v>2014</v>
      </c>
      <c r="J7350" s="2">
        <v>7</v>
      </c>
      <c r="K7350" s="2" t="str">
        <f>VLOOKUP($C7350,Clients!$B:$F,K$6,0)</f>
        <v>Jaskolski-West</v>
      </c>
      <c r="L7350" s="2" t="str">
        <f>VLOOKUP($C7350,Clients!$B:$F,L$6,0)</f>
        <v>Foreign</v>
      </c>
      <c r="M7350" s="2" t="str">
        <f>VLOOKUP($C7350,Clients!$B:$F,M$6,0)</f>
        <v>MA</v>
      </c>
      <c r="N7350" s="2" t="str">
        <f>VLOOKUP($C7350,Clients!$B:$F,N$6,0)</f>
        <v>Morocco</v>
      </c>
    </row>
    <row r="7351" spans="2:14" x14ac:dyDescent="0.2">
      <c r="B7351" s="8">
        <v>48301.176000000007</v>
      </c>
      <c r="C7351" s="2" t="s">
        <v>11178</v>
      </c>
      <c r="D7351" s="2" t="s">
        <v>51</v>
      </c>
      <c r="E7351" s="8">
        <v>0</v>
      </c>
      <c r="F7351" s="2" t="s">
        <v>11212</v>
      </c>
      <c r="G7351" s="2" t="s">
        <v>8765</v>
      </c>
      <c r="H7351" s="9">
        <v>41828</v>
      </c>
      <c r="I7351" s="2">
        <v>2014</v>
      </c>
      <c r="J7351" s="2">
        <v>7</v>
      </c>
      <c r="K7351" s="2" t="str">
        <f>VLOOKUP($C7351,Clients!$B:$F,K$6,0)</f>
        <v>Jaskolski-West</v>
      </c>
      <c r="L7351" s="2" t="str">
        <f>VLOOKUP($C7351,Clients!$B:$F,L$6,0)</f>
        <v>Foreign</v>
      </c>
      <c r="M7351" s="2" t="str">
        <f>VLOOKUP($C7351,Clients!$B:$F,M$6,0)</f>
        <v>MA</v>
      </c>
      <c r="N7351" s="2" t="str">
        <f>VLOOKUP($C7351,Clients!$B:$F,N$6,0)</f>
        <v>Morocco</v>
      </c>
    </row>
    <row r="7352" spans="2:14" x14ac:dyDescent="0.2">
      <c r="B7352" s="8">
        <v>23657.718000000001</v>
      </c>
      <c r="C7352" s="2" t="s">
        <v>11178</v>
      </c>
      <c r="D7352" s="2" t="s">
        <v>51</v>
      </c>
      <c r="E7352" s="8">
        <v>0</v>
      </c>
      <c r="F7352" s="2" t="s">
        <v>11213</v>
      </c>
      <c r="G7352" s="2" t="s">
        <v>8769</v>
      </c>
      <c r="H7352" s="9">
        <v>41830</v>
      </c>
      <c r="I7352" s="2">
        <v>2014</v>
      </c>
      <c r="J7352" s="2">
        <v>7</v>
      </c>
      <c r="K7352" s="2" t="str">
        <f>VLOOKUP($C7352,Clients!$B:$F,K$6,0)</f>
        <v>Jaskolski-West</v>
      </c>
      <c r="L7352" s="2" t="str">
        <f>VLOOKUP($C7352,Clients!$B:$F,L$6,0)</f>
        <v>Foreign</v>
      </c>
      <c r="M7352" s="2" t="str">
        <f>VLOOKUP($C7352,Clients!$B:$F,M$6,0)</f>
        <v>MA</v>
      </c>
      <c r="N7352" s="2" t="str">
        <f>VLOOKUP($C7352,Clients!$B:$F,N$6,0)</f>
        <v>Morocco</v>
      </c>
    </row>
    <row r="7353" spans="2:14" x14ac:dyDescent="0.2">
      <c r="B7353" s="8">
        <v>23657.718000000001</v>
      </c>
      <c r="C7353" s="2" t="s">
        <v>11178</v>
      </c>
      <c r="D7353" s="2" t="s">
        <v>51</v>
      </c>
      <c r="E7353" s="8">
        <v>0</v>
      </c>
      <c r="F7353" s="2" t="s">
        <v>11214</v>
      </c>
      <c r="G7353" s="2" t="s">
        <v>8778</v>
      </c>
      <c r="H7353" s="9">
        <v>41838</v>
      </c>
      <c r="I7353" s="2">
        <v>2014</v>
      </c>
      <c r="J7353" s="2">
        <v>7</v>
      </c>
      <c r="K7353" s="2" t="str">
        <f>VLOOKUP($C7353,Clients!$B:$F,K$6,0)</f>
        <v>Jaskolski-West</v>
      </c>
      <c r="L7353" s="2" t="str">
        <f>VLOOKUP($C7353,Clients!$B:$F,L$6,0)</f>
        <v>Foreign</v>
      </c>
      <c r="M7353" s="2" t="str">
        <f>VLOOKUP($C7353,Clients!$B:$F,M$6,0)</f>
        <v>MA</v>
      </c>
      <c r="N7353" s="2" t="str">
        <f>VLOOKUP($C7353,Clients!$B:$F,N$6,0)</f>
        <v>Morocco</v>
      </c>
    </row>
    <row r="7354" spans="2:14" x14ac:dyDescent="0.2">
      <c r="B7354" s="8">
        <v>23657.718000000001</v>
      </c>
      <c r="C7354" s="2" t="s">
        <v>11178</v>
      </c>
      <c r="D7354" s="2" t="s">
        <v>51</v>
      </c>
      <c r="E7354" s="8">
        <v>0</v>
      </c>
      <c r="F7354" s="2" t="s">
        <v>11215</v>
      </c>
      <c r="G7354" s="2" t="s">
        <v>8782</v>
      </c>
      <c r="H7354" s="9">
        <v>41843</v>
      </c>
      <c r="I7354" s="2">
        <v>2014</v>
      </c>
      <c r="J7354" s="2">
        <v>7</v>
      </c>
      <c r="K7354" s="2" t="str">
        <f>VLOOKUP($C7354,Clients!$B:$F,K$6,0)</f>
        <v>Jaskolski-West</v>
      </c>
      <c r="L7354" s="2" t="str">
        <f>VLOOKUP($C7354,Clients!$B:$F,L$6,0)</f>
        <v>Foreign</v>
      </c>
      <c r="M7354" s="2" t="str">
        <f>VLOOKUP($C7354,Clients!$B:$F,M$6,0)</f>
        <v>MA</v>
      </c>
      <c r="N7354" s="2" t="str">
        <f>VLOOKUP($C7354,Clients!$B:$F,N$6,0)</f>
        <v>Morocco</v>
      </c>
    </row>
    <row r="7355" spans="2:14" x14ac:dyDescent="0.2">
      <c r="B7355" s="8">
        <v>-23657.718000000001</v>
      </c>
      <c r="C7355" s="2" t="s">
        <v>11178</v>
      </c>
      <c r="D7355" s="2" t="s">
        <v>51</v>
      </c>
      <c r="E7355" s="8">
        <v>0</v>
      </c>
      <c r="F7355" s="2" t="s">
        <v>11216</v>
      </c>
      <c r="G7355" s="2" t="s">
        <v>8782</v>
      </c>
      <c r="H7355" s="9">
        <v>41843</v>
      </c>
      <c r="I7355" s="2">
        <v>2014</v>
      </c>
      <c r="J7355" s="2">
        <v>7</v>
      </c>
      <c r="K7355" s="2" t="str">
        <f>VLOOKUP($C7355,Clients!$B:$F,K$6,0)</f>
        <v>Jaskolski-West</v>
      </c>
      <c r="L7355" s="2" t="str">
        <f>VLOOKUP($C7355,Clients!$B:$F,L$6,0)</f>
        <v>Foreign</v>
      </c>
      <c r="M7355" s="2" t="str">
        <f>VLOOKUP($C7355,Clients!$B:$F,M$6,0)</f>
        <v>MA</v>
      </c>
      <c r="N7355" s="2" t="str">
        <f>VLOOKUP($C7355,Clients!$B:$F,N$6,0)</f>
        <v>Morocco</v>
      </c>
    </row>
    <row r="7356" spans="2:14" x14ac:dyDescent="0.2">
      <c r="B7356" s="8">
        <v>23657.718000000001</v>
      </c>
      <c r="C7356" s="2" t="s">
        <v>11178</v>
      </c>
      <c r="D7356" s="2" t="s">
        <v>51</v>
      </c>
      <c r="E7356" s="8">
        <v>0</v>
      </c>
      <c r="F7356" s="2" t="s">
        <v>11217</v>
      </c>
      <c r="G7356" s="2" t="s">
        <v>8782</v>
      </c>
      <c r="H7356" s="9">
        <v>41843</v>
      </c>
      <c r="I7356" s="2">
        <v>2014</v>
      </c>
      <c r="J7356" s="2">
        <v>7</v>
      </c>
      <c r="K7356" s="2" t="str">
        <f>VLOOKUP($C7356,Clients!$B:$F,K$6,0)</f>
        <v>Jaskolski-West</v>
      </c>
      <c r="L7356" s="2" t="str">
        <f>VLOOKUP($C7356,Clients!$B:$F,L$6,0)</f>
        <v>Foreign</v>
      </c>
      <c r="M7356" s="2" t="str">
        <f>VLOOKUP($C7356,Clients!$B:$F,M$6,0)</f>
        <v>MA</v>
      </c>
      <c r="N7356" s="2" t="str">
        <f>VLOOKUP($C7356,Clients!$B:$F,N$6,0)</f>
        <v>Morocco</v>
      </c>
    </row>
    <row r="7357" spans="2:14" x14ac:dyDescent="0.2">
      <c r="B7357" s="8">
        <v>24643.5</v>
      </c>
      <c r="C7357" s="2" t="s">
        <v>11178</v>
      </c>
      <c r="D7357" s="2" t="s">
        <v>51</v>
      </c>
      <c r="E7357" s="8">
        <v>0</v>
      </c>
      <c r="F7357" s="2" t="s">
        <v>11218</v>
      </c>
      <c r="G7357" s="2" t="s">
        <v>8784</v>
      </c>
      <c r="H7357" s="9">
        <v>41843</v>
      </c>
      <c r="I7357" s="2">
        <v>2014</v>
      </c>
      <c r="J7357" s="2">
        <v>7</v>
      </c>
      <c r="K7357" s="2" t="str">
        <f>VLOOKUP($C7357,Clients!$B:$F,K$6,0)</f>
        <v>Jaskolski-West</v>
      </c>
      <c r="L7357" s="2" t="str">
        <f>VLOOKUP($C7357,Clients!$B:$F,L$6,0)</f>
        <v>Foreign</v>
      </c>
      <c r="M7357" s="2" t="str">
        <f>VLOOKUP($C7357,Clients!$B:$F,M$6,0)</f>
        <v>MA</v>
      </c>
      <c r="N7357" s="2" t="str">
        <f>VLOOKUP($C7357,Clients!$B:$F,N$6,0)</f>
        <v>Morocco</v>
      </c>
    </row>
    <row r="7358" spans="2:14" x14ac:dyDescent="0.2">
      <c r="B7358" s="8">
        <v>24192</v>
      </c>
      <c r="C7358" s="2" t="s">
        <v>11178</v>
      </c>
      <c r="D7358" s="2" t="s">
        <v>51</v>
      </c>
      <c r="E7358" s="8">
        <v>0</v>
      </c>
      <c r="F7358" s="2" t="s">
        <v>11219</v>
      </c>
      <c r="G7358" s="2" t="s">
        <v>8788</v>
      </c>
      <c r="H7358" s="9">
        <v>41844</v>
      </c>
      <c r="I7358" s="2">
        <v>2014</v>
      </c>
      <c r="J7358" s="2">
        <v>7</v>
      </c>
      <c r="K7358" s="2" t="str">
        <f>VLOOKUP($C7358,Clients!$B:$F,K$6,0)</f>
        <v>Jaskolski-West</v>
      </c>
      <c r="L7358" s="2" t="str">
        <f>VLOOKUP($C7358,Clients!$B:$F,L$6,0)</f>
        <v>Foreign</v>
      </c>
      <c r="M7358" s="2" t="str">
        <f>VLOOKUP($C7358,Clients!$B:$F,M$6,0)</f>
        <v>MA</v>
      </c>
      <c r="N7358" s="2" t="str">
        <f>VLOOKUP($C7358,Clients!$B:$F,N$6,0)</f>
        <v>Morocco</v>
      </c>
    </row>
    <row r="7359" spans="2:14" x14ac:dyDescent="0.2">
      <c r="B7359" s="8">
        <v>23657.718000000001</v>
      </c>
      <c r="C7359" s="2" t="s">
        <v>11178</v>
      </c>
      <c r="D7359" s="2" t="s">
        <v>51</v>
      </c>
      <c r="E7359" s="8">
        <v>0</v>
      </c>
      <c r="F7359" s="2" t="s">
        <v>11220</v>
      </c>
      <c r="G7359" s="2" t="s">
        <v>8790</v>
      </c>
      <c r="H7359" s="9">
        <v>41845</v>
      </c>
      <c r="I7359" s="2">
        <v>2014</v>
      </c>
      <c r="J7359" s="2">
        <v>7</v>
      </c>
      <c r="K7359" s="2" t="str">
        <f>VLOOKUP($C7359,Clients!$B:$F,K$6,0)</f>
        <v>Jaskolski-West</v>
      </c>
      <c r="L7359" s="2" t="str">
        <f>VLOOKUP($C7359,Clients!$B:$F,L$6,0)</f>
        <v>Foreign</v>
      </c>
      <c r="M7359" s="2" t="str">
        <f>VLOOKUP($C7359,Clients!$B:$F,M$6,0)</f>
        <v>MA</v>
      </c>
      <c r="N7359" s="2" t="str">
        <f>VLOOKUP($C7359,Clients!$B:$F,N$6,0)</f>
        <v>Morocco</v>
      </c>
    </row>
    <row r="7360" spans="2:14" x14ac:dyDescent="0.2">
      <c r="B7360" s="8">
        <v>-2520</v>
      </c>
      <c r="C7360" s="2" t="s">
        <v>11178</v>
      </c>
      <c r="D7360" s="2" t="s">
        <v>51</v>
      </c>
      <c r="E7360" s="8">
        <v>0</v>
      </c>
      <c r="F7360" s="2" t="s">
        <v>11221</v>
      </c>
      <c r="G7360" s="2" t="s">
        <v>8832</v>
      </c>
      <c r="H7360" s="9">
        <v>41855</v>
      </c>
      <c r="I7360" s="2">
        <v>2014</v>
      </c>
      <c r="J7360" s="2">
        <v>8</v>
      </c>
      <c r="K7360" s="2" t="str">
        <f>VLOOKUP($C7360,Clients!$B:$F,K$6,0)</f>
        <v>Jaskolski-West</v>
      </c>
      <c r="L7360" s="2" t="str">
        <f>VLOOKUP($C7360,Clients!$B:$F,L$6,0)</f>
        <v>Foreign</v>
      </c>
      <c r="M7360" s="2" t="str">
        <f>VLOOKUP($C7360,Clients!$B:$F,M$6,0)</f>
        <v>MA</v>
      </c>
      <c r="N7360" s="2" t="str">
        <f>VLOOKUP($C7360,Clients!$B:$F,N$6,0)</f>
        <v>Morocco</v>
      </c>
    </row>
    <row r="7361" spans="2:14" x14ac:dyDescent="0.2">
      <c r="B7361" s="8">
        <v>120260.02800000001</v>
      </c>
      <c r="C7361" s="2" t="s">
        <v>11178</v>
      </c>
      <c r="D7361" s="2" t="s">
        <v>51</v>
      </c>
      <c r="E7361" s="8">
        <v>0</v>
      </c>
      <c r="F7361" s="2" t="s">
        <v>11222</v>
      </c>
      <c r="G7361" s="2" t="s">
        <v>8858</v>
      </c>
      <c r="H7361" s="9">
        <v>41872</v>
      </c>
      <c r="I7361" s="2">
        <v>2014</v>
      </c>
      <c r="J7361" s="2">
        <v>8</v>
      </c>
      <c r="K7361" s="2" t="str">
        <f>VLOOKUP($C7361,Clients!$B:$F,K$6,0)</f>
        <v>Jaskolski-West</v>
      </c>
      <c r="L7361" s="2" t="str">
        <f>VLOOKUP($C7361,Clients!$B:$F,L$6,0)</f>
        <v>Foreign</v>
      </c>
      <c r="M7361" s="2" t="str">
        <f>VLOOKUP($C7361,Clients!$B:$F,M$6,0)</f>
        <v>MA</v>
      </c>
      <c r="N7361" s="2" t="str">
        <f>VLOOKUP($C7361,Clients!$B:$F,N$6,0)</f>
        <v>Morocco</v>
      </c>
    </row>
    <row r="7362" spans="2:14" x14ac:dyDescent="0.2">
      <c r="B7362" s="8">
        <v>46789.176000000007</v>
      </c>
      <c r="C7362" s="2" t="s">
        <v>11178</v>
      </c>
      <c r="D7362" s="2" t="s">
        <v>51</v>
      </c>
      <c r="E7362" s="8">
        <v>0</v>
      </c>
      <c r="F7362" s="2" t="s">
        <v>11223</v>
      </c>
      <c r="G7362" s="2" t="s">
        <v>8866</v>
      </c>
      <c r="H7362" s="9">
        <v>41872</v>
      </c>
      <c r="I7362" s="2">
        <v>2014</v>
      </c>
      <c r="J7362" s="2">
        <v>8</v>
      </c>
      <c r="K7362" s="2" t="str">
        <f>VLOOKUP($C7362,Clients!$B:$F,K$6,0)</f>
        <v>Jaskolski-West</v>
      </c>
      <c r="L7362" s="2" t="str">
        <f>VLOOKUP($C7362,Clients!$B:$F,L$6,0)</f>
        <v>Foreign</v>
      </c>
      <c r="M7362" s="2" t="str">
        <f>VLOOKUP($C7362,Clients!$B:$F,M$6,0)</f>
        <v>MA</v>
      </c>
      <c r="N7362" s="2" t="str">
        <f>VLOOKUP($C7362,Clients!$B:$F,N$6,0)</f>
        <v>Morocco</v>
      </c>
    </row>
    <row r="7363" spans="2:14" x14ac:dyDescent="0.2">
      <c r="B7363" s="8">
        <v>-492.87</v>
      </c>
      <c r="C7363" s="2" t="s">
        <v>11178</v>
      </c>
      <c r="D7363" s="2" t="s">
        <v>51</v>
      </c>
      <c r="E7363" s="8">
        <v>0</v>
      </c>
      <c r="F7363" s="2" t="s">
        <v>11224</v>
      </c>
      <c r="G7363" s="2" t="s">
        <v>8868</v>
      </c>
      <c r="H7363" s="9">
        <v>41879</v>
      </c>
      <c r="I7363" s="2">
        <v>2014</v>
      </c>
      <c r="J7363" s="2">
        <v>8</v>
      </c>
      <c r="K7363" s="2" t="str">
        <f>VLOOKUP($C7363,Clients!$B:$F,K$6,0)</f>
        <v>Jaskolski-West</v>
      </c>
      <c r="L7363" s="2" t="str">
        <f>VLOOKUP($C7363,Clients!$B:$F,L$6,0)</f>
        <v>Foreign</v>
      </c>
      <c r="M7363" s="2" t="str">
        <f>VLOOKUP($C7363,Clients!$B:$F,M$6,0)</f>
        <v>MA</v>
      </c>
      <c r="N7363" s="2" t="str">
        <f>VLOOKUP($C7363,Clients!$B:$F,N$6,0)</f>
        <v>Morocco</v>
      </c>
    </row>
    <row r="7364" spans="2:14" x14ac:dyDescent="0.2">
      <c r="B7364" s="8">
        <v>1512</v>
      </c>
      <c r="C7364" s="2" t="s">
        <v>11178</v>
      </c>
      <c r="D7364" s="2" t="s">
        <v>51</v>
      </c>
      <c r="E7364" s="8">
        <v>0</v>
      </c>
      <c r="F7364" s="2" t="s">
        <v>11225</v>
      </c>
      <c r="G7364" s="2" t="s">
        <v>8860</v>
      </c>
      <c r="H7364" s="9">
        <v>41879</v>
      </c>
      <c r="I7364" s="2">
        <v>2014</v>
      </c>
      <c r="J7364" s="2">
        <v>8</v>
      </c>
      <c r="K7364" s="2" t="str">
        <f>VLOOKUP($C7364,Clients!$B:$F,K$6,0)</f>
        <v>Jaskolski-West</v>
      </c>
      <c r="L7364" s="2" t="str">
        <f>VLOOKUP($C7364,Clients!$B:$F,L$6,0)</f>
        <v>Foreign</v>
      </c>
      <c r="M7364" s="2" t="str">
        <f>VLOOKUP($C7364,Clients!$B:$F,M$6,0)</f>
        <v>MA</v>
      </c>
      <c r="N7364" s="2" t="str">
        <f>VLOOKUP($C7364,Clients!$B:$F,N$6,0)</f>
        <v>Morocco</v>
      </c>
    </row>
    <row r="7365" spans="2:14" x14ac:dyDescent="0.2">
      <c r="B7365" s="8">
        <v>23657.718000000001</v>
      </c>
      <c r="C7365" s="2" t="s">
        <v>11178</v>
      </c>
      <c r="D7365" s="2" t="s">
        <v>51</v>
      </c>
      <c r="E7365" s="8">
        <v>0</v>
      </c>
      <c r="F7365" s="2" t="s">
        <v>11226</v>
      </c>
      <c r="G7365" s="2" t="s">
        <v>8872</v>
      </c>
      <c r="H7365" s="9">
        <v>41879</v>
      </c>
      <c r="I7365" s="2">
        <v>2014</v>
      </c>
      <c r="J7365" s="2">
        <v>8</v>
      </c>
      <c r="K7365" s="2" t="str">
        <f>VLOOKUP($C7365,Clients!$B:$F,K$6,0)</f>
        <v>Jaskolski-West</v>
      </c>
      <c r="L7365" s="2" t="str">
        <f>VLOOKUP($C7365,Clients!$B:$F,L$6,0)</f>
        <v>Foreign</v>
      </c>
      <c r="M7365" s="2" t="str">
        <f>VLOOKUP($C7365,Clients!$B:$F,M$6,0)</f>
        <v>MA</v>
      </c>
      <c r="N7365" s="2" t="str">
        <f>VLOOKUP($C7365,Clients!$B:$F,N$6,0)</f>
        <v>Morocco</v>
      </c>
    </row>
    <row r="7366" spans="2:14" x14ac:dyDescent="0.2">
      <c r="B7366" s="8">
        <v>23657.718000000001</v>
      </c>
      <c r="C7366" s="2" t="s">
        <v>11178</v>
      </c>
      <c r="D7366" s="2" t="s">
        <v>51</v>
      </c>
      <c r="E7366" s="8">
        <v>0</v>
      </c>
      <c r="F7366" s="2" t="s">
        <v>11227</v>
      </c>
      <c r="G7366" s="2" t="s">
        <v>8874</v>
      </c>
      <c r="H7366" s="9">
        <v>41879</v>
      </c>
      <c r="I7366" s="2">
        <v>2014</v>
      </c>
      <c r="J7366" s="2">
        <v>8</v>
      </c>
      <c r="K7366" s="2" t="str">
        <f>VLOOKUP($C7366,Clients!$B:$F,K$6,0)</f>
        <v>Jaskolski-West</v>
      </c>
      <c r="L7366" s="2" t="str">
        <f>VLOOKUP($C7366,Clients!$B:$F,L$6,0)</f>
        <v>Foreign</v>
      </c>
      <c r="M7366" s="2" t="str">
        <f>VLOOKUP($C7366,Clients!$B:$F,M$6,0)</f>
        <v>MA</v>
      </c>
      <c r="N7366" s="2" t="str">
        <f>VLOOKUP($C7366,Clients!$B:$F,N$6,0)</f>
        <v>Morocco</v>
      </c>
    </row>
    <row r="7367" spans="2:14" x14ac:dyDescent="0.2">
      <c r="B7367" s="8">
        <v>23657.718000000001</v>
      </c>
      <c r="C7367" s="2" t="s">
        <v>11178</v>
      </c>
      <c r="D7367" s="2" t="s">
        <v>51</v>
      </c>
      <c r="E7367" s="8">
        <v>0</v>
      </c>
      <c r="F7367" s="2" t="s">
        <v>11228</v>
      </c>
      <c r="G7367" s="2" t="s">
        <v>8876</v>
      </c>
      <c r="H7367" s="9">
        <v>41879</v>
      </c>
      <c r="I7367" s="2">
        <v>2014</v>
      </c>
      <c r="J7367" s="2">
        <v>8</v>
      </c>
      <c r="K7367" s="2" t="str">
        <f>VLOOKUP($C7367,Clients!$B:$F,K$6,0)</f>
        <v>Jaskolski-West</v>
      </c>
      <c r="L7367" s="2" t="str">
        <f>VLOOKUP($C7367,Clients!$B:$F,L$6,0)</f>
        <v>Foreign</v>
      </c>
      <c r="M7367" s="2" t="str">
        <f>VLOOKUP($C7367,Clients!$B:$F,M$6,0)</f>
        <v>MA</v>
      </c>
      <c r="N7367" s="2" t="str">
        <f>VLOOKUP($C7367,Clients!$B:$F,N$6,0)</f>
        <v>Morocco</v>
      </c>
    </row>
    <row r="7368" spans="2:14" x14ac:dyDescent="0.2">
      <c r="B7368" s="8">
        <v>23657.718000000001</v>
      </c>
      <c r="C7368" s="2" t="s">
        <v>11178</v>
      </c>
      <c r="D7368" s="2" t="s">
        <v>51</v>
      </c>
      <c r="E7368" s="8">
        <v>0</v>
      </c>
      <c r="F7368" s="2" t="s">
        <v>11229</v>
      </c>
      <c r="G7368" s="2" t="s">
        <v>8911</v>
      </c>
      <c r="H7368" s="9">
        <v>41886</v>
      </c>
      <c r="I7368" s="2">
        <v>2014</v>
      </c>
      <c r="J7368" s="2">
        <v>9</v>
      </c>
      <c r="K7368" s="2" t="str">
        <f>VLOOKUP($C7368,Clients!$B:$F,K$6,0)</f>
        <v>Jaskolski-West</v>
      </c>
      <c r="L7368" s="2" t="str">
        <f>VLOOKUP($C7368,Clients!$B:$F,L$6,0)</f>
        <v>Foreign</v>
      </c>
      <c r="M7368" s="2" t="str">
        <f>VLOOKUP($C7368,Clients!$B:$F,M$6,0)</f>
        <v>MA</v>
      </c>
      <c r="N7368" s="2" t="str">
        <f>VLOOKUP($C7368,Clients!$B:$F,N$6,0)</f>
        <v>Morocco</v>
      </c>
    </row>
    <row r="7369" spans="2:14" x14ac:dyDescent="0.2">
      <c r="B7369" s="8">
        <v>22179.108</v>
      </c>
      <c r="C7369" s="2" t="s">
        <v>11178</v>
      </c>
      <c r="D7369" s="2" t="s">
        <v>51</v>
      </c>
      <c r="E7369" s="8">
        <v>0</v>
      </c>
      <c r="F7369" s="2" t="s">
        <v>11230</v>
      </c>
      <c r="G7369" s="2" t="s">
        <v>8922</v>
      </c>
      <c r="H7369" s="9">
        <v>41907</v>
      </c>
      <c r="I7369" s="2">
        <v>2014</v>
      </c>
      <c r="J7369" s="2">
        <v>9</v>
      </c>
      <c r="K7369" s="2" t="str">
        <f>VLOOKUP($C7369,Clients!$B:$F,K$6,0)</f>
        <v>Jaskolski-West</v>
      </c>
      <c r="L7369" s="2" t="str">
        <f>VLOOKUP($C7369,Clients!$B:$F,L$6,0)</f>
        <v>Foreign</v>
      </c>
      <c r="M7369" s="2" t="str">
        <f>VLOOKUP($C7369,Clients!$B:$F,M$6,0)</f>
        <v>MA</v>
      </c>
      <c r="N7369" s="2" t="str">
        <f>VLOOKUP($C7369,Clients!$B:$F,N$6,0)</f>
        <v>Morocco</v>
      </c>
    </row>
    <row r="7370" spans="2:14" x14ac:dyDescent="0.2">
      <c r="B7370" s="8">
        <v>24643.5</v>
      </c>
      <c r="C7370" s="2" t="s">
        <v>11178</v>
      </c>
      <c r="D7370" s="2" t="s">
        <v>51</v>
      </c>
      <c r="E7370" s="8">
        <v>0</v>
      </c>
      <c r="F7370" s="2" t="s">
        <v>11231</v>
      </c>
      <c r="G7370" s="2" t="s">
        <v>8943</v>
      </c>
      <c r="H7370" s="9">
        <v>41908</v>
      </c>
      <c r="I7370" s="2">
        <v>2014</v>
      </c>
      <c r="J7370" s="2">
        <v>9</v>
      </c>
      <c r="K7370" s="2" t="str">
        <f>VLOOKUP($C7370,Clients!$B:$F,K$6,0)</f>
        <v>Jaskolski-West</v>
      </c>
      <c r="L7370" s="2" t="str">
        <f>VLOOKUP($C7370,Clients!$B:$F,L$6,0)</f>
        <v>Foreign</v>
      </c>
      <c r="M7370" s="2" t="str">
        <f>VLOOKUP($C7370,Clients!$B:$F,M$6,0)</f>
        <v>MA</v>
      </c>
      <c r="N7370" s="2" t="str">
        <f>VLOOKUP($C7370,Clients!$B:$F,N$6,0)</f>
        <v>Morocco</v>
      </c>
    </row>
    <row r="7371" spans="2:14" x14ac:dyDescent="0.2">
      <c r="B7371" s="8">
        <v>23657.718000000001</v>
      </c>
      <c r="C7371" s="2" t="s">
        <v>11178</v>
      </c>
      <c r="D7371" s="2" t="s">
        <v>51</v>
      </c>
      <c r="E7371" s="8">
        <v>0</v>
      </c>
      <c r="F7371" s="2" t="s">
        <v>11232</v>
      </c>
      <c r="G7371" s="2" t="s">
        <v>8941</v>
      </c>
      <c r="H7371" s="9">
        <v>41912</v>
      </c>
      <c r="I7371" s="2">
        <v>2014</v>
      </c>
      <c r="J7371" s="2">
        <v>9</v>
      </c>
      <c r="K7371" s="2" t="str">
        <f>VLOOKUP($C7371,Clients!$B:$F,K$6,0)</f>
        <v>Jaskolski-West</v>
      </c>
      <c r="L7371" s="2" t="str">
        <f>VLOOKUP($C7371,Clients!$B:$F,L$6,0)</f>
        <v>Foreign</v>
      </c>
      <c r="M7371" s="2" t="str">
        <f>VLOOKUP($C7371,Clients!$B:$F,M$6,0)</f>
        <v>MA</v>
      </c>
      <c r="N7371" s="2" t="str">
        <f>VLOOKUP($C7371,Clients!$B:$F,N$6,0)</f>
        <v>Morocco</v>
      </c>
    </row>
    <row r="7372" spans="2:14" x14ac:dyDescent="0.2">
      <c r="B7372" s="8">
        <v>23657.718000000001</v>
      </c>
      <c r="C7372" s="2" t="s">
        <v>11178</v>
      </c>
      <c r="D7372" s="2" t="s">
        <v>51</v>
      </c>
      <c r="E7372" s="8">
        <v>0</v>
      </c>
      <c r="F7372" s="2" t="s">
        <v>11233</v>
      </c>
      <c r="G7372" s="2" t="s">
        <v>8951</v>
      </c>
      <c r="H7372" s="9">
        <v>41912</v>
      </c>
      <c r="I7372" s="2">
        <v>2014</v>
      </c>
      <c r="J7372" s="2">
        <v>9</v>
      </c>
      <c r="K7372" s="2" t="str">
        <f>VLOOKUP($C7372,Clients!$B:$F,K$6,0)</f>
        <v>Jaskolski-West</v>
      </c>
      <c r="L7372" s="2" t="str">
        <f>VLOOKUP($C7372,Clients!$B:$F,L$6,0)</f>
        <v>Foreign</v>
      </c>
      <c r="M7372" s="2" t="str">
        <f>VLOOKUP($C7372,Clients!$B:$F,M$6,0)</f>
        <v>MA</v>
      </c>
      <c r="N7372" s="2" t="str">
        <f>VLOOKUP($C7372,Clients!$B:$F,N$6,0)</f>
        <v>Morocco</v>
      </c>
    </row>
    <row r="7373" spans="2:14" x14ac:dyDescent="0.2">
      <c r="B7373" s="8">
        <v>23657.718000000001</v>
      </c>
      <c r="C7373" s="2" t="s">
        <v>11178</v>
      </c>
      <c r="D7373" s="2" t="s">
        <v>51</v>
      </c>
      <c r="E7373" s="8">
        <v>0</v>
      </c>
      <c r="F7373" s="2" t="s">
        <v>11234</v>
      </c>
      <c r="G7373" s="2" t="s">
        <v>8953</v>
      </c>
      <c r="H7373" s="9">
        <v>41912</v>
      </c>
      <c r="I7373" s="2">
        <v>2014</v>
      </c>
      <c r="J7373" s="2">
        <v>9</v>
      </c>
      <c r="K7373" s="2" t="str">
        <f>VLOOKUP($C7373,Clients!$B:$F,K$6,0)</f>
        <v>Jaskolski-West</v>
      </c>
      <c r="L7373" s="2" t="str">
        <f>VLOOKUP($C7373,Clients!$B:$F,L$6,0)</f>
        <v>Foreign</v>
      </c>
      <c r="M7373" s="2" t="str">
        <f>VLOOKUP($C7373,Clients!$B:$F,M$6,0)</f>
        <v>MA</v>
      </c>
      <c r="N7373" s="2" t="str">
        <f>VLOOKUP($C7373,Clients!$B:$F,N$6,0)</f>
        <v>Morocco</v>
      </c>
    </row>
    <row r="7374" spans="2:14" x14ac:dyDescent="0.2">
      <c r="B7374" s="8">
        <v>24643.5</v>
      </c>
      <c r="C7374" s="2" t="s">
        <v>11178</v>
      </c>
      <c r="D7374" s="2" t="s">
        <v>51</v>
      </c>
      <c r="E7374" s="8">
        <v>0</v>
      </c>
      <c r="F7374" s="2" t="s">
        <v>11235</v>
      </c>
      <c r="G7374" s="2" t="s">
        <v>8970</v>
      </c>
      <c r="H7374" s="9">
        <v>41920</v>
      </c>
      <c r="I7374" s="2">
        <v>2014</v>
      </c>
      <c r="J7374" s="2">
        <v>10</v>
      </c>
      <c r="K7374" s="2" t="str">
        <f>VLOOKUP($C7374,Clients!$B:$F,K$6,0)</f>
        <v>Jaskolski-West</v>
      </c>
      <c r="L7374" s="2" t="str">
        <f>VLOOKUP($C7374,Clients!$B:$F,L$6,0)</f>
        <v>Foreign</v>
      </c>
      <c r="M7374" s="2" t="str">
        <f>VLOOKUP($C7374,Clients!$B:$F,M$6,0)</f>
        <v>MA</v>
      </c>
      <c r="N7374" s="2" t="str">
        <f>VLOOKUP($C7374,Clients!$B:$F,N$6,0)</f>
        <v>Morocco</v>
      </c>
    </row>
    <row r="7375" spans="2:14" x14ac:dyDescent="0.2">
      <c r="B7375" s="8">
        <v>23657.718000000001</v>
      </c>
      <c r="C7375" s="2" t="s">
        <v>11178</v>
      </c>
      <c r="D7375" s="2" t="s">
        <v>51</v>
      </c>
      <c r="E7375" s="8">
        <v>0</v>
      </c>
      <c r="F7375" s="2" t="s">
        <v>11236</v>
      </c>
      <c r="G7375" s="2" t="s">
        <v>8972</v>
      </c>
      <c r="H7375" s="9">
        <v>41920</v>
      </c>
      <c r="I7375" s="2">
        <v>2014</v>
      </c>
      <c r="J7375" s="2">
        <v>10</v>
      </c>
      <c r="K7375" s="2" t="str">
        <f>VLOOKUP($C7375,Clients!$B:$F,K$6,0)</f>
        <v>Jaskolski-West</v>
      </c>
      <c r="L7375" s="2" t="str">
        <f>VLOOKUP($C7375,Clients!$B:$F,L$6,0)</f>
        <v>Foreign</v>
      </c>
      <c r="M7375" s="2" t="str">
        <f>VLOOKUP($C7375,Clients!$B:$F,M$6,0)</f>
        <v>MA</v>
      </c>
      <c r="N7375" s="2" t="str">
        <f>VLOOKUP($C7375,Clients!$B:$F,N$6,0)</f>
        <v>Morocco</v>
      </c>
    </row>
    <row r="7376" spans="2:14" x14ac:dyDescent="0.2">
      <c r="B7376" s="8">
        <v>23657.718000000001</v>
      </c>
      <c r="C7376" s="2" t="s">
        <v>11178</v>
      </c>
      <c r="D7376" s="2" t="s">
        <v>51</v>
      </c>
      <c r="E7376" s="8">
        <v>0</v>
      </c>
      <c r="F7376" s="2" t="s">
        <v>11237</v>
      </c>
      <c r="G7376" s="2" t="s">
        <v>8974</v>
      </c>
      <c r="H7376" s="9">
        <v>41920</v>
      </c>
      <c r="I7376" s="2">
        <v>2014</v>
      </c>
      <c r="J7376" s="2">
        <v>10</v>
      </c>
      <c r="K7376" s="2" t="str">
        <f>VLOOKUP($C7376,Clients!$B:$F,K$6,0)</f>
        <v>Jaskolski-West</v>
      </c>
      <c r="L7376" s="2" t="str">
        <f>VLOOKUP($C7376,Clients!$B:$F,L$6,0)</f>
        <v>Foreign</v>
      </c>
      <c r="M7376" s="2" t="str">
        <f>VLOOKUP($C7376,Clients!$B:$F,M$6,0)</f>
        <v>MA</v>
      </c>
      <c r="N7376" s="2" t="str">
        <f>VLOOKUP($C7376,Clients!$B:$F,N$6,0)</f>
        <v>Morocco</v>
      </c>
    </row>
    <row r="7377" spans="2:14" x14ac:dyDescent="0.2">
      <c r="B7377" s="8">
        <v>23657.718000000001</v>
      </c>
      <c r="C7377" s="2" t="s">
        <v>11178</v>
      </c>
      <c r="D7377" s="2" t="s">
        <v>51</v>
      </c>
      <c r="E7377" s="8">
        <v>0</v>
      </c>
      <c r="F7377" s="2" t="s">
        <v>11238</v>
      </c>
      <c r="G7377" s="2" t="s">
        <v>8978</v>
      </c>
      <c r="H7377" s="9">
        <v>41925</v>
      </c>
      <c r="I7377" s="2">
        <v>2014</v>
      </c>
      <c r="J7377" s="2">
        <v>10</v>
      </c>
      <c r="K7377" s="2" t="str">
        <f>VLOOKUP($C7377,Clients!$B:$F,K$6,0)</f>
        <v>Jaskolski-West</v>
      </c>
      <c r="L7377" s="2" t="str">
        <f>VLOOKUP($C7377,Clients!$B:$F,L$6,0)</f>
        <v>Foreign</v>
      </c>
      <c r="M7377" s="2" t="str">
        <f>VLOOKUP($C7377,Clients!$B:$F,M$6,0)</f>
        <v>MA</v>
      </c>
      <c r="N7377" s="2" t="str">
        <f>VLOOKUP($C7377,Clients!$B:$F,N$6,0)</f>
        <v>Morocco</v>
      </c>
    </row>
    <row r="7378" spans="2:14" x14ac:dyDescent="0.2">
      <c r="B7378" s="8">
        <v>23657.718000000001</v>
      </c>
      <c r="C7378" s="2" t="s">
        <v>11178</v>
      </c>
      <c r="D7378" s="2" t="s">
        <v>51</v>
      </c>
      <c r="E7378" s="8">
        <v>0</v>
      </c>
      <c r="F7378" s="2" t="s">
        <v>11239</v>
      </c>
      <c r="G7378" s="2" t="s">
        <v>9002</v>
      </c>
      <c r="H7378" s="9">
        <v>41933</v>
      </c>
      <c r="I7378" s="2">
        <v>2014</v>
      </c>
      <c r="J7378" s="2">
        <v>10</v>
      </c>
      <c r="K7378" s="2" t="str">
        <f>VLOOKUP($C7378,Clients!$B:$F,K$6,0)</f>
        <v>Jaskolski-West</v>
      </c>
      <c r="L7378" s="2" t="str">
        <f>VLOOKUP($C7378,Clients!$B:$F,L$6,0)</f>
        <v>Foreign</v>
      </c>
      <c r="M7378" s="2" t="str">
        <f>VLOOKUP($C7378,Clients!$B:$F,M$6,0)</f>
        <v>MA</v>
      </c>
      <c r="N7378" s="2" t="str">
        <f>VLOOKUP($C7378,Clients!$B:$F,N$6,0)</f>
        <v>Morocco</v>
      </c>
    </row>
    <row r="7379" spans="2:14" x14ac:dyDescent="0.2">
      <c r="B7379" s="8">
        <v>23657.718000000001</v>
      </c>
      <c r="C7379" s="2" t="s">
        <v>11178</v>
      </c>
      <c r="D7379" s="2" t="s">
        <v>51</v>
      </c>
      <c r="E7379" s="8">
        <v>0</v>
      </c>
      <c r="F7379" s="2" t="s">
        <v>11240</v>
      </c>
      <c r="G7379" s="2" t="s">
        <v>9016</v>
      </c>
      <c r="H7379" s="9">
        <v>41941</v>
      </c>
      <c r="I7379" s="2">
        <v>2014</v>
      </c>
      <c r="J7379" s="2">
        <v>10</v>
      </c>
      <c r="K7379" s="2" t="str">
        <f>VLOOKUP($C7379,Clients!$B:$F,K$6,0)</f>
        <v>Jaskolski-West</v>
      </c>
      <c r="L7379" s="2" t="str">
        <f>VLOOKUP($C7379,Clients!$B:$F,L$6,0)</f>
        <v>Foreign</v>
      </c>
      <c r="M7379" s="2" t="str">
        <f>VLOOKUP($C7379,Clients!$B:$F,M$6,0)</f>
        <v>MA</v>
      </c>
      <c r="N7379" s="2" t="str">
        <f>VLOOKUP($C7379,Clients!$B:$F,N$6,0)</f>
        <v>Morocco</v>
      </c>
    </row>
    <row r="7380" spans="2:14" x14ac:dyDescent="0.2">
      <c r="B7380" s="8">
        <v>24446.31</v>
      </c>
      <c r="C7380" s="2" t="s">
        <v>11178</v>
      </c>
      <c r="D7380" s="2" t="s">
        <v>51</v>
      </c>
      <c r="E7380" s="8">
        <v>0</v>
      </c>
      <c r="F7380" s="2" t="s">
        <v>11241</v>
      </c>
      <c r="G7380" s="2" t="s">
        <v>9038</v>
      </c>
      <c r="H7380" s="9">
        <v>41948</v>
      </c>
      <c r="I7380" s="2">
        <v>2014</v>
      </c>
      <c r="J7380" s="2">
        <v>11</v>
      </c>
      <c r="K7380" s="2" t="str">
        <f>VLOOKUP($C7380,Clients!$B:$F,K$6,0)</f>
        <v>Jaskolski-West</v>
      </c>
      <c r="L7380" s="2" t="str">
        <f>VLOOKUP($C7380,Clients!$B:$F,L$6,0)</f>
        <v>Foreign</v>
      </c>
      <c r="M7380" s="2" t="str">
        <f>VLOOKUP($C7380,Clients!$B:$F,M$6,0)</f>
        <v>MA</v>
      </c>
      <c r="N7380" s="2" t="str">
        <f>VLOOKUP($C7380,Clients!$B:$F,N$6,0)</f>
        <v>Morocco</v>
      </c>
    </row>
    <row r="7381" spans="2:14" x14ac:dyDescent="0.2">
      <c r="B7381" s="8">
        <v>23657.718000000001</v>
      </c>
      <c r="C7381" s="2" t="s">
        <v>11178</v>
      </c>
      <c r="D7381" s="2" t="s">
        <v>51</v>
      </c>
      <c r="E7381" s="8">
        <v>0</v>
      </c>
      <c r="F7381" s="2" t="s">
        <v>11242</v>
      </c>
      <c r="G7381" s="2" t="s">
        <v>9061</v>
      </c>
      <c r="H7381" s="9">
        <v>41961</v>
      </c>
      <c r="I7381" s="2">
        <v>2014</v>
      </c>
      <c r="J7381" s="2">
        <v>11</v>
      </c>
      <c r="K7381" s="2" t="str">
        <f>VLOOKUP($C7381,Clients!$B:$F,K$6,0)</f>
        <v>Jaskolski-West</v>
      </c>
      <c r="L7381" s="2" t="str">
        <f>VLOOKUP($C7381,Clients!$B:$F,L$6,0)</f>
        <v>Foreign</v>
      </c>
      <c r="M7381" s="2" t="str">
        <f>VLOOKUP($C7381,Clients!$B:$F,M$6,0)</f>
        <v>MA</v>
      </c>
      <c r="N7381" s="2" t="str">
        <f>VLOOKUP($C7381,Clients!$B:$F,N$6,0)</f>
        <v>Morocco</v>
      </c>
    </row>
    <row r="7382" spans="2:14" x14ac:dyDescent="0.2">
      <c r="B7382" s="8">
        <v>24446.31</v>
      </c>
      <c r="C7382" s="2" t="s">
        <v>11178</v>
      </c>
      <c r="D7382" s="2" t="s">
        <v>51</v>
      </c>
      <c r="E7382" s="8">
        <v>0</v>
      </c>
      <c r="F7382" s="2" t="s">
        <v>11243</v>
      </c>
      <c r="G7382" s="2" t="s">
        <v>9063</v>
      </c>
      <c r="H7382" s="9">
        <v>41961</v>
      </c>
      <c r="I7382" s="2">
        <v>2014</v>
      </c>
      <c r="J7382" s="2">
        <v>11</v>
      </c>
      <c r="K7382" s="2" t="str">
        <f>VLOOKUP($C7382,Clients!$B:$F,K$6,0)</f>
        <v>Jaskolski-West</v>
      </c>
      <c r="L7382" s="2" t="str">
        <f>VLOOKUP($C7382,Clients!$B:$F,L$6,0)</f>
        <v>Foreign</v>
      </c>
      <c r="M7382" s="2" t="str">
        <f>VLOOKUP($C7382,Clients!$B:$F,M$6,0)</f>
        <v>MA</v>
      </c>
      <c r="N7382" s="2" t="str">
        <f>VLOOKUP($C7382,Clients!$B:$F,N$6,0)</f>
        <v>Morocco</v>
      </c>
    </row>
    <row r="7383" spans="2:14" x14ac:dyDescent="0.2">
      <c r="B7383" s="8">
        <v>24150.588000000003</v>
      </c>
      <c r="C7383" s="2" t="s">
        <v>11178</v>
      </c>
      <c r="D7383" s="2" t="s">
        <v>51</v>
      </c>
      <c r="E7383" s="8">
        <v>0</v>
      </c>
      <c r="F7383" s="2" t="s">
        <v>11244</v>
      </c>
      <c r="G7383" s="2" t="s">
        <v>9065</v>
      </c>
      <c r="H7383" s="9">
        <v>41961</v>
      </c>
      <c r="I7383" s="2">
        <v>2014</v>
      </c>
      <c r="J7383" s="2">
        <v>11</v>
      </c>
      <c r="K7383" s="2" t="str">
        <f>VLOOKUP($C7383,Clients!$B:$F,K$6,0)</f>
        <v>Jaskolski-West</v>
      </c>
      <c r="L7383" s="2" t="str">
        <f>VLOOKUP($C7383,Clients!$B:$F,L$6,0)</f>
        <v>Foreign</v>
      </c>
      <c r="M7383" s="2" t="str">
        <f>VLOOKUP($C7383,Clients!$B:$F,M$6,0)</f>
        <v>MA</v>
      </c>
      <c r="N7383" s="2" t="str">
        <f>VLOOKUP($C7383,Clients!$B:$F,N$6,0)</f>
        <v>Morocco</v>
      </c>
    </row>
    <row r="7384" spans="2:14" x14ac:dyDescent="0.2">
      <c r="B7384" s="8">
        <v>23657.718000000001</v>
      </c>
      <c r="C7384" s="2" t="s">
        <v>11178</v>
      </c>
      <c r="D7384" s="2" t="s">
        <v>51</v>
      </c>
      <c r="E7384" s="8">
        <v>0</v>
      </c>
      <c r="F7384" s="2" t="s">
        <v>11245</v>
      </c>
      <c r="G7384" s="2" t="s">
        <v>9067</v>
      </c>
      <c r="H7384" s="9">
        <v>41961</v>
      </c>
      <c r="I7384" s="2">
        <v>2014</v>
      </c>
      <c r="J7384" s="2">
        <v>11</v>
      </c>
      <c r="K7384" s="2" t="str">
        <f>VLOOKUP($C7384,Clients!$B:$F,K$6,0)</f>
        <v>Jaskolski-West</v>
      </c>
      <c r="L7384" s="2" t="str">
        <f>VLOOKUP($C7384,Clients!$B:$F,L$6,0)</f>
        <v>Foreign</v>
      </c>
      <c r="M7384" s="2" t="str">
        <f>VLOOKUP($C7384,Clients!$B:$F,M$6,0)</f>
        <v>MA</v>
      </c>
      <c r="N7384" s="2" t="str">
        <f>VLOOKUP($C7384,Clients!$B:$F,N$6,0)</f>
        <v>Morocco</v>
      </c>
    </row>
    <row r="7385" spans="2:14" x14ac:dyDescent="0.2">
      <c r="B7385" s="8">
        <v>23657.718000000001</v>
      </c>
      <c r="C7385" s="2" t="s">
        <v>11178</v>
      </c>
      <c r="D7385" s="2" t="s">
        <v>51</v>
      </c>
      <c r="E7385" s="8">
        <v>0</v>
      </c>
      <c r="F7385" s="2" t="s">
        <v>11246</v>
      </c>
      <c r="G7385" s="2" t="s">
        <v>9069</v>
      </c>
      <c r="H7385" s="9">
        <v>41963</v>
      </c>
      <c r="I7385" s="2">
        <v>2014</v>
      </c>
      <c r="J7385" s="2">
        <v>11</v>
      </c>
      <c r="K7385" s="2" t="str">
        <f>VLOOKUP($C7385,Clients!$B:$F,K$6,0)</f>
        <v>Jaskolski-West</v>
      </c>
      <c r="L7385" s="2" t="str">
        <f>VLOOKUP($C7385,Clients!$B:$F,L$6,0)</f>
        <v>Foreign</v>
      </c>
      <c r="M7385" s="2" t="str">
        <f>VLOOKUP($C7385,Clients!$B:$F,M$6,0)</f>
        <v>MA</v>
      </c>
      <c r="N7385" s="2" t="str">
        <f>VLOOKUP($C7385,Clients!$B:$F,N$6,0)</f>
        <v>Morocco</v>
      </c>
    </row>
    <row r="7386" spans="2:14" x14ac:dyDescent="0.2">
      <c r="B7386" s="8">
        <v>23657.718000000001</v>
      </c>
      <c r="C7386" s="2" t="s">
        <v>11178</v>
      </c>
      <c r="D7386" s="2" t="s">
        <v>51</v>
      </c>
      <c r="E7386" s="8">
        <v>0</v>
      </c>
      <c r="F7386" s="2" t="s">
        <v>11247</v>
      </c>
      <c r="G7386" s="2" t="s">
        <v>9093</v>
      </c>
      <c r="H7386" s="9">
        <v>41971</v>
      </c>
      <c r="I7386" s="2">
        <v>2014</v>
      </c>
      <c r="J7386" s="2">
        <v>11</v>
      </c>
      <c r="K7386" s="2" t="str">
        <f>VLOOKUP($C7386,Clients!$B:$F,K$6,0)</f>
        <v>Jaskolski-West</v>
      </c>
      <c r="L7386" s="2" t="str">
        <f>VLOOKUP($C7386,Clients!$B:$F,L$6,0)</f>
        <v>Foreign</v>
      </c>
      <c r="M7386" s="2" t="str">
        <f>VLOOKUP($C7386,Clients!$B:$F,M$6,0)</f>
        <v>MA</v>
      </c>
      <c r="N7386" s="2" t="str">
        <f>VLOOKUP($C7386,Clients!$B:$F,N$6,0)</f>
        <v>Morocco</v>
      </c>
    </row>
    <row r="7387" spans="2:14" x14ac:dyDescent="0.2">
      <c r="B7387" s="8">
        <v>23657.718000000001</v>
      </c>
      <c r="C7387" s="2" t="s">
        <v>11178</v>
      </c>
      <c r="D7387" s="2" t="s">
        <v>51</v>
      </c>
      <c r="E7387" s="8">
        <v>0</v>
      </c>
      <c r="F7387" s="2" t="s">
        <v>11248</v>
      </c>
      <c r="G7387" s="2" t="s">
        <v>9095</v>
      </c>
      <c r="H7387" s="9">
        <v>41972</v>
      </c>
      <c r="I7387" s="2">
        <v>2014</v>
      </c>
      <c r="J7387" s="2">
        <v>11</v>
      </c>
      <c r="K7387" s="2" t="str">
        <f>VLOOKUP($C7387,Clients!$B:$F,K$6,0)</f>
        <v>Jaskolski-West</v>
      </c>
      <c r="L7387" s="2" t="str">
        <f>VLOOKUP($C7387,Clients!$B:$F,L$6,0)</f>
        <v>Foreign</v>
      </c>
      <c r="M7387" s="2" t="str">
        <f>VLOOKUP($C7387,Clients!$B:$F,M$6,0)</f>
        <v>MA</v>
      </c>
      <c r="N7387" s="2" t="str">
        <f>VLOOKUP($C7387,Clients!$B:$F,N$6,0)</f>
        <v>Morocco</v>
      </c>
    </row>
    <row r="7388" spans="2:14" x14ac:dyDescent="0.2">
      <c r="B7388" s="8">
        <v>23657.718000000001</v>
      </c>
      <c r="C7388" s="2" t="s">
        <v>11178</v>
      </c>
      <c r="D7388" s="2" t="s">
        <v>51</v>
      </c>
      <c r="E7388" s="8">
        <v>0</v>
      </c>
      <c r="F7388" s="2" t="s">
        <v>11249</v>
      </c>
      <c r="G7388" s="2" t="s">
        <v>9109</v>
      </c>
      <c r="H7388" s="9">
        <v>41977</v>
      </c>
      <c r="I7388" s="2">
        <v>2014</v>
      </c>
      <c r="J7388" s="2">
        <v>12</v>
      </c>
      <c r="K7388" s="2" t="str">
        <f>VLOOKUP($C7388,Clients!$B:$F,K$6,0)</f>
        <v>Jaskolski-West</v>
      </c>
      <c r="L7388" s="2" t="str">
        <f>VLOOKUP($C7388,Clients!$B:$F,L$6,0)</f>
        <v>Foreign</v>
      </c>
      <c r="M7388" s="2" t="str">
        <f>VLOOKUP($C7388,Clients!$B:$F,M$6,0)</f>
        <v>MA</v>
      </c>
      <c r="N7388" s="2" t="str">
        <f>VLOOKUP($C7388,Clients!$B:$F,N$6,0)</f>
        <v>Morocco</v>
      </c>
    </row>
    <row r="7389" spans="2:14" x14ac:dyDescent="0.2">
      <c r="B7389" s="8">
        <v>20700.498</v>
      </c>
      <c r="C7389" s="2" t="s">
        <v>11178</v>
      </c>
      <c r="D7389" s="2" t="s">
        <v>51</v>
      </c>
      <c r="E7389" s="8">
        <v>0</v>
      </c>
      <c r="F7389" s="2" t="s">
        <v>11250</v>
      </c>
      <c r="G7389" s="2" t="s">
        <v>9111</v>
      </c>
      <c r="H7389" s="9">
        <v>41978</v>
      </c>
      <c r="I7389" s="2">
        <v>2014</v>
      </c>
      <c r="J7389" s="2">
        <v>12</v>
      </c>
      <c r="K7389" s="2" t="str">
        <f>VLOOKUP($C7389,Clients!$B:$F,K$6,0)</f>
        <v>Jaskolski-West</v>
      </c>
      <c r="L7389" s="2" t="str">
        <f>VLOOKUP($C7389,Clients!$B:$F,L$6,0)</f>
        <v>Foreign</v>
      </c>
      <c r="M7389" s="2" t="str">
        <f>VLOOKUP($C7389,Clients!$B:$F,M$6,0)</f>
        <v>MA</v>
      </c>
      <c r="N7389" s="2" t="str">
        <f>VLOOKUP($C7389,Clients!$B:$F,N$6,0)</f>
        <v>Morocco</v>
      </c>
    </row>
    <row r="7390" spans="2:14" x14ac:dyDescent="0.2">
      <c r="B7390" s="8">
        <v>23657.718000000001</v>
      </c>
      <c r="C7390" s="2" t="s">
        <v>11178</v>
      </c>
      <c r="D7390" s="2" t="s">
        <v>51</v>
      </c>
      <c r="E7390" s="8">
        <v>0</v>
      </c>
      <c r="F7390" s="2" t="s">
        <v>11251</v>
      </c>
      <c r="G7390" s="2" t="s">
        <v>9113</v>
      </c>
      <c r="H7390" s="9">
        <v>41978</v>
      </c>
      <c r="I7390" s="2">
        <v>2014</v>
      </c>
      <c r="J7390" s="2">
        <v>12</v>
      </c>
      <c r="K7390" s="2" t="str">
        <f>VLOOKUP($C7390,Clients!$B:$F,K$6,0)</f>
        <v>Jaskolski-West</v>
      </c>
      <c r="L7390" s="2" t="str">
        <f>VLOOKUP($C7390,Clients!$B:$F,L$6,0)</f>
        <v>Foreign</v>
      </c>
      <c r="M7390" s="2" t="str">
        <f>VLOOKUP($C7390,Clients!$B:$F,M$6,0)</f>
        <v>MA</v>
      </c>
      <c r="N7390" s="2" t="str">
        <f>VLOOKUP($C7390,Clients!$B:$F,N$6,0)</f>
        <v>Morocco</v>
      </c>
    </row>
    <row r="7391" spans="2:14" x14ac:dyDescent="0.2">
      <c r="B7391" s="8">
        <v>23657.718000000001</v>
      </c>
      <c r="C7391" s="2" t="s">
        <v>11178</v>
      </c>
      <c r="D7391" s="2" t="s">
        <v>51</v>
      </c>
      <c r="E7391" s="8">
        <v>0</v>
      </c>
      <c r="F7391" s="2" t="s">
        <v>11252</v>
      </c>
      <c r="G7391" s="2" t="s">
        <v>9115</v>
      </c>
      <c r="H7391" s="9">
        <v>41978</v>
      </c>
      <c r="I7391" s="2">
        <v>2014</v>
      </c>
      <c r="J7391" s="2">
        <v>12</v>
      </c>
      <c r="K7391" s="2" t="str">
        <f>VLOOKUP($C7391,Clients!$B:$F,K$6,0)</f>
        <v>Jaskolski-West</v>
      </c>
      <c r="L7391" s="2" t="str">
        <f>VLOOKUP($C7391,Clients!$B:$F,L$6,0)</f>
        <v>Foreign</v>
      </c>
      <c r="M7391" s="2" t="str">
        <f>VLOOKUP($C7391,Clients!$B:$F,M$6,0)</f>
        <v>MA</v>
      </c>
      <c r="N7391" s="2" t="str">
        <f>VLOOKUP($C7391,Clients!$B:$F,N$6,0)</f>
        <v>Morocco</v>
      </c>
    </row>
    <row r="7392" spans="2:14" x14ac:dyDescent="0.2">
      <c r="B7392" s="8">
        <v>23657.718000000001</v>
      </c>
      <c r="C7392" s="2" t="s">
        <v>11178</v>
      </c>
      <c r="D7392" s="2" t="s">
        <v>51</v>
      </c>
      <c r="E7392" s="8">
        <v>0</v>
      </c>
      <c r="F7392" s="2" t="s">
        <v>11253</v>
      </c>
      <c r="G7392" s="2" t="s">
        <v>8518</v>
      </c>
      <c r="H7392" s="9">
        <v>41982</v>
      </c>
      <c r="I7392" s="2">
        <v>2014</v>
      </c>
      <c r="J7392" s="2">
        <v>12</v>
      </c>
      <c r="K7392" s="2" t="str">
        <f>VLOOKUP($C7392,Clients!$B:$F,K$6,0)</f>
        <v>Jaskolski-West</v>
      </c>
      <c r="L7392" s="2" t="str">
        <f>VLOOKUP($C7392,Clients!$B:$F,L$6,0)</f>
        <v>Foreign</v>
      </c>
      <c r="M7392" s="2" t="str">
        <f>VLOOKUP($C7392,Clients!$B:$F,M$6,0)</f>
        <v>MA</v>
      </c>
      <c r="N7392" s="2" t="str">
        <f>VLOOKUP($C7392,Clients!$B:$F,N$6,0)</f>
        <v>Morocco</v>
      </c>
    </row>
    <row r="7393" spans="2:14" x14ac:dyDescent="0.2">
      <c r="B7393" s="8">
        <v>24643.5</v>
      </c>
      <c r="C7393" s="2" t="s">
        <v>11178</v>
      </c>
      <c r="D7393" s="2" t="s">
        <v>51</v>
      </c>
      <c r="E7393" s="8">
        <v>0</v>
      </c>
      <c r="F7393" s="2" t="s">
        <v>11254</v>
      </c>
      <c r="G7393" s="2" t="s">
        <v>8507</v>
      </c>
      <c r="H7393" s="9">
        <v>41989</v>
      </c>
      <c r="I7393" s="2">
        <v>2014</v>
      </c>
      <c r="J7393" s="2">
        <v>12</v>
      </c>
      <c r="K7393" s="2" t="str">
        <f>VLOOKUP($C7393,Clients!$B:$F,K$6,0)</f>
        <v>Jaskolski-West</v>
      </c>
      <c r="L7393" s="2" t="str">
        <f>VLOOKUP($C7393,Clients!$B:$F,L$6,0)</f>
        <v>Foreign</v>
      </c>
      <c r="M7393" s="2" t="str">
        <f>VLOOKUP($C7393,Clients!$B:$F,M$6,0)</f>
        <v>MA</v>
      </c>
      <c r="N7393" s="2" t="str">
        <f>VLOOKUP($C7393,Clients!$B:$F,N$6,0)</f>
        <v>Morocco</v>
      </c>
    </row>
    <row r="7394" spans="2:14" x14ac:dyDescent="0.2">
      <c r="B7394" s="8">
        <v>23657.718000000001</v>
      </c>
      <c r="C7394" s="2" t="s">
        <v>11178</v>
      </c>
      <c r="D7394" s="2" t="s">
        <v>51</v>
      </c>
      <c r="E7394" s="8">
        <v>0</v>
      </c>
      <c r="F7394" s="2" t="s">
        <v>11255</v>
      </c>
      <c r="G7394" s="2" t="s">
        <v>8509</v>
      </c>
      <c r="H7394" s="9">
        <v>41992</v>
      </c>
      <c r="I7394" s="2">
        <v>2014</v>
      </c>
      <c r="J7394" s="2">
        <v>12</v>
      </c>
      <c r="K7394" s="2" t="str">
        <f>VLOOKUP($C7394,Clients!$B:$F,K$6,0)</f>
        <v>Jaskolski-West</v>
      </c>
      <c r="L7394" s="2" t="str">
        <f>VLOOKUP($C7394,Clients!$B:$F,L$6,0)</f>
        <v>Foreign</v>
      </c>
      <c r="M7394" s="2" t="str">
        <f>VLOOKUP($C7394,Clients!$B:$F,M$6,0)</f>
        <v>MA</v>
      </c>
      <c r="N7394" s="2" t="str">
        <f>VLOOKUP($C7394,Clients!$B:$F,N$6,0)</f>
        <v>Morocco</v>
      </c>
    </row>
    <row r="7395" spans="2:14" x14ac:dyDescent="0.2">
      <c r="B7395" s="8">
        <v>23657.718000000001</v>
      </c>
      <c r="C7395" s="2" t="s">
        <v>11178</v>
      </c>
      <c r="D7395" s="2" t="s">
        <v>51</v>
      </c>
      <c r="E7395" s="8">
        <v>0</v>
      </c>
      <c r="F7395" s="2" t="s">
        <v>11256</v>
      </c>
      <c r="G7395" s="2" t="s">
        <v>9141</v>
      </c>
      <c r="H7395" s="9">
        <v>41993</v>
      </c>
      <c r="I7395" s="2">
        <v>2014</v>
      </c>
      <c r="J7395" s="2">
        <v>12</v>
      </c>
      <c r="K7395" s="2" t="str">
        <f>VLOOKUP($C7395,Clients!$B:$F,K$6,0)</f>
        <v>Jaskolski-West</v>
      </c>
      <c r="L7395" s="2" t="str">
        <f>VLOOKUP($C7395,Clients!$B:$F,L$6,0)</f>
        <v>Foreign</v>
      </c>
      <c r="M7395" s="2" t="str">
        <f>VLOOKUP($C7395,Clients!$B:$F,M$6,0)</f>
        <v>MA</v>
      </c>
      <c r="N7395" s="2" t="str">
        <f>VLOOKUP($C7395,Clients!$B:$F,N$6,0)</f>
        <v>Morocco</v>
      </c>
    </row>
    <row r="7396" spans="2:14" x14ac:dyDescent="0.2">
      <c r="B7396" s="8">
        <v>24643.5</v>
      </c>
      <c r="C7396" s="2" t="s">
        <v>11178</v>
      </c>
      <c r="D7396" s="2" t="s">
        <v>51</v>
      </c>
      <c r="E7396" s="8">
        <v>0</v>
      </c>
      <c r="F7396" s="2" t="s">
        <v>11257</v>
      </c>
      <c r="G7396" s="2" t="s">
        <v>8511</v>
      </c>
      <c r="H7396" s="9">
        <v>41996</v>
      </c>
      <c r="I7396" s="2">
        <v>2014</v>
      </c>
      <c r="J7396" s="2">
        <v>12</v>
      </c>
      <c r="K7396" s="2" t="str">
        <f>VLOOKUP($C7396,Clients!$B:$F,K$6,0)</f>
        <v>Jaskolski-West</v>
      </c>
      <c r="L7396" s="2" t="str">
        <f>VLOOKUP($C7396,Clients!$B:$F,L$6,0)</f>
        <v>Foreign</v>
      </c>
      <c r="M7396" s="2" t="str">
        <f>VLOOKUP($C7396,Clients!$B:$F,M$6,0)</f>
        <v>MA</v>
      </c>
      <c r="N7396" s="2" t="str">
        <f>VLOOKUP($C7396,Clients!$B:$F,N$6,0)</f>
        <v>Morocco</v>
      </c>
    </row>
    <row r="7397" spans="2:14" x14ac:dyDescent="0.2">
      <c r="B7397" s="8">
        <v>1871.6880000000001</v>
      </c>
      <c r="C7397" s="2" t="s">
        <v>11178</v>
      </c>
      <c r="D7397" s="2" t="s">
        <v>51</v>
      </c>
      <c r="E7397" s="8">
        <v>1</v>
      </c>
      <c r="F7397" s="2" t="s">
        <v>11258</v>
      </c>
      <c r="G7397" s="2" t="s">
        <v>7196</v>
      </c>
      <c r="H7397" s="9">
        <v>42011</v>
      </c>
      <c r="I7397" s="2">
        <v>2015</v>
      </c>
      <c r="J7397" s="2">
        <v>1</v>
      </c>
      <c r="K7397" s="2" t="str">
        <f>VLOOKUP($C7397,Clients!$B:$F,K$6,0)</f>
        <v>Jaskolski-West</v>
      </c>
      <c r="L7397" s="2" t="str">
        <f>VLOOKUP($C7397,Clients!$B:$F,L$6,0)</f>
        <v>Foreign</v>
      </c>
      <c r="M7397" s="2" t="str">
        <f>VLOOKUP($C7397,Clients!$B:$F,M$6,0)</f>
        <v>MA</v>
      </c>
      <c r="N7397" s="2" t="str">
        <f>VLOOKUP($C7397,Clients!$B:$F,N$6,0)</f>
        <v>Morocco</v>
      </c>
    </row>
    <row r="7398" spans="2:14" x14ac:dyDescent="0.2">
      <c r="B7398" s="8">
        <v>-492.87</v>
      </c>
      <c r="C7398" s="2" t="s">
        <v>11178</v>
      </c>
      <c r="D7398" s="2" t="s">
        <v>51</v>
      </c>
      <c r="E7398" s="8">
        <v>0</v>
      </c>
      <c r="F7398" s="2" t="s">
        <v>11259</v>
      </c>
      <c r="G7398" s="2" t="s">
        <v>9191</v>
      </c>
      <c r="H7398" s="9">
        <v>42019</v>
      </c>
      <c r="I7398" s="2">
        <v>2015</v>
      </c>
      <c r="J7398" s="2">
        <v>1</v>
      </c>
      <c r="K7398" s="2" t="str">
        <f>VLOOKUP($C7398,Clients!$B:$F,K$6,0)</f>
        <v>Jaskolski-West</v>
      </c>
      <c r="L7398" s="2" t="str">
        <f>VLOOKUP($C7398,Clients!$B:$F,L$6,0)</f>
        <v>Foreign</v>
      </c>
      <c r="M7398" s="2" t="str">
        <f>VLOOKUP($C7398,Clients!$B:$F,M$6,0)</f>
        <v>MA</v>
      </c>
      <c r="N7398" s="2" t="str">
        <f>VLOOKUP($C7398,Clients!$B:$F,N$6,0)</f>
        <v>Morocco</v>
      </c>
    </row>
    <row r="7399" spans="2:14" x14ac:dyDescent="0.2">
      <c r="B7399" s="8">
        <v>21672</v>
      </c>
      <c r="C7399" s="2" t="s">
        <v>11178</v>
      </c>
      <c r="D7399" s="2" t="s">
        <v>51</v>
      </c>
      <c r="E7399" s="8">
        <v>0</v>
      </c>
      <c r="F7399" s="2" t="s">
        <v>11260</v>
      </c>
      <c r="G7399" s="2" t="s">
        <v>9204</v>
      </c>
      <c r="H7399" s="9">
        <v>42027</v>
      </c>
      <c r="I7399" s="2">
        <v>2015</v>
      </c>
      <c r="J7399" s="2">
        <v>1</v>
      </c>
      <c r="K7399" s="2" t="str">
        <f>VLOOKUP($C7399,Clients!$B:$F,K$6,0)</f>
        <v>Jaskolski-West</v>
      </c>
      <c r="L7399" s="2" t="str">
        <f>VLOOKUP($C7399,Clients!$B:$F,L$6,0)</f>
        <v>Foreign</v>
      </c>
      <c r="M7399" s="2" t="str">
        <f>VLOOKUP($C7399,Clients!$B:$F,M$6,0)</f>
        <v>MA</v>
      </c>
      <c r="N7399" s="2" t="str">
        <f>VLOOKUP($C7399,Clients!$B:$F,N$6,0)</f>
        <v>Morocco</v>
      </c>
    </row>
    <row r="7400" spans="2:14" x14ac:dyDescent="0.2">
      <c r="B7400" s="8">
        <v>21686.28</v>
      </c>
      <c r="C7400" s="2" t="s">
        <v>11178</v>
      </c>
      <c r="D7400" s="2" t="s">
        <v>51</v>
      </c>
      <c r="E7400" s="8">
        <v>0</v>
      </c>
      <c r="F7400" s="2" t="s">
        <v>11261</v>
      </c>
      <c r="G7400" s="2" t="s">
        <v>9210</v>
      </c>
      <c r="H7400" s="9">
        <v>42027</v>
      </c>
      <c r="I7400" s="2">
        <v>2015</v>
      </c>
      <c r="J7400" s="2">
        <v>1</v>
      </c>
      <c r="K7400" s="2" t="str">
        <f>VLOOKUP($C7400,Clients!$B:$F,K$6,0)</f>
        <v>Jaskolski-West</v>
      </c>
      <c r="L7400" s="2" t="str">
        <f>VLOOKUP($C7400,Clients!$B:$F,L$6,0)</f>
        <v>Foreign</v>
      </c>
      <c r="M7400" s="2" t="str">
        <f>VLOOKUP($C7400,Clients!$B:$F,M$6,0)</f>
        <v>MA</v>
      </c>
      <c r="N7400" s="2" t="str">
        <f>VLOOKUP($C7400,Clients!$B:$F,N$6,0)</f>
        <v>Morocco</v>
      </c>
    </row>
    <row r="7401" spans="2:14" x14ac:dyDescent="0.2">
      <c r="B7401" s="8">
        <v>22179.108</v>
      </c>
      <c r="C7401" s="2" t="s">
        <v>11178</v>
      </c>
      <c r="D7401" s="2" t="s">
        <v>51</v>
      </c>
      <c r="E7401" s="8">
        <v>0</v>
      </c>
      <c r="F7401" s="2" t="s">
        <v>11262</v>
      </c>
      <c r="G7401" s="2" t="s">
        <v>9212</v>
      </c>
      <c r="H7401" s="9">
        <v>42027</v>
      </c>
      <c r="I7401" s="2">
        <v>2015</v>
      </c>
      <c r="J7401" s="2">
        <v>1</v>
      </c>
      <c r="K7401" s="2" t="str">
        <f>VLOOKUP($C7401,Clients!$B:$F,K$6,0)</f>
        <v>Jaskolski-West</v>
      </c>
      <c r="L7401" s="2" t="str">
        <f>VLOOKUP($C7401,Clients!$B:$F,L$6,0)</f>
        <v>Foreign</v>
      </c>
      <c r="M7401" s="2" t="str">
        <f>VLOOKUP($C7401,Clients!$B:$F,M$6,0)</f>
        <v>MA</v>
      </c>
      <c r="N7401" s="2" t="str">
        <f>VLOOKUP($C7401,Clients!$B:$F,N$6,0)</f>
        <v>Morocco</v>
      </c>
    </row>
    <row r="7402" spans="2:14" x14ac:dyDescent="0.2">
      <c r="B7402" s="8">
        <v>22179.108</v>
      </c>
      <c r="C7402" s="2" t="s">
        <v>11178</v>
      </c>
      <c r="D7402" s="2" t="s">
        <v>51</v>
      </c>
      <c r="E7402" s="8">
        <v>0</v>
      </c>
      <c r="F7402" s="2" t="s">
        <v>11263</v>
      </c>
      <c r="G7402" s="2" t="s">
        <v>9214</v>
      </c>
      <c r="H7402" s="9">
        <v>42027</v>
      </c>
      <c r="I7402" s="2">
        <v>2015</v>
      </c>
      <c r="J7402" s="2">
        <v>1</v>
      </c>
      <c r="K7402" s="2" t="str">
        <f>VLOOKUP($C7402,Clients!$B:$F,K$6,0)</f>
        <v>Jaskolski-West</v>
      </c>
      <c r="L7402" s="2" t="str">
        <f>VLOOKUP($C7402,Clients!$B:$F,L$6,0)</f>
        <v>Foreign</v>
      </c>
      <c r="M7402" s="2" t="str">
        <f>VLOOKUP($C7402,Clients!$B:$F,M$6,0)</f>
        <v>MA</v>
      </c>
      <c r="N7402" s="2" t="str">
        <f>VLOOKUP($C7402,Clients!$B:$F,N$6,0)</f>
        <v>Morocco</v>
      </c>
    </row>
    <row r="7403" spans="2:14" x14ac:dyDescent="0.2">
      <c r="B7403" s="8">
        <v>22671.978000000003</v>
      </c>
      <c r="C7403" s="2" t="s">
        <v>11178</v>
      </c>
      <c r="D7403" s="2" t="s">
        <v>51</v>
      </c>
      <c r="E7403" s="8">
        <v>0</v>
      </c>
      <c r="F7403" s="2" t="s">
        <v>11264</v>
      </c>
      <c r="G7403" s="2" t="s">
        <v>9216</v>
      </c>
      <c r="H7403" s="9">
        <v>42032</v>
      </c>
      <c r="I7403" s="2">
        <v>2015</v>
      </c>
      <c r="J7403" s="2">
        <v>1</v>
      </c>
      <c r="K7403" s="2" t="str">
        <f>VLOOKUP($C7403,Clients!$B:$F,K$6,0)</f>
        <v>Jaskolski-West</v>
      </c>
      <c r="L7403" s="2" t="str">
        <f>VLOOKUP($C7403,Clients!$B:$F,L$6,0)</f>
        <v>Foreign</v>
      </c>
      <c r="M7403" s="2" t="str">
        <f>VLOOKUP($C7403,Clients!$B:$F,M$6,0)</f>
        <v>MA</v>
      </c>
      <c r="N7403" s="2" t="str">
        <f>VLOOKUP($C7403,Clients!$B:$F,N$6,0)</f>
        <v>Morocco</v>
      </c>
    </row>
    <row r="7404" spans="2:14" x14ac:dyDescent="0.2">
      <c r="B7404" s="8">
        <v>22179.108</v>
      </c>
      <c r="C7404" s="2" t="s">
        <v>11178</v>
      </c>
      <c r="D7404" s="2" t="s">
        <v>51</v>
      </c>
      <c r="E7404" s="8">
        <v>0</v>
      </c>
      <c r="F7404" s="2" t="s">
        <v>11265</v>
      </c>
      <c r="G7404" s="2" t="s">
        <v>9218</v>
      </c>
      <c r="H7404" s="9">
        <v>42032</v>
      </c>
      <c r="I7404" s="2">
        <v>2015</v>
      </c>
      <c r="J7404" s="2">
        <v>1</v>
      </c>
      <c r="K7404" s="2" t="str">
        <f>VLOOKUP($C7404,Clients!$B:$F,K$6,0)</f>
        <v>Jaskolski-West</v>
      </c>
      <c r="L7404" s="2" t="str">
        <f>VLOOKUP($C7404,Clients!$B:$F,L$6,0)</f>
        <v>Foreign</v>
      </c>
      <c r="M7404" s="2" t="str">
        <f>VLOOKUP($C7404,Clients!$B:$F,M$6,0)</f>
        <v>MA</v>
      </c>
      <c r="N7404" s="2" t="str">
        <f>VLOOKUP($C7404,Clients!$B:$F,N$6,0)</f>
        <v>Morocco</v>
      </c>
    </row>
    <row r="7405" spans="2:14" x14ac:dyDescent="0.2">
      <c r="B7405" s="8">
        <v>22179.108</v>
      </c>
      <c r="C7405" s="2" t="s">
        <v>11178</v>
      </c>
      <c r="D7405" s="2" t="s">
        <v>51</v>
      </c>
      <c r="E7405" s="8">
        <v>0</v>
      </c>
      <c r="F7405" s="2" t="s">
        <v>11266</v>
      </c>
      <c r="G7405" s="2" t="s">
        <v>9220</v>
      </c>
      <c r="H7405" s="9">
        <v>42033</v>
      </c>
      <c r="I7405" s="2">
        <v>2015</v>
      </c>
      <c r="J7405" s="2">
        <v>1</v>
      </c>
      <c r="K7405" s="2" t="str">
        <f>VLOOKUP($C7405,Clients!$B:$F,K$6,0)</f>
        <v>Jaskolski-West</v>
      </c>
      <c r="L7405" s="2" t="str">
        <f>VLOOKUP($C7405,Clients!$B:$F,L$6,0)</f>
        <v>Foreign</v>
      </c>
      <c r="M7405" s="2" t="str">
        <f>VLOOKUP($C7405,Clients!$B:$F,M$6,0)</f>
        <v>MA</v>
      </c>
      <c r="N7405" s="2" t="str">
        <f>VLOOKUP($C7405,Clients!$B:$F,N$6,0)</f>
        <v>Morocco</v>
      </c>
    </row>
    <row r="7406" spans="2:14" x14ac:dyDescent="0.2">
      <c r="B7406" s="8">
        <v>22179.108</v>
      </c>
      <c r="C7406" s="2" t="s">
        <v>11178</v>
      </c>
      <c r="D7406" s="2" t="s">
        <v>51</v>
      </c>
      <c r="E7406" s="8">
        <v>0</v>
      </c>
      <c r="F7406" s="2" t="s">
        <v>11267</v>
      </c>
      <c r="G7406" s="2" t="s">
        <v>9222</v>
      </c>
      <c r="H7406" s="9">
        <v>42034</v>
      </c>
      <c r="I7406" s="2">
        <v>2015</v>
      </c>
      <c r="J7406" s="2">
        <v>1</v>
      </c>
      <c r="K7406" s="2" t="str">
        <f>VLOOKUP($C7406,Clients!$B:$F,K$6,0)</f>
        <v>Jaskolski-West</v>
      </c>
      <c r="L7406" s="2" t="str">
        <f>VLOOKUP($C7406,Clients!$B:$F,L$6,0)</f>
        <v>Foreign</v>
      </c>
      <c r="M7406" s="2" t="str">
        <f>VLOOKUP($C7406,Clients!$B:$F,M$6,0)</f>
        <v>MA</v>
      </c>
      <c r="N7406" s="2" t="str">
        <f>VLOOKUP($C7406,Clients!$B:$F,N$6,0)</f>
        <v>Morocco</v>
      </c>
    </row>
    <row r="7407" spans="2:14" x14ac:dyDescent="0.2">
      <c r="B7407" s="8">
        <v>22179.108</v>
      </c>
      <c r="C7407" s="2" t="s">
        <v>11178</v>
      </c>
      <c r="D7407" s="2" t="s">
        <v>51</v>
      </c>
      <c r="E7407" s="8">
        <v>0</v>
      </c>
      <c r="F7407" s="2" t="s">
        <v>11268</v>
      </c>
      <c r="G7407" s="2" t="s">
        <v>9329</v>
      </c>
      <c r="H7407" s="9">
        <v>42062</v>
      </c>
      <c r="I7407" s="2">
        <v>2015</v>
      </c>
      <c r="J7407" s="2">
        <v>2</v>
      </c>
      <c r="K7407" s="2" t="str">
        <f>VLOOKUP($C7407,Clients!$B:$F,K$6,0)</f>
        <v>Jaskolski-West</v>
      </c>
      <c r="L7407" s="2" t="str">
        <f>VLOOKUP($C7407,Clients!$B:$F,L$6,0)</f>
        <v>Foreign</v>
      </c>
      <c r="M7407" s="2" t="str">
        <f>VLOOKUP($C7407,Clients!$B:$F,M$6,0)</f>
        <v>MA</v>
      </c>
      <c r="N7407" s="2" t="str">
        <f>VLOOKUP($C7407,Clients!$B:$F,N$6,0)</f>
        <v>Morocco</v>
      </c>
    </row>
    <row r="7408" spans="2:14" x14ac:dyDescent="0.2">
      <c r="B7408" s="8">
        <v>22179.108</v>
      </c>
      <c r="C7408" s="2" t="s">
        <v>11178</v>
      </c>
      <c r="D7408" s="2" t="s">
        <v>51</v>
      </c>
      <c r="E7408" s="8">
        <v>0</v>
      </c>
      <c r="F7408" s="2" t="s">
        <v>11269</v>
      </c>
      <c r="G7408" s="2" t="s">
        <v>9331</v>
      </c>
      <c r="H7408" s="9">
        <v>42062</v>
      </c>
      <c r="I7408" s="2">
        <v>2015</v>
      </c>
      <c r="J7408" s="2">
        <v>2</v>
      </c>
      <c r="K7408" s="2" t="str">
        <f>VLOOKUP($C7408,Clients!$B:$F,K$6,0)</f>
        <v>Jaskolski-West</v>
      </c>
      <c r="L7408" s="2" t="str">
        <f>VLOOKUP($C7408,Clients!$B:$F,L$6,0)</f>
        <v>Foreign</v>
      </c>
      <c r="M7408" s="2" t="str">
        <f>VLOOKUP($C7408,Clients!$B:$F,M$6,0)</f>
        <v>MA</v>
      </c>
      <c r="N7408" s="2" t="str">
        <f>VLOOKUP($C7408,Clients!$B:$F,N$6,0)</f>
        <v>Morocco</v>
      </c>
    </row>
    <row r="7409" spans="2:14" x14ac:dyDescent="0.2">
      <c r="B7409" s="8">
        <v>22179.108</v>
      </c>
      <c r="C7409" s="2" t="s">
        <v>11178</v>
      </c>
      <c r="D7409" s="2" t="s">
        <v>51</v>
      </c>
      <c r="E7409" s="8">
        <v>0</v>
      </c>
      <c r="F7409" s="2" t="s">
        <v>11270</v>
      </c>
      <c r="G7409" s="2" t="s">
        <v>9333</v>
      </c>
      <c r="H7409" s="9">
        <v>42062</v>
      </c>
      <c r="I7409" s="2">
        <v>2015</v>
      </c>
      <c r="J7409" s="2">
        <v>2</v>
      </c>
      <c r="K7409" s="2" t="str">
        <f>VLOOKUP($C7409,Clients!$B:$F,K$6,0)</f>
        <v>Jaskolski-West</v>
      </c>
      <c r="L7409" s="2" t="str">
        <f>VLOOKUP($C7409,Clients!$B:$F,L$6,0)</f>
        <v>Foreign</v>
      </c>
      <c r="M7409" s="2" t="str">
        <f>VLOOKUP($C7409,Clients!$B:$F,M$6,0)</f>
        <v>MA</v>
      </c>
      <c r="N7409" s="2" t="str">
        <f>VLOOKUP($C7409,Clients!$B:$F,N$6,0)</f>
        <v>Morocco</v>
      </c>
    </row>
    <row r="7410" spans="2:14" x14ac:dyDescent="0.2">
      <c r="B7410" s="8">
        <v>22179.108</v>
      </c>
      <c r="C7410" s="2" t="s">
        <v>11178</v>
      </c>
      <c r="D7410" s="2" t="s">
        <v>51</v>
      </c>
      <c r="E7410" s="8">
        <v>0</v>
      </c>
      <c r="F7410" s="2" t="s">
        <v>11271</v>
      </c>
      <c r="G7410" s="2" t="s">
        <v>9311</v>
      </c>
      <c r="H7410" s="9">
        <v>42062</v>
      </c>
      <c r="I7410" s="2">
        <v>2015</v>
      </c>
      <c r="J7410" s="2">
        <v>2</v>
      </c>
      <c r="K7410" s="2" t="str">
        <f>VLOOKUP($C7410,Clients!$B:$F,K$6,0)</f>
        <v>Jaskolski-West</v>
      </c>
      <c r="L7410" s="2" t="str">
        <f>VLOOKUP($C7410,Clients!$B:$F,L$6,0)</f>
        <v>Foreign</v>
      </c>
      <c r="M7410" s="2" t="str">
        <f>VLOOKUP($C7410,Clients!$B:$F,M$6,0)</f>
        <v>MA</v>
      </c>
      <c r="N7410" s="2" t="str">
        <f>VLOOKUP($C7410,Clients!$B:$F,N$6,0)</f>
        <v>Morocco</v>
      </c>
    </row>
    <row r="7411" spans="2:14" x14ac:dyDescent="0.2">
      <c r="B7411" s="8">
        <v>22179.108</v>
      </c>
      <c r="C7411" s="2" t="s">
        <v>11178</v>
      </c>
      <c r="D7411" s="2" t="s">
        <v>51</v>
      </c>
      <c r="E7411" s="8">
        <v>0</v>
      </c>
      <c r="F7411" s="2" t="s">
        <v>11272</v>
      </c>
      <c r="G7411" s="2" t="s">
        <v>9313</v>
      </c>
      <c r="H7411" s="9">
        <v>42062</v>
      </c>
      <c r="I7411" s="2">
        <v>2015</v>
      </c>
      <c r="J7411" s="2">
        <v>2</v>
      </c>
      <c r="K7411" s="2" t="str">
        <f>VLOOKUP($C7411,Clients!$B:$F,K$6,0)</f>
        <v>Jaskolski-West</v>
      </c>
      <c r="L7411" s="2" t="str">
        <f>VLOOKUP($C7411,Clients!$B:$F,L$6,0)</f>
        <v>Foreign</v>
      </c>
      <c r="M7411" s="2" t="str">
        <f>VLOOKUP($C7411,Clients!$B:$F,M$6,0)</f>
        <v>MA</v>
      </c>
      <c r="N7411" s="2" t="str">
        <f>VLOOKUP($C7411,Clients!$B:$F,N$6,0)</f>
        <v>Morocco</v>
      </c>
    </row>
    <row r="7412" spans="2:14" x14ac:dyDescent="0.2">
      <c r="B7412" s="8">
        <v>22179.108</v>
      </c>
      <c r="C7412" s="2" t="s">
        <v>11178</v>
      </c>
      <c r="D7412" s="2" t="s">
        <v>51</v>
      </c>
      <c r="E7412" s="8">
        <v>0</v>
      </c>
      <c r="F7412" s="2" t="s">
        <v>11273</v>
      </c>
      <c r="G7412" s="2" t="s">
        <v>9343</v>
      </c>
      <c r="H7412" s="9">
        <v>42067</v>
      </c>
      <c r="I7412" s="2">
        <v>2015</v>
      </c>
      <c r="J7412" s="2">
        <v>3</v>
      </c>
      <c r="K7412" s="2" t="str">
        <f>VLOOKUP($C7412,Clients!$B:$F,K$6,0)</f>
        <v>Jaskolski-West</v>
      </c>
      <c r="L7412" s="2" t="str">
        <f>VLOOKUP($C7412,Clients!$B:$F,L$6,0)</f>
        <v>Foreign</v>
      </c>
      <c r="M7412" s="2" t="str">
        <f>VLOOKUP($C7412,Clients!$B:$F,M$6,0)</f>
        <v>MA</v>
      </c>
      <c r="N7412" s="2" t="str">
        <f>VLOOKUP($C7412,Clients!$B:$F,N$6,0)</f>
        <v>Morocco</v>
      </c>
    </row>
    <row r="7413" spans="2:14" x14ac:dyDescent="0.2">
      <c r="B7413" s="8">
        <v>22179.108</v>
      </c>
      <c r="C7413" s="2" t="s">
        <v>11178</v>
      </c>
      <c r="D7413" s="2" t="s">
        <v>51</v>
      </c>
      <c r="E7413" s="8">
        <v>0</v>
      </c>
      <c r="F7413" s="2" t="s">
        <v>11274</v>
      </c>
      <c r="G7413" s="2" t="s">
        <v>9345</v>
      </c>
      <c r="H7413" s="9">
        <v>42067</v>
      </c>
      <c r="I7413" s="2">
        <v>2015</v>
      </c>
      <c r="J7413" s="2">
        <v>3</v>
      </c>
      <c r="K7413" s="2" t="str">
        <f>VLOOKUP($C7413,Clients!$B:$F,K$6,0)</f>
        <v>Jaskolski-West</v>
      </c>
      <c r="L7413" s="2" t="str">
        <f>VLOOKUP($C7413,Clients!$B:$F,L$6,0)</f>
        <v>Foreign</v>
      </c>
      <c r="M7413" s="2" t="str">
        <f>VLOOKUP($C7413,Clients!$B:$F,M$6,0)</f>
        <v>MA</v>
      </c>
      <c r="N7413" s="2" t="str">
        <f>VLOOKUP($C7413,Clients!$B:$F,N$6,0)</f>
        <v>Morocco</v>
      </c>
    </row>
    <row r="7414" spans="2:14" x14ac:dyDescent="0.2">
      <c r="B7414" s="8">
        <v>22179.108</v>
      </c>
      <c r="C7414" s="2" t="s">
        <v>11178</v>
      </c>
      <c r="D7414" s="2" t="s">
        <v>51</v>
      </c>
      <c r="E7414" s="8">
        <v>0</v>
      </c>
      <c r="F7414" s="2" t="s">
        <v>11275</v>
      </c>
      <c r="G7414" s="2" t="s">
        <v>9347</v>
      </c>
      <c r="H7414" s="9">
        <v>42067</v>
      </c>
      <c r="I7414" s="2">
        <v>2015</v>
      </c>
      <c r="J7414" s="2">
        <v>3</v>
      </c>
      <c r="K7414" s="2" t="str">
        <f>VLOOKUP($C7414,Clients!$B:$F,K$6,0)</f>
        <v>Jaskolski-West</v>
      </c>
      <c r="L7414" s="2" t="str">
        <f>VLOOKUP($C7414,Clients!$B:$F,L$6,0)</f>
        <v>Foreign</v>
      </c>
      <c r="M7414" s="2" t="str">
        <f>VLOOKUP($C7414,Clients!$B:$F,M$6,0)</f>
        <v>MA</v>
      </c>
      <c r="N7414" s="2" t="str">
        <f>VLOOKUP($C7414,Clients!$B:$F,N$6,0)</f>
        <v>Morocco</v>
      </c>
    </row>
    <row r="7415" spans="2:14" x14ac:dyDescent="0.2">
      <c r="B7415" s="8">
        <v>22179.108</v>
      </c>
      <c r="C7415" s="2" t="s">
        <v>11178</v>
      </c>
      <c r="D7415" s="2" t="s">
        <v>51</v>
      </c>
      <c r="E7415" s="8">
        <v>0</v>
      </c>
      <c r="F7415" s="2" t="s">
        <v>11276</v>
      </c>
      <c r="G7415" s="2" t="s">
        <v>9349</v>
      </c>
      <c r="H7415" s="9">
        <v>42067</v>
      </c>
      <c r="I7415" s="2">
        <v>2015</v>
      </c>
      <c r="J7415" s="2">
        <v>3</v>
      </c>
      <c r="K7415" s="2" t="str">
        <f>VLOOKUP($C7415,Clients!$B:$F,K$6,0)</f>
        <v>Jaskolski-West</v>
      </c>
      <c r="L7415" s="2" t="str">
        <f>VLOOKUP($C7415,Clients!$B:$F,L$6,0)</f>
        <v>Foreign</v>
      </c>
      <c r="M7415" s="2" t="str">
        <f>VLOOKUP($C7415,Clients!$B:$F,M$6,0)</f>
        <v>MA</v>
      </c>
      <c r="N7415" s="2" t="str">
        <f>VLOOKUP($C7415,Clients!$B:$F,N$6,0)</f>
        <v>Morocco</v>
      </c>
    </row>
    <row r="7416" spans="2:14" x14ac:dyDescent="0.2">
      <c r="B7416" s="8">
        <v>18236.189999999999</v>
      </c>
      <c r="C7416" s="2" t="s">
        <v>11178</v>
      </c>
      <c r="D7416" s="2" t="s">
        <v>51</v>
      </c>
      <c r="E7416" s="8">
        <v>0</v>
      </c>
      <c r="F7416" s="2" t="s">
        <v>11277</v>
      </c>
      <c r="G7416" s="2" t="s">
        <v>9351</v>
      </c>
      <c r="H7416" s="9">
        <v>42067</v>
      </c>
      <c r="I7416" s="2">
        <v>2015</v>
      </c>
      <c r="J7416" s="2">
        <v>3</v>
      </c>
      <c r="K7416" s="2" t="str">
        <f>VLOOKUP($C7416,Clients!$B:$F,K$6,0)</f>
        <v>Jaskolski-West</v>
      </c>
      <c r="L7416" s="2" t="str">
        <f>VLOOKUP($C7416,Clients!$B:$F,L$6,0)</f>
        <v>Foreign</v>
      </c>
      <c r="M7416" s="2" t="str">
        <f>VLOOKUP($C7416,Clients!$B:$F,M$6,0)</f>
        <v>MA</v>
      </c>
      <c r="N7416" s="2" t="str">
        <f>VLOOKUP($C7416,Clients!$B:$F,N$6,0)</f>
        <v>Morocco</v>
      </c>
    </row>
    <row r="7417" spans="2:14" x14ac:dyDescent="0.2">
      <c r="B7417" s="8">
        <v>22179.108</v>
      </c>
      <c r="C7417" s="2" t="s">
        <v>11178</v>
      </c>
      <c r="D7417" s="2" t="s">
        <v>51</v>
      </c>
      <c r="E7417" s="8">
        <v>0</v>
      </c>
      <c r="F7417" s="2" t="s">
        <v>11278</v>
      </c>
      <c r="G7417" s="2" t="s">
        <v>9353</v>
      </c>
      <c r="H7417" s="9">
        <v>42067</v>
      </c>
      <c r="I7417" s="2">
        <v>2015</v>
      </c>
      <c r="J7417" s="2">
        <v>3</v>
      </c>
      <c r="K7417" s="2" t="str">
        <f>VLOOKUP($C7417,Clients!$B:$F,K$6,0)</f>
        <v>Jaskolski-West</v>
      </c>
      <c r="L7417" s="2" t="str">
        <f>VLOOKUP($C7417,Clients!$B:$F,L$6,0)</f>
        <v>Foreign</v>
      </c>
      <c r="M7417" s="2" t="str">
        <f>VLOOKUP($C7417,Clients!$B:$F,M$6,0)</f>
        <v>MA</v>
      </c>
      <c r="N7417" s="2" t="str">
        <f>VLOOKUP($C7417,Clients!$B:$F,N$6,0)</f>
        <v>Morocco</v>
      </c>
    </row>
    <row r="7418" spans="2:14" x14ac:dyDescent="0.2">
      <c r="B7418" s="8">
        <v>22179.108</v>
      </c>
      <c r="C7418" s="2" t="s">
        <v>11178</v>
      </c>
      <c r="D7418" s="2" t="s">
        <v>51</v>
      </c>
      <c r="E7418" s="8">
        <v>0</v>
      </c>
      <c r="F7418" s="2" t="s">
        <v>11279</v>
      </c>
      <c r="G7418" s="2" t="s">
        <v>9365</v>
      </c>
      <c r="H7418" s="9">
        <v>42072</v>
      </c>
      <c r="I7418" s="2">
        <v>2015</v>
      </c>
      <c r="J7418" s="2">
        <v>3</v>
      </c>
      <c r="K7418" s="2" t="str">
        <f>VLOOKUP($C7418,Clients!$B:$F,K$6,0)</f>
        <v>Jaskolski-West</v>
      </c>
      <c r="L7418" s="2" t="str">
        <f>VLOOKUP($C7418,Clients!$B:$F,L$6,0)</f>
        <v>Foreign</v>
      </c>
      <c r="M7418" s="2" t="str">
        <f>VLOOKUP($C7418,Clients!$B:$F,M$6,0)</f>
        <v>MA</v>
      </c>
      <c r="N7418" s="2" t="str">
        <f>VLOOKUP($C7418,Clients!$B:$F,N$6,0)</f>
        <v>Morocco</v>
      </c>
    </row>
    <row r="7419" spans="2:14" x14ac:dyDescent="0.2">
      <c r="B7419" s="8">
        <v>22179.108</v>
      </c>
      <c r="C7419" s="2" t="s">
        <v>11178</v>
      </c>
      <c r="D7419" s="2" t="s">
        <v>51</v>
      </c>
      <c r="E7419" s="8">
        <v>0</v>
      </c>
      <c r="F7419" s="2" t="s">
        <v>11280</v>
      </c>
      <c r="G7419" s="2" t="s">
        <v>9367</v>
      </c>
      <c r="H7419" s="9">
        <v>42073</v>
      </c>
      <c r="I7419" s="2">
        <v>2015</v>
      </c>
      <c r="J7419" s="2">
        <v>3</v>
      </c>
      <c r="K7419" s="2" t="str">
        <f>VLOOKUP($C7419,Clients!$B:$F,K$6,0)</f>
        <v>Jaskolski-West</v>
      </c>
      <c r="L7419" s="2" t="str">
        <f>VLOOKUP($C7419,Clients!$B:$F,L$6,0)</f>
        <v>Foreign</v>
      </c>
      <c r="M7419" s="2" t="str">
        <f>VLOOKUP($C7419,Clients!$B:$F,M$6,0)</f>
        <v>MA</v>
      </c>
      <c r="N7419" s="2" t="str">
        <f>VLOOKUP($C7419,Clients!$B:$F,N$6,0)</f>
        <v>Morocco</v>
      </c>
    </row>
    <row r="7420" spans="2:14" x14ac:dyDescent="0.2">
      <c r="B7420" s="8">
        <v>16264.668</v>
      </c>
      <c r="C7420" s="2" t="s">
        <v>11178</v>
      </c>
      <c r="D7420" s="2" t="s">
        <v>51</v>
      </c>
      <c r="E7420" s="8">
        <v>0</v>
      </c>
      <c r="F7420" s="2" t="s">
        <v>11281</v>
      </c>
      <c r="G7420" s="2" t="s">
        <v>9375</v>
      </c>
      <c r="H7420" s="9">
        <v>42076</v>
      </c>
      <c r="I7420" s="2">
        <v>2015</v>
      </c>
      <c r="J7420" s="2">
        <v>3</v>
      </c>
      <c r="K7420" s="2" t="str">
        <f>VLOOKUP($C7420,Clients!$B:$F,K$6,0)</f>
        <v>Jaskolski-West</v>
      </c>
      <c r="L7420" s="2" t="str">
        <f>VLOOKUP($C7420,Clients!$B:$F,L$6,0)</f>
        <v>Foreign</v>
      </c>
      <c r="M7420" s="2" t="str">
        <f>VLOOKUP($C7420,Clients!$B:$F,M$6,0)</f>
        <v>MA</v>
      </c>
      <c r="N7420" s="2" t="str">
        <f>VLOOKUP($C7420,Clients!$B:$F,N$6,0)</f>
        <v>Morocco</v>
      </c>
    </row>
    <row r="7421" spans="2:14" x14ac:dyDescent="0.2">
      <c r="B7421" s="8">
        <v>22967.7</v>
      </c>
      <c r="C7421" s="2" t="s">
        <v>11178</v>
      </c>
      <c r="D7421" s="2" t="s">
        <v>51</v>
      </c>
      <c r="E7421" s="8">
        <v>0</v>
      </c>
      <c r="F7421" s="2" t="s">
        <v>11282</v>
      </c>
      <c r="G7421" s="2" t="s">
        <v>9377</v>
      </c>
      <c r="H7421" s="9">
        <v>42076</v>
      </c>
      <c r="I7421" s="2">
        <v>2015</v>
      </c>
      <c r="J7421" s="2">
        <v>3</v>
      </c>
      <c r="K7421" s="2" t="str">
        <f>VLOOKUP($C7421,Clients!$B:$F,K$6,0)</f>
        <v>Jaskolski-West</v>
      </c>
      <c r="L7421" s="2" t="str">
        <f>VLOOKUP($C7421,Clients!$B:$F,L$6,0)</f>
        <v>Foreign</v>
      </c>
      <c r="M7421" s="2" t="str">
        <f>VLOOKUP($C7421,Clients!$B:$F,M$6,0)</f>
        <v>MA</v>
      </c>
      <c r="N7421" s="2" t="str">
        <f>VLOOKUP($C7421,Clients!$B:$F,N$6,0)</f>
        <v>Morocco</v>
      </c>
    </row>
    <row r="7422" spans="2:14" x14ac:dyDescent="0.2">
      <c r="B7422" s="8">
        <v>22179.108</v>
      </c>
      <c r="C7422" s="2" t="s">
        <v>11178</v>
      </c>
      <c r="D7422" s="2" t="s">
        <v>51</v>
      </c>
      <c r="E7422" s="8">
        <v>0</v>
      </c>
      <c r="F7422" s="2" t="s">
        <v>11283</v>
      </c>
      <c r="G7422" s="2" t="s">
        <v>9379</v>
      </c>
      <c r="H7422" s="9">
        <v>42079</v>
      </c>
      <c r="I7422" s="2">
        <v>2015</v>
      </c>
      <c r="J7422" s="2">
        <v>3</v>
      </c>
      <c r="K7422" s="2" t="str">
        <f>VLOOKUP($C7422,Clients!$B:$F,K$6,0)</f>
        <v>Jaskolski-West</v>
      </c>
      <c r="L7422" s="2" t="str">
        <f>VLOOKUP($C7422,Clients!$B:$F,L$6,0)</f>
        <v>Foreign</v>
      </c>
      <c r="M7422" s="2" t="str">
        <f>VLOOKUP($C7422,Clients!$B:$F,M$6,0)</f>
        <v>MA</v>
      </c>
      <c r="N7422" s="2" t="str">
        <f>VLOOKUP($C7422,Clients!$B:$F,N$6,0)</f>
        <v>Morocco</v>
      </c>
    </row>
    <row r="7423" spans="2:14" x14ac:dyDescent="0.2">
      <c r="B7423" s="8">
        <v>22179.108</v>
      </c>
      <c r="C7423" s="2" t="s">
        <v>11178</v>
      </c>
      <c r="D7423" s="2" t="s">
        <v>51</v>
      </c>
      <c r="E7423" s="8">
        <v>0</v>
      </c>
      <c r="F7423" s="2" t="s">
        <v>11284</v>
      </c>
      <c r="G7423" s="2" t="s">
        <v>9381</v>
      </c>
      <c r="H7423" s="9">
        <v>42079</v>
      </c>
      <c r="I7423" s="2">
        <v>2015</v>
      </c>
      <c r="J7423" s="2">
        <v>3</v>
      </c>
      <c r="K7423" s="2" t="str">
        <f>VLOOKUP($C7423,Clients!$B:$F,K$6,0)</f>
        <v>Jaskolski-West</v>
      </c>
      <c r="L7423" s="2" t="str">
        <f>VLOOKUP($C7423,Clients!$B:$F,L$6,0)</f>
        <v>Foreign</v>
      </c>
      <c r="M7423" s="2" t="str">
        <f>VLOOKUP($C7423,Clients!$B:$F,M$6,0)</f>
        <v>MA</v>
      </c>
      <c r="N7423" s="2" t="str">
        <f>VLOOKUP($C7423,Clients!$B:$F,N$6,0)</f>
        <v>Morocco</v>
      </c>
    </row>
    <row r="7424" spans="2:14" x14ac:dyDescent="0.2">
      <c r="B7424" s="8">
        <v>16264.668</v>
      </c>
      <c r="C7424" s="2" t="s">
        <v>11178</v>
      </c>
      <c r="D7424" s="2" t="s">
        <v>51</v>
      </c>
      <c r="E7424" s="8">
        <v>0</v>
      </c>
      <c r="F7424" s="2" t="s">
        <v>11285</v>
      </c>
      <c r="G7424" s="2" t="s">
        <v>9383</v>
      </c>
      <c r="H7424" s="9">
        <v>42080</v>
      </c>
      <c r="I7424" s="2">
        <v>2015</v>
      </c>
      <c r="J7424" s="2">
        <v>3</v>
      </c>
      <c r="K7424" s="2" t="str">
        <f>VLOOKUP($C7424,Clients!$B:$F,K$6,0)</f>
        <v>Jaskolski-West</v>
      </c>
      <c r="L7424" s="2" t="str">
        <f>VLOOKUP($C7424,Clients!$B:$F,L$6,0)</f>
        <v>Foreign</v>
      </c>
      <c r="M7424" s="2" t="str">
        <f>VLOOKUP($C7424,Clients!$B:$F,M$6,0)</f>
        <v>MA</v>
      </c>
      <c r="N7424" s="2" t="str">
        <f>VLOOKUP($C7424,Clients!$B:$F,N$6,0)</f>
        <v>Morocco</v>
      </c>
    </row>
    <row r="7425" spans="2:14" x14ac:dyDescent="0.2">
      <c r="B7425" s="8">
        <v>16264.668</v>
      </c>
      <c r="C7425" s="2" t="s">
        <v>11178</v>
      </c>
      <c r="D7425" s="2" t="s">
        <v>51</v>
      </c>
      <c r="E7425" s="8">
        <v>0</v>
      </c>
      <c r="F7425" s="2" t="s">
        <v>11286</v>
      </c>
      <c r="G7425" s="2" t="s">
        <v>9436</v>
      </c>
      <c r="H7425" s="9">
        <v>42102</v>
      </c>
      <c r="I7425" s="2">
        <v>2015</v>
      </c>
      <c r="J7425" s="2">
        <v>4</v>
      </c>
      <c r="K7425" s="2" t="str">
        <f>VLOOKUP($C7425,Clients!$B:$F,K$6,0)</f>
        <v>Jaskolski-West</v>
      </c>
      <c r="L7425" s="2" t="str">
        <f>VLOOKUP($C7425,Clients!$B:$F,L$6,0)</f>
        <v>Foreign</v>
      </c>
      <c r="M7425" s="2" t="str">
        <f>VLOOKUP($C7425,Clients!$B:$F,M$6,0)</f>
        <v>MA</v>
      </c>
      <c r="N7425" s="2" t="str">
        <f>VLOOKUP($C7425,Clients!$B:$F,N$6,0)</f>
        <v>Morocco</v>
      </c>
    </row>
    <row r="7426" spans="2:14" x14ac:dyDescent="0.2">
      <c r="B7426" s="8">
        <v>22179.108</v>
      </c>
      <c r="C7426" s="2" t="s">
        <v>11178</v>
      </c>
      <c r="D7426" s="2" t="s">
        <v>51</v>
      </c>
      <c r="E7426" s="8">
        <v>0</v>
      </c>
      <c r="F7426" s="2" t="s">
        <v>11287</v>
      </c>
      <c r="G7426" s="2" t="s">
        <v>9438</v>
      </c>
      <c r="H7426" s="9">
        <v>42102</v>
      </c>
      <c r="I7426" s="2">
        <v>2015</v>
      </c>
      <c r="J7426" s="2">
        <v>4</v>
      </c>
      <c r="K7426" s="2" t="str">
        <f>VLOOKUP($C7426,Clients!$B:$F,K$6,0)</f>
        <v>Jaskolski-West</v>
      </c>
      <c r="L7426" s="2" t="str">
        <f>VLOOKUP($C7426,Clients!$B:$F,L$6,0)</f>
        <v>Foreign</v>
      </c>
      <c r="M7426" s="2" t="str">
        <f>VLOOKUP($C7426,Clients!$B:$F,M$6,0)</f>
        <v>MA</v>
      </c>
      <c r="N7426" s="2" t="str">
        <f>VLOOKUP($C7426,Clients!$B:$F,N$6,0)</f>
        <v>Morocco</v>
      </c>
    </row>
    <row r="7427" spans="2:14" x14ac:dyDescent="0.2">
      <c r="B7427" s="8">
        <v>22179.108</v>
      </c>
      <c r="C7427" s="2" t="s">
        <v>11178</v>
      </c>
      <c r="D7427" s="2" t="s">
        <v>51</v>
      </c>
      <c r="E7427" s="8">
        <v>0</v>
      </c>
      <c r="F7427" s="2" t="s">
        <v>11288</v>
      </c>
      <c r="G7427" s="2" t="s">
        <v>9440</v>
      </c>
      <c r="H7427" s="9">
        <v>42102</v>
      </c>
      <c r="I7427" s="2">
        <v>2015</v>
      </c>
      <c r="J7427" s="2">
        <v>4</v>
      </c>
      <c r="K7427" s="2" t="str">
        <f>VLOOKUP($C7427,Clients!$B:$F,K$6,0)</f>
        <v>Jaskolski-West</v>
      </c>
      <c r="L7427" s="2" t="str">
        <f>VLOOKUP($C7427,Clients!$B:$F,L$6,0)</f>
        <v>Foreign</v>
      </c>
      <c r="M7427" s="2" t="str">
        <f>VLOOKUP($C7427,Clients!$B:$F,M$6,0)</f>
        <v>MA</v>
      </c>
      <c r="N7427" s="2" t="str">
        <f>VLOOKUP($C7427,Clients!$B:$F,N$6,0)</f>
        <v>Morocco</v>
      </c>
    </row>
    <row r="7428" spans="2:14" x14ac:dyDescent="0.2">
      <c r="B7428" s="8">
        <v>22179.108</v>
      </c>
      <c r="C7428" s="2" t="s">
        <v>11178</v>
      </c>
      <c r="D7428" s="2" t="s">
        <v>51</v>
      </c>
      <c r="E7428" s="8">
        <v>0</v>
      </c>
      <c r="F7428" s="2" t="s">
        <v>11289</v>
      </c>
      <c r="G7428" s="2" t="s">
        <v>9442</v>
      </c>
      <c r="H7428" s="9">
        <v>42102</v>
      </c>
      <c r="I7428" s="2">
        <v>2015</v>
      </c>
      <c r="J7428" s="2">
        <v>4</v>
      </c>
      <c r="K7428" s="2" t="str">
        <f>VLOOKUP($C7428,Clients!$B:$F,K$6,0)</f>
        <v>Jaskolski-West</v>
      </c>
      <c r="L7428" s="2" t="str">
        <f>VLOOKUP($C7428,Clients!$B:$F,L$6,0)</f>
        <v>Foreign</v>
      </c>
      <c r="M7428" s="2" t="str">
        <f>VLOOKUP($C7428,Clients!$B:$F,M$6,0)</f>
        <v>MA</v>
      </c>
      <c r="N7428" s="2" t="str">
        <f>VLOOKUP($C7428,Clients!$B:$F,N$6,0)</f>
        <v>Morocco</v>
      </c>
    </row>
    <row r="7429" spans="2:14" x14ac:dyDescent="0.2">
      <c r="B7429" s="8">
        <v>22179.108</v>
      </c>
      <c r="C7429" s="2" t="s">
        <v>11178</v>
      </c>
      <c r="D7429" s="2" t="s">
        <v>51</v>
      </c>
      <c r="E7429" s="8">
        <v>0</v>
      </c>
      <c r="F7429" s="2" t="s">
        <v>11290</v>
      </c>
      <c r="G7429" s="2" t="s">
        <v>9444</v>
      </c>
      <c r="H7429" s="9">
        <v>42102</v>
      </c>
      <c r="I7429" s="2">
        <v>2015</v>
      </c>
      <c r="J7429" s="2">
        <v>4</v>
      </c>
      <c r="K7429" s="2" t="str">
        <f>VLOOKUP($C7429,Clients!$B:$F,K$6,0)</f>
        <v>Jaskolski-West</v>
      </c>
      <c r="L7429" s="2" t="str">
        <f>VLOOKUP($C7429,Clients!$B:$F,L$6,0)</f>
        <v>Foreign</v>
      </c>
      <c r="M7429" s="2" t="str">
        <f>VLOOKUP($C7429,Clients!$B:$F,M$6,0)</f>
        <v>MA</v>
      </c>
      <c r="N7429" s="2" t="str">
        <f>VLOOKUP($C7429,Clients!$B:$F,N$6,0)</f>
        <v>Morocco</v>
      </c>
    </row>
    <row r="7430" spans="2:14" x14ac:dyDescent="0.2">
      <c r="B7430" s="8">
        <v>22179.108</v>
      </c>
      <c r="C7430" s="2" t="s">
        <v>11178</v>
      </c>
      <c r="D7430" s="2" t="s">
        <v>51</v>
      </c>
      <c r="E7430" s="8">
        <v>0</v>
      </c>
      <c r="F7430" s="2" t="s">
        <v>11291</v>
      </c>
      <c r="G7430" s="2" t="s">
        <v>9448</v>
      </c>
      <c r="H7430" s="9">
        <v>42102</v>
      </c>
      <c r="I7430" s="2">
        <v>2015</v>
      </c>
      <c r="J7430" s="2">
        <v>4</v>
      </c>
      <c r="K7430" s="2" t="str">
        <f>VLOOKUP($C7430,Clients!$B:$F,K$6,0)</f>
        <v>Jaskolski-West</v>
      </c>
      <c r="L7430" s="2" t="str">
        <f>VLOOKUP($C7430,Clients!$B:$F,L$6,0)</f>
        <v>Foreign</v>
      </c>
      <c r="M7430" s="2" t="str">
        <f>VLOOKUP($C7430,Clients!$B:$F,M$6,0)</f>
        <v>MA</v>
      </c>
      <c r="N7430" s="2" t="str">
        <f>VLOOKUP($C7430,Clients!$B:$F,N$6,0)</f>
        <v>Morocco</v>
      </c>
    </row>
    <row r="7431" spans="2:14" x14ac:dyDescent="0.2">
      <c r="B7431" s="8">
        <v>22179.108</v>
      </c>
      <c r="C7431" s="2" t="s">
        <v>11178</v>
      </c>
      <c r="D7431" s="2" t="s">
        <v>51</v>
      </c>
      <c r="E7431" s="8">
        <v>0</v>
      </c>
      <c r="F7431" s="2" t="s">
        <v>11292</v>
      </c>
      <c r="G7431" s="2" t="s">
        <v>9450</v>
      </c>
      <c r="H7431" s="9">
        <v>42102</v>
      </c>
      <c r="I7431" s="2">
        <v>2015</v>
      </c>
      <c r="J7431" s="2">
        <v>4</v>
      </c>
      <c r="K7431" s="2" t="str">
        <f>VLOOKUP($C7431,Clients!$B:$F,K$6,0)</f>
        <v>Jaskolski-West</v>
      </c>
      <c r="L7431" s="2" t="str">
        <f>VLOOKUP($C7431,Clients!$B:$F,L$6,0)</f>
        <v>Foreign</v>
      </c>
      <c r="M7431" s="2" t="str">
        <f>VLOOKUP($C7431,Clients!$B:$F,M$6,0)</f>
        <v>MA</v>
      </c>
      <c r="N7431" s="2" t="str">
        <f>VLOOKUP($C7431,Clients!$B:$F,N$6,0)</f>
        <v>Morocco</v>
      </c>
    </row>
    <row r="7432" spans="2:14" x14ac:dyDescent="0.2">
      <c r="B7432" s="8">
        <v>22179.108</v>
      </c>
      <c r="C7432" s="2" t="s">
        <v>11178</v>
      </c>
      <c r="D7432" s="2" t="s">
        <v>51</v>
      </c>
      <c r="E7432" s="8">
        <v>0</v>
      </c>
      <c r="F7432" s="2" t="s">
        <v>11293</v>
      </c>
      <c r="G7432" s="2" t="s">
        <v>9452</v>
      </c>
      <c r="H7432" s="9">
        <v>42102</v>
      </c>
      <c r="I7432" s="2">
        <v>2015</v>
      </c>
      <c r="J7432" s="2">
        <v>4</v>
      </c>
      <c r="K7432" s="2" t="str">
        <f>VLOOKUP($C7432,Clients!$B:$F,K$6,0)</f>
        <v>Jaskolski-West</v>
      </c>
      <c r="L7432" s="2" t="str">
        <f>VLOOKUP($C7432,Clients!$B:$F,L$6,0)</f>
        <v>Foreign</v>
      </c>
      <c r="M7432" s="2" t="str">
        <f>VLOOKUP($C7432,Clients!$B:$F,M$6,0)</f>
        <v>MA</v>
      </c>
      <c r="N7432" s="2" t="str">
        <f>VLOOKUP($C7432,Clients!$B:$F,N$6,0)</f>
        <v>Morocco</v>
      </c>
    </row>
    <row r="7433" spans="2:14" x14ac:dyDescent="0.2">
      <c r="B7433" s="8">
        <v>22179.108</v>
      </c>
      <c r="C7433" s="2" t="s">
        <v>11178</v>
      </c>
      <c r="D7433" s="2" t="s">
        <v>51</v>
      </c>
      <c r="E7433" s="8">
        <v>0</v>
      </c>
      <c r="F7433" s="2" t="s">
        <v>11294</v>
      </c>
      <c r="G7433" s="2" t="s">
        <v>9456</v>
      </c>
      <c r="H7433" s="9">
        <v>42102</v>
      </c>
      <c r="I7433" s="2">
        <v>2015</v>
      </c>
      <c r="J7433" s="2">
        <v>4</v>
      </c>
      <c r="K7433" s="2" t="str">
        <f>VLOOKUP($C7433,Clients!$B:$F,K$6,0)</f>
        <v>Jaskolski-West</v>
      </c>
      <c r="L7433" s="2" t="str">
        <f>VLOOKUP($C7433,Clients!$B:$F,L$6,0)</f>
        <v>Foreign</v>
      </c>
      <c r="M7433" s="2" t="str">
        <f>VLOOKUP($C7433,Clients!$B:$F,M$6,0)</f>
        <v>MA</v>
      </c>
      <c r="N7433" s="2" t="str">
        <f>VLOOKUP($C7433,Clients!$B:$F,N$6,0)</f>
        <v>Morocco</v>
      </c>
    </row>
    <row r="7434" spans="2:14" x14ac:dyDescent="0.2">
      <c r="B7434" s="8">
        <v>22967.7</v>
      </c>
      <c r="C7434" s="2" t="s">
        <v>11178</v>
      </c>
      <c r="D7434" s="2" t="s">
        <v>51</v>
      </c>
      <c r="E7434" s="8">
        <v>0</v>
      </c>
      <c r="F7434" s="2" t="s">
        <v>11295</v>
      </c>
      <c r="G7434" s="2" t="s">
        <v>9458</v>
      </c>
      <c r="H7434" s="9">
        <v>42102</v>
      </c>
      <c r="I7434" s="2">
        <v>2015</v>
      </c>
      <c r="J7434" s="2">
        <v>4</v>
      </c>
      <c r="K7434" s="2" t="str">
        <f>VLOOKUP($C7434,Clients!$B:$F,K$6,0)</f>
        <v>Jaskolski-West</v>
      </c>
      <c r="L7434" s="2" t="str">
        <f>VLOOKUP($C7434,Clients!$B:$F,L$6,0)</f>
        <v>Foreign</v>
      </c>
      <c r="M7434" s="2" t="str">
        <f>VLOOKUP($C7434,Clients!$B:$F,M$6,0)</f>
        <v>MA</v>
      </c>
      <c r="N7434" s="2" t="str">
        <f>VLOOKUP($C7434,Clients!$B:$F,N$6,0)</f>
        <v>Morocco</v>
      </c>
    </row>
    <row r="7435" spans="2:14" x14ac:dyDescent="0.2">
      <c r="B7435" s="8">
        <v>22179.108</v>
      </c>
      <c r="C7435" s="2" t="s">
        <v>11178</v>
      </c>
      <c r="D7435" s="2" t="s">
        <v>51</v>
      </c>
      <c r="E7435" s="8">
        <v>0</v>
      </c>
      <c r="F7435" s="2" t="s">
        <v>11296</v>
      </c>
      <c r="G7435" s="2" t="s">
        <v>9460</v>
      </c>
      <c r="H7435" s="9">
        <v>42103</v>
      </c>
      <c r="I7435" s="2">
        <v>2015</v>
      </c>
      <c r="J7435" s="2">
        <v>4</v>
      </c>
      <c r="K7435" s="2" t="str">
        <f>VLOOKUP($C7435,Clients!$B:$F,K$6,0)</f>
        <v>Jaskolski-West</v>
      </c>
      <c r="L7435" s="2" t="str">
        <f>VLOOKUP($C7435,Clients!$B:$F,L$6,0)</f>
        <v>Foreign</v>
      </c>
      <c r="M7435" s="2" t="str">
        <f>VLOOKUP($C7435,Clients!$B:$F,M$6,0)</f>
        <v>MA</v>
      </c>
      <c r="N7435" s="2" t="str">
        <f>VLOOKUP($C7435,Clients!$B:$F,N$6,0)</f>
        <v>Morocco</v>
      </c>
    </row>
    <row r="7436" spans="2:14" x14ac:dyDescent="0.2">
      <c r="B7436" s="8">
        <v>22179.108</v>
      </c>
      <c r="C7436" s="2" t="s">
        <v>11178</v>
      </c>
      <c r="D7436" s="2" t="s">
        <v>51</v>
      </c>
      <c r="E7436" s="8">
        <v>0</v>
      </c>
      <c r="F7436" s="2" t="s">
        <v>11297</v>
      </c>
      <c r="G7436" s="2" t="s">
        <v>9486</v>
      </c>
      <c r="H7436" s="9">
        <v>42108</v>
      </c>
      <c r="I7436" s="2">
        <v>2015</v>
      </c>
      <c r="J7436" s="2">
        <v>4</v>
      </c>
      <c r="K7436" s="2" t="str">
        <f>VLOOKUP($C7436,Clients!$B:$F,K$6,0)</f>
        <v>Jaskolski-West</v>
      </c>
      <c r="L7436" s="2" t="str">
        <f>VLOOKUP($C7436,Clients!$B:$F,L$6,0)</f>
        <v>Foreign</v>
      </c>
      <c r="M7436" s="2" t="str">
        <f>VLOOKUP($C7436,Clients!$B:$F,M$6,0)</f>
        <v>MA</v>
      </c>
      <c r="N7436" s="2" t="str">
        <f>VLOOKUP($C7436,Clients!$B:$F,N$6,0)</f>
        <v>Morocco</v>
      </c>
    </row>
    <row r="7437" spans="2:14" x14ac:dyDescent="0.2">
      <c r="B7437" s="8">
        <v>16264.668</v>
      </c>
      <c r="C7437" s="2" t="s">
        <v>11178</v>
      </c>
      <c r="D7437" s="2" t="s">
        <v>51</v>
      </c>
      <c r="E7437" s="8">
        <v>0</v>
      </c>
      <c r="F7437" s="2" t="s">
        <v>11298</v>
      </c>
      <c r="G7437" s="2" t="s">
        <v>9488</v>
      </c>
      <c r="H7437" s="9">
        <v>42108</v>
      </c>
      <c r="I7437" s="2">
        <v>2015</v>
      </c>
      <c r="J7437" s="2">
        <v>4</v>
      </c>
      <c r="K7437" s="2" t="str">
        <f>VLOOKUP($C7437,Clients!$B:$F,K$6,0)</f>
        <v>Jaskolski-West</v>
      </c>
      <c r="L7437" s="2" t="str">
        <f>VLOOKUP($C7437,Clients!$B:$F,L$6,0)</f>
        <v>Foreign</v>
      </c>
      <c r="M7437" s="2" t="str">
        <f>VLOOKUP($C7437,Clients!$B:$F,M$6,0)</f>
        <v>MA</v>
      </c>
      <c r="N7437" s="2" t="str">
        <f>VLOOKUP($C7437,Clients!$B:$F,N$6,0)</f>
        <v>Morocco</v>
      </c>
    </row>
    <row r="7438" spans="2:14" x14ac:dyDescent="0.2">
      <c r="B7438" s="8">
        <v>22179.108</v>
      </c>
      <c r="C7438" s="2" t="s">
        <v>11178</v>
      </c>
      <c r="D7438" s="2" t="s">
        <v>51</v>
      </c>
      <c r="E7438" s="8">
        <v>0</v>
      </c>
      <c r="F7438" s="2" t="s">
        <v>11299</v>
      </c>
      <c r="G7438" s="2" t="s">
        <v>9490</v>
      </c>
      <c r="H7438" s="9">
        <v>42109</v>
      </c>
      <c r="I7438" s="2">
        <v>2015</v>
      </c>
      <c r="J7438" s="2">
        <v>4</v>
      </c>
      <c r="K7438" s="2" t="str">
        <f>VLOOKUP($C7438,Clients!$B:$F,K$6,0)</f>
        <v>Jaskolski-West</v>
      </c>
      <c r="L7438" s="2" t="str">
        <f>VLOOKUP($C7438,Clients!$B:$F,L$6,0)</f>
        <v>Foreign</v>
      </c>
      <c r="M7438" s="2" t="str">
        <f>VLOOKUP($C7438,Clients!$B:$F,M$6,0)</f>
        <v>MA</v>
      </c>
      <c r="N7438" s="2" t="str">
        <f>VLOOKUP($C7438,Clients!$B:$F,N$6,0)</f>
        <v>Morocco</v>
      </c>
    </row>
    <row r="7439" spans="2:14" x14ac:dyDescent="0.2">
      <c r="B7439" s="8">
        <v>18729.060000000001</v>
      </c>
      <c r="C7439" s="2" t="s">
        <v>11178</v>
      </c>
      <c r="D7439" s="2" t="s">
        <v>51</v>
      </c>
      <c r="E7439" s="8">
        <v>0</v>
      </c>
      <c r="F7439" s="2" t="s">
        <v>11300</v>
      </c>
      <c r="G7439" s="2" t="s">
        <v>9555</v>
      </c>
      <c r="H7439" s="9">
        <v>42128</v>
      </c>
      <c r="I7439" s="2">
        <v>2015</v>
      </c>
      <c r="J7439" s="2">
        <v>5</v>
      </c>
      <c r="K7439" s="2" t="str">
        <f>VLOOKUP($C7439,Clients!$B:$F,K$6,0)</f>
        <v>Jaskolski-West</v>
      </c>
      <c r="L7439" s="2" t="str">
        <f>VLOOKUP($C7439,Clients!$B:$F,L$6,0)</f>
        <v>Foreign</v>
      </c>
      <c r="M7439" s="2" t="str">
        <f>VLOOKUP($C7439,Clients!$B:$F,M$6,0)</f>
        <v>MA</v>
      </c>
      <c r="N7439" s="2" t="str">
        <f>VLOOKUP($C7439,Clients!$B:$F,N$6,0)</f>
        <v>Morocco</v>
      </c>
    </row>
    <row r="7440" spans="2:14" x14ac:dyDescent="0.2">
      <c r="B7440" s="8">
        <v>22179.108</v>
      </c>
      <c r="C7440" s="2" t="s">
        <v>11178</v>
      </c>
      <c r="D7440" s="2" t="s">
        <v>51</v>
      </c>
      <c r="E7440" s="8">
        <v>0</v>
      </c>
      <c r="F7440" s="2" t="s">
        <v>11301</v>
      </c>
      <c r="G7440" s="2" t="s">
        <v>9557</v>
      </c>
      <c r="H7440" s="9">
        <v>42128</v>
      </c>
      <c r="I7440" s="2">
        <v>2015</v>
      </c>
      <c r="J7440" s="2">
        <v>5</v>
      </c>
      <c r="K7440" s="2" t="str">
        <f>VLOOKUP($C7440,Clients!$B:$F,K$6,0)</f>
        <v>Jaskolski-West</v>
      </c>
      <c r="L7440" s="2" t="str">
        <f>VLOOKUP($C7440,Clients!$B:$F,L$6,0)</f>
        <v>Foreign</v>
      </c>
      <c r="M7440" s="2" t="str">
        <f>VLOOKUP($C7440,Clients!$B:$F,M$6,0)</f>
        <v>MA</v>
      </c>
      <c r="N7440" s="2" t="str">
        <f>VLOOKUP($C7440,Clients!$B:$F,N$6,0)</f>
        <v>Morocco</v>
      </c>
    </row>
    <row r="7441" spans="2:14" x14ac:dyDescent="0.2">
      <c r="B7441" s="8">
        <v>19221.888000000003</v>
      </c>
      <c r="C7441" s="2" t="s">
        <v>11178</v>
      </c>
      <c r="D7441" s="2" t="s">
        <v>51</v>
      </c>
      <c r="E7441" s="8">
        <v>0</v>
      </c>
      <c r="F7441" s="2" t="s">
        <v>11302</v>
      </c>
      <c r="G7441" s="2" t="s">
        <v>9559</v>
      </c>
      <c r="H7441" s="9">
        <v>42128</v>
      </c>
      <c r="I7441" s="2">
        <v>2015</v>
      </c>
      <c r="J7441" s="2">
        <v>5</v>
      </c>
      <c r="K7441" s="2" t="str">
        <f>VLOOKUP($C7441,Clients!$B:$F,K$6,0)</f>
        <v>Jaskolski-West</v>
      </c>
      <c r="L7441" s="2" t="str">
        <f>VLOOKUP($C7441,Clients!$B:$F,L$6,0)</f>
        <v>Foreign</v>
      </c>
      <c r="M7441" s="2" t="str">
        <f>VLOOKUP($C7441,Clients!$B:$F,M$6,0)</f>
        <v>MA</v>
      </c>
      <c r="N7441" s="2" t="str">
        <f>VLOOKUP($C7441,Clients!$B:$F,N$6,0)</f>
        <v>Morocco</v>
      </c>
    </row>
    <row r="7442" spans="2:14" x14ac:dyDescent="0.2">
      <c r="B7442" s="8">
        <v>22967.7</v>
      </c>
      <c r="C7442" s="2" t="s">
        <v>11178</v>
      </c>
      <c r="D7442" s="2" t="s">
        <v>51</v>
      </c>
      <c r="E7442" s="8">
        <v>0</v>
      </c>
      <c r="F7442" s="2" t="s">
        <v>11303</v>
      </c>
      <c r="G7442" s="2" t="s">
        <v>9561</v>
      </c>
      <c r="H7442" s="9">
        <v>42128</v>
      </c>
      <c r="I7442" s="2">
        <v>2015</v>
      </c>
      <c r="J7442" s="2">
        <v>5</v>
      </c>
      <c r="K7442" s="2" t="str">
        <f>VLOOKUP($C7442,Clients!$B:$F,K$6,0)</f>
        <v>Jaskolski-West</v>
      </c>
      <c r="L7442" s="2" t="str">
        <f>VLOOKUP($C7442,Clients!$B:$F,L$6,0)</f>
        <v>Foreign</v>
      </c>
      <c r="M7442" s="2" t="str">
        <f>VLOOKUP($C7442,Clients!$B:$F,M$6,0)</f>
        <v>MA</v>
      </c>
      <c r="N7442" s="2" t="str">
        <f>VLOOKUP($C7442,Clients!$B:$F,N$6,0)</f>
        <v>Morocco</v>
      </c>
    </row>
    <row r="7443" spans="2:14" x14ac:dyDescent="0.2">
      <c r="B7443" s="8">
        <v>16264.668</v>
      </c>
      <c r="C7443" s="2" t="s">
        <v>11178</v>
      </c>
      <c r="D7443" s="2" t="s">
        <v>51</v>
      </c>
      <c r="E7443" s="8">
        <v>0</v>
      </c>
      <c r="F7443" s="2" t="s">
        <v>11304</v>
      </c>
      <c r="G7443" s="2" t="s">
        <v>9563</v>
      </c>
      <c r="H7443" s="9">
        <v>42128</v>
      </c>
      <c r="I7443" s="2">
        <v>2015</v>
      </c>
      <c r="J7443" s="2">
        <v>5</v>
      </c>
      <c r="K7443" s="2" t="str">
        <f>VLOOKUP($C7443,Clients!$B:$F,K$6,0)</f>
        <v>Jaskolski-West</v>
      </c>
      <c r="L7443" s="2" t="str">
        <f>VLOOKUP($C7443,Clients!$B:$F,L$6,0)</f>
        <v>Foreign</v>
      </c>
      <c r="M7443" s="2" t="str">
        <f>VLOOKUP($C7443,Clients!$B:$F,M$6,0)</f>
        <v>MA</v>
      </c>
      <c r="N7443" s="2" t="str">
        <f>VLOOKUP($C7443,Clients!$B:$F,N$6,0)</f>
        <v>Morocco</v>
      </c>
    </row>
    <row r="7444" spans="2:14" x14ac:dyDescent="0.2">
      <c r="B7444" s="8">
        <v>22179.108</v>
      </c>
      <c r="C7444" s="2" t="s">
        <v>11178</v>
      </c>
      <c r="D7444" s="2" t="s">
        <v>51</v>
      </c>
      <c r="E7444" s="8">
        <v>0</v>
      </c>
      <c r="F7444" s="2" t="s">
        <v>11305</v>
      </c>
      <c r="G7444" s="2" t="s">
        <v>9565</v>
      </c>
      <c r="H7444" s="9">
        <v>42128</v>
      </c>
      <c r="I7444" s="2">
        <v>2015</v>
      </c>
      <c r="J7444" s="2">
        <v>5</v>
      </c>
      <c r="K7444" s="2" t="str">
        <f>VLOOKUP($C7444,Clients!$B:$F,K$6,0)</f>
        <v>Jaskolski-West</v>
      </c>
      <c r="L7444" s="2" t="str">
        <f>VLOOKUP($C7444,Clients!$B:$F,L$6,0)</f>
        <v>Foreign</v>
      </c>
      <c r="M7444" s="2" t="str">
        <f>VLOOKUP($C7444,Clients!$B:$F,M$6,0)</f>
        <v>MA</v>
      </c>
      <c r="N7444" s="2" t="str">
        <f>VLOOKUP($C7444,Clients!$B:$F,N$6,0)</f>
        <v>Morocco</v>
      </c>
    </row>
    <row r="7445" spans="2:14" x14ac:dyDescent="0.2">
      <c r="B7445" s="8">
        <v>22179.108</v>
      </c>
      <c r="C7445" s="2" t="s">
        <v>11178</v>
      </c>
      <c r="D7445" s="2" t="s">
        <v>51</v>
      </c>
      <c r="E7445" s="8">
        <v>0</v>
      </c>
      <c r="F7445" s="2" t="s">
        <v>11306</v>
      </c>
      <c r="G7445" s="2" t="s">
        <v>9567</v>
      </c>
      <c r="H7445" s="9">
        <v>42128</v>
      </c>
      <c r="I7445" s="2">
        <v>2015</v>
      </c>
      <c r="J7445" s="2">
        <v>5</v>
      </c>
      <c r="K7445" s="2" t="str">
        <f>VLOOKUP($C7445,Clients!$B:$F,K$6,0)</f>
        <v>Jaskolski-West</v>
      </c>
      <c r="L7445" s="2" t="str">
        <f>VLOOKUP($C7445,Clients!$B:$F,L$6,0)</f>
        <v>Foreign</v>
      </c>
      <c r="M7445" s="2" t="str">
        <f>VLOOKUP($C7445,Clients!$B:$F,M$6,0)</f>
        <v>MA</v>
      </c>
      <c r="N7445" s="2" t="str">
        <f>VLOOKUP($C7445,Clients!$B:$F,N$6,0)</f>
        <v>Morocco</v>
      </c>
    </row>
    <row r="7446" spans="2:14" x14ac:dyDescent="0.2">
      <c r="B7446" s="8">
        <v>22179.108</v>
      </c>
      <c r="C7446" s="2" t="s">
        <v>11178</v>
      </c>
      <c r="D7446" s="2" t="s">
        <v>51</v>
      </c>
      <c r="E7446" s="8">
        <v>0</v>
      </c>
      <c r="F7446" s="2" t="s">
        <v>11307</v>
      </c>
      <c r="G7446" s="2" t="s">
        <v>9569</v>
      </c>
      <c r="H7446" s="9">
        <v>42128</v>
      </c>
      <c r="I7446" s="2">
        <v>2015</v>
      </c>
      <c r="J7446" s="2">
        <v>5</v>
      </c>
      <c r="K7446" s="2" t="str">
        <f>VLOOKUP($C7446,Clients!$B:$F,K$6,0)</f>
        <v>Jaskolski-West</v>
      </c>
      <c r="L7446" s="2" t="str">
        <f>VLOOKUP($C7446,Clients!$B:$F,L$6,0)</f>
        <v>Foreign</v>
      </c>
      <c r="M7446" s="2" t="str">
        <f>VLOOKUP($C7446,Clients!$B:$F,M$6,0)</f>
        <v>MA</v>
      </c>
      <c r="N7446" s="2" t="str">
        <f>VLOOKUP($C7446,Clients!$B:$F,N$6,0)</f>
        <v>Morocco</v>
      </c>
    </row>
    <row r="7447" spans="2:14" x14ac:dyDescent="0.2">
      <c r="B7447" s="8">
        <v>22179.108</v>
      </c>
      <c r="C7447" s="2" t="s">
        <v>11178</v>
      </c>
      <c r="D7447" s="2" t="s">
        <v>51</v>
      </c>
      <c r="E7447" s="8">
        <v>0</v>
      </c>
      <c r="F7447" s="2" t="s">
        <v>11308</v>
      </c>
      <c r="G7447" s="2" t="s">
        <v>9571</v>
      </c>
      <c r="H7447" s="9">
        <v>42128</v>
      </c>
      <c r="I7447" s="2">
        <v>2015</v>
      </c>
      <c r="J7447" s="2">
        <v>5</v>
      </c>
      <c r="K7447" s="2" t="str">
        <f>VLOOKUP($C7447,Clients!$B:$F,K$6,0)</f>
        <v>Jaskolski-West</v>
      </c>
      <c r="L7447" s="2" t="str">
        <f>VLOOKUP($C7447,Clients!$B:$F,L$6,0)</f>
        <v>Foreign</v>
      </c>
      <c r="M7447" s="2" t="str">
        <f>VLOOKUP($C7447,Clients!$B:$F,M$6,0)</f>
        <v>MA</v>
      </c>
      <c r="N7447" s="2" t="str">
        <f>VLOOKUP($C7447,Clients!$B:$F,N$6,0)</f>
        <v>Morocco</v>
      </c>
    </row>
    <row r="7448" spans="2:14" x14ac:dyDescent="0.2">
      <c r="B7448" s="8">
        <v>22179.108</v>
      </c>
      <c r="C7448" s="2" t="s">
        <v>11178</v>
      </c>
      <c r="D7448" s="2" t="s">
        <v>51</v>
      </c>
      <c r="E7448" s="8">
        <v>0</v>
      </c>
      <c r="F7448" s="2" t="s">
        <v>11309</v>
      </c>
      <c r="G7448" s="2" t="s">
        <v>9575</v>
      </c>
      <c r="H7448" s="9">
        <v>42128</v>
      </c>
      <c r="I7448" s="2">
        <v>2015</v>
      </c>
      <c r="J7448" s="2">
        <v>5</v>
      </c>
      <c r="K7448" s="2" t="str">
        <f>VLOOKUP($C7448,Clients!$B:$F,K$6,0)</f>
        <v>Jaskolski-West</v>
      </c>
      <c r="L7448" s="2" t="str">
        <f>VLOOKUP($C7448,Clients!$B:$F,L$6,0)</f>
        <v>Foreign</v>
      </c>
      <c r="M7448" s="2" t="str">
        <f>VLOOKUP($C7448,Clients!$B:$F,M$6,0)</f>
        <v>MA</v>
      </c>
      <c r="N7448" s="2" t="str">
        <f>VLOOKUP($C7448,Clients!$B:$F,N$6,0)</f>
        <v>Morocco</v>
      </c>
    </row>
    <row r="7449" spans="2:14" x14ac:dyDescent="0.2">
      <c r="B7449" s="8">
        <v>21168</v>
      </c>
      <c r="C7449" s="2" t="s">
        <v>11178</v>
      </c>
      <c r="D7449" s="2" t="s">
        <v>51</v>
      </c>
      <c r="E7449" s="8">
        <v>0</v>
      </c>
      <c r="F7449" s="2" t="s">
        <v>11310</v>
      </c>
      <c r="G7449" s="2" t="s">
        <v>9577</v>
      </c>
      <c r="H7449" s="9">
        <v>42128</v>
      </c>
      <c r="I7449" s="2">
        <v>2015</v>
      </c>
      <c r="J7449" s="2">
        <v>5</v>
      </c>
      <c r="K7449" s="2" t="str">
        <f>VLOOKUP($C7449,Clients!$B:$F,K$6,0)</f>
        <v>Jaskolski-West</v>
      </c>
      <c r="L7449" s="2" t="str">
        <f>VLOOKUP($C7449,Clients!$B:$F,L$6,0)</f>
        <v>Foreign</v>
      </c>
      <c r="M7449" s="2" t="str">
        <f>VLOOKUP($C7449,Clients!$B:$F,M$6,0)</f>
        <v>MA</v>
      </c>
      <c r="N7449" s="2" t="str">
        <f>VLOOKUP($C7449,Clients!$B:$F,N$6,0)</f>
        <v>Morocco</v>
      </c>
    </row>
    <row r="7450" spans="2:14" x14ac:dyDescent="0.2">
      <c r="B7450" s="8">
        <v>22179.108</v>
      </c>
      <c r="C7450" s="2" t="s">
        <v>11178</v>
      </c>
      <c r="D7450" s="2" t="s">
        <v>51</v>
      </c>
      <c r="E7450" s="8">
        <v>0</v>
      </c>
      <c r="F7450" s="2" t="s">
        <v>11311</v>
      </c>
      <c r="G7450" s="2" t="s">
        <v>9579</v>
      </c>
      <c r="H7450" s="9">
        <v>42129</v>
      </c>
      <c r="I7450" s="2">
        <v>2015</v>
      </c>
      <c r="J7450" s="2">
        <v>5</v>
      </c>
      <c r="K7450" s="2" t="str">
        <f>VLOOKUP($C7450,Clients!$B:$F,K$6,0)</f>
        <v>Jaskolski-West</v>
      </c>
      <c r="L7450" s="2" t="str">
        <f>VLOOKUP($C7450,Clients!$B:$F,L$6,0)</f>
        <v>Foreign</v>
      </c>
      <c r="M7450" s="2" t="str">
        <f>VLOOKUP($C7450,Clients!$B:$F,M$6,0)</f>
        <v>MA</v>
      </c>
      <c r="N7450" s="2" t="str">
        <f>VLOOKUP($C7450,Clients!$B:$F,N$6,0)</f>
        <v>Morocco</v>
      </c>
    </row>
    <row r="7451" spans="2:14" x14ac:dyDescent="0.2">
      <c r="B7451" s="8">
        <v>22179.108</v>
      </c>
      <c r="C7451" s="2" t="s">
        <v>11178</v>
      </c>
      <c r="D7451" s="2" t="s">
        <v>51</v>
      </c>
      <c r="E7451" s="8">
        <v>0</v>
      </c>
      <c r="F7451" s="2" t="s">
        <v>11312</v>
      </c>
      <c r="G7451" s="2" t="s">
        <v>9581</v>
      </c>
      <c r="H7451" s="9">
        <v>42135</v>
      </c>
      <c r="I7451" s="2">
        <v>2015</v>
      </c>
      <c r="J7451" s="2">
        <v>5</v>
      </c>
      <c r="K7451" s="2" t="str">
        <f>VLOOKUP($C7451,Clients!$B:$F,K$6,0)</f>
        <v>Jaskolski-West</v>
      </c>
      <c r="L7451" s="2" t="str">
        <f>VLOOKUP($C7451,Clients!$B:$F,L$6,0)</f>
        <v>Foreign</v>
      </c>
      <c r="M7451" s="2" t="str">
        <f>VLOOKUP($C7451,Clients!$B:$F,M$6,0)</f>
        <v>MA</v>
      </c>
      <c r="N7451" s="2" t="str">
        <f>VLOOKUP($C7451,Clients!$B:$F,N$6,0)</f>
        <v>Morocco</v>
      </c>
    </row>
    <row r="7452" spans="2:14" x14ac:dyDescent="0.2">
      <c r="B7452" s="8">
        <v>16461.858</v>
      </c>
      <c r="C7452" s="2" t="s">
        <v>11178</v>
      </c>
      <c r="D7452" s="2" t="s">
        <v>51</v>
      </c>
      <c r="E7452" s="8">
        <v>0</v>
      </c>
      <c r="F7452" s="2" t="s">
        <v>11313</v>
      </c>
      <c r="G7452" s="2" t="s">
        <v>9595</v>
      </c>
      <c r="H7452" s="9">
        <v>42142</v>
      </c>
      <c r="I7452" s="2">
        <v>2015</v>
      </c>
      <c r="J7452" s="2">
        <v>5</v>
      </c>
      <c r="K7452" s="2" t="str">
        <f>VLOOKUP($C7452,Clients!$B:$F,K$6,0)</f>
        <v>Jaskolski-West</v>
      </c>
      <c r="L7452" s="2" t="str">
        <f>VLOOKUP($C7452,Clients!$B:$F,L$6,0)</f>
        <v>Foreign</v>
      </c>
      <c r="M7452" s="2" t="str">
        <f>VLOOKUP($C7452,Clients!$B:$F,M$6,0)</f>
        <v>MA</v>
      </c>
      <c r="N7452" s="2" t="str">
        <f>VLOOKUP($C7452,Clients!$B:$F,N$6,0)</f>
        <v>Morocco</v>
      </c>
    </row>
    <row r="7453" spans="2:14" x14ac:dyDescent="0.2">
      <c r="B7453" s="8">
        <v>17250.407999999999</v>
      </c>
      <c r="C7453" s="2" t="s">
        <v>11178</v>
      </c>
      <c r="D7453" s="2" t="s">
        <v>51</v>
      </c>
      <c r="E7453" s="8">
        <v>0</v>
      </c>
      <c r="F7453" s="2" t="s">
        <v>11314</v>
      </c>
      <c r="G7453" s="2" t="s">
        <v>11315</v>
      </c>
      <c r="H7453" s="9">
        <v>42144</v>
      </c>
      <c r="I7453" s="2">
        <v>2015</v>
      </c>
      <c r="J7453" s="2">
        <v>5</v>
      </c>
      <c r="K7453" s="2" t="str">
        <f>VLOOKUP($C7453,Clients!$B:$F,K$6,0)</f>
        <v>Jaskolski-West</v>
      </c>
      <c r="L7453" s="2" t="str">
        <f>VLOOKUP($C7453,Clients!$B:$F,L$6,0)</f>
        <v>Foreign</v>
      </c>
      <c r="M7453" s="2" t="str">
        <f>VLOOKUP($C7453,Clients!$B:$F,M$6,0)</f>
        <v>MA</v>
      </c>
      <c r="N7453" s="2" t="str">
        <f>VLOOKUP($C7453,Clients!$B:$F,N$6,0)</f>
        <v>Morocco</v>
      </c>
    </row>
    <row r="7454" spans="2:14" x14ac:dyDescent="0.2">
      <c r="B7454" s="8">
        <v>23066.274000000001</v>
      </c>
      <c r="C7454" s="2" t="s">
        <v>11178</v>
      </c>
      <c r="D7454" s="2" t="s">
        <v>51</v>
      </c>
      <c r="E7454" s="8">
        <v>0</v>
      </c>
      <c r="F7454" s="2" t="s">
        <v>11316</v>
      </c>
      <c r="G7454" s="2" t="s">
        <v>11317</v>
      </c>
      <c r="H7454" s="9">
        <v>42144</v>
      </c>
      <c r="I7454" s="2">
        <v>2015</v>
      </c>
      <c r="J7454" s="2">
        <v>5</v>
      </c>
      <c r="K7454" s="2" t="str">
        <f>VLOOKUP($C7454,Clients!$B:$F,K$6,0)</f>
        <v>Jaskolski-West</v>
      </c>
      <c r="L7454" s="2" t="str">
        <f>VLOOKUP($C7454,Clients!$B:$F,L$6,0)</f>
        <v>Foreign</v>
      </c>
      <c r="M7454" s="2" t="str">
        <f>VLOOKUP($C7454,Clients!$B:$F,M$6,0)</f>
        <v>MA</v>
      </c>
      <c r="N7454" s="2" t="str">
        <f>VLOOKUP($C7454,Clients!$B:$F,N$6,0)</f>
        <v>Morocco</v>
      </c>
    </row>
    <row r="7455" spans="2:14" x14ac:dyDescent="0.2">
      <c r="B7455" s="8">
        <v>22179.108</v>
      </c>
      <c r="C7455" s="2" t="s">
        <v>11178</v>
      </c>
      <c r="D7455" s="2" t="s">
        <v>51</v>
      </c>
      <c r="E7455" s="8">
        <v>0</v>
      </c>
      <c r="F7455" s="2" t="s">
        <v>11318</v>
      </c>
      <c r="G7455" s="2" t="s">
        <v>11319</v>
      </c>
      <c r="H7455" s="9">
        <v>42144</v>
      </c>
      <c r="I7455" s="2">
        <v>2015</v>
      </c>
      <c r="J7455" s="2">
        <v>5</v>
      </c>
      <c r="K7455" s="2" t="str">
        <f>VLOOKUP($C7455,Clients!$B:$F,K$6,0)</f>
        <v>Jaskolski-West</v>
      </c>
      <c r="L7455" s="2" t="str">
        <f>VLOOKUP($C7455,Clients!$B:$F,L$6,0)</f>
        <v>Foreign</v>
      </c>
      <c r="M7455" s="2" t="str">
        <f>VLOOKUP($C7455,Clients!$B:$F,M$6,0)</f>
        <v>MA</v>
      </c>
      <c r="N7455" s="2" t="str">
        <f>VLOOKUP($C7455,Clients!$B:$F,N$6,0)</f>
        <v>Morocco</v>
      </c>
    </row>
    <row r="7456" spans="2:14" x14ac:dyDescent="0.2">
      <c r="B7456" s="8">
        <v>22179.108</v>
      </c>
      <c r="C7456" s="2" t="s">
        <v>11178</v>
      </c>
      <c r="D7456" s="2" t="s">
        <v>51</v>
      </c>
      <c r="E7456" s="8">
        <v>0</v>
      </c>
      <c r="F7456" s="2" t="s">
        <v>11320</v>
      </c>
      <c r="G7456" s="2" t="s">
        <v>11321</v>
      </c>
      <c r="H7456" s="9">
        <v>42144</v>
      </c>
      <c r="I7456" s="2">
        <v>2015</v>
      </c>
      <c r="J7456" s="2">
        <v>5</v>
      </c>
      <c r="K7456" s="2" t="str">
        <f>VLOOKUP($C7456,Clients!$B:$F,K$6,0)</f>
        <v>Jaskolski-West</v>
      </c>
      <c r="L7456" s="2" t="str">
        <f>VLOOKUP($C7456,Clients!$B:$F,L$6,0)</f>
        <v>Foreign</v>
      </c>
      <c r="M7456" s="2" t="str">
        <f>VLOOKUP($C7456,Clients!$B:$F,M$6,0)</f>
        <v>MA</v>
      </c>
      <c r="N7456" s="2" t="str">
        <f>VLOOKUP($C7456,Clients!$B:$F,N$6,0)</f>
        <v>Morocco</v>
      </c>
    </row>
    <row r="7457" spans="2:14" x14ac:dyDescent="0.2">
      <c r="B7457" s="8">
        <v>22179.108</v>
      </c>
      <c r="C7457" s="2" t="s">
        <v>11178</v>
      </c>
      <c r="D7457" s="2" t="s">
        <v>51</v>
      </c>
      <c r="E7457" s="8">
        <v>0</v>
      </c>
      <c r="F7457" s="2" t="s">
        <v>11322</v>
      </c>
      <c r="G7457" s="2" t="s">
        <v>11323</v>
      </c>
      <c r="H7457" s="9">
        <v>42148</v>
      </c>
      <c r="I7457" s="2">
        <v>2015</v>
      </c>
      <c r="J7457" s="2">
        <v>5</v>
      </c>
      <c r="K7457" s="2" t="str">
        <f>VLOOKUP($C7457,Clients!$B:$F,K$6,0)</f>
        <v>Jaskolski-West</v>
      </c>
      <c r="L7457" s="2" t="str">
        <f>VLOOKUP($C7457,Clients!$B:$F,L$6,0)</f>
        <v>Foreign</v>
      </c>
      <c r="M7457" s="2" t="str">
        <f>VLOOKUP($C7457,Clients!$B:$F,M$6,0)</f>
        <v>MA</v>
      </c>
      <c r="N7457" s="2" t="str">
        <f>VLOOKUP($C7457,Clients!$B:$F,N$6,0)</f>
        <v>Morocco</v>
      </c>
    </row>
    <row r="7458" spans="2:14" x14ac:dyDescent="0.2">
      <c r="B7458" s="8">
        <v>-22179.108</v>
      </c>
      <c r="C7458" s="2" t="s">
        <v>11178</v>
      </c>
      <c r="D7458" s="2" t="s">
        <v>51</v>
      </c>
      <c r="E7458" s="8">
        <v>0</v>
      </c>
      <c r="F7458" s="2" t="s">
        <v>11324</v>
      </c>
      <c r="G7458" s="2" t="s">
        <v>11323</v>
      </c>
      <c r="H7458" s="9">
        <v>42148</v>
      </c>
      <c r="I7458" s="2">
        <v>2015</v>
      </c>
      <c r="J7458" s="2">
        <v>5</v>
      </c>
      <c r="K7458" s="2" t="str">
        <f>VLOOKUP($C7458,Clients!$B:$F,K$6,0)</f>
        <v>Jaskolski-West</v>
      </c>
      <c r="L7458" s="2" t="str">
        <f>VLOOKUP($C7458,Clients!$B:$F,L$6,0)</f>
        <v>Foreign</v>
      </c>
      <c r="M7458" s="2" t="str">
        <f>VLOOKUP($C7458,Clients!$B:$F,M$6,0)</f>
        <v>MA</v>
      </c>
      <c r="N7458" s="2" t="str">
        <f>VLOOKUP($C7458,Clients!$B:$F,N$6,0)</f>
        <v>Morocco</v>
      </c>
    </row>
    <row r="7459" spans="2:14" x14ac:dyDescent="0.2">
      <c r="B7459" s="8">
        <v>22967.7</v>
      </c>
      <c r="C7459" s="2" t="s">
        <v>11178</v>
      </c>
      <c r="D7459" s="2" t="s">
        <v>51</v>
      </c>
      <c r="E7459" s="8">
        <v>0</v>
      </c>
      <c r="F7459" s="2" t="s">
        <v>11325</v>
      </c>
      <c r="G7459" s="2" t="s">
        <v>9324</v>
      </c>
      <c r="H7459" s="9">
        <v>42179</v>
      </c>
      <c r="I7459" s="2">
        <v>2015</v>
      </c>
      <c r="J7459" s="2">
        <v>6</v>
      </c>
      <c r="K7459" s="2" t="str">
        <f>VLOOKUP($C7459,Clients!$B:$F,K$6,0)</f>
        <v>Jaskolski-West</v>
      </c>
      <c r="L7459" s="2" t="str">
        <f>VLOOKUP($C7459,Clients!$B:$F,L$6,0)</f>
        <v>Foreign</v>
      </c>
      <c r="M7459" s="2" t="str">
        <f>VLOOKUP($C7459,Clients!$B:$F,M$6,0)</f>
        <v>MA</v>
      </c>
      <c r="N7459" s="2" t="str">
        <f>VLOOKUP($C7459,Clients!$B:$F,N$6,0)</f>
        <v>Morocco</v>
      </c>
    </row>
    <row r="7460" spans="2:14" x14ac:dyDescent="0.2">
      <c r="B7460" s="8">
        <v>-22967.7</v>
      </c>
      <c r="C7460" s="2" t="s">
        <v>11178</v>
      </c>
      <c r="D7460" s="2" t="s">
        <v>51</v>
      </c>
      <c r="E7460" s="8">
        <v>0</v>
      </c>
      <c r="F7460" s="2" t="s">
        <v>11326</v>
      </c>
      <c r="G7460" s="2" t="s">
        <v>9324</v>
      </c>
      <c r="H7460" s="9">
        <v>42179</v>
      </c>
      <c r="I7460" s="2">
        <v>2015</v>
      </c>
      <c r="J7460" s="2">
        <v>6</v>
      </c>
      <c r="K7460" s="2" t="str">
        <f>VLOOKUP($C7460,Clients!$B:$F,K$6,0)</f>
        <v>Jaskolski-West</v>
      </c>
      <c r="L7460" s="2" t="str">
        <f>VLOOKUP($C7460,Clients!$B:$F,L$6,0)</f>
        <v>Foreign</v>
      </c>
      <c r="M7460" s="2" t="str">
        <f>VLOOKUP($C7460,Clients!$B:$F,M$6,0)</f>
        <v>MA</v>
      </c>
      <c r="N7460" s="2" t="str">
        <f>VLOOKUP($C7460,Clients!$B:$F,N$6,0)</f>
        <v>Morocco</v>
      </c>
    </row>
    <row r="7461" spans="2:14" x14ac:dyDescent="0.2">
      <c r="B7461" s="8">
        <v>16461.858</v>
      </c>
      <c r="C7461" s="2" t="s">
        <v>11178</v>
      </c>
      <c r="D7461" s="2" t="s">
        <v>51</v>
      </c>
      <c r="E7461" s="8">
        <v>0</v>
      </c>
      <c r="F7461" s="2" t="s">
        <v>11327</v>
      </c>
      <c r="G7461" s="2" t="s">
        <v>11328</v>
      </c>
      <c r="H7461" s="9">
        <v>42179</v>
      </c>
      <c r="I7461" s="2">
        <v>2015</v>
      </c>
      <c r="J7461" s="2">
        <v>6</v>
      </c>
      <c r="K7461" s="2" t="str">
        <f>VLOOKUP($C7461,Clients!$B:$F,K$6,0)</f>
        <v>Jaskolski-West</v>
      </c>
      <c r="L7461" s="2" t="str">
        <f>VLOOKUP($C7461,Clients!$B:$F,L$6,0)</f>
        <v>Foreign</v>
      </c>
      <c r="M7461" s="2" t="str">
        <f>VLOOKUP($C7461,Clients!$B:$F,M$6,0)</f>
        <v>MA</v>
      </c>
      <c r="N7461" s="2" t="str">
        <f>VLOOKUP($C7461,Clients!$B:$F,N$6,0)</f>
        <v>Morocco</v>
      </c>
    </row>
    <row r="7462" spans="2:14" x14ac:dyDescent="0.2">
      <c r="B7462" s="8">
        <v>22967.742000000002</v>
      </c>
      <c r="C7462" s="2" t="s">
        <v>11178</v>
      </c>
      <c r="D7462" s="2" t="s">
        <v>51</v>
      </c>
      <c r="E7462" s="8">
        <v>0</v>
      </c>
      <c r="F7462" s="2" t="s">
        <v>11329</v>
      </c>
      <c r="G7462" s="2" t="s">
        <v>11330</v>
      </c>
      <c r="H7462" s="9">
        <v>42179</v>
      </c>
      <c r="I7462" s="2">
        <v>2015</v>
      </c>
      <c r="J7462" s="2">
        <v>6</v>
      </c>
      <c r="K7462" s="2" t="str">
        <f>VLOOKUP($C7462,Clients!$B:$F,K$6,0)</f>
        <v>Jaskolski-West</v>
      </c>
      <c r="L7462" s="2" t="str">
        <f>VLOOKUP($C7462,Clients!$B:$F,L$6,0)</f>
        <v>Foreign</v>
      </c>
      <c r="M7462" s="2" t="str">
        <f>VLOOKUP($C7462,Clients!$B:$F,M$6,0)</f>
        <v>MA</v>
      </c>
      <c r="N7462" s="2" t="str">
        <f>VLOOKUP($C7462,Clients!$B:$F,N$6,0)</f>
        <v>Morocco</v>
      </c>
    </row>
    <row r="7463" spans="2:14" x14ac:dyDescent="0.2">
      <c r="B7463" s="8">
        <v>19656</v>
      </c>
      <c r="C7463" s="2" t="s">
        <v>11178</v>
      </c>
      <c r="D7463" s="2" t="s">
        <v>51</v>
      </c>
      <c r="E7463" s="8">
        <v>0</v>
      </c>
      <c r="F7463" s="2" t="s">
        <v>11331</v>
      </c>
      <c r="G7463" s="2" t="s">
        <v>11332</v>
      </c>
      <c r="H7463" s="9">
        <v>42179</v>
      </c>
      <c r="I7463" s="2">
        <v>2015</v>
      </c>
      <c r="J7463" s="2">
        <v>6</v>
      </c>
      <c r="K7463" s="2" t="str">
        <f>VLOOKUP($C7463,Clients!$B:$F,K$6,0)</f>
        <v>Jaskolski-West</v>
      </c>
      <c r="L7463" s="2" t="str">
        <f>VLOOKUP($C7463,Clients!$B:$F,L$6,0)</f>
        <v>Foreign</v>
      </c>
      <c r="M7463" s="2" t="str">
        <f>VLOOKUP($C7463,Clients!$B:$F,M$6,0)</f>
        <v>MA</v>
      </c>
      <c r="N7463" s="2" t="str">
        <f>VLOOKUP($C7463,Clients!$B:$F,N$6,0)</f>
        <v>Morocco</v>
      </c>
    </row>
    <row r="7464" spans="2:14" x14ac:dyDescent="0.2">
      <c r="B7464" s="8">
        <v>22179.108</v>
      </c>
      <c r="C7464" s="2" t="s">
        <v>11178</v>
      </c>
      <c r="D7464" s="2" t="s">
        <v>51</v>
      </c>
      <c r="E7464" s="8">
        <v>0</v>
      </c>
      <c r="F7464" s="2" t="s">
        <v>11333</v>
      </c>
      <c r="G7464" s="2" t="s">
        <v>11334</v>
      </c>
      <c r="H7464" s="9">
        <v>42179</v>
      </c>
      <c r="I7464" s="2">
        <v>2015</v>
      </c>
      <c r="J7464" s="2">
        <v>6</v>
      </c>
      <c r="K7464" s="2" t="str">
        <f>VLOOKUP($C7464,Clients!$B:$F,K$6,0)</f>
        <v>Jaskolski-West</v>
      </c>
      <c r="L7464" s="2" t="str">
        <f>VLOOKUP($C7464,Clients!$B:$F,L$6,0)</f>
        <v>Foreign</v>
      </c>
      <c r="M7464" s="2" t="str">
        <f>VLOOKUP($C7464,Clients!$B:$F,M$6,0)</f>
        <v>MA</v>
      </c>
      <c r="N7464" s="2" t="str">
        <f>VLOOKUP($C7464,Clients!$B:$F,N$6,0)</f>
        <v>Morocco</v>
      </c>
    </row>
    <row r="7465" spans="2:14" x14ac:dyDescent="0.2">
      <c r="B7465" s="8">
        <v>22179.108</v>
      </c>
      <c r="C7465" s="2" t="s">
        <v>11178</v>
      </c>
      <c r="D7465" s="2" t="s">
        <v>51</v>
      </c>
      <c r="E7465" s="8">
        <v>0</v>
      </c>
      <c r="F7465" s="2" t="s">
        <v>11335</v>
      </c>
      <c r="G7465" s="2" t="s">
        <v>11323</v>
      </c>
      <c r="H7465" s="9">
        <v>42179</v>
      </c>
      <c r="I7465" s="2">
        <v>2015</v>
      </c>
      <c r="J7465" s="2">
        <v>6</v>
      </c>
      <c r="K7465" s="2" t="str">
        <f>VLOOKUP($C7465,Clients!$B:$F,K$6,0)</f>
        <v>Jaskolski-West</v>
      </c>
      <c r="L7465" s="2" t="str">
        <f>VLOOKUP($C7465,Clients!$B:$F,L$6,0)</f>
        <v>Foreign</v>
      </c>
      <c r="M7465" s="2" t="str">
        <f>VLOOKUP($C7465,Clients!$B:$F,M$6,0)</f>
        <v>MA</v>
      </c>
      <c r="N7465" s="2" t="str">
        <f>VLOOKUP($C7465,Clients!$B:$F,N$6,0)</f>
        <v>Morocco</v>
      </c>
    </row>
    <row r="7466" spans="2:14" x14ac:dyDescent="0.2">
      <c r="B7466" s="8">
        <v>22967.7</v>
      </c>
      <c r="C7466" s="2" t="s">
        <v>11178</v>
      </c>
      <c r="D7466" s="2" t="s">
        <v>51</v>
      </c>
      <c r="E7466" s="8">
        <v>0</v>
      </c>
      <c r="F7466" s="2" t="s">
        <v>11336</v>
      </c>
      <c r="G7466" s="2" t="s">
        <v>11337</v>
      </c>
      <c r="H7466" s="9">
        <v>42179</v>
      </c>
      <c r="I7466" s="2">
        <v>2015</v>
      </c>
      <c r="J7466" s="2">
        <v>6</v>
      </c>
      <c r="K7466" s="2" t="str">
        <f>VLOOKUP($C7466,Clients!$B:$F,K$6,0)</f>
        <v>Jaskolski-West</v>
      </c>
      <c r="L7466" s="2" t="str">
        <f>VLOOKUP($C7466,Clients!$B:$F,L$6,0)</f>
        <v>Foreign</v>
      </c>
      <c r="M7466" s="2" t="str">
        <f>VLOOKUP($C7466,Clients!$B:$F,M$6,0)</f>
        <v>MA</v>
      </c>
      <c r="N7466" s="2" t="str">
        <f>VLOOKUP($C7466,Clients!$B:$F,N$6,0)</f>
        <v>Morocco</v>
      </c>
    </row>
    <row r="7467" spans="2:14" x14ac:dyDescent="0.2">
      <c r="B7467" s="8">
        <v>22179.108</v>
      </c>
      <c r="C7467" s="2" t="s">
        <v>11178</v>
      </c>
      <c r="D7467" s="2" t="s">
        <v>51</v>
      </c>
      <c r="E7467" s="8">
        <v>0</v>
      </c>
      <c r="F7467" s="2" t="s">
        <v>11338</v>
      </c>
      <c r="G7467" s="2" t="s">
        <v>11339</v>
      </c>
      <c r="H7467" s="9">
        <v>42179</v>
      </c>
      <c r="I7467" s="2">
        <v>2015</v>
      </c>
      <c r="J7467" s="2">
        <v>6</v>
      </c>
      <c r="K7467" s="2" t="str">
        <f>VLOOKUP($C7467,Clients!$B:$F,K$6,0)</f>
        <v>Jaskolski-West</v>
      </c>
      <c r="L7467" s="2" t="str">
        <f>VLOOKUP($C7467,Clients!$B:$F,L$6,0)</f>
        <v>Foreign</v>
      </c>
      <c r="M7467" s="2" t="str">
        <f>VLOOKUP($C7467,Clients!$B:$F,M$6,0)</f>
        <v>MA</v>
      </c>
      <c r="N7467" s="2" t="str">
        <f>VLOOKUP($C7467,Clients!$B:$F,N$6,0)</f>
        <v>Morocco</v>
      </c>
    </row>
    <row r="7468" spans="2:14" x14ac:dyDescent="0.2">
      <c r="B7468" s="8">
        <v>22179.108</v>
      </c>
      <c r="C7468" s="2" t="s">
        <v>11178</v>
      </c>
      <c r="D7468" s="2" t="s">
        <v>51</v>
      </c>
      <c r="E7468" s="8">
        <v>0</v>
      </c>
      <c r="F7468" s="2" t="s">
        <v>11340</v>
      </c>
      <c r="G7468" s="2" t="s">
        <v>11341</v>
      </c>
      <c r="H7468" s="9">
        <v>42179</v>
      </c>
      <c r="I7468" s="2">
        <v>2015</v>
      </c>
      <c r="J7468" s="2">
        <v>6</v>
      </c>
      <c r="K7468" s="2" t="str">
        <f>VLOOKUP($C7468,Clients!$B:$F,K$6,0)</f>
        <v>Jaskolski-West</v>
      </c>
      <c r="L7468" s="2" t="str">
        <f>VLOOKUP($C7468,Clients!$B:$F,L$6,0)</f>
        <v>Foreign</v>
      </c>
      <c r="M7468" s="2" t="str">
        <f>VLOOKUP($C7468,Clients!$B:$F,M$6,0)</f>
        <v>MA</v>
      </c>
      <c r="N7468" s="2" t="str">
        <f>VLOOKUP($C7468,Clients!$B:$F,N$6,0)</f>
        <v>Morocco</v>
      </c>
    </row>
    <row r="7469" spans="2:14" x14ac:dyDescent="0.2">
      <c r="B7469" s="8">
        <v>22179.108</v>
      </c>
      <c r="C7469" s="2" t="s">
        <v>11178</v>
      </c>
      <c r="D7469" s="2" t="s">
        <v>51</v>
      </c>
      <c r="E7469" s="8">
        <v>0</v>
      </c>
      <c r="F7469" s="2" t="s">
        <v>11342</v>
      </c>
      <c r="G7469" s="2" t="s">
        <v>11343</v>
      </c>
      <c r="H7469" s="9">
        <v>42179</v>
      </c>
      <c r="I7469" s="2">
        <v>2015</v>
      </c>
      <c r="J7469" s="2">
        <v>6</v>
      </c>
      <c r="K7469" s="2" t="str">
        <f>VLOOKUP($C7469,Clients!$B:$F,K$6,0)</f>
        <v>Jaskolski-West</v>
      </c>
      <c r="L7469" s="2" t="str">
        <f>VLOOKUP($C7469,Clients!$B:$F,L$6,0)</f>
        <v>Foreign</v>
      </c>
      <c r="M7469" s="2" t="str">
        <f>VLOOKUP($C7469,Clients!$B:$F,M$6,0)</f>
        <v>MA</v>
      </c>
      <c r="N7469" s="2" t="str">
        <f>VLOOKUP($C7469,Clients!$B:$F,N$6,0)</f>
        <v>Morocco</v>
      </c>
    </row>
    <row r="7470" spans="2:14" x14ac:dyDescent="0.2">
      <c r="B7470" s="8">
        <v>16264.668</v>
      </c>
      <c r="C7470" s="2" t="s">
        <v>11178</v>
      </c>
      <c r="D7470" s="2" t="s">
        <v>51</v>
      </c>
      <c r="E7470" s="8">
        <v>0</v>
      </c>
      <c r="F7470" s="2" t="s">
        <v>11344</v>
      </c>
      <c r="G7470" s="2" t="s">
        <v>11345</v>
      </c>
      <c r="H7470" s="9">
        <v>42179</v>
      </c>
      <c r="I7470" s="2">
        <v>2015</v>
      </c>
      <c r="J7470" s="2">
        <v>6</v>
      </c>
      <c r="K7470" s="2" t="str">
        <f>VLOOKUP($C7470,Clients!$B:$F,K$6,0)</f>
        <v>Jaskolski-West</v>
      </c>
      <c r="L7470" s="2" t="str">
        <f>VLOOKUP($C7470,Clients!$B:$F,L$6,0)</f>
        <v>Foreign</v>
      </c>
      <c r="M7470" s="2" t="str">
        <f>VLOOKUP($C7470,Clients!$B:$F,M$6,0)</f>
        <v>MA</v>
      </c>
      <c r="N7470" s="2" t="str">
        <f>VLOOKUP($C7470,Clients!$B:$F,N$6,0)</f>
        <v>Morocco</v>
      </c>
    </row>
    <row r="7471" spans="2:14" x14ac:dyDescent="0.2">
      <c r="B7471" s="8">
        <v>16264.668</v>
      </c>
      <c r="C7471" s="2" t="s">
        <v>11178</v>
      </c>
      <c r="D7471" s="2" t="s">
        <v>51</v>
      </c>
      <c r="E7471" s="8">
        <v>0</v>
      </c>
      <c r="F7471" s="2" t="s">
        <v>11346</v>
      </c>
      <c r="G7471" s="2" t="s">
        <v>11347</v>
      </c>
      <c r="H7471" s="9">
        <v>42179</v>
      </c>
      <c r="I7471" s="2">
        <v>2015</v>
      </c>
      <c r="J7471" s="2">
        <v>6</v>
      </c>
      <c r="K7471" s="2" t="str">
        <f>VLOOKUP($C7471,Clients!$B:$F,K$6,0)</f>
        <v>Jaskolski-West</v>
      </c>
      <c r="L7471" s="2" t="str">
        <f>VLOOKUP($C7471,Clients!$B:$F,L$6,0)</f>
        <v>Foreign</v>
      </c>
      <c r="M7471" s="2" t="str">
        <f>VLOOKUP($C7471,Clients!$B:$F,M$6,0)</f>
        <v>MA</v>
      </c>
      <c r="N7471" s="2" t="str">
        <f>VLOOKUP($C7471,Clients!$B:$F,N$6,0)</f>
        <v>Morocco</v>
      </c>
    </row>
    <row r="7472" spans="2:14" x14ac:dyDescent="0.2">
      <c r="B7472" s="8">
        <v>17640</v>
      </c>
      <c r="C7472" s="2" t="s">
        <v>11178</v>
      </c>
      <c r="D7472" s="2" t="s">
        <v>51</v>
      </c>
      <c r="E7472" s="8">
        <v>0</v>
      </c>
      <c r="F7472" s="2" t="s">
        <v>11348</v>
      </c>
      <c r="G7472" s="2" t="s">
        <v>11349</v>
      </c>
      <c r="H7472" s="9">
        <v>42179</v>
      </c>
      <c r="I7472" s="2">
        <v>2015</v>
      </c>
      <c r="J7472" s="2">
        <v>6</v>
      </c>
      <c r="K7472" s="2" t="str">
        <f>VLOOKUP($C7472,Clients!$B:$F,K$6,0)</f>
        <v>Jaskolski-West</v>
      </c>
      <c r="L7472" s="2" t="str">
        <f>VLOOKUP($C7472,Clients!$B:$F,L$6,0)</f>
        <v>Foreign</v>
      </c>
      <c r="M7472" s="2" t="str">
        <f>VLOOKUP($C7472,Clients!$B:$F,M$6,0)</f>
        <v>MA</v>
      </c>
      <c r="N7472" s="2" t="str">
        <f>VLOOKUP($C7472,Clients!$B:$F,N$6,0)</f>
        <v>Morocco</v>
      </c>
    </row>
    <row r="7473" spans="2:14" x14ac:dyDescent="0.2">
      <c r="B7473" s="8">
        <v>17640</v>
      </c>
      <c r="C7473" s="2" t="s">
        <v>11178</v>
      </c>
      <c r="D7473" s="2" t="s">
        <v>51</v>
      </c>
      <c r="E7473" s="8">
        <v>0</v>
      </c>
      <c r="F7473" s="2" t="s">
        <v>11350</v>
      </c>
      <c r="G7473" s="2" t="s">
        <v>11351</v>
      </c>
      <c r="H7473" s="9">
        <v>42179</v>
      </c>
      <c r="I7473" s="2">
        <v>2015</v>
      </c>
      <c r="J7473" s="2">
        <v>6</v>
      </c>
      <c r="K7473" s="2" t="str">
        <f>VLOOKUP($C7473,Clients!$B:$F,K$6,0)</f>
        <v>Jaskolski-West</v>
      </c>
      <c r="L7473" s="2" t="str">
        <f>VLOOKUP($C7473,Clients!$B:$F,L$6,0)</f>
        <v>Foreign</v>
      </c>
      <c r="M7473" s="2" t="str">
        <f>VLOOKUP($C7473,Clients!$B:$F,M$6,0)</f>
        <v>MA</v>
      </c>
      <c r="N7473" s="2" t="str">
        <f>VLOOKUP($C7473,Clients!$B:$F,N$6,0)</f>
        <v>Morocco</v>
      </c>
    </row>
    <row r="7474" spans="2:14" x14ac:dyDescent="0.2">
      <c r="B7474" s="8">
        <v>22179.108</v>
      </c>
      <c r="C7474" s="2" t="s">
        <v>11178</v>
      </c>
      <c r="D7474" s="2" t="s">
        <v>51</v>
      </c>
      <c r="E7474" s="8">
        <v>0</v>
      </c>
      <c r="F7474" s="2" t="s">
        <v>11352</v>
      </c>
      <c r="G7474" s="2" t="s">
        <v>11353</v>
      </c>
      <c r="H7474" s="9">
        <v>42179</v>
      </c>
      <c r="I7474" s="2">
        <v>2015</v>
      </c>
      <c r="J7474" s="2">
        <v>6</v>
      </c>
      <c r="K7474" s="2" t="str">
        <f>VLOOKUP($C7474,Clients!$B:$F,K$6,0)</f>
        <v>Jaskolski-West</v>
      </c>
      <c r="L7474" s="2" t="str">
        <f>VLOOKUP($C7474,Clients!$B:$F,L$6,0)</f>
        <v>Foreign</v>
      </c>
      <c r="M7474" s="2" t="str">
        <f>VLOOKUP($C7474,Clients!$B:$F,M$6,0)</f>
        <v>MA</v>
      </c>
      <c r="N7474" s="2" t="str">
        <f>VLOOKUP($C7474,Clients!$B:$F,N$6,0)</f>
        <v>Morocco</v>
      </c>
    </row>
    <row r="7475" spans="2:14" x14ac:dyDescent="0.2">
      <c r="B7475" s="8">
        <v>19152</v>
      </c>
      <c r="C7475" s="2" t="s">
        <v>11178</v>
      </c>
      <c r="D7475" s="2" t="s">
        <v>51</v>
      </c>
      <c r="E7475" s="8">
        <v>0</v>
      </c>
      <c r="F7475" s="2" t="s">
        <v>11354</v>
      </c>
      <c r="G7475" s="2" t="s">
        <v>11355</v>
      </c>
      <c r="H7475" s="9">
        <v>42179</v>
      </c>
      <c r="I7475" s="2">
        <v>2015</v>
      </c>
      <c r="J7475" s="2">
        <v>6</v>
      </c>
      <c r="K7475" s="2" t="str">
        <f>VLOOKUP($C7475,Clients!$B:$F,K$6,0)</f>
        <v>Jaskolski-West</v>
      </c>
      <c r="L7475" s="2" t="str">
        <f>VLOOKUP($C7475,Clients!$B:$F,L$6,0)</f>
        <v>Foreign</v>
      </c>
      <c r="M7475" s="2" t="str">
        <f>VLOOKUP($C7475,Clients!$B:$F,M$6,0)</f>
        <v>MA</v>
      </c>
      <c r="N7475" s="2" t="str">
        <f>VLOOKUP($C7475,Clients!$B:$F,N$6,0)</f>
        <v>Morocco</v>
      </c>
    </row>
    <row r="7476" spans="2:14" x14ac:dyDescent="0.2">
      <c r="B7476" s="8">
        <v>21168</v>
      </c>
      <c r="C7476" s="2" t="s">
        <v>11178</v>
      </c>
      <c r="D7476" s="2" t="s">
        <v>51</v>
      </c>
      <c r="E7476" s="8">
        <v>0</v>
      </c>
      <c r="F7476" s="2" t="s">
        <v>11356</v>
      </c>
      <c r="G7476" s="2" t="s">
        <v>11357</v>
      </c>
      <c r="H7476" s="9">
        <v>42179</v>
      </c>
      <c r="I7476" s="2">
        <v>2015</v>
      </c>
      <c r="J7476" s="2">
        <v>6</v>
      </c>
      <c r="K7476" s="2" t="str">
        <f>VLOOKUP($C7476,Clients!$B:$F,K$6,0)</f>
        <v>Jaskolski-West</v>
      </c>
      <c r="L7476" s="2" t="str">
        <f>VLOOKUP($C7476,Clients!$B:$F,L$6,0)</f>
        <v>Foreign</v>
      </c>
      <c r="M7476" s="2" t="str">
        <f>VLOOKUP($C7476,Clients!$B:$F,M$6,0)</f>
        <v>MA</v>
      </c>
      <c r="N7476" s="2" t="str">
        <f>VLOOKUP($C7476,Clients!$B:$F,N$6,0)</f>
        <v>Morocco</v>
      </c>
    </row>
    <row r="7477" spans="2:14" x14ac:dyDescent="0.2">
      <c r="B7477" s="8">
        <v>22179.108</v>
      </c>
      <c r="C7477" s="2" t="s">
        <v>11178</v>
      </c>
      <c r="D7477" s="2" t="s">
        <v>51</v>
      </c>
      <c r="E7477" s="8">
        <v>0</v>
      </c>
      <c r="F7477" s="2" t="s">
        <v>11358</v>
      </c>
      <c r="G7477" s="2" t="s">
        <v>11359</v>
      </c>
      <c r="H7477" s="9">
        <v>42179</v>
      </c>
      <c r="I7477" s="2">
        <v>2015</v>
      </c>
      <c r="J7477" s="2">
        <v>6</v>
      </c>
      <c r="K7477" s="2" t="str">
        <f>VLOOKUP($C7477,Clients!$B:$F,K$6,0)</f>
        <v>Jaskolski-West</v>
      </c>
      <c r="L7477" s="2" t="str">
        <f>VLOOKUP($C7477,Clients!$B:$F,L$6,0)</f>
        <v>Foreign</v>
      </c>
      <c r="M7477" s="2" t="str">
        <f>VLOOKUP($C7477,Clients!$B:$F,M$6,0)</f>
        <v>MA</v>
      </c>
      <c r="N7477" s="2" t="str">
        <f>VLOOKUP($C7477,Clients!$B:$F,N$6,0)</f>
        <v>Morocco</v>
      </c>
    </row>
    <row r="7478" spans="2:14" x14ac:dyDescent="0.2">
      <c r="B7478" s="8">
        <v>22967.7</v>
      </c>
      <c r="C7478" s="2" t="s">
        <v>11178</v>
      </c>
      <c r="D7478" s="2" t="s">
        <v>51</v>
      </c>
      <c r="E7478" s="8">
        <v>0</v>
      </c>
      <c r="F7478" s="2" t="s">
        <v>11360</v>
      </c>
      <c r="G7478" s="2" t="s">
        <v>11337</v>
      </c>
      <c r="H7478" s="9">
        <v>42181</v>
      </c>
      <c r="I7478" s="2">
        <v>2015</v>
      </c>
      <c r="J7478" s="2">
        <v>6</v>
      </c>
      <c r="K7478" s="2" t="str">
        <f>VLOOKUP($C7478,Clients!$B:$F,K$6,0)</f>
        <v>Jaskolski-West</v>
      </c>
      <c r="L7478" s="2" t="str">
        <f>VLOOKUP($C7478,Clients!$B:$F,L$6,0)</f>
        <v>Foreign</v>
      </c>
      <c r="M7478" s="2" t="str">
        <f>VLOOKUP($C7478,Clients!$B:$F,M$6,0)</f>
        <v>MA</v>
      </c>
      <c r="N7478" s="2" t="str">
        <f>VLOOKUP($C7478,Clients!$B:$F,N$6,0)</f>
        <v>Morocco</v>
      </c>
    </row>
    <row r="7479" spans="2:14" x14ac:dyDescent="0.2">
      <c r="B7479" s="8">
        <v>-22967.7</v>
      </c>
      <c r="C7479" s="2" t="s">
        <v>11178</v>
      </c>
      <c r="D7479" s="2" t="s">
        <v>51</v>
      </c>
      <c r="E7479" s="8">
        <v>0</v>
      </c>
      <c r="F7479" s="2" t="s">
        <v>11361</v>
      </c>
      <c r="G7479" s="2" t="s">
        <v>11337</v>
      </c>
      <c r="H7479" s="9">
        <v>42181</v>
      </c>
      <c r="I7479" s="2">
        <v>2015</v>
      </c>
      <c r="J7479" s="2">
        <v>6</v>
      </c>
      <c r="K7479" s="2" t="str">
        <f>VLOOKUP($C7479,Clients!$B:$F,K$6,0)</f>
        <v>Jaskolski-West</v>
      </c>
      <c r="L7479" s="2" t="str">
        <f>VLOOKUP($C7479,Clients!$B:$F,L$6,0)</f>
        <v>Foreign</v>
      </c>
      <c r="M7479" s="2" t="str">
        <f>VLOOKUP($C7479,Clients!$B:$F,M$6,0)</f>
        <v>MA</v>
      </c>
      <c r="N7479" s="2" t="str">
        <f>VLOOKUP($C7479,Clients!$B:$F,N$6,0)</f>
        <v>Morocco</v>
      </c>
    </row>
    <row r="7480" spans="2:14" x14ac:dyDescent="0.2">
      <c r="B7480" s="8">
        <v>22179.108</v>
      </c>
      <c r="C7480" s="2" t="s">
        <v>11178</v>
      </c>
      <c r="D7480" s="2" t="s">
        <v>51</v>
      </c>
      <c r="E7480" s="8">
        <v>0</v>
      </c>
      <c r="F7480" s="2" t="s">
        <v>11362</v>
      </c>
      <c r="G7480" s="2" t="s">
        <v>8558</v>
      </c>
      <c r="H7480" s="9">
        <v>42186</v>
      </c>
      <c r="I7480" s="2">
        <v>2015</v>
      </c>
      <c r="J7480" s="2">
        <v>7</v>
      </c>
      <c r="K7480" s="2" t="str">
        <f>VLOOKUP($C7480,Clients!$B:$F,K$6,0)</f>
        <v>Jaskolski-West</v>
      </c>
      <c r="L7480" s="2" t="str">
        <f>VLOOKUP($C7480,Clients!$B:$F,L$6,0)</f>
        <v>Foreign</v>
      </c>
      <c r="M7480" s="2" t="str">
        <f>VLOOKUP($C7480,Clients!$B:$F,M$6,0)</f>
        <v>MA</v>
      </c>
      <c r="N7480" s="2" t="str">
        <f>VLOOKUP($C7480,Clients!$B:$F,N$6,0)</f>
        <v>Morocco</v>
      </c>
    </row>
    <row r="7481" spans="2:14" x14ac:dyDescent="0.2">
      <c r="B7481" s="8">
        <v>22179.108</v>
      </c>
      <c r="C7481" s="2" t="s">
        <v>11178</v>
      </c>
      <c r="D7481" s="2" t="s">
        <v>51</v>
      </c>
      <c r="E7481" s="8">
        <v>0</v>
      </c>
      <c r="F7481" s="2" t="s">
        <v>11363</v>
      </c>
      <c r="G7481" s="2" t="s">
        <v>8560</v>
      </c>
      <c r="H7481" s="9">
        <v>42191</v>
      </c>
      <c r="I7481" s="2">
        <v>2015</v>
      </c>
      <c r="J7481" s="2">
        <v>7</v>
      </c>
      <c r="K7481" s="2" t="str">
        <f>VLOOKUP($C7481,Clients!$B:$F,K$6,0)</f>
        <v>Jaskolski-West</v>
      </c>
      <c r="L7481" s="2" t="str">
        <f>VLOOKUP($C7481,Clients!$B:$F,L$6,0)</f>
        <v>Foreign</v>
      </c>
      <c r="M7481" s="2" t="str">
        <f>VLOOKUP($C7481,Clients!$B:$F,M$6,0)</f>
        <v>MA</v>
      </c>
      <c r="N7481" s="2" t="str">
        <f>VLOOKUP($C7481,Clients!$B:$F,N$6,0)</f>
        <v>Morocco</v>
      </c>
    </row>
    <row r="7482" spans="2:14" x14ac:dyDescent="0.2">
      <c r="B7482" s="8">
        <v>22967.7</v>
      </c>
      <c r="C7482" s="2" t="s">
        <v>11178</v>
      </c>
      <c r="D7482" s="2" t="s">
        <v>51</v>
      </c>
      <c r="E7482" s="8">
        <v>0</v>
      </c>
      <c r="F7482" s="2" t="s">
        <v>11364</v>
      </c>
      <c r="G7482" s="2" t="s">
        <v>8570</v>
      </c>
      <c r="H7482" s="9">
        <v>42195</v>
      </c>
      <c r="I7482" s="2">
        <v>2015</v>
      </c>
      <c r="J7482" s="2">
        <v>7</v>
      </c>
      <c r="K7482" s="2" t="str">
        <f>VLOOKUP($C7482,Clients!$B:$F,K$6,0)</f>
        <v>Jaskolski-West</v>
      </c>
      <c r="L7482" s="2" t="str">
        <f>VLOOKUP($C7482,Clients!$B:$F,L$6,0)</f>
        <v>Foreign</v>
      </c>
      <c r="M7482" s="2" t="str">
        <f>VLOOKUP($C7482,Clients!$B:$F,M$6,0)</f>
        <v>MA</v>
      </c>
      <c r="N7482" s="2" t="str">
        <f>VLOOKUP($C7482,Clients!$B:$F,N$6,0)</f>
        <v>Morocco</v>
      </c>
    </row>
    <row r="7483" spans="2:14" x14ac:dyDescent="0.2">
      <c r="B7483" s="8">
        <v>22179.108</v>
      </c>
      <c r="C7483" s="2" t="s">
        <v>11178</v>
      </c>
      <c r="D7483" s="2" t="s">
        <v>51</v>
      </c>
      <c r="E7483" s="8">
        <v>0</v>
      </c>
      <c r="F7483" s="2" t="s">
        <v>11365</v>
      </c>
      <c r="G7483" s="2" t="s">
        <v>8572</v>
      </c>
      <c r="H7483" s="9">
        <v>42195</v>
      </c>
      <c r="I7483" s="2">
        <v>2015</v>
      </c>
      <c r="J7483" s="2">
        <v>7</v>
      </c>
      <c r="K7483" s="2" t="str">
        <f>VLOOKUP($C7483,Clients!$B:$F,K$6,0)</f>
        <v>Jaskolski-West</v>
      </c>
      <c r="L7483" s="2" t="str">
        <f>VLOOKUP($C7483,Clients!$B:$F,L$6,0)</f>
        <v>Foreign</v>
      </c>
      <c r="M7483" s="2" t="str">
        <f>VLOOKUP($C7483,Clients!$B:$F,M$6,0)</f>
        <v>MA</v>
      </c>
      <c r="N7483" s="2" t="str">
        <f>VLOOKUP($C7483,Clients!$B:$F,N$6,0)</f>
        <v>Morocco</v>
      </c>
    </row>
    <row r="7484" spans="2:14" x14ac:dyDescent="0.2">
      <c r="B7484" s="8">
        <v>22179.108</v>
      </c>
      <c r="C7484" s="2" t="s">
        <v>11178</v>
      </c>
      <c r="D7484" s="2" t="s">
        <v>51</v>
      </c>
      <c r="E7484" s="8">
        <v>0</v>
      </c>
      <c r="F7484" s="2" t="s">
        <v>11366</v>
      </c>
      <c r="G7484" s="2" t="s">
        <v>8574</v>
      </c>
      <c r="H7484" s="9">
        <v>42195</v>
      </c>
      <c r="I7484" s="2">
        <v>2015</v>
      </c>
      <c r="J7484" s="2">
        <v>7</v>
      </c>
      <c r="K7484" s="2" t="str">
        <f>VLOOKUP($C7484,Clients!$B:$F,K$6,0)</f>
        <v>Jaskolski-West</v>
      </c>
      <c r="L7484" s="2" t="str">
        <f>VLOOKUP($C7484,Clients!$B:$F,L$6,0)</f>
        <v>Foreign</v>
      </c>
      <c r="M7484" s="2" t="str">
        <f>VLOOKUP($C7484,Clients!$B:$F,M$6,0)</f>
        <v>MA</v>
      </c>
      <c r="N7484" s="2" t="str">
        <f>VLOOKUP($C7484,Clients!$B:$F,N$6,0)</f>
        <v>Morocco</v>
      </c>
    </row>
    <row r="7485" spans="2:14" x14ac:dyDescent="0.2">
      <c r="B7485" s="8">
        <v>22179.108</v>
      </c>
      <c r="C7485" s="2" t="s">
        <v>11178</v>
      </c>
      <c r="D7485" s="2" t="s">
        <v>51</v>
      </c>
      <c r="E7485" s="8">
        <v>0</v>
      </c>
      <c r="F7485" s="2" t="s">
        <v>11367</v>
      </c>
      <c r="G7485" s="2" t="s">
        <v>8576</v>
      </c>
      <c r="H7485" s="9">
        <v>42198</v>
      </c>
      <c r="I7485" s="2">
        <v>2015</v>
      </c>
      <c r="J7485" s="2">
        <v>7</v>
      </c>
      <c r="K7485" s="2" t="str">
        <f>VLOOKUP($C7485,Clients!$B:$F,K$6,0)</f>
        <v>Jaskolski-West</v>
      </c>
      <c r="L7485" s="2" t="str">
        <f>VLOOKUP($C7485,Clients!$B:$F,L$6,0)</f>
        <v>Foreign</v>
      </c>
      <c r="M7485" s="2" t="str">
        <f>VLOOKUP($C7485,Clients!$B:$F,M$6,0)</f>
        <v>MA</v>
      </c>
      <c r="N7485" s="2" t="str">
        <f>VLOOKUP($C7485,Clients!$B:$F,N$6,0)</f>
        <v>Morocco</v>
      </c>
    </row>
    <row r="7486" spans="2:14" x14ac:dyDescent="0.2">
      <c r="B7486" s="8">
        <v>22179.108</v>
      </c>
      <c r="C7486" s="2" t="s">
        <v>11178</v>
      </c>
      <c r="D7486" s="2" t="s">
        <v>51</v>
      </c>
      <c r="E7486" s="8">
        <v>0</v>
      </c>
      <c r="F7486" s="2" t="s">
        <v>11368</v>
      </c>
      <c r="G7486" s="2" t="s">
        <v>8578</v>
      </c>
      <c r="H7486" s="9">
        <v>42206</v>
      </c>
      <c r="I7486" s="2">
        <v>2015</v>
      </c>
      <c r="J7486" s="2">
        <v>7</v>
      </c>
      <c r="K7486" s="2" t="str">
        <f>VLOOKUP($C7486,Clients!$B:$F,K$6,0)</f>
        <v>Jaskolski-West</v>
      </c>
      <c r="L7486" s="2" t="str">
        <f>VLOOKUP($C7486,Clients!$B:$F,L$6,0)</f>
        <v>Foreign</v>
      </c>
      <c r="M7486" s="2" t="str">
        <f>VLOOKUP($C7486,Clients!$B:$F,M$6,0)</f>
        <v>MA</v>
      </c>
      <c r="N7486" s="2" t="str">
        <f>VLOOKUP($C7486,Clients!$B:$F,N$6,0)</f>
        <v>Morocco</v>
      </c>
    </row>
    <row r="7487" spans="2:14" x14ac:dyDescent="0.2">
      <c r="B7487" s="8">
        <v>22179.108</v>
      </c>
      <c r="C7487" s="2" t="s">
        <v>11178</v>
      </c>
      <c r="D7487" s="2" t="s">
        <v>51</v>
      </c>
      <c r="E7487" s="8">
        <v>0</v>
      </c>
      <c r="F7487" s="2" t="s">
        <v>11369</v>
      </c>
      <c r="G7487" s="2" t="s">
        <v>8580</v>
      </c>
      <c r="H7487" s="9">
        <v>42209</v>
      </c>
      <c r="I7487" s="2">
        <v>2015</v>
      </c>
      <c r="J7487" s="2">
        <v>7</v>
      </c>
      <c r="K7487" s="2" t="str">
        <f>VLOOKUP($C7487,Clients!$B:$F,K$6,0)</f>
        <v>Jaskolski-West</v>
      </c>
      <c r="L7487" s="2" t="str">
        <f>VLOOKUP($C7487,Clients!$B:$F,L$6,0)</f>
        <v>Foreign</v>
      </c>
      <c r="M7487" s="2" t="str">
        <f>VLOOKUP($C7487,Clients!$B:$F,M$6,0)</f>
        <v>MA</v>
      </c>
      <c r="N7487" s="2" t="str">
        <f>VLOOKUP($C7487,Clients!$B:$F,N$6,0)</f>
        <v>Morocco</v>
      </c>
    </row>
    <row r="7488" spans="2:14" x14ac:dyDescent="0.2">
      <c r="B7488" s="8">
        <v>22179.108</v>
      </c>
      <c r="C7488" s="2" t="s">
        <v>11178</v>
      </c>
      <c r="D7488" s="2" t="s">
        <v>51</v>
      </c>
      <c r="E7488" s="8">
        <v>0</v>
      </c>
      <c r="F7488" s="2" t="s">
        <v>11370</v>
      </c>
      <c r="G7488" s="2" t="s">
        <v>8549</v>
      </c>
      <c r="H7488" s="9">
        <v>42217</v>
      </c>
      <c r="I7488" s="2">
        <v>2015</v>
      </c>
      <c r="J7488" s="2">
        <v>8</v>
      </c>
      <c r="K7488" s="2" t="str">
        <f>VLOOKUP($C7488,Clients!$B:$F,K$6,0)</f>
        <v>Jaskolski-West</v>
      </c>
      <c r="L7488" s="2" t="str">
        <f>VLOOKUP($C7488,Clients!$B:$F,L$6,0)</f>
        <v>Foreign</v>
      </c>
      <c r="M7488" s="2" t="str">
        <f>VLOOKUP($C7488,Clients!$B:$F,M$6,0)</f>
        <v>MA</v>
      </c>
      <c r="N7488" s="2" t="str">
        <f>VLOOKUP($C7488,Clients!$B:$F,N$6,0)</f>
        <v>Morocco</v>
      </c>
    </row>
    <row r="7489" spans="2:14" x14ac:dyDescent="0.2">
      <c r="B7489" s="8">
        <v>22179.108</v>
      </c>
      <c r="C7489" s="2" t="s">
        <v>11178</v>
      </c>
      <c r="D7489" s="2" t="s">
        <v>51</v>
      </c>
      <c r="E7489" s="8">
        <v>0</v>
      </c>
      <c r="F7489" s="2" t="s">
        <v>11371</v>
      </c>
      <c r="G7489" s="2" t="s">
        <v>8582</v>
      </c>
      <c r="H7489" s="9">
        <v>42217</v>
      </c>
      <c r="I7489" s="2">
        <v>2015</v>
      </c>
      <c r="J7489" s="2">
        <v>8</v>
      </c>
      <c r="K7489" s="2" t="str">
        <f>VLOOKUP($C7489,Clients!$B:$F,K$6,0)</f>
        <v>Jaskolski-West</v>
      </c>
      <c r="L7489" s="2" t="str">
        <f>VLOOKUP($C7489,Clients!$B:$F,L$6,0)</f>
        <v>Foreign</v>
      </c>
      <c r="M7489" s="2" t="str">
        <f>VLOOKUP($C7489,Clients!$B:$F,M$6,0)</f>
        <v>MA</v>
      </c>
      <c r="N7489" s="2" t="str">
        <f>VLOOKUP($C7489,Clients!$B:$F,N$6,0)</f>
        <v>Morocco</v>
      </c>
    </row>
    <row r="7490" spans="2:14" x14ac:dyDescent="0.2">
      <c r="B7490" s="8">
        <v>22179.108</v>
      </c>
      <c r="C7490" s="2" t="s">
        <v>11178</v>
      </c>
      <c r="D7490" s="2" t="s">
        <v>51</v>
      </c>
      <c r="E7490" s="8">
        <v>0</v>
      </c>
      <c r="F7490" s="2" t="s">
        <v>11372</v>
      </c>
      <c r="G7490" s="2" t="s">
        <v>8584</v>
      </c>
      <c r="H7490" s="9">
        <v>42217</v>
      </c>
      <c r="I7490" s="2">
        <v>2015</v>
      </c>
      <c r="J7490" s="2">
        <v>8</v>
      </c>
      <c r="K7490" s="2" t="str">
        <f>VLOOKUP($C7490,Clients!$B:$F,K$6,0)</f>
        <v>Jaskolski-West</v>
      </c>
      <c r="L7490" s="2" t="str">
        <f>VLOOKUP($C7490,Clients!$B:$F,L$6,0)</f>
        <v>Foreign</v>
      </c>
      <c r="M7490" s="2" t="str">
        <f>VLOOKUP($C7490,Clients!$B:$F,M$6,0)</f>
        <v>MA</v>
      </c>
      <c r="N7490" s="2" t="str">
        <f>VLOOKUP($C7490,Clients!$B:$F,N$6,0)</f>
        <v>Morocco</v>
      </c>
    </row>
    <row r="7491" spans="2:14" x14ac:dyDescent="0.2">
      <c r="B7491" s="8">
        <v>22179.108</v>
      </c>
      <c r="C7491" s="2" t="s">
        <v>11178</v>
      </c>
      <c r="D7491" s="2" t="s">
        <v>51</v>
      </c>
      <c r="E7491" s="8">
        <v>0</v>
      </c>
      <c r="F7491" s="2" t="s">
        <v>11373</v>
      </c>
      <c r="G7491" s="2" t="s">
        <v>8586</v>
      </c>
      <c r="H7491" s="9">
        <v>42217</v>
      </c>
      <c r="I7491" s="2">
        <v>2015</v>
      </c>
      <c r="J7491" s="2">
        <v>8</v>
      </c>
      <c r="K7491" s="2" t="str">
        <f>VLOOKUP($C7491,Clients!$B:$F,K$6,0)</f>
        <v>Jaskolski-West</v>
      </c>
      <c r="L7491" s="2" t="str">
        <f>VLOOKUP($C7491,Clients!$B:$F,L$6,0)</f>
        <v>Foreign</v>
      </c>
      <c r="M7491" s="2" t="str">
        <f>VLOOKUP($C7491,Clients!$B:$F,M$6,0)</f>
        <v>MA</v>
      </c>
      <c r="N7491" s="2" t="str">
        <f>VLOOKUP($C7491,Clients!$B:$F,N$6,0)</f>
        <v>Morocco</v>
      </c>
    </row>
    <row r="7492" spans="2:14" x14ac:dyDescent="0.2">
      <c r="B7492" s="8">
        <v>22179.108</v>
      </c>
      <c r="C7492" s="2" t="s">
        <v>11178</v>
      </c>
      <c r="D7492" s="2" t="s">
        <v>51</v>
      </c>
      <c r="E7492" s="8">
        <v>0</v>
      </c>
      <c r="F7492" s="2" t="s">
        <v>11374</v>
      </c>
      <c r="G7492" s="2" t="s">
        <v>8588</v>
      </c>
      <c r="H7492" s="9">
        <v>42217</v>
      </c>
      <c r="I7492" s="2">
        <v>2015</v>
      </c>
      <c r="J7492" s="2">
        <v>8</v>
      </c>
      <c r="K7492" s="2" t="str">
        <f>VLOOKUP($C7492,Clients!$B:$F,K$6,0)</f>
        <v>Jaskolski-West</v>
      </c>
      <c r="L7492" s="2" t="str">
        <f>VLOOKUP($C7492,Clients!$B:$F,L$6,0)</f>
        <v>Foreign</v>
      </c>
      <c r="M7492" s="2" t="str">
        <f>VLOOKUP($C7492,Clients!$B:$F,M$6,0)</f>
        <v>MA</v>
      </c>
      <c r="N7492" s="2" t="str">
        <f>VLOOKUP($C7492,Clients!$B:$F,N$6,0)</f>
        <v>Morocco</v>
      </c>
    </row>
    <row r="7493" spans="2:14" x14ac:dyDescent="0.2">
      <c r="B7493" s="8">
        <v>19714.758000000002</v>
      </c>
      <c r="C7493" s="2" t="s">
        <v>11178</v>
      </c>
      <c r="D7493" s="2" t="s">
        <v>51</v>
      </c>
      <c r="E7493" s="8">
        <v>0</v>
      </c>
      <c r="F7493" s="2" t="s">
        <v>11375</v>
      </c>
      <c r="G7493" s="2" t="s">
        <v>11376</v>
      </c>
      <c r="H7493" s="9">
        <v>42217</v>
      </c>
      <c r="I7493" s="2">
        <v>2015</v>
      </c>
      <c r="J7493" s="2">
        <v>8</v>
      </c>
      <c r="K7493" s="2" t="str">
        <f>VLOOKUP($C7493,Clients!$B:$F,K$6,0)</f>
        <v>Jaskolski-West</v>
      </c>
      <c r="L7493" s="2" t="str">
        <f>VLOOKUP($C7493,Clients!$B:$F,L$6,0)</f>
        <v>Foreign</v>
      </c>
      <c r="M7493" s="2" t="str">
        <f>VLOOKUP($C7493,Clients!$B:$F,M$6,0)</f>
        <v>MA</v>
      </c>
      <c r="N7493" s="2" t="str">
        <f>VLOOKUP($C7493,Clients!$B:$F,N$6,0)</f>
        <v>Morocco</v>
      </c>
    </row>
    <row r="7494" spans="2:14" x14ac:dyDescent="0.2">
      <c r="B7494" s="8">
        <v>19714.758000000002</v>
      </c>
      <c r="C7494" s="2" t="s">
        <v>11178</v>
      </c>
      <c r="D7494" s="2" t="s">
        <v>51</v>
      </c>
      <c r="E7494" s="8">
        <v>0</v>
      </c>
      <c r="F7494" s="2" t="s">
        <v>11377</v>
      </c>
      <c r="G7494" s="2" t="s">
        <v>11378</v>
      </c>
      <c r="H7494" s="9">
        <v>42219</v>
      </c>
      <c r="I7494" s="2">
        <v>2015</v>
      </c>
      <c r="J7494" s="2">
        <v>8</v>
      </c>
      <c r="K7494" s="2" t="str">
        <f>VLOOKUP($C7494,Clients!$B:$F,K$6,0)</f>
        <v>Jaskolski-West</v>
      </c>
      <c r="L7494" s="2" t="str">
        <f>VLOOKUP($C7494,Clients!$B:$F,L$6,0)</f>
        <v>Foreign</v>
      </c>
      <c r="M7494" s="2" t="str">
        <f>VLOOKUP($C7494,Clients!$B:$F,M$6,0)</f>
        <v>MA</v>
      </c>
      <c r="N7494" s="2" t="str">
        <f>VLOOKUP($C7494,Clients!$B:$F,N$6,0)</f>
        <v>Morocco</v>
      </c>
    </row>
    <row r="7495" spans="2:14" x14ac:dyDescent="0.2">
      <c r="B7495" s="8">
        <v>22179.108</v>
      </c>
      <c r="C7495" s="2" t="s">
        <v>11178</v>
      </c>
      <c r="D7495" s="2" t="s">
        <v>51</v>
      </c>
      <c r="E7495" s="8">
        <v>0</v>
      </c>
      <c r="F7495" s="2" t="s">
        <v>11379</v>
      </c>
      <c r="G7495" s="2" t="s">
        <v>8562</v>
      </c>
      <c r="H7495" s="9">
        <v>42222</v>
      </c>
      <c r="I7495" s="2">
        <v>2015</v>
      </c>
      <c r="J7495" s="2">
        <v>8</v>
      </c>
      <c r="K7495" s="2" t="str">
        <f>VLOOKUP($C7495,Clients!$B:$F,K$6,0)</f>
        <v>Jaskolski-West</v>
      </c>
      <c r="L7495" s="2" t="str">
        <f>VLOOKUP($C7495,Clients!$B:$F,L$6,0)</f>
        <v>Foreign</v>
      </c>
      <c r="M7495" s="2" t="str">
        <f>VLOOKUP($C7495,Clients!$B:$F,M$6,0)</f>
        <v>MA</v>
      </c>
      <c r="N7495" s="2" t="str">
        <f>VLOOKUP($C7495,Clients!$B:$F,N$6,0)</f>
        <v>Morocco</v>
      </c>
    </row>
    <row r="7496" spans="2:14" x14ac:dyDescent="0.2">
      <c r="B7496" s="8">
        <v>22179.108</v>
      </c>
      <c r="C7496" s="2" t="s">
        <v>11178</v>
      </c>
      <c r="D7496" s="2" t="s">
        <v>51</v>
      </c>
      <c r="E7496" s="8">
        <v>0</v>
      </c>
      <c r="F7496" s="2" t="s">
        <v>11380</v>
      </c>
      <c r="G7496" s="2" t="s">
        <v>8564</v>
      </c>
      <c r="H7496" s="9">
        <v>42222</v>
      </c>
      <c r="I7496" s="2">
        <v>2015</v>
      </c>
      <c r="J7496" s="2">
        <v>8</v>
      </c>
      <c r="K7496" s="2" t="str">
        <f>VLOOKUP($C7496,Clients!$B:$F,K$6,0)</f>
        <v>Jaskolski-West</v>
      </c>
      <c r="L7496" s="2" t="str">
        <f>VLOOKUP($C7496,Clients!$B:$F,L$6,0)</f>
        <v>Foreign</v>
      </c>
      <c r="M7496" s="2" t="str">
        <f>VLOOKUP($C7496,Clients!$B:$F,M$6,0)</f>
        <v>MA</v>
      </c>
      <c r="N7496" s="2" t="str">
        <f>VLOOKUP($C7496,Clients!$B:$F,N$6,0)</f>
        <v>Morocco</v>
      </c>
    </row>
    <row r="7497" spans="2:14" x14ac:dyDescent="0.2">
      <c r="B7497" s="8">
        <v>22179.108</v>
      </c>
      <c r="C7497" s="2" t="s">
        <v>11178</v>
      </c>
      <c r="D7497" s="2" t="s">
        <v>51</v>
      </c>
      <c r="E7497" s="8">
        <v>0</v>
      </c>
      <c r="F7497" s="2" t="s">
        <v>11381</v>
      </c>
      <c r="G7497" s="2" t="s">
        <v>11382</v>
      </c>
      <c r="H7497" s="9">
        <v>42233</v>
      </c>
      <c r="I7497" s="2">
        <v>2015</v>
      </c>
      <c r="J7497" s="2">
        <v>8</v>
      </c>
      <c r="K7497" s="2" t="str">
        <f>VLOOKUP($C7497,Clients!$B:$F,K$6,0)</f>
        <v>Jaskolski-West</v>
      </c>
      <c r="L7497" s="2" t="str">
        <f>VLOOKUP($C7497,Clients!$B:$F,L$6,0)</f>
        <v>Foreign</v>
      </c>
      <c r="M7497" s="2" t="str">
        <f>VLOOKUP($C7497,Clients!$B:$F,M$6,0)</f>
        <v>MA</v>
      </c>
      <c r="N7497" s="2" t="str">
        <f>VLOOKUP($C7497,Clients!$B:$F,N$6,0)</f>
        <v>Morocco</v>
      </c>
    </row>
    <row r="7498" spans="2:14" x14ac:dyDescent="0.2">
      <c r="B7498" s="8">
        <v>22179.108</v>
      </c>
      <c r="C7498" s="2" t="s">
        <v>11178</v>
      </c>
      <c r="D7498" s="2" t="s">
        <v>51</v>
      </c>
      <c r="E7498" s="8">
        <v>0</v>
      </c>
      <c r="F7498" s="2" t="s">
        <v>11383</v>
      </c>
      <c r="G7498" s="2" t="s">
        <v>11384</v>
      </c>
      <c r="H7498" s="9">
        <v>42237</v>
      </c>
      <c r="I7498" s="2">
        <v>2015</v>
      </c>
      <c r="J7498" s="2">
        <v>8</v>
      </c>
      <c r="K7498" s="2" t="str">
        <f>VLOOKUP($C7498,Clients!$B:$F,K$6,0)</f>
        <v>Jaskolski-West</v>
      </c>
      <c r="L7498" s="2" t="str">
        <f>VLOOKUP($C7498,Clients!$B:$F,L$6,0)</f>
        <v>Foreign</v>
      </c>
      <c r="M7498" s="2" t="str">
        <f>VLOOKUP($C7498,Clients!$B:$F,M$6,0)</f>
        <v>MA</v>
      </c>
      <c r="N7498" s="2" t="str">
        <f>VLOOKUP($C7498,Clients!$B:$F,N$6,0)</f>
        <v>Morocco</v>
      </c>
    </row>
    <row r="7499" spans="2:14" x14ac:dyDescent="0.2">
      <c r="B7499" s="8">
        <v>22179.108</v>
      </c>
      <c r="C7499" s="2" t="s">
        <v>11178</v>
      </c>
      <c r="D7499" s="2" t="s">
        <v>51</v>
      </c>
      <c r="E7499" s="8">
        <v>0</v>
      </c>
      <c r="F7499" s="2" t="s">
        <v>11385</v>
      </c>
      <c r="G7499" s="2" t="s">
        <v>11386</v>
      </c>
      <c r="H7499" s="9">
        <v>42237</v>
      </c>
      <c r="I7499" s="2">
        <v>2015</v>
      </c>
      <c r="J7499" s="2">
        <v>8</v>
      </c>
      <c r="K7499" s="2" t="str">
        <f>VLOOKUP($C7499,Clients!$B:$F,K$6,0)</f>
        <v>Jaskolski-West</v>
      </c>
      <c r="L7499" s="2" t="str">
        <f>VLOOKUP($C7499,Clients!$B:$F,L$6,0)</f>
        <v>Foreign</v>
      </c>
      <c r="M7499" s="2" t="str">
        <f>VLOOKUP($C7499,Clients!$B:$F,M$6,0)</f>
        <v>MA</v>
      </c>
      <c r="N7499" s="2" t="str">
        <f>VLOOKUP($C7499,Clients!$B:$F,N$6,0)</f>
        <v>Morocco</v>
      </c>
    </row>
    <row r="7500" spans="2:14" x14ac:dyDescent="0.2">
      <c r="B7500" s="8">
        <v>22179.108</v>
      </c>
      <c r="C7500" s="2" t="s">
        <v>11178</v>
      </c>
      <c r="D7500" s="2" t="s">
        <v>51</v>
      </c>
      <c r="E7500" s="8">
        <v>0</v>
      </c>
      <c r="F7500" s="2" t="s">
        <v>11387</v>
      </c>
      <c r="G7500" s="2" t="s">
        <v>11388</v>
      </c>
      <c r="H7500" s="9">
        <v>42237</v>
      </c>
      <c r="I7500" s="2">
        <v>2015</v>
      </c>
      <c r="J7500" s="2">
        <v>8</v>
      </c>
      <c r="K7500" s="2" t="str">
        <f>VLOOKUP($C7500,Clients!$B:$F,K$6,0)</f>
        <v>Jaskolski-West</v>
      </c>
      <c r="L7500" s="2" t="str">
        <f>VLOOKUP($C7500,Clients!$B:$F,L$6,0)</f>
        <v>Foreign</v>
      </c>
      <c r="M7500" s="2" t="str">
        <f>VLOOKUP($C7500,Clients!$B:$F,M$6,0)</f>
        <v>MA</v>
      </c>
      <c r="N7500" s="2" t="str">
        <f>VLOOKUP($C7500,Clients!$B:$F,N$6,0)</f>
        <v>Morocco</v>
      </c>
    </row>
    <row r="7501" spans="2:14" x14ac:dyDescent="0.2">
      <c r="B7501" s="8">
        <v>22179.108</v>
      </c>
      <c r="C7501" s="2" t="s">
        <v>11178</v>
      </c>
      <c r="D7501" s="2" t="s">
        <v>51</v>
      </c>
      <c r="E7501" s="8">
        <v>0</v>
      </c>
      <c r="F7501" s="2" t="s">
        <v>11389</v>
      </c>
      <c r="G7501" s="2" t="s">
        <v>11390</v>
      </c>
      <c r="H7501" s="9">
        <v>42237</v>
      </c>
      <c r="I7501" s="2">
        <v>2015</v>
      </c>
      <c r="J7501" s="2">
        <v>8</v>
      </c>
      <c r="K7501" s="2" t="str">
        <f>VLOOKUP($C7501,Clients!$B:$F,K$6,0)</f>
        <v>Jaskolski-West</v>
      </c>
      <c r="L7501" s="2" t="str">
        <f>VLOOKUP($C7501,Clients!$B:$F,L$6,0)</f>
        <v>Foreign</v>
      </c>
      <c r="M7501" s="2" t="str">
        <f>VLOOKUP($C7501,Clients!$B:$F,M$6,0)</f>
        <v>MA</v>
      </c>
      <c r="N7501" s="2" t="str">
        <f>VLOOKUP($C7501,Clients!$B:$F,N$6,0)</f>
        <v>Morocco</v>
      </c>
    </row>
    <row r="7502" spans="2:14" x14ac:dyDescent="0.2">
      <c r="B7502" s="8">
        <v>22179.108</v>
      </c>
      <c r="C7502" s="2" t="s">
        <v>11178</v>
      </c>
      <c r="D7502" s="2" t="s">
        <v>51</v>
      </c>
      <c r="E7502" s="8">
        <v>0</v>
      </c>
      <c r="F7502" s="2" t="s">
        <v>11391</v>
      </c>
      <c r="G7502" s="2" t="s">
        <v>11392</v>
      </c>
      <c r="H7502" s="9">
        <v>42237</v>
      </c>
      <c r="I7502" s="2">
        <v>2015</v>
      </c>
      <c r="J7502" s="2">
        <v>8</v>
      </c>
      <c r="K7502" s="2" t="str">
        <f>VLOOKUP($C7502,Clients!$B:$F,K$6,0)</f>
        <v>Jaskolski-West</v>
      </c>
      <c r="L7502" s="2" t="str">
        <f>VLOOKUP($C7502,Clients!$B:$F,L$6,0)</f>
        <v>Foreign</v>
      </c>
      <c r="M7502" s="2" t="str">
        <f>VLOOKUP($C7502,Clients!$B:$F,M$6,0)</f>
        <v>MA</v>
      </c>
      <c r="N7502" s="2" t="str">
        <f>VLOOKUP($C7502,Clients!$B:$F,N$6,0)</f>
        <v>Morocco</v>
      </c>
    </row>
    <row r="7503" spans="2:14" x14ac:dyDescent="0.2">
      <c r="B7503" s="8">
        <v>22179.108</v>
      </c>
      <c r="C7503" s="2" t="s">
        <v>11178</v>
      </c>
      <c r="D7503" s="2" t="s">
        <v>51</v>
      </c>
      <c r="E7503" s="8">
        <v>0</v>
      </c>
      <c r="F7503" s="2" t="s">
        <v>11393</v>
      </c>
      <c r="G7503" s="2" t="s">
        <v>11394</v>
      </c>
      <c r="H7503" s="9">
        <v>42237</v>
      </c>
      <c r="I7503" s="2">
        <v>2015</v>
      </c>
      <c r="J7503" s="2">
        <v>8</v>
      </c>
      <c r="K7503" s="2" t="str">
        <f>VLOOKUP($C7503,Clients!$B:$F,K$6,0)</f>
        <v>Jaskolski-West</v>
      </c>
      <c r="L7503" s="2" t="str">
        <f>VLOOKUP($C7503,Clients!$B:$F,L$6,0)</f>
        <v>Foreign</v>
      </c>
      <c r="M7503" s="2" t="str">
        <f>VLOOKUP($C7503,Clients!$B:$F,M$6,0)</f>
        <v>MA</v>
      </c>
      <c r="N7503" s="2" t="str">
        <f>VLOOKUP($C7503,Clients!$B:$F,N$6,0)</f>
        <v>Morocco</v>
      </c>
    </row>
    <row r="7504" spans="2:14" x14ac:dyDescent="0.2">
      <c r="B7504" s="8">
        <v>15771.84</v>
      </c>
      <c r="C7504" s="2" t="s">
        <v>11178</v>
      </c>
      <c r="D7504" s="2" t="s">
        <v>51</v>
      </c>
      <c r="E7504" s="8">
        <v>0</v>
      </c>
      <c r="F7504" s="2" t="s">
        <v>11395</v>
      </c>
      <c r="G7504" s="2" t="s">
        <v>11396</v>
      </c>
      <c r="H7504" s="9">
        <v>42237</v>
      </c>
      <c r="I7504" s="2">
        <v>2015</v>
      </c>
      <c r="J7504" s="2">
        <v>8</v>
      </c>
      <c r="K7504" s="2" t="str">
        <f>VLOOKUP($C7504,Clients!$B:$F,K$6,0)</f>
        <v>Jaskolski-West</v>
      </c>
      <c r="L7504" s="2" t="str">
        <f>VLOOKUP($C7504,Clients!$B:$F,L$6,0)</f>
        <v>Foreign</v>
      </c>
      <c r="M7504" s="2" t="str">
        <f>VLOOKUP($C7504,Clients!$B:$F,M$6,0)</f>
        <v>MA</v>
      </c>
      <c r="N7504" s="2" t="str">
        <f>VLOOKUP($C7504,Clients!$B:$F,N$6,0)</f>
        <v>Morocco</v>
      </c>
    </row>
    <row r="7505" spans="2:14" x14ac:dyDescent="0.2">
      <c r="B7505" s="8">
        <v>-15771.84</v>
      </c>
      <c r="C7505" s="2" t="s">
        <v>11178</v>
      </c>
      <c r="D7505" s="2" t="s">
        <v>51</v>
      </c>
      <c r="E7505" s="8">
        <v>0</v>
      </c>
      <c r="F7505" s="2" t="s">
        <v>11397</v>
      </c>
      <c r="G7505" s="2" t="s">
        <v>11396</v>
      </c>
      <c r="H7505" s="9">
        <v>42237</v>
      </c>
      <c r="I7505" s="2">
        <v>2015</v>
      </c>
      <c r="J7505" s="2">
        <v>8</v>
      </c>
      <c r="K7505" s="2" t="str">
        <f>VLOOKUP($C7505,Clients!$B:$F,K$6,0)</f>
        <v>Jaskolski-West</v>
      </c>
      <c r="L7505" s="2" t="str">
        <f>VLOOKUP($C7505,Clients!$B:$F,L$6,0)</f>
        <v>Foreign</v>
      </c>
      <c r="M7505" s="2" t="str">
        <f>VLOOKUP($C7505,Clients!$B:$F,M$6,0)</f>
        <v>MA</v>
      </c>
      <c r="N7505" s="2" t="str">
        <f>VLOOKUP($C7505,Clients!$B:$F,N$6,0)</f>
        <v>Morocco</v>
      </c>
    </row>
    <row r="7506" spans="2:14" x14ac:dyDescent="0.2">
      <c r="B7506" s="8">
        <v>15771.84</v>
      </c>
      <c r="C7506" s="2" t="s">
        <v>11178</v>
      </c>
      <c r="D7506" s="2" t="s">
        <v>51</v>
      </c>
      <c r="E7506" s="8">
        <v>0</v>
      </c>
      <c r="F7506" s="2" t="s">
        <v>11398</v>
      </c>
      <c r="G7506" s="2" t="s">
        <v>11396</v>
      </c>
      <c r="H7506" s="9">
        <v>42237</v>
      </c>
      <c r="I7506" s="2">
        <v>2015</v>
      </c>
      <c r="J7506" s="2">
        <v>8</v>
      </c>
      <c r="K7506" s="2" t="str">
        <f>VLOOKUP($C7506,Clients!$B:$F,K$6,0)</f>
        <v>Jaskolski-West</v>
      </c>
      <c r="L7506" s="2" t="str">
        <f>VLOOKUP($C7506,Clients!$B:$F,L$6,0)</f>
        <v>Foreign</v>
      </c>
      <c r="M7506" s="2" t="str">
        <f>VLOOKUP($C7506,Clients!$B:$F,M$6,0)</f>
        <v>MA</v>
      </c>
      <c r="N7506" s="2" t="str">
        <f>VLOOKUP($C7506,Clients!$B:$F,N$6,0)</f>
        <v>Morocco</v>
      </c>
    </row>
    <row r="7507" spans="2:14" x14ac:dyDescent="0.2">
      <c r="B7507" s="8">
        <v>22181.040000000001</v>
      </c>
      <c r="C7507" s="2" t="s">
        <v>11178</v>
      </c>
      <c r="D7507" s="2" t="s">
        <v>51</v>
      </c>
      <c r="E7507" s="8">
        <v>0</v>
      </c>
      <c r="F7507" s="2" t="s">
        <v>11399</v>
      </c>
      <c r="G7507" s="2" t="s">
        <v>11400</v>
      </c>
      <c r="H7507" s="9">
        <v>42237</v>
      </c>
      <c r="I7507" s="2">
        <v>2015</v>
      </c>
      <c r="J7507" s="2">
        <v>8</v>
      </c>
      <c r="K7507" s="2" t="str">
        <f>VLOOKUP($C7507,Clients!$B:$F,K$6,0)</f>
        <v>Jaskolski-West</v>
      </c>
      <c r="L7507" s="2" t="str">
        <f>VLOOKUP($C7507,Clients!$B:$F,L$6,0)</f>
        <v>Foreign</v>
      </c>
      <c r="M7507" s="2" t="str">
        <f>VLOOKUP($C7507,Clients!$B:$F,M$6,0)</f>
        <v>MA</v>
      </c>
      <c r="N7507" s="2" t="str">
        <f>VLOOKUP($C7507,Clients!$B:$F,N$6,0)</f>
        <v>Morocco</v>
      </c>
    </row>
    <row r="7508" spans="2:14" x14ac:dyDescent="0.2">
      <c r="B7508" s="8">
        <v>17640</v>
      </c>
      <c r="C7508" s="2" t="s">
        <v>11178</v>
      </c>
      <c r="D7508" s="2" t="s">
        <v>51</v>
      </c>
      <c r="E7508" s="8">
        <v>0</v>
      </c>
      <c r="F7508" s="2" t="s">
        <v>11401</v>
      </c>
      <c r="G7508" s="2" t="s">
        <v>11402</v>
      </c>
      <c r="H7508" s="9">
        <v>42237</v>
      </c>
      <c r="I7508" s="2">
        <v>2015</v>
      </c>
      <c r="J7508" s="2">
        <v>8</v>
      </c>
      <c r="K7508" s="2" t="str">
        <f>VLOOKUP($C7508,Clients!$B:$F,K$6,0)</f>
        <v>Jaskolski-West</v>
      </c>
      <c r="L7508" s="2" t="str">
        <f>VLOOKUP($C7508,Clients!$B:$F,L$6,0)</f>
        <v>Foreign</v>
      </c>
      <c r="M7508" s="2" t="str">
        <f>VLOOKUP($C7508,Clients!$B:$F,M$6,0)</f>
        <v>MA</v>
      </c>
      <c r="N7508" s="2" t="str">
        <f>VLOOKUP($C7508,Clients!$B:$F,N$6,0)</f>
        <v>Morocco</v>
      </c>
    </row>
    <row r="7509" spans="2:14" x14ac:dyDescent="0.2">
      <c r="B7509" s="8">
        <v>16128</v>
      </c>
      <c r="C7509" s="2" t="s">
        <v>11178</v>
      </c>
      <c r="D7509" s="2" t="s">
        <v>51</v>
      </c>
      <c r="E7509" s="8">
        <v>0</v>
      </c>
      <c r="F7509" s="2" t="s">
        <v>11403</v>
      </c>
      <c r="G7509" s="2" t="s">
        <v>11404</v>
      </c>
      <c r="H7509" s="9">
        <v>42237</v>
      </c>
      <c r="I7509" s="2">
        <v>2015</v>
      </c>
      <c r="J7509" s="2">
        <v>8</v>
      </c>
      <c r="K7509" s="2" t="str">
        <f>VLOOKUP($C7509,Clients!$B:$F,K$6,0)</f>
        <v>Jaskolski-West</v>
      </c>
      <c r="L7509" s="2" t="str">
        <f>VLOOKUP($C7509,Clients!$B:$F,L$6,0)</f>
        <v>Foreign</v>
      </c>
      <c r="M7509" s="2" t="str">
        <f>VLOOKUP($C7509,Clients!$B:$F,M$6,0)</f>
        <v>MA</v>
      </c>
      <c r="N7509" s="2" t="str">
        <f>VLOOKUP($C7509,Clients!$B:$F,N$6,0)</f>
        <v>Morocco</v>
      </c>
    </row>
    <row r="7510" spans="2:14" x14ac:dyDescent="0.2">
      <c r="B7510" s="8">
        <v>17640</v>
      </c>
      <c r="C7510" s="2" t="s">
        <v>11178</v>
      </c>
      <c r="D7510" s="2" t="s">
        <v>51</v>
      </c>
      <c r="E7510" s="8">
        <v>0</v>
      </c>
      <c r="F7510" s="2" t="s">
        <v>11405</v>
      </c>
      <c r="G7510" s="2" t="s">
        <v>11406</v>
      </c>
      <c r="H7510" s="9">
        <v>42237</v>
      </c>
      <c r="I7510" s="2">
        <v>2015</v>
      </c>
      <c r="J7510" s="2">
        <v>8</v>
      </c>
      <c r="K7510" s="2" t="str">
        <f>VLOOKUP($C7510,Clients!$B:$F,K$6,0)</f>
        <v>Jaskolski-West</v>
      </c>
      <c r="L7510" s="2" t="str">
        <f>VLOOKUP($C7510,Clients!$B:$F,L$6,0)</f>
        <v>Foreign</v>
      </c>
      <c r="M7510" s="2" t="str">
        <f>VLOOKUP($C7510,Clients!$B:$F,M$6,0)</f>
        <v>MA</v>
      </c>
      <c r="N7510" s="2" t="str">
        <f>VLOOKUP($C7510,Clients!$B:$F,N$6,0)</f>
        <v>Morocco</v>
      </c>
    </row>
    <row r="7511" spans="2:14" x14ac:dyDescent="0.2">
      <c r="B7511" s="8">
        <v>24643.415999999997</v>
      </c>
      <c r="C7511" s="2" t="s">
        <v>11178</v>
      </c>
      <c r="D7511" s="2" t="s">
        <v>51</v>
      </c>
      <c r="E7511" s="8">
        <v>0</v>
      </c>
      <c r="F7511" s="2" t="s">
        <v>11407</v>
      </c>
      <c r="G7511" s="2" t="s">
        <v>11408</v>
      </c>
      <c r="H7511" s="9">
        <v>42237</v>
      </c>
      <c r="I7511" s="2">
        <v>2015</v>
      </c>
      <c r="J7511" s="2">
        <v>8</v>
      </c>
      <c r="K7511" s="2" t="str">
        <f>VLOOKUP($C7511,Clients!$B:$F,K$6,0)</f>
        <v>Jaskolski-West</v>
      </c>
      <c r="L7511" s="2" t="str">
        <f>VLOOKUP($C7511,Clients!$B:$F,L$6,0)</f>
        <v>Foreign</v>
      </c>
      <c r="M7511" s="2" t="str">
        <f>VLOOKUP($C7511,Clients!$B:$F,M$6,0)</f>
        <v>MA</v>
      </c>
      <c r="N7511" s="2" t="str">
        <f>VLOOKUP($C7511,Clients!$B:$F,N$6,0)</f>
        <v>Morocco</v>
      </c>
    </row>
    <row r="7512" spans="2:14" x14ac:dyDescent="0.2">
      <c r="B7512" s="8">
        <v>22179.108</v>
      </c>
      <c r="C7512" s="2" t="s">
        <v>11178</v>
      </c>
      <c r="D7512" s="2" t="s">
        <v>51</v>
      </c>
      <c r="E7512" s="8">
        <v>0</v>
      </c>
      <c r="F7512" s="2" t="s">
        <v>11409</v>
      </c>
      <c r="G7512" s="2" t="s">
        <v>11410</v>
      </c>
      <c r="H7512" s="9">
        <v>42247</v>
      </c>
      <c r="I7512" s="2">
        <v>2015</v>
      </c>
      <c r="J7512" s="2">
        <v>8</v>
      </c>
      <c r="K7512" s="2" t="str">
        <f>VLOOKUP($C7512,Clients!$B:$F,K$6,0)</f>
        <v>Jaskolski-West</v>
      </c>
      <c r="L7512" s="2" t="str">
        <f>VLOOKUP($C7512,Clients!$B:$F,L$6,0)</f>
        <v>Foreign</v>
      </c>
      <c r="M7512" s="2" t="str">
        <f>VLOOKUP($C7512,Clients!$B:$F,M$6,0)</f>
        <v>MA</v>
      </c>
      <c r="N7512" s="2" t="str">
        <f>VLOOKUP($C7512,Clients!$B:$F,N$6,0)</f>
        <v>Morocco</v>
      </c>
    </row>
    <row r="7513" spans="2:14" x14ac:dyDescent="0.2">
      <c r="B7513" s="8">
        <v>17640</v>
      </c>
      <c r="C7513" s="2" t="s">
        <v>11178</v>
      </c>
      <c r="D7513" s="2" t="s">
        <v>51</v>
      </c>
      <c r="E7513" s="8">
        <v>0</v>
      </c>
      <c r="F7513" s="2" t="s">
        <v>11411</v>
      </c>
      <c r="G7513" s="2" t="s">
        <v>11412</v>
      </c>
      <c r="H7513" s="9">
        <v>42247</v>
      </c>
      <c r="I7513" s="2">
        <v>2015</v>
      </c>
      <c r="J7513" s="2">
        <v>8</v>
      </c>
      <c r="K7513" s="2" t="str">
        <f>VLOOKUP($C7513,Clients!$B:$F,K$6,0)</f>
        <v>Jaskolski-West</v>
      </c>
      <c r="L7513" s="2" t="str">
        <f>VLOOKUP($C7513,Clients!$B:$F,L$6,0)</f>
        <v>Foreign</v>
      </c>
      <c r="M7513" s="2" t="str">
        <f>VLOOKUP($C7513,Clients!$B:$F,M$6,0)</f>
        <v>MA</v>
      </c>
      <c r="N7513" s="2" t="str">
        <f>VLOOKUP($C7513,Clients!$B:$F,N$6,0)</f>
        <v>Morocco</v>
      </c>
    </row>
    <row r="7514" spans="2:14" x14ac:dyDescent="0.2">
      <c r="B7514" s="8">
        <v>-2464.35</v>
      </c>
      <c r="C7514" s="2" t="s">
        <v>11178</v>
      </c>
      <c r="D7514" s="2" t="s">
        <v>51</v>
      </c>
      <c r="E7514" s="8">
        <v>0</v>
      </c>
      <c r="F7514" s="2" t="s">
        <v>11413</v>
      </c>
      <c r="G7514" s="2" t="s">
        <v>11414</v>
      </c>
      <c r="H7514" s="9">
        <v>42248</v>
      </c>
      <c r="I7514" s="2">
        <v>2015</v>
      </c>
      <c r="J7514" s="2">
        <v>9</v>
      </c>
      <c r="K7514" s="2" t="str">
        <f>VLOOKUP($C7514,Clients!$B:$F,K$6,0)</f>
        <v>Jaskolski-West</v>
      </c>
      <c r="L7514" s="2" t="str">
        <f>VLOOKUP($C7514,Clients!$B:$F,L$6,0)</f>
        <v>Foreign</v>
      </c>
      <c r="M7514" s="2" t="str">
        <f>VLOOKUP($C7514,Clients!$B:$F,M$6,0)</f>
        <v>MA</v>
      </c>
      <c r="N7514" s="2" t="str">
        <f>VLOOKUP($C7514,Clients!$B:$F,N$6,0)</f>
        <v>Morocco</v>
      </c>
    </row>
    <row r="7515" spans="2:14" x14ac:dyDescent="0.2">
      <c r="B7515" s="8">
        <v>-1512</v>
      </c>
      <c r="C7515" s="2" t="s">
        <v>11178</v>
      </c>
      <c r="D7515" s="2" t="s">
        <v>51</v>
      </c>
      <c r="E7515" s="8">
        <v>0</v>
      </c>
      <c r="F7515" s="2" t="s">
        <v>11415</v>
      </c>
      <c r="G7515" s="2" t="s">
        <v>11416</v>
      </c>
      <c r="H7515" s="9">
        <v>42248</v>
      </c>
      <c r="I7515" s="2">
        <v>2015</v>
      </c>
      <c r="J7515" s="2">
        <v>9</v>
      </c>
      <c r="K7515" s="2" t="str">
        <f>VLOOKUP($C7515,Clients!$B:$F,K$6,0)</f>
        <v>Jaskolski-West</v>
      </c>
      <c r="L7515" s="2" t="str">
        <f>VLOOKUP($C7515,Clients!$B:$F,L$6,0)</f>
        <v>Foreign</v>
      </c>
      <c r="M7515" s="2" t="str">
        <f>VLOOKUP($C7515,Clients!$B:$F,M$6,0)</f>
        <v>MA</v>
      </c>
      <c r="N7515" s="2" t="str">
        <f>VLOOKUP($C7515,Clients!$B:$F,N$6,0)</f>
        <v>Morocco</v>
      </c>
    </row>
    <row r="7516" spans="2:14" x14ac:dyDescent="0.2">
      <c r="B7516" s="8">
        <v>17640</v>
      </c>
      <c r="C7516" s="2" t="s">
        <v>11178</v>
      </c>
      <c r="D7516" s="2" t="s">
        <v>51</v>
      </c>
      <c r="E7516" s="8">
        <v>0</v>
      </c>
      <c r="F7516" s="2" t="s">
        <v>11417</v>
      </c>
      <c r="G7516" s="2" t="s">
        <v>11418</v>
      </c>
      <c r="H7516" s="9">
        <v>42251</v>
      </c>
      <c r="I7516" s="2">
        <v>2015</v>
      </c>
      <c r="J7516" s="2">
        <v>9</v>
      </c>
      <c r="K7516" s="2" t="str">
        <f>VLOOKUP($C7516,Clients!$B:$F,K$6,0)</f>
        <v>Jaskolski-West</v>
      </c>
      <c r="L7516" s="2" t="str">
        <f>VLOOKUP($C7516,Clients!$B:$F,L$6,0)</f>
        <v>Foreign</v>
      </c>
      <c r="M7516" s="2" t="str">
        <f>VLOOKUP($C7516,Clients!$B:$F,M$6,0)</f>
        <v>MA</v>
      </c>
      <c r="N7516" s="2" t="str">
        <f>VLOOKUP($C7516,Clients!$B:$F,N$6,0)</f>
        <v>Morocco</v>
      </c>
    </row>
    <row r="7517" spans="2:14" x14ac:dyDescent="0.2">
      <c r="B7517" s="8">
        <v>-2016</v>
      </c>
      <c r="C7517" s="2" t="s">
        <v>11178</v>
      </c>
      <c r="D7517" s="2" t="s">
        <v>51</v>
      </c>
      <c r="E7517" s="8">
        <v>0</v>
      </c>
      <c r="F7517" s="2" t="s">
        <v>11419</v>
      </c>
      <c r="G7517" s="2" t="s">
        <v>11420</v>
      </c>
      <c r="H7517" s="9">
        <v>42251</v>
      </c>
      <c r="I7517" s="2">
        <v>2015</v>
      </c>
      <c r="J7517" s="2">
        <v>9</v>
      </c>
      <c r="K7517" s="2" t="str">
        <f>VLOOKUP($C7517,Clients!$B:$F,K$6,0)</f>
        <v>Jaskolski-West</v>
      </c>
      <c r="L7517" s="2" t="str">
        <f>VLOOKUP($C7517,Clients!$B:$F,L$6,0)</f>
        <v>Foreign</v>
      </c>
      <c r="M7517" s="2" t="str">
        <f>VLOOKUP($C7517,Clients!$B:$F,M$6,0)</f>
        <v>MA</v>
      </c>
      <c r="N7517" s="2" t="str">
        <f>VLOOKUP($C7517,Clients!$B:$F,N$6,0)</f>
        <v>Morocco</v>
      </c>
    </row>
    <row r="7518" spans="2:14" x14ac:dyDescent="0.2">
      <c r="B7518" s="8">
        <v>22179.108</v>
      </c>
      <c r="C7518" s="2" t="s">
        <v>11178</v>
      </c>
      <c r="D7518" s="2" t="s">
        <v>51</v>
      </c>
      <c r="E7518" s="8">
        <v>0</v>
      </c>
      <c r="F7518" s="2" t="s">
        <v>11421</v>
      </c>
      <c r="G7518" s="2" t="s">
        <v>11422</v>
      </c>
      <c r="H7518" s="9">
        <v>42258</v>
      </c>
      <c r="I7518" s="2">
        <v>2015</v>
      </c>
      <c r="J7518" s="2">
        <v>9</v>
      </c>
      <c r="K7518" s="2" t="str">
        <f>VLOOKUP($C7518,Clients!$B:$F,K$6,0)</f>
        <v>Jaskolski-West</v>
      </c>
      <c r="L7518" s="2" t="str">
        <f>VLOOKUP($C7518,Clients!$B:$F,L$6,0)</f>
        <v>Foreign</v>
      </c>
      <c r="M7518" s="2" t="str">
        <f>VLOOKUP($C7518,Clients!$B:$F,M$6,0)</f>
        <v>MA</v>
      </c>
      <c r="N7518" s="2" t="str">
        <f>VLOOKUP($C7518,Clients!$B:$F,N$6,0)</f>
        <v>Morocco</v>
      </c>
    </row>
    <row r="7519" spans="2:14" x14ac:dyDescent="0.2">
      <c r="B7519" s="8">
        <v>20160</v>
      </c>
      <c r="C7519" s="2" t="s">
        <v>11178</v>
      </c>
      <c r="D7519" s="2" t="s">
        <v>51</v>
      </c>
      <c r="E7519" s="8">
        <v>0</v>
      </c>
      <c r="F7519" s="2" t="s">
        <v>11423</v>
      </c>
      <c r="G7519" s="2" t="s">
        <v>11424</v>
      </c>
      <c r="H7519" s="9">
        <v>42261</v>
      </c>
      <c r="I7519" s="2">
        <v>2015</v>
      </c>
      <c r="J7519" s="2">
        <v>9</v>
      </c>
      <c r="K7519" s="2" t="str">
        <f>VLOOKUP($C7519,Clients!$B:$F,K$6,0)</f>
        <v>Jaskolski-West</v>
      </c>
      <c r="L7519" s="2" t="str">
        <f>VLOOKUP($C7519,Clients!$B:$F,L$6,0)</f>
        <v>Foreign</v>
      </c>
      <c r="M7519" s="2" t="str">
        <f>VLOOKUP($C7519,Clients!$B:$F,M$6,0)</f>
        <v>MA</v>
      </c>
      <c r="N7519" s="2" t="str">
        <f>VLOOKUP($C7519,Clients!$B:$F,N$6,0)</f>
        <v>Morocco</v>
      </c>
    </row>
    <row r="7520" spans="2:14" x14ac:dyDescent="0.2">
      <c r="B7520" s="8">
        <v>18729.060000000001</v>
      </c>
      <c r="C7520" s="2" t="s">
        <v>11178</v>
      </c>
      <c r="D7520" s="2" t="s">
        <v>51</v>
      </c>
      <c r="E7520" s="8">
        <v>0</v>
      </c>
      <c r="F7520" s="2" t="s">
        <v>11425</v>
      </c>
      <c r="G7520" s="2" t="s">
        <v>11426</v>
      </c>
      <c r="H7520" s="9">
        <v>42263</v>
      </c>
      <c r="I7520" s="2">
        <v>2015</v>
      </c>
      <c r="J7520" s="2">
        <v>9</v>
      </c>
      <c r="K7520" s="2" t="str">
        <f>VLOOKUP($C7520,Clients!$B:$F,K$6,0)</f>
        <v>Jaskolski-West</v>
      </c>
      <c r="L7520" s="2" t="str">
        <f>VLOOKUP($C7520,Clients!$B:$F,L$6,0)</f>
        <v>Foreign</v>
      </c>
      <c r="M7520" s="2" t="str">
        <f>VLOOKUP($C7520,Clients!$B:$F,M$6,0)</f>
        <v>MA</v>
      </c>
      <c r="N7520" s="2" t="str">
        <f>VLOOKUP($C7520,Clients!$B:$F,N$6,0)</f>
        <v>Morocco</v>
      </c>
    </row>
    <row r="7521" spans="2:14" x14ac:dyDescent="0.2">
      <c r="B7521" s="8">
        <v>15120</v>
      </c>
      <c r="C7521" s="2" t="s">
        <v>11178</v>
      </c>
      <c r="D7521" s="2" t="s">
        <v>51</v>
      </c>
      <c r="E7521" s="8">
        <v>0</v>
      </c>
      <c r="F7521" s="2" t="s">
        <v>11427</v>
      </c>
      <c r="G7521" s="2" t="s">
        <v>11428</v>
      </c>
      <c r="H7521" s="9">
        <v>42263</v>
      </c>
      <c r="I7521" s="2">
        <v>2015</v>
      </c>
      <c r="J7521" s="2">
        <v>9</v>
      </c>
      <c r="K7521" s="2" t="str">
        <f>VLOOKUP($C7521,Clients!$B:$F,K$6,0)</f>
        <v>Jaskolski-West</v>
      </c>
      <c r="L7521" s="2" t="str">
        <f>VLOOKUP($C7521,Clients!$B:$F,L$6,0)</f>
        <v>Foreign</v>
      </c>
      <c r="M7521" s="2" t="str">
        <f>VLOOKUP($C7521,Clients!$B:$F,M$6,0)</f>
        <v>MA</v>
      </c>
      <c r="N7521" s="2" t="str">
        <f>VLOOKUP($C7521,Clients!$B:$F,N$6,0)</f>
        <v>Morocco</v>
      </c>
    </row>
    <row r="7522" spans="2:14" x14ac:dyDescent="0.2">
      <c r="B7522" s="8">
        <v>17640</v>
      </c>
      <c r="C7522" s="2" t="s">
        <v>11178</v>
      </c>
      <c r="D7522" s="2" t="s">
        <v>51</v>
      </c>
      <c r="E7522" s="8">
        <v>0</v>
      </c>
      <c r="F7522" s="2" t="s">
        <v>11429</v>
      </c>
      <c r="G7522" s="2" t="s">
        <v>11430</v>
      </c>
      <c r="H7522" s="9">
        <v>42270</v>
      </c>
      <c r="I7522" s="2">
        <v>2015</v>
      </c>
      <c r="J7522" s="2">
        <v>9</v>
      </c>
      <c r="K7522" s="2" t="str">
        <f>VLOOKUP($C7522,Clients!$B:$F,K$6,0)</f>
        <v>Jaskolski-West</v>
      </c>
      <c r="L7522" s="2" t="str">
        <f>VLOOKUP($C7522,Clients!$B:$F,L$6,0)</f>
        <v>Foreign</v>
      </c>
      <c r="M7522" s="2" t="str">
        <f>VLOOKUP($C7522,Clients!$B:$F,M$6,0)</f>
        <v>MA</v>
      </c>
      <c r="N7522" s="2" t="str">
        <f>VLOOKUP($C7522,Clients!$B:$F,N$6,0)</f>
        <v>Morocco</v>
      </c>
    </row>
    <row r="7523" spans="2:14" x14ac:dyDescent="0.2">
      <c r="B7523" s="8">
        <v>22671.978000000003</v>
      </c>
      <c r="C7523" s="2" t="s">
        <v>11178</v>
      </c>
      <c r="D7523" s="2" t="s">
        <v>51</v>
      </c>
      <c r="E7523" s="8">
        <v>0</v>
      </c>
      <c r="F7523" s="2" t="s">
        <v>11431</v>
      </c>
      <c r="G7523" s="2" t="s">
        <v>11432</v>
      </c>
      <c r="H7523" s="9">
        <v>42278</v>
      </c>
      <c r="I7523" s="2">
        <v>2015</v>
      </c>
      <c r="J7523" s="2">
        <v>10</v>
      </c>
      <c r="K7523" s="2" t="str">
        <f>VLOOKUP($C7523,Clients!$B:$F,K$6,0)</f>
        <v>Jaskolski-West</v>
      </c>
      <c r="L7523" s="2" t="str">
        <f>VLOOKUP($C7523,Clients!$B:$F,L$6,0)</f>
        <v>Foreign</v>
      </c>
      <c r="M7523" s="2" t="str">
        <f>VLOOKUP($C7523,Clients!$B:$F,M$6,0)</f>
        <v>MA</v>
      </c>
      <c r="N7523" s="2" t="str">
        <f>VLOOKUP($C7523,Clients!$B:$F,N$6,0)</f>
        <v>Morocco</v>
      </c>
    </row>
    <row r="7524" spans="2:14" x14ac:dyDescent="0.2">
      <c r="B7524" s="8">
        <v>17640</v>
      </c>
      <c r="C7524" s="2" t="s">
        <v>11178</v>
      </c>
      <c r="D7524" s="2" t="s">
        <v>51</v>
      </c>
      <c r="E7524" s="8">
        <v>0</v>
      </c>
      <c r="F7524" s="2" t="s">
        <v>11433</v>
      </c>
      <c r="G7524" s="2" t="s">
        <v>11434</v>
      </c>
      <c r="H7524" s="9">
        <v>42278</v>
      </c>
      <c r="I7524" s="2">
        <v>2015</v>
      </c>
      <c r="J7524" s="2">
        <v>10</v>
      </c>
      <c r="K7524" s="2" t="str">
        <f>VLOOKUP($C7524,Clients!$B:$F,K$6,0)</f>
        <v>Jaskolski-West</v>
      </c>
      <c r="L7524" s="2" t="str">
        <f>VLOOKUP($C7524,Clients!$B:$F,L$6,0)</f>
        <v>Foreign</v>
      </c>
      <c r="M7524" s="2" t="str">
        <f>VLOOKUP($C7524,Clients!$B:$F,M$6,0)</f>
        <v>MA</v>
      </c>
      <c r="N7524" s="2" t="str">
        <f>VLOOKUP($C7524,Clients!$B:$F,N$6,0)</f>
        <v>Morocco</v>
      </c>
    </row>
    <row r="7525" spans="2:14" x14ac:dyDescent="0.2">
      <c r="B7525" s="8">
        <v>13608</v>
      </c>
      <c r="C7525" s="2" t="s">
        <v>11178</v>
      </c>
      <c r="D7525" s="2" t="s">
        <v>51</v>
      </c>
      <c r="E7525" s="8">
        <v>0</v>
      </c>
      <c r="F7525" s="2" t="s">
        <v>11435</v>
      </c>
      <c r="G7525" s="2" t="s">
        <v>11436</v>
      </c>
      <c r="H7525" s="9">
        <v>42278</v>
      </c>
      <c r="I7525" s="2">
        <v>2015</v>
      </c>
      <c r="J7525" s="2">
        <v>10</v>
      </c>
      <c r="K7525" s="2" t="str">
        <f>VLOOKUP($C7525,Clients!$B:$F,K$6,0)</f>
        <v>Jaskolski-West</v>
      </c>
      <c r="L7525" s="2" t="str">
        <f>VLOOKUP($C7525,Clients!$B:$F,L$6,0)</f>
        <v>Foreign</v>
      </c>
      <c r="M7525" s="2" t="str">
        <f>VLOOKUP($C7525,Clients!$B:$F,M$6,0)</f>
        <v>MA</v>
      </c>
      <c r="N7525" s="2" t="str">
        <f>VLOOKUP($C7525,Clients!$B:$F,N$6,0)</f>
        <v>Morocco</v>
      </c>
    </row>
    <row r="7526" spans="2:14" x14ac:dyDescent="0.2">
      <c r="B7526" s="8">
        <v>13608</v>
      </c>
      <c r="C7526" s="2" t="s">
        <v>11178</v>
      </c>
      <c r="D7526" s="2" t="s">
        <v>51</v>
      </c>
      <c r="E7526" s="8">
        <v>0</v>
      </c>
      <c r="F7526" s="2" t="s">
        <v>11437</v>
      </c>
      <c r="G7526" s="2" t="s">
        <v>7821</v>
      </c>
      <c r="H7526" s="9">
        <v>42278</v>
      </c>
      <c r="I7526" s="2">
        <v>2015</v>
      </c>
      <c r="J7526" s="2">
        <v>10</v>
      </c>
      <c r="K7526" s="2" t="str">
        <f>VLOOKUP($C7526,Clients!$B:$F,K$6,0)</f>
        <v>Jaskolski-West</v>
      </c>
      <c r="L7526" s="2" t="str">
        <f>VLOOKUP($C7526,Clients!$B:$F,L$6,0)</f>
        <v>Foreign</v>
      </c>
      <c r="M7526" s="2" t="str">
        <f>VLOOKUP($C7526,Clients!$B:$F,M$6,0)</f>
        <v>MA</v>
      </c>
      <c r="N7526" s="2" t="str">
        <f>VLOOKUP($C7526,Clients!$B:$F,N$6,0)</f>
        <v>Morocco</v>
      </c>
    </row>
    <row r="7527" spans="2:14" x14ac:dyDescent="0.2">
      <c r="B7527" s="8">
        <v>-13608</v>
      </c>
      <c r="C7527" s="2" t="s">
        <v>11178</v>
      </c>
      <c r="D7527" s="2" t="s">
        <v>51</v>
      </c>
      <c r="E7527" s="8">
        <v>0</v>
      </c>
      <c r="F7527" s="2" t="s">
        <v>11438</v>
      </c>
      <c r="G7527" s="2" t="s">
        <v>7821</v>
      </c>
      <c r="H7527" s="9">
        <v>42278</v>
      </c>
      <c r="I7527" s="2">
        <v>2015</v>
      </c>
      <c r="J7527" s="2">
        <v>10</v>
      </c>
      <c r="K7527" s="2" t="str">
        <f>VLOOKUP($C7527,Clients!$B:$F,K$6,0)</f>
        <v>Jaskolski-West</v>
      </c>
      <c r="L7527" s="2" t="str">
        <f>VLOOKUP($C7527,Clients!$B:$F,L$6,0)</f>
        <v>Foreign</v>
      </c>
      <c r="M7527" s="2" t="str">
        <f>VLOOKUP($C7527,Clients!$B:$F,M$6,0)</f>
        <v>MA</v>
      </c>
      <c r="N7527" s="2" t="str">
        <f>VLOOKUP($C7527,Clients!$B:$F,N$6,0)</f>
        <v>Morocco</v>
      </c>
    </row>
    <row r="7528" spans="2:14" x14ac:dyDescent="0.2">
      <c r="B7528" s="8">
        <v>22179.108</v>
      </c>
      <c r="C7528" s="2" t="s">
        <v>11178</v>
      </c>
      <c r="D7528" s="2" t="s">
        <v>51</v>
      </c>
      <c r="E7528" s="8">
        <v>0</v>
      </c>
      <c r="F7528" s="2" t="s">
        <v>11439</v>
      </c>
      <c r="G7528" s="2" t="s">
        <v>11440</v>
      </c>
      <c r="H7528" s="9">
        <v>42279</v>
      </c>
      <c r="I7528" s="2">
        <v>2015</v>
      </c>
      <c r="J7528" s="2">
        <v>10</v>
      </c>
      <c r="K7528" s="2" t="str">
        <f>VLOOKUP($C7528,Clients!$B:$F,K$6,0)</f>
        <v>Jaskolski-West</v>
      </c>
      <c r="L7528" s="2" t="str">
        <f>VLOOKUP($C7528,Clients!$B:$F,L$6,0)</f>
        <v>Foreign</v>
      </c>
      <c r="M7528" s="2" t="str">
        <f>VLOOKUP($C7528,Clients!$B:$F,M$6,0)</f>
        <v>MA</v>
      </c>
      <c r="N7528" s="2" t="str">
        <f>VLOOKUP($C7528,Clients!$B:$F,N$6,0)</f>
        <v>Morocco</v>
      </c>
    </row>
    <row r="7529" spans="2:14" x14ac:dyDescent="0.2">
      <c r="B7529" s="8">
        <v>16757.538</v>
      </c>
      <c r="C7529" s="2" t="s">
        <v>11178</v>
      </c>
      <c r="D7529" s="2" t="s">
        <v>51</v>
      </c>
      <c r="E7529" s="8">
        <v>0</v>
      </c>
      <c r="F7529" s="2" t="s">
        <v>11441</v>
      </c>
      <c r="G7529" s="2" t="s">
        <v>11442</v>
      </c>
      <c r="H7529" s="9">
        <v>42279</v>
      </c>
      <c r="I7529" s="2">
        <v>2015</v>
      </c>
      <c r="J7529" s="2">
        <v>10</v>
      </c>
      <c r="K7529" s="2" t="str">
        <f>VLOOKUP($C7529,Clients!$B:$F,K$6,0)</f>
        <v>Jaskolski-West</v>
      </c>
      <c r="L7529" s="2" t="str">
        <f>VLOOKUP($C7529,Clients!$B:$F,L$6,0)</f>
        <v>Foreign</v>
      </c>
      <c r="M7529" s="2" t="str">
        <f>VLOOKUP($C7529,Clients!$B:$F,M$6,0)</f>
        <v>MA</v>
      </c>
      <c r="N7529" s="2" t="str">
        <f>VLOOKUP($C7529,Clients!$B:$F,N$6,0)</f>
        <v>Morocco</v>
      </c>
    </row>
    <row r="7530" spans="2:14" x14ac:dyDescent="0.2">
      <c r="B7530" s="8">
        <v>17640</v>
      </c>
      <c r="C7530" s="2" t="s">
        <v>11178</v>
      </c>
      <c r="D7530" s="2" t="s">
        <v>51</v>
      </c>
      <c r="E7530" s="8">
        <v>0</v>
      </c>
      <c r="F7530" s="2" t="s">
        <v>11443</v>
      </c>
      <c r="G7530" s="2" t="s">
        <v>11444</v>
      </c>
      <c r="H7530" s="9">
        <v>42282</v>
      </c>
      <c r="I7530" s="2">
        <v>2015</v>
      </c>
      <c r="J7530" s="2">
        <v>10</v>
      </c>
      <c r="K7530" s="2" t="str">
        <f>VLOOKUP($C7530,Clients!$B:$F,K$6,0)</f>
        <v>Jaskolski-West</v>
      </c>
      <c r="L7530" s="2" t="str">
        <f>VLOOKUP($C7530,Clients!$B:$F,L$6,0)</f>
        <v>Foreign</v>
      </c>
      <c r="M7530" s="2" t="str">
        <f>VLOOKUP($C7530,Clients!$B:$F,M$6,0)</f>
        <v>MA</v>
      </c>
      <c r="N7530" s="2" t="str">
        <f>VLOOKUP($C7530,Clients!$B:$F,N$6,0)</f>
        <v>Morocco</v>
      </c>
    </row>
    <row r="7531" spans="2:14" x14ac:dyDescent="0.2">
      <c r="B7531" s="8">
        <v>13608</v>
      </c>
      <c r="C7531" s="2" t="s">
        <v>11178</v>
      </c>
      <c r="D7531" s="2" t="s">
        <v>51</v>
      </c>
      <c r="E7531" s="8">
        <v>0</v>
      </c>
      <c r="F7531" s="2" t="s">
        <v>11445</v>
      </c>
      <c r="G7531" s="2" t="s">
        <v>11446</v>
      </c>
      <c r="H7531" s="9">
        <v>42289</v>
      </c>
      <c r="I7531" s="2">
        <v>2015</v>
      </c>
      <c r="J7531" s="2">
        <v>10</v>
      </c>
      <c r="K7531" s="2" t="str">
        <f>VLOOKUP($C7531,Clients!$B:$F,K$6,0)</f>
        <v>Jaskolski-West</v>
      </c>
      <c r="L7531" s="2" t="str">
        <f>VLOOKUP($C7531,Clients!$B:$F,L$6,0)</f>
        <v>Foreign</v>
      </c>
      <c r="M7531" s="2" t="str">
        <f>VLOOKUP($C7531,Clients!$B:$F,M$6,0)</f>
        <v>MA</v>
      </c>
      <c r="N7531" s="2" t="str">
        <f>VLOOKUP($C7531,Clients!$B:$F,N$6,0)</f>
        <v>Morocco</v>
      </c>
    </row>
    <row r="7532" spans="2:14" x14ac:dyDescent="0.2">
      <c r="B7532" s="8">
        <v>22179.108</v>
      </c>
      <c r="C7532" s="2" t="s">
        <v>11178</v>
      </c>
      <c r="D7532" s="2" t="s">
        <v>51</v>
      </c>
      <c r="E7532" s="8">
        <v>0</v>
      </c>
      <c r="F7532" s="2" t="s">
        <v>11447</v>
      </c>
      <c r="G7532" s="2" t="s">
        <v>11448</v>
      </c>
      <c r="H7532" s="9">
        <v>42289</v>
      </c>
      <c r="I7532" s="2">
        <v>2015</v>
      </c>
      <c r="J7532" s="2">
        <v>10</v>
      </c>
      <c r="K7532" s="2" t="str">
        <f>VLOOKUP($C7532,Clients!$B:$F,K$6,0)</f>
        <v>Jaskolski-West</v>
      </c>
      <c r="L7532" s="2" t="str">
        <f>VLOOKUP($C7532,Clients!$B:$F,L$6,0)</f>
        <v>Foreign</v>
      </c>
      <c r="M7532" s="2" t="str">
        <f>VLOOKUP($C7532,Clients!$B:$F,M$6,0)</f>
        <v>MA</v>
      </c>
      <c r="N7532" s="2" t="str">
        <f>VLOOKUP($C7532,Clients!$B:$F,N$6,0)</f>
        <v>Morocco</v>
      </c>
    </row>
    <row r="7533" spans="2:14" x14ac:dyDescent="0.2">
      <c r="B7533" s="8">
        <v>17640</v>
      </c>
      <c r="C7533" s="2" t="s">
        <v>11178</v>
      </c>
      <c r="D7533" s="2" t="s">
        <v>51</v>
      </c>
      <c r="E7533" s="8">
        <v>0</v>
      </c>
      <c r="F7533" s="2" t="s">
        <v>11449</v>
      </c>
      <c r="G7533" s="2" t="s">
        <v>11450</v>
      </c>
      <c r="H7533" s="9">
        <v>42310</v>
      </c>
      <c r="I7533" s="2">
        <v>2015</v>
      </c>
      <c r="J7533" s="2">
        <v>11</v>
      </c>
      <c r="K7533" s="2" t="str">
        <f>VLOOKUP($C7533,Clients!$B:$F,K$6,0)</f>
        <v>Jaskolski-West</v>
      </c>
      <c r="L7533" s="2" t="str">
        <f>VLOOKUP($C7533,Clients!$B:$F,L$6,0)</f>
        <v>Foreign</v>
      </c>
      <c r="M7533" s="2" t="str">
        <f>VLOOKUP($C7533,Clients!$B:$F,M$6,0)</f>
        <v>MA</v>
      </c>
      <c r="N7533" s="2" t="str">
        <f>VLOOKUP($C7533,Clients!$B:$F,N$6,0)</f>
        <v>Morocco</v>
      </c>
    </row>
    <row r="7534" spans="2:14" x14ac:dyDescent="0.2">
      <c r="B7534" s="8">
        <v>22179.108</v>
      </c>
      <c r="C7534" s="2" t="s">
        <v>11178</v>
      </c>
      <c r="D7534" s="2" t="s">
        <v>51</v>
      </c>
      <c r="E7534" s="8">
        <v>0</v>
      </c>
      <c r="F7534" s="2" t="s">
        <v>11451</v>
      </c>
      <c r="G7534" s="2" t="s">
        <v>11452</v>
      </c>
      <c r="H7534" s="9">
        <v>42310</v>
      </c>
      <c r="I7534" s="2">
        <v>2015</v>
      </c>
      <c r="J7534" s="2">
        <v>11</v>
      </c>
      <c r="K7534" s="2" t="str">
        <f>VLOOKUP($C7534,Clients!$B:$F,K$6,0)</f>
        <v>Jaskolski-West</v>
      </c>
      <c r="L7534" s="2" t="str">
        <f>VLOOKUP($C7534,Clients!$B:$F,L$6,0)</f>
        <v>Foreign</v>
      </c>
      <c r="M7534" s="2" t="str">
        <f>VLOOKUP($C7534,Clients!$B:$F,M$6,0)</f>
        <v>MA</v>
      </c>
      <c r="N7534" s="2" t="str">
        <f>VLOOKUP($C7534,Clients!$B:$F,N$6,0)</f>
        <v>Morocco</v>
      </c>
    </row>
    <row r="7535" spans="2:14" x14ac:dyDescent="0.2">
      <c r="B7535" s="8">
        <v>22179.108</v>
      </c>
      <c r="C7535" s="2" t="s">
        <v>11178</v>
      </c>
      <c r="D7535" s="2" t="s">
        <v>51</v>
      </c>
      <c r="E7535" s="8">
        <v>0</v>
      </c>
      <c r="F7535" s="2" t="s">
        <v>11453</v>
      </c>
      <c r="G7535" s="2" t="s">
        <v>11454</v>
      </c>
      <c r="H7535" s="9">
        <v>42310</v>
      </c>
      <c r="I7535" s="2">
        <v>2015</v>
      </c>
      <c r="J7535" s="2">
        <v>11</v>
      </c>
      <c r="K7535" s="2" t="str">
        <f>VLOOKUP($C7535,Clients!$B:$F,K$6,0)</f>
        <v>Jaskolski-West</v>
      </c>
      <c r="L7535" s="2" t="str">
        <f>VLOOKUP($C7535,Clients!$B:$F,L$6,0)</f>
        <v>Foreign</v>
      </c>
      <c r="M7535" s="2" t="str">
        <f>VLOOKUP($C7535,Clients!$B:$F,M$6,0)</f>
        <v>MA</v>
      </c>
      <c r="N7535" s="2" t="str">
        <f>VLOOKUP($C7535,Clients!$B:$F,N$6,0)</f>
        <v>Morocco</v>
      </c>
    </row>
    <row r="7536" spans="2:14" x14ac:dyDescent="0.2">
      <c r="B7536" s="8">
        <v>22179.108</v>
      </c>
      <c r="C7536" s="2" t="s">
        <v>11178</v>
      </c>
      <c r="D7536" s="2" t="s">
        <v>51</v>
      </c>
      <c r="E7536" s="8">
        <v>0</v>
      </c>
      <c r="F7536" s="2" t="s">
        <v>11455</v>
      </c>
      <c r="G7536" s="2" t="s">
        <v>11456</v>
      </c>
      <c r="H7536" s="9">
        <v>42310</v>
      </c>
      <c r="I7536" s="2">
        <v>2015</v>
      </c>
      <c r="J7536" s="2">
        <v>11</v>
      </c>
      <c r="K7536" s="2" t="str">
        <f>VLOOKUP($C7536,Clients!$B:$F,K$6,0)</f>
        <v>Jaskolski-West</v>
      </c>
      <c r="L7536" s="2" t="str">
        <f>VLOOKUP($C7536,Clients!$B:$F,L$6,0)</f>
        <v>Foreign</v>
      </c>
      <c r="M7536" s="2" t="str">
        <f>VLOOKUP($C7536,Clients!$B:$F,M$6,0)</f>
        <v>MA</v>
      </c>
      <c r="N7536" s="2" t="str">
        <f>VLOOKUP($C7536,Clients!$B:$F,N$6,0)</f>
        <v>Morocco</v>
      </c>
    </row>
    <row r="7537" spans="2:14" x14ac:dyDescent="0.2">
      <c r="B7537" s="8">
        <v>22179.108</v>
      </c>
      <c r="C7537" s="2" t="s">
        <v>11178</v>
      </c>
      <c r="D7537" s="2" t="s">
        <v>51</v>
      </c>
      <c r="E7537" s="8">
        <v>0</v>
      </c>
      <c r="F7537" s="2" t="s">
        <v>11457</v>
      </c>
      <c r="G7537" s="2" t="s">
        <v>11458</v>
      </c>
      <c r="H7537" s="9">
        <v>42310</v>
      </c>
      <c r="I7537" s="2">
        <v>2015</v>
      </c>
      <c r="J7537" s="2">
        <v>11</v>
      </c>
      <c r="K7537" s="2" t="str">
        <f>VLOOKUP($C7537,Clients!$B:$F,K$6,0)</f>
        <v>Jaskolski-West</v>
      </c>
      <c r="L7537" s="2" t="str">
        <f>VLOOKUP($C7537,Clients!$B:$F,L$6,0)</f>
        <v>Foreign</v>
      </c>
      <c r="M7537" s="2" t="str">
        <f>VLOOKUP($C7537,Clients!$B:$F,M$6,0)</f>
        <v>MA</v>
      </c>
      <c r="N7537" s="2" t="str">
        <f>VLOOKUP($C7537,Clients!$B:$F,N$6,0)</f>
        <v>Morocco</v>
      </c>
    </row>
    <row r="7538" spans="2:14" x14ac:dyDescent="0.2">
      <c r="B7538" s="8">
        <v>20700.498</v>
      </c>
      <c r="C7538" s="2" t="s">
        <v>11178</v>
      </c>
      <c r="D7538" s="2" t="s">
        <v>51</v>
      </c>
      <c r="E7538" s="8">
        <v>0</v>
      </c>
      <c r="F7538" s="2" t="s">
        <v>11459</v>
      </c>
      <c r="G7538" s="2" t="s">
        <v>11460</v>
      </c>
      <c r="H7538" s="9">
        <v>42311</v>
      </c>
      <c r="I7538" s="2">
        <v>2015</v>
      </c>
      <c r="J7538" s="2">
        <v>11</v>
      </c>
      <c r="K7538" s="2" t="str">
        <f>VLOOKUP($C7538,Clients!$B:$F,K$6,0)</f>
        <v>Jaskolski-West</v>
      </c>
      <c r="L7538" s="2" t="str">
        <f>VLOOKUP($C7538,Clients!$B:$F,L$6,0)</f>
        <v>Foreign</v>
      </c>
      <c r="M7538" s="2" t="str">
        <f>VLOOKUP($C7538,Clients!$B:$F,M$6,0)</f>
        <v>MA</v>
      </c>
      <c r="N7538" s="2" t="str">
        <f>VLOOKUP($C7538,Clients!$B:$F,N$6,0)</f>
        <v>Morocco</v>
      </c>
    </row>
    <row r="7539" spans="2:14" x14ac:dyDescent="0.2">
      <c r="B7539" s="8">
        <v>22179.108</v>
      </c>
      <c r="C7539" s="2" t="s">
        <v>11178</v>
      </c>
      <c r="D7539" s="2" t="s">
        <v>51</v>
      </c>
      <c r="E7539" s="8">
        <v>0</v>
      </c>
      <c r="F7539" s="2" t="s">
        <v>11461</v>
      </c>
      <c r="G7539" s="2" t="s">
        <v>11462</v>
      </c>
      <c r="H7539" s="9">
        <v>42311</v>
      </c>
      <c r="I7539" s="2">
        <v>2015</v>
      </c>
      <c r="J7539" s="2">
        <v>11</v>
      </c>
      <c r="K7539" s="2" t="str">
        <f>VLOOKUP($C7539,Clients!$B:$F,K$6,0)</f>
        <v>Jaskolski-West</v>
      </c>
      <c r="L7539" s="2" t="str">
        <f>VLOOKUP($C7539,Clients!$B:$F,L$6,0)</f>
        <v>Foreign</v>
      </c>
      <c r="M7539" s="2" t="str">
        <f>VLOOKUP($C7539,Clients!$B:$F,M$6,0)</f>
        <v>MA</v>
      </c>
      <c r="N7539" s="2" t="str">
        <f>VLOOKUP($C7539,Clients!$B:$F,N$6,0)</f>
        <v>Morocco</v>
      </c>
    </row>
    <row r="7540" spans="2:14" x14ac:dyDescent="0.2">
      <c r="B7540" s="8">
        <v>22179.108</v>
      </c>
      <c r="C7540" s="2" t="s">
        <v>11178</v>
      </c>
      <c r="D7540" s="2" t="s">
        <v>51</v>
      </c>
      <c r="E7540" s="8">
        <v>0</v>
      </c>
      <c r="F7540" s="2" t="s">
        <v>11463</v>
      </c>
      <c r="G7540" s="2" t="s">
        <v>11464</v>
      </c>
      <c r="H7540" s="9">
        <v>42311</v>
      </c>
      <c r="I7540" s="2">
        <v>2015</v>
      </c>
      <c r="J7540" s="2">
        <v>11</v>
      </c>
      <c r="K7540" s="2" t="str">
        <f>VLOOKUP($C7540,Clients!$B:$F,K$6,0)</f>
        <v>Jaskolski-West</v>
      </c>
      <c r="L7540" s="2" t="str">
        <f>VLOOKUP($C7540,Clients!$B:$F,L$6,0)</f>
        <v>Foreign</v>
      </c>
      <c r="M7540" s="2" t="str">
        <f>VLOOKUP($C7540,Clients!$B:$F,M$6,0)</f>
        <v>MA</v>
      </c>
      <c r="N7540" s="2" t="str">
        <f>VLOOKUP($C7540,Clients!$B:$F,N$6,0)</f>
        <v>Morocco</v>
      </c>
    </row>
    <row r="7541" spans="2:14" x14ac:dyDescent="0.2">
      <c r="B7541" s="8">
        <v>22179.108</v>
      </c>
      <c r="C7541" s="2" t="s">
        <v>11178</v>
      </c>
      <c r="D7541" s="2" t="s">
        <v>51</v>
      </c>
      <c r="E7541" s="8">
        <v>0</v>
      </c>
      <c r="F7541" s="2" t="s">
        <v>11465</v>
      </c>
      <c r="G7541" s="2" t="s">
        <v>11466</v>
      </c>
      <c r="H7541" s="9">
        <v>42311</v>
      </c>
      <c r="I7541" s="2">
        <v>2015</v>
      </c>
      <c r="J7541" s="2">
        <v>11</v>
      </c>
      <c r="K7541" s="2" t="str">
        <f>VLOOKUP($C7541,Clients!$B:$F,K$6,0)</f>
        <v>Jaskolski-West</v>
      </c>
      <c r="L7541" s="2" t="str">
        <f>VLOOKUP($C7541,Clients!$B:$F,L$6,0)</f>
        <v>Foreign</v>
      </c>
      <c r="M7541" s="2" t="str">
        <f>VLOOKUP($C7541,Clients!$B:$F,M$6,0)</f>
        <v>MA</v>
      </c>
      <c r="N7541" s="2" t="str">
        <f>VLOOKUP($C7541,Clients!$B:$F,N$6,0)</f>
        <v>Morocco</v>
      </c>
    </row>
    <row r="7542" spans="2:14" x14ac:dyDescent="0.2">
      <c r="B7542" s="8">
        <v>17640</v>
      </c>
      <c r="C7542" s="2" t="s">
        <v>11178</v>
      </c>
      <c r="D7542" s="2" t="s">
        <v>51</v>
      </c>
      <c r="E7542" s="8">
        <v>0</v>
      </c>
      <c r="F7542" s="2" t="s">
        <v>11467</v>
      </c>
      <c r="G7542" s="2" t="s">
        <v>11468</v>
      </c>
      <c r="H7542" s="9">
        <v>42312</v>
      </c>
      <c r="I7542" s="2">
        <v>2015</v>
      </c>
      <c r="J7542" s="2">
        <v>11</v>
      </c>
      <c r="K7542" s="2" t="str">
        <f>VLOOKUP($C7542,Clients!$B:$F,K$6,0)</f>
        <v>Jaskolski-West</v>
      </c>
      <c r="L7542" s="2" t="str">
        <f>VLOOKUP($C7542,Clients!$B:$F,L$6,0)</f>
        <v>Foreign</v>
      </c>
      <c r="M7542" s="2" t="str">
        <f>VLOOKUP($C7542,Clients!$B:$F,M$6,0)</f>
        <v>MA</v>
      </c>
      <c r="N7542" s="2" t="str">
        <f>VLOOKUP($C7542,Clients!$B:$F,N$6,0)</f>
        <v>Morocco</v>
      </c>
    </row>
    <row r="7543" spans="2:14" x14ac:dyDescent="0.2">
      <c r="B7543" s="8">
        <v>8568</v>
      </c>
      <c r="C7543" s="2" t="s">
        <v>11178</v>
      </c>
      <c r="D7543" s="2" t="s">
        <v>51</v>
      </c>
      <c r="E7543" s="8">
        <v>0</v>
      </c>
      <c r="F7543" s="2" t="s">
        <v>11469</v>
      </c>
      <c r="G7543" s="2" t="s">
        <v>11470</v>
      </c>
      <c r="H7543" s="9">
        <v>42312</v>
      </c>
      <c r="I7543" s="2">
        <v>2015</v>
      </c>
      <c r="J7543" s="2">
        <v>11</v>
      </c>
      <c r="K7543" s="2" t="str">
        <f>VLOOKUP($C7543,Clients!$B:$F,K$6,0)</f>
        <v>Jaskolski-West</v>
      </c>
      <c r="L7543" s="2" t="str">
        <f>VLOOKUP($C7543,Clients!$B:$F,L$6,0)</f>
        <v>Foreign</v>
      </c>
      <c r="M7543" s="2" t="str">
        <f>VLOOKUP($C7543,Clients!$B:$F,M$6,0)</f>
        <v>MA</v>
      </c>
      <c r="N7543" s="2" t="str">
        <f>VLOOKUP($C7543,Clients!$B:$F,N$6,0)</f>
        <v>Morocco</v>
      </c>
    </row>
    <row r="7544" spans="2:14" x14ac:dyDescent="0.2">
      <c r="B7544" s="8">
        <v>-8568</v>
      </c>
      <c r="C7544" s="2" t="s">
        <v>11178</v>
      </c>
      <c r="D7544" s="2" t="s">
        <v>51</v>
      </c>
      <c r="E7544" s="8">
        <v>0</v>
      </c>
      <c r="F7544" s="2" t="s">
        <v>11471</v>
      </c>
      <c r="G7544" s="2" t="s">
        <v>11470</v>
      </c>
      <c r="H7544" s="9">
        <v>42312</v>
      </c>
      <c r="I7544" s="2">
        <v>2015</v>
      </c>
      <c r="J7544" s="2">
        <v>11</v>
      </c>
      <c r="K7544" s="2" t="str">
        <f>VLOOKUP($C7544,Clients!$B:$F,K$6,0)</f>
        <v>Jaskolski-West</v>
      </c>
      <c r="L7544" s="2" t="str">
        <f>VLOOKUP($C7544,Clients!$B:$F,L$6,0)</f>
        <v>Foreign</v>
      </c>
      <c r="M7544" s="2" t="str">
        <f>VLOOKUP($C7544,Clients!$B:$F,M$6,0)</f>
        <v>MA</v>
      </c>
      <c r="N7544" s="2" t="str">
        <f>VLOOKUP($C7544,Clients!$B:$F,N$6,0)</f>
        <v>Morocco</v>
      </c>
    </row>
    <row r="7545" spans="2:14" x14ac:dyDescent="0.2">
      <c r="B7545" s="8">
        <v>16757.538</v>
      </c>
      <c r="C7545" s="2" t="s">
        <v>11178</v>
      </c>
      <c r="D7545" s="2" t="s">
        <v>51</v>
      </c>
      <c r="E7545" s="8">
        <v>0</v>
      </c>
      <c r="F7545" s="2" t="s">
        <v>11472</v>
      </c>
      <c r="G7545" s="2" t="s">
        <v>11470</v>
      </c>
      <c r="H7545" s="9">
        <v>42312</v>
      </c>
      <c r="I7545" s="2">
        <v>2015</v>
      </c>
      <c r="J7545" s="2">
        <v>11</v>
      </c>
      <c r="K7545" s="2" t="str">
        <f>VLOOKUP($C7545,Clients!$B:$F,K$6,0)</f>
        <v>Jaskolski-West</v>
      </c>
      <c r="L7545" s="2" t="str">
        <f>VLOOKUP($C7545,Clients!$B:$F,L$6,0)</f>
        <v>Foreign</v>
      </c>
      <c r="M7545" s="2" t="str">
        <f>VLOOKUP($C7545,Clients!$B:$F,M$6,0)</f>
        <v>MA</v>
      </c>
      <c r="N7545" s="2" t="str">
        <f>VLOOKUP($C7545,Clients!$B:$F,N$6,0)</f>
        <v>Morocco</v>
      </c>
    </row>
    <row r="7546" spans="2:14" x14ac:dyDescent="0.2">
      <c r="B7546" s="8">
        <v>22179.108</v>
      </c>
      <c r="C7546" s="2" t="s">
        <v>11178</v>
      </c>
      <c r="D7546" s="2" t="s">
        <v>51</v>
      </c>
      <c r="E7546" s="8">
        <v>0</v>
      </c>
      <c r="F7546" s="2" t="s">
        <v>11473</v>
      </c>
      <c r="G7546" s="2" t="s">
        <v>11474</v>
      </c>
      <c r="H7546" s="9">
        <v>42312</v>
      </c>
      <c r="I7546" s="2">
        <v>2015</v>
      </c>
      <c r="J7546" s="2">
        <v>11</v>
      </c>
      <c r="K7546" s="2" t="str">
        <f>VLOOKUP($C7546,Clients!$B:$F,K$6,0)</f>
        <v>Jaskolski-West</v>
      </c>
      <c r="L7546" s="2" t="str">
        <f>VLOOKUP($C7546,Clients!$B:$F,L$6,0)</f>
        <v>Foreign</v>
      </c>
      <c r="M7546" s="2" t="str">
        <f>VLOOKUP($C7546,Clients!$B:$F,M$6,0)</f>
        <v>MA</v>
      </c>
      <c r="N7546" s="2" t="str">
        <f>VLOOKUP($C7546,Clients!$B:$F,N$6,0)</f>
        <v>Morocco</v>
      </c>
    </row>
    <row r="7547" spans="2:14" x14ac:dyDescent="0.2">
      <c r="B7547" s="8">
        <v>21686.28</v>
      </c>
      <c r="C7547" s="2" t="s">
        <v>11178</v>
      </c>
      <c r="D7547" s="2" t="s">
        <v>51</v>
      </c>
      <c r="E7547" s="8">
        <v>0</v>
      </c>
      <c r="F7547" s="2" t="s">
        <v>11475</v>
      </c>
      <c r="G7547" s="2" t="s">
        <v>11476</v>
      </c>
      <c r="H7547" s="9">
        <v>42317</v>
      </c>
      <c r="I7547" s="2">
        <v>2015</v>
      </c>
      <c r="J7547" s="2">
        <v>11</v>
      </c>
      <c r="K7547" s="2" t="str">
        <f>VLOOKUP($C7547,Clients!$B:$F,K$6,0)</f>
        <v>Jaskolski-West</v>
      </c>
      <c r="L7547" s="2" t="str">
        <f>VLOOKUP($C7547,Clients!$B:$F,L$6,0)</f>
        <v>Foreign</v>
      </c>
      <c r="M7547" s="2" t="str">
        <f>VLOOKUP($C7547,Clients!$B:$F,M$6,0)</f>
        <v>MA</v>
      </c>
      <c r="N7547" s="2" t="str">
        <f>VLOOKUP($C7547,Clients!$B:$F,N$6,0)</f>
        <v>Morocco</v>
      </c>
    </row>
    <row r="7548" spans="2:14" x14ac:dyDescent="0.2">
      <c r="B7548" s="8">
        <v>21168</v>
      </c>
      <c r="C7548" s="2" t="s">
        <v>11178</v>
      </c>
      <c r="D7548" s="2" t="s">
        <v>51</v>
      </c>
      <c r="E7548" s="8">
        <v>0</v>
      </c>
      <c r="F7548" s="2" t="s">
        <v>11477</v>
      </c>
      <c r="G7548" s="2" t="s">
        <v>11478</v>
      </c>
      <c r="H7548" s="9">
        <v>42317</v>
      </c>
      <c r="I7548" s="2">
        <v>2015</v>
      </c>
      <c r="J7548" s="2">
        <v>11</v>
      </c>
      <c r="K7548" s="2" t="str">
        <f>VLOOKUP($C7548,Clients!$B:$F,K$6,0)</f>
        <v>Jaskolski-West</v>
      </c>
      <c r="L7548" s="2" t="str">
        <f>VLOOKUP($C7548,Clients!$B:$F,L$6,0)</f>
        <v>Foreign</v>
      </c>
      <c r="M7548" s="2" t="str">
        <f>VLOOKUP($C7548,Clients!$B:$F,M$6,0)</f>
        <v>MA</v>
      </c>
      <c r="N7548" s="2" t="str">
        <f>VLOOKUP($C7548,Clients!$B:$F,N$6,0)</f>
        <v>Morocco</v>
      </c>
    </row>
    <row r="7549" spans="2:14" x14ac:dyDescent="0.2">
      <c r="B7549" s="8">
        <v>13608</v>
      </c>
      <c r="C7549" s="2" t="s">
        <v>11178</v>
      </c>
      <c r="D7549" s="2" t="s">
        <v>51</v>
      </c>
      <c r="E7549" s="8">
        <v>0</v>
      </c>
      <c r="F7549" s="2" t="s">
        <v>11479</v>
      </c>
      <c r="G7549" s="2" t="s">
        <v>11480</v>
      </c>
      <c r="H7549" s="9">
        <v>42317</v>
      </c>
      <c r="I7549" s="2">
        <v>2015</v>
      </c>
      <c r="J7549" s="2">
        <v>11</v>
      </c>
      <c r="K7549" s="2" t="str">
        <f>VLOOKUP($C7549,Clients!$B:$F,K$6,0)</f>
        <v>Jaskolski-West</v>
      </c>
      <c r="L7549" s="2" t="str">
        <f>VLOOKUP($C7549,Clients!$B:$F,L$6,0)</f>
        <v>Foreign</v>
      </c>
      <c r="M7549" s="2" t="str">
        <f>VLOOKUP($C7549,Clients!$B:$F,M$6,0)</f>
        <v>MA</v>
      </c>
      <c r="N7549" s="2" t="str">
        <f>VLOOKUP($C7549,Clients!$B:$F,N$6,0)</f>
        <v>Morocco</v>
      </c>
    </row>
    <row r="7550" spans="2:14" x14ac:dyDescent="0.2">
      <c r="B7550" s="8">
        <v>21686.28</v>
      </c>
      <c r="C7550" s="2" t="s">
        <v>11178</v>
      </c>
      <c r="D7550" s="2" t="s">
        <v>51</v>
      </c>
      <c r="E7550" s="8">
        <v>0</v>
      </c>
      <c r="F7550" s="2" t="s">
        <v>11481</v>
      </c>
      <c r="G7550" s="2" t="s">
        <v>11482</v>
      </c>
      <c r="H7550" s="9">
        <v>42319</v>
      </c>
      <c r="I7550" s="2">
        <v>2015</v>
      </c>
      <c r="J7550" s="2">
        <v>11</v>
      </c>
      <c r="K7550" s="2" t="str">
        <f>VLOOKUP($C7550,Clients!$B:$F,K$6,0)</f>
        <v>Jaskolski-West</v>
      </c>
      <c r="L7550" s="2" t="str">
        <f>VLOOKUP($C7550,Clients!$B:$F,L$6,0)</f>
        <v>Foreign</v>
      </c>
      <c r="M7550" s="2" t="str">
        <f>VLOOKUP($C7550,Clients!$B:$F,M$6,0)</f>
        <v>MA</v>
      </c>
      <c r="N7550" s="2" t="str">
        <f>VLOOKUP($C7550,Clients!$B:$F,N$6,0)</f>
        <v>Morocco</v>
      </c>
    </row>
    <row r="7551" spans="2:14" x14ac:dyDescent="0.2">
      <c r="B7551" s="8">
        <v>16757.538</v>
      </c>
      <c r="C7551" s="2" t="s">
        <v>11178</v>
      </c>
      <c r="D7551" s="2" t="s">
        <v>51</v>
      </c>
      <c r="E7551" s="8">
        <v>0</v>
      </c>
      <c r="F7551" s="2" t="s">
        <v>11483</v>
      </c>
      <c r="G7551" s="2" t="s">
        <v>11484</v>
      </c>
      <c r="H7551" s="9">
        <v>42324</v>
      </c>
      <c r="I7551" s="2">
        <v>2015</v>
      </c>
      <c r="J7551" s="2">
        <v>11</v>
      </c>
      <c r="K7551" s="2" t="str">
        <f>VLOOKUP($C7551,Clients!$B:$F,K$6,0)</f>
        <v>Jaskolski-West</v>
      </c>
      <c r="L7551" s="2" t="str">
        <f>VLOOKUP($C7551,Clients!$B:$F,L$6,0)</f>
        <v>Foreign</v>
      </c>
      <c r="M7551" s="2" t="str">
        <f>VLOOKUP($C7551,Clients!$B:$F,M$6,0)</f>
        <v>MA</v>
      </c>
      <c r="N7551" s="2" t="str">
        <f>VLOOKUP($C7551,Clients!$B:$F,N$6,0)</f>
        <v>Morocco</v>
      </c>
    </row>
    <row r="7552" spans="2:14" x14ac:dyDescent="0.2">
      <c r="B7552" s="8">
        <v>19714.758000000002</v>
      </c>
      <c r="C7552" s="2" t="s">
        <v>11178</v>
      </c>
      <c r="D7552" s="2" t="s">
        <v>51</v>
      </c>
      <c r="E7552" s="8">
        <v>0</v>
      </c>
      <c r="F7552" s="2" t="s">
        <v>11485</v>
      </c>
      <c r="G7552" s="2" t="s">
        <v>11486</v>
      </c>
      <c r="H7552" s="9">
        <v>42339</v>
      </c>
      <c r="I7552" s="2">
        <v>2015</v>
      </c>
      <c r="J7552" s="2">
        <v>12</v>
      </c>
      <c r="K7552" s="2" t="str">
        <f>VLOOKUP($C7552,Clients!$B:$F,K$6,0)</f>
        <v>Jaskolski-West</v>
      </c>
      <c r="L7552" s="2" t="str">
        <f>VLOOKUP($C7552,Clients!$B:$F,L$6,0)</f>
        <v>Foreign</v>
      </c>
      <c r="M7552" s="2" t="str">
        <f>VLOOKUP($C7552,Clients!$B:$F,M$6,0)</f>
        <v>MA</v>
      </c>
      <c r="N7552" s="2" t="str">
        <f>VLOOKUP($C7552,Clients!$B:$F,N$6,0)</f>
        <v>Morocco</v>
      </c>
    </row>
    <row r="7553" spans="2:14" x14ac:dyDescent="0.2">
      <c r="B7553" s="8">
        <v>21686.28</v>
      </c>
      <c r="C7553" s="2" t="s">
        <v>11178</v>
      </c>
      <c r="D7553" s="2" t="s">
        <v>51</v>
      </c>
      <c r="E7553" s="8">
        <v>0</v>
      </c>
      <c r="F7553" s="2" t="s">
        <v>11487</v>
      </c>
      <c r="G7553" s="2" t="s">
        <v>11488</v>
      </c>
      <c r="H7553" s="9">
        <v>42339</v>
      </c>
      <c r="I7553" s="2">
        <v>2015</v>
      </c>
      <c r="J7553" s="2">
        <v>12</v>
      </c>
      <c r="K7553" s="2" t="str">
        <f>VLOOKUP($C7553,Clients!$B:$F,K$6,0)</f>
        <v>Jaskolski-West</v>
      </c>
      <c r="L7553" s="2" t="str">
        <f>VLOOKUP($C7553,Clients!$B:$F,L$6,0)</f>
        <v>Foreign</v>
      </c>
      <c r="M7553" s="2" t="str">
        <f>VLOOKUP($C7553,Clients!$B:$F,M$6,0)</f>
        <v>MA</v>
      </c>
      <c r="N7553" s="2" t="str">
        <f>VLOOKUP($C7553,Clients!$B:$F,N$6,0)</f>
        <v>Morocco</v>
      </c>
    </row>
    <row r="7554" spans="2:14" x14ac:dyDescent="0.2">
      <c r="B7554" s="8">
        <v>17743.278000000002</v>
      </c>
      <c r="C7554" s="2" t="s">
        <v>11178</v>
      </c>
      <c r="D7554" s="2" t="s">
        <v>51</v>
      </c>
      <c r="E7554" s="8">
        <v>0</v>
      </c>
      <c r="F7554" s="2" t="s">
        <v>11489</v>
      </c>
      <c r="G7554" s="2" t="s">
        <v>11490</v>
      </c>
      <c r="H7554" s="9">
        <v>42339</v>
      </c>
      <c r="I7554" s="2">
        <v>2015</v>
      </c>
      <c r="J7554" s="2">
        <v>12</v>
      </c>
      <c r="K7554" s="2" t="str">
        <f>VLOOKUP($C7554,Clients!$B:$F,K$6,0)</f>
        <v>Jaskolski-West</v>
      </c>
      <c r="L7554" s="2" t="str">
        <f>VLOOKUP($C7554,Clients!$B:$F,L$6,0)</f>
        <v>Foreign</v>
      </c>
      <c r="M7554" s="2" t="str">
        <f>VLOOKUP($C7554,Clients!$B:$F,M$6,0)</f>
        <v>MA</v>
      </c>
      <c r="N7554" s="2" t="str">
        <f>VLOOKUP($C7554,Clients!$B:$F,N$6,0)</f>
        <v>Morocco</v>
      </c>
    </row>
    <row r="7555" spans="2:14" x14ac:dyDescent="0.2">
      <c r="B7555" s="8">
        <v>17640</v>
      </c>
      <c r="C7555" s="2" t="s">
        <v>11178</v>
      </c>
      <c r="D7555" s="2" t="s">
        <v>51</v>
      </c>
      <c r="E7555" s="8">
        <v>0</v>
      </c>
      <c r="F7555" s="2" t="s">
        <v>11491</v>
      </c>
      <c r="G7555" s="2" t="s">
        <v>11492</v>
      </c>
      <c r="H7555" s="9">
        <v>42339</v>
      </c>
      <c r="I7555" s="2">
        <v>2015</v>
      </c>
      <c r="J7555" s="2">
        <v>12</v>
      </c>
      <c r="K7555" s="2" t="str">
        <f>VLOOKUP($C7555,Clients!$B:$F,K$6,0)</f>
        <v>Jaskolski-West</v>
      </c>
      <c r="L7555" s="2" t="str">
        <f>VLOOKUP($C7555,Clients!$B:$F,L$6,0)</f>
        <v>Foreign</v>
      </c>
      <c r="M7555" s="2" t="str">
        <f>VLOOKUP($C7555,Clients!$B:$F,M$6,0)</f>
        <v>MA</v>
      </c>
      <c r="N7555" s="2" t="str">
        <f>VLOOKUP($C7555,Clients!$B:$F,N$6,0)</f>
        <v>Morocco</v>
      </c>
    </row>
    <row r="7556" spans="2:14" x14ac:dyDescent="0.2">
      <c r="B7556" s="8">
        <v>21686.28</v>
      </c>
      <c r="C7556" s="2" t="s">
        <v>11178</v>
      </c>
      <c r="D7556" s="2" t="s">
        <v>51</v>
      </c>
      <c r="E7556" s="8">
        <v>0</v>
      </c>
      <c r="F7556" s="2" t="s">
        <v>11493</v>
      </c>
      <c r="G7556" s="2" t="s">
        <v>11494</v>
      </c>
      <c r="H7556" s="9">
        <v>42340</v>
      </c>
      <c r="I7556" s="2">
        <v>2015</v>
      </c>
      <c r="J7556" s="2">
        <v>12</v>
      </c>
      <c r="K7556" s="2" t="str">
        <f>VLOOKUP($C7556,Clients!$B:$F,K$6,0)</f>
        <v>Jaskolski-West</v>
      </c>
      <c r="L7556" s="2" t="str">
        <f>VLOOKUP($C7556,Clients!$B:$F,L$6,0)</f>
        <v>Foreign</v>
      </c>
      <c r="M7556" s="2" t="str">
        <f>VLOOKUP($C7556,Clients!$B:$F,M$6,0)</f>
        <v>MA</v>
      </c>
      <c r="N7556" s="2" t="str">
        <f>VLOOKUP($C7556,Clients!$B:$F,N$6,0)</f>
        <v>Morocco</v>
      </c>
    </row>
    <row r="7557" spans="2:14" x14ac:dyDescent="0.2">
      <c r="B7557" s="8">
        <v>21686.28</v>
      </c>
      <c r="C7557" s="2" t="s">
        <v>11178</v>
      </c>
      <c r="D7557" s="2" t="s">
        <v>51</v>
      </c>
      <c r="E7557" s="8">
        <v>0</v>
      </c>
      <c r="F7557" s="2" t="s">
        <v>11495</v>
      </c>
      <c r="G7557" s="2" t="s">
        <v>11496</v>
      </c>
      <c r="H7557" s="9">
        <v>42340</v>
      </c>
      <c r="I7557" s="2">
        <v>2015</v>
      </c>
      <c r="J7557" s="2">
        <v>12</v>
      </c>
      <c r="K7557" s="2" t="str">
        <f>VLOOKUP($C7557,Clients!$B:$F,K$6,0)</f>
        <v>Jaskolski-West</v>
      </c>
      <c r="L7557" s="2" t="str">
        <f>VLOOKUP($C7557,Clients!$B:$F,L$6,0)</f>
        <v>Foreign</v>
      </c>
      <c r="M7557" s="2" t="str">
        <f>VLOOKUP($C7557,Clients!$B:$F,M$6,0)</f>
        <v>MA</v>
      </c>
      <c r="N7557" s="2" t="str">
        <f>VLOOKUP($C7557,Clients!$B:$F,N$6,0)</f>
        <v>Morocco</v>
      </c>
    </row>
    <row r="7558" spans="2:14" x14ac:dyDescent="0.2">
      <c r="B7558" s="8">
        <v>17743.278000000002</v>
      </c>
      <c r="C7558" s="2" t="s">
        <v>11178</v>
      </c>
      <c r="D7558" s="2" t="s">
        <v>51</v>
      </c>
      <c r="E7558" s="8">
        <v>0</v>
      </c>
      <c r="F7558" s="2" t="s">
        <v>11497</v>
      </c>
      <c r="G7558" s="2" t="s">
        <v>11498</v>
      </c>
      <c r="H7558" s="9">
        <v>42340</v>
      </c>
      <c r="I7558" s="2">
        <v>2015</v>
      </c>
      <c r="J7558" s="2">
        <v>12</v>
      </c>
      <c r="K7558" s="2" t="str">
        <f>VLOOKUP($C7558,Clients!$B:$F,K$6,0)</f>
        <v>Jaskolski-West</v>
      </c>
      <c r="L7558" s="2" t="str">
        <f>VLOOKUP($C7558,Clients!$B:$F,L$6,0)</f>
        <v>Foreign</v>
      </c>
      <c r="M7558" s="2" t="str">
        <f>VLOOKUP($C7558,Clients!$B:$F,M$6,0)</f>
        <v>MA</v>
      </c>
      <c r="N7558" s="2" t="str">
        <f>VLOOKUP($C7558,Clients!$B:$F,N$6,0)</f>
        <v>Morocco</v>
      </c>
    </row>
    <row r="7559" spans="2:14" x14ac:dyDescent="0.2">
      <c r="B7559" s="8">
        <v>20160</v>
      </c>
      <c r="C7559" s="2" t="s">
        <v>11178</v>
      </c>
      <c r="D7559" s="2" t="s">
        <v>51</v>
      </c>
      <c r="E7559" s="8">
        <v>0</v>
      </c>
      <c r="F7559" s="2" t="s">
        <v>11499</v>
      </c>
      <c r="G7559" s="2" t="s">
        <v>11500</v>
      </c>
      <c r="H7559" s="9">
        <v>42340</v>
      </c>
      <c r="I7559" s="2">
        <v>2015</v>
      </c>
      <c r="J7559" s="2">
        <v>12</v>
      </c>
      <c r="K7559" s="2" t="str">
        <f>VLOOKUP($C7559,Clients!$B:$F,K$6,0)</f>
        <v>Jaskolski-West</v>
      </c>
      <c r="L7559" s="2" t="str">
        <f>VLOOKUP($C7559,Clients!$B:$F,L$6,0)</f>
        <v>Foreign</v>
      </c>
      <c r="M7559" s="2" t="str">
        <f>VLOOKUP($C7559,Clients!$B:$F,M$6,0)</f>
        <v>MA</v>
      </c>
      <c r="N7559" s="2" t="str">
        <f>VLOOKUP($C7559,Clients!$B:$F,N$6,0)</f>
        <v>Morocco</v>
      </c>
    </row>
    <row r="7560" spans="2:14" x14ac:dyDescent="0.2">
      <c r="B7560" s="8">
        <v>21686.28</v>
      </c>
      <c r="C7560" s="2" t="s">
        <v>11178</v>
      </c>
      <c r="D7560" s="2" t="s">
        <v>51</v>
      </c>
      <c r="E7560" s="8">
        <v>0</v>
      </c>
      <c r="F7560" s="2" t="s">
        <v>11501</v>
      </c>
      <c r="G7560" s="2" t="s">
        <v>11502</v>
      </c>
      <c r="H7560" s="9">
        <v>42340</v>
      </c>
      <c r="I7560" s="2">
        <v>2015</v>
      </c>
      <c r="J7560" s="2">
        <v>12</v>
      </c>
      <c r="K7560" s="2" t="str">
        <f>VLOOKUP($C7560,Clients!$B:$F,K$6,0)</f>
        <v>Jaskolski-West</v>
      </c>
      <c r="L7560" s="2" t="str">
        <f>VLOOKUP($C7560,Clients!$B:$F,L$6,0)</f>
        <v>Foreign</v>
      </c>
      <c r="M7560" s="2" t="str">
        <f>VLOOKUP($C7560,Clients!$B:$F,M$6,0)</f>
        <v>MA</v>
      </c>
      <c r="N7560" s="2" t="str">
        <f>VLOOKUP($C7560,Clients!$B:$F,N$6,0)</f>
        <v>Morocco</v>
      </c>
    </row>
    <row r="7561" spans="2:14" x14ac:dyDescent="0.2">
      <c r="B7561" s="8">
        <v>21686.28</v>
      </c>
      <c r="C7561" s="2" t="s">
        <v>11178</v>
      </c>
      <c r="D7561" s="2" t="s">
        <v>51</v>
      </c>
      <c r="E7561" s="8">
        <v>0</v>
      </c>
      <c r="F7561" s="2" t="s">
        <v>11503</v>
      </c>
      <c r="G7561" s="2" t="s">
        <v>11504</v>
      </c>
      <c r="H7561" s="9">
        <v>42345</v>
      </c>
      <c r="I7561" s="2">
        <v>2015</v>
      </c>
      <c r="J7561" s="2">
        <v>12</v>
      </c>
      <c r="K7561" s="2" t="str">
        <f>VLOOKUP($C7561,Clients!$B:$F,K$6,0)</f>
        <v>Jaskolski-West</v>
      </c>
      <c r="L7561" s="2" t="str">
        <f>VLOOKUP($C7561,Clients!$B:$F,L$6,0)</f>
        <v>Foreign</v>
      </c>
      <c r="M7561" s="2" t="str">
        <f>VLOOKUP($C7561,Clients!$B:$F,M$6,0)</f>
        <v>MA</v>
      </c>
      <c r="N7561" s="2" t="str">
        <f>VLOOKUP($C7561,Clients!$B:$F,N$6,0)</f>
        <v>Morocco</v>
      </c>
    </row>
    <row r="7562" spans="2:14" x14ac:dyDescent="0.2">
      <c r="B7562" s="8">
        <v>19714.758000000002</v>
      </c>
      <c r="C7562" s="2" t="s">
        <v>11178</v>
      </c>
      <c r="D7562" s="2" t="s">
        <v>51</v>
      </c>
      <c r="E7562" s="8">
        <v>0</v>
      </c>
      <c r="F7562" s="2" t="s">
        <v>11505</v>
      </c>
      <c r="G7562" s="2" t="s">
        <v>11506</v>
      </c>
      <c r="H7562" s="9">
        <v>42346</v>
      </c>
      <c r="I7562" s="2">
        <v>2015</v>
      </c>
      <c r="J7562" s="2">
        <v>12</v>
      </c>
      <c r="K7562" s="2" t="str">
        <f>VLOOKUP($C7562,Clients!$B:$F,K$6,0)</f>
        <v>Jaskolski-West</v>
      </c>
      <c r="L7562" s="2" t="str">
        <f>VLOOKUP($C7562,Clients!$B:$F,L$6,0)</f>
        <v>Foreign</v>
      </c>
      <c r="M7562" s="2" t="str">
        <f>VLOOKUP($C7562,Clients!$B:$F,M$6,0)</f>
        <v>MA</v>
      </c>
      <c r="N7562" s="2" t="str">
        <f>VLOOKUP($C7562,Clients!$B:$F,N$6,0)</f>
        <v>Morocco</v>
      </c>
    </row>
    <row r="7563" spans="2:14" x14ac:dyDescent="0.2">
      <c r="B7563" s="8">
        <v>17743.278000000002</v>
      </c>
      <c r="C7563" s="2" t="s">
        <v>11178</v>
      </c>
      <c r="D7563" s="2" t="s">
        <v>51</v>
      </c>
      <c r="E7563" s="8">
        <v>0</v>
      </c>
      <c r="F7563" s="2" t="s">
        <v>11507</v>
      </c>
      <c r="G7563" s="2" t="s">
        <v>11508</v>
      </c>
      <c r="H7563" s="9">
        <v>42348</v>
      </c>
      <c r="I7563" s="2">
        <v>2015</v>
      </c>
      <c r="J7563" s="2">
        <v>12</v>
      </c>
      <c r="K7563" s="2" t="str">
        <f>VLOOKUP($C7563,Clients!$B:$F,K$6,0)</f>
        <v>Jaskolski-West</v>
      </c>
      <c r="L7563" s="2" t="str">
        <f>VLOOKUP($C7563,Clients!$B:$F,L$6,0)</f>
        <v>Foreign</v>
      </c>
      <c r="M7563" s="2" t="str">
        <f>VLOOKUP($C7563,Clients!$B:$F,M$6,0)</f>
        <v>MA</v>
      </c>
      <c r="N7563" s="2" t="str">
        <f>VLOOKUP($C7563,Clients!$B:$F,N$6,0)</f>
        <v>Morocco</v>
      </c>
    </row>
    <row r="7564" spans="2:14" x14ac:dyDescent="0.2">
      <c r="B7564" s="8">
        <v>17743.278000000002</v>
      </c>
      <c r="C7564" s="2" t="s">
        <v>11178</v>
      </c>
      <c r="D7564" s="2" t="s">
        <v>51</v>
      </c>
      <c r="E7564" s="8">
        <v>0</v>
      </c>
      <c r="F7564" s="2" t="s">
        <v>11509</v>
      </c>
      <c r="G7564" s="2" t="s">
        <v>11510</v>
      </c>
      <c r="H7564" s="9">
        <v>42349</v>
      </c>
      <c r="I7564" s="2">
        <v>2015</v>
      </c>
      <c r="J7564" s="2">
        <v>12</v>
      </c>
      <c r="K7564" s="2" t="str">
        <f>VLOOKUP($C7564,Clients!$B:$F,K$6,0)</f>
        <v>Jaskolski-West</v>
      </c>
      <c r="L7564" s="2" t="str">
        <f>VLOOKUP($C7564,Clients!$B:$F,L$6,0)</f>
        <v>Foreign</v>
      </c>
      <c r="M7564" s="2" t="str">
        <f>VLOOKUP($C7564,Clients!$B:$F,M$6,0)</f>
        <v>MA</v>
      </c>
      <c r="N7564" s="2" t="str">
        <f>VLOOKUP($C7564,Clients!$B:$F,N$6,0)</f>
        <v>Morocco</v>
      </c>
    </row>
    <row r="7565" spans="2:14" x14ac:dyDescent="0.2">
      <c r="B7565" s="8">
        <v>21686.28</v>
      </c>
      <c r="C7565" s="2" t="s">
        <v>11178</v>
      </c>
      <c r="D7565" s="2" t="s">
        <v>51</v>
      </c>
      <c r="E7565" s="8">
        <v>0</v>
      </c>
      <c r="F7565" s="2" t="s">
        <v>11511</v>
      </c>
      <c r="G7565" s="2" t="s">
        <v>11512</v>
      </c>
      <c r="H7565" s="9">
        <v>42349</v>
      </c>
      <c r="I7565" s="2">
        <v>2015</v>
      </c>
      <c r="J7565" s="2">
        <v>12</v>
      </c>
      <c r="K7565" s="2" t="str">
        <f>VLOOKUP($C7565,Clients!$B:$F,K$6,0)</f>
        <v>Jaskolski-West</v>
      </c>
      <c r="L7565" s="2" t="str">
        <f>VLOOKUP($C7565,Clients!$B:$F,L$6,0)</f>
        <v>Foreign</v>
      </c>
      <c r="M7565" s="2" t="str">
        <f>VLOOKUP($C7565,Clients!$B:$F,M$6,0)</f>
        <v>MA</v>
      </c>
      <c r="N7565" s="2" t="str">
        <f>VLOOKUP($C7565,Clients!$B:$F,N$6,0)</f>
        <v>Morocco</v>
      </c>
    </row>
    <row r="7566" spans="2:14" x14ac:dyDescent="0.2">
      <c r="B7566" s="8">
        <v>21686.238000000001</v>
      </c>
      <c r="C7566" s="2" t="s">
        <v>11178</v>
      </c>
      <c r="D7566" s="2" t="s">
        <v>51</v>
      </c>
      <c r="E7566" s="8">
        <v>0</v>
      </c>
      <c r="F7566" s="2" t="s">
        <v>11513</v>
      </c>
      <c r="G7566" s="2" t="s">
        <v>11514</v>
      </c>
      <c r="H7566" s="9">
        <v>42356</v>
      </c>
      <c r="I7566" s="2">
        <v>2015</v>
      </c>
      <c r="J7566" s="2">
        <v>12</v>
      </c>
      <c r="K7566" s="2" t="str">
        <f>VLOOKUP($C7566,Clients!$B:$F,K$6,0)</f>
        <v>Jaskolski-West</v>
      </c>
      <c r="L7566" s="2" t="str">
        <f>VLOOKUP($C7566,Clients!$B:$F,L$6,0)</f>
        <v>Foreign</v>
      </c>
      <c r="M7566" s="2" t="str">
        <f>VLOOKUP($C7566,Clients!$B:$F,M$6,0)</f>
        <v>MA</v>
      </c>
      <c r="N7566" s="2" t="str">
        <f>VLOOKUP($C7566,Clients!$B:$F,N$6,0)</f>
        <v>Morocco</v>
      </c>
    </row>
    <row r="7567" spans="2:14" x14ac:dyDescent="0.2">
      <c r="B7567" s="8">
        <v>20700.498</v>
      </c>
      <c r="C7567" s="2" t="s">
        <v>11178</v>
      </c>
      <c r="D7567" s="2" t="s">
        <v>51</v>
      </c>
      <c r="E7567" s="8">
        <v>0</v>
      </c>
      <c r="F7567" s="2" t="s">
        <v>11515</v>
      </c>
      <c r="G7567" s="2" t="s">
        <v>11516</v>
      </c>
      <c r="H7567" s="9">
        <v>42356</v>
      </c>
      <c r="I7567" s="2">
        <v>2015</v>
      </c>
      <c r="J7567" s="2">
        <v>12</v>
      </c>
      <c r="K7567" s="2" t="str">
        <f>VLOOKUP($C7567,Clients!$B:$F,K$6,0)</f>
        <v>Jaskolski-West</v>
      </c>
      <c r="L7567" s="2" t="str">
        <f>VLOOKUP($C7567,Clients!$B:$F,L$6,0)</f>
        <v>Foreign</v>
      </c>
      <c r="M7567" s="2" t="str">
        <f>VLOOKUP($C7567,Clients!$B:$F,M$6,0)</f>
        <v>MA</v>
      </c>
      <c r="N7567" s="2" t="str">
        <f>VLOOKUP($C7567,Clients!$B:$F,N$6,0)</f>
        <v>Morocco</v>
      </c>
    </row>
    <row r="7568" spans="2:14" x14ac:dyDescent="0.2">
      <c r="B7568" s="8">
        <v>20700.498</v>
      </c>
      <c r="C7568" s="2" t="s">
        <v>11178</v>
      </c>
      <c r="D7568" s="2" t="s">
        <v>51</v>
      </c>
      <c r="E7568" s="8">
        <v>0</v>
      </c>
      <c r="F7568" s="2" t="s">
        <v>11517</v>
      </c>
      <c r="G7568" s="2" t="s">
        <v>11518</v>
      </c>
      <c r="H7568" s="9">
        <v>42359</v>
      </c>
      <c r="I7568" s="2">
        <v>2015</v>
      </c>
      <c r="J7568" s="2">
        <v>12</v>
      </c>
      <c r="K7568" s="2" t="str">
        <f>VLOOKUP($C7568,Clients!$B:$F,K$6,0)</f>
        <v>Jaskolski-West</v>
      </c>
      <c r="L7568" s="2" t="str">
        <f>VLOOKUP($C7568,Clients!$B:$F,L$6,0)</f>
        <v>Foreign</v>
      </c>
      <c r="M7568" s="2" t="str">
        <f>VLOOKUP($C7568,Clients!$B:$F,M$6,0)</f>
        <v>MA</v>
      </c>
      <c r="N7568" s="2" t="str">
        <f>VLOOKUP($C7568,Clients!$B:$F,N$6,0)</f>
        <v>Morocco</v>
      </c>
    </row>
    <row r="7569" spans="2:14" x14ac:dyDescent="0.2">
      <c r="B7569" s="8">
        <v>21686.28</v>
      </c>
      <c r="C7569" s="2" t="s">
        <v>11178</v>
      </c>
      <c r="D7569" s="2" t="s">
        <v>51</v>
      </c>
      <c r="E7569" s="8">
        <v>0</v>
      </c>
      <c r="F7569" s="2" t="s">
        <v>11519</v>
      </c>
      <c r="G7569" s="2" t="s">
        <v>11520</v>
      </c>
      <c r="H7569" s="9">
        <v>42359</v>
      </c>
      <c r="I7569" s="2">
        <v>2015</v>
      </c>
      <c r="J7569" s="2">
        <v>12</v>
      </c>
      <c r="K7569" s="2" t="str">
        <f>VLOOKUP($C7569,Clients!$B:$F,K$6,0)</f>
        <v>Jaskolski-West</v>
      </c>
      <c r="L7569" s="2" t="str">
        <f>VLOOKUP($C7569,Clients!$B:$F,L$6,0)</f>
        <v>Foreign</v>
      </c>
      <c r="M7569" s="2" t="str">
        <f>VLOOKUP($C7569,Clients!$B:$F,M$6,0)</f>
        <v>MA</v>
      </c>
      <c r="N7569" s="2" t="str">
        <f>VLOOKUP($C7569,Clients!$B:$F,N$6,0)</f>
        <v>Morocco</v>
      </c>
    </row>
    <row r="7570" spans="2:14" x14ac:dyDescent="0.2">
      <c r="B7570" s="8">
        <v>17640</v>
      </c>
      <c r="C7570" s="2" t="s">
        <v>11178</v>
      </c>
      <c r="D7570" s="2" t="s">
        <v>51</v>
      </c>
      <c r="E7570" s="8">
        <v>0</v>
      </c>
      <c r="F7570" s="2" t="s">
        <v>11521</v>
      </c>
      <c r="G7570" s="2" t="s">
        <v>11522</v>
      </c>
      <c r="H7570" s="9">
        <v>42361</v>
      </c>
      <c r="I7570" s="2">
        <v>2015</v>
      </c>
      <c r="J7570" s="2">
        <v>12</v>
      </c>
      <c r="K7570" s="2" t="str">
        <f>VLOOKUP($C7570,Clients!$B:$F,K$6,0)</f>
        <v>Jaskolski-West</v>
      </c>
      <c r="L7570" s="2" t="str">
        <f>VLOOKUP($C7570,Clients!$B:$F,L$6,0)</f>
        <v>Foreign</v>
      </c>
      <c r="M7570" s="2" t="str">
        <f>VLOOKUP($C7570,Clients!$B:$F,M$6,0)</f>
        <v>MA</v>
      </c>
      <c r="N7570" s="2" t="str">
        <f>VLOOKUP($C7570,Clients!$B:$F,N$6,0)</f>
        <v>Morocco</v>
      </c>
    </row>
    <row r="7571" spans="2:14" x14ac:dyDescent="0.2">
      <c r="B7571" s="8">
        <v>19714.758000000002</v>
      </c>
      <c r="C7571" s="2" t="s">
        <v>11178</v>
      </c>
      <c r="D7571" s="2" t="s">
        <v>51</v>
      </c>
      <c r="E7571" s="8">
        <v>0</v>
      </c>
      <c r="F7571" s="2" t="s">
        <v>11523</v>
      </c>
      <c r="G7571" s="2" t="s">
        <v>11524</v>
      </c>
      <c r="H7571" s="9">
        <v>42361</v>
      </c>
      <c r="I7571" s="2">
        <v>2015</v>
      </c>
      <c r="J7571" s="2">
        <v>12</v>
      </c>
      <c r="K7571" s="2" t="str">
        <f>VLOOKUP($C7571,Clients!$B:$F,K$6,0)</f>
        <v>Jaskolski-West</v>
      </c>
      <c r="L7571" s="2" t="str">
        <f>VLOOKUP($C7571,Clients!$B:$F,L$6,0)</f>
        <v>Foreign</v>
      </c>
      <c r="M7571" s="2" t="str">
        <f>VLOOKUP($C7571,Clients!$B:$F,M$6,0)</f>
        <v>MA</v>
      </c>
      <c r="N7571" s="2" t="str">
        <f>VLOOKUP($C7571,Clients!$B:$F,N$6,0)</f>
        <v>Morocco</v>
      </c>
    </row>
    <row r="7572" spans="2:14" x14ac:dyDescent="0.2">
      <c r="B7572" s="8">
        <v>17793.678</v>
      </c>
      <c r="C7572" s="2" t="s">
        <v>11178</v>
      </c>
      <c r="D7572" s="2" t="s">
        <v>51</v>
      </c>
      <c r="E7572" s="8">
        <v>0</v>
      </c>
      <c r="F7572" s="2" t="s">
        <v>11525</v>
      </c>
      <c r="G7572" s="2" t="s">
        <v>11526</v>
      </c>
      <c r="H7572" s="9">
        <v>42381</v>
      </c>
      <c r="I7572" s="2">
        <v>2016</v>
      </c>
      <c r="J7572" s="2">
        <v>1</v>
      </c>
      <c r="K7572" s="2" t="str">
        <f>VLOOKUP($C7572,Clients!$B:$F,K$6,0)</f>
        <v>Jaskolski-West</v>
      </c>
      <c r="L7572" s="2" t="str">
        <f>VLOOKUP($C7572,Clients!$B:$F,L$6,0)</f>
        <v>Foreign</v>
      </c>
      <c r="M7572" s="2" t="str">
        <f>VLOOKUP($C7572,Clients!$B:$F,M$6,0)</f>
        <v>MA</v>
      </c>
      <c r="N7572" s="2" t="str">
        <f>VLOOKUP($C7572,Clients!$B:$F,N$6,0)</f>
        <v>Morocco</v>
      </c>
    </row>
    <row r="7573" spans="2:14" x14ac:dyDescent="0.2">
      <c r="B7573" s="8">
        <v>-17793.678</v>
      </c>
      <c r="C7573" s="2" t="s">
        <v>11178</v>
      </c>
      <c r="D7573" s="2" t="s">
        <v>51</v>
      </c>
      <c r="E7573" s="8">
        <v>0</v>
      </c>
      <c r="F7573" s="2" t="s">
        <v>11527</v>
      </c>
      <c r="G7573" s="2" t="s">
        <v>11526</v>
      </c>
      <c r="H7573" s="9">
        <v>42381</v>
      </c>
      <c r="I7573" s="2">
        <v>2016</v>
      </c>
      <c r="J7573" s="2">
        <v>1</v>
      </c>
      <c r="K7573" s="2" t="str">
        <f>VLOOKUP($C7573,Clients!$B:$F,K$6,0)</f>
        <v>Jaskolski-West</v>
      </c>
      <c r="L7573" s="2" t="str">
        <f>VLOOKUP($C7573,Clients!$B:$F,L$6,0)</f>
        <v>Foreign</v>
      </c>
      <c r="M7573" s="2" t="str">
        <f>VLOOKUP($C7573,Clients!$B:$F,M$6,0)</f>
        <v>MA</v>
      </c>
      <c r="N7573" s="2" t="str">
        <f>VLOOKUP($C7573,Clients!$B:$F,N$6,0)</f>
        <v>Morocco</v>
      </c>
    </row>
    <row r="7574" spans="2:14" x14ac:dyDescent="0.2">
      <c r="B7574" s="8">
        <v>17793.678</v>
      </c>
      <c r="C7574" s="2" t="s">
        <v>11178</v>
      </c>
      <c r="D7574" s="2" t="s">
        <v>51</v>
      </c>
      <c r="E7574" s="8">
        <v>0</v>
      </c>
      <c r="F7574" s="2" t="s">
        <v>11528</v>
      </c>
      <c r="G7574" s="2" t="s">
        <v>11526</v>
      </c>
      <c r="H7574" s="9">
        <v>42387</v>
      </c>
      <c r="I7574" s="2">
        <v>2016</v>
      </c>
      <c r="J7574" s="2">
        <v>1</v>
      </c>
      <c r="K7574" s="2" t="str">
        <f>VLOOKUP($C7574,Clients!$B:$F,K$6,0)</f>
        <v>Jaskolski-West</v>
      </c>
      <c r="L7574" s="2" t="str">
        <f>VLOOKUP($C7574,Clients!$B:$F,L$6,0)</f>
        <v>Foreign</v>
      </c>
      <c r="M7574" s="2" t="str">
        <f>VLOOKUP($C7574,Clients!$B:$F,M$6,0)</f>
        <v>MA</v>
      </c>
      <c r="N7574" s="2" t="str">
        <f>VLOOKUP($C7574,Clients!$B:$F,N$6,0)</f>
        <v>Morocco</v>
      </c>
    </row>
    <row r="7575" spans="2:14" x14ac:dyDescent="0.2">
      <c r="B7575" s="8">
        <v>-17793.678</v>
      </c>
      <c r="C7575" s="2" t="s">
        <v>11178</v>
      </c>
      <c r="D7575" s="2" t="s">
        <v>51</v>
      </c>
      <c r="E7575" s="8">
        <v>0</v>
      </c>
      <c r="F7575" s="2" t="s">
        <v>11529</v>
      </c>
      <c r="G7575" s="2" t="s">
        <v>11526</v>
      </c>
      <c r="H7575" s="9">
        <v>42387</v>
      </c>
      <c r="I7575" s="2">
        <v>2016</v>
      </c>
      <c r="J7575" s="2">
        <v>1</v>
      </c>
      <c r="K7575" s="2" t="str">
        <f>VLOOKUP($C7575,Clients!$B:$F,K$6,0)</f>
        <v>Jaskolski-West</v>
      </c>
      <c r="L7575" s="2" t="str">
        <f>VLOOKUP($C7575,Clients!$B:$F,L$6,0)</f>
        <v>Foreign</v>
      </c>
      <c r="M7575" s="2" t="str">
        <f>VLOOKUP($C7575,Clients!$B:$F,M$6,0)</f>
        <v>MA</v>
      </c>
      <c r="N7575" s="2" t="str">
        <f>VLOOKUP($C7575,Clients!$B:$F,N$6,0)</f>
        <v>Morocco</v>
      </c>
    </row>
    <row r="7576" spans="2:14" x14ac:dyDescent="0.2">
      <c r="B7576" s="8">
        <v>17743.278000000002</v>
      </c>
      <c r="C7576" s="2" t="s">
        <v>11178</v>
      </c>
      <c r="D7576" s="2" t="s">
        <v>51</v>
      </c>
      <c r="E7576" s="8">
        <v>0</v>
      </c>
      <c r="F7576" s="2" t="s">
        <v>11530</v>
      </c>
      <c r="G7576" s="2" t="s">
        <v>11526</v>
      </c>
      <c r="H7576" s="9">
        <v>42387</v>
      </c>
      <c r="I7576" s="2">
        <v>2016</v>
      </c>
      <c r="J7576" s="2">
        <v>1</v>
      </c>
      <c r="K7576" s="2" t="str">
        <f>VLOOKUP($C7576,Clients!$B:$F,K$6,0)</f>
        <v>Jaskolski-West</v>
      </c>
      <c r="L7576" s="2" t="str">
        <f>VLOOKUP($C7576,Clients!$B:$F,L$6,0)</f>
        <v>Foreign</v>
      </c>
      <c r="M7576" s="2" t="str">
        <f>VLOOKUP($C7576,Clients!$B:$F,M$6,0)</f>
        <v>MA</v>
      </c>
      <c r="N7576" s="2" t="str">
        <f>VLOOKUP($C7576,Clients!$B:$F,N$6,0)</f>
        <v>Morocco</v>
      </c>
    </row>
    <row r="7577" spans="2:14" x14ac:dyDescent="0.2">
      <c r="B7577" s="8">
        <v>17743.278000000002</v>
      </c>
      <c r="C7577" s="2" t="s">
        <v>11178</v>
      </c>
      <c r="D7577" s="2" t="s">
        <v>51</v>
      </c>
      <c r="E7577" s="8">
        <v>0</v>
      </c>
      <c r="F7577" s="2" t="s">
        <v>11531</v>
      </c>
      <c r="G7577" s="2" t="s">
        <v>11532</v>
      </c>
      <c r="H7577" s="9">
        <v>42387</v>
      </c>
      <c r="I7577" s="2">
        <v>2016</v>
      </c>
      <c r="J7577" s="2">
        <v>1</v>
      </c>
      <c r="K7577" s="2" t="str">
        <f>VLOOKUP($C7577,Clients!$B:$F,K$6,0)</f>
        <v>Jaskolski-West</v>
      </c>
      <c r="L7577" s="2" t="str">
        <f>VLOOKUP($C7577,Clients!$B:$F,L$6,0)</f>
        <v>Foreign</v>
      </c>
      <c r="M7577" s="2" t="str">
        <f>VLOOKUP($C7577,Clients!$B:$F,M$6,0)</f>
        <v>MA</v>
      </c>
      <c r="N7577" s="2" t="str">
        <f>VLOOKUP($C7577,Clients!$B:$F,N$6,0)</f>
        <v>Morocco</v>
      </c>
    </row>
    <row r="7578" spans="2:14" x14ac:dyDescent="0.2">
      <c r="B7578" s="8">
        <v>17743.278000000002</v>
      </c>
      <c r="C7578" s="2" t="s">
        <v>11178</v>
      </c>
      <c r="D7578" s="2" t="s">
        <v>51</v>
      </c>
      <c r="E7578" s="8">
        <v>0</v>
      </c>
      <c r="F7578" s="2" t="s">
        <v>11533</v>
      </c>
      <c r="G7578" s="2" t="s">
        <v>11534</v>
      </c>
      <c r="H7578" s="9">
        <v>42387</v>
      </c>
      <c r="I7578" s="2">
        <v>2016</v>
      </c>
      <c r="J7578" s="2">
        <v>1</v>
      </c>
      <c r="K7578" s="2" t="str">
        <f>VLOOKUP($C7578,Clients!$B:$F,K$6,0)</f>
        <v>Jaskolski-West</v>
      </c>
      <c r="L7578" s="2" t="str">
        <f>VLOOKUP($C7578,Clients!$B:$F,L$6,0)</f>
        <v>Foreign</v>
      </c>
      <c r="M7578" s="2" t="str">
        <f>VLOOKUP($C7578,Clients!$B:$F,M$6,0)</f>
        <v>MA</v>
      </c>
      <c r="N7578" s="2" t="str">
        <f>VLOOKUP($C7578,Clients!$B:$F,N$6,0)</f>
        <v>Morocco</v>
      </c>
    </row>
    <row r="7579" spans="2:14" x14ac:dyDescent="0.2">
      <c r="B7579" s="8">
        <v>21686.28</v>
      </c>
      <c r="C7579" s="2" t="s">
        <v>11178</v>
      </c>
      <c r="D7579" s="2" t="s">
        <v>51</v>
      </c>
      <c r="E7579" s="8">
        <v>0</v>
      </c>
      <c r="F7579" s="2" t="s">
        <v>11535</v>
      </c>
      <c r="G7579" s="2" t="s">
        <v>11536</v>
      </c>
      <c r="H7579" s="9">
        <v>42392</v>
      </c>
      <c r="I7579" s="2">
        <v>2016</v>
      </c>
      <c r="J7579" s="2">
        <v>1</v>
      </c>
      <c r="K7579" s="2" t="str">
        <f>VLOOKUP($C7579,Clients!$B:$F,K$6,0)</f>
        <v>Jaskolski-West</v>
      </c>
      <c r="L7579" s="2" t="str">
        <f>VLOOKUP($C7579,Clients!$B:$F,L$6,0)</f>
        <v>Foreign</v>
      </c>
      <c r="M7579" s="2" t="str">
        <f>VLOOKUP($C7579,Clients!$B:$F,M$6,0)</f>
        <v>MA</v>
      </c>
      <c r="N7579" s="2" t="str">
        <f>VLOOKUP($C7579,Clients!$B:$F,N$6,0)</f>
        <v>Morocco</v>
      </c>
    </row>
    <row r="7580" spans="2:14" x14ac:dyDescent="0.2">
      <c r="B7580" s="8">
        <v>16757.538</v>
      </c>
      <c r="C7580" s="2" t="s">
        <v>11178</v>
      </c>
      <c r="D7580" s="2" t="s">
        <v>51</v>
      </c>
      <c r="E7580" s="8">
        <v>0</v>
      </c>
      <c r="F7580" s="2" t="s">
        <v>11537</v>
      </c>
      <c r="G7580" s="2" t="s">
        <v>11538</v>
      </c>
      <c r="H7580" s="9">
        <v>42395</v>
      </c>
      <c r="I7580" s="2">
        <v>2016</v>
      </c>
      <c r="J7580" s="2">
        <v>1</v>
      </c>
      <c r="K7580" s="2" t="str">
        <f>VLOOKUP($C7580,Clients!$B:$F,K$6,0)</f>
        <v>Jaskolski-West</v>
      </c>
      <c r="L7580" s="2" t="str">
        <f>VLOOKUP($C7580,Clients!$B:$F,L$6,0)</f>
        <v>Foreign</v>
      </c>
      <c r="M7580" s="2" t="str">
        <f>VLOOKUP($C7580,Clients!$B:$F,M$6,0)</f>
        <v>MA</v>
      </c>
      <c r="N7580" s="2" t="str">
        <f>VLOOKUP($C7580,Clients!$B:$F,N$6,0)</f>
        <v>Morocco</v>
      </c>
    </row>
    <row r="7581" spans="2:14" x14ac:dyDescent="0.2">
      <c r="B7581" s="8">
        <v>17743.278000000002</v>
      </c>
      <c r="C7581" s="2" t="s">
        <v>11178</v>
      </c>
      <c r="D7581" s="2" t="s">
        <v>51</v>
      </c>
      <c r="E7581" s="8">
        <v>0</v>
      </c>
      <c r="F7581" s="2" t="s">
        <v>11539</v>
      </c>
      <c r="G7581" s="2" t="s">
        <v>11540</v>
      </c>
      <c r="H7581" s="9">
        <v>42395</v>
      </c>
      <c r="I7581" s="2">
        <v>2016</v>
      </c>
      <c r="J7581" s="2">
        <v>1</v>
      </c>
      <c r="K7581" s="2" t="str">
        <f>VLOOKUP($C7581,Clients!$B:$F,K$6,0)</f>
        <v>Jaskolski-West</v>
      </c>
      <c r="L7581" s="2" t="str">
        <f>VLOOKUP($C7581,Clients!$B:$F,L$6,0)</f>
        <v>Foreign</v>
      </c>
      <c r="M7581" s="2" t="str">
        <f>VLOOKUP($C7581,Clients!$B:$F,M$6,0)</f>
        <v>MA</v>
      </c>
      <c r="N7581" s="2" t="str">
        <f>VLOOKUP($C7581,Clients!$B:$F,N$6,0)</f>
        <v>Morocco</v>
      </c>
    </row>
    <row r="7582" spans="2:14" x14ac:dyDescent="0.2">
      <c r="B7582" s="8">
        <v>21686.28</v>
      </c>
      <c r="C7582" s="2" t="s">
        <v>11178</v>
      </c>
      <c r="D7582" s="2" t="s">
        <v>51</v>
      </c>
      <c r="E7582" s="8">
        <v>0</v>
      </c>
      <c r="F7582" s="2" t="s">
        <v>11541</v>
      </c>
      <c r="G7582" s="2" t="s">
        <v>11542</v>
      </c>
      <c r="H7582" s="9">
        <v>42400</v>
      </c>
      <c r="I7582" s="2">
        <v>2016</v>
      </c>
      <c r="J7582" s="2">
        <v>1</v>
      </c>
      <c r="K7582" s="2" t="str">
        <f>VLOOKUP($C7582,Clients!$B:$F,K$6,0)</f>
        <v>Jaskolski-West</v>
      </c>
      <c r="L7582" s="2" t="str">
        <f>VLOOKUP($C7582,Clients!$B:$F,L$6,0)</f>
        <v>Foreign</v>
      </c>
      <c r="M7582" s="2" t="str">
        <f>VLOOKUP($C7582,Clients!$B:$F,M$6,0)</f>
        <v>MA</v>
      </c>
      <c r="N7582" s="2" t="str">
        <f>VLOOKUP($C7582,Clients!$B:$F,N$6,0)</f>
        <v>Morocco</v>
      </c>
    </row>
    <row r="7583" spans="2:14" x14ac:dyDescent="0.2">
      <c r="B7583" s="8">
        <v>21686.28</v>
      </c>
      <c r="C7583" s="2" t="s">
        <v>11178</v>
      </c>
      <c r="D7583" s="2" t="s">
        <v>51</v>
      </c>
      <c r="E7583" s="8">
        <v>0</v>
      </c>
      <c r="F7583" s="2" t="s">
        <v>11543</v>
      </c>
      <c r="G7583" s="2" t="s">
        <v>11544</v>
      </c>
      <c r="H7583" s="9">
        <v>42400</v>
      </c>
      <c r="I7583" s="2">
        <v>2016</v>
      </c>
      <c r="J7583" s="2">
        <v>1</v>
      </c>
      <c r="K7583" s="2" t="str">
        <f>VLOOKUP($C7583,Clients!$B:$F,K$6,0)</f>
        <v>Jaskolski-West</v>
      </c>
      <c r="L7583" s="2" t="str">
        <f>VLOOKUP($C7583,Clients!$B:$F,L$6,0)</f>
        <v>Foreign</v>
      </c>
      <c r="M7583" s="2" t="str">
        <f>VLOOKUP($C7583,Clients!$B:$F,M$6,0)</f>
        <v>MA</v>
      </c>
      <c r="N7583" s="2" t="str">
        <f>VLOOKUP($C7583,Clients!$B:$F,N$6,0)</f>
        <v>Morocco</v>
      </c>
    </row>
    <row r="7584" spans="2:14" x14ac:dyDescent="0.2">
      <c r="B7584" s="8">
        <v>16757.538</v>
      </c>
      <c r="C7584" s="2" t="s">
        <v>11178</v>
      </c>
      <c r="D7584" s="2" t="s">
        <v>51</v>
      </c>
      <c r="E7584" s="8">
        <v>0</v>
      </c>
      <c r="F7584" s="2" t="s">
        <v>11545</v>
      </c>
      <c r="G7584" s="2" t="s">
        <v>11546</v>
      </c>
      <c r="H7584" s="9">
        <v>42402</v>
      </c>
      <c r="I7584" s="2">
        <v>2016</v>
      </c>
      <c r="J7584" s="2">
        <v>2</v>
      </c>
      <c r="K7584" s="2" t="str">
        <f>VLOOKUP($C7584,Clients!$B:$F,K$6,0)</f>
        <v>Jaskolski-West</v>
      </c>
      <c r="L7584" s="2" t="str">
        <f>VLOOKUP($C7584,Clients!$B:$F,L$6,0)</f>
        <v>Foreign</v>
      </c>
      <c r="M7584" s="2" t="str">
        <f>VLOOKUP($C7584,Clients!$B:$F,M$6,0)</f>
        <v>MA</v>
      </c>
      <c r="N7584" s="2" t="str">
        <f>VLOOKUP($C7584,Clients!$B:$F,N$6,0)</f>
        <v>Morocco</v>
      </c>
    </row>
    <row r="7585" spans="2:14" x14ac:dyDescent="0.2">
      <c r="B7585" s="8">
        <v>-16757.538</v>
      </c>
      <c r="C7585" s="2" t="s">
        <v>11178</v>
      </c>
      <c r="D7585" s="2" t="s">
        <v>51</v>
      </c>
      <c r="E7585" s="8">
        <v>0</v>
      </c>
      <c r="F7585" s="2" t="s">
        <v>11547</v>
      </c>
      <c r="G7585" s="2" t="s">
        <v>11546</v>
      </c>
      <c r="H7585" s="9">
        <v>42402</v>
      </c>
      <c r="I7585" s="2">
        <v>2016</v>
      </c>
      <c r="J7585" s="2">
        <v>2</v>
      </c>
      <c r="K7585" s="2" t="str">
        <f>VLOOKUP($C7585,Clients!$B:$F,K$6,0)</f>
        <v>Jaskolski-West</v>
      </c>
      <c r="L7585" s="2" t="str">
        <f>VLOOKUP($C7585,Clients!$B:$F,L$6,0)</f>
        <v>Foreign</v>
      </c>
      <c r="M7585" s="2" t="str">
        <f>VLOOKUP($C7585,Clients!$B:$F,M$6,0)</f>
        <v>MA</v>
      </c>
      <c r="N7585" s="2" t="str">
        <f>VLOOKUP($C7585,Clients!$B:$F,N$6,0)</f>
        <v>Morocco</v>
      </c>
    </row>
    <row r="7586" spans="2:14" x14ac:dyDescent="0.2">
      <c r="B7586" s="8">
        <v>16757.538</v>
      </c>
      <c r="C7586" s="2" t="s">
        <v>11178</v>
      </c>
      <c r="D7586" s="2" t="s">
        <v>51</v>
      </c>
      <c r="E7586" s="8">
        <v>0</v>
      </c>
      <c r="F7586" s="2" t="s">
        <v>11548</v>
      </c>
      <c r="G7586" s="2" t="s">
        <v>11546</v>
      </c>
      <c r="H7586" s="9">
        <v>42402</v>
      </c>
      <c r="I7586" s="2">
        <v>2016</v>
      </c>
      <c r="J7586" s="2">
        <v>2</v>
      </c>
      <c r="K7586" s="2" t="str">
        <f>VLOOKUP($C7586,Clients!$B:$F,K$6,0)</f>
        <v>Jaskolski-West</v>
      </c>
      <c r="L7586" s="2" t="str">
        <f>VLOOKUP($C7586,Clients!$B:$F,L$6,0)</f>
        <v>Foreign</v>
      </c>
      <c r="M7586" s="2" t="str">
        <f>VLOOKUP($C7586,Clients!$B:$F,M$6,0)</f>
        <v>MA</v>
      </c>
      <c r="N7586" s="2" t="str">
        <f>VLOOKUP($C7586,Clients!$B:$F,N$6,0)</f>
        <v>Morocco</v>
      </c>
    </row>
    <row r="7587" spans="2:14" x14ac:dyDescent="0.2">
      <c r="B7587" s="8">
        <v>17640</v>
      </c>
      <c r="C7587" s="2" t="s">
        <v>11178</v>
      </c>
      <c r="D7587" s="2" t="s">
        <v>51</v>
      </c>
      <c r="E7587" s="8">
        <v>0</v>
      </c>
      <c r="F7587" s="2" t="s">
        <v>11549</v>
      </c>
      <c r="G7587" s="2" t="s">
        <v>11550</v>
      </c>
      <c r="H7587" s="9">
        <v>42409</v>
      </c>
      <c r="I7587" s="2">
        <v>2016</v>
      </c>
      <c r="J7587" s="2">
        <v>2</v>
      </c>
      <c r="K7587" s="2" t="str">
        <f>VLOOKUP($C7587,Clients!$B:$F,K$6,0)</f>
        <v>Jaskolski-West</v>
      </c>
      <c r="L7587" s="2" t="str">
        <f>VLOOKUP($C7587,Clients!$B:$F,L$6,0)</f>
        <v>Foreign</v>
      </c>
      <c r="M7587" s="2" t="str">
        <f>VLOOKUP($C7587,Clients!$B:$F,M$6,0)</f>
        <v>MA</v>
      </c>
      <c r="N7587" s="2" t="str">
        <f>VLOOKUP($C7587,Clients!$B:$F,N$6,0)</f>
        <v>Morocco</v>
      </c>
    </row>
    <row r="7588" spans="2:14" x14ac:dyDescent="0.2">
      <c r="B7588" s="8">
        <v>-17640</v>
      </c>
      <c r="C7588" s="2" t="s">
        <v>11178</v>
      </c>
      <c r="D7588" s="2" t="s">
        <v>51</v>
      </c>
      <c r="E7588" s="8">
        <v>0</v>
      </c>
      <c r="F7588" s="2" t="s">
        <v>11551</v>
      </c>
      <c r="G7588" s="2" t="s">
        <v>11550</v>
      </c>
      <c r="H7588" s="9">
        <v>42409</v>
      </c>
      <c r="I7588" s="2">
        <v>2016</v>
      </c>
      <c r="J7588" s="2">
        <v>2</v>
      </c>
      <c r="K7588" s="2" t="str">
        <f>VLOOKUP($C7588,Clients!$B:$F,K$6,0)</f>
        <v>Jaskolski-West</v>
      </c>
      <c r="L7588" s="2" t="str">
        <f>VLOOKUP($C7588,Clients!$B:$F,L$6,0)</f>
        <v>Foreign</v>
      </c>
      <c r="M7588" s="2" t="str">
        <f>VLOOKUP($C7588,Clients!$B:$F,M$6,0)</f>
        <v>MA</v>
      </c>
      <c r="N7588" s="2" t="str">
        <f>VLOOKUP($C7588,Clients!$B:$F,N$6,0)</f>
        <v>Morocco</v>
      </c>
    </row>
    <row r="7589" spans="2:14" x14ac:dyDescent="0.2">
      <c r="B7589" s="8">
        <v>17640</v>
      </c>
      <c r="C7589" s="2" t="s">
        <v>11178</v>
      </c>
      <c r="D7589" s="2" t="s">
        <v>51</v>
      </c>
      <c r="E7589" s="8">
        <v>0</v>
      </c>
      <c r="F7589" s="2" t="s">
        <v>11552</v>
      </c>
      <c r="G7589" s="2" t="s">
        <v>11550</v>
      </c>
      <c r="H7589" s="9">
        <v>42409</v>
      </c>
      <c r="I7589" s="2">
        <v>2016</v>
      </c>
      <c r="J7589" s="2">
        <v>2</v>
      </c>
      <c r="K7589" s="2" t="str">
        <f>VLOOKUP($C7589,Clients!$B:$F,K$6,0)</f>
        <v>Jaskolski-West</v>
      </c>
      <c r="L7589" s="2" t="str">
        <f>VLOOKUP($C7589,Clients!$B:$F,L$6,0)</f>
        <v>Foreign</v>
      </c>
      <c r="M7589" s="2" t="str">
        <f>VLOOKUP($C7589,Clients!$B:$F,M$6,0)</f>
        <v>MA</v>
      </c>
      <c r="N7589" s="2" t="str">
        <f>VLOOKUP($C7589,Clients!$B:$F,N$6,0)</f>
        <v>Morocco</v>
      </c>
    </row>
    <row r="7590" spans="2:14" x14ac:dyDescent="0.2">
      <c r="B7590" s="8">
        <v>17743.278000000002</v>
      </c>
      <c r="C7590" s="2" t="s">
        <v>11178</v>
      </c>
      <c r="D7590" s="2" t="s">
        <v>51</v>
      </c>
      <c r="E7590" s="8">
        <v>0</v>
      </c>
      <c r="F7590" s="2" t="s">
        <v>11553</v>
      </c>
      <c r="G7590" s="2" t="s">
        <v>11554</v>
      </c>
      <c r="H7590" s="9">
        <v>42411</v>
      </c>
      <c r="I7590" s="2">
        <v>2016</v>
      </c>
      <c r="J7590" s="2">
        <v>2</v>
      </c>
      <c r="K7590" s="2" t="str">
        <f>VLOOKUP($C7590,Clients!$B:$F,K$6,0)</f>
        <v>Jaskolski-West</v>
      </c>
      <c r="L7590" s="2" t="str">
        <f>VLOOKUP($C7590,Clients!$B:$F,L$6,0)</f>
        <v>Foreign</v>
      </c>
      <c r="M7590" s="2" t="str">
        <f>VLOOKUP($C7590,Clients!$B:$F,M$6,0)</f>
        <v>MA</v>
      </c>
      <c r="N7590" s="2" t="str">
        <f>VLOOKUP($C7590,Clients!$B:$F,N$6,0)</f>
        <v>Morocco</v>
      </c>
    </row>
    <row r="7591" spans="2:14" x14ac:dyDescent="0.2">
      <c r="B7591" s="8">
        <v>19714.758000000002</v>
      </c>
      <c r="C7591" s="2" t="s">
        <v>11178</v>
      </c>
      <c r="D7591" s="2" t="s">
        <v>51</v>
      </c>
      <c r="E7591" s="8">
        <v>0</v>
      </c>
      <c r="F7591" s="2" t="s">
        <v>11555</v>
      </c>
      <c r="G7591" s="2" t="s">
        <v>11556</v>
      </c>
      <c r="H7591" s="9">
        <v>42411</v>
      </c>
      <c r="I7591" s="2">
        <v>2016</v>
      </c>
      <c r="J7591" s="2">
        <v>2</v>
      </c>
      <c r="K7591" s="2" t="str">
        <f>VLOOKUP($C7591,Clients!$B:$F,K$6,0)</f>
        <v>Jaskolski-West</v>
      </c>
      <c r="L7591" s="2" t="str">
        <f>VLOOKUP($C7591,Clients!$B:$F,L$6,0)</f>
        <v>Foreign</v>
      </c>
      <c r="M7591" s="2" t="str">
        <f>VLOOKUP($C7591,Clients!$B:$F,M$6,0)</f>
        <v>MA</v>
      </c>
      <c r="N7591" s="2" t="str">
        <f>VLOOKUP($C7591,Clients!$B:$F,N$6,0)</f>
        <v>Morocco</v>
      </c>
    </row>
    <row r="7592" spans="2:14" x14ac:dyDescent="0.2">
      <c r="B7592" s="8">
        <v>17743.278000000002</v>
      </c>
      <c r="C7592" s="2" t="s">
        <v>11178</v>
      </c>
      <c r="D7592" s="2" t="s">
        <v>51</v>
      </c>
      <c r="E7592" s="8">
        <v>0</v>
      </c>
      <c r="F7592" s="2" t="s">
        <v>11557</v>
      </c>
      <c r="G7592" s="2" t="s">
        <v>11558</v>
      </c>
      <c r="H7592" s="9">
        <v>42416</v>
      </c>
      <c r="I7592" s="2">
        <v>2016</v>
      </c>
      <c r="J7592" s="2">
        <v>2</v>
      </c>
      <c r="K7592" s="2" t="str">
        <f>VLOOKUP($C7592,Clients!$B:$F,K$6,0)</f>
        <v>Jaskolski-West</v>
      </c>
      <c r="L7592" s="2" t="str">
        <f>VLOOKUP($C7592,Clients!$B:$F,L$6,0)</f>
        <v>Foreign</v>
      </c>
      <c r="M7592" s="2" t="str">
        <f>VLOOKUP($C7592,Clients!$B:$F,M$6,0)</f>
        <v>MA</v>
      </c>
      <c r="N7592" s="2" t="str">
        <f>VLOOKUP($C7592,Clients!$B:$F,N$6,0)</f>
        <v>Morocco</v>
      </c>
    </row>
    <row r="7593" spans="2:14" x14ac:dyDescent="0.2">
      <c r="B7593" s="8">
        <v>17743.278000000002</v>
      </c>
      <c r="C7593" s="2" t="s">
        <v>11178</v>
      </c>
      <c r="D7593" s="2" t="s">
        <v>51</v>
      </c>
      <c r="E7593" s="8">
        <v>0</v>
      </c>
      <c r="F7593" s="2" t="s">
        <v>11559</v>
      </c>
      <c r="G7593" s="2" t="s">
        <v>11560</v>
      </c>
      <c r="H7593" s="9">
        <v>42417</v>
      </c>
      <c r="I7593" s="2">
        <v>2016</v>
      </c>
      <c r="J7593" s="2">
        <v>2</v>
      </c>
      <c r="K7593" s="2" t="str">
        <f>VLOOKUP($C7593,Clients!$B:$F,K$6,0)</f>
        <v>Jaskolski-West</v>
      </c>
      <c r="L7593" s="2" t="str">
        <f>VLOOKUP($C7593,Clients!$B:$F,L$6,0)</f>
        <v>Foreign</v>
      </c>
      <c r="M7593" s="2" t="str">
        <f>VLOOKUP($C7593,Clients!$B:$F,M$6,0)</f>
        <v>MA</v>
      </c>
      <c r="N7593" s="2" t="str">
        <f>VLOOKUP($C7593,Clients!$B:$F,N$6,0)</f>
        <v>Morocco</v>
      </c>
    </row>
    <row r="7594" spans="2:14" x14ac:dyDescent="0.2">
      <c r="B7594" s="8">
        <v>19714.758000000002</v>
      </c>
      <c r="C7594" s="2" t="s">
        <v>11178</v>
      </c>
      <c r="D7594" s="2" t="s">
        <v>51</v>
      </c>
      <c r="E7594" s="8">
        <v>0</v>
      </c>
      <c r="F7594" s="2" t="s">
        <v>11561</v>
      </c>
      <c r="G7594" s="2" t="s">
        <v>11562</v>
      </c>
      <c r="H7594" s="9">
        <v>42444</v>
      </c>
      <c r="I7594" s="2">
        <v>2016</v>
      </c>
      <c r="J7594" s="2">
        <v>3</v>
      </c>
      <c r="K7594" s="2" t="str">
        <f>VLOOKUP($C7594,Clients!$B:$F,K$6,0)</f>
        <v>Jaskolski-West</v>
      </c>
      <c r="L7594" s="2" t="str">
        <f>VLOOKUP($C7594,Clients!$B:$F,L$6,0)</f>
        <v>Foreign</v>
      </c>
      <c r="M7594" s="2" t="str">
        <f>VLOOKUP($C7594,Clients!$B:$F,M$6,0)</f>
        <v>MA</v>
      </c>
      <c r="N7594" s="2" t="str">
        <f>VLOOKUP($C7594,Clients!$B:$F,N$6,0)</f>
        <v>Morocco</v>
      </c>
    </row>
    <row r="7595" spans="2:14" x14ac:dyDescent="0.2">
      <c r="B7595" s="8">
        <v>19714.758000000002</v>
      </c>
      <c r="C7595" s="2" t="s">
        <v>11178</v>
      </c>
      <c r="D7595" s="2" t="s">
        <v>51</v>
      </c>
      <c r="E7595" s="8">
        <v>0</v>
      </c>
      <c r="F7595" s="2" t="s">
        <v>11563</v>
      </c>
      <c r="G7595" s="2" t="s">
        <v>11564</v>
      </c>
      <c r="H7595" s="9">
        <v>42444</v>
      </c>
      <c r="I7595" s="2">
        <v>2016</v>
      </c>
      <c r="J7595" s="2">
        <v>3</v>
      </c>
      <c r="K7595" s="2" t="str">
        <f>VLOOKUP($C7595,Clients!$B:$F,K$6,0)</f>
        <v>Jaskolski-West</v>
      </c>
      <c r="L7595" s="2" t="str">
        <f>VLOOKUP($C7595,Clients!$B:$F,L$6,0)</f>
        <v>Foreign</v>
      </c>
      <c r="M7595" s="2" t="str">
        <f>VLOOKUP($C7595,Clients!$B:$F,M$6,0)</f>
        <v>MA</v>
      </c>
      <c r="N7595" s="2" t="str">
        <f>VLOOKUP($C7595,Clients!$B:$F,N$6,0)</f>
        <v>Morocco</v>
      </c>
    </row>
    <row r="7596" spans="2:14" x14ac:dyDescent="0.2">
      <c r="B7596" s="8">
        <v>16632</v>
      </c>
      <c r="C7596" s="2" t="s">
        <v>11178</v>
      </c>
      <c r="D7596" s="2" t="s">
        <v>51</v>
      </c>
      <c r="E7596" s="8">
        <v>0</v>
      </c>
      <c r="F7596" s="2" t="s">
        <v>11565</v>
      </c>
      <c r="G7596" s="2" t="s">
        <v>11566</v>
      </c>
      <c r="H7596" s="9">
        <v>42450</v>
      </c>
      <c r="I7596" s="2">
        <v>2016</v>
      </c>
      <c r="J7596" s="2">
        <v>3</v>
      </c>
      <c r="K7596" s="2" t="str">
        <f>VLOOKUP($C7596,Clients!$B:$F,K$6,0)</f>
        <v>Jaskolski-West</v>
      </c>
      <c r="L7596" s="2" t="str">
        <f>VLOOKUP($C7596,Clients!$B:$F,L$6,0)</f>
        <v>Foreign</v>
      </c>
      <c r="M7596" s="2" t="str">
        <f>VLOOKUP($C7596,Clients!$B:$F,M$6,0)</f>
        <v>MA</v>
      </c>
      <c r="N7596" s="2" t="str">
        <f>VLOOKUP($C7596,Clients!$B:$F,N$6,0)</f>
        <v>Morocco</v>
      </c>
    </row>
    <row r="7597" spans="2:14" x14ac:dyDescent="0.2">
      <c r="B7597" s="8">
        <v>-16632</v>
      </c>
      <c r="C7597" s="2" t="s">
        <v>11178</v>
      </c>
      <c r="D7597" s="2" t="s">
        <v>51</v>
      </c>
      <c r="E7597" s="8">
        <v>0</v>
      </c>
      <c r="F7597" s="2" t="s">
        <v>11567</v>
      </c>
      <c r="G7597" s="2" t="s">
        <v>11566</v>
      </c>
      <c r="H7597" s="9">
        <v>42450</v>
      </c>
      <c r="I7597" s="2">
        <v>2016</v>
      </c>
      <c r="J7597" s="2">
        <v>3</v>
      </c>
      <c r="K7597" s="2" t="str">
        <f>VLOOKUP($C7597,Clients!$B:$F,K$6,0)</f>
        <v>Jaskolski-West</v>
      </c>
      <c r="L7597" s="2" t="str">
        <f>VLOOKUP($C7597,Clients!$B:$F,L$6,0)</f>
        <v>Foreign</v>
      </c>
      <c r="M7597" s="2" t="str">
        <f>VLOOKUP($C7597,Clients!$B:$F,M$6,0)</f>
        <v>MA</v>
      </c>
      <c r="N7597" s="2" t="str">
        <f>VLOOKUP($C7597,Clients!$B:$F,N$6,0)</f>
        <v>Morocco</v>
      </c>
    </row>
    <row r="7598" spans="2:14" x14ac:dyDescent="0.2">
      <c r="B7598" s="8">
        <v>18729.060000000001</v>
      </c>
      <c r="C7598" s="2" t="s">
        <v>11178</v>
      </c>
      <c r="D7598" s="2" t="s">
        <v>51</v>
      </c>
      <c r="E7598" s="8">
        <v>0</v>
      </c>
      <c r="F7598" s="2" t="s">
        <v>11568</v>
      </c>
      <c r="G7598" s="2" t="s">
        <v>11569</v>
      </c>
      <c r="H7598" s="9">
        <v>42454</v>
      </c>
      <c r="I7598" s="2">
        <v>2016</v>
      </c>
      <c r="J7598" s="2">
        <v>3</v>
      </c>
      <c r="K7598" s="2" t="str">
        <f>VLOOKUP($C7598,Clients!$B:$F,K$6,0)</f>
        <v>Jaskolski-West</v>
      </c>
      <c r="L7598" s="2" t="str">
        <f>VLOOKUP($C7598,Clients!$B:$F,L$6,0)</f>
        <v>Foreign</v>
      </c>
      <c r="M7598" s="2" t="str">
        <f>VLOOKUP($C7598,Clients!$B:$F,M$6,0)</f>
        <v>MA</v>
      </c>
      <c r="N7598" s="2" t="str">
        <f>VLOOKUP($C7598,Clients!$B:$F,N$6,0)</f>
        <v>Morocco</v>
      </c>
    </row>
    <row r="7599" spans="2:14" x14ac:dyDescent="0.2">
      <c r="B7599" s="8">
        <v>17136</v>
      </c>
      <c r="C7599" s="2" t="s">
        <v>11178</v>
      </c>
      <c r="D7599" s="2" t="s">
        <v>51</v>
      </c>
      <c r="E7599" s="8">
        <v>0</v>
      </c>
      <c r="F7599" s="2" t="s">
        <v>11570</v>
      </c>
      <c r="G7599" s="2" t="s">
        <v>11571</v>
      </c>
      <c r="H7599" s="9">
        <v>42474</v>
      </c>
      <c r="I7599" s="2">
        <v>2016</v>
      </c>
      <c r="J7599" s="2">
        <v>4</v>
      </c>
      <c r="K7599" s="2" t="str">
        <f>VLOOKUP($C7599,Clients!$B:$F,K$6,0)</f>
        <v>Jaskolski-West</v>
      </c>
      <c r="L7599" s="2" t="str">
        <f>VLOOKUP($C7599,Clients!$B:$F,L$6,0)</f>
        <v>Foreign</v>
      </c>
      <c r="M7599" s="2" t="str">
        <f>VLOOKUP($C7599,Clients!$B:$F,M$6,0)</f>
        <v>MA</v>
      </c>
      <c r="N7599" s="2" t="str">
        <f>VLOOKUP($C7599,Clients!$B:$F,N$6,0)</f>
        <v>Morocco</v>
      </c>
    </row>
    <row r="7600" spans="2:14" x14ac:dyDescent="0.2">
      <c r="B7600" s="8">
        <v>16757.538</v>
      </c>
      <c r="C7600" s="2" t="s">
        <v>11178</v>
      </c>
      <c r="D7600" s="2" t="s">
        <v>51</v>
      </c>
      <c r="E7600" s="8">
        <v>0</v>
      </c>
      <c r="F7600" s="2" t="s">
        <v>11572</v>
      </c>
      <c r="G7600" s="2" t="s">
        <v>11573</v>
      </c>
      <c r="H7600" s="9">
        <v>42474</v>
      </c>
      <c r="I7600" s="2">
        <v>2016</v>
      </c>
      <c r="J7600" s="2">
        <v>4</v>
      </c>
      <c r="K7600" s="2" t="str">
        <f>VLOOKUP($C7600,Clients!$B:$F,K$6,0)</f>
        <v>Jaskolski-West</v>
      </c>
      <c r="L7600" s="2" t="str">
        <f>VLOOKUP($C7600,Clients!$B:$F,L$6,0)</f>
        <v>Foreign</v>
      </c>
      <c r="M7600" s="2" t="str">
        <f>VLOOKUP($C7600,Clients!$B:$F,M$6,0)</f>
        <v>MA</v>
      </c>
      <c r="N7600" s="2" t="str">
        <f>VLOOKUP($C7600,Clients!$B:$F,N$6,0)</f>
        <v>Morocco</v>
      </c>
    </row>
    <row r="7601" spans="2:14" x14ac:dyDescent="0.2">
      <c r="B7601" s="8">
        <v>18144</v>
      </c>
      <c r="C7601" s="2" t="s">
        <v>11178</v>
      </c>
      <c r="D7601" s="2" t="s">
        <v>51</v>
      </c>
      <c r="E7601" s="8">
        <v>0</v>
      </c>
      <c r="F7601" s="2" t="s">
        <v>11574</v>
      </c>
      <c r="G7601" s="2" t="s">
        <v>8611</v>
      </c>
      <c r="H7601" s="9">
        <v>42506</v>
      </c>
      <c r="I7601" s="2">
        <v>2016</v>
      </c>
      <c r="J7601" s="2">
        <v>5</v>
      </c>
      <c r="K7601" s="2" t="str">
        <f>VLOOKUP($C7601,Clients!$B:$F,K$6,0)</f>
        <v>Jaskolski-West</v>
      </c>
      <c r="L7601" s="2" t="str">
        <f>VLOOKUP($C7601,Clients!$B:$F,L$6,0)</f>
        <v>Foreign</v>
      </c>
      <c r="M7601" s="2" t="str">
        <f>VLOOKUP($C7601,Clients!$B:$F,M$6,0)</f>
        <v>MA</v>
      </c>
      <c r="N7601" s="2" t="str">
        <f>VLOOKUP($C7601,Clients!$B:$F,N$6,0)</f>
        <v>Morocco</v>
      </c>
    </row>
    <row r="7602" spans="2:14" x14ac:dyDescent="0.2">
      <c r="B7602" s="8">
        <v>18144</v>
      </c>
      <c r="C7602" s="2" t="s">
        <v>11178</v>
      </c>
      <c r="D7602" s="2" t="s">
        <v>51</v>
      </c>
      <c r="E7602" s="8">
        <v>0</v>
      </c>
      <c r="F7602" s="2" t="s">
        <v>11575</v>
      </c>
      <c r="G7602" s="2" t="s">
        <v>11576</v>
      </c>
      <c r="H7602" s="9">
        <v>42521</v>
      </c>
      <c r="I7602" s="2">
        <v>2016</v>
      </c>
      <c r="J7602" s="2">
        <v>5</v>
      </c>
      <c r="K7602" s="2" t="str">
        <f>VLOOKUP($C7602,Clients!$B:$F,K$6,0)</f>
        <v>Jaskolski-West</v>
      </c>
      <c r="L7602" s="2" t="str">
        <f>VLOOKUP($C7602,Clients!$B:$F,L$6,0)</f>
        <v>Foreign</v>
      </c>
      <c r="M7602" s="2" t="str">
        <f>VLOOKUP($C7602,Clients!$B:$F,M$6,0)</f>
        <v>MA</v>
      </c>
      <c r="N7602" s="2" t="str">
        <f>VLOOKUP($C7602,Clients!$B:$F,N$6,0)</f>
        <v>Morocco</v>
      </c>
    </row>
    <row r="7603" spans="2:14" x14ac:dyDescent="0.2">
      <c r="B7603" s="8">
        <v>16757.538</v>
      </c>
      <c r="C7603" s="2" t="s">
        <v>11178</v>
      </c>
      <c r="D7603" s="2" t="s">
        <v>51</v>
      </c>
      <c r="E7603" s="8">
        <v>0</v>
      </c>
      <c r="F7603" s="2" t="s">
        <v>11577</v>
      </c>
      <c r="G7603" s="2" t="s">
        <v>11578</v>
      </c>
      <c r="H7603" s="9">
        <v>42521</v>
      </c>
      <c r="I7603" s="2">
        <v>2016</v>
      </c>
      <c r="J7603" s="2">
        <v>5</v>
      </c>
      <c r="K7603" s="2" t="str">
        <f>VLOOKUP($C7603,Clients!$B:$F,K$6,0)</f>
        <v>Jaskolski-West</v>
      </c>
      <c r="L7603" s="2" t="str">
        <f>VLOOKUP($C7603,Clients!$B:$F,L$6,0)</f>
        <v>Foreign</v>
      </c>
      <c r="M7603" s="2" t="str">
        <f>VLOOKUP($C7603,Clients!$B:$F,M$6,0)</f>
        <v>MA</v>
      </c>
      <c r="N7603" s="2" t="str">
        <f>VLOOKUP($C7603,Clients!$B:$F,N$6,0)</f>
        <v>Morocco</v>
      </c>
    </row>
    <row r="7604" spans="2:14" x14ac:dyDescent="0.2">
      <c r="B7604" s="8">
        <v>-2520</v>
      </c>
      <c r="C7604" s="2" t="s">
        <v>11178</v>
      </c>
      <c r="D7604" s="2" t="s">
        <v>51</v>
      </c>
      <c r="E7604" s="8">
        <v>0</v>
      </c>
      <c r="F7604" s="2" t="s">
        <v>11579</v>
      </c>
      <c r="G7604" s="2" t="s">
        <v>11580</v>
      </c>
      <c r="H7604" s="9">
        <v>42521</v>
      </c>
      <c r="I7604" s="2">
        <v>2016</v>
      </c>
      <c r="J7604" s="2">
        <v>5</v>
      </c>
      <c r="K7604" s="2" t="str">
        <f>VLOOKUP($C7604,Clients!$B:$F,K$6,0)</f>
        <v>Jaskolski-West</v>
      </c>
      <c r="L7604" s="2" t="str">
        <f>VLOOKUP($C7604,Clients!$B:$F,L$6,0)</f>
        <v>Foreign</v>
      </c>
      <c r="M7604" s="2" t="str">
        <f>VLOOKUP($C7604,Clients!$B:$F,M$6,0)</f>
        <v>MA</v>
      </c>
      <c r="N7604" s="2" t="str">
        <f>VLOOKUP($C7604,Clients!$B:$F,N$6,0)</f>
        <v>Morocco</v>
      </c>
    </row>
    <row r="7605" spans="2:14" x14ac:dyDescent="0.2">
      <c r="B7605" s="8">
        <v>20700.498</v>
      </c>
      <c r="C7605" s="2" t="s">
        <v>11178</v>
      </c>
      <c r="D7605" s="2" t="s">
        <v>51</v>
      </c>
      <c r="E7605" s="8">
        <v>0</v>
      </c>
      <c r="F7605" s="2" t="s">
        <v>11581</v>
      </c>
      <c r="G7605" s="2" t="s">
        <v>11582</v>
      </c>
      <c r="H7605" s="9">
        <v>42541</v>
      </c>
      <c r="I7605" s="2">
        <v>2016</v>
      </c>
      <c r="J7605" s="2">
        <v>6</v>
      </c>
      <c r="K7605" s="2" t="str">
        <f>VLOOKUP($C7605,Clients!$B:$F,K$6,0)</f>
        <v>Jaskolski-West</v>
      </c>
      <c r="L7605" s="2" t="str">
        <f>VLOOKUP($C7605,Clients!$B:$F,L$6,0)</f>
        <v>Foreign</v>
      </c>
      <c r="M7605" s="2" t="str">
        <f>VLOOKUP($C7605,Clients!$B:$F,M$6,0)</f>
        <v>MA</v>
      </c>
      <c r="N7605" s="2" t="str">
        <f>VLOOKUP($C7605,Clients!$B:$F,N$6,0)</f>
        <v>Morocco</v>
      </c>
    </row>
    <row r="7606" spans="2:14" x14ac:dyDescent="0.2">
      <c r="B7606" s="8">
        <v>20700.498</v>
      </c>
      <c r="C7606" s="2" t="s">
        <v>11178</v>
      </c>
      <c r="D7606" s="2" t="s">
        <v>51</v>
      </c>
      <c r="E7606" s="8">
        <v>0</v>
      </c>
      <c r="F7606" s="2" t="s">
        <v>11583</v>
      </c>
      <c r="G7606" s="2" t="s">
        <v>11584</v>
      </c>
      <c r="H7606" s="9">
        <v>42544</v>
      </c>
      <c r="I7606" s="2">
        <v>2016</v>
      </c>
      <c r="J7606" s="2">
        <v>6</v>
      </c>
      <c r="K7606" s="2" t="str">
        <f>VLOOKUP($C7606,Clients!$B:$F,K$6,0)</f>
        <v>Jaskolski-West</v>
      </c>
      <c r="L7606" s="2" t="str">
        <f>VLOOKUP($C7606,Clients!$B:$F,L$6,0)</f>
        <v>Foreign</v>
      </c>
      <c r="M7606" s="2" t="str">
        <f>VLOOKUP($C7606,Clients!$B:$F,M$6,0)</f>
        <v>MA</v>
      </c>
      <c r="N7606" s="2" t="str">
        <f>VLOOKUP($C7606,Clients!$B:$F,N$6,0)</f>
        <v>Morocco</v>
      </c>
    </row>
    <row r="7607" spans="2:14" x14ac:dyDescent="0.2">
      <c r="B7607" s="8">
        <v>-20700.498</v>
      </c>
      <c r="C7607" s="2" t="s">
        <v>11178</v>
      </c>
      <c r="D7607" s="2" t="s">
        <v>51</v>
      </c>
      <c r="E7607" s="8">
        <v>0</v>
      </c>
      <c r="F7607" s="2" t="s">
        <v>11585</v>
      </c>
      <c r="G7607" s="2" t="s">
        <v>11584</v>
      </c>
      <c r="H7607" s="9">
        <v>42544</v>
      </c>
      <c r="I7607" s="2">
        <v>2016</v>
      </c>
      <c r="J7607" s="2">
        <v>6</v>
      </c>
      <c r="K7607" s="2" t="str">
        <f>VLOOKUP($C7607,Clients!$B:$F,K$6,0)</f>
        <v>Jaskolski-West</v>
      </c>
      <c r="L7607" s="2" t="str">
        <f>VLOOKUP($C7607,Clients!$B:$F,L$6,0)</f>
        <v>Foreign</v>
      </c>
      <c r="M7607" s="2" t="str">
        <f>VLOOKUP($C7607,Clients!$B:$F,M$6,0)</f>
        <v>MA</v>
      </c>
      <c r="N7607" s="2" t="str">
        <f>VLOOKUP($C7607,Clients!$B:$F,N$6,0)</f>
        <v>Morocco</v>
      </c>
    </row>
    <row r="7608" spans="2:14" x14ac:dyDescent="0.2">
      <c r="B7608" s="8">
        <v>20700.498</v>
      </c>
      <c r="C7608" s="2" t="s">
        <v>11178</v>
      </c>
      <c r="D7608" s="2" t="s">
        <v>51</v>
      </c>
      <c r="E7608" s="8">
        <v>0</v>
      </c>
      <c r="F7608" s="2" t="s">
        <v>11586</v>
      </c>
      <c r="G7608" s="2" t="s">
        <v>11584</v>
      </c>
      <c r="H7608" s="9">
        <v>42544</v>
      </c>
      <c r="I7608" s="2">
        <v>2016</v>
      </c>
      <c r="J7608" s="2">
        <v>6</v>
      </c>
      <c r="K7608" s="2" t="str">
        <f>VLOOKUP($C7608,Clients!$B:$F,K$6,0)</f>
        <v>Jaskolski-West</v>
      </c>
      <c r="L7608" s="2" t="str">
        <f>VLOOKUP($C7608,Clients!$B:$F,L$6,0)</f>
        <v>Foreign</v>
      </c>
      <c r="M7608" s="2" t="str">
        <f>VLOOKUP($C7608,Clients!$B:$F,M$6,0)</f>
        <v>MA</v>
      </c>
      <c r="N7608" s="2" t="str">
        <f>VLOOKUP($C7608,Clients!$B:$F,N$6,0)</f>
        <v>Morocco</v>
      </c>
    </row>
    <row r="7609" spans="2:14" x14ac:dyDescent="0.2">
      <c r="B7609" s="8">
        <v>20700.498</v>
      </c>
      <c r="C7609" s="2" t="s">
        <v>11178</v>
      </c>
      <c r="D7609" s="2" t="s">
        <v>51</v>
      </c>
      <c r="E7609" s="8">
        <v>0</v>
      </c>
      <c r="F7609" s="2" t="s">
        <v>11587</v>
      </c>
      <c r="G7609" s="2" t="s">
        <v>11588</v>
      </c>
      <c r="H7609" s="9">
        <v>42551</v>
      </c>
      <c r="I7609" s="2">
        <v>2016</v>
      </c>
      <c r="J7609" s="2">
        <v>6</v>
      </c>
      <c r="K7609" s="2" t="str">
        <f>VLOOKUP($C7609,Clients!$B:$F,K$6,0)</f>
        <v>Jaskolski-West</v>
      </c>
      <c r="L7609" s="2" t="str">
        <f>VLOOKUP($C7609,Clients!$B:$F,L$6,0)</f>
        <v>Foreign</v>
      </c>
      <c r="M7609" s="2" t="str">
        <f>VLOOKUP($C7609,Clients!$B:$F,M$6,0)</f>
        <v>MA</v>
      </c>
      <c r="N7609" s="2" t="str">
        <f>VLOOKUP($C7609,Clients!$B:$F,N$6,0)</f>
        <v>Morocco</v>
      </c>
    </row>
    <row r="7610" spans="2:14" x14ac:dyDescent="0.2">
      <c r="B7610" s="8">
        <v>15771.84</v>
      </c>
      <c r="C7610" s="2" t="s">
        <v>11178</v>
      </c>
      <c r="D7610" s="2" t="s">
        <v>51</v>
      </c>
      <c r="E7610" s="8">
        <v>0</v>
      </c>
      <c r="F7610" s="2" t="s">
        <v>11589</v>
      </c>
      <c r="G7610" s="2" t="s">
        <v>11590</v>
      </c>
      <c r="H7610" s="9">
        <v>42556</v>
      </c>
      <c r="I7610" s="2">
        <v>2016</v>
      </c>
      <c r="J7610" s="2">
        <v>7</v>
      </c>
      <c r="K7610" s="2" t="str">
        <f>VLOOKUP($C7610,Clients!$B:$F,K$6,0)</f>
        <v>Jaskolski-West</v>
      </c>
      <c r="L7610" s="2" t="str">
        <f>VLOOKUP($C7610,Clients!$B:$F,L$6,0)</f>
        <v>Foreign</v>
      </c>
      <c r="M7610" s="2" t="str">
        <f>VLOOKUP($C7610,Clients!$B:$F,M$6,0)</f>
        <v>MA</v>
      </c>
      <c r="N7610" s="2" t="str">
        <f>VLOOKUP($C7610,Clients!$B:$F,N$6,0)</f>
        <v>Morocco</v>
      </c>
    </row>
    <row r="7611" spans="2:14" x14ac:dyDescent="0.2">
      <c r="B7611" s="8">
        <v>20700.498</v>
      </c>
      <c r="C7611" s="2" t="s">
        <v>11178</v>
      </c>
      <c r="D7611" s="2" t="s">
        <v>51</v>
      </c>
      <c r="E7611" s="8">
        <v>0</v>
      </c>
      <c r="F7611" s="2" t="s">
        <v>11591</v>
      </c>
      <c r="G7611" s="2" t="s">
        <v>11592</v>
      </c>
      <c r="H7611" s="9">
        <v>42558</v>
      </c>
      <c r="I7611" s="2">
        <v>2016</v>
      </c>
      <c r="J7611" s="2">
        <v>7</v>
      </c>
      <c r="K7611" s="2" t="str">
        <f>VLOOKUP($C7611,Clients!$B:$F,K$6,0)</f>
        <v>Jaskolski-West</v>
      </c>
      <c r="L7611" s="2" t="str">
        <f>VLOOKUP($C7611,Clients!$B:$F,L$6,0)</f>
        <v>Foreign</v>
      </c>
      <c r="M7611" s="2" t="str">
        <f>VLOOKUP($C7611,Clients!$B:$F,M$6,0)</f>
        <v>MA</v>
      </c>
      <c r="N7611" s="2" t="str">
        <f>VLOOKUP($C7611,Clients!$B:$F,N$6,0)</f>
        <v>Morocco</v>
      </c>
    </row>
    <row r="7612" spans="2:14" x14ac:dyDescent="0.2">
      <c r="B7612" s="8">
        <v>46777.584000000003</v>
      </c>
      <c r="C7612" s="2" t="s">
        <v>11178</v>
      </c>
      <c r="D7612" s="2" t="s">
        <v>51</v>
      </c>
      <c r="E7612" s="8">
        <v>0</v>
      </c>
      <c r="F7612" s="2" t="s">
        <v>11593</v>
      </c>
      <c r="G7612" s="2" t="s">
        <v>11594</v>
      </c>
      <c r="H7612" s="9">
        <v>42726</v>
      </c>
      <c r="I7612" s="2">
        <v>2016</v>
      </c>
      <c r="J7612" s="2">
        <v>12</v>
      </c>
      <c r="K7612" s="2" t="str">
        <f>VLOOKUP($C7612,Clients!$B:$F,K$6,0)</f>
        <v>Jaskolski-West</v>
      </c>
      <c r="L7612" s="2" t="str">
        <f>VLOOKUP($C7612,Clients!$B:$F,L$6,0)</f>
        <v>Foreign</v>
      </c>
      <c r="M7612" s="2" t="str">
        <f>VLOOKUP($C7612,Clients!$B:$F,M$6,0)</f>
        <v>MA</v>
      </c>
      <c r="N7612" s="2" t="str">
        <f>VLOOKUP($C7612,Clients!$B:$F,N$6,0)</f>
        <v>Morocco</v>
      </c>
    </row>
    <row r="7613" spans="2:14" x14ac:dyDescent="0.2">
      <c r="B7613" s="8">
        <v>22967.742000000002</v>
      </c>
      <c r="C7613" s="2" t="s">
        <v>11178</v>
      </c>
      <c r="D7613" s="2" t="s">
        <v>51</v>
      </c>
      <c r="E7613" s="8">
        <v>0</v>
      </c>
      <c r="F7613" s="2" t="s">
        <v>11595</v>
      </c>
      <c r="G7613" s="2" t="s">
        <v>11596</v>
      </c>
      <c r="H7613" s="9">
        <v>42734</v>
      </c>
      <c r="I7613" s="2">
        <v>2016</v>
      </c>
      <c r="J7613" s="2">
        <v>12</v>
      </c>
      <c r="K7613" s="2" t="str">
        <f>VLOOKUP($C7613,Clients!$B:$F,K$6,0)</f>
        <v>Jaskolski-West</v>
      </c>
      <c r="L7613" s="2" t="str">
        <f>VLOOKUP($C7613,Clients!$B:$F,L$6,0)</f>
        <v>Foreign</v>
      </c>
      <c r="M7613" s="2" t="str">
        <f>VLOOKUP($C7613,Clients!$B:$F,M$6,0)</f>
        <v>MA</v>
      </c>
      <c r="N7613" s="2" t="str">
        <f>VLOOKUP($C7613,Clients!$B:$F,N$6,0)</f>
        <v>Morocco</v>
      </c>
    </row>
    <row r="7614" spans="2:14" x14ac:dyDescent="0.2">
      <c r="B7614" s="8">
        <v>-22967.742000000002</v>
      </c>
      <c r="C7614" s="2" t="s">
        <v>11178</v>
      </c>
      <c r="D7614" s="2" t="s">
        <v>51</v>
      </c>
      <c r="E7614" s="8">
        <v>0</v>
      </c>
      <c r="F7614" s="2" t="s">
        <v>11597</v>
      </c>
      <c r="G7614" s="2" t="s">
        <v>11596</v>
      </c>
      <c r="H7614" s="9">
        <v>42734</v>
      </c>
      <c r="I7614" s="2">
        <v>2016</v>
      </c>
      <c r="J7614" s="2">
        <v>12</v>
      </c>
      <c r="K7614" s="2" t="str">
        <f>VLOOKUP($C7614,Clients!$B:$F,K$6,0)</f>
        <v>Jaskolski-West</v>
      </c>
      <c r="L7614" s="2" t="str">
        <f>VLOOKUP($C7614,Clients!$B:$F,L$6,0)</f>
        <v>Foreign</v>
      </c>
      <c r="M7614" s="2" t="str">
        <f>VLOOKUP($C7614,Clients!$B:$F,M$6,0)</f>
        <v>MA</v>
      </c>
      <c r="N7614" s="2" t="str">
        <f>VLOOKUP($C7614,Clients!$B:$F,N$6,0)</f>
        <v>Morocco</v>
      </c>
    </row>
    <row r="7615" spans="2:14" x14ac:dyDescent="0.2">
      <c r="B7615" s="8">
        <v>-22967.742000000002</v>
      </c>
      <c r="C7615" s="2" t="s">
        <v>11178</v>
      </c>
      <c r="D7615" s="2" t="s">
        <v>51</v>
      </c>
      <c r="E7615" s="8">
        <v>0</v>
      </c>
      <c r="F7615" s="2" t="s">
        <v>11598</v>
      </c>
      <c r="G7615" s="2" t="s">
        <v>11596</v>
      </c>
      <c r="H7615" s="9">
        <v>42734</v>
      </c>
      <c r="I7615" s="2">
        <v>2016</v>
      </c>
      <c r="J7615" s="2">
        <v>12</v>
      </c>
      <c r="K7615" s="2" t="str">
        <f>VLOOKUP($C7615,Clients!$B:$F,K$6,0)</f>
        <v>Jaskolski-West</v>
      </c>
      <c r="L7615" s="2" t="str">
        <f>VLOOKUP($C7615,Clients!$B:$F,L$6,0)</f>
        <v>Foreign</v>
      </c>
      <c r="M7615" s="2" t="str">
        <f>VLOOKUP($C7615,Clients!$B:$F,M$6,0)</f>
        <v>MA</v>
      </c>
      <c r="N7615" s="2" t="str">
        <f>VLOOKUP($C7615,Clients!$B:$F,N$6,0)</f>
        <v>Morocco</v>
      </c>
    </row>
    <row r="7616" spans="2:14" x14ac:dyDescent="0.2">
      <c r="B7616" s="8">
        <v>21686.28</v>
      </c>
      <c r="C7616" s="2" t="s">
        <v>11178</v>
      </c>
      <c r="D7616" s="2" t="s">
        <v>51</v>
      </c>
      <c r="E7616" s="8">
        <v>0</v>
      </c>
      <c r="F7616" s="2" t="s">
        <v>11599</v>
      </c>
      <c r="G7616" s="2" t="s">
        <v>11600</v>
      </c>
      <c r="H7616" s="9">
        <v>42734</v>
      </c>
      <c r="I7616" s="2">
        <v>2016</v>
      </c>
      <c r="J7616" s="2">
        <v>12</v>
      </c>
      <c r="K7616" s="2" t="str">
        <f>VLOOKUP($C7616,Clients!$B:$F,K$6,0)</f>
        <v>Jaskolski-West</v>
      </c>
      <c r="L7616" s="2" t="str">
        <f>VLOOKUP($C7616,Clients!$B:$F,L$6,0)</f>
        <v>Foreign</v>
      </c>
      <c r="M7616" s="2" t="str">
        <f>VLOOKUP($C7616,Clients!$B:$F,M$6,0)</f>
        <v>MA</v>
      </c>
      <c r="N7616" s="2" t="str">
        <f>VLOOKUP($C7616,Clients!$B:$F,N$6,0)</f>
        <v>Morocco</v>
      </c>
    </row>
    <row r="7617" spans="2:14" x14ac:dyDescent="0.2">
      <c r="B7617" s="8">
        <v>2063.8380000000002</v>
      </c>
      <c r="C7617" s="2" t="s">
        <v>11601</v>
      </c>
      <c r="D7617" s="2" t="s">
        <v>51</v>
      </c>
      <c r="E7617" s="8">
        <v>4</v>
      </c>
      <c r="F7617" s="2" t="s">
        <v>11602</v>
      </c>
      <c r="G7617" s="2" t="s">
        <v>11603</v>
      </c>
      <c r="H7617" s="9">
        <v>41682</v>
      </c>
      <c r="I7617" s="2">
        <v>2014</v>
      </c>
      <c r="J7617" s="2">
        <v>2</v>
      </c>
      <c r="K7617" s="2" t="str">
        <f>VLOOKUP($C7617,Clients!$B:$F,K$6,0)</f>
        <v>Feil Inc</v>
      </c>
      <c r="L7617" s="2" t="str">
        <f>VLOOKUP($C7617,Clients!$B:$F,L$6,0)</f>
        <v>Foreign</v>
      </c>
      <c r="M7617" s="2" t="str">
        <f>VLOOKUP($C7617,Clients!$B:$F,M$6,0)</f>
        <v>MM</v>
      </c>
      <c r="N7617" s="2" t="str">
        <f>VLOOKUP($C7617,Clients!$B:$F,N$6,0)</f>
        <v>Myanmar</v>
      </c>
    </row>
    <row r="7618" spans="2:14" x14ac:dyDescent="0.2">
      <c r="B7618" s="8">
        <v>714.71399999999994</v>
      </c>
      <c r="C7618" s="2" t="s">
        <v>11604</v>
      </c>
      <c r="D7618" s="2" t="s">
        <v>51</v>
      </c>
      <c r="E7618" s="8">
        <v>0</v>
      </c>
      <c r="F7618" s="2" t="s">
        <v>11605</v>
      </c>
      <c r="G7618" s="2" t="s">
        <v>1902</v>
      </c>
      <c r="H7618" s="9">
        <v>41698</v>
      </c>
      <c r="I7618" s="2">
        <v>2014</v>
      </c>
      <c r="J7618" s="2">
        <v>2</v>
      </c>
      <c r="K7618" s="2" t="str">
        <f>VLOOKUP($C7618,Clients!$B:$F,K$6,0)</f>
        <v>Cummerata-Hoeger</v>
      </c>
      <c r="L7618" s="2" t="str">
        <f>VLOOKUP($C7618,Clients!$B:$F,L$6,0)</f>
        <v>Related Parties</v>
      </c>
      <c r="M7618" s="2" t="str">
        <f>VLOOKUP($C7618,Clients!$B:$F,M$6,0)</f>
        <v>AR</v>
      </c>
      <c r="N7618" s="2" t="str">
        <f>VLOOKUP($C7618,Clients!$B:$F,N$6,0)</f>
        <v>Argentina</v>
      </c>
    </row>
    <row r="7619" spans="2:14" x14ac:dyDescent="0.2">
      <c r="B7619" s="8">
        <v>29111.838000000003</v>
      </c>
      <c r="C7619" s="2" t="s">
        <v>11604</v>
      </c>
      <c r="D7619" s="2" t="s">
        <v>51</v>
      </c>
      <c r="E7619" s="8">
        <v>0</v>
      </c>
      <c r="F7619" s="2" t="s">
        <v>11606</v>
      </c>
      <c r="G7619" s="2" t="s">
        <v>3219</v>
      </c>
      <c r="H7619" s="9">
        <v>41698</v>
      </c>
      <c r="I7619" s="2">
        <v>2014</v>
      </c>
      <c r="J7619" s="2">
        <v>2</v>
      </c>
      <c r="K7619" s="2" t="str">
        <f>VLOOKUP($C7619,Clients!$B:$F,K$6,0)</f>
        <v>Cummerata-Hoeger</v>
      </c>
      <c r="L7619" s="2" t="str">
        <f>VLOOKUP($C7619,Clients!$B:$F,L$6,0)</f>
        <v>Related Parties</v>
      </c>
      <c r="M7619" s="2" t="str">
        <f>VLOOKUP($C7619,Clients!$B:$F,M$6,0)</f>
        <v>AR</v>
      </c>
      <c r="N7619" s="2" t="str">
        <f>VLOOKUP($C7619,Clients!$B:$F,N$6,0)</f>
        <v>Argentina</v>
      </c>
    </row>
    <row r="7620" spans="2:14" x14ac:dyDescent="0.2">
      <c r="B7620" s="8">
        <v>11712.666000000001</v>
      </c>
      <c r="C7620" s="2" t="s">
        <v>11604</v>
      </c>
      <c r="D7620" s="2" t="s">
        <v>51</v>
      </c>
      <c r="E7620" s="8">
        <v>0</v>
      </c>
      <c r="F7620" s="2" t="s">
        <v>11607</v>
      </c>
      <c r="G7620" s="2" t="s">
        <v>8347</v>
      </c>
      <c r="H7620" s="9">
        <v>41698</v>
      </c>
      <c r="I7620" s="2">
        <v>2014</v>
      </c>
      <c r="J7620" s="2">
        <v>2</v>
      </c>
      <c r="K7620" s="2" t="str">
        <f>VLOOKUP($C7620,Clients!$B:$F,K$6,0)</f>
        <v>Cummerata-Hoeger</v>
      </c>
      <c r="L7620" s="2" t="str">
        <f>VLOOKUP($C7620,Clients!$B:$F,L$6,0)</f>
        <v>Related Parties</v>
      </c>
      <c r="M7620" s="2" t="str">
        <f>VLOOKUP($C7620,Clients!$B:$F,M$6,0)</f>
        <v>AR</v>
      </c>
      <c r="N7620" s="2" t="str">
        <f>VLOOKUP($C7620,Clients!$B:$F,N$6,0)</f>
        <v>Argentina</v>
      </c>
    </row>
    <row r="7621" spans="2:14" x14ac:dyDescent="0.2">
      <c r="B7621" s="8">
        <v>163800</v>
      </c>
      <c r="C7621" s="2" t="s">
        <v>11604</v>
      </c>
      <c r="D7621" s="2" t="s">
        <v>51</v>
      </c>
      <c r="E7621" s="8">
        <v>0</v>
      </c>
      <c r="F7621" s="2" t="s">
        <v>11608</v>
      </c>
      <c r="G7621" s="2" t="s">
        <v>8365</v>
      </c>
      <c r="H7621" s="9">
        <v>41698</v>
      </c>
      <c r="I7621" s="2">
        <v>2014</v>
      </c>
      <c r="J7621" s="2">
        <v>2</v>
      </c>
      <c r="K7621" s="2" t="str">
        <f>VLOOKUP($C7621,Clients!$B:$F,K$6,0)</f>
        <v>Cummerata-Hoeger</v>
      </c>
      <c r="L7621" s="2" t="str">
        <f>VLOOKUP($C7621,Clients!$B:$F,L$6,0)</f>
        <v>Related Parties</v>
      </c>
      <c r="M7621" s="2" t="str">
        <f>VLOOKUP($C7621,Clients!$B:$F,M$6,0)</f>
        <v>AR</v>
      </c>
      <c r="N7621" s="2" t="str">
        <f>VLOOKUP($C7621,Clients!$B:$F,N$6,0)</f>
        <v>Argentina</v>
      </c>
    </row>
    <row r="7622" spans="2:14" x14ac:dyDescent="0.2">
      <c r="B7622" s="8">
        <v>302400</v>
      </c>
      <c r="C7622" s="2" t="s">
        <v>11604</v>
      </c>
      <c r="D7622" s="2" t="s">
        <v>51</v>
      </c>
      <c r="E7622" s="8">
        <v>0</v>
      </c>
      <c r="F7622" s="2" t="s">
        <v>11609</v>
      </c>
      <c r="G7622" s="2" t="s">
        <v>311</v>
      </c>
      <c r="H7622" s="9">
        <v>41729</v>
      </c>
      <c r="I7622" s="2">
        <v>2014</v>
      </c>
      <c r="J7622" s="2">
        <v>3</v>
      </c>
      <c r="K7622" s="2" t="str">
        <f>VLOOKUP($C7622,Clients!$B:$F,K$6,0)</f>
        <v>Cummerata-Hoeger</v>
      </c>
      <c r="L7622" s="2" t="str">
        <f>VLOOKUP($C7622,Clients!$B:$F,L$6,0)</f>
        <v>Related Parties</v>
      </c>
      <c r="M7622" s="2" t="str">
        <f>VLOOKUP($C7622,Clients!$B:$F,M$6,0)</f>
        <v>AR</v>
      </c>
      <c r="N7622" s="2" t="str">
        <f>VLOOKUP($C7622,Clients!$B:$F,N$6,0)</f>
        <v>Argentina</v>
      </c>
    </row>
    <row r="7623" spans="2:14" x14ac:dyDescent="0.2">
      <c r="B7623" s="8">
        <v>138.6</v>
      </c>
      <c r="C7623" s="2" t="s">
        <v>11604</v>
      </c>
      <c r="D7623" s="2" t="s">
        <v>51</v>
      </c>
      <c r="E7623" s="8">
        <v>0</v>
      </c>
      <c r="F7623" s="2" t="s">
        <v>11610</v>
      </c>
      <c r="G7623" s="2" t="s">
        <v>3221</v>
      </c>
      <c r="H7623" s="9">
        <v>41729</v>
      </c>
      <c r="I7623" s="2">
        <v>2014</v>
      </c>
      <c r="J7623" s="2">
        <v>3</v>
      </c>
      <c r="K7623" s="2" t="str">
        <f>VLOOKUP($C7623,Clients!$B:$F,K$6,0)</f>
        <v>Cummerata-Hoeger</v>
      </c>
      <c r="L7623" s="2" t="str">
        <f>VLOOKUP($C7623,Clients!$B:$F,L$6,0)</f>
        <v>Related Parties</v>
      </c>
      <c r="M7623" s="2" t="str">
        <f>VLOOKUP($C7623,Clients!$B:$F,M$6,0)</f>
        <v>AR</v>
      </c>
      <c r="N7623" s="2" t="str">
        <f>VLOOKUP($C7623,Clients!$B:$F,N$6,0)</f>
        <v>Argentina</v>
      </c>
    </row>
    <row r="7624" spans="2:14" x14ac:dyDescent="0.2">
      <c r="B7624" s="8">
        <v>19185.516</v>
      </c>
      <c r="C7624" s="2" t="s">
        <v>11604</v>
      </c>
      <c r="D7624" s="2" t="s">
        <v>51</v>
      </c>
      <c r="E7624" s="8">
        <v>0</v>
      </c>
      <c r="F7624" s="2" t="s">
        <v>11611</v>
      </c>
      <c r="G7624" s="2" t="s">
        <v>8414</v>
      </c>
      <c r="H7624" s="9">
        <v>41729</v>
      </c>
      <c r="I7624" s="2">
        <v>2014</v>
      </c>
      <c r="J7624" s="2">
        <v>3</v>
      </c>
      <c r="K7624" s="2" t="str">
        <f>VLOOKUP($C7624,Clients!$B:$F,K$6,0)</f>
        <v>Cummerata-Hoeger</v>
      </c>
      <c r="L7624" s="2" t="str">
        <f>VLOOKUP($C7624,Clients!$B:$F,L$6,0)</f>
        <v>Related Parties</v>
      </c>
      <c r="M7624" s="2" t="str">
        <f>VLOOKUP($C7624,Clients!$B:$F,M$6,0)</f>
        <v>AR</v>
      </c>
      <c r="N7624" s="2" t="str">
        <f>VLOOKUP($C7624,Clients!$B:$F,N$6,0)</f>
        <v>Argentina</v>
      </c>
    </row>
    <row r="7625" spans="2:14" x14ac:dyDescent="0.2">
      <c r="B7625" s="8">
        <v>49411.362000000001</v>
      </c>
      <c r="C7625" s="2" t="s">
        <v>11604</v>
      </c>
      <c r="D7625" s="2" t="s">
        <v>51</v>
      </c>
      <c r="E7625" s="8">
        <v>0</v>
      </c>
      <c r="F7625" s="2" t="s">
        <v>11612</v>
      </c>
      <c r="G7625" s="2" t="s">
        <v>8416</v>
      </c>
      <c r="H7625" s="9">
        <v>41729</v>
      </c>
      <c r="I7625" s="2">
        <v>2014</v>
      </c>
      <c r="J7625" s="2">
        <v>3</v>
      </c>
      <c r="K7625" s="2" t="str">
        <f>VLOOKUP($C7625,Clients!$B:$F,K$6,0)</f>
        <v>Cummerata-Hoeger</v>
      </c>
      <c r="L7625" s="2" t="str">
        <f>VLOOKUP($C7625,Clients!$B:$F,L$6,0)</f>
        <v>Related Parties</v>
      </c>
      <c r="M7625" s="2" t="str">
        <f>VLOOKUP($C7625,Clients!$B:$F,M$6,0)</f>
        <v>AR</v>
      </c>
      <c r="N7625" s="2" t="str">
        <f>VLOOKUP($C7625,Clients!$B:$F,N$6,0)</f>
        <v>Argentina</v>
      </c>
    </row>
    <row r="7626" spans="2:14" x14ac:dyDescent="0.2">
      <c r="B7626" s="8">
        <v>19237.722000000002</v>
      </c>
      <c r="C7626" s="2" t="s">
        <v>11604</v>
      </c>
      <c r="D7626" s="2" t="s">
        <v>51</v>
      </c>
      <c r="E7626" s="8">
        <v>0</v>
      </c>
      <c r="F7626" s="2" t="s">
        <v>11613</v>
      </c>
      <c r="G7626" s="2" t="s">
        <v>8473</v>
      </c>
      <c r="H7626" s="9">
        <v>41759</v>
      </c>
      <c r="I7626" s="2">
        <v>2014</v>
      </c>
      <c r="J7626" s="2">
        <v>4</v>
      </c>
      <c r="K7626" s="2" t="str">
        <f>VLOOKUP($C7626,Clients!$B:$F,K$6,0)</f>
        <v>Cummerata-Hoeger</v>
      </c>
      <c r="L7626" s="2" t="str">
        <f>VLOOKUP($C7626,Clients!$B:$F,L$6,0)</f>
        <v>Related Parties</v>
      </c>
      <c r="M7626" s="2" t="str">
        <f>VLOOKUP($C7626,Clients!$B:$F,M$6,0)</f>
        <v>AR</v>
      </c>
      <c r="N7626" s="2" t="str">
        <f>VLOOKUP($C7626,Clients!$B:$F,N$6,0)</f>
        <v>Argentina</v>
      </c>
    </row>
    <row r="7627" spans="2:14" x14ac:dyDescent="0.2">
      <c r="B7627" s="8">
        <v>166320</v>
      </c>
      <c r="C7627" s="2" t="s">
        <v>11604</v>
      </c>
      <c r="D7627" s="2" t="s">
        <v>51</v>
      </c>
      <c r="E7627" s="8">
        <v>0</v>
      </c>
      <c r="F7627" s="2" t="s">
        <v>11614</v>
      </c>
      <c r="G7627" s="2" t="s">
        <v>8471</v>
      </c>
      <c r="H7627" s="9">
        <v>41759</v>
      </c>
      <c r="I7627" s="2">
        <v>2014</v>
      </c>
      <c r="J7627" s="2">
        <v>4</v>
      </c>
      <c r="K7627" s="2" t="str">
        <f>VLOOKUP($C7627,Clients!$B:$F,K$6,0)</f>
        <v>Cummerata-Hoeger</v>
      </c>
      <c r="L7627" s="2" t="str">
        <f>VLOOKUP($C7627,Clients!$B:$F,L$6,0)</f>
        <v>Related Parties</v>
      </c>
      <c r="M7627" s="2" t="str">
        <f>VLOOKUP($C7627,Clients!$B:$F,M$6,0)</f>
        <v>AR</v>
      </c>
      <c r="N7627" s="2" t="str">
        <f>VLOOKUP($C7627,Clients!$B:$F,N$6,0)</f>
        <v>Argentina</v>
      </c>
    </row>
    <row r="7628" spans="2:14" x14ac:dyDescent="0.2">
      <c r="B7628" s="8">
        <v>2132.9700000000003</v>
      </c>
      <c r="C7628" s="2" t="s">
        <v>11604</v>
      </c>
      <c r="D7628" s="2" t="s">
        <v>51</v>
      </c>
      <c r="E7628" s="8">
        <v>0</v>
      </c>
      <c r="F7628" s="2" t="s">
        <v>11615</v>
      </c>
      <c r="G7628" s="2" t="s">
        <v>6154</v>
      </c>
      <c r="H7628" s="9">
        <v>41768</v>
      </c>
      <c r="I7628" s="2">
        <v>2014</v>
      </c>
      <c r="J7628" s="2">
        <v>5</v>
      </c>
      <c r="K7628" s="2" t="str">
        <f>VLOOKUP($C7628,Clients!$B:$F,K$6,0)</f>
        <v>Cummerata-Hoeger</v>
      </c>
      <c r="L7628" s="2" t="str">
        <f>VLOOKUP($C7628,Clients!$B:$F,L$6,0)</f>
        <v>Related Parties</v>
      </c>
      <c r="M7628" s="2" t="str">
        <f>VLOOKUP($C7628,Clients!$B:$F,M$6,0)</f>
        <v>AR</v>
      </c>
      <c r="N7628" s="2" t="str">
        <f>VLOOKUP($C7628,Clients!$B:$F,N$6,0)</f>
        <v>Argentina</v>
      </c>
    </row>
    <row r="7629" spans="2:14" x14ac:dyDescent="0.2">
      <c r="B7629" s="8">
        <v>13722.660000000002</v>
      </c>
      <c r="C7629" s="2" t="s">
        <v>11604</v>
      </c>
      <c r="D7629" s="2" t="s">
        <v>51</v>
      </c>
      <c r="E7629" s="8">
        <v>0</v>
      </c>
      <c r="F7629" s="2" t="s">
        <v>11616</v>
      </c>
      <c r="G7629" s="2" t="s">
        <v>8651</v>
      </c>
      <c r="H7629" s="9">
        <v>41778</v>
      </c>
      <c r="I7629" s="2">
        <v>2014</v>
      </c>
      <c r="J7629" s="2">
        <v>5</v>
      </c>
      <c r="K7629" s="2" t="str">
        <f>VLOOKUP($C7629,Clients!$B:$F,K$6,0)</f>
        <v>Cummerata-Hoeger</v>
      </c>
      <c r="L7629" s="2" t="str">
        <f>VLOOKUP($C7629,Clients!$B:$F,L$6,0)</f>
        <v>Related Parties</v>
      </c>
      <c r="M7629" s="2" t="str">
        <f>VLOOKUP($C7629,Clients!$B:$F,M$6,0)</f>
        <v>AR</v>
      </c>
      <c r="N7629" s="2" t="str">
        <f>VLOOKUP($C7629,Clients!$B:$F,N$6,0)</f>
        <v>Argentina</v>
      </c>
    </row>
    <row r="7630" spans="2:14" x14ac:dyDescent="0.2">
      <c r="B7630" s="8">
        <v>9932.2440000000006</v>
      </c>
      <c r="C7630" s="2" t="s">
        <v>11604</v>
      </c>
      <c r="D7630" s="2" t="s">
        <v>51</v>
      </c>
      <c r="E7630" s="8">
        <v>0</v>
      </c>
      <c r="F7630" s="2" t="s">
        <v>11617</v>
      </c>
      <c r="G7630" s="2" t="s">
        <v>8692</v>
      </c>
      <c r="H7630" s="9">
        <v>41790</v>
      </c>
      <c r="I7630" s="2">
        <v>2014</v>
      </c>
      <c r="J7630" s="2">
        <v>5</v>
      </c>
      <c r="K7630" s="2" t="str">
        <f>VLOOKUP($C7630,Clients!$B:$F,K$6,0)</f>
        <v>Cummerata-Hoeger</v>
      </c>
      <c r="L7630" s="2" t="str">
        <f>VLOOKUP($C7630,Clients!$B:$F,L$6,0)</f>
        <v>Related Parties</v>
      </c>
      <c r="M7630" s="2" t="str">
        <f>VLOOKUP($C7630,Clients!$B:$F,M$6,0)</f>
        <v>AR</v>
      </c>
      <c r="N7630" s="2" t="str">
        <f>VLOOKUP($C7630,Clients!$B:$F,N$6,0)</f>
        <v>Argentina</v>
      </c>
    </row>
    <row r="7631" spans="2:14" x14ac:dyDescent="0.2">
      <c r="B7631" s="8">
        <v>196560</v>
      </c>
      <c r="C7631" s="2" t="s">
        <v>11604</v>
      </c>
      <c r="D7631" s="2" t="s">
        <v>51</v>
      </c>
      <c r="E7631" s="8">
        <v>0</v>
      </c>
      <c r="F7631" s="2" t="s">
        <v>11618</v>
      </c>
      <c r="G7631" s="2" t="s">
        <v>8694</v>
      </c>
      <c r="H7631" s="9">
        <v>41790</v>
      </c>
      <c r="I7631" s="2">
        <v>2014</v>
      </c>
      <c r="J7631" s="2">
        <v>5</v>
      </c>
      <c r="K7631" s="2" t="str">
        <f>VLOOKUP($C7631,Clients!$B:$F,K$6,0)</f>
        <v>Cummerata-Hoeger</v>
      </c>
      <c r="L7631" s="2" t="str">
        <f>VLOOKUP($C7631,Clients!$B:$F,L$6,0)</f>
        <v>Related Parties</v>
      </c>
      <c r="M7631" s="2" t="str">
        <f>VLOOKUP($C7631,Clients!$B:$F,M$6,0)</f>
        <v>AR</v>
      </c>
      <c r="N7631" s="2" t="str">
        <f>VLOOKUP($C7631,Clients!$B:$F,N$6,0)</f>
        <v>Argentina</v>
      </c>
    </row>
    <row r="7632" spans="2:14" x14ac:dyDescent="0.2">
      <c r="B7632" s="8">
        <v>756</v>
      </c>
      <c r="C7632" s="2" t="s">
        <v>11604</v>
      </c>
      <c r="D7632" s="2" t="s">
        <v>51</v>
      </c>
      <c r="E7632" s="8">
        <v>0</v>
      </c>
      <c r="F7632" s="2" t="s">
        <v>11619</v>
      </c>
      <c r="G7632" s="2" t="s">
        <v>8698</v>
      </c>
      <c r="H7632" s="9">
        <v>41794</v>
      </c>
      <c r="I7632" s="2">
        <v>2014</v>
      </c>
      <c r="J7632" s="2">
        <v>6</v>
      </c>
      <c r="K7632" s="2" t="str">
        <f>VLOOKUP($C7632,Clients!$B:$F,K$6,0)</f>
        <v>Cummerata-Hoeger</v>
      </c>
      <c r="L7632" s="2" t="str">
        <f>VLOOKUP($C7632,Clients!$B:$F,L$6,0)</f>
        <v>Related Parties</v>
      </c>
      <c r="M7632" s="2" t="str">
        <f>VLOOKUP($C7632,Clients!$B:$F,M$6,0)</f>
        <v>AR</v>
      </c>
      <c r="N7632" s="2" t="str">
        <f>VLOOKUP($C7632,Clients!$B:$F,N$6,0)</f>
        <v>Argentina</v>
      </c>
    </row>
    <row r="7633" spans="2:14" x14ac:dyDescent="0.2">
      <c r="B7633" s="8">
        <v>3287.5080000000003</v>
      </c>
      <c r="C7633" s="2" t="s">
        <v>11604</v>
      </c>
      <c r="D7633" s="2" t="s">
        <v>51</v>
      </c>
      <c r="E7633" s="8">
        <v>0</v>
      </c>
      <c r="F7633" s="2" t="s">
        <v>11620</v>
      </c>
      <c r="G7633" s="2" t="s">
        <v>8743</v>
      </c>
      <c r="H7633" s="9">
        <v>41820</v>
      </c>
      <c r="I7633" s="2">
        <v>2014</v>
      </c>
      <c r="J7633" s="2">
        <v>6</v>
      </c>
      <c r="K7633" s="2" t="str">
        <f>VLOOKUP($C7633,Clients!$B:$F,K$6,0)</f>
        <v>Cummerata-Hoeger</v>
      </c>
      <c r="L7633" s="2" t="str">
        <f>VLOOKUP($C7633,Clients!$B:$F,L$6,0)</f>
        <v>Related Parties</v>
      </c>
      <c r="M7633" s="2" t="str">
        <f>VLOOKUP($C7633,Clients!$B:$F,M$6,0)</f>
        <v>AR</v>
      </c>
      <c r="N7633" s="2" t="str">
        <f>VLOOKUP($C7633,Clients!$B:$F,N$6,0)</f>
        <v>Argentina</v>
      </c>
    </row>
    <row r="7634" spans="2:14" x14ac:dyDescent="0.2">
      <c r="B7634" s="8">
        <v>360360</v>
      </c>
      <c r="C7634" s="2" t="s">
        <v>11604</v>
      </c>
      <c r="D7634" s="2" t="s">
        <v>51</v>
      </c>
      <c r="E7634" s="8">
        <v>0</v>
      </c>
      <c r="F7634" s="2" t="s">
        <v>11621</v>
      </c>
      <c r="G7634" s="2" t="s">
        <v>8745</v>
      </c>
      <c r="H7634" s="9">
        <v>41820</v>
      </c>
      <c r="I7634" s="2">
        <v>2014</v>
      </c>
      <c r="J7634" s="2">
        <v>6</v>
      </c>
      <c r="K7634" s="2" t="str">
        <f>VLOOKUP($C7634,Clients!$B:$F,K$6,0)</f>
        <v>Cummerata-Hoeger</v>
      </c>
      <c r="L7634" s="2" t="str">
        <f>VLOOKUP($C7634,Clients!$B:$F,L$6,0)</f>
        <v>Related Parties</v>
      </c>
      <c r="M7634" s="2" t="str">
        <f>VLOOKUP($C7634,Clients!$B:$F,M$6,0)</f>
        <v>AR</v>
      </c>
      <c r="N7634" s="2" t="str">
        <f>VLOOKUP($C7634,Clients!$B:$F,N$6,0)</f>
        <v>Argentina</v>
      </c>
    </row>
    <row r="7635" spans="2:14" x14ac:dyDescent="0.2">
      <c r="B7635" s="8">
        <v>756</v>
      </c>
      <c r="C7635" s="2" t="s">
        <v>11604</v>
      </c>
      <c r="D7635" s="2" t="s">
        <v>51</v>
      </c>
      <c r="E7635" s="8">
        <v>0</v>
      </c>
      <c r="F7635" s="2" t="s">
        <v>11622</v>
      </c>
      <c r="G7635" s="2" t="s">
        <v>8763</v>
      </c>
      <c r="H7635" s="9">
        <v>41827</v>
      </c>
      <c r="I7635" s="2">
        <v>2014</v>
      </c>
      <c r="J7635" s="2">
        <v>7</v>
      </c>
      <c r="K7635" s="2" t="str">
        <f>VLOOKUP($C7635,Clients!$B:$F,K$6,0)</f>
        <v>Cummerata-Hoeger</v>
      </c>
      <c r="L7635" s="2" t="str">
        <f>VLOOKUP($C7635,Clients!$B:$F,L$6,0)</f>
        <v>Related Parties</v>
      </c>
      <c r="M7635" s="2" t="str">
        <f>VLOOKUP($C7635,Clients!$B:$F,M$6,0)</f>
        <v>AR</v>
      </c>
      <c r="N7635" s="2" t="str">
        <f>VLOOKUP($C7635,Clients!$B:$F,N$6,0)</f>
        <v>Argentina</v>
      </c>
    </row>
    <row r="7636" spans="2:14" x14ac:dyDescent="0.2">
      <c r="B7636" s="8">
        <v>231840</v>
      </c>
      <c r="C7636" s="2" t="s">
        <v>11604</v>
      </c>
      <c r="D7636" s="2" t="s">
        <v>51</v>
      </c>
      <c r="E7636" s="8">
        <v>0</v>
      </c>
      <c r="F7636" s="2" t="s">
        <v>11623</v>
      </c>
      <c r="G7636" s="2" t="s">
        <v>8816</v>
      </c>
      <c r="H7636" s="9">
        <v>41851</v>
      </c>
      <c r="I7636" s="2">
        <v>2014</v>
      </c>
      <c r="J7636" s="2">
        <v>7</v>
      </c>
      <c r="K7636" s="2" t="str">
        <f>VLOOKUP($C7636,Clients!$B:$F,K$6,0)</f>
        <v>Cummerata-Hoeger</v>
      </c>
      <c r="L7636" s="2" t="str">
        <f>VLOOKUP($C7636,Clients!$B:$F,L$6,0)</f>
        <v>Related Parties</v>
      </c>
      <c r="M7636" s="2" t="str">
        <f>VLOOKUP($C7636,Clients!$B:$F,M$6,0)</f>
        <v>AR</v>
      </c>
      <c r="N7636" s="2" t="str">
        <f>VLOOKUP($C7636,Clients!$B:$F,N$6,0)</f>
        <v>Argentina</v>
      </c>
    </row>
    <row r="7637" spans="2:14" x14ac:dyDescent="0.2">
      <c r="B7637" s="8">
        <v>4295.0879999999997</v>
      </c>
      <c r="C7637" s="2" t="s">
        <v>11604</v>
      </c>
      <c r="D7637" s="2" t="s">
        <v>51</v>
      </c>
      <c r="E7637" s="8">
        <v>0</v>
      </c>
      <c r="F7637" s="2" t="s">
        <v>11624</v>
      </c>
      <c r="G7637" s="2" t="s">
        <v>8820</v>
      </c>
      <c r="H7637" s="9">
        <v>41851</v>
      </c>
      <c r="I7637" s="2">
        <v>2014</v>
      </c>
      <c r="J7637" s="2">
        <v>7</v>
      </c>
      <c r="K7637" s="2" t="str">
        <f>VLOOKUP($C7637,Clients!$B:$F,K$6,0)</f>
        <v>Cummerata-Hoeger</v>
      </c>
      <c r="L7637" s="2" t="str">
        <f>VLOOKUP($C7637,Clients!$B:$F,L$6,0)</f>
        <v>Related Parties</v>
      </c>
      <c r="M7637" s="2" t="str">
        <f>VLOOKUP($C7637,Clients!$B:$F,M$6,0)</f>
        <v>AR</v>
      </c>
      <c r="N7637" s="2" t="str">
        <f>VLOOKUP($C7637,Clients!$B:$F,N$6,0)</f>
        <v>Argentina</v>
      </c>
    </row>
    <row r="7638" spans="2:14" x14ac:dyDescent="0.2">
      <c r="B7638" s="8">
        <v>10762.835999999999</v>
      </c>
      <c r="C7638" s="2" t="s">
        <v>11604</v>
      </c>
      <c r="D7638" s="2" t="s">
        <v>51</v>
      </c>
      <c r="E7638" s="8">
        <v>0</v>
      </c>
      <c r="F7638" s="2" t="s">
        <v>11625</v>
      </c>
      <c r="G7638" s="2" t="s">
        <v>8822</v>
      </c>
      <c r="H7638" s="9">
        <v>41852</v>
      </c>
      <c r="I7638" s="2">
        <v>2014</v>
      </c>
      <c r="J7638" s="2">
        <v>8</v>
      </c>
      <c r="K7638" s="2" t="str">
        <f>VLOOKUP($C7638,Clients!$B:$F,K$6,0)</f>
        <v>Cummerata-Hoeger</v>
      </c>
      <c r="L7638" s="2" t="str">
        <f>VLOOKUP($C7638,Clients!$B:$F,L$6,0)</f>
        <v>Related Parties</v>
      </c>
      <c r="M7638" s="2" t="str">
        <f>VLOOKUP($C7638,Clients!$B:$F,M$6,0)</f>
        <v>AR</v>
      </c>
      <c r="N7638" s="2" t="str">
        <f>VLOOKUP($C7638,Clients!$B:$F,N$6,0)</f>
        <v>Argentina</v>
      </c>
    </row>
    <row r="7639" spans="2:14" x14ac:dyDescent="0.2">
      <c r="B7639" s="8">
        <v>343728</v>
      </c>
      <c r="C7639" s="2" t="s">
        <v>11604</v>
      </c>
      <c r="D7639" s="2" t="s">
        <v>51</v>
      </c>
      <c r="E7639" s="8">
        <v>0</v>
      </c>
      <c r="F7639" s="2" t="s">
        <v>11626</v>
      </c>
      <c r="G7639" s="2" t="s">
        <v>8887</v>
      </c>
      <c r="H7639" s="9">
        <v>41880</v>
      </c>
      <c r="I7639" s="2">
        <v>2014</v>
      </c>
      <c r="J7639" s="2">
        <v>8</v>
      </c>
      <c r="K7639" s="2" t="str">
        <f>VLOOKUP($C7639,Clients!$B:$F,K$6,0)</f>
        <v>Cummerata-Hoeger</v>
      </c>
      <c r="L7639" s="2" t="str">
        <f>VLOOKUP($C7639,Clients!$B:$F,L$6,0)</f>
        <v>Related Parties</v>
      </c>
      <c r="M7639" s="2" t="str">
        <f>VLOOKUP($C7639,Clients!$B:$F,M$6,0)</f>
        <v>AR</v>
      </c>
      <c r="N7639" s="2" t="str">
        <f>VLOOKUP($C7639,Clients!$B:$F,N$6,0)</f>
        <v>Argentina</v>
      </c>
    </row>
    <row r="7640" spans="2:14" x14ac:dyDescent="0.2">
      <c r="B7640" s="8">
        <v>4714.2480000000005</v>
      </c>
      <c r="C7640" s="2" t="s">
        <v>11604</v>
      </c>
      <c r="D7640" s="2" t="s">
        <v>51</v>
      </c>
      <c r="E7640" s="8">
        <v>0</v>
      </c>
      <c r="F7640" s="2" t="s">
        <v>11627</v>
      </c>
      <c r="G7640" s="2" t="s">
        <v>8889</v>
      </c>
      <c r="H7640" s="9">
        <v>41880</v>
      </c>
      <c r="I7640" s="2">
        <v>2014</v>
      </c>
      <c r="J7640" s="2">
        <v>8</v>
      </c>
      <c r="K7640" s="2" t="str">
        <f>VLOOKUP($C7640,Clients!$B:$F,K$6,0)</f>
        <v>Cummerata-Hoeger</v>
      </c>
      <c r="L7640" s="2" t="str">
        <f>VLOOKUP($C7640,Clients!$B:$F,L$6,0)</f>
        <v>Related Parties</v>
      </c>
      <c r="M7640" s="2" t="str">
        <f>VLOOKUP($C7640,Clients!$B:$F,M$6,0)</f>
        <v>AR</v>
      </c>
      <c r="N7640" s="2" t="str">
        <f>VLOOKUP($C7640,Clients!$B:$F,N$6,0)</f>
        <v>Argentina</v>
      </c>
    </row>
    <row r="7641" spans="2:14" x14ac:dyDescent="0.2">
      <c r="B7641" s="8">
        <v>680.4</v>
      </c>
      <c r="C7641" s="2" t="s">
        <v>11604</v>
      </c>
      <c r="D7641" s="2" t="s">
        <v>51</v>
      </c>
      <c r="E7641" s="8">
        <v>0</v>
      </c>
      <c r="F7641" s="2" t="s">
        <v>11628</v>
      </c>
      <c r="G7641" s="2" t="s">
        <v>8898</v>
      </c>
      <c r="H7641" s="9">
        <v>41885</v>
      </c>
      <c r="I7641" s="2">
        <v>2014</v>
      </c>
      <c r="J7641" s="2">
        <v>9</v>
      </c>
      <c r="K7641" s="2" t="str">
        <f>VLOOKUP($C7641,Clients!$B:$F,K$6,0)</f>
        <v>Cummerata-Hoeger</v>
      </c>
      <c r="L7641" s="2" t="str">
        <f>VLOOKUP($C7641,Clients!$B:$F,L$6,0)</f>
        <v>Related Parties</v>
      </c>
      <c r="M7641" s="2" t="str">
        <f>VLOOKUP($C7641,Clients!$B:$F,M$6,0)</f>
        <v>AR</v>
      </c>
      <c r="N7641" s="2" t="str">
        <f>VLOOKUP($C7641,Clients!$B:$F,N$6,0)</f>
        <v>Argentina</v>
      </c>
    </row>
    <row r="7642" spans="2:14" x14ac:dyDescent="0.2">
      <c r="B7642" s="8">
        <v>3053.2320000000004</v>
      </c>
      <c r="C7642" s="2" t="s">
        <v>11604</v>
      </c>
      <c r="D7642" s="2" t="s">
        <v>51</v>
      </c>
      <c r="E7642" s="8">
        <v>0</v>
      </c>
      <c r="F7642" s="2" t="s">
        <v>11629</v>
      </c>
      <c r="G7642" s="2" t="s">
        <v>8933</v>
      </c>
      <c r="H7642" s="9">
        <v>41912</v>
      </c>
      <c r="I7642" s="2">
        <v>2014</v>
      </c>
      <c r="J7642" s="2">
        <v>9</v>
      </c>
      <c r="K7642" s="2" t="str">
        <f>VLOOKUP($C7642,Clients!$B:$F,K$6,0)</f>
        <v>Cummerata-Hoeger</v>
      </c>
      <c r="L7642" s="2" t="str">
        <f>VLOOKUP($C7642,Clients!$B:$F,L$6,0)</f>
        <v>Related Parties</v>
      </c>
      <c r="M7642" s="2" t="str">
        <f>VLOOKUP($C7642,Clients!$B:$F,M$6,0)</f>
        <v>AR</v>
      </c>
      <c r="N7642" s="2" t="str">
        <f>VLOOKUP($C7642,Clients!$B:$F,N$6,0)</f>
        <v>Argentina</v>
      </c>
    </row>
    <row r="7643" spans="2:14" x14ac:dyDescent="0.2">
      <c r="B7643" s="8">
        <v>302400</v>
      </c>
      <c r="C7643" s="2" t="s">
        <v>11604</v>
      </c>
      <c r="D7643" s="2" t="s">
        <v>51</v>
      </c>
      <c r="E7643" s="8">
        <v>0</v>
      </c>
      <c r="F7643" s="2" t="s">
        <v>11630</v>
      </c>
      <c r="G7643" s="2" t="s">
        <v>8935</v>
      </c>
      <c r="H7643" s="9">
        <v>41912</v>
      </c>
      <c r="I7643" s="2">
        <v>2014</v>
      </c>
      <c r="J7643" s="2">
        <v>9</v>
      </c>
      <c r="K7643" s="2" t="str">
        <f>VLOOKUP($C7643,Clients!$B:$F,K$6,0)</f>
        <v>Cummerata-Hoeger</v>
      </c>
      <c r="L7643" s="2" t="str">
        <f>VLOOKUP($C7643,Clients!$B:$F,L$6,0)</f>
        <v>Related Parties</v>
      </c>
      <c r="M7643" s="2" t="str">
        <f>VLOOKUP($C7643,Clients!$B:$F,M$6,0)</f>
        <v>AR</v>
      </c>
      <c r="N7643" s="2" t="str">
        <f>VLOOKUP($C7643,Clients!$B:$F,N$6,0)</f>
        <v>Argentina</v>
      </c>
    </row>
    <row r="7644" spans="2:14" x14ac:dyDescent="0.2">
      <c r="B7644" s="8">
        <v>680.4</v>
      </c>
      <c r="C7644" s="2" t="s">
        <v>11604</v>
      </c>
      <c r="D7644" s="2" t="s">
        <v>51</v>
      </c>
      <c r="E7644" s="8">
        <v>0</v>
      </c>
      <c r="F7644" s="2" t="s">
        <v>11631</v>
      </c>
      <c r="G7644" s="2" t="s">
        <v>8966</v>
      </c>
      <c r="H7644" s="9">
        <v>41918</v>
      </c>
      <c r="I7644" s="2">
        <v>2014</v>
      </c>
      <c r="J7644" s="2">
        <v>10</v>
      </c>
      <c r="K7644" s="2" t="str">
        <f>VLOOKUP($C7644,Clients!$B:$F,K$6,0)</f>
        <v>Cummerata-Hoeger</v>
      </c>
      <c r="L7644" s="2" t="str">
        <f>VLOOKUP($C7644,Clients!$B:$F,L$6,0)</f>
        <v>Related Parties</v>
      </c>
      <c r="M7644" s="2" t="str">
        <f>VLOOKUP($C7644,Clients!$B:$F,M$6,0)</f>
        <v>AR</v>
      </c>
      <c r="N7644" s="2" t="str">
        <f>VLOOKUP($C7644,Clients!$B:$F,N$6,0)</f>
        <v>Argentina</v>
      </c>
    </row>
    <row r="7645" spans="2:14" x14ac:dyDescent="0.2">
      <c r="B7645" s="8">
        <v>342720</v>
      </c>
      <c r="C7645" s="2" t="s">
        <v>11604</v>
      </c>
      <c r="D7645" s="2" t="s">
        <v>51</v>
      </c>
      <c r="E7645" s="8">
        <v>0</v>
      </c>
      <c r="F7645" s="2" t="s">
        <v>11632</v>
      </c>
      <c r="G7645" s="2" t="s">
        <v>9030</v>
      </c>
      <c r="H7645" s="9">
        <v>41943</v>
      </c>
      <c r="I7645" s="2">
        <v>2014</v>
      </c>
      <c r="J7645" s="2">
        <v>10</v>
      </c>
      <c r="K7645" s="2" t="str">
        <f>VLOOKUP($C7645,Clients!$B:$F,K$6,0)</f>
        <v>Cummerata-Hoeger</v>
      </c>
      <c r="L7645" s="2" t="str">
        <f>VLOOKUP($C7645,Clients!$B:$F,L$6,0)</f>
        <v>Related Parties</v>
      </c>
      <c r="M7645" s="2" t="str">
        <f>VLOOKUP($C7645,Clients!$B:$F,M$6,0)</f>
        <v>AR</v>
      </c>
      <c r="N7645" s="2" t="str">
        <f>VLOOKUP($C7645,Clients!$B:$F,N$6,0)</f>
        <v>Argentina</v>
      </c>
    </row>
    <row r="7646" spans="2:14" x14ac:dyDescent="0.2">
      <c r="B7646" s="8">
        <v>3411.1559999999999</v>
      </c>
      <c r="C7646" s="2" t="s">
        <v>11604</v>
      </c>
      <c r="D7646" s="2" t="s">
        <v>51</v>
      </c>
      <c r="E7646" s="8">
        <v>0</v>
      </c>
      <c r="F7646" s="2" t="s">
        <v>11633</v>
      </c>
      <c r="G7646" s="2" t="s">
        <v>9033</v>
      </c>
      <c r="H7646" s="9">
        <v>41943</v>
      </c>
      <c r="I7646" s="2">
        <v>2014</v>
      </c>
      <c r="J7646" s="2">
        <v>10</v>
      </c>
      <c r="K7646" s="2" t="str">
        <f>VLOOKUP($C7646,Clients!$B:$F,K$6,0)</f>
        <v>Cummerata-Hoeger</v>
      </c>
      <c r="L7646" s="2" t="str">
        <f>VLOOKUP($C7646,Clients!$B:$F,L$6,0)</f>
        <v>Related Parties</v>
      </c>
      <c r="M7646" s="2" t="str">
        <f>VLOOKUP($C7646,Clients!$B:$F,M$6,0)</f>
        <v>AR</v>
      </c>
      <c r="N7646" s="2" t="str">
        <f>VLOOKUP($C7646,Clients!$B:$F,N$6,0)</f>
        <v>Argentina</v>
      </c>
    </row>
    <row r="7647" spans="2:14" x14ac:dyDescent="0.2">
      <c r="B7647" s="8">
        <v>22680</v>
      </c>
      <c r="C7647" s="2" t="s">
        <v>11604</v>
      </c>
      <c r="D7647" s="2" t="s">
        <v>51</v>
      </c>
      <c r="E7647" s="8">
        <v>0</v>
      </c>
      <c r="F7647" s="2" t="s">
        <v>11634</v>
      </c>
      <c r="G7647" s="2" t="s">
        <v>9035</v>
      </c>
      <c r="H7647" s="9">
        <v>41943</v>
      </c>
      <c r="I7647" s="2">
        <v>2014</v>
      </c>
      <c r="J7647" s="2">
        <v>10</v>
      </c>
      <c r="K7647" s="2" t="str">
        <f>VLOOKUP($C7647,Clients!$B:$F,K$6,0)</f>
        <v>Cummerata-Hoeger</v>
      </c>
      <c r="L7647" s="2" t="str">
        <f>VLOOKUP($C7647,Clients!$B:$F,L$6,0)</f>
        <v>Related Parties</v>
      </c>
      <c r="M7647" s="2" t="str">
        <f>VLOOKUP($C7647,Clients!$B:$F,M$6,0)</f>
        <v>AR</v>
      </c>
      <c r="N7647" s="2" t="str">
        <f>VLOOKUP($C7647,Clients!$B:$F,N$6,0)</f>
        <v>Argentina</v>
      </c>
    </row>
    <row r="7648" spans="2:14" x14ac:dyDescent="0.2">
      <c r="B7648" s="8">
        <v>680.4</v>
      </c>
      <c r="C7648" s="2" t="s">
        <v>11604</v>
      </c>
      <c r="D7648" s="2" t="s">
        <v>51</v>
      </c>
      <c r="E7648" s="8">
        <v>0</v>
      </c>
      <c r="F7648" s="2" t="s">
        <v>11635</v>
      </c>
      <c r="G7648" s="2" t="s">
        <v>9077</v>
      </c>
      <c r="H7648" s="9">
        <v>41971</v>
      </c>
      <c r="I7648" s="2">
        <v>2014</v>
      </c>
      <c r="J7648" s="2">
        <v>11</v>
      </c>
      <c r="K7648" s="2" t="str">
        <f>VLOOKUP($C7648,Clients!$B:$F,K$6,0)</f>
        <v>Cummerata-Hoeger</v>
      </c>
      <c r="L7648" s="2" t="str">
        <f>VLOOKUP($C7648,Clients!$B:$F,L$6,0)</f>
        <v>Related Parties</v>
      </c>
      <c r="M7648" s="2" t="str">
        <f>VLOOKUP($C7648,Clients!$B:$F,M$6,0)</f>
        <v>AR</v>
      </c>
      <c r="N7648" s="2" t="str">
        <f>VLOOKUP($C7648,Clients!$B:$F,N$6,0)</f>
        <v>Argentina</v>
      </c>
    </row>
    <row r="7649" spans="2:14" x14ac:dyDescent="0.2">
      <c r="B7649" s="8">
        <v>2520</v>
      </c>
      <c r="C7649" s="2" t="s">
        <v>11604</v>
      </c>
      <c r="D7649" s="2" t="s">
        <v>51</v>
      </c>
      <c r="E7649" s="8">
        <v>0</v>
      </c>
      <c r="F7649" s="2" t="s">
        <v>11636</v>
      </c>
      <c r="G7649" s="2" t="s">
        <v>9079</v>
      </c>
      <c r="H7649" s="9">
        <v>41971</v>
      </c>
      <c r="I7649" s="2">
        <v>2014</v>
      </c>
      <c r="J7649" s="2">
        <v>11</v>
      </c>
      <c r="K7649" s="2" t="str">
        <f>VLOOKUP($C7649,Clients!$B:$F,K$6,0)</f>
        <v>Cummerata-Hoeger</v>
      </c>
      <c r="L7649" s="2" t="str">
        <f>VLOOKUP($C7649,Clients!$B:$F,L$6,0)</f>
        <v>Related Parties</v>
      </c>
      <c r="M7649" s="2" t="str">
        <f>VLOOKUP($C7649,Clients!$B:$F,M$6,0)</f>
        <v>AR</v>
      </c>
      <c r="N7649" s="2" t="str">
        <f>VLOOKUP($C7649,Clients!$B:$F,N$6,0)</f>
        <v>Argentina</v>
      </c>
    </row>
    <row r="7650" spans="2:14" x14ac:dyDescent="0.2">
      <c r="B7650" s="8">
        <v>372960</v>
      </c>
      <c r="C7650" s="2" t="s">
        <v>11604</v>
      </c>
      <c r="D7650" s="2" t="s">
        <v>51</v>
      </c>
      <c r="E7650" s="8">
        <v>0</v>
      </c>
      <c r="F7650" s="2" t="s">
        <v>11637</v>
      </c>
      <c r="G7650" s="2" t="s">
        <v>9081</v>
      </c>
      <c r="H7650" s="9">
        <v>41971</v>
      </c>
      <c r="I7650" s="2">
        <v>2014</v>
      </c>
      <c r="J7650" s="2">
        <v>11</v>
      </c>
      <c r="K7650" s="2" t="str">
        <f>VLOOKUP($C7650,Clients!$B:$F,K$6,0)</f>
        <v>Cummerata-Hoeger</v>
      </c>
      <c r="L7650" s="2" t="str">
        <f>VLOOKUP($C7650,Clients!$B:$F,L$6,0)</f>
        <v>Related Parties</v>
      </c>
      <c r="M7650" s="2" t="str">
        <f>VLOOKUP($C7650,Clients!$B:$F,M$6,0)</f>
        <v>AR</v>
      </c>
      <c r="N7650" s="2" t="str">
        <f>VLOOKUP($C7650,Clients!$B:$F,N$6,0)</f>
        <v>Argentina</v>
      </c>
    </row>
    <row r="7651" spans="2:14" x14ac:dyDescent="0.2">
      <c r="B7651" s="8">
        <v>52156.608</v>
      </c>
      <c r="C7651" s="2" t="s">
        <v>11604</v>
      </c>
      <c r="D7651" s="2" t="s">
        <v>51</v>
      </c>
      <c r="E7651" s="8">
        <v>0</v>
      </c>
      <c r="F7651" s="2" t="s">
        <v>11638</v>
      </c>
      <c r="G7651" s="2" t="s">
        <v>9091</v>
      </c>
      <c r="H7651" s="9">
        <v>41971</v>
      </c>
      <c r="I7651" s="2">
        <v>2014</v>
      </c>
      <c r="J7651" s="2">
        <v>11</v>
      </c>
      <c r="K7651" s="2" t="str">
        <f>VLOOKUP($C7651,Clients!$B:$F,K$6,0)</f>
        <v>Cummerata-Hoeger</v>
      </c>
      <c r="L7651" s="2" t="str">
        <f>VLOOKUP($C7651,Clients!$B:$F,L$6,0)</f>
        <v>Related Parties</v>
      </c>
      <c r="M7651" s="2" t="str">
        <f>VLOOKUP($C7651,Clients!$B:$F,M$6,0)</f>
        <v>AR</v>
      </c>
      <c r="N7651" s="2" t="str">
        <f>VLOOKUP($C7651,Clients!$B:$F,N$6,0)</f>
        <v>Argentina</v>
      </c>
    </row>
    <row r="7652" spans="2:14" x14ac:dyDescent="0.2">
      <c r="B7652" s="8">
        <v>4162.3680000000004</v>
      </c>
      <c r="C7652" s="2" t="s">
        <v>11604</v>
      </c>
      <c r="D7652" s="2" t="s">
        <v>51</v>
      </c>
      <c r="E7652" s="8">
        <v>0</v>
      </c>
      <c r="F7652" s="2" t="s">
        <v>11639</v>
      </c>
      <c r="G7652" s="2" t="s">
        <v>9102</v>
      </c>
      <c r="H7652" s="9">
        <v>41972</v>
      </c>
      <c r="I7652" s="2">
        <v>2014</v>
      </c>
      <c r="J7652" s="2">
        <v>11</v>
      </c>
      <c r="K7652" s="2" t="str">
        <f>VLOOKUP($C7652,Clients!$B:$F,K$6,0)</f>
        <v>Cummerata-Hoeger</v>
      </c>
      <c r="L7652" s="2" t="str">
        <f>VLOOKUP($C7652,Clients!$B:$F,L$6,0)</f>
        <v>Related Parties</v>
      </c>
      <c r="M7652" s="2" t="str">
        <f>VLOOKUP($C7652,Clients!$B:$F,M$6,0)</f>
        <v>AR</v>
      </c>
      <c r="N7652" s="2" t="str">
        <f>VLOOKUP($C7652,Clients!$B:$F,N$6,0)</f>
        <v>Argentina</v>
      </c>
    </row>
    <row r="7653" spans="2:14" x14ac:dyDescent="0.2">
      <c r="B7653" s="8">
        <v>498.96000000000004</v>
      </c>
      <c r="C7653" s="2" t="s">
        <v>11604</v>
      </c>
      <c r="D7653" s="2" t="s">
        <v>51</v>
      </c>
      <c r="E7653" s="8">
        <v>0</v>
      </c>
      <c r="F7653" s="2" t="s">
        <v>11640</v>
      </c>
      <c r="G7653" s="2" t="s">
        <v>9106</v>
      </c>
      <c r="H7653" s="9">
        <v>41972</v>
      </c>
      <c r="I7653" s="2">
        <v>2014</v>
      </c>
      <c r="J7653" s="2">
        <v>11</v>
      </c>
      <c r="K7653" s="2" t="str">
        <f>VLOOKUP($C7653,Clients!$B:$F,K$6,0)</f>
        <v>Cummerata-Hoeger</v>
      </c>
      <c r="L7653" s="2" t="str">
        <f>VLOOKUP($C7653,Clients!$B:$F,L$6,0)</f>
        <v>Related Parties</v>
      </c>
      <c r="M7653" s="2" t="str">
        <f>VLOOKUP($C7653,Clients!$B:$F,M$6,0)</f>
        <v>AR</v>
      </c>
      <c r="N7653" s="2" t="str">
        <f>VLOOKUP($C7653,Clients!$B:$F,N$6,0)</f>
        <v>Argentina</v>
      </c>
    </row>
    <row r="7654" spans="2:14" x14ac:dyDescent="0.2">
      <c r="B7654" s="8">
        <v>680.4</v>
      </c>
      <c r="C7654" s="2" t="s">
        <v>11604</v>
      </c>
      <c r="D7654" s="2" t="s">
        <v>51</v>
      </c>
      <c r="E7654" s="8">
        <v>0</v>
      </c>
      <c r="F7654" s="2" t="s">
        <v>11641</v>
      </c>
      <c r="G7654" s="2" t="s">
        <v>9117</v>
      </c>
      <c r="H7654" s="9">
        <v>41978</v>
      </c>
      <c r="I7654" s="2">
        <v>2014</v>
      </c>
      <c r="J7654" s="2">
        <v>12</v>
      </c>
      <c r="K7654" s="2" t="str">
        <f>VLOOKUP($C7654,Clients!$B:$F,K$6,0)</f>
        <v>Cummerata-Hoeger</v>
      </c>
      <c r="L7654" s="2" t="str">
        <f>VLOOKUP($C7654,Clients!$B:$F,L$6,0)</f>
        <v>Related Parties</v>
      </c>
      <c r="M7654" s="2" t="str">
        <f>VLOOKUP($C7654,Clients!$B:$F,M$6,0)</f>
        <v>AR</v>
      </c>
      <c r="N7654" s="2" t="str">
        <f>VLOOKUP($C7654,Clients!$B:$F,N$6,0)</f>
        <v>Argentina</v>
      </c>
    </row>
    <row r="7655" spans="2:14" x14ac:dyDescent="0.2">
      <c r="B7655" s="8">
        <v>4461.87</v>
      </c>
      <c r="C7655" s="2" t="s">
        <v>11604</v>
      </c>
      <c r="D7655" s="2" t="s">
        <v>51</v>
      </c>
      <c r="E7655" s="8">
        <v>0</v>
      </c>
      <c r="F7655" s="2" t="s">
        <v>11642</v>
      </c>
      <c r="G7655" s="2" t="s">
        <v>9152</v>
      </c>
      <c r="H7655" s="9">
        <v>42003</v>
      </c>
      <c r="I7655" s="2">
        <v>2014</v>
      </c>
      <c r="J7655" s="2">
        <v>12</v>
      </c>
      <c r="K7655" s="2" t="str">
        <f>VLOOKUP($C7655,Clients!$B:$F,K$6,0)</f>
        <v>Cummerata-Hoeger</v>
      </c>
      <c r="L7655" s="2" t="str">
        <f>VLOOKUP($C7655,Clients!$B:$F,L$6,0)</f>
        <v>Related Parties</v>
      </c>
      <c r="M7655" s="2" t="str">
        <f>VLOOKUP($C7655,Clients!$B:$F,M$6,0)</f>
        <v>AR</v>
      </c>
      <c r="N7655" s="2" t="str">
        <f>VLOOKUP($C7655,Clients!$B:$F,N$6,0)</f>
        <v>Argentina</v>
      </c>
    </row>
    <row r="7656" spans="2:14" x14ac:dyDescent="0.2">
      <c r="B7656" s="8">
        <v>2520</v>
      </c>
      <c r="C7656" s="2" t="s">
        <v>11604</v>
      </c>
      <c r="D7656" s="2" t="s">
        <v>51</v>
      </c>
      <c r="E7656" s="8">
        <v>0</v>
      </c>
      <c r="F7656" s="2" t="s">
        <v>11643</v>
      </c>
      <c r="G7656" s="2" t="s">
        <v>9154</v>
      </c>
      <c r="H7656" s="9">
        <v>42003</v>
      </c>
      <c r="I7656" s="2">
        <v>2014</v>
      </c>
      <c r="J7656" s="2">
        <v>12</v>
      </c>
      <c r="K7656" s="2" t="str">
        <f>VLOOKUP($C7656,Clients!$B:$F,K$6,0)</f>
        <v>Cummerata-Hoeger</v>
      </c>
      <c r="L7656" s="2" t="str">
        <f>VLOOKUP($C7656,Clients!$B:$F,L$6,0)</f>
        <v>Related Parties</v>
      </c>
      <c r="M7656" s="2" t="str">
        <f>VLOOKUP($C7656,Clients!$B:$F,M$6,0)</f>
        <v>AR</v>
      </c>
      <c r="N7656" s="2" t="str">
        <f>VLOOKUP($C7656,Clients!$B:$F,N$6,0)</f>
        <v>Argentina</v>
      </c>
    </row>
    <row r="7657" spans="2:14" x14ac:dyDescent="0.2">
      <c r="B7657" s="8">
        <v>302400</v>
      </c>
      <c r="C7657" s="2" t="s">
        <v>11604</v>
      </c>
      <c r="D7657" s="2" t="s">
        <v>51</v>
      </c>
      <c r="E7657" s="8">
        <v>0</v>
      </c>
      <c r="F7657" s="2" t="s">
        <v>11644</v>
      </c>
      <c r="G7657" s="2" t="s">
        <v>9156</v>
      </c>
      <c r="H7657" s="9">
        <v>42003</v>
      </c>
      <c r="I7657" s="2">
        <v>2014</v>
      </c>
      <c r="J7657" s="2">
        <v>12</v>
      </c>
      <c r="K7657" s="2" t="str">
        <f>VLOOKUP($C7657,Clients!$B:$F,K$6,0)</f>
        <v>Cummerata-Hoeger</v>
      </c>
      <c r="L7657" s="2" t="str">
        <f>VLOOKUP($C7657,Clients!$B:$F,L$6,0)</f>
        <v>Related Parties</v>
      </c>
      <c r="M7657" s="2" t="str">
        <f>VLOOKUP($C7657,Clients!$B:$F,M$6,0)</f>
        <v>AR</v>
      </c>
      <c r="N7657" s="2" t="str">
        <f>VLOOKUP($C7657,Clients!$B:$F,N$6,0)</f>
        <v>Argentina</v>
      </c>
    </row>
    <row r="7658" spans="2:14" x14ac:dyDescent="0.2">
      <c r="B7658" s="8">
        <v>680.4</v>
      </c>
      <c r="C7658" s="2" t="s">
        <v>11604</v>
      </c>
      <c r="D7658" s="2" t="s">
        <v>51</v>
      </c>
      <c r="E7658" s="8">
        <v>0</v>
      </c>
      <c r="F7658" s="2" t="s">
        <v>11645</v>
      </c>
      <c r="G7658" s="2" t="s">
        <v>9166</v>
      </c>
      <c r="H7658" s="9">
        <v>42009</v>
      </c>
      <c r="I7658" s="2">
        <v>2015</v>
      </c>
      <c r="J7658" s="2">
        <v>1</v>
      </c>
      <c r="K7658" s="2" t="str">
        <f>VLOOKUP($C7658,Clients!$B:$F,K$6,0)</f>
        <v>Cummerata-Hoeger</v>
      </c>
      <c r="L7658" s="2" t="str">
        <f>VLOOKUP($C7658,Clients!$B:$F,L$6,0)</f>
        <v>Related Parties</v>
      </c>
      <c r="M7658" s="2" t="str">
        <f>VLOOKUP($C7658,Clients!$B:$F,M$6,0)</f>
        <v>AR</v>
      </c>
      <c r="N7658" s="2" t="str">
        <f>VLOOKUP($C7658,Clients!$B:$F,N$6,0)</f>
        <v>Argentina</v>
      </c>
    </row>
    <row r="7659" spans="2:14" x14ac:dyDescent="0.2">
      <c r="B7659" s="8">
        <v>3402.5880000000002</v>
      </c>
      <c r="C7659" s="2" t="s">
        <v>11604</v>
      </c>
      <c r="D7659" s="2" t="s">
        <v>51</v>
      </c>
      <c r="E7659" s="8">
        <v>0</v>
      </c>
      <c r="F7659" s="2" t="s">
        <v>11646</v>
      </c>
      <c r="G7659" s="2" t="s">
        <v>9240</v>
      </c>
      <c r="H7659" s="9">
        <v>42034</v>
      </c>
      <c r="I7659" s="2">
        <v>2015</v>
      </c>
      <c r="J7659" s="2">
        <v>1</v>
      </c>
      <c r="K7659" s="2" t="str">
        <f>VLOOKUP($C7659,Clients!$B:$F,K$6,0)</f>
        <v>Cummerata-Hoeger</v>
      </c>
      <c r="L7659" s="2" t="str">
        <f>VLOOKUP($C7659,Clients!$B:$F,L$6,0)</f>
        <v>Related Parties</v>
      </c>
      <c r="M7659" s="2" t="str">
        <f>VLOOKUP($C7659,Clients!$B:$F,M$6,0)</f>
        <v>AR</v>
      </c>
      <c r="N7659" s="2" t="str">
        <f>VLOOKUP($C7659,Clients!$B:$F,N$6,0)</f>
        <v>Argentina</v>
      </c>
    </row>
    <row r="7660" spans="2:14" x14ac:dyDescent="0.2">
      <c r="B7660" s="8">
        <v>88900.98000000001</v>
      </c>
      <c r="C7660" s="2" t="s">
        <v>11604</v>
      </c>
      <c r="D7660" s="2" t="s">
        <v>51</v>
      </c>
      <c r="E7660" s="8">
        <v>0</v>
      </c>
      <c r="F7660" s="2" t="s">
        <v>11647</v>
      </c>
      <c r="G7660" s="2" t="s">
        <v>9242</v>
      </c>
      <c r="H7660" s="9">
        <v>42034</v>
      </c>
      <c r="I7660" s="2">
        <v>2015</v>
      </c>
      <c r="J7660" s="2">
        <v>1</v>
      </c>
      <c r="K7660" s="2" t="str">
        <f>VLOOKUP($C7660,Clients!$B:$F,K$6,0)</f>
        <v>Cummerata-Hoeger</v>
      </c>
      <c r="L7660" s="2" t="str">
        <f>VLOOKUP($C7660,Clients!$B:$F,L$6,0)</f>
        <v>Related Parties</v>
      </c>
      <c r="M7660" s="2" t="str">
        <f>VLOOKUP($C7660,Clients!$B:$F,M$6,0)</f>
        <v>AR</v>
      </c>
      <c r="N7660" s="2" t="str">
        <f>VLOOKUP($C7660,Clients!$B:$F,N$6,0)</f>
        <v>Argentina</v>
      </c>
    </row>
    <row r="7661" spans="2:14" x14ac:dyDescent="0.2">
      <c r="B7661" s="8">
        <v>2520</v>
      </c>
      <c r="C7661" s="2" t="s">
        <v>11604</v>
      </c>
      <c r="D7661" s="2" t="s">
        <v>51</v>
      </c>
      <c r="E7661" s="8">
        <v>0</v>
      </c>
      <c r="F7661" s="2" t="s">
        <v>11648</v>
      </c>
      <c r="G7661" s="2" t="s">
        <v>9244</v>
      </c>
      <c r="H7661" s="9">
        <v>42034</v>
      </c>
      <c r="I7661" s="2">
        <v>2015</v>
      </c>
      <c r="J7661" s="2">
        <v>1</v>
      </c>
      <c r="K7661" s="2" t="str">
        <f>VLOOKUP($C7661,Clients!$B:$F,K$6,0)</f>
        <v>Cummerata-Hoeger</v>
      </c>
      <c r="L7661" s="2" t="str">
        <f>VLOOKUP($C7661,Clients!$B:$F,L$6,0)</f>
        <v>Related Parties</v>
      </c>
      <c r="M7661" s="2" t="str">
        <f>VLOOKUP($C7661,Clients!$B:$F,M$6,0)</f>
        <v>AR</v>
      </c>
      <c r="N7661" s="2" t="str">
        <f>VLOOKUP($C7661,Clients!$B:$F,N$6,0)</f>
        <v>Argentina</v>
      </c>
    </row>
    <row r="7662" spans="2:14" x14ac:dyDescent="0.2">
      <c r="B7662" s="8">
        <v>327600</v>
      </c>
      <c r="C7662" s="2" t="s">
        <v>11604</v>
      </c>
      <c r="D7662" s="2" t="s">
        <v>51</v>
      </c>
      <c r="E7662" s="8">
        <v>0</v>
      </c>
      <c r="F7662" s="2" t="s">
        <v>11649</v>
      </c>
      <c r="G7662" s="2" t="s">
        <v>9246</v>
      </c>
      <c r="H7662" s="9">
        <v>42034</v>
      </c>
      <c r="I7662" s="2">
        <v>2015</v>
      </c>
      <c r="J7662" s="2">
        <v>1</v>
      </c>
      <c r="K7662" s="2" t="str">
        <f>VLOOKUP($C7662,Clients!$B:$F,K$6,0)</f>
        <v>Cummerata-Hoeger</v>
      </c>
      <c r="L7662" s="2" t="str">
        <f>VLOOKUP($C7662,Clients!$B:$F,L$6,0)</f>
        <v>Related Parties</v>
      </c>
      <c r="M7662" s="2" t="str">
        <f>VLOOKUP($C7662,Clients!$B:$F,M$6,0)</f>
        <v>AR</v>
      </c>
      <c r="N7662" s="2" t="str">
        <f>VLOOKUP($C7662,Clients!$B:$F,N$6,0)</f>
        <v>Argentina</v>
      </c>
    </row>
    <row r="7663" spans="2:14" x14ac:dyDescent="0.2">
      <c r="B7663" s="8">
        <v>680.4</v>
      </c>
      <c r="C7663" s="2" t="s">
        <v>11604</v>
      </c>
      <c r="D7663" s="2" t="s">
        <v>51</v>
      </c>
      <c r="E7663" s="8">
        <v>0</v>
      </c>
      <c r="F7663" s="2" t="s">
        <v>11650</v>
      </c>
      <c r="G7663" s="2" t="s">
        <v>9260</v>
      </c>
      <c r="H7663" s="9">
        <v>42040</v>
      </c>
      <c r="I7663" s="2">
        <v>2015</v>
      </c>
      <c r="J7663" s="2">
        <v>2</v>
      </c>
      <c r="K7663" s="2" t="str">
        <f>VLOOKUP($C7663,Clients!$B:$F,K$6,0)</f>
        <v>Cummerata-Hoeger</v>
      </c>
      <c r="L7663" s="2" t="str">
        <f>VLOOKUP($C7663,Clients!$B:$F,L$6,0)</f>
        <v>Related Parties</v>
      </c>
      <c r="M7663" s="2" t="str">
        <f>VLOOKUP($C7663,Clients!$B:$F,M$6,0)</f>
        <v>AR</v>
      </c>
      <c r="N7663" s="2" t="str">
        <f>VLOOKUP($C7663,Clients!$B:$F,N$6,0)</f>
        <v>Argentina</v>
      </c>
    </row>
    <row r="7664" spans="2:14" x14ac:dyDescent="0.2">
      <c r="B7664" s="8">
        <v>22691.886000000002</v>
      </c>
      <c r="C7664" s="2" t="s">
        <v>11604</v>
      </c>
      <c r="D7664" s="2" t="s">
        <v>51</v>
      </c>
      <c r="E7664" s="8">
        <v>0</v>
      </c>
      <c r="F7664" s="2" t="s">
        <v>11651</v>
      </c>
      <c r="G7664" s="2" t="s">
        <v>9301</v>
      </c>
      <c r="H7664" s="9">
        <v>42062</v>
      </c>
      <c r="I7664" s="2">
        <v>2015</v>
      </c>
      <c r="J7664" s="2">
        <v>2</v>
      </c>
      <c r="K7664" s="2" t="str">
        <f>VLOOKUP($C7664,Clients!$B:$F,K$6,0)</f>
        <v>Cummerata-Hoeger</v>
      </c>
      <c r="L7664" s="2" t="str">
        <f>VLOOKUP($C7664,Clients!$B:$F,L$6,0)</f>
        <v>Related Parties</v>
      </c>
      <c r="M7664" s="2" t="str">
        <f>VLOOKUP($C7664,Clients!$B:$F,M$6,0)</f>
        <v>AR</v>
      </c>
      <c r="N7664" s="2" t="str">
        <f>VLOOKUP($C7664,Clients!$B:$F,N$6,0)</f>
        <v>Argentina</v>
      </c>
    </row>
    <row r="7665" spans="2:14" x14ac:dyDescent="0.2">
      <c r="B7665" s="8">
        <v>2520</v>
      </c>
      <c r="C7665" s="2" t="s">
        <v>11604</v>
      </c>
      <c r="D7665" s="2" t="s">
        <v>51</v>
      </c>
      <c r="E7665" s="8">
        <v>0</v>
      </c>
      <c r="F7665" s="2" t="s">
        <v>11652</v>
      </c>
      <c r="G7665" s="2" t="s">
        <v>9307</v>
      </c>
      <c r="H7665" s="9">
        <v>42062</v>
      </c>
      <c r="I7665" s="2">
        <v>2015</v>
      </c>
      <c r="J7665" s="2">
        <v>2</v>
      </c>
      <c r="K7665" s="2" t="str">
        <f>VLOOKUP($C7665,Clients!$B:$F,K$6,0)</f>
        <v>Cummerata-Hoeger</v>
      </c>
      <c r="L7665" s="2" t="str">
        <f>VLOOKUP($C7665,Clients!$B:$F,L$6,0)</f>
        <v>Related Parties</v>
      </c>
      <c r="M7665" s="2" t="str">
        <f>VLOOKUP($C7665,Clients!$B:$F,M$6,0)</f>
        <v>AR</v>
      </c>
      <c r="N7665" s="2" t="str">
        <f>VLOOKUP($C7665,Clients!$B:$F,N$6,0)</f>
        <v>Argentina</v>
      </c>
    </row>
    <row r="7666" spans="2:14" x14ac:dyDescent="0.2">
      <c r="B7666" s="8">
        <v>327600</v>
      </c>
      <c r="C7666" s="2" t="s">
        <v>11604</v>
      </c>
      <c r="D7666" s="2" t="s">
        <v>51</v>
      </c>
      <c r="E7666" s="8">
        <v>0</v>
      </c>
      <c r="F7666" s="2" t="s">
        <v>11653</v>
      </c>
      <c r="G7666" s="2" t="s">
        <v>9309</v>
      </c>
      <c r="H7666" s="9">
        <v>42062</v>
      </c>
      <c r="I7666" s="2">
        <v>2015</v>
      </c>
      <c r="J7666" s="2">
        <v>2</v>
      </c>
      <c r="K7666" s="2" t="str">
        <f>VLOOKUP($C7666,Clients!$B:$F,K$6,0)</f>
        <v>Cummerata-Hoeger</v>
      </c>
      <c r="L7666" s="2" t="str">
        <f>VLOOKUP($C7666,Clients!$B:$F,L$6,0)</f>
        <v>Related Parties</v>
      </c>
      <c r="M7666" s="2" t="str">
        <f>VLOOKUP($C7666,Clients!$B:$F,M$6,0)</f>
        <v>AR</v>
      </c>
      <c r="N7666" s="2" t="str">
        <f>VLOOKUP($C7666,Clients!$B:$F,N$6,0)</f>
        <v>Argentina</v>
      </c>
    </row>
    <row r="7667" spans="2:14" x14ac:dyDescent="0.2">
      <c r="B7667" s="8">
        <v>1015.77</v>
      </c>
      <c r="C7667" s="2" t="s">
        <v>11604</v>
      </c>
      <c r="D7667" s="2" t="s">
        <v>51</v>
      </c>
      <c r="E7667" s="8">
        <v>0</v>
      </c>
      <c r="F7667" s="2" t="s">
        <v>11654</v>
      </c>
      <c r="G7667" s="2" t="s">
        <v>9355</v>
      </c>
      <c r="H7667" s="9">
        <v>42067</v>
      </c>
      <c r="I7667" s="2">
        <v>2015</v>
      </c>
      <c r="J7667" s="2">
        <v>3</v>
      </c>
      <c r="K7667" s="2" t="str">
        <f>VLOOKUP($C7667,Clients!$B:$F,K$6,0)</f>
        <v>Cummerata-Hoeger</v>
      </c>
      <c r="L7667" s="2" t="str">
        <f>VLOOKUP($C7667,Clients!$B:$F,L$6,0)</f>
        <v>Related Parties</v>
      </c>
      <c r="M7667" s="2" t="str">
        <f>VLOOKUP($C7667,Clients!$B:$F,M$6,0)</f>
        <v>AR</v>
      </c>
      <c r="N7667" s="2" t="str">
        <f>VLOOKUP($C7667,Clients!$B:$F,N$6,0)</f>
        <v>Argentina</v>
      </c>
    </row>
    <row r="7668" spans="2:14" x14ac:dyDescent="0.2">
      <c r="B7668" s="8">
        <v>11636.057999999999</v>
      </c>
      <c r="C7668" s="2" t="s">
        <v>11604</v>
      </c>
      <c r="D7668" s="2" t="s">
        <v>51</v>
      </c>
      <c r="E7668" s="8">
        <v>0</v>
      </c>
      <c r="F7668" s="2" t="s">
        <v>11655</v>
      </c>
      <c r="G7668" s="2" t="s">
        <v>9401</v>
      </c>
      <c r="H7668" s="9">
        <v>42094</v>
      </c>
      <c r="I7668" s="2">
        <v>2015</v>
      </c>
      <c r="J7668" s="2">
        <v>3</v>
      </c>
      <c r="K7668" s="2" t="str">
        <f>VLOOKUP($C7668,Clients!$B:$F,K$6,0)</f>
        <v>Cummerata-Hoeger</v>
      </c>
      <c r="L7668" s="2" t="str">
        <f>VLOOKUP($C7668,Clients!$B:$F,L$6,0)</f>
        <v>Related Parties</v>
      </c>
      <c r="M7668" s="2" t="str">
        <f>VLOOKUP($C7668,Clients!$B:$F,M$6,0)</f>
        <v>AR</v>
      </c>
      <c r="N7668" s="2" t="str">
        <f>VLOOKUP($C7668,Clients!$B:$F,N$6,0)</f>
        <v>Argentina</v>
      </c>
    </row>
    <row r="7669" spans="2:14" x14ac:dyDescent="0.2">
      <c r="B7669" s="8">
        <v>2520</v>
      </c>
      <c r="C7669" s="2" t="s">
        <v>11604</v>
      </c>
      <c r="D7669" s="2" t="s">
        <v>51</v>
      </c>
      <c r="E7669" s="8">
        <v>0</v>
      </c>
      <c r="F7669" s="2" t="s">
        <v>11656</v>
      </c>
      <c r="G7669" s="2" t="s">
        <v>9403</v>
      </c>
      <c r="H7669" s="9">
        <v>42094</v>
      </c>
      <c r="I7669" s="2">
        <v>2015</v>
      </c>
      <c r="J7669" s="2">
        <v>3</v>
      </c>
      <c r="K7669" s="2" t="str">
        <f>VLOOKUP($C7669,Clients!$B:$F,K$6,0)</f>
        <v>Cummerata-Hoeger</v>
      </c>
      <c r="L7669" s="2" t="str">
        <f>VLOOKUP($C7669,Clients!$B:$F,L$6,0)</f>
        <v>Related Parties</v>
      </c>
      <c r="M7669" s="2" t="str">
        <f>VLOOKUP($C7669,Clients!$B:$F,M$6,0)</f>
        <v>AR</v>
      </c>
      <c r="N7669" s="2" t="str">
        <f>VLOOKUP($C7669,Clients!$B:$F,N$6,0)</f>
        <v>Argentina</v>
      </c>
    </row>
    <row r="7670" spans="2:14" x14ac:dyDescent="0.2">
      <c r="B7670" s="8">
        <v>403200</v>
      </c>
      <c r="C7670" s="2" t="s">
        <v>11604</v>
      </c>
      <c r="D7670" s="2" t="s">
        <v>51</v>
      </c>
      <c r="E7670" s="8">
        <v>0</v>
      </c>
      <c r="F7670" s="2" t="s">
        <v>11657</v>
      </c>
      <c r="G7670" s="2" t="s">
        <v>9405</v>
      </c>
      <c r="H7670" s="9">
        <v>42094</v>
      </c>
      <c r="I7670" s="2">
        <v>2015</v>
      </c>
      <c r="J7670" s="2">
        <v>3</v>
      </c>
      <c r="K7670" s="2" t="str">
        <f>VLOOKUP($C7670,Clients!$B:$F,K$6,0)</f>
        <v>Cummerata-Hoeger</v>
      </c>
      <c r="L7670" s="2" t="str">
        <f>VLOOKUP($C7670,Clients!$B:$F,L$6,0)</f>
        <v>Related Parties</v>
      </c>
      <c r="M7670" s="2" t="str">
        <f>VLOOKUP($C7670,Clients!$B:$F,M$6,0)</f>
        <v>AR</v>
      </c>
      <c r="N7670" s="2" t="str">
        <f>VLOOKUP($C7670,Clients!$B:$F,N$6,0)</f>
        <v>Argentina</v>
      </c>
    </row>
    <row r="7671" spans="2:14" x14ac:dyDescent="0.2">
      <c r="B7671" s="8">
        <v>27814.374000000003</v>
      </c>
      <c r="C7671" s="2" t="s">
        <v>11604</v>
      </c>
      <c r="D7671" s="2" t="s">
        <v>51</v>
      </c>
      <c r="E7671" s="8">
        <v>0</v>
      </c>
      <c r="F7671" s="2" t="s">
        <v>11658</v>
      </c>
      <c r="G7671" s="2" t="s">
        <v>9410</v>
      </c>
      <c r="H7671" s="9">
        <v>42094</v>
      </c>
      <c r="I7671" s="2">
        <v>2015</v>
      </c>
      <c r="J7671" s="2">
        <v>3</v>
      </c>
      <c r="K7671" s="2" t="str">
        <f>VLOOKUP($C7671,Clients!$B:$F,K$6,0)</f>
        <v>Cummerata-Hoeger</v>
      </c>
      <c r="L7671" s="2" t="str">
        <f>VLOOKUP($C7671,Clients!$B:$F,L$6,0)</f>
        <v>Related Parties</v>
      </c>
      <c r="M7671" s="2" t="str">
        <f>VLOOKUP($C7671,Clients!$B:$F,M$6,0)</f>
        <v>AR</v>
      </c>
      <c r="N7671" s="2" t="str">
        <f>VLOOKUP($C7671,Clients!$B:$F,N$6,0)</f>
        <v>Argentina</v>
      </c>
    </row>
    <row r="7672" spans="2:14" x14ac:dyDescent="0.2">
      <c r="B7672" s="8">
        <v>-27814.374000000003</v>
      </c>
      <c r="C7672" s="2" t="s">
        <v>11604</v>
      </c>
      <c r="D7672" s="2" t="s">
        <v>51</v>
      </c>
      <c r="E7672" s="8">
        <v>0</v>
      </c>
      <c r="F7672" s="2" t="s">
        <v>11659</v>
      </c>
      <c r="G7672" s="2" t="s">
        <v>9410</v>
      </c>
      <c r="H7672" s="9">
        <v>42094</v>
      </c>
      <c r="I7672" s="2">
        <v>2015</v>
      </c>
      <c r="J7672" s="2">
        <v>3</v>
      </c>
      <c r="K7672" s="2" t="str">
        <f>VLOOKUP($C7672,Clients!$B:$F,K$6,0)</f>
        <v>Cummerata-Hoeger</v>
      </c>
      <c r="L7672" s="2" t="str">
        <f>VLOOKUP($C7672,Clients!$B:$F,L$6,0)</f>
        <v>Related Parties</v>
      </c>
      <c r="M7672" s="2" t="str">
        <f>VLOOKUP($C7672,Clients!$B:$F,M$6,0)</f>
        <v>AR</v>
      </c>
      <c r="N7672" s="2" t="str">
        <f>VLOOKUP($C7672,Clients!$B:$F,N$6,0)</f>
        <v>Argentina</v>
      </c>
    </row>
    <row r="7673" spans="2:14" x14ac:dyDescent="0.2">
      <c r="B7673" s="8">
        <v>27814.374000000003</v>
      </c>
      <c r="C7673" s="2" t="s">
        <v>11604</v>
      </c>
      <c r="D7673" s="2" t="s">
        <v>51</v>
      </c>
      <c r="E7673" s="8">
        <v>0</v>
      </c>
      <c r="F7673" s="2" t="s">
        <v>11660</v>
      </c>
      <c r="G7673" s="2" t="s">
        <v>9410</v>
      </c>
      <c r="H7673" s="9">
        <v>42094</v>
      </c>
      <c r="I7673" s="2">
        <v>2015</v>
      </c>
      <c r="J7673" s="2">
        <v>3</v>
      </c>
      <c r="K7673" s="2" t="str">
        <f>VLOOKUP($C7673,Clients!$B:$F,K$6,0)</f>
        <v>Cummerata-Hoeger</v>
      </c>
      <c r="L7673" s="2" t="str">
        <f>VLOOKUP($C7673,Clients!$B:$F,L$6,0)</f>
        <v>Related Parties</v>
      </c>
      <c r="M7673" s="2" t="str">
        <f>VLOOKUP($C7673,Clients!$B:$F,M$6,0)</f>
        <v>AR</v>
      </c>
      <c r="N7673" s="2" t="str">
        <f>VLOOKUP($C7673,Clients!$B:$F,N$6,0)</f>
        <v>Argentina</v>
      </c>
    </row>
    <row r="7674" spans="2:14" x14ac:dyDescent="0.2">
      <c r="B7674" s="8">
        <v>2602.3620000000001</v>
      </c>
      <c r="C7674" s="2" t="s">
        <v>11604</v>
      </c>
      <c r="D7674" s="2" t="s">
        <v>51</v>
      </c>
      <c r="E7674" s="8">
        <v>0</v>
      </c>
      <c r="F7674" s="2" t="s">
        <v>11661</v>
      </c>
      <c r="G7674" s="2" t="s">
        <v>9414</v>
      </c>
      <c r="H7674" s="9">
        <v>42094</v>
      </c>
      <c r="I7674" s="2">
        <v>2015</v>
      </c>
      <c r="J7674" s="2">
        <v>3</v>
      </c>
      <c r="K7674" s="2" t="str">
        <f>VLOOKUP($C7674,Clients!$B:$F,K$6,0)</f>
        <v>Cummerata-Hoeger</v>
      </c>
      <c r="L7674" s="2" t="str">
        <f>VLOOKUP($C7674,Clients!$B:$F,L$6,0)</f>
        <v>Related Parties</v>
      </c>
      <c r="M7674" s="2" t="str">
        <f>VLOOKUP($C7674,Clients!$B:$F,M$6,0)</f>
        <v>AR</v>
      </c>
      <c r="N7674" s="2" t="str">
        <f>VLOOKUP($C7674,Clients!$B:$F,N$6,0)</f>
        <v>Argentina</v>
      </c>
    </row>
    <row r="7675" spans="2:14" x14ac:dyDescent="0.2">
      <c r="B7675" s="8">
        <v>216.84600000000003</v>
      </c>
      <c r="C7675" s="2" t="s">
        <v>11604</v>
      </c>
      <c r="D7675" s="2" t="s">
        <v>51</v>
      </c>
      <c r="E7675" s="8">
        <v>0</v>
      </c>
      <c r="F7675" s="2" t="s">
        <v>11662</v>
      </c>
      <c r="G7675" s="2" t="s">
        <v>9517</v>
      </c>
      <c r="H7675" s="9">
        <v>42124</v>
      </c>
      <c r="I7675" s="2">
        <v>2015</v>
      </c>
      <c r="J7675" s="2">
        <v>4</v>
      </c>
      <c r="K7675" s="2" t="str">
        <f>VLOOKUP($C7675,Clients!$B:$F,K$6,0)</f>
        <v>Cummerata-Hoeger</v>
      </c>
      <c r="L7675" s="2" t="str">
        <f>VLOOKUP($C7675,Clients!$B:$F,L$6,0)</f>
        <v>Related Parties</v>
      </c>
      <c r="M7675" s="2" t="str">
        <f>VLOOKUP($C7675,Clients!$B:$F,M$6,0)</f>
        <v>AR</v>
      </c>
      <c r="N7675" s="2" t="str">
        <f>VLOOKUP($C7675,Clients!$B:$F,N$6,0)</f>
        <v>Argentina</v>
      </c>
    </row>
    <row r="7676" spans="2:14" x14ac:dyDescent="0.2">
      <c r="B7676" s="8">
        <v>759.024</v>
      </c>
      <c r="C7676" s="2" t="s">
        <v>11604</v>
      </c>
      <c r="D7676" s="2" t="s">
        <v>51</v>
      </c>
      <c r="E7676" s="8">
        <v>0</v>
      </c>
      <c r="F7676" s="2" t="s">
        <v>11663</v>
      </c>
      <c r="G7676" s="2" t="s">
        <v>9519</v>
      </c>
      <c r="H7676" s="9">
        <v>42124</v>
      </c>
      <c r="I7676" s="2">
        <v>2015</v>
      </c>
      <c r="J7676" s="2">
        <v>4</v>
      </c>
      <c r="K7676" s="2" t="str">
        <f>VLOOKUP($C7676,Clients!$B:$F,K$6,0)</f>
        <v>Cummerata-Hoeger</v>
      </c>
      <c r="L7676" s="2" t="str">
        <f>VLOOKUP($C7676,Clients!$B:$F,L$6,0)</f>
        <v>Related Parties</v>
      </c>
      <c r="M7676" s="2" t="str">
        <f>VLOOKUP($C7676,Clients!$B:$F,M$6,0)</f>
        <v>AR</v>
      </c>
      <c r="N7676" s="2" t="str">
        <f>VLOOKUP($C7676,Clients!$B:$F,N$6,0)</f>
        <v>Argentina</v>
      </c>
    </row>
    <row r="7677" spans="2:14" x14ac:dyDescent="0.2">
      <c r="B7677" s="8">
        <v>1088.6400000000001</v>
      </c>
      <c r="C7677" s="2" t="s">
        <v>11604</v>
      </c>
      <c r="D7677" s="2" t="s">
        <v>51</v>
      </c>
      <c r="E7677" s="8">
        <v>0</v>
      </c>
      <c r="F7677" s="2" t="s">
        <v>11664</v>
      </c>
      <c r="G7677" s="2" t="s">
        <v>9523</v>
      </c>
      <c r="H7677" s="9">
        <v>42124</v>
      </c>
      <c r="I7677" s="2">
        <v>2015</v>
      </c>
      <c r="J7677" s="2">
        <v>4</v>
      </c>
      <c r="K7677" s="2" t="str">
        <f>VLOOKUP($C7677,Clients!$B:$F,K$6,0)</f>
        <v>Cummerata-Hoeger</v>
      </c>
      <c r="L7677" s="2" t="str">
        <f>VLOOKUP($C7677,Clients!$B:$F,L$6,0)</f>
        <v>Related Parties</v>
      </c>
      <c r="M7677" s="2" t="str">
        <f>VLOOKUP($C7677,Clients!$B:$F,M$6,0)</f>
        <v>AR</v>
      </c>
      <c r="N7677" s="2" t="str">
        <f>VLOOKUP($C7677,Clients!$B:$F,N$6,0)</f>
        <v>Argentina</v>
      </c>
    </row>
    <row r="7678" spans="2:14" x14ac:dyDescent="0.2">
      <c r="B7678" s="8">
        <v>2520</v>
      </c>
      <c r="C7678" s="2" t="s">
        <v>11604</v>
      </c>
      <c r="D7678" s="2" t="s">
        <v>51</v>
      </c>
      <c r="E7678" s="8">
        <v>0</v>
      </c>
      <c r="F7678" s="2" t="s">
        <v>11665</v>
      </c>
      <c r="G7678" s="2" t="s">
        <v>9537</v>
      </c>
      <c r="H7678" s="9">
        <v>42124</v>
      </c>
      <c r="I7678" s="2">
        <v>2015</v>
      </c>
      <c r="J7678" s="2">
        <v>4</v>
      </c>
      <c r="K7678" s="2" t="str">
        <f>VLOOKUP($C7678,Clients!$B:$F,K$6,0)</f>
        <v>Cummerata-Hoeger</v>
      </c>
      <c r="L7678" s="2" t="str">
        <f>VLOOKUP($C7678,Clients!$B:$F,L$6,0)</f>
        <v>Related Parties</v>
      </c>
      <c r="M7678" s="2" t="str">
        <f>VLOOKUP($C7678,Clients!$B:$F,M$6,0)</f>
        <v>AR</v>
      </c>
      <c r="N7678" s="2" t="str">
        <f>VLOOKUP($C7678,Clients!$B:$F,N$6,0)</f>
        <v>Argentina</v>
      </c>
    </row>
    <row r="7679" spans="2:14" x14ac:dyDescent="0.2">
      <c r="B7679" s="8">
        <v>4956.2520000000004</v>
      </c>
      <c r="C7679" s="2" t="s">
        <v>11604</v>
      </c>
      <c r="D7679" s="2" t="s">
        <v>51</v>
      </c>
      <c r="E7679" s="8">
        <v>0</v>
      </c>
      <c r="F7679" s="2" t="s">
        <v>11666</v>
      </c>
      <c r="G7679" s="2" t="s">
        <v>9539</v>
      </c>
      <c r="H7679" s="9">
        <v>42124</v>
      </c>
      <c r="I7679" s="2">
        <v>2015</v>
      </c>
      <c r="J7679" s="2">
        <v>4</v>
      </c>
      <c r="K7679" s="2" t="str">
        <f>VLOOKUP($C7679,Clients!$B:$F,K$6,0)</f>
        <v>Cummerata-Hoeger</v>
      </c>
      <c r="L7679" s="2" t="str">
        <f>VLOOKUP($C7679,Clients!$B:$F,L$6,0)</f>
        <v>Related Parties</v>
      </c>
      <c r="M7679" s="2" t="str">
        <f>VLOOKUP($C7679,Clients!$B:$F,M$6,0)</f>
        <v>AR</v>
      </c>
      <c r="N7679" s="2" t="str">
        <f>VLOOKUP($C7679,Clients!$B:$F,N$6,0)</f>
        <v>Argentina</v>
      </c>
    </row>
    <row r="7680" spans="2:14" x14ac:dyDescent="0.2">
      <c r="B7680" s="8">
        <v>604800</v>
      </c>
      <c r="C7680" s="2" t="s">
        <v>11604</v>
      </c>
      <c r="D7680" s="2" t="s">
        <v>51</v>
      </c>
      <c r="E7680" s="8">
        <v>0</v>
      </c>
      <c r="F7680" s="2" t="s">
        <v>11667</v>
      </c>
      <c r="G7680" s="2" t="s">
        <v>9541</v>
      </c>
      <c r="H7680" s="9">
        <v>42124</v>
      </c>
      <c r="I7680" s="2">
        <v>2015</v>
      </c>
      <c r="J7680" s="2">
        <v>4</v>
      </c>
      <c r="K7680" s="2" t="str">
        <f>VLOOKUP($C7680,Clients!$B:$F,K$6,0)</f>
        <v>Cummerata-Hoeger</v>
      </c>
      <c r="L7680" s="2" t="str">
        <f>VLOOKUP($C7680,Clients!$B:$F,L$6,0)</f>
        <v>Related Parties</v>
      </c>
      <c r="M7680" s="2" t="str">
        <f>VLOOKUP($C7680,Clients!$B:$F,M$6,0)</f>
        <v>AR</v>
      </c>
      <c r="N7680" s="2" t="str">
        <f>VLOOKUP($C7680,Clients!$B:$F,N$6,0)</f>
        <v>Argentina</v>
      </c>
    </row>
    <row r="7681" spans="2:14" x14ac:dyDescent="0.2">
      <c r="B7681" s="8">
        <v>216.84600000000003</v>
      </c>
      <c r="C7681" s="2" t="s">
        <v>11604</v>
      </c>
      <c r="D7681" s="2" t="s">
        <v>51</v>
      </c>
      <c r="E7681" s="8">
        <v>0</v>
      </c>
      <c r="F7681" s="2" t="s">
        <v>11668</v>
      </c>
      <c r="G7681" s="2" t="s">
        <v>9551</v>
      </c>
      <c r="H7681" s="9">
        <v>42124</v>
      </c>
      <c r="I7681" s="2">
        <v>2015</v>
      </c>
      <c r="J7681" s="2">
        <v>4</v>
      </c>
      <c r="K7681" s="2" t="str">
        <f>VLOOKUP($C7681,Clients!$B:$F,K$6,0)</f>
        <v>Cummerata-Hoeger</v>
      </c>
      <c r="L7681" s="2" t="str">
        <f>VLOOKUP($C7681,Clients!$B:$F,L$6,0)</f>
        <v>Related Parties</v>
      </c>
      <c r="M7681" s="2" t="str">
        <f>VLOOKUP($C7681,Clients!$B:$F,M$6,0)</f>
        <v>AR</v>
      </c>
      <c r="N7681" s="2" t="str">
        <f>VLOOKUP($C7681,Clients!$B:$F,N$6,0)</f>
        <v>Argentina</v>
      </c>
    </row>
    <row r="7682" spans="2:14" x14ac:dyDescent="0.2">
      <c r="B7682" s="8">
        <v>5040</v>
      </c>
      <c r="C7682" s="2" t="s">
        <v>11604</v>
      </c>
      <c r="D7682" s="2" t="s">
        <v>51</v>
      </c>
      <c r="E7682" s="8">
        <v>0</v>
      </c>
      <c r="F7682" s="2" t="s">
        <v>11669</v>
      </c>
      <c r="G7682" s="2" t="s">
        <v>9553</v>
      </c>
      <c r="H7682" s="9">
        <v>42124</v>
      </c>
      <c r="I7682" s="2">
        <v>2015</v>
      </c>
      <c r="J7682" s="2">
        <v>4</v>
      </c>
      <c r="K7682" s="2" t="str">
        <f>VLOOKUP($C7682,Clients!$B:$F,K$6,0)</f>
        <v>Cummerata-Hoeger</v>
      </c>
      <c r="L7682" s="2" t="str">
        <f>VLOOKUP($C7682,Clients!$B:$F,L$6,0)</f>
        <v>Related Parties</v>
      </c>
      <c r="M7682" s="2" t="str">
        <f>VLOOKUP($C7682,Clients!$B:$F,M$6,0)</f>
        <v>AR</v>
      </c>
      <c r="N7682" s="2" t="str">
        <f>VLOOKUP($C7682,Clients!$B:$F,N$6,0)</f>
        <v>Argentina</v>
      </c>
    </row>
    <row r="7683" spans="2:14" x14ac:dyDescent="0.2">
      <c r="B7683" s="8">
        <v>1088.6400000000001</v>
      </c>
      <c r="C7683" s="2" t="s">
        <v>11604</v>
      </c>
      <c r="D7683" s="2" t="s">
        <v>51</v>
      </c>
      <c r="E7683" s="8">
        <v>0</v>
      </c>
      <c r="F7683" s="2" t="s">
        <v>11670</v>
      </c>
      <c r="G7683" s="2" t="s">
        <v>9573</v>
      </c>
      <c r="H7683" s="9">
        <v>42128</v>
      </c>
      <c r="I7683" s="2">
        <v>2015</v>
      </c>
      <c r="J7683" s="2">
        <v>5</v>
      </c>
      <c r="K7683" s="2" t="str">
        <f>VLOOKUP($C7683,Clients!$B:$F,K$6,0)</f>
        <v>Cummerata-Hoeger</v>
      </c>
      <c r="L7683" s="2" t="str">
        <f>VLOOKUP($C7683,Clients!$B:$F,L$6,0)</f>
        <v>Related Parties</v>
      </c>
      <c r="M7683" s="2" t="str">
        <f>VLOOKUP($C7683,Clients!$B:$F,M$6,0)</f>
        <v>AR</v>
      </c>
      <c r="N7683" s="2" t="str">
        <f>VLOOKUP($C7683,Clients!$B:$F,N$6,0)</f>
        <v>Argentina</v>
      </c>
    </row>
    <row r="7684" spans="2:14" x14ac:dyDescent="0.2">
      <c r="B7684" s="8">
        <v>151.20000000000002</v>
      </c>
      <c r="C7684" s="2" t="s">
        <v>11604</v>
      </c>
      <c r="D7684" s="2" t="s">
        <v>51</v>
      </c>
      <c r="E7684" s="8">
        <v>0</v>
      </c>
      <c r="F7684" s="2" t="s">
        <v>11671</v>
      </c>
      <c r="G7684" s="2" t="s">
        <v>9583</v>
      </c>
      <c r="H7684" s="9">
        <v>42135</v>
      </c>
      <c r="I7684" s="2">
        <v>2015</v>
      </c>
      <c r="J7684" s="2">
        <v>5</v>
      </c>
      <c r="K7684" s="2" t="str">
        <f>VLOOKUP($C7684,Clients!$B:$F,K$6,0)</f>
        <v>Cummerata-Hoeger</v>
      </c>
      <c r="L7684" s="2" t="str">
        <f>VLOOKUP($C7684,Clients!$B:$F,L$6,0)</f>
        <v>Related Parties</v>
      </c>
      <c r="M7684" s="2" t="str">
        <f>VLOOKUP($C7684,Clients!$B:$F,M$6,0)</f>
        <v>AR</v>
      </c>
      <c r="N7684" s="2" t="str">
        <f>VLOOKUP($C7684,Clients!$B:$F,N$6,0)</f>
        <v>Argentina</v>
      </c>
    </row>
    <row r="7685" spans="2:14" x14ac:dyDescent="0.2">
      <c r="B7685" s="8">
        <v>17662.008000000002</v>
      </c>
      <c r="C7685" s="2" t="s">
        <v>11604</v>
      </c>
      <c r="D7685" s="2" t="s">
        <v>51</v>
      </c>
      <c r="E7685" s="8">
        <v>0</v>
      </c>
      <c r="F7685" s="2" t="s">
        <v>11672</v>
      </c>
      <c r="G7685" s="2" t="s">
        <v>11673</v>
      </c>
      <c r="H7685" s="9">
        <v>42153</v>
      </c>
      <c r="I7685" s="2">
        <v>2015</v>
      </c>
      <c r="J7685" s="2">
        <v>5</v>
      </c>
      <c r="K7685" s="2" t="str">
        <f>VLOOKUP($C7685,Clients!$B:$F,K$6,0)</f>
        <v>Cummerata-Hoeger</v>
      </c>
      <c r="L7685" s="2" t="str">
        <f>VLOOKUP($C7685,Clients!$B:$F,L$6,0)</f>
        <v>Related Parties</v>
      </c>
      <c r="M7685" s="2" t="str">
        <f>VLOOKUP($C7685,Clients!$B:$F,M$6,0)</f>
        <v>AR</v>
      </c>
      <c r="N7685" s="2" t="str">
        <f>VLOOKUP($C7685,Clients!$B:$F,N$6,0)</f>
        <v>Argentina</v>
      </c>
    </row>
    <row r="7686" spans="2:14" x14ac:dyDescent="0.2">
      <c r="B7686" s="8">
        <v>433.73399999999998</v>
      </c>
      <c r="C7686" s="2" t="s">
        <v>11604</v>
      </c>
      <c r="D7686" s="2" t="s">
        <v>51</v>
      </c>
      <c r="E7686" s="8">
        <v>0</v>
      </c>
      <c r="F7686" s="2" t="s">
        <v>11674</v>
      </c>
      <c r="G7686" s="2" t="s">
        <v>11675</v>
      </c>
      <c r="H7686" s="9">
        <v>42153</v>
      </c>
      <c r="I7686" s="2">
        <v>2015</v>
      </c>
      <c r="J7686" s="2">
        <v>5</v>
      </c>
      <c r="K7686" s="2" t="str">
        <f>VLOOKUP($C7686,Clients!$B:$F,K$6,0)</f>
        <v>Cummerata-Hoeger</v>
      </c>
      <c r="L7686" s="2" t="str">
        <f>VLOOKUP($C7686,Clients!$B:$F,L$6,0)</f>
        <v>Related Parties</v>
      </c>
      <c r="M7686" s="2" t="str">
        <f>VLOOKUP($C7686,Clients!$B:$F,M$6,0)</f>
        <v>AR</v>
      </c>
      <c r="N7686" s="2" t="str">
        <f>VLOOKUP($C7686,Clients!$B:$F,N$6,0)</f>
        <v>Argentina</v>
      </c>
    </row>
    <row r="7687" spans="2:14" x14ac:dyDescent="0.2">
      <c r="B7687" s="8">
        <v>705600</v>
      </c>
      <c r="C7687" s="2" t="s">
        <v>11604</v>
      </c>
      <c r="D7687" s="2" t="s">
        <v>51</v>
      </c>
      <c r="E7687" s="8">
        <v>0</v>
      </c>
      <c r="F7687" s="2" t="s">
        <v>11676</v>
      </c>
      <c r="G7687" s="2" t="s">
        <v>11677</v>
      </c>
      <c r="H7687" s="9">
        <v>42153</v>
      </c>
      <c r="I7687" s="2">
        <v>2015</v>
      </c>
      <c r="J7687" s="2">
        <v>5</v>
      </c>
      <c r="K7687" s="2" t="str">
        <f>VLOOKUP($C7687,Clients!$B:$F,K$6,0)</f>
        <v>Cummerata-Hoeger</v>
      </c>
      <c r="L7687" s="2" t="str">
        <f>VLOOKUP($C7687,Clients!$B:$F,L$6,0)</f>
        <v>Related Parties</v>
      </c>
      <c r="M7687" s="2" t="str">
        <f>VLOOKUP($C7687,Clients!$B:$F,M$6,0)</f>
        <v>AR</v>
      </c>
      <c r="N7687" s="2" t="str">
        <f>VLOOKUP($C7687,Clients!$B:$F,N$6,0)</f>
        <v>Argentina</v>
      </c>
    </row>
    <row r="7688" spans="2:14" x14ac:dyDescent="0.2">
      <c r="B7688" s="8">
        <v>27814.374000000003</v>
      </c>
      <c r="C7688" s="2" t="s">
        <v>11604</v>
      </c>
      <c r="D7688" s="2" t="s">
        <v>51</v>
      </c>
      <c r="E7688" s="8">
        <v>0</v>
      </c>
      <c r="F7688" s="2" t="s">
        <v>11678</v>
      </c>
      <c r="G7688" s="2" t="s">
        <v>9410</v>
      </c>
      <c r="H7688" s="9">
        <v>42155</v>
      </c>
      <c r="I7688" s="2">
        <v>2015</v>
      </c>
      <c r="J7688" s="2">
        <v>5</v>
      </c>
      <c r="K7688" s="2" t="str">
        <f>VLOOKUP($C7688,Clients!$B:$F,K$6,0)</f>
        <v>Cummerata-Hoeger</v>
      </c>
      <c r="L7688" s="2" t="str">
        <f>VLOOKUP($C7688,Clients!$B:$F,L$6,0)</f>
        <v>Related Parties</v>
      </c>
      <c r="M7688" s="2" t="str">
        <f>VLOOKUP($C7688,Clients!$B:$F,M$6,0)</f>
        <v>AR</v>
      </c>
      <c r="N7688" s="2" t="str">
        <f>VLOOKUP($C7688,Clients!$B:$F,N$6,0)</f>
        <v>Argentina</v>
      </c>
    </row>
    <row r="7689" spans="2:14" x14ac:dyDescent="0.2">
      <c r="B7689" s="8">
        <v>-27814.374000000003</v>
      </c>
      <c r="C7689" s="2" t="s">
        <v>11604</v>
      </c>
      <c r="D7689" s="2" t="s">
        <v>51</v>
      </c>
      <c r="E7689" s="8">
        <v>0</v>
      </c>
      <c r="F7689" s="2" t="s">
        <v>11679</v>
      </c>
      <c r="G7689" s="2" t="s">
        <v>9410</v>
      </c>
      <c r="H7689" s="9">
        <v>42155</v>
      </c>
      <c r="I7689" s="2">
        <v>2015</v>
      </c>
      <c r="J7689" s="2">
        <v>5</v>
      </c>
      <c r="K7689" s="2" t="str">
        <f>VLOOKUP($C7689,Clients!$B:$F,K$6,0)</f>
        <v>Cummerata-Hoeger</v>
      </c>
      <c r="L7689" s="2" t="str">
        <f>VLOOKUP($C7689,Clients!$B:$F,L$6,0)</f>
        <v>Related Parties</v>
      </c>
      <c r="M7689" s="2" t="str">
        <f>VLOOKUP($C7689,Clients!$B:$F,M$6,0)</f>
        <v>AR</v>
      </c>
      <c r="N7689" s="2" t="str">
        <f>VLOOKUP($C7689,Clients!$B:$F,N$6,0)</f>
        <v>Argentina</v>
      </c>
    </row>
    <row r="7690" spans="2:14" x14ac:dyDescent="0.2">
      <c r="B7690" s="8">
        <v>1088.6400000000001</v>
      </c>
      <c r="C7690" s="2" t="s">
        <v>11604</v>
      </c>
      <c r="D7690" s="2" t="s">
        <v>51</v>
      </c>
      <c r="E7690" s="8">
        <v>0</v>
      </c>
      <c r="F7690" s="2" t="s">
        <v>11680</v>
      </c>
      <c r="G7690" s="2" t="s">
        <v>11681</v>
      </c>
      <c r="H7690" s="9">
        <v>42158</v>
      </c>
      <c r="I7690" s="2">
        <v>2015</v>
      </c>
      <c r="J7690" s="2">
        <v>6</v>
      </c>
      <c r="K7690" s="2" t="str">
        <f>VLOOKUP($C7690,Clients!$B:$F,K$6,0)</f>
        <v>Cummerata-Hoeger</v>
      </c>
      <c r="L7690" s="2" t="str">
        <f>VLOOKUP($C7690,Clients!$B:$F,L$6,0)</f>
        <v>Related Parties</v>
      </c>
      <c r="M7690" s="2" t="str">
        <f>VLOOKUP($C7690,Clients!$B:$F,M$6,0)</f>
        <v>AR</v>
      </c>
      <c r="N7690" s="2" t="str">
        <f>VLOOKUP($C7690,Clients!$B:$F,N$6,0)</f>
        <v>Argentina</v>
      </c>
    </row>
    <row r="7691" spans="2:14" x14ac:dyDescent="0.2">
      <c r="B7691" s="8">
        <v>9867.8160000000007</v>
      </c>
      <c r="C7691" s="2" t="s">
        <v>11604</v>
      </c>
      <c r="D7691" s="2" t="s">
        <v>51</v>
      </c>
      <c r="E7691" s="8">
        <v>0</v>
      </c>
      <c r="F7691" s="2" t="s">
        <v>11682</v>
      </c>
      <c r="G7691" s="2" t="s">
        <v>11683</v>
      </c>
      <c r="H7691" s="9">
        <v>42179</v>
      </c>
      <c r="I7691" s="2">
        <v>2015</v>
      </c>
      <c r="J7691" s="2">
        <v>6</v>
      </c>
      <c r="K7691" s="2" t="str">
        <f>VLOOKUP($C7691,Clients!$B:$F,K$6,0)</f>
        <v>Cummerata-Hoeger</v>
      </c>
      <c r="L7691" s="2" t="str">
        <f>VLOOKUP($C7691,Clients!$B:$F,L$6,0)</f>
        <v>Related Parties</v>
      </c>
      <c r="M7691" s="2" t="str">
        <f>VLOOKUP($C7691,Clients!$B:$F,M$6,0)</f>
        <v>AR</v>
      </c>
      <c r="N7691" s="2" t="str">
        <f>VLOOKUP($C7691,Clients!$B:$F,N$6,0)</f>
        <v>Argentina</v>
      </c>
    </row>
    <row r="7692" spans="2:14" x14ac:dyDescent="0.2">
      <c r="B7692" s="8">
        <v>4292.5259999999998</v>
      </c>
      <c r="C7692" s="2" t="s">
        <v>11604</v>
      </c>
      <c r="D7692" s="2" t="s">
        <v>51</v>
      </c>
      <c r="E7692" s="8">
        <v>0</v>
      </c>
      <c r="F7692" s="2" t="s">
        <v>11684</v>
      </c>
      <c r="G7692" s="2" t="s">
        <v>11685</v>
      </c>
      <c r="H7692" s="9">
        <v>42185</v>
      </c>
      <c r="I7692" s="2">
        <v>2015</v>
      </c>
      <c r="J7692" s="2">
        <v>6</v>
      </c>
      <c r="K7692" s="2" t="str">
        <f>VLOOKUP($C7692,Clients!$B:$F,K$6,0)</f>
        <v>Cummerata-Hoeger</v>
      </c>
      <c r="L7692" s="2" t="str">
        <f>VLOOKUP($C7692,Clients!$B:$F,L$6,0)</f>
        <v>Related Parties</v>
      </c>
      <c r="M7692" s="2" t="str">
        <f>VLOOKUP($C7692,Clients!$B:$F,M$6,0)</f>
        <v>AR</v>
      </c>
      <c r="N7692" s="2" t="str">
        <f>VLOOKUP($C7692,Clients!$B:$F,N$6,0)</f>
        <v>Argentina</v>
      </c>
    </row>
    <row r="7693" spans="2:14" x14ac:dyDescent="0.2">
      <c r="B7693" s="8">
        <v>2520</v>
      </c>
      <c r="C7693" s="2" t="s">
        <v>11604</v>
      </c>
      <c r="D7693" s="2" t="s">
        <v>51</v>
      </c>
      <c r="E7693" s="8">
        <v>0</v>
      </c>
      <c r="F7693" s="2" t="s">
        <v>11686</v>
      </c>
      <c r="G7693" s="2" t="s">
        <v>11687</v>
      </c>
      <c r="H7693" s="9">
        <v>42185</v>
      </c>
      <c r="I7693" s="2">
        <v>2015</v>
      </c>
      <c r="J7693" s="2">
        <v>6</v>
      </c>
      <c r="K7693" s="2" t="str">
        <f>VLOOKUP($C7693,Clients!$B:$F,K$6,0)</f>
        <v>Cummerata-Hoeger</v>
      </c>
      <c r="L7693" s="2" t="str">
        <f>VLOOKUP($C7693,Clients!$B:$F,L$6,0)</f>
        <v>Related Parties</v>
      </c>
      <c r="M7693" s="2" t="str">
        <f>VLOOKUP($C7693,Clients!$B:$F,M$6,0)</f>
        <v>AR</v>
      </c>
      <c r="N7693" s="2" t="str">
        <f>VLOOKUP($C7693,Clients!$B:$F,N$6,0)</f>
        <v>Argentina</v>
      </c>
    </row>
    <row r="7694" spans="2:14" x14ac:dyDescent="0.2">
      <c r="B7694" s="8">
        <v>655200</v>
      </c>
      <c r="C7694" s="2" t="s">
        <v>11604</v>
      </c>
      <c r="D7694" s="2" t="s">
        <v>51</v>
      </c>
      <c r="E7694" s="8">
        <v>0</v>
      </c>
      <c r="F7694" s="2" t="s">
        <v>11688</v>
      </c>
      <c r="G7694" s="2" t="s">
        <v>11689</v>
      </c>
      <c r="H7694" s="9">
        <v>42185</v>
      </c>
      <c r="I7694" s="2">
        <v>2015</v>
      </c>
      <c r="J7694" s="2">
        <v>6</v>
      </c>
      <c r="K7694" s="2" t="str">
        <f>VLOOKUP($C7694,Clients!$B:$F,K$6,0)</f>
        <v>Cummerata-Hoeger</v>
      </c>
      <c r="L7694" s="2" t="str">
        <f>VLOOKUP($C7694,Clients!$B:$F,L$6,0)</f>
        <v>Related Parties</v>
      </c>
      <c r="M7694" s="2" t="str">
        <f>VLOOKUP($C7694,Clients!$B:$F,M$6,0)</f>
        <v>AR</v>
      </c>
      <c r="N7694" s="2" t="str">
        <f>VLOOKUP($C7694,Clients!$B:$F,N$6,0)</f>
        <v>Argentina</v>
      </c>
    </row>
    <row r="7695" spans="2:14" x14ac:dyDescent="0.2">
      <c r="B7695" s="8">
        <v>10717.896000000001</v>
      </c>
      <c r="C7695" s="2" t="s">
        <v>11604</v>
      </c>
      <c r="D7695" s="2" t="s">
        <v>51</v>
      </c>
      <c r="E7695" s="8">
        <v>0</v>
      </c>
      <c r="F7695" s="2" t="s">
        <v>11690</v>
      </c>
      <c r="G7695" s="2" t="s">
        <v>11691</v>
      </c>
      <c r="H7695" s="9">
        <v>42185</v>
      </c>
      <c r="I7695" s="2">
        <v>2015</v>
      </c>
      <c r="J7695" s="2">
        <v>6</v>
      </c>
      <c r="K7695" s="2" t="str">
        <f>VLOOKUP($C7695,Clients!$B:$F,K$6,0)</f>
        <v>Cummerata-Hoeger</v>
      </c>
      <c r="L7695" s="2" t="str">
        <f>VLOOKUP($C7695,Clients!$B:$F,L$6,0)</f>
        <v>Related Parties</v>
      </c>
      <c r="M7695" s="2" t="str">
        <f>VLOOKUP($C7695,Clients!$B:$F,M$6,0)</f>
        <v>AR</v>
      </c>
      <c r="N7695" s="2" t="str">
        <f>VLOOKUP($C7695,Clients!$B:$F,N$6,0)</f>
        <v>Argentina</v>
      </c>
    </row>
    <row r="7696" spans="2:14" x14ac:dyDescent="0.2">
      <c r="B7696" s="8">
        <v>676.62</v>
      </c>
      <c r="C7696" s="2" t="s">
        <v>11604</v>
      </c>
      <c r="D7696" s="2" t="s">
        <v>51</v>
      </c>
      <c r="E7696" s="8">
        <v>0</v>
      </c>
      <c r="F7696" s="2" t="s">
        <v>11692</v>
      </c>
      <c r="G7696" s="2" t="s">
        <v>11693</v>
      </c>
      <c r="H7696" s="9">
        <v>42185</v>
      </c>
      <c r="I7696" s="2">
        <v>2015</v>
      </c>
      <c r="J7696" s="2">
        <v>6</v>
      </c>
      <c r="K7696" s="2" t="str">
        <f>VLOOKUP($C7696,Clients!$B:$F,K$6,0)</f>
        <v>Cummerata-Hoeger</v>
      </c>
      <c r="L7696" s="2" t="str">
        <f>VLOOKUP($C7696,Clients!$B:$F,L$6,0)</f>
        <v>Related Parties</v>
      </c>
      <c r="M7696" s="2" t="str">
        <f>VLOOKUP($C7696,Clients!$B:$F,M$6,0)</f>
        <v>AR</v>
      </c>
      <c r="N7696" s="2" t="str">
        <f>VLOOKUP($C7696,Clients!$B:$F,N$6,0)</f>
        <v>Argentina</v>
      </c>
    </row>
    <row r="7697" spans="2:14" x14ac:dyDescent="0.2">
      <c r="B7697" s="8">
        <v>75.600000000000009</v>
      </c>
      <c r="C7697" s="2" t="s">
        <v>11604</v>
      </c>
      <c r="D7697" s="2" t="s">
        <v>51</v>
      </c>
      <c r="E7697" s="8">
        <v>0</v>
      </c>
      <c r="F7697" s="2" t="s">
        <v>11694</v>
      </c>
      <c r="G7697" s="2" t="s">
        <v>11695</v>
      </c>
      <c r="H7697" s="9">
        <v>42185</v>
      </c>
      <c r="I7697" s="2">
        <v>2015</v>
      </c>
      <c r="J7697" s="2">
        <v>6</v>
      </c>
      <c r="K7697" s="2" t="str">
        <f>VLOOKUP($C7697,Clients!$B:$F,K$6,0)</f>
        <v>Cummerata-Hoeger</v>
      </c>
      <c r="L7697" s="2" t="str">
        <f>VLOOKUP($C7697,Clients!$B:$F,L$6,0)</f>
        <v>Related Parties</v>
      </c>
      <c r="M7697" s="2" t="str">
        <f>VLOOKUP($C7697,Clients!$B:$F,M$6,0)</f>
        <v>AR</v>
      </c>
      <c r="N7697" s="2" t="str">
        <f>VLOOKUP($C7697,Clients!$B:$F,N$6,0)</f>
        <v>Argentina</v>
      </c>
    </row>
    <row r="7698" spans="2:14" x14ac:dyDescent="0.2">
      <c r="B7698" s="8">
        <v>1877.4</v>
      </c>
      <c r="C7698" s="2" t="s">
        <v>11604</v>
      </c>
      <c r="D7698" s="2" t="s">
        <v>51</v>
      </c>
      <c r="E7698" s="8">
        <v>0</v>
      </c>
      <c r="F7698" s="2" t="s">
        <v>11696</v>
      </c>
      <c r="G7698" s="2" t="s">
        <v>11697</v>
      </c>
      <c r="H7698" s="9">
        <v>42188</v>
      </c>
      <c r="I7698" s="2">
        <v>2015</v>
      </c>
      <c r="J7698" s="2">
        <v>7</v>
      </c>
      <c r="K7698" s="2" t="str">
        <f>VLOOKUP($C7698,Clients!$B:$F,K$6,0)</f>
        <v>Cummerata-Hoeger</v>
      </c>
      <c r="L7698" s="2" t="str">
        <f>VLOOKUP($C7698,Clients!$B:$F,L$6,0)</f>
        <v>Related Parties</v>
      </c>
      <c r="M7698" s="2" t="str">
        <f>VLOOKUP($C7698,Clients!$B:$F,M$6,0)</f>
        <v>AR</v>
      </c>
      <c r="N7698" s="2" t="str">
        <f>VLOOKUP($C7698,Clients!$B:$F,N$6,0)</f>
        <v>Argentina</v>
      </c>
    </row>
    <row r="7699" spans="2:14" x14ac:dyDescent="0.2">
      <c r="B7699" s="8">
        <v>-1877.4</v>
      </c>
      <c r="C7699" s="2" t="s">
        <v>11604</v>
      </c>
      <c r="D7699" s="2" t="s">
        <v>51</v>
      </c>
      <c r="E7699" s="8">
        <v>0</v>
      </c>
      <c r="F7699" s="2" t="s">
        <v>11698</v>
      </c>
      <c r="G7699" s="2" t="s">
        <v>11697</v>
      </c>
      <c r="H7699" s="9">
        <v>42188</v>
      </c>
      <c r="I7699" s="2">
        <v>2015</v>
      </c>
      <c r="J7699" s="2">
        <v>7</v>
      </c>
      <c r="K7699" s="2" t="str">
        <f>VLOOKUP($C7699,Clients!$B:$F,K$6,0)</f>
        <v>Cummerata-Hoeger</v>
      </c>
      <c r="L7699" s="2" t="str">
        <f>VLOOKUP($C7699,Clients!$B:$F,L$6,0)</f>
        <v>Related Parties</v>
      </c>
      <c r="M7699" s="2" t="str">
        <f>VLOOKUP($C7699,Clients!$B:$F,M$6,0)</f>
        <v>AR</v>
      </c>
      <c r="N7699" s="2" t="str">
        <f>VLOOKUP($C7699,Clients!$B:$F,N$6,0)</f>
        <v>Argentina</v>
      </c>
    </row>
    <row r="7700" spans="2:14" x14ac:dyDescent="0.2">
      <c r="B7700" s="8">
        <v>1877.4</v>
      </c>
      <c r="C7700" s="2" t="s">
        <v>11604</v>
      </c>
      <c r="D7700" s="2" t="s">
        <v>51</v>
      </c>
      <c r="E7700" s="8">
        <v>0</v>
      </c>
      <c r="F7700" s="2" t="s">
        <v>11699</v>
      </c>
      <c r="G7700" s="2" t="s">
        <v>11697</v>
      </c>
      <c r="H7700" s="9">
        <v>42188</v>
      </c>
      <c r="I7700" s="2">
        <v>2015</v>
      </c>
      <c r="J7700" s="2">
        <v>7</v>
      </c>
      <c r="K7700" s="2" t="str">
        <f>VLOOKUP($C7700,Clients!$B:$F,K$6,0)</f>
        <v>Cummerata-Hoeger</v>
      </c>
      <c r="L7700" s="2" t="str">
        <f>VLOOKUP($C7700,Clients!$B:$F,L$6,0)</f>
        <v>Related Parties</v>
      </c>
      <c r="M7700" s="2" t="str">
        <f>VLOOKUP($C7700,Clients!$B:$F,M$6,0)</f>
        <v>AR</v>
      </c>
      <c r="N7700" s="2" t="str">
        <f>VLOOKUP($C7700,Clients!$B:$F,N$6,0)</f>
        <v>Argentina</v>
      </c>
    </row>
    <row r="7701" spans="2:14" x14ac:dyDescent="0.2">
      <c r="B7701" s="8">
        <v>1016.064</v>
      </c>
      <c r="C7701" s="2" t="s">
        <v>11604</v>
      </c>
      <c r="D7701" s="2" t="s">
        <v>51</v>
      </c>
      <c r="E7701" s="8">
        <v>0</v>
      </c>
      <c r="F7701" s="2" t="s">
        <v>11700</v>
      </c>
      <c r="G7701" s="2" t="s">
        <v>11701</v>
      </c>
      <c r="H7701" s="9">
        <v>42188</v>
      </c>
      <c r="I7701" s="2">
        <v>2015</v>
      </c>
      <c r="J7701" s="2">
        <v>7</v>
      </c>
      <c r="K7701" s="2" t="str">
        <f>VLOOKUP($C7701,Clients!$B:$F,K$6,0)</f>
        <v>Cummerata-Hoeger</v>
      </c>
      <c r="L7701" s="2" t="str">
        <f>VLOOKUP($C7701,Clients!$B:$F,L$6,0)</f>
        <v>Related Parties</v>
      </c>
      <c r="M7701" s="2" t="str">
        <f>VLOOKUP($C7701,Clients!$B:$F,M$6,0)</f>
        <v>AR</v>
      </c>
      <c r="N7701" s="2" t="str">
        <f>VLOOKUP($C7701,Clients!$B:$F,N$6,0)</f>
        <v>Argentina</v>
      </c>
    </row>
    <row r="7702" spans="2:14" x14ac:dyDescent="0.2">
      <c r="B7702" s="8">
        <v>1234.086</v>
      </c>
      <c r="C7702" s="2" t="s">
        <v>11604</v>
      </c>
      <c r="D7702" s="2" t="s">
        <v>51</v>
      </c>
      <c r="E7702" s="8">
        <v>0</v>
      </c>
      <c r="F7702" s="2" t="s">
        <v>11702</v>
      </c>
      <c r="G7702" s="2" t="s">
        <v>11703</v>
      </c>
      <c r="H7702" s="9">
        <v>42205</v>
      </c>
      <c r="I7702" s="2">
        <v>2015</v>
      </c>
      <c r="J7702" s="2">
        <v>7</v>
      </c>
      <c r="K7702" s="2" t="str">
        <f>VLOOKUP($C7702,Clients!$B:$F,K$6,0)</f>
        <v>Cummerata-Hoeger</v>
      </c>
      <c r="L7702" s="2" t="str">
        <f>VLOOKUP($C7702,Clients!$B:$F,L$6,0)</f>
        <v>Related Parties</v>
      </c>
      <c r="M7702" s="2" t="str">
        <f>VLOOKUP($C7702,Clients!$B:$F,M$6,0)</f>
        <v>AR</v>
      </c>
      <c r="N7702" s="2" t="str">
        <f>VLOOKUP($C7702,Clients!$B:$F,N$6,0)</f>
        <v>Argentina</v>
      </c>
    </row>
    <row r="7703" spans="2:14" x14ac:dyDescent="0.2">
      <c r="B7703" s="8">
        <v>11165.405999999999</v>
      </c>
      <c r="C7703" s="2" t="s">
        <v>11604</v>
      </c>
      <c r="D7703" s="2" t="s">
        <v>51</v>
      </c>
      <c r="E7703" s="8">
        <v>0</v>
      </c>
      <c r="F7703" s="2" t="s">
        <v>11704</v>
      </c>
      <c r="G7703" s="2" t="s">
        <v>11705</v>
      </c>
      <c r="H7703" s="9">
        <v>42208</v>
      </c>
      <c r="I7703" s="2">
        <v>2015</v>
      </c>
      <c r="J7703" s="2">
        <v>7</v>
      </c>
      <c r="K7703" s="2" t="str">
        <f>VLOOKUP($C7703,Clients!$B:$F,K$6,0)</f>
        <v>Cummerata-Hoeger</v>
      </c>
      <c r="L7703" s="2" t="str">
        <f>VLOOKUP($C7703,Clients!$B:$F,L$6,0)</f>
        <v>Related Parties</v>
      </c>
      <c r="M7703" s="2" t="str">
        <f>VLOOKUP($C7703,Clients!$B:$F,M$6,0)</f>
        <v>AR</v>
      </c>
      <c r="N7703" s="2" t="str">
        <f>VLOOKUP($C7703,Clients!$B:$F,N$6,0)</f>
        <v>Argentina</v>
      </c>
    </row>
    <row r="7704" spans="2:14" x14ac:dyDescent="0.2">
      <c r="B7704" s="8">
        <v>325.29000000000002</v>
      </c>
      <c r="C7704" s="2" t="s">
        <v>11604</v>
      </c>
      <c r="D7704" s="2" t="s">
        <v>51</v>
      </c>
      <c r="E7704" s="8">
        <v>0</v>
      </c>
      <c r="F7704" s="2" t="s">
        <v>11706</v>
      </c>
      <c r="G7704" s="2" t="s">
        <v>11707</v>
      </c>
      <c r="H7704" s="9">
        <v>42216</v>
      </c>
      <c r="I7704" s="2">
        <v>2015</v>
      </c>
      <c r="J7704" s="2">
        <v>7</v>
      </c>
      <c r="K7704" s="2" t="str">
        <f>VLOOKUP($C7704,Clients!$B:$F,K$6,0)</f>
        <v>Cummerata-Hoeger</v>
      </c>
      <c r="L7704" s="2" t="str">
        <f>VLOOKUP($C7704,Clients!$B:$F,L$6,0)</f>
        <v>Related Parties</v>
      </c>
      <c r="M7704" s="2" t="str">
        <f>VLOOKUP($C7704,Clients!$B:$F,M$6,0)</f>
        <v>AR</v>
      </c>
      <c r="N7704" s="2" t="str">
        <f>VLOOKUP($C7704,Clients!$B:$F,N$6,0)</f>
        <v>Argentina</v>
      </c>
    </row>
    <row r="7705" spans="2:14" x14ac:dyDescent="0.2">
      <c r="B7705" s="8">
        <v>977.50800000000004</v>
      </c>
      <c r="C7705" s="2" t="s">
        <v>11604</v>
      </c>
      <c r="D7705" s="2" t="s">
        <v>51</v>
      </c>
      <c r="E7705" s="8">
        <v>0</v>
      </c>
      <c r="F7705" s="2" t="s">
        <v>11708</v>
      </c>
      <c r="G7705" s="2" t="s">
        <v>11709</v>
      </c>
      <c r="H7705" s="9">
        <v>42216</v>
      </c>
      <c r="I7705" s="2">
        <v>2015</v>
      </c>
      <c r="J7705" s="2">
        <v>7</v>
      </c>
      <c r="K7705" s="2" t="str">
        <f>VLOOKUP($C7705,Clients!$B:$F,K$6,0)</f>
        <v>Cummerata-Hoeger</v>
      </c>
      <c r="L7705" s="2" t="str">
        <f>VLOOKUP($C7705,Clients!$B:$F,L$6,0)</f>
        <v>Related Parties</v>
      </c>
      <c r="M7705" s="2" t="str">
        <f>VLOOKUP($C7705,Clients!$B:$F,M$6,0)</f>
        <v>AR</v>
      </c>
      <c r="N7705" s="2" t="str">
        <f>VLOOKUP($C7705,Clients!$B:$F,N$6,0)</f>
        <v>Argentina</v>
      </c>
    </row>
    <row r="7706" spans="2:14" x14ac:dyDescent="0.2">
      <c r="B7706" s="8">
        <v>4170.0540000000001</v>
      </c>
      <c r="C7706" s="2" t="s">
        <v>11604</v>
      </c>
      <c r="D7706" s="2" t="s">
        <v>51</v>
      </c>
      <c r="E7706" s="8">
        <v>0</v>
      </c>
      <c r="F7706" s="2" t="s">
        <v>11710</v>
      </c>
      <c r="G7706" s="2" t="s">
        <v>11711</v>
      </c>
      <c r="H7706" s="9">
        <v>42216</v>
      </c>
      <c r="I7706" s="2">
        <v>2015</v>
      </c>
      <c r="J7706" s="2">
        <v>7</v>
      </c>
      <c r="K7706" s="2" t="str">
        <f>VLOOKUP($C7706,Clients!$B:$F,K$6,0)</f>
        <v>Cummerata-Hoeger</v>
      </c>
      <c r="L7706" s="2" t="str">
        <f>VLOOKUP($C7706,Clients!$B:$F,L$6,0)</f>
        <v>Related Parties</v>
      </c>
      <c r="M7706" s="2" t="str">
        <f>VLOOKUP($C7706,Clients!$B:$F,M$6,0)</f>
        <v>AR</v>
      </c>
      <c r="N7706" s="2" t="str">
        <f>VLOOKUP($C7706,Clients!$B:$F,N$6,0)</f>
        <v>Argentina</v>
      </c>
    </row>
    <row r="7707" spans="2:14" x14ac:dyDescent="0.2">
      <c r="B7707" s="8">
        <v>2520</v>
      </c>
      <c r="C7707" s="2" t="s">
        <v>11604</v>
      </c>
      <c r="D7707" s="2" t="s">
        <v>51</v>
      </c>
      <c r="E7707" s="8">
        <v>0</v>
      </c>
      <c r="F7707" s="2" t="s">
        <v>11712</v>
      </c>
      <c r="G7707" s="2" t="s">
        <v>11713</v>
      </c>
      <c r="H7707" s="9">
        <v>42216</v>
      </c>
      <c r="I7707" s="2">
        <v>2015</v>
      </c>
      <c r="J7707" s="2">
        <v>7</v>
      </c>
      <c r="K7707" s="2" t="str">
        <f>VLOOKUP($C7707,Clients!$B:$F,K$6,0)</f>
        <v>Cummerata-Hoeger</v>
      </c>
      <c r="L7707" s="2" t="str">
        <f>VLOOKUP($C7707,Clients!$B:$F,L$6,0)</f>
        <v>Related Parties</v>
      </c>
      <c r="M7707" s="2" t="str">
        <f>VLOOKUP($C7707,Clients!$B:$F,M$6,0)</f>
        <v>AR</v>
      </c>
      <c r="N7707" s="2" t="str">
        <f>VLOOKUP($C7707,Clients!$B:$F,N$6,0)</f>
        <v>Argentina</v>
      </c>
    </row>
    <row r="7708" spans="2:14" x14ac:dyDescent="0.2">
      <c r="B7708" s="8">
        <v>453600</v>
      </c>
      <c r="C7708" s="2" t="s">
        <v>11604</v>
      </c>
      <c r="D7708" s="2" t="s">
        <v>51</v>
      </c>
      <c r="E7708" s="8">
        <v>0</v>
      </c>
      <c r="F7708" s="2" t="s">
        <v>11714</v>
      </c>
      <c r="G7708" s="2" t="s">
        <v>11715</v>
      </c>
      <c r="H7708" s="9">
        <v>42216</v>
      </c>
      <c r="I7708" s="2">
        <v>2015</v>
      </c>
      <c r="J7708" s="2">
        <v>7</v>
      </c>
      <c r="K7708" s="2" t="str">
        <f>VLOOKUP($C7708,Clients!$B:$F,K$6,0)</f>
        <v>Cummerata-Hoeger</v>
      </c>
      <c r="L7708" s="2" t="str">
        <f>VLOOKUP($C7708,Clients!$B:$F,L$6,0)</f>
        <v>Related Parties</v>
      </c>
      <c r="M7708" s="2" t="str">
        <f>VLOOKUP($C7708,Clients!$B:$F,M$6,0)</f>
        <v>AR</v>
      </c>
      <c r="N7708" s="2" t="str">
        <f>VLOOKUP($C7708,Clients!$B:$F,N$6,0)</f>
        <v>Argentina</v>
      </c>
    </row>
    <row r="7709" spans="2:14" x14ac:dyDescent="0.2">
      <c r="B7709" s="8">
        <v>499.75799999999998</v>
      </c>
      <c r="C7709" s="2" t="s">
        <v>11604</v>
      </c>
      <c r="D7709" s="2" t="s">
        <v>51</v>
      </c>
      <c r="E7709" s="8">
        <v>0</v>
      </c>
      <c r="F7709" s="2" t="s">
        <v>11716</v>
      </c>
      <c r="G7709" s="2" t="s">
        <v>11717</v>
      </c>
      <c r="H7709" s="9">
        <v>42216</v>
      </c>
      <c r="I7709" s="2">
        <v>2015</v>
      </c>
      <c r="J7709" s="2">
        <v>7</v>
      </c>
      <c r="K7709" s="2" t="str">
        <f>VLOOKUP($C7709,Clients!$B:$F,K$6,0)</f>
        <v>Cummerata-Hoeger</v>
      </c>
      <c r="L7709" s="2" t="str">
        <f>VLOOKUP($C7709,Clients!$B:$F,L$6,0)</f>
        <v>Related Parties</v>
      </c>
      <c r="M7709" s="2" t="str">
        <f>VLOOKUP($C7709,Clients!$B:$F,M$6,0)</f>
        <v>AR</v>
      </c>
      <c r="N7709" s="2" t="str">
        <f>VLOOKUP($C7709,Clients!$B:$F,N$6,0)</f>
        <v>Argentina</v>
      </c>
    </row>
    <row r="7710" spans="2:14" x14ac:dyDescent="0.2">
      <c r="B7710" s="8">
        <v>1008</v>
      </c>
      <c r="C7710" s="2" t="s">
        <v>11604</v>
      </c>
      <c r="D7710" s="2" t="s">
        <v>51</v>
      </c>
      <c r="E7710" s="8">
        <v>0</v>
      </c>
      <c r="F7710" s="2" t="s">
        <v>11718</v>
      </c>
      <c r="G7710" s="2" t="s">
        <v>9961</v>
      </c>
      <c r="H7710" s="9">
        <v>42237</v>
      </c>
      <c r="I7710" s="2">
        <v>2015</v>
      </c>
      <c r="J7710" s="2">
        <v>8</v>
      </c>
      <c r="K7710" s="2" t="str">
        <f>VLOOKUP($C7710,Clients!$B:$F,K$6,0)</f>
        <v>Cummerata-Hoeger</v>
      </c>
      <c r="L7710" s="2" t="str">
        <f>VLOOKUP($C7710,Clients!$B:$F,L$6,0)</f>
        <v>Related Parties</v>
      </c>
      <c r="M7710" s="2" t="str">
        <f>VLOOKUP($C7710,Clients!$B:$F,M$6,0)</f>
        <v>AR</v>
      </c>
      <c r="N7710" s="2" t="str">
        <f>VLOOKUP($C7710,Clients!$B:$F,N$6,0)</f>
        <v>Argentina</v>
      </c>
    </row>
    <row r="7711" spans="2:14" x14ac:dyDescent="0.2">
      <c r="B7711" s="8">
        <v>-1008</v>
      </c>
      <c r="C7711" s="2" t="s">
        <v>11604</v>
      </c>
      <c r="D7711" s="2" t="s">
        <v>51</v>
      </c>
      <c r="E7711" s="8">
        <v>0</v>
      </c>
      <c r="F7711" s="2" t="s">
        <v>11719</v>
      </c>
      <c r="G7711" s="2" t="s">
        <v>9961</v>
      </c>
      <c r="H7711" s="9">
        <v>42237</v>
      </c>
      <c r="I7711" s="2">
        <v>2015</v>
      </c>
      <c r="J7711" s="2">
        <v>8</v>
      </c>
      <c r="K7711" s="2" t="str">
        <f>VLOOKUP($C7711,Clients!$B:$F,K$6,0)</f>
        <v>Cummerata-Hoeger</v>
      </c>
      <c r="L7711" s="2" t="str">
        <f>VLOOKUP($C7711,Clients!$B:$F,L$6,0)</f>
        <v>Related Parties</v>
      </c>
      <c r="M7711" s="2" t="str">
        <f>VLOOKUP($C7711,Clients!$B:$F,M$6,0)</f>
        <v>AR</v>
      </c>
      <c r="N7711" s="2" t="str">
        <f>VLOOKUP($C7711,Clients!$B:$F,N$6,0)</f>
        <v>Argentina</v>
      </c>
    </row>
    <row r="7712" spans="2:14" x14ac:dyDescent="0.2">
      <c r="B7712" s="8">
        <v>12277.86</v>
      </c>
      <c r="C7712" s="2" t="s">
        <v>11604</v>
      </c>
      <c r="D7712" s="2" t="s">
        <v>51</v>
      </c>
      <c r="E7712" s="8">
        <v>0</v>
      </c>
      <c r="F7712" s="2" t="s">
        <v>11720</v>
      </c>
      <c r="G7712" s="2" t="s">
        <v>11721</v>
      </c>
      <c r="H7712" s="9">
        <v>42237</v>
      </c>
      <c r="I7712" s="2">
        <v>2015</v>
      </c>
      <c r="J7712" s="2">
        <v>8</v>
      </c>
      <c r="K7712" s="2" t="str">
        <f>VLOOKUP($C7712,Clients!$B:$F,K$6,0)</f>
        <v>Cummerata-Hoeger</v>
      </c>
      <c r="L7712" s="2" t="str">
        <f>VLOOKUP($C7712,Clients!$B:$F,L$6,0)</f>
        <v>Related Parties</v>
      </c>
      <c r="M7712" s="2" t="str">
        <f>VLOOKUP($C7712,Clients!$B:$F,M$6,0)</f>
        <v>AR</v>
      </c>
      <c r="N7712" s="2" t="str">
        <f>VLOOKUP($C7712,Clients!$B:$F,N$6,0)</f>
        <v>Argentina</v>
      </c>
    </row>
    <row r="7713" spans="2:14" x14ac:dyDescent="0.2">
      <c r="B7713" s="8">
        <v>1008</v>
      </c>
      <c r="C7713" s="2" t="s">
        <v>11604</v>
      </c>
      <c r="D7713" s="2" t="s">
        <v>51</v>
      </c>
      <c r="E7713" s="8">
        <v>0</v>
      </c>
      <c r="F7713" s="2" t="s">
        <v>11722</v>
      </c>
      <c r="G7713" s="2" t="s">
        <v>11723</v>
      </c>
      <c r="H7713" s="9">
        <v>42237</v>
      </c>
      <c r="I7713" s="2">
        <v>2015</v>
      </c>
      <c r="J7713" s="2">
        <v>8</v>
      </c>
      <c r="K7713" s="2" t="str">
        <f>VLOOKUP($C7713,Clients!$B:$F,K$6,0)</f>
        <v>Cummerata-Hoeger</v>
      </c>
      <c r="L7713" s="2" t="str">
        <f>VLOOKUP($C7713,Clients!$B:$F,L$6,0)</f>
        <v>Related Parties</v>
      </c>
      <c r="M7713" s="2" t="str">
        <f>VLOOKUP($C7713,Clients!$B:$F,M$6,0)</f>
        <v>AR</v>
      </c>
      <c r="N7713" s="2" t="str">
        <f>VLOOKUP($C7713,Clients!$B:$F,N$6,0)</f>
        <v>Argentina</v>
      </c>
    </row>
    <row r="7714" spans="2:14" x14ac:dyDescent="0.2">
      <c r="B7714" s="8">
        <v>294</v>
      </c>
      <c r="C7714" s="2" t="s">
        <v>11604</v>
      </c>
      <c r="D7714" s="2" t="s">
        <v>51</v>
      </c>
      <c r="E7714" s="8">
        <v>0</v>
      </c>
      <c r="F7714" s="2" t="s">
        <v>11724</v>
      </c>
      <c r="G7714" s="2" t="s">
        <v>11725</v>
      </c>
      <c r="H7714" s="9">
        <v>42237</v>
      </c>
      <c r="I7714" s="2">
        <v>2015</v>
      </c>
      <c r="J7714" s="2">
        <v>8</v>
      </c>
      <c r="K7714" s="2" t="str">
        <f>VLOOKUP($C7714,Clients!$B:$F,K$6,0)</f>
        <v>Cummerata-Hoeger</v>
      </c>
      <c r="L7714" s="2" t="str">
        <f>VLOOKUP($C7714,Clients!$B:$F,L$6,0)</f>
        <v>Related Parties</v>
      </c>
      <c r="M7714" s="2" t="str">
        <f>VLOOKUP($C7714,Clients!$B:$F,M$6,0)</f>
        <v>AR</v>
      </c>
      <c r="N7714" s="2" t="str">
        <f>VLOOKUP($C7714,Clients!$B:$F,N$6,0)</f>
        <v>Argentina</v>
      </c>
    </row>
    <row r="7715" spans="2:14" x14ac:dyDescent="0.2">
      <c r="B7715" s="8">
        <v>108.402</v>
      </c>
      <c r="C7715" s="2" t="s">
        <v>11604</v>
      </c>
      <c r="D7715" s="2" t="s">
        <v>51</v>
      </c>
      <c r="E7715" s="8">
        <v>0</v>
      </c>
      <c r="F7715" s="2" t="s">
        <v>11726</v>
      </c>
      <c r="G7715" s="2" t="s">
        <v>11727</v>
      </c>
      <c r="H7715" s="9">
        <v>42247</v>
      </c>
      <c r="I7715" s="2">
        <v>2015</v>
      </c>
      <c r="J7715" s="2">
        <v>8</v>
      </c>
      <c r="K7715" s="2" t="str">
        <f>VLOOKUP($C7715,Clients!$B:$F,K$6,0)</f>
        <v>Cummerata-Hoeger</v>
      </c>
      <c r="L7715" s="2" t="str">
        <f>VLOOKUP($C7715,Clients!$B:$F,L$6,0)</f>
        <v>Related Parties</v>
      </c>
      <c r="M7715" s="2" t="str">
        <f>VLOOKUP($C7715,Clients!$B:$F,M$6,0)</f>
        <v>AR</v>
      </c>
      <c r="N7715" s="2" t="str">
        <f>VLOOKUP($C7715,Clients!$B:$F,N$6,0)</f>
        <v>Argentina</v>
      </c>
    </row>
    <row r="7716" spans="2:14" x14ac:dyDescent="0.2">
      <c r="B7716" s="8">
        <v>2520</v>
      </c>
      <c r="C7716" s="2" t="s">
        <v>11604</v>
      </c>
      <c r="D7716" s="2" t="s">
        <v>51</v>
      </c>
      <c r="E7716" s="8">
        <v>0</v>
      </c>
      <c r="F7716" s="2" t="s">
        <v>11728</v>
      </c>
      <c r="G7716" s="2" t="s">
        <v>11729</v>
      </c>
      <c r="H7716" s="9">
        <v>42247</v>
      </c>
      <c r="I7716" s="2">
        <v>2015</v>
      </c>
      <c r="J7716" s="2">
        <v>8</v>
      </c>
      <c r="K7716" s="2" t="str">
        <f>VLOOKUP($C7716,Clients!$B:$F,K$6,0)</f>
        <v>Cummerata-Hoeger</v>
      </c>
      <c r="L7716" s="2" t="str">
        <f>VLOOKUP($C7716,Clients!$B:$F,L$6,0)</f>
        <v>Related Parties</v>
      </c>
      <c r="M7716" s="2" t="str">
        <f>VLOOKUP($C7716,Clients!$B:$F,M$6,0)</f>
        <v>AR</v>
      </c>
      <c r="N7716" s="2" t="str">
        <f>VLOOKUP($C7716,Clients!$B:$F,N$6,0)</f>
        <v>Argentina</v>
      </c>
    </row>
    <row r="7717" spans="2:14" x14ac:dyDescent="0.2">
      <c r="B7717" s="8">
        <v>4626.2579999999998</v>
      </c>
      <c r="C7717" s="2" t="s">
        <v>11604</v>
      </c>
      <c r="D7717" s="2" t="s">
        <v>51</v>
      </c>
      <c r="E7717" s="8">
        <v>0</v>
      </c>
      <c r="F7717" s="2" t="s">
        <v>11730</v>
      </c>
      <c r="G7717" s="2" t="s">
        <v>11731</v>
      </c>
      <c r="H7717" s="9">
        <v>42247</v>
      </c>
      <c r="I7717" s="2">
        <v>2015</v>
      </c>
      <c r="J7717" s="2">
        <v>8</v>
      </c>
      <c r="K7717" s="2" t="str">
        <f>VLOOKUP($C7717,Clients!$B:$F,K$6,0)</f>
        <v>Cummerata-Hoeger</v>
      </c>
      <c r="L7717" s="2" t="str">
        <f>VLOOKUP($C7717,Clients!$B:$F,L$6,0)</f>
        <v>Related Parties</v>
      </c>
      <c r="M7717" s="2" t="str">
        <f>VLOOKUP($C7717,Clients!$B:$F,M$6,0)</f>
        <v>AR</v>
      </c>
      <c r="N7717" s="2" t="str">
        <f>VLOOKUP($C7717,Clients!$B:$F,N$6,0)</f>
        <v>Argentina</v>
      </c>
    </row>
    <row r="7718" spans="2:14" x14ac:dyDescent="0.2">
      <c r="B7718" s="8">
        <v>655200</v>
      </c>
      <c r="C7718" s="2" t="s">
        <v>11604</v>
      </c>
      <c r="D7718" s="2" t="s">
        <v>51</v>
      </c>
      <c r="E7718" s="8">
        <v>0</v>
      </c>
      <c r="F7718" s="2" t="s">
        <v>11732</v>
      </c>
      <c r="G7718" s="2" t="s">
        <v>11733</v>
      </c>
      <c r="H7718" s="9">
        <v>42247</v>
      </c>
      <c r="I7718" s="2">
        <v>2015</v>
      </c>
      <c r="J7718" s="2">
        <v>8</v>
      </c>
      <c r="K7718" s="2" t="str">
        <f>VLOOKUP($C7718,Clients!$B:$F,K$6,0)</f>
        <v>Cummerata-Hoeger</v>
      </c>
      <c r="L7718" s="2" t="str">
        <f>VLOOKUP($C7718,Clients!$B:$F,L$6,0)</f>
        <v>Related Parties</v>
      </c>
      <c r="M7718" s="2" t="str">
        <f>VLOOKUP($C7718,Clients!$B:$F,M$6,0)</f>
        <v>AR</v>
      </c>
      <c r="N7718" s="2" t="str">
        <f>VLOOKUP($C7718,Clients!$B:$F,N$6,0)</f>
        <v>Argentina</v>
      </c>
    </row>
    <row r="7719" spans="2:14" x14ac:dyDescent="0.2">
      <c r="B7719" s="8">
        <v>496.44000000000005</v>
      </c>
      <c r="C7719" s="2" t="s">
        <v>11604</v>
      </c>
      <c r="D7719" s="2" t="s">
        <v>51</v>
      </c>
      <c r="E7719" s="8">
        <v>0</v>
      </c>
      <c r="F7719" s="2" t="s">
        <v>11734</v>
      </c>
      <c r="G7719" s="2" t="s">
        <v>11735</v>
      </c>
      <c r="H7719" s="9">
        <v>42247</v>
      </c>
      <c r="I7719" s="2">
        <v>2015</v>
      </c>
      <c r="J7719" s="2">
        <v>8</v>
      </c>
      <c r="K7719" s="2" t="str">
        <f>VLOOKUP($C7719,Clients!$B:$F,K$6,0)</f>
        <v>Cummerata-Hoeger</v>
      </c>
      <c r="L7719" s="2" t="str">
        <f>VLOOKUP($C7719,Clients!$B:$F,L$6,0)</f>
        <v>Related Parties</v>
      </c>
      <c r="M7719" s="2" t="str">
        <f>VLOOKUP($C7719,Clients!$B:$F,M$6,0)</f>
        <v>AR</v>
      </c>
      <c r="N7719" s="2" t="str">
        <f>VLOOKUP($C7719,Clients!$B:$F,N$6,0)</f>
        <v>Argentina</v>
      </c>
    </row>
    <row r="7720" spans="2:14" x14ac:dyDescent="0.2">
      <c r="B7720" s="8">
        <v>1008</v>
      </c>
      <c r="C7720" s="2" t="s">
        <v>11604</v>
      </c>
      <c r="D7720" s="2" t="s">
        <v>51</v>
      </c>
      <c r="E7720" s="8">
        <v>0</v>
      </c>
      <c r="F7720" s="2" t="s">
        <v>11736</v>
      </c>
      <c r="G7720" s="2" t="s">
        <v>11737</v>
      </c>
      <c r="H7720" s="9">
        <v>42251</v>
      </c>
      <c r="I7720" s="2">
        <v>2015</v>
      </c>
      <c r="J7720" s="2">
        <v>9</v>
      </c>
      <c r="K7720" s="2" t="str">
        <f>VLOOKUP($C7720,Clients!$B:$F,K$6,0)</f>
        <v>Cummerata-Hoeger</v>
      </c>
      <c r="L7720" s="2" t="str">
        <f>VLOOKUP($C7720,Clients!$B:$F,L$6,0)</f>
        <v>Related Parties</v>
      </c>
      <c r="M7720" s="2" t="str">
        <f>VLOOKUP($C7720,Clients!$B:$F,M$6,0)</f>
        <v>AR</v>
      </c>
      <c r="N7720" s="2" t="str">
        <f>VLOOKUP($C7720,Clients!$B:$F,N$6,0)</f>
        <v>Argentina</v>
      </c>
    </row>
    <row r="7721" spans="2:14" x14ac:dyDescent="0.2">
      <c r="B7721" s="8">
        <v>12277.86</v>
      </c>
      <c r="C7721" s="2" t="s">
        <v>11604</v>
      </c>
      <c r="D7721" s="2" t="s">
        <v>51</v>
      </c>
      <c r="E7721" s="8">
        <v>0</v>
      </c>
      <c r="F7721" s="2" t="s">
        <v>11738</v>
      </c>
      <c r="G7721" s="2" t="s">
        <v>11721</v>
      </c>
      <c r="H7721" s="9">
        <v>42256</v>
      </c>
      <c r="I7721" s="2">
        <v>2015</v>
      </c>
      <c r="J7721" s="2">
        <v>9</v>
      </c>
      <c r="K7721" s="2" t="str">
        <f>VLOOKUP($C7721,Clients!$B:$F,K$6,0)</f>
        <v>Cummerata-Hoeger</v>
      </c>
      <c r="L7721" s="2" t="str">
        <f>VLOOKUP($C7721,Clients!$B:$F,L$6,0)</f>
        <v>Related Parties</v>
      </c>
      <c r="M7721" s="2" t="str">
        <f>VLOOKUP($C7721,Clients!$B:$F,M$6,0)</f>
        <v>AR</v>
      </c>
      <c r="N7721" s="2" t="str">
        <f>VLOOKUP($C7721,Clients!$B:$F,N$6,0)</f>
        <v>Argentina</v>
      </c>
    </row>
    <row r="7722" spans="2:14" x14ac:dyDescent="0.2">
      <c r="B7722" s="8">
        <v>-12277.86</v>
      </c>
      <c r="C7722" s="2" t="s">
        <v>11604</v>
      </c>
      <c r="D7722" s="2" t="s">
        <v>51</v>
      </c>
      <c r="E7722" s="8">
        <v>0</v>
      </c>
      <c r="F7722" s="2" t="s">
        <v>11739</v>
      </c>
      <c r="G7722" s="2" t="s">
        <v>11721</v>
      </c>
      <c r="H7722" s="9">
        <v>42256</v>
      </c>
      <c r="I7722" s="2">
        <v>2015</v>
      </c>
      <c r="J7722" s="2">
        <v>9</v>
      </c>
      <c r="K7722" s="2" t="str">
        <f>VLOOKUP($C7722,Clients!$B:$F,K$6,0)</f>
        <v>Cummerata-Hoeger</v>
      </c>
      <c r="L7722" s="2" t="str">
        <f>VLOOKUP($C7722,Clients!$B:$F,L$6,0)</f>
        <v>Related Parties</v>
      </c>
      <c r="M7722" s="2" t="str">
        <f>VLOOKUP($C7722,Clients!$B:$F,M$6,0)</f>
        <v>AR</v>
      </c>
      <c r="N7722" s="2" t="str">
        <f>VLOOKUP($C7722,Clients!$B:$F,N$6,0)</f>
        <v>Argentina</v>
      </c>
    </row>
    <row r="7723" spans="2:14" x14ac:dyDescent="0.2">
      <c r="B7723" s="8">
        <v>7711.2000000000007</v>
      </c>
      <c r="C7723" s="2" t="s">
        <v>11604</v>
      </c>
      <c r="D7723" s="2" t="s">
        <v>51</v>
      </c>
      <c r="E7723" s="8">
        <v>0</v>
      </c>
      <c r="F7723" s="2" t="s">
        <v>11740</v>
      </c>
      <c r="G7723" s="2" t="s">
        <v>11741</v>
      </c>
      <c r="H7723" s="9">
        <v>42276</v>
      </c>
      <c r="I7723" s="2">
        <v>2015</v>
      </c>
      <c r="J7723" s="2">
        <v>9</v>
      </c>
      <c r="K7723" s="2" t="str">
        <f>VLOOKUP($C7723,Clients!$B:$F,K$6,0)</f>
        <v>Cummerata-Hoeger</v>
      </c>
      <c r="L7723" s="2" t="str">
        <f>VLOOKUP($C7723,Clients!$B:$F,L$6,0)</f>
        <v>Related Parties</v>
      </c>
      <c r="M7723" s="2" t="str">
        <f>VLOOKUP($C7723,Clients!$B:$F,M$6,0)</f>
        <v>AR</v>
      </c>
      <c r="N7723" s="2" t="str">
        <f>VLOOKUP($C7723,Clients!$B:$F,N$6,0)</f>
        <v>Argentina</v>
      </c>
    </row>
    <row r="7724" spans="2:14" x14ac:dyDescent="0.2">
      <c r="B7724" s="8">
        <v>5577.18</v>
      </c>
      <c r="C7724" s="2" t="s">
        <v>11604</v>
      </c>
      <c r="D7724" s="2" t="s">
        <v>51</v>
      </c>
      <c r="E7724" s="8">
        <v>0</v>
      </c>
      <c r="F7724" s="2" t="s">
        <v>11742</v>
      </c>
      <c r="G7724" s="2" t="s">
        <v>11743</v>
      </c>
      <c r="H7724" s="9">
        <v>42276</v>
      </c>
      <c r="I7724" s="2">
        <v>2015</v>
      </c>
      <c r="J7724" s="2">
        <v>9</v>
      </c>
      <c r="K7724" s="2" t="str">
        <f>VLOOKUP($C7724,Clients!$B:$F,K$6,0)</f>
        <v>Cummerata-Hoeger</v>
      </c>
      <c r="L7724" s="2" t="str">
        <f>VLOOKUP($C7724,Clients!$B:$F,L$6,0)</f>
        <v>Related Parties</v>
      </c>
      <c r="M7724" s="2" t="str">
        <f>VLOOKUP($C7724,Clients!$B:$F,M$6,0)</f>
        <v>AR</v>
      </c>
      <c r="N7724" s="2" t="str">
        <f>VLOOKUP($C7724,Clients!$B:$F,N$6,0)</f>
        <v>Argentina</v>
      </c>
    </row>
    <row r="7725" spans="2:14" x14ac:dyDescent="0.2">
      <c r="B7725" s="8">
        <v>252000</v>
      </c>
      <c r="C7725" s="2" t="s">
        <v>11604</v>
      </c>
      <c r="D7725" s="2" t="s">
        <v>51</v>
      </c>
      <c r="E7725" s="8">
        <v>0</v>
      </c>
      <c r="F7725" s="2" t="s">
        <v>11744</v>
      </c>
      <c r="G7725" s="2" t="s">
        <v>11745</v>
      </c>
      <c r="H7725" s="9">
        <v>42277</v>
      </c>
      <c r="I7725" s="2">
        <v>2015</v>
      </c>
      <c r="J7725" s="2">
        <v>9</v>
      </c>
      <c r="K7725" s="2" t="str">
        <f>VLOOKUP($C7725,Clients!$B:$F,K$6,0)</f>
        <v>Cummerata-Hoeger</v>
      </c>
      <c r="L7725" s="2" t="str">
        <f>VLOOKUP($C7725,Clients!$B:$F,L$6,0)</f>
        <v>Related Parties</v>
      </c>
      <c r="M7725" s="2" t="str">
        <f>VLOOKUP($C7725,Clients!$B:$F,M$6,0)</f>
        <v>AR</v>
      </c>
      <c r="N7725" s="2" t="str">
        <f>VLOOKUP($C7725,Clients!$B:$F,N$6,0)</f>
        <v>Argentina</v>
      </c>
    </row>
    <row r="7726" spans="2:14" x14ac:dyDescent="0.2">
      <c r="B7726" s="8">
        <v>336</v>
      </c>
      <c r="C7726" s="2" t="s">
        <v>11604</v>
      </c>
      <c r="D7726" s="2" t="s">
        <v>51</v>
      </c>
      <c r="E7726" s="8">
        <v>0</v>
      </c>
      <c r="F7726" s="2" t="s">
        <v>11746</v>
      </c>
      <c r="G7726" s="2" t="s">
        <v>11747</v>
      </c>
      <c r="H7726" s="9">
        <v>42277</v>
      </c>
      <c r="I7726" s="2">
        <v>2015</v>
      </c>
      <c r="J7726" s="2">
        <v>9</v>
      </c>
      <c r="K7726" s="2" t="str">
        <f>VLOOKUP($C7726,Clients!$B:$F,K$6,0)</f>
        <v>Cummerata-Hoeger</v>
      </c>
      <c r="L7726" s="2" t="str">
        <f>VLOOKUP($C7726,Clients!$B:$F,L$6,0)</f>
        <v>Related Parties</v>
      </c>
      <c r="M7726" s="2" t="str">
        <f>VLOOKUP($C7726,Clients!$B:$F,M$6,0)</f>
        <v>AR</v>
      </c>
      <c r="N7726" s="2" t="str">
        <f>VLOOKUP($C7726,Clients!$B:$F,N$6,0)</f>
        <v>Argentina</v>
      </c>
    </row>
    <row r="7727" spans="2:14" x14ac:dyDescent="0.2">
      <c r="B7727" s="8">
        <v>5959.8</v>
      </c>
      <c r="C7727" s="2" t="s">
        <v>11604</v>
      </c>
      <c r="D7727" s="2" t="s">
        <v>51</v>
      </c>
      <c r="E7727" s="8">
        <v>0</v>
      </c>
      <c r="F7727" s="2" t="s">
        <v>11748</v>
      </c>
      <c r="G7727" s="2" t="s">
        <v>11749</v>
      </c>
      <c r="H7727" s="9">
        <v>42277</v>
      </c>
      <c r="I7727" s="2">
        <v>2015</v>
      </c>
      <c r="J7727" s="2">
        <v>9</v>
      </c>
      <c r="K7727" s="2" t="str">
        <f>VLOOKUP($C7727,Clients!$B:$F,K$6,0)</f>
        <v>Cummerata-Hoeger</v>
      </c>
      <c r="L7727" s="2" t="str">
        <f>VLOOKUP($C7727,Clients!$B:$F,L$6,0)</f>
        <v>Related Parties</v>
      </c>
      <c r="M7727" s="2" t="str">
        <f>VLOOKUP($C7727,Clients!$B:$F,M$6,0)</f>
        <v>AR</v>
      </c>
      <c r="N7727" s="2" t="str">
        <f>VLOOKUP($C7727,Clients!$B:$F,N$6,0)</f>
        <v>Argentina</v>
      </c>
    </row>
    <row r="7728" spans="2:14" x14ac:dyDescent="0.2">
      <c r="B7728" s="8">
        <v>252000</v>
      </c>
      <c r="C7728" s="2" t="s">
        <v>11604</v>
      </c>
      <c r="D7728" s="2" t="s">
        <v>51</v>
      </c>
      <c r="E7728" s="8">
        <v>0</v>
      </c>
      <c r="F7728" s="2" t="s">
        <v>11750</v>
      </c>
      <c r="G7728" s="2" t="s">
        <v>11745</v>
      </c>
      <c r="H7728" s="9">
        <v>42277</v>
      </c>
      <c r="I7728" s="2">
        <v>2015</v>
      </c>
      <c r="J7728" s="2">
        <v>9</v>
      </c>
      <c r="K7728" s="2" t="str">
        <f>VLOOKUP($C7728,Clients!$B:$F,K$6,0)</f>
        <v>Cummerata-Hoeger</v>
      </c>
      <c r="L7728" s="2" t="str">
        <f>VLOOKUP($C7728,Clients!$B:$F,L$6,0)</f>
        <v>Related Parties</v>
      </c>
      <c r="M7728" s="2" t="str">
        <f>VLOOKUP($C7728,Clients!$B:$F,M$6,0)</f>
        <v>AR</v>
      </c>
      <c r="N7728" s="2" t="str">
        <f>VLOOKUP($C7728,Clients!$B:$F,N$6,0)</f>
        <v>Argentina</v>
      </c>
    </row>
    <row r="7729" spans="2:14" x14ac:dyDescent="0.2">
      <c r="B7729" s="8">
        <v>-252000</v>
      </c>
      <c r="C7729" s="2" t="s">
        <v>11604</v>
      </c>
      <c r="D7729" s="2" t="s">
        <v>51</v>
      </c>
      <c r="E7729" s="8">
        <v>0</v>
      </c>
      <c r="F7729" s="2" t="s">
        <v>11751</v>
      </c>
      <c r="G7729" s="2" t="s">
        <v>11745</v>
      </c>
      <c r="H7729" s="9">
        <v>42277</v>
      </c>
      <c r="I7729" s="2">
        <v>2015</v>
      </c>
      <c r="J7729" s="2">
        <v>9</v>
      </c>
      <c r="K7729" s="2" t="str">
        <f>VLOOKUP($C7729,Clients!$B:$F,K$6,0)</f>
        <v>Cummerata-Hoeger</v>
      </c>
      <c r="L7729" s="2" t="str">
        <f>VLOOKUP($C7729,Clients!$B:$F,L$6,0)</f>
        <v>Related Parties</v>
      </c>
      <c r="M7729" s="2" t="str">
        <f>VLOOKUP($C7729,Clients!$B:$F,M$6,0)</f>
        <v>AR</v>
      </c>
      <c r="N7729" s="2" t="str">
        <f>VLOOKUP($C7729,Clients!$B:$F,N$6,0)</f>
        <v>Argentina</v>
      </c>
    </row>
    <row r="7730" spans="2:14" x14ac:dyDescent="0.2">
      <c r="B7730" s="8">
        <v>1008</v>
      </c>
      <c r="C7730" s="2" t="s">
        <v>11604</v>
      </c>
      <c r="D7730" s="2" t="s">
        <v>51</v>
      </c>
      <c r="E7730" s="8">
        <v>0</v>
      </c>
      <c r="F7730" s="2" t="s">
        <v>11752</v>
      </c>
      <c r="G7730" s="2" t="s">
        <v>11753</v>
      </c>
      <c r="H7730" s="9">
        <v>42289</v>
      </c>
      <c r="I7730" s="2">
        <v>2015</v>
      </c>
      <c r="J7730" s="2">
        <v>10</v>
      </c>
      <c r="K7730" s="2" t="str">
        <f>VLOOKUP($C7730,Clients!$B:$F,K$6,0)</f>
        <v>Cummerata-Hoeger</v>
      </c>
      <c r="L7730" s="2" t="str">
        <f>VLOOKUP($C7730,Clients!$B:$F,L$6,0)</f>
        <v>Related Parties</v>
      </c>
      <c r="M7730" s="2" t="str">
        <f>VLOOKUP($C7730,Clients!$B:$F,M$6,0)</f>
        <v>AR</v>
      </c>
      <c r="N7730" s="2" t="str">
        <f>VLOOKUP($C7730,Clients!$B:$F,N$6,0)</f>
        <v>Argentina</v>
      </c>
    </row>
    <row r="7731" spans="2:14" x14ac:dyDescent="0.2">
      <c r="B7731" s="8">
        <v>2520</v>
      </c>
      <c r="C7731" s="2" t="s">
        <v>11604</v>
      </c>
      <c r="D7731" s="2" t="s">
        <v>51</v>
      </c>
      <c r="E7731" s="8">
        <v>0</v>
      </c>
      <c r="F7731" s="2" t="s">
        <v>11754</v>
      </c>
      <c r="G7731" s="2" t="s">
        <v>11755</v>
      </c>
      <c r="H7731" s="9">
        <v>42307</v>
      </c>
      <c r="I7731" s="2">
        <v>2015</v>
      </c>
      <c r="J7731" s="2">
        <v>10</v>
      </c>
      <c r="K7731" s="2" t="str">
        <f>VLOOKUP($C7731,Clients!$B:$F,K$6,0)</f>
        <v>Cummerata-Hoeger</v>
      </c>
      <c r="L7731" s="2" t="str">
        <f>VLOOKUP($C7731,Clients!$B:$F,L$6,0)</f>
        <v>Related Parties</v>
      </c>
      <c r="M7731" s="2" t="str">
        <f>VLOOKUP($C7731,Clients!$B:$F,M$6,0)</f>
        <v>AR</v>
      </c>
      <c r="N7731" s="2" t="str">
        <f>VLOOKUP($C7731,Clients!$B:$F,N$6,0)</f>
        <v>Argentina</v>
      </c>
    </row>
    <row r="7732" spans="2:14" x14ac:dyDescent="0.2">
      <c r="B7732" s="8">
        <v>4208.232</v>
      </c>
      <c r="C7732" s="2" t="s">
        <v>11604</v>
      </c>
      <c r="D7732" s="2" t="s">
        <v>51</v>
      </c>
      <c r="E7732" s="8">
        <v>0</v>
      </c>
      <c r="F7732" s="2" t="s">
        <v>11756</v>
      </c>
      <c r="G7732" s="2" t="s">
        <v>11757</v>
      </c>
      <c r="H7732" s="9">
        <v>42307</v>
      </c>
      <c r="I7732" s="2">
        <v>2015</v>
      </c>
      <c r="J7732" s="2">
        <v>10</v>
      </c>
      <c r="K7732" s="2" t="str">
        <f>VLOOKUP($C7732,Clients!$B:$F,K$6,0)</f>
        <v>Cummerata-Hoeger</v>
      </c>
      <c r="L7732" s="2" t="str">
        <f>VLOOKUP($C7732,Clients!$B:$F,L$6,0)</f>
        <v>Related Parties</v>
      </c>
      <c r="M7732" s="2" t="str">
        <f>VLOOKUP($C7732,Clients!$B:$F,M$6,0)</f>
        <v>AR</v>
      </c>
      <c r="N7732" s="2" t="str">
        <f>VLOOKUP($C7732,Clients!$B:$F,N$6,0)</f>
        <v>Argentina</v>
      </c>
    </row>
    <row r="7733" spans="2:14" x14ac:dyDescent="0.2">
      <c r="B7733" s="8">
        <v>1807.008</v>
      </c>
      <c r="C7733" s="2" t="s">
        <v>11604</v>
      </c>
      <c r="D7733" s="2" t="s">
        <v>51</v>
      </c>
      <c r="E7733" s="8">
        <v>0</v>
      </c>
      <c r="F7733" s="2" t="s">
        <v>11758</v>
      </c>
      <c r="G7733" s="2" t="s">
        <v>11759</v>
      </c>
      <c r="H7733" s="9">
        <v>42307</v>
      </c>
      <c r="I7733" s="2">
        <v>2015</v>
      </c>
      <c r="J7733" s="2">
        <v>10</v>
      </c>
      <c r="K7733" s="2" t="str">
        <f>VLOOKUP($C7733,Clients!$B:$F,K$6,0)</f>
        <v>Cummerata-Hoeger</v>
      </c>
      <c r="L7733" s="2" t="str">
        <f>VLOOKUP($C7733,Clients!$B:$F,L$6,0)</f>
        <v>Related Parties</v>
      </c>
      <c r="M7733" s="2" t="str">
        <f>VLOOKUP($C7733,Clients!$B:$F,M$6,0)</f>
        <v>AR</v>
      </c>
      <c r="N7733" s="2" t="str">
        <f>VLOOKUP($C7733,Clients!$B:$F,N$6,0)</f>
        <v>Argentina</v>
      </c>
    </row>
    <row r="7734" spans="2:14" x14ac:dyDescent="0.2">
      <c r="B7734" s="8">
        <v>2521.0500000000002</v>
      </c>
      <c r="C7734" s="2" t="s">
        <v>11604</v>
      </c>
      <c r="D7734" s="2" t="s">
        <v>51</v>
      </c>
      <c r="E7734" s="8">
        <v>0</v>
      </c>
      <c r="F7734" s="2" t="s">
        <v>11760</v>
      </c>
      <c r="G7734" s="2" t="s">
        <v>11761</v>
      </c>
      <c r="H7734" s="9">
        <v>42307</v>
      </c>
      <c r="I7734" s="2">
        <v>2015</v>
      </c>
      <c r="J7734" s="2">
        <v>10</v>
      </c>
      <c r="K7734" s="2" t="str">
        <f>VLOOKUP($C7734,Clients!$B:$F,K$6,0)</f>
        <v>Cummerata-Hoeger</v>
      </c>
      <c r="L7734" s="2" t="str">
        <f>VLOOKUP($C7734,Clients!$B:$F,L$6,0)</f>
        <v>Related Parties</v>
      </c>
      <c r="M7734" s="2" t="str">
        <f>VLOOKUP($C7734,Clients!$B:$F,M$6,0)</f>
        <v>AR</v>
      </c>
      <c r="N7734" s="2" t="str">
        <f>VLOOKUP($C7734,Clients!$B:$F,N$6,0)</f>
        <v>Argentina</v>
      </c>
    </row>
    <row r="7735" spans="2:14" x14ac:dyDescent="0.2">
      <c r="B7735" s="8">
        <v>-2521.0500000000002</v>
      </c>
      <c r="C7735" s="2" t="s">
        <v>11604</v>
      </c>
      <c r="D7735" s="2" t="s">
        <v>51</v>
      </c>
      <c r="E7735" s="8">
        <v>0</v>
      </c>
      <c r="F7735" s="2" t="s">
        <v>11762</v>
      </c>
      <c r="G7735" s="2" t="s">
        <v>11761</v>
      </c>
      <c r="H7735" s="9">
        <v>42307</v>
      </c>
      <c r="I7735" s="2">
        <v>2015</v>
      </c>
      <c r="J7735" s="2">
        <v>10</v>
      </c>
      <c r="K7735" s="2" t="str">
        <f>VLOOKUP($C7735,Clients!$B:$F,K$6,0)</f>
        <v>Cummerata-Hoeger</v>
      </c>
      <c r="L7735" s="2" t="str">
        <f>VLOOKUP($C7735,Clients!$B:$F,L$6,0)</f>
        <v>Related Parties</v>
      </c>
      <c r="M7735" s="2" t="str">
        <f>VLOOKUP($C7735,Clients!$B:$F,M$6,0)</f>
        <v>AR</v>
      </c>
      <c r="N7735" s="2" t="str">
        <f>VLOOKUP($C7735,Clients!$B:$F,N$6,0)</f>
        <v>Argentina</v>
      </c>
    </row>
    <row r="7736" spans="2:14" x14ac:dyDescent="0.2">
      <c r="B7736" s="8">
        <v>-2521.0500000000002</v>
      </c>
      <c r="C7736" s="2" t="s">
        <v>11604</v>
      </c>
      <c r="D7736" s="2" t="s">
        <v>51</v>
      </c>
      <c r="E7736" s="8">
        <v>0</v>
      </c>
      <c r="F7736" s="2" t="s">
        <v>11763</v>
      </c>
      <c r="G7736" s="2" t="s">
        <v>11761</v>
      </c>
      <c r="H7736" s="9">
        <v>42307</v>
      </c>
      <c r="I7736" s="2">
        <v>2015</v>
      </c>
      <c r="J7736" s="2">
        <v>10</v>
      </c>
      <c r="K7736" s="2" t="str">
        <f>VLOOKUP($C7736,Clients!$B:$F,K$6,0)</f>
        <v>Cummerata-Hoeger</v>
      </c>
      <c r="L7736" s="2" t="str">
        <f>VLOOKUP($C7736,Clients!$B:$F,L$6,0)</f>
        <v>Related Parties</v>
      </c>
      <c r="M7736" s="2" t="str">
        <f>VLOOKUP($C7736,Clients!$B:$F,M$6,0)</f>
        <v>AR</v>
      </c>
      <c r="N7736" s="2" t="str">
        <f>VLOOKUP($C7736,Clients!$B:$F,N$6,0)</f>
        <v>Argentina</v>
      </c>
    </row>
    <row r="7737" spans="2:14" x14ac:dyDescent="0.2">
      <c r="B7737" s="8">
        <v>12277.86</v>
      </c>
      <c r="C7737" s="2" t="s">
        <v>11604</v>
      </c>
      <c r="D7737" s="2" t="s">
        <v>51</v>
      </c>
      <c r="E7737" s="8">
        <v>0</v>
      </c>
      <c r="F7737" s="2" t="s">
        <v>11764</v>
      </c>
      <c r="G7737" s="2" t="s">
        <v>11765</v>
      </c>
      <c r="H7737" s="9">
        <v>42307</v>
      </c>
      <c r="I7737" s="2">
        <v>2015</v>
      </c>
      <c r="J7737" s="2">
        <v>10</v>
      </c>
      <c r="K7737" s="2" t="str">
        <f>VLOOKUP($C7737,Clients!$B:$F,K$6,0)</f>
        <v>Cummerata-Hoeger</v>
      </c>
      <c r="L7737" s="2" t="str">
        <f>VLOOKUP($C7737,Clients!$B:$F,L$6,0)</f>
        <v>Related Parties</v>
      </c>
      <c r="M7737" s="2" t="str">
        <f>VLOOKUP($C7737,Clients!$B:$F,M$6,0)</f>
        <v>AR</v>
      </c>
      <c r="N7737" s="2" t="str">
        <f>VLOOKUP($C7737,Clients!$B:$F,N$6,0)</f>
        <v>Argentina</v>
      </c>
    </row>
    <row r="7738" spans="2:14" x14ac:dyDescent="0.2">
      <c r="B7738" s="8">
        <v>-12277.86</v>
      </c>
      <c r="C7738" s="2" t="s">
        <v>11604</v>
      </c>
      <c r="D7738" s="2" t="s">
        <v>51</v>
      </c>
      <c r="E7738" s="8">
        <v>0</v>
      </c>
      <c r="F7738" s="2" t="s">
        <v>11766</v>
      </c>
      <c r="G7738" s="2" t="s">
        <v>11765</v>
      </c>
      <c r="H7738" s="9">
        <v>42307</v>
      </c>
      <c r="I7738" s="2">
        <v>2015</v>
      </c>
      <c r="J7738" s="2">
        <v>10</v>
      </c>
      <c r="K7738" s="2" t="str">
        <f>VLOOKUP($C7738,Clients!$B:$F,K$6,0)</f>
        <v>Cummerata-Hoeger</v>
      </c>
      <c r="L7738" s="2" t="str">
        <f>VLOOKUP($C7738,Clients!$B:$F,L$6,0)</f>
        <v>Related Parties</v>
      </c>
      <c r="M7738" s="2" t="str">
        <f>VLOOKUP($C7738,Clients!$B:$F,M$6,0)</f>
        <v>AR</v>
      </c>
      <c r="N7738" s="2" t="str">
        <f>VLOOKUP($C7738,Clients!$B:$F,N$6,0)</f>
        <v>Argentina</v>
      </c>
    </row>
    <row r="7739" spans="2:14" x14ac:dyDescent="0.2">
      <c r="B7739" s="8">
        <v>-12277.86</v>
      </c>
      <c r="C7739" s="2" t="s">
        <v>11604</v>
      </c>
      <c r="D7739" s="2" t="s">
        <v>51</v>
      </c>
      <c r="E7739" s="8">
        <v>0</v>
      </c>
      <c r="F7739" s="2" t="s">
        <v>11767</v>
      </c>
      <c r="G7739" s="2" t="s">
        <v>11765</v>
      </c>
      <c r="H7739" s="9">
        <v>42307</v>
      </c>
      <c r="I7739" s="2">
        <v>2015</v>
      </c>
      <c r="J7739" s="2">
        <v>10</v>
      </c>
      <c r="K7739" s="2" t="str">
        <f>VLOOKUP($C7739,Clients!$B:$F,K$6,0)</f>
        <v>Cummerata-Hoeger</v>
      </c>
      <c r="L7739" s="2" t="str">
        <f>VLOOKUP($C7739,Clients!$B:$F,L$6,0)</f>
        <v>Related Parties</v>
      </c>
      <c r="M7739" s="2" t="str">
        <f>VLOOKUP($C7739,Clients!$B:$F,M$6,0)</f>
        <v>AR</v>
      </c>
      <c r="N7739" s="2" t="str">
        <f>VLOOKUP($C7739,Clients!$B:$F,N$6,0)</f>
        <v>Argentina</v>
      </c>
    </row>
    <row r="7740" spans="2:14" x14ac:dyDescent="0.2">
      <c r="B7740" s="8">
        <v>774.18600000000004</v>
      </c>
      <c r="C7740" s="2" t="s">
        <v>11604</v>
      </c>
      <c r="D7740" s="2" t="s">
        <v>51</v>
      </c>
      <c r="E7740" s="8">
        <v>0</v>
      </c>
      <c r="F7740" s="2" t="s">
        <v>11768</v>
      </c>
      <c r="G7740" s="2" t="s">
        <v>11769</v>
      </c>
      <c r="H7740" s="9">
        <v>42307</v>
      </c>
      <c r="I7740" s="2">
        <v>2015</v>
      </c>
      <c r="J7740" s="2">
        <v>10</v>
      </c>
      <c r="K7740" s="2" t="str">
        <f>VLOOKUP($C7740,Clients!$B:$F,K$6,0)</f>
        <v>Cummerata-Hoeger</v>
      </c>
      <c r="L7740" s="2" t="str">
        <f>VLOOKUP($C7740,Clients!$B:$F,L$6,0)</f>
        <v>Related Parties</v>
      </c>
      <c r="M7740" s="2" t="str">
        <f>VLOOKUP($C7740,Clients!$B:$F,M$6,0)</f>
        <v>AR</v>
      </c>
      <c r="N7740" s="2" t="str">
        <f>VLOOKUP($C7740,Clients!$B:$F,N$6,0)</f>
        <v>Argentina</v>
      </c>
    </row>
    <row r="7741" spans="2:14" x14ac:dyDescent="0.2">
      <c r="B7741" s="8">
        <v>281.40000000000003</v>
      </c>
      <c r="C7741" s="2" t="s">
        <v>11604</v>
      </c>
      <c r="D7741" s="2" t="s">
        <v>51</v>
      </c>
      <c r="E7741" s="8">
        <v>0</v>
      </c>
      <c r="F7741" s="2" t="s">
        <v>11770</v>
      </c>
      <c r="G7741" s="2" t="s">
        <v>11771</v>
      </c>
      <c r="H7741" s="9">
        <v>42307</v>
      </c>
      <c r="I7741" s="2">
        <v>2015</v>
      </c>
      <c r="J7741" s="2">
        <v>10</v>
      </c>
      <c r="K7741" s="2" t="str">
        <f>VLOOKUP($C7741,Clients!$B:$F,K$6,0)</f>
        <v>Cummerata-Hoeger</v>
      </c>
      <c r="L7741" s="2" t="str">
        <f>VLOOKUP($C7741,Clients!$B:$F,L$6,0)</f>
        <v>Related Parties</v>
      </c>
      <c r="M7741" s="2" t="str">
        <f>VLOOKUP($C7741,Clients!$B:$F,M$6,0)</f>
        <v>AR</v>
      </c>
      <c r="N7741" s="2" t="str">
        <f>VLOOKUP($C7741,Clients!$B:$F,N$6,0)</f>
        <v>Argentina</v>
      </c>
    </row>
    <row r="7742" spans="2:14" x14ac:dyDescent="0.2">
      <c r="B7742" s="8">
        <v>83.957999999999998</v>
      </c>
      <c r="C7742" s="2" t="s">
        <v>11604</v>
      </c>
      <c r="D7742" s="2" t="s">
        <v>51</v>
      </c>
      <c r="E7742" s="8">
        <v>0</v>
      </c>
      <c r="F7742" s="2" t="s">
        <v>11772</v>
      </c>
      <c r="G7742" s="2" t="s">
        <v>11773</v>
      </c>
      <c r="H7742" s="9">
        <v>42307</v>
      </c>
      <c r="I7742" s="2">
        <v>2015</v>
      </c>
      <c r="J7742" s="2">
        <v>10</v>
      </c>
      <c r="K7742" s="2" t="str">
        <f>VLOOKUP($C7742,Clients!$B:$F,K$6,0)</f>
        <v>Cummerata-Hoeger</v>
      </c>
      <c r="L7742" s="2" t="str">
        <f>VLOOKUP($C7742,Clients!$B:$F,L$6,0)</f>
        <v>Related Parties</v>
      </c>
      <c r="M7742" s="2" t="str">
        <f>VLOOKUP($C7742,Clients!$B:$F,M$6,0)</f>
        <v>AR</v>
      </c>
      <c r="N7742" s="2" t="str">
        <f>VLOOKUP($C7742,Clients!$B:$F,N$6,0)</f>
        <v>Argentina</v>
      </c>
    </row>
    <row r="7743" spans="2:14" x14ac:dyDescent="0.2">
      <c r="B7743" s="8">
        <v>529200</v>
      </c>
      <c r="C7743" s="2" t="s">
        <v>11604</v>
      </c>
      <c r="D7743" s="2" t="s">
        <v>51</v>
      </c>
      <c r="E7743" s="8">
        <v>0</v>
      </c>
      <c r="F7743" s="2" t="s">
        <v>11774</v>
      </c>
      <c r="G7743" s="2" t="s">
        <v>11775</v>
      </c>
      <c r="H7743" s="9">
        <v>42307</v>
      </c>
      <c r="I7743" s="2">
        <v>2015</v>
      </c>
      <c r="J7743" s="2">
        <v>10</v>
      </c>
      <c r="K7743" s="2" t="str">
        <f>VLOOKUP($C7743,Clients!$B:$F,K$6,0)</f>
        <v>Cummerata-Hoeger</v>
      </c>
      <c r="L7743" s="2" t="str">
        <f>VLOOKUP($C7743,Clients!$B:$F,L$6,0)</f>
        <v>Related Parties</v>
      </c>
      <c r="M7743" s="2" t="str">
        <f>VLOOKUP($C7743,Clients!$B:$F,M$6,0)</f>
        <v>AR</v>
      </c>
      <c r="N7743" s="2" t="str">
        <f>VLOOKUP($C7743,Clients!$B:$F,N$6,0)</f>
        <v>Argentina</v>
      </c>
    </row>
    <row r="7744" spans="2:14" x14ac:dyDescent="0.2">
      <c r="B7744" s="8">
        <v>1008</v>
      </c>
      <c r="C7744" s="2" t="s">
        <v>11604</v>
      </c>
      <c r="D7744" s="2" t="s">
        <v>51</v>
      </c>
      <c r="E7744" s="8">
        <v>0</v>
      </c>
      <c r="F7744" s="2" t="s">
        <v>11776</v>
      </c>
      <c r="G7744" s="2" t="s">
        <v>11777</v>
      </c>
      <c r="H7744" s="9">
        <v>42324</v>
      </c>
      <c r="I7744" s="2">
        <v>2015</v>
      </c>
      <c r="J7744" s="2">
        <v>11</v>
      </c>
      <c r="K7744" s="2" t="str">
        <f>VLOOKUP($C7744,Clients!$B:$F,K$6,0)</f>
        <v>Cummerata-Hoeger</v>
      </c>
      <c r="L7744" s="2" t="str">
        <f>VLOOKUP($C7744,Clients!$B:$F,L$6,0)</f>
        <v>Related Parties</v>
      </c>
      <c r="M7744" s="2" t="str">
        <f>VLOOKUP($C7744,Clients!$B:$F,M$6,0)</f>
        <v>AR</v>
      </c>
      <c r="N7744" s="2" t="str">
        <f>VLOOKUP($C7744,Clients!$B:$F,N$6,0)</f>
        <v>Argentina</v>
      </c>
    </row>
    <row r="7745" spans="2:14" x14ac:dyDescent="0.2">
      <c r="B7745" s="8">
        <v>2520</v>
      </c>
      <c r="C7745" s="2" t="s">
        <v>11604</v>
      </c>
      <c r="D7745" s="2" t="s">
        <v>51</v>
      </c>
      <c r="E7745" s="8">
        <v>0</v>
      </c>
      <c r="F7745" s="2" t="s">
        <v>11778</v>
      </c>
      <c r="G7745" s="2" t="s">
        <v>11779</v>
      </c>
      <c r="H7745" s="9">
        <v>42338</v>
      </c>
      <c r="I7745" s="2">
        <v>2015</v>
      </c>
      <c r="J7745" s="2">
        <v>11</v>
      </c>
      <c r="K7745" s="2" t="str">
        <f>VLOOKUP($C7745,Clients!$B:$F,K$6,0)</f>
        <v>Cummerata-Hoeger</v>
      </c>
      <c r="L7745" s="2" t="str">
        <f>VLOOKUP($C7745,Clients!$B:$F,L$6,0)</f>
        <v>Related Parties</v>
      </c>
      <c r="M7745" s="2" t="str">
        <f>VLOOKUP($C7745,Clients!$B:$F,M$6,0)</f>
        <v>AR</v>
      </c>
      <c r="N7745" s="2" t="str">
        <f>VLOOKUP($C7745,Clients!$B:$F,N$6,0)</f>
        <v>Argentina</v>
      </c>
    </row>
    <row r="7746" spans="2:14" x14ac:dyDescent="0.2">
      <c r="B7746" s="8">
        <v>4617.3119999999999</v>
      </c>
      <c r="C7746" s="2" t="s">
        <v>11604</v>
      </c>
      <c r="D7746" s="2" t="s">
        <v>51</v>
      </c>
      <c r="E7746" s="8">
        <v>0</v>
      </c>
      <c r="F7746" s="2" t="s">
        <v>11780</v>
      </c>
      <c r="G7746" s="2" t="s">
        <v>11781</v>
      </c>
      <c r="H7746" s="9">
        <v>42338</v>
      </c>
      <c r="I7746" s="2">
        <v>2015</v>
      </c>
      <c r="J7746" s="2">
        <v>11</v>
      </c>
      <c r="K7746" s="2" t="str">
        <f>VLOOKUP($C7746,Clients!$B:$F,K$6,0)</f>
        <v>Cummerata-Hoeger</v>
      </c>
      <c r="L7746" s="2" t="str">
        <f>VLOOKUP($C7746,Clients!$B:$F,L$6,0)</f>
        <v>Related Parties</v>
      </c>
      <c r="M7746" s="2" t="str">
        <f>VLOOKUP($C7746,Clients!$B:$F,M$6,0)</f>
        <v>AR</v>
      </c>
      <c r="N7746" s="2" t="str">
        <f>VLOOKUP($C7746,Clients!$B:$F,N$6,0)</f>
        <v>Argentina</v>
      </c>
    </row>
    <row r="7747" spans="2:14" x14ac:dyDescent="0.2">
      <c r="B7747" s="8">
        <v>8644.1039999999994</v>
      </c>
      <c r="C7747" s="2" t="s">
        <v>11604</v>
      </c>
      <c r="D7747" s="2" t="s">
        <v>51</v>
      </c>
      <c r="E7747" s="8">
        <v>0</v>
      </c>
      <c r="F7747" s="2" t="s">
        <v>11782</v>
      </c>
      <c r="G7747" s="2" t="s">
        <v>11783</v>
      </c>
      <c r="H7747" s="9">
        <v>42338</v>
      </c>
      <c r="I7747" s="2">
        <v>2015</v>
      </c>
      <c r="J7747" s="2">
        <v>11</v>
      </c>
      <c r="K7747" s="2" t="str">
        <f>VLOOKUP($C7747,Clients!$B:$F,K$6,0)</f>
        <v>Cummerata-Hoeger</v>
      </c>
      <c r="L7747" s="2" t="str">
        <f>VLOOKUP($C7747,Clients!$B:$F,L$6,0)</f>
        <v>Related Parties</v>
      </c>
      <c r="M7747" s="2" t="str">
        <f>VLOOKUP($C7747,Clients!$B:$F,M$6,0)</f>
        <v>AR</v>
      </c>
      <c r="N7747" s="2" t="str">
        <f>VLOOKUP($C7747,Clients!$B:$F,N$6,0)</f>
        <v>Argentina</v>
      </c>
    </row>
    <row r="7748" spans="2:14" x14ac:dyDescent="0.2">
      <c r="B7748" s="8">
        <v>12278.7</v>
      </c>
      <c r="C7748" s="2" t="s">
        <v>11604</v>
      </c>
      <c r="D7748" s="2" t="s">
        <v>51</v>
      </c>
      <c r="E7748" s="8">
        <v>0</v>
      </c>
      <c r="F7748" s="2" t="s">
        <v>11784</v>
      </c>
      <c r="G7748" s="2" t="s">
        <v>5365</v>
      </c>
      <c r="H7748" s="9">
        <v>42338</v>
      </c>
      <c r="I7748" s="2">
        <v>2015</v>
      </c>
      <c r="J7748" s="2">
        <v>11</v>
      </c>
      <c r="K7748" s="2" t="str">
        <f>VLOOKUP($C7748,Clients!$B:$F,K$6,0)</f>
        <v>Cummerata-Hoeger</v>
      </c>
      <c r="L7748" s="2" t="str">
        <f>VLOOKUP($C7748,Clients!$B:$F,L$6,0)</f>
        <v>Related Parties</v>
      </c>
      <c r="M7748" s="2" t="str">
        <f>VLOOKUP($C7748,Clients!$B:$F,M$6,0)</f>
        <v>AR</v>
      </c>
      <c r="N7748" s="2" t="str">
        <f>VLOOKUP($C7748,Clients!$B:$F,N$6,0)</f>
        <v>Argentina</v>
      </c>
    </row>
    <row r="7749" spans="2:14" x14ac:dyDescent="0.2">
      <c r="B7749" s="8">
        <v>-12278.7</v>
      </c>
      <c r="C7749" s="2" t="s">
        <v>11604</v>
      </c>
      <c r="D7749" s="2" t="s">
        <v>51</v>
      </c>
      <c r="E7749" s="8">
        <v>0</v>
      </c>
      <c r="F7749" s="2" t="s">
        <v>11785</v>
      </c>
      <c r="G7749" s="2" t="s">
        <v>5365</v>
      </c>
      <c r="H7749" s="9">
        <v>42338</v>
      </c>
      <c r="I7749" s="2">
        <v>2015</v>
      </c>
      <c r="J7749" s="2">
        <v>11</v>
      </c>
      <c r="K7749" s="2" t="str">
        <f>VLOOKUP($C7749,Clients!$B:$F,K$6,0)</f>
        <v>Cummerata-Hoeger</v>
      </c>
      <c r="L7749" s="2" t="str">
        <f>VLOOKUP($C7749,Clients!$B:$F,L$6,0)</f>
        <v>Related Parties</v>
      </c>
      <c r="M7749" s="2" t="str">
        <f>VLOOKUP($C7749,Clients!$B:$F,M$6,0)</f>
        <v>AR</v>
      </c>
      <c r="N7749" s="2" t="str">
        <f>VLOOKUP($C7749,Clients!$B:$F,N$6,0)</f>
        <v>Argentina</v>
      </c>
    </row>
    <row r="7750" spans="2:14" x14ac:dyDescent="0.2">
      <c r="B7750" s="8">
        <v>1310.4000000000001</v>
      </c>
      <c r="C7750" s="2" t="s">
        <v>11604</v>
      </c>
      <c r="D7750" s="2" t="s">
        <v>51</v>
      </c>
      <c r="E7750" s="8">
        <v>0</v>
      </c>
      <c r="F7750" s="2" t="s">
        <v>11786</v>
      </c>
      <c r="G7750" s="2" t="s">
        <v>11787</v>
      </c>
      <c r="H7750" s="9">
        <v>42338</v>
      </c>
      <c r="I7750" s="2">
        <v>2015</v>
      </c>
      <c r="J7750" s="2">
        <v>11</v>
      </c>
      <c r="K7750" s="2" t="str">
        <f>VLOOKUP($C7750,Clients!$B:$F,K$6,0)</f>
        <v>Cummerata-Hoeger</v>
      </c>
      <c r="L7750" s="2" t="str">
        <f>VLOOKUP($C7750,Clients!$B:$F,L$6,0)</f>
        <v>Related Parties</v>
      </c>
      <c r="M7750" s="2" t="str">
        <f>VLOOKUP($C7750,Clients!$B:$F,M$6,0)</f>
        <v>AR</v>
      </c>
      <c r="N7750" s="2" t="str">
        <f>VLOOKUP($C7750,Clients!$B:$F,N$6,0)</f>
        <v>Argentina</v>
      </c>
    </row>
    <row r="7751" spans="2:14" x14ac:dyDescent="0.2">
      <c r="B7751" s="8">
        <v>366.072</v>
      </c>
      <c r="C7751" s="2" t="s">
        <v>11604</v>
      </c>
      <c r="D7751" s="2" t="s">
        <v>51</v>
      </c>
      <c r="E7751" s="8">
        <v>0</v>
      </c>
      <c r="F7751" s="2" t="s">
        <v>11788</v>
      </c>
      <c r="G7751" s="2" t="s">
        <v>11789</v>
      </c>
      <c r="H7751" s="9">
        <v>42338</v>
      </c>
      <c r="I7751" s="2">
        <v>2015</v>
      </c>
      <c r="J7751" s="2">
        <v>11</v>
      </c>
      <c r="K7751" s="2" t="str">
        <f>VLOOKUP($C7751,Clients!$B:$F,K$6,0)</f>
        <v>Cummerata-Hoeger</v>
      </c>
      <c r="L7751" s="2" t="str">
        <f>VLOOKUP($C7751,Clients!$B:$F,L$6,0)</f>
        <v>Related Parties</v>
      </c>
      <c r="M7751" s="2" t="str">
        <f>VLOOKUP($C7751,Clients!$B:$F,M$6,0)</f>
        <v>AR</v>
      </c>
      <c r="N7751" s="2" t="str">
        <f>VLOOKUP($C7751,Clients!$B:$F,N$6,0)</f>
        <v>Argentina</v>
      </c>
    </row>
    <row r="7752" spans="2:14" x14ac:dyDescent="0.2">
      <c r="B7752" s="8">
        <v>1495.8720000000001</v>
      </c>
      <c r="C7752" s="2" t="s">
        <v>11604</v>
      </c>
      <c r="D7752" s="2" t="s">
        <v>51</v>
      </c>
      <c r="E7752" s="8">
        <v>0</v>
      </c>
      <c r="F7752" s="2" t="s">
        <v>11790</v>
      </c>
      <c r="G7752" s="2" t="s">
        <v>11791</v>
      </c>
      <c r="H7752" s="9">
        <v>42338</v>
      </c>
      <c r="I7752" s="2">
        <v>2015</v>
      </c>
      <c r="J7752" s="2">
        <v>11</v>
      </c>
      <c r="K7752" s="2" t="str">
        <f>VLOOKUP($C7752,Clients!$B:$F,K$6,0)</f>
        <v>Cummerata-Hoeger</v>
      </c>
      <c r="L7752" s="2" t="str">
        <f>VLOOKUP($C7752,Clients!$B:$F,L$6,0)</f>
        <v>Related Parties</v>
      </c>
      <c r="M7752" s="2" t="str">
        <f>VLOOKUP($C7752,Clients!$B:$F,M$6,0)</f>
        <v>AR</v>
      </c>
      <c r="N7752" s="2" t="str">
        <f>VLOOKUP($C7752,Clients!$B:$F,N$6,0)</f>
        <v>Argentina</v>
      </c>
    </row>
    <row r="7753" spans="2:14" x14ac:dyDescent="0.2">
      <c r="B7753" s="8">
        <v>-1495.8720000000001</v>
      </c>
      <c r="C7753" s="2" t="s">
        <v>11604</v>
      </c>
      <c r="D7753" s="2" t="s">
        <v>51</v>
      </c>
      <c r="E7753" s="8">
        <v>0</v>
      </c>
      <c r="F7753" s="2" t="s">
        <v>11792</v>
      </c>
      <c r="G7753" s="2" t="s">
        <v>11793</v>
      </c>
      <c r="H7753" s="9">
        <v>42338</v>
      </c>
      <c r="I7753" s="2">
        <v>2015</v>
      </c>
      <c r="J7753" s="2">
        <v>11</v>
      </c>
      <c r="K7753" s="2" t="str">
        <f>VLOOKUP($C7753,Clients!$B:$F,K$6,0)</f>
        <v>Cummerata-Hoeger</v>
      </c>
      <c r="L7753" s="2" t="str">
        <f>VLOOKUP($C7753,Clients!$B:$F,L$6,0)</f>
        <v>Related Parties</v>
      </c>
      <c r="M7753" s="2" t="str">
        <f>VLOOKUP($C7753,Clients!$B:$F,M$6,0)</f>
        <v>AR</v>
      </c>
      <c r="N7753" s="2" t="str">
        <f>VLOOKUP($C7753,Clients!$B:$F,N$6,0)</f>
        <v>Argentina</v>
      </c>
    </row>
    <row r="7754" spans="2:14" x14ac:dyDescent="0.2">
      <c r="B7754" s="8">
        <v>1185.0720000000001</v>
      </c>
      <c r="C7754" s="2" t="s">
        <v>11604</v>
      </c>
      <c r="D7754" s="2" t="s">
        <v>51</v>
      </c>
      <c r="E7754" s="8">
        <v>0</v>
      </c>
      <c r="F7754" s="2" t="s">
        <v>11794</v>
      </c>
      <c r="G7754" s="2" t="s">
        <v>11795</v>
      </c>
      <c r="H7754" s="9">
        <v>42338</v>
      </c>
      <c r="I7754" s="2">
        <v>2015</v>
      </c>
      <c r="J7754" s="2">
        <v>11</v>
      </c>
      <c r="K7754" s="2" t="str">
        <f>VLOOKUP($C7754,Clients!$B:$F,K$6,0)</f>
        <v>Cummerata-Hoeger</v>
      </c>
      <c r="L7754" s="2" t="str">
        <f>VLOOKUP($C7754,Clients!$B:$F,L$6,0)</f>
        <v>Related Parties</v>
      </c>
      <c r="M7754" s="2" t="str">
        <f>VLOOKUP($C7754,Clients!$B:$F,M$6,0)</f>
        <v>AR</v>
      </c>
      <c r="N7754" s="2" t="str">
        <f>VLOOKUP($C7754,Clients!$B:$F,N$6,0)</f>
        <v>Argentina</v>
      </c>
    </row>
    <row r="7755" spans="2:14" x14ac:dyDescent="0.2">
      <c r="B7755" s="8">
        <v>806400</v>
      </c>
      <c r="C7755" s="2" t="s">
        <v>11604</v>
      </c>
      <c r="D7755" s="2" t="s">
        <v>51</v>
      </c>
      <c r="E7755" s="8">
        <v>0</v>
      </c>
      <c r="F7755" s="2" t="s">
        <v>11796</v>
      </c>
      <c r="G7755" s="2" t="s">
        <v>11797</v>
      </c>
      <c r="H7755" s="9">
        <v>42338</v>
      </c>
      <c r="I7755" s="2">
        <v>2015</v>
      </c>
      <c r="J7755" s="2">
        <v>11</v>
      </c>
      <c r="K7755" s="2" t="str">
        <f>VLOOKUP($C7755,Clients!$B:$F,K$6,0)</f>
        <v>Cummerata-Hoeger</v>
      </c>
      <c r="L7755" s="2" t="str">
        <f>VLOOKUP($C7755,Clients!$B:$F,L$6,0)</f>
        <v>Related Parties</v>
      </c>
      <c r="M7755" s="2" t="str">
        <f>VLOOKUP($C7755,Clients!$B:$F,M$6,0)</f>
        <v>AR</v>
      </c>
      <c r="N7755" s="2" t="str">
        <f>VLOOKUP($C7755,Clients!$B:$F,N$6,0)</f>
        <v>Argentina</v>
      </c>
    </row>
    <row r="7756" spans="2:14" x14ac:dyDescent="0.2">
      <c r="B7756" s="8">
        <v>1008</v>
      </c>
      <c r="C7756" s="2" t="s">
        <v>11604</v>
      </c>
      <c r="D7756" s="2" t="s">
        <v>51</v>
      </c>
      <c r="E7756" s="8">
        <v>0</v>
      </c>
      <c r="F7756" s="2" t="s">
        <v>11798</v>
      </c>
      <c r="G7756" s="2" t="s">
        <v>11799</v>
      </c>
      <c r="H7756" s="9">
        <v>42342</v>
      </c>
      <c r="I7756" s="2">
        <v>2015</v>
      </c>
      <c r="J7756" s="2">
        <v>12</v>
      </c>
      <c r="K7756" s="2" t="str">
        <f>VLOOKUP($C7756,Clients!$B:$F,K$6,0)</f>
        <v>Cummerata-Hoeger</v>
      </c>
      <c r="L7756" s="2" t="str">
        <f>VLOOKUP($C7756,Clients!$B:$F,L$6,0)</f>
        <v>Related Parties</v>
      </c>
      <c r="M7756" s="2" t="str">
        <f>VLOOKUP($C7756,Clients!$B:$F,M$6,0)</f>
        <v>AR</v>
      </c>
      <c r="N7756" s="2" t="str">
        <f>VLOOKUP($C7756,Clients!$B:$F,N$6,0)</f>
        <v>Argentina</v>
      </c>
    </row>
    <row r="7757" spans="2:14" x14ac:dyDescent="0.2">
      <c r="B7757" s="8">
        <v>147</v>
      </c>
      <c r="C7757" s="2" t="s">
        <v>11604</v>
      </c>
      <c r="D7757" s="2" t="s">
        <v>51</v>
      </c>
      <c r="E7757" s="8">
        <v>0</v>
      </c>
      <c r="F7757" s="2" t="s">
        <v>11800</v>
      </c>
      <c r="G7757" s="2" t="s">
        <v>11801</v>
      </c>
      <c r="H7757" s="9">
        <v>42359</v>
      </c>
      <c r="I7757" s="2">
        <v>2015</v>
      </c>
      <c r="J7757" s="2">
        <v>12</v>
      </c>
      <c r="K7757" s="2" t="str">
        <f>VLOOKUP($C7757,Clients!$B:$F,K$6,0)</f>
        <v>Cummerata-Hoeger</v>
      </c>
      <c r="L7757" s="2" t="str">
        <f>VLOOKUP($C7757,Clients!$B:$F,L$6,0)</f>
        <v>Related Parties</v>
      </c>
      <c r="M7757" s="2" t="str">
        <f>VLOOKUP($C7757,Clients!$B:$F,M$6,0)</f>
        <v>AR</v>
      </c>
      <c r="N7757" s="2" t="str">
        <f>VLOOKUP($C7757,Clients!$B:$F,N$6,0)</f>
        <v>Argentina</v>
      </c>
    </row>
    <row r="7758" spans="2:14" x14ac:dyDescent="0.2">
      <c r="B7758" s="8">
        <v>2520</v>
      </c>
      <c r="C7758" s="2" t="s">
        <v>11604</v>
      </c>
      <c r="D7758" s="2" t="s">
        <v>51</v>
      </c>
      <c r="E7758" s="8">
        <v>0</v>
      </c>
      <c r="F7758" s="2" t="s">
        <v>11802</v>
      </c>
      <c r="G7758" s="2" t="s">
        <v>11803</v>
      </c>
      <c r="H7758" s="9">
        <v>42368</v>
      </c>
      <c r="I7758" s="2">
        <v>2015</v>
      </c>
      <c r="J7758" s="2">
        <v>12</v>
      </c>
      <c r="K7758" s="2" t="str">
        <f>VLOOKUP($C7758,Clients!$B:$F,K$6,0)</f>
        <v>Cummerata-Hoeger</v>
      </c>
      <c r="L7758" s="2" t="str">
        <f>VLOOKUP($C7758,Clients!$B:$F,L$6,0)</f>
        <v>Related Parties</v>
      </c>
      <c r="M7758" s="2" t="str">
        <f>VLOOKUP($C7758,Clients!$B:$F,M$6,0)</f>
        <v>AR</v>
      </c>
      <c r="N7758" s="2" t="str">
        <f>VLOOKUP($C7758,Clients!$B:$F,N$6,0)</f>
        <v>Argentina</v>
      </c>
    </row>
    <row r="7759" spans="2:14" x14ac:dyDescent="0.2">
      <c r="B7759" s="8">
        <v>4868.8500000000004</v>
      </c>
      <c r="C7759" s="2" t="s">
        <v>11604</v>
      </c>
      <c r="D7759" s="2" t="s">
        <v>51</v>
      </c>
      <c r="E7759" s="8">
        <v>0</v>
      </c>
      <c r="F7759" s="2" t="s">
        <v>11804</v>
      </c>
      <c r="G7759" s="2" t="s">
        <v>11805</v>
      </c>
      <c r="H7759" s="9">
        <v>42368</v>
      </c>
      <c r="I7759" s="2">
        <v>2015</v>
      </c>
      <c r="J7759" s="2">
        <v>12</v>
      </c>
      <c r="K7759" s="2" t="str">
        <f>VLOOKUP($C7759,Clients!$B:$F,K$6,0)</f>
        <v>Cummerata-Hoeger</v>
      </c>
      <c r="L7759" s="2" t="str">
        <f>VLOOKUP($C7759,Clients!$B:$F,L$6,0)</f>
        <v>Related Parties</v>
      </c>
      <c r="M7759" s="2" t="str">
        <f>VLOOKUP($C7759,Clients!$B:$F,M$6,0)</f>
        <v>AR</v>
      </c>
      <c r="N7759" s="2" t="str">
        <f>VLOOKUP($C7759,Clients!$B:$F,N$6,0)</f>
        <v>Argentina</v>
      </c>
    </row>
    <row r="7760" spans="2:14" x14ac:dyDescent="0.2">
      <c r="B7760" s="8">
        <v>108.402</v>
      </c>
      <c r="C7760" s="2" t="s">
        <v>11604</v>
      </c>
      <c r="D7760" s="2" t="s">
        <v>51</v>
      </c>
      <c r="E7760" s="8">
        <v>0</v>
      </c>
      <c r="F7760" s="2" t="s">
        <v>11806</v>
      </c>
      <c r="G7760" s="2" t="s">
        <v>11807</v>
      </c>
      <c r="H7760" s="9">
        <v>42368</v>
      </c>
      <c r="I7760" s="2">
        <v>2015</v>
      </c>
      <c r="J7760" s="2">
        <v>12</v>
      </c>
      <c r="K7760" s="2" t="str">
        <f>VLOOKUP($C7760,Clients!$B:$F,K$6,0)</f>
        <v>Cummerata-Hoeger</v>
      </c>
      <c r="L7760" s="2" t="str">
        <f>VLOOKUP($C7760,Clients!$B:$F,L$6,0)</f>
        <v>Related Parties</v>
      </c>
      <c r="M7760" s="2" t="str">
        <f>VLOOKUP($C7760,Clients!$B:$F,M$6,0)</f>
        <v>AR</v>
      </c>
      <c r="N7760" s="2" t="str">
        <f>VLOOKUP($C7760,Clients!$B:$F,N$6,0)</f>
        <v>Argentina</v>
      </c>
    </row>
    <row r="7761" spans="2:14" x14ac:dyDescent="0.2">
      <c r="B7761" s="8">
        <v>840</v>
      </c>
      <c r="C7761" s="2" t="s">
        <v>11604</v>
      </c>
      <c r="D7761" s="2" t="s">
        <v>51</v>
      </c>
      <c r="E7761" s="8">
        <v>0</v>
      </c>
      <c r="F7761" s="2" t="s">
        <v>11808</v>
      </c>
      <c r="G7761" s="2" t="s">
        <v>11809</v>
      </c>
      <c r="H7761" s="9">
        <v>42368</v>
      </c>
      <c r="I7761" s="2">
        <v>2015</v>
      </c>
      <c r="J7761" s="2">
        <v>12</v>
      </c>
      <c r="K7761" s="2" t="str">
        <f>VLOOKUP($C7761,Clients!$B:$F,K$6,0)</f>
        <v>Cummerata-Hoeger</v>
      </c>
      <c r="L7761" s="2" t="str">
        <f>VLOOKUP($C7761,Clients!$B:$F,L$6,0)</f>
        <v>Related Parties</v>
      </c>
      <c r="M7761" s="2" t="str">
        <f>VLOOKUP($C7761,Clients!$B:$F,M$6,0)</f>
        <v>AR</v>
      </c>
      <c r="N7761" s="2" t="str">
        <f>VLOOKUP($C7761,Clients!$B:$F,N$6,0)</f>
        <v>Argentina</v>
      </c>
    </row>
    <row r="7762" spans="2:14" x14ac:dyDescent="0.2">
      <c r="B7762" s="8">
        <v>352.8</v>
      </c>
      <c r="C7762" s="2" t="s">
        <v>11604</v>
      </c>
      <c r="D7762" s="2" t="s">
        <v>51</v>
      </c>
      <c r="E7762" s="8">
        <v>0</v>
      </c>
      <c r="F7762" s="2" t="s">
        <v>11810</v>
      </c>
      <c r="G7762" s="2" t="s">
        <v>11811</v>
      </c>
      <c r="H7762" s="9">
        <v>42368</v>
      </c>
      <c r="I7762" s="2">
        <v>2015</v>
      </c>
      <c r="J7762" s="2">
        <v>12</v>
      </c>
      <c r="K7762" s="2" t="str">
        <f>VLOOKUP($C7762,Clients!$B:$F,K$6,0)</f>
        <v>Cummerata-Hoeger</v>
      </c>
      <c r="L7762" s="2" t="str">
        <f>VLOOKUP($C7762,Clients!$B:$F,L$6,0)</f>
        <v>Related Parties</v>
      </c>
      <c r="M7762" s="2" t="str">
        <f>VLOOKUP($C7762,Clients!$B:$F,M$6,0)</f>
        <v>AR</v>
      </c>
      <c r="N7762" s="2" t="str">
        <f>VLOOKUP($C7762,Clients!$B:$F,N$6,0)</f>
        <v>Argentina</v>
      </c>
    </row>
    <row r="7763" spans="2:14" x14ac:dyDescent="0.2">
      <c r="B7763" s="8">
        <v>403.20000000000005</v>
      </c>
      <c r="C7763" s="2" t="s">
        <v>11604</v>
      </c>
      <c r="D7763" s="2" t="s">
        <v>51</v>
      </c>
      <c r="E7763" s="8">
        <v>0</v>
      </c>
      <c r="F7763" s="2" t="s">
        <v>11812</v>
      </c>
      <c r="G7763" s="2" t="s">
        <v>11813</v>
      </c>
      <c r="H7763" s="9">
        <v>42368</v>
      </c>
      <c r="I7763" s="2">
        <v>2015</v>
      </c>
      <c r="J7763" s="2">
        <v>12</v>
      </c>
      <c r="K7763" s="2" t="str">
        <f>VLOOKUP($C7763,Clients!$B:$F,K$6,0)</f>
        <v>Cummerata-Hoeger</v>
      </c>
      <c r="L7763" s="2" t="str">
        <f>VLOOKUP($C7763,Clients!$B:$F,L$6,0)</f>
        <v>Related Parties</v>
      </c>
      <c r="M7763" s="2" t="str">
        <f>VLOOKUP($C7763,Clients!$B:$F,M$6,0)</f>
        <v>AR</v>
      </c>
      <c r="N7763" s="2" t="str">
        <f>VLOOKUP($C7763,Clients!$B:$F,N$6,0)</f>
        <v>Argentina</v>
      </c>
    </row>
    <row r="7764" spans="2:14" x14ac:dyDescent="0.2">
      <c r="B7764" s="8">
        <v>1108.8</v>
      </c>
      <c r="C7764" s="2" t="s">
        <v>11604</v>
      </c>
      <c r="D7764" s="2" t="s">
        <v>51</v>
      </c>
      <c r="E7764" s="8">
        <v>0</v>
      </c>
      <c r="F7764" s="2" t="s">
        <v>11814</v>
      </c>
      <c r="G7764" s="2" t="s">
        <v>11815</v>
      </c>
      <c r="H7764" s="9">
        <v>42368</v>
      </c>
      <c r="I7764" s="2">
        <v>2015</v>
      </c>
      <c r="J7764" s="2">
        <v>12</v>
      </c>
      <c r="K7764" s="2" t="str">
        <f>VLOOKUP($C7764,Clients!$B:$F,K$6,0)</f>
        <v>Cummerata-Hoeger</v>
      </c>
      <c r="L7764" s="2" t="str">
        <f>VLOOKUP($C7764,Clients!$B:$F,L$6,0)</f>
        <v>Related Parties</v>
      </c>
      <c r="M7764" s="2" t="str">
        <f>VLOOKUP($C7764,Clients!$B:$F,M$6,0)</f>
        <v>AR</v>
      </c>
      <c r="N7764" s="2" t="str">
        <f>VLOOKUP($C7764,Clients!$B:$F,N$6,0)</f>
        <v>Argentina</v>
      </c>
    </row>
    <row r="7765" spans="2:14" x14ac:dyDescent="0.2">
      <c r="B7765" s="8">
        <v>882000</v>
      </c>
      <c r="C7765" s="2" t="s">
        <v>11604</v>
      </c>
      <c r="D7765" s="2" t="s">
        <v>51</v>
      </c>
      <c r="E7765" s="8">
        <v>0</v>
      </c>
      <c r="F7765" s="2" t="s">
        <v>11816</v>
      </c>
      <c r="G7765" s="2" t="s">
        <v>11817</v>
      </c>
      <c r="H7765" s="9">
        <v>42369</v>
      </c>
      <c r="I7765" s="2">
        <v>2015</v>
      </c>
      <c r="J7765" s="2">
        <v>12</v>
      </c>
      <c r="K7765" s="2" t="str">
        <f>VLOOKUP($C7765,Clients!$B:$F,K$6,0)</f>
        <v>Cummerata-Hoeger</v>
      </c>
      <c r="L7765" s="2" t="str">
        <f>VLOOKUP($C7765,Clients!$B:$F,L$6,0)</f>
        <v>Related Parties</v>
      </c>
      <c r="M7765" s="2" t="str">
        <f>VLOOKUP($C7765,Clients!$B:$F,M$6,0)</f>
        <v>AR</v>
      </c>
      <c r="N7765" s="2" t="str">
        <f>VLOOKUP($C7765,Clients!$B:$F,N$6,0)</f>
        <v>Argentina</v>
      </c>
    </row>
    <row r="7766" spans="2:14" x14ac:dyDescent="0.2">
      <c r="B7766" s="8">
        <v>1008</v>
      </c>
      <c r="C7766" s="2" t="s">
        <v>11604</v>
      </c>
      <c r="D7766" s="2" t="s">
        <v>51</v>
      </c>
      <c r="E7766" s="8">
        <v>0</v>
      </c>
      <c r="F7766" s="2" t="s">
        <v>11818</v>
      </c>
      <c r="G7766" s="2" t="s">
        <v>11819</v>
      </c>
      <c r="H7766" s="9">
        <v>42384</v>
      </c>
      <c r="I7766" s="2">
        <v>2016</v>
      </c>
      <c r="J7766" s="2">
        <v>1</v>
      </c>
      <c r="K7766" s="2" t="str">
        <f>VLOOKUP($C7766,Clients!$B:$F,K$6,0)</f>
        <v>Cummerata-Hoeger</v>
      </c>
      <c r="L7766" s="2" t="str">
        <f>VLOOKUP($C7766,Clients!$B:$F,L$6,0)</f>
        <v>Related Parties</v>
      </c>
      <c r="M7766" s="2" t="str">
        <f>VLOOKUP($C7766,Clients!$B:$F,M$6,0)</f>
        <v>AR</v>
      </c>
      <c r="N7766" s="2" t="str">
        <f>VLOOKUP($C7766,Clients!$B:$F,N$6,0)</f>
        <v>Argentina</v>
      </c>
    </row>
    <row r="7767" spans="2:14" x14ac:dyDescent="0.2">
      <c r="B7767" s="8">
        <v>108.402</v>
      </c>
      <c r="C7767" s="2" t="s">
        <v>11604</v>
      </c>
      <c r="D7767" s="2" t="s">
        <v>51</v>
      </c>
      <c r="E7767" s="8">
        <v>0</v>
      </c>
      <c r="F7767" s="2" t="s">
        <v>11820</v>
      </c>
      <c r="G7767" s="2" t="s">
        <v>11821</v>
      </c>
      <c r="H7767" s="9">
        <v>42395</v>
      </c>
      <c r="I7767" s="2">
        <v>2016</v>
      </c>
      <c r="J7767" s="2">
        <v>1</v>
      </c>
      <c r="K7767" s="2" t="str">
        <f>VLOOKUP($C7767,Clients!$B:$F,K$6,0)</f>
        <v>Cummerata-Hoeger</v>
      </c>
      <c r="L7767" s="2" t="str">
        <f>VLOOKUP($C7767,Clients!$B:$F,L$6,0)</f>
        <v>Related Parties</v>
      </c>
      <c r="M7767" s="2" t="str">
        <f>VLOOKUP($C7767,Clients!$B:$F,M$6,0)</f>
        <v>AR</v>
      </c>
      <c r="N7767" s="2" t="str">
        <f>VLOOKUP($C7767,Clients!$B:$F,N$6,0)</f>
        <v>Argentina</v>
      </c>
    </row>
    <row r="7768" spans="2:14" x14ac:dyDescent="0.2">
      <c r="B7768" s="8">
        <v>108.402</v>
      </c>
      <c r="C7768" s="2" t="s">
        <v>11604</v>
      </c>
      <c r="D7768" s="2" t="s">
        <v>51</v>
      </c>
      <c r="E7768" s="8">
        <v>0</v>
      </c>
      <c r="F7768" s="2" t="s">
        <v>11822</v>
      </c>
      <c r="G7768" s="2" t="s">
        <v>11823</v>
      </c>
      <c r="H7768" s="9">
        <v>42395</v>
      </c>
      <c r="I7768" s="2">
        <v>2016</v>
      </c>
      <c r="J7768" s="2">
        <v>1</v>
      </c>
      <c r="K7768" s="2" t="str">
        <f>VLOOKUP($C7768,Clients!$B:$F,K$6,0)</f>
        <v>Cummerata-Hoeger</v>
      </c>
      <c r="L7768" s="2" t="str">
        <f>VLOOKUP($C7768,Clients!$B:$F,L$6,0)</f>
        <v>Related Parties</v>
      </c>
      <c r="M7768" s="2" t="str">
        <f>VLOOKUP($C7768,Clients!$B:$F,M$6,0)</f>
        <v>AR</v>
      </c>
      <c r="N7768" s="2" t="str">
        <f>VLOOKUP($C7768,Clients!$B:$F,N$6,0)</f>
        <v>Argentina</v>
      </c>
    </row>
    <row r="7769" spans="2:14" x14ac:dyDescent="0.2">
      <c r="B7769" s="8">
        <v>2124.7800000000002</v>
      </c>
      <c r="C7769" s="2" t="s">
        <v>11604</v>
      </c>
      <c r="D7769" s="2" t="s">
        <v>51</v>
      </c>
      <c r="E7769" s="8">
        <v>0</v>
      </c>
      <c r="F7769" s="2" t="s">
        <v>11824</v>
      </c>
      <c r="G7769" s="2" t="s">
        <v>11823</v>
      </c>
      <c r="H7769" s="9">
        <v>42395</v>
      </c>
      <c r="I7769" s="2">
        <v>2016</v>
      </c>
      <c r="J7769" s="2">
        <v>1</v>
      </c>
      <c r="K7769" s="2" t="str">
        <f>VLOOKUP($C7769,Clients!$B:$F,K$6,0)</f>
        <v>Cummerata-Hoeger</v>
      </c>
      <c r="L7769" s="2" t="str">
        <f>VLOOKUP($C7769,Clients!$B:$F,L$6,0)</f>
        <v>Related Parties</v>
      </c>
      <c r="M7769" s="2" t="str">
        <f>VLOOKUP($C7769,Clients!$B:$F,M$6,0)</f>
        <v>AR</v>
      </c>
      <c r="N7769" s="2" t="str">
        <f>VLOOKUP($C7769,Clients!$B:$F,N$6,0)</f>
        <v>Argentina</v>
      </c>
    </row>
    <row r="7770" spans="2:14" x14ac:dyDescent="0.2">
      <c r="B7770" s="8">
        <v>-108.402</v>
      </c>
      <c r="C7770" s="2" t="s">
        <v>11604</v>
      </c>
      <c r="D7770" s="2" t="s">
        <v>51</v>
      </c>
      <c r="E7770" s="8">
        <v>0</v>
      </c>
      <c r="F7770" s="2" t="s">
        <v>11825</v>
      </c>
      <c r="G7770" s="2" t="s">
        <v>11823</v>
      </c>
      <c r="H7770" s="9">
        <v>42395</v>
      </c>
      <c r="I7770" s="2">
        <v>2016</v>
      </c>
      <c r="J7770" s="2">
        <v>1</v>
      </c>
      <c r="K7770" s="2" t="str">
        <f>VLOOKUP($C7770,Clients!$B:$F,K$6,0)</f>
        <v>Cummerata-Hoeger</v>
      </c>
      <c r="L7770" s="2" t="str">
        <f>VLOOKUP($C7770,Clients!$B:$F,L$6,0)</f>
        <v>Related Parties</v>
      </c>
      <c r="M7770" s="2" t="str">
        <f>VLOOKUP($C7770,Clients!$B:$F,M$6,0)</f>
        <v>AR</v>
      </c>
      <c r="N7770" s="2" t="str">
        <f>VLOOKUP($C7770,Clients!$B:$F,N$6,0)</f>
        <v>Argentina</v>
      </c>
    </row>
    <row r="7771" spans="2:14" x14ac:dyDescent="0.2">
      <c r="B7771" s="8">
        <v>108.402</v>
      </c>
      <c r="C7771" s="2" t="s">
        <v>11604</v>
      </c>
      <c r="D7771" s="2" t="s">
        <v>51</v>
      </c>
      <c r="E7771" s="8">
        <v>0</v>
      </c>
      <c r="F7771" s="2" t="s">
        <v>11826</v>
      </c>
      <c r="G7771" s="2" t="s">
        <v>11827</v>
      </c>
      <c r="H7771" s="9">
        <v>42395</v>
      </c>
      <c r="I7771" s="2">
        <v>2016</v>
      </c>
      <c r="J7771" s="2">
        <v>1</v>
      </c>
      <c r="K7771" s="2" t="str">
        <f>VLOOKUP($C7771,Clients!$B:$F,K$6,0)</f>
        <v>Cummerata-Hoeger</v>
      </c>
      <c r="L7771" s="2" t="str">
        <f>VLOOKUP($C7771,Clients!$B:$F,L$6,0)</f>
        <v>Related Parties</v>
      </c>
      <c r="M7771" s="2" t="str">
        <f>VLOOKUP($C7771,Clients!$B:$F,M$6,0)</f>
        <v>AR</v>
      </c>
      <c r="N7771" s="2" t="str">
        <f>VLOOKUP($C7771,Clients!$B:$F,N$6,0)</f>
        <v>Argentina</v>
      </c>
    </row>
    <row r="7772" spans="2:14" x14ac:dyDescent="0.2">
      <c r="B7772" s="8">
        <v>-108.402</v>
      </c>
      <c r="C7772" s="2" t="s">
        <v>11604</v>
      </c>
      <c r="D7772" s="2" t="s">
        <v>51</v>
      </c>
      <c r="E7772" s="8">
        <v>0</v>
      </c>
      <c r="F7772" s="2" t="s">
        <v>11828</v>
      </c>
      <c r="G7772" s="2" t="s">
        <v>11827</v>
      </c>
      <c r="H7772" s="9">
        <v>42395</v>
      </c>
      <c r="I7772" s="2">
        <v>2016</v>
      </c>
      <c r="J7772" s="2">
        <v>1</v>
      </c>
      <c r="K7772" s="2" t="str">
        <f>VLOOKUP($C7772,Clients!$B:$F,K$6,0)</f>
        <v>Cummerata-Hoeger</v>
      </c>
      <c r="L7772" s="2" t="str">
        <f>VLOOKUP($C7772,Clients!$B:$F,L$6,0)</f>
        <v>Related Parties</v>
      </c>
      <c r="M7772" s="2" t="str">
        <f>VLOOKUP($C7772,Clients!$B:$F,M$6,0)</f>
        <v>AR</v>
      </c>
      <c r="N7772" s="2" t="str">
        <f>VLOOKUP($C7772,Clients!$B:$F,N$6,0)</f>
        <v>Argentina</v>
      </c>
    </row>
    <row r="7773" spans="2:14" x14ac:dyDescent="0.2">
      <c r="B7773" s="8">
        <v>2520</v>
      </c>
      <c r="C7773" s="2" t="s">
        <v>11604</v>
      </c>
      <c r="D7773" s="2" t="s">
        <v>51</v>
      </c>
      <c r="E7773" s="8">
        <v>0</v>
      </c>
      <c r="F7773" s="2" t="s">
        <v>11829</v>
      </c>
      <c r="G7773" s="2" t="s">
        <v>11830</v>
      </c>
      <c r="H7773" s="9">
        <v>42400</v>
      </c>
      <c r="I7773" s="2">
        <v>2016</v>
      </c>
      <c r="J7773" s="2">
        <v>1</v>
      </c>
      <c r="K7773" s="2" t="str">
        <f>VLOOKUP($C7773,Clients!$B:$F,K$6,0)</f>
        <v>Cummerata-Hoeger</v>
      </c>
      <c r="L7773" s="2" t="str">
        <f>VLOOKUP($C7773,Clients!$B:$F,L$6,0)</f>
        <v>Related Parties</v>
      </c>
      <c r="M7773" s="2" t="str">
        <f>VLOOKUP($C7773,Clients!$B:$F,M$6,0)</f>
        <v>AR</v>
      </c>
      <c r="N7773" s="2" t="str">
        <f>VLOOKUP($C7773,Clients!$B:$F,N$6,0)</f>
        <v>Argentina</v>
      </c>
    </row>
    <row r="7774" spans="2:14" x14ac:dyDescent="0.2">
      <c r="B7774" s="8">
        <v>3191.2440000000001</v>
      </c>
      <c r="C7774" s="2" t="s">
        <v>11604</v>
      </c>
      <c r="D7774" s="2" t="s">
        <v>51</v>
      </c>
      <c r="E7774" s="8">
        <v>0</v>
      </c>
      <c r="F7774" s="2" t="s">
        <v>11831</v>
      </c>
      <c r="G7774" s="2" t="s">
        <v>11832</v>
      </c>
      <c r="H7774" s="9">
        <v>42400</v>
      </c>
      <c r="I7774" s="2">
        <v>2016</v>
      </c>
      <c r="J7774" s="2">
        <v>1</v>
      </c>
      <c r="K7774" s="2" t="str">
        <f>VLOOKUP($C7774,Clients!$B:$F,K$6,0)</f>
        <v>Cummerata-Hoeger</v>
      </c>
      <c r="L7774" s="2" t="str">
        <f>VLOOKUP($C7774,Clients!$B:$F,L$6,0)</f>
        <v>Related Parties</v>
      </c>
      <c r="M7774" s="2" t="str">
        <f>VLOOKUP($C7774,Clients!$B:$F,M$6,0)</f>
        <v>AR</v>
      </c>
      <c r="N7774" s="2" t="str">
        <f>VLOOKUP($C7774,Clients!$B:$F,N$6,0)</f>
        <v>Argentina</v>
      </c>
    </row>
    <row r="7775" spans="2:14" x14ac:dyDescent="0.2">
      <c r="B7775" s="8">
        <v>4032</v>
      </c>
      <c r="C7775" s="2" t="s">
        <v>11604</v>
      </c>
      <c r="D7775" s="2" t="s">
        <v>51</v>
      </c>
      <c r="E7775" s="8">
        <v>0</v>
      </c>
      <c r="F7775" s="2" t="s">
        <v>11833</v>
      </c>
      <c r="G7775" s="2" t="s">
        <v>11834</v>
      </c>
      <c r="H7775" s="9">
        <v>42400</v>
      </c>
      <c r="I7775" s="2">
        <v>2016</v>
      </c>
      <c r="J7775" s="2">
        <v>1</v>
      </c>
      <c r="K7775" s="2" t="str">
        <f>VLOOKUP($C7775,Clients!$B:$F,K$6,0)</f>
        <v>Cummerata-Hoeger</v>
      </c>
      <c r="L7775" s="2" t="str">
        <f>VLOOKUP($C7775,Clients!$B:$F,L$6,0)</f>
        <v>Related Parties</v>
      </c>
      <c r="M7775" s="2" t="str">
        <f>VLOOKUP($C7775,Clients!$B:$F,M$6,0)</f>
        <v>AR</v>
      </c>
      <c r="N7775" s="2" t="str">
        <f>VLOOKUP($C7775,Clients!$B:$F,N$6,0)</f>
        <v>Argentina</v>
      </c>
    </row>
    <row r="7776" spans="2:14" x14ac:dyDescent="0.2">
      <c r="B7776" s="8">
        <v>352800</v>
      </c>
      <c r="C7776" s="2" t="s">
        <v>11604</v>
      </c>
      <c r="D7776" s="2" t="s">
        <v>51</v>
      </c>
      <c r="E7776" s="8">
        <v>0</v>
      </c>
      <c r="F7776" s="2" t="s">
        <v>11835</v>
      </c>
      <c r="G7776" s="2" t="s">
        <v>11836</v>
      </c>
      <c r="H7776" s="9">
        <v>42400</v>
      </c>
      <c r="I7776" s="2">
        <v>2016</v>
      </c>
      <c r="J7776" s="2">
        <v>1</v>
      </c>
      <c r="K7776" s="2" t="str">
        <f>VLOOKUP($C7776,Clients!$B:$F,K$6,0)</f>
        <v>Cummerata-Hoeger</v>
      </c>
      <c r="L7776" s="2" t="str">
        <f>VLOOKUP($C7776,Clients!$B:$F,L$6,0)</f>
        <v>Related Parties</v>
      </c>
      <c r="M7776" s="2" t="str">
        <f>VLOOKUP($C7776,Clients!$B:$F,M$6,0)</f>
        <v>AR</v>
      </c>
      <c r="N7776" s="2" t="str">
        <f>VLOOKUP($C7776,Clients!$B:$F,N$6,0)</f>
        <v>Argentina</v>
      </c>
    </row>
    <row r="7777" spans="2:14" x14ac:dyDescent="0.2">
      <c r="B7777" s="8">
        <v>1008</v>
      </c>
      <c r="C7777" s="2" t="s">
        <v>11604</v>
      </c>
      <c r="D7777" s="2" t="s">
        <v>51</v>
      </c>
      <c r="E7777" s="8">
        <v>0</v>
      </c>
      <c r="F7777" s="2" t="s">
        <v>11837</v>
      </c>
      <c r="G7777" s="2" t="s">
        <v>11838</v>
      </c>
      <c r="H7777" s="9">
        <v>42401</v>
      </c>
      <c r="I7777" s="2">
        <v>2016</v>
      </c>
      <c r="J7777" s="2">
        <v>2</v>
      </c>
      <c r="K7777" s="2" t="str">
        <f>VLOOKUP($C7777,Clients!$B:$F,K$6,0)</f>
        <v>Cummerata-Hoeger</v>
      </c>
      <c r="L7777" s="2" t="str">
        <f>VLOOKUP($C7777,Clients!$B:$F,L$6,0)</f>
        <v>Related Parties</v>
      </c>
      <c r="M7777" s="2" t="str">
        <f>VLOOKUP($C7777,Clients!$B:$F,M$6,0)</f>
        <v>AR</v>
      </c>
      <c r="N7777" s="2" t="str">
        <f>VLOOKUP($C7777,Clients!$B:$F,N$6,0)</f>
        <v>Argentina</v>
      </c>
    </row>
    <row r="7778" spans="2:14" x14ac:dyDescent="0.2">
      <c r="B7778" s="8">
        <v>756</v>
      </c>
      <c r="C7778" s="2" t="s">
        <v>11604</v>
      </c>
      <c r="D7778" s="2" t="s">
        <v>51</v>
      </c>
      <c r="E7778" s="8">
        <v>0</v>
      </c>
      <c r="F7778" s="2" t="s">
        <v>11839</v>
      </c>
      <c r="G7778" s="2" t="s">
        <v>11840</v>
      </c>
      <c r="H7778" s="9">
        <v>42412</v>
      </c>
      <c r="I7778" s="2">
        <v>2016</v>
      </c>
      <c r="J7778" s="2">
        <v>2</v>
      </c>
      <c r="K7778" s="2" t="str">
        <f>VLOOKUP($C7778,Clients!$B:$F,K$6,0)</f>
        <v>Cummerata-Hoeger</v>
      </c>
      <c r="L7778" s="2" t="str">
        <f>VLOOKUP($C7778,Clients!$B:$F,L$6,0)</f>
        <v>Related Parties</v>
      </c>
      <c r="M7778" s="2" t="str">
        <f>VLOOKUP($C7778,Clients!$B:$F,M$6,0)</f>
        <v>AR</v>
      </c>
      <c r="N7778" s="2" t="str">
        <f>VLOOKUP($C7778,Clients!$B:$F,N$6,0)</f>
        <v>Argentina</v>
      </c>
    </row>
    <row r="7779" spans="2:14" x14ac:dyDescent="0.2">
      <c r="B7779" s="8">
        <v>2520</v>
      </c>
      <c r="C7779" s="2" t="s">
        <v>11604</v>
      </c>
      <c r="D7779" s="2" t="s">
        <v>51</v>
      </c>
      <c r="E7779" s="8">
        <v>0</v>
      </c>
      <c r="F7779" s="2" t="s">
        <v>11841</v>
      </c>
      <c r="G7779" s="2" t="s">
        <v>11842</v>
      </c>
      <c r="H7779" s="9">
        <v>42429</v>
      </c>
      <c r="I7779" s="2">
        <v>2016</v>
      </c>
      <c r="J7779" s="2">
        <v>2</v>
      </c>
      <c r="K7779" s="2" t="str">
        <f>VLOOKUP($C7779,Clients!$B:$F,K$6,0)</f>
        <v>Cummerata-Hoeger</v>
      </c>
      <c r="L7779" s="2" t="str">
        <f>VLOOKUP($C7779,Clients!$B:$F,L$6,0)</f>
        <v>Related Parties</v>
      </c>
      <c r="M7779" s="2" t="str">
        <f>VLOOKUP($C7779,Clients!$B:$F,M$6,0)</f>
        <v>AR</v>
      </c>
      <c r="N7779" s="2" t="str">
        <f>VLOOKUP($C7779,Clients!$B:$F,N$6,0)</f>
        <v>Argentina</v>
      </c>
    </row>
    <row r="7780" spans="2:14" x14ac:dyDescent="0.2">
      <c r="B7780" s="8">
        <v>-2520</v>
      </c>
      <c r="C7780" s="2" t="s">
        <v>11604</v>
      </c>
      <c r="D7780" s="2" t="s">
        <v>51</v>
      </c>
      <c r="E7780" s="8">
        <v>0</v>
      </c>
      <c r="F7780" s="2" t="s">
        <v>11843</v>
      </c>
      <c r="G7780" s="2" t="s">
        <v>11842</v>
      </c>
      <c r="H7780" s="9">
        <v>42429</v>
      </c>
      <c r="I7780" s="2">
        <v>2016</v>
      </c>
      <c r="J7780" s="2">
        <v>2</v>
      </c>
      <c r="K7780" s="2" t="str">
        <f>VLOOKUP($C7780,Clients!$B:$F,K$6,0)</f>
        <v>Cummerata-Hoeger</v>
      </c>
      <c r="L7780" s="2" t="str">
        <f>VLOOKUP($C7780,Clients!$B:$F,L$6,0)</f>
        <v>Related Parties</v>
      </c>
      <c r="M7780" s="2" t="str">
        <f>VLOOKUP($C7780,Clients!$B:$F,M$6,0)</f>
        <v>AR</v>
      </c>
      <c r="N7780" s="2" t="str">
        <f>VLOOKUP($C7780,Clients!$B:$F,N$6,0)</f>
        <v>Argentina</v>
      </c>
    </row>
    <row r="7781" spans="2:14" x14ac:dyDescent="0.2">
      <c r="B7781" s="8">
        <v>2520</v>
      </c>
      <c r="C7781" s="2" t="s">
        <v>11604</v>
      </c>
      <c r="D7781" s="2" t="s">
        <v>51</v>
      </c>
      <c r="E7781" s="8">
        <v>0</v>
      </c>
      <c r="F7781" s="2" t="s">
        <v>11844</v>
      </c>
      <c r="G7781" s="2" t="s">
        <v>11842</v>
      </c>
      <c r="H7781" s="9">
        <v>42429</v>
      </c>
      <c r="I7781" s="2">
        <v>2016</v>
      </c>
      <c r="J7781" s="2">
        <v>2</v>
      </c>
      <c r="K7781" s="2" t="str">
        <f>VLOOKUP($C7781,Clients!$B:$F,K$6,0)</f>
        <v>Cummerata-Hoeger</v>
      </c>
      <c r="L7781" s="2" t="str">
        <f>VLOOKUP($C7781,Clients!$B:$F,L$6,0)</f>
        <v>Related Parties</v>
      </c>
      <c r="M7781" s="2" t="str">
        <f>VLOOKUP($C7781,Clients!$B:$F,M$6,0)</f>
        <v>AR</v>
      </c>
      <c r="N7781" s="2" t="str">
        <f>VLOOKUP($C7781,Clients!$B:$F,N$6,0)</f>
        <v>Argentina</v>
      </c>
    </row>
    <row r="7782" spans="2:14" x14ac:dyDescent="0.2">
      <c r="B7782" s="8">
        <v>4385.8500000000004</v>
      </c>
      <c r="C7782" s="2" t="s">
        <v>11604</v>
      </c>
      <c r="D7782" s="2" t="s">
        <v>51</v>
      </c>
      <c r="E7782" s="8">
        <v>0</v>
      </c>
      <c r="F7782" s="2" t="s">
        <v>11845</v>
      </c>
      <c r="G7782" s="2" t="s">
        <v>11846</v>
      </c>
      <c r="H7782" s="9">
        <v>42429</v>
      </c>
      <c r="I7782" s="2">
        <v>2016</v>
      </c>
      <c r="J7782" s="2">
        <v>2</v>
      </c>
      <c r="K7782" s="2" t="str">
        <f>VLOOKUP($C7782,Clients!$B:$F,K$6,0)</f>
        <v>Cummerata-Hoeger</v>
      </c>
      <c r="L7782" s="2" t="str">
        <f>VLOOKUP($C7782,Clients!$B:$F,L$6,0)</f>
        <v>Related Parties</v>
      </c>
      <c r="M7782" s="2" t="str">
        <f>VLOOKUP($C7782,Clients!$B:$F,M$6,0)</f>
        <v>AR</v>
      </c>
      <c r="N7782" s="2" t="str">
        <f>VLOOKUP($C7782,Clients!$B:$F,N$6,0)</f>
        <v>Argentina</v>
      </c>
    </row>
    <row r="7783" spans="2:14" x14ac:dyDescent="0.2">
      <c r="B7783" s="8">
        <v>2105.88</v>
      </c>
      <c r="C7783" s="2" t="s">
        <v>11604</v>
      </c>
      <c r="D7783" s="2" t="s">
        <v>51</v>
      </c>
      <c r="E7783" s="8">
        <v>0</v>
      </c>
      <c r="F7783" s="2" t="s">
        <v>11847</v>
      </c>
      <c r="G7783" s="2" t="s">
        <v>11848</v>
      </c>
      <c r="H7783" s="9">
        <v>42429</v>
      </c>
      <c r="I7783" s="2">
        <v>2016</v>
      </c>
      <c r="J7783" s="2">
        <v>2</v>
      </c>
      <c r="K7783" s="2" t="str">
        <f>VLOOKUP($C7783,Clients!$B:$F,K$6,0)</f>
        <v>Cummerata-Hoeger</v>
      </c>
      <c r="L7783" s="2" t="str">
        <f>VLOOKUP($C7783,Clients!$B:$F,L$6,0)</f>
        <v>Related Parties</v>
      </c>
      <c r="M7783" s="2" t="str">
        <f>VLOOKUP($C7783,Clients!$B:$F,M$6,0)</f>
        <v>AR</v>
      </c>
      <c r="N7783" s="2" t="str">
        <f>VLOOKUP($C7783,Clients!$B:$F,N$6,0)</f>
        <v>Argentina</v>
      </c>
    </row>
    <row r="7784" spans="2:14" x14ac:dyDescent="0.2">
      <c r="B7784" s="8">
        <v>216.88800000000001</v>
      </c>
      <c r="C7784" s="2" t="s">
        <v>11604</v>
      </c>
      <c r="D7784" s="2" t="s">
        <v>51</v>
      </c>
      <c r="E7784" s="8">
        <v>0</v>
      </c>
      <c r="F7784" s="2" t="s">
        <v>11849</v>
      </c>
      <c r="G7784" s="2" t="s">
        <v>11850</v>
      </c>
      <c r="H7784" s="9">
        <v>42429</v>
      </c>
      <c r="I7784" s="2">
        <v>2016</v>
      </c>
      <c r="J7784" s="2">
        <v>2</v>
      </c>
      <c r="K7784" s="2" t="str">
        <f>VLOOKUP($C7784,Clients!$B:$F,K$6,0)</f>
        <v>Cummerata-Hoeger</v>
      </c>
      <c r="L7784" s="2" t="str">
        <f>VLOOKUP($C7784,Clients!$B:$F,L$6,0)</f>
        <v>Related Parties</v>
      </c>
      <c r="M7784" s="2" t="str">
        <f>VLOOKUP($C7784,Clients!$B:$F,M$6,0)</f>
        <v>AR</v>
      </c>
      <c r="N7784" s="2" t="str">
        <f>VLOOKUP($C7784,Clients!$B:$F,N$6,0)</f>
        <v>Argentina</v>
      </c>
    </row>
    <row r="7785" spans="2:14" x14ac:dyDescent="0.2">
      <c r="B7785" s="8">
        <v>806.40000000000009</v>
      </c>
      <c r="C7785" s="2" t="s">
        <v>11604</v>
      </c>
      <c r="D7785" s="2" t="s">
        <v>51</v>
      </c>
      <c r="E7785" s="8">
        <v>0</v>
      </c>
      <c r="F7785" s="2" t="s">
        <v>11851</v>
      </c>
      <c r="G7785" s="2" t="s">
        <v>11852</v>
      </c>
      <c r="H7785" s="9">
        <v>42429</v>
      </c>
      <c r="I7785" s="2">
        <v>2016</v>
      </c>
      <c r="J7785" s="2">
        <v>2</v>
      </c>
      <c r="K7785" s="2" t="str">
        <f>VLOOKUP($C7785,Clients!$B:$F,K$6,0)</f>
        <v>Cummerata-Hoeger</v>
      </c>
      <c r="L7785" s="2" t="str">
        <f>VLOOKUP($C7785,Clients!$B:$F,L$6,0)</f>
        <v>Related Parties</v>
      </c>
      <c r="M7785" s="2" t="str">
        <f>VLOOKUP($C7785,Clients!$B:$F,M$6,0)</f>
        <v>AR</v>
      </c>
      <c r="N7785" s="2" t="str">
        <f>VLOOKUP($C7785,Clients!$B:$F,N$6,0)</f>
        <v>Argentina</v>
      </c>
    </row>
    <row r="7786" spans="2:14" x14ac:dyDescent="0.2">
      <c r="B7786" s="8">
        <v>967.72199999999998</v>
      </c>
      <c r="C7786" s="2" t="s">
        <v>11604</v>
      </c>
      <c r="D7786" s="2" t="s">
        <v>51</v>
      </c>
      <c r="E7786" s="8">
        <v>0</v>
      </c>
      <c r="F7786" s="2" t="s">
        <v>11853</v>
      </c>
      <c r="G7786" s="2" t="s">
        <v>11854</v>
      </c>
      <c r="H7786" s="9">
        <v>42429</v>
      </c>
      <c r="I7786" s="2">
        <v>2016</v>
      </c>
      <c r="J7786" s="2">
        <v>2</v>
      </c>
      <c r="K7786" s="2" t="str">
        <f>VLOOKUP($C7786,Clients!$B:$F,K$6,0)</f>
        <v>Cummerata-Hoeger</v>
      </c>
      <c r="L7786" s="2" t="str">
        <f>VLOOKUP($C7786,Clients!$B:$F,L$6,0)</f>
        <v>Related Parties</v>
      </c>
      <c r="M7786" s="2" t="str">
        <f>VLOOKUP($C7786,Clients!$B:$F,M$6,0)</f>
        <v>AR</v>
      </c>
      <c r="N7786" s="2" t="str">
        <f>VLOOKUP($C7786,Clients!$B:$F,N$6,0)</f>
        <v>Argentina</v>
      </c>
    </row>
    <row r="7787" spans="2:14" x14ac:dyDescent="0.2">
      <c r="B7787" s="8">
        <v>554400</v>
      </c>
      <c r="C7787" s="2" t="s">
        <v>11604</v>
      </c>
      <c r="D7787" s="2" t="s">
        <v>51</v>
      </c>
      <c r="E7787" s="8">
        <v>0</v>
      </c>
      <c r="F7787" s="2" t="s">
        <v>11855</v>
      </c>
      <c r="G7787" s="2" t="s">
        <v>11856</v>
      </c>
      <c r="H7787" s="9">
        <v>42429</v>
      </c>
      <c r="I7787" s="2">
        <v>2016</v>
      </c>
      <c r="J7787" s="2">
        <v>2</v>
      </c>
      <c r="K7787" s="2" t="str">
        <f>VLOOKUP($C7787,Clients!$B:$F,K$6,0)</f>
        <v>Cummerata-Hoeger</v>
      </c>
      <c r="L7787" s="2" t="str">
        <f>VLOOKUP($C7787,Clients!$B:$F,L$6,0)</f>
        <v>Related Parties</v>
      </c>
      <c r="M7787" s="2" t="str">
        <f>VLOOKUP($C7787,Clients!$B:$F,M$6,0)</f>
        <v>AR</v>
      </c>
      <c r="N7787" s="2" t="str">
        <f>VLOOKUP($C7787,Clients!$B:$F,N$6,0)</f>
        <v>Argentina</v>
      </c>
    </row>
    <row r="7788" spans="2:14" x14ac:dyDescent="0.2">
      <c r="B7788" s="8">
        <v>-554400</v>
      </c>
      <c r="C7788" s="2" t="s">
        <v>11604</v>
      </c>
      <c r="D7788" s="2" t="s">
        <v>51</v>
      </c>
      <c r="E7788" s="8">
        <v>0</v>
      </c>
      <c r="F7788" s="2" t="s">
        <v>11857</v>
      </c>
      <c r="G7788" s="2" t="s">
        <v>11856</v>
      </c>
      <c r="H7788" s="9">
        <v>42429</v>
      </c>
      <c r="I7788" s="2">
        <v>2016</v>
      </c>
      <c r="J7788" s="2">
        <v>2</v>
      </c>
      <c r="K7788" s="2" t="str">
        <f>VLOOKUP($C7788,Clients!$B:$F,K$6,0)</f>
        <v>Cummerata-Hoeger</v>
      </c>
      <c r="L7788" s="2" t="str">
        <f>VLOOKUP($C7788,Clients!$B:$F,L$6,0)</f>
        <v>Related Parties</v>
      </c>
      <c r="M7788" s="2" t="str">
        <f>VLOOKUP($C7788,Clients!$B:$F,M$6,0)</f>
        <v>AR</v>
      </c>
      <c r="N7788" s="2" t="str">
        <f>VLOOKUP($C7788,Clients!$B:$F,N$6,0)</f>
        <v>Argentina</v>
      </c>
    </row>
    <row r="7789" spans="2:14" x14ac:dyDescent="0.2">
      <c r="B7789" s="8">
        <v>554400</v>
      </c>
      <c r="C7789" s="2" t="s">
        <v>11604</v>
      </c>
      <c r="D7789" s="2" t="s">
        <v>51</v>
      </c>
      <c r="E7789" s="8">
        <v>0</v>
      </c>
      <c r="F7789" s="2" t="s">
        <v>11858</v>
      </c>
      <c r="G7789" s="2" t="s">
        <v>11856</v>
      </c>
      <c r="H7789" s="9">
        <v>42429</v>
      </c>
      <c r="I7789" s="2">
        <v>2016</v>
      </c>
      <c r="J7789" s="2">
        <v>2</v>
      </c>
      <c r="K7789" s="2" t="str">
        <f>VLOOKUP($C7789,Clients!$B:$F,K$6,0)</f>
        <v>Cummerata-Hoeger</v>
      </c>
      <c r="L7789" s="2" t="str">
        <f>VLOOKUP($C7789,Clients!$B:$F,L$6,0)</f>
        <v>Related Parties</v>
      </c>
      <c r="M7789" s="2" t="str">
        <f>VLOOKUP($C7789,Clients!$B:$F,M$6,0)</f>
        <v>AR</v>
      </c>
      <c r="N7789" s="2" t="str">
        <f>VLOOKUP($C7789,Clients!$B:$F,N$6,0)</f>
        <v>Argentina</v>
      </c>
    </row>
    <row r="7790" spans="2:14" x14ac:dyDescent="0.2">
      <c r="B7790" s="8">
        <v>1008</v>
      </c>
      <c r="C7790" s="2" t="s">
        <v>11604</v>
      </c>
      <c r="D7790" s="2" t="s">
        <v>51</v>
      </c>
      <c r="E7790" s="8">
        <v>0</v>
      </c>
      <c r="F7790" s="2" t="s">
        <v>11859</v>
      </c>
      <c r="G7790" s="2" t="s">
        <v>11860</v>
      </c>
      <c r="H7790" s="9">
        <v>42431</v>
      </c>
      <c r="I7790" s="2">
        <v>2016</v>
      </c>
      <c r="J7790" s="2">
        <v>3</v>
      </c>
      <c r="K7790" s="2" t="str">
        <f>VLOOKUP($C7790,Clients!$B:$F,K$6,0)</f>
        <v>Cummerata-Hoeger</v>
      </c>
      <c r="L7790" s="2" t="str">
        <f>VLOOKUP($C7790,Clients!$B:$F,L$6,0)</f>
        <v>Related Parties</v>
      </c>
      <c r="M7790" s="2" t="str">
        <f>VLOOKUP($C7790,Clients!$B:$F,M$6,0)</f>
        <v>AR</v>
      </c>
      <c r="N7790" s="2" t="str">
        <f>VLOOKUP($C7790,Clients!$B:$F,N$6,0)</f>
        <v>Argentina</v>
      </c>
    </row>
    <row r="7791" spans="2:14" x14ac:dyDescent="0.2">
      <c r="B7791" s="8">
        <v>216.88800000000001</v>
      </c>
      <c r="C7791" s="2" t="s">
        <v>11604</v>
      </c>
      <c r="D7791" s="2" t="s">
        <v>51</v>
      </c>
      <c r="E7791" s="8">
        <v>0</v>
      </c>
      <c r="F7791" s="2" t="s">
        <v>11861</v>
      </c>
      <c r="G7791" s="2" t="s">
        <v>11862</v>
      </c>
      <c r="H7791" s="9">
        <v>42444</v>
      </c>
      <c r="I7791" s="2">
        <v>2016</v>
      </c>
      <c r="J7791" s="2">
        <v>3</v>
      </c>
      <c r="K7791" s="2" t="str">
        <f>VLOOKUP($C7791,Clients!$B:$F,K$6,0)</f>
        <v>Cummerata-Hoeger</v>
      </c>
      <c r="L7791" s="2" t="str">
        <f>VLOOKUP($C7791,Clients!$B:$F,L$6,0)</f>
        <v>Related Parties</v>
      </c>
      <c r="M7791" s="2" t="str">
        <f>VLOOKUP($C7791,Clients!$B:$F,M$6,0)</f>
        <v>AR</v>
      </c>
      <c r="N7791" s="2" t="str">
        <f>VLOOKUP($C7791,Clients!$B:$F,N$6,0)</f>
        <v>Argentina</v>
      </c>
    </row>
    <row r="7792" spans="2:14" x14ac:dyDescent="0.2">
      <c r="B7792" s="8">
        <v>579600</v>
      </c>
      <c r="C7792" s="2" t="s">
        <v>11604</v>
      </c>
      <c r="D7792" s="2" t="s">
        <v>51</v>
      </c>
      <c r="E7792" s="8">
        <v>0</v>
      </c>
      <c r="F7792" s="2" t="s">
        <v>11863</v>
      </c>
      <c r="G7792" s="2" t="s">
        <v>11864</v>
      </c>
      <c r="H7792" s="9">
        <v>42460</v>
      </c>
      <c r="I7792" s="2">
        <v>2016</v>
      </c>
      <c r="J7792" s="2">
        <v>3</v>
      </c>
      <c r="K7792" s="2" t="str">
        <f>VLOOKUP($C7792,Clients!$B:$F,K$6,0)</f>
        <v>Cummerata-Hoeger</v>
      </c>
      <c r="L7792" s="2" t="str">
        <f>VLOOKUP($C7792,Clients!$B:$F,L$6,0)</f>
        <v>Related Parties</v>
      </c>
      <c r="M7792" s="2" t="str">
        <f>VLOOKUP($C7792,Clients!$B:$F,M$6,0)</f>
        <v>AR</v>
      </c>
      <c r="N7792" s="2" t="str">
        <f>VLOOKUP($C7792,Clients!$B:$F,N$6,0)</f>
        <v>Argentina</v>
      </c>
    </row>
    <row r="7793" spans="2:14" x14ac:dyDescent="0.2">
      <c r="B7793" s="8">
        <v>-579600</v>
      </c>
      <c r="C7793" s="2" t="s">
        <v>11604</v>
      </c>
      <c r="D7793" s="2" t="s">
        <v>51</v>
      </c>
      <c r="E7793" s="8">
        <v>0</v>
      </c>
      <c r="F7793" s="2" t="s">
        <v>11865</v>
      </c>
      <c r="G7793" s="2" t="s">
        <v>11864</v>
      </c>
      <c r="H7793" s="9">
        <v>42460</v>
      </c>
      <c r="I7793" s="2">
        <v>2016</v>
      </c>
      <c r="J7793" s="2">
        <v>3</v>
      </c>
      <c r="K7793" s="2" t="str">
        <f>VLOOKUP($C7793,Clients!$B:$F,K$6,0)</f>
        <v>Cummerata-Hoeger</v>
      </c>
      <c r="L7793" s="2" t="str">
        <f>VLOOKUP($C7793,Clients!$B:$F,L$6,0)</f>
        <v>Related Parties</v>
      </c>
      <c r="M7793" s="2" t="str">
        <f>VLOOKUP($C7793,Clients!$B:$F,M$6,0)</f>
        <v>AR</v>
      </c>
      <c r="N7793" s="2" t="str">
        <f>VLOOKUP($C7793,Clients!$B:$F,N$6,0)</f>
        <v>Argentina</v>
      </c>
    </row>
    <row r="7794" spans="2:14" x14ac:dyDescent="0.2">
      <c r="B7794" s="8">
        <v>7672.1820000000007</v>
      </c>
      <c r="C7794" s="2" t="s">
        <v>11604</v>
      </c>
      <c r="D7794" s="2" t="s">
        <v>51</v>
      </c>
      <c r="E7794" s="8">
        <v>0</v>
      </c>
      <c r="F7794" s="2" t="s">
        <v>11866</v>
      </c>
      <c r="G7794" s="2" t="s">
        <v>11867</v>
      </c>
      <c r="H7794" s="9">
        <v>42460</v>
      </c>
      <c r="I7794" s="2">
        <v>2016</v>
      </c>
      <c r="J7794" s="2">
        <v>3</v>
      </c>
      <c r="K7794" s="2" t="str">
        <f>VLOOKUP($C7794,Clients!$B:$F,K$6,0)</f>
        <v>Cummerata-Hoeger</v>
      </c>
      <c r="L7794" s="2" t="str">
        <f>VLOOKUP($C7794,Clients!$B:$F,L$6,0)</f>
        <v>Related Parties</v>
      </c>
      <c r="M7794" s="2" t="str">
        <f>VLOOKUP($C7794,Clients!$B:$F,M$6,0)</f>
        <v>AR</v>
      </c>
      <c r="N7794" s="2" t="str">
        <f>VLOOKUP($C7794,Clients!$B:$F,N$6,0)</f>
        <v>Argentina</v>
      </c>
    </row>
    <row r="7795" spans="2:14" x14ac:dyDescent="0.2">
      <c r="B7795" s="8">
        <v>1464.1200000000001</v>
      </c>
      <c r="C7795" s="2" t="s">
        <v>11604</v>
      </c>
      <c r="D7795" s="2" t="s">
        <v>51</v>
      </c>
      <c r="E7795" s="8">
        <v>0</v>
      </c>
      <c r="F7795" s="2" t="s">
        <v>11868</v>
      </c>
      <c r="G7795" s="2" t="s">
        <v>11869</v>
      </c>
      <c r="H7795" s="9">
        <v>42460</v>
      </c>
      <c r="I7795" s="2">
        <v>2016</v>
      </c>
      <c r="J7795" s="2">
        <v>3</v>
      </c>
      <c r="K7795" s="2" t="str">
        <f>VLOOKUP($C7795,Clients!$B:$F,K$6,0)</f>
        <v>Cummerata-Hoeger</v>
      </c>
      <c r="L7795" s="2" t="str">
        <f>VLOOKUP($C7795,Clients!$B:$F,L$6,0)</f>
        <v>Related Parties</v>
      </c>
      <c r="M7795" s="2" t="str">
        <f>VLOOKUP($C7795,Clients!$B:$F,M$6,0)</f>
        <v>AR</v>
      </c>
      <c r="N7795" s="2" t="str">
        <f>VLOOKUP($C7795,Clients!$B:$F,N$6,0)</f>
        <v>Argentina</v>
      </c>
    </row>
    <row r="7796" spans="2:14" x14ac:dyDescent="0.2">
      <c r="B7796" s="8">
        <v>579600</v>
      </c>
      <c r="C7796" s="2" t="s">
        <v>11604</v>
      </c>
      <c r="D7796" s="2" t="s">
        <v>51</v>
      </c>
      <c r="E7796" s="8">
        <v>0</v>
      </c>
      <c r="F7796" s="2" t="s">
        <v>11870</v>
      </c>
      <c r="G7796" s="2" t="s">
        <v>11864</v>
      </c>
      <c r="H7796" s="9">
        <v>42460</v>
      </c>
      <c r="I7796" s="2">
        <v>2016</v>
      </c>
      <c r="J7796" s="2">
        <v>3</v>
      </c>
      <c r="K7796" s="2" t="str">
        <f>VLOOKUP($C7796,Clients!$B:$F,K$6,0)</f>
        <v>Cummerata-Hoeger</v>
      </c>
      <c r="L7796" s="2" t="str">
        <f>VLOOKUP($C7796,Clients!$B:$F,L$6,0)</f>
        <v>Related Parties</v>
      </c>
      <c r="M7796" s="2" t="str">
        <f>VLOOKUP($C7796,Clients!$B:$F,M$6,0)</f>
        <v>AR</v>
      </c>
      <c r="N7796" s="2" t="str">
        <f>VLOOKUP($C7796,Clients!$B:$F,N$6,0)</f>
        <v>Argentina</v>
      </c>
    </row>
    <row r="7797" spans="2:14" x14ac:dyDescent="0.2">
      <c r="B7797" s="8">
        <v>1008</v>
      </c>
      <c r="C7797" s="2" t="s">
        <v>11604</v>
      </c>
      <c r="D7797" s="2" t="s">
        <v>51</v>
      </c>
      <c r="E7797" s="8">
        <v>0</v>
      </c>
      <c r="F7797" s="2" t="s">
        <v>11871</v>
      </c>
      <c r="G7797" s="2" t="s">
        <v>11872</v>
      </c>
      <c r="H7797" s="9">
        <v>42466</v>
      </c>
      <c r="I7797" s="2">
        <v>2016</v>
      </c>
      <c r="J7797" s="2">
        <v>4</v>
      </c>
      <c r="K7797" s="2" t="str">
        <f>VLOOKUP($C7797,Clients!$B:$F,K$6,0)</f>
        <v>Cummerata-Hoeger</v>
      </c>
      <c r="L7797" s="2" t="str">
        <f>VLOOKUP($C7797,Clients!$B:$F,L$6,0)</f>
        <v>Related Parties</v>
      </c>
      <c r="M7797" s="2" t="str">
        <f>VLOOKUP($C7797,Clients!$B:$F,M$6,0)</f>
        <v>AR</v>
      </c>
      <c r="N7797" s="2" t="str">
        <f>VLOOKUP($C7797,Clients!$B:$F,N$6,0)</f>
        <v>Argentina</v>
      </c>
    </row>
    <row r="7798" spans="2:14" x14ac:dyDescent="0.2">
      <c r="B7798" s="8">
        <v>108.402</v>
      </c>
      <c r="C7798" s="2" t="s">
        <v>11604</v>
      </c>
      <c r="D7798" s="2" t="s">
        <v>51</v>
      </c>
      <c r="E7798" s="8">
        <v>0</v>
      </c>
      <c r="F7798" s="2" t="s">
        <v>11873</v>
      </c>
      <c r="G7798" s="2" t="s">
        <v>11874</v>
      </c>
      <c r="H7798" s="9">
        <v>42472</v>
      </c>
      <c r="I7798" s="2">
        <v>2016</v>
      </c>
      <c r="J7798" s="2">
        <v>4</v>
      </c>
      <c r="K7798" s="2" t="str">
        <f>VLOOKUP($C7798,Clients!$B:$F,K$6,0)</f>
        <v>Cummerata-Hoeger</v>
      </c>
      <c r="L7798" s="2" t="str">
        <f>VLOOKUP($C7798,Clients!$B:$F,L$6,0)</f>
        <v>Related Parties</v>
      </c>
      <c r="M7798" s="2" t="str">
        <f>VLOOKUP($C7798,Clients!$B:$F,M$6,0)</f>
        <v>AR</v>
      </c>
      <c r="N7798" s="2" t="str">
        <f>VLOOKUP($C7798,Clients!$B:$F,N$6,0)</f>
        <v>Argentina</v>
      </c>
    </row>
    <row r="7799" spans="2:14" x14ac:dyDescent="0.2">
      <c r="B7799" s="8">
        <v>108.402</v>
      </c>
      <c r="C7799" s="2" t="s">
        <v>11604</v>
      </c>
      <c r="D7799" s="2" t="s">
        <v>51</v>
      </c>
      <c r="E7799" s="8">
        <v>0</v>
      </c>
      <c r="F7799" s="2" t="s">
        <v>11875</v>
      </c>
      <c r="G7799" s="2" t="s">
        <v>11876</v>
      </c>
      <c r="H7799" s="9">
        <v>42472</v>
      </c>
      <c r="I7799" s="2">
        <v>2016</v>
      </c>
      <c r="J7799" s="2">
        <v>4</v>
      </c>
      <c r="K7799" s="2" t="str">
        <f>VLOOKUP($C7799,Clients!$B:$F,K$6,0)</f>
        <v>Cummerata-Hoeger</v>
      </c>
      <c r="L7799" s="2" t="str">
        <f>VLOOKUP($C7799,Clients!$B:$F,L$6,0)</f>
        <v>Related Parties</v>
      </c>
      <c r="M7799" s="2" t="str">
        <f>VLOOKUP($C7799,Clients!$B:$F,M$6,0)</f>
        <v>AR</v>
      </c>
      <c r="N7799" s="2" t="str">
        <f>VLOOKUP($C7799,Clients!$B:$F,N$6,0)</f>
        <v>Argentina</v>
      </c>
    </row>
    <row r="7800" spans="2:14" x14ac:dyDescent="0.2">
      <c r="B7800" s="8">
        <v>2520</v>
      </c>
      <c r="C7800" s="2" t="s">
        <v>11604</v>
      </c>
      <c r="D7800" s="2" t="s">
        <v>51</v>
      </c>
      <c r="E7800" s="8">
        <v>0</v>
      </c>
      <c r="F7800" s="2" t="s">
        <v>11877</v>
      </c>
      <c r="G7800" s="2" t="s">
        <v>11878</v>
      </c>
      <c r="H7800" s="9">
        <v>42488</v>
      </c>
      <c r="I7800" s="2">
        <v>2016</v>
      </c>
      <c r="J7800" s="2">
        <v>4</v>
      </c>
      <c r="K7800" s="2" t="str">
        <f>VLOOKUP($C7800,Clients!$B:$F,K$6,0)</f>
        <v>Cummerata-Hoeger</v>
      </c>
      <c r="L7800" s="2" t="str">
        <f>VLOOKUP($C7800,Clients!$B:$F,L$6,0)</f>
        <v>Related Parties</v>
      </c>
      <c r="M7800" s="2" t="str">
        <f>VLOOKUP($C7800,Clients!$B:$F,M$6,0)</f>
        <v>AR</v>
      </c>
      <c r="N7800" s="2" t="str">
        <f>VLOOKUP($C7800,Clients!$B:$F,N$6,0)</f>
        <v>Argentina</v>
      </c>
    </row>
    <row r="7801" spans="2:14" x14ac:dyDescent="0.2">
      <c r="B7801" s="8">
        <v>4400.6760000000004</v>
      </c>
      <c r="C7801" s="2" t="s">
        <v>11604</v>
      </c>
      <c r="D7801" s="2" t="s">
        <v>51</v>
      </c>
      <c r="E7801" s="8">
        <v>0</v>
      </c>
      <c r="F7801" s="2" t="s">
        <v>11879</v>
      </c>
      <c r="G7801" s="2" t="s">
        <v>11880</v>
      </c>
      <c r="H7801" s="9">
        <v>42488</v>
      </c>
      <c r="I7801" s="2">
        <v>2016</v>
      </c>
      <c r="J7801" s="2">
        <v>4</v>
      </c>
      <c r="K7801" s="2" t="str">
        <f>VLOOKUP($C7801,Clients!$B:$F,K$6,0)</f>
        <v>Cummerata-Hoeger</v>
      </c>
      <c r="L7801" s="2" t="str">
        <f>VLOOKUP($C7801,Clients!$B:$F,L$6,0)</f>
        <v>Related Parties</v>
      </c>
      <c r="M7801" s="2" t="str">
        <f>VLOOKUP($C7801,Clients!$B:$F,M$6,0)</f>
        <v>AR</v>
      </c>
      <c r="N7801" s="2" t="str">
        <f>VLOOKUP($C7801,Clients!$B:$F,N$6,0)</f>
        <v>Argentina</v>
      </c>
    </row>
    <row r="7802" spans="2:14" x14ac:dyDescent="0.2">
      <c r="B7802" s="8">
        <v>43156.385999999999</v>
      </c>
      <c r="C7802" s="2" t="s">
        <v>11604</v>
      </c>
      <c r="D7802" s="2" t="s">
        <v>51</v>
      </c>
      <c r="E7802" s="8">
        <v>0</v>
      </c>
      <c r="F7802" s="2" t="s">
        <v>11881</v>
      </c>
      <c r="G7802" s="2" t="s">
        <v>11882</v>
      </c>
      <c r="H7802" s="9">
        <v>42488</v>
      </c>
      <c r="I7802" s="2">
        <v>2016</v>
      </c>
      <c r="J7802" s="2">
        <v>4</v>
      </c>
      <c r="K7802" s="2" t="str">
        <f>VLOOKUP($C7802,Clients!$B:$F,K$6,0)</f>
        <v>Cummerata-Hoeger</v>
      </c>
      <c r="L7802" s="2" t="str">
        <f>VLOOKUP($C7802,Clients!$B:$F,L$6,0)</f>
        <v>Related Parties</v>
      </c>
      <c r="M7802" s="2" t="str">
        <f>VLOOKUP($C7802,Clients!$B:$F,M$6,0)</f>
        <v>AR</v>
      </c>
      <c r="N7802" s="2" t="str">
        <f>VLOOKUP($C7802,Clients!$B:$F,N$6,0)</f>
        <v>Argentina</v>
      </c>
    </row>
    <row r="7803" spans="2:14" x14ac:dyDescent="0.2">
      <c r="B7803" s="8">
        <v>529200</v>
      </c>
      <c r="C7803" s="2" t="s">
        <v>11604</v>
      </c>
      <c r="D7803" s="2" t="s">
        <v>51</v>
      </c>
      <c r="E7803" s="8">
        <v>0</v>
      </c>
      <c r="F7803" s="2" t="s">
        <v>11883</v>
      </c>
      <c r="G7803" s="2" t="s">
        <v>11884</v>
      </c>
      <c r="H7803" s="9">
        <v>42489</v>
      </c>
      <c r="I7803" s="2">
        <v>2016</v>
      </c>
      <c r="J7803" s="2">
        <v>4</v>
      </c>
      <c r="K7803" s="2" t="str">
        <f>VLOOKUP($C7803,Clients!$B:$F,K$6,0)</f>
        <v>Cummerata-Hoeger</v>
      </c>
      <c r="L7803" s="2" t="str">
        <f>VLOOKUP($C7803,Clients!$B:$F,L$6,0)</f>
        <v>Related Parties</v>
      </c>
      <c r="M7803" s="2" t="str">
        <f>VLOOKUP($C7803,Clients!$B:$F,M$6,0)</f>
        <v>AR</v>
      </c>
      <c r="N7803" s="2" t="str">
        <f>VLOOKUP($C7803,Clients!$B:$F,N$6,0)</f>
        <v>Argentina</v>
      </c>
    </row>
    <row r="7804" spans="2:14" x14ac:dyDescent="0.2">
      <c r="B7804" s="8">
        <v>1008</v>
      </c>
      <c r="C7804" s="2" t="s">
        <v>11604</v>
      </c>
      <c r="D7804" s="2" t="s">
        <v>51</v>
      </c>
      <c r="E7804" s="8">
        <v>0</v>
      </c>
      <c r="F7804" s="2" t="s">
        <v>11885</v>
      </c>
      <c r="G7804" s="2" t="s">
        <v>11886</v>
      </c>
      <c r="H7804" s="9">
        <v>42521</v>
      </c>
      <c r="I7804" s="2">
        <v>2016</v>
      </c>
      <c r="J7804" s="2">
        <v>5</v>
      </c>
      <c r="K7804" s="2" t="str">
        <f>VLOOKUP($C7804,Clients!$B:$F,K$6,0)</f>
        <v>Cummerata-Hoeger</v>
      </c>
      <c r="L7804" s="2" t="str">
        <f>VLOOKUP($C7804,Clients!$B:$F,L$6,0)</f>
        <v>Related Parties</v>
      </c>
      <c r="M7804" s="2" t="str">
        <f>VLOOKUP($C7804,Clients!$B:$F,M$6,0)</f>
        <v>AR</v>
      </c>
      <c r="N7804" s="2" t="str">
        <f>VLOOKUP($C7804,Clients!$B:$F,N$6,0)</f>
        <v>Argentina</v>
      </c>
    </row>
    <row r="7805" spans="2:14" x14ac:dyDescent="0.2">
      <c r="B7805" s="8">
        <v>1917.1320000000001</v>
      </c>
      <c r="C7805" s="2" t="s">
        <v>11604</v>
      </c>
      <c r="D7805" s="2" t="s">
        <v>51</v>
      </c>
      <c r="E7805" s="8">
        <v>0</v>
      </c>
      <c r="F7805" s="2" t="s">
        <v>11887</v>
      </c>
      <c r="G7805" s="2" t="s">
        <v>11888</v>
      </c>
      <c r="H7805" s="9">
        <v>42521</v>
      </c>
      <c r="I7805" s="2">
        <v>2016</v>
      </c>
      <c r="J7805" s="2">
        <v>5</v>
      </c>
      <c r="K7805" s="2" t="str">
        <f>VLOOKUP($C7805,Clients!$B:$F,K$6,0)</f>
        <v>Cummerata-Hoeger</v>
      </c>
      <c r="L7805" s="2" t="str">
        <f>VLOOKUP($C7805,Clients!$B:$F,L$6,0)</f>
        <v>Related Parties</v>
      </c>
      <c r="M7805" s="2" t="str">
        <f>VLOOKUP($C7805,Clients!$B:$F,M$6,0)</f>
        <v>AR</v>
      </c>
      <c r="N7805" s="2" t="str">
        <f>VLOOKUP($C7805,Clients!$B:$F,N$6,0)</f>
        <v>Argentina</v>
      </c>
    </row>
    <row r="7806" spans="2:14" x14ac:dyDescent="0.2">
      <c r="B7806" s="8">
        <v>-1917.1320000000001</v>
      </c>
      <c r="C7806" s="2" t="s">
        <v>11604</v>
      </c>
      <c r="D7806" s="2" t="s">
        <v>51</v>
      </c>
      <c r="E7806" s="8">
        <v>0</v>
      </c>
      <c r="F7806" s="2" t="s">
        <v>11889</v>
      </c>
      <c r="G7806" s="2" t="s">
        <v>11888</v>
      </c>
      <c r="H7806" s="9">
        <v>42521</v>
      </c>
      <c r="I7806" s="2">
        <v>2016</v>
      </c>
      <c r="J7806" s="2">
        <v>5</v>
      </c>
      <c r="K7806" s="2" t="str">
        <f>VLOOKUP($C7806,Clients!$B:$F,K$6,0)</f>
        <v>Cummerata-Hoeger</v>
      </c>
      <c r="L7806" s="2" t="str">
        <f>VLOOKUP($C7806,Clients!$B:$F,L$6,0)</f>
        <v>Related Parties</v>
      </c>
      <c r="M7806" s="2" t="str">
        <f>VLOOKUP($C7806,Clients!$B:$F,M$6,0)</f>
        <v>AR</v>
      </c>
      <c r="N7806" s="2" t="str">
        <f>VLOOKUP($C7806,Clients!$B:$F,N$6,0)</f>
        <v>Argentina</v>
      </c>
    </row>
    <row r="7807" spans="2:14" x14ac:dyDescent="0.2">
      <c r="B7807" s="8">
        <v>2795.8980000000001</v>
      </c>
      <c r="C7807" s="2" t="s">
        <v>11604</v>
      </c>
      <c r="D7807" s="2" t="s">
        <v>51</v>
      </c>
      <c r="E7807" s="8">
        <v>0</v>
      </c>
      <c r="F7807" s="2" t="s">
        <v>11890</v>
      </c>
      <c r="G7807" s="2" t="s">
        <v>11888</v>
      </c>
      <c r="H7807" s="9">
        <v>42521</v>
      </c>
      <c r="I7807" s="2">
        <v>2016</v>
      </c>
      <c r="J7807" s="2">
        <v>5</v>
      </c>
      <c r="K7807" s="2" t="str">
        <f>VLOOKUP($C7807,Clients!$B:$F,K$6,0)</f>
        <v>Cummerata-Hoeger</v>
      </c>
      <c r="L7807" s="2" t="str">
        <f>VLOOKUP($C7807,Clients!$B:$F,L$6,0)</f>
        <v>Related Parties</v>
      </c>
      <c r="M7807" s="2" t="str">
        <f>VLOOKUP($C7807,Clients!$B:$F,M$6,0)</f>
        <v>AR</v>
      </c>
      <c r="N7807" s="2" t="str">
        <f>VLOOKUP($C7807,Clients!$B:$F,N$6,0)</f>
        <v>Argentina</v>
      </c>
    </row>
    <row r="7808" spans="2:14" x14ac:dyDescent="0.2">
      <c r="B7808" s="8">
        <v>325.29000000000002</v>
      </c>
      <c r="C7808" s="2" t="s">
        <v>11604</v>
      </c>
      <c r="D7808" s="2" t="s">
        <v>51</v>
      </c>
      <c r="E7808" s="8">
        <v>0</v>
      </c>
      <c r="F7808" s="2" t="s">
        <v>11891</v>
      </c>
      <c r="G7808" s="2" t="s">
        <v>11892</v>
      </c>
      <c r="H7808" s="9">
        <v>42521</v>
      </c>
      <c r="I7808" s="2">
        <v>2016</v>
      </c>
      <c r="J7808" s="2">
        <v>5</v>
      </c>
      <c r="K7808" s="2" t="str">
        <f>VLOOKUP($C7808,Clients!$B:$F,K$6,0)</f>
        <v>Cummerata-Hoeger</v>
      </c>
      <c r="L7808" s="2" t="str">
        <f>VLOOKUP($C7808,Clients!$B:$F,L$6,0)</f>
        <v>Related Parties</v>
      </c>
      <c r="M7808" s="2" t="str">
        <f>VLOOKUP($C7808,Clients!$B:$F,M$6,0)</f>
        <v>AR</v>
      </c>
      <c r="N7808" s="2" t="str">
        <f>VLOOKUP($C7808,Clients!$B:$F,N$6,0)</f>
        <v>Argentina</v>
      </c>
    </row>
    <row r="7809" spans="2:14" x14ac:dyDescent="0.2">
      <c r="B7809" s="8">
        <v>216.88800000000001</v>
      </c>
      <c r="C7809" s="2" t="s">
        <v>11604</v>
      </c>
      <c r="D7809" s="2" t="s">
        <v>51</v>
      </c>
      <c r="E7809" s="8">
        <v>0</v>
      </c>
      <c r="F7809" s="2" t="s">
        <v>11893</v>
      </c>
      <c r="G7809" s="2" t="s">
        <v>11894</v>
      </c>
      <c r="H7809" s="9">
        <v>42521</v>
      </c>
      <c r="I7809" s="2">
        <v>2016</v>
      </c>
      <c r="J7809" s="2">
        <v>5</v>
      </c>
      <c r="K7809" s="2" t="str">
        <f>VLOOKUP($C7809,Clients!$B:$F,K$6,0)</f>
        <v>Cummerata-Hoeger</v>
      </c>
      <c r="L7809" s="2" t="str">
        <f>VLOOKUP($C7809,Clients!$B:$F,L$6,0)</f>
        <v>Related Parties</v>
      </c>
      <c r="M7809" s="2" t="str">
        <f>VLOOKUP($C7809,Clients!$B:$F,M$6,0)</f>
        <v>AR</v>
      </c>
      <c r="N7809" s="2" t="str">
        <f>VLOOKUP($C7809,Clients!$B:$F,N$6,0)</f>
        <v>Argentina</v>
      </c>
    </row>
    <row r="7810" spans="2:14" x14ac:dyDescent="0.2">
      <c r="B7810" s="8">
        <v>504</v>
      </c>
      <c r="C7810" s="2" t="s">
        <v>11604</v>
      </c>
      <c r="D7810" s="2" t="s">
        <v>51</v>
      </c>
      <c r="E7810" s="8">
        <v>0</v>
      </c>
      <c r="F7810" s="2" t="s">
        <v>11895</v>
      </c>
      <c r="G7810" s="2" t="s">
        <v>11896</v>
      </c>
      <c r="H7810" s="9">
        <v>42521</v>
      </c>
      <c r="I7810" s="2">
        <v>2016</v>
      </c>
      <c r="J7810" s="2">
        <v>5</v>
      </c>
      <c r="K7810" s="2" t="str">
        <f>VLOOKUP($C7810,Clients!$B:$F,K$6,0)</f>
        <v>Cummerata-Hoeger</v>
      </c>
      <c r="L7810" s="2" t="str">
        <f>VLOOKUP($C7810,Clients!$B:$F,L$6,0)</f>
        <v>Related Parties</v>
      </c>
      <c r="M7810" s="2" t="str">
        <f>VLOOKUP($C7810,Clients!$B:$F,M$6,0)</f>
        <v>AR</v>
      </c>
      <c r="N7810" s="2" t="str">
        <f>VLOOKUP($C7810,Clients!$B:$F,N$6,0)</f>
        <v>Argentina</v>
      </c>
    </row>
    <row r="7811" spans="2:14" x14ac:dyDescent="0.2">
      <c r="B7811" s="8">
        <v>2520</v>
      </c>
      <c r="C7811" s="2" t="s">
        <v>11604</v>
      </c>
      <c r="D7811" s="2" t="s">
        <v>51</v>
      </c>
      <c r="E7811" s="8">
        <v>0</v>
      </c>
      <c r="F7811" s="2" t="s">
        <v>11897</v>
      </c>
      <c r="G7811" s="2" t="s">
        <v>11898</v>
      </c>
      <c r="H7811" s="9">
        <v>42521</v>
      </c>
      <c r="I7811" s="2">
        <v>2016</v>
      </c>
      <c r="J7811" s="2">
        <v>5</v>
      </c>
      <c r="K7811" s="2" t="str">
        <f>VLOOKUP($C7811,Clients!$B:$F,K$6,0)</f>
        <v>Cummerata-Hoeger</v>
      </c>
      <c r="L7811" s="2" t="str">
        <f>VLOOKUP($C7811,Clients!$B:$F,L$6,0)</f>
        <v>Related Parties</v>
      </c>
      <c r="M7811" s="2" t="str">
        <f>VLOOKUP($C7811,Clients!$B:$F,M$6,0)</f>
        <v>AR</v>
      </c>
      <c r="N7811" s="2" t="str">
        <f>VLOOKUP($C7811,Clients!$B:$F,N$6,0)</f>
        <v>Argentina</v>
      </c>
    </row>
    <row r="7812" spans="2:14" x14ac:dyDescent="0.2">
      <c r="B7812" s="8">
        <v>3574.6620000000003</v>
      </c>
      <c r="C7812" s="2" t="s">
        <v>11604</v>
      </c>
      <c r="D7812" s="2" t="s">
        <v>51</v>
      </c>
      <c r="E7812" s="8">
        <v>0</v>
      </c>
      <c r="F7812" s="2" t="s">
        <v>11899</v>
      </c>
      <c r="G7812" s="2" t="s">
        <v>11900</v>
      </c>
      <c r="H7812" s="9">
        <v>42521</v>
      </c>
      <c r="I7812" s="2">
        <v>2016</v>
      </c>
      <c r="J7812" s="2">
        <v>5</v>
      </c>
      <c r="K7812" s="2" t="str">
        <f>VLOOKUP($C7812,Clients!$B:$F,K$6,0)</f>
        <v>Cummerata-Hoeger</v>
      </c>
      <c r="L7812" s="2" t="str">
        <f>VLOOKUP($C7812,Clients!$B:$F,L$6,0)</f>
        <v>Related Parties</v>
      </c>
      <c r="M7812" s="2" t="str">
        <f>VLOOKUP($C7812,Clients!$B:$F,M$6,0)</f>
        <v>AR</v>
      </c>
      <c r="N7812" s="2" t="str">
        <f>VLOOKUP($C7812,Clients!$B:$F,N$6,0)</f>
        <v>Argentina</v>
      </c>
    </row>
    <row r="7813" spans="2:14" x14ac:dyDescent="0.2">
      <c r="B7813" s="8">
        <v>108.402</v>
      </c>
      <c r="C7813" s="2" t="s">
        <v>11604</v>
      </c>
      <c r="D7813" s="2" t="s">
        <v>51</v>
      </c>
      <c r="E7813" s="8">
        <v>0</v>
      </c>
      <c r="F7813" s="2" t="s">
        <v>11901</v>
      </c>
      <c r="G7813" s="2" t="s">
        <v>11902</v>
      </c>
      <c r="H7813" s="9">
        <v>42521</v>
      </c>
      <c r="I7813" s="2">
        <v>2016</v>
      </c>
      <c r="J7813" s="2">
        <v>5</v>
      </c>
      <c r="K7813" s="2" t="str">
        <f>VLOOKUP($C7813,Clients!$B:$F,K$6,0)</f>
        <v>Cummerata-Hoeger</v>
      </c>
      <c r="L7813" s="2" t="str">
        <f>VLOOKUP($C7813,Clients!$B:$F,L$6,0)</f>
        <v>Related Parties</v>
      </c>
      <c r="M7813" s="2" t="str">
        <f>VLOOKUP($C7813,Clients!$B:$F,M$6,0)</f>
        <v>AR</v>
      </c>
      <c r="N7813" s="2" t="str">
        <f>VLOOKUP($C7813,Clients!$B:$F,N$6,0)</f>
        <v>Argentina</v>
      </c>
    </row>
    <row r="7814" spans="2:14" x14ac:dyDescent="0.2">
      <c r="B7814" s="8">
        <v>504000</v>
      </c>
      <c r="C7814" s="2" t="s">
        <v>11604</v>
      </c>
      <c r="D7814" s="2" t="s">
        <v>51</v>
      </c>
      <c r="E7814" s="8">
        <v>0</v>
      </c>
      <c r="F7814" s="2" t="s">
        <v>11903</v>
      </c>
      <c r="G7814" s="2" t="s">
        <v>11904</v>
      </c>
      <c r="H7814" s="9">
        <v>42521</v>
      </c>
      <c r="I7814" s="2">
        <v>2016</v>
      </c>
      <c r="J7814" s="2">
        <v>5</v>
      </c>
      <c r="K7814" s="2" t="str">
        <f>VLOOKUP($C7814,Clients!$B:$F,K$6,0)</f>
        <v>Cummerata-Hoeger</v>
      </c>
      <c r="L7814" s="2" t="str">
        <f>VLOOKUP($C7814,Clients!$B:$F,L$6,0)</f>
        <v>Related Parties</v>
      </c>
      <c r="M7814" s="2" t="str">
        <f>VLOOKUP($C7814,Clients!$B:$F,M$6,0)</f>
        <v>AR</v>
      </c>
      <c r="N7814" s="2" t="str">
        <f>VLOOKUP($C7814,Clients!$B:$F,N$6,0)</f>
        <v>Argentina</v>
      </c>
    </row>
    <row r="7815" spans="2:14" x14ac:dyDescent="0.2">
      <c r="B7815" s="8">
        <v>-7711.2000000000007</v>
      </c>
      <c r="C7815" s="2" t="s">
        <v>11604</v>
      </c>
      <c r="D7815" s="2" t="s">
        <v>51</v>
      </c>
      <c r="E7815" s="8">
        <v>0</v>
      </c>
      <c r="F7815" s="2" t="s">
        <v>11905</v>
      </c>
      <c r="G7815" s="2" t="s">
        <v>11906</v>
      </c>
      <c r="H7815" s="9">
        <v>42522</v>
      </c>
      <c r="I7815" s="2">
        <v>2016</v>
      </c>
      <c r="J7815" s="2">
        <v>6</v>
      </c>
      <c r="K7815" s="2" t="str">
        <f>VLOOKUP($C7815,Clients!$B:$F,K$6,0)</f>
        <v>Cummerata-Hoeger</v>
      </c>
      <c r="L7815" s="2" t="str">
        <f>VLOOKUP($C7815,Clients!$B:$F,L$6,0)</f>
        <v>Related Parties</v>
      </c>
      <c r="M7815" s="2" t="str">
        <f>VLOOKUP($C7815,Clients!$B:$F,M$6,0)</f>
        <v>AR</v>
      </c>
      <c r="N7815" s="2" t="str">
        <f>VLOOKUP($C7815,Clients!$B:$F,N$6,0)</f>
        <v>Argentina</v>
      </c>
    </row>
    <row r="7816" spans="2:14" x14ac:dyDescent="0.2">
      <c r="B7816" s="8">
        <v>-1807.008</v>
      </c>
      <c r="C7816" s="2" t="s">
        <v>11604</v>
      </c>
      <c r="D7816" s="2" t="s">
        <v>51</v>
      </c>
      <c r="E7816" s="8">
        <v>0</v>
      </c>
      <c r="F7816" s="2" t="s">
        <v>11907</v>
      </c>
      <c r="G7816" s="2" t="s">
        <v>11908</v>
      </c>
      <c r="H7816" s="9">
        <v>42522</v>
      </c>
      <c r="I7816" s="2">
        <v>2016</v>
      </c>
      <c r="J7816" s="2">
        <v>6</v>
      </c>
      <c r="K7816" s="2" t="str">
        <f>VLOOKUP($C7816,Clients!$B:$F,K$6,0)</f>
        <v>Cummerata-Hoeger</v>
      </c>
      <c r="L7816" s="2" t="str">
        <f>VLOOKUP($C7816,Clients!$B:$F,L$6,0)</f>
        <v>Related Parties</v>
      </c>
      <c r="M7816" s="2" t="str">
        <f>VLOOKUP($C7816,Clients!$B:$F,M$6,0)</f>
        <v>AR</v>
      </c>
      <c r="N7816" s="2" t="str">
        <f>VLOOKUP($C7816,Clients!$B:$F,N$6,0)</f>
        <v>Argentina</v>
      </c>
    </row>
    <row r="7817" spans="2:14" x14ac:dyDescent="0.2">
      <c r="B7817" s="8">
        <v>1008</v>
      </c>
      <c r="C7817" s="2" t="s">
        <v>11604</v>
      </c>
      <c r="D7817" s="2" t="s">
        <v>51</v>
      </c>
      <c r="E7817" s="8">
        <v>0</v>
      </c>
      <c r="F7817" s="2" t="s">
        <v>11909</v>
      </c>
      <c r="G7817" s="2" t="s">
        <v>11910</v>
      </c>
      <c r="H7817" s="9">
        <v>42534</v>
      </c>
      <c r="I7817" s="2">
        <v>2016</v>
      </c>
      <c r="J7817" s="2">
        <v>6</v>
      </c>
      <c r="K7817" s="2" t="str">
        <f>VLOOKUP($C7817,Clients!$B:$F,K$6,0)</f>
        <v>Cummerata-Hoeger</v>
      </c>
      <c r="L7817" s="2" t="str">
        <f>VLOOKUP($C7817,Clients!$B:$F,L$6,0)</f>
        <v>Related Parties</v>
      </c>
      <c r="M7817" s="2" t="str">
        <f>VLOOKUP($C7817,Clients!$B:$F,M$6,0)</f>
        <v>AR</v>
      </c>
      <c r="N7817" s="2" t="str">
        <f>VLOOKUP($C7817,Clients!$B:$F,N$6,0)</f>
        <v>Argentina</v>
      </c>
    </row>
    <row r="7818" spans="2:14" x14ac:dyDescent="0.2">
      <c r="B7818" s="8">
        <v>1122.6600000000001</v>
      </c>
      <c r="C7818" s="2" t="s">
        <v>11604</v>
      </c>
      <c r="D7818" s="2" t="s">
        <v>51</v>
      </c>
      <c r="E7818" s="8">
        <v>0</v>
      </c>
      <c r="F7818" s="2" t="s">
        <v>11911</v>
      </c>
      <c r="G7818" s="2" t="s">
        <v>11912</v>
      </c>
      <c r="H7818" s="9">
        <v>42551</v>
      </c>
      <c r="I7818" s="2">
        <v>2016</v>
      </c>
      <c r="J7818" s="2">
        <v>6</v>
      </c>
      <c r="K7818" s="2" t="str">
        <f>VLOOKUP($C7818,Clients!$B:$F,K$6,0)</f>
        <v>Cummerata-Hoeger</v>
      </c>
      <c r="L7818" s="2" t="str">
        <f>VLOOKUP($C7818,Clients!$B:$F,L$6,0)</f>
        <v>Related Parties</v>
      </c>
      <c r="M7818" s="2" t="str">
        <f>VLOOKUP($C7818,Clients!$B:$F,M$6,0)</f>
        <v>AR</v>
      </c>
      <c r="N7818" s="2" t="str">
        <f>VLOOKUP($C7818,Clients!$B:$F,N$6,0)</f>
        <v>Argentina</v>
      </c>
    </row>
    <row r="7819" spans="2:14" x14ac:dyDescent="0.2">
      <c r="B7819" s="8">
        <v>604800</v>
      </c>
      <c r="C7819" s="2" t="s">
        <v>11604</v>
      </c>
      <c r="D7819" s="2" t="s">
        <v>51</v>
      </c>
      <c r="E7819" s="8">
        <v>0</v>
      </c>
      <c r="F7819" s="2" t="s">
        <v>11913</v>
      </c>
      <c r="G7819" s="2" t="s">
        <v>11914</v>
      </c>
      <c r="H7819" s="9">
        <v>42551</v>
      </c>
      <c r="I7819" s="2">
        <v>2016</v>
      </c>
      <c r="J7819" s="2">
        <v>6</v>
      </c>
      <c r="K7819" s="2" t="str">
        <f>VLOOKUP($C7819,Clients!$B:$F,K$6,0)</f>
        <v>Cummerata-Hoeger</v>
      </c>
      <c r="L7819" s="2" t="str">
        <f>VLOOKUP($C7819,Clients!$B:$F,L$6,0)</f>
        <v>Related Parties</v>
      </c>
      <c r="M7819" s="2" t="str">
        <f>VLOOKUP($C7819,Clients!$B:$F,M$6,0)</f>
        <v>AR</v>
      </c>
      <c r="N7819" s="2" t="str">
        <f>VLOOKUP($C7819,Clients!$B:$F,N$6,0)</f>
        <v>Argentina</v>
      </c>
    </row>
    <row r="7820" spans="2:14" x14ac:dyDescent="0.2">
      <c r="B7820" s="8">
        <v>462.12600000000003</v>
      </c>
      <c r="C7820" s="2" t="s">
        <v>11604</v>
      </c>
      <c r="D7820" s="2" t="s">
        <v>51</v>
      </c>
      <c r="E7820" s="8">
        <v>0</v>
      </c>
      <c r="F7820" s="2" t="s">
        <v>11915</v>
      </c>
      <c r="G7820" s="2" t="s">
        <v>11916</v>
      </c>
      <c r="H7820" s="9">
        <v>42551</v>
      </c>
      <c r="I7820" s="2">
        <v>2016</v>
      </c>
      <c r="J7820" s="2">
        <v>6</v>
      </c>
      <c r="K7820" s="2" t="str">
        <f>VLOOKUP($C7820,Clients!$B:$F,K$6,0)</f>
        <v>Cummerata-Hoeger</v>
      </c>
      <c r="L7820" s="2" t="str">
        <f>VLOOKUP($C7820,Clients!$B:$F,L$6,0)</f>
        <v>Related Parties</v>
      </c>
      <c r="M7820" s="2" t="str">
        <f>VLOOKUP($C7820,Clients!$B:$F,M$6,0)</f>
        <v>AR</v>
      </c>
      <c r="N7820" s="2" t="str">
        <f>VLOOKUP($C7820,Clients!$B:$F,N$6,0)</f>
        <v>Argentina</v>
      </c>
    </row>
    <row r="7821" spans="2:14" x14ac:dyDescent="0.2">
      <c r="B7821" s="8">
        <v>453.6</v>
      </c>
      <c r="C7821" s="2" t="s">
        <v>11604</v>
      </c>
      <c r="D7821" s="2" t="s">
        <v>51</v>
      </c>
      <c r="E7821" s="8">
        <v>0</v>
      </c>
      <c r="F7821" s="2" t="s">
        <v>11917</v>
      </c>
      <c r="G7821" s="2" t="s">
        <v>11918</v>
      </c>
      <c r="H7821" s="9">
        <v>42551</v>
      </c>
      <c r="I7821" s="2">
        <v>2016</v>
      </c>
      <c r="J7821" s="2">
        <v>6</v>
      </c>
      <c r="K7821" s="2" t="str">
        <f>VLOOKUP($C7821,Clients!$B:$F,K$6,0)</f>
        <v>Cummerata-Hoeger</v>
      </c>
      <c r="L7821" s="2" t="str">
        <f>VLOOKUP($C7821,Clients!$B:$F,L$6,0)</f>
        <v>Related Parties</v>
      </c>
      <c r="M7821" s="2" t="str">
        <f>VLOOKUP($C7821,Clients!$B:$F,M$6,0)</f>
        <v>AR</v>
      </c>
      <c r="N7821" s="2" t="str">
        <f>VLOOKUP($C7821,Clients!$B:$F,N$6,0)</f>
        <v>Argentina</v>
      </c>
    </row>
    <row r="7822" spans="2:14" x14ac:dyDescent="0.2">
      <c r="B7822" s="8">
        <v>294</v>
      </c>
      <c r="C7822" s="2" t="s">
        <v>11604</v>
      </c>
      <c r="D7822" s="2" t="s">
        <v>51</v>
      </c>
      <c r="E7822" s="8">
        <v>0</v>
      </c>
      <c r="F7822" s="2" t="s">
        <v>11919</v>
      </c>
      <c r="G7822" s="2" t="s">
        <v>11920</v>
      </c>
      <c r="H7822" s="9">
        <v>42551</v>
      </c>
      <c r="I7822" s="2">
        <v>2016</v>
      </c>
      <c r="J7822" s="2">
        <v>6</v>
      </c>
      <c r="K7822" s="2" t="str">
        <f>VLOOKUP($C7822,Clients!$B:$F,K$6,0)</f>
        <v>Cummerata-Hoeger</v>
      </c>
      <c r="L7822" s="2" t="str">
        <f>VLOOKUP($C7822,Clients!$B:$F,L$6,0)</f>
        <v>Related Parties</v>
      </c>
      <c r="M7822" s="2" t="str">
        <f>VLOOKUP($C7822,Clients!$B:$F,M$6,0)</f>
        <v>AR</v>
      </c>
      <c r="N7822" s="2" t="str">
        <f>VLOOKUP($C7822,Clients!$B:$F,N$6,0)</f>
        <v>Argentina</v>
      </c>
    </row>
    <row r="7823" spans="2:14" x14ac:dyDescent="0.2">
      <c r="B7823" s="8">
        <v>2677.5</v>
      </c>
      <c r="C7823" s="2" t="s">
        <v>11604</v>
      </c>
      <c r="D7823" s="2" t="s">
        <v>51</v>
      </c>
      <c r="E7823" s="8">
        <v>0</v>
      </c>
      <c r="F7823" s="2" t="s">
        <v>11921</v>
      </c>
      <c r="G7823" s="2" t="s">
        <v>11922</v>
      </c>
      <c r="H7823" s="9">
        <v>42551</v>
      </c>
      <c r="I7823" s="2">
        <v>2016</v>
      </c>
      <c r="J7823" s="2">
        <v>6</v>
      </c>
      <c r="K7823" s="2" t="str">
        <f>VLOOKUP($C7823,Clients!$B:$F,K$6,0)</f>
        <v>Cummerata-Hoeger</v>
      </c>
      <c r="L7823" s="2" t="str">
        <f>VLOOKUP($C7823,Clients!$B:$F,L$6,0)</f>
        <v>Related Parties</v>
      </c>
      <c r="M7823" s="2" t="str">
        <f>VLOOKUP($C7823,Clients!$B:$F,M$6,0)</f>
        <v>AR</v>
      </c>
      <c r="N7823" s="2" t="str">
        <f>VLOOKUP($C7823,Clients!$B:$F,N$6,0)</f>
        <v>Argentina</v>
      </c>
    </row>
    <row r="7824" spans="2:14" x14ac:dyDescent="0.2">
      <c r="B7824" s="8">
        <v>-2677.5</v>
      </c>
      <c r="C7824" s="2" t="s">
        <v>11604</v>
      </c>
      <c r="D7824" s="2" t="s">
        <v>51</v>
      </c>
      <c r="E7824" s="8">
        <v>0</v>
      </c>
      <c r="F7824" s="2" t="s">
        <v>11923</v>
      </c>
      <c r="G7824" s="2" t="s">
        <v>11922</v>
      </c>
      <c r="H7824" s="9">
        <v>42551</v>
      </c>
      <c r="I7824" s="2">
        <v>2016</v>
      </c>
      <c r="J7824" s="2">
        <v>6</v>
      </c>
      <c r="K7824" s="2" t="str">
        <f>VLOOKUP($C7824,Clients!$B:$F,K$6,0)</f>
        <v>Cummerata-Hoeger</v>
      </c>
      <c r="L7824" s="2" t="str">
        <f>VLOOKUP($C7824,Clients!$B:$F,L$6,0)</f>
        <v>Related Parties</v>
      </c>
      <c r="M7824" s="2" t="str">
        <f>VLOOKUP($C7824,Clients!$B:$F,M$6,0)</f>
        <v>AR</v>
      </c>
      <c r="N7824" s="2" t="str">
        <f>VLOOKUP($C7824,Clients!$B:$F,N$6,0)</f>
        <v>Argentina</v>
      </c>
    </row>
    <row r="7825" spans="2:14" x14ac:dyDescent="0.2">
      <c r="B7825" s="8">
        <v>21264.264000000003</v>
      </c>
      <c r="C7825" s="2" t="s">
        <v>11604</v>
      </c>
      <c r="D7825" s="2" t="s">
        <v>51</v>
      </c>
      <c r="E7825" s="8">
        <v>0</v>
      </c>
      <c r="F7825" s="2" t="s">
        <v>11924</v>
      </c>
      <c r="G7825" s="2" t="s">
        <v>11922</v>
      </c>
      <c r="H7825" s="9">
        <v>42551</v>
      </c>
      <c r="I7825" s="2">
        <v>2016</v>
      </c>
      <c r="J7825" s="2">
        <v>6</v>
      </c>
      <c r="K7825" s="2" t="str">
        <f>VLOOKUP($C7825,Clients!$B:$F,K$6,0)</f>
        <v>Cummerata-Hoeger</v>
      </c>
      <c r="L7825" s="2" t="str">
        <f>VLOOKUP($C7825,Clients!$B:$F,L$6,0)</f>
        <v>Related Parties</v>
      </c>
      <c r="M7825" s="2" t="str">
        <f>VLOOKUP($C7825,Clients!$B:$F,M$6,0)</f>
        <v>AR</v>
      </c>
      <c r="N7825" s="2" t="str">
        <f>VLOOKUP($C7825,Clients!$B:$F,N$6,0)</f>
        <v>Argentina</v>
      </c>
    </row>
    <row r="7826" spans="2:14" x14ac:dyDescent="0.2">
      <c r="B7826" s="8">
        <v>2520</v>
      </c>
      <c r="C7826" s="2" t="s">
        <v>11604</v>
      </c>
      <c r="D7826" s="2" t="s">
        <v>51</v>
      </c>
      <c r="E7826" s="8">
        <v>0</v>
      </c>
      <c r="F7826" s="2" t="s">
        <v>11925</v>
      </c>
      <c r="G7826" s="2" t="s">
        <v>11926</v>
      </c>
      <c r="H7826" s="9">
        <v>42551</v>
      </c>
      <c r="I7826" s="2">
        <v>2016</v>
      </c>
      <c r="J7826" s="2">
        <v>6</v>
      </c>
      <c r="K7826" s="2" t="str">
        <f>VLOOKUP($C7826,Clients!$B:$F,K$6,0)</f>
        <v>Cummerata-Hoeger</v>
      </c>
      <c r="L7826" s="2" t="str">
        <f>VLOOKUP($C7826,Clients!$B:$F,L$6,0)</f>
        <v>Related Parties</v>
      </c>
      <c r="M7826" s="2" t="str">
        <f>VLOOKUP($C7826,Clients!$B:$F,M$6,0)</f>
        <v>AR</v>
      </c>
      <c r="N7826" s="2" t="str">
        <f>VLOOKUP($C7826,Clients!$B:$F,N$6,0)</f>
        <v>Argentina</v>
      </c>
    </row>
    <row r="7827" spans="2:14" x14ac:dyDescent="0.2">
      <c r="B7827" s="8">
        <v>3296.3280000000004</v>
      </c>
      <c r="C7827" s="2" t="s">
        <v>11604</v>
      </c>
      <c r="D7827" s="2" t="s">
        <v>51</v>
      </c>
      <c r="E7827" s="8">
        <v>0</v>
      </c>
      <c r="F7827" s="2" t="s">
        <v>11927</v>
      </c>
      <c r="G7827" s="2" t="s">
        <v>11928</v>
      </c>
      <c r="H7827" s="9">
        <v>42551</v>
      </c>
      <c r="I7827" s="2">
        <v>2016</v>
      </c>
      <c r="J7827" s="2">
        <v>6</v>
      </c>
      <c r="K7827" s="2" t="str">
        <f>VLOOKUP($C7827,Clients!$B:$F,K$6,0)</f>
        <v>Cummerata-Hoeger</v>
      </c>
      <c r="L7827" s="2" t="str">
        <f>VLOOKUP($C7827,Clients!$B:$F,L$6,0)</f>
        <v>Related Parties</v>
      </c>
      <c r="M7827" s="2" t="str">
        <f>VLOOKUP($C7827,Clients!$B:$F,M$6,0)</f>
        <v>AR</v>
      </c>
      <c r="N7827" s="2" t="str">
        <f>VLOOKUP($C7827,Clients!$B:$F,N$6,0)</f>
        <v>Argentina</v>
      </c>
    </row>
    <row r="7828" spans="2:14" x14ac:dyDescent="0.2">
      <c r="B7828" s="8">
        <v>1008</v>
      </c>
      <c r="C7828" s="2" t="s">
        <v>11604</v>
      </c>
      <c r="D7828" s="2" t="s">
        <v>51</v>
      </c>
      <c r="E7828" s="8">
        <v>0</v>
      </c>
      <c r="F7828" s="2" t="s">
        <v>11929</v>
      </c>
      <c r="G7828" s="2" t="s">
        <v>11930</v>
      </c>
      <c r="H7828" s="9">
        <v>42559</v>
      </c>
      <c r="I7828" s="2">
        <v>2016</v>
      </c>
      <c r="J7828" s="2">
        <v>7</v>
      </c>
      <c r="K7828" s="2" t="str">
        <f>VLOOKUP($C7828,Clients!$B:$F,K$6,0)</f>
        <v>Cummerata-Hoeger</v>
      </c>
      <c r="L7828" s="2" t="str">
        <f>VLOOKUP($C7828,Clients!$B:$F,L$6,0)</f>
        <v>Related Parties</v>
      </c>
      <c r="M7828" s="2" t="str">
        <f>VLOOKUP($C7828,Clients!$B:$F,M$6,0)</f>
        <v>AR</v>
      </c>
      <c r="N7828" s="2" t="str">
        <f>VLOOKUP($C7828,Clients!$B:$F,N$6,0)</f>
        <v>Argentina</v>
      </c>
    </row>
    <row r="7829" spans="2:14" x14ac:dyDescent="0.2">
      <c r="B7829" s="8">
        <v>2520</v>
      </c>
      <c r="C7829" s="2" t="s">
        <v>11604</v>
      </c>
      <c r="D7829" s="2" t="s">
        <v>51</v>
      </c>
      <c r="E7829" s="8">
        <v>0</v>
      </c>
      <c r="F7829" s="2" t="s">
        <v>11931</v>
      </c>
      <c r="G7829" s="2" t="s">
        <v>11932</v>
      </c>
      <c r="H7829" s="9">
        <v>42580</v>
      </c>
      <c r="I7829" s="2">
        <v>2016</v>
      </c>
      <c r="J7829" s="2">
        <v>7</v>
      </c>
      <c r="K7829" s="2" t="str">
        <f>VLOOKUP($C7829,Clients!$B:$F,K$6,0)</f>
        <v>Cummerata-Hoeger</v>
      </c>
      <c r="L7829" s="2" t="str">
        <f>VLOOKUP($C7829,Clients!$B:$F,L$6,0)</f>
        <v>Related Parties</v>
      </c>
      <c r="M7829" s="2" t="str">
        <f>VLOOKUP($C7829,Clients!$B:$F,M$6,0)</f>
        <v>AR</v>
      </c>
      <c r="N7829" s="2" t="str">
        <f>VLOOKUP($C7829,Clients!$B:$F,N$6,0)</f>
        <v>Argentina</v>
      </c>
    </row>
    <row r="7830" spans="2:14" x14ac:dyDescent="0.2">
      <c r="B7830" s="8">
        <v>3621.8280000000004</v>
      </c>
      <c r="C7830" s="2" t="s">
        <v>11604</v>
      </c>
      <c r="D7830" s="2" t="s">
        <v>51</v>
      </c>
      <c r="E7830" s="8">
        <v>0</v>
      </c>
      <c r="F7830" s="2" t="s">
        <v>11933</v>
      </c>
      <c r="G7830" s="2" t="s">
        <v>11934</v>
      </c>
      <c r="H7830" s="9">
        <v>42580</v>
      </c>
      <c r="I7830" s="2">
        <v>2016</v>
      </c>
      <c r="J7830" s="2">
        <v>7</v>
      </c>
      <c r="K7830" s="2" t="str">
        <f>VLOOKUP($C7830,Clients!$B:$F,K$6,0)</f>
        <v>Cummerata-Hoeger</v>
      </c>
      <c r="L7830" s="2" t="str">
        <f>VLOOKUP($C7830,Clients!$B:$F,L$6,0)</f>
        <v>Related Parties</v>
      </c>
      <c r="M7830" s="2" t="str">
        <f>VLOOKUP($C7830,Clients!$B:$F,M$6,0)</f>
        <v>AR</v>
      </c>
      <c r="N7830" s="2" t="str">
        <f>VLOOKUP($C7830,Clients!$B:$F,N$6,0)</f>
        <v>Argentina</v>
      </c>
    </row>
    <row r="7831" spans="2:14" x14ac:dyDescent="0.2">
      <c r="B7831" s="8">
        <v>2508.6179999999999</v>
      </c>
      <c r="C7831" s="2" t="s">
        <v>11604</v>
      </c>
      <c r="D7831" s="2" t="s">
        <v>51</v>
      </c>
      <c r="E7831" s="8">
        <v>0</v>
      </c>
      <c r="F7831" s="2" t="s">
        <v>11935</v>
      </c>
      <c r="G7831" s="2" t="s">
        <v>11936</v>
      </c>
      <c r="H7831" s="9">
        <v>42580</v>
      </c>
      <c r="I7831" s="2">
        <v>2016</v>
      </c>
      <c r="J7831" s="2">
        <v>7</v>
      </c>
      <c r="K7831" s="2" t="str">
        <f>VLOOKUP($C7831,Clients!$B:$F,K$6,0)</f>
        <v>Cummerata-Hoeger</v>
      </c>
      <c r="L7831" s="2" t="str">
        <f>VLOOKUP($C7831,Clients!$B:$F,L$6,0)</f>
        <v>Related Parties</v>
      </c>
      <c r="M7831" s="2" t="str">
        <f>VLOOKUP($C7831,Clients!$B:$F,M$6,0)</f>
        <v>AR</v>
      </c>
      <c r="N7831" s="2" t="str">
        <f>VLOOKUP($C7831,Clients!$B:$F,N$6,0)</f>
        <v>Argentina</v>
      </c>
    </row>
    <row r="7832" spans="2:14" x14ac:dyDescent="0.2">
      <c r="B7832" s="8">
        <v>75600</v>
      </c>
      <c r="C7832" s="2" t="s">
        <v>11604</v>
      </c>
      <c r="D7832" s="2" t="s">
        <v>51</v>
      </c>
      <c r="E7832" s="8">
        <v>0</v>
      </c>
      <c r="F7832" s="2" t="s">
        <v>11937</v>
      </c>
      <c r="G7832" s="2" t="s">
        <v>11938</v>
      </c>
      <c r="H7832" s="9">
        <v>42580</v>
      </c>
      <c r="I7832" s="2">
        <v>2016</v>
      </c>
      <c r="J7832" s="2">
        <v>7</v>
      </c>
      <c r="K7832" s="2" t="str">
        <f>VLOOKUP($C7832,Clients!$B:$F,K$6,0)</f>
        <v>Cummerata-Hoeger</v>
      </c>
      <c r="L7832" s="2" t="str">
        <f>VLOOKUP($C7832,Clients!$B:$F,L$6,0)</f>
        <v>Related Parties</v>
      </c>
      <c r="M7832" s="2" t="str">
        <f>VLOOKUP($C7832,Clients!$B:$F,M$6,0)</f>
        <v>AR</v>
      </c>
      <c r="N7832" s="2" t="str">
        <f>VLOOKUP($C7832,Clients!$B:$F,N$6,0)</f>
        <v>Argentina</v>
      </c>
    </row>
    <row r="7833" spans="2:14" x14ac:dyDescent="0.2">
      <c r="B7833" s="8">
        <v>487.70400000000006</v>
      </c>
      <c r="C7833" s="2" t="s">
        <v>11604</v>
      </c>
      <c r="D7833" s="2" t="s">
        <v>51</v>
      </c>
      <c r="E7833" s="8">
        <v>0</v>
      </c>
      <c r="F7833" s="2" t="s">
        <v>11939</v>
      </c>
      <c r="G7833" s="2" t="s">
        <v>11940</v>
      </c>
      <c r="H7833" s="9">
        <v>42585</v>
      </c>
      <c r="I7833" s="2">
        <v>2016</v>
      </c>
      <c r="J7833" s="2">
        <v>8</v>
      </c>
      <c r="K7833" s="2" t="str">
        <f>VLOOKUP($C7833,Clients!$B:$F,K$6,0)</f>
        <v>Cummerata-Hoeger</v>
      </c>
      <c r="L7833" s="2" t="str">
        <f>VLOOKUP($C7833,Clients!$B:$F,L$6,0)</f>
        <v>Related Parties</v>
      </c>
      <c r="M7833" s="2" t="str">
        <f>VLOOKUP($C7833,Clients!$B:$F,M$6,0)</f>
        <v>AR</v>
      </c>
      <c r="N7833" s="2" t="str">
        <f>VLOOKUP($C7833,Clients!$B:$F,N$6,0)</f>
        <v>Argentina</v>
      </c>
    </row>
    <row r="7834" spans="2:14" x14ac:dyDescent="0.2">
      <c r="B7834" s="8">
        <v>1209.6000000000001</v>
      </c>
      <c r="C7834" s="2" t="s">
        <v>11604</v>
      </c>
      <c r="D7834" s="2" t="s">
        <v>51</v>
      </c>
      <c r="E7834" s="8">
        <v>0</v>
      </c>
      <c r="F7834" s="2" t="s">
        <v>11941</v>
      </c>
      <c r="G7834" s="2" t="s">
        <v>11942</v>
      </c>
      <c r="H7834" s="9">
        <v>42612</v>
      </c>
      <c r="I7834" s="2">
        <v>2016</v>
      </c>
      <c r="J7834" s="2">
        <v>8</v>
      </c>
      <c r="K7834" s="2" t="str">
        <f>VLOOKUP($C7834,Clients!$B:$F,K$6,0)</f>
        <v>Cummerata-Hoeger</v>
      </c>
      <c r="L7834" s="2" t="str">
        <f>VLOOKUP($C7834,Clients!$B:$F,L$6,0)</f>
        <v>Related Parties</v>
      </c>
      <c r="M7834" s="2" t="str">
        <f>VLOOKUP($C7834,Clients!$B:$F,M$6,0)</f>
        <v>AR</v>
      </c>
      <c r="N7834" s="2" t="str">
        <f>VLOOKUP($C7834,Clients!$B:$F,N$6,0)</f>
        <v>Argentina</v>
      </c>
    </row>
    <row r="7835" spans="2:14" x14ac:dyDescent="0.2">
      <c r="B7835" s="8">
        <v>1345.134</v>
      </c>
      <c r="C7835" s="2" t="s">
        <v>11604</v>
      </c>
      <c r="D7835" s="2" t="s">
        <v>51</v>
      </c>
      <c r="E7835" s="8">
        <v>0</v>
      </c>
      <c r="F7835" s="2" t="s">
        <v>11943</v>
      </c>
      <c r="G7835" s="2" t="s">
        <v>11944</v>
      </c>
      <c r="H7835" s="9">
        <v>42613</v>
      </c>
      <c r="I7835" s="2">
        <v>2016</v>
      </c>
      <c r="J7835" s="2">
        <v>8</v>
      </c>
      <c r="K7835" s="2" t="str">
        <f>VLOOKUP($C7835,Clients!$B:$F,K$6,0)</f>
        <v>Cummerata-Hoeger</v>
      </c>
      <c r="L7835" s="2" t="str">
        <f>VLOOKUP($C7835,Clients!$B:$F,L$6,0)</f>
        <v>Related Parties</v>
      </c>
      <c r="M7835" s="2" t="str">
        <f>VLOOKUP($C7835,Clients!$B:$F,M$6,0)</f>
        <v>AR</v>
      </c>
      <c r="N7835" s="2" t="str">
        <f>VLOOKUP($C7835,Clients!$B:$F,N$6,0)</f>
        <v>Argentina</v>
      </c>
    </row>
    <row r="7836" spans="2:14" x14ac:dyDescent="0.2">
      <c r="B7836" s="8">
        <v>-1022.4060000000001</v>
      </c>
      <c r="C7836" s="2" t="s">
        <v>11604</v>
      </c>
      <c r="D7836" s="2" t="s">
        <v>51</v>
      </c>
      <c r="E7836" s="8">
        <v>0</v>
      </c>
      <c r="F7836" s="2" t="s">
        <v>11945</v>
      </c>
      <c r="G7836" s="2" t="s">
        <v>11946</v>
      </c>
      <c r="H7836" s="9">
        <v>42613</v>
      </c>
      <c r="I7836" s="2">
        <v>2016</v>
      </c>
      <c r="J7836" s="2">
        <v>8</v>
      </c>
      <c r="K7836" s="2" t="str">
        <f>VLOOKUP($C7836,Clients!$B:$F,K$6,0)</f>
        <v>Cummerata-Hoeger</v>
      </c>
      <c r="L7836" s="2" t="str">
        <f>VLOOKUP($C7836,Clients!$B:$F,L$6,0)</f>
        <v>Related Parties</v>
      </c>
      <c r="M7836" s="2" t="str">
        <f>VLOOKUP($C7836,Clients!$B:$F,M$6,0)</f>
        <v>AR</v>
      </c>
      <c r="N7836" s="2" t="str">
        <f>VLOOKUP($C7836,Clients!$B:$F,N$6,0)</f>
        <v>Argentina</v>
      </c>
    </row>
    <row r="7837" spans="2:14" x14ac:dyDescent="0.2">
      <c r="B7837" s="8">
        <v>735</v>
      </c>
      <c r="C7837" s="2" t="s">
        <v>11604</v>
      </c>
      <c r="D7837" s="2" t="s">
        <v>51</v>
      </c>
      <c r="E7837" s="8">
        <v>0</v>
      </c>
      <c r="F7837" s="2" t="s">
        <v>11947</v>
      </c>
      <c r="G7837" s="2" t="s">
        <v>11948</v>
      </c>
      <c r="H7837" s="9">
        <v>42613</v>
      </c>
      <c r="I7837" s="2">
        <v>2016</v>
      </c>
      <c r="J7837" s="2">
        <v>8</v>
      </c>
      <c r="K7837" s="2" t="str">
        <f>VLOOKUP($C7837,Clients!$B:$F,K$6,0)</f>
        <v>Cummerata-Hoeger</v>
      </c>
      <c r="L7837" s="2" t="str">
        <f>VLOOKUP($C7837,Clients!$B:$F,L$6,0)</f>
        <v>Related Parties</v>
      </c>
      <c r="M7837" s="2" t="str">
        <f>VLOOKUP($C7837,Clients!$B:$F,M$6,0)</f>
        <v>AR</v>
      </c>
      <c r="N7837" s="2" t="str">
        <f>VLOOKUP($C7837,Clients!$B:$F,N$6,0)</f>
        <v>Argentina</v>
      </c>
    </row>
    <row r="7838" spans="2:14" x14ac:dyDescent="0.2">
      <c r="B7838" s="8">
        <v>348.76800000000003</v>
      </c>
      <c r="C7838" s="2" t="s">
        <v>11604</v>
      </c>
      <c r="D7838" s="2" t="s">
        <v>51</v>
      </c>
      <c r="E7838" s="8">
        <v>0</v>
      </c>
      <c r="F7838" s="2" t="s">
        <v>11949</v>
      </c>
      <c r="G7838" s="2" t="s">
        <v>11950</v>
      </c>
      <c r="H7838" s="9">
        <v>42640</v>
      </c>
      <c r="I7838" s="2">
        <v>2016</v>
      </c>
      <c r="J7838" s="2">
        <v>9</v>
      </c>
      <c r="K7838" s="2" t="str">
        <f>VLOOKUP($C7838,Clients!$B:$F,K$6,0)</f>
        <v>Cummerata-Hoeger</v>
      </c>
      <c r="L7838" s="2" t="str">
        <f>VLOOKUP($C7838,Clients!$B:$F,L$6,0)</f>
        <v>Related Parties</v>
      </c>
      <c r="M7838" s="2" t="str">
        <f>VLOOKUP($C7838,Clients!$B:$F,M$6,0)</f>
        <v>AR</v>
      </c>
      <c r="N7838" s="2" t="str">
        <f>VLOOKUP($C7838,Clients!$B:$F,N$6,0)</f>
        <v>Argentina</v>
      </c>
    </row>
    <row r="7839" spans="2:14" x14ac:dyDescent="0.2">
      <c r="B7839" s="8">
        <v>274.76400000000001</v>
      </c>
      <c r="C7839" s="2" t="s">
        <v>11604</v>
      </c>
      <c r="D7839" s="2" t="s">
        <v>51</v>
      </c>
      <c r="E7839" s="8">
        <v>0</v>
      </c>
      <c r="F7839" s="2" t="s">
        <v>11951</v>
      </c>
      <c r="G7839" s="2" t="s">
        <v>11952</v>
      </c>
      <c r="H7839" s="9">
        <v>42643</v>
      </c>
      <c r="I7839" s="2">
        <v>2016</v>
      </c>
      <c r="J7839" s="2">
        <v>9</v>
      </c>
      <c r="K7839" s="2" t="str">
        <f>VLOOKUP($C7839,Clients!$B:$F,K$6,0)</f>
        <v>Cummerata-Hoeger</v>
      </c>
      <c r="L7839" s="2" t="str">
        <f>VLOOKUP($C7839,Clients!$B:$F,L$6,0)</f>
        <v>Related Parties</v>
      </c>
      <c r="M7839" s="2" t="str">
        <f>VLOOKUP($C7839,Clients!$B:$F,M$6,0)</f>
        <v>AR</v>
      </c>
      <c r="N7839" s="2" t="str">
        <f>VLOOKUP($C7839,Clients!$B:$F,N$6,0)</f>
        <v>Argentina</v>
      </c>
    </row>
    <row r="7840" spans="2:14" x14ac:dyDescent="0.2">
      <c r="B7840" s="8">
        <v>1512.84</v>
      </c>
      <c r="C7840" s="2" t="s">
        <v>11604</v>
      </c>
      <c r="D7840" s="2" t="s">
        <v>51</v>
      </c>
      <c r="E7840" s="8">
        <v>0</v>
      </c>
      <c r="F7840" s="2" t="s">
        <v>11953</v>
      </c>
      <c r="G7840" s="2" t="s">
        <v>11954</v>
      </c>
      <c r="H7840" s="9">
        <v>42643</v>
      </c>
      <c r="I7840" s="2">
        <v>2016</v>
      </c>
      <c r="J7840" s="2">
        <v>9</v>
      </c>
      <c r="K7840" s="2" t="str">
        <f>VLOOKUP($C7840,Clients!$B:$F,K$6,0)</f>
        <v>Cummerata-Hoeger</v>
      </c>
      <c r="L7840" s="2" t="str">
        <f>VLOOKUP($C7840,Clients!$B:$F,L$6,0)</f>
        <v>Related Parties</v>
      </c>
      <c r="M7840" s="2" t="str">
        <f>VLOOKUP($C7840,Clients!$B:$F,M$6,0)</f>
        <v>AR</v>
      </c>
      <c r="N7840" s="2" t="str">
        <f>VLOOKUP($C7840,Clients!$B:$F,N$6,0)</f>
        <v>Argentina</v>
      </c>
    </row>
    <row r="7841" spans="2:14" x14ac:dyDescent="0.2">
      <c r="B7841" s="8">
        <v>-274.76400000000001</v>
      </c>
      <c r="C7841" s="2" t="s">
        <v>11604</v>
      </c>
      <c r="D7841" s="2" t="s">
        <v>51</v>
      </c>
      <c r="E7841" s="8">
        <v>0</v>
      </c>
      <c r="F7841" s="2" t="s">
        <v>11955</v>
      </c>
      <c r="G7841" s="2" t="s">
        <v>11956</v>
      </c>
      <c r="H7841" s="9">
        <v>42643</v>
      </c>
      <c r="I7841" s="2">
        <v>2016</v>
      </c>
      <c r="J7841" s="2">
        <v>9</v>
      </c>
      <c r="K7841" s="2" t="str">
        <f>VLOOKUP($C7841,Clients!$B:$F,K$6,0)</f>
        <v>Cummerata-Hoeger</v>
      </c>
      <c r="L7841" s="2" t="str">
        <f>VLOOKUP($C7841,Clients!$B:$F,L$6,0)</f>
        <v>Related Parties</v>
      </c>
      <c r="M7841" s="2" t="str">
        <f>VLOOKUP($C7841,Clients!$B:$F,M$6,0)</f>
        <v>AR</v>
      </c>
      <c r="N7841" s="2" t="str">
        <f>VLOOKUP($C7841,Clients!$B:$F,N$6,0)</f>
        <v>Argentina</v>
      </c>
    </row>
    <row r="7842" spans="2:14" x14ac:dyDescent="0.2">
      <c r="B7842" s="8">
        <v>19970.496000000003</v>
      </c>
      <c r="C7842" s="2" t="s">
        <v>11604</v>
      </c>
      <c r="D7842" s="2" t="s">
        <v>51</v>
      </c>
      <c r="E7842" s="8">
        <v>0</v>
      </c>
      <c r="F7842" s="2" t="s">
        <v>11957</v>
      </c>
      <c r="G7842" s="2" t="s">
        <v>11958</v>
      </c>
      <c r="H7842" s="9">
        <v>42643</v>
      </c>
      <c r="I7842" s="2">
        <v>2016</v>
      </c>
      <c r="J7842" s="2">
        <v>9</v>
      </c>
      <c r="K7842" s="2" t="str">
        <f>VLOOKUP($C7842,Clients!$B:$F,K$6,0)</f>
        <v>Cummerata-Hoeger</v>
      </c>
      <c r="L7842" s="2" t="str">
        <f>VLOOKUP($C7842,Clients!$B:$F,L$6,0)</f>
        <v>Related Parties</v>
      </c>
      <c r="M7842" s="2" t="str">
        <f>VLOOKUP($C7842,Clients!$B:$F,M$6,0)</f>
        <v>AR</v>
      </c>
      <c r="N7842" s="2" t="str">
        <f>VLOOKUP($C7842,Clients!$B:$F,N$6,0)</f>
        <v>Argentina</v>
      </c>
    </row>
    <row r="7843" spans="2:14" x14ac:dyDescent="0.2">
      <c r="B7843" s="8">
        <v>1580.3340000000001</v>
      </c>
      <c r="C7843" s="2" t="s">
        <v>11604</v>
      </c>
      <c r="D7843" s="2" t="s">
        <v>51</v>
      </c>
      <c r="E7843" s="8">
        <v>0</v>
      </c>
      <c r="F7843" s="2" t="s">
        <v>11959</v>
      </c>
      <c r="G7843" s="2" t="s">
        <v>11960</v>
      </c>
      <c r="H7843" s="9">
        <v>42674</v>
      </c>
      <c r="I7843" s="2">
        <v>2016</v>
      </c>
      <c r="J7843" s="2">
        <v>10</v>
      </c>
      <c r="K7843" s="2" t="str">
        <f>VLOOKUP($C7843,Clients!$B:$F,K$6,0)</f>
        <v>Cummerata-Hoeger</v>
      </c>
      <c r="L7843" s="2" t="str">
        <f>VLOOKUP($C7843,Clients!$B:$F,L$6,0)</f>
        <v>Related Parties</v>
      </c>
      <c r="M7843" s="2" t="str">
        <f>VLOOKUP($C7843,Clients!$B:$F,M$6,0)</f>
        <v>AR</v>
      </c>
      <c r="N7843" s="2" t="str">
        <f>VLOOKUP($C7843,Clients!$B:$F,N$6,0)</f>
        <v>Argentina</v>
      </c>
    </row>
    <row r="7844" spans="2:14" x14ac:dyDescent="0.2">
      <c r="B7844" s="8">
        <v>-1580.3340000000001</v>
      </c>
      <c r="C7844" s="2" t="s">
        <v>11604</v>
      </c>
      <c r="D7844" s="2" t="s">
        <v>51</v>
      </c>
      <c r="E7844" s="8">
        <v>0</v>
      </c>
      <c r="F7844" s="2" t="s">
        <v>11961</v>
      </c>
      <c r="G7844" s="2" t="s">
        <v>11960</v>
      </c>
      <c r="H7844" s="9">
        <v>42674</v>
      </c>
      <c r="I7844" s="2">
        <v>2016</v>
      </c>
      <c r="J7844" s="2">
        <v>10</v>
      </c>
      <c r="K7844" s="2" t="str">
        <f>VLOOKUP($C7844,Clients!$B:$F,K$6,0)</f>
        <v>Cummerata-Hoeger</v>
      </c>
      <c r="L7844" s="2" t="str">
        <f>VLOOKUP($C7844,Clients!$B:$F,L$6,0)</f>
        <v>Related Parties</v>
      </c>
      <c r="M7844" s="2" t="str">
        <f>VLOOKUP($C7844,Clients!$B:$F,M$6,0)</f>
        <v>AR</v>
      </c>
      <c r="N7844" s="2" t="str">
        <f>VLOOKUP($C7844,Clients!$B:$F,N$6,0)</f>
        <v>Argentina</v>
      </c>
    </row>
    <row r="7845" spans="2:14" x14ac:dyDescent="0.2">
      <c r="B7845" s="8">
        <v>1580.3340000000001</v>
      </c>
      <c r="C7845" s="2" t="s">
        <v>11604</v>
      </c>
      <c r="D7845" s="2" t="s">
        <v>51</v>
      </c>
      <c r="E7845" s="8">
        <v>0</v>
      </c>
      <c r="F7845" s="2" t="s">
        <v>11962</v>
      </c>
      <c r="G7845" s="2" t="s">
        <v>11960</v>
      </c>
      <c r="H7845" s="9">
        <v>42674</v>
      </c>
      <c r="I7845" s="2">
        <v>2016</v>
      </c>
      <c r="J7845" s="2">
        <v>10</v>
      </c>
      <c r="K7845" s="2" t="str">
        <f>VLOOKUP($C7845,Clients!$B:$F,K$6,0)</f>
        <v>Cummerata-Hoeger</v>
      </c>
      <c r="L7845" s="2" t="str">
        <f>VLOOKUP($C7845,Clients!$B:$F,L$6,0)</f>
        <v>Related Parties</v>
      </c>
      <c r="M7845" s="2" t="str">
        <f>VLOOKUP($C7845,Clients!$B:$F,M$6,0)</f>
        <v>AR</v>
      </c>
      <c r="N7845" s="2" t="str">
        <f>VLOOKUP($C7845,Clients!$B:$F,N$6,0)</f>
        <v>Argentina</v>
      </c>
    </row>
    <row r="7846" spans="2:14" x14ac:dyDescent="0.2">
      <c r="B7846" s="8">
        <v>1357.566</v>
      </c>
      <c r="C7846" s="2" t="s">
        <v>11604</v>
      </c>
      <c r="D7846" s="2" t="s">
        <v>51</v>
      </c>
      <c r="E7846" s="8">
        <v>0</v>
      </c>
      <c r="F7846" s="2" t="s">
        <v>11963</v>
      </c>
      <c r="G7846" s="2" t="s">
        <v>11964</v>
      </c>
      <c r="H7846" s="9">
        <v>42704</v>
      </c>
      <c r="I7846" s="2">
        <v>2016</v>
      </c>
      <c r="J7846" s="2">
        <v>11</v>
      </c>
      <c r="K7846" s="2" t="str">
        <f>VLOOKUP($C7846,Clients!$B:$F,K$6,0)</f>
        <v>Cummerata-Hoeger</v>
      </c>
      <c r="L7846" s="2" t="str">
        <f>VLOOKUP($C7846,Clients!$B:$F,L$6,0)</f>
        <v>Related Parties</v>
      </c>
      <c r="M7846" s="2" t="str">
        <f>VLOOKUP($C7846,Clients!$B:$F,M$6,0)</f>
        <v>AR</v>
      </c>
      <c r="N7846" s="2" t="str">
        <f>VLOOKUP($C7846,Clients!$B:$F,N$6,0)</f>
        <v>Argentina</v>
      </c>
    </row>
    <row r="7847" spans="2:14" x14ac:dyDescent="0.2">
      <c r="B7847" s="8">
        <v>1351.896</v>
      </c>
      <c r="C7847" s="2" t="s">
        <v>11604</v>
      </c>
      <c r="D7847" s="2" t="s">
        <v>51</v>
      </c>
      <c r="E7847" s="8">
        <v>0</v>
      </c>
      <c r="F7847" s="2" t="s">
        <v>11965</v>
      </c>
      <c r="G7847" s="2" t="s">
        <v>11966</v>
      </c>
      <c r="H7847" s="9">
        <v>42734</v>
      </c>
      <c r="I7847" s="2">
        <v>2016</v>
      </c>
      <c r="J7847" s="2">
        <v>12</v>
      </c>
      <c r="K7847" s="2" t="str">
        <f>VLOOKUP($C7847,Clients!$B:$F,K$6,0)</f>
        <v>Cummerata-Hoeger</v>
      </c>
      <c r="L7847" s="2" t="str">
        <f>VLOOKUP($C7847,Clients!$B:$F,L$6,0)</f>
        <v>Related Parties</v>
      </c>
      <c r="M7847" s="2" t="str">
        <f>VLOOKUP($C7847,Clients!$B:$F,M$6,0)</f>
        <v>AR</v>
      </c>
      <c r="N7847" s="2" t="str">
        <f>VLOOKUP($C7847,Clients!$B:$F,N$6,0)</f>
        <v>Argentina</v>
      </c>
    </row>
    <row r="7848" spans="2:14" x14ac:dyDescent="0.2">
      <c r="B7848" s="8">
        <v>7116.5220000000008</v>
      </c>
      <c r="C7848" s="2" t="s">
        <v>11604</v>
      </c>
      <c r="D7848" s="2" t="s">
        <v>51</v>
      </c>
      <c r="E7848" s="8">
        <v>0</v>
      </c>
      <c r="F7848" s="2" t="s">
        <v>11967</v>
      </c>
      <c r="G7848" s="2" t="s">
        <v>11968</v>
      </c>
      <c r="H7848" s="9">
        <v>42766</v>
      </c>
      <c r="I7848" s="2">
        <v>2017</v>
      </c>
      <c r="J7848" s="2">
        <v>1</v>
      </c>
      <c r="K7848" s="2" t="str">
        <f>VLOOKUP($C7848,Clients!$B:$F,K$6,0)</f>
        <v>Cummerata-Hoeger</v>
      </c>
      <c r="L7848" s="2" t="str">
        <f>VLOOKUP($C7848,Clients!$B:$F,L$6,0)</f>
        <v>Related Parties</v>
      </c>
      <c r="M7848" s="2" t="str">
        <f>VLOOKUP($C7848,Clients!$B:$F,M$6,0)</f>
        <v>AR</v>
      </c>
      <c r="N7848" s="2" t="str">
        <f>VLOOKUP($C7848,Clients!$B:$F,N$6,0)</f>
        <v>Argentina</v>
      </c>
    </row>
    <row r="7849" spans="2:14" x14ac:dyDescent="0.2">
      <c r="B7849" s="8">
        <v>544.404</v>
      </c>
      <c r="C7849" s="2" t="s">
        <v>11604</v>
      </c>
      <c r="D7849" s="2" t="s">
        <v>51</v>
      </c>
      <c r="E7849" s="8">
        <v>0</v>
      </c>
      <c r="F7849" s="2" t="s">
        <v>11969</v>
      </c>
      <c r="G7849" s="2" t="s">
        <v>11970</v>
      </c>
      <c r="H7849" s="9">
        <v>42766</v>
      </c>
      <c r="I7849" s="2">
        <v>2017</v>
      </c>
      <c r="J7849" s="2">
        <v>1</v>
      </c>
      <c r="K7849" s="2" t="str">
        <f>VLOOKUP($C7849,Clients!$B:$F,K$6,0)</f>
        <v>Cummerata-Hoeger</v>
      </c>
      <c r="L7849" s="2" t="str">
        <f>VLOOKUP($C7849,Clients!$B:$F,L$6,0)</f>
        <v>Related Parties</v>
      </c>
      <c r="M7849" s="2" t="str">
        <f>VLOOKUP($C7849,Clients!$B:$F,M$6,0)</f>
        <v>AR</v>
      </c>
      <c r="N7849" s="2" t="str">
        <f>VLOOKUP($C7849,Clients!$B:$F,N$6,0)</f>
        <v>Argentina</v>
      </c>
    </row>
    <row r="7850" spans="2:14" x14ac:dyDescent="0.2">
      <c r="B7850" s="8">
        <v>126</v>
      </c>
      <c r="C7850" s="2" t="s">
        <v>11604</v>
      </c>
      <c r="D7850" s="2" t="s">
        <v>51</v>
      </c>
      <c r="E7850" s="8">
        <v>0</v>
      </c>
      <c r="F7850" s="2" t="s">
        <v>11971</v>
      </c>
      <c r="G7850" s="2" t="s">
        <v>11972</v>
      </c>
      <c r="H7850" s="9">
        <v>42766</v>
      </c>
      <c r="I7850" s="2">
        <v>2017</v>
      </c>
      <c r="J7850" s="2">
        <v>1</v>
      </c>
      <c r="K7850" s="2" t="str">
        <f>VLOOKUP($C7850,Clients!$B:$F,K$6,0)</f>
        <v>Cummerata-Hoeger</v>
      </c>
      <c r="L7850" s="2" t="str">
        <f>VLOOKUP($C7850,Clients!$B:$F,L$6,0)</f>
        <v>Related Parties</v>
      </c>
      <c r="M7850" s="2" t="str">
        <f>VLOOKUP($C7850,Clients!$B:$F,M$6,0)</f>
        <v>AR</v>
      </c>
      <c r="N7850" s="2" t="str">
        <f>VLOOKUP($C7850,Clients!$B:$F,N$6,0)</f>
        <v>Argentina</v>
      </c>
    </row>
    <row r="7851" spans="2:14" x14ac:dyDescent="0.2">
      <c r="B7851" s="8">
        <v>5776.5119999999997</v>
      </c>
      <c r="C7851" s="2" t="s">
        <v>11604</v>
      </c>
      <c r="D7851" s="2" t="s">
        <v>51</v>
      </c>
      <c r="E7851" s="8">
        <v>0</v>
      </c>
      <c r="F7851" s="2" t="s">
        <v>11973</v>
      </c>
      <c r="G7851" s="2" t="s">
        <v>11974</v>
      </c>
      <c r="H7851" s="9">
        <v>42766</v>
      </c>
      <c r="I7851" s="2">
        <v>2017</v>
      </c>
      <c r="J7851" s="2">
        <v>1</v>
      </c>
      <c r="K7851" s="2" t="str">
        <f>VLOOKUP($C7851,Clients!$B:$F,K$6,0)</f>
        <v>Cummerata-Hoeger</v>
      </c>
      <c r="L7851" s="2" t="str">
        <f>VLOOKUP($C7851,Clients!$B:$F,L$6,0)</f>
        <v>Related Parties</v>
      </c>
      <c r="M7851" s="2" t="str">
        <f>VLOOKUP($C7851,Clients!$B:$F,M$6,0)</f>
        <v>AR</v>
      </c>
      <c r="N7851" s="2" t="str">
        <f>VLOOKUP($C7851,Clients!$B:$F,N$6,0)</f>
        <v>Argentina</v>
      </c>
    </row>
    <row r="7852" spans="2:14" x14ac:dyDescent="0.2">
      <c r="B7852" s="8">
        <v>31308.942000000003</v>
      </c>
      <c r="C7852" s="2" t="s">
        <v>11604</v>
      </c>
      <c r="D7852" s="2" t="s">
        <v>51</v>
      </c>
      <c r="E7852" s="8">
        <v>23</v>
      </c>
      <c r="F7852" s="2" t="s">
        <v>11975</v>
      </c>
      <c r="G7852" s="2" t="s">
        <v>11976</v>
      </c>
      <c r="H7852" s="9">
        <v>42766</v>
      </c>
      <c r="I7852" s="2">
        <v>2017</v>
      </c>
      <c r="J7852" s="2">
        <v>1</v>
      </c>
      <c r="K7852" s="2" t="str">
        <f>VLOOKUP($C7852,Clients!$B:$F,K$6,0)</f>
        <v>Cummerata-Hoeger</v>
      </c>
      <c r="L7852" s="2" t="str">
        <f>VLOOKUP($C7852,Clients!$B:$F,L$6,0)</f>
        <v>Related Parties</v>
      </c>
      <c r="M7852" s="2" t="str">
        <f>VLOOKUP($C7852,Clients!$B:$F,M$6,0)</f>
        <v>AR</v>
      </c>
      <c r="N7852" s="2" t="str">
        <f>VLOOKUP($C7852,Clients!$B:$F,N$6,0)</f>
        <v>Argentina</v>
      </c>
    </row>
    <row r="7853" spans="2:14" x14ac:dyDescent="0.2">
      <c r="B7853" s="8">
        <v>834.96</v>
      </c>
      <c r="C7853" s="2" t="s">
        <v>11604</v>
      </c>
      <c r="D7853" s="2" t="s">
        <v>51</v>
      </c>
      <c r="E7853" s="8">
        <v>53</v>
      </c>
      <c r="F7853" s="2" t="s">
        <v>11977</v>
      </c>
      <c r="G7853" s="2" t="s">
        <v>11978</v>
      </c>
      <c r="H7853" s="9">
        <v>42766</v>
      </c>
      <c r="I7853" s="2">
        <v>2017</v>
      </c>
      <c r="J7853" s="2">
        <v>1</v>
      </c>
      <c r="K7853" s="2" t="str">
        <f>VLOOKUP($C7853,Clients!$B:$F,K$6,0)</f>
        <v>Cummerata-Hoeger</v>
      </c>
      <c r="L7853" s="2" t="str">
        <f>VLOOKUP($C7853,Clients!$B:$F,L$6,0)</f>
        <v>Related Parties</v>
      </c>
      <c r="M7853" s="2" t="str">
        <f>VLOOKUP($C7853,Clients!$B:$F,M$6,0)</f>
        <v>AR</v>
      </c>
      <c r="N7853" s="2" t="str">
        <f>VLOOKUP($C7853,Clients!$B:$F,N$6,0)</f>
        <v>Argentina</v>
      </c>
    </row>
    <row r="7854" spans="2:14" x14ac:dyDescent="0.2">
      <c r="B7854" s="8">
        <v>814.80000000000007</v>
      </c>
      <c r="C7854" s="2" t="s">
        <v>11604</v>
      </c>
      <c r="D7854" s="2" t="s">
        <v>51</v>
      </c>
      <c r="E7854" s="8">
        <v>0</v>
      </c>
      <c r="F7854" s="2" t="e">
        <v>#N/A</v>
      </c>
      <c r="G7854" s="2" t="s">
        <v>11979</v>
      </c>
      <c r="H7854" s="9">
        <v>42766</v>
      </c>
      <c r="I7854" s="2">
        <v>2017</v>
      </c>
      <c r="J7854" s="2">
        <v>1</v>
      </c>
      <c r="K7854" s="2" t="str">
        <f>VLOOKUP($C7854,Clients!$B:$F,K$6,0)</f>
        <v>Cummerata-Hoeger</v>
      </c>
      <c r="L7854" s="2" t="str">
        <f>VLOOKUP($C7854,Clients!$B:$F,L$6,0)</f>
        <v>Related Parties</v>
      </c>
      <c r="M7854" s="2" t="str">
        <f>VLOOKUP($C7854,Clients!$B:$F,M$6,0)</f>
        <v>AR</v>
      </c>
      <c r="N7854" s="2" t="str">
        <f>VLOOKUP($C7854,Clients!$B:$F,N$6,0)</f>
        <v>Argentina</v>
      </c>
    </row>
    <row r="7855" spans="2:14" x14ac:dyDescent="0.2">
      <c r="B7855" s="8">
        <v>4071.8160000000003</v>
      </c>
      <c r="C7855" s="2" t="s">
        <v>11604</v>
      </c>
      <c r="D7855" s="2" t="s">
        <v>51</v>
      </c>
      <c r="E7855" s="8">
        <v>0</v>
      </c>
      <c r="F7855" s="2" t="e">
        <v>#N/A</v>
      </c>
      <c r="G7855" s="2" t="s">
        <v>11980</v>
      </c>
      <c r="H7855" s="9">
        <v>42766</v>
      </c>
      <c r="I7855" s="2">
        <v>2017</v>
      </c>
      <c r="J7855" s="2">
        <v>1</v>
      </c>
      <c r="K7855" s="2" t="str">
        <f>VLOOKUP($C7855,Clients!$B:$F,K$6,0)</f>
        <v>Cummerata-Hoeger</v>
      </c>
      <c r="L7855" s="2" t="str">
        <f>VLOOKUP($C7855,Clients!$B:$F,L$6,0)</f>
        <v>Related Parties</v>
      </c>
      <c r="M7855" s="2" t="str">
        <f>VLOOKUP($C7855,Clients!$B:$F,M$6,0)</f>
        <v>AR</v>
      </c>
      <c r="N7855" s="2" t="str">
        <f>VLOOKUP($C7855,Clients!$B:$F,N$6,0)</f>
        <v>Argentina</v>
      </c>
    </row>
    <row r="7856" spans="2:14" x14ac:dyDescent="0.2">
      <c r="B7856" s="8">
        <v>-58.506</v>
      </c>
      <c r="C7856" s="2" t="s">
        <v>11604</v>
      </c>
      <c r="D7856" s="2" t="s">
        <v>51</v>
      </c>
      <c r="E7856" s="8">
        <v>0</v>
      </c>
      <c r="F7856" s="2" t="s">
        <v>11981</v>
      </c>
      <c r="G7856" s="2" t="s">
        <v>11982</v>
      </c>
      <c r="H7856" s="9">
        <v>42794</v>
      </c>
      <c r="I7856" s="2">
        <v>2017</v>
      </c>
      <c r="J7856" s="2">
        <v>2</v>
      </c>
      <c r="K7856" s="2" t="str">
        <f>VLOOKUP($C7856,Clients!$B:$F,K$6,0)</f>
        <v>Cummerata-Hoeger</v>
      </c>
      <c r="L7856" s="2" t="str">
        <f>VLOOKUP($C7856,Clients!$B:$F,L$6,0)</f>
        <v>Related Parties</v>
      </c>
      <c r="M7856" s="2" t="str">
        <f>VLOOKUP($C7856,Clients!$B:$F,M$6,0)</f>
        <v>AR</v>
      </c>
      <c r="N7856" s="2" t="str">
        <f>VLOOKUP($C7856,Clients!$B:$F,N$6,0)</f>
        <v>Argentina</v>
      </c>
    </row>
    <row r="7857" spans="2:14" x14ac:dyDescent="0.2">
      <c r="B7857" s="8">
        <v>10455.984</v>
      </c>
      <c r="C7857" s="2" t="s">
        <v>11604</v>
      </c>
      <c r="D7857" s="2" t="s">
        <v>51</v>
      </c>
      <c r="E7857" s="8">
        <v>0</v>
      </c>
      <c r="F7857" s="2" t="s">
        <v>11983</v>
      </c>
      <c r="G7857" s="2" t="s">
        <v>11984</v>
      </c>
      <c r="H7857" s="9">
        <v>42794</v>
      </c>
      <c r="I7857" s="2">
        <v>2017</v>
      </c>
      <c r="J7857" s="2">
        <v>2</v>
      </c>
      <c r="K7857" s="2" t="str">
        <f>VLOOKUP($C7857,Clients!$B:$F,K$6,0)</f>
        <v>Cummerata-Hoeger</v>
      </c>
      <c r="L7857" s="2" t="str">
        <f>VLOOKUP($C7857,Clients!$B:$F,L$6,0)</f>
        <v>Related Parties</v>
      </c>
      <c r="M7857" s="2" t="str">
        <f>VLOOKUP($C7857,Clients!$B:$F,M$6,0)</f>
        <v>AR</v>
      </c>
      <c r="N7857" s="2" t="str">
        <f>VLOOKUP($C7857,Clients!$B:$F,N$6,0)</f>
        <v>Argentina</v>
      </c>
    </row>
    <row r="7858" spans="2:14" x14ac:dyDescent="0.2">
      <c r="B7858" s="8">
        <v>2061.36</v>
      </c>
      <c r="C7858" s="2" t="s">
        <v>11604</v>
      </c>
      <c r="D7858" s="2" t="s">
        <v>51</v>
      </c>
      <c r="E7858" s="8">
        <v>136</v>
      </c>
      <c r="F7858" s="2" t="s">
        <v>11985</v>
      </c>
      <c r="G7858" s="2" t="s">
        <v>11986</v>
      </c>
      <c r="H7858" s="9">
        <v>42794</v>
      </c>
      <c r="I7858" s="2">
        <v>2017</v>
      </c>
      <c r="J7858" s="2">
        <v>2</v>
      </c>
      <c r="K7858" s="2" t="str">
        <f>VLOOKUP($C7858,Clients!$B:$F,K$6,0)</f>
        <v>Cummerata-Hoeger</v>
      </c>
      <c r="L7858" s="2" t="str">
        <f>VLOOKUP($C7858,Clients!$B:$F,L$6,0)</f>
        <v>Related Parties</v>
      </c>
      <c r="M7858" s="2" t="str">
        <f>VLOOKUP($C7858,Clients!$B:$F,M$6,0)</f>
        <v>AR</v>
      </c>
      <c r="N7858" s="2" t="str">
        <f>VLOOKUP($C7858,Clients!$B:$F,N$6,0)</f>
        <v>Argentina</v>
      </c>
    </row>
    <row r="7859" spans="2:14" x14ac:dyDescent="0.2">
      <c r="B7859" s="8">
        <v>68100.984000000011</v>
      </c>
      <c r="C7859" s="2" t="s">
        <v>11604</v>
      </c>
      <c r="D7859" s="2" t="s">
        <v>51</v>
      </c>
      <c r="E7859" s="8">
        <v>65</v>
      </c>
      <c r="F7859" s="2" t="s">
        <v>11987</v>
      </c>
      <c r="G7859" s="2" t="s">
        <v>11988</v>
      </c>
      <c r="H7859" s="9">
        <v>42794</v>
      </c>
      <c r="I7859" s="2">
        <v>2017</v>
      </c>
      <c r="J7859" s="2">
        <v>2</v>
      </c>
      <c r="K7859" s="2" t="str">
        <f>VLOOKUP($C7859,Clients!$B:$F,K$6,0)</f>
        <v>Cummerata-Hoeger</v>
      </c>
      <c r="L7859" s="2" t="str">
        <f>VLOOKUP($C7859,Clients!$B:$F,L$6,0)</f>
        <v>Related Parties</v>
      </c>
      <c r="M7859" s="2" t="str">
        <f>VLOOKUP($C7859,Clients!$B:$F,M$6,0)</f>
        <v>AR</v>
      </c>
      <c r="N7859" s="2" t="str">
        <f>VLOOKUP($C7859,Clients!$B:$F,N$6,0)</f>
        <v>Argentina</v>
      </c>
    </row>
    <row r="7860" spans="2:14" x14ac:dyDescent="0.2">
      <c r="B7860" s="8">
        <v>84</v>
      </c>
      <c r="C7860" s="2" t="s">
        <v>11604</v>
      </c>
      <c r="D7860" s="2" t="s">
        <v>51</v>
      </c>
      <c r="E7860" s="8">
        <v>0</v>
      </c>
      <c r="F7860" s="2" t="e">
        <v>#N/A</v>
      </c>
      <c r="G7860" s="2" t="s">
        <v>11989</v>
      </c>
      <c r="H7860" s="9">
        <v>42794</v>
      </c>
      <c r="I7860" s="2">
        <v>2017</v>
      </c>
      <c r="J7860" s="2">
        <v>2</v>
      </c>
      <c r="K7860" s="2" t="str">
        <f>VLOOKUP($C7860,Clients!$B:$F,K$6,0)</f>
        <v>Cummerata-Hoeger</v>
      </c>
      <c r="L7860" s="2" t="str">
        <f>VLOOKUP($C7860,Clients!$B:$F,L$6,0)</f>
        <v>Related Parties</v>
      </c>
      <c r="M7860" s="2" t="str">
        <f>VLOOKUP($C7860,Clients!$B:$F,M$6,0)</f>
        <v>AR</v>
      </c>
      <c r="N7860" s="2" t="str">
        <f>VLOOKUP($C7860,Clients!$B:$F,N$6,0)</f>
        <v>Argentina</v>
      </c>
    </row>
    <row r="7861" spans="2:14" x14ac:dyDescent="0.2">
      <c r="B7861" s="8">
        <v>2678.0880000000002</v>
      </c>
      <c r="C7861" s="2" t="s">
        <v>11604</v>
      </c>
      <c r="D7861" s="2" t="s">
        <v>51</v>
      </c>
      <c r="E7861" s="8">
        <v>0</v>
      </c>
      <c r="F7861" s="2" t="e">
        <v>#N/A</v>
      </c>
      <c r="G7861" s="2" t="s">
        <v>11990</v>
      </c>
      <c r="H7861" s="9">
        <v>42810</v>
      </c>
      <c r="I7861" s="2">
        <v>2017</v>
      </c>
      <c r="J7861" s="2">
        <v>3</v>
      </c>
      <c r="K7861" s="2" t="str">
        <f>VLOOKUP($C7861,Clients!$B:$F,K$6,0)</f>
        <v>Cummerata-Hoeger</v>
      </c>
      <c r="L7861" s="2" t="str">
        <f>VLOOKUP($C7861,Clients!$B:$F,L$6,0)</f>
        <v>Related Parties</v>
      </c>
      <c r="M7861" s="2" t="str">
        <f>VLOOKUP($C7861,Clients!$B:$F,M$6,0)</f>
        <v>AR</v>
      </c>
      <c r="N7861" s="2" t="str">
        <f>VLOOKUP($C7861,Clients!$B:$F,N$6,0)</f>
        <v>Argentina</v>
      </c>
    </row>
    <row r="7862" spans="2:14" x14ac:dyDescent="0.2">
      <c r="B7862" s="8">
        <v>9592.8000000000011</v>
      </c>
      <c r="C7862" s="2" t="s">
        <v>11604</v>
      </c>
      <c r="D7862" s="2" t="s">
        <v>51</v>
      </c>
      <c r="E7862" s="8">
        <v>0</v>
      </c>
      <c r="F7862" s="2" t="e">
        <v>#N/A</v>
      </c>
      <c r="G7862" s="2" t="s">
        <v>11991</v>
      </c>
      <c r="H7862" s="9">
        <v>42824</v>
      </c>
      <c r="I7862" s="2">
        <v>2017</v>
      </c>
      <c r="J7862" s="2">
        <v>3</v>
      </c>
      <c r="K7862" s="2" t="str">
        <f>VLOOKUP($C7862,Clients!$B:$F,K$6,0)</f>
        <v>Cummerata-Hoeger</v>
      </c>
      <c r="L7862" s="2" t="str">
        <f>VLOOKUP($C7862,Clients!$B:$F,L$6,0)</f>
        <v>Related Parties</v>
      </c>
      <c r="M7862" s="2" t="str">
        <f>VLOOKUP($C7862,Clients!$B:$F,M$6,0)</f>
        <v>AR</v>
      </c>
      <c r="N7862" s="2" t="str">
        <f>VLOOKUP($C7862,Clients!$B:$F,N$6,0)</f>
        <v>Argentina</v>
      </c>
    </row>
    <row r="7863" spans="2:14" x14ac:dyDescent="0.2">
      <c r="B7863" s="8">
        <v>2133.6840000000002</v>
      </c>
      <c r="C7863" s="2" t="s">
        <v>11604</v>
      </c>
      <c r="D7863" s="2" t="s">
        <v>51</v>
      </c>
      <c r="E7863" s="8">
        <v>21</v>
      </c>
      <c r="F7863" s="2" t="s">
        <v>11992</v>
      </c>
      <c r="G7863" s="2" t="s">
        <v>11993</v>
      </c>
      <c r="H7863" s="9">
        <v>42825</v>
      </c>
      <c r="I7863" s="2">
        <v>2017</v>
      </c>
      <c r="J7863" s="2">
        <v>3</v>
      </c>
      <c r="K7863" s="2" t="str">
        <f>VLOOKUP($C7863,Clients!$B:$F,K$6,0)</f>
        <v>Cummerata-Hoeger</v>
      </c>
      <c r="L7863" s="2" t="str">
        <f>VLOOKUP($C7863,Clients!$B:$F,L$6,0)</f>
        <v>Related Parties</v>
      </c>
      <c r="M7863" s="2" t="str">
        <f>VLOOKUP($C7863,Clients!$B:$F,M$6,0)</f>
        <v>AR</v>
      </c>
      <c r="N7863" s="2" t="str">
        <f>VLOOKUP($C7863,Clients!$B:$F,N$6,0)</f>
        <v>Argentina</v>
      </c>
    </row>
    <row r="7864" spans="2:14" x14ac:dyDescent="0.2">
      <c r="B7864" s="8">
        <v>434705.20800000004</v>
      </c>
      <c r="C7864" s="2" t="s">
        <v>11604</v>
      </c>
      <c r="D7864" s="2" t="s">
        <v>51</v>
      </c>
      <c r="E7864" s="8">
        <v>343</v>
      </c>
      <c r="F7864" s="2" t="s">
        <v>11994</v>
      </c>
      <c r="G7864" s="2" t="s">
        <v>11995</v>
      </c>
      <c r="H7864" s="9">
        <v>42825</v>
      </c>
      <c r="I7864" s="2">
        <v>2017</v>
      </c>
      <c r="J7864" s="2">
        <v>3</v>
      </c>
      <c r="K7864" s="2" t="str">
        <f>VLOOKUP($C7864,Clients!$B:$F,K$6,0)</f>
        <v>Cummerata-Hoeger</v>
      </c>
      <c r="L7864" s="2" t="str">
        <f>VLOOKUP($C7864,Clients!$B:$F,L$6,0)</f>
        <v>Related Parties</v>
      </c>
      <c r="M7864" s="2" t="str">
        <f>VLOOKUP($C7864,Clients!$B:$F,M$6,0)</f>
        <v>AR</v>
      </c>
      <c r="N7864" s="2" t="str">
        <f>VLOOKUP($C7864,Clients!$B:$F,N$6,0)</f>
        <v>Argentina</v>
      </c>
    </row>
    <row r="7865" spans="2:14" x14ac:dyDescent="0.2">
      <c r="B7865" s="8">
        <v>8984.8920000000016</v>
      </c>
      <c r="C7865" s="2" t="s">
        <v>11604</v>
      </c>
      <c r="D7865" s="2" t="s">
        <v>51</v>
      </c>
      <c r="E7865" s="8">
        <v>483</v>
      </c>
      <c r="F7865" s="2" t="s">
        <v>11996</v>
      </c>
      <c r="G7865" s="2" t="s">
        <v>11997</v>
      </c>
      <c r="H7865" s="9">
        <v>42825</v>
      </c>
      <c r="I7865" s="2">
        <v>2017</v>
      </c>
      <c r="J7865" s="2">
        <v>3</v>
      </c>
      <c r="K7865" s="2" t="str">
        <f>VLOOKUP($C7865,Clients!$B:$F,K$6,0)</f>
        <v>Cummerata-Hoeger</v>
      </c>
      <c r="L7865" s="2" t="str">
        <f>VLOOKUP($C7865,Clients!$B:$F,L$6,0)</f>
        <v>Related Parties</v>
      </c>
      <c r="M7865" s="2" t="str">
        <f>VLOOKUP($C7865,Clients!$B:$F,M$6,0)</f>
        <v>AR</v>
      </c>
      <c r="N7865" s="2" t="str">
        <f>VLOOKUP($C7865,Clients!$B:$F,N$6,0)</f>
        <v>Argentina</v>
      </c>
    </row>
    <row r="7866" spans="2:14" x14ac:dyDescent="0.2">
      <c r="B7866" s="8">
        <v>268044.88199999998</v>
      </c>
      <c r="C7866" s="2" t="s">
        <v>11604</v>
      </c>
      <c r="D7866" s="2" t="s">
        <v>51</v>
      </c>
      <c r="E7866" s="8">
        <v>200</v>
      </c>
      <c r="F7866" s="2" t="s">
        <v>11998</v>
      </c>
      <c r="G7866" s="2" t="s">
        <v>11999</v>
      </c>
      <c r="H7866" s="9">
        <v>42825</v>
      </c>
      <c r="I7866" s="2">
        <v>2017</v>
      </c>
      <c r="J7866" s="2">
        <v>3</v>
      </c>
      <c r="K7866" s="2" t="str">
        <f>VLOOKUP($C7866,Clients!$B:$F,K$6,0)</f>
        <v>Cummerata-Hoeger</v>
      </c>
      <c r="L7866" s="2" t="str">
        <f>VLOOKUP($C7866,Clients!$B:$F,L$6,0)</f>
        <v>Related Parties</v>
      </c>
      <c r="M7866" s="2" t="str">
        <f>VLOOKUP($C7866,Clients!$B:$F,M$6,0)</f>
        <v>AR</v>
      </c>
      <c r="N7866" s="2" t="str">
        <f>VLOOKUP($C7866,Clients!$B:$F,N$6,0)</f>
        <v>Argentina</v>
      </c>
    </row>
    <row r="7867" spans="2:14" x14ac:dyDescent="0.2">
      <c r="B7867" s="8">
        <v>21187.194</v>
      </c>
      <c r="C7867" s="2" t="s">
        <v>11604</v>
      </c>
      <c r="D7867" s="2" t="s">
        <v>51</v>
      </c>
      <c r="E7867" s="8">
        <v>0</v>
      </c>
      <c r="F7867" s="2" t="s">
        <v>12000</v>
      </c>
      <c r="G7867" s="2" t="s">
        <v>12001</v>
      </c>
      <c r="H7867" s="9">
        <v>42825</v>
      </c>
      <c r="I7867" s="2">
        <v>2017</v>
      </c>
      <c r="J7867" s="2">
        <v>3</v>
      </c>
      <c r="K7867" s="2" t="str">
        <f>VLOOKUP($C7867,Clients!$B:$F,K$6,0)</f>
        <v>Cummerata-Hoeger</v>
      </c>
      <c r="L7867" s="2" t="str">
        <f>VLOOKUP($C7867,Clients!$B:$F,L$6,0)</f>
        <v>Related Parties</v>
      </c>
      <c r="M7867" s="2" t="str">
        <f>VLOOKUP($C7867,Clients!$B:$F,M$6,0)</f>
        <v>AR</v>
      </c>
      <c r="N7867" s="2" t="str">
        <f>VLOOKUP($C7867,Clients!$B:$F,N$6,0)</f>
        <v>Argentina</v>
      </c>
    </row>
    <row r="7868" spans="2:14" x14ac:dyDescent="0.2">
      <c r="B7868" s="8">
        <v>3024</v>
      </c>
      <c r="C7868" s="2" t="s">
        <v>11604</v>
      </c>
      <c r="D7868" s="2" t="s">
        <v>51</v>
      </c>
      <c r="E7868" s="8">
        <v>0</v>
      </c>
      <c r="F7868" s="2" t="s">
        <v>12002</v>
      </c>
      <c r="G7868" s="2" t="s">
        <v>12003</v>
      </c>
      <c r="H7868" s="9">
        <v>42825</v>
      </c>
      <c r="I7868" s="2">
        <v>2017</v>
      </c>
      <c r="J7868" s="2">
        <v>3</v>
      </c>
      <c r="K7868" s="2" t="str">
        <f>VLOOKUP($C7868,Clients!$B:$F,K$6,0)</f>
        <v>Cummerata-Hoeger</v>
      </c>
      <c r="L7868" s="2" t="str">
        <f>VLOOKUP($C7868,Clients!$B:$F,L$6,0)</f>
        <v>Related Parties</v>
      </c>
      <c r="M7868" s="2" t="str">
        <f>VLOOKUP($C7868,Clients!$B:$F,M$6,0)</f>
        <v>AR</v>
      </c>
      <c r="N7868" s="2" t="str">
        <f>VLOOKUP($C7868,Clients!$B:$F,N$6,0)</f>
        <v>Argentina</v>
      </c>
    </row>
    <row r="7869" spans="2:14" x14ac:dyDescent="0.2">
      <c r="B7869" s="8">
        <v>55.986000000000004</v>
      </c>
      <c r="C7869" s="2" t="s">
        <v>11604</v>
      </c>
      <c r="D7869" s="2" t="s">
        <v>51</v>
      </c>
      <c r="E7869" s="8">
        <v>0</v>
      </c>
      <c r="F7869" s="2" t="s">
        <v>12004</v>
      </c>
      <c r="G7869" s="2" t="s">
        <v>12005</v>
      </c>
      <c r="H7869" s="9">
        <v>42825</v>
      </c>
      <c r="I7869" s="2">
        <v>2017</v>
      </c>
      <c r="J7869" s="2">
        <v>3</v>
      </c>
      <c r="K7869" s="2" t="str">
        <f>VLOOKUP($C7869,Clients!$B:$F,K$6,0)</f>
        <v>Cummerata-Hoeger</v>
      </c>
      <c r="L7869" s="2" t="str">
        <f>VLOOKUP($C7869,Clients!$B:$F,L$6,0)</f>
        <v>Related Parties</v>
      </c>
      <c r="M7869" s="2" t="str">
        <f>VLOOKUP($C7869,Clients!$B:$F,M$6,0)</f>
        <v>AR</v>
      </c>
      <c r="N7869" s="2" t="str">
        <f>VLOOKUP($C7869,Clients!$B:$F,N$6,0)</f>
        <v>Argentina</v>
      </c>
    </row>
    <row r="7870" spans="2:14" x14ac:dyDescent="0.2">
      <c r="B7870" s="8">
        <v>3017.4059999999999</v>
      </c>
      <c r="C7870" s="2" t="s">
        <v>11604</v>
      </c>
      <c r="D7870" s="2" t="s">
        <v>51</v>
      </c>
      <c r="E7870" s="8">
        <v>0</v>
      </c>
      <c r="F7870" s="2" t="s">
        <v>12006</v>
      </c>
      <c r="G7870" s="2" t="s">
        <v>12007</v>
      </c>
      <c r="H7870" s="9">
        <v>42825</v>
      </c>
      <c r="I7870" s="2">
        <v>2017</v>
      </c>
      <c r="J7870" s="2">
        <v>3</v>
      </c>
      <c r="K7870" s="2" t="str">
        <f>VLOOKUP($C7870,Clients!$B:$F,K$6,0)</f>
        <v>Cummerata-Hoeger</v>
      </c>
      <c r="L7870" s="2" t="str">
        <f>VLOOKUP($C7870,Clients!$B:$F,L$6,0)</f>
        <v>Related Parties</v>
      </c>
      <c r="M7870" s="2" t="str">
        <f>VLOOKUP($C7870,Clients!$B:$F,M$6,0)</f>
        <v>AR</v>
      </c>
      <c r="N7870" s="2" t="str">
        <f>VLOOKUP($C7870,Clients!$B:$F,N$6,0)</f>
        <v>Argentina</v>
      </c>
    </row>
    <row r="7871" spans="2:14" x14ac:dyDescent="0.2">
      <c r="B7871" s="8">
        <v>533.4</v>
      </c>
      <c r="C7871" s="2" t="s">
        <v>11604</v>
      </c>
      <c r="D7871" s="2" t="s">
        <v>51</v>
      </c>
      <c r="E7871" s="8">
        <v>0</v>
      </c>
      <c r="F7871" s="2" t="e">
        <v>#N/A</v>
      </c>
      <c r="G7871" s="2" t="s">
        <v>12008</v>
      </c>
      <c r="H7871" s="9">
        <v>42825</v>
      </c>
      <c r="I7871" s="2">
        <v>2017</v>
      </c>
      <c r="J7871" s="2">
        <v>3</v>
      </c>
      <c r="K7871" s="2" t="str">
        <f>VLOOKUP($C7871,Clients!$B:$F,K$6,0)</f>
        <v>Cummerata-Hoeger</v>
      </c>
      <c r="L7871" s="2" t="str">
        <f>VLOOKUP($C7871,Clients!$B:$F,L$6,0)</f>
        <v>Related Parties</v>
      </c>
      <c r="M7871" s="2" t="str">
        <f>VLOOKUP($C7871,Clients!$B:$F,M$6,0)</f>
        <v>AR</v>
      </c>
      <c r="N7871" s="2" t="str">
        <f>VLOOKUP($C7871,Clients!$B:$F,N$6,0)</f>
        <v>Argentina</v>
      </c>
    </row>
    <row r="7872" spans="2:14" x14ac:dyDescent="0.2">
      <c r="B7872" s="8">
        <v>662.46600000000001</v>
      </c>
      <c r="C7872" s="2" t="s">
        <v>11604</v>
      </c>
      <c r="D7872" s="2" t="s">
        <v>51</v>
      </c>
      <c r="E7872" s="8">
        <v>0</v>
      </c>
      <c r="F7872" s="2" t="s">
        <v>12009</v>
      </c>
      <c r="G7872" s="2" t="s">
        <v>12010</v>
      </c>
      <c r="H7872" s="9">
        <v>42853</v>
      </c>
      <c r="I7872" s="2">
        <v>2017</v>
      </c>
      <c r="J7872" s="2">
        <v>4</v>
      </c>
      <c r="K7872" s="2" t="str">
        <f>VLOOKUP($C7872,Clients!$B:$F,K$6,0)</f>
        <v>Cummerata-Hoeger</v>
      </c>
      <c r="L7872" s="2" t="str">
        <f>VLOOKUP($C7872,Clients!$B:$F,L$6,0)</f>
        <v>Related Parties</v>
      </c>
      <c r="M7872" s="2" t="str">
        <f>VLOOKUP($C7872,Clients!$B:$F,M$6,0)</f>
        <v>AR</v>
      </c>
      <c r="N7872" s="2" t="str">
        <f>VLOOKUP($C7872,Clients!$B:$F,N$6,0)</f>
        <v>Argentina</v>
      </c>
    </row>
    <row r="7873" spans="2:14" x14ac:dyDescent="0.2">
      <c r="B7873" s="8">
        <v>27528.815999999999</v>
      </c>
      <c r="C7873" s="2" t="s">
        <v>11604</v>
      </c>
      <c r="D7873" s="2" t="s">
        <v>51</v>
      </c>
      <c r="E7873" s="8">
        <v>0</v>
      </c>
      <c r="F7873" s="2" t="s">
        <v>12011</v>
      </c>
      <c r="G7873" s="2" t="s">
        <v>12012</v>
      </c>
      <c r="H7873" s="9">
        <v>42853</v>
      </c>
      <c r="I7873" s="2">
        <v>2017</v>
      </c>
      <c r="J7873" s="2">
        <v>4</v>
      </c>
      <c r="K7873" s="2" t="str">
        <f>VLOOKUP($C7873,Clients!$B:$F,K$6,0)</f>
        <v>Cummerata-Hoeger</v>
      </c>
      <c r="L7873" s="2" t="str">
        <f>VLOOKUP($C7873,Clients!$B:$F,L$6,0)</f>
        <v>Related Parties</v>
      </c>
      <c r="M7873" s="2" t="str">
        <f>VLOOKUP($C7873,Clients!$B:$F,M$6,0)</f>
        <v>AR</v>
      </c>
      <c r="N7873" s="2" t="str">
        <f>VLOOKUP($C7873,Clients!$B:$F,N$6,0)</f>
        <v>Argentina</v>
      </c>
    </row>
    <row r="7874" spans="2:14" x14ac:dyDescent="0.2">
      <c r="B7874" s="8">
        <v>61.53</v>
      </c>
      <c r="C7874" s="2" t="s">
        <v>11604</v>
      </c>
      <c r="D7874" s="2" t="s">
        <v>51</v>
      </c>
      <c r="E7874" s="8">
        <v>0</v>
      </c>
      <c r="F7874" s="2" t="s">
        <v>12013</v>
      </c>
      <c r="G7874" s="2" t="s">
        <v>12014</v>
      </c>
      <c r="H7874" s="9">
        <v>42853</v>
      </c>
      <c r="I7874" s="2">
        <v>2017</v>
      </c>
      <c r="J7874" s="2">
        <v>4</v>
      </c>
      <c r="K7874" s="2" t="str">
        <f>VLOOKUP($C7874,Clients!$B:$F,K$6,0)</f>
        <v>Cummerata-Hoeger</v>
      </c>
      <c r="L7874" s="2" t="str">
        <f>VLOOKUP($C7874,Clients!$B:$F,L$6,0)</f>
        <v>Related Parties</v>
      </c>
      <c r="M7874" s="2" t="str">
        <f>VLOOKUP($C7874,Clients!$B:$F,M$6,0)</f>
        <v>AR</v>
      </c>
      <c r="N7874" s="2" t="str">
        <f>VLOOKUP($C7874,Clients!$B:$F,N$6,0)</f>
        <v>Argentina</v>
      </c>
    </row>
    <row r="7875" spans="2:14" x14ac:dyDescent="0.2">
      <c r="B7875" s="8">
        <v>297248.364</v>
      </c>
      <c r="C7875" s="2" t="s">
        <v>11604</v>
      </c>
      <c r="D7875" s="2" t="s">
        <v>51</v>
      </c>
      <c r="E7875" s="8">
        <v>188</v>
      </c>
      <c r="F7875" s="2" t="s">
        <v>12015</v>
      </c>
      <c r="G7875" s="2" t="s">
        <v>12016</v>
      </c>
      <c r="H7875" s="9">
        <v>42853</v>
      </c>
      <c r="I7875" s="2">
        <v>2017</v>
      </c>
      <c r="J7875" s="2">
        <v>4</v>
      </c>
      <c r="K7875" s="2" t="str">
        <f>VLOOKUP($C7875,Clients!$B:$F,K$6,0)</f>
        <v>Cummerata-Hoeger</v>
      </c>
      <c r="L7875" s="2" t="str">
        <f>VLOOKUP($C7875,Clients!$B:$F,L$6,0)</f>
        <v>Related Parties</v>
      </c>
      <c r="M7875" s="2" t="str">
        <f>VLOOKUP($C7875,Clients!$B:$F,M$6,0)</f>
        <v>AR</v>
      </c>
      <c r="N7875" s="2" t="str">
        <f>VLOOKUP($C7875,Clients!$B:$F,N$6,0)</f>
        <v>Argentina</v>
      </c>
    </row>
    <row r="7876" spans="2:14" x14ac:dyDescent="0.2">
      <c r="B7876" s="8">
        <v>305227.94400000002</v>
      </c>
      <c r="C7876" s="2" t="s">
        <v>11604</v>
      </c>
      <c r="D7876" s="2" t="s">
        <v>51</v>
      </c>
      <c r="E7876" s="8">
        <v>213</v>
      </c>
      <c r="F7876" s="2" t="s">
        <v>12017</v>
      </c>
      <c r="G7876" s="2" t="s">
        <v>12018</v>
      </c>
      <c r="H7876" s="9">
        <v>42853</v>
      </c>
      <c r="I7876" s="2">
        <v>2017</v>
      </c>
      <c r="J7876" s="2">
        <v>4</v>
      </c>
      <c r="K7876" s="2" t="str">
        <f>VLOOKUP($C7876,Clients!$B:$F,K$6,0)</f>
        <v>Cummerata-Hoeger</v>
      </c>
      <c r="L7876" s="2" t="str">
        <f>VLOOKUP($C7876,Clients!$B:$F,L$6,0)</f>
        <v>Related Parties</v>
      </c>
      <c r="M7876" s="2" t="str">
        <f>VLOOKUP($C7876,Clients!$B:$F,M$6,0)</f>
        <v>AR</v>
      </c>
      <c r="N7876" s="2" t="str">
        <f>VLOOKUP($C7876,Clients!$B:$F,N$6,0)</f>
        <v>Argentina</v>
      </c>
    </row>
    <row r="7877" spans="2:14" x14ac:dyDescent="0.2">
      <c r="B7877" s="8">
        <v>11673.353999999999</v>
      </c>
      <c r="C7877" s="2" t="s">
        <v>11604</v>
      </c>
      <c r="D7877" s="2" t="s">
        <v>51</v>
      </c>
      <c r="E7877" s="8">
        <v>606.5</v>
      </c>
      <c r="F7877" s="2" t="s">
        <v>12019</v>
      </c>
      <c r="G7877" s="2" t="s">
        <v>12020</v>
      </c>
      <c r="H7877" s="9">
        <v>42853</v>
      </c>
      <c r="I7877" s="2">
        <v>2017</v>
      </c>
      <c r="J7877" s="2">
        <v>4</v>
      </c>
      <c r="K7877" s="2" t="str">
        <f>VLOOKUP($C7877,Clients!$B:$F,K$6,0)</f>
        <v>Cummerata-Hoeger</v>
      </c>
      <c r="L7877" s="2" t="str">
        <f>VLOOKUP($C7877,Clients!$B:$F,L$6,0)</f>
        <v>Related Parties</v>
      </c>
      <c r="M7877" s="2" t="str">
        <f>VLOOKUP($C7877,Clients!$B:$F,M$6,0)</f>
        <v>AR</v>
      </c>
      <c r="N7877" s="2" t="str">
        <f>VLOOKUP($C7877,Clients!$B:$F,N$6,0)</f>
        <v>Argentina</v>
      </c>
    </row>
    <row r="7878" spans="2:14" x14ac:dyDescent="0.2">
      <c r="B7878" s="8">
        <v>297248.364</v>
      </c>
      <c r="C7878" s="2" t="s">
        <v>11604</v>
      </c>
      <c r="D7878" s="2" t="s">
        <v>51</v>
      </c>
      <c r="E7878" s="8">
        <v>188</v>
      </c>
      <c r="F7878" s="2" t="s">
        <v>12021</v>
      </c>
      <c r="G7878" s="2" t="s">
        <v>3926</v>
      </c>
      <c r="H7878" s="9">
        <v>42855</v>
      </c>
      <c r="I7878" s="2">
        <v>2017</v>
      </c>
      <c r="J7878" s="2">
        <v>4</v>
      </c>
      <c r="K7878" s="2" t="str">
        <f>VLOOKUP($C7878,Clients!$B:$F,K$6,0)</f>
        <v>Cummerata-Hoeger</v>
      </c>
      <c r="L7878" s="2" t="str">
        <f>VLOOKUP($C7878,Clients!$B:$F,L$6,0)</f>
        <v>Related Parties</v>
      </c>
      <c r="M7878" s="2" t="str">
        <f>VLOOKUP($C7878,Clients!$B:$F,M$6,0)</f>
        <v>AR</v>
      </c>
      <c r="N7878" s="2" t="str">
        <f>VLOOKUP($C7878,Clients!$B:$F,N$6,0)</f>
        <v>Argentina</v>
      </c>
    </row>
    <row r="7879" spans="2:14" x14ac:dyDescent="0.2">
      <c r="B7879" s="8">
        <v>-297248.364</v>
      </c>
      <c r="C7879" s="2" t="s">
        <v>11604</v>
      </c>
      <c r="D7879" s="2" t="s">
        <v>51</v>
      </c>
      <c r="E7879" s="8">
        <v>-188</v>
      </c>
      <c r="F7879" s="2" t="s">
        <v>12022</v>
      </c>
      <c r="G7879" s="2" t="s">
        <v>3926</v>
      </c>
      <c r="H7879" s="9">
        <v>42855</v>
      </c>
      <c r="I7879" s="2">
        <v>2017</v>
      </c>
      <c r="J7879" s="2">
        <v>4</v>
      </c>
      <c r="K7879" s="2" t="str">
        <f>VLOOKUP($C7879,Clients!$B:$F,K$6,0)</f>
        <v>Cummerata-Hoeger</v>
      </c>
      <c r="L7879" s="2" t="str">
        <f>VLOOKUP($C7879,Clients!$B:$F,L$6,0)</f>
        <v>Related Parties</v>
      </c>
      <c r="M7879" s="2" t="str">
        <f>VLOOKUP($C7879,Clients!$B:$F,M$6,0)</f>
        <v>AR</v>
      </c>
      <c r="N7879" s="2" t="str">
        <f>VLOOKUP($C7879,Clients!$B:$F,N$6,0)</f>
        <v>Argentina</v>
      </c>
    </row>
    <row r="7880" spans="2:14" x14ac:dyDescent="0.2">
      <c r="B7880" s="8">
        <v>626.51400000000001</v>
      </c>
      <c r="C7880" s="2" t="s">
        <v>11604</v>
      </c>
      <c r="D7880" s="2" t="s">
        <v>51</v>
      </c>
      <c r="E7880" s="8">
        <v>0</v>
      </c>
      <c r="F7880" s="2" t="e">
        <v>#N/A</v>
      </c>
      <c r="G7880" s="2" t="s">
        <v>12023</v>
      </c>
      <c r="H7880" s="9">
        <v>42866</v>
      </c>
      <c r="I7880" s="2">
        <v>2017</v>
      </c>
      <c r="J7880" s="2">
        <v>5</v>
      </c>
      <c r="K7880" s="2" t="str">
        <f>VLOOKUP($C7880,Clients!$B:$F,K$6,0)</f>
        <v>Cummerata-Hoeger</v>
      </c>
      <c r="L7880" s="2" t="str">
        <f>VLOOKUP($C7880,Clients!$B:$F,L$6,0)</f>
        <v>Related Parties</v>
      </c>
      <c r="M7880" s="2" t="str">
        <f>VLOOKUP($C7880,Clients!$B:$F,M$6,0)</f>
        <v>AR</v>
      </c>
      <c r="N7880" s="2" t="str">
        <f>VLOOKUP($C7880,Clients!$B:$F,N$6,0)</f>
        <v>Argentina</v>
      </c>
    </row>
    <row r="7881" spans="2:14" x14ac:dyDescent="0.2">
      <c r="B7881" s="8">
        <v>7296.1140000000005</v>
      </c>
      <c r="C7881" s="2" t="s">
        <v>11604</v>
      </c>
      <c r="D7881" s="2" t="s">
        <v>51</v>
      </c>
      <c r="E7881" s="8">
        <v>0</v>
      </c>
      <c r="F7881" s="2" t="s">
        <v>12024</v>
      </c>
      <c r="G7881" s="2" t="s">
        <v>12025</v>
      </c>
      <c r="H7881" s="9">
        <v>42872</v>
      </c>
      <c r="I7881" s="2">
        <v>2017</v>
      </c>
      <c r="J7881" s="2">
        <v>5</v>
      </c>
      <c r="K7881" s="2" t="str">
        <f>VLOOKUP($C7881,Clients!$B:$F,K$6,0)</f>
        <v>Cummerata-Hoeger</v>
      </c>
      <c r="L7881" s="2" t="str">
        <f>VLOOKUP($C7881,Clients!$B:$F,L$6,0)</f>
        <v>Related Parties</v>
      </c>
      <c r="M7881" s="2" t="str">
        <f>VLOOKUP($C7881,Clients!$B:$F,M$6,0)</f>
        <v>AR</v>
      </c>
      <c r="N7881" s="2" t="str">
        <f>VLOOKUP($C7881,Clients!$B:$F,N$6,0)</f>
        <v>Argentina</v>
      </c>
    </row>
    <row r="7882" spans="2:14" x14ac:dyDescent="0.2">
      <c r="B7882" s="8">
        <v>106.554</v>
      </c>
      <c r="C7882" s="2" t="s">
        <v>11604</v>
      </c>
      <c r="D7882" s="2" t="s">
        <v>51</v>
      </c>
      <c r="E7882" s="8">
        <v>0</v>
      </c>
      <c r="F7882" s="2" t="s">
        <v>12026</v>
      </c>
      <c r="G7882" s="2" t="s">
        <v>12027</v>
      </c>
      <c r="H7882" s="9">
        <v>42874</v>
      </c>
      <c r="I7882" s="2">
        <v>2017</v>
      </c>
      <c r="J7882" s="2">
        <v>5</v>
      </c>
      <c r="K7882" s="2" t="str">
        <f>VLOOKUP($C7882,Clients!$B:$F,K$6,0)</f>
        <v>Cummerata-Hoeger</v>
      </c>
      <c r="L7882" s="2" t="str">
        <f>VLOOKUP($C7882,Clients!$B:$F,L$6,0)</f>
        <v>Related Parties</v>
      </c>
      <c r="M7882" s="2" t="str">
        <f>VLOOKUP($C7882,Clients!$B:$F,M$6,0)</f>
        <v>AR</v>
      </c>
      <c r="N7882" s="2" t="str">
        <f>VLOOKUP($C7882,Clients!$B:$F,N$6,0)</f>
        <v>Argentina</v>
      </c>
    </row>
    <row r="7883" spans="2:14" x14ac:dyDescent="0.2">
      <c r="B7883" s="8">
        <v>6044.22</v>
      </c>
      <c r="C7883" s="2" t="s">
        <v>11604</v>
      </c>
      <c r="D7883" s="2" t="s">
        <v>51</v>
      </c>
      <c r="E7883" s="8">
        <v>0</v>
      </c>
      <c r="F7883" s="2" t="s">
        <v>12028</v>
      </c>
      <c r="G7883" s="2" t="s">
        <v>12029</v>
      </c>
      <c r="H7883" s="9">
        <v>42885</v>
      </c>
      <c r="I7883" s="2">
        <v>2017</v>
      </c>
      <c r="J7883" s="2">
        <v>5</v>
      </c>
      <c r="K7883" s="2" t="str">
        <f>VLOOKUP($C7883,Clients!$B:$F,K$6,0)</f>
        <v>Cummerata-Hoeger</v>
      </c>
      <c r="L7883" s="2" t="str">
        <f>VLOOKUP($C7883,Clients!$B:$F,L$6,0)</f>
        <v>Related Parties</v>
      </c>
      <c r="M7883" s="2" t="str">
        <f>VLOOKUP($C7883,Clients!$B:$F,M$6,0)</f>
        <v>AR</v>
      </c>
      <c r="N7883" s="2" t="str">
        <f>VLOOKUP($C7883,Clients!$B:$F,N$6,0)</f>
        <v>Argentina</v>
      </c>
    </row>
    <row r="7884" spans="2:14" x14ac:dyDescent="0.2">
      <c r="B7884" s="8">
        <v>7461.1320000000005</v>
      </c>
      <c r="C7884" s="2" t="s">
        <v>11604</v>
      </c>
      <c r="D7884" s="2" t="s">
        <v>51</v>
      </c>
      <c r="E7884" s="8">
        <v>0</v>
      </c>
      <c r="F7884" s="2" t="s">
        <v>12030</v>
      </c>
      <c r="G7884" s="2" t="s">
        <v>12031</v>
      </c>
      <c r="H7884" s="9">
        <v>42886</v>
      </c>
      <c r="I7884" s="2">
        <v>2017</v>
      </c>
      <c r="J7884" s="2">
        <v>5</v>
      </c>
      <c r="K7884" s="2" t="str">
        <f>VLOOKUP($C7884,Clients!$B:$F,K$6,0)</f>
        <v>Cummerata-Hoeger</v>
      </c>
      <c r="L7884" s="2" t="str">
        <f>VLOOKUP($C7884,Clients!$B:$F,L$6,0)</f>
        <v>Related Parties</v>
      </c>
      <c r="M7884" s="2" t="str">
        <f>VLOOKUP($C7884,Clients!$B:$F,M$6,0)</f>
        <v>AR</v>
      </c>
      <c r="N7884" s="2" t="str">
        <f>VLOOKUP($C7884,Clients!$B:$F,N$6,0)</f>
        <v>Argentina</v>
      </c>
    </row>
    <row r="7885" spans="2:14" x14ac:dyDescent="0.2">
      <c r="B7885" s="8">
        <v>3335.1780000000003</v>
      </c>
      <c r="C7885" s="2" t="s">
        <v>11604</v>
      </c>
      <c r="D7885" s="2" t="s">
        <v>51</v>
      </c>
      <c r="E7885" s="8">
        <v>0</v>
      </c>
      <c r="F7885" s="2" t="s">
        <v>12032</v>
      </c>
      <c r="G7885" s="2" t="s">
        <v>12033</v>
      </c>
      <c r="H7885" s="9">
        <v>42886</v>
      </c>
      <c r="I7885" s="2">
        <v>2017</v>
      </c>
      <c r="J7885" s="2">
        <v>5</v>
      </c>
      <c r="K7885" s="2" t="str">
        <f>VLOOKUP($C7885,Clients!$B:$F,K$6,0)</f>
        <v>Cummerata-Hoeger</v>
      </c>
      <c r="L7885" s="2" t="str">
        <f>VLOOKUP($C7885,Clients!$B:$F,L$6,0)</f>
        <v>Related Parties</v>
      </c>
      <c r="M7885" s="2" t="str">
        <f>VLOOKUP($C7885,Clients!$B:$F,M$6,0)</f>
        <v>AR</v>
      </c>
      <c r="N7885" s="2" t="str">
        <f>VLOOKUP($C7885,Clients!$B:$F,N$6,0)</f>
        <v>Argentina</v>
      </c>
    </row>
    <row r="7886" spans="2:14" x14ac:dyDescent="0.2">
      <c r="B7886" s="8">
        <v>602328.88800000004</v>
      </c>
      <c r="C7886" s="2" t="s">
        <v>11604</v>
      </c>
      <c r="D7886" s="2" t="s">
        <v>51</v>
      </c>
      <c r="E7886" s="8">
        <v>928</v>
      </c>
      <c r="F7886" s="2" t="s">
        <v>12034</v>
      </c>
      <c r="G7886" s="2" t="s">
        <v>12035</v>
      </c>
      <c r="H7886" s="9">
        <v>42886</v>
      </c>
      <c r="I7886" s="2">
        <v>2017</v>
      </c>
      <c r="J7886" s="2">
        <v>5</v>
      </c>
      <c r="K7886" s="2" t="str">
        <f>VLOOKUP($C7886,Clients!$B:$F,K$6,0)</f>
        <v>Cummerata-Hoeger</v>
      </c>
      <c r="L7886" s="2" t="str">
        <f>VLOOKUP($C7886,Clients!$B:$F,L$6,0)</f>
        <v>Related Parties</v>
      </c>
      <c r="M7886" s="2" t="str">
        <f>VLOOKUP($C7886,Clients!$B:$F,M$6,0)</f>
        <v>AR</v>
      </c>
      <c r="N7886" s="2" t="str">
        <f>VLOOKUP($C7886,Clients!$B:$F,N$6,0)</f>
        <v>Argentina</v>
      </c>
    </row>
    <row r="7887" spans="2:14" x14ac:dyDescent="0.2">
      <c r="B7887" s="8">
        <v>222964.728</v>
      </c>
      <c r="C7887" s="2" t="s">
        <v>11604</v>
      </c>
      <c r="D7887" s="2" t="s">
        <v>51</v>
      </c>
      <c r="E7887" s="8">
        <v>859.5</v>
      </c>
      <c r="F7887" s="2" t="s">
        <v>12036</v>
      </c>
      <c r="G7887" s="2" t="s">
        <v>12037</v>
      </c>
      <c r="H7887" s="9">
        <v>42886</v>
      </c>
      <c r="I7887" s="2">
        <v>2017</v>
      </c>
      <c r="J7887" s="2">
        <v>5</v>
      </c>
      <c r="K7887" s="2" t="str">
        <f>VLOOKUP($C7887,Clients!$B:$F,K$6,0)</f>
        <v>Cummerata-Hoeger</v>
      </c>
      <c r="L7887" s="2" t="str">
        <f>VLOOKUP($C7887,Clients!$B:$F,L$6,0)</f>
        <v>Related Parties</v>
      </c>
      <c r="M7887" s="2" t="str">
        <f>VLOOKUP($C7887,Clients!$B:$F,M$6,0)</f>
        <v>AR</v>
      </c>
      <c r="N7887" s="2" t="str">
        <f>VLOOKUP($C7887,Clients!$B:$F,N$6,0)</f>
        <v>Argentina</v>
      </c>
    </row>
    <row r="7888" spans="2:14" x14ac:dyDescent="0.2">
      <c r="B7888" s="8">
        <v>9360.0360000000001</v>
      </c>
      <c r="C7888" s="2" t="s">
        <v>11604</v>
      </c>
      <c r="D7888" s="2" t="s">
        <v>51</v>
      </c>
      <c r="E7888" s="8">
        <v>8</v>
      </c>
      <c r="F7888" s="2" t="s">
        <v>12038</v>
      </c>
      <c r="G7888" s="2" t="s">
        <v>12039</v>
      </c>
      <c r="H7888" s="9">
        <v>42886</v>
      </c>
      <c r="I7888" s="2">
        <v>2017</v>
      </c>
      <c r="J7888" s="2">
        <v>5</v>
      </c>
      <c r="K7888" s="2" t="str">
        <f>VLOOKUP($C7888,Clients!$B:$F,K$6,0)</f>
        <v>Cummerata-Hoeger</v>
      </c>
      <c r="L7888" s="2" t="str">
        <f>VLOOKUP($C7888,Clients!$B:$F,L$6,0)</f>
        <v>Related Parties</v>
      </c>
      <c r="M7888" s="2" t="str">
        <f>VLOOKUP($C7888,Clients!$B:$F,M$6,0)</f>
        <v>AR</v>
      </c>
      <c r="N7888" s="2" t="str">
        <f>VLOOKUP($C7888,Clients!$B:$F,N$6,0)</f>
        <v>Argentina</v>
      </c>
    </row>
    <row r="7889" spans="2:14" x14ac:dyDescent="0.2">
      <c r="B7889" s="8">
        <v>7474.8240000000005</v>
      </c>
      <c r="C7889" s="2" t="s">
        <v>11604</v>
      </c>
      <c r="D7889" s="2" t="s">
        <v>51</v>
      </c>
      <c r="E7889" s="8">
        <v>9</v>
      </c>
      <c r="F7889" s="2" t="s">
        <v>12040</v>
      </c>
      <c r="G7889" s="2" t="s">
        <v>12041</v>
      </c>
      <c r="H7889" s="9">
        <v>42888</v>
      </c>
      <c r="I7889" s="2">
        <v>2017</v>
      </c>
      <c r="J7889" s="2">
        <v>6</v>
      </c>
      <c r="K7889" s="2" t="str">
        <f>VLOOKUP($C7889,Clients!$B:$F,K$6,0)</f>
        <v>Cummerata-Hoeger</v>
      </c>
      <c r="L7889" s="2" t="str">
        <f>VLOOKUP($C7889,Clients!$B:$F,L$6,0)</f>
        <v>Related Parties</v>
      </c>
      <c r="M7889" s="2" t="str">
        <f>VLOOKUP($C7889,Clients!$B:$F,M$6,0)</f>
        <v>AR</v>
      </c>
      <c r="N7889" s="2" t="str">
        <f>VLOOKUP($C7889,Clients!$B:$F,N$6,0)</f>
        <v>Argentina</v>
      </c>
    </row>
    <row r="7890" spans="2:14" x14ac:dyDescent="0.2">
      <c r="B7890" s="8">
        <v>32090.688000000002</v>
      </c>
      <c r="C7890" s="2" t="s">
        <v>11604</v>
      </c>
      <c r="D7890" s="2" t="s">
        <v>51</v>
      </c>
      <c r="E7890" s="8">
        <v>10</v>
      </c>
      <c r="F7890" s="2" t="s">
        <v>12040</v>
      </c>
      <c r="G7890" s="2" t="s">
        <v>12042</v>
      </c>
      <c r="H7890" s="9">
        <v>42891</v>
      </c>
      <c r="I7890" s="2">
        <v>2017</v>
      </c>
      <c r="J7890" s="2">
        <v>6</v>
      </c>
      <c r="K7890" s="2" t="str">
        <f>VLOOKUP($C7890,Clients!$B:$F,K$6,0)</f>
        <v>Cummerata-Hoeger</v>
      </c>
      <c r="L7890" s="2" t="str">
        <f>VLOOKUP($C7890,Clients!$B:$F,L$6,0)</f>
        <v>Related Parties</v>
      </c>
      <c r="M7890" s="2" t="str">
        <f>VLOOKUP($C7890,Clients!$B:$F,M$6,0)</f>
        <v>AR</v>
      </c>
      <c r="N7890" s="2" t="str">
        <f>VLOOKUP($C7890,Clients!$B:$F,N$6,0)</f>
        <v>Argentina</v>
      </c>
    </row>
    <row r="7891" spans="2:14" x14ac:dyDescent="0.2">
      <c r="B7891" s="8">
        <v>8203.6080000000002</v>
      </c>
      <c r="C7891" s="2" t="s">
        <v>11604</v>
      </c>
      <c r="D7891" s="2" t="s">
        <v>51</v>
      </c>
      <c r="E7891" s="8">
        <v>5</v>
      </c>
      <c r="F7891" s="2" t="s">
        <v>12040</v>
      </c>
      <c r="G7891" s="2" t="s">
        <v>12043</v>
      </c>
      <c r="H7891" s="9">
        <v>42892</v>
      </c>
      <c r="I7891" s="2">
        <v>2017</v>
      </c>
      <c r="J7891" s="2">
        <v>6</v>
      </c>
      <c r="K7891" s="2" t="str">
        <f>VLOOKUP($C7891,Clients!$B:$F,K$6,0)</f>
        <v>Cummerata-Hoeger</v>
      </c>
      <c r="L7891" s="2" t="str">
        <f>VLOOKUP($C7891,Clients!$B:$F,L$6,0)</f>
        <v>Related Parties</v>
      </c>
      <c r="M7891" s="2" t="str">
        <f>VLOOKUP($C7891,Clients!$B:$F,M$6,0)</f>
        <v>AR</v>
      </c>
      <c r="N7891" s="2" t="str">
        <f>VLOOKUP($C7891,Clients!$B:$F,N$6,0)</f>
        <v>Argentina</v>
      </c>
    </row>
    <row r="7892" spans="2:14" x14ac:dyDescent="0.2">
      <c r="B7892" s="8">
        <v>4037.0400000000004</v>
      </c>
      <c r="C7892" s="2" t="s">
        <v>11604</v>
      </c>
      <c r="D7892" s="2" t="s">
        <v>51</v>
      </c>
      <c r="E7892" s="8">
        <v>4</v>
      </c>
      <c r="F7892" s="2" t="s">
        <v>12040</v>
      </c>
      <c r="G7892" s="2" t="s">
        <v>12044</v>
      </c>
      <c r="H7892" s="9">
        <v>42893</v>
      </c>
      <c r="I7892" s="2">
        <v>2017</v>
      </c>
      <c r="J7892" s="2">
        <v>6</v>
      </c>
      <c r="K7892" s="2" t="str">
        <f>VLOOKUP($C7892,Clients!$B:$F,K$6,0)</f>
        <v>Cummerata-Hoeger</v>
      </c>
      <c r="L7892" s="2" t="str">
        <f>VLOOKUP($C7892,Clients!$B:$F,L$6,0)</f>
        <v>Related Parties</v>
      </c>
      <c r="M7892" s="2" t="str">
        <f>VLOOKUP($C7892,Clients!$B:$F,M$6,0)</f>
        <v>AR</v>
      </c>
      <c r="N7892" s="2" t="str">
        <f>VLOOKUP($C7892,Clients!$B:$F,N$6,0)</f>
        <v>Argentina</v>
      </c>
    </row>
    <row r="7893" spans="2:14" x14ac:dyDescent="0.2">
      <c r="B7893" s="8">
        <v>3573.36</v>
      </c>
      <c r="C7893" s="2" t="s">
        <v>11604</v>
      </c>
      <c r="D7893" s="2" t="s">
        <v>51</v>
      </c>
      <c r="E7893" s="8">
        <v>1</v>
      </c>
      <c r="F7893" s="2" t="s">
        <v>12040</v>
      </c>
      <c r="G7893" s="2" t="s">
        <v>12045</v>
      </c>
      <c r="H7893" s="9">
        <v>42894</v>
      </c>
      <c r="I7893" s="2">
        <v>2017</v>
      </c>
      <c r="J7893" s="2">
        <v>6</v>
      </c>
      <c r="K7893" s="2" t="str">
        <f>VLOOKUP($C7893,Clients!$B:$F,K$6,0)</f>
        <v>Cummerata-Hoeger</v>
      </c>
      <c r="L7893" s="2" t="str">
        <f>VLOOKUP($C7893,Clients!$B:$F,L$6,0)</f>
        <v>Related Parties</v>
      </c>
      <c r="M7893" s="2" t="str">
        <f>VLOOKUP($C7893,Clients!$B:$F,M$6,0)</f>
        <v>AR</v>
      </c>
      <c r="N7893" s="2" t="str">
        <f>VLOOKUP($C7893,Clients!$B:$F,N$6,0)</f>
        <v>Argentina</v>
      </c>
    </row>
    <row r="7894" spans="2:14" x14ac:dyDescent="0.2">
      <c r="B7894" s="8">
        <v>14796.936</v>
      </c>
      <c r="C7894" s="2" t="s">
        <v>11604</v>
      </c>
      <c r="D7894" s="2" t="s">
        <v>51</v>
      </c>
      <c r="E7894" s="8">
        <v>20</v>
      </c>
      <c r="F7894" s="2" t="s">
        <v>12040</v>
      </c>
      <c r="G7894" s="2" t="s">
        <v>12046</v>
      </c>
      <c r="H7894" s="9">
        <v>42895</v>
      </c>
      <c r="I7894" s="2">
        <v>2017</v>
      </c>
      <c r="J7894" s="2">
        <v>6</v>
      </c>
      <c r="K7894" s="2" t="str">
        <f>VLOOKUP($C7894,Clients!$B:$F,K$6,0)</f>
        <v>Cummerata-Hoeger</v>
      </c>
      <c r="L7894" s="2" t="str">
        <f>VLOOKUP($C7894,Clients!$B:$F,L$6,0)</f>
        <v>Related Parties</v>
      </c>
      <c r="M7894" s="2" t="str">
        <f>VLOOKUP($C7894,Clients!$B:$F,M$6,0)</f>
        <v>AR</v>
      </c>
      <c r="N7894" s="2" t="str">
        <f>VLOOKUP($C7894,Clients!$B:$F,N$6,0)</f>
        <v>Argentina</v>
      </c>
    </row>
    <row r="7895" spans="2:14" x14ac:dyDescent="0.2">
      <c r="B7895" s="8">
        <v>5060.6640000000007</v>
      </c>
      <c r="C7895" s="2" t="s">
        <v>11604</v>
      </c>
      <c r="D7895" s="2" t="s">
        <v>51</v>
      </c>
      <c r="E7895" s="8">
        <v>7</v>
      </c>
      <c r="F7895" s="2" t="s">
        <v>12040</v>
      </c>
      <c r="G7895" s="2" t="s">
        <v>12047</v>
      </c>
      <c r="H7895" s="9">
        <v>42898</v>
      </c>
      <c r="I7895" s="2">
        <v>2017</v>
      </c>
      <c r="J7895" s="2">
        <v>6</v>
      </c>
      <c r="K7895" s="2" t="str">
        <f>VLOOKUP($C7895,Clients!$B:$F,K$6,0)</f>
        <v>Cummerata-Hoeger</v>
      </c>
      <c r="L7895" s="2" t="str">
        <f>VLOOKUP($C7895,Clients!$B:$F,L$6,0)</f>
        <v>Related Parties</v>
      </c>
      <c r="M7895" s="2" t="str">
        <f>VLOOKUP($C7895,Clients!$B:$F,M$6,0)</f>
        <v>AR</v>
      </c>
      <c r="N7895" s="2" t="str">
        <f>VLOOKUP($C7895,Clients!$B:$F,N$6,0)</f>
        <v>Argentina</v>
      </c>
    </row>
    <row r="7896" spans="2:14" x14ac:dyDescent="0.2">
      <c r="B7896" s="8">
        <v>17251.415999999997</v>
      </c>
      <c r="C7896" s="2" t="s">
        <v>11604</v>
      </c>
      <c r="D7896" s="2" t="s">
        <v>51</v>
      </c>
      <c r="E7896" s="8">
        <v>12</v>
      </c>
      <c r="F7896" s="2" t="s">
        <v>12040</v>
      </c>
      <c r="G7896" s="2" t="s">
        <v>12048</v>
      </c>
      <c r="H7896" s="9">
        <v>42899</v>
      </c>
      <c r="I7896" s="2">
        <v>2017</v>
      </c>
      <c r="J7896" s="2">
        <v>6</v>
      </c>
      <c r="K7896" s="2" t="str">
        <f>VLOOKUP($C7896,Clients!$B:$F,K$6,0)</f>
        <v>Cummerata-Hoeger</v>
      </c>
      <c r="L7896" s="2" t="str">
        <f>VLOOKUP($C7896,Clients!$B:$F,L$6,0)</f>
        <v>Related Parties</v>
      </c>
      <c r="M7896" s="2" t="str">
        <f>VLOOKUP($C7896,Clients!$B:$F,M$6,0)</f>
        <v>AR</v>
      </c>
      <c r="N7896" s="2" t="str">
        <f>VLOOKUP($C7896,Clients!$B:$F,N$6,0)</f>
        <v>Argentina</v>
      </c>
    </row>
    <row r="7897" spans="2:14" x14ac:dyDescent="0.2">
      <c r="B7897" s="8">
        <v>32417.784000000003</v>
      </c>
      <c r="C7897" s="2" t="s">
        <v>11604</v>
      </c>
      <c r="D7897" s="2" t="s">
        <v>51</v>
      </c>
      <c r="E7897" s="8">
        <v>38</v>
      </c>
      <c r="F7897" s="2" t="s">
        <v>12040</v>
      </c>
      <c r="G7897" s="2" t="s">
        <v>12049</v>
      </c>
      <c r="H7897" s="9">
        <v>42900</v>
      </c>
      <c r="I7897" s="2">
        <v>2017</v>
      </c>
      <c r="J7897" s="2">
        <v>6</v>
      </c>
      <c r="K7897" s="2" t="str">
        <f>VLOOKUP($C7897,Clients!$B:$F,K$6,0)</f>
        <v>Cummerata-Hoeger</v>
      </c>
      <c r="L7897" s="2" t="str">
        <f>VLOOKUP($C7897,Clients!$B:$F,L$6,0)</f>
        <v>Related Parties</v>
      </c>
      <c r="M7897" s="2" t="str">
        <f>VLOOKUP($C7897,Clients!$B:$F,M$6,0)</f>
        <v>AR</v>
      </c>
      <c r="N7897" s="2" t="str">
        <f>VLOOKUP($C7897,Clients!$B:$F,N$6,0)</f>
        <v>Argentina</v>
      </c>
    </row>
    <row r="7898" spans="2:14" x14ac:dyDescent="0.2">
      <c r="B7898" s="8">
        <v>27666.576000000001</v>
      </c>
      <c r="C7898" s="2" t="s">
        <v>11604</v>
      </c>
      <c r="D7898" s="2" t="s">
        <v>51</v>
      </c>
      <c r="E7898" s="8">
        <v>7</v>
      </c>
      <c r="F7898" s="2" t="s">
        <v>12050</v>
      </c>
      <c r="G7898" s="2" t="s">
        <v>12051</v>
      </c>
      <c r="H7898" s="9">
        <v>42900</v>
      </c>
      <c r="I7898" s="2">
        <v>2017</v>
      </c>
      <c r="J7898" s="2">
        <v>6</v>
      </c>
      <c r="K7898" s="2" t="str">
        <f>VLOOKUP($C7898,Clients!$B:$F,K$6,0)</f>
        <v>Cummerata-Hoeger</v>
      </c>
      <c r="L7898" s="2" t="str">
        <f>VLOOKUP($C7898,Clients!$B:$F,L$6,0)</f>
        <v>Related Parties</v>
      </c>
      <c r="M7898" s="2" t="str">
        <f>VLOOKUP($C7898,Clients!$B:$F,M$6,0)</f>
        <v>AR</v>
      </c>
      <c r="N7898" s="2" t="str">
        <f>VLOOKUP($C7898,Clients!$B:$F,N$6,0)</f>
        <v>Argentina</v>
      </c>
    </row>
    <row r="7899" spans="2:14" x14ac:dyDescent="0.2">
      <c r="B7899" s="8">
        <v>2445.4080000000004</v>
      </c>
      <c r="C7899" s="2" t="s">
        <v>11604</v>
      </c>
      <c r="D7899" s="2" t="s">
        <v>51</v>
      </c>
      <c r="E7899" s="8">
        <v>3</v>
      </c>
      <c r="F7899" s="2" t="s">
        <v>12050</v>
      </c>
      <c r="G7899" s="2" t="s">
        <v>12052</v>
      </c>
      <c r="H7899" s="9">
        <v>42902</v>
      </c>
      <c r="I7899" s="2">
        <v>2017</v>
      </c>
      <c r="J7899" s="2">
        <v>6</v>
      </c>
      <c r="K7899" s="2" t="str">
        <f>VLOOKUP($C7899,Clients!$B:$F,K$6,0)</f>
        <v>Cummerata-Hoeger</v>
      </c>
      <c r="L7899" s="2" t="str">
        <f>VLOOKUP($C7899,Clients!$B:$F,L$6,0)</f>
        <v>Related Parties</v>
      </c>
      <c r="M7899" s="2" t="str">
        <f>VLOOKUP($C7899,Clients!$B:$F,M$6,0)</f>
        <v>AR</v>
      </c>
      <c r="N7899" s="2" t="str">
        <f>VLOOKUP($C7899,Clients!$B:$F,N$6,0)</f>
        <v>Argentina</v>
      </c>
    </row>
    <row r="7900" spans="2:14" x14ac:dyDescent="0.2">
      <c r="B7900" s="8">
        <v>10495.296</v>
      </c>
      <c r="C7900" s="2" t="s">
        <v>11604</v>
      </c>
      <c r="D7900" s="2" t="s">
        <v>51</v>
      </c>
      <c r="E7900" s="8">
        <v>11</v>
      </c>
      <c r="F7900" s="2" t="s">
        <v>12050</v>
      </c>
      <c r="G7900" s="2" t="s">
        <v>12053</v>
      </c>
      <c r="H7900" s="9">
        <v>42905</v>
      </c>
      <c r="I7900" s="2">
        <v>2017</v>
      </c>
      <c r="J7900" s="2">
        <v>6</v>
      </c>
      <c r="K7900" s="2" t="str">
        <f>VLOOKUP($C7900,Clients!$B:$F,K$6,0)</f>
        <v>Cummerata-Hoeger</v>
      </c>
      <c r="L7900" s="2" t="str">
        <f>VLOOKUP($C7900,Clients!$B:$F,L$6,0)</f>
        <v>Related Parties</v>
      </c>
      <c r="M7900" s="2" t="str">
        <f>VLOOKUP($C7900,Clients!$B:$F,M$6,0)</f>
        <v>AR</v>
      </c>
      <c r="N7900" s="2" t="str">
        <f>VLOOKUP($C7900,Clients!$B:$F,N$6,0)</f>
        <v>Argentina</v>
      </c>
    </row>
    <row r="7901" spans="2:14" x14ac:dyDescent="0.2">
      <c r="B7901" s="8">
        <v>9367.848</v>
      </c>
      <c r="C7901" s="2" t="s">
        <v>11604</v>
      </c>
      <c r="D7901" s="2" t="s">
        <v>51</v>
      </c>
      <c r="E7901" s="8">
        <v>3</v>
      </c>
      <c r="F7901" s="2" t="s">
        <v>12050</v>
      </c>
      <c r="G7901" s="2" t="s">
        <v>12054</v>
      </c>
      <c r="H7901" s="9">
        <v>42906</v>
      </c>
      <c r="I7901" s="2">
        <v>2017</v>
      </c>
      <c r="J7901" s="2">
        <v>6</v>
      </c>
      <c r="K7901" s="2" t="str">
        <f>VLOOKUP($C7901,Clients!$B:$F,K$6,0)</f>
        <v>Cummerata-Hoeger</v>
      </c>
      <c r="L7901" s="2" t="str">
        <f>VLOOKUP($C7901,Clients!$B:$F,L$6,0)</f>
        <v>Related Parties</v>
      </c>
      <c r="M7901" s="2" t="str">
        <f>VLOOKUP($C7901,Clients!$B:$F,M$6,0)</f>
        <v>AR</v>
      </c>
      <c r="N7901" s="2" t="str">
        <f>VLOOKUP($C7901,Clients!$B:$F,N$6,0)</f>
        <v>Argentina</v>
      </c>
    </row>
    <row r="7902" spans="2:14" x14ac:dyDescent="0.2">
      <c r="B7902" s="8">
        <v>17888.975999999999</v>
      </c>
      <c r="C7902" s="2" t="s">
        <v>11604</v>
      </c>
      <c r="D7902" s="2" t="s">
        <v>51</v>
      </c>
      <c r="E7902" s="8">
        <v>16</v>
      </c>
      <c r="F7902" s="2" t="s">
        <v>12050</v>
      </c>
      <c r="G7902" s="2" t="s">
        <v>12055</v>
      </c>
      <c r="H7902" s="9">
        <v>42907</v>
      </c>
      <c r="I7902" s="2">
        <v>2017</v>
      </c>
      <c r="J7902" s="2">
        <v>6</v>
      </c>
      <c r="K7902" s="2" t="str">
        <f>VLOOKUP($C7902,Clients!$B:$F,K$6,0)</f>
        <v>Cummerata-Hoeger</v>
      </c>
      <c r="L7902" s="2" t="str">
        <f>VLOOKUP($C7902,Clients!$B:$F,L$6,0)</f>
        <v>Related Parties</v>
      </c>
      <c r="M7902" s="2" t="str">
        <f>VLOOKUP($C7902,Clients!$B:$F,M$6,0)</f>
        <v>AR</v>
      </c>
      <c r="N7902" s="2" t="str">
        <f>VLOOKUP($C7902,Clients!$B:$F,N$6,0)</f>
        <v>Argentina</v>
      </c>
    </row>
    <row r="7903" spans="2:14" x14ac:dyDescent="0.2">
      <c r="B7903" s="8">
        <v>1288.2660000000001</v>
      </c>
      <c r="C7903" s="2" t="s">
        <v>11604</v>
      </c>
      <c r="D7903" s="2" t="s">
        <v>51</v>
      </c>
      <c r="E7903" s="8">
        <v>0</v>
      </c>
      <c r="F7903" s="2" t="s">
        <v>12056</v>
      </c>
      <c r="G7903" s="2" t="s">
        <v>12057</v>
      </c>
      <c r="H7903" s="9">
        <v>42908</v>
      </c>
      <c r="I7903" s="2">
        <v>2017</v>
      </c>
      <c r="J7903" s="2">
        <v>6</v>
      </c>
      <c r="K7903" s="2" t="str">
        <f>VLOOKUP($C7903,Clients!$B:$F,K$6,0)</f>
        <v>Cummerata-Hoeger</v>
      </c>
      <c r="L7903" s="2" t="str">
        <f>VLOOKUP($C7903,Clients!$B:$F,L$6,0)</f>
        <v>Related Parties</v>
      </c>
      <c r="M7903" s="2" t="str">
        <f>VLOOKUP($C7903,Clients!$B:$F,M$6,0)</f>
        <v>AR</v>
      </c>
      <c r="N7903" s="2" t="str">
        <f>VLOOKUP($C7903,Clients!$B:$F,N$6,0)</f>
        <v>Argentina</v>
      </c>
    </row>
    <row r="7904" spans="2:14" x14ac:dyDescent="0.2">
      <c r="B7904" s="8">
        <v>46201.932000000001</v>
      </c>
      <c r="C7904" s="2" t="s">
        <v>11604</v>
      </c>
      <c r="D7904" s="2" t="s">
        <v>51</v>
      </c>
      <c r="E7904" s="8">
        <v>23</v>
      </c>
      <c r="F7904" s="2" t="s">
        <v>12050</v>
      </c>
      <c r="G7904" s="2" t="s">
        <v>12058</v>
      </c>
      <c r="H7904" s="9">
        <v>42908</v>
      </c>
      <c r="I7904" s="2">
        <v>2017</v>
      </c>
      <c r="J7904" s="2">
        <v>6</v>
      </c>
      <c r="K7904" s="2" t="str">
        <f>VLOOKUP($C7904,Clients!$B:$F,K$6,0)</f>
        <v>Cummerata-Hoeger</v>
      </c>
      <c r="L7904" s="2" t="str">
        <f>VLOOKUP($C7904,Clients!$B:$F,L$6,0)</f>
        <v>Related Parties</v>
      </c>
      <c r="M7904" s="2" t="str">
        <f>VLOOKUP($C7904,Clients!$B:$F,M$6,0)</f>
        <v>AR</v>
      </c>
      <c r="N7904" s="2" t="str">
        <f>VLOOKUP($C7904,Clients!$B:$F,N$6,0)</f>
        <v>Argentina</v>
      </c>
    </row>
    <row r="7905" spans="2:14" x14ac:dyDescent="0.2">
      <c r="B7905" s="8">
        <v>4828.5300000000007</v>
      </c>
      <c r="C7905" s="2" t="s">
        <v>11604</v>
      </c>
      <c r="D7905" s="2" t="s">
        <v>51</v>
      </c>
      <c r="E7905" s="8">
        <v>0</v>
      </c>
      <c r="F7905" s="2" t="s">
        <v>12059</v>
      </c>
      <c r="G7905" s="2" t="s">
        <v>12060</v>
      </c>
      <c r="H7905" s="9">
        <v>42909</v>
      </c>
      <c r="I7905" s="2">
        <v>2017</v>
      </c>
      <c r="J7905" s="2">
        <v>6</v>
      </c>
      <c r="K7905" s="2" t="str">
        <f>VLOOKUP($C7905,Clients!$B:$F,K$6,0)</f>
        <v>Cummerata-Hoeger</v>
      </c>
      <c r="L7905" s="2" t="str">
        <f>VLOOKUP($C7905,Clients!$B:$F,L$6,0)</f>
        <v>Related Parties</v>
      </c>
      <c r="M7905" s="2" t="str">
        <f>VLOOKUP($C7905,Clients!$B:$F,M$6,0)</f>
        <v>AR</v>
      </c>
      <c r="N7905" s="2" t="str">
        <f>VLOOKUP($C7905,Clients!$B:$F,N$6,0)</f>
        <v>Argentina</v>
      </c>
    </row>
    <row r="7906" spans="2:14" x14ac:dyDescent="0.2">
      <c r="B7906" s="8">
        <v>9869.1180000000004</v>
      </c>
      <c r="C7906" s="2" t="s">
        <v>11604</v>
      </c>
      <c r="D7906" s="2" t="s">
        <v>51</v>
      </c>
      <c r="E7906" s="8">
        <v>10</v>
      </c>
      <c r="F7906" s="2" t="s">
        <v>12050</v>
      </c>
      <c r="G7906" s="2" t="s">
        <v>12061</v>
      </c>
      <c r="H7906" s="9">
        <v>42909</v>
      </c>
      <c r="I7906" s="2">
        <v>2017</v>
      </c>
      <c r="J7906" s="2">
        <v>6</v>
      </c>
      <c r="K7906" s="2" t="str">
        <f>VLOOKUP($C7906,Clients!$B:$F,K$6,0)</f>
        <v>Cummerata-Hoeger</v>
      </c>
      <c r="L7906" s="2" t="str">
        <f>VLOOKUP($C7906,Clients!$B:$F,L$6,0)</f>
        <v>Related Parties</v>
      </c>
      <c r="M7906" s="2" t="str">
        <f>VLOOKUP($C7906,Clients!$B:$F,M$6,0)</f>
        <v>AR</v>
      </c>
      <c r="N7906" s="2" t="str">
        <f>VLOOKUP($C7906,Clients!$B:$F,N$6,0)</f>
        <v>Argentina</v>
      </c>
    </row>
    <row r="7907" spans="2:14" x14ac:dyDescent="0.2">
      <c r="B7907" s="8">
        <v>5106.0660000000007</v>
      </c>
      <c r="C7907" s="2" t="s">
        <v>11604</v>
      </c>
      <c r="D7907" s="2" t="s">
        <v>51</v>
      </c>
      <c r="E7907" s="8">
        <v>0</v>
      </c>
      <c r="F7907" s="2" t="s">
        <v>12062</v>
      </c>
      <c r="G7907" s="2" t="s">
        <v>12063</v>
      </c>
      <c r="H7907" s="9">
        <v>42914</v>
      </c>
      <c r="I7907" s="2">
        <v>2017</v>
      </c>
      <c r="J7907" s="2">
        <v>6</v>
      </c>
      <c r="K7907" s="2" t="str">
        <f>VLOOKUP($C7907,Clients!$B:$F,K$6,0)</f>
        <v>Cummerata-Hoeger</v>
      </c>
      <c r="L7907" s="2" t="str">
        <f>VLOOKUP($C7907,Clients!$B:$F,L$6,0)</f>
        <v>Related Parties</v>
      </c>
      <c r="M7907" s="2" t="str">
        <f>VLOOKUP($C7907,Clients!$B:$F,M$6,0)</f>
        <v>AR</v>
      </c>
      <c r="N7907" s="2" t="str">
        <f>VLOOKUP($C7907,Clients!$B:$F,N$6,0)</f>
        <v>Argentina</v>
      </c>
    </row>
    <row r="7908" spans="2:14" x14ac:dyDescent="0.2">
      <c r="B7908" s="8">
        <v>-3345.2580000000003</v>
      </c>
      <c r="C7908" s="2" t="s">
        <v>11604</v>
      </c>
      <c r="D7908" s="2" t="s">
        <v>51</v>
      </c>
      <c r="E7908" s="8">
        <v>0</v>
      </c>
      <c r="F7908" s="2" t="s">
        <v>12064</v>
      </c>
      <c r="G7908" s="2" t="s">
        <v>5920</v>
      </c>
      <c r="H7908" s="9">
        <v>42916</v>
      </c>
      <c r="I7908" s="2">
        <v>2017</v>
      </c>
      <c r="J7908" s="2">
        <v>6</v>
      </c>
      <c r="K7908" s="2" t="str">
        <f>VLOOKUP($C7908,Clients!$B:$F,K$6,0)</f>
        <v>Cummerata-Hoeger</v>
      </c>
      <c r="L7908" s="2" t="str">
        <f>VLOOKUP($C7908,Clients!$B:$F,L$6,0)</f>
        <v>Related Parties</v>
      </c>
      <c r="M7908" s="2" t="str">
        <f>VLOOKUP($C7908,Clients!$B:$F,M$6,0)</f>
        <v>AR</v>
      </c>
      <c r="N7908" s="2" t="str">
        <f>VLOOKUP($C7908,Clients!$B:$F,N$6,0)</f>
        <v>Argentina</v>
      </c>
    </row>
    <row r="7909" spans="2:14" x14ac:dyDescent="0.2">
      <c r="B7909" s="8">
        <v>3345.2580000000003</v>
      </c>
      <c r="C7909" s="2" t="s">
        <v>11604</v>
      </c>
      <c r="D7909" s="2" t="s">
        <v>51</v>
      </c>
      <c r="E7909" s="8">
        <v>0</v>
      </c>
      <c r="F7909" s="2" t="s">
        <v>12065</v>
      </c>
      <c r="G7909" s="2" t="s">
        <v>5920</v>
      </c>
      <c r="H7909" s="9">
        <v>42916</v>
      </c>
      <c r="I7909" s="2">
        <v>2017</v>
      </c>
      <c r="J7909" s="2">
        <v>6</v>
      </c>
      <c r="K7909" s="2" t="str">
        <f>VLOOKUP($C7909,Clients!$B:$F,K$6,0)</f>
        <v>Cummerata-Hoeger</v>
      </c>
      <c r="L7909" s="2" t="str">
        <f>VLOOKUP($C7909,Clients!$B:$F,L$6,0)</f>
        <v>Related Parties</v>
      </c>
      <c r="M7909" s="2" t="str">
        <f>VLOOKUP($C7909,Clients!$B:$F,M$6,0)</f>
        <v>AR</v>
      </c>
      <c r="N7909" s="2" t="str">
        <f>VLOOKUP($C7909,Clients!$B:$F,N$6,0)</f>
        <v>Argentina</v>
      </c>
    </row>
    <row r="7910" spans="2:14" x14ac:dyDescent="0.2">
      <c r="B7910" s="8">
        <v>3345.2580000000003</v>
      </c>
      <c r="C7910" s="2" t="s">
        <v>11604</v>
      </c>
      <c r="D7910" s="2" t="s">
        <v>51</v>
      </c>
      <c r="E7910" s="8">
        <v>0</v>
      </c>
      <c r="F7910" s="2" t="s">
        <v>12066</v>
      </c>
      <c r="G7910" s="2" t="s">
        <v>12067</v>
      </c>
      <c r="H7910" s="9">
        <v>42916</v>
      </c>
      <c r="I7910" s="2">
        <v>2017</v>
      </c>
      <c r="J7910" s="2">
        <v>6</v>
      </c>
      <c r="K7910" s="2" t="str">
        <f>VLOOKUP($C7910,Clients!$B:$F,K$6,0)</f>
        <v>Cummerata-Hoeger</v>
      </c>
      <c r="L7910" s="2" t="str">
        <f>VLOOKUP($C7910,Clients!$B:$F,L$6,0)</f>
        <v>Related Parties</v>
      </c>
      <c r="M7910" s="2" t="str">
        <f>VLOOKUP($C7910,Clients!$B:$F,M$6,0)</f>
        <v>AR</v>
      </c>
      <c r="N7910" s="2" t="str">
        <f>VLOOKUP($C7910,Clients!$B:$F,N$6,0)</f>
        <v>Argentina</v>
      </c>
    </row>
    <row r="7911" spans="2:14" x14ac:dyDescent="0.2">
      <c r="B7911" s="8">
        <v>1672.9860000000001</v>
      </c>
      <c r="C7911" s="2" t="s">
        <v>11604</v>
      </c>
      <c r="D7911" s="2" t="s">
        <v>51</v>
      </c>
      <c r="E7911" s="8">
        <v>0</v>
      </c>
      <c r="F7911" s="2" t="s">
        <v>12068</v>
      </c>
      <c r="G7911" s="2" t="s">
        <v>12069</v>
      </c>
      <c r="H7911" s="9">
        <v>42916</v>
      </c>
      <c r="I7911" s="2">
        <v>2017</v>
      </c>
      <c r="J7911" s="2">
        <v>6</v>
      </c>
      <c r="K7911" s="2" t="str">
        <f>VLOOKUP($C7911,Clients!$B:$F,K$6,0)</f>
        <v>Cummerata-Hoeger</v>
      </c>
      <c r="L7911" s="2" t="str">
        <f>VLOOKUP($C7911,Clients!$B:$F,L$6,0)</f>
        <v>Related Parties</v>
      </c>
      <c r="M7911" s="2" t="str">
        <f>VLOOKUP($C7911,Clients!$B:$F,M$6,0)</f>
        <v>AR</v>
      </c>
      <c r="N7911" s="2" t="str">
        <f>VLOOKUP($C7911,Clients!$B:$F,N$6,0)</f>
        <v>Argentina</v>
      </c>
    </row>
    <row r="7912" spans="2:14" x14ac:dyDescent="0.2">
      <c r="B7912" s="8">
        <v>54400.752</v>
      </c>
      <c r="C7912" s="2" t="s">
        <v>11604</v>
      </c>
      <c r="D7912" s="2" t="s">
        <v>51</v>
      </c>
      <c r="E7912" s="8">
        <v>34</v>
      </c>
      <c r="F7912" s="2" t="s">
        <v>12070</v>
      </c>
      <c r="G7912" s="2" t="s">
        <v>12071</v>
      </c>
      <c r="H7912" s="9">
        <v>42916</v>
      </c>
      <c r="I7912" s="2">
        <v>2017</v>
      </c>
      <c r="J7912" s="2">
        <v>6</v>
      </c>
      <c r="K7912" s="2" t="str">
        <f>VLOOKUP($C7912,Clients!$B:$F,K$6,0)</f>
        <v>Cummerata-Hoeger</v>
      </c>
      <c r="L7912" s="2" t="str">
        <f>VLOOKUP($C7912,Clients!$B:$F,L$6,0)</f>
        <v>Related Parties</v>
      </c>
      <c r="M7912" s="2" t="str">
        <f>VLOOKUP($C7912,Clients!$B:$F,M$6,0)</f>
        <v>AR</v>
      </c>
      <c r="N7912" s="2" t="str">
        <f>VLOOKUP($C7912,Clients!$B:$F,N$6,0)</f>
        <v>Argentina</v>
      </c>
    </row>
    <row r="7913" spans="2:14" x14ac:dyDescent="0.2">
      <c r="B7913" s="8">
        <v>605.47199999999998</v>
      </c>
      <c r="C7913" s="2" t="s">
        <v>11604</v>
      </c>
      <c r="D7913" s="2" t="s">
        <v>51</v>
      </c>
      <c r="E7913" s="8">
        <v>0</v>
      </c>
      <c r="F7913" s="2" t="s">
        <v>12072</v>
      </c>
      <c r="G7913" s="2" t="s">
        <v>12073</v>
      </c>
      <c r="H7913" s="9">
        <v>42916</v>
      </c>
      <c r="I7913" s="2">
        <v>2017</v>
      </c>
      <c r="J7913" s="2">
        <v>6</v>
      </c>
      <c r="K7913" s="2" t="str">
        <f>VLOOKUP($C7913,Clients!$B:$F,K$6,0)</f>
        <v>Cummerata-Hoeger</v>
      </c>
      <c r="L7913" s="2" t="str">
        <f>VLOOKUP($C7913,Clients!$B:$F,L$6,0)</f>
        <v>Related Parties</v>
      </c>
      <c r="M7913" s="2" t="str">
        <f>VLOOKUP($C7913,Clients!$B:$F,M$6,0)</f>
        <v>AR</v>
      </c>
      <c r="N7913" s="2" t="str">
        <f>VLOOKUP($C7913,Clients!$B:$F,N$6,0)</f>
        <v>Argentina</v>
      </c>
    </row>
    <row r="7914" spans="2:14" x14ac:dyDescent="0.2">
      <c r="B7914" s="8">
        <v>199615.584</v>
      </c>
      <c r="C7914" s="2" t="s">
        <v>11604</v>
      </c>
      <c r="D7914" s="2" t="s">
        <v>51</v>
      </c>
      <c r="E7914" s="8">
        <v>760.5</v>
      </c>
      <c r="F7914" s="2" t="s">
        <v>12074</v>
      </c>
      <c r="G7914" s="2" t="s">
        <v>12073</v>
      </c>
      <c r="H7914" s="9">
        <v>42916</v>
      </c>
      <c r="I7914" s="2">
        <v>2017</v>
      </c>
      <c r="J7914" s="2">
        <v>6</v>
      </c>
      <c r="K7914" s="2" t="str">
        <f>VLOOKUP($C7914,Clients!$B:$F,K$6,0)</f>
        <v>Cummerata-Hoeger</v>
      </c>
      <c r="L7914" s="2" t="str">
        <f>VLOOKUP($C7914,Clients!$B:$F,L$6,0)</f>
        <v>Related Parties</v>
      </c>
      <c r="M7914" s="2" t="str">
        <f>VLOOKUP($C7914,Clients!$B:$F,M$6,0)</f>
        <v>AR</v>
      </c>
      <c r="N7914" s="2" t="str">
        <f>VLOOKUP($C7914,Clients!$B:$F,N$6,0)</f>
        <v>Argentina</v>
      </c>
    </row>
    <row r="7915" spans="2:14" x14ac:dyDescent="0.2">
      <c r="B7915" s="8">
        <v>-605.47199999999998</v>
      </c>
      <c r="C7915" s="2" t="s">
        <v>11604</v>
      </c>
      <c r="D7915" s="2" t="s">
        <v>51</v>
      </c>
      <c r="E7915" s="8">
        <v>0</v>
      </c>
      <c r="F7915" s="2" t="s">
        <v>12075</v>
      </c>
      <c r="G7915" s="2" t="s">
        <v>12073</v>
      </c>
      <c r="H7915" s="9">
        <v>42916</v>
      </c>
      <c r="I7915" s="2">
        <v>2017</v>
      </c>
      <c r="J7915" s="2">
        <v>6</v>
      </c>
      <c r="K7915" s="2" t="str">
        <f>VLOOKUP($C7915,Clients!$B:$F,K$6,0)</f>
        <v>Cummerata-Hoeger</v>
      </c>
      <c r="L7915" s="2" t="str">
        <f>VLOOKUP($C7915,Clients!$B:$F,L$6,0)</f>
        <v>Related Parties</v>
      </c>
      <c r="M7915" s="2" t="str">
        <f>VLOOKUP($C7915,Clients!$B:$F,M$6,0)</f>
        <v>AR</v>
      </c>
      <c r="N7915" s="2" t="str">
        <f>VLOOKUP($C7915,Clients!$B:$F,N$6,0)</f>
        <v>Argentina</v>
      </c>
    </row>
    <row r="7916" spans="2:14" x14ac:dyDescent="0.2">
      <c r="B7916" s="8">
        <v>605.47199999999998</v>
      </c>
      <c r="C7916" s="2" t="s">
        <v>11604</v>
      </c>
      <c r="D7916" s="2" t="s">
        <v>51</v>
      </c>
      <c r="E7916" s="8">
        <v>0</v>
      </c>
      <c r="F7916" s="2" t="s">
        <v>12076</v>
      </c>
      <c r="G7916" s="2" t="s">
        <v>12077</v>
      </c>
      <c r="H7916" s="9">
        <v>42916</v>
      </c>
      <c r="I7916" s="2">
        <v>2017</v>
      </c>
      <c r="J7916" s="2">
        <v>6</v>
      </c>
      <c r="K7916" s="2" t="str">
        <f>VLOOKUP($C7916,Clients!$B:$F,K$6,0)</f>
        <v>Cummerata-Hoeger</v>
      </c>
      <c r="L7916" s="2" t="str">
        <f>VLOOKUP($C7916,Clients!$B:$F,L$6,0)</f>
        <v>Related Parties</v>
      </c>
      <c r="M7916" s="2" t="str">
        <f>VLOOKUP($C7916,Clients!$B:$F,M$6,0)</f>
        <v>AR</v>
      </c>
      <c r="N7916" s="2" t="str">
        <f>VLOOKUP($C7916,Clients!$B:$F,N$6,0)</f>
        <v>Argentina</v>
      </c>
    </row>
    <row r="7917" spans="2:14" x14ac:dyDescent="0.2">
      <c r="B7917" s="8">
        <v>431.92800000000005</v>
      </c>
      <c r="C7917" s="2" t="s">
        <v>11604</v>
      </c>
      <c r="D7917" s="2" t="s">
        <v>51</v>
      </c>
      <c r="E7917" s="8">
        <v>8</v>
      </c>
      <c r="F7917" s="2" t="s">
        <v>12074</v>
      </c>
      <c r="G7917" s="2" t="s">
        <v>12078</v>
      </c>
      <c r="H7917" s="9">
        <v>42916</v>
      </c>
      <c r="I7917" s="2">
        <v>2017</v>
      </c>
      <c r="J7917" s="2">
        <v>6</v>
      </c>
      <c r="K7917" s="2" t="str">
        <f>VLOOKUP($C7917,Clients!$B:$F,K$6,0)</f>
        <v>Cummerata-Hoeger</v>
      </c>
      <c r="L7917" s="2" t="str">
        <f>VLOOKUP($C7917,Clients!$B:$F,L$6,0)</f>
        <v>Related Parties</v>
      </c>
      <c r="M7917" s="2" t="str">
        <f>VLOOKUP($C7917,Clients!$B:$F,M$6,0)</f>
        <v>AR</v>
      </c>
      <c r="N7917" s="2" t="str">
        <f>VLOOKUP($C7917,Clients!$B:$F,N$6,0)</f>
        <v>Argentina</v>
      </c>
    </row>
    <row r="7918" spans="2:14" x14ac:dyDescent="0.2">
      <c r="B7918" s="8">
        <v>1971.3120000000001</v>
      </c>
      <c r="C7918" s="2" t="s">
        <v>11604</v>
      </c>
      <c r="D7918" s="2" t="s">
        <v>51</v>
      </c>
      <c r="E7918" s="8">
        <v>0</v>
      </c>
      <c r="F7918" s="2" t="s">
        <v>12079</v>
      </c>
      <c r="G7918" s="2" t="s">
        <v>12080</v>
      </c>
      <c r="H7918" s="9">
        <v>42916</v>
      </c>
      <c r="I7918" s="2">
        <v>2017</v>
      </c>
      <c r="J7918" s="2">
        <v>6</v>
      </c>
      <c r="K7918" s="2" t="str">
        <f>VLOOKUP($C7918,Clients!$B:$F,K$6,0)</f>
        <v>Cummerata-Hoeger</v>
      </c>
      <c r="L7918" s="2" t="str">
        <f>VLOOKUP($C7918,Clients!$B:$F,L$6,0)</f>
        <v>Related Parties</v>
      </c>
      <c r="M7918" s="2" t="str">
        <f>VLOOKUP($C7918,Clients!$B:$F,M$6,0)</f>
        <v>AR</v>
      </c>
      <c r="N7918" s="2" t="str">
        <f>VLOOKUP($C7918,Clients!$B:$F,N$6,0)</f>
        <v>Argentina</v>
      </c>
    </row>
    <row r="7919" spans="2:14" x14ac:dyDescent="0.2">
      <c r="B7919" s="8">
        <v>46332.887999999999</v>
      </c>
      <c r="C7919" s="2" t="s">
        <v>11604</v>
      </c>
      <c r="D7919" s="2" t="s">
        <v>51</v>
      </c>
      <c r="E7919" s="8">
        <v>241</v>
      </c>
      <c r="F7919" s="2" t="s">
        <v>12081</v>
      </c>
      <c r="G7919" s="2" t="s">
        <v>12082</v>
      </c>
      <c r="H7919" s="9">
        <v>42919</v>
      </c>
      <c r="I7919" s="2">
        <v>2017</v>
      </c>
      <c r="J7919" s="2">
        <v>7</v>
      </c>
      <c r="K7919" s="2" t="str">
        <f>VLOOKUP($C7919,Clients!$B:$F,K$6,0)</f>
        <v>Cummerata-Hoeger</v>
      </c>
      <c r="L7919" s="2" t="str">
        <f>VLOOKUP($C7919,Clients!$B:$F,L$6,0)</f>
        <v>Related Parties</v>
      </c>
      <c r="M7919" s="2" t="str">
        <f>VLOOKUP($C7919,Clients!$B:$F,M$6,0)</f>
        <v>AR</v>
      </c>
      <c r="N7919" s="2" t="str">
        <f>VLOOKUP($C7919,Clients!$B:$F,N$6,0)</f>
        <v>Argentina</v>
      </c>
    </row>
    <row r="7920" spans="2:14" x14ac:dyDescent="0.2">
      <c r="B7920" s="8">
        <v>47894.364000000001</v>
      </c>
      <c r="C7920" s="2" t="s">
        <v>11604</v>
      </c>
      <c r="D7920" s="2" t="s">
        <v>51</v>
      </c>
      <c r="E7920" s="8">
        <v>110</v>
      </c>
      <c r="F7920" s="2" t="s">
        <v>12083</v>
      </c>
      <c r="G7920" s="2" t="s">
        <v>12084</v>
      </c>
      <c r="H7920" s="9">
        <v>42919</v>
      </c>
      <c r="I7920" s="2">
        <v>2017</v>
      </c>
      <c r="J7920" s="2">
        <v>7</v>
      </c>
      <c r="K7920" s="2" t="str">
        <f>VLOOKUP($C7920,Clients!$B:$F,K$6,0)</f>
        <v>Cummerata-Hoeger</v>
      </c>
      <c r="L7920" s="2" t="str">
        <f>VLOOKUP($C7920,Clients!$B:$F,L$6,0)</f>
        <v>Related Parties</v>
      </c>
      <c r="M7920" s="2" t="str">
        <f>VLOOKUP($C7920,Clients!$B:$F,M$6,0)</f>
        <v>AR</v>
      </c>
      <c r="N7920" s="2" t="str">
        <f>VLOOKUP($C7920,Clients!$B:$F,N$6,0)</f>
        <v>Argentina</v>
      </c>
    </row>
    <row r="7921" spans="2:14" x14ac:dyDescent="0.2">
      <c r="B7921" s="8">
        <v>4338.4320000000007</v>
      </c>
      <c r="C7921" s="2" t="s">
        <v>11604</v>
      </c>
      <c r="D7921" s="2" t="s">
        <v>51</v>
      </c>
      <c r="E7921" s="8">
        <v>2</v>
      </c>
      <c r="F7921" s="2" t="s">
        <v>12085</v>
      </c>
      <c r="G7921" s="2" t="s">
        <v>12086</v>
      </c>
      <c r="H7921" s="9">
        <v>42923</v>
      </c>
      <c r="I7921" s="2">
        <v>2017</v>
      </c>
      <c r="J7921" s="2">
        <v>7</v>
      </c>
      <c r="K7921" s="2" t="str">
        <f>VLOOKUP($C7921,Clients!$B:$F,K$6,0)</f>
        <v>Cummerata-Hoeger</v>
      </c>
      <c r="L7921" s="2" t="str">
        <f>VLOOKUP($C7921,Clients!$B:$F,L$6,0)</f>
        <v>Related Parties</v>
      </c>
      <c r="M7921" s="2" t="str">
        <f>VLOOKUP($C7921,Clients!$B:$F,M$6,0)</f>
        <v>AR</v>
      </c>
      <c r="N7921" s="2" t="str">
        <f>VLOOKUP($C7921,Clients!$B:$F,N$6,0)</f>
        <v>Argentina</v>
      </c>
    </row>
    <row r="7922" spans="2:14" x14ac:dyDescent="0.2">
      <c r="B7922" s="8">
        <v>70093.296000000002</v>
      </c>
      <c r="C7922" s="2" t="s">
        <v>11604</v>
      </c>
      <c r="D7922" s="2" t="s">
        <v>51</v>
      </c>
      <c r="E7922" s="8">
        <v>78</v>
      </c>
      <c r="F7922" s="2" t="s">
        <v>12087</v>
      </c>
      <c r="G7922" s="2" t="s">
        <v>12088</v>
      </c>
      <c r="H7922" s="9">
        <v>42928</v>
      </c>
      <c r="I7922" s="2">
        <v>2017</v>
      </c>
      <c r="J7922" s="2">
        <v>7</v>
      </c>
      <c r="K7922" s="2" t="str">
        <f>VLOOKUP($C7922,Clients!$B:$F,K$6,0)</f>
        <v>Cummerata-Hoeger</v>
      </c>
      <c r="L7922" s="2" t="str">
        <f>VLOOKUP($C7922,Clients!$B:$F,L$6,0)</f>
        <v>Related Parties</v>
      </c>
      <c r="M7922" s="2" t="str">
        <f>VLOOKUP($C7922,Clients!$B:$F,M$6,0)</f>
        <v>AR</v>
      </c>
      <c r="N7922" s="2" t="str">
        <f>VLOOKUP($C7922,Clients!$B:$F,N$6,0)</f>
        <v>Argentina</v>
      </c>
    </row>
    <row r="7923" spans="2:14" x14ac:dyDescent="0.2">
      <c r="B7923" s="8">
        <v>3223.08</v>
      </c>
      <c r="C7923" s="2" t="s">
        <v>11604</v>
      </c>
      <c r="D7923" s="2" t="s">
        <v>51</v>
      </c>
      <c r="E7923" s="8">
        <v>4</v>
      </c>
      <c r="F7923" s="2" t="s">
        <v>12089</v>
      </c>
      <c r="G7923" s="2" t="s">
        <v>12090</v>
      </c>
      <c r="H7923" s="9">
        <v>42929</v>
      </c>
      <c r="I7923" s="2">
        <v>2017</v>
      </c>
      <c r="J7923" s="2">
        <v>7</v>
      </c>
      <c r="K7923" s="2" t="str">
        <f>VLOOKUP($C7923,Clients!$B:$F,K$6,0)</f>
        <v>Cummerata-Hoeger</v>
      </c>
      <c r="L7923" s="2" t="str">
        <f>VLOOKUP($C7923,Clients!$B:$F,L$6,0)</f>
        <v>Related Parties</v>
      </c>
      <c r="M7923" s="2" t="str">
        <f>VLOOKUP($C7923,Clients!$B:$F,M$6,0)</f>
        <v>AR</v>
      </c>
      <c r="N7923" s="2" t="str">
        <f>VLOOKUP($C7923,Clients!$B:$F,N$6,0)</f>
        <v>Argentina</v>
      </c>
    </row>
    <row r="7924" spans="2:14" x14ac:dyDescent="0.2">
      <c r="B7924" s="8">
        <v>5064.5280000000002</v>
      </c>
      <c r="C7924" s="2" t="s">
        <v>11604</v>
      </c>
      <c r="D7924" s="2" t="s">
        <v>51</v>
      </c>
      <c r="E7924" s="8">
        <v>7</v>
      </c>
      <c r="F7924" s="2" t="s">
        <v>12089</v>
      </c>
      <c r="G7924" s="2" t="s">
        <v>12091</v>
      </c>
      <c r="H7924" s="9">
        <v>42930</v>
      </c>
      <c r="I7924" s="2">
        <v>2017</v>
      </c>
      <c r="J7924" s="2">
        <v>7</v>
      </c>
      <c r="K7924" s="2" t="str">
        <f>VLOOKUP($C7924,Clients!$B:$F,K$6,0)</f>
        <v>Cummerata-Hoeger</v>
      </c>
      <c r="L7924" s="2" t="str">
        <f>VLOOKUP($C7924,Clients!$B:$F,L$6,0)</f>
        <v>Related Parties</v>
      </c>
      <c r="M7924" s="2" t="str">
        <f>VLOOKUP($C7924,Clients!$B:$F,M$6,0)</f>
        <v>AR</v>
      </c>
      <c r="N7924" s="2" t="str">
        <f>VLOOKUP($C7924,Clients!$B:$F,N$6,0)</f>
        <v>Argentina</v>
      </c>
    </row>
    <row r="7925" spans="2:14" x14ac:dyDescent="0.2">
      <c r="B7925" s="8">
        <v>17700.564000000002</v>
      </c>
      <c r="C7925" s="2" t="s">
        <v>11604</v>
      </c>
      <c r="D7925" s="2" t="s">
        <v>51</v>
      </c>
      <c r="E7925" s="8">
        <v>9</v>
      </c>
      <c r="F7925" s="2" t="s">
        <v>12089</v>
      </c>
      <c r="G7925" s="2" t="s">
        <v>12092</v>
      </c>
      <c r="H7925" s="9">
        <v>42933</v>
      </c>
      <c r="I7925" s="2">
        <v>2017</v>
      </c>
      <c r="J7925" s="2">
        <v>7</v>
      </c>
      <c r="K7925" s="2" t="str">
        <f>VLOOKUP($C7925,Clients!$B:$F,K$6,0)</f>
        <v>Cummerata-Hoeger</v>
      </c>
      <c r="L7925" s="2" t="str">
        <f>VLOOKUP($C7925,Clients!$B:$F,L$6,0)</f>
        <v>Related Parties</v>
      </c>
      <c r="M7925" s="2" t="str">
        <f>VLOOKUP($C7925,Clients!$B:$F,M$6,0)</f>
        <v>AR</v>
      </c>
      <c r="N7925" s="2" t="str">
        <f>VLOOKUP($C7925,Clients!$B:$F,N$6,0)</f>
        <v>Argentina</v>
      </c>
    </row>
    <row r="7926" spans="2:14" x14ac:dyDescent="0.2">
      <c r="B7926" s="8">
        <v>37262.273999999998</v>
      </c>
      <c r="C7926" s="2" t="s">
        <v>11604</v>
      </c>
      <c r="D7926" s="2" t="s">
        <v>51</v>
      </c>
      <c r="E7926" s="8">
        <v>105.5</v>
      </c>
      <c r="F7926" s="2" t="s">
        <v>12093</v>
      </c>
      <c r="G7926" s="2" t="s">
        <v>12094</v>
      </c>
      <c r="H7926" s="9">
        <v>42933</v>
      </c>
      <c r="I7926" s="2">
        <v>2017</v>
      </c>
      <c r="J7926" s="2">
        <v>7</v>
      </c>
      <c r="K7926" s="2" t="str">
        <f>VLOOKUP($C7926,Clients!$B:$F,K$6,0)</f>
        <v>Cummerata-Hoeger</v>
      </c>
      <c r="L7926" s="2" t="str">
        <f>VLOOKUP($C7926,Clients!$B:$F,L$6,0)</f>
        <v>Related Parties</v>
      </c>
      <c r="M7926" s="2" t="str">
        <f>VLOOKUP($C7926,Clients!$B:$F,M$6,0)</f>
        <v>AR</v>
      </c>
      <c r="N7926" s="2" t="str">
        <f>VLOOKUP($C7926,Clients!$B:$F,N$6,0)</f>
        <v>Argentina</v>
      </c>
    </row>
    <row r="7927" spans="2:14" x14ac:dyDescent="0.2">
      <c r="B7927" s="8">
        <v>17953.656000000003</v>
      </c>
      <c r="C7927" s="2" t="s">
        <v>11604</v>
      </c>
      <c r="D7927" s="2" t="s">
        <v>51</v>
      </c>
      <c r="E7927" s="8">
        <v>29</v>
      </c>
      <c r="F7927" s="2" t="s">
        <v>12089</v>
      </c>
      <c r="G7927" s="2" t="s">
        <v>12095</v>
      </c>
      <c r="H7927" s="9">
        <v>42934</v>
      </c>
      <c r="I7927" s="2">
        <v>2017</v>
      </c>
      <c r="J7927" s="2">
        <v>7</v>
      </c>
      <c r="K7927" s="2" t="str">
        <f>VLOOKUP($C7927,Clients!$B:$F,K$6,0)</f>
        <v>Cummerata-Hoeger</v>
      </c>
      <c r="L7927" s="2" t="str">
        <f>VLOOKUP($C7927,Clients!$B:$F,L$6,0)</f>
        <v>Related Parties</v>
      </c>
      <c r="M7927" s="2" t="str">
        <f>VLOOKUP($C7927,Clients!$B:$F,M$6,0)</f>
        <v>AR</v>
      </c>
      <c r="N7927" s="2" t="str">
        <f>VLOOKUP($C7927,Clients!$B:$F,N$6,0)</f>
        <v>Argentina</v>
      </c>
    </row>
    <row r="7928" spans="2:14" x14ac:dyDescent="0.2">
      <c r="B7928" s="8">
        <v>8079.8760000000002</v>
      </c>
      <c r="C7928" s="2" t="s">
        <v>11604</v>
      </c>
      <c r="D7928" s="2" t="s">
        <v>51</v>
      </c>
      <c r="E7928" s="8">
        <v>0</v>
      </c>
      <c r="F7928" s="2" t="s">
        <v>12096</v>
      </c>
      <c r="G7928" s="2" t="s">
        <v>12097</v>
      </c>
      <c r="H7928" s="9">
        <v>42934</v>
      </c>
      <c r="I7928" s="2">
        <v>2017</v>
      </c>
      <c r="J7928" s="2">
        <v>7</v>
      </c>
      <c r="K7928" s="2" t="str">
        <f>VLOOKUP($C7928,Clients!$B:$F,K$6,0)</f>
        <v>Cummerata-Hoeger</v>
      </c>
      <c r="L7928" s="2" t="str">
        <f>VLOOKUP($C7928,Clients!$B:$F,L$6,0)</f>
        <v>Related Parties</v>
      </c>
      <c r="M7928" s="2" t="str">
        <f>VLOOKUP($C7928,Clients!$B:$F,M$6,0)</f>
        <v>AR</v>
      </c>
      <c r="N7928" s="2" t="str">
        <f>VLOOKUP($C7928,Clients!$B:$F,N$6,0)</f>
        <v>Argentina</v>
      </c>
    </row>
    <row r="7929" spans="2:14" x14ac:dyDescent="0.2">
      <c r="B7929" s="8">
        <v>12565.307999999999</v>
      </c>
      <c r="C7929" s="2" t="s">
        <v>11604</v>
      </c>
      <c r="D7929" s="2" t="s">
        <v>51</v>
      </c>
      <c r="E7929" s="8">
        <v>22</v>
      </c>
      <c r="F7929" s="2" t="s">
        <v>12089</v>
      </c>
      <c r="G7929" s="2" t="s">
        <v>12098</v>
      </c>
      <c r="H7929" s="9">
        <v>42935</v>
      </c>
      <c r="I7929" s="2">
        <v>2017</v>
      </c>
      <c r="J7929" s="2">
        <v>7</v>
      </c>
      <c r="K7929" s="2" t="str">
        <f>VLOOKUP($C7929,Clients!$B:$F,K$6,0)</f>
        <v>Cummerata-Hoeger</v>
      </c>
      <c r="L7929" s="2" t="str">
        <f>VLOOKUP($C7929,Clients!$B:$F,L$6,0)</f>
        <v>Related Parties</v>
      </c>
      <c r="M7929" s="2" t="str">
        <f>VLOOKUP($C7929,Clients!$B:$F,M$6,0)</f>
        <v>AR</v>
      </c>
      <c r="N7929" s="2" t="str">
        <f>VLOOKUP($C7929,Clients!$B:$F,N$6,0)</f>
        <v>Argentina</v>
      </c>
    </row>
    <row r="7930" spans="2:14" x14ac:dyDescent="0.2">
      <c r="B7930" s="8">
        <v>3104.4720000000002</v>
      </c>
      <c r="C7930" s="2" t="s">
        <v>11604</v>
      </c>
      <c r="D7930" s="2" t="s">
        <v>51</v>
      </c>
      <c r="E7930" s="8">
        <v>4</v>
      </c>
      <c r="F7930" s="2" t="s">
        <v>12089</v>
      </c>
      <c r="G7930" s="2" t="s">
        <v>12099</v>
      </c>
      <c r="H7930" s="9">
        <v>42936</v>
      </c>
      <c r="I7930" s="2">
        <v>2017</v>
      </c>
      <c r="J7930" s="2">
        <v>7</v>
      </c>
      <c r="K7930" s="2" t="str">
        <f>VLOOKUP($C7930,Clients!$B:$F,K$6,0)</f>
        <v>Cummerata-Hoeger</v>
      </c>
      <c r="L7930" s="2" t="str">
        <f>VLOOKUP($C7930,Clients!$B:$F,L$6,0)</f>
        <v>Related Parties</v>
      </c>
      <c r="M7930" s="2" t="str">
        <f>VLOOKUP($C7930,Clients!$B:$F,M$6,0)</f>
        <v>AR</v>
      </c>
      <c r="N7930" s="2" t="str">
        <f>VLOOKUP($C7930,Clients!$B:$F,N$6,0)</f>
        <v>Argentina</v>
      </c>
    </row>
    <row r="7931" spans="2:14" x14ac:dyDescent="0.2">
      <c r="B7931" s="8">
        <v>429.45000000000005</v>
      </c>
      <c r="C7931" s="2" t="s">
        <v>11604</v>
      </c>
      <c r="D7931" s="2" t="s">
        <v>51</v>
      </c>
      <c r="E7931" s="8">
        <v>7</v>
      </c>
      <c r="F7931" s="2" t="s">
        <v>12089</v>
      </c>
      <c r="G7931" s="2" t="s">
        <v>12100</v>
      </c>
      <c r="H7931" s="9">
        <v>42940</v>
      </c>
      <c r="I7931" s="2">
        <v>2017</v>
      </c>
      <c r="J7931" s="2">
        <v>7</v>
      </c>
      <c r="K7931" s="2" t="str">
        <f>VLOOKUP($C7931,Clients!$B:$F,K$6,0)</f>
        <v>Cummerata-Hoeger</v>
      </c>
      <c r="L7931" s="2" t="str">
        <f>VLOOKUP($C7931,Clients!$B:$F,L$6,0)</f>
        <v>Related Parties</v>
      </c>
      <c r="M7931" s="2" t="str">
        <f>VLOOKUP($C7931,Clients!$B:$F,M$6,0)</f>
        <v>AR</v>
      </c>
      <c r="N7931" s="2" t="str">
        <f>VLOOKUP($C7931,Clients!$B:$F,N$6,0)</f>
        <v>Argentina</v>
      </c>
    </row>
    <row r="7932" spans="2:14" x14ac:dyDescent="0.2">
      <c r="B7932" s="8">
        <v>36428.195999999996</v>
      </c>
      <c r="C7932" s="2" t="s">
        <v>11604</v>
      </c>
      <c r="D7932" s="2" t="s">
        <v>51</v>
      </c>
      <c r="E7932" s="8">
        <v>134</v>
      </c>
      <c r="F7932" s="2" t="s">
        <v>12101</v>
      </c>
      <c r="G7932" s="2" t="s">
        <v>12102</v>
      </c>
      <c r="H7932" s="9">
        <v>42940</v>
      </c>
      <c r="I7932" s="2">
        <v>2017</v>
      </c>
      <c r="J7932" s="2">
        <v>7</v>
      </c>
      <c r="K7932" s="2" t="str">
        <f>VLOOKUP($C7932,Clients!$B:$F,K$6,0)</f>
        <v>Cummerata-Hoeger</v>
      </c>
      <c r="L7932" s="2" t="str">
        <f>VLOOKUP($C7932,Clients!$B:$F,L$6,0)</f>
        <v>Related Parties</v>
      </c>
      <c r="M7932" s="2" t="str">
        <f>VLOOKUP($C7932,Clients!$B:$F,M$6,0)</f>
        <v>AR</v>
      </c>
      <c r="N7932" s="2" t="str">
        <f>VLOOKUP($C7932,Clients!$B:$F,N$6,0)</f>
        <v>Argentina</v>
      </c>
    </row>
    <row r="7933" spans="2:14" x14ac:dyDescent="0.2">
      <c r="B7933" s="8">
        <v>4763.0940000000001</v>
      </c>
      <c r="C7933" s="2" t="s">
        <v>11604</v>
      </c>
      <c r="D7933" s="2" t="s">
        <v>51</v>
      </c>
      <c r="E7933" s="8">
        <v>0</v>
      </c>
      <c r="F7933" s="2" t="s">
        <v>12103</v>
      </c>
      <c r="G7933" s="2" t="s">
        <v>12104</v>
      </c>
      <c r="H7933" s="9">
        <v>42940</v>
      </c>
      <c r="I7933" s="2">
        <v>2017</v>
      </c>
      <c r="J7933" s="2">
        <v>7</v>
      </c>
      <c r="K7933" s="2" t="str">
        <f>VLOOKUP($C7933,Clients!$B:$F,K$6,0)</f>
        <v>Cummerata-Hoeger</v>
      </c>
      <c r="L7933" s="2" t="str">
        <f>VLOOKUP($C7933,Clients!$B:$F,L$6,0)</f>
        <v>Related Parties</v>
      </c>
      <c r="M7933" s="2" t="str">
        <f>VLOOKUP($C7933,Clients!$B:$F,M$6,0)</f>
        <v>AR</v>
      </c>
      <c r="N7933" s="2" t="str">
        <f>VLOOKUP($C7933,Clients!$B:$F,N$6,0)</f>
        <v>Argentina</v>
      </c>
    </row>
    <row r="7934" spans="2:14" x14ac:dyDescent="0.2">
      <c r="B7934" s="8">
        <v>2621.1360000000004</v>
      </c>
      <c r="C7934" s="2" t="s">
        <v>11604</v>
      </c>
      <c r="D7934" s="2" t="s">
        <v>51</v>
      </c>
      <c r="E7934" s="8">
        <v>14</v>
      </c>
      <c r="F7934" s="2" t="s">
        <v>12089</v>
      </c>
      <c r="G7934" s="2" t="s">
        <v>12105</v>
      </c>
      <c r="H7934" s="9">
        <v>42941</v>
      </c>
      <c r="I7934" s="2">
        <v>2017</v>
      </c>
      <c r="J7934" s="2">
        <v>7</v>
      </c>
      <c r="K7934" s="2" t="str">
        <f>VLOOKUP($C7934,Clients!$B:$F,K$6,0)</f>
        <v>Cummerata-Hoeger</v>
      </c>
      <c r="L7934" s="2" t="str">
        <f>VLOOKUP($C7934,Clients!$B:$F,L$6,0)</f>
        <v>Related Parties</v>
      </c>
      <c r="M7934" s="2" t="str">
        <f>VLOOKUP($C7934,Clients!$B:$F,M$6,0)</f>
        <v>AR</v>
      </c>
      <c r="N7934" s="2" t="str">
        <f>VLOOKUP($C7934,Clients!$B:$F,N$6,0)</f>
        <v>Argentina</v>
      </c>
    </row>
    <row r="7935" spans="2:14" x14ac:dyDescent="0.2">
      <c r="B7935" s="8">
        <v>1707.7620000000002</v>
      </c>
      <c r="C7935" s="2" t="s">
        <v>11604</v>
      </c>
      <c r="D7935" s="2" t="s">
        <v>51</v>
      </c>
      <c r="E7935" s="8">
        <v>2</v>
      </c>
      <c r="F7935" s="2" t="s">
        <v>12089</v>
      </c>
      <c r="G7935" s="2" t="s">
        <v>12106</v>
      </c>
      <c r="H7935" s="9">
        <v>42943</v>
      </c>
      <c r="I7935" s="2">
        <v>2017</v>
      </c>
      <c r="J7935" s="2">
        <v>7</v>
      </c>
      <c r="K7935" s="2" t="str">
        <f>VLOOKUP($C7935,Clients!$B:$F,K$6,0)</f>
        <v>Cummerata-Hoeger</v>
      </c>
      <c r="L7935" s="2" t="str">
        <f>VLOOKUP($C7935,Clients!$B:$F,L$6,0)</f>
        <v>Related Parties</v>
      </c>
      <c r="M7935" s="2" t="str">
        <f>VLOOKUP($C7935,Clients!$B:$F,M$6,0)</f>
        <v>AR</v>
      </c>
      <c r="N7935" s="2" t="str">
        <f>VLOOKUP($C7935,Clients!$B:$F,N$6,0)</f>
        <v>Argentina</v>
      </c>
    </row>
    <row r="7936" spans="2:14" x14ac:dyDescent="0.2">
      <c r="B7936" s="8">
        <v>27155.225999999999</v>
      </c>
      <c r="C7936" s="2" t="s">
        <v>11604</v>
      </c>
      <c r="D7936" s="2" t="s">
        <v>51</v>
      </c>
      <c r="E7936" s="8">
        <v>58</v>
      </c>
      <c r="F7936" s="2" t="s">
        <v>12089</v>
      </c>
      <c r="G7936" s="2" t="s">
        <v>12107</v>
      </c>
      <c r="H7936" s="9">
        <v>42944</v>
      </c>
      <c r="I7936" s="2">
        <v>2017</v>
      </c>
      <c r="J7936" s="2">
        <v>7</v>
      </c>
      <c r="K7936" s="2" t="str">
        <f>VLOOKUP($C7936,Clients!$B:$F,K$6,0)</f>
        <v>Cummerata-Hoeger</v>
      </c>
      <c r="L7936" s="2" t="str">
        <f>VLOOKUP($C7936,Clients!$B:$F,L$6,0)</f>
        <v>Related Parties</v>
      </c>
      <c r="M7936" s="2" t="str">
        <f>VLOOKUP($C7936,Clients!$B:$F,M$6,0)</f>
        <v>AR</v>
      </c>
      <c r="N7936" s="2" t="str">
        <f>VLOOKUP($C7936,Clients!$B:$F,N$6,0)</f>
        <v>Argentina</v>
      </c>
    </row>
    <row r="7937" spans="2:14" x14ac:dyDescent="0.2">
      <c r="B7937" s="8">
        <v>2705.7660000000001</v>
      </c>
      <c r="C7937" s="2" t="s">
        <v>11604</v>
      </c>
      <c r="D7937" s="2" t="s">
        <v>51</v>
      </c>
      <c r="E7937" s="8">
        <v>0</v>
      </c>
      <c r="F7937" s="2" t="s">
        <v>12108</v>
      </c>
      <c r="G7937" s="2" t="s">
        <v>12109</v>
      </c>
      <c r="H7937" s="9">
        <v>42944</v>
      </c>
      <c r="I7937" s="2">
        <v>2017</v>
      </c>
      <c r="J7937" s="2">
        <v>7</v>
      </c>
      <c r="K7937" s="2" t="str">
        <f>VLOOKUP($C7937,Clients!$B:$F,K$6,0)</f>
        <v>Cummerata-Hoeger</v>
      </c>
      <c r="L7937" s="2" t="str">
        <f>VLOOKUP($C7937,Clients!$B:$F,L$6,0)</f>
        <v>Related Parties</v>
      </c>
      <c r="M7937" s="2" t="str">
        <f>VLOOKUP($C7937,Clients!$B:$F,M$6,0)</f>
        <v>AR</v>
      </c>
      <c r="N7937" s="2" t="str">
        <f>VLOOKUP($C7937,Clients!$B:$F,N$6,0)</f>
        <v>Argentina</v>
      </c>
    </row>
    <row r="7938" spans="2:14" x14ac:dyDescent="0.2">
      <c r="B7938" s="8">
        <v>5297.880000000001</v>
      </c>
      <c r="C7938" s="2" t="s">
        <v>11604</v>
      </c>
      <c r="D7938" s="2" t="s">
        <v>51</v>
      </c>
      <c r="E7938" s="8">
        <v>0</v>
      </c>
      <c r="F7938" s="2" t="s">
        <v>12110</v>
      </c>
      <c r="G7938" s="2" t="s">
        <v>12111</v>
      </c>
      <c r="H7938" s="9">
        <v>42947</v>
      </c>
      <c r="I7938" s="2">
        <v>2017</v>
      </c>
      <c r="J7938" s="2">
        <v>7</v>
      </c>
      <c r="K7938" s="2" t="str">
        <f>VLOOKUP($C7938,Clients!$B:$F,K$6,0)</f>
        <v>Cummerata-Hoeger</v>
      </c>
      <c r="L7938" s="2" t="str">
        <f>VLOOKUP($C7938,Clients!$B:$F,L$6,0)</f>
        <v>Related Parties</v>
      </c>
      <c r="M7938" s="2" t="str">
        <f>VLOOKUP($C7938,Clients!$B:$F,M$6,0)</f>
        <v>AR</v>
      </c>
      <c r="N7938" s="2" t="str">
        <f>VLOOKUP($C7938,Clients!$B:$F,N$6,0)</f>
        <v>Argentina</v>
      </c>
    </row>
    <row r="7939" spans="2:14" x14ac:dyDescent="0.2">
      <c r="B7939" s="8">
        <v>725.67600000000004</v>
      </c>
      <c r="C7939" s="2" t="s">
        <v>11604</v>
      </c>
      <c r="D7939" s="2" t="s">
        <v>51</v>
      </c>
      <c r="E7939" s="8">
        <v>0</v>
      </c>
      <c r="F7939" s="2" t="s">
        <v>12112</v>
      </c>
      <c r="G7939" s="2" t="s">
        <v>10304</v>
      </c>
      <c r="H7939" s="9">
        <v>42947</v>
      </c>
      <c r="I7939" s="2">
        <v>2017</v>
      </c>
      <c r="J7939" s="2">
        <v>7</v>
      </c>
      <c r="K7939" s="2" t="str">
        <f>VLOOKUP($C7939,Clients!$B:$F,K$6,0)</f>
        <v>Cummerata-Hoeger</v>
      </c>
      <c r="L7939" s="2" t="str">
        <f>VLOOKUP($C7939,Clients!$B:$F,L$6,0)</f>
        <v>Related Parties</v>
      </c>
      <c r="M7939" s="2" t="str">
        <f>VLOOKUP($C7939,Clients!$B:$F,M$6,0)</f>
        <v>AR</v>
      </c>
      <c r="N7939" s="2" t="str">
        <f>VLOOKUP($C7939,Clients!$B:$F,N$6,0)</f>
        <v>Argentina</v>
      </c>
    </row>
    <row r="7940" spans="2:14" x14ac:dyDescent="0.2">
      <c r="B7940" s="8">
        <v>418.90800000000002</v>
      </c>
      <c r="C7940" s="2" t="s">
        <v>11604</v>
      </c>
      <c r="D7940" s="2" t="s">
        <v>51</v>
      </c>
      <c r="E7940" s="8">
        <v>0</v>
      </c>
      <c r="F7940" s="2" t="s">
        <v>12113</v>
      </c>
      <c r="G7940" s="2" t="s">
        <v>12114</v>
      </c>
      <c r="H7940" s="9">
        <v>42947</v>
      </c>
      <c r="I7940" s="2">
        <v>2017</v>
      </c>
      <c r="J7940" s="2">
        <v>7</v>
      </c>
      <c r="K7940" s="2" t="str">
        <f>VLOOKUP($C7940,Clients!$B:$F,K$6,0)</f>
        <v>Cummerata-Hoeger</v>
      </c>
      <c r="L7940" s="2" t="str">
        <f>VLOOKUP($C7940,Clients!$B:$F,L$6,0)</f>
        <v>Related Parties</v>
      </c>
      <c r="M7940" s="2" t="str">
        <f>VLOOKUP($C7940,Clients!$B:$F,M$6,0)</f>
        <v>AR</v>
      </c>
      <c r="N7940" s="2" t="str">
        <f>VLOOKUP($C7940,Clients!$B:$F,N$6,0)</f>
        <v>Argentina</v>
      </c>
    </row>
    <row r="7941" spans="2:14" x14ac:dyDescent="0.2">
      <c r="B7941" s="8">
        <v>-8570.3520000000008</v>
      </c>
      <c r="C7941" s="2" t="s">
        <v>11604</v>
      </c>
      <c r="D7941" s="2" t="s">
        <v>51</v>
      </c>
      <c r="E7941" s="8">
        <v>0</v>
      </c>
      <c r="F7941" s="2" t="s">
        <v>12115</v>
      </c>
      <c r="G7941" s="2" t="s">
        <v>12114</v>
      </c>
      <c r="H7941" s="9">
        <v>42947</v>
      </c>
      <c r="I7941" s="2">
        <v>2017</v>
      </c>
      <c r="J7941" s="2">
        <v>7</v>
      </c>
      <c r="K7941" s="2" t="str">
        <f>VLOOKUP($C7941,Clients!$B:$F,K$6,0)</f>
        <v>Cummerata-Hoeger</v>
      </c>
      <c r="L7941" s="2" t="str">
        <f>VLOOKUP($C7941,Clients!$B:$F,L$6,0)</f>
        <v>Related Parties</v>
      </c>
      <c r="M7941" s="2" t="str">
        <f>VLOOKUP($C7941,Clients!$B:$F,M$6,0)</f>
        <v>AR</v>
      </c>
      <c r="N7941" s="2" t="str">
        <f>VLOOKUP($C7941,Clients!$B:$F,N$6,0)</f>
        <v>Argentina</v>
      </c>
    </row>
    <row r="7942" spans="2:14" x14ac:dyDescent="0.2">
      <c r="B7942" s="8">
        <v>-418.90800000000002</v>
      </c>
      <c r="C7942" s="2" t="s">
        <v>11604</v>
      </c>
      <c r="D7942" s="2" t="s">
        <v>51</v>
      </c>
      <c r="E7942" s="8">
        <v>0</v>
      </c>
      <c r="F7942" s="2" t="s">
        <v>12116</v>
      </c>
      <c r="G7942" s="2" t="s">
        <v>12114</v>
      </c>
      <c r="H7942" s="9">
        <v>42947</v>
      </c>
      <c r="I7942" s="2">
        <v>2017</v>
      </c>
      <c r="J7942" s="2">
        <v>7</v>
      </c>
      <c r="K7942" s="2" t="str">
        <f>VLOOKUP($C7942,Clients!$B:$F,K$6,0)</f>
        <v>Cummerata-Hoeger</v>
      </c>
      <c r="L7942" s="2" t="str">
        <f>VLOOKUP($C7942,Clients!$B:$F,L$6,0)</f>
        <v>Related Parties</v>
      </c>
      <c r="M7942" s="2" t="str">
        <f>VLOOKUP($C7942,Clients!$B:$F,M$6,0)</f>
        <v>AR</v>
      </c>
      <c r="N7942" s="2" t="str">
        <f>VLOOKUP($C7942,Clients!$B:$F,N$6,0)</f>
        <v>Argentina</v>
      </c>
    </row>
    <row r="7943" spans="2:14" x14ac:dyDescent="0.2">
      <c r="B7943" s="8">
        <v>-220.71</v>
      </c>
      <c r="C7943" s="2" t="s">
        <v>11604</v>
      </c>
      <c r="D7943" s="2" t="s">
        <v>51</v>
      </c>
      <c r="E7943" s="8">
        <v>0</v>
      </c>
      <c r="F7943" s="2" t="s">
        <v>12117</v>
      </c>
      <c r="G7943" s="2" t="s">
        <v>10579</v>
      </c>
      <c r="H7943" s="9">
        <v>42947</v>
      </c>
      <c r="I7943" s="2">
        <v>2017</v>
      </c>
      <c r="J7943" s="2">
        <v>7</v>
      </c>
      <c r="K7943" s="2" t="str">
        <f>VLOOKUP($C7943,Clients!$B:$F,K$6,0)</f>
        <v>Cummerata-Hoeger</v>
      </c>
      <c r="L7943" s="2" t="str">
        <f>VLOOKUP($C7943,Clients!$B:$F,L$6,0)</f>
        <v>Related Parties</v>
      </c>
      <c r="M7943" s="2" t="str">
        <f>VLOOKUP($C7943,Clients!$B:$F,M$6,0)</f>
        <v>AR</v>
      </c>
      <c r="N7943" s="2" t="str">
        <f>VLOOKUP($C7943,Clients!$B:$F,N$6,0)</f>
        <v>Argentina</v>
      </c>
    </row>
    <row r="7944" spans="2:14" x14ac:dyDescent="0.2">
      <c r="B7944" s="8">
        <v>-11300.730000000001</v>
      </c>
      <c r="C7944" s="2" t="s">
        <v>11604</v>
      </c>
      <c r="D7944" s="2" t="s">
        <v>51</v>
      </c>
      <c r="E7944" s="8">
        <v>0</v>
      </c>
      <c r="F7944" s="2" t="s">
        <v>12118</v>
      </c>
      <c r="G7944" s="2" t="s">
        <v>10128</v>
      </c>
      <c r="H7944" s="9">
        <v>42947</v>
      </c>
      <c r="I7944" s="2">
        <v>2017</v>
      </c>
      <c r="J7944" s="2">
        <v>7</v>
      </c>
      <c r="K7944" s="2" t="str">
        <f>VLOOKUP($C7944,Clients!$B:$F,K$6,0)</f>
        <v>Cummerata-Hoeger</v>
      </c>
      <c r="L7944" s="2" t="str">
        <f>VLOOKUP($C7944,Clients!$B:$F,L$6,0)</f>
        <v>Related Parties</v>
      </c>
      <c r="M7944" s="2" t="str">
        <f>VLOOKUP($C7944,Clients!$B:$F,M$6,0)</f>
        <v>AR</v>
      </c>
      <c r="N7944" s="2" t="str">
        <f>VLOOKUP($C7944,Clients!$B:$F,N$6,0)</f>
        <v>Argentina</v>
      </c>
    </row>
    <row r="7945" spans="2:14" x14ac:dyDescent="0.2">
      <c r="B7945" s="8">
        <v>237.09000000000003</v>
      </c>
      <c r="C7945" s="2" t="s">
        <v>11604</v>
      </c>
      <c r="D7945" s="2" t="s">
        <v>51</v>
      </c>
      <c r="E7945" s="8">
        <v>0</v>
      </c>
      <c r="F7945" s="2" t="s">
        <v>12119</v>
      </c>
      <c r="G7945" s="2" t="s">
        <v>12120</v>
      </c>
      <c r="H7945" s="9">
        <v>42947</v>
      </c>
      <c r="I7945" s="2">
        <v>2017</v>
      </c>
      <c r="J7945" s="2">
        <v>7</v>
      </c>
      <c r="K7945" s="2" t="str">
        <f>VLOOKUP($C7945,Clients!$B:$F,K$6,0)</f>
        <v>Cummerata-Hoeger</v>
      </c>
      <c r="L7945" s="2" t="str">
        <f>VLOOKUP($C7945,Clients!$B:$F,L$6,0)</f>
        <v>Related Parties</v>
      </c>
      <c r="M7945" s="2" t="str">
        <f>VLOOKUP($C7945,Clients!$B:$F,M$6,0)</f>
        <v>AR</v>
      </c>
      <c r="N7945" s="2" t="str">
        <f>VLOOKUP($C7945,Clients!$B:$F,N$6,0)</f>
        <v>Argentina</v>
      </c>
    </row>
    <row r="7946" spans="2:14" x14ac:dyDescent="0.2">
      <c r="B7946" s="8">
        <v>418.90800000000002</v>
      </c>
      <c r="C7946" s="2" t="s">
        <v>11604</v>
      </c>
      <c r="D7946" s="2" t="s">
        <v>51</v>
      </c>
      <c r="E7946" s="8">
        <v>0</v>
      </c>
      <c r="F7946" s="2" t="s">
        <v>12121</v>
      </c>
      <c r="G7946" s="2" t="s">
        <v>12122</v>
      </c>
      <c r="H7946" s="9">
        <v>42947</v>
      </c>
      <c r="I7946" s="2">
        <v>2017</v>
      </c>
      <c r="J7946" s="2">
        <v>7</v>
      </c>
      <c r="K7946" s="2" t="str">
        <f>VLOOKUP($C7946,Clients!$B:$F,K$6,0)</f>
        <v>Cummerata-Hoeger</v>
      </c>
      <c r="L7946" s="2" t="str">
        <f>VLOOKUP($C7946,Clients!$B:$F,L$6,0)</f>
        <v>Related Parties</v>
      </c>
      <c r="M7946" s="2" t="str">
        <f>VLOOKUP($C7946,Clients!$B:$F,M$6,0)</f>
        <v>AR</v>
      </c>
      <c r="N7946" s="2" t="str">
        <f>VLOOKUP($C7946,Clients!$B:$F,N$6,0)</f>
        <v>Argentina</v>
      </c>
    </row>
    <row r="7947" spans="2:14" x14ac:dyDescent="0.2">
      <c r="B7947" s="8">
        <v>11547.312000000002</v>
      </c>
      <c r="C7947" s="2" t="s">
        <v>11604</v>
      </c>
      <c r="D7947" s="2" t="s">
        <v>51</v>
      </c>
      <c r="E7947" s="8">
        <v>111</v>
      </c>
      <c r="F7947" s="2" t="s">
        <v>12123</v>
      </c>
      <c r="G7947" s="2" t="s">
        <v>12124</v>
      </c>
      <c r="H7947" s="9">
        <v>42948</v>
      </c>
      <c r="I7947" s="2">
        <v>2017</v>
      </c>
      <c r="J7947" s="2">
        <v>8</v>
      </c>
      <c r="K7947" s="2" t="str">
        <f>VLOOKUP($C7947,Clients!$B:$F,K$6,0)</f>
        <v>Cummerata-Hoeger</v>
      </c>
      <c r="L7947" s="2" t="str">
        <f>VLOOKUP($C7947,Clients!$B:$F,L$6,0)</f>
        <v>Related Parties</v>
      </c>
      <c r="M7947" s="2" t="str">
        <f>VLOOKUP($C7947,Clients!$B:$F,M$6,0)</f>
        <v>AR</v>
      </c>
      <c r="N7947" s="2" t="str">
        <f>VLOOKUP($C7947,Clients!$B:$F,N$6,0)</f>
        <v>Argentina</v>
      </c>
    </row>
    <row r="7948" spans="2:14" x14ac:dyDescent="0.2">
      <c r="B7948" s="8">
        <v>24673.992000000002</v>
      </c>
      <c r="C7948" s="2" t="s">
        <v>11604</v>
      </c>
      <c r="D7948" s="2" t="s">
        <v>51</v>
      </c>
      <c r="E7948" s="8">
        <v>98</v>
      </c>
      <c r="F7948" s="2" t="s">
        <v>12125</v>
      </c>
      <c r="G7948" s="2" t="s">
        <v>12126</v>
      </c>
      <c r="H7948" s="9">
        <v>42950</v>
      </c>
      <c r="I7948" s="2">
        <v>2017</v>
      </c>
      <c r="J7948" s="2">
        <v>8</v>
      </c>
      <c r="K7948" s="2" t="str">
        <f>VLOOKUP($C7948,Clients!$B:$F,K$6,0)</f>
        <v>Cummerata-Hoeger</v>
      </c>
      <c r="L7948" s="2" t="str">
        <f>VLOOKUP($C7948,Clients!$B:$F,L$6,0)</f>
        <v>Related Parties</v>
      </c>
      <c r="M7948" s="2" t="str">
        <f>VLOOKUP($C7948,Clients!$B:$F,M$6,0)</f>
        <v>AR</v>
      </c>
      <c r="N7948" s="2" t="str">
        <f>VLOOKUP($C7948,Clients!$B:$F,N$6,0)</f>
        <v>Argentina</v>
      </c>
    </row>
    <row r="7949" spans="2:14" x14ac:dyDescent="0.2">
      <c r="B7949" s="8">
        <v>9963.0300000000007</v>
      </c>
      <c r="C7949" s="2" t="s">
        <v>11604</v>
      </c>
      <c r="D7949" s="2" t="s">
        <v>51</v>
      </c>
      <c r="E7949" s="8">
        <v>49</v>
      </c>
      <c r="F7949" s="2" t="s">
        <v>12127</v>
      </c>
      <c r="G7949" s="2" t="s">
        <v>12128</v>
      </c>
      <c r="H7949" s="9">
        <v>42952</v>
      </c>
      <c r="I7949" s="2">
        <v>2017</v>
      </c>
      <c r="J7949" s="2">
        <v>8</v>
      </c>
      <c r="K7949" s="2" t="str">
        <f>VLOOKUP($C7949,Clients!$B:$F,K$6,0)</f>
        <v>Cummerata-Hoeger</v>
      </c>
      <c r="L7949" s="2" t="str">
        <f>VLOOKUP($C7949,Clients!$B:$F,L$6,0)</f>
        <v>Related Parties</v>
      </c>
      <c r="M7949" s="2" t="str">
        <f>VLOOKUP($C7949,Clients!$B:$F,M$6,0)</f>
        <v>AR</v>
      </c>
      <c r="N7949" s="2" t="str">
        <f>VLOOKUP($C7949,Clients!$B:$F,N$6,0)</f>
        <v>Argentina</v>
      </c>
    </row>
    <row r="7950" spans="2:14" x14ac:dyDescent="0.2">
      <c r="B7950" s="8">
        <v>14805.168</v>
      </c>
      <c r="C7950" s="2" t="s">
        <v>11604</v>
      </c>
      <c r="D7950" s="2" t="s">
        <v>51</v>
      </c>
      <c r="E7950" s="8">
        <v>10</v>
      </c>
      <c r="F7950" s="2" t="s">
        <v>12129</v>
      </c>
      <c r="G7950" s="2" t="s">
        <v>12130</v>
      </c>
      <c r="H7950" s="9">
        <v>42954</v>
      </c>
      <c r="I7950" s="2">
        <v>2017</v>
      </c>
      <c r="J7950" s="2">
        <v>8</v>
      </c>
      <c r="K7950" s="2" t="str">
        <f>VLOOKUP($C7950,Clients!$B:$F,K$6,0)</f>
        <v>Cummerata-Hoeger</v>
      </c>
      <c r="L7950" s="2" t="str">
        <f>VLOOKUP($C7950,Clients!$B:$F,L$6,0)</f>
        <v>Related Parties</v>
      </c>
      <c r="M7950" s="2" t="str">
        <f>VLOOKUP($C7950,Clients!$B:$F,M$6,0)</f>
        <v>AR</v>
      </c>
      <c r="N7950" s="2" t="str">
        <f>VLOOKUP($C7950,Clients!$B:$F,N$6,0)</f>
        <v>Argentina</v>
      </c>
    </row>
    <row r="7951" spans="2:14" x14ac:dyDescent="0.2">
      <c r="B7951" s="8">
        <v>33798.072</v>
      </c>
      <c r="C7951" s="2" t="s">
        <v>11604</v>
      </c>
      <c r="D7951" s="2" t="s">
        <v>51</v>
      </c>
      <c r="E7951" s="8">
        <v>59</v>
      </c>
      <c r="F7951" s="2" t="s">
        <v>12131</v>
      </c>
      <c r="G7951" s="2" t="s">
        <v>10482</v>
      </c>
      <c r="H7951" s="9">
        <v>42958</v>
      </c>
      <c r="I7951" s="2">
        <v>2017</v>
      </c>
      <c r="J7951" s="2">
        <v>8</v>
      </c>
      <c r="K7951" s="2" t="str">
        <f>VLOOKUP($C7951,Clients!$B:$F,K$6,0)</f>
        <v>Cummerata-Hoeger</v>
      </c>
      <c r="L7951" s="2" t="str">
        <f>VLOOKUP($C7951,Clients!$B:$F,L$6,0)</f>
        <v>Related Parties</v>
      </c>
      <c r="M7951" s="2" t="str">
        <f>VLOOKUP($C7951,Clients!$B:$F,M$6,0)</f>
        <v>AR</v>
      </c>
      <c r="N7951" s="2" t="str">
        <f>VLOOKUP($C7951,Clients!$B:$F,N$6,0)</f>
        <v>Argentina</v>
      </c>
    </row>
    <row r="7952" spans="2:14" x14ac:dyDescent="0.2">
      <c r="B7952" s="8">
        <v>41049.540000000008</v>
      </c>
      <c r="C7952" s="2" t="s">
        <v>11604</v>
      </c>
      <c r="D7952" s="2" t="s">
        <v>51</v>
      </c>
      <c r="E7952" s="8">
        <v>24</v>
      </c>
      <c r="F7952" s="2" t="s">
        <v>12132</v>
      </c>
      <c r="G7952" s="2" t="s">
        <v>12133</v>
      </c>
      <c r="H7952" s="9">
        <v>42958</v>
      </c>
      <c r="I7952" s="2">
        <v>2017</v>
      </c>
      <c r="J7952" s="2">
        <v>8</v>
      </c>
      <c r="K7952" s="2" t="str">
        <f>VLOOKUP($C7952,Clients!$B:$F,K$6,0)</f>
        <v>Cummerata-Hoeger</v>
      </c>
      <c r="L7952" s="2" t="str">
        <f>VLOOKUP($C7952,Clients!$B:$F,L$6,0)</f>
        <v>Related Parties</v>
      </c>
      <c r="M7952" s="2" t="str">
        <f>VLOOKUP($C7952,Clients!$B:$F,M$6,0)</f>
        <v>AR</v>
      </c>
      <c r="N7952" s="2" t="str">
        <f>VLOOKUP($C7952,Clients!$B:$F,N$6,0)</f>
        <v>Argentina</v>
      </c>
    </row>
    <row r="7953" spans="2:14" x14ac:dyDescent="0.2">
      <c r="B7953" s="8">
        <v>51726.192000000003</v>
      </c>
      <c r="C7953" s="2" t="s">
        <v>11604</v>
      </c>
      <c r="D7953" s="2" t="s">
        <v>51</v>
      </c>
      <c r="E7953" s="8">
        <v>102</v>
      </c>
      <c r="F7953" s="2" t="s">
        <v>12134</v>
      </c>
      <c r="G7953" s="2" t="s">
        <v>12135</v>
      </c>
      <c r="H7953" s="9">
        <v>42962</v>
      </c>
      <c r="I7953" s="2">
        <v>2017</v>
      </c>
      <c r="J7953" s="2">
        <v>8</v>
      </c>
      <c r="K7953" s="2" t="str">
        <f>VLOOKUP($C7953,Clients!$B:$F,K$6,0)</f>
        <v>Cummerata-Hoeger</v>
      </c>
      <c r="L7953" s="2" t="str">
        <f>VLOOKUP($C7953,Clients!$B:$F,L$6,0)</f>
        <v>Related Parties</v>
      </c>
      <c r="M7953" s="2" t="str">
        <f>VLOOKUP($C7953,Clients!$B:$F,M$6,0)</f>
        <v>AR</v>
      </c>
      <c r="N7953" s="2" t="str">
        <f>VLOOKUP($C7953,Clients!$B:$F,N$6,0)</f>
        <v>Argentina</v>
      </c>
    </row>
    <row r="7954" spans="2:14" x14ac:dyDescent="0.2">
      <c r="B7954" s="8">
        <v>2449.3559999999998</v>
      </c>
      <c r="C7954" s="2" t="s">
        <v>11604</v>
      </c>
      <c r="D7954" s="2" t="s">
        <v>51</v>
      </c>
      <c r="E7954" s="8">
        <v>18</v>
      </c>
      <c r="F7954" s="2" t="s">
        <v>12136</v>
      </c>
      <c r="G7954" s="2" t="s">
        <v>12137</v>
      </c>
      <c r="H7954" s="9">
        <v>42965</v>
      </c>
      <c r="I7954" s="2">
        <v>2017</v>
      </c>
      <c r="J7954" s="2">
        <v>8</v>
      </c>
      <c r="K7954" s="2" t="str">
        <f>VLOOKUP($C7954,Clients!$B:$F,K$6,0)</f>
        <v>Cummerata-Hoeger</v>
      </c>
      <c r="L7954" s="2" t="str">
        <f>VLOOKUP($C7954,Clients!$B:$F,L$6,0)</f>
        <v>Related Parties</v>
      </c>
      <c r="M7954" s="2" t="str">
        <f>VLOOKUP($C7954,Clients!$B:$F,M$6,0)</f>
        <v>AR</v>
      </c>
      <c r="N7954" s="2" t="str">
        <f>VLOOKUP($C7954,Clients!$B:$F,N$6,0)</f>
        <v>Argentina</v>
      </c>
    </row>
    <row r="7955" spans="2:14" x14ac:dyDescent="0.2">
      <c r="B7955" s="8">
        <v>2219.91</v>
      </c>
      <c r="C7955" s="2" t="s">
        <v>11604</v>
      </c>
      <c r="D7955" s="2" t="s">
        <v>51</v>
      </c>
      <c r="E7955" s="8">
        <v>1</v>
      </c>
      <c r="F7955" s="2" t="s">
        <v>12138</v>
      </c>
      <c r="G7955" s="2" t="s">
        <v>12139</v>
      </c>
      <c r="H7955" s="9">
        <v>42968</v>
      </c>
      <c r="I7955" s="2">
        <v>2017</v>
      </c>
      <c r="J7955" s="2">
        <v>8</v>
      </c>
      <c r="K7955" s="2" t="str">
        <f>VLOOKUP($C7955,Clients!$B:$F,K$6,0)</f>
        <v>Cummerata-Hoeger</v>
      </c>
      <c r="L7955" s="2" t="str">
        <f>VLOOKUP($C7955,Clients!$B:$F,L$6,0)</f>
        <v>Related Parties</v>
      </c>
      <c r="M7955" s="2" t="str">
        <f>VLOOKUP($C7955,Clients!$B:$F,M$6,0)</f>
        <v>AR</v>
      </c>
      <c r="N7955" s="2" t="str">
        <f>VLOOKUP($C7955,Clients!$B:$F,N$6,0)</f>
        <v>Argentina</v>
      </c>
    </row>
    <row r="7956" spans="2:14" x14ac:dyDescent="0.2">
      <c r="B7956" s="8">
        <v>17609.256000000001</v>
      </c>
      <c r="C7956" s="2" t="s">
        <v>11604</v>
      </c>
      <c r="D7956" s="2" t="s">
        <v>51</v>
      </c>
      <c r="E7956" s="8">
        <v>20</v>
      </c>
      <c r="F7956" s="2" t="s">
        <v>12140</v>
      </c>
      <c r="G7956" s="2" t="s">
        <v>12141</v>
      </c>
      <c r="H7956" s="9">
        <v>42968</v>
      </c>
      <c r="I7956" s="2">
        <v>2017</v>
      </c>
      <c r="J7956" s="2">
        <v>8</v>
      </c>
      <c r="K7956" s="2" t="str">
        <f>VLOOKUP($C7956,Clients!$B:$F,K$6,0)</f>
        <v>Cummerata-Hoeger</v>
      </c>
      <c r="L7956" s="2" t="str">
        <f>VLOOKUP($C7956,Clients!$B:$F,L$6,0)</f>
        <v>Related Parties</v>
      </c>
      <c r="M7956" s="2" t="str">
        <f>VLOOKUP($C7956,Clients!$B:$F,M$6,0)</f>
        <v>AR</v>
      </c>
      <c r="N7956" s="2" t="str">
        <f>VLOOKUP($C7956,Clients!$B:$F,N$6,0)</f>
        <v>Argentina</v>
      </c>
    </row>
    <row r="7957" spans="2:14" x14ac:dyDescent="0.2">
      <c r="B7957" s="8">
        <v>3786.846</v>
      </c>
      <c r="C7957" s="2" t="s">
        <v>11604</v>
      </c>
      <c r="D7957" s="2" t="s">
        <v>51</v>
      </c>
      <c r="E7957" s="8">
        <v>167</v>
      </c>
      <c r="F7957" s="2" t="s">
        <v>12142</v>
      </c>
      <c r="G7957" s="2" t="s">
        <v>12143</v>
      </c>
      <c r="H7957" s="9">
        <v>42968</v>
      </c>
      <c r="I7957" s="2">
        <v>2017</v>
      </c>
      <c r="J7957" s="2">
        <v>8</v>
      </c>
      <c r="K7957" s="2" t="str">
        <f>VLOOKUP($C7957,Clients!$B:$F,K$6,0)</f>
        <v>Cummerata-Hoeger</v>
      </c>
      <c r="L7957" s="2" t="str">
        <f>VLOOKUP($C7957,Clients!$B:$F,L$6,0)</f>
        <v>Related Parties</v>
      </c>
      <c r="M7957" s="2" t="str">
        <f>VLOOKUP($C7957,Clients!$B:$F,M$6,0)</f>
        <v>AR</v>
      </c>
      <c r="N7957" s="2" t="str">
        <f>VLOOKUP($C7957,Clients!$B:$F,N$6,0)</f>
        <v>Argentina</v>
      </c>
    </row>
    <row r="7958" spans="2:14" x14ac:dyDescent="0.2">
      <c r="B7958" s="8">
        <v>33163.620000000003</v>
      </c>
      <c r="C7958" s="2" t="s">
        <v>11604</v>
      </c>
      <c r="D7958" s="2" t="s">
        <v>51</v>
      </c>
      <c r="E7958" s="8">
        <v>25</v>
      </c>
      <c r="F7958" s="2" t="s">
        <v>12144</v>
      </c>
      <c r="G7958" s="2" t="s">
        <v>12145</v>
      </c>
      <c r="H7958" s="9">
        <v>42969</v>
      </c>
      <c r="I7958" s="2">
        <v>2017</v>
      </c>
      <c r="J7958" s="2">
        <v>8</v>
      </c>
      <c r="K7958" s="2" t="str">
        <f>VLOOKUP($C7958,Clients!$B:$F,K$6,0)</f>
        <v>Cummerata-Hoeger</v>
      </c>
      <c r="L7958" s="2" t="str">
        <f>VLOOKUP($C7958,Clients!$B:$F,L$6,0)</f>
        <v>Related Parties</v>
      </c>
      <c r="M7958" s="2" t="str">
        <f>VLOOKUP($C7958,Clients!$B:$F,M$6,0)</f>
        <v>AR</v>
      </c>
      <c r="N7958" s="2" t="str">
        <f>VLOOKUP($C7958,Clients!$B:$F,N$6,0)</f>
        <v>Argentina</v>
      </c>
    </row>
    <row r="7959" spans="2:14" x14ac:dyDescent="0.2">
      <c r="B7959" s="8">
        <v>7091.4900000000007</v>
      </c>
      <c r="C7959" s="2" t="s">
        <v>11604</v>
      </c>
      <c r="D7959" s="2" t="s">
        <v>51</v>
      </c>
      <c r="E7959" s="8">
        <v>7</v>
      </c>
      <c r="F7959" s="2" t="s">
        <v>12146</v>
      </c>
      <c r="G7959" s="2" t="s">
        <v>12147</v>
      </c>
      <c r="H7959" s="9">
        <v>42970</v>
      </c>
      <c r="I7959" s="2">
        <v>2017</v>
      </c>
      <c r="J7959" s="2">
        <v>8</v>
      </c>
      <c r="K7959" s="2" t="str">
        <f>VLOOKUP($C7959,Clients!$B:$F,K$6,0)</f>
        <v>Cummerata-Hoeger</v>
      </c>
      <c r="L7959" s="2" t="str">
        <f>VLOOKUP($C7959,Clients!$B:$F,L$6,0)</f>
        <v>Related Parties</v>
      </c>
      <c r="M7959" s="2" t="str">
        <f>VLOOKUP($C7959,Clients!$B:$F,M$6,0)</f>
        <v>AR</v>
      </c>
      <c r="N7959" s="2" t="str">
        <f>VLOOKUP($C7959,Clients!$B:$F,N$6,0)</f>
        <v>Argentina</v>
      </c>
    </row>
    <row r="7960" spans="2:14" x14ac:dyDescent="0.2">
      <c r="B7960" s="8">
        <v>28410.311999999998</v>
      </c>
      <c r="C7960" s="2" t="s">
        <v>11604</v>
      </c>
      <c r="D7960" s="2" t="s">
        <v>51</v>
      </c>
      <c r="E7960" s="8">
        <v>10</v>
      </c>
      <c r="F7960" s="2" t="s">
        <v>12148</v>
      </c>
      <c r="G7960" s="2" t="s">
        <v>12149</v>
      </c>
      <c r="H7960" s="9">
        <v>42971</v>
      </c>
      <c r="I7960" s="2">
        <v>2017</v>
      </c>
      <c r="J7960" s="2">
        <v>8</v>
      </c>
      <c r="K7960" s="2" t="str">
        <f>VLOOKUP($C7960,Clients!$B:$F,K$6,0)</f>
        <v>Cummerata-Hoeger</v>
      </c>
      <c r="L7960" s="2" t="str">
        <f>VLOOKUP($C7960,Clients!$B:$F,L$6,0)</f>
        <v>Related Parties</v>
      </c>
      <c r="M7960" s="2" t="str">
        <f>VLOOKUP($C7960,Clients!$B:$F,M$6,0)</f>
        <v>AR</v>
      </c>
      <c r="N7960" s="2" t="str">
        <f>VLOOKUP($C7960,Clients!$B:$F,N$6,0)</f>
        <v>Argentina</v>
      </c>
    </row>
    <row r="7961" spans="2:14" x14ac:dyDescent="0.2">
      <c r="B7961" s="8">
        <v>8262.366</v>
      </c>
      <c r="C7961" s="2" t="s">
        <v>11604</v>
      </c>
      <c r="D7961" s="2" t="s">
        <v>51</v>
      </c>
      <c r="E7961" s="8">
        <v>4</v>
      </c>
      <c r="F7961" s="2" t="s">
        <v>12150</v>
      </c>
      <c r="G7961" s="2" t="s">
        <v>12151</v>
      </c>
      <c r="H7961" s="9">
        <v>42972</v>
      </c>
      <c r="I7961" s="2">
        <v>2017</v>
      </c>
      <c r="J7961" s="2">
        <v>8</v>
      </c>
      <c r="K7961" s="2" t="str">
        <f>VLOOKUP($C7961,Clients!$B:$F,K$6,0)</f>
        <v>Cummerata-Hoeger</v>
      </c>
      <c r="L7961" s="2" t="str">
        <f>VLOOKUP($C7961,Clients!$B:$F,L$6,0)</f>
        <v>Related Parties</v>
      </c>
      <c r="M7961" s="2" t="str">
        <f>VLOOKUP($C7961,Clients!$B:$F,M$6,0)</f>
        <v>AR</v>
      </c>
      <c r="N7961" s="2" t="str">
        <f>VLOOKUP($C7961,Clients!$B:$F,N$6,0)</f>
        <v>Argentina</v>
      </c>
    </row>
    <row r="7962" spans="2:14" x14ac:dyDescent="0.2">
      <c r="B7962" s="8">
        <v>17148.768</v>
      </c>
      <c r="C7962" s="2" t="s">
        <v>11604</v>
      </c>
      <c r="D7962" s="2" t="s">
        <v>51</v>
      </c>
      <c r="E7962" s="8">
        <v>0</v>
      </c>
      <c r="F7962" s="2" t="s">
        <v>12152</v>
      </c>
      <c r="G7962" s="2" t="s">
        <v>12153</v>
      </c>
      <c r="H7962" s="9">
        <v>42978</v>
      </c>
      <c r="I7962" s="2">
        <v>2017</v>
      </c>
      <c r="J7962" s="2">
        <v>8</v>
      </c>
      <c r="K7962" s="2" t="str">
        <f>VLOOKUP($C7962,Clients!$B:$F,K$6,0)</f>
        <v>Cummerata-Hoeger</v>
      </c>
      <c r="L7962" s="2" t="str">
        <f>VLOOKUP($C7962,Clients!$B:$F,L$6,0)</f>
        <v>Related Parties</v>
      </c>
      <c r="M7962" s="2" t="str">
        <f>VLOOKUP($C7962,Clients!$B:$F,M$6,0)</f>
        <v>AR</v>
      </c>
      <c r="N7962" s="2" t="str">
        <f>VLOOKUP($C7962,Clients!$B:$F,N$6,0)</f>
        <v>Argentina</v>
      </c>
    </row>
    <row r="7963" spans="2:14" x14ac:dyDescent="0.2">
      <c r="B7963" s="8">
        <v>131.83799999999999</v>
      </c>
      <c r="C7963" s="2" t="s">
        <v>11604</v>
      </c>
      <c r="D7963" s="2" t="s">
        <v>51</v>
      </c>
      <c r="E7963" s="8">
        <v>0</v>
      </c>
      <c r="F7963" s="2" t="s">
        <v>12154</v>
      </c>
      <c r="G7963" s="2" t="s">
        <v>12155</v>
      </c>
      <c r="H7963" s="9">
        <v>42978</v>
      </c>
      <c r="I7963" s="2">
        <v>2017</v>
      </c>
      <c r="J7963" s="2">
        <v>8</v>
      </c>
      <c r="K7963" s="2" t="str">
        <f>VLOOKUP($C7963,Clients!$B:$F,K$6,0)</f>
        <v>Cummerata-Hoeger</v>
      </c>
      <c r="L7963" s="2" t="str">
        <f>VLOOKUP($C7963,Clients!$B:$F,L$6,0)</f>
        <v>Related Parties</v>
      </c>
      <c r="M7963" s="2" t="str">
        <f>VLOOKUP($C7963,Clients!$B:$F,M$6,0)</f>
        <v>AR</v>
      </c>
      <c r="N7963" s="2" t="str">
        <f>VLOOKUP($C7963,Clients!$B:$F,N$6,0)</f>
        <v>Argentina</v>
      </c>
    </row>
    <row r="7964" spans="2:14" x14ac:dyDescent="0.2">
      <c r="B7964" s="8">
        <v>2086.14</v>
      </c>
      <c r="C7964" s="2" t="s">
        <v>11604</v>
      </c>
      <c r="D7964" s="2" t="s">
        <v>51</v>
      </c>
      <c r="E7964" s="8">
        <v>0</v>
      </c>
      <c r="F7964" s="2" t="s">
        <v>12156</v>
      </c>
      <c r="G7964" s="2" t="s">
        <v>12157</v>
      </c>
      <c r="H7964" s="9">
        <v>42978</v>
      </c>
      <c r="I7964" s="2">
        <v>2017</v>
      </c>
      <c r="J7964" s="2">
        <v>8</v>
      </c>
      <c r="K7964" s="2" t="str">
        <f>VLOOKUP($C7964,Clients!$B:$F,K$6,0)</f>
        <v>Cummerata-Hoeger</v>
      </c>
      <c r="L7964" s="2" t="str">
        <f>VLOOKUP($C7964,Clients!$B:$F,L$6,0)</f>
        <v>Related Parties</v>
      </c>
      <c r="M7964" s="2" t="str">
        <f>VLOOKUP($C7964,Clients!$B:$F,M$6,0)</f>
        <v>AR</v>
      </c>
      <c r="N7964" s="2" t="str">
        <f>VLOOKUP($C7964,Clients!$B:$F,N$6,0)</f>
        <v>Argentina</v>
      </c>
    </row>
    <row r="7965" spans="2:14" x14ac:dyDescent="0.2">
      <c r="B7965" s="8">
        <v>1855.0140000000001</v>
      </c>
      <c r="C7965" s="2" t="s">
        <v>11604</v>
      </c>
      <c r="D7965" s="2" t="s">
        <v>51</v>
      </c>
      <c r="E7965" s="8">
        <v>0</v>
      </c>
      <c r="F7965" s="2" t="s">
        <v>12158</v>
      </c>
      <c r="G7965" s="2" t="s">
        <v>12159</v>
      </c>
      <c r="H7965" s="9">
        <v>42978</v>
      </c>
      <c r="I7965" s="2">
        <v>2017</v>
      </c>
      <c r="J7965" s="2">
        <v>8</v>
      </c>
      <c r="K7965" s="2" t="str">
        <f>VLOOKUP($C7965,Clients!$B:$F,K$6,0)</f>
        <v>Cummerata-Hoeger</v>
      </c>
      <c r="L7965" s="2" t="str">
        <f>VLOOKUP($C7965,Clients!$B:$F,L$6,0)</f>
        <v>Related Parties</v>
      </c>
      <c r="M7965" s="2" t="str">
        <f>VLOOKUP($C7965,Clients!$B:$F,M$6,0)</f>
        <v>AR</v>
      </c>
      <c r="N7965" s="2" t="str">
        <f>VLOOKUP($C7965,Clients!$B:$F,N$6,0)</f>
        <v>Argentina</v>
      </c>
    </row>
    <row r="7966" spans="2:14" x14ac:dyDescent="0.2">
      <c r="B7966" s="8">
        <v>635.83799999999997</v>
      </c>
      <c r="C7966" s="2" t="s">
        <v>11604</v>
      </c>
      <c r="D7966" s="2" t="s">
        <v>51</v>
      </c>
      <c r="E7966" s="8">
        <v>0</v>
      </c>
      <c r="F7966" s="2" t="s">
        <v>12160</v>
      </c>
      <c r="G7966" s="2" t="s">
        <v>12161</v>
      </c>
      <c r="H7966" s="9">
        <v>42978</v>
      </c>
      <c r="I7966" s="2">
        <v>2017</v>
      </c>
      <c r="J7966" s="2">
        <v>8</v>
      </c>
      <c r="K7966" s="2" t="str">
        <f>VLOOKUP($C7966,Clients!$B:$F,K$6,0)</f>
        <v>Cummerata-Hoeger</v>
      </c>
      <c r="L7966" s="2" t="str">
        <f>VLOOKUP($C7966,Clients!$B:$F,L$6,0)</f>
        <v>Related Parties</v>
      </c>
      <c r="M7966" s="2" t="str">
        <f>VLOOKUP($C7966,Clients!$B:$F,M$6,0)</f>
        <v>AR</v>
      </c>
      <c r="N7966" s="2" t="str">
        <f>VLOOKUP($C7966,Clients!$B:$F,N$6,0)</f>
        <v>Argentina</v>
      </c>
    </row>
    <row r="7967" spans="2:14" x14ac:dyDescent="0.2">
      <c r="B7967" s="8">
        <v>458.68200000000002</v>
      </c>
      <c r="C7967" s="2" t="s">
        <v>11604</v>
      </c>
      <c r="D7967" s="2" t="s">
        <v>51</v>
      </c>
      <c r="E7967" s="8">
        <v>0</v>
      </c>
      <c r="F7967" s="2" t="s">
        <v>12162</v>
      </c>
      <c r="G7967" s="2" t="s">
        <v>12163</v>
      </c>
      <c r="H7967" s="9">
        <v>42978</v>
      </c>
      <c r="I7967" s="2">
        <v>2017</v>
      </c>
      <c r="J7967" s="2">
        <v>8</v>
      </c>
      <c r="K7967" s="2" t="str">
        <f>VLOOKUP($C7967,Clients!$B:$F,K$6,0)</f>
        <v>Cummerata-Hoeger</v>
      </c>
      <c r="L7967" s="2" t="str">
        <f>VLOOKUP($C7967,Clients!$B:$F,L$6,0)</f>
        <v>Related Parties</v>
      </c>
      <c r="M7967" s="2" t="str">
        <f>VLOOKUP($C7967,Clients!$B:$F,M$6,0)</f>
        <v>AR</v>
      </c>
      <c r="N7967" s="2" t="str">
        <f>VLOOKUP($C7967,Clients!$B:$F,N$6,0)</f>
        <v>Argentina</v>
      </c>
    </row>
    <row r="7968" spans="2:14" x14ac:dyDescent="0.2">
      <c r="B7968" s="8">
        <v>96.179999999999993</v>
      </c>
      <c r="C7968" s="2" t="s">
        <v>11604</v>
      </c>
      <c r="D7968" s="2" t="s">
        <v>51</v>
      </c>
      <c r="E7968" s="8">
        <v>0</v>
      </c>
      <c r="F7968" s="2" t="s">
        <v>12164</v>
      </c>
      <c r="G7968" s="2" t="s">
        <v>12165</v>
      </c>
      <c r="H7968" s="9">
        <v>42978</v>
      </c>
      <c r="I7968" s="2">
        <v>2017</v>
      </c>
      <c r="J7968" s="2">
        <v>8</v>
      </c>
      <c r="K7968" s="2" t="str">
        <f>VLOOKUP($C7968,Clients!$B:$F,K$6,0)</f>
        <v>Cummerata-Hoeger</v>
      </c>
      <c r="L7968" s="2" t="str">
        <f>VLOOKUP($C7968,Clients!$B:$F,L$6,0)</f>
        <v>Related Parties</v>
      </c>
      <c r="M7968" s="2" t="str">
        <f>VLOOKUP($C7968,Clients!$B:$F,M$6,0)</f>
        <v>AR</v>
      </c>
      <c r="N7968" s="2" t="str">
        <f>VLOOKUP($C7968,Clients!$B:$F,N$6,0)</f>
        <v>Argentina</v>
      </c>
    </row>
    <row r="7969" spans="2:14" x14ac:dyDescent="0.2">
      <c r="B7969" s="8">
        <v>1406.4960000000001</v>
      </c>
      <c r="C7969" s="2" t="s">
        <v>11604</v>
      </c>
      <c r="D7969" s="2" t="s">
        <v>51</v>
      </c>
      <c r="E7969" s="8">
        <v>0</v>
      </c>
      <c r="F7969" s="2" t="s">
        <v>12166</v>
      </c>
      <c r="G7969" s="2" t="s">
        <v>12167</v>
      </c>
      <c r="H7969" s="9">
        <v>42978</v>
      </c>
      <c r="I7969" s="2">
        <v>2017</v>
      </c>
      <c r="J7969" s="2">
        <v>8</v>
      </c>
      <c r="K7969" s="2" t="str">
        <f>VLOOKUP($C7969,Clients!$B:$F,K$6,0)</f>
        <v>Cummerata-Hoeger</v>
      </c>
      <c r="L7969" s="2" t="str">
        <f>VLOOKUP($C7969,Clients!$B:$F,L$6,0)</f>
        <v>Related Parties</v>
      </c>
      <c r="M7969" s="2" t="str">
        <f>VLOOKUP($C7969,Clients!$B:$F,M$6,0)</f>
        <v>AR</v>
      </c>
      <c r="N7969" s="2" t="str">
        <f>VLOOKUP($C7969,Clients!$B:$F,N$6,0)</f>
        <v>Argentina</v>
      </c>
    </row>
    <row r="7970" spans="2:14" x14ac:dyDescent="0.2">
      <c r="B7970" s="8">
        <v>135.82800000000003</v>
      </c>
      <c r="C7970" s="2" t="s">
        <v>11604</v>
      </c>
      <c r="D7970" s="2" t="s">
        <v>51</v>
      </c>
      <c r="E7970" s="8">
        <v>0</v>
      </c>
      <c r="F7970" s="2" t="s">
        <v>12168</v>
      </c>
      <c r="G7970" s="2" t="s">
        <v>12169</v>
      </c>
      <c r="H7970" s="9">
        <v>42978</v>
      </c>
      <c r="I7970" s="2">
        <v>2017</v>
      </c>
      <c r="J7970" s="2">
        <v>8</v>
      </c>
      <c r="K7970" s="2" t="str">
        <f>VLOOKUP($C7970,Clients!$B:$F,K$6,0)</f>
        <v>Cummerata-Hoeger</v>
      </c>
      <c r="L7970" s="2" t="str">
        <f>VLOOKUP($C7970,Clients!$B:$F,L$6,0)</f>
        <v>Related Parties</v>
      </c>
      <c r="M7970" s="2" t="str">
        <f>VLOOKUP($C7970,Clients!$B:$F,M$6,0)</f>
        <v>AR</v>
      </c>
      <c r="N7970" s="2" t="str">
        <f>VLOOKUP($C7970,Clients!$B:$F,N$6,0)</f>
        <v>Argentina</v>
      </c>
    </row>
    <row r="7971" spans="2:14" x14ac:dyDescent="0.2">
      <c r="B7971" s="8">
        <v>23572.835999999999</v>
      </c>
      <c r="C7971" s="2" t="s">
        <v>11604</v>
      </c>
      <c r="D7971" s="2" t="s">
        <v>51</v>
      </c>
      <c r="E7971" s="8">
        <v>89.5</v>
      </c>
      <c r="F7971" s="2" t="s">
        <v>12170</v>
      </c>
      <c r="G7971" s="2" t="s">
        <v>12171</v>
      </c>
      <c r="H7971" s="9">
        <v>42990</v>
      </c>
      <c r="I7971" s="2">
        <v>2017</v>
      </c>
      <c r="J7971" s="2">
        <v>9</v>
      </c>
      <c r="K7971" s="2" t="str">
        <f>VLOOKUP($C7971,Clients!$B:$F,K$6,0)</f>
        <v>Cummerata-Hoeger</v>
      </c>
      <c r="L7971" s="2" t="str">
        <f>VLOOKUP($C7971,Clients!$B:$F,L$6,0)</f>
        <v>Related Parties</v>
      </c>
      <c r="M7971" s="2" t="str">
        <f>VLOOKUP($C7971,Clients!$B:$F,M$6,0)</f>
        <v>AR</v>
      </c>
      <c r="N7971" s="2" t="str">
        <f>VLOOKUP($C7971,Clients!$B:$F,N$6,0)</f>
        <v>Argentina</v>
      </c>
    </row>
    <row r="7972" spans="2:14" x14ac:dyDescent="0.2">
      <c r="B7972" s="8">
        <v>9847.2360000000008</v>
      </c>
      <c r="C7972" s="2" t="s">
        <v>11604</v>
      </c>
      <c r="D7972" s="2" t="s">
        <v>51</v>
      </c>
      <c r="E7972" s="8">
        <v>9</v>
      </c>
      <c r="F7972" s="2" t="s">
        <v>12172</v>
      </c>
      <c r="G7972" s="2" t="s">
        <v>12173</v>
      </c>
      <c r="H7972" s="9">
        <v>42991</v>
      </c>
      <c r="I7972" s="2">
        <v>2017</v>
      </c>
      <c r="J7972" s="2">
        <v>9</v>
      </c>
      <c r="K7972" s="2" t="str">
        <f>VLOOKUP($C7972,Clients!$B:$F,K$6,0)</f>
        <v>Cummerata-Hoeger</v>
      </c>
      <c r="L7972" s="2" t="str">
        <f>VLOOKUP($C7972,Clients!$B:$F,L$6,0)</f>
        <v>Related Parties</v>
      </c>
      <c r="M7972" s="2" t="str">
        <f>VLOOKUP($C7972,Clients!$B:$F,M$6,0)</f>
        <v>AR</v>
      </c>
      <c r="N7972" s="2" t="str">
        <f>VLOOKUP($C7972,Clients!$B:$F,N$6,0)</f>
        <v>Argentina</v>
      </c>
    </row>
    <row r="7973" spans="2:14" x14ac:dyDescent="0.2">
      <c r="B7973" s="8">
        <v>21382.704000000002</v>
      </c>
      <c r="C7973" s="2" t="s">
        <v>11604</v>
      </c>
      <c r="D7973" s="2" t="s">
        <v>51</v>
      </c>
      <c r="E7973" s="8">
        <v>9</v>
      </c>
      <c r="F7973" s="2" t="s">
        <v>12174</v>
      </c>
      <c r="G7973" s="2" t="s">
        <v>12175</v>
      </c>
      <c r="H7973" s="9">
        <v>42992</v>
      </c>
      <c r="I7973" s="2">
        <v>2017</v>
      </c>
      <c r="J7973" s="2">
        <v>9</v>
      </c>
      <c r="K7973" s="2" t="str">
        <f>VLOOKUP($C7973,Clients!$B:$F,K$6,0)</f>
        <v>Cummerata-Hoeger</v>
      </c>
      <c r="L7973" s="2" t="str">
        <f>VLOOKUP($C7973,Clients!$B:$F,L$6,0)</f>
        <v>Related Parties</v>
      </c>
      <c r="M7973" s="2" t="str">
        <f>VLOOKUP($C7973,Clients!$B:$F,M$6,0)</f>
        <v>AR</v>
      </c>
      <c r="N7973" s="2" t="str">
        <f>VLOOKUP($C7973,Clients!$B:$F,N$6,0)</f>
        <v>Argentina</v>
      </c>
    </row>
    <row r="7974" spans="2:14" x14ac:dyDescent="0.2">
      <c r="B7974" s="8">
        <v>43597.68</v>
      </c>
      <c r="C7974" s="2" t="s">
        <v>11604</v>
      </c>
      <c r="D7974" s="2" t="s">
        <v>51</v>
      </c>
      <c r="E7974" s="8">
        <v>36</v>
      </c>
      <c r="F7974" s="2" t="s">
        <v>12176</v>
      </c>
      <c r="G7974" s="2" t="s">
        <v>12177</v>
      </c>
      <c r="H7974" s="9">
        <v>42993</v>
      </c>
      <c r="I7974" s="2">
        <v>2017</v>
      </c>
      <c r="J7974" s="2">
        <v>9</v>
      </c>
      <c r="K7974" s="2" t="str">
        <f>VLOOKUP($C7974,Clients!$B:$F,K$6,0)</f>
        <v>Cummerata-Hoeger</v>
      </c>
      <c r="L7974" s="2" t="str">
        <f>VLOOKUP($C7974,Clients!$B:$F,L$6,0)</f>
        <v>Related Parties</v>
      </c>
      <c r="M7974" s="2" t="str">
        <f>VLOOKUP($C7974,Clients!$B:$F,M$6,0)</f>
        <v>AR</v>
      </c>
      <c r="N7974" s="2" t="str">
        <f>VLOOKUP($C7974,Clients!$B:$F,N$6,0)</f>
        <v>Argentina</v>
      </c>
    </row>
    <row r="7975" spans="2:14" x14ac:dyDescent="0.2">
      <c r="B7975" s="8">
        <v>13526.184000000001</v>
      </c>
      <c r="C7975" s="2" t="s">
        <v>11604</v>
      </c>
      <c r="D7975" s="2" t="s">
        <v>51</v>
      </c>
      <c r="E7975" s="8">
        <v>99</v>
      </c>
      <c r="F7975" s="2" t="s">
        <v>12178</v>
      </c>
      <c r="G7975" s="2" t="s">
        <v>12179</v>
      </c>
      <c r="H7975" s="9">
        <v>42993</v>
      </c>
      <c r="I7975" s="2">
        <v>2017</v>
      </c>
      <c r="J7975" s="2">
        <v>9</v>
      </c>
      <c r="K7975" s="2" t="str">
        <f>VLOOKUP($C7975,Clients!$B:$F,K$6,0)</f>
        <v>Cummerata-Hoeger</v>
      </c>
      <c r="L7975" s="2" t="str">
        <f>VLOOKUP($C7975,Clients!$B:$F,L$6,0)</f>
        <v>Related Parties</v>
      </c>
      <c r="M7975" s="2" t="str">
        <f>VLOOKUP($C7975,Clients!$B:$F,M$6,0)</f>
        <v>AR</v>
      </c>
      <c r="N7975" s="2" t="str">
        <f>VLOOKUP($C7975,Clients!$B:$F,N$6,0)</f>
        <v>Argentina</v>
      </c>
    </row>
    <row r="7976" spans="2:14" x14ac:dyDescent="0.2">
      <c r="B7976" s="8">
        <v>64261.47</v>
      </c>
      <c r="C7976" s="2" t="s">
        <v>11604</v>
      </c>
      <c r="D7976" s="2" t="s">
        <v>51</v>
      </c>
      <c r="E7976" s="8">
        <v>55</v>
      </c>
      <c r="F7976" s="2" t="s">
        <v>12180</v>
      </c>
      <c r="G7976" s="2" t="s">
        <v>12181</v>
      </c>
      <c r="H7976" s="9">
        <v>42993</v>
      </c>
      <c r="I7976" s="2">
        <v>2017</v>
      </c>
      <c r="J7976" s="2">
        <v>9</v>
      </c>
      <c r="K7976" s="2" t="str">
        <f>VLOOKUP($C7976,Clients!$B:$F,K$6,0)</f>
        <v>Cummerata-Hoeger</v>
      </c>
      <c r="L7976" s="2" t="str">
        <f>VLOOKUP($C7976,Clients!$B:$F,L$6,0)</f>
        <v>Related Parties</v>
      </c>
      <c r="M7976" s="2" t="str">
        <f>VLOOKUP($C7976,Clients!$B:$F,M$6,0)</f>
        <v>AR</v>
      </c>
      <c r="N7976" s="2" t="str">
        <f>VLOOKUP($C7976,Clients!$B:$F,N$6,0)</f>
        <v>Argentina</v>
      </c>
    </row>
    <row r="7977" spans="2:14" x14ac:dyDescent="0.2">
      <c r="B7977" s="8">
        <v>11668.44</v>
      </c>
      <c r="C7977" s="2" t="s">
        <v>11604</v>
      </c>
      <c r="D7977" s="2" t="s">
        <v>51</v>
      </c>
      <c r="E7977" s="8">
        <v>93</v>
      </c>
      <c r="F7977" s="2" t="s">
        <v>12182</v>
      </c>
      <c r="G7977" s="2" t="s">
        <v>12183</v>
      </c>
      <c r="H7977" s="9">
        <v>42996</v>
      </c>
      <c r="I7977" s="2">
        <v>2017</v>
      </c>
      <c r="J7977" s="2">
        <v>9</v>
      </c>
      <c r="K7977" s="2" t="str">
        <f>VLOOKUP($C7977,Clients!$B:$F,K$6,0)</f>
        <v>Cummerata-Hoeger</v>
      </c>
      <c r="L7977" s="2" t="str">
        <f>VLOOKUP($C7977,Clients!$B:$F,L$6,0)</f>
        <v>Related Parties</v>
      </c>
      <c r="M7977" s="2" t="str">
        <f>VLOOKUP($C7977,Clients!$B:$F,M$6,0)</f>
        <v>AR</v>
      </c>
      <c r="N7977" s="2" t="str">
        <f>VLOOKUP($C7977,Clients!$B:$F,N$6,0)</f>
        <v>Argentina</v>
      </c>
    </row>
    <row r="7978" spans="2:14" x14ac:dyDescent="0.2">
      <c r="B7978" s="8">
        <v>50631.881999999998</v>
      </c>
      <c r="C7978" s="2" t="s">
        <v>11604</v>
      </c>
      <c r="D7978" s="2" t="s">
        <v>51</v>
      </c>
      <c r="E7978" s="8">
        <v>98</v>
      </c>
      <c r="F7978" s="2" t="s">
        <v>12184</v>
      </c>
      <c r="G7978" s="2" t="s">
        <v>12185</v>
      </c>
      <c r="H7978" s="9">
        <v>42998</v>
      </c>
      <c r="I7978" s="2">
        <v>2017</v>
      </c>
      <c r="J7978" s="2">
        <v>9</v>
      </c>
      <c r="K7978" s="2" t="str">
        <f>VLOOKUP($C7978,Clients!$B:$F,K$6,0)</f>
        <v>Cummerata-Hoeger</v>
      </c>
      <c r="L7978" s="2" t="str">
        <f>VLOOKUP($C7978,Clients!$B:$F,L$6,0)</f>
        <v>Related Parties</v>
      </c>
      <c r="M7978" s="2" t="str">
        <f>VLOOKUP($C7978,Clients!$B:$F,M$6,0)</f>
        <v>AR</v>
      </c>
      <c r="N7978" s="2" t="str">
        <f>VLOOKUP($C7978,Clients!$B:$F,N$6,0)</f>
        <v>Argentina</v>
      </c>
    </row>
    <row r="7979" spans="2:14" x14ac:dyDescent="0.2">
      <c r="B7979" s="8">
        <v>6104.91</v>
      </c>
      <c r="C7979" s="2" t="s">
        <v>11604</v>
      </c>
      <c r="D7979" s="2" t="s">
        <v>51</v>
      </c>
      <c r="E7979" s="8">
        <v>129</v>
      </c>
      <c r="F7979" s="2" t="s">
        <v>12186</v>
      </c>
      <c r="G7979" s="2" t="s">
        <v>12187</v>
      </c>
      <c r="H7979" s="9">
        <v>42999</v>
      </c>
      <c r="I7979" s="2">
        <v>2017</v>
      </c>
      <c r="J7979" s="2">
        <v>9</v>
      </c>
      <c r="K7979" s="2" t="str">
        <f>VLOOKUP($C7979,Clients!$B:$F,K$6,0)</f>
        <v>Cummerata-Hoeger</v>
      </c>
      <c r="L7979" s="2" t="str">
        <f>VLOOKUP($C7979,Clients!$B:$F,L$6,0)</f>
        <v>Related Parties</v>
      </c>
      <c r="M7979" s="2" t="str">
        <f>VLOOKUP($C7979,Clients!$B:$F,M$6,0)</f>
        <v>AR</v>
      </c>
      <c r="N7979" s="2" t="str">
        <f>VLOOKUP($C7979,Clients!$B:$F,N$6,0)</f>
        <v>Argentina</v>
      </c>
    </row>
    <row r="7980" spans="2:14" x14ac:dyDescent="0.2">
      <c r="B7980" s="8">
        <v>27689.675999999999</v>
      </c>
      <c r="C7980" s="2" t="s">
        <v>11604</v>
      </c>
      <c r="D7980" s="2" t="s">
        <v>51</v>
      </c>
      <c r="E7980" s="8">
        <v>53</v>
      </c>
      <c r="F7980" s="2" t="s">
        <v>12188</v>
      </c>
      <c r="G7980" s="2" t="s">
        <v>12189</v>
      </c>
      <c r="H7980" s="9">
        <v>42999</v>
      </c>
      <c r="I7980" s="2">
        <v>2017</v>
      </c>
      <c r="J7980" s="2">
        <v>9</v>
      </c>
      <c r="K7980" s="2" t="str">
        <f>VLOOKUP($C7980,Clients!$B:$F,K$6,0)</f>
        <v>Cummerata-Hoeger</v>
      </c>
      <c r="L7980" s="2" t="str">
        <f>VLOOKUP($C7980,Clients!$B:$F,L$6,0)</f>
        <v>Related Parties</v>
      </c>
      <c r="M7980" s="2" t="str">
        <f>VLOOKUP($C7980,Clients!$B:$F,M$6,0)</f>
        <v>AR</v>
      </c>
      <c r="N7980" s="2" t="str">
        <f>VLOOKUP($C7980,Clients!$B:$F,N$6,0)</f>
        <v>Argentina</v>
      </c>
    </row>
    <row r="7981" spans="2:14" x14ac:dyDescent="0.2">
      <c r="B7981" s="8">
        <v>14589.960000000001</v>
      </c>
      <c r="C7981" s="2" t="s">
        <v>11604</v>
      </c>
      <c r="D7981" s="2" t="s">
        <v>51</v>
      </c>
      <c r="E7981" s="8">
        <v>13</v>
      </c>
      <c r="F7981" s="2" t="s">
        <v>12190</v>
      </c>
      <c r="G7981" s="2" t="s">
        <v>12191</v>
      </c>
      <c r="H7981" s="9">
        <v>42999</v>
      </c>
      <c r="I7981" s="2">
        <v>2017</v>
      </c>
      <c r="J7981" s="2">
        <v>9</v>
      </c>
      <c r="K7981" s="2" t="str">
        <f>VLOOKUP($C7981,Clients!$B:$F,K$6,0)</f>
        <v>Cummerata-Hoeger</v>
      </c>
      <c r="L7981" s="2" t="str">
        <f>VLOOKUP($C7981,Clients!$B:$F,L$6,0)</f>
        <v>Related Parties</v>
      </c>
      <c r="M7981" s="2" t="str">
        <f>VLOOKUP($C7981,Clients!$B:$F,M$6,0)</f>
        <v>AR</v>
      </c>
      <c r="N7981" s="2" t="str">
        <f>VLOOKUP($C7981,Clients!$B:$F,N$6,0)</f>
        <v>Argentina</v>
      </c>
    </row>
    <row r="7982" spans="2:14" x14ac:dyDescent="0.2">
      <c r="B7982" s="8">
        <v>11429.292000000001</v>
      </c>
      <c r="C7982" s="2" t="s">
        <v>11604</v>
      </c>
      <c r="D7982" s="2" t="s">
        <v>51</v>
      </c>
      <c r="E7982" s="8">
        <v>212</v>
      </c>
      <c r="F7982" s="2" t="s">
        <v>12192</v>
      </c>
      <c r="G7982" s="2" t="s">
        <v>12193</v>
      </c>
      <c r="H7982" s="9">
        <v>43004</v>
      </c>
      <c r="I7982" s="2">
        <v>2017</v>
      </c>
      <c r="J7982" s="2">
        <v>9</v>
      </c>
      <c r="K7982" s="2" t="str">
        <f>VLOOKUP($C7982,Clients!$B:$F,K$6,0)</f>
        <v>Cummerata-Hoeger</v>
      </c>
      <c r="L7982" s="2" t="str">
        <f>VLOOKUP($C7982,Clients!$B:$F,L$6,0)</f>
        <v>Related Parties</v>
      </c>
      <c r="M7982" s="2" t="str">
        <f>VLOOKUP($C7982,Clients!$B:$F,M$6,0)</f>
        <v>AR</v>
      </c>
      <c r="N7982" s="2" t="str">
        <f>VLOOKUP($C7982,Clients!$B:$F,N$6,0)</f>
        <v>Argentina</v>
      </c>
    </row>
    <row r="7983" spans="2:14" x14ac:dyDescent="0.2">
      <c r="B7983" s="8">
        <v>1852.2840000000001</v>
      </c>
      <c r="C7983" s="2" t="s">
        <v>11604</v>
      </c>
      <c r="D7983" s="2" t="s">
        <v>51</v>
      </c>
      <c r="E7983" s="8">
        <v>1</v>
      </c>
      <c r="F7983" s="2" t="s">
        <v>12194</v>
      </c>
      <c r="G7983" s="2" t="s">
        <v>12195</v>
      </c>
      <c r="H7983" s="9">
        <v>43004</v>
      </c>
      <c r="I7983" s="2">
        <v>2017</v>
      </c>
      <c r="J7983" s="2">
        <v>9</v>
      </c>
      <c r="K7983" s="2" t="str">
        <f>VLOOKUP($C7983,Clients!$B:$F,K$6,0)</f>
        <v>Cummerata-Hoeger</v>
      </c>
      <c r="L7983" s="2" t="str">
        <f>VLOOKUP($C7983,Clients!$B:$F,L$6,0)</f>
        <v>Related Parties</v>
      </c>
      <c r="M7983" s="2" t="str">
        <f>VLOOKUP($C7983,Clients!$B:$F,M$6,0)</f>
        <v>AR</v>
      </c>
      <c r="N7983" s="2" t="str">
        <f>VLOOKUP($C7983,Clients!$B:$F,N$6,0)</f>
        <v>Argentina</v>
      </c>
    </row>
    <row r="7984" spans="2:14" x14ac:dyDescent="0.2">
      <c r="B7984" s="8">
        <v>18824.189999999999</v>
      </c>
      <c r="C7984" s="2" t="s">
        <v>11604</v>
      </c>
      <c r="D7984" s="2" t="s">
        <v>51</v>
      </c>
      <c r="E7984" s="8">
        <v>0</v>
      </c>
      <c r="F7984" s="2" t="s">
        <v>12196</v>
      </c>
      <c r="G7984" s="2" t="s">
        <v>12197</v>
      </c>
      <c r="H7984" s="9">
        <v>43007</v>
      </c>
      <c r="I7984" s="2">
        <v>2017</v>
      </c>
      <c r="J7984" s="2">
        <v>9</v>
      </c>
      <c r="K7984" s="2" t="str">
        <f>VLOOKUP($C7984,Clients!$B:$F,K$6,0)</f>
        <v>Cummerata-Hoeger</v>
      </c>
      <c r="L7984" s="2" t="str">
        <f>VLOOKUP($C7984,Clients!$B:$F,L$6,0)</f>
        <v>Related Parties</v>
      </c>
      <c r="M7984" s="2" t="str">
        <f>VLOOKUP($C7984,Clients!$B:$F,M$6,0)</f>
        <v>AR</v>
      </c>
      <c r="N7984" s="2" t="str">
        <f>VLOOKUP($C7984,Clients!$B:$F,N$6,0)</f>
        <v>Argentina</v>
      </c>
    </row>
    <row r="7985" spans="2:14" x14ac:dyDescent="0.2">
      <c r="B7985" s="8">
        <v>52182.731999999996</v>
      </c>
      <c r="C7985" s="2" t="s">
        <v>11604</v>
      </c>
      <c r="D7985" s="2" t="s">
        <v>51</v>
      </c>
      <c r="E7985" s="8">
        <v>159</v>
      </c>
      <c r="F7985" s="2" t="s">
        <v>12198</v>
      </c>
      <c r="G7985" s="2" t="s">
        <v>12199</v>
      </c>
      <c r="H7985" s="9">
        <v>43010</v>
      </c>
      <c r="I7985" s="2">
        <v>2017</v>
      </c>
      <c r="J7985" s="2">
        <v>10</v>
      </c>
      <c r="K7985" s="2" t="str">
        <f>VLOOKUP($C7985,Clients!$B:$F,K$6,0)</f>
        <v>Cummerata-Hoeger</v>
      </c>
      <c r="L7985" s="2" t="str">
        <f>VLOOKUP($C7985,Clients!$B:$F,L$6,0)</f>
        <v>Related Parties</v>
      </c>
      <c r="M7985" s="2" t="str">
        <f>VLOOKUP($C7985,Clients!$B:$F,M$6,0)</f>
        <v>AR</v>
      </c>
      <c r="N7985" s="2" t="str">
        <f>VLOOKUP($C7985,Clients!$B:$F,N$6,0)</f>
        <v>Argentina</v>
      </c>
    </row>
    <row r="7986" spans="2:14" x14ac:dyDescent="0.2">
      <c r="B7986" s="8">
        <v>39458.118000000002</v>
      </c>
      <c r="C7986" s="2" t="s">
        <v>11604</v>
      </c>
      <c r="D7986" s="2" t="s">
        <v>51</v>
      </c>
      <c r="E7986" s="8">
        <v>126</v>
      </c>
      <c r="F7986" s="2" t="s">
        <v>12200</v>
      </c>
      <c r="G7986" s="2" t="s">
        <v>12201</v>
      </c>
      <c r="H7986" s="9">
        <v>43010</v>
      </c>
      <c r="I7986" s="2">
        <v>2017</v>
      </c>
      <c r="J7986" s="2">
        <v>10</v>
      </c>
      <c r="K7986" s="2" t="str">
        <f>VLOOKUP($C7986,Clients!$B:$F,K$6,0)</f>
        <v>Cummerata-Hoeger</v>
      </c>
      <c r="L7986" s="2" t="str">
        <f>VLOOKUP($C7986,Clients!$B:$F,L$6,0)</f>
        <v>Related Parties</v>
      </c>
      <c r="M7986" s="2" t="str">
        <f>VLOOKUP($C7986,Clients!$B:$F,M$6,0)</f>
        <v>AR</v>
      </c>
      <c r="N7986" s="2" t="str">
        <f>VLOOKUP($C7986,Clients!$B:$F,N$6,0)</f>
        <v>Argentina</v>
      </c>
    </row>
    <row r="7987" spans="2:14" x14ac:dyDescent="0.2">
      <c r="B7987" s="8">
        <v>43500.492000000006</v>
      </c>
      <c r="C7987" s="2" t="s">
        <v>11604</v>
      </c>
      <c r="D7987" s="2" t="s">
        <v>51</v>
      </c>
      <c r="E7987" s="8">
        <v>133</v>
      </c>
      <c r="F7987" s="2" t="s">
        <v>12202</v>
      </c>
      <c r="G7987" s="2" t="s">
        <v>12203</v>
      </c>
      <c r="H7987" s="9">
        <v>43011</v>
      </c>
      <c r="I7987" s="2">
        <v>2017</v>
      </c>
      <c r="J7987" s="2">
        <v>10</v>
      </c>
      <c r="K7987" s="2" t="str">
        <f>VLOOKUP($C7987,Clients!$B:$F,K$6,0)</f>
        <v>Cummerata-Hoeger</v>
      </c>
      <c r="L7987" s="2" t="str">
        <f>VLOOKUP($C7987,Clients!$B:$F,L$6,0)</f>
        <v>Related Parties</v>
      </c>
      <c r="M7987" s="2" t="str">
        <f>VLOOKUP($C7987,Clients!$B:$F,M$6,0)</f>
        <v>AR</v>
      </c>
      <c r="N7987" s="2" t="str">
        <f>VLOOKUP($C7987,Clients!$B:$F,N$6,0)</f>
        <v>Argentina</v>
      </c>
    </row>
    <row r="7988" spans="2:14" x14ac:dyDescent="0.2">
      <c r="B7988" s="8">
        <v>52844.862000000008</v>
      </c>
      <c r="C7988" s="2" t="s">
        <v>11604</v>
      </c>
      <c r="D7988" s="2" t="s">
        <v>51</v>
      </c>
      <c r="E7988" s="8">
        <v>265</v>
      </c>
      <c r="F7988" s="2" t="s">
        <v>12204</v>
      </c>
      <c r="G7988" s="2" t="s">
        <v>12205</v>
      </c>
      <c r="H7988" s="9">
        <v>43015</v>
      </c>
      <c r="I7988" s="2">
        <v>2017</v>
      </c>
      <c r="J7988" s="2">
        <v>10</v>
      </c>
      <c r="K7988" s="2" t="str">
        <f>VLOOKUP($C7988,Clients!$B:$F,K$6,0)</f>
        <v>Cummerata-Hoeger</v>
      </c>
      <c r="L7988" s="2" t="str">
        <f>VLOOKUP($C7988,Clients!$B:$F,L$6,0)</f>
        <v>Related Parties</v>
      </c>
      <c r="M7988" s="2" t="str">
        <f>VLOOKUP($C7988,Clients!$B:$F,M$6,0)</f>
        <v>AR</v>
      </c>
      <c r="N7988" s="2" t="str">
        <f>VLOOKUP($C7988,Clients!$B:$F,N$6,0)</f>
        <v>Argentina</v>
      </c>
    </row>
    <row r="7989" spans="2:14" x14ac:dyDescent="0.2">
      <c r="B7989" s="8">
        <v>24748.584000000003</v>
      </c>
      <c r="C7989" s="2" t="s">
        <v>11604</v>
      </c>
      <c r="D7989" s="2" t="s">
        <v>51</v>
      </c>
      <c r="E7989" s="8">
        <v>17</v>
      </c>
      <c r="F7989" s="2" t="s">
        <v>12206</v>
      </c>
      <c r="G7989" s="2" t="s">
        <v>12207</v>
      </c>
      <c r="H7989" s="9">
        <v>43020</v>
      </c>
      <c r="I7989" s="2">
        <v>2017</v>
      </c>
      <c r="J7989" s="2">
        <v>10</v>
      </c>
      <c r="K7989" s="2" t="str">
        <f>VLOOKUP($C7989,Clients!$B:$F,K$6,0)</f>
        <v>Cummerata-Hoeger</v>
      </c>
      <c r="L7989" s="2" t="str">
        <f>VLOOKUP($C7989,Clients!$B:$F,L$6,0)</f>
        <v>Related Parties</v>
      </c>
      <c r="M7989" s="2" t="str">
        <f>VLOOKUP($C7989,Clients!$B:$F,M$6,0)</f>
        <v>AR</v>
      </c>
      <c r="N7989" s="2" t="str">
        <f>VLOOKUP($C7989,Clients!$B:$F,N$6,0)</f>
        <v>Argentina</v>
      </c>
    </row>
    <row r="7990" spans="2:14" x14ac:dyDescent="0.2">
      <c r="B7990" s="8">
        <v>7763.7000000000007</v>
      </c>
      <c r="C7990" s="2" t="s">
        <v>11604</v>
      </c>
      <c r="D7990" s="2" t="s">
        <v>51</v>
      </c>
      <c r="E7990" s="8">
        <v>60</v>
      </c>
      <c r="F7990" s="2" t="s">
        <v>12208</v>
      </c>
      <c r="G7990" s="2" t="s">
        <v>12209</v>
      </c>
      <c r="H7990" s="9">
        <v>43020</v>
      </c>
      <c r="I7990" s="2">
        <v>2017</v>
      </c>
      <c r="J7990" s="2">
        <v>10</v>
      </c>
      <c r="K7990" s="2" t="str">
        <f>VLOOKUP($C7990,Clients!$B:$F,K$6,0)</f>
        <v>Cummerata-Hoeger</v>
      </c>
      <c r="L7990" s="2" t="str">
        <f>VLOOKUP($C7990,Clients!$B:$F,L$6,0)</f>
        <v>Related Parties</v>
      </c>
      <c r="M7990" s="2" t="str">
        <f>VLOOKUP($C7990,Clients!$B:$F,M$6,0)</f>
        <v>AR</v>
      </c>
      <c r="N7990" s="2" t="str">
        <f>VLOOKUP($C7990,Clients!$B:$F,N$6,0)</f>
        <v>Argentina</v>
      </c>
    </row>
    <row r="7991" spans="2:14" x14ac:dyDescent="0.2">
      <c r="B7991" s="8">
        <v>3254.3700000000003</v>
      </c>
      <c r="C7991" s="2" t="s">
        <v>11604</v>
      </c>
      <c r="D7991" s="2" t="s">
        <v>51</v>
      </c>
      <c r="E7991" s="8">
        <v>0</v>
      </c>
      <c r="F7991" s="2" t="s">
        <v>12210</v>
      </c>
      <c r="G7991" s="2" t="s">
        <v>12211</v>
      </c>
      <c r="H7991" s="9">
        <v>43021</v>
      </c>
      <c r="I7991" s="2">
        <v>2017</v>
      </c>
      <c r="J7991" s="2">
        <v>10</v>
      </c>
      <c r="K7991" s="2" t="str">
        <f>VLOOKUP($C7991,Clients!$B:$F,K$6,0)</f>
        <v>Cummerata-Hoeger</v>
      </c>
      <c r="L7991" s="2" t="str">
        <f>VLOOKUP($C7991,Clients!$B:$F,L$6,0)</f>
        <v>Related Parties</v>
      </c>
      <c r="M7991" s="2" t="str">
        <f>VLOOKUP($C7991,Clients!$B:$F,M$6,0)</f>
        <v>AR</v>
      </c>
      <c r="N7991" s="2" t="str">
        <f>VLOOKUP($C7991,Clients!$B:$F,N$6,0)</f>
        <v>Argentina</v>
      </c>
    </row>
    <row r="7992" spans="2:14" x14ac:dyDescent="0.2">
      <c r="B7992" s="8">
        <v>26249.496000000003</v>
      </c>
      <c r="C7992" s="2" t="s">
        <v>11604</v>
      </c>
      <c r="D7992" s="2" t="s">
        <v>51</v>
      </c>
      <c r="E7992" s="8">
        <v>19</v>
      </c>
      <c r="F7992" s="2" t="s">
        <v>12212</v>
      </c>
      <c r="G7992" s="2" t="s">
        <v>12213</v>
      </c>
      <c r="H7992" s="9">
        <v>43022</v>
      </c>
      <c r="I7992" s="2">
        <v>2017</v>
      </c>
      <c r="J7992" s="2">
        <v>10</v>
      </c>
      <c r="K7992" s="2" t="str">
        <f>VLOOKUP($C7992,Clients!$B:$F,K$6,0)</f>
        <v>Cummerata-Hoeger</v>
      </c>
      <c r="L7992" s="2" t="str">
        <f>VLOOKUP($C7992,Clients!$B:$F,L$6,0)</f>
        <v>Related Parties</v>
      </c>
      <c r="M7992" s="2" t="str">
        <f>VLOOKUP($C7992,Clients!$B:$F,M$6,0)</f>
        <v>AR</v>
      </c>
      <c r="N7992" s="2" t="str">
        <f>VLOOKUP($C7992,Clients!$B:$F,N$6,0)</f>
        <v>Argentina</v>
      </c>
    </row>
    <row r="7993" spans="2:14" x14ac:dyDescent="0.2">
      <c r="B7993" s="8">
        <v>5752.9920000000002</v>
      </c>
      <c r="C7993" s="2" t="s">
        <v>11604</v>
      </c>
      <c r="D7993" s="2" t="s">
        <v>51</v>
      </c>
      <c r="E7993" s="8">
        <v>36</v>
      </c>
      <c r="F7993" s="2" t="s">
        <v>12214</v>
      </c>
      <c r="G7993" s="2" t="s">
        <v>12215</v>
      </c>
      <c r="H7993" s="9">
        <v>43025</v>
      </c>
      <c r="I7993" s="2">
        <v>2017</v>
      </c>
      <c r="J7993" s="2">
        <v>10</v>
      </c>
      <c r="K7993" s="2" t="str">
        <f>VLOOKUP($C7993,Clients!$B:$F,K$6,0)</f>
        <v>Cummerata-Hoeger</v>
      </c>
      <c r="L7993" s="2" t="str">
        <f>VLOOKUP($C7993,Clients!$B:$F,L$6,0)</f>
        <v>Related Parties</v>
      </c>
      <c r="M7993" s="2" t="str">
        <f>VLOOKUP($C7993,Clients!$B:$F,M$6,0)</f>
        <v>AR</v>
      </c>
      <c r="N7993" s="2" t="str">
        <f>VLOOKUP($C7993,Clients!$B:$F,N$6,0)</f>
        <v>Argentina</v>
      </c>
    </row>
    <row r="7994" spans="2:14" x14ac:dyDescent="0.2">
      <c r="B7994" s="8">
        <v>2273.88</v>
      </c>
      <c r="C7994" s="2" t="s">
        <v>11604</v>
      </c>
      <c r="D7994" s="2" t="s">
        <v>51</v>
      </c>
      <c r="E7994" s="8">
        <v>0</v>
      </c>
      <c r="F7994" s="2" t="s">
        <v>12216</v>
      </c>
      <c r="G7994" s="2" t="s">
        <v>12217</v>
      </c>
      <c r="H7994" s="9">
        <v>43027</v>
      </c>
      <c r="I7994" s="2">
        <v>2017</v>
      </c>
      <c r="J7994" s="2">
        <v>10</v>
      </c>
      <c r="K7994" s="2" t="str">
        <f>VLOOKUP($C7994,Clients!$B:$F,K$6,0)</f>
        <v>Cummerata-Hoeger</v>
      </c>
      <c r="L7994" s="2" t="str">
        <f>VLOOKUP($C7994,Clients!$B:$F,L$6,0)</f>
        <v>Related Parties</v>
      </c>
      <c r="M7994" s="2" t="str">
        <f>VLOOKUP($C7994,Clients!$B:$F,M$6,0)</f>
        <v>AR</v>
      </c>
      <c r="N7994" s="2" t="str">
        <f>VLOOKUP($C7994,Clients!$B:$F,N$6,0)</f>
        <v>Argentina</v>
      </c>
    </row>
    <row r="7995" spans="2:14" x14ac:dyDescent="0.2">
      <c r="B7995" s="8">
        <v>5030.0880000000006</v>
      </c>
      <c r="C7995" s="2" t="s">
        <v>11604</v>
      </c>
      <c r="D7995" s="2" t="s">
        <v>51</v>
      </c>
      <c r="E7995" s="8">
        <v>57</v>
      </c>
      <c r="F7995" s="2" t="s">
        <v>12218</v>
      </c>
      <c r="G7995" s="2" t="s">
        <v>12219</v>
      </c>
      <c r="H7995" s="9">
        <v>43031</v>
      </c>
      <c r="I7995" s="2">
        <v>2017</v>
      </c>
      <c r="J7995" s="2">
        <v>10</v>
      </c>
      <c r="K7995" s="2" t="str">
        <f>VLOOKUP($C7995,Clients!$B:$F,K$6,0)</f>
        <v>Cummerata-Hoeger</v>
      </c>
      <c r="L7995" s="2" t="str">
        <f>VLOOKUP($C7995,Clients!$B:$F,L$6,0)</f>
        <v>Related Parties</v>
      </c>
      <c r="M7995" s="2" t="str">
        <f>VLOOKUP($C7995,Clients!$B:$F,M$6,0)</f>
        <v>AR</v>
      </c>
      <c r="N7995" s="2" t="str">
        <f>VLOOKUP($C7995,Clients!$B:$F,N$6,0)</f>
        <v>Argentina</v>
      </c>
    </row>
    <row r="7996" spans="2:14" x14ac:dyDescent="0.2">
      <c r="B7996" s="8">
        <v>3524.5140000000001</v>
      </c>
      <c r="C7996" s="2" t="s">
        <v>11604</v>
      </c>
      <c r="D7996" s="2" t="s">
        <v>51</v>
      </c>
      <c r="E7996" s="8">
        <v>29.5</v>
      </c>
      <c r="F7996" s="2" t="s">
        <v>12220</v>
      </c>
      <c r="G7996" s="2" t="s">
        <v>12221</v>
      </c>
      <c r="H7996" s="9">
        <v>43035</v>
      </c>
      <c r="I7996" s="2">
        <v>2017</v>
      </c>
      <c r="J7996" s="2">
        <v>10</v>
      </c>
      <c r="K7996" s="2" t="str">
        <f>VLOOKUP($C7996,Clients!$B:$F,K$6,0)</f>
        <v>Cummerata-Hoeger</v>
      </c>
      <c r="L7996" s="2" t="str">
        <f>VLOOKUP($C7996,Clients!$B:$F,L$6,0)</f>
        <v>Related Parties</v>
      </c>
      <c r="M7996" s="2" t="str">
        <f>VLOOKUP($C7996,Clients!$B:$F,M$6,0)</f>
        <v>AR</v>
      </c>
      <c r="N7996" s="2" t="str">
        <f>VLOOKUP($C7996,Clients!$B:$F,N$6,0)</f>
        <v>Argentina</v>
      </c>
    </row>
    <row r="7997" spans="2:14" x14ac:dyDescent="0.2">
      <c r="B7997" s="8">
        <v>86584.47</v>
      </c>
      <c r="C7997" s="2" t="s">
        <v>11604</v>
      </c>
      <c r="D7997" s="2" t="s">
        <v>51</v>
      </c>
      <c r="E7997" s="8">
        <v>278</v>
      </c>
      <c r="F7997" s="2" t="s">
        <v>12222</v>
      </c>
      <c r="G7997" s="2" t="s">
        <v>12223</v>
      </c>
      <c r="H7997" s="9">
        <v>43038</v>
      </c>
      <c r="I7997" s="2">
        <v>2017</v>
      </c>
      <c r="J7997" s="2">
        <v>10</v>
      </c>
      <c r="K7997" s="2" t="str">
        <f>VLOOKUP($C7997,Clients!$B:$F,K$6,0)</f>
        <v>Cummerata-Hoeger</v>
      </c>
      <c r="L7997" s="2" t="str">
        <f>VLOOKUP($C7997,Clients!$B:$F,L$6,0)</f>
        <v>Related Parties</v>
      </c>
      <c r="M7997" s="2" t="str">
        <f>VLOOKUP($C7997,Clients!$B:$F,M$6,0)</f>
        <v>AR</v>
      </c>
      <c r="N7997" s="2" t="str">
        <f>VLOOKUP($C7997,Clients!$B:$F,N$6,0)</f>
        <v>Argentina</v>
      </c>
    </row>
    <row r="7998" spans="2:14" x14ac:dyDescent="0.2">
      <c r="B7998" s="8">
        <v>5901.8820000000005</v>
      </c>
      <c r="C7998" s="2" t="s">
        <v>11604</v>
      </c>
      <c r="D7998" s="2" t="s">
        <v>51</v>
      </c>
      <c r="E7998" s="8">
        <v>0</v>
      </c>
      <c r="F7998" s="2" t="s">
        <v>12224</v>
      </c>
      <c r="G7998" s="2" t="s">
        <v>12225</v>
      </c>
      <c r="H7998" s="9">
        <v>43039</v>
      </c>
      <c r="I7998" s="2">
        <v>2017</v>
      </c>
      <c r="J7998" s="2">
        <v>10</v>
      </c>
      <c r="K7998" s="2" t="str">
        <f>VLOOKUP($C7998,Clients!$B:$F,K$6,0)</f>
        <v>Cummerata-Hoeger</v>
      </c>
      <c r="L7998" s="2" t="str">
        <f>VLOOKUP($C7998,Clients!$B:$F,L$6,0)</f>
        <v>Related Parties</v>
      </c>
      <c r="M7998" s="2" t="str">
        <f>VLOOKUP($C7998,Clients!$B:$F,M$6,0)</f>
        <v>AR</v>
      </c>
      <c r="N7998" s="2" t="str">
        <f>VLOOKUP($C7998,Clients!$B:$F,N$6,0)</f>
        <v>Argentina</v>
      </c>
    </row>
    <row r="7999" spans="2:14" x14ac:dyDescent="0.2">
      <c r="B7999" s="8">
        <v>337.46999999999997</v>
      </c>
      <c r="C7999" s="2" t="s">
        <v>11604</v>
      </c>
      <c r="D7999" s="2" t="s">
        <v>51</v>
      </c>
      <c r="E7999" s="8">
        <v>0</v>
      </c>
      <c r="F7999" s="2" t="s">
        <v>12226</v>
      </c>
      <c r="G7999" s="2" t="s">
        <v>10143</v>
      </c>
      <c r="H7999" s="9">
        <v>43039</v>
      </c>
      <c r="I7999" s="2">
        <v>2017</v>
      </c>
      <c r="J7999" s="2">
        <v>10</v>
      </c>
      <c r="K7999" s="2" t="str">
        <f>VLOOKUP($C7999,Clients!$B:$F,K$6,0)</f>
        <v>Cummerata-Hoeger</v>
      </c>
      <c r="L7999" s="2" t="str">
        <f>VLOOKUP($C7999,Clients!$B:$F,L$6,0)</f>
        <v>Related Parties</v>
      </c>
      <c r="M7999" s="2" t="str">
        <f>VLOOKUP($C7999,Clients!$B:$F,M$6,0)</f>
        <v>AR</v>
      </c>
      <c r="N7999" s="2" t="str">
        <f>VLOOKUP($C7999,Clients!$B:$F,N$6,0)</f>
        <v>Argentina</v>
      </c>
    </row>
    <row r="8000" spans="2:14" x14ac:dyDescent="0.2">
      <c r="B8000" s="8">
        <v>23470.356000000003</v>
      </c>
      <c r="C8000" s="2" t="s">
        <v>11604</v>
      </c>
      <c r="D8000" s="2" t="s">
        <v>51</v>
      </c>
      <c r="E8000" s="8">
        <v>54</v>
      </c>
      <c r="F8000" s="2" t="s">
        <v>12227</v>
      </c>
      <c r="G8000" s="2" t="s">
        <v>12228</v>
      </c>
      <c r="H8000" s="9">
        <v>43040</v>
      </c>
      <c r="I8000" s="2">
        <v>2017</v>
      </c>
      <c r="J8000" s="2">
        <v>11</v>
      </c>
      <c r="K8000" s="2" t="str">
        <f>VLOOKUP($C8000,Clients!$B:$F,K$6,0)</f>
        <v>Cummerata-Hoeger</v>
      </c>
      <c r="L8000" s="2" t="str">
        <f>VLOOKUP($C8000,Clients!$B:$F,L$6,0)</f>
        <v>Related Parties</v>
      </c>
      <c r="M8000" s="2" t="str">
        <f>VLOOKUP($C8000,Clients!$B:$F,M$6,0)</f>
        <v>AR</v>
      </c>
      <c r="N8000" s="2" t="str">
        <f>VLOOKUP($C8000,Clients!$B:$F,N$6,0)</f>
        <v>Argentina</v>
      </c>
    </row>
    <row r="8001" spans="2:14" x14ac:dyDescent="0.2">
      <c r="B8001" s="8">
        <v>22882.061999999998</v>
      </c>
      <c r="C8001" s="2" t="s">
        <v>11604</v>
      </c>
      <c r="D8001" s="2" t="s">
        <v>51</v>
      </c>
      <c r="E8001" s="8">
        <v>79.5</v>
      </c>
      <c r="F8001" s="2" t="s">
        <v>12229</v>
      </c>
      <c r="G8001" s="2" t="s">
        <v>12230</v>
      </c>
      <c r="H8001" s="9">
        <v>43045</v>
      </c>
      <c r="I8001" s="2">
        <v>2017</v>
      </c>
      <c r="J8001" s="2">
        <v>11</v>
      </c>
      <c r="K8001" s="2" t="str">
        <f>VLOOKUP($C8001,Clients!$B:$F,K$6,0)</f>
        <v>Cummerata-Hoeger</v>
      </c>
      <c r="L8001" s="2" t="str">
        <f>VLOOKUP($C8001,Clients!$B:$F,L$6,0)</f>
        <v>Related Parties</v>
      </c>
      <c r="M8001" s="2" t="str">
        <f>VLOOKUP($C8001,Clients!$B:$F,M$6,0)</f>
        <v>AR</v>
      </c>
      <c r="N8001" s="2" t="str">
        <f>VLOOKUP($C8001,Clients!$B:$F,N$6,0)</f>
        <v>Argentina</v>
      </c>
    </row>
    <row r="8002" spans="2:14" x14ac:dyDescent="0.2">
      <c r="B8002" s="8">
        <v>1557.15</v>
      </c>
      <c r="C8002" s="2" t="s">
        <v>11604</v>
      </c>
      <c r="D8002" s="2" t="s">
        <v>51</v>
      </c>
      <c r="E8002" s="8">
        <v>18</v>
      </c>
      <c r="F8002" s="2" t="s">
        <v>12231</v>
      </c>
      <c r="G8002" s="2" t="s">
        <v>12232</v>
      </c>
      <c r="H8002" s="9">
        <v>43049</v>
      </c>
      <c r="I8002" s="2">
        <v>2017</v>
      </c>
      <c r="J8002" s="2">
        <v>11</v>
      </c>
      <c r="K8002" s="2" t="str">
        <f>VLOOKUP($C8002,Clients!$B:$F,K$6,0)</f>
        <v>Cummerata-Hoeger</v>
      </c>
      <c r="L8002" s="2" t="str">
        <f>VLOOKUP($C8002,Clients!$B:$F,L$6,0)</f>
        <v>Related Parties</v>
      </c>
      <c r="M8002" s="2" t="str">
        <f>VLOOKUP($C8002,Clients!$B:$F,M$6,0)</f>
        <v>AR</v>
      </c>
      <c r="N8002" s="2" t="str">
        <f>VLOOKUP($C8002,Clients!$B:$F,N$6,0)</f>
        <v>Argentina</v>
      </c>
    </row>
    <row r="8003" spans="2:14" x14ac:dyDescent="0.2">
      <c r="B8003" s="8">
        <v>6788.2920000000004</v>
      </c>
      <c r="C8003" s="2" t="s">
        <v>11604</v>
      </c>
      <c r="D8003" s="2" t="s">
        <v>51</v>
      </c>
      <c r="E8003" s="8">
        <v>29</v>
      </c>
      <c r="F8003" s="2" t="s">
        <v>12233</v>
      </c>
      <c r="G8003" s="2" t="s">
        <v>12234</v>
      </c>
      <c r="H8003" s="9">
        <v>43055</v>
      </c>
      <c r="I8003" s="2">
        <v>2017</v>
      </c>
      <c r="J8003" s="2">
        <v>11</v>
      </c>
      <c r="K8003" s="2" t="str">
        <f>VLOOKUP($C8003,Clients!$B:$F,K$6,0)</f>
        <v>Cummerata-Hoeger</v>
      </c>
      <c r="L8003" s="2" t="str">
        <f>VLOOKUP($C8003,Clients!$B:$F,L$6,0)</f>
        <v>Related Parties</v>
      </c>
      <c r="M8003" s="2" t="str">
        <f>VLOOKUP($C8003,Clients!$B:$F,M$6,0)</f>
        <v>AR</v>
      </c>
      <c r="N8003" s="2" t="str">
        <f>VLOOKUP($C8003,Clients!$B:$F,N$6,0)</f>
        <v>Argentina</v>
      </c>
    </row>
    <row r="8004" spans="2:14" x14ac:dyDescent="0.2">
      <c r="B8004" s="8">
        <v>5569.7880000000005</v>
      </c>
      <c r="C8004" s="2" t="s">
        <v>11604</v>
      </c>
      <c r="D8004" s="2" t="s">
        <v>51</v>
      </c>
      <c r="E8004" s="8">
        <v>0</v>
      </c>
      <c r="F8004" s="2" t="s">
        <v>12235</v>
      </c>
      <c r="G8004" s="2" t="s">
        <v>12236</v>
      </c>
      <c r="H8004" s="9">
        <v>43059</v>
      </c>
      <c r="I8004" s="2">
        <v>2017</v>
      </c>
      <c r="J8004" s="2">
        <v>11</v>
      </c>
      <c r="K8004" s="2" t="str">
        <f>VLOOKUP($C8004,Clients!$B:$F,K$6,0)</f>
        <v>Cummerata-Hoeger</v>
      </c>
      <c r="L8004" s="2" t="str">
        <f>VLOOKUP($C8004,Clients!$B:$F,L$6,0)</f>
        <v>Related Parties</v>
      </c>
      <c r="M8004" s="2" t="str">
        <f>VLOOKUP($C8004,Clients!$B:$F,M$6,0)</f>
        <v>AR</v>
      </c>
      <c r="N8004" s="2" t="str">
        <f>VLOOKUP($C8004,Clients!$B:$F,N$6,0)</f>
        <v>Argentina</v>
      </c>
    </row>
    <row r="8005" spans="2:14" x14ac:dyDescent="0.2">
      <c r="B8005" s="8">
        <v>11082.960000000001</v>
      </c>
      <c r="C8005" s="2" t="s">
        <v>11604</v>
      </c>
      <c r="D8005" s="2" t="s">
        <v>51</v>
      </c>
      <c r="E8005" s="8">
        <v>28</v>
      </c>
      <c r="F8005" s="2" t="s">
        <v>12237</v>
      </c>
      <c r="G8005" s="2" t="s">
        <v>12238</v>
      </c>
      <c r="H8005" s="9">
        <v>43060</v>
      </c>
      <c r="I8005" s="2">
        <v>2017</v>
      </c>
      <c r="J8005" s="2">
        <v>11</v>
      </c>
      <c r="K8005" s="2" t="str">
        <f>VLOOKUP($C8005,Clients!$B:$F,K$6,0)</f>
        <v>Cummerata-Hoeger</v>
      </c>
      <c r="L8005" s="2" t="str">
        <f>VLOOKUP($C8005,Clients!$B:$F,L$6,0)</f>
        <v>Related Parties</v>
      </c>
      <c r="M8005" s="2" t="str">
        <f>VLOOKUP($C8005,Clients!$B:$F,M$6,0)</f>
        <v>AR</v>
      </c>
      <c r="N8005" s="2" t="str">
        <f>VLOOKUP($C8005,Clients!$B:$F,N$6,0)</f>
        <v>Argentina</v>
      </c>
    </row>
    <row r="8006" spans="2:14" x14ac:dyDescent="0.2">
      <c r="B8006" s="8">
        <v>3942.7080000000001</v>
      </c>
      <c r="C8006" s="2" t="s">
        <v>11604</v>
      </c>
      <c r="D8006" s="2" t="s">
        <v>51</v>
      </c>
      <c r="E8006" s="8">
        <v>12</v>
      </c>
      <c r="F8006" s="2" t="s">
        <v>12239</v>
      </c>
      <c r="G8006" s="2" t="s">
        <v>12240</v>
      </c>
      <c r="H8006" s="9">
        <v>43063</v>
      </c>
      <c r="I8006" s="2">
        <v>2017</v>
      </c>
      <c r="J8006" s="2">
        <v>11</v>
      </c>
      <c r="K8006" s="2" t="str">
        <f>VLOOKUP($C8006,Clients!$B:$F,K$6,0)</f>
        <v>Cummerata-Hoeger</v>
      </c>
      <c r="L8006" s="2" t="str">
        <f>VLOOKUP($C8006,Clients!$B:$F,L$6,0)</f>
        <v>Related Parties</v>
      </c>
      <c r="M8006" s="2" t="str">
        <f>VLOOKUP($C8006,Clients!$B:$F,M$6,0)</f>
        <v>AR</v>
      </c>
      <c r="N8006" s="2" t="str">
        <f>VLOOKUP($C8006,Clients!$B:$F,N$6,0)</f>
        <v>Argentina</v>
      </c>
    </row>
    <row r="8007" spans="2:14" x14ac:dyDescent="0.2">
      <c r="B8007" s="8">
        <v>5595.1980000000003</v>
      </c>
      <c r="C8007" s="2" t="s">
        <v>11604</v>
      </c>
      <c r="D8007" s="2" t="s">
        <v>51</v>
      </c>
      <c r="E8007" s="8">
        <v>0</v>
      </c>
      <c r="F8007" s="2" t="s">
        <v>12241</v>
      </c>
      <c r="G8007" s="2" t="s">
        <v>12242</v>
      </c>
      <c r="H8007" s="9">
        <v>43069</v>
      </c>
      <c r="I8007" s="2">
        <v>2017</v>
      </c>
      <c r="J8007" s="2">
        <v>11</v>
      </c>
      <c r="K8007" s="2" t="str">
        <f>VLOOKUP($C8007,Clients!$B:$F,K$6,0)</f>
        <v>Cummerata-Hoeger</v>
      </c>
      <c r="L8007" s="2" t="str">
        <f>VLOOKUP($C8007,Clients!$B:$F,L$6,0)</f>
        <v>Related Parties</v>
      </c>
      <c r="M8007" s="2" t="str">
        <f>VLOOKUP($C8007,Clients!$B:$F,M$6,0)</f>
        <v>AR</v>
      </c>
      <c r="N8007" s="2" t="str">
        <f>VLOOKUP($C8007,Clients!$B:$F,N$6,0)</f>
        <v>Argentina</v>
      </c>
    </row>
    <row r="8008" spans="2:14" x14ac:dyDescent="0.2">
      <c r="B8008" s="8">
        <v>7439.25</v>
      </c>
      <c r="C8008" s="2" t="s">
        <v>11604</v>
      </c>
      <c r="D8008" s="2" t="s">
        <v>51</v>
      </c>
      <c r="E8008" s="8">
        <v>9</v>
      </c>
      <c r="F8008" s="2" t="s">
        <v>12243</v>
      </c>
      <c r="G8008" s="2" t="s">
        <v>12244</v>
      </c>
      <c r="H8008" s="9">
        <v>43070</v>
      </c>
      <c r="I8008" s="2">
        <v>2017</v>
      </c>
      <c r="J8008" s="2">
        <v>12</v>
      </c>
      <c r="K8008" s="2" t="str">
        <f>VLOOKUP($C8008,Clients!$B:$F,K$6,0)</f>
        <v>Cummerata-Hoeger</v>
      </c>
      <c r="L8008" s="2" t="str">
        <f>VLOOKUP($C8008,Clients!$B:$F,L$6,0)</f>
        <v>Related Parties</v>
      </c>
      <c r="M8008" s="2" t="str">
        <f>VLOOKUP($C8008,Clients!$B:$F,M$6,0)</f>
        <v>AR</v>
      </c>
      <c r="N8008" s="2" t="str">
        <f>VLOOKUP($C8008,Clients!$B:$F,N$6,0)</f>
        <v>Argentina</v>
      </c>
    </row>
    <row r="8009" spans="2:14" x14ac:dyDescent="0.2">
      <c r="B8009" s="8">
        <v>737.31000000000006</v>
      </c>
      <c r="C8009" s="2" t="s">
        <v>11604</v>
      </c>
      <c r="D8009" s="2" t="s">
        <v>51</v>
      </c>
      <c r="E8009" s="8">
        <v>8</v>
      </c>
      <c r="F8009" s="2" t="s">
        <v>12245</v>
      </c>
      <c r="G8009" s="2" t="s">
        <v>12246</v>
      </c>
      <c r="H8009" s="9">
        <v>43070</v>
      </c>
      <c r="I8009" s="2">
        <v>2017</v>
      </c>
      <c r="J8009" s="2">
        <v>12</v>
      </c>
      <c r="K8009" s="2" t="str">
        <f>VLOOKUP($C8009,Clients!$B:$F,K$6,0)</f>
        <v>Cummerata-Hoeger</v>
      </c>
      <c r="L8009" s="2" t="str">
        <f>VLOOKUP($C8009,Clients!$B:$F,L$6,0)</f>
        <v>Related Parties</v>
      </c>
      <c r="M8009" s="2" t="str">
        <f>VLOOKUP($C8009,Clients!$B:$F,M$6,0)</f>
        <v>AR</v>
      </c>
      <c r="N8009" s="2" t="str">
        <f>VLOOKUP($C8009,Clients!$B:$F,N$6,0)</f>
        <v>Argentina</v>
      </c>
    </row>
    <row r="8010" spans="2:14" x14ac:dyDescent="0.2">
      <c r="B8010" s="8">
        <v>18949.14</v>
      </c>
      <c r="C8010" s="2" t="s">
        <v>11604</v>
      </c>
      <c r="D8010" s="2" t="s">
        <v>51</v>
      </c>
      <c r="E8010" s="8">
        <v>29.5</v>
      </c>
      <c r="F8010" s="2" t="s">
        <v>12247</v>
      </c>
      <c r="G8010" s="2" t="s">
        <v>12248</v>
      </c>
      <c r="H8010" s="9">
        <v>43074</v>
      </c>
      <c r="I8010" s="2">
        <v>2017</v>
      </c>
      <c r="J8010" s="2">
        <v>12</v>
      </c>
      <c r="K8010" s="2" t="str">
        <f>VLOOKUP($C8010,Clients!$B:$F,K$6,0)</f>
        <v>Cummerata-Hoeger</v>
      </c>
      <c r="L8010" s="2" t="str">
        <f>VLOOKUP($C8010,Clients!$B:$F,L$6,0)</f>
        <v>Related Parties</v>
      </c>
      <c r="M8010" s="2" t="str">
        <f>VLOOKUP($C8010,Clients!$B:$F,M$6,0)</f>
        <v>AR</v>
      </c>
      <c r="N8010" s="2" t="str">
        <f>VLOOKUP($C8010,Clients!$B:$F,N$6,0)</f>
        <v>Argentina</v>
      </c>
    </row>
    <row r="8011" spans="2:14" x14ac:dyDescent="0.2">
      <c r="B8011" s="8">
        <v>25932.102000000003</v>
      </c>
      <c r="C8011" s="2" t="s">
        <v>11604</v>
      </c>
      <c r="D8011" s="2" t="s">
        <v>51</v>
      </c>
      <c r="E8011" s="8">
        <v>30</v>
      </c>
      <c r="F8011" s="2" t="s">
        <v>12249</v>
      </c>
      <c r="G8011" s="2" t="s">
        <v>12250</v>
      </c>
      <c r="H8011" s="9">
        <v>43080</v>
      </c>
      <c r="I8011" s="2">
        <v>2017</v>
      </c>
      <c r="J8011" s="2">
        <v>12</v>
      </c>
      <c r="K8011" s="2" t="str">
        <f>VLOOKUP($C8011,Clients!$B:$F,K$6,0)</f>
        <v>Cummerata-Hoeger</v>
      </c>
      <c r="L8011" s="2" t="str">
        <f>VLOOKUP($C8011,Clients!$B:$F,L$6,0)</f>
        <v>Related Parties</v>
      </c>
      <c r="M8011" s="2" t="str">
        <f>VLOOKUP($C8011,Clients!$B:$F,M$6,0)</f>
        <v>AR</v>
      </c>
      <c r="N8011" s="2" t="str">
        <f>VLOOKUP($C8011,Clients!$B:$F,N$6,0)</f>
        <v>Argentina</v>
      </c>
    </row>
    <row r="8012" spans="2:14" x14ac:dyDescent="0.2">
      <c r="B8012" s="8">
        <v>28226.73</v>
      </c>
      <c r="C8012" s="2" t="s">
        <v>11604</v>
      </c>
      <c r="D8012" s="2" t="s">
        <v>51</v>
      </c>
      <c r="E8012" s="8">
        <v>16</v>
      </c>
      <c r="F8012" s="2" t="s">
        <v>12251</v>
      </c>
      <c r="G8012" s="2" t="s">
        <v>12252</v>
      </c>
      <c r="H8012" s="9">
        <v>43082</v>
      </c>
      <c r="I8012" s="2">
        <v>2017</v>
      </c>
      <c r="J8012" s="2">
        <v>12</v>
      </c>
      <c r="K8012" s="2" t="str">
        <f>VLOOKUP($C8012,Clients!$B:$F,K$6,0)</f>
        <v>Cummerata-Hoeger</v>
      </c>
      <c r="L8012" s="2" t="str">
        <f>VLOOKUP($C8012,Clients!$B:$F,L$6,0)</f>
        <v>Related Parties</v>
      </c>
      <c r="M8012" s="2" t="str">
        <f>VLOOKUP($C8012,Clients!$B:$F,M$6,0)</f>
        <v>AR</v>
      </c>
      <c r="N8012" s="2" t="str">
        <f>VLOOKUP($C8012,Clients!$B:$F,N$6,0)</f>
        <v>Argentina</v>
      </c>
    </row>
    <row r="8013" spans="2:14" x14ac:dyDescent="0.2">
      <c r="B8013" s="8">
        <v>11824.512000000001</v>
      </c>
      <c r="C8013" s="2" t="s">
        <v>11604</v>
      </c>
      <c r="D8013" s="2" t="s">
        <v>51</v>
      </c>
      <c r="E8013" s="8">
        <v>24</v>
      </c>
      <c r="F8013" s="2" t="s">
        <v>12253</v>
      </c>
      <c r="G8013" s="2" t="s">
        <v>12254</v>
      </c>
      <c r="H8013" s="9">
        <v>43084</v>
      </c>
      <c r="I8013" s="2">
        <v>2017</v>
      </c>
      <c r="J8013" s="2">
        <v>12</v>
      </c>
      <c r="K8013" s="2" t="str">
        <f>VLOOKUP($C8013,Clients!$B:$F,K$6,0)</f>
        <v>Cummerata-Hoeger</v>
      </c>
      <c r="L8013" s="2" t="str">
        <f>VLOOKUP($C8013,Clients!$B:$F,L$6,0)</f>
        <v>Related Parties</v>
      </c>
      <c r="M8013" s="2" t="str">
        <f>VLOOKUP($C8013,Clients!$B:$F,M$6,0)</f>
        <v>AR</v>
      </c>
      <c r="N8013" s="2" t="str">
        <f>VLOOKUP($C8013,Clients!$B:$F,N$6,0)</f>
        <v>Argentina</v>
      </c>
    </row>
    <row r="8014" spans="2:14" x14ac:dyDescent="0.2">
      <c r="B8014" s="8">
        <v>2923.2000000000003</v>
      </c>
      <c r="C8014" s="2" t="s">
        <v>11604</v>
      </c>
      <c r="D8014" s="2" t="s">
        <v>51</v>
      </c>
      <c r="E8014" s="8">
        <v>2</v>
      </c>
      <c r="F8014" s="2" t="s">
        <v>12255</v>
      </c>
      <c r="G8014" s="2" t="s">
        <v>12256</v>
      </c>
      <c r="H8014" s="9">
        <v>43084</v>
      </c>
      <c r="I8014" s="2">
        <v>2017</v>
      </c>
      <c r="J8014" s="2">
        <v>12</v>
      </c>
      <c r="K8014" s="2" t="str">
        <f>VLOOKUP($C8014,Clients!$B:$F,K$6,0)</f>
        <v>Cummerata-Hoeger</v>
      </c>
      <c r="L8014" s="2" t="str">
        <f>VLOOKUP($C8014,Clients!$B:$F,L$6,0)</f>
        <v>Related Parties</v>
      </c>
      <c r="M8014" s="2" t="str">
        <f>VLOOKUP($C8014,Clients!$B:$F,M$6,0)</f>
        <v>AR</v>
      </c>
      <c r="N8014" s="2" t="str">
        <f>VLOOKUP($C8014,Clients!$B:$F,N$6,0)</f>
        <v>Argentina</v>
      </c>
    </row>
    <row r="8015" spans="2:14" x14ac:dyDescent="0.2">
      <c r="B8015" s="8">
        <v>17433.108</v>
      </c>
      <c r="C8015" s="2" t="s">
        <v>11604</v>
      </c>
      <c r="D8015" s="2" t="s">
        <v>51</v>
      </c>
      <c r="E8015" s="8">
        <v>28</v>
      </c>
      <c r="F8015" s="2" t="s">
        <v>12257</v>
      </c>
      <c r="G8015" s="2" t="s">
        <v>12258</v>
      </c>
      <c r="H8015" s="9">
        <v>43089</v>
      </c>
      <c r="I8015" s="2">
        <v>2017</v>
      </c>
      <c r="J8015" s="2">
        <v>12</v>
      </c>
      <c r="K8015" s="2" t="str">
        <f>VLOOKUP($C8015,Clients!$B:$F,K$6,0)</f>
        <v>Cummerata-Hoeger</v>
      </c>
      <c r="L8015" s="2" t="str">
        <f>VLOOKUP($C8015,Clients!$B:$F,L$6,0)</f>
        <v>Related Parties</v>
      </c>
      <c r="M8015" s="2" t="str">
        <f>VLOOKUP($C8015,Clients!$B:$F,M$6,0)</f>
        <v>AR</v>
      </c>
      <c r="N8015" s="2" t="str">
        <f>VLOOKUP($C8015,Clients!$B:$F,N$6,0)</f>
        <v>Argentina</v>
      </c>
    </row>
    <row r="8016" spans="2:14" x14ac:dyDescent="0.2">
      <c r="B8016" s="8">
        <v>3211.2360000000003</v>
      </c>
      <c r="C8016" s="2" t="s">
        <v>11604</v>
      </c>
      <c r="D8016" s="2" t="s">
        <v>51</v>
      </c>
      <c r="E8016" s="8">
        <v>12</v>
      </c>
      <c r="F8016" s="2" t="s">
        <v>12259</v>
      </c>
      <c r="G8016" s="2" t="s">
        <v>12260</v>
      </c>
      <c r="H8016" s="9">
        <v>43096</v>
      </c>
      <c r="I8016" s="2">
        <v>2017</v>
      </c>
      <c r="J8016" s="2">
        <v>12</v>
      </c>
      <c r="K8016" s="2" t="str">
        <f>VLOOKUP($C8016,Clients!$B:$F,K$6,0)</f>
        <v>Cummerata-Hoeger</v>
      </c>
      <c r="L8016" s="2" t="str">
        <f>VLOOKUP($C8016,Clients!$B:$F,L$6,0)</f>
        <v>Related Parties</v>
      </c>
      <c r="M8016" s="2" t="str">
        <f>VLOOKUP($C8016,Clients!$B:$F,M$6,0)</f>
        <v>AR</v>
      </c>
      <c r="N8016" s="2" t="str">
        <f>VLOOKUP($C8016,Clients!$B:$F,N$6,0)</f>
        <v>Argentina</v>
      </c>
    </row>
    <row r="8017" spans="2:14" x14ac:dyDescent="0.2">
      <c r="B8017" s="8">
        <v>541.80000000000007</v>
      </c>
      <c r="C8017" s="2" t="s">
        <v>11604</v>
      </c>
      <c r="D8017" s="2" t="s">
        <v>51</v>
      </c>
      <c r="E8017" s="8">
        <v>1</v>
      </c>
      <c r="F8017" s="2" t="s">
        <v>12261</v>
      </c>
      <c r="G8017" s="2" t="s">
        <v>12262</v>
      </c>
      <c r="H8017" s="9">
        <v>43096</v>
      </c>
      <c r="I8017" s="2">
        <v>2017</v>
      </c>
      <c r="J8017" s="2">
        <v>12</v>
      </c>
      <c r="K8017" s="2" t="str">
        <f>VLOOKUP($C8017,Clients!$B:$F,K$6,0)</f>
        <v>Cummerata-Hoeger</v>
      </c>
      <c r="L8017" s="2" t="str">
        <f>VLOOKUP($C8017,Clients!$B:$F,L$6,0)</f>
        <v>Related Parties</v>
      </c>
      <c r="M8017" s="2" t="str">
        <f>VLOOKUP($C8017,Clients!$B:$F,M$6,0)</f>
        <v>AR</v>
      </c>
      <c r="N8017" s="2" t="str">
        <f>VLOOKUP($C8017,Clients!$B:$F,N$6,0)</f>
        <v>Argentina</v>
      </c>
    </row>
    <row r="8018" spans="2:14" x14ac:dyDescent="0.2">
      <c r="B8018" s="8">
        <v>10322.760000000002</v>
      </c>
      <c r="C8018" s="2" t="s">
        <v>11604</v>
      </c>
      <c r="D8018" s="2" t="s">
        <v>51</v>
      </c>
      <c r="E8018" s="8">
        <v>0</v>
      </c>
      <c r="F8018" s="2" t="s">
        <v>12263</v>
      </c>
      <c r="G8018" s="2" t="s">
        <v>12264</v>
      </c>
      <c r="H8018" s="9">
        <v>43098</v>
      </c>
      <c r="I8018" s="2">
        <v>2017</v>
      </c>
      <c r="J8018" s="2">
        <v>12</v>
      </c>
      <c r="K8018" s="2" t="str">
        <f>VLOOKUP($C8018,Clients!$B:$F,K$6,0)</f>
        <v>Cummerata-Hoeger</v>
      </c>
      <c r="L8018" s="2" t="str">
        <f>VLOOKUP($C8018,Clients!$B:$F,L$6,0)</f>
        <v>Related Parties</v>
      </c>
      <c r="M8018" s="2" t="str">
        <f>VLOOKUP($C8018,Clients!$B:$F,M$6,0)</f>
        <v>AR</v>
      </c>
      <c r="N8018" s="2" t="str">
        <f>VLOOKUP($C8018,Clients!$B:$F,N$6,0)</f>
        <v>Argentina</v>
      </c>
    </row>
    <row r="8019" spans="2:14" x14ac:dyDescent="0.2">
      <c r="B8019" s="8">
        <v>19960.962</v>
      </c>
      <c r="C8019" s="2" t="s">
        <v>11604</v>
      </c>
      <c r="D8019" s="2" t="s">
        <v>51</v>
      </c>
      <c r="E8019" s="8">
        <v>0</v>
      </c>
      <c r="F8019" s="2" t="s">
        <v>12265</v>
      </c>
      <c r="G8019" s="2" t="s">
        <v>12266</v>
      </c>
      <c r="H8019" s="9">
        <v>43098</v>
      </c>
      <c r="I8019" s="2">
        <v>2017</v>
      </c>
      <c r="J8019" s="2">
        <v>12</v>
      </c>
      <c r="K8019" s="2" t="str">
        <f>VLOOKUP($C8019,Clients!$B:$F,K$6,0)</f>
        <v>Cummerata-Hoeger</v>
      </c>
      <c r="L8019" s="2" t="str">
        <f>VLOOKUP($C8019,Clients!$B:$F,L$6,0)</f>
        <v>Related Parties</v>
      </c>
      <c r="M8019" s="2" t="str">
        <f>VLOOKUP($C8019,Clients!$B:$F,M$6,0)</f>
        <v>AR</v>
      </c>
      <c r="N8019" s="2" t="str">
        <f>VLOOKUP($C8019,Clients!$B:$F,N$6,0)</f>
        <v>Argentina</v>
      </c>
    </row>
    <row r="8020" spans="2:14" x14ac:dyDescent="0.2">
      <c r="B8020" s="8">
        <v>4441.1640000000007</v>
      </c>
      <c r="C8020" s="2" t="s">
        <v>11604</v>
      </c>
      <c r="D8020" s="2" t="s">
        <v>51</v>
      </c>
      <c r="E8020" s="8">
        <v>18</v>
      </c>
      <c r="F8020" s="2" t="s">
        <v>12267</v>
      </c>
      <c r="G8020" s="2" t="s">
        <v>12268</v>
      </c>
      <c r="H8020" s="9">
        <v>43102</v>
      </c>
      <c r="I8020" s="2">
        <v>2018</v>
      </c>
      <c r="J8020" s="2">
        <v>1</v>
      </c>
      <c r="K8020" s="2" t="str">
        <f>VLOOKUP($C8020,Clients!$B:$F,K$6,0)</f>
        <v>Cummerata-Hoeger</v>
      </c>
      <c r="L8020" s="2" t="str">
        <f>VLOOKUP($C8020,Clients!$B:$F,L$6,0)</f>
        <v>Related Parties</v>
      </c>
      <c r="M8020" s="2" t="str">
        <f>VLOOKUP($C8020,Clients!$B:$F,M$6,0)</f>
        <v>AR</v>
      </c>
      <c r="N8020" s="2" t="str">
        <f>VLOOKUP($C8020,Clients!$B:$F,N$6,0)</f>
        <v>Argentina</v>
      </c>
    </row>
    <row r="8021" spans="2:14" x14ac:dyDescent="0.2">
      <c r="B8021" s="8">
        <v>9298.884</v>
      </c>
      <c r="C8021" s="2" t="s">
        <v>11604</v>
      </c>
      <c r="D8021" s="2" t="s">
        <v>51</v>
      </c>
      <c r="E8021" s="8">
        <v>35.5</v>
      </c>
      <c r="F8021" s="2" t="s">
        <v>12269</v>
      </c>
      <c r="G8021" s="2" t="s">
        <v>12270</v>
      </c>
      <c r="H8021" s="9">
        <v>43108</v>
      </c>
      <c r="I8021" s="2">
        <v>2018</v>
      </c>
      <c r="J8021" s="2">
        <v>1</v>
      </c>
      <c r="K8021" s="2" t="str">
        <f>VLOOKUP($C8021,Clients!$B:$F,K$6,0)</f>
        <v>Cummerata-Hoeger</v>
      </c>
      <c r="L8021" s="2" t="str">
        <f>VLOOKUP($C8021,Clients!$B:$F,L$6,0)</f>
        <v>Related Parties</v>
      </c>
      <c r="M8021" s="2" t="str">
        <f>VLOOKUP($C8021,Clients!$B:$F,M$6,0)</f>
        <v>AR</v>
      </c>
      <c r="N8021" s="2" t="str">
        <f>VLOOKUP($C8021,Clients!$B:$F,N$6,0)</f>
        <v>Argentina</v>
      </c>
    </row>
    <row r="8022" spans="2:14" x14ac:dyDescent="0.2">
      <c r="B8022" s="8">
        <v>9552.4800000000014</v>
      </c>
      <c r="C8022" s="2" t="s">
        <v>11604</v>
      </c>
      <c r="D8022" s="2" t="s">
        <v>51</v>
      </c>
      <c r="E8022" s="8">
        <v>55</v>
      </c>
      <c r="F8022" s="2" t="s">
        <v>12271</v>
      </c>
      <c r="G8022" s="2" t="s">
        <v>12272</v>
      </c>
      <c r="H8022" s="9">
        <v>43112</v>
      </c>
      <c r="I8022" s="2">
        <v>2018</v>
      </c>
      <c r="J8022" s="2">
        <v>1</v>
      </c>
      <c r="K8022" s="2" t="str">
        <f>VLOOKUP($C8022,Clients!$B:$F,K$6,0)</f>
        <v>Cummerata-Hoeger</v>
      </c>
      <c r="L8022" s="2" t="str">
        <f>VLOOKUP($C8022,Clients!$B:$F,L$6,0)</f>
        <v>Related Parties</v>
      </c>
      <c r="M8022" s="2" t="str">
        <f>VLOOKUP($C8022,Clients!$B:$F,M$6,0)</f>
        <v>AR</v>
      </c>
      <c r="N8022" s="2" t="str">
        <f>VLOOKUP($C8022,Clients!$B:$F,N$6,0)</f>
        <v>Argentina</v>
      </c>
    </row>
    <row r="8023" spans="2:14" x14ac:dyDescent="0.2">
      <c r="B8023" s="8">
        <v>702.57600000000002</v>
      </c>
      <c r="C8023" s="2" t="s">
        <v>11604</v>
      </c>
      <c r="D8023" s="2" t="s">
        <v>51</v>
      </c>
      <c r="E8023" s="8">
        <v>1</v>
      </c>
      <c r="F8023" s="2" t="s">
        <v>12273</v>
      </c>
      <c r="G8023" s="2" t="s">
        <v>12274</v>
      </c>
      <c r="H8023" s="9">
        <v>43117</v>
      </c>
      <c r="I8023" s="2">
        <v>2018</v>
      </c>
      <c r="J8023" s="2">
        <v>1</v>
      </c>
      <c r="K8023" s="2" t="str">
        <f>VLOOKUP($C8023,Clients!$B:$F,K$6,0)</f>
        <v>Cummerata-Hoeger</v>
      </c>
      <c r="L8023" s="2" t="str">
        <f>VLOOKUP($C8023,Clients!$B:$F,L$6,0)</f>
        <v>Related Parties</v>
      </c>
      <c r="M8023" s="2" t="str">
        <f>VLOOKUP($C8023,Clients!$B:$F,M$6,0)</f>
        <v>AR</v>
      </c>
      <c r="N8023" s="2" t="str">
        <f>VLOOKUP($C8023,Clients!$B:$F,N$6,0)</f>
        <v>Argentina</v>
      </c>
    </row>
    <row r="8024" spans="2:14" x14ac:dyDescent="0.2">
      <c r="B8024" s="8">
        <v>1811.2080000000001</v>
      </c>
      <c r="C8024" s="2" t="s">
        <v>11604</v>
      </c>
      <c r="D8024" s="2" t="s">
        <v>51</v>
      </c>
      <c r="E8024" s="8">
        <v>11</v>
      </c>
      <c r="F8024" s="2" t="s">
        <v>12275</v>
      </c>
      <c r="G8024" s="2" t="s">
        <v>12276</v>
      </c>
      <c r="H8024" s="9">
        <v>43118</v>
      </c>
      <c r="I8024" s="2">
        <v>2018</v>
      </c>
      <c r="J8024" s="2">
        <v>1</v>
      </c>
      <c r="K8024" s="2" t="str">
        <f>VLOOKUP($C8024,Clients!$B:$F,K$6,0)</f>
        <v>Cummerata-Hoeger</v>
      </c>
      <c r="L8024" s="2" t="str">
        <f>VLOOKUP($C8024,Clients!$B:$F,L$6,0)</f>
        <v>Related Parties</v>
      </c>
      <c r="M8024" s="2" t="str">
        <f>VLOOKUP($C8024,Clients!$B:$F,M$6,0)</f>
        <v>AR</v>
      </c>
      <c r="N8024" s="2" t="str">
        <f>VLOOKUP($C8024,Clients!$B:$F,N$6,0)</f>
        <v>Argentina</v>
      </c>
    </row>
    <row r="8025" spans="2:14" x14ac:dyDescent="0.2">
      <c r="B8025" s="8">
        <v>22.596</v>
      </c>
      <c r="C8025" s="2" t="s">
        <v>11604</v>
      </c>
      <c r="D8025" s="2" t="s">
        <v>51</v>
      </c>
      <c r="E8025" s="8">
        <v>64</v>
      </c>
      <c r="F8025" s="2" t="s">
        <v>12277</v>
      </c>
      <c r="G8025" s="2" t="s">
        <v>12278</v>
      </c>
      <c r="H8025" s="9">
        <v>43118</v>
      </c>
      <c r="I8025" s="2">
        <v>2018</v>
      </c>
      <c r="J8025" s="2">
        <v>1</v>
      </c>
      <c r="K8025" s="2" t="str">
        <f>VLOOKUP($C8025,Clients!$B:$F,K$6,0)</f>
        <v>Cummerata-Hoeger</v>
      </c>
      <c r="L8025" s="2" t="str">
        <f>VLOOKUP($C8025,Clients!$B:$F,L$6,0)</f>
        <v>Related Parties</v>
      </c>
      <c r="M8025" s="2" t="str">
        <f>VLOOKUP($C8025,Clients!$B:$F,M$6,0)</f>
        <v>AR</v>
      </c>
      <c r="N8025" s="2" t="str">
        <f>VLOOKUP($C8025,Clients!$B:$F,N$6,0)</f>
        <v>Argentina</v>
      </c>
    </row>
    <row r="8026" spans="2:14" x14ac:dyDescent="0.2">
      <c r="B8026" s="8">
        <v>23340.828000000001</v>
      </c>
      <c r="C8026" s="2" t="s">
        <v>11604</v>
      </c>
      <c r="D8026" s="2" t="s">
        <v>51</v>
      </c>
      <c r="E8026" s="8">
        <v>117</v>
      </c>
      <c r="F8026" s="2" t="s">
        <v>12279</v>
      </c>
      <c r="G8026" s="2" t="s">
        <v>12280</v>
      </c>
      <c r="H8026" s="9">
        <v>43123</v>
      </c>
      <c r="I8026" s="2">
        <v>2018</v>
      </c>
      <c r="J8026" s="2">
        <v>1</v>
      </c>
      <c r="K8026" s="2" t="str">
        <f>VLOOKUP($C8026,Clients!$B:$F,K$6,0)</f>
        <v>Cummerata-Hoeger</v>
      </c>
      <c r="L8026" s="2" t="str">
        <f>VLOOKUP($C8026,Clients!$B:$F,L$6,0)</f>
        <v>Related Parties</v>
      </c>
      <c r="M8026" s="2" t="str">
        <f>VLOOKUP($C8026,Clients!$B:$F,M$6,0)</f>
        <v>AR</v>
      </c>
      <c r="N8026" s="2" t="str">
        <f>VLOOKUP($C8026,Clients!$B:$F,N$6,0)</f>
        <v>Argentina</v>
      </c>
    </row>
    <row r="8027" spans="2:14" x14ac:dyDescent="0.2">
      <c r="B8027" s="8">
        <v>10036.487999999999</v>
      </c>
      <c r="C8027" s="2" t="s">
        <v>11604</v>
      </c>
      <c r="D8027" s="2" t="s">
        <v>51</v>
      </c>
      <c r="E8027" s="8">
        <v>24</v>
      </c>
      <c r="F8027" s="2" t="s">
        <v>12281</v>
      </c>
      <c r="G8027" s="2" t="s">
        <v>12282</v>
      </c>
      <c r="H8027" s="9">
        <v>43129</v>
      </c>
      <c r="I8027" s="2">
        <v>2018</v>
      </c>
      <c r="J8027" s="2">
        <v>1</v>
      </c>
      <c r="K8027" s="2" t="str">
        <f>VLOOKUP($C8027,Clients!$B:$F,K$6,0)</f>
        <v>Cummerata-Hoeger</v>
      </c>
      <c r="L8027" s="2" t="str">
        <f>VLOOKUP($C8027,Clients!$B:$F,L$6,0)</f>
        <v>Related Parties</v>
      </c>
      <c r="M8027" s="2" t="str">
        <f>VLOOKUP($C8027,Clients!$B:$F,M$6,0)</f>
        <v>AR</v>
      </c>
      <c r="N8027" s="2" t="str">
        <f>VLOOKUP($C8027,Clients!$B:$F,N$6,0)</f>
        <v>Argentina</v>
      </c>
    </row>
    <row r="8028" spans="2:14" x14ac:dyDescent="0.2">
      <c r="B8028" s="8">
        <v>17694.768</v>
      </c>
      <c r="C8028" s="2" t="s">
        <v>11604</v>
      </c>
      <c r="D8028" s="2" t="s">
        <v>51</v>
      </c>
      <c r="E8028" s="8">
        <v>18</v>
      </c>
      <c r="F8028" s="2" t="s">
        <v>12283</v>
      </c>
      <c r="G8028" s="2" t="s">
        <v>12284</v>
      </c>
      <c r="H8028" s="9">
        <v>43131</v>
      </c>
      <c r="I8028" s="2">
        <v>2018</v>
      </c>
      <c r="J8028" s="2">
        <v>1</v>
      </c>
      <c r="K8028" s="2" t="str">
        <f>VLOOKUP($C8028,Clients!$B:$F,K$6,0)</f>
        <v>Cummerata-Hoeger</v>
      </c>
      <c r="L8028" s="2" t="str">
        <f>VLOOKUP($C8028,Clients!$B:$F,L$6,0)</f>
        <v>Related Parties</v>
      </c>
      <c r="M8028" s="2" t="str">
        <f>VLOOKUP($C8028,Clients!$B:$F,M$6,0)</f>
        <v>AR</v>
      </c>
      <c r="N8028" s="2" t="str">
        <f>VLOOKUP($C8028,Clients!$B:$F,N$6,0)</f>
        <v>Argentina</v>
      </c>
    </row>
    <row r="8029" spans="2:14" x14ac:dyDescent="0.2">
      <c r="B8029" s="8">
        <v>10571.4</v>
      </c>
      <c r="C8029" s="2" t="s">
        <v>11604</v>
      </c>
      <c r="D8029" s="2" t="s">
        <v>51</v>
      </c>
      <c r="E8029" s="8">
        <v>0</v>
      </c>
      <c r="F8029" s="2" t="s">
        <v>12285</v>
      </c>
      <c r="G8029" s="2" t="s">
        <v>12286</v>
      </c>
      <c r="H8029" s="9">
        <v>43131</v>
      </c>
      <c r="I8029" s="2">
        <v>2018</v>
      </c>
      <c r="J8029" s="2">
        <v>1</v>
      </c>
      <c r="K8029" s="2" t="str">
        <f>VLOOKUP($C8029,Clients!$B:$F,K$6,0)</f>
        <v>Cummerata-Hoeger</v>
      </c>
      <c r="L8029" s="2" t="str">
        <f>VLOOKUP($C8029,Clients!$B:$F,L$6,0)</f>
        <v>Related Parties</v>
      </c>
      <c r="M8029" s="2" t="str">
        <f>VLOOKUP($C8029,Clients!$B:$F,M$6,0)</f>
        <v>AR</v>
      </c>
      <c r="N8029" s="2" t="str">
        <f>VLOOKUP($C8029,Clients!$B:$F,N$6,0)</f>
        <v>Argentina</v>
      </c>
    </row>
    <row r="8030" spans="2:14" x14ac:dyDescent="0.2">
      <c r="B8030" s="8">
        <v>7346.5980000000009</v>
      </c>
      <c r="C8030" s="2" t="s">
        <v>11604</v>
      </c>
      <c r="D8030" s="2" t="s">
        <v>51</v>
      </c>
      <c r="E8030" s="8">
        <v>17</v>
      </c>
      <c r="F8030" s="2" t="s">
        <v>12287</v>
      </c>
      <c r="G8030" s="2" t="s">
        <v>12288</v>
      </c>
      <c r="H8030" s="9">
        <v>43132</v>
      </c>
      <c r="I8030" s="2">
        <v>2018</v>
      </c>
      <c r="J8030" s="2">
        <v>2</v>
      </c>
      <c r="K8030" s="2" t="str">
        <f>VLOOKUP($C8030,Clients!$B:$F,K$6,0)</f>
        <v>Cummerata-Hoeger</v>
      </c>
      <c r="L8030" s="2" t="str">
        <f>VLOOKUP($C8030,Clients!$B:$F,L$6,0)</f>
        <v>Related Parties</v>
      </c>
      <c r="M8030" s="2" t="str">
        <f>VLOOKUP($C8030,Clients!$B:$F,M$6,0)</f>
        <v>AR</v>
      </c>
      <c r="N8030" s="2" t="str">
        <f>VLOOKUP($C8030,Clients!$B:$F,N$6,0)</f>
        <v>Argentina</v>
      </c>
    </row>
    <row r="8031" spans="2:14" x14ac:dyDescent="0.2">
      <c r="B8031" s="8">
        <v>13037.43</v>
      </c>
      <c r="C8031" s="2" t="s">
        <v>11604</v>
      </c>
      <c r="D8031" s="2" t="s">
        <v>51</v>
      </c>
      <c r="E8031" s="8">
        <v>45</v>
      </c>
      <c r="F8031" s="2" t="s">
        <v>12289</v>
      </c>
      <c r="G8031" s="2" t="s">
        <v>12290</v>
      </c>
      <c r="H8031" s="9">
        <v>43137</v>
      </c>
      <c r="I8031" s="2">
        <v>2018</v>
      </c>
      <c r="J8031" s="2">
        <v>2</v>
      </c>
      <c r="K8031" s="2" t="str">
        <f>VLOOKUP($C8031,Clients!$B:$F,K$6,0)</f>
        <v>Cummerata-Hoeger</v>
      </c>
      <c r="L8031" s="2" t="str">
        <f>VLOOKUP($C8031,Clients!$B:$F,L$6,0)</f>
        <v>Related Parties</v>
      </c>
      <c r="M8031" s="2" t="str">
        <f>VLOOKUP($C8031,Clients!$B:$F,M$6,0)</f>
        <v>AR</v>
      </c>
      <c r="N8031" s="2" t="str">
        <f>VLOOKUP($C8031,Clients!$B:$F,N$6,0)</f>
        <v>Argentina</v>
      </c>
    </row>
    <row r="8032" spans="2:14" x14ac:dyDescent="0.2">
      <c r="B8032" s="8">
        <v>43844.43</v>
      </c>
      <c r="C8032" s="2" t="s">
        <v>11604</v>
      </c>
      <c r="D8032" s="2" t="s">
        <v>51</v>
      </c>
      <c r="E8032" s="8">
        <v>69</v>
      </c>
      <c r="F8032" s="2" t="s">
        <v>12291</v>
      </c>
      <c r="G8032" s="2" t="s">
        <v>12292</v>
      </c>
      <c r="H8032" s="9">
        <v>43143</v>
      </c>
      <c r="I8032" s="2">
        <v>2018</v>
      </c>
      <c r="J8032" s="2">
        <v>2</v>
      </c>
      <c r="K8032" s="2" t="str">
        <f>VLOOKUP($C8032,Clients!$B:$F,K$6,0)</f>
        <v>Cummerata-Hoeger</v>
      </c>
      <c r="L8032" s="2" t="str">
        <f>VLOOKUP($C8032,Clients!$B:$F,L$6,0)</f>
        <v>Related Parties</v>
      </c>
      <c r="M8032" s="2" t="str">
        <f>VLOOKUP($C8032,Clients!$B:$F,M$6,0)</f>
        <v>AR</v>
      </c>
      <c r="N8032" s="2" t="str">
        <f>VLOOKUP($C8032,Clients!$B:$F,N$6,0)</f>
        <v>Argentina</v>
      </c>
    </row>
    <row r="8033" spans="2:14" x14ac:dyDescent="0.2">
      <c r="B8033" s="8">
        <v>53622.03</v>
      </c>
      <c r="C8033" s="2" t="s">
        <v>11604</v>
      </c>
      <c r="D8033" s="2" t="s">
        <v>51</v>
      </c>
      <c r="E8033" s="8">
        <v>84</v>
      </c>
      <c r="F8033" s="2" t="s">
        <v>12293</v>
      </c>
      <c r="G8033" s="2" t="s">
        <v>12294</v>
      </c>
      <c r="H8033" s="9">
        <v>43148</v>
      </c>
      <c r="I8033" s="2">
        <v>2018</v>
      </c>
      <c r="J8033" s="2">
        <v>2</v>
      </c>
      <c r="K8033" s="2" t="str">
        <f>VLOOKUP($C8033,Clients!$B:$F,K$6,0)</f>
        <v>Cummerata-Hoeger</v>
      </c>
      <c r="L8033" s="2" t="str">
        <f>VLOOKUP($C8033,Clients!$B:$F,L$6,0)</f>
        <v>Related Parties</v>
      </c>
      <c r="M8033" s="2" t="str">
        <f>VLOOKUP($C8033,Clients!$B:$F,M$6,0)</f>
        <v>AR</v>
      </c>
      <c r="N8033" s="2" t="str">
        <f>VLOOKUP($C8033,Clients!$B:$F,N$6,0)</f>
        <v>Argentina</v>
      </c>
    </row>
    <row r="8034" spans="2:14" x14ac:dyDescent="0.2">
      <c r="B8034" s="8">
        <v>37520.742000000006</v>
      </c>
      <c r="C8034" s="2" t="s">
        <v>11604</v>
      </c>
      <c r="D8034" s="2" t="s">
        <v>51</v>
      </c>
      <c r="E8034" s="8">
        <v>104</v>
      </c>
      <c r="F8034" s="2" t="s">
        <v>12295</v>
      </c>
      <c r="G8034" s="2" t="s">
        <v>12296</v>
      </c>
      <c r="H8034" s="9">
        <v>43153</v>
      </c>
      <c r="I8034" s="2">
        <v>2018</v>
      </c>
      <c r="J8034" s="2">
        <v>2</v>
      </c>
      <c r="K8034" s="2" t="str">
        <f>VLOOKUP($C8034,Clients!$B:$F,K$6,0)</f>
        <v>Cummerata-Hoeger</v>
      </c>
      <c r="L8034" s="2" t="str">
        <f>VLOOKUP($C8034,Clients!$B:$F,L$6,0)</f>
        <v>Related Parties</v>
      </c>
      <c r="M8034" s="2" t="str">
        <f>VLOOKUP($C8034,Clients!$B:$F,M$6,0)</f>
        <v>AR</v>
      </c>
      <c r="N8034" s="2" t="str">
        <f>VLOOKUP($C8034,Clients!$B:$F,N$6,0)</f>
        <v>Argentina</v>
      </c>
    </row>
    <row r="8035" spans="2:14" x14ac:dyDescent="0.2">
      <c r="B8035" s="8">
        <v>730.59</v>
      </c>
      <c r="C8035" s="2" t="s">
        <v>11604</v>
      </c>
      <c r="D8035" s="2" t="s">
        <v>51</v>
      </c>
      <c r="E8035" s="8">
        <v>43</v>
      </c>
      <c r="F8035" s="2" t="s">
        <v>12297</v>
      </c>
      <c r="G8035" s="2" t="s">
        <v>12298</v>
      </c>
      <c r="H8035" s="9">
        <v>43158</v>
      </c>
      <c r="I8035" s="2">
        <v>2018</v>
      </c>
      <c r="J8035" s="2">
        <v>2</v>
      </c>
      <c r="K8035" s="2" t="str">
        <f>VLOOKUP($C8035,Clients!$B:$F,K$6,0)</f>
        <v>Cummerata-Hoeger</v>
      </c>
      <c r="L8035" s="2" t="str">
        <f>VLOOKUP($C8035,Clients!$B:$F,L$6,0)</f>
        <v>Related Parties</v>
      </c>
      <c r="M8035" s="2" t="str">
        <f>VLOOKUP($C8035,Clients!$B:$F,M$6,0)</f>
        <v>AR</v>
      </c>
      <c r="N8035" s="2" t="str">
        <f>VLOOKUP($C8035,Clients!$B:$F,N$6,0)</f>
        <v>Argentina</v>
      </c>
    </row>
    <row r="8036" spans="2:14" x14ac:dyDescent="0.2">
      <c r="B8036" s="8">
        <v>44845.415999999997</v>
      </c>
      <c r="C8036" s="2" t="s">
        <v>11604</v>
      </c>
      <c r="D8036" s="2" t="s">
        <v>51</v>
      </c>
      <c r="E8036" s="8">
        <v>46</v>
      </c>
      <c r="F8036" s="2" t="s">
        <v>12299</v>
      </c>
      <c r="G8036" s="2" t="s">
        <v>12300</v>
      </c>
      <c r="H8036" s="9">
        <v>43160</v>
      </c>
      <c r="I8036" s="2">
        <v>2018</v>
      </c>
      <c r="J8036" s="2">
        <v>3</v>
      </c>
      <c r="K8036" s="2" t="str">
        <f>VLOOKUP($C8036,Clients!$B:$F,K$6,0)</f>
        <v>Cummerata-Hoeger</v>
      </c>
      <c r="L8036" s="2" t="str">
        <f>VLOOKUP($C8036,Clients!$B:$F,L$6,0)</f>
        <v>Related Parties</v>
      </c>
      <c r="M8036" s="2" t="str">
        <f>VLOOKUP($C8036,Clients!$B:$F,M$6,0)</f>
        <v>AR</v>
      </c>
      <c r="N8036" s="2" t="str">
        <f>VLOOKUP($C8036,Clients!$B:$F,N$6,0)</f>
        <v>Argentina</v>
      </c>
    </row>
    <row r="8037" spans="2:14" x14ac:dyDescent="0.2">
      <c r="B8037" s="8">
        <v>15822.660000000002</v>
      </c>
      <c r="C8037" s="2" t="s">
        <v>11604</v>
      </c>
      <c r="D8037" s="2" t="s">
        <v>51</v>
      </c>
      <c r="E8037" s="8">
        <v>0</v>
      </c>
      <c r="F8037" s="2" t="s">
        <v>12301</v>
      </c>
      <c r="G8037" s="2" t="s">
        <v>12302</v>
      </c>
      <c r="H8037" s="9">
        <v>43161</v>
      </c>
      <c r="I8037" s="2">
        <v>2018</v>
      </c>
      <c r="J8037" s="2">
        <v>3</v>
      </c>
      <c r="K8037" s="2" t="str">
        <f>VLOOKUP($C8037,Clients!$B:$F,K$6,0)</f>
        <v>Cummerata-Hoeger</v>
      </c>
      <c r="L8037" s="2" t="str">
        <f>VLOOKUP($C8037,Clients!$B:$F,L$6,0)</f>
        <v>Related Parties</v>
      </c>
      <c r="M8037" s="2" t="str">
        <f>VLOOKUP($C8037,Clients!$B:$F,M$6,0)</f>
        <v>AR</v>
      </c>
      <c r="N8037" s="2" t="str">
        <f>VLOOKUP($C8037,Clients!$B:$F,N$6,0)</f>
        <v>Argentina</v>
      </c>
    </row>
    <row r="8038" spans="2:14" x14ac:dyDescent="0.2">
      <c r="B8038" s="8">
        <v>96982.956000000006</v>
      </c>
      <c r="C8038" s="2" t="s">
        <v>11604</v>
      </c>
      <c r="D8038" s="2" t="s">
        <v>51</v>
      </c>
      <c r="E8038" s="8">
        <v>102</v>
      </c>
      <c r="F8038" s="2" t="s">
        <v>12303</v>
      </c>
      <c r="G8038" s="2" t="s">
        <v>12304</v>
      </c>
      <c r="H8038" s="9">
        <v>43165</v>
      </c>
      <c r="I8038" s="2">
        <v>2018</v>
      </c>
      <c r="J8038" s="2">
        <v>3</v>
      </c>
      <c r="K8038" s="2" t="str">
        <f>VLOOKUP($C8038,Clients!$B:$F,K$6,0)</f>
        <v>Cummerata-Hoeger</v>
      </c>
      <c r="L8038" s="2" t="str">
        <f>VLOOKUP($C8038,Clients!$B:$F,L$6,0)</f>
        <v>Related Parties</v>
      </c>
      <c r="M8038" s="2" t="str">
        <f>VLOOKUP($C8038,Clients!$B:$F,M$6,0)</f>
        <v>AR</v>
      </c>
      <c r="N8038" s="2" t="str">
        <f>VLOOKUP($C8038,Clients!$B:$F,N$6,0)</f>
        <v>Argentina</v>
      </c>
    </row>
    <row r="8039" spans="2:14" x14ac:dyDescent="0.2">
      <c r="B8039" s="8">
        <v>46060.098000000005</v>
      </c>
      <c r="C8039" s="2" t="s">
        <v>11604</v>
      </c>
      <c r="D8039" s="2" t="s">
        <v>51</v>
      </c>
      <c r="E8039" s="8">
        <v>304.5</v>
      </c>
      <c r="F8039" s="2" t="s">
        <v>12305</v>
      </c>
      <c r="G8039" s="2" t="s">
        <v>12306</v>
      </c>
      <c r="H8039" s="9">
        <v>43171</v>
      </c>
      <c r="I8039" s="2">
        <v>2018</v>
      </c>
      <c r="J8039" s="2">
        <v>3</v>
      </c>
      <c r="K8039" s="2" t="str">
        <f>VLOOKUP($C8039,Clients!$B:$F,K$6,0)</f>
        <v>Cummerata-Hoeger</v>
      </c>
      <c r="L8039" s="2" t="str">
        <f>VLOOKUP($C8039,Clients!$B:$F,L$6,0)</f>
        <v>Related Parties</v>
      </c>
      <c r="M8039" s="2" t="str">
        <f>VLOOKUP($C8039,Clients!$B:$F,M$6,0)</f>
        <v>AR</v>
      </c>
      <c r="N8039" s="2" t="str">
        <f>VLOOKUP($C8039,Clients!$B:$F,N$6,0)</f>
        <v>Argentina</v>
      </c>
    </row>
    <row r="8040" spans="2:14" x14ac:dyDescent="0.2">
      <c r="B8040" s="8">
        <v>52932.348000000005</v>
      </c>
      <c r="C8040" s="2" t="s">
        <v>11604</v>
      </c>
      <c r="D8040" s="2" t="s">
        <v>51</v>
      </c>
      <c r="E8040" s="8">
        <v>77</v>
      </c>
      <c r="F8040" s="2" t="s">
        <v>12307</v>
      </c>
      <c r="G8040" s="2" t="s">
        <v>12308</v>
      </c>
      <c r="H8040" s="9">
        <v>43174</v>
      </c>
      <c r="I8040" s="2">
        <v>2018</v>
      </c>
      <c r="J8040" s="2">
        <v>3</v>
      </c>
      <c r="K8040" s="2" t="str">
        <f>VLOOKUP($C8040,Clients!$B:$F,K$6,0)</f>
        <v>Cummerata-Hoeger</v>
      </c>
      <c r="L8040" s="2" t="str">
        <f>VLOOKUP($C8040,Clients!$B:$F,L$6,0)</f>
        <v>Related Parties</v>
      </c>
      <c r="M8040" s="2" t="str">
        <f>VLOOKUP($C8040,Clients!$B:$F,M$6,0)</f>
        <v>AR</v>
      </c>
      <c r="N8040" s="2" t="str">
        <f>VLOOKUP($C8040,Clients!$B:$F,N$6,0)</f>
        <v>Argentina</v>
      </c>
    </row>
    <row r="8041" spans="2:14" x14ac:dyDescent="0.2">
      <c r="B8041" s="8">
        <v>110003.25</v>
      </c>
      <c r="C8041" s="2" t="s">
        <v>11604</v>
      </c>
      <c r="D8041" s="2" t="s">
        <v>51</v>
      </c>
      <c r="E8041" s="8">
        <v>159</v>
      </c>
      <c r="F8041" s="2" t="s">
        <v>12309</v>
      </c>
      <c r="G8041" s="2" t="s">
        <v>12310</v>
      </c>
      <c r="H8041" s="9">
        <v>43175</v>
      </c>
      <c r="I8041" s="2">
        <v>2018</v>
      </c>
      <c r="J8041" s="2">
        <v>3</v>
      </c>
      <c r="K8041" s="2" t="str">
        <f>VLOOKUP($C8041,Clients!$B:$F,K$6,0)</f>
        <v>Cummerata-Hoeger</v>
      </c>
      <c r="L8041" s="2" t="str">
        <f>VLOOKUP($C8041,Clients!$B:$F,L$6,0)</f>
        <v>Related Parties</v>
      </c>
      <c r="M8041" s="2" t="str">
        <f>VLOOKUP($C8041,Clients!$B:$F,M$6,0)</f>
        <v>AR</v>
      </c>
      <c r="N8041" s="2" t="str">
        <f>VLOOKUP($C8041,Clients!$B:$F,N$6,0)</f>
        <v>Argentina</v>
      </c>
    </row>
    <row r="8042" spans="2:14" x14ac:dyDescent="0.2">
      <c r="B8042" s="8">
        <v>81094.902000000002</v>
      </c>
      <c r="C8042" s="2" t="s">
        <v>11604</v>
      </c>
      <c r="D8042" s="2" t="s">
        <v>51</v>
      </c>
      <c r="E8042" s="8">
        <v>68</v>
      </c>
      <c r="F8042" s="2" t="s">
        <v>12311</v>
      </c>
      <c r="G8042" s="2" t="s">
        <v>12312</v>
      </c>
      <c r="H8042" s="9">
        <v>43181</v>
      </c>
      <c r="I8042" s="2">
        <v>2018</v>
      </c>
      <c r="J8042" s="2">
        <v>3</v>
      </c>
      <c r="K8042" s="2" t="str">
        <f>VLOOKUP($C8042,Clients!$B:$F,K$6,0)</f>
        <v>Cummerata-Hoeger</v>
      </c>
      <c r="L8042" s="2" t="str">
        <f>VLOOKUP($C8042,Clients!$B:$F,L$6,0)</f>
        <v>Related Parties</v>
      </c>
      <c r="M8042" s="2" t="str">
        <f>VLOOKUP($C8042,Clients!$B:$F,M$6,0)</f>
        <v>AR</v>
      </c>
      <c r="N8042" s="2" t="str">
        <f>VLOOKUP($C8042,Clients!$B:$F,N$6,0)</f>
        <v>Argentina</v>
      </c>
    </row>
    <row r="8043" spans="2:14" x14ac:dyDescent="0.2">
      <c r="B8043" s="8">
        <v>2268</v>
      </c>
      <c r="C8043" s="2" t="s">
        <v>11604</v>
      </c>
      <c r="D8043" s="2" t="s">
        <v>51</v>
      </c>
      <c r="E8043" s="8">
        <v>0</v>
      </c>
      <c r="F8043" s="2" t="s">
        <v>12313</v>
      </c>
      <c r="G8043" s="2" t="s">
        <v>12314</v>
      </c>
      <c r="H8043" s="9">
        <v>43182</v>
      </c>
      <c r="I8043" s="2">
        <v>2018</v>
      </c>
      <c r="J8043" s="2">
        <v>3</v>
      </c>
      <c r="K8043" s="2" t="str">
        <f>VLOOKUP($C8043,Clients!$B:$F,K$6,0)</f>
        <v>Cummerata-Hoeger</v>
      </c>
      <c r="L8043" s="2" t="str">
        <f>VLOOKUP($C8043,Clients!$B:$F,L$6,0)</f>
        <v>Related Parties</v>
      </c>
      <c r="M8043" s="2" t="str">
        <f>VLOOKUP($C8043,Clients!$B:$F,M$6,0)</f>
        <v>AR</v>
      </c>
      <c r="N8043" s="2" t="str">
        <f>VLOOKUP($C8043,Clients!$B:$F,N$6,0)</f>
        <v>Argentina</v>
      </c>
    </row>
    <row r="8044" spans="2:14" x14ac:dyDescent="0.2">
      <c r="B8044" s="8">
        <v>95582.508000000016</v>
      </c>
      <c r="C8044" s="2" t="s">
        <v>11604</v>
      </c>
      <c r="D8044" s="2" t="s">
        <v>51</v>
      </c>
      <c r="E8044" s="8">
        <v>30</v>
      </c>
      <c r="F8044" s="2" t="s">
        <v>12315</v>
      </c>
      <c r="G8044" s="2" t="s">
        <v>12316</v>
      </c>
      <c r="H8044" s="9">
        <v>43186</v>
      </c>
      <c r="I8044" s="2">
        <v>2018</v>
      </c>
      <c r="J8044" s="2">
        <v>3</v>
      </c>
      <c r="K8044" s="2" t="str">
        <f>VLOOKUP($C8044,Clients!$B:$F,K$6,0)</f>
        <v>Cummerata-Hoeger</v>
      </c>
      <c r="L8044" s="2" t="str">
        <f>VLOOKUP($C8044,Clients!$B:$F,L$6,0)</f>
        <v>Related Parties</v>
      </c>
      <c r="M8044" s="2" t="str">
        <f>VLOOKUP($C8044,Clients!$B:$F,M$6,0)</f>
        <v>AR</v>
      </c>
      <c r="N8044" s="2" t="str">
        <f>VLOOKUP($C8044,Clients!$B:$F,N$6,0)</f>
        <v>Argentina</v>
      </c>
    </row>
    <row r="8045" spans="2:14" x14ac:dyDescent="0.2">
      <c r="B8045" s="8">
        <v>37186.716</v>
      </c>
      <c r="C8045" s="2" t="s">
        <v>11604</v>
      </c>
      <c r="D8045" s="2" t="s">
        <v>51</v>
      </c>
      <c r="E8045" s="8">
        <v>64</v>
      </c>
      <c r="F8045" s="2" t="s">
        <v>12317</v>
      </c>
      <c r="G8045" s="2" t="s">
        <v>12318</v>
      </c>
      <c r="H8045" s="9">
        <v>43187</v>
      </c>
      <c r="I8045" s="2">
        <v>2018</v>
      </c>
      <c r="J8045" s="2">
        <v>3</v>
      </c>
      <c r="K8045" s="2" t="str">
        <f>VLOOKUP($C8045,Clients!$B:$F,K$6,0)</f>
        <v>Cummerata-Hoeger</v>
      </c>
      <c r="L8045" s="2" t="str">
        <f>VLOOKUP($C8045,Clients!$B:$F,L$6,0)</f>
        <v>Related Parties</v>
      </c>
      <c r="M8045" s="2" t="str">
        <f>VLOOKUP($C8045,Clients!$B:$F,M$6,0)</f>
        <v>AR</v>
      </c>
      <c r="N8045" s="2" t="str">
        <f>VLOOKUP($C8045,Clients!$B:$F,N$6,0)</f>
        <v>Argentina</v>
      </c>
    </row>
    <row r="8046" spans="2:14" x14ac:dyDescent="0.2">
      <c r="B8046" s="8">
        <v>12372.444000000001</v>
      </c>
      <c r="C8046" s="2" t="s">
        <v>11604</v>
      </c>
      <c r="D8046" s="2" t="s">
        <v>51</v>
      </c>
      <c r="E8046" s="8">
        <v>0</v>
      </c>
      <c r="F8046" s="2" t="s">
        <v>12319</v>
      </c>
      <c r="G8046" s="2" t="s">
        <v>12320</v>
      </c>
      <c r="H8046" s="9">
        <v>43189</v>
      </c>
      <c r="I8046" s="2">
        <v>2018</v>
      </c>
      <c r="J8046" s="2">
        <v>3</v>
      </c>
      <c r="K8046" s="2" t="str">
        <f>VLOOKUP($C8046,Clients!$B:$F,K$6,0)</f>
        <v>Cummerata-Hoeger</v>
      </c>
      <c r="L8046" s="2" t="str">
        <f>VLOOKUP($C8046,Clients!$B:$F,L$6,0)</f>
        <v>Related Parties</v>
      </c>
      <c r="M8046" s="2" t="str">
        <f>VLOOKUP($C8046,Clients!$B:$F,M$6,0)</f>
        <v>AR</v>
      </c>
      <c r="N8046" s="2" t="str">
        <f>VLOOKUP($C8046,Clients!$B:$F,N$6,0)</f>
        <v>Argentina</v>
      </c>
    </row>
    <row r="8047" spans="2:14" x14ac:dyDescent="0.2">
      <c r="B8047" s="8">
        <v>142932.38399999999</v>
      </c>
      <c r="C8047" s="2" t="s">
        <v>11604</v>
      </c>
      <c r="D8047" s="2" t="s">
        <v>51</v>
      </c>
      <c r="E8047" s="8">
        <v>161.5</v>
      </c>
      <c r="F8047" s="2" t="s">
        <v>12321</v>
      </c>
      <c r="G8047" s="2" t="s">
        <v>12322</v>
      </c>
      <c r="H8047" s="9">
        <v>43192</v>
      </c>
      <c r="I8047" s="2">
        <v>2018</v>
      </c>
      <c r="J8047" s="2">
        <v>4</v>
      </c>
      <c r="K8047" s="2" t="str">
        <f>VLOOKUP($C8047,Clients!$B:$F,K$6,0)</f>
        <v>Cummerata-Hoeger</v>
      </c>
      <c r="L8047" s="2" t="str">
        <f>VLOOKUP($C8047,Clients!$B:$F,L$6,0)</f>
        <v>Related Parties</v>
      </c>
      <c r="M8047" s="2" t="str">
        <f>VLOOKUP($C8047,Clients!$B:$F,M$6,0)</f>
        <v>AR</v>
      </c>
      <c r="N8047" s="2" t="str">
        <f>VLOOKUP($C8047,Clients!$B:$F,N$6,0)</f>
        <v>Argentina</v>
      </c>
    </row>
    <row r="8048" spans="2:14" x14ac:dyDescent="0.2">
      <c r="B8048" s="8">
        <v>178553.29800000001</v>
      </c>
      <c r="C8048" s="2" t="s">
        <v>11604</v>
      </c>
      <c r="D8048" s="2" t="s">
        <v>51</v>
      </c>
      <c r="E8048" s="8">
        <v>456.5</v>
      </c>
      <c r="F8048" s="2" t="s">
        <v>12323</v>
      </c>
      <c r="G8048" s="2" t="s">
        <v>12324</v>
      </c>
      <c r="H8048" s="9">
        <v>43200</v>
      </c>
      <c r="I8048" s="2">
        <v>2018</v>
      </c>
      <c r="J8048" s="2">
        <v>4</v>
      </c>
      <c r="K8048" s="2" t="str">
        <f>VLOOKUP($C8048,Clients!$B:$F,K$6,0)</f>
        <v>Cummerata-Hoeger</v>
      </c>
      <c r="L8048" s="2" t="str">
        <f>VLOOKUP($C8048,Clients!$B:$F,L$6,0)</f>
        <v>Related Parties</v>
      </c>
      <c r="M8048" s="2" t="str">
        <f>VLOOKUP($C8048,Clients!$B:$F,M$6,0)</f>
        <v>AR</v>
      </c>
      <c r="N8048" s="2" t="str">
        <f>VLOOKUP($C8048,Clients!$B:$F,N$6,0)</f>
        <v>Argentina</v>
      </c>
    </row>
    <row r="8049" spans="2:14" x14ac:dyDescent="0.2">
      <c r="B8049" s="8">
        <v>171801.75599999999</v>
      </c>
      <c r="C8049" s="2" t="s">
        <v>11604</v>
      </c>
      <c r="D8049" s="2" t="s">
        <v>51</v>
      </c>
      <c r="E8049" s="8">
        <v>198</v>
      </c>
      <c r="F8049" s="2" t="s">
        <v>12325</v>
      </c>
      <c r="G8049" s="2" t="s">
        <v>12326</v>
      </c>
      <c r="H8049" s="9">
        <v>43203</v>
      </c>
      <c r="I8049" s="2">
        <v>2018</v>
      </c>
      <c r="J8049" s="2">
        <v>4</v>
      </c>
      <c r="K8049" s="2" t="str">
        <f>VLOOKUP($C8049,Clients!$B:$F,K$6,0)</f>
        <v>Cummerata-Hoeger</v>
      </c>
      <c r="L8049" s="2" t="str">
        <f>VLOOKUP($C8049,Clients!$B:$F,L$6,0)</f>
        <v>Related Parties</v>
      </c>
      <c r="M8049" s="2" t="str">
        <f>VLOOKUP($C8049,Clients!$B:$F,M$6,0)</f>
        <v>AR</v>
      </c>
      <c r="N8049" s="2" t="str">
        <f>VLOOKUP($C8049,Clients!$B:$F,N$6,0)</f>
        <v>Argentina</v>
      </c>
    </row>
    <row r="8050" spans="2:14" x14ac:dyDescent="0.2">
      <c r="B8050" s="8">
        <v>84326.843999999997</v>
      </c>
      <c r="C8050" s="2" t="s">
        <v>11604</v>
      </c>
      <c r="D8050" s="2" t="s">
        <v>51</v>
      </c>
      <c r="E8050" s="8">
        <v>100</v>
      </c>
      <c r="F8050" s="2" t="s">
        <v>12327</v>
      </c>
      <c r="G8050" s="2" t="s">
        <v>12328</v>
      </c>
      <c r="H8050" s="9">
        <v>43210</v>
      </c>
      <c r="I8050" s="2">
        <v>2018</v>
      </c>
      <c r="J8050" s="2">
        <v>4</v>
      </c>
      <c r="K8050" s="2" t="str">
        <f>VLOOKUP($C8050,Clients!$B:$F,K$6,0)</f>
        <v>Cummerata-Hoeger</v>
      </c>
      <c r="L8050" s="2" t="str">
        <f>VLOOKUP($C8050,Clients!$B:$F,L$6,0)</f>
        <v>Related Parties</v>
      </c>
      <c r="M8050" s="2" t="str">
        <f>VLOOKUP($C8050,Clients!$B:$F,M$6,0)</f>
        <v>AR</v>
      </c>
      <c r="N8050" s="2" t="str">
        <f>VLOOKUP($C8050,Clients!$B:$F,N$6,0)</f>
        <v>Argentina</v>
      </c>
    </row>
    <row r="8051" spans="2:14" x14ac:dyDescent="0.2">
      <c r="B8051" s="8">
        <v>58351.062000000005</v>
      </c>
      <c r="C8051" s="2" t="s">
        <v>11604</v>
      </c>
      <c r="D8051" s="2" t="s">
        <v>51</v>
      </c>
      <c r="E8051" s="8">
        <v>122</v>
      </c>
      <c r="F8051" s="2" t="s">
        <v>12329</v>
      </c>
      <c r="G8051" s="2" t="s">
        <v>5631</v>
      </c>
      <c r="H8051" s="9">
        <v>43216</v>
      </c>
      <c r="I8051" s="2">
        <v>2018</v>
      </c>
      <c r="J8051" s="2">
        <v>4</v>
      </c>
      <c r="K8051" s="2" t="str">
        <f>VLOOKUP($C8051,Clients!$B:$F,K$6,0)</f>
        <v>Cummerata-Hoeger</v>
      </c>
      <c r="L8051" s="2" t="str">
        <f>VLOOKUP($C8051,Clients!$B:$F,L$6,0)</f>
        <v>Related Parties</v>
      </c>
      <c r="M8051" s="2" t="str">
        <f>VLOOKUP($C8051,Clients!$B:$F,M$6,0)</f>
        <v>AR</v>
      </c>
      <c r="N8051" s="2" t="str">
        <f>VLOOKUP($C8051,Clients!$B:$F,N$6,0)</f>
        <v>Argentina</v>
      </c>
    </row>
    <row r="8052" spans="2:14" x14ac:dyDescent="0.2">
      <c r="B8052" s="8">
        <v>13337.184000000001</v>
      </c>
      <c r="C8052" s="2" t="s">
        <v>11604</v>
      </c>
      <c r="D8052" s="2" t="s">
        <v>51</v>
      </c>
      <c r="E8052" s="8">
        <v>0</v>
      </c>
      <c r="F8052" s="2" t="s">
        <v>12330</v>
      </c>
      <c r="G8052" s="2" t="s">
        <v>12331</v>
      </c>
      <c r="H8052" s="9">
        <v>43220</v>
      </c>
      <c r="I8052" s="2">
        <v>2018</v>
      </c>
      <c r="J8052" s="2">
        <v>4</v>
      </c>
      <c r="K8052" s="2" t="str">
        <f>VLOOKUP($C8052,Clients!$B:$F,K$6,0)</f>
        <v>Cummerata-Hoeger</v>
      </c>
      <c r="L8052" s="2" t="str">
        <f>VLOOKUP($C8052,Clients!$B:$F,L$6,0)</f>
        <v>Related Parties</v>
      </c>
      <c r="M8052" s="2" t="str">
        <f>VLOOKUP($C8052,Clients!$B:$F,M$6,0)</f>
        <v>AR</v>
      </c>
      <c r="N8052" s="2" t="str">
        <f>VLOOKUP($C8052,Clients!$B:$F,N$6,0)</f>
        <v>Argentina</v>
      </c>
    </row>
    <row r="8053" spans="2:14" x14ac:dyDescent="0.2">
      <c r="B8053" s="8">
        <v>190743.924</v>
      </c>
      <c r="C8053" s="2" t="s">
        <v>11604</v>
      </c>
      <c r="D8053" s="2" t="s">
        <v>51</v>
      </c>
      <c r="E8053" s="8">
        <v>179</v>
      </c>
      <c r="F8053" s="2" t="s">
        <v>12332</v>
      </c>
      <c r="G8053" s="2" t="s">
        <v>12333</v>
      </c>
      <c r="H8053" s="9">
        <v>43222</v>
      </c>
      <c r="I8053" s="2">
        <v>2018</v>
      </c>
      <c r="J8053" s="2">
        <v>5</v>
      </c>
      <c r="K8053" s="2" t="str">
        <f>VLOOKUP($C8053,Clients!$B:$F,K$6,0)</f>
        <v>Cummerata-Hoeger</v>
      </c>
      <c r="L8053" s="2" t="str">
        <f>VLOOKUP($C8053,Clients!$B:$F,L$6,0)</f>
        <v>Related Parties</v>
      </c>
      <c r="M8053" s="2" t="str">
        <f>VLOOKUP($C8053,Clients!$B:$F,M$6,0)</f>
        <v>AR</v>
      </c>
      <c r="N8053" s="2" t="str">
        <f>VLOOKUP($C8053,Clients!$B:$F,N$6,0)</f>
        <v>Argentina</v>
      </c>
    </row>
    <row r="8054" spans="2:14" x14ac:dyDescent="0.2">
      <c r="B8054" s="8">
        <v>110159.952</v>
      </c>
      <c r="C8054" s="2" t="s">
        <v>11604</v>
      </c>
      <c r="D8054" s="2" t="s">
        <v>51</v>
      </c>
      <c r="E8054" s="8">
        <v>185</v>
      </c>
      <c r="F8054" s="2" t="s">
        <v>12334</v>
      </c>
      <c r="G8054" s="2" t="s">
        <v>12335</v>
      </c>
      <c r="H8054" s="9">
        <v>43228</v>
      </c>
      <c r="I8054" s="2">
        <v>2018</v>
      </c>
      <c r="J8054" s="2">
        <v>5</v>
      </c>
      <c r="K8054" s="2" t="str">
        <f>VLOOKUP($C8054,Clients!$B:$F,K$6,0)</f>
        <v>Cummerata-Hoeger</v>
      </c>
      <c r="L8054" s="2" t="str">
        <f>VLOOKUP($C8054,Clients!$B:$F,L$6,0)</f>
        <v>Related Parties</v>
      </c>
      <c r="M8054" s="2" t="str">
        <f>VLOOKUP($C8054,Clients!$B:$F,M$6,0)</f>
        <v>AR</v>
      </c>
      <c r="N8054" s="2" t="str">
        <f>VLOOKUP($C8054,Clients!$B:$F,N$6,0)</f>
        <v>Argentina</v>
      </c>
    </row>
    <row r="8055" spans="2:14" x14ac:dyDescent="0.2">
      <c r="B8055" s="8">
        <v>99965.334000000003</v>
      </c>
      <c r="C8055" s="2" t="s">
        <v>11604</v>
      </c>
      <c r="D8055" s="2" t="s">
        <v>51</v>
      </c>
      <c r="E8055" s="8">
        <v>359</v>
      </c>
      <c r="F8055" s="2" t="s">
        <v>12336</v>
      </c>
      <c r="G8055" s="2" t="s">
        <v>12337</v>
      </c>
      <c r="H8055" s="9">
        <v>43234</v>
      </c>
      <c r="I8055" s="2">
        <v>2018</v>
      </c>
      <c r="J8055" s="2">
        <v>5</v>
      </c>
      <c r="K8055" s="2" t="str">
        <f>VLOOKUP($C8055,Clients!$B:$F,K$6,0)</f>
        <v>Cummerata-Hoeger</v>
      </c>
      <c r="L8055" s="2" t="str">
        <f>VLOOKUP($C8055,Clients!$B:$F,L$6,0)</f>
        <v>Related Parties</v>
      </c>
      <c r="M8055" s="2" t="str">
        <f>VLOOKUP($C8055,Clients!$B:$F,M$6,0)</f>
        <v>AR</v>
      </c>
      <c r="N8055" s="2" t="str">
        <f>VLOOKUP($C8055,Clients!$B:$F,N$6,0)</f>
        <v>Argentina</v>
      </c>
    </row>
    <row r="8056" spans="2:14" x14ac:dyDescent="0.2">
      <c r="B8056" s="8">
        <v>866.41800000000001</v>
      </c>
      <c r="C8056" s="2" t="s">
        <v>11604</v>
      </c>
      <c r="D8056" s="2" t="s">
        <v>51</v>
      </c>
      <c r="E8056" s="8">
        <v>0</v>
      </c>
      <c r="F8056" s="2" t="e">
        <v>#N/A</v>
      </c>
      <c r="G8056" s="2" t="s">
        <v>12338</v>
      </c>
      <c r="H8056" s="9">
        <v>43236</v>
      </c>
      <c r="I8056" s="2">
        <v>2018</v>
      </c>
      <c r="J8056" s="2">
        <v>5</v>
      </c>
      <c r="K8056" s="2" t="str">
        <f>VLOOKUP($C8056,Clients!$B:$F,K$6,0)</f>
        <v>Cummerata-Hoeger</v>
      </c>
      <c r="L8056" s="2" t="str">
        <f>VLOOKUP($C8056,Clients!$B:$F,L$6,0)</f>
        <v>Related Parties</v>
      </c>
      <c r="M8056" s="2" t="str">
        <f>VLOOKUP($C8056,Clients!$B:$F,M$6,0)</f>
        <v>AR</v>
      </c>
      <c r="N8056" s="2" t="str">
        <f>VLOOKUP($C8056,Clients!$B:$F,N$6,0)</f>
        <v>Argentina</v>
      </c>
    </row>
    <row r="8057" spans="2:14" x14ac:dyDescent="0.2">
      <c r="B8057" s="8">
        <v>110108.796</v>
      </c>
      <c r="C8057" s="2" t="s">
        <v>11604</v>
      </c>
      <c r="D8057" s="2" t="s">
        <v>51</v>
      </c>
      <c r="E8057" s="8">
        <v>120</v>
      </c>
      <c r="F8057" s="2" t="s">
        <v>12339</v>
      </c>
      <c r="G8057" s="2" t="s">
        <v>12340</v>
      </c>
      <c r="H8057" s="9">
        <v>43238</v>
      </c>
      <c r="I8057" s="2">
        <v>2018</v>
      </c>
      <c r="J8057" s="2">
        <v>5</v>
      </c>
      <c r="K8057" s="2" t="str">
        <f>VLOOKUP($C8057,Clients!$B:$F,K$6,0)</f>
        <v>Cummerata-Hoeger</v>
      </c>
      <c r="L8057" s="2" t="str">
        <f>VLOOKUP($C8057,Clients!$B:$F,L$6,0)</f>
        <v>Related Parties</v>
      </c>
      <c r="M8057" s="2" t="str">
        <f>VLOOKUP($C8057,Clients!$B:$F,M$6,0)</f>
        <v>AR</v>
      </c>
      <c r="N8057" s="2" t="str">
        <f>VLOOKUP($C8057,Clients!$B:$F,N$6,0)</f>
        <v>Argentina</v>
      </c>
    </row>
    <row r="8058" spans="2:14" x14ac:dyDescent="0.2">
      <c r="B8058" s="8">
        <v>67478.334000000003</v>
      </c>
      <c r="C8058" s="2" t="s">
        <v>11604</v>
      </c>
      <c r="D8058" s="2" t="s">
        <v>51</v>
      </c>
      <c r="E8058" s="8">
        <v>60</v>
      </c>
      <c r="F8058" s="2" t="s">
        <v>12341</v>
      </c>
      <c r="G8058" s="2" t="s">
        <v>12342</v>
      </c>
      <c r="H8058" s="9">
        <v>43244</v>
      </c>
      <c r="I8058" s="2">
        <v>2018</v>
      </c>
      <c r="J8058" s="2">
        <v>5</v>
      </c>
      <c r="K8058" s="2" t="str">
        <f>VLOOKUP($C8058,Clients!$B:$F,K$6,0)</f>
        <v>Cummerata-Hoeger</v>
      </c>
      <c r="L8058" s="2" t="str">
        <f>VLOOKUP($C8058,Clients!$B:$F,L$6,0)</f>
        <v>Related Parties</v>
      </c>
      <c r="M8058" s="2" t="str">
        <f>VLOOKUP($C8058,Clients!$B:$F,M$6,0)</f>
        <v>AR</v>
      </c>
      <c r="N8058" s="2" t="str">
        <f>VLOOKUP($C8058,Clients!$B:$F,N$6,0)</f>
        <v>Argentina</v>
      </c>
    </row>
    <row r="8059" spans="2:14" x14ac:dyDescent="0.2">
      <c r="B8059" s="8">
        <v>8326.08</v>
      </c>
      <c r="C8059" s="2" t="s">
        <v>11604</v>
      </c>
      <c r="D8059" s="2" t="s">
        <v>51</v>
      </c>
      <c r="E8059" s="8">
        <v>1</v>
      </c>
      <c r="F8059" s="2" t="s">
        <v>12343</v>
      </c>
      <c r="G8059" s="2" t="s">
        <v>12344</v>
      </c>
      <c r="H8059" s="9">
        <v>43248</v>
      </c>
      <c r="I8059" s="2">
        <v>2018</v>
      </c>
      <c r="J8059" s="2">
        <v>5</v>
      </c>
      <c r="K8059" s="2" t="str">
        <f>VLOOKUP($C8059,Clients!$B:$F,K$6,0)</f>
        <v>Cummerata-Hoeger</v>
      </c>
      <c r="L8059" s="2" t="str">
        <f>VLOOKUP($C8059,Clients!$B:$F,L$6,0)</f>
        <v>Related Parties</v>
      </c>
      <c r="M8059" s="2" t="str">
        <f>VLOOKUP($C8059,Clients!$B:$F,M$6,0)</f>
        <v>AR</v>
      </c>
      <c r="N8059" s="2" t="str">
        <f>VLOOKUP($C8059,Clients!$B:$F,N$6,0)</f>
        <v>Argentina</v>
      </c>
    </row>
    <row r="8060" spans="2:14" x14ac:dyDescent="0.2">
      <c r="B8060" s="8">
        <v>16550.772000000001</v>
      </c>
      <c r="C8060" s="2" t="s">
        <v>11604</v>
      </c>
      <c r="D8060" s="2" t="s">
        <v>51</v>
      </c>
      <c r="E8060" s="8">
        <v>51</v>
      </c>
      <c r="F8060" s="2" t="s">
        <v>12345</v>
      </c>
      <c r="G8060" s="2" t="s">
        <v>12346</v>
      </c>
      <c r="H8060" s="9">
        <v>43248</v>
      </c>
      <c r="I8060" s="2">
        <v>2018</v>
      </c>
      <c r="J8060" s="2">
        <v>5</v>
      </c>
      <c r="K8060" s="2" t="str">
        <f>VLOOKUP($C8060,Clients!$B:$F,K$6,0)</f>
        <v>Cummerata-Hoeger</v>
      </c>
      <c r="L8060" s="2" t="str">
        <f>VLOOKUP($C8060,Clients!$B:$F,L$6,0)</f>
        <v>Related Parties</v>
      </c>
      <c r="M8060" s="2" t="str">
        <f>VLOOKUP($C8060,Clients!$B:$F,M$6,0)</f>
        <v>AR</v>
      </c>
      <c r="N8060" s="2" t="str">
        <f>VLOOKUP($C8060,Clients!$B:$F,N$6,0)</f>
        <v>Argentina</v>
      </c>
    </row>
    <row r="8061" spans="2:14" x14ac:dyDescent="0.2">
      <c r="B8061" s="8">
        <v>54515.159999999996</v>
      </c>
      <c r="C8061" s="2" t="s">
        <v>11604</v>
      </c>
      <c r="D8061" s="2" t="s">
        <v>51</v>
      </c>
      <c r="E8061" s="8">
        <v>64</v>
      </c>
      <c r="F8061" s="2" t="s">
        <v>12347</v>
      </c>
      <c r="G8061" s="2" t="s">
        <v>12348</v>
      </c>
      <c r="H8061" s="9">
        <v>43248</v>
      </c>
      <c r="I8061" s="2">
        <v>2018</v>
      </c>
      <c r="J8061" s="2">
        <v>5</v>
      </c>
      <c r="K8061" s="2" t="str">
        <f>VLOOKUP($C8061,Clients!$B:$F,K$6,0)</f>
        <v>Cummerata-Hoeger</v>
      </c>
      <c r="L8061" s="2" t="str">
        <f>VLOOKUP($C8061,Clients!$B:$F,L$6,0)</f>
        <v>Related Parties</v>
      </c>
      <c r="M8061" s="2" t="str">
        <f>VLOOKUP($C8061,Clients!$B:$F,M$6,0)</f>
        <v>AR</v>
      </c>
      <c r="N8061" s="2" t="str">
        <f>VLOOKUP($C8061,Clients!$B:$F,N$6,0)</f>
        <v>Argentina</v>
      </c>
    </row>
    <row r="8062" spans="2:14" x14ac:dyDescent="0.2">
      <c r="B8062" s="8">
        <v>-7920.3600000000006</v>
      </c>
      <c r="C8062" s="2" t="s">
        <v>11604</v>
      </c>
      <c r="D8062" s="2" t="s">
        <v>51</v>
      </c>
      <c r="E8062" s="8">
        <v>0</v>
      </c>
      <c r="F8062" s="2" t="s">
        <v>12349</v>
      </c>
      <c r="G8062" s="2" t="s">
        <v>12350</v>
      </c>
      <c r="H8062" s="9">
        <v>43248</v>
      </c>
      <c r="I8062" s="2">
        <v>2018</v>
      </c>
      <c r="J8062" s="2">
        <v>5</v>
      </c>
      <c r="K8062" s="2" t="str">
        <f>VLOOKUP($C8062,Clients!$B:$F,K$6,0)</f>
        <v>Cummerata-Hoeger</v>
      </c>
      <c r="L8062" s="2" t="str">
        <f>VLOOKUP($C8062,Clients!$B:$F,L$6,0)</f>
        <v>Related Parties</v>
      </c>
      <c r="M8062" s="2" t="str">
        <f>VLOOKUP($C8062,Clients!$B:$F,M$6,0)</f>
        <v>AR</v>
      </c>
      <c r="N8062" s="2" t="str">
        <f>VLOOKUP($C8062,Clients!$B:$F,N$6,0)</f>
        <v>Argentina</v>
      </c>
    </row>
    <row r="8063" spans="2:14" x14ac:dyDescent="0.2">
      <c r="B8063" s="8">
        <v>-969.52800000000002</v>
      </c>
      <c r="C8063" s="2" t="s">
        <v>11604</v>
      </c>
      <c r="D8063" s="2" t="s">
        <v>51</v>
      </c>
      <c r="E8063" s="8">
        <v>-1</v>
      </c>
      <c r="F8063" s="2" t="s">
        <v>12351</v>
      </c>
      <c r="G8063" s="2" t="s">
        <v>12352</v>
      </c>
      <c r="H8063" s="9">
        <v>43251</v>
      </c>
      <c r="I8063" s="2">
        <v>2018</v>
      </c>
      <c r="J8063" s="2">
        <v>5</v>
      </c>
      <c r="K8063" s="2" t="str">
        <f>VLOOKUP($C8063,Clients!$B:$F,K$6,0)</f>
        <v>Cummerata-Hoeger</v>
      </c>
      <c r="L8063" s="2" t="str">
        <f>VLOOKUP($C8063,Clients!$B:$F,L$6,0)</f>
        <v>Related Parties</v>
      </c>
      <c r="M8063" s="2" t="str">
        <f>VLOOKUP($C8063,Clients!$B:$F,M$6,0)</f>
        <v>AR</v>
      </c>
      <c r="N8063" s="2" t="str">
        <f>VLOOKUP($C8063,Clients!$B:$F,N$6,0)</f>
        <v>Argentina</v>
      </c>
    </row>
    <row r="8064" spans="2:14" x14ac:dyDescent="0.2">
      <c r="B8064" s="8">
        <v>-11257.932000000001</v>
      </c>
      <c r="C8064" s="2" t="s">
        <v>11604</v>
      </c>
      <c r="D8064" s="2" t="s">
        <v>51</v>
      </c>
      <c r="E8064" s="8">
        <v>-9</v>
      </c>
      <c r="F8064" s="2" t="s">
        <v>12353</v>
      </c>
      <c r="G8064" s="2" t="s">
        <v>12354</v>
      </c>
      <c r="H8064" s="9">
        <v>43251</v>
      </c>
      <c r="I8064" s="2">
        <v>2018</v>
      </c>
      <c r="J8064" s="2">
        <v>5</v>
      </c>
      <c r="K8064" s="2" t="str">
        <f>VLOOKUP($C8064,Clients!$B:$F,K$6,0)</f>
        <v>Cummerata-Hoeger</v>
      </c>
      <c r="L8064" s="2" t="str">
        <f>VLOOKUP($C8064,Clients!$B:$F,L$6,0)</f>
        <v>Related Parties</v>
      </c>
      <c r="M8064" s="2" t="str">
        <f>VLOOKUP($C8064,Clients!$B:$F,M$6,0)</f>
        <v>AR</v>
      </c>
      <c r="N8064" s="2" t="str">
        <f>VLOOKUP($C8064,Clients!$B:$F,N$6,0)</f>
        <v>Argentina</v>
      </c>
    </row>
    <row r="8065" spans="2:14" x14ac:dyDescent="0.2">
      <c r="B8065" s="8">
        <v>-13963.824000000001</v>
      </c>
      <c r="C8065" s="2" t="s">
        <v>11604</v>
      </c>
      <c r="D8065" s="2" t="s">
        <v>51</v>
      </c>
      <c r="E8065" s="8">
        <v>-12</v>
      </c>
      <c r="F8065" s="2" t="s">
        <v>12355</v>
      </c>
      <c r="G8065" s="2" t="s">
        <v>12356</v>
      </c>
      <c r="H8065" s="9">
        <v>43251</v>
      </c>
      <c r="I8065" s="2">
        <v>2018</v>
      </c>
      <c r="J8065" s="2">
        <v>5</v>
      </c>
      <c r="K8065" s="2" t="str">
        <f>VLOOKUP($C8065,Clients!$B:$F,K$6,0)</f>
        <v>Cummerata-Hoeger</v>
      </c>
      <c r="L8065" s="2" t="str">
        <f>VLOOKUP($C8065,Clients!$B:$F,L$6,0)</f>
        <v>Related Parties</v>
      </c>
      <c r="M8065" s="2" t="str">
        <f>VLOOKUP($C8065,Clients!$B:$F,M$6,0)</f>
        <v>AR</v>
      </c>
      <c r="N8065" s="2" t="str">
        <f>VLOOKUP($C8065,Clients!$B:$F,N$6,0)</f>
        <v>Argentina</v>
      </c>
    </row>
    <row r="8066" spans="2:14" x14ac:dyDescent="0.2">
      <c r="B8066" s="8">
        <v>-13333.866</v>
      </c>
      <c r="C8066" s="2" t="s">
        <v>11604</v>
      </c>
      <c r="D8066" s="2" t="s">
        <v>51</v>
      </c>
      <c r="E8066" s="8">
        <v>-9</v>
      </c>
      <c r="F8066" s="2" t="s">
        <v>12357</v>
      </c>
      <c r="G8066" s="2" t="s">
        <v>12358</v>
      </c>
      <c r="H8066" s="9">
        <v>43251</v>
      </c>
      <c r="I8066" s="2">
        <v>2018</v>
      </c>
      <c r="J8066" s="2">
        <v>5</v>
      </c>
      <c r="K8066" s="2" t="str">
        <f>VLOOKUP($C8066,Clients!$B:$F,K$6,0)</f>
        <v>Cummerata-Hoeger</v>
      </c>
      <c r="L8066" s="2" t="str">
        <f>VLOOKUP($C8066,Clients!$B:$F,L$6,0)</f>
        <v>Related Parties</v>
      </c>
      <c r="M8066" s="2" t="str">
        <f>VLOOKUP($C8066,Clients!$B:$F,M$6,0)</f>
        <v>AR</v>
      </c>
      <c r="N8066" s="2" t="str">
        <f>VLOOKUP($C8066,Clients!$B:$F,N$6,0)</f>
        <v>Argentina</v>
      </c>
    </row>
    <row r="8067" spans="2:14" x14ac:dyDescent="0.2">
      <c r="B8067" s="8">
        <v>-15528.492000000002</v>
      </c>
      <c r="C8067" s="2" t="s">
        <v>11604</v>
      </c>
      <c r="D8067" s="2" t="s">
        <v>51</v>
      </c>
      <c r="E8067" s="8">
        <v>-7</v>
      </c>
      <c r="F8067" s="2" t="s">
        <v>12359</v>
      </c>
      <c r="G8067" s="2" t="s">
        <v>12360</v>
      </c>
      <c r="H8067" s="9">
        <v>43251</v>
      </c>
      <c r="I8067" s="2">
        <v>2018</v>
      </c>
      <c r="J8067" s="2">
        <v>5</v>
      </c>
      <c r="K8067" s="2" t="str">
        <f>VLOOKUP($C8067,Clients!$B:$F,K$6,0)</f>
        <v>Cummerata-Hoeger</v>
      </c>
      <c r="L8067" s="2" t="str">
        <f>VLOOKUP($C8067,Clients!$B:$F,L$6,0)</f>
        <v>Related Parties</v>
      </c>
      <c r="M8067" s="2" t="str">
        <f>VLOOKUP($C8067,Clients!$B:$F,M$6,0)</f>
        <v>AR</v>
      </c>
      <c r="N8067" s="2" t="str">
        <f>VLOOKUP($C8067,Clients!$B:$F,N$6,0)</f>
        <v>Argentina</v>
      </c>
    </row>
    <row r="8068" spans="2:14" x14ac:dyDescent="0.2">
      <c r="B8068" s="8">
        <v>-844.70400000000006</v>
      </c>
      <c r="C8068" s="2" t="s">
        <v>11604</v>
      </c>
      <c r="D8068" s="2" t="s">
        <v>51</v>
      </c>
      <c r="E8068" s="8">
        <v>-1</v>
      </c>
      <c r="F8068" s="2" t="s">
        <v>12361</v>
      </c>
      <c r="G8068" s="2" t="s">
        <v>12362</v>
      </c>
      <c r="H8068" s="9">
        <v>43251</v>
      </c>
      <c r="I8068" s="2">
        <v>2018</v>
      </c>
      <c r="J8068" s="2">
        <v>5</v>
      </c>
      <c r="K8068" s="2" t="str">
        <f>VLOOKUP($C8068,Clients!$B:$F,K$6,0)</f>
        <v>Cummerata-Hoeger</v>
      </c>
      <c r="L8068" s="2" t="str">
        <f>VLOOKUP($C8068,Clients!$B:$F,L$6,0)</f>
        <v>Related Parties</v>
      </c>
      <c r="M8068" s="2" t="str">
        <f>VLOOKUP($C8068,Clients!$B:$F,M$6,0)</f>
        <v>AR</v>
      </c>
      <c r="N8068" s="2" t="str">
        <f>VLOOKUP($C8068,Clients!$B:$F,N$6,0)</f>
        <v>Argentina</v>
      </c>
    </row>
    <row r="8069" spans="2:14" x14ac:dyDescent="0.2">
      <c r="B8069" s="8">
        <v>-2154.9360000000001</v>
      </c>
      <c r="C8069" s="2" t="s">
        <v>11604</v>
      </c>
      <c r="D8069" s="2" t="s">
        <v>51</v>
      </c>
      <c r="E8069" s="8">
        <v>-1</v>
      </c>
      <c r="F8069" s="2" t="s">
        <v>12363</v>
      </c>
      <c r="G8069" s="2" t="s">
        <v>12364</v>
      </c>
      <c r="H8069" s="9">
        <v>43251</v>
      </c>
      <c r="I8069" s="2">
        <v>2018</v>
      </c>
      <c r="J8069" s="2">
        <v>5</v>
      </c>
      <c r="K8069" s="2" t="str">
        <f>VLOOKUP($C8069,Clients!$B:$F,K$6,0)</f>
        <v>Cummerata-Hoeger</v>
      </c>
      <c r="L8069" s="2" t="str">
        <f>VLOOKUP($C8069,Clients!$B:$F,L$6,0)</f>
        <v>Related Parties</v>
      </c>
      <c r="M8069" s="2" t="str">
        <f>VLOOKUP($C8069,Clients!$B:$F,M$6,0)</f>
        <v>AR</v>
      </c>
      <c r="N8069" s="2" t="str">
        <f>VLOOKUP($C8069,Clients!$B:$F,N$6,0)</f>
        <v>Argentina</v>
      </c>
    </row>
    <row r="8070" spans="2:14" x14ac:dyDescent="0.2">
      <c r="B8070" s="8">
        <v>-769.06200000000013</v>
      </c>
      <c r="C8070" s="2" t="s">
        <v>11604</v>
      </c>
      <c r="D8070" s="2" t="s">
        <v>51</v>
      </c>
      <c r="E8070" s="8">
        <v>-1</v>
      </c>
      <c r="F8070" s="2" t="s">
        <v>12365</v>
      </c>
      <c r="G8070" s="2" t="s">
        <v>12366</v>
      </c>
      <c r="H8070" s="9">
        <v>43251</v>
      </c>
      <c r="I8070" s="2">
        <v>2018</v>
      </c>
      <c r="J8070" s="2">
        <v>5</v>
      </c>
      <c r="K8070" s="2" t="str">
        <f>VLOOKUP($C8070,Clients!$B:$F,K$6,0)</f>
        <v>Cummerata-Hoeger</v>
      </c>
      <c r="L8070" s="2" t="str">
        <f>VLOOKUP($C8070,Clients!$B:$F,L$6,0)</f>
        <v>Related Parties</v>
      </c>
      <c r="M8070" s="2" t="str">
        <f>VLOOKUP($C8070,Clients!$B:$F,M$6,0)</f>
        <v>AR</v>
      </c>
      <c r="N8070" s="2" t="str">
        <f>VLOOKUP($C8070,Clients!$B:$F,N$6,0)</f>
        <v>Argentina</v>
      </c>
    </row>
    <row r="8071" spans="2:14" x14ac:dyDescent="0.2">
      <c r="B8071" s="8">
        <v>-52.836000000000006</v>
      </c>
      <c r="C8071" s="2" t="s">
        <v>11604</v>
      </c>
      <c r="D8071" s="2" t="s">
        <v>51</v>
      </c>
      <c r="E8071" s="8">
        <v>-4</v>
      </c>
      <c r="F8071" s="2" t="s">
        <v>12367</v>
      </c>
      <c r="G8071" s="2" t="s">
        <v>12368</v>
      </c>
      <c r="H8071" s="9">
        <v>43251</v>
      </c>
      <c r="I8071" s="2">
        <v>2018</v>
      </c>
      <c r="J8071" s="2">
        <v>5</v>
      </c>
      <c r="K8071" s="2" t="str">
        <f>VLOOKUP($C8071,Clients!$B:$F,K$6,0)</f>
        <v>Cummerata-Hoeger</v>
      </c>
      <c r="L8071" s="2" t="str">
        <f>VLOOKUP($C8071,Clients!$B:$F,L$6,0)</f>
        <v>Related Parties</v>
      </c>
      <c r="M8071" s="2" t="str">
        <f>VLOOKUP($C8071,Clients!$B:$F,M$6,0)</f>
        <v>AR</v>
      </c>
      <c r="N8071" s="2" t="str">
        <f>VLOOKUP($C8071,Clients!$B:$F,N$6,0)</f>
        <v>Argentina</v>
      </c>
    </row>
    <row r="8072" spans="2:14" x14ac:dyDescent="0.2">
      <c r="B8072" s="8">
        <v>-854.02800000000002</v>
      </c>
      <c r="C8072" s="2" t="s">
        <v>11604</v>
      </c>
      <c r="D8072" s="2" t="s">
        <v>51</v>
      </c>
      <c r="E8072" s="8">
        <v>-1</v>
      </c>
      <c r="F8072" s="2" t="s">
        <v>12369</v>
      </c>
      <c r="G8072" s="2" t="s">
        <v>12370</v>
      </c>
      <c r="H8072" s="9">
        <v>43251</v>
      </c>
      <c r="I8072" s="2">
        <v>2018</v>
      </c>
      <c r="J8072" s="2">
        <v>5</v>
      </c>
      <c r="K8072" s="2" t="str">
        <f>VLOOKUP($C8072,Clients!$B:$F,K$6,0)</f>
        <v>Cummerata-Hoeger</v>
      </c>
      <c r="L8072" s="2" t="str">
        <f>VLOOKUP($C8072,Clients!$B:$F,L$6,0)</f>
        <v>Related Parties</v>
      </c>
      <c r="M8072" s="2" t="str">
        <f>VLOOKUP($C8072,Clients!$B:$F,M$6,0)</f>
        <v>AR</v>
      </c>
      <c r="N8072" s="2" t="str">
        <f>VLOOKUP($C8072,Clients!$B:$F,N$6,0)</f>
        <v>Argentina</v>
      </c>
    </row>
    <row r="8073" spans="2:14" x14ac:dyDescent="0.2">
      <c r="B8073" s="8">
        <v>-1208.5920000000001</v>
      </c>
      <c r="C8073" s="2" t="s">
        <v>11604</v>
      </c>
      <c r="D8073" s="2" t="s">
        <v>51</v>
      </c>
      <c r="E8073" s="8">
        <v>-1</v>
      </c>
      <c r="F8073" s="2" t="s">
        <v>12371</v>
      </c>
      <c r="G8073" s="2" t="s">
        <v>12372</v>
      </c>
      <c r="H8073" s="9">
        <v>43251</v>
      </c>
      <c r="I8073" s="2">
        <v>2018</v>
      </c>
      <c r="J8073" s="2">
        <v>5</v>
      </c>
      <c r="K8073" s="2" t="str">
        <f>VLOOKUP($C8073,Clients!$B:$F,K$6,0)</f>
        <v>Cummerata-Hoeger</v>
      </c>
      <c r="L8073" s="2" t="str">
        <f>VLOOKUP($C8073,Clients!$B:$F,L$6,0)</f>
        <v>Related Parties</v>
      </c>
      <c r="M8073" s="2" t="str">
        <f>VLOOKUP($C8073,Clients!$B:$F,M$6,0)</f>
        <v>AR</v>
      </c>
      <c r="N8073" s="2" t="str">
        <f>VLOOKUP($C8073,Clients!$B:$F,N$6,0)</f>
        <v>Argentina</v>
      </c>
    </row>
    <row r="8074" spans="2:14" x14ac:dyDescent="0.2">
      <c r="B8074" s="8">
        <v>-9.5340000000000007</v>
      </c>
      <c r="C8074" s="2" t="s">
        <v>11604</v>
      </c>
      <c r="D8074" s="2" t="s">
        <v>51</v>
      </c>
      <c r="E8074" s="8">
        <v>-3</v>
      </c>
      <c r="F8074" s="2" t="s">
        <v>12373</v>
      </c>
      <c r="G8074" s="2" t="s">
        <v>12374</v>
      </c>
      <c r="H8074" s="9">
        <v>43251</v>
      </c>
      <c r="I8074" s="2">
        <v>2018</v>
      </c>
      <c r="J8074" s="2">
        <v>5</v>
      </c>
      <c r="K8074" s="2" t="str">
        <f>VLOOKUP($C8074,Clients!$B:$F,K$6,0)</f>
        <v>Cummerata-Hoeger</v>
      </c>
      <c r="L8074" s="2" t="str">
        <f>VLOOKUP($C8074,Clients!$B:$F,L$6,0)</f>
        <v>Related Parties</v>
      </c>
      <c r="M8074" s="2" t="str">
        <f>VLOOKUP($C8074,Clients!$B:$F,M$6,0)</f>
        <v>AR</v>
      </c>
      <c r="N8074" s="2" t="str">
        <f>VLOOKUP($C8074,Clients!$B:$F,N$6,0)</f>
        <v>Argentina</v>
      </c>
    </row>
    <row r="8075" spans="2:14" x14ac:dyDescent="0.2">
      <c r="B8075" s="8">
        <v>-22.596</v>
      </c>
      <c r="C8075" s="2" t="s">
        <v>11604</v>
      </c>
      <c r="D8075" s="2" t="s">
        <v>51</v>
      </c>
      <c r="E8075" s="8">
        <v>-64</v>
      </c>
      <c r="F8075" s="2" t="s">
        <v>12375</v>
      </c>
      <c r="G8075" s="2" t="s">
        <v>12376</v>
      </c>
      <c r="H8075" s="9">
        <v>43251</v>
      </c>
      <c r="I8075" s="2">
        <v>2018</v>
      </c>
      <c r="J8075" s="2">
        <v>5</v>
      </c>
      <c r="K8075" s="2" t="str">
        <f>VLOOKUP($C8075,Clients!$B:$F,K$6,0)</f>
        <v>Cummerata-Hoeger</v>
      </c>
      <c r="L8075" s="2" t="str">
        <f>VLOOKUP($C8075,Clients!$B:$F,L$6,0)</f>
        <v>Related Parties</v>
      </c>
      <c r="M8075" s="2" t="str">
        <f>VLOOKUP($C8075,Clients!$B:$F,M$6,0)</f>
        <v>AR</v>
      </c>
      <c r="N8075" s="2" t="str">
        <f>VLOOKUP($C8075,Clients!$B:$F,N$6,0)</f>
        <v>Argentina</v>
      </c>
    </row>
    <row r="8076" spans="2:14" x14ac:dyDescent="0.2">
      <c r="B8076" s="8">
        <v>10398.023999999999</v>
      </c>
      <c r="C8076" s="2" t="s">
        <v>11604</v>
      </c>
      <c r="D8076" s="2" t="s">
        <v>51</v>
      </c>
      <c r="E8076" s="8">
        <v>0</v>
      </c>
      <c r="F8076" s="2" t="s">
        <v>12377</v>
      </c>
      <c r="G8076" s="2" t="s">
        <v>12378</v>
      </c>
      <c r="H8076" s="9">
        <v>43251</v>
      </c>
      <c r="I8076" s="2">
        <v>2018</v>
      </c>
      <c r="J8076" s="2">
        <v>5</v>
      </c>
      <c r="K8076" s="2" t="str">
        <f>VLOOKUP($C8076,Clients!$B:$F,K$6,0)</f>
        <v>Cummerata-Hoeger</v>
      </c>
      <c r="L8076" s="2" t="str">
        <f>VLOOKUP($C8076,Clients!$B:$F,L$6,0)</f>
        <v>Related Parties</v>
      </c>
      <c r="M8076" s="2" t="str">
        <f>VLOOKUP($C8076,Clients!$B:$F,M$6,0)</f>
        <v>AR</v>
      </c>
      <c r="N8076" s="2" t="str">
        <f>VLOOKUP($C8076,Clients!$B:$F,N$6,0)</f>
        <v>Argentina</v>
      </c>
    </row>
    <row r="8077" spans="2:14" x14ac:dyDescent="0.2">
      <c r="B8077" s="8">
        <v>-16323.972</v>
      </c>
      <c r="C8077" s="2" t="s">
        <v>11604</v>
      </c>
      <c r="D8077" s="2" t="s">
        <v>51</v>
      </c>
      <c r="E8077" s="8">
        <v>-2</v>
      </c>
      <c r="F8077" s="2" t="s">
        <v>12379</v>
      </c>
      <c r="G8077" s="2" t="s">
        <v>12380</v>
      </c>
      <c r="H8077" s="9">
        <v>43273</v>
      </c>
      <c r="I8077" s="2">
        <v>2018</v>
      </c>
      <c r="J8077" s="2">
        <v>6</v>
      </c>
      <c r="K8077" s="2" t="str">
        <f>VLOOKUP($C8077,Clients!$B:$F,K$6,0)</f>
        <v>Cummerata-Hoeger</v>
      </c>
      <c r="L8077" s="2" t="str">
        <f>VLOOKUP($C8077,Clients!$B:$F,L$6,0)</f>
        <v>Related Parties</v>
      </c>
      <c r="M8077" s="2" t="str">
        <f>VLOOKUP($C8077,Clients!$B:$F,M$6,0)</f>
        <v>AR</v>
      </c>
      <c r="N8077" s="2" t="str">
        <f>VLOOKUP($C8077,Clients!$B:$F,N$6,0)</f>
        <v>Argentina</v>
      </c>
    </row>
    <row r="8078" spans="2:14" x14ac:dyDescent="0.2">
      <c r="B8078" s="8">
        <v>16323.972</v>
      </c>
      <c r="C8078" s="2" t="s">
        <v>11604</v>
      </c>
      <c r="D8078" s="2" t="s">
        <v>51</v>
      </c>
      <c r="E8078" s="8">
        <v>2</v>
      </c>
      <c r="F8078" s="2" t="s">
        <v>12381</v>
      </c>
      <c r="G8078" s="2" t="s">
        <v>12380</v>
      </c>
      <c r="H8078" s="9">
        <v>43273</v>
      </c>
      <c r="I8078" s="2">
        <v>2018</v>
      </c>
      <c r="J8078" s="2">
        <v>6</v>
      </c>
      <c r="K8078" s="2" t="str">
        <f>VLOOKUP($C8078,Clients!$B:$F,K$6,0)</f>
        <v>Cummerata-Hoeger</v>
      </c>
      <c r="L8078" s="2" t="str">
        <f>VLOOKUP($C8078,Clients!$B:$F,L$6,0)</f>
        <v>Related Parties</v>
      </c>
      <c r="M8078" s="2" t="str">
        <f>VLOOKUP($C8078,Clients!$B:$F,M$6,0)</f>
        <v>AR</v>
      </c>
      <c r="N8078" s="2" t="str">
        <f>VLOOKUP($C8078,Clients!$B:$F,N$6,0)</f>
        <v>Argentina</v>
      </c>
    </row>
    <row r="8079" spans="2:14" x14ac:dyDescent="0.2">
      <c r="B8079" s="8">
        <v>-16323.972</v>
      </c>
      <c r="C8079" s="2" t="s">
        <v>11604</v>
      </c>
      <c r="D8079" s="2" t="s">
        <v>51</v>
      </c>
      <c r="E8079" s="8">
        <v>-2</v>
      </c>
      <c r="F8079" s="2" t="s">
        <v>12382</v>
      </c>
      <c r="G8079" s="2" t="s">
        <v>12380</v>
      </c>
      <c r="H8079" s="9">
        <v>43273</v>
      </c>
      <c r="I8079" s="2">
        <v>2018</v>
      </c>
      <c r="J8079" s="2">
        <v>6</v>
      </c>
      <c r="K8079" s="2" t="str">
        <f>VLOOKUP($C8079,Clients!$B:$F,K$6,0)</f>
        <v>Cummerata-Hoeger</v>
      </c>
      <c r="L8079" s="2" t="str">
        <f>VLOOKUP($C8079,Clients!$B:$F,L$6,0)</f>
        <v>Related Parties</v>
      </c>
      <c r="M8079" s="2" t="str">
        <f>VLOOKUP($C8079,Clients!$B:$F,M$6,0)</f>
        <v>AR</v>
      </c>
      <c r="N8079" s="2" t="str">
        <f>VLOOKUP($C8079,Clients!$B:$F,N$6,0)</f>
        <v>Argentina</v>
      </c>
    </row>
    <row r="8080" spans="2:14" x14ac:dyDescent="0.2">
      <c r="B8080" s="8">
        <v>-11438.784</v>
      </c>
      <c r="C8080" s="2" t="s">
        <v>11604</v>
      </c>
      <c r="D8080" s="2" t="s">
        <v>51</v>
      </c>
      <c r="E8080" s="8">
        <v>-4</v>
      </c>
      <c r="F8080" s="2" t="s">
        <v>12383</v>
      </c>
      <c r="G8080" s="2" t="s">
        <v>12384</v>
      </c>
      <c r="H8080" s="9">
        <v>43273</v>
      </c>
      <c r="I8080" s="2">
        <v>2018</v>
      </c>
      <c r="J8080" s="2">
        <v>6</v>
      </c>
      <c r="K8080" s="2" t="str">
        <f>VLOOKUP($C8080,Clients!$B:$F,K$6,0)</f>
        <v>Cummerata-Hoeger</v>
      </c>
      <c r="L8080" s="2" t="str">
        <f>VLOOKUP($C8080,Clients!$B:$F,L$6,0)</f>
        <v>Related Parties</v>
      </c>
      <c r="M8080" s="2" t="str">
        <f>VLOOKUP($C8080,Clients!$B:$F,M$6,0)</f>
        <v>AR</v>
      </c>
      <c r="N8080" s="2" t="str">
        <f>VLOOKUP($C8080,Clients!$B:$F,N$6,0)</f>
        <v>Argentina</v>
      </c>
    </row>
    <row r="8081" spans="2:14" x14ac:dyDescent="0.2">
      <c r="B8081" s="8">
        <v>-2509.4160000000002</v>
      </c>
      <c r="C8081" s="2" t="s">
        <v>11604</v>
      </c>
      <c r="D8081" s="2" t="s">
        <v>51</v>
      </c>
      <c r="E8081" s="8">
        <v>-1</v>
      </c>
      <c r="F8081" s="2" t="s">
        <v>12385</v>
      </c>
      <c r="G8081" s="2" t="s">
        <v>12386</v>
      </c>
      <c r="H8081" s="9">
        <v>43273</v>
      </c>
      <c r="I8081" s="2">
        <v>2018</v>
      </c>
      <c r="J8081" s="2">
        <v>6</v>
      </c>
      <c r="K8081" s="2" t="str">
        <f>VLOOKUP($C8081,Clients!$B:$F,K$6,0)</f>
        <v>Cummerata-Hoeger</v>
      </c>
      <c r="L8081" s="2" t="str">
        <f>VLOOKUP($C8081,Clients!$B:$F,L$6,0)</f>
        <v>Related Parties</v>
      </c>
      <c r="M8081" s="2" t="str">
        <f>VLOOKUP($C8081,Clients!$B:$F,M$6,0)</f>
        <v>AR</v>
      </c>
      <c r="N8081" s="2" t="str">
        <f>VLOOKUP($C8081,Clients!$B:$F,N$6,0)</f>
        <v>Argentina</v>
      </c>
    </row>
    <row r="8082" spans="2:14" x14ac:dyDescent="0.2">
      <c r="B8082" s="8">
        <v>-3616.7040000000002</v>
      </c>
      <c r="C8082" s="2" t="s">
        <v>11604</v>
      </c>
      <c r="D8082" s="2" t="s">
        <v>51</v>
      </c>
      <c r="E8082" s="8">
        <v>-1</v>
      </c>
      <c r="F8082" s="2" t="s">
        <v>12387</v>
      </c>
      <c r="G8082" s="2" t="s">
        <v>12388</v>
      </c>
      <c r="H8082" s="9">
        <v>43273</v>
      </c>
      <c r="I8082" s="2">
        <v>2018</v>
      </c>
      <c r="J8082" s="2">
        <v>6</v>
      </c>
      <c r="K8082" s="2" t="str">
        <f>VLOOKUP($C8082,Clients!$B:$F,K$6,0)</f>
        <v>Cummerata-Hoeger</v>
      </c>
      <c r="L8082" s="2" t="str">
        <f>VLOOKUP($C8082,Clients!$B:$F,L$6,0)</f>
        <v>Related Parties</v>
      </c>
      <c r="M8082" s="2" t="str">
        <f>VLOOKUP($C8082,Clients!$B:$F,M$6,0)</f>
        <v>AR</v>
      </c>
      <c r="N8082" s="2" t="str">
        <f>VLOOKUP($C8082,Clients!$B:$F,N$6,0)</f>
        <v>Argentina</v>
      </c>
    </row>
    <row r="8083" spans="2:14" x14ac:dyDescent="0.2">
      <c r="B8083" s="8">
        <v>-7923.384</v>
      </c>
      <c r="C8083" s="2" t="s">
        <v>11604</v>
      </c>
      <c r="D8083" s="2" t="s">
        <v>51</v>
      </c>
      <c r="E8083" s="8">
        <v>-2</v>
      </c>
      <c r="F8083" s="2" t="s">
        <v>12389</v>
      </c>
      <c r="G8083" s="2" t="s">
        <v>12390</v>
      </c>
      <c r="H8083" s="9">
        <v>43273</v>
      </c>
      <c r="I8083" s="2">
        <v>2018</v>
      </c>
      <c r="J8083" s="2">
        <v>6</v>
      </c>
      <c r="K8083" s="2" t="str">
        <f>VLOOKUP($C8083,Clients!$B:$F,K$6,0)</f>
        <v>Cummerata-Hoeger</v>
      </c>
      <c r="L8083" s="2" t="str">
        <f>VLOOKUP($C8083,Clients!$B:$F,L$6,0)</f>
        <v>Related Parties</v>
      </c>
      <c r="M8083" s="2" t="str">
        <f>VLOOKUP($C8083,Clients!$B:$F,M$6,0)</f>
        <v>AR</v>
      </c>
      <c r="N8083" s="2" t="str">
        <f>VLOOKUP($C8083,Clients!$B:$F,N$6,0)</f>
        <v>Argentina</v>
      </c>
    </row>
    <row r="8084" spans="2:14" x14ac:dyDescent="0.2">
      <c r="B8084" s="8">
        <v>-4480.5600000000004</v>
      </c>
      <c r="C8084" s="2" t="s">
        <v>11604</v>
      </c>
      <c r="D8084" s="2" t="s">
        <v>51</v>
      </c>
      <c r="E8084" s="8">
        <v>-1</v>
      </c>
      <c r="F8084" s="2" t="s">
        <v>12391</v>
      </c>
      <c r="G8084" s="2" t="s">
        <v>12392</v>
      </c>
      <c r="H8084" s="9">
        <v>43273</v>
      </c>
      <c r="I8084" s="2">
        <v>2018</v>
      </c>
      <c r="J8084" s="2">
        <v>6</v>
      </c>
      <c r="K8084" s="2" t="str">
        <f>VLOOKUP($C8084,Clients!$B:$F,K$6,0)</f>
        <v>Cummerata-Hoeger</v>
      </c>
      <c r="L8084" s="2" t="str">
        <f>VLOOKUP($C8084,Clients!$B:$F,L$6,0)</f>
        <v>Related Parties</v>
      </c>
      <c r="M8084" s="2" t="str">
        <f>VLOOKUP($C8084,Clients!$B:$F,M$6,0)</f>
        <v>AR</v>
      </c>
      <c r="N8084" s="2" t="str">
        <f>VLOOKUP($C8084,Clients!$B:$F,N$6,0)</f>
        <v>Argentina</v>
      </c>
    </row>
    <row r="8085" spans="2:14" x14ac:dyDescent="0.2">
      <c r="B8085" s="8">
        <v>-1261.1759999999999</v>
      </c>
      <c r="C8085" s="2" t="s">
        <v>11604</v>
      </c>
      <c r="D8085" s="2" t="s">
        <v>51</v>
      </c>
      <c r="E8085" s="8">
        <v>-1</v>
      </c>
      <c r="F8085" s="2" t="s">
        <v>12393</v>
      </c>
      <c r="G8085" s="2" t="s">
        <v>12394</v>
      </c>
      <c r="H8085" s="9">
        <v>43273</v>
      </c>
      <c r="I8085" s="2">
        <v>2018</v>
      </c>
      <c r="J8085" s="2">
        <v>6</v>
      </c>
      <c r="K8085" s="2" t="str">
        <f>VLOOKUP($C8085,Clients!$B:$F,K$6,0)</f>
        <v>Cummerata-Hoeger</v>
      </c>
      <c r="L8085" s="2" t="str">
        <f>VLOOKUP($C8085,Clients!$B:$F,L$6,0)</f>
        <v>Related Parties</v>
      </c>
      <c r="M8085" s="2" t="str">
        <f>VLOOKUP($C8085,Clients!$B:$F,M$6,0)</f>
        <v>AR</v>
      </c>
      <c r="N8085" s="2" t="str">
        <f>VLOOKUP($C8085,Clients!$B:$F,N$6,0)</f>
        <v>Argentina</v>
      </c>
    </row>
    <row r="8086" spans="2:14" x14ac:dyDescent="0.2">
      <c r="B8086" s="8">
        <v>-2467.3740000000003</v>
      </c>
      <c r="C8086" s="2" t="s">
        <v>11604</v>
      </c>
      <c r="D8086" s="2" t="s">
        <v>51</v>
      </c>
      <c r="E8086" s="8">
        <v>-2</v>
      </c>
      <c r="F8086" s="2" t="s">
        <v>12395</v>
      </c>
      <c r="G8086" s="2" t="s">
        <v>12396</v>
      </c>
      <c r="H8086" s="9">
        <v>43273</v>
      </c>
      <c r="I8086" s="2">
        <v>2018</v>
      </c>
      <c r="J8086" s="2">
        <v>6</v>
      </c>
      <c r="K8086" s="2" t="str">
        <f>VLOOKUP($C8086,Clients!$B:$F,K$6,0)</f>
        <v>Cummerata-Hoeger</v>
      </c>
      <c r="L8086" s="2" t="str">
        <f>VLOOKUP($C8086,Clients!$B:$F,L$6,0)</f>
        <v>Related Parties</v>
      </c>
      <c r="M8086" s="2" t="str">
        <f>VLOOKUP($C8086,Clients!$B:$F,M$6,0)</f>
        <v>AR</v>
      </c>
      <c r="N8086" s="2" t="str">
        <f>VLOOKUP($C8086,Clients!$B:$F,N$6,0)</f>
        <v>Argentina</v>
      </c>
    </row>
    <row r="8087" spans="2:14" x14ac:dyDescent="0.2">
      <c r="B8087" s="8">
        <v>-2470.1460000000002</v>
      </c>
      <c r="C8087" s="2" t="s">
        <v>11604</v>
      </c>
      <c r="D8087" s="2" t="s">
        <v>51</v>
      </c>
      <c r="E8087" s="8">
        <v>-1</v>
      </c>
      <c r="F8087" s="2" t="s">
        <v>12397</v>
      </c>
      <c r="G8087" s="2" t="s">
        <v>12398</v>
      </c>
      <c r="H8087" s="9">
        <v>43273</v>
      </c>
      <c r="I8087" s="2">
        <v>2018</v>
      </c>
      <c r="J8087" s="2">
        <v>6</v>
      </c>
      <c r="K8087" s="2" t="str">
        <f>VLOOKUP($C8087,Clients!$B:$F,K$6,0)</f>
        <v>Cummerata-Hoeger</v>
      </c>
      <c r="L8087" s="2" t="str">
        <f>VLOOKUP($C8087,Clients!$B:$F,L$6,0)</f>
        <v>Related Parties</v>
      </c>
      <c r="M8087" s="2" t="str">
        <f>VLOOKUP($C8087,Clients!$B:$F,M$6,0)</f>
        <v>AR</v>
      </c>
      <c r="N8087" s="2" t="str">
        <f>VLOOKUP($C8087,Clients!$B:$F,N$6,0)</f>
        <v>Argentina</v>
      </c>
    </row>
    <row r="8088" spans="2:14" x14ac:dyDescent="0.2">
      <c r="B8088" s="8">
        <v>-670.82400000000007</v>
      </c>
      <c r="C8088" s="2" t="s">
        <v>11604</v>
      </c>
      <c r="D8088" s="2" t="s">
        <v>51</v>
      </c>
      <c r="E8088" s="8">
        <v>-1</v>
      </c>
      <c r="F8088" s="2" t="s">
        <v>12399</v>
      </c>
      <c r="G8088" s="2" t="s">
        <v>12400</v>
      </c>
      <c r="H8088" s="9">
        <v>43273</v>
      </c>
      <c r="I8088" s="2">
        <v>2018</v>
      </c>
      <c r="J8088" s="2">
        <v>6</v>
      </c>
      <c r="K8088" s="2" t="str">
        <f>VLOOKUP($C8088,Clients!$B:$F,K$6,0)</f>
        <v>Cummerata-Hoeger</v>
      </c>
      <c r="L8088" s="2" t="str">
        <f>VLOOKUP($C8088,Clients!$B:$F,L$6,0)</f>
        <v>Related Parties</v>
      </c>
      <c r="M8088" s="2" t="str">
        <f>VLOOKUP($C8088,Clients!$B:$F,M$6,0)</f>
        <v>AR</v>
      </c>
      <c r="N8088" s="2" t="str">
        <f>VLOOKUP($C8088,Clients!$B:$F,N$6,0)</f>
        <v>Argentina</v>
      </c>
    </row>
    <row r="8089" spans="2:14" x14ac:dyDescent="0.2">
      <c r="B8089" s="8">
        <v>-670.82400000000007</v>
      </c>
      <c r="C8089" s="2" t="s">
        <v>11604</v>
      </c>
      <c r="D8089" s="2" t="s">
        <v>51</v>
      </c>
      <c r="E8089" s="8">
        <v>-1</v>
      </c>
      <c r="F8089" s="2" t="s">
        <v>12401</v>
      </c>
      <c r="G8089" s="2" t="s">
        <v>12402</v>
      </c>
      <c r="H8089" s="9">
        <v>43273</v>
      </c>
      <c r="I8089" s="2">
        <v>2018</v>
      </c>
      <c r="J8089" s="2">
        <v>6</v>
      </c>
      <c r="K8089" s="2" t="str">
        <f>VLOOKUP($C8089,Clients!$B:$F,K$6,0)</f>
        <v>Cummerata-Hoeger</v>
      </c>
      <c r="L8089" s="2" t="str">
        <f>VLOOKUP($C8089,Clients!$B:$F,L$6,0)</f>
        <v>Related Parties</v>
      </c>
      <c r="M8089" s="2" t="str">
        <f>VLOOKUP($C8089,Clients!$B:$F,M$6,0)</f>
        <v>AR</v>
      </c>
      <c r="N8089" s="2" t="str">
        <f>VLOOKUP($C8089,Clients!$B:$F,N$6,0)</f>
        <v>Argentina</v>
      </c>
    </row>
    <row r="8090" spans="2:14" x14ac:dyDescent="0.2">
      <c r="B8090" s="8">
        <v>-2711.5200000000004</v>
      </c>
      <c r="C8090" s="2" t="s">
        <v>11604</v>
      </c>
      <c r="D8090" s="2" t="s">
        <v>51</v>
      </c>
      <c r="E8090" s="8">
        <v>-100</v>
      </c>
      <c r="F8090" s="2" t="s">
        <v>12403</v>
      </c>
      <c r="G8090" s="2" t="s">
        <v>12404</v>
      </c>
      <c r="H8090" s="9">
        <v>43281</v>
      </c>
      <c r="I8090" s="2">
        <v>2018</v>
      </c>
      <c r="J8090" s="2">
        <v>6</v>
      </c>
      <c r="K8090" s="2" t="str">
        <f>VLOOKUP($C8090,Clients!$B:$F,K$6,0)</f>
        <v>Cummerata-Hoeger</v>
      </c>
      <c r="L8090" s="2" t="str">
        <f>VLOOKUP($C8090,Clients!$B:$F,L$6,0)</f>
        <v>Related Parties</v>
      </c>
      <c r="M8090" s="2" t="str">
        <f>VLOOKUP($C8090,Clients!$B:$F,M$6,0)</f>
        <v>AR</v>
      </c>
      <c r="N8090" s="2" t="str">
        <f>VLOOKUP($C8090,Clients!$B:$F,N$6,0)</f>
        <v>Argentina</v>
      </c>
    </row>
    <row r="8091" spans="2:14" x14ac:dyDescent="0.2">
      <c r="B8091" s="8">
        <v>2711.5200000000004</v>
      </c>
      <c r="C8091" s="2" t="s">
        <v>11604</v>
      </c>
      <c r="D8091" s="2" t="s">
        <v>51</v>
      </c>
      <c r="E8091" s="8">
        <v>100</v>
      </c>
      <c r="F8091" s="2" t="s">
        <v>12405</v>
      </c>
      <c r="G8091" s="2" t="s">
        <v>12404</v>
      </c>
      <c r="H8091" s="9">
        <v>43281</v>
      </c>
      <c r="I8091" s="2">
        <v>2018</v>
      </c>
      <c r="J8091" s="2">
        <v>6</v>
      </c>
      <c r="K8091" s="2" t="str">
        <f>VLOOKUP($C8091,Clients!$B:$F,K$6,0)</f>
        <v>Cummerata-Hoeger</v>
      </c>
      <c r="L8091" s="2" t="str">
        <f>VLOOKUP($C8091,Clients!$B:$F,L$6,0)</f>
        <v>Related Parties</v>
      </c>
      <c r="M8091" s="2" t="str">
        <f>VLOOKUP($C8091,Clients!$B:$F,M$6,0)</f>
        <v>AR</v>
      </c>
      <c r="N8091" s="2" t="str">
        <f>VLOOKUP($C8091,Clients!$B:$F,N$6,0)</f>
        <v>Argentina</v>
      </c>
    </row>
    <row r="8092" spans="2:14" x14ac:dyDescent="0.2">
      <c r="B8092" s="8">
        <v>-2711.5200000000004</v>
      </c>
      <c r="C8092" s="2" t="s">
        <v>11604</v>
      </c>
      <c r="D8092" s="2" t="s">
        <v>51</v>
      </c>
      <c r="E8092" s="8">
        <v>-100</v>
      </c>
      <c r="F8092" s="2" t="s">
        <v>12406</v>
      </c>
      <c r="G8092" s="2" t="s">
        <v>12404</v>
      </c>
      <c r="H8092" s="9">
        <v>43281</v>
      </c>
      <c r="I8092" s="2">
        <v>2018</v>
      </c>
      <c r="J8092" s="2">
        <v>6</v>
      </c>
      <c r="K8092" s="2" t="str">
        <f>VLOOKUP($C8092,Clients!$B:$F,K$6,0)</f>
        <v>Cummerata-Hoeger</v>
      </c>
      <c r="L8092" s="2" t="str">
        <f>VLOOKUP($C8092,Clients!$B:$F,L$6,0)</f>
        <v>Related Parties</v>
      </c>
      <c r="M8092" s="2" t="str">
        <f>VLOOKUP($C8092,Clients!$B:$F,M$6,0)</f>
        <v>AR</v>
      </c>
      <c r="N8092" s="2" t="str">
        <f>VLOOKUP($C8092,Clients!$B:$F,N$6,0)</f>
        <v>Argentina</v>
      </c>
    </row>
    <row r="8093" spans="2:14" x14ac:dyDescent="0.2">
      <c r="B8093" s="8">
        <v>8245.1460000000006</v>
      </c>
      <c r="C8093" s="2" t="s">
        <v>11604</v>
      </c>
      <c r="D8093" s="2" t="s">
        <v>51</v>
      </c>
      <c r="E8093" s="8">
        <v>0</v>
      </c>
      <c r="F8093" s="2" t="s">
        <v>12407</v>
      </c>
      <c r="G8093" s="2" t="s">
        <v>12408</v>
      </c>
      <c r="H8093" s="9">
        <v>43281</v>
      </c>
      <c r="I8093" s="2">
        <v>2018</v>
      </c>
      <c r="J8093" s="2">
        <v>6</v>
      </c>
      <c r="K8093" s="2" t="str">
        <f>VLOOKUP($C8093,Clients!$B:$F,K$6,0)</f>
        <v>Cummerata-Hoeger</v>
      </c>
      <c r="L8093" s="2" t="str">
        <f>VLOOKUP($C8093,Clients!$B:$F,L$6,0)</f>
        <v>Related Parties</v>
      </c>
      <c r="M8093" s="2" t="str">
        <f>VLOOKUP($C8093,Clients!$B:$F,M$6,0)</f>
        <v>AR</v>
      </c>
      <c r="N8093" s="2" t="str">
        <f>VLOOKUP($C8093,Clients!$B:$F,N$6,0)</f>
        <v>Argentina</v>
      </c>
    </row>
    <row r="8094" spans="2:14" x14ac:dyDescent="0.2">
      <c r="B8094" s="8">
        <v>-28249.871999999999</v>
      </c>
      <c r="C8094" s="2" t="s">
        <v>11604</v>
      </c>
      <c r="D8094" s="2" t="s">
        <v>51</v>
      </c>
      <c r="E8094" s="8">
        <v>-3</v>
      </c>
      <c r="F8094" s="2" t="s">
        <v>12409</v>
      </c>
      <c r="G8094" s="2" t="s">
        <v>12410</v>
      </c>
      <c r="H8094" s="9">
        <v>43297</v>
      </c>
      <c r="I8094" s="2">
        <v>2018</v>
      </c>
      <c r="J8094" s="2">
        <v>7</v>
      </c>
      <c r="K8094" s="2" t="str">
        <f>VLOOKUP($C8094,Clients!$B:$F,K$6,0)</f>
        <v>Cummerata-Hoeger</v>
      </c>
      <c r="L8094" s="2" t="str">
        <f>VLOOKUP($C8094,Clients!$B:$F,L$6,0)</f>
        <v>Related Parties</v>
      </c>
      <c r="M8094" s="2" t="str">
        <f>VLOOKUP($C8094,Clients!$B:$F,M$6,0)</f>
        <v>AR</v>
      </c>
      <c r="N8094" s="2" t="str">
        <f>VLOOKUP($C8094,Clients!$B:$F,N$6,0)</f>
        <v>Argentina</v>
      </c>
    </row>
    <row r="8095" spans="2:14" x14ac:dyDescent="0.2">
      <c r="B8095" s="8">
        <v>-2205.9660000000003</v>
      </c>
      <c r="C8095" s="2" t="s">
        <v>11604</v>
      </c>
      <c r="D8095" s="2" t="s">
        <v>51</v>
      </c>
      <c r="E8095" s="8">
        <v>-1</v>
      </c>
      <c r="F8095" s="2" t="s">
        <v>12411</v>
      </c>
      <c r="G8095" s="2" t="s">
        <v>12412</v>
      </c>
      <c r="H8095" s="9">
        <v>43304</v>
      </c>
      <c r="I8095" s="2">
        <v>2018</v>
      </c>
      <c r="J8095" s="2">
        <v>7</v>
      </c>
      <c r="K8095" s="2" t="str">
        <f>VLOOKUP($C8095,Clients!$B:$F,K$6,0)</f>
        <v>Cummerata-Hoeger</v>
      </c>
      <c r="L8095" s="2" t="str">
        <f>VLOOKUP($C8095,Clients!$B:$F,L$6,0)</f>
        <v>Related Parties</v>
      </c>
      <c r="M8095" s="2" t="str">
        <f>VLOOKUP($C8095,Clients!$B:$F,M$6,0)</f>
        <v>AR</v>
      </c>
      <c r="N8095" s="2" t="str">
        <f>VLOOKUP($C8095,Clients!$B:$F,N$6,0)</f>
        <v>Argentina</v>
      </c>
    </row>
    <row r="8096" spans="2:14" x14ac:dyDescent="0.2">
      <c r="B8096" s="8">
        <v>2205.9660000000003</v>
      </c>
      <c r="C8096" s="2" t="s">
        <v>11604</v>
      </c>
      <c r="D8096" s="2" t="s">
        <v>51</v>
      </c>
      <c r="E8096" s="8">
        <v>1</v>
      </c>
      <c r="F8096" s="2" t="s">
        <v>12413</v>
      </c>
      <c r="G8096" s="2" t="s">
        <v>12412</v>
      </c>
      <c r="H8096" s="9">
        <v>43304</v>
      </c>
      <c r="I8096" s="2">
        <v>2018</v>
      </c>
      <c r="J8096" s="2">
        <v>7</v>
      </c>
      <c r="K8096" s="2" t="str">
        <f>VLOOKUP($C8096,Clients!$B:$F,K$6,0)</f>
        <v>Cummerata-Hoeger</v>
      </c>
      <c r="L8096" s="2" t="str">
        <f>VLOOKUP($C8096,Clients!$B:$F,L$6,0)</f>
        <v>Related Parties</v>
      </c>
      <c r="M8096" s="2" t="str">
        <f>VLOOKUP($C8096,Clients!$B:$F,M$6,0)</f>
        <v>AR</v>
      </c>
      <c r="N8096" s="2" t="str">
        <f>VLOOKUP($C8096,Clients!$B:$F,N$6,0)</f>
        <v>Argentina</v>
      </c>
    </row>
    <row r="8097" spans="2:14" x14ac:dyDescent="0.2">
      <c r="B8097" s="8">
        <v>-2205.9660000000003</v>
      </c>
      <c r="C8097" s="2" t="s">
        <v>11604</v>
      </c>
      <c r="D8097" s="2" t="s">
        <v>51</v>
      </c>
      <c r="E8097" s="8">
        <v>-1</v>
      </c>
      <c r="F8097" s="2" t="s">
        <v>12414</v>
      </c>
      <c r="G8097" s="2" t="s">
        <v>12412</v>
      </c>
      <c r="H8097" s="9">
        <v>43304</v>
      </c>
      <c r="I8097" s="2">
        <v>2018</v>
      </c>
      <c r="J8097" s="2">
        <v>7</v>
      </c>
      <c r="K8097" s="2" t="str">
        <f>VLOOKUP($C8097,Clients!$B:$F,K$6,0)</f>
        <v>Cummerata-Hoeger</v>
      </c>
      <c r="L8097" s="2" t="str">
        <f>VLOOKUP($C8097,Clients!$B:$F,L$6,0)</f>
        <v>Related Parties</v>
      </c>
      <c r="M8097" s="2" t="str">
        <f>VLOOKUP($C8097,Clients!$B:$F,M$6,0)</f>
        <v>AR</v>
      </c>
      <c r="N8097" s="2" t="str">
        <f>VLOOKUP($C8097,Clients!$B:$F,N$6,0)</f>
        <v>Argentina</v>
      </c>
    </row>
    <row r="8098" spans="2:14" x14ac:dyDescent="0.2">
      <c r="B8098" s="8">
        <v>8069.6279999999997</v>
      </c>
      <c r="C8098" s="2" t="s">
        <v>11604</v>
      </c>
      <c r="D8098" s="2" t="s">
        <v>51</v>
      </c>
      <c r="E8098" s="8">
        <v>0</v>
      </c>
      <c r="F8098" s="2" t="s">
        <v>12415</v>
      </c>
      <c r="G8098" s="2" t="s">
        <v>12416</v>
      </c>
      <c r="H8098" s="9">
        <v>43312</v>
      </c>
      <c r="I8098" s="2">
        <v>2018</v>
      </c>
      <c r="J8098" s="2">
        <v>7</v>
      </c>
      <c r="K8098" s="2" t="str">
        <f>VLOOKUP($C8098,Clients!$B:$F,K$6,0)</f>
        <v>Cummerata-Hoeger</v>
      </c>
      <c r="L8098" s="2" t="str">
        <f>VLOOKUP($C8098,Clients!$B:$F,L$6,0)</f>
        <v>Related Parties</v>
      </c>
      <c r="M8098" s="2" t="str">
        <f>VLOOKUP($C8098,Clients!$B:$F,M$6,0)</f>
        <v>AR</v>
      </c>
      <c r="N8098" s="2" t="str">
        <f>VLOOKUP($C8098,Clients!$B:$F,N$6,0)</f>
        <v>Argentina</v>
      </c>
    </row>
    <row r="8099" spans="2:14" x14ac:dyDescent="0.2">
      <c r="B8099" s="8">
        <v>-5466.3</v>
      </c>
      <c r="C8099" s="2" t="s">
        <v>11604</v>
      </c>
      <c r="D8099" s="2" t="s">
        <v>51</v>
      </c>
      <c r="E8099" s="8">
        <v>-3</v>
      </c>
      <c r="F8099" s="2" t="s">
        <v>12417</v>
      </c>
      <c r="G8099" s="2" t="s">
        <v>12418</v>
      </c>
      <c r="H8099" s="9">
        <v>43318</v>
      </c>
      <c r="I8099" s="2">
        <v>2018</v>
      </c>
      <c r="J8099" s="2">
        <v>8</v>
      </c>
      <c r="K8099" s="2" t="str">
        <f>VLOOKUP($C8099,Clients!$B:$F,K$6,0)</f>
        <v>Cummerata-Hoeger</v>
      </c>
      <c r="L8099" s="2" t="str">
        <f>VLOOKUP($C8099,Clients!$B:$F,L$6,0)</f>
        <v>Related Parties</v>
      </c>
      <c r="M8099" s="2" t="str">
        <f>VLOOKUP($C8099,Clients!$B:$F,M$6,0)</f>
        <v>AR</v>
      </c>
      <c r="N8099" s="2" t="str">
        <f>VLOOKUP($C8099,Clients!$B:$F,N$6,0)</f>
        <v>Argentina</v>
      </c>
    </row>
    <row r="8100" spans="2:14" x14ac:dyDescent="0.2">
      <c r="B8100" s="8">
        <v>-9500.232</v>
      </c>
      <c r="C8100" s="2" t="s">
        <v>11604</v>
      </c>
      <c r="D8100" s="2" t="s">
        <v>51</v>
      </c>
      <c r="E8100" s="8">
        <v>-2</v>
      </c>
      <c r="F8100" s="2" t="s">
        <v>12419</v>
      </c>
      <c r="G8100" s="2" t="s">
        <v>12420</v>
      </c>
      <c r="H8100" s="9">
        <v>43318</v>
      </c>
      <c r="I8100" s="2">
        <v>2018</v>
      </c>
      <c r="J8100" s="2">
        <v>8</v>
      </c>
      <c r="K8100" s="2" t="str">
        <f>VLOOKUP($C8100,Clients!$B:$F,K$6,0)</f>
        <v>Cummerata-Hoeger</v>
      </c>
      <c r="L8100" s="2" t="str">
        <f>VLOOKUP($C8100,Clients!$B:$F,L$6,0)</f>
        <v>Related Parties</v>
      </c>
      <c r="M8100" s="2" t="str">
        <f>VLOOKUP($C8100,Clients!$B:$F,M$6,0)</f>
        <v>AR</v>
      </c>
      <c r="N8100" s="2" t="str">
        <f>VLOOKUP($C8100,Clients!$B:$F,N$6,0)</f>
        <v>Argentina</v>
      </c>
    </row>
    <row r="8101" spans="2:14" x14ac:dyDescent="0.2">
      <c r="B8101" s="8">
        <v>-6341.5800000000008</v>
      </c>
      <c r="C8101" s="2" t="s">
        <v>11604</v>
      </c>
      <c r="D8101" s="2" t="s">
        <v>51</v>
      </c>
      <c r="E8101" s="8">
        <v>-3</v>
      </c>
      <c r="F8101" s="2" t="s">
        <v>12421</v>
      </c>
      <c r="G8101" s="2" t="s">
        <v>12422</v>
      </c>
      <c r="H8101" s="9">
        <v>43318</v>
      </c>
      <c r="I8101" s="2">
        <v>2018</v>
      </c>
      <c r="J8101" s="2">
        <v>8</v>
      </c>
      <c r="K8101" s="2" t="str">
        <f>VLOOKUP($C8101,Clients!$B:$F,K$6,0)</f>
        <v>Cummerata-Hoeger</v>
      </c>
      <c r="L8101" s="2" t="str">
        <f>VLOOKUP($C8101,Clients!$B:$F,L$6,0)</f>
        <v>Related Parties</v>
      </c>
      <c r="M8101" s="2" t="str">
        <f>VLOOKUP($C8101,Clients!$B:$F,M$6,0)</f>
        <v>AR</v>
      </c>
      <c r="N8101" s="2" t="str">
        <f>VLOOKUP($C8101,Clients!$B:$F,N$6,0)</f>
        <v>Argentina</v>
      </c>
    </row>
    <row r="8102" spans="2:14" x14ac:dyDescent="0.2">
      <c r="B8102" s="8">
        <v>-2998.884</v>
      </c>
      <c r="C8102" s="2" t="s">
        <v>11604</v>
      </c>
      <c r="D8102" s="2" t="s">
        <v>51</v>
      </c>
      <c r="E8102" s="8">
        <v>-1</v>
      </c>
      <c r="F8102" s="2" t="s">
        <v>12423</v>
      </c>
      <c r="G8102" s="2" t="s">
        <v>12424</v>
      </c>
      <c r="H8102" s="9">
        <v>43318</v>
      </c>
      <c r="I8102" s="2">
        <v>2018</v>
      </c>
      <c r="J8102" s="2">
        <v>8</v>
      </c>
      <c r="K8102" s="2" t="str">
        <f>VLOOKUP($C8102,Clients!$B:$F,K$6,0)</f>
        <v>Cummerata-Hoeger</v>
      </c>
      <c r="L8102" s="2" t="str">
        <f>VLOOKUP($C8102,Clients!$B:$F,L$6,0)</f>
        <v>Related Parties</v>
      </c>
      <c r="M8102" s="2" t="str">
        <f>VLOOKUP($C8102,Clients!$B:$F,M$6,0)</f>
        <v>AR</v>
      </c>
      <c r="N8102" s="2" t="str">
        <f>VLOOKUP($C8102,Clients!$B:$F,N$6,0)</f>
        <v>Argentina</v>
      </c>
    </row>
    <row r="8103" spans="2:14" x14ac:dyDescent="0.2">
      <c r="B8103" s="8">
        <v>-8828.82</v>
      </c>
      <c r="C8103" s="2" t="s">
        <v>11604</v>
      </c>
      <c r="D8103" s="2" t="s">
        <v>51</v>
      </c>
      <c r="E8103" s="8">
        <v>-1</v>
      </c>
      <c r="F8103" s="2" t="s">
        <v>12425</v>
      </c>
      <c r="G8103" s="2" t="s">
        <v>12426</v>
      </c>
      <c r="H8103" s="9">
        <v>43318</v>
      </c>
      <c r="I8103" s="2">
        <v>2018</v>
      </c>
      <c r="J8103" s="2">
        <v>8</v>
      </c>
      <c r="K8103" s="2" t="str">
        <f>VLOOKUP($C8103,Clients!$B:$F,K$6,0)</f>
        <v>Cummerata-Hoeger</v>
      </c>
      <c r="L8103" s="2" t="str">
        <f>VLOOKUP($C8103,Clients!$B:$F,L$6,0)</f>
        <v>Related Parties</v>
      </c>
      <c r="M8103" s="2" t="str">
        <f>VLOOKUP($C8103,Clients!$B:$F,M$6,0)</f>
        <v>AR</v>
      </c>
      <c r="N8103" s="2" t="str">
        <f>VLOOKUP($C8103,Clients!$B:$F,N$6,0)</f>
        <v>Argentina</v>
      </c>
    </row>
    <row r="8104" spans="2:14" x14ac:dyDescent="0.2">
      <c r="B8104" s="8">
        <v>6673.2539999999999</v>
      </c>
      <c r="C8104" s="2" t="s">
        <v>11604</v>
      </c>
      <c r="D8104" s="2" t="s">
        <v>51</v>
      </c>
      <c r="E8104" s="8">
        <v>0</v>
      </c>
      <c r="F8104" s="2" t="s">
        <v>12427</v>
      </c>
      <c r="G8104" s="2" t="s">
        <v>12428</v>
      </c>
      <c r="H8104" s="9">
        <v>43343</v>
      </c>
      <c r="I8104" s="2">
        <v>2018</v>
      </c>
      <c r="J8104" s="2">
        <v>8</v>
      </c>
      <c r="K8104" s="2" t="str">
        <f>VLOOKUP($C8104,Clients!$B:$F,K$6,0)</f>
        <v>Cummerata-Hoeger</v>
      </c>
      <c r="L8104" s="2" t="str">
        <f>VLOOKUP($C8104,Clients!$B:$F,L$6,0)</f>
        <v>Related Parties</v>
      </c>
      <c r="M8104" s="2" t="str">
        <f>VLOOKUP($C8104,Clients!$B:$F,M$6,0)</f>
        <v>AR</v>
      </c>
      <c r="N8104" s="2" t="str">
        <f>VLOOKUP($C8104,Clients!$B:$F,N$6,0)</f>
        <v>Argentina</v>
      </c>
    </row>
    <row r="8105" spans="2:14" x14ac:dyDescent="0.2">
      <c r="B8105" s="8">
        <v>-8239.098</v>
      </c>
      <c r="C8105" s="2" t="s">
        <v>11604</v>
      </c>
      <c r="D8105" s="2" t="s">
        <v>51</v>
      </c>
      <c r="E8105" s="8">
        <v>-1</v>
      </c>
      <c r="F8105" s="2" t="s">
        <v>12429</v>
      </c>
      <c r="G8105" s="2" t="s">
        <v>12430</v>
      </c>
      <c r="H8105" s="9">
        <v>43369</v>
      </c>
      <c r="I8105" s="2">
        <v>2018</v>
      </c>
      <c r="J8105" s="2">
        <v>9</v>
      </c>
      <c r="K8105" s="2" t="str">
        <f>VLOOKUP($C8105,Clients!$B:$F,K$6,0)</f>
        <v>Cummerata-Hoeger</v>
      </c>
      <c r="L8105" s="2" t="str">
        <f>VLOOKUP($C8105,Clients!$B:$F,L$6,0)</f>
        <v>Related Parties</v>
      </c>
      <c r="M8105" s="2" t="str">
        <f>VLOOKUP($C8105,Clients!$B:$F,M$6,0)</f>
        <v>AR</v>
      </c>
      <c r="N8105" s="2" t="str">
        <f>VLOOKUP($C8105,Clients!$B:$F,N$6,0)</f>
        <v>Argentina</v>
      </c>
    </row>
    <row r="8106" spans="2:14" x14ac:dyDescent="0.2">
      <c r="B8106" s="8">
        <v>-9416.652</v>
      </c>
      <c r="C8106" s="2" t="s">
        <v>11604</v>
      </c>
      <c r="D8106" s="2" t="s">
        <v>51</v>
      </c>
      <c r="E8106" s="8">
        <v>-1</v>
      </c>
      <c r="F8106" s="2" t="s">
        <v>12431</v>
      </c>
      <c r="G8106" s="2" t="s">
        <v>12432</v>
      </c>
      <c r="H8106" s="9">
        <v>43369</v>
      </c>
      <c r="I8106" s="2">
        <v>2018</v>
      </c>
      <c r="J8106" s="2">
        <v>9</v>
      </c>
      <c r="K8106" s="2" t="str">
        <f>VLOOKUP($C8106,Clients!$B:$F,K$6,0)</f>
        <v>Cummerata-Hoeger</v>
      </c>
      <c r="L8106" s="2" t="str">
        <f>VLOOKUP($C8106,Clients!$B:$F,L$6,0)</f>
        <v>Related Parties</v>
      </c>
      <c r="M8106" s="2" t="str">
        <f>VLOOKUP($C8106,Clients!$B:$F,M$6,0)</f>
        <v>AR</v>
      </c>
      <c r="N8106" s="2" t="str">
        <f>VLOOKUP($C8106,Clients!$B:$F,N$6,0)</f>
        <v>Argentina</v>
      </c>
    </row>
    <row r="8107" spans="2:14" x14ac:dyDescent="0.2">
      <c r="B8107" s="8">
        <v>-2500.3860000000004</v>
      </c>
      <c r="C8107" s="2" t="s">
        <v>11604</v>
      </c>
      <c r="D8107" s="2" t="s">
        <v>51</v>
      </c>
      <c r="E8107" s="8">
        <v>-1</v>
      </c>
      <c r="F8107" s="2" t="s">
        <v>12433</v>
      </c>
      <c r="G8107" s="2" t="s">
        <v>12434</v>
      </c>
      <c r="H8107" s="9">
        <v>43369</v>
      </c>
      <c r="I8107" s="2">
        <v>2018</v>
      </c>
      <c r="J8107" s="2">
        <v>9</v>
      </c>
      <c r="K8107" s="2" t="str">
        <f>VLOOKUP($C8107,Clients!$B:$F,K$6,0)</f>
        <v>Cummerata-Hoeger</v>
      </c>
      <c r="L8107" s="2" t="str">
        <f>VLOOKUP($C8107,Clients!$B:$F,L$6,0)</f>
        <v>Related Parties</v>
      </c>
      <c r="M8107" s="2" t="str">
        <f>VLOOKUP($C8107,Clients!$B:$F,M$6,0)</f>
        <v>AR</v>
      </c>
      <c r="N8107" s="2" t="str">
        <f>VLOOKUP($C8107,Clients!$B:$F,N$6,0)</f>
        <v>Argentina</v>
      </c>
    </row>
    <row r="8108" spans="2:14" x14ac:dyDescent="0.2">
      <c r="B8108" s="8">
        <v>-10594.08</v>
      </c>
      <c r="C8108" s="2" t="s">
        <v>11604</v>
      </c>
      <c r="D8108" s="2" t="s">
        <v>51</v>
      </c>
      <c r="E8108" s="8">
        <v>-1</v>
      </c>
      <c r="F8108" s="2" t="s">
        <v>12435</v>
      </c>
      <c r="G8108" s="2" t="s">
        <v>12436</v>
      </c>
      <c r="H8108" s="9">
        <v>43369</v>
      </c>
      <c r="I8108" s="2">
        <v>2018</v>
      </c>
      <c r="J8108" s="2">
        <v>9</v>
      </c>
      <c r="K8108" s="2" t="str">
        <f>VLOOKUP($C8108,Clients!$B:$F,K$6,0)</f>
        <v>Cummerata-Hoeger</v>
      </c>
      <c r="L8108" s="2" t="str">
        <f>VLOOKUP($C8108,Clients!$B:$F,L$6,0)</f>
        <v>Related Parties</v>
      </c>
      <c r="M8108" s="2" t="str">
        <f>VLOOKUP($C8108,Clients!$B:$F,M$6,0)</f>
        <v>AR</v>
      </c>
      <c r="N8108" s="2" t="str">
        <f>VLOOKUP($C8108,Clients!$B:$F,N$6,0)</f>
        <v>Argentina</v>
      </c>
    </row>
    <row r="8109" spans="2:14" x14ac:dyDescent="0.2">
      <c r="B8109" s="8">
        <v>-28187.292000000001</v>
      </c>
      <c r="C8109" s="2" t="s">
        <v>11604</v>
      </c>
      <c r="D8109" s="2" t="s">
        <v>51</v>
      </c>
      <c r="E8109" s="8">
        <v>-10</v>
      </c>
      <c r="F8109" s="2" t="s">
        <v>12437</v>
      </c>
      <c r="G8109" s="2" t="s">
        <v>12438</v>
      </c>
      <c r="H8109" s="9">
        <v>43369</v>
      </c>
      <c r="I8109" s="2">
        <v>2018</v>
      </c>
      <c r="J8109" s="2">
        <v>9</v>
      </c>
      <c r="K8109" s="2" t="str">
        <f>VLOOKUP($C8109,Clients!$B:$F,K$6,0)</f>
        <v>Cummerata-Hoeger</v>
      </c>
      <c r="L8109" s="2" t="str">
        <f>VLOOKUP($C8109,Clients!$B:$F,L$6,0)</f>
        <v>Related Parties</v>
      </c>
      <c r="M8109" s="2" t="str">
        <f>VLOOKUP($C8109,Clients!$B:$F,M$6,0)</f>
        <v>AR</v>
      </c>
      <c r="N8109" s="2" t="str">
        <f>VLOOKUP($C8109,Clients!$B:$F,N$6,0)</f>
        <v>Argentina</v>
      </c>
    </row>
    <row r="8110" spans="2:14" x14ac:dyDescent="0.2">
      <c r="B8110" s="8">
        <v>-1812.048</v>
      </c>
      <c r="C8110" s="2" t="s">
        <v>11604</v>
      </c>
      <c r="D8110" s="2" t="s">
        <v>51</v>
      </c>
      <c r="E8110" s="8">
        <v>-2</v>
      </c>
      <c r="F8110" s="2" t="s">
        <v>12439</v>
      </c>
      <c r="G8110" s="2" t="s">
        <v>12440</v>
      </c>
      <c r="H8110" s="9">
        <v>43389</v>
      </c>
      <c r="I8110" s="2">
        <v>2018</v>
      </c>
      <c r="J8110" s="2">
        <v>10</v>
      </c>
      <c r="K8110" s="2" t="str">
        <f>VLOOKUP($C8110,Clients!$B:$F,K$6,0)</f>
        <v>Cummerata-Hoeger</v>
      </c>
      <c r="L8110" s="2" t="str">
        <f>VLOOKUP($C8110,Clients!$B:$F,L$6,0)</f>
        <v>Related Parties</v>
      </c>
      <c r="M8110" s="2" t="str">
        <f>VLOOKUP($C8110,Clients!$B:$F,M$6,0)</f>
        <v>AR</v>
      </c>
      <c r="N8110" s="2" t="str">
        <f>VLOOKUP($C8110,Clients!$B:$F,N$6,0)</f>
        <v>Argentina</v>
      </c>
    </row>
    <row r="8111" spans="2:14" x14ac:dyDescent="0.2">
      <c r="B8111" s="8">
        <v>-9970.884</v>
      </c>
      <c r="C8111" s="2" t="s">
        <v>11604</v>
      </c>
      <c r="D8111" s="2" t="s">
        <v>51</v>
      </c>
      <c r="E8111" s="8">
        <v>-6</v>
      </c>
      <c r="F8111" s="2" t="s">
        <v>12441</v>
      </c>
      <c r="G8111" s="2" t="s">
        <v>12442</v>
      </c>
      <c r="H8111" s="9">
        <v>43389</v>
      </c>
      <c r="I8111" s="2">
        <v>2018</v>
      </c>
      <c r="J8111" s="2">
        <v>10</v>
      </c>
      <c r="K8111" s="2" t="str">
        <f>VLOOKUP($C8111,Clients!$B:$F,K$6,0)</f>
        <v>Cummerata-Hoeger</v>
      </c>
      <c r="L8111" s="2" t="str">
        <f>VLOOKUP($C8111,Clients!$B:$F,L$6,0)</f>
        <v>Related Parties</v>
      </c>
      <c r="M8111" s="2" t="str">
        <f>VLOOKUP($C8111,Clients!$B:$F,M$6,0)</f>
        <v>AR</v>
      </c>
      <c r="N8111" s="2" t="str">
        <f>VLOOKUP($C8111,Clients!$B:$F,N$6,0)</f>
        <v>Argentina</v>
      </c>
    </row>
    <row r="8112" spans="2:14" x14ac:dyDescent="0.2">
      <c r="B8112" s="8">
        <v>-2500.3440000000005</v>
      </c>
      <c r="C8112" s="2" t="s">
        <v>11604</v>
      </c>
      <c r="D8112" s="2" t="s">
        <v>51</v>
      </c>
      <c r="E8112" s="8">
        <v>-1</v>
      </c>
      <c r="F8112" s="2" t="s">
        <v>12443</v>
      </c>
      <c r="G8112" s="2" t="s">
        <v>12444</v>
      </c>
      <c r="H8112" s="9">
        <v>43389</v>
      </c>
      <c r="I8112" s="2">
        <v>2018</v>
      </c>
      <c r="J8112" s="2">
        <v>10</v>
      </c>
      <c r="K8112" s="2" t="str">
        <f>VLOOKUP($C8112,Clients!$B:$F,K$6,0)</f>
        <v>Cummerata-Hoeger</v>
      </c>
      <c r="L8112" s="2" t="str">
        <f>VLOOKUP($C8112,Clients!$B:$F,L$6,0)</f>
        <v>Related Parties</v>
      </c>
      <c r="M8112" s="2" t="str">
        <f>VLOOKUP($C8112,Clients!$B:$F,M$6,0)</f>
        <v>AR</v>
      </c>
      <c r="N8112" s="2" t="str">
        <f>VLOOKUP($C8112,Clients!$B:$F,N$6,0)</f>
        <v>Argentina</v>
      </c>
    </row>
    <row r="8113" spans="2:14" x14ac:dyDescent="0.2">
      <c r="B8113" s="8">
        <v>-8929.9140000000007</v>
      </c>
      <c r="C8113" s="2" t="s">
        <v>11604</v>
      </c>
      <c r="D8113" s="2" t="s">
        <v>51</v>
      </c>
      <c r="E8113" s="8">
        <v>-4</v>
      </c>
      <c r="F8113" s="2" t="s">
        <v>12445</v>
      </c>
      <c r="G8113" s="2" t="s">
        <v>12446</v>
      </c>
      <c r="H8113" s="9">
        <v>43389</v>
      </c>
      <c r="I8113" s="2">
        <v>2018</v>
      </c>
      <c r="J8113" s="2">
        <v>10</v>
      </c>
      <c r="K8113" s="2" t="str">
        <f>VLOOKUP($C8113,Clients!$B:$F,K$6,0)</f>
        <v>Cummerata-Hoeger</v>
      </c>
      <c r="L8113" s="2" t="str">
        <f>VLOOKUP($C8113,Clients!$B:$F,L$6,0)</f>
        <v>Related Parties</v>
      </c>
      <c r="M8113" s="2" t="str">
        <f>VLOOKUP($C8113,Clients!$B:$F,M$6,0)</f>
        <v>AR</v>
      </c>
      <c r="N8113" s="2" t="str">
        <f>VLOOKUP($C8113,Clients!$B:$F,N$6,0)</f>
        <v>Argentina</v>
      </c>
    </row>
    <row r="8114" spans="2:14" x14ac:dyDescent="0.2">
      <c r="B8114" s="8">
        <v>-8498.1959999999999</v>
      </c>
      <c r="C8114" s="2" t="s">
        <v>11604</v>
      </c>
      <c r="D8114" s="2" t="s">
        <v>51</v>
      </c>
      <c r="E8114" s="8">
        <v>-3</v>
      </c>
      <c r="F8114" s="2" t="s">
        <v>12447</v>
      </c>
      <c r="G8114" s="2" t="s">
        <v>12448</v>
      </c>
      <c r="H8114" s="9">
        <v>43389</v>
      </c>
      <c r="I8114" s="2">
        <v>2018</v>
      </c>
      <c r="J8114" s="2">
        <v>10</v>
      </c>
      <c r="K8114" s="2" t="str">
        <f>VLOOKUP($C8114,Clients!$B:$F,K$6,0)</f>
        <v>Cummerata-Hoeger</v>
      </c>
      <c r="L8114" s="2" t="str">
        <f>VLOOKUP($C8114,Clients!$B:$F,L$6,0)</f>
        <v>Related Parties</v>
      </c>
      <c r="M8114" s="2" t="str">
        <f>VLOOKUP($C8114,Clients!$B:$F,M$6,0)</f>
        <v>AR</v>
      </c>
      <c r="N8114" s="2" t="str">
        <f>VLOOKUP($C8114,Clients!$B:$F,N$6,0)</f>
        <v>Argentina</v>
      </c>
    </row>
    <row r="8115" spans="2:14" x14ac:dyDescent="0.2">
      <c r="B8115" s="8">
        <v>-15170.694000000001</v>
      </c>
      <c r="C8115" s="2" t="s">
        <v>11604</v>
      </c>
      <c r="D8115" s="2" t="s">
        <v>51</v>
      </c>
      <c r="E8115" s="8">
        <v>-6</v>
      </c>
      <c r="F8115" s="2" t="s">
        <v>12449</v>
      </c>
      <c r="G8115" s="2" t="s">
        <v>12450</v>
      </c>
      <c r="H8115" s="9">
        <v>43395</v>
      </c>
      <c r="I8115" s="2">
        <v>2018</v>
      </c>
      <c r="J8115" s="2">
        <v>10</v>
      </c>
      <c r="K8115" s="2" t="str">
        <f>VLOOKUP($C8115,Clients!$B:$F,K$6,0)</f>
        <v>Cummerata-Hoeger</v>
      </c>
      <c r="L8115" s="2" t="str">
        <f>VLOOKUP($C8115,Clients!$B:$F,L$6,0)</f>
        <v>Related Parties</v>
      </c>
      <c r="M8115" s="2" t="str">
        <f>VLOOKUP($C8115,Clients!$B:$F,M$6,0)</f>
        <v>AR</v>
      </c>
      <c r="N8115" s="2" t="str">
        <f>VLOOKUP($C8115,Clients!$B:$F,N$6,0)</f>
        <v>Argentina</v>
      </c>
    </row>
    <row r="8116" spans="2:14" x14ac:dyDescent="0.2">
      <c r="B8116" s="8">
        <v>-13997.508</v>
      </c>
      <c r="C8116" s="2" t="s">
        <v>11604</v>
      </c>
      <c r="D8116" s="2" t="s">
        <v>51</v>
      </c>
      <c r="E8116" s="8">
        <v>-5</v>
      </c>
      <c r="F8116" s="2" t="s">
        <v>12451</v>
      </c>
      <c r="G8116" s="2" t="s">
        <v>12452</v>
      </c>
      <c r="H8116" s="9">
        <v>43395</v>
      </c>
      <c r="I8116" s="2">
        <v>2018</v>
      </c>
      <c r="J8116" s="2">
        <v>10</v>
      </c>
      <c r="K8116" s="2" t="str">
        <f>VLOOKUP($C8116,Clients!$B:$F,K$6,0)</f>
        <v>Cummerata-Hoeger</v>
      </c>
      <c r="L8116" s="2" t="str">
        <f>VLOOKUP($C8116,Clients!$B:$F,L$6,0)</f>
        <v>Related Parties</v>
      </c>
      <c r="M8116" s="2" t="str">
        <f>VLOOKUP($C8116,Clients!$B:$F,M$6,0)</f>
        <v>AR</v>
      </c>
      <c r="N8116" s="2" t="str">
        <f>VLOOKUP($C8116,Clients!$B:$F,N$6,0)</f>
        <v>Argentina</v>
      </c>
    </row>
    <row r="8117" spans="2:14" x14ac:dyDescent="0.2">
      <c r="B8117" s="8">
        <v>-12796.14</v>
      </c>
      <c r="C8117" s="2" t="s">
        <v>11604</v>
      </c>
      <c r="D8117" s="2" t="s">
        <v>51</v>
      </c>
      <c r="E8117" s="8">
        <v>-5</v>
      </c>
      <c r="F8117" s="2" t="s">
        <v>12453</v>
      </c>
      <c r="G8117" s="2" t="s">
        <v>12454</v>
      </c>
      <c r="H8117" s="9">
        <v>43395</v>
      </c>
      <c r="I8117" s="2">
        <v>2018</v>
      </c>
      <c r="J8117" s="2">
        <v>10</v>
      </c>
      <c r="K8117" s="2" t="str">
        <f>VLOOKUP($C8117,Clients!$B:$F,K$6,0)</f>
        <v>Cummerata-Hoeger</v>
      </c>
      <c r="L8117" s="2" t="str">
        <f>VLOOKUP($C8117,Clients!$B:$F,L$6,0)</f>
        <v>Related Parties</v>
      </c>
      <c r="M8117" s="2" t="str">
        <f>VLOOKUP($C8117,Clients!$B:$F,M$6,0)</f>
        <v>AR</v>
      </c>
      <c r="N8117" s="2" t="str">
        <f>VLOOKUP($C8117,Clients!$B:$F,N$6,0)</f>
        <v>Argentina</v>
      </c>
    </row>
    <row r="8118" spans="2:14" x14ac:dyDescent="0.2">
      <c r="B8118" s="8">
        <v>2603.3280000000004</v>
      </c>
      <c r="C8118" s="2" t="s">
        <v>11604</v>
      </c>
      <c r="D8118" s="2" t="s">
        <v>51</v>
      </c>
      <c r="E8118" s="8">
        <v>0</v>
      </c>
      <c r="F8118" s="2" t="s">
        <v>12455</v>
      </c>
      <c r="G8118" s="2" t="s">
        <v>12456</v>
      </c>
      <c r="H8118" s="9">
        <v>43404</v>
      </c>
      <c r="I8118" s="2">
        <v>2018</v>
      </c>
      <c r="J8118" s="2">
        <v>10</v>
      </c>
      <c r="K8118" s="2" t="str">
        <f>VLOOKUP($C8118,Clients!$B:$F,K$6,0)</f>
        <v>Cummerata-Hoeger</v>
      </c>
      <c r="L8118" s="2" t="str">
        <f>VLOOKUP($C8118,Clients!$B:$F,L$6,0)</f>
        <v>Related Parties</v>
      </c>
      <c r="M8118" s="2" t="str">
        <f>VLOOKUP($C8118,Clients!$B:$F,M$6,0)</f>
        <v>AR</v>
      </c>
      <c r="N8118" s="2" t="str">
        <f>VLOOKUP($C8118,Clients!$B:$F,N$6,0)</f>
        <v>Argentina</v>
      </c>
    </row>
    <row r="8119" spans="2:14" x14ac:dyDescent="0.2">
      <c r="B8119" s="8">
        <v>-8498.1959999999999</v>
      </c>
      <c r="C8119" s="2" t="s">
        <v>11604</v>
      </c>
      <c r="D8119" s="2" t="s">
        <v>51</v>
      </c>
      <c r="E8119" s="8">
        <v>-3</v>
      </c>
      <c r="F8119" s="2" t="s">
        <v>12457</v>
      </c>
      <c r="G8119" s="2" t="s">
        <v>12458</v>
      </c>
      <c r="H8119" s="9">
        <v>43416</v>
      </c>
      <c r="I8119" s="2">
        <v>2018</v>
      </c>
      <c r="J8119" s="2">
        <v>11</v>
      </c>
      <c r="K8119" s="2" t="str">
        <f>VLOOKUP($C8119,Clients!$B:$F,K$6,0)</f>
        <v>Cummerata-Hoeger</v>
      </c>
      <c r="L8119" s="2" t="str">
        <f>VLOOKUP($C8119,Clients!$B:$F,L$6,0)</f>
        <v>Related Parties</v>
      </c>
      <c r="M8119" s="2" t="str">
        <f>VLOOKUP($C8119,Clients!$B:$F,M$6,0)</f>
        <v>AR</v>
      </c>
      <c r="N8119" s="2" t="str">
        <f>VLOOKUP($C8119,Clients!$B:$F,N$6,0)</f>
        <v>Argentina</v>
      </c>
    </row>
    <row r="8120" spans="2:14" x14ac:dyDescent="0.2">
      <c r="B8120" s="8">
        <v>-2998.884</v>
      </c>
      <c r="C8120" s="2" t="s">
        <v>11604</v>
      </c>
      <c r="D8120" s="2" t="s">
        <v>51</v>
      </c>
      <c r="E8120" s="8">
        <v>-1</v>
      </c>
      <c r="F8120" s="2" t="s">
        <v>12459</v>
      </c>
      <c r="G8120" s="2" t="s">
        <v>12460</v>
      </c>
      <c r="H8120" s="9">
        <v>43416</v>
      </c>
      <c r="I8120" s="2">
        <v>2018</v>
      </c>
      <c r="J8120" s="2">
        <v>11</v>
      </c>
      <c r="K8120" s="2" t="str">
        <f>VLOOKUP($C8120,Clients!$B:$F,K$6,0)</f>
        <v>Cummerata-Hoeger</v>
      </c>
      <c r="L8120" s="2" t="str">
        <f>VLOOKUP($C8120,Clients!$B:$F,L$6,0)</f>
        <v>Related Parties</v>
      </c>
      <c r="M8120" s="2" t="str">
        <f>VLOOKUP($C8120,Clients!$B:$F,M$6,0)</f>
        <v>AR</v>
      </c>
      <c r="N8120" s="2" t="str">
        <f>VLOOKUP($C8120,Clients!$B:$F,N$6,0)</f>
        <v>Argentina</v>
      </c>
    </row>
    <row r="8121" spans="2:14" x14ac:dyDescent="0.2">
      <c r="B8121" s="8">
        <v>-3646.5240000000003</v>
      </c>
      <c r="C8121" s="2" t="s">
        <v>11604</v>
      </c>
      <c r="D8121" s="2" t="s">
        <v>51</v>
      </c>
      <c r="E8121" s="8">
        <v>-1</v>
      </c>
      <c r="F8121" s="2" t="s">
        <v>12461</v>
      </c>
      <c r="G8121" s="2" t="s">
        <v>12462</v>
      </c>
      <c r="H8121" s="9">
        <v>43416</v>
      </c>
      <c r="I8121" s="2">
        <v>2018</v>
      </c>
      <c r="J8121" s="2">
        <v>11</v>
      </c>
      <c r="K8121" s="2" t="str">
        <f>VLOOKUP($C8121,Clients!$B:$F,K$6,0)</f>
        <v>Cummerata-Hoeger</v>
      </c>
      <c r="L8121" s="2" t="str">
        <f>VLOOKUP($C8121,Clients!$B:$F,L$6,0)</f>
        <v>Related Parties</v>
      </c>
      <c r="M8121" s="2" t="str">
        <f>VLOOKUP($C8121,Clients!$B:$F,M$6,0)</f>
        <v>AR</v>
      </c>
      <c r="N8121" s="2" t="str">
        <f>VLOOKUP($C8121,Clients!$B:$F,N$6,0)</f>
        <v>Argentina</v>
      </c>
    </row>
    <row r="8122" spans="2:14" x14ac:dyDescent="0.2">
      <c r="B8122" s="8">
        <v>-1261.1759999999999</v>
      </c>
      <c r="C8122" s="2" t="s">
        <v>11604</v>
      </c>
      <c r="D8122" s="2" t="s">
        <v>51</v>
      </c>
      <c r="E8122" s="8">
        <v>-1</v>
      </c>
      <c r="F8122" s="2" t="s">
        <v>12463</v>
      </c>
      <c r="G8122" s="2" t="s">
        <v>12464</v>
      </c>
      <c r="H8122" s="9">
        <v>43416</v>
      </c>
      <c r="I8122" s="2">
        <v>2018</v>
      </c>
      <c r="J8122" s="2">
        <v>11</v>
      </c>
      <c r="K8122" s="2" t="str">
        <f>VLOOKUP($C8122,Clients!$B:$F,K$6,0)</f>
        <v>Cummerata-Hoeger</v>
      </c>
      <c r="L8122" s="2" t="str">
        <f>VLOOKUP($C8122,Clients!$B:$F,L$6,0)</f>
        <v>Related Parties</v>
      </c>
      <c r="M8122" s="2" t="str">
        <f>VLOOKUP($C8122,Clients!$B:$F,M$6,0)</f>
        <v>AR</v>
      </c>
      <c r="N8122" s="2" t="str">
        <f>VLOOKUP($C8122,Clients!$B:$F,N$6,0)</f>
        <v>Argentina</v>
      </c>
    </row>
    <row r="8123" spans="2:14" x14ac:dyDescent="0.2">
      <c r="B8123" s="8">
        <v>-3098.9280000000003</v>
      </c>
      <c r="C8123" s="2" t="s">
        <v>11604</v>
      </c>
      <c r="D8123" s="2" t="s">
        <v>51</v>
      </c>
      <c r="E8123" s="8">
        <v>-4</v>
      </c>
      <c r="F8123" s="2" t="s">
        <v>12465</v>
      </c>
      <c r="G8123" s="2" t="s">
        <v>12466</v>
      </c>
      <c r="H8123" s="9">
        <v>43416</v>
      </c>
      <c r="I8123" s="2">
        <v>2018</v>
      </c>
      <c r="J8123" s="2">
        <v>11</v>
      </c>
      <c r="K8123" s="2" t="str">
        <f>VLOOKUP($C8123,Clients!$B:$F,K$6,0)</f>
        <v>Cummerata-Hoeger</v>
      </c>
      <c r="L8123" s="2" t="str">
        <f>VLOOKUP($C8123,Clients!$B:$F,L$6,0)</f>
        <v>Related Parties</v>
      </c>
      <c r="M8123" s="2" t="str">
        <f>VLOOKUP($C8123,Clients!$B:$F,M$6,0)</f>
        <v>AR</v>
      </c>
      <c r="N8123" s="2" t="str">
        <f>VLOOKUP($C8123,Clients!$B:$F,N$6,0)</f>
        <v>Argentina</v>
      </c>
    </row>
    <row r="8124" spans="2:14" x14ac:dyDescent="0.2">
      <c r="B8124" s="8">
        <v>1656.48</v>
      </c>
      <c r="C8124" s="2" t="s">
        <v>11604</v>
      </c>
      <c r="D8124" s="2" t="s">
        <v>51</v>
      </c>
      <c r="E8124" s="8">
        <v>0</v>
      </c>
      <c r="F8124" s="2" t="s">
        <v>12467</v>
      </c>
      <c r="G8124" s="2" t="s">
        <v>12468</v>
      </c>
      <c r="H8124" s="9">
        <v>43434</v>
      </c>
      <c r="I8124" s="2">
        <v>2018</v>
      </c>
      <c r="J8124" s="2">
        <v>11</v>
      </c>
      <c r="K8124" s="2" t="str">
        <f>VLOOKUP($C8124,Clients!$B:$F,K$6,0)</f>
        <v>Cummerata-Hoeger</v>
      </c>
      <c r="L8124" s="2" t="str">
        <f>VLOOKUP($C8124,Clients!$B:$F,L$6,0)</f>
        <v>Related Parties</v>
      </c>
      <c r="M8124" s="2" t="str">
        <f>VLOOKUP($C8124,Clients!$B:$F,M$6,0)</f>
        <v>AR</v>
      </c>
      <c r="N8124" s="2" t="str">
        <f>VLOOKUP($C8124,Clients!$B:$F,N$6,0)</f>
        <v>Argentina</v>
      </c>
    </row>
    <row r="8125" spans="2:14" x14ac:dyDescent="0.2">
      <c r="B8125" s="8">
        <v>1653.4560000000001</v>
      </c>
      <c r="C8125" s="2" t="s">
        <v>11604</v>
      </c>
      <c r="D8125" s="2" t="s">
        <v>51</v>
      </c>
      <c r="E8125" s="8">
        <v>0</v>
      </c>
      <c r="F8125" s="2" t="s">
        <v>12469</v>
      </c>
      <c r="G8125" s="2" t="s">
        <v>12470</v>
      </c>
      <c r="H8125" s="9">
        <v>43465</v>
      </c>
      <c r="I8125" s="2">
        <v>2018</v>
      </c>
      <c r="J8125" s="2">
        <v>12</v>
      </c>
      <c r="K8125" s="2" t="str">
        <f>VLOOKUP($C8125,Clients!$B:$F,K$6,0)</f>
        <v>Cummerata-Hoeger</v>
      </c>
      <c r="L8125" s="2" t="str">
        <f>VLOOKUP($C8125,Clients!$B:$F,L$6,0)</f>
        <v>Related Parties</v>
      </c>
      <c r="M8125" s="2" t="str">
        <f>VLOOKUP($C8125,Clients!$B:$F,M$6,0)</f>
        <v>AR</v>
      </c>
      <c r="N8125" s="2" t="str">
        <f>VLOOKUP($C8125,Clients!$B:$F,N$6,0)</f>
        <v>Argentina</v>
      </c>
    </row>
    <row r="8126" spans="2:14" x14ac:dyDescent="0.2">
      <c r="B8126" s="8">
        <v>14637.168</v>
      </c>
      <c r="C8126" s="2" t="s">
        <v>12471</v>
      </c>
      <c r="D8126" s="2" t="s">
        <v>51</v>
      </c>
      <c r="E8126" s="8">
        <v>20</v>
      </c>
      <c r="F8126" s="2" t="s">
        <v>12472</v>
      </c>
      <c r="G8126" s="2" t="s">
        <v>7143</v>
      </c>
      <c r="H8126" s="9">
        <v>41716</v>
      </c>
      <c r="I8126" s="2">
        <v>2014</v>
      </c>
      <c r="J8126" s="2">
        <v>3</v>
      </c>
      <c r="K8126" s="2" t="str">
        <f>VLOOKUP($C8126,Clients!$B:$F,K$6,0)</f>
        <v>Cormier, Wintheiser and Prohaska</v>
      </c>
      <c r="L8126" s="2" t="str">
        <f>VLOOKUP($C8126,Clients!$B:$F,L$6,0)</f>
        <v>Foreign</v>
      </c>
      <c r="M8126" s="2" t="str">
        <f>VLOOKUP($C8126,Clients!$B:$F,M$6,0)</f>
        <v>RU</v>
      </c>
      <c r="N8126" s="2" t="str">
        <f>VLOOKUP($C8126,Clients!$B:$F,N$6,0)</f>
        <v>Russia</v>
      </c>
    </row>
    <row r="8127" spans="2:14" x14ac:dyDescent="0.2">
      <c r="B8127" s="8">
        <v>21519.498</v>
      </c>
      <c r="C8127" s="2" t="s">
        <v>12471</v>
      </c>
      <c r="D8127" s="2" t="s">
        <v>51</v>
      </c>
      <c r="E8127" s="8">
        <v>23</v>
      </c>
      <c r="F8127" s="2" t="s">
        <v>12473</v>
      </c>
      <c r="G8127" s="2" t="s">
        <v>337</v>
      </c>
      <c r="H8127" s="9">
        <v>41722</v>
      </c>
      <c r="I8127" s="2">
        <v>2014</v>
      </c>
      <c r="J8127" s="2">
        <v>3</v>
      </c>
      <c r="K8127" s="2" t="str">
        <f>VLOOKUP($C8127,Clients!$B:$F,K$6,0)</f>
        <v>Cormier, Wintheiser and Prohaska</v>
      </c>
      <c r="L8127" s="2" t="str">
        <f>VLOOKUP($C8127,Clients!$B:$F,L$6,0)</f>
        <v>Foreign</v>
      </c>
      <c r="M8127" s="2" t="str">
        <f>VLOOKUP($C8127,Clients!$B:$F,M$6,0)</f>
        <v>RU</v>
      </c>
      <c r="N8127" s="2" t="str">
        <f>VLOOKUP($C8127,Clients!$B:$F,N$6,0)</f>
        <v>Russia</v>
      </c>
    </row>
    <row r="8128" spans="2:14" x14ac:dyDescent="0.2">
      <c r="B8128" s="8">
        <v>6552</v>
      </c>
      <c r="C8128" s="2" t="s">
        <v>12471</v>
      </c>
      <c r="D8128" s="2" t="s">
        <v>51</v>
      </c>
      <c r="E8128" s="8">
        <v>1</v>
      </c>
      <c r="F8128" s="2" t="s">
        <v>12474</v>
      </c>
      <c r="G8128" s="2" t="s">
        <v>7145</v>
      </c>
      <c r="H8128" s="9">
        <v>41722</v>
      </c>
      <c r="I8128" s="2">
        <v>2014</v>
      </c>
      <c r="J8128" s="2">
        <v>3</v>
      </c>
      <c r="K8128" s="2" t="str">
        <f>VLOOKUP($C8128,Clients!$B:$F,K$6,0)</f>
        <v>Cormier, Wintheiser and Prohaska</v>
      </c>
      <c r="L8128" s="2" t="str">
        <f>VLOOKUP($C8128,Clients!$B:$F,L$6,0)</f>
        <v>Foreign</v>
      </c>
      <c r="M8128" s="2" t="str">
        <f>VLOOKUP($C8128,Clients!$B:$F,M$6,0)</f>
        <v>RU</v>
      </c>
      <c r="N8128" s="2" t="str">
        <f>VLOOKUP($C8128,Clients!$B:$F,N$6,0)</f>
        <v>Russia</v>
      </c>
    </row>
    <row r="8129" spans="2:14" x14ac:dyDescent="0.2">
      <c r="B8129" s="8">
        <v>24088.89</v>
      </c>
      <c r="C8129" s="2" t="s">
        <v>12471</v>
      </c>
      <c r="D8129" s="2" t="s">
        <v>51</v>
      </c>
      <c r="E8129" s="8">
        <v>28</v>
      </c>
      <c r="F8129" s="2" t="s">
        <v>12475</v>
      </c>
      <c r="G8129" s="2" t="s">
        <v>338</v>
      </c>
      <c r="H8129" s="9">
        <v>41723</v>
      </c>
      <c r="I8129" s="2">
        <v>2014</v>
      </c>
      <c r="J8129" s="2">
        <v>3</v>
      </c>
      <c r="K8129" s="2" t="str">
        <f>VLOOKUP($C8129,Clients!$B:$F,K$6,0)</f>
        <v>Cormier, Wintheiser and Prohaska</v>
      </c>
      <c r="L8129" s="2" t="str">
        <f>VLOOKUP($C8129,Clients!$B:$F,L$6,0)</f>
        <v>Foreign</v>
      </c>
      <c r="M8129" s="2" t="str">
        <f>VLOOKUP($C8129,Clients!$B:$F,M$6,0)</f>
        <v>RU</v>
      </c>
      <c r="N8129" s="2" t="str">
        <f>VLOOKUP($C8129,Clients!$B:$F,N$6,0)</f>
        <v>Russia</v>
      </c>
    </row>
    <row r="8130" spans="2:14" x14ac:dyDescent="0.2">
      <c r="B8130" s="8">
        <v>-6552</v>
      </c>
      <c r="C8130" s="2" t="s">
        <v>12471</v>
      </c>
      <c r="D8130" s="2" t="s">
        <v>51</v>
      </c>
      <c r="E8130" s="8">
        <v>-1</v>
      </c>
      <c r="F8130" s="2" t="s">
        <v>12476</v>
      </c>
      <c r="G8130" s="2" t="s">
        <v>2976</v>
      </c>
      <c r="H8130" s="9">
        <v>41766</v>
      </c>
      <c r="I8130" s="2">
        <v>2014</v>
      </c>
      <c r="J8130" s="2">
        <v>5</v>
      </c>
      <c r="K8130" s="2" t="str">
        <f>VLOOKUP($C8130,Clients!$B:$F,K$6,0)</f>
        <v>Cormier, Wintheiser and Prohaska</v>
      </c>
      <c r="L8130" s="2" t="str">
        <f>VLOOKUP($C8130,Clients!$B:$F,L$6,0)</f>
        <v>Foreign</v>
      </c>
      <c r="M8130" s="2" t="str">
        <f>VLOOKUP($C8130,Clients!$B:$F,M$6,0)</f>
        <v>RU</v>
      </c>
      <c r="N8130" s="2" t="str">
        <f>VLOOKUP($C8130,Clients!$B:$F,N$6,0)</f>
        <v>Russia</v>
      </c>
    </row>
    <row r="8131" spans="2:14" x14ac:dyDescent="0.2">
      <c r="B8131" s="8">
        <v>6537.6360000000004</v>
      </c>
      <c r="C8131" s="2" t="s">
        <v>12471</v>
      </c>
      <c r="D8131" s="2" t="s">
        <v>51</v>
      </c>
      <c r="E8131" s="8">
        <v>8</v>
      </c>
      <c r="F8131" s="2" t="s">
        <v>12477</v>
      </c>
      <c r="G8131" s="2" t="s">
        <v>2328</v>
      </c>
      <c r="H8131" s="9">
        <v>41778</v>
      </c>
      <c r="I8131" s="2">
        <v>2014</v>
      </c>
      <c r="J8131" s="2">
        <v>5</v>
      </c>
      <c r="K8131" s="2" t="str">
        <f>VLOOKUP($C8131,Clients!$B:$F,K$6,0)</f>
        <v>Cormier, Wintheiser and Prohaska</v>
      </c>
      <c r="L8131" s="2" t="str">
        <f>VLOOKUP($C8131,Clients!$B:$F,L$6,0)</f>
        <v>Foreign</v>
      </c>
      <c r="M8131" s="2" t="str">
        <f>VLOOKUP($C8131,Clients!$B:$F,M$6,0)</f>
        <v>RU</v>
      </c>
      <c r="N8131" s="2" t="str">
        <f>VLOOKUP($C8131,Clients!$B:$F,N$6,0)</f>
        <v>Russia</v>
      </c>
    </row>
    <row r="8132" spans="2:14" x14ac:dyDescent="0.2">
      <c r="B8132" s="8">
        <v>4185.72</v>
      </c>
      <c r="C8132" s="2" t="s">
        <v>12471</v>
      </c>
      <c r="D8132" s="2" t="s">
        <v>51</v>
      </c>
      <c r="E8132" s="8">
        <v>5</v>
      </c>
      <c r="F8132" s="2" t="s">
        <v>12478</v>
      </c>
      <c r="G8132" s="2" t="s">
        <v>12479</v>
      </c>
      <c r="H8132" s="9">
        <v>41898</v>
      </c>
      <c r="I8132" s="2">
        <v>2014</v>
      </c>
      <c r="J8132" s="2">
        <v>9</v>
      </c>
      <c r="K8132" s="2" t="str">
        <f>VLOOKUP($C8132,Clients!$B:$F,K$6,0)</f>
        <v>Cormier, Wintheiser and Prohaska</v>
      </c>
      <c r="L8132" s="2" t="str">
        <f>VLOOKUP($C8132,Clients!$B:$F,L$6,0)</f>
        <v>Foreign</v>
      </c>
      <c r="M8132" s="2" t="str">
        <f>VLOOKUP($C8132,Clients!$B:$F,M$6,0)</f>
        <v>RU</v>
      </c>
      <c r="N8132" s="2" t="str">
        <f>VLOOKUP($C8132,Clients!$B:$F,N$6,0)</f>
        <v>Russia</v>
      </c>
    </row>
    <row r="8133" spans="2:14" x14ac:dyDescent="0.2">
      <c r="B8133" s="8">
        <v>20824.986000000001</v>
      </c>
      <c r="C8133" s="2" t="s">
        <v>12471</v>
      </c>
      <c r="D8133" s="2" t="s">
        <v>51</v>
      </c>
      <c r="E8133" s="8">
        <v>22</v>
      </c>
      <c r="F8133" s="2" t="s">
        <v>12480</v>
      </c>
      <c r="G8133" s="2" t="s">
        <v>439</v>
      </c>
      <c r="H8133" s="9">
        <v>42074</v>
      </c>
      <c r="I8133" s="2">
        <v>2015</v>
      </c>
      <c r="J8133" s="2">
        <v>3</v>
      </c>
      <c r="K8133" s="2" t="str">
        <f>VLOOKUP($C8133,Clients!$B:$F,K$6,0)</f>
        <v>Cormier, Wintheiser and Prohaska</v>
      </c>
      <c r="L8133" s="2" t="str">
        <f>VLOOKUP($C8133,Clients!$B:$F,L$6,0)</f>
        <v>Foreign</v>
      </c>
      <c r="M8133" s="2" t="str">
        <f>VLOOKUP($C8133,Clients!$B:$F,M$6,0)</f>
        <v>RU</v>
      </c>
      <c r="N8133" s="2" t="str">
        <f>VLOOKUP($C8133,Clients!$B:$F,N$6,0)</f>
        <v>Russia</v>
      </c>
    </row>
    <row r="8134" spans="2:14" x14ac:dyDescent="0.2">
      <c r="B8134" s="8">
        <v>22456.224000000002</v>
      </c>
      <c r="C8134" s="2" t="s">
        <v>12471</v>
      </c>
      <c r="D8134" s="2" t="s">
        <v>51</v>
      </c>
      <c r="E8134" s="8">
        <v>33</v>
      </c>
      <c r="F8134" s="2" t="s">
        <v>12481</v>
      </c>
      <c r="G8134" s="2" t="s">
        <v>12482</v>
      </c>
      <c r="H8134" s="9">
        <v>42075</v>
      </c>
      <c r="I8134" s="2">
        <v>2015</v>
      </c>
      <c r="J8134" s="2">
        <v>3</v>
      </c>
      <c r="K8134" s="2" t="str">
        <f>VLOOKUP($C8134,Clients!$B:$F,K$6,0)</f>
        <v>Cormier, Wintheiser and Prohaska</v>
      </c>
      <c r="L8134" s="2" t="str">
        <f>VLOOKUP($C8134,Clients!$B:$F,L$6,0)</f>
        <v>Foreign</v>
      </c>
      <c r="M8134" s="2" t="str">
        <f>VLOOKUP($C8134,Clients!$B:$F,M$6,0)</f>
        <v>RU</v>
      </c>
      <c r="N8134" s="2" t="str">
        <f>VLOOKUP($C8134,Clients!$B:$F,N$6,0)</f>
        <v>Russia</v>
      </c>
    </row>
    <row r="8135" spans="2:14" x14ac:dyDescent="0.2">
      <c r="B8135" s="8">
        <v>47841.990000000005</v>
      </c>
      <c r="C8135" s="2" t="s">
        <v>12471</v>
      </c>
      <c r="D8135" s="2" t="s">
        <v>51</v>
      </c>
      <c r="E8135" s="8">
        <v>44</v>
      </c>
      <c r="F8135" s="2" t="s">
        <v>12483</v>
      </c>
      <c r="G8135" s="2" t="s">
        <v>10804</v>
      </c>
      <c r="H8135" s="9">
        <v>42429</v>
      </c>
      <c r="I8135" s="2">
        <v>2016</v>
      </c>
      <c r="J8135" s="2">
        <v>2</v>
      </c>
      <c r="K8135" s="2" t="str">
        <f>VLOOKUP($C8135,Clients!$B:$F,K$6,0)</f>
        <v>Cormier, Wintheiser and Prohaska</v>
      </c>
      <c r="L8135" s="2" t="str">
        <f>VLOOKUP($C8135,Clients!$B:$F,L$6,0)</f>
        <v>Foreign</v>
      </c>
      <c r="M8135" s="2" t="str">
        <f>VLOOKUP($C8135,Clients!$B:$F,M$6,0)</f>
        <v>RU</v>
      </c>
      <c r="N8135" s="2" t="str">
        <f>VLOOKUP($C8135,Clients!$B:$F,N$6,0)</f>
        <v>Russia</v>
      </c>
    </row>
    <row r="8136" spans="2:14" x14ac:dyDescent="0.2">
      <c r="B8136" s="8">
        <v>-302.40000000000003</v>
      </c>
      <c r="C8136" s="2" t="s">
        <v>12471</v>
      </c>
      <c r="D8136" s="2" t="s">
        <v>51</v>
      </c>
      <c r="E8136" s="8">
        <v>0</v>
      </c>
      <c r="F8136" s="2" t="s">
        <v>12484</v>
      </c>
      <c r="G8136" s="2" t="s">
        <v>1476</v>
      </c>
      <c r="H8136" s="9">
        <v>42430</v>
      </c>
      <c r="I8136" s="2">
        <v>2016</v>
      </c>
      <c r="J8136" s="2">
        <v>3</v>
      </c>
      <c r="K8136" s="2" t="str">
        <f>VLOOKUP($C8136,Clients!$B:$F,K$6,0)</f>
        <v>Cormier, Wintheiser and Prohaska</v>
      </c>
      <c r="L8136" s="2" t="str">
        <f>VLOOKUP($C8136,Clients!$B:$F,L$6,0)</f>
        <v>Foreign</v>
      </c>
      <c r="M8136" s="2" t="str">
        <f>VLOOKUP($C8136,Clients!$B:$F,M$6,0)</f>
        <v>RU</v>
      </c>
      <c r="N8136" s="2" t="str">
        <f>VLOOKUP($C8136,Clients!$B:$F,N$6,0)</f>
        <v>Russia</v>
      </c>
    </row>
    <row r="8137" spans="2:14" x14ac:dyDescent="0.2">
      <c r="B8137" s="8">
        <v>5770.7160000000003</v>
      </c>
      <c r="C8137" s="2" t="s">
        <v>12471</v>
      </c>
      <c r="D8137" s="2" t="s">
        <v>51</v>
      </c>
      <c r="E8137" s="8">
        <v>10</v>
      </c>
      <c r="F8137" s="2" t="s">
        <v>12485</v>
      </c>
      <c r="G8137" s="2" t="s">
        <v>8250</v>
      </c>
      <c r="H8137" s="9">
        <v>42439</v>
      </c>
      <c r="I8137" s="2">
        <v>2016</v>
      </c>
      <c r="J8137" s="2">
        <v>3</v>
      </c>
      <c r="K8137" s="2" t="str">
        <f>VLOOKUP($C8137,Clients!$B:$F,K$6,0)</f>
        <v>Cormier, Wintheiser and Prohaska</v>
      </c>
      <c r="L8137" s="2" t="str">
        <f>VLOOKUP($C8137,Clients!$B:$F,L$6,0)</f>
        <v>Foreign</v>
      </c>
      <c r="M8137" s="2" t="str">
        <f>VLOOKUP($C8137,Clients!$B:$F,M$6,0)</f>
        <v>RU</v>
      </c>
      <c r="N8137" s="2" t="str">
        <f>VLOOKUP($C8137,Clients!$B:$F,N$6,0)</f>
        <v>Russia</v>
      </c>
    </row>
    <row r="8138" spans="2:14" x14ac:dyDescent="0.2">
      <c r="B8138" s="8">
        <v>7100.058</v>
      </c>
      <c r="C8138" s="2" t="s">
        <v>12471</v>
      </c>
      <c r="D8138" s="2" t="s">
        <v>51</v>
      </c>
      <c r="E8138" s="8">
        <v>8</v>
      </c>
      <c r="F8138" s="2" t="s">
        <v>12486</v>
      </c>
      <c r="G8138" s="2" t="s">
        <v>3245</v>
      </c>
      <c r="H8138" s="9">
        <v>42464</v>
      </c>
      <c r="I8138" s="2">
        <v>2016</v>
      </c>
      <c r="J8138" s="2">
        <v>4</v>
      </c>
      <c r="K8138" s="2" t="str">
        <f>VLOOKUP($C8138,Clients!$B:$F,K$6,0)</f>
        <v>Cormier, Wintheiser and Prohaska</v>
      </c>
      <c r="L8138" s="2" t="str">
        <f>VLOOKUP($C8138,Clients!$B:$F,L$6,0)</f>
        <v>Foreign</v>
      </c>
      <c r="M8138" s="2" t="str">
        <f>VLOOKUP($C8138,Clients!$B:$F,M$6,0)</f>
        <v>RU</v>
      </c>
      <c r="N8138" s="2" t="str">
        <f>VLOOKUP($C8138,Clients!$B:$F,N$6,0)</f>
        <v>Russia</v>
      </c>
    </row>
    <row r="8139" spans="2:14" x14ac:dyDescent="0.2">
      <c r="B8139" s="8">
        <v>8299.2000000000007</v>
      </c>
      <c r="C8139" s="2" t="s">
        <v>12487</v>
      </c>
      <c r="D8139" s="2" t="s">
        <v>16</v>
      </c>
      <c r="E8139" s="8">
        <v>1</v>
      </c>
      <c r="F8139" s="2" t="s">
        <v>12488</v>
      </c>
      <c r="G8139" s="2" t="s">
        <v>5875</v>
      </c>
      <c r="H8139" s="9">
        <v>41712</v>
      </c>
      <c r="I8139" s="2">
        <v>2014</v>
      </c>
      <c r="J8139" s="2">
        <v>3</v>
      </c>
      <c r="K8139" s="2" t="str">
        <f>VLOOKUP($C8139,Clients!$B:$F,K$6,0)</f>
        <v>Browsebug</v>
      </c>
      <c r="L8139" s="2" t="str">
        <f>VLOOKUP($C8139,Clients!$B:$F,L$6,0)</f>
        <v>Foreign</v>
      </c>
      <c r="M8139" s="2" t="str">
        <f>VLOOKUP($C8139,Clients!$B:$F,M$6,0)</f>
        <v>CN</v>
      </c>
      <c r="N8139" s="2" t="str">
        <f>VLOOKUP($C8139,Clients!$B:$F,N$6,0)</f>
        <v>China</v>
      </c>
    </row>
    <row r="8140" spans="2:14" x14ac:dyDescent="0.2">
      <c r="B8140" s="8">
        <v>95823</v>
      </c>
      <c r="C8140" s="2" t="s">
        <v>12487</v>
      </c>
      <c r="D8140" s="2" t="s">
        <v>16</v>
      </c>
      <c r="E8140" s="8">
        <v>390</v>
      </c>
      <c r="F8140" s="2" t="s">
        <v>12489</v>
      </c>
      <c r="G8140" s="2" t="s">
        <v>5878</v>
      </c>
      <c r="H8140" s="9">
        <v>41720</v>
      </c>
      <c r="I8140" s="2">
        <v>2014</v>
      </c>
      <c r="J8140" s="2">
        <v>3</v>
      </c>
      <c r="K8140" s="2" t="str">
        <f>VLOOKUP($C8140,Clients!$B:$F,K$6,0)</f>
        <v>Browsebug</v>
      </c>
      <c r="L8140" s="2" t="str">
        <f>VLOOKUP($C8140,Clients!$B:$F,L$6,0)</f>
        <v>Foreign</v>
      </c>
      <c r="M8140" s="2" t="str">
        <f>VLOOKUP($C8140,Clients!$B:$F,M$6,0)</f>
        <v>CN</v>
      </c>
      <c r="N8140" s="2" t="str">
        <f>VLOOKUP($C8140,Clients!$B:$F,N$6,0)</f>
        <v>China</v>
      </c>
    </row>
    <row r="8141" spans="2:14" x14ac:dyDescent="0.2">
      <c r="B8141" s="8">
        <v>95823</v>
      </c>
      <c r="C8141" s="2" t="s">
        <v>12487</v>
      </c>
      <c r="D8141" s="2" t="s">
        <v>16</v>
      </c>
      <c r="E8141" s="8">
        <v>390</v>
      </c>
      <c r="F8141" s="2" t="s">
        <v>12489</v>
      </c>
      <c r="G8141" s="2" t="s">
        <v>6118</v>
      </c>
      <c r="H8141" s="9">
        <v>41720</v>
      </c>
      <c r="I8141" s="2">
        <v>2014</v>
      </c>
      <c r="J8141" s="2">
        <v>3</v>
      </c>
      <c r="K8141" s="2" t="str">
        <f>VLOOKUP($C8141,Clients!$B:$F,K$6,0)</f>
        <v>Browsebug</v>
      </c>
      <c r="L8141" s="2" t="str">
        <f>VLOOKUP($C8141,Clients!$B:$F,L$6,0)</f>
        <v>Foreign</v>
      </c>
      <c r="M8141" s="2" t="str">
        <f>VLOOKUP($C8141,Clients!$B:$F,M$6,0)</f>
        <v>CN</v>
      </c>
      <c r="N8141" s="2" t="str">
        <f>VLOOKUP($C8141,Clients!$B:$F,N$6,0)</f>
        <v>China</v>
      </c>
    </row>
    <row r="8142" spans="2:14" x14ac:dyDescent="0.2">
      <c r="B8142" s="8">
        <v>95823</v>
      </c>
      <c r="C8142" s="2" t="s">
        <v>12487</v>
      </c>
      <c r="D8142" s="2" t="s">
        <v>16</v>
      </c>
      <c r="E8142" s="8">
        <v>390</v>
      </c>
      <c r="F8142" s="2" t="s">
        <v>12489</v>
      </c>
      <c r="G8142" s="2" t="s">
        <v>6609</v>
      </c>
      <c r="H8142" s="9">
        <v>41722</v>
      </c>
      <c r="I8142" s="2">
        <v>2014</v>
      </c>
      <c r="J8142" s="2">
        <v>3</v>
      </c>
      <c r="K8142" s="2" t="str">
        <f>VLOOKUP($C8142,Clients!$B:$F,K$6,0)</f>
        <v>Browsebug</v>
      </c>
      <c r="L8142" s="2" t="str">
        <f>VLOOKUP($C8142,Clients!$B:$F,L$6,0)</f>
        <v>Foreign</v>
      </c>
      <c r="M8142" s="2" t="str">
        <f>VLOOKUP($C8142,Clients!$B:$F,M$6,0)</f>
        <v>CN</v>
      </c>
      <c r="N8142" s="2" t="str">
        <f>VLOOKUP($C8142,Clients!$B:$F,N$6,0)</f>
        <v>China</v>
      </c>
    </row>
    <row r="8143" spans="2:14" x14ac:dyDescent="0.2">
      <c r="B8143" s="8">
        <v>95823</v>
      </c>
      <c r="C8143" s="2" t="s">
        <v>12487</v>
      </c>
      <c r="D8143" s="2" t="s">
        <v>16</v>
      </c>
      <c r="E8143" s="8">
        <v>390</v>
      </c>
      <c r="F8143" s="2" t="s">
        <v>12489</v>
      </c>
      <c r="G8143" s="2" t="s">
        <v>6237</v>
      </c>
      <c r="H8143" s="9">
        <v>41722</v>
      </c>
      <c r="I8143" s="2">
        <v>2014</v>
      </c>
      <c r="J8143" s="2">
        <v>3</v>
      </c>
      <c r="K8143" s="2" t="str">
        <f>VLOOKUP($C8143,Clients!$B:$F,K$6,0)</f>
        <v>Browsebug</v>
      </c>
      <c r="L8143" s="2" t="str">
        <f>VLOOKUP($C8143,Clients!$B:$F,L$6,0)</f>
        <v>Foreign</v>
      </c>
      <c r="M8143" s="2" t="str">
        <f>VLOOKUP($C8143,Clients!$B:$F,M$6,0)</f>
        <v>CN</v>
      </c>
      <c r="N8143" s="2" t="str">
        <f>VLOOKUP($C8143,Clients!$B:$F,N$6,0)</f>
        <v>China</v>
      </c>
    </row>
    <row r="8144" spans="2:14" x14ac:dyDescent="0.2">
      <c r="B8144" s="8">
        <v>95823</v>
      </c>
      <c r="C8144" s="2" t="s">
        <v>12487</v>
      </c>
      <c r="D8144" s="2" t="s">
        <v>16</v>
      </c>
      <c r="E8144" s="8">
        <v>390</v>
      </c>
      <c r="F8144" s="2" t="s">
        <v>12489</v>
      </c>
      <c r="G8144" s="2" t="s">
        <v>5727</v>
      </c>
      <c r="H8144" s="9">
        <v>41722</v>
      </c>
      <c r="I8144" s="2">
        <v>2014</v>
      </c>
      <c r="J8144" s="2">
        <v>3</v>
      </c>
      <c r="K8144" s="2" t="str">
        <f>VLOOKUP($C8144,Clients!$B:$F,K$6,0)</f>
        <v>Browsebug</v>
      </c>
      <c r="L8144" s="2" t="str">
        <f>VLOOKUP($C8144,Clients!$B:$F,L$6,0)</f>
        <v>Foreign</v>
      </c>
      <c r="M8144" s="2" t="str">
        <f>VLOOKUP($C8144,Clients!$B:$F,M$6,0)</f>
        <v>CN</v>
      </c>
      <c r="N8144" s="2" t="str">
        <f>VLOOKUP($C8144,Clients!$B:$F,N$6,0)</f>
        <v>China</v>
      </c>
    </row>
    <row r="8145" spans="2:14" x14ac:dyDescent="0.2">
      <c r="B8145" s="8">
        <v>95823</v>
      </c>
      <c r="C8145" s="2" t="s">
        <v>12487</v>
      </c>
      <c r="D8145" s="2" t="s">
        <v>16</v>
      </c>
      <c r="E8145" s="8">
        <v>390</v>
      </c>
      <c r="F8145" s="2" t="s">
        <v>12489</v>
      </c>
      <c r="G8145" s="2" t="s">
        <v>12490</v>
      </c>
      <c r="H8145" s="9">
        <v>41723</v>
      </c>
      <c r="I8145" s="2">
        <v>2014</v>
      </c>
      <c r="J8145" s="2">
        <v>3</v>
      </c>
      <c r="K8145" s="2" t="str">
        <f>VLOOKUP($C8145,Clients!$B:$F,K$6,0)</f>
        <v>Browsebug</v>
      </c>
      <c r="L8145" s="2" t="str">
        <f>VLOOKUP($C8145,Clients!$B:$F,L$6,0)</f>
        <v>Foreign</v>
      </c>
      <c r="M8145" s="2" t="str">
        <f>VLOOKUP($C8145,Clients!$B:$F,M$6,0)</f>
        <v>CN</v>
      </c>
      <c r="N8145" s="2" t="str">
        <f>VLOOKUP($C8145,Clients!$B:$F,N$6,0)</f>
        <v>China</v>
      </c>
    </row>
    <row r="8146" spans="2:14" x14ac:dyDescent="0.2">
      <c r="B8146" s="8">
        <v>95823</v>
      </c>
      <c r="C8146" s="2" t="s">
        <v>12487</v>
      </c>
      <c r="D8146" s="2" t="s">
        <v>16</v>
      </c>
      <c r="E8146" s="8">
        <v>390</v>
      </c>
      <c r="F8146" s="2" t="s">
        <v>12489</v>
      </c>
      <c r="G8146" s="2" t="s">
        <v>6802</v>
      </c>
      <c r="H8146" s="9">
        <v>41723</v>
      </c>
      <c r="I8146" s="2">
        <v>2014</v>
      </c>
      <c r="J8146" s="2">
        <v>3</v>
      </c>
      <c r="K8146" s="2" t="str">
        <f>VLOOKUP($C8146,Clients!$B:$F,K$6,0)</f>
        <v>Browsebug</v>
      </c>
      <c r="L8146" s="2" t="str">
        <f>VLOOKUP($C8146,Clients!$B:$F,L$6,0)</f>
        <v>Foreign</v>
      </c>
      <c r="M8146" s="2" t="str">
        <f>VLOOKUP($C8146,Clients!$B:$F,M$6,0)</f>
        <v>CN</v>
      </c>
      <c r="N8146" s="2" t="str">
        <f>VLOOKUP($C8146,Clients!$B:$F,N$6,0)</f>
        <v>China</v>
      </c>
    </row>
    <row r="8147" spans="2:14" x14ac:dyDescent="0.2">
      <c r="B8147" s="8">
        <v>95823</v>
      </c>
      <c r="C8147" s="2" t="s">
        <v>12487</v>
      </c>
      <c r="D8147" s="2" t="s">
        <v>16</v>
      </c>
      <c r="E8147" s="8">
        <v>390</v>
      </c>
      <c r="F8147" s="2" t="s">
        <v>12489</v>
      </c>
      <c r="G8147" s="2" t="s">
        <v>5730</v>
      </c>
      <c r="H8147" s="9">
        <v>41723</v>
      </c>
      <c r="I8147" s="2">
        <v>2014</v>
      </c>
      <c r="J8147" s="2">
        <v>3</v>
      </c>
      <c r="K8147" s="2" t="str">
        <f>VLOOKUP($C8147,Clients!$B:$F,K$6,0)</f>
        <v>Browsebug</v>
      </c>
      <c r="L8147" s="2" t="str">
        <f>VLOOKUP($C8147,Clients!$B:$F,L$6,0)</f>
        <v>Foreign</v>
      </c>
      <c r="M8147" s="2" t="str">
        <f>VLOOKUP($C8147,Clients!$B:$F,M$6,0)</f>
        <v>CN</v>
      </c>
      <c r="N8147" s="2" t="str">
        <f>VLOOKUP($C8147,Clients!$B:$F,N$6,0)</f>
        <v>China</v>
      </c>
    </row>
    <row r="8148" spans="2:14" x14ac:dyDescent="0.2">
      <c r="B8148" s="8">
        <v>95823</v>
      </c>
      <c r="C8148" s="2" t="s">
        <v>12487</v>
      </c>
      <c r="D8148" s="2" t="s">
        <v>16</v>
      </c>
      <c r="E8148" s="8">
        <v>390</v>
      </c>
      <c r="F8148" s="2" t="s">
        <v>12489</v>
      </c>
      <c r="G8148" s="2" t="s">
        <v>5733</v>
      </c>
      <c r="H8148" s="9">
        <v>41724</v>
      </c>
      <c r="I8148" s="2">
        <v>2014</v>
      </c>
      <c r="J8148" s="2">
        <v>3</v>
      </c>
      <c r="K8148" s="2" t="str">
        <f>VLOOKUP($C8148,Clients!$B:$F,K$6,0)</f>
        <v>Browsebug</v>
      </c>
      <c r="L8148" s="2" t="str">
        <f>VLOOKUP($C8148,Clients!$B:$F,L$6,0)</f>
        <v>Foreign</v>
      </c>
      <c r="M8148" s="2" t="str">
        <f>VLOOKUP($C8148,Clients!$B:$F,M$6,0)</f>
        <v>CN</v>
      </c>
      <c r="N8148" s="2" t="str">
        <f>VLOOKUP($C8148,Clients!$B:$F,N$6,0)</f>
        <v>China</v>
      </c>
    </row>
    <row r="8149" spans="2:14" x14ac:dyDescent="0.2">
      <c r="B8149" s="8">
        <v>95823</v>
      </c>
      <c r="C8149" s="2" t="s">
        <v>12487</v>
      </c>
      <c r="D8149" s="2" t="s">
        <v>16</v>
      </c>
      <c r="E8149" s="8">
        <v>390</v>
      </c>
      <c r="F8149" s="2" t="s">
        <v>12489</v>
      </c>
      <c r="G8149" s="2" t="s">
        <v>12491</v>
      </c>
      <c r="H8149" s="9">
        <v>41724</v>
      </c>
      <c r="I8149" s="2">
        <v>2014</v>
      </c>
      <c r="J8149" s="2">
        <v>3</v>
      </c>
      <c r="K8149" s="2" t="str">
        <f>VLOOKUP($C8149,Clients!$B:$F,K$6,0)</f>
        <v>Browsebug</v>
      </c>
      <c r="L8149" s="2" t="str">
        <f>VLOOKUP($C8149,Clients!$B:$F,L$6,0)</f>
        <v>Foreign</v>
      </c>
      <c r="M8149" s="2" t="str">
        <f>VLOOKUP($C8149,Clients!$B:$F,M$6,0)</f>
        <v>CN</v>
      </c>
      <c r="N8149" s="2" t="str">
        <f>VLOOKUP($C8149,Clients!$B:$F,N$6,0)</f>
        <v>China</v>
      </c>
    </row>
    <row r="8150" spans="2:14" x14ac:dyDescent="0.2">
      <c r="B8150" s="8">
        <v>95823</v>
      </c>
      <c r="C8150" s="2" t="s">
        <v>12487</v>
      </c>
      <c r="D8150" s="2" t="s">
        <v>16</v>
      </c>
      <c r="E8150" s="8">
        <v>390</v>
      </c>
      <c r="F8150" s="2" t="s">
        <v>12489</v>
      </c>
      <c r="G8150" s="2" t="s">
        <v>5212</v>
      </c>
      <c r="H8150" s="9">
        <v>41724</v>
      </c>
      <c r="I8150" s="2">
        <v>2014</v>
      </c>
      <c r="J8150" s="2">
        <v>3</v>
      </c>
      <c r="K8150" s="2" t="str">
        <f>VLOOKUP($C8150,Clients!$B:$F,K$6,0)</f>
        <v>Browsebug</v>
      </c>
      <c r="L8150" s="2" t="str">
        <f>VLOOKUP($C8150,Clients!$B:$F,L$6,0)</f>
        <v>Foreign</v>
      </c>
      <c r="M8150" s="2" t="str">
        <f>VLOOKUP($C8150,Clients!$B:$F,M$6,0)</f>
        <v>CN</v>
      </c>
      <c r="N8150" s="2" t="str">
        <f>VLOOKUP($C8150,Clients!$B:$F,N$6,0)</f>
        <v>China</v>
      </c>
    </row>
    <row r="8151" spans="2:14" x14ac:dyDescent="0.2">
      <c r="B8151" s="8">
        <v>95823</v>
      </c>
      <c r="C8151" s="2" t="s">
        <v>12487</v>
      </c>
      <c r="D8151" s="2" t="s">
        <v>16</v>
      </c>
      <c r="E8151" s="8">
        <v>390</v>
      </c>
      <c r="F8151" s="2" t="s">
        <v>12489</v>
      </c>
      <c r="G8151" s="2" t="s">
        <v>6427</v>
      </c>
      <c r="H8151" s="9">
        <v>41724</v>
      </c>
      <c r="I8151" s="2">
        <v>2014</v>
      </c>
      <c r="J8151" s="2">
        <v>3</v>
      </c>
      <c r="K8151" s="2" t="str">
        <f>VLOOKUP($C8151,Clients!$B:$F,K$6,0)</f>
        <v>Browsebug</v>
      </c>
      <c r="L8151" s="2" t="str">
        <f>VLOOKUP($C8151,Clients!$B:$F,L$6,0)</f>
        <v>Foreign</v>
      </c>
      <c r="M8151" s="2" t="str">
        <f>VLOOKUP($C8151,Clients!$B:$F,M$6,0)</f>
        <v>CN</v>
      </c>
      <c r="N8151" s="2" t="str">
        <f>VLOOKUP($C8151,Clients!$B:$F,N$6,0)</f>
        <v>China</v>
      </c>
    </row>
    <row r="8152" spans="2:14" x14ac:dyDescent="0.2">
      <c r="B8152" s="8">
        <v>95823</v>
      </c>
      <c r="C8152" s="2" t="s">
        <v>12487</v>
      </c>
      <c r="D8152" s="2" t="s">
        <v>16</v>
      </c>
      <c r="E8152" s="8">
        <v>390</v>
      </c>
      <c r="F8152" s="2" t="s">
        <v>12489</v>
      </c>
      <c r="G8152" s="2" t="s">
        <v>5692</v>
      </c>
      <c r="H8152" s="9">
        <v>41724</v>
      </c>
      <c r="I8152" s="2">
        <v>2014</v>
      </c>
      <c r="J8152" s="2">
        <v>3</v>
      </c>
      <c r="K8152" s="2" t="str">
        <f>VLOOKUP($C8152,Clients!$B:$F,K$6,0)</f>
        <v>Browsebug</v>
      </c>
      <c r="L8152" s="2" t="str">
        <f>VLOOKUP($C8152,Clients!$B:$F,L$6,0)</f>
        <v>Foreign</v>
      </c>
      <c r="M8152" s="2" t="str">
        <f>VLOOKUP($C8152,Clients!$B:$F,M$6,0)</f>
        <v>CN</v>
      </c>
      <c r="N8152" s="2" t="str">
        <f>VLOOKUP($C8152,Clients!$B:$F,N$6,0)</f>
        <v>China</v>
      </c>
    </row>
    <row r="8153" spans="2:14" x14ac:dyDescent="0.2">
      <c r="B8153" s="8">
        <v>95823</v>
      </c>
      <c r="C8153" s="2" t="s">
        <v>12487</v>
      </c>
      <c r="D8153" s="2" t="s">
        <v>16</v>
      </c>
      <c r="E8153" s="8">
        <v>390</v>
      </c>
      <c r="F8153" s="2" t="s">
        <v>12489</v>
      </c>
      <c r="G8153" s="2" t="s">
        <v>6638</v>
      </c>
      <c r="H8153" s="9">
        <v>41724</v>
      </c>
      <c r="I8153" s="2">
        <v>2014</v>
      </c>
      <c r="J8153" s="2">
        <v>3</v>
      </c>
      <c r="K8153" s="2" t="str">
        <f>VLOOKUP($C8153,Clients!$B:$F,K$6,0)</f>
        <v>Browsebug</v>
      </c>
      <c r="L8153" s="2" t="str">
        <f>VLOOKUP($C8153,Clients!$B:$F,L$6,0)</f>
        <v>Foreign</v>
      </c>
      <c r="M8153" s="2" t="str">
        <f>VLOOKUP($C8153,Clients!$B:$F,M$6,0)</f>
        <v>CN</v>
      </c>
      <c r="N8153" s="2" t="str">
        <f>VLOOKUP($C8153,Clients!$B:$F,N$6,0)</f>
        <v>China</v>
      </c>
    </row>
    <row r="8154" spans="2:14" x14ac:dyDescent="0.2">
      <c r="B8154" s="8">
        <v>95823</v>
      </c>
      <c r="C8154" s="2" t="s">
        <v>12487</v>
      </c>
      <c r="D8154" s="2" t="s">
        <v>16</v>
      </c>
      <c r="E8154" s="8">
        <v>390</v>
      </c>
      <c r="F8154" s="2" t="s">
        <v>12489</v>
      </c>
      <c r="G8154" s="2" t="s">
        <v>6346</v>
      </c>
      <c r="H8154" s="9">
        <v>41725</v>
      </c>
      <c r="I8154" s="2">
        <v>2014</v>
      </c>
      <c r="J8154" s="2">
        <v>3</v>
      </c>
      <c r="K8154" s="2" t="str">
        <f>VLOOKUP($C8154,Clients!$B:$F,K$6,0)</f>
        <v>Browsebug</v>
      </c>
      <c r="L8154" s="2" t="str">
        <f>VLOOKUP($C8154,Clients!$B:$F,L$6,0)</f>
        <v>Foreign</v>
      </c>
      <c r="M8154" s="2" t="str">
        <f>VLOOKUP($C8154,Clients!$B:$F,M$6,0)</f>
        <v>CN</v>
      </c>
      <c r="N8154" s="2" t="str">
        <f>VLOOKUP($C8154,Clients!$B:$F,N$6,0)</f>
        <v>China</v>
      </c>
    </row>
    <row r="8155" spans="2:14" x14ac:dyDescent="0.2">
      <c r="B8155" s="8">
        <v>95823</v>
      </c>
      <c r="C8155" s="2" t="s">
        <v>12487</v>
      </c>
      <c r="D8155" s="2" t="s">
        <v>16</v>
      </c>
      <c r="E8155" s="8">
        <v>390</v>
      </c>
      <c r="F8155" s="2" t="s">
        <v>12489</v>
      </c>
      <c r="G8155" s="2" t="s">
        <v>12492</v>
      </c>
      <c r="H8155" s="9">
        <v>41725</v>
      </c>
      <c r="I8155" s="2">
        <v>2014</v>
      </c>
      <c r="J8155" s="2">
        <v>3</v>
      </c>
      <c r="K8155" s="2" t="str">
        <f>VLOOKUP($C8155,Clients!$B:$F,K$6,0)</f>
        <v>Browsebug</v>
      </c>
      <c r="L8155" s="2" t="str">
        <f>VLOOKUP($C8155,Clients!$B:$F,L$6,0)</f>
        <v>Foreign</v>
      </c>
      <c r="M8155" s="2" t="str">
        <f>VLOOKUP($C8155,Clients!$B:$F,M$6,0)</f>
        <v>CN</v>
      </c>
      <c r="N8155" s="2" t="str">
        <f>VLOOKUP($C8155,Clients!$B:$F,N$6,0)</f>
        <v>China</v>
      </c>
    </row>
    <row r="8156" spans="2:14" x14ac:dyDescent="0.2">
      <c r="B8156" s="8">
        <v>95823</v>
      </c>
      <c r="C8156" s="2" t="s">
        <v>12487</v>
      </c>
      <c r="D8156" s="2" t="s">
        <v>16</v>
      </c>
      <c r="E8156" s="8">
        <v>390</v>
      </c>
      <c r="F8156" s="2" t="s">
        <v>12489</v>
      </c>
      <c r="G8156" s="2" t="s">
        <v>12493</v>
      </c>
      <c r="H8156" s="9">
        <v>41725</v>
      </c>
      <c r="I8156" s="2">
        <v>2014</v>
      </c>
      <c r="J8156" s="2">
        <v>3</v>
      </c>
      <c r="K8156" s="2" t="str">
        <f>VLOOKUP($C8156,Clients!$B:$F,K$6,0)</f>
        <v>Browsebug</v>
      </c>
      <c r="L8156" s="2" t="str">
        <f>VLOOKUP($C8156,Clients!$B:$F,L$6,0)</f>
        <v>Foreign</v>
      </c>
      <c r="M8156" s="2" t="str">
        <f>VLOOKUP($C8156,Clients!$B:$F,M$6,0)</f>
        <v>CN</v>
      </c>
      <c r="N8156" s="2" t="str">
        <f>VLOOKUP($C8156,Clients!$B:$F,N$6,0)</f>
        <v>China</v>
      </c>
    </row>
    <row r="8157" spans="2:14" x14ac:dyDescent="0.2">
      <c r="B8157" s="8">
        <v>95823</v>
      </c>
      <c r="C8157" s="2" t="s">
        <v>12487</v>
      </c>
      <c r="D8157" s="2" t="s">
        <v>16</v>
      </c>
      <c r="E8157" s="8">
        <v>390</v>
      </c>
      <c r="F8157" s="2" t="s">
        <v>12489</v>
      </c>
      <c r="G8157" s="2" t="s">
        <v>6475</v>
      </c>
      <c r="H8157" s="9">
        <v>41725</v>
      </c>
      <c r="I8157" s="2">
        <v>2014</v>
      </c>
      <c r="J8157" s="2">
        <v>3</v>
      </c>
      <c r="K8157" s="2" t="str">
        <f>VLOOKUP($C8157,Clients!$B:$F,K$6,0)</f>
        <v>Browsebug</v>
      </c>
      <c r="L8157" s="2" t="str">
        <f>VLOOKUP($C8157,Clients!$B:$F,L$6,0)</f>
        <v>Foreign</v>
      </c>
      <c r="M8157" s="2" t="str">
        <f>VLOOKUP($C8157,Clients!$B:$F,M$6,0)</f>
        <v>CN</v>
      </c>
      <c r="N8157" s="2" t="str">
        <f>VLOOKUP($C8157,Clients!$B:$F,N$6,0)</f>
        <v>China</v>
      </c>
    </row>
    <row r="8158" spans="2:14" x14ac:dyDescent="0.2">
      <c r="B8158" s="8">
        <v>95823</v>
      </c>
      <c r="C8158" s="2" t="s">
        <v>12487</v>
      </c>
      <c r="D8158" s="2" t="s">
        <v>16</v>
      </c>
      <c r="E8158" s="8">
        <v>390</v>
      </c>
      <c r="F8158" s="2" t="s">
        <v>12489</v>
      </c>
      <c r="G8158" s="2" t="s">
        <v>5214</v>
      </c>
      <c r="H8158" s="9">
        <v>41725</v>
      </c>
      <c r="I8158" s="2">
        <v>2014</v>
      </c>
      <c r="J8158" s="2">
        <v>3</v>
      </c>
      <c r="K8158" s="2" t="str">
        <f>VLOOKUP($C8158,Clients!$B:$F,K$6,0)</f>
        <v>Browsebug</v>
      </c>
      <c r="L8158" s="2" t="str">
        <f>VLOOKUP($C8158,Clients!$B:$F,L$6,0)</f>
        <v>Foreign</v>
      </c>
      <c r="M8158" s="2" t="str">
        <f>VLOOKUP($C8158,Clients!$B:$F,M$6,0)</f>
        <v>CN</v>
      </c>
      <c r="N8158" s="2" t="str">
        <f>VLOOKUP($C8158,Clients!$B:$F,N$6,0)</f>
        <v>China</v>
      </c>
    </row>
    <row r="8159" spans="2:14" x14ac:dyDescent="0.2">
      <c r="B8159" s="8">
        <v>103194</v>
      </c>
      <c r="C8159" s="2" t="s">
        <v>12487</v>
      </c>
      <c r="D8159" s="2" t="s">
        <v>16</v>
      </c>
      <c r="E8159" s="8">
        <v>420</v>
      </c>
      <c r="F8159" s="2" t="s">
        <v>12489</v>
      </c>
      <c r="G8159" s="2" t="s">
        <v>12494</v>
      </c>
      <c r="H8159" s="9">
        <v>41726</v>
      </c>
      <c r="I8159" s="2">
        <v>2014</v>
      </c>
      <c r="J8159" s="2">
        <v>3</v>
      </c>
      <c r="K8159" s="2" t="str">
        <f>VLOOKUP($C8159,Clients!$B:$F,K$6,0)</f>
        <v>Browsebug</v>
      </c>
      <c r="L8159" s="2" t="str">
        <f>VLOOKUP($C8159,Clients!$B:$F,L$6,0)</f>
        <v>Foreign</v>
      </c>
      <c r="M8159" s="2" t="str">
        <f>VLOOKUP($C8159,Clients!$B:$F,M$6,0)</f>
        <v>CN</v>
      </c>
      <c r="N8159" s="2" t="str">
        <f>VLOOKUP($C8159,Clients!$B:$F,N$6,0)</f>
        <v>China</v>
      </c>
    </row>
    <row r="8160" spans="2:14" x14ac:dyDescent="0.2">
      <c r="B8160" s="8">
        <v>95823</v>
      </c>
      <c r="C8160" s="2" t="s">
        <v>12487</v>
      </c>
      <c r="D8160" s="2" t="s">
        <v>16</v>
      </c>
      <c r="E8160" s="8">
        <v>390</v>
      </c>
      <c r="F8160" s="2" t="s">
        <v>12489</v>
      </c>
      <c r="G8160" s="2" t="s">
        <v>12495</v>
      </c>
      <c r="H8160" s="9">
        <v>41726</v>
      </c>
      <c r="I8160" s="2">
        <v>2014</v>
      </c>
      <c r="J8160" s="2">
        <v>3</v>
      </c>
      <c r="K8160" s="2" t="str">
        <f>VLOOKUP($C8160,Clients!$B:$F,K$6,0)</f>
        <v>Browsebug</v>
      </c>
      <c r="L8160" s="2" t="str">
        <f>VLOOKUP($C8160,Clients!$B:$F,L$6,0)</f>
        <v>Foreign</v>
      </c>
      <c r="M8160" s="2" t="str">
        <f>VLOOKUP($C8160,Clients!$B:$F,M$6,0)</f>
        <v>CN</v>
      </c>
      <c r="N8160" s="2" t="str">
        <f>VLOOKUP($C8160,Clients!$B:$F,N$6,0)</f>
        <v>China</v>
      </c>
    </row>
    <row r="8161" spans="2:14" x14ac:dyDescent="0.2">
      <c r="B8161" s="8">
        <v>95823</v>
      </c>
      <c r="C8161" s="2" t="s">
        <v>12487</v>
      </c>
      <c r="D8161" s="2" t="s">
        <v>16</v>
      </c>
      <c r="E8161" s="8">
        <v>390</v>
      </c>
      <c r="F8161" s="2" t="s">
        <v>12489</v>
      </c>
      <c r="G8161" s="2" t="s">
        <v>5685</v>
      </c>
      <c r="H8161" s="9">
        <v>41726</v>
      </c>
      <c r="I8161" s="2">
        <v>2014</v>
      </c>
      <c r="J8161" s="2">
        <v>3</v>
      </c>
      <c r="K8161" s="2" t="str">
        <f>VLOOKUP($C8161,Clients!$B:$F,K$6,0)</f>
        <v>Browsebug</v>
      </c>
      <c r="L8161" s="2" t="str">
        <f>VLOOKUP($C8161,Clients!$B:$F,L$6,0)</f>
        <v>Foreign</v>
      </c>
      <c r="M8161" s="2" t="str">
        <f>VLOOKUP($C8161,Clients!$B:$F,M$6,0)</f>
        <v>CN</v>
      </c>
      <c r="N8161" s="2" t="str">
        <f>VLOOKUP($C8161,Clients!$B:$F,N$6,0)</f>
        <v>China</v>
      </c>
    </row>
    <row r="8162" spans="2:14" x14ac:dyDescent="0.2">
      <c r="B8162" s="8">
        <v>95823</v>
      </c>
      <c r="C8162" s="2" t="s">
        <v>12487</v>
      </c>
      <c r="D8162" s="2" t="s">
        <v>16</v>
      </c>
      <c r="E8162" s="8">
        <v>390</v>
      </c>
      <c r="F8162" s="2" t="s">
        <v>12489</v>
      </c>
      <c r="G8162" s="2" t="s">
        <v>5965</v>
      </c>
      <c r="H8162" s="9">
        <v>41727</v>
      </c>
      <c r="I8162" s="2">
        <v>2014</v>
      </c>
      <c r="J8162" s="2">
        <v>3</v>
      </c>
      <c r="K8162" s="2" t="str">
        <f>VLOOKUP($C8162,Clients!$B:$F,K$6,0)</f>
        <v>Browsebug</v>
      </c>
      <c r="L8162" s="2" t="str">
        <f>VLOOKUP($C8162,Clients!$B:$F,L$6,0)</f>
        <v>Foreign</v>
      </c>
      <c r="M8162" s="2" t="str">
        <f>VLOOKUP($C8162,Clients!$B:$F,M$6,0)</f>
        <v>CN</v>
      </c>
      <c r="N8162" s="2" t="str">
        <f>VLOOKUP($C8162,Clients!$B:$F,N$6,0)</f>
        <v>China</v>
      </c>
    </row>
    <row r="8163" spans="2:14" x14ac:dyDescent="0.2">
      <c r="B8163" s="8">
        <v>95823</v>
      </c>
      <c r="C8163" s="2" t="s">
        <v>12487</v>
      </c>
      <c r="D8163" s="2" t="s">
        <v>16</v>
      </c>
      <c r="E8163" s="8">
        <v>390</v>
      </c>
      <c r="F8163" s="2" t="s">
        <v>12489</v>
      </c>
      <c r="G8163" s="2" t="s">
        <v>6240</v>
      </c>
      <c r="H8163" s="9">
        <v>41727</v>
      </c>
      <c r="I8163" s="2">
        <v>2014</v>
      </c>
      <c r="J8163" s="2">
        <v>3</v>
      </c>
      <c r="K8163" s="2" t="str">
        <f>VLOOKUP($C8163,Clients!$B:$F,K$6,0)</f>
        <v>Browsebug</v>
      </c>
      <c r="L8163" s="2" t="str">
        <f>VLOOKUP($C8163,Clients!$B:$F,L$6,0)</f>
        <v>Foreign</v>
      </c>
      <c r="M8163" s="2" t="str">
        <f>VLOOKUP($C8163,Clients!$B:$F,M$6,0)</f>
        <v>CN</v>
      </c>
      <c r="N8163" s="2" t="str">
        <f>VLOOKUP($C8163,Clients!$B:$F,N$6,0)</f>
        <v>China</v>
      </c>
    </row>
    <row r="8164" spans="2:14" x14ac:dyDescent="0.2">
      <c r="B8164" s="8">
        <v>95823</v>
      </c>
      <c r="C8164" s="2" t="s">
        <v>12487</v>
      </c>
      <c r="D8164" s="2" t="s">
        <v>16</v>
      </c>
      <c r="E8164" s="8">
        <v>390</v>
      </c>
      <c r="F8164" s="2" t="s">
        <v>12489</v>
      </c>
      <c r="G8164" s="2" t="s">
        <v>12496</v>
      </c>
      <c r="H8164" s="9">
        <v>41727</v>
      </c>
      <c r="I8164" s="2">
        <v>2014</v>
      </c>
      <c r="J8164" s="2">
        <v>3</v>
      </c>
      <c r="K8164" s="2" t="str">
        <f>VLOOKUP($C8164,Clients!$B:$F,K$6,0)</f>
        <v>Browsebug</v>
      </c>
      <c r="L8164" s="2" t="str">
        <f>VLOOKUP($C8164,Clients!$B:$F,L$6,0)</f>
        <v>Foreign</v>
      </c>
      <c r="M8164" s="2" t="str">
        <f>VLOOKUP($C8164,Clients!$B:$F,M$6,0)</f>
        <v>CN</v>
      </c>
      <c r="N8164" s="2" t="str">
        <f>VLOOKUP($C8164,Clients!$B:$F,N$6,0)</f>
        <v>China</v>
      </c>
    </row>
    <row r="8165" spans="2:14" x14ac:dyDescent="0.2">
      <c r="B8165" s="8">
        <v>54054</v>
      </c>
      <c r="C8165" s="2" t="s">
        <v>12487</v>
      </c>
      <c r="D8165" s="2" t="s">
        <v>16</v>
      </c>
      <c r="E8165" s="8">
        <v>220</v>
      </c>
      <c r="F8165" s="2" t="s">
        <v>12489</v>
      </c>
      <c r="G8165" s="2" t="s">
        <v>12497</v>
      </c>
      <c r="H8165" s="9">
        <v>41729</v>
      </c>
      <c r="I8165" s="2">
        <v>2014</v>
      </c>
      <c r="J8165" s="2">
        <v>3</v>
      </c>
      <c r="K8165" s="2" t="str">
        <f>VLOOKUP($C8165,Clients!$B:$F,K$6,0)</f>
        <v>Browsebug</v>
      </c>
      <c r="L8165" s="2" t="str">
        <f>VLOOKUP($C8165,Clients!$B:$F,L$6,0)</f>
        <v>Foreign</v>
      </c>
      <c r="M8165" s="2" t="str">
        <f>VLOOKUP($C8165,Clients!$B:$F,M$6,0)</f>
        <v>CN</v>
      </c>
      <c r="N8165" s="2" t="str">
        <f>VLOOKUP($C8165,Clients!$B:$F,N$6,0)</f>
        <v>China</v>
      </c>
    </row>
    <row r="8166" spans="2:14" x14ac:dyDescent="0.2">
      <c r="B8166" s="8">
        <v>95823</v>
      </c>
      <c r="C8166" s="2" t="s">
        <v>12487</v>
      </c>
      <c r="D8166" s="2" t="s">
        <v>16</v>
      </c>
      <c r="E8166" s="8">
        <v>390</v>
      </c>
      <c r="F8166" s="2" t="s">
        <v>12498</v>
      </c>
      <c r="G8166" s="2" t="s">
        <v>5746</v>
      </c>
      <c r="H8166" s="9">
        <v>41752</v>
      </c>
      <c r="I8166" s="2">
        <v>2014</v>
      </c>
      <c r="J8166" s="2">
        <v>4</v>
      </c>
      <c r="K8166" s="2" t="str">
        <f>VLOOKUP($C8166,Clients!$B:$F,K$6,0)</f>
        <v>Browsebug</v>
      </c>
      <c r="L8166" s="2" t="str">
        <f>VLOOKUP($C8166,Clients!$B:$F,L$6,0)</f>
        <v>Foreign</v>
      </c>
      <c r="M8166" s="2" t="str">
        <f>VLOOKUP($C8166,Clients!$B:$F,M$6,0)</f>
        <v>CN</v>
      </c>
      <c r="N8166" s="2" t="str">
        <f>VLOOKUP($C8166,Clients!$B:$F,N$6,0)</f>
        <v>China</v>
      </c>
    </row>
    <row r="8167" spans="2:14" x14ac:dyDescent="0.2">
      <c r="B8167" s="8">
        <v>95823</v>
      </c>
      <c r="C8167" s="2" t="s">
        <v>12487</v>
      </c>
      <c r="D8167" s="2" t="s">
        <v>16</v>
      </c>
      <c r="E8167" s="8">
        <v>390</v>
      </c>
      <c r="F8167" s="2" t="s">
        <v>12498</v>
      </c>
      <c r="G8167" s="2" t="s">
        <v>6982</v>
      </c>
      <c r="H8167" s="9">
        <v>41752</v>
      </c>
      <c r="I8167" s="2">
        <v>2014</v>
      </c>
      <c r="J8167" s="2">
        <v>4</v>
      </c>
      <c r="K8167" s="2" t="str">
        <f>VLOOKUP($C8167,Clients!$B:$F,K$6,0)</f>
        <v>Browsebug</v>
      </c>
      <c r="L8167" s="2" t="str">
        <f>VLOOKUP($C8167,Clients!$B:$F,L$6,0)</f>
        <v>Foreign</v>
      </c>
      <c r="M8167" s="2" t="str">
        <f>VLOOKUP($C8167,Clients!$B:$F,M$6,0)</f>
        <v>CN</v>
      </c>
      <c r="N8167" s="2" t="str">
        <f>VLOOKUP($C8167,Clients!$B:$F,N$6,0)</f>
        <v>China</v>
      </c>
    </row>
    <row r="8168" spans="2:14" x14ac:dyDescent="0.2">
      <c r="B8168" s="8">
        <v>95823</v>
      </c>
      <c r="C8168" s="2" t="s">
        <v>12487</v>
      </c>
      <c r="D8168" s="2" t="s">
        <v>16</v>
      </c>
      <c r="E8168" s="8">
        <v>390</v>
      </c>
      <c r="F8168" s="2" t="s">
        <v>12498</v>
      </c>
      <c r="G8168" s="2" t="s">
        <v>6808</v>
      </c>
      <c r="H8168" s="9">
        <v>41753</v>
      </c>
      <c r="I8168" s="2">
        <v>2014</v>
      </c>
      <c r="J8168" s="2">
        <v>4</v>
      </c>
      <c r="K8168" s="2" t="str">
        <f>VLOOKUP($C8168,Clients!$B:$F,K$6,0)</f>
        <v>Browsebug</v>
      </c>
      <c r="L8168" s="2" t="str">
        <f>VLOOKUP($C8168,Clients!$B:$F,L$6,0)</f>
        <v>Foreign</v>
      </c>
      <c r="M8168" s="2" t="str">
        <f>VLOOKUP($C8168,Clients!$B:$F,M$6,0)</f>
        <v>CN</v>
      </c>
      <c r="N8168" s="2" t="str">
        <f>VLOOKUP($C8168,Clients!$B:$F,N$6,0)</f>
        <v>China</v>
      </c>
    </row>
    <row r="8169" spans="2:14" x14ac:dyDescent="0.2">
      <c r="B8169" s="8">
        <v>95823</v>
      </c>
      <c r="C8169" s="2" t="s">
        <v>12487</v>
      </c>
      <c r="D8169" s="2" t="s">
        <v>16</v>
      </c>
      <c r="E8169" s="8">
        <v>390</v>
      </c>
      <c r="F8169" s="2" t="s">
        <v>12498</v>
      </c>
      <c r="G8169" s="2" t="s">
        <v>12499</v>
      </c>
      <c r="H8169" s="9">
        <v>41753</v>
      </c>
      <c r="I8169" s="2">
        <v>2014</v>
      </c>
      <c r="J8169" s="2">
        <v>4</v>
      </c>
      <c r="K8169" s="2" t="str">
        <f>VLOOKUP($C8169,Clients!$B:$F,K$6,0)</f>
        <v>Browsebug</v>
      </c>
      <c r="L8169" s="2" t="str">
        <f>VLOOKUP($C8169,Clients!$B:$F,L$6,0)</f>
        <v>Foreign</v>
      </c>
      <c r="M8169" s="2" t="str">
        <f>VLOOKUP($C8169,Clients!$B:$F,M$6,0)</f>
        <v>CN</v>
      </c>
      <c r="N8169" s="2" t="str">
        <f>VLOOKUP($C8169,Clients!$B:$F,N$6,0)</f>
        <v>China</v>
      </c>
    </row>
    <row r="8170" spans="2:14" x14ac:dyDescent="0.2">
      <c r="B8170" s="8">
        <v>95823</v>
      </c>
      <c r="C8170" s="2" t="s">
        <v>12487</v>
      </c>
      <c r="D8170" s="2" t="s">
        <v>16</v>
      </c>
      <c r="E8170" s="8">
        <v>390</v>
      </c>
      <c r="F8170" s="2" t="s">
        <v>12498</v>
      </c>
      <c r="G8170" s="2" t="s">
        <v>12500</v>
      </c>
      <c r="H8170" s="9">
        <v>41753</v>
      </c>
      <c r="I8170" s="2">
        <v>2014</v>
      </c>
      <c r="J8170" s="2">
        <v>4</v>
      </c>
      <c r="K8170" s="2" t="str">
        <f>VLOOKUP($C8170,Clients!$B:$F,K$6,0)</f>
        <v>Browsebug</v>
      </c>
      <c r="L8170" s="2" t="str">
        <f>VLOOKUP($C8170,Clients!$B:$F,L$6,0)</f>
        <v>Foreign</v>
      </c>
      <c r="M8170" s="2" t="str">
        <f>VLOOKUP($C8170,Clients!$B:$F,M$6,0)</f>
        <v>CN</v>
      </c>
      <c r="N8170" s="2" t="str">
        <f>VLOOKUP($C8170,Clients!$B:$F,N$6,0)</f>
        <v>China</v>
      </c>
    </row>
    <row r="8171" spans="2:14" x14ac:dyDescent="0.2">
      <c r="B8171" s="8">
        <v>95823</v>
      </c>
      <c r="C8171" s="2" t="s">
        <v>12487</v>
      </c>
      <c r="D8171" s="2" t="s">
        <v>16</v>
      </c>
      <c r="E8171" s="8">
        <v>390</v>
      </c>
      <c r="F8171" s="2" t="s">
        <v>12498</v>
      </c>
      <c r="G8171" s="2" t="s">
        <v>6481</v>
      </c>
      <c r="H8171" s="9">
        <v>41753</v>
      </c>
      <c r="I8171" s="2">
        <v>2014</v>
      </c>
      <c r="J8171" s="2">
        <v>4</v>
      </c>
      <c r="K8171" s="2" t="str">
        <f>VLOOKUP($C8171,Clients!$B:$F,K$6,0)</f>
        <v>Browsebug</v>
      </c>
      <c r="L8171" s="2" t="str">
        <f>VLOOKUP($C8171,Clients!$B:$F,L$6,0)</f>
        <v>Foreign</v>
      </c>
      <c r="M8171" s="2" t="str">
        <f>VLOOKUP($C8171,Clients!$B:$F,M$6,0)</f>
        <v>CN</v>
      </c>
      <c r="N8171" s="2" t="str">
        <f>VLOOKUP($C8171,Clients!$B:$F,N$6,0)</f>
        <v>China</v>
      </c>
    </row>
    <row r="8172" spans="2:14" x14ac:dyDescent="0.2">
      <c r="B8172" s="8">
        <v>95823</v>
      </c>
      <c r="C8172" s="2" t="s">
        <v>12487</v>
      </c>
      <c r="D8172" s="2" t="s">
        <v>16</v>
      </c>
      <c r="E8172" s="8">
        <v>390</v>
      </c>
      <c r="F8172" s="2" t="s">
        <v>12498</v>
      </c>
      <c r="G8172" s="2" t="s">
        <v>5748</v>
      </c>
      <c r="H8172" s="9">
        <v>41754</v>
      </c>
      <c r="I8172" s="2">
        <v>2014</v>
      </c>
      <c r="J8172" s="2">
        <v>4</v>
      </c>
      <c r="K8172" s="2" t="str">
        <f>VLOOKUP($C8172,Clients!$B:$F,K$6,0)</f>
        <v>Browsebug</v>
      </c>
      <c r="L8172" s="2" t="str">
        <f>VLOOKUP($C8172,Clients!$B:$F,L$6,0)</f>
        <v>Foreign</v>
      </c>
      <c r="M8172" s="2" t="str">
        <f>VLOOKUP($C8172,Clients!$B:$F,M$6,0)</f>
        <v>CN</v>
      </c>
      <c r="N8172" s="2" t="str">
        <f>VLOOKUP($C8172,Clients!$B:$F,N$6,0)</f>
        <v>China</v>
      </c>
    </row>
    <row r="8173" spans="2:14" x14ac:dyDescent="0.2">
      <c r="B8173" s="8">
        <v>95823</v>
      </c>
      <c r="C8173" s="2" t="s">
        <v>12487</v>
      </c>
      <c r="D8173" s="2" t="s">
        <v>16</v>
      </c>
      <c r="E8173" s="8">
        <v>390</v>
      </c>
      <c r="F8173" s="2" t="s">
        <v>12498</v>
      </c>
      <c r="G8173" s="2" t="s">
        <v>12501</v>
      </c>
      <c r="H8173" s="9">
        <v>41754</v>
      </c>
      <c r="I8173" s="2">
        <v>2014</v>
      </c>
      <c r="J8173" s="2">
        <v>4</v>
      </c>
      <c r="K8173" s="2" t="str">
        <f>VLOOKUP($C8173,Clients!$B:$F,K$6,0)</f>
        <v>Browsebug</v>
      </c>
      <c r="L8173" s="2" t="str">
        <f>VLOOKUP($C8173,Clients!$B:$F,L$6,0)</f>
        <v>Foreign</v>
      </c>
      <c r="M8173" s="2" t="str">
        <f>VLOOKUP($C8173,Clients!$B:$F,M$6,0)</f>
        <v>CN</v>
      </c>
      <c r="N8173" s="2" t="str">
        <f>VLOOKUP($C8173,Clients!$B:$F,N$6,0)</f>
        <v>China</v>
      </c>
    </row>
    <row r="8174" spans="2:14" x14ac:dyDescent="0.2">
      <c r="B8174" s="8">
        <v>95823</v>
      </c>
      <c r="C8174" s="2" t="s">
        <v>12487</v>
      </c>
      <c r="D8174" s="2" t="s">
        <v>16</v>
      </c>
      <c r="E8174" s="8">
        <v>390</v>
      </c>
      <c r="F8174" s="2" t="s">
        <v>12498</v>
      </c>
      <c r="G8174" s="2" t="s">
        <v>6052</v>
      </c>
      <c r="H8174" s="9">
        <v>41754</v>
      </c>
      <c r="I8174" s="2">
        <v>2014</v>
      </c>
      <c r="J8174" s="2">
        <v>4</v>
      </c>
      <c r="K8174" s="2" t="str">
        <f>VLOOKUP($C8174,Clients!$B:$F,K$6,0)</f>
        <v>Browsebug</v>
      </c>
      <c r="L8174" s="2" t="str">
        <f>VLOOKUP($C8174,Clients!$B:$F,L$6,0)</f>
        <v>Foreign</v>
      </c>
      <c r="M8174" s="2" t="str">
        <f>VLOOKUP($C8174,Clients!$B:$F,M$6,0)</f>
        <v>CN</v>
      </c>
      <c r="N8174" s="2" t="str">
        <f>VLOOKUP($C8174,Clients!$B:$F,N$6,0)</f>
        <v>China</v>
      </c>
    </row>
    <row r="8175" spans="2:14" x14ac:dyDescent="0.2">
      <c r="B8175" s="8">
        <v>95823</v>
      </c>
      <c r="C8175" s="2" t="s">
        <v>12487</v>
      </c>
      <c r="D8175" s="2" t="s">
        <v>16</v>
      </c>
      <c r="E8175" s="8">
        <v>390</v>
      </c>
      <c r="F8175" s="2" t="s">
        <v>12498</v>
      </c>
      <c r="G8175" s="2" t="s">
        <v>5993</v>
      </c>
      <c r="H8175" s="9">
        <v>41754</v>
      </c>
      <c r="I8175" s="2">
        <v>2014</v>
      </c>
      <c r="J8175" s="2">
        <v>4</v>
      </c>
      <c r="K8175" s="2" t="str">
        <f>VLOOKUP($C8175,Clients!$B:$F,K$6,0)</f>
        <v>Browsebug</v>
      </c>
      <c r="L8175" s="2" t="str">
        <f>VLOOKUP($C8175,Clients!$B:$F,L$6,0)</f>
        <v>Foreign</v>
      </c>
      <c r="M8175" s="2" t="str">
        <f>VLOOKUP($C8175,Clients!$B:$F,M$6,0)</f>
        <v>CN</v>
      </c>
      <c r="N8175" s="2" t="str">
        <f>VLOOKUP($C8175,Clients!$B:$F,N$6,0)</f>
        <v>China</v>
      </c>
    </row>
    <row r="8176" spans="2:14" x14ac:dyDescent="0.2">
      <c r="B8176" s="8">
        <v>95823</v>
      </c>
      <c r="C8176" s="2" t="s">
        <v>12487</v>
      </c>
      <c r="D8176" s="2" t="s">
        <v>16</v>
      </c>
      <c r="E8176" s="8">
        <v>390</v>
      </c>
      <c r="F8176" s="2" t="s">
        <v>12498</v>
      </c>
      <c r="G8176" s="2" t="s">
        <v>12502</v>
      </c>
      <c r="H8176" s="9">
        <v>41755</v>
      </c>
      <c r="I8176" s="2">
        <v>2014</v>
      </c>
      <c r="J8176" s="2">
        <v>4</v>
      </c>
      <c r="K8176" s="2" t="str">
        <f>VLOOKUP($C8176,Clients!$B:$F,K$6,0)</f>
        <v>Browsebug</v>
      </c>
      <c r="L8176" s="2" t="str">
        <f>VLOOKUP($C8176,Clients!$B:$F,L$6,0)</f>
        <v>Foreign</v>
      </c>
      <c r="M8176" s="2" t="str">
        <f>VLOOKUP($C8176,Clients!$B:$F,M$6,0)</f>
        <v>CN</v>
      </c>
      <c r="N8176" s="2" t="str">
        <f>VLOOKUP($C8176,Clients!$B:$F,N$6,0)</f>
        <v>China</v>
      </c>
    </row>
    <row r="8177" spans="2:14" x14ac:dyDescent="0.2">
      <c r="B8177" s="8">
        <v>108108</v>
      </c>
      <c r="C8177" s="2" t="s">
        <v>12487</v>
      </c>
      <c r="D8177" s="2" t="s">
        <v>16</v>
      </c>
      <c r="E8177" s="8">
        <v>440</v>
      </c>
      <c r="F8177" s="2" t="s">
        <v>12498</v>
      </c>
      <c r="G8177" s="2" t="s">
        <v>6954</v>
      </c>
      <c r="H8177" s="9">
        <v>41755</v>
      </c>
      <c r="I8177" s="2">
        <v>2014</v>
      </c>
      <c r="J8177" s="2">
        <v>4</v>
      </c>
      <c r="K8177" s="2" t="str">
        <f>VLOOKUP($C8177,Clients!$B:$F,K$6,0)</f>
        <v>Browsebug</v>
      </c>
      <c r="L8177" s="2" t="str">
        <f>VLOOKUP($C8177,Clients!$B:$F,L$6,0)</f>
        <v>Foreign</v>
      </c>
      <c r="M8177" s="2" t="str">
        <f>VLOOKUP($C8177,Clients!$B:$F,M$6,0)</f>
        <v>CN</v>
      </c>
      <c r="N8177" s="2" t="str">
        <f>VLOOKUP($C8177,Clients!$B:$F,N$6,0)</f>
        <v>China</v>
      </c>
    </row>
    <row r="8178" spans="2:14" x14ac:dyDescent="0.2">
      <c r="B8178" s="8">
        <v>95823</v>
      </c>
      <c r="C8178" s="2" t="s">
        <v>12487</v>
      </c>
      <c r="D8178" s="2" t="s">
        <v>16</v>
      </c>
      <c r="E8178" s="8">
        <v>390</v>
      </c>
      <c r="F8178" s="2" t="s">
        <v>12498</v>
      </c>
      <c r="G8178" s="2" t="s">
        <v>6165</v>
      </c>
      <c r="H8178" s="9">
        <v>41755</v>
      </c>
      <c r="I8178" s="2">
        <v>2014</v>
      </c>
      <c r="J8178" s="2">
        <v>4</v>
      </c>
      <c r="K8178" s="2" t="str">
        <f>VLOOKUP($C8178,Clients!$B:$F,K$6,0)</f>
        <v>Browsebug</v>
      </c>
      <c r="L8178" s="2" t="str">
        <f>VLOOKUP($C8178,Clients!$B:$F,L$6,0)</f>
        <v>Foreign</v>
      </c>
      <c r="M8178" s="2" t="str">
        <f>VLOOKUP($C8178,Clients!$B:$F,M$6,0)</f>
        <v>CN</v>
      </c>
      <c r="N8178" s="2" t="str">
        <f>VLOOKUP($C8178,Clients!$B:$F,N$6,0)</f>
        <v>China</v>
      </c>
    </row>
    <row r="8179" spans="2:14" x14ac:dyDescent="0.2">
      <c r="B8179" s="8">
        <v>95823</v>
      </c>
      <c r="C8179" s="2" t="s">
        <v>12487</v>
      </c>
      <c r="D8179" s="2" t="s">
        <v>16</v>
      </c>
      <c r="E8179" s="8">
        <v>390</v>
      </c>
      <c r="F8179" s="2" t="s">
        <v>12498</v>
      </c>
      <c r="G8179" s="2" t="s">
        <v>5845</v>
      </c>
      <c r="H8179" s="9">
        <v>41755</v>
      </c>
      <c r="I8179" s="2">
        <v>2014</v>
      </c>
      <c r="J8179" s="2">
        <v>4</v>
      </c>
      <c r="K8179" s="2" t="str">
        <f>VLOOKUP($C8179,Clients!$B:$F,K$6,0)</f>
        <v>Browsebug</v>
      </c>
      <c r="L8179" s="2" t="str">
        <f>VLOOKUP($C8179,Clients!$B:$F,L$6,0)</f>
        <v>Foreign</v>
      </c>
      <c r="M8179" s="2" t="str">
        <f>VLOOKUP($C8179,Clients!$B:$F,M$6,0)</f>
        <v>CN</v>
      </c>
      <c r="N8179" s="2" t="str">
        <f>VLOOKUP($C8179,Clients!$B:$F,N$6,0)</f>
        <v>China</v>
      </c>
    </row>
    <row r="8180" spans="2:14" x14ac:dyDescent="0.2">
      <c r="B8180" s="8">
        <v>95823</v>
      </c>
      <c r="C8180" s="2" t="s">
        <v>12487</v>
      </c>
      <c r="D8180" s="2" t="s">
        <v>16</v>
      </c>
      <c r="E8180" s="8">
        <v>390</v>
      </c>
      <c r="F8180" s="2" t="s">
        <v>12498</v>
      </c>
      <c r="G8180" s="2" t="s">
        <v>5883</v>
      </c>
      <c r="H8180" s="9">
        <v>41757</v>
      </c>
      <c r="I8180" s="2">
        <v>2014</v>
      </c>
      <c r="J8180" s="2">
        <v>4</v>
      </c>
      <c r="K8180" s="2" t="str">
        <f>VLOOKUP($C8180,Clients!$B:$F,K$6,0)</f>
        <v>Browsebug</v>
      </c>
      <c r="L8180" s="2" t="str">
        <f>VLOOKUP($C8180,Clients!$B:$F,L$6,0)</f>
        <v>Foreign</v>
      </c>
      <c r="M8180" s="2" t="str">
        <f>VLOOKUP($C8180,Clients!$B:$F,M$6,0)</f>
        <v>CN</v>
      </c>
      <c r="N8180" s="2" t="str">
        <f>VLOOKUP($C8180,Clients!$B:$F,N$6,0)</f>
        <v>China</v>
      </c>
    </row>
    <row r="8181" spans="2:14" x14ac:dyDescent="0.2">
      <c r="B8181" s="8">
        <v>95823</v>
      </c>
      <c r="C8181" s="2" t="s">
        <v>12487</v>
      </c>
      <c r="D8181" s="2" t="s">
        <v>16</v>
      </c>
      <c r="E8181" s="8">
        <v>390</v>
      </c>
      <c r="F8181" s="2" t="s">
        <v>12498</v>
      </c>
      <c r="G8181" s="2" t="s">
        <v>6984</v>
      </c>
      <c r="H8181" s="9">
        <v>41757</v>
      </c>
      <c r="I8181" s="2">
        <v>2014</v>
      </c>
      <c r="J8181" s="2">
        <v>4</v>
      </c>
      <c r="K8181" s="2" t="str">
        <f>VLOOKUP($C8181,Clients!$B:$F,K$6,0)</f>
        <v>Browsebug</v>
      </c>
      <c r="L8181" s="2" t="str">
        <f>VLOOKUP($C8181,Clients!$B:$F,L$6,0)</f>
        <v>Foreign</v>
      </c>
      <c r="M8181" s="2" t="str">
        <f>VLOOKUP($C8181,Clients!$B:$F,M$6,0)</f>
        <v>CN</v>
      </c>
      <c r="N8181" s="2" t="str">
        <f>VLOOKUP($C8181,Clients!$B:$F,N$6,0)</f>
        <v>China</v>
      </c>
    </row>
    <row r="8182" spans="2:14" x14ac:dyDescent="0.2">
      <c r="B8182" s="8">
        <v>95823</v>
      </c>
      <c r="C8182" s="2" t="s">
        <v>12487</v>
      </c>
      <c r="D8182" s="2" t="s">
        <v>16</v>
      </c>
      <c r="E8182" s="8">
        <v>390</v>
      </c>
      <c r="F8182" s="2" t="s">
        <v>12498</v>
      </c>
      <c r="G8182" s="2" t="s">
        <v>6247</v>
      </c>
      <c r="H8182" s="9">
        <v>41757</v>
      </c>
      <c r="I8182" s="2">
        <v>2014</v>
      </c>
      <c r="J8182" s="2">
        <v>4</v>
      </c>
      <c r="K8182" s="2" t="str">
        <f>VLOOKUP($C8182,Clients!$B:$F,K$6,0)</f>
        <v>Browsebug</v>
      </c>
      <c r="L8182" s="2" t="str">
        <f>VLOOKUP($C8182,Clients!$B:$F,L$6,0)</f>
        <v>Foreign</v>
      </c>
      <c r="M8182" s="2" t="str">
        <f>VLOOKUP($C8182,Clients!$B:$F,M$6,0)</f>
        <v>CN</v>
      </c>
      <c r="N8182" s="2" t="str">
        <f>VLOOKUP($C8182,Clients!$B:$F,N$6,0)</f>
        <v>China</v>
      </c>
    </row>
    <row r="8183" spans="2:14" x14ac:dyDescent="0.2">
      <c r="B8183" s="8">
        <v>95823</v>
      </c>
      <c r="C8183" s="2" t="s">
        <v>12487</v>
      </c>
      <c r="D8183" s="2" t="s">
        <v>16</v>
      </c>
      <c r="E8183" s="8">
        <v>390</v>
      </c>
      <c r="F8183" s="2" t="s">
        <v>12498</v>
      </c>
      <c r="G8183" s="2" t="s">
        <v>5163</v>
      </c>
      <c r="H8183" s="9">
        <v>41757</v>
      </c>
      <c r="I8183" s="2">
        <v>2014</v>
      </c>
      <c r="J8183" s="2">
        <v>4</v>
      </c>
      <c r="K8183" s="2" t="str">
        <f>VLOOKUP($C8183,Clients!$B:$F,K$6,0)</f>
        <v>Browsebug</v>
      </c>
      <c r="L8183" s="2" t="str">
        <f>VLOOKUP($C8183,Clients!$B:$F,L$6,0)</f>
        <v>Foreign</v>
      </c>
      <c r="M8183" s="2" t="str">
        <f>VLOOKUP($C8183,Clients!$B:$F,M$6,0)</f>
        <v>CN</v>
      </c>
      <c r="N8183" s="2" t="str">
        <f>VLOOKUP($C8183,Clients!$B:$F,N$6,0)</f>
        <v>China</v>
      </c>
    </row>
    <row r="8184" spans="2:14" x14ac:dyDescent="0.2">
      <c r="B8184" s="8">
        <v>95823</v>
      </c>
      <c r="C8184" s="2" t="s">
        <v>12487</v>
      </c>
      <c r="D8184" s="2" t="s">
        <v>16</v>
      </c>
      <c r="E8184" s="8">
        <v>390</v>
      </c>
      <c r="F8184" s="2" t="s">
        <v>12498</v>
      </c>
      <c r="G8184" s="2" t="s">
        <v>12503</v>
      </c>
      <c r="H8184" s="9">
        <v>41758</v>
      </c>
      <c r="I8184" s="2">
        <v>2014</v>
      </c>
      <c r="J8184" s="2">
        <v>4</v>
      </c>
      <c r="K8184" s="2" t="str">
        <f>VLOOKUP($C8184,Clients!$B:$F,K$6,0)</f>
        <v>Browsebug</v>
      </c>
      <c r="L8184" s="2" t="str">
        <f>VLOOKUP($C8184,Clients!$B:$F,L$6,0)</f>
        <v>Foreign</v>
      </c>
      <c r="M8184" s="2" t="str">
        <f>VLOOKUP($C8184,Clients!$B:$F,M$6,0)</f>
        <v>CN</v>
      </c>
      <c r="N8184" s="2" t="str">
        <f>VLOOKUP($C8184,Clients!$B:$F,N$6,0)</f>
        <v>China</v>
      </c>
    </row>
    <row r="8185" spans="2:14" x14ac:dyDescent="0.2">
      <c r="B8185" s="8">
        <v>95823</v>
      </c>
      <c r="C8185" s="2" t="s">
        <v>12487</v>
      </c>
      <c r="D8185" s="2" t="s">
        <v>16</v>
      </c>
      <c r="E8185" s="8">
        <v>390</v>
      </c>
      <c r="F8185" s="2" t="s">
        <v>12498</v>
      </c>
      <c r="G8185" s="2" t="s">
        <v>6054</v>
      </c>
      <c r="H8185" s="9">
        <v>41758</v>
      </c>
      <c r="I8185" s="2">
        <v>2014</v>
      </c>
      <c r="J8185" s="2">
        <v>4</v>
      </c>
      <c r="K8185" s="2" t="str">
        <f>VLOOKUP($C8185,Clients!$B:$F,K$6,0)</f>
        <v>Browsebug</v>
      </c>
      <c r="L8185" s="2" t="str">
        <f>VLOOKUP($C8185,Clients!$B:$F,L$6,0)</f>
        <v>Foreign</v>
      </c>
      <c r="M8185" s="2" t="str">
        <f>VLOOKUP($C8185,Clients!$B:$F,M$6,0)</f>
        <v>CN</v>
      </c>
      <c r="N8185" s="2" t="str">
        <f>VLOOKUP($C8185,Clients!$B:$F,N$6,0)</f>
        <v>China</v>
      </c>
    </row>
    <row r="8186" spans="2:14" x14ac:dyDescent="0.2">
      <c r="B8186" s="8">
        <v>95823</v>
      </c>
      <c r="C8186" s="2" t="s">
        <v>12487</v>
      </c>
      <c r="D8186" s="2" t="s">
        <v>16</v>
      </c>
      <c r="E8186" s="8">
        <v>390</v>
      </c>
      <c r="F8186" s="2" t="s">
        <v>12498</v>
      </c>
      <c r="G8186" s="2" t="s">
        <v>12504</v>
      </c>
      <c r="H8186" s="9">
        <v>41758</v>
      </c>
      <c r="I8186" s="2">
        <v>2014</v>
      </c>
      <c r="J8186" s="2">
        <v>4</v>
      </c>
      <c r="K8186" s="2" t="str">
        <f>VLOOKUP($C8186,Clients!$B:$F,K$6,0)</f>
        <v>Browsebug</v>
      </c>
      <c r="L8186" s="2" t="str">
        <f>VLOOKUP($C8186,Clients!$B:$F,L$6,0)</f>
        <v>Foreign</v>
      </c>
      <c r="M8186" s="2" t="str">
        <f>VLOOKUP($C8186,Clients!$B:$F,M$6,0)</f>
        <v>CN</v>
      </c>
      <c r="N8186" s="2" t="str">
        <f>VLOOKUP($C8186,Clients!$B:$F,N$6,0)</f>
        <v>China</v>
      </c>
    </row>
    <row r="8187" spans="2:14" x14ac:dyDescent="0.2">
      <c r="B8187" s="8">
        <v>92874.6</v>
      </c>
      <c r="C8187" s="2" t="s">
        <v>12487</v>
      </c>
      <c r="D8187" s="2" t="s">
        <v>16</v>
      </c>
      <c r="E8187" s="8">
        <v>378</v>
      </c>
      <c r="F8187" s="2" t="s">
        <v>12498</v>
      </c>
      <c r="G8187" s="2" t="s">
        <v>5847</v>
      </c>
      <c r="H8187" s="9">
        <v>41758</v>
      </c>
      <c r="I8187" s="2">
        <v>2014</v>
      </c>
      <c r="J8187" s="2">
        <v>4</v>
      </c>
      <c r="K8187" s="2" t="str">
        <f>VLOOKUP($C8187,Clients!$B:$F,K$6,0)</f>
        <v>Browsebug</v>
      </c>
      <c r="L8187" s="2" t="str">
        <f>VLOOKUP($C8187,Clients!$B:$F,L$6,0)</f>
        <v>Foreign</v>
      </c>
      <c r="M8187" s="2" t="str">
        <f>VLOOKUP($C8187,Clients!$B:$F,M$6,0)</f>
        <v>CN</v>
      </c>
      <c r="N8187" s="2" t="str">
        <f>VLOOKUP($C8187,Clients!$B:$F,N$6,0)</f>
        <v>China</v>
      </c>
    </row>
    <row r="8188" spans="2:14" x14ac:dyDescent="0.2">
      <c r="B8188" s="8">
        <v>105651</v>
      </c>
      <c r="C8188" s="2" t="s">
        <v>12487</v>
      </c>
      <c r="D8188" s="2" t="s">
        <v>16</v>
      </c>
      <c r="E8188" s="8">
        <v>430</v>
      </c>
      <c r="F8188" s="2" t="s">
        <v>12498</v>
      </c>
      <c r="G8188" s="2" t="s">
        <v>12505</v>
      </c>
      <c r="H8188" s="9">
        <v>41759</v>
      </c>
      <c r="I8188" s="2">
        <v>2014</v>
      </c>
      <c r="J8188" s="2">
        <v>4</v>
      </c>
      <c r="K8188" s="2" t="str">
        <f>VLOOKUP($C8188,Clients!$B:$F,K$6,0)</f>
        <v>Browsebug</v>
      </c>
      <c r="L8188" s="2" t="str">
        <f>VLOOKUP($C8188,Clients!$B:$F,L$6,0)</f>
        <v>Foreign</v>
      </c>
      <c r="M8188" s="2" t="str">
        <f>VLOOKUP($C8188,Clients!$B:$F,M$6,0)</f>
        <v>CN</v>
      </c>
      <c r="N8188" s="2" t="str">
        <f>VLOOKUP($C8188,Clients!$B:$F,N$6,0)</f>
        <v>China</v>
      </c>
    </row>
    <row r="8189" spans="2:14" x14ac:dyDescent="0.2">
      <c r="B8189" s="8">
        <v>95823</v>
      </c>
      <c r="C8189" s="2" t="s">
        <v>12487</v>
      </c>
      <c r="D8189" s="2" t="s">
        <v>16</v>
      </c>
      <c r="E8189" s="8">
        <v>390</v>
      </c>
      <c r="F8189" s="2" t="s">
        <v>12498</v>
      </c>
      <c r="G8189" s="2" t="s">
        <v>6416</v>
      </c>
      <c r="H8189" s="9">
        <v>41759</v>
      </c>
      <c r="I8189" s="2">
        <v>2014</v>
      </c>
      <c r="J8189" s="2">
        <v>4</v>
      </c>
      <c r="K8189" s="2" t="str">
        <f>VLOOKUP($C8189,Clients!$B:$F,K$6,0)</f>
        <v>Browsebug</v>
      </c>
      <c r="L8189" s="2" t="str">
        <f>VLOOKUP($C8189,Clients!$B:$F,L$6,0)</f>
        <v>Foreign</v>
      </c>
      <c r="M8189" s="2" t="str">
        <f>VLOOKUP($C8189,Clients!$B:$F,M$6,0)</f>
        <v>CN</v>
      </c>
      <c r="N8189" s="2" t="str">
        <f>VLOOKUP($C8189,Clients!$B:$F,N$6,0)</f>
        <v>China</v>
      </c>
    </row>
    <row r="8190" spans="2:14" x14ac:dyDescent="0.2">
      <c r="B8190" s="8">
        <v>95823</v>
      </c>
      <c r="C8190" s="2" t="s">
        <v>12487</v>
      </c>
      <c r="D8190" s="2" t="s">
        <v>16</v>
      </c>
      <c r="E8190" s="8">
        <v>390</v>
      </c>
      <c r="F8190" s="2" t="s">
        <v>12498</v>
      </c>
      <c r="G8190" s="2" t="s">
        <v>12506</v>
      </c>
      <c r="H8190" s="9">
        <v>41759</v>
      </c>
      <c r="I8190" s="2">
        <v>2014</v>
      </c>
      <c r="J8190" s="2">
        <v>4</v>
      </c>
      <c r="K8190" s="2" t="str">
        <f>VLOOKUP($C8190,Clients!$B:$F,K$6,0)</f>
        <v>Browsebug</v>
      </c>
      <c r="L8190" s="2" t="str">
        <f>VLOOKUP($C8190,Clients!$B:$F,L$6,0)</f>
        <v>Foreign</v>
      </c>
      <c r="M8190" s="2" t="str">
        <f>VLOOKUP($C8190,Clients!$B:$F,M$6,0)</f>
        <v>CN</v>
      </c>
      <c r="N8190" s="2" t="str">
        <f>VLOOKUP($C8190,Clients!$B:$F,N$6,0)</f>
        <v>China</v>
      </c>
    </row>
    <row r="8191" spans="2:14" x14ac:dyDescent="0.2">
      <c r="B8191" s="8">
        <v>42260.4</v>
      </c>
      <c r="C8191" s="2" t="s">
        <v>12487</v>
      </c>
      <c r="D8191" s="2" t="s">
        <v>16</v>
      </c>
      <c r="E8191" s="8">
        <v>172</v>
      </c>
      <c r="F8191" s="2" t="s">
        <v>12498</v>
      </c>
      <c r="G8191" s="2" t="s">
        <v>5197</v>
      </c>
      <c r="H8191" s="9">
        <v>41759</v>
      </c>
      <c r="I8191" s="2">
        <v>2014</v>
      </c>
      <c r="J8191" s="2">
        <v>4</v>
      </c>
      <c r="K8191" s="2" t="str">
        <f>VLOOKUP($C8191,Clients!$B:$F,K$6,0)</f>
        <v>Browsebug</v>
      </c>
      <c r="L8191" s="2" t="str">
        <f>VLOOKUP($C8191,Clients!$B:$F,L$6,0)</f>
        <v>Foreign</v>
      </c>
      <c r="M8191" s="2" t="str">
        <f>VLOOKUP($C8191,Clients!$B:$F,M$6,0)</f>
        <v>CN</v>
      </c>
      <c r="N8191" s="2" t="str">
        <f>VLOOKUP($C8191,Clients!$B:$F,N$6,0)</f>
        <v>China</v>
      </c>
    </row>
    <row r="8192" spans="2:14" x14ac:dyDescent="0.2">
      <c r="B8192" s="8">
        <v>114975</v>
      </c>
      <c r="C8192" s="2" t="s">
        <v>12487</v>
      </c>
      <c r="D8192" s="2" t="s">
        <v>16</v>
      </c>
      <c r="E8192" s="8">
        <v>365</v>
      </c>
      <c r="F8192" s="2" t="s">
        <v>12507</v>
      </c>
      <c r="G8192" s="2" t="s">
        <v>5140</v>
      </c>
      <c r="H8192" s="9">
        <v>41771</v>
      </c>
      <c r="I8192" s="2">
        <v>2014</v>
      </c>
      <c r="J8192" s="2">
        <v>5</v>
      </c>
      <c r="K8192" s="2" t="str">
        <f>VLOOKUP($C8192,Clients!$B:$F,K$6,0)</f>
        <v>Browsebug</v>
      </c>
      <c r="L8192" s="2" t="str">
        <f>VLOOKUP($C8192,Clients!$B:$F,L$6,0)</f>
        <v>Foreign</v>
      </c>
      <c r="M8192" s="2" t="str">
        <f>VLOOKUP($C8192,Clients!$B:$F,M$6,0)</f>
        <v>CN</v>
      </c>
      <c r="N8192" s="2" t="str">
        <f>VLOOKUP($C8192,Clients!$B:$F,N$6,0)</f>
        <v>China</v>
      </c>
    </row>
    <row r="8193" spans="2:14" x14ac:dyDescent="0.2">
      <c r="B8193" s="8">
        <v>103950</v>
      </c>
      <c r="C8193" s="2" t="s">
        <v>12487</v>
      </c>
      <c r="D8193" s="2" t="s">
        <v>16</v>
      </c>
      <c r="E8193" s="8">
        <v>330</v>
      </c>
      <c r="F8193" s="2" t="s">
        <v>12507</v>
      </c>
      <c r="G8193" s="2" t="s">
        <v>5166</v>
      </c>
      <c r="H8193" s="9">
        <v>41771</v>
      </c>
      <c r="I8193" s="2">
        <v>2014</v>
      </c>
      <c r="J8193" s="2">
        <v>5</v>
      </c>
      <c r="K8193" s="2" t="str">
        <f>VLOOKUP($C8193,Clients!$B:$F,K$6,0)</f>
        <v>Browsebug</v>
      </c>
      <c r="L8193" s="2" t="str">
        <f>VLOOKUP($C8193,Clients!$B:$F,L$6,0)</f>
        <v>Foreign</v>
      </c>
      <c r="M8193" s="2" t="str">
        <f>VLOOKUP($C8193,Clients!$B:$F,M$6,0)</f>
        <v>CN</v>
      </c>
      <c r="N8193" s="2" t="str">
        <f>VLOOKUP($C8193,Clients!$B:$F,N$6,0)</f>
        <v>China</v>
      </c>
    </row>
    <row r="8194" spans="2:14" x14ac:dyDescent="0.2">
      <c r="B8194" s="8">
        <v>112140</v>
      </c>
      <c r="C8194" s="2" t="s">
        <v>12487</v>
      </c>
      <c r="D8194" s="2" t="s">
        <v>16</v>
      </c>
      <c r="E8194" s="8">
        <v>356</v>
      </c>
      <c r="F8194" s="2" t="s">
        <v>12507</v>
      </c>
      <c r="G8194" s="2" t="s">
        <v>12508</v>
      </c>
      <c r="H8194" s="9">
        <v>41771</v>
      </c>
      <c r="I8194" s="2">
        <v>2014</v>
      </c>
      <c r="J8194" s="2">
        <v>5</v>
      </c>
      <c r="K8194" s="2" t="str">
        <f>VLOOKUP($C8194,Clients!$B:$F,K$6,0)</f>
        <v>Browsebug</v>
      </c>
      <c r="L8194" s="2" t="str">
        <f>VLOOKUP($C8194,Clients!$B:$F,L$6,0)</f>
        <v>Foreign</v>
      </c>
      <c r="M8194" s="2" t="str">
        <f>VLOOKUP($C8194,Clients!$B:$F,M$6,0)</f>
        <v>CN</v>
      </c>
      <c r="N8194" s="2" t="str">
        <f>VLOOKUP($C8194,Clients!$B:$F,N$6,0)</f>
        <v>China</v>
      </c>
    </row>
    <row r="8195" spans="2:14" x14ac:dyDescent="0.2">
      <c r="B8195" s="8">
        <v>92143.8</v>
      </c>
      <c r="C8195" s="2" t="s">
        <v>12487</v>
      </c>
      <c r="D8195" s="2" t="s">
        <v>16</v>
      </c>
      <c r="E8195" s="8">
        <v>309</v>
      </c>
      <c r="F8195" s="2" t="s">
        <v>12509</v>
      </c>
      <c r="G8195" s="2" t="s">
        <v>12510</v>
      </c>
      <c r="H8195" s="9">
        <v>41772</v>
      </c>
      <c r="I8195" s="2">
        <v>2014</v>
      </c>
      <c r="J8195" s="2">
        <v>5</v>
      </c>
      <c r="K8195" s="2" t="str">
        <f>VLOOKUP($C8195,Clients!$B:$F,K$6,0)</f>
        <v>Browsebug</v>
      </c>
      <c r="L8195" s="2" t="str">
        <f>VLOOKUP($C8195,Clients!$B:$F,L$6,0)</f>
        <v>Foreign</v>
      </c>
      <c r="M8195" s="2" t="str">
        <f>VLOOKUP($C8195,Clients!$B:$F,M$6,0)</f>
        <v>CN</v>
      </c>
      <c r="N8195" s="2" t="str">
        <f>VLOOKUP($C8195,Clients!$B:$F,N$6,0)</f>
        <v>China</v>
      </c>
    </row>
    <row r="8196" spans="2:14" x14ac:dyDescent="0.2">
      <c r="B8196" s="8">
        <v>82005</v>
      </c>
      <c r="C8196" s="2" t="s">
        <v>12487</v>
      </c>
      <c r="D8196" s="2" t="s">
        <v>16</v>
      </c>
      <c r="E8196" s="8">
        <v>275</v>
      </c>
      <c r="F8196" s="2" t="s">
        <v>12509</v>
      </c>
      <c r="G8196" s="2" t="s">
        <v>5168</v>
      </c>
      <c r="H8196" s="9">
        <v>41772</v>
      </c>
      <c r="I8196" s="2">
        <v>2014</v>
      </c>
      <c r="J8196" s="2">
        <v>5</v>
      </c>
      <c r="K8196" s="2" t="str">
        <f>VLOOKUP($C8196,Clients!$B:$F,K$6,0)</f>
        <v>Browsebug</v>
      </c>
      <c r="L8196" s="2" t="str">
        <f>VLOOKUP($C8196,Clients!$B:$F,L$6,0)</f>
        <v>Foreign</v>
      </c>
      <c r="M8196" s="2" t="str">
        <f>VLOOKUP($C8196,Clients!$B:$F,M$6,0)</f>
        <v>CN</v>
      </c>
      <c r="N8196" s="2" t="str">
        <f>VLOOKUP($C8196,Clients!$B:$F,N$6,0)</f>
        <v>China</v>
      </c>
    </row>
    <row r="8197" spans="2:14" x14ac:dyDescent="0.2">
      <c r="B8197" s="8">
        <v>98107.8</v>
      </c>
      <c r="C8197" s="2" t="s">
        <v>12487</v>
      </c>
      <c r="D8197" s="2" t="s">
        <v>16</v>
      </c>
      <c r="E8197" s="8">
        <v>329</v>
      </c>
      <c r="F8197" s="2" t="s">
        <v>12509</v>
      </c>
      <c r="G8197" s="2" t="s">
        <v>12479</v>
      </c>
      <c r="H8197" s="9">
        <v>41772</v>
      </c>
      <c r="I8197" s="2">
        <v>2014</v>
      </c>
      <c r="J8197" s="2">
        <v>5</v>
      </c>
      <c r="K8197" s="2" t="str">
        <f>VLOOKUP($C8197,Clients!$B:$F,K$6,0)</f>
        <v>Browsebug</v>
      </c>
      <c r="L8197" s="2" t="str">
        <f>VLOOKUP($C8197,Clients!$B:$F,L$6,0)</f>
        <v>Foreign</v>
      </c>
      <c r="M8197" s="2" t="str">
        <f>VLOOKUP($C8197,Clients!$B:$F,M$6,0)</f>
        <v>CN</v>
      </c>
      <c r="N8197" s="2" t="str">
        <f>VLOOKUP($C8197,Clients!$B:$F,N$6,0)</f>
        <v>China</v>
      </c>
    </row>
    <row r="8198" spans="2:14" x14ac:dyDescent="0.2">
      <c r="B8198" s="8">
        <v>100195.2</v>
      </c>
      <c r="C8198" s="2" t="s">
        <v>12487</v>
      </c>
      <c r="D8198" s="2" t="s">
        <v>16</v>
      </c>
      <c r="E8198" s="8">
        <v>336</v>
      </c>
      <c r="F8198" s="2" t="s">
        <v>12509</v>
      </c>
      <c r="G8198" s="2" t="s">
        <v>12511</v>
      </c>
      <c r="H8198" s="9">
        <v>41772</v>
      </c>
      <c r="I8198" s="2">
        <v>2014</v>
      </c>
      <c r="J8198" s="2">
        <v>5</v>
      </c>
      <c r="K8198" s="2" t="str">
        <f>VLOOKUP($C8198,Clients!$B:$F,K$6,0)</f>
        <v>Browsebug</v>
      </c>
      <c r="L8198" s="2" t="str">
        <f>VLOOKUP($C8198,Clients!$B:$F,L$6,0)</f>
        <v>Foreign</v>
      </c>
      <c r="M8198" s="2" t="str">
        <f>VLOOKUP($C8198,Clients!$B:$F,M$6,0)</f>
        <v>CN</v>
      </c>
      <c r="N8198" s="2" t="str">
        <f>VLOOKUP($C8198,Clients!$B:$F,N$6,0)</f>
        <v>China</v>
      </c>
    </row>
    <row r="8199" spans="2:14" x14ac:dyDescent="0.2">
      <c r="B8199" s="8">
        <v>97511.400000000009</v>
      </c>
      <c r="C8199" s="2" t="s">
        <v>12487</v>
      </c>
      <c r="D8199" s="2" t="s">
        <v>16</v>
      </c>
      <c r="E8199" s="8">
        <v>327</v>
      </c>
      <c r="F8199" s="2" t="s">
        <v>12509</v>
      </c>
      <c r="G8199" s="2" t="s">
        <v>12512</v>
      </c>
      <c r="H8199" s="9">
        <v>41772</v>
      </c>
      <c r="I8199" s="2">
        <v>2014</v>
      </c>
      <c r="J8199" s="2">
        <v>5</v>
      </c>
      <c r="K8199" s="2" t="str">
        <f>VLOOKUP($C8199,Clients!$B:$F,K$6,0)</f>
        <v>Browsebug</v>
      </c>
      <c r="L8199" s="2" t="str">
        <f>VLOOKUP($C8199,Clients!$B:$F,L$6,0)</f>
        <v>Foreign</v>
      </c>
      <c r="M8199" s="2" t="str">
        <f>VLOOKUP($C8199,Clients!$B:$F,M$6,0)</f>
        <v>CN</v>
      </c>
      <c r="N8199" s="2" t="str">
        <f>VLOOKUP($C8199,Clients!$B:$F,N$6,0)</f>
        <v>China</v>
      </c>
    </row>
    <row r="8200" spans="2:14" x14ac:dyDescent="0.2">
      <c r="B8200" s="8">
        <v>109737.60000000001</v>
      </c>
      <c r="C8200" s="2" t="s">
        <v>12487</v>
      </c>
      <c r="D8200" s="2" t="s">
        <v>16</v>
      </c>
      <c r="E8200" s="8">
        <v>368</v>
      </c>
      <c r="F8200" s="2" t="s">
        <v>12509</v>
      </c>
      <c r="G8200" s="2" t="s">
        <v>6122</v>
      </c>
      <c r="H8200" s="9">
        <v>41773</v>
      </c>
      <c r="I8200" s="2">
        <v>2014</v>
      </c>
      <c r="J8200" s="2">
        <v>5</v>
      </c>
      <c r="K8200" s="2" t="str">
        <f>VLOOKUP($C8200,Clients!$B:$F,K$6,0)</f>
        <v>Browsebug</v>
      </c>
      <c r="L8200" s="2" t="str">
        <f>VLOOKUP($C8200,Clients!$B:$F,L$6,0)</f>
        <v>Foreign</v>
      </c>
      <c r="M8200" s="2" t="str">
        <f>VLOOKUP($C8200,Clients!$B:$F,M$6,0)</f>
        <v>CN</v>
      </c>
      <c r="N8200" s="2" t="str">
        <f>VLOOKUP($C8200,Clients!$B:$F,N$6,0)</f>
        <v>China</v>
      </c>
    </row>
    <row r="8201" spans="2:14" x14ac:dyDescent="0.2">
      <c r="B8201" s="8">
        <v>106965.6</v>
      </c>
      <c r="C8201" s="2" t="s">
        <v>12487</v>
      </c>
      <c r="D8201" s="2" t="s">
        <v>16</v>
      </c>
      <c r="E8201" s="8">
        <v>348</v>
      </c>
      <c r="F8201" s="2" t="s">
        <v>12509</v>
      </c>
      <c r="G8201" s="2" t="s">
        <v>6376</v>
      </c>
      <c r="H8201" s="9">
        <v>41773</v>
      </c>
      <c r="I8201" s="2">
        <v>2014</v>
      </c>
      <c r="J8201" s="2">
        <v>5</v>
      </c>
      <c r="K8201" s="2" t="str">
        <f>VLOOKUP($C8201,Clients!$B:$F,K$6,0)</f>
        <v>Browsebug</v>
      </c>
      <c r="L8201" s="2" t="str">
        <f>VLOOKUP($C8201,Clients!$B:$F,L$6,0)</f>
        <v>Foreign</v>
      </c>
      <c r="M8201" s="2" t="str">
        <f>VLOOKUP($C8201,Clients!$B:$F,M$6,0)</f>
        <v>CN</v>
      </c>
      <c r="N8201" s="2" t="str">
        <f>VLOOKUP($C8201,Clients!$B:$F,N$6,0)</f>
        <v>China</v>
      </c>
    </row>
    <row r="8202" spans="2:14" x14ac:dyDescent="0.2">
      <c r="B8202" s="8">
        <v>122850</v>
      </c>
      <c r="C8202" s="2" t="s">
        <v>12487</v>
      </c>
      <c r="D8202" s="2" t="s">
        <v>16</v>
      </c>
      <c r="E8202" s="8">
        <v>390</v>
      </c>
      <c r="F8202" s="2" t="s">
        <v>12513</v>
      </c>
      <c r="G8202" s="2" t="s">
        <v>6350</v>
      </c>
      <c r="H8202" s="9">
        <v>41773</v>
      </c>
      <c r="I8202" s="2">
        <v>2014</v>
      </c>
      <c r="J8202" s="2">
        <v>5</v>
      </c>
      <c r="K8202" s="2" t="str">
        <f>VLOOKUP($C8202,Clients!$B:$F,K$6,0)</f>
        <v>Browsebug</v>
      </c>
      <c r="L8202" s="2" t="str">
        <f>VLOOKUP($C8202,Clients!$B:$F,L$6,0)</f>
        <v>Foreign</v>
      </c>
      <c r="M8202" s="2" t="str">
        <f>VLOOKUP($C8202,Clients!$B:$F,M$6,0)</f>
        <v>CN</v>
      </c>
      <c r="N8202" s="2" t="str">
        <f>VLOOKUP($C8202,Clients!$B:$F,N$6,0)</f>
        <v>China</v>
      </c>
    </row>
    <row r="8203" spans="2:14" x14ac:dyDescent="0.2">
      <c r="B8203" s="8">
        <v>110250</v>
      </c>
      <c r="C8203" s="2" t="s">
        <v>12487</v>
      </c>
      <c r="D8203" s="2" t="s">
        <v>16</v>
      </c>
      <c r="E8203" s="8">
        <v>350</v>
      </c>
      <c r="F8203" s="2" t="s">
        <v>12513</v>
      </c>
      <c r="G8203" s="2" t="s">
        <v>12514</v>
      </c>
      <c r="H8203" s="9">
        <v>41773</v>
      </c>
      <c r="I8203" s="2">
        <v>2014</v>
      </c>
      <c r="J8203" s="2">
        <v>5</v>
      </c>
      <c r="K8203" s="2" t="str">
        <f>VLOOKUP($C8203,Clients!$B:$F,K$6,0)</f>
        <v>Browsebug</v>
      </c>
      <c r="L8203" s="2" t="str">
        <f>VLOOKUP($C8203,Clients!$B:$F,L$6,0)</f>
        <v>Foreign</v>
      </c>
      <c r="M8203" s="2" t="str">
        <f>VLOOKUP($C8203,Clients!$B:$F,M$6,0)</f>
        <v>CN</v>
      </c>
      <c r="N8203" s="2" t="str">
        <f>VLOOKUP($C8203,Clients!$B:$F,N$6,0)</f>
        <v>China</v>
      </c>
    </row>
    <row r="8204" spans="2:14" x14ac:dyDescent="0.2">
      <c r="B8204" s="8">
        <v>95445</v>
      </c>
      <c r="C8204" s="2" t="s">
        <v>12487</v>
      </c>
      <c r="D8204" s="2" t="s">
        <v>16</v>
      </c>
      <c r="E8204" s="8">
        <v>303</v>
      </c>
      <c r="F8204" s="2" t="s">
        <v>12513</v>
      </c>
      <c r="G8204" s="2" t="s">
        <v>5754</v>
      </c>
      <c r="H8204" s="9">
        <v>41773</v>
      </c>
      <c r="I8204" s="2">
        <v>2014</v>
      </c>
      <c r="J8204" s="2">
        <v>5</v>
      </c>
      <c r="K8204" s="2" t="str">
        <f>VLOOKUP($C8204,Clients!$B:$F,K$6,0)</f>
        <v>Browsebug</v>
      </c>
      <c r="L8204" s="2" t="str">
        <f>VLOOKUP($C8204,Clients!$B:$F,L$6,0)</f>
        <v>Foreign</v>
      </c>
      <c r="M8204" s="2" t="str">
        <f>VLOOKUP($C8204,Clients!$B:$F,M$6,0)</f>
        <v>CN</v>
      </c>
      <c r="N8204" s="2" t="str">
        <f>VLOOKUP($C8204,Clients!$B:$F,N$6,0)</f>
        <v>China</v>
      </c>
    </row>
    <row r="8205" spans="2:14" x14ac:dyDescent="0.2">
      <c r="B8205" s="8">
        <v>95445</v>
      </c>
      <c r="C8205" s="2" t="s">
        <v>12487</v>
      </c>
      <c r="D8205" s="2" t="s">
        <v>16</v>
      </c>
      <c r="E8205" s="8">
        <v>303</v>
      </c>
      <c r="F8205" s="2" t="s">
        <v>12513</v>
      </c>
      <c r="G8205" s="2" t="s">
        <v>12515</v>
      </c>
      <c r="H8205" s="9">
        <v>41773</v>
      </c>
      <c r="I8205" s="2">
        <v>2014</v>
      </c>
      <c r="J8205" s="2">
        <v>5</v>
      </c>
      <c r="K8205" s="2" t="str">
        <f>VLOOKUP($C8205,Clients!$B:$F,K$6,0)</f>
        <v>Browsebug</v>
      </c>
      <c r="L8205" s="2" t="str">
        <f>VLOOKUP($C8205,Clients!$B:$F,L$6,0)</f>
        <v>Foreign</v>
      </c>
      <c r="M8205" s="2" t="str">
        <f>VLOOKUP($C8205,Clients!$B:$F,M$6,0)</f>
        <v>CN</v>
      </c>
      <c r="N8205" s="2" t="str">
        <f>VLOOKUP($C8205,Clients!$B:$F,N$6,0)</f>
        <v>China</v>
      </c>
    </row>
    <row r="8206" spans="2:14" x14ac:dyDescent="0.2">
      <c r="B8206" s="8">
        <v>95823</v>
      </c>
      <c r="C8206" s="2" t="s">
        <v>12487</v>
      </c>
      <c r="D8206" s="2" t="s">
        <v>16</v>
      </c>
      <c r="E8206" s="8">
        <v>390</v>
      </c>
      <c r="F8206" s="2" t="s">
        <v>12516</v>
      </c>
      <c r="G8206" s="2" t="s">
        <v>12517</v>
      </c>
      <c r="H8206" s="9">
        <v>41778</v>
      </c>
      <c r="I8206" s="2">
        <v>2014</v>
      </c>
      <c r="J8206" s="2">
        <v>5</v>
      </c>
      <c r="K8206" s="2" t="str">
        <f>VLOOKUP($C8206,Clients!$B:$F,K$6,0)</f>
        <v>Browsebug</v>
      </c>
      <c r="L8206" s="2" t="str">
        <f>VLOOKUP($C8206,Clients!$B:$F,L$6,0)</f>
        <v>Foreign</v>
      </c>
      <c r="M8206" s="2" t="str">
        <f>VLOOKUP($C8206,Clients!$B:$F,M$6,0)</f>
        <v>CN</v>
      </c>
      <c r="N8206" s="2" t="str">
        <f>VLOOKUP($C8206,Clients!$B:$F,N$6,0)</f>
        <v>China</v>
      </c>
    </row>
    <row r="8207" spans="2:14" x14ac:dyDescent="0.2">
      <c r="B8207" s="8">
        <v>95823</v>
      </c>
      <c r="C8207" s="2" t="s">
        <v>12487</v>
      </c>
      <c r="D8207" s="2" t="s">
        <v>16</v>
      </c>
      <c r="E8207" s="8">
        <v>390</v>
      </c>
      <c r="F8207" s="2" t="s">
        <v>12516</v>
      </c>
      <c r="G8207" s="2" t="s">
        <v>12518</v>
      </c>
      <c r="H8207" s="9">
        <v>41778</v>
      </c>
      <c r="I8207" s="2">
        <v>2014</v>
      </c>
      <c r="J8207" s="2">
        <v>5</v>
      </c>
      <c r="K8207" s="2" t="str">
        <f>VLOOKUP($C8207,Clients!$B:$F,K$6,0)</f>
        <v>Browsebug</v>
      </c>
      <c r="L8207" s="2" t="str">
        <f>VLOOKUP($C8207,Clients!$B:$F,L$6,0)</f>
        <v>Foreign</v>
      </c>
      <c r="M8207" s="2" t="str">
        <f>VLOOKUP($C8207,Clients!$B:$F,M$6,0)</f>
        <v>CN</v>
      </c>
      <c r="N8207" s="2" t="str">
        <f>VLOOKUP($C8207,Clients!$B:$F,N$6,0)</f>
        <v>China</v>
      </c>
    </row>
    <row r="8208" spans="2:14" x14ac:dyDescent="0.2">
      <c r="B8208" s="8">
        <v>95823</v>
      </c>
      <c r="C8208" s="2" t="s">
        <v>12487</v>
      </c>
      <c r="D8208" s="2" t="s">
        <v>16</v>
      </c>
      <c r="E8208" s="8">
        <v>390</v>
      </c>
      <c r="F8208" s="2" t="s">
        <v>12516</v>
      </c>
      <c r="G8208" s="2" t="s">
        <v>5171</v>
      </c>
      <c r="H8208" s="9">
        <v>41778</v>
      </c>
      <c r="I8208" s="2">
        <v>2014</v>
      </c>
      <c r="J8208" s="2">
        <v>5</v>
      </c>
      <c r="K8208" s="2" t="str">
        <f>VLOOKUP($C8208,Clients!$B:$F,K$6,0)</f>
        <v>Browsebug</v>
      </c>
      <c r="L8208" s="2" t="str">
        <f>VLOOKUP($C8208,Clients!$B:$F,L$6,0)</f>
        <v>Foreign</v>
      </c>
      <c r="M8208" s="2" t="str">
        <f>VLOOKUP($C8208,Clients!$B:$F,M$6,0)</f>
        <v>CN</v>
      </c>
      <c r="N8208" s="2" t="str">
        <f>VLOOKUP($C8208,Clients!$B:$F,N$6,0)</f>
        <v>China</v>
      </c>
    </row>
    <row r="8209" spans="2:14" x14ac:dyDescent="0.2">
      <c r="B8209" s="8">
        <v>95823</v>
      </c>
      <c r="C8209" s="2" t="s">
        <v>12487</v>
      </c>
      <c r="D8209" s="2" t="s">
        <v>16</v>
      </c>
      <c r="E8209" s="8">
        <v>390</v>
      </c>
      <c r="F8209" s="2" t="s">
        <v>12516</v>
      </c>
      <c r="G8209" s="2" t="s">
        <v>6058</v>
      </c>
      <c r="H8209" s="9">
        <v>41779</v>
      </c>
      <c r="I8209" s="2">
        <v>2014</v>
      </c>
      <c r="J8209" s="2">
        <v>5</v>
      </c>
      <c r="K8209" s="2" t="str">
        <f>VLOOKUP($C8209,Clients!$B:$F,K$6,0)</f>
        <v>Browsebug</v>
      </c>
      <c r="L8209" s="2" t="str">
        <f>VLOOKUP($C8209,Clients!$B:$F,L$6,0)</f>
        <v>Foreign</v>
      </c>
      <c r="M8209" s="2" t="str">
        <f>VLOOKUP($C8209,Clients!$B:$F,M$6,0)</f>
        <v>CN</v>
      </c>
      <c r="N8209" s="2" t="str">
        <f>VLOOKUP($C8209,Clients!$B:$F,N$6,0)</f>
        <v>China</v>
      </c>
    </row>
    <row r="8210" spans="2:14" x14ac:dyDescent="0.2">
      <c r="B8210" s="8">
        <v>95823</v>
      </c>
      <c r="C8210" s="2" t="s">
        <v>12487</v>
      </c>
      <c r="D8210" s="2" t="s">
        <v>16</v>
      </c>
      <c r="E8210" s="8">
        <v>390</v>
      </c>
      <c r="F8210" s="2" t="s">
        <v>12516</v>
      </c>
      <c r="G8210" s="2" t="s">
        <v>5227</v>
      </c>
      <c r="H8210" s="9">
        <v>41779</v>
      </c>
      <c r="I8210" s="2">
        <v>2014</v>
      </c>
      <c r="J8210" s="2">
        <v>5</v>
      </c>
      <c r="K8210" s="2" t="str">
        <f>VLOOKUP($C8210,Clients!$B:$F,K$6,0)</f>
        <v>Browsebug</v>
      </c>
      <c r="L8210" s="2" t="str">
        <f>VLOOKUP($C8210,Clients!$B:$F,L$6,0)</f>
        <v>Foreign</v>
      </c>
      <c r="M8210" s="2" t="str">
        <f>VLOOKUP($C8210,Clients!$B:$F,M$6,0)</f>
        <v>CN</v>
      </c>
      <c r="N8210" s="2" t="str">
        <f>VLOOKUP($C8210,Clients!$B:$F,N$6,0)</f>
        <v>China</v>
      </c>
    </row>
    <row r="8211" spans="2:14" x14ac:dyDescent="0.2">
      <c r="B8211" s="8">
        <v>95823</v>
      </c>
      <c r="C8211" s="2" t="s">
        <v>12487</v>
      </c>
      <c r="D8211" s="2" t="s">
        <v>16</v>
      </c>
      <c r="E8211" s="8">
        <v>390</v>
      </c>
      <c r="F8211" s="2" t="s">
        <v>12516</v>
      </c>
      <c r="G8211" s="2" t="s">
        <v>5229</v>
      </c>
      <c r="H8211" s="9">
        <v>41779</v>
      </c>
      <c r="I8211" s="2">
        <v>2014</v>
      </c>
      <c r="J8211" s="2">
        <v>5</v>
      </c>
      <c r="K8211" s="2" t="str">
        <f>VLOOKUP($C8211,Clients!$B:$F,K$6,0)</f>
        <v>Browsebug</v>
      </c>
      <c r="L8211" s="2" t="str">
        <f>VLOOKUP($C8211,Clients!$B:$F,L$6,0)</f>
        <v>Foreign</v>
      </c>
      <c r="M8211" s="2" t="str">
        <f>VLOOKUP($C8211,Clients!$B:$F,M$6,0)</f>
        <v>CN</v>
      </c>
      <c r="N8211" s="2" t="str">
        <f>VLOOKUP($C8211,Clients!$B:$F,N$6,0)</f>
        <v>China</v>
      </c>
    </row>
    <row r="8212" spans="2:14" x14ac:dyDescent="0.2">
      <c r="B8212" s="8">
        <v>95823</v>
      </c>
      <c r="C8212" s="2" t="s">
        <v>12487</v>
      </c>
      <c r="D8212" s="2" t="s">
        <v>16</v>
      </c>
      <c r="E8212" s="8">
        <v>390</v>
      </c>
      <c r="F8212" s="2" t="s">
        <v>12516</v>
      </c>
      <c r="G8212" s="2" t="s">
        <v>5756</v>
      </c>
      <c r="H8212" s="9">
        <v>41779</v>
      </c>
      <c r="I8212" s="2">
        <v>2014</v>
      </c>
      <c r="J8212" s="2">
        <v>5</v>
      </c>
      <c r="K8212" s="2" t="str">
        <f>VLOOKUP($C8212,Clients!$B:$F,K$6,0)</f>
        <v>Browsebug</v>
      </c>
      <c r="L8212" s="2" t="str">
        <f>VLOOKUP($C8212,Clients!$B:$F,L$6,0)</f>
        <v>Foreign</v>
      </c>
      <c r="M8212" s="2" t="str">
        <f>VLOOKUP($C8212,Clients!$B:$F,M$6,0)</f>
        <v>CN</v>
      </c>
      <c r="N8212" s="2" t="str">
        <f>VLOOKUP($C8212,Clients!$B:$F,N$6,0)</f>
        <v>China</v>
      </c>
    </row>
    <row r="8213" spans="2:14" x14ac:dyDescent="0.2">
      <c r="B8213" s="8">
        <v>95823</v>
      </c>
      <c r="C8213" s="2" t="s">
        <v>12487</v>
      </c>
      <c r="D8213" s="2" t="s">
        <v>16</v>
      </c>
      <c r="E8213" s="8">
        <v>390</v>
      </c>
      <c r="F8213" s="2" t="s">
        <v>12516</v>
      </c>
      <c r="G8213" s="2" t="s">
        <v>6404</v>
      </c>
      <c r="H8213" s="9">
        <v>41780</v>
      </c>
      <c r="I8213" s="2">
        <v>2014</v>
      </c>
      <c r="J8213" s="2">
        <v>5</v>
      </c>
      <c r="K8213" s="2" t="str">
        <f>VLOOKUP($C8213,Clients!$B:$F,K$6,0)</f>
        <v>Browsebug</v>
      </c>
      <c r="L8213" s="2" t="str">
        <f>VLOOKUP($C8213,Clients!$B:$F,L$6,0)</f>
        <v>Foreign</v>
      </c>
      <c r="M8213" s="2" t="str">
        <f>VLOOKUP($C8213,Clients!$B:$F,M$6,0)</f>
        <v>CN</v>
      </c>
      <c r="N8213" s="2" t="str">
        <f>VLOOKUP($C8213,Clients!$B:$F,N$6,0)</f>
        <v>China</v>
      </c>
    </row>
    <row r="8214" spans="2:14" x14ac:dyDescent="0.2">
      <c r="B8214" s="8">
        <v>95823</v>
      </c>
      <c r="C8214" s="2" t="s">
        <v>12487</v>
      </c>
      <c r="D8214" s="2" t="s">
        <v>16</v>
      </c>
      <c r="E8214" s="8">
        <v>390</v>
      </c>
      <c r="F8214" s="2" t="s">
        <v>12516</v>
      </c>
      <c r="G8214" s="2" t="s">
        <v>6088</v>
      </c>
      <c r="H8214" s="9">
        <v>41780</v>
      </c>
      <c r="I8214" s="2">
        <v>2014</v>
      </c>
      <c r="J8214" s="2">
        <v>5</v>
      </c>
      <c r="K8214" s="2" t="str">
        <f>VLOOKUP($C8214,Clients!$B:$F,K$6,0)</f>
        <v>Browsebug</v>
      </c>
      <c r="L8214" s="2" t="str">
        <f>VLOOKUP($C8214,Clients!$B:$F,L$6,0)</f>
        <v>Foreign</v>
      </c>
      <c r="M8214" s="2" t="str">
        <f>VLOOKUP($C8214,Clients!$B:$F,M$6,0)</f>
        <v>CN</v>
      </c>
      <c r="N8214" s="2" t="str">
        <f>VLOOKUP($C8214,Clients!$B:$F,N$6,0)</f>
        <v>China</v>
      </c>
    </row>
    <row r="8215" spans="2:14" x14ac:dyDescent="0.2">
      <c r="B8215" s="8">
        <v>95823</v>
      </c>
      <c r="C8215" s="2" t="s">
        <v>12487</v>
      </c>
      <c r="D8215" s="2" t="s">
        <v>16</v>
      </c>
      <c r="E8215" s="8">
        <v>390</v>
      </c>
      <c r="F8215" s="2" t="s">
        <v>12516</v>
      </c>
      <c r="G8215" s="2" t="s">
        <v>6712</v>
      </c>
      <c r="H8215" s="9">
        <v>41781</v>
      </c>
      <c r="I8215" s="2">
        <v>2014</v>
      </c>
      <c r="J8215" s="2">
        <v>5</v>
      </c>
      <c r="K8215" s="2" t="str">
        <f>VLOOKUP($C8215,Clients!$B:$F,K$6,0)</f>
        <v>Browsebug</v>
      </c>
      <c r="L8215" s="2" t="str">
        <f>VLOOKUP($C8215,Clients!$B:$F,L$6,0)</f>
        <v>Foreign</v>
      </c>
      <c r="M8215" s="2" t="str">
        <f>VLOOKUP($C8215,Clients!$B:$F,M$6,0)</f>
        <v>CN</v>
      </c>
      <c r="N8215" s="2" t="str">
        <f>VLOOKUP($C8215,Clients!$B:$F,N$6,0)</f>
        <v>China</v>
      </c>
    </row>
    <row r="8216" spans="2:14" x14ac:dyDescent="0.2">
      <c r="B8216" s="8">
        <v>95823</v>
      </c>
      <c r="C8216" s="2" t="s">
        <v>12487</v>
      </c>
      <c r="D8216" s="2" t="s">
        <v>16</v>
      </c>
      <c r="E8216" s="8">
        <v>390</v>
      </c>
      <c r="F8216" s="2" t="s">
        <v>12516</v>
      </c>
      <c r="G8216" s="2" t="s">
        <v>12519</v>
      </c>
      <c r="H8216" s="9">
        <v>41781</v>
      </c>
      <c r="I8216" s="2">
        <v>2014</v>
      </c>
      <c r="J8216" s="2">
        <v>5</v>
      </c>
      <c r="K8216" s="2" t="str">
        <f>VLOOKUP($C8216,Clients!$B:$F,K$6,0)</f>
        <v>Browsebug</v>
      </c>
      <c r="L8216" s="2" t="str">
        <f>VLOOKUP($C8216,Clients!$B:$F,L$6,0)</f>
        <v>Foreign</v>
      </c>
      <c r="M8216" s="2" t="str">
        <f>VLOOKUP($C8216,Clients!$B:$F,M$6,0)</f>
        <v>CN</v>
      </c>
      <c r="N8216" s="2" t="str">
        <f>VLOOKUP($C8216,Clients!$B:$F,N$6,0)</f>
        <v>China</v>
      </c>
    </row>
    <row r="8217" spans="2:14" x14ac:dyDescent="0.2">
      <c r="B8217" s="8">
        <v>95823</v>
      </c>
      <c r="C8217" s="2" t="s">
        <v>12487</v>
      </c>
      <c r="D8217" s="2" t="s">
        <v>16</v>
      </c>
      <c r="E8217" s="8">
        <v>390</v>
      </c>
      <c r="F8217" s="2" t="s">
        <v>12516</v>
      </c>
      <c r="G8217" s="2" t="s">
        <v>6343</v>
      </c>
      <c r="H8217" s="9">
        <v>41781</v>
      </c>
      <c r="I8217" s="2">
        <v>2014</v>
      </c>
      <c r="J8217" s="2">
        <v>5</v>
      </c>
      <c r="K8217" s="2" t="str">
        <f>VLOOKUP($C8217,Clients!$B:$F,K$6,0)</f>
        <v>Browsebug</v>
      </c>
      <c r="L8217" s="2" t="str">
        <f>VLOOKUP($C8217,Clients!$B:$F,L$6,0)</f>
        <v>Foreign</v>
      </c>
      <c r="M8217" s="2" t="str">
        <f>VLOOKUP($C8217,Clients!$B:$F,M$6,0)</f>
        <v>CN</v>
      </c>
      <c r="N8217" s="2" t="str">
        <f>VLOOKUP($C8217,Clients!$B:$F,N$6,0)</f>
        <v>China</v>
      </c>
    </row>
    <row r="8218" spans="2:14" x14ac:dyDescent="0.2">
      <c r="B8218" s="8">
        <v>95823</v>
      </c>
      <c r="C8218" s="2" t="s">
        <v>12487</v>
      </c>
      <c r="D8218" s="2" t="s">
        <v>16</v>
      </c>
      <c r="E8218" s="8">
        <v>390</v>
      </c>
      <c r="F8218" s="2" t="s">
        <v>12516</v>
      </c>
      <c r="G8218" s="2" t="s">
        <v>6063</v>
      </c>
      <c r="H8218" s="9">
        <v>41782</v>
      </c>
      <c r="I8218" s="2">
        <v>2014</v>
      </c>
      <c r="J8218" s="2">
        <v>5</v>
      </c>
      <c r="K8218" s="2" t="str">
        <f>VLOOKUP($C8218,Clients!$B:$F,K$6,0)</f>
        <v>Browsebug</v>
      </c>
      <c r="L8218" s="2" t="str">
        <f>VLOOKUP($C8218,Clients!$B:$F,L$6,0)</f>
        <v>Foreign</v>
      </c>
      <c r="M8218" s="2" t="str">
        <f>VLOOKUP($C8218,Clients!$B:$F,M$6,0)</f>
        <v>CN</v>
      </c>
      <c r="N8218" s="2" t="str">
        <f>VLOOKUP($C8218,Clients!$B:$F,N$6,0)</f>
        <v>China</v>
      </c>
    </row>
    <row r="8219" spans="2:14" x14ac:dyDescent="0.2">
      <c r="B8219" s="8">
        <v>95823</v>
      </c>
      <c r="C8219" s="2" t="s">
        <v>12487</v>
      </c>
      <c r="D8219" s="2" t="s">
        <v>16</v>
      </c>
      <c r="E8219" s="8">
        <v>390</v>
      </c>
      <c r="F8219" s="2" t="s">
        <v>12516</v>
      </c>
      <c r="G8219" s="2" t="s">
        <v>12520</v>
      </c>
      <c r="H8219" s="9">
        <v>41782</v>
      </c>
      <c r="I8219" s="2">
        <v>2014</v>
      </c>
      <c r="J8219" s="2">
        <v>5</v>
      </c>
      <c r="K8219" s="2" t="str">
        <f>VLOOKUP($C8219,Clients!$B:$F,K$6,0)</f>
        <v>Browsebug</v>
      </c>
      <c r="L8219" s="2" t="str">
        <f>VLOOKUP($C8219,Clients!$B:$F,L$6,0)</f>
        <v>Foreign</v>
      </c>
      <c r="M8219" s="2" t="str">
        <f>VLOOKUP($C8219,Clients!$B:$F,M$6,0)</f>
        <v>CN</v>
      </c>
      <c r="N8219" s="2" t="str">
        <f>VLOOKUP($C8219,Clients!$B:$F,N$6,0)</f>
        <v>China</v>
      </c>
    </row>
    <row r="8220" spans="2:14" x14ac:dyDescent="0.2">
      <c r="B8220" s="8">
        <v>95823</v>
      </c>
      <c r="C8220" s="2" t="s">
        <v>12487</v>
      </c>
      <c r="D8220" s="2" t="s">
        <v>16</v>
      </c>
      <c r="E8220" s="8">
        <v>390</v>
      </c>
      <c r="F8220" s="2" t="s">
        <v>12516</v>
      </c>
      <c r="G8220" s="2" t="s">
        <v>12521</v>
      </c>
      <c r="H8220" s="9">
        <v>41782</v>
      </c>
      <c r="I8220" s="2">
        <v>2014</v>
      </c>
      <c r="J8220" s="2">
        <v>5</v>
      </c>
      <c r="K8220" s="2" t="str">
        <f>VLOOKUP($C8220,Clients!$B:$F,K$6,0)</f>
        <v>Browsebug</v>
      </c>
      <c r="L8220" s="2" t="str">
        <f>VLOOKUP($C8220,Clients!$B:$F,L$6,0)</f>
        <v>Foreign</v>
      </c>
      <c r="M8220" s="2" t="str">
        <f>VLOOKUP($C8220,Clients!$B:$F,M$6,0)</f>
        <v>CN</v>
      </c>
      <c r="N8220" s="2" t="str">
        <f>VLOOKUP($C8220,Clients!$B:$F,N$6,0)</f>
        <v>China</v>
      </c>
    </row>
    <row r="8221" spans="2:14" x14ac:dyDescent="0.2">
      <c r="B8221" s="8">
        <v>95823</v>
      </c>
      <c r="C8221" s="2" t="s">
        <v>12487</v>
      </c>
      <c r="D8221" s="2" t="s">
        <v>16</v>
      </c>
      <c r="E8221" s="8">
        <v>390</v>
      </c>
      <c r="F8221" s="2" t="s">
        <v>12516</v>
      </c>
      <c r="G8221" s="2" t="s">
        <v>5147</v>
      </c>
      <c r="H8221" s="9">
        <v>41782</v>
      </c>
      <c r="I8221" s="2">
        <v>2014</v>
      </c>
      <c r="J8221" s="2">
        <v>5</v>
      </c>
      <c r="K8221" s="2" t="str">
        <f>VLOOKUP($C8221,Clients!$B:$F,K$6,0)</f>
        <v>Browsebug</v>
      </c>
      <c r="L8221" s="2" t="str">
        <f>VLOOKUP($C8221,Clients!$B:$F,L$6,0)</f>
        <v>Foreign</v>
      </c>
      <c r="M8221" s="2" t="str">
        <f>VLOOKUP($C8221,Clients!$B:$F,M$6,0)</f>
        <v>CN</v>
      </c>
      <c r="N8221" s="2" t="str">
        <f>VLOOKUP($C8221,Clients!$B:$F,N$6,0)</f>
        <v>China</v>
      </c>
    </row>
    <row r="8222" spans="2:14" x14ac:dyDescent="0.2">
      <c r="B8222" s="8">
        <v>95823</v>
      </c>
      <c r="C8222" s="2" t="s">
        <v>12487</v>
      </c>
      <c r="D8222" s="2" t="s">
        <v>16</v>
      </c>
      <c r="E8222" s="8">
        <v>390</v>
      </c>
      <c r="F8222" s="2" t="s">
        <v>12516</v>
      </c>
      <c r="G8222" s="2" t="s">
        <v>12522</v>
      </c>
      <c r="H8222" s="9">
        <v>41782</v>
      </c>
      <c r="I8222" s="2">
        <v>2014</v>
      </c>
      <c r="J8222" s="2">
        <v>5</v>
      </c>
      <c r="K8222" s="2" t="str">
        <f>VLOOKUP($C8222,Clients!$B:$F,K$6,0)</f>
        <v>Browsebug</v>
      </c>
      <c r="L8222" s="2" t="str">
        <f>VLOOKUP($C8222,Clients!$B:$F,L$6,0)</f>
        <v>Foreign</v>
      </c>
      <c r="M8222" s="2" t="str">
        <f>VLOOKUP($C8222,Clients!$B:$F,M$6,0)</f>
        <v>CN</v>
      </c>
      <c r="N8222" s="2" t="str">
        <f>VLOOKUP($C8222,Clients!$B:$F,N$6,0)</f>
        <v>China</v>
      </c>
    </row>
    <row r="8223" spans="2:14" x14ac:dyDescent="0.2">
      <c r="B8223" s="8">
        <v>95823</v>
      </c>
      <c r="C8223" s="2" t="s">
        <v>12487</v>
      </c>
      <c r="D8223" s="2" t="s">
        <v>16</v>
      </c>
      <c r="E8223" s="8">
        <v>390</v>
      </c>
      <c r="F8223" s="2" t="s">
        <v>12516</v>
      </c>
      <c r="G8223" s="2" t="s">
        <v>11177</v>
      </c>
      <c r="H8223" s="9">
        <v>41782</v>
      </c>
      <c r="I8223" s="2">
        <v>2014</v>
      </c>
      <c r="J8223" s="2">
        <v>5</v>
      </c>
      <c r="K8223" s="2" t="str">
        <f>VLOOKUP($C8223,Clients!$B:$F,K$6,0)</f>
        <v>Browsebug</v>
      </c>
      <c r="L8223" s="2" t="str">
        <f>VLOOKUP($C8223,Clients!$B:$F,L$6,0)</f>
        <v>Foreign</v>
      </c>
      <c r="M8223" s="2" t="str">
        <f>VLOOKUP($C8223,Clients!$B:$F,M$6,0)</f>
        <v>CN</v>
      </c>
      <c r="N8223" s="2" t="str">
        <f>VLOOKUP($C8223,Clients!$B:$F,N$6,0)</f>
        <v>China</v>
      </c>
    </row>
    <row r="8224" spans="2:14" x14ac:dyDescent="0.2">
      <c r="B8224" s="8">
        <v>95823</v>
      </c>
      <c r="C8224" s="2" t="s">
        <v>12487</v>
      </c>
      <c r="D8224" s="2" t="s">
        <v>16</v>
      </c>
      <c r="E8224" s="8">
        <v>390</v>
      </c>
      <c r="F8224" s="2" t="s">
        <v>12516</v>
      </c>
      <c r="G8224" s="2" t="s">
        <v>12523</v>
      </c>
      <c r="H8224" s="9">
        <v>41785</v>
      </c>
      <c r="I8224" s="2">
        <v>2014</v>
      </c>
      <c r="J8224" s="2">
        <v>5</v>
      </c>
      <c r="K8224" s="2" t="str">
        <f>VLOOKUP($C8224,Clients!$B:$F,K$6,0)</f>
        <v>Browsebug</v>
      </c>
      <c r="L8224" s="2" t="str">
        <f>VLOOKUP($C8224,Clients!$B:$F,L$6,0)</f>
        <v>Foreign</v>
      </c>
      <c r="M8224" s="2" t="str">
        <f>VLOOKUP($C8224,Clients!$B:$F,M$6,0)</f>
        <v>CN</v>
      </c>
      <c r="N8224" s="2" t="str">
        <f>VLOOKUP($C8224,Clients!$B:$F,N$6,0)</f>
        <v>China</v>
      </c>
    </row>
    <row r="8225" spans="2:14" x14ac:dyDescent="0.2">
      <c r="B8225" s="8">
        <v>95823</v>
      </c>
      <c r="C8225" s="2" t="s">
        <v>12487</v>
      </c>
      <c r="D8225" s="2" t="s">
        <v>16</v>
      </c>
      <c r="E8225" s="8">
        <v>390</v>
      </c>
      <c r="F8225" s="2" t="s">
        <v>12516</v>
      </c>
      <c r="G8225" s="2" t="s">
        <v>12524</v>
      </c>
      <c r="H8225" s="9">
        <v>41785</v>
      </c>
      <c r="I8225" s="2">
        <v>2014</v>
      </c>
      <c r="J8225" s="2">
        <v>5</v>
      </c>
      <c r="K8225" s="2" t="str">
        <f>VLOOKUP($C8225,Clients!$B:$F,K$6,0)</f>
        <v>Browsebug</v>
      </c>
      <c r="L8225" s="2" t="str">
        <f>VLOOKUP($C8225,Clients!$B:$F,L$6,0)</f>
        <v>Foreign</v>
      </c>
      <c r="M8225" s="2" t="str">
        <f>VLOOKUP($C8225,Clients!$B:$F,M$6,0)</f>
        <v>CN</v>
      </c>
      <c r="N8225" s="2" t="str">
        <f>VLOOKUP($C8225,Clients!$B:$F,N$6,0)</f>
        <v>China</v>
      </c>
    </row>
    <row r="8226" spans="2:14" x14ac:dyDescent="0.2">
      <c r="B8226" s="8">
        <v>95823</v>
      </c>
      <c r="C8226" s="2" t="s">
        <v>12487</v>
      </c>
      <c r="D8226" s="2" t="s">
        <v>16</v>
      </c>
      <c r="E8226" s="8">
        <v>390</v>
      </c>
      <c r="F8226" s="2" t="s">
        <v>12516</v>
      </c>
      <c r="G8226" s="2" t="s">
        <v>5972</v>
      </c>
      <c r="H8226" s="9">
        <v>41786</v>
      </c>
      <c r="I8226" s="2">
        <v>2014</v>
      </c>
      <c r="J8226" s="2">
        <v>5</v>
      </c>
      <c r="K8226" s="2" t="str">
        <f>VLOOKUP($C8226,Clients!$B:$F,K$6,0)</f>
        <v>Browsebug</v>
      </c>
      <c r="L8226" s="2" t="str">
        <f>VLOOKUP($C8226,Clients!$B:$F,L$6,0)</f>
        <v>Foreign</v>
      </c>
      <c r="M8226" s="2" t="str">
        <f>VLOOKUP($C8226,Clients!$B:$F,M$6,0)</f>
        <v>CN</v>
      </c>
      <c r="N8226" s="2" t="str">
        <f>VLOOKUP($C8226,Clients!$B:$F,N$6,0)</f>
        <v>China</v>
      </c>
    </row>
    <row r="8227" spans="2:14" x14ac:dyDescent="0.2">
      <c r="B8227" s="8">
        <v>95823</v>
      </c>
      <c r="C8227" s="2" t="s">
        <v>12487</v>
      </c>
      <c r="D8227" s="2" t="s">
        <v>16</v>
      </c>
      <c r="E8227" s="8">
        <v>390</v>
      </c>
      <c r="F8227" s="2" t="s">
        <v>12516</v>
      </c>
      <c r="G8227" s="2" t="s">
        <v>6035</v>
      </c>
      <c r="H8227" s="9">
        <v>41786</v>
      </c>
      <c r="I8227" s="2">
        <v>2014</v>
      </c>
      <c r="J8227" s="2">
        <v>5</v>
      </c>
      <c r="K8227" s="2" t="str">
        <f>VLOOKUP($C8227,Clients!$B:$F,K$6,0)</f>
        <v>Browsebug</v>
      </c>
      <c r="L8227" s="2" t="str">
        <f>VLOOKUP($C8227,Clients!$B:$F,L$6,0)</f>
        <v>Foreign</v>
      </c>
      <c r="M8227" s="2" t="str">
        <f>VLOOKUP($C8227,Clients!$B:$F,M$6,0)</f>
        <v>CN</v>
      </c>
      <c r="N8227" s="2" t="str">
        <f>VLOOKUP($C8227,Clients!$B:$F,N$6,0)</f>
        <v>China</v>
      </c>
    </row>
    <row r="8228" spans="2:14" x14ac:dyDescent="0.2">
      <c r="B8228" s="8">
        <v>95823</v>
      </c>
      <c r="C8228" s="2" t="s">
        <v>12487</v>
      </c>
      <c r="D8228" s="2" t="s">
        <v>16</v>
      </c>
      <c r="E8228" s="8">
        <v>390</v>
      </c>
      <c r="F8228" s="2" t="s">
        <v>12516</v>
      </c>
      <c r="G8228" s="2" t="s">
        <v>6625</v>
      </c>
      <c r="H8228" s="9">
        <v>41786</v>
      </c>
      <c r="I8228" s="2">
        <v>2014</v>
      </c>
      <c r="J8228" s="2">
        <v>5</v>
      </c>
      <c r="K8228" s="2" t="str">
        <f>VLOOKUP($C8228,Clients!$B:$F,K$6,0)</f>
        <v>Browsebug</v>
      </c>
      <c r="L8228" s="2" t="str">
        <f>VLOOKUP($C8228,Clients!$B:$F,L$6,0)</f>
        <v>Foreign</v>
      </c>
      <c r="M8228" s="2" t="str">
        <f>VLOOKUP($C8228,Clients!$B:$F,M$6,0)</f>
        <v>CN</v>
      </c>
      <c r="N8228" s="2" t="str">
        <f>VLOOKUP($C8228,Clients!$B:$F,N$6,0)</f>
        <v>China</v>
      </c>
    </row>
    <row r="8229" spans="2:14" x14ac:dyDescent="0.2">
      <c r="B8229" s="8">
        <v>93366</v>
      </c>
      <c r="C8229" s="2" t="s">
        <v>12487</v>
      </c>
      <c r="D8229" s="2" t="s">
        <v>16</v>
      </c>
      <c r="E8229" s="8">
        <v>380</v>
      </c>
      <c r="F8229" s="2" t="s">
        <v>12516</v>
      </c>
      <c r="G8229" s="2" t="s">
        <v>6407</v>
      </c>
      <c r="H8229" s="9">
        <v>41786</v>
      </c>
      <c r="I8229" s="2">
        <v>2014</v>
      </c>
      <c r="J8229" s="2">
        <v>5</v>
      </c>
      <c r="K8229" s="2" t="str">
        <f>VLOOKUP($C8229,Clients!$B:$F,K$6,0)</f>
        <v>Browsebug</v>
      </c>
      <c r="L8229" s="2" t="str">
        <f>VLOOKUP($C8229,Clients!$B:$F,L$6,0)</f>
        <v>Foreign</v>
      </c>
      <c r="M8229" s="2" t="str">
        <f>VLOOKUP($C8229,Clients!$B:$F,M$6,0)</f>
        <v>CN</v>
      </c>
      <c r="N8229" s="2" t="str">
        <f>VLOOKUP($C8229,Clients!$B:$F,N$6,0)</f>
        <v>China</v>
      </c>
    </row>
    <row r="8230" spans="2:14" x14ac:dyDescent="0.2">
      <c r="B8230" s="8">
        <v>81081</v>
      </c>
      <c r="C8230" s="2" t="s">
        <v>12487</v>
      </c>
      <c r="D8230" s="2" t="s">
        <v>16</v>
      </c>
      <c r="E8230" s="8">
        <v>330</v>
      </c>
      <c r="F8230" s="2" t="s">
        <v>12516</v>
      </c>
      <c r="G8230" s="2" t="s">
        <v>5758</v>
      </c>
      <c r="H8230" s="9">
        <v>41787</v>
      </c>
      <c r="I8230" s="2">
        <v>2014</v>
      </c>
      <c r="J8230" s="2">
        <v>5</v>
      </c>
      <c r="K8230" s="2" t="str">
        <f>VLOOKUP($C8230,Clients!$B:$F,K$6,0)</f>
        <v>Browsebug</v>
      </c>
      <c r="L8230" s="2" t="str">
        <f>VLOOKUP($C8230,Clients!$B:$F,L$6,0)</f>
        <v>Foreign</v>
      </c>
      <c r="M8230" s="2" t="str">
        <f>VLOOKUP($C8230,Clients!$B:$F,M$6,0)</f>
        <v>CN</v>
      </c>
      <c r="N8230" s="2" t="str">
        <f>VLOOKUP($C8230,Clients!$B:$F,N$6,0)</f>
        <v>China</v>
      </c>
    </row>
    <row r="8231" spans="2:14" x14ac:dyDescent="0.2">
      <c r="B8231" s="8">
        <v>78624</v>
      </c>
      <c r="C8231" s="2" t="s">
        <v>12487</v>
      </c>
      <c r="D8231" s="2" t="s">
        <v>16</v>
      </c>
      <c r="E8231" s="8">
        <v>320</v>
      </c>
      <c r="F8231" s="2" t="s">
        <v>12516</v>
      </c>
      <c r="G8231" s="2" t="s">
        <v>12525</v>
      </c>
      <c r="H8231" s="9">
        <v>41787</v>
      </c>
      <c r="I8231" s="2">
        <v>2014</v>
      </c>
      <c r="J8231" s="2">
        <v>5</v>
      </c>
      <c r="K8231" s="2" t="str">
        <f>VLOOKUP($C8231,Clients!$B:$F,K$6,0)</f>
        <v>Browsebug</v>
      </c>
      <c r="L8231" s="2" t="str">
        <f>VLOOKUP($C8231,Clients!$B:$F,L$6,0)</f>
        <v>Foreign</v>
      </c>
      <c r="M8231" s="2" t="str">
        <f>VLOOKUP($C8231,Clients!$B:$F,M$6,0)</f>
        <v>CN</v>
      </c>
      <c r="N8231" s="2" t="str">
        <f>VLOOKUP($C8231,Clients!$B:$F,N$6,0)</f>
        <v>China</v>
      </c>
    </row>
    <row r="8232" spans="2:14" x14ac:dyDescent="0.2">
      <c r="B8232" s="8">
        <v>95823</v>
      </c>
      <c r="C8232" s="2" t="s">
        <v>12487</v>
      </c>
      <c r="D8232" s="2" t="s">
        <v>16</v>
      </c>
      <c r="E8232" s="8">
        <v>390</v>
      </c>
      <c r="F8232" s="2" t="s">
        <v>12526</v>
      </c>
      <c r="G8232" s="2" t="s">
        <v>5149</v>
      </c>
      <c r="H8232" s="9">
        <v>41797</v>
      </c>
      <c r="I8232" s="2">
        <v>2014</v>
      </c>
      <c r="J8232" s="2">
        <v>6</v>
      </c>
      <c r="K8232" s="2" t="str">
        <f>VLOOKUP($C8232,Clients!$B:$F,K$6,0)</f>
        <v>Browsebug</v>
      </c>
      <c r="L8232" s="2" t="str">
        <f>VLOOKUP($C8232,Clients!$B:$F,L$6,0)</f>
        <v>Foreign</v>
      </c>
      <c r="M8232" s="2" t="str">
        <f>VLOOKUP($C8232,Clients!$B:$F,M$6,0)</f>
        <v>CN</v>
      </c>
      <c r="N8232" s="2" t="str">
        <f>VLOOKUP($C8232,Clients!$B:$F,N$6,0)</f>
        <v>China</v>
      </c>
    </row>
    <row r="8233" spans="2:14" x14ac:dyDescent="0.2">
      <c r="B8233" s="8">
        <v>108108</v>
      </c>
      <c r="C8233" s="2" t="s">
        <v>12487</v>
      </c>
      <c r="D8233" s="2" t="s">
        <v>16</v>
      </c>
      <c r="E8233" s="8">
        <v>440</v>
      </c>
      <c r="F8233" s="2" t="s">
        <v>12526</v>
      </c>
      <c r="G8233" s="2" t="s">
        <v>6991</v>
      </c>
      <c r="H8233" s="9">
        <v>41797</v>
      </c>
      <c r="I8233" s="2">
        <v>2014</v>
      </c>
      <c r="J8233" s="2">
        <v>6</v>
      </c>
      <c r="K8233" s="2" t="str">
        <f>VLOOKUP($C8233,Clients!$B:$F,K$6,0)</f>
        <v>Browsebug</v>
      </c>
      <c r="L8233" s="2" t="str">
        <f>VLOOKUP($C8233,Clients!$B:$F,L$6,0)</f>
        <v>Foreign</v>
      </c>
      <c r="M8233" s="2" t="str">
        <f>VLOOKUP($C8233,Clients!$B:$F,M$6,0)</f>
        <v>CN</v>
      </c>
      <c r="N8233" s="2" t="str">
        <f>VLOOKUP($C8233,Clients!$B:$F,N$6,0)</f>
        <v>China</v>
      </c>
    </row>
    <row r="8234" spans="2:14" x14ac:dyDescent="0.2">
      <c r="B8234" s="8">
        <v>108108</v>
      </c>
      <c r="C8234" s="2" t="s">
        <v>12487</v>
      </c>
      <c r="D8234" s="2" t="s">
        <v>16</v>
      </c>
      <c r="E8234" s="8">
        <v>440</v>
      </c>
      <c r="F8234" s="2" t="s">
        <v>12526</v>
      </c>
      <c r="G8234" s="2" t="s">
        <v>5175</v>
      </c>
      <c r="H8234" s="9">
        <v>41799</v>
      </c>
      <c r="I8234" s="2">
        <v>2014</v>
      </c>
      <c r="J8234" s="2">
        <v>6</v>
      </c>
      <c r="K8234" s="2" t="str">
        <f>VLOOKUP($C8234,Clients!$B:$F,K$6,0)</f>
        <v>Browsebug</v>
      </c>
      <c r="L8234" s="2" t="str">
        <f>VLOOKUP($C8234,Clients!$B:$F,L$6,0)</f>
        <v>Foreign</v>
      </c>
      <c r="M8234" s="2" t="str">
        <f>VLOOKUP($C8234,Clients!$B:$F,M$6,0)</f>
        <v>CN</v>
      </c>
      <c r="N8234" s="2" t="str">
        <f>VLOOKUP($C8234,Clients!$B:$F,N$6,0)</f>
        <v>China</v>
      </c>
    </row>
    <row r="8235" spans="2:14" x14ac:dyDescent="0.2">
      <c r="B8235" s="8">
        <v>95823</v>
      </c>
      <c r="C8235" s="2" t="s">
        <v>12487</v>
      </c>
      <c r="D8235" s="2" t="s">
        <v>16</v>
      </c>
      <c r="E8235" s="8">
        <v>390</v>
      </c>
      <c r="F8235" s="2" t="s">
        <v>12526</v>
      </c>
      <c r="G8235" s="2" t="s">
        <v>6993</v>
      </c>
      <c r="H8235" s="9">
        <v>41799</v>
      </c>
      <c r="I8235" s="2">
        <v>2014</v>
      </c>
      <c r="J8235" s="2">
        <v>6</v>
      </c>
      <c r="K8235" s="2" t="str">
        <f>VLOOKUP($C8235,Clients!$B:$F,K$6,0)</f>
        <v>Browsebug</v>
      </c>
      <c r="L8235" s="2" t="str">
        <f>VLOOKUP($C8235,Clients!$B:$F,L$6,0)</f>
        <v>Foreign</v>
      </c>
      <c r="M8235" s="2" t="str">
        <f>VLOOKUP($C8235,Clients!$B:$F,M$6,0)</f>
        <v>CN</v>
      </c>
      <c r="N8235" s="2" t="str">
        <f>VLOOKUP($C8235,Clients!$B:$F,N$6,0)</f>
        <v>China</v>
      </c>
    </row>
    <row r="8236" spans="2:14" x14ac:dyDescent="0.2">
      <c r="B8236" s="8">
        <v>95823</v>
      </c>
      <c r="C8236" s="2" t="s">
        <v>12487</v>
      </c>
      <c r="D8236" s="2" t="s">
        <v>16</v>
      </c>
      <c r="E8236" s="8">
        <v>390</v>
      </c>
      <c r="F8236" s="2" t="s">
        <v>12526</v>
      </c>
      <c r="G8236" s="2" t="s">
        <v>5199</v>
      </c>
      <c r="H8236" s="9">
        <v>41799</v>
      </c>
      <c r="I8236" s="2">
        <v>2014</v>
      </c>
      <c r="J8236" s="2">
        <v>6</v>
      </c>
      <c r="K8236" s="2" t="str">
        <f>VLOOKUP($C8236,Clients!$B:$F,K$6,0)</f>
        <v>Browsebug</v>
      </c>
      <c r="L8236" s="2" t="str">
        <f>VLOOKUP($C8236,Clients!$B:$F,L$6,0)</f>
        <v>Foreign</v>
      </c>
      <c r="M8236" s="2" t="str">
        <f>VLOOKUP($C8236,Clients!$B:$F,M$6,0)</f>
        <v>CN</v>
      </c>
      <c r="N8236" s="2" t="str">
        <f>VLOOKUP($C8236,Clients!$B:$F,N$6,0)</f>
        <v>China</v>
      </c>
    </row>
    <row r="8237" spans="2:14" x14ac:dyDescent="0.2">
      <c r="B8237" s="8">
        <v>95823</v>
      </c>
      <c r="C8237" s="2" t="s">
        <v>12487</v>
      </c>
      <c r="D8237" s="2" t="s">
        <v>16</v>
      </c>
      <c r="E8237" s="8">
        <v>390</v>
      </c>
      <c r="F8237" s="2" t="s">
        <v>12526</v>
      </c>
      <c r="G8237" s="2" t="s">
        <v>6254</v>
      </c>
      <c r="H8237" s="9">
        <v>41800</v>
      </c>
      <c r="I8237" s="2">
        <v>2014</v>
      </c>
      <c r="J8237" s="2">
        <v>6</v>
      </c>
      <c r="K8237" s="2" t="str">
        <f>VLOOKUP($C8237,Clients!$B:$F,K$6,0)</f>
        <v>Browsebug</v>
      </c>
      <c r="L8237" s="2" t="str">
        <f>VLOOKUP($C8237,Clients!$B:$F,L$6,0)</f>
        <v>Foreign</v>
      </c>
      <c r="M8237" s="2" t="str">
        <f>VLOOKUP($C8237,Clients!$B:$F,M$6,0)</f>
        <v>CN</v>
      </c>
      <c r="N8237" s="2" t="str">
        <f>VLOOKUP($C8237,Clients!$B:$F,N$6,0)</f>
        <v>China</v>
      </c>
    </row>
    <row r="8238" spans="2:14" x14ac:dyDescent="0.2">
      <c r="B8238" s="8">
        <v>95823</v>
      </c>
      <c r="C8238" s="2" t="s">
        <v>12487</v>
      </c>
      <c r="D8238" s="2" t="s">
        <v>16</v>
      </c>
      <c r="E8238" s="8">
        <v>390</v>
      </c>
      <c r="F8238" s="2" t="s">
        <v>12526</v>
      </c>
      <c r="G8238" s="2" t="s">
        <v>5177</v>
      </c>
      <c r="H8238" s="9">
        <v>41800</v>
      </c>
      <c r="I8238" s="2">
        <v>2014</v>
      </c>
      <c r="J8238" s="2">
        <v>6</v>
      </c>
      <c r="K8238" s="2" t="str">
        <f>VLOOKUP($C8238,Clients!$B:$F,K$6,0)</f>
        <v>Browsebug</v>
      </c>
      <c r="L8238" s="2" t="str">
        <f>VLOOKUP($C8238,Clients!$B:$F,L$6,0)</f>
        <v>Foreign</v>
      </c>
      <c r="M8238" s="2" t="str">
        <f>VLOOKUP($C8238,Clients!$B:$F,M$6,0)</f>
        <v>CN</v>
      </c>
      <c r="N8238" s="2" t="str">
        <f>VLOOKUP($C8238,Clients!$B:$F,N$6,0)</f>
        <v>China</v>
      </c>
    </row>
    <row r="8239" spans="2:14" x14ac:dyDescent="0.2">
      <c r="B8239" s="8">
        <v>95823</v>
      </c>
      <c r="C8239" s="2" t="s">
        <v>12487</v>
      </c>
      <c r="D8239" s="2" t="s">
        <v>16</v>
      </c>
      <c r="E8239" s="8">
        <v>390</v>
      </c>
      <c r="F8239" s="2" t="s">
        <v>12526</v>
      </c>
      <c r="G8239" s="2" t="s">
        <v>12482</v>
      </c>
      <c r="H8239" s="9">
        <v>41800</v>
      </c>
      <c r="I8239" s="2">
        <v>2014</v>
      </c>
      <c r="J8239" s="2">
        <v>6</v>
      </c>
      <c r="K8239" s="2" t="str">
        <f>VLOOKUP($C8239,Clients!$B:$F,K$6,0)</f>
        <v>Browsebug</v>
      </c>
      <c r="L8239" s="2" t="str">
        <f>VLOOKUP($C8239,Clients!$B:$F,L$6,0)</f>
        <v>Foreign</v>
      </c>
      <c r="M8239" s="2" t="str">
        <f>VLOOKUP($C8239,Clients!$B:$F,M$6,0)</f>
        <v>CN</v>
      </c>
      <c r="N8239" s="2" t="str">
        <f>VLOOKUP($C8239,Clients!$B:$F,N$6,0)</f>
        <v>China</v>
      </c>
    </row>
    <row r="8240" spans="2:14" x14ac:dyDescent="0.2">
      <c r="B8240" s="8">
        <v>95823</v>
      </c>
      <c r="C8240" s="2" t="s">
        <v>12487</v>
      </c>
      <c r="D8240" s="2" t="s">
        <v>16</v>
      </c>
      <c r="E8240" s="8">
        <v>390</v>
      </c>
      <c r="F8240" s="2" t="s">
        <v>12526</v>
      </c>
      <c r="G8240" s="2" t="s">
        <v>5238</v>
      </c>
      <c r="H8240" s="9">
        <v>41800</v>
      </c>
      <c r="I8240" s="2">
        <v>2014</v>
      </c>
      <c r="J8240" s="2">
        <v>6</v>
      </c>
      <c r="K8240" s="2" t="str">
        <f>VLOOKUP($C8240,Clients!$B:$F,K$6,0)</f>
        <v>Browsebug</v>
      </c>
      <c r="L8240" s="2" t="str">
        <f>VLOOKUP($C8240,Clients!$B:$F,L$6,0)</f>
        <v>Foreign</v>
      </c>
      <c r="M8240" s="2" t="str">
        <f>VLOOKUP($C8240,Clients!$B:$F,M$6,0)</f>
        <v>CN</v>
      </c>
      <c r="N8240" s="2" t="str">
        <f>VLOOKUP($C8240,Clients!$B:$F,N$6,0)</f>
        <v>China</v>
      </c>
    </row>
    <row r="8241" spans="2:14" x14ac:dyDescent="0.2">
      <c r="B8241" s="8">
        <v>95823</v>
      </c>
      <c r="C8241" s="2" t="s">
        <v>12487</v>
      </c>
      <c r="D8241" s="2" t="s">
        <v>16</v>
      </c>
      <c r="E8241" s="8">
        <v>390</v>
      </c>
      <c r="F8241" s="2" t="s">
        <v>12526</v>
      </c>
      <c r="G8241" s="2" t="s">
        <v>5763</v>
      </c>
      <c r="H8241" s="9">
        <v>41800</v>
      </c>
      <c r="I8241" s="2">
        <v>2014</v>
      </c>
      <c r="J8241" s="2">
        <v>6</v>
      </c>
      <c r="K8241" s="2" t="str">
        <f>VLOOKUP($C8241,Clients!$B:$F,K$6,0)</f>
        <v>Browsebug</v>
      </c>
      <c r="L8241" s="2" t="str">
        <f>VLOOKUP($C8241,Clients!$B:$F,L$6,0)</f>
        <v>Foreign</v>
      </c>
      <c r="M8241" s="2" t="str">
        <f>VLOOKUP($C8241,Clients!$B:$F,M$6,0)</f>
        <v>CN</v>
      </c>
      <c r="N8241" s="2" t="str">
        <f>VLOOKUP($C8241,Clients!$B:$F,N$6,0)</f>
        <v>China</v>
      </c>
    </row>
    <row r="8242" spans="2:14" x14ac:dyDescent="0.2">
      <c r="B8242" s="8">
        <v>95823</v>
      </c>
      <c r="C8242" s="2" t="s">
        <v>12487</v>
      </c>
      <c r="D8242" s="2" t="s">
        <v>16</v>
      </c>
      <c r="E8242" s="8">
        <v>390</v>
      </c>
      <c r="F8242" s="2" t="s">
        <v>12526</v>
      </c>
      <c r="G8242" s="2" t="s">
        <v>12527</v>
      </c>
      <c r="H8242" s="9">
        <v>41801</v>
      </c>
      <c r="I8242" s="2">
        <v>2014</v>
      </c>
      <c r="J8242" s="2">
        <v>6</v>
      </c>
      <c r="K8242" s="2" t="str">
        <f>VLOOKUP($C8242,Clients!$B:$F,K$6,0)</f>
        <v>Browsebug</v>
      </c>
      <c r="L8242" s="2" t="str">
        <f>VLOOKUP($C8242,Clients!$B:$F,L$6,0)</f>
        <v>Foreign</v>
      </c>
      <c r="M8242" s="2" t="str">
        <f>VLOOKUP($C8242,Clients!$B:$F,M$6,0)</f>
        <v>CN</v>
      </c>
      <c r="N8242" s="2" t="str">
        <f>VLOOKUP($C8242,Clients!$B:$F,N$6,0)</f>
        <v>China</v>
      </c>
    </row>
    <row r="8243" spans="2:14" x14ac:dyDescent="0.2">
      <c r="B8243" s="8">
        <v>95823</v>
      </c>
      <c r="C8243" s="2" t="s">
        <v>12487</v>
      </c>
      <c r="D8243" s="2" t="s">
        <v>16</v>
      </c>
      <c r="E8243" s="8">
        <v>390</v>
      </c>
      <c r="F8243" s="2" t="s">
        <v>12526</v>
      </c>
      <c r="G8243" s="2" t="s">
        <v>12528</v>
      </c>
      <c r="H8243" s="9">
        <v>41801</v>
      </c>
      <c r="I8243" s="2">
        <v>2014</v>
      </c>
      <c r="J8243" s="2">
        <v>6</v>
      </c>
      <c r="K8243" s="2" t="str">
        <f>VLOOKUP($C8243,Clients!$B:$F,K$6,0)</f>
        <v>Browsebug</v>
      </c>
      <c r="L8243" s="2" t="str">
        <f>VLOOKUP($C8243,Clients!$B:$F,L$6,0)</f>
        <v>Foreign</v>
      </c>
      <c r="M8243" s="2" t="str">
        <f>VLOOKUP($C8243,Clients!$B:$F,M$6,0)</f>
        <v>CN</v>
      </c>
      <c r="N8243" s="2" t="str">
        <f>VLOOKUP($C8243,Clients!$B:$F,N$6,0)</f>
        <v>China</v>
      </c>
    </row>
    <row r="8244" spans="2:14" x14ac:dyDescent="0.2">
      <c r="B8244" s="8">
        <v>95823</v>
      </c>
      <c r="C8244" s="2" t="s">
        <v>12487</v>
      </c>
      <c r="D8244" s="2" t="s">
        <v>16</v>
      </c>
      <c r="E8244" s="8">
        <v>390</v>
      </c>
      <c r="F8244" s="2" t="s">
        <v>12526</v>
      </c>
      <c r="G8244" s="2" t="s">
        <v>6627</v>
      </c>
      <c r="H8244" s="9">
        <v>41801</v>
      </c>
      <c r="I8244" s="2">
        <v>2014</v>
      </c>
      <c r="J8244" s="2">
        <v>6</v>
      </c>
      <c r="K8244" s="2" t="str">
        <f>VLOOKUP($C8244,Clients!$B:$F,K$6,0)</f>
        <v>Browsebug</v>
      </c>
      <c r="L8244" s="2" t="str">
        <f>VLOOKUP($C8244,Clients!$B:$F,L$6,0)</f>
        <v>Foreign</v>
      </c>
      <c r="M8244" s="2" t="str">
        <f>VLOOKUP($C8244,Clients!$B:$F,M$6,0)</f>
        <v>CN</v>
      </c>
      <c r="N8244" s="2" t="str">
        <f>VLOOKUP($C8244,Clients!$B:$F,N$6,0)</f>
        <v>China</v>
      </c>
    </row>
    <row r="8245" spans="2:14" x14ac:dyDescent="0.2">
      <c r="B8245" s="8">
        <v>95823</v>
      </c>
      <c r="C8245" s="2" t="s">
        <v>12487</v>
      </c>
      <c r="D8245" s="2" t="s">
        <v>16</v>
      </c>
      <c r="E8245" s="8">
        <v>390</v>
      </c>
      <c r="F8245" s="2" t="s">
        <v>12526</v>
      </c>
      <c r="G8245" s="2" t="s">
        <v>12529</v>
      </c>
      <c r="H8245" s="9">
        <v>41802</v>
      </c>
      <c r="I8245" s="2">
        <v>2014</v>
      </c>
      <c r="J8245" s="2">
        <v>6</v>
      </c>
      <c r="K8245" s="2" t="str">
        <f>VLOOKUP($C8245,Clients!$B:$F,K$6,0)</f>
        <v>Browsebug</v>
      </c>
      <c r="L8245" s="2" t="str">
        <f>VLOOKUP($C8245,Clients!$B:$F,L$6,0)</f>
        <v>Foreign</v>
      </c>
      <c r="M8245" s="2" t="str">
        <f>VLOOKUP($C8245,Clients!$B:$F,M$6,0)</f>
        <v>CN</v>
      </c>
      <c r="N8245" s="2" t="str">
        <f>VLOOKUP($C8245,Clients!$B:$F,N$6,0)</f>
        <v>China</v>
      </c>
    </row>
    <row r="8246" spans="2:14" x14ac:dyDescent="0.2">
      <c r="B8246" s="8">
        <v>95823</v>
      </c>
      <c r="C8246" s="2" t="s">
        <v>12487</v>
      </c>
      <c r="D8246" s="2" t="s">
        <v>16</v>
      </c>
      <c r="E8246" s="8">
        <v>390</v>
      </c>
      <c r="F8246" s="2" t="s">
        <v>12526</v>
      </c>
      <c r="G8246" s="2" t="s">
        <v>12530</v>
      </c>
      <c r="H8246" s="9">
        <v>41803</v>
      </c>
      <c r="I8246" s="2">
        <v>2014</v>
      </c>
      <c r="J8246" s="2">
        <v>6</v>
      </c>
      <c r="K8246" s="2" t="str">
        <f>VLOOKUP($C8246,Clients!$B:$F,K$6,0)</f>
        <v>Browsebug</v>
      </c>
      <c r="L8246" s="2" t="str">
        <f>VLOOKUP($C8246,Clients!$B:$F,L$6,0)</f>
        <v>Foreign</v>
      </c>
      <c r="M8246" s="2" t="str">
        <f>VLOOKUP($C8246,Clients!$B:$F,M$6,0)</f>
        <v>CN</v>
      </c>
      <c r="N8246" s="2" t="str">
        <f>VLOOKUP($C8246,Clients!$B:$F,N$6,0)</f>
        <v>China</v>
      </c>
    </row>
    <row r="8247" spans="2:14" x14ac:dyDescent="0.2">
      <c r="B8247" s="8">
        <v>95823</v>
      </c>
      <c r="C8247" s="2" t="s">
        <v>12487</v>
      </c>
      <c r="D8247" s="2" t="s">
        <v>16</v>
      </c>
      <c r="E8247" s="8">
        <v>390</v>
      </c>
      <c r="F8247" s="2" t="s">
        <v>12526</v>
      </c>
      <c r="G8247" s="2" t="s">
        <v>5980</v>
      </c>
      <c r="H8247" s="9">
        <v>41804</v>
      </c>
      <c r="I8247" s="2">
        <v>2014</v>
      </c>
      <c r="J8247" s="2">
        <v>6</v>
      </c>
      <c r="K8247" s="2" t="str">
        <f>VLOOKUP($C8247,Clients!$B:$F,K$6,0)</f>
        <v>Browsebug</v>
      </c>
      <c r="L8247" s="2" t="str">
        <f>VLOOKUP($C8247,Clients!$B:$F,L$6,0)</f>
        <v>Foreign</v>
      </c>
      <c r="M8247" s="2" t="str">
        <f>VLOOKUP($C8247,Clients!$B:$F,M$6,0)</f>
        <v>CN</v>
      </c>
      <c r="N8247" s="2" t="str">
        <f>VLOOKUP($C8247,Clients!$B:$F,N$6,0)</f>
        <v>China</v>
      </c>
    </row>
    <row r="8248" spans="2:14" x14ac:dyDescent="0.2">
      <c r="B8248" s="8">
        <v>95823</v>
      </c>
      <c r="C8248" s="2" t="s">
        <v>12487</v>
      </c>
      <c r="D8248" s="2" t="s">
        <v>16</v>
      </c>
      <c r="E8248" s="8">
        <v>390</v>
      </c>
      <c r="F8248" s="2" t="s">
        <v>12526</v>
      </c>
      <c r="G8248" s="2" t="s">
        <v>6489</v>
      </c>
      <c r="H8248" s="9">
        <v>41808</v>
      </c>
      <c r="I8248" s="2">
        <v>2014</v>
      </c>
      <c r="J8248" s="2">
        <v>6</v>
      </c>
      <c r="K8248" s="2" t="str">
        <f>VLOOKUP($C8248,Clients!$B:$F,K$6,0)</f>
        <v>Browsebug</v>
      </c>
      <c r="L8248" s="2" t="str">
        <f>VLOOKUP($C8248,Clients!$B:$F,L$6,0)</f>
        <v>Foreign</v>
      </c>
      <c r="M8248" s="2" t="str">
        <f>VLOOKUP($C8248,Clients!$B:$F,M$6,0)</f>
        <v>CN</v>
      </c>
      <c r="N8248" s="2" t="str">
        <f>VLOOKUP($C8248,Clients!$B:$F,N$6,0)</f>
        <v>China</v>
      </c>
    </row>
    <row r="8249" spans="2:14" x14ac:dyDescent="0.2">
      <c r="B8249" s="8">
        <v>95823</v>
      </c>
      <c r="C8249" s="2" t="s">
        <v>12487</v>
      </c>
      <c r="D8249" s="2" t="s">
        <v>16</v>
      </c>
      <c r="E8249" s="8">
        <v>390</v>
      </c>
      <c r="F8249" s="2" t="s">
        <v>12526</v>
      </c>
      <c r="G8249" s="2" t="s">
        <v>12531</v>
      </c>
      <c r="H8249" s="9">
        <v>41809</v>
      </c>
      <c r="I8249" s="2">
        <v>2014</v>
      </c>
      <c r="J8249" s="2">
        <v>6</v>
      </c>
      <c r="K8249" s="2" t="str">
        <f>VLOOKUP($C8249,Clients!$B:$F,K$6,0)</f>
        <v>Browsebug</v>
      </c>
      <c r="L8249" s="2" t="str">
        <f>VLOOKUP($C8249,Clients!$B:$F,L$6,0)</f>
        <v>Foreign</v>
      </c>
      <c r="M8249" s="2" t="str">
        <f>VLOOKUP($C8249,Clients!$B:$F,M$6,0)</f>
        <v>CN</v>
      </c>
      <c r="N8249" s="2" t="str">
        <f>VLOOKUP($C8249,Clients!$B:$F,N$6,0)</f>
        <v>China</v>
      </c>
    </row>
    <row r="8250" spans="2:14" x14ac:dyDescent="0.2">
      <c r="B8250" s="8">
        <v>95823</v>
      </c>
      <c r="C8250" s="2" t="s">
        <v>12487</v>
      </c>
      <c r="D8250" s="2" t="s">
        <v>16</v>
      </c>
      <c r="E8250" s="8">
        <v>390</v>
      </c>
      <c r="F8250" s="2" t="s">
        <v>12526</v>
      </c>
      <c r="G8250" s="2" t="s">
        <v>12532</v>
      </c>
      <c r="H8250" s="9">
        <v>41809</v>
      </c>
      <c r="I8250" s="2">
        <v>2014</v>
      </c>
      <c r="J8250" s="2">
        <v>6</v>
      </c>
      <c r="K8250" s="2" t="str">
        <f>VLOOKUP($C8250,Clients!$B:$F,K$6,0)</f>
        <v>Browsebug</v>
      </c>
      <c r="L8250" s="2" t="str">
        <f>VLOOKUP($C8250,Clients!$B:$F,L$6,0)</f>
        <v>Foreign</v>
      </c>
      <c r="M8250" s="2" t="str">
        <f>VLOOKUP($C8250,Clients!$B:$F,M$6,0)</f>
        <v>CN</v>
      </c>
      <c r="N8250" s="2" t="str">
        <f>VLOOKUP($C8250,Clients!$B:$F,N$6,0)</f>
        <v>China</v>
      </c>
    </row>
    <row r="8251" spans="2:14" x14ac:dyDescent="0.2">
      <c r="B8251" s="8">
        <v>95823</v>
      </c>
      <c r="C8251" s="2" t="s">
        <v>12487</v>
      </c>
      <c r="D8251" s="2" t="s">
        <v>16</v>
      </c>
      <c r="E8251" s="8">
        <v>390</v>
      </c>
      <c r="F8251" s="2" t="s">
        <v>12526</v>
      </c>
      <c r="G8251" s="2" t="s">
        <v>6491</v>
      </c>
      <c r="H8251" s="9">
        <v>41809</v>
      </c>
      <c r="I8251" s="2">
        <v>2014</v>
      </c>
      <c r="J8251" s="2">
        <v>6</v>
      </c>
      <c r="K8251" s="2" t="str">
        <f>VLOOKUP($C8251,Clients!$B:$F,K$6,0)</f>
        <v>Browsebug</v>
      </c>
      <c r="L8251" s="2" t="str">
        <f>VLOOKUP($C8251,Clients!$B:$F,L$6,0)</f>
        <v>Foreign</v>
      </c>
      <c r="M8251" s="2" t="str">
        <f>VLOOKUP($C8251,Clients!$B:$F,M$6,0)</f>
        <v>CN</v>
      </c>
      <c r="N8251" s="2" t="str">
        <f>VLOOKUP($C8251,Clients!$B:$F,N$6,0)</f>
        <v>China</v>
      </c>
    </row>
    <row r="8252" spans="2:14" x14ac:dyDescent="0.2">
      <c r="B8252" s="8">
        <v>95085.900000000009</v>
      </c>
      <c r="C8252" s="2" t="s">
        <v>12487</v>
      </c>
      <c r="D8252" s="2" t="s">
        <v>16</v>
      </c>
      <c r="E8252" s="8">
        <v>387</v>
      </c>
      <c r="F8252" s="2" t="s">
        <v>12526</v>
      </c>
      <c r="G8252" s="2" t="s">
        <v>5982</v>
      </c>
      <c r="H8252" s="9">
        <v>41810</v>
      </c>
      <c r="I8252" s="2">
        <v>2014</v>
      </c>
      <c r="J8252" s="2">
        <v>6</v>
      </c>
      <c r="K8252" s="2" t="str">
        <f>VLOOKUP($C8252,Clients!$B:$F,K$6,0)</f>
        <v>Browsebug</v>
      </c>
      <c r="L8252" s="2" t="str">
        <f>VLOOKUP($C8252,Clients!$B:$F,L$6,0)</f>
        <v>Foreign</v>
      </c>
      <c r="M8252" s="2" t="str">
        <f>VLOOKUP($C8252,Clients!$B:$F,M$6,0)</f>
        <v>CN</v>
      </c>
      <c r="N8252" s="2" t="str">
        <f>VLOOKUP($C8252,Clients!$B:$F,N$6,0)</f>
        <v>China</v>
      </c>
    </row>
    <row r="8253" spans="2:14" x14ac:dyDescent="0.2">
      <c r="B8253" s="8">
        <v>95823</v>
      </c>
      <c r="C8253" s="2" t="s">
        <v>12487</v>
      </c>
      <c r="D8253" s="2" t="s">
        <v>16</v>
      </c>
      <c r="E8253" s="8">
        <v>390</v>
      </c>
      <c r="F8253" s="2" t="s">
        <v>12526</v>
      </c>
      <c r="G8253" s="2" t="s">
        <v>6259</v>
      </c>
      <c r="H8253" s="9">
        <v>41810</v>
      </c>
      <c r="I8253" s="2">
        <v>2014</v>
      </c>
      <c r="J8253" s="2">
        <v>6</v>
      </c>
      <c r="K8253" s="2" t="str">
        <f>VLOOKUP($C8253,Clients!$B:$F,K$6,0)</f>
        <v>Browsebug</v>
      </c>
      <c r="L8253" s="2" t="str">
        <f>VLOOKUP($C8253,Clients!$B:$F,L$6,0)</f>
        <v>Foreign</v>
      </c>
      <c r="M8253" s="2" t="str">
        <f>VLOOKUP($C8253,Clients!$B:$F,M$6,0)</f>
        <v>CN</v>
      </c>
      <c r="N8253" s="2" t="str">
        <f>VLOOKUP($C8253,Clients!$B:$F,N$6,0)</f>
        <v>China</v>
      </c>
    </row>
    <row r="8254" spans="2:14" x14ac:dyDescent="0.2">
      <c r="B8254" s="8">
        <v>95823</v>
      </c>
      <c r="C8254" s="2" t="s">
        <v>12487</v>
      </c>
      <c r="D8254" s="2" t="s">
        <v>16</v>
      </c>
      <c r="E8254" s="8">
        <v>390</v>
      </c>
      <c r="F8254" s="2" t="s">
        <v>12526</v>
      </c>
      <c r="G8254" s="2" t="s">
        <v>12533</v>
      </c>
      <c r="H8254" s="9">
        <v>41811</v>
      </c>
      <c r="I8254" s="2">
        <v>2014</v>
      </c>
      <c r="J8254" s="2">
        <v>6</v>
      </c>
      <c r="K8254" s="2" t="str">
        <f>VLOOKUP($C8254,Clients!$B:$F,K$6,0)</f>
        <v>Browsebug</v>
      </c>
      <c r="L8254" s="2" t="str">
        <f>VLOOKUP($C8254,Clients!$B:$F,L$6,0)</f>
        <v>Foreign</v>
      </c>
      <c r="M8254" s="2" t="str">
        <f>VLOOKUP($C8254,Clients!$B:$F,M$6,0)</f>
        <v>CN</v>
      </c>
      <c r="N8254" s="2" t="str">
        <f>VLOOKUP($C8254,Clients!$B:$F,N$6,0)</f>
        <v>China</v>
      </c>
    </row>
    <row r="8255" spans="2:14" x14ac:dyDescent="0.2">
      <c r="B8255" s="8">
        <v>95823</v>
      </c>
      <c r="C8255" s="2" t="s">
        <v>12487</v>
      </c>
      <c r="D8255" s="2" t="s">
        <v>16</v>
      </c>
      <c r="E8255" s="8">
        <v>390</v>
      </c>
      <c r="F8255" s="2" t="s">
        <v>12526</v>
      </c>
      <c r="G8255" s="2" t="s">
        <v>12534</v>
      </c>
      <c r="H8255" s="9">
        <v>41862</v>
      </c>
      <c r="I8255" s="2">
        <v>2014</v>
      </c>
      <c r="J8255" s="2">
        <v>8</v>
      </c>
      <c r="K8255" s="2" t="str">
        <f>VLOOKUP($C8255,Clients!$B:$F,K$6,0)</f>
        <v>Browsebug</v>
      </c>
      <c r="L8255" s="2" t="str">
        <f>VLOOKUP($C8255,Clients!$B:$F,L$6,0)</f>
        <v>Foreign</v>
      </c>
      <c r="M8255" s="2" t="str">
        <f>VLOOKUP($C8255,Clients!$B:$F,M$6,0)</f>
        <v>CN</v>
      </c>
      <c r="N8255" s="2" t="str">
        <f>VLOOKUP($C8255,Clients!$B:$F,N$6,0)</f>
        <v>China</v>
      </c>
    </row>
    <row r="8256" spans="2:14" x14ac:dyDescent="0.2">
      <c r="B8256" s="8">
        <v>95823</v>
      </c>
      <c r="C8256" s="2" t="s">
        <v>12487</v>
      </c>
      <c r="D8256" s="2" t="s">
        <v>16</v>
      </c>
      <c r="E8256" s="8">
        <v>390</v>
      </c>
      <c r="F8256" s="2" t="s">
        <v>12526</v>
      </c>
      <c r="G8256" s="2" t="s">
        <v>12535</v>
      </c>
      <c r="H8256" s="9">
        <v>41907</v>
      </c>
      <c r="I8256" s="2">
        <v>2014</v>
      </c>
      <c r="J8256" s="2">
        <v>9</v>
      </c>
      <c r="K8256" s="2" t="str">
        <f>VLOOKUP($C8256,Clients!$B:$F,K$6,0)</f>
        <v>Browsebug</v>
      </c>
      <c r="L8256" s="2" t="str">
        <f>VLOOKUP($C8256,Clients!$B:$F,L$6,0)</f>
        <v>Foreign</v>
      </c>
      <c r="M8256" s="2" t="str">
        <f>VLOOKUP($C8256,Clients!$B:$F,M$6,0)</f>
        <v>CN</v>
      </c>
      <c r="N8256" s="2" t="str">
        <f>VLOOKUP($C8256,Clients!$B:$F,N$6,0)</f>
        <v>China</v>
      </c>
    </row>
    <row r="8257" spans="2:14" x14ac:dyDescent="0.2">
      <c r="B8257" s="8">
        <v>-95823</v>
      </c>
      <c r="C8257" s="2" t="s">
        <v>12487</v>
      </c>
      <c r="D8257" s="2" t="s">
        <v>16</v>
      </c>
      <c r="E8257" s="8">
        <v>-390</v>
      </c>
      <c r="F8257" s="2" t="s">
        <v>12536</v>
      </c>
      <c r="G8257" s="2" t="s">
        <v>5779</v>
      </c>
      <c r="H8257" s="9">
        <v>41907</v>
      </c>
      <c r="I8257" s="2">
        <v>2014</v>
      </c>
      <c r="J8257" s="2">
        <v>9</v>
      </c>
      <c r="K8257" s="2" t="str">
        <f>VLOOKUP($C8257,Clients!$B:$F,K$6,0)</f>
        <v>Browsebug</v>
      </c>
      <c r="L8257" s="2" t="str">
        <f>VLOOKUP($C8257,Clients!$B:$F,L$6,0)</f>
        <v>Foreign</v>
      </c>
      <c r="M8257" s="2" t="str">
        <f>VLOOKUP($C8257,Clients!$B:$F,M$6,0)</f>
        <v>CN</v>
      </c>
      <c r="N8257" s="2" t="str">
        <f>VLOOKUP($C8257,Clients!$B:$F,N$6,0)</f>
        <v>China</v>
      </c>
    </row>
    <row r="8258" spans="2:14" x14ac:dyDescent="0.2">
      <c r="B8258" s="8">
        <v>108107.916</v>
      </c>
      <c r="C8258" s="2" t="s">
        <v>12487</v>
      </c>
      <c r="D8258" s="2" t="s">
        <v>16</v>
      </c>
      <c r="E8258" s="8">
        <v>440</v>
      </c>
      <c r="F8258" s="2" t="s">
        <v>12526</v>
      </c>
      <c r="G8258" s="2" t="s">
        <v>12537</v>
      </c>
      <c r="H8258" s="9">
        <v>41911</v>
      </c>
      <c r="I8258" s="2">
        <v>2014</v>
      </c>
      <c r="J8258" s="2">
        <v>9</v>
      </c>
      <c r="K8258" s="2" t="str">
        <f>VLOOKUP($C8258,Clients!$B:$F,K$6,0)</f>
        <v>Browsebug</v>
      </c>
      <c r="L8258" s="2" t="str">
        <f>VLOOKUP($C8258,Clients!$B:$F,L$6,0)</f>
        <v>Foreign</v>
      </c>
      <c r="M8258" s="2" t="str">
        <f>VLOOKUP($C8258,Clients!$B:$F,M$6,0)</f>
        <v>CN</v>
      </c>
      <c r="N8258" s="2" t="str">
        <f>VLOOKUP($C8258,Clients!$B:$F,N$6,0)</f>
        <v>China</v>
      </c>
    </row>
    <row r="8259" spans="2:14" x14ac:dyDescent="0.2">
      <c r="B8259" s="8">
        <v>7370.8740000000007</v>
      </c>
      <c r="C8259" s="2" t="s">
        <v>12487</v>
      </c>
      <c r="D8259" s="2" t="s">
        <v>16</v>
      </c>
      <c r="E8259" s="8">
        <v>30</v>
      </c>
      <c r="F8259" s="2" t="s">
        <v>12538</v>
      </c>
      <c r="G8259" s="2" t="s">
        <v>6999</v>
      </c>
      <c r="H8259" s="9">
        <v>41912</v>
      </c>
      <c r="I8259" s="2">
        <v>2014</v>
      </c>
      <c r="J8259" s="2">
        <v>9</v>
      </c>
      <c r="K8259" s="2" t="str">
        <f>VLOOKUP($C8259,Clients!$B:$F,K$6,0)</f>
        <v>Browsebug</v>
      </c>
      <c r="L8259" s="2" t="str">
        <f>VLOOKUP($C8259,Clients!$B:$F,L$6,0)</f>
        <v>Foreign</v>
      </c>
      <c r="M8259" s="2" t="str">
        <f>VLOOKUP($C8259,Clients!$B:$F,M$6,0)</f>
        <v>CN</v>
      </c>
      <c r="N8259" s="2" t="str">
        <f>VLOOKUP($C8259,Clients!$B:$F,N$6,0)</f>
        <v>China</v>
      </c>
    </row>
    <row r="8260" spans="2:14" x14ac:dyDescent="0.2">
      <c r="B8260" s="8">
        <v>1386</v>
      </c>
      <c r="C8260" s="2" t="s">
        <v>12487</v>
      </c>
      <c r="D8260" s="2" t="s">
        <v>16</v>
      </c>
      <c r="E8260" s="8">
        <v>1</v>
      </c>
      <c r="F8260" s="2" t="s">
        <v>12539</v>
      </c>
      <c r="G8260" s="2" t="s">
        <v>6311</v>
      </c>
      <c r="H8260" s="9">
        <v>41912</v>
      </c>
      <c r="I8260" s="2">
        <v>2014</v>
      </c>
      <c r="J8260" s="2">
        <v>9</v>
      </c>
      <c r="K8260" s="2" t="str">
        <f>VLOOKUP($C8260,Clients!$B:$F,K$6,0)</f>
        <v>Browsebug</v>
      </c>
      <c r="L8260" s="2" t="str">
        <f>VLOOKUP($C8260,Clients!$B:$F,L$6,0)</f>
        <v>Foreign</v>
      </c>
      <c r="M8260" s="2" t="str">
        <f>VLOOKUP($C8260,Clients!$B:$F,M$6,0)</f>
        <v>CN</v>
      </c>
      <c r="N8260" s="2" t="str">
        <f>VLOOKUP($C8260,Clients!$B:$F,N$6,0)</f>
        <v>China</v>
      </c>
    </row>
    <row r="8261" spans="2:14" x14ac:dyDescent="0.2">
      <c r="B8261" s="8">
        <v>882879.69000000006</v>
      </c>
      <c r="C8261" s="2" t="s">
        <v>12487</v>
      </c>
      <c r="D8261" s="2" t="s">
        <v>16</v>
      </c>
      <c r="E8261" s="8">
        <v>1</v>
      </c>
      <c r="F8261" s="2" t="s">
        <v>12540</v>
      </c>
      <c r="G8261" s="2" t="s">
        <v>12541</v>
      </c>
      <c r="H8261" s="9">
        <v>41939</v>
      </c>
      <c r="I8261" s="2">
        <v>2014</v>
      </c>
      <c r="J8261" s="2">
        <v>10</v>
      </c>
      <c r="K8261" s="2" t="str">
        <f>VLOOKUP($C8261,Clients!$B:$F,K$6,0)</f>
        <v>Browsebug</v>
      </c>
      <c r="L8261" s="2" t="str">
        <f>VLOOKUP($C8261,Clients!$B:$F,L$6,0)</f>
        <v>Foreign</v>
      </c>
      <c r="M8261" s="2" t="str">
        <f>VLOOKUP($C8261,Clients!$B:$F,M$6,0)</f>
        <v>CN</v>
      </c>
      <c r="N8261" s="2" t="str">
        <f>VLOOKUP($C8261,Clients!$B:$F,N$6,0)</f>
        <v>China</v>
      </c>
    </row>
    <row r="8262" spans="2:14" x14ac:dyDescent="0.2">
      <c r="B8262" s="8">
        <v>-882879.69000000006</v>
      </c>
      <c r="C8262" s="2" t="s">
        <v>12487</v>
      </c>
      <c r="D8262" s="2" t="s">
        <v>16</v>
      </c>
      <c r="E8262" s="8">
        <v>-1</v>
      </c>
      <c r="F8262" s="2" t="s">
        <v>12542</v>
      </c>
      <c r="G8262" s="2" t="s">
        <v>12541</v>
      </c>
      <c r="H8262" s="9">
        <v>41939</v>
      </c>
      <c r="I8262" s="2">
        <v>2014</v>
      </c>
      <c r="J8262" s="2">
        <v>10</v>
      </c>
      <c r="K8262" s="2" t="str">
        <f>VLOOKUP($C8262,Clients!$B:$F,K$6,0)</f>
        <v>Browsebug</v>
      </c>
      <c r="L8262" s="2" t="str">
        <f>VLOOKUP($C8262,Clients!$B:$F,L$6,0)</f>
        <v>Foreign</v>
      </c>
      <c r="M8262" s="2" t="str">
        <f>VLOOKUP($C8262,Clients!$B:$F,M$6,0)</f>
        <v>CN</v>
      </c>
      <c r="N8262" s="2" t="str">
        <f>VLOOKUP($C8262,Clients!$B:$F,N$6,0)</f>
        <v>China</v>
      </c>
    </row>
    <row r="8263" spans="2:14" x14ac:dyDescent="0.2">
      <c r="B8263" s="8">
        <v>1239000</v>
      </c>
      <c r="C8263" s="2" t="s">
        <v>12487</v>
      </c>
      <c r="D8263" s="2" t="s">
        <v>16</v>
      </c>
      <c r="E8263" s="8">
        <v>1</v>
      </c>
      <c r="F8263" s="2" t="s">
        <v>12543</v>
      </c>
      <c r="G8263" s="2" t="s">
        <v>12541</v>
      </c>
      <c r="H8263" s="9">
        <v>41939</v>
      </c>
      <c r="I8263" s="2">
        <v>2014</v>
      </c>
      <c r="J8263" s="2">
        <v>10</v>
      </c>
      <c r="K8263" s="2" t="str">
        <f>VLOOKUP($C8263,Clients!$B:$F,K$6,0)</f>
        <v>Browsebug</v>
      </c>
      <c r="L8263" s="2" t="str">
        <f>VLOOKUP($C8263,Clients!$B:$F,L$6,0)</f>
        <v>Foreign</v>
      </c>
      <c r="M8263" s="2" t="str">
        <f>VLOOKUP($C8263,Clients!$B:$F,M$6,0)</f>
        <v>CN</v>
      </c>
      <c r="N8263" s="2" t="str">
        <f>VLOOKUP($C8263,Clients!$B:$F,N$6,0)</f>
        <v>China</v>
      </c>
    </row>
    <row r="8264" spans="2:14" x14ac:dyDescent="0.2">
      <c r="B8264" s="8">
        <v>777</v>
      </c>
      <c r="C8264" s="2" t="s">
        <v>12487</v>
      </c>
      <c r="D8264" s="2" t="s">
        <v>16</v>
      </c>
      <c r="E8264" s="8">
        <v>3</v>
      </c>
      <c r="F8264" s="2" t="s">
        <v>12544</v>
      </c>
      <c r="G8264" s="2" t="s">
        <v>6394</v>
      </c>
      <c r="H8264" s="9">
        <v>42026</v>
      </c>
      <c r="I8264" s="2">
        <v>2015</v>
      </c>
      <c r="J8264" s="2">
        <v>1</v>
      </c>
      <c r="K8264" s="2" t="str">
        <f>VLOOKUP($C8264,Clients!$B:$F,K$6,0)</f>
        <v>Browsebug</v>
      </c>
      <c r="L8264" s="2" t="str">
        <f>VLOOKUP($C8264,Clients!$B:$F,L$6,0)</f>
        <v>Foreign</v>
      </c>
      <c r="M8264" s="2" t="str">
        <f>VLOOKUP($C8264,Clients!$B:$F,M$6,0)</f>
        <v>CN</v>
      </c>
      <c r="N8264" s="2" t="str">
        <f>VLOOKUP($C8264,Clients!$B:$F,N$6,0)</f>
        <v>China</v>
      </c>
    </row>
    <row r="8265" spans="2:14" x14ac:dyDescent="0.2">
      <c r="B8265" s="8">
        <v>88275.6</v>
      </c>
      <c r="C8265" s="2" t="s">
        <v>12487</v>
      </c>
      <c r="D8265" s="2" t="s">
        <v>16</v>
      </c>
      <c r="E8265" s="8">
        <v>339</v>
      </c>
      <c r="F8265" s="2" t="s">
        <v>12545</v>
      </c>
      <c r="G8265" s="2" t="s">
        <v>7344</v>
      </c>
      <c r="H8265" s="9">
        <v>42074</v>
      </c>
      <c r="I8265" s="2">
        <v>2015</v>
      </c>
      <c r="J8265" s="2">
        <v>3</v>
      </c>
      <c r="K8265" s="2" t="str">
        <f>VLOOKUP($C8265,Clients!$B:$F,K$6,0)</f>
        <v>Browsebug</v>
      </c>
      <c r="L8265" s="2" t="str">
        <f>VLOOKUP($C8265,Clients!$B:$F,L$6,0)</f>
        <v>Foreign</v>
      </c>
      <c r="M8265" s="2" t="str">
        <f>VLOOKUP($C8265,Clients!$B:$F,M$6,0)</f>
        <v>CN</v>
      </c>
      <c r="N8265" s="2" t="str">
        <f>VLOOKUP($C8265,Clients!$B:$F,N$6,0)</f>
        <v>China</v>
      </c>
    </row>
    <row r="8266" spans="2:14" x14ac:dyDescent="0.2">
      <c r="B8266" s="8">
        <v>88796.400000000009</v>
      </c>
      <c r="C8266" s="2" t="s">
        <v>12487</v>
      </c>
      <c r="D8266" s="2" t="s">
        <v>16</v>
      </c>
      <c r="E8266" s="8">
        <v>341</v>
      </c>
      <c r="F8266" s="2" t="s">
        <v>12545</v>
      </c>
      <c r="G8266" s="2" t="s">
        <v>7347</v>
      </c>
      <c r="H8266" s="9">
        <v>42074</v>
      </c>
      <c r="I8266" s="2">
        <v>2015</v>
      </c>
      <c r="J8266" s="2">
        <v>3</v>
      </c>
      <c r="K8266" s="2" t="str">
        <f>VLOOKUP($C8266,Clients!$B:$F,K$6,0)</f>
        <v>Browsebug</v>
      </c>
      <c r="L8266" s="2" t="str">
        <f>VLOOKUP($C8266,Clients!$B:$F,L$6,0)</f>
        <v>Foreign</v>
      </c>
      <c r="M8266" s="2" t="str">
        <f>VLOOKUP($C8266,Clients!$B:$F,M$6,0)</f>
        <v>CN</v>
      </c>
      <c r="N8266" s="2" t="str">
        <f>VLOOKUP($C8266,Clients!$B:$F,N$6,0)</f>
        <v>China</v>
      </c>
    </row>
    <row r="8267" spans="2:14" x14ac:dyDescent="0.2">
      <c r="B8267" s="8">
        <v>88536</v>
      </c>
      <c r="C8267" s="2" t="s">
        <v>12487</v>
      </c>
      <c r="D8267" s="2" t="s">
        <v>16</v>
      </c>
      <c r="E8267" s="8">
        <v>340</v>
      </c>
      <c r="F8267" s="2" t="s">
        <v>12545</v>
      </c>
      <c r="G8267" s="2" t="s">
        <v>6317</v>
      </c>
      <c r="H8267" s="9">
        <v>42074</v>
      </c>
      <c r="I8267" s="2">
        <v>2015</v>
      </c>
      <c r="J8267" s="2">
        <v>3</v>
      </c>
      <c r="K8267" s="2" t="str">
        <f>VLOOKUP($C8267,Clients!$B:$F,K$6,0)</f>
        <v>Browsebug</v>
      </c>
      <c r="L8267" s="2" t="str">
        <f>VLOOKUP($C8267,Clients!$B:$F,L$6,0)</f>
        <v>Foreign</v>
      </c>
      <c r="M8267" s="2" t="str">
        <f>VLOOKUP($C8267,Clients!$B:$F,M$6,0)</f>
        <v>CN</v>
      </c>
      <c r="N8267" s="2" t="str">
        <f>VLOOKUP($C8267,Clients!$B:$F,N$6,0)</f>
        <v>China</v>
      </c>
    </row>
    <row r="8268" spans="2:14" x14ac:dyDescent="0.2">
      <c r="B8268" s="8">
        <v>80724</v>
      </c>
      <c r="C8268" s="2" t="s">
        <v>12487</v>
      </c>
      <c r="D8268" s="2" t="s">
        <v>16</v>
      </c>
      <c r="E8268" s="8">
        <v>310</v>
      </c>
      <c r="F8268" s="2" t="s">
        <v>12545</v>
      </c>
      <c r="G8268" s="2" t="s">
        <v>7360</v>
      </c>
      <c r="H8268" s="9">
        <v>42074</v>
      </c>
      <c r="I8268" s="2">
        <v>2015</v>
      </c>
      <c r="J8268" s="2">
        <v>3</v>
      </c>
      <c r="K8268" s="2" t="str">
        <f>VLOOKUP($C8268,Clients!$B:$F,K$6,0)</f>
        <v>Browsebug</v>
      </c>
      <c r="L8268" s="2" t="str">
        <f>VLOOKUP($C8268,Clients!$B:$F,L$6,0)</f>
        <v>Foreign</v>
      </c>
      <c r="M8268" s="2" t="str">
        <f>VLOOKUP($C8268,Clients!$B:$F,M$6,0)</f>
        <v>CN</v>
      </c>
      <c r="N8268" s="2" t="str">
        <f>VLOOKUP($C8268,Clients!$B:$F,N$6,0)</f>
        <v>China</v>
      </c>
    </row>
    <row r="8269" spans="2:14" x14ac:dyDescent="0.2">
      <c r="B8269" s="8">
        <v>86713.2</v>
      </c>
      <c r="C8269" s="2" t="s">
        <v>12487</v>
      </c>
      <c r="D8269" s="2" t="s">
        <v>16</v>
      </c>
      <c r="E8269" s="8">
        <v>333</v>
      </c>
      <c r="F8269" s="2" t="s">
        <v>12545</v>
      </c>
      <c r="G8269" s="2" t="s">
        <v>7369</v>
      </c>
      <c r="H8269" s="9">
        <v>42075</v>
      </c>
      <c r="I8269" s="2">
        <v>2015</v>
      </c>
      <c r="J8269" s="2">
        <v>3</v>
      </c>
      <c r="K8269" s="2" t="str">
        <f>VLOOKUP($C8269,Clients!$B:$F,K$6,0)</f>
        <v>Browsebug</v>
      </c>
      <c r="L8269" s="2" t="str">
        <f>VLOOKUP($C8269,Clients!$B:$F,L$6,0)</f>
        <v>Foreign</v>
      </c>
      <c r="M8269" s="2" t="str">
        <f>VLOOKUP($C8269,Clients!$B:$F,M$6,0)</f>
        <v>CN</v>
      </c>
      <c r="N8269" s="2" t="str">
        <f>VLOOKUP($C8269,Clients!$B:$F,N$6,0)</f>
        <v>China</v>
      </c>
    </row>
    <row r="8270" spans="2:14" x14ac:dyDescent="0.2">
      <c r="B8270" s="8">
        <v>79422</v>
      </c>
      <c r="C8270" s="2" t="s">
        <v>12487</v>
      </c>
      <c r="D8270" s="2" t="s">
        <v>16</v>
      </c>
      <c r="E8270" s="8">
        <v>305</v>
      </c>
      <c r="F8270" s="2" t="s">
        <v>12546</v>
      </c>
      <c r="G8270" s="2" t="s">
        <v>7372</v>
      </c>
      <c r="H8270" s="9">
        <v>42075</v>
      </c>
      <c r="I8270" s="2">
        <v>2015</v>
      </c>
      <c r="J8270" s="2">
        <v>3</v>
      </c>
      <c r="K8270" s="2" t="str">
        <f>VLOOKUP($C8270,Clients!$B:$F,K$6,0)</f>
        <v>Browsebug</v>
      </c>
      <c r="L8270" s="2" t="str">
        <f>VLOOKUP($C8270,Clients!$B:$F,L$6,0)</f>
        <v>Foreign</v>
      </c>
      <c r="M8270" s="2" t="str">
        <f>VLOOKUP($C8270,Clients!$B:$F,M$6,0)</f>
        <v>CN</v>
      </c>
      <c r="N8270" s="2" t="str">
        <f>VLOOKUP($C8270,Clients!$B:$F,N$6,0)</f>
        <v>China</v>
      </c>
    </row>
    <row r="8271" spans="2:14" x14ac:dyDescent="0.2">
      <c r="B8271" s="8">
        <v>86973.6</v>
      </c>
      <c r="C8271" s="2" t="s">
        <v>12487</v>
      </c>
      <c r="D8271" s="2" t="s">
        <v>16</v>
      </c>
      <c r="E8271" s="8">
        <v>334</v>
      </c>
      <c r="F8271" s="2" t="s">
        <v>12546</v>
      </c>
      <c r="G8271" s="2" t="s">
        <v>7375</v>
      </c>
      <c r="H8271" s="9">
        <v>42075</v>
      </c>
      <c r="I8271" s="2">
        <v>2015</v>
      </c>
      <c r="J8271" s="2">
        <v>3</v>
      </c>
      <c r="K8271" s="2" t="str">
        <f>VLOOKUP($C8271,Clients!$B:$F,K$6,0)</f>
        <v>Browsebug</v>
      </c>
      <c r="L8271" s="2" t="str">
        <f>VLOOKUP($C8271,Clients!$B:$F,L$6,0)</f>
        <v>Foreign</v>
      </c>
      <c r="M8271" s="2" t="str">
        <f>VLOOKUP($C8271,Clients!$B:$F,M$6,0)</f>
        <v>CN</v>
      </c>
      <c r="N8271" s="2" t="str">
        <f>VLOOKUP($C8271,Clients!$B:$F,N$6,0)</f>
        <v>China</v>
      </c>
    </row>
    <row r="8272" spans="2:14" x14ac:dyDescent="0.2">
      <c r="B8272" s="8">
        <v>87754.8</v>
      </c>
      <c r="C8272" s="2" t="s">
        <v>12487</v>
      </c>
      <c r="D8272" s="2" t="s">
        <v>16</v>
      </c>
      <c r="E8272" s="8">
        <v>337</v>
      </c>
      <c r="F8272" s="2" t="s">
        <v>12546</v>
      </c>
      <c r="G8272" s="2" t="s">
        <v>7378</v>
      </c>
      <c r="H8272" s="9">
        <v>42075</v>
      </c>
      <c r="I8272" s="2">
        <v>2015</v>
      </c>
      <c r="J8272" s="2">
        <v>3</v>
      </c>
      <c r="K8272" s="2" t="str">
        <f>VLOOKUP($C8272,Clients!$B:$F,K$6,0)</f>
        <v>Browsebug</v>
      </c>
      <c r="L8272" s="2" t="str">
        <f>VLOOKUP($C8272,Clients!$B:$F,L$6,0)</f>
        <v>Foreign</v>
      </c>
      <c r="M8272" s="2" t="str">
        <f>VLOOKUP($C8272,Clients!$B:$F,M$6,0)</f>
        <v>CN</v>
      </c>
      <c r="N8272" s="2" t="str">
        <f>VLOOKUP($C8272,Clients!$B:$F,N$6,0)</f>
        <v>China</v>
      </c>
    </row>
    <row r="8273" spans="2:14" x14ac:dyDescent="0.2">
      <c r="B8273" s="8">
        <v>84109.2</v>
      </c>
      <c r="C8273" s="2" t="s">
        <v>12487</v>
      </c>
      <c r="D8273" s="2" t="s">
        <v>16</v>
      </c>
      <c r="E8273" s="8">
        <v>323</v>
      </c>
      <c r="F8273" s="2" t="s">
        <v>12546</v>
      </c>
      <c r="G8273" s="2" t="s">
        <v>7381</v>
      </c>
      <c r="H8273" s="9">
        <v>42075</v>
      </c>
      <c r="I8273" s="2">
        <v>2015</v>
      </c>
      <c r="J8273" s="2">
        <v>3</v>
      </c>
      <c r="K8273" s="2" t="str">
        <f>VLOOKUP($C8273,Clients!$B:$F,K$6,0)</f>
        <v>Browsebug</v>
      </c>
      <c r="L8273" s="2" t="str">
        <f>VLOOKUP($C8273,Clients!$B:$F,L$6,0)</f>
        <v>Foreign</v>
      </c>
      <c r="M8273" s="2" t="str">
        <f>VLOOKUP($C8273,Clients!$B:$F,M$6,0)</f>
        <v>CN</v>
      </c>
      <c r="N8273" s="2" t="str">
        <f>VLOOKUP($C8273,Clients!$B:$F,N$6,0)</f>
        <v>China</v>
      </c>
    </row>
    <row r="8274" spans="2:14" x14ac:dyDescent="0.2">
      <c r="B8274" s="8">
        <v>86713.2</v>
      </c>
      <c r="C8274" s="2" t="s">
        <v>12487</v>
      </c>
      <c r="D8274" s="2" t="s">
        <v>16</v>
      </c>
      <c r="E8274" s="8">
        <v>333</v>
      </c>
      <c r="F8274" s="2" t="s">
        <v>12546</v>
      </c>
      <c r="G8274" s="2" t="s">
        <v>7384</v>
      </c>
      <c r="H8274" s="9">
        <v>42075</v>
      </c>
      <c r="I8274" s="2">
        <v>2015</v>
      </c>
      <c r="J8274" s="2">
        <v>3</v>
      </c>
      <c r="K8274" s="2" t="str">
        <f>VLOOKUP($C8274,Clients!$B:$F,K$6,0)</f>
        <v>Browsebug</v>
      </c>
      <c r="L8274" s="2" t="str">
        <f>VLOOKUP($C8274,Clients!$B:$F,L$6,0)</f>
        <v>Foreign</v>
      </c>
      <c r="M8274" s="2" t="str">
        <f>VLOOKUP($C8274,Clients!$B:$F,M$6,0)</f>
        <v>CN</v>
      </c>
      <c r="N8274" s="2" t="str">
        <f>VLOOKUP($C8274,Clients!$B:$F,N$6,0)</f>
        <v>China</v>
      </c>
    </row>
    <row r="8275" spans="2:14" x14ac:dyDescent="0.2">
      <c r="B8275" s="8">
        <v>97129.2</v>
      </c>
      <c r="C8275" s="2" t="s">
        <v>12487</v>
      </c>
      <c r="D8275" s="2" t="s">
        <v>16</v>
      </c>
      <c r="E8275" s="8">
        <v>373</v>
      </c>
      <c r="F8275" s="2" t="s">
        <v>12546</v>
      </c>
      <c r="G8275" s="2" t="s">
        <v>12547</v>
      </c>
      <c r="H8275" s="9">
        <v>42076</v>
      </c>
      <c r="I8275" s="2">
        <v>2015</v>
      </c>
      <c r="J8275" s="2">
        <v>3</v>
      </c>
      <c r="K8275" s="2" t="str">
        <f>VLOOKUP($C8275,Clients!$B:$F,K$6,0)</f>
        <v>Browsebug</v>
      </c>
      <c r="L8275" s="2" t="str">
        <f>VLOOKUP($C8275,Clients!$B:$F,L$6,0)</f>
        <v>Foreign</v>
      </c>
      <c r="M8275" s="2" t="str">
        <f>VLOOKUP($C8275,Clients!$B:$F,M$6,0)</f>
        <v>CN</v>
      </c>
      <c r="N8275" s="2" t="str">
        <f>VLOOKUP($C8275,Clients!$B:$F,N$6,0)</f>
        <v>China</v>
      </c>
    </row>
    <row r="8276" spans="2:14" x14ac:dyDescent="0.2">
      <c r="B8276" s="8">
        <v>97129.2</v>
      </c>
      <c r="C8276" s="2" t="s">
        <v>12487</v>
      </c>
      <c r="D8276" s="2" t="s">
        <v>16</v>
      </c>
      <c r="E8276" s="8">
        <v>373</v>
      </c>
      <c r="F8276" s="2" t="s">
        <v>12546</v>
      </c>
      <c r="G8276" s="2" t="s">
        <v>12548</v>
      </c>
      <c r="H8276" s="9">
        <v>42076</v>
      </c>
      <c r="I8276" s="2">
        <v>2015</v>
      </c>
      <c r="J8276" s="2">
        <v>3</v>
      </c>
      <c r="K8276" s="2" t="str">
        <f>VLOOKUP($C8276,Clients!$B:$F,K$6,0)</f>
        <v>Browsebug</v>
      </c>
      <c r="L8276" s="2" t="str">
        <f>VLOOKUP($C8276,Clients!$B:$F,L$6,0)</f>
        <v>Foreign</v>
      </c>
      <c r="M8276" s="2" t="str">
        <f>VLOOKUP($C8276,Clients!$B:$F,M$6,0)</f>
        <v>CN</v>
      </c>
      <c r="N8276" s="2" t="str">
        <f>VLOOKUP($C8276,Clients!$B:$F,N$6,0)</f>
        <v>China</v>
      </c>
    </row>
    <row r="8277" spans="2:14" x14ac:dyDescent="0.2">
      <c r="B8277" s="8">
        <v>88796.400000000009</v>
      </c>
      <c r="C8277" s="2" t="s">
        <v>12487</v>
      </c>
      <c r="D8277" s="2" t="s">
        <v>16</v>
      </c>
      <c r="E8277" s="8">
        <v>341</v>
      </c>
      <c r="F8277" s="2" t="s">
        <v>12546</v>
      </c>
      <c r="G8277" s="2" t="s">
        <v>12549</v>
      </c>
      <c r="H8277" s="9">
        <v>42079</v>
      </c>
      <c r="I8277" s="2">
        <v>2015</v>
      </c>
      <c r="J8277" s="2">
        <v>3</v>
      </c>
      <c r="K8277" s="2" t="str">
        <f>VLOOKUP($C8277,Clients!$B:$F,K$6,0)</f>
        <v>Browsebug</v>
      </c>
      <c r="L8277" s="2" t="str">
        <f>VLOOKUP($C8277,Clients!$B:$F,L$6,0)</f>
        <v>Foreign</v>
      </c>
      <c r="M8277" s="2" t="str">
        <f>VLOOKUP($C8277,Clients!$B:$F,M$6,0)</f>
        <v>CN</v>
      </c>
      <c r="N8277" s="2" t="str">
        <f>VLOOKUP($C8277,Clients!$B:$F,N$6,0)</f>
        <v>China</v>
      </c>
    </row>
    <row r="8278" spans="2:14" x14ac:dyDescent="0.2">
      <c r="B8278" s="8">
        <v>87494.400000000009</v>
      </c>
      <c r="C8278" s="2" t="s">
        <v>12487</v>
      </c>
      <c r="D8278" s="2" t="s">
        <v>16</v>
      </c>
      <c r="E8278" s="8">
        <v>336</v>
      </c>
      <c r="F8278" s="2" t="s">
        <v>12546</v>
      </c>
      <c r="G8278" s="2" t="s">
        <v>7018</v>
      </c>
      <c r="H8278" s="9">
        <v>42087</v>
      </c>
      <c r="I8278" s="2">
        <v>2015</v>
      </c>
      <c r="J8278" s="2">
        <v>3</v>
      </c>
      <c r="K8278" s="2" t="str">
        <f>VLOOKUP($C8278,Clients!$B:$F,K$6,0)</f>
        <v>Browsebug</v>
      </c>
      <c r="L8278" s="2" t="str">
        <f>VLOOKUP($C8278,Clients!$B:$F,L$6,0)</f>
        <v>Foreign</v>
      </c>
      <c r="M8278" s="2" t="str">
        <f>VLOOKUP($C8278,Clients!$B:$F,M$6,0)</f>
        <v>CN</v>
      </c>
      <c r="N8278" s="2" t="str">
        <f>VLOOKUP($C8278,Clients!$B:$F,N$6,0)</f>
        <v>China</v>
      </c>
    </row>
    <row r="8279" spans="2:14" x14ac:dyDescent="0.2">
      <c r="B8279" s="8">
        <v>87494.400000000009</v>
      </c>
      <c r="C8279" s="2" t="s">
        <v>12487</v>
      </c>
      <c r="D8279" s="2" t="s">
        <v>16</v>
      </c>
      <c r="E8279" s="8">
        <v>336</v>
      </c>
      <c r="F8279" s="2" t="s">
        <v>12546</v>
      </c>
      <c r="G8279" s="2" t="s">
        <v>12550</v>
      </c>
      <c r="H8279" s="9">
        <v>42087</v>
      </c>
      <c r="I8279" s="2">
        <v>2015</v>
      </c>
      <c r="J8279" s="2">
        <v>3</v>
      </c>
      <c r="K8279" s="2" t="str">
        <f>VLOOKUP($C8279,Clients!$B:$F,K$6,0)</f>
        <v>Browsebug</v>
      </c>
      <c r="L8279" s="2" t="str">
        <f>VLOOKUP($C8279,Clients!$B:$F,L$6,0)</f>
        <v>Foreign</v>
      </c>
      <c r="M8279" s="2" t="str">
        <f>VLOOKUP($C8279,Clients!$B:$F,M$6,0)</f>
        <v>CN</v>
      </c>
      <c r="N8279" s="2" t="str">
        <f>VLOOKUP($C8279,Clients!$B:$F,N$6,0)</f>
        <v>China</v>
      </c>
    </row>
    <row r="8280" spans="2:14" x14ac:dyDescent="0.2">
      <c r="B8280" s="8">
        <v>87494.400000000009</v>
      </c>
      <c r="C8280" s="2" t="s">
        <v>12487</v>
      </c>
      <c r="D8280" s="2" t="s">
        <v>16</v>
      </c>
      <c r="E8280" s="8">
        <v>336</v>
      </c>
      <c r="F8280" s="2" t="s">
        <v>12546</v>
      </c>
      <c r="G8280" s="2" t="s">
        <v>12551</v>
      </c>
      <c r="H8280" s="9">
        <v>42087</v>
      </c>
      <c r="I8280" s="2">
        <v>2015</v>
      </c>
      <c r="J8280" s="2">
        <v>3</v>
      </c>
      <c r="K8280" s="2" t="str">
        <f>VLOOKUP($C8280,Clients!$B:$F,K$6,0)</f>
        <v>Browsebug</v>
      </c>
      <c r="L8280" s="2" t="str">
        <f>VLOOKUP($C8280,Clients!$B:$F,L$6,0)</f>
        <v>Foreign</v>
      </c>
      <c r="M8280" s="2" t="str">
        <f>VLOOKUP($C8280,Clients!$B:$F,M$6,0)</f>
        <v>CN</v>
      </c>
      <c r="N8280" s="2" t="str">
        <f>VLOOKUP($C8280,Clients!$B:$F,N$6,0)</f>
        <v>China</v>
      </c>
    </row>
    <row r="8281" spans="2:14" x14ac:dyDescent="0.2">
      <c r="B8281" s="8">
        <v>87494.400000000009</v>
      </c>
      <c r="C8281" s="2" t="s">
        <v>12487</v>
      </c>
      <c r="D8281" s="2" t="s">
        <v>16</v>
      </c>
      <c r="E8281" s="8">
        <v>336</v>
      </c>
      <c r="F8281" s="2" t="s">
        <v>12546</v>
      </c>
      <c r="G8281" s="2" t="s">
        <v>12552</v>
      </c>
      <c r="H8281" s="9">
        <v>42087</v>
      </c>
      <c r="I8281" s="2">
        <v>2015</v>
      </c>
      <c r="J8281" s="2">
        <v>3</v>
      </c>
      <c r="K8281" s="2" t="str">
        <f>VLOOKUP($C8281,Clients!$B:$F,K$6,0)</f>
        <v>Browsebug</v>
      </c>
      <c r="L8281" s="2" t="str">
        <f>VLOOKUP($C8281,Clients!$B:$F,L$6,0)</f>
        <v>Foreign</v>
      </c>
      <c r="M8281" s="2" t="str">
        <f>VLOOKUP($C8281,Clients!$B:$F,M$6,0)</f>
        <v>CN</v>
      </c>
      <c r="N8281" s="2" t="str">
        <f>VLOOKUP($C8281,Clients!$B:$F,N$6,0)</f>
        <v>China</v>
      </c>
    </row>
    <row r="8282" spans="2:14" x14ac:dyDescent="0.2">
      <c r="B8282" s="8">
        <v>87494.400000000009</v>
      </c>
      <c r="C8282" s="2" t="s">
        <v>12487</v>
      </c>
      <c r="D8282" s="2" t="s">
        <v>16</v>
      </c>
      <c r="E8282" s="8">
        <v>336</v>
      </c>
      <c r="F8282" s="2" t="s">
        <v>12546</v>
      </c>
      <c r="G8282" s="2" t="s">
        <v>12553</v>
      </c>
      <c r="H8282" s="9">
        <v>42087</v>
      </c>
      <c r="I8282" s="2">
        <v>2015</v>
      </c>
      <c r="J8282" s="2">
        <v>3</v>
      </c>
      <c r="K8282" s="2" t="str">
        <f>VLOOKUP($C8282,Clients!$B:$F,K$6,0)</f>
        <v>Browsebug</v>
      </c>
      <c r="L8282" s="2" t="str">
        <f>VLOOKUP($C8282,Clients!$B:$F,L$6,0)</f>
        <v>Foreign</v>
      </c>
      <c r="M8282" s="2" t="str">
        <f>VLOOKUP($C8282,Clients!$B:$F,M$6,0)</f>
        <v>CN</v>
      </c>
      <c r="N8282" s="2" t="str">
        <f>VLOOKUP($C8282,Clients!$B:$F,N$6,0)</f>
        <v>China</v>
      </c>
    </row>
    <row r="8283" spans="2:14" x14ac:dyDescent="0.2">
      <c r="B8283" s="8">
        <v>87494.400000000009</v>
      </c>
      <c r="C8283" s="2" t="s">
        <v>12487</v>
      </c>
      <c r="D8283" s="2" t="s">
        <v>16</v>
      </c>
      <c r="E8283" s="8">
        <v>336</v>
      </c>
      <c r="F8283" s="2" t="s">
        <v>12554</v>
      </c>
      <c r="G8283" s="2" t="s">
        <v>12555</v>
      </c>
      <c r="H8283" s="9">
        <v>42087</v>
      </c>
      <c r="I8283" s="2">
        <v>2015</v>
      </c>
      <c r="J8283" s="2">
        <v>3</v>
      </c>
      <c r="K8283" s="2" t="str">
        <f>VLOOKUP($C8283,Clients!$B:$F,K$6,0)</f>
        <v>Browsebug</v>
      </c>
      <c r="L8283" s="2" t="str">
        <f>VLOOKUP($C8283,Clients!$B:$F,L$6,0)</f>
        <v>Foreign</v>
      </c>
      <c r="M8283" s="2" t="str">
        <f>VLOOKUP($C8283,Clients!$B:$F,M$6,0)</f>
        <v>CN</v>
      </c>
      <c r="N8283" s="2" t="str">
        <f>VLOOKUP($C8283,Clients!$B:$F,N$6,0)</f>
        <v>China</v>
      </c>
    </row>
    <row r="8284" spans="2:14" x14ac:dyDescent="0.2">
      <c r="B8284" s="8">
        <v>84369.600000000006</v>
      </c>
      <c r="C8284" s="2" t="s">
        <v>12487</v>
      </c>
      <c r="D8284" s="2" t="s">
        <v>16</v>
      </c>
      <c r="E8284" s="8">
        <v>324</v>
      </c>
      <c r="F8284" s="2" t="s">
        <v>12554</v>
      </c>
      <c r="G8284" s="2" t="s">
        <v>6321</v>
      </c>
      <c r="H8284" s="9">
        <v>42088</v>
      </c>
      <c r="I8284" s="2">
        <v>2015</v>
      </c>
      <c r="J8284" s="2">
        <v>3</v>
      </c>
      <c r="K8284" s="2" t="str">
        <f>VLOOKUP($C8284,Clients!$B:$F,K$6,0)</f>
        <v>Browsebug</v>
      </c>
      <c r="L8284" s="2" t="str">
        <f>VLOOKUP($C8284,Clients!$B:$F,L$6,0)</f>
        <v>Foreign</v>
      </c>
      <c r="M8284" s="2" t="str">
        <f>VLOOKUP($C8284,Clients!$B:$F,M$6,0)</f>
        <v>CN</v>
      </c>
      <c r="N8284" s="2" t="str">
        <f>VLOOKUP($C8284,Clients!$B:$F,N$6,0)</f>
        <v>China</v>
      </c>
    </row>
    <row r="8285" spans="2:14" x14ac:dyDescent="0.2">
      <c r="B8285" s="8">
        <v>88536</v>
      </c>
      <c r="C8285" s="2" t="s">
        <v>12487</v>
      </c>
      <c r="D8285" s="2" t="s">
        <v>16</v>
      </c>
      <c r="E8285" s="8">
        <v>340</v>
      </c>
      <c r="F8285" s="2" t="s">
        <v>12554</v>
      </c>
      <c r="G8285" s="2" t="s">
        <v>12556</v>
      </c>
      <c r="H8285" s="9">
        <v>42093</v>
      </c>
      <c r="I8285" s="2">
        <v>2015</v>
      </c>
      <c r="J8285" s="2">
        <v>3</v>
      </c>
      <c r="K8285" s="2" t="str">
        <f>VLOOKUP($C8285,Clients!$B:$F,K$6,0)</f>
        <v>Browsebug</v>
      </c>
      <c r="L8285" s="2" t="str">
        <f>VLOOKUP($C8285,Clients!$B:$F,L$6,0)</f>
        <v>Foreign</v>
      </c>
      <c r="M8285" s="2" t="str">
        <f>VLOOKUP($C8285,Clients!$B:$F,M$6,0)</f>
        <v>CN</v>
      </c>
      <c r="N8285" s="2" t="str">
        <f>VLOOKUP($C8285,Clients!$B:$F,N$6,0)</f>
        <v>China</v>
      </c>
    </row>
    <row r="8286" spans="2:14" x14ac:dyDescent="0.2">
      <c r="B8286" s="8">
        <v>88536</v>
      </c>
      <c r="C8286" s="2" t="s">
        <v>12487</v>
      </c>
      <c r="D8286" s="2" t="s">
        <v>16</v>
      </c>
      <c r="E8286" s="8">
        <v>340</v>
      </c>
      <c r="F8286" s="2" t="s">
        <v>12554</v>
      </c>
      <c r="G8286" s="2" t="s">
        <v>12557</v>
      </c>
      <c r="H8286" s="9">
        <v>42093</v>
      </c>
      <c r="I8286" s="2">
        <v>2015</v>
      </c>
      <c r="J8286" s="2">
        <v>3</v>
      </c>
      <c r="K8286" s="2" t="str">
        <f>VLOOKUP($C8286,Clients!$B:$F,K$6,0)</f>
        <v>Browsebug</v>
      </c>
      <c r="L8286" s="2" t="str">
        <f>VLOOKUP($C8286,Clients!$B:$F,L$6,0)</f>
        <v>Foreign</v>
      </c>
      <c r="M8286" s="2" t="str">
        <f>VLOOKUP($C8286,Clients!$B:$F,M$6,0)</f>
        <v>CN</v>
      </c>
      <c r="N8286" s="2" t="str">
        <f>VLOOKUP($C8286,Clients!$B:$F,N$6,0)</f>
        <v>China</v>
      </c>
    </row>
    <row r="8287" spans="2:14" x14ac:dyDescent="0.2">
      <c r="B8287" s="8">
        <v>88536</v>
      </c>
      <c r="C8287" s="2" t="s">
        <v>12487</v>
      </c>
      <c r="D8287" s="2" t="s">
        <v>16</v>
      </c>
      <c r="E8287" s="8">
        <v>340</v>
      </c>
      <c r="F8287" s="2" t="s">
        <v>12554</v>
      </c>
      <c r="G8287" s="2" t="s">
        <v>5913</v>
      </c>
      <c r="H8287" s="9">
        <v>42093</v>
      </c>
      <c r="I8287" s="2">
        <v>2015</v>
      </c>
      <c r="J8287" s="2">
        <v>3</v>
      </c>
      <c r="K8287" s="2" t="str">
        <f>VLOOKUP($C8287,Clients!$B:$F,K$6,0)</f>
        <v>Browsebug</v>
      </c>
      <c r="L8287" s="2" t="str">
        <f>VLOOKUP($C8287,Clients!$B:$F,L$6,0)</f>
        <v>Foreign</v>
      </c>
      <c r="M8287" s="2" t="str">
        <f>VLOOKUP($C8287,Clients!$B:$F,M$6,0)</f>
        <v>CN</v>
      </c>
      <c r="N8287" s="2" t="str">
        <f>VLOOKUP($C8287,Clients!$B:$F,N$6,0)</f>
        <v>China</v>
      </c>
    </row>
    <row r="8288" spans="2:14" x14ac:dyDescent="0.2">
      <c r="B8288" s="8">
        <v>87754.8</v>
      </c>
      <c r="C8288" s="2" t="s">
        <v>12487</v>
      </c>
      <c r="D8288" s="2" t="s">
        <v>16</v>
      </c>
      <c r="E8288" s="8">
        <v>337</v>
      </c>
      <c r="F8288" s="2" t="s">
        <v>12554</v>
      </c>
      <c r="G8288" s="2" t="s">
        <v>12558</v>
      </c>
      <c r="H8288" s="9">
        <v>42093</v>
      </c>
      <c r="I8288" s="2">
        <v>2015</v>
      </c>
      <c r="J8288" s="2">
        <v>3</v>
      </c>
      <c r="K8288" s="2" t="str">
        <f>VLOOKUP($C8288,Clients!$B:$F,K$6,0)</f>
        <v>Browsebug</v>
      </c>
      <c r="L8288" s="2" t="str">
        <f>VLOOKUP($C8288,Clients!$B:$F,L$6,0)</f>
        <v>Foreign</v>
      </c>
      <c r="M8288" s="2" t="str">
        <f>VLOOKUP($C8288,Clients!$B:$F,M$6,0)</f>
        <v>CN</v>
      </c>
      <c r="N8288" s="2" t="str">
        <f>VLOOKUP($C8288,Clients!$B:$F,N$6,0)</f>
        <v>China</v>
      </c>
    </row>
    <row r="8289" spans="2:14" x14ac:dyDescent="0.2">
      <c r="B8289" s="8">
        <v>87234</v>
      </c>
      <c r="C8289" s="2" t="s">
        <v>12487</v>
      </c>
      <c r="D8289" s="2" t="s">
        <v>16</v>
      </c>
      <c r="E8289" s="8">
        <v>335</v>
      </c>
      <c r="F8289" s="2" t="s">
        <v>12554</v>
      </c>
      <c r="G8289" s="2" t="s">
        <v>6020</v>
      </c>
      <c r="H8289" s="9">
        <v>42093</v>
      </c>
      <c r="I8289" s="2">
        <v>2015</v>
      </c>
      <c r="J8289" s="2">
        <v>3</v>
      </c>
      <c r="K8289" s="2" t="str">
        <f>VLOOKUP($C8289,Clients!$B:$F,K$6,0)</f>
        <v>Browsebug</v>
      </c>
      <c r="L8289" s="2" t="str">
        <f>VLOOKUP($C8289,Clients!$B:$F,L$6,0)</f>
        <v>Foreign</v>
      </c>
      <c r="M8289" s="2" t="str">
        <f>VLOOKUP($C8289,Clients!$B:$F,M$6,0)</f>
        <v>CN</v>
      </c>
      <c r="N8289" s="2" t="str">
        <f>VLOOKUP($C8289,Clients!$B:$F,N$6,0)</f>
        <v>China</v>
      </c>
    </row>
    <row r="8290" spans="2:14" x14ac:dyDescent="0.2">
      <c r="B8290" s="8">
        <v>88536</v>
      </c>
      <c r="C8290" s="2" t="s">
        <v>12487</v>
      </c>
      <c r="D8290" s="2" t="s">
        <v>16</v>
      </c>
      <c r="E8290" s="8">
        <v>340</v>
      </c>
      <c r="F8290" s="2" t="s">
        <v>12554</v>
      </c>
      <c r="G8290" s="2" t="s">
        <v>12559</v>
      </c>
      <c r="H8290" s="9">
        <v>42094</v>
      </c>
      <c r="I8290" s="2">
        <v>2015</v>
      </c>
      <c r="J8290" s="2">
        <v>3</v>
      </c>
      <c r="K8290" s="2" t="str">
        <f>VLOOKUP($C8290,Clients!$B:$F,K$6,0)</f>
        <v>Browsebug</v>
      </c>
      <c r="L8290" s="2" t="str">
        <f>VLOOKUP($C8290,Clients!$B:$F,L$6,0)</f>
        <v>Foreign</v>
      </c>
      <c r="M8290" s="2" t="str">
        <f>VLOOKUP($C8290,Clients!$B:$F,M$6,0)</f>
        <v>CN</v>
      </c>
      <c r="N8290" s="2" t="str">
        <f>VLOOKUP($C8290,Clients!$B:$F,N$6,0)</f>
        <v>China</v>
      </c>
    </row>
    <row r="8291" spans="2:14" x14ac:dyDescent="0.2">
      <c r="B8291" s="8">
        <v>83848.800000000003</v>
      </c>
      <c r="C8291" s="2" t="s">
        <v>12487</v>
      </c>
      <c r="D8291" s="2" t="s">
        <v>16</v>
      </c>
      <c r="E8291" s="8">
        <v>322</v>
      </c>
      <c r="F8291" s="2" t="s">
        <v>12554</v>
      </c>
      <c r="G8291" s="2" t="s">
        <v>12560</v>
      </c>
      <c r="H8291" s="9">
        <v>42094</v>
      </c>
      <c r="I8291" s="2">
        <v>2015</v>
      </c>
      <c r="J8291" s="2">
        <v>3</v>
      </c>
      <c r="K8291" s="2" t="str">
        <f>VLOOKUP($C8291,Clients!$B:$F,K$6,0)</f>
        <v>Browsebug</v>
      </c>
      <c r="L8291" s="2" t="str">
        <f>VLOOKUP($C8291,Clients!$B:$F,L$6,0)</f>
        <v>Foreign</v>
      </c>
      <c r="M8291" s="2" t="str">
        <f>VLOOKUP($C8291,Clients!$B:$F,M$6,0)</f>
        <v>CN</v>
      </c>
      <c r="N8291" s="2" t="str">
        <f>VLOOKUP($C8291,Clients!$B:$F,N$6,0)</f>
        <v>China</v>
      </c>
    </row>
    <row r="8292" spans="2:14" x14ac:dyDescent="0.2">
      <c r="B8292" s="8">
        <v>88536</v>
      </c>
      <c r="C8292" s="2" t="s">
        <v>12487</v>
      </c>
      <c r="D8292" s="2" t="s">
        <v>16</v>
      </c>
      <c r="E8292" s="8">
        <v>340</v>
      </c>
      <c r="F8292" s="2" t="s">
        <v>12554</v>
      </c>
      <c r="G8292" s="2" t="s">
        <v>12561</v>
      </c>
      <c r="H8292" s="9">
        <v>42094</v>
      </c>
      <c r="I8292" s="2">
        <v>2015</v>
      </c>
      <c r="J8292" s="2">
        <v>3</v>
      </c>
      <c r="K8292" s="2" t="str">
        <f>VLOOKUP($C8292,Clients!$B:$F,K$6,0)</f>
        <v>Browsebug</v>
      </c>
      <c r="L8292" s="2" t="str">
        <f>VLOOKUP($C8292,Clients!$B:$F,L$6,0)</f>
        <v>Foreign</v>
      </c>
      <c r="M8292" s="2" t="str">
        <f>VLOOKUP($C8292,Clients!$B:$F,M$6,0)</f>
        <v>CN</v>
      </c>
      <c r="N8292" s="2" t="str">
        <f>VLOOKUP($C8292,Clients!$B:$F,N$6,0)</f>
        <v>China</v>
      </c>
    </row>
    <row r="8293" spans="2:14" x14ac:dyDescent="0.2">
      <c r="B8293" s="8">
        <v>88015.2</v>
      </c>
      <c r="C8293" s="2" t="s">
        <v>12487</v>
      </c>
      <c r="D8293" s="2" t="s">
        <v>16</v>
      </c>
      <c r="E8293" s="8">
        <v>338</v>
      </c>
      <c r="F8293" s="2" t="s">
        <v>12554</v>
      </c>
      <c r="G8293" s="2" t="s">
        <v>5890</v>
      </c>
      <c r="H8293" s="9">
        <v>42094</v>
      </c>
      <c r="I8293" s="2">
        <v>2015</v>
      </c>
      <c r="J8293" s="2">
        <v>3</v>
      </c>
      <c r="K8293" s="2" t="str">
        <f>VLOOKUP($C8293,Clients!$B:$F,K$6,0)</f>
        <v>Browsebug</v>
      </c>
      <c r="L8293" s="2" t="str">
        <f>VLOOKUP($C8293,Clients!$B:$F,L$6,0)</f>
        <v>Foreign</v>
      </c>
      <c r="M8293" s="2" t="str">
        <f>VLOOKUP($C8293,Clients!$B:$F,M$6,0)</f>
        <v>CN</v>
      </c>
      <c r="N8293" s="2" t="str">
        <f>VLOOKUP($C8293,Clients!$B:$F,N$6,0)</f>
        <v>China</v>
      </c>
    </row>
    <row r="8294" spans="2:14" x14ac:dyDescent="0.2">
      <c r="B8294" s="8">
        <v>92803.199999999997</v>
      </c>
      <c r="C8294" s="2" t="s">
        <v>12487</v>
      </c>
      <c r="D8294" s="2" t="s">
        <v>16</v>
      </c>
      <c r="E8294" s="8">
        <v>358</v>
      </c>
      <c r="F8294" s="2" t="s">
        <v>12554</v>
      </c>
      <c r="G8294" s="2" t="s">
        <v>12562</v>
      </c>
      <c r="H8294" s="9">
        <v>42095</v>
      </c>
      <c r="I8294" s="2">
        <v>2015</v>
      </c>
      <c r="J8294" s="2">
        <v>4</v>
      </c>
      <c r="K8294" s="2" t="str">
        <f>VLOOKUP($C8294,Clients!$B:$F,K$6,0)</f>
        <v>Browsebug</v>
      </c>
      <c r="L8294" s="2" t="str">
        <f>VLOOKUP($C8294,Clients!$B:$F,L$6,0)</f>
        <v>Foreign</v>
      </c>
      <c r="M8294" s="2" t="str">
        <f>VLOOKUP($C8294,Clients!$B:$F,M$6,0)</f>
        <v>CN</v>
      </c>
      <c r="N8294" s="2" t="str">
        <f>VLOOKUP($C8294,Clients!$B:$F,N$6,0)</f>
        <v>China</v>
      </c>
    </row>
    <row r="8295" spans="2:14" x14ac:dyDescent="0.2">
      <c r="B8295" s="8">
        <v>92988</v>
      </c>
      <c r="C8295" s="2" t="s">
        <v>12487</v>
      </c>
      <c r="D8295" s="2" t="s">
        <v>16</v>
      </c>
      <c r="E8295" s="8">
        <v>360</v>
      </c>
      <c r="F8295" s="2" t="s">
        <v>12563</v>
      </c>
      <c r="G8295" s="2" t="s">
        <v>6024</v>
      </c>
      <c r="H8295" s="9">
        <v>42095</v>
      </c>
      <c r="I8295" s="2">
        <v>2015</v>
      </c>
      <c r="J8295" s="2">
        <v>4</v>
      </c>
      <c r="K8295" s="2" t="str">
        <f>VLOOKUP($C8295,Clients!$B:$F,K$6,0)</f>
        <v>Browsebug</v>
      </c>
      <c r="L8295" s="2" t="str">
        <f>VLOOKUP($C8295,Clients!$B:$F,L$6,0)</f>
        <v>Foreign</v>
      </c>
      <c r="M8295" s="2" t="str">
        <f>VLOOKUP($C8295,Clients!$B:$F,M$6,0)</f>
        <v>CN</v>
      </c>
      <c r="N8295" s="2" t="str">
        <f>VLOOKUP($C8295,Clients!$B:$F,N$6,0)</f>
        <v>China</v>
      </c>
    </row>
    <row r="8296" spans="2:14" x14ac:dyDescent="0.2">
      <c r="B8296" s="8">
        <v>100737</v>
      </c>
      <c r="C8296" s="2" t="s">
        <v>12487</v>
      </c>
      <c r="D8296" s="2" t="s">
        <v>16</v>
      </c>
      <c r="E8296" s="8">
        <v>390</v>
      </c>
      <c r="F8296" s="2" t="s">
        <v>12563</v>
      </c>
      <c r="G8296" s="2" t="s">
        <v>12564</v>
      </c>
      <c r="H8296" s="9">
        <v>42096</v>
      </c>
      <c r="I8296" s="2">
        <v>2015</v>
      </c>
      <c r="J8296" s="2">
        <v>4</v>
      </c>
      <c r="K8296" s="2" t="str">
        <f>VLOOKUP($C8296,Clients!$B:$F,K$6,0)</f>
        <v>Browsebug</v>
      </c>
      <c r="L8296" s="2" t="str">
        <f>VLOOKUP($C8296,Clients!$B:$F,L$6,0)</f>
        <v>Foreign</v>
      </c>
      <c r="M8296" s="2" t="str">
        <f>VLOOKUP($C8296,Clients!$B:$F,M$6,0)</f>
        <v>CN</v>
      </c>
      <c r="N8296" s="2" t="str">
        <f>VLOOKUP($C8296,Clients!$B:$F,N$6,0)</f>
        <v>China</v>
      </c>
    </row>
    <row r="8297" spans="2:14" x14ac:dyDescent="0.2">
      <c r="B8297" s="8">
        <v>122692.5</v>
      </c>
      <c r="C8297" s="2" t="s">
        <v>12487</v>
      </c>
      <c r="D8297" s="2" t="s">
        <v>16</v>
      </c>
      <c r="E8297" s="8">
        <v>475</v>
      </c>
      <c r="F8297" s="2" t="s">
        <v>12563</v>
      </c>
      <c r="G8297" s="2" t="s">
        <v>12565</v>
      </c>
      <c r="H8297" s="9">
        <v>42096</v>
      </c>
      <c r="I8297" s="2">
        <v>2015</v>
      </c>
      <c r="J8297" s="2">
        <v>4</v>
      </c>
      <c r="K8297" s="2" t="str">
        <f>VLOOKUP($C8297,Clients!$B:$F,K$6,0)</f>
        <v>Browsebug</v>
      </c>
      <c r="L8297" s="2" t="str">
        <f>VLOOKUP($C8297,Clients!$B:$F,L$6,0)</f>
        <v>Foreign</v>
      </c>
      <c r="M8297" s="2" t="str">
        <f>VLOOKUP($C8297,Clients!$B:$F,M$6,0)</f>
        <v>CN</v>
      </c>
      <c r="N8297" s="2" t="str">
        <f>VLOOKUP($C8297,Clients!$B:$F,N$6,0)</f>
        <v>China</v>
      </c>
    </row>
    <row r="8298" spans="2:14" x14ac:dyDescent="0.2">
      <c r="B8298" s="8">
        <v>89113.5</v>
      </c>
      <c r="C8298" s="2" t="s">
        <v>12487</v>
      </c>
      <c r="D8298" s="2" t="s">
        <v>16</v>
      </c>
      <c r="E8298" s="8">
        <v>345</v>
      </c>
      <c r="F8298" s="2" t="s">
        <v>12563</v>
      </c>
      <c r="G8298" s="2" t="s">
        <v>12566</v>
      </c>
      <c r="H8298" s="9">
        <v>42096</v>
      </c>
      <c r="I8298" s="2">
        <v>2015</v>
      </c>
      <c r="J8298" s="2">
        <v>4</v>
      </c>
      <c r="K8298" s="2" t="str">
        <f>VLOOKUP($C8298,Clients!$B:$F,K$6,0)</f>
        <v>Browsebug</v>
      </c>
      <c r="L8298" s="2" t="str">
        <f>VLOOKUP($C8298,Clients!$B:$F,L$6,0)</f>
        <v>Foreign</v>
      </c>
      <c r="M8298" s="2" t="str">
        <f>VLOOKUP($C8298,Clients!$B:$F,M$6,0)</f>
        <v>CN</v>
      </c>
      <c r="N8298" s="2" t="str">
        <f>VLOOKUP($C8298,Clients!$B:$F,N$6,0)</f>
        <v>China</v>
      </c>
    </row>
    <row r="8299" spans="2:14" x14ac:dyDescent="0.2">
      <c r="B8299" s="8">
        <v>100737</v>
      </c>
      <c r="C8299" s="2" t="s">
        <v>12487</v>
      </c>
      <c r="D8299" s="2" t="s">
        <v>16</v>
      </c>
      <c r="E8299" s="8">
        <v>390</v>
      </c>
      <c r="F8299" s="2" t="s">
        <v>12563</v>
      </c>
      <c r="G8299" s="2" t="s">
        <v>12567</v>
      </c>
      <c r="H8299" s="9">
        <v>42096</v>
      </c>
      <c r="I8299" s="2">
        <v>2015</v>
      </c>
      <c r="J8299" s="2">
        <v>4</v>
      </c>
      <c r="K8299" s="2" t="str">
        <f>VLOOKUP($C8299,Clients!$B:$F,K$6,0)</f>
        <v>Browsebug</v>
      </c>
      <c r="L8299" s="2" t="str">
        <f>VLOOKUP($C8299,Clients!$B:$F,L$6,0)</f>
        <v>Foreign</v>
      </c>
      <c r="M8299" s="2" t="str">
        <f>VLOOKUP($C8299,Clients!$B:$F,M$6,0)</f>
        <v>CN</v>
      </c>
      <c r="N8299" s="2" t="str">
        <f>VLOOKUP($C8299,Clients!$B:$F,N$6,0)</f>
        <v>China</v>
      </c>
    </row>
    <row r="8300" spans="2:14" x14ac:dyDescent="0.2">
      <c r="B8300" s="8">
        <v>100737</v>
      </c>
      <c r="C8300" s="2" t="s">
        <v>12487</v>
      </c>
      <c r="D8300" s="2" t="s">
        <v>16</v>
      </c>
      <c r="E8300" s="8">
        <v>390</v>
      </c>
      <c r="F8300" s="2" t="s">
        <v>12563</v>
      </c>
      <c r="G8300" s="2" t="s">
        <v>12568</v>
      </c>
      <c r="H8300" s="9">
        <v>42096</v>
      </c>
      <c r="I8300" s="2">
        <v>2015</v>
      </c>
      <c r="J8300" s="2">
        <v>4</v>
      </c>
      <c r="K8300" s="2" t="str">
        <f>VLOOKUP($C8300,Clients!$B:$F,K$6,0)</f>
        <v>Browsebug</v>
      </c>
      <c r="L8300" s="2" t="str">
        <f>VLOOKUP($C8300,Clients!$B:$F,L$6,0)</f>
        <v>Foreign</v>
      </c>
      <c r="M8300" s="2" t="str">
        <f>VLOOKUP($C8300,Clients!$B:$F,M$6,0)</f>
        <v>CN</v>
      </c>
      <c r="N8300" s="2" t="str">
        <f>VLOOKUP($C8300,Clients!$B:$F,N$6,0)</f>
        <v>China</v>
      </c>
    </row>
    <row r="8301" spans="2:14" x14ac:dyDescent="0.2">
      <c r="B8301" s="8">
        <v>2583</v>
      </c>
      <c r="C8301" s="2" t="s">
        <v>12487</v>
      </c>
      <c r="D8301" s="2" t="s">
        <v>16</v>
      </c>
      <c r="E8301" s="8">
        <v>10</v>
      </c>
      <c r="F8301" s="2" t="s">
        <v>12563</v>
      </c>
      <c r="G8301" s="2" t="s">
        <v>12569</v>
      </c>
      <c r="H8301" s="9">
        <v>42097</v>
      </c>
      <c r="I8301" s="2">
        <v>2015</v>
      </c>
      <c r="J8301" s="2">
        <v>4</v>
      </c>
      <c r="K8301" s="2" t="str">
        <f>VLOOKUP($C8301,Clients!$B:$F,K$6,0)</f>
        <v>Browsebug</v>
      </c>
      <c r="L8301" s="2" t="str">
        <f>VLOOKUP($C8301,Clients!$B:$F,L$6,0)</f>
        <v>Foreign</v>
      </c>
      <c r="M8301" s="2" t="str">
        <f>VLOOKUP($C8301,Clients!$B:$F,M$6,0)</f>
        <v>CN</v>
      </c>
      <c r="N8301" s="2" t="str">
        <f>VLOOKUP($C8301,Clients!$B:$F,N$6,0)</f>
        <v>China</v>
      </c>
    </row>
    <row r="8302" spans="2:14" x14ac:dyDescent="0.2">
      <c r="B8302" s="8">
        <v>100737</v>
      </c>
      <c r="C8302" s="2" t="s">
        <v>12487</v>
      </c>
      <c r="D8302" s="2" t="s">
        <v>16</v>
      </c>
      <c r="E8302" s="8">
        <v>390</v>
      </c>
      <c r="F8302" s="2" t="s">
        <v>12563</v>
      </c>
      <c r="G8302" s="2" t="s">
        <v>12570</v>
      </c>
      <c r="H8302" s="9">
        <v>42097</v>
      </c>
      <c r="I8302" s="2">
        <v>2015</v>
      </c>
      <c r="J8302" s="2">
        <v>4</v>
      </c>
      <c r="K8302" s="2" t="str">
        <f>VLOOKUP($C8302,Clients!$B:$F,K$6,0)</f>
        <v>Browsebug</v>
      </c>
      <c r="L8302" s="2" t="str">
        <f>VLOOKUP($C8302,Clients!$B:$F,L$6,0)</f>
        <v>Foreign</v>
      </c>
      <c r="M8302" s="2" t="str">
        <f>VLOOKUP($C8302,Clients!$B:$F,M$6,0)</f>
        <v>CN</v>
      </c>
      <c r="N8302" s="2" t="str">
        <f>VLOOKUP($C8302,Clients!$B:$F,N$6,0)</f>
        <v>China</v>
      </c>
    </row>
    <row r="8303" spans="2:14" x14ac:dyDescent="0.2">
      <c r="B8303" s="8">
        <v>100737</v>
      </c>
      <c r="C8303" s="2" t="s">
        <v>12487</v>
      </c>
      <c r="D8303" s="2" t="s">
        <v>16</v>
      </c>
      <c r="E8303" s="8">
        <v>390</v>
      </c>
      <c r="F8303" s="2" t="s">
        <v>12563</v>
      </c>
      <c r="G8303" s="2" t="s">
        <v>6083</v>
      </c>
      <c r="H8303" s="9">
        <v>42100</v>
      </c>
      <c r="I8303" s="2">
        <v>2015</v>
      </c>
      <c r="J8303" s="2">
        <v>4</v>
      </c>
      <c r="K8303" s="2" t="str">
        <f>VLOOKUP($C8303,Clients!$B:$F,K$6,0)</f>
        <v>Browsebug</v>
      </c>
      <c r="L8303" s="2" t="str">
        <f>VLOOKUP($C8303,Clients!$B:$F,L$6,0)</f>
        <v>Foreign</v>
      </c>
      <c r="M8303" s="2" t="str">
        <f>VLOOKUP($C8303,Clients!$B:$F,M$6,0)</f>
        <v>CN</v>
      </c>
      <c r="N8303" s="2" t="str">
        <f>VLOOKUP($C8303,Clients!$B:$F,N$6,0)</f>
        <v>China</v>
      </c>
    </row>
    <row r="8304" spans="2:14" x14ac:dyDescent="0.2">
      <c r="B8304" s="8">
        <v>100737</v>
      </c>
      <c r="C8304" s="2" t="s">
        <v>12487</v>
      </c>
      <c r="D8304" s="2" t="s">
        <v>16</v>
      </c>
      <c r="E8304" s="8">
        <v>390</v>
      </c>
      <c r="F8304" s="2" t="s">
        <v>12563</v>
      </c>
      <c r="G8304" s="2" t="s">
        <v>5791</v>
      </c>
      <c r="H8304" s="9">
        <v>42100</v>
      </c>
      <c r="I8304" s="2">
        <v>2015</v>
      </c>
      <c r="J8304" s="2">
        <v>4</v>
      </c>
      <c r="K8304" s="2" t="str">
        <f>VLOOKUP($C8304,Clients!$B:$F,K$6,0)</f>
        <v>Browsebug</v>
      </c>
      <c r="L8304" s="2" t="str">
        <f>VLOOKUP($C8304,Clients!$B:$F,L$6,0)</f>
        <v>Foreign</v>
      </c>
      <c r="M8304" s="2" t="str">
        <f>VLOOKUP($C8304,Clients!$B:$F,M$6,0)</f>
        <v>CN</v>
      </c>
      <c r="N8304" s="2" t="str">
        <f>VLOOKUP($C8304,Clients!$B:$F,N$6,0)</f>
        <v>China</v>
      </c>
    </row>
    <row r="8305" spans="2:14" x14ac:dyDescent="0.2">
      <c r="B8305" s="8">
        <v>89888.400000000009</v>
      </c>
      <c r="C8305" s="2" t="s">
        <v>12487</v>
      </c>
      <c r="D8305" s="2" t="s">
        <v>16</v>
      </c>
      <c r="E8305" s="8">
        <v>348</v>
      </c>
      <c r="F8305" s="2" t="s">
        <v>12563</v>
      </c>
      <c r="G8305" s="2" t="s">
        <v>6632</v>
      </c>
      <c r="H8305" s="9">
        <v>42101</v>
      </c>
      <c r="I8305" s="2">
        <v>2015</v>
      </c>
      <c r="J8305" s="2">
        <v>4</v>
      </c>
      <c r="K8305" s="2" t="str">
        <f>VLOOKUP($C8305,Clients!$B:$F,K$6,0)</f>
        <v>Browsebug</v>
      </c>
      <c r="L8305" s="2" t="str">
        <f>VLOOKUP($C8305,Clients!$B:$F,L$6,0)</f>
        <v>Foreign</v>
      </c>
      <c r="M8305" s="2" t="str">
        <f>VLOOKUP($C8305,Clients!$B:$F,M$6,0)</f>
        <v>CN</v>
      </c>
      <c r="N8305" s="2" t="str">
        <f>VLOOKUP($C8305,Clients!$B:$F,N$6,0)</f>
        <v>China</v>
      </c>
    </row>
    <row r="8306" spans="2:14" x14ac:dyDescent="0.2">
      <c r="B8306" s="8">
        <v>100737</v>
      </c>
      <c r="C8306" s="2" t="s">
        <v>12487</v>
      </c>
      <c r="D8306" s="2" t="s">
        <v>16</v>
      </c>
      <c r="E8306" s="8">
        <v>390</v>
      </c>
      <c r="F8306" s="2" t="s">
        <v>12563</v>
      </c>
      <c r="G8306" s="2" t="s">
        <v>6146</v>
      </c>
      <c r="H8306" s="9">
        <v>42101</v>
      </c>
      <c r="I8306" s="2">
        <v>2015</v>
      </c>
      <c r="J8306" s="2">
        <v>4</v>
      </c>
      <c r="K8306" s="2" t="str">
        <f>VLOOKUP($C8306,Clients!$B:$F,K$6,0)</f>
        <v>Browsebug</v>
      </c>
      <c r="L8306" s="2" t="str">
        <f>VLOOKUP($C8306,Clients!$B:$F,L$6,0)</f>
        <v>Foreign</v>
      </c>
      <c r="M8306" s="2" t="str">
        <f>VLOOKUP($C8306,Clients!$B:$F,M$6,0)</f>
        <v>CN</v>
      </c>
      <c r="N8306" s="2" t="str">
        <f>VLOOKUP($C8306,Clients!$B:$F,N$6,0)</f>
        <v>China</v>
      </c>
    </row>
    <row r="8307" spans="2:14" x14ac:dyDescent="0.2">
      <c r="B8307" s="8">
        <v>100737</v>
      </c>
      <c r="C8307" s="2" t="s">
        <v>12487</v>
      </c>
      <c r="D8307" s="2" t="s">
        <v>16</v>
      </c>
      <c r="E8307" s="8">
        <v>390</v>
      </c>
      <c r="F8307" s="2" t="s">
        <v>12563</v>
      </c>
      <c r="G8307" s="2" t="s">
        <v>12571</v>
      </c>
      <c r="H8307" s="9">
        <v>42108</v>
      </c>
      <c r="I8307" s="2">
        <v>2015</v>
      </c>
      <c r="J8307" s="2">
        <v>4</v>
      </c>
      <c r="K8307" s="2" t="str">
        <f>VLOOKUP($C8307,Clients!$B:$F,K$6,0)</f>
        <v>Browsebug</v>
      </c>
      <c r="L8307" s="2" t="str">
        <f>VLOOKUP($C8307,Clients!$B:$F,L$6,0)</f>
        <v>Foreign</v>
      </c>
      <c r="M8307" s="2" t="str">
        <f>VLOOKUP($C8307,Clients!$B:$F,M$6,0)</f>
        <v>CN</v>
      </c>
      <c r="N8307" s="2" t="str">
        <f>VLOOKUP($C8307,Clients!$B:$F,N$6,0)</f>
        <v>China</v>
      </c>
    </row>
    <row r="8308" spans="2:14" x14ac:dyDescent="0.2">
      <c r="B8308" s="8">
        <v>100737</v>
      </c>
      <c r="C8308" s="2" t="s">
        <v>12487</v>
      </c>
      <c r="D8308" s="2" t="s">
        <v>16</v>
      </c>
      <c r="E8308" s="8">
        <v>390</v>
      </c>
      <c r="F8308" s="2" t="s">
        <v>12572</v>
      </c>
      <c r="G8308" s="2" t="s">
        <v>12573</v>
      </c>
      <c r="H8308" s="9">
        <v>42108</v>
      </c>
      <c r="I8308" s="2">
        <v>2015</v>
      </c>
      <c r="J8308" s="2">
        <v>4</v>
      </c>
      <c r="K8308" s="2" t="str">
        <f>VLOOKUP($C8308,Clients!$B:$F,K$6,0)</f>
        <v>Browsebug</v>
      </c>
      <c r="L8308" s="2" t="str">
        <f>VLOOKUP($C8308,Clients!$B:$F,L$6,0)</f>
        <v>Foreign</v>
      </c>
      <c r="M8308" s="2" t="str">
        <f>VLOOKUP($C8308,Clients!$B:$F,M$6,0)</f>
        <v>CN</v>
      </c>
      <c r="N8308" s="2" t="str">
        <f>VLOOKUP($C8308,Clients!$B:$F,N$6,0)</f>
        <v>China</v>
      </c>
    </row>
    <row r="8309" spans="2:14" x14ac:dyDescent="0.2">
      <c r="B8309" s="8">
        <v>100737</v>
      </c>
      <c r="C8309" s="2" t="s">
        <v>12487</v>
      </c>
      <c r="D8309" s="2" t="s">
        <v>16</v>
      </c>
      <c r="E8309" s="8">
        <v>390</v>
      </c>
      <c r="F8309" s="2" t="s">
        <v>12572</v>
      </c>
      <c r="G8309" s="2" t="s">
        <v>12574</v>
      </c>
      <c r="H8309" s="9">
        <v>42108</v>
      </c>
      <c r="I8309" s="2">
        <v>2015</v>
      </c>
      <c r="J8309" s="2">
        <v>4</v>
      </c>
      <c r="K8309" s="2" t="str">
        <f>VLOOKUP($C8309,Clients!$B:$F,K$6,0)</f>
        <v>Browsebug</v>
      </c>
      <c r="L8309" s="2" t="str">
        <f>VLOOKUP($C8309,Clients!$B:$F,L$6,0)</f>
        <v>Foreign</v>
      </c>
      <c r="M8309" s="2" t="str">
        <f>VLOOKUP($C8309,Clients!$B:$F,M$6,0)</f>
        <v>CN</v>
      </c>
      <c r="N8309" s="2" t="str">
        <f>VLOOKUP($C8309,Clients!$B:$F,N$6,0)</f>
        <v>China</v>
      </c>
    </row>
    <row r="8310" spans="2:14" x14ac:dyDescent="0.2">
      <c r="B8310" s="8">
        <v>100737</v>
      </c>
      <c r="C8310" s="2" t="s">
        <v>12487</v>
      </c>
      <c r="D8310" s="2" t="s">
        <v>16</v>
      </c>
      <c r="E8310" s="8">
        <v>390</v>
      </c>
      <c r="F8310" s="2" t="s">
        <v>12572</v>
      </c>
      <c r="G8310" s="2" t="s">
        <v>12575</v>
      </c>
      <c r="H8310" s="9">
        <v>42109</v>
      </c>
      <c r="I8310" s="2">
        <v>2015</v>
      </c>
      <c r="J8310" s="2">
        <v>4</v>
      </c>
      <c r="K8310" s="2" t="str">
        <f>VLOOKUP($C8310,Clients!$B:$F,K$6,0)</f>
        <v>Browsebug</v>
      </c>
      <c r="L8310" s="2" t="str">
        <f>VLOOKUP($C8310,Clients!$B:$F,L$6,0)</f>
        <v>Foreign</v>
      </c>
      <c r="M8310" s="2" t="str">
        <f>VLOOKUP($C8310,Clients!$B:$F,M$6,0)</f>
        <v>CN</v>
      </c>
      <c r="N8310" s="2" t="str">
        <f>VLOOKUP($C8310,Clients!$B:$F,N$6,0)</f>
        <v>China</v>
      </c>
    </row>
    <row r="8311" spans="2:14" x14ac:dyDescent="0.2">
      <c r="B8311" s="8">
        <v>100737</v>
      </c>
      <c r="C8311" s="2" t="s">
        <v>12487</v>
      </c>
      <c r="D8311" s="2" t="s">
        <v>16</v>
      </c>
      <c r="E8311" s="8">
        <v>390</v>
      </c>
      <c r="F8311" s="2" t="s">
        <v>12572</v>
      </c>
      <c r="G8311" s="2" t="s">
        <v>12576</v>
      </c>
      <c r="H8311" s="9">
        <v>42109</v>
      </c>
      <c r="I8311" s="2">
        <v>2015</v>
      </c>
      <c r="J8311" s="2">
        <v>4</v>
      </c>
      <c r="K8311" s="2" t="str">
        <f>VLOOKUP($C8311,Clients!$B:$F,K$6,0)</f>
        <v>Browsebug</v>
      </c>
      <c r="L8311" s="2" t="str">
        <f>VLOOKUP($C8311,Clients!$B:$F,L$6,0)</f>
        <v>Foreign</v>
      </c>
      <c r="M8311" s="2" t="str">
        <f>VLOOKUP($C8311,Clients!$B:$F,M$6,0)</f>
        <v>CN</v>
      </c>
      <c r="N8311" s="2" t="str">
        <f>VLOOKUP($C8311,Clients!$B:$F,N$6,0)</f>
        <v>China</v>
      </c>
    </row>
    <row r="8312" spans="2:14" x14ac:dyDescent="0.2">
      <c r="B8312" s="8">
        <v>100737</v>
      </c>
      <c r="C8312" s="2" t="s">
        <v>12487</v>
      </c>
      <c r="D8312" s="2" t="s">
        <v>16</v>
      </c>
      <c r="E8312" s="8">
        <v>390</v>
      </c>
      <c r="F8312" s="2" t="s">
        <v>12572</v>
      </c>
      <c r="G8312" s="2" t="s">
        <v>12577</v>
      </c>
      <c r="H8312" s="9">
        <v>42115</v>
      </c>
      <c r="I8312" s="2">
        <v>2015</v>
      </c>
      <c r="J8312" s="2">
        <v>4</v>
      </c>
      <c r="K8312" s="2" t="str">
        <f>VLOOKUP($C8312,Clients!$B:$F,K$6,0)</f>
        <v>Browsebug</v>
      </c>
      <c r="L8312" s="2" t="str">
        <f>VLOOKUP($C8312,Clients!$B:$F,L$6,0)</f>
        <v>Foreign</v>
      </c>
      <c r="M8312" s="2" t="str">
        <f>VLOOKUP($C8312,Clients!$B:$F,M$6,0)</f>
        <v>CN</v>
      </c>
      <c r="N8312" s="2" t="str">
        <f>VLOOKUP($C8312,Clients!$B:$F,N$6,0)</f>
        <v>China</v>
      </c>
    </row>
    <row r="8313" spans="2:14" x14ac:dyDescent="0.2">
      <c r="B8313" s="8">
        <v>100737</v>
      </c>
      <c r="C8313" s="2" t="s">
        <v>12487</v>
      </c>
      <c r="D8313" s="2" t="s">
        <v>16</v>
      </c>
      <c r="E8313" s="8">
        <v>390</v>
      </c>
      <c r="F8313" s="2" t="s">
        <v>12572</v>
      </c>
      <c r="G8313" s="2" t="s">
        <v>12578</v>
      </c>
      <c r="H8313" s="9">
        <v>42115</v>
      </c>
      <c r="I8313" s="2">
        <v>2015</v>
      </c>
      <c r="J8313" s="2">
        <v>4</v>
      </c>
      <c r="K8313" s="2" t="str">
        <f>VLOOKUP($C8313,Clients!$B:$F,K$6,0)</f>
        <v>Browsebug</v>
      </c>
      <c r="L8313" s="2" t="str">
        <f>VLOOKUP($C8313,Clients!$B:$F,L$6,0)</f>
        <v>Foreign</v>
      </c>
      <c r="M8313" s="2" t="str">
        <f>VLOOKUP($C8313,Clients!$B:$F,M$6,0)</f>
        <v>CN</v>
      </c>
      <c r="N8313" s="2" t="str">
        <f>VLOOKUP($C8313,Clients!$B:$F,N$6,0)</f>
        <v>China</v>
      </c>
    </row>
    <row r="8314" spans="2:14" x14ac:dyDescent="0.2">
      <c r="B8314" s="8">
        <v>100737</v>
      </c>
      <c r="C8314" s="2" t="s">
        <v>12487</v>
      </c>
      <c r="D8314" s="2" t="s">
        <v>16</v>
      </c>
      <c r="E8314" s="8">
        <v>390</v>
      </c>
      <c r="F8314" s="2" t="s">
        <v>12572</v>
      </c>
      <c r="G8314" s="2" t="s">
        <v>12579</v>
      </c>
      <c r="H8314" s="9">
        <v>42116</v>
      </c>
      <c r="I8314" s="2">
        <v>2015</v>
      </c>
      <c r="J8314" s="2">
        <v>4</v>
      </c>
      <c r="K8314" s="2" t="str">
        <f>VLOOKUP($C8314,Clients!$B:$F,K$6,0)</f>
        <v>Browsebug</v>
      </c>
      <c r="L8314" s="2" t="str">
        <f>VLOOKUP($C8314,Clients!$B:$F,L$6,0)</f>
        <v>Foreign</v>
      </c>
      <c r="M8314" s="2" t="str">
        <f>VLOOKUP($C8314,Clients!$B:$F,M$6,0)</f>
        <v>CN</v>
      </c>
      <c r="N8314" s="2" t="str">
        <f>VLOOKUP($C8314,Clients!$B:$F,N$6,0)</f>
        <v>China</v>
      </c>
    </row>
    <row r="8315" spans="2:14" x14ac:dyDescent="0.2">
      <c r="B8315" s="8">
        <v>100737</v>
      </c>
      <c r="C8315" s="2" t="s">
        <v>12487</v>
      </c>
      <c r="D8315" s="2" t="s">
        <v>16</v>
      </c>
      <c r="E8315" s="8">
        <v>390</v>
      </c>
      <c r="F8315" s="2" t="s">
        <v>12572</v>
      </c>
      <c r="G8315" s="2" t="s">
        <v>6436</v>
      </c>
      <c r="H8315" s="9">
        <v>42116</v>
      </c>
      <c r="I8315" s="2">
        <v>2015</v>
      </c>
      <c r="J8315" s="2">
        <v>4</v>
      </c>
      <c r="K8315" s="2" t="str">
        <f>VLOOKUP($C8315,Clients!$B:$F,K$6,0)</f>
        <v>Browsebug</v>
      </c>
      <c r="L8315" s="2" t="str">
        <f>VLOOKUP($C8315,Clients!$B:$F,L$6,0)</f>
        <v>Foreign</v>
      </c>
      <c r="M8315" s="2" t="str">
        <f>VLOOKUP($C8315,Clients!$B:$F,M$6,0)</f>
        <v>CN</v>
      </c>
      <c r="N8315" s="2" t="str">
        <f>VLOOKUP($C8315,Clients!$B:$F,N$6,0)</f>
        <v>China</v>
      </c>
    </row>
    <row r="8316" spans="2:14" x14ac:dyDescent="0.2">
      <c r="B8316" s="8">
        <v>100737</v>
      </c>
      <c r="C8316" s="2" t="s">
        <v>12487</v>
      </c>
      <c r="D8316" s="2" t="s">
        <v>16</v>
      </c>
      <c r="E8316" s="8">
        <v>390</v>
      </c>
      <c r="F8316" s="2" t="s">
        <v>12572</v>
      </c>
      <c r="G8316" s="2" t="s">
        <v>12580</v>
      </c>
      <c r="H8316" s="9">
        <v>42131</v>
      </c>
      <c r="I8316" s="2">
        <v>2015</v>
      </c>
      <c r="J8316" s="2">
        <v>5</v>
      </c>
      <c r="K8316" s="2" t="str">
        <f>VLOOKUP($C8316,Clients!$B:$F,K$6,0)</f>
        <v>Browsebug</v>
      </c>
      <c r="L8316" s="2" t="str">
        <f>VLOOKUP($C8316,Clients!$B:$F,L$6,0)</f>
        <v>Foreign</v>
      </c>
      <c r="M8316" s="2" t="str">
        <f>VLOOKUP($C8316,Clients!$B:$F,M$6,0)</f>
        <v>CN</v>
      </c>
      <c r="N8316" s="2" t="str">
        <f>VLOOKUP($C8316,Clients!$B:$F,N$6,0)</f>
        <v>China</v>
      </c>
    </row>
    <row r="8317" spans="2:14" x14ac:dyDescent="0.2">
      <c r="B8317" s="8">
        <v>100737</v>
      </c>
      <c r="C8317" s="2" t="s">
        <v>12487</v>
      </c>
      <c r="D8317" s="2" t="s">
        <v>16</v>
      </c>
      <c r="E8317" s="8">
        <v>390</v>
      </c>
      <c r="F8317" s="2" t="s">
        <v>12572</v>
      </c>
      <c r="G8317" s="2" t="s">
        <v>12581</v>
      </c>
      <c r="H8317" s="9">
        <v>42131</v>
      </c>
      <c r="I8317" s="2">
        <v>2015</v>
      </c>
      <c r="J8317" s="2">
        <v>5</v>
      </c>
      <c r="K8317" s="2" t="str">
        <f>VLOOKUP($C8317,Clients!$B:$F,K$6,0)</f>
        <v>Browsebug</v>
      </c>
      <c r="L8317" s="2" t="str">
        <f>VLOOKUP($C8317,Clients!$B:$F,L$6,0)</f>
        <v>Foreign</v>
      </c>
      <c r="M8317" s="2" t="str">
        <f>VLOOKUP($C8317,Clients!$B:$F,M$6,0)</f>
        <v>CN</v>
      </c>
      <c r="N8317" s="2" t="str">
        <f>VLOOKUP($C8317,Clients!$B:$F,N$6,0)</f>
        <v>China</v>
      </c>
    </row>
    <row r="8318" spans="2:14" x14ac:dyDescent="0.2">
      <c r="B8318" s="8">
        <v>100737</v>
      </c>
      <c r="C8318" s="2" t="s">
        <v>12487</v>
      </c>
      <c r="D8318" s="2" t="s">
        <v>16</v>
      </c>
      <c r="E8318" s="8">
        <v>390</v>
      </c>
      <c r="F8318" s="2" t="s">
        <v>12572</v>
      </c>
      <c r="G8318" s="2" t="s">
        <v>12582</v>
      </c>
      <c r="H8318" s="9">
        <v>42131</v>
      </c>
      <c r="I8318" s="2">
        <v>2015</v>
      </c>
      <c r="J8318" s="2">
        <v>5</v>
      </c>
      <c r="K8318" s="2" t="str">
        <f>VLOOKUP($C8318,Clients!$B:$F,K$6,0)</f>
        <v>Browsebug</v>
      </c>
      <c r="L8318" s="2" t="str">
        <f>VLOOKUP($C8318,Clients!$B:$F,L$6,0)</f>
        <v>Foreign</v>
      </c>
      <c r="M8318" s="2" t="str">
        <f>VLOOKUP($C8318,Clients!$B:$F,M$6,0)</f>
        <v>CN</v>
      </c>
      <c r="N8318" s="2" t="str">
        <f>VLOOKUP($C8318,Clients!$B:$F,N$6,0)</f>
        <v>China</v>
      </c>
    </row>
    <row r="8319" spans="2:14" x14ac:dyDescent="0.2">
      <c r="B8319" s="8">
        <v>100737</v>
      </c>
      <c r="C8319" s="2" t="s">
        <v>12487</v>
      </c>
      <c r="D8319" s="2" t="s">
        <v>16</v>
      </c>
      <c r="E8319" s="8">
        <v>390</v>
      </c>
      <c r="F8319" s="2" t="s">
        <v>12583</v>
      </c>
      <c r="G8319" s="2" t="s">
        <v>12584</v>
      </c>
      <c r="H8319" s="9">
        <v>42131</v>
      </c>
      <c r="I8319" s="2">
        <v>2015</v>
      </c>
      <c r="J8319" s="2">
        <v>5</v>
      </c>
      <c r="K8319" s="2" t="str">
        <f>VLOOKUP($C8319,Clients!$B:$F,K$6,0)</f>
        <v>Browsebug</v>
      </c>
      <c r="L8319" s="2" t="str">
        <f>VLOOKUP($C8319,Clients!$B:$F,L$6,0)</f>
        <v>Foreign</v>
      </c>
      <c r="M8319" s="2" t="str">
        <f>VLOOKUP($C8319,Clients!$B:$F,M$6,0)</f>
        <v>CN</v>
      </c>
      <c r="N8319" s="2" t="str">
        <f>VLOOKUP($C8319,Clients!$B:$F,N$6,0)</f>
        <v>China</v>
      </c>
    </row>
    <row r="8320" spans="2:14" x14ac:dyDescent="0.2">
      <c r="B8320" s="8">
        <v>100737</v>
      </c>
      <c r="C8320" s="2" t="s">
        <v>12487</v>
      </c>
      <c r="D8320" s="2" t="s">
        <v>16</v>
      </c>
      <c r="E8320" s="8">
        <v>390</v>
      </c>
      <c r="F8320" s="2" t="s">
        <v>12583</v>
      </c>
      <c r="G8320" s="2" t="s">
        <v>5093</v>
      </c>
      <c r="H8320" s="9">
        <v>42132</v>
      </c>
      <c r="I8320" s="2">
        <v>2015</v>
      </c>
      <c r="J8320" s="2">
        <v>5</v>
      </c>
      <c r="K8320" s="2" t="str">
        <f>VLOOKUP($C8320,Clients!$B:$F,K$6,0)</f>
        <v>Browsebug</v>
      </c>
      <c r="L8320" s="2" t="str">
        <f>VLOOKUP($C8320,Clients!$B:$F,L$6,0)</f>
        <v>Foreign</v>
      </c>
      <c r="M8320" s="2" t="str">
        <f>VLOOKUP($C8320,Clients!$B:$F,M$6,0)</f>
        <v>CN</v>
      </c>
      <c r="N8320" s="2" t="str">
        <f>VLOOKUP($C8320,Clients!$B:$F,N$6,0)</f>
        <v>China</v>
      </c>
    </row>
    <row r="8321" spans="2:14" x14ac:dyDescent="0.2">
      <c r="B8321" s="8">
        <v>100737</v>
      </c>
      <c r="C8321" s="2" t="s">
        <v>12487</v>
      </c>
      <c r="D8321" s="2" t="s">
        <v>16</v>
      </c>
      <c r="E8321" s="8">
        <v>390</v>
      </c>
      <c r="F8321" s="2" t="s">
        <v>12583</v>
      </c>
      <c r="G8321" s="2" t="s">
        <v>12585</v>
      </c>
      <c r="H8321" s="9">
        <v>42132</v>
      </c>
      <c r="I8321" s="2">
        <v>2015</v>
      </c>
      <c r="J8321" s="2">
        <v>5</v>
      </c>
      <c r="K8321" s="2" t="str">
        <f>VLOOKUP($C8321,Clients!$B:$F,K$6,0)</f>
        <v>Browsebug</v>
      </c>
      <c r="L8321" s="2" t="str">
        <f>VLOOKUP($C8321,Clients!$B:$F,L$6,0)</f>
        <v>Foreign</v>
      </c>
      <c r="M8321" s="2" t="str">
        <f>VLOOKUP($C8321,Clients!$B:$F,M$6,0)</f>
        <v>CN</v>
      </c>
      <c r="N8321" s="2" t="str">
        <f>VLOOKUP($C8321,Clients!$B:$F,N$6,0)</f>
        <v>China</v>
      </c>
    </row>
    <row r="8322" spans="2:14" x14ac:dyDescent="0.2">
      <c r="B8322" s="8">
        <v>100737</v>
      </c>
      <c r="C8322" s="2" t="s">
        <v>12487</v>
      </c>
      <c r="D8322" s="2" t="s">
        <v>16</v>
      </c>
      <c r="E8322" s="8">
        <v>390</v>
      </c>
      <c r="F8322" s="2" t="s">
        <v>12583</v>
      </c>
      <c r="G8322" s="2" t="s">
        <v>6657</v>
      </c>
      <c r="H8322" s="9">
        <v>42132</v>
      </c>
      <c r="I8322" s="2">
        <v>2015</v>
      </c>
      <c r="J8322" s="2">
        <v>5</v>
      </c>
      <c r="K8322" s="2" t="str">
        <f>VLOOKUP($C8322,Clients!$B:$F,K$6,0)</f>
        <v>Browsebug</v>
      </c>
      <c r="L8322" s="2" t="str">
        <f>VLOOKUP($C8322,Clients!$B:$F,L$6,0)</f>
        <v>Foreign</v>
      </c>
      <c r="M8322" s="2" t="str">
        <f>VLOOKUP($C8322,Clients!$B:$F,M$6,0)</f>
        <v>CN</v>
      </c>
      <c r="N8322" s="2" t="str">
        <f>VLOOKUP($C8322,Clients!$B:$F,N$6,0)</f>
        <v>China</v>
      </c>
    </row>
    <row r="8323" spans="2:14" x14ac:dyDescent="0.2">
      <c r="B8323" s="8">
        <v>100737</v>
      </c>
      <c r="C8323" s="2" t="s">
        <v>12487</v>
      </c>
      <c r="D8323" s="2" t="s">
        <v>16</v>
      </c>
      <c r="E8323" s="8">
        <v>390</v>
      </c>
      <c r="F8323" s="2" t="s">
        <v>12583</v>
      </c>
      <c r="G8323" s="2" t="s">
        <v>5095</v>
      </c>
      <c r="H8323" s="9">
        <v>42132</v>
      </c>
      <c r="I8323" s="2">
        <v>2015</v>
      </c>
      <c r="J8323" s="2">
        <v>5</v>
      </c>
      <c r="K8323" s="2" t="str">
        <f>VLOOKUP($C8323,Clients!$B:$F,K$6,0)</f>
        <v>Browsebug</v>
      </c>
      <c r="L8323" s="2" t="str">
        <f>VLOOKUP($C8323,Clients!$B:$F,L$6,0)</f>
        <v>Foreign</v>
      </c>
      <c r="M8323" s="2" t="str">
        <f>VLOOKUP($C8323,Clients!$B:$F,M$6,0)</f>
        <v>CN</v>
      </c>
      <c r="N8323" s="2" t="str">
        <f>VLOOKUP($C8323,Clients!$B:$F,N$6,0)</f>
        <v>China</v>
      </c>
    </row>
    <row r="8324" spans="2:14" x14ac:dyDescent="0.2">
      <c r="B8324" s="8">
        <v>100737</v>
      </c>
      <c r="C8324" s="2" t="s">
        <v>12487</v>
      </c>
      <c r="D8324" s="2" t="s">
        <v>16</v>
      </c>
      <c r="E8324" s="8">
        <v>390</v>
      </c>
      <c r="F8324" s="2" t="s">
        <v>12583</v>
      </c>
      <c r="G8324" s="2" t="s">
        <v>12586</v>
      </c>
      <c r="H8324" s="9">
        <v>42137</v>
      </c>
      <c r="I8324" s="2">
        <v>2015</v>
      </c>
      <c r="J8324" s="2">
        <v>5</v>
      </c>
      <c r="K8324" s="2" t="str">
        <f>VLOOKUP($C8324,Clients!$B:$F,K$6,0)</f>
        <v>Browsebug</v>
      </c>
      <c r="L8324" s="2" t="str">
        <f>VLOOKUP($C8324,Clients!$B:$F,L$6,0)</f>
        <v>Foreign</v>
      </c>
      <c r="M8324" s="2" t="str">
        <f>VLOOKUP($C8324,Clients!$B:$F,M$6,0)</f>
        <v>CN</v>
      </c>
      <c r="N8324" s="2" t="str">
        <f>VLOOKUP($C8324,Clients!$B:$F,N$6,0)</f>
        <v>China</v>
      </c>
    </row>
    <row r="8325" spans="2:14" x14ac:dyDescent="0.2">
      <c r="B8325" s="8">
        <v>100737</v>
      </c>
      <c r="C8325" s="2" t="s">
        <v>12487</v>
      </c>
      <c r="D8325" s="2" t="s">
        <v>16</v>
      </c>
      <c r="E8325" s="8">
        <v>390</v>
      </c>
      <c r="F8325" s="2" t="s">
        <v>12583</v>
      </c>
      <c r="G8325" s="2" t="s">
        <v>5267</v>
      </c>
      <c r="H8325" s="9">
        <v>42137</v>
      </c>
      <c r="I8325" s="2">
        <v>2015</v>
      </c>
      <c r="J8325" s="2">
        <v>5</v>
      </c>
      <c r="K8325" s="2" t="str">
        <f>VLOOKUP($C8325,Clients!$B:$F,K$6,0)</f>
        <v>Browsebug</v>
      </c>
      <c r="L8325" s="2" t="str">
        <f>VLOOKUP($C8325,Clients!$B:$F,L$6,0)</f>
        <v>Foreign</v>
      </c>
      <c r="M8325" s="2" t="str">
        <f>VLOOKUP($C8325,Clients!$B:$F,M$6,0)</f>
        <v>CN</v>
      </c>
      <c r="N8325" s="2" t="str">
        <f>VLOOKUP($C8325,Clients!$B:$F,N$6,0)</f>
        <v>China</v>
      </c>
    </row>
    <row r="8326" spans="2:14" x14ac:dyDescent="0.2">
      <c r="B8326" s="8">
        <v>100737</v>
      </c>
      <c r="C8326" s="2" t="s">
        <v>12487</v>
      </c>
      <c r="D8326" s="2" t="s">
        <v>16</v>
      </c>
      <c r="E8326" s="8">
        <v>390</v>
      </c>
      <c r="F8326" s="2" t="s">
        <v>12583</v>
      </c>
      <c r="G8326" s="2" t="s">
        <v>6962</v>
      </c>
      <c r="H8326" s="9">
        <v>42138</v>
      </c>
      <c r="I8326" s="2">
        <v>2015</v>
      </c>
      <c r="J8326" s="2">
        <v>5</v>
      </c>
      <c r="K8326" s="2" t="str">
        <f>VLOOKUP($C8326,Clients!$B:$F,K$6,0)</f>
        <v>Browsebug</v>
      </c>
      <c r="L8326" s="2" t="str">
        <f>VLOOKUP($C8326,Clients!$B:$F,L$6,0)</f>
        <v>Foreign</v>
      </c>
      <c r="M8326" s="2" t="str">
        <f>VLOOKUP($C8326,Clients!$B:$F,M$6,0)</f>
        <v>CN</v>
      </c>
      <c r="N8326" s="2" t="str">
        <f>VLOOKUP($C8326,Clients!$B:$F,N$6,0)</f>
        <v>China</v>
      </c>
    </row>
    <row r="8327" spans="2:14" x14ac:dyDescent="0.2">
      <c r="B8327" s="8">
        <v>100737</v>
      </c>
      <c r="C8327" s="2" t="s">
        <v>12487</v>
      </c>
      <c r="D8327" s="2" t="s">
        <v>16</v>
      </c>
      <c r="E8327" s="8">
        <v>390</v>
      </c>
      <c r="F8327" s="2" t="s">
        <v>12583</v>
      </c>
      <c r="G8327" s="2" t="s">
        <v>12587</v>
      </c>
      <c r="H8327" s="9">
        <v>42138</v>
      </c>
      <c r="I8327" s="2">
        <v>2015</v>
      </c>
      <c r="J8327" s="2">
        <v>5</v>
      </c>
      <c r="K8327" s="2" t="str">
        <f>VLOOKUP($C8327,Clients!$B:$F,K$6,0)</f>
        <v>Browsebug</v>
      </c>
      <c r="L8327" s="2" t="str">
        <f>VLOOKUP($C8327,Clients!$B:$F,L$6,0)</f>
        <v>Foreign</v>
      </c>
      <c r="M8327" s="2" t="str">
        <f>VLOOKUP($C8327,Clients!$B:$F,M$6,0)</f>
        <v>CN</v>
      </c>
      <c r="N8327" s="2" t="str">
        <f>VLOOKUP($C8327,Clients!$B:$F,N$6,0)</f>
        <v>China</v>
      </c>
    </row>
    <row r="8328" spans="2:14" x14ac:dyDescent="0.2">
      <c r="B8328" s="8">
        <v>100737</v>
      </c>
      <c r="C8328" s="2" t="s">
        <v>12487</v>
      </c>
      <c r="D8328" s="2" t="s">
        <v>16</v>
      </c>
      <c r="E8328" s="8">
        <v>390</v>
      </c>
      <c r="F8328" s="2" t="s">
        <v>12583</v>
      </c>
      <c r="G8328" s="2" t="s">
        <v>5814</v>
      </c>
      <c r="H8328" s="9">
        <v>42138</v>
      </c>
      <c r="I8328" s="2">
        <v>2015</v>
      </c>
      <c r="J8328" s="2">
        <v>5</v>
      </c>
      <c r="K8328" s="2" t="str">
        <f>VLOOKUP($C8328,Clients!$B:$F,K$6,0)</f>
        <v>Browsebug</v>
      </c>
      <c r="L8328" s="2" t="str">
        <f>VLOOKUP($C8328,Clients!$B:$F,L$6,0)</f>
        <v>Foreign</v>
      </c>
      <c r="M8328" s="2" t="str">
        <f>VLOOKUP($C8328,Clients!$B:$F,M$6,0)</f>
        <v>CN</v>
      </c>
      <c r="N8328" s="2" t="str">
        <f>VLOOKUP($C8328,Clients!$B:$F,N$6,0)</f>
        <v>China</v>
      </c>
    </row>
    <row r="8329" spans="2:14" x14ac:dyDescent="0.2">
      <c r="B8329" s="8">
        <v>100737</v>
      </c>
      <c r="C8329" s="2" t="s">
        <v>12487</v>
      </c>
      <c r="D8329" s="2" t="s">
        <v>16</v>
      </c>
      <c r="E8329" s="8">
        <v>390</v>
      </c>
      <c r="F8329" s="2" t="s">
        <v>12583</v>
      </c>
      <c r="G8329" s="2" t="s">
        <v>5098</v>
      </c>
      <c r="H8329" s="9">
        <v>42138</v>
      </c>
      <c r="I8329" s="2">
        <v>2015</v>
      </c>
      <c r="J8329" s="2">
        <v>5</v>
      </c>
      <c r="K8329" s="2" t="str">
        <f>VLOOKUP($C8329,Clients!$B:$F,K$6,0)</f>
        <v>Browsebug</v>
      </c>
      <c r="L8329" s="2" t="str">
        <f>VLOOKUP($C8329,Clients!$B:$F,L$6,0)</f>
        <v>Foreign</v>
      </c>
      <c r="M8329" s="2" t="str">
        <f>VLOOKUP($C8329,Clients!$B:$F,M$6,0)</f>
        <v>CN</v>
      </c>
      <c r="N8329" s="2" t="str">
        <f>VLOOKUP($C8329,Clients!$B:$F,N$6,0)</f>
        <v>China</v>
      </c>
    </row>
    <row r="8330" spans="2:14" x14ac:dyDescent="0.2">
      <c r="B8330" s="8">
        <v>100737</v>
      </c>
      <c r="C8330" s="2" t="s">
        <v>12487</v>
      </c>
      <c r="D8330" s="2" t="s">
        <v>16</v>
      </c>
      <c r="E8330" s="8">
        <v>390</v>
      </c>
      <c r="F8330" s="2" t="s">
        <v>12583</v>
      </c>
      <c r="G8330" s="2" t="s">
        <v>12588</v>
      </c>
      <c r="H8330" s="9">
        <v>42139</v>
      </c>
      <c r="I8330" s="2">
        <v>2015</v>
      </c>
      <c r="J8330" s="2">
        <v>5</v>
      </c>
      <c r="K8330" s="2" t="str">
        <f>VLOOKUP($C8330,Clients!$B:$F,K$6,0)</f>
        <v>Browsebug</v>
      </c>
      <c r="L8330" s="2" t="str">
        <f>VLOOKUP($C8330,Clients!$B:$F,L$6,0)</f>
        <v>Foreign</v>
      </c>
      <c r="M8330" s="2" t="str">
        <f>VLOOKUP($C8330,Clients!$B:$F,M$6,0)</f>
        <v>CN</v>
      </c>
      <c r="N8330" s="2" t="str">
        <f>VLOOKUP($C8330,Clients!$B:$F,N$6,0)</f>
        <v>China</v>
      </c>
    </row>
    <row r="8331" spans="2:14" x14ac:dyDescent="0.2">
      <c r="B8331" s="8">
        <v>100737</v>
      </c>
      <c r="C8331" s="2" t="s">
        <v>12487</v>
      </c>
      <c r="D8331" s="2" t="s">
        <v>16</v>
      </c>
      <c r="E8331" s="8">
        <v>390</v>
      </c>
      <c r="F8331" s="2" t="s">
        <v>12589</v>
      </c>
      <c r="G8331" s="2" t="s">
        <v>5256</v>
      </c>
      <c r="H8331" s="9">
        <v>42161</v>
      </c>
      <c r="I8331" s="2">
        <v>2015</v>
      </c>
      <c r="J8331" s="2">
        <v>6</v>
      </c>
      <c r="K8331" s="2" t="str">
        <f>VLOOKUP($C8331,Clients!$B:$F,K$6,0)</f>
        <v>Browsebug</v>
      </c>
      <c r="L8331" s="2" t="str">
        <f>VLOOKUP($C8331,Clients!$B:$F,L$6,0)</f>
        <v>Foreign</v>
      </c>
      <c r="M8331" s="2" t="str">
        <f>VLOOKUP($C8331,Clients!$B:$F,M$6,0)</f>
        <v>CN</v>
      </c>
      <c r="N8331" s="2" t="str">
        <f>VLOOKUP($C8331,Clients!$B:$F,N$6,0)</f>
        <v>China</v>
      </c>
    </row>
    <row r="8332" spans="2:14" x14ac:dyDescent="0.2">
      <c r="B8332" s="8">
        <v>100737</v>
      </c>
      <c r="C8332" s="2" t="s">
        <v>12487</v>
      </c>
      <c r="D8332" s="2" t="s">
        <v>16</v>
      </c>
      <c r="E8332" s="8">
        <v>390</v>
      </c>
      <c r="F8332" s="2" t="s">
        <v>12589</v>
      </c>
      <c r="G8332" s="2" t="s">
        <v>12590</v>
      </c>
      <c r="H8332" s="9">
        <v>42161</v>
      </c>
      <c r="I8332" s="2">
        <v>2015</v>
      </c>
      <c r="J8332" s="2">
        <v>6</v>
      </c>
      <c r="K8332" s="2" t="str">
        <f>VLOOKUP($C8332,Clients!$B:$F,K$6,0)</f>
        <v>Browsebug</v>
      </c>
      <c r="L8332" s="2" t="str">
        <f>VLOOKUP($C8332,Clients!$B:$F,L$6,0)</f>
        <v>Foreign</v>
      </c>
      <c r="M8332" s="2" t="str">
        <f>VLOOKUP($C8332,Clients!$B:$F,M$6,0)</f>
        <v>CN</v>
      </c>
      <c r="N8332" s="2" t="str">
        <f>VLOOKUP($C8332,Clients!$B:$F,N$6,0)</f>
        <v>China</v>
      </c>
    </row>
    <row r="8333" spans="2:14" x14ac:dyDescent="0.2">
      <c r="B8333" s="8">
        <v>100737</v>
      </c>
      <c r="C8333" s="2" t="s">
        <v>12487</v>
      </c>
      <c r="D8333" s="2" t="s">
        <v>16</v>
      </c>
      <c r="E8333" s="8">
        <v>390</v>
      </c>
      <c r="F8333" s="2" t="s">
        <v>12589</v>
      </c>
      <c r="G8333" s="2" t="s">
        <v>12591</v>
      </c>
      <c r="H8333" s="9">
        <v>42163</v>
      </c>
      <c r="I8333" s="2">
        <v>2015</v>
      </c>
      <c r="J8333" s="2">
        <v>6</v>
      </c>
      <c r="K8333" s="2" t="str">
        <f>VLOOKUP($C8333,Clients!$B:$F,K$6,0)</f>
        <v>Browsebug</v>
      </c>
      <c r="L8333" s="2" t="str">
        <f>VLOOKUP($C8333,Clients!$B:$F,L$6,0)</f>
        <v>Foreign</v>
      </c>
      <c r="M8333" s="2" t="str">
        <f>VLOOKUP($C8333,Clients!$B:$F,M$6,0)</f>
        <v>CN</v>
      </c>
      <c r="N8333" s="2" t="str">
        <f>VLOOKUP($C8333,Clients!$B:$F,N$6,0)</f>
        <v>China</v>
      </c>
    </row>
    <row r="8334" spans="2:14" x14ac:dyDescent="0.2">
      <c r="B8334" s="8">
        <v>100737</v>
      </c>
      <c r="C8334" s="2" t="s">
        <v>12487</v>
      </c>
      <c r="D8334" s="2" t="s">
        <v>16</v>
      </c>
      <c r="E8334" s="8">
        <v>390</v>
      </c>
      <c r="F8334" s="2" t="s">
        <v>12589</v>
      </c>
      <c r="G8334" s="2" t="s">
        <v>6029</v>
      </c>
      <c r="H8334" s="9">
        <v>42163</v>
      </c>
      <c r="I8334" s="2">
        <v>2015</v>
      </c>
      <c r="J8334" s="2">
        <v>6</v>
      </c>
      <c r="K8334" s="2" t="str">
        <f>VLOOKUP($C8334,Clients!$B:$F,K$6,0)</f>
        <v>Browsebug</v>
      </c>
      <c r="L8334" s="2" t="str">
        <f>VLOOKUP($C8334,Clients!$B:$F,L$6,0)</f>
        <v>Foreign</v>
      </c>
      <c r="M8334" s="2" t="str">
        <f>VLOOKUP($C8334,Clients!$B:$F,M$6,0)</f>
        <v>CN</v>
      </c>
      <c r="N8334" s="2" t="str">
        <f>VLOOKUP($C8334,Clients!$B:$F,N$6,0)</f>
        <v>China</v>
      </c>
    </row>
    <row r="8335" spans="2:14" x14ac:dyDescent="0.2">
      <c r="B8335" s="8">
        <v>100737</v>
      </c>
      <c r="C8335" s="2" t="s">
        <v>12487</v>
      </c>
      <c r="D8335" s="2" t="s">
        <v>16</v>
      </c>
      <c r="E8335" s="8">
        <v>390</v>
      </c>
      <c r="F8335" s="2" t="s">
        <v>12589</v>
      </c>
      <c r="G8335" s="2" t="s">
        <v>12592</v>
      </c>
      <c r="H8335" s="9">
        <v>42163</v>
      </c>
      <c r="I8335" s="2">
        <v>2015</v>
      </c>
      <c r="J8335" s="2">
        <v>6</v>
      </c>
      <c r="K8335" s="2" t="str">
        <f>VLOOKUP($C8335,Clients!$B:$F,K$6,0)</f>
        <v>Browsebug</v>
      </c>
      <c r="L8335" s="2" t="str">
        <f>VLOOKUP($C8335,Clients!$B:$F,L$6,0)</f>
        <v>Foreign</v>
      </c>
      <c r="M8335" s="2" t="str">
        <f>VLOOKUP($C8335,Clients!$B:$F,M$6,0)</f>
        <v>CN</v>
      </c>
      <c r="N8335" s="2" t="str">
        <f>VLOOKUP($C8335,Clients!$B:$F,N$6,0)</f>
        <v>China</v>
      </c>
    </row>
    <row r="8336" spans="2:14" x14ac:dyDescent="0.2">
      <c r="B8336" s="8">
        <v>100737</v>
      </c>
      <c r="C8336" s="2" t="s">
        <v>12487</v>
      </c>
      <c r="D8336" s="2" t="s">
        <v>16</v>
      </c>
      <c r="E8336" s="8">
        <v>390</v>
      </c>
      <c r="F8336" s="2" t="s">
        <v>12589</v>
      </c>
      <c r="G8336" s="2" t="s">
        <v>12593</v>
      </c>
      <c r="H8336" s="9">
        <v>42166</v>
      </c>
      <c r="I8336" s="2">
        <v>2015</v>
      </c>
      <c r="J8336" s="2">
        <v>6</v>
      </c>
      <c r="K8336" s="2" t="str">
        <f>VLOOKUP($C8336,Clients!$B:$F,K$6,0)</f>
        <v>Browsebug</v>
      </c>
      <c r="L8336" s="2" t="str">
        <f>VLOOKUP($C8336,Clients!$B:$F,L$6,0)</f>
        <v>Foreign</v>
      </c>
      <c r="M8336" s="2" t="str">
        <f>VLOOKUP($C8336,Clients!$B:$F,M$6,0)</f>
        <v>CN</v>
      </c>
      <c r="N8336" s="2" t="str">
        <f>VLOOKUP($C8336,Clients!$B:$F,N$6,0)</f>
        <v>China</v>
      </c>
    </row>
    <row r="8337" spans="2:14" x14ac:dyDescent="0.2">
      <c r="B8337" s="8">
        <v>100737</v>
      </c>
      <c r="C8337" s="2" t="s">
        <v>12487</v>
      </c>
      <c r="D8337" s="2" t="s">
        <v>16</v>
      </c>
      <c r="E8337" s="8">
        <v>390</v>
      </c>
      <c r="F8337" s="2" t="s">
        <v>12589</v>
      </c>
      <c r="G8337" s="2" t="s">
        <v>12594</v>
      </c>
      <c r="H8337" s="9">
        <v>42166</v>
      </c>
      <c r="I8337" s="2">
        <v>2015</v>
      </c>
      <c r="J8337" s="2">
        <v>6</v>
      </c>
      <c r="K8337" s="2" t="str">
        <f>VLOOKUP($C8337,Clients!$B:$F,K$6,0)</f>
        <v>Browsebug</v>
      </c>
      <c r="L8337" s="2" t="str">
        <f>VLOOKUP($C8337,Clients!$B:$F,L$6,0)</f>
        <v>Foreign</v>
      </c>
      <c r="M8337" s="2" t="str">
        <f>VLOOKUP($C8337,Clients!$B:$F,M$6,0)</f>
        <v>CN</v>
      </c>
      <c r="N8337" s="2" t="str">
        <f>VLOOKUP($C8337,Clients!$B:$F,N$6,0)</f>
        <v>China</v>
      </c>
    </row>
    <row r="8338" spans="2:14" x14ac:dyDescent="0.2">
      <c r="B8338" s="8">
        <v>100737</v>
      </c>
      <c r="C8338" s="2" t="s">
        <v>12487</v>
      </c>
      <c r="D8338" s="2" t="s">
        <v>16</v>
      </c>
      <c r="E8338" s="8">
        <v>390</v>
      </c>
      <c r="F8338" s="2" t="s">
        <v>12589</v>
      </c>
      <c r="G8338" s="2" t="s">
        <v>12595</v>
      </c>
      <c r="H8338" s="9">
        <v>42166</v>
      </c>
      <c r="I8338" s="2">
        <v>2015</v>
      </c>
      <c r="J8338" s="2">
        <v>6</v>
      </c>
      <c r="K8338" s="2" t="str">
        <f>VLOOKUP($C8338,Clients!$B:$F,K$6,0)</f>
        <v>Browsebug</v>
      </c>
      <c r="L8338" s="2" t="str">
        <f>VLOOKUP($C8338,Clients!$B:$F,L$6,0)</f>
        <v>Foreign</v>
      </c>
      <c r="M8338" s="2" t="str">
        <f>VLOOKUP($C8338,Clients!$B:$F,M$6,0)</f>
        <v>CN</v>
      </c>
      <c r="N8338" s="2" t="str">
        <f>VLOOKUP($C8338,Clients!$B:$F,N$6,0)</f>
        <v>China</v>
      </c>
    </row>
    <row r="8339" spans="2:14" x14ac:dyDescent="0.2">
      <c r="B8339" s="8">
        <v>100737</v>
      </c>
      <c r="C8339" s="2" t="s">
        <v>12487</v>
      </c>
      <c r="D8339" s="2" t="s">
        <v>16</v>
      </c>
      <c r="E8339" s="8">
        <v>390</v>
      </c>
      <c r="F8339" s="2" t="s">
        <v>12589</v>
      </c>
      <c r="G8339" s="2" t="s">
        <v>7033</v>
      </c>
      <c r="H8339" s="9">
        <v>42166</v>
      </c>
      <c r="I8339" s="2">
        <v>2015</v>
      </c>
      <c r="J8339" s="2">
        <v>6</v>
      </c>
      <c r="K8339" s="2" t="str">
        <f>VLOOKUP($C8339,Clients!$B:$F,K$6,0)</f>
        <v>Browsebug</v>
      </c>
      <c r="L8339" s="2" t="str">
        <f>VLOOKUP($C8339,Clients!$B:$F,L$6,0)</f>
        <v>Foreign</v>
      </c>
      <c r="M8339" s="2" t="str">
        <f>VLOOKUP($C8339,Clients!$B:$F,M$6,0)</f>
        <v>CN</v>
      </c>
      <c r="N8339" s="2" t="str">
        <f>VLOOKUP($C8339,Clients!$B:$F,N$6,0)</f>
        <v>China</v>
      </c>
    </row>
    <row r="8340" spans="2:14" x14ac:dyDescent="0.2">
      <c r="B8340" s="8">
        <v>100737</v>
      </c>
      <c r="C8340" s="2" t="s">
        <v>12487</v>
      </c>
      <c r="D8340" s="2" t="s">
        <v>16</v>
      </c>
      <c r="E8340" s="8">
        <v>390</v>
      </c>
      <c r="F8340" s="2" t="s">
        <v>12589</v>
      </c>
      <c r="G8340" s="2" t="s">
        <v>12596</v>
      </c>
      <c r="H8340" s="9">
        <v>42167</v>
      </c>
      <c r="I8340" s="2">
        <v>2015</v>
      </c>
      <c r="J8340" s="2">
        <v>6</v>
      </c>
      <c r="K8340" s="2" t="str">
        <f>VLOOKUP($C8340,Clients!$B:$F,K$6,0)</f>
        <v>Browsebug</v>
      </c>
      <c r="L8340" s="2" t="str">
        <f>VLOOKUP($C8340,Clients!$B:$F,L$6,0)</f>
        <v>Foreign</v>
      </c>
      <c r="M8340" s="2" t="str">
        <f>VLOOKUP($C8340,Clients!$B:$F,M$6,0)</f>
        <v>CN</v>
      </c>
      <c r="N8340" s="2" t="str">
        <f>VLOOKUP($C8340,Clients!$B:$F,N$6,0)</f>
        <v>China</v>
      </c>
    </row>
    <row r="8341" spans="2:14" x14ac:dyDescent="0.2">
      <c r="B8341" s="8">
        <v>70257.600000000006</v>
      </c>
      <c r="C8341" s="2" t="s">
        <v>12487</v>
      </c>
      <c r="D8341" s="2" t="s">
        <v>16</v>
      </c>
      <c r="E8341" s="8">
        <v>272</v>
      </c>
      <c r="F8341" s="2" t="s">
        <v>12589</v>
      </c>
      <c r="G8341" s="2" t="s">
        <v>5103</v>
      </c>
      <c r="H8341" s="9">
        <v>42170</v>
      </c>
      <c r="I8341" s="2">
        <v>2015</v>
      </c>
      <c r="J8341" s="2">
        <v>6</v>
      </c>
      <c r="K8341" s="2" t="str">
        <f>VLOOKUP($C8341,Clients!$B:$F,K$6,0)</f>
        <v>Browsebug</v>
      </c>
      <c r="L8341" s="2" t="str">
        <f>VLOOKUP($C8341,Clients!$B:$F,L$6,0)</f>
        <v>Foreign</v>
      </c>
      <c r="M8341" s="2" t="str">
        <f>VLOOKUP($C8341,Clients!$B:$F,M$6,0)</f>
        <v>CN</v>
      </c>
      <c r="N8341" s="2" t="str">
        <f>VLOOKUP($C8341,Clients!$B:$F,N$6,0)</f>
        <v>China</v>
      </c>
    </row>
    <row r="8342" spans="2:14" x14ac:dyDescent="0.2">
      <c r="B8342" s="8">
        <v>120393</v>
      </c>
      <c r="C8342" s="2" t="s">
        <v>12487</v>
      </c>
      <c r="D8342" s="2" t="s">
        <v>16</v>
      </c>
      <c r="E8342" s="8">
        <v>390</v>
      </c>
      <c r="F8342" s="2" t="s">
        <v>12597</v>
      </c>
      <c r="G8342" s="2" t="s">
        <v>12598</v>
      </c>
      <c r="H8342" s="9">
        <v>42184</v>
      </c>
      <c r="I8342" s="2">
        <v>2015</v>
      </c>
      <c r="J8342" s="2">
        <v>6</v>
      </c>
      <c r="K8342" s="2" t="str">
        <f>VLOOKUP($C8342,Clients!$B:$F,K$6,0)</f>
        <v>Browsebug</v>
      </c>
      <c r="L8342" s="2" t="str">
        <f>VLOOKUP($C8342,Clients!$B:$F,L$6,0)</f>
        <v>Foreign</v>
      </c>
      <c r="M8342" s="2" t="str">
        <f>VLOOKUP($C8342,Clients!$B:$F,M$6,0)</f>
        <v>CN</v>
      </c>
      <c r="N8342" s="2" t="str">
        <f>VLOOKUP($C8342,Clients!$B:$F,N$6,0)</f>
        <v>China</v>
      </c>
    </row>
    <row r="8343" spans="2:14" x14ac:dyDescent="0.2">
      <c r="B8343" s="8">
        <v>120393</v>
      </c>
      <c r="C8343" s="2" t="s">
        <v>12487</v>
      </c>
      <c r="D8343" s="2" t="s">
        <v>16</v>
      </c>
      <c r="E8343" s="8">
        <v>390</v>
      </c>
      <c r="F8343" s="2" t="s">
        <v>12597</v>
      </c>
      <c r="G8343" s="2" t="s">
        <v>12599</v>
      </c>
      <c r="H8343" s="9">
        <v>42185</v>
      </c>
      <c r="I8343" s="2">
        <v>2015</v>
      </c>
      <c r="J8343" s="2">
        <v>6</v>
      </c>
      <c r="K8343" s="2" t="str">
        <f>VLOOKUP($C8343,Clients!$B:$F,K$6,0)</f>
        <v>Browsebug</v>
      </c>
      <c r="L8343" s="2" t="str">
        <f>VLOOKUP($C8343,Clients!$B:$F,L$6,0)</f>
        <v>Foreign</v>
      </c>
      <c r="M8343" s="2" t="str">
        <f>VLOOKUP($C8343,Clients!$B:$F,M$6,0)</f>
        <v>CN</v>
      </c>
      <c r="N8343" s="2" t="str">
        <f>VLOOKUP($C8343,Clients!$B:$F,N$6,0)</f>
        <v>China</v>
      </c>
    </row>
    <row r="8344" spans="2:14" x14ac:dyDescent="0.2">
      <c r="B8344" s="8">
        <v>109897.20000000001</v>
      </c>
      <c r="C8344" s="2" t="s">
        <v>12487</v>
      </c>
      <c r="D8344" s="2" t="s">
        <v>16</v>
      </c>
      <c r="E8344" s="8">
        <v>356</v>
      </c>
      <c r="F8344" s="2" t="s">
        <v>12597</v>
      </c>
      <c r="G8344" s="2" t="s">
        <v>12600</v>
      </c>
      <c r="H8344" s="9">
        <v>42185</v>
      </c>
      <c r="I8344" s="2">
        <v>2015</v>
      </c>
      <c r="J8344" s="2">
        <v>6</v>
      </c>
      <c r="K8344" s="2" t="str">
        <f>VLOOKUP($C8344,Clients!$B:$F,K$6,0)</f>
        <v>Browsebug</v>
      </c>
      <c r="L8344" s="2" t="str">
        <f>VLOOKUP($C8344,Clients!$B:$F,L$6,0)</f>
        <v>Foreign</v>
      </c>
      <c r="M8344" s="2" t="str">
        <f>VLOOKUP($C8344,Clients!$B:$F,M$6,0)</f>
        <v>CN</v>
      </c>
      <c r="N8344" s="2" t="str">
        <f>VLOOKUP($C8344,Clients!$B:$F,N$6,0)</f>
        <v>China</v>
      </c>
    </row>
    <row r="8345" spans="2:14" x14ac:dyDescent="0.2">
      <c r="B8345" s="8">
        <v>111440.70000000001</v>
      </c>
      <c r="C8345" s="2" t="s">
        <v>12487</v>
      </c>
      <c r="D8345" s="2" t="s">
        <v>16</v>
      </c>
      <c r="E8345" s="8">
        <v>361</v>
      </c>
      <c r="F8345" s="2" t="s">
        <v>12597</v>
      </c>
      <c r="G8345" s="2" t="s">
        <v>12601</v>
      </c>
      <c r="H8345" s="9">
        <v>42187</v>
      </c>
      <c r="I8345" s="2">
        <v>2015</v>
      </c>
      <c r="J8345" s="2">
        <v>7</v>
      </c>
      <c r="K8345" s="2" t="str">
        <f>VLOOKUP($C8345,Clients!$B:$F,K$6,0)</f>
        <v>Browsebug</v>
      </c>
      <c r="L8345" s="2" t="str">
        <f>VLOOKUP($C8345,Clients!$B:$F,L$6,0)</f>
        <v>Foreign</v>
      </c>
      <c r="M8345" s="2" t="str">
        <f>VLOOKUP($C8345,Clients!$B:$F,M$6,0)</f>
        <v>CN</v>
      </c>
      <c r="N8345" s="2" t="str">
        <f>VLOOKUP($C8345,Clients!$B:$F,N$6,0)</f>
        <v>China</v>
      </c>
    </row>
    <row r="8346" spans="2:14" x14ac:dyDescent="0.2">
      <c r="B8346" s="8">
        <v>-777.50400000000002</v>
      </c>
      <c r="C8346" s="2" t="s">
        <v>12487</v>
      </c>
      <c r="D8346" s="2" t="s">
        <v>51</v>
      </c>
      <c r="E8346" s="8">
        <v>0</v>
      </c>
      <c r="F8346" s="2" t="e">
        <v>#N/A</v>
      </c>
      <c r="G8346" s="2" t="s">
        <v>12602</v>
      </c>
      <c r="H8346" s="9">
        <v>42735</v>
      </c>
      <c r="I8346" s="2">
        <v>2016</v>
      </c>
      <c r="J8346" s="2">
        <v>12</v>
      </c>
      <c r="K8346" s="2" t="str">
        <f>VLOOKUP($C8346,Clients!$B:$F,K$6,0)</f>
        <v>Browsebug</v>
      </c>
      <c r="L8346" s="2" t="str">
        <f>VLOOKUP($C8346,Clients!$B:$F,L$6,0)</f>
        <v>Foreign</v>
      </c>
      <c r="M8346" s="2" t="str">
        <f>VLOOKUP($C8346,Clients!$B:$F,M$6,0)</f>
        <v>CN</v>
      </c>
      <c r="N8346" s="2" t="str">
        <f>VLOOKUP($C8346,Clients!$B:$F,N$6,0)</f>
        <v>China</v>
      </c>
    </row>
    <row r="8347" spans="2:14" x14ac:dyDescent="0.2">
      <c r="B8347" s="8">
        <v>-777.50400000000002</v>
      </c>
      <c r="C8347" s="2" t="s">
        <v>12487</v>
      </c>
      <c r="D8347" s="2" t="s">
        <v>16</v>
      </c>
      <c r="E8347" s="8">
        <v>0</v>
      </c>
      <c r="F8347" s="2" t="s">
        <v>12603</v>
      </c>
      <c r="G8347" s="2" t="s">
        <v>12602</v>
      </c>
      <c r="H8347" s="9">
        <v>42767</v>
      </c>
      <c r="I8347" s="2">
        <v>2017</v>
      </c>
      <c r="J8347" s="2">
        <v>2</v>
      </c>
      <c r="K8347" s="2" t="str">
        <f>VLOOKUP($C8347,Clients!$B:$F,K$6,0)</f>
        <v>Browsebug</v>
      </c>
      <c r="L8347" s="2" t="str">
        <f>VLOOKUP($C8347,Clients!$B:$F,L$6,0)</f>
        <v>Foreign</v>
      </c>
      <c r="M8347" s="2" t="str">
        <f>VLOOKUP($C8347,Clients!$B:$F,M$6,0)</f>
        <v>CN</v>
      </c>
      <c r="N8347" s="2" t="str">
        <f>VLOOKUP($C8347,Clients!$B:$F,N$6,0)</f>
        <v>China</v>
      </c>
    </row>
    <row r="8348" spans="2:14" x14ac:dyDescent="0.2">
      <c r="B8348" s="8">
        <v>777.50400000000002</v>
      </c>
      <c r="C8348" s="2" t="s">
        <v>12487</v>
      </c>
      <c r="D8348" s="2" t="s">
        <v>16</v>
      </c>
      <c r="E8348" s="8">
        <v>0</v>
      </c>
      <c r="F8348" s="2" t="s">
        <v>12604</v>
      </c>
      <c r="G8348" s="2" t="s">
        <v>12605</v>
      </c>
      <c r="H8348" s="9">
        <v>42774</v>
      </c>
      <c r="I8348" s="2">
        <v>2017</v>
      </c>
      <c r="J8348" s="2">
        <v>2</v>
      </c>
      <c r="K8348" s="2" t="str">
        <f>VLOOKUP($C8348,Clients!$B:$F,K$6,0)</f>
        <v>Browsebug</v>
      </c>
      <c r="L8348" s="2" t="str">
        <f>VLOOKUP($C8348,Clients!$B:$F,L$6,0)</f>
        <v>Foreign</v>
      </c>
      <c r="M8348" s="2" t="str">
        <f>VLOOKUP($C8348,Clients!$B:$F,M$6,0)</f>
        <v>CN</v>
      </c>
      <c r="N8348" s="2" t="str">
        <f>VLOOKUP($C8348,Clients!$B:$F,N$6,0)</f>
        <v>China</v>
      </c>
    </row>
    <row r="8349" spans="2:14" x14ac:dyDescent="0.2">
      <c r="B8349" s="8">
        <v>41576.640000000007</v>
      </c>
      <c r="C8349" s="2" t="s">
        <v>12606</v>
      </c>
      <c r="D8349" s="2" t="s">
        <v>16</v>
      </c>
      <c r="E8349" s="8">
        <v>97</v>
      </c>
      <c r="F8349" s="2" t="s">
        <v>12607</v>
      </c>
      <c r="G8349" s="2" t="s">
        <v>6045</v>
      </c>
      <c r="H8349" s="9">
        <v>41709</v>
      </c>
      <c r="I8349" s="2">
        <v>2014</v>
      </c>
      <c r="J8349" s="2">
        <v>3</v>
      </c>
      <c r="K8349" s="2" t="str">
        <f>VLOOKUP($C8349,Clients!$B:$F,K$6,0)</f>
        <v>Devpoint</v>
      </c>
      <c r="L8349" s="2" t="str">
        <f>VLOOKUP($C8349,Clients!$B:$F,L$6,0)</f>
        <v>Foreign</v>
      </c>
      <c r="M8349" s="2" t="str">
        <f>VLOOKUP($C8349,Clients!$B:$F,M$6,0)</f>
        <v>RU</v>
      </c>
      <c r="N8349" s="2" t="str">
        <f>VLOOKUP($C8349,Clients!$B:$F,N$6,0)</f>
        <v>Russia</v>
      </c>
    </row>
    <row r="8350" spans="2:14" x14ac:dyDescent="0.2">
      <c r="B8350" s="8">
        <v>-41576.640000000007</v>
      </c>
      <c r="C8350" s="2" t="s">
        <v>12606</v>
      </c>
      <c r="D8350" s="2" t="s">
        <v>16</v>
      </c>
      <c r="E8350" s="8">
        <v>-97</v>
      </c>
      <c r="F8350" s="2" t="s">
        <v>12608</v>
      </c>
      <c r="G8350" s="2" t="s">
        <v>6045</v>
      </c>
      <c r="H8350" s="9">
        <v>41709</v>
      </c>
      <c r="I8350" s="2">
        <v>2014</v>
      </c>
      <c r="J8350" s="2">
        <v>3</v>
      </c>
      <c r="K8350" s="2" t="str">
        <f>VLOOKUP($C8350,Clients!$B:$F,K$6,0)</f>
        <v>Devpoint</v>
      </c>
      <c r="L8350" s="2" t="str">
        <f>VLOOKUP($C8350,Clients!$B:$F,L$6,0)</f>
        <v>Foreign</v>
      </c>
      <c r="M8350" s="2" t="str">
        <f>VLOOKUP($C8350,Clients!$B:$F,M$6,0)</f>
        <v>RU</v>
      </c>
      <c r="N8350" s="2" t="str">
        <f>VLOOKUP($C8350,Clients!$B:$F,N$6,0)</f>
        <v>Russia</v>
      </c>
    </row>
    <row r="8351" spans="2:14" x14ac:dyDescent="0.2">
      <c r="B8351" s="8">
        <v>41576.640000000007</v>
      </c>
      <c r="C8351" s="2" t="s">
        <v>12606</v>
      </c>
      <c r="D8351" s="2" t="s">
        <v>16</v>
      </c>
      <c r="E8351" s="8">
        <v>97</v>
      </c>
      <c r="F8351" s="2" t="s">
        <v>12609</v>
      </c>
      <c r="G8351" s="2" t="s">
        <v>6045</v>
      </c>
      <c r="H8351" s="9">
        <v>41709</v>
      </c>
      <c r="I8351" s="2">
        <v>2014</v>
      </c>
      <c r="J8351" s="2">
        <v>3</v>
      </c>
      <c r="K8351" s="2" t="str">
        <f>VLOOKUP($C8351,Clients!$B:$F,K$6,0)</f>
        <v>Devpoint</v>
      </c>
      <c r="L8351" s="2" t="str">
        <f>VLOOKUP($C8351,Clients!$B:$F,L$6,0)</f>
        <v>Foreign</v>
      </c>
      <c r="M8351" s="2" t="str">
        <f>VLOOKUP($C8351,Clients!$B:$F,M$6,0)</f>
        <v>RU</v>
      </c>
      <c r="N8351" s="2" t="str">
        <f>VLOOKUP($C8351,Clients!$B:$F,N$6,0)</f>
        <v>Russia</v>
      </c>
    </row>
    <row r="8352" spans="2:14" x14ac:dyDescent="0.2">
      <c r="B8352" s="8">
        <v>0</v>
      </c>
      <c r="C8352" s="2" t="s">
        <v>12606</v>
      </c>
      <c r="D8352" s="2" t="s">
        <v>20</v>
      </c>
      <c r="E8352" s="8">
        <v>2.15</v>
      </c>
      <c r="F8352" s="2" t="s">
        <v>12610</v>
      </c>
      <c r="G8352" s="2" t="s">
        <v>6691</v>
      </c>
      <c r="H8352" s="9">
        <v>41900</v>
      </c>
      <c r="I8352" s="2">
        <v>2014</v>
      </c>
      <c r="J8352" s="2">
        <v>9</v>
      </c>
      <c r="K8352" s="2" t="str">
        <f>VLOOKUP($C8352,Clients!$B:$F,K$6,0)</f>
        <v>Devpoint</v>
      </c>
      <c r="L8352" s="2" t="str">
        <f>VLOOKUP($C8352,Clients!$B:$F,L$6,0)</f>
        <v>Foreign</v>
      </c>
      <c r="M8352" s="2" t="str">
        <f>VLOOKUP($C8352,Clients!$B:$F,M$6,0)</f>
        <v>RU</v>
      </c>
      <c r="N8352" s="2" t="str">
        <f>VLOOKUP($C8352,Clients!$B:$F,N$6,0)</f>
        <v>Russia</v>
      </c>
    </row>
    <row r="8353" spans="2:14" x14ac:dyDescent="0.2">
      <c r="B8353" s="8">
        <v>0</v>
      </c>
      <c r="C8353" s="2" t="s">
        <v>12606</v>
      </c>
      <c r="D8353" s="2" t="s">
        <v>20</v>
      </c>
      <c r="E8353" s="8">
        <v>3</v>
      </c>
      <c r="F8353" s="2" t="s">
        <v>12611</v>
      </c>
      <c r="G8353" s="2" t="s">
        <v>7004</v>
      </c>
      <c r="H8353" s="9">
        <v>41991</v>
      </c>
      <c r="I8353" s="2">
        <v>2014</v>
      </c>
      <c r="J8353" s="2">
        <v>12</v>
      </c>
      <c r="K8353" s="2" t="str">
        <f>VLOOKUP($C8353,Clients!$B:$F,K$6,0)</f>
        <v>Devpoint</v>
      </c>
      <c r="L8353" s="2" t="str">
        <f>VLOOKUP($C8353,Clients!$B:$F,L$6,0)</f>
        <v>Foreign</v>
      </c>
      <c r="M8353" s="2" t="str">
        <f>VLOOKUP($C8353,Clients!$B:$F,M$6,0)</f>
        <v>RU</v>
      </c>
      <c r="N8353" s="2" t="str">
        <f>VLOOKUP($C8353,Clients!$B:$F,N$6,0)</f>
        <v>Russia</v>
      </c>
    </row>
    <row r="8354" spans="2:14" x14ac:dyDescent="0.2">
      <c r="B8354" s="8">
        <v>-1247.316</v>
      </c>
      <c r="C8354" s="2" t="s">
        <v>12606</v>
      </c>
      <c r="D8354" s="2" t="s">
        <v>51</v>
      </c>
      <c r="E8354" s="8">
        <v>0</v>
      </c>
      <c r="F8354" s="2" t="s">
        <v>12612</v>
      </c>
      <c r="G8354" s="2" t="s">
        <v>6027</v>
      </c>
      <c r="H8354" s="9">
        <v>42156</v>
      </c>
      <c r="I8354" s="2">
        <v>2015</v>
      </c>
      <c r="J8354" s="2">
        <v>6</v>
      </c>
      <c r="K8354" s="2" t="str">
        <f>VLOOKUP($C8354,Clients!$B:$F,K$6,0)</f>
        <v>Devpoint</v>
      </c>
      <c r="L8354" s="2" t="str">
        <f>VLOOKUP($C8354,Clients!$B:$F,L$6,0)</f>
        <v>Foreign</v>
      </c>
      <c r="M8354" s="2" t="str">
        <f>VLOOKUP($C8354,Clients!$B:$F,M$6,0)</f>
        <v>RU</v>
      </c>
      <c r="N8354" s="2" t="str">
        <f>VLOOKUP($C8354,Clients!$B:$F,N$6,0)</f>
        <v>Russia</v>
      </c>
    </row>
    <row r="8355" spans="2:14" x14ac:dyDescent="0.2">
      <c r="B8355" s="8">
        <v>59438.400000000001</v>
      </c>
      <c r="C8355" s="2" t="s">
        <v>12606</v>
      </c>
      <c r="D8355" s="2" t="s">
        <v>16</v>
      </c>
      <c r="E8355" s="8">
        <v>110</v>
      </c>
      <c r="F8355" s="2" t="s">
        <v>12613</v>
      </c>
      <c r="G8355" s="2" t="s">
        <v>7581</v>
      </c>
      <c r="H8355" s="9">
        <v>42423</v>
      </c>
      <c r="I8355" s="2">
        <v>2016</v>
      </c>
      <c r="J8355" s="2">
        <v>2</v>
      </c>
      <c r="K8355" s="2" t="str">
        <f>VLOOKUP($C8355,Clients!$B:$F,K$6,0)</f>
        <v>Devpoint</v>
      </c>
      <c r="L8355" s="2" t="str">
        <f>VLOOKUP($C8355,Clients!$B:$F,L$6,0)</f>
        <v>Foreign</v>
      </c>
      <c r="M8355" s="2" t="str">
        <f>VLOOKUP($C8355,Clients!$B:$F,M$6,0)</f>
        <v>RU</v>
      </c>
      <c r="N8355" s="2" t="str">
        <f>VLOOKUP($C8355,Clients!$B:$F,N$6,0)</f>
        <v>Russia</v>
      </c>
    </row>
    <row r="8356" spans="2:14" x14ac:dyDescent="0.2">
      <c r="B8356" s="8">
        <v>-59438.400000000001</v>
      </c>
      <c r="C8356" s="2" t="s">
        <v>12606</v>
      </c>
      <c r="D8356" s="2" t="s">
        <v>16</v>
      </c>
      <c r="E8356" s="8">
        <v>-110</v>
      </c>
      <c r="F8356" s="2" t="s">
        <v>12614</v>
      </c>
      <c r="G8356" s="2" t="s">
        <v>7581</v>
      </c>
      <c r="H8356" s="9">
        <v>42423</v>
      </c>
      <c r="I8356" s="2">
        <v>2016</v>
      </c>
      <c r="J8356" s="2">
        <v>2</v>
      </c>
      <c r="K8356" s="2" t="str">
        <f>VLOOKUP($C8356,Clients!$B:$F,K$6,0)</f>
        <v>Devpoint</v>
      </c>
      <c r="L8356" s="2" t="str">
        <f>VLOOKUP($C8356,Clients!$B:$F,L$6,0)</f>
        <v>Foreign</v>
      </c>
      <c r="M8356" s="2" t="str">
        <f>VLOOKUP($C8356,Clients!$B:$F,M$6,0)</f>
        <v>RU</v>
      </c>
      <c r="N8356" s="2" t="str">
        <f>VLOOKUP($C8356,Clients!$B:$F,N$6,0)</f>
        <v>Russia</v>
      </c>
    </row>
    <row r="8357" spans="2:14" x14ac:dyDescent="0.2">
      <c r="B8357" s="8">
        <v>137083.80000000002</v>
      </c>
      <c r="C8357" s="2" t="s">
        <v>12606</v>
      </c>
      <c r="D8357" s="2" t="s">
        <v>16</v>
      </c>
      <c r="E8357" s="8">
        <v>257</v>
      </c>
      <c r="F8357" s="2" t="s">
        <v>12615</v>
      </c>
      <c r="G8357" s="2" t="s">
        <v>12616</v>
      </c>
      <c r="H8357" s="9">
        <v>42805</v>
      </c>
      <c r="I8357" s="2">
        <v>2017</v>
      </c>
      <c r="J8357" s="2">
        <v>3</v>
      </c>
      <c r="K8357" s="2" t="str">
        <f>VLOOKUP($C8357,Clients!$B:$F,K$6,0)</f>
        <v>Devpoint</v>
      </c>
      <c r="L8357" s="2" t="str">
        <f>VLOOKUP($C8357,Clients!$B:$F,L$6,0)</f>
        <v>Foreign</v>
      </c>
      <c r="M8357" s="2" t="str">
        <f>VLOOKUP($C8357,Clients!$B:$F,M$6,0)</f>
        <v>RU</v>
      </c>
      <c r="N8357" s="2" t="str">
        <f>VLOOKUP($C8357,Clients!$B:$F,N$6,0)</f>
        <v>Russia</v>
      </c>
    </row>
    <row r="8358" spans="2:14" x14ac:dyDescent="0.2">
      <c r="B8358" s="8">
        <v>97612.2</v>
      </c>
      <c r="C8358" s="2" t="s">
        <v>12606</v>
      </c>
      <c r="D8358" s="2" t="s">
        <v>16</v>
      </c>
      <c r="E8358" s="8">
        <v>183</v>
      </c>
      <c r="F8358" s="2" t="s">
        <v>12615</v>
      </c>
      <c r="G8358" s="2" t="s">
        <v>12617</v>
      </c>
      <c r="H8358" s="9">
        <v>42807</v>
      </c>
      <c r="I8358" s="2">
        <v>2017</v>
      </c>
      <c r="J8358" s="2">
        <v>3</v>
      </c>
      <c r="K8358" s="2" t="str">
        <f>VLOOKUP($C8358,Clients!$B:$F,K$6,0)</f>
        <v>Devpoint</v>
      </c>
      <c r="L8358" s="2" t="str">
        <f>VLOOKUP($C8358,Clients!$B:$F,L$6,0)</f>
        <v>Foreign</v>
      </c>
      <c r="M8358" s="2" t="str">
        <f>VLOOKUP($C8358,Clients!$B:$F,M$6,0)</f>
        <v>RU</v>
      </c>
      <c r="N8358" s="2" t="str">
        <f>VLOOKUP($C8358,Clients!$B:$F,N$6,0)</f>
        <v>Russia</v>
      </c>
    </row>
    <row r="8359" spans="2:14" x14ac:dyDescent="0.2">
      <c r="B8359" s="8">
        <v>79863</v>
      </c>
      <c r="C8359" s="2" t="s">
        <v>12606</v>
      </c>
      <c r="D8359" s="2" t="s">
        <v>16</v>
      </c>
      <c r="E8359" s="8">
        <v>145</v>
      </c>
      <c r="F8359" s="2" t="s">
        <v>12618</v>
      </c>
      <c r="G8359" s="2" t="s">
        <v>12619</v>
      </c>
      <c r="H8359" s="9">
        <v>42870</v>
      </c>
      <c r="I8359" s="2">
        <v>2017</v>
      </c>
      <c r="J8359" s="2">
        <v>5</v>
      </c>
      <c r="K8359" s="2" t="str">
        <f>VLOOKUP($C8359,Clients!$B:$F,K$6,0)</f>
        <v>Devpoint</v>
      </c>
      <c r="L8359" s="2" t="str">
        <f>VLOOKUP($C8359,Clients!$B:$F,L$6,0)</f>
        <v>Foreign</v>
      </c>
      <c r="M8359" s="2" t="str">
        <f>VLOOKUP($C8359,Clients!$B:$F,M$6,0)</f>
        <v>RU</v>
      </c>
      <c r="N8359" s="2" t="str">
        <f>VLOOKUP($C8359,Clients!$B:$F,N$6,0)</f>
        <v>Russia</v>
      </c>
    </row>
    <row r="8360" spans="2:14" x14ac:dyDescent="0.2">
      <c r="B8360" s="8">
        <v>58674</v>
      </c>
      <c r="C8360" s="2" t="s">
        <v>12606</v>
      </c>
      <c r="D8360" s="2" t="s">
        <v>16</v>
      </c>
      <c r="E8360" s="8">
        <v>110</v>
      </c>
      <c r="F8360" s="2" t="s">
        <v>12620</v>
      </c>
      <c r="G8360" s="2" t="s">
        <v>12621</v>
      </c>
      <c r="H8360" s="9">
        <v>42955</v>
      </c>
      <c r="I8360" s="2">
        <v>2017</v>
      </c>
      <c r="J8360" s="2">
        <v>8</v>
      </c>
      <c r="K8360" s="2" t="str">
        <f>VLOOKUP($C8360,Clients!$B:$F,K$6,0)</f>
        <v>Devpoint</v>
      </c>
      <c r="L8360" s="2" t="str">
        <f>VLOOKUP($C8360,Clients!$B:$F,L$6,0)</f>
        <v>Foreign</v>
      </c>
      <c r="M8360" s="2" t="str">
        <f>VLOOKUP($C8360,Clients!$B:$F,M$6,0)</f>
        <v>RU</v>
      </c>
      <c r="N8360" s="2" t="str">
        <f>VLOOKUP($C8360,Clients!$B:$F,N$6,0)</f>
        <v>Russia</v>
      </c>
    </row>
    <row r="8361" spans="2:14" x14ac:dyDescent="0.2">
      <c r="B8361" s="8">
        <v>-533.4</v>
      </c>
      <c r="C8361" s="2" t="s">
        <v>12606</v>
      </c>
      <c r="D8361" s="2" t="s">
        <v>16</v>
      </c>
      <c r="E8361" s="8">
        <v>0</v>
      </c>
      <c r="F8361" s="2" t="s">
        <v>12622</v>
      </c>
      <c r="G8361" s="2" t="s">
        <v>12623</v>
      </c>
      <c r="H8361" s="9">
        <v>42965</v>
      </c>
      <c r="I8361" s="2">
        <v>2017</v>
      </c>
      <c r="J8361" s="2">
        <v>8</v>
      </c>
      <c r="K8361" s="2" t="str">
        <f>VLOOKUP($C8361,Clients!$B:$F,K$6,0)</f>
        <v>Devpoint</v>
      </c>
      <c r="L8361" s="2" t="str">
        <f>VLOOKUP($C8361,Clients!$B:$F,L$6,0)</f>
        <v>Foreign</v>
      </c>
      <c r="M8361" s="2" t="str">
        <f>VLOOKUP($C8361,Clients!$B:$F,M$6,0)</f>
        <v>RU</v>
      </c>
      <c r="N8361" s="2" t="str">
        <f>VLOOKUP($C8361,Clients!$B:$F,N$6,0)</f>
        <v>Russia</v>
      </c>
    </row>
    <row r="8362" spans="2:14" x14ac:dyDescent="0.2">
      <c r="B8362" s="8">
        <v>533.4</v>
      </c>
      <c r="C8362" s="2" t="s">
        <v>12606</v>
      </c>
      <c r="D8362" s="2" t="s">
        <v>195</v>
      </c>
      <c r="E8362" s="8">
        <v>1</v>
      </c>
      <c r="F8362" s="2" t="s">
        <v>12624</v>
      </c>
      <c r="G8362" s="2" t="s">
        <v>12625</v>
      </c>
      <c r="H8362" s="9">
        <v>42970</v>
      </c>
      <c r="I8362" s="2">
        <v>2017</v>
      </c>
      <c r="J8362" s="2">
        <v>8</v>
      </c>
      <c r="K8362" s="2" t="str">
        <f>VLOOKUP($C8362,Clients!$B:$F,K$6,0)</f>
        <v>Devpoint</v>
      </c>
      <c r="L8362" s="2" t="str">
        <f>VLOOKUP($C8362,Clients!$B:$F,L$6,0)</f>
        <v>Foreign</v>
      </c>
      <c r="M8362" s="2" t="str">
        <f>VLOOKUP($C8362,Clients!$B:$F,M$6,0)</f>
        <v>RU</v>
      </c>
      <c r="N8362" s="2" t="str">
        <f>VLOOKUP($C8362,Clients!$B:$F,N$6,0)</f>
        <v>Russia</v>
      </c>
    </row>
    <row r="8363" spans="2:14" x14ac:dyDescent="0.2">
      <c r="B8363" s="8">
        <v>112717.5</v>
      </c>
      <c r="C8363" s="2" t="s">
        <v>12606</v>
      </c>
      <c r="D8363" s="2" t="s">
        <v>16</v>
      </c>
      <c r="E8363" s="8">
        <v>200</v>
      </c>
      <c r="F8363" s="2" t="s">
        <v>12626</v>
      </c>
      <c r="G8363" s="2" t="s">
        <v>12627</v>
      </c>
      <c r="H8363" s="9">
        <v>42998</v>
      </c>
      <c r="I8363" s="2">
        <v>2017</v>
      </c>
      <c r="J8363" s="2">
        <v>9</v>
      </c>
      <c r="K8363" s="2" t="str">
        <f>VLOOKUP($C8363,Clients!$B:$F,K$6,0)</f>
        <v>Devpoint</v>
      </c>
      <c r="L8363" s="2" t="str">
        <f>VLOOKUP($C8363,Clients!$B:$F,L$6,0)</f>
        <v>Foreign</v>
      </c>
      <c r="M8363" s="2" t="str">
        <f>VLOOKUP($C8363,Clients!$B:$F,M$6,0)</f>
        <v>RU</v>
      </c>
      <c r="N8363" s="2" t="str">
        <f>VLOOKUP($C8363,Clients!$B:$F,N$6,0)</f>
        <v>Russia</v>
      </c>
    </row>
    <row r="8364" spans="2:14" x14ac:dyDescent="0.2">
      <c r="B8364" s="8">
        <v>112077</v>
      </c>
      <c r="C8364" s="2" t="s">
        <v>12606</v>
      </c>
      <c r="D8364" s="2" t="s">
        <v>16</v>
      </c>
      <c r="E8364" s="8">
        <v>200</v>
      </c>
      <c r="F8364" s="2" t="s">
        <v>12626</v>
      </c>
      <c r="G8364" s="2" t="s">
        <v>12628</v>
      </c>
      <c r="H8364" s="9">
        <v>42998</v>
      </c>
      <c r="I8364" s="2">
        <v>2017</v>
      </c>
      <c r="J8364" s="2">
        <v>9</v>
      </c>
      <c r="K8364" s="2" t="str">
        <f>VLOOKUP($C8364,Clients!$B:$F,K$6,0)</f>
        <v>Devpoint</v>
      </c>
      <c r="L8364" s="2" t="str">
        <f>VLOOKUP($C8364,Clients!$B:$F,L$6,0)</f>
        <v>Foreign</v>
      </c>
      <c r="M8364" s="2" t="str">
        <f>VLOOKUP($C8364,Clients!$B:$F,M$6,0)</f>
        <v>RU</v>
      </c>
      <c r="N8364" s="2" t="str">
        <f>VLOOKUP($C8364,Clients!$B:$F,N$6,0)</f>
        <v>Russia</v>
      </c>
    </row>
    <row r="8365" spans="2:14" x14ac:dyDescent="0.2">
      <c r="B8365" s="8">
        <v>124288.5</v>
      </c>
      <c r="C8365" s="2" t="s">
        <v>12606</v>
      </c>
      <c r="D8365" s="2" t="s">
        <v>16</v>
      </c>
      <c r="E8365" s="8">
        <v>225</v>
      </c>
      <c r="F8365" s="2" t="s">
        <v>12629</v>
      </c>
      <c r="G8365" s="2" t="s">
        <v>12630</v>
      </c>
      <c r="H8365" s="9">
        <v>43005</v>
      </c>
      <c r="I8365" s="2">
        <v>2017</v>
      </c>
      <c r="J8365" s="2">
        <v>9</v>
      </c>
      <c r="K8365" s="2" t="str">
        <f>VLOOKUP($C8365,Clients!$B:$F,K$6,0)</f>
        <v>Devpoint</v>
      </c>
      <c r="L8365" s="2" t="str">
        <f>VLOOKUP($C8365,Clients!$B:$F,L$6,0)</f>
        <v>Foreign</v>
      </c>
      <c r="M8365" s="2" t="str">
        <f>VLOOKUP($C8365,Clients!$B:$F,M$6,0)</f>
        <v>RU</v>
      </c>
      <c r="N8365" s="2" t="str">
        <f>VLOOKUP($C8365,Clients!$B:$F,N$6,0)</f>
        <v>Russia</v>
      </c>
    </row>
    <row r="8366" spans="2:14" x14ac:dyDescent="0.2">
      <c r="B8366" s="8">
        <v>-45444</v>
      </c>
      <c r="C8366" s="2" t="s">
        <v>12606</v>
      </c>
      <c r="D8366" s="2" t="s">
        <v>16</v>
      </c>
      <c r="E8366" s="8">
        <v>-80</v>
      </c>
      <c r="F8366" s="2" t="s">
        <v>12631</v>
      </c>
      <c r="G8366" s="2" t="s">
        <v>12632</v>
      </c>
      <c r="H8366" s="9">
        <v>43049</v>
      </c>
      <c r="I8366" s="2">
        <v>2017</v>
      </c>
      <c r="J8366" s="2">
        <v>11</v>
      </c>
      <c r="K8366" s="2" t="str">
        <f>VLOOKUP($C8366,Clients!$B:$F,K$6,0)</f>
        <v>Devpoint</v>
      </c>
      <c r="L8366" s="2" t="str">
        <f>VLOOKUP($C8366,Clients!$B:$F,L$6,0)</f>
        <v>Foreign</v>
      </c>
      <c r="M8366" s="2" t="str">
        <f>VLOOKUP($C8366,Clients!$B:$F,M$6,0)</f>
        <v>RU</v>
      </c>
      <c r="N8366" s="2" t="str">
        <f>VLOOKUP($C8366,Clients!$B:$F,N$6,0)</f>
        <v>Russia</v>
      </c>
    </row>
    <row r="8367" spans="2:14" x14ac:dyDescent="0.2">
      <c r="B8367" s="8">
        <v>-25704</v>
      </c>
      <c r="C8367" s="2" t="s">
        <v>12606</v>
      </c>
      <c r="D8367" s="2" t="s">
        <v>16</v>
      </c>
      <c r="E8367" s="8">
        <v>-45</v>
      </c>
      <c r="F8367" s="2" t="s">
        <v>12633</v>
      </c>
      <c r="G8367" s="2" t="s">
        <v>12634</v>
      </c>
      <c r="H8367" s="9">
        <v>43049</v>
      </c>
      <c r="I8367" s="2">
        <v>2017</v>
      </c>
      <c r="J8367" s="2">
        <v>11</v>
      </c>
      <c r="K8367" s="2" t="str">
        <f>VLOOKUP($C8367,Clients!$B:$F,K$6,0)</f>
        <v>Devpoint</v>
      </c>
      <c r="L8367" s="2" t="str">
        <f>VLOOKUP($C8367,Clients!$B:$F,L$6,0)</f>
        <v>Foreign</v>
      </c>
      <c r="M8367" s="2" t="str">
        <f>VLOOKUP($C8367,Clients!$B:$F,M$6,0)</f>
        <v>RU</v>
      </c>
      <c r="N8367" s="2" t="str">
        <f>VLOOKUP($C8367,Clients!$B:$F,N$6,0)</f>
        <v>Russia</v>
      </c>
    </row>
    <row r="8368" spans="2:14" x14ac:dyDescent="0.2">
      <c r="B8368" s="8">
        <v>0</v>
      </c>
      <c r="C8368" s="2" t="s">
        <v>12606</v>
      </c>
      <c r="D8368" s="2" t="s">
        <v>20</v>
      </c>
      <c r="E8368" s="8">
        <v>4.1399999999999997</v>
      </c>
      <c r="F8368" s="2" t="s">
        <v>12635</v>
      </c>
      <c r="G8368" s="2" t="s">
        <v>12636</v>
      </c>
      <c r="H8368" s="9">
        <v>43084</v>
      </c>
      <c r="I8368" s="2">
        <v>2017</v>
      </c>
      <c r="J8368" s="2">
        <v>12</v>
      </c>
      <c r="K8368" s="2" t="str">
        <f>VLOOKUP($C8368,Clients!$B:$F,K$6,0)</f>
        <v>Devpoint</v>
      </c>
      <c r="L8368" s="2" t="str">
        <f>VLOOKUP($C8368,Clients!$B:$F,L$6,0)</f>
        <v>Foreign</v>
      </c>
      <c r="M8368" s="2" t="str">
        <f>VLOOKUP($C8368,Clients!$B:$F,M$6,0)</f>
        <v>RU</v>
      </c>
      <c r="N8368" s="2" t="str">
        <f>VLOOKUP($C8368,Clients!$B:$F,N$6,0)</f>
        <v>Russia</v>
      </c>
    </row>
    <row r="8369" spans="2:14" x14ac:dyDescent="0.2">
      <c r="B8369" s="8">
        <v>0</v>
      </c>
      <c r="C8369" s="2" t="s">
        <v>12606</v>
      </c>
      <c r="D8369" s="2" t="s">
        <v>46</v>
      </c>
      <c r="E8369" s="8">
        <v>2</v>
      </c>
      <c r="F8369" s="2" t="s">
        <v>12637</v>
      </c>
      <c r="G8369" s="2" t="s">
        <v>12638</v>
      </c>
      <c r="H8369" s="9">
        <v>43138</v>
      </c>
      <c r="I8369" s="2">
        <v>2018</v>
      </c>
      <c r="J8369" s="2">
        <v>2</v>
      </c>
      <c r="K8369" s="2" t="str">
        <f>VLOOKUP($C8369,Clients!$B:$F,K$6,0)</f>
        <v>Devpoint</v>
      </c>
      <c r="L8369" s="2" t="str">
        <f>VLOOKUP($C8369,Clients!$B:$F,L$6,0)</f>
        <v>Foreign</v>
      </c>
      <c r="M8369" s="2" t="str">
        <f>VLOOKUP($C8369,Clients!$B:$F,M$6,0)</f>
        <v>RU</v>
      </c>
      <c r="N8369" s="2" t="str">
        <f>VLOOKUP($C8369,Clients!$B:$F,N$6,0)</f>
        <v>Russia</v>
      </c>
    </row>
    <row r="8370" spans="2:14" x14ac:dyDescent="0.2">
      <c r="B8370" s="8">
        <v>11004</v>
      </c>
      <c r="C8370" s="2" t="s">
        <v>12606</v>
      </c>
      <c r="D8370" s="2" t="s">
        <v>16</v>
      </c>
      <c r="E8370" s="8">
        <v>20</v>
      </c>
      <c r="F8370" s="2" t="s">
        <v>12639</v>
      </c>
      <c r="G8370" s="2" t="s">
        <v>12640</v>
      </c>
      <c r="H8370" s="9">
        <v>43186</v>
      </c>
      <c r="I8370" s="2">
        <v>2018</v>
      </c>
      <c r="J8370" s="2">
        <v>3</v>
      </c>
      <c r="K8370" s="2" t="str">
        <f>VLOOKUP($C8370,Clients!$B:$F,K$6,0)</f>
        <v>Devpoint</v>
      </c>
      <c r="L8370" s="2" t="str">
        <f>VLOOKUP($C8370,Clients!$B:$F,L$6,0)</f>
        <v>Foreign</v>
      </c>
      <c r="M8370" s="2" t="str">
        <f>VLOOKUP($C8370,Clients!$B:$F,M$6,0)</f>
        <v>RU</v>
      </c>
      <c r="N8370" s="2" t="str">
        <f>VLOOKUP($C8370,Clients!$B:$F,N$6,0)</f>
        <v>Russia</v>
      </c>
    </row>
    <row r="8371" spans="2:14" x14ac:dyDescent="0.2">
      <c r="B8371" s="8">
        <v>588</v>
      </c>
      <c r="C8371" s="2" t="s">
        <v>12606</v>
      </c>
      <c r="D8371" s="2" t="s">
        <v>16</v>
      </c>
      <c r="E8371" s="8">
        <v>1</v>
      </c>
      <c r="F8371" s="2" t="s">
        <v>12639</v>
      </c>
      <c r="G8371" s="2" t="s">
        <v>12641</v>
      </c>
      <c r="H8371" s="9">
        <v>43186</v>
      </c>
      <c r="I8371" s="2">
        <v>2018</v>
      </c>
      <c r="J8371" s="2">
        <v>3</v>
      </c>
      <c r="K8371" s="2" t="str">
        <f>VLOOKUP($C8371,Clients!$B:$F,K$6,0)</f>
        <v>Devpoint</v>
      </c>
      <c r="L8371" s="2" t="str">
        <f>VLOOKUP($C8371,Clients!$B:$F,L$6,0)</f>
        <v>Foreign</v>
      </c>
      <c r="M8371" s="2" t="str">
        <f>VLOOKUP($C8371,Clients!$B:$F,M$6,0)</f>
        <v>RU</v>
      </c>
      <c r="N8371" s="2" t="str">
        <f>VLOOKUP($C8371,Clients!$B:$F,N$6,0)</f>
        <v>Russia</v>
      </c>
    </row>
    <row r="8372" spans="2:14" x14ac:dyDescent="0.2">
      <c r="B8372" s="8">
        <v>-347.76</v>
      </c>
      <c r="C8372" s="2" t="s">
        <v>12606</v>
      </c>
      <c r="D8372" s="2" t="s">
        <v>51</v>
      </c>
      <c r="E8372" s="8">
        <v>0</v>
      </c>
      <c r="F8372" s="2" t="s">
        <v>12642</v>
      </c>
      <c r="G8372" s="2" t="s">
        <v>12643</v>
      </c>
      <c r="H8372" s="9">
        <v>43245</v>
      </c>
      <c r="I8372" s="2">
        <v>2018</v>
      </c>
      <c r="J8372" s="2">
        <v>5</v>
      </c>
      <c r="K8372" s="2" t="str">
        <f>VLOOKUP($C8372,Clients!$B:$F,K$6,0)</f>
        <v>Devpoint</v>
      </c>
      <c r="L8372" s="2" t="str">
        <f>VLOOKUP($C8372,Clients!$B:$F,L$6,0)</f>
        <v>Foreign</v>
      </c>
      <c r="M8372" s="2" t="str">
        <f>VLOOKUP($C8372,Clients!$B:$F,M$6,0)</f>
        <v>RU</v>
      </c>
      <c r="N8372" s="2" t="str">
        <f>VLOOKUP($C8372,Clients!$B:$F,N$6,0)</f>
        <v>Russia</v>
      </c>
    </row>
    <row r="8373" spans="2:14" x14ac:dyDescent="0.2">
      <c r="B8373" s="8">
        <v>111367.20000000001</v>
      </c>
      <c r="C8373" s="2" t="s">
        <v>12606</v>
      </c>
      <c r="D8373" s="2" t="s">
        <v>16</v>
      </c>
      <c r="E8373" s="8">
        <v>200</v>
      </c>
      <c r="F8373" s="2" t="s">
        <v>12644</v>
      </c>
      <c r="G8373" s="2" t="s">
        <v>12645</v>
      </c>
      <c r="H8373" s="9">
        <v>43392</v>
      </c>
      <c r="I8373" s="2">
        <v>2018</v>
      </c>
      <c r="J8373" s="2">
        <v>10</v>
      </c>
      <c r="K8373" s="2" t="str">
        <f>VLOOKUP($C8373,Clients!$B:$F,K$6,0)</f>
        <v>Devpoint</v>
      </c>
      <c r="L8373" s="2" t="str">
        <f>VLOOKUP($C8373,Clients!$B:$F,L$6,0)</f>
        <v>Foreign</v>
      </c>
      <c r="M8373" s="2" t="str">
        <f>VLOOKUP($C8373,Clients!$B:$F,M$6,0)</f>
        <v>RU</v>
      </c>
      <c r="N8373" s="2" t="str">
        <f>VLOOKUP($C8373,Clients!$B:$F,N$6,0)</f>
        <v>Russia</v>
      </c>
    </row>
    <row r="8374" spans="2:14" x14ac:dyDescent="0.2">
      <c r="B8374" s="8">
        <v>-3341.0160000000001</v>
      </c>
      <c r="C8374" s="2" t="s">
        <v>12606</v>
      </c>
      <c r="D8374" s="2" t="s">
        <v>51</v>
      </c>
      <c r="E8374" s="8">
        <v>0</v>
      </c>
      <c r="F8374" s="2" t="s">
        <v>12646</v>
      </c>
      <c r="G8374" s="2" t="s">
        <v>12647</v>
      </c>
      <c r="H8374" s="9">
        <v>43462</v>
      </c>
      <c r="I8374" s="2">
        <v>2018</v>
      </c>
      <c r="J8374" s="2">
        <v>12</v>
      </c>
      <c r="K8374" s="2" t="str">
        <f>VLOOKUP($C8374,Clients!$B:$F,K$6,0)</f>
        <v>Devpoint</v>
      </c>
      <c r="L8374" s="2" t="str">
        <f>VLOOKUP($C8374,Clients!$B:$F,L$6,0)</f>
        <v>Foreign</v>
      </c>
      <c r="M8374" s="2" t="str">
        <f>VLOOKUP($C8374,Clients!$B:$F,M$6,0)</f>
        <v>RU</v>
      </c>
      <c r="N8374" s="2" t="str">
        <f>VLOOKUP($C8374,Clients!$B:$F,N$6,0)</f>
        <v>Russia</v>
      </c>
    </row>
    <row r="8375" spans="2:14" x14ac:dyDescent="0.2">
      <c r="B8375" s="8">
        <v>12959.94</v>
      </c>
      <c r="C8375" s="2" t="s">
        <v>12648</v>
      </c>
      <c r="D8375" s="2" t="s">
        <v>51</v>
      </c>
      <c r="E8375" s="8">
        <v>21</v>
      </c>
      <c r="F8375" s="2" t="s">
        <v>12649</v>
      </c>
      <c r="G8375" s="2" t="s">
        <v>10732</v>
      </c>
      <c r="H8375" s="9">
        <v>41716</v>
      </c>
      <c r="I8375" s="2">
        <v>2014</v>
      </c>
      <c r="J8375" s="2">
        <v>3</v>
      </c>
      <c r="K8375" s="2" t="str">
        <f>VLOOKUP($C8375,Clients!$B:$F,K$6,0)</f>
        <v>Friesen-Erdman</v>
      </c>
      <c r="L8375" s="2" t="str">
        <f>VLOOKUP($C8375,Clients!$B:$F,L$6,0)</f>
        <v>Foreign</v>
      </c>
      <c r="M8375" s="2" t="str">
        <f>VLOOKUP($C8375,Clients!$B:$F,M$6,0)</f>
        <v>MN</v>
      </c>
      <c r="N8375" s="2" t="str">
        <f>VLOOKUP($C8375,Clients!$B:$F,N$6,0)</f>
        <v>Mongolia</v>
      </c>
    </row>
    <row r="8376" spans="2:14" x14ac:dyDescent="0.2">
      <c r="B8376" s="8">
        <v>121790.004</v>
      </c>
      <c r="C8376" s="2" t="s">
        <v>12648</v>
      </c>
      <c r="D8376" s="2" t="s">
        <v>51</v>
      </c>
      <c r="E8376" s="8">
        <v>132</v>
      </c>
      <c r="F8376" s="2" t="s">
        <v>12650</v>
      </c>
      <c r="G8376" s="2" t="s">
        <v>67</v>
      </c>
      <c r="H8376" s="9">
        <v>41753</v>
      </c>
      <c r="I8376" s="2">
        <v>2014</v>
      </c>
      <c r="J8376" s="2">
        <v>4</v>
      </c>
      <c r="K8376" s="2" t="str">
        <f>VLOOKUP($C8376,Clients!$B:$F,K$6,0)</f>
        <v>Friesen-Erdman</v>
      </c>
      <c r="L8376" s="2" t="str">
        <f>VLOOKUP($C8376,Clients!$B:$F,L$6,0)</f>
        <v>Foreign</v>
      </c>
      <c r="M8376" s="2" t="str">
        <f>VLOOKUP($C8376,Clients!$B:$F,M$6,0)</f>
        <v>MN</v>
      </c>
      <c r="N8376" s="2" t="str">
        <f>VLOOKUP($C8376,Clients!$B:$F,N$6,0)</f>
        <v>Mongolia</v>
      </c>
    </row>
    <row r="8377" spans="2:14" x14ac:dyDescent="0.2">
      <c r="B8377" s="8">
        <v>6891.8640000000005</v>
      </c>
      <c r="C8377" s="2" t="s">
        <v>12648</v>
      </c>
      <c r="D8377" s="2" t="s">
        <v>51</v>
      </c>
      <c r="E8377" s="8">
        <v>162</v>
      </c>
      <c r="F8377" s="2" t="s">
        <v>12651</v>
      </c>
      <c r="G8377" s="2" t="s">
        <v>351</v>
      </c>
      <c r="H8377" s="9">
        <v>41754</v>
      </c>
      <c r="I8377" s="2">
        <v>2014</v>
      </c>
      <c r="J8377" s="2">
        <v>4</v>
      </c>
      <c r="K8377" s="2" t="str">
        <f>VLOOKUP($C8377,Clients!$B:$F,K$6,0)</f>
        <v>Friesen-Erdman</v>
      </c>
      <c r="L8377" s="2" t="str">
        <f>VLOOKUP($C8377,Clients!$B:$F,L$6,0)</f>
        <v>Foreign</v>
      </c>
      <c r="M8377" s="2" t="str">
        <f>VLOOKUP($C8377,Clients!$B:$F,M$6,0)</f>
        <v>MN</v>
      </c>
      <c r="N8377" s="2" t="str">
        <f>VLOOKUP($C8377,Clients!$B:$F,N$6,0)</f>
        <v>Mongolia</v>
      </c>
    </row>
    <row r="8378" spans="2:14" x14ac:dyDescent="0.2">
      <c r="B8378" s="8">
        <v>12115.362000000001</v>
      </c>
      <c r="C8378" s="2" t="s">
        <v>12648</v>
      </c>
      <c r="D8378" s="2" t="s">
        <v>51</v>
      </c>
      <c r="E8378" s="8">
        <v>17</v>
      </c>
      <c r="F8378" s="2" t="s">
        <v>12652</v>
      </c>
      <c r="G8378" s="2" t="s">
        <v>10774</v>
      </c>
      <c r="H8378" s="9">
        <v>42206</v>
      </c>
      <c r="I8378" s="2">
        <v>2015</v>
      </c>
      <c r="J8378" s="2">
        <v>7</v>
      </c>
      <c r="K8378" s="2" t="str">
        <f>VLOOKUP($C8378,Clients!$B:$F,K$6,0)</f>
        <v>Friesen-Erdman</v>
      </c>
      <c r="L8378" s="2" t="str">
        <f>VLOOKUP($C8378,Clients!$B:$F,L$6,0)</f>
        <v>Foreign</v>
      </c>
      <c r="M8378" s="2" t="str">
        <f>VLOOKUP($C8378,Clients!$B:$F,M$6,0)</f>
        <v>MN</v>
      </c>
      <c r="N8378" s="2" t="str">
        <f>VLOOKUP($C8378,Clients!$B:$F,N$6,0)</f>
        <v>Mongolia</v>
      </c>
    </row>
    <row r="8379" spans="2:14" x14ac:dyDescent="0.2">
      <c r="B8379" s="8">
        <v>-36033.984000000004</v>
      </c>
      <c r="C8379" s="2" t="s">
        <v>12648</v>
      </c>
      <c r="D8379" s="2" t="s">
        <v>51</v>
      </c>
      <c r="E8379" s="8">
        <v>-38</v>
      </c>
      <c r="F8379" s="2" t="s">
        <v>12653</v>
      </c>
      <c r="G8379" s="2" t="s">
        <v>1497</v>
      </c>
      <c r="H8379" s="9">
        <v>42690</v>
      </c>
      <c r="I8379" s="2">
        <v>2016</v>
      </c>
      <c r="J8379" s="2">
        <v>11</v>
      </c>
      <c r="K8379" s="2" t="str">
        <f>VLOOKUP($C8379,Clients!$B:$F,K$6,0)</f>
        <v>Friesen-Erdman</v>
      </c>
      <c r="L8379" s="2" t="str">
        <f>VLOOKUP($C8379,Clients!$B:$F,L$6,0)</f>
        <v>Foreign</v>
      </c>
      <c r="M8379" s="2" t="str">
        <f>VLOOKUP($C8379,Clients!$B:$F,M$6,0)</f>
        <v>MN</v>
      </c>
      <c r="N8379" s="2" t="str">
        <f>VLOOKUP($C8379,Clients!$B:$F,N$6,0)</f>
        <v>Mongolia</v>
      </c>
    </row>
    <row r="8380" spans="2:14" x14ac:dyDescent="0.2">
      <c r="B8380" s="8">
        <v>-40180.896000000001</v>
      </c>
      <c r="C8380" s="2" t="s">
        <v>12648</v>
      </c>
      <c r="D8380" s="2" t="s">
        <v>51</v>
      </c>
      <c r="E8380" s="8">
        <v>-32</v>
      </c>
      <c r="F8380" s="2" t="s">
        <v>12654</v>
      </c>
      <c r="G8380" s="2" t="s">
        <v>12655</v>
      </c>
      <c r="H8380" s="9">
        <v>42695</v>
      </c>
      <c r="I8380" s="2">
        <v>2016</v>
      </c>
      <c r="J8380" s="2">
        <v>11</v>
      </c>
      <c r="K8380" s="2" t="str">
        <f>VLOOKUP($C8380,Clients!$B:$F,K$6,0)</f>
        <v>Friesen-Erdman</v>
      </c>
      <c r="L8380" s="2" t="str">
        <f>VLOOKUP($C8380,Clients!$B:$F,L$6,0)</f>
        <v>Foreign</v>
      </c>
      <c r="M8380" s="2" t="str">
        <f>VLOOKUP($C8380,Clients!$B:$F,M$6,0)</f>
        <v>MN</v>
      </c>
      <c r="N8380" s="2" t="str">
        <f>VLOOKUP($C8380,Clients!$B:$F,N$6,0)</f>
        <v>Mongolia</v>
      </c>
    </row>
    <row r="8381" spans="2:14" x14ac:dyDescent="0.2">
      <c r="B8381" s="8">
        <v>-4224.0659999999998</v>
      </c>
      <c r="C8381" s="2" t="s">
        <v>12648</v>
      </c>
      <c r="D8381" s="2" t="s">
        <v>51</v>
      </c>
      <c r="E8381" s="8">
        <v>-6</v>
      </c>
      <c r="F8381" s="2" t="s">
        <v>12656</v>
      </c>
      <c r="G8381" s="2" t="s">
        <v>12657</v>
      </c>
      <c r="H8381" s="9">
        <v>42698</v>
      </c>
      <c r="I8381" s="2">
        <v>2016</v>
      </c>
      <c r="J8381" s="2">
        <v>11</v>
      </c>
      <c r="K8381" s="2" t="str">
        <f>VLOOKUP($C8381,Clients!$B:$F,K$6,0)</f>
        <v>Friesen-Erdman</v>
      </c>
      <c r="L8381" s="2" t="str">
        <f>VLOOKUP($C8381,Clients!$B:$F,L$6,0)</f>
        <v>Foreign</v>
      </c>
      <c r="M8381" s="2" t="str">
        <f>VLOOKUP($C8381,Clients!$B:$F,M$6,0)</f>
        <v>MN</v>
      </c>
      <c r="N8381" s="2" t="str">
        <f>VLOOKUP($C8381,Clients!$B:$F,N$6,0)</f>
        <v>Mongolia</v>
      </c>
    </row>
    <row r="8382" spans="2:14" x14ac:dyDescent="0.2">
      <c r="B8382" s="8">
        <v>-9746.6039999999994</v>
      </c>
      <c r="C8382" s="2" t="s">
        <v>12648</v>
      </c>
      <c r="D8382" s="2" t="s">
        <v>51</v>
      </c>
      <c r="E8382" s="8">
        <v>-15</v>
      </c>
      <c r="F8382" s="2" t="s">
        <v>12658</v>
      </c>
      <c r="G8382" s="2" t="s">
        <v>4433</v>
      </c>
      <c r="H8382" s="9">
        <v>42698</v>
      </c>
      <c r="I8382" s="2">
        <v>2016</v>
      </c>
      <c r="J8382" s="2">
        <v>11</v>
      </c>
      <c r="K8382" s="2" t="str">
        <f>VLOOKUP($C8382,Clients!$B:$F,K$6,0)</f>
        <v>Friesen-Erdman</v>
      </c>
      <c r="L8382" s="2" t="str">
        <f>VLOOKUP($C8382,Clients!$B:$F,L$6,0)</f>
        <v>Foreign</v>
      </c>
      <c r="M8382" s="2" t="str">
        <f>VLOOKUP($C8382,Clients!$B:$F,M$6,0)</f>
        <v>MN</v>
      </c>
      <c r="N8382" s="2" t="str">
        <f>VLOOKUP($C8382,Clients!$B:$F,N$6,0)</f>
        <v>Mongolia</v>
      </c>
    </row>
    <row r="8383" spans="2:14" x14ac:dyDescent="0.2">
      <c r="B8383" s="8">
        <v>-4739.8680000000004</v>
      </c>
      <c r="C8383" s="2" t="s">
        <v>12648</v>
      </c>
      <c r="D8383" s="2" t="s">
        <v>51</v>
      </c>
      <c r="E8383" s="8">
        <v>-72</v>
      </c>
      <c r="F8383" s="2" t="s">
        <v>12659</v>
      </c>
      <c r="G8383" s="2" t="s">
        <v>12660</v>
      </c>
      <c r="H8383" s="9">
        <v>42698</v>
      </c>
      <c r="I8383" s="2">
        <v>2016</v>
      </c>
      <c r="J8383" s="2">
        <v>11</v>
      </c>
      <c r="K8383" s="2" t="str">
        <f>VLOOKUP($C8383,Clients!$B:$F,K$6,0)</f>
        <v>Friesen-Erdman</v>
      </c>
      <c r="L8383" s="2" t="str">
        <f>VLOOKUP($C8383,Clients!$B:$F,L$6,0)</f>
        <v>Foreign</v>
      </c>
      <c r="M8383" s="2" t="str">
        <f>VLOOKUP($C8383,Clients!$B:$F,M$6,0)</f>
        <v>MN</v>
      </c>
      <c r="N8383" s="2" t="str">
        <f>VLOOKUP($C8383,Clients!$B:$F,N$6,0)</f>
        <v>Mongolia</v>
      </c>
    </row>
    <row r="8384" spans="2:14" x14ac:dyDescent="0.2">
      <c r="B8384" s="8">
        <v>1293.558</v>
      </c>
      <c r="C8384" s="2" t="s">
        <v>12661</v>
      </c>
      <c r="D8384" s="2" t="s">
        <v>51</v>
      </c>
      <c r="E8384" s="8">
        <v>1</v>
      </c>
      <c r="F8384" s="2" t="s">
        <v>12662</v>
      </c>
      <c r="G8384" s="2" t="s">
        <v>56</v>
      </c>
      <c r="H8384" s="9">
        <v>41722</v>
      </c>
      <c r="I8384" s="2">
        <v>2014</v>
      </c>
      <c r="J8384" s="2">
        <v>3</v>
      </c>
      <c r="K8384" s="2" t="str">
        <f>VLOOKUP($C8384,Clients!$B:$F,K$6,0)</f>
        <v>Hand-Willms</v>
      </c>
      <c r="L8384" s="2" t="str">
        <f>VLOOKUP($C8384,Clients!$B:$F,L$6,0)</f>
        <v>Foreign</v>
      </c>
      <c r="M8384" s="2" t="str">
        <f>VLOOKUP($C8384,Clients!$B:$F,M$6,0)</f>
        <v>CN</v>
      </c>
      <c r="N8384" s="2" t="str">
        <f>VLOOKUP($C8384,Clients!$B:$F,N$6,0)</f>
        <v>China</v>
      </c>
    </row>
    <row r="8385" spans="2:14" x14ac:dyDescent="0.2">
      <c r="B8385" s="8">
        <v>1096.2</v>
      </c>
      <c r="C8385" s="2" t="s">
        <v>12663</v>
      </c>
      <c r="D8385" s="2" t="s">
        <v>51</v>
      </c>
      <c r="E8385" s="8">
        <v>0</v>
      </c>
      <c r="F8385" s="2" t="s">
        <v>12664</v>
      </c>
      <c r="G8385" s="2" t="s">
        <v>3224</v>
      </c>
      <c r="H8385" s="9">
        <v>41722</v>
      </c>
      <c r="I8385" s="2">
        <v>2014</v>
      </c>
      <c r="J8385" s="2">
        <v>3</v>
      </c>
      <c r="K8385" s="2" t="str">
        <f>VLOOKUP($C8385,Clients!$B:$F,K$6,0)</f>
        <v>Jacobi-Abshire</v>
      </c>
      <c r="L8385" s="2" t="str">
        <f>VLOOKUP($C8385,Clients!$B:$F,L$6,0)</f>
        <v>Foreign</v>
      </c>
      <c r="M8385" s="2" t="str">
        <f>VLOOKUP($C8385,Clients!$B:$F,M$6,0)</f>
        <v>SE</v>
      </c>
      <c r="N8385" s="2" t="str">
        <f>VLOOKUP($C8385,Clients!$B:$F,N$6,0)</f>
        <v>Sweden</v>
      </c>
    </row>
    <row r="8386" spans="2:14" x14ac:dyDescent="0.2">
      <c r="B8386" s="8">
        <v>457.71600000000001</v>
      </c>
      <c r="C8386" s="2" t="s">
        <v>12663</v>
      </c>
      <c r="D8386" s="2" t="s">
        <v>51</v>
      </c>
      <c r="E8386" s="8">
        <v>8</v>
      </c>
      <c r="F8386" s="2" t="s">
        <v>12665</v>
      </c>
      <c r="G8386" s="2" t="s">
        <v>3225</v>
      </c>
      <c r="H8386" s="9">
        <v>41723</v>
      </c>
      <c r="I8386" s="2">
        <v>2014</v>
      </c>
      <c r="J8386" s="2">
        <v>3</v>
      </c>
      <c r="K8386" s="2" t="str">
        <f>VLOOKUP($C8386,Clients!$B:$F,K$6,0)</f>
        <v>Jacobi-Abshire</v>
      </c>
      <c r="L8386" s="2" t="str">
        <f>VLOOKUP($C8386,Clients!$B:$F,L$6,0)</f>
        <v>Foreign</v>
      </c>
      <c r="M8386" s="2" t="str">
        <f>VLOOKUP($C8386,Clients!$B:$F,M$6,0)</f>
        <v>SE</v>
      </c>
      <c r="N8386" s="2" t="str">
        <f>VLOOKUP($C8386,Clients!$B:$F,N$6,0)</f>
        <v>Sweden</v>
      </c>
    </row>
    <row r="8387" spans="2:14" x14ac:dyDescent="0.2">
      <c r="B8387" s="8">
        <v>113.4</v>
      </c>
      <c r="C8387" s="2" t="s">
        <v>12663</v>
      </c>
      <c r="D8387" s="2" t="s">
        <v>51</v>
      </c>
      <c r="E8387" s="8">
        <v>0</v>
      </c>
      <c r="F8387" s="2" t="s">
        <v>12666</v>
      </c>
      <c r="G8387" s="2" t="s">
        <v>4385</v>
      </c>
      <c r="H8387" s="9">
        <v>41803</v>
      </c>
      <c r="I8387" s="2">
        <v>2014</v>
      </c>
      <c r="J8387" s="2">
        <v>6</v>
      </c>
      <c r="K8387" s="2" t="str">
        <f>VLOOKUP($C8387,Clients!$B:$F,K$6,0)</f>
        <v>Jacobi-Abshire</v>
      </c>
      <c r="L8387" s="2" t="str">
        <f>VLOOKUP($C8387,Clients!$B:$F,L$6,0)</f>
        <v>Foreign</v>
      </c>
      <c r="M8387" s="2" t="str">
        <f>VLOOKUP($C8387,Clients!$B:$F,M$6,0)</f>
        <v>SE</v>
      </c>
      <c r="N8387" s="2" t="str">
        <f>VLOOKUP($C8387,Clients!$B:$F,N$6,0)</f>
        <v>Sweden</v>
      </c>
    </row>
    <row r="8388" spans="2:14" x14ac:dyDescent="0.2">
      <c r="B8388" s="8">
        <v>42.042000000000002</v>
      </c>
      <c r="C8388" s="2" t="s">
        <v>12663</v>
      </c>
      <c r="D8388" s="2" t="s">
        <v>51</v>
      </c>
      <c r="E8388" s="8">
        <v>2</v>
      </c>
      <c r="F8388" s="2" t="s">
        <v>12667</v>
      </c>
      <c r="G8388" s="2" t="s">
        <v>2869</v>
      </c>
      <c r="H8388" s="9">
        <v>41834</v>
      </c>
      <c r="I8388" s="2">
        <v>2014</v>
      </c>
      <c r="J8388" s="2">
        <v>7</v>
      </c>
      <c r="K8388" s="2" t="str">
        <f>VLOOKUP($C8388,Clients!$B:$F,K$6,0)</f>
        <v>Jacobi-Abshire</v>
      </c>
      <c r="L8388" s="2" t="str">
        <f>VLOOKUP($C8388,Clients!$B:$F,L$6,0)</f>
        <v>Foreign</v>
      </c>
      <c r="M8388" s="2" t="str">
        <f>VLOOKUP($C8388,Clients!$B:$F,M$6,0)</f>
        <v>SE</v>
      </c>
      <c r="N8388" s="2" t="str">
        <f>VLOOKUP($C8388,Clients!$B:$F,N$6,0)</f>
        <v>Sweden</v>
      </c>
    </row>
    <row r="8389" spans="2:14" x14ac:dyDescent="0.2">
      <c r="B8389" s="8">
        <v>84</v>
      </c>
      <c r="C8389" s="2" t="s">
        <v>12663</v>
      </c>
      <c r="D8389" s="2" t="s">
        <v>51</v>
      </c>
      <c r="E8389" s="8">
        <v>0</v>
      </c>
      <c r="F8389" s="2" t="s">
        <v>12668</v>
      </c>
      <c r="G8389" s="2" t="s">
        <v>3468</v>
      </c>
      <c r="H8389" s="9">
        <v>41834</v>
      </c>
      <c r="I8389" s="2">
        <v>2014</v>
      </c>
      <c r="J8389" s="2">
        <v>7</v>
      </c>
      <c r="K8389" s="2" t="str">
        <f>VLOOKUP($C8389,Clients!$B:$F,K$6,0)</f>
        <v>Jacobi-Abshire</v>
      </c>
      <c r="L8389" s="2" t="str">
        <f>VLOOKUP($C8389,Clients!$B:$F,L$6,0)</f>
        <v>Foreign</v>
      </c>
      <c r="M8389" s="2" t="str">
        <f>VLOOKUP($C8389,Clients!$B:$F,M$6,0)</f>
        <v>SE</v>
      </c>
      <c r="N8389" s="2" t="str">
        <f>VLOOKUP($C8389,Clients!$B:$F,N$6,0)</f>
        <v>Sweden</v>
      </c>
    </row>
    <row r="8390" spans="2:14" x14ac:dyDescent="0.2">
      <c r="B8390" s="8">
        <v>13855.800000000001</v>
      </c>
      <c r="C8390" s="2" t="s">
        <v>12669</v>
      </c>
      <c r="D8390" s="2" t="s">
        <v>51</v>
      </c>
      <c r="E8390" s="8">
        <v>20</v>
      </c>
      <c r="F8390" s="2" t="s">
        <v>12670</v>
      </c>
      <c r="G8390" s="2" t="s">
        <v>340</v>
      </c>
      <c r="H8390" s="9">
        <v>41724</v>
      </c>
      <c r="I8390" s="2">
        <v>2014</v>
      </c>
      <c r="J8390" s="2">
        <v>3</v>
      </c>
      <c r="K8390" s="2" t="str">
        <f>VLOOKUP($C8390,Clients!$B:$F,K$6,0)</f>
        <v>Emmerich, O'Kon and Veum</v>
      </c>
      <c r="L8390" s="2" t="str">
        <f>VLOOKUP($C8390,Clients!$B:$F,L$6,0)</f>
        <v>Foreign</v>
      </c>
      <c r="M8390" s="2" t="str">
        <f>VLOOKUP($C8390,Clients!$B:$F,M$6,0)</f>
        <v>RU</v>
      </c>
      <c r="N8390" s="2" t="str">
        <f>VLOOKUP($C8390,Clients!$B:$F,N$6,0)</f>
        <v>Russia</v>
      </c>
    </row>
    <row r="8391" spans="2:14" x14ac:dyDescent="0.2">
      <c r="B8391" s="8">
        <v>3536.61</v>
      </c>
      <c r="C8391" s="2" t="s">
        <v>12671</v>
      </c>
      <c r="D8391" s="2" t="s">
        <v>51</v>
      </c>
      <c r="E8391" s="8">
        <v>26</v>
      </c>
      <c r="F8391" s="2" t="s">
        <v>12672</v>
      </c>
      <c r="G8391" s="2" t="s">
        <v>8227</v>
      </c>
      <c r="H8391" s="9">
        <v>41724</v>
      </c>
      <c r="I8391" s="2">
        <v>2014</v>
      </c>
      <c r="J8391" s="2">
        <v>3</v>
      </c>
      <c r="K8391" s="2" t="str">
        <f>VLOOKUP($C8391,Clients!$B:$F,K$6,0)</f>
        <v>Yotz</v>
      </c>
      <c r="L8391" s="2" t="str">
        <f>VLOOKUP($C8391,Clients!$B:$F,L$6,0)</f>
        <v>Foreign</v>
      </c>
      <c r="M8391" s="2" t="str">
        <f>VLOOKUP($C8391,Clients!$B:$F,M$6,0)</f>
        <v>PT</v>
      </c>
      <c r="N8391" s="2" t="str">
        <f>VLOOKUP($C8391,Clients!$B:$F,N$6,0)</f>
        <v>Portugal</v>
      </c>
    </row>
    <row r="8392" spans="2:14" x14ac:dyDescent="0.2">
      <c r="B8392" s="8">
        <v>13522.278000000002</v>
      </c>
      <c r="C8392" s="2" t="s">
        <v>12671</v>
      </c>
      <c r="D8392" s="2" t="s">
        <v>51</v>
      </c>
      <c r="E8392" s="8">
        <v>4</v>
      </c>
      <c r="F8392" s="2" t="s">
        <v>12673</v>
      </c>
      <c r="G8392" s="2" t="s">
        <v>4711</v>
      </c>
      <c r="H8392" s="9">
        <v>43319</v>
      </c>
      <c r="I8392" s="2">
        <v>2018</v>
      </c>
      <c r="J8392" s="2">
        <v>8</v>
      </c>
      <c r="K8392" s="2" t="str">
        <f>VLOOKUP($C8392,Clients!$B:$F,K$6,0)</f>
        <v>Yotz</v>
      </c>
      <c r="L8392" s="2" t="str">
        <f>VLOOKUP($C8392,Clients!$B:$F,L$6,0)</f>
        <v>Foreign</v>
      </c>
      <c r="M8392" s="2" t="str">
        <f>VLOOKUP($C8392,Clients!$B:$F,M$6,0)</f>
        <v>PT</v>
      </c>
      <c r="N8392" s="2" t="str">
        <f>VLOOKUP($C8392,Clients!$B:$F,N$6,0)</f>
        <v>Portugal</v>
      </c>
    </row>
    <row r="8393" spans="2:14" x14ac:dyDescent="0.2">
      <c r="B8393" s="8">
        <v>8506.1759999999995</v>
      </c>
      <c r="C8393" s="2" t="s">
        <v>12674</v>
      </c>
      <c r="D8393" s="2" t="s">
        <v>51</v>
      </c>
      <c r="E8393" s="8">
        <v>7</v>
      </c>
      <c r="F8393" s="2" t="s">
        <v>12675</v>
      </c>
      <c r="G8393" s="2" t="s">
        <v>7148</v>
      </c>
      <c r="H8393" s="9">
        <v>41726</v>
      </c>
      <c r="I8393" s="2">
        <v>2014</v>
      </c>
      <c r="J8393" s="2">
        <v>3</v>
      </c>
      <c r="K8393" s="2" t="str">
        <f>VLOOKUP($C8393,Clients!$B:$F,K$6,0)</f>
        <v>Aufderhar Group</v>
      </c>
      <c r="L8393" s="2" t="str">
        <f>VLOOKUP($C8393,Clients!$B:$F,L$6,0)</f>
        <v>Foreign</v>
      </c>
      <c r="M8393" s="2" t="str">
        <f>VLOOKUP($C8393,Clients!$B:$F,M$6,0)</f>
        <v>VN</v>
      </c>
      <c r="N8393" s="2" t="str">
        <f>VLOOKUP($C8393,Clients!$B:$F,N$6,0)</f>
        <v>Vietnam</v>
      </c>
    </row>
    <row r="8394" spans="2:14" x14ac:dyDescent="0.2">
      <c r="B8394" s="8">
        <v>672</v>
      </c>
      <c r="C8394" s="2" t="s">
        <v>12674</v>
      </c>
      <c r="D8394" s="2" t="s">
        <v>51</v>
      </c>
      <c r="E8394" s="8">
        <v>17</v>
      </c>
      <c r="F8394" s="2" t="s">
        <v>12676</v>
      </c>
      <c r="G8394" s="2" t="s">
        <v>7149</v>
      </c>
      <c r="H8394" s="9">
        <v>41726</v>
      </c>
      <c r="I8394" s="2">
        <v>2014</v>
      </c>
      <c r="J8394" s="2">
        <v>3</v>
      </c>
      <c r="K8394" s="2" t="str">
        <f>VLOOKUP($C8394,Clients!$B:$F,K$6,0)</f>
        <v>Aufderhar Group</v>
      </c>
      <c r="L8394" s="2" t="str">
        <f>VLOOKUP($C8394,Clients!$B:$F,L$6,0)</f>
        <v>Foreign</v>
      </c>
      <c r="M8394" s="2" t="str">
        <f>VLOOKUP($C8394,Clients!$B:$F,M$6,0)</f>
        <v>VN</v>
      </c>
      <c r="N8394" s="2" t="str">
        <f>VLOOKUP($C8394,Clients!$B:$F,N$6,0)</f>
        <v>Vietnam</v>
      </c>
    </row>
    <row r="8395" spans="2:14" x14ac:dyDescent="0.2">
      <c r="B8395" s="8">
        <v>6048</v>
      </c>
      <c r="C8395" s="2" t="s">
        <v>12674</v>
      </c>
      <c r="D8395" s="2" t="s">
        <v>51</v>
      </c>
      <c r="E8395" s="8">
        <v>4</v>
      </c>
      <c r="F8395" s="2" t="s">
        <v>12677</v>
      </c>
      <c r="G8395" s="2" t="s">
        <v>352</v>
      </c>
      <c r="H8395" s="9">
        <v>41757</v>
      </c>
      <c r="I8395" s="2">
        <v>2014</v>
      </c>
      <c r="J8395" s="2">
        <v>4</v>
      </c>
      <c r="K8395" s="2" t="str">
        <f>VLOOKUP($C8395,Clients!$B:$F,K$6,0)</f>
        <v>Aufderhar Group</v>
      </c>
      <c r="L8395" s="2" t="str">
        <f>VLOOKUP($C8395,Clients!$B:$F,L$6,0)</f>
        <v>Foreign</v>
      </c>
      <c r="M8395" s="2" t="str">
        <f>VLOOKUP($C8395,Clients!$B:$F,M$6,0)</f>
        <v>VN</v>
      </c>
      <c r="N8395" s="2" t="str">
        <f>VLOOKUP($C8395,Clients!$B:$F,N$6,0)</f>
        <v>Vietnam</v>
      </c>
    </row>
    <row r="8396" spans="2:14" x14ac:dyDescent="0.2">
      <c r="B8396" s="8">
        <v>261.99600000000004</v>
      </c>
      <c r="C8396" s="2" t="s">
        <v>12674</v>
      </c>
      <c r="D8396" s="2" t="s">
        <v>51</v>
      </c>
      <c r="E8396" s="8">
        <v>8</v>
      </c>
      <c r="F8396" s="2" t="s">
        <v>12678</v>
      </c>
      <c r="G8396" s="2" t="s">
        <v>68</v>
      </c>
      <c r="H8396" s="9">
        <v>41757</v>
      </c>
      <c r="I8396" s="2">
        <v>2014</v>
      </c>
      <c r="J8396" s="2">
        <v>4</v>
      </c>
      <c r="K8396" s="2" t="str">
        <f>VLOOKUP($C8396,Clients!$B:$F,K$6,0)</f>
        <v>Aufderhar Group</v>
      </c>
      <c r="L8396" s="2" t="str">
        <f>VLOOKUP($C8396,Clients!$B:$F,L$6,0)</f>
        <v>Foreign</v>
      </c>
      <c r="M8396" s="2" t="str">
        <f>VLOOKUP($C8396,Clients!$B:$F,M$6,0)</f>
        <v>VN</v>
      </c>
      <c r="N8396" s="2" t="str">
        <f>VLOOKUP($C8396,Clients!$B:$F,N$6,0)</f>
        <v>Vietnam</v>
      </c>
    </row>
    <row r="8397" spans="2:14" x14ac:dyDescent="0.2">
      <c r="B8397" s="8">
        <v>14523.306</v>
      </c>
      <c r="C8397" s="2" t="s">
        <v>12674</v>
      </c>
      <c r="D8397" s="2" t="s">
        <v>51</v>
      </c>
      <c r="E8397" s="8">
        <v>11</v>
      </c>
      <c r="F8397" s="2" t="s">
        <v>12679</v>
      </c>
      <c r="G8397" s="2" t="s">
        <v>3086</v>
      </c>
      <c r="H8397" s="9">
        <v>42327</v>
      </c>
      <c r="I8397" s="2">
        <v>2015</v>
      </c>
      <c r="J8397" s="2">
        <v>11</v>
      </c>
      <c r="K8397" s="2" t="str">
        <f>VLOOKUP($C8397,Clients!$B:$F,K$6,0)</f>
        <v>Aufderhar Group</v>
      </c>
      <c r="L8397" s="2" t="str">
        <f>VLOOKUP($C8397,Clients!$B:$F,L$6,0)</f>
        <v>Foreign</v>
      </c>
      <c r="M8397" s="2" t="str">
        <f>VLOOKUP($C8397,Clients!$B:$F,M$6,0)</f>
        <v>VN</v>
      </c>
      <c r="N8397" s="2" t="str">
        <f>VLOOKUP($C8397,Clients!$B:$F,N$6,0)</f>
        <v>Vietnam</v>
      </c>
    </row>
    <row r="8398" spans="2:14" x14ac:dyDescent="0.2">
      <c r="B8398" s="8">
        <v>1381.8</v>
      </c>
      <c r="C8398" s="2" t="s">
        <v>12674</v>
      </c>
      <c r="D8398" s="2" t="s">
        <v>51</v>
      </c>
      <c r="E8398" s="8">
        <v>1</v>
      </c>
      <c r="F8398" s="2" t="s">
        <v>12680</v>
      </c>
      <c r="G8398" s="2" t="s">
        <v>95</v>
      </c>
      <c r="H8398" s="9">
        <v>42454</v>
      </c>
      <c r="I8398" s="2">
        <v>2016</v>
      </c>
      <c r="J8398" s="2">
        <v>3</v>
      </c>
      <c r="K8398" s="2" t="str">
        <f>VLOOKUP($C8398,Clients!$B:$F,K$6,0)</f>
        <v>Aufderhar Group</v>
      </c>
      <c r="L8398" s="2" t="str">
        <f>VLOOKUP($C8398,Clients!$B:$F,L$6,0)</f>
        <v>Foreign</v>
      </c>
      <c r="M8398" s="2" t="str">
        <f>VLOOKUP($C8398,Clients!$B:$F,M$6,0)</f>
        <v>VN</v>
      </c>
      <c r="N8398" s="2" t="str">
        <f>VLOOKUP($C8398,Clients!$B:$F,N$6,0)</f>
        <v>Vietnam</v>
      </c>
    </row>
    <row r="8399" spans="2:14" x14ac:dyDescent="0.2">
      <c r="B8399" s="8">
        <v>1029</v>
      </c>
      <c r="C8399" s="2" t="s">
        <v>12674</v>
      </c>
      <c r="D8399" s="2" t="s">
        <v>51</v>
      </c>
      <c r="E8399" s="8">
        <v>1</v>
      </c>
      <c r="F8399" s="2" t="s">
        <v>12681</v>
      </c>
      <c r="G8399" s="2" t="s">
        <v>7327</v>
      </c>
      <c r="H8399" s="9">
        <v>42474</v>
      </c>
      <c r="I8399" s="2">
        <v>2016</v>
      </c>
      <c r="J8399" s="2">
        <v>4</v>
      </c>
      <c r="K8399" s="2" t="str">
        <f>VLOOKUP($C8399,Clients!$B:$F,K$6,0)</f>
        <v>Aufderhar Group</v>
      </c>
      <c r="L8399" s="2" t="str">
        <f>VLOOKUP($C8399,Clients!$B:$F,L$6,0)</f>
        <v>Foreign</v>
      </c>
      <c r="M8399" s="2" t="str">
        <f>VLOOKUP($C8399,Clients!$B:$F,M$6,0)</f>
        <v>VN</v>
      </c>
      <c r="N8399" s="2" t="str">
        <f>VLOOKUP($C8399,Clients!$B:$F,N$6,0)</f>
        <v>Vietnam</v>
      </c>
    </row>
    <row r="8400" spans="2:14" x14ac:dyDescent="0.2">
      <c r="B8400" s="8">
        <v>35285.544000000002</v>
      </c>
      <c r="C8400" s="2" t="s">
        <v>12682</v>
      </c>
      <c r="D8400" s="2" t="s">
        <v>51</v>
      </c>
      <c r="E8400" s="8">
        <v>100</v>
      </c>
      <c r="F8400" s="2" t="s">
        <v>12683</v>
      </c>
      <c r="G8400" s="2" t="s">
        <v>8513</v>
      </c>
      <c r="H8400" s="9">
        <v>41768</v>
      </c>
      <c r="I8400" s="2">
        <v>2014</v>
      </c>
      <c r="J8400" s="2">
        <v>5</v>
      </c>
      <c r="K8400" s="2" t="str">
        <f>VLOOKUP($C8400,Clients!$B:$F,K$6,0)</f>
        <v>Cremin, Kertzmann and Marvin</v>
      </c>
      <c r="L8400" s="2" t="str">
        <f>VLOOKUP($C8400,Clients!$B:$F,L$6,0)</f>
        <v>Foreign</v>
      </c>
      <c r="M8400" s="2" t="str">
        <f>VLOOKUP($C8400,Clients!$B:$F,M$6,0)</f>
        <v>GE</v>
      </c>
      <c r="N8400" s="2" t="str">
        <f>VLOOKUP($C8400,Clients!$B:$F,N$6,0)</f>
        <v>Georgia</v>
      </c>
    </row>
    <row r="8401" spans="2:14" x14ac:dyDescent="0.2">
      <c r="B8401" s="8">
        <v>-35285.544000000002</v>
      </c>
      <c r="C8401" s="2" t="s">
        <v>12682</v>
      </c>
      <c r="D8401" s="2" t="s">
        <v>51</v>
      </c>
      <c r="E8401" s="8">
        <v>-100</v>
      </c>
      <c r="F8401" s="2" t="s">
        <v>12684</v>
      </c>
      <c r="G8401" s="2" t="s">
        <v>8513</v>
      </c>
      <c r="H8401" s="9">
        <v>41768</v>
      </c>
      <c r="I8401" s="2">
        <v>2014</v>
      </c>
      <c r="J8401" s="2">
        <v>5</v>
      </c>
      <c r="K8401" s="2" t="str">
        <f>VLOOKUP($C8401,Clients!$B:$F,K$6,0)</f>
        <v>Cremin, Kertzmann and Marvin</v>
      </c>
      <c r="L8401" s="2" t="str">
        <f>VLOOKUP($C8401,Clients!$B:$F,L$6,0)</f>
        <v>Foreign</v>
      </c>
      <c r="M8401" s="2" t="str">
        <f>VLOOKUP($C8401,Clients!$B:$F,M$6,0)</f>
        <v>GE</v>
      </c>
      <c r="N8401" s="2" t="str">
        <f>VLOOKUP($C8401,Clients!$B:$F,N$6,0)</f>
        <v>Georgia</v>
      </c>
    </row>
    <row r="8402" spans="2:14" x14ac:dyDescent="0.2">
      <c r="B8402" s="8">
        <v>34020</v>
      </c>
      <c r="C8402" s="2" t="s">
        <v>12682</v>
      </c>
      <c r="D8402" s="2" t="s">
        <v>51</v>
      </c>
      <c r="E8402" s="8">
        <v>100</v>
      </c>
      <c r="F8402" s="2" t="s">
        <v>12685</v>
      </c>
      <c r="G8402" s="2" t="s">
        <v>8513</v>
      </c>
      <c r="H8402" s="9">
        <v>41768</v>
      </c>
      <c r="I8402" s="2">
        <v>2014</v>
      </c>
      <c r="J8402" s="2">
        <v>5</v>
      </c>
      <c r="K8402" s="2" t="str">
        <f>VLOOKUP($C8402,Clients!$B:$F,K$6,0)</f>
        <v>Cremin, Kertzmann and Marvin</v>
      </c>
      <c r="L8402" s="2" t="str">
        <f>VLOOKUP($C8402,Clients!$B:$F,L$6,0)</f>
        <v>Foreign</v>
      </c>
      <c r="M8402" s="2" t="str">
        <f>VLOOKUP($C8402,Clients!$B:$F,M$6,0)</f>
        <v>GE</v>
      </c>
      <c r="N8402" s="2" t="str">
        <f>VLOOKUP($C8402,Clients!$B:$F,N$6,0)</f>
        <v>Georgia</v>
      </c>
    </row>
    <row r="8403" spans="2:14" x14ac:dyDescent="0.2">
      <c r="B8403" s="8">
        <v>44352</v>
      </c>
      <c r="C8403" s="2" t="s">
        <v>12682</v>
      </c>
      <c r="D8403" s="2" t="s">
        <v>16</v>
      </c>
      <c r="E8403" s="8">
        <v>55</v>
      </c>
      <c r="F8403" s="2" t="s">
        <v>12686</v>
      </c>
      <c r="G8403" s="2" t="s">
        <v>12687</v>
      </c>
      <c r="H8403" s="9">
        <v>42516</v>
      </c>
      <c r="I8403" s="2">
        <v>2016</v>
      </c>
      <c r="J8403" s="2">
        <v>5</v>
      </c>
      <c r="K8403" s="2" t="str">
        <f>VLOOKUP($C8403,Clients!$B:$F,K$6,0)</f>
        <v>Cremin, Kertzmann and Marvin</v>
      </c>
      <c r="L8403" s="2" t="str">
        <f>VLOOKUP($C8403,Clients!$B:$F,L$6,0)</f>
        <v>Foreign</v>
      </c>
      <c r="M8403" s="2" t="str">
        <f>VLOOKUP($C8403,Clients!$B:$F,M$6,0)</f>
        <v>GE</v>
      </c>
      <c r="N8403" s="2" t="str">
        <f>VLOOKUP($C8403,Clients!$B:$F,N$6,0)</f>
        <v>Georgia</v>
      </c>
    </row>
    <row r="8404" spans="2:14" x14ac:dyDescent="0.2">
      <c r="B8404" s="8">
        <v>4931.5980000000009</v>
      </c>
      <c r="C8404" s="2" t="s">
        <v>12688</v>
      </c>
      <c r="D8404" s="2" t="s">
        <v>51</v>
      </c>
      <c r="E8404" s="8">
        <v>3</v>
      </c>
      <c r="F8404" s="2" t="s">
        <v>12689</v>
      </c>
      <c r="G8404" s="2" t="s">
        <v>2122</v>
      </c>
      <c r="H8404" s="9">
        <v>41745</v>
      </c>
      <c r="I8404" s="2">
        <v>2014</v>
      </c>
      <c r="J8404" s="2">
        <v>4</v>
      </c>
      <c r="K8404" s="2" t="str">
        <f>VLOOKUP($C8404,Clients!$B:$F,K$6,0)</f>
        <v>Skyvu</v>
      </c>
      <c r="L8404" s="2" t="str">
        <f>VLOOKUP($C8404,Clients!$B:$F,L$6,0)</f>
        <v>Foreign</v>
      </c>
      <c r="M8404" s="2" t="str">
        <f>VLOOKUP($C8404,Clients!$B:$F,M$6,0)</f>
        <v>CZ</v>
      </c>
      <c r="N8404" s="2" t="str">
        <f>VLOOKUP($C8404,Clients!$B:$F,N$6,0)</f>
        <v>Czech Republic</v>
      </c>
    </row>
    <row r="8405" spans="2:14" x14ac:dyDescent="0.2">
      <c r="B8405" s="8">
        <v>13166.538</v>
      </c>
      <c r="C8405" s="2" t="s">
        <v>12688</v>
      </c>
      <c r="D8405" s="2" t="s">
        <v>51</v>
      </c>
      <c r="E8405" s="8">
        <v>17</v>
      </c>
      <c r="F8405" s="2" t="s">
        <v>12690</v>
      </c>
      <c r="G8405" s="2" t="s">
        <v>62</v>
      </c>
      <c r="H8405" s="9">
        <v>41745</v>
      </c>
      <c r="I8405" s="2">
        <v>2014</v>
      </c>
      <c r="J8405" s="2">
        <v>4</v>
      </c>
      <c r="K8405" s="2" t="str">
        <f>VLOOKUP($C8405,Clients!$B:$F,K$6,0)</f>
        <v>Skyvu</v>
      </c>
      <c r="L8405" s="2" t="str">
        <f>VLOOKUP($C8405,Clients!$B:$F,L$6,0)</f>
        <v>Foreign</v>
      </c>
      <c r="M8405" s="2" t="str">
        <f>VLOOKUP($C8405,Clients!$B:$F,M$6,0)</f>
        <v>CZ</v>
      </c>
      <c r="N8405" s="2" t="str">
        <f>VLOOKUP($C8405,Clients!$B:$F,N$6,0)</f>
        <v>Czech Republic</v>
      </c>
    </row>
    <row r="8406" spans="2:14" x14ac:dyDescent="0.2">
      <c r="B8406" s="8">
        <v>3888.9480000000003</v>
      </c>
      <c r="C8406" s="2" t="s">
        <v>12688</v>
      </c>
      <c r="D8406" s="2" t="s">
        <v>51</v>
      </c>
      <c r="E8406" s="8">
        <v>6</v>
      </c>
      <c r="F8406" s="2" t="s">
        <v>12691</v>
      </c>
      <c r="G8406" s="2" t="s">
        <v>355</v>
      </c>
      <c r="H8406" s="9">
        <v>41757</v>
      </c>
      <c r="I8406" s="2">
        <v>2014</v>
      </c>
      <c r="J8406" s="2">
        <v>4</v>
      </c>
      <c r="K8406" s="2" t="str">
        <f>VLOOKUP($C8406,Clients!$B:$F,K$6,0)</f>
        <v>Skyvu</v>
      </c>
      <c r="L8406" s="2" t="str">
        <f>VLOOKUP($C8406,Clients!$B:$F,L$6,0)</f>
        <v>Foreign</v>
      </c>
      <c r="M8406" s="2" t="str">
        <f>VLOOKUP($C8406,Clients!$B:$F,M$6,0)</f>
        <v>CZ</v>
      </c>
      <c r="N8406" s="2" t="str">
        <f>VLOOKUP($C8406,Clients!$B:$F,N$6,0)</f>
        <v>Czech Republic</v>
      </c>
    </row>
    <row r="8407" spans="2:14" x14ac:dyDescent="0.2">
      <c r="B8407" s="8">
        <v>5373.5640000000003</v>
      </c>
      <c r="C8407" s="2" t="s">
        <v>12688</v>
      </c>
      <c r="D8407" s="2" t="s">
        <v>51</v>
      </c>
      <c r="E8407" s="8">
        <v>6</v>
      </c>
      <c r="F8407" s="2" t="s">
        <v>12692</v>
      </c>
      <c r="G8407" s="2" t="s">
        <v>2975</v>
      </c>
      <c r="H8407" s="9">
        <v>41766</v>
      </c>
      <c r="I8407" s="2">
        <v>2014</v>
      </c>
      <c r="J8407" s="2">
        <v>5</v>
      </c>
      <c r="K8407" s="2" t="str">
        <f>VLOOKUP($C8407,Clients!$B:$F,K$6,0)</f>
        <v>Skyvu</v>
      </c>
      <c r="L8407" s="2" t="str">
        <f>VLOOKUP($C8407,Clients!$B:$F,L$6,0)</f>
        <v>Foreign</v>
      </c>
      <c r="M8407" s="2" t="str">
        <f>VLOOKUP($C8407,Clients!$B:$F,M$6,0)</f>
        <v>CZ</v>
      </c>
      <c r="N8407" s="2" t="str">
        <f>VLOOKUP($C8407,Clients!$B:$F,N$6,0)</f>
        <v>Czech Republic</v>
      </c>
    </row>
    <row r="8408" spans="2:14" x14ac:dyDescent="0.2">
      <c r="B8408" s="8">
        <v>8636.5440000000017</v>
      </c>
      <c r="C8408" s="2" t="s">
        <v>12688</v>
      </c>
      <c r="D8408" s="2" t="s">
        <v>51</v>
      </c>
      <c r="E8408" s="8">
        <v>14</v>
      </c>
      <c r="F8408" s="2" t="s">
        <v>12693</v>
      </c>
      <c r="G8408" s="2" t="s">
        <v>2099</v>
      </c>
      <c r="H8408" s="9">
        <v>41778</v>
      </c>
      <c r="I8408" s="2">
        <v>2014</v>
      </c>
      <c r="J8408" s="2">
        <v>5</v>
      </c>
      <c r="K8408" s="2" t="str">
        <f>VLOOKUP($C8408,Clients!$B:$F,K$6,0)</f>
        <v>Skyvu</v>
      </c>
      <c r="L8408" s="2" t="str">
        <f>VLOOKUP($C8408,Clients!$B:$F,L$6,0)</f>
        <v>Foreign</v>
      </c>
      <c r="M8408" s="2" t="str">
        <f>VLOOKUP($C8408,Clients!$B:$F,M$6,0)</f>
        <v>CZ</v>
      </c>
      <c r="N8408" s="2" t="str">
        <f>VLOOKUP($C8408,Clients!$B:$F,N$6,0)</f>
        <v>Czech Republic</v>
      </c>
    </row>
    <row r="8409" spans="2:14" x14ac:dyDescent="0.2">
      <c r="B8409" s="8">
        <v>1486.758</v>
      </c>
      <c r="C8409" s="2" t="s">
        <v>12688</v>
      </c>
      <c r="D8409" s="2" t="s">
        <v>51</v>
      </c>
      <c r="E8409" s="8">
        <v>2</v>
      </c>
      <c r="F8409" s="2" t="s">
        <v>12694</v>
      </c>
      <c r="G8409" s="2" t="s">
        <v>1407</v>
      </c>
      <c r="H8409" s="9">
        <v>41786</v>
      </c>
      <c r="I8409" s="2">
        <v>2014</v>
      </c>
      <c r="J8409" s="2">
        <v>5</v>
      </c>
      <c r="K8409" s="2" t="str">
        <f>VLOOKUP($C8409,Clients!$B:$F,K$6,0)</f>
        <v>Skyvu</v>
      </c>
      <c r="L8409" s="2" t="str">
        <f>VLOOKUP($C8409,Clients!$B:$F,L$6,0)</f>
        <v>Foreign</v>
      </c>
      <c r="M8409" s="2" t="str">
        <f>VLOOKUP($C8409,Clients!$B:$F,M$6,0)</f>
        <v>CZ</v>
      </c>
      <c r="N8409" s="2" t="str">
        <f>VLOOKUP($C8409,Clients!$B:$F,N$6,0)</f>
        <v>Czech Republic</v>
      </c>
    </row>
    <row r="8410" spans="2:14" x14ac:dyDescent="0.2">
      <c r="B8410" s="8">
        <v>6258.3360000000002</v>
      </c>
      <c r="C8410" s="2" t="s">
        <v>12688</v>
      </c>
      <c r="D8410" s="2" t="s">
        <v>51</v>
      </c>
      <c r="E8410" s="8">
        <v>7</v>
      </c>
      <c r="F8410" s="2" t="s">
        <v>12695</v>
      </c>
      <c r="G8410" s="2" t="s">
        <v>7160</v>
      </c>
      <c r="H8410" s="9">
        <v>41800</v>
      </c>
      <c r="I8410" s="2">
        <v>2014</v>
      </c>
      <c r="J8410" s="2">
        <v>6</v>
      </c>
      <c r="K8410" s="2" t="str">
        <f>VLOOKUP($C8410,Clients!$B:$F,K$6,0)</f>
        <v>Skyvu</v>
      </c>
      <c r="L8410" s="2" t="str">
        <f>VLOOKUP($C8410,Clients!$B:$F,L$6,0)</f>
        <v>Foreign</v>
      </c>
      <c r="M8410" s="2" t="str">
        <f>VLOOKUP($C8410,Clients!$B:$F,M$6,0)</f>
        <v>CZ</v>
      </c>
      <c r="N8410" s="2" t="str">
        <f>VLOOKUP($C8410,Clients!$B:$F,N$6,0)</f>
        <v>Czech Republic</v>
      </c>
    </row>
    <row r="8411" spans="2:14" x14ac:dyDescent="0.2">
      <c r="B8411" s="8">
        <v>1717.1279999999999</v>
      </c>
      <c r="C8411" s="2" t="s">
        <v>12688</v>
      </c>
      <c r="D8411" s="2" t="s">
        <v>51</v>
      </c>
      <c r="E8411" s="8">
        <v>3</v>
      </c>
      <c r="F8411" s="2" t="s">
        <v>12696</v>
      </c>
      <c r="G8411" s="2" t="s">
        <v>7163</v>
      </c>
      <c r="H8411" s="9">
        <v>41808</v>
      </c>
      <c r="I8411" s="2">
        <v>2014</v>
      </c>
      <c r="J8411" s="2">
        <v>6</v>
      </c>
      <c r="K8411" s="2" t="str">
        <f>VLOOKUP($C8411,Clients!$B:$F,K$6,0)</f>
        <v>Skyvu</v>
      </c>
      <c r="L8411" s="2" t="str">
        <f>VLOOKUP($C8411,Clients!$B:$F,L$6,0)</f>
        <v>Foreign</v>
      </c>
      <c r="M8411" s="2" t="str">
        <f>VLOOKUP($C8411,Clients!$B:$F,M$6,0)</f>
        <v>CZ</v>
      </c>
      <c r="N8411" s="2" t="str">
        <f>VLOOKUP($C8411,Clients!$B:$F,N$6,0)</f>
        <v>Czech Republic</v>
      </c>
    </row>
    <row r="8412" spans="2:14" x14ac:dyDescent="0.2">
      <c r="B8412" s="8">
        <v>6290.424</v>
      </c>
      <c r="C8412" s="2" t="s">
        <v>12688</v>
      </c>
      <c r="D8412" s="2" t="s">
        <v>51</v>
      </c>
      <c r="E8412" s="8">
        <v>7</v>
      </c>
      <c r="F8412" s="2" t="s">
        <v>12697</v>
      </c>
      <c r="G8412" s="2" t="s">
        <v>7167</v>
      </c>
      <c r="H8412" s="9">
        <v>41824</v>
      </c>
      <c r="I8412" s="2">
        <v>2014</v>
      </c>
      <c r="J8412" s="2">
        <v>7</v>
      </c>
      <c r="K8412" s="2" t="str">
        <f>VLOOKUP($C8412,Clients!$B:$F,K$6,0)</f>
        <v>Skyvu</v>
      </c>
      <c r="L8412" s="2" t="str">
        <f>VLOOKUP($C8412,Clients!$B:$F,L$6,0)</f>
        <v>Foreign</v>
      </c>
      <c r="M8412" s="2" t="str">
        <f>VLOOKUP($C8412,Clients!$B:$F,M$6,0)</f>
        <v>CZ</v>
      </c>
      <c r="N8412" s="2" t="str">
        <f>VLOOKUP($C8412,Clients!$B:$F,N$6,0)</f>
        <v>Czech Republic</v>
      </c>
    </row>
    <row r="8413" spans="2:14" x14ac:dyDescent="0.2">
      <c r="B8413" s="8">
        <v>7067.0880000000006</v>
      </c>
      <c r="C8413" s="2" t="s">
        <v>12688</v>
      </c>
      <c r="D8413" s="2" t="s">
        <v>51</v>
      </c>
      <c r="E8413" s="8">
        <v>8</v>
      </c>
      <c r="F8413" s="2" t="s">
        <v>12698</v>
      </c>
      <c r="G8413" s="2" t="s">
        <v>3472</v>
      </c>
      <c r="H8413" s="9">
        <v>41837</v>
      </c>
      <c r="I8413" s="2">
        <v>2014</v>
      </c>
      <c r="J8413" s="2">
        <v>7</v>
      </c>
      <c r="K8413" s="2" t="str">
        <f>VLOOKUP($C8413,Clients!$B:$F,K$6,0)</f>
        <v>Skyvu</v>
      </c>
      <c r="L8413" s="2" t="str">
        <f>VLOOKUP($C8413,Clients!$B:$F,L$6,0)</f>
        <v>Foreign</v>
      </c>
      <c r="M8413" s="2" t="str">
        <f>VLOOKUP($C8413,Clients!$B:$F,M$6,0)</f>
        <v>CZ</v>
      </c>
      <c r="N8413" s="2" t="str">
        <f>VLOOKUP($C8413,Clients!$B:$F,N$6,0)</f>
        <v>Czech Republic</v>
      </c>
    </row>
    <row r="8414" spans="2:14" x14ac:dyDescent="0.2">
      <c r="B8414" s="8">
        <v>6035.4000000000005</v>
      </c>
      <c r="C8414" s="2" t="s">
        <v>12688</v>
      </c>
      <c r="D8414" s="2" t="s">
        <v>51</v>
      </c>
      <c r="E8414" s="8">
        <v>7</v>
      </c>
      <c r="F8414" s="2" t="s">
        <v>12699</v>
      </c>
      <c r="G8414" s="2" t="s">
        <v>3474</v>
      </c>
      <c r="H8414" s="9">
        <v>41851</v>
      </c>
      <c r="I8414" s="2">
        <v>2014</v>
      </c>
      <c r="J8414" s="2">
        <v>7</v>
      </c>
      <c r="K8414" s="2" t="str">
        <f>VLOOKUP($C8414,Clients!$B:$F,K$6,0)</f>
        <v>Skyvu</v>
      </c>
      <c r="L8414" s="2" t="str">
        <f>VLOOKUP($C8414,Clients!$B:$F,L$6,0)</f>
        <v>Foreign</v>
      </c>
      <c r="M8414" s="2" t="str">
        <f>VLOOKUP($C8414,Clients!$B:$F,M$6,0)</f>
        <v>CZ</v>
      </c>
      <c r="N8414" s="2" t="str">
        <f>VLOOKUP($C8414,Clients!$B:$F,N$6,0)</f>
        <v>Czech Republic</v>
      </c>
    </row>
    <row r="8415" spans="2:14" x14ac:dyDescent="0.2">
      <c r="B8415" s="8">
        <v>5088.6359999999995</v>
      </c>
      <c r="C8415" s="2" t="s">
        <v>12688</v>
      </c>
      <c r="D8415" s="2" t="s">
        <v>51</v>
      </c>
      <c r="E8415" s="8">
        <v>7</v>
      </c>
      <c r="F8415" s="2" t="s">
        <v>12700</v>
      </c>
      <c r="G8415" s="2" t="s">
        <v>4623</v>
      </c>
      <c r="H8415" s="9">
        <v>41865</v>
      </c>
      <c r="I8415" s="2">
        <v>2014</v>
      </c>
      <c r="J8415" s="2">
        <v>8</v>
      </c>
      <c r="K8415" s="2" t="str">
        <f>VLOOKUP($C8415,Clients!$B:$F,K$6,0)</f>
        <v>Skyvu</v>
      </c>
      <c r="L8415" s="2" t="str">
        <f>VLOOKUP($C8415,Clients!$B:$F,L$6,0)</f>
        <v>Foreign</v>
      </c>
      <c r="M8415" s="2" t="str">
        <f>VLOOKUP($C8415,Clients!$B:$F,M$6,0)</f>
        <v>CZ</v>
      </c>
      <c r="N8415" s="2" t="str">
        <f>VLOOKUP($C8415,Clients!$B:$F,N$6,0)</f>
        <v>Czech Republic</v>
      </c>
    </row>
    <row r="8416" spans="2:14" x14ac:dyDescent="0.2">
      <c r="B8416" s="8">
        <v>2139.48</v>
      </c>
      <c r="C8416" s="2" t="s">
        <v>12688</v>
      </c>
      <c r="D8416" s="2" t="s">
        <v>51</v>
      </c>
      <c r="E8416" s="8">
        <v>2</v>
      </c>
      <c r="F8416" s="2" t="s">
        <v>12701</v>
      </c>
      <c r="G8416" s="2" t="s">
        <v>406</v>
      </c>
      <c r="H8416" s="9">
        <v>41879</v>
      </c>
      <c r="I8416" s="2">
        <v>2014</v>
      </c>
      <c r="J8416" s="2">
        <v>8</v>
      </c>
      <c r="K8416" s="2" t="str">
        <f>VLOOKUP($C8416,Clients!$B:$F,K$6,0)</f>
        <v>Skyvu</v>
      </c>
      <c r="L8416" s="2" t="str">
        <f>VLOOKUP($C8416,Clients!$B:$F,L$6,0)</f>
        <v>Foreign</v>
      </c>
      <c r="M8416" s="2" t="str">
        <f>VLOOKUP($C8416,Clients!$B:$F,M$6,0)</f>
        <v>CZ</v>
      </c>
      <c r="N8416" s="2" t="str">
        <f>VLOOKUP($C8416,Clients!$B:$F,N$6,0)</f>
        <v>Czech Republic</v>
      </c>
    </row>
    <row r="8417" spans="2:14" x14ac:dyDescent="0.2">
      <c r="B8417" s="8">
        <v>5006.442</v>
      </c>
      <c r="C8417" s="2" t="s">
        <v>12688</v>
      </c>
      <c r="D8417" s="2" t="s">
        <v>51</v>
      </c>
      <c r="E8417" s="8">
        <v>5</v>
      </c>
      <c r="F8417" s="2" t="s">
        <v>12702</v>
      </c>
      <c r="G8417" s="2" t="s">
        <v>12510</v>
      </c>
      <c r="H8417" s="9">
        <v>41894</v>
      </c>
      <c r="I8417" s="2">
        <v>2014</v>
      </c>
      <c r="J8417" s="2">
        <v>9</v>
      </c>
      <c r="K8417" s="2" t="str">
        <f>VLOOKUP($C8417,Clients!$B:$F,K$6,0)</f>
        <v>Skyvu</v>
      </c>
      <c r="L8417" s="2" t="str">
        <f>VLOOKUP($C8417,Clients!$B:$F,L$6,0)</f>
        <v>Foreign</v>
      </c>
      <c r="M8417" s="2" t="str">
        <f>VLOOKUP($C8417,Clients!$B:$F,M$6,0)</f>
        <v>CZ</v>
      </c>
      <c r="N8417" s="2" t="str">
        <f>VLOOKUP($C8417,Clients!$B:$F,N$6,0)</f>
        <v>Czech Republic</v>
      </c>
    </row>
    <row r="8418" spans="2:14" x14ac:dyDescent="0.2">
      <c r="B8418" s="8">
        <v>3837.6660000000002</v>
      </c>
      <c r="C8418" s="2" t="s">
        <v>12688</v>
      </c>
      <c r="D8418" s="2" t="s">
        <v>51</v>
      </c>
      <c r="E8418" s="8">
        <v>6</v>
      </c>
      <c r="F8418" s="2" t="s">
        <v>12703</v>
      </c>
      <c r="G8418" s="2" t="s">
        <v>3330</v>
      </c>
      <c r="H8418" s="9">
        <v>42178</v>
      </c>
      <c r="I8418" s="2">
        <v>2015</v>
      </c>
      <c r="J8418" s="2">
        <v>6</v>
      </c>
      <c r="K8418" s="2" t="str">
        <f>VLOOKUP($C8418,Clients!$B:$F,K$6,0)</f>
        <v>Skyvu</v>
      </c>
      <c r="L8418" s="2" t="str">
        <f>VLOOKUP($C8418,Clients!$B:$F,L$6,0)</f>
        <v>Foreign</v>
      </c>
      <c r="M8418" s="2" t="str">
        <f>VLOOKUP($C8418,Clients!$B:$F,M$6,0)</f>
        <v>CZ</v>
      </c>
      <c r="N8418" s="2" t="str">
        <f>VLOOKUP($C8418,Clients!$B:$F,N$6,0)</f>
        <v>Czech Republic</v>
      </c>
    </row>
    <row r="8419" spans="2:14" x14ac:dyDescent="0.2">
      <c r="B8419" s="8">
        <v>3350.4240000000004</v>
      </c>
      <c r="C8419" s="2" t="s">
        <v>12688</v>
      </c>
      <c r="D8419" s="2" t="s">
        <v>51</v>
      </c>
      <c r="E8419" s="8">
        <v>5</v>
      </c>
      <c r="F8419" s="2" t="s">
        <v>12704</v>
      </c>
      <c r="G8419" s="2" t="s">
        <v>2876</v>
      </c>
      <c r="H8419" s="9">
        <v>42215</v>
      </c>
      <c r="I8419" s="2">
        <v>2015</v>
      </c>
      <c r="J8419" s="2">
        <v>7</v>
      </c>
      <c r="K8419" s="2" t="str">
        <f>VLOOKUP($C8419,Clients!$B:$F,K$6,0)</f>
        <v>Skyvu</v>
      </c>
      <c r="L8419" s="2" t="str">
        <f>VLOOKUP($C8419,Clients!$B:$F,L$6,0)</f>
        <v>Foreign</v>
      </c>
      <c r="M8419" s="2" t="str">
        <f>VLOOKUP($C8419,Clients!$B:$F,M$6,0)</f>
        <v>CZ</v>
      </c>
      <c r="N8419" s="2" t="str">
        <f>VLOOKUP($C8419,Clients!$B:$F,N$6,0)</f>
        <v>Czech Republic</v>
      </c>
    </row>
    <row r="8420" spans="2:14" x14ac:dyDescent="0.2">
      <c r="B8420" s="8">
        <v>6915.5940000000001</v>
      </c>
      <c r="C8420" s="2" t="s">
        <v>12688</v>
      </c>
      <c r="D8420" s="2" t="s">
        <v>51</v>
      </c>
      <c r="E8420" s="8">
        <v>8</v>
      </c>
      <c r="F8420" s="2" t="s">
        <v>12705</v>
      </c>
      <c r="G8420" s="2" t="s">
        <v>570</v>
      </c>
      <c r="H8420" s="9">
        <v>42508</v>
      </c>
      <c r="I8420" s="2">
        <v>2016</v>
      </c>
      <c r="J8420" s="2">
        <v>5</v>
      </c>
      <c r="K8420" s="2" t="str">
        <f>VLOOKUP($C8420,Clients!$B:$F,K$6,0)</f>
        <v>Skyvu</v>
      </c>
      <c r="L8420" s="2" t="str">
        <f>VLOOKUP($C8420,Clients!$B:$F,L$6,0)</f>
        <v>Foreign</v>
      </c>
      <c r="M8420" s="2" t="str">
        <f>VLOOKUP($C8420,Clients!$B:$F,M$6,0)</f>
        <v>CZ</v>
      </c>
      <c r="N8420" s="2" t="str">
        <f>VLOOKUP($C8420,Clients!$B:$F,N$6,0)</f>
        <v>Czech Republic</v>
      </c>
    </row>
    <row r="8421" spans="2:14" x14ac:dyDescent="0.2">
      <c r="B8421" s="8">
        <v>5378.0160000000005</v>
      </c>
      <c r="C8421" s="2" t="s">
        <v>12688</v>
      </c>
      <c r="D8421" s="2" t="s">
        <v>51</v>
      </c>
      <c r="E8421" s="8">
        <v>6</v>
      </c>
      <c r="F8421" s="2" t="s">
        <v>12706</v>
      </c>
      <c r="G8421" s="2" t="s">
        <v>10839</v>
      </c>
      <c r="H8421" s="9">
        <v>42555</v>
      </c>
      <c r="I8421" s="2">
        <v>2016</v>
      </c>
      <c r="J8421" s="2">
        <v>7</v>
      </c>
      <c r="K8421" s="2" t="str">
        <f>VLOOKUP($C8421,Clients!$B:$F,K$6,0)</f>
        <v>Skyvu</v>
      </c>
      <c r="L8421" s="2" t="str">
        <f>VLOOKUP($C8421,Clients!$B:$F,L$6,0)</f>
        <v>Foreign</v>
      </c>
      <c r="M8421" s="2" t="str">
        <f>VLOOKUP($C8421,Clients!$B:$F,M$6,0)</f>
        <v>CZ</v>
      </c>
      <c r="N8421" s="2" t="str">
        <f>VLOOKUP($C8421,Clients!$B:$F,N$6,0)</f>
        <v>Czech Republic</v>
      </c>
    </row>
    <row r="8422" spans="2:14" x14ac:dyDescent="0.2">
      <c r="B8422" s="8">
        <v>3242.4</v>
      </c>
      <c r="C8422" s="2" t="s">
        <v>12707</v>
      </c>
      <c r="D8422" s="2" t="s">
        <v>51</v>
      </c>
      <c r="E8422" s="8">
        <v>1</v>
      </c>
      <c r="F8422" s="2" t="s">
        <v>12708</v>
      </c>
      <c r="G8422" s="2" t="s">
        <v>8182</v>
      </c>
      <c r="H8422" s="9">
        <v>41747</v>
      </c>
      <c r="I8422" s="2">
        <v>2014</v>
      </c>
      <c r="J8422" s="2">
        <v>4</v>
      </c>
      <c r="K8422" s="2" t="str">
        <f>VLOOKUP($C8422,Clients!$B:$F,K$6,0)</f>
        <v>Plajo</v>
      </c>
      <c r="L8422" s="2" t="str">
        <f>VLOOKUP($C8422,Clients!$B:$F,L$6,0)</f>
        <v>Foreign</v>
      </c>
      <c r="M8422" s="2" t="str">
        <f>VLOOKUP($C8422,Clients!$B:$F,M$6,0)</f>
        <v>NA</v>
      </c>
      <c r="N8422" s="2" t="str">
        <f>VLOOKUP($C8422,Clients!$B:$F,N$6,0)</f>
        <v>Namibia</v>
      </c>
    </row>
    <row r="8423" spans="2:14" x14ac:dyDescent="0.2">
      <c r="B8423" s="8">
        <v>14614.362000000001</v>
      </c>
      <c r="C8423" s="2" t="s">
        <v>12709</v>
      </c>
      <c r="D8423" s="2" t="s">
        <v>51</v>
      </c>
      <c r="E8423" s="8">
        <v>0</v>
      </c>
      <c r="F8423" s="2" t="s">
        <v>12710</v>
      </c>
      <c r="G8423" s="2" t="s">
        <v>1413</v>
      </c>
      <c r="H8423" s="9">
        <v>41730</v>
      </c>
      <c r="I8423" s="2">
        <v>2014</v>
      </c>
      <c r="J8423" s="2">
        <v>4</v>
      </c>
      <c r="K8423" s="2" t="str">
        <f>VLOOKUP($C8423,Clients!$B:$F,K$6,0)</f>
        <v>Gaylord-O'Connell</v>
      </c>
      <c r="L8423" s="2" t="str">
        <f>VLOOKUP($C8423,Clients!$B:$F,L$6,0)</f>
        <v>Foreign</v>
      </c>
      <c r="M8423" s="2" t="str">
        <f>VLOOKUP($C8423,Clients!$B:$F,M$6,0)</f>
        <v>PE</v>
      </c>
      <c r="N8423" s="2" t="str">
        <f>VLOOKUP($C8423,Clients!$B:$F,N$6,0)</f>
        <v>Peru</v>
      </c>
    </row>
    <row r="8424" spans="2:14" x14ac:dyDescent="0.2">
      <c r="B8424" s="8">
        <v>14614.362000000001</v>
      </c>
      <c r="C8424" s="2" t="s">
        <v>12709</v>
      </c>
      <c r="D8424" s="2" t="s">
        <v>51</v>
      </c>
      <c r="E8424" s="8">
        <v>9</v>
      </c>
      <c r="F8424" s="2" t="s">
        <v>12711</v>
      </c>
      <c r="G8424" s="2" t="s">
        <v>1413</v>
      </c>
      <c r="H8424" s="9">
        <v>41730</v>
      </c>
      <c r="I8424" s="2">
        <v>2014</v>
      </c>
      <c r="J8424" s="2">
        <v>4</v>
      </c>
      <c r="K8424" s="2" t="str">
        <f>VLOOKUP($C8424,Clients!$B:$F,K$6,0)</f>
        <v>Gaylord-O'Connell</v>
      </c>
      <c r="L8424" s="2" t="str">
        <f>VLOOKUP($C8424,Clients!$B:$F,L$6,0)</f>
        <v>Foreign</v>
      </c>
      <c r="M8424" s="2" t="str">
        <f>VLOOKUP($C8424,Clients!$B:$F,M$6,0)</f>
        <v>PE</v>
      </c>
      <c r="N8424" s="2" t="str">
        <f>VLOOKUP($C8424,Clients!$B:$F,N$6,0)</f>
        <v>Peru</v>
      </c>
    </row>
    <row r="8425" spans="2:14" x14ac:dyDescent="0.2">
      <c r="B8425" s="8">
        <v>-14614.362000000001</v>
      </c>
      <c r="C8425" s="2" t="s">
        <v>12709</v>
      </c>
      <c r="D8425" s="2" t="s">
        <v>51</v>
      </c>
      <c r="E8425" s="8">
        <v>0</v>
      </c>
      <c r="F8425" s="2" t="s">
        <v>12712</v>
      </c>
      <c r="G8425" s="2" t="s">
        <v>1413</v>
      </c>
      <c r="H8425" s="9">
        <v>41730</v>
      </c>
      <c r="I8425" s="2">
        <v>2014</v>
      </c>
      <c r="J8425" s="2">
        <v>4</v>
      </c>
      <c r="K8425" s="2" t="str">
        <f>VLOOKUP($C8425,Clients!$B:$F,K$6,0)</f>
        <v>Gaylord-O'Connell</v>
      </c>
      <c r="L8425" s="2" t="str">
        <f>VLOOKUP($C8425,Clients!$B:$F,L$6,0)</f>
        <v>Foreign</v>
      </c>
      <c r="M8425" s="2" t="str">
        <f>VLOOKUP($C8425,Clients!$B:$F,M$6,0)</f>
        <v>PE</v>
      </c>
      <c r="N8425" s="2" t="str">
        <f>VLOOKUP($C8425,Clients!$B:$F,N$6,0)</f>
        <v>Peru</v>
      </c>
    </row>
    <row r="8426" spans="2:14" x14ac:dyDescent="0.2">
      <c r="B8426" s="8">
        <v>14141.273999999999</v>
      </c>
      <c r="C8426" s="2" t="s">
        <v>12709</v>
      </c>
      <c r="D8426" s="2" t="s">
        <v>51</v>
      </c>
      <c r="E8426" s="8">
        <v>7</v>
      </c>
      <c r="F8426" s="2" t="s">
        <v>12713</v>
      </c>
      <c r="G8426" s="2" t="s">
        <v>7201</v>
      </c>
      <c r="H8426" s="9">
        <v>42053</v>
      </c>
      <c r="I8426" s="2">
        <v>2015</v>
      </c>
      <c r="J8426" s="2">
        <v>2</v>
      </c>
      <c r="K8426" s="2" t="str">
        <f>VLOOKUP($C8426,Clients!$B:$F,K$6,0)</f>
        <v>Gaylord-O'Connell</v>
      </c>
      <c r="L8426" s="2" t="str">
        <f>VLOOKUP($C8426,Clients!$B:$F,L$6,0)</f>
        <v>Foreign</v>
      </c>
      <c r="M8426" s="2" t="str">
        <f>VLOOKUP($C8426,Clients!$B:$F,M$6,0)</f>
        <v>PE</v>
      </c>
      <c r="N8426" s="2" t="str">
        <f>VLOOKUP($C8426,Clients!$B:$F,N$6,0)</f>
        <v>Peru</v>
      </c>
    </row>
    <row r="8427" spans="2:14" x14ac:dyDescent="0.2">
      <c r="B8427" s="8">
        <v>1239</v>
      </c>
      <c r="C8427" s="2" t="s">
        <v>12714</v>
      </c>
      <c r="D8427" s="2" t="s">
        <v>51</v>
      </c>
      <c r="E8427" s="8">
        <v>1</v>
      </c>
      <c r="F8427" s="2" t="s">
        <v>12715</v>
      </c>
      <c r="G8427" s="2" t="s">
        <v>66</v>
      </c>
      <c r="H8427" s="9">
        <v>41752</v>
      </c>
      <c r="I8427" s="2">
        <v>2014</v>
      </c>
      <c r="J8427" s="2">
        <v>4</v>
      </c>
      <c r="K8427" s="2" t="str">
        <f>VLOOKUP($C8427,Clients!$B:$F,K$6,0)</f>
        <v>Bernhard, Brakus and Nienow</v>
      </c>
      <c r="L8427" s="2" t="str">
        <f>VLOOKUP($C8427,Clients!$B:$F,L$6,0)</f>
        <v>Foreign</v>
      </c>
      <c r="M8427" s="2" t="str">
        <f>VLOOKUP($C8427,Clients!$B:$F,M$6,0)</f>
        <v>PL</v>
      </c>
      <c r="N8427" s="2" t="str">
        <f>VLOOKUP($C8427,Clients!$B:$F,N$6,0)</f>
        <v>Poland</v>
      </c>
    </row>
    <row r="8428" spans="2:14" x14ac:dyDescent="0.2">
      <c r="B8428" s="8">
        <v>2463.3000000000002</v>
      </c>
      <c r="C8428" s="2" t="s">
        <v>12716</v>
      </c>
      <c r="D8428" s="2" t="s">
        <v>16</v>
      </c>
      <c r="E8428" s="8">
        <v>7</v>
      </c>
      <c r="F8428" s="2" t="s">
        <v>12717</v>
      </c>
      <c r="G8428" s="2" t="s">
        <v>5900</v>
      </c>
      <c r="H8428" s="9">
        <v>41773</v>
      </c>
      <c r="I8428" s="2">
        <v>2014</v>
      </c>
      <c r="J8428" s="2">
        <v>5</v>
      </c>
      <c r="K8428" s="2" t="str">
        <f>VLOOKUP($C8428,Clients!$B:$F,K$6,0)</f>
        <v>Meemm</v>
      </c>
      <c r="L8428" s="2" t="str">
        <f>VLOOKUP($C8428,Clients!$B:$F,L$6,0)</f>
        <v>Foreign</v>
      </c>
      <c r="M8428" s="2" t="str">
        <f>VLOOKUP($C8428,Clients!$B:$F,M$6,0)</f>
        <v>CN</v>
      </c>
      <c r="N8428" s="2" t="str">
        <f>VLOOKUP($C8428,Clients!$B:$F,N$6,0)</f>
        <v>China</v>
      </c>
    </row>
    <row r="8429" spans="2:14" x14ac:dyDescent="0.2">
      <c r="B8429" s="8">
        <v>924</v>
      </c>
      <c r="C8429" s="2" t="s">
        <v>12716</v>
      </c>
      <c r="D8429" s="2" t="s">
        <v>16</v>
      </c>
      <c r="E8429" s="8">
        <v>1</v>
      </c>
      <c r="F8429" s="2" t="s">
        <v>12717</v>
      </c>
      <c r="G8429" s="2" t="s">
        <v>12718</v>
      </c>
      <c r="H8429" s="9">
        <v>41773</v>
      </c>
      <c r="I8429" s="2">
        <v>2014</v>
      </c>
      <c r="J8429" s="2">
        <v>5</v>
      </c>
      <c r="K8429" s="2" t="str">
        <f>VLOOKUP($C8429,Clients!$B:$F,K$6,0)</f>
        <v>Meemm</v>
      </c>
      <c r="L8429" s="2" t="str">
        <f>VLOOKUP($C8429,Clients!$B:$F,L$6,0)</f>
        <v>Foreign</v>
      </c>
      <c r="M8429" s="2" t="str">
        <f>VLOOKUP($C8429,Clients!$B:$F,M$6,0)</f>
        <v>CN</v>
      </c>
      <c r="N8429" s="2" t="str">
        <f>VLOOKUP($C8429,Clients!$B:$F,N$6,0)</f>
        <v>China</v>
      </c>
    </row>
    <row r="8430" spans="2:14" x14ac:dyDescent="0.2">
      <c r="B8430" s="8">
        <v>357</v>
      </c>
      <c r="C8430" s="2" t="s">
        <v>12716</v>
      </c>
      <c r="D8430" s="2" t="s">
        <v>20</v>
      </c>
      <c r="E8430" s="8">
        <v>1</v>
      </c>
      <c r="F8430" s="2" t="s">
        <v>12719</v>
      </c>
      <c r="G8430" s="2" t="s">
        <v>5180</v>
      </c>
      <c r="H8430" s="9">
        <v>41827</v>
      </c>
      <c r="I8430" s="2">
        <v>2014</v>
      </c>
      <c r="J8430" s="2">
        <v>7</v>
      </c>
      <c r="K8430" s="2" t="str">
        <f>VLOOKUP($C8430,Clients!$B:$F,K$6,0)</f>
        <v>Meemm</v>
      </c>
      <c r="L8430" s="2" t="str">
        <f>VLOOKUP($C8430,Clients!$B:$F,L$6,0)</f>
        <v>Foreign</v>
      </c>
      <c r="M8430" s="2" t="str">
        <f>VLOOKUP($C8430,Clients!$B:$F,M$6,0)</f>
        <v>CN</v>
      </c>
      <c r="N8430" s="2" t="str">
        <f>VLOOKUP($C8430,Clients!$B:$F,N$6,0)</f>
        <v>China</v>
      </c>
    </row>
    <row r="8431" spans="2:14" x14ac:dyDescent="0.2">
      <c r="B8431" s="8">
        <v>378</v>
      </c>
      <c r="C8431" s="2" t="s">
        <v>12716</v>
      </c>
      <c r="D8431" s="2" t="s">
        <v>20</v>
      </c>
      <c r="E8431" s="8">
        <v>1</v>
      </c>
      <c r="F8431" s="2" t="s">
        <v>12719</v>
      </c>
      <c r="G8431" s="2" t="s">
        <v>12720</v>
      </c>
      <c r="H8431" s="9">
        <v>41827</v>
      </c>
      <c r="I8431" s="2">
        <v>2014</v>
      </c>
      <c r="J8431" s="2">
        <v>7</v>
      </c>
      <c r="K8431" s="2" t="str">
        <f>VLOOKUP($C8431,Clients!$B:$F,K$6,0)</f>
        <v>Meemm</v>
      </c>
      <c r="L8431" s="2" t="str">
        <f>VLOOKUP($C8431,Clients!$B:$F,L$6,0)</f>
        <v>Foreign</v>
      </c>
      <c r="M8431" s="2" t="str">
        <f>VLOOKUP($C8431,Clients!$B:$F,M$6,0)</f>
        <v>CN</v>
      </c>
      <c r="N8431" s="2" t="str">
        <f>VLOOKUP($C8431,Clients!$B:$F,N$6,0)</f>
        <v>China</v>
      </c>
    </row>
    <row r="8432" spans="2:14" x14ac:dyDescent="0.2">
      <c r="B8432" s="8">
        <v>928.15800000000013</v>
      </c>
      <c r="C8432" s="2" t="s">
        <v>12721</v>
      </c>
      <c r="D8432" s="2" t="s">
        <v>51</v>
      </c>
      <c r="E8432" s="8">
        <v>1</v>
      </c>
      <c r="F8432" s="2" t="s">
        <v>12722</v>
      </c>
      <c r="G8432" s="2" t="s">
        <v>358</v>
      </c>
      <c r="H8432" s="9">
        <v>41759</v>
      </c>
      <c r="I8432" s="2">
        <v>2014</v>
      </c>
      <c r="J8432" s="2">
        <v>4</v>
      </c>
      <c r="K8432" s="2" t="str">
        <f>VLOOKUP($C8432,Clients!$B:$F,K$6,0)</f>
        <v>Eichmann, DuBuque and Wyman</v>
      </c>
      <c r="L8432" s="2" t="str">
        <f>VLOOKUP($C8432,Clients!$B:$F,L$6,0)</f>
        <v>Foreign</v>
      </c>
      <c r="M8432" s="2" t="str">
        <f>VLOOKUP($C8432,Clients!$B:$F,M$6,0)</f>
        <v>ID</v>
      </c>
      <c r="N8432" s="2" t="str">
        <f>VLOOKUP($C8432,Clients!$B:$F,N$6,0)</f>
        <v>Indonesia</v>
      </c>
    </row>
    <row r="8433" spans="2:14" x14ac:dyDescent="0.2">
      <c r="B8433" s="8">
        <v>25200</v>
      </c>
      <c r="C8433" s="2" t="s">
        <v>12723</v>
      </c>
      <c r="D8433" s="2" t="s">
        <v>51</v>
      </c>
      <c r="E8433" s="8">
        <v>0</v>
      </c>
      <c r="F8433" s="2" t="s">
        <v>12724</v>
      </c>
      <c r="G8433" s="2" t="s">
        <v>8481</v>
      </c>
      <c r="H8433" s="9">
        <v>41766</v>
      </c>
      <c r="I8433" s="2">
        <v>2014</v>
      </c>
      <c r="J8433" s="2">
        <v>5</v>
      </c>
      <c r="K8433" s="2" t="str">
        <f>VLOOKUP($C8433,Clients!$B:$F,K$6,0)</f>
        <v>Pixope</v>
      </c>
      <c r="L8433" s="2" t="str">
        <f>VLOOKUP($C8433,Clients!$B:$F,L$6,0)</f>
        <v>Foreign</v>
      </c>
      <c r="M8433" s="2" t="str">
        <f>VLOOKUP($C8433,Clients!$B:$F,M$6,0)</f>
        <v>VE</v>
      </c>
      <c r="N8433" s="2" t="str">
        <f>VLOOKUP($C8433,Clients!$B:$F,N$6,0)</f>
        <v>Venezuela</v>
      </c>
    </row>
    <row r="8434" spans="2:14" x14ac:dyDescent="0.2">
      <c r="B8434" s="8">
        <v>2184.0419999999999</v>
      </c>
      <c r="C8434" s="2" t="s">
        <v>12725</v>
      </c>
      <c r="D8434" s="2" t="s">
        <v>51</v>
      </c>
      <c r="E8434" s="8">
        <v>2</v>
      </c>
      <c r="F8434" s="2" t="s">
        <v>12726</v>
      </c>
      <c r="G8434" s="2" t="s">
        <v>2974</v>
      </c>
      <c r="H8434" s="9">
        <v>41759</v>
      </c>
      <c r="I8434" s="2">
        <v>2014</v>
      </c>
      <c r="J8434" s="2">
        <v>4</v>
      </c>
      <c r="K8434" s="2" t="str">
        <f>VLOOKUP($C8434,Clients!$B:$F,K$6,0)</f>
        <v>Abbott-Howe</v>
      </c>
      <c r="L8434" s="2" t="str">
        <f>VLOOKUP($C8434,Clients!$B:$F,L$6,0)</f>
        <v>Foreign</v>
      </c>
      <c r="M8434" s="2" t="str">
        <f>VLOOKUP($C8434,Clients!$B:$F,M$6,0)</f>
        <v>CN</v>
      </c>
      <c r="N8434" s="2" t="str">
        <f>VLOOKUP($C8434,Clients!$B:$F,N$6,0)</f>
        <v>China</v>
      </c>
    </row>
    <row r="8435" spans="2:14" x14ac:dyDescent="0.2">
      <c r="B8435" s="8">
        <v>625.80000000000007</v>
      </c>
      <c r="C8435" s="2" t="s">
        <v>12727</v>
      </c>
      <c r="D8435" s="2" t="s">
        <v>51</v>
      </c>
      <c r="E8435" s="8">
        <v>1</v>
      </c>
      <c r="F8435" s="2" t="s">
        <v>12728</v>
      </c>
      <c r="G8435" s="2" t="s">
        <v>361</v>
      </c>
      <c r="H8435" s="9">
        <v>41759</v>
      </c>
      <c r="I8435" s="2">
        <v>2014</v>
      </c>
      <c r="J8435" s="2">
        <v>4</v>
      </c>
      <c r="K8435" s="2" t="str">
        <f>VLOOKUP($C8435,Clients!$B:$F,K$6,0)</f>
        <v>Casper-Greenholt</v>
      </c>
      <c r="L8435" s="2" t="str">
        <f>VLOOKUP($C8435,Clients!$B:$F,L$6,0)</f>
        <v>Foreign</v>
      </c>
      <c r="M8435" s="2" t="str">
        <f>VLOOKUP($C8435,Clients!$B:$F,M$6,0)</f>
        <v>CZ</v>
      </c>
      <c r="N8435" s="2" t="str">
        <f>VLOOKUP($C8435,Clients!$B:$F,N$6,0)</f>
        <v>Czech Republic</v>
      </c>
    </row>
    <row r="8436" spans="2:14" x14ac:dyDescent="0.2">
      <c r="B8436" s="8">
        <v>1659</v>
      </c>
      <c r="C8436" s="2" t="s">
        <v>12729</v>
      </c>
      <c r="D8436" s="2" t="s">
        <v>51</v>
      </c>
      <c r="E8436" s="8">
        <v>1</v>
      </c>
      <c r="F8436" s="2" t="s">
        <v>12730</v>
      </c>
      <c r="G8436" s="2" t="s">
        <v>359</v>
      </c>
      <c r="H8436" s="9">
        <v>41759</v>
      </c>
      <c r="I8436" s="2">
        <v>2014</v>
      </c>
      <c r="J8436" s="2">
        <v>4</v>
      </c>
      <c r="K8436" s="2" t="str">
        <f>VLOOKUP($C8436,Clients!$B:$F,K$6,0)</f>
        <v>Bogan-Grimes</v>
      </c>
      <c r="L8436" s="2" t="str">
        <f>VLOOKUP($C8436,Clients!$B:$F,L$6,0)</f>
        <v>Foreign</v>
      </c>
      <c r="M8436" s="2" t="str">
        <f>VLOOKUP($C8436,Clients!$B:$F,M$6,0)</f>
        <v>CO</v>
      </c>
      <c r="N8436" s="2" t="str">
        <f>VLOOKUP($C8436,Clients!$B:$F,N$6,0)</f>
        <v>Colombia</v>
      </c>
    </row>
    <row r="8437" spans="2:14" x14ac:dyDescent="0.2">
      <c r="B8437" s="8">
        <v>2029.44</v>
      </c>
      <c r="C8437" s="2" t="s">
        <v>12731</v>
      </c>
      <c r="D8437" s="2" t="s">
        <v>51</v>
      </c>
      <c r="E8437" s="8">
        <v>25</v>
      </c>
      <c r="F8437" s="2" t="s">
        <v>12732</v>
      </c>
      <c r="G8437" s="2" t="s">
        <v>72</v>
      </c>
      <c r="H8437" s="9">
        <v>41771</v>
      </c>
      <c r="I8437" s="2">
        <v>2014</v>
      </c>
      <c r="J8437" s="2">
        <v>5</v>
      </c>
      <c r="K8437" s="2" t="str">
        <f>VLOOKUP($C8437,Clients!$B:$F,K$6,0)</f>
        <v>Twitterbeat</v>
      </c>
      <c r="L8437" s="2" t="str">
        <f>VLOOKUP($C8437,Clients!$B:$F,L$6,0)</f>
        <v>Foreign</v>
      </c>
      <c r="M8437" s="2" t="str">
        <f>VLOOKUP($C8437,Clients!$B:$F,M$6,0)</f>
        <v>AL</v>
      </c>
      <c r="N8437" s="2" t="str">
        <f>VLOOKUP($C8437,Clients!$B:$F,N$6,0)</f>
        <v>Albania</v>
      </c>
    </row>
    <row r="8438" spans="2:14" x14ac:dyDescent="0.2">
      <c r="B8438" s="8">
        <v>632.43600000000004</v>
      </c>
      <c r="C8438" s="2" t="s">
        <v>12731</v>
      </c>
      <c r="D8438" s="2" t="s">
        <v>51</v>
      </c>
      <c r="E8438" s="8">
        <v>5</v>
      </c>
      <c r="F8438" s="2" t="s">
        <v>12733</v>
      </c>
      <c r="G8438" s="2" t="s">
        <v>7154</v>
      </c>
      <c r="H8438" s="9">
        <v>41789</v>
      </c>
      <c r="I8438" s="2">
        <v>2014</v>
      </c>
      <c r="J8438" s="2">
        <v>5</v>
      </c>
      <c r="K8438" s="2" t="str">
        <f>VLOOKUP($C8438,Clients!$B:$F,K$6,0)</f>
        <v>Twitterbeat</v>
      </c>
      <c r="L8438" s="2" t="str">
        <f>VLOOKUP($C8438,Clients!$B:$F,L$6,0)</f>
        <v>Foreign</v>
      </c>
      <c r="M8438" s="2" t="str">
        <f>VLOOKUP($C8438,Clients!$B:$F,M$6,0)</f>
        <v>AL</v>
      </c>
      <c r="N8438" s="2" t="str">
        <f>VLOOKUP($C8438,Clients!$B:$F,N$6,0)</f>
        <v>Albania</v>
      </c>
    </row>
    <row r="8439" spans="2:14" x14ac:dyDescent="0.2">
      <c r="B8439" s="8">
        <v>268.8</v>
      </c>
      <c r="C8439" s="2" t="s">
        <v>12734</v>
      </c>
      <c r="D8439" s="2" t="s">
        <v>51</v>
      </c>
      <c r="E8439" s="8">
        <v>4</v>
      </c>
      <c r="F8439" s="2" t="s">
        <v>12735</v>
      </c>
      <c r="G8439" s="2" t="s">
        <v>8629</v>
      </c>
      <c r="H8439" s="9">
        <v>41772</v>
      </c>
      <c r="I8439" s="2">
        <v>2014</v>
      </c>
      <c r="J8439" s="2">
        <v>5</v>
      </c>
      <c r="K8439" s="2" t="str">
        <f>VLOOKUP($C8439,Clients!$B:$F,K$6,0)</f>
        <v>Donnelly LLC</v>
      </c>
      <c r="L8439" s="2" t="str">
        <f>VLOOKUP($C8439,Clients!$B:$F,L$6,0)</f>
        <v>Foreign</v>
      </c>
      <c r="M8439" s="2" t="str">
        <f>VLOOKUP($C8439,Clients!$B:$F,M$6,0)</f>
        <v>CN</v>
      </c>
      <c r="N8439" s="2" t="str">
        <f>VLOOKUP($C8439,Clients!$B:$F,N$6,0)</f>
        <v>China</v>
      </c>
    </row>
    <row r="8440" spans="2:14" x14ac:dyDescent="0.2">
      <c r="B8440" s="8">
        <v>886.452</v>
      </c>
      <c r="C8440" s="2" t="s">
        <v>12736</v>
      </c>
      <c r="D8440" s="2" t="s">
        <v>51</v>
      </c>
      <c r="E8440" s="8">
        <v>1</v>
      </c>
      <c r="F8440" s="2" t="s">
        <v>12737</v>
      </c>
      <c r="G8440" s="2" t="s">
        <v>1859</v>
      </c>
      <c r="H8440" s="9">
        <v>41772</v>
      </c>
      <c r="I8440" s="2">
        <v>2014</v>
      </c>
      <c r="J8440" s="2">
        <v>5</v>
      </c>
      <c r="K8440" s="2" t="str">
        <f>VLOOKUP($C8440,Clients!$B:$F,K$6,0)</f>
        <v>Howe, Rohan and Gaylord</v>
      </c>
      <c r="L8440" s="2" t="str">
        <f>VLOOKUP($C8440,Clients!$B:$F,L$6,0)</f>
        <v>Foreign</v>
      </c>
      <c r="M8440" s="2" t="str">
        <f>VLOOKUP($C8440,Clients!$B:$F,M$6,0)</f>
        <v>ID</v>
      </c>
      <c r="N8440" s="2" t="str">
        <f>VLOOKUP($C8440,Clients!$B:$F,N$6,0)</f>
        <v>Indonesia</v>
      </c>
    </row>
    <row r="8441" spans="2:14" x14ac:dyDescent="0.2">
      <c r="B8441" s="8">
        <v>7356.6779999999999</v>
      </c>
      <c r="C8441" s="2" t="s">
        <v>12738</v>
      </c>
      <c r="D8441" s="2" t="s">
        <v>51</v>
      </c>
      <c r="E8441" s="8">
        <v>5</v>
      </c>
      <c r="F8441" s="2" t="s">
        <v>12739</v>
      </c>
      <c r="G8441" s="2" t="s">
        <v>2977</v>
      </c>
      <c r="H8441" s="9">
        <v>41772</v>
      </c>
      <c r="I8441" s="2">
        <v>2014</v>
      </c>
      <c r="J8441" s="2">
        <v>5</v>
      </c>
      <c r="K8441" s="2" t="str">
        <f>VLOOKUP($C8441,Clients!$B:$F,K$6,0)</f>
        <v>Fahey-Bergnaum</v>
      </c>
      <c r="L8441" s="2" t="str">
        <f>VLOOKUP($C8441,Clients!$B:$F,L$6,0)</f>
        <v>Foreign</v>
      </c>
      <c r="M8441" s="2" t="str">
        <f>VLOOKUP($C8441,Clients!$B:$F,M$6,0)</f>
        <v>BR</v>
      </c>
      <c r="N8441" s="2" t="str">
        <f>VLOOKUP($C8441,Clients!$B:$F,N$6,0)</f>
        <v>Brazil</v>
      </c>
    </row>
    <row r="8442" spans="2:14" x14ac:dyDescent="0.2">
      <c r="B8442" s="8">
        <v>38740.758000000002</v>
      </c>
      <c r="C8442" s="2" t="s">
        <v>12738</v>
      </c>
      <c r="D8442" s="2" t="s">
        <v>51</v>
      </c>
      <c r="E8442" s="8">
        <v>57</v>
      </c>
      <c r="F8442" s="2" t="s">
        <v>12740</v>
      </c>
      <c r="G8442" s="2" t="s">
        <v>1860</v>
      </c>
      <c r="H8442" s="9">
        <v>41772</v>
      </c>
      <c r="I8442" s="2">
        <v>2014</v>
      </c>
      <c r="J8442" s="2">
        <v>5</v>
      </c>
      <c r="K8442" s="2" t="str">
        <f>VLOOKUP($C8442,Clients!$B:$F,K$6,0)</f>
        <v>Fahey-Bergnaum</v>
      </c>
      <c r="L8442" s="2" t="str">
        <f>VLOOKUP($C8442,Clients!$B:$F,L$6,0)</f>
        <v>Foreign</v>
      </c>
      <c r="M8442" s="2" t="str">
        <f>VLOOKUP($C8442,Clients!$B:$F,M$6,0)</f>
        <v>BR</v>
      </c>
      <c r="N8442" s="2" t="str">
        <f>VLOOKUP($C8442,Clients!$B:$F,N$6,0)</f>
        <v>Brazil</v>
      </c>
    </row>
    <row r="8443" spans="2:14" x14ac:dyDescent="0.2">
      <c r="B8443" s="8">
        <v>35490.378000000004</v>
      </c>
      <c r="C8443" s="2" t="s">
        <v>12738</v>
      </c>
      <c r="D8443" s="2" t="s">
        <v>51</v>
      </c>
      <c r="E8443" s="8">
        <v>53</v>
      </c>
      <c r="F8443" s="2" t="s">
        <v>12741</v>
      </c>
      <c r="G8443" s="2" t="s">
        <v>161</v>
      </c>
      <c r="H8443" s="9">
        <v>41822</v>
      </c>
      <c r="I8443" s="2">
        <v>2014</v>
      </c>
      <c r="J8443" s="2">
        <v>7</v>
      </c>
      <c r="K8443" s="2" t="str">
        <f>VLOOKUP($C8443,Clients!$B:$F,K$6,0)</f>
        <v>Fahey-Bergnaum</v>
      </c>
      <c r="L8443" s="2" t="str">
        <f>VLOOKUP($C8443,Clients!$B:$F,L$6,0)</f>
        <v>Foreign</v>
      </c>
      <c r="M8443" s="2" t="str">
        <f>VLOOKUP($C8443,Clients!$B:$F,M$6,0)</f>
        <v>BR</v>
      </c>
      <c r="N8443" s="2" t="str">
        <f>VLOOKUP($C8443,Clients!$B:$F,N$6,0)</f>
        <v>Brazil</v>
      </c>
    </row>
    <row r="8444" spans="2:14" x14ac:dyDescent="0.2">
      <c r="B8444" s="8">
        <v>16977.198</v>
      </c>
      <c r="C8444" s="2" t="s">
        <v>12738</v>
      </c>
      <c r="D8444" s="2" t="s">
        <v>51</v>
      </c>
      <c r="E8444" s="8">
        <v>19</v>
      </c>
      <c r="F8444" s="2" t="s">
        <v>12742</v>
      </c>
      <c r="G8444" s="2" t="s">
        <v>3499</v>
      </c>
      <c r="H8444" s="9">
        <v>42122</v>
      </c>
      <c r="I8444" s="2">
        <v>2015</v>
      </c>
      <c r="J8444" s="2">
        <v>4</v>
      </c>
      <c r="K8444" s="2" t="str">
        <f>VLOOKUP($C8444,Clients!$B:$F,K$6,0)</f>
        <v>Fahey-Bergnaum</v>
      </c>
      <c r="L8444" s="2" t="str">
        <f>VLOOKUP($C8444,Clients!$B:$F,L$6,0)</f>
        <v>Foreign</v>
      </c>
      <c r="M8444" s="2" t="str">
        <f>VLOOKUP($C8444,Clients!$B:$F,M$6,0)</f>
        <v>BR</v>
      </c>
      <c r="N8444" s="2" t="str">
        <f>VLOOKUP($C8444,Clients!$B:$F,N$6,0)</f>
        <v>Brazil</v>
      </c>
    </row>
    <row r="8445" spans="2:14" x14ac:dyDescent="0.2">
      <c r="B8445" s="8">
        <v>1622.46</v>
      </c>
      <c r="C8445" s="2" t="s">
        <v>12738</v>
      </c>
      <c r="D8445" s="2" t="s">
        <v>51</v>
      </c>
      <c r="E8445" s="8">
        <v>1</v>
      </c>
      <c r="F8445" s="2" t="s">
        <v>12743</v>
      </c>
      <c r="G8445" s="2" t="s">
        <v>3500</v>
      </c>
      <c r="H8445" s="9">
        <v>42122</v>
      </c>
      <c r="I8445" s="2">
        <v>2015</v>
      </c>
      <c r="J8445" s="2">
        <v>4</v>
      </c>
      <c r="K8445" s="2" t="str">
        <f>VLOOKUP($C8445,Clients!$B:$F,K$6,0)</f>
        <v>Fahey-Bergnaum</v>
      </c>
      <c r="L8445" s="2" t="str">
        <f>VLOOKUP($C8445,Clients!$B:$F,L$6,0)</f>
        <v>Foreign</v>
      </c>
      <c r="M8445" s="2" t="str">
        <f>VLOOKUP($C8445,Clients!$B:$F,M$6,0)</f>
        <v>BR</v>
      </c>
      <c r="N8445" s="2" t="str">
        <f>VLOOKUP($C8445,Clients!$B:$F,N$6,0)</f>
        <v>Brazil</v>
      </c>
    </row>
    <row r="8446" spans="2:14" x14ac:dyDescent="0.2">
      <c r="B8446" s="8">
        <v>-16977.198</v>
      </c>
      <c r="C8446" s="2" t="s">
        <v>12738</v>
      </c>
      <c r="D8446" s="2" t="s">
        <v>51</v>
      </c>
      <c r="E8446" s="8">
        <v>-19</v>
      </c>
      <c r="F8446" s="2" t="s">
        <v>12744</v>
      </c>
      <c r="G8446" s="2" t="s">
        <v>3503</v>
      </c>
      <c r="H8446" s="9">
        <v>42124</v>
      </c>
      <c r="I8446" s="2">
        <v>2015</v>
      </c>
      <c r="J8446" s="2">
        <v>4</v>
      </c>
      <c r="K8446" s="2" t="str">
        <f>VLOOKUP($C8446,Clients!$B:$F,K$6,0)</f>
        <v>Fahey-Bergnaum</v>
      </c>
      <c r="L8446" s="2" t="str">
        <f>VLOOKUP($C8446,Clients!$B:$F,L$6,0)</f>
        <v>Foreign</v>
      </c>
      <c r="M8446" s="2" t="str">
        <f>VLOOKUP($C8446,Clients!$B:$F,M$6,0)</f>
        <v>BR</v>
      </c>
      <c r="N8446" s="2" t="str">
        <f>VLOOKUP($C8446,Clients!$B:$F,N$6,0)</f>
        <v>Brazil</v>
      </c>
    </row>
    <row r="8447" spans="2:14" x14ac:dyDescent="0.2">
      <c r="B8447" s="8">
        <v>16977.198</v>
      </c>
      <c r="C8447" s="2" t="s">
        <v>12738</v>
      </c>
      <c r="D8447" s="2" t="s">
        <v>51</v>
      </c>
      <c r="E8447" s="8">
        <v>19</v>
      </c>
      <c r="F8447" s="2" t="s">
        <v>12745</v>
      </c>
      <c r="G8447" s="2" t="s">
        <v>4412</v>
      </c>
      <c r="H8447" s="9">
        <v>42124</v>
      </c>
      <c r="I8447" s="2">
        <v>2015</v>
      </c>
      <c r="J8447" s="2">
        <v>4</v>
      </c>
      <c r="K8447" s="2" t="str">
        <f>VLOOKUP($C8447,Clients!$B:$F,K$6,0)</f>
        <v>Fahey-Bergnaum</v>
      </c>
      <c r="L8447" s="2" t="str">
        <f>VLOOKUP($C8447,Clients!$B:$F,L$6,0)</f>
        <v>Foreign</v>
      </c>
      <c r="M8447" s="2" t="str">
        <f>VLOOKUP($C8447,Clients!$B:$F,M$6,0)</f>
        <v>BR</v>
      </c>
      <c r="N8447" s="2" t="str">
        <f>VLOOKUP($C8447,Clients!$B:$F,N$6,0)</f>
        <v>Brazil</v>
      </c>
    </row>
    <row r="8448" spans="2:14" x14ac:dyDescent="0.2">
      <c r="B8448" s="8">
        <v>21848.736000000001</v>
      </c>
      <c r="C8448" s="2" t="s">
        <v>12738</v>
      </c>
      <c r="D8448" s="2" t="s">
        <v>51</v>
      </c>
      <c r="E8448" s="8">
        <v>24</v>
      </c>
      <c r="F8448" s="2" t="s">
        <v>12746</v>
      </c>
      <c r="G8448" s="2" t="s">
        <v>3536</v>
      </c>
      <c r="H8448" s="9">
        <v>42192</v>
      </c>
      <c r="I8448" s="2">
        <v>2015</v>
      </c>
      <c r="J8448" s="2">
        <v>7</v>
      </c>
      <c r="K8448" s="2" t="str">
        <f>VLOOKUP($C8448,Clients!$B:$F,K$6,0)</f>
        <v>Fahey-Bergnaum</v>
      </c>
      <c r="L8448" s="2" t="str">
        <f>VLOOKUP($C8448,Clients!$B:$F,L$6,0)</f>
        <v>Foreign</v>
      </c>
      <c r="M8448" s="2" t="str">
        <f>VLOOKUP($C8448,Clients!$B:$F,M$6,0)</f>
        <v>BR</v>
      </c>
      <c r="N8448" s="2" t="str">
        <f>VLOOKUP($C8448,Clients!$B:$F,N$6,0)</f>
        <v>Brazil</v>
      </c>
    </row>
    <row r="8449" spans="2:14" x14ac:dyDescent="0.2">
      <c r="B8449" s="8">
        <v>974.40000000000009</v>
      </c>
      <c r="C8449" s="2" t="s">
        <v>12738</v>
      </c>
      <c r="D8449" s="2" t="s">
        <v>51</v>
      </c>
      <c r="E8449" s="8">
        <v>1</v>
      </c>
      <c r="F8449" s="2" t="s">
        <v>12747</v>
      </c>
      <c r="G8449" s="2" t="s">
        <v>101</v>
      </c>
      <c r="H8449" s="9">
        <v>42454</v>
      </c>
      <c r="I8449" s="2">
        <v>2016</v>
      </c>
      <c r="J8449" s="2">
        <v>3</v>
      </c>
      <c r="K8449" s="2" t="str">
        <f>VLOOKUP($C8449,Clients!$B:$F,K$6,0)</f>
        <v>Fahey-Bergnaum</v>
      </c>
      <c r="L8449" s="2" t="str">
        <f>VLOOKUP($C8449,Clients!$B:$F,L$6,0)</f>
        <v>Foreign</v>
      </c>
      <c r="M8449" s="2" t="str">
        <f>VLOOKUP($C8449,Clients!$B:$F,M$6,0)</f>
        <v>BR</v>
      </c>
      <c r="N8449" s="2" t="str">
        <f>VLOOKUP($C8449,Clients!$B:$F,N$6,0)</f>
        <v>Brazil</v>
      </c>
    </row>
    <row r="8450" spans="2:14" x14ac:dyDescent="0.2">
      <c r="B8450" s="8">
        <v>25332.006000000001</v>
      </c>
      <c r="C8450" s="2" t="s">
        <v>12738</v>
      </c>
      <c r="D8450" s="2" t="s">
        <v>51</v>
      </c>
      <c r="E8450" s="8">
        <v>30</v>
      </c>
      <c r="F8450" s="2" t="s">
        <v>12748</v>
      </c>
      <c r="G8450" s="2" t="s">
        <v>2104</v>
      </c>
      <c r="H8450" s="9">
        <v>42499</v>
      </c>
      <c r="I8450" s="2">
        <v>2016</v>
      </c>
      <c r="J8450" s="2">
        <v>5</v>
      </c>
      <c r="K8450" s="2" t="str">
        <f>VLOOKUP($C8450,Clients!$B:$F,K$6,0)</f>
        <v>Fahey-Bergnaum</v>
      </c>
      <c r="L8450" s="2" t="str">
        <f>VLOOKUP($C8450,Clients!$B:$F,L$6,0)</f>
        <v>Foreign</v>
      </c>
      <c r="M8450" s="2" t="str">
        <f>VLOOKUP($C8450,Clients!$B:$F,M$6,0)</f>
        <v>BR</v>
      </c>
      <c r="N8450" s="2" t="str">
        <f>VLOOKUP($C8450,Clients!$B:$F,N$6,0)</f>
        <v>Brazil</v>
      </c>
    </row>
    <row r="8451" spans="2:14" x14ac:dyDescent="0.2">
      <c r="B8451" s="8">
        <v>4116.0839999999998</v>
      </c>
      <c r="C8451" s="2" t="s">
        <v>12738</v>
      </c>
      <c r="D8451" s="2" t="s">
        <v>51</v>
      </c>
      <c r="E8451" s="8">
        <v>8</v>
      </c>
      <c r="F8451" s="2" t="s">
        <v>12749</v>
      </c>
      <c r="G8451" s="2" t="s">
        <v>12750</v>
      </c>
      <c r="H8451" s="9">
        <v>43262</v>
      </c>
      <c r="I8451" s="2">
        <v>2018</v>
      </c>
      <c r="J8451" s="2">
        <v>6</v>
      </c>
      <c r="K8451" s="2" t="str">
        <f>VLOOKUP($C8451,Clients!$B:$F,K$6,0)</f>
        <v>Fahey-Bergnaum</v>
      </c>
      <c r="L8451" s="2" t="str">
        <f>VLOOKUP($C8451,Clients!$B:$F,L$6,0)</f>
        <v>Foreign</v>
      </c>
      <c r="M8451" s="2" t="str">
        <f>VLOOKUP($C8451,Clients!$B:$F,M$6,0)</f>
        <v>BR</v>
      </c>
      <c r="N8451" s="2" t="str">
        <f>VLOOKUP($C8451,Clients!$B:$F,N$6,0)</f>
        <v>Brazil</v>
      </c>
    </row>
    <row r="8452" spans="2:14" x14ac:dyDescent="0.2">
      <c r="B8452" s="8">
        <v>6891.7800000000007</v>
      </c>
      <c r="C8452" s="2" t="s">
        <v>12738</v>
      </c>
      <c r="D8452" s="2" t="s">
        <v>51</v>
      </c>
      <c r="E8452" s="8">
        <v>8</v>
      </c>
      <c r="F8452" s="2" t="s">
        <v>12751</v>
      </c>
      <c r="G8452" s="2" t="s">
        <v>4702</v>
      </c>
      <c r="H8452" s="9">
        <v>43280</v>
      </c>
      <c r="I8452" s="2">
        <v>2018</v>
      </c>
      <c r="J8452" s="2">
        <v>6</v>
      </c>
      <c r="K8452" s="2" t="str">
        <f>VLOOKUP($C8452,Clients!$B:$F,K$6,0)</f>
        <v>Fahey-Bergnaum</v>
      </c>
      <c r="L8452" s="2" t="str">
        <f>VLOOKUP($C8452,Clients!$B:$F,L$6,0)</f>
        <v>Foreign</v>
      </c>
      <c r="M8452" s="2" t="str">
        <f>VLOOKUP($C8452,Clients!$B:$F,M$6,0)</f>
        <v>BR</v>
      </c>
      <c r="N8452" s="2" t="str">
        <f>VLOOKUP($C8452,Clients!$B:$F,N$6,0)</f>
        <v>Brazil</v>
      </c>
    </row>
    <row r="8453" spans="2:14" x14ac:dyDescent="0.2">
      <c r="B8453" s="8">
        <v>1499.442</v>
      </c>
      <c r="C8453" s="2" t="s">
        <v>12738</v>
      </c>
      <c r="D8453" s="2" t="s">
        <v>51</v>
      </c>
      <c r="E8453" s="8">
        <v>3</v>
      </c>
      <c r="F8453" s="2" t="s">
        <v>12752</v>
      </c>
      <c r="G8453" s="2" t="s">
        <v>8256</v>
      </c>
      <c r="H8453" s="9">
        <v>43286</v>
      </c>
      <c r="I8453" s="2">
        <v>2018</v>
      </c>
      <c r="J8453" s="2">
        <v>7</v>
      </c>
      <c r="K8453" s="2" t="str">
        <f>VLOOKUP($C8453,Clients!$B:$F,K$6,0)</f>
        <v>Fahey-Bergnaum</v>
      </c>
      <c r="L8453" s="2" t="str">
        <f>VLOOKUP($C8453,Clients!$B:$F,L$6,0)</f>
        <v>Foreign</v>
      </c>
      <c r="M8453" s="2" t="str">
        <f>VLOOKUP($C8453,Clients!$B:$F,M$6,0)</f>
        <v>BR</v>
      </c>
      <c r="N8453" s="2" t="str">
        <f>VLOOKUP($C8453,Clients!$B:$F,N$6,0)</f>
        <v>Brazil</v>
      </c>
    </row>
    <row r="8454" spans="2:14" x14ac:dyDescent="0.2">
      <c r="B8454" s="8">
        <v>3402.2940000000003</v>
      </c>
      <c r="C8454" s="2" t="s">
        <v>12753</v>
      </c>
      <c r="D8454" s="2" t="s">
        <v>51</v>
      </c>
      <c r="E8454" s="8">
        <v>14</v>
      </c>
      <c r="F8454" s="2" t="s">
        <v>12754</v>
      </c>
      <c r="G8454" s="2" t="s">
        <v>3227</v>
      </c>
      <c r="H8454" s="9">
        <v>41773</v>
      </c>
      <c r="I8454" s="2">
        <v>2014</v>
      </c>
      <c r="J8454" s="2">
        <v>5</v>
      </c>
      <c r="K8454" s="2" t="str">
        <f>VLOOKUP($C8454,Clients!$B:$F,K$6,0)</f>
        <v>Erdman-Herman</v>
      </c>
      <c r="L8454" s="2" t="str">
        <f>VLOOKUP($C8454,Clients!$B:$F,L$6,0)</f>
        <v>Foreign</v>
      </c>
      <c r="M8454" s="2" t="str">
        <f>VLOOKUP($C8454,Clients!$B:$F,M$6,0)</f>
        <v>CN</v>
      </c>
      <c r="N8454" s="2" t="str">
        <f>VLOOKUP($C8454,Clients!$B:$F,N$6,0)</f>
        <v>China</v>
      </c>
    </row>
    <row r="8455" spans="2:14" x14ac:dyDescent="0.2">
      <c r="B8455" s="8">
        <v>21878.850000000002</v>
      </c>
      <c r="C8455" s="2" t="s">
        <v>12753</v>
      </c>
      <c r="D8455" s="2" t="s">
        <v>51</v>
      </c>
      <c r="E8455" s="8">
        <v>31</v>
      </c>
      <c r="F8455" s="2" t="s">
        <v>12755</v>
      </c>
      <c r="G8455" s="2" t="s">
        <v>4605</v>
      </c>
      <c r="H8455" s="9">
        <v>41775</v>
      </c>
      <c r="I8455" s="2">
        <v>2014</v>
      </c>
      <c r="J8455" s="2">
        <v>5</v>
      </c>
      <c r="K8455" s="2" t="str">
        <f>VLOOKUP($C8455,Clients!$B:$F,K$6,0)</f>
        <v>Erdman-Herman</v>
      </c>
      <c r="L8455" s="2" t="str">
        <f>VLOOKUP($C8455,Clients!$B:$F,L$6,0)</f>
        <v>Foreign</v>
      </c>
      <c r="M8455" s="2" t="str">
        <f>VLOOKUP($C8455,Clients!$B:$F,M$6,0)</f>
        <v>CN</v>
      </c>
      <c r="N8455" s="2" t="str">
        <f>VLOOKUP($C8455,Clients!$B:$F,N$6,0)</f>
        <v>China</v>
      </c>
    </row>
    <row r="8456" spans="2:14" x14ac:dyDescent="0.2">
      <c r="B8456" s="8">
        <v>3347.61</v>
      </c>
      <c r="C8456" s="2" t="s">
        <v>12753</v>
      </c>
      <c r="D8456" s="2" t="s">
        <v>51</v>
      </c>
      <c r="E8456" s="8">
        <v>37</v>
      </c>
      <c r="F8456" s="2" t="s">
        <v>12756</v>
      </c>
      <c r="G8456" s="2" t="s">
        <v>4418</v>
      </c>
      <c r="H8456" s="9">
        <v>42164</v>
      </c>
      <c r="I8456" s="2">
        <v>2015</v>
      </c>
      <c r="J8456" s="2">
        <v>6</v>
      </c>
      <c r="K8456" s="2" t="str">
        <f>VLOOKUP($C8456,Clients!$B:$F,K$6,0)</f>
        <v>Erdman-Herman</v>
      </c>
      <c r="L8456" s="2" t="str">
        <f>VLOOKUP($C8456,Clients!$B:$F,L$6,0)</f>
        <v>Foreign</v>
      </c>
      <c r="M8456" s="2" t="str">
        <f>VLOOKUP($C8456,Clients!$B:$F,M$6,0)</f>
        <v>CN</v>
      </c>
      <c r="N8456" s="2" t="str">
        <f>VLOOKUP($C8456,Clients!$B:$F,N$6,0)</f>
        <v>China</v>
      </c>
    </row>
    <row r="8457" spans="2:14" x14ac:dyDescent="0.2">
      <c r="B8457" s="8">
        <v>2044.7700000000002</v>
      </c>
      <c r="C8457" s="2" t="s">
        <v>12753</v>
      </c>
      <c r="D8457" s="2" t="s">
        <v>51</v>
      </c>
      <c r="E8457" s="8">
        <v>10</v>
      </c>
      <c r="F8457" s="2" t="s">
        <v>12757</v>
      </c>
      <c r="G8457" s="2" t="s">
        <v>3526</v>
      </c>
      <c r="H8457" s="9">
        <v>42178</v>
      </c>
      <c r="I8457" s="2">
        <v>2015</v>
      </c>
      <c r="J8457" s="2">
        <v>6</v>
      </c>
      <c r="K8457" s="2" t="str">
        <f>VLOOKUP($C8457,Clients!$B:$F,K$6,0)</f>
        <v>Erdman-Herman</v>
      </c>
      <c r="L8457" s="2" t="str">
        <f>VLOOKUP($C8457,Clients!$B:$F,L$6,0)</f>
        <v>Foreign</v>
      </c>
      <c r="M8457" s="2" t="str">
        <f>VLOOKUP($C8457,Clients!$B:$F,M$6,0)</f>
        <v>CN</v>
      </c>
      <c r="N8457" s="2" t="str">
        <f>VLOOKUP($C8457,Clients!$B:$F,N$6,0)</f>
        <v>China</v>
      </c>
    </row>
    <row r="8458" spans="2:14" x14ac:dyDescent="0.2">
      <c r="B8458" s="8">
        <v>3730.65</v>
      </c>
      <c r="C8458" s="2" t="s">
        <v>12758</v>
      </c>
      <c r="D8458" s="2" t="s">
        <v>51</v>
      </c>
      <c r="E8458" s="8">
        <v>1</v>
      </c>
      <c r="F8458" s="2" t="s">
        <v>12759</v>
      </c>
      <c r="G8458" s="2" t="s">
        <v>8649</v>
      </c>
      <c r="H8458" s="9">
        <v>41778</v>
      </c>
      <c r="I8458" s="2">
        <v>2014</v>
      </c>
      <c r="J8458" s="2">
        <v>5</v>
      </c>
      <c r="K8458" s="2" t="str">
        <f>VLOOKUP($C8458,Clients!$B:$F,K$6,0)</f>
        <v>Hettinger-Breitenberg</v>
      </c>
      <c r="L8458" s="2" t="str">
        <f>VLOOKUP($C8458,Clients!$B:$F,L$6,0)</f>
        <v>Foreign</v>
      </c>
      <c r="M8458" s="2" t="str">
        <f>VLOOKUP($C8458,Clients!$B:$F,M$6,0)</f>
        <v>SI</v>
      </c>
      <c r="N8458" s="2" t="str">
        <f>VLOOKUP($C8458,Clients!$B:$F,N$6,0)</f>
        <v>Slovenia</v>
      </c>
    </row>
    <row r="8459" spans="2:14" x14ac:dyDescent="0.2">
      <c r="B8459" s="8">
        <v>125.958</v>
      </c>
      <c r="C8459" s="2" t="s">
        <v>12760</v>
      </c>
      <c r="D8459" s="2" t="s">
        <v>51</v>
      </c>
      <c r="E8459" s="8">
        <v>2</v>
      </c>
      <c r="F8459" s="2" t="s">
        <v>12761</v>
      </c>
      <c r="G8459" s="2" t="s">
        <v>12490</v>
      </c>
      <c r="H8459" s="9">
        <v>41781</v>
      </c>
      <c r="I8459" s="2">
        <v>2014</v>
      </c>
      <c r="J8459" s="2">
        <v>5</v>
      </c>
      <c r="K8459" s="2" t="str">
        <f>VLOOKUP($C8459,Clients!$B:$F,K$6,0)</f>
        <v>Hintz-Kassulke</v>
      </c>
      <c r="L8459" s="2" t="str">
        <f>VLOOKUP($C8459,Clients!$B:$F,L$6,0)</f>
        <v>Foreign</v>
      </c>
      <c r="M8459" s="2" t="str">
        <f>VLOOKUP($C8459,Clients!$B:$F,M$6,0)</f>
        <v>AL</v>
      </c>
      <c r="N8459" s="2" t="str">
        <f>VLOOKUP($C8459,Clients!$B:$F,N$6,0)</f>
        <v>Albania</v>
      </c>
    </row>
    <row r="8460" spans="2:14" x14ac:dyDescent="0.2">
      <c r="B8460" s="8">
        <v>4107.6000000000004</v>
      </c>
      <c r="C8460" s="2" t="s">
        <v>12762</v>
      </c>
      <c r="D8460" s="2" t="s">
        <v>51</v>
      </c>
      <c r="E8460" s="8">
        <v>3</v>
      </c>
      <c r="F8460" s="2" t="s">
        <v>12763</v>
      </c>
      <c r="G8460" s="2" t="s">
        <v>12491</v>
      </c>
      <c r="H8460" s="9">
        <v>41786</v>
      </c>
      <c r="I8460" s="2">
        <v>2014</v>
      </c>
      <c r="J8460" s="2">
        <v>5</v>
      </c>
      <c r="K8460" s="2" t="str">
        <f>VLOOKUP($C8460,Clients!$B:$F,K$6,0)</f>
        <v>Harvey and Sons</v>
      </c>
      <c r="L8460" s="2" t="str">
        <f>VLOOKUP($C8460,Clients!$B:$F,L$6,0)</f>
        <v>Foreign</v>
      </c>
      <c r="M8460" s="2" t="str">
        <f>VLOOKUP($C8460,Clients!$B:$F,M$6,0)</f>
        <v>SV</v>
      </c>
      <c r="N8460" s="2" t="str">
        <f>VLOOKUP($C8460,Clients!$B:$F,N$6,0)</f>
        <v>El Salvador</v>
      </c>
    </row>
    <row r="8461" spans="2:14" x14ac:dyDescent="0.2">
      <c r="B8461" s="8">
        <v>1139.46</v>
      </c>
      <c r="C8461" s="2" t="s">
        <v>12762</v>
      </c>
      <c r="D8461" s="2" t="s">
        <v>51</v>
      </c>
      <c r="E8461" s="8">
        <v>4</v>
      </c>
      <c r="F8461" s="2" t="s">
        <v>12764</v>
      </c>
      <c r="G8461" s="2" t="s">
        <v>7178</v>
      </c>
      <c r="H8461" s="9">
        <v>41849</v>
      </c>
      <c r="I8461" s="2">
        <v>2014</v>
      </c>
      <c r="J8461" s="2">
        <v>7</v>
      </c>
      <c r="K8461" s="2" t="str">
        <f>VLOOKUP($C8461,Clients!$B:$F,K$6,0)</f>
        <v>Harvey and Sons</v>
      </c>
      <c r="L8461" s="2" t="str">
        <f>VLOOKUP($C8461,Clients!$B:$F,L$6,0)</f>
        <v>Foreign</v>
      </c>
      <c r="M8461" s="2" t="str">
        <f>VLOOKUP($C8461,Clients!$B:$F,M$6,0)</f>
        <v>SV</v>
      </c>
      <c r="N8461" s="2" t="str">
        <f>VLOOKUP($C8461,Clients!$B:$F,N$6,0)</f>
        <v>El Salvador</v>
      </c>
    </row>
    <row r="8462" spans="2:14" x14ac:dyDescent="0.2">
      <c r="B8462" s="8">
        <v>2423.4</v>
      </c>
      <c r="C8462" s="2" t="s">
        <v>12762</v>
      </c>
      <c r="D8462" s="2" t="s">
        <v>51</v>
      </c>
      <c r="E8462" s="8">
        <v>1</v>
      </c>
      <c r="F8462" s="2" t="s">
        <v>12765</v>
      </c>
      <c r="G8462" s="2" t="s">
        <v>397</v>
      </c>
      <c r="H8462" s="9">
        <v>41865</v>
      </c>
      <c r="I8462" s="2">
        <v>2014</v>
      </c>
      <c r="J8462" s="2">
        <v>8</v>
      </c>
      <c r="K8462" s="2" t="str">
        <f>VLOOKUP($C8462,Clients!$B:$F,K$6,0)</f>
        <v>Harvey and Sons</v>
      </c>
      <c r="L8462" s="2" t="str">
        <f>VLOOKUP($C8462,Clients!$B:$F,L$6,0)</f>
        <v>Foreign</v>
      </c>
      <c r="M8462" s="2" t="str">
        <f>VLOOKUP($C8462,Clients!$B:$F,M$6,0)</f>
        <v>SV</v>
      </c>
      <c r="N8462" s="2" t="str">
        <f>VLOOKUP($C8462,Clients!$B:$F,N$6,0)</f>
        <v>El Salvador</v>
      </c>
    </row>
    <row r="8463" spans="2:14" x14ac:dyDescent="0.2">
      <c r="B8463" s="8">
        <v>2095.8000000000002</v>
      </c>
      <c r="C8463" s="2" t="s">
        <v>12762</v>
      </c>
      <c r="D8463" s="2" t="s">
        <v>51</v>
      </c>
      <c r="E8463" s="8">
        <v>1</v>
      </c>
      <c r="F8463" s="2" t="s">
        <v>12766</v>
      </c>
      <c r="G8463" s="2" t="s">
        <v>3006</v>
      </c>
      <c r="H8463" s="9">
        <v>42131</v>
      </c>
      <c r="I8463" s="2">
        <v>2015</v>
      </c>
      <c r="J8463" s="2">
        <v>5</v>
      </c>
      <c r="K8463" s="2" t="str">
        <f>VLOOKUP($C8463,Clients!$B:$F,K$6,0)</f>
        <v>Harvey and Sons</v>
      </c>
      <c r="L8463" s="2" t="str">
        <f>VLOOKUP($C8463,Clients!$B:$F,L$6,0)</f>
        <v>Foreign</v>
      </c>
      <c r="M8463" s="2" t="str">
        <f>VLOOKUP($C8463,Clients!$B:$F,M$6,0)</f>
        <v>SV</v>
      </c>
      <c r="N8463" s="2" t="str">
        <f>VLOOKUP($C8463,Clients!$B:$F,N$6,0)</f>
        <v>El Salvador</v>
      </c>
    </row>
    <row r="8464" spans="2:14" x14ac:dyDescent="0.2">
      <c r="B8464" s="8">
        <v>2095.8000000000002</v>
      </c>
      <c r="C8464" s="2" t="s">
        <v>12762</v>
      </c>
      <c r="D8464" s="2" t="s">
        <v>51</v>
      </c>
      <c r="E8464" s="8">
        <v>1</v>
      </c>
      <c r="F8464" s="2" t="s">
        <v>12767</v>
      </c>
      <c r="G8464" s="2" t="s">
        <v>180</v>
      </c>
      <c r="H8464" s="9">
        <v>42149</v>
      </c>
      <c r="I8464" s="2">
        <v>2015</v>
      </c>
      <c r="J8464" s="2">
        <v>5</v>
      </c>
      <c r="K8464" s="2" t="str">
        <f>VLOOKUP($C8464,Clients!$B:$F,K$6,0)</f>
        <v>Harvey and Sons</v>
      </c>
      <c r="L8464" s="2" t="str">
        <f>VLOOKUP($C8464,Clients!$B:$F,L$6,0)</f>
        <v>Foreign</v>
      </c>
      <c r="M8464" s="2" t="str">
        <f>VLOOKUP($C8464,Clients!$B:$F,M$6,0)</f>
        <v>SV</v>
      </c>
      <c r="N8464" s="2" t="str">
        <f>VLOOKUP($C8464,Clients!$B:$F,N$6,0)</f>
        <v>El Salvador</v>
      </c>
    </row>
    <row r="8465" spans="2:14" x14ac:dyDescent="0.2">
      <c r="B8465" s="8">
        <v>9483.5579999999991</v>
      </c>
      <c r="C8465" s="2" t="s">
        <v>12762</v>
      </c>
      <c r="D8465" s="2" t="s">
        <v>51</v>
      </c>
      <c r="E8465" s="8">
        <v>4</v>
      </c>
      <c r="F8465" s="2" t="s">
        <v>12768</v>
      </c>
      <c r="G8465" s="2" t="s">
        <v>4420</v>
      </c>
      <c r="H8465" s="9">
        <v>42181</v>
      </c>
      <c r="I8465" s="2">
        <v>2015</v>
      </c>
      <c r="J8465" s="2">
        <v>6</v>
      </c>
      <c r="K8465" s="2" t="str">
        <f>VLOOKUP($C8465,Clients!$B:$F,K$6,0)</f>
        <v>Harvey and Sons</v>
      </c>
      <c r="L8465" s="2" t="str">
        <f>VLOOKUP($C8465,Clients!$B:$F,L$6,0)</f>
        <v>Foreign</v>
      </c>
      <c r="M8465" s="2" t="str">
        <f>VLOOKUP($C8465,Clients!$B:$F,M$6,0)</f>
        <v>SV</v>
      </c>
      <c r="N8465" s="2" t="str">
        <f>VLOOKUP($C8465,Clients!$B:$F,N$6,0)</f>
        <v>El Salvador</v>
      </c>
    </row>
    <row r="8466" spans="2:14" x14ac:dyDescent="0.2">
      <c r="B8466" s="8">
        <v>974.40000000000009</v>
      </c>
      <c r="C8466" s="2" t="s">
        <v>12762</v>
      </c>
      <c r="D8466" s="2" t="s">
        <v>51</v>
      </c>
      <c r="E8466" s="8">
        <v>1</v>
      </c>
      <c r="F8466" s="2" t="s">
        <v>12769</v>
      </c>
      <c r="G8466" s="2" t="s">
        <v>490</v>
      </c>
      <c r="H8466" s="9">
        <v>42209</v>
      </c>
      <c r="I8466" s="2">
        <v>2015</v>
      </c>
      <c r="J8466" s="2">
        <v>7</v>
      </c>
      <c r="K8466" s="2" t="str">
        <f>VLOOKUP($C8466,Clients!$B:$F,K$6,0)</f>
        <v>Harvey and Sons</v>
      </c>
      <c r="L8466" s="2" t="str">
        <f>VLOOKUP($C8466,Clients!$B:$F,L$6,0)</f>
        <v>Foreign</v>
      </c>
      <c r="M8466" s="2" t="str">
        <f>VLOOKUP($C8466,Clients!$B:$F,M$6,0)</f>
        <v>SV</v>
      </c>
      <c r="N8466" s="2" t="str">
        <f>VLOOKUP($C8466,Clients!$B:$F,N$6,0)</f>
        <v>El Salvador</v>
      </c>
    </row>
    <row r="8467" spans="2:14" x14ac:dyDescent="0.2">
      <c r="B8467" s="8">
        <v>1092</v>
      </c>
      <c r="C8467" s="2" t="s">
        <v>12762</v>
      </c>
      <c r="D8467" s="2" t="s">
        <v>51</v>
      </c>
      <c r="E8467" s="8">
        <v>1</v>
      </c>
      <c r="F8467" s="2" t="s">
        <v>12770</v>
      </c>
      <c r="G8467" s="2" t="s">
        <v>3199</v>
      </c>
      <c r="H8467" s="9">
        <v>42488</v>
      </c>
      <c r="I8467" s="2">
        <v>2016</v>
      </c>
      <c r="J8467" s="2">
        <v>4</v>
      </c>
      <c r="K8467" s="2" t="str">
        <f>VLOOKUP($C8467,Clients!$B:$F,K$6,0)</f>
        <v>Harvey and Sons</v>
      </c>
      <c r="L8467" s="2" t="str">
        <f>VLOOKUP($C8467,Clients!$B:$F,L$6,0)</f>
        <v>Foreign</v>
      </c>
      <c r="M8467" s="2" t="str">
        <f>VLOOKUP($C8467,Clients!$B:$F,M$6,0)</f>
        <v>SV</v>
      </c>
      <c r="N8467" s="2" t="str">
        <f>VLOOKUP($C8467,Clients!$B:$F,N$6,0)</f>
        <v>El Salvador</v>
      </c>
    </row>
    <row r="8468" spans="2:14" x14ac:dyDescent="0.2">
      <c r="B8468" s="8">
        <v>1532.1180000000002</v>
      </c>
      <c r="C8468" s="2" t="s">
        <v>12762</v>
      </c>
      <c r="D8468" s="2" t="s">
        <v>51</v>
      </c>
      <c r="E8468" s="8">
        <v>12</v>
      </c>
      <c r="F8468" s="2" t="s">
        <v>12771</v>
      </c>
      <c r="G8468" s="2" t="s">
        <v>589</v>
      </c>
      <c r="H8468" s="9">
        <v>42517</v>
      </c>
      <c r="I8468" s="2">
        <v>2016</v>
      </c>
      <c r="J8468" s="2">
        <v>5</v>
      </c>
      <c r="K8468" s="2" t="str">
        <f>VLOOKUP($C8468,Clients!$B:$F,K$6,0)</f>
        <v>Harvey and Sons</v>
      </c>
      <c r="L8468" s="2" t="str">
        <f>VLOOKUP($C8468,Clients!$B:$F,L$6,0)</f>
        <v>Foreign</v>
      </c>
      <c r="M8468" s="2" t="str">
        <f>VLOOKUP($C8468,Clients!$B:$F,M$6,0)</f>
        <v>SV</v>
      </c>
      <c r="N8468" s="2" t="str">
        <f>VLOOKUP($C8468,Clients!$B:$F,N$6,0)</f>
        <v>El Salvador</v>
      </c>
    </row>
    <row r="8469" spans="2:14" x14ac:dyDescent="0.2">
      <c r="B8469" s="8">
        <v>1087.8</v>
      </c>
      <c r="C8469" s="2" t="s">
        <v>12762</v>
      </c>
      <c r="D8469" s="2" t="s">
        <v>51</v>
      </c>
      <c r="E8469" s="8">
        <v>1</v>
      </c>
      <c r="F8469" s="2" t="s">
        <v>12772</v>
      </c>
      <c r="G8469" s="2" t="s">
        <v>600</v>
      </c>
      <c r="H8469" s="9">
        <v>42535</v>
      </c>
      <c r="I8469" s="2">
        <v>2016</v>
      </c>
      <c r="J8469" s="2">
        <v>6</v>
      </c>
      <c r="K8469" s="2" t="str">
        <f>VLOOKUP($C8469,Clients!$B:$F,K$6,0)</f>
        <v>Harvey and Sons</v>
      </c>
      <c r="L8469" s="2" t="str">
        <f>VLOOKUP($C8469,Clients!$B:$F,L$6,0)</f>
        <v>Foreign</v>
      </c>
      <c r="M8469" s="2" t="str">
        <f>VLOOKUP($C8469,Clients!$B:$F,M$6,0)</f>
        <v>SV</v>
      </c>
      <c r="N8469" s="2" t="str">
        <f>VLOOKUP($C8469,Clients!$B:$F,N$6,0)</f>
        <v>El Salvador</v>
      </c>
    </row>
    <row r="8470" spans="2:14" x14ac:dyDescent="0.2">
      <c r="B8470" s="8">
        <v>974.40000000000009</v>
      </c>
      <c r="C8470" s="2" t="s">
        <v>12762</v>
      </c>
      <c r="D8470" s="2" t="s">
        <v>51</v>
      </c>
      <c r="E8470" s="8">
        <v>6.15</v>
      </c>
      <c r="F8470" s="2" t="s">
        <v>12773</v>
      </c>
      <c r="G8470" s="2" t="s">
        <v>12574</v>
      </c>
      <c r="H8470" s="9">
        <v>42682</v>
      </c>
      <c r="I8470" s="2">
        <v>2016</v>
      </c>
      <c r="J8470" s="2">
        <v>11</v>
      </c>
      <c r="K8470" s="2" t="str">
        <f>VLOOKUP($C8470,Clients!$B:$F,K$6,0)</f>
        <v>Harvey and Sons</v>
      </c>
      <c r="L8470" s="2" t="str">
        <f>VLOOKUP($C8470,Clients!$B:$F,L$6,0)</f>
        <v>Foreign</v>
      </c>
      <c r="M8470" s="2" t="str">
        <f>VLOOKUP($C8470,Clients!$B:$F,M$6,0)</f>
        <v>SV</v>
      </c>
      <c r="N8470" s="2" t="str">
        <f>VLOOKUP($C8470,Clients!$B:$F,N$6,0)</f>
        <v>El Salvador</v>
      </c>
    </row>
    <row r="8471" spans="2:14" x14ac:dyDescent="0.2">
      <c r="B8471" s="8">
        <v>2478</v>
      </c>
      <c r="C8471" s="2" t="s">
        <v>12762</v>
      </c>
      <c r="D8471" s="2" t="s">
        <v>51</v>
      </c>
      <c r="E8471" s="8">
        <v>1</v>
      </c>
      <c r="F8471" s="2" t="s">
        <v>12774</v>
      </c>
      <c r="G8471" s="2" t="s">
        <v>2310</v>
      </c>
      <c r="H8471" s="9">
        <v>43318</v>
      </c>
      <c r="I8471" s="2">
        <v>2018</v>
      </c>
      <c r="J8471" s="2">
        <v>8</v>
      </c>
      <c r="K8471" s="2" t="str">
        <f>VLOOKUP($C8471,Clients!$B:$F,K$6,0)</f>
        <v>Harvey and Sons</v>
      </c>
      <c r="L8471" s="2" t="str">
        <f>VLOOKUP($C8471,Clients!$B:$F,L$6,0)</f>
        <v>Foreign</v>
      </c>
      <c r="M8471" s="2" t="str">
        <f>VLOOKUP($C8471,Clients!$B:$F,M$6,0)</f>
        <v>SV</v>
      </c>
      <c r="N8471" s="2" t="str">
        <f>VLOOKUP($C8471,Clients!$B:$F,N$6,0)</f>
        <v>El Salvador</v>
      </c>
    </row>
    <row r="8472" spans="2:14" x14ac:dyDescent="0.2">
      <c r="B8472" s="8">
        <v>352.75799999999998</v>
      </c>
      <c r="C8472" s="2" t="s">
        <v>12775</v>
      </c>
      <c r="D8472" s="2" t="s">
        <v>51</v>
      </c>
      <c r="E8472" s="8">
        <v>3</v>
      </c>
      <c r="F8472" s="2" t="s">
        <v>12776</v>
      </c>
      <c r="G8472" s="2" t="s">
        <v>7156</v>
      </c>
      <c r="H8472" s="9">
        <v>41790</v>
      </c>
      <c r="I8472" s="2">
        <v>2014</v>
      </c>
      <c r="J8472" s="2">
        <v>5</v>
      </c>
      <c r="K8472" s="2" t="str">
        <f>VLOOKUP($C8472,Clients!$B:$F,K$6,0)</f>
        <v>Harris, Hackett and Spencer</v>
      </c>
      <c r="L8472" s="2" t="str">
        <f>VLOOKUP($C8472,Clients!$B:$F,L$6,0)</f>
        <v>Foreign</v>
      </c>
      <c r="M8472" s="2" t="str">
        <f>VLOOKUP($C8472,Clients!$B:$F,M$6,0)</f>
        <v>CN</v>
      </c>
      <c r="N8472" s="2" t="str">
        <f>VLOOKUP($C8472,Clients!$B:$F,N$6,0)</f>
        <v>China</v>
      </c>
    </row>
    <row r="8473" spans="2:14" x14ac:dyDescent="0.2">
      <c r="B8473" s="8">
        <v>37.800000000000004</v>
      </c>
      <c r="C8473" s="2" t="s">
        <v>12775</v>
      </c>
      <c r="D8473" s="2" t="s">
        <v>51</v>
      </c>
      <c r="E8473" s="8">
        <v>0</v>
      </c>
      <c r="F8473" s="2" t="s">
        <v>12777</v>
      </c>
      <c r="G8473" s="2" t="s">
        <v>12492</v>
      </c>
      <c r="H8473" s="9">
        <v>41790</v>
      </c>
      <c r="I8473" s="2">
        <v>2014</v>
      </c>
      <c r="J8473" s="2">
        <v>5</v>
      </c>
      <c r="K8473" s="2" t="str">
        <f>VLOOKUP($C8473,Clients!$B:$F,K$6,0)</f>
        <v>Harris, Hackett and Spencer</v>
      </c>
      <c r="L8473" s="2" t="str">
        <f>VLOOKUP($C8473,Clients!$B:$F,L$6,0)</f>
        <v>Foreign</v>
      </c>
      <c r="M8473" s="2" t="str">
        <f>VLOOKUP($C8473,Clients!$B:$F,M$6,0)</f>
        <v>CN</v>
      </c>
      <c r="N8473" s="2" t="str">
        <f>VLOOKUP($C8473,Clients!$B:$F,N$6,0)</f>
        <v>China</v>
      </c>
    </row>
    <row r="8474" spans="2:14" x14ac:dyDescent="0.2">
      <c r="B8474" s="8">
        <v>58.800000000000004</v>
      </c>
      <c r="C8474" s="2" t="s">
        <v>12775</v>
      </c>
      <c r="D8474" s="2" t="s">
        <v>51</v>
      </c>
      <c r="E8474" s="8">
        <v>2</v>
      </c>
      <c r="F8474" s="2" t="s">
        <v>12778</v>
      </c>
      <c r="G8474" s="2" t="s">
        <v>388</v>
      </c>
      <c r="H8474" s="9">
        <v>41829</v>
      </c>
      <c r="I8474" s="2">
        <v>2014</v>
      </c>
      <c r="J8474" s="2">
        <v>7</v>
      </c>
      <c r="K8474" s="2" t="str">
        <f>VLOOKUP($C8474,Clients!$B:$F,K$6,0)</f>
        <v>Harris, Hackett and Spencer</v>
      </c>
      <c r="L8474" s="2" t="str">
        <f>VLOOKUP($C8474,Clients!$B:$F,L$6,0)</f>
        <v>Foreign</v>
      </c>
      <c r="M8474" s="2" t="str">
        <f>VLOOKUP($C8474,Clients!$B:$F,M$6,0)</f>
        <v>CN</v>
      </c>
      <c r="N8474" s="2" t="str">
        <f>VLOOKUP($C8474,Clients!$B:$F,N$6,0)</f>
        <v>China</v>
      </c>
    </row>
    <row r="8475" spans="2:14" x14ac:dyDescent="0.2">
      <c r="B8475" s="8">
        <v>525</v>
      </c>
      <c r="C8475" s="2" t="s">
        <v>12775</v>
      </c>
      <c r="D8475" s="2" t="s">
        <v>51</v>
      </c>
      <c r="E8475" s="8">
        <v>1</v>
      </c>
      <c r="F8475" s="2" t="s">
        <v>12779</v>
      </c>
      <c r="G8475" s="2" t="s">
        <v>393</v>
      </c>
      <c r="H8475" s="9">
        <v>41831</v>
      </c>
      <c r="I8475" s="2">
        <v>2014</v>
      </c>
      <c r="J8475" s="2">
        <v>7</v>
      </c>
      <c r="K8475" s="2" t="str">
        <f>VLOOKUP($C8475,Clients!$B:$F,K$6,0)</f>
        <v>Harris, Hackett and Spencer</v>
      </c>
      <c r="L8475" s="2" t="str">
        <f>VLOOKUP($C8475,Clients!$B:$F,L$6,0)</f>
        <v>Foreign</v>
      </c>
      <c r="M8475" s="2" t="str">
        <f>VLOOKUP($C8475,Clients!$B:$F,M$6,0)</f>
        <v>CN</v>
      </c>
      <c r="N8475" s="2" t="str">
        <f>VLOOKUP($C8475,Clients!$B:$F,N$6,0)</f>
        <v>China</v>
      </c>
    </row>
    <row r="8476" spans="2:14" x14ac:dyDescent="0.2">
      <c r="B8476" s="8">
        <v>105</v>
      </c>
      <c r="C8476" s="2" t="s">
        <v>12775</v>
      </c>
      <c r="D8476" s="2" t="s">
        <v>51</v>
      </c>
      <c r="E8476" s="8">
        <v>0</v>
      </c>
      <c r="F8476" s="2" t="s">
        <v>12780</v>
      </c>
      <c r="G8476" s="2" t="s">
        <v>1440</v>
      </c>
      <c r="H8476" s="9">
        <v>42123</v>
      </c>
      <c r="I8476" s="2">
        <v>2015</v>
      </c>
      <c r="J8476" s="2">
        <v>4</v>
      </c>
      <c r="K8476" s="2" t="str">
        <f>VLOOKUP($C8476,Clients!$B:$F,K$6,0)</f>
        <v>Harris, Hackett and Spencer</v>
      </c>
      <c r="L8476" s="2" t="str">
        <f>VLOOKUP($C8476,Clients!$B:$F,L$6,0)</f>
        <v>Foreign</v>
      </c>
      <c r="M8476" s="2" t="str">
        <f>VLOOKUP($C8476,Clients!$B:$F,M$6,0)</f>
        <v>CN</v>
      </c>
      <c r="N8476" s="2" t="str">
        <f>VLOOKUP($C8476,Clients!$B:$F,N$6,0)</f>
        <v>China</v>
      </c>
    </row>
    <row r="8477" spans="2:14" x14ac:dyDescent="0.2">
      <c r="B8477" s="8">
        <v>336</v>
      </c>
      <c r="C8477" s="2" t="s">
        <v>12775</v>
      </c>
      <c r="D8477" s="2" t="s">
        <v>51</v>
      </c>
      <c r="E8477" s="8">
        <v>2</v>
      </c>
      <c r="F8477" s="2" t="s">
        <v>12781</v>
      </c>
      <c r="G8477" s="2" t="s">
        <v>1909</v>
      </c>
      <c r="H8477" s="9">
        <v>42156</v>
      </c>
      <c r="I8477" s="2">
        <v>2015</v>
      </c>
      <c r="J8477" s="2">
        <v>6</v>
      </c>
      <c r="K8477" s="2" t="str">
        <f>VLOOKUP($C8477,Clients!$B:$F,K$6,0)</f>
        <v>Harris, Hackett and Spencer</v>
      </c>
      <c r="L8477" s="2" t="str">
        <f>VLOOKUP($C8477,Clients!$B:$F,L$6,0)</f>
        <v>Foreign</v>
      </c>
      <c r="M8477" s="2" t="str">
        <f>VLOOKUP($C8477,Clients!$B:$F,M$6,0)</f>
        <v>CN</v>
      </c>
      <c r="N8477" s="2" t="str">
        <f>VLOOKUP($C8477,Clients!$B:$F,N$6,0)</f>
        <v>China</v>
      </c>
    </row>
    <row r="8478" spans="2:14" x14ac:dyDescent="0.2">
      <c r="B8478" s="8">
        <v>1255.758</v>
      </c>
      <c r="C8478" s="2" t="s">
        <v>12782</v>
      </c>
      <c r="D8478" s="2" t="s">
        <v>51</v>
      </c>
      <c r="E8478" s="8">
        <v>1</v>
      </c>
      <c r="F8478" s="2" t="s">
        <v>12783</v>
      </c>
      <c r="G8478" s="2" t="s">
        <v>12493</v>
      </c>
      <c r="H8478" s="9">
        <v>41790</v>
      </c>
      <c r="I8478" s="2">
        <v>2014</v>
      </c>
      <c r="J8478" s="2">
        <v>5</v>
      </c>
      <c r="K8478" s="2" t="str">
        <f>VLOOKUP($C8478,Clients!$B:$F,K$6,0)</f>
        <v>Rhynoodle</v>
      </c>
      <c r="L8478" s="2" t="str">
        <f>VLOOKUP($C8478,Clients!$B:$F,L$6,0)</f>
        <v>Foreign</v>
      </c>
      <c r="M8478" s="2" t="str">
        <f>VLOOKUP($C8478,Clients!$B:$F,M$6,0)</f>
        <v>IE</v>
      </c>
      <c r="N8478" s="2" t="str">
        <f>VLOOKUP($C8478,Clients!$B:$F,N$6,0)</f>
        <v>Ireland</v>
      </c>
    </row>
    <row r="8479" spans="2:14" x14ac:dyDescent="0.2">
      <c r="B8479" s="8">
        <v>14378.448</v>
      </c>
      <c r="C8479" s="2" t="s">
        <v>12784</v>
      </c>
      <c r="D8479" s="2" t="s">
        <v>51</v>
      </c>
      <c r="E8479" s="8">
        <v>52</v>
      </c>
      <c r="F8479" s="2" t="s">
        <v>12785</v>
      </c>
      <c r="G8479" s="2" t="s">
        <v>12494</v>
      </c>
      <c r="H8479" s="9">
        <v>41793</v>
      </c>
      <c r="I8479" s="2">
        <v>2014</v>
      </c>
      <c r="J8479" s="2">
        <v>6</v>
      </c>
      <c r="K8479" s="2" t="str">
        <f>VLOOKUP($C8479,Clients!$B:$F,K$6,0)</f>
        <v>Erdman LLC</v>
      </c>
      <c r="L8479" s="2" t="str">
        <f>VLOOKUP($C8479,Clients!$B:$F,L$6,0)</f>
        <v>Foreign</v>
      </c>
      <c r="M8479" s="2" t="str">
        <f>VLOOKUP($C8479,Clients!$B:$F,M$6,0)</f>
        <v>KR</v>
      </c>
      <c r="N8479" s="2" t="str">
        <f>VLOOKUP($C8479,Clients!$B:$F,N$6,0)</f>
        <v>South Korea</v>
      </c>
    </row>
    <row r="8480" spans="2:14" x14ac:dyDescent="0.2">
      <c r="B8480" s="8">
        <v>31615.248</v>
      </c>
      <c r="C8480" s="2" t="s">
        <v>12784</v>
      </c>
      <c r="D8480" s="2" t="s">
        <v>51</v>
      </c>
      <c r="E8480" s="8">
        <v>16</v>
      </c>
      <c r="F8480" s="2" t="s">
        <v>12786</v>
      </c>
      <c r="G8480" s="2" t="s">
        <v>3232</v>
      </c>
      <c r="H8480" s="9">
        <v>41814</v>
      </c>
      <c r="I8480" s="2">
        <v>2014</v>
      </c>
      <c r="J8480" s="2">
        <v>6</v>
      </c>
      <c r="K8480" s="2" t="str">
        <f>VLOOKUP($C8480,Clients!$B:$F,K$6,0)</f>
        <v>Erdman LLC</v>
      </c>
      <c r="L8480" s="2" t="str">
        <f>VLOOKUP($C8480,Clients!$B:$F,L$6,0)</f>
        <v>Foreign</v>
      </c>
      <c r="M8480" s="2" t="str">
        <f>VLOOKUP($C8480,Clients!$B:$F,M$6,0)</f>
        <v>KR</v>
      </c>
      <c r="N8480" s="2" t="str">
        <f>VLOOKUP($C8480,Clients!$B:$F,N$6,0)</f>
        <v>South Korea</v>
      </c>
    </row>
    <row r="8481" spans="2:14" x14ac:dyDescent="0.2">
      <c r="B8481" s="8">
        <v>10473.707999999999</v>
      </c>
      <c r="C8481" s="2" t="s">
        <v>12784</v>
      </c>
      <c r="D8481" s="2" t="s">
        <v>51</v>
      </c>
      <c r="E8481" s="8">
        <v>5</v>
      </c>
      <c r="F8481" s="2" t="s">
        <v>12787</v>
      </c>
      <c r="G8481" s="2" t="s">
        <v>12517</v>
      </c>
      <c r="H8481" s="9">
        <v>41925</v>
      </c>
      <c r="I8481" s="2">
        <v>2014</v>
      </c>
      <c r="J8481" s="2">
        <v>10</v>
      </c>
      <c r="K8481" s="2" t="str">
        <f>VLOOKUP($C8481,Clients!$B:$F,K$6,0)</f>
        <v>Erdman LLC</v>
      </c>
      <c r="L8481" s="2" t="str">
        <f>VLOOKUP($C8481,Clients!$B:$F,L$6,0)</f>
        <v>Foreign</v>
      </c>
      <c r="M8481" s="2" t="str">
        <f>VLOOKUP($C8481,Clients!$B:$F,M$6,0)</f>
        <v>KR</v>
      </c>
      <c r="N8481" s="2" t="str">
        <f>VLOOKUP($C8481,Clients!$B:$F,N$6,0)</f>
        <v>South Korea</v>
      </c>
    </row>
    <row r="8482" spans="2:14" x14ac:dyDescent="0.2">
      <c r="B8482" s="8">
        <v>1914.78</v>
      </c>
      <c r="C8482" s="2" t="s">
        <v>12784</v>
      </c>
      <c r="D8482" s="2" t="s">
        <v>51</v>
      </c>
      <c r="E8482" s="8">
        <v>67</v>
      </c>
      <c r="F8482" s="2" t="s">
        <v>12788</v>
      </c>
      <c r="G8482" s="2" t="s">
        <v>12518</v>
      </c>
      <c r="H8482" s="9">
        <v>41925</v>
      </c>
      <c r="I8482" s="2">
        <v>2014</v>
      </c>
      <c r="J8482" s="2">
        <v>10</v>
      </c>
      <c r="K8482" s="2" t="str">
        <f>VLOOKUP($C8482,Clients!$B:$F,K$6,0)</f>
        <v>Erdman LLC</v>
      </c>
      <c r="L8482" s="2" t="str">
        <f>VLOOKUP($C8482,Clients!$B:$F,L$6,0)</f>
        <v>Foreign</v>
      </c>
      <c r="M8482" s="2" t="str">
        <f>VLOOKUP($C8482,Clients!$B:$F,M$6,0)</f>
        <v>KR</v>
      </c>
      <c r="N8482" s="2" t="str">
        <f>VLOOKUP($C8482,Clients!$B:$F,N$6,0)</f>
        <v>South Korea</v>
      </c>
    </row>
    <row r="8483" spans="2:14" x14ac:dyDescent="0.2">
      <c r="B8483" s="8">
        <v>2729.9160000000002</v>
      </c>
      <c r="C8483" s="2" t="s">
        <v>12784</v>
      </c>
      <c r="D8483" s="2" t="s">
        <v>51</v>
      </c>
      <c r="E8483" s="8">
        <v>2</v>
      </c>
      <c r="F8483" s="2" t="s">
        <v>12789</v>
      </c>
      <c r="G8483" s="2" t="s">
        <v>80</v>
      </c>
      <c r="H8483" s="9">
        <v>41928</v>
      </c>
      <c r="I8483" s="2">
        <v>2014</v>
      </c>
      <c r="J8483" s="2">
        <v>10</v>
      </c>
      <c r="K8483" s="2" t="str">
        <f>VLOOKUP($C8483,Clients!$B:$F,K$6,0)</f>
        <v>Erdman LLC</v>
      </c>
      <c r="L8483" s="2" t="str">
        <f>VLOOKUP($C8483,Clients!$B:$F,L$6,0)</f>
        <v>Foreign</v>
      </c>
      <c r="M8483" s="2" t="str">
        <f>VLOOKUP($C8483,Clients!$B:$F,M$6,0)</f>
        <v>KR</v>
      </c>
      <c r="N8483" s="2" t="str">
        <f>VLOOKUP($C8483,Clients!$B:$F,N$6,0)</f>
        <v>South Korea</v>
      </c>
    </row>
    <row r="8484" spans="2:14" x14ac:dyDescent="0.2">
      <c r="B8484" s="8">
        <v>11428.116</v>
      </c>
      <c r="C8484" s="2" t="s">
        <v>12784</v>
      </c>
      <c r="D8484" s="2" t="s">
        <v>51</v>
      </c>
      <c r="E8484" s="8">
        <v>6</v>
      </c>
      <c r="F8484" s="2" t="s">
        <v>12790</v>
      </c>
      <c r="G8484" s="2" t="s">
        <v>11150</v>
      </c>
      <c r="H8484" s="9">
        <v>42228</v>
      </c>
      <c r="I8484" s="2">
        <v>2015</v>
      </c>
      <c r="J8484" s="2">
        <v>8</v>
      </c>
      <c r="K8484" s="2" t="str">
        <f>VLOOKUP($C8484,Clients!$B:$F,K$6,0)</f>
        <v>Erdman LLC</v>
      </c>
      <c r="L8484" s="2" t="str">
        <f>VLOOKUP($C8484,Clients!$B:$F,L$6,0)</f>
        <v>Foreign</v>
      </c>
      <c r="M8484" s="2" t="str">
        <f>VLOOKUP($C8484,Clients!$B:$F,M$6,0)</f>
        <v>KR</v>
      </c>
      <c r="N8484" s="2" t="str">
        <f>VLOOKUP($C8484,Clients!$B:$F,N$6,0)</f>
        <v>South Korea</v>
      </c>
    </row>
    <row r="8485" spans="2:14" x14ac:dyDescent="0.2">
      <c r="B8485" s="8">
        <v>2818.2000000000003</v>
      </c>
      <c r="C8485" s="2" t="s">
        <v>12784</v>
      </c>
      <c r="D8485" s="2" t="s">
        <v>51</v>
      </c>
      <c r="E8485" s="8">
        <v>1</v>
      </c>
      <c r="F8485" s="2" t="s">
        <v>12791</v>
      </c>
      <c r="G8485" s="2" t="s">
        <v>4355</v>
      </c>
      <c r="H8485" s="9">
        <v>42451</v>
      </c>
      <c r="I8485" s="2">
        <v>2016</v>
      </c>
      <c r="J8485" s="2">
        <v>3</v>
      </c>
      <c r="K8485" s="2" t="str">
        <f>VLOOKUP($C8485,Clients!$B:$F,K$6,0)</f>
        <v>Erdman LLC</v>
      </c>
      <c r="L8485" s="2" t="str">
        <f>VLOOKUP($C8485,Clients!$B:$F,L$6,0)</f>
        <v>Foreign</v>
      </c>
      <c r="M8485" s="2" t="str">
        <f>VLOOKUP($C8485,Clients!$B:$F,M$6,0)</f>
        <v>KR</v>
      </c>
      <c r="N8485" s="2" t="str">
        <f>VLOOKUP($C8485,Clients!$B:$F,N$6,0)</f>
        <v>South Korea</v>
      </c>
    </row>
    <row r="8486" spans="2:14" x14ac:dyDescent="0.2">
      <c r="B8486" s="8">
        <v>2643.06</v>
      </c>
      <c r="C8486" s="2" t="s">
        <v>12784</v>
      </c>
      <c r="D8486" s="2" t="s">
        <v>51</v>
      </c>
      <c r="E8486" s="8">
        <v>1</v>
      </c>
      <c r="F8486" s="2" t="s">
        <v>12792</v>
      </c>
      <c r="G8486" s="2" t="s">
        <v>7421</v>
      </c>
      <c r="H8486" s="9">
        <v>43341</v>
      </c>
      <c r="I8486" s="2">
        <v>2018</v>
      </c>
      <c r="J8486" s="2">
        <v>8</v>
      </c>
      <c r="K8486" s="2" t="str">
        <f>VLOOKUP($C8486,Clients!$B:$F,K$6,0)</f>
        <v>Erdman LLC</v>
      </c>
      <c r="L8486" s="2" t="str">
        <f>VLOOKUP($C8486,Clients!$B:$F,L$6,0)</f>
        <v>Foreign</v>
      </c>
      <c r="M8486" s="2" t="str">
        <f>VLOOKUP($C8486,Clients!$B:$F,M$6,0)</f>
        <v>KR</v>
      </c>
      <c r="N8486" s="2" t="str">
        <f>VLOOKUP($C8486,Clients!$B:$F,N$6,0)</f>
        <v>South Korea</v>
      </c>
    </row>
    <row r="8487" spans="2:14" x14ac:dyDescent="0.2">
      <c r="B8487" s="8">
        <v>12924.282000000001</v>
      </c>
      <c r="C8487" s="2" t="s">
        <v>12784</v>
      </c>
      <c r="D8487" s="2" t="s">
        <v>51</v>
      </c>
      <c r="E8487" s="8">
        <v>4</v>
      </c>
      <c r="F8487" s="2" t="s">
        <v>12793</v>
      </c>
      <c r="G8487" s="2" t="s">
        <v>4718</v>
      </c>
      <c r="H8487" s="9">
        <v>43353</v>
      </c>
      <c r="I8487" s="2">
        <v>2018</v>
      </c>
      <c r="J8487" s="2">
        <v>9</v>
      </c>
      <c r="K8487" s="2" t="str">
        <f>VLOOKUP($C8487,Clients!$B:$F,K$6,0)</f>
        <v>Erdman LLC</v>
      </c>
      <c r="L8487" s="2" t="str">
        <f>VLOOKUP($C8487,Clients!$B:$F,L$6,0)</f>
        <v>Foreign</v>
      </c>
      <c r="M8487" s="2" t="str">
        <f>VLOOKUP($C8487,Clients!$B:$F,M$6,0)</f>
        <v>KR</v>
      </c>
      <c r="N8487" s="2" t="str">
        <f>VLOOKUP($C8487,Clients!$B:$F,N$6,0)</f>
        <v>South Korea</v>
      </c>
    </row>
    <row r="8488" spans="2:14" x14ac:dyDescent="0.2">
      <c r="B8488" s="8">
        <v>2643.06</v>
      </c>
      <c r="C8488" s="2" t="s">
        <v>12784</v>
      </c>
      <c r="D8488" s="2" t="s">
        <v>51</v>
      </c>
      <c r="E8488" s="8">
        <v>1</v>
      </c>
      <c r="F8488" s="2" t="s">
        <v>12794</v>
      </c>
      <c r="G8488" s="2" t="s">
        <v>7423</v>
      </c>
      <c r="H8488" s="9">
        <v>43355</v>
      </c>
      <c r="I8488" s="2">
        <v>2018</v>
      </c>
      <c r="J8488" s="2">
        <v>9</v>
      </c>
      <c r="K8488" s="2" t="str">
        <f>VLOOKUP($C8488,Clients!$B:$F,K$6,0)</f>
        <v>Erdman LLC</v>
      </c>
      <c r="L8488" s="2" t="str">
        <f>VLOOKUP($C8488,Clients!$B:$F,L$6,0)</f>
        <v>Foreign</v>
      </c>
      <c r="M8488" s="2" t="str">
        <f>VLOOKUP($C8488,Clients!$B:$F,M$6,0)</f>
        <v>KR</v>
      </c>
      <c r="N8488" s="2" t="str">
        <f>VLOOKUP($C8488,Clients!$B:$F,N$6,0)</f>
        <v>South Korea</v>
      </c>
    </row>
    <row r="8489" spans="2:14" x14ac:dyDescent="0.2">
      <c r="B8489" s="8">
        <v>-1670.0040000000001</v>
      </c>
      <c r="C8489" s="2" t="s">
        <v>12784</v>
      </c>
      <c r="D8489" s="2" t="s">
        <v>51</v>
      </c>
      <c r="E8489" s="8">
        <v>-1</v>
      </c>
      <c r="F8489" s="2" t="s">
        <v>12795</v>
      </c>
      <c r="G8489" s="2" t="s">
        <v>10884</v>
      </c>
      <c r="H8489" s="9">
        <v>43368</v>
      </c>
      <c r="I8489" s="2">
        <v>2018</v>
      </c>
      <c r="J8489" s="2">
        <v>9</v>
      </c>
      <c r="K8489" s="2" t="str">
        <f>VLOOKUP($C8489,Clients!$B:$F,K$6,0)</f>
        <v>Erdman LLC</v>
      </c>
      <c r="L8489" s="2" t="str">
        <f>VLOOKUP($C8489,Clients!$B:$F,L$6,0)</f>
        <v>Foreign</v>
      </c>
      <c r="M8489" s="2" t="str">
        <f>VLOOKUP($C8489,Clients!$B:$F,M$6,0)</f>
        <v>KR</v>
      </c>
      <c r="N8489" s="2" t="str">
        <f>VLOOKUP($C8489,Clients!$B:$F,N$6,0)</f>
        <v>South Korea</v>
      </c>
    </row>
    <row r="8490" spans="2:14" x14ac:dyDescent="0.2">
      <c r="B8490" s="8">
        <v>-7109.5920000000006</v>
      </c>
      <c r="C8490" s="2" t="s">
        <v>12784</v>
      </c>
      <c r="D8490" s="2" t="s">
        <v>51</v>
      </c>
      <c r="E8490" s="8">
        <v>-3</v>
      </c>
      <c r="F8490" s="2" t="s">
        <v>12796</v>
      </c>
      <c r="G8490" s="2" t="s">
        <v>3212</v>
      </c>
      <c r="H8490" s="9">
        <v>43368</v>
      </c>
      <c r="I8490" s="2">
        <v>2018</v>
      </c>
      <c r="J8490" s="2">
        <v>9</v>
      </c>
      <c r="K8490" s="2" t="str">
        <f>VLOOKUP($C8490,Clients!$B:$F,K$6,0)</f>
        <v>Erdman LLC</v>
      </c>
      <c r="L8490" s="2" t="str">
        <f>VLOOKUP($C8490,Clients!$B:$F,L$6,0)</f>
        <v>Foreign</v>
      </c>
      <c r="M8490" s="2" t="str">
        <f>VLOOKUP($C8490,Clients!$B:$F,M$6,0)</f>
        <v>KR</v>
      </c>
      <c r="N8490" s="2" t="str">
        <f>VLOOKUP($C8490,Clients!$B:$F,N$6,0)</f>
        <v>South Korea</v>
      </c>
    </row>
    <row r="8491" spans="2:14" x14ac:dyDescent="0.2">
      <c r="B8491" s="8">
        <v>2767.7580000000003</v>
      </c>
      <c r="C8491" s="2" t="s">
        <v>12797</v>
      </c>
      <c r="D8491" s="2" t="s">
        <v>51</v>
      </c>
      <c r="E8491" s="8">
        <v>1</v>
      </c>
      <c r="F8491" s="2" t="s">
        <v>12798</v>
      </c>
      <c r="G8491" s="2" t="s">
        <v>12495</v>
      </c>
      <c r="H8491" s="9">
        <v>41790</v>
      </c>
      <c r="I8491" s="2">
        <v>2014</v>
      </c>
      <c r="J8491" s="2">
        <v>5</v>
      </c>
      <c r="K8491" s="2" t="str">
        <f>VLOOKUP($C8491,Clients!$B:$F,K$6,0)</f>
        <v>Tambee</v>
      </c>
      <c r="L8491" s="2" t="str">
        <f>VLOOKUP($C8491,Clients!$B:$F,L$6,0)</f>
        <v>Foreign</v>
      </c>
      <c r="M8491" s="2" t="str">
        <f>VLOOKUP($C8491,Clients!$B:$F,M$6,0)</f>
        <v>PT</v>
      </c>
      <c r="N8491" s="2" t="str">
        <f>VLOOKUP($C8491,Clients!$B:$F,N$6,0)</f>
        <v>Portugal</v>
      </c>
    </row>
    <row r="8492" spans="2:14" x14ac:dyDescent="0.2">
      <c r="B8492" s="8">
        <v>1113</v>
      </c>
      <c r="C8492" s="2" t="s">
        <v>12799</v>
      </c>
      <c r="D8492" s="2" t="s">
        <v>51</v>
      </c>
      <c r="E8492" s="8">
        <v>1</v>
      </c>
      <c r="F8492" s="2" t="s">
        <v>12800</v>
      </c>
      <c r="G8492" s="2" t="s">
        <v>4610</v>
      </c>
      <c r="H8492" s="9">
        <v>41790</v>
      </c>
      <c r="I8492" s="2">
        <v>2014</v>
      </c>
      <c r="J8492" s="2">
        <v>5</v>
      </c>
      <c r="K8492" s="2" t="str">
        <f>VLOOKUP($C8492,Clients!$B:$F,K$6,0)</f>
        <v>Hackett-Halvorson</v>
      </c>
      <c r="L8492" s="2" t="str">
        <f>VLOOKUP($C8492,Clients!$B:$F,L$6,0)</f>
        <v>Foreign</v>
      </c>
      <c r="M8492" s="2" t="str">
        <f>VLOOKUP($C8492,Clients!$B:$F,M$6,0)</f>
        <v>CN</v>
      </c>
      <c r="N8492" s="2" t="str">
        <f>VLOOKUP($C8492,Clients!$B:$F,N$6,0)</f>
        <v>China</v>
      </c>
    </row>
    <row r="8493" spans="2:14" x14ac:dyDescent="0.2">
      <c r="B8493" s="8">
        <v>1675.8000000000002</v>
      </c>
      <c r="C8493" s="2" t="s">
        <v>12801</v>
      </c>
      <c r="D8493" s="2" t="s">
        <v>51</v>
      </c>
      <c r="E8493" s="8">
        <v>1</v>
      </c>
      <c r="F8493" s="2" t="s">
        <v>12802</v>
      </c>
      <c r="G8493" s="2" t="s">
        <v>370</v>
      </c>
      <c r="H8493" s="9">
        <v>41790</v>
      </c>
      <c r="I8493" s="2">
        <v>2014</v>
      </c>
      <c r="J8493" s="2">
        <v>5</v>
      </c>
      <c r="K8493" s="2" t="str">
        <f>VLOOKUP($C8493,Clients!$B:$F,K$6,0)</f>
        <v>Boyle, Schaefer and Dickinson</v>
      </c>
      <c r="L8493" s="2" t="str">
        <f>VLOOKUP($C8493,Clients!$B:$F,L$6,0)</f>
        <v>Foreign</v>
      </c>
      <c r="M8493" s="2" t="str">
        <f>VLOOKUP($C8493,Clients!$B:$F,M$6,0)</f>
        <v>PH</v>
      </c>
      <c r="N8493" s="2" t="str">
        <f>VLOOKUP($C8493,Clients!$B:$F,N$6,0)</f>
        <v>Philippines</v>
      </c>
    </row>
    <row r="8494" spans="2:14" x14ac:dyDescent="0.2">
      <c r="B8494" s="8">
        <v>1419.6000000000001</v>
      </c>
      <c r="C8494" s="2" t="s">
        <v>12803</v>
      </c>
      <c r="D8494" s="2" t="s">
        <v>51</v>
      </c>
      <c r="E8494" s="8">
        <v>4</v>
      </c>
      <c r="F8494" s="2" t="s">
        <v>12804</v>
      </c>
      <c r="G8494" s="2" t="s">
        <v>373</v>
      </c>
      <c r="H8494" s="9">
        <v>41796</v>
      </c>
      <c r="I8494" s="2">
        <v>2014</v>
      </c>
      <c r="J8494" s="2">
        <v>6</v>
      </c>
      <c r="K8494" s="2" t="str">
        <f>VLOOKUP($C8494,Clients!$B:$F,K$6,0)</f>
        <v>Jaskolski, Crona and Bartoletti</v>
      </c>
      <c r="L8494" s="2" t="str">
        <f>VLOOKUP($C8494,Clients!$B:$F,L$6,0)</f>
        <v>Foreign</v>
      </c>
      <c r="M8494" s="2" t="str">
        <f>VLOOKUP($C8494,Clients!$B:$F,M$6,0)</f>
        <v>CN</v>
      </c>
      <c r="N8494" s="2" t="str">
        <f>VLOOKUP($C8494,Clients!$B:$F,N$6,0)</f>
        <v>China</v>
      </c>
    </row>
    <row r="8495" spans="2:14" x14ac:dyDescent="0.2">
      <c r="B8495" s="8">
        <v>-1419.6000000000001</v>
      </c>
      <c r="C8495" s="2" t="s">
        <v>12803</v>
      </c>
      <c r="D8495" s="2" t="s">
        <v>51</v>
      </c>
      <c r="E8495" s="8">
        <v>-4</v>
      </c>
      <c r="F8495" s="2" t="s">
        <v>12805</v>
      </c>
      <c r="G8495" s="2" t="s">
        <v>373</v>
      </c>
      <c r="H8495" s="9">
        <v>41796</v>
      </c>
      <c r="I8495" s="2">
        <v>2014</v>
      </c>
      <c r="J8495" s="2">
        <v>6</v>
      </c>
      <c r="K8495" s="2" t="str">
        <f>VLOOKUP($C8495,Clients!$B:$F,K$6,0)</f>
        <v>Jaskolski, Crona and Bartoletti</v>
      </c>
      <c r="L8495" s="2" t="str">
        <f>VLOOKUP($C8495,Clients!$B:$F,L$6,0)</f>
        <v>Foreign</v>
      </c>
      <c r="M8495" s="2" t="str">
        <f>VLOOKUP($C8495,Clients!$B:$F,M$6,0)</f>
        <v>CN</v>
      </c>
      <c r="N8495" s="2" t="str">
        <f>VLOOKUP($C8495,Clients!$B:$F,N$6,0)</f>
        <v>China</v>
      </c>
    </row>
    <row r="8496" spans="2:14" x14ac:dyDescent="0.2">
      <c r="B8496" s="8">
        <v>1419.6000000000001</v>
      </c>
      <c r="C8496" s="2" t="s">
        <v>12803</v>
      </c>
      <c r="D8496" s="2" t="s">
        <v>51</v>
      </c>
      <c r="E8496" s="8">
        <v>4</v>
      </c>
      <c r="F8496" s="2" t="s">
        <v>12806</v>
      </c>
      <c r="G8496" s="2" t="s">
        <v>374</v>
      </c>
      <c r="H8496" s="9">
        <v>41796</v>
      </c>
      <c r="I8496" s="2">
        <v>2014</v>
      </c>
      <c r="J8496" s="2">
        <v>6</v>
      </c>
      <c r="K8496" s="2" t="str">
        <f>VLOOKUP($C8496,Clients!$B:$F,K$6,0)</f>
        <v>Jaskolski, Crona and Bartoletti</v>
      </c>
      <c r="L8496" s="2" t="str">
        <f>VLOOKUP($C8496,Clients!$B:$F,L$6,0)</f>
        <v>Foreign</v>
      </c>
      <c r="M8496" s="2" t="str">
        <f>VLOOKUP($C8496,Clients!$B:$F,M$6,0)</f>
        <v>CN</v>
      </c>
      <c r="N8496" s="2" t="str">
        <f>VLOOKUP($C8496,Clients!$B:$F,N$6,0)</f>
        <v>China</v>
      </c>
    </row>
    <row r="8497" spans="2:14" x14ac:dyDescent="0.2">
      <c r="B8497" s="8">
        <v>37.800000000000004</v>
      </c>
      <c r="C8497" s="2" t="s">
        <v>12803</v>
      </c>
      <c r="D8497" s="2" t="s">
        <v>51</v>
      </c>
      <c r="E8497" s="8">
        <v>0</v>
      </c>
      <c r="F8497" s="2" t="s">
        <v>12807</v>
      </c>
      <c r="G8497" s="2" t="s">
        <v>12496</v>
      </c>
      <c r="H8497" s="9">
        <v>41796</v>
      </c>
      <c r="I8497" s="2">
        <v>2014</v>
      </c>
      <c r="J8497" s="2">
        <v>6</v>
      </c>
      <c r="K8497" s="2" t="str">
        <f>VLOOKUP($C8497,Clients!$B:$F,K$6,0)</f>
        <v>Jaskolski, Crona and Bartoletti</v>
      </c>
      <c r="L8497" s="2" t="str">
        <f>VLOOKUP($C8497,Clients!$B:$F,L$6,0)</f>
        <v>Foreign</v>
      </c>
      <c r="M8497" s="2" t="str">
        <f>VLOOKUP($C8497,Clients!$B:$F,M$6,0)</f>
        <v>CN</v>
      </c>
      <c r="N8497" s="2" t="str">
        <f>VLOOKUP($C8497,Clients!$B:$F,N$6,0)</f>
        <v>China</v>
      </c>
    </row>
    <row r="8498" spans="2:14" x14ac:dyDescent="0.2">
      <c r="B8498" s="8">
        <v>876.45600000000002</v>
      </c>
      <c r="C8498" s="2" t="s">
        <v>12808</v>
      </c>
      <c r="D8498" s="2" t="s">
        <v>51</v>
      </c>
      <c r="E8498" s="8">
        <v>1</v>
      </c>
      <c r="F8498" s="2" t="s">
        <v>12809</v>
      </c>
      <c r="G8498" s="2" t="s">
        <v>73</v>
      </c>
      <c r="H8498" s="9">
        <v>41796</v>
      </c>
      <c r="I8498" s="2">
        <v>2014</v>
      </c>
      <c r="J8498" s="2">
        <v>6</v>
      </c>
      <c r="K8498" s="2" t="str">
        <f>VLOOKUP($C8498,Clients!$B:$F,K$6,0)</f>
        <v>Photobug</v>
      </c>
      <c r="L8498" s="2" t="str">
        <f>VLOOKUP($C8498,Clients!$B:$F,L$6,0)</f>
        <v>Foreign</v>
      </c>
      <c r="M8498" s="2" t="str">
        <f>VLOOKUP($C8498,Clients!$B:$F,M$6,0)</f>
        <v>AU</v>
      </c>
      <c r="N8498" s="2" t="str">
        <f>VLOOKUP($C8498,Clients!$B:$F,N$6,0)</f>
        <v>Australia</v>
      </c>
    </row>
    <row r="8499" spans="2:14" x14ac:dyDescent="0.2">
      <c r="B8499" s="8">
        <v>1596</v>
      </c>
      <c r="C8499" s="2" t="s">
        <v>12810</v>
      </c>
      <c r="D8499" s="2" t="s">
        <v>51</v>
      </c>
      <c r="E8499" s="8">
        <v>2</v>
      </c>
      <c r="F8499" s="2" t="s">
        <v>12811</v>
      </c>
      <c r="G8499" s="2" t="s">
        <v>2125</v>
      </c>
      <c r="H8499" s="9">
        <v>41799</v>
      </c>
      <c r="I8499" s="2">
        <v>2014</v>
      </c>
      <c r="J8499" s="2">
        <v>6</v>
      </c>
      <c r="K8499" s="2" t="str">
        <f>VLOOKUP($C8499,Clients!$B:$F,K$6,0)</f>
        <v>Donnelly, Nader and Hahn</v>
      </c>
      <c r="L8499" s="2" t="str">
        <f>VLOOKUP($C8499,Clients!$B:$F,L$6,0)</f>
        <v>Foreign</v>
      </c>
      <c r="M8499" s="2" t="str">
        <f>VLOOKUP($C8499,Clients!$B:$F,M$6,0)</f>
        <v>CN</v>
      </c>
      <c r="N8499" s="2" t="str">
        <f>VLOOKUP($C8499,Clients!$B:$F,N$6,0)</f>
        <v>China</v>
      </c>
    </row>
    <row r="8500" spans="2:14" x14ac:dyDescent="0.2">
      <c r="B8500" s="8">
        <v>1169.7</v>
      </c>
      <c r="C8500" s="2" t="s">
        <v>12812</v>
      </c>
      <c r="D8500" s="2" t="s">
        <v>51</v>
      </c>
      <c r="E8500" s="8">
        <v>5</v>
      </c>
      <c r="F8500" s="2" t="s">
        <v>12813</v>
      </c>
      <c r="G8500" s="2" t="s">
        <v>2127</v>
      </c>
      <c r="H8500" s="9">
        <v>41799</v>
      </c>
      <c r="I8500" s="2">
        <v>2014</v>
      </c>
      <c r="J8500" s="2">
        <v>6</v>
      </c>
      <c r="K8500" s="2" t="str">
        <f>VLOOKUP($C8500,Clients!$B:$F,K$6,0)</f>
        <v>Thoughtstorm</v>
      </c>
      <c r="L8500" s="2" t="str">
        <f>VLOOKUP($C8500,Clients!$B:$F,L$6,0)</f>
        <v>Foreign</v>
      </c>
      <c r="M8500" s="2" t="str">
        <f>VLOOKUP($C8500,Clients!$B:$F,M$6,0)</f>
        <v>PH</v>
      </c>
      <c r="N8500" s="2" t="str">
        <f>VLOOKUP($C8500,Clients!$B:$F,N$6,0)</f>
        <v>Philippines</v>
      </c>
    </row>
    <row r="8501" spans="2:14" x14ac:dyDescent="0.2">
      <c r="B8501" s="8">
        <v>1169.7</v>
      </c>
      <c r="C8501" s="2" t="s">
        <v>12812</v>
      </c>
      <c r="D8501" s="2" t="s">
        <v>51</v>
      </c>
      <c r="E8501" s="8">
        <v>5</v>
      </c>
      <c r="F8501" s="2" t="s">
        <v>12814</v>
      </c>
      <c r="G8501" s="2" t="s">
        <v>9290</v>
      </c>
      <c r="H8501" s="9">
        <v>42058</v>
      </c>
      <c r="I8501" s="2">
        <v>2015</v>
      </c>
      <c r="J8501" s="2">
        <v>2</v>
      </c>
      <c r="K8501" s="2" t="str">
        <f>VLOOKUP($C8501,Clients!$B:$F,K$6,0)</f>
        <v>Thoughtstorm</v>
      </c>
      <c r="L8501" s="2" t="str">
        <f>VLOOKUP($C8501,Clients!$B:$F,L$6,0)</f>
        <v>Foreign</v>
      </c>
      <c r="M8501" s="2" t="str">
        <f>VLOOKUP($C8501,Clients!$B:$F,M$6,0)</f>
        <v>PH</v>
      </c>
      <c r="N8501" s="2" t="str">
        <f>VLOOKUP($C8501,Clients!$B:$F,N$6,0)</f>
        <v>Philippines</v>
      </c>
    </row>
    <row r="8502" spans="2:14" x14ac:dyDescent="0.2">
      <c r="B8502" s="8">
        <v>-1169.7</v>
      </c>
      <c r="C8502" s="2" t="s">
        <v>12812</v>
      </c>
      <c r="D8502" s="2" t="s">
        <v>51</v>
      </c>
      <c r="E8502" s="8">
        <v>-5</v>
      </c>
      <c r="F8502" s="2" t="s">
        <v>12815</v>
      </c>
      <c r="G8502" s="2" t="s">
        <v>9290</v>
      </c>
      <c r="H8502" s="9">
        <v>42058</v>
      </c>
      <c r="I8502" s="2">
        <v>2015</v>
      </c>
      <c r="J8502" s="2">
        <v>2</v>
      </c>
      <c r="K8502" s="2" t="str">
        <f>VLOOKUP($C8502,Clients!$B:$F,K$6,0)</f>
        <v>Thoughtstorm</v>
      </c>
      <c r="L8502" s="2" t="str">
        <f>VLOOKUP($C8502,Clients!$B:$F,L$6,0)</f>
        <v>Foreign</v>
      </c>
      <c r="M8502" s="2" t="str">
        <f>VLOOKUP($C8502,Clients!$B:$F,M$6,0)</f>
        <v>PH</v>
      </c>
      <c r="N8502" s="2" t="str">
        <f>VLOOKUP($C8502,Clients!$B:$F,N$6,0)</f>
        <v>Philippines</v>
      </c>
    </row>
    <row r="8503" spans="2:14" x14ac:dyDescent="0.2">
      <c r="B8503" s="8">
        <v>-1169.7</v>
      </c>
      <c r="C8503" s="2" t="s">
        <v>12812</v>
      </c>
      <c r="D8503" s="2" t="s">
        <v>51</v>
      </c>
      <c r="E8503" s="8">
        <v>-5</v>
      </c>
      <c r="F8503" s="2" t="s">
        <v>12816</v>
      </c>
      <c r="G8503" s="2" t="s">
        <v>9290</v>
      </c>
      <c r="H8503" s="9">
        <v>42058</v>
      </c>
      <c r="I8503" s="2">
        <v>2015</v>
      </c>
      <c r="J8503" s="2">
        <v>2</v>
      </c>
      <c r="K8503" s="2" t="str">
        <f>VLOOKUP($C8503,Clients!$B:$F,K$6,0)</f>
        <v>Thoughtstorm</v>
      </c>
      <c r="L8503" s="2" t="str">
        <f>VLOOKUP($C8503,Clients!$B:$F,L$6,0)</f>
        <v>Foreign</v>
      </c>
      <c r="M8503" s="2" t="str">
        <f>VLOOKUP($C8503,Clients!$B:$F,M$6,0)</f>
        <v>PH</v>
      </c>
      <c r="N8503" s="2" t="str">
        <f>VLOOKUP($C8503,Clients!$B:$F,N$6,0)</f>
        <v>Philippines</v>
      </c>
    </row>
    <row r="8504" spans="2:14" x14ac:dyDescent="0.2">
      <c r="B8504" s="8">
        <v>7462.14</v>
      </c>
      <c r="C8504" s="2" t="s">
        <v>12817</v>
      </c>
      <c r="D8504" s="2" t="s">
        <v>51</v>
      </c>
      <c r="E8504" s="8">
        <v>12</v>
      </c>
      <c r="F8504" s="2" t="s">
        <v>12818</v>
      </c>
      <c r="G8504" s="2" t="s">
        <v>12497</v>
      </c>
      <c r="H8504" s="9">
        <v>41799</v>
      </c>
      <c r="I8504" s="2">
        <v>2014</v>
      </c>
      <c r="J8504" s="2">
        <v>6</v>
      </c>
      <c r="K8504" s="2" t="str">
        <f>VLOOKUP($C8504,Clients!$B:$F,K$6,0)</f>
        <v>Doyle LLC</v>
      </c>
      <c r="L8504" s="2" t="str">
        <f>VLOOKUP($C8504,Clients!$B:$F,L$6,0)</f>
        <v>Foreign</v>
      </c>
      <c r="M8504" s="2" t="str">
        <f>VLOOKUP($C8504,Clients!$B:$F,M$6,0)</f>
        <v>VE</v>
      </c>
      <c r="N8504" s="2" t="str">
        <f>VLOOKUP($C8504,Clients!$B:$F,N$6,0)</f>
        <v>Venezuela</v>
      </c>
    </row>
    <row r="8505" spans="2:14" x14ac:dyDescent="0.2">
      <c r="B8505" s="8">
        <v>3133.2840000000001</v>
      </c>
      <c r="C8505" s="2" t="s">
        <v>12817</v>
      </c>
      <c r="D8505" s="2" t="s">
        <v>51</v>
      </c>
      <c r="E8505" s="8">
        <v>6</v>
      </c>
      <c r="F8505" s="2" t="s">
        <v>12819</v>
      </c>
      <c r="G8505" s="2" t="s">
        <v>7240</v>
      </c>
      <c r="H8505" s="9">
        <v>42149</v>
      </c>
      <c r="I8505" s="2">
        <v>2015</v>
      </c>
      <c r="J8505" s="2">
        <v>5</v>
      </c>
      <c r="K8505" s="2" t="str">
        <f>VLOOKUP($C8505,Clients!$B:$F,K$6,0)</f>
        <v>Doyle LLC</v>
      </c>
      <c r="L8505" s="2" t="str">
        <f>VLOOKUP($C8505,Clients!$B:$F,L$6,0)</f>
        <v>Foreign</v>
      </c>
      <c r="M8505" s="2" t="str">
        <f>VLOOKUP($C8505,Clients!$B:$F,M$6,0)</f>
        <v>VE</v>
      </c>
      <c r="N8505" s="2" t="str">
        <f>VLOOKUP($C8505,Clients!$B:$F,N$6,0)</f>
        <v>Venezuela</v>
      </c>
    </row>
    <row r="8506" spans="2:14" x14ac:dyDescent="0.2">
      <c r="B8506" s="8">
        <v>117.474</v>
      </c>
      <c r="C8506" s="2" t="s">
        <v>12817</v>
      </c>
      <c r="D8506" s="2" t="s">
        <v>51</v>
      </c>
      <c r="E8506" s="8">
        <v>7</v>
      </c>
      <c r="F8506" s="2" t="s">
        <v>12820</v>
      </c>
      <c r="G8506" s="2" t="s">
        <v>461</v>
      </c>
      <c r="H8506" s="9">
        <v>42152</v>
      </c>
      <c r="I8506" s="2">
        <v>2015</v>
      </c>
      <c r="J8506" s="2">
        <v>5</v>
      </c>
      <c r="K8506" s="2" t="str">
        <f>VLOOKUP($C8506,Clients!$B:$F,K$6,0)</f>
        <v>Doyle LLC</v>
      </c>
      <c r="L8506" s="2" t="str">
        <f>VLOOKUP($C8506,Clients!$B:$F,L$6,0)</f>
        <v>Foreign</v>
      </c>
      <c r="M8506" s="2" t="str">
        <f>VLOOKUP($C8506,Clients!$B:$F,M$6,0)</f>
        <v>VE</v>
      </c>
      <c r="N8506" s="2" t="str">
        <f>VLOOKUP($C8506,Clients!$B:$F,N$6,0)</f>
        <v>Venezuela</v>
      </c>
    </row>
    <row r="8507" spans="2:14" x14ac:dyDescent="0.2">
      <c r="B8507" s="8">
        <v>949.53600000000006</v>
      </c>
      <c r="C8507" s="2" t="s">
        <v>12821</v>
      </c>
      <c r="D8507" s="2" t="s">
        <v>51</v>
      </c>
      <c r="E8507" s="8">
        <v>1</v>
      </c>
      <c r="F8507" s="2" t="s">
        <v>12822</v>
      </c>
      <c r="G8507" s="2" t="s">
        <v>1417</v>
      </c>
      <c r="H8507" s="9">
        <v>41799</v>
      </c>
      <c r="I8507" s="2">
        <v>2014</v>
      </c>
      <c r="J8507" s="2">
        <v>6</v>
      </c>
      <c r="K8507" s="2" t="str">
        <f>VLOOKUP($C8507,Clients!$B:$F,K$6,0)</f>
        <v>Talane</v>
      </c>
      <c r="L8507" s="2" t="str">
        <f>VLOOKUP($C8507,Clients!$B:$F,L$6,0)</f>
        <v>Foreign</v>
      </c>
      <c r="M8507" s="2" t="str">
        <f>VLOOKUP($C8507,Clients!$B:$F,M$6,0)</f>
        <v>FR</v>
      </c>
      <c r="N8507" s="2" t="str">
        <f>VLOOKUP($C8507,Clients!$B:$F,N$6,0)</f>
        <v>France</v>
      </c>
    </row>
    <row r="8508" spans="2:14" x14ac:dyDescent="0.2">
      <c r="B8508" s="8">
        <v>-949.53600000000006</v>
      </c>
      <c r="C8508" s="2" t="s">
        <v>12821</v>
      </c>
      <c r="D8508" s="2" t="s">
        <v>51</v>
      </c>
      <c r="E8508" s="8">
        <v>-1</v>
      </c>
      <c r="F8508" s="2" t="s">
        <v>12823</v>
      </c>
      <c r="G8508" s="2" t="s">
        <v>1418</v>
      </c>
      <c r="H8508" s="9">
        <v>41799</v>
      </c>
      <c r="I8508" s="2">
        <v>2014</v>
      </c>
      <c r="J8508" s="2">
        <v>6</v>
      </c>
      <c r="K8508" s="2" t="str">
        <f>VLOOKUP($C8508,Clients!$B:$F,K$6,0)</f>
        <v>Talane</v>
      </c>
      <c r="L8508" s="2" t="str">
        <f>VLOOKUP($C8508,Clients!$B:$F,L$6,0)</f>
        <v>Foreign</v>
      </c>
      <c r="M8508" s="2" t="str">
        <f>VLOOKUP($C8508,Clients!$B:$F,M$6,0)</f>
        <v>FR</v>
      </c>
      <c r="N8508" s="2" t="str">
        <f>VLOOKUP($C8508,Clients!$B:$F,N$6,0)</f>
        <v>France</v>
      </c>
    </row>
    <row r="8509" spans="2:14" x14ac:dyDescent="0.2">
      <c r="B8509" s="8">
        <v>1092</v>
      </c>
      <c r="C8509" s="2" t="s">
        <v>12821</v>
      </c>
      <c r="D8509" s="2" t="s">
        <v>51</v>
      </c>
      <c r="E8509" s="8">
        <v>1</v>
      </c>
      <c r="F8509" s="2" t="s">
        <v>12824</v>
      </c>
      <c r="G8509" s="2" t="s">
        <v>1419</v>
      </c>
      <c r="H8509" s="9">
        <v>41799</v>
      </c>
      <c r="I8509" s="2">
        <v>2014</v>
      </c>
      <c r="J8509" s="2">
        <v>6</v>
      </c>
      <c r="K8509" s="2" t="str">
        <f>VLOOKUP($C8509,Clients!$B:$F,K$6,0)</f>
        <v>Talane</v>
      </c>
      <c r="L8509" s="2" t="str">
        <f>VLOOKUP($C8509,Clients!$B:$F,L$6,0)</f>
        <v>Foreign</v>
      </c>
      <c r="M8509" s="2" t="str">
        <f>VLOOKUP($C8509,Clients!$B:$F,M$6,0)</f>
        <v>FR</v>
      </c>
      <c r="N8509" s="2" t="str">
        <f>VLOOKUP($C8509,Clients!$B:$F,N$6,0)</f>
        <v>France</v>
      </c>
    </row>
    <row r="8510" spans="2:14" x14ac:dyDescent="0.2">
      <c r="B8510" s="8">
        <v>1134</v>
      </c>
      <c r="C8510" s="2" t="s">
        <v>12825</v>
      </c>
      <c r="D8510" s="2" t="s">
        <v>51</v>
      </c>
      <c r="E8510" s="8">
        <v>1</v>
      </c>
      <c r="F8510" s="2" t="s">
        <v>12826</v>
      </c>
      <c r="G8510" s="2" t="s">
        <v>7159</v>
      </c>
      <c r="H8510" s="9">
        <v>41799</v>
      </c>
      <c r="I8510" s="2">
        <v>2014</v>
      </c>
      <c r="J8510" s="2">
        <v>6</v>
      </c>
      <c r="K8510" s="2" t="str">
        <f>VLOOKUP($C8510,Clients!$B:$F,K$6,0)</f>
        <v>Blanda-Jast</v>
      </c>
      <c r="L8510" s="2" t="str">
        <f>VLOOKUP($C8510,Clients!$B:$F,L$6,0)</f>
        <v>Foreign</v>
      </c>
      <c r="M8510" s="2" t="str">
        <f>VLOOKUP($C8510,Clients!$B:$F,M$6,0)</f>
        <v>ID</v>
      </c>
      <c r="N8510" s="2" t="str">
        <f>VLOOKUP($C8510,Clients!$B:$F,N$6,0)</f>
        <v>Indonesia</v>
      </c>
    </row>
    <row r="8511" spans="2:14" x14ac:dyDescent="0.2">
      <c r="B8511" s="8">
        <v>159.6</v>
      </c>
      <c r="C8511" s="2" t="s">
        <v>12827</v>
      </c>
      <c r="D8511" s="2" t="s">
        <v>51</v>
      </c>
      <c r="E8511" s="8">
        <v>5</v>
      </c>
      <c r="F8511" s="2" t="s">
        <v>12828</v>
      </c>
      <c r="G8511" s="2" t="s">
        <v>1421</v>
      </c>
      <c r="H8511" s="9">
        <v>41800</v>
      </c>
      <c r="I8511" s="2">
        <v>2014</v>
      </c>
      <c r="J8511" s="2">
        <v>6</v>
      </c>
      <c r="K8511" s="2" t="str">
        <f>VLOOKUP($C8511,Clients!$B:$F,K$6,0)</f>
        <v>Dietrich-Kirlin</v>
      </c>
      <c r="L8511" s="2" t="str">
        <f>VLOOKUP($C8511,Clients!$B:$F,L$6,0)</f>
        <v>Foreign</v>
      </c>
      <c r="M8511" s="2" t="str">
        <f>VLOOKUP($C8511,Clients!$B:$F,M$6,0)</f>
        <v>ID</v>
      </c>
      <c r="N8511" s="2" t="str">
        <f>VLOOKUP($C8511,Clients!$B:$F,N$6,0)</f>
        <v>Indonesia</v>
      </c>
    </row>
    <row r="8512" spans="2:14" x14ac:dyDescent="0.2">
      <c r="B8512" s="8">
        <v>83.873999999999995</v>
      </c>
      <c r="C8512" s="2" t="s">
        <v>12827</v>
      </c>
      <c r="D8512" s="2" t="s">
        <v>51</v>
      </c>
      <c r="E8512" s="8">
        <v>4</v>
      </c>
      <c r="F8512" s="2" t="s">
        <v>12829</v>
      </c>
      <c r="G8512" s="2" t="s">
        <v>391</v>
      </c>
      <c r="H8512" s="9">
        <v>41830</v>
      </c>
      <c r="I8512" s="2">
        <v>2014</v>
      </c>
      <c r="J8512" s="2">
        <v>7</v>
      </c>
      <c r="K8512" s="2" t="str">
        <f>VLOOKUP($C8512,Clients!$B:$F,K$6,0)</f>
        <v>Dietrich-Kirlin</v>
      </c>
      <c r="L8512" s="2" t="str">
        <f>VLOOKUP($C8512,Clients!$B:$F,L$6,0)</f>
        <v>Foreign</v>
      </c>
      <c r="M8512" s="2" t="str">
        <f>VLOOKUP($C8512,Clients!$B:$F,M$6,0)</f>
        <v>ID</v>
      </c>
      <c r="N8512" s="2" t="str">
        <f>VLOOKUP($C8512,Clients!$B:$F,N$6,0)</f>
        <v>Indonesia</v>
      </c>
    </row>
    <row r="8513" spans="2:14" x14ac:dyDescent="0.2">
      <c r="B8513" s="8">
        <v>126</v>
      </c>
      <c r="C8513" s="2" t="s">
        <v>12827</v>
      </c>
      <c r="D8513" s="2" t="s">
        <v>51</v>
      </c>
      <c r="E8513" s="8">
        <v>4</v>
      </c>
      <c r="F8513" s="2" t="s">
        <v>12830</v>
      </c>
      <c r="G8513" s="2" t="s">
        <v>2135</v>
      </c>
      <c r="H8513" s="9">
        <v>42409</v>
      </c>
      <c r="I8513" s="2">
        <v>2016</v>
      </c>
      <c r="J8513" s="2">
        <v>2</v>
      </c>
      <c r="K8513" s="2" t="str">
        <f>VLOOKUP($C8513,Clients!$B:$F,K$6,0)</f>
        <v>Dietrich-Kirlin</v>
      </c>
      <c r="L8513" s="2" t="str">
        <f>VLOOKUP($C8513,Clients!$B:$F,L$6,0)</f>
        <v>Foreign</v>
      </c>
      <c r="M8513" s="2" t="str">
        <f>VLOOKUP($C8513,Clients!$B:$F,M$6,0)</f>
        <v>ID</v>
      </c>
      <c r="N8513" s="2" t="str">
        <f>VLOOKUP($C8513,Clients!$B:$F,N$6,0)</f>
        <v>Indonesia</v>
      </c>
    </row>
    <row r="8514" spans="2:14" x14ac:dyDescent="0.2">
      <c r="B8514" s="8">
        <v>1289.4000000000001</v>
      </c>
      <c r="C8514" s="2" t="s">
        <v>12827</v>
      </c>
      <c r="D8514" s="2" t="s">
        <v>51</v>
      </c>
      <c r="E8514" s="8">
        <v>2</v>
      </c>
      <c r="F8514" s="2" t="s">
        <v>12831</v>
      </c>
      <c r="G8514" s="2" t="s">
        <v>10810</v>
      </c>
      <c r="H8514" s="9">
        <v>42478</v>
      </c>
      <c r="I8514" s="2">
        <v>2016</v>
      </c>
      <c r="J8514" s="2">
        <v>4</v>
      </c>
      <c r="K8514" s="2" t="str">
        <f>VLOOKUP($C8514,Clients!$B:$F,K$6,0)</f>
        <v>Dietrich-Kirlin</v>
      </c>
      <c r="L8514" s="2" t="str">
        <f>VLOOKUP($C8514,Clients!$B:$F,L$6,0)</f>
        <v>Foreign</v>
      </c>
      <c r="M8514" s="2" t="str">
        <f>VLOOKUP($C8514,Clients!$B:$F,M$6,0)</f>
        <v>ID</v>
      </c>
      <c r="N8514" s="2" t="str">
        <f>VLOOKUP($C8514,Clients!$B:$F,N$6,0)</f>
        <v>Indonesia</v>
      </c>
    </row>
    <row r="8515" spans="2:14" x14ac:dyDescent="0.2">
      <c r="B8515" s="8">
        <v>151.20000000000002</v>
      </c>
      <c r="C8515" s="2" t="s">
        <v>12827</v>
      </c>
      <c r="D8515" s="2" t="s">
        <v>51</v>
      </c>
      <c r="E8515" s="8">
        <v>2</v>
      </c>
      <c r="F8515" s="2" t="s">
        <v>12832</v>
      </c>
      <c r="G8515" s="2" t="s">
        <v>12833</v>
      </c>
      <c r="H8515" s="9">
        <v>42486</v>
      </c>
      <c r="I8515" s="2">
        <v>2016</v>
      </c>
      <c r="J8515" s="2">
        <v>4</v>
      </c>
      <c r="K8515" s="2" t="str">
        <f>VLOOKUP($C8515,Clients!$B:$F,K$6,0)</f>
        <v>Dietrich-Kirlin</v>
      </c>
      <c r="L8515" s="2" t="str">
        <f>VLOOKUP($C8515,Clients!$B:$F,L$6,0)</f>
        <v>Foreign</v>
      </c>
      <c r="M8515" s="2" t="str">
        <f>VLOOKUP($C8515,Clients!$B:$F,M$6,0)</f>
        <v>ID</v>
      </c>
      <c r="N8515" s="2" t="str">
        <f>VLOOKUP($C8515,Clients!$B:$F,N$6,0)</f>
        <v>Indonesia</v>
      </c>
    </row>
    <row r="8516" spans="2:14" x14ac:dyDescent="0.2">
      <c r="B8516" s="8">
        <v>2301.6</v>
      </c>
      <c r="C8516" s="2" t="s">
        <v>12834</v>
      </c>
      <c r="D8516" s="2" t="s">
        <v>16</v>
      </c>
      <c r="E8516" s="8">
        <v>5</v>
      </c>
      <c r="F8516" s="2" t="s">
        <v>12835</v>
      </c>
      <c r="G8516" s="2" t="s">
        <v>6461</v>
      </c>
      <c r="H8516" s="9">
        <v>42059</v>
      </c>
      <c r="I8516" s="2">
        <v>2015</v>
      </c>
      <c r="J8516" s="2">
        <v>2</v>
      </c>
      <c r="K8516" s="2" t="str">
        <f>VLOOKUP($C8516,Clients!$B:$F,K$6,0)</f>
        <v>Minyx</v>
      </c>
      <c r="L8516" s="2" t="str">
        <f>VLOOKUP($C8516,Clients!$B:$F,L$6,0)</f>
        <v>Foreign</v>
      </c>
      <c r="M8516" s="2" t="str">
        <f>VLOOKUP($C8516,Clients!$B:$F,M$6,0)</f>
        <v>RU</v>
      </c>
      <c r="N8516" s="2" t="str">
        <f>VLOOKUP($C8516,Clients!$B:$F,N$6,0)</f>
        <v>Russia</v>
      </c>
    </row>
    <row r="8517" spans="2:14" x14ac:dyDescent="0.2">
      <c r="B8517" s="8">
        <v>-2301.6</v>
      </c>
      <c r="C8517" s="2" t="s">
        <v>12834</v>
      </c>
      <c r="D8517" s="2" t="s">
        <v>16</v>
      </c>
      <c r="E8517" s="8">
        <v>-5</v>
      </c>
      <c r="F8517" s="2" t="s">
        <v>12836</v>
      </c>
      <c r="G8517" s="2" t="s">
        <v>6461</v>
      </c>
      <c r="H8517" s="9">
        <v>42059</v>
      </c>
      <c r="I8517" s="2">
        <v>2015</v>
      </c>
      <c r="J8517" s="2">
        <v>2</v>
      </c>
      <c r="K8517" s="2" t="str">
        <f>VLOOKUP($C8517,Clients!$B:$F,K$6,0)</f>
        <v>Minyx</v>
      </c>
      <c r="L8517" s="2" t="str">
        <f>VLOOKUP($C8517,Clients!$B:$F,L$6,0)</f>
        <v>Foreign</v>
      </c>
      <c r="M8517" s="2" t="str">
        <f>VLOOKUP($C8517,Clients!$B:$F,M$6,0)</f>
        <v>RU</v>
      </c>
      <c r="N8517" s="2" t="str">
        <f>VLOOKUP($C8517,Clients!$B:$F,N$6,0)</f>
        <v>Russia</v>
      </c>
    </row>
    <row r="8518" spans="2:14" x14ac:dyDescent="0.2">
      <c r="B8518" s="8">
        <v>2301.6</v>
      </c>
      <c r="C8518" s="2" t="s">
        <v>12834</v>
      </c>
      <c r="D8518" s="2" t="s">
        <v>16</v>
      </c>
      <c r="E8518" s="8">
        <v>5</v>
      </c>
      <c r="F8518" s="2" t="s">
        <v>12837</v>
      </c>
      <c r="G8518" s="2" t="s">
        <v>6461</v>
      </c>
      <c r="H8518" s="9">
        <v>42059</v>
      </c>
      <c r="I8518" s="2">
        <v>2015</v>
      </c>
      <c r="J8518" s="2">
        <v>2</v>
      </c>
      <c r="K8518" s="2" t="str">
        <f>VLOOKUP($C8518,Clients!$B:$F,K$6,0)</f>
        <v>Minyx</v>
      </c>
      <c r="L8518" s="2" t="str">
        <f>VLOOKUP($C8518,Clients!$B:$F,L$6,0)</f>
        <v>Foreign</v>
      </c>
      <c r="M8518" s="2" t="str">
        <f>VLOOKUP($C8518,Clients!$B:$F,M$6,0)</f>
        <v>RU</v>
      </c>
      <c r="N8518" s="2" t="str">
        <f>VLOOKUP($C8518,Clients!$B:$F,N$6,0)</f>
        <v>Russia</v>
      </c>
    </row>
    <row r="8519" spans="2:14" x14ac:dyDescent="0.2">
      <c r="B8519" s="8">
        <v>693</v>
      </c>
      <c r="C8519" s="2" t="s">
        <v>12834</v>
      </c>
      <c r="D8519" s="2" t="s">
        <v>16</v>
      </c>
      <c r="E8519" s="8">
        <v>1</v>
      </c>
      <c r="F8519" s="2" t="s">
        <v>12835</v>
      </c>
      <c r="G8519" s="2" t="s">
        <v>5786</v>
      </c>
      <c r="H8519" s="9">
        <v>42059</v>
      </c>
      <c r="I8519" s="2">
        <v>2015</v>
      </c>
      <c r="J8519" s="2">
        <v>2</v>
      </c>
      <c r="K8519" s="2" t="str">
        <f>VLOOKUP($C8519,Clients!$B:$F,K$6,0)</f>
        <v>Minyx</v>
      </c>
      <c r="L8519" s="2" t="str">
        <f>VLOOKUP($C8519,Clients!$B:$F,L$6,0)</f>
        <v>Foreign</v>
      </c>
      <c r="M8519" s="2" t="str">
        <f>VLOOKUP($C8519,Clients!$B:$F,M$6,0)</f>
        <v>RU</v>
      </c>
      <c r="N8519" s="2" t="str">
        <f>VLOOKUP($C8519,Clients!$B:$F,N$6,0)</f>
        <v>Russia</v>
      </c>
    </row>
    <row r="8520" spans="2:14" x14ac:dyDescent="0.2">
      <c r="B8520" s="8">
        <v>-693</v>
      </c>
      <c r="C8520" s="2" t="s">
        <v>12834</v>
      </c>
      <c r="D8520" s="2" t="s">
        <v>16</v>
      </c>
      <c r="E8520" s="8">
        <v>-1</v>
      </c>
      <c r="F8520" s="2" t="s">
        <v>12838</v>
      </c>
      <c r="G8520" s="2" t="s">
        <v>5786</v>
      </c>
      <c r="H8520" s="9">
        <v>42059</v>
      </c>
      <c r="I8520" s="2">
        <v>2015</v>
      </c>
      <c r="J8520" s="2">
        <v>2</v>
      </c>
      <c r="K8520" s="2" t="str">
        <f>VLOOKUP($C8520,Clients!$B:$F,K$6,0)</f>
        <v>Minyx</v>
      </c>
      <c r="L8520" s="2" t="str">
        <f>VLOOKUP($C8520,Clients!$B:$F,L$6,0)</f>
        <v>Foreign</v>
      </c>
      <c r="M8520" s="2" t="str">
        <f>VLOOKUP($C8520,Clients!$B:$F,M$6,0)</f>
        <v>RU</v>
      </c>
      <c r="N8520" s="2" t="str">
        <f>VLOOKUP($C8520,Clients!$B:$F,N$6,0)</f>
        <v>Russia</v>
      </c>
    </row>
    <row r="8521" spans="2:14" x14ac:dyDescent="0.2">
      <c r="B8521" s="8">
        <v>693</v>
      </c>
      <c r="C8521" s="2" t="s">
        <v>12834</v>
      </c>
      <c r="D8521" s="2" t="s">
        <v>16</v>
      </c>
      <c r="E8521" s="8">
        <v>1</v>
      </c>
      <c r="F8521" s="2" t="s">
        <v>12837</v>
      </c>
      <c r="G8521" s="2" t="s">
        <v>5786</v>
      </c>
      <c r="H8521" s="9">
        <v>42059</v>
      </c>
      <c r="I8521" s="2">
        <v>2015</v>
      </c>
      <c r="J8521" s="2">
        <v>2</v>
      </c>
      <c r="K8521" s="2" t="str">
        <f>VLOOKUP($C8521,Clients!$B:$F,K$6,0)</f>
        <v>Minyx</v>
      </c>
      <c r="L8521" s="2" t="str">
        <f>VLOOKUP($C8521,Clients!$B:$F,L$6,0)</f>
        <v>Foreign</v>
      </c>
      <c r="M8521" s="2" t="str">
        <f>VLOOKUP($C8521,Clients!$B:$F,M$6,0)</f>
        <v>RU</v>
      </c>
      <c r="N8521" s="2" t="str">
        <f>VLOOKUP($C8521,Clients!$B:$F,N$6,0)</f>
        <v>Russia</v>
      </c>
    </row>
    <row r="8522" spans="2:14" x14ac:dyDescent="0.2">
      <c r="B8522" s="8">
        <v>1806</v>
      </c>
      <c r="C8522" s="2" t="s">
        <v>12839</v>
      </c>
      <c r="D8522" s="2" t="s">
        <v>20</v>
      </c>
      <c r="E8522" s="8">
        <v>5</v>
      </c>
      <c r="F8522" s="2" t="s">
        <v>12840</v>
      </c>
      <c r="G8522" s="2" t="s">
        <v>12841</v>
      </c>
      <c r="H8522" s="9">
        <v>41901</v>
      </c>
      <c r="I8522" s="2">
        <v>2014</v>
      </c>
      <c r="J8522" s="2">
        <v>9</v>
      </c>
      <c r="K8522" s="2" t="str">
        <f>VLOOKUP($C8522,Clients!$B:$F,K$6,0)</f>
        <v>Jaloo</v>
      </c>
      <c r="L8522" s="2" t="str">
        <f>VLOOKUP($C8522,Clients!$B:$F,L$6,0)</f>
        <v>Foreign</v>
      </c>
      <c r="M8522" s="2" t="str">
        <f>VLOOKUP($C8522,Clients!$B:$F,M$6,0)</f>
        <v>ID</v>
      </c>
      <c r="N8522" s="2" t="str">
        <f>VLOOKUP($C8522,Clients!$B:$F,N$6,0)</f>
        <v>Indonesia</v>
      </c>
    </row>
    <row r="8523" spans="2:14" x14ac:dyDescent="0.2">
      <c r="B8523" s="8">
        <v>693</v>
      </c>
      <c r="C8523" s="2" t="s">
        <v>12839</v>
      </c>
      <c r="D8523" s="2" t="s">
        <v>16</v>
      </c>
      <c r="E8523" s="8">
        <v>1</v>
      </c>
      <c r="F8523" s="2" t="s">
        <v>12840</v>
      </c>
      <c r="G8523" s="2" t="s">
        <v>6500</v>
      </c>
      <c r="H8523" s="9">
        <v>41901</v>
      </c>
      <c r="I8523" s="2">
        <v>2014</v>
      </c>
      <c r="J8523" s="2">
        <v>9</v>
      </c>
      <c r="K8523" s="2" t="str">
        <f>VLOOKUP($C8523,Clients!$B:$F,K$6,0)</f>
        <v>Jaloo</v>
      </c>
      <c r="L8523" s="2" t="str">
        <f>VLOOKUP($C8523,Clients!$B:$F,L$6,0)</f>
        <v>Foreign</v>
      </c>
      <c r="M8523" s="2" t="str">
        <f>VLOOKUP($C8523,Clients!$B:$F,M$6,0)</f>
        <v>ID</v>
      </c>
      <c r="N8523" s="2" t="str">
        <f>VLOOKUP($C8523,Clients!$B:$F,N$6,0)</f>
        <v>Indonesia</v>
      </c>
    </row>
    <row r="8524" spans="2:14" x14ac:dyDescent="0.2">
      <c r="B8524" s="8">
        <v>0</v>
      </c>
      <c r="C8524" s="2" t="s">
        <v>12839</v>
      </c>
      <c r="D8524" s="2" t="s">
        <v>20</v>
      </c>
      <c r="E8524" s="8">
        <v>146</v>
      </c>
      <c r="F8524" s="2" t="s">
        <v>12842</v>
      </c>
      <c r="G8524" s="2" t="s">
        <v>12843</v>
      </c>
      <c r="H8524" s="9">
        <v>41961</v>
      </c>
      <c r="I8524" s="2">
        <v>2014</v>
      </c>
      <c r="J8524" s="2">
        <v>11</v>
      </c>
      <c r="K8524" s="2" t="str">
        <f>VLOOKUP($C8524,Clients!$B:$F,K$6,0)</f>
        <v>Jaloo</v>
      </c>
      <c r="L8524" s="2" t="str">
        <f>VLOOKUP($C8524,Clients!$B:$F,L$6,0)</f>
        <v>Foreign</v>
      </c>
      <c r="M8524" s="2" t="str">
        <f>VLOOKUP($C8524,Clients!$B:$F,M$6,0)</f>
        <v>ID</v>
      </c>
      <c r="N8524" s="2" t="str">
        <f>VLOOKUP($C8524,Clients!$B:$F,N$6,0)</f>
        <v>Indonesia</v>
      </c>
    </row>
    <row r="8525" spans="2:14" x14ac:dyDescent="0.2">
      <c r="B8525" s="8">
        <v>432.6</v>
      </c>
      <c r="C8525" s="2" t="s">
        <v>12839</v>
      </c>
      <c r="D8525" s="2" t="s">
        <v>20</v>
      </c>
      <c r="E8525" s="8">
        <v>1</v>
      </c>
      <c r="F8525" s="2" t="s">
        <v>12844</v>
      </c>
      <c r="G8525" s="2" t="s">
        <v>12845</v>
      </c>
      <c r="H8525" s="9">
        <v>41962</v>
      </c>
      <c r="I8525" s="2">
        <v>2014</v>
      </c>
      <c r="J8525" s="2">
        <v>11</v>
      </c>
      <c r="K8525" s="2" t="str">
        <f>VLOOKUP($C8525,Clients!$B:$F,K$6,0)</f>
        <v>Jaloo</v>
      </c>
      <c r="L8525" s="2" t="str">
        <f>VLOOKUP($C8525,Clients!$B:$F,L$6,0)</f>
        <v>Foreign</v>
      </c>
      <c r="M8525" s="2" t="str">
        <f>VLOOKUP($C8525,Clients!$B:$F,M$6,0)</f>
        <v>ID</v>
      </c>
      <c r="N8525" s="2" t="str">
        <f>VLOOKUP($C8525,Clients!$B:$F,N$6,0)</f>
        <v>Indonesia</v>
      </c>
    </row>
    <row r="8526" spans="2:14" x14ac:dyDescent="0.2">
      <c r="B8526" s="8">
        <v>483</v>
      </c>
      <c r="C8526" s="2" t="s">
        <v>12839</v>
      </c>
      <c r="D8526" s="2" t="s">
        <v>20</v>
      </c>
      <c r="E8526" s="8">
        <v>1</v>
      </c>
      <c r="F8526" s="2" t="s">
        <v>12844</v>
      </c>
      <c r="G8526" s="2" t="s">
        <v>12846</v>
      </c>
      <c r="H8526" s="9">
        <v>41962</v>
      </c>
      <c r="I8526" s="2">
        <v>2014</v>
      </c>
      <c r="J8526" s="2">
        <v>11</v>
      </c>
      <c r="K8526" s="2" t="str">
        <f>VLOOKUP($C8526,Clients!$B:$F,K$6,0)</f>
        <v>Jaloo</v>
      </c>
      <c r="L8526" s="2" t="str">
        <f>VLOOKUP($C8526,Clients!$B:$F,L$6,0)</f>
        <v>Foreign</v>
      </c>
      <c r="M8526" s="2" t="str">
        <f>VLOOKUP($C8526,Clients!$B:$F,M$6,0)</f>
        <v>ID</v>
      </c>
      <c r="N8526" s="2" t="str">
        <f>VLOOKUP($C8526,Clients!$B:$F,N$6,0)</f>
        <v>Indonesia</v>
      </c>
    </row>
    <row r="8527" spans="2:14" x14ac:dyDescent="0.2">
      <c r="B8527" s="8">
        <v>0</v>
      </c>
      <c r="C8527" s="2" t="s">
        <v>12839</v>
      </c>
      <c r="D8527" s="2" t="s">
        <v>20</v>
      </c>
      <c r="E8527" s="8">
        <v>107</v>
      </c>
      <c r="F8527" s="2" t="s">
        <v>12847</v>
      </c>
      <c r="G8527" s="2" t="s">
        <v>12848</v>
      </c>
      <c r="H8527" s="9">
        <v>41975</v>
      </c>
      <c r="I8527" s="2">
        <v>2014</v>
      </c>
      <c r="J8527" s="2">
        <v>12</v>
      </c>
      <c r="K8527" s="2" t="str">
        <f>VLOOKUP($C8527,Clients!$B:$F,K$6,0)</f>
        <v>Jaloo</v>
      </c>
      <c r="L8527" s="2" t="str">
        <f>VLOOKUP($C8527,Clients!$B:$F,L$6,0)</f>
        <v>Foreign</v>
      </c>
      <c r="M8527" s="2" t="str">
        <f>VLOOKUP($C8527,Clients!$B:$F,M$6,0)</f>
        <v>ID</v>
      </c>
      <c r="N8527" s="2" t="str">
        <f>VLOOKUP($C8527,Clients!$B:$F,N$6,0)</f>
        <v>Indonesia</v>
      </c>
    </row>
    <row r="8528" spans="2:14" x14ac:dyDescent="0.2">
      <c r="B8528" s="8">
        <v>0</v>
      </c>
      <c r="C8528" s="2" t="s">
        <v>12839</v>
      </c>
      <c r="D8528" s="2" t="s">
        <v>20</v>
      </c>
      <c r="E8528" s="8">
        <v>1</v>
      </c>
      <c r="F8528" s="2" t="s">
        <v>12849</v>
      </c>
      <c r="G8528" s="2" t="s">
        <v>12850</v>
      </c>
      <c r="H8528" s="9">
        <v>41988</v>
      </c>
      <c r="I8528" s="2">
        <v>2014</v>
      </c>
      <c r="J8528" s="2">
        <v>12</v>
      </c>
      <c r="K8528" s="2" t="str">
        <f>VLOOKUP($C8528,Clients!$B:$F,K$6,0)</f>
        <v>Jaloo</v>
      </c>
      <c r="L8528" s="2" t="str">
        <f>VLOOKUP($C8528,Clients!$B:$F,L$6,0)</f>
        <v>Foreign</v>
      </c>
      <c r="M8528" s="2" t="str">
        <f>VLOOKUP($C8528,Clients!$B:$F,M$6,0)</f>
        <v>ID</v>
      </c>
      <c r="N8528" s="2" t="str">
        <f>VLOOKUP($C8528,Clients!$B:$F,N$6,0)</f>
        <v>Indonesia</v>
      </c>
    </row>
    <row r="8529" spans="2:14" x14ac:dyDescent="0.2">
      <c r="B8529" s="8">
        <v>0</v>
      </c>
      <c r="C8529" s="2" t="s">
        <v>12839</v>
      </c>
      <c r="D8529" s="2" t="s">
        <v>20</v>
      </c>
      <c r="E8529" s="8">
        <v>74</v>
      </c>
      <c r="F8529" s="2" t="s">
        <v>12851</v>
      </c>
      <c r="G8529" s="2" t="s">
        <v>12852</v>
      </c>
      <c r="H8529" s="9">
        <v>41990</v>
      </c>
      <c r="I8529" s="2">
        <v>2014</v>
      </c>
      <c r="J8529" s="2">
        <v>12</v>
      </c>
      <c r="K8529" s="2" t="str">
        <f>VLOOKUP($C8529,Clients!$B:$F,K$6,0)</f>
        <v>Jaloo</v>
      </c>
      <c r="L8529" s="2" t="str">
        <f>VLOOKUP($C8529,Clients!$B:$F,L$6,0)</f>
        <v>Foreign</v>
      </c>
      <c r="M8529" s="2" t="str">
        <f>VLOOKUP($C8529,Clients!$B:$F,M$6,0)</f>
        <v>ID</v>
      </c>
      <c r="N8529" s="2" t="str">
        <f>VLOOKUP($C8529,Clients!$B:$F,N$6,0)</f>
        <v>Indonesia</v>
      </c>
    </row>
    <row r="8530" spans="2:14" x14ac:dyDescent="0.2">
      <c r="B8530" s="8">
        <v>0</v>
      </c>
      <c r="C8530" s="2" t="s">
        <v>12839</v>
      </c>
      <c r="D8530" s="2" t="s">
        <v>20</v>
      </c>
      <c r="E8530" s="8">
        <v>1</v>
      </c>
      <c r="F8530" s="2" t="s">
        <v>12853</v>
      </c>
      <c r="G8530" s="2" t="s">
        <v>12854</v>
      </c>
      <c r="H8530" s="9">
        <v>42026</v>
      </c>
      <c r="I8530" s="2">
        <v>2015</v>
      </c>
      <c r="J8530" s="2">
        <v>1</v>
      </c>
      <c r="K8530" s="2" t="str">
        <f>VLOOKUP($C8530,Clients!$B:$F,K$6,0)</f>
        <v>Jaloo</v>
      </c>
      <c r="L8530" s="2" t="str">
        <f>VLOOKUP($C8530,Clients!$B:$F,L$6,0)</f>
        <v>Foreign</v>
      </c>
      <c r="M8530" s="2" t="str">
        <f>VLOOKUP($C8530,Clients!$B:$F,M$6,0)</f>
        <v>ID</v>
      </c>
      <c r="N8530" s="2" t="str">
        <f>VLOOKUP($C8530,Clients!$B:$F,N$6,0)</f>
        <v>Indonesia</v>
      </c>
    </row>
    <row r="8531" spans="2:14" x14ac:dyDescent="0.2">
      <c r="B8531" s="8">
        <v>83924.400000000009</v>
      </c>
      <c r="C8531" s="2" t="s">
        <v>12839</v>
      </c>
      <c r="D8531" s="2" t="s">
        <v>16</v>
      </c>
      <c r="E8531" s="8">
        <v>194</v>
      </c>
      <c r="F8531" s="2" t="s">
        <v>12855</v>
      </c>
      <c r="G8531" s="2" t="s">
        <v>1873</v>
      </c>
      <c r="H8531" s="9">
        <v>42044</v>
      </c>
      <c r="I8531" s="2">
        <v>2015</v>
      </c>
      <c r="J8531" s="2">
        <v>2</v>
      </c>
      <c r="K8531" s="2" t="str">
        <f>VLOOKUP($C8531,Clients!$B:$F,K$6,0)</f>
        <v>Jaloo</v>
      </c>
      <c r="L8531" s="2" t="str">
        <f>VLOOKUP($C8531,Clients!$B:$F,L$6,0)</f>
        <v>Foreign</v>
      </c>
      <c r="M8531" s="2" t="str">
        <f>VLOOKUP($C8531,Clients!$B:$F,M$6,0)</f>
        <v>ID</v>
      </c>
      <c r="N8531" s="2" t="str">
        <f>VLOOKUP($C8531,Clients!$B:$F,N$6,0)</f>
        <v>Indonesia</v>
      </c>
    </row>
    <row r="8532" spans="2:14" x14ac:dyDescent="0.2">
      <c r="B8532" s="8">
        <v>-83924.400000000009</v>
      </c>
      <c r="C8532" s="2" t="s">
        <v>12839</v>
      </c>
      <c r="D8532" s="2" t="s">
        <v>16</v>
      </c>
      <c r="E8532" s="8">
        <v>-194</v>
      </c>
      <c r="F8532" s="2" t="s">
        <v>12856</v>
      </c>
      <c r="G8532" s="2" t="s">
        <v>1873</v>
      </c>
      <c r="H8532" s="9">
        <v>42044</v>
      </c>
      <c r="I8532" s="2">
        <v>2015</v>
      </c>
      <c r="J8532" s="2">
        <v>2</v>
      </c>
      <c r="K8532" s="2" t="str">
        <f>VLOOKUP($C8532,Clients!$B:$F,K$6,0)</f>
        <v>Jaloo</v>
      </c>
      <c r="L8532" s="2" t="str">
        <f>VLOOKUP($C8532,Clients!$B:$F,L$6,0)</f>
        <v>Foreign</v>
      </c>
      <c r="M8532" s="2" t="str">
        <f>VLOOKUP($C8532,Clients!$B:$F,M$6,0)</f>
        <v>ID</v>
      </c>
      <c r="N8532" s="2" t="str">
        <f>VLOOKUP($C8532,Clients!$B:$F,N$6,0)</f>
        <v>Indonesia</v>
      </c>
    </row>
    <row r="8533" spans="2:14" x14ac:dyDescent="0.2">
      <c r="B8533" s="8">
        <v>83924.400000000009</v>
      </c>
      <c r="C8533" s="2" t="s">
        <v>12839</v>
      </c>
      <c r="D8533" s="2" t="s">
        <v>16</v>
      </c>
      <c r="E8533" s="8">
        <v>194</v>
      </c>
      <c r="F8533" s="2" t="s">
        <v>12855</v>
      </c>
      <c r="G8533" s="2" t="s">
        <v>3577</v>
      </c>
      <c r="H8533" s="9">
        <v>42044</v>
      </c>
      <c r="I8533" s="2">
        <v>2015</v>
      </c>
      <c r="J8533" s="2">
        <v>2</v>
      </c>
      <c r="K8533" s="2" t="str">
        <f>VLOOKUP($C8533,Clients!$B:$F,K$6,0)</f>
        <v>Jaloo</v>
      </c>
      <c r="L8533" s="2" t="str">
        <f>VLOOKUP($C8533,Clients!$B:$F,L$6,0)</f>
        <v>Foreign</v>
      </c>
      <c r="M8533" s="2" t="str">
        <f>VLOOKUP($C8533,Clients!$B:$F,M$6,0)</f>
        <v>ID</v>
      </c>
      <c r="N8533" s="2" t="str">
        <f>VLOOKUP($C8533,Clients!$B:$F,N$6,0)</f>
        <v>Indonesia</v>
      </c>
    </row>
    <row r="8534" spans="2:14" x14ac:dyDescent="0.2">
      <c r="B8534" s="8">
        <v>-83924.400000000009</v>
      </c>
      <c r="C8534" s="2" t="s">
        <v>12839</v>
      </c>
      <c r="D8534" s="2" t="s">
        <v>16</v>
      </c>
      <c r="E8534" s="8">
        <v>-194</v>
      </c>
      <c r="F8534" s="2" t="s">
        <v>12857</v>
      </c>
      <c r="G8534" s="2" t="s">
        <v>3577</v>
      </c>
      <c r="H8534" s="9">
        <v>42044</v>
      </c>
      <c r="I8534" s="2">
        <v>2015</v>
      </c>
      <c r="J8534" s="2">
        <v>2</v>
      </c>
      <c r="K8534" s="2" t="str">
        <f>VLOOKUP($C8534,Clients!$B:$F,K$6,0)</f>
        <v>Jaloo</v>
      </c>
      <c r="L8534" s="2" t="str">
        <f>VLOOKUP($C8534,Clients!$B:$F,L$6,0)</f>
        <v>Foreign</v>
      </c>
      <c r="M8534" s="2" t="str">
        <f>VLOOKUP($C8534,Clients!$B:$F,M$6,0)</f>
        <v>ID</v>
      </c>
      <c r="N8534" s="2" t="str">
        <f>VLOOKUP($C8534,Clients!$B:$F,N$6,0)</f>
        <v>Indonesia</v>
      </c>
    </row>
    <row r="8535" spans="2:14" x14ac:dyDescent="0.2">
      <c r="B8535" s="8">
        <v>83924.400000000009</v>
      </c>
      <c r="C8535" s="2" t="s">
        <v>12839</v>
      </c>
      <c r="D8535" s="2" t="s">
        <v>16</v>
      </c>
      <c r="E8535" s="8">
        <v>194</v>
      </c>
      <c r="F8535" s="2" t="s">
        <v>12855</v>
      </c>
      <c r="G8535" s="2" t="s">
        <v>10810</v>
      </c>
      <c r="H8535" s="9">
        <v>42044</v>
      </c>
      <c r="I8535" s="2">
        <v>2015</v>
      </c>
      <c r="J8535" s="2">
        <v>2</v>
      </c>
      <c r="K8535" s="2" t="str">
        <f>VLOOKUP($C8535,Clients!$B:$F,K$6,0)</f>
        <v>Jaloo</v>
      </c>
      <c r="L8535" s="2" t="str">
        <f>VLOOKUP($C8535,Clients!$B:$F,L$6,0)</f>
        <v>Foreign</v>
      </c>
      <c r="M8535" s="2" t="str">
        <f>VLOOKUP($C8535,Clients!$B:$F,M$6,0)</f>
        <v>ID</v>
      </c>
      <c r="N8535" s="2" t="str">
        <f>VLOOKUP($C8535,Clients!$B:$F,N$6,0)</f>
        <v>Indonesia</v>
      </c>
    </row>
    <row r="8536" spans="2:14" x14ac:dyDescent="0.2">
      <c r="B8536" s="8">
        <v>-83924.400000000009</v>
      </c>
      <c r="C8536" s="2" t="s">
        <v>12839</v>
      </c>
      <c r="D8536" s="2" t="s">
        <v>16</v>
      </c>
      <c r="E8536" s="8">
        <v>-194</v>
      </c>
      <c r="F8536" s="2" t="s">
        <v>12858</v>
      </c>
      <c r="G8536" s="2" t="s">
        <v>10810</v>
      </c>
      <c r="H8536" s="9">
        <v>42044</v>
      </c>
      <c r="I8536" s="2">
        <v>2015</v>
      </c>
      <c r="J8536" s="2">
        <v>2</v>
      </c>
      <c r="K8536" s="2" t="str">
        <f>VLOOKUP($C8536,Clients!$B:$F,K$6,0)</f>
        <v>Jaloo</v>
      </c>
      <c r="L8536" s="2" t="str">
        <f>VLOOKUP($C8536,Clients!$B:$F,L$6,0)</f>
        <v>Foreign</v>
      </c>
      <c r="M8536" s="2" t="str">
        <f>VLOOKUP($C8536,Clients!$B:$F,M$6,0)</f>
        <v>ID</v>
      </c>
      <c r="N8536" s="2" t="str">
        <f>VLOOKUP($C8536,Clients!$B:$F,N$6,0)</f>
        <v>Indonesia</v>
      </c>
    </row>
    <row r="8537" spans="2:14" x14ac:dyDescent="0.2">
      <c r="B8537" s="8">
        <v>83924.400000000009</v>
      </c>
      <c r="C8537" s="2" t="s">
        <v>12839</v>
      </c>
      <c r="D8537" s="2" t="s">
        <v>16</v>
      </c>
      <c r="E8537" s="8">
        <v>194</v>
      </c>
      <c r="F8537" s="2" t="s">
        <v>12855</v>
      </c>
      <c r="G8537" s="2" t="s">
        <v>12859</v>
      </c>
      <c r="H8537" s="9">
        <v>42047</v>
      </c>
      <c r="I8537" s="2">
        <v>2015</v>
      </c>
      <c r="J8537" s="2">
        <v>2</v>
      </c>
      <c r="K8537" s="2" t="str">
        <f>VLOOKUP($C8537,Clients!$B:$F,K$6,0)</f>
        <v>Jaloo</v>
      </c>
      <c r="L8537" s="2" t="str">
        <f>VLOOKUP($C8537,Clients!$B:$F,L$6,0)</f>
        <v>Foreign</v>
      </c>
      <c r="M8537" s="2" t="str">
        <f>VLOOKUP($C8537,Clients!$B:$F,M$6,0)</f>
        <v>ID</v>
      </c>
      <c r="N8537" s="2" t="str">
        <f>VLOOKUP($C8537,Clients!$B:$F,N$6,0)</f>
        <v>Indonesia</v>
      </c>
    </row>
    <row r="8538" spans="2:14" x14ac:dyDescent="0.2">
      <c r="B8538" s="8">
        <v>83924.400000000009</v>
      </c>
      <c r="C8538" s="2" t="s">
        <v>12839</v>
      </c>
      <c r="D8538" s="2" t="s">
        <v>16</v>
      </c>
      <c r="E8538" s="8">
        <v>194</v>
      </c>
      <c r="F8538" s="2" t="s">
        <v>12855</v>
      </c>
      <c r="G8538" s="2" t="s">
        <v>12860</v>
      </c>
      <c r="H8538" s="9">
        <v>42047</v>
      </c>
      <c r="I8538" s="2">
        <v>2015</v>
      </c>
      <c r="J8538" s="2">
        <v>2</v>
      </c>
      <c r="K8538" s="2" t="str">
        <f>VLOOKUP($C8538,Clients!$B:$F,K$6,0)</f>
        <v>Jaloo</v>
      </c>
      <c r="L8538" s="2" t="str">
        <f>VLOOKUP($C8538,Clients!$B:$F,L$6,0)</f>
        <v>Foreign</v>
      </c>
      <c r="M8538" s="2" t="str">
        <f>VLOOKUP($C8538,Clients!$B:$F,M$6,0)</f>
        <v>ID</v>
      </c>
      <c r="N8538" s="2" t="str">
        <f>VLOOKUP($C8538,Clients!$B:$F,N$6,0)</f>
        <v>Indonesia</v>
      </c>
    </row>
    <row r="8539" spans="2:14" x14ac:dyDescent="0.2">
      <c r="B8539" s="8">
        <v>83924.400000000009</v>
      </c>
      <c r="C8539" s="2" t="s">
        <v>12839</v>
      </c>
      <c r="D8539" s="2" t="s">
        <v>16</v>
      </c>
      <c r="E8539" s="8">
        <v>194</v>
      </c>
      <c r="F8539" s="2" t="s">
        <v>12855</v>
      </c>
      <c r="G8539" s="2" t="s">
        <v>12861</v>
      </c>
      <c r="H8539" s="9">
        <v>42047</v>
      </c>
      <c r="I8539" s="2">
        <v>2015</v>
      </c>
      <c r="J8539" s="2">
        <v>2</v>
      </c>
      <c r="K8539" s="2" t="str">
        <f>VLOOKUP($C8539,Clients!$B:$F,K$6,0)</f>
        <v>Jaloo</v>
      </c>
      <c r="L8539" s="2" t="str">
        <f>VLOOKUP($C8539,Clients!$B:$F,L$6,0)</f>
        <v>Foreign</v>
      </c>
      <c r="M8539" s="2" t="str">
        <f>VLOOKUP($C8539,Clients!$B:$F,M$6,0)</f>
        <v>ID</v>
      </c>
      <c r="N8539" s="2" t="str">
        <f>VLOOKUP($C8539,Clients!$B:$F,N$6,0)</f>
        <v>Indonesia</v>
      </c>
    </row>
    <row r="8540" spans="2:14" x14ac:dyDescent="0.2">
      <c r="B8540" s="8">
        <v>83924.400000000009</v>
      </c>
      <c r="C8540" s="2" t="s">
        <v>12839</v>
      </c>
      <c r="D8540" s="2" t="s">
        <v>16</v>
      </c>
      <c r="E8540" s="8">
        <v>194</v>
      </c>
      <c r="F8540" s="2" t="s">
        <v>12855</v>
      </c>
      <c r="G8540" s="2" t="s">
        <v>12862</v>
      </c>
      <c r="H8540" s="9">
        <v>42047</v>
      </c>
      <c r="I8540" s="2">
        <v>2015</v>
      </c>
      <c r="J8540" s="2">
        <v>2</v>
      </c>
      <c r="K8540" s="2" t="str">
        <f>VLOOKUP($C8540,Clients!$B:$F,K$6,0)</f>
        <v>Jaloo</v>
      </c>
      <c r="L8540" s="2" t="str">
        <f>VLOOKUP($C8540,Clients!$B:$F,L$6,0)</f>
        <v>Foreign</v>
      </c>
      <c r="M8540" s="2" t="str">
        <f>VLOOKUP($C8540,Clients!$B:$F,M$6,0)</f>
        <v>ID</v>
      </c>
      <c r="N8540" s="2" t="str">
        <f>VLOOKUP($C8540,Clients!$B:$F,N$6,0)</f>
        <v>Indonesia</v>
      </c>
    </row>
    <row r="8541" spans="2:14" x14ac:dyDescent="0.2">
      <c r="B8541" s="8">
        <v>83924.400000000009</v>
      </c>
      <c r="C8541" s="2" t="s">
        <v>12839</v>
      </c>
      <c r="D8541" s="2" t="s">
        <v>16</v>
      </c>
      <c r="E8541" s="8">
        <v>194</v>
      </c>
      <c r="F8541" s="2" t="s">
        <v>12855</v>
      </c>
      <c r="G8541" s="2" t="s">
        <v>12863</v>
      </c>
      <c r="H8541" s="9">
        <v>42047</v>
      </c>
      <c r="I8541" s="2">
        <v>2015</v>
      </c>
      <c r="J8541" s="2">
        <v>2</v>
      </c>
      <c r="K8541" s="2" t="str">
        <f>VLOOKUP($C8541,Clients!$B:$F,K$6,0)</f>
        <v>Jaloo</v>
      </c>
      <c r="L8541" s="2" t="str">
        <f>VLOOKUP($C8541,Clients!$B:$F,L$6,0)</f>
        <v>Foreign</v>
      </c>
      <c r="M8541" s="2" t="str">
        <f>VLOOKUP($C8541,Clients!$B:$F,M$6,0)</f>
        <v>ID</v>
      </c>
      <c r="N8541" s="2" t="str">
        <f>VLOOKUP($C8541,Clients!$B:$F,N$6,0)</f>
        <v>Indonesia</v>
      </c>
    </row>
    <row r="8542" spans="2:14" x14ac:dyDescent="0.2">
      <c r="B8542" s="8">
        <v>83924.400000000009</v>
      </c>
      <c r="C8542" s="2" t="s">
        <v>12839</v>
      </c>
      <c r="D8542" s="2" t="s">
        <v>16</v>
      </c>
      <c r="E8542" s="8">
        <v>194</v>
      </c>
      <c r="F8542" s="2" t="s">
        <v>12855</v>
      </c>
      <c r="G8542" s="2" t="s">
        <v>12864</v>
      </c>
      <c r="H8542" s="9">
        <v>42047</v>
      </c>
      <c r="I8542" s="2">
        <v>2015</v>
      </c>
      <c r="J8542" s="2">
        <v>2</v>
      </c>
      <c r="K8542" s="2" t="str">
        <f>VLOOKUP($C8542,Clients!$B:$F,K$6,0)</f>
        <v>Jaloo</v>
      </c>
      <c r="L8542" s="2" t="str">
        <f>VLOOKUP($C8542,Clients!$B:$F,L$6,0)</f>
        <v>Foreign</v>
      </c>
      <c r="M8542" s="2" t="str">
        <f>VLOOKUP($C8542,Clients!$B:$F,M$6,0)</f>
        <v>ID</v>
      </c>
      <c r="N8542" s="2" t="str">
        <f>VLOOKUP($C8542,Clients!$B:$F,N$6,0)</f>
        <v>Indonesia</v>
      </c>
    </row>
    <row r="8543" spans="2:14" x14ac:dyDescent="0.2">
      <c r="B8543" s="8">
        <v>83924.400000000009</v>
      </c>
      <c r="C8543" s="2" t="s">
        <v>12839</v>
      </c>
      <c r="D8543" s="2" t="s">
        <v>16</v>
      </c>
      <c r="E8543" s="8">
        <v>194</v>
      </c>
      <c r="F8543" s="2" t="s">
        <v>12855</v>
      </c>
      <c r="G8543" s="2" t="s">
        <v>12865</v>
      </c>
      <c r="H8543" s="9">
        <v>42047</v>
      </c>
      <c r="I8543" s="2">
        <v>2015</v>
      </c>
      <c r="J8543" s="2">
        <v>2</v>
      </c>
      <c r="K8543" s="2" t="str">
        <f>VLOOKUP($C8543,Clients!$B:$F,K$6,0)</f>
        <v>Jaloo</v>
      </c>
      <c r="L8543" s="2" t="str">
        <f>VLOOKUP($C8543,Clients!$B:$F,L$6,0)</f>
        <v>Foreign</v>
      </c>
      <c r="M8543" s="2" t="str">
        <f>VLOOKUP($C8543,Clients!$B:$F,M$6,0)</f>
        <v>ID</v>
      </c>
      <c r="N8543" s="2" t="str">
        <f>VLOOKUP($C8543,Clients!$B:$F,N$6,0)</f>
        <v>Indonesia</v>
      </c>
    </row>
    <row r="8544" spans="2:14" x14ac:dyDescent="0.2">
      <c r="B8544" s="8">
        <v>83924.400000000009</v>
      </c>
      <c r="C8544" s="2" t="s">
        <v>12839</v>
      </c>
      <c r="D8544" s="2" t="s">
        <v>16</v>
      </c>
      <c r="E8544" s="8">
        <v>194</v>
      </c>
      <c r="F8544" s="2" t="s">
        <v>12855</v>
      </c>
      <c r="G8544" s="2" t="s">
        <v>12866</v>
      </c>
      <c r="H8544" s="9">
        <v>42052</v>
      </c>
      <c r="I8544" s="2">
        <v>2015</v>
      </c>
      <c r="J8544" s="2">
        <v>2</v>
      </c>
      <c r="K8544" s="2" t="str">
        <f>VLOOKUP($C8544,Clients!$B:$F,K$6,0)</f>
        <v>Jaloo</v>
      </c>
      <c r="L8544" s="2" t="str">
        <f>VLOOKUP($C8544,Clients!$B:$F,L$6,0)</f>
        <v>Foreign</v>
      </c>
      <c r="M8544" s="2" t="str">
        <f>VLOOKUP($C8544,Clients!$B:$F,M$6,0)</f>
        <v>ID</v>
      </c>
      <c r="N8544" s="2" t="str">
        <f>VLOOKUP($C8544,Clients!$B:$F,N$6,0)</f>
        <v>Indonesia</v>
      </c>
    </row>
    <row r="8545" spans="2:14" x14ac:dyDescent="0.2">
      <c r="B8545" s="8">
        <v>83924.400000000009</v>
      </c>
      <c r="C8545" s="2" t="s">
        <v>12839</v>
      </c>
      <c r="D8545" s="2" t="s">
        <v>16</v>
      </c>
      <c r="E8545" s="8">
        <v>194</v>
      </c>
      <c r="F8545" s="2" t="s">
        <v>12855</v>
      </c>
      <c r="G8545" s="2" t="s">
        <v>12833</v>
      </c>
      <c r="H8545" s="9">
        <v>42052</v>
      </c>
      <c r="I8545" s="2">
        <v>2015</v>
      </c>
      <c r="J8545" s="2">
        <v>2</v>
      </c>
      <c r="K8545" s="2" t="str">
        <f>VLOOKUP($C8545,Clients!$B:$F,K$6,0)</f>
        <v>Jaloo</v>
      </c>
      <c r="L8545" s="2" t="str">
        <f>VLOOKUP($C8545,Clients!$B:$F,L$6,0)</f>
        <v>Foreign</v>
      </c>
      <c r="M8545" s="2" t="str">
        <f>VLOOKUP($C8545,Clients!$B:$F,M$6,0)</f>
        <v>ID</v>
      </c>
      <c r="N8545" s="2" t="str">
        <f>VLOOKUP($C8545,Clients!$B:$F,N$6,0)</f>
        <v>Indonesia</v>
      </c>
    </row>
    <row r="8546" spans="2:14" x14ac:dyDescent="0.2">
      <c r="B8546" s="8">
        <v>83924.400000000009</v>
      </c>
      <c r="C8546" s="2" t="s">
        <v>12839</v>
      </c>
      <c r="D8546" s="2" t="s">
        <v>16</v>
      </c>
      <c r="E8546" s="8">
        <v>194</v>
      </c>
      <c r="F8546" s="2" t="s">
        <v>12855</v>
      </c>
      <c r="G8546" s="2" t="s">
        <v>12867</v>
      </c>
      <c r="H8546" s="9">
        <v>42052</v>
      </c>
      <c r="I8546" s="2">
        <v>2015</v>
      </c>
      <c r="J8546" s="2">
        <v>2</v>
      </c>
      <c r="K8546" s="2" t="str">
        <f>VLOOKUP($C8546,Clients!$B:$F,K$6,0)</f>
        <v>Jaloo</v>
      </c>
      <c r="L8546" s="2" t="str">
        <f>VLOOKUP($C8546,Clients!$B:$F,L$6,0)</f>
        <v>Foreign</v>
      </c>
      <c r="M8546" s="2" t="str">
        <f>VLOOKUP($C8546,Clients!$B:$F,M$6,0)</f>
        <v>ID</v>
      </c>
      <c r="N8546" s="2" t="str">
        <f>VLOOKUP($C8546,Clients!$B:$F,N$6,0)</f>
        <v>Indonesia</v>
      </c>
    </row>
    <row r="8547" spans="2:14" x14ac:dyDescent="0.2">
      <c r="B8547" s="8">
        <v>34608</v>
      </c>
      <c r="C8547" s="2" t="s">
        <v>12839</v>
      </c>
      <c r="D8547" s="2" t="s">
        <v>16</v>
      </c>
      <c r="E8547" s="8">
        <v>80</v>
      </c>
      <c r="F8547" s="2" t="s">
        <v>12855</v>
      </c>
      <c r="G8547" s="2" t="s">
        <v>12868</v>
      </c>
      <c r="H8547" s="9">
        <v>42055</v>
      </c>
      <c r="I8547" s="2">
        <v>2015</v>
      </c>
      <c r="J8547" s="2">
        <v>2</v>
      </c>
      <c r="K8547" s="2" t="str">
        <f>VLOOKUP($C8547,Clients!$B:$F,K$6,0)</f>
        <v>Jaloo</v>
      </c>
      <c r="L8547" s="2" t="str">
        <f>VLOOKUP($C8547,Clients!$B:$F,L$6,0)</f>
        <v>Foreign</v>
      </c>
      <c r="M8547" s="2" t="str">
        <f>VLOOKUP($C8547,Clients!$B:$F,M$6,0)</f>
        <v>ID</v>
      </c>
      <c r="N8547" s="2" t="str">
        <f>VLOOKUP($C8547,Clients!$B:$F,N$6,0)</f>
        <v>Indonesia</v>
      </c>
    </row>
    <row r="8548" spans="2:14" x14ac:dyDescent="0.2">
      <c r="B8548" s="8">
        <v>101572.8</v>
      </c>
      <c r="C8548" s="2" t="s">
        <v>12839</v>
      </c>
      <c r="D8548" s="2" t="s">
        <v>16</v>
      </c>
      <c r="E8548" s="8">
        <v>200</v>
      </c>
      <c r="F8548" s="2" t="s">
        <v>12869</v>
      </c>
      <c r="G8548" s="2" t="s">
        <v>12655</v>
      </c>
      <c r="H8548" s="9">
        <v>42110</v>
      </c>
      <c r="I8548" s="2">
        <v>2015</v>
      </c>
      <c r="J8548" s="2">
        <v>4</v>
      </c>
      <c r="K8548" s="2" t="str">
        <f>VLOOKUP($C8548,Clients!$B:$F,K$6,0)</f>
        <v>Jaloo</v>
      </c>
      <c r="L8548" s="2" t="str">
        <f>VLOOKUP($C8548,Clients!$B:$F,L$6,0)</f>
        <v>Foreign</v>
      </c>
      <c r="M8548" s="2" t="str">
        <f>VLOOKUP($C8548,Clients!$B:$F,M$6,0)</f>
        <v>ID</v>
      </c>
      <c r="N8548" s="2" t="str">
        <f>VLOOKUP($C8548,Clients!$B:$F,N$6,0)</f>
        <v>Indonesia</v>
      </c>
    </row>
    <row r="8549" spans="2:14" x14ac:dyDescent="0.2">
      <c r="B8549" s="8">
        <v>101312.40000000001</v>
      </c>
      <c r="C8549" s="2" t="s">
        <v>12839</v>
      </c>
      <c r="D8549" s="2" t="s">
        <v>16</v>
      </c>
      <c r="E8549" s="8">
        <v>200</v>
      </c>
      <c r="F8549" s="2" t="s">
        <v>12869</v>
      </c>
      <c r="G8549" s="2" t="s">
        <v>12870</v>
      </c>
      <c r="H8549" s="9">
        <v>42111</v>
      </c>
      <c r="I8549" s="2">
        <v>2015</v>
      </c>
      <c r="J8549" s="2">
        <v>4</v>
      </c>
      <c r="K8549" s="2" t="str">
        <f>VLOOKUP($C8549,Clients!$B:$F,K$6,0)</f>
        <v>Jaloo</v>
      </c>
      <c r="L8549" s="2" t="str">
        <f>VLOOKUP($C8549,Clients!$B:$F,L$6,0)</f>
        <v>Foreign</v>
      </c>
      <c r="M8549" s="2" t="str">
        <f>VLOOKUP($C8549,Clients!$B:$F,M$6,0)</f>
        <v>ID</v>
      </c>
      <c r="N8549" s="2" t="str">
        <f>VLOOKUP($C8549,Clients!$B:$F,N$6,0)</f>
        <v>Indonesia</v>
      </c>
    </row>
    <row r="8550" spans="2:14" x14ac:dyDescent="0.2">
      <c r="B8550" s="8">
        <v>101127.6</v>
      </c>
      <c r="C8550" s="2" t="s">
        <v>12839</v>
      </c>
      <c r="D8550" s="2" t="s">
        <v>16</v>
      </c>
      <c r="E8550" s="8">
        <v>200</v>
      </c>
      <c r="F8550" s="2" t="s">
        <v>12869</v>
      </c>
      <c r="G8550" s="2" t="s">
        <v>12657</v>
      </c>
      <c r="H8550" s="9">
        <v>42111</v>
      </c>
      <c r="I8550" s="2">
        <v>2015</v>
      </c>
      <c r="J8550" s="2">
        <v>4</v>
      </c>
      <c r="K8550" s="2" t="str">
        <f>VLOOKUP($C8550,Clients!$B:$F,K$6,0)</f>
        <v>Jaloo</v>
      </c>
      <c r="L8550" s="2" t="str">
        <f>VLOOKUP($C8550,Clients!$B:$F,L$6,0)</f>
        <v>Foreign</v>
      </c>
      <c r="M8550" s="2" t="str">
        <f>VLOOKUP($C8550,Clients!$B:$F,M$6,0)</f>
        <v>ID</v>
      </c>
      <c r="N8550" s="2" t="str">
        <f>VLOOKUP($C8550,Clients!$B:$F,N$6,0)</f>
        <v>Indonesia</v>
      </c>
    </row>
    <row r="8551" spans="2:14" x14ac:dyDescent="0.2">
      <c r="B8551" s="8">
        <v>101127.6</v>
      </c>
      <c r="C8551" s="2" t="s">
        <v>12839</v>
      </c>
      <c r="D8551" s="2" t="s">
        <v>16</v>
      </c>
      <c r="E8551" s="8">
        <v>200</v>
      </c>
      <c r="F8551" s="2" t="s">
        <v>12869</v>
      </c>
      <c r="G8551" s="2" t="s">
        <v>12660</v>
      </c>
      <c r="H8551" s="9">
        <v>42111</v>
      </c>
      <c r="I8551" s="2">
        <v>2015</v>
      </c>
      <c r="J8551" s="2">
        <v>4</v>
      </c>
      <c r="K8551" s="2" t="str">
        <f>VLOOKUP($C8551,Clients!$B:$F,K$6,0)</f>
        <v>Jaloo</v>
      </c>
      <c r="L8551" s="2" t="str">
        <f>VLOOKUP($C8551,Clients!$B:$F,L$6,0)</f>
        <v>Foreign</v>
      </c>
      <c r="M8551" s="2" t="str">
        <f>VLOOKUP($C8551,Clients!$B:$F,M$6,0)</f>
        <v>ID</v>
      </c>
      <c r="N8551" s="2" t="str">
        <f>VLOOKUP($C8551,Clients!$B:$F,N$6,0)</f>
        <v>Indonesia</v>
      </c>
    </row>
    <row r="8552" spans="2:14" x14ac:dyDescent="0.2">
      <c r="B8552" s="8">
        <v>101446.8</v>
      </c>
      <c r="C8552" s="2" t="s">
        <v>12839</v>
      </c>
      <c r="D8552" s="2" t="s">
        <v>16</v>
      </c>
      <c r="E8552" s="8">
        <v>200</v>
      </c>
      <c r="F8552" s="2" t="s">
        <v>12869</v>
      </c>
      <c r="G8552" s="2" t="s">
        <v>12871</v>
      </c>
      <c r="H8552" s="9">
        <v>42114</v>
      </c>
      <c r="I8552" s="2">
        <v>2015</v>
      </c>
      <c r="J8552" s="2">
        <v>4</v>
      </c>
      <c r="K8552" s="2" t="str">
        <f>VLOOKUP($C8552,Clients!$B:$F,K$6,0)</f>
        <v>Jaloo</v>
      </c>
      <c r="L8552" s="2" t="str">
        <f>VLOOKUP($C8552,Clients!$B:$F,L$6,0)</f>
        <v>Foreign</v>
      </c>
      <c r="M8552" s="2" t="str">
        <f>VLOOKUP($C8552,Clients!$B:$F,M$6,0)</f>
        <v>ID</v>
      </c>
      <c r="N8552" s="2" t="str">
        <f>VLOOKUP($C8552,Clients!$B:$F,N$6,0)</f>
        <v>Indonesia</v>
      </c>
    </row>
    <row r="8553" spans="2:14" x14ac:dyDescent="0.2">
      <c r="B8553" s="8">
        <v>6552</v>
      </c>
      <c r="C8553" s="2" t="s">
        <v>12872</v>
      </c>
      <c r="D8553" s="2" t="s">
        <v>51</v>
      </c>
      <c r="E8553" s="8">
        <v>3</v>
      </c>
      <c r="F8553" s="2" t="s">
        <v>12873</v>
      </c>
      <c r="G8553" s="2" t="s">
        <v>4612</v>
      </c>
      <c r="H8553" s="9">
        <v>41818</v>
      </c>
      <c r="I8553" s="2">
        <v>2014</v>
      </c>
      <c r="J8553" s="2">
        <v>6</v>
      </c>
      <c r="K8553" s="2" t="str">
        <f>VLOOKUP($C8553,Clients!$B:$F,K$6,0)</f>
        <v>D'Amore and Sons</v>
      </c>
      <c r="L8553" s="2" t="str">
        <f>VLOOKUP($C8553,Clients!$B:$F,L$6,0)</f>
        <v>Foreign</v>
      </c>
      <c r="M8553" s="2" t="str">
        <f>VLOOKUP($C8553,Clients!$B:$F,M$6,0)</f>
        <v>NI</v>
      </c>
      <c r="N8553" s="2" t="str">
        <f>VLOOKUP($C8553,Clients!$B:$F,N$6,0)</f>
        <v>Nicaragua</v>
      </c>
    </row>
    <row r="8554" spans="2:14" x14ac:dyDescent="0.2">
      <c r="B8554" s="8">
        <v>5833.8</v>
      </c>
      <c r="C8554" s="2" t="s">
        <v>12874</v>
      </c>
      <c r="D8554" s="2" t="s">
        <v>51</v>
      </c>
      <c r="E8554" s="8">
        <v>4</v>
      </c>
      <c r="F8554" s="2" t="s">
        <v>12875</v>
      </c>
      <c r="G8554" s="2" t="s">
        <v>8498</v>
      </c>
      <c r="H8554" s="9">
        <v>41814</v>
      </c>
      <c r="I8554" s="2">
        <v>2014</v>
      </c>
      <c r="J8554" s="2">
        <v>6</v>
      </c>
      <c r="K8554" s="2" t="str">
        <f>VLOOKUP($C8554,Clients!$B:$F,K$6,0)</f>
        <v>Cogibox</v>
      </c>
      <c r="L8554" s="2" t="str">
        <f>VLOOKUP($C8554,Clients!$B:$F,L$6,0)</f>
        <v>Foreign</v>
      </c>
      <c r="M8554" s="2" t="str">
        <f>VLOOKUP($C8554,Clients!$B:$F,M$6,0)</f>
        <v>NG</v>
      </c>
      <c r="N8554" s="2" t="str">
        <f>VLOOKUP($C8554,Clients!$B:$F,N$6,0)</f>
        <v>Nigeria</v>
      </c>
    </row>
    <row r="8555" spans="2:14" x14ac:dyDescent="0.2">
      <c r="B8555" s="8">
        <v>1092</v>
      </c>
      <c r="C8555" s="2" t="s">
        <v>12876</v>
      </c>
      <c r="D8555" s="2" t="s">
        <v>51</v>
      </c>
      <c r="E8555" s="8">
        <v>1</v>
      </c>
      <c r="F8555" s="2" t="s">
        <v>12877</v>
      </c>
      <c r="G8555" s="2" t="s">
        <v>7170</v>
      </c>
      <c r="H8555" s="9">
        <v>41827</v>
      </c>
      <c r="I8555" s="2">
        <v>2014</v>
      </c>
      <c r="J8555" s="2">
        <v>7</v>
      </c>
      <c r="K8555" s="2" t="str">
        <f>VLOOKUP($C8555,Clients!$B:$F,K$6,0)</f>
        <v>Bayer and Sons</v>
      </c>
      <c r="L8555" s="2" t="str">
        <f>VLOOKUP($C8555,Clients!$B:$F,L$6,0)</f>
        <v>Foreign</v>
      </c>
      <c r="M8555" s="2" t="str">
        <f>VLOOKUP($C8555,Clients!$B:$F,M$6,0)</f>
        <v>CN</v>
      </c>
      <c r="N8555" s="2" t="str">
        <f>VLOOKUP($C8555,Clients!$B:$F,N$6,0)</f>
        <v>China</v>
      </c>
    </row>
    <row r="8556" spans="2:14" x14ac:dyDescent="0.2">
      <c r="B8556" s="8">
        <v>751.80000000000007</v>
      </c>
      <c r="C8556" s="2" t="s">
        <v>12878</v>
      </c>
      <c r="D8556" s="2" t="s">
        <v>51</v>
      </c>
      <c r="E8556" s="8">
        <v>1</v>
      </c>
      <c r="F8556" s="2" t="s">
        <v>12879</v>
      </c>
      <c r="G8556" s="2" t="s">
        <v>3159</v>
      </c>
      <c r="H8556" s="9">
        <v>41827</v>
      </c>
      <c r="I8556" s="2">
        <v>2014</v>
      </c>
      <c r="J8556" s="2">
        <v>7</v>
      </c>
      <c r="K8556" s="2" t="str">
        <f>VLOOKUP($C8556,Clients!$B:$F,K$6,0)</f>
        <v>Hahn, Stiedemann and Stracke</v>
      </c>
      <c r="L8556" s="2" t="str">
        <f>VLOOKUP($C8556,Clients!$B:$F,L$6,0)</f>
        <v>Foreign</v>
      </c>
      <c r="M8556" s="2" t="str">
        <f>VLOOKUP($C8556,Clients!$B:$F,M$6,0)</f>
        <v>IR</v>
      </c>
      <c r="N8556" s="2" t="str">
        <f>VLOOKUP($C8556,Clients!$B:$F,N$6,0)</f>
        <v>Iran</v>
      </c>
    </row>
    <row r="8557" spans="2:14" x14ac:dyDescent="0.2">
      <c r="B8557" s="8">
        <v>11558.442000000001</v>
      </c>
      <c r="C8557" s="2" t="s">
        <v>12880</v>
      </c>
      <c r="D8557" s="2" t="s">
        <v>51</v>
      </c>
      <c r="E8557" s="8">
        <v>15</v>
      </c>
      <c r="F8557" s="2" t="s">
        <v>12881</v>
      </c>
      <c r="G8557" s="2" t="s">
        <v>4616</v>
      </c>
      <c r="H8557" s="9">
        <v>41828</v>
      </c>
      <c r="I8557" s="2">
        <v>2014</v>
      </c>
      <c r="J8557" s="2">
        <v>7</v>
      </c>
      <c r="K8557" s="2" t="str">
        <f>VLOOKUP($C8557,Clients!$B:$F,K$6,0)</f>
        <v>Jerde Group</v>
      </c>
      <c r="L8557" s="2" t="str">
        <f>VLOOKUP($C8557,Clients!$B:$F,L$6,0)</f>
        <v>Foreign</v>
      </c>
      <c r="M8557" s="2" t="str">
        <f>VLOOKUP($C8557,Clients!$B:$F,M$6,0)</f>
        <v>ID</v>
      </c>
      <c r="N8557" s="2" t="str">
        <f>VLOOKUP($C8557,Clients!$B:$F,N$6,0)</f>
        <v>Indonesia</v>
      </c>
    </row>
    <row r="8558" spans="2:14" x14ac:dyDescent="0.2">
      <c r="B8558" s="8">
        <v>10131.407999999999</v>
      </c>
      <c r="C8558" s="2" t="s">
        <v>12880</v>
      </c>
      <c r="D8558" s="2" t="s">
        <v>51</v>
      </c>
      <c r="E8558" s="8">
        <v>13</v>
      </c>
      <c r="F8558" s="2" t="s">
        <v>12882</v>
      </c>
      <c r="G8558" s="2" t="s">
        <v>10734</v>
      </c>
      <c r="H8558" s="9">
        <v>41842</v>
      </c>
      <c r="I8558" s="2">
        <v>2014</v>
      </c>
      <c r="J8558" s="2">
        <v>7</v>
      </c>
      <c r="K8558" s="2" t="str">
        <f>VLOOKUP($C8558,Clients!$B:$F,K$6,0)</f>
        <v>Jerde Group</v>
      </c>
      <c r="L8558" s="2" t="str">
        <f>VLOOKUP($C8558,Clients!$B:$F,L$6,0)</f>
        <v>Foreign</v>
      </c>
      <c r="M8558" s="2" t="str">
        <f>VLOOKUP($C8558,Clients!$B:$F,M$6,0)</f>
        <v>ID</v>
      </c>
      <c r="N8558" s="2" t="str">
        <f>VLOOKUP($C8558,Clients!$B:$F,N$6,0)</f>
        <v>Indonesia</v>
      </c>
    </row>
    <row r="8559" spans="2:14" x14ac:dyDescent="0.2">
      <c r="B8559" s="8">
        <v>11869.2</v>
      </c>
      <c r="C8559" s="2" t="s">
        <v>12880</v>
      </c>
      <c r="D8559" s="2" t="s">
        <v>51</v>
      </c>
      <c r="E8559" s="8">
        <v>15</v>
      </c>
      <c r="F8559" s="2" t="s">
        <v>12883</v>
      </c>
      <c r="G8559" s="2" t="s">
        <v>12504</v>
      </c>
      <c r="H8559" s="9">
        <v>41855</v>
      </c>
      <c r="I8559" s="2">
        <v>2014</v>
      </c>
      <c r="J8559" s="2">
        <v>8</v>
      </c>
      <c r="K8559" s="2" t="str">
        <f>VLOOKUP($C8559,Clients!$B:$F,K$6,0)</f>
        <v>Jerde Group</v>
      </c>
      <c r="L8559" s="2" t="str">
        <f>VLOOKUP($C8559,Clients!$B:$F,L$6,0)</f>
        <v>Foreign</v>
      </c>
      <c r="M8559" s="2" t="str">
        <f>VLOOKUP($C8559,Clients!$B:$F,M$6,0)</f>
        <v>ID</v>
      </c>
      <c r="N8559" s="2" t="str">
        <f>VLOOKUP($C8559,Clients!$B:$F,N$6,0)</f>
        <v>Indonesia</v>
      </c>
    </row>
    <row r="8560" spans="2:14" x14ac:dyDescent="0.2">
      <c r="B8560" s="8">
        <v>10658.676000000001</v>
      </c>
      <c r="C8560" s="2" t="s">
        <v>12880</v>
      </c>
      <c r="D8560" s="2" t="s">
        <v>51</v>
      </c>
      <c r="E8560" s="8">
        <v>13</v>
      </c>
      <c r="F8560" s="2" t="s">
        <v>12884</v>
      </c>
      <c r="G8560" s="2" t="s">
        <v>3250</v>
      </c>
      <c r="H8560" s="9">
        <v>42466</v>
      </c>
      <c r="I8560" s="2">
        <v>2016</v>
      </c>
      <c r="J8560" s="2">
        <v>4</v>
      </c>
      <c r="K8560" s="2" t="str">
        <f>VLOOKUP($C8560,Clients!$B:$F,K$6,0)</f>
        <v>Jerde Group</v>
      </c>
      <c r="L8560" s="2" t="str">
        <f>VLOOKUP($C8560,Clients!$B:$F,L$6,0)</f>
        <v>Foreign</v>
      </c>
      <c r="M8560" s="2" t="str">
        <f>VLOOKUP($C8560,Clients!$B:$F,M$6,0)</f>
        <v>ID</v>
      </c>
      <c r="N8560" s="2" t="str">
        <f>VLOOKUP($C8560,Clients!$B:$F,N$6,0)</f>
        <v>Indonesia</v>
      </c>
    </row>
    <row r="8561" spans="2:14" x14ac:dyDescent="0.2">
      <c r="B8561" s="8">
        <v>1501.836</v>
      </c>
      <c r="C8561" s="2" t="s">
        <v>12880</v>
      </c>
      <c r="D8561" s="2" t="s">
        <v>51</v>
      </c>
      <c r="E8561" s="8">
        <v>2</v>
      </c>
      <c r="F8561" s="2" t="s">
        <v>12885</v>
      </c>
      <c r="G8561" s="2" t="s">
        <v>2103</v>
      </c>
      <c r="H8561" s="9">
        <v>42499</v>
      </c>
      <c r="I8561" s="2">
        <v>2016</v>
      </c>
      <c r="J8561" s="2">
        <v>5</v>
      </c>
      <c r="K8561" s="2" t="str">
        <f>VLOOKUP($C8561,Clients!$B:$F,K$6,0)</f>
        <v>Jerde Group</v>
      </c>
      <c r="L8561" s="2" t="str">
        <f>VLOOKUP($C8561,Clients!$B:$F,L$6,0)</f>
        <v>Foreign</v>
      </c>
      <c r="M8561" s="2" t="str">
        <f>VLOOKUP($C8561,Clients!$B:$F,M$6,0)</f>
        <v>ID</v>
      </c>
      <c r="N8561" s="2" t="str">
        <f>VLOOKUP($C8561,Clients!$B:$F,N$6,0)</f>
        <v>Indonesia</v>
      </c>
    </row>
    <row r="8562" spans="2:14" x14ac:dyDescent="0.2">
      <c r="B8562" s="8">
        <v>838.36200000000008</v>
      </c>
      <c r="C8562" s="2" t="s">
        <v>12880</v>
      </c>
      <c r="D8562" s="2" t="s">
        <v>51</v>
      </c>
      <c r="E8562" s="8">
        <v>1</v>
      </c>
      <c r="F8562" s="2" t="s">
        <v>12886</v>
      </c>
      <c r="G8562" s="2" t="s">
        <v>10828</v>
      </c>
      <c r="H8562" s="9">
        <v>42508</v>
      </c>
      <c r="I8562" s="2">
        <v>2016</v>
      </c>
      <c r="J8562" s="2">
        <v>5</v>
      </c>
      <c r="K8562" s="2" t="str">
        <f>VLOOKUP($C8562,Clients!$B:$F,K$6,0)</f>
        <v>Jerde Group</v>
      </c>
      <c r="L8562" s="2" t="str">
        <f>VLOOKUP($C8562,Clients!$B:$F,L$6,0)</f>
        <v>Foreign</v>
      </c>
      <c r="M8562" s="2" t="str">
        <f>VLOOKUP($C8562,Clients!$B:$F,M$6,0)</f>
        <v>ID</v>
      </c>
      <c r="N8562" s="2" t="str">
        <f>VLOOKUP($C8562,Clients!$B:$F,N$6,0)</f>
        <v>Indonesia</v>
      </c>
    </row>
    <row r="8563" spans="2:14" x14ac:dyDescent="0.2">
      <c r="B8563" s="8">
        <v>838.36200000000008</v>
      </c>
      <c r="C8563" s="2" t="s">
        <v>12880</v>
      </c>
      <c r="D8563" s="2" t="s">
        <v>51</v>
      </c>
      <c r="E8563" s="8">
        <v>1</v>
      </c>
      <c r="F8563" s="2" t="s">
        <v>12887</v>
      </c>
      <c r="G8563" s="2" t="s">
        <v>12551</v>
      </c>
      <c r="H8563" s="9">
        <v>42508</v>
      </c>
      <c r="I8563" s="2">
        <v>2016</v>
      </c>
      <c r="J8563" s="2">
        <v>5</v>
      </c>
      <c r="K8563" s="2" t="str">
        <f>VLOOKUP($C8563,Clients!$B:$F,K$6,0)</f>
        <v>Jerde Group</v>
      </c>
      <c r="L8563" s="2" t="str">
        <f>VLOOKUP($C8563,Clients!$B:$F,L$6,0)</f>
        <v>Foreign</v>
      </c>
      <c r="M8563" s="2" t="str">
        <f>VLOOKUP($C8563,Clients!$B:$F,M$6,0)</f>
        <v>ID</v>
      </c>
      <c r="N8563" s="2" t="str">
        <f>VLOOKUP($C8563,Clients!$B:$F,N$6,0)</f>
        <v>Indonesia</v>
      </c>
    </row>
    <row r="8564" spans="2:14" x14ac:dyDescent="0.2">
      <c r="B8564" s="8">
        <v>-838.36200000000008</v>
      </c>
      <c r="C8564" s="2" t="s">
        <v>12880</v>
      </c>
      <c r="D8564" s="2" t="s">
        <v>51</v>
      </c>
      <c r="E8564" s="8">
        <v>-1</v>
      </c>
      <c r="F8564" s="2" t="s">
        <v>12888</v>
      </c>
      <c r="G8564" s="2" t="s">
        <v>12551</v>
      </c>
      <c r="H8564" s="9">
        <v>42508</v>
      </c>
      <c r="I8564" s="2">
        <v>2016</v>
      </c>
      <c r="J8564" s="2">
        <v>5</v>
      </c>
      <c r="K8564" s="2" t="str">
        <f>VLOOKUP($C8564,Clients!$B:$F,K$6,0)</f>
        <v>Jerde Group</v>
      </c>
      <c r="L8564" s="2" t="str">
        <f>VLOOKUP($C8564,Clients!$B:$F,L$6,0)</f>
        <v>Foreign</v>
      </c>
      <c r="M8564" s="2" t="str">
        <f>VLOOKUP($C8564,Clients!$B:$F,M$6,0)</f>
        <v>ID</v>
      </c>
      <c r="N8564" s="2" t="str">
        <f>VLOOKUP($C8564,Clients!$B:$F,N$6,0)</f>
        <v>Indonesia</v>
      </c>
    </row>
    <row r="8565" spans="2:14" x14ac:dyDescent="0.2">
      <c r="B8565" s="8">
        <v>6153.7560000000003</v>
      </c>
      <c r="C8565" s="2" t="s">
        <v>12880</v>
      </c>
      <c r="D8565" s="2" t="s">
        <v>51</v>
      </c>
      <c r="E8565" s="8">
        <v>7</v>
      </c>
      <c r="F8565" s="2" t="s">
        <v>12889</v>
      </c>
      <c r="G8565" s="2" t="s">
        <v>10830</v>
      </c>
      <c r="H8565" s="9">
        <v>42509</v>
      </c>
      <c r="I8565" s="2">
        <v>2016</v>
      </c>
      <c r="J8565" s="2">
        <v>5</v>
      </c>
      <c r="K8565" s="2" t="str">
        <f>VLOOKUP($C8565,Clients!$B:$F,K$6,0)</f>
        <v>Jerde Group</v>
      </c>
      <c r="L8565" s="2" t="str">
        <f>VLOOKUP($C8565,Clients!$B:$F,L$6,0)</f>
        <v>Foreign</v>
      </c>
      <c r="M8565" s="2" t="str">
        <f>VLOOKUP($C8565,Clients!$B:$F,M$6,0)</f>
        <v>ID</v>
      </c>
      <c r="N8565" s="2" t="str">
        <f>VLOOKUP($C8565,Clients!$B:$F,N$6,0)</f>
        <v>Indonesia</v>
      </c>
    </row>
    <row r="8566" spans="2:14" x14ac:dyDescent="0.2">
      <c r="B8566" s="8">
        <v>913.5</v>
      </c>
      <c r="C8566" s="2" t="s">
        <v>12880</v>
      </c>
      <c r="D8566" s="2" t="s">
        <v>51</v>
      </c>
      <c r="E8566" s="8">
        <v>1</v>
      </c>
      <c r="F8566" s="2" t="s">
        <v>12890</v>
      </c>
      <c r="G8566" s="2" t="s">
        <v>601</v>
      </c>
      <c r="H8566" s="9">
        <v>42536</v>
      </c>
      <c r="I8566" s="2">
        <v>2016</v>
      </c>
      <c r="J8566" s="2">
        <v>6</v>
      </c>
      <c r="K8566" s="2" t="str">
        <f>VLOOKUP($C8566,Clients!$B:$F,K$6,0)</f>
        <v>Jerde Group</v>
      </c>
      <c r="L8566" s="2" t="str">
        <f>VLOOKUP($C8566,Clients!$B:$F,L$6,0)</f>
        <v>Foreign</v>
      </c>
      <c r="M8566" s="2" t="str">
        <f>VLOOKUP($C8566,Clients!$B:$F,M$6,0)</f>
        <v>ID</v>
      </c>
      <c r="N8566" s="2" t="str">
        <f>VLOOKUP($C8566,Clients!$B:$F,N$6,0)</f>
        <v>Indonesia</v>
      </c>
    </row>
    <row r="8567" spans="2:14" x14ac:dyDescent="0.2">
      <c r="B8567" s="8">
        <v>10246.614000000001</v>
      </c>
      <c r="C8567" s="2" t="s">
        <v>12880</v>
      </c>
      <c r="D8567" s="2" t="s">
        <v>51</v>
      </c>
      <c r="E8567" s="8">
        <v>13</v>
      </c>
      <c r="F8567" s="2" t="s">
        <v>12891</v>
      </c>
      <c r="G8567" s="2" t="s">
        <v>10745</v>
      </c>
      <c r="H8567" s="9">
        <v>42542</v>
      </c>
      <c r="I8567" s="2">
        <v>2016</v>
      </c>
      <c r="J8567" s="2">
        <v>6</v>
      </c>
      <c r="K8567" s="2" t="str">
        <f>VLOOKUP($C8567,Clients!$B:$F,K$6,0)</f>
        <v>Jerde Group</v>
      </c>
      <c r="L8567" s="2" t="str">
        <f>VLOOKUP($C8567,Clients!$B:$F,L$6,0)</f>
        <v>Foreign</v>
      </c>
      <c r="M8567" s="2" t="str">
        <f>VLOOKUP($C8567,Clients!$B:$F,M$6,0)</f>
        <v>ID</v>
      </c>
      <c r="N8567" s="2" t="str">
        <f>VLOOKUP($C8567,Clients!$B:$F,N$6,0)</f>
        <v>Indonesia</v>
      </c>
    </row>
    <row r="8568" spans="2:14" x14ac:dyDescent="0.2">
      <c r="B8568" s="8">
        <v>2478</v>
      </c>
      <c r="C8568" s="2" t="s">
        <v>12880</v>
      </c>
      <c r="D8568" s="2" t="s">
        <v>51</v>
      </c>
      <c r="E8568" s="8">
        <v>1</v>
      </c>
      <c r="F8568" s="2" t="s">
        <v>12892</v>
      </c>
      <c r="G8568" s="2" t="s">
        <v>12893</v>
      </c>
      <c r="H8568" s="9">
        <v>42566</v>
      </c>
      <c r="I8568" s="2">
        <v>2016</v>
      </c>
      <c r="J8568" s="2">
        <v>7</v>
      </c>
      <c r="K8568" s="2" t="str">
        <f>VLOOKUP($C8568,Clients!$B:$F,K$6,0)</f>
        <v>Jerde Group</v>
      </c>
      <c r="L8568" s="2" t="str">
        <f>VLOOKUP($C8568,Clients!$B:$F,L$6,0)</f>
        <v>Foreign</v>
      </c>
      <c r="M8568" s="2" t="str">
        <f>VLOOKUP($C8568,Clients!$B:$F,M$6,0)</f>
        <v>ID</v>
      </c>
      <c r="N8568" s="2" t="str">
        <f>VLOOKUP($C8568,Clients!$B:$F,N$6,0)</f>
        <v>Indonesia</v>
      </c>
    </row>
    <row r="8569" spans="2:14" x14ac:dyDescent="0.2">
      <c r="B8569" s="8">
        <v>5803.6440000000002</v>
      </c>
      <c r="C8569" s="2" t="s">
        <v>12880</v>
      </c>
      <c r="D8569" s="2" t="s">
        <v>51</v>
      </c>
      <c r="E8569" s="8">
        <v>6</v>
      </c>
      <c r="F8569" s="2" t="s">
        <v>12894</v>
      </c>
      <c r="G8569" s="2" t="s">
        <v>4697</v>
      </c>
      <c r="H8569" s="9">
        <v>43271</v>
      </c>
      <c r="I8569" s="2">
        <v>2018</v>
      </c>
      <c r="J8569" s="2">
        <v>6</v>
      </c>
      <c r="K8569" s="2" t="str">
        <f>VLOOKUP($C8569,Clients!$B:$F,K$6,0)</f>
        <v>Jerde Group</v>
      </c>
      <c r="L8569" s="2" t="str">
        <f>VLOOKUP($C8569,Clients!$B:$F,L$6,0)</f>
        <v>Foreign</v>
      </c>
      <c r="M8569" s="2" t="str">
        <f>VLOOKUP($C8569,Clients!$B:$F,M$6,0)</f>
        <v>ID</v>
      </c>
      <c r="N8569" s="2" t="str">
        <f>VLOOKUP($C8569,Clients!$B:$F,N$6,0)</f>
        <v>Indonesia</v>
      </c>
    </row>
    <row r="8570" spans="2:14" x14ac:dyDescent="0.2">
      <c r="B8570" s="8">
        <v>2767.8</v>
      </c>
      <c r="C8570" s="2" t="s">
        <v>12895</v>
      </c>
      <c r="D8570" s="2" t="s">
        <v>51</v>
      </c>
      <c r="E8570" s="8">
        <v>1</v>
      </c>
      <c r="F8570" s="2" t="s">
        <v>12896</v>
      </c>
      <c r="G8570" s="2" t="s">
        <v>387</v>
      </c>
      <c r="H8570" s="9">
        <v>41829</v>
      </c>
      <c r="I8570" s="2">
        <v>2014</v>
      </c>
      <c r="J8570" s="2">
        <v>7</v>
      </c>
      <c r="K8570" s="2" t="str">
        <f>VLOOKUP($C8570,Clients!$B:$F,K$6,0)</f>
        <v>Yodo</v>
      </c>
      <c r="L8570" s="2" t="str">
        <f>VLOOKUP($C8570,Clients!$B:$F,L$6,0)</f>
        <v>Foreign</v>
      </c>
      <c r="M8570" s="2" t="str">
        <f>VLOOKUP($C8570,Clients!$B:$F,M$6,0)</f>
        <v>CN</v>
      </c>
      <c r="N8570" s="2" t="str">
        <f>VLOOKUP($C8570,Clients!$B:$F,N$6,0)</f>
        <v>China</v>
      </c>
    </row>
    <row r="8571" spans="2:14" x14ac:dyDescent="0.2">
      <c r="B8571" s="8">
        <v>361.2</v>
      </c>
      <c r="C8571" s="2" t="s">
        <v>12897</v>
      </c>
      <c r="D8571" s="2" t="s">
        <v>51</v>
      </c>
      <c r="E8571" s="8">
        <v>11</v>
      </c>
      <c r="F8571" s="2" t="s">
        <v>12898</v>
      </c>
      <c r="G8571" s="2" t="s">
        <v>4581</v>
      </c>
      <c r="H8571" s="9">
        <v>41831</v>
      </c>
      <c r="I8571" s="2">
        <v>2014</v>
      </c>
      <c r="J8571" s="2">
        <v>7</v>
      </c>
      <c r="K8571" s="2" t="str">
        <f>VLOOKUP($C8571,Clients!$B:$F,K$6,0)</f>
        <v>Baumbach-Leuschke</v>
      </c>
      <c r="L8571" s="2" t="str">
        <f>VLOOKUP($C8571,Clients!$B:$F,L$6,0)</f>
        <v>Foreign</v>
      </c>
      <c r="M8571" s="2" t="str">
        <f>VLOOKUP($C8571,Clients!$B:$F,M$6,0)</f>
        <v>CZ</v>
      </c>
      <c r="N8571" s="2" t="str">
        <f>VLOOKUP($C8571,Clients!$B:$F,N$6,0)</f>
        <v>Czech Republic</v>
      </c>
    </row>
    <row r="8572" spans="2:14" x14ac:dyDescent="0.2">
      <c r="B8572" s="8">
        <v>2697.576</v>
      </c>
      <c r="C8572" s="2" t="s">
        <v>12897</v>
      </c>
      <c r="D8572" s="2" t="s">
        <v>51</v>
      </c>
      <c r="E8572" s="8">
        <v>43</v>
      </c>
      <c r="F8572" s="2" t="s">
        <v>12899</v>
      </c>
      <c r="G8572" s="2" t="s">
        <v>1422</v>
      </c>
      <c r="H8572" s="9">
        <v>41872</v>
      </c>
      <c r="I8572" s="2">
        <v>2014</v>
      </c>
      <c r="J8572" s="2">
        <v>8</v>
      </c>
      <c r="K8572" s="2" t="str">
        <f>VLOOKUP($C8572,Clients!$B:$F,K$6,0)</f>
        <v>Baumbach-Leuschke</v>
      </c>
      <c r="L8572" s="2" t="str">
        <f>VLOOKUP($C8572,Clients!$B:$F,L$6,0)</f>
        <v>Foreign</v>
      </c>
      <c r="M8572" s="2" t="str">
        <f>VLOOKUP($C8572,Clients!$B:$F,M$6,0)</f>
        <v>CZ</v>
      </c>
      <c r="N8572" s="2" t="str">
        <f>VLOOKUP($C8572,Clients!$B:$F,N$6,0)</f>
        <v>Czech Republic</v>
      </c>
    </row>
    <row r="8573" spans="2:14" x14ac:dyDescent="0.2">
      <c r="B8573" s="8">
        <v>6489.924</v>
      </c>
      <c r="C8573" s="2" t="s">
        <v>12897</v>
      </c>
      <c r="D8573" s="2" t="s">
        <v>51</v>
      </c>
      <c r="E8573" s="8">
        <v>24</v>
      </c>
      <c r="F8573" s="2" t="s">
        <v>12900</v>
      </c>
      <c r="G8573" s="2" t="s">
        <v>8186</v>
      </c>
      <c r="H8573" s="9">
        <v>42109</v>
      </c>
      <c r="I8573" s="2">
        <v>2015</v>
      </c>
      <c r="J8573" s="2">
        <v>4</v>
      </c>
      <c r="K8573" s="2" t="str">
        <f>VLOOKUP($C8573,Clients!$B:$F,K$6,0)</f>
        <v>Baumbach-Leuschke</v>
      </c>
      <c r="L8573" s="2" t="str">
        <f>VLOOKUP($C8573,Clients!$B:$F,L$6,0)</f>
        <v>Foreign</v>
      </c>
      <c r="M8573" s="2" t="str">
        <f>VLOOKUP($C8573,Clients!$B:$F,M$6,0)</f>
        <v>CZ</v>
      </c>
      <c r="N8573" s="2" t="str">
        <f>VLOOKUP($C8573,Clients!$B:$F,N$6,0)</f>
        <v>Czech Republic</v>
      </c>
    </row>
    <row r="8574" spans="2:14" x14ac:dyDescent="0.2">
      <c r="B8574" s="8">
        <v>928.2</v>
      </c>
      <c r="C8574" s="2" t="s">
        <v>12897</v>
      </c>
      <c r="D8574" s="2" t="s">
        <v>51</v>
      </c>
      <c r="E8574" s="8">
        <v>17</v>
      </c>
      <c r="F8574" s="2" t="s">
        <v>12901</v>
      </c>
      <c r="G8574" s="2" t="s">
        <v>12533</v>
      </c>
      <c r="H8574" s="9">
        <v>42121</v>
      </c>
      <c r="I8574" s="2">
        <v>2015</v>
      </c>
      <c r="J8574" s="2">
        <v>4</v>
      </c>
      <c r="K8574" s="2" t="str">
        <f>VLOOKUP($C8574,Clients!$B:$F,K$6,0)</f>
        <v>Baumbach-Leuschke</v>
      </c>
      <c r="L8574" s="2" t="str">
        <f>VLOOKUP($C8574,Clients!$B:$F,L$6,0)</f>
        <v>Foreign</v>
      </c>
      <c r="M8574" s="2" t="str">
        <f>VLOOKUP($C8574,Clients!$B:$F,M$6,0)</f>
        <v>CZ</v>
      </c>
      <c r="N8574" s="2" t="str">
        <f>VLOOKUP($C8574,Clients!$B:$F,N$6,0)</f>
        <v>Czech Republic</v>
      </c>
    </row>
    <row r="8575" spans="2:14" x14ac:dyDescent="0.2">
      <c r="B8575" s="8">
        <v>536.00400000000002</v>
      </c>
      <c r="C8575" s="2" t="s">
        <v>12897</v>
      </c>
      <c r="D8575" s="2" t="s">
        <v>51</v>
      </c>
      <c r="E8575" s="8">
        <v>11</v>
      </c>
      <c r="F8575" s="2" t="s">
        <v>12902</v>
      </c>
      <c r="G8575" s="2" t="s">
        <v>4640</v>
      </c>
      <c r="H8575" s="9">
        <v>42124</v>
      </c>
      <c r="I8575" s="2">
        <v>2015</v>
      </c>
      <c r="J8575" s="2">
        <v>4</v>
      </c>
      <c r="K8575" s="2" t="str">
        <f>VLOOKUP($C8575,Clients!$B:$F,K$6,0)</f>
        <v>Baumbach-Leuschke</v>
      </c>
      <c r="L8575" s="2" t="str">
        <f>VLOOKUP($C8575,Clients!$B:$F,L$6,0)</f>
        <v>Foreign</v>
      </c>
      <c r="M8575" s="2" t="str">
        <f>VLOOKUP($C8575,Clients!$B:$F,M$6,0)</f>
        <v>CZ</v>
      </c>
      <c r="N8575" s="2" t="str">
        <f>VLOOKUP($C8575,Clients!$B:$F,N$6,0)</f>
        <v>Czech Republic</v>
      </c>
    </row>
    <row r="8576" spans="2:14" x14ac:dyDescent="0.2">
      <c r="B8576" s="8">
        <v>3586.5480000000002</v>
      </c>
      <c r="C8576" s="2" t="s">
        <v>12897</v>
      </c>
      <c r="D8576" s="2" t="s">
        <v>51</v>
      </c>
      <c r="E8576" s="8">
        <v>126</v>
      </c>
      <c r="F8576" s="2" t="s">
        <v>12903</v>
      </c>
      <c r="G8576" s="2" t="s">
        <v>453</v>
      </c>
      <c r="H8576" s="9">
        <v>42142</v>
      </c>
      <c r="I8576" s="2">
        <v>2015</v>
      </c>
      <c r="J8576" s="2">
        <v>5</v>
      </c>
      <c r="K8576" s="2" t="str">
        <f>VLOOKUP($C8576,Clients!$B:$F,K$6,0)</f>
        <v>Baumbach-Leuschke</v>
      </c>
      <c r="L8576" s="2" t="str">
        <f>VLOOKUP($C8576,Clients!$B:$F,L$6,0)</f>
        <v>Foreign</v>
      </c>
      <c r="M8576" s="2" t="str">
        <f>VLOOKUP($C8576,Clients!$B:$F,M$6,0)</f>
        <v>CZ</v>
      </c>
      <c r="N8576" s="2" t="str">
        <f>VLOOKUP($C8576,Clients!$B:$F,N$6,0)</f>
        <v>Czech Republic</v>
      </c>
    </row>
    <row r="8577" spans="2:14" x14ac:dyDescent="0.2">
      <c r="B8577" s="8">
        <v>3550.9740000000002</v>
      </c>
      <c r="C8577" s="2" t="s">
        <v>12897</v>
      </c>
      <c r="D8577" s="2" t="s">
        <v>51</v>
      </c>
      <c r="E8577" s="8">
        <v>32</v>
      </c>
      <c r="F8577" s="2" t="s">
        <v>12904</v>
      </c>
      <c r="G8577" s="2" t="s">
        <v>7249</v>
      </c>
      <c r="H8577" s="9">
        <v>42153</v>
      </c>
      <c r="I8577" s="2">
        <v>2015</v>
      </c>
      <c r="J8577" s="2">
        <v>5</v>
      </c>
      <c r="K8577" s="2" t="str">
        <f>VLOOKUP($C8577,Clients!$B:$F,K$6,0)</f>
        <v>Baumbach-Leuschke</v>
      </c>
      <c r="L8577" s="2" t="str">
        <f>VLOOKUP($C8577,Clients!$B:$F,L$6,0)</f>
        <v>Foreign</v>
      </c>
      <c r="M8577" s="2" t="str">
        <f>VLOOKUP($C8577,Clients!$B:$F,M$6,0)</f>
        <v>CZ</v>
      </c>
      <c r="N8577" s="2" t="str">
        <f>VLOOKUP($C8577,Clients!$B:$F,N$6,0)</f>
        <v>Czech Republic</v>
      </c>
    </row>
    <row r="8578" spans="2:14" x14ac:dyDescent="0.2">
      <c r="B8578" s="8">
        <v>912.74400000000003</v>
      </c>
      <c r="C8578" s="2" t="s">
        <v>12897</v>
      </c>
      <c r="D8578" s="2" t="s">
        <v>51</v>
      </c>
      <c r="E8578" s="8">
        <v>17</v>
      </c>
      <c r="F8578" s="2" t="s">
        <v>12905</v>
      </c>
      <c r="G8578" s="2" t="s">
        <v>11144</v>
      </c>
      <c r="H8578" s="9">
        <v>42171</v>
      </c>
      <c r="I8578" s="2">
        <v>2015</v>
      </c>
      <c r="J8578" s="2">
        <v>6</v>
      </c>
      <c r="K8578" s="2" t="str">
        <f>VLOOKUP($C8578,Clients!$B:$F,K$6,0)</f>
        <v>Baumbach-Leuschke</v>
      </c>
      <c r="L8578" s="2" t="str">
        <f>VLOOKUP($C8578,Clients!$B:$F,L$6,0)</f>
        <v>Foreign</v>
      </c>
      <c r="M8578" s="2" t="str">
        <f>VLOOKUP($C8578,Clients!$B:$F,M$6,0)</f>
        <v>CZ</v>
      </c>
      <c r="N8578" s="2" t="str">
        <f>VLOOKUP($C8578,Clients!$B:$F,N$6,0)</f>
        <v>Czech Republic</v>
      </c>
    </row>
    <row r="8579" spans="2:14" x14ac:dyDescent="0.2">
      <c r="B8579" s="8">
        <v>5074.3560000000007</v>
      </c>
      <c r="C8579" s="2" t="s">
        <v>12897</v>
      </c>
      <c r="D8579" s="2" t="s">
        <v>51</v>
      </c>
      <c r="E8579" s="8">
        <v>22</v>
      </c>
      <c r="F8579" s="2" t="s">
        <v>12906</v>
      </c>
      <c r="G8579" s="2" t="s">
        <v>3174</v>
      </c>
      <c r="H8579" s="9">
        <v>42178</v>
      </c>
      <c r="I8579" s="2">
        <v>2015</v>
      </c>
      <c r="J8579" s="2">
        <v>6</v>
      </c>
      <c r="K8579" s="2" t="str">
        <f>VLOOKUP($C8579,Clients!$B:$F,K$6,0)</f>
        <v>Baumbach-Leuschke</v>
      </c>
      <c r="L8579" s="2" t="str">
        <f>VLOOKUP($C8579,Clients!$B:$F,L$6,0)</f>
        <v>Foreign</v>
      </c>
      <c r="M8579" s="2" t="str">
        <f>VLOOKUP($C8579,Clients!$B:$F,M$6,0)</f>
        <v>CZ</v>
      </c>
      <c r="N8579" s="2" t="str">
        <f>VLOOKUP($C8579,Clients!$B:$F,N$6,0)</f>
        <v>Czech Republic</v>
      </c>
    </row>
    <row r="8580" spans="2:14" x14ac:dyDescent="0.2">
      <c r="B8580" s="8">
        <v>1121.694</v>
      </c>
      <c r="C8580" s="2" t="s">
        <v>12897</v>
      </c>
      <c r="D8580" s="2" t="s">
        <v>51</v>
      </c>
      <c r="E8580" s="8">
        <v>25</v>
      </c>
      <c r="F8580" s="2" t="s">
        <v>12907</v>
      </c>
      <c r="G8580" s="2" t="s">
        <v>3545</v>
      </c>
      <c r="H8580" s="9">
        <v>42215</v>
      </c>
      <c r="I8580" s="2">
        <v>2015</v>
      </c>
      <c r="J8580" s="2">
        <v>7</v>
      </c>
      <c r="K8580" s="2" t="str">
        <f>VLOOKUP($C8580,Clients!$B:$F,K$6,0)</f>
        <v>Baumbach-Leuschke</v>
      </c>
      <c r="L8580" s="2" t="str">
        <f>VLOOKUP($C8580,Clients!$B:$F,L$6,0)</f>
        <v>Foreign</v>
      </c>
      <c r="M8580" s="2" t="str">
        <f>VLOOKUP($C8580,Clients!$B:$F,M$6,0)</f>
        <v>CZ</v>
      </c>
      <c r="N8580" s="2" t="str">
        <f>VLOOKUP($C8580,Clients!$B:$F,N$6,0)</f>
        <v>Czech Republic</v>
      </c>
    </row>
    <row r="8581" spans="2:14" x14ac:dyDescent="0.2">
      <c r="B8581" s="8">
        <v>1417.4580000000001</v>
      </c>
      <c r="C8581" s="2" t="s">
        <v>12897</v>
      </c>
      <c r="D8581" s="2" t="s">
        <v>51</v>
      </c>
      <c r="E8581" s="8">
        <v>29</v>
      </c>
      <c r="F8581" s="2" t="s">
        <v>12908</v>
      </c>
      <c r="G8581" s="2" t="s">
        <v>3182</v>
      </c>
      <c r="H8581" s="9">
        <v>42285</v>
      </c>
      <c r="I8581" s="2">
        <v>2015</v>
      </c>
      <c r="J8581" s="2">
        <v>10</v>
      </c>
      <c r="K8581" s="2" t="str">
        <f>VLOOKUP($C8581,Clients!$B:$F,K$6,0)</f>
        <v>Baumbach-Leuschke</v>
      </c>
      <c r="L8581" s="2" t="str">
        <f>VLOOKUP($C8581,Clients!$B:$F,L$6,0)</f>
        <v>Foreign</v>
      </c>
      <c r="M8581" s="2" t="str">
        <f>VLOOKUP($C8581,Clients!$B:$F,M$6,0)</f>
        <v>CZ</v>
      </c>
      <c r="N8581" s="2" t="str">
        <f>VLOOKUP($C8581,Clients!$B:$F,N$6,0)</f>
        <v>Czech Republic</v>
      </c>
    </row>
    <row r="8582" spans="2:14" x14ac:dyDescent="0.2">
      <c r="B8582" s="8">
        <v>4640.8320000000003</v>
      </c>
      <c r="C8582" s="2" t="s">
        <v>12909</v>
      </c>
      <c r="D8582" s="2" t="s">
        <v>51</v>
      </c>
      <c r="E8582" s="8">
        <v>70</v>
      </c>
      <c r="F8582" s="2" t="s">
        <v>12910</v>
      </c>
      <c r="G8582" s="2" t="s">
        <v>4583</v>
      </c>
      <c r="H8582" s="9">
        <v>41831</v>
      </c>
      <c r="I8582" s="2">
        <v>2014</v>
      </c>
      <c r="J8582" s="2">
        <v>7</v>
      </c>
      <c r="K8582" s="2" t="str">
        <f>VLOOKUP($C8582,Clients!$B:$F,K$6,0)</f>
        <v>Tagtune</v>
      </c>
      <c r="L8582" s="2" t="str">
        <f>VLOOKUP($C8582,Clients!$B:$F,L$6,0)</f>
        <v>Foreign</v>
      </c>
      <c r="M8582" s="2" t="str">
        <f>VLOOKUP($C8582,Clients!$B:$F,M$6,0)</f>
        <v>PH</v>
      </c>
      <c r="N8582" s="2" t="str">
        <f>VLOOKUP($C8582,Clients!$B:$F,N$6,0)</f>
        <v>Philippines</v>
      </c>
    </row>
    <row r="8583" spans="2:14" x14ac:dyDescent="0.2">
      <c r="B8583" s="8">
        <v>-4640.8320000000003</v>
      </c>
      <c r="C8583" s="2" t="s">
        <v>12909</v>
      </c>
      <c r="D8583" s="2" t="s">
        <v>51</v>
      </c>
      <c r="E8583" s="8">
        <v>-70</v>
      </c>
      <c r="F8583" s="2" t="s">
        <v>12911</v>
      </c>
      <c r="G8583" s="2" t="s">
        <v>12912</v>
      </c>
      <c r="H8583" s="9">
        <v>42734</v>
      </c>
      <c r="I8583" s="2">
        <v>2016</v>
      </c>
      <c r="J8583" s="2">
        <v>12</v>
      </c>
      <c r="K8583" s="2" t="str">
        <f>VLOOKUP($C8583,Clients!$B:$F,K$6,0)</f>
        <v>Tagtune</v>
      </c>
      <c r="L8583" s="2" t="str">
        <f>VLOOKUP($C8583,Clients!$B:$F,L$6,0)</f>
        <v>Foreign</v>
      </c>
      <c r="M8583" s="2" t="str">
        <f>VLOOKUP($C8583,Clients!$B:$F,M$6,0)</f>
        <v>PH</v>
      </c>
      <c r="N8583" s="2" t="str">
        <f>VLOOKUP($C8583,Clients!$B:$F,N$6,0)</f>
        <v>Philippines</v>
      </c>
    </row>
    <row r="8584" spans="2:14" x14ac:dyDescent="0.2">
      <c r="B8584" s="8">
        <v>171.108</v>
      </c>
      <c r="C8584" s="2" t="s">
        <v>12913</v>
      </c>
      <c r="D8584" s="2" t="s">
        <v>51</v>
      </c>
      <c r="E8584" s="8">
        <v>4</v>
      </c>
      <c r="F8584" s="2" t="s">
        <v>12914</v>
      </c>
      <c r="G8584" s="2" t="s">
        <v>395</v>
      </c>
      <c r="H8584" s="9">
        <v>41834</v>
      </c>
      <c r="I8584" s="2">
        <v>2014</v>
      </c>
      <c r="J8584" s="2">
        <v>7</v>
      </c>
      <c r="K8584" s="2" t="str">
        <f>VLOOKUP($C8584,Clients!$B:$F,K$6,0)</f>
        <v>Hessel-Yundt</v>
      </c>
      <c r="L8584" s="2" t="str">
        <f>VLOOKUP($C8584,Clients!$B:$F,L$6,0)</f>
        <v>Foreign</v>
      </c>
      <c r="M8584" s="2" t="str">
        <f>VLOOKUP($C8584,Clients!$B:$F,M$6,0)</f>
        <v>SE</v>
      </c>
      <c r="N8584" s="2" t="str">
        <f>VLOOKUP($C8584,Clients!$B:$F,N$6,0)</f>
        <v>Sweden</v>
      </c>
    </row>
    <row r="8585" spans="2:14" x14ac:dyDescent="0.2">
      <c r="B8585" s="8">
        <v>51.660000000000004</v>
      </c>
      <c r="C8585" s="2" t="s">
        <v>12913</v>
      </c>
      <c r="D8585" s="2" t="s">
        <v>51</v>
      </c>
      <c r="E8585" s="8">
        <v>1</v>
      </c>
      <c r="F8585" s="2" t="s">
        <v>12915</v>
      </c>
      <c r="G8585" s="2" t="s">
        <v>4619</v>
      </c>
      <c r="H8585" s="9">
        <v>41835</v>
      </c>
      <c r="I8585" s="2">
        <v>2014</v>
      </c>
      <c r="J8585" s="2">
        <v>7</v>
      </c>
      <c r="K8585" s="2" t="str">
        <f>VLOOKUP($C8585,Clients!$B:$F,K$6,0)</f>
        <v>Hessel-Yundt</v>
      </c>
      <c r="L8585" s="2" t="str">
        <f>VLOOKUP($C8585,Clients!$B:$F,L$6,0)</f>
        <v>Foreign</v>
      </c>
      <c r="M8585" s="2" t="str">
        <f>VLOOKUP($C8585,Clients!$B:$F,M$6,0)</f>
        <v>SE</v>
      </c>
      <c r="N8585" s="2" t="str">
        <f>VLOOKUP($C8585,Clients!$B:$F,N$6,0)</f>
        <v>Sweden</v>
      </c>
    </row>
    <row r="8586" spans="2:14" x14ac:dyDescent="0.2">
      <c r="B8586" s="8">
        <v>334.74</v>
      </c>
      <c r="C8586" s="2" t="s">
        <v>12913</v>
      </c>
      <c r="D8586" s="2" t="s">
        <v>51</v>
      </c>
      <c r="E8586" s="8">
        <v>4</v>
      </c>
      <c r="F8586" s="2" t="s">
        <v>12916</v>
      </c>
      <c r="G8586" s="2" t="s">
        <v>12502</v>
      </c>
      <c r="H8586" s="9">
        <v>41851</v>
      </c>
      <c r="I8586" s="2">
        <v>2014</v>
      </c>
      <c r="J8586" s="2">
        <v>7</v>
      </c>
      <c r="K8586" s="2" t="str">
        <f>VLOOKUP($C8586,Clients!$B:$F,K$6,0)</f>
        <v>Hessel-Yundt</v>
      </c>
      <c r="L8586" s="2" t="str">
        <f>VLOOKUP($C8586,Clients!$B:$F,L$6,0)</f>
        <v>Foreign</v>
      </c>
      <c r="M8586" s="2" t="str">
        <f>VLOOKUP($C8586,Clients!$B:$F,M$6,0)</f>
        <v>SE</v>
      </c>
      <c r="N8586" s="2" t="str">
        <f>VLOOKUP($C8586,Clients!$B:$F,N$6,0)</f>
        <v>Sweden</v>
      </c>
    </row>
    <row r="8587" spans="2:14" x14ac:dyDescent="0.2">
      <c r="B8587" s="8">
        <v>123.48</v>
      </c>
      <c r="C8587" s="2" t="s">
        <v>12913</v>
      </c>
      <c r="D8587" s="2" t="s">
        <v>51</v>
      </c>
      <c r="E8587" s="8">
        <v>1</v>
      </c>
      <c r="F8587" s="2" t="s">
        <v>12917</v>
      </c>
      <c r="G8587" s="2" t="s">
        <v>12503</v>
      </c>
      <c r="H8587" s="9">
        <v>41852</v>
      </c>
      <c r="I8587" s="2">
        <v>2014</v>
      </c>
      <c r="J8587" s="2">
        <v>8</v>
      </c>
      <c r="K8587" s="2" t="str">
        <f>VLOOKUP($C8587,Clients!$B:$F,K$6,0)</f>
        <v>Hessel-Yundt</v>
      </c>
      <c r="L8587" s="2" t="str">
        <f>VLOOKUP($C8587,Clients!$B:$F,L$6,0)</f>
        <v>Foreign</v>
      </c>
      <c r="M8587" s="2" t="str">
        <f>VLOOKUP($C8587,Clients!$B:$F,M$6,0)</f>
        <v>SE</v>
      </c>
      <c r="N8587" s="2" t="str">
        <f>VLOOKUP($C8587,Clients!$B:$F,N$6,0)</f>
        <v>Sweden</v>
      </c>
    </row>
    <row r="8588" spans="2:14" x14ac:dyDescent="0.2">
      <c r="B8588" s="8">
        <v>254.52</v>
      </c>
      <c r="C8588" s="2" t="s">
        <v>12913</v>
      </c>
      <c r="D8588" s="2" t="s">
        <v>51</v>
      </c>
      <c r="E8588" s="8">
        <v>3</v>
      </c>
      <c r="F8588" s="2" t="s">
        <v>12918</v>
      </c>
      <c r="G8588" s="2" t="s">
        <v>7182</v>
      </c>
      <c r="H8588" s="9">
        <v>41863</v>
      </c>
      <c r="I8588" s="2">
        <v>2014</v>
      </c>
      <c r="J8588" s="2">
        <v>8</v>
      </c>
      <c r="K8588" s="2" t="str">
        <f>VLOOKUP($C8588,Clients!$B:$F,K$6,0)</f>
        <v>Hessel-Yundt</v>
      </c>
      <c r="L8588" s="2" t="str">
        <f>VLOOKUP($C8588,Clients!$B:$F,L$6,0)</f>
        <v>Foreign</v>
      </c>
      <c r="M8588" s="2" t="str">
        <f>VLOOKUP($C8588,Clients!$B:$F,M$6,0)</f>
        <v>SE</v>
      </c>
      <c r="N8588" s="2" t="str">
        <f>VLOOKUP($C8588,Clients!$B:$F,N$6,0)</f>
        <v>Sweden</v>
      </c>
    </row>
    <row r="8589" spans="2:14" x14ac:dyDescent="0.2">
      <c r="B8589" s="8">
        <v>85.679999999999993</v>
      </c>
      <c r="C8589" s="2" t="s">
        <v>12913</v>
      </c>
      <c r="D8589" s="2" t="s">
        <v>51</v>
      </c>
      <c r="E8589" s="8">
        <v>2</v>
      </c>
      <c r="F8589" s="2" t="s">
        <v>12919</v>
      </c>
      <c r="G8589" s="2" t="s">
        <v>3167</v>
      </c>
      <c r="H8589" s="9">
        <v>41871</v>
      </c>
      <c r="I8589" s="2">
        <v>2014</v>
      </c>
      <c r="J8589" s="2">
        <v>8</v>
      </c>
      <c r="K8589" s="2" t="str">
        <f>VLOOKUP($C8589,Clients!$B:$F,K$6,0)</f>
        <v>Hessel-Yundt</v>
      </c>
      <c r="L8589" s="2" t="str">
        <f>VLOOKUP($C8589,Clients!$B:$F,L$6,0)</f>
        <v>Foreign</v>
      </c>
      <c r="M8589" s="2" t="str">
        <f>VLOOKUP($C8589,Clients!$B:$F,M$6,0)</f>
        <v>SE</v>
      </c>
      <c r="N8589" s="2" t="str">
        <f>VLOOKUP($C8589,Clients!$B:$F,N$6,0)</f>
        <v>Sweden</v>
      </c>
    </row>
    <row r="8590" spans="2:14" x14ac:dyDescent="0.2">
      <c r="B8590" s="8">
        <v>116.34</v>
      </c>
      <c r="C8590" s="2" t="s">
        <v>12913</v>
      </c>
      <c r="D8590" s="2" t="s">
        <v>51</v>
      </c>
      <c r="E8590" s="8">
        <v>1</v>
      </c>
      <c r="F8590" s="2" t="s">
        <v>12920</v>
      </c>
      <c r="G8590" s="2" t="s">
        <v>7186</v>
      </c>
      <c r="H8590" s="9">
        <v>41886</v>
      </c>
      <c r="I8590" s="2">
        <v>2014</v>
      </c>
      <c r="J8590" s="2">
        <v>9</v>
      </c>
      <c r="K8590" s="2" t="str">
        <f>VLOOKUP($C8590,Clients!$B:$F,K$6,0)</f>
        <v>Hessel-Yundt</v>
      </c>
      <c r="L8590" s="2" t="str">
        <f>VLOOKUP($C8590,Clients!$B:$F,L$6,0)</f>
        <v>Foreign</v>
      </c>
      <c r="M8590" s="2" t="str">
        <f>VLOOKUP($C8590,Clients!$B:$F,M$6,0)</f>
        <v>SE</v>
      </c>
      <c r="N8590" s="2" t="str">
        <f>VLOOKUP($C8590,Clients!$B:$F,N$6,0)</f>
        <v>Sweden</v>
      </c>
    </row>
    <row r="8591" spans="2:14" x14ac:dyDescent="0.2">
      <c r="B8591" s="8">
        <v>82.320000000000007</v>
      </c>
      <c r="C8591" s="2" t="s">
        <v>12913</v>
      </c>
      <c r="D8591" s="2" t="s">
        <v>51</v>
      </c>
      <c r="E8591" s="8">
        <v>1</v>
      </c>
      <c r="F8591" s="2" t="s">
        <v>12921</v>
      </c>
      <c r="G8591" s="2" t="s">
        <v>12508</v>
      </c>
      <c r="H8591" s="9">
        <v>41890</v>
      </c>
      <c r="I8591" s="2">
        <v>2014</v>
      </c>
      <c r="J8591" s="2">
        <v>9</v>
      </c>
      <c r="K8591" s="2" t="str">
        <f>VLOOKUP($C8591,Clients!$B:$F,K$6,0)</f>
        <v>Hessel-Yundt</v>
      </c>
      <c r="L8591" s="2" t="str">
        <f>VLOOKUP($C8591,Clients!$B:$F,L$6,0)</f>
        <v>Foreign</v>
      </c>
      <c r="M8591" s="2" t="str">
        <f>VLOOKUP($C8591,Clients!$B:$F,M$6,0)</f>
        <v>SE</v>
      </c>
      <c r="N8591" s="2" t="str">
        <f>VLOOKUP($C8591,Clients!$B:$F,N$6,0)</f>
        <v>Sweden</v>
      </c>
    </row>
    <row r="8592" spans="2:14" x14ac:dyDescent="0.2">
      <c r="B8592" s="8">
        <v>34.020000000000003</v>
      </c>
      <c r="C8592" s="2" t="s">
        <v>12913</v>
      </c>
      <c r="D8592" s="2" t="s">
        <v>51</v>
      </c>
      <c r="E8592" s="8">
        <v>1</v>
      </c>
      <c r="F8592" s="2" t="s">
        <v>12922</v>
      </c>
      <c r="G8592" s="2" t="s">
        <v>3480</v>
      </c>
      <c r="H8592" s="9">
        <v>41893</v>
      </c>
      <c r="I8592" s="2">
        <v>2014</v>
      </c>
      <c r="J8592" s="2">
        <v>9</v>
      </c>
      <c r="K8592" s="2" t="str">
        <f>VLOOKUP($C8592,Clients!$B:$F,K$6,0)</f>
        <v>Hessel-Yundt</v>
      </c>
      <c r="L8592" s="2" t="str">
        <f>VLOOKUP($C8592,Clients!$B:$F,L$6,0)</f>
        <v>Foreign</v>
      </c>
      <c r="M8592" s="2" t="str">
        <f>VLOOKUP($C8592,Clients!$B:$F,M$6,0)</f>
        <v>SE</v>
      </c>
      <c r="N8592" s="2" t="str">
        <f>VLOOKUP($C8592,Clients!$B:$F,N$6,0)</f>
        <v>Sweden</v>
      </c>
    </row>
    <row r="8593" spans="2:14" x14ac:dyDescent="0.2">
      <c r="B8593" s="8">
        <v>308.7</v>
      </c>
      <c r="C8593" s="2" t="s">
        <v>12913</v>
      </c>
      <c r="D8593" s="2" t="s">
        <v>51</v>
      </c>
      <c r="E8593" s="8">
        <v>3</v>
      </c>
      <c r="F8593" s="2" t="s">
        <v>12923</v>
      </c>
      <c r="G8593" s="2" t="s">
        <v>12718</v>
      </c>
      <c r="H8593" s="9">
        <v>41911</v>
      </c>
      <c r="I8593" s="2">
        <v>2014</v>
      </c>
      <c r="J8593" s="2">
        <v>9</v>
      </c>
      <c r="K8593" s="2" t="str">
        <f>VLOOKUP($C8593,Clients!$B:$F,K$6,0)</f>
        <v>Hessel-Yundt</v>
      </c>
      <c r="L8593" s="2" t="str">
        <f>VLOOKUP($C8593,Clients!$B:$F,L$6,0)</f>
        <v>Foreign</v>
      </c>
      <c r="M8593" s="2" t="str">
        <f>VLOOKUP($C8593,Clients!$B:$F,M$6,0)</f>
        <v>SE</v>
      </c>
      <c r="N8593" s="2" t="str">
        <f>VLOOKUP($C8593,Clients!$B:$F,N$6,0)</f>
        <v>Sweden</v>
      </c>
    </row>
    <row r="8594" spans="2:14" x14ac:dyDescent="0.2">
      <c r="B8594" s="8">
        <v>33.768000000000001</v>
      </c>
      <c r="C8594" s="2" t="s">
        <v>12913</v>
      </c>
      <c r="D8594" s="2" t="s">
        <v>51</v>
      </c>
      <c r="E8594" s="8">
        <v>1</v>
      </c>
      <c r="F8594" s="2" t="s">
        <v>12924</v>
      </c>
      <c r="G8594" s="2" t="s">
        <v>12515</v>
      </c>
      <c r="H8594" s="9">
        <v>41912</v>
      </c>
      <c r="I8594" s="2">
        <v>2014</v>
      </c>
      <c r="J8594" s="2">
        <v>9</v>
      </c>
      <c r="K8594" s="2" t="str">
        <f>VLOOKUP($C8594,Clients!$B:$F,K$6,0)</f>
        <v>Hessel-Yundt</v>
      </c>
      <c r="L8594" s="2" t="str">
        <f>VLOOKUP($C8594,Clients!$B:$F,L$6,0)</f>
        <v>Foreign</v>
      </c>
      <c r="M8594" s="2" t="str">
        <f>VLOOKUP($C8594,Clients!$B:$F,M$6,0)</f>
        <v>SE</v>
      </c>
      <c r="N8594" s="2" t="str">
        <f>VLOOKUP($C8594,Clients!$B:$F,N$6,0)</f>
        <v>Sweden</v>
      </c>
    </row>
    <row r="8595" spans="2:14" x14ac:dyDescent="0.2">
      <c r="B8595" s="8">
        <v>168</v>
      </c>
      <c r="C8595" s="2" t="s">
        <v>12913</v>
      </c>
      <c r="D8595" s="2" t="s">
        <v>51</v>
      </c>
      <c r="E8595" s="8">
        <v>2</v>
      </c>
      <c r="F8595" s="2" t="s">
        <v>12925</v>
      </c>
      <c r="G8595" s="2" t="s">
        <v>417</v>
      </c>
      <c r="H8595" s="9">
        <v>41914</v>
      </c>
      <c r="I8595" s="2">
        <v>2014</v>
      </c>
      <c r="J8595" s="2">
        <v>10</v>
      </c>
      <c r="K8595" s="2" t="str">
        <f>VLOOKUP($C8595,Clients!$B:$F,K$6,0)</f>
        <v>Hessel-Yundt</v>
      </c>
      <c r="L8595" s="2" t="str">
        <f>VLOOKUP($C8595,Clients!$B:$F,L$6,0)</f>
        <v>Foreign</v>
      </c>
      <c r="M8595" s="2" t="str">
        <f>VLOOKUP($C8595,Clients!$B:$F,M$6,0)</f>
        <v>SE</v>
      </c>
      <c r="N8595" s="2" t="str">
        <f>VLOOKUP($C8595,Clients!$B:$F,N$6,0)</f>
        <v>Sweden</v>
      </c>
    </row>
    <row r="8596" spans="2:14" x14ac:dyDescent="0.2">
      <c r="B8596" s="8">
        <v>50.400000000000006</v>
      </c>
      <c r="C8596" s="2" t="s">
        <v>12913</v>
      </c>
      <c r="D8596" s="2" t="s">
        <v>51</v>
      </c>
      <c r="E8596" s="8">
        <v>1</v>
      </c>
      <c r="F8596" s="2" t="s">
        <v>12926</v>
      </c>
      <c r="G8596" s="2" t="s">
        <v>12519</v>
      </c>
      <c r="H8596" s="9">
        <v>41933</v>
      </c>
      <c r="I8596" s="2">
        <v>2014</v>
      </c>
      <c r="J8596" s="2">
        <v>10</v>
      </c>
      <c r="K8596" s="2" t="str">
        <f>VLOOKUP($C8596,Clients!$B:$F,K$6,0)</f>
        <v>Hessel-Yundt</v>
      </c>
      <c r="L8596" s="2" t="str">
        <f>VLOOKUP($C8596,Clients!$B:$F,L$6,0)</f>
        <v>Foreign</v>
      </c>
      <c r="M8596" s="2" t="str">
        <f>VLOOKUP($C8596,Clients!$B:$F,M$6,0)</f>
        <v>SE</v>
      </c>
      <c r="N8596" s="2" t="str">
        <f>VLOOKUP($C8596,Clients!$B:$F,N$6,0)</f>
        <v>Sweden</v>
      </c>
    </row>
    <row r="8597" spans="2:14" x14ac:dyDescent="0.2">
      <c r="B8597" s="8">
        <v>85.26</v>
      </c>
      <c r="C8597" s="2" t="s">
        <v>12913</v>
      </c>
      <c r="D8597" s="2" t="s">
        <v>51</v>
      </c>
      <c r="E8597" s="8">
        <v>1</v>
      </c>
      <c r="F8597" s="2" t="s">
        <v>12927</v>
      </c>
      <c r="G8597" s="2" t="s">
        <v>12521</v>
      </c>
      <c r="H8597" s="9">
        <v>41960</v>
      </c>
      <c r="I8597" s="2">
        <v>2014</v>
      </c>
      <c r="J8597" s="2">
        <v>11</v>
      </c>
      <c r="K8597" s="2" t="str">
        <f>VLOOKUP($C8597,Clients!$B:$F,K$6,0)</f>
        <v>Hessel-Yundt</v>
      </c>
      <c r="L8597" s="2" t="str">
        <f>VLOOKUP($C8597,Clients!$B:$F,L$6,0)</f>
        <v>Foreign</v>
      </c>
      <c r="M8597" s="2" t="str">
        <f>VLOOKUP($C8597,Clients!$B:$F,M$6,0)</f>
        <v>SE</v>
      </c>
      <c r="N8597" s="2" t="str">
        <f>VLOOKUP($C8597,Clients!$B:$F,N$6,0)</f>
        <v>Sweden</v>
      </c>
    </row>
    <row r="8598" spans="2:14" x14ac:dyDescent="0.2">
      <c r="B8598" s="8">
        <v>85.26</v>
      </c>
      <c r="C8598" s="2" t="s">
        <v>12913</v>
      </c>
      <c r="D8598" s="2" t="s">
        <v>51</v>
      </c>
      <c r="E8598" s="8">
        <v>1</v>
      </c>
      <c r="F8598" s="2" t="s">
        <v>12928</v>
      </c>
      <c r="G8598" s="2" t="s">
        <v>12522</v>
      </c>
      <c r="H8598" s="9">
        <v>41961</v>
      </c>
      <c r="I8598" s="2">
        <v>2014</v>
      </c>
      <c r="J8598" s="2">
        <v>11</v>
      </c>
      <c r="K8598" s="2" t="str">
        <f>VLOOKUP($C8598,Clients!$B:$F,K$6,0)</f>
        <v>Hessel-Yundt</v>
      </c>
      <c r="L8598" s="2" t="str">
        <f>VLOOKUP($C8598,Clients!$B:$F,L$6,0)</f>
        <v>Foreign</v>
      </c>
      <c r="M8598" s="2" t="str">
        <f>VLOOKUP($C8598,Clients!$B:$F,M$6,0)</f>
        <v>SE</v>
      </c>
      <c r="N8598" s="2" t="str">
        <f>VLOOKUP($C8598,Clients!$B:$F,N$6,0)</f>
        <v>Sweden</v>
      </c>
    </row>
    <row r="8599" spans="2:14" x14ac:dyDescent="0.2">
      <c r="B8599" s="8">
        <v>47.04</v>
      </c>
      <c r="C8599" s="2" t="s">
        <v>12913</v>
      </c>
      <c r="D8599" s="2" t="s">
        <v>51</v>
      </c>
      <c r="E8599" s="8">
        <v>1</v>
      </c>
      <c r="F8599" s="2" t="s">
        <v>12929</v>
      </c>
      <c r="G8599" s="2" t="s">
        <v>3485</v>
      </c>
      <c r="H8599" s="9">
        <v>41962</v>
      </c>
      <c r="I8599" s="2">
        <v>2014</v>
      </c>
      <c r="J8599" s="2">
        <v>11</v>
      </c>
      <c r="K8599" s="2" t="str">
        <f>VLOOKUP($C8599,Clients!$B:$F,K$6,0)</f>
        <v>Hessel-Yundt</v>
      </c>
      <c r="L8599" s="2" t="str">
        <f>VLOOKUP($C8599,Clients!$B:$F,L$6,0)</f>
        <v>Foreign</v>
      </c>
      <c r="M8599" s="2" t="str">
        <f>VLOOKUP($C8599,Clients!$B:$F,M$6,0)</f>
        <v>SE</v>
      </c>
      <c r="N8599" s="2" t="str">
        <f>VLOOKUP($C8599,Clients!$B:$F,N$6,0)</f>
        <v>Sweden</v>
      </c>
    </row>
    <row r="8600" spans="2:14" x14ac:dyDescent="0.2">
      <c r="B8600" s="8">
        <v>39.647999999999996</v>
      </c>
      <c r="C8600" s="2" t="s">
        <v>12913</v>
      </c>
      <c r="D8600" s="2" t="s">
        <v>51</v>
      </c>
      <c r="E8600" s="8">
        <v>1</v>
      </c>
      <c r="F8600" s="2" t="s">
        <v>12930</v>
      </c>
      <c r="G8600" s="2" t="s">
        <v>425</v>
      </c>
      <c r="H8600" s="9">
        <v>41971</v>
      </c>
      <c r="I8600" s="2">
        <v>2014</v>
      </c>
      <c r="J8600" s="2">
        <v>11</v>
      </c>
      <c r="K8600" s="2" t="str">
        <f>VLOOKUP($C8600,Clients!$B:$F,K$6,0)</f>
        <v>Hessel-Yundt</v>
      </c>
      <c r="L8600" s="2" t="str">
        <f>VLOOKUP($C8600,Clients!$B:$F,L$6,0)</f>
        <v>Foreign</v>
      </c>
      <c r="M8600" s="2" t="str">
        <f>VLOOKUP($C8600,Clients!$B:$F,M$6,0)</f>
        <v>SE</v>
      </c>
      <c r="N8600" s="2" t="str">
        <f>VLOOKUP($C8600,Clients!$B:$F,N$6,0)</f>
        <v>Sweden</v>
      </c>
    </row>
    <row r="8601" spans="2:14" x14ac:dyDescent="0.2">
      <c r="B8601" s="8">
        <v>45.57</v>
      </c>
      <c r="C8601" s="2" t="s">
        <v>12913</v>
      </c>
      <c r="D8601" s="2" t="s">
        <v>51</v>
      </c>
      <c r="E8601" s="8">
        <v>1</v>
      </c>
      <c r="F8601" s="2" t="s">
        <v>12931</v>
      </c>
      <c r="G8601" s="2" t="s">
        <v>7191</v>
      </c>
      <c r="H8601" s="9">
        <v>41974</v>
      </c>
      <c r="I8601" s="2">
        <v>2014</v>
      </c>
      <c r="J8601" s="2">
        <v>12</v>
      </c>
      <c r="K8601" s="2" t="str">
        <f>VLOOKUP($C8601,Clients!$B:$F,K$6,0)</f>
        <v>Hessel-Yundt</v>
      </c>
      <c r="L8601" s="2" t="str">
        <f>VLOOKUP($C8601,Clients!$B:$F,L$6,0)</f>
        <v>Foreign</v>
      </c>
      <c r="M8601" s="2" t="str">
        <f>VLOOKUP($C8601,Clients!$B:$F,M$6,0)</f>
        <v>SE</v>
      </c>
      <c r="N8601" s="2" t="str">
        <f>VLOOKUP($C8601,Clients!$B:$F,N$6,0)</f>
        <v>Sweden</v>
      </c>
    </row>
    <row r="8602" spans="2:14" x14ac:dyDescent="0.2">
      <c r="B8602" s="8">
        <v>29.442</v>
      </c>
      <c r="C8602" s="2" t="s">
        <v>12913</v>
      </c>
      <c r="D8602" s="2" t="s">
        <v>51</v>
      </c>
      <c r="E8602" s="8">
        <v>2</v>
      </c>
      <c r="F8602" s="2" t="s">
        <v>12932</v>
      </c>
      <c r="G8602" s="2" t="s">
        <v>12523</v>
      </c>
      <c r="H8602" s="9">
        <v>41977</v>
      </c>
      <c r="I8602" s="2">
        <v>2014</v>
      </c>
      <c r="J8602" s="2">
        <v>12</v>
      </c>
      <c r="K8602" s="2" t="str">
        <f>VLOOKUP($C8602,Clients!$B:$F,K$6,0)</f>
        <v>Hessel-Yundt</v>
      </c>
      <c r="L8602" s="2" t="str">
        <f>VLOOKUP($C8602,Clients!$B:$F,L$6,0)</f>
        <v>Foreign</v>
      </c>
      <c r="M8602" s="2" t="str">
        <f>VLOOKUP($C8602,Clients!$B:$F,M$6,0)</f>
        <v>SE</v>
      </c>
      <c r="N8602" s="2" t="str">
        <f>VLOOKUP($C8602,Clients!$B:$F,N$6,0)</f>
        <v>Sweden</v>
      </c>
    </row>
    <row r="8603" spans="2:14" x14ac:dyDescent="0.2">
      <c r="B8603" s="8">
        <v>47.04</v>
      </c>
      <c r="C8603" s="2" t="s">
        <v>12913</v>
      </c>
      <c r="D8603" s="2" t="s">
        <v>51</v>
      </c>
      <c r="E8603" s="8">
        <v>1</v>
      </c>
      <c r="F8603" s="2" t="s">
        <v>12933</v>
      </c>
      <c r="G8603" s="2" t="s">
        <v>7194</v>
      </c>
      <c r="H8603" s="9">
        <v>42011</v>
      </c>
      <c r="I8603" s="2">
        <v>2015</v>
      </c>
      <c r="J8603" s="2">
        <v>1</v>
      </c>
      <c r="K8603" s="2" t="str">
        <f>VLOOKUP($C8603,Clients!$B:$F,K$6,0)</f>
        <v>Hessel-Yundt</v>
      </c>
      <c r="L8603" s="2" t="str">
        <f>VLOOKUP($C8603,Clients!$B:$F,L$6,0)</f>
        <v>Foreign</v>
      </c>
      <c r="M8603" s="2" t="str">
        <f>VLOOKUP($C8603,Clients!$B:$F,M$6,0)</f>
        <v>SE</v>
      </c>
      <c r="N8603" s="2" t="str">
        <f>VLOOKUP($C8603,Clients!$B:$F,N$6,0)</f>
        <v>Sweden</v>
      </c>
    </row>
    <row r="8604" spans="2:14" x14ac:dyDescent="0.2">
      <c r="B8604" s="8">
        <v>52.92</v>
      </c>
      <c r="C8604" s="2" t="s">
        <v>12913</v>
      </c>
      <c r="D8604" s="2" t="s">
        <v>51</v>
      </c>
      <c r="E8604" s="8">
        <v>1</v>
      </c>
      <c r="F8604" s="2" t="s">
        <v>12934</v>
      </c>
      <c r="G8604" s="2" t="s">
        <v>430</v>
      </c>
      <c r="H8604" s="9">
        <v>42027</v>
      </c>
      <c r="I8604" s="2">
        <v>2015</v>
      </c>
      <c r="J8604" s="2">
        <v>1</v>
      </c>
      <c r="K8604" s="2" t="str">
        <f>VLOOKUP($C8604,Clients!$B:$F,K$6,0)</f>
        <v>Hessel-Yundt</v>
      </c>
      <c r="L8604" s="2" t="str">
        <f>VLOOKUP($C8604,Clients!$B:$F,L$6,0)</f>
        <v>Foreign</v>
      </c>
      <c r="M8604" s="2" t="str">
        <f>VLOOKUP($C8604,Clients!$B:$F,M$6,0)</f>
        <v>SE</v>
      </c>
      <c r="N8604" s="2" t="str">
        <f>VLOOKUP($C8604,Clients!$B:$F,N$6,0)</f>
        <v>Sweden</v>
      </c>
    </row>
    <row r="8605" spans="2:14" x14ac:dyDescent="0.2">
      <c r="B8605" s="8">
        <v>46.2</v>
      </c>
      <c r="C8605" s="2" t="s">
        <v>12913</v>
      </c>
      <c r="D8605" s="2" t="s">
        <v>51</v>
      </c>
      <c r="E8605" s="8">
        <v>1</v>
      </c>
      <c r="F8605" s="2" t="s">
        <v>12935</v>
      </c>
      <c r="G8605" s="2" t="s">
        <v>173</v>
      </c>
      <c r="H8605" s="9">
        <v>42028</v>
      </c>
      <c r="I8605" s="2">
        <v>2015</v>
      </c>
      <c r="J8605" s="2">
        <v>1</v>
      </c>
      <c r="K8605" s="2" t="str">
        <f>VLOOKUP($C8605,Clients!$B:$F,K$6,0)</f>
        <v>Hessel-Yundt</v>
      </c>
      <c r="L8605" s="2" t="str">
        <f>VLOOKUP($C8605,Clients!$B:$F,L$6,0)</f>
        <v>Foreign</v>
      </c>
      <c r="M8605" s="2" t="str">
        <f>VLOOKUP($C8605,Clients!$B:$F,M$6,0)</f>
        <v>SE</v>
      </c>
      <c r="N8605" s="2" t="str">
        <f>VLOOKUP($C8605,Clients!$B:$F,N$6,0)</f>
        <v>Sweden</v>
      </c>
    </row>
    <row r="8606" spans="2:14" x14ac:dyDescent="0.2">
      <c r="B8606" s="8">
        <v>39.732000000000006</v>
      </c>
      <c r="C8606" s="2" t="s">
        <v>12913</v>
      </c>
      <c r="D8606" s="2" t="s">
        <v>51</v>
      </c>
      <c r="E8606" s="8">
        <v>1</v>
      </c>
      <c r="F8606" s="2" t="s">
        <v>12936</v>
      </c>
      <c r="G8606" s="2" t="s">
        <v>4401</v>
      </c>
      <c r="H8606" s="9">
        <v>42031</v>
      </c>
      <c r="I8606" s="2">
        <v>2015</v>
      </c>
      <c r="J8606" s="2">
        <v>1</v>
      </c>
      <c r="K8606" s="2" t="str">
        <f>VLOOKUP($C8606,Clients!$B:$F,K$6,0)</f>
        <v>Hessel-Yundt</v>
      </c>
      <c r="L8606" s="2" t="str">
        <f>VLOOKUP($C8606,Clients!$B:$F,L$6,0)</f>
        <v>Foreign</v>
      </c>
      <c r="M8606" s="2" t="str">
        <f>VLOOKUP($C8606,Clients!$B:$F,M$6,0)</f>
        <v>SE</v>
      </c>
      <c r="N8606" s="2" t="str">
        <f>VLOOKUP($C8606,Clients!$B:$F,N$6,0)</f>
        <v>Sweden</v>
      </c>
    </row>
    <row r="8607" spans="2:14" x14ac:dyDescent="0.2">
      <c r="B8607" s="8">
        <v>187.99199999999999</v>
      </c>
      <c r="C8607" s="2" t="s">
        <v>12913</v>
      </c>
      <c r="D8607" s="2" t="s">
        <v>51</v>
      </c>
      <c r="E8607" s="8">
        <v>2</v>
      </c>
      <c r="F8607" s="2" t="s">
        <v>12937</v>
      </c>
      <c r="G8607" s="2" t="s">
        <v>7205</v>
      </c>
      <c r="H8607" s="9">
        <v>42054</v>
      </c>
      <c r="I8607" s="2">
        <v>2015</v>
      </c>
      <c r="J8607" s="2">
        <v>2</v>
      </c>
      <c r="K8607" s="2" t="str">
        <f>VLOOKUP($C8607,Clients!$B:$F,K$6,0)</f>
        <v>Hessel-Yundt</v>
      </c>
      <c r="L8607" s="2" t="str">
        <f>VLOOKUP($C8607,Clients!$B:$F,L$6,0)</f>
        <v>Foreign</v>
      </c>
      <c r="M8607" s="2" t="str">
        <f>VLOOKUP($C8607,Clients!$B:$F,M$6,0)</f>
        <v>SE</v>
      </c>
      <c r="N8607" s="2" t="str">
        <f>VLOOKUP($C8607,Clients!$B:$F,N$6,0)</f>
        <v>Sweden</v>
      </c>
    </row>
    <row r="8608" spans="2:14" x14ac:dyDescent="0.2">
      <c r="B8608" s="8">
        <v>55.860000000000007</v>
      </c>
      <c r="C8608" s="2" t="s">
        <v>12913</v>
      </c>
      <c r="D8608" s="2" t="s">
        <v>51</v>
      </c>
      <c r="E8608" s="8">
        <v>1</v>
      </c>
      <c r="F8608" s="2" t="s">
        <v>12938</v>
      </c>
      <c r="G8608" s="2" t="s">
        <v>7207</v>
      </c>
      <c r="H8608" s="9">
        <v>42055</v>
      </c>
      <c r="I8608" s="2">
        <v>2015</v>
      </c>
      <c r="J8608" s="2">
        <v>2</v>
      </c>
      <c r="K8608" s="2" t="str">
        <f>VLOOKUP($C8608,Clients!$B:$F,K$6,0)</f>
        <v>Hessel-Yundt</v>
      </c>
      <c r="L8608" s="2" t="str">
        <f>VLOOKUP($C8608,Clients!$B:$F,L$6,0)</f>
        <v>Foreign</v>
      </c>
      <c r="M8608" s="2" t="str">
        <f>VLOOKUP($C8608,Clients!$B:$F,M$6,0)</f>
        <v>SE</v>
      </c>
      <c r="N8608" s="2" t="str">
        <f>VLOOKUP($C8608,Clients!$B:$F,N$6,0)</f>
        <v>Sweden</v>
      </c>
    </row>
    <row r="8609" spans="2:14" x14ac:dyDescent="0.2">
      <c r="B8609" s="8">
        <v>102.9</v>
      </c>
      <c r="C8609" s="2" t="s">
        <v>12913</v>
      </c>
      <c r="D8609" s="2" t="s">
        <v>51</v>
      </c>
      <c r="E8609" s="8">
        <v>1</v>
      </c>
      <c r="F8609" s="2" t="s">
        <v>12939</v>
      </c>
      <c r="G8609" s="2" t="s">
        <v>434</v>
      </c>
      <c r="H8609" s="9">
        <v>42067</v>
      </c>
      <c r="I8609" s="2">
        <v>2015</v>
      </c>
      <c r="J8609" s="2">
        <v>3</v>
      </c>
      <c r="K8609" s="2" t="str">
        <f>VLOOKUP($C8609,Clients!$B:$F,K$6,0)</f>
        <v>Hessel-Yundt</v>
      </c>
      <c r="L8609" s="2" t="str">
        <f>VLOOKUP($C8609,Clients!$B:$F,L$6,0)</f>
        <v>Foreign</v>
      </c>
      <c r="M8609" s="2" t="str">
        <f>VLOOKUP($C8609,Clients!$B:$F,M$6,0)</f>
        <v>SE</v>
      </c>
      <c r="N8609" s="2" t="str">
        <f>VLOOKUP($C8609,Clients!$B:$F,N$6,0)</f>
        <v>Sweden</v>
      </c>
    </row>
    <row r="8610" spans="2:14" x14ac:dyDescent="0.2">
      <c r="B8610" s="8">
        <v>1712.634</v>
      </c>
      <c r="C8610" s="2" t="s">
        <v>12913</v>
      </c>
      <c r="D8610" s="2" t="s">
        <v>51</v>
      </c>
      <c r="E8610" s="8">
        <v>1</v>
      </c>
      <c r="F8610" s="2" t="s">
        <v>12940</v>
      </c>
      <c r="G8610" s="2" t="s">
        <v>7218</v>
      </c>
      <c r="H8610" s="9">
        <v>42088</v>
      </c>
      <c r="I8610" s="2">
        <v>2015</v>
      </c>
      <c r="J8610" s="2">
        <v>3</v>
      </c>
      <c r="K8610" s="2" t="str">
        <f>VLOOKUP($C8610,Clients!$B:$F,K$6,0)</f>
        <v>Hessel-Yundt</v>
      </c>
      <c r="L8610" s="2" t="str">
        <f>VLOOKUP($C8610,Clients!$B:$F,L$6,0)</f>
        <v>Foreign</v>
      </c>
      <c r="M8610" s="2" t="str">
        <f>VLOOKUP($C8610,Clients!$B:$F,M$6,0)</f>
        <v>SE</v>
      </c>
      <c r="N8610" s="2" t="str">
        <f>VLOOKUP($C8610,Clients!$B:$F,N$6,0)</f>
        <v>Sweden</v>
      </c>
    </row>
    <row r="8611" spans="2:14" x14ac:dyDescent="0.2">
      <c r="B8611" s="8">
        <v>47.04</v>
      </c>
      <c r="C8611" s="2" t="s">
        <v>12913</v>
      </c>
      <c r="D8611" s="2" t="s">
        <v>51</v>
      </c>
      <c r="E8611" s="8">
        <v>1</v>
      </c>
      <c r="F8611" s="2" t="s">
        <v>12941</v>
      </c>
      <c r="G8611" s="2" t="s">
        <v>7220</v>
      </c>
      <c r="H8611" s="9">
        <v>42089</v>
      </c>
      <c r="I8611" s="2">
        <v>2015</v>
      </c>
      <c r="J8611" s="2">
        <v>3</v>
      </c>
      <c r="K8611" s="2" t="str">
        <f>VLOOKUP($C8611,Clients!$B:$F,K$6,0)</f>
        <v>Hessel-Yundt</v>
      </c>
      <c r="L8611" s="2" t="str">
        <f>VLOOKUP($C8611,Clients!$B:$F,L$6,0)</f>
        <v>Foreign</v>
      </c>
      <c r="M8611" s="2" t="str">
        <f>VLOOKUP($C8611,Clients!$B:$F,M$6,0)</f>
        <v>SE</v>
      </c>
      <c r="N8611" s="2" t="str">
        <f>VLOOKUP($C8611,Clients!$B:$F,N$6,0)</f>
        <v>Sweden</v>
      </c>
    </row>
    <row r="8612" spans="2:14" x14ac:dyDescent="0.2">
      <c r="B8612" s="8">
        <v>45.57</v>
      </c>
      <c r="C8612" s="2" t="s">
        <v>12913</v>
      </c>
      <c r="D8612" s="2" t="s">
        <v>51</v>
      </c>
      <c r="E8612" s="8">
        <v>1</v>
      </c>
      <c r="F8612" s="2" t="s">
        <v>12942</v>
      </c>
      <c r="G8612" s="2" t="s">
        <v>82</v>
      </c>
      <c r="H8612" s="9">
        <v>42090</v>
      </c>
      <c r="I8612" s="2">
        <v>2015</v>
      </c>
      <c r="J8612" s="2">
        <v>3</v>
      </c>
      <c r="K8612" s="2" t="str">
        <f>VLOOKUP($C8612,Clients!$B:$F,K$6,0)</f>
        <v>Hessel-Yundt</v>
      </c>
      <c r="L8612" s="2" t="str">
        <f>VLOOKUP($C8612,Clients!$B:$F,L$6,0)</f>
        <v>Foreign</v>
      </c>
      <c r="M8612" s="2" t="str">
        <f>VLOOKUP($C8612,Clients!$B:$F,M$6,0)</f>
        <v>SE</v>
      </c>
      <c r="N8612" s="2" t="str">
        <f>VLOOKUP($C8612,Clients!$B:$F,N$6,0)</f>
        <v>Sweden</v>
      </c>
    </row>
    <row r="8613" spans="2:14" x14ac:dyDescent="0.2">
      <c r="B8613" s="8">
        <v>39.732000000000006</v>
      </c>
      <c r="C8613" s="2" t="s">
        <v>12913</v>
      </c>
      <c r="D8613" s="2" t="s">
        <v>51</v>
      </c>
      <c r="E8613" s="8">
        <v>1</v>
      </c>
      <c r="F8613" s="2" t="s">
        <v>12943</v>
      </c>
      <c r="G8613" s="2" t="s">
        <v>3234</v>
      </c>
      <c r="H8613" s="9">
        <v>42094</v>
      </c>
      <c r="I8613" s="2">
        <v>2015</v>
      </c>
      <c r="J8613" s="2">
        <v>3</v>
      </c>
      <c r="K8613" s="2" t="str">
        <f>VLOOKUP($C8613,Clients!$B:$F,K$6,0)</f>
        <v>Hessel-Yundt</v>
      </c>
      <c r="L8613" s="2" t="str">
        <f>VLOOKUP($C8613,Clients!$B:$F,L$6,0)</f>
        <v>Foreign</v>
      </c>
      <c r="M8613" s="2" t="str">
        <f>VLOOKUP($C8613,Clients!$B:$F,M$6,0)</f>
        <v>SE</v>
      </c>
      <c r="N8613" s="2" t="str">
        <f>VLOOKUP($C8613,Clients!$B:$F,N$6,0)</f>
        <v>Sweden</v>
      </c>
    </row>
    <row r="8614" spans="2:14" x14ac:dyDescent="0.2">
      <c r="B8614" s="8">
        <v>-47.04</v>
      </c>
      <c r="C8614" s="2" t="s">
        <v>12913</v>
      </c>
      <c r="D8614" s="2" t="s">
        <v>51</v>
      </c>
      <c r="E8614" s="8">
        <v>-1</v>
      </c>
      <c r="F8614" s="2" t="s">
        <v>12944</v>
      </c>
      <c r="G8614" s="2" t="s">
        <v>441</v>
      </c>
      <c r="H8614" s="9">
        <v>42095</v>
      </c>
      <c r="I8614" s="2">
        <v>2015</v>
      </c>
      <c r="J8614" s="2">
        <v>4</v>
      </c>
      <c r="K8614" s="2" t="str">
        <f>VLOOKUP($C8614,Clients!$B:$F,K$6,0)</f>
        <v>Hessel-Yundt</v>
      </c>
      <c r="L8614" s="2" t="str">
        <f>VLOOKUP($C8614,Clients!$B:$F,L$6,0)</f>
        <v>Foreign</v>
      </c>
      <c r="M8614" s="2" t="str">
        <f>VLOOKUP($C8614,Clients!$B:$F,M$6,0)</f>
        <v>SE</v>
      </c>
      <c r="N8614" s="2" t="str">
        <f>VLOOKUP($C8614,Clients!$B:$F,N$6,0)</f>
        <v>Sweden</v>
      </c>
    </row>
    <row r="8615" spans="2:14" x14ac:dyDescent="0.2">
      <c r="B8615" s="8">
        <v>70.56</v>
      </c>
      <c r="C8615" s="2" t="s">
        <v>12913</v>
      </c>
      <c r="D8615" s="2" t="s">
        <v>51</v>
      </c>
      <c r="E8615" s="8">
        <v>1</v>
      </c>
      <c r="F8615" s="2" t="s">
        <v>12945</v>
      </c>
      <c r="G8615" s="2" t="s">
        <v>7222</v>
      </c>
      <c r="H8615" s="9">
        <v>42095</v>
      </c>
      <c r="I8615" s="2">
        <v>2015</v>
      </c>
      <c r="J8615" s="2">
        <v>4</v>
      </c>
      <c r="K8615" s="2" t="str">
        <f>VLOOKUP($C8615,Clients!$B:$F,K$6,0)</f>
        <v>Hessel-Yundt</v>
      </c>
      <c r="L8615" s="2" t="str">
        <f>VLOOKUP($C8615,Clients!$B:$F,L$6,0)</f>
        <v>Foreign</v>
      </c>
      <c r="M8615" s="2" t="str">
        <f>VLOOKUP($C8615,Clients!$B:$F,M$6,0)</f>
        <v>SE</v>
      </c>
      <c r="N8615" s="2" t="str">
        <f>VLOOKUP($C8615,Clients!$B:$F,N$6,0)</f>
        <v>Sweden</v>
      </c>
    </row>
    <row r="8616" spans="2:14" x14ac:dyDescent="0.2">
      <c r="B8616" s="8">
        <v>50.400000000000006</v>
      </c>
      <c r="C8616" s="2" t="s">
        <v>12913</v>
      </c>
      <c r="D8616" s="2" t="s">
        <v>51</v>
      </c>
      <c r="E8616" s="8">
        <v>1</v>
      </c>
      <c r="F8616" s="2" t="s">
        <v>12946</v>
      </c>
      <c r="G8616" s="2" t="s">
        <v>444</v>
      </c>
      <c r="H8616" s="9">
        <v>42101</v>
      </c>
      <c r="I8616" s="2">
        <v>2015</v>
      </c>
      <c r="J8616" s="2">
        <v>4</v>
      </c>
      <c r="K8616" s="2" t="str">
        <f>VLOOKUP($C8616,Clients!$B:$F,K$6,0)</f>
        <v>Hessel-Yundt</v>
      </c>
      <c r="L8616" s="2" t="str">
        <f>VLOOKUP($C8616,Clients!$B:$F,L$6,0)</f>
        <v>Foreign</v>
      </c>
      <c r="M8616" s="2" t="str">
        <f>VLOOKUP($C8616,Clients!$B:$F,M$6,0)</f>
        <v>SE</v>
      </c>
      <c r="N8616" s="2" t="str">
        <f>VLOOKUP($C8616,Clients!$B:$F,N$6,0)</f>
        <v>Sweden</v>
      </c>
    </row>
    <row r="8617" spans="2:14" x14ac:dyDescent="0.2">
      <c r="B8617" s="8">
        <v>61.74</v>
      </c>
      <c r="C8617" s="2" t="s">
        <v>12913</v>
      </c>
      <c r="D8617" s="2" t="s">
        <v>51</v>
      </c>
      <c r="E8617" s="8">
        <v>1</v>
      </c>
      <c r="F8617" s="2" t="s">
        <v>12947</v>
      </c>
      <c r="G8617" s="2" t="s">
        <v>1441</v>
      </c>
      <c r="H8617" s="9">
        <v>42128</v>
      </c>
      <c r="I8617" s="2">
        <v>2015</v>
      </c>
      <c r="J8617" s="2">
        <v>5</v>
      </c>
      <c r="K8617" s="2" t="str">
        <f>VLOOKUP($C8617,Clients!$B:$F,K$6,0)</f>
        <v>Hessel-Yundt</v>
      </c>
      <c r="L8617" s="2" t="str">
        <f>VLOOKUP($C8617,Clients!$B:$F,L$6,0)</f>
        <v>Foreign</v>
      </c>
      <c r="M8617" s="2" t="str">
        <f>VLOOKUP($C8617,Clients!$B:$F,M$6,0)</f>
        <v>SE</v>
      </c>
      <c r="N8617" s="2" t="str">
        <f>VLOOKUP($C8617,Clients!$B:$F,N$6,0)</f>
        <v>Sweden</v>
      </c>
    </row>
    <row r="8618" spans="2:14" x14ac:dyDescent="0.2">
      <c r="B8618" s="8">
        <v>39.647999999999996</v>
      </c>
      <c r="C8618" s="2" t="s">
        <v>12913</v>
      </c>
      <c r="D8618" s="2" t="s">
        <v>51</v>
      </c>
      <c r="E8618" s="8">
        <v>1</v>
      </c>
      <c r="F8618" s="2" t="s">
        <v>12948</v>
      </c>
      <c r="G8618" s="2" t="s">
        <v>3236</v>
      </c>
      <c r="H8618" s="9">
        <v>42131</v>
      </c>
      <c r="I8618" s="2">
        <v>2015</v>
      </c>
      <c r="J8618" s="2">
        <v>5</v>
      </c>
      <c r="K8618" s="2" t="str">
        <f>VLOOKUP($C8618,Clients!$B:$F,K$6,0)</f>
        <v>Hessel-Yundt</v>
      </c>
      <c r="L8618" s="2" t="str">
        <f>VLOOKUP($C8618,Clients!$B:$F,L$6,0)</f>
        <v>Foreign</v>
      </c>
      <c r="M8618" s="2" t="str">
        <f>VLOOKUP($C8618,Clients!$B:$F,M$6,0)</f>
        <v>SE</v>
      </c>
      <c r="N8618" s="2" t="str">
        <f>VLOOKUP($C8618,Clients!$B:$F,N$6,0)</f>
        <v>Sweden</v>
      </c>
    </row>
    <row r="8619" spans="2:14" x14ac:dyDescent="0.2">
      <c r="B8619" s="8">
        <v>1328.8799999999999</v>
      </c>
      <c r="C8619" s="2" t="s">
        <v>12913</v>
      </c>
      <c r="D8619" s="2" t="s">
        <v>51</v>
      </c>
      <c r="E8619" s="8">
        <v>2</v>
      </c>
      <c r="F8619" s="2" t="s">
        <v>12949</v>
      </c>
      <c r="G8619" s="2" t="s">
        <v>7229</v>
      </c>
      <c r="H8619" s="9">
        <v>42132</v>
      </c>
      <c r="I8619" s="2">
        <v>2015</v>
      </c>
      <c r="J8619" s="2">
        <v>5</v>
      </c>
      <c r="K8619" s="2" t="str">
        <f>VLOOKUP($C8619,Clients!$B:$F,K$6,0)</f>
        <v>Hessel-Yundt</v>
      </c>
      <c r="L8619" s="2" t="str">
        <f>VLOOKUP($C8619,Clients!$B:$F,L$6,0)</f>
        <v>Foreign</v>
      </c>
      <c r="M8619" s="2" t="str">
        <f>VLOOKUP($C8619,Clients!$B:$F,M$6,0)</f>
        <v>SE</v>
      </c>
      <c r="N8619" s="2" t="str">
        <f>VLOOKUP($C8619,Clients!$B:$F,N$6,0)</f>
        <v>Sweden</v>
      </c>
    </row>
    <row r="8620" spans="2:14" x14ac:dyDescent="0.2">
      <c r="B8620" s="8">
        <v>-1328.8799999999999</v>
      </c>
      <c r="C8620" s="2" t="s">
        <v>12913</v>
      </c>
      <c r="D8620" s="2" t="s">
        <v>51</v>
      </c>
      <c r="E8620" s="8">
        <v>-2</v>
      </c>
      <c r="F8620" s="2" t="s">
        <v>12950</v>
      </c>
      <c r="G8620" s="2" t="s">
        <v>7229</v>
      </c>
      <c r="H8620" s="9">
        <v>42132</v>
      </c>
      <c r="I8620" s="2">
        <v>2015</v>
      </c>
      <c r="J8620" s="2">
        <v>5</v>
      </c>
      <c r="K8620" s="2" t="str">
        <f>VLOOKUP($C8620,Clients!$B:$F,K$6,0)</f>
        <v>Hessel-Yundt</v>
      </c>
      <c r="L8620" s="2" t="str">
        <f>VLOOKUP($C8620,Clients!$B:$F,L$6,0)</f>
        <v>Foreign</v>
      </c>
      <c r="M8620" s="2" t="str">
        <f>VLOOKUP($C8620,Clients!$B:$F,M$6,0)</f>
        <v>SE</v>
      </c>
      <c r="N8620" s="2" t="str">
        <f>VLOOKUP($C8620,Clients!$B:$F,N$6,0)</f>
        <v>Sweden</v>
      </c>
    </row>
    <row r="8621" spans="2:14" x14ac:dyDescent="0.2">
      <c r="B8621" s="8">
        <v>12.600000000000001</v>
      </c>
      <c r="C8621" s="2" t="s">
        <v>12913</v>
      </c>
      <c r="D8621" s="2" t="s">
        <v>51</v>
      </c>
      <c r="E8621" s="8">
        <v>1</v>
      </c>
      <c r="F8621" s="2" t="s">
        <v>12951</v>
      </c>
      <c r="G8621" s="2" t="s">
        <v>10620</v>
      </c>
      <c r="H8621" s="9">
        <v>42135</v>
      </c>
      <c r="I8621" s="2">
        <v>2015</v>
      </c>
      <c r="J8621" s="2">
        <v>5</v>
      </c>
      <c r="K8621" s="2" t="str">
        <f>VLOOKUP($C8621,Clients!$B:$F,K$6,0)</f>
        <v>Hessel-Yundt</v>
      </c>
      <c r="L8621" s="2" t="str">
        <f>VLOOKUP($C8621,Clients!$B:$F,L$6,0)</f>
        <v>Foreign</v>
      </c>
      <c r="M8621" s="2" t="str">
        <f>VLOOKUP($C8621,Clients!$B:$F,M$6,0)</f>
        <v>SE</v>
      </c>
      <c r="N8621" s="2" t="str">
        <f>VLOOKUP($C8621,Clients!$B:$F,N$6,0)</f>
        <v>Sweden</v>
      </c>
    </row>
    <row r="8622" spans="2:14" x14ac:dyDescent="0.2">
      <c r="B8622" s="8">
        <v>909.72</v>
      </c>
      <c r="C8622" s="2" t="s">
        <v>12913</v>
      </c>
      <c r="D8622" s="2" t="s">
        <v>51</v>
      </c>
      <c r="E8622" s="8">
        <v>1</v>
      </c>
      <c r="F8622" s="2" t="s">
        <v>12952</v>
      </c>
      <c r="G8622" s="2" t="s">
        <v>464</v>
      </c>
      <c r="H8622" s="9">
        <v>42153</v>
      </c>
      <c r="I8622" s="2">
        <v>2015</v>
      </c>
      <c r="J8622" s="2">
        <v>5</v>
      </c>
      <c r="K8622" s="2" t="str">
        <f>VLOOKUP($C8622,Clients!$B:$F,K$6,0)</f>
        <v>Hessel-Yundt</v>
      </c>
      <c r="L8622" s="2" t="str">
        <f>VLOOKUP($C8622,Clients!$B:$F,L$6,0)</f>
        <v>Foreign</v>
      </c>
      <c r="M8622" s="2" t="str">
        <f>VLOOKUP($C8622,Clients!$B:$F,M$6,0)</f>
        <v>SE</v>
      </c>
      <c r="N8622" s="2" t="str">
        <f>VLOOKUP($C8622,Clients!$B:$F,N$6,0)</f>
        <v>Sweden</v>
      </c>
    </row>
    <row r="8623" spans="2:14" x14ac:dyDescent="0.2">
      <c r="B8623" s="8">
        <v>940.71600000000001</v>
      </c>
      <c r="C8623" s="2" t="s">
        <v>12913</v>
      </c>
      <c r="D8623" s="2" t="s">
        <v>51</v>
      </c>
      <c r="E8623" s="8">
        <v>1</v>
      </c>
      <c r="F8623" s="2" t="s">
        <v>12953</v>
      </c>
      <c r="G8623" s="2" t="s">
        <v>3512</v>
      </c>
      <c r="H8623" s="9">
        <v>42157</v>
      </c>
      <c r="I8623" s="2">
        <v>2015</v>
      </c>
      <c r="J8623" s="2">
        <v>6</v>
      </c>
      <c r="K8623" s="2" t="str">
        <f>VLOOKUP($C8623,Clients!$B:$F,K$6,0)</f>
        <v>Hessel-Yundt</v>
      </c>
      <c r="L8623" s="2" t="str">
        <f>VLOOKUP($C8623,Clients!$B:$F,L$6,0)</f>
        <v>Foreign</v>
      </c>
      <c r="M8623" s="2" t="str">
        <f>VLOOKUP($C8623,Clients!$B:$F,M$6,0)</f>
        <v>SE</v>
      </c>
      <c r="N8623" s="2" t="str">
        <f>VLOOKUP($C8623,Clients!$B:$F,N$6,0)</f>
        <v>Sweden</v>
      </c>
    </row>
    <row r="8624" spans="2:14" x14ac:dyDescent="0.2">
      <c r="B8624" s="8">
        <v>940.71600000000001</v>
      </c>
      <c r="C8624" s="2" t="s">
        <v>12913</v>
      </c>
      <c r="D8624" s="2" t="s">
        <v>51</v>
      </c>
      <c r="E8624" s="8">
        <v>1</v>
      </c>
      <c r="F8624" s="2" t="s">
        <v>12954</v>
      </c>
      <c r="G8624" s="2" t="s">
        <v>7253</v>
      </c>
      <c r="H8624" s="9">
        <v>42167</v>
      </c>
      <c r="I8624" s="2">
        <v>2015</v>
      </c>
      <c r="J8624" s="2">
        <v>6</v>
      </c>
      <c r="K8624" s="2" t="str">
        <f>VLOOKUP($C8624,Clients!$B:$F,K$6,0)</f>
        <v>Hessel-Yundt</v>
      </c>
      <c r="L8624" s="2" t="str">
        <f>VLOOKUP($C8624,Clients!$B:$F,L$6,0)</f>
        <v>Foreign</v>
      </c>
      <c r="M8624" s="2" t="str">
        <f>VLOOKUP($C8624,Clients!$B:$F,M$6,0)</f>
        <v>SE</v>
      </c>
      <c r="N8624" s="2" t="str">
        <f>VLOOKUP($C8624,Clients!$B:$F,N$6,0)</f>
        <v>Sweden</v>
      </c>
    </row>
    <row r="8625" spans="2:14" x14ac:dyDescent="0.2">
      <c r="B8625" s="8">
        <v>1117.0740000000001</v>
      </c>
      <c r="C8625" s="2" t="s">
        <v>12913</v>
      </c>
      <c r="D8625" s="2" t="s">
        <v>51</v>
      </c>
      <c r="E8625" s="8">
        <v>1</v>
      </c>
      <c r="F8625" s="2" t="s">
        <v>12955</v>
      </c>
      <c r="G8625" s="2" t="s">
        <v>2874</v>
      </c>
      <c r="H8625" s="9">
        <v>42186</v>
      </c>
      <c r="I8625" s="2">
        <v>2015</v>
      </c>
      <c r="J8625" s="2">
        <v>7</v>
      </c>
      <c r="K8625" s="2" t="str">
        <f>VLOOKUP($C8625,Clients!$B:$F,K$6,0)</f>
        <v>Hessel-Yundt</v>
      </c>
      <c r="L8625" s="2" t="str">
        <f>VLOOKUP($C8625,Clients!$B:$F,L$6,0)</f>
        <v>Foreign</v>
      </c>
      <c r="M8625" s="2" t="str">
        <f>VLOOKUP($C8625,Clients!$B:$F,M$6,0)</f>
        <v>SE</v>
      </c>
      <c r="N8625" s="2" t="str">
        <f>VLOOKUP($C8625,Clients!$B:$F,N$6,0)</f>
        <v>Sweden</v>
      </c>
    </row>
    <row r="8626" spans="2:14" x14ac:dyDescent="0.2">
      <c r="B8626" s="8">
        <v>955.83600000000013</v>
      </c>
      <c r="C8626" s="2" t="s">
        <v>12913</v>
      </c>
      <c r="D8626" s="2" t="s">
        <v>51</v>
      </c>
      <c r="E8626" s="8">
        <v>1</v>
      </c>
      <c r="F8626" s="2" t="s">
        <v>12956</v>
      </c>
      <c r="G8626" s="2" t="s">
        <v>1450</v>
      </c>
      <c r="H8626" s="9">
        <v>42194</v>
      </c>
      <c r="I8626" s="2">
        <v>2015</v>
      </c>
      <c r="J8626" s="2">
        <v>7</v>
      </c>
      <c r="K8626" s="2" t="str">
        <f>VLOOKUP($C8626,Clients!$B:$F,K$6,0)</f>
        <v>Hessel-Yundt</v>
      </c>
      <c r="L8626" s="2" t="str">
        <f>VLOOKUP($C8626,Clients!$B:$F,L$6,0)</f>
        <v>Foreign</v>
      </c>
      <c r="M8626" s="2" t="str">
        <f>VLOOKUP($C8626,Clients!$B:$F,M$6,0)</f>
        <v>SE</v>
      </c>
      <c r="N8626" s="2" t="str">
        <f>VLOOKUP($C8626,Clients!$B:$F,N$6,0)</f>
        <v>Sweden</v>
      </c>
    </row>
    <row r="8627" spans="2:14" x14ac:dyDescent="0.2">
      <c r="B8627" s="8">
        <v>955.83600000000013</v>
      </c>
      <c r="C8627" s="2" t="s">
        <v>12913</v>
      </c>
      <c r="D8627" s="2" t="s">
        <v>51</v>
      </c>
      <c r="E8627" s="8">
        <v>1</v>
      </c>
      <c r="F8627" s="2" t="s">
        <v>12957</v>
      </c>
      <c r="G8627" s="2" t="s">
        <v>10768</v>
      </c>
      <c r="H8627" s="9">
        <v>42195</v>
      </c>
      <c r="I8627" s="2">
        <v>2015</v>
      </c>
      <c r="J8627" s="2">
        <v>7</v>
      </c>
      <c r="K8627" s="2" t="str">
        <f>VLOOKUP($C8627,Clients!$B:$F,K$6,0)</f>
        <v>Hessel-Yundt</v>
      </c>
      <c r="L8627" s="2" t="str">
        <f>VLOOKUP($C8627,Clients!$B:$F,L$6,0)</f>
        <v>Foreign</v>
      </c>
      <c r="M8627" s="2" t="str">
        <f>VLOOKUP($C8627,Clients!$B:$F,M$6,0)</f>
        <v>SE</v>
      </c>
      <c r="N8627" s="2" t="str">
        <f>VLOOKUP($C8627,Clients!$B:$F,N$6,0)</f>
        <v>Sweden</v>
      </c>
    </row>
    <row r="8628" spans="2:14" x14ac:dyDescent="0.2">
      <c r="B8628" s="8">
        <v>-955.83600000000013</v>
      </c>
      <c r="C8628" s="2" t="s">
        <v>12913</v>
      </c>
      <c r="D8628" s="2" t="s">
        <v>51</v>
      </c>
      <c r="E8628" s="8">
        <v>-1</v>
      </c>
      <c r="F8628" s="2" t="s">
        <v>12958</v>
      </c>
      <c r="G8628" s="2" t="s">
        <v>3178</v>
      </c>
      <c r="H8628" s="9">
        <v>42198</v>
      </c>
      <c r="I8628" s="2">
        <v>2015</v>
      </c>
      <c r="J8628" s="2">
        <v>7</v>
      </c>
      <c r="K8628" s="2" t="str">
        <f>VLOOKUP($C8628,Clients!$B:$F,K$6,0)</f>
        <v>Hessel-Yundt</v>
      </c>
      <c r="L8628" s="2" t="str">
        <f>VLOOKUP($C8628,Clients!$B:$F,L$6,0)</f>
        <v>Foreign</v>
      </c>
      <c r="M8628" s="2" t="str">
        <f>VLOOKUP($C8628,Clients!$B:$F,M$6,0)</f>
        <v>SE</v>
      </c>
      <c r="N8628" s="2" t="str">
        <f>VLOOKUP($C8628,Clients!$B:$F,N$6,0)</f>
        <v>Sweden</v>
      </c>
    </row>
    <row r="8629" spans="2:14" x14ac:dyDescent="0.2">
      <c r="B8629" s="8">
        <v>2383.3320000000003</v>
      </c>
      <c r="C8629" s="2" t="s">
        <v>12913</v>
      </c>
      <c r="D8629" s="2" t="s">
        <v>51</v>
      </c>
      <c r="E8629" s="8">
        <v>1</v>
      </c>
      <c r="F8629" s="2" t="s">
        <v>12959</v>
      </c>
      <c r="G8629" s="2" t="s">
        <v>3334</v>
      </c>
      <c r="H8629" s="9">
        <v>42212</v>
      </c>
      <c r="I8629" s="2">
        <v>2015</v>
      </c>
      <c r="J8629" s="2">
        <v>7</v>
      </c>
      <c r="K8629" s="2" t="str">
        <f>VLOOKUP($C8629,Clients!$B:$F,K$6,0)</f>
        <v>Hessel-Yundt</v>
      </c>
      <c r="L8629" s="2" t="str">
        <f>VLOOKUP($C8629,Clients!$B:$F,L$6,0)</f>
        <v>Foreign</v>
      </c>
      <c r="M8629" s="2" t="str">
        <f>VLOOKUP($C8629,Clients!$B:$F,M$6,0)</f>
        <v>SE</v>
      </c>
      <c r="N8629" s="2" t="str">
        <f>VLOOKUP($C8629,Clients!$B:$F,N$6,0)</f>
        <v>Sweden</v>
      </c>
    </row>
    <row r="8630" spans="2:14" x14ac:dyDescent="0.2">
      <c r="B8630" s="8">
        <v>773.47199999999998</v>
      </c>
      <c r="C8630" s="2" t="s">
        <v>12913</v>
      </c>
      <c r="D8630" s="2" t="s">
        <v>51</v>
      </c>
      <c r="E8630" s="8">
        <v>1</v>
      </c>
      <c r="F8630" s="2" t="s">
        <v>12960</v>
      </c>
      <c r="G8630" s="2" t="s">
        <v>498</v>
      </c>
      <c r="H8630" s="9">
        <v>42223</v>
      </c>
      <c r="I8630" s="2">
        <v>2015</v>
      </c>
      <c r="J8630" s="2">
        <v>8</v>
      </c>
      <c r="K8630" s="2" t="str">
        <f>VLOOKUP($C8630,Clients!$B:$F,K$6,0)</f>
        <v>Hessel-Yundt</v>
      </c>
      <c r="L8630" s="2" t="str">
        <f>VLOOKUP($C8630,Clients!$B:$F,L$6,0)</f>
        <v>Foreign</v>
      </c>
      <c r="M8630" s="2" t="str">
        <f>VLOOKUP($C8630,Clients!$B:$F,M$6,0)</f>
        <v>SE</v>
      </c>
      <c r="N8630" s="2" t="str">
        <f>VLOOKUP($C8630,Clients!$B:$F,N$6,0)</f>
        <v>Sweden</v>
      </c>
    </row>
    <row r="8631" spans="2:14" x14ac:dyDescent="0.2">
      <c r="B8631" s="8">
        <v>948.99</v>
      </c>
      <c r="C8631" s="2" t="s">
        <v>12913</v>
      </c>
      <c r="D8631" s="2" t="s">
        <v>51</v>
      </c>
      <c r="E8631" s="8">
        <v>1</v>
      </c>
      <c r="F8631" s="2" t="s">
        <v>12961</v>
      </c>
      <c r="G8631" s="2" t="s">
        <v>10625</v>
      </c>
      <c r="H8631" s="9">
        <v>42366</v>
      </c>
      <c r="I8631" s="2">
        <v>2015</v>
      </c>
      <c r="J8631" s="2">
        <v>12</v>
      </c>
      <c r="K8631" s="2" t="str">
        <f>VLOOKUP($C8631,Clients!$B:$F,K$6,0)</f>
        <v>Hessel-Yundt</v>
      </c>
      <c r="L8631" s="2" t="str">
        <f>VLOOKUP($C8631,Clients!$B:$F,L$6,0)</f>
        <v>Foreign</v>
      </c>
      <c r="M8631" s="2" t="str">
        <f>VLOOKUP($C8631,Clients!$B:$F,M$6,0)</f>
        <v>SE</v>
      </c>
      <c r="N8631" s="2" t="str">
        <f>VLOOKUP($C8631,Clients!$B:$F,N$6,0)</f>
        <v>Sweden</v>
      </c>
    </row>
    <row r="8632" spans="2:14" x14ac:dyDescent="0.2">
      <c r="B8632" s="8">
        <v>1011.864</v>
      </c>
      <c r="C8632" s="2" t="s">
        <v>12913</v>
      </c>
      <c r="D8632" s="2" t="s">
        <v>51</v>
      </c>
      <c r="E8632" s="8">
        <v>1</v>
      </c>
      <c r="F8632" s="2" t="s">
        <v>12962</v>
      </c>
      <c r="G8632" s="2" t="s">
        <v>3192</v>
      </c>
      <c r="H8632" s="9">
        <v>42437</v>
      </c>
      <c r="I8632" s="2">
        <v>2016</v>
      </c>
      <c r="J8632" s="2">
        <v>3</v>
      </c>
      <c r="K8632" s="2" t="str">
        <f>VLOOKUP($C8632,Clients!$B:$F,K$6,0)</f>
        <v>Hessel-Yundt</v>
      </c>
      <c r="L8632" s="2" t="str">
        <f>VLOOKUP($C8632,Clients!$B:$F,L$6,0)</f>
        <v>Foreign</v>
      </c>
      <c r="M8632" s="2" t="str">
        <f>VLOOKUP($C8632,Clients!$B:$F,M$6,0)</f>
        <v>SE</v>
      </c>
      <c r="N8632" s="2" t="str">
        <f>VLOOKUP($C8632,Clients!$B:$F,N$6,0)</f>
        <v>Sweden</v>
      </c>
    </row>
    <row r="8633" spans="2:14" x14ac:dyDescent="0.2">
      <c r="B8633" s="8">
        <v>1054.2</v>
      </c>
      <c r="C8633" s="2" t="s">
        <v>12913</v>
      </c>
      <c r="D8633" s="2" t="s">
        <v>51</v>
      </c>
      <c r="E8633" s="8">
        <v>1</v>
      </c>
      <c r="F8633" s="2" t="s">
        <v>12963</v>
      </c>
      <c r="G8633" s="2" t="s">
        <v>4669</v>
      </c>
      <c r="H8633" s="9">
        <v>42465</v>
      </c>
      <c r="I8633" s="2">
        <v>2016</v>
      </c>
      <c r="J8633" s="2">
        <v>4</v>
      </c>
      <c r="K8633" s="2" t="str">
        <f>VLOOKUP($C8633,Clients!$B:$F,K$6,0)</f>
        <v>Hessel-Yundt</v>
      </c>
      <c r="L8633" s="2" t="str">
        <f>VLOOKUP($C8633,Clients!$B:$F,L$6,0)</f>
        <v>Foreign</v>
      </c>
      <c r="M8633" s="2" t="str">
        <f>VLOOKUP($C8633,Clients!$B:$F,M$6,0)</f>
        <v>SE</v>
      </c>
      <c r="N8633" s="2" t="str">
        <f>VLOOKUP($C8633,Clients!$B:$F,N$6,0)</f>
        <v>Sweden</v>
      </c>
    </row>
    <row r="8634" spans="2:14" x14ac:dyDescent="0.2">
      <c r="B8634" s="8">
        <v>831.6</v>
      </c>
      <c r="C8634" s="2" t="s">
        <v>12913</v>
      </c>
      <c r="D8634" s="2" t="s">
        <v>51</v>
      </c>
      <c r="E8634" s="8">
        <v>1</v>
      </c>
      <c r="F8634" s="2" t="s">
        <v>12964</v>
      </c>
      <c r="G8634" s="2" t="s">
        <v>3577</v>
      </c>
      <c r="H8634" s="9">
        <v>42478</v>
      </c>
      <c r="I8634" s="2">
        <v>2016</v>
      </c>
      <c r="J8634" s="2">
        <v>4</v>
      </c>
      <c r="K8634" s="2" t="str">
        <f>VLOOKUP($C8634,Clients!$B:$F,K$6,0)</f>
        <v>Hessel-Yundt</v>
      </c>
      <c r="L8634" s="2" t="str">
        <f>VLOOKUP($C8634,Clients!$B:$F,L$6,0)</f>
        <v>Foreign</v>
      </c>
      <c r="M8634" s="2" t="str">
        <f>VLOOKUP($C8634,Clients!$B:$F,M$6,0)</f>
        <v>SE</v>
      </c>
      <c r="N8634" s="2" t="str">
        <f>VLOOKUP($C8634,Clients!$B:$F,N$6,0)</f>
        <v>Sweden</v>
      </c>
    </row>
    <row r="8635" spans="2:14" x14ac:dyDescent="0.2">
      <c r="B8635" s="8">
        <v>2478</v>
      </c>
      <c r="C8635" s="2" t="s">
        <v>12965</v>
      </c>
      <c r="D8635" s="2" t="s">
        <v>51</v>
      </c>
      <c r="E8635" s="8">
        <v>1</v>
      </c>
      <c r="F8635" s="2" t="s">
        <v>12966</v>
      </c>
      <c r="G8635" s="2" t="s">
        <v>12499</v>
      </c>
      <c r="H8635" s="9">
        <v>41843</v>
      </c>
      <c r="I8635" s="2">
        <v>2014</v>
      </c>
      <c r="J8635" s="2">
        <v>7</v>
      </c>
      <c r="K8635" s="2" t="str">
        <f>VLOOKUP($C8635,Clients!$B:$F,K$6,0)</f>
        <v>Howe, Donnelly and Bartell</v>
      </c>
      <c r="L8635" s="2" t="str">
        <f>VLOOKUP($C8635,Clients!$B:$F,L$6,0)</f>
        <v>Foreign</v>
      </c>
      <c r="M8635" s="2" t="str">
        <f>VLOOKUP($C8635,Clients!$B:$F,M$6,0)</f>
        <v>CN</v>
      </c>
      <c r="N8635" s="2" t="str">
        <f>VLOOKUP($C8635,Clients!$B:$F,N$6,0)</f>
        <v>China</v>
      </c>
    </row>
    <row r="8636" spans="2:14" x14ac:dyDescent="0.2">
      <c r="B8636" s="8">
        <v>1113</v>
      </c>
      <c r="C8636" s="2" t="s">
        <v>12967</v>
      </c>
      <c r="D8636" s="2" t="s">
        <v>51</v>
      </c>
      <c r="E8636" s="8">
        <v>1</v>
      </c>
      <c r="F8636" s="2" t="s">
        <v>12968</v>
      </c>
      <c r="G8636" s="2" t="s">
        <v>12500</v>
      </c>
      <c r="H8636" s="9">
        <v>41843</v>
      </c>
      <c r="I8636" s="2">
        <v>2014</v>
      </c>
      <c r="J8636" s="2">
        <v>7</v>
      </c>
      <c r="K8636" s="2" t="str">
        <f>VLOOKUP($C8636,Clients!$B:$F,K$6,0)</f>
        <v>Cassin-Champlin</v>
      </c>
      <c r="L8636" s="2" t="str">
        <f>VLOOKUP($C8636,Clients!$B:$F,L$6,0)</f>
        <v>Foreign</v>
      </c>
      <c r="M8636" s="2" t="str">
        <f>VLOOKUP($C8636,Clients!$B:$F,M$6,0)</f>
        <v>BO</v>
      </c>
      <c r="N8636" s="2" t="str">
        <f>VLOOKUP($C8636,Clients!$B:$F,N$6,0)</f>
        <v>Bolivia</v>
      </c>
    </row>
    <row r="8637" spans="2:14" x14ac:dyDescent="0.2">
      <c r="B8637" s="8">
        <v>1931.9160000000002</v>
      </c>
      <c r="C8637" s="2" t="s">
        <v>12969</v>
      </c>
      <c r="D8637" s="2" t="s">
        <v>51</v>
      </c>
      <c r="E8637" s="8">
        <v>2</v>
      </c>
      <c r="F8637" s="2" t="s">
        <v>12970</v>
      </c>
      <c r="G8637" s="2" t="s">
        <v>12501</v>
      </c>
      <c r="H8637" s="9">
        <v>41848</v>
      </c>
      <c r="I8637" s="2">
        <v>2014</v>
      </c>
      <c r="J8637" s="2">
        <v>7</v>
      </c>
      <c r="K8637" s="2" t="str">
        <f>VLOOKUP($C8637,Clients!$B:$F,K$6,0)</f>
        <v>Gleichner-Zboncak</v>
      </c>
      <c r="L8637" s="2" t="str">
        <f>VLOOKUP($C8637,Clients!$B:$F,L$6,0)</f>
        <v>Foreign</v>
      </c>
      <c r="M8637" s="2" t="str">
        <f>VLOOKUP($C8637,Clients!$B:$F,M$6,0)</f>
        <v>ID</v>
      </c>
      <c r="N8637" s="2" t="str">
        <f>VLOOKUP($C8637,Clients!$B:$F,N$6,0)</f>
        <v>Indonesia</v>
      </c>
    </row>
    <row r="8638" spans="2:14" x14ac:dyDescent="0.2">
      <c r="B8638" s="8">
        <v>1121.4000000000001</v>
      </c>
      <c r="C8638" s="2" t="s">
        <v>12971</v>
      </c>
      <c r="D8638" s="2" t="s">
        <v>51</v>
      </c>
      <c r="E8638" s="8">
        <v>2</v>
      </c>
      <c r="F8638" s="2" t="s">
        <v>12972</v>
      </c>
      <c r="G8638" s="2" t="s">
        <v>12505</v>
      </c>
      <c r="H8638" s="9">
        <v>41855</v>
      </c>
      <c r="I8638" s="2">
        <v>2014</v>
      </c>
      <c r="J8638" s="2">
        <v>8</v>
      </c>
      <c r="K8638" s="2" t="str">
        <f>VLOOKUP($C8638,Clients!$B:$F,K$6,0)</f>
        <v>Cronin, Emmerich and Rosenbaum</v>
      </c>
      <c r="L8638" s="2" t="str">
        <f>VLOOKUP($C8638,Clients!$B:$F,L$6,0)</f>
        <v>Foreign</v>
      </c>
      <c r="M8638" s="2" t="str">
        <f>VLOOKUP($C8638,Clients!$B:$F,M$6,0)</f>
        <v>KE</v>
      </c>
      <c r="N8638" s="2" t="str">
        <f>VLOOKUP($C8638,Clients!$B:$F,N$6,0)</f>
        <v>Kenya</v>
      </c>
    </row>
    <row r="8639" spans="2:14" x14ac:dyDescent="0.2">
      <c r="B8639" s="8">
        <v>6191.0940000000001</v>
      </c>
      <c r="C8639" s="2" t="s">
        <v>12973</v>
      </c>
      <c r="D8639" s="2" t="s">
        <v>51</v>
      </c>
      <c r="E8639" s="8">
        <v>7</v>
      </c>
      <c r="F8639" s="2" t="s">
        <v>12974</v>
      </c>
      <c r="G8639" s="2" t="s">
        <v>7180</v>
      </c>
      <c r="H8639" s="9">
        <v>41858</v>
      </c>
      <c r="I8639" s="2">
        <v>2014</v>
      </c>
      <c r="J8639" s="2">
        <v>8</v>
      </c>
      <c r="K8639" s="2" t="str">
        <f>VLOOKUP($C8639,Clients!$B:$F,K$6,0)</f>
        <v>Fahey, Ziemann and Wisoky</v>
      </c>
      <c r="L8639" s="2" t="str">
        <f>VLOOKUP($C8639,Clients!$B:$F,L$6,0)</f>
        <v>Foreign</v>
      </c>
      <c r="M8639" s="2" t="str">
        <f>VLOOKUP($C8639,Clients!$B:$F,M$6,0)</f>
        <v>US</v>
      </c>
      <c r="N8639" s="2" t="str">
        <f>VLOOKUP($C8639,Clients!$B:$F,N$6,0)</f>
        <v>United States</v>
      </c>
    </row>
    <row r="8640" spans="2:14" x14ac:dyDescent="0.2">
      <c r="B8640" s="8">
        <v>105.084</v>
      </c>
      <c r="C8640" s="2" t="s">
        <v>12975</v>
      </c>
      <c r="D8640" s="2" t="s">
        <v>51</v>
      </c>
      <c r="E8640" s="8">
        <v>5</v>
      </c>
      <c r="F8640" s="2" t="s">
        <v>12976</v>
      </c>
      <c r="G8640" s="2" t="s">
        <v>12506</v>
      </c>
      <c r="H8640" s="9">
        <v>41863</v>
      </c>
      <c r="I8640" s="2">
        <v>2014</v>
      </c>
      <c r="J8640" s="2">
        <v>8</v>
      </c>
      <c r="K8640" s="2" t="str">
        <f>VLOOKUP($C8640,Clients!$B:$F,K$6,0)</f>
        <v>Bailey Group</v>
      </c>
      <c r="L8640" s="2" t="str">
        <f>VLOOKUP($C8640,Clients!$B:$F,L$6,0)</f>
        <v>Foreign</v>
      </c>
      <c r="M8640" s="2" t="str">
        <f>VLOOKUP($C8640,Clients!$B:$F,M$6,0)</f>
        <v>BR</v>
      </c>
      <c r="N8640" s="2" t="str">
        <f>VLOOKUP($C8640,Clients!$B:$F,N$6,0)</f>
        <v>Brazil</v>
      </c>
    </row>
    <row r="8641" spans="2:14" x14ac:dyDescent="0.2">
      <c r="B8641" s="8">
        <v>1092</v>
      </c>
      <c r="C8641" s="2" t="s">
        <v>12977</v>
      </c>
      <c r="D8641" s="2" t="s">
        <v>51</v>
      </c>
      <c r="E8641" s="8">
        <v>1</v>
      </c>
      <c r="F8641" s="2" t="s">
        <v>12978</v>
      </c>
      <c r="G8641" s="2" t="s">
        <v>4390</v>
      </c>
      <c r="H8641" s="9">
        <v>41870</v>
      </c>
      <c r="I8641" s="2">
        <v>2014</v>
      </c>
      <c r="J8641" s="2">
        <v>8</v>
      </c>
      <c r="K8641" s="2" t="str">
        <f>VLOOKUP($C8641,Clients!$B:$F,K$6,0)</f>
        <v>Jakubowski-Considine</v>
      </c>
      <c r="L8641" s="2" t="str">
        <f>VLOOKUP($C8641,Clients!$B:$F,L$6,0)</f>
        <v>Foreign</v>
      </c>
      <c r="M8641" s="2" t="str">
        <f>VLOOKUP($C8641,Clients!$B:$F,M$6,0)</f>
        <v>JP</v>
      </c>
      <c r="N8641" s="2" t="str">
        <f>VLOOKUP($C8641,Clients!$B:$F,N$6,0)</f>
        <v>Japan</v>
      </c>
    </row>
    <row r="8642" spans="2:14" x14ac:dyDescent="0.2">
      <c r="B8642" s="8">
        <v>2772</v>
      </c>
      <c r="C8642" s="2" t="s">
        <v>12979</v>
      </c>
      <c r="D8642" s="2" t="s">
        <v>51</v>
      </c>
      <c r="E8642" s="8">
        <v>1</v>
      </c>
      <c r="F8642" s="2" t="s">
        <v>12980</v>
      </c>
      <c r="G8642" s="2" t="s">
        <v>78</v>
      </c>
      <c r="H8642" s="9">
        <v>41870</v>
      </c>
      <c r="I8642" s="2">
        <v>2014</v>
      </c>
      <c r="J8642" s="2">
        <v>8</v>
      </c>
      <c r="K8642" s="2" t="str">
        <f>VLOOKUP($C8642,Clients!$B:$F,K$6,0)</f>
        <v>Eichmann-Herzog</v>
      </c>
      <c r="L8642" s="2" t="str">
        <f>VLOOKUP($C8642,Clients!$B:$F,L$6,0)</f>
        <v>Foreign</v>
      </c>
      <c r="M8642" s="2" t="str">
        <f>VLOOKUP($C8642,Clients!$B:$F,M$6,0)</f>
        <v>PH</v>
      </c>
      <c r="N8642" s="2" t="str">
        <f>VLOOKUP($C8642,Clients!$B:$F,N$6,0)</f>
        <v>Philippines</v>
      </c>
    </row>
    <row r="8643" spans="2:14" x14ac:dyDescent="0.2">
      <c r="B8643" s="8">
        <v>2478</v>
      </c>
      <c r="C8643" s="2" t="s">
        <v>12981</v>
      </c>
      <c r="D8643" s="2" t="s">
        <v>51</v>
      </c>
      <c r="E8643" s="8">
        <v>1</v>
      </c>
      <c r="F8643" s="2" t="s">
        <v>12982</v>
      </c>
      <c r="G8643" s="2" t="s">
        <v>3169</v>
      </c>
      <c r="H8643" s="9">
        <v>41880</v>
      </c>
      <c r="I8643" s="2">
        <v>2014</v>
      </c>
      <c r="J8643" s="2">
        <v>8</v>
      </c>
      <c r="K8643" s="2" t="str">
        <f>VLOOKUP($C8643,Clients!$B:$F,K$6,0)</f>
        <v>Casper Inc</v>
      </c>
      <c r="L8643" s="2" t="str">
        <f>VLOOKUP($C8643,Clients!$B:$F,L$6,0)</f>
        <v>Foreign</v>
      </c>
      <c r="M8643" s="2" t="str">
        <f>VLOOKUP($C8643,Clients!$B:$F,M$6,0)</f>
        <v>EG</v>
      </c>
      <c r="N8643" s="2" t="str">
        <f>VLOOKUP($C8643,Clients!$B:$F,N$6,0)</f>
        <v>Egypt</v>
      </c>
    </row>
    <row r="8644" spans="2:14" x14ac:dyDescent="0.2">
      <c r="B8644" s="8">
        <v>1597.6379999999999</v>
      </c>
      <c r="C8644" s="2" t="s">
        <v>12983</v>
      </c>
      <c r="D8644" s="2" t="s">
        <v>51</v>
      </c>
      <c r="E8644" s="8">
        <v>5</v>
      </c>
      <c r="F8644" s="2" t="s">
        <v>12984</v>
      </c>
      <c r="G8644" s="2" t="s">
        <v>2870</v>
      </c>
      <c r="H8644" s="9">
        <v>41883</v>
      </c>
      <c r="I8644" s="2">
        <v>2014</v>
      </c>
      <c r="J8644" s="2">
        <v>9</v>
      </c>
      <c r="K8644" s="2" t="str">
        <f>VLOOKUP($C8644,Clients!$B:$F,K$6,0)</f>
        <v>Bayer, Eichmann and Halvorson</v>
      </c>
      <c r="L8644" s="2" t="str">
        <f>VLOOKUP($C8644,Clients!$B:$F,L$6,0)</f>
        <v>Foreign</v>
      </c>
      <c r="M8644" s="2" t="str">
        <f>VLOOKUP($C8644,Clients!$B:$F,M$6,0)</f>
        <v>CI</v>
      </c>
      <c r="N8644" s="2" t="str">
        <f>VLOOKUP($C8644,Clients!$B:$F,N$6,0)</f>
        <v>Ivory Coast</v>
      </c>
    </row>
    <row r="8645" spans="2:14" x14ac:dyDescent="0.2">
      <c r="B8645" s="8">
        <v>1091.9580000000001</v>
      </c>
      <c r="C8645" s="2" t="s">
        <v>12985</v>
      </c>
      <c r="D8645" s="2" t="s">
        <v>51</v>
      </c>
      <c r="E8645" s="8">
        <v>1</v>
      </c>
      <c r="F8645" s="2" t="s">
        <v>12986</v>
      </c>
      <c r="G8645" s="2" t="s">
        <v>409</v>
      </c>
      <c r="H8645" s="9">
        <v>41884</v>
      </c>
      <c r="I8645" s="2">
        <v>2014</v>
      </c>
      <c r="J8645" s="2">
        <v>9</v>
      </c>
      <c r="K8645" s="2" t="str">
        <f>VLOOKUP($C8645,Clients!$B:$F,K$6,0)</f>
        <v>Funk, Moen and Hyatt</v>
      </c>
      <c r="L8645" s="2" t="str">
        <f>VLOOKUP($C8645,Clients!$B:$F,L$6,0)</f>
        <v>Foreign</v>
      </c>
      <c r="M8645" s="2" t="str">
        <f>VLOOKUP($C8645,Clients!$B:$F,M$6,0)</f>
        <v>PE</v>
      </c>
      <c r="N8645" s="2" t="str">
        <f>VLOOKUP($C8645,Clients!$B:$F,N$6,0)</f>
        <v>Peru</v>
      </c>
    </row>
    <row r="8646" spans="2:14" x14ac:dyDescent="0.2">
      <c r="B8646" s="8">
        <v>1801.8000000000002</v>
      </c>
      <c r="C8646" s="2" t="s">
        <v>12987</v>
      </c>
      <c r="D8646" s="2" t="s">
        <v>51</v>
      </c>
      <c r="E8646" s="8">
        <v>1</v>
      </c>
      <c r="F8646" s="2" t="s">
        <v>12988</v>
      </c>
      <c r="G8646" s="2" t="s">
        <v>414</v>
      </c>
      <c r="H8646" s="9">
        <v>41885</v>
      </c>
      <c r="I8646" s="2">
        <v>2014</v>
      </c>
      <c r="J8646" s="2">
        <v>9</v>
      </c>
      <c r="K8646" s="2" t="str">
        <f>VLOOKUP($C8646,Clients!$B:$F,K$6,0)</f>
        <v>Howe, Erdman and Keebler</v>
      </c>
      <c r="L8646" s="2" t="str">
        <f>VLOOKUP($C8646,Clients!$B:$F,L$6,0)</f>
        <v>Foreign</v>
      </c>
      <c r="M8646" s="2" t="str">
        <f>VLOOKUP($C8646,Clients!$B:$F,M$6,0)</f>
        <v>RU</v>
      </c>
      <c r="N8646" s="2" t="str">
        <f>VLOOKUP($C8646,Clients!$B:$F,N$6,0)</f>
        <v>Russia</v>
      </c>
    </row>
    <row r="8647" spans="2:14" x14ac:dyDescent="0.2">
      <c r="B8647" s="8">
        <v>966</v>
      </c>
      <c r="C8647" s="2" t="s">
        <v>12989</v>
      </c>
      <c r="D8647" s="2" t="s">
        <v>51</v>
      </c>
      <c r="E8647" s="8">
        <v>1</v>
      </c>
      <c r="F8647" s="2" t="s">
        <v>12990</v>
      </c>
      <c r="G8647" s="2" t="s">
        <v>8503</v>
      </c>
      <c r="H8647" s="9">
        <v>41869</v>
      </c>
      <c r="I8647" s="2">
        <v>2014</v>
      </c>
      <c r="J8647" s="2">
        <v>8</v>
      </c>
      <c r="K8647" s="2" t="str">
        <f>VLOOKUP($C8647,Clients!$B:$F,K$6,0)</f>
        <v>Bode-Deckow</v>
      </c>
      <c r="L8647" s="2" t="str">
        <f>VLOOKUP($C8647,Clients!$B:$F,L$6,0)</f>
        <v>Foreign</v>
      </c>
      <c r="M8647" s="2" t="str">
        <f>VLOOKUP($C8647,Clients!$B:$F,M$6,0)</f>
        <v>RU</v>
      </c>
      <c r="N8647" s="2" t="str">
        <f>VLOOKUP($C8647,Clients!$B:$F,N$6,0)</f>
        <v>Russia</v>
      </c>
    </row>
    <row r="8648" spans="2:14" x14ac:dyDescent="0.2">
      <c r="B8648" s="8">
        <v>231026.50200000001</v>
      </c>
      <c r="C8648" s="2" t="s">
        <v>12991</v>
      </c>
      <c r="D8648" s="2" t="s">
        <v>16</v>
      </c>
      <c r="E8648" s="8">
        <v>267</v>
      </c>
      <c r="F8648" s="2" t="s">
        <v>12992</v>
      </c>
      <c r="G8648" s="2" t="s">
        <v>12993</v>
      </c>
      <c r="H8648" s="9">
        <v>41921</v>
      </c>
      <c r="I8648" s="2">
        <v>2014</v>
      </c>
      <c r="J8648" s="2">
        <v>10</v>
      </c>
      <c r="K8648" s="2" t="str">
        <f>VLOOKUP($C8648,Clients!$B:$F,K$6,0)</f>
        <v>Centimia</v>
      </c>
      <c r="L8648" s="2" t="str">
        <f>VLOOKUP($C8648,Clients!$B:$F,L$6,0)</f>
        <v>Foreign</v>
      </c>
      <c r="M8648" s="2" t="str">
        <f>VLOOKUP($C8648,Clients!$B:$F,M$6,0)</f>
        <v>RU</v>
      </c>
      <c r="N8648" s="2" t="str">
        <f>VLOOKUP($C8648,Clients!$B:$F,N$6,0)</f>
        <v>Russia</v>
      </c>
    </row>
    <row r="8649" spans="2:14" x14ac:dyDescent="0.2">
      <c r="B8649" s="8">
        <v>7560</v>
      </c>
      <c r="C8649" s="2" t="s">
        <v>12991</v>
      </c>
      <c r="D8649" s="2" t="s">
        <v>16</v>
      </c>
      <c r="E8649" s="8">
        <v>1</v>
      </c>
      <c r="F8649" s="2" t="s">
        <v>12992</v>
      </c>
      <c r="G8649" s="2" t="s">
        <v>12994</v>
      </c>
      <c r="H8649" s="9">
        <v>41921</v>
      </c>
      <c r="I8649" s="2">
        <v>2014</v>
      </c>
      <c r="J8649" s="2">
        <v>10</v>
      </c>
      <c r="K8649" s="2" t="str">
        <f>VLOOKUP($C8649,Clients!$B:$F,K$6,0)</f>
        <v>Centimia</v>
      </c>
      <c r="L8649" s="2" t="str">
        <f>VLOOKUP($C8649,Clients!$B:$F,L$6,0)</f>
        <v>Foreign</v>
      </c>
      <c r="M8649" s="2" t="str">
        <f>VLOOKUP($C8649,Clients!$B:$F,M$6,0)</f>
        <v>RU</v>
      </c>
      <c r="N8649" s="2" t="str">
        <f>VLOOKUP($C8649,Clients!$B:$F,N$6,0)</f>
        <v>Russia</v>
      </c>
    </row>
    <row r="8650" spans="2:14" x14ac:dyDescent="0.2">
      <c r="B8650" s="8">
        <v>25024.734000000004</v>
      </c>
      <c r="C8650" s="2" t="s">
        <v>12991</v>
      </c>
      <c r="D8650" s="2" t="s">
        <v>16</v>
      </c>
      <c r="E8650" s="8">
        <v>67</v>
      </c>
      <c r="F8650" s="2" t="s">
        <v>12992</v>
      </c>
      <c r="G8650" s="2" t="s">
        <v>12995</v>
      </c>
      <c r="H8650" s="9">
        <v>41922</v>
      </c>
      <c r="I8650" s="2">
        <v>2014</v>
      </c>
      <c r="J8650" s="2">
        <v>10</v>
      </c>
      <c r="K8650" s="2" t="str">
        <f>VLOOKUP($C8650,Clients!$B:$F,K$6,0)</f>
        <v>Centimia</v>
      </c>
      <c r="L8650" s="2" t="str">
        <f>VLOOKUP($C8650,Clients!$B:$F,L$6,0)</f>
        <v>Foreign</v>
      </c>
      <c r="M8650" s="2" t="str">
        <f>VLOOKUP($C8650,Clients!$B:$F,M$6,0)</f>
        <v>RU</v>
      </c>
      <c r="N8650" s="2" t="str">
        <f>VLOOKUP($C8650,Clients!$B:$F,N$6,0)</f>
        <v>Russia</v>
      </c>
    </row>
    <row r="8651" spans="2:14" x14ac:dyDescent="0.2">
      <c r="B8651" s="8">
        <v>0</v>
      </c>
      <c r="C8651" s="2" t="s">
        <v>12991</v>
      </c>
      <c r="D8651" s="2" t="s">
        <v>20</v>
      </c>
      <c r="E8651" s="8">
        <v>1</v>
      </c>
      <c r="F8651" s="2" t="s">
        <v>12996</v>
      </c>
      <c r="G8651" s="2" t="s">
        <v>12997</v>
      </c>
      <c r="H8651" s="9">
        <v>42009</v>
      </c>
      <c r="I8651" s="2">
        <v>2015</v>
      </c>
      <c r="J8651" s="2">
        <v>1</v>
      </c>
      <c r="K8651" s="2" t="str">
        <f>VLOOKUP($C8651,Clients!$B:$F,K$6,0)</f>
        <v>Centimia</v>
      </c>
      <c r="L8651" s="2" t="str">
        <f>VLOOKUP($C8651,Clients!$B:$F,L$6,0)</f>
        <v>Foreign</v>
      </c>
      <c r="M8651" s="2" t="str">
        <f>VLOOKUP($C8651,Clients!$B:$F,M$6,0)</f>
        <v>RU</v>
      </c>
      <c r="N8651" s="2" t="str">
        <f>VLOOKUP($C8651,Clients!$B:$F,N$6,0)</f>
        <v>Russia</v>
      </c>
    </row>
    <row r="8652" spans="2:14" x14ac:dyDescent="0.2">
      <c r="B8652" s="8">
        <v>127532.16</v>
      </c>
      <c r="C8652" s="2" t="s">
        <v>12991</v>
      </c>
      <c r="D8652" s="2" t="s">
        <v>16</v>
      </c>
      <c r="E8652" s="8">
        <v>423</v>
      </c>
      <c r="F8652" s="2" t="s">
        <v>12998</v>
      </c>
      <c r="G8652" s="2" t="s">
        <v>12999</v>
      </c>
      <c r="H8652" s="9">
        <v>42040</v>
      </c>
      <c r="I8652" s="2">
        <v>2015</v>
      </c>
      <c r="J8652" s="2">
        <v>2</v>
      </c>
      <c r="K8652" s="2" t="str">
        <f>VLOOKUP($C8652,Clients!$B:$F,K$6,0)</f>
        <v>Centimia</v>
      </c>
      <c r="L8652" s="2" t="str">
        <f>VLOOKUP($C8652,Clients!$B:$F,L$6,0)</f>
        <v>Foreign</v>
      </c>
      <c r="M8652" s="2" t="str">
        <f>VLOOKUP($C8652,Clients!$B:$F,M$6,0)</f>
        <v>RU</v>
      </c>
      <c r="N8652" s="2" t="str">
        <f>VLOOKUP($C8652,Clients!$B:$F,N$6,0)</f>
        <v>Russia</v>
      </c>
    </row>
    <row r="8653" spans="2:14" x14ac:dyDescent="0.2">
      <c r="B8653" s="8">
        <v>9450</v>
      </c>
      <c r="C8653" s="2" t="s">
        <v>12991</v>
      </c>
      <c r="D8653" s="2" t="s">
        <v>16</v>
      </c>
      <c r="E8653" s="8">
        <v>1</v>
      </c>
      <c r="F8653" s="2" t="s">
        <v>12998</v>
      </c>
      <c r="G8653" s="2" t="s">
        <v>13000</v>
      </c>
      <c r="H8653" s="9">
        <v>42040</v>
      </c>
      <c r="I8653" s="2">
        <v>2015</v>
      </c>
      <c r="J8653" s="2">
        <v>2</v>
      </c>
      <c r="K8653" s="2" t="str">
        <f>VLOOKUP($C8653,Clients!$B:$F,K$6,0)</f>
        <v>Centimia</v>
      </c>
      <c r="L8653" s="2" t="str">
        <f>VLOOKUP($C8653,Clients!$B:$F,L$6,0)</f>
        <v>Foreign</v>
      </c>
      <c r="M8653" s="2" t="str">
        <f>VLOOKUP($C8653,Clients!$B:$F,M$6,0)</f>
        <v>RU</v>
      </c>
      <c r="N8653" s="2" t="str">
        <f>VLOOKUP($C8653,Clients!$B:$F,N$6,0)</f>
        <v>Russia</v>
      </c>
    </row>
    <row r="8654" spans="2:14" x14ac:dyDescent="0.2">
      <c r="B8654" s="8">
        <v>0</v>
      </c>
      <c r="C8654" s="2" t="s">
        <v>12991</v>
      </c>
      <c r="D8654" s="2" t="s">
        <v>20</v>
      </c>
      <c r="E8654" s="8">
        <v>34</v>
      </c>
      <c r="F8654" s="2" t="s">
        <v>13001</v>
      </c>
      <c r="G8654" s="2" t="s">
        <v>13002</v>
      </c>
      <c r="H8654" s="9">
        <v>42062</v>
      </c>
      <c r="I8654" s="2">
        <v>2015</v>
      </c>
      <c r="J8654" s="2">
        <v>2</v>
      </c>
      <c r="K8654" s="2" t="str">
        <f>VLOOKUP($C8654,Clients!$B:$F,K$6,0)</f>
        <v>Centimia</v>
      </c>
      <c r="L8654" s="2" t="str">
        <f>VLOOKUP($C8654,Clients!$B:$F,L$6,0)</f>
        <v>Foreign</v>
      </c>
      <c r="M8654" s="2" t="str">
        <f>VLOOKUP($C8654,Clients!$B:$F,M$6,0)</f>
        <v>RU</v>
      </c>
      <c r="N8654" s="2" t="str">
        <f>VLOOKUP($C8654,Clients!$B:$F,N$6,0)</f>
        <v>Russia</v>
      </c>
    </row>
    <row r="8655" spans="2:14" x14ac:dyDescent="0.2">
      <c r="B8655" s="8">
        <v>0</v>
      </c>
      <c r="C8655" s="2" t="s">
        <v>12991</v>
      </c>
      <c r="D8655" s="2" t="s">
        <v>20</v>
      </c>
      <c r="E8655" s="8">
        <v>34</v>
      </c>
      <c r="F8655" s="2" t="s">
        <v>13003</v>
      </c>
      <c r="G8655" s="2" t="s">
        <v>5865</v>
      </c>
      <c r="H8655" s="9">
        <v>42094</v>
      </c>
      <c r="I8655" s="2">
        <v>2015</v>
      </c>
      <c r="J8655" s="2">
        <v>3</v>
      </c>
      <c r="K8655" s="2" t="str">
        <f>VLOOKUP($C8655,Clients!$B:$F,K$6,0)</f>
        <v>Centimia</v>
      </c>
      <c r="L8655" s="2" t="str">
        <f>VLOOKUP($C8655,Clients!$B:$F,L$6,0)</f>
        <v>Foreign</v>
      </c>
      <c r="M8655" s="2" t="str">
        <f>VLOOKUP($C8655,Clients!$B:$F,M$6,0)</f>
        <v>RU</v>
      </c>
      <c r="N8655" s="2" t="str">
        <f>VLOOKUP($C8655,Clients!$B:$F,N$6,0)</f>
        <v>Russia</v>
      </c>
    </row>
    <row r="8656" spans="2:14" x14ac:dyDescent="0.2">
      <c r="B8656" s="8">
        <v>92730.876000000004</v>
      </c>
      <c r="C8656" s="2" t="s">
        <v>12991</v>
      </c>
      <c r="D8656" s="2" t="s">
        <v>16</v>
      </c>
      <c r="E8656" s="8">
        <v>220</v>
      </c>
      <c r="F8656" s="2" t="s">
        <v>13004</v>
      </c>
      <c r="G8656" s="2" t="s">
        <v>13005</v>
      </c>
      <c r="H8656" s="9">
        <v>42129</v>
      </c>
      <c r="I8656" s="2">
        <v>2015</v>
      </c>
      <c r="J8656" s="2">
        <v>5</v>
      </c>
      <c r="K8656" s="2" t="str">
        <f>VLOOKUP($C8656,Clients!$B:$F,K$6,0)</f>
        <v>Centimia</v>
      </c>
      <c r="L8656" s="2" t="str">
        <f>VLOOKUP($C8656,Clients!$B:$F,L$6,0)</f>
        <v>Foreign</v>
      </c>
      <c r="M8656" s="2" t="str">
        <f>VLOOKUP($C8656,Clients!$B:$F,M$6,0)</f>
        <v>RU</v>
      </c>
      <c r="N8656" s="2" t="str">
        <f>VLOOKUP($C8656,Clients!$B:$F,N$6,0)</f>
        <v>Russia</v>
      </c>
    </row>
    <row r="8657" spans="2:14" x14ac:dyDescent="0.2">
      <c r="B8657" s="8">
        <v>6510</v>
      </c>
      <c r="C8657" s="2" t="s">
        <v>12991</v>
      </c>
      <c r="D8657" s="2" t="s">
        <v>16</v>
      </c>
      <c r="E8657" s="8">
        <v>1</v>
      </c>
      <c r="F8657" s="2" t="s">
        <v>13004</v>
      </c>
      <c r="G8657" s="2" t="s">
        <v>12750</v>
      </c>
      <c r="H8657" s="9">
        <v>42129</v>
      </c>
      <c r="I8657" s="2">
        <v>2015</v>
      </c>
      <c r="J8657" s="2">
        <v>5</v>
      </c>
      <c r="K8657" s="2" t="str">
        <f>VLOOKUP($C8657,Clients!$B:$F,K$6,0)</f>
        <v>Centimia</v>
      </c>
      <c r="L8657" s="2" t="str">
        <f>VLOOKUP($C8657,Clients!$B:$F,L$6,0)</f>
        <v>Foreign</v>
      </c>
      <c r="M8657" s="2" t="str">
        <f>VLOOKUP($C8657,Clients!$B:$F,M$6,0)</f>
        <v>RU</v>
      </c>
      <c r="N8657" s="2" t="str">
        <f>VLOOKUP($C8657,Clients!$B:$F,N$6,0)</f>
        <v>Russia</v>
      </c>
    </row>
    <row r="8658" spans="2:14" x14ac:dyDescent="0.2">
      <c r="B8658" s="8">
        <v>0</v>
      </c>
      <c r="C8658" s="2" t="s">
        <v>12991</v>
      </c>
      <c r="D8658" s="2" t="s">
        <v>20</v>
      </c>
      <c r="E8658" s="8">
        <v>1</v>
      </c>
      <c r="F8658" s="2" t="s">
        <v>13006</v>
      </c>
      <c r="G8658" s="2" t="s">
        <v>13007</v>
      </c>
      <c r="H8658" s="9">
        <v>42227</v>
      </c>
      <c r="I8658" s="2">
        <v>2015</v>
      </c>
      <c r="J8658" s="2">
        <v>8</v>
      </c>
      <c r="K8658" s="2" t="str">
        <f>VLOOKUP($C8658,Clients!$B:$F,K$6,0)</f>
        <v>Centimia</v>
      </c>
      <c r="L8658" s="2" t="str">
        <f>VLOOKUP($C8658,Clients!$B:$F,L$6,0)</f>
        <v>Foreign</v>
      </c>
      <c r="M8658" s="2" t="str">
        <f>VLOOKUP($C8658,Clients!$B:$F,M$6,0)</f>
        <v>RU</v>
      </c>
      <c r="N8658" s="2" t="str">
        <f>VLOOKUP($C8658,Clients!$B:$F,N$6,0)</f>
        <v>Russia</v>
      </c>
    </row>
    <row r="8659" spans="2:14" x14ac:dyDescent="0.2">
      <c r="B8659" s="8">
        <v>0</v>
      </c>
      <c r="C8659" s="2" t="s">
        <v>12991</v>
      </c>
      <c r="D8659" s="2" t="s">
        <v>20</v>
      </c>
      <c r="E8659" s="8">
        <v>2</v>
      </c>
      <c r="F8659" s="2" t="s">
        <v>13008</v>
      </c>
      <c r="G8659" s="2" t="s">
        <v>13009</v>
      </c>
      <c r="H8659" s="9">
        <v>42242</v>
      </c>
      <c r="I8659" s="2">
        <v>2015</v>
      </c>
      <c r="J8659" s="2">
        <v>8</v>
      </c>
      <c r="K8659" s="2" t="str">
        <f>VLOOKUP($C8659,Clients!$B:$F,K$6,0)</f>
        <v>Centimia</v>
      </c>
      <c r="L8659" s="2" t="str">
        <f>VLOOKUP($C8659,Clients!$B:$F,L$6,0)</f>
        <v>Foreign</v>
      </c>
      <c r="M8659" s="2" t="str">
        <f>VLOOKUP($C8659,Clients!$B:$F,M$6,0)</f>
        <v>RU</v>
      </c>
      <c r="N8659" s="2" t="str">
        <f>VLOOKUP($C8659,Clients!$B:$F,N$6,0)</f>
        <v>Russia</v>
      </c>
    </row>
    <row r="8660" spans="2:14" x14ac:dyDescent="0.2">
      <c r="B8660" s="8">
        <v>77238</v>
      </c>
      <c r="C8660" s="2" t="s">
        <v>12991</v>
      </c>
      <c r="D8660" s="2" t="s">
        <v>16</v>
      </c>
      <c r="E8660" s="8">
        <v>219</v>
      </c>
      <c r="F8660" s="2" t="s">
        <v>13010</v>
      </c>
      <c r="G8660" s="2" t="s">
        <v>13011</v>
      </c>
      <c r="H8660" s="9">
        <v>42299</v>
      </c>
      <c r="I8660" s="2">
        <v>2015</v>
      </c>
      <c r="J8660" s="2">
        <v>10</v>
      </c>
      <c r="K8660" s="2" t="str">
        <f>VLOOKUP($C8660,Clients!$B:$F,K$6,0)</f>
        <v>Centimia</v>
      </c>
      <c r="L8660" s="2" t="str">
        <f>VLOOKUP($C8660,Clients!$B:$F,L$6,0)</f>
        <v>Foreign</v>
      </c>
      <c r="M8660" s="2" t="str">
        <f>VLOOKUP($C8660,Clients!$B:$F,M$6,0)</f>
        <v>RU</v>
      </c>
      <c r="N8660" s="2" t="str">
        <f>VLOOKUP($C8660,Clients!$B:$F,N$6,0)</f>
        <v>Russia</v>
      </c>
    </row>
    <row r="8661" spans="2:14" x14ac:dyDescent="0.2">
      <c r="B8661" s="8">
        <v>6300</v>
      </c>
      <c r="C8661" s="2" t="s">
        <v>12991</v>
      </c>
      <c r="D8661" s="2" t="s">
        <v>16</v>
      </c>
      <c r="E8661" s="8">
        <v>1</v>
      </c>
      <c r="F8661" s="2" t="s">
        <v>13010</v>
      </c>
      <c r="G8661" s="2" t="s">
        <v>13012</v>
      </c>
      <c r="H8661" s="9">
        <v>42299</v>
      </c>
      <c r="I8661" s="2">
        <v>2015</v>
      </c>
      <c r="J8661" s="2">
        <v>10</v>
      </c>
      <c r="K8661" s="2" t="str">
        <f>VLOOKUP($C8661,Clients!$B:$F,K$6,0)</f>
        <v>Centimia</v>
      </c>
      <c r="L8661" s="2" t="str">
        <f>VLOOKUP($C8661,Clients!$B:$F,L$6,0)</f>
        <v>Foreign</v>
      </c>
      <c r="M8661" s="2" t="str">
        <f>VLOOKUP($C8661,Clients!$B:$F,M$6,0)</f>
        <v>RU</v>
      </c>
      <c r="N8661" s="2" t="str">
        <f>VLOOKUP($C8661,Clients!$B:$F,N$6,0)</f>
        <v>Russia</v>
      </c>
    </row>
    <row r="8662" spans="2:14" x14ac:dyDescent="0.2">
      <c r="B8662" s="8">
        <v>0</v>
      </c>
      <c r="C8662" s="2" t="s">
        <v>12991</v>
      </c>
      <c r="D8662" s="2" t="s">
        <v>20</v>
      </c>
      <c r="E8662" s="8">
        <v>1</v>
      </c>
      <c r="F8662" s="2" t="s">
        <v>13013</v>
      </c>
      <c r="G8662" s="2" t="s">
        <v>13014</v>
      </c>
      <c r="H8662" s="9">
        <v>42321</v>
      </c>
      <c r="I8662" s="2">
        <v>2015</v>
      </c>
      <c r="J8662" s="2">
        <v>11</v>
      </c>
      <c r="K8662" s="2" t="str">
        <f>VLOOKUP($C8662,Clients!$B:$F,K$6,0)</f>
        <v>Centimia</v>
      </c>
      <c r="L8662" s="2" t="str">
        <f>VLOOKUP($C8662,Clients!$B:$F,L$6,0)</f>
        <v>Foreign</v>
      </c>
      <c r="M8662" s="2" t="str">
        <f>VLOOKUP($C8662,Clients!$B:$F,M$6,0)</f>
        <v>RU</v>
      </c>
      <c r="N8662" s="2" t="str">
        <f>VLOOKUP($C8662,Clients!$B:$F,N$6,0)</f>
        <v>Russia</v>
      </c>
    </row>
    <row r="8663" spans="2:14" x14ac:dyDescent="0.2">
      <c r="B8663" s="8">
        <v>0</v>
      </c>
      <c r="C8663" s="2" t="s">
        <v>12991</v>
      </c>
      <c r="D8663" s="2" t="s">
        <v>20</v>
      </c>
      <c r="E8663" s="8">
        <v>2</v>
      </c>
      <c r="F8663" s="2" t="s">
        <v>13015</v>
      </c>
      <c r="G8663" s="2" t="s">
        <v>13016</v>
      </c>
      <c r="H8663" s="9">
        <v>42354</v>
      </c>
      <c r="I8663" s="2">
        <v>2015</v>
      </c>
      <c r="J8663" s="2">
        <v>12</v>
      </c>
      <c r="K8663" s="2" t="str">
        <f>VLOOKUP($C8663,Clients!$B:$F,K$6,0)</f>
        <v>Centimia</v>
      </c>
      <c r="L8663" s="2" t="str">
        <f>VLOOKUP($C8663,Clients!$B:$F,L$6,0)</f>
        <v>Foreign</v>
      </c>
      <c r="M8663" s="2" t="str">
        <f>VLOOKUP($C8663,Clients!$B:$F,M$6,0)</f>
        <v>RU</v>
      </c>
      <c r="N8663" s="2" t="str">
        <f>VLOOKUP($C8663,Clients!$B:$F,N$6,0)</f>
        <v>Russia</v>
      </c>
    </row>
    <row r="8664" spans="2:14" x14ac:dyDescent="0.2">
      <c r="B8664" s="8">
        <v>0</v>
      </c>
      <c r="C8664" s="2" t="s">
        <v>12991</v>
      </c>
      <c r="D8664" s="2" t="s">
        <v>20</v>
      </c>
      <c r="E8664" s="8">
        <v>7</v>
      </c>
      <c r="F8664" s="2" t="s">
        <v>13017</v>
      </c>
      <c r="G8664" s="2" t="s">
        <v>13018</v>
      </c>
      <c r="H8664" s="9">
        <v>42381</v>
      </c>
      <c r="I8664" s="2">
        <v>2016</v>
      </c>
      <c r="J8664" s="2">
        <v>1</v>
      </c>
      <c r="K8664" s="2" t="str">
        <f>VLOOKUP($C8664,Clients!$B:$F,K$6,0)</f>
        <v>Centimia</v>
      </c>
      <c r="L8664" s="2" t="str">
        <f>VLOOKUP($C8664,Clients!$B:$F,L$6,0)</f>
        <v>Foreign</v>
      </c>
      <c r="M8664" s="2" t="str">
        <f>VLOOKUP($C8664,Clients!$B:$F,M$6,0)</f>
        <v>RU</v>
      </c>
      <c r="N8664" s="2" t="str">
        <f>VLOOKUP($C8664,Clients!$B:$F,N$6,0)</f>
        <v>Russia</v>
      </c>
    </row>
    <row r="8665" spans="2:14" x14ac:dyDescent="0.2">
      <c r="B8665" s="8">
        <v>0</v>
      </c>
      <c r="C8665" s="2" t="s">
        <v>12991</v>
      </c>
      <c r="D8665" s="2" t="s">
        <v>20</v>
      </c>
      <c r="E8665" s="8">
        <v>1</v>
      </c>
      <c r="F8665" s="2" t="s">
        <v>13019</v>
      </c>
      <c r="G8665" s="2" t="s">
        <v>13020</v>
      </c>
      <c r="H8665" s="9">
        <v>42465</v>
      </c>
      <c r="I8665" s="2">
        <v>2016</v>
      </c>
      <c r="J8665" s="2">
        <v>4</v>
      </c>
      <c r="K8665" s="2" t="str">
        <f>VLOOKUP($C8665,Clients!$B:$F,K$6,0)</f>
        <v>Centimia</v>
      </c>
      <c r="L8665" s="2" t="str">
        <f>VLOOKUP($C8665,Clients!$B:$F,L$6,0)</f>
        <v>Foreign</v>
      </c>
      <c r="M8665" s="2" t="str">
        <f>VLOOKUP($C8665,Clients!$B:$F,M$6,0)</f>
        <v>RU</v>
      </c>
      <c r="N8665" s="2" t="str">
        <f>VLOOKUP($C8665,Clients!$B:$F,N$6,0)</f>
        <v>Russia</v>
      </c>
    </row>
    <row r="8666" spans="2:14" x14ac:dyDescent="0.2">
      <c r="B8666" s="8">
        <v>0</v>
      </c>
      <c r="C8666" s="2" t="s">
        <v>12991</v>
      </c>
      <c r="D8666" s="2" t="s">
        <v>20</v>
      </c>
      <c r="E8666" s="8">
        <v>1</v>
      </c>
      <c r="F8666" s="2" t="s">
        <v>13021</v>
      </c>
      <c r="G8666" s="2" t="s">
        <v>13022</v>
      </c>
      <c r="H8666" s="9">
        <v>42468</v>
      </c>
      <c r="I8666" s="2">
        <v>2016</v>
      </c>
      <c r="J8666" s="2">
        <v>4</v>
      </c>
      <c r="K8666" s="2" t="str">
        <f>VLOOKUP($C8666,Clients!$B:$F,K$6,0)</f>
        <v>Centimia</v>
      </c>
      <c r="L8666" s="2" t="str">
        <f>VLOOKUP($C8666,Clients!$B:$F,L$6,0)</f>
        <v>Foreign</v>
      </c>
      <c r="M8666" s="2" t="str">
        <f>VLOOKUP($C8666,Clients!$B:$F,M$6,0)</f>
        <v>RU</v>
      </c>
      <c r="N8666" s="2" t="str">
        <f>VLOOKUP($C8666,Clients!$B:$F,N$6,0)</f>
        <v>Russia</v>
      </c>
    </row>
    <row r="8667" spans="2:14" x14ac:dyDescent="0.2">
      <c r="B8667" s="8">
        <v>68784.240000000005</v>
      </c>
      <c r="C8667" s="2" t="s">
        <v>12991</v>
      </c>
      <c r="D8667" s="2" t="s">
        <v>16</v>
      </c>
      <c r="E8667" s="8">
        <v>164</v>
      </c>
      <c r="F8667" s="2" t="s">
        <v>13023</v>
      </c>
      <c r="G8667" s="2" t="s">
        <v>13024</v>
      </c>
      <c r="H8667" s="9">
        <v>42559</v>
      </c>
      <c r="I8667" s="2">
        <v>2016</v>
      </c>
      <c r="J8667" s="2">
        <v>7</v>
      </c>
      <c r="K8667" s="2" t="str">
        <f>VLOOKUP($C8667,Clients!$B:$F,K$6,0)</f>
        <v>Centimia</v>
      </c>
      <c r="L8667" s="2" t="str">
        <f>VLOOKUP($C8667,Clients!$B:$F,L$6,0)</f>
        <v>Foreign</v>
      </c>
      <c r="M8667" s="2" t="str">
        <f>VLOOKUP($C8667,Clients!$B:$F,M$6,0)</f>
        <v>RU</v>
      </c>
      <c r="N8667" s="2" t="str">
        <f>VLOOKUP($C8667,Clients!$B:$F,N$6,0)</f>
        <v>Russia</v>
      </c>
    </row>
    <row r="8668" spans="2:14" x14ac:dyDescent="0.2">
      <c r="B8668" s="8">
        <v>3780</v>
      </c>
      <c r="C8668" s="2" t="s">
        <v>12991</v>
      </c>
      <c r="D8668" s="2" t="s">
        <v>16</v>
      </c>
      <c r="E8668" s="8">
        <v>1</v>
      </c>
      <c r="F8668" s="2" t="s">
        <v>13023</v>
      </c>
      <c r="G8668" s="2" t="s">
        <v>13025</v>
      </c>
      <c r="H8668" s="9">
        <v>42559</v>
      </c>
      <c r="I8668" s="2">
        <v>2016</v>
      </c>
      <c r="J8668" s="2">
        <v>7</v>
      </c>
      <c r="K8668" s="2" t="str">
        <f>VLOOKUP($C8668,Clients!$B:$F,K$6,0)</f>
        <v>Centimia</v>
      </c>
      <c r="L8668" s="2" t="str">
        <f>VLOOKUP($C8668,Clients!$B:$F,L$6,0)</f>
        <v>Foreign</v>
      </c>
      <c r="M8668" s="2" t="str">
        <f>VLOOKUP($C8668,Clients!$B:$F,M$6,0)</f>
        <v>RU</v>
      </c>
      <c r="N8668" s="2" t="str">
        <f>VLOOKUP($C8668,Clients!$B:$F,N$6,0)</f>
        <v>Russia</v>
      </c>
    </row>
    <row r="8669" spans="2:14" x14ac:dyDescent="0.2">
      <c r="B8669" s="8">
        <v>127020.6</v>
      </c>
      <c r="C8669" s="2" t="s">
        <v>12991</v>
      </c>
      <c r="D8669" s="2" t="s">
        <v>16</v>
      </c>
      <c r="E8669" s="8">
        <v>262</v>
      </c>
      <c r="F8669" s="2" t="s">
        <v>13026</v>
      </c>
      <c r="G8669" s="2" t="s">
        <v>13027</v>
      </c>
      <c r="H8669" s="9">
        <v>42647</v>
      </c>
      <c r="I8669" s="2">
        <v>2016</v>
      </c>
      <c r="J8669" s="2">
        <v>10</v>
      </c>
      <c r="K8669" s="2" t="str">
        <f>VLOOKUP($C8669,Clients!$B:$F,K$6,0)</f>
        <v>Centimia</v>
      </c>
      <c r="L8669" s="2" t="str">
        <f>VLOOKUP($C8669,Clients!$B:$F,L$6,0)</f>
        <v>Foreign</v>
      </c>
      <c r="M8669" s="2" t="str">
        <f>VLOOKUP($C8669,Clients!$B:$F,M$6,0)</f>
        <v>RU</v>
      </c>
      <c r="N8669" s="2" t="str">
        <f>VLOOKUP($C8669,Clients!$B:$F,N$6,0)</f>
        <v>Russia</v>
      </c>
    </row>
    <row r="8670" spans="2:14" x14ac:dyDescent="0.2">
      <c r="B8670" s="8">
        <v>7140</v>
      </c>
      <c r="C8670" s="2" t="s">
        <v>12991</v>
      </c>
      <c r="D8670" s="2" t="s">
        <v>16</v>
      </c>
      <c r="E8670" s="8">
        <v>1</v>
      </c>
      <c r="F8670" s="2" t="s">
        <v>13026</v>
      </c>
      <c r="G8670" s="2" t="s">
        <v>13028</v>
      </c>
      <c r="H8670" s="9">
        <v>42647</v>
      </c>
      <c r="I8670" s="2">
        <v>2016</v>
      </c>
      <c r="J8670" s="2">
        <v>10</v>
      </c>
      <c r="K8670" s="2" t="str">
        <f>VLOOKUP($C8670,Clients!$B:$F,K$6,0)</f>
        <v>Centimia</v>
      </c>
      <c r="L8670" s="2" t="str">
        <f>VLOOKUP($C8670,Clients!$B:$F,L$6,0)</f>
        <v>Foreign</v>
      </c>
      <c r="M8670" s="2" t="str">
        <f>VLOOKUP($C8670,Clients!$B:$F,M$6,0)</f>
        <v>RU</v>
      </c>
      <c r="N8670" s="2" t="str">
        <f>VLOOKUP($C8670,Clients!$B:$F,N$6,0)</f>
        <v>Russia</v>
      </c>
    </row>
    <row r="8671" spans="2:14" x14ac:dyDescent="0.2">
      <c r="B8671" s="8">
        <v>0</v>
      </c>
      <c r="C8671" s="2" t="s">
        <v>12991</v>
      </c>
      <c r="D8671" s="2" t="s">
        <v>16</v>
      </c>
      <c r="E8671" s="8">
        <v>1</v>
      </c>
      <c r="F8671" s="2" t="s">
        <v>13029</v>
      </c>
      <c r="G8671" s="2" t="s">
        <v>13030</v>
      </c>
      <c r="H8671" s="9">
        <v>42649</v>
      </c>
      <c r="I8671" s="2">
        <v>2016</v>
      </c>
      <c r="J8671" s="2">
        <v>10</v>
      </c>
      <c r="K8671" s="2" t="str">
        <f>VLOOKUP($C8671,Clients!$B:$F,K$6,0)</f>
        <v>Centimia</v>
      </c>
      <c r="L8671" s="2" t="str">
        <f>VLOOKUP($C8671,Clients!$B:$F,L$6,0)</f>
        <v>Foreign</v>
      </c>
      <c r="M8671" s="2" t="str">
        <f>VLOOKUP($C8671,Clients!$B:$F,M$6,0)</f>
        <v>RU</v>
      </c>
      <c r="N8671" s="2" t="str">
        <f>VLOOKUP($C8671,Clients!$B:$F,N$6,0)</f>
        <v>Russia</v>
      </c>
    </row>
    <row r="8672" spans="2:14" x14ac:dyDescent="0.2">
      <c r="B8672" s="8">
        <v>-252</v>
      </c>
      <c r="C8672" s="2" t="s">
        <v>12991</v>
      </c>
      <c r="D8672" s="2" t="s">
        <v>16</v>
      </c>
      <c r="E8672" s="8">
        <v>0</v>
      </c>
      <c r="F8672" s="2" t="s">
        <v>13031</v>
      </c>
      <c r="G8672" s="2" t="s">
        <v>13032</v>
      </c>
      <c r="H8672" s="9">
        <v>42663</v>
      </c>
      <c r="I8672" s="2">
        <v>2016</v>
      </c>
      <c r="J8672" s="2">
        <v>10</v>
      </c>
      <c r="K8672" s="2" t="str">
        <f>VLOOKUP($C8672,Clients!$B:$F,K$6,0)</f>
        <v>Centimia</v>
      </c>
      <c r="L8672" s="2" t="str">
        <f>VLOOKUP($C8672,Clients!$B:$F,L$6,0)</f>
        <v>Foreign</v>
      </c>
      <c r="M8672" s="2" t="str">
        <f>VLOOKUP($C8672,Clients!$B:$F,M$6,0)</f>
        <v>RU</v>
      </c>
      <c r="N8672" s="2" t="str">
        <f>VLOOKUP($C8672,Clients!$B:$F,N$6,0)</f>
        <v>Russia</v>
      </c>
    </row>
    <row r="8673" spans="2:14" x14ac:dyDescent="0.2">
      <c r="B8673" s="8">
        <v>0</v>
      </c>
      <c r="C8673" s="2" t="s">
        <v>12991</v>
      </c>
      <c r="D8673" s="2" t="s">
        <v>20</v>
      </c>
      <c r="E8673" s="8">
        <v>4.5</v>
      </c>
      <c r="F8673" s="2" t="s">
        <v>13033</v>
      </c>
      <c r="G8673" s="2" t="s">
        <v>13034</v>
      </c>
      <c r="H8673" s="9">
        <v>42668</v>
      </c>
      <c r="I8673" s="2">
        <v>2016</v>
      </c>
      <c r="J8673" s="2">
        <v>10</v>
      </c>
      <c r="K8673" s="2" t="str">
        <f>VLOOKUP($C8673,Clients!$B:$F,K$6,0)</f>
        <v>Centimia</v>
      </c>
      <c r="L8673" s="2" t="str">
        <f>VLOOKUP($C8673,Clients!$B:$F,L$6,0)</f>
        <v>Foreign</v>
      </c>
      <c r="M8673" s="2" t="str">
        <f>VLOOKUP($C8673,Clients!$B:$F,M$6,0)</f>
        <v>RU</v>
      </c>
      <c r="N8673" s="2" t="str">
        <f>VLOOKUP($C8673,Clients!$B:$F,N$6,0)</f>
        <v>Russia</v>
      </c>
    </row>
    <row r="8674" spans="2:14" x14ac:dyDescent="0.2">
      <c r="B8674" s="8">
        <v>59297.700000000004</v>
      </c>
      <c r="C8674" s="2" t="s">
        <v>12991</v>
      </c>
      <c r="D8674" s="2" t="s">
        <v>16</v>
      </c>
      <c r="E8674" s="8">
        <v>99</v>
      </c>
      <c r="F8674" s="2" t="s">
        <v>13023</v>
      </c>
      <c r="G8674" s="2" t="s">
        <v>13035</v>
      </c>
      <c r="H8674" s="9">
        <v>42780</v>
      </c>
      <c r="I8674" s="2">
        <v>2017</v>
      </c>
      <c r="J8674" s="2">
        <v>2</v>
      </c>
      <c r="K8674" s="2" t="str">
        <f>VLOOKUP($C8674,Clients!$B:$F,K$6,0)</f>
        <v>Centimia</v>
      </c>
      <c r="L8674" s="2" t="str">
        <f>VLOOKUP($C8674,Clients!$B:$F,L$6,0)</f>
        <v>Foreign</v>
      </c>
      <c r="M8674" s="2" t="str">
        <f>VLOOKUP($C8674,Clients!$B:$F,M$6,0)</f>
        <v>RU</v>
      </c>
      <c r="N8674" s="2" t="str">
        <f>VLOOKUP($C8674,Clients!$B:$F,N$6,0)</f>
        <v>Russia</v>
      </c>
    </row>
    <row r="8675" spans="2:14" x14ac:dyDescent="0.2">
      <c r="B8675" s="8">
        <v>3780</v>
      </c>
      <c r="C8675" s="2" t="s">
        <v>12991</v>
      </c>
      <c r="D8675" s="2" t="s">
        <v>16</v>
      </c>
      <c r="E8675" s="8">
        <v>1</v>
      </c>
      <c r="F8675" s="2" t="s">
        <v>13036</v>
      </c>
      <c r="G8675" s="2" t="s">
        <v>13037</v>
      </c>
      <c r="H8675" s="9">
        <v>42780</v>
      </c>
      <c r="I8675" s="2">
        <v>2017</v>
      </c>
      <c r="J8675" s="2">
        <v>2</v>
      </c>
      <c r="K8675" s="2" t="str">
        <f>VLOOKUP($C8675,Clients!$B:$F,K$6,0)</f>
        <v>Centimia</v>
      </c>
      <c r="L8675" s="2" t="str">
        <f>VLOOKUP($C8675,Clients!$B:$F,L$6,0)</f>
        <v>Foreign</v>
      </c>
      <c r="M8675" s="2" t="str">
        <f>VLOOKUP($C8675,Clients!$B:$F,M$6,0)</f>
        <v>RU</v>
      </c>
      <c r="N8675" s="2" t="str">
        <f>VLOOKUP($C8675,Clients!$B:$F,N$6,0)</f>
        <v>Russia</v>
      </c>
    </row>
    <row r="8676" spans="2:14" x14ac:dyDescent="0.2">
      <c r="B8676" s="8">
        <v>0</v>
      </c>
      <c r="C8676" s="2" t="s">
        <v>12991</v>
      </c>
      <c r="D8676" s="2" t="s">
        <v>46</v>
      </c>
      <c r="E8676" s="8">
        <v>1.02</v>
      </c>
      <c r="F8676" s="2" t="s">
        <v>13038</v>
      </c>
      <c r="G8676" s="2" t="s">
        <v>13039</v>
      </c>
      <c r="H8676" s="9">
        <v>42794</v>
      </c>
      <c r="I8676" s="2">
        <v>2017</v>
      </c>
      <c r="J8676" s="2">
        <v>2</v>
      </c>
      <c r="K8676" s="2" t="str">
        <f>VLOOKUP($C8676,Clients!$B:$F,K$6,0)</f>
        <v>Centimia</v>
      </c>
      <c r="L8676" s="2" t="str">
        <f>VLOOKUP($C8676,Clients!$B:$F,L$6,0)</f>
        <v>Foreign</v>
      </c>
      <c r="M8676" s="2" t="str">
        <f>VLOOKUP($C8676,Clients!$B:$F,M$6,0)</f>
        <v>RU</v>
      </c>
      <c r="N8676" s="2" t="str">
        <f>VLOOKUP($C8676,Clients!$B:$F,N$6,0)</f>
        <v>Russia</v>
      </c>
    </row>
    <row r="8677" spans="2:14" x14ac:dyDescent="0.2">
      <c r="B8677" s="8">
        <v>0</v>
      </c>
      <c r="C8677" s="2" t="s">
        <v>12991</v>
      </c>
      <c r="D8677" s="2" t="s">
        <v>46</v>
      </c>
      <c r="E8677" s="8">
        <v>1</v>
      </c>
      <c r="F8677" s="2" t="s">
        <v>13040</v>
      </c>
      <c r="G8677" s="2" t="s">
        <v>13041</v>
      </c>
      <c r="H8677" s="9">
        <v>42816</v>
      </c>
      <c r="I8677" s="2">
        <v>2017</v>
      </c>
      <c r="J8677" s="2">
        <v>3</v>
      </c>
      <c r="K8677" s="2" t="str">
        <f>VLOOKUP($C8677,Clients!$B:$F,K$6,0)</f>
        <v>Centimia</v>
      </c>
      <c r="L8677" s="2" t="str">
        <f>VLOOKUP($C8677,Clients!$B:$F,L$6,0)</f>
        <v>Foreign</v>
      </c>
      <c r="M8677" s="2" t="str">
        <f>VLOOKUP($C8677,Clients!$B:$F,M$6,0)</f>
        <v>RU</v>
      </c>
      <c r="N8677" s="2" t="str">
        <f>VLOOKUP($C8677,Clients!$B:$F,N$6,0)</f>
        <v>Russia</v>
      </c>
    </row>
    <row r="8678" spans="2:14" x14ac:dyDescent="0.2">
      <c r="B8678" s="8">
        <v>80610.600000000006</v>
      </c>
      <c r="C8678" s="2" t="s">
        <v>12991</v>
      </c>
      <c r="D8678" s="2" t="s">
        <v>16</v>
      </c>
      <c r="E8678" s="8">
        <v>189</v>
      </c>
      <c r="F8678" s="2" t="s">
        <v>13042</v>
      </c>
      <c r="G8678" s="2" t="s">
        <v>13043</v>
      </c>
      <c r="H8678" s="9">
        <v>42858</v>
      </c>
      <c r="I8678" s="2">
        <v>2017</v>
      </c>
      <c r="J8678" s="2">
        <v>5</v>
      </c>
      <c r="K8678" s="2" t="str">
        <f>VLOOKUP($C8678,Clients!$B:$F,K$6,0)</f>
        <v>Centimia</v>
      </c>
      <c r="L8678" s="2" t="str">
        <f>VLOOKUP($C8678,Clients!$B:$F,L$6,0)</f>
        <v>Foreign</v>
      </c>
      <c r="M8678" s="2" t="str">
        <f>VLOOKUP($C8678,Clients!$B:$F,M$6,0)</f>
        <v>RU</v>
      </c>
      <c r="N8678" s="2" t="str">
        <f>VLOOKUP($C8678,Clients!$B:$F,N$6,0)</f>
        <v>Russia</v>
      </c>
    </row>
    <row r="8679" spans="2:14" x14ac:dyDescent="0.2">
      <c r="B8679" s="8">
        <v>5880</v>
      </c>
      <c r="C8679" s="2" t="s">
        <v>12991</v>
      </c>
      <c r="D8679" s="2" t="s">
        <v>16</v>
      </c>
      <c r="E8679" s="8">
        <v>1</v>
      </c>
      <c r="F8679" s="2" t="s">
        <v>13042</v>
      </c>
      <c r="G8679" s="2" t="s">
        <v>13044</v>
      </c>
      <c r="H8679" s="9">
        <v>42858</v>
      </c>
      <c r="I8679" s="2">
        <v>2017</v>
      </c>
      <c r="J8679" s="2">
        <v>5</v>
      </c>
      <c r="K8679" s="2" t="str">
        <f>VLOOKUP($C8679,Clients!$B:$F,K$6,0)</f>
        <v>Centimia</v>
      </c>
      <c r="L8679" s="2" t="str">
        <f>VLOOKUP($C8679,Clients!$B:$F,L$6,0)</f>
        <v>Foreign</v>
      </c>
      <c r="M8679" s="2" t="str">
        <f>VLOOKUP($C8679,Clients!$B:$F,M$6,0)</f>
        <v>RU</v>
      </c>
      <c r="N8679" s="2" t="str">
        <f>VLOOKUP($C8679,Clients!$B:$F,N$6,0)</f>
        <v>Russia</v>
      </c>
    </row>
    <row r="8680" spans="2:14" x14ac:dyDescent="0.2">
      <c r="B8680" s="8">
        <v>0</v>
      </c>
      <c r="C8680" s="2" t="s">
        <v>12991</v>
      </c>
      <c r="D8680" s="2" t="s">
        <v>46</v>
      </c>
      <c r="E8680" s="8">
        <v>6.14</v>
      </c>
      <c r="F8680" s="2" t="s">
        <v>13045</v>
      </c>
      <c r="G8680" s="2" t="s">
        <v>13046</v>
      </c>
      <c r="H8680" s="9">
        <v>42886</v>
      </c>
      <c r="I8680" s="2">
        <v>2017</v>
      </c>
      <c r="J8680" s="2">
        <v>5</v>
      </c>
      <c r="K8680" s="2" t="str">
        <f>VLOOKUP($C8680,Clients!$B:$F,K$6,0)</f>
        <v>Centimia</v>
      </c>
      <c r="L8680" s="2" t="str">
        <f>VLOOKUP($C8680,Clients!$B:$F,L$6,0)</f>
        <v>Foreign</v>
      </c>
      <c r="M8680" s="2" t="str">
        <f>VLOOKUP($C8680,Clients!$B:$F,M$6,0)</f>
        <v>RU</v>
      </c>
      <c r="N8680" s="2" t="str">
        <f>VLOOKUP($C8680,Clients!$B:$F,N$6,0)</f>
        <v>Russia</v>
      </c>
    </row>
    <row r="8681" spans="2:14" x14ac:dyDescent="0.2">
      <c r="B8681" s="8">
        <v>0</v>
      </c>
      <c r="C8681" s="2" t="s">
        <v>12991</v>
      </c>
      <c r="D8681" s="2" t="s">
        <v>46</v>
      </c>
      <c r="E8681" s="8">
        <v>1</v>
      </c>
      <c r="F8681" s="2" t="s">
        <v>13047</v>
      </c>
      <c r="G8681" s="2" t="s">
        <v>13048</v>
      </c>
      <c r="H8681" s="9">
        <v>42894</v>
      </c>
      <c r="I8681" s="2">
        <v>2017</v>
      </c>
      <c r="J8681" s="2">
        <v>6</v>
      </c>
      <c r="K8681" s="2" t="str">
        <f>VLOOKUP($C8681,Clients!$B:$F,K$6,0)</f>
        <v>Centimia</v>
      </c>
      <c r="L8681" s="2" t="str">
        <f>VLOOKUP($C8681,Clients!$B:$F,L$6,0)</f>
        <v>Foreign</v>
      </c>
      <c r="M8681" s="2" t="str">
        <f>VLOOKUP($C8681,Clients!$B:$F,M$6,0)</f>
        <v>RU</v>
      </c>
      <c r="N8681" s="2" t="str">
        <f>VLOOKUP($C8681,Clients!$B:$F,N$6,0)</f>
        <v>Russia</v>
      </c>
    </row>
    <row r="8682" spans="2:14" x14ac:dyDescent="0.2">
      <c r="B8682" s="8">
        <v>0</v>
      </c>
      <c r="C8682" s="2" t="s">
        <v>12991</v>
      </c>
      <c r="D8682" s="2" t="s">
        <v>46</v>
      </c>
      <c r="E8682" s="8">
        <v>1</v>
      </c>
      <c r="F8682" s="2" t="s">
        <v>13049</v>
      </c>
      <c r="G8682" s="2" t="s">
        <v>13050</v>
      </c>
      <c r="H8682" s="9">
        <v>42899</v>
      </c>
      <c r="I8682" s="2">
        <v>2017</v>
      </c>
      <c r="J8682" s="2">
        <v>6</v>
      </c>
      <c r="K8682" s="2" t="str">
        <f>VLOOKUP($C8682,Clients!$B:$F,K$6,0)</f>
        <v>Centimia</v>
      </c>
      <c r="L8682" s="2" t="str">
        <f>VLOOKUP($C8682,Clients!$B:$F,L$6,0)</f>
        <v>Foreign</v>
      </c>
      <c r="M8682" s="2" t="str">
        <f>VLOOKUP($C8682,Clients!$B:$F,M$6,0)</f>
        <v>RU</v>
      </c>
      <c r="N8682" s="2" t="str">
        <f>VLOOKUP($C8682,Clients!$B:$F,N$6,0)</f>
        <v>Russia</v>
      </c>
    </row>
    <row r="8683" spans="2:14" x14ac:dyDescent="0.2">
      <c r="B8683" s="8">
        <v>85806</v>
      </c>
      <c r="C8683" s="2" t="s">
        <v>12991</v>
      </c>
      <c r="D8683" s="2" t="s">
        <v>16</v>
      </c>
      <c r="E8683" s="8">
        <v>125</v>
      </c>
      <c r="F8683" s="2" t="s">
        <v>13051</v>
      </c>
      <c r="G8683" s="2" t="s">
        <v>13052</v>
      </c>
      <c r="H8683" s="9">
        <v>42923</v>
      </c>
      <c r="I8683" s="2">
        <v>2017</v>
      </c>
      <c r="J8683" s="2">
        <v>7</v>
      </c>
      <c r="K8683" s="2" t="str">
        <f>VLOOKUP($C8683,Clients!$B:$F,K$6,0)</f>
        <v>Centimia</v>
      </c>
      <c r="L8683" s="2" t="str">
        <f>VLOOKUP($C8683,Clients!$B:$F,L$6,0)</f>
        <v>Foreign</v>
      </c>
      <c r="M8683" s="2" t="str">
        <f>VLOOKUP($C8683,Clients!$B:$F,M$6,0)</f>
        <v>RU</v>
      </c>
      <c r="N8683" s="2" t="str">
        <f>VLOOKUP($C8683,Clients!$B:$F,N$6,0)</f>
        <v>Russia</v>
      </c>
    </row>
    <row r="8684" spans="2:14" x14ac:dyDescent="0.2">
      <c r="B8684" s="8">
        <v>5502</v>
      </c>
      <c r="C8684" s="2" t="s">
        <v>12991</v>
      </c>
      <c r="D8684" s="2" t="s">
        <v>16</v>
      </c>
      <c r="E8684" s="8">
        <v>1</v>
      </c>
      <c r="F8684" s="2" t="s">
        <v>13051</v>
      </c>
      <c r="G8684" s="2" t="s">
        <v>13053</v>
      </c>
      <c r="H8684" s="9">
        <v>42923</v>
      </c>
      <c r="I8684" s="2">
        <v>2017</v>
      </c>
      <c r="J8684" s="2">
        <v>7</v>
      </c>
      <c r="K8684" s="2" t="str">
        <f>VLOOKUP($C8684,Clients!$B:$F,K$6,0)</f>
        <v>Centimia</v>
      </c>
      <c r="L8684" s="2" t="str">
        <f>VLOOKUP($C8684,Clients!$B:$F,L$6,0)</f>
        <v>Foreign</v>
      </c>
      <c r="M8684" s="2" t="str">
        <f>VLOOKUP($C8684,Clients!$B:$F,M$6,0)</f>
        <v>RU</v>
      </c>
      <c r="N8684" s="2" t="str">
        <f>VLOOKUP($C8684,Clients!$B:$F,N$6,0)</f>
        <v>Russia</v>
      </c>
    </row>
    <row r="8685" spans="2:14" x14ac:dyDescent="0.2">
      <c r="B8685" s="8">
        <v>37375.800000000003</v>
      </c>
      <c r="C8685" s="2" t="s">
        <v>12991</v>
      </c>
      <c r="D8685" s="2" t="s">
        <v>16</v>
      </c>
      <c r="E8685" s="8">
        <v>97</v>
      </c>
      <c r="F8685" s="2" t="s">
        <v>13054</v>
      </c>
      <c r="G8685" s="2" t="s">
        <v>13055</v>
      </c>
      <c r="H8685" s="9">
        <v>42965</v>
      </c>
      <c r="I8685" s="2">
        <v>2017</v>
      </c>
      <c r="J8685" s="2">
        <v>8</v>
      </c>
      <c r="K8685" s="2" t="str">
        <f>VLOOKUP($C8685,Clients!$B:$F,K$6,0)</f>
        <v>Centimia</v>
      </c>
      <c r="L8685" s="2" t="str">
        <f>VLOOKUP($C8685,Clients!$B:$F,L$6,0)</f>
        <v>Foreign</v>
      </c>
      <c r="M8685" s="2" t="str">
        <f>VLOOKUP($C8685,Clients!$B:$F,M$6,0)</f>
        <v>RU</v>
      </c>
      <c r="N8685" s="2" t="str">
        <f>VLOOKUP($C8685,Clients!$B:$F,N$6,0)</f>
        <v>Russia</v>
      </c>
    </row>
    <row r="8686" spans="2:14" x14ac:dyDescent="0.2">
      <c r="B8686" s="8">
        <v>0</v>
      </c>
      <c r="C8686" s="2" t="s">
        <v>12991</v>
      </c>
      <c r="D8686" s="2" t="s">
        <v>16</v>
      </c>
      <c r="E8686" s="8">
        <v>3</v>
      </c>
      <c r="F8686" s="2" t="s">
        <v>13056</v>
      </c>
      <c r="G8686" s="2" t="s">
        <v>13057</v>
      </c>
      <c r="H8686" s="9">
        <v>42965</v>
      </c>
      <c r="I8686" s="2">
        <v>2017</v>
      </c>
      <c r="J8686" s="2">
        <v>8</v>
      </c>
      <c r="K8686" s="2" t="str">
        <f>VLOOKUP($C8686,Clients!$B:$F,K$6,0)</f>
        <v>Centimia</v>
      </c>
      <c r="L8686" s="2" t="str">
        <f>VLOOKUP($C8686,Clients!$B:$F,L$6,0)</f>
        <v>Foreign</v>
      </c>
      <c r="M8686" s="2" t="str">
        <f>VLOOKUP($C8686,Clients!$B:$F,M$6,0)</f>
        <v>RU</v>
      </c>
      <c r="N8686" s="2" t="str">
        <f>VLOOKUP($C8686,Clients!$B:$F,N$6,0)</f>
        <v>Russia</v>
      </c>
    </row>
    <row r="8687" spans="2:14" x14ac:dyDescent="0.2">
      <c r="B8687" s="8">
        <v>6300</v>
      </c>
      <c r="C8687" s="2" t="s">
        <v>12991</v>
      </c>
      <c r="D8687" s="2" t="s">
        <v>16</v>
      </c>
      <c r="E8687" s="8">
        <v>1</v>
      </c>
      <c r="F8687" s="2" t="s">
        <v>13054</v>
      </c>
      <c r="G8687" s="2" t="s">
        <v>13058</v>
      </c>
      <c r="H8687" s="9">
        <v>42965</v>
      </c>
      <c r="I8687" s="2">
        <v>2017</v>
      </c>
      <c r="J8687" s="2">
        <v>8</v>
      </c>
      <c r="K8687" s="2" t="str">
        <f>VLOOKUP($C8687,Clients!$B:$F,K$6,0)</f>
        <v>Centimia</v>
      </c>
      <c r="L8687" s="2" t="str">
        <f>VLOOKUP($C8687,Clients!$B:$F,L$6,0)</f>
        <v>Foreign</v>
      </c>
      <c r="M8687" s="2" t="str">
        <f>VLOOKUP($C8687,Clients!$B:$F,M$6,0)</f>
        <v>RU</v>
      </c>
      <c r="N8687" s="2" t="str">
        <f>VLOOKUP($C8687,Clients!$B:$F,N$6,0)</f>
        <v>Russia</v>
      </c>
    </row>
    <row r="8688" spans="2:14" x14ac:dyDescent="0.2">
      <c r="B8688" s="8">
        <v>-310.8</v>
      </c>
      <c r="C8688" s="2" t="s">
        <v>12991</v>
      </c>
      <c r="D8688" s="2" t="s">
        <v>16</v>
      </c>
      <c r="E8688" s="8">
        <v>0</v>
      </c>
      <c r="F8688" s="2" t="s">
        <v>13059</v>
      </c>
      <c r="G8688" s="2" t="s">
        <v>13060</v>
      </c>
      <c r="H8688" s="9">
        <v>42971</v>
      </c>
      <c r="I8688" s="2">
        <v>2017</v>
      </c>
      <c r="J8688" s="2">
        <v>8</v>
      </c>
      <c r="K8688" s="2" t="str">
        <f>VLOOKUP($C8688,Clients!$B:$F,K$6,0)</f>
        <v>Centimia</v>
      </c>
      <c r="L8688" s="2" t="str">
        <f>VLOOKUP($C8688,Clients!$B:$F,L$6,0)</f>
        <v>Foreign</v>
      </c>
      <c r="M8688" s="2" t="str">
        <f>VLOOKUP($C8688,Clients!$B:$F,M$6,0)</f>
        <v>RU</v>
      </c>
      <c r="N8688" s="2" t="str">
        <f>VLOOKUP($C8688,Clients!$B:$F,N$6,0)</f>
        <v>Russia</v>
      </c>
    </row>
    <row r="8689" spans="2:14" x14ac:dyDescent="0.2">
      <c r="B8689" s="8">
        <v>18.900000000000002</v>
      </c>
      <c r="C8689" s="2" t="s">
        <v>12991</v>
      </c>
      <c r="D8689" s="2" t="s">
        <v>46</v>
      </c>
      <c r="E8689" s="8">
        <v>3.03</v>
      </c>
      <c r="F8689" s="2" t="s">
        <v>13061</v>
      </c>
      <c r="G8689" s="2" t="s">
        <v>13062</v>
      </c>
      <c r="H8689" s="9">
        <v>43013</v>
      </c>
      <c r="I8689" s="2">
        <v>2017</v>
      </c>
      <c r="J8689" s="2">
        <v>10</v>
      </c>
      <c r="K8689" s="2" t="str">
        <f>VLOOKUP($C8689,Clients!$B:$F,K$6,0)</f>
        <v>Centimia</v>
      </c>
      <c r="L8689" s="2" t="str">
        <f>VLOOKUP($C8689,Clients!$B:$F,L$6,0)</f>
        <v>Foreign</v>
      </c>
      <c r="M8689" s="2" t="str">
        <f>VLOOKUP($C8689,Clients!$B:$F,M$6,0)</f>
        <v>RU</v>
      </c>
      <c r="N8689" s="2" t="str">
        <f>VLOOKUP($C8689,Clients!$B:$F,N$6,0)</f>
        <v>Russia</v>
      </c>
    </row>
    <row r="8690" spans="2:14" x14ac:dyDescent="0.2">
      <c r="B8690" s="8">
        <v>155.4</v>
      </c>
      <c r="C8690" s="2" t="s">
        <v>12991</v>
      </c>
      <c r="D8690" s="2" t="s">
        <v>46</v>
      </c>
      <c r="E8690" s="8">
        <v>1</v>
      </c>
      <c r="F8690" s="2" t="s">
        <v>13061</v>
      </c>
      <c r="G8690" s="2" t="s">
        <v>13063</v>
      </c>
      <c r="H8690" s="9">
        <v>43013</v>
      </c>
      <c r="I8690" s="2">
        <v>2017</v>
      </c>
      <c r="J8690" s="2">
        <v>10</v>
      </c>
      <c r="K8690" s="2" t="str">
        <f>VLOOKUP($C8690,Clients!$B:$F,K$6,0)</f>
        <v>Centimia</v>
      </c>
      <c r="L8690" s="2" t="str">
        <f>VLOOKUP($C8690,Clients!$B:$F,L$6,0)</f>
        <v>Foreign</v>
      </c>
      <c r="M8690" s="2" t="str">
        <f>VLOOKUP($C8690,Clients!$B:$F,M$6,0)</f>
        <v>RU</v>
      </c>
      <c r="N8690" s="2" t="str">
        <f>VLOOKUP($C8690,Clients!$B:$F,N$6,0)</f>
        <v>Russia</v>
      </c>
    </row>
    <row r="8691" spans="2:14" x14ac:dyDescent="0.2">
      <c r="B8691" s="8">
        <v>0</v>
      </c>
      <c r="C8691" s="2" t="s">
        <v>12991</v>
      </c>
      <c r="D8691" s="2" t="s">
        <v>46</v>
      </c>
      <c r="E8691" s="8">
        <v>1</v>
      </c>
      <c r="F8691" s="2" t="s">
        <v>13064</v>
      </c>
      <c r="G8691" s="2" t="s">
        <v>13065</v>
      </c>
      <c r="H8691" s="9">
        <v>43032</v>
      </c>
      <c r="I8691" s="2">
        <v>2017</v>
      </c>
      <c r="J8691" s="2">
        <v>10</v>
      </c>
      <c r="K8691" s="2" t="str">
        <f>VLOOKUP($C8691,Clients!$B:$F,K$6,0)</f>
        <v>Centimia</v>
      </c>
      <c r="L8691" s="2" t="str">
        <f>VLOOKUP($C8691,Clients!$B:$F,L$6,0)</f>
        <v>Foreign</v>
      </c>
      <c r="M8691" s="2" t="str">
        <f>VLOOKUP($C8691,Clients!$B:$F,M$6,0)</f>
        <v>RU</v>
      </c>
      <c r="N8691" s="2" t="str">
        <f>VLOOKUP($C8691,Clients!$B:$F,N$6,0)</f>
        <v>Russia</v>
      </c>
    </row>
    <row r="8692" spans="2:14" x14ac:dyDescent="0.2">
      <c r="B8692" s="8">
        <v>0</v>
      </c>
      <c r="C8692" s="2" t="s">
        <v>12991</v>
      </c>
      <c r="D8692" s="2" t="s">
        <v>46</v>
      </c>
      <c r="E8692" s="8">
        <v>2</v>
      </c>
      <c r="F8692" s="2" t="s">
        <v>13066</v>
      </c>
      <c r="G8692" s="2" t="s">
        <v>13067</v>
      </c>
      <c r="H8692" s="9">
        <v>43182</v>
      </c>
      <c r="I8692" s="2">
        <v>2018</v>
      </c>
      <c r="J8692" s="2">
        <v>3</v>
      </c>
      <c r="K8692" s="2" t="str">
        <f>VLOOKUP($C8692,Clients!$B:$F,K$6,0)</f>
        <v>Centimia</v>
      </c>
      <c r="L8692" s="2" t="str">
        <f>VLOOKUP($C8692,Clients!$B:$F,L$6,0)</f>
        <v>Foreign</v>
      </c>
      <c r="M8692" s="2" t="str">
        <f>VLOOKUP($C8692,Clients!$B:$F,M$6,0)</f>
        <v>RU</v>
      </c>
      <c r="N8692" s="2" t="str">
        <f>VLOOKUP($C8692,Clients!$B:$F,N$6,0)</f>
        <v>Russia</v>
      </c>
    </row>
    <row r="8693" spans="2:14" x14ac:dyDescent="0.2">
      <c r="B8693" s="8">
        <v>42.042000000000002</v>
      </c>
      <c r="C8693" s="2" t="s">
        <v>13068</v>
      </c>
      <c r="D8693" s="2" t="s">
        <v>51</v>
      </c>
      <c r="E8693" s="8">
        <v>2</v>
      </c>
      <c r="F8693" s="2" t="s">
        <v>13069</v>
      </c>
      <c r="G8693" s="2" t="s">
        <v>12511</v>
      </c>
      <c r="H8693" s="9">
        <v>41899</v>
      </c>
      <c r="I8693" s="2">
        <v>2014</v>
      </c>
      <c r="J8693" s="2">
        <v>9</v>
      </c>
      <c r="K8693" s="2" t="str">
        <f>VLOOKUP($C8693,Clients!$B:$F,K$6,0)</f>
        <v>Howe Inc</v>
      </c>
      <c r="L8693" s="2" t="str">
        <f>VLOOKUP($C8693,Clients!$B:$F,L$6,0)</f>
        <v>Foreign</v>
      </c>
      <c r="M8693" s="2" t="str">
        <f>VLOOKUP($C8693,Clients!$B:$F,M$6,0)</f>
        <v>ID</v>
      </c>
      <c r="N8693" s="2" t="str">
        <f>VLOOKUP($C8693,Clients!$B:$F,N$6,0)</f>
        <v>Indonesia</v>
      </c>
    </row>
    <row r="8694" spans="2:14" x14ac:dyDescent="0.2">
      <c r="B8694" s="8">
        <v>63</v>
      </c>
      <c r="C8694" s="2" t="s">
        <v>13068</v>
      </c>
      <c r="D8694" s="2" t="s">
        <v>51</v>
      </c>
      <c r="E8694" s="8">
        <v>1</v>
      </c>
      <c r="F8694" s="2" t="s">
        <v>13070</v>
      </c>
      <c r="G8694" s="2" t="s">
        <v>12514</v>
      </c>
      <c r="H8694" s="9">
        <v>41912</v>
      </c>
      <c r="I8694" s="2">
        <v>2014</v>
      </c>
      <c r="J8694" s="2">
        <v>9</v>
      </c>
      <c r="K8694" s="2" t="str">
        <f>VLOOKUP($C8694,Clients!$B:$F,K$6,0)</f>
        <v>Howe Inc</v>
      </c>
      <c r="L8694" s="2" t="str">
        <f>VLOOKUP($C8694,Clients!$B:$F,L$6,0)</f>
        <v>Foreign</v>
      </c>
      <c r="M8694" s="2" t="str">
        <f>VLOOKUP($C8694,Clients!$B:$F,M$6,0)</f>
        <v>ID</v>
      </c>
      <c r="N8694" s="2" t="str">
        <f>VLOOKUP($C8694,Clients!$B:$F,N$6,0)</f>
        <v>Indonesia</v>
      </c>
    </row>
    <row r="8695" spans="2:14" x14ac:dyDescent="0.2">
      <c r="B8695" s="8">
        <v>331.8</v>
      </c>
      <c r="C8695" s="2" t="s">
        <v>13068</v>
      </c>
      <c r="D8695" s="2" t="s">
        <v>51</v>
      </c>
      <c r="E8695" s="8">
        <v>12</v>
      </c>
      <c r="F8695" s="2" t="s">
        <v>13071</v>
      </c>
      <c r="G8695" s="2" t="s">
        <v>3597</v>
      </c>
      <c r="H8695" s="9">
        <v>42545</v>
      </c>
      <c r="I8695" s="2">
        <v>2016</v>
      </c>
      <c r="J8695" s="2">
        <v>6</v>
      </c>
      <c r="K8695" s="2" t="str">
        <f>VLOOKUP($C8695,Clients!$B:$F,K$6,0)</f>
        <v>Howe Inc</v>
      </c>
      <c r="L8695" s="2" t="str">
        <f>VLOOKUP($C8695,Clients!$B:$F,L$6,0)</f>
        <v>Foreign</v>
      </c>
      <c r="M8695" s="2" t="str">
        <f>VLOOKUP($C8695,Clients!$B:$F,M$6,0)</f>
        <v>ID</v>
      </c>
      <c r="N8695" s="2" t="str">
        <f>VLOOKUP($C8695,Clients!$B:$F,N$6,0)</f>
        <v>Indonesia</v>
      </c>
    </row>
    <row r="8696" spans="2:14" x14ac:dyDescent="0.2">
      <c r="B8696" s="8">
        <v>2038.1759999999999</v>
      </c>
      <c r="C8696" s="2" t="s">
        <v>13072</v>
      </c>
      <c r="D8696" s="2" t="s">
        <v>51</v>
      </c>
      <c r="E8696" s="8">
        <v>1</v>
      </c>
      <c r="F8696" s="2" t="s">
        <v>13073</v>
      </c>
      <c r="G8696" s="2" t="s">
        <v>12512</v>
      </c>
      <c r="H8696" s="9">
        <v>41905</v>
      </c>
      <c r="I8696" s="2">
        <v>2014</v>
      </c>
      <c r="J8696" s="2">
        <v>9</v>
      </c>
      <c r="K8696" s="2" t="str">
        <f>VLOOKUP($C8696,Clients!$B:$F,K$6,0)</f>
        <v>Abshire-Murray</v>
      </c>
      <c r="L8696" s="2" t="str">
        <f>VLOOKUP($C8696,Clients!$B:$F,L$6,0)</f>
        <v>Foreign</v>
      </c>
      <c r="M8696" s="2" t="str">
        <f>VLOOKUP($C8696,Clients!$B:$F,M$6,0)</f>
        <v>BR</v>
      </c>
      <c r="N8696" s="2" t="str">
        <f>VLOOKUP($C8696,Clients!$B:$F,N$6,0)</f>
        <v>Brazil</v>
      </c>
    </row>
    <row r="8697" spans="2:14" x14ac:dyDescent="0.2">
      <c r="B8697" s="8">
        <v>-2038.1759999999999</v>
      </c>
      <c r="C8697" s="2" t="s">
        <v>13072</v>
      </c>
      <c r="D8697" s="2" t="s">
        <v>51</v>
      </c>
      <c r="E8697" s="8">
        <v>-1</v>
      </c>
      <c r="F8697" s="2" t="s">
        <v>13074</v>
      </c>
      <c r="G8697" s="2" t="s">
        <v>163</v>
      </c>
      <c r="H8697" s="9">
        <v>41914</v>
      </c>
      <c r="I8697" s="2">
        <v>2014</v>
      </c>
      <c r="J8697" s="2">
        <v>10</v>
      </c>
      <c r="K8697" s="2" t="str">
        <f>VLOOKUP($C8697,Clients!$B:$F,K$6,0)</f>
        <v>Abshire-Murray</v>
      </c>
      <c r="L8697" s="2" t="str">
        <f>VLOOKUP($C8697,Clients!$B:$F,L$6,0)</f>
        <v>Foreign</v>
      </c>
      <c r="M8697" s="2" t="str">
        <f>VLOOKUP($C8697,Clients!$B:$F,M$6,0)</f>
        <v>BR</v>
      </c>
      <c r="N8697" s="2" t="str">
        <f>VLOOKUP($C8697,Clients!$B:$F,N$6,0)</f>
        <v>Brazil</v>
      </c>
    </row>
    <row r="8698" spans="2:14" x14ac:dyDescent="0.2">
      <c r="B8698" s="8">
        <v>1415.4</v>
      </c>
      <c r="C8698" s="2" t="s">
        <v>13072</v>
      </c>
      <c r="D8698" s="2" t="s">
        <v>51</v>
      </c>
      <c r="E8698" s="8">
        <v>1</v>
      </c>
      <c r="F8698" s="2" t="s">
        <v>13075</v>
      </c>
      <c r="G8698" s="2" t="s">
        <v>167</v>
      </c>
      <c r="H8698" s="9">
        <v>41914</v>
      </c>
      <c r="I8698" s="2">
        <v>2014</v>
      </c>
      <c r="J8698" s="2">
        <v>10</v>
      </c>
      <c r="K8698" s="2" t="str">
        <f>VLOOKUP($C8698,Clients!$B:$F,K$6,0)</f>
        <v>Abshire-Murray</v>
      </c>
      <c r="L8698" s="2" t="str">
        <f>VLOOKUP($C8698,Clients!$B:$F,L$6,0)</f>
        <v>Foreign</v>
      </c>
      <c r="M8698" s="2" t="str">
        <f>VLOOKUP($C8698,Clients!$B:$F,M$6,0)</f>
        <v>BR</v>
      </c>
      <c r="N8698" s="2" t="str">
        <f>VLOOKUP($C8698,Clients!$B:$F,N$6,0)</f>
        <v>Brazil</v>
      </c>
    </row>
    <row r="8699" spans="2:14" x14ac:dyDescent="0.2">
      <c r="B8699" s="8">
        <v>196.14000000000001</v>
      </c>
      <c r="C8699" s="2" t="s">
        <v>13076</v>
      </c>
      <c r="D8699" s="2" t="s">
        <v>20</v>
      </c>
      <c r="E8699" s="8">
        <v>63</v>
      </c>
      <c r="F8699" s="2" t="s">
        <v>13077</v>
      </c>
      <c r="G8699" s="2" t="s">
        <v>13078</v>
      </c>
      <c r="H8699" s="9">
        <v>41933</v>
      </c>
      <c r="I8699" s="2">
        <v>2014</v>
      </c>
      <c r="J8699" s="2">
        <v>10</v>
      </c>
      <c r="K8699" s="2" t="str">
        <f>VLOOKUP($C8699,Clients!$B:$F,K$6,0)</f>
        <v>Feedmix</v>
      </c>
      <c r="L8699" s="2" t="str">
        <f>VLOOKUP($C8699,Clients!$B:$F,L$6,0)</f>
        <v>Foreign</v>
      </c>
      <c r="M8699" s="2" t="str">
        <f>VLOOKUP($C8699,Clients!$B:$F,M$6,0)</f>
        <v>CZ</v>
      </c>
      <c r="N8699" s="2" t="str">
        <f>VLOOKUP($C8699,Clients!$B:$F,N$6,0)</f>
        <v>Czech Republic</v>
      </c>
    </row>
    <row r="8700" spans="2:14" x14ac:dyDescent="0.2">
      <c r="B8700" s="8">
        <v>504</v>
      </c>
      <c r="C8700" s="2" t="s">
        <v>13076</v>
      </c>
      <c r="D8700" s="2" t="s">
        <v>20</v>
      </c>
      <c r="E8700" s="8">
        <v>1</v>
      </c>
      <c r="F8700" s="2" t="s">
        <v>13077</v>
      </c>
      <c r="G8700" s="2" t="s">
        <v>13079</v>
      </c>
      <c r="H8700" s="9">
        <v>41933</v>
      </c>
      <c r="I8700" s="2">
        <v>2014</v>
      </c>
      <c r="J8700" s="2">
        <v>10</v>
      </c>
      <c r="K8700" s="2" t="str">
        <f>VLOOKUP($C8700,Clients!$B:$F,K$6,0)</f>
        <v>Feedmix</v>
      </c>
      <c r="L8700" s="2" t="str">
        <f>VLOOKUP($C8700,Clients!$B:$F,L$6,0)</f>
        <v>Foreign</v>
      </c>
      <c r="M8700" s="2" t="str">
        <f>VLOOKUP($C8700,Clients!$B:$F,M$6,0)</f>
        <v>CZ</v>
      </c>
      <c r="N8700" s="2" t="str">
        <f>VLOOKUP($C8700,Clients!$B:$F,N$6,0)</f>
        <v>Czech Republic</v>
      </c>
    </row>
    <row r="8701" spans="2:14" x14ac:dyDescent="0.2">
      <c r="B8701" s="8">
        <v>310.38000000000005</v>
      </c>
      <c r="C8701" s="2" t="s">
        <v>13076</v>
      </c>
      <c r="D8701" s="2" t="s">
        <v>20</v>
      </c>
      <c r="E8701" s="8">
        <v>81</v>
      </c>
      <c r="F8701" s="2" t="s">
        <v>13080</v>
      </c>
      <c r="G8701" s="2" t="s">
        <v>13081</v>
      </c>
      <c r="H8701" s="9">
        <v>42018</v>
      </c>
      <c r="I8701" s="2">
        <v>2015</v>
      </c>
      <c r="J8701" s="2">
        <v>1</v>
      </c>
      <c r="K8701" s="2" t="str">
        <f>VLOOKUP($C8701,Clients!$B:$F,K$6,0)</f>
        <v>Feedmix</v>
      </c>
      <c r="L8701" s="2" t="str">
        <f>VLOOKUP($C8701,Clients!$B:$F,L$6,0)</f>
        <v>Foreign</v>
      </c>
      <c r="M8701" s="2" t="str">
        <f>VLOOKUP($C8701,Clients!$B:$F,M$6,0)</f>
        <v>CZ</v>
      </c>
      <c r="N8701" s="2" t="str">
        <f>VLOOKUP($C8701,Clients!$B:$F,N$6,0)</f>
        <v>Czech Republic</v>
      </c>
    </row>
    <row r="8702" spans="2:14" x14ac:dyDescent="0.2">
      <c r="B8702" s="8">
        <v>344.40000000000003</v>
      </c>
      <c r="C8702" s="2" t="s">
        <v>13076</v>
      </c>
      <c r="D8702" s="2" t="s">
        <v>20</v>
      </c>
      <c r="E8702" s="8">
        <v>1</v>
      </c>
      <c r="F8702" s="2" t="s">
        <v>13080</v>
      </c>
      <c r="G8702" s="2" t="s">
        <v>13082</v>
      </c>
      <c r="H8702" s="9">
        <v>42018</v>
      </c>
      <c r="I8702" s="2">
        <v>2015</v>
      </c>
      <c r="J8702" s="2">
        <v>1</v>
      </c>
      <c r="K8702" s="2" t="str">
        <f>VLOOKUP($C8702,Clients!$B:$F,K$6,0)</f>
        <v>Feedmix</v>
      </c>
      <c r="L8702" s="2" t="str">
        <f>VLOOKUP($C8702,Clients!$B:$F,L$6,0)</f>
        <v>Foreign</v>
      </c>
      <c r="M8702" s="2" t="str">
        <f>VLOOKUP($C8702,Clients!$B:$F,M$6,0)</f>
        <v>CZ</v>
      </c>
      <c r="N8702" s="2" t="str">
        <f>VLOOKUP($C8702,Clients!$B:$F,N$6,0)</f>
        <v>Czech Republic</v>
      </c>
    </row>
    <row r="8703" spans="2:14" x14ac:dyDescent="0.2">
      <c r="B8703" s="8">
        <v>4047.4560000000001</v>
      </c>
      <c r="C8703" s="2" t="s">
        <v>13083</v>
      </c>
      <c r="D8703" s="2" t="s">
        <v>51</v>
      </c>
      <c r="E8703" s="8">
        <v>5</v>
      </c>
      <c r="F8703" s="2" t="s">
        <v>13084</v>
      </c>
      <c r="G8703" s="2" t="s">
        <v>2339</v>
      </c>
      <c r="H8703" s="9">
        <v>41929</v>
      </c>
      <c r="I8703" s="2">
        <v>2014</v>
      </c>
      <c r="J8703" s="2">
        <v>10</v>
      </c>
      <c r="K8703" s="2" t="str">
        <f>VLOOKUP($C8703,Clients!$B:$F,K$6,0)</f>
        <v>Youbridge</v>
      </c>
      <c r="L8703" s="2" t="str">
        <f>VLOOKUP($C8703,Clients!$B:$F,L$6,0)</f>
        <v>Foreign</v>
      </c>
      <c r="M8703" s="2" t="str">
        <f>VLOOKUP($C8703,Clients!$B:$F,M$6,0)</f>
        <v>LU</v>
      </c>
      <c r="N8703" s="2" t="str">
        <f>VLOOKUP($C8703,Clients!$B:$F,N$6,0)</f>
        <v>Luxembourg</v>
      </c>
    </row>
    <row r="8704" spans="2:14" x14ac:dyDescent="0.2">
      <c r="B8704" s="8">
        <v>4294.08</v>
      </c>
      <c r="C8704" s="2" t="s">
        <v>13083</v>
      </c>
      <c r="D8704" s="2" t="s">
        <v>51</v>
      </c>
      <c r="E8704" s="8">
        <v>4</v>
      </c>
      <c r="F8704" s="2" t="s">
        <v>13085</v>
      </c>
      <c r="G8704" s="2" t="s">
        <v>12720</v>
      </c>
      <c r="H8704" s="9">
        <v>42142</v>
      </c>
      <c r="I8704" s="2">
        <v>2015</v>
      </c>
      <c r="J8704" s="2">
        <v>5</v>
      </c>
      <c r="K8704" s="2" t="str">
        <f>VLOOKUP($C8704,Clients!$B:$F,K$6,0)</f>
        <v>Youbridge</v>
      </c>
      <c r="L8704" s="2" t="str">
        <f>VLOOKUP($C8704,Clients!$B:$F,L$6,0)</f>
        <v>Foreign</v>
      </c>
      <c r="M8704" s="2" t="str">
        <f>VLOOKUP($C8704,Clients!$B:$F,M$6,0)</f>
        <v>LU</v>
      </c>
      <c r="N8704" s="2" t="str">
        <f>VLOOKUP($C8704,Clients!$B:$F,N$6,0)</f>
        <v>Luxembourg</v>
      </c>
    </row>
    <row r="8705" spans="2:14" x14ac:dyDescent="0.2">
      <c r="B8705" s="8">
        <v>3772.3559999999998</v>
      </c>
      <c r="C8705" s="2" t="s">
        <v>13083</v>
      </c>
      <c r="D8705" s="2" t="s">
        <v>51</v>
      </c>
      <c r="E8705" s="8">
        <v>4</v>
      </c>
      <c r="F8705" s="2" t="s">
        <v>13086</v>
      </c>
      <c r="G8705" s="2" t="s">
        <v>2272</v>
      </c>
      <c r="H8705" s="9">
        <v>42206</v>
      </c>
      <c r="I8705" s="2">
        <v>2015</v>
      </c>
      <c r="J8705" s="2">
        <v>7</v>
      </c>
      <c r="K8705" s="2" t="str">
        <f>VLOOKUP($C8705,Clients!$B:$F,K$6,0)</f>
        <v>Youbridge</v>
      </c>
      <c r="L8705" s="2" t="str">
        <f>VLOOKUP($C8705,Clients!$B:$F,L$6,0)</f>
        <v>Foreign</v>
      </c>
      <c r="M8705" s="2" t="str">
        <f>VLOOKUP($C8705,Clients!$B:$F,M$6,0)</f>
        <v>LU</v>
      </c>
      <c r="N8705" s="2" t="str">
        <f>VLOOKUP($C8705,Clients!$B:$F,N$6,0)</f>
        <v>Luxembourg</v>
      </c>
    </row>
    <row r="8706" spans="2:14" x14ac:dyDescent="0.2">
      <c r="B8706" s="8">
        <v>13827.576000000001</v>
      </c>
      <c r="C8706" s="2" t="s">
        <v>13083</v>
      </c>
      <c r="D8706" s="2" t="s">
        <v>51</v>
      </c>
      <c r="E8706" s="8">
        <v>7</v>
      </c>
      <c r="F8706" s="2" t="s">
        <v>13087</v>
      </c>
      <c r="G8706" s="2" t="s">
        <v>3180</v>
      </c>
      <c r="H8706" s="9">
        <v>42229</v>
      </c>
      <c r="I8706" s="2">
        <v>2015</v>
      </c>
      <c r="J8706" s="2">
        <v>8</v>
      </c>
      <c r="K8706" s="2" t="str">
        <f>VLOOKUP($C8706,Clients!$B:$F,K$6,0)</f>
        <v>Youbridge</v>
      </c>
      <c r="L8706" s="2" t="str">
        <f>VLOOKUP($C8706,Clients!$B:$F,L$6,0)</f>
        <v>Foreign</v>
      </c>
      <c r="M8706" s="2" t="str">
        <f>VLOOKUP($C8706,Clients!$B:$F,M$6,0)</f>
        <v>LU</v>
      </c>
      <c r="N8706" s="2" t="str">
        <f>VLOOKUP($C8706,Clients!$B:$F,N$6,0)</f>
        <v>Luxembourg</v>
      </c>
    </row>
    <row r="8707" spans="2:14" x14ac:dyDescent="0.2">
      <c r="B8707" s="8">
        <v>3088.68</v>
      </c>
      <c r="C8707" s="2" t="s">
        <v>13083</v>
      </c>
      <c r="D8707" s="2" t="s">
        <v>51</v>
      </c>
      <c r="E8707" s="8">
        <v>3</v>
      </c>
      <c r="F8707" s="2" t="s">
        <v>13088</v>
      </c>
      <c r="G8707" s="2" t="s">
        <v>2893</v>
      </c>
      <c r="H8707" s="9">
        <v>42439</v>
      </c>
      <c r="I8707" s="2">
        <v>2016</v>
      </c>
      <c r="J8707" s="2">
        <v>3</v>
      </c>
      <c r="K8707" s="2" t="str">
        <f>VLOOKUP($C8707,Clients!$B:$F,K$6,0)</f>
        <v>Youbridge</v>
      </c>
      <c r="L8707" s="2" t="str">
        <f>VLOOKUP($C8707,Clients!$B:$F,L$6,0)</f>
        <v>Foreign</v>
      </c>
      <c r="M8707" s="2" t="str">
        <f>VLOOKUP($C8707,Clients!$B:$F,M$6,0)</f>
        <v>LU</v>
      </c>
      <c r="N8707" s="2" t="str">
        <f>VLOOKUP($C8707,Clients!$B:$F,N$6,0)</f>
        <v>Luxembourg</v>
      </c>
    </row>
    <row r="8708" spans="2:14" x14ac:dyDescent="0.2">
      <c r="B8708" s="8">
        <v>2024.4</v>
      </c>
      <c r="C8708" s="2" t="s">
        <v>13083</v>
      </c>
      <c r="D8708" s="2" t="s">
        <v>51</v>
      </c>
      <c r="E8708" s="8">
        <v>2</v>
      </c>
      <c r="F8708" s="2" t="s">
        <v>13089</v>
      </c>
      <c r="G8708" s="2" t="s">
        <v>4677</v>
      </c>
      <c r="H8708" s="9">
        <v>42521</v>
      </c>
      <c r="I8708" s="2">
        <v>2016</v>
      </c>
      <c r="J8708" s="2">
        <v>5</v>
      </c>
      <c r="K8708" s="2" t="str">
        <f>VLOOKUP($C8708,Clients!$B:$F,K$6,0)</f>
        <v>Youbridge</v>
      </c>
      <c r="L8708" s="2" t="str">
        <f>VLOOKUP($C8708,Clients!$B:$F,L$6,0)</f>
        <v>Foreign</v>
      </c>
      <c r="M8708" s="2" t="str">
        <f>VLOOKUP($C8708,Clients!$B:$F,M$6,0)</f>
        <v>LU</v>
      </c>
      <c r="N8708" s="2" t="str">
        <f>VLOOKUP($C8708,Clients!$B:$F,N$6,0)</f>
        <v>Luxembourg</v>
      </c>
    </row>
    <row r="8709" spans="2:14" x14ac:dyDescent="0.2">
      <c r="B8709" s="8">
        <v>-10308.606</v>
      </c>
      <c r="C8709" s="2" t="s">
        <v>13083</v>
      </c>
      <c r="D8709" s="2" t="s">
        <v>51</v>
      </c>
      <c r="E8709" s="8">
        <v>-5</v>
      </c>
      <c r="F8709" s="2" t="s">
        <v>13090</v>
      </c>
      <c r="G8709" s="2" t="s">
        <v>10863</v>
      </c>
      <c r="H8709" s="9">
        <v>42772</v>
      </c>
      <c r="I8709" s="2">
        <v>2017</v>
      </c>
      <c r="J8709" s="2">
        <v>2</v>
      </c>
      <c r="K8709" s="2" t="str">
        <f>VLOOKUP($C8709,Clients!$B:$F,K$6,0)</f>
        <v>Youbridge</v>
      </c>
      <c r="L8709" s="2" t="str">
        <f>VLOOKUP($C8709,Clients!$B:$F,L$6,0)</f>
        <v>Foreign</v>
      </c>
      <c r="M8709" s="2" t="str">
        <f>VLOOKUP($C8709,Clients!$B:$F,M$6,0)</f>
        <v>LU</v>
      </c>
      <c r="N8709" s="2" t="str">
        <f>VLOOKUP($C8709,Clients!$B:$F,N$6,0)</f>
        <v>Luxembourg</v>
      </c>
    </row>
    <row r="8710" spans="2:14" x14ac:dyDescent="0.2">
      <c r="B8710" s="8">
        <v>5533.92</v>
      </c>
      <c r="C8710" s="2" t="s">
        <v>13083</v>
      </c>
      <c r="D8710" s="2" t="s">
        <v>51</v>
      </c>
      <c r="E8710" s="8">
        <v>3</v>
      </c>
      <c r="F8710" s="2" t="s">
        <v>13091</v>
      </c>
      <c r="G8710" s="2" t="s">
        <v>4436</v>
      </c>
      <c r="H8710" s="9">
        <v>43258</v>
      </c>
      <c r="I8710" s="2">
        <v>2018</v>
      </c>
      <c r="J8710" s="2">
        <v>6</v>
      </c>
      <c r="K8710" s="2" t="str">
        <f>VLOOKUP($C8710,Clients!$B:$F,K$6,0)</f>
        <v>Youbridge</v>
      </c>
      <c r="L8710" s="2" t="str">
        <f>VLOOKUP($C8710,Clients!$B:$F,L$6,0)</f>
        <v>Foreign</v>
      </c>
      <c r="M8710" s="2" t="str">
        <f>VLOOKUP($C8710,Clients!$B:$F,M$6,0)</f>
        <v>LU</v>
      </c>
      <c r="N8710" s="2" t="str">
        <f>VLOOKUP($C8710,Clients!$B:$F,N$6,0)</f>
        <v>Luxembourg</v>
      </c>
    </row>
    <row r="8711" spans="2:14" x14ac:dyDescent="0.2">
      <c r="B8711" s="8">
        <v>1231.8600000000001</v>
      </c>
      <c r="C8711" s="2" t="s">
        <v>13083</v>
      </c>
      <c r="D8711" s="2" t="s">
        <v>51</v>
      </c>
      <c r="E8711" s="8">
        <v>1</v>
      </c>
      <c r="F8711" s="2" t="s">
        <v>13092</v>
      </c>
      <c r="G8711" s="2" t="s">
        <v>12580</v>
      </c>
      <c r="H8711" s="9">
        <v>43263</v>
      </c>
      <c r="I8711" s="2">
        <v>2018</v>
      </c>
      <c r="J8711" s="2">
        <v>6</v>
      </c>
      <c r="K8711" s="2" t="str">
        <f>VLOOKUP($C8711,Clients!$B:$F,K$6,0)</f>
        <v>Youbridge</v>
      </c>
      <c r="L8711" s="2" t="str">
        <f>VLOOKUP($C8711,Clients!$B:$F,L$6,0)</f>
        <v>Foreign</v>
      </c>
      <c r="M8711" s="2" t="str">
        <f>VLOOKUP($C8711,Clients!$B:$F,M$6,0)</f>
        <v>LU</v>
      </c>
      <c r="N8711" s="2" t="str">
        <f>VLOOKUP($C8711,Clients!$B:$F,N$6,0)</f>
        <v>Luxembourg</v>
      </c>
    </row>
    <row r="8712" spans="2:14" x14ac:dyDescent="0.2">
      <c r="B8712" s="8">
        <v>9457.9800000000014</v>
      </c>
      <c r="C8712" s="2" t="s">
        <v>13083</v>
      </c>
      <c r="D8712" s="2" t="s">
        <v>51</v>
      </c>
      <c r="E8712" s="8">
        <v>3</v>
      </c>
      <c r="F8712" s="2" t="s">
        <v>13093</v>
      </c>
      <c r="G8712" s="2" t="s">
        <v>13094</v>
      </c>
      <c r="H8712" s="9">
        <v>43272</v>
      </c>
      <c r="I8712" s="2">
        <v>2018</v>
      </c>
      <c r="J8712" s="2">
        <v>6</v>
      </c>
      <c r="K8712" s="2" t="str">
        <f>VLOOKUP($C8712,Clients!$B:$F,K$6,0)</f>
        <v>Youbridge</v>
      </c>
      <c r="L8712" s="2" t="str">
        <f>VLOOKUP($C8712,Clients!$B:$F,L$6,0)</f>
        <v>Foreign</v>
      </c>
      <c r="M8712" s="2" t="str">
        <f>VLOOKUP($C8712,Clients!$B:$F,M$6,0)</f>
        <v>LU</v>
      </c>
      <c r="N8712" s="2" t="str">
        <f>VLOOKUP($C8712,Clients!$B:$F,N$6,0)</f>
        <v>Luxembourg</v>
      </c>
    </row>
    <row r="8713" spans="2:14" x14ac:dyDescent="0.2">
      <c r="B8713" s="8">
        <v>3271.6740000000004</v>
      </c>
      <c r="C8713" s="2" t="s">
        <v>13083</v>
      </c>
      <c r="D8713" s="2" t="s">
        <v>51</v>
      </c>
      <c r="E8713" s="8">
        <v>3</v>
      </c>
      <c r="F8713" s="2" t="s">
        <v>13095</v>
      </c>
      <c r="G8713" s="2" t="s">
        <v>2359</v>
      </c>
      <c r="H8713" s="9">
        <v>43284</v>
      </c>
      <c r="I8713" s="2">
        <v>2018</v>
      </c>
      <c r="J8713" s="2">
        <v>7</v>
      </c>
      <c r="K8713" s="2" t="str">
        <f>VLOOKUP($C8713,Clients!$B:$F,K$6,0)</f>
        <v>Youbridge</v>
      </c>
      <c r="L8713" s="2" t="str">
        <f>VLOOKUP($C8713,Clients!$B:$F,L$6,0)</f>
        <v>Foreign</v>
      </c>
      <c r="M8713" s="2" t="str">
        <f>VLOOKUP($C8713,Clients!$B:$F,M$6,0)</f>
        <v>LU</v>
      </c>
      <c r="N8713" s="2" t="str">
        <f>VLOOKUP($C8713,Clients!$B:$F,N$6,0)</f>
        <v>Luxembourg</v>
      </c>
    </row>
    <row r="8714" spans="2:14" x14ac:dyDescent="0.2">
      <c r="B8714" s="8">
        <v>46200</v>
      </c>
      <c r="C8714" s="2" t="s">
        <v>13096</v>
      </c>
      <c r="D8714" s="2" t="s">
        <v>16</v>
      </c>
      <c r="E8714" s="8">
        <v>200</v>
      </c>
      <c r="F8714" s="2" t="s">
        <v>13097</v>
      </c>
      <c r="G8714" s="2" t="s">
        <v>13098</v>
      </c>
      <c r="H8714" s="9">
        <v>41943</v>
      </c>
      <c r="I8714" s="2">
        <v>2014</v>
      </c>
      <c r="J8714" s="2">
        <v>10</v>
      </c>
      <c r="K8714" s="2" t="str">
        <f>VLOOKUP($C8714,Clients!$B:$F,K$6,0)</f>
        <v>Geba</v>
      </c>
      <c r="L8714" s="2" t="str">
        <f>VLOOKUP($C8714,Clients!$B:$F,L$6,0)</f>
        <v>Foreign</v>
      </c>
      <c r="M8714" s="2" t="str">
        <f>VLOOKUP($C8714,Clients!$B:$F,M$6,0)</f>
        <v>CO</v>
      </c>
      <c r="N8714" s="2" t="str">
        <f>VLOOKUP($C8714,Clients!$B:$F,N$6,0)</f>
        <v>Colombia</v>
      </c>
    </row>
    <row r="8715" spans="2:14" x14ac:dyDescent="0.2">
      <c r="B8715" s="8">
        <v>5544</v>
      </c>
      <c r="C8715" s="2" t="s">
        <v>13096</v>
      </c>
      <c r="D8715" s="2" t="s">
        <v>16</v>
      </c>
      <c r="E8715" s="8">
        <v>1</v>
      </c>
      <c r="F8715" s="2" t="s">
        <v>13097</v>
      </c>
      <c r="G8715" s="2" t="s">
        <v>13099</v>
      </c>
      <c r="H8715" s="9">
        <v>41943</v>
      </c>
      <c r="I8715" s="2">
        <v>2014</v>
      </c>
      <c r="J8715" s="2">
        <v>10</v>
      </c>
      <c r="K8715" s="2" t="str">
        <f>VLOOKUP($C8715,Clients!$B:$F,K$6,0)</f>
        <v>Geba</v>
      </c>
      <c r="L8715" s="2" t="str">
        <f>VLOOKUP($C8715,Clients!$B:$F,L$6,0)</f>
        <v>Foreign</v>
      </c>
      <c r="M8715" s="2" t="str">
        <f>VLOOKUP($C8715,Clients!$B:$F,M$6,0)</f>
        <v>CO</v>
      </c>
      <c r="N8715" s="2" t="str">
        <f>VLOOKUP($C8715,Clients!$B:$F,N$6,0)</f>
        <v>Colombia</v>
      </c>
    </row>
    <row r="8716" spans="2:14" x14ac:dyDescent="0.2">
      <c r="B8716" s="8">
        <v>0</v>
      </c>
      <c r="C8716" s="2" t="s">
        <v>13100</v>
      </c>
      <c r="D8716" s="2" t="s">
        <v>20</v>
      </c>
      <c r="E8716" s="8">
        <v>6</v>
      </c>
      <c r="F8716" s="2" t="s">
        <v>13101</v>
      </c>
      <c r="G8716" s="2" t="s">
        <v>13102</v>
      </c>
      <c r="H8716" s="9">
        <v>42115</v>
      </c>
      <c r="I8716" s="2">
        <v>2015</v>
      </c>
      <c r="J8716" s="2">
        <v>4</v>
      </c>
      <c r="K8716" s="2" t="str">
        <f>VLOOKUP($C8716,Clients!$B:$F,K$6,0)</f>
        <v>Eadel</v>
      </c>
      <c r="L8716" s="2" t="str">
        <f>VLOOKUP($C8716,Clients!$B:$F,L$6,0)</f>
        <v>Foreign</v>
      </c>
      <c r="M8716" s="2" t="str">
        <f>VLOOKUP($C8716,Clients!$B:$F,M$6,0)</f>
        <v>CN</v>
      </c>
      <c r="N8716" s="2" t="str">
        <f>VLOOKUP($C8716,Clients!$B:$F,N$6,0)</f>
        <v>China</v>
      </c>
    </row>
    <row r="8717" spans="2:14" x14ac:dyDescent="0.2">
      <c r="B8717" s="8">
        <v>0</v>
      </c>
      <c r="C8717" s="2" t="s">
        <v>13100</v>
      </c>
      <c r="D8717" s="2" t="s">
        <v>20</v>
      </c>
      <c r="E8717" s="8">
        <v>60</v>
      </c>
      <c r="F8717" s="2" t="s">
        <v>13103</v>
      </c>
      <c r="G8717" s="2" t="s">
        <v>13104</v>
      </c>
      <c r="H8717" s="9">
        <v>42145</v>
      </c>
      <c r="I8717" s="2">
        <v>2015</v>
      </c>
      <c r="J8717" s="2">
        <v>5</v>
      </c>
      <c r="K8717" s="2" t="str">
        <f>VLOOKUP($C8717,Clients!$B:$F,K$6,0)</f>
        <v>Eadel</v>
      </c>
      <c r="L8717" s="2" t="str">
        <f>VLOOKUP($C8717,Clients!$B:$F,L$6,0)</f>
        <v>Foreign</v>
      </c>
      <c r="M8717" s="2" t="str">
        <f>VLOOKUP($C8717,Clients!$B:$F,M$6,0)</f>
        <v>CN</v>
      </c>
      <c r="N8717" s="2" t="str">
        <f>VLOOKUP($C8717,Clients!$B:$F,N$6,0)</f>
        <v>China</v>
      </c>
    </row>
    <row r="8718" spans="2:14" x14ac:dyDescent="0.2">
      <c r="B8718" s="8">
        <v>0</v>
      </c>
      <c r="C8718" s="2" t="s">
        <v>13100</v>
      </c>
      <c r="D8718" s="2" t="s">
        <v>20</v>
      </c>
      <c r="E8718" s="8">
        <v>6</v>
      </c>
      <c r="F8718" s="2" t="s">
        <v>13105</v>
      </c>
      <c r="G8718" s="2" t="s">
        <v>13106</v>
      </c>
      <c r="H8718" s="9">
        <v>42179</v>
      </c>
      <c r="I8718" s="2">
        <v>2015</v>
      </c>
      <c r="J8718" s="2">
        <v>6</v>
      </c>
      <c r="K8718" s="2" t="str">
        <f>VLOOKUP($C8718,Clients!$B:$F,K$6,0)</f>
        <v>Eadel</v>
      </c>
      <c r="L8718" s="2" t="str">
        <f>VLOOKUP($C8718,Clients!$B:$F,L$6,0)</f>
        <v>Foreign</v>
      </c>
      <c r="M8718" s="2" t="str">
        <f>VLOOKUP($C8718,Clients!$B:$F,M$6,0)</f>
        <v>CN</v>
      </c>
      <c r="N8718" s="2" t="str">
        <f>VLOOKUP($C8718,Clients!$B:$F,N$6,0)</f>
        <v>China</v>
      </c>
    </row>
    <row r="8719" spans="2:14" x14ac:dyDescent="0.2">
      <c r="B8719" s="8">
        <v>0</v>
      </c>
      <c r="C8719" s="2" t="s">
        <v>13100</v>
      </c>
      <c r="D8719" s="2" t="s">
        <v>20</v>
      </c>
      <c r="E8719" s="8">
        <v>6</v>
      </c>
      <c r="F8719" s="2" t="s">
        <v>13107</v>
      </c>
      <c r="G8719" s="2" t="s">
        <v>13108</v>
      </c>
      <c r="H8719" s="9">
        <v>42207</v>
      </c>
      <c r="I8719" s="2">
        <v>2015</v>
      </c>
      <c r="J8719" s="2">
        <v>7</v>
      </c>
      <c r="K8719" s="2" t="str">
        <f>VLOOKUP($C8719,Clients!$B:$F,K$6,0)</f>
        <v>Eadel</v>
      </c>
      <c r="L8719" s="2" t="str">
        <f>VLOOKUP($C8719,Clients!$B:$F,L$6,0)</f>
        <v>Foreign</v>
      </c>
      <c r="M8719" s="2" t="str">
        <f>VLOOKUP($C8719,Clients!$B:$F,M$6,0)</f>
        <v>CN</v>
      </c>
      <c r="N8719" s="2" t="str">
        <f>VLOOKUP($C8719,Clients!$B:$F,N$6,0)</f>
        <v>China</v>
      </c>
    </row>
    <row r="8720" spans="2:14" x14ac:dyDescent="0.2">
      <c r="B8720" s="8">
        <v>0</v>
      </c>
      <c r="C8720" s="2" t="s">
        <v>13100</v>
      </c>
      <c r="D8720" s="2" t="s">
        <v>20</v>
      </c>
      <c r="E8720" s="8">
        <v>19</v>
      </c>
      <c r="F8720" s="2" t="s">
        <v>13109</v>
      </c>
      <c r="G8720" s="2" t="s">
        <v>13110</v>
      </c>
      <c r="H8720" s="9">
        <v>42230</v>
      </c>
      <c r="I8720" s="2">
        <v>2015</v>
      </c>
      <c r="J8720" s="2">
        <v>8</v>
      </c>
      <c r="K8720" s="2" t="str">
        <f>VLOOKUP($C8720,Clients!$B:$F,K$6,0)</f>
        <v>Eadel</v>
      </c>
      <c r="L8720" s="2" t="str">
        <f>VLOOKUP($C8720,Clients!$B:$F,L$6,0)</f>
        <v>Foreign</v>
      </c>
      <c r="M8720" s="2" t="str">
        <f>VLOOKUP($C8720,Clients!$B:$F,M$6,0)</f>
        <v>CN</v>
      </c>
      <c r="N8720" s="2" t="str">
        <f>VLOOKUP($C8720,Clients!$B:$F,N$6,0)</f>
        <v>China</v>
      </c>
    </row>
    <row r="8721" spans="2:14" x14ac:dyDescent="0.2">
      <c r="B8721" s="8">
        <v>0</v>
      </c>
      <c r="C8721" s="2" t="s">
        <v>13100</v>
      </c>
      <c r="D8721" s="2" t="s">
        <v>20</v>
      </c>
      <c r="E8721" s="8">
        <v>6</v>
      </c>
      <c r="F8721" s="2" t="s">
        <v>13111</v>
      </c>
      <c r="G8721" s="2" t="s">
        <v>13112</v>
      </c>
      <c r="H8721" s="9">
        <v>42285</v>
      </c>
      <c r="I8721" s="2">
        <v>2015</v>
      </c>
      <c r="J8721" s="2">
        <v>10</v>
      </c>
      <c r="K8721" s="2" t="str">
        <f>VLOOKUP($C8721,Clients!$B:$F,K$6,0)</f>
        <v>Eadel</v>
      </c>
      <c r="L8721" s="2" t="str">
        <f>VLOOKUP($C8721,Clients!$B:$F,L$6,0)</f>
        <v>Foreign</v>
      </c>
      <c r="M8721" s="2" t="str">
        <f>VLOOKUP($C8721,Clients!$B:$F,M$6,0)</f>
        <v>CN</v>
      </c>
      <c r="N8721" s="2" t="str">
        <f>VLOOKUP($C8721,Clients!$B:$F,N$6,0)</f>
        <v>China</v>
      </c>
    </row>
    <row r="8722" spans="2:14" x14ac:dyDescent="0.2">
      <c r="B8722" s="8">
        <v>2121</v>
      </c>
      <c r="C8722" s="2" t="s">
        <v>13100</v>
      </c>
      <c r="D8722" s="2" t="s">
        <v>20</v>
      </c>
      <c r="E8722" s="8">
        <v>3</v>
      </c>
      <c r="F8722" s="2" t="s">
        <v>13113</v>
      </c>
      <c r="G8722" s="2" t="s">
        <v>13114</v>
      </c>
      <c r="H8722" s="9">
        <v>42551</v>
      </c>
      <c r="I8722" s="2">
        <v>2016</v>
      </c>
      <c r="J8722" s="2">
        <v>6</v>
      </c>
      <c r="K8722" s="2" t="str">
        <f>VLOOKUP($C8722,Clients!$B:$F,K$6,0)</f>
        <v>Eadel</v>
      </c>
      <c r="L8722" s="2" t="str">
        <f>VLOOKUP($C8722,Clients!$B:$F,L$6,0)</f>
        <v>Foreign</v>
      </c>
      <c r="M8722" s="2" t="str">
        <f>VLOOKUP($C8722,Clients!$B:$F,M$6,0)</f>
        <v>CN</v>
      </c>
      <c r="N8722" s="2" t="str">
        <f>VLOOKUP($C8722,Clients!$B:$F,N$6,0)</f>
        <v>China</v>
      </c>
    </row>
    <row r="8723" spans="2:14" x14ac:dyDescent="0.2">
      <c r="B8723" s="8">
        <v>22375.5</v>
      </c>
      <c r="C8723" s="2" t="s">
        <v>13100</v>
      </c>
      <c r="D8723" s="2" t="s">
        <v>16</v>
      </c>
      <c r="E8723" s="8">
        <v>8</v>
      </c>
      <c r="F8723" s="2" t="s">
        <v>13115</v>
      </c>
      <c r="G8723" s="2" t="s">
        <v>13116</v>
      </c>
      <c r="H8723" s="9">
        <v>42608</v>
      </c>
      <c r="I8723" s="2">
        <v>2016</v>
      </c>
      <c r="J8723" s="2">
        <v>8</v>
      </c>
      <c r="K8723" s="2" t="str">
        <f>VLOOKUP($C8723,Clients!$B:$F,K$6,0)</f>
        <v>Eadel</v>
      </c>
      <c r="L8723" s="2" t="str">
        <f>VLOOKUP($C8723,Clients!$B:$F,L$6,0)</f>
        <v>Foreign</v>
      </c>
      <c r="M8723" s="2" t="str">
        <f>VLOOKUP($C8723,Clients!$B:$F,M$6,0)</f>
        <v>CN</v>
      </c>
      <c r="N8723" s="2" t="str">
        <f>VLOOKUP($C8723,Clients!$B:$F,N$6,0)</f>
        <v>China</v>
      </c>
    </row>
    <row r="8724" spans="2:14" x14ac:dyDescent="0.2">
      <c r="B8724" s="8">
        <v>672</v>
      </c>
      <c r="C8724" s="2" t="s">
        <v>13100</v>
      </c>
      <c r="D8724" s="2" t="s">
        <v>16</v>
      </c>
      <c r="E8724" s="8">
        <v>1</v>
      </c>
      <c r="F8724" s="2" t="s">
        <v>13115</v>
      </c>
      <c r="G8724" s="2" t="s">
        <v>13117</v>
      </c>
      <c r="H8724" s="9">
        <v>42608</v>
      </c>
      <c r="I8724" s="2">
        <v>2016</v>
      </c>
      <c r="J8724" s="2">
        <v>8</v>
      </c>
      <c r="K8724" s="2" t="str">
        <f>VLOOKUP($C8724,Clients!$B:$F,K$6,0)</f>
        <v>Eadel</v>
      </c>
      <c r="L8724" s="2" t="str">
        <f>VLOOKUP($C8724,Clients!$B:$F,L$6,0)</f>
        <v>Foreign</v>
      </c>
      <c r="M8724" s="2" t="str">
        <f>VLOOKUP($C8724,Clients!$B:$F,M$6,0)</f>
        <v>CN</v>
      </c>
      <c r="N8724" s="2" t="str">
        <f>VLOOKUP($C8724,Clients!$B:$F,N$6,0)</f>
        <v>China</v>
      </c>
    </row>
    <row r="8725" spans="2:14" x14ac:dyDescent="0.2">
      <c r="B8725" s="8">
        <v>0</v>
      </c>
      <c r="C8725" s="2" t="s">
        <v>13100</v>
      </c>
      <c r="D8725" s="2" t="s">
        <v>195</v>
      </c>
      <c r="E8725" s="8">
        <v>1</v>
      </c>
      <c r="F8725" s="2" t="s">
        <v>13118</v>
      </c>
      <c r="G8725" s="2" t="s">
        <v>13119</v>
      </c>
      <c r="H8725" s="9">
        <v>42941</v>
      </c>
      <c r="I8725" s="2">
        <v>2017</v>
      </c>
      <c r="J8725" s="2">
        <v>7</v>
      </c>
      <c r="K8725" s="2" t="str">
        <f>VLOOKUP($C8725,Clients!$B:$F,K$6,0)</f>
        <v>Eadel</v>
      </c>
      <c r="L8725" s="2" t="str">
        <f>VLOOKUP($C8725,Clients!$B:$F,L$6,0)</f>
        <v>Foreign</v>
      </c>
      <c r="M8725" s="2" t="str">
        <f>VLOOKUP($C8725,Clients!$B:$F,M$6,0)</f>
        <v>CN</v>
      </c>
      <c r="N8725" s="2" t="str">
        <f>VLOOKUP($C8725,Clients!$B:$F,N$6,0)</f>
        <v>China</v>
      </c>
    </row>
    <row r="8726" spans="2:14" x14ac:dyDescent="0.2">
      <c r="B8726" s="8">
        <v>1827</v>
      </c>
      <c r="C8726" s="2" t="s">
        <v>13100</v>
      </c>
      <c r="D8726" s="2" t="s">
        <v>195</v>
      </c>
      <c r="E8726" s="8">
        <v>1</v>
      </c>
      <c r="F8726" s="2" t="s">
        <v>13120</v>
      </c>
      <c r="G8726" s="2" t="s">
        <v>13121</v>
      </c>
      <c r="H8726" s="9">
        <v>43035</v>
      </c>
      <c r="I8726" s="2">
        <v>2017</v>
      </c>
      <c r="J8726" s="2">
        <v>10</v>
      </c>
      <c r="K8726" s="2" t="str">
        <f>VLOOKUP($C8726,Clients!$B:$F,K$6,0)</f>
        <v>Eadel</v>
      </c>
      <c r="L8726" s="2" t="str">
        <f>VLOOKUP($C8726,Clients!$B:$F,L$6,0)</f>
        <v>Foreign</v>
      </c>
      <c r="M8726" s="2" t="str">
        <f>VLOOKUP($C8726,Clients!$B:$F,M$6,0)</f>
        <v>CN</v>
      </c>
      <c r="N8726" s="2" t="str">
        <f>VLOOKUP($C8726,Clients!$B:$F,N$6,0)</f>
        <v>China</v>
      </c>
    </row>
    <row r="8727" spans="2:14" x14ac:dyDescent="0.2">
      <c r="B8727" s="8">
        <v>5824.56</v>
      </c>
      <c r="C8727" s="2" t="s">
        <v>13100</v>
      </c>
      <c r="D8727" s="2" t="s">
        <v>195</v>
      </c>
      <c r="E8727" s="8">
        <v>2</v>
      </c>
      <c r="F8727" s="2" t="s">
        <v>13122</v>
      </c>
      <c r="G8727" s="2" t="s">
        <v>13123</v>
      </c>
      <c r="H8727" s="9">
        <v>43278</v>
      </c>
      <c r="I8727" s="2">
        <v>2018</v>
      </c>
      <c r="J8727" s="2">
        <v>6</v>
      </c>
      <c r="K8727" s="2" t="str">
        <f>VLOOKUP($C8727,Clients!$B:$F,K$6,0)</f>
        <v>Eadel</v>
      </c>
      <c r="L8727" s="2" t="str">
        <f>VLOOKUP($C8727,Clients!$B:$F,L$6,0)</f>
        <v>Foreign</v>
      </c>
      <c r="M8727" s="2" t="str">
        <f>VLOOKUP($C8727,Clients!$B:$F,M$6,0)</f>
        <v>CN</v>
      </c>
      <c r="N8727" s="2" t="str">
        <f>VLOOKUP($C8727,Clients!$B:$F,N$6,0)</f>
        <v>China</v>
      </c>
    </row>
    <row r="8728" spans="2:14" x14ac:dyDescent="0.2">
      <c r="B8728" s="8">
        <v>462</v>
      </c>
      <c r="C8728" s="2" t="s">
        <v>13100</v>
      </c>
      <c r="D8728" s="2" t="s">
        <v>195</v>
      </c>
      <c r="E8728" s="8">
        <v>1</v>
      </c>
      <c r="F8728" s="2" t="s">
        <v>13122</v>
      </c>
      <c r="G8728" s="2" t="s">
        <v>13124</v>
      </c>
      <c r="H8728" s="9">
        <v>43278</v>
      </c>
      <c r="I8728" s="2">
        <v>2018</v>
      </c>
      <c r="J8728" s="2">
        <v>6</v>
      </c>
      <c r="K8728" s="2" t="str">
        <f>VLOOKUP($C8728,Clients!$B:$F,K$6,0)</f>
        <v>Eadel</v>
      </c>
      <c r="L8728" s="2" t="str">
        <f>VLOOKUP($C8728,Clients!$B:$F,L$6,0)</f>
        <v>Foreign</v>
      </c>
      <c r="M8728" s="2" t="str">
        <f>VLOOKUP($C8728,Clients!$B:$F,M$6,0)</f>
        <v>CN</v>
      </c>
      <c r="N8728" s="2" t="str">
        <f>VLOOKUP($C8728,Clients!$B:$F,N$6,0)</f>
        <v>China</v>
      </c>
    </row>
    <row r="8729" spans="2:14" x14ac:dyDescent="0.2">
      <c r="B8729" s="8">
        <v>-5824.56</v>
      </c>
      <c r="C8729" s="2" t="s">
        <v>13100</v>
      </c>
      <c r="D8729" s="2" t="s">
        <v>195</v>
      </c>
      <c r="E8729" s="8">
        <v>-2</v>
      </c>
      <c r="F8729" s="2" t="s">
        <v>13125</v>
      </c>
      <c r="G8729" s="2" t="s">
        <v>13126</v>
      </c>
      <c r="H8729" s="9">
        <v>43281</v>
      </c>
      <c r="I8729" s="2">
        <v>2018</v>
      </c>
      <c r="J8729" s="2">
        <v>6</v>
      </c>
      <c r="K8729" s="2" t="str">
        <f>VLOOKUP($C8729,Clients!$B:$F,K$6,0)</f>
        <v>Eadel</v>
      </c>
      <c r="L8729" s="2" t="str">
        <f>VLOOKUP($C8729,Clients!$B:$F,L$6,0)</f>
        <v>Foreign</v>
      </c>
      <c r="M8729" s="2" t="str">
        <f>VLOOKUP($C8729,Clients!$B:$F,M$6,0)</f>
        <v>CN</v>
      </c>
      <c r="N8729" s="2" t="str">
        <f>VLOOKUP($C8729,Clients!$B:$F,N$6,0)</f>
        <v>China</v>
      </c>
    </row>
    <row r="8730" spans="2:14" x14ac:dyDescent="0.2">
      <c r="B8730" s="8">
        <v>-462</v>
      </c>
      <c r="C8730" s="2" t="s">
        <v>13100</v>
      </c>
      <c r="D8730" s="2" t="s">
        <v>195</v>
      </c>
      <c r="E8730" s="8">
        <v>-1</v>
      </c>
      <c r="F8730" s="2" t="s">
        <v>13127</v>
      </c>
      <c r="G8730" s="2" t="s">
        <v>13128</v>
      </c>
      <c r="H8730" s="9">
        <v>43281</v>
      </c>
      <c r="I8730" s="2">
        <v>2018</v>
      </c>
      <c r="J8730" s="2">
        <v>6</v>
      </c>
      <c r="K8730" s="2" t="str">
        <f>VLOOKUP($C8730,Clients!$B:$F,K$6,0)</f>
        <v>Eadel</v>
      </c>
      <c r="L8730" s="2" t="str">
        <f>VLOOKUP($C8730,Clients!$B:$F,L$6,0)</f>
        <v>Foreign</v>
      </c>
      <c r="M8730" s="2" t="str">
        <f>VLOOKUP($C8730,Clients!$B:$F,M$6,0)</f>
        <v>CN</v>
      </c>
      <c r="N8730" s="2" t="str">
        <f>VLOOKUP($C8730,Clients!$B:$F,N$6,0)</f>
        <v>China</v>
      </c>
    </row>
    <row r="8731" spans="2:14" x14ac:dyDescent="0.2">
      <c r="B8731" s="8">
        <v>2037</v>
      </c>
      <c r="C8731" s="2" t="s">
        <v>13129</v>
      </c>
      <c r="D8731" s="2" t="s">
        <v>51</v>
      </c>
      <c r="E8731" s="8">
        <v>2</v>
      </c>
      <c r="F8731" s="2" t="s">
        <v>13130</v>
      </c>
      <c r="G8731" s="2" t="s">
        <v>8231</v>
      </c>
      <c r="H8731" s="9">
        <v>41929</v>
      </c>
      <c r="I8731" s="2">
        <v>2014</v>
      </c>
      <c r="J8731" s="2">
        <v>10</v>
      </c>
      <c r="K8731" s="2" t="str">
        <f>VLOOKUP($C8731,Clients!$B:$F,K$6,0)</f>
        <v>Barrows-Daniel</v>
      </c>
      <c r="L8731" s="2" t="str">
        <f>VLOOKUP($C8731,Clients!$B:$F,L$6,0)</f>
        <v>Foreign</v>
      </c>
      <c r="M8731" s="2" t="str">
        <f>VLOOKUP($C8731,Clients!$B:$F,M$6,0)</f>
        <v>CN</v>
      </c>
      <c r="N8731" s="2" t="str">
        <f>VLOOKUP($C8731,Clients!$B:$F,N$6,0)</f>
        <v>China</v>
      </c>
    </row>
    <row r="8732" spans="2:14" x14ac:dyDescent="0.2">
      <c r="B8732" s="8">
        <v>6300</v>
      </c>
      <c r="C8732" s="2" t="s">
        <v>13131</v>
      </c>
      <c r="D8732" s="2" t="s">
        <v>51</v>
      </c>
      <c r="E8732" s="8">
        <v>0</v>
      </c>
      <c r="F8732" s="2" t="s">
        <v>13132</v>
      </c>
      <c r="G8732" s="2" t="s">
        <v>8990</v>
      </c>
      <c r="H8732" s="9">
        <v>41928</v>
      </c>
      <c r="I8732" s="2">
        <v>2014</v>
      </c>
      <c r="J8732" s="2">
        <v>10</v>
      </c>
      <c r="K8732" s="2" t="str">
        <f>VLOOKUP($C8732,Clients!$B:$F,K$6,0)</f>
        <v>Feil and Sons</v>
      </c>
      <c r="L8732" s="2" t="str">
        <f>VLOOKUP($C8732,Clients!$B:$F,L$6,0)</f>
        <v>Foreign</v>
      </c>
      <c r="M8732" s="2" t="str">
        <f>VLOOKUP($C8732,Clients!$B:$F,M$6,0)</f>
        <v>CD</v>
      </c>
      <c r="N8732" s="2" t="str">
        <f>VLOOKUP($C8732,Clients!$B:$F,N$6,0)</f>
        <v>Democratic Republic of the Congo</v>
      </c>
    </row>
    <row r="8733" spans="2:14" x14ac:dyDescent="0.2">
      <c r="B8733" s="8">
        <v>6300</v>
      </c>
      <c r="C8733" s="2" t="s">
        <v>13131</v>
      </c>
      <c r="D8733" s="2" t="s">
        <v>51</v>
      </c>
      <c r="E8733" s="8">
        <v>0</v>
      </c>
      <c r="F8733" s="2" t="s">
        <v>13133</v>
      </c>
      <c r="G8733" s="2" t="s">
        <v>8992</v>
      </c>
      <c r="H8733" s="9">
        <v>41928</v>
      </c>
      <c r="I8733" s="2">
        <v>2014</v>
      </c>
      <c r="J8733" s="2">
        <v>10</v>
      </c>
      <c r="K8733" s="2" t="str">
        <f>VLOOKUP($C8733,Clients!$B:$F,K$6,0)</f>
        <v>Feil and Sons</v>
      </c>
      <c r="L8733" s="2" t="str">
        <f>VLOOKUP($C8733,Clients!$B:$F,L$6,0)</f>
        <v>Foreign</v>
      </c>
      <c r="M8733" s="2" t="str">
        <f>VLOOKUP($C8733,Clients!$B:$F,M$6,0)</f>
        <v>CD</v>
      </c>
      <c r="N8733" s="2" t="str">
        <f>VLOOKUP($C8733,Clients!$B:$F,N$6,0)</f>
        <v>Democratic Republic of the Congo</v>
      </c>
    </row>
    <row r="8734" spans="2:14" x14ac:dyDescent="0.2">
      <c r="B8734" s="8">
        <v>-6300</v>
      </c>
      <c r="C8734" s="2" t="s">
        <v>13131</v>
      </c>
      <c r="D8734" s="2" t="s">
        <v>51</v>
      </c>
      <c r="E8734" s="8">
        <v>0</v>
      </c>
      <c r="F8734" s="2" t="s">
        <v>13134</v>
      </c>
      <c r="G8734" s="2" t="s">
        <v>8992</v>
      </c>
      <c r="H8734" s="9">
        <v>41928</v>
      </c>
      <c r="I8734" s="2">
        <v>2014</v>
      </c>
      <c r="J8734" s="2">
        <v>10</v>
      </c>
      <c r="K8734" s="2" t="str">
        <f>VLOOKUP($C8734,Clients!$B:$F,K$6,0)</f>
        <v>Feil and Sons</v>
      </c>
      <c r="L8734" s="2" t="str">
        <f>VLOOKUP($C8734,Clients!$B:$F,L$6,0)</f>
        <v>Foreign</v>
      </c>
      <c r="M8734" s="2" t="str">
        <f>VLOOKUP($C8734,Clients!$B:$F,M$6,0)</f>
        <v>CD</v>
      </c>
      <c r="N8734" s="2" t="str">
        <f>VLOOKUP($C8734,Clients!$B:$F,N$6,0)</f>
        <v>Democratic Republic of the Congo</v>
      </c>
    </row>
    <row r="8735" spans="2:14" x14ac:dyDescent="0.2">
      <c r="B8735" s="8">
        <v>6300</v>
      </c>
      <c r="C8735" s="2" t="s">
        <v>13131</v>
      </c>
      <c r="D8735" s="2" t="s">
        <v>51</v>
      </c>
      <c r="E8735" s="8">
        <v>0</v>
      </c>
      <c r="F8735" s="2" t="s">
        <v>13135</v>
      </c>
      <c r="G8735" s="2" t="s">
        <v>8516</v>
      </c>
      <c r="H8735" s="9">
        <v>41960</v>
      </c>
      <c r="I8735" s="2">
        <v>2014</v>
      </c>
      <c r="J8735" s="2">
        <v>11</v>
      </c>
      <c r="K8735" s="2" t="str">
        <f>VLOOKUP($C8735,Clients!$B:$F,K$6,0)</f>
        <v>Feil and Sons</v>
      </c>
      <c r="L8735" s="2" t="str">
        <f>VLOOKUP($C8735,Clients!$B:$F,L$6,0)</f>
        <v>Foreign</v>
      </c>
      <c r="M8735" s="2" t="str">
        <f>VLOOKUP($C8735,Clients!$B:$F,M$6,0)</f>
        <v>CD</v>
      </c>
      <c r="N8735" s="2" t="str">
        <f>VLOOKUP($C8735,Clients!$B:$F,N$6,0)</f>
        <v>Democratic Republic of the Congo</v>
      </c>
    </row>
    <row r="8736" spans="2:14" x14ac:dyDescent="0.2">
      <c r="B8736" s="8">
        <v>6300</v>
      </c>
      <c r="C8736" s="2" t="s">
        <v>13131</v>
      </c>
      <c r="D8736" s="2" t="s">
        <v>51</v>
      </c>
      <c r="E8736" s="8">
        <v>0</v>
      </c>
      <c r="F8736" s="2" t="s">
        <v>13136</v>
      </c>
      <c r="G8736" s="2" t="s">
        <v>9129</v>
      </c>
      <c r="H8736" s="9">
        <v>41988</v>
      </c>
      <c r="I8736" s="2">
        <v>2014</v>
      </c>
      <c r="J8736" s="2">
        <v>12</v>
      </c>
      <c r="K8736" s="2" t="str">
        <f>VLOOKUP($C8736,Clients!$B:$F,K$6,0)</f>
        <v>Feil and Sons</v>
      </c>
      <c r="L8736" s="2" t="str">
        <f>VLOOKUP($C8736,Clients!$B:$F,L$6,0)</f>
        <v>Foreign</v>
      </c>
      <c r="M8736" s="2" t="str">
        <f>VLOOKUP($C8736,Clients!$B:$F,M$6,0)</f>
        <v>CD</v>
      </c>
      <c r="N8736" s="2" t="str">
        <f>VLOOKUP($C8736,Clients!$B:$F,N$6,0)</f>
        <v>Democratic Republic of the Congo</v>
      </c>
    </row>
    <row r="8737" spans="2:14" x14ac:dyDescent="0.2">
      <c r="B8737" s="8">
        <v>6300</v>
      </c>
      <c r="C8737" s="2" t="s">
        <v>13131</v>
      </c>
      <c r="D8737" s="2" t="s">
        <v>51</v>
      </c>
      <c r="E8737" s="8">
        <v>0</v>
      </c>
      <c r="F8737" s="2" t="s">
        <v>13137</v>
      </c>
      <c r="G8737" s="2" t="s">
        <v>9185</v>
      </c>
      <c r="H8737" s="9">
        <v>42019</v>
      </c>
      <c r="I8737" s="2">
        <v>2015</v>
      </c>
      <c r="J8737" s="2">
        <v>1</v>
      </c>
      <c r="K8737" s="2" t="str">
        <f>VLOOKUP($C8737,Clients!$B:$F,K$6,0)</f>
        <v>Feil and Sons</v>
      </c>
      <c r="L8737" s="2" t="str">
        <f>VLOOKUP($C8737,Clients!$B:$F,L$6,0)</f>
        <v>Foreign</v>
      </c>
      <c r="M8737" s="2" t="str">
        <f>VLOOKUP($C8737,Clients!$B:$F,M$6,0)</f>
        <v>CD</v>
      </c>
      <c r="N8737" s="2" t="str">
        <f>VLOOKUP($C8737,Clients!$B:$F,N$6,0)</f>
        <v>Democratic Republic of the Congo</v>
      </c>
    </row>
    <row r="8738" spans="2:14" x14ac:dyDescent="0.2">
      <c r="B8738" s="8">
        <v>6300</v>
      </c>
      <c r="C8738" s="2" t="s">
        <v>13131</v>
      </c>
      <c r="D8738" s="2" t="s">
        <v>51</v>
      </c>
      <c r="E8738" s="8">
        <v>0</v>
      </c>
      <c r="F8738" s="2" t="s">
        <v>13138</v>
      </c>
      <c r="G8738" s="2" t="s">
        <v>9281</v>
      </c>
      <c r="H8738" s="9">
        <v>42054</v>
      </c>
      <c r="I8738" s="2">
        <v>2015</v>
      </c>
      <c r="J8738" s="2">
        <v>2</v>
      </c>
      <c r="K8738" s="2" t="str">
        <f>VLOOKUP($C8738,Clients!$B:$F,K$6,0)</f>
        <v>Feil and Sons</v>
      </c>
      <c r="L8738" s="2" t="str">
        <f>VLOOKUP($C8738,Clients!$B:$F,L$6,0)</f>
        <v>Foreign</v>
      </c>
      <c r="M8738" s="2" t="str">
        <f>VLOOKUP($C8738,Clients!$B:$F,M$6,0)</f>
        <v>CD</v>
      </c>
      <c r="N8738" s="2" t="str">
        <f>VLOOKUP($C8738,Clients!$B:$F,N$6,0)</f>
        <v>Democratic Republic of the Congo</v>
      </c>
    </row>
    <row r="8739" spans="2:14" x14ac:dyDescent="0.2">
      <c r="B8739" s="8">
        <v>6300</v>
      </c>
      <c r="C8739" s="2" t="s">
        <v>13131</v>
      </c>
      <c r="D8739" s="2" t="s">
        <v>51</v>
      </c>
      <c r="E8739" s="8">
        <v>0</v>
      </c>
      <c r="F8739" s="2" t="s">
        <v>13139</v>
      </c>
      <c r="G8739" s="2" t="s">
        <v>9373</v>
      </c>
      <c r="H8739" s="9">
        <v>42076</v>
      </c>
      <c r="I8739" s="2">
        <v>2015</v>
      </c>
      <c r="J8739" s="2">
        <v>3</v>
      </c>
      <c r="K8739" s="2" t="str">
        <f>VLOOKUP($C8739,Clients!$B:$F,K$6,0)</f>
        <v>Feil and Sons</v>
      </c>
      <c r="L8739" s="2" t="str">
        <f>VLOOKUP($C8739,Clients!$B:$F,L$6,0)</f>
        <v>Foreign</v>
      </c>
      <c r="M8739" s="2" t="str">
        <f>VLOOKUP($C8739,Clients!$B:$F,M$6,0)</f>
        <v>CD</v>
      </c>
      <c r="N8739" s="2" t="str">
        <f>VLOOKUP($C8739,Clients!$B:$F,N$6,0)</f>
        <v>Democratic Republic of the Congo</v>
      </c>
    </row>
    <row r="8740" spans="2:14" x14ac:dyDescent="0.2">
      <c r="B8740" s="8">
        <v>6300</v>
      </c>
      <c r="C8740" s="2" t="s">
        <v>13131</v>
      </c>
      <c r="D8740" s="2" t="s">
        <v>51</v>
      </c>
      <c r="E8740" s="8">
        <v>0</v>
      </c>
      <c r="F8740" s="2" t="s">
        <v>13140</v>
      </c>
      <c r="G8740" s="2" t="s">
        <v>9434</v>
      </c>
      <c r="H8740" s="9">
        <v>42102</v>
      </c>
      <c r="I8740" s="2">
        <v>2015</v>
      </c>
      <c r="J8740" s="2">
        <v>4</v>
      </c>
      <c r="K8740" s="2" t="str">
        <f>VLOOKUP($C8740,Clients!$B:$F,K$6,0)</f>
        <v>Feil and Sons</v>
      </c>
      <c r="L8740" s="2" t="str">
        <f>VLOOKUP($C8740,Clients!$B:$F,L$6,0)</f>
        <v>Foreign</v>
      </c>
      <c r="M8740" s="2" t="str">
        <f>VLOOKUP($C8740,Clients!$B:$F,M$6,0)</f>
        <v>CD</v>
      </c>
      <c r="N8740" s="2" t="str">
        <f>VLOOKUP($C8740,Clients!$B:$F,N$6,0)</f>
        <v>Democratic Republic of the Congo</v>
      </c>
    </row>
    <row r="8741" spans="2:14" x14ac:dyDescent="0.2">
      <c r="B8741" s="8">
        <v>6300</v>
      </c>
      <c r="C8741" s="2" t="s">
        <v>13131</v>
      </c>
      <c r="D8741" s="2" t="s">
        <v>51</v>
      </c>
      <c r="E8741" s="8">
        <v>0</v>
      </c>
      <c r="F8741" s="2" t="s">
        <v>13141</v>
      </c>
      <c r="G8741" s="2" t="s">
        <v>9585</v>
      </c>
      <c r="H8741" s="9">
        <v>42138</v>
      </c>
      <c r="I8741" s="2">
        <v>2015</v>
      </c>
      <c r="J8741" s="2">
        <v>5</v>
      </c>
      <c r="K8741" s="2" t="str">
        <f>VLOOKUP($C8741,Clients!$B:$F,K$6,0)</f>
        <v>Feil and Sons</v>
      </c>
      <c r="L8741" s="2" t="str">
        <f>VLOOKUP($C8741,Clients!$B:$F,L$6,0)</f>
        <v>Foreign</v>
      </c>
      <c r="M8741" s="2" t="str">
        <f>VLOOKUP($C8741,Clients!$B:$F,M$6,0)</f>
        <v>CD</v>
      </c>
      <c r="N8741" s="2" t="str">
        <f>VLOOKUP($C8741,Clients!$B:$F,N$6,0)</f>
        <v>Democratic Republic of the Congo</v>
      </c>
    </row>
    <row r="8742" spans="2:14" x14ac:dyDescent="0.2">
      <c r="B8742" s="8">
        <v>6300</v>
      </c>
      <c r="C8742" s="2" t="s">
        <v>13131</v>
      </c>
      <c r="D8742" s="2" t="s">
        <v>51</v>
      </c>
      <c r="E8742" s="8">
        <v>0</v>
      </c>
      <c r="F8742" s="2" t="s">
        <v>13142</v>
      </c>
      <c r="G8742" s="2" t="s">
        <v>13143</v>
      </c>
      <c r="H8742" s="9">
        <v>42167</v>
      </c>
      <c r="I8742" s="2">
        <v>2015</v>
      </c>
      <c r="J8742" s="2">
        <v>6</v>
      </c>
      <c r="K8742" s="2" t="str">
        <f>VLOOKUP($C8742,Clients!$B:$F,K$6,0)</f>
        <v>Feil and Sons</v>
      </c>
      <c r="L8742" s="2" t="str">
        <f>VLOOKUP($C8742,Clients!$B:$F,L$6,0)</f>
        <v>Foreign</v>
      </c>
      <c r="M8742" s="2" t="str">
        <f>VLOOKUP($C8742,Clients!$B:$F,M$6,0)</f>
        <v>CD</v>
      </c>
      <c r="N8742" s="2" t="str">
        <f>VLOOKUP($C8742,Clients!$B:$F,N$6,0)</f>
        <v>Democratic Republic of the Congo</v>
      </c>
    </row>
    <row r="8743" spans="2:14" x14ac:dyDescent="0.2">
      <c r="B8743" s="8">
        <v>6300</v>
      </c>
      <c r="C8743" s="2" t="s">
        <v>13131</v>
      </c>
      <c r="D8743" s="2" t="s">
        <v>51</v>
      </c>
      <c r="E8743" s="8">
        <v>0</v>
      </c>
      <c r="F8743" s="2" t="s">
        <v>13144</v>
      </c>
      <c r="G8743" s="2" t="s">
        <v>13145</v>
      </c>
      <c r="H8743" s="9">
        <v>42199</v>
      </c>
      <c r="I8743" s="2">
        <v>2015</v>
      </c>
      <c r="J8743" s="2">
        <v>7</v>
      </c>
      <c r="K8743" s="2" t="str">
        <f>VLOOKUP($C8743,Clients!$B:$F,K$6,0)</f>
        <v>Feil and Sons</v>
      </c>
      <c r="L8743" s="2" t="str">
        <f>VLOOKUP($C8743,Clients!$B:$F,L$6,0)</f>
        <v>Foreign</v>
      </c>
      <c r="M8743" s="2" t="str">
        <f>VLOOKUP($C8743,Clients!$B:$F,M$6,0)</f>
        <v>CD</v>
      </c>
      <c r="N8743" s="2" t="str">
        <f>VLOOKUP($C8743,Clients!$B:$F,N$6,0)</f>
        <v>Democratic Republic of the Congo</v>
      </c>
    </row>
    <row r="8744" spans="2:14" x14ac:dyDescent="0.2">
      <c r="B8744" s="8">
        <v>6300</v>
      </c>
      <c r="C8744" s="2" t="s">
        <v>13131</v>
      </c>
      <c r="D8744" s="2" t="s">
        <v>51</v>
      </c>
      <c r="E8744" s="8">
        <v>0</v>
      </c>
      <c r="F8744" s="2" t="s">
        <v>13146</v>
      </c>
      <c r="G8744" s="2" t="s">
        <v>13147</v>
      </c>
      <c r="H8744" s="9">
        <v>42237</v>
      </c>
      <c r="I8744" s="2">
        <v>2015</v>
      </c>
      <c r="J8744" s="2">
        <v>8</v>
      </c>
      <c r="K8744" s="2" t="str">
        <f>VLOOKUP($C8744,Clients!$B:$F,K$6,0)</f>
        <v>Feil and Sons</v>
      </c>
      <c r="L8744" s="2" t="str">
        <f>VLOOKUP($C8744,Clients!$B:$F,L$6,0)</f>
        <v>Foreign</v>
      </c>
      <c r="M8744" s="2" t="str">
        <f>VLOOKUP($C8744,Clients!$B:$F,M$6,0)</f>
        <v>CD</v>
      </c>
      <c r="N8744" s="2" t="str">
        <f>VLOOKUP($C8744,Clients!$B:$F,N$6,0)</f>
        <v>Democratic Republic of the Congo</v>
      </c>
    </row>
    <row r="8745" spans="2:14" x14ac:dyDescent="0.2">
      <c r="B8745" s="8">
        <v>6300</v>
      </c>
      <c r="C8745" s="2" t="s">
        <v>13131</v>
      </c>
      <c r="D8745" s="2" t="s">
        <v>51</v>
      </c>
      <c r="E8745" s="8">
        <v>0</v>
      </c>
      <c r="F8745" s="2" t="s">
        <v>13148</v>
      </c>
      <c r="G8745" s="2" t="s">
        <v>8592</v>
      </c>
      <c r="H8745" s="9">
        <v>42255</v>
      </c>
      <c r="I8745" s="2">
        <v>2015</v>
      </c>
      <c r="J8745" s="2">
        <v>9</v>
      </c>
      <c r="K8745" s="2" t="str">
        <f>VLOOKUP($C8745,Clients!$B:$F,K$6,0)</f>
        <v>Feil and Sons</v>
      </c>
      <c r="L8745" s="2" t="str">
        <f>VLOOKUP($C8745,Clients!$B:$F,L$6,0)</f>
        <v>Foreign</v>
      </c>
      <c r="M8745" s="2" t="str">
        <f>VLOOKUP($C8745,Clients!$B:$F,M$6,0)</f>
        <v>CD</v>
      </c>
      <c r="N8745" s="2" t="str">
        <f>VLOOKUP($C8745,Clients!$B:$F,N$6,0)</f>
        <v>Democratic Republic of the Congo</v>
      </c>
    </row>
    <row r="8746" spans="2:14" x14ac:dyDescent="0.2">
      <c r="B8746" s="8">
        <v>6300</v>
      </c>
      <c r="C8746" s="2" t="s">
        <v>13131</v>
      </c>
      <c r="D8746" s="2" t="s">
        <v>51</v>
      </c>
      <c r="E8746" s="8">
        <v>0</v>
      </c>
      <c r="F8746" s="2" t="s">
        <v>13149</v>
      </c>
      <c r="G8746" s="2" t="s">
        <v>13150</v>
      </c>
      <c r="H8746" s="9">
        <v>42310</v>
      </c>
      <c r="I8746" s="2">
        <v>2015</v>
      </c>
      <c r="J8746" s="2">
        <v>11</v>
      </c>
      <c r="K8746" s="2" t="str">
        <f>VLOOKUP($C8746,Clients!$B:$F,K$6,0)</f>
        <v>Feil and Sons</v>
      </c>
      <c r="L8746" s="2" t="str">
        <f>VLOOKUP($C8746,Clients!$B:$F,L$6,0)</f>
        <v>Foreign</v>
      </c>
      <c r="M8746" s="2" t="str">
        <f>VLOOKUP($C8746,Clients!$B:$F,M$6,0)</f>
        <v>CD</v>
      </c>
      <c r="N8746" s="2" t="str">
        <f>VLOOKUP($C8746,Clients!$B:$F,N$6,0)</f>
        <v>Democratic Republic of the Congo</v>
      </c>
    </row>
    <row r="8747" spans="2:14" x14ac:dyDescent="0.2">
      <c r="B8747" s="8">
        <v>6300</v>
      </c>
      <c r="C8747" s="2" t="s">
        <v>13131</v>
      </c>
      <c r="D8747" s="2" t="s">
        <v>51</v>
      </c>
      <c r="E8747" s="8">
        <v>0</v>
      </c>
      <c r="F8747" s="2" t="s">
        <v>13151</v>
      </c>
      <c r="G8747" s="2" t="s">
        <v>13152</v>
      </c>
      <c r="H8747" s="9">
        <v>42324</v>
      </c>
      <c r="I8747" s="2">
        <v>2015</v>
      </c>
      <c r="J8747" s="2">
        <v>11</v>
      </c>
      <c r="K8747" s="2" t="str">
        <f>VLOOKUP($C8747,Clients!$B:$F,K$6,0)</f>
        <v>Feil and Sons</v>
      </c>
      <c r="L8747" s="2" t="str">
        <f>VLOOKUP($C8747,Clients!$B:$F,L$6,0)</f>
        <v>Foreign</v>
      </c>
      <c r="M8747" s="2" t="str">
        <f>VLOOKUP($C8747,Clients!$B:$F,M$6,0)</f>
        <v>CD</v>
      </c>
      <c r="N8747" s="2" t="str">
        <f>VLOOKUP($C8747,Clients!$B:$F,N$6,0)</f>
        <v>Democratic Republic of the Congo</v>
      </c>
    </row>
    <row r="8748" spans="2:14" x14ac:dyDescent="0.2">
      <c r="B8748" s="8">
        <v>6300</v>
      </c>
      <c r="C8748" s="2" t="s">
        <v>13131</v>
      </c>
      <c r="D8748" s="2" t="s">
        <v>51</v>
      </c>
      <c r="E8748" s="8">
        <v>0</v>
      </c>
      <c r="F8748" s="2" t="s">
        <v>13153</v>
      </c>
      <c r="G8748" s="2" t="s">
        <v>13154</v>
      </c>
      <c r="H8748" s="9">
        <v>42354</v>
      </c>
      <c r="I8748" s="2">
        <v>2015</v>
      </c>
      <c r="J8748" s="2">
        <v>12</v>
      </c>
      <c r="K8748" s="2" t="str">
        <f>VLOOKUP($C8748,Clients!$B:$F,K$6,0)</f>
        <v>Feil and Sons</v>
      </c>
      <c r="L8748" s="2" t="str">
        <f>VLOOKUP($C8748,Clients!$B:$F,L$6,0)</f>
        <v>Foreign</v>
      </c>
      <c r="M8748" s="2" t="str">
        <f>VLOOKUP($C8748,Clients!$B:$F,M$6,0)</f>
        <v>CD</v>
      </c>
      <c r="N8748" s="2" t="str">
        <f>VLOOKUP($C8748,Clients!$B:$F,N$6,0)</f>
        <v>Democratic Republic of the Congo</v>
      </c>
    </row>
    <row r="8749" spans="2:14" x14ac:dyDescent="0.2">
      <c r="B8749" s="8">
        <v>6300</v>
      </c>
      <c r="C8749" s="2" t="s">
        <v>13131</v>
      </c>
      <c r="D8749" s="2" t="s">
        <v>51</v>
      </c>
      <c r="E8749" s="8">
        <v>0</v>
      </c>
      <c r="F8749" s="2" t="s">
        <v>13155</v>
      </c>
      <c r="G8749" s="2" t="s">
        <v>13156</v>
      </c>
      <c r="H8749" s="9">
        <v>42384</v>
      </c>
      <c r="I8749" s="2">
        <v>2016</v>
      </c>
      <c r="J8749" s="2">
        <v>1</v>
      </c>
      <c r="K8749" s="2" t="str">
        <f>VLOOKUP($C8749,Clients!$B:$F,K$6,0)</f>
        <v>Feil and Sons</v>
      </c>
      <c r="L8749" s="2" t="str">
        <f>VLOOKUP($C8749,Clients!$B:$F,L$6,0)</f>
        <v>Foreign</v>
      </c>
      <c r="M8749" s="2" t="str">
        <f>VLOOKUP($C8749,Clients!$B:$F,M$6,0)</f>
        <v>CD</v>
      </c>
      <c r="N8749" s="2" t="str">
        <f>VLOOKUP($C8749,Clients!$B:$F,N$6,0)</f>
        <v>Democratic Republic of the Congo</v>
      </c>
    </row>
    <row r="8750" spans="2:14" x14ac:dyDescent="0.2">
      <c r="B8750" s="8">
        <v>-6300</v>
      </c>
      <c r="C8750" s="2" t="s">
        <v>13131</v>
      </c>
      <c r="D8750" s="2" t="s">
        <v>51</v>
      </c>
      <c r="E8750" s="8">
        <v>0</v>
      </c>
      <c r="F8750" s="2" t="s">
        <v>13157</v>
      </c>
      <c r="G8750" s="2" t="s">
        <v>13158</v>
      </c>
      <c r="H8750" s="9">
        <v>42457</v>
      </c>
      <c r="I8750" s="2">
        <v>2016</v>
      </c>
      <c r="J8750" s="2">
        <v>3</v>
      </c>
      <c r="K8750" s="2" t="str">
        <f>VLOOKUP($C8750,Clients!$B:$F,K$6,0)</f>
        <v>Feil and Sons</v>
      </c>
      <c r="L8750" s="2" t="str">
        <f>VLOOKUP($C8750,Clients!$B:$F,L$6,0)</f>
        <v>Foreign</v>
      </c>
      <c r="M8750" s="2" t="str">
        <f>VLOOKUP($C8750,Clients!$B:$F,M$6,0)</f>
        <v>CD</v>
      </c>
      <c r="N8750" s="2" t="str">
        <f>VLOOKUP($C8750,Clients!$B:$F,N$6,0)</f>
        <v>Democratic Republic of the Congo</v>
      </c>
    </row>
    <row r="8751" spans="2:14" x14ac:dyDescent="0.2">
      <c r="B8751" s="8">
        <v>6300</v>
      </c>
      <c r="C8751" s="2" t="s">
        <v>13131</v>
      </c>
      <c r="D8751" s="2" t="s">
        <v>51</v>
      </c>
      <c r="E8751" s="8">
        <v>0</v>
      </c>
      <c r="F8751" s="2" t="s">
        <v>13159</v>
      </c>
      <c r="G8751" s="2" t="s">
        <v>13160</v>
      </c>
      <c r="H8751" s="9">
        <v>42583</v>
      </c>
      <c r="I8751" s="2">
        <v>2016</v>
      </c>
      <c r="J8751" s="2">
        <v>8</v>
      </c>
      <c r="K8751" s="2" t="str">
        <f>VLOOKUP($C8751,Clients!$B:$F,K$6,0)</f>
        <v>Feil and Sons</v>
      </c>
      <c r="L8751" s="2" t="str">
        <f>VLOOKUP($C8751,Clients!$B:$F,L$6,0)</f>
        <v>Foreign</v>
      </c>
      <c r="M8751" s="2" t="str">
        <f>VLOOKUP($C8751,Clients!$B:$F,M$6,0)</f>
        <v>CD</v>
      </c>
      <c r="N8751" s="2" t="str">
        <f>VLOOKUP($C8751,Clients!$B:$F,N$6,0)</f>
        <v>Democratic Republic of the Congo</v>
      </c>
    </row>
    <row r="8752" spans="2:14" x14ac:dyDescent="0.2">
      <c r="B8752" s="8">
        <v>6300</v>
      </c>
      <c r="C8752" s="2" t="s">
        <v>13131</v>
      </c>
      <c r="D8752" s="2" t="s">
        <v>51</v>
      </c>
      <c r="E8752" s="8">
        <v>0</v>
      </c>
      <c r="F8752" s="2" t="s">
        <v>13161</v>
      </c>
      <c r="G8752" s="2" t="s">
        <v>13162</v>
      </c>
      <c r="H8752" s="9">
        <v>42583</v>
      </c>
      <c r="I8752" s="2">
        <v>2016</v>
      </c>
      <c r="J8752" s="2">
        <v>8</v>
      </c>
      <c r="K8752" s="2" t="str">
        <f>VLOOKUP($C8752,Clients!$B:$F,K$6,0)</f>
        <v>Feil and Sons</v>
      </c>
      <c r="L8752" s="2" t="str">
        <f>VLOOKUP($C8752,Clients!$B:$F,L$6,0)</f>
        <v>Foreign</v>
      </c>
      <c r="M8752" s="2" t="str">
        <f>VLOOKUP($C8752,Clients!$B:$F,M$6,0)</f>
        <v>CD</v>
      </c>
      <c r="N8752" s="2" t="str">
        <f>VLOOKUP($C8752,Clients!$B:$F,N$6,0)</f>
        <v>Democratic Republic of the Congo</v>
      </c>
    </row>
    <row r="8753" spans="2:14" x14ac:dyDescent="0.2">
      <c r="B8753" s="8">
        <v>6300</v>
      </c>
      <c r="C8753" s="2" t="s">
        <v>13131</v>
      </c>
      <c r="D8753" s="2" t="s">
        <v>51</v>
      </c>
      <c r="E8753" s="8">
        <v>0</v>
      </c>
      <c r="F8753" s="2" t="s">
        <v>13163</v>
      </c>
      <c r="G8753" s="2" t="s">
        <v>13164</v>
      </c>
      <c r="H8753" s="9">
        <v>42583</v>
      </c>
      <c r="I8753" s="2">
        <v>2016</v>
      </c>
      <c r="J8753" s="2">
        <v>8</v>
      </c>
      <c r="K8753" s="2" t="str">
        <f>VLOOKUP($C8753,Clients!$B:$F,K$6,0)</f>
        <v>Feil and Sons</v>
      </c>
      <c r="L8753" s="2" t="str">
        <f>VLOOKUP($C8753,Clients!$B:$F,L$6,0)</f>
        <v>Foreign</v>
      </c>
      <c r="M8753" s="2" t="str">
        <f>VLOOKUP($C8753,Clients!$B:$F,M$6,0)</f>
        <v>CD</v>
      </c>
      <c r="N8753" s="2" t="str">
        <f>VLOOKUP($C8753,Clients!$B:$F,N$6,0)</f>
        <v>Democratic Republic of the Congo</v>
      </c>
    </row>
    <row r="8754" spans="2:14" x14ac:dyDescent="0.2">
      <c r="B8754" s="8">
        <v>82981.5</v>
      </c>
      <c r="C8754" s="2" t="s">
        <v>13165</v>
      </c>
      <c r="D8754" s="2" t="s">
        <v>16</v>
      </c>
      <c r="E8754" s="8">
        <v>234</v>
      </c>
      <c r="F8754" s="2" t="s">
        <v>13166</v>
      </c>
      <c r="G8754" s="2" t="s">
        <v>6458</v>
      </c>
      <c r="H8754" s="9">
        <v>41950</v>
      </c>
      <c r="I8754" s="2">
        <v>2014</v>
      </c>
      <c r="J8754" s="2">
        <v>11</v>
      </c>
      <c r="K8754" s="2" t="str">
        <f>VLOOKUP($C8754,Clients!$B:$F,K$6,0)</f>
        <v>Camimbo</v>
      </c>
      <c r="L8754" s="2" t="str">
        <f>VLOOKUP($C8754,Clients!$B:$F,L$6,0)</f>
        <v>Foreign</v>
      </c>
      <c r="M8754" s="2" t="str">
        <f>VLOOKUP($C8754,Clients!$B:$F,M$6,0)</f>
        <v>CN</v>
      </c>
      <c r="N8754" s="2" t="str">
        <f>VLOOKUP($C8754,Clients!$B:$F,N$6,0)</f>
        <v>China</v>
      </c>
    </row>
    <row r="8755" spans="2:14" x14ac:dyDescent="0.2">
      <c r="B8755" s="8">
        <v>0</v>
      </c>
      <c r="C8755" s="2" t="s">
        <v>13165</v>
      </c>
      <c r="D8755" s="2" t="s">
        <v>20</v>
      </c>
      <c r="E8755" s="8">
        <v>24</v>
      </c>
      <c r="F8755" s="2" t="s">
        <v>13167</v>
      </c>
      <c r="G8755" s="2" t="s">
        <v>6653</v>
      </c>
      <c r="H8755" s="9">
        <v>41963</v>
      </c>
      <c r="I8755" s="2">
        <v>2014</v>
      </c>
      <c r="J8755" s="2">
        <v>11</v>
      </c>
      <c r="K8755" s="2" t="str">
        <f>VLOOKUP($C8755,Clients!$B:$F,K$6,0)</f>
        <v>Camimbo</v>
      </c>
      <c r="L8755" s="2" t="str">
        <f>VLOOKUP($C8755,Clients!$B:$F,L$6,0)</f>
        <v>Foreign</v>
      </c>
      <c r="M8755" s="2" t="str">
        <f>VLOOKUP($C8755,Clients!$B:$F,M$6,0)</f>
        <v>CN</v>
      </c>
      <c r="N8755" s="2" t="str">
        <f>VLOOKUP($C8755,Clients!$B:$F,N$6,0)</f>
        <v>China</v>
      </c>
    </row>
    <row r="8756" spans="2:14" x14ac:dyDescent="0.2">
      <c r="B8756" s="8">
        <v>7822.5</v>
      </c>
      <c r="C8756" s="2" t="s">
        <v>13165</v>
      </c>
      <c r="D8756" s="2" t="s">
        <v>16</v>
      </c>
      <c r="E8756" s="8">
        <v>25</v>
      </c>
      <c r="F8756" s="2" t="s">
        <v>13166</v>
      </c>
      <c r="G8756" s="2" t="s">
        <v>13168</v>
      </c>
      <c r="H8756" s="9">
        <v>41982</v>
      </c>
      <c r="I8756" s="2">
        <v>2014</v>
      </c>
      <c r="J8756" s="2">
        <v>12</v>
      </c>
      <c r="K8756" s="2" t="str">
        <f>VLOOKUP($C8756,Clients!$B:$F,K$6,0)</f>
        <v>Camimbo</v>
      </c>
      <c r="L8756" s="2" t="str">
        <f>VLOOKUP($C8756,Clients!$B:$F,L$6,0)</f>
        <v>Foreign</v>
      </c>
      <c r="M8756" s="2" t="str">
        <f>VLOOKUP($C8756,Clients!$B:$F,M$6,0)</f>
        <v>CN</v>
      </c>
      <c r="N8756" s="2" t="str">
        <f>VLOOKUP($C8756,Clients!$B:$F,N$6,0)</f>
        <v>China</v>
      </c>
    </row>
    <row r="8757" spans="2:14" x14ac:dyDescent="0.2">
      <c r="B8757" s="8">
        <v>0</v>
      </c>
      <c r="C8757" s="2" t="s">
        <v>13165</v>
      </c>
      <c r="D8757" s="2" t="s">
        <v>20</v>
      </c>
      <c r="E8757" s="8">
        <v>1</v>
      </c>
      <c r="F8757" s="2" t="s">
        <v>13169</v>
      </c>
      <c r="G8757" s="2" t="s">
        <v>13170</v>
      </c>
      <c r="H8757" s="9">
        <v>42276</v>
      </c>
      <c r="I8757" s="2">
        <v>2015</v>
      </c>
      <c r="J8757" s="2">
        <v>9</v>
      </c>
      <c r="K8757" s="2" t="str">
        <f>VLOOKUP($C8757,Clients!$B:$F,K$6,0)</f>
        <v>Camimbo</v>
      </c>
      <c r="L8757" s="2" t="str">
        <f>VLOOKUP($C8757,Clients!$B:$F,L$6,0)</f>
        <v>Foreign</v>
      </c>
      <c r="M8757" s="2" t="str">
        <f>VLOOKUP($C8757,Clients!$B:$F,M$6,0)</f>
        <v>CN</v>
      </c>
      <c r="N8757" s="2" t="str">
        <f>VLOOKUP($C8757,Clients!$B:$F,N$6,0)</f>
        <v>China</v>
      </c>
    </row>
    <row r="8758" spans="2:14" x14ac:dyDescent="0.2">
      <c r="B8758" s="8">
        <v>0</v>
      </c>
      <c r="C8758" s="2" t="s">
        <v>13165</v>
      </c>
      <c r="D8758" s="2" t="s">
        <v>20</v>
      </c>
      <c r="E8758" s="8">
        <v>1.04</v>
      </c>
      <c r="F8758" s="2" t="s">
        <v>13171</v>
      </c>
      <c r="G8758" s="2" t="s">
        <v>13172</v>
      </c>
      <c r="H8758" s="9">
        <v>42676</v>
      </c>
      <c r="I8758" s="2">
        <v>2016</v>
      </c>
      <c r="J8758" s="2">
        <v>11</v>
      </c>
      <c r="K8758" s="2" t="str">
        <f>VLOOKUP($C8758,Clients!$B:$F,K$6,0)</f>
        <v>Camimbo</v>
      </c>
      <c r="L8758" s="2" t="str">
        <f>VLOOKUP($C8758,Clients!$B:$F,L$6,0)</f>
        <v>Foreign</v>
      </c>
      <c r="M8758" s="2" t="str">
        <f>VLOOKUP($C8758,Clients!$B:$F,M$6,0)</f>
        <v>CN</v>
      </c>
      <c r="N8758" s="2" t="str">
        <f>VLOOKUP($C8758,Clients!$B:$F,N$6,0)</f>
        <v>China</v>
      </c>
    </row>
    <row r="8759" spans="2:14" x14ac:dyDescent="0.2">
      <c r="B8759" s="8">
        <v>186606</v>
      </c>
      <c r="C8759" s="2" t="s">
        <v>13165</v>
      </c>
      <c r="D8759" s="2" t="s">
        <v>16</v>
      </c>
      <c r="E8759" s="8">
        <v>199</v>
      </c>
      <c r="F8759" s="2" t="s">
        <v>13173</v>
      </c>
      <c r="G8759" s="2" t="s">
        <v>13174</v>
      </c>
      <c r="H8759" s="9">
        <v>43251</v>
      </c>
      <c r="I8759" s="2">
        <v>2018</v>
      </c>
      <c r="J8759" s="2">
        <v>5</v>
      </c>
      <c r="K8759" s="2" t="str">
        <f>VLOOKUP($C8759,Clients!$B:$F,K$6,0)</f>
        <v>Camimbo</v>
      </c>
      <c r="L8759" s="2" t="str">
        <f>VLOOKUP($C8759,Clients!$B:$F,L$6,0)</f>
        <v>Foreign</v>
      </c>
      <c r="M8759" s="2" t="str">
        <f>VLOOKUP($C8759,Clients!$B:$F,M$6,0)</f>
        <v>CN</v>
      </c>
      <c r="N8759" s="2" t="str">
        <f>VLOOKUP($C8759,Clients!$B:$F,N$6,0)</f>
        <v>China</v>
      </c>
    </row>
    <row r="8760" spans="2:14" x14ac:dyDescent="0.2">
      <c r="B8760" s="8">
        <v>114681</v>
      </c>
      <c r="C8760" s="2" t="s">
        <v>13165</v>
      </c>
      <c r="D8760" s="2" t="s">
        <v>16</v>
      </c>
      <c r="E8760" s="8">
        <v>293</v>
      </c>
      <c r="F8760" s="2" t="s">
        <v>13175</v>
      </c>
      <c r="G8760" s="2" t="s">
        <v>13176</v>
      </c>
      <c r="H8760" s="9">
        <v>43322</v>
      </c>
      <c r="I8760" s="2">
        <v>2018</v>
      </c>
      <c r="J8760" s="2">
        <v>8</v>
      </c>
      <c r="K8760" s="2" t="str">
        <f>VLOOKUP($C8760,Clients!$B:$F,K$6,0)</f>
        <v>Camimbo</v>
      </c>
      <c r="L8760" s="2" t="str">
        <f>VLOOKUP($C8760,Clients!$B:$F,L$6,0)</f>
        <v>Foreign</v>
      </c>
      <c r="M8760" s="2" t="str">
        <f>VLOOKUP($C8760,Clients!$B:$F,M$6,0)</f>
        <v>CN</v>
      </c>
      <c r="N8760" s="2" t="str">
        <f>VLOOKUP($C8760,Clients!$B:$F,N$6,0)</f>
        <v>China</v>
      </c>
    </row>
    <row r="8761" spans="2:14" x14ac:dyDescent="0.2">
      <c r="B8761" s="8">
        <v>7980</v>
      </c>
      <c r="C8761" s="2" t="s">
        <v>13165</v>
      </c>
      <c r="D8761" s="2" t="s">
        <v>16</v>
      </c>
      <c r="E8761" s="8">
        <v>1</v>
      </c>
      <c r="F8761" s="2" t="s">
        <v>13175</v>
      </c>
      <c r="G8761" s="2" t="s">
        <v>13177</v>
      </c>
      <c r="H8761" s="9">
        <v>43322</v>
      </c>
      <c r="I8761" s="2">
        <v>2018</v>
      </c>
      <c r="J8761" s="2">
        <v>8</v>
      </c>
      <c r="K8761" s="2" t="str">
        <f>VLOOKUP($C8761,Clients!$B:$F,K$6,0)</f>
        <v>Camimbo</v>
      </c>
      <c r="L8761" s="2" t="str">
        <f>VLOOKUP($C8761,Clients!$B:$F,L$6,0)</f>
        <v>Foreign</v>
      </c>
      <c r="M8761" s="2" t="str">
        <f>VLOOKUP($C8761,Clients!$B:$F,M$6,0)</f>
        <v>CN</v>
      </c>
      <c r="N8761" s="2" t="str">
        <f>VLOOKUP($C8761,Clients!$B:$F,N$6,0)</f>
        <v>China</v>
      </c>
    </row>
    <row r="8762" spans="2:14" x14ac:dyDescent="0.2">
      <c r="B8762" s="8">
        <v>2104.2000000000003</v>
      </c>
      <c r="C8762" s="2" t="s">
        <v>13178</v>
      </c>
      <c r="D8762" s="2" t="s">
        <v>16</v>
      </c>
      <c r="E8762" s="8">
        <v>4</v>
      </c>
      <c r="F8762" s="2" t="s">
        <v>13179</v>
      </c>
      <c r="G8762" s="2" t="s">
        <v>6720</v>
      </c>
      <c r="H8762" s="9">
        <v>41950</v>
      </c>
      <c r="I8762" s="2">
        <v>2014</v>
      </c>
      <c r="J8762" s="2">
        <v>11</v>
      </c>
      <c r="K8762" s="2" t="str">
        <f>VLOOKUP($C8762,Clients!$B:$F,K$6,0)</f>
        <v>Oba</v>
      </c>
      <c r="L8762" s="2" t="str">
        <f>VLOOKUP($C8762,Clients!$B:$F,L$6,0)</f>
        <v>Foreign</v>
      </c>
      <c r="M8762" s="2" t="str">
        <f>VLOOKUP($C8762,Clients!$B:$F,M$6,0)</f>
        <v>US</v>
      </c>
      <c r="N8762" s="2" t="str">
        <f>VLOOKUP($C8762,Clients!$B:$F,N$6,0)</f>
        <v>United States</v>
      </c>
    </row>
    <row r="8763" spans="2:14" x14ac:dyDescent="0.2">
      <c r="B8763" s="8">
        <v>504</v>
      </c>
      <c r="C8763" s="2" t="s">
        <v>13178</v>
      </c>
      <c r="D8763" s="2" t="s">
        <v>16</v>
      </c>
      <c r="E8763" s="8">
        <v>1</v>
      </c>
      <c r="F8763" s="2" t="s">
        <v>13179</v>
      </c>
      <c r="G8763" s="2" t="s">
        <v>6455</v>
      </c>
      <c r="H8763" s="9">
        <v>41950</v>
      </c>
      <c r="I8763" s="2">
        <v>2014</v>
      </c>
      <c r="J8763" s="2">
        <v>11</v>
      </c>
      <c r="K8763" s="2" t="str">
        <f>VLOOKUP($C8763,Clients!$B:$F,K$6,0)</f>
        <v>Oba</v>
      </c>
      <c r="L8763" s="2" t="str">
        <f>VLOOKUP($C8763,Clients!$B:$F,L$6,0)</f>
        <v>Foreign</v>
      </c>
      <c r="M8763" s="2" t="str">
        <f>VLOOKUP($C8763,Clients!$B:$F,M$6,0)</f>
        <v>US</v>
      </c>
      <c r="N8763" s="2" t="str">
        <f>VLOOKUP($C8763,Clients!$B:$F,N$6,0)</f>
        <v>United States</v>
      </c>
    </row>
    <row r="8764" spans="2:14" x14ac:dyDescent="0.2">
      <c r="B8764" s="8">
        <v>2436</v>
      </c>
      <c r="C8764" s="2" t="s">
        <v>13178</v>
      </c>
      <c r="D8764" s="2" t="s">
        <v>20</v>
      </c>
      <c r="E8764" s="8">
        <v>5</v>
      </c>
      <c r="F8764" s="2" t="s">
        <v>13180</v>
      </c>
      <c r="G8764" s="2" t="s">
        <v>13181</v>
      </c>
      <c r="H8764" s="9">
        <v>42284</v>
      </c>
      <c r="I8764" s="2">
        <v>2015</v>
      </c>
      <c r="J8764" s="2">
        <v>10</v>
      </c>
      <c r="K8764" s="2" t="str">
        <f>VLOOKUP($C8764,Clients!$B:$F,K$6,0)</f>
        <v>Oba</v>
      </c>
      <c r="L8764" s="2" t="str">
        <f>VLOOKUP($C8764,Clients!$B:$F,L$6,0)</f>
        <v>Foreign</v>
      </c>
      <c r="M8764" s="2" t="str">
        <f>VLOOKUP($C8764,Clients!$B:$F,M$6,0)</f>
        <v>US</v>
      </c>
      <c r="N8764" s="2" t="str">
        <f>VLOOKUP($C8764,Clients!$B:$F,N$6,0)</f>
        <v>United States</v>
      </c>
    </row>
    <row r="8765" spans="2:14" x14ac:dyDescent="0.2">
      <c r="B8765" s="8">
        <v>1617</v>
      </c>
      <c r="C8765" s="2" t="s">
        <v>13178</v>
      </c>
      <c r="D8765" s="2" t="s">
        <v>20</v>
      </c>
      <c r="E8765" s="8">
        <v>1</v>
      </c>
      <c r="F8765" s="2" t="s">
        <v>13180</v>
      </c>
      <c r="G8765" s="2" t="s">
        <v>13182</v>
      </c>
      <c r="H8765" s="9">
        <v>42284</v>
      </c>
      <c r="I8765" s="2">
        <v>2015</v>
      </c>
      <c r="J8765" s="2">
        <v>10</v>
      </c>
      <c r="K8765" s="2" t="str">
        <f>VLOOKUP($C8765,Clients!$B:$F,K$6,0)</f>
        <v>Oba</v>
      </c>
      <c r="L8765" s="2" t="str">
        <f>VLOOKUP($C8765,Clients!$B:$F,L$6,0)</f>
        <v>Foreign</v>
      </c>
      <c r="M8765" s="2" t="str">
        <f>VLOOKUP($C8765,Clients!$B:$F,M$6,0)</f>
        <v>US</v>
      </c>
      <c r="N8765" s="2" t="str">
        <f>VLOOKUP($C8765,Clients!$B:$F,N$6,0)</f>
        <v>United States</v>
      </c>
    </row>
    <row r="8766" spans="2:14" x14ac:dyDescent="0.2">
      <c r="B8766" s="8">
        <v>23362.5</v>
      </c>
      <c r="C8766" s="2" t="s">
        <v>13178</v>
      </c>
      <c r="D8766" s="2" t="s">
        <v>16</v>
      </c>
      <c r="E8766" s="8">
        <v>45</v>
      </c>
      <c r="F8766" s="2" t="s">
        <v>13183</v>
      </c>
      <c r="G8766" s="2" t="s">
        <v>13184</v>
      </c>
      <c r="H8766" s="9">
        <v>42346</v>
      </c>
      <c r="I8766" s="2">
        <v>2015</v>
      </c>
      <c r="J8766" s="2">
        <v>12</v>
      </c>
      <c r="K8766" s="2" t="str">
        <f>VLOOKUP($C8766,Clients!$B:$F,K$6,0)</f>
        <v>Oba</v>
      </c>
      <c r="L8766" s="2" t="str">
        <f>VLOOKUP($C8766,Clients!$B:$F,L$6,0)</f>
        <v>Foreign</v>
      </c>
      <c r="M8766" s="2" t="str">
        <f>VLOOKUP($C8766,Clients!$B:$F,M$6,0)</f>
        <v>US</v>
      </c>
      <c r="N8766" s="2" t="str">
        <f>VLOOKUP($C8766,Clients!$B:$F,N$6,0)</f>
        <v>United States</v>
      </c>
    </row>
    <row r="8767" spans="2:14" x14ac:dyDescent="0.2">
      <c r="B8767" s="8">
        <v>9786</v>
      </c>
      <c r="C8767" s="2" t="s">
        <v>13178</v>
      </c>
      <c r="D8767" s="2" t="s">
        <v>16</v>
      </c>
      <c r="E8767" s="8">
        <v>20</v>
      </c>
      <c r="F8767" s="2" t="s">
        <v>13183</v>
      </c>
      <c r="G8767" s="2" t="s">
        <v>13185</v>
      </c>
      <c r="H8767" s="9">
        <v>42346</v>
      </c>
      <c r="I8767" s="2">
        <v>2015</v>
      </c>
      <c r="J8767" s="2">
        <v>12</v>
      </c>
      <c r="K8767" s="2" t="str">
        <f>VLOOKUP($C8767,Clients!$B:$F,K$6,0)</f>
        <v>Oba</v>
      </c>
      <c r="L8767" s="2" t="str">
        <f>VLOOKUP($C8767,Clients!$B:$F,L$6,0)</f>
        <v>Foreign</v>
      </c>
      <c r="M8767" s="2" t="str">
        <f>VLOOKUP($C8767,Clients!$B:$F,M$6,0)</f>
        <v>US</v>
      </c>
      <c r="N8767" s="2" t="str">
        <f>VLOOKUP($C8767,Clients!$B:$F,N$6,0)</f>
        <v>United States</v>
      </c>
    </row>
    <row r="8768" spans="2:14" x14ac:dyDescent="0.2">
      <c r="B8768" s="8">
        <v>15949.5</v>
      </c>
      <c r="C8768" s="2" t="s">
        <v>13178</v>
      </c>
      <c r="D8768" s="2" t="s">
        <v>16</v>
      </c>
      <c r="E8768" s="8">
        <v>35</v>
      </c>
      <c r="F8768" s="2" t="s">
        <v>13186</v>
      </c>
      <c r="G8768" s="2" t="s">
        <v>13187</v>
      </c>
      <c r="H8768" s="9">
        <v>42516</v>
      </c>
      <c r="I8768" s="2">
        <v>2016</v>
      </c>
      <c r="J8768" s="2">
        <v>5</v>
      </c>
      <c r="K8768" s="2" t="str">
        <f>VLOOKUP($C8768,Clients!$B:$F,K$6,0)</f>
        <v>Oba</v>
      </c>
      <c r="L8768" s="2" t="str">
        <f>VLOOKUP($C8768,Clients!$B:$F,L$6,0)</f>
        <v>Foreign</v>
      </c>
      <c r="M8768" s="2" t="str">
        <f>VLOOKUP($C8768,Clients!$B:$F,M$6,0)</f>
        <v>US</v>
      </c>
      <c r="N8768" s="2" t="str">
        <f>VLOOKUP($C8768,Clients!$B:$F,N$6,0)</f>
        <v>United States</v>
      </c>
    </row>
    <row r="8769" spans="2:14" x14ac:dyDescent="0.2">
      <c r="B8769" s="8">
        <v>9114</v>
      </c>
      <c r="C8769" s="2" t="s">
        <v>13178</v>
      </c>
      <c r="D8769" s="2" t="s">
        <v>16</v>
      </c>
      <c r="E8769" s="8">
        <v>20</v>
      </c>
      <c r="F8769" s="2" t="s">
        <v>13188</v>
      </c>
      <c r="G8769" s="2" t="s">
        <v>13189</v>
      </c>
      <c r="H8769" s="9">
        <v>42516</v>
      </c>
      <c r="I8769" s="2">
        <v>2016</v>
      </c>
      <c r="J8769" s="2">
        <v>5</v>
      </c>
      <c r="K8769" s="2" t="str">
        <f>VLOOKUP($C8769,Clients!$B:$F,K$6,0)</f>
        <v>Oba</v>
      </c>
      <c r="L8769" s="2" t="str">
        <f>VLOOKUP($C8769,Clients!$B:$F,L$6,0)</f>
        <v>Foreign</v>
      </c>
      <c r="M8769" s="2" t="str">
        <f>VLOOKUP($C8769,Clients!$B:$F,M$6,0)</f>
        <v>US</v>
      </c>
      <c r="N8769" s="2" t="str">
        <f>VLOOKUP($C8769,Clients!$B:$F,N$6,0)</f>
        <v>United States</v>
      </c>
    </row>
    <row r="8770" spans="2:14" x14ac:dyDescent="0.2">
      <c r="B8770" s="8">
        <v>10206</v>
      </c>
      <c r="C8770" s="2" t="s">
        <v>13178</v>
      </c>
      <c r="D8770" s="2" t="s">
        <v>16</v>
      </c>
      <c r="E8770" s="8">
        <v>20</v>
      </c>
      <c r="F8770" s="2" t="s">
        <v>13190</v>
      </c>
      <c r="G8770" s="2" t="s">
        <v>13191</v>
      </c>
      <c r="H8770" s="9">
        <v>42556</v>
      </c>
      <c r="I8770" s="2">
        <v>2016</v>
      </c>
      <c r="J8770" s="2">
        <v>7</v>
      </c>
      <c r="K8770" s="2" t="str">
        <f>VLOOKUP($C8770,Clients!$B:$F,K$6,0)</f>
        <v>Oba</v>
      </c>
      <c r="L8770" s="2" t="str">
        <f>VLOOKUP($C8770,Clients!$B:$F,L$6,0)</f>
        <v>Foreign</v>
      </c>
      <c r="M8770" s="2" t="str">
        <f>VLOOKUP($C8770,Clients!$B:$F,M$6,0)</f>
        <v>US</v>
      </c>
      <c r="N8770" s="2" t="str">
        <f>VLOOKUP($C8770,Clients!$B:$F,N$6,0)</f>
        <v>United States</v>
      </c>
    </row>
    <row r="8771" spans="2:14" x14ac:dyDescent="0.2">
      <c r="B8771" s="8">
        <v>12757.5</v>
      </c>
      <c r="C8771" s="2" t="s">
        <v>13178</v>
      </c>
      <c r="D8771" s="2" t="s">
        <v>16</v>
      </c>
      <c r="E8771" s="8">
        <v>25</v>
      </c>
      <c r="F8771" s="2" t="s">
        <v>13192</v>
      </c>
      <c r="G8771" s="2" t="s">
        <v>13193</v>
      </c>
      <c r="H8771" s="9">
        <v>42556</v>
      </c>
      <c r="I8771" s="2">
        <v>2016</v>
      </c>
      <c r="J8771" s="2">
        <v>7</v>
      </c>
      <c r="K8771" s="2" t="str">
        <f>VLOOKUP($C8771,Clients!$B:$F,K$6,0)</f>
        <v>Oba</v>
      </c>
      <c r="L8771" s="2" t="str">
        <f>VLOOKUP($C8771,Clients!$B:$F,L$6,0)</f>
        <v>Foreign</v>
      </c>
      <c r="M8771" s="2" t="str">
        <f>VLOOKUP($C8771,Clients!$B:$F,M$6,0)</f>
        <v>US</v>
      </c>
      <c r="N8771" s="2" t="str">
        <f>VLOOKUP($C8771,Clients!$B:$F,N$6,0)</f>
        <v>United States</v>
      </c>
    </row>
    <row r="8772" spans="2:14" x14ac:dyDescent="0.2">
      <c r="B8772" s="8">
        <v>1974</v>
      </c>
      <c r="C8772" s="2" t="s">
        <v>13178</v>
      </c>
      <c r="D8772" s="2" t="s">
        <v>20</v>
      </c>
      <c r="E8772" s="8">
        <v>1</v>
      </c>
      <c r="F8772" s="2" t="s">
        <v>13194</v>
      </c>
      <c r="G8772" s="2" t="s">
        <v>13195</v>
      </c>
      <c r="H8772" s="9">
        <v>42639</v>
      </c>
      <c r="I8772" s="2">
        <v>2016</v>
      </c>
      <c r="J8772" s="2">
        <v>9</v>
      </c>
      <c r="K8772" s="2" t="str">
        <f>VLOOKUP($C8772,Clients!$B:$F,K$6,0)</f>
        <v>Oba</v>
      </c>
      <c r="L8772" s="2" t="str">
        <f>VLOOKUP($C8772,Clients!$B:$F,L$6,0)</f>
        <v>Foreign</v>
      </c>
      <c r="M8772" s="2" t="str">
        <f>VLOOKUP($C8772,Clients!$B:$F,M$6,0)</f>
        <v>US</v>
      </c>
      <c r="N8772" s="2" t="str">
        <f>VLOOKUP($C8772,Clients!$B:$F,N$6,0)</f>
        <v>United States</v>
      </c>
    </row>
    <row r="8773" spans="2:14" x14ac:dyDescent="0.2">
      <c r="B8773" s="8">
        <v>0</v>
      </c>
      <c r="C8773" s="2" t="s">
        <v>13178</v>
      </c>
      <c r="D8773" s="2" t="s">
        <v>20</v>
      </c>
      <c r="E8773" s="8">
        <v>1</v>
      </c>
      <c r="F8773" s="2" t="s">
        <v>13196</v>
      </c>
      <c r="G8773" s="2" t="s">
        <v>13197</v>
      </c>
      <c r="H8773" s="9">
        <v>42653</v>
      </c>
      <c r="I8773" s="2">
        <v>2016</v>
      </c>
      <c r="J8773" s="2">
        <v>10</v>
      </c>
      <c r="K8773" s="2" t="str">
        <f>VLOOKUP($C8773,Clients!$B:$F,K$6,0)</f>
        <v>Oba</v>
      </c>
      <c r="L8773" s="2" t="str">
        <f>VLOOKUP($C8773,Clients!$B:$F,L$6,0)</f>
        <v>Foreign</v>
      </c>
      <c r="M8773" s="2" t="str">
        <f>VLOOKUP($C8773,Clients!$B:$F,M$6,0)</f>
        <v>US</v>
      </c>
      <c r="N8773" s="2" t="str">
        <f>VLOOKUP($C8773,Clients!$B:$F,N$6,0)</f>
        <v>United States</v>
      </c>
    </row>
    <row r="8774" spans="2:14" x14ac:dyDescent="0.2">
      <c r="B8774" s="8">
        <v>14288.400000000001</v>
      </c>
      <c r="C8774" s="2" t="s">
        <v>13178</v>
      </c>
      <c r="D8774" s="2" t="s">
        <v>16</v>
      </c>
      <c r="E8774" s="8">
        <v>28</v>
      </c>
      <c r="F8774" s="2" t="s">
        <v>13198</v>
      </c>
      <c r="G8774" s="2" t="s">
        <v>13199</v>
      </c>
      <c r="H8774" s="9">
        <v>42691</v>
      </c>
      <c r="I8774" s="2">
        <v>2016</v>
      </c>
      <c r="J8774" s="2">
        <v>11</v>
      </c>
      <c r="K8774" s="2" t="str">
        <f>VLOOKUP($C8774,Clients!$B:$F,K$6,0)</f>
        <v>Oba</v>
      </c>
      <c r="L8774" s="2" t="str">
        <f>VLOOKUP($C8774,Clients!$B:$F,L$6,0)</f>
        <v>Foreign</v>
      </c>
      <c r="M8774" s="2" t="str">
        <f>VLOOKUP($C8774,Clients!$B:$F,M$6,0)</f>
        <v>US</v>
      </c>
      <c r="N8774" s="2" t="str">
        <f>VLOOKUP($C8774,Clients!$B:$F,N$6,0)</f>
        <v>United States</v>
      </c>
    </row>
    <row r="8775" spans="2:14" x14ac:dyDescent="0.2">
      <c r="B8775" s="8">
        <v>2551.5</v>
      </c>
      <c r="C8775" s="2" t="s">
        <v>13178</v>
      </c>
      <c r="D8775" s="2" t="s">
        <v>16</v>
      </c>
      <c r="E8775" s="8">
        <v>5</v>
      </c>
      <c r="F8775" s="2" t="s">
        <v>13200</v>
      </c>
      <c r="G8775" s="2" t="s">
        <v>13201</v>
      </c>
      <c r="H8775" s="9">
        <v>42691</v>
      </c>
      <c r="I8775" s="2">
        <v>2016</v>
      </c>
      <c r="J8775" s="2">
        <v>11</v>
      </c>
      <c r="K8775" s="2" t="str">
        <f>VLOOKUP($C8775,Clients!$B:$F,K$6,0)</f>
        <v>Oba</v>
      </c>
      <c r="L8775" s="2" t="str">
        <f>VLOOKUP($C8775,Clients!$B:$F,L$6,0)</f>
        <v>Foreign</v>
      </c>
      <c r="M8775" s="2" t="str">
        <f>VLOOKUP($C8775,Clients!$B:$F,M$6,0)</f>
        <v>US</v>
      </c>
      <c r="N8775" s="2" t="str">
        <f>VLOOKUP($C8775,Clients!$B:$F,N$6,0)</f>
        <v>United States</v>
      </c>
    </row>
    <row r="8776" spans="2:14" x14ac:dyDescent="0.2">
      <c r="B8776" s="8">
        <v>2478</v>
      </c>
      <c r="C8776" s="2" t="s">
        <v>13178</v>
      </c>
      <c r="D8776" s="2" t="s">
        <v>195</v>
      </c>
      <c r="E8776" s="8">
        <v>1</v>
      </c>
      <c r="F8776" s="2" t="s">
        <v>13202</v>
      </c>
      <c r="G8776" s="2" t="s">
        <v>13203</v>
      </c>
      <c r="H8776" s="9">
        <v>42747</v>
      </c>
      <c r="I8776" s="2">
        <v>2017</v>
      </c>
      <c r="J8776" s="2">
        <v>1</v>
      </c>
      <c r="K8776" s="2" t="str">
        <f>VLOOKUP($C8776,Clients!$B:$F,K$6,0)</f>
        <v>Oba</v>
      </c>
      <c r="L8776" s="2" t="str">
        <f>VLOOKUP($C8776,Clients!$B:$F,L$6,0)</f>
        <v>Foreign</v>
      </c>
      <c r="M8776" s="2" t="str">
        <f>VLOOKUP($C8776,Clients!$B:$F,M$6,0)</f>
        <v>US</v>
      </c>
      <c r="N8776" s="2" t="str">
        <f>VLOOKUP($C8776,Clients!$B:$F,N$6,0)</f>
        <v>United States</v>
      </c>
    </row>
    <row r="8777" spans="2:14" x14ac:dyDescent="0.2">
      <c r="B8777" s="8">
        <v>294</v>
      </c>
      <c r="C8777" s="2" t="s">
        <v>13178</v>
      </c>
      <c r="D8777" s="2" t="s">
        <v>195</v>
      </c>
      <c r="E8777" s="8">
        <v>1</v>
      </c>
      <c r="F8777" s="2" t="s">
        <v>13202</v>
      </c>
      <c r="G8777" s="2" t="s">
        <v>13204</v>
      </c>
      <c r="H8777" s="9">
        <v>42747</v>
      </c>
      <c r="I8777" s="2">
        <v>2017</v>
      </c>
      <c r="J8777" s="2">
        <v>1</v>
      </c>
      <c r="K8777" s="2" t="str">
        <f>VLOOKUP($C8777,Clients!$B:$F,K$6,0)</f>
        <v>Oba</v>
      </c>
      <c r="L8777" s="2" t="str">
        <f>VLOOKUP($C8777,Clients!$B:$F,L$6,0)</f>
        <v>Foreign</v>
      </c>
      <c r="M8777" s="2" t="str">
        <f>VLOOKUP($C8777,Clients!$B:$F,M$6,0)</f>
        <v>US</v>
      </c>
      <c r="N8777" s="2" t="str">
        <f>VLOOKUP($C8777,Clients!$B:$F,N$6,0)</f>
        <v>United States</v>
      </c>
    </row>
    <row r="8778" spans="2:14" x14ac:dyDescent="0.2">
      <c r="B8778" s="8">
        <v>5468.4000000000005</v>
      </c>
      <c r="C8778" s="2" t="s">
        <v>13178</v>
      </c>
      <c r="D8778" s="2" t="s">
        <v>195</v>
      </c>
      <c r="E8778" s="8">
        <v>12</v>
      </c>
      <c r="F8778" s="2" t="s">
        <v>13205</v>
      </c>
      <c r="G8778" s="2" t="s">
        <v>13206</v>
      </c>
      <c r="H8778" s="9">
        <v>42789</v>
      </c>
      <c r="I8778" s="2">
        <v>2017</v>
      </c>
      <c r="J8778" s="2">
        <v>2</v>
      </c>
      <c r="K8778" s="2" t="str">
        <f>VLOOKUP($C8778,Clients!$B:$F,K$6,0)</f>
        <v>Oba</v>
      </c>
      <c r="L8778" s="2" t="str">
        <f>VLOOKUP($C8778,Clients!$B:$F,L$6,0)</f>
        <v>Foreign</v>
      </c>
      <c r="M8778" s="2" t="str">
        <f>VLOOKUP($C8778,Clients!$B:$F,M$6,0)</f>
        <v>US</v>
      </c>
      <c r="N8778" s="2" t="str">
        <f>VLOOKUP($C8778,Clients!$B:$F,N$6,0)</f>
        <v>United States</v>
      </c>
    </row>
    <row r="8779" spans="2:14" x14ac:dyDescent="0.2">
      <c r="B8779" s="8">
        <v>2734.2000000000003</v>
      </c>
      <c r="C8779" s="2" t="s">
        <v>13178</v>
      </c>
      <c r="D8779" s="2" t="s">
        <v>195</v>
      </c>
      <c r="E8779" s="8">
        <v>6</v>
      </c>
      <c r="F8779" s="2" t="s">
        <v>13207</v>
      </c>
      <c r="G8779" s="2" t="s">
        <v>13208</v>
      </c>
      <c r="H8779" s="9">
        <v>42789</v>
      </c>
      <c r="I8779" s="2">
        <v>2017</v>
      </c>
      <c r="J8779" s="2">
        <v>2</v>
      </c>
      <c r="K8779" s="2" t="str">
        <f>VLOOKUP($C8779,Clients!$B:$F,K$6,0)</f>
        <v>Oba</v>
      </c>
      <c r="L8779" s="2" t="str">
        <f>VLOOKUP($C8779,Clients!$B:$F,L$6,0)</f>
        <v>Foreign</v>
      </c>
      <c r="M8779" s="2" t="str">
        <f>VLOOKUP($C8779,Clients!$B:$F,M$6,0)</f>
        <v>US</v>
      </c>
      <c r="N8779" s="2" t="str">
        <f>VLOOKUP($C8779,Clients!$B:$F,N$6,0)</f>
        <v>United States</v>
      </c>
    </row>
    <row r="8780" spans="2:14" x14ac:dyDescent="0.2">
      <c r="B8780" s="8">
        <v>21873.600000000002</v>
      </c>
      <c r="C8780" s="2" t="s">
        <v>13178</v>
      </c>
      <c r="D8780" s="2" t="s">
        <v>16</v>
      </c>
      <c r="E8780" s="8">
        <v>60</v>
      </c>
      <c r="F8780" s="2" t="s">
        <v>13209</v>
      </c>
      <c r="G8780" s="2" t="s">
        <v>13210</v>
      </c>
      <c r="H8780" s="9">
        <v>42810</v>
      </c>
      <c r="I8780" s="2">
        <v>2017</v>
      </c>
      <c r="J8780" s="2">
        <v>3</v>
      </c>
      <c r="K8780" s="2" t="str">
        <f>VLOOKUP($C8780,Clients!$B:$F,K$6,0)</f>
        <v>Oba</v>
      </c>
      <c r="L8780" s="2" t="str">
        <f>VLOOKUP($C8780,Clients!$B:$F,L$6,0)</f>
        <v>Foreign</v>
      </c>
      <c r="M8780" s="2" t="str">
        <f>VLOOKUP($C8780,Clients!$B:$F,M$6,0)</f>
        <v>US</v>
      </c>
      <c r="N8780" s="2" t="str">
        <f>VLOOKUP($C8780,Clients!$B:$F,N$6,0)</f>
        <v>United States</v>
      </c>
    </row>
    <row r="8781" spans="2:14" x14ac:dyDescent="0.2">
      <c r="B8781" s="8">
        <v>15493.800000000001</v>
      </c>
      <c r="C8781" s="2" t="s">
        <v>13178</v>
      </c>
      <c r="D8781" s="2" t="s">
        <v>16</v>
      </c>
      <c r="E8781" s="8">
        <v>40</v>
      </c>
      <c r="F8781" s="2" t="s">
        <v>13211</v>
      </c>
      <c r="G8781" s="2" t="s">
        <v>13212</v>
      </c>
      <c r="H8781" s="9">
        <v>42810</v>
      </c>
      <c r="I8781" s="2">
        <v>2017</v>
      </c>
      <c r="J8781" s="2">
        <v>3</v>
      </c>
      <c r="K8781" s="2" t="str">
        <f>VLOOKUP($C8781,Clients!$B:$F,K$6,0)</f>
        <v>Oba</v>
      </c>
      <c r="L8781" s="2" t="str">
        <f>VLOOKUP($C8781,Clients!$B:$F,L$6,0)</f>
        <v>Foreign</v>
      </c>
      <c r="M8781" s="2" t="str">
        <f>VLOOKUP($C8781,Clients!$B:$F,M$6,0)</f>
        <v>US</v>
      </c>
      <c r="N8781" s="2" t="str">
        <f>VLOOKUP($C8781,Clients!$B:$F,N$6,0)</f>
        <v>United States</v>
      </c>
    </row>
    <row r="8782" spans="2:14" x14ac:dyDescent="0.2">
      <c r="B8782" s="8">
        <v>71862</v>
      </c>
      <c r="C8782" s="2" t="s">
        <v>13178</v>
      </c>
      <c r="D8782" s="2" t="s">
        <v>16</v>
      </c>
      <c r="E8782" s="8">
        <v>29</v>
      </c>
      <c r="F8782" s="2" t="s">
        <v>13213</v>
      </c>
      <c r="G8782" s="2" t="s">
        <v>13214</v>
      </c>
      <c r="H8782" s="9">
        <v>42825</v>
      </c>
      <c r="I8782" s="2">
        <v>2017</v>
      </c>
      <c r="J8782" s="2">
        <v>3</v>
      </c>
      <c r="K8782" s="2" t="str">
        <f>VLOOKUP($C8782,Clients!$B:$F,K$6,0)</f>
        <v>Oba</v>
      </c>
      <c r="L8782" s="2" t="str">
        <f>VLOOKUP($C8782,Clients!$B:$F,L$6,0)</f>
        <v>Foreign</v>
      </c>
      <c r="M8782" s="2" t="str">
        <f>VLOOKUP($C8782,Clients!$B:$F,M$6,0)</f>
        <v>US</v>
      </c>
      <c r="N8782" s="2" t="str">
        <f>VLOOKUP($C8782,Clients!$B:$F,N$6,0)</f>
        <v>United States</v>
      </c>
    </row>
    <row r="8783" spans="2:14" x14ac:dyDescent="0.2">
      <c r="B8783" s="8">
        <v>55398</v>
      </c>
      <c r="C8783" s="2" t="s">
        <v>13178</v>
      </c>
      <c r="D8783" s="2" t="s">
        <v>16</v>
      </c>
      <c r="E8783" s="8">
        <v>55</v>
      </c>
      <c r="F8783" s="2" t="s">
        <v>13215</v>
      </c>
      <c r="G8783" s="2" t="s">
        <v>13216</v>
      </c>
      <c r="H8783" s="9">
        <v>42825</v>
      </c>
      <c r="I8783" s="2">
        <v>2017</v>
      </c>
      <c r="J8783" s="2">
        <v>3</v>
      </c>
      <c r="K8783" s="2" t="str">
        <f>VLOOKUP($C8783,Clients!$B:$F,K$6,0)</f>
        <v>Oba</v>
      </c>
      <c r="L8783" s="2" t="str">
        <f>VLOOKUP($C8783,Clients!$B:$F,L$6,0)</f>
        <v>Foreign</v>
      </c>
      <c r="M8783" s="2" t="str">
        <f>VLOOKUP($C8783,Clients!$B:$F,M$6,0)</f>
        <v>US</v>
      </c>
      <c r="N8783" s="2" t="str">
        <f>VLOOKUP($C8783,Clients!$B:$F,N$6,0)</f>
        <v>United States</v>
      </c>
    </row>
    <row r="8784" spans="2:14" x14ac:dyDescent="0.2">
      <c r="B8784" s="8">
        <v>30618</v>
      </c>
      <c r="C8784" s="2" t="s">
        <v>13178</v>
      </c>
      <c r="D8784" s="2" t="s">
        <v>16</v>
      </c>
      <c r="E8784" s="8">
        <v>60</v>
      </c>
      <c r="F8784" s="2" t="s">
        <v>13217</v>
      </c>
      <c r="G8784" s="2" t="s">
        <v>13218</v>
      </c>
      <c r="H8784" s="9">
        <v>42851</v>
      </c>
      <c r="I8784" s="2">
        <v>2017</v>
      </c>
      <c r="J8784" s="2">
        <v>4</v>
      </c>
      <c r="K8784" s="2" t="str">
        <f>VLOOKUP($C8784,Clients!$B:$F,K$6,0)</f>
        <v>Oba</v>
      </c>
      <c r="L8784" s="2" t="str">
        <f>VLOOKUP($C8784,Clients!$B:$F,L$6,0)</f>
        <v>Foreign</v>
      </c>
      <c r="M8784" s="2" t="str">
        <f>VLOOKUP($C8784,Clients!$B:$F,M$6,0)</f>
        <v>US</v>
      </c>
      <c r="N8784" s="2" t="str">
        <f>VLOOKUP($C8784,Clients!$B:$F,N$6,0)</f>
        <v>United States</v>
      </c>
    </row>
    <row r="8785" spans="2:14" x14ac:dyDescent="0.2">
      <c r="B8785" s="8">
        <v>89993.400000000009</v>
      </c>
      <c r="C8785" s="2" t="s">
        <v>13178</v>
      </c>
      <c r="D8785" s="2" t="s">
        <v>16</v>
      </c>
      <c r="E8785" s="8">
        <v>165</v>
      </c>
      <c r="F8785" s="2" t="s">
        <v>13219</v>
      </c>
      <c r="G8785" s="2" t="s">
        <v>13220</v>
      </c>
      <c r="H8785" s="9">
        <v>42851</v>
      </c>
      <c r="I8785" s="2">
        <v>2017</v>
      </c>
      <c r="J8785" s="2">
        <v>4</v>
      </c>
      <c r="K8785" s="2" t="str">
        <f>VLOOKUP($C8785,Clients!$B:$F,K$6,0)</f>
        <v>Oba</v>
      </c>
      <c r="L8785" s="2" t="str">
        <f>VLOOKUP($C8785,Clients!$B:$F,L$6,0)</f>
        <v>Foreign</v>
      </c>
      <c r="M8785" s="2" t="str">
        <f>VLOOKUP($C8785,Clients!$B:$F,M$6,0)</f>
        <v>US</v>
      </c>
      <c r="N8785" s="2" t="str">
        <f>VLOOKUP($C8785,Clients!$B:$F,N$6,0)</f>
        <v>United States</v>
      </c>
    </row>
    <row r="8786" spans="2:14" x14ac:dyDescent="0.2">
      <c r="B8786" s="8">
        <v>27045.9</v>
      </c>
      <c r="C8786" s="2" t="s">
        <v>13178</v>
      </c>
      <c r="D8786" s="2" t="s">
        <v>16</v>
      </c>
      <c r="E8786" s="8">
        <v>53</v>
      </c>
      <c r="F8786" s="2" t="s">
        <v>13221</v>
      </c>
      <c r="G8786" s="2" t="s">
        <v>13222</v>
      </c>
      <c r="H8786" s="9">
        <v>43074</v>
      </c>
      <c r="I8786" s="2">
        <v>2017</v>
      </c>
      <c r="J8786" s="2">
        <v>12</v>
      </c>
      <c r="K8786" s="2" t="str">
        <f>VLOOKUP($C8786,Clients!$B:$F,K$6,0)</f>
        <v>Oba</v>
      </c>
      <c r="L8786" s="2" t="str">
        <f>VLOOKUP($C8786,Clients!$B:$F,L$6,0)</f>
        <v>Foreign</v>
      </c>
      <c r="M8786" s="2" t="str">
        <f>VLOOKUP($C8786,Clients!$B:$F,M$6,0)</f>
        <v>US</v>
      </c>
      <c r="N8786" s="2" t="str">
        <f>VLOOKUP($C8786,Clients!$B:$F,N$6,0)</f>
        <v>United States</v>
      </c>
    </row>
    <row r="8787" spans="2:14" x14ac:dyDescent="0.2">
      <c r="B8787" s="8">
        <v>9185.4</v>
      </c>
      <c r="C8787" s="2" t="s">
        <v>13178</v>
      </c>
      <c r="D8787" s="2" t="s">
        <v>16</v>
      </c>
      <c r="E8787" s="8">
        <v>18</v>
      </c>
      <c r="F8787" s="2" t="s">
        <v>13223</v>
      </c>
      <c r="G8787" s="2" t="s">
        <v>13224</v>
      </c>
      <c r="H8787" s="9">
        <v>43074</v>
      </c>
      <c r="I8787" s="2">
        <v>2017</v>
      </c>
      <c r="J8787" s="2">
        <v>12</v>
      </c>
      <c r="K8787" s="2" t="str">
        <f>VLOOKUP($C8787,Clients!$B:$F,K$6,0)</f>
        <v>Oba</v>
      </c>
      <c r="L8787" s="2" t="str">
        <f>VLOOKUP($C8787,Clients!$B:$F,L$6,0)</f>
        <v>Foreign</v>
      </c>
      <c r="M8787" s="2" t="str">
        <f>VLOOKUP($C8787,Clients!$B:$F,M$6,0)</f>
        <v>US</v>
      </c>
      <c r="N8787" s="2" t="str">
        <f>VLOOKUP($C8787,Clients!$B:$F,N$6,0)</f>
        <v>United States</v>
      </c>
    </row>
    <row r="8788" spans="2:14" x14ac:dyDescent="0.2">
      <c r="B8788" s="8">
        <v>9410.52</v>
      </c>
      <c r="C8788" s="2" t="s">
        <v>13178</v>
      </c>
      <c r="D8788" s="2" t="s">
        <v>16</v>
      </c>
      <c r="E8788" s="8">
        <v>6</v>
      </c>
      <c r="F8788" s="2" t="s">
        <v>13225</v>
      </c>
      <c r="G8788" s="2" t="s">
        <v>13226</v>
      </c>
      <c r="H8788" s="9">
        <v>43154</v>
      </c>
      <c r="I8788" s="2">
        <v>2018</v>
      </c>
      <c r="J8788" s="2">
        <v>2</v>
      </c>
      <c r="K8788" s="2" t="str">
        <f>VLOOKUP($C8788,Clients!$B:$F,K$6,0)</f>
        <v>Oba</v>
      </c>
      <c r="L8788" s="2" t="str">
        <f>VLOOKUP($C8788,Clients!$B:$F,L$6,0)</f>
        <v>Foreign</v>
      </c>
      <c r="M8788" s="2" t="str">
        <f>VLOOKUP($C8788,Clients!$B:$F,M$6,0)</f>
        <v>US</v>
      </c>
      <c r="N8788" s="2" t="str">
        <f>VLOOKUP($C8788,Clients!$B:$F,N$6,0)</f>
        <v>United States</v>
      </c>
    </row>
    <row r="8789" spans="2:14" x14ac:dyDescent="0.2">
      <c r="B8789" s="8">
        <v>137776.80000000002</v>
      </c>
      <c r="C8789" s="2" t="s">
        <v>13178</v>
      </c>
      <c r="D8789" s="2" t="s">
        <v>16</v>
      </c>
      <c r="E8789" s="8">
        <v>162</v>
      </c>
      <c r="F8789" s="2" t="s">
        <v>13227</v>
      </c>
      <c r="G8789" s="2" t="s">
        <v>13228</v>
      </c>
      <c r="H8789" s="9">
        <v>43209</v>
      </c>
      <c r="I8789" s="2">
        <v>2018</v>
      </c>
      <c r="J8789" s="2">
        <v>4</v>
      </c>
      <c r="K8789" s="2" t="str">
        <f>VLOOKUP($C8789,Clients!$B:$F,K$6,0)</f>
        <v>Oba</v>
      </c>
      <c r="L8789" s="2" t="str">
        <f>VLOOKUP($C8789,Clients!$B:$F,L$6,0)</f>
        <v>Foreign</v>
      </c>
      <c r="M8789" s="2" t="str">
        <f>VLOOKUP($C8789,Clients!$B:$F,M$6,0)</f>
        <v>US</v>
      </c>
      <c r="N8789" s="2" t="str">
        <f>VLOOKUP($C8789,Clients!$B:$F,N$6,0)</f>
        <v>United States</v>
      </c>
    </row>
    <row r="8790" spans="2:14" x14ac:dyDescent="0.2">
      <c r="B8790" s="8">
        <v>52470.600000000006</v>
      </c>
      <c r="C8790" s="2" t="s">
        <v>13178</v>
      </c>
      <c r="D8790" s="2" t="s">
        <v>16</v>
      </c>
      <c r="E8790" s="8">
        <v>83</v>
      </c>
      <c r="F8790" s="2" t="s">
        <v>13229</v>
      </c>
      <c r="G8790" s="2" t="s">
        <v>13230</v>
      </c>
      <c r="H8790" s="9">
        <v>43209</v>
      </c>
      <c r="I8790" s="2">
        <v>2018</v>
      </c>
      <c r="J8790" s="2">
        <v>4</v>
      </c>
      <c r="K8790" s="2" t="str">
        <f>VLOOKUP($C8790,Clients!$B:$F,K$6,0)</f>
        <v>Oba</v>
      </c>
      <c r="L8790" s="2" t="str">
        <f>VLOOKUP($C8790,Clients!$B:$F,L$6,0)</f>
        <v>Foreign</v>
      </c>
      <c r="M8790" s="2" t="str">
        <f>VLOOKUP($C8790,Clients!$B:$F,M$6,0)</f>
        <v>US</v>
      </c>
      <c r="N8790" s="2" t="str">
        <f>VLOOKUP($C8790,Clients!$B:$F,N$6,0)</f>
        <v>United States</v>
      </c>
    </row>
    <row r="8791" spans="2:14" x14ac:dyDescent="0.2">
      <c r="B8791" s="8">
        <v>147231</v>
      </c>
      <c r="C8791" s="2" t="s">
        <v>13178</v>
      </c>
      <c r="D8791" s="2" t="s">
        <v>16</v>
      </c>
      <c r="E8791" s="8">
        <v>79</v>
      </c>
      <c r="F8791" s="2" t="s">
        <v>13231</v>
      </c>
      <c r="G8791" s="2" t="s">
        <v>13232</v>
      </c>
      <c r="H8791" s="9">
        <v>43220</v>
      </c>
      <c r="I8791" s="2">
        <v>2018</v>
      </c>
      <c r="J8791" s="2">
        <v>4</v>
      </c>
      <c r="K8791" s="2" t="str">
        <f>VLOOKUP($C8791,Clients!$B:$F,K$6,0)</f>
        <v>Oba</v>
      </c>
      <c r="L8791" s="2" t="str">
        <f>VLOOKUP($C8791,Clients!$B:$F,L$6,0)</f>
        <v>Foreign</v>
      </c>
      <c r="M8791" s="2" t="str">
        <f>VLOOKUP($C8791,Clients!$B:$F,M$6,0)</f>
        <v>US</v>
      </c>
      <c r="N8791" s="2" t="str">
        <f>VLOOKUP($C8791,Clients!$B:$F,N$6,0)</f>
        <v>United States</v>
      </c>
    </row>
    <row r="8792" spans="2:14" x14ac:dyDescent="0.2">
      <c r="B8792" s="8">
        <v>0</v>
      </c>
      <c r="C8792" s="2" t="s">
        <v>13178</v>
      </c>
      <c r="D8792" s="2" t="s">
        <v>16</v>
      </c>
      <c r="E8792" s="8">
        <v>6</v>
      </c>
      <c r="F8792" s="2" t="s">
        <v>13233</v>
      </c>
      <c r="G8792" s="2" t="s">
        <v>13234</v>
      </c>
      <c r="H8792" s="9">
        <v>43220</v>
      </c>
      <c r="I8792" s="2">
        <v>2018</v>
      </c>
      <c r="J8792" s="2">
        <v>4</v>
      </c>
      <c r="K8792" s="2" t="str">
        <f>VLOOKUP($C8792,Clients!$B:$F,K$6,0)</f>
        <v>Oba</v>
      </c>
      <c r="L8792" s="2" t="str">
        <f>VLOOKUP($C8792,Clients!$B:$F,L$6,0)</f>
        <v>Foreign</v>
      </c>
      <c r="M8792" s="2" t="str">
        <f>VLOOKUP($C8792,Clients!$B:$F,M$6,0)</f>
        <v>US</v>
      </c>
      <c r="N8792" s="2" t="str">
        <f>VLOOKUP($C8792,Clients!$B:$F,N$6,0)</f>
        <v>United States</v>
      </c>
    </row>
    <row r="8793" spans="2:14" x14ac:dyDescent="0.2">
      <c r="B8793" s="8">
        <v>29757</v>
      </c>
      <c r="C8793" s="2" t="s">
        <v>13178</v>
      </c>
      <c r="D8793" s="2" t="s">
        <v>16</v>
      </c>
      <c r="E8793" s="8">
        <v>16</v>
      </c>
      <c r="F8793" s="2" t="s">
        <v>13235</v>
      </c>
      <c r="G8793" s="2" t="s">
        <v>13236</v>
      </c>
      <c r="H8793" s="9">
        <v>43220</v>
      </c>
      <c r="I8793" s="2">
        <v>2018</v>
      </c>
      <c r="J8793" s="2">
        <v>4</v>
      </c>
      <c r="K8793" s="2" t="str">
        <f>VLOOKUP($C8793,Clients!$B:$F,K$6,0)</f>
        <v>Oba</v>
      </c>
      <c r="L8793" s="2" t="str">
        <f>VLOOKUP($C8793,Clients!$B:$F,L$6,0)</f>
        <v>Foreign</v>
      </c>
      <c r="M8793" s="2" t="str">
        <f>VLOOKUP($C8793,Clients!$B:$F,M$6,0)</f>
        <v>US</v>
      </c>
      <c r="N8793" s="2" t="str">
        <f>VLOOKUP($C8793,Clients!$B:$F,N$6,0)</f>
        <v>United States</v>
      </c>
    </row>
    <row r="8794" spans="2:14" x14ac:dyDescent="0.2">
      <c r="B8794" s="8">
        <v>0</v>
      </c>
      <c r="C8794" s="2" t="s">
        <v>13178</v>
      </c>
      <c r="D8794" s="2" t="s">
        <v>46</v>
      </c>
      <c r="E8794" s="8">
        <v>5</v>
      </c>
      <c r="F8794" s="2" t="s">
        <v>13237</v>
      </c>
      <c r="G8794" s="2" t="s">
        <v>13238</v>
      </c>
      <c r="H8794" s="9">
        <v>43257</v>
      </c>
      <c r="I8794" s="2">
        <v>2018</v>
      </c>
      <c r="J8794" s="2">
        <v>6</v>
      </c>
      <c r="K8794" s="2" t="str">
        <f>VLOOKUP($C8794,Clients!$B:$F,K$6,0)</f>
        <v>Oba</v>
      </c>
      <c r="L8794" s="2" t="str">
        <f>VLOOKUP($C8794,Clients!$B:$F,L$6,0)</f>
        <v>Foreign</v>
      </c>
      <c r="M8794" s="2" t="str">
        <f>VLOOKUP($C8794,Clients!$B:$F,M$6,0)</f>
        <v>US</v>
      </c>
      <c r="N8794" s="2" t="str">
        <f>VLOOKUP($C8794,Clients!$B:$F,N$6,0)</f>
        <v>United States</v>
      </c>
    </row>
    <row r="8795" spans="2:14" x14ac:dyDescent="0.2">
      <c r="B8795" s="8">
        <v>0</v>
      </c>
      <c r="C8795" s="2" t="s">
        <v>13178</v>
      </c>
      <c r="D8795" s="2" t="s">
        <v>46</v>
      </c>
      <c r="E8795" s="8">
        <v>30</v>
      </c>
      <c r="F8795" s="2" t="s">
        <v>13239</v>
      </c>
      <c r="G8795" s="2" t="s">
        <v>13240</v>
      </c>
      <c r="H8795" s="9">
        <v>43257</v>
      </c>
      <c r="I8795" s="2">
        <v>2018</v>
      </c>
      <c r="J8795" s="2">
        <v>6</v>
      </c>
      <c r="K8795" s="2" t="str">
        <f>VLOOKUP($C8795,Clients!$B:$F,K$6,0)</f>
        <v>Oba</v>
      </c>
      <c r="L8795" s="2" t="str">
        <f>VLOOKUP($C8795,Clients!$B:$F,L$6,0)</f>
        <v>Foreign</v>
      </c>
      <c r="M8795" s="2" t="str">
        <f>VLOOKUP($C8795,Clients!$B:$F,M$6,0)</f>
        <v>US</v>
      </c>
      <c r="N8795" s="2" t="str">
        <f>VLOOKUP($C8795,Clients!$B:$F,N$6,0)</f>
        <v>United States</v>
      </c>
    </row>
    <row r="8796" spans="2:14" x14ac:dyDescent="0.2">
      <c r="B8796" s="8">
        <v>36838.200000000004</v>
      </c>
      <c r="C8796" s="2" t="s">
        <v>13178</v>
      </c>
      <c r="D8796" s="2" t="s">
        <v>16</v>
      </c>
      <c r="E8796" s="8">
        <v>70</v>
      </c>
      <c r="F8796" s="2" t="s">
        <v>13241</v>
      </c>
      <c r="G8796" s="2" t="s">
        <v>13242</v>
      </c>
      <c r="H8796" s="9">
        <v>43280</v>
      </c>
      <c r="I8796" s="2">
        <v>2018</v>
      </c>
      <c r="J8796" s="2">
        <v>6</v>
      </c>
      <c r="K8796" s="2" t="str">
        <f>VLOOKUP($C8796,Clients!$B:$F,K$6,0)</f>
        <v>Oba</v>
      </c>
      <c r="L8796" s="2" t="str">
        <f>VLOOKUP($C8796,Clients!$B:$F,L$6,0)</f>
        <v>Foreign</v>
      </c>
      <c r="M8796" s="2" t="str">
        <f>VLOOKUP($C8796,Clients!$B:$F,M$6,0)</f>
        <v>US</v>
      </c>
      <c r="N8796" s="2" t="str">
        <f>VLOOKUP($C8796,Clients!$B:$F,N$6,0)</f>
        <v>United States</v>
      </c>
    </row>
    <row r="8797" spans="2:14" x14ac:dyDescent="0.2">
      <c r="B8797" s="8">
        <v>26313</v>
      </c>
      <c r="C8797" s="2" t="s">
        <v>13178</v>
      </c>
      <c r="D8797" s="2" t="s">
        <v>16</v>
      </c>
      <c r="E8797" s="8">
        <v>50</v>
      </c>
      <c r="F8797" s="2" t="s">
        <v>13243</v>
      </c>
      <c r="G8797" s="2" t="s">
        <v>13244</v>
      </c>
      <c r="H8797" s="9">
        <v>43280</v>
      </c>
      <c r="I8797" s="2">
        <v>2018</v>
      </c>
      <c r="J8797" s="2">
        <v>6</v>
      </c>
      <c r="K8797" s="2" t="str">
        <f>VLOOKUP($C8797,Clients!$B:$F,K$6,0)</f>
        <v>Oba</v>
      </c>
      <c r="L8797" s="2" t="str">
        <f>VLOOKUP($C8797,Clients!$B:$F,L$6,0)</f>
        <v>Foreign</v>
      </c>
      <c r="M8797" s="2" t="str">
        <f>VLOOKUP($C8797,Clients!$B:$F,M$6,0)</f>
        <v>US</v>
      </c>
      <c r="N8797" s="2" t="str">
        <f>VLOOKUP($C8797,Clients!$B:$F,N$6,0)</f>
        <v>United States</v>
      </c>
    </row>
    <row r="8798" spans="2:14" x14ac:dyDescent="0.2">
      <c r="B8798" s="8">
        <v>0</v>
      </c>
      <c r="C8798" s="2" t="s">
        <v>13178</v>
      </c>
      <c r="D8798" s="2" t="s">
        <v>20</v>
      </c>
      <c r="E8798" s="8">
        <v>4</v>
      </c>
      <c r="F8798" s="2" t="s">
        <v>13245</v>
      </c>
      <c r="G8798" s="2" t="s">
        <v>13246</v>
      </c>
      <c r="H8798" s="9">
        <v>43299</v>
      </c>
      <c r="I8798" s="2">
        <v>2018</v>
      </c>
      <c r="J8798" s="2">
        <v>7</v>
      </c>
      <c r="K8798" s="2" t="str">
        <f>VLOOKUP($C8798,Clients!$B:$F,K$6,0)</f>
        <v>Oba</v>
      </c>
      <c r="L8798" s="2" t="str">
        <f>VLOOKUP($C8798,Clients!$B:$F,L$6,0)</f>
        <v>Foreign</v>
      </c>
      <c r="M8798" s="2" t="str">
        <f>VLOOKUP($C8798,Clients!$B:$F,M$6,0)</f>
        <v>US</v>
      </c>
      <c r="N8798" s="2" t="str">
        <f>VLOOKUP($C8798,Clients!$B:$F,N$6,0)</f>
        <v>United States</v>
      </c>
    </row>
    <row r="8799" spans="2:14" x14ac:dyDescent="0.2">
      <c r="B8799" s="8">
        <v>0</v>
      </c>
      <c r="C8799" s="2" t="s">
        <v>13178</v>
      </c>
      <c r="D8799" s="2" t="s">
        <v>46</v>
      </c>
      <c r="E8799" s="8">
        <v>2</v>
      </c>
      <c r="F8799" s="2" t="s">
        <v>13247</v>
      </c>
      <c r="G8799" s="2" t="s">
        <v>13248</v>
      </c>
      <c r="H8799" s="9">
        <v>43321</v>
      </c>
      <c r="I8799" s="2">
        <v>2018</v>
      </c>
      <c r="J8799" s="2">
        <v>8</v>
      </c>
      <c r="K8799" s="2" t="str">
        <f>VLOOKUP($C8799,Clients!$B:$F,K$6,0)</f>
        <v>Oba</v>
      </c>
      <c r="L8799" s="2" t="str">
        <f>VLOOKUP($C8799,Clients!$B:$F,L$6,0)</f>
        <v>Foreign</v>
      </c>
      <c r="M8799" s="2" t="str">
        <f>VLOOKUP($C8799,Clients!$B:$F,M$6,0)</f>
        <v>US</v>
      </c>
      <c r="N8799" s="2" t="str">
        <f>VLOOKUP($C8799,Clients!$B:$F,N$6,0)</f>
        <v>United States</v>
      </c>
    </row>
    <row r="8800" spans="2:14" x14ac:dyDescent="0.2">
      <c r="B8800" s="8">
        <v>0</v>
      </c>
      <c r="C8800" s="2" t="s">
        <v>13178</v>
      </c>
      <c r="D8800" s="2" t="s">
        <v>46</v>
      </c>
      <c r="E8800" s="8">
        <v>2</v>
      </c>
      <c r="F8800" s="2" t="s">
        <v>13249</v>
      </c>
      <c r="G8800" s="2" t="s">
        <v>13250</v>
      </c>
      <c r="H8800" s="9">
        <v>43354</v>
      </c>
      <c r="I8800" s="2">
        <v>2018</v>
      </c>
      <c r="J8800" s="2">
        <v>9</v>
      </c>
      <c r="K8800" s="2" t="str">
        <f>VLOOKUP($C8800,Clients!$B:$F,K$6,0)</f>
        <v>Oba</v>
      </c>
      <c r="L8800" s="2" t="str">
        <f>VLOOKUP($C8800,Clients!$B:$F,L$6,0)</f>
        <v>Foreign</v>
      </c>
      <c r="M8800" s="2" t="str">
        <f>VLOOKUP($C8800,Clients!$B:$F,M$6,0)</f>
        <v>US</v>
      </c>
      <c r="N8800" s="2" t="str">
        <f>VLOOKUP($C8800,Clients!$B:$F,N$6,0)</f>
        <v>United States</v>
      </c>
    </row>
    <row r="8801" spans="2:14" x14ac:dyDescent="0.2">
      <c r="B8801" s="8">
        <v>41334.300000000003</v>
      </c>
      <c r="C8801" s="2" t="s">
        <v>13178</v>
      </c>
      <c r="D8801" s="2" t="s">
        <v>16</v>
      </c>
      <c r="E8801" s="8">
        <v>81</v>
      </c>
      <c r="F8801" s="2" t="s">
        <v>13251</v>
      </c>
      <c r="G8801" s="2" t="s">
        <v>13252</v>
      </c>
      <c r="H8801" s="9">
        <v>43398</v>
      </c>
      <c r="I8801" s="2">
        <v>2018</v>
      </c>
      <c r="J8801" s="2">
        <v>10</v>
      </c>
      <c r="K8801" s="2" t="str">
        <f>VLOOKUP($C8801,Clients!$B:$F,K$6,0)</f>
        <v>Oba</v>
      </c>
      <c r="L8801" s="2" t="str">
        <f>VLOOKUP($C8801,Clients!$B:$F,L$6,0)</f>
        <v>Foreign</v>
      </c>
      <c r="M8801" s="2" t="str">
        <f>VLOOKUP($C8801,Clients!$B:$F,M$6,0)</f>
        <v>US</v>
      </c>
      <c r="N8801" s="2" t="str">
        <f>VLOOKUP($C8801,Clients!$B:$F,N$6,0)</f>
        <v>United States</v>
      </c>
    </row>
    <row r="8802" spans="2:14" x14ac:dyDescent="0.2">
      <c r="B8802" s="8">
        <v>0</v>
      </c>
      <c r="C8802" s="2" t="s">
        <v>13178</v>
      </c>
      <c r="D8802" s="2" t="s">
        <v>16</v>
      </c>
      <c r="E8802" s="8">
        <v>3</v>
      </c>
      <c r="F8802" s="2" t="s">
        <v>13253</v>
      </c>
      <c r="G8802" s="2" t="s">
        <v>13254</v>
      </c>
      <c r="H8802" s="9">
        <v>43398</v>
      </c>
      <c r="I8802" s="2">
        <v>2018</v>
      </c>
      <c r="J8802" s="2">
        <v>10</v>
      </c>
      <c r="K8802" s="2" t="str">
        <f>VLOOKUP($C8802,Clients!$B:$F,K$6,0)</f>
        <v>Oba</v>
      </c>
      <c r="L8802" s="2" t="str">
        <f>VLOOKUP($C8802,Clients!$B:$F,L$6,0)</f>
        <v>Foreign</v>
      </c>
      <c r="M8802" s="2" t="str">
        <f>VLOOKUP($C8802,Clients!$B:$F,M$6,0)</f>
        <v>US</v>
      </c>
      <c r="N8802" s="2" t="str">
        <f>VLOOKUP($C8802,Clients!$B:$F,N$6,0)</f>
        <v>United States</v>
      </c>
    </row>
    <row r="8803" spans="2:14" x14ac:dyDescent="0.2">
      <c r="B8803" s="8">
        <v>98721</v>
      </c>
      <c r="C8803" s="2" t="s">
        <v>13178</v>
      </c>
      <c r="D8803" s="2" t="s">
        <v>16</v>
      </c>
      <c r="E8803" s="8">
        <v>88</v>
      </c>
      <c r="F8803" s="2" t="s">
        <v>13255</v>
      </c>
      <c r="G8803" s="2" t="s">
        <v>13256</v>
      </c>
      <c r="H8803" s="9">
        <v>43424</v>
      </c>
      <c r="I8803" s="2">
        <v>2018</v>
      </c>
      <c r="J8803" s="2">
        <v>11</v>
      </c>
      <c r="K8803" s="2" t="str">
        <f>VLOOKUP($C8803,Clients!$B:$F,K$6,0)</f>
        <v>Oba</v>
      </c>
      <c r="L8803" s="2" t="str">
        <f>VLOOKUP($C8803,Clients!$B:$F,L$6,0)</f>
        <v>Foreign</v>
      </c>
      <c r="M8803" s="2" t="str">
        <f>VLOOKUP($C8803,Clients!$B:$F,M$6,0)</f>
        <v>US</v>
      </c>
      <c r="N8803" s="2" t="str">
        <f>VLOOKUP($C8803,Clients!$B:$F,N$6,0)</f>
        <v>United States</v>
      </c>
    </row>
    <row r="8804" spans="2:14" x14ac:dyDescent="0.2">
      <c r="B8804" s="8">
        <v>37254</v>
      </c>
      <c r="C8804" s="2" t="s">
        <v>13178</v>
      </c>
      <c r="D8804" s="2" t="s">
        <v>16</v>
      </c>
      <c r="E8804" s="8">
        <v>28</v>
      </c>
      <c r="F8804" s="2" t="s">
        <v>13257</v>
      </c>
      <c r="G8804" s="2" t="s">
        <v>13258</v>
      </c>
      <c r="H8804" s="9">
        <v>43424</v>
      </c>
      <c r="I8804" s="2">
        <v>2018</v>
      </c>
      <c r="J8804" s="2">
        <v>11</v>
      </c>
      <c r="K8804" s="2" t="str">
        <f>VLOOKUP($C8804,Clients!$B:$F,K$6,0)</f>
        <v>Oba</v>
      </c>
      <c r="L8804" s="2" t="str">
        <f>VLOOKUP($C8804,Clients!$B:$F,L$6,0)</f>
        <v>Foreign</v>
      </c>
      <c r="M8804" s="2" t="str">
        <f>VLOOKUP($C8804,Clients!$B:$F,M$6,0)</f>
        <v>US</v>
      </c>
      <c r="N8804" s="2" t="str">
        <f>VLOOKUP($C8804,Clients!$B:$F,N$6,0)</f>
        <v>United States</v>
      </c>
    </row>
    <row r="8805" spans="2:14" x14ac:dyDescent="0.2">
      <c r="B8805" s="8">
        <v>48006</v>
      </c>
      <c r="C8805" s="2" t="s">
        <v>13259</v>
      </c>
      <c r="D8805" s="2" t="s">
        <v>16</v>
      </c>
      <c r="E8805" s="8">
        <v>110</v>
      </c>
      <c r="F8805" s="2" t="s">
        <v>13260</v>
      </c>
      <c r="G8805" s="2" t="s">
        <v>13261</v>
      </c>
      <c r="H8805" s="9">
        <v>42033</v>
      </c>
      <c r="I8805" s="2">
        <v>2015</v>
      </c>
      <c r="J8805" s="2">
        <v>1</v>
      </c>
      <c r="K8805" s="2" t="str">
        <f>VLOOKUP($C8805,Clients!$B:$F,K$6,0)</f>
        <v>Bubblemix</v>
      </c>
      <c r="L8805" s="2" t="str">
        <f>VLOOKUP($C8805,Clients!$B:$F,L$6,0)</f>
        <v>Foreign</v>
      </c>
      <c r="M8805" s="2" t="str">
        <f>VLOOKUP($C8805,Clients!$B:$F,M$6,0)</f>
        <v>GT</v>
      </c>
      <c r="N8805" s="2" t="str">
        <f>VLOOKUP($C8805,Clients!$B:$F,N$6,0)</f>
        <v>Guatemala</v>
      </c>
    </row>
    <row r="8806" spans="2:14" x14ac:dyDescent="0.2">
      <c r="B8806" s="8">
        <v>0</v>
      </c>
      <c r="C8806" s="2" t="s">
        <v>13259</v>
      </c>
      <c r="D8806" s="2" t="s">
        <v>16</v>
      </c>
      <c r="E8806" s="8">
        <v>90</v>
      </c>
      <c r="F8806" s="2" t="s">
        <v>13262</v>
      </c>
      <c r="G8806" s="2" t="s">
        <v>13263</v>
      </c>
      <c r="H8806" s="9">
        <v>42234</v>
      </c>
      <c r="I8806" s="2">
        <v>2015</v>
      </c>
      <c r="J8806" s="2">
        <v>8</v>
      </c>
      <c r="K8806" s="2" t="str">
        <f>VLOOKUP($C8806,Clients!$B:$F,K$6,0)</f>
        <v>Bubblemix</v>
      </c>
      <c r="L8806" s="2" t="str">
        <f>VLOOKUP($C8806,Clients!$B:$F,L$6,0)</f>
        <v>Foreign</v>
      </c>
      <c r="M8806" s="2" t="str">
        <f>VLOOKUP($C8806,Clients!$B:$F,M$6,0)</f>
        <v>GT</v>
      </c>
      <c r="N8806" s="2" t="str">
        <f>VLOOKUP($C8806,Clients!$B:$F,N$6,0)</f>
        <v>Guatemala</v>
      </c>
    </row>
    <row r="8807" spans="2:14" x14ac:dyDescent="0.2">
      <c r="B8807" s="8">
        <v>470.40000000000003</v>
      </c>
      <c r="C8807" s="2" t="s">
        <v>13264</v>
      </c>
      <c r="D8807" s="2" t="s">
        <v>51</v>
      </c>
      <c r="E8807" s="8">
        <v>1</v>
      </c>
      <c r="F8807" s="2" t="s">
        <v>13265</v>
      </c>
      <c r="G8807" s="2" t="s">
        <v>12520</v>
      </c>
      <c r="H8807" s="9">
        <v>41955</v>
      </c>
      <c r="I8807" s="2">
        <v>2014</v>
      </c>
      <c r="J8807" s="2">
        <v>11</v>
      </c>
      <c r="K8807" s="2" t="str">
        <f>VLOOKUP($C8807,Clients!$B:$F,K$6,0)</f>
        <v>Johnson-Lubowitz</v>
      </c>
      <c r="L8807" s="2" t="str">
        <f>VLOOKUP($C8807,Clients!$B:$F,L$6,0)</f>
        <v>Foreign</v>
      </c>
      <c r="M8807" s="2" t="str">
        <f>VLOOKUP($C8807,Clients!$B:$F,M$6,0)</f>
        <v>CM</v>
      </c>
      <c r="N8807" s="2" t="str">
        <f>VLOOKUP($C8807,Clients!$B:$F,N$6,0)</f>
        <v>Cameroon</v>
      </c>
    </row>
    <row r="8808" spans="2:14" x14ac:dyDescent="0.2">
      <c r="B8808" s="8">
        <v>982.80000000000007</v>
      </c>
      <c r="C8808" s="2" t="s">
        <v>13266</v>
      </c>
      <c r="D8808" s="2" t="s">
        <v>51</v>
      </c>
      <c r="E8808" s="8">
        <v>1</v>
      </c>
      <c r="F8808" s="2" t="s">
        <v>13267</v>
      </c>
      <c r="G8808" s="2" t="s">
        <v>3486</v>
      </c>
      <c r="H8808" s="9">
        <v>41964</v>
      </c>
      <c r="I8808" s="2">
        <v>2014</v>
      </c>
      <c r="J8808" s="2">
        <v>11</v>
      </c>
      <c r="K8808" s="2" t="str">
        <f>VLOOKUP($C8808,Clients!$B:$F,K$6,0)</f>
        <v>Snaptags</v>
      </c>
      <c r="L8808" s="2" t="str">
        <f>VLOOKUP($C8808,Clients!$B:$F,L$6,0)</f>
        <v>Foreign</v>
      </c>
      <c r="M8808" s="2" t="str">
        <f>VLOOKUP($C8808,Clients!$B:$F,M$6,0)</f>
        <v>NO</v>
      </c>
      <c r="N8808" s="2" t="str">
        <f>VLOOKUP($C8808,Clients!$B:$F,N$6,0)</f>
        <v>Norway</v>
      </c>
    </row>
    <row r="8809" spans="2:14" x14ac:dyDescent="0.2">
      <c r="B8809" s="8">
        <v>72870</v>
      </c>
      <c r="C8809" s="2" t="s">
        <v>13268</v>
      </c>
      <c r="D8809" s="2" t="s">
        <v>16</v>
      </c>
      <c r="E8809" s="8">
        <v>150</v>
      </c>
      <c r="F8809" s="2" t="s">
        <v>13269</v>
      </c>
      <c r="G8809" s="2" t="s">
        <v>13270</v>
      </c>
      <c r="H8809" s="9">
        <v>41983</v>
      </c>
      <c r="I8809" s="2">
        <v>2014</v>
      </c>
      <c r="J8809" s="2">
        <v>12</v>
      </c>
      <c r="K8809" s="2" t="str">
        <f>VLOOKUP($C8809,Clients!$B:$F,K$6,0)</f>
        <v>Oozz</v>
      </c>
      <c r="L8809" s="2" t="str">
        <f>VLOOKUP($C8809,Clients!$B:$F,L$6,0)</f>
        <v>Foreign</v>
      </c>
      <c r="M8809" s="2" t="str">
        <f>VLOOKUP($C8809,Clients!$B:$F,M$6,0)</f>
        <v>PL</v>
      </c>
      <c r="N8809" s="2" t="str">
        <f>VLOOKUP($C8809,Clients!$B:$F,N$6,0)</f>
        <v>Poland</v>
      </c>
    </row>
    <row r="8810" spans="2:14" x14ac:dyDescent="0.2">
      <c r="B8810" s="8">
        <v>50274</v>
      </c>
      <c r="C8810" s="2" t="s">
        <v>13268</v>
      </c>
      <c r="D8810" s="2" t="s">
        <v>16</v>
      </c>
      <c r="E8810" s="8">
        <v>100</v>
      </c>
      <c r="F8810" s="2" t="s">
        <v>13271</v>
      </c>
      <c r="G8810" s="2" t="s">
        <v>13272</v>
      </c>
      <c r="H8810" s="9">
        <v>42349</v>
      </c>
      <c r="I8810" s="2">
        <v>2015</v>
      </c>
      <c r="J8810" s="2">
        <v>12</v>
      </c>
      <c r="K8810" s="2" t="str">
        <f>VLOOKUP($C8810,Clients!$B:$F,K$6,0)</f>
        <v>Oozz</v>
      </c>
      <c r="L8810" s="2" t="str">
        <f>VLOOKUP($C8810,Clients!$B:$F,L$6,0)</f>
        <v>Foreign</v>
      </c>
      <c r="M8810" s="2" t="str">
        <f>VLOOKUP($C8810,Clients!$B:$F,M$6,0)</f>
        <v>PL</v>
      </c>
      <c r="N8810" s="2" t="str">
        <f>VLOOKUP($C8810,Clients!$B:$F,N$6,0)</f>
        <v>Poland</v>
      </c>
    </row>
    <row r="8811" spans="2:14" x14ac:dyDescent="0.2">
      <c r="B8811" s="8">
        <v>36456</v>
      </c>
      <c r="C8811" s="2" t="s">
        <v>13268</v>
      </c>
      <c r="D8811" s="2" t="s">
        <v>16</v>
      </c>
      <c r="E8811" s="8">
        <v>80</v>
      </c>
      <c r="F8811" s="2" t="s">
        <v>13273</v>
      </c>
      <c r="G8811" s="2" t="s">
        <v>13274</v>
      </c>
      <c r="H8811" s="9">
        <v>42516</v>
      </c>
      <c r="I8811" s="2">
        <v>2016</v>
      </c>
      <c r="J8811" s="2">
        <v>5</v>
      </c>
      <c r="K8811" s="2" t="str">
        <f>VLOOKUP($C8811,Clients!$B:$F,K$6,0)</f>
        <v>Oozz</v>
      </c>
      <c r="L8811" s="2" t="str">
        <f>VLOOKUP($C8811,Clients!$B:$F,L$6,0)</f>
        <v>Foreign</v>
      </c>
      <c r="M8811" s="2" t="str">
        <f>VLOOKUP($C8811,Clients!$B:$F,M$6,0)</f>
        <v>PL</v>
      </c>
      <c r="N8811" s="2" t="str">
        <f>VLOOKUP($C8811,Clients!$B:$F,N$6,0)</f>
        <v>Poland</v>
      </c>
    </row>
    <row r="8812" spans="2:14" x14ac:dyDescent="0.2">
      <c r="B8812" s="8">
        <v>35721</v>
      </c>
      <c r="C8812" s="2" t="s">
        <v>13268</v>
      </c>
      <c r="D8812" s="2" t="s">
        <v>16</v>
      </c>
      <c r="E8812" s="8">
        <v>70</v>
      </c>
      <c r="F8812" s="2" t="s">
        <v>13275</v>
      </c>
      <c r="G8812" s="2" t="s">
        <v>13276</v>
      </c>
      <c r="H8812" s="9">
        <v>42556</v>
      </c>
      <c r="I8812" s="2">
        <v>2016</v>
      </c>
      <c r="J8812" s="2">
        <v>7</v>
      </c>
      <c r="K8812" s="2" t="str">
        <f>VLOOKUP($C8812,Clients!$B:$F,K$6,0)</f>
        <v>Oozz</v>
      </c>
      <c r="L8812" s="2" t="str">
        <f>VLOOKUP($C8812,Clients!$B:$F,L$6,0)</f>
        <v>Foreign</v>
      </c>
      <c r="M8812" s="2" t="str">
        <f>VLOOKUP($C8812,Clients!$B:$F,M$6,0)</f>
        <v>PL</v>
      </c>
      <c r="N8812" s="2" t="str">
        <f>VLOOKUP($C8812,Clients!$B:$F,N$6,0)</f>
        <v>Poland</v>
      </c>
    </row>
    <row r="8813" spans="2:14" x14ac:dyDescent="0.2">
      <c r="B8813" s="8">
        <v>26535.600000000002</v>
      </c>
      <c r="C8813" s="2" t="s">
        <v>13268</v>
      </c>
      <c r="D8813" s="2" t="s">
        <v>16</v>
      </c>
      <c r="E8813" s="8">
        <v>52</v>
      </c>
      <c r="F8813" s="2" t="s">
        <v>13277</v>
      </c>
      <c r="G8813" s="2" t="s">
        <v>13278</v>
      </c>
      <c r="H8813" s="9">
        <v>42690</v>
      </c>
      <c r="I8813" s="2">
        <v>2016</v>
      </c>
      <c r="J8813" s="2">
        <v>11</v>
      </c>
      <c r="K8813" s="2" t="str">
        <f>VLOOKUP($C8813,Clients!$B:$F,K$6,0)</f>
        <v>Oozz</v>
      </c>
      <c r="L8813" s="2" t="str">
        <f>VLOOKUP($C8813,Clients!$B:$F,L$6,0)</f>
        <v>Foreign</v>
      </c>
      <c r="M8813" s="2" t="str">
        <f>VLOOKUP($C8813,Clients!$B:$F,M$6,0)</f>
        <v>PL</v>
      </c>
      <c r="N8813" s="2" t="str">
        <f>VLOOKUP($C8813,Clients!$B:$F,N$6,0)</f>
        <v>Poland</v>
      </c>
    </row>
    <row r="8814" spans="2:14" x14ac:dyDescent="0.2">
      <c r="B8814" s="8">
        <v>4557</v>
      </c>
      <c r="C8814" s="2" t="s">
        <v>13268</v>
      </c>
      <c r="D8814" s="2" t="s">
        <v>195</v>
      </c>
      <c r="E8814" s="8">
        <v>10</v>
      </c>
      <c r="F8814" s="2" t="s">
        <v>13279</v>
      </c>
      <c r="G8814" s="2" t="s">
        <v>13280</v>
      </c>
      <c r="H8814" s="9">
        <v>42789</v>
      </c>
      <c r="I8814" s="2">
        <v>2017</v>
      </c>
      <c r="J8814" s="2">
        <v>2</v>
      </c>
      <c r="K8814" s="2" t="str">
        <f>VLOOKUP($C8814,Clients!$B:$F,K$6,0)</f>
        <v>Oozz</v>
      </c>
      <c r="L8814" s="2" t="str">
        <f>VLOOKUP($C8814,Clients!$B:$F,L$6,0)</f>
        <v>Foreign</v>
      </c>
      <c r="M8814" s="2" t="str">
        <f>VLOOKUP($C8814,Clients!$B:$F,M$6,0)</f>
        <v>PL</v>
      </c>
      <c r="N8814" s="2" t="str">
        <f>VLOOKUP($C8814,Clients!$B:$F,N$6,0)</f>
        <v>Poland</v>
      </c>
    </row>
    <row r="8815" spans="2:14" x14ac:dyDescent="0.2">
      <c r="B8815" s="8">
        <v>0</v>
      </c>
      <c r="C8815" s="2" t="s">
        <v>13268</v>
      </c>
      <c r="D8815" s="2" t="s">
        <v>46</v>
      </c>
      <c r="E8815" s="8">
        <v>5</v>
      </c>
      <c r="F8815" s="2" t="s">
        <v>13281</v>
      </c>
      <c r="G8815" s="2" t="s">
        <v>13282</v>
      </c>
      <c r="H8815" s="9">
        <v>42803</v>
      </c>
      <c r="I8815" s="2">
        <v>2017</v>
      </c>
      <c r="J8815" s="2">
        <v>3</v>
      </c>
      <c r="K8815" s="2" t="str">
        <f>VLOOKUP($C8815,Clients!$B:$F,K$6,0)</f>
        <v>Oozz</v>
      </c>
      <c r="L8815" s="2" t="str">
        <f>VLOOKUP($C8815,Clients!$B:$F,L$6,0)</f>
        <v>Foreign</v>
      </c>
      <c r="M8815" s="2" t="str">
        <f>VLOOKUP($C8815,Clients!$B:$F,M$6,0)</f>
        <v>PL</v>
      </c>
      <c r="N8815" s="2" t="str">
        <f>VLOOKUP($C8815,Clients!$B:$F,N$6,0)</f>
        <v>Poland</v>
      </c>
    </row>
    <row r="8816" spans="2:14" x14ac:dyDescent="0.2">
      <c r="B8816" s="8">
        <v>22785</v>
      </c>
      <c r="C8816" s="2" t="s">
        <v>13268</v>
      </c>
      <c r="D8816" s="2" t="s">
        <v>16</v>
      </c>
      <c r="E8816" s="8">
        <v>55</v>
      </c>
      <c r="F8816" s="2" t="s">
        <v>13283</v>
      </c>
      <c r="G8816" s="2" t="s">
        <v>13284</v>
      </c>
      <c r="H8816" s="9">
        <v>42810</v>
      </c>
      <c r="I8816" s="2">
        <v>2017</v>
      </c>
      <c r="J8816" s="2">
        <v>3</v>
      </c>
      <c r="K8816" s="2" t="str">
        <f>VLOOKUP($C8816,Clients!$B:$F,K$6,0)</f>
        <v>Oozz</v>
      </c>
      <c r="L8816" s="2" t="str">
        <f>VLOOKUP($C8816,Clients!$B:$F,L$6,0)</f>
        <v>Foreign</v>
      </c>
      <c r="M8816" s="2" t="str">
        <f>VLOOKUP($C8816,Clients!$B:$F,M$6,0)</f>
        <v>PL</v>
      </c>
      <c r="N8816" s="2" t="str">
        <f>VLOOKUP($C8816,Clients!$B:$F,N$6,0)</f>
        <v>Poland</v>
      </c>
    </row>
    <row r="8817" spans="2:14" x14ac:dyDescent="0.2">
      <c r="B8817" s="8">
        <v>94647</v>
      </c>
      <c r="C8817" s="2" t="s">
        <v>13268</v>
      </c>
      <c r="D8817" s="2" t="s">
        <v>16</v>
      </c>
      <c r="E8817" s="8">
        <v>79</v>
      </c>
      <c r="F8817" s="2" t="s">
        <v>13285</v>
      </c>
      <c r="G8817" s="2" t="s">
        <v>13286</v>
      </c>
      <c r="H8817" s="9">
        <v>42825</v>
      </c>
      <c r="I8817" s="2">
        <v>2017</v>
      </c>
      <c r="J8817" s="2">
        <v>3</v>
      </c>
      <c r="K8817" s="2" t="str">
        <f>VLOOKUP($C8817,Clients!$B:$F,K$6,0)</f>
        <v>Oozz</v>
      </c>
      <c r="L8817" s="2" t="str">
        <f>VLOOKUP($C8817,Clients!$B:$F,L$6,0)</f>
        <v>Foreign</v>
      </c>
      <c r="M8817" s="2" t="str">
        <f>VLOOKUP($C8817,Clients!$B:$F,M$6,0)</f>
        <v>PL</v>
      </c>
      <c r="N8817" s="2" t="str">
        <f>VLOOKUP($C8817,Clients!$B:$F,N$6,0)</f>
        <v>Poland</v>
      </c>
    </row>
    <row r="8818" spans="2:14" x14ac:dyDescent="0.2">
      <c r="B8818" s="8">
        <v>114817.5</v>
      </c>
      <c r="C8818" s="2" t="s">
        <v>13268</v>
      </c>
      <c r="D8818" s="2" t="s">
        <v>16</v>
      </c>
      <c r="E8818" s="8">
        <v>225</v>
      </c>
      <c r="F8818" s="2" t="s">
        <v>13287</v>
      </c>
      <c r="G8818" s="2" t="s">
        <v>13288</v>
      </c>
      <c r="H8818" s="9">
        <v>42850</v>
      </c>
      <c r="I8818" s="2">
        <v>2017</v>
      </c>
      <c r="J8818" s="2">
        <v>4</v>
      </c>
      <c r="K8818" s="2" t="str">
        <f>VLOOKUP($C8818,Clients!$B:$F,K$6,0)</f>
        <v>Oozz</v>
      </c>
      <c r="L8818" s="2" t="str">
        <f>VLOOKUP($C8818,Clients!$B:$F,L$6,0)</f>
        <v>Foreign</v>
      </c>
      <c r="M8818" s="2" t="str">
        <f>VLOOKUP($C8818,Clients!$B:$F,M$6,0)</f>
        <v>PL</v>
      </c>
      <c r="N8818" s="2" t="str">
        <f>VLOOKUP($C8818,Clients!$B:$F,N$6,0)</f>
        <v>Poland</v>
      </c>
    </row>
    <row r="8819" spans="2:14" x14ac:dyDescent="0.2">
      <c r="B8819" s="8">
        <v>0</v>
      </c>
      <c r="C8819" s="2" t="s">
        <v>13268</v>
      </c>
      <c r="D8819" s="2" t="s">
        <v>46</v>
      </c>
      <c r="E8819" s="8">
        <v>7.1</v>
      </c>
      <c r="F8819" s="2" t="s">
        <v>13289</v>
      </c>
      <c r="G8819" s="2" t="s">
        <v>13290</v>
      </c>
      <c r="H8819" s="9">
        <v>42951</v>
      </c>
      <c r="I8819" s="2">
        <v>2017</v>
      </c>
      <c r="J8819" s="2">
        <v>8</v>
      </c>
      <c r="K8819" s="2" t="str">
        <f>VLOOKUP($C8819,Clients!$B:$F,K$6,0)</f>
        <v>Oozz</v>
      </c>
      <c r="L8819" s="2" t="str">
        <f>VLOOKUP($C8819,Clients!$B:$F,L$6,0)</f>
        <v>Foreign</v>
      </c>
      <c r="M8819" s="2" t="str">
        <f>VLOOKUP($C8819,Clients!$B:$F,M$6,0)</f>
        <v>PL</v>
      </c>
      <c r="N8819" s="2" t="str">
        <f>VLOOKUP($C8819,Clients!$B:$F,N$6,0)</f>
        <v>Poland</v>
      </c>
    </row>
    <row r="8820" spans="2:14" x14ac:dyDescent="0.2">
      <c r="B8820" s="8">
        <v>47880</v>
      </c>
      <c r="C8820" s="2" t="s">
        <v>13268</v>
      </c>
      <c r="D8820" s="2" t="s">
        <v>16</v>
      </c>
      <c r="E8820" s="8">
        <v>100</v>
      </c>
      <c r="F8820" s="2" t="s">
        <v>13291</v>
      </c>
      <c r="G8820" s="2" t="s">
        <v>13292</v>
      </c>
      <c r="H8820" s="9">
        <v>43014</v>
      </c>
      <c r="I8820" s="2">
        <v>2017</v>
      </c>
      <c r="J8820" s="2">
        <v>10</v>
      </c>
      <c r="K8820" s="2" t="str">
        <f>VLOOKUP($C8820,Clients!$B:$F,K$6,0)</f>
        <v>Oozz</v>
      </c>
      <c r="L8820" s="2" t="str">
        <f>VLOOKUP($C8820,Clients!$B:$F,L$6,0)</f>
        <v>Foreign</v>
      </c>
      <c r="M8820" s="2" t="str">
        <f>VLOOKUP($C8820,Clients!$B:$F,M$6,0)</f>
        <v>PL</v>
      </c>
      <c r="N8820" s="2" t="str">
        <f>VLOOKUP($C8820,Clients!$B:$F,N$6,0)</f>
        <v>Poland</v>
      </c>
    </row>
    <row r="8821" spans="2:14" x14ac:dyDescent="0.2">
      <c r="B8821" s="8">
        <v>0</v>
      </c>
      <c r="C8821" s="2" t="s">
        <v>13268</v>
      </c>
      <c r="D8821" s="2" t="s">
        <v>195</v>
      </c>
      <c r="E8821" s="8">
        <v>13</v>
      </c>
      <c r="F8821" s="2" t="s">
        <v>13293</v>
      </c>
      <c r="G8821" s="2" t="s">
        <v>13294</v>
      </c>
      <c r="H8821" s="9">
        <v>43035</v>
      </c>
      <c r="I8821" s="2">
        <v>2017</v>
      </c>
      <c r="J8821" s="2">
        <v>10</v>
      </c>
      <c r="K8821" s="2" t="str">
        <f>VLOOKUP($C8821,Clients!$B:$F,K$6,0)</f>
        <v>Oozz</v>
      </c>
      <c r="L8821" s="2" t="str">
        <f>VLOOKUP($C8821,Clients!$B:$F,L$6,0)</f>
        <v>Foreign</v>
      </c>
      <c r="M8821" s="2" t="str">
        <f>VLOOKUP($C8821,Clients!$B:$F,M$6,0)</f>
        <v>PL</v>
      </c>
      <c r="N8821" s="2" t="str">
        <f>VLOOKUP($C8821,Clients!$B:$F,N$6,0)</f>
        <v>Poland</v>
      </c>
    </row>
    <row r="8822" spans="2:14" x14ac:dyDescent="0.2">
      <c r="B8822" s="8">
        <v>79606.8</v>
      </c>
      <c r="C8822" s="2" t="s">
        <v>13268</v>
      </c>
      <c r="D8822" s="2" t="s">
        <v>16</v>
      </c>
      <c r="E8822" s="8">
        <v>156</v>
      </c>
      <c r="F8822" s="2" t="s">
        <v>13295</v>
      </c>
      <c r="G8822" s="2" t="s">
        <v>13296</v>
      </c>
      <c r="H8822" s="9">
        <v>43074</v>
      </c>
      <c r="I8822" s="2">
        <v>2017</v>
      </c>
      <c r="J8822" s="2">
        <v>12</v>
      </c>
      <c r="K8822" s="2" t="str">
        <f>VLOOKUP($C8822,Clients!$B:$F,K$6,0)</f>
        <v>Oozz</v>
      </c>
      <c r="L8822" s="2" t="str">
        <f>VLOOKUP($C8822,Clients!$B:$F,L$6,0)</f>
        <v>Foreign</v>
      </c>
      <c r="M8822" s="2" t="str">
        <f>VLOOKUP($C8822,Clients!$B:$F,M$6,0)</f>
        <v>PL</v>
      </c>
      <c r="N8822" s="2" t="str">
        <f>VLOOKUP($C8822,Clients!$B:$F,N$6,0)</f>
        <v>Poland</v>
      </c>
    </row>
    <row r="8823" spans="2:14" x14ac:dyDescent="0.2">
      <c r="B8823" s="8">
        <v>5829.6</v>
      </c>
      <c r="C8823" s="2" t="s">
        <v>13268</v>
      </c>
      <c r="D8823" s="2" t="s">
        <v>16</v>
      </c>
      <c r="E8823" s="8">
        <v>337</v>
      </c>
      <c r="F8823" s="2" t="s">
        <v>13297</v>
      </c>
      <c r="G8823" s="2" t="s">
        <v>13298</v>
      </c>
      <c r="H8823" s="9">
        <v>43074</v>
      </c>
      <c r="I8823" s="2">
        <v>2017</v>
      </c>
      <c r="J8823" s="2">
        <v>12</v>
      </c>
      <c r="K8823" s="2" t="str">
        <f>VLOOKUP($C8823,Clients!$B:$F,K$6,0)</f>
        <v>Oozz</v>
      </c>
      <c r="L8823" s="2" t="str">
        <f>VLOOKUP($C8823,Clients!$B:$F,L$6,0)</f>
        <v>Foreign</v>
      </c>
      <c r="M8823" s="2" t="str">
        <f>VLOOKUP($C8823,Clients!$B:$F,M$6,0)</f>
        <v>PL</v>
      </c>
      <c r="N8823" s="2" t="str">
        <f>VLOOKUP($C8823,Clients!$B:$F,N$6,0)</f>
        <v>Poland</v>
      </c>
    </row>
    <row r="8824" spans="2:14" x14ac:dyDescent="0.2">
      <c r="B8824" s="8">
        <v>84201.600000000006</v>
      </c>
      <c r="C8824" s="2" t="s">
        <v>13268</v>
      </c>
      <c r="D8824" s="2" t="s">
        <v>16</v>
      </c>
      <c r="E8824" s="8">
        <v>160</v>
      </c>
      <c r="F8824" s="2" t="s">
        <v>13299</v>
      </c>
      <c r="G8824" s="2" t="s">
        <v>13300</v>
      </c>
      <c r="H8824" s="9">
        <v>43207</v>
      </c>
      <c r="I8824" s="2">
        <v>2018</v>
      </c>
      <c r="J8824" s="2">
        <v>4</v>
      </c>
      <c r="K8824" s="2" t="str">
        <f>VLOOKUP($C8824,Clients!$B:$F,K$6,0)</f>
        <v>Oozz</v>
      </c>
      <c r="L8824" s="2" t="str">
        <f>VLOOKUP($C8824,Clients!$B:$F,L$6,0)</f>
        <v>Foreign</v>
      </c>
      <c r="M8824" s="2" t="str">
        <f>VLOOKUP($C8824,Clients!$B:$F,M$6,0)</f>
        <v>PL</v>
      </c>
      <c r="N8824" s="2" t="str">
        <f>VLOOKUP($C8824,Clients!$B:$F,N$6,0)</f>
        <v>Poland</v>
      </c>
    </row>
    <row r="8825" spans="2:14" x14ac:dyDescent="0.2">
      <c r="B8825" s="8">
        <v>121833.60000000001</v>
      </c>
      <c r="C8825" s="2" t="s">
        <v>13268</v>
      </c>
      <c r="D8825" s="2" t="s">
        <v>16</v>
      </c>
      <c r="E8825" s="8">
        <v>140</v>
      </c>
      <c r="F8825" s="2" t="s">
        <v>13301</v>
      </c>
      <c r="G8825" s="2" t="s">
        <v>13302</v>
      </c>
      <c r="H8825" s="9">
        <v>43210</v>
      </c>
      <c r="I8825" s="2">
        <v>2018</v>
      </c>
      <c r="J8825" s="2">
        <v>4</v>
      </c>
      <c r="K8825" s="2" t="str">
        <f>VLOOKUP($C8825,Clients!$B:$F,K$6,0)</f>
        <v>Oozz</v>
      </c>
      <c r="L8825" s="2" t="str">
        <f>VLOOKUP($C8825,Clients!$B:$F,L$6,0)</f>
        <v>Foreign</v>
      </c>
      <c r="M8825" s="2" t="str">
        <f>VLOOKUP($C8825,Clients!$B:$F,M$6,0)</f>
        <v>PL</v>
      </c>
      <c r="N8825" s="2" t="str">
        <f>VLOOKUP($C8825,Clients!$B:$F,N$6,0)</f>
        <v>Poland</v>
      </c>
    </row>
    <row r="8826" spans="2:14" x14ac:dyDescent="0.2">
      <c r="B8826" s="8">
        <v>143514</v>
      </c>
      <c r="C8826" s="2" t="s">
        <v>13268</v>
      </c>
      <c r="D8826" s="2" t="s">
        <v>16</v>
      </c>
      <c r="E8826" s="8">
        <v>77</v>
      </c>
      <c r="F8826" s="2" t="s">
        <v>13303</v>
      </c>
      <c r="G8826" s="2" t="s">
        <v>13304</v>
      </c>
      <c r="H8826" s="9">
        <v>43220</v>
      </c>
      <c r="I8826" s="2">
        <v>2018</v>
      </c>
      <c r="J8826" s="2">
        <v>4</v>
      </c>
      <c r="K8826" s="2" t="str">
        <f>VLOOKUP($C8826,Clients!$B:$F,K$6,0)</f>
        <v>Oozz</v>
      </c>
      <c r="L8826" s="2" t="str">
        <f>VLOOKUP($C8826,Clients!$B:$F,L$6,0)</f>
        <v>Foreign</v>
      </c>
      <c r="M8826" s="2" t="str">
        <f>VLOOKUP($C8826,Clients!$B:$F,M$6,0)</f>
        <v>PL</v>
      </c>
      <c r="N8826" s="2" t="str">
        <f>VLOOKUP($C8826,Clients!$B:$F,N$6,0)</f>
        <v>Poland</v>
      </c>
    </row>
    <row r="8827" spans="2:14" x14ac:dyDescent="0.2">
      <c r="B8827" s="8">
        <v>0</v>
      </c>
      <c r="C8827" s="2" t="s">
        <v>13268</v>
      </c>
      <c r="D8827" s="2" t="s">
        <v>16</v>
      </c>
      <c r="E8827" s="8">
        <v>6</v>
      </c>
      <c r="F8827" s="2" t="s">
        <v>13305</v>
      </c>
      <c r="G8827" s="2" t="s">
        <v>13306</v>
      </c>
      <c r="H8827" s="9">
        <v>43220</v>
      </c>
      <c r="I8827" s="2">
        <v>2018</v>
      </c>
      <c r="J8827" s="2">
        <v>4</v>
      </c>
      <c r="K8827" s="2" t="str">
        <f>VLOOKUP($C8827,Clients!$B:$F,K$6,0)</f>
        <v>Oozz</v>
      </c>
      <c r="L8827" s="2" t="str">
        <f>VLOOKUP($C8827,Clients!$B:$F,L$6,0)</f>
        <v>Foreign</v>
      </c>
      <c r="M8827" s="2" t="str">
        <f>VLOOKUP($C8827,Clients!$B:$F,M$6,0)</f>
        <v>PL</v>
      </c>
      <c r="N8827" s="2" t="str">
        <f>VLOOKUP($C8827,Clients!$B:$F,N$6,0)</f>
        <v>Poland</v>
      </c>
    </row>
    <row r="8828" spans="2:14" x14ac:dyDescent="0.2">
      <c r="B8828" s="8">
        <v>0</v>
      </c>
      <c r="C8828" s="2" t="s">
        <v>13268</v>
      </c>
      <c r="D8828" s="2" t="s">
        <v>46</v>
      </c>
      <c r="E8828" s="8">
        <v>28</v>
      </c>
      <c r="F8828" s="2" t="s">
        <v>13307</v>
      </c>
      <c r="G8828" s="2" t="s">
        <v>13308</v>
      </c>
      <c r="H8828" s="9">
        <v>43257</v>
      </c>
      <c r="I8828" s="2">
        <v>2018</v>
      </c>
      <c r="J8828" s="2">
        <v>6</v>
      </c>
      <c r="K8828" s="2" t="str">
        <f>VLOOKUP($C8828,Clients!$B:$F,K$6,0)</f>
        <v>Oozz</v>
      </c>
      <c r="L8828" s="2" t="str">
        <f>VLOOKUP($C8828,Clients!$B:$F,L$6,0)</f>
        <v>Foreign</v>
      </c>
      <c r="M8828" s="2" t="str">
        <f>VLOOKUP($C8828,Clients!$B:$F,M$6,0)</f>
        <v>PL</v>
      </c>
      <c r="N8828" s="2" t="str">
        <f>VLOOKUP($C8828,Clients!$B:$F,N$6,0)</f>
        <v>Poland</v>
      </c>
    </row>
    <row r="8829" spans="2:14" x14ac:dyDescent="0.2">
      <c r="B8829" s="8">
        <v>57888.600000000006</v>
      </c>
      <c r="C8829" s="2" t="s">
        <v>13268</v>
      </c>
      <c r="D8829" s="2" t="s">
        <v>16</v>
      </c>
      <c r="E8829" s="8">
        <v>110</v>
      </c>
      <c r="F8829" s="2" t="s">
        <v>13309</v>
      </c>
      <c r="G8829" s="2" t="s">
        <v>13310</v>
      </c>
      <c r="H8829" s="9">
        <v>43279</v>
      </c>
      <c r="I8829" s="2">
        <v>2018</v>
      </c>
      <c r="J8829" s="2">
        <v>6</v>
      </c>
      <c r="K8829" s="2" t="str">
        <f>VLOOKUP($C8829,Clients!$B:$F,K$6,0)</f>
        <v>Oozz</v>
      </c>
      <c r="L8829" s="2" t="str">
        <f>VLOOKUP($C8829,Clients!$B:$F,L$6,0)</f>
        <v>Foreign</v>
      </c>
      <c r="M8829" s="2" t="str">
        <f>VLOOKUP($C8829,Clients!$B:$F,M$6,0)</f>
        <v>PL</v>
      </c>
      <c r="N8829" s="2" t="str">
        <f>VLOOKUP($C8829,Clients!$B:$F,N$6,0)</f>
        <v>Poland</v>
      </c>
    </row>
    <row r="8830" spans="2:14" x14ac:dyDescent="0.2">
      <c r="B8830" s="8">
        <v>0</v>
      </c>
      <c r="C8830" s="2" t="s">
        <v>13268</v>
      </c>
      <c r="D8830" s="2" t="s">
        <v>46</v>
      </c>
      <c r="E8830" s="8">
        <v>2</v>
      </c>
      <c r="F8830" s="2" t="s">
        <v>13311</v>
      </c>
      <c r="G8830" s="2" t="s">
        <v>13312</v>
      </c>
      <c r="H8830" s="9">
        <v>43343</v>
      </c>
      <c r="I8830" s="2">
        <v>2018</v>
      </c>
      <c r="J8830" s="2">
        <v>8</v>
      </c>
      <c r="K8830" s="2" t="str">
        <f>VLOOKUP($C8830,Clients!$B:$F,K$6,0)</f>
        <v>Oozz</v>
      </c>
      <c r="L8830" s="2" t="str">
        <f>VLOOKUP($C8830,Clients!$B:$F,L$6,0)</f>
        <v>Foreign</v>
      </c>
      <c r="M8830" s="2" t="str">
        <f>VLOOKUP($C8830,Clients!$B:$F,M$6,0)</f>
        <v>PL</v>
      </c>
      <c r="N8830" s="2" t="str">
        <f>VLOOKUP($C8830,Clients!$B:$F,N$6,0)</f>
        <v>Poland</v>
      </c>
    </row>
    <row r="8831" spans="2:14" x14ac:dyDescent="0.2">
      <c r="B8831" s="8">
        <v>102570.3</v>
      </c>
      <c r="C8831" s="2" t="s">
        <v>13268</v>
      </c>
      <c r="D8831" s="2" t="s">
        <v>16</v>
      </c>
      <c r="E8831" s="8">
        <v>201</v>
      </c>
      <c r="F8831" s="2" t="s">
        <v>13313</v>
      </c>
      <c r="G8831" s="2" t="s">
        <v>13314</v>
      </c>
      <c r="H8831" s="9">
        <v>43399</v>
      </c>
      <c r="I8831" s="2">
        <v>2018</v>
      </c>
      <c r="J8831" s="2">
        <v>10</v>
      </c>
      <c r="K8831" s="2" t="str">
        <f>VLOOKUP($C8831,Clients!$B:$F,K$6,0)</f>
        <v>Oozz</v>
      </c>
      <c r="L8831" s="2" t="str">
        <f>VLOOKUP($C8831,Clients!$B:$F,L$6,0)</f>
        <v>Foreign</v>
      </c>
      <c r="M8831" s="2" t="str">
        <f>VLOOKUP($C8831,Clients!$B:$F,M$6,0)</f>
        <v>PL</v>
      </c>
      <c r="N8831" s="2" t="str">
        <f>VLOOKUP($C8831,Clients!$B:$F,N$6,0)</f>
        <v>Poland</v>
      </c>
    </row>
    <row r="8832" spans="2:14" x14ac:dyDescent="0.2">
      <c r="B8832" s="8">
        <v>0</v>
      </c>
      <c r="C8832" s="2" t="s">
        <v>13268</v>
      </c>
      <c r="D8832" s="2" t="s">
        <v>16</v>
      </c>
      <c r="E8832" s="8">
        <v>7</v>
      </c>
      <c r="F8832" s="2" t="s">
        <v>13315</v>
      </c>
      <c r="G8832" s="2" t="s">
        <v>13316</v>
      </c>
      <c r="H8832" s="9">
        <v>43399</v>
      </c>
      <c r="I8832" s="2">
        <v>2018</v>
      </c>
      <c r="J8832" s="2">
        <v>10</v>
      </c>
      <c r="K8832" s="2" t="str">
        <f>VLOOKUP($C8832,Clients!$B:$F,K$6,0)</f>
        <v>Oozz</v>
      </c>
      <c r="L8832" s="2" t="str">
        <f>VLOOKUP($C8832,Clients!$B:$F,L$6,0)</f>
        <v>Foreign</v>
      </c>
      <c r="M8832" s="2" t="str">
        <f>VLOOKUP($C8832,Clients!$B:$F,M$6,0)</f>
        <v>PL</v>
      </c>
      <c r="N8832" s="2" t="str">
        <f>VLOOKUP($C8832,Clients!$B:$F,N$6,0)</f>
        <v>Poland</v>
      </c>
    </row>
    <row r="8833" spans="2:14" x14ac:dyDescent="0.2">
      <c r="B8833" s="8">
        <v>74508</v>
      </c>
      <c r="C8833" s="2" t="s">
        <v>13268</v>
      </c>
      <c r="D8833" s="2" t="s">
        <v>16</v>
      </c>
      <c r="E8833" s="8">
        <v>73</v>
      </c>
      <c r="F8833" s="2" t="s">
        <v>13317</v>
      </c>
      <c r="G8833" s="2" t="s">
        <v>13318</v>
      </c>
      <c r="H8833" s="9">
        <v>43424</v>
      </c>
      <c r="I8833" s="2">
        <v>2018</v>
      </c>
      <c r="J8833" s="2">
        <v>11</v>
      </c>
      <c r="K8833" s="2" t="str">
        <f>VLOOKUP($C8833,Clients!$B:$F,K$6,0)</f>
        <v>Oozz</v>
      </c>
      <c r="L8833" s="2" t="str">
        <f>VLOOKUP($C8833,Clients!$B:$F,L$6,0)</f>
        <v>Foreign</v>
      </c>
      <c r="M8833" s="2" t="str">
        <f>VLOOKUP($C8833,Clients!$B:$F,M$6,0)</f>
        <v>PL</v>
      </c>
      <c r="N8833" s="2" t="str">
        <f>VLOOKUP($C8833,Clients!$B:$F,N$6,0)</f>
        <v>Poland</v>
      </c>
    </row>
    <row r="8834" spans="2:14" x14ac:dyDescent="0.2">
      <c r="B8834" s="8">
        <v>512.4</v>
      </c>
      <c r="C8834" s="2" t="s">
        <v>13319</v>
      </c>
      <c r="D8834" s="2" t="s">
        <v>20</v>
      </c>
      <c r="E8834" s="8">
        <v>1</v>
      </c>
      <c r="F8834" s="2" t="s">
        <v>13320</v>
      </c>
      <c r="G8834" s="2" t="s">
        <v>13321</v>
      </c>
      <c r="H8834" s="9">
        <v>41983</v>
      </c>
      <c r="I8834" s="2">
        <v>2014</v>
      </c>
      <c r="J8834" s="2">
        <v>12</v>
      </c>
      <c r="K8834" s="2" t="str">
        <f>VLOOKUP($C8834,Clients!$B:$F,K$6,0)</f>
        <v>Babbleopia</v>
      </c>
      <c r="L8834" s="2" t="str">
        <f>VLOOKUP($C8834,Clients!$B:$F,L$6,0)</f>
        <v>Foreign</v>
      </c>
      <c r="M8834" s="2" t="str">
        <f>VLOOKUP($C8834,Clients!$B:$F,M$6,0)</f>
        <v>CN</v>
      </c>
      <c r="N8834" s="2" t="str">
        <f>VLOOKUP($C8834,Clients!$B:$F,N$6,0)</f>
        <v>China</v>
      </c>
    </row>
    <row r="8835" spans="2:14" x14ac:dyDescent="0.2">
      <c r="B8835" s="8">
        <v>462</v>
      </c>
      <c r="C8835" s="2" t="s">
        <v>13319</v>
      </c>
      <c r="D8835" s="2" t="s">
        <v>20</v>
      </c>
      <c r="E8835" s="8">
        <v>1</v>
      </c>
      <c r="F8835" s="2" t="s">
        <v>13320</v>
      </c>
      <c r="G8835" s="2" t="s">
        <v>13322</v>
      </c>
      <c r="H8835" s="9">
        <v>41983</v>
      </c>
      <c r="I8835" s="2">
        <v>2014</v>
      </c>
      <c r="J8835" s="2">
        <v>12</v>
      </c>
      <c r="K8835" s="2" t="str">
        <f>VLOOKUP($C8835,Clients!$B:$F,K$6,0)</f>
        <v>Babbleopia</v>
      </c>
      <c r="L8835" s="2" t="str">
        <f>VLOOKUP($C8835,Clients!$B:$F,L$6,0)</f>
        <v>Foreign</v>
      </c>
      <c r="M8835" s="2" t="str">
        <f>VLOOKUP($C8835,Clients!$B:$F,M$6,0)</f>
        <v>CN</v>
      </c>
      <c r="N8835" s="2" t="str">
        <f>VLOOKUP($C8835,Clients!$B:$F,N$6,0)</f>
        <v>China</v>
      </c>
    </row>
    <row r="8836" spans="2:14" x14ac:dyDescent="0.2">
      <c r="B8836" s="8">
        <v>177933</v>
      </c>
      <c r="C8836" s="2" t="s">
        <v>13319</v>
      </c>
      <c r="D8836" s="2" t="s">
        <v>16</v>
      </c>
      <c r="E8836" s="8">
        <v>300</v>
      </c>
      <c r="F8836" s="2" t="s">
        <v>13323</v>
      </c>
      <c r="G8836" s="2" t="s">
        <v>13324</v>
      </c>
      <c r="H8836" s="9">
        <v>42080</v>
      </c>
      <c r="I8836" s="2">
        <v>2015</v>
      </c>
      <c r="J8836" s="2">
        <v>3</v>
      </c>
      <c r="K8836" s="2" t="str">
        <f>VLOOKUP($C8836,Clients!$B:$F,K$6,0)</f>
        <v>Babbleopia</v>
      </c>
      <c r="L8836" s="2" t="str">
        <f>VLOOKUP($C8836,Clients!$B:$F,L$6,0)</f>
        <v>Foreign</v>
      </c>
      <c r="M8836" s="2" t="str">
        <f>VLOOKUP($C8836,Clients!$B:$F,M$6,0)</f>
        <v>CN</v>
      </c>
      <c r="N8836" s="2" t="str">
        <f>VLOOKUP($C8836,Clients!$B:$F,N$6,0)</f>
        <v>China</v>
      </c>
    </row>
    <row r="8837" spans="2:14" x14ac:dyDescent="0.2">
      <c r="B8837" s="8">
        <v>-177933</v>
      </c>
      <c r="C8837" s="2" t="s">
        <v>13319</v>
      </c>
      <c r="D8837" s="2" t="s">
        <v>16</v>
      </c>
      <c r="E8837" s="8">
        <v>-300</v>
      </c>
      <c r="F8837" s="2" t="s">
        <v>13325</v>
      </c>
      <c r="G8837" s="2" t="s">
        <v>13324</v>
      </c>
      <c r="H8837" s="9">
        <v>42080</v>
      </c>
      <c r="I8837" s="2">
        <v>2015</v>
      </c>
      <c r="J8837" s="2">
        <v>3</v>
      </c>
      <c r="K8837" s="2" t="str">
        <f>VLOOKUP($C8837,Clients!$B:$F,K$6,0)</f>
        <v>Babbleopia</v>
      </c>
      <c r="L8837" s="2" t="str">
        <f>VLOOKUP($C8837,Clients!$B:$F,L$6,0)</f>
        <v>Foreign</v>
      </c>
      <c r="M8837" s="2" t="str">
        <f>VLOOKUP($C8837,Clients!$B:$F,M$6,0)</f>
        <v>CN</v>
      </c>
      <c r="N8837" s="2" t="str">
        <f>VLOOKUP($C8837,Clients!$B:$F,N$6,0)</f>
        <v>China</v>
      </c>
    </row>
    <row r="8838" spans="2:14" x14ac:dyDescent="0.2">
      <c r="B8838" s="8">
        <v>177933</v>
      </c>
      <c r="C8838" s="2" t="s">
        <v>13319</v>
      </c>
      <c r="D8838" s="2" t="s">
        <v>16</v>
      </c>
      <c r="E8838" s="8">
        <v>300</v>
      </c>
      <c r="F8838" s="2" t="s">
        <v>13326</v>
      </c>
      <c r="G8838" s="2" t="s">
        <v>13324</v>
      </c>
      <c r="H8838" s="9">
        <v>42080</v>
      </c>
      <c r="I8838" s="2">
        <v>2015</v>
      </c>
      <c r="J8838" s="2">
        <v>3</v>
      </c>
      <c r="K8838" s="2" t="str">
        <f>VLOOKUP($C8838,Clients!$B:$F,K$6,0)</f>
        <v>Babbleopia</v>
      </c>
      <c r="L8838" s="2" t="str">
        <f>VLOOKUP($C8838,Clients!$B:$F,L$6,0)</f>
        <v>Foreign</v>
      </c>
      <c r="M8838" s="2" t="str">
        <f>VLOOKUP($C8838,Clients!$B:$F,M$6,0)</f>
        <v>CN</v>
      </c>
      <c r="N8838" s="2" t="str">
        <f>VLOOKUP($C8838,Clients!$B:$F,N$6,0)</f>
        <v>China</v>
      </c>
    </row>
    <row r="8839" spans="2:14" x14ac:dyDescent="0.2">
      <c r="B8839" s="8">
        <v>0</v>
      </c>
      <c r="C8839" s="2" t="s">
        <v>13319</v>
      </c>
      <c r="D8839" s="2" t="s">
        <v>199</v>
      </c>
      <c r="E8839" s="8">
        <v>1</v>
      </c>
      <c r="F8839" s="2" t="s">
        <v>13327</v>
      </c>
      <c r="G8839" s="2" t="s">
        <v>12893</v>
      </c>
      <c r="H8839" s="9">
        <v>42088</v>
      </c>
      <c r="I8839" s="2">
        <v>2015</v>
      </c>
      <c r="J8839" s="2">
        <v>3</v>
      </c>
      <c r="K8839" s="2" t="str">
        <f>VLOOKUP($C8839,Clients!$B:$F,K$6,0)</f>
        <v>Babbleopia</v>
      </c>
      <c r="L8839" s="2" t="str">
        <f>VLOOKUP($C8839,Clients!$B:$F,L$6,0)</f>
        <v>Foreign</v>
      </c>
      <c r="M8839" s="2" t="str">
        <f>VLOOKUP($C8839,Clients!$B:$F,M$6,0)</f>
        <v>CN</v>
      </c>
      <c r="N8839" s="2" t="str">
        <f>VLOOKUP($C8839,Clients!$B:$F,N$6,0)</f>
        <v>China</v>
      </c>
    </row>
    <row r="8840" spans="2:14" x14ac:dyDescent="0.2">
      <c r="B8840" s="8">
        <v>116550</v>
      </c>
      <c r="C8840" s="2" t="s">
        <v>13319</v>
      </c>
      <c r="D8840" s="2" t="s">
        <v>16</v>
      </c>
      <c r="E8840" s="8">
        <v>250</v>
      </c>
      <c r="F8840" s="2" t="s">
        <v>13328</v>
      </c>
      <c r="G8840" s="2" t="s">
        <v>13329</v>
      </c>
      <c r="H8840" s="9">
        <v>42159</v>
      </c>
      <c r="I8840" s="2">
        <v>2015</v>
      </c>
      <c r="J8840" s="2">
        <v>6</v>
      </c>
      <c r="K8840" s="2" t="str">
        <f>VLOOKUP($C8840,Clients!$B:$F,K$6,0)</f>
        <v>Babbleopia</v>
      </c>
      <c r="L8840" s="2" t="str">
        <f>VLOOKUP($C8840,Clients!$B:$F,L$6,0)</f>
        <v>Foreign</v>
      </c>
      <c r="M8840" s="2" t="str">
        <f>VLOOKUP($C8840,Clients!$B:$F,M$6,0)</f>
        <v>CN</v>
      </c>
      <c r="N8840" s="2" t="str">
        <f>VLOOKUP($C8840,Clients!$B:$F,N$6,0)</f>
        <v>China</v>
      </c>
    </row>
    <row r="8841" spans="2:14" x14ac:dyDescent="0.2">
      <c r="B8841" s="8">
        <v>0</v>
      </c>
      <c r="C8841" s="2" t="s">
        <v>13319</v>
      </c>
      <c r="D8841" s="2" t="s">
        <v>20</v>
      </c>
      <c r="E8841" s="8">
        <v>2</v>
      </c>
      <c r="F8841" s="2" t="s">
        <v>13330</v>
      </c>
      <c r="G8841" s="2" t="s">
        <v>13331</v>
      </c>
      <c r="H8841" s="9">
        <v>42338</v>
      </c>
      <c r="I8841" s="2">
        <v>2015</v>
      </c>
      <c r="J8841" s="2">
        <v>11</v>
      </c>
      <c r="K8841" s="2" t="str">
        <f>VLOOKUP($C8841,Clients!$B:$F,K$6,0)</f>
        <v>Babbleopia</v>
      </c>
      <c r="L8841" s="2" t="str">
        <f>VLOOKUP($C8841,Clients!$B:$F,L$6,0)</f>
        <v>Foreign</v>
      </c>
      <c r="M8841" s="2" t="str">
        <f>VLOOKUP($C8841,Clients!$B:$F,M$6,0)</f>
        <v>CN</v>
      </c>
      <c r="N8841" s="2" t="str">
        <f>VLOOKUP($C8841,Clients!$B:$F,N$6,0)</f>
        <v>China</v>
      </c>
    </row>
    <row r="8842" spans="2:14" x14ac:dyDescent="0.2">
      <c r="B8842" s="8">
        <v>0</v>
      </c>
      <c r="C8842" s="2" t="s">
        <v>13319</v>
      </c>
      <c r="D8842" s="2" t="s">
        <v>20</v>
      </c>
      <c r="E8842" s="8">
        <v>3</v>
      </c>
      <c r="F8842" s="2" t="s">
        <v>13332</v>
      </c>
      <c r="G8842" s="2" t="s">
        <v>13333</v>
      </c>
      <c r="H8842" s="9">
        <v>42375</v>
      </c>
      <c r="I8842" s="2">
        <v>2016</v>
      </c>
      <c r="J8842" s="2">
        <v>1</v>
      </c>
      <c r="K8842" s="2" t="str">
        <f>VLOOKUP($C8842,Clients!$B:$F,K$6,0)</f>
        <v>Babbleopia</v>
      </c>
      <c r="L8842" s="2" t="str">
        <f>VLOOKUP($C8842,Clients!$B:$F,L$6,0)</f>
        <v>Foreign</v>
      </c>
      <c r="M8842" s="2" t="str">
        <f>VLOOKUP($C8842,Clients!$B:$F,M$6,0)</f>
        <v>CN</v>
      </c>
      <c r="N8842" s="2" t="str">
        <f>VLOOKUP($C8842,Clients!$B:$F,N$6,0)</f>
        <v>China</v>
      </c>
    </row>
    <row r="8843" spans="2:14" x14ac:dyDescent="0.2">
      <c r="B8843" s="8">
        <v>94.668000000000006</v>
      </c>
      <c r="C8843" s="2" t="s">
        <v>13319</v>
      </c>
      <c r="D8843" s="2" t="s">
        <v>20</v>
      </c>
      <c r="E8843" s="8">
        <v>5</v>
      </c>
      <c r="F8843" s="2" t="s">
        <v>13334</v>
      </c>
      <c r="G8843" s="2" t="s">
        <v>13335</v>
      </c>
      <c r="H8843" s="9">
        <v>42454</v>
      </c>
      <c r="I8843" s="2">
        <v>2016</v>
      </c>
      <c r="J8843" s="2">
        <v>3</v>
      </c>
      <c r="K8843" s="2" t="str">
        <f>VLOOKUP($C8843,Clients!$B:$F,K$6,0)</f>
        <v>Babbleopia</v>
      </c>
      <c r="L8843" s="2" t="str">
        <f>VLOOKUP($C8843,Clients!$B:$F,L$6,0)</f>
        <v>Foreign</v>
      </c>
      <c r="M8843" s="2" t="str">
        <f>VLOOKUP($C8843,Clients!$B:$F,M$6,0)</f>
        <v>CN</v>
      </c>
      <c r="N8843" s="2" t="str">
        <f>VLOOKUP($C8843,Clients!$B:$F,N$6,0)</f>
        <v>China</v>
      </c>
    </row>
    <row r="8844" spans="2:14" x14ac:dyDescent="0.2">
      <c r="B8844" s="8">
        <v>982.80000000000007</v>
      </c>
      <c r="C8844" s="2" t="s">
        <v>13336</v>
      </c>
      <c r="D8844" s="2" t="s">
        <v>51</v>
      </c>
      <c r="E8844" s="8">
        <v>1</v>
      </c>
      <c r="F8844" s="2" t="s">
        <v>13337</v>
      </c>
      <c r="G8844" s="2" t="s">
        <v>3487</v>
      </c>
      <c r="H8844" s="9">
        <v>41971</v>
      </c>
      <c r="I8844" s="2">
        <v>2014</v>
      </c>
      <c r="J8844" s="2">
        <v>11</v>
      </c>
      <c r="K8844" s="2" t="str">
        <f>VLOOKUP($C8844,Clients!$B:$F,K$6,0)</f>
        <v>Barrows-Wunsch</v>
      </c>
      <c r="L8844" s="2" t="str">
        <f>VLOOKUP($C8844,Clients!$B:$F,L$6,0)</f>
        <v>Foreign</v>
      </c>
      <c r="M8844" s="2" t="str">
        <f>VLOOKUP($C8844,Clients!$B:$F,M$6,0)</f>
        <v>SE</v>
      </c>
      <c r="N8844" s="2" t="str">
        <f>VLOOKUP($C8844,Clients!$B:$F,N$6,0)</f>
        <v>Sweden</v>
      </c>
    </row>
    <row r="8845" spans="2:14" x14ac:dyDescent="0.2">
      <c r="B8845" s="8">
        <v>163.80000000000001</v>
      </c>
      <c r="C8845" s="2" t="s">
        <v>13338</v>
      </c>
      <c r="D8845" s="2" t="s">
        <v>51</v>
      </c>
      <c r="E8845" s="8">
        <v>1</v>
      </c>
      <c r="F8845" s="2" t="s">
        <v>13339</v>
      </c>
      <c r="G8845" s="2" t="s">
        <v>3488</v>
      </c>
      <c r="H8845" s="9">
        <v>41974</v>
      </c>
      <c r="I8845" s="2">
        <v>2014</v>
      </c>
      <c r="J8845" s="2">
        <v>12</v>
      </c>
      <c r="K8845" s="2" t="str">
        <f>VLOOKUP($C8845,Clients!$B:$F,K$6,0)</f>
        <v>Bode Group</v>
      </c>
      <c r="L8845" s="2" t="str">
        <f>VLOOKUP($C8845,Clients!$B:$F,L$6,0)</f>
        <v>Foreign</v>
      </c>
      <c r="M8845" s="2" t="str">
        <f>VLOOKUP($C8845,Clients!$B:$F,M$6,0)</f>
        <v>NA</v>
      </c>
      <c r="N8845" s="2" t="str">
        <f>VLOOKUP($C8845,Clients!$B:$F,N$6,0)</f>
        <v>Namibia</v>
      </c>
    </row>
    <row r="8846" spans="2:14" x14ac:dyDescent="0.2">
      <c r="B8846" s="8">
        <v>1285.2</v>
      </c>
      <c r="C8846" s="2" t="s">
        <v>13340</v>
      </c>
      <c r="D8846" s="2" t="s">
        <v>51</v>
      </c>
      <c r="E8846" s="8">
        <v>1</v>
      </c>
      <c r="F8846" s="2" t="s">
        <v>13341</v>
      </c>
      <c r="G8846" s="2" t="s">
        <v>12524</v>
      </c>
      <c r="H8846" s="9">
        <v>41977</v>
      </c>
      <c r="I8846" s="2">
        <v>2014</v>
      </c>
      <c r="J8846" s="2">
        <v>12</v>
      </c>
      <c r="K8846" s="2" t="str">
        <f>VLOOKUP($C8846,Clients!$B:$F,K$6,0)</f>
        <v>Blick, Gerlach and West</v>
      </c>
      <c r="L8846" s="2" t="str">
        <f>VLOOKUP($C8846,Clients!$B:$F,L$6,0)</f>
        <v>Foreign</v>
      </c>
      <c r="M8846" s="2" t="str">
        <f>VLOOKUP($C8846,Clients!$B:$F,M$6,0)</f>
        <v>CN</v>
      </c>
      <c r="N8846" s="2" t="str">
        <f>VLOOKUP($C8846,Clients!$B:$F,N$6,0)</f>
        <v>China</v>
      </c>
    </row>
    <row r="8847" spans="2:14" x14ac:dyDescent="0.2">
      <c r="B8847" s="8">
        <v>1197</v>
      </c>
      <c r="C8847" s="2" t="s">
        <v>13342</v>
      </c>
      <c r="D8847" s="2" t="s">
        <v>51</v>
      </c>
      <c r="E8847" s="8">
        <v>50</v>
      </c>
      <c r="F8847" s="2" t="s">
        <v>13343</v>
      </c>
      <c r="G8847" s="2" t="s">
        <v>4399</v>
      </c>
      <c r="H8847" s="9">
        <v>41978</v>
      </c>
      <c r="I8847" s="2">
        <v>2014</v>
      </c>
      <c r="J8847" s="2">
        <v>12</v>
      </c>
      <c r="K8847" s="2" t="str">
        <f>VLOOKUP($C8847,Clients!$B:$F,K$6,0)</f>
        <v>Topdrive</v>
      </c>
      <c r="L8847" s="2" t="str">
        <f>VLOOKUP($C8847,Clients!$B:$F,L$6,0)</f>
        <v>Foreign</v>
      </c>
      <c r="M8847" s="2" t="str">
        <f>VLOOKUP($C8847,Clients!$B:$F,M$6,0)</f>
        <v>NL</v>
      </c>
      <c r="N8847" s="2" t="str">
        <f>VLOOKUP($C8847,Clients!$B:$F,N$6,0)</f>
        <v>Netherlands</v>
      </c>
    </row>
    <row r="8848" spans="2:14" x14ac:dyDescent="0.2">
      <c r="B8848" s="8">
        <v>4288.2</v>
      </c>
      <c r="C8848" s="2" t="s">
        <v>13342</v>
      </c>
      <c r="D8848" s="2" t="s">
        <v>51</v>
      </c>
      <c r="E8848" s="8">
        <v>1</v>
      </c>
      <c r="F8848" s="2" t="s">
        <v>13344</v>
      </c>
      <c r="G8848" s="2" t="s">
        <v>4290</v>
      </c>
      <c r="H8848" s="9">
        <v>42394</v>
      </c>
      <c r="I8848" s="2">
        <v>2016</v>
      </c>
      <c r="J8848" s="2">
        <v>1</v>
      </c>
      <c r="K8848" s="2" t="str">
        <f>VLOOKUP($C8848,Clients!$B:$F,K$6,0)</f>
        <v>Topdrive</v>
      </c>
      <c r="L8848" s="2" t="str">
        <f>VLOOKUP($C8848,Clients!$B:$F,L$6,0)</f>
        <v>Foreign</v>
      </c>
      <c r="M8848" s="2" t="str">
        <f>VLOOKUP($C8848,Clients!$B:$F,M$6,0)</f>
        <v>NL</v>
      </c>
      <c r="N8848" s="2" t="str">
        <f>VLOOKUP($C8848,Clients!$B:$F,N$6,0)</f>
        <v>Netherlands</v>
      </c>
    </row>
    <row r="8849" spans="2:14" x14ac:dyDescent="0.2">
      <c r="B8849" s="8">
        <v>4288.2</v>
      </c>
      <c r="C8849" s="2" t="s">
        <v>13342</v>
      </c>
      <c r="D8849" s="2" t="s">
        <v>51</v>
      </c>
      <c r="E8849" s="8">
        <v>1</v>
      </c>
      <c r="F8849" s="2" t="s">
        <v>13345</v>
      </c>
      <c r="G8849" s="2" t="s">
        <v>1475</v>
      </c>
      <c r="H8849" s="9">
        <v>42397</v>
      </c>
      <c r="I8849" s="2">
        <v>2016</v>
      </c>
      <c r="J8849" s="2">
        <v>1</v>
      </c>
      <c r="K8849" s="2" t="str">
        <f>VLOOKUP($C8849,Clients!$B:$F,K$6,0)</f>
        <v>Topdrive</v>
      </c>
      <c r="L8849" s="2" t="str">
        <f>VLOOKUP($C8849,Clients!$B:$F,L$6,0)</f>
        <v>Foreign</v>
      </c>
      <c r="M8849" s="2" t="str">
        <f>VLOOKUP($C8849,Clients!$B:$F,M$6,0)</f>
        <v>NL</v>
      </c>
      <c r="N8849" s="2" t="str">
        <f>VLOOKUP($C8849,Clients!$B:$F,N$6,0)</f>
        <v>Netherlands</v>
      </c>
    </row>
    <row r="8850" spans="2:14" x14ac:dyDescent="0.2">
      <c r="B8850" s="8">
        <v>4288.2</v>
      </c>
      <c r="C8850" s="2" t="s">
        <v>13342</v>
      </c>
      <c r="D8850" s="2" t="s">
        <v>51</v>
      </c>
      <c r="E8850" s="8">
        <v>1</v>
      </c>
      <c r="F8850" s="2" t="s">
        <v>13346</v>
      </c>
      <c r="G8850" s="2" t="s">
        <v>548</v>
      </c>
      <c r="H8850" s="9">
        <v>42487</v>
      </c>
      <c r="I8850" s="2">
        <v>2016</v>
      </c>
      <c r="J8850" s="2">
        <v>4</v>
      </c>
      <c r="K8850" s="2" t="str">
        <f>VLOOKUP($C8850,Clients!$B:$F,K$6,0)</f>
        <v>Topdrive</v>
      </c>
      <c r="L8850" s="2" t="str">
        <f>VLOOKUP($C8850,Clients!$B:$F,L$6,0)</f>
        <v>Foreign</v>
      </c>
      <c r="M8850" s="2" t="str">
        <f>VLOOKUP($C8850,Clients!$B:$F,M$6,0)</f>
        <v>NL</v>
      </c>
      <c r="N8850" s="2" t="str">
        <f>VLOOKUP($C8850,Clients!$B:$F,N$6,0)</f>
        <v>Netherlands</v>
      </c>
    </row>
    <row r="8851" spans="2:14" x14ac:dyDescent="0.2">
      <c r="B8851" s="8">
        <v>4405.7579999999998</v>
      </c>
      <c r="C8851" s="2" t="s">
        <v>13342</v>
      </c>
      <c r="D8851" s="2" t="s">
        <v>51</v>
      </c>
      <c r="E8851" s="8">
        <v>1</v>
      </c>
      <c r="F8851" s="2" t="s">
        <v>13347</v>
      </c>
      <c r="G8851" s="2" t="s">
        <v>572</v>
      </c>
      <c r="H8851" s="9">
        <v>42509</v>
      </c>
      <c r="I8851" s="2">
        <v>2016</v>
      </c>
      <c r="J8851" s="2">
        <v>5</v>
      </c>
      <c r="K8851" s="2" t="str">
        <f>VLOOKUP($C8851,Clients!$B:$F,K$6,0)</f>
        <v>Topdrive</v>
      </c>
      <c r="L8851" s="2" t="str">
        <f>VLOOKUP($C8851,Clients!$B:$F,L$6,0)</f>
        <v>Foreign</v>
      </c>
      <c r="M8851" s="2" t="str">
        <f>VLOOKUP($C8851,Clients!$B:$F,M$6,0)</f>
        <v>NL</v>
      </c>
      <c r="N8851" s="2" t="str">
        <f>VLOOKUP($C8851,Clients!$B:$F,N$6,0)</f>
        <v>Netherlands</v>
      </c>
    </row>
    <row r="8852" spans="2:14" x14ac:dyDescent="0.2">
      <c r="B8852" s="8">
        <v>2612.4</v>
      </c>
      <c r="C8852" s="2" t="s">
        <v>13342</v>
      </c>
      <c r="D8852" s="2" t="s">
        <v>51</v>
      </c>
      <c r="E8852" s="8">
        <v>1</v>
      </c>
      <c r="F8852" s="2" t="s">
        <v>13348</v>
      </c>
      <c r="G8852" s="2" t="s">
        <v>1487</v>
      </c>
      <c r="H8852" s="9">
        <v>42552</v>
      </c>
      <c r="I8852" s="2">
        <v>2016</v>
      </c>
      <c r="J8852" s="2">
        <v>7</v>
      </c>
      <c r="K8852" s="2" t="str">
        <f>VLOOKUP($C8852,Clients!$B:$F,K$6,0)</f>
        <v>Topdrive</v>
      </c>
      <c r="L8852" s="2" t="str">
        <f>VLOOKUP($C8852,Clients!$B:$F,L$6,0)</f>
        <v>Foreign</v>
      </c>
      <c r="M8852" s="2" t="str">
        <f>VLOOKUP($C8852,Clients!$B:$F,M$6,0)</f>
        <v>NL</v>
      </c>
      <c r="N8852" s="2" t="str">
        <f>VLOOKUP($C8852,Clients!$B:$F,N$6,0)</f>
        <v>Netherlands</v>
      </c>
    </row>
    <row r="8853" spans="2:14" x14ac:dyDescent="0.2">
      <c r="B8853" s="8">
        <v>16017.204</v>
      </c>
      <c r="C8853" s="2" t="s">
        <v>13342</v>
      </c>
      <c r="D8853" s="2" t="s">
        <v>51</v>
      </c>
      <c r="E8853" s="8">
        <v>11</v>
      </c>
      <c r="F8853" s="2" t="s">
        <v>13349</v>
      </c>
      <c r="G8853" s="2" t="s">
        <v>13350</v>
      </c>
      <c r="H8853" s="9">
        <v>43262</v>
      </c>
      <c r="I8853" s="2">
        <v>2018</v>
      </c>
      <c r="J8853" s="2">
        <v>6</v>
      </c>
      <c r="K8853" s="2" t="str">
        <f>VLOOKUP($C8853,Clients!$B:$F,K$6,0)</f>
        <v>Topdrive</v>
      </c>
      <c r="L8853" s="2" t="str">
        <f>VLOOKUP($C8853,Clients!$B:$F,L$6,0)</f>
        <v>Foreign</v>
      </c>
      <c r="M8853" s="2" t="str">
        <f>VLOOKUP($C8853,Clients!$B:$F,M$6,0)</f>
        <v>NL</v>
      </c>
      <c r="N8853" s="2" t="str">
        <f>VLOOKUP($C8853,Clients!$B:$F,N$6,0)</f>
        <v>Netherlands</v>
      </c>
    </row>
    <row r="8854" spans="2:14" x14ac:dyDescent="0.2">
      <c r="B8854" s="8">
        <v>-529.20000000000005</v>
      </c>
      <c r="C8854" s="2" t="s">
        <v>13342</v>
      </c>
      <c r="D8854" s="2" t="s">
        <v>51</v>
      </c>
      <c r="E8854" s="8">
        <v>0</v>
      </c>
      <c r="F8854" s="2" t="s">
        <v>13351</v>
      </c>
      <c r="G8854" s="2" t="s">
        <v>12585</v>
      </c>
      <c r="H8854" s="9">
        <v>43265</v>
      </c>
      <c r="I8854" s="2">
        <v>2018</v>
      </c>
      <c r="J8854" s="2">
        <v>6</v>
      </c>
      <c r="K8854" s="2" t="str">
        <f>VLOOKUP($C8854,Clients!$B:$F,K$6,0)</f>
        <v>Topdrive</v>
      </c>
      <c r="L8854" s="2" t="str">
        <f>VLOOKUP($C8854,Clients!$B:$F,L$6,0)</f>
        <v>Foreign</v>
      </c>
      <c r="M8854" s="2" t="str">
        <f>VLOOKUP($C8854,Clients!$B:$F,M$6,0)</f>
        <v>NL</v>
      </c>
      <c r="N8854" s="2" t="str">
        <f>VLOOKUP($C8854,Clients!$B:$F,N$6,0)</f>
        <v>Netherlands</v>
      </c>
    </row>
    <row r="8855" spans="2:14" x14ac:dyDescent="0.2">
      <c r="B8855" s="8">
        <v>2110.962</v>
      </c>
      <c r="C8855" s="2" t="s">
        <v>13342</v>
      </c>
      <c r="D8855" s="2" t="s">
        <v>51</v>
      </c>
      <c r="E8855" s="8">
        <v>2</v>
      </c>
      <c r="F8855" s="2" t="s">
        <v>13352</v>
      </c>
      <c r="G8855" s="2" t="s">
        <v>2157</v>
      </c>
      <c r="H8855" s="9">
        <v>43290</v>
      </c>
      <c r="I8855" s="2">
        <v>2018</v>
      </c>
      <c r="J8855" s="2">
        <v>7</v>
      </c>
      <c r="K8855" s="2" t="str">
        <f>VLOOKUP($C8855,Clients!$B:$F,K$6,0)</f>
        <v>Topdrive</v>
      </c>
      <c r="L8855" s="2" t="str">
        <f>VLOOKUP($C8855,Clients!$B:$F,L$6,0)</f>
        <v>Foreign</v>
      </c>
      <c r="M8855" s="2" t="str">
        <f>VLOOKUP($C8855,Clients!$B:$F,M$6,0)</f>
        <v>NL</v>
      </c>
      <c r="N8855" s="2" t="str">
        <f>VLOOKUP($C8855,Clients!$B:$F,N$6,0)</f>
        <v>Netherlands</v>
      </c>
    </row>
    <row r="8856" spans="2:14" x14ac:dyDescent="0.2">
      <c r="B8856" s="8">
        <v>6462.0779999999995</v>
      </c>
      <c r="C8856" s="2" t="s">
        <v>13342</v>
      </c>
      <c r="D8856" s="2" t="s">
        <v>51</v>
      </c>
      <c r="E8856" s="8">
        <v>2</v>
      </c>
      <c r="F8856" s="2" t="s">
        <v>13353</v>
      </c>
      <c r="G8856" s="2" t="s">
        <v>7413</v>
      </c>
      <c r="H8856" s="9">
        <v>43319</v>
      </c>
      <c r="I8856" s="2">
        <v>2018</v>
      </c>
      <c r="J8856" s="2">
        <v>8</v>
      </c>
      <c r="K8856" s="2" t="str">
        <f>VLOOKUP($C8856,Clients!$B:$F,K$6,0)</f>
        <v>Topdrive</v>
      </c>
      <c r="L8856" s="2" t="str">
        <f>VLOOKUP($C8856,Clients!$B:$F,L$6,0)</f>
        <v>Foreign</v>
      </c>
      <c r="M8856" s="2" t="str">
        <f>VLOOKUP($C8856,Clients!$B:$F,M$6,0)</f>
        <v>NL</v>
      </c>
      <c r="N8856" s="2" t="str">
        <f>VLOOKUP($C8856,Clients!$B:$F,N$6,0)</f>
        <v>Netherlands</v>
      </c>
    </row>
    <row r="8857" spans="2:14" x14ac:dyDescent="0.2">
      <c r="B8857" s="8">
        <v>3078.2220000000002</v>
      </c>
      <c r="C8857" s="2" t="s">
        <v>13342</v>
      </c>
      <c r="D8857" s="2" t="s">
        <v>51</v>
      </c>
      <c r="E8857" s="8">
        <v>3</v>
      </c>
      <c r="F8857" s="2" t="s">
        <v>13354</v>
      </c>
      <c r="G8857" s="2" t="s">
        <v>4301</v>
      </c>
      <c r="H8857" s="9">
        <v>43347</v>
      </c>
      <c r="I8857" s="2">
        <v>2018</v>
      </c>
      <c r="J8857" s="2">
        <v>9</v>
      </c>
      <c r="K8857" s="2" t="str">
        <f>VLOOKUP($C8857,Clients!$B:$F,K$6,0)</f>
        <v>Topdrive</v>
      </c>
      <c r="L8857" s="2" t="str">
        <f>VLOOKUP($C8857,Clients!$B:$F,L$6,0)</f>
        <v>Foreign</v>
      </c>
      <c r="M8857" s="2" t="str">
        <f>VLOOKUP($C8857,Clients!$B:$F,M$6,0)</f>
        <v>NL</v>
      </c>
      <c r="N8857" s="2" t="str">
        <f>VLOOKUP($C8857,Clients!$B:$F,N$6,0)</f>
        <v>Netherlands</v>
      </c>
    </row>
    <row r="8858" spans="2:14" x14ac:dyDescent="0.2">
      <c r="B8858" s="8">
        <v>4407.0600000000004</v>
      </c>
      <c r="C8858" s="2" t="s">
        <v>13342</v>
      </c>
      <c r="D8858" s="2" t="s">
        <v>51</v>
      </c>
      <c r="E8858" s="8">
        <v>1</v>
      </c>
      <c r="F8858" s="2" t="s">
        <v>13355</v>
      </c>
      <c r="G8858" s="2" t="s">
        <v>1879</v>
      </c>
      <c r="H8858" s="9">
        <v>43461</v>
      </c>
      <c r="I8858" s="2">
        <v>2018</v>
      </c>
      <c r="J8858" s="2">
        <v>12</v>
      </c>
      <c r="K8858" s="2" t="str">
        <f>VLOOKUP($C8858,Clients!$B:$F,K$6,0)</f>
        <v>Topdrive</v>
      </c>
      <c r="L8858" s="2" t="str">
        <f>VLOOKUP($C8858,Clients!$B:$F,L$6,0)</f>
        <v>Foreign</v>
      </c>
      <c r="M8858" s="2" t="str">
        <f>VLOOKUP($C8858,Clients!$B:$F,M$6,0)</f>
        <v>NL</v>
      </c>
      <c r="N8858" s="2" t="str">
        <f>VLOOKUP($C8858,Clients!$B:$F,N$6,0)</f>
        <v>Netherlands</v>
      </c>
    </row>
    <row r="8859" spans="2:14" x14ac:dyDescent="0.2">
      <c r="B8859" s="8">
        <v>8537.34</v>
      </c>
      <c r="C8859" s="2" t="s">
        <v>13356</v>
      </c>
      <c r="D8859" s="2" t="s">
        <v>51</v>
      </c>
      <c r="E8859" s="8">
        <v>44</v>
      </c>
      <c r="F8859" s="2" t="s">
        <v>13357</v>
      </c>
      <c r="G8859" s="2" t="s">
        <v>12525</v>
      </c>
      <c r="H8859" s="9">
        <v>41989</v>
      </c>
      <c r="I8859" s="2">
        <v>2014</v>
      </c>
      <c r="J8859" s="2">
        <v>12</v>
      </c>
      <c r="K8859" s="2" t="str">
        <f>VLOOKUP($C8859,Clients!$B:$F,K$6,0)</f>
        <v>Topicstorm</v>
      </c>
      <c r="L8859" s="2" t="str">
        <f>VLOOKUP($C8859,Clients!$B:$F,L$6,0)</f>
        <v>Foreign</v>
      </c>
      <c r="M8859" s="2" t="str">
        <f>VLOOKUP($C8859,Clients!$B:$F,M$6,0)</f>
        <v>CZ</v>
      </c>
      <c r="N8859" s="2" t="str">
        <f>VLOOKUP($C8859,Clients!$B:$F,N$6,0)</f>
        <v>Czech Republic</v>
      </c>
    </row>
    <row r="8860" spans="2:14" x14ac:dyDescent="0.2">
      <c r="B8860" s="8">
        <v>6724.326</v>
      </c>
      <c r="C8860" s="2" t="s">
        <v>13356</v>
      </c>
      <c r="D8860" s="2" t="s">
        <v>51</v>
      </c>
      <c r="E8860" s="8">
        <v>9</v>
      </c>
      <c r="F8860" s="2" t="s">
        <v>13358</v>
      </c>
      <c r="G8860" s="2" t="s">
        <v>13078</v>
      </c>
      <c r="H8860" s="9">
        <v>42247</v>
      </c>
      <c r="I8860" s="2">
        <v>2015</v>
      </c>
      <c r="J8860" s="2">
        <v>8</v>
      </c>
      <c r="K8860" s="2" t="str">
        <f>VLOOKUP($C8860,Clients!$B:$F,K$6,0)</f>
        <v>Topicstorm</v>
      </c>
      <c r="L8860" s="2" t="str">
        <f>VLOOKUP($C8860,Clients!$B:$F,L$6,0)</f>
        <v>Foreign</v>
      </c>
      <c r="M8860" s="2" t="str">
        <f>VLOOKUP($C8860,Clients!$B:$F,M$6,0)</f>
        <v>CZ</v>
      </c>
      <c r="N8860" s="2" t="str">
        <f>VLOOKUP($C8860,Clients!$B:$F,N$6,0)</f>
        <v>Czech Republic</v>
      </c>
    </row>
    <row r="8861" spans="2:14" x14ac:dyDescent="0.2">
      <c r="B8861" s="8">
        <v>928.2</v>
      </c>
      <c r="C8861" s="2" t="s">
        <v>13359</v>
      </c>
      <c r="D8861" s="2" t="s">
        <v>51</v>
      </c>
      <c r="E8861" s="8">
        <v>1</v>
      </c>
      <c r="F8861" s="2" t="s">
        <v>13360</v>
      </c>
      <c r="G8861" s="2" t="s">
        <v>3072</v>
      </c>
      <c r="H8861" s="9">
        <v>41996</v>
      </c>
      <c r="I8861" s="2">
        <v>2014</v>
      </c>
      <c r="J8861" s="2">
        <v>12</v>
      </c>
      <c r="K8861" s="2" t="str">
        <f>VLOOKUP($C8861,Clients!$B:$F,K$6,0)</f>
        <v>Dietrich-Sporer</v>
      </c>
      <c r="L8861" s="2" t="str">
        <f>VLOOKUP($C8861,Clients!$B:$F,L$6,0)</f>
        <v>Foreign</v>
      </c>
      <c r="M8861" s="2" t="str">
        <f>VLOOKUP($C8861,Clients!$B:$F,M$6,0)</f>
        <v>PF</v>
      </c>
      <c r="N8861" s="2" t="str">
        <f>VLOOKUP($C8861,Clients!$B:$F,N$6,0)</f>
        <v>French Polynesia</v>
      </c>
    </row>
    <row r="8862" spans="2:14" x14ac:dyDescent="0.2">
      <c r="B8862" s="8">
        <v>3250.8</v>
      </c>
      <c r="C8862" s="2" t="s">
        <v>13361</v>
      </c>
      <c r="D8862" s="2" t="s">
        <v>16</v>
      </c>
      <c r="E8862" s="8">
        <v>4</v>
      </c>
      <c r="F8862" s="2" t="s">
        <v>13362</v>
      </c>
      <c r="G8862" s="2" t="s">
        <v>13363</v>
      </c>
      <c r="H8862" s="9">
        <v>42187</v>
      </c>
      <c r="I8862" s="2">
        <v>2015</v>
      </c>
      <c r="J8862" s="2">
        <v>7</v>
      </c>
      <c r="K8862" s="2" t="str">
        <f>VLOOKUP($C8862,Clients!$B:$F,K$6,0)</f>
        <v>Brightbean</v>
      </c>
      <c r="L8862" s="2" t="str">
        <f>VLOOKUP($C8862,Clients!$B:$F,L$6,0)</f>
        <v>Foreign</v>
      </c>
      <c r="M8862" s="2" t="str">
        <f>VLOOKUP($C8862,Clients!$B:$F,M$6,0)</f>
        <v>JP</v>
      </c>
      <c r="N8862" s="2" t="str">
        <f>VLOOKUP($C8862,Clients!$B:$F,N$6,0)</f>
        <v>Japan</v>
      </c>
    </row>
    <row r="8863" spans="2:14" x14ac:dyDescent="0.2">
      <c r="B8863" s="8">
        <v>1050</v>
      </c>
      <c r="C8863" s="2" t="s">
        <v>13361</v>
      </c>
      <c r="D8863" s="2" t="s">
        <v>16</v>
      </c>
      <c r="E8863" s="8">
        <v>1</v>
      </c>
      <c r="F8863" s="2" t="s">
        <v>13364</v>
      </c>
      <c r="G8863" s="2" t="s">
        <v>13365</v>
      </c>
      <c r="H8863" s="9">
        <v>42187</v>
      </c>
      <c r="I8863" s="2">
        <v>2015</v>
      </c>
      <c r="J8863" s="2">
        <v>7</v>
      </c>
      <c r="K8863" s="2" t="str">
        <f>VLOOKUP($C8863,Clients!$B:$F,K$6,0)</f>
        <v>Brightbean</v>
      </c>
      <c r="L8863" s="2" t="str">
        <f>VLOOKUP($C8863,Clients!$B:$F,L$6,0)</f>
        <v>Foreign</v>
      </c>
      <c r="M8863" s="2" t="str">
        <f>VLOOKUP($C8863,Clients!$B:$F,M$6,0)</f>
        <v>JP</v>
      </c>
      <c r="N8863" s="2" t="str">
        <f>VLOOKUP($C8863,Clients!$B:$F,N$6,0)</f>
        <v>Japan</v>
      </c>
    </row>
    <row r="8864" spans="2:14" x14ac:dyDescent="0.2">
      <c r="B8864" s="8">
        <v>6077.4000000000005</v>
      </c>
      <c r="C8864" s="2" t="s">
        <v>13361</v>
      </c>
      <c r="D8864" s="2" t="s">
        <v>20</v>
      </c>
      <c r="E8864" s="8">
        <v>9</v>
      </c>
      <c r="F8864" s="2" t="s">
        <v>13366</v>
      </c>
      <c r="G8864" s="2" t="s">
        <v>13367</v>
      </c>
      <c r="H8864" s="9">
        <v>42215</v>
      </c>
      <c r="I8864" s="2">
        <v>2015</v>
      </c>
      <c r="J8864" s="2">
        <v>7</v>
      </c>
      <c r="K8864" s="2" t="str">
        <f>VLOOKUP($C8864,Clients!$B:$F,K$6,0)</f>
        <v>Brightbean</v>
      </c>
      <c r="L8864" s="2" t="str">
        <f>VLOOKUP($C8864,Clients!$B:$F,L$6,0)</f>
        <v>Foreign</v>
      </c>
      <c r="M8864" s="2" t="str">
        <f>VLOOKUP($C8864,Clients!$B:$F,M$6,0)</f>
        <v>JP</v>
      </c>
      <c r="N8864" s="2" t="str">
        <f>VLOOKUP($C8864,Clients!$B:$F,N$6,0)</f>
        <v>Japan</v>
      </c>
    </row>
    <row r="8865" spans="2:14" x14ac:dyDescent="0.2">
      <c r="B8865" s="8">
        <v>2927.4</v>
      </c>
      <c r="C8865" s="2" t="s">
        <v>13361</v>
      </c>
      <c r="D8865" s="2" t="s">
        <v>20</v>
      </c>
      <c r="E8865" s="8">
        <v>1</v>
      </c>
      <c r="F8865" s="2" t="s">
        <v>13366</v>
      </c>
      <c r="G8865" s="2" t="s">
        <v>13368</v>
      </c>
      <c r="H8865" s="9">
        <v>42215</v>
      </c>
      <c r="I8865" s="2">
        <v>2015</v>
      </c>
      <c r="J8865" s="2">
        <v>7</v>
      </c>
      <c r="K8865" s="2" t="str">
        <f>VLOOKUP($C8865,Clients!$B:$F,K$6,0)</f>
        <v>Brightbean</v>
      </c>
      <c r="L8865" s="2" t="str">
        <f>VLOOKUP($C8865,Clients!$B:$F,L$6,0)</f>
        <v>Foreign</v>
      </c>
      <c r="M8865" s="2" t="str">
        <f>VLOOKUP($C8865,Clients!$B:$F,M$6,0)</f>
        <v>JP</v>
      </c>
      <c r="N8865" s="2" t="str">
        <f>VLOOKUP($C8865,Clients!$B:$F,N$6,0)</f>
        <v>Japan</v>
      </c>
    </row>
    <row r="8866" spans="2:14" x14ac:dyDescent="0.2">
      <c r="B8866" s="8">
        <v>630</v>
      </c>
      <c r="C8866" s="2" t="s">
        <v>13361</v>
      </c>
      <c r="D8866" s="2" t="s">
        <v>20</v>
      </c>
      <c r="E8866" s="8">
        <v>1</v>
      </c>
      <c r="F8866" s="2" t="s">
        <v>13369</v>
      </c>
      <c r="G8866" s="2" t="s">
        <v>13370</v>
      </c>
      <c r="H8866" s="9">
        <v>42215</v>
      </c>
      <c r="I8866" s="2">
        <v>2015</v>
      </c>
      <c r="J8866" s="2">
        <v>7</v>
      </c>
      <c r="K8866" s="2" t="str">
        <f>VLOOKUP($C8866,Clients!$B:$F,K$6,0)</f>
        <v>Brightbean</v>
      </c>
      <c r="L8866" s="2" t="str">
        <f>VLOOKUP($C8866,Clients!$B:$F,L$6,0)</f>
        <v>Foreign</v>
      </c>
      <c r="M8866" s="2" t="str">
        <f>VLOOKUP($C8866,Clients!$B:$F,M$6,0)</f>
        <v>JP</v>
      </c>
      <c r="N8866" s="2" t="str">
        <f>VLOOKUP($C8866,Clients!$B:$F,N$6,0)</f>
        <v>Japan</v>
      </c>
    </row>
    <row r="8867" spans="2:14" x14ac:dyDescent="0.2">
      <c r="B8867" s="8">
        <v>9752.4</v>
      </c>
      <c r="C8867" s="2" t="s">
        <v>13361</v>
      </c>
      <c r="D8867" s="2" t="s">
        <v>20</v>
      </c>
      <c r="E8867" s="8">
        <v>14</v>
      </c>
      <c r="F8867" s="2" t="s">
        <v>13371</v>
      </c>
      <c r="G8867" s="2" t="s">
        <v>13372</v>
      </c>
      <c r="H8867" s="9">
        <v>42354</v>
      </c>
      <c r="I8867" s="2">
        <v>2015</v>
      </c>
      <c r="J8867" s="2">
        <v>12</v>
      </c>
      <c r="K8867" s="2" t="str">
        <f>VLOOKUP($C8867,Clients!$B:$F,K$6,0)</f>
        <v>Brightbean</v>
      </c>
      <c r="L8867" s="2" t="str">
        <f>VLOOKUP($C8867,Clients!$B:$F,L$6,0)</f>
        <v>Foreign</v>
      </c>
      <c r="M8867" s="2" t="str">
        <f>VLOOKUP($C8867,Clients!$B:$F,M$6,0)</f>
        <v>JP</v>
      </c>
      <c r="N8867" s="2" t="str">
        <f>VLOOKUP($C8867,Clients!$B:$F,N$6,0)</f>
        <v>Japan</v>
      </c>
    </row>
    <row r="8868" spans="2:14" x14ac:dyDescent="0.2">
      <c r="B8868" s="8">
        <v>87326.400000000009</v>
      </c>
      <c r="C8868" s="2" t="s">
        <v>13361</v>
      </c>
      <c r="D8868" s="2" t="s">
        <v>16</v>
      </c>
      <c r="E8868" s="8">
        <v>184</v>
      </c>
      <c r="F8868" s="2" t="s">
        <v>13373</v>
      </c>
      <c r="G8868" s="2" t="s">
        <v>13374</v>
      </c>
      <c r="H8868" s="9">
        <v>42411</v>
      </c>
      <c r="I8868" s="2">
        <v>2016</v>
      </c>
      <c r="J8868" s="2">
        <v>2</v>
      </c>
      <c r="K8868" s="2" t="str">
        <f>VLOOKUP($C8868,Clients!$B:$F,K$6,0)</f>
        <v>Brightbean</v>
      </c>
      <c r="L8868" s="2" t="str">
        <f>VLOOKUP($C8868,Clients!$B:$F,L$6,0)</f>
        <v>Foreign</v>
      </c>
      <c r="M8868" s="2" t="str">
        <f>VLOOKUP($C8868,Clients!$B:$F,M$6,0)</f>
        <v>JP</v>
      </c>
      <c r="N8868" s="2" t="str">
        <f>VLOOKUP($C8868,Clients!$B:$F,N$6,0)</f>
        <v>Japan</v>
      </c>
    </row>
    <row r="8869" spans="2:14" x14ac:dyDescent="0.2">
      <c r="B8869" s="8">
        <v>0</v>
      </c>
      <c r="C8869" s="2" t="s">
        <v>13361</v>
      </c>
      <c r="D8869" s="2" t="s">
        <v>16</v>
      </c>
      <c r="E8869" s="8">
        <v>12</v>
      </c>
      <c r="F8869" s="2" t="s">
        <v>13375</v>
      </c>
      <c r="G8869" s="2" t="s">
        <v>13376</v>
      </c>
      <c r="H8869" s="9">
        <v>42411</v>
      </c>
      <c r="I8869" s="2">
        <v>2016</v>
      </c>
      <c r="J8869" s="2">
        <v>2</v>
      </c>
      <c r="K8869" s="2" t="str">
        <f>VLOOKUP($C8869,Clients!$B:$F,K$6,0)</f>
        <v>Brightbean</v>
      </c>
      <c r="L8869" s="2" t="str">
        <f>VLOOKUP($C8869,Clients!$B:$F,L$6,0)</f>
        <v>Foreign</v>
      </c>
      <c r="M8869" s="2" t="str">
        <f>VLOOKUP($C8869,Clients!$B:$F,M$6,0)</f>
        <v>JP</v>
      </c>
      <c r="N8869" s="2" t="str">
        <f>VLOOKUP($C8869,Clients!$B:$F,N$6,0)</f>
        <v>Japan</v>
      </c>
    </row>
    <row r="8870" spans="2:14" x14ac:dyDescent="0.2">
      <c r="B8870" s="8">
        <v>87326.400000000009</v>
      </c>
      <c r="C8870" s="2" t="s">
        <v>13361</v>
      </c>
      <c r="D8870" s="2" t="s">
        <v>16</v>
      </c>
      <c r="E8870" s="8">
        <v>184</v>
      </c>
      <c r="F8870" s="2" t="s">
        <v>13373</v>
      </c>
      <c r="G8870" s="2" t="s">
        <v>13377</v>
      </c>
      <c r="H8870" s="9">
        <v>42411</v>
      </c>
      <c r="I8870" s="2">
        <v>2016</v>
      </c>
      <c r="J8870" s="2">
        <v>2</v>
      </c>
      <c r="K8870" s="2" t="str">
        <f>VLOOKUP($C8870,Clients!$B:$F,K$6,0)</f>
        <v>Brightbean</v>
      </c>
      <c r="L8870" s="2" t="str">
        <f>VLOOKUP($C8870,Clients!$B:$F,L$6,0)</f>
        <v>Foreign</v>
      </c>
      <c r="M8870" s="2" t="str">
        <f>VLOOKUP($C8870,Clients!$B:$F,M$6,0)</f>
        <v>JP</v>
      </c>
      <c r="N8870" s="2" t="str">
        <f>VLOOKUP($C8870,Clients!$B:$F,N$6,0)</f>
        <v>Japan</v>
      </c>
    </row>
    <row r="8871" spans="2:14" x14ac:dyDescent="0.2">
      <c r="B8871" s="8">
        <v>0</v>
      </c>
      <c r="C8871" s="2" t="s">
        <v>13361</v>
      </c>
      <c r="D8871" s="2" t="s">
        <v>16</v>
      </c>
      <c r="E8871" s="8">
        <v>27</v>
      </c>
      <c r="F8871" s="2" t="s">
        <v>13375</v>
      </c>
      <c r="G8871" s="2" t="s">
        <v>13378</v>
      </c>
      <c r="H8871" s="9">
        <v>42411</v>
      </c>
      <c r="I8871" s="2">
        <v>2016</v>
      </c>
      <c r="J8871" s="2">
        <v>2</v>
      </c>
      <c r="K8871" s="2" t="str">
        <f>VLOOKUP($C8871,Clients!$B:$F,K$6,0)</f>
        <v>Brightbean</v>
      </c>
      <c r="L8871" s="2" t="str">
        <f>VLOOKUP($C8871,Clients!$B:$F,L$6,0)</f>
        <v>Foreign</v>
      </c>
      <c r="M8871" s="2" t="str">
        <f>VLOOKUP($C8871,Clients!$B:$F,M$6,0)</f>
        <v>JP</v>
      </c>
      <c r="N8871" s="2" t="str">
        <f>VLOOKUP($C8871,Clients!$B:$F,N$6,0)</f>
        <v>Japan</v>
      </c>
    </row>
    <row r="8872" spans="2:14" x14ac:dyDescent="0.2">
      <c r="B8872" s="8">
        <v>80682</v>
      </c>
      <c r="C8872" s="2" t="s">
        <v>13361</v>
      </c>
      <c r="D8872" s="2" t="s">
        <v>16</v>
      </c>
      <c r="E8872" s="8">
        <v>170</v>
      </c>
      <c r="F8872" s="2" t="s">
        <v>13373</v>
      </c>
      <c r="G8872" s="2" t="s">
        <v>13379</v>
      </c>
      <c r="H8872" s="9">
        <v>42412</v>
      </c>
      <c r="I8872" s="2">
        <v>2016</v>
      </c>
      <c r="J8872" s="2">
        <v>2</v>
      </c>
      <c r="K8872" s="2" t="str">
        <f>VLOOKUP($C8872,Clients!$B:$F,K$6,0)</f>
        <v>Brightbean</v>
      </c>
      <c r="L8872" s="2" t="str">
        <f>VLOOKUP($C8872,Clients!$B:$F,L$6,0)</f>
        <v>Foreign</v>
      </c>
      <c r="M8872" s="2" t="str">
        <f>VLOOKUP($C8872,Clients!$B:$F,M$6,0)</f>
        <v>JP</v>
      </c>
      <c r="N8872" s="2" t="str">
        <f>VLOOKUP($C8872,Clients!$B:$F,N$6,0)</f>
        <v>Japan</v>
      </c>
    </row>
    <row r="8873" spans="2:14" x14ac:dyDescent="0.2">
      <c r="B8873" s="8">
        <v>87326.400000000009</v>
      </c>
      <c r="C8873" s="2" t="s">
        <v>13361</v>
      </c>
      <c r="D8873" s="2" t="s">
        <v>16</v>
      </c>
      <c r="E8873" s="8">
        <v>184</v>
      </c>
      <c r="F8873" s="2" t="s">
        <v>13373</v>
      </c>
      <c r="G8873" s="2" t="s">
        <v>13380</v>
      </c>
      <c r="H8873" s="9">
        <v>42412</v>
      </c>
      <c r="I8873" s="2">
        <v>2016</v>
      </c>
      <c r="J8873" s="2">
        <v>2</v>
      </c>
      <c r="K8873" s="2" t="str">
        <f>VLOOKUP($C8873,Clients!$B:$F,K$6,0)</f>
        <v>Brightbean</v>
      </c>
      <c r="L8873" s="2" t="str">
        <f>VLOOKUP($C8873,Clients!$B:$F,L$6,0)</f>
        <v>Foreign</v>
      </c>
      <c r="M8873" s="2" t="str">
        <f>VLOOKUP($C8873,Clients!$B:$F,M$6,0)</f>
        <v>JP</v>
      </c>
      <c r="N8873" s="2" t="str">
        <f>VLOOKUP($C8873,Clients!$B:$F,N$6,0)</f>
        <v>Japan</v>
      </c>
    </row>
    <row r="8874" spans="2:14" x14ac:dyDescent="0.2">
      <c r="B8874" s="8">
        <v>146059.20000000001</v>
      </c>
      <c r="C8874" s="2" t="s">
        <v>13361</v>
      </c>
      <c r="D8874" s="2" t="s">
        <v>16</v>
      </c>
      <c r="E8874" s="8">
        <v>184</v>
      </c>
      <c r="F8874" s="2" t="s">
        <v>13373</v>
      </c>
      <c r="G8874" s="2" t="s">
        <v>13381</v>
      </c>
      <c r="H8874" s="9">
        <v>42416</v>
      </c>
      <c r="I8874" s="2">
        <v>2016</v>
      </c>
      <c r="J8874" s="2">
        <v>2</v>
      </c>
      <c r="K8874" s="2" t="str">
        <f>VLOOKUP($C8874,Clients!$B:$F,K$6,0)</f>
        <v>Brightbean</v>
      </c>
      <c r="L8874" s="2" t="str">
        <f>VLOOKUP($C8874,Clients!$B:$F,L$6,0)</f>
        <v>Foreign</v>
      </c>
      <c r="M8874" s="2" t="str">
        <f>VLOOKUP($C8874,Clients!$B:$F,M$6,0)</f>
        <v>JP</v>
      </c>
      <c r="N8874" s="2" t="str">
        <f>VLOOKUP($C8874,Clients!$B:$F,N$6,0)</f>
        <v>Japan</v>
      </c>
    </row>
    <row r="8875" spans="2:14" x14ac:dyDescent="0.2">
      <c r="B8875" s="8">
        <v>165379.20000000001</v>
      </c>
      <c r="C8875" s="2" t="s">
        <v>13361</v>
      </c>
      <c r="D8875" s="2" t="s">
        <v>16</v>
      </c>
      <c r="E8875" s="8">
        <v>184</v>
      </c>
      <c r="F8875" s="2" t="s">
        <v>13382</v>
      </c>
      <c r="G8875" s="2" t="s">
        <v>13383</v>
      </c>
      <c r="H8875" s="9">
        <v>42417</v>
      </c>
      <c r="I8875" s="2">
        <v>2016</v>
      </c>
      <c r="J8875" s="2">
        <v>2</v>
      </c>
      <c r="K8875" s="2" t="str">
        <f>VLOOKUP($C8875,Clients!$B:$F,K$6,0)</f>
        <v>Brightbean</v>
      </c>
      <c r="L8875" s="2" t="str">
        <f>VLOOKUP($C8875,Clients!$B:$F,L$6,0)</f>
        <v>Foreign</v>
      </c>
      <c r="M8875" s="2" t="str">
        <f>VLOOKUP($C8875,Clients!$B:$F,M$6,0)</f>
        <v>JP</v>
      </c>
      <c r="N8875" s="2" t="str">
        <f>VLOOKUP($C8875,Clients!$B:$F,N$6,0)</f>
        <v>Japan</v>
      </c>
    </row>
    <row r="8876" spans="2:14" x14ac:dyDescent="0.2">
      <c r="B8876" s="8">
        <v>87326.400000000009</v>
      </c>
      <c r="C8876" s="2" t="s">
        <v>13361</v>
      </c>
      <c r="D8876" s="2" t="s">
        <v>16</v>
      </c>
      <c r="E8876" s="8">
        <v>184</v>
      </c>
      <c r="F8876" s="2" t="s">
        <v>13382</v>
      </c>
      <c r="G8876" s="2" t="s">
        <v>13384</v>
      </c>
      <c r="H8876" s="9">
        <v>42418</v>
      </c>
      <c r="I8876" s="2">
        <v>2016</v>
      </c>
      <c r="J8876" s="2">
        <v>2</v>
      </c>
      <c r="K8876" s="2" t="str">
        <f>VLOOKUP($C8876,Clients!$B:$F,K$6,0)</f>
        <v>Brightbean</v>
      </c>
      <c r="L8876" s="2" t="str">
        <f>VLOOKUP($C8876,Clients!$B:$F,L$6,0)</f>
        <v>Foreign</v>
      </c>
      <c r="M8876" s="2" t="str">
        <f>VLOOKUP($C8876,Clients!$B:$F,M$6,0)</f>
        <v>JP</v>
      </c>
      <c r="N8876" s="2" t="str">
        <f>VLOOKUP($C8876,Clients!$B:$F,N$6,0)</f>
        <v>Japan</v>
      </c>
    </row>
    <row r="8877" spans="2:14" x14ac:dyDescent="0.2">
      <c r="B8877" s="8">
        <v>167462.39999999999</v>
      </c>
      <c r="C8877" s="2" t="s">
        <v>13361</v>
      </c>
      <c r="D8877" s="2" t="s">
        <v>16</v>
      </c>
      <c r="E8877" s="8">
        <v>178</v>
      </c>
      <c r="F8877" s="2" t="s">
        <v>13382</v>
      </c>
      <c r="G8877" s="2" t="s">
        <v>13385</v>
      </c>
      <c r="H8877" s="9">
        <v>42419</v>
      </c>
      <c r="I8877" s="2">
        <v>2016</v>
      </c>
      <c r="J8877" s="2">
        <v>2</v>
      </c>
      <c r="K8877" s="2" t="str">
        <f>VLOOKUP($C8877,Clients!$B:$F,K$6,0)</f>
        <v>Brightbean</v>
      </c>
      <c r="L8877" s="2" t="str">
        <f>VLOOKUP($C8877,Clients!$B:$F,L$6,0)</f>
        <v>Foreign</v>
      </c>
      <c r="M8877" s="2" t="str">
        <f>VLOOKUP($C8877,Clients!$B:$F,M$6,0)</f>
        <v>JP</v>
      </c>
      <c r="N8877" s="2" t="str">
        <f>VLOOKUP($C8877,Clients!$B:$F,N$6,0)</f>
        <v>Japan</v>
      </c>
    </row>
    <row r="8878" spans="2:14" x14ac:dyDescent="0.2">
      <c r="B8878" s="8">
        <v>133581</v>
      </c>
      <c r="C8878" s="2" t="s">
        <v>13361</v>
      </c>
      <c r="D8878" s="2" t="s">
        <v>16</v>
      </c>
      <c r="E8878" s="8">
        <v>195</v>
      </c>
      <c r="F8878" s="2" t="s">
        <v>13386</v>
      </c>
      <c r="G8878" s="2" t="s">
        <v>13387</v>
      </c>
      <c r="H8878" s="9">
        <v>42419</v>
      </c>
      <c r="I8878" s="2">
        <v>2016</v>
      </c>
      <c r="J8878" s="2">
        <v>2</v>
      </c>
      <c r="K8878" s="2" t="str">
        <f>VLOOKUP($C8878,Clients!$B:$F,K$6,0)</f>
        <v>Brightbean</v>
      </c>
      <c r="L8878" s="2" t="str">
        <f>VLOOKUP($C8878,Clients!$B:$F,L$6,0)</f>
        <v>Foreign</v>
      </c>
      <c r="M8878" s="2" t="str">
        <f>VLOOKUP($C8878,Clients!$B:$F,M$6,0)</f>
        <v>JP</v>
      </c>
      <c r="N8878" s="2" t="str">
        <f>VLOOKUP($C8878,Clients!$B:$F,N$6,0)</f>
        <v>Japan</v>
      </c>
    </row>
    <row r="8879" spans="2:14" x14ac:dyDescent="0.2">
      <c r="B8879" s="8">
        <v>0</v>
      </c>
      <c r="C8879" s="2" t="s">
        <v>13361</v>
      </c>
      <c r="D8879" s="2" t="s">
        <v>16</v>
      </c>
      <c r="E8879" s="8">
        <v>9</v>
      </c>
      <c r="F8879" s="2" t="s">
        <v>13371</v>
      </c>
      <c r="G8879" s="2" t="s">
        <v>13388</v>
      </c>
      <c r="H8879" s="9">
        <v>42419</v>
      </c>
      <c r="I8879" s="2">
        <v>2016</v>
      </c>
      <c r="J8879" s="2">
        <v>2</v>
      </c>
      <c r="K8879" s="2" t="str">
        <f>VLOOKUP($C8879,Clients!$B:$F,K$6,0)</f>
        <v>Brightbean</v>
      </c>
      <c r="L8879" s="2" t="str">
        <f>VLOOKUP($C8879,Clients!$B:$F,L$6,0)</f>
        <v>Foreign</v>
      </c>
      <c r="M8879" s="2" t="str">
        <f>VLOOKUP($C8879,Clients!$B:$F,M$6,0)</f>
        <v>JP</v>
      </c>
      <c r="N8879" s="2" t="str">
        <f>VLOOKUP($C8879,Clients!$B:$F,N$6,0)</f>
        <v>Japan</v>
      </c>
    </row>
    <row r="8880" spans="2:14" x14ac:dyDescent="0.2">
      <c r="B8880" s="8">
        <v>0</v>
      </c>
      <c r="C8880" s="2" t="s">
        <v>13361</v>
      </c>
      <c r="D8880" s="2" t="s">
        <v>16</v>
      </c>
      <c r="E8880" s="8">
        <v>7</v>
      </c>
      <c r="F8880" s="2" t="s">
        <v>13389</v>
      </c>
      <c r="G8880" s="2" t="s">
        <v>13390</v>
      </c>
      <c r="H8880" s="9">
        <v>42422</v>
      </c>
      <c r="I8880" s="2">
        <v>2016</v>
      </c>
      <c r="J8880" s="2">
        <v>2</v>
      </c>
      <c r="K8880" s="2" t="str">
        <f>VLOOKUP($C8880,Clients!$B:$F,K$6,0)</f>
        <v>Brightbean</v>
      </c>
      <c r="L8880" s="2" t="str">
        <f>VLOOKUP($C8880,Clients!$B:$F,L$6,0)</f>
        <v>Foreign</v>
      </c>
      <c r="M8880" s="2" t="str">
        <f>VLOOKUP($C8880,Clients!$B:$F,M$6,0)</f>
        <v>JP</v>
      </c>
      <c r="N8880" s="2" t="str">
        <f>VLOOKUP($C8880,Clients!$B:$F,N$6,0)</f>
        <v>Japan</v>
      </c>
    </row>
    <row r="8881" spans="2:14" x14ac:dyDescent="0.2">
      <c r="B8881" s="8">
        <v>172166.39999999999</v>
      </c>
      <c r="C8881" s="2" t="s">
        <v>13361</v>
      </c>
      <c r="D8881" s="2" t="s">
        <v>16</v>
      </c>
      <c r="E8881" s="8">
        <v>183</v>
      </c>
      <c r="F8881" s="2" t="s">
        <v>13391</v>
      </c>
      <c r="G8881" s="2" t="s">
        <v>13392</v>
      </c>
      <c r="H8881" s="9">
        <v>42423</v>
      </c>
      <c r="I8881" s="2">
        <v>2016</v>
      </c>
      <c r="J8881" s="2">
        <v>2</v>
      </c>
      <c r="K8881" s="2" t="str">
        <f>VLOOKUP($C8881,Clients!$B:$F,K$6,0)</f>
        <v>Brightbean</v>
      </c>
      <c r="L8881" s="2" t="str">
        <f>VLOOKUP($C8881,Clients!$B:$F,L$6,0)</f>
        <v>Foreign</v>
      </c>
      <c r="M8881" s="2" t="str">
        <f>VLOOKUP($C8881,Clients!$B:$F,M$6,0)</f>
        <v>JP</v>
      </c>
      <c r="N8881" s="2" t="str">
        <f>VLOOKUP($C8881,Clients!$B:$F,N$6,0)</f>
        <v>Japan</v>
      </c>
    </row>
    <row r="8882" spans="2:14" x14ac:dyDescent="0.2">
      <c r="B8882" s="8">
        <v>149205</v>
      </c>
      <c r="C8882" s="2" t="s">
        <v>13361</v>
      </c>
      <c r="D8882" s="2" t="s">
        <v>16</v>
      </c>
      <c r="E8882" s="8">
        <v>170</v>
      </c>
      <c r="F8882" s="2" t="s">
        <v>13391</v>
      </c>
      <c r="G8882" s="2" t="s">
        <v>13393</v>
      </c>
      <c r="H8882" s="9">
        <v>42424</v>
      </c>
      <c r="I8882" s="2">
        <v>2016</v>
      </c>
      <c r="J8882" s="2">
        <v>2</v>
      </c>
      <c r="K8882" s="2" t="str">
        <f>VLOOKUP($C8882,Clients!$B:$F,K$6,0)</f>
        <v>Brightbean</v>
      </c>
      <c r="L8882" s="2" t="str">
        <f>VLOOKUP($C8882,Clients!$B:$F,L$6,0)</f>
        <v>Foreign</v>
      </c>
      <c r="M8882" s="2" t="str">
        <f>VLOOKUP($C8882,Clients!$B:$F,M$6,0)</f>
        <v>JP</v>
      </c>
      <c r="N8882" s="2" t="str">
        <f>VLOOKUP($C8882,Clients!$B:$F,N$6,0)</f>
        <v>Japan</v>
      </c>
    </row>
    <row r="8883" spans="2:14" x14ac:dyDescent="0.2">
      <c r="B8883" s="8">
        <v>135739.80000000002</v>
      </c>
      <c r="C8883" s="2" t="s">
        <v>13361</v>
      </c>
      <c r="D8883" s="2" t="s">
        <v>16</v>
      </c>
      <c r="E8883" s="8">
        <v>171</v>
      </c>
      <c r="F8883" s="2" t="s">
        <v>13391</v>
      </c>
      <c r="G8883" s="2" t="s">
        <v>13394</v>
      </c>
      <c r="H8883" s="9">
        <v>42424</v>
      </c>
      <c r="I8883" s="2">
        <v>2016</v>
      </c>
      <c r="J8883" s="2">
        <v>2</v>
      </c>
      <c r="K8883" s="2" t="str">
        <f>VLOOKUP($C8883,Clients!$B:$F,K$6,0)</f>
        <v>Brightbean</v>
      </c>
      <c r="L8883" s="2" t="str">
        <f>VLOOKUP($C8883,Clients!$B:$F,L$6,0)</f>
        <v>Foreign</v>
      </c>
      <c r="M8883" s="2" t="str">
        <f>VLOOKUP($C8883,Clients!$B:$F,M$6,0)</f>
        <v>JP</v>
      </c>
      <c r="N8883" s="2" t="str">
        <f>VLOOKUP($C8883,Clients!$B:$F,N$6,0)</f>
        <v>Japan</v>
      </c>
    </row>
    <row r="8884" spans="2:14" x14ac:dyDescent="0.2">
      <c r="B8884" s="8">
        <v>146890.80000000002</v>
      </c>
      <c r="C8884" s="2" t="s">
        <v>13361</v>
      </c>
      <c r="D8884" s="2" t="s">
        <v>16</v>
      </c>
      <c r="E8884" s="8">
        <v>177</v>
      </c>
      <c r="F8884" s="2" t="s">
        <v>13391</v>
      </c>
      <c r="G8884" s="2" t="s">
        <v>13395</v>
      </c>
      <c r="H8884" s="9">
        <v>42425</v>
      </c>
      <c r="I8884" s="2">
        <v>2016</v>
      </c>
      <c r="J8884" s="2">
        <v>2</v>
      </c>
      <c r="K8884" s="2" t="str">
        <f>VLOOKUP($C8884,Clients!$B:$F,K$6,0)</f>
        <v>Brightbean</v>
      </c>
      <c r="L8884" s="2" t="str">
        <f>VLOOKUP($C8884,Clients!$B:$F,L$6,0)</f>
        <v>Foreign</v>
      </c>
      <c r="M8884" s="2" t="str">
        <f>VLOOKUP($C8884,Clients!$B:$F,M$6,0)</f>
        <v>JP</v>
      </c>
      <c r="N8884" s="2" t="str">
        <f>VLOOKUP($C8884,Clients!$B:$F,N$6,0)</f>
        <v>Japan</v>
      </c>
    </row>
    <row r="8885" spans="2:14" x14ac:dyDescent="0.2">
      <c r="B8885" s="8">
        <v>126210</v>
      </c>
      <c r="C8885" s="2" t="s">
        <v>13361</v>
      </c>
      <c r="D8885" s="2" t="s">
        <v>16</v>
      </c>
      <c r="E8885" s="8">
        <v>180</v>
      </c>
      <c r="F8885" s="2" t="s">
        <v>13382</v>
      </c>
      <c r="G8885" s="2" t="s">
        <v>13396</v>
      </c>
      <c r="H8885" s="9">
        <v>42425</v>
      </c>
      <c r="I8885" s="2">
        <v>2016</v>
      </c>
      <c r="J8885" s="2">
        <v>2</v>
      </c>
      <c r="K8885" s="2" t="str">
        <f>VLOOKUP($C8885,Clients!$B:$F,K$6,0)</f>
        <v>Brightbean</v>
      </c>
      <c r="L8885" s="2" t="str">
        <f>VLOOKUP($C8885,Clients!$B:$F,L$6,0)</f>
        <v>Foreign</v>
      </c>
      <c r="M8885" s="2" t="str">
        <f>VLOOKUP($C8885,Clients!$B:$F,M$6,0)</f>
        <v>JP</v>
      </c>
      <c r="N8885" s="2" t="str">
        <f>VLOOKUP($C8885,Clients!$B:$F,N$6,0)</f>
        <v>Japan</v>
      </c>
    </row>
    <row r="8886" spans="2:14" x14ac:dyDescent="0.2">
      <c r="B8886" s="8">
        <v>87326.400000000009</v>
      </c>
      <c r="C8886" s="2" t="s">
        <v>13361</v>
      </c>
      <c r="D8886" s="2" t="s">
        <v>16</v>
      </c>
      <c r="E8886" s="8">
        <v>184</v>
      </c>
      <c r="F8886" s="2" t="s">
        <v>13397</v>
      </c>
      <c r="G8886" s="2" t="s">
        <v>13398</v>
      </c>
      <c r="H8886" s="9">
        <v>42436</v>
      </c>
      <c r="I8886" s="2">
        <v>2016</v>
      </c>
      <c r="J8886" s="2">
        <v>3</v>
      </c>
      <c r="K8886" s="2" t="str">
        <f>VLOOKUP($C8886,Clients!$B:$F,K$6,0)</f>
        <v>Brightbean</v>
      </c>
      <c r="L8886" s="2" t="str">
        <f>VLOOKUP($C8886,Clients!$B:$F,L$6,0)</f>
        <v>Foreign</v>
      </c>
      <c r="M8886" s="2" t="str">
        <f>VLOOKUP($C8886,Clients!$B:$F,M$6,0)</f>
        <v>JP</v>
      </c>
      <c r="N8886" s="2" t="str">
        <f>VLOOKUP($C8886,Clients!$B:$F,N$6,0)</f>
        <v>Japan</v>
      </c>
    </row>
    <row r="8887" spans="2:14" x14ac:dyDescent="0.2">
      <c r="B8887" s="8">
        <v>87326.400000000009</v>
      </c>
      <c r="C8887" s="2" t="s">
        <v>13361</v>
      </c>
      <c r="D8887" s="2" t="s">
        <v>16</v>
      </c>
      <c r="E8887" s="8">
        <v>184</v>
      </c>
      <c r="F8887" s="2" t="s">
        <v>13397</v>
      </c>
      <c r="G8887" s="2" t="s">
        <v>13399</v>
      </c>
      <c r="H8887" s="9">
        <v>42439</v>
      </c>
      <c r="I8887" s="2">
        <v>2016</v>
      </c>
      <c r="J8887" s="2">
        <v>3</v>
      </c>
      <c r="K8887" s="2" t="str">
        <f>VLOOKUP($C8887,Clients!$B:$F,K$6,0)</f>
        <v>Brightbean</v>
      </c>
      <c r="L8887" s="2" t="str">
        <f>VLOOKUP($C8887,Clients!$B:$F,L$6,0)</f>
        <v>Foreign</v>
      </c>
      <c r="M8887" s="2" t="str">
        <f>VLOOKUP($C8887,Clients!$B:$F,M$6,0)</f>
        <v>JP</v>
      </c>
      <c r="N8887" s="2" t="str">
        <f>VLOOKUP($C8887,Clients!$B:$F,N$6,0)</f>
        <v>Japan</v>
      </c>
    </row>
    <row r="8888" spans="2:14" x14ac:dyDescent="0.2">
      <c r="B8888" s="8">
        <v>86851.8</v>
      </c>
      <c r="C8888" s="2" t="s">
        <v>13361</v>
      </c>
      <c r="D8888" s="2" t="s">
        <v>16</v>
      </c>
      <c r="E8888" s="8">
        <v>183</v>
      </c>
      <c r="F8888" s="2" t="s">
        <v>13397</v>
      </c>
      <c r="G8888" s="2" t="s">
        <v>13400</v>
      </c>
      <c r="H8888" s="9">
        <v>42439</v>
      </c>
      <c r="I8888" s="2">
        <v>2016</v>
      </c>
      <c r="J8888" s="2">
        <v>3</v>
      </c>
      <c r="K8888" s="2" t="str">
        <f>VLOOKUP($C8888,Clients!$B:$F,K$6,0)</f>
        <v>Brightbean</v>
      </c>
      <c r="L8888" s="2" t="str">
        <f>VLOOKUP($C8888,Clients!$B:$F,L$6,0)</f>
        <v>Foreign</v>
      </c>
      <c r="M8888" s="2" t="str">
        <f>VLOOKUP($C8888,Clients!$B:$F,M$6,0)</f>
        <v>JP</v>
      </c>
      <c r="N8888" s="2" t="str">
        <f>VLOOKUP($C8888,Clients!$B:$F,N$6,0)</f>
        <v>Japan</v>
      </c>
    </row>
    <row r="8889" spans="2:14" x14ac:dyDescent="0.2">
      <c r="B8889" s="8">
        <v>87326.400000000009</v>
      </c>
      <c r="C8889" s="2" t="s">
        <v>13361</v>
      </c>
      <c r="D8889" s="2" t="s">
        <v>16</v>
      </c>
      <c r="E8889" s="8">
        <v>184</v>
      </c>
      <c r="F8889" s="2" t="s">
        <v>13397</v>
      </c>
      <c r="G8889" s="2" t="s">
        <v>13401</v>
      </c>
      <c r="H8889" s="9">
        <v>42440</v>
      </c>
      <c r="I8889" s="2">
        <v>2016</v>
      </c>
      <c r="J8889" s="2">
        <v>3</v>
      </c>
      <c r="K8889" s="2" t="str">
        <f>VLOOKUP($C8889,Clients!$B:$F,K$6,0)</f>
        <v>Brightbean</v>
      </c>
      <c r="L8889" s="2" t="str">
        <f>VLOOKUP($C8889,Clients!$B:$F,L$6,0)</f>
        <v>Foreign</v>
      </c>
      <c r="M8889" s="2" t="str">
        <f>VLOOKUP($C8889,Clients!$B:$F,M$6,0)</f>
        <v>JP</v>
      </c>
      <c r="N8889" s="2" t="str">
        <f>VLOOKUP($C8889,Clients!$B:$F,N$6,0)</f>
        <v>Japan</v>
      </c>
    </row>
    <row r="8890" spans="2:14" x14ac:dyDescent="0.2">
      <c r="B8890" s="8">
        <v>87326.400000000009</v>
      </c>
      <c r="C8890" s="2" t="s">
        <v>13361</v>
      </c>
      <c r="D8890" s="2" t="s">
        <v>16</v>
      </c>
      <c r="E8890" s="8">
        <v>184</v>
      </c>
      <c r="F8890" s="2" t="s">
        <v>13397</v>
      </c>
      <c r="G8890" s="2" t="s">
        <v>13402</v>
      </c>
      <c r="H8890" s="9">
        <v>42441</v>
      </c>
      <c r="I8890" s="2">
        <v>2016</v>
      </c>
      <c r="J8890" s="2">
        <v>3</v>
      </c>
      <c r="K8890" s="2" t="str">
        <f>VLOOKUP($C8890,Clients!$B:$F,K$6,0)</f>
        <v>Brightbean</v>
      </c>
      <c r="L8890" s="2" t="str">
        <f>VLOOKUP($C8890,Clients!$B:$F,L$6,0)</f>
        <v>Foreign</v>
      </c>
      <c r="M8890" s="2" t="str">
        <f>VLOOKUP($C8890,Clients!$B:$F,M$6,0)</f>
        <v>JP</v>
      </c>
      <c r="N8890" s="2" t="str">
        <f>VLOOKUP($C8890,Clients!$B:$F,N$6,0)</f>
        <v>Japan</v>
      </c>
    </row>
    <row r="8891" spans="2:14" x14ac:dyDescent="0.2">
      <c r="B8891" s="8">
        <v>0</v>
      </c>
      <c r="C8891" s="2" t="s">
        <v>13361</v>
      </c>
      <c r="D8891" s="2" t="s">
        <v>16</v>
      </c>
      <c r="E8891" s="8">
        <v>6</v>
      </c>
      <c r="F8891" s="2" t="s">
        <v>13403</v>
      </c>
      <c r="G8891" s="2" t="s">
        <v>13404</v>
      </c>
      <c r="H8891" s="9">
        <v>42441</v>
      </c>
      <c r="I8891" s="2">
        <v>2016</v>
      </c>
      <c r="J8891" s="2">
        <v>3</v>
      </c>
      <c r="K8891" s="2" t="str">
        <f>VLOOKUP($C8891,Clients!$B:$F,K$6,0)</f>
        <v>Brightbean</v>
      </c>
      <c r="L8891" s="2" t="str">
        <f>VLOOKUP($C8891,Clients!$B:$F,L$6,0)</f>
        <v>Foreign</v>
      </c>
      <c r="M8891" s="2" t="str">
        <f>VLOOKUP($C8891,Clients!$B:$F,M$6,0)</f>
        <v>JP</v>
      </c>
      <c r="N8891" s="2" t="str">
        <f>VLOOKUP($C8891,Clients!$B:$F,N$6,0)</f>
        <v>Japan</v>
      </c>
    </row>
    <row r="8892" spans="2:14" x14ac:dyDescent="0.2">
      <c r="B8892" s="8">
        <v>87326.400000000009</v>
      </c>
      <c r="C8892" s="2" t="s">
        <v>13361</v>
      </c>
      <c r="D8892" s="2" t="s">
        <v>16</v>
      </c>
      <c r="E8892" s="8">
        <v>184</v>
      </c>
      <c r="F8892" s="2" t="s">
        <v>13405</v>
      </c>
      <c r="G8892" s="2" t="s">
        <v>13406</v>
      </c>
      <c r="H8892" s="9">
        <v>42444</v>
      </c>
      <c r="I8892" s="2">
        <v>2016</v>
      </c>
      <c r="J8892" s="2">
        <v>3</v>
      </c>
      <c r="K8892" s="2" t="str">
        <f>VLOOKUP($C8892,Clients!$B:$F,K$6,0)</f>
        <v>Brightbean</v>
      </c>
      <c r="L8892" s="2" t="str">
        <f>VLOOKUP($C8892,Clients!$B:$F,L$6,0)</f>
        <v>Foreign</v>
      </c>
      <c r="M8892" s="2" t="str">
        <f>VLOOKUP($C8892,Clients!$B:$F,M$6,0)</f>
        <v>JP</v>
      </c>
      <c r="N8892" s="2" t="str">
        <f>VLOOKUP($C8892,Clients!$B:$F,N$6,0)</f>
        <v>Japan</v>
      </c>
    </row>
    <row r="8893" spans="2:14" x14ac:dyDescent="0.2">
      <c r="B8893" s="8">
        <v>120603</v>
      </c>
      <c r="C8893" s="2" t="s">
        <v>13361</v>
      </c>
      <c r="D8893" s="2" t="s">
        <v>16</v>
      </c>
      <c r="E8893" s="8">
        <v>184</v>
      </c>
      <c r="F8893" s="2" t="s">
        <v>13373</v>
      </c>
      <c r="G8893" s="2" t="s">
        <v>13407</v>
      </c>
      <c r="H8893" s="9">
        <v>42447</v>
      </c>
      <c r="I8893" s="2">
        <v>2016</v>
      </c>
      <c r="J8893" s="2">
        <v>3</v>
      </c>
      <c r="K8893" s="2" t="str">
        <f>VLOOKUP($C8893,Clients!$B:$F,K$6,0)</f>
        <v>Brightbean</v>
      </c>
      <c r="L8893" s="2" t="str">
        <f>VLOOKUP($C8893,Clients!$B:$F,L$6,0)</f>
        <v>Foreign</v>
      </c>
      <c r="M8893" s="2" t="str">
        <f>VLOOKUP($C8893,Clients!$B:$F,M$6,0)</f>
        <v>JP</v>
      </c>
      <c r="N8893" s="2" t="str">
        <f>VLOOKUP($C8893,Clients!$B:$F,N$6,0)</f>
        <v>Japan</v>
      </c>
    </row>
    <row r="8894" spans="2:14" x14ac:dyDescent="0.2">
      <c r="B8894" s="8">
        <v>87326.400000000009</v>
      </c>
      <c r="C8894" s="2" t="s">
        <v>13361</v>
      </c>
      <c r="D8894" s="2" t="s">
        <v>16</v>
      </c>
      <c r="E8894" s="8">
        <v>184</v>
      </c>
      <c r="F8894" s="2" t="s">
        <v>13408</v>
      </c>
      <c r="G8894" s="2" t="s">
        <v>13409</v>
      </c>
      <c r="H8894" s="9">
        <v>42458</v>
      </c>
      <c r="I8894" s="2">
        <v>2016</v>
      </c>
      <c r="J8894" s="2">
        <v>3</v>
      </c>
      <c r="K8894" s="2" t="str">
        <f>VLOOKUP($C8894,Clients!$B:$F,K$6,0)</f>
        <v>Brightbean</v>
      </c>
      <c r="L8894" s="2" t="str">
        <f>VLOOKUP($C8894,Clients!$B:$F,L$6,0)</f>
        <v>Foreign</v>
      </c>
      <c r="M8894" s="2" t="str">
        <f>VLOOKUP($C8894,Clients!$B:$F,M$6,0)</f>
        <v>JP</v>
      </c>
      <c r="N8894" s="2" t="str">
        <f>VLOOKUP($C8894,Clients!$B:$F,N$6,0)</f>
        <v>Japan</v>
      </c>
    </row>
    <row r="8895" spans="2:14" x14ac:dyDescent="0.2">
      <c r="B8895" s="8">
        <v>62151.600000000006</v>
      </c>
      <c r="C8895" s="2" t="s">
        <v>13361</v>
      </c>
      <c r="D8895" s="2" t="s">
        <v>16</v>
      </c>
      <c r="E8895" s="8">
        <v>151</v>
      </c>
      <c r="F8895" s="2" t="s">
        <v>13410</v>
      </c>
      <c r="G8895" s="2" t="s">
        <v>13411</v>
      </c>
      <c r="H8895" s="9">
        <v>42464</v>
      </c>
      <c r="I8895" s="2">
        <v>2016</v>
      </c>
      <c r="J8895" s="2">
        <v>4</v>
      </c>
      <c r="K8895" s="2" t="str">
        <f>VLOOKUP($C8895,Clients!$B:$F,K$6,0)</f>
        <v>Brightbean</v>
      </c>
      <c r="L8895" s="2" t="str">
        <f>VLOOKUP($C8895,Clients!$B:$F,L$6,0)</f>
        <v>Foreign</v>
      </c>
      <c r="M8895" s="2" t="str">
        <f>VLOOKUP($C8895,Clients!$B:$F,M$6,0)</f>
        <v>JP</v>
      </c>
      <c r="N8895" s="2" t="str">
        <f>VLOOKUP($C8895,Clients!$B:$F,N$6,0)</f>
        <v>Japan</v>
      </c>
    </row>
    <row r="8896" spans="2:14" x14ac:dyDescent="0.2">
      <c r="B8896" s="8">
        <v>51223.200000000004</v>
      </c>
      <c r="C8896" s="2" t="s">
        <v>13361</v>
      </c>
      <c r="D8896" s="2" t="s">
        <v>16</v>
      </c>
      <c r="E8896" s="8">
        <v>82</v>
      </c>
      <c r="F8896" s="2" t="s">
        <v>13382</v>
      </c>
      <c r="G8896" s="2" t="s">
        <v>13412</v>
      </c>
      <c r="H8896" s="9">
        <v>42464</v>
      </c>
      <c r="I8896" s="2">
        <v>2016</v>
      </c>
      <c r="J8896" s="2">
        <v>4</v>
      </c>
      <c r="K8896" s="2" t="str">
        <f>VLOOKUP($C8896,Clients!$B:$F,K$6,0)</f>
        <v>Brightbean</v>
      </c>
      <c r="L8896" s="2" t="str">
        <f>VLOOKUP($C8896,Clients!$B:$F,L$6,0)</f>
        <v>Foreign</v>
      </c>
      <c r="M8896" s="2" t="str">
        <f>VLOOKUP($C8896,Clients!$B:$F,M$6,0)</f>
        <v>JP</v>
      </c>
      <c r="N8896" s="2" t="str">
        <f>VLOOKUP($C8896,Clients!$B:$F,N$6,0)</f>
        <v>Japan</v>
      </c>
    </row>
    <row r="8897" spans="2:14" x14ac:dyDescent="0.2">
      <c r="B8897" s="8">
        <v>0</v>
      </c>
      <c r="C8897" s="2" t="s">
        <v>13361</v>
      </c>
      <c r="D8897" s="2" t="s">
        <v>20</v>
      </c>
      <c r="E8897" s="8">
        <v>6</v>
      </c>
      <c r="F8897" s="2" t="s">
        <v>13413</v>
      </c>
      <c r="G8897" s="2" t="s">
        <v>13414</v>
      </c>
      <c r="H8897" s="9">
        <v>42468</v>
      </c>
      <c r="I8897" s="2">
        <v>2016</v>
      </c>
      <c r="J8897" s="2">
        <v>4</v>
      </c>
      <c r="K8897" s="2" t="str">
        <f>VLOOKUP($C8897,Clients!$B:$F,K$6,0)</f>
        <v>Brightbean</v>
      </c>
      <c r="L8897" s="2" t="str">
        <f>VLOOKUP($C8897,Clients!$B:$F,L$6,0)</f>
        <v>Foreign</v>
      </c>
      <c r="M8897" s="2" t="str">
        <f>VLOOKUP($C8897,Clients!$B:$F,M$6,0)</f>
        <v>JP</v>
      </c>
      <c r="N8897" s="2" t="str">
        <f>VLOOKUP($C8897,Clients!$B:$F,N$6,0)</f>
        <v>Japan</v>
      </c>
    </row>
    <row r="8898" spans="2:14" x14ac:dyDescent="0.2">
      <c r="B8898" s="8">
        <v>145530</v>
      </c>
      <c r="C8898" s="2" t="s">
        <v>13361</v>
      </c>
      <c r="D8898" s="2" t="s">
        <v>16</v>
      </c>
      <c r="E8898" s="8">
        <v>330</v>
      </c>
      <c r="F8898" s="2" t="s">
        <v>13415</v>
      </c>
      <c r="G8898" s="2" t="s">
        <v>13416</v>
      </c>
      <c r="H8898" s="9">
        <v>42478</v>
      </c>
      <c r="I8898" s="2">
        <v>2016</v>
      </c>
      <c r="J8898" s="2">
        <v>4</v>
      </c>
      <c r="K8898" s="2" t="str">
        <f>VLOOKUP($C8898,Clients!$B:$F,K$6,0)</f>
        <v>Brightbean</v>
      </c>
      <c r="L8898" s="2" t="str">
        <f>VLOOKUP($C8898,Clients!$B:$F,L$6,0)</f>
        <v>Foreign</v>
      </c>
      <c r="M8898" s="2" t="str">
        <f>VLOOKUP($C8898,Clients!$B:$F,M$6,0)</f>
        <v>JP</v>
      </c>
      <c r="N8898" s="2" t="str">
        <f>VLOOKUP($C8898,Clients!$B:$F,N$6,0)</f>
        <v>Japan</v>
      </c>
    </row>
    <row r="8899" spans="2:14" x14ac:dyDescent="0.2">
      <c r="B8899" s="8">
        <v>145530</v>
      </c>
      <c r="C8899" s="2" t="s">
        <v>13361</v>
      </c>
      <c r="D8899" s="2" t="s">
        <v>16</v>
      </c>
      <c r="E8899" s="8">
        <v>330</v>
      </c>
      <c r="F8899" s="2" t="s">
        <v>13415</v>
      </c>
      <c r="G8899" s="2" t="s">
        <v>13417</v>
      </c>
      <c r="H8899" s="9">
        <v>42481</v>
      </c>
      <c r="I8899" s="2">
        <v>2016</v>
      </c>
      <c r="J8899" s="2">
        <v>4</v>
      </c>
      <c r="K8899" s="2" t="str">
        <f>VLOOKUP($C8899,Clients!$B:$F,K$6,0)</f>
        <v>Brightbean</v>
      </c>
      <c r="L8899" s="2" t="str">
        <f>VLOOKUP($C8899,Clients!$B:$F,L$6,0)</f>
        <v>Foreign</v>
      </c>
      <c r="M8899" s="2" t="str">
        <f>VLOOKUP($C8899,Clients!$B:$F,M$6,0)</f>
        <v>JP</v>
      </c>
      <c r="N8899" s="2" t="str">
        <f>VLOOKUP($C8899,Clients!$B:$F,N$6,0)</f>
        <v>Japan</v>
      </c>
    </row>
    <row r="8900" spans="2:14" x14ac:dyDescent="0.2">
      <c r="B8900" s="8">
        <v>145530</v>
      </c>
      <c r="C8900" s="2" t="s">
        <v>13361</v>
      </c>
      <c r="D8900" s="2" t="s">
        <v>16</v>
      </c>
      <c r="E8900" s="8">
        <v>330</v>
      </c>
      <c r="F8900" s="2" t="s">
        <v>13415</v>
      </c>
      <c r="G8900" s="2" t="s">
        <v>13418</v>
      </c>
      <c r="H8900" s="9">
        <v>42481</v>
      </c>
      <c r="I8900" s="2">
        <v>2016</v>
      </c>
      <c r="J8900" s="2">
        <v>4</v>
      </c>
      <c r="K8900" s="2" t="str">
        <f>VLOOKUP($C8900,Clients!$B:$F,K$6,0)</f>
        <v>Brightbean</v>
      </c>
      <c r="L8900" s="2" t="str">
        <f>VLOOKUP($C8900,Clients!$B:$F,L$6,0)</f>
        <v>Foreign</v>
      </c>
      <c r="M8900" s="2" t="str">
        <f>VLOOKUP($C8900,Clients!$B:$F,M$6,0)</f>
        <v>JP</v>
      </c>
      <c r="N8900" s="2" t="str">
        <f>VLOOKUP($C8900,Clients!$B:$F,N$6,0)</f>
        <v>Japan</v>
      </c>
    </row>
    <row r="8901" spans="2:14" x14ac:dyDescent="0.2">
      <c r="B8901" s="8">
        <v>145530</v>
      </c>
      <c r="C8901" s="2" t="s">
        <v>13361</v>
      </c>
      <c r="D8901" s="2" t="s">
        <v>16</v>
      </c>
      <c r="E8901" s="8">
        <v>330</v>
      </c>
      <c r="F8901" s="2" t="s">
        <v>13415</v>
      </c>
      <c r="G8901" s="2" t="s">
        <v>13419</v>
      </c>
      <c r="H8901" s="9">
        <v>42482</v>
      </c>
      <c r="I8901" s="2">
        <v>2016</v>
      </c>
      <c r="J8901" s="2">
        <v>4</v>
      </c>
      <c r="K8901" s="2" t="str">
        <f>VLOOKUP($C8901,Clients!$B:$F,K$6,0)</f>
        <v>Brightbean</v>
      </c>
      <c r="L8901" s="2" t="str">
        <f>VLOOKUP($C8901,Clients!$B:$F,L$6,0)</f>
        <v>Foreign</v>
      </c>
      <c r="M8901" s="2" t="str">
        <f>VLOOKUP($C8901,Clients!$B:$F,M$6,0)</f>
        <v>JP</v>
      </c>
      <c r="N8901" s="2" t="str">
        <f>VLOOKUP($C8901,Clients!$B:$F,N$6,0)</f>
        <v>Japan</v>
      </c>
    </row>
    <row r="8902" spans="2:14" x14ac:dyDescent="0.2">
      <c r="B8902" s="8">
        <v>78498</v>
      </c>
      <c r="C8902" s="2" t="s">
        <v>13361</v>
      </c>
      <c r="D8902" s="2" t="s">
        <v>16</v>
      </c>
      <c r="E8902" s="8">
        <v>178</v>
      </c>
      <c r="F8902" s="2" t="s">
        <v>13415</v>
      </c>
      <c r="G8902" s="2" t="s">
        <v>13420</v>
      </c>
      <c r="H8902" s="9">
        <v>42486</v>
      </c>
      <c r="I8902" s="2">
        <v>2016</v>
      </c>
      <c r="J8902" s="2">
        <v>4</v>
      </c>
      <c r="K8902" s="2" t="str">
        <f>VLOOKUP($C8902,Clients!$B:$F,K$6,0)</f>
        <v>Brightbean</v>
      </c>
      <c r="L8902" s="2" t="str">
        <f>VLOOKUP($C8902,Clients!$B:$F,L$6,0)</f>
        <v>Foreign</v>
      </c>
      <c r="M8902" s="2" t="str">
        <f>VLOOKUP($C8902,Clients!$B:$F,M$6,0)</f>
        <v>JP</v>
      </c>
      <c r="N8902" s="2" t="str">
        <f>VLOOKUP($C8902,Clients!$B:$F,N$6,0)</f>
        <v>Japan</v>
      </c>
    </row>
    <row r="8903" spans="2:14" x14ac:dyDescent="0.2">
      <c r="B8903" s="8">
        <v>86851.8</v>
      </c>
      <c r="C8903" s="2" t="s">
        <v>13361</v>
      </c>
      <c r="D8903" s="2" t="s">
        <v>16</v>
      </c>
      <c r="E8903" s="8">
        <v>183</v>
      </c>
      <c r="F8903" s="2" t="s">
        <v>13421</v>
      </c>
      <c r="G8903" s="2" t="s">
        <v>13422</v>
      </c>
      <c r="H8903" s="9">
        <v>42494</v>
      </c>
      <c r="I8903" s="2">
        <v>2016</v>
      </c>
      <c r="J8903" s="2">
        <v>5</v>
      </c>
      <c r="K8903" s="2" t="str">
        <f>VLOOKUP($C8903,Clients!$B:$F,K$6,0)</f>
        <v>Brightbean</v>
      </c>
      <c r="L8903" s="2" t="str">
        <f>VLOOKUP($C8903,Clients!$B:$F,L$6,0)</f>
        <v>Foreign</v>
      </c>
      <c r="M8903" s="2" t="str">
        <f>VLOOKUP($C8903,Clients!$B:$F,M$6,0)</f>
        <v>JP</v>
      </c>
      <c r="N8903" s="2" t="str">
        <f>VLOOKUP($C8903,Clients!$B:$F,N$6,0)</f>
        <v>Japan</v>
      </c>
    </row>
    <row r="8904" spans="2:14" x14ac:dyDescent="0.2">
      <c r="B8904" s="8">
        <v>86851.8</v>
      </c>
      <c r="C8904" s="2" t="s">
        <v>13361</v>
      </c>
      <c r="D8904" s="2" t="s">
        <v>16</v>
      </c>
      <c r="E8904" s="8">
        <v>183</v>
      </c>
      <c r="F8904" s="2" t="s">
        <v>13421</v>
      </c>
      <c r="G8904" s="2" t="s">
        <v>13423</v>
      </c>
      <c r="H8904" s="9">
        <v>42495</v>
      </c>
      <c r="I8904" s="2">
        <v>2016</v>
      </c>
      <c r="J8904" s="2">
        <v>5</v>
      </c>
      <c r="K8904" s="2" t="str">
        <f>VLOOKUP($C8904,Clients!$B:$F,K$6,0)</f>
        <v>Brightbean</v>
      </c>
      <c r="L8904" s="2" t="str">
        <f>VLOOKUP($C8904,Clients!$B:$F,L$6,0)</f>
        <v>Foreign</v>
      </c>
      <c r="M8904" s="2" t="str">
        <f>VLOOKUP($C8904,Clients!$B:$F,M$6,0)</f>
        <v>JP</v>
      </c>
      <c r="N8904" s="2" t="str">
        <f>VLOOKUP($C8904,Clients!$B:$F,N$6,0)</f>
        <v>Japan</v>
      </c>
    </row>
    <row r="8905" spans="2:14" x14ac:dyDescent="0.2">
      <c r="B8905" s="8">
        <v>171225.60000000001</v>
      </c>
      <c r="C8905" s="2" t="s">
        <v>13361</v>
      </c>
      <c r="D8905" s="2" t="s">
        <v>16</v>
      </c>
      <c r="E8905" s="8">
        <v>182</v>
      </c>
      <c r="F8905" s="2" t="s">
        <v>13424</v>
      </c>
      <c r="G8905" s="2" t="s">
        <v>13425</v>
      </c>
      <c r="H8905" s="9">
        <v>42499</v>
      </c>
      <c r="I8905" s="2">
        <v>2016</v>
      </c>
      <c r="J8905" s="2">
        <v>5</v>
      </c>
      <c r="K8905" s="2" t="str">
        <f>VLOOKUP($C8905,Clients!$B:$F,K$6,0)</f>
        <v>Brightbean</v>
      </c>
      <c r="L8905" s="2" t="str">
        <f>VLOOKUP($C8905,Clients!$B:$F,L$6,0)</f>
        <v>Foreign</v>
      </c>
      <c r="M8905" s="2" t="str">
        <f>VLOOKUP($C8905,Clients!$B:$F,M$6,0)</f>
        <v>JP</v>
      </c>
      <c r="N8905" s="2" t="str">
        <f>VLOOKUP($C8905,Clients!$B:$F,N$6,0)</f>
        <v>Japan</v>
      </c>
    </row>
    <row r="8906" spans="2:14" x14ac:dyDescent="0.2">
      <c r="B8906" s="8">
        <v>-2818.2000000000003</v>
      </c>
      <c r="C8906" s="2" t="s">
        <v>13361</v>
      </c>
      <c r="D8906" s="2" t="s">
        <v>51</v>
      </c>
      <c r="E8906" s="8">
        <v>0</v>
      </c>
      <c r="F8906" s="2" t="s">
        <v>13426</v>
      </c>
      <c r="G8906" s="2" t="s">
        <v>13427</v>
      </c>
      <c r="H8906" s="9">
        <v>42500</v>
      </c>
      <c r="I8906" s="2">
        <v>2016</v>
      </c>
      <c r="J8906" s="2">
        <v>5</v>
      </c>
      <c r="K8906" s="2" t="str">
        <f>VLOOKUP($C8906,Clients!$B:$F,K$6,0)</f>
        <v>Brightbean</v>
      </c>
      <c r="L8906" s="2" t="str">
        <f>VLOOKUP($C8906,Clients!$B:$F,L$6,0)</f>
        <v>Foreign</v>
      </c>
      <c r="M8906" s="2" t="str">
        <f>VLOOKUP($C8906,Clients!$B:$F,M$6,0)</f>
        <v>JP</v>
      </c>
      <c r="N8906" s="2" t="str">
        <f>VLOOKUP($C8906,Clients!$B:$F,N$6,0)</f>
        <v>Japan</v>
      </c>
    </row>
    <row r="8907" spans="2:14" x14ac:dyDescent="0.2">
      <c r="B8907" s="8">
        <v>155731.80000000002</v>
      </c>
      <c r="C8907" s="2" t="s">
        <v>13361</v>
      </c>
      <c r="D8907" s="2" t="s">
        <v>16</v>
      </c>
      <c r="E8907" s="8">
        <v>181</v>
      </c>
      <c r="F8907" s="2" t="s">
        <v>13424</v>
      </c>
      <c r="G8907" s="2" t="s">
        <v>13428</v>
      </c>
      <c r="H8907" s="9">
        <v>42500</v>
      </c>
      <c r="I8907" s="2">
        <v>2016</v>
      </c>
      <c r="J8907" s="2">
        <v>5</v>
      </c>
      <c r="K8907" s="2" t="str">
        <f>VLOOKUP($C8907,Clients!$B:$F,K$6,0)</f>
        <v>Brightbean</v>
      </c>
      <c r="L8907" s="2" t="str">
        <f>VLOOKUP($C8907,Clients!$B:$F,L$6,0)</f>
        <v>Foreign</v>
      </c>
      <c r="M8907" s="2" t="str">
        <f>VLOOKUP($C8907,Clients!$B:$F,M$6,0)</f>
        <v>JP</v>
      </c>
      <c r="N8907" s="2" t="str">
        <f>VLOOKUP($C8907,Clients!$B:$F,N$6,0)</f>
        <v>Japan</v>
      </c>
    </row>
    <row r="8908" spans="2:14" x14ac:dyDescent="0.2">
      <c r="B8908" s="8">
        <v>87326.400000000009</v>
      </c>
      <c r="C8908" s="2" t="s">
        <v>13361</v>
      </c>
      <c r="D8908" s="2" t="s">
        <v>16</v>
      </c>
      <c r="E8908" s="8">
        <v>184</v>
      </c>
      <c r="F8908" s="2" t="s">
        <v>13429</v>
      </c>
      <c r="G8908" s="2" t="s">
        <v>13430</v>
      </c>
      <c r="H8908" s="9">
        <v>42501</v>
      </c>
      <c r="I8908" s="2">
        <v>2016</v>
      </c>
      <c r="J8908" s="2">
        <v>5</v>
      </c>
      <c r="K8908" s="2" t="str">
        <f>VLOOKUP($C8908,Clients!$B:$F,K$6,0)</f>
        <v>Brightbean</v>
      </c>
      <c r="L8908" s="2" t="str">
        <f>VLOOKUP($C8908,Clients!$B:$F,L$6,0)</f>
        <v>Foreign</v>
      </c>
      <c r="M8908" s="2" t="str">
        <f>VLOOKUP($C8908,Clients!$B:$F,M$6,0)</f>
        <v>JP</v>
      </c>
      <c r="N8908" s="2" t="str">
        <f>VLOOKUP($C8908,Clients!$B:$F,N$6,0)</f>
        <v>Japan</v>
      </c>
    </row>
    <row r="8909" spans="2:14" x14ac:dyDescent="0.2">
      <c r="B8909" s="8">
        <v>87326.400000000009</v>
      </c>
      <c r="C8909" s="2" t="s">
        <v>13361</v>
      </c>
      <c r="D8909" s="2" t="s">
        <v>16</v>
      </c>
      <c r="E8909" s="8">
        <v>184</v>
      </c>
      <c r="F8909" s="2" t="s">
        <v>13429</v>
      </c>
      <c r="G8909" s="2" t="s">
        <v>13431</v>
      </c>
      <c r="H8909" s="9">
        <v>42501</v>
      </c>
      <c r="I8909" s="2">
        <v>2016</v>
      </c>
      <c r="J8909" s="2">
        <v>5</v>
      </c>
      <c r="K8909" s="2" t="str">
        <f>VLOOKUP($C8909,Clients!$B:$F,K$6,0)</f>
        <v>Brightbean</v>
      </c>
      <c r="L8909" s="2" t="str">
        <f>VLOOKUP($C8909,Clients!$B:$F,L$6,0)</f>
        <v>Foreign</v>
      </c>
      <c r="M8909" s="2" t="str">
        <f>VLOOKUP($C8909,Clients!$B:$F,M$6,0)</f>
        <v>JP</v>
      </c>
      <c r="N8909" s="2" t="str">
        <f>VLOOKUP($C8909,Clients!$B:$F,N$6,0)</f>
        <v>Japan</v>
      </c>
    </row>
    <row r="8910" spans="2:14" x14ac:dyDescent="0.2">
      <c r="B8910" s="8">
        <v>87326.400000000009</v>
      </c>
      <c r="C8910" s="2" t="s">
        <v>13361</v>
      </c>
      <c r="D8910" s="2" t="s">
        <v>16</v>
      </c>
      <c r="E8910" s="8">
        <v>184</v>
      </c>
      <c r="F8910" s="2" t="s">
        <v>13429</v>
      </c>
      <c r="G8910" s="2" t="s">
        <v>13432</v>
      </c>
      <c r="H8910" s="9">
        <v>42502</v>
      </c>
      <c r="I8910" s="2">
        <v>2016</v>
      </c>
      <c r="J8910" s="2">
        <v>5</v>
      </c>
      <c r="K8910" s="2" t="str">
        <f>VLOOKUP($C8910,Clients!$B:$F,K$6,0)</f>
        <v>Brightbean</v>
      </c>
      <c r="L8910" s="2" t="str">
        <f>VLOOKUP($C8910,Clients!$B:$F,L$6,0)</f>
        <v>Foreign</v>
      </c>
      <c r="M8910" s="2" t="str">
        <f>VLOOKUP($C8910,Clients!$B:$F,M$6,0)</f>
        <v>JP</v>
      </c>
      <c r="N8910" s="2" t="str">
        <f>VLOOKUP($C8910,Clients!$B:$F,N$6,0)</f>
        <v>Japan</v>
      </c>
    </row>
    <row r="8911" spans="2:14" x14ac:dyDescent="0.2">
      <c r="B8911" s="8">
        <v>86377.2</v>
      </c>
      <c r="C8911" s="2" t="s">
        <v>13361</v>
      </c>
      <c r="D8911" s="2" t="s">
        <v>16</v>
      </c>
      <c r="E8911" s="8">
        <v>182</v>
      </c>
      <c r="F8911" s="2" t="s">
        <v>13433</v>
      </c>
      <c r="G8911" s="2" t="s">
        <v>13434</v>
      </c>
      <c r="H8911" s="9">
        <v>42503</v>
      </c>
      <c r="I8911" s="2">
        <v>2016</v>
      </c>
      <c r="J8911" s="2">
        <v>5</v>
      </c>
      <c r="K8911" s="2" t="str">
        <f>VLOOKUP($C8911,Clients!$B:$F,K$6,0)</f>
        <v>Brightbean</v>
      </c>
      <c r="L8911" s="2" t="str">
        <f>VLOOKUP($C8911,Clients!$B:$F,L$6,0)</f>
        <v>Foreign</v>
      </c>
      <c r="M8911" s="2" t="str">
        <f>VLOOKUP($C8911,Clients!$B:$F,M$6,0)</f>
        <v>JP</v>
      </c>
      <c r="N8911" s="2" t="str">
        <f>VLOOKUP($C8911,Clients!$B:$F,N$6,0)</f>
        <v>Japan</v>
      </c>
    </row>
    <row r="8912" spans="2:14" x14ac:dyDescent="0.2">
      <c r="B8912" s="8">
        <v>141422.39999999999</v>
      </c>
      <c r="C8912" s="2" t="s">
        <v>13361</v>
      </c>
      <c r="D8912" s="2" t="s">
        <v>16</v>
      </c>
      <c r="E8912" s="8">
        <v>184</v>
      </c>
      <c r="F8912" s="2" t="s">
        <v>13433</v>
      </c>
      <c r="G8912" s="2" t="s">
        <v>13435</v>
      </c>
      <c r="H8912" s="9">
        <v>42504</v>
      </c>
      <c r="I8912" s="2">
        <v>2016</v>
      </c>
      <c r="J8912" s="2">
        <v>5</v>
      </c>
      <c r="K8912" s="2" t="str">
        <f>VLOOKUP($C8912,Clients!$B:$F,K$6,0)</f>
        <v>Brightbean</v>
      </c>
      <c r="L8912" s="2" t="str">
        <f>VLOOKUP($C8912,Clients!$B:$F,L$6,0)</f>
        <v>Foreign</v>
      </c>
      <c r="M8912" s="2" t="str">
        <f>VLOOKUP($C8912,Clients!$B:$F,M$6,0)</f>
        <v>JP</v>
      </c>
      <c r="N8912" s="2" t="str">
        <f>VLOOKUP($C8912,Clients!$B:$F,N$6,0)</f>
        <v>Japan</v>
      </c>
    </row>
    <row r="8913" spans="2:14" x14ac:dyDescent="0.2">
      <c r="B8913" s="8">
        <v>-9752.4</v>
      </c>
      <c r="C8913" s="2" t="s">
        <v>13361</v>
      </c>
      <c r="D8913" s="2" t="s">
        <v>20</v>
      </c>
      <c r="E8913" s="8">
        <v>0</v>
      </c>
      <c r="F8913" s="2" t="s">
        <v>13436</v>
      </c>
      <c r="G8913" s="2" t="s">
        <v>13437</v>
      </c>
      <c r="H8913" s="9">
        <v>42508</v>
      </c>
      <c r="I8913" s="2">
        <v>2016</v>
      </c>
      <c r="J8913" s="2">
        <v>5</v>
      </c>
      <c r="K8913" s="2" t="str">
        <f>VLOOKUP($C8913,Clients!$B:$F,K$6,0)</f>
        <v>Brightbean</v>
      </c>
      <c r="L8913" s="2" t="str">
        <f>VLOOKUP($C8913,Clients!$B:$F,L$6,0)</f>
        <v>Foreign</v>
      </c>
      <c r="M8913" s="2" t="str">
        <f>VLOOKUP($C8913,Clients!$B:$F,M$6,0)</f>
        <v>JP</v>
      </c>
      <c r="N8913" s="2" t="str">
        <f>VLOOKUP($C8913,Clients!$B:$F,N$6,0)</f>
        <v>Japan</v>
      </c>
    </row>
    <row r="8914" spans="2:14" x14ac:dyDescent="0.2">
      <c r="B8914" s="8">
        <v>4090.8</v>
      </c>
      <c r="C8914" s="2" t="s">
        <v>13361</v>
      </c>
      <c r="D8914" s="2" t="s">
        <v>16</v>
      </c>
      <c r="E8914" s="8">
        <v>5</v>
      </c>
      <c r="F8914" s="2" t="s">
        <v>13382</v>
      </c>
      <c r="G8914" s="2" t="s">
        <v>13438</v>
      </c>
      <c r="H8914" s="9">
        <v>42508</v>
      </c>
      <c r="I8914" s="2">
        <v>2016</v>
      </c>
      <c r="J8914" s="2">
        <v>5</v>
      </c>
      <c r="K8914" s="2" t="str">
        <f>VLOOKUP($C8914,Clients!$B:$F,K$6,0)</f>
        <v>Brightbean</v>
      </c>
      <c r="L8914" s="2" t="str">
        <f>VLOOKUP($C8914,Clients!$B:$F,L$6,0)</f>
        <v>Foreign</v>
      </c>
      <c r="M8914" s="2" t="str">
        <f>VLOOKUP($C8914,Clients!$B:$F,M$6,0)</f>
        <v>JP</v>
      </c>
      <c r="N8914" s="2" t="str">
        <f>VLOOKUP($C8914,Clients!$B:$F,N$6,0)</f>
        <v>Japan</v>
      </c>
    </row>
    <row r="8915" spans="2:14" x14ac:dyDescent="0.2">
      <c r="B8915" s="8">
        <v>-4090.8</v>
      </c>
      <c r="C8915" s="2" t="s">
        <v>13361</v>
      </c>
      <c r="D8915" s="2" t="s">
        <v>16</v>
      </c>
      <c r="E8915" s="8">
        <v>-5</v>
      </c>
      <c r="F8915" s="2" t="s">
        <v>13439</v>
      </c>
      <c r="G8915" s="2" t="s">
        <v>13438</v>
      </c>
      <c r="H8915" s="9">
        <v>42508</v>
      </c>
      <c r="I8915" s="2">
        <v>2016</v>
      </c>
      <c r="J8915" s="2">
        <v>5</v>
      </c>
      <c r="K8915" s="2" t="str">
        <f>VLOOKUP($C8915,Clients!$B:$F,K$6,0)</f>
        <v>Brightbean</v>
      </c>
      <c r="L8915" s="2" t="str">
        <f>VLOOKUP($C8915,Clients!$B:$F,L$6,0)</f>
        <v>Foreign</v>
      </c>
      <c r="M8915" s="2" t="str">
        <f>VLOOKUP($C8915,Clients!$B:$F,M$6,0)</f>
        <v>JP</v>
      </c>
      <c r="N8915" s="2" t="str">
        <f>VLOOKUP($C8915,Clients!$B:$F,N$6,0)</f>
        <v>Japan</v>
      </c>
    </row>
    <row r="8916" spans="2:14" x14ac:dyDescent="0.2">
      <c r="B8916" s="8">
        <v>-4090.8</v>
      </c>
      <c r="C8916" s="2" t="s">
        <v>13361</v>
      </c>
      <c r="D8916" s="2" t="s">
        <v>16</v>
      </c>
      <c r="E8916" s="8">
        <v>-5</v>
      </c>
      <c r="F8916" s="2" t="s">
        <v>13440</v>
      </c>
      <c r="G8916" s="2" t="s">
        <v>13438</v>
      </c>
      <c r="H8916" s="9">
        <v>42508</v>
      </c>
      <c r="I8916" s="2">
        <v>2016</v>
      </c>
      <c r="J8916" s="2">
        <v>5</v>
      </c>
      <c r="K8916" s="2" t="str">
        <f>VLOOKUP($C8916,Clients!$B:$F,K$6,0)</f>
        <v>Brightbean</v>
      </c>
      <c r="L8916" s="2" t="str">
        <f>VLOOKUP($C8916,Clients!$B:$F,L$6,0)</f>
        <v>Foreign</v>
      </c>
      <c r="M8916" s="2" t="str">
        <f>VLOOKUP($C8916,Clients!$B:$F,M$6,0)</f>
        <v>JP</v>
      </c>
      <c r="N8916" s="2" t="str">
        <f>VLOOKUP($C8916,Clients!$B:$F,N$6,0)</f>
        <v>Japan</v>
      </c>
    </row>
    <row r="8917" spans="2:14" x14ac:dyDescent="0.2">
      <c r="B8917" s="8">
        <v>87326.400000000009</v>
      </c>
      <c r="C8917" s="2" t="s">
        <v>13361</v>
      </c>
      <c r="D8917" s="2" t="s">
        <v>16</v>
      </c>
      <c r="E8917" s="8">
        <v>184</v>
      </c>
      <c r="F8917" s="2" t="s">
        <v>13441</v>
      </c>
      <c r="G8917" s="2" t="s">
        <v>13442</v>
      </c>
      <c r="H8917" s="9">
        <v>42509</v>
      </c>
      <c r="I8917" s="2">
        <v>2016</v>
      </c>
      <c r="J8917" s="2">
        <v>5</v>
      </c>
      <c r="K8917" s="2" t="str">
        <f>VLOOKUP($C8917,Clients!$B:$F,K$6,0)</f>
        <v>Brightbean</v>
      </c>
      <c r="L8917" s="2" t="str">
        <f>VLOOKUP($C8917,Clients!$B:$F,L$6,0)</f>
        <v>Foreign</v>
      </c>
      <c r="M8917" s="2" t="str">
        <f>VLOOKUP($C8917,Clients!$B:$F,M$6,0)</f>
        <v>JP</v>
      </c>
      <c r="N8917" s="2" t="str">
        <f>VLOOKUP($C8917,Clients!$B:$F,N$6,0)</f>
        <v>Japan</v>
      </c>
    </row>
    <row r="8918" spans="2:14" x14ac:dyDescent="0.2">
      <c r="B8918" s="8">
        <v>87326.400000000009</v>
      </c>
      <c r="C8918" s="2" t="s">
        <v>13361</v>
      </c>
      <c r="D8918" s="2" t="s">
        <v>16</v>
      </c>
      <c r="E8918" s="8">
        <v>184</v>
      </c>
      <c r="F8918" s="2" t="s">
        <v>13441</v>
      </c>
      <c r="G8918" s="2" t="s">
        <v>13443</v>
      </c>
      <c r="H8918" s="9">
        <v>42510</v>
      </c>
      <c r="I8918" s="2">
        <v>2016</v>
      </c>
      <c r="J8918" s="2">
        <v>5</v>
      </c>
      <c r="K8918" s="2" t="str">
        <f>VLOOKUP($C8918,Clients!$B:$F,K$6,0)</f>
        <v>Brightbean</v>
      </c>
      <c r="L8918" s="2" t="str">
        <f>VLOOKUP($C8918,Clients!$B:$F,L$6,0)</f>
        <v>Foreign</v>
      </c>
      <c r="M8918" s="2" t="str">
        <f>VLOOKUP($C8918,Clients!$B:$F,M$6,0)</f>
        <v>JP</v>
      </c>
      <c r="N8918" s="2" t="str">
        <f>VLOOKUP($C8918,Clients!$B:$F,N$6,0)</f>
        <v>Japan</v>
      </c>
    </row>
    <row r="8919" spans="2:14" x14ac:dyDescent="0.2">
      <c r="B8919" s="8">
        <v>-9453.7800000000007</v>
      </c>
      <c r="C8919" s="2" t="s">
        <v>13361</v>
      </c>
      <c r="D8919" s="2" t="s">
        <v>16</v>
      </c>
      <c r="E8919" s="8">
        <v>0</v>
      </c>
      <c r="F8919" s="2" t="s">
        <v>13444</v>
      </c>
      <c r="G8919" s="2" t="s">
        <v>13445</v>
      </c>
      <c r="H8919" s="9">
        <v>42510</v>
      </c>
      <c r="I8919" s="2">
        <v>2016</v>
      </c>
      <c r="J8919" s="2">
        <v>5</v>
      </c>
      <c r="K8919" s="2" t="str">
        <f>VLOOKUP($C8919,Clients!$B:$F,K$6,0)</f>
        <v>Brightbean</v>
      </c>
      <c r="L8919" s="2" t="str">
        <f>VLOOKUP($C8919,Clients!$B:$F,L$6,0)</f>
        <v>Foreign</v>
      </c>
      <c r="M8919" s="2" t="str">
        <f>VLOOKUP($C8919,Clients!$B:$F,M$6,0)</f>
        <v>JP</v>
      </c>
      <c r="N8919" s="2" t="str">
        <f>VLOOKUP($C8919,Clients!$B:$F,N$6,0)</f>
        <v>Japan</v>
      </c>
    </row>
    <row r="8920" spans="2:14" x14ac:dyDescent="0.2">
      <c r="B8920" s="8">
        <v>-9453.7800000000007</v>
      </c>
      <c r="C8920" s="2" t="s">
        <v>13361</v>
      </c>
      <c r="D8920" s="2" t="s">
        <v>16</v>
      </c>
      <c r="E8920" s="8">
        <v>0</v>
      </c>
      <c r="F8920" s="2" t="s">
        <v>13446</v>
      </c>
      <c r="G8920" s="2" t="s">
        <v>13447</v>
      </c>
      <c r="H8920" s="9">
        <v>42510</v>
      </c>
      <c r="I8920" s="2">
        <v>2016</v>
      </c>
      <c r="J8920" s="2">
        <v>5</v>
      </c>
      <c r="K8920" s="2" t="str">
        <f>VLOOKUP($C8920,Clients!$B:$F,K$6,0)</f>
        <v>Brightbean</v>
      </c>
      <c r="L8920" s="2" t="str">
        <f>VLOOKUP($C8920,Clients!$B:$F,L$6,0)</f>
        <v>Foreign</v>
      </c>
      <c r="M8920" s="2" t="str">
        <f>VLOOKUP($C8920,Clients!$B:$F,M$6,0)</f>
        <v>JP</v>
      </c>
      <c r="N8920" s="2" t="str">
        <f>VLOOKUP($C8920,Clients!$B:$F,N$6,0)</f>
        <v>Japan</v>
      </c>
    </row>
    <row r="8921" spans="2:14" x14ac:dyDescent="0.2">
      <c r="B8921" s="8">
        <v>63033.600000000006</v>
      </c>
      <c r="C8921" s="2" t="s">
        <v>13361</v>
      </c>
      <c r="D8921" s="2" t="s">
        <v>16</v>
      </c>
      <c r="E8921" s="8">
        <v>67</v>
      </c>
      <c r="F8921" s="2" t="s">
        <v>13441</v>
      </c>
      <c r="G8921" s="2" t="s">
        <v>13448</v>
      </c>
      <c r="H8921" s="9">
        <v>42513</v>
      </c>
      <c r="I8921" s="2">
        <v>2016</v>
      </c>
      <c r="J8921" s="2">
        <v>5</v>
      </c>
      <c r="K8921" s="2" t="str">
        <f>VLOOKUP($C8921,Clients!$B:$F,K$6,0)</f>
        <v>Brightbean</v>
      </c>
      <c r="L8921" s="2" t="str">
        <f>VLOOKUP($C8921,Clients!$B:$F,L$6,0)</f>
        <v>Foreign</v>
      </c>
      <c r="M8921" s="2" t="str">
        <f>VLOOKUP($C8921,Clients!$B:$F,M$6,0)</f>
        <v>JP</v>
      </c>
      <c r="N8921" s="2" t="str">
        <f>VLOOKUP($C8921,Clients!$B:$F,N$6,0)</f>
        <v>Japan</v>
      </c>
    </row>
    <row r="8922" spans="2:14" x14ac:dyDescent="0.2">
      <c r="B8922" s="8">
        <v>62004.600000000006</v>
      </c>
      <c r="C8922" s="2" t="s">
        <v>13361</v>
      </c>
      <c r="D8922" s="2" t="s">
        <v>16</v>
      </c>
      <c r="E8922" s="8">
        <v>111</v>
      </c>
      <c r="F8922" s="2" t="s">
        <v>13397</v>
      </c>
      <c r="G8922" s="2" t="s">
        <v>13449</v>
      </c>
      <c r="H8922" s="9">
        <v>42513</v>
      </c>
      <c r="I8922" s="2">
        <v>2016</v>
      </c>
      <c r="J8922" s="2">
        <v>5</v>
      </c>
      <c r="K8922" s="2" t="str">
        <f>VLOOKUP($C8922,Clients!$B:$F,K$6,0)</f>
        <v>Brightbean</v>
      </c>
      <c r="L8922" s="2" t="str">
        <f>VLOOKUP($C8922,Clients!$B:$F,L$6,0)</f>
        <v>Foreign</v>
      </c>
      <c r="M8922" s="2" t="str">
        <f>VLOOKUP($C8922,Clients!$B:$F,M$6,0)</f>
        <v>JP</v>
      </c>
      <c r="N8922" s="2" t="str">
        <f>VLOOKUP($C8922,Clients!$B:$F,N$6,0)</f>
        <v>Japan</v>
      </c>
    </row>
    <row r="8923" spans="2:14" x14ac:dyDescent="0.2">
      <c r="B8923" s="8">
        <v>87326.400000000009</v>
      </c>
      <c r="C8923" s="2" t="s">
        <v>13361</v>
      </c>
      <c r="D8923" s="2" t="s">
        <v>16</v>
      </c>
      <c r="E8923" s="8">
        <v>184</v>
      </c>
      <c r="F8923" s="2" t="s">
        <v>13450</v>
      </c>
      <c r="G8923" s="2" t="s">
        <v>13451</v>
      </c>
      <c r="H8923" s="9">
        <v>42515</v>
      </c>
      <c r="I8923" s="2">
        <v>2016</v>
      </c>
      <c r="J8923" s="2">
        <v>5</v>
      </c>
      <c r="K8923" s="2" t="str">
        <f>VLOOKUP($C8923,Clients!$B:$F,K$6,0)</f>
        <v>Brightbean</v>
      </c>
      <c r="L8923" s="2" t="str">
        <f>VLOOKUP($C8923,Clients!$B:$F,L$6,0)</f>
        <v>Foreign</v>
      </c>
      <c r="M8923" s="2" t="str">
        <f>VLOOKUP($C8923,Clients!$B:$F,M$6,0)</f>
        <v>JP</v>
      </c>
      <c r="N8923" s="2" t="str">
        <f>VLOOKUP($C8923,Clients!$B:$F,N$6,0)</f>
        <v>Japan</v>
      </c>
    </row>
    <row r="8924" spans="2:14" x14ac:dyDescent="0.2">
      <c r="B8924" s="8">
        <v>87326.400000000009</v>
      </c>
      <c r="C8924" s="2" t="s">
        <v>13361</v>
      </c>
      <c r="D8924" s="2" t="s">
        <v>16</v>
      </c>
      <c r="E8924" s="8">
        <v>184</v>
      </c>
      <c r="F8924" s="2" t="s">
        <v>13450</v>
      </c>
      <c r="G8924" s="2" t="s">
        <v>13452</v>
      </c>
      <c r="H8924" s="9">
        <v>42515</v>
      </c>
      <c r="I8924" s="2">
        <v>2016</v>
      </c>
      <c r="J8924" s="2">
        <v>5</v>
      </c>
      <c r="K8924" s="2" t="str">
        <f>VLOOKUP($C8924,Clients!$B:$F,K$6,0)</f>
        <v>Brightbean</v>
      </c>
      <c r="L8924" s="2" t="str">
        <f>VLOOKUP($C8924,Clients!$B:$F,L$6,0)</f>
        <v>Foreign</v>
      </c>
      <c r="M8924" s="2" t="str">
        <f>VLOOKUP($C8924,Clients!$B:$F,M$6,0)</f>
        <v>JP</v>
      </c>
      <c r="N8924" s="2" t="str">
        <f>VLOOKUP($C8924,Clients!$B:$F,N$6,0)</f>
        <v>Japan</v>
      </c>
    </row>
    <row r="8925" spans="2:14" x14ac:dyDescent="0.2">
      <c r="B8925" s="8">
        <v>87326.400000000009</v>
      </c>
      <c r="C8925" s="2" t="s">
        <v>13361</v>
      </c>
      <c r="D8925" s="2" t="s">
        <v>16</v>
      </c>
      <c r="E8925" s="8">
        <v>184</v>
      </c>
      <c r="F8925" s="2" t="s">
        <v>13450</v>
      </c>
      <c r="G8925" s="2" t="s">
        <v>13453</v>
      </c>
      <c r="H8925" s="9">
        <v>42516</v>
      </c>
      <c r="I8925" s="2">
        <v>2016</v>
      </c>
      <c r="J8925" s="2">
        <v>5</v>
      </c>
      <c r="K8925" s="2" t="str">
        <f>VLOOKUP($C8925,Clients!$B:$F,K$6,0)</f>
        <v>Brightbean</v>
      </c>
      <c r="L8925" s="2" t="str">
        <f>VLOOKUP($C8925,Clients!$B:$F,L$6,0)</f>
        <v>Foreign</v>
      </c>
      <c r="M8925" s="2" t="str">
        <f>VLOOKUP($C8925,Clients!$B:$F,M$6,0)</f>
        <v>JP</v>
      </c>
      <c r="N8925" s="2" t="str">
        <f>VLOOKUP($C8925,Clients!$B:$F,N$6,0)</f>
        <v>Japan</v>
      </c>
    </row>
    <row r="8926" spans="2:14" x14ac:dyDescent="0.2">
      <c r="B8926" s="8">
        <v>87326.400000000009</v>
      </c>
      <c r="C8926" s="2" t="s">
        <v>13361</v>
      </c>
      <c r="D8926" s="2" t="s">
        <v>16</v>
      </c>
      <c r="E8926" s="8">
        <v>184</v>
      </c>
      <c r="F8926" s="2" t="s">
        <v>13450</v>
      </c>
      <c r="G8926" s="2" t="s">
        <v>13454</v>
      </c>
      <c r="H8926" s="9">
        <v>42517</v>
      </c>
      <c r="I8926" s="2">
        <v>2016</v>
      </c>
      <c r="J8926" s="2">
        <v>5</v>
      </c>
      <c r="K8926" s="2" t="str">
        <f>VLOOKUP($C8926,Clients!$B:$F,K$6,0)</f>
        <v>Brightbean</v>
      </c>
      <c r="L8926" s="2" t="str">
        <f>VLOOKUP($C8926,Clients!$B:$F,L$6,0)</f>
        <v>Foreign</v>
      </c>
      <c r="M8926" s="2" t="str">
        <f>VLOOKUP($C8926,Clients!$B:$F,M$6,0)</f>
        <v>JP</v>
      </c>
      <c r="N8926" s="2" t="str">
        <f>VLOOKUP($C8926,Clients!$B:$F,N$6,0)</f>
        <v>Japan</v>
      </c>
    </row>
    <row r="8927" spans="2:14" x14ac:dyDescent="0.2">
      <c r="B8927" s="8">
        <v>-12967.584000000001</v>
      </c>
      <c r="C8927" s="2" t="s">
        <v>13361</v>
      </c>
      <c r="D8927" s="2" t="s">
        <v>16</v>
      </c>
      <c r="E8927" s="8">
        <v>0</v>
      </c>
      <c r="F8927" s="2" t="s">
        <v>13455</v>
      </c>
      <c r="G8927" s="2" t="s">
        <v>13456</v>
      </c>
      <c r="H8927" s="9">
        <v>42523</v>
      </c>
      <c r="I8927" s="2">
        <v>2016</v>
      </c>
      <c r="J8927" s="2">
        <v>6</v>
      </c>
      <c r="K8927" s="2" t="str">
        <f>VLOOKUP($C8927,Clients!$B:$F,K$6,0)</f>
        <v>Brightbean</v>
      </c>
      <c r="L8927" s="2" t="str">
        <f>VLOOKUP($C8927,Clients!$B:$F,L$6,0)</f>
        <v>Foreign</v>
      </c>
      <c r="M8927" s="2" t="str">
        <f>VLOOKUP($C8927,Clients!$B:$F,M$6,0)</f>
        <v>JP</v>
      </c>
      <c r="N8927" s="2" t="str">
        <f>VLOOKUP($C8927,Clients!$B:$F,N$6,0)</f>
        <v>Japan</v>
      </c>
    </row>
    <row r="8928" spans="2:14" x14ac:dyDescent="0.2">
      <c r="B8928" s="8">
        <v>-18902.688000000002</v>
      </c>
      <c r="C8928" s="2" t="s">
        <v>13361</v>
      </c>
      <c r="D8928" s="2" t="s">
        <v>16</v>
      </c>
      <c r="E8928" s="8">
        <v>0</v>
      </c>
      <c r="F8928" s="2" t="s">
        <v>13457</v>
      </c>
      <c r="G8928" s="2" t="s">
        <v>13458</v>
      </c>
      <c r="H8928" s="9">
        <v>42523</v>
      </c>
      <c r="I8928" s="2">
        <v>2016</v>
      </c>
      <c r="J8928" s="2">
        <v>6</v>
      </c>
      <c r="K8928" s="2" t="str">
        <f>VLOOKUP($C8928,Clients!$B:$F,K$6,0)</f>
        <v>Brightbean</v>
      </c>
      <c r="L8928" s="2" t="str">
        <f>VLOOKUP($C8928,Clients!$B:$F,L$6,0)</f>
        <v>Foreign</v>
      </c>
      <c r="M8928" s="2" t="str">
        <f>VLOOKUP($C8928,Clients!$B:$F,M$6,0)</f>
        <v>JP</v>
      </c>
      <c r="N8928" s="2" t="str">
        <f>VLOOKUP($C8928,Clients!$B:$F,N$6,0)</f>
        <v>Japan</v>
      </c>
    </row>
    <row r="8929" spans="2:14" x14ac:dyDescent="0.2">
      <c r="B8929" s="8">
        <v>132199.20000000001</v>
      </c>
      <c r="C8929" s="2" t="s">
        <v>13361</v>
      </c>
      <c r="D8929" s="2" t="s">
        <v>16</v>
      </c>
      <c r="E8929" s="8">
        <v>172</v>
      </c>
      <c r="F8929" s="2" t="s">
        <v>13459</v>
      </c>
      <c r="G8929" s="2" t="s">
        <v>13460</v>
      </c>
      <c r="H8929" s="9">
        <v>42524</v>
      </c>
      <c r="I8929" s="2">
        <v>2016</v>
      </c>
      <c r="J8929" s="2">
        <v>6</v>
      </c>
      <c r="K8929" s="2" t="str">
        <f>VLOOKUP($C8929,Clients!$B:$F,K$6,0)</f>
        <v>Brightbean</v>
      </c>
      <c r="L8929" s="2" t="str">
        <f>VLOOKUP($C8929,Clients!$B:$F,L$6,0)</f>
        <v>Foreign</v>
      </c>
      <c r="M8929" s="2" t="str">
        <f>VLOOKUP($C8929,Clients!$B:$F,M$6,0)</f>
        <v>JP</v>
      </c>
      <c r="N8929" s="2" t="str">
        <f>VLOOKUP($C8929,Clients!$B:$F,N$6,0)</f>
        <v>Japan</v>
      </c>
    </row>
    <row r="8930" spans="2:14" x14ac:dyDescent="0.2">
      <c r="B8930" s="8">
        <v>87326.400000000009</v>
      </c>
      <c r="C8930" s="2" t="s">
        <v>13361</v>
      </c>
      <c r="D8930" s="2" t="s">
        <v>16</v>
      </c>
      <c r="E8930" s="8">
        <v>184</v>
      </c>
      <c r="F8930" s="2" t="s">
        <v>13461</v>
      </c>
      <c r="G8930" s="2" t="s">
        <v>13462</v>
      </c>
      <c r="H8930" s="9">
        <v>42524</v>
      </c>
      <c r="I8930" s="2">
        <v>2016</v>
      </c>
      <c r="J8930" s="2">
        <v>6</v>
      </c>
      <c r="K8930" s="2" t="str">
        <f>VLOOKUP($C8930,Clients!$B:$F,K$6,0)</f>
        <v>Brightbean</v>
      </c>
      <c r="L8930" s="2" t="str">
        <f>VLOOKUP($C8930,Clients!$B:$F,L$6,0)</f>
        <v>Foreign</v>
      </c>
      <c r="M8930" s="2" t="str">
        <f>VLOOKUP($C8930,Clients!$B:$F,M$6,0)</f>
        <v>JP</v>
      </c>
      <c r="N8930" s="2" t="str">
        <f>VLOOKUP($C8930,Clients!$B:$F,N$6,0)</f>
        <v>Japan</v>
      </c>
    </row>
    <row r="8931" spans="2:14" x14ac:dyDescent="0.2">
      <c r="B8931" s="8">
        <v>87326.400000000009</v>
      </c>
      <c r="C8931" s="2" t="s">
        <v>13361</v>
      </c>
      <c r="D8931" s="2" t="s">
        <v>16</v>
      </c>
      <c r="E8931" s="8">
        <v>184</v>
      </c>
      <c r="F8931" s="2" t="s">
        <v>13461</v>
      </c>
      <c r="G8931" s="2" t="s">
        <v>13463</v>
      </c>
      <c r="H8931" s="9">
        <v>42525</v>
      </c>
      <c r="I8931" s="2">
        <v>2016</v>
      </c>
      <c r="J8931" s="2">
        <v>6</v>
      </c>
      <c r="K8931" s="2" t="str">
        <f>VLOOKUP($C8931,Clients!$B:$F,K$6,0)</f>
        <v>Brightbean</v>
      </c>
      <c r="L8931" s="2" t="str">
        <f>VLOOKUP($C8931,Clients!$B:$F,L$6,0)</f>
        <v>Foreign</v>
      </c>
      <c r="M8931" s="2" t="str">
        <f>VLOOKUP($C8931,Clients!$B:$F,M$6,0)</f>
        <v>JP</v>
      </c>
      <c r="N8931" s="2" t="str">
        <f>VLOOKUP($C8931,Clients!$B:$F,N$6,0)</f>
        <v>Japan</v>
      </c>
    </row>
    <row r="8932" spans="2:14" x14ac:dyDescent="0.2">
      <c r="B8932" s="8">
        <v>82320</v>
      </c>
      <c r="C8932" s="2" t="s">
        <v>13361</v>
      </c>
      <c r="D8932" s="2" t="s">
        <v>16</v>
      </c>
      <c r="E8932" s="8">
        <v>200</v>
      </c>
      <c r="F8932" s="2" t="s">
        <v>13461</v>
      </c>
      <c r="G8932" s="2" t="s">
        <v>13464</v>
      </c>
      <c r="H8932" s="9">
        <v>42525</v>
      </c>
      <c r="I8932" s="2">
        <v>2016</v>
      </c>
      <c r="J8932" s="2">
        <v>6</v>
      </c>
      <c r="K8932" s="2" t="str">
        <f>VLOOKUP($C8932,Clients!$B:$F,K$6,0)</f>
        <v>Brightbean</v>
      </c>
      <c r="L8932" s="2" t="str">
        <f>VLOOKUP($C8932,Clients!$B:$F,L$6,0)</f>
        <v>Foreign</v>
      </c>
      <c r="M8932" s="2" t="str">
        <f>VLOOKUP($C8932,Clients!$B:$F,M$6,0)</f>
        <v>JP</v>
      </c>
      <c r="N8932" s="2" t="str">
        <f>VLOOKUP($C8932,Clients!$B:$F,N$6,0)</f>
        <v>Japan</v>
      </c>
    </row>
    <row r="8933" spans="2:14" x14ac:dyDescent="0.2">
      <c r="B8933" s="8">
        <v>66922.8</v>
      </c>
      <c r="C8933" s="2" t="s">
        <v>13361</v>
      </c>
      <c r="D8933" s="2" t="s">
        <v>16</v>
      </c>
      <c r="E8933" s="8">
        <v>86</v>
      </c>
      <c r="F8933" s="2" t="s">
        <v>13424</v>
      </c>
      <c r="G8933" s="2" t="s">
        <v>13465</v>
      </c>
      <c r="H8933" s="9">
        <v>42525</v>
      </c>
      <c r="I8933" s="2">
        <v>2016</v>
      </c>
      <c r="J8933" s="2">
        <v>6</v>
      </c>
      <c r="K8933" s="2" t="str">
        <f>VLOOKUP($C8933,Clients!$B:$F,K$6,0)</f>
        <v>Brightbean</v>
      </c>
      <c r="L8933" s="2" t="str">
        <f>VLOOKUP($C8933,Clients!$B:$F,L$6,0)</f>
        <v>Foreign</v>
      </c>
      <c r="M8933" s="2" t="str">
        <f>VLOOKUP($C8933,Clients!$B:$F,M$6,0)</f>
        <v>JP</v>
      </c>
      <c r="N8933" s="2" t="str">
        <f>VLOOKUP($C8933,Clients!$B:$F,N$6,0)</f>
        <v>Japan</v>
      </c>
    </row>
    <row r="8934" spans="2:14" x14ac:dyDescent="0.2">
      <c r="B8934" s="8">
        <v>176782.2</v>
      </c>
      <c r="C8934" s="2" t="s">
        <v>13361</v>
      </c>
      <c r="D8934" s="2" t="s">
        <v>16</v>
      </c>
      <c r="E8934" s="8">
        <v>325</v>
      </c>
      <c r="F8934" s="2" t="s">
        <v>13466</v>
      </c>
      <c r="G8934" s="2" t="s">
        <v>13467</v>
      </c>
      <c r="H8934" s="9">
        <v>42532</v>
      </c>
      <c r="I8934" s="2">
        <v>2016</v>
      </c>
      <c r="J8934" s="2">
        <v>6</v>
      </c>
      <c r="K8934" s="2" t="str">
        <f>VLOOKUP($C8934,Clients!$B:$F,K$6,0)</f>
        <v>Brightbean</v>
      </c>
      <c r="L8934" s="2" t="str">
        <f>VLOOKUP($C8934,Clients!$B:$F,L$6,0)</f>
        <v>Foreign</v>
      </c>
      <c r="M8934" s="2" t="str">
        <f>VLOOKUP($C8934,Clients!$B:$F,M$6,0)</f>
        <v>JP</v>
      </c>
      <c r="N8934" s="2" t="str">
        <f>VLOOKUP($C8934,Clients!$B:$F,N$6,0)</f>
        <v>Japan</v>
      </c>
    </row>
    <row r="8935" spans="2:14" x14ac:dyDescent="0.2">
      <c r="B8935" s="8">
        <v>102837</v>
      </c>
      <c r="C8935" s="2" t="s">
        <v>13361</v>
      </c>
      <c r="D8935" s="2" t="s">
        <v>16</v>
      </c>
      <c r="E8935" s="8">
        <v>179</v>
      </c>
      <c r="F8935" s="2" t="s">
        <v>13466</v>
      </c>
      <c r="G8935" s="2" t="s">
        <v>13468</v>
      </c>
      <c r="H8935" s="9">
        <v>42532</v>
      </c>
      <c r="I8935" s="2">
        <v>2016</v>
      </c>
      <c r="J8935" s="2">
        <v>6</v>
      </c>
      <c r="K8935" s="2" t="str">
        <f>VLOOKUP($C8935,Clients!$B:$F,K$6,0)</f>
        <v>Brightbean</v>
      </c>
      <c r="L8935" s="2" t="str">
        <f>VLOOKUP($C8935,Clients!$B:$F,L$6,0)</f>
        <v>Foreign</v>
      </c>
      <c r="M8935" s="2" t="str">
        <f>VLOOKUP($C8935,Clients!$B:$F,M$6,0)</f>
        <v>JP</v>
      </c>
      <c r="N8935" s="2" t="str">
        <f>VLOOKUP($C8935,Clients!$B:$F,N$6,0)</f>
        <v>Japan</v>
      </c>
    </row>
    <row r="8936" spans="2:14" x14ac:dyDescent="0.2">
      <c r="B8936" s="8">
        <v>-1011.066</v>
      </c>
      <c r="C8936" s="2" t="s">
        <v>13361</v>
      </c>
      <c r="D8936" s="2" t="s">
        <v>16</v>
      </c>
      <c r="E8936" s="8">
        <v>0</v>
      </c>
      <c r="F8936" s="2" t="s">
        <v>13469</v>
      </c>
      <c r="G8936" s="2" t="s">
        <v>13470</v>
      </c>
      <c r="H8936" s="9">
        <v>42537</v>
      </c>
      <c r="I8936" s="2">
        <v>2016</v>
      </c>
      <c r="J8936" s="2">
        <v>6</v>
      </c>
      <c r="K8936" s="2" t="str">
        <f>VLOOKUP($C8936,Clients!$B:$F,K$6,0)</f>
        <v>Brightbean</v>
      </c>
      <c r="L8936" s="2" t="str">
        <f>VLOOKUP($C8936,Clients!$B:$F,L$6,0)</f>
        <v>Foreign</v>
      </c>
      <c r="M8936" s="2" t="str">
        <f>VLOOKUP($C8936,Clients!$B:$F,M$6,0)</f>
        <v>JP</v>
      </c>
      <c r="N8936" s="2" t="str">
        <f>VLOOKUP($C8936,Clients!$B:$F,N$6,0)</f>
        <v>Japan</v>
      </c>
    </row>
    <row r="8937" spans="2:14" x14ac:dyDescent="0.2">
      <c r="B8937" s="8">
        <v>145530</v>
      </c>
      <c r="C8937" s="2" t="s">
        <v>13361</v>
      </c>
      <c r="D8937" s="2" t="s">
        <v>16</v>
      </c>
      <c r="E8937" s="8">
        <v>330</v>
      </c>
      <c r="F8937" s="2" t="s">
        <v>13471</v>
      </c>
      <c r="G8937" s="2" t="s">
        <v>13472</v>
      </c>
      <c r="H8937" s="9">
        <v>42545</v>
      </c>
      <c r="I8937" s="2">
        <v>2016</v>
      </c>
      <c r="J8937" s="2">
        <v>6</v>
      </c>
      <c r="K8937" s="2" t="str">
        <f>VLOOKUP($C8937,Clients!$B:$F,K$6,0)</f>
        <v>Brightbean</v>
      </c>
      <c r="L8937" s="2" t="str">
        <f>VLOOKUP($C8937,Clients!$B:$F,L$6,0)</f>
        <v>Foreign</v>
      </c>
      <c r="M8937" s="2" t="str">
        <f>VLOOKUP($C8937,Clients!$B:$F,M$6,0)</f>
        <v>JP</v>
      </c>
      <c r="N8937" s="2" t="str">
        <f>VLOOKUP($C8937,Clients!$B:$F,N$6,0)</f>
        <v>Japan</v>
      </c>
    </row>
    <row r="8938" spans="2:14" x14ac:dyDescent="0.2">
      <c r="B8938" s="8">
        <v>154791</v>
      </c>
      <c r="C8938" s="2" t="s">
        <v>13361</v>
      </c>
      <c r="D8938" s="2" t="s">
        <v>16</v>
      </c>
      <c r="E8938" s="8">
        <v>351</v>
      </c>
      <c r="F8938" s="2" t="s">
        <v>13471</v>
      </c>
      <c r="G8938" s="2" t="s">
        <v>13473</v>
      </c>
      <c r="H8938" s="9">
        <v>42545</v>
      </c>
      <c r="I8938" s="2">
        <v>2016</v>
      </c>
      <c r="J8938" s="2">
        <v>6</v>
      </c>
      <c r="K8938" s="2" t="str">
        <f>VLOOKUP($C8938,Clients!$B:$F,K$6,0)</f>
        <v>Brightbean</v>
      </c>
      <c r="L8938" s="2" t="str">
        <f>VLOOKUP($C8938,Clients!$B:$F,L$6,0)</f>
        <v>Foreign</v>
      </c>
      <c r="M8938" s="2" t="str">
        <f>VLOOKUP($C8938,Clients!$B:$F,M$6,0)</f>
        <v>JP</v>
      </c>
      <c r="N8938" s="2" t="str">
        <f>VLOOKUP($C8938,Clients!$B:$F,N$6,0)</f>
        <v>Japan</v>
      </c>
    </row>
    <row r="8939" spans="2:14" x14ac:dyDescent="0.2">
      <c r="B8939" s="8">
        <v>145530</v>
      </c>
      <c r="C8939" s="2" t="s">
        <v>13361</v>
      </c>
      <c r="D8939" s="2" t="s">
        <v>16</v>
      </c>
      <c r="E8939" s="8">
        <v>330</v>
      </c>
      <c r="F8939" s="2" t="s">
        <v>13471</v>
      </c>
      <c r="G8939" s="2" t="s">
        <v>13474</v>
      </c>
      <c r="H8939" s="9">
        <v>42545</v>
      </c>
      <c r="I8939" s="2">
        <v>2016</v>
      </c>
      <c r="J8939" s="2">
        <v>6</v>
      </c>
      <c r="K8939" s="2" t="str">
        <f>VLOOKUP($C8939,Clients!$B:$F,K$6,0)</f>
        <v>Brightbean</v>
      </c>
      <c r="L8939" s="2" t="str">
        <f>VLOOKUP($C8939,Clients!$B:$F,L$6,0)</f>
        <v>Foreign</v>
      </c>
      <c r="M8939" s="2" t="str">
        <f>VLOOKUP($C8939,Clients!$B:$F,M$6,0)</f>
        <v>JP</v>
      </c>
      <c r="N8939" s="2" t="str">
        <f>VLOOKUP($C8939,Clients!$B:$F,N$6,0)</f>
        <v>Japan</v>
      </c>
    </row>
    <row r="8940" spans="2:14" x14ac:dyDescent="0.2">
      <c r="B8940" s="8">
        <v>145530</v>
      </c>
      <c r="C8940" s="2" t="s">
        <v>13361</v>
      </c>
      <c r="D8940" s="2" t="s">
        <v>16</v>
      </c>
      <c r="E8940" s="8">
        <v>330</v>
      </c>
      <c r="F8940" s="2" t="s">
        <v>13471</v>
      </c>
      <c r="G8940" s="2" t="s">
        <v>13475</v>
      </c>
      <c r="H8940" s="9">
        <v>42545</v>
      </c>
      <c r="I8940" s="2">
        <v>2016</v>
      </c>
      <c r="J8940" s="2">
        <v>6</v>
      </c>
      <c r="K8940" s="2" t="str">
        <f>VLOOKUP($C8940,Clients!$B:$F,K$6,0)</f>
        <v>Brightbean</v>
      </c>
      <c r="L8940" s="2" t="str">
        <f>VLOOKUP($C8940,Clients!$B:$F,L$6,0)</f>
        <v>Foreign</v>
      </c>
      <c r="M8940" s="2" t="str">
        <f>VLOOKUP($C8940,Clients!$B:$F,M$6,0)</f>
        <v>JP</v>
      </c>
      <c r="N8940" s="2" t="str">
        <f>VLOOKUP($C8940,Clients!$B:$F,N$6,0)</f>
        <v>Japan</v>
      </c>
    </row>
    <row r="8941" spans="2:14" x14ac:dyDescent="0.2">
      <c r="B8941" s="8">
        <v>98569.8</v>
      </c>
      <c r="C8941" s="2" t="s">
        <v>13361</v>
      </c>
      <c r="D8941" s="2" t="s">
        <v>16</v>
      </c>
      <c r="E8941" s="8">
        <v>213</v>
      </c>
      <c r="F8941" s="2" t="s">
        <v>13471</v>
      </c>
      <c r="G8941" s="2" t="s">
        <v>13476</v>
      </c>
      <c r="H8941" s="9">
        <v>42546</v>
      </c>
      <c r="I8941" s="2">
        <v>2016</v>
      </c>
      <c r="J8941" s="2">
        <v>6</v>
      </c>
      <c r="K8941" s="2" t="str">
        <f>VLOOKUP($C8941,Clients!$B:$F,K$6,0)</f>
        <v>Brightbean</v>
      </c>
      <c r="L8941" s="2" t="str">
        <f>VLOOKUP($C8941,Clients!$B:$F,L$6,0)</f>
        <v>Foreign</v>
      </c>
      <c r="M8941" s="2" t="str">
        <f>VLOOKUP($C8941,Clients!$B:$F,M$6,0)</f>
        <v>JP</v>
      </c>
      <c r="N8941" s="2" t="str">
        <f>VLOOKUP($C8941,Clients!$B:$F,N$6,0)</f>
        <v>Japan</v>
      </c>
    </row>
    <row r="8942" spans="2:14" x14ac:dyDescent="0.2">
      <c r="B8942" s="8">
        <v>-62151.600000000006</v>
      </c>
      <c r="C8942" s="2" t="s">
        <v>13361</v>
      </c>
      <c r="D8942" s="2" t="s">
        <v>16</v>
      </c>
      <c r="E8942" s="8">
        <v>-151</v>
      </c>
      <c r="F8942" s="2" t="s">
        <v>13477</v>
      </c>
      <c r="G8942" s="2" t="s">
        <v>13478</v>
      </c>
      <c r="H8942" s="9">
        <v>42548</v>
      </c>
      <c r="I8942" s="2">
        <v>2016</v>
      </c>
      <c r="J8942" s="2">
        <v>6</v>
      </c>
      <c r="K8942" s="2" t="str">
        <f>VLOOKUP($C8942,Clients!$B:$F,K$6,0)</f>
        <v>Brightbean</v>
      </c>
      <c r="L8942" s="2" t="str">
        <f>VLOOKUP($C8942,Clients!$B:$F,L$6,0)</f>
        <v>Foreign</v>
      </c>
      <c r="M8942" s="2" t="str">
        <f>VLOOKUP($C8942,Clients!$B:$F,M$6,0)</f>
        <v>JP</v>
      </c>
      <c r="N8942" s="2" t="str">
        <f>VLOOKUP($C8942,Clients!$B:$F,N$6,0)</f>
        <v>Japan</v>
      </c>
    </row>
    <row r="8943" spans="2:14" x14ac:dyDescent="0.2">
      <c r="B8943" s="8">
        <v>-51223.200000000004</v>
      </c>
      <c r="C8943" s="2" t="s">
        <v>13361</v>
      </c>
      <c r="D8943" s="2" t="s">
        <v>16</v>
      </c>
      <c r="E8943" s="8">
        <v>-82</v>
      </c>
      <c r="F8943" s="2" t="s">
        <v>13479</v>
      </c>
      <c r="G8943" s="2" t="s">
        <v>13480</v>
      </c>
      <c r="H8943" s="9">
        <v>42548</v>
      </c>
      <c r="I8943" s="2">
        <v>2016</v>
      </c>
      <c r="J8943" s="2">
        <v>6</v>
      </c>
      <c r="K8943" s="2" t="str">
        <f>VLOOKUP($C8943,Clients!$B:$F,K$6,0)</f>
        <v>Brightbean</v>
      </c>
      <c r="L8943" s="2" t="str">
        <f>VLOOKUP($C8943,Clients!$B:$F,L$6,0)</f>
        <v>Foreign</v>
      </c>
      <c r="M8943" s="2" t="str">
        <f>VLOOKUP($C8943,Clients!$B:$F,M$6,0)</f>
        <v>JP</v>
      </c>
      <c r="N8943" s="2" t="str">
        <f>VLOOKUP($C8943,Clients!$B:$F,N$6,0)</f>
        <v>Japan</v>
      </c>
    </row>
    <row r="8944" spans="2:14" x14ac:dyDescent="0.2">
      <c r="B8944" s="8">
        <v>113374.8</v>
      </c>
      <c r="C8944" s="2" t="s">
        <v>13361</v>
      </c>
      <c r="D8944" s="2" t="s">
        <v>16</v>
      </c>
      <c r="E8944" s="8">
        <v>233</v>
      </c>
      <c r="F8944" s="2" t="s">
        <v>13481</v>
      </c>
      <c r="G8944" s="2" t="s">
        <v>13482</v>
      </c>
      <c r="H8944" s="9">
        <v>42548</v>
      </c>
      <c r="I8944" s="2">
        <v>2016</v>
      </c>
      <c r="J8944" s="2">
        <v>6</v>
      </c>
      <c r="K8944" s="2" t="str">
        <f>VLOOKUP($C8944,Clients!$B:$F,K$6,0)</f>
        <v>Brightbean</v>
      </c>
      <c r="L8944" s="2" t="str">
        <f>VLOOKUP($C8944,Clients!$B:$F,L$6,0)</f>
        <v>Foreign</v>
      </c>
      <c r="M8944" s="2" t="str">
        <f>VLOOKUP($C8944,Clients!$B:$F,M$6,0)</f>
        <v>JP</v>
      </c>
      <c r="N8944" s="2" t="str">
        <f>VLOOKUP($C8944,Clients!$B:$F,N$6,0)</f>
        <v>Japan</v>
      </c>
    </row>
    <row r="8945" spans="2:14" x14ac:dyDescent="0.2">
      <c r="B8945" s="8">
        <v>145530</v>
      </c>
      <c r="C8945" s="2" t="s">
        <v>13361</v>
      </c>
      <c r="D8945" s="2" t="s">
        <v>16</v>
      </c>
      <c r="E8945" s="8">
        <v>330</v>
      </c>
      <c r="F8945" s="2" t="s">
        <v>13471</v>
      </c>
      <c r="G8945" s="2" t="s">
        <v>13483</v>
      </c>
      <c r="H8945" s="9">
        <v>42548</v>
      </c>
      <c r="I8945" s="2">
        <v>2016</v>
      </c>
      <c r="J8945" s="2">
        <v>6</v>
      </c>
      <c r="K8945" s="2" t="str">
        <f>VLOOKUP($C8945,Clients!$B:$F,K$6,0)</f>
        <v>Brightbean</v>
      </c>
      <c r="L8945" s="2" t="str">
        <f>VLOOKUP($C8945,Clients!$B:$F,L$6,0)</f>
        <v>Foreign</v>
      </c>
      <c r="M8945" s="2" t="str">
        <f>VLOOKUP($C8945,Clients!$B:$F,M$6,0)</f>
        <v>JP</v>
      </c>
      <c r="N8945" s="2" t="str">
        <f>VLOOKUP($C8945,Clients!$B:$F,N$6,0)</f>
        <v>Japan</v>
      </c>
    </row>
    <row r="8946" spans="2:14" x14ac:dyDescent="0.2">
      <c r="B8946" s="8">
        <v>67620</v>
      </c>
      <c r="C8946" s="2" t="s">
        <v>13361</v>
      </c>
      <c r="D8946" s="2" t="s">
        <v>16</v>
      </c>
      <c r="E8946" s="8">
        <v>100</v>
      </c>
      <c r="F8946" s="2" t="s">
        <v>13484</v>
      </c>
      <c r="G8946" s="2" t="s">
        <v>13485</v>
      </c>
      <c r="H8946" s="9">
        <v>42549</v>
      </c>
      <c r="I8946" s="2">
        <v>2016</v>
      </c>
      <c r="J8946" s="2">
        <v>6</v>
      </c>
      <c r="K8946" s="2" t="str">
        <f>VLOOKUP($C8946,Clients!$B:$F,K$6,0)</f>
        <v>Brightbean</v>
      </c>
      <c r="L8946" s="2" t="str">
        <f>VLOOKUP($C8946,Clients!$B:$F,L$6,0)</f>
        <v>Foreign</v>
      </c>
      <c r="M8946" s="2" t="str">
        <f>VLOOKUP($C8946,Clients!$B:$F,M$6,0)</f>
        <v>JP</v>
      </c>
      <c r="N8946" s="2" t="str">
        <f>VLOOKUP($C8946,Clients!$B:$F,N$6,0)</f>
        <v>Japan</v>
      </c>
    </row>
    <row r="8947" spans="2:14" x14ac:dyDescent="0.2">
      <c r="B8947" s="8">
        <v>105235.20000000001</v>
      </c>
      <c r="C8947" s="2" t="s">
        <v>13361</v>
      </c>
      <c r="D8947" s="2" t="s">
        <v>16</v>
      </c>
      <c r="E8947" s="8">
        <v>261</v>
      </c>
      <c r="F8947" s="2" t="s">
        <v>13466</v>
      </c>
      <c r="G8947" s="2" t="s">
        <v>13486</v>
      </c>
      <c r="H8947" s="9">
        <v>42558</v>
      </c>
      <c r="I8947" s="2">
        <v>2016</v>
      </c>
      <c r="J8947" s="2">
        <v>7</v>
      </c>
      <c r="K8947" s="2" t="str">
        <f>VLOOKUP($C8947,Clients!$B:$F,K$6,0)</f>
        <v>Brightbean</v>
      </c>
      <c r="L8947" s="2" t="str">
        <f>VLOOKUP($C8947,Clients!$B:$F,L$6,0)</f>
        <v>Foreign</v>
      </c>
      <c r="M8947" s="2" t="str">
        <f>VLOOKUP($C8947,Clients!$B:$F,M$6,0)</f>
        <v>JP</v>
      </c>
      <c r="N8947" s="2" t="str">
        <f>VLOOKUP($C8947,Clients!$B:$F,N$6,0)</f>
        <v>Japan</v>
      </c>
    </row>
    <row r="8948" spans="2:14" x14ac:dyDescent="0.2">
      <c r="B8948" s="8">
        <v>94920</v>
      </c>
      <c r="C8948" s="2" t="s">
        <v>13361</v>
      </c>
      <c r="D8948" s="2" t="s">
        <v>16</v>
      </c>
      <c r="E8948" s="8">
        <v>200</v>
      </c>
      <c r="F8948" s="2" t="s">
        <v>13487</v>
      </c>
      <c r="G8948" s="2" t="s">
        <v>13488</v>
      </c>
      <c r="H8948" s="9">
        <v>42563</v>
      </c>
      <c r="I8948" s="2">
        <v>2016</v>
      </c>
      <c r="J8948" s="2">
        <v>7</v>
      </c>
      <c r="K8948" s="2" t="str">
        <f>VLOOKUP($C8948,Clients!$B:$F,K$6,0)</f>
        <v>Brightbean</v>
      </c>
      <c r="L8948" s="2" t="str">
        <f>VLOOKUP($C8948,Clients!$B:$F,L$6,0)</f>
        <v>Foreign</v>
      </c>
      <c r="M8948" s="2" t="str">
        <f>VLOOKUP($C8948,Clients!$B:$F,M$6,0)</f>
        <v>JP</v>
      </c>
      <c r="N8948" s="2" t="str">
        <f>VLOOKUP($C8948,Clients!$B:$F,N$6,0)</f>
        <v>Japan</v>
      </c>
    </row>
    <row r="8949" spans="2:14" x14ac:dyDescent="0.2">
      <c r="B8949" s="8">
        <v>13776</v>
      </c>
      <c r="C8949" s="2" t="s">
        <v>13361</v>
      </c>
      <c r="D8949" s="2" t="s">
        <v>16</v>
      </c>
      <c r="E8949" s="8">
        <v>36025</v>
      </c>
      <c r="F8949" s="2" t="s">
        <v>13489</v>
      </c>
      <c r="G8949" s="2" t="s">
        <v>13490</v>
      </c>
      <c r="H8949" s="9">
        <v>42563</v>
      </c>
      <c r="I8949" s="2">
        <v>2016</v>
      </c>
      <c r="J8949" s="2">
        <v>7</v>
      </c>
      <c r="K8949" s="2" t="str">
        <f>VLOOKUP($C8949,Clients!$B:$F,K$6,0)</f>
        <v>Brightbean</v>
      </c>
      <c r="L8949" s="2" t="str">
        <f>VLOOKUP($C8949,Clients!$B:$F,L$6,0)</f>
        <v>Foreign</v>
      </c>
      <c r="M8949" s="2" t="str">
        <f>VLOOKUP($C8949,Clients!$B:$F,M$6,0)</f>
        <v>JP</v>
      </c>
      <c r="N8949" s="2" t="str">
        <f>VLOOKUP($C8949,Clients!$B:$F,N$6,0)</f>
        <v>Japan</v>
      </c>
    </row>
    <row r="8950" spans="2:14" x14ac:dyDescent="0.2">
      <c r="B8950" s="8">
        <v>0</v>
      </c>
      <c r="C8950" s="2" t="s">
        <v>13361</v>
      </c>
      <c r="D8950" s="2" t="s">
        <v>20</v>
      </c>
      <c r="E8950" s="8">
        <v>2</v>
      </c>
      <c r="F8950" s="2" t="s">
        <v>13491</v>
      </c>
      <c r="G8950" s="2" t="s">
        <v>13492</v>
      </c>
      <c r="H8950" s="9">
        <v>42571</v>
      </c>
      <c r="I8950" s="2">
        <v>2016</v>
      </c>
      <c r="J8950" s="2">
        <v>7</v>
      </c>
      <c r="K8950" s="2" t="str">
        <f>VLOOKUP($C8950,Clients!$B:$F,K$6,0)</f>
        <v>Brightbean</v>
      </c>
      <c r="L8950" s="2" t="str">
        <f>VLOOKUP($C8950,Clients!$B:$F,L$6,0)</f>
        <v>Foreign</v>
      </c>
      <c r="M8950" s="2" t="str">
        <f>VLOOKUP($C8950,Clients!$B:$F,M$6,0)</f>
        <v>JP</v>
      </c>
      <c r="N8950" s="2" t="str">
        <f>VLOOKUP($C8950,Clients!$B:$F,N$6,0)</f>
        <v>Japan</v>
      </c>
    </row>
    <row r="8951" spans="2:14" x14ac:dyDescent="0.2">
      <c r="B8951" s="8">
        <v>75973.8</v>
      </c>
      <c r="C8951" s="2" t="s">
        <v>13361</v>
      </c>
      <c r="D8951" s="2" t="s">
        <v>16</v>
      </c>
      <c r="E8951" s="8">
        <v>1792</v>
      </c>
      <c r="F8951" s="2" t="s">
        <v>13397</v>
      </c>
      <c r="G8951" s="2" t="s">
        <v>13493</v>
      </c>
      <c r="H8951" s="9">
        <v>42594</v>
      </c>
      <c r="I8951" s="2">
        <v>2016</v>
      </c>
      <c r="J8951" s="2">
        <v>8</v>
      </c>
      <c r="K8951" s="2" t="str">
        <f>VLOOKUP($C8951,Clients!$B:$F,K$6,0)</f>
        <v>Brightbean</v>
      </c>
      <c r="L8951" s="2" t="str">
        <f>VLOOKUP($C8951,Clients!$B:$F,L$6,0)</f>
        <v>Foreign</v>
      </c>
      <c r="M8951" s="2" t="str">
        <f>VLOOKUP($C8951,Clients!$B:$F,M$6,0)</f>
        <v>JP</v>
      </c>
      <c r="N8951" s="2" t="str">
        <f>VLOOKUP($C8951,Clients!$B:$F,N$6,0)</f>
        <v>Japan</v>
      </c>
    </row>
    <row r="8952" spans="2:14" x14ac:dyDescent="0.2">
      <c r="B8952" s="8">
        <v>-75973.8</v>
      </c>
      <c r="C8952" s="2" t="s">
        <v>13361</v>
      </c>
      <c r="D8952" s="2" t="s">
        <v>16</v>
      </c>
      <c r="E8952" s="8">
        <v>-1792</v>
      </c>
      <c r="F8952" s="2" t="s">
        <v>13494</v>
      </c>
      <c r="G8952" s="2" t="s">
        <v>13493</v>
      </c>
      <c r="H8952" s="9">
        <v>42594</v>
      </c>
      <c r="I8952" s="2">
        <v>2016</v>
      </c>
      <c r="J8952" s="2">
        <v>8</v>
      </c>
      <c r="K8952" s="2" t="str">
        <f>VLOOKUP($C8952,Clients!$B:$F,K$6,0)</f>
        <v>Brightbean</v>
      </c>
      <c r="L8952" s="2" t="str">
        <f>VLOOKUP($C8952,Clients!$B:$F,L$6,0)</f>
        <v>Foreign</v>
      </c>
      <c r="M8952" s="2" t="str">
        <f>VLOOKUP($C8952,Clients!$B:$F,M$6,0)</f>
        <v>JP</v>
      </c>
      <c r="N8952" s="2" t="str">
        <f>VLOOKUP($C8952,Clients!$B:$F,N$6,0)</f>
        <v>Japan</v>
      </c>
    </row>
    <row r="8953" spans="2:14" x14ac:dyDescent="0.2">
      <c r="B8953" s="8">
        <v>75973.8</v>
      </c>
      <c r="C8953" s="2" t="s">
        <v>13361</v>
      </c>
      <c r="D8953" s="2" t="s">
        <v>16</v>
      </c>
      <c r="E8953" s="8">
        <v>93</v>
      </c>
      <c r="F8953" s="2" t="s">
        <v>13495</v>
      </c>
      <c r="G8953" s="2" t="s">
        <v>13493</v>
      </c>
      <c r="H8953" s="9">
        <v>42594</v>
      </c>
      <c r="I8953" s="2">
        <v>2016</v>
      </c>
      <c r="J8953" s="2">
        <v>8</v>
      </c>
      <c r="K8953" s="2" t="str">
        <f>VLOOKUP($C8953,Clients!$B:$F,K$6,0)</f>
        <v>Brightbean</v>
      </c>
      <c r="L8953" s="2" t="str">
        <f>VLOOKUP($C8953,Clients!$B:$F,L$6,0)</f>
        <v>Foreign</v>
      </c>
      <c r="M8953" s="2" t="str">
        <f>VLOOKUP($C8953,Clients!$B:$F,M$6,0)</f>
        <v>JP</v>
      </c>
      <c r="N8953" s="2" t="str">
        <f>VLOOKUP($C8953,Clients!$B:$F,N$6,0)</f>
        <v>Japan</v>
      </c>
    </row>
    <row r="8954" spans="2:14" x14ac:dyDescent="0.2">
      <c r="B8954" s="8">
        <v>0</v>
      </c>
      <c r="C8954" s="2" t="s">
        <v>13361</v>
      </c>
      <c r="D8954" s="2" t="s">
        <v>16</v>
      </c>
      <c r="E8954" s="8">
        <v>1699</v>
      </c>
      <c r="F8954" s="2" t="s">
        <v>13496</v>
      </c>
      <c r="G8954" s="2" t="s">
        <v>13497</v>
      </c>
      <c r="H8954" s="9">
        <v>42598</v>
      </c>
      <c r="I8954" s="2">
        <v>2016</v>
      </c>
      <c r="J8954" s="2">
        <v>8</v>
      </c>
      <c r="K8954" s="2" t="str">
        <f>VLOOKUP($C8954,Clients!$B:$F,K$6,0)</f>
        <v>Brightbean</v>
      </c>
      <c r="L8954" s="2" t="str">
        <f>VLOOKUP($C8954,Clients!$B:$F,L$6,0)</f>
        <v>Foreign</v>
      </c>
      <c r="M8954" s="2" t="str">
        <f>VLOOKUP($C8954,Clients!$B:$F,M$6,0)</f>
        <v>JP</v>
      </c>
      <c r="N8954" s="2" t="str">
        <f>VLOOKUP($C8954,Clients!$B:$F,N$6,0)</f>
        <v>Japan</v>
      </c>
    </row>
    <row r="8955" spans="2:14" x14ac:dyDescent="0.2">
      <c r="B8955" s="8">
        <v>0</v>
      </c>
      <c r="C8955" s="2" t="s">
        <v>13361</v>
      </c>
      <c r="D8955" s="2" t="s">
        <v>20</v>
      </c>
      <c r="E8955" s="8">
        <v>120</v>
      </c>
      <c r="F8955" s="2" t="s">
        <v>13498</v>
      </c>
      <c r="G8955" s="2" t="s">
        <v>13499</v>
      </c>
      <c r="H8955" s="9">
        <v>42629</v>
      </c>
      <c r="I8955" s="2">
        <v>2016</v>
      </c>
      <c r="J8955" s="2">
        <v>9</v>
      </c>
      <c r="K8955" s="2" t="str">
        <f>VLOOKUP($C8955,Clients!$B:$F,K$6,0)</f>
        <v>Brightbean</v>
      </c>
      <c r="L8955" s="2" t="str">
        <f>VLOOKUP($C8955,Clients!$B:$F,L$6,0)</f>
        <v>Foreign</v>
      </c>
      <c r="M8955" s="2" t="str">
        <f>VLOOKUP($C8955,Clients!$B:$F,M$6,0)</f>
        <v>JP</v>
      </c>
      <c r="N8955" s="2" t="str">
        <f>VLOOKUP($C8955,Clients!$B:$F,N$6,0)</f>
        <v>Japan</v>
      </c>
    </row>
    <row r="8956" spans="2:14" x14ac:dyDescent="0.2">
      <c r="B8956" s="8">
        <v>89623.8</v>
      </c>
      <c r="C8956" s="2" t="s">
        <v>13361</v>
      </c>
      <c r="D8956" s="2" t="s">
        <v>16</v>
      </c>
      <c r="E8956" s="8">
        <v>180</v>
      </c>
      <c r="F8956" s="2" t="s">
        <v>13500</v>
      </c>
      <c r="G8956" s="2" t="s">
        <v>907</v>
      </c>
      <c r="H8956" s="9">
        <v>42634</v>
      </c>
      <c r="I8956" s="2">
        <v>2016</v>
      </c>
      <c r="J8956" s="2">
        <v>9</v>
      </c>
      <c r="K8956" s="2" t="str">
        <f>VLOOKUP($C8956,Clients!$B:$F,K$6,0)</f>
        <v>Brightbean</v>
      </c>
      <c r="L8956" s="2" t="str">
        <f>VLOOKUP($C8956,Clients!$B:$F,L$6,0)</f>
        <v>Foreign</v>
      </c>
      <c r="M8956" s="2" t="str">
        <f>VLOOKUP($C8956,Clients!$B:$F,M$6,0)</f>
        <v>JP</v>
      </c>
      <c r="N8956" s="2" t="str">
        <f>VLOOKUP($C8956,Clients!$B:$F,N$6,0)</f>
        <v>Japan</v>
      </c>
    </row>
    <row r="8957" spans="2:14" x14ac:dyDescent="0.2">
      <c r="B8957" s="8">
        <v>96478.2</v>
      </c>
      <c r="C8957" s="2" t="s">
        <v>13361</v>
      </c>
      <c r="D8957" s="2" t="s">
        <v>16</v>
      </c>
      <c r="E8957" s="8">
        <v>172</v>
      </c>
      <c r="F8957" s="2" t="s">
        <v>13500</v>
      </c>
      <c r="G8957" s="2" t="s">
        <v>13501</v>
      </c>
      <c r="H8957" s="9">
        <v>42634</v>
      </c>
      <c r="I8957" s="2">
        <v>2016</v>
      </c>
      <c r="J8957" s="2">
        <v>9</v>
      </c>
      <c r="K8957" s="2" t="str">
        <f>VLOOKUP($C8957,Clients!$B:$F,K$6,0)</f>
        <v>Brightbean</v>
      </c>
      <c r="L8957" s="2" t="str">
        <f>VLOOKUP($C8957,Clients!$B:$F,L$6,0)</f>
        <v>Foreign</v>
      </c>
      <c r="M8957" s="2" t="str">
        <f>VLOOKUP($C8957,Clients!$B:$F,M$6,0)</f>
        <v>JP</v>
      </c>
      <c r="N8957" s="2" t="str">
        <f>VLOOKUP($C8957,Clients!$B:$F,N$6,0)</f>
        <v>Japan</v>
      </c>
    </row>
    <row r="8958" spans="2:14" x14ac:dyDescent="0.2">
      <c r="B8958" s="8">
        <v>103983.6</v>
      </c>
      <c r="C8958" s="2" t="s">
        <v>13361</v>
      </c>
      <c r="D8958" s="2" t="s">
        <v>16</v>
      </c>
      <c r="E8958" s="8">
        <v>137</v>
      </c>
      <c r="F8958" s="2" t="s">
        <v>13500</v>
      </c>
      <c r="G8958" s="2" t="s">
        <v>13502</v>
      </c>
      <c r="H8958" s="9">
        <v>42635</v>
      </c>
      <c r="I8958" s="2">
        <v>2016</v>
      </c>
      <c r="J8958" s="2">
        <v>9</v>
      </c>
      <c r="K8958" s="2" t="str">
        <f>VLOOKUP($C8958,Clients!$B:$F,K$6,0)</f>
        <v>Brightbean</v>
      </c>
      <c r="L8958" s="2" t="str">
        <f>VLOOKUP($C8958,Clients!$B:$F,L$6,0)</f>
        <v>Foreign</v>
      </c>
      <c r="M8958" s="2" t="str">
        <f>VLOOKUP($C8958,Clients!$B:$F,M$6,0)</f>
        <v>JP</v>
      </c>
      <c r="N8958" s="2" t="str">
        <f>VLOOKUP($C8958,Clients!$B:$F,N$6,0)</f>
        <v>Japan</v>
      </c>
    </row>
    <row r="8959" spans="2:14" x14ac:dyDescent="0.2">
      <c r="B8959" s="8">
        <v>-4032</v>
      </c>
      <c r="C8959" s="2" t="s">
        <v>13361</v>
      </c>
      <c r="D8959" s="2" t="s">
        <v>16</v>
      </c>
      <c r="E8959" s="8">
        <v>-10</v>
      </c>
      <c r="F8959" s="2" t="s">
        <v>13503</v>
      </c>
      <c r="G8959" s="2" t="s">
        <v>13504</v>
      </c>
      <c r="H8959" s="9">
        <v>42660</v>
      </c>
      <c r="I8959" s="2">
        <v>2016</v>
      </c>
      <c r="J8959" s="2">
        <v>10</v>
      </c>
      <c r="K8959" s="2" t="str">
        <f>VLOOKUP($C8959,Clients!$B:$F,K$6,0)</f>
        <v>Brightbean</v>
      </c>
      <c r="L8959" s="2" t="str">
        <f>VLOOKUP($C8959,Clients!$B:$F,L$6,0)</f>
        <v>Foreign</v>
      </c>
      <c r="M8959" s="2" t="str">
        <f>VLOOKUP($C8959,Clients!$B:$F,M$6,0)</f>
        <v>JP</v>
      </c>
      <c r="N8959" s="2" t="str">
        <f>VLOOKUP($C8959,Clients!$B:$F,N$6,0)</f>
        <v>Japan</v>
      </c>
    </row>
    <row r="8960" spans="2:14" x14ac:dyDescent="0.2">
      <c r="B8960" s="8">
        <v>-1881.6000000000001</v>
      </c>
      <c r="C8960" s="2" t="s">
        <v>13361</v>
      </c>
      <c r="D8960" s="2" t="s">
        <v>16</v>
      </c>
      <c r="E8960" s="8">
        <v>-2</v>
      </c>
      <c r="F8960" s="2" t="s">
        <v>13505</v>
      </c>
      <c r="G8960" s="2" t="s">
        <v>13506</v>
      </c>
      <c r="H8960" s="9">
        <v>42660</v>
      </c>
      <c r="I8960" s="2">
        <v>2016</v>
      </c>
      <c r="J8960" s="2">
        <v>10</v>
      </c>
      <c r="K8960" s="2" t="str">
        <f>VLOOKUP($C8960,Clients!$B:$F,K$6,0)</f>
        <v>Brightbean</v>
      </c>
      <c r="L8960" s="2" t="str">
        <f>VLOOKUP($C8960,Clients!$B:$F,L$6,0)</f>
        <v>Foreign</v>
      </c>
      <c r="M8960" s="2" t="str">
        <f>VLOOKUP($C8960,Clients!$B:$F,M$6,0)</f>
        <v>JP</v>
      </c>
      <c r="N8960" s="2" t="str">
        <f>VLOOKUP($C8960,Clients!$B:$F,N$6,0)</f>
        <v>Japan</v>
      </c>
    </row>
    <row r="8961" spans="2:14" x14ac:dyDescent="0.2">
      <c r="B8961" s="8">
        <v>0</v>
      </c>
      <c r="C8961" s="2" t="s">
        <v>13361</v>
      </c>
      <c r="D8961" s="2" t="s">
        <v>16</v>
      </c>
      <c r="E8961" s="8">
        <v>24</v>
      </c>
      <c r="F8961" s="2" t="s">
        <v>13507</v>
      </c>
      <c r="G8961" s="2" t="s">
        <v>13508</v>
      </c>
      <c r="H8961" s="9">
        <v>42676</v>
      </c>
      <c r="I8961" s="2">
        <v>2016</v>
      </c>
      <c r="J8961" s="2">
        <v>11</v>
      </c>
      <c r="K8961" s="2" t="str">
        <f>VLOOKUP($C8961,Clients!$B:$F,K$6,0)</f>
        <v>Brightbean</v>
      </c>
      <c r="L8961" s="2" t="str">
        <f>VLOOKUP($C8961,Clients!$B:$F,L$6,0)</f>
        <v>Foreign</v>
      </c>
      <c r="M8961" s="2" t="str">
        <f>VLOOKUP($C8961,Clients!$B:$F,M$6,0)</f>
        <v>JP</v>
      </c>
      <c r="N8961" s="2" t="str">
        <f>VLOOKUP($C8961,Clients!$B:$F,N$6,0)</f>
        <v>Japan</v>
      </c>
    </row>
    <row r="8962" spans="2:14" x14ac:dyDescent="0.2">
      <c r="B8962" s="8">
        <v>151725</v>
      </c>
      <c r="C8962" s="2" t="s">
        <v>13361</v>
      </c>
      <c r="D8962" s="2" t="s">
        <v>16</v>
      </c>
      <c r="E8962" s="8">
        <v>175</v>
      </c>
      <c r="F8962" s="2" t="s">
        <v>13509</v>
      </c>
      <c r="G8962" s="2" t="s">
        <v>13510</v>
      </c>
      <c r="H8962" s="9">
        <v>42686</v>
      </c>
      <c r="I8962" s="2">
        <v>2016</v>
      </c>
      <c r="J8962" s="2">
        <v>11</v>
      </c>
      <c r="K8962" s="2" t="str">
        <f>VLOOKUP($C8962,Clients!$B:$F,K$6,0)</f>
        <v>Brightbean</v>
      </c>
      <c r="L8962" s="2" t="str">
        <f>VLOOKUP($C8962,Clients!$B:$F,L$6,0)</f>
        <v>Foreign</v>
      </c>
      <c r="M8962" s="2" t="str">
        <f>VLOOKUP($C8962,Clients!$B:$F,M$6,0)</f>
        <v>JP</v>
      </c>
      <c r="N8962" s="2" t="str">
        <f>VLOOKUP($C8962,Clients!$B:$F,N$6,0)</f>
        <v>Japan</v>
      </c>
    </row>
    <row r="8963" spans="2:14" x14ac:dyDescent="0.2">
      <c r="B8963" s="8">
        <v>141573.6</v>
      </c>
      <c r="C8963" s="2" t="s">
        <v>13361</v>
      </c>
      <c r="D8963" s="2" t="s">
        <v>16</v>
      </c>
      <c r="E8963" s="8">
        <v>159</v>
      </c>
      <c r="F8963" s="2" t="s">
        <v>13511</v>
      </c>
      <c r="G8963" s="2" t="s">
        <v>13512</v>
      </c>
      <c r="H8963" s="9">
        <v>42689</v>
      </c>
      <c r="I8963" s="2">
        <v>2016</v>
      </c>
      <c r="J8963" s="2">
        <v>11</v>
      </c>
      <c r="K8963" s="2" t="str">
        <f>VLOOKUP($C8963,Clients!$B:$F,K$6,0)</f>
        <v>Brightbean</v>
      </c>
      <c r="L8963" s="2" t="str">
        <f>VLOOKUP($C8963,Clients!$B:$F,L$6,0)</f>
        <v>Foreign</v>
      </c>
      <c r="M8963" s="2" t="str">
        <f>VLOOKUP($C8963,Clients!$B:$F,M$6,0)</f>
        <v>JP</v>
      </c>
      <c r="N8963" s="2" t="str">
        <f>VLOOKUP($C8963,Clients!$B:$F,N$6,0)</f>
        <v>Japan</v>
      </c>
    </row>
    <row r="8964" spans="2:14" x14ac:dyDescent="0.2">
      <c r="B8964" s="8">
        <v>129360</v>
      </c>
      <c r="C8964" s="2" t="s">
        <v>13361</v>
      </c>
      <c r="D8964" s="2" t="s">
        <v>16</v>
      </c>
      <c r="E8964" s="8">
        <v>145</v>
      </c>
      <c r="F8964" s="2" t="s">
        <v>13511</v>
      </c>
      <c r="G8964" s="2" t="s">
        <v>13513</v>
      </c>
      <c r="H8964" s="9">
        <v>42690</v>
      </c>
      <c r="I8964" s="2">
        <v>2016</v>
      </c>
      <c r="J8964" s="2">
        <v>11</v>
      </c>
      <c r="K8964" s="2" t="str">
        <f>VLOOKUP($C8964,Clients!$B:$F,K$6,0)</f>
        <v>Brightbean</v>
      </c>
      <c r="L8964" s="2" t="str">
        <f>VLOOKUP($C8964,Clients!$B:$F,L$6,0)</f>
        <v>Foreign</v>
      </c>
      <c r="M8964" s="2" t="str">
        <f>VLOOKUP($C8964,Clients!$B:$F,M$6,0)</f>
        <v>JP</v>
      </c>
      <c r="N8964" s="2" t="str">
        <f>VLOOKUP($C8964,Clients!$B:$F,N$6,0)</f>
        <v>Japan</v>
      </c>
    </row>
    <row r="8965" spans="2:14" x14ac:dyDescent="0.2">
      <c r="B8965" s="8">
        <v>84478.8</v>
      </c>
      <c r="C8965" s="2" t="s">
        <v>13361</v>
      </c>
      <c r="D8965" s="2" t="s">
        <v>16</v>
      </c>
      <c r="E8965" s="8">
        <v>178</v>
      </c>
      <c r="F8965" s="2" t="s">
        <v>13514</v>
      </c>
      <c r="G8965" s="2" t="s">
        <v>13515</v>
      </c>
      <c r="H8965" s="9">
        <v>42691</v>
      </c>
      <c r="I8965" s="2">
        <v>2016</v>
      </c>
      <c r="J8965" s="2">
        <v>11</v>
      </c>
      <c r="K8965" s="2" t="str">
        <f>VLOOKUP($C8965,Clients!$B:$F,K$6,0)</f>
        <v>Brightbean</v>
      </c>
      <c r="L8965" s="2" t="str">
        <f>VLOOKUP($C8965,Clients!$B:$F,L$6,0)</f>
        <v>Foreign</v>
      </c>
      <c r="M8965" s="2" t="str">
        <f>VLOOKUP($C8965,Clients!$B:$F,M$6,0)</f>
        <v>JP</v>
      </c>
      <c r="N8965" s="2" t="str">
        <f>VLOOKUP($C8965,Clients!$B:$F,N$6,0)</f>
        <v>Japan</v>
      </c>
    </row>
    <row r="8966" spans="2:14" x14ac:dyDescent="0.2">
      <c r="B8966" s="8">
        <v>87326.400000000009</v>
      </c>
      <c r="C8966" s="2" t="s">
        <v>13361</v>
      </c>
      <c r="D8966" s="2" t="s">
        <v>16</v>
      </c>
      <c r="E8966" s="8">
        <v>184</v>
      </c>
      <c r="F8966" s="2" t="s">
        <v>13514</v>
      </c>
      <c r="G8966" s="2" t="s">
        <v>13516</v>
      </c>
      <c r="H8966" s="9">
        <v>42692</v>
      </c>
      <c r="I8966" s="2">
        <v>2016</v>
      </c>
      <c r="J8966" s="2">
        <v>11</v>
      </c>
      <c r="K8966" s="2" t="str">
        <f>VLOOKUP($C8966,Clients!$B:$F,K$6,0)</f>
        <v>Brightbean</v>
      </c>
      <c r="L8966" s="2" t="str">
        <f>VLOOKUP($C8966,Clients!$B:$F,L$6,0)</f>
        <v>Foreign</v>
      </c>
      <c r="M8966" s="2" t="str">
        <f>VLOOKUP($C8966,Clients!$B:$F,M$6,0)</f>
        <v>JP</v>
      </c>
      <c r="N8966" s="2" t="str">
        <f>VLOOKUP($C8966,Clients!$B:$F,N$6,0)</f>
        <v>Japan</v>
      </c>
    </row>
    <row r="8967" spans="2:14" x14ac:dyDescent="0.2">
      <c r="B8967" s="8">
        <v>107213.40000000001</v>
      </c>
      <c r="C8967" s="2" t="s">
        <v>13361</v>
      </c>
      <c r="D8967" s="2" t="s">
        <v>16</v>
      </c>
      <c r="E8967" s="8">
        <v>174</v>
      </c>
      <c r="F8967" s="2" t="s">
        <v>13517</v>
      </c>
      <c r="G8967" s="2" t="s">
        <v>13518</v>
      </c>
      <c r="H8967" s="9">
        <v>42693</v>
      </c>
      <c r="I8967" s="2">
        <v>2016</v>
      </c>
      <c r="J8967" s="2">
        <v>11</v>
      </c>
      <c r="K8967" s="2" t="str">
        <f>VLOOKUP($C8967,Clients!$B:$F,K$6,0)</f>
        <v>Brightbean</v>
      </c>
      <c r="L8967" s="2" t="str">
        <f>VLOOKUP($C8967,Clients!$B:$F,L$6,0)</f>
        <v>Foreign</v>
      </c>
      <c r="M8967" s="2" t="str">
        <f>VLOOKUP($C8967,Clients!$B:$F,M$6,0)</f>
        <v>JP</v>
      </c>
      <c r="N8967" s="2" t="str">
        <f>VLOOKUP($C8967,Clients!$B:$F,N$6,0)</f>
        <v>Japan</v>
      </c>
    </row>
    <row r="8968" spans="2:14" x14ac:dyDescent="0.2">
      <c r="B8968" s="8">
        <v>0</v>
      </c>
      <c r="C8968" s="2" t="s">
        <v>13361</v>
      </c>
      <c r="D8968" s="2" t="s">
        <v>199</v>
      </c>
      <c r="E8968" s="8">
        <v>133</v>
      </c>
      <c r="F8968" s="2" t="s">
        <v>13519</v>
      </c>
      <c r="G8968" s="2" t="s">
        <v>13520</v>
      </c>
      <c r="H8968" s="9">
        <v>42706</v>
      </c>
      <c r="I8968" s="2">
        <v>2016</v>
      </c>
      <c r="J8968" s="2">
        <v>12</v>
      </c>
      <c r="K8968" s="2" t="str">
        <f>VLOOKUP($C8968,Clients!$B:$F,K$6,0)</f>
        <v>Brightbean</v>
      </c>
      <c r="L8968" s="2" t="str">
        <f>VLOOKUP($C8968,Clients!$B:$F,L$6,0)</f>
        <v>Foreign</v>
      </c>
      <c r="M8968" s="2" t="str">
        <f>VLOOKUP($C8968,Clients!$B:$F,M$6,0)</f>
        <v>JP</v>
      </c>
      <c r="N8968" s="2" t="str">
        <f>VLOOKUP($C8968,Clients!$B:$F,N$6,0)</f>
        <v>Japan</v>
      </c>
    </row>
    <row r="8969" spans="2:14" x14ac:dyDescent="0.2">
      <c r="B8969" s="8">
        <v>0</v>
      </c>
      <c r="C8969" s="2" t="s">
        <v>13361</v>
      </c>
      <c r="D8969" s="2" t="s">
        <v>199</v>
      </c>
      <c r="E8969" s="8">
        <v>2</v>
      </c>
      <c r="F8969" s="2" t="s">
        <v>13521</v>
      </c>
      <c r="G8969" s="2" t="s">
        <v>13522</v>
      </c>
      <c r="H8969" s="9">
        <v>42706</v>
      </c>
      <c r="I8969" s="2">
        <v>2016</v>
      </c>
      <c r="J8969" s="2">
        <v>12</v>
      </c>
      <c r="K8969" s="2" t="str">
        <f>VLOOKUP($C8969,Clients!$B:$F,K$6,0)</f>
        <v>Brightbean</v>
      </c>
      <c r="L8969" s="2" t="str">
        <f>VLOOKUP($C8969,Clients!$B:$F,L$6,0)</f>
        <v>Foreign</v>
      </c>
      <c r="M8969" s="2" t="str">
        <f>VLOOKUP($C8969,Clients!$B:$F,M$6,0)</f>
        <v>JP</v>
      </c>
      <c r="N8969" s="2" t="str">
        <f>VLOOKUP($C8969,Clients!$B:$F,N$6,0)</f>
        <v>Japan</v>
      </c>
    </row>
    <row r="8970" spans="2:14" x14ac:dyDescent="0.2">
      <c r="B8970" s="8">
        <v>-3250.8</v>
      </c>
      <c r="C8970" s="2" t="s">
        <v>13361</v>
      </c>
      <c r="D8970" s="2" t="s">
        <v>16</v>
      </c>
      <c r="E8970" s="8">
        <v>0</v>
      </c>
      <c r="F8970" s="2" t="s">
        <v>13523</v>
      </c>
      <c r="G8970" s="2" t="s">
        <v>13524</v>
      </c>
      <c r="H8970" s="9">
        <v>42713</v>
      </c>
      <c r="I8970" s="2">
        <v>2016</v>
      </c>
      <c r="J8970" s="2">
        <v>12</v>
      </c>
      <c r="K8970" s="2" t="str">
        <f>VLOOKUP($C8970,Clients!$B:$F,K$6,0)</f>
        <v>Brightbean</v>
      </c>
      <c r="L8970" s="2" t="str">
        <f>VLOOKUP($C8970,Clients!$B:$F,L$6,0)</f>
        <v>Foreign</v>
      </c>
      <c r="M8970" s="2" t="str">
        <f>VLOOKUP($C8970,Clients!$B:$F,M$6,0)</f>
        <v>JP</v>
      </c>
      <c r="N8970" s="2" t="str">
        <f>VLOOKUP($C8970,Clients!$B:$F,N$6,0)</f>
        <v>Japan</v>
      </c>
    </row>
    <row r="8971" spans="2:14" x14ac:dyDescent="0.2">
      <c r="B8971" s="8">
        <v>-1050</v>
      </c>
      <c r="C8971" s="2" t="s">
        <v>13361</v>
      </c>
      <c r="D8971" s="2" t="s">
        <v>16</v>
      </c>
      <c r="E8971" s="8">
        <v>-1</v>
      </c>
      <c r="F8971" s="2" t="s">
        <v>13525</v>
      </c>
      <c r="G8971" s="2" t="s">
        <v>13526</v>
      </c>
      <c r="H8971" s="9">
        <v>42713</v>
      </c>
      <c r="I8971" s="2">
        <v>2016</v>
      </c>
      <c r="J8971" s="2">
        <v>12</v>
      </c>
      <c r="K8971" s="2" t="str">
        <f>VLOOKUP($C8971,Clients!$B:$F,K$6,0)</f>
        <v>Brightbean</v>
      </c>
      <c r="L8971" s="2" t="str">
        <f>VLOOKUP($C8971,Clients!$B:$F,L$6,0)</f>
        <v>Foreign</v>
      </c>
      <c r="M8971" s="2" t="str">
        <f>VLOOKUP($C8971,Clients!$B:$F,M$6,0)</f>
        <v>JP</v>
      </c>
      <c r="N8971" s="2" t="str">
        <f>VLOOKUP($C8971,Clients!$B:$F,N$6,0)</f>
        <v>Japan</v>
      </c>
    </row>
    <row r="8972" spans="2:14" x14ac:dyDescent="0.2">
      <c r="B8972" s="8">
        <v>-6077.4000000000005</v>
      </c>
      <c r="C8972" s="2" t="s">
        <v>13361</v>
      </c>
      <c r="D8972" s="2" t="s">
        <v>20</v>
      </c>
      <c r="E8972" s="8">
        <v>0</v>
      </c>
      <c r="F8972" s="2" t="s">
        <v>13527</v>
      </c>
      <c r="G8972" s="2" t="s">
        <v>13528</v>
      </c>
      <c r="H8972" s="9">
        <v>42713</v>
      </c>
      <c r="I8972" s="2">
        <v>2016</v>
      </c>
      <c r="J8972" s="2">
        <v>12</v>
      </c>
      <c r="K8972" s="2" t="str">
        <f>VLOOKUP($C8972,Clients!$B:$F,K$6,0)</f>
        <v>Brightbean</v>
      </c>
      <c r="L8972" s="2" t="str">
        <f>VLOOKUP($C8972,Clients!$B:$F,L$6,0)</f>
        <v>Foreign</v>
      </c>
      <c r="M8972" s="2" t="str">
        <f>VLOOKUP($C8972,Clients!$B:$F,M$6,0)</f>
        <v>JP</v>
      </c>
      <c r="N8972" s="2" t="str">
        <f>VLOOKUP($C8972,Clients!$B:$F,N$6,0)</f>
        <v>Japan</v>
      </c>
    </row>
    <row r="8973" spans="2:14" x14ac:dyDescent="0.2">
      <c r="B8973" s="8">
        <v>-2927.4</v>
      </c>
      <c r="C8973" s="2" t="s">
        <v>13361</v>
      </c>
      <c r="D8973" s="2" t="s">
        <v>20</v>
      </c>
      <c r="E8973" s="8">
        <v>-1</v>
      </c>
      <c r="F8973" s="2" t="s">
        <v>13529</v>
      </c>
      <c r="G8973" s="2" t="s">
        <v>13530</v>
      </c>
      <c r="H8973" s="9">
        <v>42713</v>
      </c>
      <c r="I8973" s="2">
        <v>2016</v>
      </c>
      <c r="J8973" s="2">
        <v>12</v>
      </c>
      <c r="K8973" s="2" t="str">
        <f>VLOOKUP($C8973,Clients!$B:$F,K$6,0)</f>
        <v>Brightbean</v>
      </c>
      <c r="L8973" s="2" t="str">
        <f>VLOOKUP($C8973,Clients!$B:$F,L$6,0)</f>
        <v>Foreign</v>
      </c>
      <c r="M8973" s="2" t="str">
        <f>VLOOKUP($C8973,Clients!$B:$F,M$6,0)</f>
        <v>JP</v>
      </c>
      <c r="N8973" s="2" t="str">
        <f>VLOOKUP($C8973,Clients!$B:$F,N$6,0)</f>
        <v>Japan</v>
      </c>
    </row>
    <row r="8974" spans="2:14" x14ac:dyDescent="0.2">
      <c r="B8974" s="8">
        <v>-630</v>
      </c>
      <c r="C8974" s="2" t="s">
        <v>13361</v>
      </c>
      <c r="D8974" s="2" t="s">
        <v>20</v>
      </c>
      <c r="E8974" s="8">
        <v>0</v>
      </c>
      <c r="F8974" s="2" t="s">
        <v>13531</v>
      </c>
      <c r="G8974" s="2" t="s">
        <v>13532</v>
      </c>
      <c r="H8974" s="9">
        <v>42713</v>
      </c>
      <c r="I8974" s="2">
        <v>2016</v>
      </c>
      <c r="J8974" s="2">
        <v>12</v>
      </c>
      <c r="K8974" s="2" t="str">
        <f>VLOOKUP($C8974,Clients!$B:$F,K$6,0)</f>
        <v>Brightbean</v>
      </c>
      <c r="L8974" s="2" t="str">
        <f>VLOOKUP($C8974,Clients!$B:$F,L$6,0)</f>
        <v>Foreign</v>
      </c>
      <c r="M8974" s="2" t="str">
        <f>VLOOKUP($C8974,Clients!$B:$F,M$6,0)</f>
        <v>JP</v>
      </c>
      <c r="N8974" s="2" t="str">
        <f>VLOOKUP($C8974,Clients!$B:$F,N$6,0)</f>
        <v>Japan</v>
      </c>
    </row>
    <row r="8975" spans="2:14" x14ac:dyDescent="0.2">
      <c r="B8975" s="8">
        <v>167667.19200000001</v>
      </c>
      <c r="C8975" s="2" t="s">
        <v>13361</v>
      </c>
      <c r="D8975" s="2" t="s">
        <v>16</v>
      </c>
      <c r="E8975" s="8">
        <v>184</v>
      </c>
      <c r="F8975" s="2" t="s">
        <v>13533</v>
      </c>
      <c r="G8975" s="2" t="s">
        <v>13534</v>
      </c>
      <c r="H8975" s="9">
        <v>42746</v>
      </c>
      <c r="I8975" s="2">
        <v>2017</v>
      </c>
      <c r="J8975" s="2">
        <v>1</v>
      </c>
      <c r="K8975" s="2" t="str">
        <f>VLOOKUP($C8975,Clients!$B:$F,K$6,0)</f>
        <v>Brightbean</v>
      </c>
      <c r="L8975" s="2" t="str">
        <f>VLOOKUP($C8975,Clients!$B:$F,L$6,0)</f>
        <v>Foreign</v>
      </c>
      <c r="M8975" s="2" t="str">
        <f>VLOOKUP($C8975,Clients!$B:$F,M$6,0)</f>
        <v>JP</v>
      </c>
      <c r="N8975" s="2" t="str">
        <f>VLOOKUP($C8975,Clients!$B:$F,N$6,0)</f>
        <v>Japan</v>
      </c>
    </row>
    <row r="8976" spans="2:14" x14ac:dyDescent="0.2">
      <c r="B8976" s="8">
        <v>156024.79200000002</v>
      </c>
      <c r="C8976" s="2" t="s">
        <v>13361</v>
      </c>
      <c r="D8976" s="2" t="s">
        <v>16</v>
      </c>
      <c r="E8976" s="8">
        <v>184</v>
      </c>
      <c r="F8976" s="2" t="s">
        <v>13533</v>
      </c>
      <c r="G8976" s="2" t="s">
        <v>13535</v>
      </c>
      <c r="H8976" s="9">
        <v>42746</v>
      </c>
      <c r="I8976" s="2">
        <v>2017</v>
      </c>
      <c r="J8976" s="2">
        <v>1</v>
      </c>
      <c r="K8976" s="2" t="str">
        <f>VLOOKUP($C8976,Clients!$B:$F,K$6,0)</f>
        <v>Brightbean</v>
      </c>
      <c r="L8976" s="2" t="str">
        <f>VLOOKUP($C8976,Clients!$B:$F,L$6,0)</f>
        <v>Foreign</v>
      </c>
      <c r="M8976" s="2" t="str">
        <f>VLOOKUP($C8976,Clients!$B:$F,M$6,0)</f>
        <v>JP</v>
      </c>
      <c r="N8976" s="2" t="str">
        <f>VLOOKUP($C8976,Clients!$B:$F,N$6,0)</f>
        <v>Japan</v>
      </c>
    </row>
    <row r="8977" spans="2:14" x14ac:dyDescent="0.2">
      <c r="B8977" s="8">
        <v>154091.32200000001</v>
      </c>
      <c r="C8977" s="2" t="s">
        <v>13361</v>
      </c>
      <c r="D8977" s="2" t="s">
        <v>16</v>
      </c>
      <c r="E8977" s="8">
        <v>184</v>
      </c>
      <c r="F8977" s="2" t="s">
        <v>13533</v>
      </c>
      <c r="G8977" s="2" t="s">
        <v>13536</v>
      </c>
      <c r="H8977" s="9">
        <v>42747</v>
      </c>
      <c r="I8977" s="2">
        <v>2017</v>
      </c>
      <c r="J8977" s="2">
        <v>1</v>
      </c>
      <c r="K8977" s="2" t="str">
        <f>VLOOKUP($C8977,Clients!$B:$F,K$6,0)</f>
        <v>Brightbean</v>
      </c>
      <c r="L8977" s="2" t="str">
        <f>VLOOKUP($C8977,Clients!$B:$F,L$6,0)</f>
        <v>Foreign</v>
      </c>
      <c r="M8977" s="2" t="str">
        <f>VLOOKUP($C8977,Clients!$B:$F,M$6,0)</f>
        <v>JP</v>
      </c>
      <c r="N8977" s="2" t="str">
        <f>VLOOKUP($C8977,Clients!$B:$F,N$6,0)</f>
        <v>Japan</v>
      </c>
    </row>
    <row r="8978" spans="2:14" x14ac:dyDescent="0.2">
      <c r="B8978" s="8">
        <v>151725.42000000001</v>
      </c>
      <c r="C8978" s="2" t="s">
        <v>13361</v>
      </c>
      <c r="D8978" s="2" t="s">
        <v>16</v>
      </c>
      <c r="E8978" s="8">
        <v>175</v>
      </c>
      <c r="F8978" s="2" t="s">
        <v>13533</v>
      </c>
      <c r="G8978" s="2" t="s">
        <v>13537</v>
      </c>
      <c r="H8978" s="9">
        <v>42748</v>
      </c>
      <c r="I8978" s="2">
        <v>2017</v>
      </c>
      <c r="J8978" s="2">
        <v>1</v>
      </c>
      <c r="K8978" s="2" t="str">
        <f>VLOOKUP($C8978,Clients!$B:$F,K$6,0)</f>
        <v>Brightbean</v>
      </c>
      <c r="L8978" s="2" t="str">
        <f>VLOOKUP($C8978,Clients!$B:$F,L$6,0)</f>
        <v>Foreign</v>
      </c>
      <c r="M8978" s="2" t="str">
        <f>VLOOKUP($C8978,Clients!$B:$F,M$6,0)</f>
        <v>JP</v>
      </c>
      <c r="N8978" s="2" t="str">
        <f>VLOOKUP($C8978,Clients!$B:$F,N$6,0)</f>
        <v>Japan</v>
      </c>
    </row>
    <row r="8979" spans="2:14" x14ac:dyDescent="0.2">
      <c r="B8979" s="8">
        <v>0</v>
      </c>
      <c r="C8979" s="2" t="s">
        <v>13361</v>
      </c>
      <c r="D8979" s="2" t="s">
        <v>16</v>
      </c>
      <c r="E8979" s="8">
        <v>8</v>
      </c>
      <c r="F8979" s="2" t="s">
        <v>13533</v>
      </c>
      <c r="G8979" s="2" t="s">
        <v>13538</v>
      </c>
      <c r="H8979" s="9">
        <v>42748</v>
      </c>
      <c r="I8979" s="2">
        <v>2017</v>
      </c>
      <c r="J8979" s="2">
        <v>1</v>
      </c>
      <c r="K8979" s="2" t="str">
        <f>VLOOKUP($C8979,Clients!$B:$F,K$6,0)</f>
        <v>Brightbean</v>
      </c>
      <c r="L8979" s="2" t="str">
        <f>VLOOKUP($C8979,Clients!$B:$F,L$6,0)</f>
        <v>Foreign</v>
      </c>
      <c r="M8979" s="2" t="str">
        <f>VLOOKUP($C8979,Clients!$B:$F,M$6,0)</f>
        <v>JP</v>
      </c>
      <c r="N8979" s="2" t="str">
        <f>VLOOKUP($C8979,Clients!$B:$F,N$6,0)</f>
        <v>Japan</v>
      </c>
    </row>
    <row r="8980" spans="2:14" x14ac:dyDescent="0.2">
      <c r="B8980" s="8">
        <v>137562.6</v>
      </c>
      <c r="C8980" s="2" t="s">
        <v>13361</v>
      </c>
      <c r="D8980" s="2" t="s">
        <v>16</v>
      </c>
      <c r="E8980" s="8">
        <v>179</v>
      </c>
      <c r="F8980" s="2" t="s">
        <v>13539</v>
      </c>
      <c r="G8980" s="2" t="s">
        <v>13540</v>
      </c>
      <c r="H8980" s="9">
        <v>42748</v>
      </c>
      <c r="I8980" s="2">
        <v>2017</v>
      </c>
      <c r="J8980" s="2">
        <v>1</v>
      </c>
      <c r="K8980" s="2" t="str">
        <f>VLOOKUP($C8980,Clients!$B:$F,K$6,0)</f>
        <v>Brightbean</v>
      </c>
      <c r="L8980" s="2" t="str">
        <f>VLOOKUP($C8980,Clients!$B:$F,L$6,0)</f>
        <v>Foreign</v>
      </c>
      <c r="M8980" s="2" t="str">
        <f>VLOOKUP($C8980,Clients!$B:$F,M$6,0)</f>
        <v>JP</v>
      </c>
      <c r="N8980" s="2" t="str">
        <f>VLOOKUP($C8980,Clients!$B:$F,N$6,0)</f>
        <v>Japan</v>
      </c>
    </row>
    <row r="8981" spans="2:14" x14ac:dyDescent="0.2">
      <c r="B8981" s="8">
        <v>158024.79</v>
      </c>
      <c r="C8981" s="2" t="s">
        <v>13361</v>
      </c>
      <c r="D8981" s="2" t="s">
        <v>16</v>
      </c>
      <c r="E8981" s="8">
        <v>175</v>
      </c>
      <c r="F8981" s="2" t="s">
        <v>13533</v>
      </c>
      <c r="G8981" s="2" t="s">
        <v>13541</v>
      </c>
      <c r="H8981" s="9">
        <v>42751</v>
      </c>
      <c r="I8981" s="2">
        <v>2017</v>
      </c>
      <c r="J8981" s="2">
        <v>1</v>
      </c>
      <c r="K8981" s="2" t="str">
        <f>VLOOKUP($C8981,Clients!$B:$F,K$6,0)</f>
        <v>Brightbean</v>
      </c>
      <c r="L8981" s="2" t="str">
        <f>VLOOKUP($C8981,Clients!$B:$F,L$6,0)</f>
        <v>Foreign</v>
      </c>
      <c r="M8981" s="2" t="str">
        <f>VLOOKUP($C8981,Clients!$B:$F,M$6,0)</f>
        <v>JP</v>
      </c>
      <c r="N8981" s="2" t="str">
        <f>VLOOKUP($C8981,Clients!$B:$F,N$6,0)</f>
        <v>Japan</v>
      </c>
    </row>
    <row r="8982" spans="2:14" x14ac:dyDescent="0.2">
      <c r="B8982" s="8">
        <v>135721.27800000002</v>
      </c>
      <c r="C8982" s="2" t="s">
        <v>13361</v>
      </c>
      <c r="D8982" s="2" t="s">
        <v>16</v>
      </c>
      <c r="E8982" s="8">
        <v>161</v>
      </c>
      <c r="F8982" s="2" t="s">
        <v>13533</v>
      </c>
      <c r="G8982" s="2" t="s">
        <v>13542</v>
      </c>
      <c r="H8982" s="9">
        <v>42755</v>
      </c>
      <c r="I8982" s="2">
        <v>2017</v>
      </c>
      <c r="J8982" s="2">
        <v>1</v>
      </c>
      <c r="K8982" s="2" t="str">
        <f>VLOOKUP($C8982,Clients!$B:$F,K$6,0)</f>
        <v>Brightbean</v>
      </c>
      <c r="L8982" s="2" t="str">
        <f>VLOOKUP($C8982,Clients!$B:$F,L$6,0)</f>
        <v>Foreign</v>
      </c>
      <c r="M8982" s="2" t="str">
        <f>VLOOKUP($C8982,Clients!$B:$F,M$6,0)</f>
        <v>JP</v>
      </c>
      <c r="N8982" s="2" t="str">
        <f>VLOOKUP($C8982,Clients!$B:$F,N$6,0)</f>
        <v>Japan</v>
      </c>
    </row>
    <row r="8983" spans="2:14" x14ac:dyDescent="0.2">
      <c r="B8983" s="8">
        <v>56952</v>
      </c>
      <c r="C8983" s="2" t="s">
        <v>13361</v>
      </c>
      <c r="D8983" s="2" t="s">
        <v>16</v>
      </c>
      <c r="E8983" s="8">
        <v>120</v>
      </c>
      <c r="F8983" s="2" t="s">
        <v>13539</v>
      </c>
      <c r="G8983" s="2" t="s">
        <v>13543</v>
      </c>
      <c r="H8983" s="9">
        <v>42755</v>
      </c>
      <c r="I8983" s="2">
        <v>2017</v>
      </c>
      <c r="J8983" s="2">
        <v>1</v>
      </c>
      <c r="K8983" s="2" t="str">
        <f>VLOOKUP($C8983,Clients!$B:$F,K$6,0)</f>
        <v>Brightbean</v>
      </c>
      <c r="L8983" s="2" t="str">
        <f>VLOOKUP($C8983,Clients!$B:$F,L$6,0)</f>
        <v>Foreign</v>
      </c>
      <c r="M8983" s="2" t="str">
        <f>VLOOKUP($C8983,Clients!$B:$F,M$6,0)</f>
        <v>JP</v>
      </c>
      <c r="N8983" s="2" t="str">
        <f>VLOOKUP($C8983,Clients!$B:$F,N$6,0)</f>
        <v>Japan</v>
      </c>
    </row>
    <row r="8984" spans="2:14" x14ac:dyDescent="0.2">
      <c r="B8984" s="8">
        <v>0</v>
      </c>
      <c r="C8984" s="2" t="s">
        <v>13361</v>
      </c>
      <c r="D8984" s="2" t="s">
        <v>46</v>
      </c>
      <c r="E8984" s="8">
        <v>5710</v>
      </c>
      <c r="F8984" s="2" t="s">
        <v>13544</v>
      </c>
      <c r="G8984" s="2" t="s">
        <v>13545</v>
      </c>
      <c r="H8984" s="9">
        <v>42767</v>
      </c>
      <c r="I8984" s="2">
        <v>2017</v>
      </c>
      <c r="J8984" s="2">
        <v>2</v>
      </c>
      <c r="K8984" s="2" t="str">
        <f>VLOOKUP($C8984,Clients!$B:$F,K$6,0)</f>
        <v>Brightbean</v>
      </c>
      <c r="L8984" s="2" t="str">
        <f>VLOOKUP($C8984,Clients!$B:$F,L$6,0)</f>
        <v>Foreign</v>
      </c>
      <c r="M8984" s="2" t="str">
        <f>VLOOKUP($C8984,Clients!$B:$F,M$6,0)</f>
        <v>JP</v>
      </c>
      <c r="N8984" s="2" t="str">
        <f>VLOOKUP($C8984,Clients!$B:$F,N$6,0)</f>
        <v>Japan</v>
      </c>
    </row>
    <row r="8985" spans="2:14" x14ac:dyDescent="0.2">
      <c r="B8985" s="8">
        <v>0</v>
      </c>
      <c r="C8985" s="2" t="s">
        <v>13361</v>
      </c>
      <c r="D8985" s="2" t="s">
        <v>16</v>
      </c>
      <c r="E8985" s="8">
        <v>1</v>
      </c>
      <c r="F8985" s="2" t="s">
        <v>13546</v>
      </c>
      <c r="G8985" s="2" t="s">
        <v>13547</v>
      </c>
      <c r="H8985" s="9">
        <v>42773</v>
      </c>
      <c r="I8985" s="2">
        <v>2017</v>
      </c>
      <c r="J8985" s="2">
        <v>2</v>
      </c>
      <c r="K8985" s="2" t="str">
        <f>VLOOKUP($C8985,Clients!$B:$F,K$6,0)</f>
        <v>Brightbean</v>
      </c>
      <c r="L8985" s="2" t="str">
        <f>VLOOKUP($C8985,Clients!$B:$F,L$6,0)</f>
        <v>Foreign</v>
      </c>
      <c r="M8985" s="2" t="str">
        <f>VLOOKUP($C8985,Clients!$B:$F,M$6,0)</f>
        <v>JP</v>
      </c>
      <c r="N8985" s="2" t="str">
        <f>VLOOKUP($C8985,Clients!$B:$F,N$6,0)</f>
        <v>Japan</v>
      </c>
    </row>
    <row r="8986" spans="2:14" x14ac:dyDescent="0.2">
      <c r="B8986" s="8">
        <v>139446.84599999999</v>
      </c>
      <c r="C8986" s="2" t="s">
        <v>13361</v>
      </c>
      <c r="D8986" s="2" t="s">
        <v>16</v>
      </c>
      <c r="E8986" s="8">
        <v>182</v>
      </c>
      <c r="F8986" s="2" t="s">
        <v>13533</v>
      </c>
      <c r="G8986" s="2" t="s">
        <v>13548</v>
      </c>
      <c r="H8986" s="9">
        <v>42773</v>
      </c>
      <c r="I8986" s="2">
        <v>2017</v>
      </c>
      <c r="J8986" s="2">
        <v>2</v>
      </c>
      <c r="K8986" s="2" t="str">
        <f>VLOOKUP($C8986,Clients!$B:$F,K$6,0)</f>
        <v>Brightbean</v>
      </c>
      <c r="L8986" s="2" t="str">
        <f>VLOOKUP($C8986,Clients!$B:$F,L$6,0)</f>
        <v>Foreign</v>
      </c>
      <c r="M8986" s="2" t="str">
        <f>VLOOKUP($C8986,Clients!$B:$F,M$6,0)</f>
        <v>JP</v>
      </c>
      <c r="N8986" s="2" t="str">
        <f>VLOOKUP($C8986,Clients!$B:$F,N$6,0)</f>
        <v>Japan</v>
      </c>
    </row>
    <row r="8987" spans="2:14" x14ac:dyDescent="0.2">
      <c r="B8987" s="8">
        <v>154320.01200000002</v>
      </c>
      <c r="C8987" s="2" t="s">
        <v>13361</v>
      </c>
      <c r="D8987" s="2" t="s">
        <v>16</v>
      </c>
      <c r="E8987" s="8">
        <v>184</v>
      </c>
      <c r="F8987" s="2" t="s">
        <v>13533</v>
      </c>
      <c r="G8987" s="2" t="s">
        <v>13549</v>
      </c>
      <c r="H8987" s="9">
        <v>42787</v>
      </c>
      <c r="I8987" s="2">
        <v>2017</v>
      </c>
      <c r="J8987" s="2">
        <v>2</v>
      </c>
      <c r="K8987" s="2" t="str">
        <f>VLOOKUP($C8987,Clients!$B:$F,K$6,0)</f>
        <v>Brightbean</v>
      </c>
      <c r="L8987" s="2" t="str">
        <f>VLOOKUP($C8987,Clients!$B:$F,L$6,0)</f>
        <v>Foreign</v>
      </c>
      <c r="M8987" s="2" t="str">
        <f>VLOOKUP($C8987,Clients!$B:$F,M$6,0)</f>
        <v>JP</v>
      </c>
      <c r="N8987" s="2" t="str">
        <f>VLOOKUP($C8987,Clients!$B:$F,N$6,0)</f>
        <v>Japan</v>
      </c>
    </row>
    <row r="8988" spans="2:14" x14ac:dyDescent="0.2">
      <c r="B8988" s="8">
        <v>168565.32</v>
      </c>
      <c r="C8988" s="2" t="s">
        <v>13361</v>
      </c>
      <c r="D8988" s="2" t="s">
        <v>16</v>
      </c>
      <c r="E8988" s="8">
        <v>180</v>
      </c>
      <c r="F8988" s="2" t="s">
        <v>13533</v>
      </c>
      <c r="G8988" s="2" t="s">
        <v>13550</v>
      </c>
      <c r="H8988" s="9">
        <v>42788</v>
      </c>
      <c r="I8988" s="2">
        <v>2017</v>
      </c>
      <c r="J8988" s="2">
        <v>2</v>
      </c>
      <c r="K8988" s="2" t="str">
        <f>VLOOKUP($C8988,Clients!$B:$F,K$6,0)</f>
        <v>Brightbean</v>
      </c>
      <c r="L8988" s="2" t="str">
        <f>VLOOKUP($C8988,Clients!$B:$F,L$6,0)</f>
        <v>Foreign</v>
      </c>
      <c r="M8988" s="2" t="str">
        <f>VLOOKUP($C8988,Clients!$B:$F,M$6,0)</f>
        <v>JP</v>
      </c>
      <c r="N8988" s="2" t="str">
        <f>VLOOKUP($C8988,Clients!$B:$F,N$6,0)</f>
        <v>Japan</v>
      </c>
    </row>
    <row r="8989" spans="2:14" x14ac:dyDescent="0.2">
      <c r="B8989" s="8">
        <v>152419.80600000001</v>
      </c>
      <c r="C8989" s="2" t="s">
        <v>13361</v>
      </c>
      <c r="D8989" s="2" t="s">
        <v>16</v>
      </c>
      <c r="E8989" s="8">
        <v>183</v>
      </c>
      <c r="F8989" s="2" t="s">
        <v>13533</v>
      </c>
      <c r="G8989" s="2" t="s">
        <v>13551</v>
      </c>
      <c r="H8989" s="9">
        <v>42802</v>
      </c>
      <c r="I8989" s="2">
        <v>2017</v>
      </c>
      <c r="J8989" s="2">
        <v>3</v>
      </c>
      <c r="K8989" s="2" t="str">
        <f>VLOOKUP($C8989,Clients!$B:$F,K$6,0)</f>
        <v>Brightbean</v>
      </c>
      <c r="L8989" s="2" t="str">
        <f>VLOOKUP($C8989,Clients!$B:$F,L$6,0)</f>
        <v>Foreign</v>
      </c>
      <c r="M8989" s="2" t="str">
        <f>VLOOKUP($C8989,Clients!$B:$F,M$6,0)</f>
        <v>JP</v>
      </c>
      <c r="N8989" s="2" t="str">
        <f>VLOOKUP($C8989,Clients!$B:$F,N$6,0)</f>
        <v>Japan</v>
      </c>
    </row>
    <row r="8990" spans="2:14" x14ac:dyDescent="0.2">
      <c r="B8990" s="8">
        <v>164902.12200000003</v>
      </c>
      <c r="C8990" s="2" t="s">
        <v>13361</v>
      </c>
      <c r="D8990" s="2" t="s">
        <v>16</v>
      </c>
      <c r="E8990" s="8">
        <v>184</v>
      </c>
      <c r="F8990" s="2" t="s">
        <v>13533</v>
      </c>
      <c r="G8990" s="2" t="s">
        <v>13552</v>
      </c>
      <c r="H8990" s="9">
        <v>42803</v>
      </c>
      <c r="I8990" s="2">
        <v>2017</v>
      </c>
      <c r="J8990" s="2">
        <v>3</v>
      </c>
      <c r="K8990" s="2" t="str">
        <f>VLOOKUP($C8990,Clients!$B:$F,K$6,0)</f>
        <v>Brightbean</v>
      </c>
      <c r="L8990" s="2" t="str">
        <f>VLOOKUP($C8990,Clients!$B:$F,L$6,0)</f>
        <v>Foreign</v>
      </c>
      <c r="M8990" s="2" t="str">
        <f>VLOOKUP($C8990,Clients!$B:$F,M$6,0)</f>
        <v>JP</v>
      </c>
      <c r="N8990" s="2" t="str">
        <f>VLOOKUP($C8990,Clients!$B:$F,N$6,0)</f>
        <v>Japan</v>
      </c>
    </row>
    <row r="8991" spans="2:14" x14ac:dyDescent="0.2">
      <c r="B8991" s="8">
        <v>136532.08799999999</v>
      </c>
      <c r="C8991" s="2" t="s">
        <v>13361</v>
      </c>
      <c r="D8991" s="2" t="s">
        <v>16</v>
      </c>
      <c r="E8991" s="8">
        <v>178</v>
      </c>
      <c r="F8991" s="2" t="s">
        <v>13533</v>
      </c>
      <c r="G8991" s="2" t="s">
        <v>13553</v>
      </c>
      <c r="H8991" s="9">
        <v>42804</v>
      </c>
      <c r="I8991" s="2">
        <v>2017</v>
      </c>
      <c r="J8991" s="2">
        <v>3</v>
      </c>
      <c r="K8991" s="2" t="str">
        <f>VLOOKUP($C8991,Clients!$B:$F,K$6,0)</f>
        <v>Brightbean</v>
      </c>
      <c r="L8991" s="2" t="str">
        <f>VLOOKUP($C8991,Clients!$B:$F,L$6,0)</f>
        <v>Foreign</v>
      </c>
      <c r="M8991" s="2" t="str">
        <f>VLOOKUP($C8991,Clients!$B:$F,M$6,0)</f>
        <v>JP</v>
      </c>
      <c r="N8991" s="2" t="str">
        <f>VLOOKUP($C8991,Clients!$B:$F,N$6,0)</f>
        <v>Japan</v>
      </c>
    </row>
    <row r="8992" spans="2:14" x14ac:dyDescent="0.2">
      <c r="B8992" s="8">
        <v>0</v>
      </c>
      <c r="C8992" s="2" t="s">
        <v>13361</v>
      </c>
      <c r="D8992" s="2" t="s">
        <v>16</v>
      </c>
      <c r="E8992" s="8">
        <v>618.59</v>
      </c>
      <c r="F8992" s="2" t="s">
        <v>13554</v>
      </c>
      <c r="G8992" s="2" t="s">
        <v>13555</v>
      </c>
      <c r="H8992" s="9">
        <v>42852</v>
      </c>
      <c r="I8992" s="2">
        <v>2017</v>
      </c>
      <c r="J8992" s="2">
        <v>4</v>
      </c>
      <c r="K8992" s="2" t="str">
        <f>VLOOKUP($C8992,Clients!$B:$F,K$6,0)</f>
        <v>Brightbean</v>
      </c>
      <c r="L8992" s="2" t="str">
        <f>VLOOKUP($C8992,Clients!$B:$F,L$6,0)</f>
        <v>Foreign</v>
      </c>
      <c r="M8992" s="2" t="str">
        <f>VLOOKUP($C8992,Clients!$B:$F,M$6,0)</f>
        <v>JP</v>
      </c>
      <c r="N8992" s="2" t="str">
        <f>VLOOKUP($C8992,Clients!$B:$F,N$6,0)</f>
        <v>Japan</v>
      </c>
    </row>
    <row r="8993" spans="2:14" x14ac:dyDescent="0.2">
      <c r="B8993" s="8">
        <v>172906.27200000003</v>
      </c>
      <c r="C8993" s="2" t="s">
        <v>13361</v>
      </c>
      <c r="D8993" s="2" t="s">
        <v>16</v>
      </c>
      <c r="E8993" s="8">
        <v>184</v>
      </c>
      <c r="F8993" s="2" t="s">
        <v>13533</v>
      </c>
      <c r="G8993" s="2" t="s">
        <v>13556</v>
      </c>
      <c r="H8993" s="9">
        <v>42886</v>
      </c>
      <c r="I8993" s="2">
        <v>2017</v>
      </c>
      <c r="J8993" s="2">
        <v>5</v>
      </c>
      <c r="K8993" s="2" t="str">
        <f>VLOOKUP($C8993,Clients!$B:$F,K$6,0)</f>
        <v>Brightbean</v>
      </c>
      <c r="L8993" s="2" t="str">
        <f>VLOOKUP($C8993,Clients!$B:$F,L$6,0)</f>
        <v>Foreign</v>
      </c>
      <c r="M8993" s="2" t="str">
        <f>VLOOKUP($C8993,Clients!$B:$F,M$6,0)</f>
        <v>JP</v>
      </c>
      <c r="N8993" s="2" t="str">
        <f>VLOOKUP($C8993,Clients!$B:$F,N$6,0)</f>
        <v>Japan</v>
      </c>
    </row>
    <row r="8994" spans="2:14" x14ac:dyDescent="0.2">
      <c r="B8994" s="8">
        <v>166369.89600000001</v>
      </c>
      <c r="C8994" s="2" t="s">
        <v>13361</v>
      </c>
      <c r="D8994" s="2" t="s">
        <v>16</v>
      </c>
      <c r="E8994" s="8">
        <v>182</v>
      </c>
      <c r="F8994" s="2" t="s">
        <v>13533</v>
      </c>
      <c r="G8994" s="2" t="s">
        <v>13557</v>
      </c>
      <c r="H8994" s="9">
        <v>42894</v>
      </c>
      <c r="I8994" s="2">
        <v>2017</v>
      </c>
      <c r="J8994" s="2">
        <v>6</v>
      </c>
      <c r="K8994" s="2" t="str">
        <f>VLOOKUP($C8994,Clients!$B:$F,K$6,0)</f>
        <v>Brightbean</v>
      </c>
      <c r="L8994" s="2" t="str">
        <f>VLOOKUP($C8994,Clients!$B:$F,L$6,0)</f>
        <v>Foreign</v>
      </c>
      <c r="M8994" s="2" t="str">
        <f>VLOOKUP($C8994,Clients!$B:$F,M$6,0)</f>
        <v>JP</v>
      </c>
      <c r="N8994" s="2" t="str">
        <f>VLOOKUP($C8994,Clients!$B:$F,N$6,0)</f>
        <v>Japan</v>
      </c>
    </row>
    <row r="8995" spans="2:14" x14ac:dyDescent="0.2">
      <c r="B8995" s="8">
        <v>148124.592</v>
      </c>
      <c r="C8995" s="2" t="s">
        <v>13361</v>
      </c>
      <c r="D8995" s="2" t="s">
        <v>16</v>
      </c>
      <c r="E8995" s="8">
        <v>176</v>
      </c>
      <c r="F8995" s="2" t="s">
        <v>13533</v>
      </c>
      <c r="G8995" s="2" t="s">
        <v>13558</v>
      </c>
      <c r="H8995" s="9">
        <v>42907</v>
      </c>
      <c r="I8995" s="2">
        <v>2017</v>
      </c>
      <c r="J8995" s="2">
        <v>6</v>
      </c>
      <c r="K8995" s="2" t="str">
        <f>VLOOKUP($C8995,Clients!$B:$F,K$6,0)</f>
        <v>Brightbean</v>
      </c>
      <c r="L8995" s="2" t="str">
        <f>VLOOKUP($C8995,Clients!$B:$F,L$6,0)</f>
        <v>Foreign</v>
      </c>
      <c r="M8995" s="2" t="str">
        <f>VLOOKUP($C8995,Clients!$B:$F,M$6,0)</f>
        <v>JP</v>
      </c>
      <c r="N8995" s="2" t="str">
        <f>VLOOKUP($C8995,Clients!$B:$F,N$6,0)</f>
        <v>Japan</v>
      </c>
    </row>
    <row r="8996" spans="2:14" x14ac:dyDescent="0.2">
      <c r="B8996" s="8">
        <v>0</v>
      </c>
      <c r="C8996" s="2" t="s">
        <v>13361</v>
      </c>
      <c r="D8996" s="2" t="s">
        <v>16</v>
      </c>
      <c r="E8996" s="8">
        <v>250.53</v>
      </c>
      <c r="F8996" s="2" t="s">
        <v>13559</v>
      </c>
      <c r="G8996" s="2" t="s">
        <v>13560</v>
      </c>
      <c r="H8996" s="9">
        <v>42907</v>
      </c>
      <c r="I8996" s="2">
        <v>2017</v>
      </c>
      <c r="J8996" s="2">
        <v>6</v>
      </c>
      <c r="K8996" s="2" t="str">
        <f>VLOOKUP($C8996,Clients!$B:$F,K$6,0)</f>
        <v>Brightbean</v>
      </c>
      <c r="L8996" s="2" t="str">
        <f>VLOOKUP($C8996,Clients!$B:$F,L$6,0)</f>
        <v>Foreign</v>
      </c>
      <c r="M8996" s="2" t="str">
        <f>VLOOKUP($C8996,Clients!$B:$F,M$6,0)</f>
        <v>JP</v>
      </c>
      <c r="N8996" s="2" t="str">
        <f>VLOOKUP($C8996,Clients!$B:$F,N$6,0)</f>
        <v>Japan</v>
      </c>
    </row>
    <row r="8997" spans="2:14" x14ac:dyDescent="0.2">
      <c r="B8997" s="8">
        <v>53047.764000000003</v>
      </c>
      <c r="C8997" s="2" t="s">
        <v>13361</v>
      </c>
      <c r="D8997" s="2" t="s">
        <v>16</v>
      </c>
      <c r="E8997" s="8">
        <v>61</v>
      </c>
      <c r="F8997" s="2" t="s">
        <v>13561</v>
      </c>
      <c r="G8997" s="2" t="s">
        <v>13562</v>
      </c>
      <c r="H8997" s="9">
        <v>42951</v>
      </c>
      <c r="I8997" s="2">
        <v>2017</v>
      </c>
      <c r="J8997" s="2">
        <v>8</v>
      </c>
      <c r="K8997" s="2" t="str">
        <f>VLOOKUP($C8997,Clients!$B:$F,K$6,0)</f>
        <v>Brightbean</v>
      </c>
      <c r="L8997" s="2" t="str">
        <f>VLOOKUP($C8997,Clients!$B:$F,L$6,0)</f>
        <v>Foreign</v>
      </c>
      <c r="M8997" s="2" t="str">
        <f>VLOOKUP($C8997,Clients!$B:$F,M$6,0)</f>
        <v>JP</v>
      </c>
      <c r="N8997" s="2" t="str">
        <f>VLOOKUP($C8997,Clients!$B:$F,N$6,0)</f>
        <v>Japan</v>
      </c>
    </row>
    <row r="8998" spans="2:14" x14ac:dyDescent="0.2">
      <c r="B8998" s="8">
        <v>0</v>
      </c>
      <c r="C8998" s="2" t="s">
        <v>13361</v>
      </c>
      <c r="D8998" s="2" t="s">
        <v>16</v>
      </c>
      <c r="E8998" s="8">
        <v>1</v>
      </c>
      <c r="F8998" s="2" t="s">
        <v>13563</v>
      </c>
      <c r="G8998" s="2" t="s">
        <v>13564</v>
      </c>
      <c r="H8998" s="9">
        <v>42951</v>
      </c>
      <c r="I8998" s="2">
        <v>2017</v>
      </c>
      <c r="J8998" s="2">
        <v>8</v>
      </c>
      <c r="K8998" s="2" t="str">
        <f>VLOOKUP($C8998,Clients!$B:$F,K$6,0)</f>
        <v>Brightbean</v>
      </c>
      <c r="L8998" s="2" t="str">
        <f>VLOOKUP($C8998,Clients!$B:$F,L$6,0)</f>
        <v>Foreign</v>
      </c>
      <c r="M8998" s="2" t="str">
        <f>VLOOKUP($C8998,Clients!$B:$F,M$6,0)</f>
        <v>JP</v>
      </c>
      <c r="N8998" s="2" t="str">
        <f>VLOOKUP($C8998,Clients!$B:$F,N$6,0)</f>
        <v>Japan</v>
      </c>
    </row>
    <row r="8999" spans="2:14" x14ac:dyDescent="0.2">
      <c r="B8999" s="8">
        <v>0</v>
      </c>
      <c r="C8999" s="2" t="s">
        <v>13361</v>
      </c>
      <c r="D8999" s="2" t="s">
        <v>16</v>
      </c>
      <c r="E8999" s="8">
        <v>3330.14</v>
      </c>
      <c r="F8999" s="2" t="s">
        <v>13565</v>
      </c>
      <c r="G8999" s="2" t="s">
        <v>13566</v>
      </c>
      <c r="H8999" s="9">
        <v>42951</v>
      </c>
      <c r="I8999" s="2">
        <v>2017</v>
      </c>
      <c r="J8999" s="2">
        <v>8</v>
      </c>
      <c r="K8999" s="2" t="str">
        <f>VLOOKUP($C8999,Clients!$B:$F,K$6,0)</f>
        <v>Brightbean</v>
      </c>
      <c r="L8999" s="2" t="str">
        <f>VLOOKUP($C8999,Clients!$B:$F,L$6,0)</f>
        <v>Foreign</v>
      </c>
      <c r="M8999" s="2" t="str">
        <f>VLOOKUP($C8999,Clients!$B:$F,M$6,0)</f>
        <v>JP</v>
      </c>
      <c r="N8999" s="2" t="str">
        <f>VLOOKUP($C8999,Clients!$B:$F,N$6,0)</f>
        <v>Japan</v>
      </c>
    </row>
    <row r="9000" spans="2:14" x14ac:dyDescent="0.2">
      <c r="B9000" s="8">
        <v>-906.44399999999996</v>
      </c>
      <c r="C9000" s="2" t="s">
        <v>13361</v>
      </c>
      <c r="D9000" s="2" t="s">
        <v>16</v>
      </c>
      <c r="E9000" s="8">
        <v>-1</v>
      </c>
      <c r="F9000" s="2" t="s">
        <v>13567</v>
      </c>
      <c r="G9000" s="2" t="s">
        <v>13568</v>
      </c>
      <c r="H9000" s="9">
        <v>42955</v>
      </c>
      <c r="I9000" s="2">
        <v>2017</v>
      </c>
      <c r="J9000" s="2">
        <v>8</v>
      </c>
      <c r="K9000" s="2" t="str">
        <f>VLOOKUP($C9000,Clients!$B:$F,K$6,0)</f>
        <v>Brightbean</v>
      </c>
      <c r="L9000" s="2" t="str">
        <f>VLOOKUP($C9000,Clients!$B:$F,L$6,0)</f>
        <v>Foreign</v>
      </c>
      <c r="M9000" s="2" t="str">
        <f>VLOOKUP($C9000,Clients!$B:$F,M$6,0)</f>
        <v>JP</v>
      </c>
      <c r="N9000" s="2" t="str">
        <f>VLOOKUP($C9000,Clients!$B:$F,N$6,0)</f>
        <v>Japan</v>
      </c>
    </row>
    <row r="9001" spans="2:14" x14ac:dyDescent="0.2">
      <c r="B9001" s="8">
        <v>149584.05000000002</v>
      </c>
      <c r="C9001" s="2" t="s">
        <v>13361</v>
      </c>
      <c r="D9001" s="2" t="s">
        <v>16</v>
      </c>
      <c r="E9001" s="8">
        <v>176</v>
      </c>
      <c r="F9001" s="2" t="s">
        <v>13533</v>
      </c>
      <c r="G9001" s="2" t="s">
        <v>13569</v>
      </c>
      <c r="H9001" s="9">
        <v>42963</v>
      </c>
      <c r="I9001" s="2">
        <v>2017</v>
      </c>
      <c r="J9001" s="2">
        <v>8</v>
      </c>
      <c r="K9001" s="2" t="str">
        <f>VLOOKUP($C9001,Clients!$B:$F,K$6,0)</f>
        <v>Brightbean</v>
      </c>
      <c r="L9001" s="2" t="str">
        <f>VLOOKUP($C9001,Clients!$B:$F,L$6,0)</f>
        <v>Foreign</v>
      </c>
      <c r="M9001" s="2" t="str">
        <f>VLOOKUP($C9001,Clients!$B:$F,M$6,0)</f>
        <v>JP</v>
      </c>
      <c r="N9001" s="2" t="str">
        <f>VLOOKUP($C9001,Clients!$B:$F,N$6,0)</f>
        <v>Japan</v>
      </c>
    </row>
    <row r="9002" spans="2:14" x14ac:dyDescent="0.2">
      <c r="B9002" s="8">
        <v>159683.83199999999</v>
      </c>
      <c r="C9002" s="2" t="s">
        <v>13361</v>
      </c>
      <c r="D9002" s="2" t="s">
        <v>16</v>
      </c>
      <c r="E9002" s="8">
        <v>184</v>
      </c>
      <c r="F9002" s="2" t="s">
        <v>13570</v>
      </c>
      <c r="G9002" s="2" t="s">
        <v>13571</v>
      </c>
      <c r="H9002" s="9">
        <v>43019</v>
      </c>
      <c r="I9002" s="2">
        <v>2017</v>
      </c>
      <c r="J9002" s="2">
        <v>10</v>
      </c>
      <c r="K9002" s="2" t="str">
        <f>VLOOKUP($C9002,Clients!$B:$F,K$6,0)</f>
        <v>Brightbean</v>
      </c>
      <c r="L9002" s="2" t="str">
        <f>VLOOKUP($C9002,Clients!$B:$F,L$6,0)</f>
        <v>Foreign</v>
      </c>
      <c r="M9002" s="2" t="str">
        <f>VLOOKUP($C9002,Clients!$B:$F,M$6,0)</f>
        <v>JP</v>
      </c>
      <c r="N9002" s="2" t="str">
        <f>VLOOKUP($C9002,Clients!$B:$F,N$6,0)</f>
        <v>Japan</v>
      </c>
    </row>
    <row r="9003" spans="2:14" x14ac:dyDescent="0.2">
      <c r="B9003" s="8">
        <v>127243.11600000001</v>
      </c>
      <c r="C9003" s="2" t="s">
        <v>13361</v>
      </c>
      <c r="D9003" s="2" t="s">
        <v>16</v>
      </c>
      <c r="E9003" s="8">
        <v>168</v>
      </c>
      <c r="F9003" s="2" t="s">
        <v>13570</v>
      </c>
      <c r="G9003" s="2" t="s">
        <v>13572</v>
      </c>
      <c r="H9003" s="9">
        <v>43020</v>
      </c>
      <c r="I9003" s="2">
        <v>2017</v>
      </c>
      <c r="J9003" s="2">
        <v>10</v>
      </c>
      <c r="K9003" s="2" t="str">
        <f>VLOOKUP($C9003,Clients!$B:$F,K$6,0)</f>
        <v>Brightbean</v>
      </c>
      <c r="L9003" s="2" t="str">
        <f>VLOOKUP($C9003,Clients!$B:$F,L$6,0)</f>
        <v>Foreign</v>
      </c>
      <c r="M9003" s="2" t="str">
        <f>VLOOKUP($C9003,Clients!$B:$F,M$6,0)</f>
        <v>JP</v>
      </c>
      <c r="N9003" s="2" t="str">
        <f>VLOOKUP($C9003,Clients!$B:$F,N$6,0)</f>
        <v>Japan</v>
      </c>
    </row>
    <row r="9004" spans="2:14" x14ac:dyDescent="0.2">
      <c r="B9004" s="8">
        <v>1117.2</v>
      </c>
      <c r="C9004" s="2" t="s">
        <v>13361</v>
      </c>
      <c r="D9004" s="2" t="s">
        <v>16</v>
      </c>
      <c r="E9004" s="8">
        <v>2</v>
      </c>
      <c r="F9004" s="2" t="s">
        <v>13573</v>
      </c>
      <c r="G9004" s="2" t="s">
        <v>13574</v>
      </c>
      <c r="H9004" s="9">
        <v>43020</v>
      </c>
      <c r="I9004" s="2">
        <v>2017</v>
      </c>
      <c r="J9004" s="2">
        <v>10</v>
      </c>
      <c r="K9004" s="2" t="str">
        <f>VLOOKUP($C9004,Clients!$B:$F,K$6,0)</f>
        <v>Brightbean</v>
      </c>
      <c r="L9004" s="2" t="str">
        <f>VLOOKUP($C9004,Clients!$B:$F,L$6,0)</f>
        <v>Foreign</v>
      </c>
      <c r="M9004" s="2" t="str">
        <f>VLOOKUP($C9004,Clients!$B:$F,M$6,0)</f>
        <v>JP</v>
      </c>
      <c r="N9004" s="2" t="str">
        <f>VLOOKUP($C9004,Clients!$B:$F,N$6,0)</f>
        <v>Japan</v>
      </c>
    </row>
    <row r="9005" spans="2:14" x14ac:dyDescent="0.2">
      <c r="B9005" s="8">
        <v>-1117.2</v>
      </c>
      <c r="C9005" s="2" t="s">
        <v>13361</v>
      </c>
      <c r="D9005" s="2" t="s">
        <v>16</v>
      </c>
      <c r="E9005" s="8">
        <v>0</v>
      </c>
      <c r="F9005" s="2" t="s">
        <v>13575</v>
      </c>
      <c r="G9005" s="2" t="s">
        <v>13576</v>
      </c>
      <c r="H9005" s="9">
        <v>43027</v>
      </c>
      <c r="I9005" s="2">
        <v>2017</v>
      </c>
      <c r="J9005" s="2">
        <v>10</v>
      </c>
      <c r="K9005" s="2" t="str">
        <f>VLOOKUP($C9005,Clients!$B:$F,K$6,0)</f>
        <v>Brightbean</v>
      </c>
      <c r="L9005" s="2" t="str">
        <f>VLOOKUP($C9005,Clients!$B:$F,L$6,0)</f>
        <v>Foreign</v>
      </c>
      <c r="M9005" s="2" t="str">
        <f>VLOOKUP($C9005,Clients!$B:$F,M$6,0)</f>
        <v>JP</v>
      </c>
      <c r="N9005" s="2" t="str">
        <f>VLOOKUP($C9005,Clients!$B:$F,N$6,0)</f>
        <v>Japan</v>
      </c>
    </row>
    <row r="9006" spans="2:14" x14ac:dyDescent="0.2">
      <c r="B9006" s="8">
        <v>35616</v>
      </c>
      <c r="C9006" s="2" t="s">
        <v>13361</v>
      </c>
      <c r="D9006" s="2" t="s">
        <v>16</v>
      </c>
      <c r="E9006" s="8">
        <v>68</v>
      </c>
      <c r="F9006" s="2" t="s">
        <v>13577</v>
      </c>
      <c r="G9006" s="2" t="s">
        <v>13578</v>
      </c>
      <c r="H9006" s="9">
        <v>43056</v>
      </c>
      <c r="I9006" s="2">
        <v>2017</v>
      </c>
      <c r="J9006" s="2">
        <v>11</v>
      </c>
      <c r="K9006" s="2" t="str">
        <f>VLOOKUP($C9006,Clients!$B:$F,K$6,0)</f>
        <v>Brightbean</v>
      </c>
      <c r="L9006" s="2" t="str">
        <f>VLOOKUP($C9006,Clients!$B:$F,L$6,0)</f>
        <v>Foreign</v>
      </c>
      <c r="M9006" s="2" t="str">
        <f>VLOOKUP($C9006,Clients!$B:$F,M$6,0)</f>
        <v>JP</v>
      </c>
      <c r="N9006" s="2" t="str">
        <f>VLOOKUP($C9006,Clients!$B:$F,N$6,0)</f>
        <v>Japan</v>
      </c>
    </row>
    <row r="9007" spans="2:14" x14ac:dyDescent="0.2">
      <c r="B9007" s="8">
        <v>5880</v>
      </c>
      <c r="C9007" s="2" t="s">
        <v>13361</v>
      </c>
      <c r="D9007" s="2" t="s">
        <v>16</v>
      </c>
      <c r="E9007" s="8">
        <v>1</v>
      </c>
      <c r="F9007" s="2" t="s">
        <v>13577</v>
      </c>
      <c r="G9007" s="2" t="s">
        <v>13579</v>
      </c>
      <c r="H9007" s="9">
        <v>43056</v>
      </c>
      <c r="I9007" s="2">
        <v>2017</v>
      </c>
      <c r="J9007" s="2">
        <v>11</v>
      </c>
      <c r="K9007" s="2" t="str">
        <f>VLOOKUP($C9007,Clients!$B:$F,K$6,0)</f>
        <v>Brightbean</v>
      </c>
      <c r="L9007" s="2" t="str">
        <f>VLOOKUP($C9007,Clients!$B:$F,L$6,0)</f>
        <v>Foreign</v>
      </c>
      <c r="M9007" s="2" t="str">
        <f>VLOOKUP($C9007,Clients!$B:$F,M$6,0)</f>
        <v>JP</v>
      </c>
      <c r="N9007" s="2" t="str">
        <f>VLOOKUP($C9007,Clients!$B:$F,N$6,0)</f>
        <v>Japan</v>
      </c>
    </row>
    <row r="9008" spans="2:14" x14ac:dyDescent="0.2">
      <c r="B9008" s="8">
        <v>46410</v>
      </c>
      <c r="C9008" s="2" t="s">
        <v>13361</v>
      </c>
      <c r="D9008" s="2" t="s">
        <v>16</v>
      </c>
      <c r="E9008" s="8">
        <v>75</v>
      </c>
      <c r="F9008" s="2" t="s">
        <v>13580</v>
      </c>
      <c r="G9008" s="2" t="s">
        <v>13581</v>
      </c>
      <c r="H9008" s="9">
        <v>43176</v>
      </c>
      <c r="I9008" s="2">
        <v>2018</v>
      </c>
      <c r="J9008" s="2">
        <v>3</v>
      </c>
      <c r="K9008" s="2" t="str">
        <f>VLOOKUP($C9008,Clients!$B:$F,K$6,0)</f>
        <v>Brightbean</v>
      </c>
      <c r="L9008" s="2" t="str">
        <f>VLOOKUP($C9008,Clients!$B:$F,L$6,0)</f>
        <v>Foreign</v>
      </c>
      <c r="M9008" s="2" t="str">
        <f>VLOOKUP($C9008,Clients!$B:$F,M$6,0)</f>
        <v>JP</v>
      </c>
      <c r="N9008" s="2" t="str">
        <f>VLOOKUP($C9008,Clients!$B:$F,N$6,0)</f>
        <v>Japan</v>
      </c>
    </row>
    <row r="9009" spans="2:14" x14ac:dyDescent="0.2">
      <c r="B9009" s="8">
        <v>0</v>
      </c>
      <c r="C9009" s="2" t="s">
        <v>13361</v>
      </c>
      <c r="D9009" s="2" t="s">
        <v>16</v>
      </c>
      <c r="E9009" s="8">
        <v>128.16999999999999</v>
      </c>
      <c r="F9009" s="2" t="s">
        <v>13582</v>
      </c>
      <c r="G9009" s="2" t="s">
        <v>13583</v>
      </c>
      <c r="H9009" s="9">
        <v>43176</v>
      </c>
      <c r="I9009" s="2">
        <v>2018</v>
      </c>
      <c r="J9009" s="2">
        <v>3</v>
      </c>
      <c r="K9009" s="2" t="str">
        <f>VLOOKUP($C9009,Clients!$B:$F,K$6,0)</f>
        <v>Brightbean</v>
      </c>
      <c r="L9009" s="2" t="str">
        <f>VLOOKUP($C9009,Clients!$B:$F,L$6,0)</f>
        <v>Foreign</v>
      </c>
      <c r="M9009" s="2" t="str">
        <f>VLOOKUP($C9009,Clients!$B:$F,M$6,0)</f>
        <v>JP</v>
      </c>
      <c r="N9009" s="2" t="str">
        <f>VLOOKUP($C9009,Clients!$B:$F,N$6,0)</f>
        <v>Japan</v>
      </c>
    </row>
    <row r="9010" spans="2:14" x14ac:dyDescent="0.2">
      <c r="B9010" s="8">
        <v>0</v>
      </c>
      <c r="C9010" s="2" t="s">
        <v>13361</v>
      </c>
      <c r="D9010" s="2" t="s">
        <v>46</v>
      </c>
      <c r="E9010" s="8">
        <v>100</v>
      </c>
      <c r="F9010" s="2" t="s">
        <v>13584</v>
      </c>
      <c r="G9010" s="2" t="s">
        <v>13585</v>
      </c>
      <c r="H9010" s="9">
        <v>43242</v>
      </c>
      <c r="I9010" s="2">
        <v>2018</v>
      </c>
      <c r="J9010" s="2">
        <v>5</v>
      </c>
      <c r="K9010" s="2" t="str">
        <f>VLOOKUP($C9010,Clients!$B:$F,K$6,0)</f>
        <v>Brightbean</v>
      </c>
      <c r="L9010" s="2" t="str">
        <f>VLOOKUP($C9010,Clients!$B:$F,L$6,0)</f>
        <v>Foreign</v>
      </c>
      <c r="M9010" s="2" t="str">
        <f>VLOOKUP($C9010,Clients!$B:$F,M$6,0)</f>
        <v>JP</v>
      </c>
      <c r="N9010" s="2" t="str">
        <f>VLOOKUP($C9010,Clients!$B:$F,N$6,0)</f>
        <v>Japan</v>
      </c>
    </row>
    <row r="9011" spans="2:14" x14ac:dyDescent="0.2">
      <c r="B9011" s="8">
        <v>147</v>
      </c>
      <c r="C9011" s="2" t="s">
        <v>13361</v>
      </c>
      <c r="D9011" s="2" t="s">
        <v>46</v>
      </c>
      <c r="E9011" s="8">
        <v>1</v>
      </c>
      <c r="F9011" s="2" t="s">
        <v>13584</v>
      </c>
      <c r="G9011" s="2" t="s">
        <v>13586</v>
      </c>
      <c r="H9011" s="9">
        <v>43242</v>
      </c>
      <c r="I9011" s="2">
        <v>2018</v>
      </c>
      <c r="J9011" s="2">
        <v>5</v>
      </c>
      <c r="K9011" s="2" t="str">
        <f>VLOOKUP($C9011,Clients!$B:$F,K$6,0)</f>
        <v>Brightbean</v>
      </c>
      <c r="L9011" s="2" t="str">
        <f>VLOOKUP($C9011,Clients!$B:$F,L$6,0)</f>
        <v>Foreign</v>
      </c>
      <c r="M9011" s="2" t="str">
        <f>VLOOKUP($C9011,Clients!$B:$F,M$6,0)</f>
        <v>JP</v>
      </c>
      <c r="N9011" s="2" t="str">
        <f>VLOOKUP($C9011,Clients!$B:$F,N$6,0)</f>
        <v>Japan</v>
      </c>
    </row>
    <row r="9012" spans="2:14" x14ac:dyDescent="0.2">
      <c r="B9012" s="8">
        <v>82013.400000000009</v>
      </c>
      <c r="C9012" s="2" t="s">
        <v>13361</v>
      </c>
      <c r="D9012" s="2" t="s">
        <v>16</v>
      </c>
      <c r="E9012" s="8">
        <v>124</v>
      </c>
      <c r="F9012" s="2" t="s">
        <v>13580</v>
      </c>
      <c r="G9012" s="2" t="s">
        <v>13587</v>
      </c>
      <c r="H9012" s="9">
        <v>43244</v>
      </c>
      <c r="I9012" s="2">
        <v>2018</v>
      </c>
      <c r="J9012" s="2">
        <v>5</v>
      </c>
      <c r="K9012" s="2" t="str">
        <f>VLOOKUP($C9012,Clients!$B:$F,K$6,0)</f>
        <v>Brightbean</v>
      </c>
      <c r="L9012" s="2" t="str">
        <f>VLOOKUP($C9012,Clients!$B:$F,L$6,0)</f>
        <v>Foreign</v>
      </c>
      <c r="M9012" s="2" t="str">
        <f>VLOOKUP($C9012,Clients!$B:$F,M$6,0)</f>
        <v>JP</v>
      </c>
      <c r="N9012" s="2" t="str">
        <f>VLOOKUP($C9012,Clients!$B:$F,N$6,0)</f>
        <v>Japan</v>
      </c>
    </row>
    <row r="9013" spans="2:14" x14ac:dyDescent="0.2">
      <c r="B9013" s="8">
        <v>0</v>
      </c>
      <c r="C9013" s="2" t="s">
        <v>13361</v>
      </c>
      <c r="D9013" s="2" t="s">
        <v>46</v>
      </c>
      <c r="E9013" s="8">
        <v>5</v>
      </c>
      <c r="F9013" s="2" t="s">
        <v>13588</v>
      </c>
      <c r="G9013" s="2" t="s">
        <v>13589</v>
      </c>
      <c r="H9013" s="9">
        <v>43281</v>
      </c>
      <c r="I9013" s="2">
        <v>2018</v>
      </c>
      <c r="J9013" s="2">
        <v>6</v>
      </c>
      <c r="K9013" s="2" t="str">
        <f>VLOOKUP($C9013,Clients!$B:$F,K$6,0)</f>
        <v>Brightbean</v>
      </c>
      <c r="L9013" s="2" t="str">
        <f>VLOOKUP($C9013,Clients!$B:$F,L$6,0)</f>
        <v>Foreign</v>
      </c>
      <c r="M9013" s="2" t="str">
        <f>VLOOKUP($C9013,Clients!$B:$F,M$6,0)</f>
        <v>JP</v>
      </c>
      <c r="N9013" s="2" t="str">
        <f>VLOOKUP($C9013,Clients!$B:$F,N$6,0)</f>
        <v>Japan</v>
      </c>
    </row>
    <row r="9014" spans="2:14" x14ac:dyDescent="0.2">
      <c r="B9014" s="8">
        <v>0</v>
      </c>
      <c r="C9014" s="2" t="s">
        <v>13361</v>
      </c>
      <c r="D9014" s="2" t="s">
        <v>46</v>
      </c>
      <c r="E9014" s="8">
        <v>90</v>
      </c>
      <c r="F9014" s="2" t="s">
        <v>13590</v>
      </c>
      <c r="G9014" s="2" t="s">
        <v>13591</v>
      </c>
      <c r="H9014" s="9">
        <v>43299</v>
      </c>
      <c r="I9014" s="2">
        <v>2018</v>
      </c>
      <c r="J9014" s="2">
        <v>7</v>
      </c>
      <c r="K9014" s="2" t="str">
        <f>VLOOKUP($C9014,Clients!$B:$F,K$6,0)</f>
        <v>Brightbean</v>
      </c>
      <c r="L9014" s="2" t="str">
        <f>VLOOKUP($C9014,Clients!$B:$F,L$6,0)</f>
        <v>Foreign</v>
      </c>
      <c r="M9014" s="2" t="str">
        <f>VLOOKUP($C9014,Clients!$B:$F,M$6,0)</f>
        <v>JP</v>
      </c>
      <c r="N9014" s="2" t="str">
        <f>VLOOKUP($C9014,Clients!$B:$F,N$6,0)</f>
        <v>Japan</v>
      </c>
    </row>
    <row r="9015" spans="2:14" x14ac:dyDescent="0.2">
      <c r="B9015" s="8">
        <v>0</v>
      </c>
      <c r="C9015" s="2" t="s">
        <v>13361</v>
      </c>
      <c r="D9015" s="2" t="s">
        <v>16</v>
      </c>
      <c r="E9015" s="8">
        <v>13</v>
      </c>
      <c r="F9015" s="2" t="s">
        <v>13592</v>
      </c>
      <c r="G9015" s="2" t="s">
        <v>13593</v>
      </c>
      <c r="H9015" s="9">
        <v>43396</v>
      </c>
      <c r="I9015" s="2">
        <v>2018</v>
      </c>
      <c r="J9015" s="2">
        <v>10</v>
      </c>
      <c r="K9015" s="2" t="str">
        <f>VLOOKUP($C9015,Clients!$B:$F,K$6,0)</f>
        <v>Brightbean</v>
      </c>
      <c r="L9015" s="2" t="str">
        <f>VLOOKUP($C9015,Clients!$B:$F,L$6,0)</f>
        <v>Foreign</v>
      </c>
      <c r="M9015" s="2" t="str">
        <f>VLOOKUP($C9015,Clients!$B:$F,M$6,0)</f>
        <v>JP</v>
      </c>
      <c r="N9015" s="2" t="str">
        <f>VLOOKUP($C9015,Clients!$B:$F,N$6,0)</f>
        <v>Japan</v>
      </c>
    </row>
    <row r="9016" spans="2:14" x14ac:dyDescent="0.2">
      <c r="B9016" s="8">
        <v>146832</v>
      </c>
      <c r="C9016" s="2" t="s">
        <v>13361</v>
      </c>
      <c r="D9016" s="2" t="s">
        <v>16</v>
      </c>
      <c r="E9016" s="8">
        <v>184</v>
      </c>
      <c r="F9016" s="2" t="s">
        <v>13594</v>
      </c>
      <c r="G9016" s="2" t="s">
        <v>13595</v>
      </c>
      <c r="H9016" s="9">
        <v>43461</v>
      </c>
      <c r="I9016" s="2">
        <v>2018</v>
      </c>
      <c r="J9016" s="2">
        <v>12</v>
      </c>
      <c r="K9016" s="2" t="str">
        <f>VLOOKUP($C9016,Clients!$B:$F,K$6,0)</f>
        <v>Brightbean</v>
      </c>
      <c r="L9016" s="2" t="str">
        <f>VLOOKUP($C9016,Clients!$B:$F,L$6,0)</f>
        <v>Foreign</v>
      </c>
      <c r="M9016" s="2" t="str">
        <f>VLOOKUP($C9016,Clients!$B:$F,M$6,0)</f>
        <v>JP</v>
      </c>
      <c r="N9016" s="2" t="str">
        <f>VLOOKUP($C9016,Clients!$B:$F,N$6,0)</f>
        <v>Japan</v>
      </c>
    </row>
    <row r="9017" spans="2:14" x14ac:dyDescent="0.2">
      <c r="B9017" s="8">
        <v>145236</v>
      </c>
      <c r="C9017" s="2" t="s">
        <v>13361</v>
      </c>
      <c r="D9017" s="2" t="s">
        <v>16</v>
      </c>
      <c r="E9017" s="8">
        <v>182</v>
      </c>
      <c r="F9017" s="2" t="s">
        <v>13594</v>
      </c>
      <c r="G9017" s="2" t="s">
        <v>13596</v>
      </c>
      <c r="H9017" s="9">
        <v>43461</v>
      </c>
      <c r="I9017" s="2">
        <v>2018</v>
      </c>
      <c r="J9017" s="2">
        <v>12</v>
      </c>
      <c r="K9017" s="2" t="str">
        <f>VLOOKUP($C9017,Clients!$B:$F,K$6,0)</f>
        <v>Brightbean</v>
      </c>
      <c r="L9017" s="2" t="str">
        <f>VLOOKUP($C9017,Clients!$B:$F,L$6,0)</f>
        <v>Foreign</v>
      </c>
      <c r="M9017" s="2" t="str">
        <f>VLOOKUP($C9017,Clients!$B:$F,M$6,0)</f>
        <v>JP</v>
      </c>
      <c r="N9017" s="2" t="str">
        <f>VLOOKUP($C9017,Clients!$B:$F,N$6,0)</f>
        <v>Japan</v>
      </c>
    </row>
    <row r="9018" spans="2:14" x14ac:dyDescent="0.2">
      <c r="B9018" s="8">
        <v>154980</v>
      </c>
      <c r="C9018" s="2" t="s">
        <v>13361</v>
      </c>
      <c r="D9018" s="2" t="s">
        <v>16</v>
      </c>
      <c r="E9018" s="8">
        <v>300</v>
      </c>
      <c r="F9018" s="2" t="s">
        <v>13594</v>
      </c>
      <c r="G9018" s="2" t="s">
        <v>13597</v>
      </c>
      <c r="H9018" s="9">
        <v>43461</v>
      </c>
      <c r="I9018" s="2">
        <v>2018</v>
      </c>
      <c r="J9018" s="2">
        <v>12</v>
      </c>
      <c r="K9018" s="2" t="str">
        <f>VLOOKUP($C9018,Clients!$B:$F,K$6,0)</f>
        <v>Brightbean</v>
      </c>
      <c r="L9018" s="2" t="str">
        <f>VLOOKUP($C9018,Clients!$B:$F,L$6,0)</f>
        <v>Foreign</v>
      </c>
      <c r="M9018" s="2" t="str">
        <f>VLOOKUP($C9018,Clients!$B:$F,M$6,0)</f>
        <v>JP</v>
      </c>
      <c r="N9018" s="2" t="str">
        <f>VLOOKUP($C9018,Clients!$B:$F,N$6,0)</f>
        <v>Japan</v>
      </c>
    </row>
    <row r="9019" spans="2:14" x14ac:dyDescent="0.2">
      <c r="B9019" s="8">
        <v>0</v>
      </c>
      <c r="C9019" s="2" t="s">
        <v>13361</v>
      </c>
      <c r="D9019" s="2" t="s">
        <v>16</v>
      </c>
      <c r="E9019" s="8">
        <v>2</v>
      </c>
      <c r="F9019" s="2" t="s">
        <v>13598</v>
      </c>
      <c r="G9019" s="2" t="s">
        <v>13599</v>
      </c>
      <c r="H9019" s="9">
        <v>43461</v>
      </c>
      <c r="I9019" s="2">
        <v>2018</v>
      </c>
      <c r="J9019" s="2">
        <v>12</v>
      </c>
      <c r="K9019" s="2" t="str">
        <f>VLOOKUP($C9019,Clients!$B:$F,K$6,0)</f>
        <v>Brightbean</v>
      </c>
      <c r="L9019" s="2" t="str">
        <f>VLOOKUP($C9019,Clients!$B:$F,L$6,0)</f>
        <v>Foreign</v>
      </c>
      <c r="M9019" s="2" t="str">
        <f>VLOOKUP($C9019,Clients!$B:$F,M$6,0)</f>
        <v>JP</v>
      </c>
      <c r="N9019" s="2" t="str">
        <f>VLOOKUP($C9019,Clients!$B:$F,N$6,0)</f>
        <v>Japan</v>
      </c>
    </row>
    <row r="9020" spans="2:14" x14ac:dyDescent="0.2">
      <c r="B9020" s="8">
        <v>0</v>
      </c>
      <c r="C9020" s="2" t="s">
        <v>13361</v>
      </c>
      <c r="D9020" s="2" t="s">
        <v>16</v>
      </c>
      <c r="E9020" s="8">
        <v>434.01</v>
      </c>
      <c r="F9020" s="2" t="s">
        <v>13600</v>
      </c>
      <c r="G9020" s="2" t="s">
        <v>13601</v>
      </c>
      <c r="H9020" s="9">
        <v>43461</v>
      </c>
      <c r="I9020" s="2">
        <v>2018</v>
      </c>
      <c r="J9020" s="2">
        <v>12</v>
      </c>
      <c r="K9020" s="2" t="str">
        <f>VLOOKUP($C9020,Clients!$B:$F,K$6,0)</f>
        <v>Brightbean</v>
      </c>
      <c r="L9020" s="2" t="str">
        <f>VLOOKUP($C9020,Clients!$B:$F,L$6,0)</f>
        <v>Foreign</v>
      </c>
      <c r="M9020" s="2" t="str">
        <f>VLOOKUP($C9020,Clients!$B:$F,M$6,0)</f>
        <v>JP</v>
      </c>
      <c r="N9020" s="2" t="str">
        <f>VLOOKUP($C9020,Clients!$B:$F,N$6,0)</f>
        <v>Japan</v>
      </c>
    </row>
    <row r="9021" spans="2:14" x14ac:dyDescent="0.2">
      <c r="B9021" s="8">
        <v>168915.6</v>
      </c>
      <c r="C9021" s="2" t="s">
        <v>13361</v>
      </c>
      <c r="D9021" s="2" t="s">
        <v>16</v>
      </c>
      <c r="E9021" s="8">
        <v>309</v>
      </c>
      <c r="F9021" s="2" t="s">
        <v>13594</v>
      </c>
      <c r="G9021" s="2" t="s">
        <v>13602</v>
      </c>
      <c r="H9021" s="9">
        <v>43462</v>
      </c>
      <c r="I9021" s="2">
        <v>2018</v>
      </c>
      <c r="J9021" s="2">
        <v>12</v>
      </c>
      <c r="K9021" s="2" t="str">
        <f>VLOOKUP($C9021,Clients!$B:$F,K$6,0)</f>
        <v>Brightbean</v>
      </c>
      <c r="L9021" s="2" t="str">
        <f>VLOOKUP($C9021,Clients!$B:$F,L$6,0)</f>
        <v>Foreign</v>
      </c>
      <c r="M9021" s="2" t="str">
        <f>VLOOKUP($C9021,Clients!$B:$F,M$6,0)</f>
        <v>JP</v>
      </c>
      <c r="N9021" s="2" t="str">
        <f>VLOOKUP($C9021,Clients!$B:$F,N$6,0)</f>
        <v>Japan</v>
      </c>
    </row>
    <row r="9022" spans="2:14" x14ac:dyDescent="0.2">
      <c r="B9022" s="8">
        <v>167928.6</v>
      </c>
      <c r="C9022" s="2" t="s">
        <v>13361</v>
      </c>
      <c r="D9022" s="2" t="s">
        <v>16</v>
      </c>
      <c r="E9022" s="8">
        <v>306</v>
      </c>
      <c r="F9022" s="2" t="s">
        <v>13594</v>
      </c>
      <c r="G9022" s="2" t="s">
        <v>13603</v>
      </c>
      <c r="H9022" s="9">
        <v>43462</v>
      </c>
      <c r="I9022" s="2">
        <v>2018</v>
      </c>
      <c r="J9022" s="2">
        <v>12</v>
      </c>
      <c r="K9022" s="2" t="str">
        <f>VLOOKUP($C9022,Clients!$B:$F,K$6,0)</f>
        <v>Brightbean</v>
      </c>
      <c r="L9022" s="2" t="str">
        <f>VLOOKUP($C9022,Clients!$B:$F,L$6,0)</f>
        <v>Foreign</v>
      </c>
      <c r="M9022" s="2" t="str">
        <f>VLOOKUP($C9022,Clients!$B:$F,M$6,0)</f>
        <v>JP</v>
      </c>
      <c r="N9022" s="2" t="str">
        <f>VLOOKUP($C9022,Clients!$B:$F,N$6,0)</f>
        <v>Japan</v>
      </c>
    </row>
    <row r="9023" spans="2:14" x14ac:dyDescent="0.2">
      <c r="B9023" s="8">
        <v>495.6</v>
      </c>
      <c r="C9023" s="2" t="s">
        <v>13604</v>
      </c>
      <c r="D9023" s="2" t="s">
        <v>51</v>
      </c>
      <c r="E9023" s="8">
        <v>1</v>
      </c>
      <c r="F9023" s="2" t="s">
        <v>13605</v>
      </c>
      <c r="G9023" s="2" t="s">
        <v>7198</v>
      </c>
      <c r="H9023" s="9">
        <v>42013</v>
      </c>
      <c r="I9023" s="2">
        <v>2015</v>
      </c>
      <c r="J9023" s="2">
        <v>1</v>
      </c>
      <c r="K9023" s="2" t="str">
        <f>VLOOKUP($C9023,Clients!$B:$F,K$6,0)</f>
        <v>Heaney, Gutmann and Skiles</v>
      </c>
      <c r="L9023" s="2" t="str">
        <f>VLOOKUP($C9023,Clients!$B:$F,L$6,0)</f>
        <v>Foreign</v>
      </c>
      <c r="M9023" s="2" t="str">
        <f>VLOOKUP($C9023,Clients!$B:$F,M$6,0)</f>
        <v>RU</v>
      </c>
      <c r="N9023" s="2" t="str">
        <f>VLOOKUP($C9023,Clients!$B:$F,N$6,0)</f>
        <v>Russia</v>
      </c>
    </row>
    <row r="9024" spans="2:14" x14ac:dyDescent="0.2">
      <c r="B9024" s="8">
        <v>940.71600000000001</v>
      </c>
      <c r="C9024" s="2" t="s">
        <v>13604</v>
      </c>
      <c r="D9024" s="2" t="s">
        <v>51</v>
      </c>
      <c r="E9024" s="8">
        <v>1</v>
      </c>
      <c r="F9024" s="2" t="s">
        <v>13606</v>
      </c>
      <c r="G9024" s="2" t="s">
        <v>7209</v>
      </c>
      <c r="H9024" s="9">
        <v>42058</v>
      </c>
      <c r="I9024" s="2">
        <v>2015</v>
      </c>
      <c r="J9024" s="2">
        <v>2</v>
      </c>
      <c r="K9024" s="2" t="str">
        <f>VLOOKUP($C9024,Clients!$B:$F,K$6,0)</f>
        <v>Heaney, Gutmann and Skiles</v>
      </c>
      <c r="L9024" s="2" t="str">
        <f>VLOOKUP($C9024,Clients!$B:$F,L$6,0)</f>
        <v>Foreign</v>
      </c>
      <c r="M9024" s="2" t="str">
        <f>VLOOKUP($C9024,Clients!$B:$F,M$6,0)</f>
        <v>RU</v>
      </c>
      <c r="N9024" s="2" t="str">
        <f>VLOOKUP($C9024,Clients!$B:$F,N$6,0)</f>
        <v>Russia</v>
      </c>
    </row>
    <row r="9025" spans="2:14" x14ac:dyDescent="0.2">
      <c r="B9025" s="8">
        <v>1019.8440000000001</v>
      </c>
      <c r="C9025" s="2" t="s">
        <v>13604</v>
      </c>
      <c r="D9025" s="2" t="s">
        <v>51</v>
      </c>
      <c r="E9025" s="8">
        <v>1</v>
      </c>
      <c r="F9025" s="2" t="s">
        <v>13607</v>
      </c>
      <c r="G9025" s="2" t="s">
        <v>7216</v>
      </c>
      <c r="H9025" s="9">
        <v>42087</v>
      </c>
      <c r="I9025" s="2">
        <v>2015</v>
      </c>
      <c r="J9025" s="2">
        <v>3</v>
      </c>
      <c r="K9025" s="2" t="str">
        <f>VLOOKUP($C9025,Clients!$B:$F,K$6,0)</f>
        <v>Heaney, Gutmann and Skiles</v>
      </c>
      <c r="L9025" s="2" t="str">
        <f>VLOOKUP($C9025,Clients!$B:$F,L$6,0)</f>
        <v>Foreign</v>
      </c>
      <c r="M9025" s="2" t="str">
        <f>VLOOKUP($C9025,Clients!$B:$F,M$6,0)</f>
        <v>RU</v>
      </c>
      <c r="N9025" s="2" t="str">
        <f>VLOOKUP($C9025,Clients!$B:$F,N$6,0)</f>
        <v>Russia</v>
      </c>
    </row>
    <row r="9026" spans="2:14" x14ac:dyDescent="0.2">
      <c r="B9026" s="8">
        <v>1019.8440000000001</v>
      </c>
      <c r="C9026" s="2" t="s">
        <v>13604</v>
      </c>
      <c r="D9026" s="2" t="s">
        <v>51</v>
      </c>
      <c r="E9026" s="8">
        <v>1</v>
      </c>
      <c r="F9026" s="2" t="s">
        <v>13608</v>
      </c>
      <c r="G9026" s="2" t="s">
        <v>12529</v>
      </c>
      <c r="H9026" s="9">
        <v>42089</v>
      </c>
      <c r="I9026" s="2">
        <v>2015</v>
      </c>
      <c r="J9026" s="2">
        <v>3</v>
      </c>
      <c r="K9026" s="2" t="str">
        <f>VLOOKUP($C9026,Clients!$B:$F,K$6,0)</f>
        <v>Heaney, Gutmann and Skiles</v>
      </c>
      <c r="L9026" s="2" t="str">
        <f>VLOOKUP($C9026,Clients!$B:$F,L$6,0)</f>
        <v>Foreign</v>
      </c>
      <c r="M9026" s="2" t="str">
        <f>VLOOKUP($C9026,Clients!$B:$F,M$6,0)</f>
        <v>RU</v>
      </c>
      <c r="N9026" s="2" t="str">
        <f>VLOOKUP($C9026,Clients!$B:$F,N$6,0)</f>
        <v>Russia</v>
      </c>
    </row>
    <row r="9027" spans="2:14" x14ac:dyDescent="0.2">
      <c r="B9027" s="8">
        <v>955.83600000000013</v>
      </c>
      <c r="C9027" s="2" t="s">
        <v>13604</v>
      </c>
      <c r="D9027" s="2" t="s">
        <v>51</v>
      </c>
      <c r="E9027" s="8">
        <v>1</v>
      </c>
      <c r="F9027" s="2" t="s">
        <v>13609</v>
      </c>
      <c r="G9027" s="2" t="s">
        <v>3494</v>
      </c>
      <c r="H9027" s="9">
        <v>42108</v>
      </c>
      <c r="I9027" s="2">
        <v>2015</v>
      </c>
      <c r="J9027" s="2">
        <v>4</v>
      </c>
      <c r="K9027" s="2" t="str">
        <f>VLOOKUP($C9027,Clients!$B:$F,K$6,0)</f>
        <v>Heaney, Gutmann and Skiles</v>
      </c>
      <c r="L9027" s="2" t="str">
        <f>VLOOKUP($C9027,Clients!$B:$F,L$6,0)</f>
        <v>Foreign</v>
      </c>
      <c r="M9027" s="2" t="str">
        <f>VLOOKUP($C9027,Clients!$B:$F,M$6,0)</f>
        <v>RU</v>
      </c>
      <c r="N9027" s="2" t="str">
        <f>VLOOKUP($C9027,Clients!$B:$F,N$6,0)</f>
        <v>Russia</v>
      </c>
    </row>
    <row r="9028" spans="2:14" x14ac:dyDescent="0.2">
      <c r="B9028" s="8">
        <v>1001.7</v>
      </c>
      <c r="C9028" s="2" t="s">
        <v>13604</v>
      </c>
      <c r="D9028" s="2" t="s">
        <v>51</v>
      </c>
      <c r="E9028" s="8">
        <v>1</v>
      </c>
      <c r="F9028" s="2" t="s">
        <v>13610</v>
      </c>
      <c r="G9028" s="2" t="s">
        <v>4408</v>
      </c>
      <c r="H9028" s="9">
        <v>42109</v>
      </c>
      <c r="I9028" s="2">
        <v>2015</v>
      </c>
      <c r="J9028" s="2">
        <v>4</v>
      </c>
      <c r="K9028" s="2" t="str">
        <f>VLOOKUP($C9028,Clients!$B:$F,K$6,0)</f>
        <v>Heaney, Gutmann and Skiles</v>
      </c>
      <c r="L9028" s="2" t="str">
        <f>VLOOKUP($C9028,Clients!$B:$F,L$6,0)</f>
        <v>Foreign</v>
      </c>
      <c r="M9028" s="2" t="str">
        <f>VLOOKUP($C9028,Clients!$B:$F,M$6,0)</f>
        <v>RU</v>
      </c>
      <c r="N9028" s="2" t="str">
        <f>VLOOKUP($C9028,Clients!$B:$F,N$6,0)</f>
        <v>Russia</v>
      </c>
    </row>
    <row r="9029" spans="2:14" x14ac:dyDescent="0.2">
      <c r="B9029" s="8">
        <v>909.72</v>
      </c>
      <c r="C9029" s="2" t="s">
        <v>13604</v>
      </c>
      <c r="D9029" s="2" t="s">
        <v>51</v>
      </c>
      <c r="E9029" s="8">
        <v>1</v>
      </c>
      <c r="F9029" s="2" t="s">
        <v>13611</v>
      </c>
      <c r="G9029" s="2" t="s">
        <v>7231</v>
      </c>
      <c r="H9029" s="9">
        <v>42132</v>
      </c>
      <c r="I9029" s="2">
        <v>2015</v>
      </c>
      <c r="J9029" s="2">
        <v>5</v>
      </c>
      <c r="K9029" s="2" t="str">
        <f>VLOOKUP($C9029,Clients!$B:$F,K$6,0)</f>
        <v>Heaney, Gutmann and Skiles</v>
      </c>
      <c r="L9029" s="2" t="str">
        <f>VLOOKUP($C9029,Clients!$B:$F,L$6,0)</f>
        <v>Foreign</v>
      </c>
      <c r="M9029" s="2" t="str">
        <f>VLOOKUP($C9029,Clients!$B:$F,M$6,0)</f>
        <v>RU</v>
      </c>
      <c r="N9029" s="2" t="str">
        <f>VLOOKUP($C9029,Clients!$B:$F,N$6,0)</f>
        <v>Russia</v>
      </c>
    </row>
    <row r="9030" spans="2:14" x14ac:dyDescent="0.2">
      <c r="B9030" s="8">
        <v>909.72</v>
      </c>
      <c r="C9030" s="2" t="s">
        <v>13604</v>
      </c>
      <c r="D9030" s="2" t="s">
        <v>51</v>
      </c>
      <c r="E9030" s="8">
        <v>1</v>
      </c>
      <c r="F9030" s="2" t="s">
        <v>13612</v>
      </c>
      <c r="G9030" s="2" t="s">
        <v>2873</v>
      </c>
      <c r="H9030" s="9">
        <v>42136</v>
      </c>
      <c r="I9030" s="2">
        <v>2015</v>
      </c>
      <c r="J9030" s="2">
        <v>5</v>
      </c>
      <c r="K9030" s="2" t="str">
        <f>VLOOKUP($C9030,Clients!$B:$F,K$6,0)</f>
        <v>Heaney, Gutmann and Skiles</v>
      </c>
      <c r="L9030" s="2" t="str">
        <f>VLOOKUP($C9030,Clients!$B:$F,L$6,0)</f>
        <v>Foreign</v>
      </c>
      <c r="M9030" s="2" t="str">
        <f>VLOOKUP($C9030,Clients!$B:$F,M$6,0)</f>
        <v>RU</v>
      </c>
      <c r="N9030" s="2" t="str">
        <f>VLOOKUP($C9030,Clients!$B:$F,N$6,0)</f>
        <v>Russia</v>
      </c>
    </row>
    <row r="9031" spans="2:14" x14ac:dyDescent="0.2">
      <c r="B9031" s="8">
        <v>2325.2460000000001</v>
      </c>
      <c r="C9031" s="2" t="s">
        <v>13604</v>
      </c>
      <c r="D9031" s="2" t="s">
        <v>51</v>
      </c>
      <c r="E9031" s="8">
        <v>2</v>
      </c>
      <c r="F9031" s="2" t="s">
        <v>13613</v>
      </c>
      <c r="G9031" s="2" t="s">
        <v>4647</v>
      </c>
      <c r="H9031" s="9">
        <v>42145</v>
      </c>
      <c r="I9031" s="2">
        <v>2015</v>
      </c>
      <c r="J9031" s="2">
        <v>5</v>
      </c>
      <c r="K9031" s="2" t="str">
        <f>VLOOKUP($C9031,Clients!$B:$F,K$6,0)</f>
        <v>Heaney, Gutmann and Skiles</v>
      </c>
      <c r="L9031" s="2" t="str">
        <f>VLOOKUP($C9031,Clients!$B:$F,L$6,0)</f>
        <v>Foreign</v>
      </c>
      <c r="M9031" s="2" t="str">
        <f>VLOOKUP($C9031,Clients!$B:$F,M$6,0)</f>
        <v>RU</v>
      </c>
      <c r="N9031" s="2" t="str">
        <f>VLOOKUP($C9031,Clients!$B:$F,N$6,0)</f>
        <v>Russia</v>
      </c>
    </row>
    <row r="9032" spans="2:14" x14ac:dyDescent="0.2">
      <c r="B9032" s="8">
        <v>909.72</v>
      </c>
      <c r="C9032" s="2" t="s">
        <v>13604</v>
      </c>
      <c r="D9032" s="2" t="s">
        <v>51</v>
      </c>
      <c r="E9032" s="8">
        <v>1</v>
      </c>
      <c r="F9032" s="2" t="s">
        <v>13614</v>
      </c>
      <c r="G9032" s="2" t="s">
        <v>11140</v>
      </c>
      <c r="H9032" s="9">
        <v>42146</v>
      </c>
      <c r="I9032" s="2">
        <v>2015</v>
      </c>
      <c r="J9032" s="2">
        <v>5</v>
      </c>
      <c r="K9032" s="2" t="str">
        <f>VLOOKUP($C9032,Clients!$B:$F,K$6,0)</f>
        <v>Heaney, Gutmann and Skiles</v>
      </c>
      <c r="L9032" s="2" t="str">
        <f>VLOOKUP($C9032,Clients!$B:$F,L$6,0)</f>
        <v>Foreign</v>
      </c>
      <c r="M9032" s="2" t="str">
        <f>VLOOKUP($C9032,Clients!$B:$F,M$6,0)</f>
        <v>RU</v>
      </c>
      <c r="N9032" s="2" t="str">
        <f>VLOOKUP($C9032,Clients!$B:$F,N$6,0)</f>
        <v>Russia</v>
      </c>
    </row>
    <row r="9033" spans="2:14" x14ac:dyDescent="0.2">
      <c r="B9033" s="8">
        <v>1284.444</v>
      </c>
      <c r="C9033" s="2" t="s">
        <v>13604</v>
      </c>
      <c r="D9033" s="2" t="s">
        <v>51</v>
      </c>
      <c r="E9033" s="8">
        <v>1</v>
      </c>
      <c r="F9033" s="2" t="s">
        <v>13615</v>
      </c>
      <c r="G9033" s="2" t="s">
        <v>182</v>
      </c>
      <c r="H9033" s="9">
        <v>42159</v>
      </c>
      <c r="I9033" s="2">
        <v>2015</v>
      </c>
      <c r="J9033" s="2">
        <v>6</v>
      </c>
      <c r="K9033" s="2" t="str">
        <f>VLOOKUP($C9033,Clients!$B:$F,K$6,0)</f>
        <v>Heaney, Gutmann and Skiles</v>
      </c>
      <c r="L9033" s="2" t="str">
        <f>VLOOKUP($C9033,Clients!$B:$F,L$6,0)</f>
        <v>Foreign</v>
      </c>
      <c r="M9033" s="2" t="str">
        <f>VLOOKUP($C9033,Clients!$B:$F,M$6,0)</f>
        <v>RU</v>
      </c>
      <c r="N9033" s="2" t="str">
        <f>VLOOKUP($C9033,Clients!$B:$F,N$6,0)</f>
        <v>Russia</v>
      </c>
    </row>
    <row r="9034" spans="2:14" x14ac:dyDescent="0.2">
      <c r="B9034" s="8">
        <v>773.55600000000004</v>
      </c>
      <c r="C9034" s="2" t="s">
        <v>13604</v>
      </c>
      <c r="D9034" s="2" t="s">
        <v>51</v>
      </c>
      <c r="E9034" s="8">
        <v>1</v>
      </c>
      <c r="F9034" s="2" t="s">
        <v>13616</v>
      </c>
      <c r="G9034" s="2" t="s">
        <v>86</v>
      </c>
      <c r="H9034" s="9">
        <v>42181</v>
      </c>
      <c r="I9034" s="2">
        <v>2015</v>
      </c>
      <c r="J9034" s="2">
        <v>6</v>
      </c>
      <c r="K9034" s="2" t="str">
        <f>VLOOKUP($C9034,Clients!$B:$F,K$6,0)</f>
        <v>Heaney, Gutmann and Skiles</v>
      </c>
      <c r="L9034" s="2" t="str">
        <f>VLOOKUP($C9034,Clients!$B:$F,L$6,0)</f>
        <v>Foreign</v>
      </c>
      <c r="M9034" s="2" t="str">
        <f>VLOOKUP($C9034,Clients!$B:$F,M$6,0)</f>
        <v>RU</v>
      </c>
      <c r="N9034" s="2" t="str">
        <f>VLOOKUP($C9034,Clients!$B:$F,N$6,0)</f>
        <v>Russia</v>
      </c>
    </row>
    <row r="9035" spans="2:14" x14ac:dyDescent="0.2">
      <c r="B9035" s="8">
        <v>1117.0740000000001</v>
      </c>
      <c r="C9035" s="2" t="s">
        <v>13604</v>
      </c>
      <c r="D9035" s="2" t="s">
        <v>51</v>
      </c>
      <c r="E9035" s="8">
        <v>1</v>
      </c>
      <c r="F9035" s="2" t="s">
        <v>13617</v>
      </c>
      <c r="G9035" s="2" t="s">
        <v>3457</v>
      </c>
      <c r="H9035" s="9">
        <v>42191</v>
      </c>
      <c r="I9035" s="2">
        <v>2015</v>
      </c>
      <c r="J9035" s="2">
        <v>7</v>
      </c>
      <c r="K9035" s="2" t="str">
        <f>VLOOKUP($C9035,Clients!$B:$F,K$6,0)</f>
        <v>Heaney, Gutmann and Skiles</v>
      </c>
      <c r="L9035" s="2" t="str">
        <f>VLOOKUP($C9035,Clients!$B:$F,L$6,0)</f>
        <v>Foreign</v>
      </c>
      <c r="M9035" s="2" t="str">
        <f>VLOOKUP($C9035,Clients!$B:$F,M$6,0)</f>
        <v>RU</v>
      </c>
      <c r="N9035" s="2" t="str">
        <f>VLOOKUP($C9035,Clients!$B:$F,N$6,0)</f>
        <v>Russia</v>
      </c>
    </row>
    <row r="9036" spans="2:14" x14ac:dyDescent="0.2">
      <c r="B9036" s="8">
        <v>773.55600000000004</v>
      </c>
      <c r="C9036" s="2" t="s">
        <v>13604</v>
      </c>
      <c r="D9036" s="2" t="s">
        <v>51</v>
      </c>
      <c r="E9036" s="8">
        <v>1</v>
      </c>
      <c r="F9036" s="2" t="s">
        <v>13618</v>
      </c>
      <c r="G9036" s="2" t="s">
        <v>10736</v>
      </c>
      <c r="H9036" s="9">
        <v>42198</v>
      </c>
      <c r="I9036" s="2">
        <v>2015</v>
      </c>
      <c r="J9036" s="2">
        <v>7</v>
      </c>
      <c r="K9036" s="2" t="str">
        <f>VLOOKUP($C9036,Clients!$B:$F,K$6,0)</f>
        <v>Heaney, Gutmann and Skiles</v>
      </c>
      <c r="L9036" s="2" t="str">
        <f>VLOOKUP($C9036,Clients!$B:$F,L$6,0)</f>
        <v>Foreign</v>
      </c>
      <c r="M9036" s="2" t="str">
        <f>VLOOKUP($C9036,Clients!$B:$F,M$6,0)</f>
        <v>RU</v>
      </c>
      <c r="N9036" s="2" t="str">
        <f>VLOOKUP($C9036,Clients!$B:$F,N$6,0)</f>
        <v>Russia</v>
      </c>
    </row>
    <row r="9037" spans="2:14" x14ac:dyDescent="0.2">
      <c r="B9037" s="8">
        <v>955.87800000000004</v>
      </c>
      <c r="C9037" s="2" t="s">
        <v>13604</v>
      </c>
      <c r="D9037" s="2" t="s">
        <v>51</v>
      </c>
      <c r="E9037" s="8">
        <v>1</v>
      </c>
      <c r="F9037" s="2" t="s">
        <v>13619</v>
      </c>
      <c r="G9037" s="2" t="s">
        <v>3541</v>
      </c>
      <c r="H9037" s="9">
        <v>42206</v>
      </c>
      <c r="I9037" s="2">
        <v>2015</v>
      </c>
      <c r="J9037" s="2">
        <v>7</v>
      </c>
      <c r="K9037" s="2" t="str">
        <f>VLOOKUP($C9037,Clients!$B:$F,K$6,0)</f>
        <v>Heaney, Gutmann and Skiles</v>
      </c>
      <c r="L9037" s="2" t="str">
        <f>VLOOKUP($C9037,Clients!$B:$F,L$6,0)</f>
        <v>Foreign</v>
      </c>
      <c r="M9037" s="2" t="str">
        <f>VLOOKUP($C9037,Clients!$B:$F,M$6,0)</f>
        <v>RU</v>
      </c>
      <c r="N9037" s="2" t="str">
        <f>VLOOKUP($C9037,Clients!$B:$F,N$6,0)</f>
        <v>Russia</v>
      </c>
    </row>
    <row r="9038" spans="2:14" x14ac:dyDescent="0.2">
      <c r="B9038" s="8">
        <v>955.87800000000004</v>
      </c>
      <c r="C9038" s="2" t="s">
        <v>13604</v>
      </c>
      <c r="D9038" s="2" t="s">
        <v>51</v>
      </c>
      <c r="E9038" s="8">
        <v>1</v>
      </c>
      <c r="F9038" s="2" t="s">
        <v>13620</v>
      </c>
      <c r="G9038" s="2" t="s">
        <v>1911</v>
      </c>
      <c r="H9038" s="9">
        <v>42209</v>
      </c>
      <c r="I9038" s="2">
        <v>2015</v>
      </c>
      <c r="J9038" s="2">
        <v>7</v>
      </c>
      <c r="K9038" s="2" t="str">
        <f>VLOOKUP($C9038,Clients!$B:$F,K$6,0)</f>
        <v>Heaney, Gutmann and Skiles</v>
      </c>
      <c r="L9038" s="2" t="str">
        <f>VLOOKUP($C9038,Clients!$B:$F,L$6,0)</f>
        <v>Foreign</v>
      </c>
      <c r="M9038" s="2" t="str">
        <f>VLOOKUP($C9038,Clients!$B:$F,M$6,0)</f>
        <v>RU</v>
      </c>
      <c r="N9038" s="2" t="str">
        <f>VLOOKUP($C9038,Clients!$B:$F,N$6,0)</f>
        <v>Russia</v>
      </c>
    </row>
    <row r="9039" spans="2:14" x14ac:dyDescent="0.2">
      <c r="B9039" s="8">
        <v>2383.3320000000003</v>
      </c>
      <c r="C9039" s="2" t="s">
        <v>13604</v>
      </c>
      <c r="D9039" s="2" t="s">
        <v>51</v>
      </c>
      <c r="E9039" s="8">
        <v>1</v>
      </c>
      <c r="F9039" s="2" t="s">
        <v>13621</v>
      </c>
      <c r="G9039" s="2" t="s">
        <v>3544</v>
      </c>
      <c r="H9039" s="9">
        <v>42212</v>
      </c>
      <c r="I9039" s="2">
        <v>2015</v>
      </c>
      <c r="J9039" s="2">
        <v>7</v>
      </c>
      <c r="K9039" s="2" t="str">
        <f>VLOOKUP($C9039,Clients!$B:$F,K$6,0)</f>
        <v>Heaney, Gutmann and Skiles</v>
      </c>
      <c r="L9039" s="2" t="str">
        <f>VLOOKUP($C9039,Clients!$B:$F,L$6,0)</f>
        <v>Foreign</v>
      </c>
      <c r="M9039" s="2" t="str">
        <f>VLOOKUP($C9039,Clients!$B:$F,M$6,0)</f>
        <v>RU</v>
      </c>
      <c r="N9039" s="2" t="str">
        <f>VLOOKUP($C9039,Clients!$B:$F,N$6,0)</f>
        <v>Russia</v>
      </c>
    </row>
    <row r="9040" spans="2:14" x14ac:dyDescent="0.2">
      <c r="B9040" s="8">
        <v>-2383.3320000000003</v>
      </c>
      <c r="C9040" s="2" t="s">
        <v>13604</v>
      </c>
      <c r="D9040" s="2" t="s">
        <v>51</v>
      </c>
      <c r="E9040" s="8">
        <v>-1</v>
      </c>
      <c r="F9040" s="2" t="s">
        <v>13622</v>
      </c>
      <c r="G9040" s="2" t="s">
        <v>3544</v>
      </c>
      <c r="H9040" s="9">
        <v>42212</v>
      </c>
      <c r="I9040" s="2">
        <v>2015</v>
      </c>
      <c r="J9040" s="2">
        <v>7</v>
      </c>
      <c r="K9040" s="2" t="str">
        <f>VLOOKUP($C9040,Clients!$B:$F,K$6,0)</f>
        <v>Heaney, Gutmann and Skiles</v>
      </c>
      <c r="L9040" s="2" t="str">
        <f>VLOOKUP($C9040,Clients!$B:$F,L$6,0)</f>
        <v>Foreign</v>
      </c>
      <c r="M9040" s="2" t="str">
        <f>VLOOKUP($C9040,Clients!$B:$F,M$6,0)</f>
        <v>RU</v>
      </c>
      <c r="N9040" s="2" t="str">
        <f>VLOOKUP($C9040,Clients!$B:$F,N$6,0)</f>
        <v>Russia</v>
      </c>
    </row>
    <row r="9041" spans="2:14" x14ac:dyDescent="0.2">
      <c r="B9041" s="8">
        <v>1328.7540000000001</v>
      </c>
      <c r="C9041" s="2" t="s">
        <v>13604</v>
      </c>
      <c r="D9041" s="2" t="s">
        <v>51</v>
      </c>
      <c r="E9041" s="8">
        <v>1</v>
      </c>
      <c r="F9041" s="2" t="s">
        <v>13623</v>
      </c>
      <c r="G9041" s="2" t="s">
        <v>3548</v>
      </c>
      <c r="H9041" s="9">
        <v>42216</v>
      </c>
      <c r="I9041" s="2">
        <v>2015</v>
      </c>
      <c r="J9041" s="2">
        <v>7</v>
      </c>
      <c r="K9041" s="2" t="str">
        <f>VLOOKUP($C9041,Clients!$B:$F,K$6,0)</f>
        <v>Heaney, Gutmann and Skiles</v>
      </c>
      <c r="L9041" s="2" t="str">
        <f>VLOOKUP($C9041,Clients!$B:$F,L$6,0)</f>
        <v>Foreign</v>
      </c>
      <c r="M9041" s="2" t="str">
        <f>VLOOKUP($C9041,Clients!$B:$F,M$6,0)</f>
        <v>RU</v>
      </c>
      <c r="N9041" s="2" t="str">
        <f>VLOOKUP($C9041,Clients!$B:$F,N$6,0)</f>
        <v>Russia</v>
      </c>
    </row>
    <row r="9042" spans="2:14" x14ac:dyDescent="0.2">
      <c r="B9042" s="8">
        <v>1369.3680000000002</v>
      </c>
      <c r="C9042" s="2" t="s">
        <v>13604</v>
      </c>
      <c r="D9042" s="2" t="s">
        <v>51</v>
      </c>
      <c r="E9042" s="8">
        <v>1</v>
      </c>
      <c r="F9042" s="2" t="s">
        <v>13624</v>
      </c>
      <c r="G9042" s="2" t="s">
        <v>2878</v>
      </c>
      <c r="H9042" s="9">
        <v>42226</v>
      </c>
      <c r="I9042" s="2">
        <v>2015</v>
      </c>
      <c r="J9042" s="2">
        <v>8</v>
      </c>
      <c r="K9042" s="2" t="str">
        <f>VLOOKUP($C9042,Clients!$B:$F,K$6,0)</f>
        <v>Heaney, Gutmann and Skiles</v>
      </c>
      <c r="L9042" s="2" t="str">
        <f>VLOOKUP($C9042,Clients!$B:$F,L$6,0)</f>
        <v>Foreign</v>
      </c>
      <c r="M9042" s="2" t="str">
        <f>VLOOKUP($C9042,Clients!$B:$F,M$6,0)</f>
        <v>RU</v>
      </c>
      <c r="N9042" s="2" t="str">
        <f>VLOOKUP($C9042,Clients!$B:$F,N$6,0)</f>
        <v>Russia</v>
      </c>
    </row>
    <row r="9043" spans="2:14" x14ac:dyDescent="0.2">
      <c r="B9043" s="8">
        <v>1019.8440000000001</v>
      </c>
      <c r="C9043" s="2" t="s">
        <v>13604</v>
      </c>
      <c r="D9043" s="2" t="s">
        <v>51</v>
      </c>
      <c r="E9043" s="8">
        <v>1</v>
      </c>
      <c r="F9043" s="2" t="s">
        <v>13625</v>
      </c>
      <c r="G9043" s="2" t="s">
        <v>10622</v>
      </c>
      <c r="H9043" s="9">
        <v>42284</v>
      </c>
      <c r="I9043" s="2">
        <v>2015</v>
      </c>
      <c r="J9043" s="2">
        <v>10</v>
      </c>
      <c r="K9043" s="2" t="str">
        <f>VLOOKUP($C9043,Clients!$B:$F,K$6,0)</f>
        <v>Heaney, Gutmann and Skiles</v>
      </c>
      <c r="L9043" s="2" t="str">
        <f>VLOOKUP($C9043,Clients!$B:$F,L$6,0)</f>
        <v>Foreign</v>
      </c>
      <c r="M9043" s="2" t="str">
        <f>VLOOKUP($C9043,Clients!$B:$F,M$6,0)</f>
        <v>RU</v>
      </c>
      <c r="N9043" s="2" t="str">
        <f>VLOOKUP($C9043,Clients!$B:$F,N$6,0)</f>
        <v>Russia</v>
      </c>
    </row>
    <row r="9044" spans="2:14" x14ac:dyDescent="0.2">
      <c r="B9044" s="8">
        <v>1117.0740000000001</v>
      </c>
      <c r="C9044" s="2" t="s">
        <v>13604</v>
      </c>
      <c r="D9044" s="2" t="s">
        <v>51</v>
      </c>
      <c r="E9044" s="8">
        <v>1</v>
      </c>
      <c r="F9044" s="2" t="s">
        <v>13626</v>
      </c>
      <c r="G9044" s="2" t="s">
        <v>3556</v>
      </c>
      <c r="H9044" s="9">
        <v>42319</v>
      </c>
      <c r="I9044" s="2">
        <v>2015</v>
      </c>
      <c r="J9044" s="2">
        <v>11</v>
      </c>
      <c r="K9044" s="2" t="str">
        <f>VLOOKUP($C9044,Clients!$B:$F,K$6,0)</f>
        <v>Heaney, Gutmann and Skiles</v>
      </c>
      <c r="L9044" s="2" t="str">
        <f>VLOOKUP($C9044,Clients!$B:$F,L$6,0)</f>
        <v>Foreign</v>
      </c>
      <c r="M9044" s="2" t="str">
        <f>VLOOKUP($C9044,Clients!$B:$F,M$6,0)</f>
        <v>RU</v>
      </c>
      <c r="N9044" s="2" t="str">
        <f>VLOOKUP($C9044,Clients!$B:$F,N$6,0)</f>
        <v>Russia</v>
      </c>
    </row>
    <row r="9045" spans="2:14" x14ac:dyDescent="0.2">
      <c r="B9045" s="8">
        <v>2039.6880000000001</v>
      </c>
      <c r="C9045" s="2" t="s">
        <v>13604</v>
      </c>
      <c r="D9045" s="2" t="s">
        <v>51</v>
      </c>
      <c r="E9045" s="8">
        <v>2</v>
      </c>
      <c r="F9045" s="2" t="s">
        <v>13627</v>
      </c>
      <c r="G9045" s="2" t="s">
        <v>4288</v>
      </c>
      <c r="H9045" s="9">
        <v>42324</v>
      </c>
      <c r="I9045" s="2">
        <v>2015</v>
      </c>
      <c r="J9045" s="2">
        <v>11</v>
      </c>
      <c r="K9045" s="2" t="str">
        <f>VLOOKUP($C9045,Clients!$B:$F,K$6,0)</f>
        <v>Heaney, Gutmann and Skiles</v>
      </c>
      <c r="L9045" s="2" t="str">
        <f>VLOOKUP($C9045,Clients!$B:$F,L$6,0)</f>
        <v>Foreign</v>
      </c>
      <c r="M9045" s="2" t="str">
        <f>VLOOKUP($C9045,Clients!$B:$F,M$6,0)</f>
        <v>RU</v>
      </c>
      <c r="N9045" s="2" t="str">
        <f>VLOOKUP($C9045,Clients!$B:$F,N$6,0)</f>
        <v>Russia</v>
      </c>
    </row>
    <row r="9046" spans="2:14" x14ac:dyDescent="0.2">
      <c r="B9046" s="8">
        <v>2736.7200000000003</v>
      </c>
      <c r="C9046" s="2" t="s">
        <v>13604</v>
      </c>
      <c r="D9046" s="2" t="s">
        <v>51</v>
      </c>
      <c r="E9046" s="8">
        <v>1</v>
      </c>
      <c r="F9046" s="2" t="s">
        <v>13628</v>
      </c>
      <c r="G9046" s="2" t="s">
        <v>1473</v>
      </c>
      <c r="H9046" s="9">
        <v>42359</v>
      </c>
      <c r="I9046" s="2">
        <v>2015</v>
      </c>
      <c r="J9046" s="2">
        <v>12</v>
      </c>
      <c r="K9046" s="2" t="str">
        <f>VLOOKUP($C9046,Clients!$B:$F,K$6,0)</f>
        <v>Heaney, Gutmann and Skiles</v>
      </c>
      <c r="L9046" s="2" t="str">
        <f>VLOOKUP($C9046,Clients!$B:$F,L$6,0)</f>
        <v>Foreign</v>
      </c>
      <c r="M9046" s="2" t="str">
        <f>VLOOKUP($C9046,Clients!$B:$F,M$6,0)</f>
        <v>RU</v>
      </c>
      <c r="N9046" s="2" t="str">
        <f>VLOOKUP($C9046,Clients!$B:$F,N$6,0)</f>
        <v>Russia</v>
      </c>
    </row>
    <row r="9047" spans="2:14" x14ac:dyDescent="0.2">
      <c r="B9047" s="8">
        <v>1019.8440000000001</v>
      </c>
      <c r="C9047" s="2" t="s">
        <v>13604</v>
      </c>
      <c r="D9047" s="2" t="s">
        <v>51</v>
      </c>
      <c r="E9047" s="8">
        <v>1</v>
      </c>
      <c r="F9047" s="2" t="s">
        <v>13629</v>
      </c>
      <c r="G9047" s="2" t="s">
        <v>2887</v>
      </c>
      <c r="H9047" s="9">
        <v>42395</v>
      </c>
      <c r="I9047" s="2">
        <v>2016</v>
      </c>
      <c r="J9047" s="2">
        <v>1</v>
      </c>
      <c r="K9047" s="2" t="str">
        <f>VLOOKUP($C9047,Clients!$B:$F,K$6,0)</f>
        <v>Heaney, Gutmann and Skiles</v>
      </c>
      <c r="L9047" s="2" t="str">
        <f>VLOOKUP($C9047,Clients!$B:$F,L$6,0)</f>
        <v>Foreign</v>
      </c>
      <c r="M9047" s="2" t="str">
        <f>VLOOKUP($C9047,Clients!$B:$F,M$6,0)</f>
        <v>RU</v>
      </c>
      <c r="N9047" s="2" t="str">
        <f>VLOOKUP($C9047,Clients!$B:$F,N$6,0)</f>
        <v>Russia</v>
      </c>
    </row>
    <row r="9048" spans="2:14" x14ac:dyDescent="0.2">
      <c r="B9048" s="8">
        <v>890.40000000000009</v>
      </c>
      <c r="C9048" s="2" t="s">
        <v>13604</v>
      </c>
      <c r="D9048" s="2" t="s">
        <v>51</v>
      </c>
      <c r="E9048" s="8">
        <v>1</v>
      </c>
      <c r="F9048" s="2" t="s">
        <v>13630</v>
      </c>
      <c r="G9048" s="2" t="s">
        <v>523</v>
      </c>
      <c r="H9048" s="9">
        <v>42424</v>
      </c>
      <c r="I9048" s="2">
        <v>2016</v>
      </c>
      <c r="J9048" s="2">
        <v>2</v>
      </c>
      <c r="K9048" s="2" t="str">
        <f>VLOOKUP($C9048,Clients!$B:$F,K$6,0)</f>
        <v>Heaney, Gutmann and Skiles</v>
      </c>
      <c r="L9048" s="2" t="str">
        <f>VLOOKUP($C9048,Clients!$B:$F,L$6,0)</f>
        <v>Foreign</v>
      </c>
      <c r="M9048" s="2" t="str">
        <f>VLOOKUP($C9048,Clients!$B:$F,M$6,0)</f>
        <v>RU</v>
      </c>
      <c r="N9048" s="2" t="str">
        <f>VLOOKUP($C9048,Clients!$B:$F,N$6,0)</f>
        <v>Russia</v>
      </c>
    </row>
    <row r="9049" spans="2:14" x14ac:dyDescent="0.2">
      <c r="B9049" s="8">
        <v>898.80000000000007</v>
      </c>
      <c r="C9049" s="2" t="s">
        <v>13604</v>
      </c>
      <c r="D9049" s="2" t="s">
        <v>51</v>
      </c>
      <c r="E9049" s="8">
        <v>1</v>
      </c>
      <c r="F9049" s="2" t="s">
        <v>13631</v>
      </c>
      <c r="G9049" s="2" t="s">
        <v>2145</v>
      </c>
      <c r="H9049" s="9">
        <v>42429</v>
      </c>
      <c r="I9049" s="2">
        <v>2016</v>
      </c>
      <c r="J9049" s="2">
        <v>2</v>
      </c>
      <c r="K9049" s="2" t="str">
        <f>VLOOKUP($C9049,Clients!$B:$F,K$6,0)</f>
        <v>Heaney, Gutmann and Skiles</v>
      </c>
      <c r="L9049" s="2" t="str">
        <f>VLOOKUP($C9049,Clients!$B:$F,L$6,0)</f>
        <v>Foreign</v>
      </c>
      <c r="M9049" s="2" t="str">
        <f>VLOOKUP($C9049,Clients!$B:$F,M$6,0)</f>
        <v>RU</v>
      </c>
      <c r="N9049" s="2" t="str">
        <f>VLOOKUP($C9049,Clients!$B:$F,N$6,0)</f>
        <v>Russia</v>
      </c>
    </row>
    <row r="9050" spans="2:14" x14ac:dyDescent="0.2">
      <c r="B9050" s="8">
        <v>541.80000000000007</v>
      </c>
      <c r="C9050" s="2" t="s">
        <v>13604</v>
      </c>
      <c r="D9050" s="2" t="s">
        <v>51</v>
      </c>
      <c r="E9050" s="8">
        <v>1</v>
      </c>
      <c r="F9050" s="2" t="s">
        <v>13632</v>
      </c>
      <c r="G9050" s="2" t="s">
        <v>3567</v>
      </c>
      <c r="H9050" s="9">
        <v>42453</v>
      </c>
      <c r="I9050" s="2">
        <v>2016</v>
      </c>
      <c r="J9050" s="2">
        <v>3</v>
      </c>
      <c r="K9050" s="2" t="str">
        <f>VLOOKUP($C9050,Clients!$B:$F,K$6,0)</f>
        <v>Heaney, Gutmann and Skiles</v>
      </c>
      <c r="L9050" s="2" t="str">
        <f>VLOOKUP($C9050,Clients!$B:$F,L$6,0)</f>
        <v>Foreign</v>
      </c>
      <c r="M9050" s="2" t="str">
        <f>VLOOKUP($C9050,Clients!$B:$F,M$6,0)</f>
        <v>RU</v>
      </c>
      <c r="N9050" s="2" t="str">
        <f>VLOOKUP($C9050,Clients!$B:$F,N$6,0)</f>
        <v>Russia</v>
      </c>
    </row>
    <row r="9051" spans="2:14" x14ac:dyDescent="0.2">
      <c r="B9051" s="8">
        <v>1024.8</v>
      </c>
      <c r="C9051" s="2" t="s">
        <v>13604</v>
      </c>
      <c r="D9051" s="2" t="s">
        <v>51</v>
      </c>
      <c r="E9051" s="8">
        <v>1</v>
      </c>
      <c r="F9051" s="2" t="s">
        <v>13633</v>
      </c>
      <c r="G9051" s="2" t="s">
        <v>94</v>
      </c>
      <c r="H9051" s="9">
        <v>42454</v>
      </c>
      <c r="I9051" s="2">
        <v>2016</v>
      </c>
      <c r="J9051" s="2">
        <v>3</v>
      </c>
      <c r="K9051" s="2" t="str">
        <f>VLOOKUP($C9051,Clients!$B:$F,K$6,0)</f>
        <v>Heaney, Gutmann and Skiles</v>
      </c>
      <c r="L9051" s="2" t="str">
        <f>VLOOKUP($C9051,Clients!$B:$F,L$6,0)</f>
        <v>Foreign</v>
      </c>
      <c r="M9051" s="2" t="str">
        <f>VLOOKUP($C9051,Clients!$B:$F,M$6,0)</f>
        <v>RU</v>
      </c>
      <c r="N9051" s="2" t="str">
        <f>VLOOKUP($C9051,Clients!$B:$F,N$6,0)</f>
        <v>Russia</v>
      </c>
    </row>
    <row r="9052" spans="2:14" x14ac:dyDescent="0.2">
      <c r="B9052" s="8">
        <v>1024.8</v>
      </c>
      <c r="C9052" s="2" t="s">
        <v>13604</v>
      </c>
      <c r="D9052" s="2" t="s">
        <v>51</v>
      </c>
      <c r="E9052" s="8">
        <v>1</v>
      </c>
      <c r="F9052" s="2" t="s">
        <v>13634</v>
      </c>
      <c r="G9052" s="2" t="s">
        <v>108</v>
      </c>
      <c r="H9052" s="9">
        <v>42457</v>
      </c>
      <c r="I9052" s="2">
        <v>2016</v>
      </c>
      <c r="J9052" s="2">
        <v>3</v>
      </c>
      <c r="K9052" s="2" t="str">
        <f>VLOOKUP($C9052,Clients!$B:$F,K$6,0)</f>
        <v>Heaney, Gutmann and Skiles</v>
      </c>
      <c r="L9052" s="2" t="str">
        <f>VLOOKUP($C9052,Clients!$B:$F,L$6,0)</f>
        <v>Foreign</v>
      </c>
      <c r="M9052" s="2" t="str">
        <f>VLOOKUP($C9052,Clients!$B:$F,M$6,0)</f>
        <v>RU</v>
      </c>
      <c r="N9052" s="2" t="str">
        <f>VLOOKUP($C9052,Clients!$B:$F,N$6,0)</f>
        <v>Russia</v>
      </c>
    </row>
    <row r="9053" spans="2:14" x14ac:dyDescent="0.2">
      <c r="B9053" s="8">
        <v>898.80000000000007</v>
      </c>
      <c r="C9053" s="2" t="s">
        <v>13604</v>
      </c>
      <c r="D9053" s="2" t="s">
        <v>51</v>
      </c>
      <c r="E9053" s="8">
        <v>1</v>
      </c>
      <c r="F9053" s="2" t="s">
        <v>13635</v>
      </c>
      <c r="G9053" s="2" t="s">
        <v>3573</v>
      </c>
      <c r="H9053" s="9">
        <v>42458</v>
      </c>
      <c r="I9053" s="2">
        <v>2016</v>
      </c>
      <c r="J9053" s="2">
        <v>3</v>
      </c>
      <c r="K9053" s="2" t="str">
        <f>VLOOKUP($C9053,Clients!$B:$F,K$6,0)</f>
        <v>Heaney, Gutmann and Skiles</v>
      </c>
      <c r="L9053" s="2" t="str">
        <f>VLOOKUP($C9053,Clients!$B:$F,L$6,0)</f>
        <v>Foreign</v>
      </c>
      <c r="M9053" s="2" t="str">
        <f>VLOOKUP($C9053,Clients!$B:$F,M$6,0)</f>
        <v>RU</v>
      </c>
      <c r="N9053" s="2" t="str">
        <f>VLOOKUP($C9053,Clients!$B:$F,N$6,0)</f>
        <v>Russia</v>
      </c>
    </row>
    <row r="9054" spans="2:14" x14ac:dyDescent="0.2">
      <c r="B9054" s="8">
        <v>1024.8</v>
      </c>
      <c r="C9054" s="2" t="s">
        <v>13604</v>
      </c>
      <c r="D9054" s="2" t="s">
        <v>51</v>
      </c>
      <c r="E9054" s="8">
        <v>1</v>
      </c>
      <c r="F9054" s="2" t="s">
        <v>13636</v>
      </c>
      <c r="G9054" s="2" t="s">
        <v>110</v>
      </c>
      <c r="H9054" s="9">
        <v>42458</v>
      </c>
      <c r="I9054" s="2">
        <v>2016</v>
      </c>
      <c r="J9054" s="2">
        <v>3</v>
      </c>
      <c r="K9054" s="2" t="str">
        <f>VLOOKUP($C9054,Clients!$B:$F,K$6,0)</f>
        <v>Heaney, Gutmann and Skiles</v>
      </c>
      <c r="L9054" s="2" t="str">
        <f>VLOOKUP($C9054,Clients!$B:$F,L$6,0)</f>
        <v>Foreign</v>
      </c>
      <c r="M9054" s="2" t="str">
        <f>VLOOKUP($C9054,Clients!$B:$F,M$6,0)</f>
        <v>RU</v>
      </c>
      <c r="N9054" s="2" t="str">
        <f>VLOOKUP($C9054,Clients!$B:$F,N$6,0)</f>
        <v>Russia</v>
      </c>
    </row>
    <row r="9055" spans="2:14" x14ac:dyDescent="0.2">
      <c r="B9055" s="8">
        <v>3326.4</v>
      </c>
      <c r="C9055" s="2" t="s">
        <v>13604</v>
      </c>
      <c r="D9055" s="2" t="s">
        <v>51</v>
      </c>
      <c r="E9055" s="8">
        <v>3</v>
      </c>
      <c r="F9055" s="2" t="s">
        <v>13637</v>
      </c>
      <c r="G9055" s="2" t="s">
        <v>13638</v>
      </c>
      <c r="H9055" s="9">
        <v>42460</v>
      </c>
      <c r="I9055" s="2">
        <v>2016</v>
      </c>
      <c r="J9055" s="2">
        <v>3</v>
      </c>
      <c r="K9055" s="2" t="str">
        <f>VLOOKUP($C9055,Clients!$B:$F,K$6,0)</f>
        <v>Heaney, Gutmann and Skiles</v>
      </c>
      <c r="L9055" s="2" t="str">
        <f>VLOOKUP($C9055,Clients!$B:$F,L$6,0)</f>
        <v>Foreign</v>
      </c>
      <c r="M9055" s="2" t="str">
        <f>VLOOKUP($C9055,Clients!$B:$F,M$6,0)</f>
        <v>RU</v>
      </c>
      <c r="N9055" s="2" t="str">
        <f>VLOOKUP($C9055,Clients!$B:$F,N$6,0)</f>
        <v>Russia</v>
      </c>
    </row>
    <row r="9056" spans="2:14" x14ac:dyDescent="0.2">
      <c r="B9056" s="8">
        <v>541.80000000000007</v>
      </c>
      <c r="C9056" s="2" t="s">
        <v>13604</v>
      </c>
      <c r="D9056" s="2" t="s">
        <v>51</v>
      </c>
      <c r="E9056" s="8">
        <v>1</v>
      </c>
      <c r="F9056" s="2" t="s">
        <v>13639</v>
      </c>
      <c r="G9056" s="2" t="s">
        <v>3247</v>
      </c>
      <c r="H9056" s="9">
        <v>42465</v>
      </c>
      <c r="I9056" s="2">
        <v>2016</v>
      </c>
      <c r="J9056" s="2">
        <v>4</v>
      </c>
      <c r="K9056" s="2" t="str">
        <f>VLOOKUP($C9056,Clients!$B:$F,K$6,0)</f>
        <v>Heaney, Gutmann and Skiles</v>
      </c>
      <c r="L9056" s="2" t="str">
        <f>VLOOKUP($C9056,Clients!$B:$F,L$6,0)</f>
        <v>Foreign</v>
      </c>
      <c r="M9056" s="2" t="str">
        <f>VLOOKUP($C9056,Clients!$B:$F,M$6,0)</f>
        <v>RU</v>
      </c>
      <c r="N9056" s="2" t="str">
        <f>VLOOKUP($C9056,Clients!$B:$F,N$6,0)</f>
        <v>Russia</v>
      </c>
    </row>
    <row r="9057" spans="2:14" x14ac:dyDescent="0.2">
      <c r="B9057" s="8">
        <v>2238.6</v>
      </c>
      <c r="C9057" s="2" t="s">
        <v>13604</v>
      </c>
      <c r="D9057" s="2" t="s">
        <v>51</v>
      </c>
      <c r="E9057" s="8">
        <v>2</v>
      </c>
      <c r="F9057" s="2" t="s">
        <v>13640</v>
      </c>
      <c r="G9057" s="2" t="s">
        <v>3249</v>
      </c>
      <c r="H9057" s="9">
        <v>42466</v>
      </c>
      <c r="I9057" s="2">
        <v>2016</v>
      </c>
      <c r="J9057" s="2">
        <v>4</v>
      </c>
      <c r="K9057" s="2" t="str">
        <f>VLOOKUP($C9057,Clients!$B:$F,K$6,0)</f>
        <v>Heaney, Gutmann and Skiles</v>
      </c>
      <c r="L9057" s="2" t="str">
        <f>VLOOKUP($C9057,Clients!$B:$F,L$6,0)</f>
        <v>Foreign</v>
      </c>
      <c r="M9057" s="2" t="str">
        <f>VLOOKUP($C9057,Clients!$B:$F,M$6,0)</f>
        <v>RU</v>
      </c>
      <c r="N9057" s="2" t="str">
        <f>VLOOKUP($C9057,Clients!$B:$F,N$6,0)</f>
        <v>Russia</v>
      </c>
    </row>
    <row r="9058" spans="2:14" x14ac:dyDescent="0.2">
      <c r="B9058" s="8">
        <v>1755.6000000000001</v>
      </c>
      <c r="C9058" s="2" t="s">
        <v>13604</v>
      </c>
      <c r="D9058" s="2" t="s">
        <v>51</v>
      </c>
      <c r="E9058" s="8">
        <v>2</v>
      </c>
      <c r="F9058" s="2" t="s">
        <v>13641</v>
      </c>
      <c r="G9058" s="2" t="s">
        <v>7307</v>
      </c>
      <c r="H9058" s="9">
        <v>42471</v>
      </c>
      <c r="I9058" s="2">
        <v>2016</v>
      </c>
      <c r="J9058" s="2">
        <v>4</v>
      </c>
      <c r="K9058" s="2" t="str">
        <f>VLOOKUP($C9058,Clients!$B:$F,K$6,0)</f>
        <v>Heaney, Gutmann and Skiles</v>
      </c>
      <c r="L9058" s="2" t="str">
        <f>VLOOKUP($C9058,Clients!$B:$F,L$6,0)</f>
        <v>Foreign</v>
      </c>
      <c r="M9058" s="2" t="str">
        <f>VLOOKUP($C9058,Clients!$B:$F,M$6,0)</f>
        <v>RU</v>
      </c>
      <c r="N9058" s="2" t="str">
        <f>VLOOKUP($C9058,Clients!$B:$F,N$6,0)</f>
        <v>Russia</v>
      </c>
    </row>
    <row r="9059" spans="2:14" x14ac:dyDescent="0.2">
      <c r="B9059" s="8">
        <v>331.8</v>
      </c>
      <c r="C9059" s="2" t="s">
        <v>13604</v>
      </c>
      <c r="D9059" s="2" t="s">
        <v>51</v>
      </c>
      <c r="E9059" s="8">
        <v>1</v>
      </c>
      <c r="F9059" s="2" t="s">
        <v>13642</v>
      </c>
      <c r="G9059" s="2" t="s">
        <v>7334</v>
      </c>
      <c r="H9059" s="9">
        <v>42475</v>
      </c>
      <c r="I9059" s="2">
        <v>2016</v>
      </c>
      <c r="J9059" s="2">
        <v>4</v>
      </c>
      <c r="K9059" s="2" t="str">
        <f>VLOOKUP($C9059,Clients!$B:$F,K$6,0)</f>
        <v>Heaney, Gutmann and Skiles</v>
      </c>
      <c r="L9059" s="2" t="str">
        <f>VLOOKUP($C9059,Clients!$B:$F,L$6,0)</f>
        <v>Foreign</v>
      </c>
      <c r="M9059" s="2" t="str">
        <f>VLOOKUP($C9059,Clients!$B:$F,M$6,0)</f>
        <v>RU</v>
      </c>
      <c r="N9059" s="2" t="str">
        <f>VLOOKUP($C9059,Clients!$B:$F,N$6,0)</f>
        <v>Russia</v>
      </c>
    </row>
    <row r="9060" spans="2:14" x14ac:dyDescent="0.2">
      <c r="B9060" s="8">
        <v>777</v>
      </c>
      <c r="C9060" s="2" t="s">
        <v>13604</v>
      </c>
      <c r="D9060" s="2" t="s">
        <v>51</v>
      </c>
      <c r="E9060" s="8">
        <v>1</v>
      </c>
      <c r="F9060" s="2" t="s">
        <v>13643</v>
      </c>
      <c r="G9060" s="2" t="s">
        <v>12859</v>
      </c>
      <c r="H9060" s="9">
        <v>42478</v>
      </c>
      <c r="I9060" s="2">
        <v>2016</v>
      </c>
      <c r="J9060" s="2">
        <v>4</v>
      </c>
      <c r="K9060" s="2" t="str">
        <f>VLOOKUP($C9060,Clients!$B:$F,K$6,0)</f>
        <v>Heaney, Gutmann and Skiles</v>
      </c>
      <c r="L9060" s="2" t="str">
        <f>VLOOKUP($C9060,Clients!$B:$F,L$6,0)</f>
        <v>Foreign</v>
      </c>
      <c r="M9060" s="2" t="str">
        <f>VLOOKUP($C9060,Clients!$B:$F,M$6,0)</f>
        <v>RU</v>
      </c>
      <c r="N9060" s="2" t="str">
        <f>VLOOKUP($C9060,Clients!$B:$F,N$6,0)</f>
        <v>Russia</v>
      </c>
    </row>
    <row r="9061" spans="2:14" x14ac:dyDescent="0.2">
      <c r="B9061" s="8">
        <v>777</v>
      </c>
      <c r="C9061" s="2" t="s">
        <v>13604</v>
      </c>
      <c r="D9061" s="2" t="s">
        <v>51</v>
      </c>
      <c r="E9061" s="8">
        <v>1</v>
      </c>
      <c r="F9061" s="2" t="s">
        <v>13644</v>
      </c>
      <c r="G9061" s="2" t="s">
        <v>12860</v>
      </c>
      <c r="H9061" s="9">
        <v>42479</v>
      </c>
      <c r="I9061" s="2">
        <v>2016</v>
      </c>
      <c r="J9061" s="2">
        <v>4</v>
      </c>
      <c r="K9061" s="2" t="str">
        <f>VLOOKUP($C9061,Clients!$B:$F,K$6,0)</f>
        <v>Heaney, Gutmann and Skiles</v>
      </c>
      <c r="L9061" s="2" t="str">
        <f>VLOOKUP($C9061,Clients!$B:$F,L$6,0)</f>
        <v>Foreign</v>
      </c>
      <c r="M9061" s="2" t="str">
        <f>VLOOKUP($C9061,Clients!$B:$F,M$6,0)</f>
        <v>RU</v>
      </c>
      <c r="N9061" s="2" t="str">
        <f>VLOOKUP($C9061,Clients!$B:$F,N$6,0)</f>
        <v>Russia</v>
      </c>
    </row>
    <row r="9062" spans="2:14" x14ac:dyDescent="0.2">
      <c r="B9062" s="8">
        <v>1881.6000000000001</v>
      </c>
      <c r="C9062" s="2" t="s">
        <v>13604</v>
      </c>
      <c r="D9062" s="2" t="s">
        <v>51</v>
      </c>
      <c r="E9062" s="8">
        <v>2</v>
      </c>
      <c r="F9062" s="2" t="s">
        <v>13645</v>
      </c>
      <c r="G9062" s="2" t="s">
        <v>539</v>
      </c>
      <c r="H9062" s="9">
        <v>42481</v>
      </c>
      <c r="I9062" s="2">
        <v>2016</v>
      </c>
      <c r="J9062" s="2">
        <v>4</v>
      </c>
      <c r="K9062" s="2" t="str">
        <f>VLOOKUP($C9062,Clients!$B:$F,K$6,0)</f>
        <v>Heaney, Gutmann and Skiles</v>
      </c>
      <c r="L9062" s="2" t="str">
        <f>VLOOKUP($C9062,Clients!$B:$F,L$6,0)</f>
        <v>Foreign</v>
      </c>
      <c r="M9062" s="2" t="str">
        <f>VLOOKUP($C9062,Clients!$B:$F,M$6,0)</f>
        <v>RU</v>
      </c>
      <c r="N9062" s="2" t="str">
        <f>VLOOKUP($C9062,Clients!$B:$F,N$6,0)</f>
        <v>Russia</v>
      </c>
    </row>
    <row r="9063" spans="2:14" x14ac:dyDescent="0.2">
      <c r="B9063" s="8">
        <v>898.80000000000007</v>
      </c>
      <c r="C9063" s="2" t="s">
        <v>13604</v>
      </c>
      <c r="D9063" s="2" t="s">
        <v>51</v>
      </c>
      <c r="E9063" s="8">
        <v>1</v>
      </c>
      <c r="F9063" s="2" t="s">
        <v>13646</v>
      </c>
      <c r="G9063" s="2" t="s">
        <v>12867</v>
      </c>
      <c r="H9063" s="9">
        <v>42486</v>
      </c>
      <c r="I9063" s="2">
        <v>2016</v>
      </c>
      <c r="J9063" s="2">
        <v>4</v>
      </c>
      <c r="K9063" s="2" t="str">
        <f>VLOOKUP($C9063,Clients!$B:$F,K$6,0)</f>
        <v>Heaney, Gutmann and Skiles</v>
      </c>
      <c r="L9063" s="2" t="str">
        <f>VLOOKUP($C9063,Clients!$B:$F,L$6,0)</f>
        <v>Foreign</v>
      </c>
      <c r="M9063" s="2" t="str">
        <f>VLOOKUP($C9063,Clients!$B:$F,M$6,0)</f>
        <v>RU</v>
      </c>
      <c r="N9063" s="2" t="str">
        <f>VLOOKUP($C9063,Clients!$B:$F,N$6,0)</f>
        <v>Russia</v>
      </c>
    </row>
    <row r="9064" spans="2:14" x14ac:dyDescent="0.2">
      <c r="B9064" s="8">
        <v>541.80000000000007</v>
      </c>
      <c r="C9064" s="2" t="s">
        <v>13604</v>
      </c>
      <c r="D9064" s="2" t="s">
        <v>51</v>
      </c>
      <c r="E9064" s="8">
        <v>1</v>
      </c>
      <c r="F9064" s="2" t="s">
        <v>13647</v>
      </c>
      <c r="G9064" s="2" t="s">
        <v>10817</v>
      </c>
      <c r="H9064" s="9">
        <v>42486</v>
      </c>
      <c r="I9064" s="2">
        <v>2016</v>
      </c>
      <c r="J9064" s="2">
        <v>4</v>
      </c>
      <c r="K9064" s="2" t="str">
        <f>VLOOKUP($C9064,Clients!$B:$F,K$6,0)</f>
        <v>Heaney, Gutmann and Skiles</v>
      </c>
      <c r="L9064" s="2" t="str">
        <f>VLOOKUP($C9064,Clients!$B:$F,L$6,0)</f>
        <v>Foreign</v>
      </c>
      <c r="M9064" s="2" t="str">
        <f>VLOOKUP($C9064,Clients!$B:$F,M$6,0)</f>
        <v>RU</v>
      </c>
      <c r="N9064" s="2" t="str">
        <f>VLOOKUP($C9064,Clients!$B:$F,N$6,0)</f>
        <v>Russia</v>
      </c>
    </row>
    <row r="9065" spans="2:14" x14ac:dyDescent="0.2">
      <c r="B9065" s="8">
        <v>1881.6420000000001</v>
      </c>
      <c r="C9065" s="2" t="s">
        <v>13604</v>
      </c>
      <c r="D9065" s="2" t="s">
        <v>51</v>
      </c>
      <c r="E9065" s="8">
        <v>2</v>
      </c>
      <c r="F9065" s="2" t="s">
        <v>13648</v>
      </c>
      <c r="G9065" s="2" t="s">
        <v>544</v>
      </c>
      <c r="H9065" s="9">
        <v>42487</v>
      </c>
      <c r="I9065" s="2">
        <v>2016</v>
      </c>
      <c r="J9065" s="2">
        <v>4</v>
      </c>
      <c r="K9065" s="2" t="str">
        <f>VLOOKUP($C9065,Clients!$B:$F,K$6,0)</f>
        <v>Heaney, Gutmann and Skiles</v>
      </c>
      <c r="L9065" s="2" t="str">
        <f>VLOOKUP($C9065,Clients!$B:$F,L$6,0)</f>
        <v>Foreign</v>
      </c>
      <c r="M9065" s="2" t="str">
        <f>VLOOKUP($C9065,Clients!$B:$F,M$6,0)</f>
        <v>RU</v>
      </c>
      <c r="N9065" s="2" t="str">
        <f>VLOOKUP($C9065,Clients!$B:$F,N$6,0)</f>
        <v>Russia</v>
      </c>
    </row>
    <row r="9066" spans="2:14" x14ac:dyDescent="0.2">
      <c r="B9066" s="8">
        <v>541.80000000000007</v>
      </c>
      <c r="C9066" s="2" t="s">
        <v>13604</v>
      </c>
      <c r="D9066" s="2" t="s">
        <v>51</v>
      </c>
      <c r="E9066" s="8">
        <v>1</v>
      </c>
      <c r="F9066" s="2" t="s">
        <v>13649</v>
      </c>
      <c r="G9066" s="2" t="s">
        <v>12868</v>
      </c>
      <c r="H9066" s="9">
        <v>42488</v>
      </c>
      <c r="I9066" s="2">
        <v>2016</v>
      </c>
      <c r="J9066" s="2">
        <v>4</v>
      </c>
      <c r="K9066" s="2" t="str">
        <f>VLOOKUP($C9066,Clients!$B:$F,K$6,0)</f>
        <v>Heaney, Gutmann and Skiles</v>
      </c>
      <c r="L9066" s="2" t="str">
        <f>VLOOKUP($C9066,Clients!$B:$F,L$6,0)</f>
        <v>Foreign</v>
      </c>
      <c r="M9066" s="2" t="str">
        <f>VLOOKUP($C9066,Clients!$B:$F,M$6,0)</f>
        <v>RU</v>
      </c>
      <c r="N9066" s="2" t="str">
        <f>VLOOKUP($C9066,Clients!$B:$F,N$6,0)</f>
        <v>Russia</v>
      </c>
    </row>
    <row r="9067" spans="2:14" x14ac:dyDescent="0.2">
      <c r="B9067" s="8">
        <v>1881.6420000000001</v>
      </c>
      <c r="C9067" s="2" t="s">
        <v>13604</v>
      </c>
      <c r="D9067" s="2" t="s">
        <v>51</v>
      </c>
      <c r="E9067" s="8">
        <v>2</v>
      </c>
      <c r="F9067" s="2" t="s">
        <v>13650</v>
      </c>
      <c r="G9067" s="2" t="s">
        <v>552</v>
      </c>
      <c r="H9067" s="9">
        <v>42493</v>
      </c>
      <c r="I9067" s="2">
        <v>2016</v>
      </c>
      <c r="J9067" s="2">
        <v>5</v>
      </c>
      <c r="K9067" s="2" t="str">
        <f>VLOOKUP($C9067,Clients!$B:$F,K$6,0)</f>
        <v>Heaney, Gutmann and Skiles</v>
      </c>
      <c r="L9067" s="2" t="str">
        <f>VLOOKUP($C9067,Clients!$B:$F,L$6,0)</f>
        <v>Foreign</v>
      </c>
      <c r="M9067" s="2" t="str">
        <f>VLOOKUP($C9067,Clients!$B:$F,M$6,0)</f>
        <v>RU</v>
      </c>
      <c r="N9067" s="2" t="str">
        <f>VLOOKUP($C9067,Clients!$B:$F,N$6,0)</f>
        <v>Russia</v>
      </c>
    </row>
    <row r="9068" spans="2:14" x14ac:dyDescent="0.2">
      <c r="B9068" s="8">
        <v>940.84199999999998</v>
      </c>
      <c r="C9068" s="2" t="s">
        <v>13604</v>
      </c>
      <c r="D9068" s="2" t="s">
        <v>51</v>
      </c>
      <c r="E9068" s="8">
        <v>1</v>
      </c>
      <c r="F9068" s="2" t="s">
        <v>13651</v>
      </c>
      <c r="G9068" s="2" t="s">
        <v>2106</v>
      </c>
      <c r="H9068" s="9">
        <v>42502</v>
      </c>
      <c r="I9068" s="2">
        <v>2016</v>
      </c>
      <c r="J9068" s="2">
        <v>5</v>
      </c>
      <c r="K9068" s="2" t="str">
        <f>VLOOKUP($C9068,Clients!$B:$F,K$6,0)</f>
        <v>Heaney, Gutmann and Skiles</v>
      </c>
      <c r="L9068" s="2" t="str">
        <f>VLOOKUP($C9068,Clients!$B:$F,L$6,0)</f>
        <v>Foreign</v>
      </c>
      <c r="M9068" s="2" t="str">
        <f>VLOOKUP($C9068,Clients!$B:$F,M$6,0)</f>
        <v>RU</v>
      </c>
      <c r="N9068" s="2" t="str">
        <f>VLOOKUP($C9068,Clients!$B:$F,N$6,0)</f>
        <v>Russia</v>
      </c>
    </row>
    <row r="9069" spans="2:14" x14ac:dyDescent="0.2">
      <c r="B9069" s="8">
        <v>940.75800000000004</v>
      </c>
      <c r="C9069" s="2" t="s">
        <v>13604</v>
      </c>
      <c r="D9069" s="2" t="s">
        <v>51</v>
      </c>
      <c r="E9069" s="8">
        <v>1</v>
      </c>
      <c r="F9069" s="2" t="s">
        <v>13652</v>
      </c>
      <c r="G9069" s="2" t="s">
        <v>565</v>
      </c>
      <c r="H9069" s="9">
        <v>42507</v>
      </c>
      <c r="I9069" s="2">
        <v>2016</v>
      </c>
      <c r="J9069" s="2">
        <v>5</v>
      </c>
      <c r="K9069" s="2" t="str">
        <f>VLOOKUP($C9069,Clients!$B:$F,K$6,0)</f>
        <v>Heaney, Gutmann and Skiles</v>
      </c>
      <c r="L9069" s="2" t="str">
        <f>VLOOKUP($C9069,Clients!$B:$F,L$6,0)</f>
        <v>Foreign</v>
      </c>
      <c r="M9069" s="2" t="str">
        <f>VLOOKUP($C9069,Clients!$B:$F,M$6,0)</f>
        <v>RU</v>
      </c>
      <c r="N9069" s="2" t="str">
        <f>VLOOKUP($C9069,Clients!$B:$F,N$6,0)</f>
        <v>Russia</v>
      </c>
    </row>
    <row r="9070" spans="2:14" x14ac:dyDescent="0.2">
      <c r="B9070" s="8">
        <v>890.35800000000006</v>
      </c>
      <c r="C9070" s="2" t="s">
        <v>13604</v>
      </c>
      <c r="D9070" s="2" t="s">
        <v>51</v>
      </c>
      <c r="E9070" s="8">
        <v>1</v>
      </c>
      <c r="F9070" s="2" t="s">
        <v>13653</v>
      </c>
      <c r="G9070" s="2" t="s">
        <v>10742</v>
      </c>
      <c r="H9070" s="9">
        <v>42516</v>
      </c>
      <c r="I9070" s="2">
        <v>2016</v>
      </c>
      <c r="J9070" s="2">
        <v>5</v>
      </c>
      <c r="K9070" s="2" t="str">
        <f>VLOOKUP($C9070,Clients!$B:$F,K$6,0)</f>
        <v>Heaney, Gutmann and Skiles</v>
      </c>
      <c r="L9070" s="2" t="str">
        <f>VLOOKUP($C9070,Clients!$B:$F,L$6,0)</f>
        <v>Foreign</v>
      </c>
      <c r="M9070" s="2" t="str">
        <f>VLOOKUP($C9070,Clients!$B:$F,M$6,0)</f>
        <v>RU</v>
      </c>
      <c r="N9070" s="2" t="str">
        <f>VLOOKUP($C9070,Clients!$B:$F,N$6,0)</f>
        <v>Russia</v>
      </c>
    </row>
    <row r="9071" spans="2:14" x14ac:dyDescent="0.2">
      <c r="B9071" s="8">
        <v>940.80000000000007</v>
      </c>
      <c r="C9071" s="2" t="s">
        <v>13604</v>
      </c>
      <c r="D9071" s="2" t="s">
        <v>51</v>
      </c>
      <c r="E9071" s="8">
        <v>1</v>
      </c>
      <c r="F9071" s="2" t="s">
        <v>13654</v>
      </c>
      <c r="G9071" s="2" t="s">
        <v>593</v>
      </c>
      <c r="H9071" s="9">
        <v>42520</v>
      </c>
      <c r="I9071" s="2">
        <v>2016</v>
      </c>
      <c r="J9071" s="2">
        <v>5</v>
      </c>
      <c r="K9071" s="2" t="str">
        <f>VLOOKUP($C9071,Clients!$B:$F,K$6,0)</f>
        <v>Heaney, Gutmann and Skiles</v>
      </c>
      <c r="L9071" s="2" t="str">
        <f>VLOOKUP($C9071,Clients!$B:$F,L$6,0)</f>
        <v>Foreign</v>
      </c>
      <c r="M9071" s="2" t="str">
        <f>VLOOKUP($C9071,Clients!$B:$F,M$6,0)</f>
        <v>RU</v>
      </c>
      <c r="N9071" s="2" t="str">
        <f>VLOOKUP($C9071,Clients!$B:$F,N$6,0)</f>
        <v>Russia</v>
      </c>
    </row>
    <row r="9072" spans="2:14" x14ac:dyDescent="0.2">
      <c r="B9072" s="8">
        <v>1797.5580000000002</v>
      </c>
      <c r="C9072" s="2" t="s">
        <v>13604</v>
      </c>
      <c r="D9072" s="2" t="s">
        <v>51</v>
      </c>
      <c r="E9072" s="8">
        <v>2</v>
      </c>
      <c r="F9072" s="2" t="s">
        <v>13655</v>
      </c>
      <c r="G9072" s="2" t="s">
        <v>4299</v>
      </c>
      <c r="H9072" s="9">
        <v>42521</v>
      </c>
      <c r="I9072" s="2">
        <v>2016</v>
      </c>
      <c r="J9072" s="2">
        <v>5</v>
      </c>
      <c r="K9072" s="2" t="str">
        <f>VLOOKUP($C9072,Clients!$B:$F,K$6,0)</f>
        <v>Heaney, Gutmann and Skiles</v>
      </c>
      <c r="L9072" s="2" t="str">
        <f>VLOOKUP($C9072,Clients!$B:$F,L$6,0)</f>
        <v>Foreign</v>
      </c>
      <c r="M9072" s="2" t="str">
        <f>VLOOKUP($C9072,Clients!$B:$F,M$6,0)</f>
        <v>RU</v>
      </c>
      <c r="N9072" s="2" t="str">
        <f>VLOOKUP($C9072,Clients!$B:$F,N$6,0)</f>
        <v>Russia</v>
      </c>
    </row>
    <row r="9073" spans="2:14" x14ac:dyDescent="0.2">
      <c r="B9073" s="8">
        <v>940.80000000000007</v>
      </c>
      <c r="C9073" s="2" t="s">
        <v>13604</v>
      </c>
      <c r="D9073" s="2" t="s">
        <v>51</v>
      </c>
      <c r="E9073" s="8">
        <v>1</v>
      </c>
      <c r="F9073" s="2" t="s">
        <v>13656</v>
      </c>
      <c r="G9073" s="2" t="s">
        <v>3030</v>
      </c>
      <c r="H9073" s="9">
        <v>42527</v>
      </c>
      <c r="I9073" s="2">
        <v>2016</v>
      </c>
      <c r="J9073" s="2">
        <v>6</v>
      </c>
      <c r="K9073" s="2" t="str">
        <f>VLOOKUP($C9073,Clients!$B:$F,K$6,0)</f>
        <v>Heaney, Gutmann and Skiles</v>
      </c>
      <c r="L9073" s="2" t="str">
        <f>VLOOKUP($C9073,Clients!$B:$F,L$6,0)</f>
        <v>Foreign</v>
      </c>
      <c r="M9073" s="2" t="str">
        <f>VLOOKUP($C9073,Clients!$B:$F,M$6,0)</f>
        <v>RU</v>
      </c>
      <c r="N9073" s="2" t="str">
        <f>VLOOKUP($C9073,Clients!$B:$F,N$6,0)</f>
        <v>Russia</v>
      </c>
    </row>
    <row r="9074" spans="2:14" x14ac:dyDescent="0.2">
      <c r="B9074" s="8">
        <v>541.80000000000007</v>
      </c>
      <c r="C9074" s="2" t="s">
        <v>13604</v>
      </c>
      <c r="D9074" s="2" t="s">
        <v>51</v>
      </c>
      <c r="E9074" s="8">
        <v>1</v>
      </c>
      <c r="F9074" s="2" t="s">
        <v>13657</v>
      </c>
      <c r="G9074" s="2" t="s">
        <v>7352</v>
      </c>
      <c r="H9074" s="9">
        <v>42527</v>
      </c>
      <c r="I9074" s="2">
        <v>2016</v>
      </c>
      <c r="J9074" s="2">
        <v>6</v>
      </c>
      <c r="K9074" s="2" t="str">
        <f>VLOOKUP($C9074,Clients!$B:$F,K$6,0)</f>
        <v>Heaney, Gutmann and Skiles</v>
      </c>
      <c r="L9074" s="2" t="str">
        <f>VLOOKUP($C9074,Clients!$B:$F,L$6,0)</f>
        <v>Foreign</v>
      </c>
      <c r="M9074" s="2" t="str">
        <f>VLOOKUP($C9074,Clients!$B:$F,M$6,0)</f>
        <v>RU</v>
      </c>
      <c r="N9074" s="2" t="str">
        <f>VLOOKUP($C9074,Clients!$B:$F,N$6,0)</f>
        <v>Russia</v>
      </c>
    </row>
    <row r="9075" spans="2:14" x14ac:dyDescent="0.2">
      <c r="B9075" s="8">
        <v>776.95800000000008</v>
      </c>
      <c r="C9075" s="2" t="s">
        <v>13604</v>
      </c>
      <c r="D9075" s="2" t="s">
        <v>51</v>
      </c>
      <c r="E9075" s="8">
        <v>1</v>
      </c>
      <c r="F9075" s="2" t="s">
        <v>13658</v>
      </c>
      <c r="G9075" s="2" t="s">
        <v>7378</v>
      </c>
      <c r="H9075" s="9">
        <v>42531</v>
      </c>
      <c r="I9075" s="2">
        <v>2016</v>
      </c>
      <c r="J9075" s="2">
        <v>6</v>
      </c>
      <c r="K9075" s="2" t="str">
        <f>VLOOKUP($C9075,Clients!$B:$F,K$6,0)</f>
        <v>Heaney, Gutmann and Skiles</v>
      </c>
      <c r="L9075" s="2" t="str">
        <f>VLOOKUP($C9075,Clients!$B:$F,L$6,0)</f>
        <v>Foreign</v>
      </c>
      <c r="M9075" s="2" t="str">
        <f>VLOOKUP($C9075,Clients!$B:$F,M$6,0)</f>
        <v>RU</v>
      </c>
      <c r="N9075" s="2" t="str">
        <f>VLOOKUP($C9075,Clients!$B:$F,N$6,0)</f>
        <v>Russia</v>
      </c>
    </row>
    <row r="9076" spans="2:14" x14ac:dyDescent="0.2">
      <c r="B9076" s="8">
        <v>974.40000000000009</v>
      </c>
      <c r="C9076" s="2" t="s">
        <v>13604</v>
      </c>
      <c r="D9076" s="2" t="s">
        <v>51</v>
      </c>
      <c r="E9076" s="8">
        <v>1</v>
      </c>
      <c r="F9076" s="2" t="s">
        <v>13659</v>
      </c>
      <c r="G9076" s="2" t="s">
        <v>606</v>
      </c>
      <c r="H9076" s="9">
        <v>42541</v>
      </c>
      <c r="I9076" s="2">
        <v>2016</v>
      </c>
      <c r="J9076" s="2">
        <v>6</v>
      </c>
      <c r="K9076" s="2" t="str">
        <f>VLOOKUP($C9076,Clients!$B:$F,K$6,0)</f>
        <v>Heaney, Gutmann and Skiles</v>
      </c>
      <c r="L9076" s="2" t="str">
        <f>VLOOKUP($C9076,Clients!$B:$F,L$6,0)</f>
        <v>Foreign</v>
      </c>
      <c r="M9076" s="2" t="str">
        <f>VLOOKUP($C9076,Clients!$B:$F,M$6,0)</f>
        <v>RU</v>
      </c>
      <c r="N9076" s="2" t="str">
        <f>VLOOKUP($C9076,Clients!$B:$F,N$6,0)</f>
        <v>Russia</v>
      </c>
    </row>
    <row r="9077" spans="2:14" x14ac:dyDescent="0.2">
      <c r="B9077" s="8">
        <v>1024.8</v>
      </c>
      <c r="C9077" s="2" t="s">
        <v>13604</v>
      </c>
      <c r="D9077" s="2" t="s">
        <v>51</v>
      </c>
      <c r="E9077" s="8">
        <v>1</v>
      </c>
      <c r="F9077" s="2" t="s">
        <v>13660</v>
      </c>
      <c r="G9077" s="2" t="s">
        <v>12553</v>
      </c>
      <c r="H9077" s="9">
        <v>42563</v>
      </c>
      <c r="I9077" s="2">
        <v>2016</v>
      </c>
      <c r="J9077" s="2">
        <v>7</v>
      </c>
      <c r="K9077" s="2" t="str">
        <f>VLOOKUP($C9077,Clients!$B:$F,K$6,0)</f>
        <v>Heaney, Gutmann and Skiles</v>
      </c>
      <c r="L9077" s="2" t="str">
        <f>VLOOKUP($C9077,Clients!$B:$F,L$6,0)</f>
        <v>Foreign</v>
      </c>
      <c r="M9077" s="2" t="str">
        <f>VLOOKUP($C9077,Clients!$B:$F,M$6,0)</f>
        <v>RU</v>
      </c>
      <c r="N9077" s="2" t="str">
        <f>VLOOKUP($C9077,Clients!$B:$F,N$6,0)</f>
        <v>Russia</v>
      </c>
    </row>
    <row r="9078" spans="2:14" x14ac:dyDescent="0.2">
      <c r="B9078" s="8">
        <v>974.40000000000009</v>
      </c>
      <c r="C9078" s="2" t="s">
        <v>13604</v>
      </c>
      <c r="D9078" s="2" t="s">
        <v>51</v>
      </c>
      <c r="E9078" s="8">
        <v>1</v>
      </c>
      <c r="F9078" s="2" t="s">
        <v>13661</v>
      </c>
      <c r="G9078" s="2" t="s">
        <v>12564</v>
      </c>
      <c r="H9078" s="9">
        <v>42604</v>
      </c>
      <c r="I9078" s="2">
        <v>2016</v>
      </c>
      <c r="J9078" s="2">
        <v>8</v>
      </c>
      <c r="K9078" s="2" t="str">
        <f>VLOOKUP($C9078,Clients!$B:$F,K$6,0)</f>
        <v>Heaney, Gutmann and Skiles</v>
      </c>
      <c r="L9078" s="2" t="str">
        <f>VLOOKUP($C9078,Clients!$B:$F,L$6,0)</f>
        <v>Foreign</v>
      </c>
      <c r="M9078" s="2" t="str">
        <f>VLOOKUP($C9078,Clients!$B:$F,M$6,0)</f>
        <v>RU</v>
      </c>
      <c r="N9078" s="2" t="str">
        <f>VLOOKUP($C9078,Clients!$B:$F,N$6,0)</f>
        <v>Russia</v>
      </c>
    </row>
    <row r="9079" spans="2:14" x14ac:dyDescent="0.2">
      <c r="B9079" s="8">
        <v>1024.8</v>
      </c>
      <c r="C9079" s="2" t="s">
        <v>13604</v>
      </c>
      <c r="D9079" s="2" t="s">
        <v>51</v>
      </c>
      <c r="E9079" s="8">
        <v>1</v>
      </c>
      <c r="F9079" s="2" t="s">
        <v>13662</v>
      </c>
      <c r="G9079" s="2" t="s">
        <v>7393</v>
      </c>
      <c r="H9079" s="9">
        <v>42611</v>
      </c>
      <c r="I9079" s="2">
        <v>2016</v>
      </c>
      <c r="J9079" s="2">
        <v>8</v>
      </c>
      <c r="K9079" s="2" t="str">
        <f>VLOOKUP($C9079,Clients!$B:$F,K$6,0)</f>
        <v>Heaney, Gutmann and Skiles</v>
      </c>
      <c r="L9079" s="2" t="str">
        <f>VLOOKUP($C9079,Clients!$B:$F,L$6,0)</f>
        <v>Foreign</v>
      </c>
      <c r="M9079" s="2" t="str">
        <f>VLOOKUP($C9079,Clients!$B:$F,M$6,0)</f>
        <v>RU</v>
      </c>
      <c r="N9079" s="2" t="str">
        <f>VLOOKUP($C9079,Clients!$B:$F,N$6,0)</f>
        <v>Russia</v>
      </c>
    </row>
    <row r="9080" spans="2:14" x14ac:dyDescent="0.2">
      <c r="B9080" s="8">
        <v>1988.7</v>
      </c>
      <c r="C9080" s="2" t="s">
        <v>13604</v>
      </c>
      <c r="D9080" s="2" t="s">
        <v>51</v>
      </c>
      <c r="E9080" s="8">
        <v>1</v>
      </c>
      <c r="F9080" s="2" t="s">
        <v>13663</v>
      </c>
      <c r="G9080" s="2" t="s">
        <v>10851</v>
      </c>
      <c r="H9080" s="9">
        <v>42613</v>
      </c>
      <c r="I9080" s="2">
        <v>2016</v>
      </c>
      <c r="J9080" s="2">
        <v>8</v>
      </c>
      <c r="K9080" s="2" t="str">
        <f>VLOOKUP($C9080,Clients!$B:$F,K$6,0)</f>
        <v>Heaney, Gutmann and Skiles</v>
      </c>
      <c r="L9080" s="2" t="str">
        <f>VLOOKUP($C9080,Clients!$B:$F,L$6,0)</f>
        <v>Foreign</v>
      </c>
      <c r="M9080" s="2" t="str">
        <f>VLOOKUP($C9080,Clients!$B:$F,M$6,0)</f>
        <v>RU</v>
      </c>
      <c r="N9080" s="2" t="str">
        <f>VLOOKUP($C9080,Clients!$B:$F,N$6,0)</f>
        <v>Russia</v>
      </c>
    </row>
    <row r="9081" spans="2:14" x14ac:dyDescent="0.2">
      <c r="B9081" s="8">
        <v>4710.2160000000003</v>
      </c>
      <c r="C9081" s="2" t="s">
        <v>13604</v>
      </c>
      <c r="D9081" s="2" t="s">
        <v>51</v>
      </c>
      <c r="E9081" s="8">
        <v>3</v>
      </c>
      <c r="F9081" s="2" t="s">
        <v>13664</v>
      </c>
      <c r="G9081" s="2" t="s">
        <v>630</v>
      </c>
      <c r="H9081" s="9">
        <v>42640</v>
      </c>
      <c r="I9081" s="2">
        <v>2016</v>
      </c>
      <c r="J9081" s="2">
        <v>9</v>
      </c>
      <c r="K9081" s="2" t="str">
        <f>VLOOKUP($C9081,Clients!$B:$F,K$6,0)</f>
        <v>Heaney, Gutmann and Skiles</v>
      </c>
      <c r="L9081" s="2" t="str">
        <f>VLOOKUP($C9081,Clients!$B:$F,L$6,0)</f>
        <v>Foreign</v>
      </c>
      <c r="M9081" s="2" t="str">
        <f>VLOOKUP($C9081,Clients!$B:$F,M$6,0)</f>
        <v>RU</v>
      </c>
      <c r="N9081" s="2" t="str">
        <f>VLOOKUP($C9081,Clients!$B:$F,N$6,0)</f>
        <v>Russia</v>
      </c>
    </row>
    <row r="9082" spans="2:14" x14ac:dyDescent="0.2">
      <c r="B9082" s="8">
        <v>533.23199999999997</v>
      </c>
      <c r="C9082" s="2" t="s">
        <v>13604</v>
      </c>
      <c r="D9082" s="2" t="s">
        <v>51</v>
      </c>
      <c r="E9082" s="8">
        <v>1</v>
      </c>
      <c r="F9082" s="2" t="s">
        <v>13665</v>
      </c>
      <c r="G9082" s="2" t="s">
        <v>7403</v>
      </c>
      <c r="H9082" s="9">
        <v>42647</v>
      </c>
      <c r="I9082" s="2">
        <v>2016</v>
      </c>
      <c r="J9082" s="2">
        <v>10</v>
      </c>
      <c r="K9082" s="2" t="str">
        <f>VLOOKUP($C9082,Clients!$B:$F,K$6,0)</f>
        <v>Heaney, Gutmann and Skiles</v>
      </c>
      <c r="L9082" s="2" t="str">
        <f>VLOOKUP($C9082,Clients!$B:$F,L$6,0)</f>
        <v>Foreign</v>
      </c>
      <c r="M9082" s="2" t="str">
        <f>VLOOKUP($C9082,Clients!$B:$F,M$6,0)</f>
        <v>RU</v>
      </c>
      <c r="N9082" s="2" t="str">
        <f>VLOOKUP($C9082,Clients!$B:$F,N$6,0)</f>
        <v>Russia</v>
      </c>
    </row>
    <row r="9083" spans="2:14" x14ac:dyDescent="0.2">
      <c r="B9083" s="8">
        <v>1024.8</v>
      </c>
      <c r="C9083" s="2" t="s">
        <v>13604</v>
      </c>
      <c r="D9083" s="2" t="s">
        <v>51</v>
      </c>
      <c r="E9083" s="8">
        <v>1</v>
      </c>
      <c r="F9083" s="2" t="s">
        <v>13666</v>
      </c>
      <c r="G9083" s="2" t="s">
        <v>632</v>
      </c>
      <c r="H9083" s="9">
        <v>42670</v>
      </c>
      <c r="I9083" s="2">
        <v>2016</v>
      </c>
      <c r="J9083" s="2">
        <v>10</v>
      </c>
      <c r="K9083" s="2" t="str">
        <f>VLOOKUP($C9083,Clients!$B:$F,K$6,0)</f>
        <v>Heaney, Gutmann and Skiles</v>
      </c>
      <c r="L9083" s="2" t="str">
        <f>VLOOKUP($C9083,Clients!$B:$F,L$6,0)</f>
        <v>Foreign</v>
      </c>
      <c r="M9083" s="2" t="str">
        <f>VLOOKUP($C9083,Clients!$B:$F,M$6,0)</f>
        <v>RU</v>
      </c>
      <c r="N9083" s="2" t="str">
        <f>VLOOKUP($C9083,Clients!$B:$F,N$6,0)</f>
        <v>Russia</v>
      </c>
    </row>
    <row r="9084" spans="2:14" x14ac:dyDescent="0.2">
      <c r="B9084" s="8">
        <v>831.6</v>
      </c>
      <c r="C9084" s="2" t="s">
        <v>13604</v>
      </c>
      <c r="D9084" s="2" t="s">
        <v>51</v>
      </c>
      <c r="E9084" s="8">
        <v>1</v>
      </c>
      <c r="F9084" s="2" t="s">
        <v>13667</v>
      </c>
      <c r="G9084" s="2" t="s">
        <v>633</v>
      </c>
      <c r="H9084" s="9">
        <v>42671</v>
      </c>
      <c r="I9084" s="2">
        <v>2016</v>
      </c>
      <c r="J9084" s="2">
        <v>10</v>
      </c>
      <c r="K9084" s="2" t="str">
        <f>VLOOKUP($C9084,Clients!$B:$F,K$6,0)</f>
        <v>Heaney, Gutmann and Skiles</v>
      </c>
      <c r="L9084" s="2" t="str">
        <f>VLOOKUP($C9084,Clients!$B:$F,L$6,0)</f>
        <v>Foreign</v>
      </c>
      <c r="M9084" s="2" t="str">
        <f>VLOOKUP($C9084,Clients!$B:$F,M$6,0)</f>
        <v>RU</v>
      </c>
      <c r="N9084" s="2" t="str">
        <f>VLOOKUP($C9084,Clients!$B:$F,N$6,0)</f>
        <v>Russia</v>
      </c>
    </row>
    <row r="9085" spans="2:14" x14ac:dyDescent="0.2">
      <c r="B9085" s="8">
        <v>856.80000000000007</v>
      </c>
      <c r="C9085" s="2" t="s">
        <v>13604</v>
      </c>
      <c r="D9085" s="2" t="s">
        <v>51</v>
      </c>
      <c r="E9085" s="8">
        <v>1</v>
      </c>
      <c r="F9085" s="2" t="s">
        <v>13668</v>
      </c>
      <c r="G9085" s="2" t="s">
        <v>13669</v>
      </c>
      <c r="H9085" s="9">
        <v>42674</v>
      </c>
      <c r="I9085" s="2">
        <v>2016</v>
      </c>
      <c r="J9085" s="2">
        <v>10</v>
      </c>
      <c r="K9085" s="2" t="str">
        <f>VLOOKUP($C9085,Clients!$B:$F,K$6,0)</f>
        <v>Heaney, Gutmann and Skiles</v>
      </c>
      <c r="L9085" s="2" t="str">
        <f>VLOOKUP($C9085,Clients!$B:$F,L$6,0)</f>
        <v>Foreign</v>
      </c>
      <c r="M9085" s="2" t="str">
        <f>VLOOKUP($C9085,Clients!$B:$F,M$6,0)</f>
        <v>RU</v>
      </c>
      <c r="N9085" s="2" t="str">
        <f>VLOOKUP($C9085,Clients!$B:$F,N$6,0)</f>
        <v>Russia</v>
      </c>
    </row>
    <row r="9086" spans="2:14" x14ac:dyDescent="0.2">
      <c r="B9086" s="8">
        <v>2058</v>
      </c>
      <c r="C9086" s="2" t="s">
        <v>13604</v>
      </c>
      <c r="D9086" s="2" t="s">
        <v>51</v>
      </c>
      <c r="E9086" s="8">
        <v>1</v>
      </c>
      <c r="F9086" s="2" t="s">
        <v>13670</v>
      </c>
      <c r="G9086" s="2" t="s">
        <v>12575</v>
      </c>
      <c r="H9086" s="9">
        <v>42683</v>
      </c>
      <c r="I9086" s="2">
        <v>2016</v>
      </c>
      <c r="J9086" s="2">
        <v>11</v>
      </c>
      <c r="K9086" s="2" t="str">
        <f>VLOOKUP($C9086,Clients!$B:$F,K$6,0)</f>
        <v>Heaney, Gutmann and Skiles</v>
      </c>
      <c r="L9086" s="2" t="str">
        <f>VLOOKUP($C9086,Clients!$B:$F,L$6,0)</f>
        <v>Foreign</v>
      </c>
      <c r="M9086" s="2" t="str">
        <f>VLOOKUP($C9086,Clients!$B:$F,M$6,0)</f>
        <v>RU</v>
      </c>
      <c r="N9086" s="2" t="str">
        <f>VLOOKUP($C9086,Clients!$B:$F,N$6,0)</f>
        <v>Russia</v>
      </c>
    </row>
    <row r="9087" spans="2:14" x14ac:dyDescent="0.2">
      <c r="B9087" s="8">
        <v>940.80000000000007</v>
      </c>
      <c r="C9087" s="2" t="s">
        <v>13604</v>
      </c>
      <c r="D9087" s="2" t="s">
        <v>51</v>
      </c>
      <c r="E9087" s="8">
        <v>1</v>
      </c>
      <c r="F9087" s="2" t="s">
        <v>13671</v>
      </c>
      <c r="G9087" s="2" t="s">
        <v>12870</v>
      </c>
      <c r="H9087" s="9">
        <v>42695</v>
      </c>
      <c r="I9087" s="2">
        <v>2016</v>
      </c>
      <c r="J9087" s="2">
        <v>11</v>
      </c>
      <c r="K9087" s="2" t="str">
        <f>VLOOKUP($C9087,Clients!$B:$F,K$6,0)</f>
        <v>Heaney, Gutmann and Skiles</v>
      </c>
      <c r="L9087" s="2" t="str">
        <f>VLOOKUP($C9087,Clients!$B:$F,L$6,0)</f>
        <v>Foreign</v>
      </c>
      <c r="M9087" s="2" t="str">
        <f>VLOOKUP($C9087,Clients!$B:$F,M$6,0)</f>
        <v>RU</v>
      </c>
      <c r="N9087" s="2" t="str">
        <f>VLOOKUP($C9087,Clients!$B:$F,N$6,0)</f>
        <v>Russia</v>
      </c>
    </row>
    <row r="9088" spans="2:14" x14ac:dyDescent="0.2">
      <c r="B9088" s="8">
        <v>831.6</v>
      </c>
      <c r="C9088" s="2" t="s">
        <v>13604</v>
      </c>
      <c r="D9088" s="2" t="s">
        <v>51</v>
      </c>
      <c r="E9088" s="8">
        <v>1</v>
      </c>
      <c r="F9088" s="2" t="s">
        <v>13672</v>
      </c>
      <c r="G9088" s="2" t="s">
        <v>10858</v>
      </c>
      <c r="H9088" s="9">
        <v>42702</v>
      </c>
      <c r="I9088" s="2">
        <v>2016</v>
      </c>
      <c r="J9088" s="2">
        <v>11</v>
      </c>
      <c r="K9088" s="2" t="str">
        <f>VLOOKUP($C9088,Clients!$B:$F,K$6,0)</f>
        <v>Heaney, Gutmann and Skiles</v>
      </c>
      <c r="L9088" s="2" t="str">
        <f>VLOOKUP($C9088,Clients!$B:$F,L$6,0)</f>
        <v>Foreign</v>
      </c>
      <c r="M9088" s="2" t="str">
        <f>VLOOKUP($C9088,Clients!$B:$F,M$6,0)</f>
        <v>RU</v>
      </c>
      <c r="N9088" s="2" t="str">
        <f>VLOOKUP($C9088,Clients!$B:$F,N$6,0)</f>
        <v>Russia</v>
      </c>
    </row>
    <row r="9089" spans="2:14" x14ac:dyDescent="0.2">
      <c r="B9089" s="8">
        <v>940.80000000000007</v>
      </c>
      <c r="C9089" s="2" t="s">
        <v>13604</v>
      </c>
      <c r="D9089" s="2" t="s">
        <v>51</v>
      </c>
      <c r="E9089" s="8">
        <v>1</v>
      </c>
      <c r="F9089" s="2" t="s">
        <v>13673</v>
      </c>
      <c r="G9089" s="2" t="s">
        <v>2897</v>
      </c>
      <c r="H9089" s="9">
        <v>42706</v>
      </c>
      <c r="I9089" s="2">
        <v>2016</v>
      </c>
      <c r="J9089" s="2">
        <v>12</v>
      </c>
      <c r="K9089" s="2" t="str">
        <f>VLOOKUP($C9089,Clients!$B:$F,K$6,0)</f>
        <v>Heaney, Gutmann and Skiles</v>
      </c>
      <c r="L9089" s="2" t="str">
        <f>VLOOKUP($C9089,Clients!$B:$F,L$6,0)</f>
        <v>Foreign</v>
      </c>
      <c r="M9089" s="2" t="str">
        <f>VLOOKUP($C9089,Clients!$B:$F,M$6,0)</f>
        <v>RU</v>
      </c>
      <c r="N9089" s="2" t="str">
        <f>VLOOKUP($C9089,Clients!$B:$F,N$6,0)</f>
        <v>Russia</v>
      </c>
    </row>
    <row r="9090" spans="2:14" x14ac:dyDescent="0.2">
      <c r="B9090" s="8">
        <v>1024.8</v>
      </c>
      <c r="C9090" s="2" t="s">
        <v>13604</v>
      </c>
      <c r="D9090" s="2" t="s">
        <v>51</v>
      </c>
      <c r="E9090" s="8">
        <v>1</v>
      </c>
      <c r="F9090" s="2" t="s">
        <v>13674</v>
      </c>
      <c r="G9090" s="2" t="s">
        <v>637</v>
      </c>
      <c r="H9090" s="9">
        <v>42710</v>
      </c>
      <c r="I9090" s="2">
        <v>2016</v>
      </c>
      <c r="J9090" s="2">
        <v>12</v>
      </c>
      <c r="K9090" s="2" t="str">
        <f>VLOOKUP($C9090,Clients!$B:$F,K$6,0)</f>
        <v>Heaney, Gutmann and Skiles</v>
      </c>
      <c r="L9090" s="2" t="str">
        <f>VLOOKUP($C9090,Clients!$B:$F,L$6,0)</f>
        <v>Foreign</v>
      </c>
      <c r="M9090" s="2" t="str">
        <f>VLOOKUP($C9090,Clients!$B:$F,M$6,0)</f>
        <v>RU</v>
      </c>
      <c r="N9090" s="2" t="str">
        <f>VLOOKUP($C9090,Clients!$B:$F,N$6,0)</f>
        <v>Russia</v>
      </c>
    </row>
    <row r="9091" spans="2:14" x14ac:dyDescent="0.2">
      <c r="B9091" s="8">
        <v>856.80000000000007</v>
      </c>
      <c r="C9091" s="2" t="s">
        <v>13604</v>
      </c>
      <c r="D9091" s="2" t="s">
        <v>51</v>
      </c>
      <c r="E9091" s="8">
        <v>1</v>
      </c>
      <c r="F9091" s="2" t="s">
        <v>13675</v>
      </c>
      <c r="G9091" s="2" t="s">
        <v>12871</v>
      </c>
      <c r="H9091" s="9">
        <v>42717</v>
      </c>
      <c r="I9091" s="2">
        <v>2016</v>
      </c>
      <c r="J9091" s="2">
        <v>12</v>
      </c>
      <c r="K9091" s="2" t="str">
        <f>VLOOKUP($C9091,Clients!$B:$F,K$6,0)</f>
        <v>Heaney, Gutmann and Skiles</v>
      </c>
      <c r="L9091" s="2" t="str">
        <f>VLOOKUP($C9091,Clients!$B:$F,L$6,0)</f>
        <v>Foreign</v>
      </c>
      <c r="M9091" s="2" t="str">
        <f>VLOOKUP($C9091,Clients!$B:$F,M$6,0)</f>
        <v>RU</v>
      </c>
      <c r="N9091" s="2" t="str">
        <f>VLOOKUP($C9091,Clients!$B:$F,N$6,0)</f>
        <v>Russia</v>
      </c>
    </row>
    <row r="9092" spans="2:14" x14ac:dyDescent="0.2">
      <c r="B9092" s="8">
        <v>798</v>
      </c>
      <c r="C9092" s="2" t="s">
        <v>13604</v>
      </c>
      <c r="D9092" s="2" t="s">
        <v>51</v>
      </c>
      <c r="E9092" s="8">
        <v>1</v>
      </c>
      <c r="F9092" s="2" t="s">
        <v>13676</v>
      </c>
      <c r="G9092" s="2" t="s">
        <v>4691</v>
      </c>
      <c r="H9092" s="9">
        <v>42719</v>
      </c>
      <c r="I9092" s="2">
        <v>2016</v>
      </c>
      <c r="J9092" s="2">
        <v>12</v>
      </c>
      <c r="K9092" s="2" t="str">
        <f>VLOOKUP($C9092,Clients!$B:$F,K$6,0)</f>
        <v>Heaney, Gutmann and Skiles</v>
      </c>
      <c r="L9092" s="2" t="str">
        <f>VLOOKUP($C9092,Clients!$B:$F,L$6,0)</f>
        <v>Foreign</v>
      </c>
      <c r="M9092" s="2" t="str">
        <f>VLOOKUP($C9092,Clients!$B:$F,M$6,0)</f>
        <v>RU</v>
      </c>
      <c r="N9092" s="2" t="str">
        <f>VLOOKUP($C9092,Clients!$B:$F,N$6,0)</f>
        <v>Russia</v>
      </c>
    </row>
    <row r="9093" spans="2:14" x14ac:dyDescent="0.2">
      <c r="B9093" s="8">
        <v>1934.5620000000001</v>
      </c>
      <c r="C9093" s="2" t="s">
        <v>13604</v>
      </c>
      <c r="D9093" s="2" t="s">
        <v>51</v>
      </c>
      <c r="E9093" s="8">
        <v>2</v>
      </c>
      <c r="F9093" s="2" t="s">
        <v>13677</v>
      </c>
      <c r="G9093" s="2" t="s">
        <v>3097</v>
      </c>
      <c r="H9093" s="9">
        <v>43266</v>
      </c>
      <c r="I9093" s="2">
        <v>2018</v>
      </c>
      <c r="J9093" s="2">
        <v>6</v>
      </c>
      <c r="K9093" s="2" t="str">
        <f>VLOOKUP($C9093,Clients!$B:$F,K$6,0)</f>
        <v>Heaney, Gutmann and Skiles</v>
      </c>
      <c r="L9093" s="2" t="str">
        <f>VLOOKUP($C9093,Clients!$B:$F,L$6,0)</f>
        <v>Foreign</v>
      </c>
      <c r="M9093" s="2" t="str">
        <f>VLOOKUP($C9093,Clients!$B:$F,M$6,0)</f>
        <v>RU</v>
      </c>
      <c r="N9093" s="2" t="str">
        <f>VLOOKUP($C9093,Clients!$B:$F,N$6,0)</f>
        <v>Russia</v>
      </c>
    </row>
    <row r="9094" spans="2:14" x14ac:dyDescent="0.2">
      <c r="B9094" s="8">
        <v>1173.0600000000002</v>
      </c>
      <c r="C9094" s="2" t="s">
        <v>13604</v>
      </c>
      <c r="D9094" s="2" t="s">
        <v>51</v>
      </c>
      <c r="E9094" s="8">
        <v>1</v>
      </c>
      <c r="F9094" s="2" t="s">
        <v>13678</v>
      </c>
      <c r="G9094" s="2" t="s">
        <v>4700</v>
      </c>
      <c r="H9094" s="9">
        <v>43277</v>
      </c>
      <c r="I9094" s="2">
        <v>2018</v>
      </c>
      <c r="J9094" s="2">
        <v>6</v>
      </c>
      <c r="K9094" s="2" t="str">
        <f>VLOOKUP($C9094,Clients!$B:$F,K$6,0)</f>
        <v>Heaney, Gutmann and Skiles</v>
      </c>
      <c r="L9094" s="2" t="str">
        <f>VLOOKUP($C9094,Clients!$B:$F,L$6,0)</f>
        <v>Foreign</v>
      </c>
      <c r="M9094" s="2" t="str">
        <f>VLOOKUP($C9094,Clients!$B:$F,M$6,0)</f>
        <v>RU</v>
      </c>
      <c r="N9094" s="2" t="str">
        <f>VLOOKUP($C9094,Clients!$B:$F,N$6,0)</f>
        <v>Russia</v>
      </c>
    </row>
    <row r="9095" spans="2:14" x14ac:dyDescent="0.2">
      <c r="B9095" s="8">
        <v>2228.52</v>
      </c>
      <c r="C9095" s="2" t="s">
        <v>13604</v>
      </c>
      <c r="D9095" s="2" t="s">
        <v>51</v>
      </c>
      <c r="E9095" s="8">
        <v>2</v>
      </c>
      <c r="F9095" s="2" t="s">
        <v>13679</v>
      </c>
      <c r="G9095" s="2" t="s">
        <v>2160</v>
      </c>
      <c r="H9095" s="9">
        <v>43305</v>
      </c>
      <c r="I9095" s="2">
        <v>2018</v>
      </c>
      <c r="J9095" s="2">
        <v>7</v>
      </c>
      <c r="K9095" s="2" t="str">
        <f>VLOOKUP($C9095,Clients!$B:$F,K$6,0)</f>
        <v>Heaney, Gutmann and Skiles</v>
      </c>
      <c r="L9095" s="2" t="str">
        <f>VLOOKUP($C9095,Clients!$B:$F,L$6,0)</f>
        <v>Foreign</v>
      </c>
      <c r="M9095" s="2" t="str">
        <f>VLOOKUP($C9095,Clients!$B:$F,M$6,0)</f>
        <v>RU</v>
      </c>
      <c r="N9095" s="2" t="str">
        <f>VLOOKUP($C9095,Clients!$B:$F,N$6,0)</f>
        <v>Russia</v>
      </c>
    </row>
    <row r="9096" spans="2:14" x14ac:dyDescent="0.2">
      <c r="B9096" s="8">
        <v>1231.8600000000001</v>
      </c>
      <c r="C9096" s="2" t="s">
        <v>13604</v>
      </c>
      <c r="D9096" s="2" t="s">
        <v>51</v>
      </c>
      <c r="E9096" s="8">
        <v>1</v>
      </c>
      <c r="F9096" s="2" t="s">
        <v>13680</v>
      </c>
      <c r="G9096" s="2" t="s">
        <v>13681</v>
      </c>
      <c r="H9096" s="9">
        <v>43315</v>
      </c>
      <c r="I9096" s="2">
        <v>2018</v>
      </c>
      <c r="J9096" s="2">
        <v>8</v>
      </c>
      <c r="K9096" s="2" t="str">
        <f>VLOOKUP($C9096,Clients!$B:$F,K$6,0)</f>
        <v>Heaney, Gutmann and Skiles</v>
      </c>
      <c r="L9096" s="2" t="str">
        <f>VLOOKUP($C9096,Clients!$B:$F,L$6,0)</f>
        <v>Foreign</v>
      </c>
      <c r="M9096" s="2" t="str">
        <f>VLOOKUP($C9096,Clients!$B:$F,M$6,0)</f>
        <v>RU</v>
      </c>
      <c r="N9096" s="2" t="str">
        <f>VLOOKUP($C9096,Clients!$B:$F,N$6,0)</f>
        <v>Russia</v>
      </c>
    </row>
    <row r="9097" spans="2:14" x14ac:dyDescent="0.2">
      <c r="B9097" s="8">
        <v>147.96599999999998</v>
      </c>
      <c r="C9097" s="2" t="s">
        <v>13604</v>
      </c>
      <c r="D9097" s="2" t="s">
        <v>51</v>
      </c>
      <c r="E9097" s="8">
        <v>1</v>
      </c>
      <c r="F9097" s="2" t="s">
        <v>13682</v>
      </c>
      <c r="G9097" s="2" t="s">
        <v>8188</v>
      </c>
      <c r="H9097" s="9">
        <v>43315</v>
      </c>
      <c r="I9097" s="2">
        <v>2018</v>
      </c>
      <c r="J9097" s="2">
        <v>8</v>
      </c>
      <c r="K9097" s="2" t="str">
        <f>VLOOKUP($C9097,Clients!$B:$F,K$6,0)</f>
        <v>Heaney, Gutmann and Skiles</v>
      </c>
      <c r="L9097" s="2" t="str">
        <f>VLOOKUP($C9097,Clients!$B:$F,L$6,0)</f>
        <v>Foreign</v>
      </c>
      <c r="M9097" s="2" t="str">
        <f>VLOOKUP($C9097,Clients!$B:$F,M$6,0)</f>
        <v>RU</v>
      </c>
      <c r="N9097" s="2" t="str">
        <f>VLOOKUP($C9097,Clients!$B:$F,N$6,0)</f>
        <v>Russia</v>
      </c>
    </row>
    <row r="9098" spans="2:14" x14ac:dyDescent="0.2">
      <c r="B9098" s="8">
        <v>-147.96599999999998</v>
      </c>
      <c r="C9098" s="2" t="s">
        <v>13604</v>
      </c>
      <c r="D9098" s="2" t="s">
        <v>51</v>
      </c>
      <c r="E9098" s="8">
        <v>-1</v>
      </c>
      <c r="F9098" s="2" t="s">
        <v>13683</v>
      </c>
      <c r="G9098" s="2" t="s">
        <v>8188</v>
      </c>
      <c r="H9098" s="9">
        <v>43318</v>
      </c>
      <c r="I9098" s="2">
        <v>2018</v>
      </c>
      <c r="J9098" s="2">
        <v>8</v>
      </c>
      <c r="K9098" s="2" t="str">
        <f>VLOOKUP($C9098,Clients!$B:$F,K$6,0)</f>
        <v>Heaney, Gutmann and Skiles</v>
      </c>
      <c r="L9098" s="2" t="str">
        <f>VLOOKUP($C9098,Clients!$B:$F,L$6,0)</f>
        <v>Foreign</v>
      </c>
      <c r="M9098" s="2" t="str">
        <f>VLOOKUP($C9098,Clients!$B:$F,M$6,0)</f>
        <v>RU</v>
      </c>
      <c r="N9098" s="2" t="str">
        <f>VLOOKUP($C9098,Clients!$B:$F,N$6,0)</f>
        <v>Russia</v>
      </c>
    </row>
    <row r="9099" spans="2:14" x14ac:dyDescent="0.2">
      <c r="B9099" s="8">
        <v>879.06000000000006</v>
      </c>
      <c r="C9099" s="2" t="s">
        <v>13604</v>
      </c>
      <c r="D9099" s="2" t="s">
        <v>51</v>
      </c>
      <c r="E9099" s="8">
        <v>1</v>
      </c>
      <c r="F9099" s="2" t="s">
        <v>13684</v>
      </c>
      <c r="G9099" s="2" t="s">
        <v>4302</v>
      </c>
      <c r="H9099" s="9">
        <v>43347</v>
      </c>
      <c r="I9099" s="2">
        <v>2018</v>
      </c>
      <c r="J9099" s="2">
        <v>9</v>
      </c>
      <c r="K9099" s="2" t="str">
        <f>VLOOKUP($C9099,Clients!$B:$F,K$6,0)</f>
        <v>Heaney, Gutmann and Skiles</v>
      </c>
      <c r="L9099" s="2" t="str">
        <f>VLOOKUP($C9099,Clients!$B:$F,L$6,0)</f>
        <v>Foreign</v>
      </c>
      <c r="M9099" s="2" t="str">
        <f>VLOOKUP($C9099,Clients!$B:$F,M$6,0)</f>
        <v>RU</v>
      </c>
      <c r="N9099" s="2" t="str">
        <f>VLOOKUP($C9099,Clients!$B:$F,N$6,0)</f>
        <v>Russia</v>
      </c>
    </row>
    <row r="9100" spans="2:14" x14ac:dyDescent="0.2">
      <c r="B9100" s="8">
        <v>1173.0600000000002</v>
      </c>
      <c r="C9100" s="2" t="s">
        <v>13604</v>
      </c>
      <c r="D9100" s="2" t="s">
        <v>51</v>
      </c>
      <c r="E9100" s="8">
        <v>1</v>
      </c>
      <c r="F9100" s="2" t="s">
        <v>13685</v>
      </c>
      <c r="G9100" s="2" t="s">
        <v>13686</v>
      </c>
      <c r="H9100" s="9">
        <v>43353</v>
      </c>
      <c r="I9100" s="2">
        <v>2018</v>
      </c>
      <c r="J9100" s="2">
        <v>9</v>
      </c>
      <c r="K9100" s="2" t="str">
        <f>VLOOKUP($C9100,Clients!$B:$F,K$6,0)</f>
        <v>Heaney, Gutmann and Skiles</v>
      </c>
      <c r="L9100" s="2" t="str">
        <f>VLOOKUP($C9100,Clients!$B:$F,L$6,0)</f>
        <v>Foreign</v>
      </c>
      <c r="M9100" s="2" t="str">
        <f>VLOOKUP($C9100,Clients!$B:$F,M$6,0)</f>
        <v>RU</v>
      </c>
      <c r="N9100" s="2" t="str">
        <f>VLOOKUP($C9100,Clients!$B:$F,N$6,0)</f>
        <v>Russia</v>
      </c>
    </row>
    <row r="9101" spans="2:14" x14ac:dyDescent="0.2">
      <c r="B9101" s="8">
        <v>822.86400000000003</v>
      </c>
      <c r="C9101" s="2" t="s">
        <v>13604</v>
      </c>
      <c r="D9101" s="2" t="s">
        <v>51</v>
      </c>
      <c r="E9101" s="8">
        <v>1</v>
      </c>
      <c r="F9101" s="2" t="s">
        <v>13687</v>
      </c>
      <c r="G9101" s="2" t="s">
        <v>3625</v>
      </c>
      <c r="H9101" s="9">
        <v>43383</v>
      </c>
      <c r="I9101" s="2">
        <v>2018</v>
      </c>
      <c r="J9101" s="2">
        <v>10</v>
      </c>
      <c r="K9101" s="2" t="str">
        <f>VLOOKUP($C9101,Clients!$B:$F,K$6,0)</f>
        <v>Heaney, Gutmann and Skiles</v>
      </c>
      <c r="L9101" s="2" t="str">
        <f>VLOOKUP($C9101,Clients!$B:$F,L$6,0)</f>
        <v>Foreign</v>
      </c>
      <c r="M9101" s="2" t="str">
        <f>VLOOKUP($C9101,Clients!$B:$F,M$6,0)</f>
        <v>RU</v>
      </c>
      <c r="N9101" s="2" t="str">
        <f>VLOOKUP($C9101,Clients!$B:$F,N$6,0)</f>
        <v>Russia</v>
      </c>
    </row>
    <row r="9102" spans="2:14" x14ac:dyDescent="0.2">
      <c r="B9102" s="8">
        <v>849.66000000000008</v>
      </c>
      <c r="C9102" s="2" t="s">
        <v>13604</v>
      </c>
      <c r="D9102" s="2" t="s">
        <v>51</v>
      </c>
      <c r="E9102" s="8">
        <v>1</v>
      </c>
      <c r="F9102" s="2" t="s">
        <v>13688</v>
      </c>
      <c r="G9102" s="2" t="s">
        <v>3634</v>
      </c>
      <c r="H9102" s="9">
        <v>43392</v>
      </c>
      <c r="I9102" s="2">
        <v>2018</v>
      </c>
      <c r="J9102" s="2">
        <v>10</v>
      </c>
      <c r="K9102" s="2" t="str">
        <f>VLOOKUP($C9102,Clients!$B:$F,K$6,0)</f>
        <v>Heaney, Gutmann and Skiles</v>
      </c>
      <c r="L9102" s="2" t="str">
        <f>VLOOKUP($C9102,Clients!$B:$F,L$6,0)</f>
        <v>Foreign</v>
      </c>
      <c r="M9102" s="2" t="str">
        <f>VLOOKUP($C9102,Clients!$B:$F,M$6,0)</f>
        <v>RU</v>
      </c>
      <c r="N9102" s="2" t="str">
        <f>VLOOKUP($C9102,Clients!$B:$F,N$6,0)</f>
        <v>Russia</v>
      </c>
    </row>
    <row r="9103" spans="2:14" x14ac:dyDescent="0.2">
      <c r="B9103" s="8">
        <v>0</v>
      </c>
      <c r="C9103" s="2" t="s">
        <v>13689</v>
      </c>
      <c r="D9103" s="2" t="s">
        <v>20</v>
      </c>
      <c r="E9103" s="8">
        <v>1</v>
      </c>
      <c r="F9103" s="2" t="s">
        <v>13690</v>
      </c>
      <c r="G9103" s="2" t="s">
        <v>5245</v>
      </c>
      <c r="H9103" s="9">
        <v>42027</v>
      </c>
      <c r="I9103" s="2">
        <v>2015</v>
      </c>
      <c r="J9103" s="2">
        <v>1</v>
      </c>
      <c r="K9103" s="2" t="str">
        <f>VLOOKUP($C9103,Clients!$B:$F,K$6,0)</f>
        <v>Jatri</v>
      </c>
      <c r="L9103" s="2" t="str">
        <f>VLOOKUP($C9103,Clients!$B:$F,L$6,0)</f>
        <v>Foreign</v>
      </c>
      <c r="M9103" s="2" t="str">
        <f>VLOOKUP($C9103,Clients!$B:$F,M$6,0)</f>
        <v>PH</v>
      </c>
      <c r="N9103" s="2" t="str">
        <f>VLOOKUP($C9103,Clients!$B:$F,N$6,0)</f>
        <v>Philippines</v>
      </c>
    </row>
    <row r="9104" spans="2:14" x14ac:dyDescent="0.2">
      <c r="B9104" s="8">
        <v>0</v>
      </c>
      <c r="C9104" s="2" t="s">
        <v>13689</v>
      </c>
      <c r="D9104" s="2" t="s">
        <v>16</v>
      </c>
      <c r="E9104" s="8">
        <v>8</v>
      </c>
      <c r="F9104" s="2" t="s">
        <v>13691</v>
      </c>
      <c r="G9104" s="2" t="s">
        <v>13692</v>
      </c>
      <c r="H9104" s="9">
        <v>42199</v>
      </c>
      <c r="I9104" s="2">
        <v>2015</v>
      </c>
      <c r="J9104" s="2">
        <v>7</v>
      </c>
      <c r="K9104" s="2" t="str">
        <f>VLOOKUP($C9104,Clients!$B:$F,K$6,0)</f>
        <v>Jatri</v>
      </c>
      <c r="L9104" s="2" t="str">
        <f>VLOOKUP($C9104,Clients!$B:$F,L$6,0)</f>
        <v>Foreign</v>
      </c>
      <c r="M9104" s="2" t="str">
        <f>VLOOKUP($C9104,Clients!$B:$F,M$6,0)</f>
        <v>PH</v>
      </c>
      <c r="N9104" s="2" t="str">
        <f>VLOOKUP($C9104,Clients!$B:$F,N$6,0)</f>
        <v>Philippines</v>
      </c>
    </row>
    <row r="9105" spans="2:14" x14ac:dyDescent="0.2">
      <c r="B9105" s="8">
        <v>0</v>
      </c>
      <c r="C9105" s="2" t="s">
        <v>13689</v>
      </c>
      <c r="D9105" s="2" t="s">
        <v>16</v>
      </c>
      <c r="E9105" s="8">
        <v>8</v>
      </c>
      <c r="F9105" s="2" t="s">
        <v>13691</v>
      </c>
      <c r="G9105" s="2" t="s">
        <v>13693</v>
      </c>
      <c r="H9105" s="9">
        <v>42199</v>
      </c>
      <c r="I9105" s="2">
        <v>2015</v>
      </c>
      <c r="J9105" s="2">
        <v>7</v>
      </c>
      <c r="K9105" s="2" t="str">
        <f>VLOOKUP($C9105,Clients!$B:$F,K$6,0)</f>
        <v>Jatri</v>
      </c>
      <c r="L9105" s="2" t="str">
        <f>VLOOKUP($C9105,Clients!$B:$F,L$6,0)</f>
        <v>Foreign</v>
      </c>
      <c r="M9105" s="2" t="str">
        <f>VLOOKUP($C9105,Clients!$B:$F,M$6,0)</f>
        <v>PH</v>
      </c>
      <c r="N9105" s="2" t="str">
        <f>VLOOKUP($C9105,Clients!$B:$F,N$6,0)</f>
        <v>Philippines</v>
      </c>
    </row>
    <row r="9106" spans="2:14" x14ac:dyDescent="0.2">
      <c r="B9106" s="8">
        <v>0</v>
      </c>
      <c r="C9106" s="2" t="s">
        <v>13689</v>
      </c>
      <c r="D9106" s="2" t="s">
        <v>16</v>
      </c>
      <c r="E9106" s="8">
        <v>-8</v>
      </c>
      <c r="F9106" s="2" t="s">
        <v>13694</v>
      </c>
      <c r="G9106" s="2" t="s">
        <v>13695</v>
      </c>
      <c r="H9106" s="9">
        <v>42254</v>
      </c>
      <c r="I9106" s="2">
        <v>2015</v>
      </c>
      <c r="J9106" s="2">
        <v>9</v>
      </c>
      <c r="K9106" s="2" t="str">
        <f>VLOOKUP($C9106,Clients!$B:$F,K$6,0)</f>
        <v>Jatri</v>
      </c>
      <c r="L9106" s="2" t="str">
        <f>VLOOKUP($C9106,Clients!$B:$F,L$6,0)</f>
        <v>Foreign</v>
      </c>
      <c r="M9106" s="2" t="str">
        <f>VLOOKUP($C9106,Clients!$B:$F,M$6,0)</f>
        <v>PH</v>
      </c>
      <c r="N9106" s="2" t="str">
        <f>VLOOKUP($C9106,Clients!$B:$F,N$6,0)</f>
        <v>Philippines</v>
      </c>
    </row>
    <row r="9107" spans="2:14" x14ac:dyDescent="0.2">
      <c r="B9107" s="8">
        <v>0</v>
      </c>
      <c r="C9107" s="2" t="s">
        <v>13689</v>
      </c>
      <c r="D9107" s="2" t="s">
        <v>16</v>
      </c>
      <c r="E9107" s="8">
        <v>-8</v>
      </c>
      <c r="F9107" s="2" t="s">
        <v>13696</v>
      </c>
      <c r="G9107" s="2" t="s">
        <v>13697</v>
      </c>
      <c r="H9107" s="9">
        <v>42254</v>
      </c>
      <c r="I9107" s="2">
        <v>2015</v>
      </c>
      <c r="J9107" s="2">
        <v>9</v>
      </c>
      <c r="K9107" s="2" t="str">
        <f>VLOOKUP($C9107,Clients!$B:$F,K$6,0)</f>
        <v>Jatri</v>
      </c>
      <c r="L9107" s="2" t="str">
        <f>VLOOKUP($C9107,Clients!$B:$F,L$6,0)</f>
        <v>Foreign</v>
      </c>
      <c r="M9107" s="2" t="str">
        <f>VLOOKUP($C9107,Clients!$B:$F,M$6,0)</f>
        <v>PH</v>
      </c>
      <c r="N9107" s="2" t="str">
        <f>VLOOKUP($C9107,Clients!$B:$F,N$6,0)</f>
        <v>Philippines</v>
      </c>
    </row>
    <row r="9108" spans="2:14" x14ac:dyDescent="0.2">
      <c r="B9108" s="8">
        <v>2121</v>
      </c>
      <c r="C9108" s="2" t="s">
        <v>13689</v>
      </c>
      <c r="D9108" s="2" t="s">
        <v>20</v>
      </c>
      <c r="E9108" s="8">
        <v>3</v>
      </c>
      <c r="F9108" s="2" t="s">
        <v>13698</v>
      </c>
      <c r="G9108" s="2" t="s">
        <v>13699</v>
      </c>
      <c r="H9108" s="9">
        <v>42537</v>
      </c>
      <c r="I9108" s="2">
        <v>2016</v>
      </c>
      <c r="J9108" s="2">
        <v>6</v>
      </c>
      <c r="K9108" s="2" t="str">
        <f>VLOOKUP($C9108,Clients!$B:$F,K$6,0)</f>
        <v>Jatri</v>
      </c>
      <c r="L9108" s="2" t="str">
        <f>VLOOKUP($C9108,Clients!$B:$F,L$6,0)</f>
        <v>Foreign</v>
      </c>
      <c r="M9108" s="2" t="str">
        <f>VLOOKUP($C9108,Clients!$B:$F,M$6,0)</f>
        <v>PH</v>
      </c>
      <c r="N9108" s="2" t="str">
        <f>VLOOKUP($C9108,Clients!$B:$F,N$6,0)</f>
        <v>Philippines</v>
      </c>
    </row>
    <row r="9109" spans="2:14" x14ac:dyDescent="0.2">
      <c r="B9109" s="8">
        <v>-2121</v>
      </c>
      <c r="C9109" s="2" t="s">
        <v>13689</v>
      </c>
      <c r="D9109" s="2" t="s">
        <v>20</v>
      </c>
      <c r="E9109" s="8">
        <v>-3</v>
      </c>
      <c r="F9109" s="2" t="s">
        <v>13700</v>
      </c>
      <c r="G9109" s="2" t="s">
        <v>13701</v>
      </c>
      <c r="H9109" s="9">
        <v>42551</v>
      </c>
      <c r="I9109" s="2">
        <v>2016</v>
      </c>
      <c r="J9109" s="2">
        <v>6</v>
      </c>
      <c r="K9109" s="2" t="str">
        <f>VLOOKUP($C9109,Clients!$B:$F,K$6,0)</f>
        <v>Jatri</v>
      </c>
      <c r="L9109" s="2" t="str">
        <f>VLOOKUP($C9109,Clients!$B:$F,L$6,0)</f>
        <v>Foreign</v>
      </c>
      <c r="M9109" s="2" t="str">
        <f>VLOOKUP($C9109,Clients!$B:$F,M$6,0)</f>
        <v>PH</v>
      </c>
      <c r="N9109" s="2" t="str">
        <f>VLOOKUP($C9109,Clients!$B:$F,N$6,0)</f>
        <v>Philippines</v>
      </c>
    </row>
    <row r="9110" spans="2:14" x14ac:dyDescent="0.2">
      <c r="B9110" s="8">
        <v>867929.58</v>
      </c>
      <c r="C9110" s="2" t="s">
        <v>13689</v>
      </c>
      <c r="D9110" s="2" t="s">
        <v>16</v>
      </c>
      <c r="E9110" s="8">
        <v>135</v>
      </c>
      <c r="F9110" s="2" t="s">
        <v>13702</v>
      </c>
      <c r="G9110" s="2" t="s">
        <v>13703</v>
      </c>
      <c r="H9110" s="9">
        <v>42898</v>
      </c>
      <c r="I9110" s="2">
        <v>2017</v>
      </c>
      <c r="J9110" s="2">
        <v>6</v>
      </c>
      <c r="K9110" s="2" t="str">
        <f>VLOOKUP($C9110,Clients!$B:$F,K$6,0)</f>
        <v>Jatri</v>
      </c>
      <c r="L9110" s="2" t="str">
        <f>VLOOKUP($C9110,Clients!$B:$F,L$6,0)</f>
        <v>Foreign</v>
      </c>
      <c r="M9110" s="2" t="str">
        <f>VLOOKUP($C9110,Clients!$B:$F,M$6,0)</f>
        <v>PH</v>
      </c>
      <c r="N9110" s="2" t="str">
        <f>VLOOKUP($C9110,Clients!$B:$F,N$6,0)</f>
        <v>Philippines</v>
      </c>
    </row>
    <row r="9111" spans="2:14" x14ac:dyDescent="0.2">
      <c r="B9111" s="8">
        <v>861500.47200000007</v>
      </c>
      <c r="C9111" s="2" t="s">
        <v>13689</v>
      </c>
      <c r="D9111" s="2" t="s">
        <v>16</v>
      </c>
      <c r="E9111" s="8">
        <v>134</v>
      </c>
      <c r="F9111" s="2" t="s">
        <v>13704</v>
      </c>
      <c r="G9111" s="2" t="s">
        <v>13705</v>
      </c>
      <c r="H9111" s="9">
        <v>42899</v>
      </c>
      <c r="I9111" s="2">
        <v>2017</v>
      </c>
      <c r="J9111" s="2">
        <v>6</v>
      </c>
      <c r="K9111" s="2" t="str">
        <f>VLOOKUP($C9111,Clients!$B:$F,K$6,0)</f>
        <v>Jatri</v>
      </c>
      <c r="L9111" s="2" t="str">
        <f>VLOOKUP($C9111,Clients!$B:$F,L$6,0)</f>
        <v>Foreign</v>
      </c>
      <c r="M9111" s="2" t="str">
        <f>VLOOKUP($C9111,Clients!$B:$F,M$6,0)</f>
        <v>PH</v>
      </c>
      <c r="N9111" s="2" t="str">
        <f>VLOOKUP($C9111,Clients!$B:$F,N$6,0)</f>
        <v>Philippines</v>
      </c>
    </row>
    <row r="9112" spans="2:14" x14ac:dyDescent="0.2">
      <c r="B9112" s="8">
        <v>726489.20400000003</v>
      </c>
      <c r="C9112" s="2" t="s">
        <v>13689</v>
      </c>
      <c r="D9112" s="2" t="s">
        <v>16</v>
      </c>
      <c r="E9112" s="8">
        <v>113</v>
      </c>
      <c r="F9112" s="2" t="s">
        <v>13704</v>
      </c>
      <c r="G9112" s="2" t="s">
        <v>13706</v>
      </c>
      <c r="H9112" s="9">
        <v>42899</v>
      </c>
      <c r="I9112" s="2">
        <v>2017</v>
      </c>
      <c r="J9112" s="2">
        <v>6</v>
      </c>
      <c r="K9112" s="2" t="str">
        <f>VLOOKUP($C9112,Clients!$B:$F,K$6,0)</f>
        <v>Jatri</v>
      </c>
      <c r="L9112" s="2" t="str">
        <f>VLOOKUP($C9112,Clients!$B:$F,L$6,0)</f>
        <v>Foreign</v>
      </c>
      <c r="M9112" s="2" t="str">
        <f>VLOOKUP($C9112,Clients!$B:$F,M$6,0)</f>
        <v>PH</v>
      </c>
      <c r="N9112" s="2" t="str">
        <f>VLOOKUP($C9112,Clients!$B:$F,N$6,0)</f>
        <v>Philippines</v>
      </c>
    </row>
    <row r="9113" spans="2:14" x14ac:dyDescent="0.2">
      <c r="B9113" s="8">
        <v>-867929.58</v>
      </c>
      <c r="C9113" s="2" t="s">
        <v>13689</v>
      </c>
      <c r="D9113" s="2" t="s">
        <v>16</v>
      </c>
      <c r="E9113" s="8">
        <v>-135</v>
      </c>
      <c r="F9113" s="2" t="s">
        <v>13707</v>
      </c>
      <c r="G9113" s="2" t="s">
        <v>13708</v>
      </c>
      <c r="H9113" s="9">
        <v>42907</v>
      </c>
      <c r="I9113" s="2">
        <v>2017</v>
      </c>
      <c r="J9113" s="2">
        <v>6</v>
      </c>
      <c r="K9113" s="2" t="str">
        <f>VLOOKUP($C9113,Clients!$B:$F,K$6,0)</f>
        <v>Jatri</v>
      </c>
      <c r="L9113" s="2" t="str">
        <f>VLOOKUP($C9113,Clients!$B:$F,L$6,0)</f>
        <v>Foreign</v>
      </c>
      <c r="M9113" s="2" t="str">
        <f>VLOOKUP($C9113,Clients!$B:$F,M$6,0)</f>
        <v>PH</v>
      </c>
      <c r="N9113" s="2" t="str">
        <f>VLOOKUP($C9113,Clients!$B:$F,N$6,0)</f>
        <v>Philippines</v>
      </c>
    </row>
    <row r="9114" spans="2:14" x14ac:dyDescent="0.2">
      <c r="B9114" s="8">
        <v>-861500.47200000007</v>
      </c>
      <c r="C9114" s="2" t="s">
        <v>13689</v>
      </c>
      <c r="D9114" s="2" t="s">
        <v>16</v>
      </c>
      <c r="E9114" s="8">
        <v>-134</v>
      </c>
      <c r="F9114" s="2" t="s">
        <v>13709</v>
      </c>
      <c r="G9114" s="2" t="s">
        <v>13710</v>
      </c>
      <c r="H9114" s="9">
        <v>42907</v>
      </c>
      <c r="I9114" s="2">
        <v>2017</v>
      </c>
      <c r="J9114" s="2">
        <v>6</v>
      </c>
      <c r="K9114" s="2" t="str">
        <f>VLOOKUP($C9114,Clients!$B:$F,K$6,0)</f>
        <v>Jatri</v>
      </c>
      <c r="L9114" s="2" t="str">
        <f>VLOOKUP($C9114,Clients!$B:$F,L$6,0)</f>
        <v>Foreign</v>
      </c>
      <c r="M9114" s="2" t="str">
        <f>VLOOKUP($C9114,Clients!$B:$F,M$6,0)</f>
        <v>PH</v>
      </c>
      <c r="N9114" s="2" t="str">
        <f>VLOOKUP($C9114,Clients!$B:$F,N$6,0)</f>
        <v>Philippines</v>
      </c>
    </row>
    <row r="9115" spans="2:14" x14ac:dyDescent="0.2">
      <c r="B9115" s="8">
        <v>-726489.20400000003</v>
      </c>
      <c r="C9115" s="2" t="s">
        <v>13689</v>
      </c>
      <c r="D9115" s="2" t="s">
        <v>16</v>
      </c>
      <c r="E9115" s="8">
        <v>-113</v>
      </c>
      <c r="F9115" s="2" t="s">
        <v>13711</v>
      </c>
      <c r="G9115" s="2" t="s">
        <v>13712</v>
      </c>
      <c r="H9115" s="9">
        <v>42907</v>
      </c>
      <c r="I9115" s="2">
        <v>2017</v>
      </c>
      <c r="J9115" s="2">
        <v>6</v>
      </c>
      <c r="K9115" s="2" t="str">
        <f>VLOOKUP($C9115,Clients!$B:$F,K$6,0)</f>
        <v>Jatri</v>
      </c>
      <c r="L9115" s="2" t="str">
        <f>VLOOKUP($C9115,Clients!$B:$F,L$6,0)</f>
        <v>Foreign</v>
      </c>
      <c r="M9115" s="2" t="str">
        <f>VLOOKUP($C9115,Clients!$B:$F,M$6,0)</f>
        <v>PH</v>
      </c>
      <c r="N9115" s="2" t="str">
        <f>VLOOKUP($C9115,Clients!$B:$F,N$6,0)</f>
        <v>Philippines</v>
      </c>
    </row>
    <row r="9116" spans="2:14" x14ac:dyDescent="0.2">
      <c r="B9116" s="8">
        <v>12858.216</v>
      </c>
      <c r="C9116" s="2" t="s">
        <v>13689</v>
      </c>
      <c r="D9116" s="2" t="s">
        <v>16</v>
      </c>
      <c r="E9116" s="8">
        <v>2</v>
      </c>
      <c r="F9116" s="2" t="s">
        <v>13713</v>
      </c>
      <c r="G9116" s="2" t="s">
        <v>13714</v>
      </c>
      <c r="H9116" s="9">
        <v>42907</v>
      </c>
      <c r="I9116" s="2">
        <v>2017</v>
      </c>
      <c r="J9116" s="2">
        <v>6</v>
      </c>
      <c r="K9116" s="2" t="str">
        <f>VLOOKUP($C9116,Clients!$B:$F,K$6,0)</f>
        <v>Jatri</v>
      </c>
      <c r="L9116" s="2" t="str">
        <f>VLOOKUP($C9116,Clients!$B:$F,L$6,0)</f>
        <v>Foreign</v>
      </c>
      <c r="M9116" s="2" t="str">
        <f>VLOOKUP($C9116,Clients!$B:$F,M$6,0)</f>
        <v>PH</v>
      </c>
      <c r="N9116" s="2" t="str">
        <f>VLOOKUP($C9116,Clients!$B:$F,N$6,0)</f>
        <v>Philippines</v>
      </c>
    </row>
    <row r="9117" spans="2:14" x14ac:dyDescent="0.2">
      <c r="B9117" s="8">
        <v>12858.216</v>
      </c>
      <c r="C9117" s="2" t="s">
        <v>13689</v>
      </c>
      <c r="D9117" s="2" t="s">
        <v>16</v>
      </c>
      <c r="E9117" s="8">
        <v>2</v>
      </c>
      <c r="F9117" s="2" t="s">
        <v>13715</v>
      </c>
      <c r="G9117" s="2" t="s">
        <v>13716</v>
      </c>
      <c r="H9117" s="9">
        <v>42907</v>
      </c>
      <c r="I9117" s="2">
        <v>2017</v>
      </c>
      <c r="J9117" s="2">
        <v>6</v>
      </c>
      <c r="K9117" s="2" t="str">
        <f>VLOOKUP($C9117,Clients!$B:$F,K$6,0)</f>
        <v>Jatri</v>
      </c>
      <c r="L9117" s="2" t="str">
        <f>VLOOKUP($C9117,Clients!$B:$F,L$6,0)</f>
        <v>Foreign</v>
      </c>
      <c r="M9117" s="2" t="str">
        <f>VLOOKUP($C9117,Clients!$B:$F,M$6,0)</f>
        <v>PH</v>
      </c>
      <c r="N9117" s="2" t="str">
        <f>VLOOKUP($C9117,Clients!$B:$F,N$6,0)</f>
        <v>Philippines</v>
      </c>
    </row>
    <row r="9118" spans="2:14" x14ac:dyDescent="0.2">
      <c r="B9118" s="8">
        <v>6429.1080000000002</v>
      </c>
      <c r="C9118" s="2" t="s">
        <v>13689</v>
      </c>
      <c r="D9118" s="2" t="s">
        <v>16</v>
      </c>
      <c r="E9118" s="8">
        <v>1</v>
      </c>
      <c r="F9118" s="2" t="s">
        <v>13717</v>
      </c>
      <c r="G9118" s="2" t="s">
        <v>13718</v>
      </c>
      <c r="H9118" s="9">
        <v>42907</v>
      </c>
      <c r="I9118" s="2">
        <v>2017</v>
      </c>
      <c r="J9118" s="2">
        <v>6</v>
      </c>
      <c r="K9118" s="2" t="str">
        <f>VLOOKUP($C9118,Clients!$B:$F,K$6,0)</f>
        <v>Jatri</v>
      </c>
      <c r="L9118" s="2" t="str">
        <f>VLOOKUP($C9118,Clients!$B:$F,L$6,0)</f>
        <v>Foreign</v>
      </c>
      <c r="M9118" s="2" t="str">
        <f>VLOOKUP($C9118,Clients!$B:$F,M$6,0)</f>
        <v>PH</v>
      </c>
      <c r="N9118" s="2" t="str">
        <f>VLOOKUP($C9118,Clients!$B:$F,N$6,0)</f>
        <v>Philippines</v>
      </c>
    </row>
    <row r="9119" spans="2:14" x14ac:dyDescent="0.2">
      <c r="B9119" s="8">
        <v>19287.324000000001</v>
      </c>
      <c r="C9119" s="2" t="s">
        <v>13689</v>
      </c>
      <c r="D9119" s="2" t="s">
        <v>16</v>
      </c>
      <c r="E9119" s="8">
        <v>3</v>
      </c>
      <c r="F9119" s="2" t="s">
        <v>13719</v>
      </c>
      <c r="G9119" s="2" t="s">
        <v>13720</v>
      </c>
      <c r="H9119" s="9">
        <v>42907</v>
      </c>
      <c r="I9119" s="2">
        <v>2017</v>
      </c>
      <c r="J9119" s="2">
        <v>6</v>
      </c>
      <c r="K9119" s="2" t="str">
        <f>VLOOKUP($C9119,Clients!$B:$F,K$6,0)</f>
        <v>Jatri</v>
      </c>
      <c r="L9119" s="2" t="str">
        <f>VLOOKUP($C9119,Clients!$B:$F,L$6,0)</f>
        <v>Foreign</v>
      </c>
      <c r="M9119" s="2" t="str">
        <f>VLOOKUP($C9119,Clients!$B:$F,M$6,0)</f>
        <v>PH</v>
      </c>
      <c r="N9119" s="2" t="str">
        <f>VLOOKUP($C9119,Clients!$B:$F,N$6,0)</f>
        <v>Philippines</v>
      </c>
    </row>
    <row r="9120" spans="2:14" x14ac:dyDescent="0.2">
      <c r="B9120" s="8">
        <v>12858.216</v>
      </c>
      <c r="C9120" s="2" t="s">
        <v>13689</v>
      </c>
      <c r="D9120" s="2" t="s">
        <v>16</v>
      </c>
      <c r="E9120" s="8">
        <v>2</v>
      </c>
      <c r="F9120" s="2" t="s">
        <v>13721</v>
      </c>
      <c r="G9120" s="2" t="s">
        <v>13722</v>
      </c>
      <c r="H9120" s="9">
        <v>42907</v>
      </c>
      <c r="I9120" s="2">
        <v>2017</v>
      </c>
      <c r="J9120" s="2">
        <v>6</v>
      </c>
      <c r="K9120" s="2" t="str">
        <f>VLOOKUP($C9120,Clients!$B:$F,K$6,0)</f>
        <v>Jatri</v>
      </c>
      <c r="L9120" s="2" t="str">
        <f>VLOOKUP($C9120,Clients!$B:$F,L$6,0)</f>
        <v>Foreign</v>
      </c>
      <c r="M9120" s="2" t="str">
        <f>VLOOKUP($C9120,Clients!$B:$F,M$6,0)</f>
        <v>PH</v>
      </c>
      <c r="N9120" s="2" t="str">
        <f>VLOOKUP($C9120,Clients!$B:$F,N$6,0)</f>
        <v>Philippines</v>
      </c>
    </row>
    <row r="9121" spans="2:14" x14ac:dyDescent="0.2">
      <c r="B9121" s="8">
        <v>6429.1080000000002</v>
      </c>
      <c r="C9121" s="2" t="s">
        <v>13689</v>
      </c>
      <c r="D9121" s="2" t="s">
        <v>16</v>
      </c>
      <c r="E9121" s="8">
        <v>1</v>
      </c>
      <c r="F9121" s="2" t="s">
        <v>13723</v>
      </c>
      <c r="G9121" s="2" t="s">
        <v>13724</v>
      </c>
      <c r="H9121" s="9">
        <v>42907</v>
      </c>
      <c r="I9121" s="2">
        <v>2017</v>
      </c>
      <c r="J9121" s="2">
        <v>6</v>
      </c>
      <c r="K9121" s="2" t="str">
        <f>VLOOKUP($C9121,Clients!$B:$F,K$6,0)</f>
        <v>Jatri</v>
      </c>
      <c r="L9121" s="2" t="str">
        <f>VLOOKUP($C9121,Clients!$B:$F,L$6,0)</f>
        <v>Foreign</v>
      </c>
      <c r="M9121" s="2" t="str">
        <f>VLOOKUP($C9121,Clients!$B:$F,M$6,0)</f>
        <v>PH</v>
      </c>
      <c r="N9121" s="2" t="str">
        <f>VLOOKUP($C9121,Clients!$B:$F,N$6,0)</f>
        <v>Philippines</v>
      </c>
    </row>
    <row r="9122" spans="2:14" x14ac:dyDescent="0.2">
      <c r="B9122" s="8">
        <v>6429.1080000000002</v>
      </c>
      <c r="C9122" s="2" t="s">
        <v>13689</v>
      </c>
      <c r="D9122" s="2" t="s">
        <v>16</v>
      </c>
      <c r="E9122" s="8">
        <v>1</v>
      </c>
      <c r="F9122" s="2" t="s">
        <v>13725</v>
      </c>
      <c r="G9122" s="2" t="s">
        <v>13726</v>
      </c>
      <c r="H9122" s="9">
        <v>42907</v>
      </c>
      <c r="I9122" s="2">
        <v>2017</v>
      </c>
      <c r="J9122" s="2">
        <v>6</v>
      </c>
      <c r="K9122" s="2" t="str">
        <f>VLOOKUP($C9122,Clients!$B:$F,K$6,0)</f>
        <v>Jatri</v>
      </c>
      <c r="L9122" s="2" t="str">
        <f>VLOOKUP($C9122,Clients!$B:$F,L$6,0)</f>
        <v>Foreign</v>
      </c>
      <c r="M9122" s="2" t="str">
        <f>VLOOKUP($C9122,Clients!$B:$F,M$6,0)</f>
        <v>PH</v>
      </c>
      <c r="N9122" s="2" t="str">
        <f>VLOOKUP($C9122,Clients!$B:$F,N$6,0)</f>
        <v>Philippines</v>
      </c>
    </row>
    <row r="9123" spans="2:14" x14ac:dyDescent="0.2">
      <c r="B9123" s="8">
        <v>6429.1080000000002</v>
      </c>
      <c r="C9123" s="2" t="s">
        <v>13689</v>
      </c>
      <c r="D9123" s="2" t="s">
        <v>16</v>
      </c>
      <c r="E9123" s="8">
        <v>1</v>
      </c>
      <c r="F9123" s="2" t="s">
        <v>13727</v>
      </c>
      <c r="G9123" s="2" t="s">
        <v>13728</v>
      </c>
      <c r="H9123" s="9">
        <v>42907</v>
      </c>
      <c r="I9123" s="2">
        <v>2017</v>
      </c>
      <c r="J9123" s="2">
        <v>6</v>
      </c>
      <c r="K9123" s="2" t="str">
        <f>VLOOKUP($C9123,Clients!$B:$F,K$6,0)</f>
        <v>Jatri</v>
      </c>
      <c r="L9123" s="2" t="str">
        <f>VLOOKUP($C9123,Clients!$B:$F,L$6,0)</f>
        <v>Foreign</v>
      </c>
      <c r="M9123" s="2" t="str">
        <f>VLOOKUP($C9123,Clients!$B:$F,M$6,0)</f>
        <v>PH</v>
      </c>
      <c r="N9123" s="2" t="str">
        <f>VLOOKUP($C9123,Clients!$B:$F,N$6,0)</f>
        <v>Philippines</v>
      </c>
    </row>
    <row r="9124" spans="2:14" x14ac:dyDescent="0.2">
      <c r="B9124" s="8">
        <v>12858.216</v>
      </c>
      <c r="C9124" s="2" t="s">
        <v>13689</v>
      </c>
      <c r="D9124" s="2" t="s">
        <v>16</v>
      </c>
      <c r="E9124" s="8">
        <v>2</v>
      </c>
      <c r="F9124" s="2" t="s">
        <v>13729</v>
      </c>
      <c r="G9124" s="2" t="s">
        <v>13730</v>
      </c>
      <c r="H9124" s="9">
        <v>42907</v>
      </c>
      <c r="I9124" s="2">
        <v>2017</v>
      </c>
      <c r="J9124" s="2">
        <v>6</v>
      </c>
      <c r="K9124" s="2" t="str">
        <f>VLOOKUP($C9124,Clients!$B:$F,K$6,0)</f>
        <v>Jatri</v>
      </c>
      <c r="L9124" s="2" t="str">
        <f>VLOOKUP($C9124,Clients!$B:$F,L$6,0)</f>
        <v>Foreign</v>
      </c>
      <c r="M9124" s="2" t="str">
        <f>VLOOKUP($C9124,Clients!$B:$F,M$6,0)</f>
        <v>PH</v>
      </c>
      <c r="N9124" s="2" t="str">
        <f>VLOOKUP($C9124,Clients!$B:$F,N$6,0)</f>
        <v>Philippines</v>
      </c>
    </row>
    <row r="9125" spans="2:14" x14ac:dyDescent="0.2">
      <c r="B9125" s="8">
        <v>19287.324000000001</v>
      </c>
      <c r="C9125" s="2" t="s">
        <v>13689</v>
      </c>
      <c r="D9125" s="2" t="s">
        <v>16</v>
      </c>
      <c r="E9125" s="8">
        <v>3</v>
      </c>
      <c r="F9125" s="2" t="s">
        <v>13731</v>
      </c>
      <c r="G9125" s="2" t="s">
        <v>13732</v>
      </c>
      <c r="H9125" s="9">
        <v>42907</v>
      </c>
      <c r="I9125" s="2">
        <v>2017</v>
      </c>
      <c r="J9125" s="2">
        <v>6</v>
      </c>
      <c r="K9125" s="2" t="str">
        <f>VLOOKUP($C9125,Clients!$B:$F,K$6,0)</f>
        <v>Jatri</v>
      </c>
      <c r="L9125" s="2" t="str">
        <f>VLOOKUP($C9125,Clients!$B:$F,L$6,0)</f>
        <v>Foreign</v>
      </c>
      <c r="M9125" s="2" t="str">
        <f>VLOOKUP($C9125,Clients!$B:$F,M$6,0)</f>
        <v>PH</v>
      </c>
      <c r="N9125" s="2" t="str">
        <f>VLOOKUP($C9125,Clients!$B:$F,N$6,0)</f>
        <v>Philippines</v>
      </c>
    </row>
    <row r="9126" spans="2:14" x14ac:dyDescent="0.2">
      <c r="B9126" s="8">
        <v>19287.324000000001</v>
      </c>
      <c r="C9126" s="2" t="s">
        <v>13689</v>
      </c>
      <c r="D9126" s="2" t="s">
        <v>16</v>
      </c>
      <c r="E9126" s="8">
        <v>3</v>
      </c>
      <c r="F9126" s="2" t="s">
        <v>13733</v>
      </c>
      <c r="G9126" s="2" t="s">
        <v>13734</v>
      </c>
      <c r="H9126" s="9">
        <v>42907</v>
      </c>
      <c r="I9126" s="2">
        <v>2017</v>
      </c>
      <c r="J9126" s="2">
        <v>6</v>
      </c>
      <c r="K9126" s="2" t="str">
        <f>VLOOKUP($C9126,Clients!$B:$F,K$6,0)</f>
        <v>Jatri</v>
      </c>
      <c r="L9126" s="2" t="str">
        <f>VLOOKUP($C9126,Clients!$B:$F,L$6,0)</f>
        <v>Foreign</v>
      </c>
      <c r="M9126" s="2" t="str">
        <f>VLOOKUP($C9126,Clients!$B:$F,M$6,0)</f>
        <v>PH</v>
      </c>
      <c r="N9126" s="2" t="str">
        <f>VLOOKUP($C9126,Clients!$B:$F,N$6,0)</f>
        <v>Philippines</v>
      </c>
    </row>
    <row r="9127" spans="2:14" x14ac:dyDescent="0.2">
      <c r="B9127" s="8">
        <v>6429.1080000000002</v>
      </c>
      <c r="C9127" s="2" t="s">
        <v>13689</v>
      </c>
      <c r="D9127" s="2" t="s">
        <v>16</v>
      </c>
      <c r="E9127" s="8">
        <v>1</v>
      </c>
      <c r="F9127" s="2" t="s">
        <v>13735</v>
      </c>
      <c r="G9127" s="2" t="s">
        <v>13736</v>
      </c>
      <c r="H9127" s="9">
        <v>42907</v>
      </c>
      <c r="I9127" s="2">
        <v>2017</v>
      </c>
      <c r="J9127" s="2">
        <v>6</v>
      </c>
      <c r="K9127" s="2" t="str">
        <f>VLOOKUP($C9127,Clients!$B:$F,K$6,0)</f>
        <v>Jatri</v>
      </c>
      <c r="L9127" s="2" t="str">
        <f>VLOOKUP($C9127,Clients!$B:$F,L$6,0)</f>
        <v>Foreign</v>
      </c>
      <c r="M9127" s="2" t="str">
        <f>VLOOKUP($C9127,Clients!$B:$F,M$6,0)</f>
        <v>PH</v>
      </c>
      <c r="N9127" s="2" t="str">
        <f>VLOOKUP($C9127,Clients!$B:$F,N$6,0)</f>
        <v>Philippines</v>
      </c>
    </row>
    <row r="9128" spans="2:14" x14ac:dyDescent="0.2">
      <c r="B9128" s="8">
        <v>12858.216</v>
      </c>
      <c r="C9128" s="2" t="s">
        <v>13689</v>
      </c>
      <c r="D9128" s="2" t="s">
        <v>16</v>
      </c>
      <c r="E9128" s="8">
        <v>2</v>
      </c>
      <c r="F9128" s="2" t="s">
        <v>13737</v>
      </c>
      <c r="G9128" s="2" t="s">
        <v>13738</v>
      </c>
      <c r="H9128" s="9">
        <v>42907</v>
      </c>
      <c r="I9128" s="2">
        <v>2017</v>
      </c>
      <c r="J9128" s="2">
        <v>6</v>
      </c>
      <c r="K9128" s="2" t="str">
        <f>VLOOKUP($C9128,Clients!$B:$F,K$6,0)</f>
        <v>Jatri</v>
      </c>
      <c r="L9128" s="2" t="str">
        <f>VLOOKUP($C9128,Clients!$B:$F,L$6,0)</f>
        <v>Foreign</v>
      </c>
      <c r="M9128" s="2" t="str">
        <f>VLOOKUP($C9128,Clients!$B:$F,M$6,0)</f>
        <v>PH</v>
      </c>
      <c r="N9128" s="2" t="str">
        <f>VLOOKUP($C9128,Clients!$B:$F,N$6,0)</f>
        <v>Philippines</v>
      </c>
    </row>
    <row r="9129" spans="2:14" x14ac:dyDescent="0.2">
      <c r="B9129" s="8">
        <v>6429.1080000000002</v>
      </c>
      <c r="C9129" s="2" t="s">
        <v>13689</v>
      </c>
      <c r="D9129" s="2" t="s">
        <v>16</v>
      </c>
      <c r="E9129" s="8">
        <v>1</v>
      </c>
      <c r="F9129" s="2" t="s">
        <v>13739</v>
      </c>
      <c r="G9129" s="2" t="s">
        <v>13740</v>
      </c>
      <c r="H9129" s="9">
        <v>42908</v>
      </c>
      <c r="I9129" s="2">
        <v>2017</v>
      </c>
      <c r="J9129" s="2">
        <v>6</v>
      </c>
      <c r="K9129" s="2" t="str">
        <f>VLOOKUP($C9129,Clients!$B:$F,K$6,0)</f>
        <v>Jatri</v>
      </c>
      <c r="L9129" s="2" t="str">
        <f>VLOOKUP($C9129,Clients!$B:$F,L$6,0)</f>
        <v>Foreign</v>
      </c>
      <c r="M9129" s="2" t="str">
        <f>VLOOKUP($C9129,Clients!$B:$F,M$6,0)</f>
        <v>PH</v>
      </c>
      <c r="N9129" s="2" t="str">
        <f>VLOOKUP($C9129,Clients!$B:$F,N$6,0)</f>
        <v>Philippines</v>
      </c>
    </row>
    <row r="9130" spans="2:14" x14ac:dyDescent="0.2">
      <c r="B9130" s="8">
        <v>6429.1080000000002</v>
      </c>
      <c r="C9130" s="2" t="s">
        <v>13689</v>
      </c>
      <c r="D9130" s="2" t="s">
        <v>16</v>
      </c>
      <c r="E9130" s="8">
        <v>1</v>
      </c>
      <c r="F9130" s="2" t="s">
        <v>13741</v>
      </c>
      <c r="G9130" s="2" t="s">
        <v>13742</v>
      </c>
      <c r="H9130" s="9">
        <v>42908</v>
      </c>
      <c r="I9130" s="2">
        <v>2017</v>
      </c>
      <c r="J9130" s="2">
        <v>6</v>
      </c>
      <c r="K9130" s="2" t="str">
        <f>VLOOKUP($C9130,Clients!$B:$F,K$6,0)</f>
        <v>Jatri</v>
      </c>
      <c r="L9130" s="2" t="str">
        <f>VLOOKUP($C9130,Clients!$B:$F,L$6,0)</f>
        <v>Foreign</v>
      </c>
      <c r="M9130" s="2" t="str">
        <f>VLOOKUP($C9130,Clients!$B:$F,M$6,0)</f>
        <v>PH</v>
      </c>
      <c r="N9130" s="2" t="str">
        <f>VLOOKUP($C9130,Clients!$B:$F,N$6,0)</f>
        <v>Philippines</v>
      </c>
    </row>
    <row r="9131" spans="2:14" x14ac:dyDescent="0.2">
      <c r="B9131" s="8">
        <v>6429.1080000000002</v>
      </c>
      <c r="C9131" s="2" t="s">
        <v>13689</v>
      </c>
      <c r="D9131" s="2" t="s">
        <v>16</v>
      </c>
      <c r="E9131" s="8">
        <v>1</v>
      </c>
      <c r="F9131" s="2" t="s">
        <v>13743</v>
      </c>
      <c r="G9131" s="2" t="s">
        <v>13744</v>
      </c>
      <c r="H9131" s="9">
        <v>42908</v>
      </c>
      <c r="I9131" s="2">
        <v>2017</v>
      </c>
      <c r="J9131" s="2">
        <v>6</v>
      </c>
      <c r="K9131" s="2" t="str">
        <f>VLOOKUP($C9131,Clients!$B:$F,K$6,0)</f>
        <v>Jatri</v>
      </c>
      <c r="L9131" s="2" t="str">
        <f>VLOOKUP($C9131,Clients!$B:$F,L$6,0)</f>
        <v>Foreign</v>
      </c>
      <c r="M9131" s="2" t="str">
        <f>VLOOKUP($C9131,Clients!$B:$F,M$6,0)</f>
        <v>PH</v>
      </c>
      <c r="N9131" s="2" t="str">
        <f>VLOOKUP($C9131,Clients!$B:$F,N$6,0)</f>
        <v>Philippines</v>
      </c>
    </row>
    <row r="9132" spans="2:14" x14ac:dyDescent="0.2">
      <c r="B9132" s="8">
        <v>6429.1080000000002</v>
      </c>
      <c r="C9132" s="2" t="s">
        <v>13689</v>
      </c>
      <c r="D9132" s="2" t="s">
        <v>16</v>
      </c>
      <c r="E9132" s="8">
        <v>1</v>
      </c>
      <c r="F9132" s="2" t="s">
        <v>13745</v>
      </c>
      <c r="G9132" s="2" t="s">
        <v>13746</v>
      </c>
      <c r="H9132" s="9">
        <v>42908</v>
      </c>
      <c r="I9132" s="2">
        <v>2017</v>
      </c>
      <c r="J9132" s="2">
        <v>6</v>
      </c>
      <c r="K9132" s="2" t="str">
        <f>VLOOKUP($C9132,Clients!$B:$F,K$6,0)</f>
        <v>Jatri</v>
      </c>
      <c r="L9132" s="2" t="str">
        <f>VLOOKUP($C9132,Clients!$B:$F,L$6,0)</f>
        <v>Foreign</v>
      </c>
      <c r="M9132" s="2" t="str">
        <f>VLOOKUP($C9132,Clients!$B:$F,M$6,0)</f>
        <v>PH</v>
      </c>
      <c r="N9132" s="2" t="str">
        <f>VLOOKUP($C9132,Clients!$B:$F,N$6,0)</f>
        <v>Philippines</v>
      </c>
    </row>
    <row r="9133" spans="2:14" x14ac:dyDescent="0.2">
      <c r="B9133" s="8">
        <v>12858.216</v>
      </c>
      <c r="C9133" s="2" t="s">
        <v>13689</v>
      </c>
      <c r="D9133" s="2" t="s">
        <v>16</v>
      </c>
      <c r="E9133" s="8">
        <v>2</v>
      </c>
      <c r="F9133" s="2" t="s">
        <v>13747</v>
      </c>
      <c r="G9133" s="2" t="s">
        <v>13748</v>
      </c>
      <c r="H9133" s="9">
        <v>42908</v>
      </c>
      <c r="I9133" s="2">
        <v>2017</v>
      </c>
      <c r="J9133" s="2">
        <v>6</v>
      </c>
      <c r="K9133" s="2" t="str">
        <f>VLOOKUP($C9133,Clients!$B:$F,K$6,0)</f>
        <v>Jatri</v>
      </c>
      <c r="L9133" s="2" t="str">
        <f>VLOOKUP($C9133,Clients!$B:$F,L$6,0)</f>
        <v>Foreign</v>
      </c>
      <c r="M9133" s="2" t="str">
        <f>VLOOKUP($C9133,Clients!$B:$F,M$6,0)</f>
        <v>PH</v>
      </c>
      <c r="N9133" s="2" t="str">
        <f>VLOOKUP($C9133,Clients!$B:$F,N$6,0)</f>
        <v>Philippines</v>
      </c>
    </row>
    <row r="9134" spans="2:14" x14ac:dyDescent="0.2">
      <c r="B9134" s="8">
        <v>6429.1080000000002</v>
      </c>
      <c r="C9134" s="2" t="s">
        <v>13689</v>
      </c>
      <c r="D9134" s="2" t="s">
        <v>16</v>
      </c>
      <c r="E9134" s="8">
        <v>1</v>
      </c>
      <c r="F9134" s="2" t="s">
        <v>13749</v>
      </c>
      <c r="G9134" s="2" t="s">
        <v>13750</v>
      </c>
      <c r="H9134" s="9">
        <v>42908</v>
      </c>
      <c r="I9134" s="2">
        <v>2017</v>
      </c>
      <c r="J9134" s="2">
        <v>6</v>
      </c>
      <c r="K9134" s="2" t="str">
        <f>VLOOKUP($C9134,Clients!$B:$F,K$6,0)</f>
        <v>Jatri</v>
      </c>
      <c r="L9134" s="2" t="str">
        <f>VLOOKUP($C9134,Clients!$B:$F,L$6,0)</f>
        <v>Foreign</v>
      </c>
      <c r="M9134" s="2" t="str">
        <f>VLOOKUP($C9134,Clients!$B:$F,M$6,0)</f>
        <v>PH</v>
      </c>
      <c r="N9134" s="2" t="str">
        <f>VLOOKUP($C9134,Clients!$B:$F,N$6,0)</f>
        <v>Philippines</v>
      </c>
    </row>
    <row r="9135" spans="2:14" x14ac:dyDescent="0.2">
      <c r="B9135" s="8">
        <v>12858.216</v>
      </c>
      <c r="C9135" s="2" t="s">
        <v>13689</v>
      </c>
      <c r="D9135" s="2" t="s">
        <v>16</v>
      </c>
      <c r="E9135" s="8">
        <v>2</v>
      </c>
      <c r="F9135" s="2" t="s">
        <v>13751</v>
      </c>
      <c r="G9135" s="2" t="s">
        <v>13752</v>
      </c>
      <c r="H9135" s="9">
        <v>42908</v>
      </c>
      <c r="I9135" s="2">
        <v>2017</v>
      </c>
      <c r="J9135" s="2">
        <v>6</v>
      </c>
      <c r="K9135" s="2" t="str">
        <f>VLOOKUP($C9135,Clients!$B:$F,K$6,0)</f>
        <v>Jatri</v>
      </c>
      <c r="L9135" s="2" t="str">
        <f>VLOOKUP($C9135,Clients!$B:$F,L$6,0)</f>
        <v>Foreign</v>
      </c>
      <c r="M9135" s="2" t="str">
        <f>VLOOKUP($C9135,Clients!$B:$F,M$6,0)</f>
        <v>PH</v>
      </c>
      <c r="N9135" s="2" t="str">
        <f>VLOOKUP($C9135,Clients!$B:$F,N$6,0)</f>
        <v>Philippines</v>
      </c>
    </row>
    <row r="9136" spans="2:14" x14ac:dyDescent="0.2">
      <c r="B9136" s="8">
        <v>6429.1080000000002</v>
      </c>
      <c r="C9136" s="2" t="s">
        <v>13689</v>
      </c>
      <c r="D9136" s="2" t="s">
        <v>16</v>
      </c>
      <c r="E9136" s="8">
        <v>1</v>
      </c>
      <c r="F9136" s="2" t="s">
        <v>13753</v>
      </c>
      <c r="G9136" s="2" t="s">
        <v>13754</v>
      </c>
      <c r="H9136" s="9">
        <v>42908</v>
      </c>
      <c r="I9136" s="2">
        <v>2017</v>
      </c>
      <c r="J9136" s="2">
        <v>6</v>
      </c>
      <c r="K9136" s="2" t="str">
        <f>VLOOKUP($C9136,Clients!$B:$F,K$6,0)</f>
        <v>Jatri</v>
      </c>
      <c r="L9136" s="2" t="str">
        <f>VLOOKUP($C9136,Clients!$B:$F,L$6,0)</f>
        <v>Foreign</v>
      </c>
      <c r="M9136" s="2" t="str">
        <f>VLOOKUP($C9136,Clients!$B:$F,M$6,0)</f>
        <v>PH</v>
      </c>
      <c r="N9136" s="2" t="str">
        <f>VLOOKUP($C9136,Clients!$B:$F,N$6,0)</f>
        <v>Philippines</v>
      </c>
    </row>
    <row r="9137" spans="2:14" x14ac:dyDescent="0.2">
      <c r="B9137" s="8">
        <v>6429.1080000000002</v>
      </c>
      <c r="C9137" s="2" t="s">
        <v>13689</v>
      </c>
      <c r="D9137" s="2" t="s">
        <v>16</v>
      </c>
      <c r="E9137" s="8">
        <v>1</v>
      </c>
      <c r="F9137" s="2" t="s">
        <v>13755</v>
      </c>
      <c r="G9137" s="2" t="s">
        <v>13756</v>
      </c>
      <c r="H9137" s="9">
        <v>42908</v>
      </c>
      <c r="I9137" s="2">
        <v>2017</v>
      </c>
      <c r="J9137" s="2">
        <v>6</v>
      </c>
      <c r="K9137" s="2" t="str">
        <f>VLOOKUP($C9137,Clients!$B:$F,K$6,0)</f>
        <v>Jatri</v>
      </c>
      <c r="L9137" s="2" t="str">
        <f>VLOOKUP($C9137,Clients!$B:$F,L$6,0)</f>
        <v>Foreign</v>
      </c>
      <c r="M9137" s="2" t="str">
        <f>VLOOKUP($C9137,Clients!$B:$F,M$6,0)</f>
        <v>PH</v>
      </c>
      <c r="N9137" s="2" t="str">
        <f>VLOOKUP($C9137,Clients!$B:$F,N$6,0)</f>
        <v>Philippines</v>
      </c>
    </row>
    <row r="9138" spans="2:14" x14ac:dyDescent="0.2">
      <c r="B9138" s="8">
        <v>19287.324000000001</v>
      </c>
      <c r="C9138" s="2" t="s">
        <v>13689</v>
      </c>
      <c r="D9138" s="2" t="s">
        <v>16</v>
      </c>
      <c r="E9138" s="8">
        <v>3</v>
      </c>
      <c r="F9138" s="2" t="s">
        <v>13757</v>
      </c>
      <c r="G9138" s="2" t="s">
        <v>13758</v>
      </c>
      <c r="H9138" s="9">
        <v>42908</v>
      </c>
      <c r="I9138" s="2">
        <v>2017</v>
      </c>
      <c r="J9138" s="2">
        <v>6</v>
      </c>
      <c r="K9138" s="2" t="str">
        <f>VLOOKUP($C9138,Clients!$B:$F,K$6,0)</f>
        <v>Jatri</v>
      </c>
      <c r="L9138" s="2" t="str">
        <f>VLOOKUP($C9138,Clients!$B:$F,L$6,0)</f>
        <v>Foreign</v>
      </c>
      <c r="M9138" s="2" t="str">
        <f>VLOOKUP($C9138,Clients!$B:$F,M$6,0)</f>
        <v>PH</v>
      </c>
      <c r="N9138" s="2" t="str">
        <f>VLOOKUP($C9138,Clients!$B:$F,N$6,0)</f>
        <v>Philippines</v>
      </c>
    </row>
    <row r="9139" spans="2:14" x14ac:dyDescent="0.2">
      <c r="B9139" s="8">
        <v>6429.1080000000002</v>
      </c>
      <c r="C9139" s="2" t="s">
        <v>13689</v>
      </c>
      <c r="D9139" s="2" t="s">
        <v>16</v>
      </c>
      <c r="E9139" s="8">
        <v>1</v>
      </c>
      <c r="F9139" s="2" t="s">
        <v>13759</v>
      </c>
      <c r="G9139" s="2" t="s">
        <v>13760</v>
      </c>
      <c r="H9139" s="9">
        <v>42908</v>
      </c>
      <c r="I9139" s="2">
        <v>2017</v>
      </c>
      <c r="J9139" s="2">
        <v>6</v>
      </c>
      <c r="K9139" s="2" t="str">
        <f>VLOOKUP($C9139,Clients!$B:$F,K$6,0)</f>
        <v>Jatri</v>
      </c>
      <c r="L9139" s="2" t="str">
        <f>VLOOKUP($C9139,Clients!$B:$F,L$6,0)</f>
        <v>Foreign</v>
      </c>
      <c r="M9139" s="2" t="str">
        <f>VLOOKUP($C9139,Clients!$B:$F,M$6,0)</f>
        <v>PH</v>
      </c>
      <c r="N9139" s="2" t="str">
        <f>VLOOKUP($C9139,Clients!$B:$F,N$6,0)</f>
        <v>Philippines</v>
      </c>
    </row>
    <row r="9140" spans="2:14" x14ac:dyDescent="0.2">
      <c r="B9140" s="8">
        <v>6429.1080000000002</v>
      </c>
      <c r="C9140" s="2" t="s">
        <v>13689</v>
      </c>
      <c r="D9140" s="2" t="s">
        <v>16</v>
      </c>
      <c r="E9140" s="8">
        <v>1</v>
      </c>
      <c r="F9140" s="2" t="s">
        <v>13761</v>
      </c>
      <c r="G9140" s="2" t="s">
        <v>13762</v>
      </c>
      <c r="H9140" s="9">
        <v>42908</v>
      </c>
      <c r="I9140" s="2">
        <v>2017</v>
      </c>
      <c r="J9140" s="2">
        <v>6</v>
      </c>
      <c r="K9140" s="2" t="str">
        <f>VLOOKUP($C9140,Clients!$B:$F,K$6,0)</f>
        <v>Jatri</v>
      </c>
      <c r="L9140" s="2" t="str">
        <f>VLOOKUP($C9140,Clients!$B:$F,L$6,0)</f>
        <v>Foreign</v>
      </c>
      <c r="M9140" s="2" t="str">
        <f>VLOOKUP($C9140,Clients!$B:$F,M$6,0)</f>
        <v>PH</v>
      </c>
      <c r="N9140" s="2" t="str">
        <f>VLOOKUP($C9140,Clients!$B:$F,N$6,0)</f>
        <v>Philippines</v>
      </c>
    </row>
    <row r="9141" spans="2:14" x14ac:dyDescent="0.2">
      <c r="B9141" s="8">
        <v>12858.216</v>
      </c>
      <c r="C9141" s="2" t="s">
        <v>13689</v>
      </c>
      <c r="D9141" s="2" t="s">
        <v>16</v>
      </c>
      <c r="E9141" s="8">
        <v>2</v>
      </c>
      <c r="F9141" s="2" t="s">
        <v>13763</v>
      </c>
      <c r="G9141" s="2" t="s">
        <v>13764</v>
      </c>
      <c r="H9141" s="9">
        <v>42908</v>
      </c>
      <c r="I9141" s="2">
        <v>2017</v>
      </c>
      <c r="J9141" s="2">
        <v>6</v>
      </c>
      <c r="K9141" s="2" t="str">
        <f>VLOOKUP($C9141,Clients!$B:$F,K$6,0)</f>
        <v>Jatri</v>
      </c>
      <c r="L9141" s="2" t="str">
        <f>VLOOKUP($C9141,Clients!$B:$F,L$6,0)</f>
        <v>Foreign</v>
      </c>
      <c r="M9141" s="2" t="str">
        <f>VLOOKUP($C9141,Clients!$B:$F,M$6,0)</f>
        <v>PH</v>
      </c>
      <c r="N9141" s="2" t="str">
        <f>VLOOKUP($C9141,Clients!$B:$F,N$6,0)</f>
        <v>Philippines</v>
      </c>
    </row>
    <row r="9142" spans="2:14" x14ac:dyDescent="0.2">
      <c r="B9142" s="8">
        <v>12858.216</v>
      </c>
      <c r="C9142" s="2" t="s">
        <v>13689</v>
      </c>
      <c r="D9142" s="2" t="s">
        <v>16</v>
      </c>
      <c r="E9142" s="8">
        <v>2</v>
      </c>
      <c r="F9142" s="2" t="s">
        <v>13765</v>
      </c>
      <c r="G9142" s="2" t="s">
        <v>13766</v>
      </c>
      <c r="H9142" s="9">
        <v>42908</v>
      </c>
      <c r="I9142" s="2">
        <v>2017</v>
      </c>
      <c r="J9142" s="2">
        <v>6</v>
      </c>
      <c r="K9142" s="2" t="str">
        <f>VLOOKUP($C9142,Clients!$B:$F,K$6,0)</f>
        <v>Jatri</v>
      </c>
      <c r="L9142" s="2" t="str">
        <f>VLOOKUP($C9142,Clients!$B:$F,L$6,0)</f>
        <v>Foreign</v>
      </c>
      <c r="M9142" s="2" t="str">
        <f>VLOOKUP($C9142,Clients!$B:$F,M$6,0)</f>
        <v>PH</v>
      </c>
      <c r="N9142" s="2" t="str">
        <f>VLOOKUP($C9142,Clients!$B:$F,N$6,0)</f>
        <v>Philippines</v>
      </c>
    </row>
    <row r="9143" spans="2:14" x14ac:dyDescent="0.2">
      <c r="B9143" s="8">
        <v>6429.1080000000002</v>
      </c>
      <c r="C9143" s="2" t="s">
        <v>13689</v>
      </c>
      <c r="D9143" s="2" t="s">
        <v>16</v>
      </c>
      <c r="E9143" s="8">
        <v>1</v>
      </c>
      <c r="F9143" s="2" t="s">
        <v>13767</v>
      </c>
      <c r="G9143" s="2" t="s">
        <v>13768</v>
      </c>
      <c r="H9143" s="9">
        <v>42908</v>
      </c>
      <c r="I9143" s="2">
        <v>2017</v>
      </c>
      <c r="J9143" s="2">
        <v>6</v>
      </c>
      <c r="K9143" s="2" t="str">
        <f>VLOOKUP($C9143,Clients!$B:$F,K$6,0)</f>
        <v>Jatri</v>
      </c>
      <c r="L9143" s="2" t="str">
        <f>VLOOKUP($C9143,Clients!$B:$F,L$6,0)</f>
        <v>Foreign</v>
      </c>
      <c r="M9143" s="2" t="str">
        <f>VLOOKUP($C9143,Clients!$B:$F,M$6,0)</f>
        <v>PH</v>
      </c>
      <c r="N9143" s="2" t="str">
        <f>VLOOKUP($C9143,Clients!$B:$F,N$6,0)</f>
        <v>Philippines</v>
      </c>
    </row>
    <row r="9144" spans="2:14" x14ac:dyDescent="0.2">
      <c r="B9144" s="8">
        <v>12858.216</v>
      </c>
      <c r="C9144" s="2" t="s">
        <v>13689</v>
      </c>
      <c r="D9144" s="2" t="s">
        <v>16</v>
      </c>
      <c r="E9144" s="8">
        <v>2</v>
      </c>
      <c r="F9144" s="2" t="s">
        <v>13769</v>
      </c>
      <c r="G9144" s="2" t="s">
        <v>13770</v>
      </c>
      <c r="H9144" s="9">
        <v>42908</v>
      </c>
      <c r="I9144" s="2">
        <v>2017</v>
      </c>
      <c r="J9144" s="2">
        <v>6</v>
      </c>
      <c r="K9144" s="2" t="str">
        <f>VLOOKUP($C9144,Clients!$B:$F,K$6,0)</f>
        <v>Jatri</v>
      </c>
      <c r="L9144" s="2" t="str">
        <f>VLOOKUP($C9144,Clients!$B:$F,L$6,0)</f>
        <v>Foreign</v>
      </c>
      <c r="M9144" s="2" t="str">
        <f>VLOOKUP($C9144,Clients!$B:$F,M$6,0)</f>
        <v>PH</v>
      </c>
      <c r="N9144" s="2" t="str">
        <f>VLOOKUP($C9144,Clients!$B:$F,N$6,0)</f>
        <v>Philippines</v>
      </c>
    </row>
    <row r="9145" spans="2:14" x14ac:dyDescent="0.2">
      <c r="B9145" s="8">
        <v>6429.1080000000002</v>
      </c>
      <c r="C9145" s="2" t="s">
        <v>13689</v>
      </c>
      <c r="D9145" s="2" t="s">
        <v>16</v>
      </c>
      <c r="E9145" s="8">
        <v>1</v>
      </c>
      <c r="F9145" s="2" t="s">
        <v>13771</v>
      </c>
      <c r="G9145" s="2" t="s">
        <v>13772</v>
      </c>
      <c r="H9145" s="9">
        <v>42908</v>
      </c>
      <c r="I9145" s="2">
        <v>2017</v>
      </c>
      <c r="J9145" s="2">
        <v>6</v>
      </c>
      <c r="K9145" s="2" t="str">
        <f>VLOOKUP($C9145,Clients!$B:$F,K$6,0)</f>
        <v>Jatri</v>
      </c>
      <c r="L9145" s="2" t="str">
        <f>VLOOKUP($C9145,Clients!$B:$F,L$6,0)</f>
        <v>Foreign</v>
      </c>
      <c r="M9145" s="2" t="str">
        <f>VLOOKUP($C9145,Clients!$B:$F,M$6,0)</f>
        <v>PH</v>
      </c>
      <c r="N9145" s="2" t="str">
        <f>VLOOKUP($C9145,Clients!$B:$F,N$6,0)</f>
        <v>Philippines</v>
      </c>
    </row>
    <row r="9146" spans="2:14" x14ac:dyDescent="0.2">
      <c r="B9146" s="8">
        <v>6429.1080000000002</v>
      </c>
      <c r="C9146" s="2" t="s">
        <v>13689</v>
      </c>
      <c r="D9146" s="2" t="s">
        <v>16</v>
      </c>
      <c r="E9146" s="8">
        <v>1</v>
      </c>
      <c r="F9146" s="2" t="s">
        <v>13773</v>
      </c>
      <c r="G9146" s="2" t="s">
        <v>13774</v>
      </c>
      <c r="H9146" s="9">
        <v>42908</v>
      </c>
      <c r="I9146" s="2">
        <v>2017</v>
      </c>
      <c r="J9146" s="2">
        <v>6</v>
      </c>
      <c r="K9146" s="2" t="str">
        <f>VLOOKUP($C9146,Clients!$B:$F,K$6,0)</f>
        <v>Jatri</v>
      </c>
      <c r="L9146" s="2" t="str">
        <f>VLOOKUP($C9146,Clients!$B:$F,L$6,0)</f>
        <v>Foreign</v>
      </c>
      <c r="M9146" s="2" t="str">
        <f>VLOOKUP($C9146,Clients!$B:$F,M$6,0)</f>
        <v>PH</v>
      </c>
      <c r="N9146" s="2" t="str">
        <f>VLOOKUP($C9146,Clients!$B:$F,N$6,0)</f>
        <v>Philippines</v>
      </c>
    </row>
    <row r="9147" spans="2:14" x14ac:dyDescent="0.2">
      <c r="B9147" s="8">
        <v>6429.1080000000002</v>
      </c>
      <c r="C9147" s="2" t="s">
        <v>13689</v>
      </c>
      <c r="D9147" s="2" t="s">
        <v>16</v>
      </c>
      <c r="E9147" s="8">
        <v>1</v>
      </c>
      <c r="F9147" s="2" t="s">
        <v>13775</v>
      </c>
      <c r="G9147" s="2" t="s">
        <v>13776</v>
      </c>
      <c r="H9147" s="9">
        <v>42908</v>
      </c>
      <c r="I9147" s="2">
        <v>2017</v>
      </c>
      <c r="J9147" s="2">
        <v>6</v>
      </c>
      <c r="K9147" s="2" t="str">
        <f>VLOOKUP($C9147,Clients!$B:$F,K$6,0)</f>
        <v>Jatri</v>
      </c>
      <c r="L9147" s="2" t="str">
        <f>VLOOKUP($C9147,Clients!$B:$F,L$6,0)</f>
        <v>Foreign</v>
      </c>
      <c r="M9147" s="2" t="str">
        <f>VLOOKUP($C9147,Clients!$B:$F,M$6,0)</f>
        <v>PH</v>
      </c>
      <c r="N9147" s="2" t="str">
        <f>VLOOKUP($C9147,Clients!$B:$F,N$6,0)</f>
        <v>Philippines</v>
      </c>
    </row>
    <row r="9148" spans="2:14" x14ac:dyDescent="0.2">
      <c r="B9148" s="8">
        <v>6429.1080000000002</v>
      </c>
      <c r="C9148" s="2" t="s">
        <v>13689</v>
      </c>
      <c r="D9148" s="2" t="s">
        <v>16</v>
      </c>
      <c r="E9148" s="8">
        <v>1</v>
      </c>
      <c r="F9148" s="2" t="s">
        <v>13777</v>
      </c>
      <c r="G9148" s="2" t="s">
        <v>13778</v>
      </c>
      <c r="H9148" s="9">
        <v>42908</v>
      </c>
      <c r="I9148" s="2">
        <v>2017</v>
      </c>
      <c r="J9148" s="2">
        <v>6</v>
      </c>
      <c r="K9148" s="2" t="str">
        <f>VLOOKUP($C9148,Clients!$B:$F,K$6,0)</f>
        <v>Jatri</v>
      </c>
      <c r="L9148" s="2" t="str">
        <f>VLOOKUP($C9148,Clients!$B:$F,L$6,0)</f>
        <v>Foreign</v>
      </c>
      <c r="M9148" s="2" t="str">
        <f>VLOOKUP($C9148,Clients!$B:$F,M$6,0)</f>
        <v>PH</v>
      </c>
      <c r="N9148" s="2" t="str">
        <f>VLOOKUP($C9148,Clients!$B:$F,N$6,0)</f>
        <v>Philippines</v>
      </c>
    </row>
    <row r="9149" spans="2:14" x14ac:dyDescent="0.2">
      <c r="B9149" s="8">
        <v>25716.432000000001</v>
      </c>
      <c r="C9149" s="2" t="s">
        <v>13689</v>
      </c>
      <c r="D9149" s="2" t="s">
        <v>16</v>
      </c>
      <c r="E9149" s="8">
        <v>4</v>
      </c>
      <c r="F9149" s="2" t="s">
        <v>13779</v>
      </c>
      <c r="G9149" s="2" t="s">
        <v>13780</v>
      </c>
      <c r="H9149" s="9">
        <v>42908</v>
      </c>
      <c r="I9149" s="2">
        <v>2017</v>
      </c>
      <c r="J9149" s="2">
        <v>6</v>
      </c>
      <c r="K9149" s="2" t="str">
        <f>VLOOKUP($C9149,Clients!$B:$F,K$6,0)</f>
        <v>Jatri</v>
      </c>
      <c r="L9149" s="2" t="str">
        <f>VLOOKUP($C9149,Clients!$B:$F,L$6,0)</f>
        <v>Foreign</v>
      </c>
      <c r="M9149" s="2" t="str">
        <f>VLOOKUP($C9149,Clients!$B:$F,M$6,0)</f>
        <v>PH</v>
      </c>
      <c r="N9149" s="2" t="str">
        <f>VLOOKUP($C9149,Clients!$B:$F,N$6,0)</f>
        <v>Philippines</v>
      </c>
    </row>
    <row r="9150" spans="2:14" x14ac:dyDescent="0.2">
      <c r="B9150" s="8">
        <v>12858.216</v>
      </c>
      <c r="C9150" s="2" t="s">
        <v>13689</v>
      </c>
      <c r="D9150" s="2" t="s">
        <v>16</v>
      </c>
      <c r="E9150" s="8">
        <v>2</v>
      </c>
      <c r="F9150" s="2" t="s">
        <v>13781</v>
      </c>
      <c r="G9150" s="2" t="s">
        <v>13782</v>
      </c>
      <c r="H9150" s="9">
        <v>42908</v>
      </c>
      <c r="I9150" s="2">
        <v>2017</v>
      </c>
      <c r="J9150" s="2">
        <v>6</v>
      </c>
      <c r="K9150" s="2" t="str">
        <f>VLOOKUP($C9150,Clients!$B:$F,K$6,0)</f>
        <v>Jatri</v>
      </c>
      <c r="L9150" s="2" t="str">
        <f>VLOOKUP($C9150,Clients!$B:$F,L$6,0)</f>
        <v>Foreign</v>
      </c>
      <c r="M9150" s="2" t="str">
        <f>VLOOKUP($C9150,Clients!$B:$F,M$6,0)</f>
        <v>PH</v>
      </c>
      <c r="N9150" s="2" t="str">
        <f>VLOOKUP($C9150,Clients!$B:$F,N$6,0)</f>
        <v>Philippines</v>
      </c>
    </row>
    <row r="9151" spans="2:14" x14ac:dyDescent="0.2">
      <c r="B9151" s="8">
        <v>6429.1080000000002</v>
      </c>
      <c r="C9151" s="2" t="s">
        <v>13689</v>
      </c>
      <c r="D9151" s="2" t="s">
        <v>16</v>
      </c>
      <c r="E9151" s="8">
        <v>1</v>
      </c>
      <c r="F9151" s="2" t="s">
        <v>13783</v>
      </c>
      <c r="G9151" s="2" t="s">
        <v>13784</v>
      </c>
      <c r="H9151" s="9">
        <v>42908</v>
      </c>
      <c r="I9151" s="2">
        <v>2017</v>
      </c>
      <c r="J9151" s="2">
        <v>6</v>
      </c>
      <c r="K9151" s="2" t="str">
        <f>VLOOKUP($C9151,Clients!$B:$F,K$6,0)</f>
        <v>Jatri</v>
      </c>
      <c r="L9151" s="2" t="str">
        <f>VLOOKUP($C9151,Clients!$B:$F,L$6,0)</f>
        <v>Foreign</v>
      </c>
      <c r="M9151" s="2" t="str">
        <f>VLOOKUP($C9151,Clients!$B:$F,M$6,0)</f>
        <v>PH</v>
      </c>
      <c r="N9151" s="2" t="str">
        <f>VLOOKUP($C9151,Clients!$B:$F,N$6,0)</f>
        <v>Philippines</v>
      </c>
    </row>
    <row r="9152" spans="2:14" x14ac:dyDescent="0.2">
      <c r="B9152" s="8">
        <v>6429.1080000000002</v>
      </c>
      <c r="C9152" s="2" t="s">
        <v>13689</v>
      </c>
      <c r="D9152" s="2" t="s">
        <v>16</v>
      </c>
      <c r="E9152" s="8">
        <v>1</v>
      </c>
      <c r="F9152" s="2" t="s">
        <v>13785</v>
      </c>
      <c r="G9152" s="2" t="s">
        <v>13786</v>
      </c>
      <c r="H9152" s="9">
        <v>42908</v>
      </c>
      <c r="I9152" s="2">
        <v>2017</v>
      </c>
      <c r="J9152" s="2">
        <v>6</v>
      </c>
      <c r="K9152" s="2" t="str">
        <f>VLOOKUP($C9152,Clients!$B:$F,K$6,0)</f>
        <v>Jatri</v>
      </c>
      <c r="L9152" s="2" t="str">
        <f>VLOOKUP($C9152,Clients!$B:$F,L$6,0)</f>
        <v>Foreign</v>
      </c>
      <c r="M9152" s="2" t="str">
        <f>VLOOKUP($C9152,Clients!$B:$F,M$6,0)</f>
        <v>PH</v>
      </c>
      <c r="N9152" s="2" t="str">
        <f>VLOOKUP($C9152,Clients!$B:$F,N$6,0)</f>
        <v>Philippines</v>
      </c>
    </row>
    <row r="9153" spans="2:14" x14ac:dyDescent="0.2">
      <c r="B9153" s="8">
        <v>12858.216</v>
      </c>
      <c r="C9153" s="2" t="s">
        <v>13689</v>
      </c>
      <c r="D9153" s="2" t="s">
        <v>16</v>
      </c>
      <c r="E9153" s="8">
        <v>2</v>
      </c>
      <c r="F9153" s="2" t="s">
        <v>13787</v>
      </c>
      <c r="G9153" s="2" t="s">
        <v>13788</v>
      </c>
      <c r="H9153" s="9">
        <v>42908</v>
      </c>
      <c r="I9153" s="2">
        <v>2017</v>
      </c>
      <c r="J9153" s="2">
        <v>6</v>
      </c>
      <c r="K9153" s="2" t="str">
        <f>VLOOKUP($C9153,Clients!$B:$F,K$6,0)</f>
        <v>Jatri</v>
      </c>
      <c r="L9153" s="2" t="str">
        <f>VLOOKUP($C9153,Clients!$B:$F,L$6,0)</f>
        <v>Foreign</v>
      </c>
      <c r="M9153" s="2" t="str">
        <f>VLOOKUP($C9153,Clients!$B:$F,M$6,0)</f>
        <v>PH</v>
      </c>
      <c r="N9153" s="2" t="str">
        <f>VLOOKUP($C9153,Clients!$B:$F,N$6,0)</f>
        <v>Philippines</v>
      </c>
    </row>
    <row r="9154" spans="2:14" x14ac:dyDescent="0.2">
      <c r="B9154" s="8">
        <v>6429.1080000000002</v>
      </c>
      <c r="C9154" s="2" t="s">
        <v>13689</v>
      </c>
      <c r="D9154" s="2" t="s">
        <v>16</v>
      </c>
      <c r="E9154" s="8">
        <v>1</v>
      </c>
      <c r="F9154" s="2" t="s">
        <v>13789</v>
      </c>
      <c r="G9154" s="2" t="s">
        <v>13790</v>
      </c>
      <c r="H9154" s="9">
        <v>42908</v>
      </c>
      <c r="I9154" s="2">
        <v>2017</v>
      </c>
      <c r="J9154" s="2">
        <v>6</v>
      </c>
      <c r="K9154" s="2" t="str">
        <f>VLOOKUP($C9154,Clients!$B:$F,K$6,0)</f>
        <v>Jatri</v>
      </c>
      <c r="L9154" s="2" t="str">
        <f>VLOOKUP($C9154,Clients!$B:$F,L$6,0)</f>
        <v>Foreign</v>
      </c>
      <c r="M9154" s="2" t="str">
        <f>VLOOKUP($C9154,Clients!$B:$F,M$6,0)</f>
        <v>PH</v>
      </c>
      <c r="N9154" s="2" t="str">
        <f>VLOOKUP($C9154,Clients!$B:$F,N$6,0)</f>
        <v>Philippines</v>
      </c>
    </row>
    <row r="9155" spans="2:14" x14ac:dyDescent="0.2">
      <c r="B9155" s="8">
        <v>6429.1080000000002</v>
      </c>
      <c r="C9155" s="2" t="s">
        <v>13689</v>
      </c>
      <c r="D9155" s="2" t="s">
        <v>16</v>
      </c>
      <c r="E9155" s="8">
        <v>1</v>
      </c>
      <c r="F9155" s="2" t="s">
        <v>13791</v>
      </c>
      <c r="G9155" s="2" t="s">
        <v>13792</v>
      </c>
      <c r="H9155" s="9">
        <v>42908</v>
      </c>
      <c r="I9155" s="2">
        <v>2017</v>
      </c>
      <c r="J9155" s="2">
        <v>6</v>
      </c>
      <c r="K9155" s="2" t="str">
        <f>VLOOKUP($C9155,Clients!$B:$F,K$6,0)</f>
        <v>Jatri</v>
      </c>
      <c r="L9155" s="2" t="str">
        <f>VLOOKUP($C9155,Clients!$B:$F,L$6,0)</f>
        <v>Foreign</v>
      </c>
      <c r="M9155" s="2" t="str">
        <f>VLOOKUP($C9155,Clients!$B:$F,M$6,0)</f>
        <v>PH</v>
      </c>
      <c r="N9155" s="2" t="str">
        <f>VLOOKUP($C9155,Clients!$B:$F,N$6,0)</f>
        <v>Philippines</v>
      </c>
    </row>
    <row r="9156" spans="2:14" x14ac:dyDescent="0.2">
      <c r="B9156" s="8">
        <v>6429.1080000000002</v>
      </c>
      <c r="C9156" s="2" t="s">
        <v>13689</v>
      </c>
      <c r="D9156" s="2" t="s">
        <v>16</v>
      </c>
      <c r="E9156" s="8">
        <v>1</v>
      </c>
      <c r="F9156" s="2" t="s">
        <v>13793</v>
      </c>
      <c r="G9156" s="2" t="s">
        <v>13794</v>
      </c>
      <c r="H9156" s="9">
        <v>42908</v>
      </c>
      <c r="I9156" s="2">
        <v>2017</v>
      </c>
      <c r="J9156" s="2">
        <v>6</v>
      </c>
      <c r="K9156" s="2" t="str">
        <f>VLOOKUP($C9156,Clients!$B:$F,K$6,0)</f>
        <v>Jatri</v>
      </c>
      <c r="L9156" s="2" t="str">
        <f>VLOOKUP($C9156,Clients!$B:$F,L$6,0)</f>
        <v>Foreign</v>
      </c>
      <c r="M9156" s="2" t="str">
        <f>VLOOKUP($C9156,Clients!$B:$F,M$6,0)</f>
        <v>PH</v>
      </c>
      <c r="N9156" s="2" t="str">
        <f>VLOOKUP($C9156,Clients!$B:$F,N$6,0)</f>
        <v>Philippines</v>
      </c>
    </row>
    <row r="9157" spans="2:14" x14ac:dyDescent="0.2">
      <c r="B9157" s="8">
        <v>6429.1080000000002</v>
      </c>
      <c r="C9157" s="2" t="s">
        <v>13689</v>
      </c>
      <c r="D9157" s="2" t="s">
        <v>16</v>
      </c>
      <c r="E9157" s="8">
        <v>1</v>
      </c>
      <c r="F9157" s="2" t="s">
        <v>13795</v>
      </c>
      <c r="G9157" s="2" t="s">
        <v>13796</v>
      </c>
      <c r="H9157" s="9">
        <v>42908</v>
      </c>
      <c r="I9157" s="2">
        <v>2017</v>
      </c>
      <c r="J9157" s="2">
        <v>6</v>
      </c>
      <c r="K9157" s="2" t="str">
        <f>VLOOKUP($C9157,Clients!$B:$F,K$6,0)</f>
        <v>Jatri</v>
      </c>
      <c r="L9157" s="2" t="str">
        <f>VLOOKUP($C9157,Clients!$B:$F,L$6,0)</f>
        <v>Foreign</v>
      </c>
      <c r="M9157" s="2" t="str">
        <f>VLOOKUP($C9157,Clients!$B:$F,M$6,0)</f>
        <v>PH</v>
      </c>
      <c r="N9157" s="2" t="str">
        <f>VLOOKUP($C9157,Clients!$B:$F,N$6,0)</f>
        <v>Philippines</v>
      </c>
    </row>
    <row r="9158" spans="2:14" x14ac:dyDescent="0.2">
      <c r="B9158" s="8">
        <v>51432.864000000001</v>
      </c>
      <c r="C9158" s="2" t="s">
        <v>13689</v>
      </c>
      <c r="D9158" s="2" t="s">
        <v>16</v>
      </c>
      <c r="E9158" s="8">
        <v>8</v>
      </c>
      <c r="F9158" s="2" t="s">
        <v>13797</v>
      </c>
      <c r="G9158" s="2" t="s">
        <v>13798</v>
      </c>
      <c r="H9158" s="9">
        <v>42908</v>
      </c>
      <c r="I9158" s="2">
        <v>2017</v>
      </c>
      <c r="J9158" s="2">
        <v>6</v>
      </c>
      <c r="K9158" s="2" t="str">
        <f>VLOOKUP($C9158,Clients!$B:$F,K$6,0)</f>
        <v>Jatri</v>
      </c>
      <c r="L9158" s="2" t="str">
        <f>VLOOKUP($C9158,Clients!$B:$F,L$6,0)</f>
        <v>Foreign</v>
      </c>
      <c r="M9158" s="2" t="str">
        <f>VLOOKUP($C9158,Clients!$B:$F,M$6,0)</f>
        <v>PH</v>
      </c>
      <c r="N9158" s="2" t="str">
        <f>VLOOKUP($C9158,Clients!$B:$F,N$6,0)</f>
        <v>Philippines</v>
      </c>
    </row>
    <row r="9159" spans="2:14" x14ac:dyDescent="0.2">
      <c r="B9159" s="8">
        <v>6429.1080000000002</v>
      </c>
      <c r="C9159" s="2" t="s">
        <v>13689</v>
      </c>
      <c r="D9159" s="2" t="s">
        <v>16</v>
      </c>
      <c r="E9159" s="8">
        <v>1</v>
      </c>
      <c r="F9159" s="2" t="s">
        <v>13799</v>
      </c>
      <c r="G9159" s="2" t="s">
        <v>13800</v>
      </c>
      <c r="H9159" s="9">
        <v>42908</v>
      </c>
      <c r="I9159" s="2">
        <v>2017</v>
      </c>
      <c r="J9159" s="2">
        <v>6</v>
      </c>
      <c r="K9159" s="2" t="str">
        <f>VLOOKUP($C9159,Clients!$B:$F,K$6,0)</f>
        <v>Jatri</v>
      </c>
      <c r="L9159" s="2" t="str">
        <f>VLOOKUP($C9159,Clients!$B:$F,L$6,0)</f>
        <v>Foreign</v>
      </c>
      <c r="M9159" s="2" t="str">
        <f>VLOOKUP($C9159,Clients!$B:$F,M$6,0)</f>
        <v>PH</v>
      </c>
      <c r="N9159" s="2" t="str">
        <f>VLOOKUP($C9159,Clients!$B:$F,N$6,0)</f>
        <v>Philippines</v>
      </c>
    </row>
    <row r="9160" spans="2:14" x14ac:dyDescent="0.2">
      <c r="B9160" s="8">
        <v>6429.1080000000002</v>
      </c>
      <c r="C9160" s="2" t="s">
        <v>13689</v>
      </c>
      <c r="D9160" s="2" t="s">
        <v>16</v>
      </c>
      <c r="E9160" s="8">
        <v>1</v>
      </c>
      <c r="F9160" s="2" t="s">
        <v>13801</v>
      </c>
      <c r="G9160" s="2" t="s">
        <v>13802</v>
      </c>
      <c r="H9160" s="9">
        <v>42908</v>
      </c>
      <c r="I9160" s="2">
        <v>2017</v>
      </c>
      <c r="J9160" s="2">
        <v>6</v>
      </c>
      <c r="K9160" s="2" t="str">
        <f>VLOOKUP($C9160,Clients!$B:$F,K$6,0)</f>
        <v>Jatri</v>
      </c>
      <c r="L9160" s="2" t="str">
        <f>VLOOKUP($C9160,Clients!$B:$F,L$6,0)</f>
        <v>Foreign</v>
      </c>
      <c r="M9160" s="2" t="str">
        <f>VLOOKUP($C9160,Clients!$B:$F,M$6,0)</f>
        <v>PH</v>
      </c>
      <c r="N9160" s="2" t="str">
        <f>VLOOKUP($C9160,Clients!$B:$F,N$6,0)</f>
        <v>Philippines</v>
      </c>
    </row>
    <row r="9161" spans="2:14" x14ac:dyDescent="0.2">
      <c r="B9161" s="8">
        <v>6429.1080000000002</v>
      </c>
      <c r="C9161" s="2" t="s">
        <v>13689</v>
      </c>
      <c r="D9161" s="2" t="s">
        <v>16</v>
      </c>
      <c r="E9161" s="8">
        <v>1</v>
      </c>
      <c r="F9161" s="2" t="s">
        <v>13803</v>
      </c>
      <c r="G9161" s="2" t="s">
        <v>13804</v>
      </c>
      <c r="H9161" s="9">
        <v>42908</v>
      </c>
      <c r="I9161" s="2">
        <v>2017</v>
      </c>
      <c r="J9161" s="2">
        <v>6</v>
      </c>
      <c r="K9161" s="2" t="str">
        <f>VLOOKUP($C9161,Clients!$B:$F,K$6,0)</f>
        <v>Jatri</v>
      </c>
      <c r="L9161" s="2" t="str">
        <f>VLOOKUP($C9161,Clients!$B:$F,L$6,0)</f>
        <v>Foreign</v>
      </c>
      <c r="M9161" s="2" t="str">
        <f>VLOOKUP($C9161,Clients!$B:$F,M$6,0)</f>
        <v>PH</v>
      </c>
      <c r="N9161" s="2" t="str">
        <f>VLOOKUP($C9161,Clients!$B:$F,N$6,0)</f>
        <v>Philippines</v>
      </c>
    </row>
    <row r="9162" spans="2:14" x14ac:dyDescent="0.2">
      <c r="B9162" s="8">
        <v>6429.1080000000002</v>
      </c>
      <c r="C9162" s="2" t="s">
        <v>13689</v>
      </c>
      <c r="D9162" s="2" t="s">
        <v>16</v>
      </c>
      <c r="E9162" s="8">
        <v>1</v>
      </c>
      <c r="F9162" s="2" t="s">
        <v>13805</v>
      </c>
      <c r="G9162" s="2" t="s">
        <v>13806</v>
      </c>
      <c r="H9162" s="9">
        <v>42908</v>
      </c>
      <c r="I9162" s="2">
        <v>2017</v>
      </c>
      <c r="J9162" s="2">
        <v>6</v>
      </c>
      <c r="K9162" s="2" t="str">
        <f>VLOOKUP($C9162,Clients!$B:$F,K$6,0)</f>
        <v>Jatri</v>
      </c>
      <c r="L9162" s="2" t="str">
        <f>VLOOKUP($C9162,Clients!$B:$F,L$6,0)</f>
        <v>Foreign</v>
      </c>
      <c r="M9162" s="2" t="str">
        <f>VLOOKUP($C9162,Clients!$B:$F,M$6,0)</f>
        <v>PH</v>
      </c>
      <c r="N9162" s="2" t="str">
        <f>VLOOKUP($C9162,Clients!$B:$F,N$6,0)</f>
        <v>Philippines</v>
      </c>
    </row>
    <row r="9163" spans="2:14" x14ac:dyDescent="0.2">
      <c r="B9163" s="8">
        <v>6429.1080000000002</v>
      </c>
      <c r="C9163" s="2" t="s">
        <v>13689</v>
      </c>
      <c r="D9163" s="2" t="s">
        <v>16</v>
      </c>
      <c r="E9163" s="8">
        <v>1</v>
      </c>
      <c r="F9163" s="2" t="s">
        <v>13807</v>
      </c>
      <c r="G9163" s="2" t="s">
        <v>13808</v>
      </c>
      <c r="H9163" s="9">
        <v>42908</v>
      </c>
      <c r="I9163" s="2">
        <v>2017</v>
      </c>
      <c r="J9163" s="2">
        <v>6</v>
      </c>
      <c r="K9163" s="2" t="str">
        <f>VLOOKUP($C9163,Clients!$B:$F,K$6,0)</f>
        <v>Jatri</v>
      </c>
      <c r="L9163" s="2" t="str">
        <f>VLOOKUP($C9163,Clients!$B:$F,L$6,0)</f>
        <v>Foreign</v>
      </c>
      <c r="M9163" s="2" t="str">
        <f>VLOOKUP($C9163,Clients!$B:$F,M$6,0)</f>
        <v>PH</v>
      </c>
      <c r="N9163" s="2" t="str">
        <f>VLOOKUP($C9163,Clients!$B:$F,N$6,0)</f>
        <v>Philippines</v>
      </c>
    </row>
    <row r="9164" spans="2:14" x14ac:dyDescent="0.2">
      <c r="B9164" s="8">
        <v>6429.1080000000002</v>
      </c>
      <c r="C9164" s="2" t="s">
        <v>13689</v>
      </c>
      <c r="D9164" s="2" t="s">
        <v>16</v>
      </c>
      <c r="E9164" s="8">
        <v>1</v>
      </c>
      <c r="F9164" s="2" t="s">
        <v>13809</v>
      </c>
      <c r="G9164" s="2" t="s">
        <v>13810</v>
      </c>
      <c r="H9164" s="9">
        <v>42908</v>
      </c>
      <c r="I9164" s="2">
        <v>2017</v>
      </c>
      <c r="J9164" s="2">
        <v>6</v>
      </c>
      <c r="K9164" s="2" t="str">
        <f>VLOOKUP($C9164,Clients!$B:$F,K$6,0)</f>
        <v>Jatri</v>
      </c>
      <c r="L9164" s="2" t="str">
        <f>VLOOKUP($C9164,Clients!$B:$F,L$6,0)</f>
        <v>Foreign</v>
      </c>
      <c r="M9164" s="2" t="str">
        <f>VLOOKUP($C9164,Clients!$B:$F,M$6,0)</f>
        <v>PH</v>
      </c>
      <c r="N9164" s="2" t="str">
        <f>VLOOKUP($C9164,Clients!$B:$F,N$6,0)</f>
        <v>Philippines</v>
      </c>
    </row>
    <row r="9165" spans="2:14" x14ac:dyDescent="0.2">
      <c r="B9165" s="8">
        <v>6429.1080000000002</v>
      </c>
      <c r="C9165" s="2" t="s">
        <v>13689</v>
      </c>
      <c r="D9165" s="2" t="s">
        <v>16</v>
      </c>
      <c r="E9165" s="8">
        <v>1</v>
      </c>
      <c r="F9165" s="2" t="s">
        <v>13811</v>
      </c>
      <c r="G9165" s="2" t="s">
        <v>13812</v>
      </c>
      <c r="H9165" s="9">
        <v>42908</v>
      </c>
      <c r="I9165" s="2">
        <v>2017</v>
      </c>
      <c r="J9165" s="2">
        <v>6</v>
      </c>
      <c r="K9165" s="2" t="str">
        <f>VLOOKUP($C9165,Clients!$B:$F,K$6,0)</f>
        <v>Jatri</v>
      </c>
      <c r="L9165" s="2" t="str">
        <f>VLOOKUP($C9165,Clients!$B:$F,L$6,0)</f>
        <v>Foreign</v>
      </c>
      <c r="M9165" s="2" t="str">
        <f>VLOOKUP($C9165,Clients!$B:$F,M$6,0)</f>
        <v>PH</v>
      </c>
      <c r="N9165" s="2" t="str">
        <f>VLOOKUP($C9165,Clients!$B:$F,N$6,0)</f>
        <v>Philippines</v>
      </c>
    </row>
    <row r="9166" spans="2:14" x14ac:dyDescent="0.2">
      <c r="B9166" s="8">
        <v>6429.1080000000002</v>
      </c>
      <c r="C9166" s="2" t="s">
        <v>13689</v>
      </c>
      <c r="D9166" s="2" t="s">
        <v>16</v>
      </c>
      <c r="E9166" s="8">
        <v>1</v>
      </c>
      <c r="F9166" s="2" t="s">
        <v>13813</v>
      </c>
      <c r="G9166" s="2" t="s">
        <v>13814</v>
      </c>
      <c r="H9166" s="9">
        <v>42908</v>
      </c>
      <c r="I9166" s="2">
        <v>2017</v>
      </c>
      <c r="J9166" s="2">
        <v>6</v>
      </c>
      <c r="K9166" s="2" t="str">
        <f>VLOOKUP($C9166,Clients!$B:$F,K$6,0)</f>
        <v>Jatri</v>
      </c>
      <c r="L9166" s="2" t="str">
        <f>VLOOKUP($C9166,Clients!$B:$F,L$6,0)</f>
        <v>Foreign</v>
      </c>
      <c r="M9166" s="2" t="str">
        <f>VLOOKUP($C9166,Clients!$B:$F,M$6,0)</f>
        <v>PH</v>
      </c>
      <c r="N9166" s="2" t="str">
        <f>VLOOKUP($C9166,Clients!$B:$F,N$6,0)</f>
        <v>Philippines</v>
      </c>
    </row>
    <row r="9167" spans="2:14" x14ac:dyDescent="0.2">
      <c r="B9167" s="8">
        <v>6429.1080000000002</v>
      </c>
      <c r="C9167" s="2" t="s">
        <v>13689</v>
      </c>
      <c r="D9167" s="2" t="s">
        <v>16</v>
      </c>
      <c r="E9167" s="8">
        <v>1</v>
      </c>
      <c r="F9167" s="2" t="s">
        <v>13815</v>
      </c>
      <c r="G9167" s="2" t="s">
        <v>13816</v>
      </c>
      <c r="H9167" s="9">
        <v>42908</v>
      </c>
      <c r="I9167" s="2">
        <v>2017</v>
      </c>
      <c r="J9167" s="2">
        <v>6</v>
      </c>
      <c r="K9167" s="2" t="str">
        <f>VLOOKUP($C9167,Clients!$B:$F,K$6,0)</f>
        <v>Jatri</v>
      </c>
      <c r="L9167" s="2" t="str">
        <f>VLOOKUP($C9167,Clients!$B:$F,L$6,0)</f>
        <v>Foreign</v>
      </c>
      <c r="M9167" s="2" t="str">
        <f>VLOOKUP($C9167,Clients!$B:$F,M$6,0)</f>
        <v>PH</v>
      </c>
      <c r="N9167" s="2" t="str">
        <f>VLOOKUP($C9167,Clients!$B:$F,N$6,0)</f>
        <v>Philippines</v>
      </c>
    </row>
    <row r="9168" spans="2:14" x14ac:dyDescent="0.2">
      <c r="B9168" s="8">
        <v>6429.1080000000002</v>
      </c>
      <c r="C9168" s="2" t="s">
        <v>13689</v>
      </c>
      <c r="D9168" s="2" t="s">
        <v>16</v>
      </c>
      <c r="E9168" s="8">
        <v>1</v>
      </c>
      <c r="F9168" s="2" t="s">
        <v>13817</v>
      </c>
      <c r="G9168" s="2" t="s">
        <v>13818</v>
      </c>
      <c r="H9168" s="9">
        <v>42908</v>
      </c>
      <c r="I9168" s="2">
        <v>2017</v>
      </c>
      <c r="J9168" s="2">
        <v>6</v>
      </c>
      <c r="K9168" s="2" t="str">
        <f>VLOOKUP($C9168,Clients!$B:$F,K$6,0)</f>
        <v>Jatri</v>
      </c>
      <c r="L9168" s="2" t="str">
        <f>VLOOKUP($C9168,Clients!$B:$F,L$6,0)</f>
        <v>Foreign</v>
      </c>
      <c r="M9168" s="2" t="str">
        <f>VLOOKUP($C9168,Clients!$B:$F,M$6,0)</f>
        <v>PH</v>
      </c>
      <c r="N9168" s="2" t="str">
        <f>VLOOKUP($C9168,Clients!$B:$F,N$6,0)</f>
        <v>Philippines</v>
      </c>
    </row>
    <row r="9169" spans="2:14" x14ac:dyDescent="0.2">
      <c r="B9169" s="8">
        <v>12858.216</v>
      </c>
      <c r="C9169" s="2" t="s">
        <v>13689</v>
      </c>
      <c r="D9169" s="2" t="s">
        <v>16</v>
      </c>
      <c r="E9169" s="8">
        <v>2</v>
      </c>
      <c r="F9169" s="2" t="s">
        <v>13819</v>
      </c>
      <c r="G9169" s="2" t="s">
        <v>13820</v>
      </c>
      <c r="H9169" s="9">
        <v>42908</v>
      </c>
      <c r="I9169" s="2">
        <v>2017</v>
      </c>
      <c r="J9169" s="2">
        <v>6</v>
      </c>
      <c r="K9169" s="2" t="str">
        <f>VLOOKUP($C9169,Clients!$B:$F,K$6,0)</f>
        <v>Jatri</v>
      </c>
      <c r="L9169" s="2" t="str">
        <f>VLOOKUP($C9169,Clients!$B:$F,L$6,0)</f>
        <v>Foreign</v>
      </c>
      <c r="M9169" s="2" t="str">
        <f>VLOOKUP($C9169,Clients!$B:$F,M$6,0)</f>
        <v>PH</v>
      </c>
      <c r="N9169" s="2" t="str">
        <f>VLOOKUP($C9169,Clients!$B:$F,N$6,0)</f>
        <v>Philippines</v>
      </c>
    </row>
    <row r="9170" spans="2:14" x14ac:dyDescent="0.2">
      <c r="B9170" s="8">
        <v>12858.216</v>
      </c>
      <c r="C9170" s="2" t="s">
        <v>13689</v>
      </c>
      <c r="D9170" s="2" t="s">
        <v>16</v>
      </c>
      <c r="E9170" s="8">
        <v>2</v>
      </c>
      <c r="F9170" s="2" t="s">
        <v>13821</v>
      </c>
      <c r="G9170" s="2" t="s">
        <v>13822</v>
      </c>
      <c r="H9170" s="9">
        <v>42908</v>
      </c>
      <c r="I9170" s="2">
        <v>2017</v>
      </c>
      <c r="J9170" s="2">
        <v>6</v>
      </c>
      <c r="K9170" s="2" t="str">
        <f>VLOOKUP($C9170,Clients!$B:$F,K$6,0)</f>
        <v>Jatri</v>
      </c>
      <c r="L9170" s="2" t="str">
        <f>VLOOKUP($C9170,Clients!$B:$F,L$6,0)</f>
        <v>Foreign</v>
      </c>
      <c r="M9170" s="2" t="str">
        <f>VLOOKUP($C9170,Clients!$B:$F,M$6,0)</f>
        <v>PH</v>
      </c>
      <c r="N9170" s="2" t="str">
        <f>VLOOKUP($C9170,Clients!$B:$F,N$6,0)</f>
        <v>Philippines</v>
      </c>
    </row>
    <row r="9171" spans="2:14" x14ac:dyDescent="0.2">
      <c r="B9171" s="8">
        <v>6429.1080000000002</v>
      </c>
      <c r="C9171" s="2" t="s">
        <v>13689</v>
      </c>
      <c r="D9171" s="2" t="s">
        <v>16</v>
      </c>
      <c r="E9171" s="8">
        <v>1</v>
      </c>
      <c r="F9171" s="2" t="s">
        <v>13823</v>
      </c>
      <c r="G9171" s="2" t="s">
        <v>13824</v>
      </c>
      <c r="H9171" s="9">
        <v>42908</v>
      </c>
      <c r="I9171" s="2">
        <v>2017</v>
      </c>
      <c r="J9171" s="2">
        <v>6</v>
      </c>
      <c r="K9171" s="2" t="str">
        <f>VLOOKUP($C9171,Clients!$B:$F,K$6,0)</f>
        <v>Jatri</v>
      </c>
      <c r="L9171" s="2" t="str">
        <f>VLOOKUP($C9171,Clients!$B:$F,L$6,0)</f>
        <v>Foreign</v>
      </c>
      <c r="M9171" s="2" t="str">
        <f>VLOOKUP($C9171,Clients!$B:$F,M$6,0)</f>
        <v>PH</v>
      </c>
      <c r="N9171" s="2" t="str">
        <f>VLOOKUP($C9171,Clients!$B:$F,N$6,0)</f>
        <v>Philippines</v>
      </c>
    </row>
    <row r="9172" spans="2:14" x14ac:dyDescent="0.2">
      <c r="B9172" s="8">
        <v>12858.216</v>
      </c>
      <c r="C9172" s="2" t="s">
        <v>13689</v>
      </c>
      <c r="D9172" s="2" t="s">
        <v>16</v>
      </c>
      <c r="E9172" s="8">
        <v>2</v>
      </c>
      <c r="F9172" s="2" t="s">
        <v>13825</v>
      </c>
      <c r="G9172" s="2" t="s">
        <v>13826</v>
      </c>
      <c r="H9172" s="9">
        <v>42908</v>
      </c>
      <c r="I9172" s="2">
        <v>2017</v>
      </c>
      <c r="J9172" s="2">
        <v>6</v>
      </c>
      <c r="K9172" s="2" t="str">
        <f>VLOOKUP($C9172,Clients!$B:$F,K$6,0)</f>
        <v>Jatri</v>
      </c>
      <c r="L9172" s="2" t="str">
        <f>VLOOKUP($C9172,Clients!$B:$F,L$6,0)</f>
        <v>Foreign</v>
      </c>
      <c r="M9172" s="2" t="str">
        <f>VLOOKUP($C9172,Clients!$B:$F,M$6,0)</f>
        <v>PH</v>
      </c>
      <c r="N9172" s="2" t="str">
        <f>VLOOKUP($C9172,Clients!$B:$F,N$6,0)</f>
        <v>Philippines</v>
      </c>
    </row>
    <row r="9173" spans="2:14" x14ac:dyDescent="0.2">
      <c r="B9173" s="8">
        <v>6429.1080000000002</v>
      </c>
      <c r="C9173" s="2" t="s">
        <v>13689</v>
      </c>
      <c r="D9173" s="2" t="s">
        <v>16</v>
      </c>
      <c r="E9173" s="8">
        <v>1</v>
      </c>
      <c r="F9173" s="2" t="s">
        <v>13827</v>
      </c>
      <c r="G9173" s="2" t="s">
        <v>13828</v>
      </c>
      <c r="H9173" s="9">
        <v>42908</v>
      </c>
      <c r="I9173" s="2">
        <v>2017</v>
      </c>
      <c r="J9173" s="2">
        <v>6</v>
      </c>
      <c r="K9173" s="2" t="str">
        <f>VLOOKUP($C9173,Clients!$B:$F,K$6,0)</f>
        <v>Jatri</v>
      </c>
      <c r="L9173" s="2" t="str">
        <f>VLOOKUP($C9173,Clients!$B:$F,L$6,0)</f>
        <v>Foreign</v>
      </c>
      <c r="M9173" s="2" t="str">
        <f>VLOOKUP($C9173,Clients!$B:$F,M$6,0)</f>
        <v>PH</v>
      </c>
      <c r="N9173" s="2" t="str">
        <f>VLOOKUP($C9173,Clients!$B:$F,N$6,0)</f>
        <v>Philippines</v>
      </c>
    </row>
    <row r="9174" spans="2:14" x14ac:dyDescent="0.2">
      <c r="B9174" s="8">
        <v>6429.1080000000002</v>
      </c>
      <c r="C9174" s="2" t="s">
        <v>13689</v>
      </c>
      <c r="D9174" s="2" t="s">
        <v>16</v>
      </c>
      <c r="E9174" s="8">
        <v>1</v>
      </c>
      <c r="F9174" s="2" t="s">
        <v>13829</v>
      </c>
      <c r="G9174" s="2" t="s">
        <v>13830</v>
      </c>
      <c r="H9174" s="9">
        <v>42908</v>
      </c>
      <c r="I9174" s="2">
        <v>2017</v>
      </c>
      <c r="J9174" s="2">
        <v>6</v>
      </c>
      <c r="K9174" s="2" t="str">
        <f>VLOOKUP($C9174,Clients!$B:$F,K$6,0)</f>
        <v>Jatri</v>
      </c>
      <c r="L9174" s="2" t="str">
        <f>VLOOKUP($C9174,Clients!$B:$F,L$6,0)</f>
        <v>Foreign</v>
      </c>
      <c r="M9174" s="2" t="str">
        <f>VLOOKUP($C9174,Clients!$B:$F,M$6,0)</f>
        <v>PH</v>
      </c>
      <c r="N9174" s="2" t="str">
        <f>VLOOKUP($C9174,Clients!$B:$F,N$6,0)</f>
        <v>Philippines</v>
      </c>
    </row>
    <row r="9175" spans="2:14" x14ac:dyDescent="0.2">
      <c r="B9175" s="8">
        <v>6429.1080000000002</v>
      </c>
      <c r="C9175" s="2" t="s">
        <v>13689</v>
      </c>
      <c r="D9175" s="2" t="s">
        <v>16</v>
      </c>
      <c r="E9175" s="8">
        <v>1</v>
      </c>
      <c r="F9175" s="2" t="s">
        <v>13831</v>
      </c>
      <c r="G9175" s="2" t="s">
        <v>13832</v>
      </c>
      <c r="H9175" s="9">
        <v>42908</v>
      </c>
      <c r="I9175" s="2">
        <v>2017</v>
      </c>
      <c r="J9175" s="2">
        <v>6</v>
      </c>
      <c r="K9175" s="2" t="str">
        <f>VLOOKUP($C9175,Clients!$B:$F,K$6,0)</f>
        <v>Jatri</v>
      </c>
      <c r="L9175" s="2" t="str">
        <f>VLOOKUP($C9175,Clients!$B:$F,L$6,0)</f>
        <v>Foreign</v>
      </c>
      <c r="M9175" s="2" t="str">
        <f>VLOOKUP($C9175,Clients!$B:$F,M$6,0)</f>
        <v>PH</v>
      </c>
      <c r="N9175" s="2" t="str">
        <f>VLOOKUP($C9175,Clients!$B:$F,N$6,0)</f>
        <v>Philippines</v>
      </c>
    </row>
    <row r="9176" spans="2:14" x14ac:dyDescent="0.2">
      <c r="B9176" s="8">
        <v>6429.1080000000002</v>
      </c>
      <c r="C9176" s="2" t="s">
        <v>13689</v>
      </c>
      <c r="D9176" s="2" t="s">
        <v>16</v>
      </c>
      <c r="E9176" s="8">
        <v>1</v>
      </c>
      <c r="F9176" s="2" t="s">
        <v>13833</v>
      </c>
      <c r="G9176" s="2" t="s">
        <v>13834</v>
      </c>
      <c r="H9176" s="9">
        <v>42908</v>
      </c>
      <c r="I9176" s="2">
        <v>2017</v>
      </c>
      <c r="J9176" s="2">
        <v>6</v>
      </c>
      <c r="K9176" s="2" t="str">
        <f>VLOOKUP($C9176,Clients!$B:$F,K$6,0)</f>
        <v>Jatri</v>
      </c>
      <c r="L9176" s="2" t="str">
        <f>VLOOKUP($C9176,Clients!$B:$F,L$6,0)</f>
        <v>Foreign</v>
      </c>
      <c r="M9176" s="2" t="str">
        <f>VLOOKUP($C9176,Clients!$B:$F,M$6,0)</f>
        <v>PH</v>
      </c>
      <c r="N9176" s="2" t="str">
        <f>VLOOKUP($C9176,Clients!$B:$F,N$6,0)</f>
        <v>Philippines</v>
      </c>
    </row>
    <row r="9177" spans="2:14" x14ac:dyDescent="0.2">
      <c r="B9177" s="8">
        <v>6429.1080000000002</v>
      </c>
      <c r="C9177" s="2" t="s">
        <v>13689</v>
      </c>
      <c r="D9177" s="2" t="s">
        <v>16</v>
      </c>
      <c r="E9177" s="8">
        <v>1</v>
      </c>
      <c r="F9177" s="2" t="s">
        <v>13835</v>
      </c>
      <c r="G9177" s="2" t="s">
        <v>13836</v>
      </c>
      <c r="H9177" s="9">
        <v>42908</v>
      </c>
      <c r="I9177" s="2">
        <v>2017</v>
      </c>
      <c r="J9177" s="2">
        <v>6</v>
      </c>
      <c r="K9177" s="2" t="str">
        <f>VLOOKUP($C9177,Clients!$B:$F,K$6,0)</f>
        <v>Jatri</v>
      </c>
      <c r="L9177" s="2" t="str">
        <f>VLOOKUP($C9177,Clients!$B:$F,L$6,0)</f>
        <v>Foreign</v>
      </c>
      <c r="M9177" s="2" t="str">
        <f>VLOOKUP($C9177,Clients!$B:$F,M$6,0)</f>
        <v>PH</v>
      </c>
      <c r="N9177" s="2" t="str">
        <f>VLOOKUP($C9177,Clients!$B:$F,N$6,0)</f>
        <v>Philippines</v>
      </c>
    </row>
    <row r="9178" spans="2:14" x14ac:dyDescent="0.2">
      <c r="B9178" s="8">
        <v>19287.324000000001</v>
      </c>
      <c r="C9178" s="2" t="s">
        <v>13689</v>
      </c>
      <c r="D9178" s="2" t="s">
        <v>16</v>
      </c>
      <c r="E9178" s="8">
        <v>3</v>
      </c>
      <c r="F9178" s="2" t="s">
        <v>13837</v>
      </c>
      <c r="G9178" s="2" t="s">
        <v>13838</v>
      </c>
      <c r="H9178" s="9">
        <v>42908</v>
      </c>
      <c r="I9178" s="2">
        <v>2017</v>
      </c>
      <c r="J9178" s="2">
        <v>6</v>
      </c>
      <c r="K9178" s="2" t="str">
        <f>VLOOKUP($C9178,Clients!$B:$F,K$6,0)</f>
        <v>Jatri</v>
      </c>
      <c r="L9178" s="2" t="str">
        <f>VLOOKUP($C9178,Clients!$B:$F,L$6,0)</f>
        <v>Foreign</v>
      </c>
      <c r="M9178" s="2" t="str">
        <f>VLOOKUP($C9178,Clients!$B:$F,M$6,0)</f>
        <v>PH</v>
      </c>
      <c r="N9178" s="2" t="str">
        <f>VLOOKUP($C9178,Clients!$B:$F,N$6,0)</f>
        <v>Philippines</v>
      </c>
    </row>
    <row r="9179" spans="2:14" x14ac:dyDescent="0.2">
      <c r="B9179" s="8">
        <v>19287.324000000001</v>
      </c>
      <c r="C9179" s="2" t="s">
        <v>13689</v>
      </c>
      <c r="D9179" s="2" t="s">
        <v>16</v>
      </c>
      <c r="E9179" s="8">
        <v>3</v>
      </c>
      <c r="F9179" s="2" t="s">
        <v>13839</v>
      </c>
      <c r="G9179" s="2" t="s">
        <v>13840</v>
      </c>
      <c r="H9179" s="9">
        <v>42908</v>
      </c>
      <c r="I9179" s="2">
        <v>2017</v>
      </c>
      <c r="J9179" s="2">
        <v>6</v>
      </c>
      <c r="K9179" s="2" t="str">
        <f>VLOOKUP($C9179,Clients!$B:$F,K$6,0)</f>
        <v>Jatri</v>
      </c>
      <c r="L9179" s="2" t="str">
        <f>VLOOKUP($C9179,Clients!$B:$F,L$6,0)</f>
        <v>Foreign</v>
      </c>
      <c r="M9179" s="2" t="str">
        <f>VLOOKUP($C9179,Clients!$B:$F,M$6,0)</f>
        <v>PH</v>
      </c>
      <c r="N9179" s="2" t="str">
        <f>VLOOKUP($C9179,Clients!$B:$F,N$6,0)</f>
        <v>Philippines</v>
      </c>
    </row>
    <row r="9180" spans="2:14" x14ac:dyDescent="0.2">
      <c r="B9180" s="8">
        <v>12858.216</v>
      </c>
      <c r="C9180" s="2" t="s">
        <v>13689</v>
      </c>
      <c r="D9180" s="2" t="s">
        <v>16</v>
      </c>
      <c r="E9180" s="8">
        <v>2</v>
      </c>
      <c r="F9180" s="2" t="s">
        <v>13841</v>
      </c>
      <c r="G9180" s="2" t="s">
        <v>13842</v>
      </c>
      <c r="H9180" s="9">
        <v>42908</v>
      </c>
      <c r="I9180" s="2">
        <v>2017</v>
      </c>
      <c r="J9180" s="2">
        <v>6</v>
      </c>
      <c r="K9180" s="2" t="str">
        <f>VLOOKUP($C9180,Clients!$B:$F,K$6,0)</f>
        <v>Jatri</v>
      </c>
      <c r="L9180" s="2" t="str">
        <f>VLOOKUP($C9180,Clients!$B:$F,L$6,0)</f>
        <v>Foreign</v>
      </c>
      <c r="M9180" s="2" t="str">
        <f>VLOOKUP($C9180,Clients!$B:$F,M$6,0)</f>
        <v>PH</v>
      </c>
      <c r="N9180" s="2" t="str">
        <f>VLOOKUP($C9180,Clients!$B:$F,N$6,0)</f>
        <v>Philippines</v>
      </c>
    </row>
    <row r="9181" spans="2:14" x14ac:dyDescent="0.2">
      <c r="B9181" s="8">
        <v>6429.1080000000002</v>
      </c>
      <c r="C9181" s="2" t="s">
        <v>13689</v>
      </c>
      <c r="D9181" s="2" t="s">
        <v>16</v>
      </c>
      <c r="E9181" s="8">
        <v>1</v>
      </c>
      <c r="F9181" s="2" t="s">
        <v>13843</v>
      </c>
      <c r="G9181" s="2" t="s">
        <v>13844</v>
      </c>
      <c r="H9181" s="9">
        <v>42908</v>
      </c>
      <c r="I9181" s="2">
        <v>2017</v>
      </c>
      <c r="J9181" s="2">
        <v>6</v>
      </c>
      <c r="K9181" s="2" t="str">
        <f>VLOOKUP($C9181,Clients!$B:$F,K$6,0)</f>
        <v>Jatri</v>
      </c>
      <c r="L9181" s="2" t="str">
        <f>VLOOKUP($C9181,Clients!$B:$F,L$6,0)</f>
        <v>Foreign</v>
      </c>
      <c r="M9181" s="2" t="str">
        <f>VLOOKUP($C9181,Clients!$B:$F,M$6,0)</f>
        <v>PH</v>
      </c>
      <c r="N9181" s="2" t="str">
        <f>VLOOKUP($C9181,Clients!$B:$F,N$6,0)</f>
        <v>Philippines</v>
      </c>
    </row>
    <row r="9182" spans="2:14" x14ac:dyDescent="0.2">
      <c r="B9182" s="8">
        <v>6429.1080000000002</v>
      </c>
      <c r="C9182" s="2" t="s">
        <v>13689</v>
      </c>
      <c r="D9182" s="2" t="s">
        <v>16</v>
      </c>
      <c r="E9182" s="8">
        <v>1</v>
      </c>
      <c r="F9182" s="2" t="s">
        <v>13845</v>
      </c>
      <c r="G9182" s="2" t="s">
        <v>13846</v>
      </c>
      <c r="H9182" s="9">
        <v>42908</v>
      </c>
      <c r="I9182" s="2">
        <v>2017</v>
      </c>
      <c r="J9182" s="2">
        <v>6</v>
      </c>
      <c r="K9182" s="2" t="str">
        <f>VLOOKUP($C9182,Clients!$B:$F,K$6,0)</f>
        <v>Jatri</v>
      </c>
      <c r="L9182" s="2" t="str">
        <f>VLOOKUP($C9182,Clients!$B:$F,L$6,0)</f>
        <v>Foreign</v>
      </c>
      <c r="M9182" s="2" t="str">
        <f>VLOOKUP($C9182,Clients!$B:$F,M$6,0)</f>
        <v>PH</v>
      </c>
      <c r="N9182" s="2" t="str">
        <f>VLOOKUP($C9182,Clients!$B:$F,N$6,0)</f>
        <v>Philippines</v>
      </c>
    </row>
    <row r="9183" spans="2:14" x14ac:dyDescent="0.2">
      <c r="B9183" s="8">
        <v>6429.1080000000002</v>
      </c>
      <c r="C9183" s="2" t="s">
        <v>13689</v>
      </c>
      <c r="D9183" s="2" t="s">
        <v>16</v>
      </c>
      <c r="E9183" s="8">
        <v>1</v>
      </c>
      <c r="F9183" s="2" t="s">
        <v>13847</v>
      </c>
      <c r="G9183" s="2" t="s">
        <v>13848</v>
      </c>
      <c r="H9183" s="9">
        <v>42908</v>
      </c>
      <c r="I9183" s="2">
        <v>2017</v>
      </c>
      <c r="J9183" s="2">
        <v>6</v>
      </c>
      <c r="K9183" s="2" t="str">
        <f>VLOOKUP($C9183,Clients!$B:$F,K$6,0)</f>
        <v>Jatri</v>
      </c>
      <c r="L9183" s="2" t="str">
        <f>VLOOKUP($C9183,Clients!$B:$F,L$6,0)</f>
        <v>Foreign</v>
      </c>
      <c r="M9183" s="2" t="str">
        <f>VLOOKUP($C9183,Clients!$B:$F,M$6,0)</f>
        <v>PH</v>
      </c>
      <c r="N9183" s="2" t="str">
        <f>VLOOKUP($C9183,Clients!$B:$F,N$6,0)</f>
        <v>Philippines</v>
      </c>
    </row>
    <row r="9184" spans="2:14" x14ac:dyDescent="0.2">
      <c r="B9184" s="8">
        <v>12858.216</v>
      </c>
      <c r="C9184" s="2" t="s">
        <v>13689</v>
      </c>
      <c r="D9184" s="2" t="s">
        <v>16</v>
      </c>
      <c r="E9184" s="8">
        <v>2</v>
      </c>
      <c r="F9184" s="2" t="s">
        <v>13849</v>
      </c>
      <c r="G9184" s="2" t="s">
        <v>13850</v>
      </c>
      <c r="H9184" s="9">
        <v>42908</v>
      </c>
      <c r="I9184" s="2">
        <v>2017</v>
      </c>
      <c r="J9184" s="2">
        <v>6</v>
      </c>
      <c r="K9184" s="2" t="str">
        <f>VLOOKUP($C9184,Clients!$B:$F,K$6,0)</f>
        <v>Jatri</v>
      </c>
      <c r="L9184" s="2" t="str">
        <f>VLOOKUP($C9184,Clients!$B:$F,L$6,0)</f>
        <v>Foreign</v>
      </c>
      <c r="M9184" s="2" t="str">
        <f>VLOOKUP($C9184,Clients!$B:$F,M$6,0)</f>
        <v>PH</v>
      </c>
      <c r="N9184" s="2" t="str">
        <f>VLOOKUP($C9184,Clients!$B:$F,N$6,0)</f>
        <v>Philippines</v>
      </c>
    </row>
    <row r="9185" spans="2:14" x14ac:dyDescent="0.2">
      <c r="B9185" s="8">
        <v>12858.216</v>
      </c>
      <c r="C9185" s="2" t="s">
        <v>13689</v>
      </c>
      <c r="D9185" s="2" t="s">
        <v>16</v>
      </c>
      <c r="E9185" s="8">
        <v>2</v>
      </c>
      <c r="F9185" s="2" t="s">
        <v>13851</v>
      </c>
      <c r="G9185" s="2" t="s">
        <v>13852</v>
      </c>
      <c r="H9185" s="9">
        <v>42908</v>
      </c>
      <c r="I9185" s="2">
        <v>2017</v>
      </c>
      <c r="J9185" s="2">
        <v>6</v>
      </c>
      <c r="K9185" s="2" t="str">
        <f>VLOOKUP($C9185,Clients!$B:$F,K$6,0)</f>
        <v>Jatri</v>
      </c>
      <c r="L9185" s="2" t="str">
        <f>VLOOKUP($C9185,Clients!$B:$F,L$6,0)</f>
        <v>Foreign</v>
      </c>
      <c r="M9185" s="2" t="str">
        <f>VLOOKUP($C9185,Clients!$B:$F,M$6,0)</f>
        <v>PH</v>
      </c>
      <c r="N9185" s="2" t="str">
        <f>VLOOKUP($C9185,Clients!$B:$F,N$6,0)</f>
        <v>Philippines</v>
      </c>
    </row>
    <row r="9186" spans="2:14" x14ac:dyDescent="0.2">
      <c r="B9186" s="8">
        <v>6429.1080000000002</v>
      </c>
      <c r="C9186" s="2" t="s">
        <v>13689</v>
      </c>
      <c r="D9186" s="2" t="s">
        <v>16</v>
      </c>
      <c r="E9186" s="8">
        <v>1</v>
      </c>
      <c r="F9186" s="2" t="s">
        <v>13853</v>
      </c>
      <c r="G9186" s="2" t="s">
        <v>13854</v>
      </c>
      <c r="H9186" s="9">
        <v>42908</v>
      </c>
      <c r="I9186" s="2">
        <v>2017</v>
      </c>
      <c r="J9186" s="2">
        <v>6</v>
      </c>
      <c r="K9186" s="2" t="str">
        <f>VLOOKUP($C9186,Clients!$B:$F,K$6,0)</f>
        <v>Jatri</v>
      </c>
      <c r="L9186" s="2" t="str">
        <f>VLOOKUP($C9186,Clients!$B:$F,L$6,0)</f>
        <v>Foreign</v>
      </c>
      <c r="M9186" s="2" t="str">
        <f>VLOOKUP($C9186,Clients!$B:$F,M$6,0)</f>
        <v>PH</v>
      </c>
      <c r="N9186" s="2" t="str">
        <f>VLOOKUP($C9186,Clients!$B:$F,N$6,0)</f>
        <v>Philippines</v>
      </c>
    </row>
    <row r="9187" spans="2:14" x14ac:dyDescent="0.2">
      <c r="B9187" s="8">
        <v>6429.1080000000002</v>
      </c>
      <c r="C9187" s="2" t="s">
        <v>13689</v>
      </c>
      <c r="D9187" s="2" t="s">
        <v>16</v>
      </c>
      <c r="E9187" s="8">
        <v>1</v>
      </c>
      <c r="F9187" s="2" t="s">
        <v>13855</v>
      </c>
      <c r="G9187" s="2" t="s">
        <v>13856</v>
      </c>
      <c r="H9187" s="9">
        <v>42908</v>
      </c>
      <c r="I9187" s="2">
        <v>2017</v>
      </c>
      <c r="J9187" s="2">
        <v>6</v>
      </c>
      <c r="K9187" s="2" t="str">
        <f>VLOOKUP($C9187,Clients!$B:$F,K$6,0)</f>
        <v>Jatri</v>
      </c>
      <c r="L9187" s="2" t="str">
        <f>VLOOKUP($C9187,Clients!$B:$F,L$6,0)</f>
        <v>Foreign</v>
      </c>
      <c r="M9187" s="2" t="str">
        <f>VLOOKUP($C9187,Clients!$B:$F,M$6,0)</f>
        <v>PH</v>
      </c>
      <c r="N9187" s="2" t="str">
        <f>VLOOKUP($C9187,Clients!$B:$F,N$6,0)</f>
        <v>Philippines</v>
      </c>
    </row>
    <row r="9188" spans="2:14" x14ac:dyDescent="0.2">
      <c r="B9188" s="8">
        <v>6429.1080000000002</v>
      </c>
      <c r="C9188" s="2" t="s">
        <v>13689</v>
      </c>
      <c r="D9188" s="2" t="s">
        <v>16</v>
      </c>
      <c r="E9188" s="8">
        <v>1</v>
      </c>
      <c r="F9188" s="2" t="s">
        <v>13857</v>
      </c>
      <c r="G9188" s="2" t="s">
        <v>13858</v>
      </c>
      <c r="H9188" s="9">
        <v>42908</v>
      </c>
      <c r="I9188" s="2">
        <v>2017</v>
      </c>
      <c r="J9188" s="2">
        <v>6</v>
      </c>
      <c r="K9188" s="2" t="str">
        <f>VLOOKUP($C9188,Clients!$B:$F,K$6,0)</f>
        <v>Jatri</v>
      </c>
      <c r="L9188" s="2" t="str">
        <f>VLOOKUP($C9188,Clients!$B:$F,L$6,0)</f>
        <v>Foreign</v>
      </c>
      <c r="M9188" s="2" t="str">
        <f>VLOOKUP($C9188,Clients!$B:$F,M$6,0)</f>
        <v>PH</v>
      </c>
      <c r="N9188" s="2" t="str">
        <f>VLOOKUP($C9188,Clients!$B:$F,N$6,0)</f>
        <v>Philippines</v>
      </c>
    </row>
    <row r="9189" spans="2:14" x14ac:dyDescent="0.2">
      <c r="B9189" s="8">
        <v>6429.1080000000002</v>
      </c>
      <c r="C9189" s="2" t="s">
        <v>13689</v>
      </c>
      <c r="D9189" s="2" t="s">
        <v>16</v>
      </c>
      <c r="E9189" s="8">
        <v>1</v>
      </c>
      <c r="F9189" s="2" t="s">
        <v>13859</v>
      </c>
      <c r="G9189" s="2" t="s">
        <v>13860</v>
      </c>
      <c r="H9189" s="9">
        <v>42908</v>
      </c>
      <c r="I9189" s="2">
        <v>2017</v>
      </c>
      <c r="J9189" s="2">
        <v>6</v>
      </c>
      <c r="K9189" s="2" t="str">
        <f>VLOOKUP($C9189,Clients!$B:$F,K$6,0)</f>
        <v>Jatri</v>
      </c>
      <c r="L9189" s="2" t="str">
        <f>VLOOKUP($C9189,Clients!$B:$F,L$6,0)</f>
        <v>Foreign</v>
      </c>
      <c r="M9189" s="2" t="str">
        <f>VLOOKUP($C9189,Clients!$B:$F,M$6,0)</f>
        <v>PH</v>
      </c>
      <c r="N9189" s="2" t="str">
        <f>VLOOKUP($C9189,Clients!$B:$F,N$6,0)</f>
        <v>Philippines</v>
      </c>
    </row>
    <row r="9190" spans="2:14" x14ac:dyDescent="0.2">
      <c r="B9190" s="8">
        <v>6429.1080000000002</v>
      </c>
      <c r="C9190" s="2" t="s">
        <v>13689</v>
      </c>
      <c r="D9190" s="2" t="s">
        <v>16</v>
      </c>
      <c r="E9190" s="8">
        <v>1</v>
      </c>
      <c r="F9190" s="2" t="s">
        <v>13861</v>
      </c>
      <c r="G9190" s="2" t="s">
        <v>13862</v>
      </c>
      <c r="H9190" s="9">
        <v>42908</v>
      </c>
      <c r="I9190" s="2">
        <v>2017</v>
      </c>
      <c r="J9190" s="2">
        <v>6</v>
      </c>
      <c r="K9190" s="2" t="str">
        <f>VLOOKUP($C9190,Clients!$B:$F,K$6,0)</f>
        <v>Jatri</v>
      </c>
      <c r="L9190" s="2" t="str">
        <f>VLOOKUP($C9190,Clients!$B:$F,L$6,0)</f>
        <v>Foreign</v>
      </c>
      <c r="M9190" s="2" t="str">
        <f>VLOOKUP($C9190,Clients!$B:$F,M$6,0)</f>
        <v>PH</v>
      </c>
      <c r="N9190" s="2" t="str">
        <f>VLOOKUP($C9190,Clients!$B:$F,N$6,0)</f>
        <v>Philippines</v>
      </c>
    </row>
    <row r="9191" spans="2:14" x14ac:dyDescent="0.2">
      <c r="B9191" s="8">
        <v>6429.1080000000002</v>
      </c>
      <c r="C9191" s="2" t="s">
        <v>13689</v>
      </c>
      <c r="D9191" s="2" t="s">
        <v>16</v>
      </c>
      <c r="E9191" s="8">
        <v>1</v>
      </c>
      <c r="F9191" s="2" t="s">
        <v>13863</v>
      </c>
      <c r="G9191" s="2" t="s">
        <v>13864</v>
      </c>
      <c r="H9191" s="9">
        <v>42908</v>
      </c>
      <c r="I9191" s="2">
        <v>2017</v>
      </c>
      <c r="J9191" s="2">
        <v>6</v>
      </c>
      <c r="K9191" s="2" t="str">
        <f>VLOOKUP($C9191,Clients!$B:$F,K$6,0)</f>
        <v>Jatri</v>
      </c>
      <c r="L9191" s="2" t="str">
        <f>VLOOKUP($C9191,Clients!$B:$F,L$6,0)</f>
        <v>Foreign</v>
      </c>
      <c r="M9191" s="2" t="str">
        <f>VLOOKUP($C9191,Clients!$B:$F,M$6,0)</f>
        <v>PH</v>
      </c>
      <c r="N9191" s="2" t="str">
        <f>VLOOKUP($C9191,Clients!$B:$F,N$6,0)</f>
        <v>Philippines</v>
      </c>
    </row>
    <row r="9192" spans="2:14" x14ac:dyDescent="0.2">
      <c r="B9192" s="8">
        <v>6429.1080000000002</v>
      </c>
      <c r="C9192" s="2" t="s">
        <v>13689</v>
      </c>
      <c r="D9192" s="2" t="s">
        <v>16</v>
      </c>
      <c r="E9192" s="8">
        <v>1</v>
      </c>
      <c r="F9192" s="2" t="s">
        <v>13865</v>
      </c>
      <c r="G9192" s="2" t="s">
        <v>13866</v>
      </c>
      <c r="H9192" s="9">
        <v>42908</v>
      </c>
      <c r="I9192" s="2">
        <v>2017</v>
      </c>
      <c r="J9192" s="2">
        <v>6</v>
      </c>
      <c r="K9192" s="2" t="str">
        <f>VLOOKUP($C9192,Clients!$B:$F,K$6,0)</f>
        <v>Jatri</v>
      </c>
      <c r="L9192" s="2" t="str">
        <f>VLOOKUP($C9192,Clients!$B:$F,L$6,0)</f>
        <v>Foreign</v>
      </c>
      <c r="M9192" s="2" t="str">
        <f>VLOOKUP($C9192,Clients!$B:$F,M$6,0)</f>
        <v>PH</v>
      </c>
      <c r="N9192" s="2" t="str">
        <f>VLOOKUP($C9192,Clients!$B:$F,N$6,0)</f>
        <v>Philippines</v>
      </c>
    </row>
    <row r="9193" spans="2:14" x14ac:dyDescent="0.2">
      <c r="B9193" s="8">
        <v>6429.1080000000002</v>
      </c>
      <c r="C9193" s="2" t="s">
        <v>13689</v>
      </c>
      <c r="D9193" s="2" t="s">
        <v>16</v>
      </c>
      <c r="E9193" s="8">
        <v>1</v>
      </c>
      <c r="F9193" s="2" t="s">
        <v>13867</v>
      </c>
      <c r="G9193" s="2" t="s">
        <v>13868</v>
      </c>
      <c r="H9193" s="9">
        <v>42908</v>
      </c>
      <c r="I9193" s="2">
        <v>2017</v>
      </c>
      <c r="J9193" s="2">
        <v>6</v>
      </c>
      <c r="K9193" s="2" t="str">
        <f>VLOOKUP($C9193,Clients!$B:$F,K$6,0)</f>
        <v>Jatri</v>
      </c>
      <c r="L9193" s="2" t="str">
        <f>VLOOKUP($C9193,Clients!$B:$F,L$6,0)</f>
        <v>Foreign</v>
      </c>
      <c r="M9193" s="2" t="str">
        <f>VLOOKUP($C9193,Clients!$B:$F,M$6,0)</f>
        <v>PH</v>
      </c>
      <c r="N9193" s="2" t="str">
        <f>VLOOKUP($C9193,Clients!$B:$F,N$6,0)</f>
        <v>Philippines</v>
      </c>
    </row>
    <row r="9194" spans="2:14" x14ac:dyDescent="0.2">
      <c r="B9194" s="8">
        <v>12858.216</v>
      </c>
      <c r="C9194" s="2" t="s">
        <v>13689</v>
      </c>
      <c r="D9194" s="2" t="s">
        <v>16</v>
      </c>
      <c r="E9194" s="8">
        <v>2</v>
      </c>
      <c r="F9194" s="2" t="s">
        <v>13869</v>
      </c>
      <c r="G9194" s="2" t="s">
        <v>13870</v>
      </c>
      <c r="H9194" s="9">
        <v>42908</v>
      </c>
      <c r="I9194" s="2">
        <v>2017</v>
      </c>
      <c r="J9194" s="2">
        <v>6</v>
      </c>
      <c r="K9194" s="2" t="str">
        <f>VLOOKUP($C9194,Clients!$B:$F,K$6,0)</f>
        <v>Jatri</v>
      </c>
      <c r="L9194" s="2" t="str">
        <f>VLOOKUP($C9194,Clients!$B:$F,L$6,0)</f>
        <v>Foreign</v>
      </c>
      <c r="M9194" s="2" t="str">
        <f>VLOOKUP($C9194,Clients!$B:$F,M$6,0)</f>
        <v>PH</v>
      </c>
      <c r="N9194" s="2" t="str">
        <f>VLOOKUP($C9194,Clients!$B:$F,N$6,0)</f>
        <v>Philippines</v>
      </c>
    </row>
    <row r="9195" spans="2:14" x14ac:dyDescent="0.2">
      <c r="B9195" s="8">
        <v>6429.1080000000002</v>
      </c>
      <c r="C9195" s="2" t="s">
        <v>13689</v>
      </c>
      <c r="D9195" s="2" t="s">
        <v>16</v>
      </c>
      <c r="E9195" s="8">
        <v>1</v>
      </c>
      <c r="F9195" s="2" t="s">
        <v>13871</v>
      </c>
      <c r="G9195" s="2" t="s">
        <v>13872</v>
      </c>
      <c r="H9195" s="9">
        <v>42908</v>
      </c>
      <c r="I9195" s="2">
        <v>2017</v>
      </c>
      <c r="J9195" s="2">
        <v>6</v>
      </c>
      <c r="K9195" s="2" t="str">
        <f>VLOOKUP($C9195,Clients!$B:$F,K$6,0)</f>
        <v>Jatri</v>
      </c>
      <c r="L9195" s="2" t="str">
        <f>VLOOKUP($C9195,Clients!$B:$F,L$6,0)</f>
        <v>Foreign</v>
      </c>
      <c r="M9195" s="2" t="str">
        <f>VLOOKUP($C9195,Clients!$B:$F,M$6,0)</f>
        <v>PH</v>
      </c>
      <c r="N9195" s="2" t="str">
        <f>VLOOKUP($C9195,Clients!$B:$F,N$6,0)</f>
        <v>Philippines</v>
      </c>
    </row>
    <row r="9196" spans="2:14" x14ac:dyDescent="0.2">
      <c r="B9196" s="8">
        <v>6429.1080000000002</v>
      </c>
      <c r="C9196" s="2" t="s">
        <v>13689</v>
      </c>
      <c r="D9196" s="2" t="s">
        <v>16</v>
      </c>
      <c r="E9196" s="8">
        <v>1</v>
      </c>
      <c r="F9196" s="2" t="s">
        <v>13873</v>
      </c>
      <c r="G9196" s="2" t="s">
        <v>13874</v>
      </c>
      <c r="H9196" s="9">
        <v>42908</v>
      </c>
      <c r="I9196" s="2">
        <v>2017</v>
      </c>
      <c r="J9196" s="2">
        <v>6</v>
      </c>
      <c r="K9196" s="2" t="str">
        <f>VLOOKUP($C9196,Clients!$B:$F,K$6,0)</f>
        <v>Jatri</v>
      </c>
      <c r="L9196" s="2" t="str">
        <f>VLOOKUP($C9196,Clients!$B:$F,L$6,0)</f>
        <v>Foreign</v>
      </c>
      <c r="M9196" s="2" t="str">
        <f>VLOOKUP($C9196,Clients!$B:$F,M$6,0)</f>
        <v>PH</v>
      </c>
      <c r="N9196" s="2" t="str">
        <f>VLOOKUP($C9196,Clients!$B:$F,N$6,0)</f>
        <v>Philippines</v>
      </c>
    </row>
    <row r="9197" spans="2:14" x14ac:dyDescent="0.2">
      <c r="B9197" s="8">
        <v>12858.216</v>
      </c>
      <c r="C9197" s="2" t="s">
        <v>13689</v>
      </c>
      <c r="D9197" s="2" t="s">
        <v>16</v>
      </c>
      <c r="E9197" s="8">
        <v>2</v>
      </c>
      <c r="F9197" s="2" t="s">
        <v>13875</v>
      </c>
      <c r="G9197" s="2" t="s">
        <v>13876</v>
      </c>
      <c r="H9197" s="9">
        <v>42908</v>
      </c>
      <c r="I9197" s="2">
        <v>2017</v>
      </c>
      <c r="J9197" s="2">
        <v>6</v>
      </c>
      <c r="K9197" s="2" t="str">
        <f>VLOOKUP($C9197,Clients!$B:$F,K$6,0)</f>
        <v>Jatri</v>
      </c>
      <c r="L9197" s="2" t="str">
        <f>VLOOKUP($C9197,Clients!$B:$F,L$6,0)</f>
        <v>Foreign</v>
      </c>
      <c r="M9197" s="2" t="str">
        <f>VLOOKUP($C9197,Clients!$B:$F,M$6,0)</f>
        <v>PH</v>
      </c>
      <c r="N9197" s="2" t="str">
        <f>VLOOKUP($C9197,Clients!$B:$F,N$6,0)</f>
        <v>Philippines</v>
      </c>
    </row>
    <row r="9198" spans="2:14" x14ac:dyDescent="0.2">
      <c r="B9198" s="8">
        <v>6429.1080000000002</v>
      </c>
      <c r="C9198" s="2" t="s">
        <v>13689</v>
      </c>
      <c r="D9198" s="2" t="s">
        <v>16</v>
      </c>
      <c r="E9198" s="8">
        <v>1</v>
      </c>
      <c r="F9198" s="2" t="s">
        <v>13877</v>
      </c>
      <c r="G9198" s="2" t="s">
        <v>13878</v>
      </c>
      <c r="H9198" s="9">
        <v>42908</v>
      </c>
      <c r="I9198" s="2">
        <v>2017</v>
      </c>
      <c r="J9198" s="2">
        <v>6</v>
      </c>
      <c r="K9198" s="2" t="str">
        <f>VLOOKUP($C9198,Clients!$B:$F,K$6,0)</f>
        <v>Jatri</v>
      </c>
      <c r="L9198" s="2" t="str">
        <f>VLOOKUP($C9198,Clients!$B:$F,L$6,0)</f>
        <v>Foreign</v>
      </c>
      <c r="M9198" s="2" t="str">
        <f>VLOOKUP($C9198,Clients!$B:$F,M$6,0)</f>
        <v>PH</v>
      </c>
      <c r="N9198" s="2" t="str">
        <f>VLOOKUP($C9198,Clients!$B:$F,N$6,0)</f>
        <v>Philippines</v>
      </c>
    </row>
    <row r="9199" spans="2:14" x14ac:dyDescent="0.2">
      <c r="B9199" s="8">
        <v>12858.216</v>
      </c>
      <c r="C9199" s="2" t="s">
        <v>13689</v>
      </c>
      <c r="D9199" s="2" t="s">
        <v>16</v>
      </c>
      <c r="E9199" s="8">
        <v>2</v>
      </c>
      <c r="F9199" s="2" t="s">
        <v>13879</v>
      </c>
      <c r="G9199" s="2" t="s">
        <v>13880</v>
      </c>
      <c r="H9199" s="9">
        <v>42908</v>
      </c>
      <c r="I9199" s="2">
        <v>2017</v>
      </c>
      <c r="J9199" s="2">
        <v>6</v>
      </c>
      <c r="K9199" s="2" t="str">
        <f>VLOOKUP($C9199,Clients!$B:$F,K$6,0)</f>
        <v>Jatri</v>
      </c>
      <c r="L9199" s="2" t="str">
        <f>VLOOKUP($C9199,Clients!$B:$F,L$6,0)</f>
        <v>Foreign</v>
      </c>
      <c r="M9199" s="2" t="str">
        <f>VLOOKUP($C9199,Clients!$B:$F,M$6,0)</f>
        <v>PH</v>
      </c>
      <c r="N9199" s="2" t="str">
        <f>VLOOKUP($C9199,Clients!$B:$F,N$6,0)</f>
        <v>Philippines</v>
      </c>
    </row>
    <row r="9200" spans="2:14" x14ac:dyDescent="0.2">
      <c r="B9200" s="8">
        <v>6429.1080000000002</v>
      </c>
      <c r="C9200" s="2" t="s">
        <v>13689</v>
      </c>
      <c r="D9200" s="2" t="s">
        <v>16</v>
      </c>
      <c r="E9200" s="8">
        <v>1</v>
      </c>
      <c r="F9200" s="2" t="s">
        <v>13881</v>
      </c>
      <c r="G9200" s="2" t="s">
        <v>13882</v>
      </c>
      <c r="H9200" s="9">
        <v>42908</v>
      </c>
      <c r="I9200" s="2">
        <v>2017</v>
      </c>
      <c r="J9200" s="2">
        <v>6</v>
      </c>
      <c r="K9200" s="2" t="str">
        <f>VLOOKUP($C9200,Clients!$B:$F,K$6,0)</f>
        <v>Jatri</v>
      </c>
      <c r="L9200" s="2" t="str">
        <f>VLOOKUP($C9200,Clients!$B:$F,L$6,0)</f>
        <v>Foreign</v>
      </c>
      <c r="M9200" s="2" t="str">
        <f>VLOOKUP($C9200,Clients!$B:$F,M$6,0)</f>
        <v>PH</v>
      </c>
      <c r="N9200" s="2" t="str">
        <f>VLOOKUP($C9200,Clients!$B:$F,N$6,0)</f>
        <v>Philippines</v>
      </c>
    </row>
    <row r="9201" spans="2:14" x14ac:dyDescent="0.2">
      <c r="B9201" s="8">
        <v>19287.324000000001</v>
      </c>
      <c r="C9201" s="2" t="s">
        <v>13689</v>
      </c>
      <c r="D9201" s="2" t="s">
        <v>16</v>
      </c>
      <c r="E9201" s="8">
        <v>3</v>
      </c>
      <c r="F9201" s="2" t="s">
        <v>13883</v>
      </c>
      <c r="G9201" s="2" t="s">
        <v>13884</v>
      </c>
      <c r="H9201" s="9">
        <v>42908</v>
      </c>
      <c r="I9201" s="2">
        <v>2017</v>
      </c>
      <c r="J9201" s="2">
        <v>6</v>
      </c>
      <c r="K9201" s="2" t="str">
        <f>VLOOKUP($C9201,Clients!$B:$F,K$6,0)</f>
        <v>Jatri</v>
      </c>
      <c r="L9201" s="2" t="str">
        <f>VLOOKUP($C9201,Clients!$B:$F,L$6,0)</f>
        <v>Foreign</v>
      </c>
      <c r="M9201" s="2" t="str">
        <f>VLOOKUP($C9201,Clients!$B:$F,M$6,0)</f>
        <v>PH</v>
      </c>
      <c r="N9201" s="2" t="str">
        <f>VLOOKUP($C9201,Clients!$B:$F,N$6,0)</f>
        <v>Philippines</v>
      </c>
    </row>
    <row r="9202" spans="2:14" x14ac:dyDescent="0.2">
      <c r="B9202" s="8">
        <v>6429.1080000000002</v>
      </c>
      <c r="C9202" s="2" t="s">
        <v>13689</v>
      </c>
      <c r="D9202" s="2" t="s">
        <v>16</v>
      </c>
      <c r="E9202" s="8">
        <v>1</v>
      </c>
      <c r="F9202" s="2" t="s">
        <v>13885</v>
      </c>
      <c r="G9202" s="2" t="s">
        <v>13886</v>
      </c>
      <c r="H9202" s="9">
        <v>42908</v>
      </c>
      <c r="I9202" s="2">
        <v>2017</v>
      </c>
      <c r="J9202" s="2">
        <v>6</v>
      </c>
      <c r="K9202" s="2" t="str">
        <f>VLOOKUP($C9202,Clients!$B:$F,K$6,0)</f>
        <v>Jatri</v>
      </c>
      <c r="L9202" s="2" t="str">
        <f>VLOOKUP($C9202,Clients!$B:$F,L$6,0)</f>
        <v>Foreign</v>
      </c>
      <c r="M9202" s="2" t="str">
        <f>VLOOKUP($C9202,Clients!$B:$F,M$6,0)</f>
        <v>PH</v>
      </c>
      <c r="N9202" s="2" t="str">
        <f>VLOOKUP($C9202,Clients!$B:$F,N$6,0)</f>
        <v>Philippines</v>
      </c>
    </row>
    <row r="9203" spans="2:14" x14ac:dyDescent="0.2">
      <c r="B9203" s="8">
        <v>12858.216</v>
      </c>
      <c r="C9203" s="2" t="s">
        <v>13689</v>
      </c>
      <c r="D9203" s="2" t="s">
        <v>16</v>
      </c>
      <c r="E9203" s="8">
        <v>2</v>
      </c>
      <c r="F9203" s="2" t="s">
        <v>13887</v>
      </c>
      <c r="G9203" s="2" t="s">
        <v>13888</v>
      </c>
      <c r="H9203" s="9">
        <v>42908</v>
      </c>
      <c r="I9203" s="2">
        <v>2017</v>
      </c>
      <c r="J9203" s="2">
        <v>6</v>
      </c>
      <c r="K9203" s="2" t="str">
        <f>VLOOKUP($C9203,Clients!$B:$F,K$6,0)</f>
        <v>Jatri</v>
      </c>
      <c r="L9203" s="2" t="str">
        <f>VLOOKUP($C9203,Clients!$B:$F,L$6,0)</f>
        <v>Foreign</v>
      </c>
      <c r="M9203" s="2" t="str">
        <f>VLOOKUP($C9203,Clients!$B:$F,M$6,0)</f>
        <v>PH</v>
      </c>
      <c r="N9203" s="2" t="str">
        <f>VLOOKUP($C9203,Clients!$B:$F,N$6,0)</f>
        <v>Philippines</v>
      </c>
    </row>
    <row r="9204" spans="2:14" x14ac:dyDescent="0.2">
      <c r="B9204" s="8">
        <v>6429.1080000000002</v>
      </c>
      <c r="C9204" s="2" t="s">
        <v>13689</v>
      </c>
      <c r="D9204" s="2" t="s">
        <v>16</v>
      </c>
      <c r="E9204" s="8">
        <v>1</v>
      </c>
      <c r="F9204" s="2" t="s">
        <v>13889</v>
      </c>
      <c r="G9204" s="2" t="s">
        <v>13890</v>
      </c>
      <c r="H9204" s="9">
        <v>42908</v>
      </c>
      <c r="I9204" s="2">
        <v>2017</v>
      </c>
      <c r="J9204" s="2">
        <v>6</v>
      </c>
      <c r="K9204" s="2" t="str">
        <f>VLOOKUP($C9204,Clients!$B:$F,K$6,0)</f>
        <v>Jatri</v>
      </c>
      <c r="L9204" s="2" t="str">
        <f>VLOOKUP($C9204,Clients!$B:$F,L$6,0)</f>
        <v>Foreign</v>
      </c>
      <c r="M9204" s="2" t="str">
        <f>VLOOKUP($C9204,Clients!$B:$F,M$6,0)</f>
        <v>PH</v>
      </c>
      <c r="N9204" s="2" t="str">
        <f>VLOOKUP($C9204,Clients!$B:$F,N$6,0)</f>
        <v>Philippines</v>
      </c>
    </row>
    <row r="9205" spans="2:14" x14ac:dyDescent="0.2">
      <c r="B9205" s="8">
        <v>6429.1080000000002</v>
      </c>
      <c r="C9205" s="2" t="s">
        <v>13689</v>
      </c>
      <c r="D9205" s="2" t="s">
        <v>16</v>
      </c>
      <c r="E9205" s="8">
        <v>1</v>
      </c>
      <c r="F9205" s="2" t="s">
        <v>13891</v>
      </c>
      <c r="G9205" s="2" t="s">
        <v>13892</v>
      </c>
      <c r="H9205" s="9">
        <v>42908</v>
      </c>
      <c r="I9205" s="2">
        <v>2017</v>
      </c>
      <c r="J9205" s="2">
        <v>6</v>
      </c>
      <c r="K9205" s="2" t="str">
        <f>VLOOKUP($C9205,Clients!$B:$F,K$6,0)</f>
        <v>Jatri</v>
      </c>
      <c r="L9205" s="2" t="str">
        <f>VLOOKUP($C9205,Clients!$B:$F,L$6,0)</f>
        <v>Foreign</v>
      </c>
      <c r="M9205" s="2" t="str">
        <f>VLOOKUP($C9205,Clients!$B:$F,M$6,0)</f>
        <v>PH</v>
      </c>
      <c r="N9205" s="2" t="str">
        <f>VLOOKUP($C9205,Clients!$B:$F,N$6,0)</f>
        <v>Philippines</v>
      </c>
    </row>
    <row r="9206" spans="2:14" x14ac:dyDescent="0.2">
      <c r="B9206" s="8">
        <v>6429.1080000000002</v>
      </c>
      <c r="C9206" s="2" t="s">
        <v>13689</v>
      </c>
      <c r="D9206" s="2" t="s">
        <v>16</v>
      </c>
      <c r="E9206" s="8">
        <v>1</v>
      </c>
      <c r="F9206" s="2" t="s">
        <v>13893</v>
      </c>
      <c r="G9206" s="2" t="s">
        <v>13894</v>
      </c>
      <c r="H9206" s="9">
        <v>42908</v>
      </c>
      <c r="I9206" s="2">
        <v>2017</v>
      </c>
      <c r="J9206" s="2">
        <v>6</v>
      </c>
      <c r="K9206" s="2" t="str">
        <f>VLOOKUP($C9206,Clients!$B:$F,K$6,0)</f>
        <v>Jatri</v>
      </c>
      <c r="L9206" s="2" t="str">
        <f>VLOOKUP($C9206,Clients!$B:$F,L$6,0)</f>
        <v>Foreign</v>
      </c>
      <c r="M9206" s="2" t="str">
        <f>VLOOKUP($C9206,Clients!$B:$F,M$6,0)</f>
        <v>PH</v>
      </c>
      <c r="N9206" s="2" t="str">
        <f>VLOOKUP($C9206,Clients!$B:$F,N$6,0)</f>
        <v>Philippines</v>
      </c>
    </row>
    <row r="9207" spans="2:14" x14ac:dyDescent="0.2">
      <c r="B9207" s="8">
        <v>12858.216</v>
      </c>
      <c r="C9207" s="2" t="s">
        <v>13689</v>
      </c>
      <c r="D9207" s="2" t="s">
        <v>16</v>
      </c>
      <c r="E9207" s="8">
        <v>2</v>
      </c>
      <c r="F9207" s="2" t="s">
        <v>13895</v>
      </c>
      <c r="G9207" s="2" t="s">
        <v>13896</v>
      </c>
      <c r="H9207" s="9">
        <v>42908</v>
      </c>
      <c r="I9207" s="2">
        <v>2017</v>
      </c>
      <c r="J9207" s="2">
        <v>6</v>
      </c>
      <c r="K9207" s="2" t="str">
        <f>VLOOKUP($C9207,Clients!$B:$F,K$6,0)</f>
        <v>Jatri</v>
      </c>
      <c r="L9207" s="2" t="str">
        <f>VLOOKUP($C9207,Clients!$B:$F,L$6,0)</f>
        <v>Foreign</v>
      </c>
      <c r="M9207" s="2" t="str">
        <f>VLOOKUP($C9207,Clients!$B:$F,M$6,0)</f>
        <v>PH</v>
      </c>
      <c r="N9207" s="2" t="str">
        <f>VLOOKUP($C9207,Clients!$B:$F,N$6,0)</f>
        <v>Philippines</v>
      </c>
    </row>
    <row r="9208" spans="2:14" x14ac:dyDescent="0.2">
      <c r="B9208" s="8">
        <v>6429.1080000000002</v>
      </c>
      <c r="C9208" s="2" t="s">
        <v>13689</v>
      </c>
      <c r="D9208" s="2" t="s">
        <v>16</v>
      </c>
      <c r="E9208" s="8">
        <v>1</v>
      </c>
      <c r="F9208" s="2" t="s">
        <v>13897</v>
      </c>
      <c r="G9208" s="2" t="s">
        <v>13898</v>
      </c>
      <c r="H9208" s="9">
        <v>42908</v>
      </c>
      <c r="I9208" s="2">
        <v>2017</v>
      </c>
      <c r="J9208" s="2">
        <v>6</v>
      </c>
      <c r="K9208" s="2" t="str">
        <f>VLOOKUP($C9208,Clients!$B:$F,K$6,0)</f>
        <v>Jatri</v>
      </c>
      <c r="L9208" s="2" t="str">
        <f>VLOOKUP($C9208,Clients!$B:$F,L$6,0)</f>
        <v>Foreign</v>
      </c>
      <c r="M9208" s="2" t="str">
        <f>VLOOKUP($C9208,Clients!$B:$F,M$6,0)</f>
        <v>PH</v>
      </c>
      <c r="N9208" s="2" t="str">
        <f>VLOOKUP($C9208,Clients!$B:$F,N$6,0)</f>
        <v>Philippines</v>
      </c>
    </row>
    <row r="9209" spans="2:14" x14ac:dyDescent="0.2">
      <c r="B9209" s="8">
        <v>12858.216</v>
      </c>
      <c r="C9209" s="2" t="s">
        <v>13689</v>
      </c>
      <c r="D9209" s="2" t="s">
        <v>16</v>
      </c>
      <c r="E9209" s="8">
        <v>2</v>
      </c>
      <c r="F9209" s="2" t="s">
        <v>13899</v>
      </c>
      <c r="G9209" s="2" t="s">
        <v>13900</v>
      </c>
      <c r="H9209" s="9">
        <v>42908</v>
      </c>
      <c r="I9209" s="2">
        <v>2017</v>
      </c>
      <c r="J9209" s="2">
        <v>6</v>
      </c>
      <c r="K9209" s="2" t="str">
        <f>VLOOKUP($C9209,Clients!$B:$F,K$6,0)</f>
        <v>Jatri</v>
      </c>
      <c r="L9209" s="2" t="str">
        <f>VLOOKUP($C9209,Clients!$B:$F,L$6,0)</f>
        <v>Foreign</v>
      </c>
      <c r="M9209" s="2" t="str">
        <f>VLOOKUP($C9209,Clients!$B:$F,M$6,0)</f>
        <v>PH</v>
      </c>
      <c r="N9209" s="2" t="str">
        <f>VLOOKUP($C9209,Clients!$B:$F,N$6,0)</f>
        <v>Philippines</v>
      </c>
    </row>
    <row r="9210" spans="2:14" x14ac:dyDescent="0.2">
      <c r="B9210" s="8">
        <v>6429.1080000000002</v>
      </c>
      <c r="C9210" s="2" t="s">
        <v>13689</v>
      </c>
      <c r="D9210" s="2" t="s">
        <v>16</v>
      </c>
      <c r="E9210" s="8">
        <v>1</v>
      </c>
      <c r="F9210" s="2" t="s">
        <v>13901</v>
      </c>
      <c r="G9210" s="2" t="s">
        <v>13902</v>
      </c>
      <c r="H9210" s="9">
        <v>42908</v>
      </c>
      <c r="I9210" s="2">
        <v>2017</v>
      </c>
      <c r="J9210" s="2">
        <v>6</v>
      </c>
      <c r="K9210" s="2" t="str">
        <f>VLOOKUP($C9210,Clients!$B:$F,K$6,0)</f>
        <v>Jatri</v>
      </c>
      <c r="L9210" s="2" t="str">
        <f>VLOOKUP($C9210,Clients!$B:$F,L$6,0)</f>
        <v>Foreign</v>
      </c>
      <c r="M9210" s="2" t="str">
        <f>VLOOKUP($C9210,Clients!$B:$F,M$6,0)</f>
        <v>PH</v>
      </c>
      <c r="N9210" s="2" t="str">
        <f>VLOOKUP($C9210,Clients!$B:$F,N$6,0)</f>
        <v>Philippines</v>
      </c>
    </row>
    <row r="9211" spans="2:14" x14ac:dyDescent="0.2">
      <c r="B9211" s="8">
        <v>12858.216</v>
      </c>
      <c r="C9211" s="2" t="s">
        <v>13689</v>
      </c>
      <c r="D9211" s="2" t="s">
        <v>16</v>
      </c>
      <c r="E9211" s="8">
        <v>2</v>
      </c>
      <c r="F9211" s="2" t="s">
        <v>13903</v>
      </c>
      <c r="G9211" s="2" t="s">
        <v>13904</v>
      </c>
      <c r="H9211" s="9">
        <v>42908</v>
      </c>
      <c r="I9211" s="2">
        <v>2017</v>
      </c>
      <c r="J9211" s="2">
        <v>6</v>
      </c>
      <c r="K9211" s="2" t="str">
        <f>VLOOKUP($C9211,Clients!$B:$F,K$6,0)</f>
        <v>Jatri</v>
      </c>
      <c r="L9211" s="2" t="str">
        <f>VLOOKUP($C9211,Clients!$B:$F,L$6,0)</f>
        <v>Foreign</v>
      </c>
      <c r="M9211" s="2" t="str">
        <f>VLOOKUP($C9211,Clients!$B:$F,M$6,0)</f>
        <v>PH</v>
      </c>
      <c r="N9211" s="2" t="str">
        <f>VLOOKUP($C9211,Clients!$B:$F,N$6,0)</f>
        <v>Philippines</v>
      </c>
    </row>
    <row r="9212" spans="2:14" x14ac:dyDescent="0.2">
      <c r="B9212" s="8">
        <v>6429.1080000000002</v>
      </c>
      <c r="C9212" s="2" t="s">
        <v>13689</v>
      </c>
      <c r="D9212" s="2" t="s">
        <v>16</v>
      </c>
      <c r="E9212" s="8">
        <v>1</v>
      </c>
      <c r="F9212" s="2" t="s">
        <v>13905</v>
      </c>
      <c r="G9212" s="2" t="s">
        <v>13906</v>
      </c>
      <c r="H9212" s="9">
        <v>42908</v>
      </c>
      <c r="I9212" s="2">
        <v>2017</v>
      </c>
      <c r="J9212" s="2">
        <v>6</v>
      </c>
      <c r="K9212" s="2" t="str">
        <f>VLOOKUP($C9212,Clients!$B:$F,K$6,0)</f>
        <v>Jatri</v>
      </c>
      <c r="L9212" s="2" t="str">
        <f>VLOOKUP($C9212,Clients!$B:$F,L$6,0)</f>
        <v>Foreign</v>
      </c>
      <c r="M9212" s="2" t="str">
        <f>VLOOKUP($C9212,Clients!$B:$F,M$6,0)</f>
        <v>PH</v>
      </c>
      <c r="N9212" s="2" t="str">
        <f>VLOOKUP($C9212,Clients!$B:$F,N$6,0)</f>
        <v>Philippines</v>
      </c>
    </row>
    <row r="9213" spans="2:14" x14ac:dyDescent="0.2">
      <c r="B9213" s="8">
        <v>6429.1080000000002</v>
      </c>
      <c r="C9213" s="2" t="s">
        <v>13689</v>
      </c>
      <c r="D9213" s="2" t="s">
        <v>16</v>
      </c>
      <c r="E9213" s="8">
        <v>1</v>
      </c>
      <c r="F9213" s="2" t="s">
        <v>13907</v>
      </c>
      <c r="G9213" s="2" t="s">
        <v>13908</v>
      </c>
      <c r="H9213" s="9">
        <v>42908</v>
      </c>
      <c r="I9213" s="2">
        <v>2017</v>
      </c>
      <c r="J9213" s="2">
        <v>6</v>
      </c>
      <c r="K9213" s="2" t="str">
        <f>VLOOKUP($C9213,Clients!$B:$F,K$6,0)</f>
        <v>Jatri</v>
      </c>
      <c r="L9213" s="2" t="str">
        <f>VLOOKUP($C9213,Clients!$B:$F,L$6,0)</f>
        <v>Foreign</v>
      </c>
      <c r="M9213" s="2" t="str">
        <f>VLOOKUP($C9213,Clients!$B:$F,M$6,0)</f>
        <v>PH</v>
      </c>
      <c r="N9213" s="2" t="str">
        <f>VLOOKUP($C9213,Clients!$B:$F,N$6,0)</f>
        <v>Philippines</v>
      </c>
    </row>
    <row r="9214" spans="2:14" x14ac:dyDescent="0.2">
      <c r="B9214" s="8">
        <v>6429.1080000000002</v>
      </c>
      <c r="C9214" s="2" t="s">
        <v>13689</v>
      </c>
      <c r="D9214" s="2" t="s">
        <v>16</v>
      </c>
      <c r="E9214" s="8">
        <v>1</v>
      </c>
      <c r="F9214" s="2" t="s">
        <v>13909</v>
      </c>
      <c r="G9214" s="2" t="s">
        <v>13910</v>
      </c>
      <c r="H9214" s="9">
        <v>42908</v>
      </c>
      <c r="I9214" s="2">
        <v>2017</v>
      </c>
      <c r="J9214" s="2">
        <v>6</v>
      </c>
      <c r="K9214" s="2" t="str">
        <f>VLOOKUP($C9214,Clients!$B:$F,K$6,0)</f>
        <v>Jatri</v>
      </c>
      <c r="L9214" s="2" t="str">
        <f>VLOOKUP($C9214,Clients!$B:$F,L$6,0)</f>
        <v>Foreign</v>
      </c>
      <c r="M9214" s="2" t="str">
        <f>VLOOKUP($C9214,Clients!$B:$F,M$6,0)</f>
        <v>PH</v>
      </c>
      <c r="N9214" s="2" t="str">
        <f>VLOOKUP($C9214,Clients!$B:$F,N$6,0)</f>
        <v>Philippines</v>
      </c>
    </row>
    <row r="9215" spans="2:14" x14ac:dyDescent="0.2">
      <c r="B9215" s="8">
        <v>12858.216</v>
      </c>
      <c r="C9215" s="2" t="s">
        <v>13689</v>
      </c>
      <c r="D9215" s="2" t="s">
        <v>16</v>
      </c>
      <c r="E9215" s="8">
        <v>2</v>
      </c>
      <c r="F9215" s="2" t="s">
        <v>13911</v>
      </c>
      <c r="G9215" s="2" t="s">
        <v>13912</v>
      </c>
      <c r="H9215" s="9">
        <v>42908</v>
      </c>
      <c r="I9215" s="2">
        <v>2017</v>
      </c>
      <c r="J9215" s="2">
        <v>6</v>
      </c>
      <c r="K9215" s="2" t="str">
        <f>VLOOKUP($C9215,Clients!$B:$F,K$6,0)</f>
        <v>Jatri</v>
      </c>
      <c r="L9215" s="2" t="str">
        <f>VLOOKUP($C9215,Clients!$B:$F,L$6,0)</f>
        <v>Foreign</v>
      </c>
      <c r="M9215" s="2" t="str">
        <f>VLOOKUP($C9215,Clients!$B:$F,M$6,0)</f>
        <v>PH</v>
      </c>
      <c r="N9215" s="2" t="str">
        <f>VLOOKUP($C9215,Clients!$B:$F,N$6,0)</f>
        <v>Philippines</v>
      </c>
    </row>
    <row r="9216" spans="2:14" x14ac:dyDescent="0.2">
      <c r="B9216" s="8">
        <v>6429.1080000000002</v>
      </c>
      <c r="C9216" s="2" t="s">
        <v>13689</v>
      </c>
      <c r="D9216" s="2" t="s">
        <v>16</v>
      </c>
      <c r="E9216" s="8">
        <v>1</v>
      </c>
      <c r="F9216" s="2" t="s">
        <v>13913</v>
      </c>
      <c r="G9216" s="2" t="s">
        <v>13914</v>
      </c>
      <c r="H9216" s="9">
        <v>42908</v>
      </c>
      <c r="I9216" s="2">
        <v>2017</v>
      </c>
      <c r="J9216" s="2">
        <v>6</v>
      </c>
      <c r="K9216" s="2" t="str">
        <f>VLOOKUP($C9216,Clients!$B:$F,K$6,0)</f>
        <v>Jatri</v>
      </c>
      <c r="L9216" s="2" t="str">
        <f>VLOOKUP($C9216,Clients!$B:$F,L$6,0)</f>
        <v>Foreign</v>
      </c>
      <c r="M9216" s="2" t="str">
        <f>VLOOKUP($C9216,Clients!$B:$F,M$6,0)</f>
        <v>PH</v>
      </c>
      <c r="N9216" s="2" t="str">
        <f>VLOOKUP($C9216,Clients!$B:$F,N$6,0)</f>
        <v>Philippines</v>
      </c>
    </row>
    <row r="9217" spans="2:14" x14ac:dyDescent="0.2">
      <c r="B9217" s="8">
        <v>6429.1080000000002</v>
      </c>
      <c r="C9217" s="2" t="s">
        <v>13689</v>
      </c>
      <c r="D9217" s="2" t="s">
        <v>16</v>
      </c>
      <c r="E9217" s="8">
        <v>1</v>
      </c>
      <c r="F9217" s="2" t="s">
        <v>13915</v>
      </c>
      <c r="G9217" s="2" t="s">
        <v>13916</v>
      </c>
      <c r="H9217" s="9">
        <v>42908</v>
      </c>
      <c r="I9217" s="2">
        <v>2017</v>
      </c>
      <c r="J9217" s="2">
        <v>6</v>
      </c>
      <c r="K9217" s="2" t="str">
        <f>VLOOKUP($C9217,Clients!$B:$F,K$6,0)</f>
        <v>Jatri</v>
      </c>
      <c r="L9217" s="2" t="str">
        <f>VLOOKUP($C9217,Clients!$B:$F,L$6,0)</f>
        <v>Foreign</v>
      </c>
      <c r="M9217" s="2" t="str">
        <f>VLOOKUP($C9217,Clients!$B:$F,M$6,0)</f>
        <v>PH</v>
      </c>
      <c r="N9217" s="2" t="str">
        <f>VLOOKUP($C9217,Clients!$B:$F,N$6,0)</f>
        <v>Philippines</v>
      </c>
    </row>
    <row r="9218" spans="2:14" x14ac:dyDescent="0.2">
      <c r="B9218" s="8">
        <v>12858.216</v>
      </c>
      <c r="C9218" s="2" t="s">
        <v>13689</v>
      </c>
      <c r="D9218" s="2" t="s">
        <v>16</v>
      </c>
      <c r="E9218" s="8">
        <v>2</v>
      </c>
      <c r="F9218" s="2" t="s">
        <v>13917</v>
      </c>
      <c r="G9218" s="2" t="s">
        <v>13918</v>
      </c>
      <c r="H9218" s="9">
        <v>42908</v>
      </c>
      <c r="I9218" s="2">
        <v>2017</v>
      </c>
      <c r="J9218" s="2">
        <v>6</v>
      </c>
      <c r="K9218" s="2" t="str">
        <f>VLOOKUP($C9218,Clients!$B:$F,K$6,0)</f>
        <v>Jatri</v>
      </c>
      <c r="L9218" s="2" t="str">
        <f>VLOOKUP($C9218,Clients!$B:$F,L$6,0)</f>
        <v>Foreign</v>
      </c>
      <c r="M9218" s="2" t="str">
        <f>VLOOKUP($C9218,Clients!$B:$F,M$6,0)</f>
        <v>PH</v>
      </c>
      <c r="N9218" s="2" t="str">
        <f>VLOOKUP($C9218,Clients!$B:$F,N$6,0)</f>
        <v>Philippines</v>
      </c>
    </row>
    <row r="9219" spans="2:14" x14ac:dyDescent="0.2">
      <c r="B9219" s="8">
        <v>6429.1080000000002</v>
      </c>
      <c r="C9219" s="2" t="s">
        <v>13689</v>
      </c>
      <c r="D9219" s="2" t="s">
        <v>16</v>
      </c>
      <c r="E9219" s="8">
        <v>1</v>
      </c>
      <c r="F9219" s="2" t="s">
        <v>13919</v>
      </c>
      <c r="G9219" s="2" t="s">
        <v>13920</v>
      </c>
      <c r="H9219" s="9">
        <v>42908</v>
      </c>
      <c r="I9219" s="2">
        <v>2017</v>
      </c>
      <c r="J9219" s="2">
        <v>6</v>
      </c>
      <c r="K9219" s="2" t="str">
        <f>VLOOKUP($C9219,Clients!$B:$F,K$6,0)</f>
        <v>Jatri</v>
      </c>
      <c r="L9219" s="2" t="str">
        <f>VLOOKUP($C9219,Clients!$B:$F,L$6,0)</f>
        <v>Foreign</v>
      </c>
      <c r="M9219" s="2" t="str">
        <f>VLOOKUP($C9219,Clients!$B:$F,M$6,0)</f>
        <v>PH</v>
      </c>
      <c r="N9219" s="2" t="str">
        <f>VLOOKUP($C9219,Clients!$B:$F,N$6,0)</f>
        <v>Philippines</v>
      </c>
    </row>
    <row r="9220" spans="2:14" x14ac:dyDescent="0.2">
      <c r="B9220" s="8">
        <v>12858.216</v>
      </c>
      <c r="C9220" s="2" t="s">
        <v>13689</v>
      </c>
      <c r="D9220" s="2" t="s">
        <v>16</v>
      </c>
      <c r="E9220" s="8">
        <v>2</v>
      </c>
      <c r="F9220" s="2" t="s">
        <v>13921</v>
      </c>
      <c r="G9220" s="2" t="s">
        <v>13922</v>
      </c>
      <c r="H9220" s="9">
        <v>42908</v>
      </c>
      <c r="I9220" s="2">
        <v>2017</v>
      </c>
      <c r="J9220" s="2">
        <v>6</v>
      </c>
      <c r="K9220" s="2" t="str">
        <f>VLOOKUP($C9220,Clients!$B:$F,K$6,0)</f>
        <v>Jatri</v>
      </c>
      <c r="L9220" s="2" t="str">
        <f>VLOOKUP($C9220,Clients!$B:$F,L$6,0)</f>
        <v>Foreign</v>
      </c>
      <c r="M9220" s="2" t="str">
        <f>VLOOKUP($C9220,Clients!$B:$F,M$6,0)</f>
        <v>PH</v>
      </c>
      <c r="N9220" s="2" t="str">
        <f>VLOOKUP($C9220,Clients!$B:$F,N$6,0)</f>
        <v>Philippines</v>
      </c>
    </row>
    <row r="9221" spans="2:14" x14ac:dyDescent="0.2">
      <c r="B9221" s="8">
        <v>6429.1080000000002</v>
      </c>
      <c r="C9221" s="2" t="s">
        <v>13689</v>
      </c>
      <c r="D9221" s="2" t="s">
        <v>16</v>
      </c>
      <c r="E9221" s="8">
        <v>1</v>
      </c>
      <c r="F9221" s="2" t="s">
        <v>13923</v>
      </c>
      <c r="G9221" s="2" t="s">
        <v>13924</v>
      </c>
      <c r="H9221" s="9">
        <v>42908</v>
      </c>
      <c r="I9221" s="2">
        <v>2017</v>
      </c>
      <c r="J9221" s="2">
        <v>6</v>
      </c>
      <c r="K9221" s="2" t="str">
        <f>VLOOKUP($C9221,Clients!$B:$F,K$6,0)</f>
        <v>Jatri</v>
      </c>
      <c r="L9221" s="2" t="str">
        <f>VLOOKUP($C9221,Clients!$B:$F,L$6,0)</f>
        <v>Foreign</v>
      </c>
      <c r="M9221" s="2" t="str">
        <f>VLOOKUP($C9221,Clients!$B:$F,M$6,0)</f>
        <v>PH</v>
      </c>
      <c r="N9221" s="2" t="str">
        <f>VLOOKUP($C9221,Clients!$B:$F,N$6,0)</f>
        <v>Philippines</v>
      </c>
    </row>
    <row r="9222" spans="2:14" x14ac:dyDescent="0.2">
      <c r="B9222" s="8">
        <v>6429.1080000000002</v>
      </c>
      <c r="C9222" s="2" t="s">
        <v>13689</v>
      </c>
      <c r="D9222" s="2" t="s">
        <v>16</v>
      </c>
      <c r="E9222" s="8">
        <v>1</v>
      </c>
      <c r="F9222" s="2" t="s">
        <v>13925</v>
      </c>
      <c r="G9222" s="2" t="s">
        <v>13926</v>
      </c>
      <c r="H9222" s="9">
        <v>42908</v>
      </c>
      <c r="I9222" s="2">
        <v>2017</v>
      </c>
      <c r="J9222" s="2">
        <v>6</v>
      </c>
      <c r="K9222" s="2" t="str">
        <f>VLOOKUP($C9222,Clients!$B:$F,K$6,0)</f>
        <v>Jatri</v>
      </c>
      <c r="L9222" s="2" t="str">
        <f>VLOOKUP($C9222,Clients!$B:$F,L$6,0)</f>
        <v>Foreign</v>
      </c>
      <c r="M9222" s="2" t="str">
        <f>VLOOKUP($C9222,Clients!$B:$F,M$6,0)</f>
        <v>PH</v>
      </c>
      <c r="N9222" s="2" t="str">
        <f>VLOOKUP($C9222,Clients!$B:$F,N$6,0)</f>
        <v>Philippines</v>
      </c>
    </row>
    <row r="9223" spans="2:14" x14ac:dyDescent="0.2">
      <c r="B9223" s="8">
        <v>19287.324000000001</v>
      </c>
      <c r="C9223" s="2" t="s">
        <v>13689</v>
      </c>
      <c r="D9223" s="2" t="s">
        <v>16</v>
      </c>
      <c r="E9223" s="8">
        <v>3</v>
      </c>
      <c r="F9223" s="2" t="s">
        <v>13927</v>
      </c>
      <c r="G9223" s="2" t="s">
        <v>13928</v>
      </c>
      <c r="H9223" s="9">
        <v>42908</v>
      </c>
      <c r="I9223" s="2">
        <v>2017</v>
      </c>
      <c r="J9223" s="2">
        <v>6</v>
      </c>
      <c r="K9223" s="2" t="str">
        <f>VLOOKUP($C9223,Clients!$B:$F,K$6,0)</f>
        <v>Jatri</v>
      </c>
      <c r="L9223" s="2" t="str">
        <f>VLOOKUP($C9223,Clients!$B:$F,L$6,0)</f>
        <v>Foreign</v>
      </c>
      <c r="M9223" s="2" t="str">
        <f>VLOOKUP($C9223,Clients!$B:$F,M$6,0)</f>
        <v>PH</v>
      </c>
      <c r="N9223" s="2" t="str">
        <f>VLOOKUP($C9223,Clients!$B:$F,N$6,0)</f>
        <v>Philippines</v>
      </c>
    </row>
    <row r="9224" spans="2:14" x14ac:dyDescent="0.2">
      <c r="B9224" s="8">
        <v>12858.216</v>
      </c>
      <c r="C9224" s="2" t="s">
        <v>13689</v>
      </c>
      <c r="D9224" s="2" t="s">
        <v>16</v>
      </c>
      <c r="E9224" s="8">
        <v>2</v>
      </c>
      <c r="F9224" s="2" t="s">
        <v>13929</v>
      </c>
      <c r="G9224" s="2" t="s">
        <v>13930</v>
      </c>
      <c r="H9224" s="9">
        <v>42908</v>
      </c>
      <c r="I9224" s="2">
        <v>2017</v>
      </c>
      <c r="J9224" s="2">
        <v>6</v>
      </c>
      <c r="K9224" s="2" t="str">
        <f>VLOOKUP($C9224,Clients!$B:$F,K$6,0)</f>
        <v>Jatri</v>
      </c>
      <c r="L9224" s="2" t="str">
        <f>VLOOKUP($C9224,Clients!$B:$F,L$6,0)</f>
        <v>Foreign</v>
      </c>
      <c r="M9224" s="2" t="str">
        <f>VLOOKUP($C9224,Clients!$B:$F,M$6,0)</f>
        <v>PH</v>
      </c>
      <c r="N9224" s="2" t="str">
        <f>VLOOKUP($C9224,Clients!$B:$F,N$6,0)</f>
        <v>Philippines</v>
      </c>
    </row>
    <row r="9225" spans="2:14" x14ac:dyDescent="0.2">
      <c r="B9225" s="8">
        <v>6429.1080000000002</v>
      </c>
      <c r="C9225" s="2" t="s">
        <v>13689</v>
      </c>
      <c r="D9225" s="2" t="s">
        <v>16</v>
      </c>
      <c r="E9225" s="8">
        <v>1</v>
      </c>
      <c r="F9225" s="2" t="s">
        <v>13931</v>
      </c>
      <c r="G9225" s="2" t="s">
        <v>13932</v>
      </c>
      <c r="H9225" s="9">
        <v>42908</v>
      </c>
      <c r="I9225" s="2">
        <v>2017</v>
      </c>
      <c r="J9225" s="2">
        <v>6</v>
      </c>
      <c r="K9225" s="2" t="str">
        <f>VLOOKUP($C9225,Clients!$B:$F,K$6,0)</f>
        <v>Jatri</v>
      </c>
      <c r="L9225" s="2" t="str">
        <f>VLOOKUP($C9225,Clients!$B:$F,L$6,0)</f>
        <v>Foreign</v>
      </c>
      <c r="M9225" s="2" t="str">
        <f>VLOOKUP($C9225,Clients!$B:$F,M$6,0)</f>
        <v>PH</v>
      </c>
      <c r="N9225" s="2" t="str">
        <f>VLOOKUP($C9225,Clients!$B:$F,N$6,0)</f>
        <v>Philippines</v>
      </c>
    </row>
    <row r="9226" spans="2:14" x14ac:dyDescent="0.2">
      <c r="B9226" s="8">
        <v>6429.1080000000002</v>
      </c>
      <c r="C9226" s="2" t="s">
        <v>13689</v>
      </c>
      <c r="D9226" s="2" t="s">
        <v>16</v>
      </c>
      <c r="E9226" s="8">
        <v>1</v>
      </c>
      <c r="F9226" s="2" t="s">
        <v>13933</v>
      </c>
      <c r="G9226" s="2" t="s">
        <v>13934</v>
      </c>
      <c r="H9226" s="9">
        <v>42908</v>
      </c>
      <c r="I9226" s="2">
        <v>2017</v>
      </c>
      <c r="J9226" s="2">
        <v>6</v>
      </c>
      <c r="K9226" s="2" t="str">
        <f>VLOOKUP($C9226,Clients!$B:$F,K$6,0)</f>
        <v>Jatri</v>
      </c>
      <c r="L9226" s="2" t="str">
        <f>VLOOKUP($C9226,Clients!$B:$F,L$6,0)</f>
        <v>Foreign</v>
      </c>
      <c r="M9226" s="2" t="str">
        <f>VLOOKUP($C9226,Clients!$B:$F,M$6,0)</f>
        <v>PH</v>
      </c>
      <c r="N9226" s="2" t="str">
        <f>VLOOKUP($C9226,Clients!$B:$F,N$6,0)</f>
        <v>Philippines</v>
      </c>
    </row>
    <row r="9227" spans="2:14" x14ac:dyDescent="0.2">
      <c r="B9227" s="8">
        <v>6429.1080000000002</v>
      </c>
      <c r="C9227" s="2" t="s">
        <v>13689</v>
      </c>
      <c r="D9227" s="2" t="s">
        <v>16</v>
      </c>
      <c r="E9227" s="8">
        <v>1</v>
      </c>
      <c r="F9227" s="2" t="s">
        <v>13935</v>
      </c>
      <c r="G9227" s="2" t="s">
        <v>13936</v>
      </c>
      <c r="H9227" s="9">
        <v>42908</v>
      </c>
      <c r="I9227" s="2">
        <v>2017</v>
      </c>
      <c r="J9227" s="2">
        <v>6</v>
      </c>
      <c r="K9227" s="2" t="str">
        <f>VLOOKUP($C9227,Clients!$B:$F,K$6,0)</f>
        <v>Jatri</v>
      </c>
      <c r="L9227" s="2" t="str">
        <f>VLOOKUP($C9227,Clients!$B:$F,L$6,0)</f>
        <v>Foreign</v>
      </c>
      <c r="M9227" s="2" t="str">
        <f>VLOOKUP($C9227,Clients!$B:$F,M$6,0)</f>
        <v>PH</v>
      </c>
      <c r="N9227" s="2" t="str">
        <f>VLOOKUP($C9227,Clients!$B:$F,N$6,0)</f>
        <v>Philippines</v>
      </c>
    </row>
    <row r="9228" spans="2:14" x14ac:dyDescent="0.2">
      <c r="B9228" s="8">
        <v>6429.1080000000002</v>
      </c>
      <c r="C9228" s="2" t="s">
        <v>13689</v>
      </c>
      <c r="D9228" s="2" t="s">
        <v>16</v>
      </c>
      <c r="E9228" s="8">
        <v>1</v>
      </c>
      <c r="F9228" s="2" t="s">
        <v>13937</v>
      </c>
      <c r="G9228" s="2" t="s">
        <v>13938</v>
      </c>
      <c r="H9228" s="9">
        <v>42908</v>
      </c>
      <c r="I9228" s="2">
        <v>2017</v>
      </c>
      <c r="J9228" s="2">
        <v>6</v>
      </c>
      <c r="K9228" s="2" t="str">
        <f>VLOOKUP($C9228,Clients!$B:$F,K$6,0)</f>
        <v>Jatri</v>
      </c>
      <c r="L9228" s="2" t="str">
        <f>VLOOKUP($C9228,Clients!$B:$F,L$6,0)</f>
        <v>Foreign</v>
      </c>
      <c r="M9228" s="2" t="str">
        <f>VLOOKUP($C9228,Clients!$B:$F,M$6,0)</f>
        <v>PH</v>
      </c>
      <c r="N9228" s="2" t="str">
        <f>VLOOKUP($C9228,Clients!$B:$F,N$6,0)</f>
        <v>Philippines</v>
      </c>
    </row>
    <row r="9229" spans="2:14" x14ac:dyDescent="0.2">
      <c r="B9229" s="8">
        <v>12858.216</v>
      </c>
      <c r="C9229" s="2" t="s">
        <v>13689</v>
      </c>
      <c r="D9229" s="2" t="s">
        <v>16</v>
      </c>
      <c r="E9229" s="8">
        <v>2</v>
      </c>
      <c r="F9229" s="2" t="s">
        <v>13939</v>
      </c>
      <c r="G9229" s="2" t="s">
        <v>13940</v>
      </c>
      <c r="H9229" s="9">
        <v>42908</v>
      </c>
      <c r="I9229" s="2">
        <v>2017</v>
      </c>
      <c r="J9229" s="2">
        <v>6</v>
      </c>
      <c r="K9229" s="2" t="str">
        <f>VLOOKUP($C9229,Clients!$B:$F,K$6,0)</f>
        <v>Jatri</v>
      </c>
      <c r="L9229" s="2" t="str">
        <f>VLOOKUP($C9229,Clients!$B:$F,L$6,0)</f>
        <v>Foreign</v>
      </c>
      <c r="M9229" s="2" t="str">
        <f>VLOOKUP($C9229,Clients!$B:$F,M$6,0)</f>
        <v>PH</v>
      </c>
      <c r="N9229" s="2" t="str">
        <f>VLOOKUP($C9229,Clients!$B:$F,N$6,0)</f>
        <v>Philippines</v>
      </c>
    </row>
    <row r="9230" spans="2:14" x14ac:dyDescent="0.2">
      <c r="B9230" s="8">
        <v>12858.216</v>
      </c>
      <c r="C9230" s="2" t="s">
        <v>13689</v>
      </c>
      <c r="D9230" s="2" t="s">
        <v>16</v>
      </c>
      <c r="E9230" s="8">
        <v>2</v>
      </c>
      <c r="F9230" s="2" t="s">
        <v>13941</v>
      </c>
      <c r="G9230" s="2" t="s">
        <v>13942</v>
      </c>
      <c r="H9230" s="9">
        <v>42908</v>
      </c>
      <c r="I9230" s="2">
        <v>2017</v>
      </c>
      <c r="J9230" s="2">
        <v>6</v>
      </c>
      <c r="K9230" s="2" t="str">
        <f>VLOOKUP($C9230,Clients!$B:$F,K$6,0)</f>
        <v>Jatri</v>
      </c>
      <c r="L9230" s="2" t="str">
        <f>VLOOKUP($C9230,Clients!$B:$F,L$6,0)</f>
        <v>Foreign</v>
      </c>
      <c r="M9230" s="2" t="str">
        <f>VLOOKUP($C9230,Clients!$B:$F,M$6,0)</f>
        <v>PH</v>
      </c>
      <c r="N9230" s="2" t="str">
        <f>VLOOKUP($C9230,Clients!$B:$F,N$6,0)</f>
        <v>Philippines</v>
      </c>
    </row>
    <row r="9231" spans="2:14" x14ac:dyDescent="0.2">
      <c r="B9231" s="8">
        <v>12858.216</v>
      </c>
      <c r="C9231" s="2" t="s">
        <v>13689</v>
      </c>
      <c r="D9231" s="2" t="s">
        <v>16</v>
      </c>
      <c r="E9231" s="8">
        <v>2</v>
      </c>
      <c r="F9231" s="2" t="s">
        <v>13943</v>
      </c>
      <c r="G9231" s="2" t="s">
        <v>13944</v>
      </c>
      <c r="H9231" s="9">
        <v>42908</v>
      </c>
      <c r="I9231" s="2">
        <v>2017</v>
      </c>
      <c r="J9231" s="2">
        <v>6</v>
      </c>
      <c r="K9231" s="2" t="str">
        <f>VLOOKUP($C9231,Clients!$B:$F,K$6,0)</f>
        <v>Jatri</v>
      </c>
      <c r="L9231" s="2" t="str">
        <f>VLOOKUP($C9231,Clients!$B:$F,L$6,0)</f>
        <v>Foreign</v>
      </c>
      <c r="M9231" s="2" t="str">
        <f>VLOOKUP($C9231,Clients!$B:$F,M$6,0)</f>
        <v>PH</v>
      </c>
      <c r="N9231" s="2" t="str">
        <f>VLOOKUP($C9231,Clients!$B:$F,N$6,0)</f>
        <v>Philippines</v>
      </c>
    </row>
    <row r="9232" spans="2:14" x14ac:dyDescent="0.2">
      <c r="B9232" s="8">
        <v>6429.1080000000002</v>
      </c>
      <c r="C9232" s="2" t="s">
        <v>13689</v>
      </c>
      <c r="D9232" s="2" t="s">
        <v>16</v>
      </c>
      <c r="E9232" s="8">
        <v>1</v>
      </c>
      <c r="F9232" s="2" t="s">
        <v>13945</v>
      </c>
      <c r="G9232" s="2" t="s">
        <v>13946</v>
      </c>
      <c r="H9232" s="9">
        <v>42908</v>
      </c>
      <c r="I9232" s="2">
        <v>2017</v>
      </c>
      <c r="J9232" s="2">
        <v>6</v>
      </c>
      <c r="K9232" s="2" t="str">
        <f>VLOOKUP($C9232,Clients!$B:$F,K$6,0)</f>
        <v>Jatri</v>
      </c>
      <c r="L9232" s="2" t="str">
        <f>VLOOKUP($C9232,Clients!$B:$F,L$6,0)</f>
        <v>Foreign</v>
      </c>
      <c r="M9232" s="2" t="str">
        <f>VLOOKUP($C9232,Clients!$B:$F,M$6,0)</f>
        <v>PH</v>
      </c>
      <c r="N9232" s="2" t="str">
        <f>VLOOKUP($C9232,Clients!$B:$F,N$6,0)</f>
        <v>Philippines</v>
      </c>
    </row>
    <row r="9233" spans="2:14" x14ac:dyDescent="0.2">
      <c r="B9233" s="8">
        <v>6429.1080000000002</v>
      </c>
      <c r="C9233" s="2" t="s">
        <v>13689</v>
      </c>
      <c r="D9233" s="2" t="s">
        <v>16</v>
      </c>
      <c r="E9233" s="8">
        <v>1</v>
      </c>
      <c r="F9233" s="2" t="s">
        <v>13947</v>
      </c>
      <c r="G9233" s="2" t="s">
        <v>13948</v>
      </c>
      <c r="H9233" s="9">
        <v>42908</v>
      </c>
      <c r="I9233" s="2">
        <v>2017</v>
      </c>
      <c r="J9233" s="2">
        <v>6</v>
      </c>
      <c r="K9233" s="2" t="str">
        <f>VLOOKUP($C9233,Clients!$B:$F,K$6,0)</f>
        <v>Jatri</v>
      </c>
      <c r="L9233" s="2" t="str">
        <f>VLOOKUP($C9233,Clients!$B:$F,L$6,0)</f>
        <v>Foreign</v>
      </c>
      <c r="M9233" s="2" t="str">
        <f>VLOOKUP($C9233,Clients!$B:$F,M$6,0)</f>
        <v>PH</v>
      </c>
      <c r="N9233" s="2" t="str">
        <f>VLOOKUP($C9233,Clients!$B:$F,N$6,0)</f>
        <v>Philippines</v>
      </c>
    </row>
    <row r="9234" spans="2:14" x14ac:dyDescent="0.2">
      <c r="B9234" s="8">
        <v>6429.1080000000002</v>
      </c>
      <c r="C9234" s="2" t="s">
        <v>13689</v>
      </c>
      <c r="D9234" s="2" t="s">
        <v>16</v>
      </c>
      <c r="E9234" s="8">
        <v>1</v>
      </c>
      <c r="F9234" s="2" t="s">
        <v>13949</v>
      </c>
      <c r="G9234" s="2" t="s">
        <v>13950</v>
      </c>
      <c r="H9234" s="9">
        <v>42908</v>
      </c>
      <c r="I9234" s="2">
        <v>2017</v>
      </c>
      <c r="J9234" s="2">
        <v>6</v>
      </c>
      <c r="K9234" s="2" t="str">
        <f>VLOOKUP($C9234,Clients!$B:$F,K$6,0)</f>
        <v>Jatri</v>
      </c>
      <c r="L9234" s="2" t="str">
        <f>VLOOKUP($C9234,Clients!$B:$F,L$6,0)</f>
        <v>Foreign</v>
      </c>
      <c r="M9234" s="2" t="str">
        <f>VLOOKUP($C9234,Clients!$B:$F,M$6,0)</f>
        <v>PH</v>
      </c>
      <c r="N9234" s="2" t="str">
        <f>VLOOKUP($C9234,Clients!$B:$F,N$6,0)</f>
        <v>Philippines</v>
      </c>
    </row>
    <row r="9235" spans="2:14" x14ac:dyDescent="0.2">
      <c r="B9235" s="8">
        <v>12858.216</v>
      </c>
      <c r="C9235" s="2" t="s">
        <v>13689</v>
      </c>
      <c r="D9235" s="2" t="s">
        <v>16</v>
      </c>
      <c r="E9235" s="8">
        <v>2</v>
      </c>
      <c r="F9235" s="2" t="s">
        <v>13951</v>
      </c>
      <c r="G9235" s="2" t="s">
        <v>13952</v>
      </c>
      <c r="H9235" s="9">
        <v>42908</v>
      </c>
      <c r="I9235" s="2">
        <v>2017</v>
      </c>
      <c r="J9235" s="2">
        <v>6</v>
      </c>
      <c r="K9235" s="2" t="str">
        <f>VLOOKUP($C9235,Clients!$B:$F,K$6,0)</f>
        <v>Jatri</v>
      </c>
      <c r="L9235" s="2" t="str">
        <f>VLOOKUP($C9235,Clients!$B:$F,L$6,0)</f>
        <v>Foreign</v>
      </c>
      <c r="M9235" s="2" t="str">
        <f>VLOOKUP($C9235,Clients!$B:$F,M$6,0)</f>
        <v>PH</v>
      </c>
      <c r="N9235" s="2" t="str">
        <f>VLOOKUP($C9235,Clients!$B:$F,N$6,0)</f>
        <v>Philippines</v>
      </c>
    </row>
    <row r="9236" spans="2:14" x14ac:dyDescent="0.2">
      <c r="B9236" s="8">
        <v>6429.1080000000002</v>
      </c>
      <c r="C9236" s="2" t="s">
        <v>13689</v>
      </c>
      <c r="D9236" s="2" t="s">
        <v>16</v>
      </c>
      <c r="E9236" s="8">
        <v>1</v>
      </c>
      <c r="F9236" s="2" t="s">
        <v>13953</v>
      </c>
      <c r="G9236" s="2" t="s">
        <v>13954</v>
      </c>
      <c r="H9236" s="9">
        <v>42908</v>
      </c>
      <c r="I9236" s="2">
        <v>2017</v>
      </c>
      <c r="J9236" s="2">
        <v>6</v>
      </c>
      <c r="K9236" s="2" t="str">
        <f>VLOOKUP($C9236,Clients!$B:$F,K$6,0)</f>
        <v>Jatri</v>
      </c>
      <c r="L9236" s="2" t="str">
        <f>VLOOKUP($C9236,Clients!$B:$F,L$6,0)</f>
        <v>Foreign</v>
      </c>
      <c r="M9236" s="2" t="str">
        <f>VLOOKUP($C9236,Clients!$B:$F,M$6,0)</f>
        <v>PH</v>
      </c>
      <c r="N9236" s="2" t="str">
        <f>VLOOKUP($C9236,Clients!$B:$F,N$6,0)</f>
        <v>Philippines</v>
      </c>
    </row>
    <row r="9237" spans="2:14" x14ac:dyDescent="0.2">
      <c r="B9237" s="8">
        <v>6429.1080000000002</v>
      </c>
      <c r="C9237" s="2" t="s">
        <v>13689</v>
      </c>
      <c r="D9237" s="2" t="s">
        <v>16</v>
      </c>
      <c r="E9237" s="8">
        <v>1</v>
      </c>
      <c r="F9237" s="2" t="s">
        <v>13955</v>
      </c>
      <c r="G9237" s="2" t="s">
        <v>13956</v>
      </c>
      <c r="H9237" s="9">
        <v>42908</v>
      </c>
      <c r="I9237" s="2">
        <v>2017</v>
      </c>
      <c r="J9237" s="2">
        <v>6</v>
      </c>
      <c r="K9237" s="2" t="str">
        <f>VLOOKUP($C9237,Clients!$B:$F,K$6,0)</f>
        <v>Jatri</v>
      </c>
      <c r="L9237" s="2" t="str">
        <f>VLOOKUP($C9237,Clients!$B:$F,L$6,0)</f>
        <v>Foreign</v>
      </c>
      <c r="M9237" s="2" t="str">
        <f>VLOOKUP($C9237,Clients!$B:$F,M$6,0)</f>
        <v>PH</v>
      </c>
      <c r="N9237" s="2" t="str">
        <f>VLOOKUP($C9237,Clients!$B:$F,N$6,0)</f>
        <v>Philippines</v>
      </c>
    </row>
    <row r="9238" spans="2:14" x14ac:dyDescent="0.2">
      <c r="B9238" s="8">
        <v>6429.1080000000002</v>
      </c>
      <c r="C9238" s="2" t="s">
        <v>13689</v>
      </c>
      <c r="D9238" s="2" t="s">
        <v>16</v>
      </c>
      <c r="E9238" s="8">
        <v>1</v>
      </c>
      <c r="F9238" s="2" t="s">
        <v>13957</v>
      </c>
      <c r="G9238" s="2" t="s">
        <v>13958</v>
      </c>
      <c r="H9238" s="9">
        <v>42908</v>
      </c>
      <c r="I9238" s="2">
        <v>2017</v>
      </c>
      <c r="J9238" s="2">
        <v>6</v>
      </c>
      <c r="K9238" s="2" t="str">
        <f>VLOOKUP($C9238,Clients!$B:$F,K$6,0)</f>
        <v>Jatri</v>
      </c>
      <c r="L9238" s="2" t="str">
        <f>VLOOKUP($C9238,Clients!$B:$F,L$6,0)</f>
        <v>Foreign</v>
      </c>
      <c r="M9238" s="2" t="str">
        <f>VLOOKUP($C9238,Clients!$B:$F,M$6,0)</f>
        <v>PH</v>
      </c>
      <c r="N9238" s="2" t="str">
        <f>VLOOKUP($C9238,Clients!$B:$F,N$6,0)</f>
        <v>Philippines</v>
      </c>
    </row>
    <row r="9239" spans="2:14" x14ac:dyDescent="0.2">
      <c r="B9239" s="8">
        <v>12858.216</v>
      </c>
      <c r="C9239" s="2" t="s">
        <v>13689</v>
      </c>
      <c r="D9239" s="2" t="s">
        <v>16</v>
      </c>
      <c r="E9239" s="8">
        <v>2</v>
      </c>
      <c r="F9239" s="2" t="s">
        <v>13959</v>
      </c>
      <c r="G9239" s="2" t="s">
        <v>13960</v>
      </c>
      <c r="H9239" s="9">
        <v>42908</v>
      </c>
      <c r="I9239" s="2">
        <v>2017</v>
      </c>
      <c r="J9239" s="2">
        <v>6</v>
      </c>
      <c r="K9239" s="2" t="str">
        <f>VLOOKUP($C9239,Clients!$B:$F,K$6,0)</f>
        <v>Jatri</v>
      </c>
      <c r="L9239" s="2" t="str">
        <f>VLOOKUP($C9239,Clients!$B:$F,L$6,0)</f>
        <v>Foreign</v>
      </c>
      <c r="M9239" s="2" t="str">
        <f>VLOOKUP($C9239,Clients!$B:$F,M$6,0)</f>
        <v>PH</v>
      </c>
      <c r="N9239" s="2" t="str">
        <f>VLOOKUP($C9239,Clients!$B:$F,N$6,0)</f>
        <v>Philippines</v>
      </c>
    </row>
    <row r="9240" spans="2:14" x14ac:dyDescent="0.2">
      <c r="B9240" s="8">
        <v>12858.216</v>
      </c>
      <c r="C9240" s="2" t="s">
        <v>13689</v>
      </c>
      <c r="D9240" s="2" t="s">
        <v>16</v>
      </c>
      <c r="E9240" s="8">
        <v>2</v>
      </c>
      <c r="F9240" s="2" t="s">
        <v>13961</v>
      </c>
      <c r="G9240" s="2" t="s">
        <v>13962</v>
      </c>
      <c r="H9240" s="9">
        <v>42908</v>
      </c>
      <c r="I9240" s="2">
        <v>2017</v>
      </c>
      <c r="J9240" s="2">
        <v>6</v>
      </c>
      <c r="K9240" s="2" t="str">
        <f>VLOOKUP($C9240,Clients!$B:$F,K$6,0)</f>
        <v>Jatri</v>
      </c>
      <c r="L9240" s="2" t="str">
        <f>VLOOKUP($C9240,Clients!$B:$F,L$6,0)</f>
        <v>Foreign</v>
      </c>
      <c r="M9240" s="2" t="str">
        <f>VLOOKUP($C9240,Clients!$B:$F,M$6,0)</f>
        <v>PH</v>
      </c>
      <c r="N9240" s="2" t="str">
        <f>VLOOKUP($C9240,Clients!$B:$F,N$6,0)</f>
        <v>Philippines</v>
      </c>
    </row>
    <row r="9241" spans="2:14" x14ac:dyDescent="0.2">
      <c r="B9241" s="8">
        <v>12858.216</v>
      </c>
      <c r="C9241" s="2" t="s">
        <v>13689</v>
      </c>
      <c r="D9241" s="2" t="s">
        <v>16</v>
      </c>
      <c r="E9241" s="8">
        <v>2</v>
      </c>
      <c r="F9241" s="2" t="s">
        <v>13963</v>
      </c>
      <c r="G9241" s="2" t="s">
        <v>13964</v>
      </c>
      <c r="H9241" s="9">
        <v>42908</v>
      </c>
      <c r="I9241" s="2">
        <v>2017</v>
      </c>
      <c r="J9241" s="2">
        <v>6</v>
      </c>
      <c r="K9241" s="2" t="str">
        <f>VLOOKUP($C9241,Clients!$B:$F,K$6,0)</f>
        <v>Jatri</v>
      </c>
      <c r="L9241" s="2" t="str">
        <f>VLOOKUP($C9241,Clients!$B:$F,L$6,0)</f>
        <v>Foreign</v>
      </c>
      <c r="M9241" s="2" t="str">
        <f>VLOOKUP($C9241,Clients!$B:$F,M$6,0)</f>
        <v>PH</v>
      </c>
      <c r="N9241" s="2" t="str">
        <f>VLOOKUP($C9241,Clients!$B:$F,N$6,0)</f>
        <v>Philippines</v>
      </c>
    </row>
    <row r="9242" spans="2:14" x14ac:dyDescent="0.2">
      <c r="B9242" s="8">
        <v>12858.216</v>
      </c>
      <c r="C9242" s="2" t="s">
        <v>13689</v>
      </c>
      <c r="D9242" s="2" t="s">
        <v>16</v>
      </c>
      <c r="E9242" s="8">
        <v>2</v>
      </c>
      <c r="F9242" s="2" t="s">
        <v>13965</v>
      </c>
      <c r="G9242" s="2" t="s">
        <v>13966</v>
      </c>
      <c r="H9242" s="9">
        <v>42908</v>
      </c>
      <c r="I9242" s="2">
        <v>2017</v>
      </c>
      <c r="J9242" s="2">
        <v>6</v>
      </c>
      <c r="K9242" s="2" t="str">
        <f>VLOOKUP($C9242,Clients!$B:$F,K$6,0)</f>
        <v>Jatri</v>
      </c>
      <c r="L9242" s="2" t="str">
        <f>VLOOKUP($C9242,Clients!$B:$F,L$6,0)</f>
        <v>Foreign</v>
      </c>
      <c r="M9242" s="2" t="str">
        <f>VLOOKUP($C9242,Clients!$B:$F,M$6,0)</f>
        <v>PH</v>
      </c>
      <c r="N9242" s="2" t="str">
        <f>VLOOKUP($C9242,Clients!$B:$F,N$6,0)</f>
        <v>Philippines</v>
      </c>
    </row>
    <row r="9243" spans="2:14" x14ac:dyDescent="0.2">
      <c r="B9243" s="8">
        <v>12858.216</v>
      </c>
      <c r="C9243" s="2" t="s">
        <v>13689</v>
      </c>
      <c r="D9243" s="2" t="s">
        <v>16</v>
      </c>
      <c r="E9243" s="8">
        <v>2</v>
      </c>
      <c r="F9243" s="2" t="s">
        <v>13967</v>
      </c>
      <c r="G9243" s="2" t="s">
        <v>13968</v>
      </c>
      <c r="H9243" s="9">
        <v>42908</v>
      </c>
      <c r="I9243" s="2">
        <v>2017</v>
      </c>
      <c r="J9243" s="2">
        <v>6</v>
      </c>
      <c r="K9243" s="2" t="str">
        <f>VLOOKUP($C9243,Clients!$B:$F,K$6,0)</f>
        <v>Jatri</v>
      </c>
      <c r="L9243" s="2" t="str">
        <f>VLOOKUP($C9243,Clients!$B:$F,L$6,0)</f>
        <v>Foreign</v>
      </c>
      <c r="M9243" s="2" t="str">
        <f>VLOOKUP($C9243,Clients!$B:$F,M$6,0)</f>
        <v>PH</v>
      </c>
      <c r="N9243" s="2" t="str">
        <f>VLOOKUP($C9243,Clients!$B:$F,N$6,0)</f>
        <v>Philippines</v>
      </c>
    </row>
    <row r="9244" spans="2:14" x14ac:dyDescent="0.2">
      <c r="B9244" s="8">
        <v>6429.1080000000002</v>
      </c>
      <c r="C9244" s="2" t="s">
        <v>13689</v>
      </c>
      <c r="D9244" s="2" t="s">
        <v>16</v>
      </c>
      <c r="E9244" s="8">
        <v>1</v>
      </c>
      <c r="F9244" s="2" t="s">
        <v>13969</v>
      </c>
      <c r="G9244" s="2" t="s">
        <v>13970</v>
      </c>
      <c r="H9244" s="9">
        <v>42908</v>
      </c>
      <c r="I9244" s="2">
        <v>2017</v>
      </c>
      <c r="J9244" s="2">
        <v>6</v>
      </c>
      <c r="K9244" s="2" t="str">
        <f>VLOOKUP($C9244,Clients!$B:$F,K$6,0)</f>
        <v>Jatri</v>
      </c>
      <c r="L9244" s="2" t="str">
        <f>VLOOKUP($C9244,Clients!$B:$F,L$6,0)</f>
        <v>Foreign</v>
      </c>
      <c r="M9244" s="2" t="str">
        <f>VLOOKUP($C9244,Clients!$B:$F,M$6,0)</f>
        <v>PH</v>
      </c>
      <c r="N9244" s="2" t="str">
        <f>VLOOKUP($C9244,Clients!$B:$F,N$6,0)</f>
        <v>Philippines</v>
      </c>
    </row>
    <row r="9245" spans="2:14" x14ac:dyDescent="0.2">
      <c r="B9245" s="8">
        <v>6429.1080000000002</v>
      </c>
      <c r="C9245" s="2" t="s">
        <v>13689</v>
      </c>
      <c r="D9245" s="2" t="s">
        <v>16</v>
      </c>
      <c r="E9245" s="8">
        <v>1</v>
      </c>
      <c r="F9245" s="2" t="s">
        <v>13971</v>
      </c>
      <c r="G9245" s="2" t="s">
        <v>13972</v>
      </c>
      <c r="H9245" s="9">
        <v>42908</v>
      </c>
      <c r="I9245" s="2">
        <v>2017</v>
      </c>
      <c r="J9245" s="2">
        <v>6</v>
      </c>
      <c r="K9245" s="2" t="str">
        <f>VLOOKUP($C9245,Clients!$B:$F,K$6,0)</f>
        <v>Jatri</v>
      </c>
      <c r="L9245" s="2" t="str">
        <f>VLOOKUP($C9245,Clients!$B:$F,L$6,0)</f>
        <v>Foreign</v>
      </c>
      <c r="M9245" s="2" t="str">
        <f>VLOOKUP($C9245,Clients!$B:$F,M$6,0)</f>
        <v>PH</v>
      </c>
      <c r="N9245" s="2" t="str">
        <f>VLOOKUP($C9245,Clients!$B:$F,N$6,0)</f>
        <v>Philippines</v>
      </c>
    </row>
    <row r="9246" spans="2:14" x14ac:dyDescent="0.2">
      <c r="B9246" s="8">
        <v>12858.216</v>
      </c>
      <c r="C9246" s="2" t="s">
        <v>13689</v>
      </c>
      <c r="D9246" s="2" t="s">
        <v>16</v>
      </c>
      <c r="E9246" s="8">
        <v>2</v>
      </c>
      <c r="F9246" s="2" t="s">
        <v>13973</v>
      </c>
      <c r="G9246" s="2" t="s">
        <v>13974</v>
      </c>
      <c r="H9246" s="9">
        <v>42908</v>
      </c>
      <c r="I9246" s="2">
        <v>2017</v>
      </c>
      <c r="J9246" s="2">
        <v>6</v>
      </c>
      <c r="K9246" s="2" t="str">
        <f>VLOOKUP($C9246,Clients!$B:$F,K$6,0)</f>
        <v>Jatri</v>
      </c>
      <c r="L9246" s="2" t="str">
        <f>VLOOKUP($C9246,Clients!$B:$F,L$6,0)</f>
        <v>Foreign</v>
      </c>
      <c r="M9246" s="2" t="str">
        <f>VLOOKUP($C9246,Clients!$B:$F,M$6,0)</f>
        <v>PH</v>
      </c>
      <c r="N9246" s="2" t="str">
        <f>VLOOKUP($C9246,Clients!$B:$F,N$6,0)</f>
        <v>Philippines</v>
      </c>
    </row>
    <row r="9247" spans="2:14" x14ac:dyDescent="0.2">
      <c r="B9247" s="8">
        <v>19287.324000000001</v>
      </c>
      <c r="C9247" s="2" t="s">
        <v>13689</v>
      </c>
      <c r="D9247" s="2" t="s">
        <v>16</v>
      </c>
      <c r="E9247" s="8">
        <v>3</v>
      </c>
      <c r="F9247" s="2" t="s">
        <v>13975</v>
      </c>
      <c r="G9247" s="2" t="s">
        <v>13976</v>
      </c>
      <c r="H9247" s="9">
        <v>42908</v>
      </c>
      <c r="I9247" s="2">
        <v>2017</v>
      </c>
      <c r="J9247" s="2">
        <v>6</v>
      </c>
      <c r="K9247" s="2" t="str">
        <f>VLOOKUP($C9247,Clients!$B:$F,K$6,0)</f>
        <v>Jatri</v>
      </c>
      <c r="L9247" s="2" t="str">
        <f>VLOOKUP($C9247,Clients!$B:$F,L$6,0)</f>
        <v>Foreign</v>
      </c>
      <c r="M9247" s="2" t="str">
        <f>VLOOKUP($C9247,Clients!$B:$F,M$6,0)</f>
        <v>PH</v>
      </c>
      <c r="N9247" s="2" t="str">
        <f>VLOOKUP($C9247,Clients!$B:$F,N$6,0)</f>
        <v>Philippines</v>
      </c>
    </row>
    <row r="9248" spans="2:14" x14ac:dyDescent="0.2">
      <c r="B9248" s="8">
        <v>6429.1080000000002</v>
      </c>
      <c r="C9248" s="2" t="s">
        <v>13689</v>
      </c>
      <c r="D9248" s="2" t="s">
        <v>16</v>
      </c>
      <c r="E9248" s="8">
        <v>1</v>
      </c>
      <c r="F9248" s="2" t="s">
        <v>13977</v>
      </c>
      <c r="G9248" s="2" t="s">
        <v>13978</v>
      </c>
      <c r="H9248" s="9">
        <v>42908</v>
      </c>
      <c r="I9248" s="2">
        <v>2017</v>
      </c>
      <c r="J9248" s="2">
        <v>6</v>
      </c>
      <c r="K9248" s="2" t="str">
        <f>VLOOKUP($C9248,Clients!$B:$F,K$6,0)</f>
        <v>Jatri</v>
      </c>
      <c r="L9248" s="2" t="str">
        <f>VLOOKUP($C9248,Clients!$B:$F,L$6,0)</f>
        <v>Foreign</v>
      </c>
      <c r="M9248" s="2" t="str">
        <f>VLOOKUP($C9248,Clients!$B:$F,M$6,0)</f>
        <v>PH</v>
      </c>
      <c r="N9248" s="2" t="str">
        <f>VLOOKUP($C9248,Clients!$B:$F,N$6,0)</f>
        <v>Philippines</v>
      </c>
    </row>
    <row r="9249" spans="2:14" x14ac:dyDescent="0.2">
      <c r="B9249" s="8">
        <v>12858.216</v>
      </c>
      <c r="C9249" s="2" t="s">
        <v>13689</v>
      </c>
      <c r="D9249" s="2" t="s">
        <v>16</v>
      </c>
      <c r="E9249" s="8">
        <v>2</v>
      </c>
      <c r="F9249" s="2" t="s">
        <v>13979</v>
      </c>
      <c r="G9249" s="2" t="s">
        <v>13980</v>
      </c>
      <c r="H9249" s="9">
        <v>42908</v>
      </c>
      <c r="I9249" s="2">
        <v>2017</v>
      </c>
      <c r="J9249" s="2">
        <v>6</v>
      </c>
      <c r="K9249" s="2" t="str">
        <f>VLOOKUP($C9249,Clients!$B:$F,K$6,0)</f>
        <v>Jatri</v>
      </c>
      <c r="L9249" s="2" t="str">
        <f>VLOOKUP($C9249,Clients!$B:$F,L$6,0)</f>
        <v>Foreign</v>
      </c>
      <c r="M9249" s="2" t="str">
        <f>VLOOKUP($C9249,Clients!$B:$F,M$6,0)</f>
        <v>PH</v>
      </c>
      <c r="N9249" s="2" t="str">
        <f>VLOOKUP($C9249,Clients!$B:$F,N$6,0)</f>
        <v>Philippines</v>
      </c>
    </row>
    <row r="9250" spans="2:14" x14ac:dyDescent="0.2">
      <c r="B9250" s="8">
        <v>6429.1080000000002</v>
      </c>
      <c r="C9250" s="2" t="s">
        <v>13689</v>
      </c>
      <c r="D9250" s="2" t="s">
        <v>16</v>
      </c>
      <c r="E9250" s="8">
        <v>1</v>
      </c>
      <c r="F9250" s="2" t="s">
        <v>13981</v>
      </c>
      <c r="G9250" s="2" t="s">
        <v>13982</v>
      </c>
      <c r="H9250" s="9">
        <v>42908</v>
      </c>
      <c r="I9250" s="2">
        <v>2017</v>
      </c>
      <c r="J9250" s="2">
        <v>6</v>
      </c>
      <c r="K9250" s="2" t="str">
        <f>VLOOKUP($C9250,Clients!$B:$F,K$6,0)</f>
        <v>Jatri</v>
      </c>
      <c r="L9250" s="2" t="str">
        <f>VLOOKUP($C9250,Clients!$B:$F,L$6,0)</f>
        <v>Foreign</v>
      </c>
      <c r="M9250" s="2" t="str">
        <f>VLOOKUP($C9250,Clients!$B:$F,M$6,0)</f>
        <v>PH</v>
      </c>
      <c r="N9250" s="2" t="str">
        <f>VLOOKUP($C9250,Clients!$B:$F,N$6,0)</f>
        <v>Philippines</v>
      </c>
    </row>
    <row r="9251" spans="2:14" x14ac:dyDescent="0.2">
      <c r="B9251" s="8">
        <v>6429.1080000000002</v>
      </c>
      <c r="C9251" s="2" t="s">
        <v>13689</v>
      </c>
      <c r="D9251" s="2" t="s">
        <v>16</v>
      </c>
      <c r="E9251" s="8">
        <v>1</v>
      </c>
      <c r="F9251" s="2" t="s">
        <v>13983</v>
      </c>
      <c r="G9251" s="2" t="s">
        <v>13984</v>
      </c>
      <c r="H9251" s="9">
        <v>42908</v>
      </c>
      <c r="I9251" s="2">
        <v>2017</v>
      </c>
      <c r="J9251" s="2">
        <v>6</v>
      </c>
      <c r="K9251" s="2" t="str">
        <f>VLOOKUP($C9251,Clients!$B:$F,K$6,0)</f>
        <v>Jatri</v>
      </c>
      <c r="L9251" s="2" t="str">
        <f>VLOOKUP($C9251,Clients!$B:$F,L$6,0)</f>
        <v>Foreign</v>
      </c>
      <c r="M9251" s="2" t="str">
        <f>VLOOKUP($C9251,Clients!$B:$F,M$6,0)</f>
        <v>PH</v>
      </c>
      <c r="N9251" s="2" t="str">
        <f>VLOOKUP($C9251,Clients!$B:$F,N$6,0)</f>
        <v>Philippines</v>
      </c>
    </row>
    <row r="9252" spans="2:14" x14ac:dyDescent="0.2">
      <c r="B9252" s="8">
        <v>12858.216</v>
      </c>
      <c r="C9252" s="2" t="s">
        <v>13689</v>
      </c>
      <c r="D9252" s="2" t="s">
        <v>16</v>
      </c>
      <c r="E9252" s="8">
        <v>2</v>
      </c>
      <c r="F9252" s="2" t="s">
        <v>13985</v>
      </c>
      <c r="G9252" s="2" t="s">
        <v>13986</v>
      </c>
      <c r="H9252" s="9">
        <v>42908</v>
      </c>
      <c r="I9252" s="2">
        <v>2017</v>
      </c>
      <c r="J9252" s="2">
        <v>6</v>
      </c>
      <c r="K9252" s="2" t="str">
        <f>VLOOKUP($C9252,Clients!$B:$F,K$6,0)</f>
        <v>Jatri</v>
      </c>
      <c r="L9252" s="2" t="str">
        <f>VLOOKUP($C9252,Clients!$B:$F,L$6,0)</f>
        <v>Foreign</v>
      </c>
      <c r="M9252" s="2" t="str">
        <f>VLOOKUP($C9252,Clients!$B:$F,M$6,0)</f>
        <v>PH</v>
      </c>
      <c r="N9252" s="2" t="str">
        <f>VLOOKUP($C9252,Clients!$B:$F,N$6,0)</f>
        <v>Philippines</v>
      </c>
    </row>
    <row r="9253" spans="2:14" x14ac:dyDescent="0.2">
      <c r="B9253" s="8">
        <v>12858.216</v>
      </c>
      <c r="C9253" s="2" t="s">
        <v>13689</v>
      </c>
      <c r="D9253" s="2" t="s">
        <v>16</v>
      </c>
      <c r="E9253" s="8">
        <v>2</v>
      </c>
      <c r="F9253" s="2" t="s">
        <v>13987</v>
      </c>
      <c r="G9253" s="2" t="s">
        <v>13988</v>
      </c>
      <c r="H9253" s="9">
        <v>42908</v>
      </c>
      <c r="I9253" s="2">
        <v>2017</v>
      </c>
      <c r="J9253" s="2">
        <v>6</v>
      </c>
      <c r="K9253" s="2" t="str">
        <f>VLOOKUP($C9253,Clients!$B:$F,K$6,0)</f>
        <v>Jatri</v>
      </c>
      <c r="L9253" s="2" t="str">
        <f>VLOOKUP($C9253,Clients!$B:$F,L$6,0)</f>
        <v>Foreign</v>
      </c>
      <c r="M9253" s="2" t="str">
        <f>VLOOKUP($C9253,Clients!$B:$F,M$6,0)</f>
        <v>PH</v>
      </c>
      <c r="N9253" s="2" t="str">
        <f>VLOOKUP($C9253,Clients!$B:$F,N$6,0)</f>
        <v>Philippines</v>
      </c>
    </row>
    <row r="9254" spans="2:14" x14ac:dyDescent="0.2">
      <c r="B9254" s="8">
        <v>12858.216</v>
      </c>
      <c r="C9254" s="2" t="s">
        <v>13689</v>
      </c>
      <c r="D9254" s="2" t="s">
        <v>16</v>
      </c>
      <c r="E9254" s="8">
        <v>2</v>
      </c>
      <c r="F9254" s="2" t="s">
        <v>13989</v>
      </c>
      <c r="G9254" s="2" t="s">
        <v>13990</v>
      </c>
      <c r="H9254" s="9">
        <v>42908</v>
      </c>
      <c r="I9254" s="2">
        <v>2017</v>
      </c>
      <c r="J9254" s="2">
        <v>6</v>
      </c>
      <c r="K9254" s="2" t="str">
        <f>VLOOKUP($C9254,Clients!$B:$F,K$6,0)</f>
        <v>Jatri</v>
      </c>
      <c r="L9254" s="2" t="str">
        <f>VLOOKUP($C9254,Clients!$B:$F,L$6,0)</f>
        <v>Foreign</v>
      </c>
      <c r="M9254" s="2" t="str">
        <f>VLOOKUP($C9254,Clients!$B:$F,M$6,0)</f>
        <v>PH</v>
      </c>
      <c r="N9254" s="2" t="str">
        <f>VLOOKUP($C9254,Clients!$B:$F,N$6,0)</f>
        <v>Philippines</v>
      </c>
    </row>
    <row r="9255" spans="2:14" x14ac:dyDescent="0.2">
      <c r="B9255" s="8">
        <v>12858.216</v>
      </c>
      <c r="C9255" s="2" t="s">
        <v>13689</v>
      </c>
      <c r="D9255" s="2" t="s">
        <v>16</v>
      </c>
      <c r="E9255" s="8">
        <v>2</v>
      </c>
      <c r="F9255" s="2" t="s">
        <v>13991</v>
      </c>
      <c r="G9255" s="2" t="s">
        <v>13992</v>
      </c>
      <c r="H9255" s="9">
        <v>42908</v>
      </c>
      <c r="I9255" s="2">
        <v>2017</v>
      </c>
      <c r="J9255" s="2">
        <v>6</v>
      </c>
      <c r="K9255" s="2" t="str">
        <f>VLOOKUP($C9255,Clients!$B:$F,K$6,0)</f>
        <v>Jatri</v>
      </c>
      <c r="L9255" s="2" t="str">
        <f>VLOOKUP($C9255,Clients!$B:$F,L$6,0)</f>
        <v>Foreign</v>
      </c>
      <c r="M9255" s="2" t="str">
        <f>VLOOKUP($C9255,Clients!$B:$F,M$6,0)</f>
        <v>PH</v>
      </c>
      <c r="N9255" s="2" t="str">
        <f>VLOOKUP($C9255,Clients!$B:$F,N$6,0)</f>
        <v>Philippines</v>
      </c>
    </row>
    <row r="9256" spans="2:14" x14ac:dyDescent="0.2">
      <c r="B9256" s="8">
        <v>6429.1080000000002</v>
      </c>
      <c r="C9256" s="2" t="s">
        <v>13689</v>
      </c>
      <c r="D9256" s="2" t="s">
        <v>16</v>
      </c>
      <c r="E9256" s="8">
        <v>1</v>
      </c>
      <c r="F9256" s="2" t="s">
        <v>13993</v>
      </c>
      <c r="G9256" s="2" t="s">
        <v>13994</v>
      </c>
      <c r="H9256" s="9">
        <v>42908</v>
      </c>
      <c r="I9256" s="2">
        <v>2017</v>
      </c>
      <c r="J9256" s="2">
        <v>6</v>
      </c>
      <c r="K9256" s="2" t="str">
        <f>VLOOKUP($C9256,Clients!$B:$F,K$6,0)</f>
        <v>Jatri</v>
      </c>
      <c r="L9256" s="2" t="str">
        <f>VLOOKUP($C9256,Clients!$B:$F,L$6,0)</f>
        <v>Foreign</v>
      </c>
      <c r="M9256" s="2" t="str">
        <f>VLOOKUP($C9256,Clients!$B:$F,M$6,0)</f>
        <v>PH</v>
      </c>
      <c r="N9256" s="2" t="str">
        <f>VLOOKUP($C9256,Clients!$B:$F,N$6,0)</f>
        <v>Philippines</v>
      </c>
    </row>
    <row r="9257" spans="2:14" x14ac:dyDescent="0.2">
      <c r="B9257" s="8">
        <v>12858.216</v>
      </c>
      <c r="C9257" s="2" t="s">
        <v>13689</v>
      </c>
      <c r="D9257" s="2" t="s">
        <v>16</v>
      </c>
      <c r="E9257" s="8">
        <v>2</v>
      </c>
      <c r="F9257" s="2" t="s">
        <v>13995</v>
      </c>
      <c r="G9257" s="2" t="s">
        <v>13996</v>
      </c>
      <c r="H9257" s="9">
        <v>42908</v>
      </c>
      <c r="I9257" s="2">
        <v>2017</v>
      </c>
      <c r="J9257" s="2">
        <v>6</v>
      </c>
      <c r="K9257" s="2" t="str">
        <f>VLOOKUP($C9257,Clients!$B:$F,K$6,0)</f>
        <v>Jatri</v>
      </c>
      <c r="L9257" s="2" t="str">
        <f>VLOOKUP($C9257,Clients!$B:$F,L$6,0)</f>
        <v>Foreign</v>
      </c>
      <c r="M9257" s="2" t="str">
        <f>VLOOKUP($C9257,Clients!$B:$F,M$6,0)</f>
        <v>PH</v>
      </c>
      <c r="N9257" s="2" t="str">
        <f>VLOOKUP($C9257,Clients!$B:$F,N$6,0)</f>
        <v>Philippines</v>
      </c>
    </row>
    <row r="9258" spans="2:14" x14ac:dyDescent="0.2">
      <c r="B9258" s="8">
        <v>12858.216</v>
      </c>
      <c r="C9258" s="2" t="s">
        <v>13689</v>
      </c>
      <c r="D9258" s="2" t="s">
        <v>16</v>
      </c>
      <c r="E9258" s="8">
        <v>2</v>
      </c>
      <c r="F9258" s="2" t="s">
        <v>13997</v>
      </c>
      <c r="G9258" s="2" t="s">
        <v>13998</v>
      </c>
      <c r="H9258" s="9">
        <v>42908</v>
      </c>
      <c r="I9258" s="2">
        <v>2017</v>
      </c>
      <c r="J9258" s="2">
        <v>6</v>
      </c>
      <c r="K9258" s="2" t="str">
        <f>VLOOKUP($C9258,Clients!$B:$F,K$6,0)</f>
        <v>Jatri</v>
      </c>
      <c r="L9258" s="2" t="str">
        <f>VLOOKUP($C9258,Clients!$B:$F,L$6,0)</f>
        <v>Foreign</v>
      </c>
      <c r="M9258" s="2" t="str">
        <f>VLOOKUP($C9258,Clients!$B:$F,M$6,0)</f>
        <v>PH</v>
      </c>
      <c r="N9258" s="2" t="str">
        <f>VLOOKUP($C9258,Clients!$B:$F,N$6,0)</f>
        <v>Philippines</v>
      </c>
    </row>
    <row r="9259" spans="2:14" x14ac:dyDescent="0.2">
      <c r="B9259" s="8">
        <v>12858.216</v>
      </c>
      <c r="C9259" s="2" t="s">
        <v>13689</v>
      </c>
      <c r="D9259" s="2" t="s">
        <v>16</v>
      </c>
      <c r="E9259" s="8">
        <v>2</v>
      </c>
      <c r="F9259" s="2" t="s">
        <v>13999</v>
      </c>
      <c r="G9259" s="2" t="s">
        <v>14000</v>
      </c>
      <c r="H9259" s="9">
        <v>42908</v>
      </c>
      <c r="I9259" s="2">
        <v>2017</v>
      </c>
      <c r="J9259" s="2">
        <v>6</v>
      </c>
      <c r="K9259" s="2" t="str">
        <f>VLOOKUP($C9259,Clients!$B:$F,K$6,0)</f>
        <v>Jatri</v>
      </c>
      <c r="L9259" s="2" t="str">
        <f>VLOOKUP($C9259,Clients!$B:$F,L$6,0)</f>
        <v>Foreign</v>
      </c>
      <c r="M9259" s="2" t="str">
        <f>VLOOKUP($C9259,Clients!$B:$F,M$6,0)</f>
        <v>PH</v>
      </c>
      <c r="N9259" s="2" t="str">
        <f>VLOOKUP($C9259,Clients!$B:$F,N$6,0)</f>
        <v>Philippines</v>
      </c>
    </row>
    <row r="9260" spans="2:14" x14ac:dyDescent="0.2">
      <c r="B9260" s="8">
        <v>12858.216</v>
      </c>
      <c r="C9260" s="2" t="s">
        <v>13689</v>
      </c>
      <c r="D9260" s="2" t="s">
        <v>16</v>
      </c>
      <c r="E9260" s="8">
        <v>2</v>
      </c>
      <c r="F9260" s="2" t="s">
        <v>14001</v>
      </c>
      <c r="G9260" s="2" t="s">
        <v>14002</v>
      </c>
      <c r="H9260" s="9">
        <v>42908</v>
      </c>
      <c r="I9260" s="2">
        <v>2017</v>
      </c>
      <c r="J9260" s="2">
        <v>6</v>
      </c>
      <c r="K9260" s="2" t="str">
        <f>VLOOKUP($C9260,Clients!$B:$F,K$6,0)</f>
        <v>Jatri</v>
      </c>
      <c r="L9260" s="2" t="str">
        <f>VLOOKUP($C9260,Clients!$B:$F,L$6,0)</f>
        <v>Foreign</v>
      </c>
      <c r="M9260" s="2" t="str">
        <f>VLOOKUP($C9260,Clients!$B:$F,M$6,0)</f>
        <v>PH</v>
      </c>
      <c r="N9260" s="2" t="str">
        <f>VLOOKUP($C9260,Clients!$B:$F,N$6,0)</f>
        <v>Philippines</v>
      </c>
    </row>
    <row r="9261" spans="2:14" x14ac:dyDescent="0.2">
      <c r="B9261" s="8">
        <v>12858.216</v>
      </c>
      <c r="C9261" s="2" t="s">
        <v>13689</v>
      </c>
      <c r="D9261" s="2" t="s">
        <v>16</v>
      </c>
      <c r="E9261" s="8">
        <v>2</v>
      </c>
      <c r="F9261" s="2" t="s">
        <v>14003</v>
      </c>
      <c r="G9261" s="2" t="s">
        <v>14004</v>
      </c>
      <c r="H9261" s="9">
        <v>42908</v>
      </c>
      <c r="I9261" s="2">
        <v>2017</v>
      </c>
      <c r="J9261" s="2">
        <v>6</v>
      </c>
      <c r="K9261" s="2" t="str">
        <f>VLOOKUP($C9261,Clients!$B:$F,K$6,0)</f>
        <v>Jatri</v>
      </c>
      <c r="L9261" s="2" t="str">
        <f>VLOOKUP($C9261,Clients!$B:$F,L$6,0)</f>
        <v>Foreign</v>
      </c>
      <c r="M9261" s="2" t="str">
        <f>VLOOKUP($C9261,Clients!$B:$F,M$6,0)</f>
        <v>PH</v>
      </c>
      <c r="N9261" s="2" t="str">
        <f>VLOOKUP($C9261,Clients!$B:$F,N$6,0)</f>
        <v>Philippines</v>
      </c>
    </row>
    <row r="9262" spans="2:14" x14ac:dyDescent="0.2">
      <c r="B9262" s="8">
        <v>19287.324000000001</v>
      </c>
      <c r="C9262" s="2" t="s">
        <v>13689</v>
      </c>
      <c r="D9262" s="2" t="s">
        <v>16</v>
      </c>
      <c r="E9262" s="8">
        <v>3</v>
      </c>
      <c r="F9262" s="2" t="s">
        <v>14005</v>
      </c>
      <c r="G9262" s="2" t="s">
        <v>14006</v>
      </c>
      <c r="H9262" s="9">
        <v>42908</v>
      </c>
      <c r="I9262" s="2">
        <v>2017</v>
      </c>
      <c r="J9262" s="2">
        <v>6</v>
      </c>
      <c r="K9262" s="2" t="str">
        <f>VLOOKUP($C9262,Clients!$B:$F,K$6,0)</f>
        <v>Jatri</v>
      </c>
      <c r="L9262" s="2" t="str">
        <f>VLOOKUP($C9262,Clients!$B:$F,L$6,0)</f>
        <v>Foreign</v>
      </c>
      <c r="M9262" s="2" t="str">
        <f>VLOOKUP($C9262,Clients!$B:$F,M$6,0)</f>
        <v>PH</v>
      </c>
      <c r="N9262" s="2" t="str">
        <f>VLOOKUP($C9262,Clients!$B:$F,N$6,0)</f>
        <v>Philippines</v>
      </c>
    </row>
    <row r="9263" spans="2:14" x14ac:dyDescent="0.2">
      <c r="B9263" s="8">
        <v>12858.216</v>
      </c>
      <c r="C9263" s="2" t="s">
        <v>13689</v>
      </c>
      <c r="D9263" s="2" t="s">
        <v>16</v>
      </c>
      <c r="E9263" s="8">
        <v>2</v>
      </c>
      <c r="F9263" s="2" t="s">
        <v>14007</v>
      </c>
      <c r="G9263" s="2" t="s">
        <v>14008</v>
      </c>
      <c r="H9263" s="9">
        <v>42908</v>
      </c>
      <c r="I9263" s="2">
        <v>2017</v>
      </c>
      <c r="J9263" s="2">
        <v>6</v>
      </c>
      <c r="K9263" s="2" t="str">
        <f>VLOOKUP($C9263,Clients!$B:$F,K$6,0)</f>
        <v>Jatri</v>
      </c>
      <c r="L9263" s="2" t="str">
        <f>VLOOKUP($C9263,Clients!$B:$F,L$6,0)</f>
        <v>Foreign</v>
      </c>
      <c r="M9263" s="2" t="str">
        <f>VLOOKUP($C9263,Clients!$B:$F,M$6,0)</f>
        <v>PH</v>
      </c>
      <c r="N9263" s="2" t="str">
        <f>VLOOKUP($C9263,Clients!$B:$F,N$6,0)</f>
        <v>Philippines</v>
      </c>
    </row>
    <row r="9264" spans="2:14" x14ac:dyDescent="0.2">
      <c r="B9264" s="8">
        <v>12858.216</v>
      </c>
      <c r="C9264" s="2" t="s">
        <v>13689</v>
      </c>
      <c r="D9264" s="2" t="s">
        <v>16</v>
      </c>
      <c r="E9264" s="8">
        <v>2</v>
      </c>
      <c r="F9264" s="2" t="s">
        <v>14009</v>
      </c>
      <c r="G9264" s="2" t="s">
        <v>14010</v>
      </c>
      <c r="H9264" s="9">
        <v>42908</v>
      </c>
      <c r="I9264" s="2">
        <v>2017</v>
      </c>
      <c r="J9264" s="2">
        <v>6</v>
      </c>
      <c r="K9264" s="2" t="str">
        <f>VLOOKUP($C9264,Clients!$B:$F,K$6,0)</f>
        <v>Jatri</v>
      </c>
      <c r="L9264" s="2" t="str">
        <f>VLOOKUP($C9264,Clients!$B:$F,L$6,0)</f>
        <v>Foreign</v>
      </c>
      <c r="M9264" s="2" t="str">
        <f>VLOOKUP($C9264,Clients!$B:$F,M$6,0)</f>
        <v>PH</v>
      </c>
      <c r="N9264" s="2" t="str">
        <f>VLOOKUP($C9264,Clients!$B:$F,N$6,0)</f>
        <v>Philippines</v>
      </c>
    </row>
    <row r="9265" spans="2:14" x14ac:dyDescent="0.2">
      <c r="B9265" s="8">
        <v>12858.216</v>
      </c>
      <c r="C9265" s="2" t="s">
        <v>13689</v>
      </c>
      <c r="D9265" s="2" t="s">
        <v>16</v>
      </c>
      <c r="E9265" s="8">
        <v>2</v>
      </c>
      <c r="F9265" s="2" t="s">
        <v>14011</v>
      </c>
      <c r="G9265" s="2" t="s">
        <v>14012</v>
      </c>
      <c r="H9265" s="9">
        <v>42908</v>
      </c>
      <c r="I9265" s="2">
        <v>2017</v>
      </c>
      <c r="J9265" s="2">
        <v>6</v>
      </c>
      <c r="K9265" s="2" t="str">
        <f>VLOOKUP($C9265,Clients!$B:$F,K$6,0)</f>
        <v>Jatri</v>
      </c>
      <c r="L9265" s="2" t="str">
        <f>VLOOKUP($C9265,Clients!$B:$F,L$6,0)</f>
        <v>Foreign</v>
      </c>
      <c r="M9265" s="2" t="str">
        <f>VLOOKUP($C9265,Clients!$B:$F,M$6,0)</f>
        <v>PH</v>
      </c>
      <c r="N9265" s="2" t="str">
        <f>VLOOKUP($C9265,Clients!$B:$F,N$6,0)</f>
        <v>Philippines</v>
      </c>
    </row>
    <row r="9266" spans="2:14" x14ac:dyDescent="0.2">
      <c r="B9266" s="8">
        <v>12858.216</v>
      </c>
      <c r="C9266" s="2" t="s">
        <v>13689</v>
      </c>
      <c r="D9266" s="2" t="s">
        <v>16</v>
      </c>
      <c r="E9266" s="8">
        <v>2</v>
      </c>
      <c r="F9266" s="2" t="s">
        <v>14013</v>
      </c>
      <c r="G9266" s="2" t="s">
        <v>14014</v>
      </c>
      <c r="H9266" s="9">
        <v>42908</v>
      </c>
      <c r="I9266" s="2">
        <v>2017</v>
      </c>
      <c r="J9266" s="2">
        <v>6</v>
      </c>
      <c r="K9266" s="2" t="str">
        <f>VLOOKUP($C9266,Clients!$B:$F,K$6,0)</f>
        <v>Jatri</v>
      </c>
      <c r="L9266" s="2" t="str">
        <f>VLOOKUP($C9266,Clients!$B:$F,L$6,0)</f>
        <v>Foreign</v>
      </c>
      <c r="M9266" s="2" t="str">
        <f>VLOOKUP($C9266,Clients!$B:$F,M$6,0)</f>
        <v>PH</v>
      </c>
      <c r="N9266" s="2" t="str">
        <f>VLOOKUP($C9266,Clients!$B:$F,N$6,0)</f>
        <v>Philippines</v>
      </c>
    </row>
    <row r="9267" spans="2:14" x14ac:dyDescent="0.2">
      <c r="B9267" s="8">
        <v>12858.216</v>
      </c>
      <c r="C9267" s="2" t="s">
        <v>13689</v>
      </c>
      <c r="D9267" s="2" t="s">
        <v>16</v>
      </c>
      <c r="E9267" s="8">
        <v>2</v>
      </c>
      <c r="F9267" s="2" t="s">
        <v>14015</v>
      </c>
      <c r="G9267" s="2" t="s">
        <v>14016</v>
      </c>
      <c r="H9267" s="9">
        <v>42908</v>
      </c>
      <c r="I9267" s="2">
        <v>2017</v>
      </c>
      <c r="J9267" s="2">
        <v>6</v>
      </c>
      <c r="K9267" s="2" t="str">
        <f>VLOOKUP($C9267,Clients!$B:$F,K$6,0)</f>
        <v>Jatri</v>
      </c>
      <c r="L9267" s="2" t="str">
        <f>VLOOKUP($C9267,Clients!$B:$F,L$6,0)</f>
        <v>Foreign</v>
      </c>
      <c r="M9267" s="2" t="str">
        <f>VLOOKUP($C9267,Clients!$B:$F,M$6,0)</f>
        <v>PH</v>
      </c>
      <c r="N9267" s="2" t="str">
        <f>VLOOKUP($C9267,Clients!$B:$F,N$6,0)</f>
        <v>Philippines</v>
      </c>
    </row>
    <row r="9268" spans="2:14" x14ac:dyDescent="0.2">
      <c r="B9268" s="8">
        <v>19287.324000000001</v>
      </c>
      <c r="C9268" s="2" t="s">
        <v>13689</v>
      </c>
      <c r="D9268" s="2" t="s">
        <v>16</v>
      </c>
      <c r="E9268" s="8">
        <v>3</v>
      </c>
      <c r="F9268" s="2" t="s">
        <v>14017</v>
      </c>
      <c r="G9268" s="2" t="s">
        <v>14018</v>
      </c>
      <c r="H9268" s="9">
        <v>42908</v>
      </c>
      <c r="I9268" s="2">
        <v>2017</v>
      </c>
      <c r="J9268" s="2">
        <v>6</v>
      </c>
      <c r="K9268" s="2" t="str">
        <f>VLOOKUP($C9268,Clients!$B:$F,K$6,0)</f>
        <v>Jatri</v>
      </c>
      <c r="L9268" s="2" t="str">
        <f>VLOOKUP($C9268,Clients!$B:$F,L$6,0)</f>
        <v>Foreign</v>
      </c>
      <c r="M9268" s="2" t="str">
        <f>VLOOKUP($C9268,Clients!$B:$F,M$6,0)</f>
        <v>PH</v>
      </c>
      <c r="N9268" s="2" t="str">
        <f>VLOOKUP($C9268,Clients!$B:$F,N$6,0)</f>
        <v>Philippines</v>
      </c>
    </row>
    <row r="9269" spans="2:14" x14ac:dyDescent="0.2">
      <c r="B9269" s="8">
        <v>12858.216</v>
      </c>
      <c r="C9269" s="2" t="s">
        <v>13689</v>
      </c>
      <c r="D9269" s="2" t="s">
        <v>16</v>
      </c>
      <c r="E9269" s="8">
        <v>2</v>
      </c>
      <c r="F9269" s="2" t="s">
        <v>14019</v>
      </c>
      <c r="G9269" s="2" t="s">
        <v>14020</v>
      </c>
      <c r="H9269" s="9">
        <v>42908</v>
      </c>
      <c r="I9269" s="2">
        <v>2017</v>
      </c>
      <c r="J9269" s="2">
        <v>6</v>
      </c>
      <c r="K9269" s="2" t="str">
        <f>VLOOKUP($C9269,Clients!$B:$F,K$6,0)</f>
        <v>Jatri</v>
      </c>
      <c r="L9269" s="2" t="str">
        <f>VLOOKUP($C9269,Clients!$B:$F,L$6,0)</f>
        <v>Foreign</v>
      </c>
      <c r="M9269" s="2" t="str">
        <f>VLOOKUP($C9269,Clients!$B:$F,M$6,0)</f>
        <v>PH</v>
      </c>
      <c r="N9269" s="2" t="str">
        <f>VLOOKUP($C9269,Clients!$B:$F,N$6,0)</f>
        <v>Philippines</v>
      </c>
    </row>
    <row r="9270" spans="2:14" x14ac:dyDescent="0.2">
      <c r="B9270" s="8">
        <v>12858.216</v>
      </c>
      <c r="C9270" s="2" t="s">
        <v>13689</v>
      </c>
      <c r="D9270" s="2" t="s">
        <v>16</v>
      </c>
      <c r="E9270" s="8">
        <v>2</v>
      </c>
      <c r="F9270" s="2" t="s">
        <v>14021</v>
      </c>
      <c r="G9270" s="2" t="s">
        <v>14022</v>
      </c>
      <c r="H9270" s="9">
        <v>42908</v>
      </c>
      <c r="I9270" s="2">
        <v>2017</v>
      </c>
      <c r="J9270" s="2">
        <v>6</v>
      </c>
      <c r="K9270" s="2" t="str">
        <f>VLOOKUP($C9270,Clients!$B:$F,K$6,0)</f>
        <v>Jatri</v>
      </c>
      <c r="L9270" s="2" t="str">
        <f>VLOOKUP($C9270,Clients!$B:$F,L$6,0)</f>
        <v>Foreign</v>
      </c>
      <c r="M9270" s="2" t="str">
        <f>VLOOKUP($C9270,Clients!$B:$F,M$6,0)</f>
        <v>PH</v>
      </c>
      <c r="N9270" s="2" t="str">
        <f>VLOOKUP($C9270,Clients!$B:$F,N$6,0)</f>
        <v>Philippines</v>
      </c>
    </row>
    <row r="9271" spans="2:14" x14ac:dyDescent="0.2">
      <c r="B9271" s="8">
        <v>6429.1080000000002</v>
      </c>
      <c r="C9271" s="2" t="s">
        <v>13689</v>
      </c>
      <c r="D9271" s="2" t="s">
        <v>16</v>
      </c>
      <c r="E9271" s="8">
        <v>1</v>
      </c>
      <c r="F9271" s="2" t="s">
        <v>14023</v>
      </c>
      <c r="G9271" s="2" t="s">
        <v>14024</v>
      </c>
      <c r="H9271" s="9">
        <v>42908</v>
      </c>
      <c r="I9271" s="2">
        <v>2017</v>
      </c>
      <c r="J9271" s="2">
        <v>6</v>
      </c>
      <c r="K9271" s="2" t="str">
        <f>VLOOKUP($C9271,Clients!$B:$F,K$6,0)</f>
        <v>Jatri</v>
      </c>
      <c r="L9271" s="2" t="str">
        <f>VLOOKUP($C9271,Clients!$B:$F,L$6,0)</f>
        <v>Foreign</v>
      </c>
      <c r="M9271" s="2" t="str">
        <f>VLOOKUP($C9271,Clients!$B:$F,M$6,0)</f>
        <v>PH</v>
      </c>
      <c r="N9271" s="2" t="str">
        <f>VLOOKUP($C9271,Clients!$B:$F,N$6,0)</f>
        <v>Philippines</v>
      </c>
    </row>
    <row r="9272" spans="2:14" x14ac:dyDescent="0.2">
      <c r="B9272" s="8">
        <v>12858.216</v>
      </c>
      <c r="C9272" s="2" t="s">
        <v>13689</v>
      </c>
      <c r="D9272" s="2" t="s">
        <v>16</v>
      </c>
      <c r="E9272" s="8">
        <v>2</v>
      </c>
      <c r="F9272" s="2" t="s">
        <v>14025</v>
      </c>
      <c r="G9272" s="2" t="s">
        <v>14026</v>
      </c>
      <c r="H9272" s="9">
        <v>42908</v>
      </c>
      <c r="I9272" s="2">
        <v>2017</v>
      </c>
      <c r="J9272" s="2">
        <v>6</v>
      </c>
      <c r="K9272" s="2" t="str">
        <f>VLOOKUP($C9272,Clients!$B:$F,K$6,0)</f>
        <v>Jatri</v>
      </c>
      <c r="L9272" s="2" t="str">
        <f>VLOOKUP($C9272,Clients!$B:$F,L$6,0)</f>
        <v>Foreign</v>
      </c>
      <c r="M9272" s="2" t="str">
        <f>VLOOKUP($C9272,Clients!$B:$F,M$6,0)</f>
        <v>PH</v>
      </c>
      <c r="N9272" s="2" t="str">
        <f>VLOOKUP($C9272,Clients!$B:$F,N$6,0)</f>
        <v>Philippines</v>
      </c>
    </row>
    <row r="9273" spans="2:14" x14ac:dyDescent="0.2">
      <c r="B9273" s="8">
        <v>12858.216</v>
      </c>
      <c r="C9273" s="2" t="s">
        <v>13689</v>
      </c>
      <c r="D9273" s="2" t="s">
        <v>16</v>
      </c>
      <c r="E9273" s="8">
        <v>2</v>
      </c>
      <c r="F9273" s="2" t="s">
        <v>14027</v>
      </c>
      <c r="G9273" s="2" t="s">
        <v>14028</v>
      </c>
      <c r="H9273" s="9">
        <v>42908</v>
      </c>
      <c r="I9273" s="2">
        <v>2017</v>
      </c>
      <c r="J9273" s="2">
        <v>6</v>
      </c>
      <c r="K9273" s="2" t="str">
        <f>VLOOKUP($C9273,Clients!$B:$F,K$6,0)</f>
        <v>Jatri</v>
      </c>
      <c r="L9273" s="2" t="str">
        <f>VLOOKUP($C9273,Clients!$B:$F,L$6,0)</f>
        <v>Foreign</v>
      </c>
      <c r="M9273" s="2" t="str">
        <f>VLOOKUP($C9273,Clients!$B:$F,M$6,0)</f>
        <v>PH</v>
      </c>
      <c r="N9273" s="2" t="str">
        <f>VLOOKUP($C9273,Clients!$B:$F,N$6,0)</f>
        <v>Philippines</v>
      </c>
    </row>
    <row r="9274" spans="2:14" x14ac:dyDescent="0.2">
      <c r="B9274" s="8">
        <v>6429.1080000000002</v>
      </c>
      <c r="C9274" s="2" t="s">
        <v>13689</v>
      </c>
      <c r="D9274" s="2" t="s">
        <v>16</v>
      </c>
      <c r="E9274" s="8">
        <v>1</v>
      </c>
      <c r="F9274" s="2" t="s">
        <v>14029</v>
      </c>
      <c r="G9274" s="2" t="s">
        <v>14030</v>
      </c>
      <c r="H9274" s="9">
        <v>42908</v>
      </c>
      <c r="I9274" s="2">
        <v>2017</v>
      </c>
      <c r="J9274" s="2">
        <v>6</v>
      </c>
      <c r="K9274" s="2" t="str">
        <f>VLOOKUP($C9274,Clients!$B:$F,K$6,0)</f>
        <v>Jatri</v>
      </c>
      <c r="L9274" s="2" t="str">
        <f>VLOOKUP($C9274,Clients!$B:$F,L$6,0)</f>
        <v>Foreign</v>
      </c>
      <c r="M9274" s="2" t="str">
        <f>VLOOKUP($C9274,Clients!$B:$F,M$6,0)</f>
        <v>PH</v>
      </c>
      <c r="N9274" s="2" t="str">
        <f>VLOOKUP($C9274,Clients!$B:$F,N$6,0)</f>
        <v>Philippines</v>
      </c>
    </row>
    <row r="9275" spans="2:14" x14ac:dyDescent="0.2">
      <c r="B9275" s="8">
        <v>12857.376000000002</v>
      </c>
      <c r="C9275" s="2" t="s">
        <v>13689</v>
      </c>
      <c r="D9275" s="2" t="s">
        <v>16</v>
      </c>
      <c r="E9275" s="8">
        <v>2</v>
      </c>
      <c r="F9275" s="2" t="s">
        <v>14031</v>
      </c>
      <c r="G9275" s="2" t="s">
        <v>14032</v>
      </c>
      <c r="H9275" s="9">
        <v>42908</v>
      </c>
      <c r="I9275" s="2">
        <v>2017</v>
      </c>
      <c r="J9275" s="2">
        <v>6</v>
      </c>
      <c r="K9275" s="2" t="str">
        <f>VLOOKUP($C9275,Clients!$B:$F,K$6,0)</f>
        <v>Jatri</v>
      </c>
      <c r="L9275" s="2" t="str">
        <f>VLOOKUP($C9275,Clients!$B:$F,L$6,0)</f>
        <v>Foreign</v>
      </c>
      <c r="M9275" s="2" t="str">
        <f>VLOOKUP($C9275,Clients!$B:$F,M$6,0)</f>
        <v>PH</v>
      </c>
      <c r="N9275" s="2" t="str">
        <f>VLOOKUP($C9275,Clients!$B:$F,N$6,0)</f>
        <v>Philippines</v>
      </c>
    </row>
    <row r="9276" spans="2:14" x14ac:dyDescent="0.2">
      <c r="B9276" s="8">
        <v>-12857.376000000002</v>
      </c>
      <c r="C9276" s="2" t="s">
        <v>13689</v>
      </c>
      <c r="D9276" s="2" t="s">
        <v>16</v>
      </c>
      <c r="E9276" s="8">
        <v>-2</v>
      </c>
      <c r="F9276" s="2" t="s">
        <v>14033</v>
      </c>
      <c r="G9276" s="2" t="s">
        <v>14032</v>
      </c>
      <c r="H9276" s="9">
        <v>42908</v>
      </c>
      <c r="I9276" s="2">
        <v>2017</v>
      </c>
      <c r="J9276" s="2">
        <v>6</v>
      </c>
      <c r="K9276" s="2" t="str">
        <f>VLOOKUP($C9276,Clients!$B:$F,K$6,0)</f>
        <v>Jatri</v>
      </c>
      <c r="L9276" s="2" t="str">
        <f>VLOOKUP($C9276,Clients!$B:$F,L$6,0)</f>
        <v>Foreign</v>
      </c>
      <c r="M9276" s="2" t="str">
        <f>VLOOKUP($C9276,Clients!$B:$F,M$6,0)</f>
        <v>PH</v>
      </c>
      <c r="N9276" s="2" t="str">
        <f>VLOOKUP($C9276,Clients!$B:$F,N$6,0)</f>
        <v>Philippines</v>
      </c>
    </row>
    <row r="9277" spans="2:14" x14ac:dyDescent="0.2">
      <c r="B9277" s="8">
        <v>12858.216</v>
      </c>
      <c r="C9277" s="2" t="s">
        <v>13689</v>
      </c>
      <c r="D9277" s="2" t="s">
        <v>16</v>
      </c>
      <c r="E9277" s="8">
        <v>2</v>
      </c>
      <c r="F9277" s="2" t="s">
        <v>14034</v>
      </c>
      <c r="G9277" s="2" t="s">
        <v>14032</v>
      </c>
      <c r="H9277" s="9">
        <v>42908</v>
      </c>
      <c r="I9277" s="2">
        <v>2017</v>
      </c>
      <c r="J9277" s="2">
        <v>6</v>
      </c>
      <c r="K9277" s="2" t="str">
        <f>VLOOKUP($C9277,Clients!$B:$F,K$6,0)</f>
        <v>Jatri</v>
      </c>
      <c r="L9277" s="2" t="str">
        <f>VLOOKUP($C9277,Clients!$B:$F,L$6,0)</f>
        <v>Foreign</v>
      </c>
      <c r="M9277" s="2" t="str">
        <f>VLOOKUP($C9277,Clients!$B:$F,M$6,0)</f>
        <v>PH</v>
      </c>
      <c r="N9277" s="2" t="str">
        <f>VLOOKUP($C9277,Clients!$B:$F,N$6,0)</f>
        <v>Philippines</v>
      </c>
    </row>
    <row r="9278" spans="2:14" x14ac:dyDescent="0.2">
      <c r="B9278" s="8">
        <v>12858.216</v>
      </c>
      <c r="C9278" s="2" t="s">
        <v>13689</v>
      </c>
      <c r="D9278" s="2" t="s">
        <v>16</v>
      </c>
      <c r="E9278" s="8">
        <v>2</v>
      </c>
      <c r="F9278" s="2" t="s">
        <v>14035</v>
      </c>
      <c r="G9278" s="2" t="s">
        <v>14036</v>
      </c>
      <c r="H9278" s="9">
        <v>42908</v>
      </c>
      <c r="I9278" s="2">
        <v>2017</v>
      </c>
      <c r="J9278" s="2">
        <v>6</v>
      </c>
      <c r="K9278" s="2" t="str">
        <f>VLOOKUP($C9278,Clients!$B:$F,K$6,0)</f>
        <v>Jatri</v>
      </c>
      <c r="L9278" s="2" t="str">
        <f>VLOOKUP($C9278,Clients!$B:$F,L$6,0)</f>
        <v>Foreign</v>
      </c>
      <c r="M9278" s="2" t="str">
        <f>VLOOKUP($C9278,Clients!$B:$F,M$6,0)</f>
        <v>PH</v>
      </c>
      <c r="N9278" s="2" t="str">
        <f>VLOOKUP($C9278,Clients!$B:$F,N$6,0)</f>
        <v>Philippines</v>
      </c>
    </row>
    <row r="9279" spans="2:14" x14ac:dyDescent="0.2">
      <c r="B9279" s="8">
        <v>12858.216</v>
      </c>
      <c r="C9279" s="2" t="s">
        <v>13689</v>
      </c>
      <c r="D9279" s="2" t="s">
        <v>16</v>
      </c>
      <c r="E9279" s="8">
        <v>2</v>
      </c>
      <c r="F9279" s="2" t="s">
        <v>14037</v>
      </c>
      <c r="G9279" s="2" t="s">
        <v>14038</v>
      </c>
      <c r="H9279" s="9">
        <v>42908</v>
      </c>
      <c r="I9279" s="2">
        <v>2017</v>
      </c>
      <c r="J9279" s="2">
        <v>6</v>
      </c>
      <c r="K9279" s="2" t="str">
        <f>VLOOKUP($C9279,Clients!$B:$F,K$6,0)</f>
        <v>Jatri</v>
      </c>
      <c r="L9279" s="2" t="str">
        <f>VLOOKUP($C9279,Clients!$B:$F,L$6,0)</f>
        <v>Foreign</v>
      </c>
      <c r="M9279" s="2" t="str">
        <f>VLOOKUP($C9279,Clients!$B:$F,M$6,0)</f>
        <v>PH</v>
      </c>
      <c r="N9279" s="2" t="str">
        <f>VLOOKUP($C9279,Clients!$B:$F,N$6,0)</f>
        <v>Philippines</v>
      </c>
    </row>
    <row r="9280" spans="2:14" x14ac:dyDescent="0.2">
      <c r="B9280" s="8">
        <v>12858.216</v>
      </c>
      <c r="C9280" s="2" t="s">
        <v>13689</v>
      </c>
      <c r="D9280" s="2" t="s">
        <v>16</v>
      </c>
      <c r="E9280" s="8">
        <v>2</v>
      </c>
      <c r="F9280" s="2" t="s">
        <v>14039</v>
      </c>
      <c r="G9280" s="2" t="s">
        <v>14040</v>
      </c>
      <c r="H9280" s="9">
        <v>42908</v>
      </c>
      <c r="I9280" s="2">
        <v>2017</v>
      </c>
      <c r="J9280" s="2">
        <v>6</v>
      </c>
      <c r="K9280" s="2" t="str">
        <f>VLOOKUP($C9280,Clients!$B:$F,K$6,0)</f>
        <v>Jatri</v>
      </c>
      <c r="L9280" s="2" t="str">
        <f>VLOOKUP($C9280,Clients!$B:$F,L$6,0)</f>
        <v>Foreign</v>
      </c>
      <c r="M9280" s="2" t="str">
        <f>VLOOKUP($C9280,Clients!$B:$F,M$6,0)</f>
        <v>PH</v>
      </c>
      <c r="N9280" s="2" t="str">
        <f>VLOOKUP($C9280,Clients!$B:$F,N$6,0)</f>
        <v>Philippines</v>
      </c>
    </row>
    <row r="9281" spans="2:14" x14ac:dyDescent="0.2">
      <c r="B9281" s="8">
        <v>12858.216</v>
      </c>
      <c r="C9281" s="2" t="s">
        <v>13689</v>
      </c>
      <c r="D9281" s="2" t="s">
        <v>16</v>
      </c>
      <c r="E9281" s="8">
        <v>2</v>
      </c>
      <c r="F9281" s="2" t="s">
        <v>14041</v>
      </c>
      <c r="G9281" s="2" t="s">
        <v>14042</v>
      </c>
      <c r="H9281" s="9">
        <v>42908</v>
      </c>
      <c r="I9281" s="2">
        <v>2017</v>
      </c>
      <c r="J9281" s="2">
        <v>6</v>
      </c>
      <c r="K9281" s="2" t="str">
        <f>VLOOKUP($C9281,Clients!$B:$F,K$6,0)</f>
        <v>Jatri</v>
      </c>
      <c r="L9281" s="2" t="str">
        <f>VLOOKUP($C9281,Clients!$B:$F,L$6,0)</f>
        <v>Foreign</v>
      </c>
      <c r="M9281" s="2" t="str">
        <f>VLOOKUP($C9281,Clients!$B:$F,M$6,0)</f>
        <v>PH</v>
      </c>
      <c r="N9281" s="2" t="str">
        <f>VLOOKUP($C9281,Clients!$B:$F,N$6,0)</f>
        <v>Philippines</v>
      </c>
    </row>
    <row r="9282" spans="2:14" x14ac:dyDescent="0.2">
      <c r="B9282" s="8">
        <v>19287.324000000001</v>
      </c>
      <c r="C9282" s="2" t="s">
        <v>13689</v>
      </c>
      <c r="D9282" s="2" t="s">
        <v>16</v>
      </c>
      <c r="E9282" s="8">
        <v>3</v>
      </c>
      <c r="F9282" s="2" t="s">
        <v>14043</v>
      </c>
      <c r="G9282" s="2" t="s">
        <v>14044</v>
      </c>
      <c r="H9282" s="9">
        <v>42908</v>
      </c>
      <c r="I9282" s="2">
        <v>2017</v>
      </c>
      <c r="J9282" s="2">
        <v>6</v>
      </c>
      <c r="K9282" s="2" t="str">
        <f>VLOOKUP($C9282,Clients!$B:$F,K$6,0)</f>
        <v>Jatri</v>
      </c>
      <c r="L9282" s="2" t="str">
        <f>VLOOKUP($C9282,Clients!$B:$F,L$6,0)</f>
        <v>Foreign</v>
      </c>
      <c r="M9282" s="2" t="str">
        <f>VLOOKUP($C9282,Clients!$B:$F,M$6,0)</f>
        <v>PH</v>
      </c>
      <c r="N9282" s="2" t="str">
        <f>VLOOKUP($C9282,Clients!$B:$F,N$6,0)</f>
        <v>Philippines</v>
      </c>
    </row>
    <row r="9283" spans="2:14" x14ac:dyDescent="0.2">
      <c r="B9283" s="8">
        <v>12858.216</v>
      </c>
      <c r="C9283" s="2" t="s">
        <v>13689</v>
      </c>
      <c r="D9283" s="2" t="s">
        <v>16</v>
      </c>
      <c r="E9283" s="8">
        <v>2</v>
      </c>
      <c r="F9283" s="2" t="s">
        <v>14045</v>
      </c>
      <c r="G9283" s="2" t="s">
        <v>14046</v>
      </c>
      <c r="H9283" s="9">
        <v>42908</v>
      </c>
      <c r="I9283" s="2">
        <v>2017</v>
      </c>
      <c r="J9283" s="2">
        <v>6</v>
      </c>
      <c r="K9283" s="2" t="str">
        <f>VLOOKUP($C9283,Clients!$B:$F,K$6,0)</f>
        <v>Jatri</v>
      </c>
      <c r="L9283" s="2" t="str">
        <f>VLOOKUP($C9283,Clients!$B:$F,L$6,0)</f>
        <v>Foreign</v>
      </c>
      <c r="M9283" s="2" t="str">
        <f>VLOOKUP($C9283,Clients!$B:$F,M$6,0)</f>
        <v>PH</v>
      </c>
      <c r="N9283" s="2" t="str">
        <f>VLOOKUP($C9283,Clients!$B:$F,N$6,0)</f>
        <v>Philippines</v>
      </c>
    </row>
    <row r="9284" spans="2:14" x14ac:dyDescent="0.2">
      <c r="B9284" s="8">
        <v>12858.216</v>
      </c>
      <c r="C9284" s="2" t="s">
        <v>13689</v>
      </c>
      <c r="D9284" s="2" t="s">
        <v>16</v>
      </c>
      <c r="E9284" s="8">
        <v>2</v>
      </c>
      <c r="F9284" s="2" t="s">
        <v>14047</v>
      </c>
      <c r="G9284" s="2" t="s">
        <v>14048</v>
      </c>
      <c r="H9284" s="9">
        <v>42908</v>
      </c>
      <c r="I9284" s="2">
        <v>2017</v>
      </c>
      <c r="J9284" s="2">
        <v>6</v>
      </c>
      <c r="K9284" s="2" t="str">
        <f>VLOOKUP($C9284,Clients!$B:$F,K$6,0)</f>
        <v>Jatri</v>
      </c>
      <c r="L9284" s="2" t="str">
        <f>VLOOKUP($C9284,Clients!$B:$F,L$6,0)</f>
        <v>Foreign</v>
      </c>
      <c r="M9284" s="2" t="str">
        <f>VLOOKUP($C9284,Clients!$B:$F,M$6,0)</f>
        <v>PH</v>
      </c>
      <c r="N9284" s="2" t="str">
        <f>VLOOKUP($C9284,Clients!$B:$F,N$6,0)</f>
        <v>Philippines</v>
      </c>
    </row>
    <row r="9285" spans="2:14" x14ac:dyDescent="0.2">
      <c r="B9285" s="8">
        <v>12858.216</v>
      </c>
      <c r="C9285" s="2" t="s">
        <v>13689</v>
      </c>
      <c r="D9285" s="2" t="s">
        <v>16</v>
      </c>
      <c r="E9285" s="8">
        <v>2</v>
      </c>
      <c r="F9285" s="2" t="s">
        <v>14049</v>
      </c>
      <c r="G9285" s="2" t="s">
        <v>14050</v>
      </c>
      <c r="H9285" s="9">
        <v>42908</v>
      </c>
      <c r="I9285" s="2">
        <v>2017</v>
      </c>
      <c r="J9285" s="2">
        <v>6</v>
      </c>
      <c r="K9285" s="2" t="str">
        <f>VLOOKUP($C9285,Clients!$B:$F,K$6,0)</f>
        <v>Jatri</v>
      </c>
      <c r="L9285" s="2" t="str">
        <f>VLOOKUP($C9285,Clients!$B:$F,L$6,0)</f>
        <v>Foreign</v>
      </c>
      <c r="M9285" s="2" t="str">
        <f>VLOOKUP($C9285,Clients!$B:$F,M$6,0)</f>
        <v>PH</v>
      </c>
      <c r="N9285" s="2" t="str">
        <f>VLOOKUP($C9285,Clients!$B:$F,N$6,0)</f>
        <v>Philippines</v>
      </c>
    </row>
    <row r="9286" spans="2:14" x14ac:dyDescent="0.2">
      <c r="B9286" s="8">
        <v>6429.1080000000002</v>
      </c>
      <c r="C9286" s="2" t="s">
        <v>13689</v>
      </c>
      <c r="D9286" s="2" t="s">
        <v>16</v>
      </c>
      <c r="E9286" s="8">
        <v>1</v>
      </c>
      <c r="F9286" s="2" t="s">
        <v>14051</v>
      </c>
      <c r="G9286" s="2" t="s">
        <v>14052</v>
      </c>
      <c r="H9286" s="9">
        <v>42908</v>
      </c>
      <c r="I9286" s="2">
        <v>2017</v>
      </c>
      <c r="J9286" s="2">
        <v>6</v>
      </c>
      <c r="K9286" s="2" t="str">
        <f>VLOOKUP($C9286,Clients!$B:$F,K$6,0)</f>
        <v>Jatri</v>
      </c>
      <c r="L9286" s="2" t="str">
        <f>VLOOKUP($C9286,Clients!$B:$F,L$6,0)</f>
        <v>Foreign</v>
      </c>
      <c r="M9286" s="2" t="str">
        <f>VLOOKUP($C9286,Clients!$B:$F,M$6,0)</f>
        <v>PH</v>
      </c>
      <c r="N9286" s="2" t="str">
        <f>VLOOKUP($C9286,Clients!$B:$F,N$6,0)</f>
        <v>Philippines</v>
      </c>
    </row>
    <row r="9287" spans="2:14" x14ac:dyDescent="0.2">
      <c r="B9287" s="8">
        <v>12858.216</v>
      </c>
      <c r="C9287" s="2" t="s">
        <v>13689</v>
      </c>
      <c r="D9287" s="2" t="s">
        <v>16</v>
      </c>
      <c r="E9287" s="8">
        <v>2</v>
      </c>
      <c r="F9287" s="2" t="s">
        <v>14053</v>
      </c>
      <c r="G9287" s="2" t="s">
        <v>14054</v>
      </c>
      <c r="H9287" s="9">
        <v>42908</v>
      </c>
      <c r="I9287" s="2">
        <v>2017</v>
      </c>
      <c r="J9287" s="2">
        <v>6</v>
      </c>
      <c r="K9287" s="2" t="str">
        <f>VLOOKUP($C9287,Clients!$B:$F,K$6,0)</f>
        <v>Jatri</v>
      </c>
      <c r="L9287" s="2" t="str">
        <f>VLOOKUP($C9287,Clients!$B:$F,L$6,0)</f>
        <v>Foreign</v>
      </c>
      <c r="M9287" s="2" t="str">
        <f>VLOOKUP($C9287,Clients!$B:$F,M$6,0)</f>
        <v>PH</v>
      </c>
      <c r="N9287" s="2" t="str">
        <f>VLOOKUP($C9287,Clients!$B:$F,N$6,0)</f>
        <v>Philippines</v>
      </c>
    </row>
    <row r="9288" spans="2:14" x14ac:dyDescent="0.2">
      <c r="B9288" s="8">
        <v>12858.216</v>
      </c>
      <c r="C9288" s="2" t="s">
        <v>13689</v>
      </c>
      <c r="D9288" s="2" t="s">
        <v>16</v>
      </c>
      <c r="E9288" s="8">
        <v>2</v>
      </c>
      <c r="F9288" s="2" t="s">
        <v>14055</v>
      </c>
      <c r="G9288" s="2" t="s">
        <v>14056</v>
      </c>
      <c r="H9288" s="9">
        <v>42908</v>
      </c>
      <c r="I9288" s="2">
        <v>2017</v>
      </c>
      <c r="J9288" s="2">
        <v>6</v>
      </c>
      <c r="K9288" s="2" t="str">
        <f>VLOOKUP($C9288,Clients!$B:$F,K$6,0)</f>
        <v>Jatri</v>
      </c>
      <c r="L9288" s="2" t="str">
        <f>VLOOKUP($C9288,Clients!$B:$F,L$6,0)</f>
        <v>Foreign</v>
      </c>
      <c r="M9288" s="2" t="str">
        <f>VLOOKUP($C9288,Clients!$B:$F,M$6,0)</f>
        <v>PH</v>
      </c>
      <c r="N9288" s="2" t="str">
        <f>VLOOKUP($C9288,Clients!$B:$F,N$6,0)</f>
        <v>Philippines</v>
      </c>
    </row>
    <row r="9289" spans="2:14" x14ac:dyDescent="0.2">
      <c r="B9289" s="8">
        <v>12858.216</v>
      </c>
      <c r="C9289" s="2" t="s">
        <v>13689</v>
      </c>
      <c r="D9289" s="2" t="s">
        <v>16</v>
      </c>
      <c r="E9289" s="8">
        <v>2</v>
      </c>
      <c r="F9289" s="2" t="s">
        <v>14057</v>
      </c>
      <c r="G9289" s="2" t="s">
        <v>14058</v>
      </c>
      <c r="H9289" s="9">
        <v>42908</v>
      </c>
      <c r="I9289" s="2">
        <v>2017</v>
      </c>
      <c r="J9289" s="2">
        <v>6</v>
      </c>
      <c r="K9289" s="2" t="str">
        <f>VLOOKUP($C9289,Clients!$B:$F,K$6,0)</f>
        <v>Jatri</v>
      </c>
      <c r="L9289" s="2" t="str">
        <f>VLOOKUP($C9289,Clients!$B:$F,L$6,0)</f>
        <v>Foreign</v>
      </c>
      <c r="M9289" s="2" t="str">
        <f>VLOOKUP($C9289,Clients!$B:$F,M$6,0)</f>
        <v>PH</v>
      </c>
      <c r="N9289" s="2" t="str">
        <f>VLOOKUP($C9289,Clients!$B:$F,N$6,0)</f>
        <v>Philippines</v>
      </c>
    </row>
    <row r="9290" spans="2:14" x14ac:dyDescent="0.2">
      <c r="B9290" s="8">
        <v>12858.216</v>
      </c>
      <c r="C9290" s="2" t="s">
        <v>13689</v>
      </c>
      <c r="D9290" s="2" t="s">
        <v>16</v>
      </c>
      <c r="E9290" s="8">
        <v>2</v>
      </c>
      <c r="F9290" s="2" t="s">
        <v>14059</v>
      </c>
      <c r="G9290" s="2" t="s">
        <v>14060</v>
      </c>
      <c r="H9290" s="9">
        <v>42908</v>
      </c>
      <c r="I9290" s="2">
        <v>2017</v>
      </c>
      <c r="J9290" s="2">
        <v>6</v>
      </c>
      <c r="K9290" s="2" t="str">
        <f>VLOOKUP($C9290,Clients!$B:$F,K$6,0)</f>
        <v>Jatri</v>
      </c>
      <c r="L9290" s="2" t="str">
        <f>VLOOKUP($C9290,Clients!$B:$F,L$6,0)</f>
        <v>Foreign</v>
      </c>
      <c r="M9290" s="2" t="str">
        <f>VLOOKUP($C9290,Clients!$B:$F,M$6,0)</f>
        <v>PH</v>
      </c>
      <c r="N9290" s="2" t="str">
        <f>VLOOKUP($C9290,Clients!$B:$F,N$6,0)</f>
        <v>Philippines</v>
      </c>
    </row>
    <row r="9291" spans="2:14" x14ac:dyDescent="0.2">
      <c r="B9291" s="8">
        <v>12858.216</v>
      </c>
      <c r="C9291" s="2" t="s">
        <v>13689</v>
      </c>
      <c r="D9291" s="2" t="s">
        <v>16</v>
      </c>
      <c r="E9291" s="8">
        <v>2</v>
      </c>
      <c r="F9291" s="2" t="s">
        <v>14061</v>
      </c>
      <c r="G9291" s="2" t="s">
        <v>14062</v>
      </c>
      <c r="H9291" s="9">
        <v>42908</v>
      </c>
      <c r="I9291" s="2">
        <v>2017</v>
      </c>
      <c r="J9291" s="2">
        <v>6</v>
      </c>
      <c r="K9291" s="2" t="str">
        <f>VLOOKUP($C9291,Clients!$B:$F,K$6,0)</f>
        <v>Jatri</v>
      </c>
      <c r="L9291" s="2" t="str">
        <f>VLOOKUP($C9291,Clients!$B:$F,L$6,0)</f>
        <v>Foreign</v>
      </c>
      <c r="M9291" s="2" t="str">
        <f>VLOOKUP($C9291,Clients!$B:$F,M$6,0)</f>
        <v>PH</v>
      </c>
      <c r="N9291" s="2" t="str">
        <f>VLOOKUP($C9291,Clients!$B:$F,N$6,0)</f>
        <v>Philippines</v>
      </c>
    </row>
    <row r="9292" spans="2:14" x14ac:dyDescent="0.2">
      <c r="B9292" s="8">
        <v>12858.216</v>
      </c>
      <c r="C9292" s="2" t="s">
        <v>13689</v>
      </c>
      <c r="D9292" s="2" t="s">
        <v>16</v>
      </c>
      <c r="E9292" s="8">
        <v>2</v>
      </c>
      <c r="F9292" s="2" t="s">
        <v>14063</v>
      </c>
      <c r="G9292" s="2" t="s">
        <v>14064</v>
      </c>
      <c r="H9292" s="9">
        <v>42908</v>
      </c>
      <c r="I9292" s="2">
        <v>2017</v>
      </c>
      <c r="J9292" s="2">
        <v>6</v>
      </c>
      <c r="K9292" s="2" t="str">
        <f>VLOOKUP($C9292,Clients!$B:$F,K$6,0)</f>
        <v>Jatri</v>
      </c>
      <c r="L9292" s="2" t="str">
        <f>VLOOKUP($C9292,Clients!$B:$F,L$6,0)</f>
        <v>Foreign</v>
      </c>
      <c r="M9292" s="2" t="str">
        <f>VLOOKUP($C9292,Clients!$B:$F,M$6,0)</f>
        <v>PH</v>
      </c>
      <c r="N9292" s="2" t="str">
        <f>VLOOKUP($C9292,Clients!$B:$F,N$6,0)</f>
        <v>Philippines</v>
      </c>
    </row>
    <row r="9293" spans="2:14" x14ac:dyDescent="0.2">
      <c r="B9293" s="8">
        <v>6429.1080000000002</v>
      </c>
      <c r="C9293" s="2" t="s">
        <v>13689</v>
      </c>
      <c r="D9293" s="2" t="s">
        <v>16</v>
      </c>
      <c r="E9293" s="8">
        <v>1</v>
      </c>
      <c r="F9293" s="2" t="s">
        <v>14065</v>
      </c>
      <c r="G9293" s="2" t="s">
        <v>14066</v>
      </c>
      <c r="H9293" s="9">
        <v>42908</v>
      </c>
      <c r="I9293" s="2">
        <v>2017</v>
      </c>
      <c r="J9293" s="2">
        <v>6</v>
      </c>
      <c r="K9293" s="2" t="str">
        <f>VLOOKUP($C9293,Clients!$B:$F,K$6,0)</f>
        <v>Jatri</v>
      </c>
      <c r="L9293" s="2" t="str">
        <f>VLOOKUP($C9293,Clients!$B:$F,L$6,0)</f>
        <v>Foreign</v>
      </c>
      <c r="M9293" s="2" t="str">
        <f>VLOOKUP($C9293,Clients!$B:$F,M$6,0)</f>
        <v>PH</v>
      </c>
      <c r="N9293" s="2" t="str">
        <f>VLOOKUP($C9293,Clients!$B:$F,N$6,0)</f>
        <v>Philippines</v>
      </c>
    </row>
    <row r="9294" spans="2:14" x14ac:dyDescent="0.2">
      <c r="B9294" s="8">
        <v>12858.216</v>
      </c>
      <c r="C9294" s="2" t="s">
        <v>13689</v>
      </c>
      <c r="D9294" s="2" t="s">
        <v>16</v>
      </c>
      <c r="E9294" s="8">
        <v>2</v>
      </c>
      <c r="F9294" s="2" t="s">
        <v>14067</v>
      </c>
      <c r="G9294" s="2" t="s">
        <v>14068</v>
      </c>
      <c r="H9294" s="9">
        <v>42908</v>
      </c>
      <c r="I9294" s="2">
        <v>2017</v>
      </c>
      <c r="J9294" s="2">
        <v>6</v>
      </c>
      <c r="K9294" s="2" t="str">
        <f>VLOOKUP($C9294,Clients!$B:$F,K$6,0)</f>
        <v>Jatri</v>
      </c>
      <c r="L9294" s="2" t="str">
        <f>VLOOKUP($C9294,Clients!$B:$F,L$6,0)</f>
        <v>Foreign</v>
      </c>
      <c r="M9294" s="2" t="str">
        <f>VLOOKUP($C9294,Clients!$B:$F,M$6,0)</f>
        <v>PH</v>
      </c>
      <c r="N9294" s="2" t="str">
        <f>VLOOKUP($C9294,Clients!$B:$F,N$6,0)</f>
        <v>Philippines</v>
      </c>
    </row>
    <row r="9295" spans="2:14" x14ac:dyDescent="0.2">
      <c r="B9295" s="8">
        <v>6429.1080000000002</v>
      </c>
      <c r="C9295" s="2" t="s">
        <v>13689</v>
      </c>
      <c r="D9295" s="2" t="s">
        <v>16</v>
      </c>
      <c r="E9295" s="8">
        <v>1</v>
      </c>
      <c r="F9295" s="2" t="s">
        <v>14069</v>
      </c>
      <c r="G9295" s="2" t="s">
        <v>14070</v>
      </c>
      <c r="H9295" s="9">
        <v>42908</v>
      </c>
      <c r="I9295" s="2">
        <v>2017</v>
      </c>
      <c r="J9295" s="2">
        <v>6</v>
      </c>
      <c r="K9295" s="2" t="str">
        <f>VLOOKUP($C9295,Clients!$B:$F,K$6,0)</f>
        <v>Jatri</v>
      </c>
      <c r="L9295" s="2" t="str">
        <f>VLOOKUP($C9295,Clients!$B:$F,L$6,0)</f>
        <v>Foreign</v>
      </c>
      <c r="M9295" s="2" t="str">
        <f>VLOOKUP($C9295,Clients!$B:$F,M$6,0)</f>
        <v>PH</v>
      </c>
      <c r="N9295" s="2" t="str">
        <f>VLOOKUP($C9295,Clients!$B:$F,N$6,0)</f>
        <v>Philippines</v>
      </c>
    </row>
    <row r="9296" spans="2:14" x14ac:dyDescent="0.2">
      <c r="B9296" s="8">
        <v>12858.216</v>
      </c>
      <c r="C9296" s="2" t="s">
        <v>13689</v>
      </c>
      <c r="D9296" s="2" t="s">
        <v>16</v>
      </c>
      <c r="E9296" s="8">
        <v>2</v>
      </c>
      <c r="F9296" s="2" t="s">
        <v>14071</v>
      </c>
      <c r="G9296" s="2" t="s">
        <v>14072</v>
      </c>
      <c r="H9296" s="9">
        <v>42908</v>
      </c>
      <c r="I9296" s="2">
        <v>2017</v>
      </c>
      <c r="J9296" s="2">
        <v>6</v>
      </c>
      <c r="K9296" s="2" t="str">
        <f>VLOOKUP($C9296,Clients!$B:$F,K$6,0)</f>
        <v>Jatri</v>
      </c>
      <c r="L9296" s="2" t="str">
        <f>VLOOKUP($C9296,Clients!$B:$F,L$6,0)</f>
        <v>Foreign</v>
      </c>
      <c r="M9296" s="2" t="str">
        <f>VLOOKUP($C9296,Clients!$B:$F,M$6,0)</f>
        <v>PH</v>
      </c>
      <c r="N9296" s="2" t="str">
        <f>VLOOKUP($C9296,Clients!$B:$F,N$6,0)</f>
        <v>Philippines</v>
      </c>
    </row>
    <row r="9297" spans="2:14" x14ac:dyDescent="0.2">
      <c r="B9297" s="8">
        <v>12858.216</v>
      </c>
      <c r="C9297" s="2" t="s">
        <v>13689</v>
      </c>
      <c r="D9297" s="2" t="s">
        <v>16</v>
      </c>
      <c r="E9297" s="8">
        <v>2</v>
      </c>
      <c r="F9297" s="2" t="s">
        <v>14073</v>
      </c>
      <c r="G9297" s="2" t="s">
        <v>14074</v>
      </c>
      <c r="H9297" s="9">
        <v>42908</v>
      </c>
      <c r="I9297" s="2">
        <v>2017</v>
      </c>
      <c r="J9297" s="2">
        <v>6</v>
      </c>
      <c r="K9297" s="2" t="str">
        <f>VLOOKUP($C9297,Clients!$B:$F,K$6,0)</f>
        <v>Jatri</v>
      </c>
      <c r="L9297" s="2" t="str">
        <f>VLOOKUP($C9297,Clients!$B:$F,L$6,0)</f>
        <v>Foreign</v>
      </c>
      <c r="M9297" s="2" t="str">
        <f>VLOOKUP($C9297,Clients!$B:$F,M$6,0)</f>
        <v>PH</v>
      </c>
      <c r="N9297" s="2" t="str">
        <f>VLOOKUP($C9297,Clients!$B:$F,N$6,0)</f>
        <v>Philippines</v>
      </c>
    </row>
    <row r="9298" spans="2:14" x14ac:dyDescent="0.2">
      <c r="B9298" s="8">
        <v>12858.216</v>
      </c>
      <c r="C9298" s="2" t="s">
        <v>13689</v>
      </c>
      <c r="D9298" s="2" t="s">
        <v>16</v>
      </c>
      <c r="E9298" s="8">
        <v>2</v>
      </c>
      <c r="F9298" s="2" t="s">
        <v>14075</v>
      </c>
      <c r="G9298" s="2" t="s">
        <v>14076</v>
      </c>
      <c r="H9298" s="9">
        <v>42908</v>
      </c>
      <c r="I9298" s="2">
        <v>2017</v>
      </c>
      <c r="J9298" s="2">
        <v>6</v>
      </c>
      <c r="K9298" s="2" t="str">
        <f>VLOOKUP($C9298,Clients!$B:$F,K$6,0)</f>
        <v>Jatri</v>
      </c>
      <c r="L9298" s="2" t="str">
        <f>VLOOKUP($C9298,Clients!$B:$F,L$6,0)</f>
        <v>Foreign</v>
      </c>
      <c r="M9298" s="2" t="str">
        <f>VLOOKUP($C9298,Clients!$B:$F,M$6,0)</f>
        <v>PH</v>
      </c>
      <c r="N9298" s="2" t="str">
        <f>VLOOKUP($C9298,Clients!$B:$F,N$6,0)</f>
        <v>Philippines</v>
      </c>
    </row>
    <row r="9299" spans="2:14" x14ac:dyDescent="0.2">
      <c r="B9299" s="8">
        <v>6429.1080000000002</v>
      </c>
      <c r="C9299" s="2" t="s">
        <v>13689</v>
      </c>
      <c r="D9299" s="2" t="s">
        <v>16</v>
      </c>
      <c r="E9299" s="8">
        <v>1</v>
      </c>
      <c r="F9299" s="2" t="s">
        <v>14077</v>
      </c>
      <c r="G9299" s="2" t="s">
        <v>14078</v>
      </c>
      <c r="H9299" s="9">
        <v>42908</v>
      </c>
      <c r="I9299" s="2">
        <v>2017</v>
      </c>
      <c r="J9299" s="2">
        <v>6</v>
      </c>
      <c r="K9299" s="2" t="str">
        <f>VLOOKUP($C9299,Clients!$B:$F,K$6,0)</f>
        <v>Jatri</v>
      </c>
      <c r="L9299" s="2" t="str">
        <f>VLOOKUP($C9299,Clients!$B:$F,L$6,0)</f>
        <v>Foreign</v>
      </c>
      <c r="M9299" s="2" t="str">
        <f>VLOOKUP($C9299,Clients!$B:$F,M$6,0)</f>
        <v>PH</v>
      </c>
      <c r="N9299" s="2" t="str">
        <f>VLOOKUP($C9299,Clients!$B:$F,N$6,0)</f>
        <v>Philippines</v>
      </c>
    </row>
    <row r="9300" spans="2:14" x14ac:dyDescent="0.2">
      <c r="B9300" s="8">
        <v>6429.1080000000002</v>
      </c>
      <c r="C9300" s="2" t="s">
        <v>13689</v>
      </c>
      <c r="D9300" s="2" t="s">
        <v>16</v>
      </c>
      <c r="E9300" s="8">
        <v>1</v>
      </c>
      <c r="F9300" s="2" t="s">
        <v>14079</v>
      </c>
      <c r="G9300" s="2" t="s">
        <v>14080</v>
      </c>
      <c r="H9300" s="9">
        <v>42908</v>
      </c>
      <c r="I9300" s="2">
        <v>2017</v>
      </c>
      <c r="J9300" s="2">
        <v>6</v>
      </c>
      <c r="K9300" s="2" t="str">
        <f>VLOOKUP($C9300,Clients!$B:$F,K$6,0)</f>
        <v>Jatri</v>
      </c>
      <c r="L9300" s="2" t="str">
        <f>VLOOKUP($C9300,Clients!$B:$F,L$6,0)</f>
        <v>Foreign</v>
      </c>
      <c r="M9300" s="2" t="str">
        <f>VLOOKUP($C9300,Clients!$B:$F,M$6,0)</f>
        <v>PH</v>
      </c>
      <c r="N9300" s="2" t="str">
        <f>VLOOKUP($C9300,Clients!$B:$F,N$6,0)</f>
        <v>Philippines</v>
      </c>
    </row>
    <row r="9301" spans="2:14" x14ac:dyDescent="0.2">
      <c r="B9301" s="8">
        <v>12858.216</v>
      </c>
      <c r="C9301" s="2" t="s">
        <v>13689</v>
      </c>
      <c r="D9301" s="2" t="s">
        <v>16</v>
      </c>
      <c r="E9301" s="8">
        <v>2</v>
      </c>
      <c r="F9301" s="2" t="s">
        <v>14081</v>
      </c>
      <c r="G9301" s="2" t="s">
        <v>14082</v>
      </c>
      <c r="H9301" s="9">
        <v>42908</v>
      </c>
      <c r="I9301" s="2">
        <v>2017</v>
      </c>
      <c r="J9301" s="2">
        <v>6</v>
      </c>
      <c r="K9301" s="2" t="str">
        <f>VLOOKUP($C9301,Clients!$B:$F,K$6,0)</f>
        <v>Jatri</v>
      </c>
      <c r="L9301" s="2" t="str">
        <f>VLOOKUP($C9301,Clients!$B:$F,L$6,0)</f>
        <v>Foreign</v>
      </c>
      <c r="M9301" s="2" t="str">
        <f>VLOOKUP($C9301,Clients!$B:$F,M$6,0)</f>
        <v>PH</v>
      </c>
      <c r="N9301" s="2" t="str">
        <f>VLOOKUP($C9301,Clients!$B:$F,N$6,0)</f>
        <v>Philippines</v>
      </c>
    </row>
    <row r="9302" spans="2:14" x14ac:dyDescent="0.2">
      <c r="B9302" s="8">
        <v>19287.324000000001</v>
      </c>
      <c r="C9302" s="2" t="s">
        <v>13689</v>
      </c>
      <c r="D9302" s="2" t="s">
        <v>16</v>
      </c>
      <c r="E9302" s="8">
        <v>3</v>
      </c>
      <c r="F9302" s="2" t="s">
        <v>14083</v>
      </c>
      <c r="G9302" s="2" t="s">
        <v>14084</v>
      </c>
      <c r="H9302" s="9">
        <v>42908</v>
      </c>
      <c r="I9302" s="2">
        <v>2017</v>
      </c>
      <c r="J9302" s="2">
        <v>6</v>
      </c>
      <c r="K9302" s="2" t="str">
        <f>VLOOKUP($C9302,Clients!$B:$F,K$6,0)</f>
        <v>Jatri</v>
      </c>
      <c r="L9302" s="2" t="str">
        <f>VLOOKUP($C9302,Clients!$B:$F,L$6,0)</f>
        <v>Foreign</v>
      </c>
      <c r="M9302" s="2" t="str">
        <f>VLOOKUP($C9302,Clients!$B:$F,M$6,0)</f>
        <v>PH</v>
      </c>
      <c r="N9302" s="2" t="str">
        <f>VLOOKUP($C9302,Clients!$B:$F,N$6,0)</f>
        <v>Philippines</v>
      </c>
    </row>
    <row r="9303" spans="2:14" x14ac:dyDescent="0.2">
      <c r="B9303" s="8">
        <v>6429.1080000000002</v>
      </c>
      <c r="C9303" s="2" t="s">
        <v>13689</v>
      </c>
      <c r="D9303" s="2" t="s">
        <v>16</v>
      </c>
      <c r="E9303" s="8">
        <v>1</v>
      </c>
      <c r="F9303" s="2" t="s">
        <v>14085</v>
      </c>
      <c r="G9303" s="2" t="s">
        <v>14086</v>
      </c>
      <c r="H9303" s="9">
        <v>42908</v>
      </c>
      <c r="I9303" s="2">
        <v>2017</v>
      </c>
      <c r="J9303" s="2">
        <v>6</v>
      </c>
      <c r="K9303" s="2" t="str">
        <f>VLOOKUP($C9303,Clients!$B:$F,K$6,0)</f>
        <v>Jatri</v>
      </c>
      <c r="L9303" s="2" t="str">
        <f>VLOOKUP($C9303,Clients!$B:$F,L$6,0)</f>
        <v>Foreign</v>
      </c>
      <c r="M9303" s="2" t="str">
        <f>VLOOKUP($C9303,Clients!$B:$F,M$6,0)</f>
        <v>PH</v>
      </c>
      <c r="N9303" s="2" t="str">
        <f>VLOOKUP($C9303,Clients!$B:$F,N$6,0)</f>
        <v>Philippines</v>
      </c>
    </row>
    <row r="9304" spans="2:14" x14ac:dyDescent="0.2">
      <c r="B9304" s="8">
        <v>6429.1080000000002</v>
      </c>
      <c r="C9304" s="2" t="s">
        <v>13689</v>
      </c>
      <c r="D9304" s="2" t="s">
        <v>16</v>
      </c>
      <c r="E9304" s="8">
        <v>1</v>
      </c>
      <c r="F9304" s="2" t="s">
        <v>14087</v>
      </c>
      <c r="G9304" s="2" t="s">
        <v>14088</v>
      </c>
      <c r="H9304" s="9">
        <v>42908</v>
      </c>
      <c r="I9304" s="2">
        <v>2017</v>
      </c>
      <c r="J9304" s="2">
        <v>6</v>
      </c>
      <c r="K9304" s="2" t="str">
        <f>VLOOKUP($C9304,Clients!$B:$F,K$6,0)</f>
        <v>Jatri</v>
      </c>
      <c r="L9304" s="2" t="str">
        <f>VLOOKUP($C9304,Clients!$B:$F,L$6,0)</f>
        <v>Foreign</v>
      </c>
      <c r="M9304" s="2" t="str">
        <f>VLOOKUP($C9304,Clients!$B:$F,M$6,0)</f>
        <v>PH</v>
      </c>
      <c r="N9304" s="2" t="str">
        <f>VLOOKUP($C9304,Clients!$B:$F,N$6,0)</f>
        <v>Philippines</v>
      </c>
    </row>
    <row r="9305" spans="2:14" x14ac:dyDescent="0.2">
      <c r="B9305" s="8">
        <v>12858.216</v>
      </c>
      <c r="C9305" s="2" t="s">
        <v>13689</v>
      </c>
      <c r="D9305" s="2" t="s">
        <v>16</v>
      </c>
      <c r="E9305" s="8">
        <v>2</v>
      </c>
      <c r="F9305" s="2" t="s">
        <v>14089</v>
      </c>
      <c r="G9305" s="2" t="s">
        <v>14090</v>
      </c>
      <c r="H9305" s="9">
        <v>42908</v>
      </c>
      <c r="I9305" s="2">
        <v>2017</v>
      </c>
      <c r="J9305" s="2">
        <v>6</v>
      </c>
      <c r="K9305" s="2" t="str">
        <f>VLOOKUP($C9305,Clients!$B:$F,K$6,0)</f>
        <v>Jatri</v>
      </c>
      <c r="L9305" s="2" t="str">
        <f>VLOOKUP($C9305,Clients!$B:$F,L$6,0)</f>
        <v>Foreign</v>
      </c>
      <c r="M9305" s="2" t="str">
        <f>VLOOKUP($C9305,Clients!$B:$F,M$6,0)</f>
        <v>PH</v>
      </c>
      <c r="N9305" s="2" t="str">
        <f>VLOOKUP($C9305,Clients!$B:$F,N$6,0)</f>
        <v>Philippines</v>
      </c>
    </row>
    <row r="9306" spans="2:14" x14ac:dyDescent="0.2">
      <c r="B9306" s="8">
        <v>6429.1080000000002</v>
      </c>
      <c r="C9306" s="2" t="s">
        <v>13689</v>
      </c>
      <c r="D9306" s="2" t="s">
        <v>16</v>
      </c>
      <c r="E9306" s="8">
        <v>1</v>
      </c>
      <c r="F9306" s="2" t="s">
        <v>14091</v>
      </c>
      <c r="G9306" s="2" t="s">
        <v>14092</v>
      </c>
      <c r="H9306" s="9">
        <v>42908</v>
      </c>
      <c r="I9306" s="2">
        <v>2017</v>
      </c>
      <c r="J9306" s="2">
        <v>6</v>
      </c>
      <c r="K9306" s="2" t="str">
        <f>VLOOKUP($C9306,Clients!$B:$F,K$6,0)</f>
        <v>Jatri</v>
      </c>
      <c r="L9306" s="2" t="str">
        <f>VLOOKUP($C9306,Clients!$B:$F,L$6,0)</f>
        <v>Foreign</v>
      </c>
      <c r="M9306" s="2" t="str">
        <f>VLOOKUP($C9306,Clients!$B:$F,M$6,0)</f>
        <v>PH</v>
      </c>
      <c r="N9306" s="2" t="str">
        <f>VLOOKUP($C9306,Clients!$B:$F,N$6,0)</f>
        <v>Philippines</v>
      </c>
    </row>
    <row r="9307" spans="2:14" x14ac:dyDescent="0.2">
      <c r="B9307" s="8">
        <v>6429.1080000000002</v>
      </c>
      <c r="C9307" s="2" t="s">
        <v>13689</v>
      </c>
      <c r="D9307" s="2" t="s">
        <v>16</v>
      </c>
      <c r="E9307" s="8">
        <v>1</v>
      </c>
      <c r="F9307" s="2" t="s">
        <v>14093</v>
      </c>
      <c r="G9307" s="2" t="s">
        <v>14094</v>
      </c>
      <c r="H9307" s="9">
        <v>42908</v>
      </c>
      <c r="I9307" s="2">
        <v>2017</v>
      </c>
      <c r="J9307" s="2">
        <v>6</v>
      </c>
      <c r="K9307" s="2" t="str">
        <f>VLOOKUP($C9307,Clients!$B:$F,K$6,0)</f>
        <v>Jatri</v>
      </c>
      <c r="L9307" s="2" t="str">
        <f>VLOOKUP($C9307,Clients!$B:$F,L$6,0)</f>
        <v>Foreign</v>
      </c>
      <c r="M9307" s="2" t="str">
        <f>VLOOKUP($C9307,Clients!$B:$F,M$6,0)</f>
        <v>PH</v>
      </c>
      <c r="N9307" s="2" t="str">
        <f>VLOOKUP($C9307,Clients!$B:$F,N$6,0)</f>
        <v>Philippines</v>
      </c>
    </row>
    <row r="9308" spans="2:14" x14ac:dyDescent="0.2">
      <c r="B9308" s="8">
        <v>6429.1080000000002</v>
      </c>
      <c r="C9308" s="2" t="s">
        <v>13689</v>
      </c>
      <c r="D9308" s="2" t="s">
        <v>16</v>
      </c>
      <c r="E9308" s="8">
        <v>1</v>
      </c>
      <c r="F9308" s="2" t="s">
        <v>14095</v>
      </c>
      <c r="G9308" s="2" t="s">
        <v>14096</v>
      </c>
      <c r="H9308" s="9">
        <v>42908</v>
      </c>
      <c r="I9308" s="2">
        <v>2017</v>
      </c>
      <c r="J9308" s="2">
        <v>6</v>
      </c>
      <c r="K9308" s="2" t="str">
        <f>VLOOKUP($C9308,Clients!$B:$F,K$6,0)</f>
        <v>Jatri</v>
      </c>
      <c r="L9308" s="2" t="str">
        <f>VLOOKUP($C9308,Clients!$B:$F,L$6,0)</f>
        <v>Foreign</v>
      </c>
      <c r="M9308" s="2" t="str">
        <f>VLOOKUP($C9308,Clients!$B:$F,M$6,0)</f>
        <v>PH</v>
      </c>
      <c r="N9308" s="2" t="str">
        <f>VLOOKUP($C9308,Clients!$B:$F,N$6,0)</f>
        <v>Philippines</v>
      </c>
    </row>
    <row r="9309" spans="2:14" x14ac:dyDescent="0.2">
      <c r="B9309" s="8">
        <v>6429.1080000000002</v>
      </c>
      <c r="C9309" s="2" t="s">
        <v>13689</v>
      </c>
      <c r="D9309" s="2" t="s">
        <v>16</v>
      </c>
      <c r="E9309" s="8">
        <v>1</v>
      </c>
      <c r="F9309" s="2" t="s">
        <v>14097</v>
      </c>
      <c r="G9309" s="2" t="s">
        <v>14098</v>
      </c>
      <c r="H9309" s="9">
        <v>42908</v>
      </c>
      <c r="I9309" s="2">
        <v>2017</v>
      </c>
      <c r="J9309" s="2">
        <v>6</v>
      </c>
      <c r="K9309" s="2" t="str">
        <f>VLOOKUP($C9309,Clients!$B:$F,K$6,0)</f>
        <v>Jatri</v>
      </c>
      <c r="L9309" s="2" t="str">
        <f>VLOOKUP($C9309,Clients!$B:$F,L$6,0)</f>
        <v>Foreign</v>
      </c>
      <c r="M9309" s="2" t="str">
        <f>VLOOKUP($C9309,Clients!$B:$F,M$6,0)</f>
        <v>PH</v>
      </c>
      <c r="N9309" s="2" t="str">
        <f>VLOOKUP($C9309,Clients!$B:$F,N$6,0)</f>
        <v>Philippines</v>
      </c>
    </row>
    <row r="9310" spans="2:14" x14ac:dyDescent="0.2">
      <c r="B9310" s="8">
        <v>6429.1080000000002</v>
      </c>
      <c r="C9310" s="2" t="s">
        <v>13689</v>
      </c>
      <c r="D9310" s="2" t="s">
        <v>16</v>
      </c>
      <c r="E9310" s="8">
        <v>1</v>
      </c>
      <c r="F9310" s="2" t="s">
        <v>14099</v>
      </c>
      <c r="G9310" s="2" t="s">
        <v>14100</v>
      </c>
      <c r="H9310" s="9">
        <v>42908</v>
      </c>
      <c r="I9310" s="2">
        <v>2017</v>
      </c>
      <c r="J9310" s="2">
        <v>6</v>
      </c>
      <c r="K9310" s="2" t="str">
        <f>VLOOKUP($C9310,Clients!$B:$F,K$6,0)</f>
        <v>Jatri</v>
      </c>
      <c r="L9310" s="2" t="str">
        <f>VLOOKUP($C9310,Clients!$B:$F,L$6,0)</f>
        <v>Foreign</v>
      </c>
      <c r="M9310" s="2" t="str">
        <f>VLOOKUP($C9310,Clients!$B:$F,M$6,0)</f>
        <v>PH</v>
      </c>
      <c r="N9310" s="2" t="str">
        <f>VLOOKUP($C9310,Clients!$B:$F,N$6,0)</f>
        <v>Philippines</v>
      </c>
    </row>
    <row r="9311" spans="2:14" x14ac:dyDescent="0.2">
      <c r="B9311" s="8">
        <v>12858.216</v>
      </c>
      <c r="C9311" s="2" t="s">
        <v>13689</v>
      </c>
      <c r="D9311" s="2" t="s">
        <v>16</v>
      </c>
      <c r="E9311" s="8">
        <v>2</v>
      </c>
      <c r="F9311" s="2" t="s">
        <v>14101</v>
      </c>
      <c r="G9311" s="2" t="s">
        <v>14102</v>
      </c>
      <c r="H9311" s="9">
        <v>42908</v>
      </c>
      <c r="I9311" s="2">
        <v>2017</v>
      </c>
      <c r="J9311" s="2">
        <v>6</v>
      </c>
      <c r="K9311" s="2" t="str">
        <f>VLOOKUP($C9311,Clients!$B:$F,K$6,0)</f>
        <v>Jatri</v>
      </c>
      <c r="L9311" s="2" t="str">
        <f>VLOOKUP($C9311,Clients!$B:$F,L$6,0)</f>
        <v>Foreign</v>
      </c>
      <c r="M9311" s="2" t="str">
        <f>VLOOKUP($C9311,Clients!$B:$F,M$6,0)</f>
        <v>PH</v>
      </c>
      <c r="N9311" s="2" t="str">
        <f>VLOOKUP($C9311,Clients!$B:$F,N$6,0)</f>
        <v>Philippines</v>
      </c>
    </row>
    <row r="9312" spans="2:14" x14ac:dyDescent="0.2">
      <c r="B9312" s="8">
        <v>12858.216</v>
      </c>
      <c r="C9312" s="2" t="s">
        <v>13689</v>
      </c>
      <c r="D9312" s="2" t="s">
        <v>16</v>
      </c>
      <c r="E9312" s="8">
        <v>2</v>
      </c>
      <c r="F9312" s="2" t="s">
        <v>14103</v>
      </c>
      <c r="G9312" s="2" t="s">
        <v>14104</v>
      </c>
      <c r="H9312" s="9">
        <v>42908</v>
      </c>
      <c r="I9312" s="2">
        <v>2017</v>
      </c>
      <c r="J9312" s="2">
        <v>6</v>
      </c>
      <c r="K9312" s="2" t="str">
        <f>VLOOKUP($C9312,Clients!$B:$F,K$6,0)</f>
        <v>Jatri</v>
      </c>
      <c r="L9312" s="2" t="str">
        <f>VLOOKUP($C9312,Clients!$B:$F,L$6,0)</f>
        <v>Foreign</v>
      </c>
      <c r="M9312" s="2" t="str">
        <f>VLOOKUP($C9312,Clients!$B:$F,M$6,0)</f>
        <v>PH</v>
      </c>
      <c r="N9312" s="2" t="str">
        <f>VLOOKUP($C9312,Clients!$B:$F,N$6,0)</f>
        <v>Philippines</v>
      </c>
    </row>
    <row r="9313" spans="2:14" x14ac:dyDescent="0.2">
      <c r="B9313" s="8">
        <v>6429.1080000000002</v>
      </c>
      <c r="C9313" s="2" t="s">
        <v>13689</v>
      </c>
      <c r="D9313" s="2" t="s">
        <v>16</v>
      </c>
      <c r="E9313" s="8">
        <v>1</v>
      </c>
      <c r="F9313" s="2" t="s">
        <v>14105</v>
      </c>
      <c r="G9313" s="2" t="s">
        <v>14106</v>
      </c>
      <c r="H9313" s="9">
        <v>42908</v>
      </c>
      <c r="I9313" s="2">
        <v>2017</v>
      </c>
      <c r="J9313" s="2">
        <v>6</v>
      </c>
      <c r="K9313" s="2" t="str">
        <f>VLOOKUP($C9313,Clients!$B:$F,K$6,0)</f>
        <v>Jatri</v>
      </c>
      <c r="L9313" s="2" t="str">
        <f>VLOOKUP($C9313,Clients!$B:$F,L$6,0)</f>
        <v>Foreign</v>
      </c>
      <c r="M9313" s="2" t="str">
        <f>VLOOKUP($C9313,Clients!$B:$F,M$6,0)</f>
        <v>PH</v>
      </c>
      <c r="N9313" s="2" t="str">
        <f>VLOOKUP($C9313,Clients!$B:$F,N$6,0)</f>
        <v>Philippines</v>
      </c>
    </row>
    <row r="9314" spans="2:14" x14ac:dyDescent="0.2">
      <c r="B9314" s="8">
        <v>6429.1080000000002</v>
      </c>
      <c r="C9314" s="2" t="s">
        <v>13689</v>
      </c>
      <c r="D9314" s="2" t="s">
        <v>16</v>
      </c>
      <c r="E9314" s="8">
        <v>1</v>
      </c>
      <c r="F9314" s="2" t="s">
        <v>14107</v>
      </c>
      <c r="G9314" s="2" t="s">
        <v>14108</v>
      </c>
      <c r="H9314" s="9">
        <v>42908</v>
      </c>
      <c r="I9314" s="2">
        <v>2017</v>
      </c>
      <c r="J9314" s="2">
        <v>6</v>
      </c>
      <c r="K9314" s="2" t="str">
        <f>VLOOKUP($C9314,Clients!$B:$F,K$6,0)</f>
        <v>Jatri</v>
      </c>
      <c r="L9314" s="2" t="str">
        <f>VLOOKUP($C9314,Clients!$B:$F,L$6,0)</f>
        <v>Foreign</v>
      </c>
      <c r="M9314" s="2" t="str">
        <f>VLOOKUP($C9314,Clients!$B:$F,M$6,0)</f>
        <v>PH</v>
      </c>
      <c r="N9314" s="2" t="str">
        <f>VLOOKUP($C9314,Clients!$B:$F,N$6,0)</f>
        <v>Philippines</v>
      </c>
    </row>
    <row r="9315" spans="2:14" x14ac:dyDescent="0.2">
      <c r="B9315" s="8">
        <v>6429.1080000000002</v>
      </c>
      <c r="C9315" s="2" t="s">
        <v>13689</v>
      </c>
      <c r="D9315" s="2" t="s">
        <v>16</v>
      </c>
      <c r="E9315" s="8">
        <v>1</v>
      </c>
      <c r="F9315" s="2" t="s">
        <v>14109</v>
      </c>
      <c r="G9315" s="2" t="s">
        <v>14110</v>
      </c>
      <c r="H9315" s="9">
        <v>42908</v>
      </c>
      <c r="I9315" s="2">
        <v>2017</v>
      </c>
      <c r="J9315" s="2">
        <v>6</v>
      </c>
      <c r="K9315" s="2" t="str">
        <f>VLOOKUP($C9315,Clients!$B:$F,K$6,0)</f>
        <v>Jatri</v>
      </c>
      <c r="L9315" s="2" t="str">
        <f>VLOOKUP($C9315,Clients!$B:$F,L$6,0)</f>
        <v>Foreign</v>
      </c>
      <c r="M9315" s="2" t="str">
        <f>VLOOKUP($C9315,Clients!$B:$F,M$6,0)</f>
        <v>PH</v>
      </c>
      <c r="N9315" s="2" t="str">
        <f>VLOOKUP($C9315,Clients!$B:$F,N$6,0)</f>
        <v>Philippines</v>
      </c>
    </row>
    <row r="9316" spans="2:14" x14ac:dyDescent="0.2">
      <c r="B9316" s="8">
        <v>6429.1080000000002</v>
      </c>
      <c r="C9316" s="2" t="s">
        <v>13689</v>
      </c>
      <c r="D9316" s="2" t="s">
        <v>16</v>
      </c>
      <c r="E9316" s="8">
        <v>1</v>
      </c>
      <c r="F9316" s="2" t="s">
        <v>14111</v>
      </c>
      <c r="G9316" s="2" t="s">
        <v>14112</v>
      </c>
      <c r="H9316" s="9">
        <v>42908</v>
      </c>
      <c r="I9316" s="2">
        <v>2017</v>
      </c>
      <c r="J9316" s="2">
        <v>6</v>
      </c>
      <c r="K9316" s="2" t="str">
        <f>VLOOKUP($C9316,Clients!$B:$F,K$6,0)</f>
        <v>Jatri</v>
      </c>
      <c r="L9316" s="2" t="str">
        <f>VLOOKUP($C9316,Clients!$B:$F,L$6,0)</f>
        <v>Foreign</v>
      </c>
      <c r="M9316" s="2" t="str">
        <f>VLOOKUP($C9316,Clients!$B:$F,M$6,0)</f>
        <v>PH</v>
      </c>
      <c r="N9316" s="2" t="str">
        <f>VLOOKUP($C9316,Clients!$B:$F,N$6,0)</f>
        <v>Philippines</v>
      </c>
    </row>
    <row r="9317" spans="2:14" x14ac:dyDescent="0.2">
      <c r="B9317" s="8">
        <v>6429.1080000000002</v>
      </c>
      <c r="C9317" s="2" t="s">
        <v>13689</v>
      </c>
      <c r="D9317" s="2" t="s">
        <v>16</v>
      </c>
      <c r="E9317" s="8">
        <v>1</v>
      </c>
      <c r="F9317" s="2" t="s">
        <v>14113</v>
      </c>
      <c r="G9317" s="2" t="s">
        <v>14114</v>
      </c>
      <c r="H9317" s="9">
        <v>42908</v>
      </c>
      <c r="I9317" s="2">
        <v>2017</v>
      </c>
      <c r="J9317" s="2">
        <v>6</v>
      </c>
      <c r="K9317" s="2" t="str">
        <f>VLOOKUP($C9317,Clients!$B:$F,K$6,0)</f>
        <v>Jatri</v>
      </c>
      <c r="L9317" s="2" t="str">
        <f>VLOOKUP($C9317,Clients!$B:$F,L$6,0)</f>
        <v>Foreign</v>
      </c>
      <c r="M9317" s="2" t="str">
        <f>VLOOKUP($C9317,Clients!$B:$F,M$6,0)</f>
        <v>PH</v>
      </c>
      <c r="N9317" s="2" t="str">
        <f>VLOOKUP($C9317,Clients!$B:$F,N$6,0)</f>
        <v>Philippines</v>
      </c>
    </row>
    <row r="9318" spans="2:14" x14ac:dyDescent="0.2">
      <c r="B9318" s="8">
        <v>6429.1080000000002</v>
      </c>
      <c r="C9318" s="2" t="s">
        <v>13689</v>
      </c>
      <c r="D9318" s="2" t="s">
        <v>16</v>
      </c>
      <c r="E9318" s="8">
        <v>1</v>
      </c>
      <c r="F9318" s="2" t="s">
        <v>14115</v>
      </c>
      <c r="G9318" s="2" t="s">
        <v>14116</v>
      </c>
      <c r="H9318" s="9">
        <v>42908</v>
      </c>
      <c r="I9318" s="2">
        <v>2017</v>
      </c>
      <c r="J9318" s="2">
        <v>6</v>
      </c>
      <c r="K9318" s="2" t="str">
        <f>VLOOKUP($C9318,Clients!$B:$F,K$6,0)</f>
        <v>Jatri</v>
      </c>
      <c r="L9318" s="2" t="str">
        <f>VLOOKUP($C9318,Clients!$B:$F,L$6,0)</f>
        <v>Foreign</v>
      </c>
      <c r="M9318" s="2" t="str">
        <f>VLOOKUP($C9318,Clients!$B:$F,M$6,0)</f>
        <v>PH</v>
      </c>
      <c r="N9318" s="2" t="str">
        <f>VLOOKUP($C9318,Clients!$B:$F,N$6,0)</f>
        <v>Philippines</v>
      </c>
    </row>
    <row r="9319" spans="2:14" x14ac:dyDescent="0.2">
      <c r="B9319" s="8">
        <v>6429.1080000000002</v>
      </c>
      <c r="C9319" s="2" t="s">
        <v>13689</v>
      </c>
      <c r="D9319" s="2" t="s">
        <v>16</v>
      </c>
      <c r="E9319" s="8">
        <v>1</v>
      </c>
      <c r="F9319" s="2" t="s">
        <v>14117</v>
      </c>
      <c r="G9319" s="2" t="s">
        <v>14118</v>
      </c>
      <c r="H9319" s="9">
        <v>42908</v>
      </c>
      <c r="I9319" s="2">
        <v>2017</v>
      </c>
      <c r="J9319" s="2">
        <v>6</v>
      </c>
      <c r="K9319" s="2" t="str">
        <f>VLOOKUP($C9319,Clients!$B:$F,K$6,0)</f>
        <v>Jatri</v>
      </c>
      <c r="L9319" s="2" t="str">
        <f>VLOOKUP($C9319,Clients!$B:$F,L$6,0)</f>
        <v>Foreign</v>
      </c>
      <c r="M9319" s="2" t="str">
        <f>VLOOKUP($C9319,Clients!$B:$F,M$6,0)</f>
        <v>PH</v>
      </c>
      <c r="N9319" s="2" t="str">
        <f>VLOOKUP($C9319,Clients!$B:$F,N$6,0)</f>
        <v>Philippines</v>
      </c>
    </row>
    <row r="9320" spans="2:14" x14ac:dyDescent="0.2">
      <c r="B9320" s="8">
        <v>12858.216</v>
      </c>
      <c r="C9320" s="2" t="s">
        <v>13689</v>
      </c>
      <c r="D9320" s="2" t="s">
        <v>16</v>
      </c>
      <c r="E9320" s="8">
        <v>2</v>
      </c>
      <c r="F9320" s="2" t="s">
        <v>14119</v>
      </c>
      <c r="G9320" s="2" t="s">
        <v>14120</v>
      </c>
      <c r="H9320" s="9">
        <v>42908</v>
      </c>
      <c r="I9320" s="2">
        <v>2017</v>
      </c>
      <c r="J9320" s="2">
        <v>6</v>
      </c>
      <c r="K9320" s="2" t="str">
        <f>VLOOKUP($C9320,Clients!$B:$F,K$6,0)</f>
        <v>Jatri</v>
      </c>
      <c r="L9320" s="2" t="str">
        <f>VLOOKUP($C9320,Clients!$B:$F,L$6,0)</f>
        <v>Foreign</v>
      </c>
      <c r="M9320" s="2" t="str">
        <f>VLOOKUP($C9320,Clients!$B:$F,M$6,0)</f>
        <v>PH</v>
      </c>
      <c r="N9320" s="2" t="str">
        <f>VLOOKUP($C9320,Clients!$B:$F,N$6,0)</f>
        <v>Philippines</v>
      </c>
    </row>
    <row r="9321" spans="2:14" x14ac:dyDescent="0.2">
      <c r="B9321" s="8">
        <v>12858.216</v>
      </c>
      <c r="C9321" s="2" t="s">
        <v>13689</v>
      </c>
      <c r="D9321" s="2" t="s">
        <v>16</v>
      </c>
      <c r="E9321" s="8">
        <v>2</v>
      </c>
      <c r="F9321" s="2" t="s">
        <v>14121</v>
      </c>
      <c r="G9321" s="2" t="s">
        <v>14122</v>
      </c>
      <c r="H9321" s="9">
        <v>42908</v>
      </c>
      <c r="I9321" s="2">
        <v>2017</v>
      </c>
      <c r="J9321" s="2">
        <v>6</v>
      </c>
      <c r="K9321" s="2" t="str">
        <f>VLOOKUP($C9321,Clients!$B:$F,K$6,0)</f>
        <v>Jatri</v>
      </c>
      <c r="L9321" s="2" t="str">
        <f>VLOOKUP($C9321,Clients!$B:$F,L$6,0)</f>
        <v>Foreign</v>
      </c>
      <c r="M9321" s="2" t="str">
        <f>VLOOKUP($C9321,Clients!$B:$F,M$6,0)</f>
        <v>PH</v>
      </c>
      <c r="N9321" s="2" t="str">
        <f>VLOOKUP($C9321,Clients!$B:$F,N$6,0)</f>
        <v>Philippines</v>
      </c>
    </row>
    <row r="9322" spans="2:14" x14ac:dyDescent="0.2">
      <c r="B9322" s="8">
        <v>6429.1080000000002</v>
      </c>
      <c r="C9322" s="2" t="s">
        <v>13689</v>
      </c>
      <c r="D9322" s="2" t="s">
        <v>16</v>
      </c>
      <c r="E9322" s="8">
        <v>1</v>
      </c>
      <c r="F9322" s="2" t="s">
        <v>14123</v>
      </c>
      <c r="G9322" s="2" t="s">
        <v>14124</v>
      </c>
      <c r="H9322" s="9">
        <v>42908</v>
      </c>
      <c r="I9322" s="2">
        <v>2017</v>
      </c>
      <c r="J9322" s="2">
        <v>6</v>
      </c>
      <c r="K9322" s="2" t="str">
        <f>VLOOKUP($C9322,Clients!$B:$F,K$6,0)</f>
        <v>Jatri</v>
      </c>
      <c r="L9322" s="2" t="str">
        <f>VLOOKUP($C9322,Clients!$B:$F,L$6,0)</f>
        <v>Foreign</v>
      </c>
      <c r="M9322" s="2" t="str">
        <f>VLOOKUP($C9322,Clients!$B:$F,M$6,0)</f>
        <v>PH</v>
      </c>
      <c r="N9322" s="2" t="str">
        <f>VLOOKUP($C9322,Clients!$B:$F,N$6,0)</f>
        <v>Philippines</v>
      </c>
    </row>
    <row r="9323" spans="2:14" x14ac:dyDescent="0.2">
      <c r="B9323" s="8">
        <v>6429.1080000000002</v>
      </c>
      <c r="C9323" s="2" t="s">
        <v>13689</v>
      </c>
      <c r="D9323" s="2" t="s">
        <v>16</v>
      </c>
      <c r="E9323" s="8">
        <v>1</v>
      </c>
      <c r="F9323" s="2" t="s">
        <v>14125</v>
      </c>
      <c r="G9323" s="2" t="s">
        <v>14126</v>
      </c>
      <c r="H9323" s="9">
        <v>42908</v>
      </c>
      <c r="I9323" s="2">
        <v>2017</v>
      </c>
      <c r="J9323" s="2">
        <v>6</v>
      </c>
      <c r="K9323" s="2" t="str">
        <f>VLOOKUP($C9323,Clients!$B:$F,K$6,0)</f>
        <v>Jatri</v>
      </c>
      <c r="L9323" s="2" t="str">
        <f>VLOOKUP($C9323,Clients!$B:$F,L$6,0)</f>
        <v>Foreign</v>
      </c>
      <c r="M9323" s="2" t="str">
        <f>VLOOKUP($C9323,Clients!$B:$F,M$6,0)</f>
        <v>PH</v>
      </c>
      <c r="N9323" s="2" t="str">
        <f>VLOOKUP($C9323,Clients!$B:$F,N$6,0)</f>
        <v>Philippines</v>
      </c>
    </row>
    <row r="9324" spans="2:14" x14ac:dyDescent="0.2">
      <c r="B9324" s="8">
        <v>6429.1080000000002</v>
      </c>
      <c r="C9324" s="2" t="s">
        <v>13689</v>
      </c>
      <c r="D9324" s="2" t="s">
        <v>16</v>
      </c>
      <c r="E9324" s="8">
        <v>1</v>
      </c>
      <c r="F9324" s="2" t="s">
        <v>14127</v>
      </c>
      <c r="G9324" s="2" t="s">
        <v>14128</v>
      </c>
      <c r="H9324" s="9">
        <v>42908</v>
      </c>
      <c r="I9324" s="2">
        <v>2017</v>
      </c>
      <c r="J9324" s="2">
        <v>6</v>
      </c>
      <c r="K9324" s="2" t="str">
        <f>VLOOKUP($C9324,Clients!$B:$F,K$6,0)</f>
        <v>Jatri</v>
      </c>
      <c r="L9324" s="2" t="str">
        <f>VLOOKUP($C9324,Clients!$B:$F,L$6,0)</f>
        <v>Foreign</v>
      </c>
      <c r="M9324" s="2" t="str">
        <f>VLOOKUP($C9324,Clients!$B:$F,M$6,0)</f>
        <v>PH</v>
      </c>
      <c r="N9324" s="2" t="str">
        <f>VLOOKUP($C9324,Clients!$B:$F,N$6,0)</f>
        <v>Philippines</v>
      </c>
    </row>
    <row r="9325" spans="2:14" x14ac:dyDescent="0.2">
      <c r="B9325" s="8">
        <v>6429.1080000000002</v>
      </c>
      <c r="C9325" s="2" t="s">
        <v>13689</v>
      </c>
      <c r="D9325" s="2" t="s">
        <v>16</v>
      </c>
      <c r="E9325" s="8">
        <v>1</v>
      </c>
      <c r="F9325" s="2" t="s">
        <v>14129</v>
      </c>
      <c r="G9325" s="2" t="s">
        <v>14130</v>
      </c>
      <c r="H9325" s="9">
        <v>42908</v>
      </c>
      <c r="I9325" s="2">
        <v>2017</v>
      </c>
      <c r="J9325" s="2">
        <v>6</v>
      </c>
      <c r="K9325" s="2" t="str">
        <f>VLOOKUP($C9325,Clients!$B:$F,K$6,0)</f>
        <v>Jatri</v>
      </c>
      <c r="L9325" s="2" t="str">
        <f>VLOOKUP($C9325,Clients!$B:$F,L$6,0)</f>
        <v>Foreign</v>
      </c>
      <c r="M9325" s="2" t="str">
        <f>VLOOKUP($C9325,Clients!$B:$F,M$6,0)</f>
        <v>PH</v>
      </c>
      <c r="N9325" s="2" t="str">
        <f>VLOOKUP($C9325,Clients!$B:$F,N$6,0)</f>
        <v>Philippines</v>
      </c>
    </row>
    <row r="9326" spans="2:14" x14ac:dyDescent="0.2">
      <c r="B9326" s="8">
        <v>6429.1080000000002</v>
      </c>
      <c r="C9326" s="2" t="s">
        <v>13689</v>
      </c>
      <c r="D9326" s="2" t="s">
        <v>16</v>
      </c>
      <c r="E9326" s="8">
        <v>1</v>
      </c>
      <c r="F9326" s="2" t="s">
        <v>14131</v>
      </c>
      <c r="G9326" s="2" t="s">
        <v>14132</v>
      </c>
      <c r="H9326" s="9">
        <v>42908</v>
      </c>
      <c r="I9326" s="2">
        <v>2017</v>
      </c>
      <c r="J9326" s="2">
        <v>6</v>
      </c>
      <c r="K9326" s="2" t="str">
        <f>VLOOKUP($C9326,Clients!$B:$F,K$6,0)</f>
        <v>Jatri</v>
      </c>
      <c r="L9326" s="2" t="str">
        <f>VLOOKUP($C9326,Clients!$B:$F,L$6,0)</f>
        <v>Foreign</v>
      </c>
      <c r="M9326" s="2" t="str">
        <f>VLOOKUP($C9326,Clients!$B:$F,M$6,0)</f>
        <v>PH</v>
      </c>
      <c r="N9326" s="2" t="str">
        <f>VLOOKUP($C9326,Clients!$B:$F,N$6,0)</f>
        <v>Philippines</v>
      </c>
    </row>
    <row r="9327" spans="2:14" x14ac:dyDescent="0.2">
      <c r="B9327" s="8">
        <v>12858.216</v>
      </c>
      <c r="C9327" s="2" t="s">
        <v>13689</v>
      </c>
      <c r="D9327" s="2" t="s">
        <v>16</v>
      </c>
      <c r="E9327" s="8">
        <v>2</v>
      </c>
      <c r="F9327" s="2" t="s">
        <v>14133</v>
      </c>
      <c r="G9327" s="2" t="s">
        <v>14134</v>
      </c>
      <c r="H9327" s="9">
        <v>42908</v>
      </c>
      <c r="I9327" s="2">
        <v>2017</v>
      </c>
      <c r="J9327" s="2">
        <v>6</v>
      </c>
      <c r="K9327" s="2" t="str">
        <f>VLOOKUP($C9327,Clients!$B:$F,K$6,0)</f>
        <v>Jatri</v>
      </c>
      <c r="L9327" s="2" t="str">
        <f>VLOOKUP($C9327,Clients!$B:$F,L$6,0)</f>
        <v>Foreign</v>
      </c>
      <c r="M9327" s="2" t="str">
        <f>VLOOKUP($C9327,Clients!$B:$F,M$6,0)</f>
        <v>PH</v>
      </c>
      <c r="N9327" s="2" t="str">
        <f>VLOOKUP($C9327,Clients!$B:$F,N$6,0)</f>
        <v>Philippines</v>
      </c>
    </row>
    <row r="9328" spans="2:14" x14ac:dyDescent="0.2">
      <c r="B9328" s="8">
        <v>6429.1080000000002</v>
      </c>
      <c r="C9328" s="2" t="s">
        <v>13689</v>
      </c>
      <c r="D9328" s="2" t="s">
        <v>16</v>
      </c>
      <c r="E9328" s="8">
        <v>1</v>
      </c>
      <c r="F9328" s="2" t="s">
        <v>14135</v>
      </c>
      <c r="G9328" s="2" t="s">
        <v>14136</v>
      </c>
      <c r="H9328" s="9">
        <v>42908</v>
      </c>
      <c r="I9328" s="2">
        <v>2017</v>
      </c>
      <c r="J9328" s="2">
        <v>6</v>
      </c>
      <c r="K9328" s="2" t="str">
        <f>VLOOKUP($C9328,Clients!$B:$F,K$6,0)</f>
        <v>Jatri</v>
      </c>
      <c r="L9328" s="2" t="str">
        <f>VLOOKUP($C9328,Clients!$B:$F,L$6,0)</f>
        <v>Foreign</v>
      </c>
      <c r="M9328" s="2" t="str">
        <f>VLOOKUP($C9328,Clients!$B:$F,M$6,0)</f>
        <v>PH</v>
      </c>
      <c r="N9328" s="2" t="str">
        <f>VLOOKUP($C9328,Clients!$B:$F,N$6,0)</f>
        <v>Philippines</v>
      </c>
    </row>
    <row r="9329" spans="2:14" x14ac:dyDescent="0.2">
      <c r="B9329" s="8">
        <v>6429.1080000000002</v>
      </c>
      <c r="C9329" s="2" t="s">
        <v>13689</v>
      </c>
      <c r="D9329" s="2" t="s">
        <v>16</v>
      </c>
      <c r="E9329" s="8">
        <v>1</v>
      </c>
      <c r="F9329" s="2" t="s">
        <v>14137</v>
      </c>
      <c r="G9329" s="2" t="s">
        <v>14138</v>
      </c>
      <c r="H9329" s="9">
        <v>42908</v>
      </c>
      <c r="I9329" s="2">
        <v>2017</v>
      </c>
      <c r="J9329" s="2">
        <v>6</v>
      </c>
      <c r="K9329" s="2" t="str">
        <f>VLOOKUP($C9329,Clients!$B:$F,K$6,0)</f>
        <v>Jatri</v>
      </c>
      <c r="L9329" s="2" t="str">
        <f>VLOOKUP($C9329,Clients!$B:$F,L$6,0)</f>
        <v>Foreign</v>
      </c>
      <c r="M9329" s="2" t="str">
        <f>VLOOKUP($C9329,Clients!$B:$F,M$6,0)</f>
        <v>PH</v>
      </c>
      <c r="N9329" s="2" t="str">
        <f>VLOOKUP($C9329,Clients!$B:$F,N$6,0)</f>
        <v>Philippines</v>
      </c>
    </row>
    <row r="9330" spans="2:14" x14ac:dyDescent="0.2">
      <c r="B9330" s="8">
        <v>6429.1080000000002</v>
      </c>
      <c r="C9330" s="2" t="s">
        <v>13689</v>
      </c>
      <c r="D9330" s="2" t="s">
        <v>16</v>
      </c>
      <c r="E9330" s="8">
        <v>1</v>
      </c>
      <c r="F9330" s="2" t="s">
        <v>14139</v>
      </c>
      <c r="G9330" s="2" t="s">
        <v>14140</v>
      </c>
      <c r="H9330" s="9">
        <v>42908</v>
      </c>
      <c r="I9330" s="2">
        <v>2017</v>
      </c>
      <c r="J9330" s="2">
        <v>6</v>
      </c>
      <c r="K9330" s="2" t="str">
        <f>VLOOKUP($C9330,Clients!$B:$F,K$6,0)</f>
        <v>Jatri</v>
      </c>
      <c r="L9330" s="2" t="str">
        <f>VLOOKUP($C9330,Clients!$B:$F,L$6,0)</f>
        <v>Foreign</v>
      </c>
      <c r="M9330" s="2" t="str">
        <f>VLOOKUP($C9330,Clients!$B:$F,M$6,0)</f>
        <v>PH</v>
      </c>
      <c r="N9330" s="2" t="str">
        <f>VLOOKUP($C9330,Clients!$B:$F,N$6,0)</f>
        <v>Philippines</v>
      </c>
    </row>
    <row r="9331" spans="2:14" x14ac:dyDescent="0.2">
      <c r="B9331" s="8">
        <v>12858.216</v>
      </c>
      <c r="C9331" s="2" t="s">
        <v>13689</v>
      </c>
      <c r="D9331" s="2" t="s">
        <v>16</v>
      </c>
      <c r="E9331" s="8">
        <v>2</v>
      </c>
      <c r="F9331" s="2" t="s">
        <v>14141</v>
      </c>
      <c r="G9331" s="2" t="s">
        <v>14142</v>
      </c>
      <c r="H9331" s="9">
        <v>42908</v>
      </c>
      <c r="I9331" s="2">
        <v>2017</v>
      </c>
      <c r="J9331" s="2">
        <v>6</v>
      </c>
      <c r="K9331" s="2" t="str">
        <f>VLOOKUP($C9331,Clients!$B:$F,K$6,0)</f>
        <v>Jatri</v>
      </c>
      <c r="L9331" s="2" t="str">
        <f>VLOOKUP($C9331,Clients!$B:$F,L$6,0)</f>
        <v>Foreign</v>
      </c>
      <c r="M9331" s="2" t="str">
        <f>VLOOKUP($C9331,Clients!$B:$F,M$6,0)</f>
        <v>PH</v>
      </c>
      <c r="N9331" s="2" t="str">
        <f>VLOOKUP($C9331,Clients!$B:$F,N$6,0)</f>
        <v>Philippines</v>
      </c>
    </row>
    <row r="9332" spans="2:14" x14ac:dyDescent="0.2">
      <c r="B9332" s="8">
        <v>12858.216</v>
      </c>
      <c r="C9332" s="2" t="s">
        <v>13689</v>
      </c>
      <c r="D9332" s="2" t="s">
        <v>16</v>
      </c>
      <c r="E9332" s="8">
        <v>2</v>
      </c>
      <c r="F9332" s="2" t="s">
        <v>14143</v>
      </c>
      <c r="G9332" s="2" t="s">
        <v>14144</v>
      </c>
      <c r="H9332" s="9">
        <v>42908</v>
      </c>
      <c r="I9332" s="2">
        <v>2017</v>
      </c>
      <c r="J9332" s="2">
        <v>6</v>
      </c>
      <c r="K9332" s="2" t="str">
        <f>VLOOKUP($C9332,Clients!$B:$F,K$6,0)</f>
        <v>Jatri</v>
      </c>
      <c r="L9332" s="2" t="str">
        <f>VLOOKUP($C9332,Clients!$B:$F,L$6,0)</f>
        <v>Foreign</v>
      </c>
      <c r="M9332" s="2" t="str">
        <f>VLOOKUP($C9332,Clients!$B:$F,M$6,0)</f>
        <v>PH</v>
      </c>
      <c r="N9332" s="2" t="str">
        <f>VLOOKUP($C9332,Clients!$B:$F,N$6,0)</f>
        <v>Philippines</v>
      </c>
    </row>
    <row r="9333" spans="2:14" x14ac:dyDescent="0.2">
      <c r="B9333" s="8">
        <v>12858.216</v>
      </c>
      <c r="C9333" s="2" t="s">
        <v>13689</v>
      </c>
      <c r="D9333" s="2" t="s">
        <v>16</v>
      </c>
      <c r="E9333" s="8">
        <v>2</v>
      </c>
      <c r="F9333" s="2" t="s">
        <v>14145</v>
      </c>
      <c r="G9333" s="2" t="s">
        <v>14146</v>
      </c>
      <c r="H9333" s="9">
        <v>42908</v>
      </c>
      <c r="I9333" s="2">
        <v>2017</v>
      </c>
      <c r="J9333" s="2">
        <v>6</v>
      </c>
      <c r="K9333" s="2" t="str">
        <f>VLOOKUP($C9333,Clients!$B:$F,K$6,0)</f>
        <v>Jatri</v>
      </c>
      <c r="L9333" s="2" t="str">
        <f>VLOOKUP($C9333,Clients!$B:$F,L$6,0)</f>
        <v>Foreign</v>
      </c>
      <c r="M9333" s="2" t="str">
        <f>VLOOKUP($C9333,Clients!$B:$F,M$6,0)</f>
        <v>PH</v>
      </c>
      <c r="N9333" s="2" t="str">
        <f>VLOOKUP($C9333,Clients!$B:$F,N$6,0)</f>
        <v>Philippines</v>
      </c>
    </row>
    <row r="9334" spans="2:14" x14ac:dyDescent="0.2">
      <c r="B9334" s="8">
        <v>12858.216</v>
      </c>
      <c r="C9334" s="2" t="s">
        <v>13689</v>
      </c>
      <c r="D9334" s="2" t="s">
        <v>16</v>
      </c>
      <c r="E9334" s="8">
        <v>2</v>
      </c>
      <c r="F9334" s="2" t="s">
        <v>14147</v>
      </c>
      <c r="G9334" s="2" t="s">
        <v>14148</v>
      </c>
      <c r="H9334" s="9">
        <v>42908</v>
      </c>
      <c r="I9334" s="2">
        <v>2017</v>
      </c>
      <c r="J9334" s="2">
        <v>6</v>
      </c>
      <c r="K9334" s="2" t="str">
        <f>VLOOKUP($C9334,Clients!$B:$F,K$6,0)</f>
        <v>Jatri</v>
      </c>
      <c r="L9334" s="2" t="str">
        <f>VLOOKUP($C9334,Clients!$B:$F,L$6,0)</f>
        <v>Foreign</v>
      </c>
      <c r="M9334" s="2" t="str">
        <f>VLOOKUP($C9334,Clients!$B:$F,M$6,0)</f>
        <v>PH</v>
      </c>
      <c r="N9334" s="2" t="str">
        <f>VLOOKUP($C9334,Clients!$B:$F,N$6,0)</f>
        <v>Philippines</v>
      </c>
    </row>
    <row r="9335" spans="2:14" x14ac:dyDescent="0.2">
      <c r="B9335" s="8">
        <v>6429.1080000000002</v>
      </c>
      <c r="C9335" s="2" t="s">
        <v>13689</v>
      </c>
      <c r="D9335" s="2" t="s">
        <v>16</v>
      </c>
      <c r="E9335" s="8">
        <v>1</v>
      </c>
      <c r="F9335" s="2" t="s">
        <v>14149</v>
      </c>
      <c r="G9335" s="2" t="s">
        <v>14150</v>
      </c>
      <c r="H9335" s="9">
        <v>42908</v>
      </c>
      <c r="I9335" s="2">
        <v>2017</v>
      </c>
      <c r="J9335" s="2">
        <v>6</v>
      </c>
      <c r="K9335" s="2" t="str">
        <f>VLOOKUP($C9335,Clients!$B:$F,K$6,0)</f>
        <v>Jatri</v>
      </c>
      <c r="L9335" s="2" t="str">
        <f>VLOOKUP($C9335,Clients!$B:$F,L$6,0)</f>
        <v>Foreign</v>
      </c>
      <c r="M9335" s="2" t="str">
        <f>VLOOKUP($C9335,Clients!$B:$F,M$6,0)</f>
        <v>PH</v>
      </c>
      <c r="N9335" s="2" t="str">
        <f>VLOOKUP($C9335,Clients!$B:$F,N$6,0)</f>
        <v>Philippines</v>
      </c>
    </row>
    <row r="9336" spans="2:14" x14ac:dyDescent="0.2">
      <c r="B9336" s="8">
        <v>12858.216</v>
      </c>
      <c r="C9336" s="2" t="s">
        <v>13689</v>
      </c>
      <c r="D9336" s="2" t="s">
        <v>16</v>
      </c>
      <c r="E9336" s="8">
        <v>2</v>
      </c>
      <c r="F9336" s="2" t="s">
        <v>14151</v>
      </c>
      <c r="G9336" s="2" t="s">
        <v>14152</v>
      </c>
      <c r="H9336" s="9">
        <v>42908</v>
      </c>
      <c r="I9336" s="2">
        <v>2017</v>
      </c>
      <c r="J9336" s="2">
        <v>6</v>
      </c>
      <c r="K9336" s="2" t="str">
        <f>VLOOKUP($C9336,Clients!$B:$F,K$6,0)</f>
        <v>Jatri</v>
      </c>
      <c r="L9336" s="2" t="str">
        <f>VLOOKUP($C9336,Clients!$B:$F,L$6,0)</f>
        <v>Foreign</v>
      </c>
      <c r="M9336" s="2" t="str">
        <f>VLOOKUP($C9336,Clients!$B:$F,M$6,0)</f>
        <v>PH</v>
      </c>
      <c r="N9336" s="2" t="str">
        <f>VLOOKUP($C9336,Clients!$B:$F,N$6,0)</f>
        <v>Philippines</v>
      </c>
    </row>
    <row r="9337" spans="2:14" x14ac:dyDescent="0.2">
      <c r="B9337" s="8">
        <v>12858.216</v>
      </c>
      <c r="C9337" s="2" t="s">
        <v>13689</v>
      </c>
      <c r="D9337" s="2" t="s">
        <v>16</v>
      </c>
      <c r="E9337" s="8">
        <v>2</v>
      </c>
      <c r="F9337" s="2" t="s">
        <v>14153</v>
      </c>
      <c r="G9337" s="2" t="s">
        <v>14154</v>
      </c>
      <c r="H9337" s="9">
        <v>42908</v>
      </c>
      <c r="I9337" s="2">
        <v>2017</v>
      </c>
      <c r="J9337" s="2">
        <v>6</v>
      </c>
      <c r="K9337" s="2" t="str">
        <f>VLOOKUP($C9337,Clients!$B:$F,K$6,0)</f>
        <v>Jatri</v>
      </c>
      <c r="L9337" s="2" t="str">
        <f>VLOOKUP($C9337,Clients!$B:$F,L$6,0)</f>
        <v>Foreign</v>
      </c>
      <c r="M9337" s="2" t="str">
        <f>VLOOKUP($C9337,Clients!$B:$F,M$6,0)</f>
        <v>PH</v>
      </c>
      <c r="N9337" s="2" t="str">
        <f>VLOOKUP($C9337,Clients!$B:$F,N$6,0)</f>
        <v>Philippines</v>
      </c>
    </row>
    <row r="9338" spans="2:14" x14ac:dyDescent="0.2">
      <c r="B9338" s="8">
        <v>6429.1080000000002</v>
      </c>
      <c r="C9338" s="2" t="s">
        <v>13689</v>
      </c>
      <c r="D9338" s="2" t="s">
        <v>16</v>
      </c>
      <c r="E9338" s="8">
        <v>1</v>
      </c>
      <c r="F9338" s="2" t="s">
        <v>14155</v>
      </c>
      <c r="G9338" s="2" t="s">
        <v>14156</v>
      </c>
      <c r="H9338" s="9">
        <v>42908</v>
      </c>
      <c r="I9338" s="2">
        <v>2017</v>
      </c>
      <c r="J9338" s="2">
        <v>6</v>
      </c>
      <c r="K9338" s="2" t="str">
        <f>VLOOKUP($C9338,Clients!$B:$F,K$6,0)</f>
        <v>Jatri</v>
      </c>
      <c r="L9338" s="2" t="str">
        <f>VLOOKUP($C9338,Clients!$B:$F,L$6,0)</f>
        <v>Foreign</v>
      </c>
      <c r="M9338" s="2" t="str">
        <f>VLOOKUP($C9338,Clients!$B:$F,M$6,0)</f>
        <v>PH</v>
      </c>
      <c r="N9338" s="2" t="str">
        <f>VLOOKUP($C9338,Clients!$B:$F,N$6,0)</f>
        <v>Philippines</v>
      </c>
    </row>
    <row r="9339" spans="2:14" x14ac:dyDescent="0.2">
      <c r="B9339" s="8">
        <v>6429.1080000000002</v>
      </c>
      <c r="C9339" s="2" t="s">
        <v>13689</v>
      </c>
      <c r="D9339" s="2" t="s">
        <v>16</v>
      </c>
      <c r="E9339" s="8">
        <v>1</v>
      </c>
      <c r="F9339" s="2" t="s">
        <v>14157</v>
      </c>
      <c r="G9339" s="2" t="s">
        <v>14158</v>
      </c>
      <c r="H9339" s="9">
        <v>42908</v>
      </c>
      <c r="I9339" s="2">
        <v>2017</v>
      </c>
      <c r="J9339" s="2">
        <v>6</v>
      </c>
      <c r="K9339" s="2" t="str">
        <f>VLOOKUP($C9339,Clients!$B:$F,K$6,0)</f>
        <v>Jatri</v>
      </c>
      <c r="L9339" s="2" t="str">
        <f>VLOOKUP($C9339,Clients!$B:$F,L$6,0)</f>
        <v>Foreign</v>
      </c>
      <c r="M9339" s="2" t="str">
        <f>VLOOKUP($C9339,Clients!$B:$F,M$6,0)</f>
        <v>PH</v>
      </c>
      <c r="N9339" s="2" t="str">
        <f>VLOOKUP($C9339,Clients!$B:$F,N$6,0)</f>
        <v>Philippines</v>
      </c>
    </row>
    <row r="9340" spans="2:14" x14ac:dyDescent="0.2">
      <c r="B9340" s="8">
        <v>6429.1080000000002</v>
      </c>
      <c r="C9340" s="2" t="s">
        <v>13689</v>
      </c>
      <c r="D9340" s="2" t="s">
        <v>16</v>
      </c>
      <c r="E9340" s="8">
        <v>1</v>
      </c>
      <c r="F9340" s="2" t="s">
        <v>14159</v>
      </c>
      <c r="G9340" s="2" t="s">
        <v>14160</v>
      </c>
      <c r="H9340" s="9">
        <v>42908</v>
      </c>
      <c r="I9340" s="2">
        <v>2017</v>
      </c>
      <c r="J9340" s="2">
        <v>6</v>
      </c>
      <c r="K9340" s="2" t="str">
        <f>VLOOKUP($C9340,Clients!$B:$F,K$6,0)</f>
        <v>Jatri</v>
      </c>
      <c r="L9340" s="2" t="str">
        <f>VLOOKUP($C9340,Clients!$B:$F,L$6,0)</f>
        <v>Foreign</v>
      </c>
      <c r="M9340" s="2" t="str">
        <f>VLOOKUP($C9340,Clients!$B:$F,M$6,0)</f>
        <v>PH</v>
      </c>
      <c r="N9340" s="2" t="str">
        <f>VLOOKUP($C9340,Clients!$B:$F,N$6,0)</f>
        <v>Philippines</v>
      </c>
    </row>
    <row r="9341" spans="2:14" x14ac:dyDescent="0.2">
      <c r="B9341" s="8">
        <v>6429.1080000000002</v>
      </c>
      <c r="C9341" s="2" t="s">
        <v>13689</v>
      </c>
      <c r="D9341" s="2" t="s">
        <v>16</v>
      </c>
      <c r="E9341" s="8">
        <v>1</v>
      </c>
      <c r="F9341" s="2" t="s">
        <v>14161</v>
      </c>
      <c r="G9341" s="2" t="s">
        <v>14162</v>
      </c>
      <c r="H9341" s="9">
        <v>42908</v>
      </c>
      <c r="I9341" s="2">
        <v>2017</v>
      </c>
      <c r="J9341" s="2">
        <v>6</v>
      </c>
      <c r="K9341" s="2" t="str">
        <f>VLOOKUP($C9341,Clients!$B:$F,K$6,0)</f>
        <v>Jatri</v>
      </c>
      <c r="L9341" s="2" t="str">
        <f>VLOOKUP($C9341,Clients!$B:$F,L$6,0)</f>
        <v>Foreign</v>
      </c>
      <c r="M9341" s="2" t="str">
        <f>VLOOKUP($C9341,Clients!$B:$F,M$6,0)</f>
        <v>PH</v>
      </c>
      <c r="N9341" s="2" t="str">
        <f>VLOOKUP($C9341,Clients!$B:$F,N$6,0)</f>
        <v>Philippines</v>
      </c>
    </row>
    <row r="9342" spans="2:14" x14ac:dyDescent="0.2">
      <c r="B9342" s="8">
        <v>12858.216</v>
      </c>
      <c r="C9342" s="2" t="s">
        <v>13689</v>
      </c>
      <c r="D9342" s="2" t="s">
        <v>16</v>
      </c>
      <c r="E9342" s="8">
        <v>2</v>
      </c>
      <c r="F9342" s="2" t="s">
        <v>14163</v>
      </c>
      <c r="G9342" s="2" t="s">
        <v>14164</v>
      </c>
      <c r="H9342" s="9">
        <v>42908</v>
      </c>
      <c r="I9342" s="2">
        <v>2017</v>
      </c>
      <c r="J9342" s="2">
        <v>6</v>
      </c>
      <c r="K9342" s="2" t="str">
        <f>VLOOKUP($C9342,Clients!$B:$F,K$6,0)</f>
        <v>Jatri</v>
      </c>
      <c r="L9342" s="2" t="str">
        <f>VLOOKUP($C9342,Clients!$B:$F,L$6,0)</f>
        <v>Foreign</v>
      </c>
      <c r="M9342" s="2" t="str">
        <f>VLOOKUP($C9342,Clients!$B:$F,M$6,0)</f>
        <v>PH</v>
      </c>
      <c r="N9342" s="2" t="str">
        <f>VLOOKUP($C9342,Clients!$B:$F,N$6,0)</f>
        <v>Philippines</v>
      </c>
    </row>
    <row r="9343" spans="2:14" x14ac:dyDescent="0.2">
      <c r="B9343" s="8">
        <v>12858.216</v>
      </c>
      <c r="C9343" s="2" t="s">
        <v>13689</v>
      </c>
      <c r="D9343" s="2" t="s">
        <v>16</v>
      </c>
      <c r="E9343" s="8">
        <v>2</v>
      </c>
      <c r="F9343" s="2" t="s">
        <v>14165</v>
      </c>
      <c r="G9343" s="2" t="s">
        <v>14166</v>
      </c>
      <c r="H9343" s="9">
        <v>42908</v>
      </c>
      <c r="I9343" s="2">
        <v>2017</v>
      </c>
      <c r="J9343" s="2">
        <v>6</v>
      </c>
      <c r="K9343" s="2" t="str">
        <f>VLOOKUP($C9343,Clients!$B:$F,K$6,0)</f>
        <v>Jatri</v>
      </c>
      <c r="L9343" s="2" t="str">
        <f>VLOOKUP($C9343,Clients!$B:$F,L$6,0)</f>
        <v>Foreign</v>
      </c>
      <c r="M9343" s="2" t="str">
        <f>VLOOKUP($C9343,Clients!$B:$F,M$6,0)</f>
        <v>PH</v>
      </c>
      <c r="N9343" s="2" t="str">
        <f>VLOOKUP($C9343,Clients!$B:$F,N$6,0)</f>
        <v>Philippines</v>
      </c>
    </row>
    <row r="9344" spans="2:14" x14ac:dyDescent="0.2">
      <c r="B9344" s="8">
        <v>12858.216</v>
      </c>
      <c r="C9344" s="2" t="s">
        <v>13689</v>
      </c>
      <c r="D9344" s="2" t="s">
        <v>16</v>
      </c>
      <c r="E9344" s="8">
        <v>2</v>
      </c>
      <c r="F9344" s="2" t="s">
        <v>14167</v>
      </c>
      <c r="G9344" s="2" t="s">
        <v>14168</v>
      </c>
      <c r="H9344" s="9">
        <v>42908</v>
      </c>
      <c r="I9344" s="2">
        <v>2017</v>
      </c>
      <c r="J9344" s="2">
        <v>6</v>
      </c>
      <c r="K9344" s="2" t="str">
        <f>VLOOKUP($C9344,Clients!$B:$F,K$6,0)</f>
        <v>Jatri</v>
      </c>
      <c r="L9344" s="2" t="str">
        <f>VLOOKUP($C9344,Clients!$B:$F,L$6,0)</f>
        <v>Foreign</v>
      </c>
      <c r="M9344" s="2" t="str">
        <f>VLOOKUP($C9344,Clients!$B:$F,M$6,0)</f>
        <v>PH</v>
      </c>
      <c r="N9344" s="2" t="str">
        <f>VLOOKUP($C9344,Clients!$B:$F,N$6,0)</f>
        <v>Philippines</v>
      </c>
    </row>
    <row r="9345" spans="2:14" x14ac:dyDescent="0.2">
      <c r="B9345" s="8">
        <v>6429.1080000000002</v>
      </c>
      <c r="C9345" s="2" t="s">
        <v>13689</v>
      </c>
      <c r="D9345" s="2" t="s">
        <v>16</v>
      </c>
      <c r="E9345" s="8">
        <v>1</v>
      </c>
      <c r="F9345" s="2" t="s">
        <v>14169</v>
      </c>
      <c r="G9345" s="2" t="s">
        <v>14170</v>
      </c>
      <c r="H9345" s="9">
        <v>42908</v>
      </c>
      <c r="I9345" s="2">
        <v>2017</v>
      </c>
      <c r="J9345" s="2">
        <v>6</v>
      </c>
      <c r="K9345" s="2" t="str">
        <f>VLOOKUP($C9345,Clients!$B:$F,K$6,0)</f>
        <v>Jatri</v>
      </c>
      <c r="L9345" s="2" t="str">
        <f>VLOOKUP($C9345,Clients!$B:$F,L$6,0)</f>
        <v>Foreign</v>
      </c>
      <c r="M9345" s="2" t="str">
        <f>VLOOKUP($C9345,Clients!$B:$F,M$6,0)</f>
        <v>PH</v>
      </c>
      <c r="N9345" s="2" t="str">
        <f>VLOOKUP($C9345,Clients!$B:$F,N$6,0)</f>
        <v>Philippines</v>
      </c>
    </row>
    <row r="9346" spans="2:14" x14ac:dyDescent="0.2">
      <c r="B9346" s="8">
        <v>12858.216</v>
      </c>
      <c r="C9346" s="2" t="s">
        <v>13689</v>
      </c>
      <c r="D9346" s="2" t="s">
        <v>16</v>
      </c>
      <c r="E9346" s="8">
        <v>2</v>
      </c>
      <c r="F9346" s="2" t="s">
        <v>14171</v>
      </c>
      <c r="G9346" s="2" t="s">
        <v>14172</v>
      </c>
      <c r="H9346" s="9">
        <v>42908</v>
      </c>
      <c r="I9346" s="2">
        <v>2017</v>
      </c>
      <c r="J9346" s="2">
        <v>6</v>
      </c>
      <c r="K9346" s="2" t="str">
        <f>VLOOKUP($C9346,Clients!$B:$F,K$6,0)</f>
        <v>Jatri</v>
      </c>
      <c r="L9346" s="2" t="str">
        <f>VLOOKUP($C9346,Clients!$B:$F,L$6,0)</f>
        <v>Foreign</v>
      </c>
      <c r="M9346" s="2" t="str">
        <f>VLOOKUP($C9346,Clients!$B:$F,M$6,0)</f>
        <v>PH</v>
      </c>
      <c r="N9346" s="2" t="str">
        <f>VLOOKUP($C9346,Clients!$B:$F,N$6,0)</f>
        <v>Philippines</v>
      </c>
    </row>
    <row r="9347" spans="2:14" x14ac:dyDescent="0.2">
      <c r="B9347" s="8">
        <v>6429.1080000000002</v>
      </c>
      <c r="C9347" s="2" t="s">
        <v>13689</v>
      </c>
      <c r="D9347" s="2" t="s">
        <v>16</v>
      </c>
      <c r="E9347" s="8">
        <v>1</v>
      </c>
      <c r="F9347" s="2" t="s">
        <v>14173</v>
      </c>
      <c r="G9347" s="2" t="s">
        <v>14174</v>
      </c>
      <c r="H9347" s="9">
        <v>42908</v>
      </c>
      <c r="I9347" s="2">
        <v>2017</v>
      </c>
      <c r="J9347" s="2">
        <v>6</v>
      </c>
      <c r="K9347" s="2" t="str">
        <f>VLOOKUP($C9347,Clients!$B:$F,K$6,0)</f>
        <v>Jatri</v>
      </c>
      <c r="L9347" s="2" t="str">
        <f>VLOOKUP($C9347,Clients!$B:$F,L$6,0)</f>
        <v>Foreign</v>
      </c>
      <c r="M9347" s="2" t="str">
        <f>VLOOKUP($C9347,Clients!$B:$F,M$6,0)</f>
        <v>PH</v>
      </c>
      <c r="N9347" s="2" t="str">
        <f>VLOOKUP($C9347,Clients!$B:$F,N$6,0)</f>
        <v>Philippines</v>
      </c>
    </row>
    <row r="9348" spans="2:14" x14ac:dyDescent="0.2">
      <c r="B9348" s="8">
        <v>6429.1080000000002</v>
      </c>
      <c r="C9348" s="2" t="s">
        <v>13689</v>
      </c>
      <c r="D9348" s="2" t="s">
        <v>16</v>
      </c>
      <c r="E9348" s="8">
        <v>1</v>
      </c>
      <c r="F9348" s="2" t="s">
        <v>14175</v>
      </c>
      <c r="G9348" s="2" t="s">
        <v>14176</v>
      </c>
      <c r="H9348" s="9">
        <v>42908</v>
      </c>
      <c r="I9348" s="2">
        <v>2017</v>
      </c>
      <c r="J9348" s="2">
        <v>6</v>
      </c>
      <c r="K9348" s="2" t="str">
        <f>VLOOKUP($C9348,Clients!$B:$F,K$6,0)</f>
        <v>Jatri</v>
      </c>
      <c r="L9348" s="2" t="str">
        <f>VLOOKUP($C9348,Clients!$B:$F,L$6,0)</f>
        <v>Foreign</v>
      </c>
      <c r="M9348" s="2" t="str">
        <f>VLOOKUP($C9348,Clients!$B:$F,M$6,0)</f>
        <v>PH</v>
      </c>
      <c r="N9348" s="2" t="str">
        <f>VLOOKUP($C9348,Clients!$B:$F,N$6,0)</f>
        <v>Philippines</v>
      </c>
    </row>
    <row r="9349" spans="2:14" x14ac:dyDescent="0.2">
      <c r="B9349" s="8">
        <v>6429.1080000000002</v>
      </c>
      <c r="C9349" s="2" t="s">
        <v>13689</v>
      </c>
      <c r="D9349" s="2" t="s">
        <v>16</v>
      </c>
      <c r="E9349" s="8">
        <v>1</v>
      </c>
      <c r="F9349" s="2" t="s">
        <v>14177</v>
      </c>
      <c r="G9349" s="2" t="s">
        <v>14178</v>
      </c>
      <c r="H9349" s="9">
        <v>42908</v>
      </c>
      <c r="I9349" s="2">
        <v>2017</v>
      </c>
      <c r="J9349" s="2">
        <v>6</v>
      </c>
      <c r="K9349" s="2" t="str">
        <f>VLOOKUP($C9349,Clients!$B:$F,K$6,0)</f>
        <v>Jatri</v>
      </c>
      <c r="L9349" s="2" t="str">
        <f>VLOOKUP($C9349,Clients!$B:$F,L$6,0)</f>
        <v>Foreign</v>
      </c>
      <c r="M9349" s="2" t="str">
        <f>VLOOKUP($C9349,Clients!$B:$F,M$6,0)</f>
        <v>PH</v>
      </c>
      <c r="N9349" s="2" t="str">
        <f>VLOOKUP($C9349,Clients!$B:$F,N$6,0)</f>
        <v>Philippines</v>
      </c>
    </row>
    <row r="9350" spans="2:14" x14ac:dyDescent="0.2">
      <c r="B9350" s="8">
        <v>6429.1080000000002</v>
      </c>
      <c r="C9350" s="2" t="s">
        <v>13689</v>
      </c>
      <c r="D9350" s="2" t="s">
        <v>16</v>
      </c>
      <c r="E9350" s="8">
        <v>1</v>
      </c>
      <c r="F9350" s="2" t="s">
        <v>14179</v>
      </c>
      <c r="G9350" s="2" t="s">
        <v>14180</v>
      </c>
      <c r="H9350" s="9">
        <v>42908</v>
      </c>
      <c r="I9350" s="2">
        <v>2017</v>
      </c>
      <c r="J9350" s="2">
        <v>6</v>
      </c>
      <c r="K9350" s="2" t="str">
        <f>VLOOKUP($C9350,Clients!$B:$F,K$6,0)</f>
        <v>Jatri</v>
      </c>
      <c r="L9350" s="2" t="str">
        <f>VLOOKUP($C9350,Clients!$B:$F,L$6,0)</f>
        <v>Foreign</v>
      </c>
      <c r="M9350" s="2" t="str">
        <f>VLOOKUP($C9350,Clients!$B:$F,M$6,0)</f>
        <v>PH</v>
      </c>
      <c r="N9350" s="2" t="str">
        <f>VLOOKUP($C9350,Clients!$B:$F,N$6,0)</f>
        <v>Philippines</v>
      </c>
    </row>
    <row r="9351" spans="2:14" x14ac:dyDescent="0.2">
      <c r="B9351" s="8">
        <v>6429.1080000000002</v>
      </c>
      <c r="C9351" s="2" t="s">
        <v>13689</v>
      </c>
      <c r="D9351" s="2" t="s">
        <v>16</v>
      </c>
      <c r="E9351" s="8">
        <v>1</v>
      </c>
      <c r="F9351" s="2" t="s">
        <v>14181</v>
      </c>
      <c r="G9351" s="2" t="s">
        <v>14182</v>
      </c>
      <c r="H9351" s="9">
        <v>42908</v>
      </c>
      <c r="I9351" s="2">
        <v>2017</v>
      </c>
      <c r="J9351" s="2">
        <v>6</v>
      </c>
      <c r="K9351" s="2" t="str">
        <f>VLOOKUP($C9351,Clients!$B:$F,K$6,0)</f>
        <v>Jatri</v>
      </c>
      <c r="L9351" s="2" t="str">
        <f>VLOOKUP($C9351,Clients!$B:$F,L$6,0)</f>
        <v>Foreign</v>
      </c>
      <c r="M9351" s="2" t="str">
        <f>VLOOKUP($C9351,Clients!$B:$F,M$6,0)</f>
        <v>PH</v>
      </c>
      <c r="N9351" s="2" t="str">
        <f>VLOOKUP($C9351,Clients!$B:$F,N$6,0)</f>
        <v>Philippines</v>
      </c>
    </row>
    <row r="9352" spans="2:14" x14ac:dyDescent="0.2">
      <c r="B9352" s="8">
        <v>6429.1080000000002</v>
      </c>
      <c r="C9352" s="2" t="s">
        <v>13689</v>
      </c>
      <c r="D9352" s="2" t="s">
        <v>16</v>
      </c>
      <c r="E9352" s="8">
        <v>1</v>
      </c>
      <c r="F9352" s="2" t="s">
        <v>14183</v>
      </c>
      <c r="G9352" s="2" t="s">
        <v>14184</v>
      </c>
      <c r="H9352" s="9">
        <v>42908</v>
      </c>
      <c r="I9352" s="2">
        <v>2017</v>
      </c>
      <c r="J9352" s="2">
        <v>6</v>
      </c>
      <c r="K9352" s="2" t="str">
        <f>VLOOKUP($C9352,Clients!$B:$F,K$6,0)</f>
        <v>Jatri</v>
      </c>
      <c r="L9352" s="2" t="str">
        <f>VLOOKUP($C9352,Clients!$B:$F,L$6,0)</f>
        <v>Foreign</v>
      </c>
      <c r="M9352" s="2" t="str">
        <f>VLOOKUP($C9352,Clients!$B:$F,M$6,0)</f>
        <v>PH</v>
      </c>
      <c r="N9352" s="2" t="str">
        <f>VLOOKUP($C9352,Clients!$B:$F,N$6,0)</f>
        <v>Philippines</v>
      </c>
    </row>
    <row r="9353" spans="2:14" x14ac:dyDescent="0.2">
      <c r="B9353" s="8">
        <v>12858.216</v>
      </c>
      <c r="C9353" s="2" t="s">
        <v>13689</v>
      </c>
      <c r="D9353" s="2" t="s">
        <v>16</v>
      </c>
      <c r="E9353" s="8">
        <v>2</v>
      </c>
      <c r="F9353" s="2" t="s">
        <v>14185</v>
      </c>
      <c r="G9353" s="2" t="s">
        <v>14186</v>
      </c>
      <c r="H9353" s="9">
        <v>42908</v>
      </c>
      <c r="I9353" s="2">
        <v>2017</v>
      </c>
      <c r="J9353" s="2">
        <v>6</v>
      </c>
      <c r="K9353" s="2" t="str">
        <f>VLOOKUP($C9353,Clients!$B:$F,K$6,0)</f>
        <v>Jatri</v>
      </c>
      <c r="L9353" s="2" t="str">
        <f>VLOOKUP($C9353,Clients!$B:$F,L$6,0)</f>
        <v>Foreign</v>
      </c>
      <c r="M9353" s="2" t="str">
        <f>VLOOKUP($C9353,Clients!$B:$F,M$6,0)</f>
        <v>PH</v>
      </c>
      <c r="N9353" s="2" t="str">
        <f>VLOOKUP($C9353,Clients!$B:$F,N$6,0)</f>
        <v>Philippines</v>
      </c>
    </row>
    <row r="9354" spans="2:14" x14ac:dyDescent="0.2">
      <c r="B9354" s="8">
        <v>12858.216</v>
      </c>
      <c r="C9354" s="2" t="s">
        <v>13689</v>
      </c>
      <c r="D9354" s="2" t="s">
        <v>16</v>
      </c>
      <c r="E9354" s="8">
        <v>2</v>
      </c>
      <c r="F9354" s="2" t="s">
        <v>14187</v>
      </c>
      <c r="G9354" s="2" t="s">
        <v>14188</v>
      </c>
      <c r="H9354" s="9">
        <v>42908</v>
      </c>
      <c r="I9354" s="2">
        <v>2017</v>
      </c>
      <c r="J9354" s="2">
        <v>6</v>
      </c>
      <c r="K9354" s="2" t="str">
        <f>VLOOKUP($C9354,Clients!$B:$F,K$6,0)</f>
        <v>Jatri</v>
      </c>
      <c r="L9354" s="2" t="str">
        <f>VLOOKUP($C9354,Clients!$B:$F,L$6,0)</f>
        <v>Foreign</v>
      </c>
      <c r="M9354" s="2" t="str">
        <f>VLOOKUP($C9354,Clients!$B:$F,M$6,0)</f>
        <v>PH</v>
      </c>
      <c r="N9354" s="2" t="str">
        <f>VLOOKUP($C9354,Clients!$B:$F,N$6,0)</f>
        <v>Philippines</v>
      </c>
    </row>
    <row r="9355" spans="2:14" x14ac:dyDescent="0.2">
      <c r="B9355" s="8">
        <v>6429.1080000000002</v>
      </c>
      <c r="C9355" s="2" t="s">
        <v>13689</v>
      </c>
      <c r="D9355" s="2" t="s">
        <v>16</v>
      </c>
      <c r="E9355" s="8">
        <v>1</v>
      </c>
      <c r="F9355" s="2" t="s">
        <v>14189</v>
      </c>
      <c r="G9355" s="2" t="s">
        <v>14190</v>
      </c>
      <c r="H9355" s="9">
        <v>42908</v>
      </c>
      <c r="I9355" s="2">
        <v>2017</v>
      </c>
      <c r="J9355" s="2">
        <v>6</v>
      </c>
      <c r="K9355" s="2" t="str">
        <f>VLOOKUP($C9355,Clients!$B:$F,K$6,0)</f>
        <v>Jatri</v>
      </c>
      <c r="L9355" s="2" t="str">
        <f>VLOOKUP($C9355,Clients!$B:$F,L$6,0)</f>
        <v>Foreign</v>
      </c>
      <c r="M9355" s="2" t="str">
        <f>VLOOKUP($C9355,Clients!$B:$F,M$6,0)</f>
        <v>PH</v>
      </c>
      <c r="N9355" s="2" t="str">
        <f>VLOOKUP($C9355,Clients!$B:$F,N$6,0)</f>
        <v>Philippines</v>
      </c>
    </row>
    <row r="9356" spans="2:14" x14ac:dyDescent="0.2">
      <c r="B9356" s="8">
        <v>6429.1080000000002</v>
      </c>
      <c r="C9356" s="2" t="s">
        <v>13689</v>
      </c>
      <c r="D9356" s="2" t="s">
        <v>16</v>
      </c>
      <c r="E9356" s="8">
        <v>1</v>
      </c>
      <c r="F9356" s="2" t="s">
        <v>14191</v>
      </c>
      <c r="G9356" s="2" t="s">
        <v>14192</v>
      </c>
      <c r="H9356" s="9">
        <v>42908</v>
      </c>
      <c r="I9356" s="2">
        <v>2017</v>
      </c>
      <c r="J9356" s="2">
        <v>6</v>
      </c>
      <c r="K9356" s="2" t="str">
        <f>VLOOKUP($C9356,Clients!$B:$F,K$6,0)</f>
        <v>Jatri</v>
      </c>
      <c r="L9356" s="2" t="str">
        <f>VLOOKUP($C9356,Clients!$B:$F,L$6,0)</f>
        <v>Foreign</v>
      </c>
      <c r="M9356" s="2" t="str">
        <f>VLOOKUP($C9356,Clients!$B:$F,M$6,0)</f>
        <v>PH</v>
      </c>
      <c r="N9356" s="2" t="str">
        <f>VLOOKUP($C9356,Clients!$B:$F,N$6,0)</f>
        <v>Philippines</v>
      </c>
    </row>
    <row r="9357" spans="2:14" x14ac:dyDescent="0.2">
      <c r="B9357" s="8">
        <v>6429.1080000000002</v>
      </c>
      <c r="C9357" s="2" t="s">
        <v>13689</v>
      </c>
      <c r="D9357" s="2" t="s">
        <v>16</v>
      </c>
      <c r="E9357" s="8">
        <v>1</v>
      </c>
      <c r="F9357" s="2" t="s">
        <v>14193</v>
      </c>
      <c r="G9357" s="2" t="s">
        <v>14194</v>
      </c>
      <c r="H9357" s="9">
        <v>42908</v>
      </c>
      <c r="I9357" s="2">
        <v>2017</v>
      </c>
      <c r="J9357" s="2">
        <v>6</v>
      </c>
      <c r="K9357" s="2" t="str">
        <f>VLOOKUP($C9357,Clients!$B:$F,K$6,0)</f>
        <v>Jatri</v>
      </c>
      <c r="L9357" s="2" t="str">
        <f>VLOOKUP($C9357,Clients!$B:$F,L$6,0)</f>
        <v>Foreign</v>
      </c>
      <c r="M9357" s="2" t="str">
        <f>VLOOKUP($C9357,Clients!$B:$F,M$6,0)</f>
        <v>PH</v>
      </c>
      <c r="N9357" s="2" t="str">
        <f>VLOOKUP($C9357,Clients!$B:$F,N$6,0)</f>
        <v>Philippines</v>
      </c>
    </row>
    <row r="9358" spans="2:14" x14ac:dyDescent="0.2">
      <c r="B9358" s="8">
        <v>12858.216</v>
      </c>
      <c r="C9358" s="2" t="s">
        <v>13689</v>
      </c>
      <c r="D9358" s="2" t="s">
        <v>16</v>
      </c>
      <c r="E9358" s="8">
        <v>2</v>
      </c>
      <c r="F9358" s="2" t="s">
        <v>14195</v>
      </c>
      <c r="G9358" s="2" t="s">
        <v>14196</v>
      </c>
      <c r="H9358" s="9">
        <v>42908</v>
      </c>
      <c r="I9358" s="2">
        <v>2017</v>
      </c>
      <c r="J9358" s="2">
        <v>6</v>
      </c>
      <c r="K9358" s="2" t="str">
        <f>VLOOKUP($C9358,Clients!$B:$F,K$6,0)</f>
        <v>Jatri</v>
      </c>
      <c r="L9358" s="2" t="str">
        <f>VLOOKUP($C9358,Clients!$B:$F,L$6,0)</f>
        <v>Foreign</v>
      </c>
      <c r="M9358" s="2" t="str">
        <f>VLOOKUP($C9358,Clients!$B:$F,M$6,0)</f>
        <v>PH</v>
      </c>
      <c r="N9358" s="2" t="str">
        <f>VLOOKUP($C9358,Clients!$B:$F,N$6,0)</f>
        <v>Philippines</v>
      </c>
    </row>
    <row r="9359" spans="2:14" x14ac:dyDescent="0.2">
      <c r="B9359" s="8">
        <v>12858.216</v>
      </c>
      <c r="C9359" s="2" t="s">
        <v>13689</v>
      </c>
      <c r="D9359" s="2" t="s">
        <v>16</v>
      </c>
      <c r="E9359" s="8">
        <v>2</v>
      </c>
      <c r="F9359" s="2" t="s">
        <v>14197</v>
      </c>
      <c r="G9359" s="2" t="s">
        <v>14198</v>
      </c>
      <c r="H9359" s="9">
        <v>42908</v>
      </c>
      <c r="I9359" s="2">
        <v>2017</v>
      </c>
      <c r="J9359" s="2">
        <v>6</v>
      </c>
      <c r="K9359" s="2" t="str">
        <f>VLOOKUP($C9359,Clients!$B:$F,K$6,0)</f>
        <v>Jatri</v>
      </c>
      <c r="L9359" s="2" t="str">
        <f>VLOOKUP($C9359,Clients!$B:$F,L$6,0)</f>
        <v>Foreign</v>
      </c>
      <c r="M9359" s="2" t="str">
        <f>VLOOKUP($C9359,Clients!$B:$F,M$6,0)</f>
        <v>PH</v>
      </c>
      <c r="N9359" s="2" t="str">
        <f>VLOOKUP($C9359,Clients!$B:$F,N$6,0)</f>
        <v>Philippines</v>
      </c>
    </row>
    <row r="9360" spans="2:14" x14ac:dyDescent="0.2">
      <c r="B9360" s="8">
        <v>6429.1080000000002</v>
      </c>
      <c r="C9360" s="2" t="s">
        <v>13689</v>
      </c>
      <c r="D9360" s="2" t="s">
        <v>16</v>
      </c>
      <c r="E9360" s="8">
        <v>1</v>
      </c>
      <c r="F9360" s="2" t="s">
        <v>14199</v>
      </c>
      <c r="G9360" s="2" t="s">
        <v>14200</v>
      </c>
      <c r="H9360" s="9">
        <v>42908</v>
      </c>
      <c r="I9360" s="2">
        <v>2017</v>
      </c>
      <c r="J9360" s="2">
        <v>6</v>
      </c>
      <c r="K9360" s="2" t="str">
        <f>VLOOKUP($C9360,Clients!$B:$F,K$6,0)</f>
        <v>Jatri</v>
      </c>
      <c r="L9360" s="2" t="str">
        <f>VLOOKUP($C9360,Clients!$B:$F,L$6,0)</f>
        <v>Foreign</v>
      </c>
      <c r="M9360" s="2" t="str">
        <f>VLOOKUP($C9360,Clients!$B:$F,M$6,0)</f>
        <v>PH</v>
      </c>
      <c r="N9360" s="2" t="str">
        <f>VLOOKUP($C9360,Clients!$B:$F,N$6,0)</f>
        <v>Philippines</v>
      </c>
    </row>
    <row r="9361" spans="2:14" x14ac:dyDescent="0.2">
      <c r="B9361" s="8">
        <v>12858.216</v>
      </c>
      <c r="C9361" s="2" t="s">
        <v>13689</v>
      </c>
      <c r="D9361" s="2" t="s">
        <v>16</v>
      </c>
      <c r="E9361" s="8">
        <v>2</v>
      </c>
      <c r="F9361" s="2" t="s">
        <v>14201</v>
      </c>
      <c r="G9361" s="2" t="s">
        <v>14202</v>
      </c>
      <c r="H9361" s="9">
        <v>42908</v>
      </c>
      <c r="I9361" s="2">
        <v>2017</v>
      </c>
      <c r="J9361" s="2">
        <v>6</v>
      </c>
      <c r="K9361" s="2" t="str">
        <f>VLOOKUP($C9361,Clients!$B:$F,K$6,0)</f>
        <v>Jatri</v>
      </c>
      <c r="L9361" s="2" t="str">
        <f>VLOOKUP($C9361,Clients!$B:$F,L$6,0)</f>
        <v>Foreign</v>
      </c>
      <c r="M9361" s="2" t="str">
        <f>VLOOKUP($C9361,Clients!$B:$F,M$6,0)</f>
        <v>PH</v>
      </c>
      <c r="N9361" s="2" t="str">
        <f>VLOOKUP($C9361,Clients!$B:$F,N$6,0)</f>
        <v>Philippines</v>
      </c>
    </row>
    <row r="9362" spans="2:14" x14ac:dyDescent="0.2">
      <c r="B9362" s="8">
        <v>6429.1080000000002</v>
      </c>
      <c r="C9362" s="2" t="s">
        <v>13689</v>
      </c>
      <c r="D9362" s="2" t="s">
        <v>16</v>
      </c>
      <c r="E9362" s="8">
        <v>1</v>
      </c>
      <c r="F9362" s="2" t="s">
        <v>14203</v>
      </c>
      <c r="G9362" s="2" t="s">
        <v>14204</v>
      </c>
      <c r="H9362" s="9">
        <v>42908</v>
      </c>
      <c r="I9362" s="2">
        <v>2017</v>
      </c>
      <c r="J9362" s="2">
        <v>6</v>
      </c>
      <c r="K9362" s="2" t="str">
        <f>VLOOKUP($C9362,Clients!$B:$F,K$6,0)</f>
        <v>Jatri</v>
      </c>
      <c r="L9362" s="2" t="str">
        <f>VLOOKUP($C9362,Clients!$B:$F,L$6,0)</f>
        <v>Foreign</v>
      </c>
      <c r="M9362" s="2" t="str">
        <f>VLOOKUP($C9362,Clients!$B:$F,M$6,0)</f>
        <v>PH</v>
      </c>
      <c r="N9362" s="2" t="str">
        <f>VLOOKUP($C9362,Clients!$B:$F,N$6,0)</f>
        <v>Philippines</v>
      </c>
    </row>
    <row r="9363" spans="2:14" x14ac:dyDescent="0.2">
      <c r="B9363" s="8">
        <v>6429.1080000000002</v>
      </c>
      <c r="C9363" s="2" t="s">
        <v>13689</v>
      </c>
      <c r="D9363" s="2" t="s">
        <v>16</v>
      </c>
      <c r="E9363" s="8">
        <v>1</v>
      </c>
      <c r="F9363" s="2" t="s">
        <v>14205</v>
      </c>
      <c r="G9363" s="2" t="s">
        <v>14206</v>
      </c>
      <c r="H9363" s="9">
        <v>42908</v>
      </c>
      <c r="I9363" s="2">
        <v>2017</v>
      </c>
      <c r="J9363" s="2">
        <v>6</v>
      </c>
      <c r="K9363" s="2" t="str">
        <f>VLOOKUP($C9363,Clients!$B:$F,K$6,0)</f>
        <v>Jatri</v>
      </c>
      <c r="L9363" s="2" t="str">
        <f>VLOOKUP($C9363,Clients!$B:$F,L$6,0)</f>
        <v>Foreign</v>
      </c>
      <c r="M9363" s="2" t="str">
        <f>VLOOKUP($C9363,Clients!$B:$F,M$6,0)</f>
        <v>PH</v>
      </c>
      <c r="N9363" s="2" t="str">
        <f>VLOOKUP($C9363,Clients!$B:$F,N$6,0)</f>
        <v>Philippines</v>
      </c>
    </row>
    <row r="9364" spans="2:14" x14ac:dyDescent="0.2">
      <c r="B9364" s="8">
        <v>6429.1080000000002</v>
      </c>
      <c r="C9364" s="2" t="s">
        <v>13689</v>
      </c>
      <c r="D9364" s="2" t="s">
        <v>16</v>
      </c>
      <c r="E9364" s="8">
        <v>1</v>
      </c>
      <c r="F9364" s="2" t="s">
        <v>14207</v>
      </c>
      <c r="G9364" s="2" t="s">
        <v>14208</v>
      </c>
      <c r="H9364" s="9">
        <v>42908</v>
      </c>
      <c r="I9364" s="2">
        <v>2017</v>
      </c>
      <c r="J9364" s="2">
        <v>6</v>
      </c>
      <c r="K9364" s="2" t="str">
        <f>VLOOKUP($C9364,Clients!$B:$F,K$6,0)</f>
        <v>Jatri</v>
      </c>
      <c r="L9364" s="2" t="str">
        <f>VLOOKUP($C9364,Clients!$B:$F,L$6,0)</f>
        <v>Foreign</v>
      </c>
      <c r="M9364" s="2" t="str">
        <f>VLOOKUP($C9364,Clients!$B:$F,M$6,0)</f>
        <v>PH</v>
      </c>
      <c r="N9364" s="2" t="str">
        <f>VLOOKUP($C9364,Clients!$B:$F,N$6,0)</f>
        <v>Philippines</v>
      </c>
    </row>
    <row r="9365" spans="2:14" x14ac:dyDescent="0.2">
      <c r="B9365" s="8">
        <v>6429.1080000000002</v>
      </c>
      <c r="C9365" s="2" t="s">
        <v>13689</v>
      </c>
      <c r="D9365" s="2" t="s">
        <v>16</v>
      </c>
      <c r="E9365" s="8">
        <v>1</v>
      </c>
      <c r="F9365" s="2" t="s">
        <v>14209</v>
      </c>
      <c r="G9365" s="2" t="s">
        <v>14210</v>
      </c>
      <c r="H9365" s="9">
        <v>42908</v>
      </c>
      <c r="I9365" s="2">
        <v>2017</v>
      </c>
      <c r="J9365" s="2">
        <v>6</v>
      </c>
      <c r="K9365" s="2" t="str">
        <f>VLOOKUP($C9365,Clients!$B:$F,K$6,0)</f>
        <v>Jatri</v>
      </c>
      <c r="L9365" s="2" t="str">
        <f>VLOOKUP($C9365,Clients!$B:$F,L$6,0)</f>
        <v>Foreign</v>
      </c>
      <c r="M9365" s="2" t="str">
        <f>VLOOKUP($C9365,Clients!$B:$F,M$6,0)</f>
        <v>PH</v>
      </c>
      <c r="N9365" s="2" t="str">
        <f>VLOOKUP($C9365,Clients!$B:$F,N$6,0)</f>
        <v>Philippines</v>
      </c>
    </row>
    <row r="9366" spans="2:14" x14ac:dyDescent="0.2">
      <c r="B9366" s="8">
        <v>0</v>
      </c>
      <c r="C9366" s="2" t="s">
        <v>13689</v>
      </c>
      <c r="D9366" s="2" t="s">
        <v>46</v>
      </c>
      <c r="E9366" s="8">
        <v>136</v>
      </c>
      <c r="F9366" s="2" t="s">
        <v>14211</v>
      </c>
      <c r="G9366" s="2" t="s">
        <v>14212</v>
      </c>
      <c r="H9366" s="9">
        <v>42922</v>
      </c>
      <c r="I9366" s="2">
        <v>2017</v>
      </c>
      <c r="J9366" s="2">
        <v>7</v>
      </c>
      <c r="K9366" s="2" t="str">
        <f>VLOOKUP($C9366,Clients!$B:$F,K$6,0)</f>
        <v>Jatri</v>
      </c>
      <c r="L9366" s="2" t="str">
        <f>VLOOKUP($C9366,Clients!$B:$F,L$6,0)</f>
        <v>Foreign</v>
      </c>
      <c r="M9366" s="2" t="str">
        <f>VLOOKUP($C9366,Clients!$B:$F,M$6,0)</f>
        <v>PH</v>
      </c>
      <c r="N9366" s="2" t="str">
        <f>VLOOKUP($C9366,Clients!$B:$F,N$6,0)</f>
        <v>Philippines</v>
      </c>
    </row>
    <row r="9367" spans="2:14" x14ac:dyDescent="0.2">
      <c r="B9367" s="8">
        <v>565761.50399999996</v>
      </c>
      <c r="C9367" s="2" t="s">
        <v>13689</v>
      </c>
      <c r="D9367" s="2" t="s">
        <v>16</v>
      </c>
      <c r="E9367" s="8">
        <v>88</v>
      </c>
      <c r="F9367" s="2" t="s">
        <v>13704</v>
      </c>
      <c r="G9367" s="2" t="s">
        <v>14213</v>
      </c>
      <c r="H9367" s="9">
        <v>42927</v>
      </c>
      <c r="I9367" s="2">
        <v>2017</v>
      </c>
      <c r="J9367" s="2">
        <v>7</v>
      </c>
      <c r="K9367" s="2" t="str">
        <f>VLOOKUP($C9367,Clients!$B:$F,K$6,0)</f>
        <v>Jatri</v>
      </c>
      <c r="L9367" s="2" t="str">
        <f>VLOOKUP($C9367,Clients!$B:$F,L$6,0)</f>
        <v>Foreign</v>
      </c>
      <c r="M9367" s="2" t="str">
        <f>VLOOKUP($C9367,Clients!$B:$F,M$6,0)</f>
        <v>PH</v>
      </c>
      <c r="N9367" s="2" t="str">
        <f>VLOOKUP($C9367,Clients!$B:$F,N$6,0)</f>
        <v>Philippines</v>
      </c>
    </row>
    <row r="9368" spans="2:14" x14ac:dyDescent="0.2">
      <c r="B9368" s="8">
        <v>-565761.50399999996</v>
      </c>
      <c r="C9368" s="2" t="s">
        <v>13689</v>
      </c>
      <c r="D9368" s="2" t="s">
        <v>16</v>
      </c>
      <c r="E9368" s="8">
        <v>-88</v>
      </c>
      <c r="F9368" s="2" t="s">
        <v>14214</v>
      </c>
      <c r="G9368" s="2" t="s">
        <v>14215</v>
      </c>
      <c r="H9368" s="9">
        <v>42929</v>
      </c>
      <c r="I9368" s="2">
        <v>2017</v>
      </c>
      <c r="J9368" s="2">
        <v>7</v>
      </c>
      <c r="K9368" s="2" t="str">
        <f>VLOOKUP($C9368,Clients!$B:$F,K$6,0)</f>
        <v>Jatri</v>
      </c>
      <c r="L9368" s="2" t="str">
        <f>VLOOKUP($C9368,Clients!$B:$F,L$6,0)</f>
        <v>Foreign</v>
      </c>
      <c r="M9368" s="2" t="str">
        <f>VLOOKUP($C9368,Clients!$B:$F,M$6,0)</f>
        <v>PH</v>
      </c>
      <c r="N9368" s="2" t="str">
        <f>VLOOKUP($C9368,Clients!$B:$F,N$6,0)</f>
        <v>Philippines</v>
      </c>
    </row>
    <row r="9369" spans="2:14" x14ac:dyDescent="0.2">
      <c r="B9369" s="8">
        <v>745776.52800000005</v>
      </c>
      <c r="C9369" s="2" t="s">
        <v>13689</v>
      </c>
      <c r="D9369" s="2" t="s">
        <v>16</v>
      </c>
      <c r="E9369" s="8">
        <v>116</v>
      </c>
      <c r="F9369" s="2" t="s">
        <v>14216</v>
      </c>
      <c r="G9369" s="2" t="s">
        <v>14217</v>
      </c>
      <c r="H9369" s="9">
        <v>42929</v>
      </c>
      <c r="I9369" s="2">
        <v>2017</v>
      </c>
      <c r="J9369" s="2">
        <v>7</v>
      </c>
      <c r="K9369" s="2" t="str">
        <f>VLOOKUP($C9369,Clients!$B:$F,K$6,0)</f>
        <v>Jatri</v>
      </c>
      <c r="L9369" s="2" t="str">
        <f>VLOOKUP($C9369,Clients!$B:$F,L$6,0)</f>
        <v>Foreign</v>
      </c>
      <c r="M9369" s="2" t="str">
        <f>VLOOKUP($C9369,Clients!$B:$F,M$6,0)</f>
        <v>PH</v>
      </c>
      <c r="N9369" s="2" t="str">
        <f>VLOOKUP($C9369,Clients!$B:$F,N$6,0)</f>
        <v>Philippines</v>
      </c>
    </row>
    <row r="9370" spans="2:14" x14ac:dyDescent="0.2">
      <c r="B9370" s="8">
        <v>0</v>
      </c>
      <c r="C9370" s="2" t="s">
        <v>13689</v>
      </c>
      <c r="D9370" s="2" t="s">
        <v>46</v>
      </c>
      <c r="E9370" s="8">
        <v>1</v>
      </c>
      <c r="F9370" s="2" t="s">
        <v>14218</v>
      </c>
      <c r="G9370" s="2" t="s">
        <v>14219</v>
      </c>
      <c r="H9370" s="9">
        <v>42933</v>
      </c>
      <c r="I9370" s="2">
        <v>2017</v>
      </c>
      <c r="J9370" s="2">
        <v>7</v>
      </c>
      <c r="K9370" s="2" t="str">
        <f>VLOOKUP($C9370,Clients!$B:$F,K$6,0)</f>
        <v>Jatri</v>
      </c>
      <c r="L9370" s="2" t="str">
        <f>VLOOKUP($C9370,Clients!$B:$F,L$6,0)</f>
        <v>Foreign</v>
      </c>
      <c r="M9370" s="2" t="str">
        <f>VLOOKUP($C9370,Clients!$B:$F,M$6,0)</f>
        <v>PH</v>
      </c>
      <c r="N9370" s="2" t="str">
        <f>VLOOKUP($C9370,Clients!$B:$F,N$6,0)</f>
        <v>Philippines</v>
      </c>
    </row>
    <row r="9371" spans="2:14" x14ac:dyDescent="0.2">
      <c r="B9371" s="8">
        <v>-745776.52800000005</v>
      </c>
      <c r="C9371" s="2" t="s">
        <v>13689</v>
      </c>
      <c r="D9371" s="2" t="s">
        <v>16</v>
      </c>
      <c r="E9371" s="8">
        <v>-116</v>
      </c>
      <c r="F9371" s="2" t="s">
        <v>14220</v>
      </c>
      <c r="G9371" s="2" t="s">
        <v>14221</v>
      </c>
      <c r="H9371" s="9">
        <v>42941</v>
      </c>
      <c r="I9371" s="2">
        <v>2017</v>
      </c>
      <c r="J9371" s="2">
        <v>7</v>
      </c>
      <c r="K9371" s="2" t="str">
        <f>VLOOKUP($C9371,Clients!$B:$F,K$6,0)</f>
        <v>Jatri</v>
      </c>
      <c r="L9371" s="2" t="str">
        <f>VLOOKUP($C9371,Clients!$B:$F,L$6,0)</f>
        <v>Foreign</v>
      </c>
      <c r="M9371" s="2" t="str">
        <f>VLOOKUP($C9371,Clients!$B:$F,M$6,0)</f>
        <v>PH</v>
      </c>
      <c r="N9371" s="2" t="str">
        <f>VLOOKUP($C9371,Clients!$B:$F,N$6,0)</f>
        <v>Philippines</v>
      </c>
    </row>
    <row r="9372" spans="2:14" x14ac:dyDescent="0.2">
      <c r="B9372" s="8">
        <v>12858.216</v>
      </c>
      <c r="C9372" s="2" t="s">
        <v>13689</v>
      </c>
      <c r="D9372" s="2" t="s">
        <v>16</v>
      </c>
      <c r="E9372" s="8">
        <v>2</v>
      </c>
      <c r="F9372" s="2" t="s">
        <v>14222</v>
      </c>
      <c r="G9372" s="2" t="s">
        <v>14223</v>
      </c>
      <c r="H9372" s="9">
        <v>42941</v>
      </c>
      <c r="I9372" s="2">
        <v>2017</v>
      </c>
      <c r="J9372" s="2">
        <v>7</v>
      </c>
      <c r="K9372" s="2" t="str">
        <f>VLOOKUP($C9372,Clients!$B:$F,K$6,0)</f>
        <v>Jatri</v>
      </c>
      <c r="L9372" s="2" t="str">
        <f>VLOOKUP($C9372,Clients!$B:$F,L$6,0)</f>
        <v>Foreign</v>
      </c>
      <c r="M9372" s="2" t="str">
        <f>VLOOKUP($C9372,Clients!$B:$F,M$6,0)</f>
        <v>PH</v>
      </c>
      <c r="N9372" s="2" t="str">
        <f>VLOOKUP($C9372,Clients!$B:$F,N$6,0)</f>
        <v>Philippines</v>
      </c>
    </row>
    <row r="9373" spans="2:14" x14ac:dyDescent="0.2">
      <c r="B9373" s="8">
        <v>12858.216</v>
      </c>
      <c r="C9373" s="2" t="s">
        <v>13689</v>
      </c>
      <c r="D9373" s="2" t="s">
        <v>16</v>
      </c>
      <c r="E9373" s="8">
        <v>2</v>
      </c>
      <c r="F9373" s="2" t="s">
        <v>14224</v>
      </c>
      <c r="G9373" s="2" t="s">
        <v>14225</v>
      </c>
      <c r="H9373" s="9">
        <v>42941</v>
      </c>
      <c r="I9373" s="2">
        <v>2017</v>
      </c>
      <c r="J9373" s="2">
        <v>7</v>
      </c>
      <c r="K9373" s="2" t="str">
        <f>VLOOKUP($C9373,Clients!$B:$F,K$6,0)</f>
        <v>Jatri</v>
      </c>
      <c r="L9373" s="2" t="str">
        <f>VLOOKUP($C9373,Clients!$B:$F,L$6,0)</f>
        <v>Foreign</v>
      </c>
      <c r="M9373" s="2" t="str">
        <f>VLOOKUP($C9373,Clients!$B:$F,M$6,0)</f>
        <v>PH</v>
      </c>
      <c r="N9373" s="2" t="str">
        <f>VLOOKUP($C9373,Clients!$B:$F,N$6,0)</f>
        <v>Philippines</v>
      </c>
    </row>
    <row r="9374" spans="2:14" x14ac:dyDescent="0.2">
      <c r="B9374" s="8">
        <v>6429.1080000000002</v>
      </c>
      <c r="C9374" s="2" t="s">
        <v>13689</v>
      </c>
      <c r="D9374" s="2" t="s">
        <v>16</v>
      </c>
      <c r="E9374" s="8">
        <v>1</v>
      </c>
      <c r="F9374" s="2" t="s">
        <v>14226</v>
      </c>
      <c r="G9374" s="2" t="s">
        <v>14227</v>
      </c>
      <c r="H9374" s="9">
        <v>42941</v>
      </c>
      <c r="I9374" s="2">
        <v>2017</v>
      </c>
      <c r="J9374" s="2">
        <v>7</v>
      </c>
      <c r="K9374" s="2" t="str">
        <f>VLOOKUP($C9374,Clients!$B:$F,K$6,0)</f>
        <v>Jatri</v>
      </c>
      <c r="L9374" s="2" t="str">
        <f>VLOOKUP($C9374,Clients!$B:$F,L$6,0)</f>
        <v>Foreign</v>
      </c>
      <c r="M9374" s="2" t="str">
        <f>VLOOKUP($C9374,Clients!$B:$F,M$6,0)</f>
        <v>PH</v>
      </c>
      <c r="N9374" s="2" t="str">
        <f>VLOOKUP($C9374,Clients!$B:$F,N$6,0)</f>
        <v>Philippines</v>
      </c>
    </row>
    <row r="9375" spans="2:14" x14ac:dyDescent="0.2">
      <c r="B9375" s="8">
        <v>6429.1080000000002</v>
      </c>
      <c r="C9375" s="2" t="s">
        <v>13689</v>
      </c>
      <c r="D9375" s="2" t="s">
        <v>16</v>
      </c>
      <c r="E9375" s="8">
        <v>1</v>
      </c>
      <c r="F9375" s="2" t="s">
        <v>14228</v>
      </c>
      <c r="G9375" s="2" t="s">
        <v>14229</v>
      </c>
      <c r="H9375" s="9">
        <v>42941</v>
      </c>
      <c r="I9375" s="2">
        <v>2017</v>
      </c>
      <c r="J9375" s="2">
        <v>7</v>
      </c>
      <c r="K9375" s="2" t="str">
        <f>VLOOKUP($C9375,Clients!$B:$F,K$6,0)</f>
        <v>Jatri</v>
      </c>
      <c r="L9375" s="2" t="str">
        <f>VLOOKUP($C9375,Clients!$B:$F,L$6,0)</f>
        <v>Foreign</v>
      </c>
      <c r="M9375" s="2" t="str">
        <f>VLOOKUP($C9375,Clients!$B:$F,M$6,0)</f>
        <v>PH</v>
      </c>
      <c r="N9375" s="2" t="str">
        <f>VLOOKUP($C9375,Clients!$B:$F,N$6,0)</f>
        <v>Philippines</v>
      </c>
    </row>
    <row r="9376" spans="2:14" x14ac:dyDescent="0.2">
      <c r="B9376" s="8">
        <v>6429.1080000000002</v>
      </c>
      <c r="C9376" s="2" t="s">
        <v>13689</v>
      </c>
      <c r="D9376" s="2" t="s">
        <v>16</v>
      </c>
      <c r="E9376" s="8">
        <v>1</v>
      </c>
      <c r="F9376" s="2" t="s">
        <v>14230</v>
      </c>
      <c r="G9376" s="2" t="s">
        <v>14231</v>
      </c>
      <c r="H9376" s="9">
        <v>42941</v>
      </c>
      <c r="I9376" s="2">
        <v>2017</v>
      </c>
      <c r="J9376" s="2">
        <v>7</v>
      </c>
      <c r="K9376" s="2" t="str">
        <f>VLOOKUP($C9376,Clients!$B:$F,K$6,0)</f>
        <v>Jatri</v>
      </c>
      <c r="L9376" s="2" t="str">
        <f>VLOOKUP($C9376,Clients!$B:$F,L$6,0)</f>
        <v>Foreign</v>
      </c>
      <c r="M9376" s="2" t="str">
        <f>VLOOKUP($C9376,Clients!$B:$F,M$6,0)</f>
        <v>PH</v>
      </c>
      <c r="N9376" s="2" t="str">
        <f>VLOOKUP($C9376,Clients!$B:$F,N$6,0)</f>
        <v>Philippines</v>
      </c>
    </row>
    <row r="9377" spans="2:14" x14ac:dyDescent="0.2">
      <c r="B9377" s="8">
        <v>6429.1080000000002</v>
      </c>
      <c r="C9377" s="2" t="s">
        <v>13689</v>
      </c>
      <c r="D9377" s="2" t="s">
        <v>16</v>
      </c>
      <c r="E9377" s="8">
        <v>1</v>
      </c>
      <c r="F9377" s="2" t="s">
        <v>14232</v>
      </c>
      <c r="G9377" s="2" t="s">
        <v>14233</v>
      </c>
      <c r="H9377" s="9">
        <v>42941</v>
      </c>
      <c r="I9377" s="2">
        <v>2017</v>
      </c>
      <c r="J9377" s="2">
        <v>7</v>
      </c>
      <c r="K9377" s="2" t="str">
        <f>VLOOKUP($C9377,Clients!$B:$F,K$6,0)</f>
        <v>Jatri</v>
      </c>
      <c r="L9377" s="2" t="str">
        <f>VLOOKUP($C9377,Clients!$B:$F,L$6,0)</f>
        <v>Foreign</v>
      </c>
      <c r="M9377" s="2" t="str">
        <f>VLOOKUP($C9377,Clients!$B:$F,M$6,0)</f>
        <v>PH</v>
      </c>
      <c r="N9377" s="2" t="str">
        <f>VLOOKUP($C9377,Clients!$B:$F,N$6,0)</f>
        <v>Philippines</v>
      </c>
    </row>
    <row r="9378" spans="2:14" x14ac:dyDescent="0.2">
      <c r="B9378" s="8">
        <v>6429.1080000000002</v>
      </c>
      <c r="C9378" s="2" t="s">
        <v>13689</v>
      </c>
      <c r="D9378" s="2" t="s">
        <v>16</v>
      </c>
      <c r="E9378" s="8">
        <v>1</v>
      </c>
      <c r="F9378" s="2" t="s">
        <v>14234</v>
      </c>
      <c r="G9378" s="2" t="s">
        <v>14235</v>
      </c>
      <c r="H9378" s="9">
        <v>42941</v>
      </c>
      <c r="I9378" s="2">
        <v>2017</v>
      </c>
      <c r="J9378" s="2">
        <v>7</v>
      </c>
      <c r="K9378" s="2" t="str">
        <f>VLOOKUP($C9378,Clients!$B:$F,K$6,0)</f>
        <v>Jatri</v>
      </c>
      <c r="L9378" s="2" t="str">
        <f>VLOOKUP($C9378,Clients!$B:$F,L$6,0)</f>
        <v>Foreign</v>
      </c>
      <c r="M9378" s="2" t="str">
        <f>VLOOKUP($C9378,Clients!$B:$F,M$6,0)</f>
        <v>PH</v>
      </c>
      <c r="N9378" s="2" t="str">
        <f>VLOOKUP($C9378,Clients!$B:$F,N$6,0)</f>
        <v>Philippines</v>
      </c>
    </row>
    <row r="9379" spans="2:14" x14ac:dyDescent="0.2">
      <c r="B9379" s="8">
        <v>12858.216</v>
      </c>
      <c r="C9379" s="2" t="s">
        <v>13689</v>
      </c>
      <c r="D9379" s="2" t="s">
        <v>16</v>
      </c>
      <c r="E9379" s="8">
        <v>2</v>
      </c>
      <c r="F9379" s="2" t="s">
        <v>14236</v>
      </c>
      <c r="G9379" s="2" t="s">
        <v>14237</v>
      </c>
      <c r="H9379" s="9">
        <v>42941</v>
      </c>
      <c r="I9379" s="2">
        <v>2017</v>
      </c>
      <c r="J9379" s="2">
        <v>7</v>
      </c>
      <c r="K9379" s="2" t="str">
        <f>VLOOKUP($C9379,Clients!$B:$F,K$6,0)</f>
        <v>Jatri</v>
      </c>
      <c r="L9379" s="2" t="str">
        <f>VLOOKUP($C9379,Clients!$B:$F,L$6,0)</f>
        <v>Foreign</v>
      </c>
      <c r="M9379" s="2" t="str">
        <f>VLOOKUP($C9379,Clients!$B:$F,M$6,0)</f>
        <v>PH</v>
      </c>
      <c r="N9379" s="2" t="str">
        <f>VLOOKUP($C9379,Clients!$B:$F,N$6,0)</f>
        <v>Philippines</v>
      </c>
    </row>
    <row r="9380" spans="2:14" x14ac:dyDescent="0.2">
      <c r="B9380" s="8">
        <v>12858.216</v>
      </c>
      <c r="C9380" s="2" t="s">
        <v>13689</v>
      </c>
      <c r="D9380" s="2" t="s">
        <v>16</v>
      </c>
      <c r="E9380" s="8">
        <v>2</v>
      </c>
      <c r="F9380" s="2" t="s">
        <v>14238</v>
      </c>
      <c r="G9380" s="2" t="s">
        <v>14239</v>
      </c>
      <c r="H9380" s="9">
        <v>42941</v>
      </c>
      <c r="I9380" s="2">
        <v>2017</v>
      </c>
      <c r="J9380" s="2">
        <v>7</v>
      </c>
      <c r="K9380" s="2" t="str">
        <f>VLOOKUP($C9380,Clients!$B:$F,K$6,0)</f>
        <v>Jatri</v>
      </c>
      <c r="L9380" s="2" t="str">
        <f>VLOOKUP($C9380,Clients!$B:$F,L$6,0)</f>
        <v>Foreign</v>
      </c>
      <c r="M9380" s="2" t="str">
        <f>VLOOKUP($C9380,Clients!$B:$F,M$6,0)</f>
        <v>PH</v>
      </c>
      <c r="N9380" s="2" t="str">
        <f>VLOOKUP($C9380,Clients!$B:$F,N$6,0)</f>
        <v>Philippines</v>
      </c>
    </row>
    <row r="9381" spans="2:14" x14ac:dyDescent="0.2">
      <c r="B9381" s="8">
        <v>12858.216</v>
      </c>
      <c r="C9381" s="2" t="s">
        <v>13689</v>
      </c>
      <c r="D9381" s="2" t="s">
        <v>16</v>
      </c>
      <c r="E9381" s="8">
        <v>2</v>
      </c>
      <c r="F9381" s="2" t="s">
        <v>14240</v>
      </c>
      <c r="G9381" s="2" t="s">
        <v>14241</v>
      </c>
      <c r="H9381" s="9">
        <v>42941</v>
      </c>
      <c r="I9381" s="2">
        <v>2017</v>
      </c>
      <c r="J9381" s="2">
        <v>7</v>
      </c>
      <c r="K9381" s="2" t="str">
        <f>VLOOKUP($C9381,Clients!$B:$F,K$6,0)</f>
        <v>Jatri</v>
      </c>
      <c r="L9381" s="2" t="str">
        <f>VLOOKUP($C9381,Clients!$B:$F,L$6,0)</f>
        <v>Foreign</v>
      </c>
      <c r="M9381" s="2" t="str">
        <f>VLOOKUP($C9381,Clients!$B:$F,M$6,0)</f>
        <v>PH</v>
      </c>
      <c r="N9381" s="2" t="str">
        <f>VLOOKUP($C9381,Clients!$B:$F,N$6,0)</f>
        <v>Philippines</v>
      </c>
    </row>
    <row r="9382" spans="2:14" x14ac:dyDescent="0.2">
      <c r="B9382" s="8">
        <v>12858.216</v>
      </c>
      <c r="C9382" s="2" t="s">
        <v>13689</v>
      </c>
      <c r="D9382" s="2" t="s">
        <v>16</v>
      </c>
      <c r="E9382" s="8">
        <v>2</v>
      </c>
      <c r="F9382" s="2" t="s">
        <v>14242</v>
      </c>
      <c r="G9382" s="2" t="s">
        <v>14243</v>
      </c>
      <c r="H9382" s="9">
        <v>42941</v>
      </c>
      <c r="I9382" s="2">
        <v>2017</v>
      </c>
      <c r="J9382" s="2">
        <v>7</v>
      </c>
      <c r="K9382" s="2" t="str">
        <f>VLOOKUP($C9382,Clients!$B:$F,K$6,0)</f>
        <v>Jatri</v>
      </c>
      <c r="L9382" s="2" t="str">
        <f>VLOOKUP($C9382,Clients!$B:$F,L$6,0)</f>
        <v>Foreign</v>
      </c>
      <c r="M9382" s="2" t="str">
        <f>VLOOKUP($C9382,Clients!$B:$F,M$6,0)</f>
        <v>PH</v>
      </c>
      <c r="N9382" s="2" t="str">
        <f>VLOOKUP($C9382,Clients!$B:$F,N$6,0)</f>
        <v>Philippines</v>
      </c>
    </row>
    <row r="9383" spans="2:14" x14ac:dyDescent="0.2">
      <c r="B9383" s="8">
        <v>6429.1080000000002</v>
      </c>
      <c r="C9383" s="2" t="s">
        <v>13689</v>
      </c>
      <c r="D9383" s="2" t="s">
        <v>16</v>
      </c>
      <c r="E9383" s="8">
        <v>1</v>
      </c>
      <c r="F9383" s="2" t="s">
        <v>14244</v>
      </c>
      <c r="G9383" s="2" t="s">
        <v>14245</v>
      </c>
      <c r="H9383" s="9">
        <v>42941</v>
      </c>
      <c r="I9383" s="2">
        <v>2017</v>
      </c>
      <c r="J9383" s="2">
        <v>7</v>
      </c>
      <c r="K9383" s="2" t="str">
        <f>VLOOKUP($C9383,Clients!$B:$F,K$6,0)</f>
        <v>Jatri</v>
      </c>
      <c r="L9383" s="2" t="str">
        <f>VLOOKUP($C9383,Clients!$B:$F,L$6,0)</f>
        <v>Foreign</v>
      </c>
      <c r="M9383" s="2" t="str">
        <f>VLOOKUP($C9383,Clients!$B:$F,M$6,0)</f>
        <v>PH</v>
      </c>
      <c r="N9383" s="2" t="str">
        <f>VLOOKUP($C9383,Clients!$B:$F,N$6,0)</f>
        <v>Philippines</v>
      </c>
    </row>
    <row r="9384" spans="2:14" x14ac:dyDescent="0.2">
      <c r="B9384" s="8">
        <v>6429.1080000000002</v>
      </c>
      <c r="C9384" s="2" t="s">
        <v>13689</v>
      </c>
      <c r="D9384" s="2" t="s">
        <v>16</v>
      </c>
      <c r="E9384" s="8">
        <v>1</v>
      </c>
      <c r="F9384" s="2" t="s">
        <v>14246</v>
      </c>
      <c r="G9384" s="2" t="s">
        <v>14247</v>
      </c>
      <c r="H9384" s="9">
        <v>42941</v>
      </c>
      <c r="I9384" s="2">
        <v>2017</v>
      </c>
      <c r="J9384" s="2">
        <v>7</v>
      </c>
      <c r="K9384" s="2" t="str">
        <f>VLOOKUP($C9384,Clients!$B:$F,K$6,0)</f>
        <v>Jatri</v>
      </c>
      <c r="L9384" s="2" t="str">
        <f>VLOOKUP($C9384,Clients!$B:$F,L$6,0)</f>
        <v>Foreign</v>
      </c>
      <c r="M9384" s="2" t="str">
        <f>VLOOKUP($C9384,Clients!$B:$F,M$6,0)</f>
        <v>PH</v>
      </c>
      <c r="N9384" s="2" t="str">
        <f>VLOOKUP($C9384,Clients!$B:$F,N$6,0)</f>
        <v>Philippines</v>
      </c>
    </row>
    <row r="9385" spans="2:14" x14ac:dyDescent="0.2">
      <c r="B9385" s="8">
        <v>6429.1080000000002</v>
      </c>
      <c r="C9385" s="2" t="s">
        <v>13689</v>
      </c>
      <c r="D9385" s="2" t="s">
        <v>16</v>
      </c>
      <c r="E9385" s="8">
        <v>1</v>
      </c>
      <c r="F9385" s="2" t="s">
        <v>14248</v>
      </c>
      <c r="G9385" s="2" t="s">
        <v>14249</v>
      </c>
      <c r="H9385" s="9">
        <v>42941</v>
      </c>
      <c r="I9385" s="2">
        <v>2017</v>
      </c>
      <c r="J9385" s="2">
        <v>7</v>
      </c>
      <c r="K9385" s="2" t="str">
        <f>VLOOKUP($C9385,Clients!$B:$F,K$6,0)</f>
        <v>Jatri</v>
      </c>
      <c r="L9385" s="2" t="str">
        <f>VLOOKUP($C9385,Clients!$B:$F,L$6,0)</f>
        <v>Foreign</v>
      </c>
      <c r="M9385" s="2" t="str">
        <f>VLOOKUP($C9385,Clients!$B:$F,M$6,0)</f>
        <v>PH</v>
      </c>
      <c r="N9385" s="2" t="str">
        <f>VLOOKUP($C9385,Clients!$B:$F,N$6,0)</f>
        <v>Philippines</v>
      </c>
    </row>
    <row r="9386" spans="2:14" x14ac:dyDescent="0.2">
      <c r="B9386" s="8">
        <v>12858.216</v>
      </c>
      <c r="C9386" s="2" t="s">
        <v>13689</v>
      </c>
      <c r="D9386" s="2" t="s">
        <v>16</v>
      </c>
      <c r="E9386" s="8">
        <v>2</v>
      </c>
      <c r="F9386" s="2" t="s">
        <v>14250</v>
      </c>
      <c r="G9386" s="2" t="s">
        <v>14251</v>
      </c>
      <c r="H9386" s="9">
        <v>42941</v>
      </c>
      <c r="I9386" s="2">
        <v>2017</v>
      </c>
      <c r="J9386" s="2">
        <v>7</v>
      </c>
      <c r="K9386" s="2" t="str">
        <f>VLOOKUP($C9386,Clients!$B:$F,K$6,0)</f>
        <v>Jatri</v>
      </c>
      <c r="L9386" s="2" t="str">
        <f>VLOOKUP($C9386,Clients!$B:$F,L$6,0)</f>
        <v>Foreign</v>
      </c>
      <c r="M9386" s="2" t="str">
        <f>VLOOKUP($C9386,Clients!$B:$F,M$6,0)</f>
        <v>PH</v>
      </c>
      <c r="N9386" s="2" t="str">
        <f>VLOOKUP($C9386,Clients!$B:$F,N$6,0)</f>
        <v>Philippines</v>
      </c>
    </row>
    <row r="9387" spans="2:14" x14ac:dyDescent="0.2">
      <c r="B9387" s="8">
        <v>12858.216</v>
      </c>
      <c r="C9387" s="2" t="s">
        <v>13689</v>
      </c>
      <c r="D9387" s="2" t="s">
        <v>16</v>
      </c>
      <c r="E9387" s="8">
        <v>2</v>
      </c>
      <c r="F9387" s="2" t="s">
        <v>14252</v>
      </c>
      <c r="G9387" s="2" t="s">
        <v>14253</v>
      </c>
      <c r="H9387" s="9">
        <v>42941</v>
      </c>
      <c r="I9387" s="2">
        <v>2017</v>
      </c>
      <c r="J9387" s="2">
        <v>7</v>
      </c>
      <c r="K9387" s="2" t="str">
        <f>VLOOKUP($C9387,Clients!$B:$F,K$6,0)</f>
        <v>Jatri</v>
      </c>
      <c r="L9387" s="2" t="str">
        <f>VLOOKUP($C9387,Clients!$B:$F,L$6,0)</f>
        <v>Foreign</v>
      </c>
      <c r="M9387" s="2" t="str">
        <f>VLOOKUP($C9387,Clients!$B:$F,M$6,0)</f>
        <v>PH</v>
      </c>
      <c r="N9387" s="2" t="str">
        <f>VLOOKUP($C9387,Clients!$B:$F,N$6,0)</f>
        <v>Philippines</v>
      </c>
    </row>
    <row r="9388" spans="2:14" x14ac:dyDescent="0.2">
      <c r="B9388" s="8">
        <v>6429.1080000000002</v>
      </c>
      <c r="C9388" s="2" t="s">
        <v>13689</v>
      </c>
      <c r="D9388" s="2" t="s">
        <v>16</v>
      </c>
      <c r="E9388" s="8">
        <v>1</v>
      </c>
      <c r="F9388" s="2" t="s">
        <v>14254</v>
      </c>
      <c r="G9388" s="2" t="s">
        <v>14255</v>
      </c>
      <c r="H9388" s="9">
        <v>42941</v>
      </c>
      <c r="I9388" s="2">
        <v>2017</v>
      </c>
      <c r="J9388" s="2">
        <v>7</v>
      </c>
      <c r="K9388" s="2" t="str">
        <f>VLOOKUP($C9388,Clients!$B:$F,K$6,0)</f>
        <v>Jatri</v>
      </c>
      <c r="L9388" s="2" t="str">
        <f>VLOOKUP($C9388,Clients!$B:$F,L$6,0)</f>
        <v>Foreign</v>
      </c>
      <c r="M9388" s="2" t="str">
        <f>VLOOKUP($C9388,Clients!$B:$F,M$6,0)</f>
        <v>PH</v>
      </c>
      <c r="N9388" s="2" t="str">
        <f>VLOOKUP($C9388,Clients!$B:$F,N$6,0)</f>
        <v>Philippines</v>
      </c>
    </row>
    <row r="9389" spans="2:14" x14ac:dyDescent="0.2">
      <c r="B9389" s="8">
        <v>6429.1080000000002</v>
      </c>
      <c r="C9389" s="2" t="s">
        <v>13689</v>
      </c>
      <c r="D9389" s="2" t="s">
        <v>16</v>
      </c>
      <c r="E9389" s="8">
        <v>1</v>
      </c>
      <c r="F9389" s="2" t="s">
        <v>14256</v>
      </c>
      <c r="G9389" s="2" t="s">
        <v>14257</v>
      </c>
      <c r="H9389" s="9">
        <v>42941</v>
      </c>
      <c r="I9389" s="2">
        <v>2017</v>
      </c>
      <c r="J9389" s="2">
        <v>7</v>
      </c>
      <c r="K9389" s="2" t="str">
        <f>VLOOKUP($C9389,Clients!$B:$F,K$6,0)</f>
        <v>Jatri</v>
      </c>
      <c r="L9389" s="2" t="str">
        <f>VLOOKUP($C9389,Clients!$B:$F,L$6,0)</f>
        <v>Foreign</v>
      </c>
      <c r="M9389" s="2" t="str">
        <f>VLOOKUP($C9389,Clients!$B:$F,M$6,0)</f>
        <v>PH</v>
      </c>
      <c r="N9389" s="2" t="str">
        <f>VLOOKUP($C9389,Clients!$B:$F,N$6,0)</f>
        <v>Philippines</v>
      </c>
    </row>
    <row r="9390" spans="2:14" x14ac:dyDescent="0.2">
      <c r="B9390" s="8">
        <v>12858.216</v>
      </c>
      <c r="C9390" s="2" t="s">
        <v>13689</v>
      </c>
      <c r="D9390" s="2" t="s">
        <v>16</v>
      </c>
      <c r="E9390" s="8">
        <v>2</v>
      </c>
      <c r="F9390" s="2" t="s">
        <v>14258</v>
      </c>
      <c r="G9390" s="2" t="s">
        <v>14259</v>
      </c>
      <c r="H9390" s="9">
        <v>42941</v>
      </c>
      <c r="I9390" s="2">
        <v>2017</v>
      </c>
      <c r="J9390" s="2">
        <v>7</v>
      </c>
      <c r="K9390" s="2" t="str">
        <f>VLOOKUP($C9390,Clients!$B:$F,K$6,0)</f>
        <v>Jatri</v>
      </c>
      <c r="L9390" s="2" t="str">
        <f>VLOOKUP($C9390,Clients!$B:$F,L$6,0)</f>
        <v>Foreign</v>
      </c>
      <c r="M9390" s="2" t="str">
        <f>VLOOKUP($C9390,Clients!$B:$F,M$6,0)</f>
        <v>PH</v>
      </c>
      <c r="N9390" s="2" t="str">
        <f>VLOOKUP($C9390,Clients!$B:$F,N$6,0)</f>
        <v>Philippines</v>
      </c>
    </row>
    <row r="9391" spans="2:14" x14ac:dyDescent="0.2">
      <c r="B9391" s="8">
        <v>6429.1080000000002</v>
      </c>
      <c r="C9391" s="2" t="s">
        <v>13689</v>
      </c>
      <c r="D9391" s="2" t="s">
        <v>16</v>
      </c>
      <c r="E9391" s="8">
        <v>1</v>
      </c>
      <c r="F9391" s="2" t="s">
        <v>14260</v>
      </c>
      <c r="G9391" s="2" t="s">
        <v>14261</v>
      </c>
      <c r="H9391" s="9">
        <v>42941</v>
      </c>
      <c r="I9391" s="2">
        <v>2017</v>
      </c>
      <c r="J9391" s="2">
        <v>7</v>
      </c>
      <c r="K9391" s="2" t="str">
        <f>VLOOKUP($C9391,Clients!$B:$F,K$6,0)</f>
        <v>Jatri</v>
      </c>
      <c r="L9391" s="2" t="str">
        <f>VLOOKUP($C9391,Clients!$B:$F,L$6,0)</f>
        <v>Foreign</v>
      </c>
      <c r="M9391" s="2" t="str">
        <f>VLOOKUP($C9391,Clients!$B:$F,M$6,0)</f>
        <v>PH</v>
      </c>
      <c r="N9391" s="2" t="str">
        <f>VLOOKUP($C9391,Clients!$B:$F,N$6,0)</f>
        <v>Philippines</v>
      </c>
    </row>
    <row r="9392" spans="2:14" x14ac:dyDescent="0.2">
      <c r="B9392" s="8">
        <v>12858.216</v>
      </c>
      <c r="C9392" s="2" t="s">
        <v>13689</v>
      </c>
      <c r="D9392" s="2" t="s">
        <v>16</v>
      </c>
      <c r="E9392" s="8">
        <v>2</v>
      </c>
      <c r="F9392" s="2" t="s">
        <v>14262</v>
      </c>
      <c r="G9392" s="2" t="s">
        <v>14263</v>
      </c>
      <c r="H9392" s="9">
        <v>42941</v>
      </c>
      <c r="I9392" s="2">
        <v>2017</v>
      </c>
      <c r="J9392" s="2">
        <v>7</v>
      </c>
      <c r="K9392" s="2" t="str">
        <f>VLOOKUP($C9392,Clients!$B:$F,K$6,0)</f>
        <v>Jatri</v>
      </c>
      <c r="L9392" s="2" t="str">
        <f>VLOOKUP($C9392,Clients!$B:$F,L$6,0)</f>
        <v>Foreign</v>
      </c>
      <c r="M9392" s="2" t="str">
        <f>VLOOKUP($C9392,Clients!$B:$F,M$6,0)</f>
        <v>PH</v>
      </c>
      <c r="N9392" s="2" t="str">
        <f>VLOOKUP($C9392,Clients!$B:$F,N$6,0)</f>
        <v>Philippines</v>
      </c>
    </row>
    <row r="9393" spans="2:14" x14ac:dyDescent="0.2">
      <c r="B9393" s="8">
        <v>6429.1080000000002</v>
      </c>
      <c r="C9393" s="2" t="s">
        <v>13689</v>
      </c>
      <c r="D9393" s="2" t="s">
        <v>16</v>
      </c>
      <c r="E9393" s="8">
        <v>1</v>
      </c>
      <c r="F9393" s="2" t="s">
        <v>14264</v>
      </c>
      <c r="G9393" s="2" t="s">
        <v>14265</v>
      </c>
      <c r="H9393" s="9">
        <v>42941</v>
      </c>
      <c r="I9393" s="2">
        <v>2017</v>
      </c>
      <c r="J9393" s="2">
        <v>7</v>
      </c>
      <c r="K9393" s="2" t="str">
        <f>VLOOKUP($C9393,Clients!$B:$F,K$6,0)</f>
        <v>Jatri</v>
      </c>
      <c r="L9393" s="2" t="str">
        <f>VLOOKUP($C9393,Clients!$B:$F,L$6,0)</f>
        <v>Foreign</v>
      </c>
      <c r="M9393" s="2" t="str">
        <f>VLOOKUP($C9393,Clients!$B:$F,M$6,0)</f>
        <v>PH</v>
      </c>
      <c r="N9393" s="2" t="str">
        <f>VLOOKUP($C9393,Clients!$B:$F,N$6,0)</f>
        <v>Philippines</v>
      </c>
    </row>
    <row r="9394" spans="2:14" x14ac:dyDescent="0.2">
      <c r="B9394" s="8">
        <v>12858.216</v>
      </c>
      <c r="C9394" s="2" t="s">
        <v>13689</v>
      </c>
      <c r="D9394" s="2" t="s">
        <v>16</v>
      </c>
      <c r="E9394" s="8">
        <v>2</v>
      </c>
      <c r="F9394" s="2" t="s">
        <v>14266</v>
      </c>
      <c r="G9394" s="2" t="s">
        <v>14267</v>
      </c>
      <c r="H9394" s="9">
        <v>42941</v>
      </c>
      <c r="I9394" s="2">
        <v>2017</v>
      </c>
      <c r="J9394" s="2">
        <v>7</v>
      </c>
      <c r="K9394" s="2" t="str">
        <f>VLOOKUP($C9394,Clients!$B:$F,K$6,0)</f>
        <v>Jatri</v>
      </c>
      <c r="L9394" s="2" t="str">
        <f>VLOOKUP($C9394,Clients!$B:$F,L$6,0)</f>
        <v>Foreign</v>
      </c>
      <c r="M9394" s="2" t="str">
        <f>VLOOKUP($C9394,Clients!$B:$F,M$6,0)</f>
        <v>PH</v>
      </c>
      <c r="N9394" s="2" t="str">
        <f>VLOOKUP($C9394,Clients!$B:$F,N$6,0)</f>
        <v>Philippines</v>
      </c>
    </row>
    <row r="9395" spans="2:14" x14ac:dyDescent="0.2">
      <c r="B9395" s="8">
        <v>6429.1080000000002</v>
      </c>
      <c r="C9395" s="2" t="s">
        <v>13689</v>
      </c>
      <c r="D9395" s="2" t="s">
        <v>16</v>
      </c>
      <c r="E9395" s="8">
        <v>1</v>
      </c>
      <c r="F9395" s="2" t="s">
        <v>14268</v>
      </c>
      <c r="G9395" s="2" t="s">
        <v>14269</v>
      </c>
      <c r="H9395" s="9">
        <v>42941</v>
      </c>
      <c r="I9395" s="2">
        <v>2017</v>
      </c>
      <c r="J9395" s="2">
        <v>7</v>
      </c>
      <c r="K9395" s="2" t="str">
        <f>VLOOKUP($C9395,Clients!$B:$F,K$6,0)</f>
        <v>Jatri</v>
      </c>
      <c r="L9395" s="2" t="str">
        <f>VLOOKUP($C9395,Clients!$B:$F,L$6,0)</f>
        <v>Foreign</v>
      </c>
      <c r="M9395" s="2" t="str">
        <f>VLOOKUP($C9395,Clients!$B:$F,M$6,0)</f>
        <v>PH</v>
      </c>
      <c r="N9395" s="2" t="str">
        <f>VLOOKUP($C9395,Clients!$B:$F,N$6,0)</f>
        <v>Philippines</v>
      </c>
    </row>
    <row r="9396" spans="2:14" x14ac:dyDescent="0.2">
      <c r="B9396" s="8">
        <v>6429.1080000000002</v>
      </c>
      <c r="C9396" s="2" t="s">
        <v>13689</v>
      </c>
      <c r="D9396" s="2" t="s">
        <v>16</v>
      </c>
      <c r="E9396" s="8">
        <v>1</v>
      </c>
      <c r="F9396" s="2" t="s">
        <v>14270</v>
      </c>
      <c r="G9396" s="2" t="s">
        <v>14271</v>
      </c>
      <c r="H9396" s="9">
        <v>42941</v>
      </c>
      <c r="I9396" s="2">
        <v>2017</v>
      </c>
      <c r="J9396" s="2">
        <v>7</v>
      </c>
      <c r="K9396" s="2" t="str">
        <f>VLOOKUP($C9396,Clients!$B:$F,K$6,0)</f>
        <v>Jatri</v>
      </c>
      <c r="L9396" s="2" t="str">
        <f>VLOOKUP($C9396,Clients!$B:$F,L$6,0)</f>
        <v>Foreign</v>
      </c>
      <c r="M9396" s="2" t="str">
        <f>VLOOKUP($C9396,Clients!$B:$F,M$6,0)</f>
        <v>PH</v>
      </c>
      <c r="N9396" s="2" t="str">
        <f>VLOOKUP($C9396,Clients!$B:$F,N$6,0)</f>
        <v>Philippines</v>
      </c>
    </row>
    <row r="9397" spans="2:14" x14ac:dyDescent="0.2">
      <c r="B9397" s="8">
        <v>6429.1080000000002</v>
      </c>
      <c r="C9397" s="2" t="s">
        <v>13689</v>
      </c>
      <c r="D9397" s="2" t="s">
        <v>16</v>
      </c>
      <c r="E9397" s="8">
        <v>1</v>
      </c>
      <c r="F9397" s="2" t="s">
        <v>14272</v>
      </c>
      <c r="G9397" s="2" t="s">
        <v>14273</v>
      </c>
      <c r="H9397" s="9">
        <v>42941</v>
      </c>
      <c r="I9397" s="2">
        <v>2017</v>
      </c>
      <c r="J9397" s="2">
        <v>7</v>
      </c>
      <c r="K9397" s="2" t="str">
        <f>VLOOKUP($C9397,Clients!$B:$F,K$6,0)</f>
        <v>Jatri</v>
      </c>
      <c r="L9397" s="2" t="str">
        <f>VLOOKUP($C9397,Clients!$B:$F,L$6,0)</f>
        <v>Foreign</v>
      </c>
      <c r="M9397" s="2" t="str">
        <f>VLOOKUP($C9397,Clients!$B:$F,M$6,0)</f>
        <v>PH</v>
      </c>
      <c r="N9397" s="2" t="str">
        <f>VLOOKUP($C9397,Clients!$B:$F,N$6,0)</f>
        <v>Philippines</v>
      </c>
    </row>
    <row r="9398" spans="2:14" x14ac:dyDescent="0.2">
      <c r="B9398" s="8">
        <v>12858.216</v>
      </c>
      <c r="C9398" s="2" t="s">
        <v>13689</v>
      </c>
      <c r="D9398" s="2" t="s">
        <v>16</v>
      </c>
      <c r="E9398" s="8">
        <v>2</v>
      </c>
      <c r="F9398" s="2" t="s">
        <v>14274</v>
      </c>
      <c r="G9398" s="2" t="s">
        <v>14275</v>
      </c>
      <c r="H9398" s="9">
        <v>42941</v>
      </c>
      <c r="I9398" s="2">
        <v>2017</v>
      </c>
      <c r="J9398" s="2">
        <v>7</v>
      </c>
      <c r="K9398" s="2" t="str">
        <f>VLOOKUP($C9398,Clients!$B:$F,K$6,0)</f>
        <v>Jatri</v>
      </c>
      <c r="L9398" s="2" t="str">
        <f>VLOOKUP($C9398,Clients!$B:$F,L$6,0)</f>
        <v>Foreign</v>
      </c>
      <c r="M9398" s="2" t="str">
        <f>VLOOKUP($C9398,Clients!$B:$F,M$6,0)</f>
        <v>PH</v>
      </c>
      <c r="N9398" s="2" t="str">
        <f>VLOOKUP($C9398,Clients!$B:$F,N$6,0)</f>
        <v>Philippines</v>
      </c>
    </row>
    <row r="9399" spans="2:14" x14ac:dyDescent="0.2">
      <c r="B9399" s="8">
        <v>12858.216</v>
      </c>
      <c r="C9399" s="2" t="s">
        <v>13689</v>
      </c>
      <c r="D9399" s="2" t="s">
        <v>16</v>
      </c>
      <c r="E9399" s="8">
        <v>2</v>
      </c>
      <c r="F9399" s="2" t="s">
        <v>14276</v>
      </c>
      <c r="G9399" s="2" t="s">
        <v>14277</v>
      </c>
      <c r="H9399" s="9">
        <v>42941</v>
      </c>
      <c r="I9399" s="2">
        <v>2017</v>
      </c>
      <c r="J9399" s="2">
        <v>7</v>
      </c>
      <c r="K9399" s="2" t="str">
        <f>VLOOKUP($C9399,Clients!$B:$F,K$6,0)</f>
        <v>Jatri</v>
      </c>
      <c r="L9399" s="2" t="str">
        <f>VLOOKUP($C9399,Clients!$B:$F,L$6,0)</f>
        <v>Foreign</v>
      </c>
      <c r="M9399" s="2" t="str">
        <f>VLOOKUP($C9399,Clients!$B:$F,M$6,0)</f>
        <v>PH</v>
      </c>
      <c r="N9399" s="2" t="str">
        <f>VLOOKUP($C9399,Clients!$B:$F,N$6,0)</f>
        <v>Philippines</v>
      </c>
    </row>
    <row r="9400" spans="2:14" x14ac:dyDescent="0.2">
      <c r="B9400" s="8">
        <v>12858.216</v>
      </c>
      <c r="C9400" s="2" t="s">
        <v>13689</v>
      </c>
      <c r="D9400" s="2" t="s">
        <v>16</v>
      </c>
      <c r="E9400" s="8">
        <v>2</v>
      </c>
      <c r="F9400" s="2" t="s">
        <v>14278</v>
      </c>
      <c r="G9400" s="2" t="s">
        <v>14279</v>
      </c>
      <c r="H9400" s="9">
        <v>42941</v>
      </c>
      <c r="I9400" s="2">
        <v>2017</v>
      </c>
      <c r="J9400" s="2">
        <v>7</v>
      </c>
      <c r="K9400" s="2" t="str">
        <f>VLOOKUP($C9400,Clients!$B:$F,K$6,0)</f>
        <v>Jatri</v>
      </c>
      <c r="L9400" s="2" t="str">
        <f>VLOOKUP($C9400,Clients!$B:$F,L$6,0)</f>
        <v>Foreign</v>
      </c>
      <c r="M9400" s="2" t="str">
        <f>VLOOKUP($C9400,Clients!$B:$F,M$6,0)</f>
        <v>PH</v>
      </c>
      <c r="N9400" s="2" t="str">
        <f>VLOOKUP($C9400,Clients!$B:$F,N$6,0)</f>
        <v>Philippines</v>
      </c>
    </row>
    <row r="9401" spans="2:14" x14ac:dyDescent="0.2">
      <c r="B9401" s="8">
        <v>6429.1080000000002</v>
      </c>
      <c r="C9401" s="2" t="s">
        <v>13689</v>
      </c>
      <c r="D9401" s="2" t="s">
        <v>16</v>
      </c>
      <c r="E9401" s="8">
        <v>1</v>
      </c>
      <c r="F9401" s="2" t="s">
        <v>14280</v>
      </c>
      <c r="G9401" s="2" t="s">
        <v>14281</v>
      </c>
      <c r="H9401" s="9">
        <v>42941</v>
      </c>
      <c r="I9401" s="2">
        <v>2017</v>
      </c>
      <c r="J9401" s="2">
        <v>7</v>
      </c>
      <c r="K9401" s="2" t="str">
        <f>VLOOKUP($C9401,Clients!$B:$F,K$6,0)</f>
        <v>Jatri</v>
      </c>
      <c r="L9401" s="2" t="str">
        <f>VLOOKUP($C9401,Clients!$B:$F,L$6,0)</f>
        <v>Foreign</v>
      </c>
      <c r="M9401" s="2" t="str">
        <f>VLOOKUP($C9401,Clients!$B:$F,M$6,0)</f>
        <v>PH</v>
      </c>
      <c r="N9401" s="2" t="str">
        <f>VLOOKUP($C9401,Clients!$B:$F,N$6,0)</f>
        <v>Philippines</v>
      </c>
    </row>
    <row r="9402" spans="2:14" x14ac:dyDescent="0.2">
      <c r="B9402" s="8">
        <v>6429.1080000000002</v>
      </c>
      <c r="C9402" s="2" t="s">
        <v>13689</v>
      </c>
      <c r="D9402" s="2" t="s">
        <v>16</v>
      </c>
      <c r="E9402" s="8">
        <v>1</v>
      </c>
      <c r="F9402" s="2" t="s">
        <v>14282</v>
      </c>
      <c r="G9402" s="2" t="s">
        <v>14283</v>
      </c>
      <c r="H9402" s="9">
        <v>42941</v>
      </c>
      <c r="I9402" s="2">
        <v>2017</v>
      </c>
      <c r="J9402" s="2">
        <v>7</v>
      </c>
      <c r="K9402" s="2" t="str">
        <f>VLOOKUP($C9402,Clients!$B:$F,K$6,0)</f>
        <v>Jatri</v>
      </c>
      <c r="L9402" s="2" t="str">
        <f>VLOOKUP($C9402,Clients!$B:$F,L$6,0)</f>
        <v>Foreign</v>
      </c>
      <c r="M9402" s="2" t="str">
        <f>VLOOKUP($C9402,Clients!$B:$F,M$6,0)</f>
        <v>PH</v>
      </c>
      <c r="N9402" s="2" t="str">
        <f>VLOOKUP($C9402,Clients!$B:$F,N$6,0)</f>
        <v>Philippines</v>
      </c>
    </row>
    <row r="9403" spans="2:14" x14ac:dyDescent="0.2">
      <c r="B9403" s="8">
        <v>6429.1080000000002</v>
      </c>
      <c r="C9403" s="2" t="s">
        <v>13689</v>
      </c>
      <c r="D9403" s="2" t="s">
        <v>16</v>
      </c>
      <c r="E9403" s="8">
        <v>1</v>
      </c>
      <c r="F9403" s="2" t="s">
        <v>14284</v>
      </c>
      <c r="G9403" s="2" t="s">
        <v>14285</v>
      </c>
      <c r="H9403" s="9">
        <v>42941</v>
      </c>
      <c r="I9403" s="2">
        <v>2017</v>
      </c>
      <c r="J9403" s="2">
        <v>7</v>
      </c>
      <c r="K9403" s="2" t="str">
        <f>VLOOKUP($C9403,Clients!$B:$F,K$6,0)</f>
        <v>Jatri</v>
      </c>
      <c r="L9403" s="2" t="str">
        <f>VLOOKUP($C9403,Clients!$B:$F,L$6,0)</f>
        <v>Foreign</v>
      </c>
      <c r="M9403" s="2" t="str">
        <f>VLOOKUP($C9403,Clients!$B:$F,M$6,0)</f>
        <v>PH</v>
      </c>
      <c r="N9403" s="2" t="str">
        <f>VLOOKUP($C9403,Clients!$B:$F,N$6,0)</f>
        <v>Philippines</v>
      </c>
    </row>
    <row r="9404" spans="2:14" x14ac:dyDescent="0.2">
      <c r="B9404" s="8">
        <v>6429.1080000000002</v>
      </c>
      <c r="C9404" s="2" t="s">
        <v>13689</v>
      </c>
      <c r="D9404" s="2" t="s">
        <v>16</v>
      </c>
      <c r="E9404" s="8">
        <v>1</v>
      </c>
      <c r="F9404" s="2" t="s">
        <v>14286</v>
      </c>
      <c r="G9404" s="2" t="s">
        <v>14287</v>
      </c>
      <c r="H9404" s="9">
        <v>42941</v>
      </c>
      <c r="I9404" s="2">
        <v>2017</v>
      </c>
      <c r="J9404" s="2">
        <v>7</v>
      </c>
      <c r="K9404" s="2" t="str">
        <f>VLOOKUP($C9404,Clients!$B:$F,K$6,0)</f>
        <v>Jatri</v>
      </c>
      <c r="L9404" s="2" t="str">
        <f>VLOOKUP($C9404,Clients!$B:$F,L$6,0)</f>
        <v>Foreign</v>
      </c>
      <c r="M9404" s="2" t="str">
        <f>VLOOKUP($C9404,Clients!$B:$F,M$6,0)</f>
        <v>PH</v>
      </c>
      <c r="N9404" s="2" t="str">
        <f>VLOOKUP($C9404,Clients!$B:$F,N$6,0)</f>
        <v>Philippines</v>
      </c>
    </row>
    <row r="9405" spans="2:14" x14ac:dyDescent="0.2">
      <c r="B9405" s="8">
        <v>12858.216</v>
      </c>
      <c r="C9405" s="2" t="s">
        <v>13689</v>
      </c>
      <c r="D9405" s="2" t="s">
        <v>16</v>
      </c>
      <c r="E9405" s="8">
        <v>2</v>
      </c>
      <c r="F9405" s="2" t="s">
        <v>14288</v>
      </c>
      <c r="G9405" s="2" t="s">
        <v>14289</v>
      </c>
      <c r="H9405" s="9">
        <v>42941</v>
      </c>
      <c r="I9405" s="2">
        <v>2017</v>
      </c>
      <c r="J9405" s="2">
        <v>7</v>
      </c>
      <c r="K9405" s="2" t="str">
        <f>VLOOKUP($C9405,Clients!$B:$F,K$6,0)</f>
        <v>Jatri</v>
      </c>
      <c r="L9405" s="2" t="str">
        <f>VLOOKUP($C9405,Clients!$B:$F,L$6,0)</f>
        <v>Foreign</v>
      </c>
      <c r="M9405" s="2" t="str">
        <f>VLOOKUP($C9405,Clients!$B:$F,M$6,0)</f>
        <v>PH</v>
      </c>
      <c r="N9405" s="2" t="str">
        <f>VLOOKUP($C9405,Clients!$B:$F,N$6,0)</f>
        <v>Philippines</v>
      </c>
    </row>
    <row r="9406" spans="2:14" x14ac:dyDescent="0.2">
      <c r="B9406" s="8">
        <v>19287.324000000001</v>
      </c>
      <c r="C9406" s="2" t="s">
        <v>13689</v>
      </c>
      <c r="D9406" s="2" t="s">
        <v>16</v>
      </c>
      <c r="E9406" s="8">
        <v>3</v>
      </c>
      <c r="F9406" s="2" t="s">
        <v>14290</v>
      </c>
      <c r="G9406" s="2" t="s">
        <v>14291</v>
      </c>
      <c r="H9406" s="9">
        <v>42941</v>
      </c>
      <c r="I9406" s="2">
        <v>2017</v>
      </c>
      <c r="J9406" s="2">
        <v>7</v>
      </c>
      <c r="K9406" s="2" t="str">
        <f>VLOOKUP($C9406,Clients!$B:$F,K$6,0)</f>
        <v>Jatri</v>
      </c>
      <c r="L9406" s="2" t="str">
        <f>VLOOKUP($C9406,Clients!$B:$F,L$6,0)</f>
        <v>Foreign</v>
      </c>
      <c r="M9406" s="2" t="str">
        <f>VLOOKUP($C9406,Clients!$B:$F,M$6,0)</f>
        <v>PH</v>
      </c>
      <c r="N9406" s="2" t="str">
        <f>VLOOKUP($C9406,Clients!$B:$F,N$6,0)</f>
        <v>Philippines</v>
      </c>
    </row>
    <row r="9407" spans="2:14" x14ac:dyDescent="0.2">
      <c r="B9407" s="8">
        <v>6429.1080000000002</v>
      </c>
      <c r="C9407" s="2" t="s">
        <v>13689</v>
      </c>
      <c r="D9407" s="2" t="s">
        <v>16</v>
      </c>
      <c r="E9407" s="8">
        <v>1</v>
      </c>
      <c r="F9407" s="2" t="s">
        <v>14292</v>
      </c>
      <c r="G9407" s="2" t="s">
        <v>14293</v>
      </c>
      <c r="H9407" s="9">
        <v>42941</v>
      </c>
      <c r="I9407" s="2">
        <v>2017</v>
      </c>
      <c r="J9407" s="2">
        <v>7</v>
      </c>
      <c r="K9407" s="2" t="str">
        <f>VLOOKUP($C9407,Clients!$B:$F,K$6,0)</f>
        <v>Jatri</v>
      </c>
      <c r="L9407" s="2" t="str">
        <f>VLOOKUP($C9407,Clients!$B:$F,L$6,0)</f>
        <v>Foreign</v>
      </c>
      <c r="M9407" s="2" t="str">
        <f>VLOOKUP($C9407,Clients!$B:$F,M$6,0)</f>
        <v>PH</v>
      </c>
      <c r="N9407" s="2" t="str">
        <f>VLOOKUP($C9407,Clients!$B:$F,N$6,0)</f>
        <v>Philippines</v>
      </c>
    </row>
    <row r="9408" spans="2:14" x14ac:dyDescent="0.2">
      <c r="B9408" s="8">
        <v>12858.216</v>
      </c>
      <c r="C9408" s="2" t="s">
        <v>13689</v>
      </c>
      <c r="D9408" s="2" t="s">
        <v>16</v>
      </c>
      <c r="E9408" s="8">
        <v>2</v>
      </c>
      <c r="F9408" s="2" t="s">
        <v>14294</v>
      </c>
      <c r="G9408" s="2" t="s">
        <v>14295</v>
      </c>
      <c r="H9408" s="9">
        <v>42941</v>
      </c>
      <c r="I9408" s="2">
        <v>2017</v>
      </c>
      <c r="J9408" s="2">
        <v>7</v>
      </c>
      <c r="K9408" s="2" t="str">
        <f>VLOOKUP($C9408,Clients!$B:$F,K$6,0)</f>
        <v>Jatri</v>
      </c>
      <c r="L9408" s="2" t="str">
        <f>VLOOKUP($C9408,Clients!$B:$F,L$6,0)</f>
        <v>Foreign</v>
      </c>
      <c r="M9408" s="2" t="str">
        <f>VLOOKUP($C9408,Clients!$B:$F,M$6,0)</f>
        <v>PH</v>
      </c>
      <c r="N9408" s="2" t="str">
        <f>VLOOKUP($C9408,Clients!$B:$F,N$6,0)</f>
        <v>Philippines</v>
      </c>
    </row>
    <row r="9409" spans="2:14" x14ac:dyDescent="0.2">
      <c r="B9409" s="8">
        <v>6429.1080000000002</v>
      </c>
      <c r="C9409" s="2" t="s">
        <v>13689</v>
      </c>
      <c r="D9409" s="2" t="s">
        <v>16</v>
      </c>
      <c r="E9409" s="8">
        <v>1</v>
      </c>
      <c r="F9409" s="2" t="s">
        <v>14296</v>
      </c>
      <c r="G9409" s="2" t="s">
        <v>14297</v>
      </c>
      <c r="H9409" s="9">
        <v>42941</v>
      </c>
      <c r="I9409" s="2">
        <v>2017</v>
      </c>
      <c r="J9409" s="2">
        <v>7</v>
      </c>
      <c r="K9409" s="2" t="str">
        <f>VLOOKUP($C9409,Clients!$B:$F,K$6,0)</f>
        <v>Jatri</v>
      </c>
      <c r="L9409" s="2" t="str">
        <f>VLOOKUP($C9409,Clients!$B:$F,L$6,0)</f>
        <v>Foreign</v>
      </c>
      <c r="M9409" s="2" t="str">
        <f>VLOOKUP($C9409,Clients!$B:$F,M$6,0)</f>
        <v>PH</v>
      </c>
      <c r="N9409" s="2" t="str">
        <f>VLOOKUP($C9409,Clients!$B:$F,N$6,0)</f>
        <v>Philippines</v>
      </c>
    </row>
    <row r="9410" spans="2:14" x14ac:dyDescent="0.2">
      <c r="B9410" s="8">
        <v>6429.1080000000002</v>
      </c>
      <c r="C9410" s="2" t="s">
        <v>13689</v>
      </c>
      <c r="D9410" s="2" t="s">
        <v>16</v>
      </c>
      <c r="E9410" s="8">
        <v>1</v>
      </c>
      <c r="F9410" s="2" t="s">
        <v>14298</v>
      </c>
      <c r="G9410" s="2" t="s">
        <v>14299</v>
      </c>
      <c r="H9410" s="9">
        <v>42941</v>
      </c>
      <c r="I9410" s="2">
        <v>2017</v>
      </c>
      <c r="J9410" s="2">
        <v>7</v>
      </c>
      <c r="K9410" s="2" t="str">
        <f>VLOOKUP($C9410,Clients!$B:$F,K$6,0)</f>
        <v>Jatri</v>
      </c>
      <c r="L9410" s="2" t="str">
        <f>VLOOKUP($C9410,Clients!$B:$F,L$6,0)</f>
        <v>Foreign</v>
      </c>
      <c r="M9410" s="2" t="str">
        <f>VLOOKUP($C9410,Clients!$B:$F,M$6,0)</f>
        <v>PH</v>
      </c>
      <c r="N9410" s="2" t="str">
        <f>VLOOKUP($C9410,Clients!$B:$F,N$6,0)</f>
        <v>Philippines</v>
      </c>
    </row>
    <row r="9411" spans="2:14" x14ac:dyDescent="0.2">
      <c r="B9411" s="8">
        <v>6429.1080000000002</v>
      </c>
      <c r="C9411" s="2" t="s">
        <v>13689</v>
      </c>
      <c r="D9411" s="2" t="s">
        <v>16</v>
      </c>
      <c r="E9411" s="8">
        <v>1</v>
      </c>
      <c r="F9411" s="2" t="s">
        <v>14300</v>
      </c>
      <c r="G9411" s="2" t="s">
        <v>14301</v>
      </c>
      <c r="H9411" s="9">
        <v>42941</v>
      </c>
      <c r="I9411" s="2">
        <v>2017</v>
      </c>
      <c r="J9411" s="2">
        <v>7</v>
      </c>
      <c r="K9411" s="2" t="str">
        <f>VLOOKUP($C9411,Clients!$B:$F,K$6,0)</f>
        <v>Jatri</v>
      </c>
      <c r="L9411" s="2" t="str">
        <f>VLOOKUP($C9411,Clients!$B:$F,L$6,0)</f>
        <v>Foreign</v>
      </c>
      <c r="M9411" s="2" t="str">
        <f>VLOOKUP($C9411,Clients!$B:$F,M$6,0)</f>
        <v>PH</v>
      </c>
      <c r="N9411" s="2" t="str">
        <f>VLOOKUP($C9411,Clients!$B:$F,N$6,0)</f>
        <v>Philippines</v>
      </c>
    </row>
    <row r="9412" spans="2:14" x14ac:dyDescent="0.2">
      <c r="B9412" s="8">
        <v>6429.1080000000002</v>
      </c>
      <c r="C9412" s="2" t="s">
        <v>13689</v>
      </c>
      <c r="D9412" s="2" t="s">
        <v>16</v>
      </c>
      <c r="E9412" s="8">
        <v>1</v>
      </c>
      <c r="F9412" s="2" t="s">
        <v>14302</v>
      </c>
      <c r="G9412" s="2" t="s">
        <v>14303</v>
      </c>
      <c r="H9412" s="9">
        <v>42941</v>
      </c>
      <c r="I9412" s="2">
        <v>2017</v>
      </c>
      <c r="J9412" s="2">
        <v>7</v>
      </c>
      <c r="K9412" s="2" t="str">
        <f>VLOOKUP($C9412,Clients!$B:$F,K$6,0)</f>
        <v>Jatri</v>
      </c>
      <c r="L9412" s="2" t="str">
        <f>VLOOKUP($C9412,Clients!$B:$F,L$6,0)</f>
        <v>Foreign</v>
      </c>
      <c r="M9412" s="2" t="str">
        <f>VLOOKUP($C9412,Clients!$B:$F,M$6,0)</f>
        <v>PH</v>
      </c>
      <c r="N9412" s="2" t="str">
        <f>VLOOKUP($C9412,Clients!$B:$F,N$6,0)</f>
        <v>Philippines</v>
      </c>
    </row>
    <row r="9413" spans="2:14" x14ac:dyDescent="0.2">
      <c r="B9413" s="8">
        <v>6429.1080000000002</v>
      </c>
      <c r="C9413" s="2" t="s">
        <v>13689</v>
      </c>
      <c r="D9413" s="2" t="s">
        <v>16</v>
      </c>
      <c r="E9413" s="8">
        <v>1</v>
      </c>
      <c r="F9413" s="2" t="s">
        <v>14304</v>
      </c>
      <c r="G9413" s="2" t="s">
        <v>14305</v>
      </c>
      <c r="H9413" s="9">
        <v>42941</v>
      </c>
      <c r="I9413" s="2">
        <v>2017</v>
      </c>
      <c r="J9413" s="2">
        <v>7</v>
      </c>
      <c r="K9413" s="2" t="str">
        <f>VLOOKUP($C9413,Clients!$B:$F,K$6,0)</f>
        <v>Jatri</v>
      </c>
      <c r="L9413" s="2" t="str">
        <f>VLOOKUP($C9413,Clients!$B:$F,L$6,0)</f>
        <v>Foreign</v>
      </c>
      <c r="M9413" s="2" t="str">
        <f>VLOOKUP($C9413,Clients!$B:$F,M$6,0)</f>
        <v>PH</v>
      </c>
      <c r="N9413" s="2" t="str">
        <f>VLOOKUP($C9413,Clients!$B:$F,N$6,0)</f>
        <v>Philippines</v>
      </c>
    </row>
    <row r="9414" spans="2:14" x14ac:dyDescent="0.2">
      <c r="B9414" s="8">
        <v>6429.1080000000002</v>
      </c>
      <c r="C9414" s="2" t="s">
        <v>13689</v>
      </c>
      <c r="D9414" s="2" t="s">
        <v>16</v>
      </c>
      <c r="E9414" s="8">
        <v>1</v>
      </c>
      <c r="F9414" s="2" t="s">
        <v>14306</v>
      </c>
      <c r="G9414" s="2" t="s">
        <v>14307</v>
      </c>
      <c r="H9414" s="9">
        <v>42941</v>
      </c>
      <c r="I9414" s="2">
        <v>2017</v>
      </c>
      <c r="J9414" s="2">
        <v>7</v>
      </c>
      <c r="K9414" s="2" t="str">
        <f>VLOOKUP($C9414,Clients!$B:$F,K$6,0)</f>
        <v>Jatri</v>
      </c>
      <c r="L9414" s="2" t="str">
        <f>VLOOKUP($C9414,Clients!$B:$F,L$6,0)</f>
        <v>Foreign</v>
      </c>
      <c r="M9414" s="2" t="str">
        <f>VLOOKUP($C9414,Clients!$B:$F,M$6,0)</f>
        <v>PH</v>
      </c>
      <c r="N9414" s="2" t="str">
        <f>VLOOKUP($C9414,Clients!$B:$F,N$6,0)</f>
        <v>Philippines</v>
      </c>
    </row>
    <row r="9415" spans="2:14" x14ac:dyDescent="0.2">
      <c r="B9415" s="8">
        <v>6429.1080000000002</v>
      </c>
      <c r="C9415" s="2" t="s">
        <v>13689</v>
      </c>
      <c r="D9415" s="2" t="s">
        <v>16</v>
      </c>
      <c r="E9415" s="8">
        <v>1</v>
      </c>
      <c r="F9415" s="2" t="s">
        <v>14308</v>
      </c>
      <c r="G9415" s="2" t="s">
        <v>14309</v>
      </c>
      <c r="H9415" s="9">
        <v>42941</v>
      </c>
      <c r="I9415" s="2">
        <v>2017</v>
      </c>
      <c r="J9415" s="2">
        <v>7</v>
      </c>
      <c r="K9415" s="2" t="str">
        <f>VLOOKUP($C9415,Clients!$B:$F,K$6,0)</f>
        <v>Jatri</v>
      </c>
      <c r="L9415" s="2" t="str">
        <f>VLOOKUP($C9415,Clients!$B:$F,L$6,0)</f>
        <v>Foreign</v>
      </c>
      <c r="M9415" s="2" t="str">
        <f>VLOOKUP($C9415,Clients!$B:$F,M$6,0)</f>
        <v>PH</v>
      </c>
      <c r="N9415" s="2" t="str">
        <f>VLOOKUP($C9415,Clients!$B:$F,N$6,0)</f>
        <v>Philippines</v>
      </c>
    </row>
    <row r="9416" spans="2:14" x14ac:dyDescent="0.2">
      <c r="B9416" s="8">
        <v>6429.1080000000002</v>
      </c>
      <c r="C9416" s="2" t="s">
        <v>13689</v>
      </c>
      <c r="D9416" s="2" t="s">
        <v>16</v>
      </c>
      <c r="E9416" s="8">
        <v>1</v>
      </c>
      <c r="F9416" s="2" t="s">
        <v>14310</v>
      </c>
      <c r="G9416" s="2" t="s">
        <v>14311</v>
      </c>
      <c r="H9416" s="9">
        <v>42941</v>
      </c>
      <c r="I9416" s="2">
        <v>2017</v>
      </c>
      <c r="J9416" s="2">
        <v>7</v>
      </c>
      <c r="K9416" s="2" t="str">
        <f>VLOOKUP($C9416,Clients!$B:$F,K$6,0)</f>
        <v>Jatri</v>
      </c>
      <c r="L9416" s="2" t="str">
        <f>VLOOKUP($C9416,Clients!$B:$F,L$6,0)</f>
        <v>Foreign</v>
      </c>
      <c r="M9416" s="2" t="str">
        <f>VLOOKUP($C9416,Clients!$B:$F,M$6,0)</f>
        <v>PH</v>
      </c>
      <c r="N9416" s="2" t="str">
        <f>VLOOKUP($C9416,Clients!$B:$F,N$6,0)</f>
        <v>Philippines</v>
      </c>
    </row>
    <row r="9417" spans="2:14" x14ac:dyDescent="0.2">
      <c r="B9417" s="8">
        <v>12858.216</v>
      </c>
      <c r="C9417" s="2" t="s">
        <v>13689</v>
      </c>
      <c r="D9417" s="2" t="s">
        <v>16</v>
      </c>
      <c r="E9417" s="8">
        <v>2</v>
      </c>
      <c r="F9417" s="2" t="s">
        <v>14312</v>
      </c>
      <c r="G9417" s="2" t="s">
        <v>14313</v>
      </c>
      <c r="H9417" s="9">
        <v>42941</v>
      </c>
      <c r="I9417" s="2">
        <v>2017</v>
      </c>
      <c r="J9417" s="2">
        <v>7</v>
      </c>
      <c r="K9417" s="2" t="str">
        <f>VLOOKUP($C9417,Clients!$B:$F,K$6,0)</f>
        <v>Jatri</v>
      </c>
      <c r="L9417" s="2" t="str">
        <f>VLOOKUP($C9417,Clients!$B:$F,L$6,0)</f>
        <v>Foreign</v>
      </c>
      <c r="M9417" s="2" t="str">
        <f>VLOOKUP($C9417,Clients!$B:$F,M$6,0)</f>
        <v>PH</v>
      </c>
      <c r="N9417" s="2" t="str">
        <f>VLOOKUP($C9417,Clients!$B:$F,N$6,0)</f>
        <v>Philippines</v>
      </c>
    </row>
    <row r="9418" spans="2:14" x14ac:dyDescent="0.2">
      <c r="B9418" s="8">
        <v>6429.1080000000002</v>
      </c>
      <c r="C9418" s="2" t="s">
        <v>13689</v>
      </c>
      <c r="D9418" s="2" t="s">
        <v>16</v>
      </c>
      <c r="E9418" s="8">
        <v>1</v>
      </c>
      <c r="F9418" s="2" t="s">
        <v>14314</v>
      </c>
      <c r="G9418" s="2" t="s">
        <v>14315</v>
      </c>
      <c r="H9418" s="9">
        <v>42941</v>
      </c>
      <c r="I9418" s="2">
        <v>2017</v>
      </c>
      <c r="J9418" s="2">
        <v>7</v>
      </c>
      <c r="K9418" s="2" t="str">
        <f>VLOOKUP($C9418,Clients!$B:$F,K$6,0)</f>
        <v>Jatri</v>
      </c>
      <c r="L9418" s="2" t="str">
        <f>VLOOKUP($C9418,Clients!$B:$F,L$6,0)</f>
        <v>Foreign</v>
      </c>
      <c r="M9418" s="2" t="str">
        <f>VLOOKUP($C9418,Clients!$B:$F,M$6,0)</f>
        <v>PH</v>
      </c>
      <c r="N9418" s="2" t="str">
        <f>VLOOKUP($C9418,Clients!$B:$F,N$6,0)</f>
        <v>Philippines</v>
      </c>
    </row>
    <row r="9419" spans="2:14" x14ac:dyDescent="0.2">
      <c r="B9419" s="8">
        <v>6429.1080000000002</v>
      </c>
      <c r="C9419" s="2" t="s">
        <v>13689</v>
      </c>
      <c r="D9419" s="2" t="s">
        <v>16</v>
      </c>
      <c r="E9419" s="8">
        <v>1</v>
      </c>
      <c r="F9419" s="2" t="s">
        <v>14316</v>
      </c>
      <c r="G9419" s="2" t="s">
        <v>14317</v>
      </c>
      <c r="H9419" s="9">
        <v>42941</v>
      </c>
      <c r="I9419" s="2">
        <v>2017</v>
      </c>
      <c r="J9419" s="2">
        <v>7</v>
      </c>
      <c r="K9419" s="2" t="str">
        <f>VLOOKUP($C9419,Clients!$B:$F,K$6,0)</f>
        <v>Jatri</v>
      </c>
      <c r="L9419" s="2" t="str">
        <f>VLOOKUP($C9419,Clients!$B:$F,L$6,0)</f>
        <v>Foreign</v>
      </c>
      <c r="M9419" s="2" t="str">
        <f>VLOOKUP($C9419,Clients!$B:$F,M$6,0)</f>
        <v>PH</v>
      </c>
      <c r="N9419" s="2" t="str">
        <f>VLOOKUP($C9419,Clients!$B:$F,N$6,0)</f>
        <v>Philippines</v>
      </c>
    </row>
    <row r="9420" spans="2:14" x14ac:dyDescent="0.2">
      <c r="B9420" s="8">
        <v>6429.1080000000002</v>
      </c>
      <c r="C9420" s="2" t="s">
        <v>13689</v>
      </c>
      <c r="D9420" s="2" t="s">
        <v>16</v>
      </c>
      <c r="E9420" s="8">
        <v>1</v>
      </c>
      <c r="F9420" s="2" t="s">
        <v>14318</v>
      </c>
      <c r="G9420" s="2" t="s">
        <v>14319</v>
      </c>
      <c r="H9420" s="9">
        <v>42941</v>
      </c>
      <c r="I9420" s="2">
        <v>2017</v>
      </c>
      <c r="J9420" s="2">
        <v>7</v>
      </c>
      <c r="K9420" s="2" t="str">
        <f>VLOOKUP($C9420,Clients!$B:$F,K$6,0)</f>
        <v>Jatri</v>
      </c>
      <c r="L9420" s="2" t="str">
        <f>VLOOKUP($C9420,Clients!$B:$F,L$6,0)</f>
        <v>Foreign</v>
      </c>
      <c r="M9420" s="2" t="str">
        <f>VLOOKUP($C9420,Clients!$B:$F,M$6,0)</f>
        <v>PH</v>
      </c>
      <c r="N9420" s="2" t="str">
        <f>VLOOKUP($C9420,Clients!$B:$F,N$6,0)</f>
        <v>Philippines</v>
      </c>
    </row>
    <row r="9421" spans="2:14" x14ac:dyDescent="0.2">
      <c r="B9421" s="8">
        <v>6429.1080000000002</v>
      </c>
      <c r="C9421" s="2" t="s">
        <v>13689</v>
      </c>
      <c r="D9421" s="2" t="s">
        <v>16</v>
      </c>
      <c r="E9421" s="8">
        <v>1</v>
      </c>
      <c r="F9421" s="2" t="s">
        <v>14320</v>
      </c>
      <c r="G9421" s="2" t="s">
        <v>14321</v>
      </c>
      <c r="H9421" s="9">
        <v>42941</v>
      </c>
      <c r="I9421" s="2">
        <v>2017</v>
      </c>
      <c r="J9421" s="2">
        <v>7</v>
      </c>
      <c r="K9421" s="2" t="str">
        <f>VLOOKUP($C9421,Clients!$B:$F,K$6,0)</f>
        <v>Jatri</v>
      </c>
      <c r="L9421" s="2" t="str">
        <f>VLOOKUP($C9421,Clients!$B:$F,L$6,0)</f>
        <v>Foreign</v>
      </c>
      <c r="M9421" s="2" t="str">
        <f>VLOOKUP($C9421,Clients!$B:$F,M$6,0)</f>
        <v>PH</v>
      </c>
      <c r="N9421" s="2" t="str">
        <f>VLOOKUP($C9421,Clients!$B:$F,N$6,0)</f>
        <v>Philippines</v>
      </c>
    </row>
    <row r="9422" spans="2:14" x14ac:dyDescent="0.2">
      <c r="B9422" s="8">
        <v>6429.1080000000002</v>
      </c>
      <c r="C9422" s="2" t="s">
        <v>13689</v>
      </c>
      <c r="D9422" s="2" t="s">
        <v>16</v>
      </c>
      <c r="E9422" s="8">
        <v>1</v>
      </c>
      <c r="F9422" s="2" t="s">
        <v>14322</v>
      </c>
      <c r="G9422" s="2" t="s">
        <v>14323</v>
      </c>
      <c r="H9422" s="9">
        <v>42941</v>
      </c>
      <c r="I9422" s="2">
        <v>2017</v>
      </c>
      <c r="J9422" s="2">
        <v>7</v>
      </c>
      <c r="K9422" s="2" t="str">
        <f>VLOOKUP($C9422,Clients!$B:$F,K$6,0)</f>
        <v>Jatri</v>
      </c>
      <c r="L9422" s="2" t="str">
        <f>VLOOKUP($C9422,Clients!$B:$F,L$6,0)</f>
        <v>Foreign</v>
      </c>
      <c r="M9422" s="2" t="str">
        <f>VLOOKUP($C9422,Clients!$B:$F,M$6,0)</f>
        <v>PH</v>
      </c>
      <c r="N9422" s="2" t="str">
        <f>VLOOKUP($C9422,Clients!$B:$F,N$6,0)</f>
        <v>Philippines</v>
      </c>
    </row>
    <row r="9423" spans="2:14" x14ac:dyDescent="0.2">
      <c r="B9423" s="8">
        <v>12858.216</v>
      </c>
      <c r="C9423" s="2" t="s">
        <v>13689</v>
      </c>
      <c r="D9423" s="2" t="s">
        <v>16</v>
      </c>
      <c r="E9423" s="8">
        <v>2</v>
      </c>
      <c r="F9423" s="2" t="s">
        <v>14324</v>
      </c>
      <c r="G9423" s="2" t="s">
        <v>14325</v>
      </c>
      <c r="H9423" s="9">
        <v>42941</v>
      </c>
      <c r="I9423" s="2">
        <v>2017</v>
      </c>
      <c r="J9423" s="2">
        <v>7</v>
      </c>
      <c r="K9423" s="2" t="str">
        <f>VLOOKUP($C9423,Clients!$B:$F,K$6,0)</f>
        <v>Jatri</v>
      </c>
      <c r="L9423" s="2" t="str">
        <f>VLOOKUP($C9423,Clients!$B:$F,L$6,0)</f>
        <v>Foreign</v>
      </c>
      <c r="M9423" s="2" t="str">
        <f>VLOOKUP($C9423,Clients!$B:$F,M$6,0)</f>
        <v>PH</v>
      </c>
      <c r="N9423" s="2" t="str">
        <f>VLOOKUP($C9423,Clients!$B:$F,N$6,0)</f>
        <v>Philippines</v>
      </c>
    </row>
    <row r="9424" spans="2:14" x14ac:dyDescent="0.2">
      <c r="B9424" s="8">
        <v>6429.1080000000002</v>
      </c>
      <c r="C9424" s="2" t="s">
        <v>13689</v>
      </c>
      <c r="D9424" s="2" t="s">
        <v>16</v>
      </c>
      <c r="E9424" s="8">
        <v>1</v>
      </c>
      <c r="F9424" s="2" t="s">
        <v>14326</v>
      </c>
      <c r="G9424" s="2" t="s">
        <v>14327</v>
      </c>
      <c r="H9424" s="9">
        <v>42941</v>
      </c>
      <c r="I9424" s="2">
        <v>2017</v>
      </c>
      <c r="J9424" s="2">
        <v>7</v>
      </c>
      <c r="K9424" s="2" t="str">
        <f>VLOOKUP($C9424,Clients!$B:$F,K$6,0)</f>
        <v>Jatri</v>
      </c>
      <c r="L9424" s="2" t="str">
        <f>VLOOKUP($C9424,Clients!$B:$F,L$6,0)</f>
        <v>Foreign</v>
      </c>
      <c r="M9424" s="2" t="str">
        <f>VLOOKUP($C9424,Clients!$B:$F,M$6,0)</f>
        <v>PH</v>
      </c>
      <c r="N9424" s="2" t="str">
        <f>VLOOKUP($C9424,Clients!$B:$F,N$6,0)</f>
        <v>Philippines</v>
      </c>
    </row>
    <row r="9425" spans="2:14" x14ac:dyDescent="0.2">
      <c r="B9425" s="8">
        <v>6429.1080000000002</v>
      </c>
      <c r="C9425" s="2" t="s">
        <v>13689</v>
      </c>
      <c r="D9425" s="2" t="s">
        <v>16</v>
      </c>
      <c r="E9425" s="8">
        <v>1</v>
      </c>
      <c r="F9425" s="2" t="s">
        <v>14328</v>
      </c>
      <c r="G9425" s="2" t="s">
        <v>14329</v>
      </c>
      <c r="H9425" s="9">
        <v>42941</v>
      </c>
      <c r="I9425" s="2">
        <v>2017</v>
      </c>
      <c r="J9425" s="2">
        <v>7</v>
      </c>
      <c r="K9425" s="2" t="str">
        <f>VLOOKUP($C9425,Clients!$B:$F,K$6,0)</f>
        <v>Jatri</v>
      </c>
      <c r="L9425" s="2" t="str">
        <f>VLOOKUP($C9425,Clients!$B:$F,L$6,0)</f>
        <v>Foreign</v>
      </c>
      <c r="M9425" s="2" t="str">
        <f>VLOOKUP($C9425,Clients!$B:$F,M$6,0)</f>
        <v>PH</v>
      </c>
      <c r="N9425" s="2" t="str">
        <f>VLOOKUP($C9425,Clients!$B:$F,N$6,0)</f>
        <v>Philippines</v>
      </c>
    </row>
    <row r="9426" spans="2:14" x14ac:dyDescent="0.2">
      <c r="B9426" s="8">
        <v>6429.1080000000002</v>
      </c>
      <c r="C9426" s="2" t="s">
        <v>13689</v>
      </c>
      <c r="D9426" s="2" t="s">
        <v>16</v>
      </c>
      <c r="E9426" s="8">
        <v>1</v>
      </c>
      <c r="F9426" s="2" t="s">
        <v>14330</v>
      </c>
      <c r="G9426" s="2" t="s">
        <v>14331</v>
      </c>
      <c r="H9426" s="9">
        <v>42941</v>
      </c>
      <c r="I9426" s="2">
        <v>2017</v>
      </c>
      <c r="J9426" s="2">
        <v>7</v>
      </c>
      <c r="K9426" s="2" t="str">
        <f>VLOOKUP($C9426,Clients!$B:$F,K$6,0)</f>
        <v>Jatri</v>
      </c>
      <c r="L9426" s="2" t="str">
        <f>VLOOKUP($C9426,Clients!$B:$F,L$6,0)</f>
        <v>Foreign</v>
      </c>
      <c r="M9426" s="2" t="str">
        <f>VLOOKUP($C9426,Clients!$B:$F,M$6,0)</f>
        <v>PH</v>
      </c>
      <c r="N9426" s="2" t="str">
        <f>VLOOKUP($C9426,Clients!$B:$F,N$6,0)</f>
        <v>Philippines</v>
      </c>
    </row>
    <row r="9427" spans="2:14" x14ac:dyDescent="0.2">
      <c r="B9427" s="8">
        <v>12858.216</v>
      </c>
      <c r="C9427" s="2" t="s">
        <v>13689</v>
      </c>
      <c r="D9427" s="2" t="s">
        <v>16</v>
      </c>
      <c r="E9427" s="8">
        <v>2</v>
      </c>
      <c r="F9427" s="2" t="s">
        <v>14332</v>
      </c>
      <c r="G9427" s="2" t="s">
        <v>14333</v>
      </c>
      <c r="H9427" s="9">
        <v>42941</v>
      </c>
      <c r="I9427" s="2">
        <v>2017</v>
      </c>
      <c r="J9427" s="2">
        <v>7</v>
      </c>
      <c r="K9427" s="2" t="str">
        <f>VLOOKUP($C9427,Clients!$B:$F,K$6,0)</f>
        <v>Jatri</v>
      </c>
      <c r="L9427" s="2" t="str">
        <f>VLOOKUP($C9427,Clients!$B:$F,L$6,0)</f>
        <v>Foreign</v>
      </c>
      <c r="M9427" s="2" t="str">
        <f>VLOOKUP($C9427,Clients!$B:$F,M$6,0)</f>
        <v>PH</v>
      </c>
      <c r="N9427" s="2" t="str">
        <f>VLOOKUP($C9427,Clients!$B:$F,N$6,0)</f>
        <v>Philippines</v>
      </c>
    </row>
    <row r="9428" spans="2:14" x14ac:dyDescent="0.2">
      <c r="B9428" s="8">
        <v>12858.216</v>
      </c>
      <c r="C9428" s="2" t="s">
        <v>13689</v>
      </c>
      <c r="D9428" s="2" t="s">
        <v>16</v>
      </c>
      <c r="E9428" s="8">
        <v>2</v>
      </c>
      <c r="F9428" s="2" t="s">
        <v>14334</v>
      </c>
      <c r="G9428" s="2" t="s">
        <v>14335</v>
      </c>
      <c r="H9428" s="9">
        <v>42941</v>
      </c>
      <c r="I9428" s="2">
        <v>2017</v>
      </c>
      <c r="J9428" s="2">
        <v>7</v>
      </c>
      <c r="K9428" s="2" t="str">
        <f>VLOOKUP($C9428,Clients!$B:$F,K$6,0)</f>
        <v>Jatri</v>
      </c>
      <c r="L9428" s="2" t="str">
        <f>VLOOKUP($C9428,Clients!$B:$F,L$6,0)</f>
        <v>Foreign</v>
      </c>
      <c r="M9428" s="2" t="str">
        <f>VLOOKUP($C9428,Clients!$B:$F,M$6,0)</f>
        <v>PH</v>
      </c>
      <c r="N9428" s="2" t="str">
        <f>VLOOKUP($C9428,Clients!$B:$F,N$6,0)</f>
        <v>Philippines</v>
      </c>
    </row>
    <row r="9429" spans="2:14" x14ac:dyDescent="0.2">
      <c r="B9429" s="8">
        <v>6429.1080000000002</v>
      </c>
      <c r="C9429" s="2" t="s">
        <v>13689</v>
      </c>
      <c r="D9429" s="2" t="s">
        <v>16</v>
      </c>
      <c r="E9429" s="8">
        <v>1</v>
      </c>
      <c r="F9429" s="2" t="s">
        <v>14336</v>
      </c>
      <c r="G9429" s="2" t="s">
        <v>14337</v>
      </c>
      <c r="H9429" s="9">
        <v>42941</v>
      </c>
      <c r="I9429" s="2">
        <v>2017</v>
      </c>
      <c r="J9429" s="2">
        <v>7</v>
      </c>
      <c r="K9429" s="2" t="str">
        <f>VLOOKUP($C9429,Clients!$B:$F,K$6,0)</f>
        <v>Jatri</v>
      </c>
      <c r="L9429" s="2" t="str">
        <f>VLOOKUP($C9429,Clients!$B:$F,L$6,0)</f>
        <v>Foreign</v>
      </c>
      <c r="M9429" s="2" t="str">
        <f>VLOOKUP($C9429,Clients!$B:$F,M$6,0)</f>
        <v>PH</v>
      </c>
      <c r="N9429" s="2" t="str">
        <f>VLOOKUP($C9429,Clients!$B:$F,N$6,0)</f>
        <v>Philippines</v>
      </c>
    </row>
    <row r="9430" spans="2:14" x14ac:dyDescent="0.2">
      <c r="B9430" s="8">
        <v>6429.1080000000002</v>
      </c>
      <c r="C9430" s="2" t="s">
        <v>13689</v>
      </c>
      <c r="D9430" s="2" t="s">
        <v>16</v>
      </c>
      <c r="E9430" s="8">
        <v>1</v>
      </c>
      <c r="F9430" s="2" t="s">
        <v>14338</v>
      </c>
      <c r="G9430" s="2" t="s">
        <v>14339</v>
      </c>
      <c r="H9430" s="9">
        <v>42941</v>
      </c>
      <c r="I9430" s="2">
        <v>2017</v>
      </c>
      <c r="J9430" s="2">
        <v>7</v>
      </c>
      <c r="K9430" s="2" t="str">
        <f>VLOOKUP($C9430,Clients!$B:$F,K$6,0)</f>
        <v>Jatri</v>
      </c>
      <c r="L9430" s="2" t="str">
        <f>VLOOKUP($C9430,Clients!$B:$F,L$6,0)</f>
        <v>Foreign</v>
      </c>
      <c r="M9430" s="2" t="str">
        <f>VLOOKUP($C9430,Clients!$B:$F,M$6,0)</f>
        <v>PH</v>
      </c>
      <c r="N9430" s="2" t="str">
        <f>VLOOKUP($C9430,Clients!$B:$F,N$6,0)</f>
        <v>Philippines</v>
      </c>
    </row>
    <row r="9431" spans="2:14" x14ac:dyDescent="0.2">
      <c r="B9431" s="8">
        <v>6429.1080000000002</v>
      </c>
      <c r="C9431" s="2" t="s">
        <v>13689</v>
      </c>
      <c r="D9431" s="2" t="s">
        <v>16</v>
      </c>
      <c r="E9431" s="8">
        <v>1</v>
      </c>
      <c r="F9431" s="2" t="s">
        <v>14340</v>
      </c>
      <c r="G9431" s="2" t="s">
        <v>14341</v>
      </c>
      <c r="H9431" s="9">
        <v>42941</v>
      </c>
      <c r="I9431" s="2">
        <v>2017</v>
      </c>
      <c r="J9431" s="2">
        <v>7</v>
      </c>
      <c r="K9431" s="2" t="str">
        <f>VLOOKUP($C9431,Clients!$B:$F,K$6,0)</f>
        <v>Jatri</v>
      </c>
      <c r="L9431" s="2" t="str">
        <f>VLOOKUP($C9431,Clients!$B:$F,L$6,0)</f>
        <v>Foreign</v>
      </c>
      <c r="M9431" s="2" t="str">
        <f>VLOOKUP($C9431,Clients!$B:$F,M$6,0)</f>
        <v>PH</v>
      </c>
      <c r="N9431" s="2" t="str">
        <f>VLOOKUP($C9431,Clients!$B:$F,N$6,0)</f>
        <v>Philippines</v>
      </c>
    </row>
    <row r="9432" spans="2:14" x14ac:dyDescent="0.2">
      <c r="B9432" s="8">
        <v>6429.1080000000002</v>
      </c>
      <c r="C9432" s="2" t="s">
        <v>13689</v>
      </c>
      <c r="D9432" s="2" t="s">
        <v>16</v>
      </c>
      <c r="E9432" s="8">
        <v>1</v>
      </c>
      <c r="F9432" s="2" t="s">
        <v>14342</v>
      </c>
      <c r="G9432" s="2" t="s">
        <v>14343</v>
      </c>
      <c r="H9432" s="9">
        <v>42941</v>
      </c>
      <c r="I9432" s="2">
        <v>2017</v>
      </c>
      <c r="J9432" s="2">
        <v>7</v>
      </c>
      <c r="K9432" s="2" t="str">
        <f>VLOOKUP($C9432,Clients!$B:$F,K$6,0)</f>
        <v>Jatri</v>
      </c>
      <c r="L9432" s="2" t="str">
        <f>VLOOKUP($C9432,Clients!$B:$F,L$6,0)</f>
        <v>Foreign</v>
      </c>
      <c r="M9432" s="2" t="str">
        <f>VLOOKUP($C9432,Clients!$B:$F,M$6,0)</f>
        <v>PH</v>
      </c>
      <c r="N9432" s="2" t="str">
        <f>VLOOKUP($C9432,Clients!$B:$F,N$6,0)</f>
        <v>Philippines</v>
      </c>
    </row>
    <row r="9433" spans="2:14" x14ac:dyDescent="0.2">
      <c r="B9433" s="8">
        <v>6429.1080000000002</v>
      </c>
      <c r="C9433" s="2" t="s">
        <v>13689</v>
      </c>
      <c r="D9433" s="2" t="s">
        <v>16</v>
      </c>
      <c r="E9433" s="8">
        <v>1</v>
      </c>
      <c r="F9433" s="2" t="s">
        <v>14344</v>
      </c>
      <c r="G9433" s="2" t="s">
        <v>14345</v>
      </c>
      <c r="H9433" s="9">
        <v>42941</v>
      </c>
      <c r="I9433" s="2">
        <v>2017</v>
      </c>
      <c r="J9433" s="2">
        <v>7</v>
      </c>
      <c r="K9433" s="2" t="str">
        <f>VLOOKUP($C9433,Clients!$B:$F,K$6,0)</f>
        <v>Jatri</v>
      </c>
      <c r="L9433" s="2" t="str">
        <f>VLOOKUP($C9433,Clients!$B:$F,L$6,0)</f>
        <v>Foreign</v>
      </c>
      <c r="M9433" s="2" t="str">
        <f>VLOOKUP($C9433,Clients!$B:$F,M$6,0)</f>
        <v>PH</v>
      </c>
      <c r="N9433" s="2" t="str">
        <f>VLOOKUP($C9433,Clients!$B:$F,N$6,0)</f>
        <v>Philippines</v>
      </c>
    </row>
    <row r="9434" spans="2:14" x14ac:dyDescent="0.2">
      <c r="B9434" s="8">
        <v>12858.216</v>
      </c>
      <c r="C9434" s="2" t="s">
        <v>13689</v>
      </c>
      <c r="D9434" s="2" t="s">
        <v>16</v>
      </c>
      <c r="E9434" s="8">
        <v>2</v>
      </c>
      <c r="F9434" s="2" t="s">
        <v>14346</v>
      </c>
      <c r="G9434" s="2" t="s">
        <v>14347</v>
      </c>
      <c r="H9434" s="9">
        <v>42941</v>
      </c>
      <c r="I9434" s="2">
        <v>2017</v>
      </c>
      <c r="J9434" s="2">
        <v>7</v>
      </c>
      <c r="K9434" s="2" t="str">
        <f>VLOOKUP($C9434,Clients!$B:$F,K$6,0)</f>
        <v>Jatri</v>
      </c>
      <c r="L9434" s="2" t="str">
        <f>VLOOKUP($C9434,Clients!$B:$F,L$6,0)</f>
        <v>Foreign</v>
      </c>
      <c r="M9434" s="2" t="str">
        <f>VLOOKUP($C9434,Clients!$B:$F,M$6,0)</f>
        <v>PH</v>
      </c>
      <c r="N9434" s="2" t="str">
        <f>VLOOKUP($C9434,Clients!$B:$F,N$6,0)</f>
        <v>Philippines</v>
      </c>
    </row>
    <row r="9435" spans="2:14" x14ac:dyDescent="0.2">
      <c r="B9435" s="8">
        <v>6429.1080000000002</v>
      </c>
      <c r="C9435" s="2" t="s">
        <v>13689</v>
      </c>
      <c r="D9435" s="2" t="s">
        <v>16</v>
      </c>
      <c r="E9435" s="8">
        <v>1</v>
      </c>
      <c r="F9435" s="2" t="s">
        <v>14348</v>
      </c>
      <c r="G9435" s="2" t="s">
        <v>14349</v>
      </c>
      <c r="H9435" s="9">
        <v>42941</v>
      </c>
      <c r="I9435" s="2">
        <v>2017</v>
      </c>
      <c r="J9435" s="2">
        <v>7</v>
      </c>
      <c r="K9435" s="2" t="str">
        <f>VLOOKUP($C9435,Clients!$B:$F,K$6,0)</f>
        <v>Jatri</v>
      </c>
      <c r="L9435" s="2" t="str">
        <f>VLOOKUP($C9435,Clients!$B:$F,L$6,0)</f>
        <v>Foreign</v>
      </c>
      <c r="M9435" s="2" t="str">
        <f>VLOOKUP($C9435,Clients!$B:$F,M$6,0)</f>
        <v>PH</v>
      </c>
      <c r="N9435" s="2" t="str">
        <f>VLOOKUP($C9435,Clients!$B:$F,N$6,0)</f>
        <v>Philippines</v>
      </c>
    </row>
    <row r="9436" spans="2:14" x14ac:dyDescent="0.2">
      <c r="B9436" s="8">
        <v>12858.216</v>
      </c>
      <c r="C9436" s="2" t="s">
        <v>13689</v>
      </c>
      <c r="D9436" s="2" t="s">
        <v>16</v>
      </c>
      <c r="E9436" s="8">
        <v>2</v>
      </c>
      <c r="F9436" s="2" t="s">
        <v>14350</v>
      </c>
      <c r="G9436" s="2" t="s">
        <v>14351</v>
      </c>
      <c r="H9436" s="9">
        <v>42941</v>
      </c>
      <c r="I9436" s="2">
        <v>2017</v>
      </c>
      <c r="J9436" s="2">
        <v>7</v>
      </c>
      <c r="K9436" s="2" t="str">
        <f>VLOOKUP($C9436,Clients!$B:$F,K$6,0)</f>
        <v>Jatri</v>
      </c>
      <c r="L9436" s="2" t="str">
        <f>VLOOKUP($C9436,Clients!$B:$F,L$6,0)</f>
        <v>Foreign</v>
      </c>
      <c r="M9436" s="2" t="str">
        <f>VLOOKUP($C9436,Clients!$B:$F,M$6,0)</f>
        <v>PH</v>
      </c>
      <c r="N9436" s="2" t="str">
        <f>VLOOKUP($C9436,Clients!$B:$F,N$6,0)</f>
        <v>Philippines</v>
      </c>
    </row>
    <row r="9437" spans="2:14" x14ac:dyDescent="0.2">
      <c r="B9437" s="8">
        <v>6429.1080000000002</v>
      </c>
      <c r="C9437" s="2" t="s">
        <v>13689</v>
      </c>
      <c r="D9437" s="2" t="s">
        <v>16</v>
      </c>
      <c r="E9437" s="8">
        <v>1</v>
      </c>
      <c r="F9437" s="2" t="s">
        <v>14352</v>
      </c>
      <c r="G9437" s="2" t="s">
        <v>14353</v>
      </c>
      <c r="H9437" s="9">
        <v>42941</v>
      </c>
      <c r="I9437" s="2">
        <v>2017</v>
      </c>
      <c r="J9437" s="2">
        <v>7</v>
      </c>
      <c r="K9437" s="2" t="str">
        <f>VLOOKUP($C9437,Clients!$B:$F,K$6,0)</f>
        <v>Jatri</v>
      </c>
      <c r="L9437" s="2" t="str">
        <f>VLOOKUP($C9437,Clients!$B:$F,L$6,0)</f>
        <v>Foreign</v>
      </c>
      <c r="M9437" s="2" t="str">
        <f>VLOOKUP($C9437,Clients!$B:$F,M$6,0)</f>
        <v>PH</v>
      </c>
      <c r="N9437" s="2" t="str">
        <f>VLOOKUP($C9437,Clients!$B:$F,N$6,0)</f>
        <v>Philippines</v>
      </c>
    </row>
    <row r="9438" spans="2:14" x14ac:dyDescent="0.2">
      <c r="B9438" s="8">
        <v>6429.1080000000002</v>
      </c>
      <c r="C9438" s="2" t="s">
        <v>13689</v>
      </c>
      <c r="D9438" s="2" t="s">
        <v>16</v>
      </c>
      <c r="E9438" s="8">
        <v>1</v>
      </c>
      <c r="F9438" s="2" t="s">
        <v>14354</v>
      </c>
      <c r="G9438" s="2" t="s">
        <v>14355</v>
      </c>
      <c r="H9438" s="9">
        <v>42941</v>
      </c>
      <c r="I9438" s="2">
        <v>2017</v>
      </c>
      <c r="J9438" s="2">
        <v>7</v>
      </c>
      <c r="K9438" s="2" t="str">
        <f>VLOOKUP($C9438,Clients!$B:$F,K$6,0)</f>
        <v>Jatri</v>
      </c>
      <c r="L9438" s="2" t="str">
        <f>VLOOKUP($C9438,Clients!$B:$F,L$6,0)</f>
        <v>Foreign</v>
      </c>
      <c r="M9438" s="2" t="str">
        <f>VLOOKUP($C9438,Clients!$B:$F,M$6,0)</f>
        <v>PH</v>
      </c>
      <c r="N9438" s="2" t="str">
        <f>VLOOKUP($C9438,Clients!$B:$F,N$6,0)</f>
        <v>Philippines</v>
      </c>
    </row>
    <row r="9439" spans="2:14" x14ac:dyDescent="0.2">
      <c r="B9439" s="8">
        <v>6429.1080000000002</v>
      </c>
      <c r="C9439" s="2" t="s">
        <v>13689</v>
      </c>
      <c r="D9439" s="2" t="s">
        <v>16</v>
      </c>
      <c r="E9439" s="8">
        <v>1</v>
      </c>
      <c r="F9439" s="2" t="s">
        <v>14356</v>
      </c>
      <c r="G9439" s="2" t="s">
        <v>14357</v>
      </c>
      <c r="H9439" s="9">
        <v>42941</v>
      </c>
      <c r="I9439" s="2">
        <v>2017</v>
      </c>
      <c r="J9439" s="2">
        <v>7</v>
      </c>
      <c r="K9439" s="2" t="str">
        <f>VLOOKUP($C9439,Clients!$B:$F,K$6,0)</f>
        <v>Jatri</v>
      </c>
      <c r="L9439" s="2" t="str">
        <f>VLOOKUP($C9439,Clients!$B:$F,L$6,0)</f>
        <v>Foreign</v>
      </c>
      <c r="M9439" s="2" t="str">
        <f>VLOOKUP($C9439,Clients!$B:$F,M$6,0)</f>
        <v>PH</v>
      </c>
      <c r="N9439" s="2" t="str">
        <f>VLOOKUP($C9439,Clients!$B:$F,N$6,0)</f>
        <v>Philippines</v>
      </c>
    </row>
    <row r="9440" spans="2:14" x14ac:dyDescent="0.2">
      <c r="B9440" s="8">
        <v>6429.1080000000002</v>
      </c>
      <c r="C9440" s="2" t="s">
        <v>13689</v>
      </c>
      <c r="D9440" s="2" t="s">
        <v>16</v>
      </c>
      <c r="E9440" s="8">
        <v>1</v>
      </c>
      <c r="F9440" s="2" t="s">
        <v>14358</v>
      </c>
      <c r="G9440" s="2" t="s">
        <v>14359</v>
      </c>
      <c r="H9440" s="9">
        <v>42941</v>
      </c>
      <c r="I9440" s="2">
        <v>2017</v>
      </c>
      <c r="J9440" s="2">
        <v>7</v>
      </c>
      <c r="K9440" s="2" t="str">
        <f>VLOOKUP($C9440,Clients!$B:$F,K$6,0)</f>
        <v>Jatri</v>
      </c>
      <c r="L9440" s="2" t="str">
        <f>VLOOKUP($C9440,Clients!$B:$F,L$6,0)</f>
        <v>Foreign</v>
      </c>
      <c r="M9440" s="2" t="str">
        <f>VLOOKUP($C9440,Clients!$B:$F,M$6,0)</f>
        <v>PH</v>
      </c>
      <c r="N9440" s="2" t="str">
        <f>VLOOKUP($C9440,Clients!$B:$F,N$6,0)</f>
        <v>Philippines</v>
      </c>
    </row>
    <row r="9441" spans="2:14" x14ac:dyDescent="0.2">
      <c r="B9441" s="8">
        <v>6429.1080000000002</v>
      </c>
      <c r="C9441" s="2" t="s">
        <v>13689</v>
      </c>
      <c r="D9441" s="2" t="s">
        <v>16</v>
      </c>
      <c r="E9441" s="8">
        <v>1</v>
      </c>
      <c r="F9441" s="2" t="s">
        <v>14360</v>
      </c>
      <c r="G9441" s="2" t="s">
        <v>14361</v>
      </c>
      <c r="H9441" s="9">
        <v>42941</v>
      </c>
      <c r="I9441" s="2">
        <v>2017</v>
      </c>
      <c r="J9441" s="2">
        <v>7</v>
      </c>
      <c r="K9441" s="2" t="str">
        <f>VLOOKUP($C9441,Clients!$B:$F,K$6,0)</f>
        <v>Jatri</v>
      </c>
      <c r="L9441" s="2" t="str">
        <f>VLOOKUP($C9441,Clients!$B:$F,L$6,0)</f>
        <v>Foreign</v>
      </c>
      <c r="M9441" s="2" t="str">
        <f>VLOOKUP($C9441,Clients!$B:$F,M$6,0)</f>
        <v>PH</v>
      </c>
      <c r="N9441" s="2" t="str">
        <f>VLOOKUP($C9441,Clients!$B:$F,N$6,0)</f>
        <v>Philippines</v>
      </c>
    </row>
    <row r="9442" spans="2:14" x14ac:dyDescent="0.2">
      <c r="B9442" s="8">
        <v>12858.216</v>
      </c>
      <c r="C9442" s="2" t="s">
        <v>13689</v>
      </c>
      <c r="D9442" s="2" t="s">
        <v>16</v>
      </c>
      <c r="E9442" s="8">
        <v>2</v>
      </c>
      <c r="F9442" s="2" t="s">
        <v>14362</v>
      </c>
      <c r="G9442" s="2" t="s">
        <v>14363</v>
      </c>
      <c r="H9442" s="9">
        <v>42941</v>
      </c>
      <c r="I9442" s="2">
        <v>2017</v>
      </c>
      <c r="J9442" s="2">
        <v>7</v>
      </c>
      <c r="K9442" s="2" t="str">
        <f>VLOOKUP($C9442,Clients!$B:$F,K$6,0)</f>
        <v>Jatri</v>
      </c>
      <c r="L9442" s="2" t="str">
        <f>VLOOKUP($C9442,Clients!$B:$F,L$6,0)</f>
        <v>Foreign</v>
      </c>
      <c r="M9442" s="2" t="str">
        <f>VLOOKUP($C9442,Clients!$B:$F,M$6,0)</f>
        <v>PH</v>
      </c>
      <c r="N9442" s="2" t="str">
        <f>VLOOKUP($C9442,Clients!$B:$F,N$6,0)</f>
        <v>Philippines</v>
      </c>
    </row>
    <row r="9443" spans="2:14" x14ac:dyDescent="0.2">
      <c r="B9443" s="8">
        <v>6429.1080000000002</v>
      </c>
      <c r="C9443" s="2" t="s">
        <v>13689</v>
      </c>
      <c r="D9443" s="2" t="s">
        <v>16</v>
      </c>
      <c r="E9443" s="8">
        <v>1</v>
      </c>
      <c r="F9443" s="2" t="s">
        <v>14364</v>
      </c>
      <c r="G9443" s="2" t="s">
        <v>14365</v>
      </c>
      <c r="H9443" s="9">
        <v>42941</v>
      </c>
      <c r="I9443" s="2">
        <v>2017</v>
      </c>
      <c r="J9443" s="2">
        <v>7</v>
      </c>
      <c r="K9443" s="2" t="str">
        <f>VLOOKUP($C9443,Clients!$B:$F,K$6,0)</f>
        <v>Jatri</v>
      </c>
      <c r="L9443" s="2" t="str">
        <f>VLOOKUP($C9443,Clients!$B:$F,L$6,0)</f>
        <v>Foreign</v>
      </c>
      <c r="M9443" s="2" t="str">
        <f>VLOOKUP($C9443,Clients!$B:$F,M$6,0)</f>
        <v>PH</v>
      </c>
      <c r="N9443" s="2" t="str">
        <f>VLOOKUP($C9443,Clients!$B:$F,N$6,0)</f>
        <v>Philippines</v>
      </c>
    </row>
    <row r="9444" spans="2:14" x14ac:dyDescent="0.2">
      <c r="B9444" s="8">
        <v>12858.216</v>
      </c>
      <c r="C9444" s="2" t="s">
        <v>13689</v>
      </c>
      <c r="D9444" s="2" t="s">
        <v>16</v>
      </c>
      <c r="E9444" s="8">
        <v>2</v>
      </c>
      <c r="F9444" s="2" t="s">
        <v>14366</v>
      </c>
      <c r="G9444" s="2" t="s">
        <v>14367</v>
      </c>
      <c r="H9444" s="9">
        <v>42941</v>
      </c>
      <c r="I9444" s="2">
        <v>2017</v>
      </c>
      <c r="J9444" s="2">
        <v>7</v>
      </c>
      <c r="K9444" s="2" t="str">
        <f>VLOOKUP($C9444,Clients!$B:$F,K$6,0)</f>
        <v>Jatri</v>
      </c>
      <c r="L9444" s="2" t="str">
        <f>VLOOKUP($C9444,Clients!$B:$F,L$6,0)</f>
        <v>Foreign</v>
      </c>
      <c r="M9444" s="2" t="str">
        <f>VLOOKUP($C9444,Clients!$B:$F,M$6,0)</f>
        <v>PH</v>
      </c>
      <c r="N9444" s="2" t="str">
        <f>VLOOKUP($C9444,Clients!$B:$F,N$6,0)</f>
        <v>Philippines</v>
      </c>
    </row>
    <row r="9445" spans="2:14" x14ac:dyDescent="0.2">
      <c r="B9445" s="8">
        <v>12858.216</v>
      </c>
      <c r="C9445" s="2" t="s">
        <v>13689</v>
      </c>
      <c r="D9445" s="2" t="s">
        <v>16</v>
      </c>
      <c r="E9445" s="8">
        <v>2</v>
      </c>
      <c r="F9445" s="2" t="s">
        <v>14368</v>
      </c>
      <c r="G9445" s="2" t="s">
        <v>14369</v>
      </c>
      <c r="H9445" s="9">
        <v>42941</v>
      </c>
      <c r="I9445" s="2">
        <v>2017</v>
      </c>
      <c r="J9445" s="2">
        <v>7</v>
      </c>
      <c r="K9445" s="2" t="str">
        <f>VLOOKUP($C9445,Clients!$B:$F,K$6,0)</f>
        <v>Jatri</v>
      </c>
      <c r="L9445" s="2" t="str">
        <f>VLOOKUP($C9445,Clients!$B:$F,L$6,0)</f>
        <v>Foreign</v>
      </c>
      <c r="M9445" s="2" t="str">
        <f>VLOOKUP($C9445,Clients!$B:$F,M$6,0)</f>
        <v>PH</v>
      </c>
      <c r="N9445" s="2" t="str">
        <f>VLOOKUP($C9445,Clients!$B:$F,N$6,0)</f>
        <v>Philippines</v>
      </c>
    </row>
    <row r="9446" spans="2:14" x14ac:dyDescent="0.2">
      <c r="B9446" s="8">
        <v>12858.216</v>
      </c>
      <c r="C9446" s="2" t="s">
        <v>13689</v>
      </c>
      <c r="D9446" s="2" t="s">
        <v>16</v>
      </c>
      <c r="E9446" s="8">
        <v>2</v>
      </c>
      <c r="F9446" s="2" t="s">
        <v>14370</v>
      </c>
      <c r="G9446" s="2" t="s">
        <v>14371</v>
      </c>
      <c r="H9446" s="9">
        <v>42941</v>
      </c>
      <c r="I9446" s="2">
        <v>2017</v>
      </c>
      <c r="J9446" s="2">
        <v>7</v>
      </c>
      <c r="K9446" s="2" t="str">
        <f>VLOOKUP($C9446,Clients!$B:$F,K$6,0)</f>
        <v>Jatri</v>
      </c>
      <c r="L9446" s="2" t="str">
        <f>VLOOKUP($C9446,Clients!$B:$F,L$6,0)</f>
        <v>Foreign</v>
      </c>
      <c r="M9446" s="2" t="str">
        <f>VLOOKUP($C9446,Clients!$B:$F,M$6,0)</f>
        <v>PH</v>
      </c>
      <c r="N9446" s="2" t="str">
        <f>VLOOKUP($C9446,Clients!$B:$F,N$6,0)</f>
        <v>Philippines</v>
      </c>
    </row>
    <row r="9447" spans="2:14" x14ac:dyDescent="0.2">
      <c r="B9447" s="8">
        <v>12858.216</v>
      </c>
      <c r="C9447" s="2" t="s">
        <v>13689</v>
      </c>
      <c r="D9447" s="2" t="s">
        <v>16</v>
      </c>
      <c r="E9447" s="8">
        <v>2</v>
      </c>
      <c r="F9447" s="2" t="s">
        <v>14372</v>
      </c>
      <c r="G9447" s="2" t="s">
        <v>14373</v>
      </c>
      <c r="H9447" s="9">
        <v>42941</v>
      </c>
      <c r="I9447" s="2">
        <v>2017</v>
      </c>
      <c r="J9447" s="2">
        <v>7</v>
      </c>
      <c r="K9447" s="2" t="str">
        <f>VLOOKUP($C9447,Clients!$B:$F,K$6,0)</f>
        <v>Jatri</v>
      </c>
      <c r="L9447" s="2" t="str">
        <f>VLOOKUP($C9447,Clients!$B:$F,L$6,0)</f>
        <v>Foreign</v>
      </c>
      <c r="M9447" s="2" t="str">
        <f>VLOOKUP($C9447,Clients!$B:$F,M$6,0)</f>
        <v>PH</v>
      </c>
      <c r="N9447" s="2" t="str">
        <f>VLOOKUP($C9447,Clients!$B:$F,N$6,0)</f>
        <v>Philippines</v>
      </c>
    </row>
    <row r="9448" spans="2:14" x14ac:dyDescent="0.2">
      <c r="B9448" s="8">
        <v>6429.1080000000002</v>
      </c>
      <c r="C9448" s="2" t="s">
        <v>13689</v>
      </c>
      <c r="D9448" s="2" t="s">
        <v>16</v>
      </c>
      <c r="E9448" s="8">
        <v>1</v>
      </c>
      <c r="F9448" s="2" t="s">
        <v>14374</v>
      </c>
      <c r="G9448" s="2" t="s">
        <v>14375</v>
      </c>
      <c r="H9448" s="9">
        <v>42941</v>
      </c>
      <c r="I9448" s="2">
        <v>2017</v>
      </c>
      <c r="J9448" s="2">
        <v>7</v>
      </c>
      <c r="K9448" s="2" t="str">
        <f>VLOOKUP($C9448,Clients!$B:$F,K$6,0)</f>
        <v>Jatri</v>
      </c>
      <c r="L9448" s="2" t="str">
        <f>VLOOKUP($C9448,Clients!$B:$F,L$6,0)</f>
        <v>Foreign</v>
      </c>
      <c r="M9448" s="2" t="str">
        <f>VLOOKUP($C9448,Clients!$B:$F,M$6,0)</f>
        <v>PH</v>
      </c>
      <c r="N9448" s="2" t="str">
        <f>VLOOKUP($C9448,Clients!$B:$F,N$6,0)</f>
        <v>Philippines</v>
      </c>
    </row>
    <row r="9449" spans="2:14" x14ac:dyDescent="0.2">
      <c r="B9449" s="8">
        <v>6429.1080000000002</v>
      </c>
      <c r="C9449" s="2" t="s">
        <v>13689</v>
      </c>
      <c r="D9449" s="2" t="s">
        <v>16</v>
      </c>
      <c r="E9449" s="8">
        <v>1</v>
      </c>
      <c r="F9449" s="2" t="s">
        <v>14376</v>
      </c>
      <c r="G9449" s="2" t="s">
        <v>14377</v>
      </c>
      <c r="H9449" s="9">
        <v>42941</v>
      </c>
      <c r="I9449" s="2">
        <v>2017</v>
      </c>
      <c r="J9449" s="2">
        <v>7</v>
      </c>
      <c r="K9449" s="2" t="str">
        <f>VLOOKUP($C9449,Clients!$B:$F,K$6,0)</f>
        <v>Jatri</v>
      </c>
      <c r="L9449" s="2" t="str">
        <f>VLOOKUP($C9449,Clients!$B:$F,L$6,0)</f>
        <v>Foreign</v>
      </c>
      <c r="M9449" s="2" t="str">
        <f>VLOOKUP($C9449,Clients!$B:$F,M$6,0)</f>
        <v>PH</v>
      </c>
      <c r="N9449" s="2" t="str">
        <f>VLOOKUP($C9449,Clients!$B:$F,N$6,0)</f>
        <v>Philippines</v>
      </c>
    </row>
    <row r="9450" spans="2:14" x14ac:dyDescent="0.2">
      <c r="B9450" s="8">
        <v>6429.1080000000002</v>
      </c>
      <c r="C9450" s="2" t="s">
        <v>13689</v>
      </c>
      <c r="D9450" s="2" t="s">
        <v>16</v>
      </c>
      <c r="E9450" s="8">
        <v>1</v>
      </c>
      <c r="F9450" s="2" t="s">
        <v>14378</v>
      </c>
      <c r="G9450" s="2" t="s">
        <v>14379</v>
      </c>
      <c r="H9450" s="9">
        <v>42941</v>
      </c>
      <c r="I9450" s="2">
        <v>2017</v>
      </c>
      <c r="J9450" s="2">
        <v>7</v>
      </c>
      <c r="K9450" s="2" t="str">
        <f>VLOOKUP($C9450,Clients!$B:$F,K$6,0)</f>
        <v>Jatri</v>
      </c>
      <c r="L9450" s="2" t="str">
        <f>VLOOKUP($C9450,Clients!$B:$F,L$6,0)</f>
        <v>Foreign</v>
      </c>
      <c r="M9450" s="2" t="str">
        <f>VLOOKUP($C9450,Clients!$B:$F,M$6,0)</f>
        <v>PH</v>
      </c>
      <c r="N9450" s="2" t="str">
        <f>VLOOKUP($C9450,Clients!$B:$F,N$6,0)</f>
        <v>Philippines</v>
      </c>
    </row>
    <row r="9451" spans="2:14" x14ac:dyDescent="0.2">
      <c r="B9451" s="8">
        <v>51432.864000000001</v>
      </c>
      <c r="C9451" s="2" t="s">
        <v>13689</v>
      </c>
      <c r="D9451" s="2" t="s">
        <v>16</v>
      </c>
      <c r="E9451" s="8">
        <v>8</v>
      </c>
      <c r="F9451" s="2" t="s">
        <v>14380</v>
      </c>
      <c r="G9451" s="2" t="s">
        <v>14381</v>
      </c>
      <c r="H9451" s="9">
        <v>42941</v>
      </c>
      <c r="I9451" s="2">
        <v>2017</v>
      </c>
      <c r="J9451" s="2">
        <v>7</v>
      </c>
      <c r="K9451" s="2" t="str">
        <f>VLOOKUP($C9451,Clients!$B:$F,K$6,0)</f>
        <v>Jatri</v>
      </c>
      <c r="L9451" s="2" t="str">
        <f>VLOOKUP($C9451,Clients!$B:$F,L$6,0)</f>
        <v>Foreign</v>
      </c>
      <c r="M9451" s="2" t="str">
        <f>VLOOKUP($C9451,Clients!$B:$F,M$6,0)</f>
        <v>PH</v>
      </c>
      <c r="N9451" s="2" t="str">
        <f>VLOOKUP($C9451,Clients!$B:$F,N$6,0)</f>
        <v>Philippines</v>
      </c>
    </row>
    <row r="9452" spans="2:14" x14ac:dyDescent="0.2">
      <c r="B9452" s="8">
        <v>6429.1080000000002</v>
      </c>
      <c r="C9452" s="2" t="s">
        <v>13689</v>
      </c>
      <c r="D9452" s="2" t="s">
        <v>16</v>
      </c>
      <c r="E9452" s="8">
        <v>1</v>
      </c>
      <c r="F9452" s="2" t="s">
        <v>14382</v>
      </c>
      <c r="G9452" s="2" t="s">
        <v>14353</v>
      </c>
      <c r="H9452" s="9">
        <v>42942</v>
      </c>
      <c r="I9452" s="2">
        <v>2017</v>
      </c>
      <c r="J9452" s="2">
        <v>7</v>
      </c>
      <c r="K9452" s="2" t="str">
        <f>VLOOKUP($C9452,Clients!$B:$F,K$6,0)</f>
        <v>Jatri</v>
      </c>
      <c r="L9452" s="2" t="str">
        <f>VLOOKUP($C9452,Clients!$B:$F,L$6,0)</f>
        <v>Foreign</v>
      </c>
      <c r="M9452" s="2" t="str">
        <f>VLOOKUP($C9452,Clients!$B:$F,M$6,0)</f>
        <v>PH</v>
      </c>
      <c r="N9452" s="2" t="str">
        <f>VLOOKUP($C9452,Clients!$B:$F,N$6,0)</f>
        <v>Philippines</v>
      </c>
    </row>
    <row r="9453" spans="2:14" x14ac:dyDescent="0.2">
      <c r="B9453" s="8">
        <v>-6429.1080000000002</v>
      </c>
      <c r="C9453" s="2" t="s">
        <v>13689</v>
      </c>
      <c r="D9453" s="2" t="s">
        <v>16</v>
      </c>
      <c r="E9453" s="8">
        <v>-1</v>
      </c>
      <c r="F9453" s="2" t="s">
        <v>14383</v>
      </c>
      <c r="G9453" s="2" t="s">
        <v>14353</v>
      </c>
      <c r="H9453" s="9">
        <v>42942</v>
      </c>
      <c r="I9453" s="2">
        <v>2017</v>
      </c>
      <c r="J9453" s="2">
        <v>7</v>
      </c>
      <c r="K9453" s="2" t="str">
        <f>VLOOKUP($C9453,Clients!$B:$F,K$6,0)</f>
        <v>Jatri</v>
      </c>
      <c r="L9453" s="2" t="str">
        <f>VLOOKUP($C9453,Clients!$B:$F,L$6,0)</f>
        <v>Foreign</v>
      </c>
      <c r="M9453" s="2" t="str">
        <f>VLOOKUP($C9453,Clients!$B:$F,M$6,0)</f>
        <v>PH</v>
      </c>
      <c r="N9453" s="2" t="str">
        <f>VLOOKUP($C9453,Clients!$B:$F,N$6,0)</f>
        <v>Philippines</v>
      </c>
    </row>
    <row r="9454" spans="2:14" x14ac:dyDescent="0.2">
      <c r="B9454" s="8">
        <v>0</v>
      </c>
      <c r="C9454" s="2" t="s">
        <v>13689</v>
      </c>
      <c r="D9454" s="2" t="s">
        <v>46</v>
      </c>
      <c r="E9454" s="8">
        <v>1</v>
      </c>
      <c r="F9454" s="2" t="s">
        <v>14384</v>
      </c>
      <c r="G9454" s="2" t="s">
        <v>14385</v>
      </c>
      <c r="H9454" s="9">
        <v>42962</v>
      </c>
      <c r="I9454" s="2">
        <v>2017</v>
      </c>
      <c r="J9454" s="2">
        <v>8</v>
      </c>
      <c r="K9454" s="2" t="str">
        <f>VLOOKUP($C9454,Clients!$B:$F,K$6,0)</f>
        <v>Jatri</v>
      </c>
      <c r="L9454" s="2" t="str">
        <f>VLOOKUP($C9454,Clients!$B:$F,L$6,0)</f>
        <v>Foreign</v>
      </c>
      <c r="M9454" s="2" t="str">
        <f>VLOOKUP($C9454,Clients!$B:$F,M$6,0)</f>
        <v>PH</v>
      </c>
      <c r="N9454" s="2" t="str">
        <f>VLOOKUP($C9454,Clients!$B:$F,N$6,0)</f>
        <v>Philippines</v>
      </c>
    </row>
    <row r="9455" spans="2:14" x14ac:dyDescent="0.2">
      <c r="B9455" s="8">
        <v>0</v>
      </c>
      <c r="C9455" s="2" t="s">
        <v>13689</v>
      </c>
      <c r="D9455" s="2" t="s">
        <v>46</v>
      </c>
      <c r="E9455" s="8">
        <v>1</v>
      </c>
      <c r="F9455" s="2" t="s">
        <v>14386</v>
      </c>
      <c r="G9455" s="2" t="s">
        <v>14387</v>
      </c>
      <c r="H9455" s="9">
        <v>42962</v>
      </c>
      <c r="I9455" s="2">
        <v>2017</v>
      </c>
      <c r="J9455" s="2">
        <v>8</v>
      </c>
      <c r="K9455" s="2" t="str">
        <f>VLOOKUP($C9455,Clients!$B:$F,K$6,0)</f>
        <v>Jatri</v>
      </c>
      <c r="L9455" s="2" t="str">
        <f>VLOOKUP($C9455,Clients!$B:$F,L$6,0)</f>
        <v>Foreign</v>
      </c>
      <c r="M9455" s="2" t="str">
        <f>VLOOKUP($C9455,Clients!$B:$F,M$6,0)</f>
        <v>PH</v>
      </c>
      <c r="N9455" s="2" t="str">
        <f>VLOOKUP($C9455,Clients!$B:$F,N$6,0)</f>
        <v>Philippines</v>
      </c>
    </row>
    <row r="9456" spans="2:14" x14ac:dyDescent="0.2">
      <c r="B9456" s="8">
        <v>0</v>
      </c>
      <c r="C9456" s="2" t="s">
        <v>13689</v>
      </c>
      <c r="D9456" s="2" t="s">
        <v>46</v>
      </c>
      <c r="E9456" s="8">
        <v>1</v>
      </c>
      <c r="F9456" s="2" t="s">
        <v>14388</v>
      </c>
      <c r="G9456" s="2" t="s">
        <v>14389</v>
      </c>
      <c r="H9456" s="9">
        <v>42996</v>
      </c>
      <c r="I9456" s="2">
        <v>2017</v>
      </c>
      <c r="J9456" s="2">
        <v>9</v>
      </c>
      <c r="K9456" s="2" t="str">
        <f>VLOOKUP($C9456,Clients!$B:$F,K$6,0)</f>
        <v>Jatri</v>
      </c>
      <c r="L9456" s="2" t="str">
        <f>VLOOKUP($C9456,Clients!$B:$F,L$6,0)</f>
        <v>Foreign</v>
      </c>
      <c r="M9456" s="2" t="str">
        <f>VLOOKUP($C9456,Clients!$B:$F,M$6,0)</f>
        <v>PH</v>
      </c>
      <c r="N9456" s="2" t="str">
        <f>VLOOKUP($C9456,Clients!$B:$F,N$6,0)</f>
        <v>Philippines</v>
      </c>
    </row>
    <row r="9457" spans="2:14" x14ac:dyDescent="0.2">
      <c r="B9457" s="8">
        <v>0</v>
      </c>
      <c r="C9457" s="2" t="s">
        <v>13689</v>
      </c>
      <c r="D9457" s="2" t="s">
        <v>16</v>
      </c>
      <c r="E9457" s="8">
        <v>1</v>
      </c>
      <c r="F9457" s="2" t="s">
        <v>14390</v>
      </c>
      <c r="G9457" s="2" t="s">
        <v>14391</v>
      </c>
      <c r="H9457" s="9">
        <v>43018</v>
      </c>
      <c r="I9457" s="2">
        <v>2017</v>
      </c>
      <c r="J9457" s="2">
        <v>10</v>
      </c>
      <c r="K9457" s="2" t="str">
        <f>VLOOKUP($C9457,Clients!$B:$F,K$6,0)</f>
        <v>Jatri</v>
      </c>
      <c r="L9457" s="2" t="str">
        <f>VLOOKUP($C9457,Clients!$B:$F,L$6,0)</f>
        <v>Foreign</v>
      </c>
      <c r="M9457" s="2" t="str">
        <f>VLOOKUP($C9457,Clients!$B:$F,M$6,0)</f>
        <v>PH</v>
      </c>
      <c r="N9457" s="2" t="str">
        <f>VLOOKUP($C9457,Clients!$B:$F,N$6,0)</f>
        <v>Philippines</v>
      </c>
    </row>
    <row r="9458" spans="2:14" x14ac:dyDescent="0.2">
      <c r="B9458" s="8">
        <v>0</v>
      </c>
      <c r="C9458" s="2" t="s">
        <v>13689</v>
      </c>
      <c r="D9458" s="2" t="s">
        <v>46</v>
      </c>
      <c r="E9458" s="8">
        <v>1</v>
      </c>
      <c r="F9458" s="2" t="s">
        <v>14392</v>
      </c>
      <c r="G9458" s="2" t="s">
        <v>14393</v>
      </c>
      <c r="H9458" s="9">
        <v>43018</v>
      </c>
      <c r="I9458" s="2">
        <v>2017</v>
      </c>
      <c r="J9458" s="2">
        <v>10</v>
      </c>
      <c r="K9458" s="2" t="str">
        <f>VLOOKUP($C9458,Clients!$B:$F,K$6,0)</f>
        <v>Jatri</v>
      </c>
      <c r="L9458" s="2" t="str">
        <f>VLOOKUP($C9458,Clients!$B:$F,L$6,0)</f>
        <v>Foreign</v>
      </c>
      <c r="M9458" s="2" t="str">
        <f>VLOOKUP($C9458,Clients!$B:$F,M$6,0)</f>
        <v>PH</v>
      </c>
      <c r="N9458" s="2" t="str">
        <f>VLOOKUP($C9458,Clients!$B:$F,N$6,0)</f>
        <v>Philippines</v>
      </c>
    </row>
    <row r="9459" spans="2:14" x14ac:dyDescent="0.2">
      <c r="B9459" s="8">
        <v>0</v>
      </c>
      <c r="C9459" s="2" t="s">
        <v>13689</v>
      </c>
      <c r="D9459" s="2" t="s">
        <v>16</v>
      </c>
      <c r="E9459" s="8">
        <v>10</v>
      </c>
      <c r="F9459" s="2" t="s">
        <v>14394</v>
      </c>
      <c r="G9459" s="2" t="s">
        <v>14395</v>
      </c>
      <c r="H9459" s="9">
        <v>43021</v>
      </c>
      <c r="I9459" s="2">
        <v>2017</v>
      </c>
      <c r="J9459" s="2">
        <v>10</v>
      </c>
      <c r="K9459" s="2" t="str">
        <f>VLOOKUP($C9459,Clients!$B:$F,K$6,0)</f>
        <v>Jatri</v>
      </c>
      <c r="L9459" s="2" t="str">
        <f>VLOOKUP($C9459,Clients!$B:$F,L$6,0)</f>
        <v>Foreign</v>
      </c>
      <c r="M9459" s="2" t="str">
        <f>VLOOKUP($C9459,Clients!$B:$F,M$6,0)</f>
        <v>PH</v>
      </c>
      <c r="N9459" s="2" t="str">
        <f>VLOOKUP($C9459,Clients!$B:$F,N$6,0)</f>
        <v>Philippines</v>
      </c>
    </row>
    <row r="9460" spans="2:14" x14ac:dyDescent="0.2">
      <c r="B9460" s="8">
        <v>0</v>
      </c>
      <c r="C9460" s="2" t="s">
        <v>13689</v>
      </c>
      <c r="D9460" s="2" t="s">
        <v>46</v>
      </c>
      <c r="E9460" s="8">
        <v>1</v>
      </c>
      <c r="F9460" s="2" t="s">
        <v>14396</v>
      </c>
      <c r="G9460" s="2" t="s">
        <v>14397</v>
      </c>
      <c r="H9460" s="9">
        <v>43021</v>
      </c>
      <c r="I9460" s="2">
        <v>2017</v>
      </c>
      <c r="J9460" s="2">
        <v>10</v>
      </c>
      <c r="K9460" s="2" t="str">
        <f>VLOOKUP($C9460,Clients!$B:$F,K$6,0)</f>
        <v>Jatri</v>
      </c>
      <c r="L9460" s="2" t="str">
        <f>VLOOKUP($C9460,Clients!$B:$F,L$6,0)</f>
        <v>Foreign</v>
      </c>
      <c r="M9460" s="2" t="str">
        <f>VLOOKUP($C9460,Clients!$B:$F,M$6,0)</f>
        <v>PH</v>
      </c>
      <c r="N9460" s="2" t="str">
        <f>VLOOKUP($C9460,Clients!$B:$F,N$6,0)</f>
        <v>Philippines</v>
      </c>
    </row>
    <row r="9461" spans="2:14" x14ac:dyDescent="0.2">
      <c r="B9461" s="8">
        <v>0</v>
      </c>
      <c r="C9461" s="2" t="s">
        <v>13689</v>
      </c>
      <c r="D9461" s="2" t="s">
        <v>195</v>
      </c>
      <c r="E9461" s="8">
        <v>8</v>
      </c>
      <c r="F9461" s="2" t="s">
        <v>14398</v>
      </c>
      <c r="G9461" s="2" t="s">
        <v>14399</v>
      </c>
      <c r="H9461" s="9">
        <v>43024</v>
      </c>
      <c r="I9461" s="2">
        <v>2017</v>
      </c>
      <c r="J9461" s="2">
        <v>10</v>
      </c>
      <c r="K9461" s="2" t="str">
        <f>VLOOKUP($C9461,Clients!$B:$F,K$6,0)</f>
        <v>Jatri</v>
      </c>
      <c r="L9461" s="2" t="str">
        <f>VLOOKUP($C9461,Clients!$B:$F,L$6,0)</f>
        <v>Foreign</v>
      </c>
      <c r="M9461" s="2" t="str">
        <f>VLOOKUP($C9461,Clients!$B:$F,M$6,0)</f>
        <v>PH</v>
      </c>
      <c r="N9461" s="2" t="str">
        <f>VLOOKUP($C9461,Clients!$B:$F,N$6,0)</f>
        <v>Philippines</v>
      </c>
    </row>
    <row r="9462" spans="2:14" x14ac:dyDescent="0.2">
      <c r="B9462" s="8">
        <v>0</v>
      </c>
      <c r="C9462" s="2" t="s">
        <v>13689</v>
      </c>
      <c r="D9462" s="2" t="s">
        <v>46</v>
      </c>
      <c r="E9462" s="8">
        <v>40</v>
      </c>
      <c r="F9462" s="2" t="s">
        <v>14400</v>
      </c>
      <c r="G9462" s="2" t="s">
        <v>14401</v>
      </c>
      <c r="H9462" s="9">
        <v>43060</v>
      </c>
      <c r="I9462" s="2">
        <v>2017</v>
      </c>
      <c r="J9462" s="2">
        <v>11</v>
      </c>
      <c r="K9462" s="2" t="str">
        <f>VLOOKUP($C9462,Clients!$B:$F,K$6,0)</f>
        <v>Jatri</v>
      </c>
      <c r="L9462" s="2" t="str">
        <f>VLOOKUP($C9462,Clients!$B:$F,L$6,0)</f>
        <v>Foreign</v>
      </c>
      <c r="M9462" s="2" t="str">
        <f>VLOOKUP($C9462,Clients!$B:$F,M$6,0)</f>
        <v>PH</v>
      </c>
      <c r="N9462" s="2" t="str">
        <f>VLOOKUP($C9462,Clients!$B:$F,N$6,0)</f>
        <v>Philippines</v>
      </c>
    </row>
    <row r="9463" spans="2:14" x14ac:dyDescent="0.2">
      <c r="B9463" s="8">
        <v>0</v>
      </c>
      <c r="C9463" s="2" t="s">
        <v>13689</v>
      </c>
      <c r="D9463" s="2" t="s">
        <v>46</v>
      </c>
      <c r="E9463" s="8">
        <v>1</v>
      </c>
      <c r="F9463" s="2" t="s">
        <v>14402</v>
      </c>
      <c r="G9463" s="2" t="s">
        <v>14403</v>
      </c>
      <c r="H9463" s="9">
        <v>43060</v>
      </c>
      <c r="I9463" s="2">
        <v>2017</v>
      </c>
      <c r="J9463" s="2">
        <v>11</v>
      </c>
      <c r="K9463" s="2" t="str">
        <f>VLOOKUP($C9463,Clients!$B:$F,K$6,0)</f>
        <v>Jatri</v>
      </c>
      <c r="L9463" s="2" t="str">
        <f>VLOOKUP($C9463,Clients!$B:$F,L$6,0)</f>
        <v>Foreign</v>
      </c>
      <c r="M9463" s="2" t="str">
        <f>VLOOKUP($C9463,Clients!$B:$F,M$6,0)</f>
        <v>PH</v>
      </c>
      <c r="N9463" s="2" t="str">
        <f>VLOOKUP($C9463,Clients!$B:$F,N$6,0)</f>
        <v>Philippines</v>
      </c>
    </row>
    <row r="9464" spans="2:14" x14ac:dyDescent="0.2">
      <c r="B9464" s="8">
        <v>0</v>
      </c>
      <c r="C9464" s="2" t="s">
        <v>13689</v>
      </c>
      <c r="D9464" s="2" t="s">
        <v>46</v>
      </c>
      <c r="E9464" s="8">
        <v>1</v>
      </c>
      <c r="F9464" s="2" t="s">
        <v>14404</v>
      </c>
      <c r="G9464" s="2" t="s">
        <v>14405</v>
      </c>
      <c r="H9464" s="9">
        <v>43126</v>
      </c>
      <c r="I9464" s="2">
        <v>2018</v>
      </c>
      <c r="J9464" s="2">
        <v>1</v>
      </c>
      <c r="K9464" s="2" t="str">
        <f>VLOOKUP($C9464,Clients!$B:$F,K$6,0)</f>
        <v>Jatri</v>
      </c>
      <c r="L9464" s="2" t="str">
        <f>VLOOKUP($C9464,Clients!$B:$F,L$6,0)</f>
        <v>Foreign</v>
      </c>
      <c r="M9464" s="2" t="str">
        <f>VLOOKUP($C9464,Clients!$B:$F,M$6,0)</f>
        <v>PH</v>
      </c>
      <c r="N9464" s="2" t="str">
        <f>VLOOKUP($C9464,Clients!$B:$F,N$6,0)</f>
        <v>Philippines</v>
      </c>
    </row>
    <row r="9465" spans="2:14" x14ac:dyDescent="0.2">
      <c r="B9465" s="8">
        <v>0</v>
      </c>
      <c r="C9465" s="2" t="s">
        <v>13689</v>
      </c>
      <c r="D9465" s="2" t="s">
        <v>46</v>
      </c>
      <c r="E9465" s="8">
        <v>1</v>
      </c>
      <c r="F9465" s="2" t="s">
        <v>14406</v>
      </c>
      <c r="G9465" s="2" t="s">
        <v>14407</v>
      </c>
      <c r="H9465" s="9">
        <v>43137</v>
      </c>
      <c r="I9465" s="2">
        <v>2018</v>
      </c>
      <c r="J9465" s="2">
        <v>2</v>
      </c>
      <c r="K9465" s="2" t="str">
        <f>VLOOKUP($C9465,Clients!$B:$F,K$6,0)</f>
        <v>Jatri</v>
      </c>
      <c r="L9465" s="2" t="str">
        <f>VLOOKUP($C9465,Clients!$B:$F,L$6,0)</f>
        <v>Foreign</v>
      </c>
      <c r="M9465" s="2" t="str">
        <f>VLOOKUP($C9465,Clients!$B:$F,M$6,0)</f>
        <v>PH</v>
      </c>
      <c r="N9465" s="2" t="str">
        <f>VLOOKUP($C9465,Clients!$B:$F,N$6,0)</f>
        <v>Philippines</v>
      </c>
    </row>
    <row r="9466" spans="2:14" x14ac:dyDescent="0.2">
      <c r="B9466" s="8">
        <v>0</v>
      </c>
      <c r="C9466" s="2" t="s">
        <v>13689</v>
      </c>
      <c r="D9466" s="2" t="s">
        <v>16</v>
      </c>
      <c r="E9466" s="8">
        <v>2</v>
      </c>
      <c r="F9466" s="2" t="s">
        <v>14408</v>
      </c>
      <c r="G9466" s="2" t="s">
        <v>14409</v>
      </c>
      <c r="H9466" s="9">
        <v>43322</v>
      </c>
      <c r="I9466" s="2">
        <v>2018</v>
      </c>
      <c r="J9466" s="2">
        <v>8</v>
      </c>
      <c r="K9466" s="2" t="str">
        <f>VLOOKUP($C9466,Clients!$B:$F,K$6,0)</f>
        <v>Jatri</v>
      </c>
      <c r="L9466" s="2" t="str">
        <f>VLOOKUP($C9466,Clients!$B:$F,L$6,0)</f>
        <v>Foreign</v>
      </c>
      <c r="M9466" s="2" t="str">
        <f>VLOOKUP($C9466,Clients!$B:$F,M$6,0)</f>
        <v>PH</v>
      </c>
      <c r="N9466" s="2" t="str">
        <f>VLOOKUP($C9466,Clients!$B:$F,N$6,0)</f>
        <v>Philippines</v>
      </c>
    </row>
    <row r="9467" spans="2:14" x14ac:dyDescent="0.2">
      <c r="B9467" s="8">
        <v>0</v>
      </c>
      <c r="C9467" s="2" t="s">
        <v>13689</v>
      </c>
      <c r="D9467" s="2" t="s">
        <v>46</v>
      </c>
      <c r="E9467" s="8">
        <v>3</v>
      </c>
      <c r="F9467" s="2" t="s">
        <v>14410</v>
      </c>
      <c r="G9467" s="2" t="s">
        <v>14411</v>
      </c>
      <c r="H9467" s="9">
        <v>43397</v>
      </c>
      <c r="I9467" s="2">
        <v>2018</v>
      </c>
      <c r="J9467" s="2">
        <v>10</v>
      </c>
      <c r="K9467" s="2" t="str">
        <f>VLOOKUP($C9467,Clients!$B:$F,K$6,0)</f>
        <v>Jatri</v>
      </c>
      <c r="L9467" s="2" t="str">
        <f>VLOOKUP($C9467,Clients!$B:$F,L$6,0)</f>
        <v>Foreign</v>
      </c>
      <c r="M9467" s="2" t="str">
        <f>VLOOKUP($C9467,Clients!$B:$F,M$6,0)</f>
        <v>PH</v>
      </c>
      <c r="N9467" s="2" t="str">
        <f>VLOOKUP($C9467,Clients!$B:$F,N$6,0)</f>
        <v>Philippines</v>
      </c>
    </row>
    <row r="9468" spans="2:14" x14ac:dyDescent="0.2">
      <c r="B9468" s="8">
        <v>0</v>
      </c>
      <c r="C9468" s="2" t="s">
        <v>13689</v>
      </c>
      <c r="D9468" s="2" t="s">
        <v>46</v>
      </c>
      <c r="E9468" s="8">
        <v>30</v>
      </c>
      <c r="F9468" s="2" t="s">
        <v>14412</v>
      </c>
      <c r="G9468" s="2" t="s">
        <v>14413</v>
      </c>
      <c r="H9468" s="9">
        <v>43431</v>
      </c>
      <c r="I9468" s="2">
        <v>2018</v>
      </c>
      <c r="J9468" s="2">
        <v>11</v>
      </c>
      <c r="K9468" s="2" t="str">
        <f>VLOOKUP($C9468,Clients!$B:$F,K$6,0)</f>
        <v>Jatri</v>
      </c>
      <c r="L9468" s="2" t="str">
        <f>VLOOKUP($C9468,Clients!$B:$F,L$6,0)</f>
        <v>Foreign</v>
      </c>
      <c r="M9468" s="2" t="str">
        <f>VLOOKUP($C9468,Clients!$B:$F,M$6,0)</f>
        <v>PH</v>
      </c>
      <c r="N9468" s="2" t="str">
        <f>VLOOKUP($C9468,Clients!$B:$F,N$6,0)</f>
        <v>Philippines</v>
      </c>
    </row>
    <row r="9469" spans="2:14" x14ac:dyDescent="0.2">
      <c r="B9469" s="8">
        <v>760.2</v>
      </c>
      <c r="C9469" s="2" t="s">
        <v>14414</v>
      </c>
      <c r="D9469" s="2" t="s">
        <v>51</v>
      </c>
      <c r="E9469" s="8">
        <v>15</v>
      </c>
      <c r="F9469" s="2" t="s">
        <v>14415</v>
      </c>
      <c r="G9469" s="2" t="s">
        <v>428</v>
      </c>
      <c r="H9469" s="9">
        <v>42026</v>
      </c>
      <c r="I9469" s="2">
        <v>2015</v>
      </c>
      <c r="J9469" s="2">
        <v>1</v>
      </c>
      <c r="K9469" s="2" t="str">
        <f>VLOOKUP($C9469,Clients!$B:$F,K$6,0)</f>
        <v>Howell-Kulas</v>
      </c>
      <c r="L9469" s="2" t="str">
        <f>VLOOKUP($C9469,Clients!$B:$F,L$6,0)</f>
        <v>Foreign</v>
      </c>
      <c r="M9469" s="2" t="str">
        <f>VLOOKUP($C9469,Clients!$B:$F,M$6,0)</f>
        <v>PT</v>
      </c>
      <c r="N9469" s="2" t="str">
        <f>VLOOKUP($C9469,Clients!$B:$F,N$6,0)</f>
        <v>Portugal</v>
      </c>
    </row>
    <row r="9470" spans="2:14" x14ac:dyDescent="0.2">
      <c r="B9470" s="8">
        <v>1037.4000000000001</v>
      </c>
      <c r="C9470" s="2" t="s">
        <v>14416</v>
      </c>
      <c r="D9470" s="2" t="s">
        <v>51</v>
      </c>
      <c r="E9470" s="8">
        <v>1</v>
      </c>
      <c r="F9470" s="2" t="s">
        <v>14417</v>
      </c>
      <c r="G9470" s="2" t="s">
        <v>3170</v>
      </c>
      <c r="H9470" s="9">
        <v>42027</v>
      </c>
      <c r="I9470" s="2">
        <v>2015</v>
      </c>
      <c r="J9470" s="2">
        <v>1</v>
      </c>
      <c r="K9470" s="2" t="str">
        <f>VLOOKUP($C9470,Clients!$B:$F,K$6,0)</f>
        <v>Gutmann-Schneider</v>
      </c>
      <c r="L9470" s="2" t="str">
        <f>VLOOKUP($C9470,Clients!$B:$F,L$6,0)</f>
        <v>Foreign</v>
      </c>
      <c r="M9470" s="2" t="str">
        <f>VLOOKUP($C9470,Clients!$B:$F,M$6,0)</f>
        <v>SE</v>
      </c>
      <c r="N9470" s="2" t="str">
        <f>VLOOKUP($C9470,Clients!$B:$F,N$6,0)</f>
        <v>Sweden</v>
      </c>
    </row>
    <row r="9471" spans="2:14" x14ac:dyDescent="0.2">
      <c r="B9471" s="8">
        <v>1911</v>
      </c>
      <c r="C9471" s="2" t="s">
        <v>14418</v>
      </c>
      <c r="D9471" s="2" t="s">
        <v>16</v>
      </c>
      <c r="E9471" s="8">
        <v>4</v>
      </c>
      <c r="F9471" s="2" t="s">
        <v>14419</v>
      </c>
      <c r="G9471" s="2" t="s">
        <v>13638</v>
      </c>
      <c r="H9471" s="9">
        <v>42033</v>
      </c>
      <c r="I9471" s="2">
        <v>2015</v>
      </c>
      <c r="J9471" s="2">
        <v>1</v>
      </c>
      <c r="K9471" s="2" t="str">
        <f>VLOOKUP($C9471,Clients!$B:$F,K$6,0)</f>
        <v>Devshare</v>
      </c>
      <c r="L9471" s="2" t="str">
        <f>VLOOKUP($C9471,Clients!$B:$F,L$6,0)</f>
        <v>Foreign</v>
      </c>
      <c r="M9471" s="2" t="str">
        <f>VLOOKUP($C9471,Clients!$B:$F,M$6,0)</f>
        <v>CN</v>
      </c>
      <c r="N9471" s="2" t="str">
        <f>VLOOKUP($C9471,Clients!$B:$F,N$6,0)</f>
        <v>China</v>
      </c>
    </row>
    <row r="9472" spans="2:14" x14ac:dyDescent="0.2">
      <c r="B9472" s="8">
        <v>20235.600000000002</v>
      </c>
      <c r="C9472" s="2" t="s">
        <v>14420</v>
      </c>
      <c r="D9472" s="2" t="s">
        <v>51</v>
      </c>
      <c r="E9472" s="8">
        <v>21</v>
      </c>
      <c r="F9472" s="2" t="s">
        <v>14421</v>
      </c>
      <c r="G9472" s="2" t="s">
        <v>174</v>
      </c>
      <c r="H9472" s="9">
        <v>42031</v>
      </c>
      <c r="I9472" s="2">
        <v>2015</v>
      </c>
      <c r="J9472" s="2">
        <v>1</v>
      </c>
      <c r="K9472" s="2" t="str">
        <f>VLOOKUP($C9472,Clients!$B:$F,K$6,0)</f>
        <v>Bernhard, Brown and Kshlerin</v>
      </c>
      <c r="L9472" s="2" t="str">
        <f>VLOOKUP($C9472,Clients!$B:$F,L$6,0)</f>
        <v>Foreign</v>
      </c>
      <c r="M9472" s="2" t="str">
        <f>VLOOKUP($C9472,Clients!$B:$F,M$6,0)</f>
        <v>RU</v>
      </c>
      <c r="N9472" s="2" t="str">
        <f>VLOOKUP($C9472,Clients!$B:$F,N$6,0)</f>
        <v>Russia</v>
      </c>
    </row>
    <row r="9473" spans="2:14" x14ac:dyDescent="0.2">
      <c r="B9473" s="8">
        <v>1323</v>
      </c>
      <c r="C9473" s="2" t="s">
        <v>14422</v>
      </c>
      <c r="D9473" s="2" t="s">
        <v>51</v>
      </c>
      <c r="E9473" s="8">
        <v>4</v>
      </c>
      <c r="F9473" s="2" t="s">
        <v>14423</v>
      </c>
      <c r="G9473" s="2" t="s">
        <v>4402</v>
      </c>
      <c r="H9473" s="9">
        <v>42033</v>
      </c>
      <c r="I9473" s="2">
        <v>2015</v>
      </c>
      <c r="J9473" s="2">
        <v>1</v>
      </c>
      <c r="K9473" s="2" t="str">
        <f>VLOOKUP($C9473,Clients!$B:$F,K$6,0)</f>
        <v>Jacobs-Kshlerin</v>
      </c>
      <c r="L9473" s="2" t="str">
        <f>VLOOKUP($C9473,Clients!$B:$F,L$6,0)</f>
        <v>Foreign</v>
      </c>
      <c r="M9473" s="2" t="str">
        <f>VLOOKUP($C9473,Clients!$B:$F,M$6,0)</f>
        <v>GR</v>
      </c>
      <c r="N9473" s="2" t="str">
        <f>VLOOKUP($C9473,Clients!$B:$F,N$6,0)</f>
        <v>Greece</v>
      </c>
    </row>
    <row r="9474" spans="2:14" x14ac:dyDescent="0.2">
      <c r="B9474" s="8">
        <v>1373.4</v>
      </c>
      <c r="C9474" s="2" t="s">
        <v>14424</v>
      </c>
      <c r="D9474" s="2" t="s">
        <v>51</v>
      </c>
      <c r="E9474" s="8">
        <v>4</v>
      </c>
      <c r="F9474" s="2" t="s">
        <v>14425</v>
      </c>
      <c r="G9474" s="2" t="s">
        <v>4404</v>
      </c>
      <c r="H9474" s="9">
        <v>42034</v>
      </c>
      <c r="I9474" s="2">
        <v>2015</v>
      </c>
      <c r="J9474" s="2">
        <v>1</v>
      </c>
      <c r="K9474" s="2" t="str">
        <f>VLOOKUP($C9474,Clients!$B:$F,K$6,0)</f>
        <v>Gislason, Moen and Kemmer</v>
      </c>
      <c r="L9474" s="2" t="str">
        <f>VLOOKUP($C9474,Clients!$B:$F,L$6,0)</f>
        <v>Foreign</v>
      </c>
      <c r="M9474" s="2" t="str">
        <f>VLOOKUP($C9474,Clients!$B:$F,M$6,0)</f>
        <v>CN</v>
      </c>
      <c r="N9474" s="2" t="str">
        <f>VLOOKUP($C9474,Clients!$B:$F,N$6,0)</f>
        <v>China</v>
      </c>
    </row>
    <row r="9475" spans="2:14" x14ac:dyDescent="0.2">
      <c r="B9475" s="8">
        <v>1231.6500000000001</v>
      </c>
      <c r="C9475" s="2" t="s">
        <v>14426</v>
      </c>
      <c r="D9475" s="2" t="s">
        <v>51</v>
      </c>
      <c r="E9475" s="8">
        <v>0</v>
      </c>
      <c r="F9475" s="2" t="s">
        <v>14427</v>
      </c>
      <c r="G9475" s="2" t="s">
        <v>9252</v>
      </c>
      <c r="H9475" s="9">
        <v>42038</v>
      </c>
      <c r="I9475" s="2">
        <v>2015</v>
      </c>
      <c r="J9475" s="2">
        <v>2</v>
      </c>
      <c r="K9475" s="2" t="str">
        <f>VLOOKUP($C9475,Clients!$B:$F,K$6,0)</f>
        <v>Voomm</v>
      </c>
      <c r="L9475" s="2" t="str">
        <f>VLOOKUP($C9475,Clients!$B:$F,L$6,0)</f>
        <v>Foreign</v>
      </c>
      <c r="M9475" s="2" t="str">
        <f>VLOOKUP($C9475,Clients!$B:$F,M$6,0)</f>
        <v>ID</v>
      </c>
      <c r="N9475" s="2" t="str">
        <f>VLOOKUP($C9475,Clients!$B:$F,N$6,0)</f>
        <v>Indonesia</v>
      </c>
    </row>
    <row r="9476" spans="2:14" x14ac:dyDescent="0.2">
      <c r="B9476" s="8">
        <v>2340.7860000000001</v>
      </c>
      <c r="C9476" s="2" t="s">
        <v>14428</v>
      </c>
      <c r="D9476" s="2" t="s">
        <v>51</v>
      </c>
      <c r="E9476" s="8">
        <v>14</v>
      </c>
      <c r="F9476" s="2" t="s">
        <v>14429</v>
      </c>
      <c r="G9476" s="2" t="s">
        <v>4406</v>
      </c>
      <c r="H9476" s="9">
        <v>42045</v>
      </c>
      <c r="I9476" s="2">
        <v>2015</v>
      </c>
      <c r="J9476" s="2">
        <v>2</v>
      </c>
      <c r="K9476" s="2" t="str">
        <f>VLOOKUP($C9476,Clients!$B:$F,K$6,0)</f>
        <v>Crooks, Metz and Borer</v>
      </c>
      <c r="L9476" s="2" t="str">
        <f>VLOOKUP($C9476,Clients!$B:$F,L$6,0)</f>
        <v>Foreign</v>
      </c>
      <c r="M9476" s="2" t="str">
        <f>VLOOKUP($C9476,Clients!$B:$F,M$6,0)</f>
        <v>HR</v>
      </c>
      <c r="N9476" s="2" t="str">
        <f>VLOOKUP($C9476,Clients!$B:$F,N$6,0)</f>
        <v>Croatia</v>
      </c>
    </row>
    <row r="9477" spans="2:14" x14ac:dyDescent="0.2">
      <c r="B9477" s="8">
        <v>657.80400000000009</v>
      </c>
      <c r="C9477" s="2" t="s">
        <v>14430</v>
      </c>
      <c r="D9477" s="2" t="s">
        <v>51</v>
      </c>
      <c r="E9477" s="8">
        <v>1</v>
      </c>
      <c r="F9477" s="2" t="s">
        <v>14431</v>
      </c>
      <c r="G9477" s="2" t="s">
        <v>9266</v>
      </c>
      <c r="H9477" s="9">
        <v>42048</v>
      </c>
      <c r="I9477" s="2">
        <v>2015</v>
      </c>
      <c r="J9477" s="2">
        <v>2</v>
      </c>
      <c r="K9477" s="2" t="str">
        <f>VLOOKUP($C9477,Clients!$B:$F,K$6,0)</f>
        <v>Corkery, Ruecker and Upton</v>
      </c>
      <c r="L9477" s="2" t="str">
        <f>VLOOKUP($C9477,Clients!$B:$F,L$6,0)</f>
        <v>Foreign</v>
      </c>
      <c r="M9477" s="2" t="str">
        <f>VLOOKUP($C9477,Clients!$B:$F,M$6,0)</f>
        <v>PE</v>
      </c>
      <c r="N9477" s="2" t="str">
        <f>VLOOKUP($C9477,Clients!$B:$F,N$6,0)</f>
        <v>Peru</v>
      </c>
    </row>
    <row r="9478" spans="2:14" x14ac:dyDescent="0.2">
      <c r="B9478" s="8">
        <v>3458.7000000000003</v>
      </c>
      <c r="C9478" s="2" t="s">
        <v>14432</v>
      </c>
      <c r="D9478" s="2" t="s">
        <v>16</v>
      </c>
      <c r="E9478" s="8">
        <v>9</v>
      </c>
      <c r="F9478" s="2" t="s">
        <v>14433</v>
      </c>
      <c r="G9478" s="2" t="s">
        <v>13350</v>
      </c>
      <c r="H9478" s="9">
        <v>42131</v>
      </c>
      <c r="I9478" s="2">
        <v>2015</v>
      </c>
      <c r="J9478" s="2">
        <v>5</v>
      </c>
      <c r="K9478" s="2" t="str">
        <f>VLOOKUP($C9478,Clients!$B:$F,K$6,0)</f>
        <v>Meembee</v>
      </c>
      <c r="L9478" s="2" t="str">
        <f>VLOOKUP($C9478,Clients!$B:$F,L$6,0)</f>
        <v>Foreign</v>
      </c>
      <c r="M9478" s="2" t="str">
        <f>VLOOKUP($C9478,Clients!$B:$F,M$6,0)</f>
        <v>CZ</v>
      </c>
      <c r="N9478" s="2" t="str">
        <f>VLOOKUP($C9478,Clients!$B:$F,N$6,0)</f>
        <v>Czech Republic</v>
      </c>
    </row>
    <row r="9479" spans="2:14" x14ac:dyDescent="0.2">
      <c r="B9479" s="8">
        <v>4951.8</v>
      </c>
      <c r="C9479" s="2" t="s">
        <v>14432</v>
      </c>
      <c r="D9479" s="2" t="s">
        <v>16</v>
      </c>
      <c r="E9479" s="8">
        <v>10</v>
      </c>
      <c r="F9479" s="2" t="s">
        <v>14434</v>
      </c>
      <c r="G9479" s="2" t="s">
        <v>14435</v>
      </c>
      <c r="H9479" s="9">
        <v>42537</v>
      </c>
      <c r="I9479" s="2">
        <v>2016</v>
      </c>
      <c r="J9479" s="2">
        <v>6</v>
      </c>
      <c r="K9479" s="2" t="str">
        <f>VLOOKUP($C9479,Clients!$B:$F,K$6,0)</f>
        <v>Meembee</v>
      </c>
      <c r="L9479" s="2" t="str">
        <f>VLOOKUP($C9479,Clients!$B:$F,L$6,0)</f>
        <v>Foreign</v>
      </c>
      <c r="M9479" s="2" t="str">
        <f>VLOOKUP($C9479,Clients!$B:$F,M$6,0)</f>
        <v>CZ</v>
      </c>
      <c r="N9479" s="2" t="str">
        <f>VLOOKUP($C9479,Clients!$B:$F,N$6,0)</f>
        <v>Czech Republic</v>
      </c>
    </row>
    <row r="9480" spans="2:14" x14ac:dyDescent="0.2">
      <c r="B9480" s="8">
        <v>13997.046</v>
      </c>
      <c r="C9480" s="2" t="s">
        <v>14436</v>
      </c>
      <c r="D9480" s="2" t="s">
        <v>51</v>
      </c>
      <c r="E9480" s="8">
        <v>7</v>
      </c>
      <c r="F9480" s="2" t="s">
        <v>14437</v>
      </c>
      <c r="G9480" s="2" t="s">
        <v>11138</v>
      </c>
      <c r="H9480" s="9">
        <v>42060</v>
      </c>
      <c r="I9480" s="2">
        <v>2015</v>
      </c>
      <c r="J9480" s="2">
        <v>2</v>
      </c>
      <c r="K9480" s="2" t="str">
        <f>VLOOKUP($C9480,Clients!$B:$F,K$6,0)</f>
        <v>Brekke Group</v>
      </c>
      <c r="L9480" s="2" t="str">
        <f>VLOOKUP($C9480,Clients!$B:$F,L$6,0)</f>
        <v>Foreign</v>
      </c>
      <c r="M9480" s="2" t="str">
        <f>VLOOKUP($C9480,Clients!$B:$F,M$6,0)</f>
        <v>RS</v>
      </c>
      <c r="N9480" s="2" t="str">
        <f>VLOOKUP($C9480,Clients!$B:$F,N$6,0)</f>
        <v>Serbia</v>
      </c>
    </row>
    <row r="9481" spans="2:14" x14ac:dyDescent="0.2">
      <c r="B9481" s="8">
        <v>25355.148000000001</v>
      </c>
      <c r="C9481" s="2" t="s">
        <v>14436</v>
      </c>
      <c r="D9481" s="2" t="s">
        <v>51</v>
      </c>
      <c r="E9481" s="8">
        <v>29</v>
      </c>
      <c r="F9481" s="2" t="s">
        <v>14438</v>
      </c>
      <c r="G9481" s="2" t="s">
        <v>433</v>
      </c>
      <c r="H9481" s="9">
        <v>42060</v>
      </c>
      <c r="I9481" s="2">
        <v>2015</v>
      </c>
      <c r="J9481" s="2">
        <v>2</v>
      </c>
      <c r="K9481" s="2" t="str">
        <f>VLOOKUP($C9481,Clients!$B:$F,K$6,0)</f>
        <v>Brekke Group</v>
      </c>
      <c r="L9481" s="2" t="str">
        <f>VLOOKUP($C9481,Clients!$B:$F,L$6,0)</f>
        <v>Foreign</v>
      </c>
      <c r="M9481" s="2" t="str">
        <f>VLOOKUP($C9481,Clients!$B:$F,M$6,0)</f>
        <v>RS</v>
      </c>
      <c r="N9481" s="2" t="str">
        <f>VLOOKUP($C9481,Clients!$B:$F,N$6,0)</f>
        <v>Serbia</v>
      </c>
    </row>
    <row r="9482" spans="2:14" x14ac:dyDescent="0.2">
      <c r="B9482" s="8">
        <v>5315.5199999999995</v>
      </c>
      <c r="C9482" s="2" t="s">
        <v>14436</v>
      </c>
      <c r="D9482" s="2" t="s">
        <v>51</v>
      </c>
      <c r="E9482" s="8">
        <v>110</v>
      </c>
      <c r="F9482" s="2" t="s">
        <v>14439</v>
      </c>
      <c r="G9482" s="2" t="s">
        <v>7211</v>
      </c>
      <c r="H9482" s="9">
        <v>42060</v>
      </c>
      <c r="I9482" s="2">
        <v>2015</v>
      </c>
      <c r="J9482" s="2">
        <v>2</v>
      </c>
      <c r="K9482" s="2" t="str">
        <f>VLOOKUP($C9482,Clients!$B:$F,K$6,0)</f>
        <v>Brekke Group</v>
      </c>
      <c r="L9482" s="2" t="str">
        <f>VLOOKUP($C9482,Clients!$B:$F,L$6,0)</f>
        <v>Foreign</v>
      </c>
      <c r="M9482" s="2" t="str">
        <f>VLOOKUP($C9482,Clients!$B:$F,M$6,0)</f>
        <v>RS</v>
      </c>
      <c r="N9482" s="2" t="str">
        <f>VLOOKUP($C9482,Clients!$B:$F,N$6,0)</f>
        <v>Serbia</v>
      </c>
    </row>
    <row r="9483" spans="2:14" x14ac:dyDescent="0.2">
      <c r="B9483" s="8">
        <v>3251.5980000000004</v>
      </c>
      <c r="C9483" s="2" t="s">
        <v>14436</v>
      </c>
      <c r="D9483" s="2" t="s">
        <v>51</v>
      </c>
      <c r="E9483" s="8">
        <v>2</v>
      </c>
      <c r="F9483" s="2" t="s">
        <v>14440</v>
      </c>
      <c r="G9483" s="2" t="s">
        <v>3504</v>
      </c>
      <c r="H9483" s="9">
        <v>42139</v>
      </c>
      <c r="I9483" s="2">
        <v>2015</v>
      </c>
      <c r="J9483" s="2">
        <v>5</v>
      </c>
      <c r="K9483" s="2" t="str">
        <f>VLOOKUP($C9483,Clients!$B:$F,K$6,0)</f>
        <v>Brekke Group</v>
      </c>
      <c r="L9483" s="2" t="str">
        <f>VLOOKUP($C9483,Clients!$B:$F,L$6,0)</f>
        <v>Foreign</v>
      </c>
      <c r="M9483" s="2" t="str">
        <f>VLOOKUP($C9483,Clients!$B:$F,M$6,0)</f>
        <v>RS</v>
      </c>
      <c r="N9483" s="2" t="str">
        <f>VLOOKUP($C9483,Clients!$B:$F,N$6,0)</f>
        <v>Serbia</v>
      </c>
    </row>
    <row r="9484" spans="2:14" x14ac:dyDescent="0.2">
      <c r="B9484" s="8">
        <v>13099.800000000001</v>
      </c>
      <c r="C9484" s="2" t="s">
        <v>14436</v>
      </c>
      <c r="D9484" s="2" t="s">
        <v>51</v>
      </c>
      <c r="E9484" s="8">
        <v>3</v>
      </c>
      <c r="F9484" s="2" t="s">
        <v>14441</v>
      </c>
      <c r="G9484" s="2" t="s">
        <v>10772</v>
      </c>
      <c r="H9484" s="9">
        <v>42198</v>
      </c>
      <c r="I9484" s="2">
        <v>2015</v>
      </c>
      <c r="J9484" s="2">
        <v>7</v>
      </c>
      <c r="K9484" s="2" t="str">
        <f>VLOOKUP($C9484,Clients!$B:$F,K$6,0)</f>
        <v>Brekke Group</v>
      </c>
      <c r="L9484" s="2" t="str">
        <f>VLOOKUP($C9484,Clients!$B:$F,L$6,0)</f>
        <v>Foreign</v>
      </c>
      <c r="M9484" s="2" t="str">
        <f>VLOOKUP($C9484,Clients!$B:$F,M$6,0)</f>
        <v>RS</v>
      </c>
      <c r="N9484" s="2" t="str">
        <f>VLOOKUP($C9484,Clients!$B:$F,N$6,0)</f>
        <v>Serbia</v>
      </c>
    </row>
    <row r="9485" spans="2:14" x14ac:dyDescent="0.2">
      <c r="B9485" s="8">
        <v>-13099.800000000001</v>
      </c>
      <c r="C9485" s="2" t="s">
        <v>14436</v>
      </c>
      <c r="D9485" s="2" t="s">
        <v>51</v>
      </c>
      <c r="E9485" s="8">
        <v>-3</v>
      </c>
      <c r="F9485" s="2" t="s">
        <v>14442</v>
      </c>
      <c r="G9485" s="2" t="s">
        <v>3540</v>
      </c>
      <c r="H9485" s="9">
        <v>42206</v>
      </c>
      <c r="I9485" s="2">
        <v>2015</v>
      </c>
      <c r="J9485" s="2">
        <v>7</v>
      </c>
      <c r="K9485" s="2" t="str">
        <f>VLOOKUP($C9485,Clients!$B:$F,K$6,0)</f>
        <v>Brekke Group</v>
      </c>
      <c r="L9485" s="2" t="str">
        <f>VLOOKUP($C9485,Clients!$B:$F,L$6,0)</f>
        <v>Foreign</v>
      </c>
      <c r="M9485" s="2" t="str">
        <f>VLOOKUP($C9485,Clients!$B:$F,M$6,0)</f>
        <v>RS</v>
      </c>
      <c r="N9485" s="2" t="str">
        <f>VLOOKUP($C9485,Clients!$B:$F,N$6,0)</f>
        <v>Serbia</v>
      </c>
    </row>
    <row r="9486" spans="2:14" x14ac:dyDescent="0.2">
      <c r="B9486" s="8">
        <v>3446.5620000000004</v>
      </c>
      <c r="C9486" s="2" t="s">
        <v>14436</v>
      </c>
      <c r="D9486" s="2" t="s">
        <v>51</v>
      </c>
      <c r="E9486" s="8">
        <v>4</v>
      </c>
      <c r="F9486" s="2" t="s">
        <v>14443</v>
      </c>
      <c r="G9486" s="2" t="s">
        <v>12535</v>
      </c>
      <c r="H9486" s="9">
        <v>42214</v>
      </c>
      <c r="I9486" s="2">
        <v>2015</v>
      </c>
      <c r="J9486" s="2">
        <v>7</v>
      </c>
      <c r="K9486" s="2" t="str">
        <f>VLOOKUP($C9486,Clients!$B:$F,K$6,0)</f>
        <v>Brekke Group</v>
      </c>
      <c r="L9486" s="2" t="str">
        <f>VLOOKUP($C9486,Clients!$B:$F,L$6,0)</f>
        <v>Foreign</v>
      </c>
      <c r="M9486" s="2" t="str">
        <f>VLOOKUP($C9486,Clients!$B:$F,M$6,0)</f>
        <v>RS</v>
      </c>
      <c r="N9486" s="2" t="str">
        <f>VLOOKUP($C9486,Clients!$B:$F,N$6,0)</f>
        <v>Serbia</v>
      </c>
    </row>
    <row r="9487" spans="2:14" x14ac:dyDescent="0.2">
      <c r="B9487" s="8">
        <v>2370.5639999999999</v>
      </c>
      <c r="C9487" s="2" t="s">
        <v>14436</v>
      </c>
      <c r="D9487" s="2" t="s">
        <v>51</v>
      </c>
      <c r="E9487" s="8">
        <v>1</v>
      </c>
      <c r="F9487" s="2" t="s">
        <v>14444</v>
      </c>
      <c r="G9487" s="2" t="s">
        <v>4660</v>
      </c>
      <c r="H9487" s="9">
        <v>42250</v>
      </c>
      <c r="I9487" s="2">
        <v>2015</v>
      </c>
      <c r="J9487" s="2">
        <v>9</v>
      </c>
      <c r="K9487" s="2" t="str">
        <f>VLOOKUP($C9487,Clients!$B:$F,K$6,0)</f>
        <v>Brekke Group</v>
      </c>
      <c r="L9487" s="2" t="str">
        <f>VLOOKUP($C9487,Clients!$B:$F,L$6,0)</f>
        <v>Foreign</v>
      </c>
      <c r="M9487" s="2" t="str">
        <f>VLOOKUP($C9487,Clients!$B:$F,M$6,0)</f>
        <v>RS</v>
      </c>
      <c r="N9487" s="2" t="str">
        <f>VLOOKUP($C9487,Clients!$B:$F,N$6,0)</f>
        <v>Serbia</v>
      </c>
    </row>
    <row r="9488" spans="2:14" x14ac:dyDescent="0.2">
      <c r="B9488" s="8">
        <v>2178.4980000000005</v>
      </c>
      <c r="C9488" s="2" t="s">
        <v>14436</v>
      </c>
      <c r="D9488" s="2" t="s">
        <v>51</v>
      </c>
      <c r="E9488" s="8">
        <v>11</v>
      </c>
      <c r="F9488" s="2" t="s">
        <v>14445</v>
      </c>
      <c r="G9488" s="2" t="s">
        <v>2880</v>
      </c>
      <c r="H9488" s="9">
        <v>42250</v>
      </c>
      <c r="I9488" s="2">
        <v>2015</v>
      </c>
      <c r="J9488" s="2">
        <v>9</v>
      </c>
      <c r="K9488" s="2" t="str">
        <f>VLOOKUP($C9488,Clients!$B:$F,K$6,0)</f>
        <v>Brekke Group</v>
      </c>
      <c r="L9488" s="2" t="str">
        <f>VLOOKUP($C9488,Clients!$B:$F,L$6,0)</f>
        <v>Foreign</v>
      </c>
      <c r="M9488" s="2" t="str">
        <f>VLOOKUP($C9488,Clients!$B:$F,M$6,0)</f>
        <v>RS</v>
      </c>
      <c r="N9488" s="2" t="str">
        <f>VLOOKUP($C9488,Clients!$B:$F,N$6,0)</f>
        <v>Serbia</v>
      </c>
    </row>
    <row r="9489" spans="2:14" x14ac:dyDescent="0.2">
      <c r="B9489" s="8">
        <v>3064.9080000000004</v>
      </c>
      <c r="C9489" s="2" t="s">
        <v>14436</v>
      </c>
      <c r="D9489" s="2" t="s">
        <v>51</v>
      </c>
      <c r="E9489" s="8">
        <v>3</v>
      </c>
      <c r="F9489" s="2" t="s">
        <v>14446</v>
      </c>
      <c r="G9489" s="2" t="s">
        <v>4352</v>
      </c>
      <c r="H9489" s="9">
        <v>42338</v>
      </c>
      <c r="I9489" s="2">
        <v>2015</v>
      </c>
      <c r="J9489" s="2">
        <v>11</v>
      </c>
      <c r="K9489" s="2" t="str">
        <f>VLOOKUP($C9489,Clients!$B:$F,K$6,0)</f>
        <v>Brekke Group</v>
      </c>
      <c r="L9489" s="2" t="str">
        <f>VLOOKUP($C9489,Clients!$B:$F,L$6,0)</f>
        <v>Foreign</v>
      </c>
      <c r="M9489" s="2" t="str">
        <f>VLOOKUP($C9489,Clients!$B:$F,M$6,0)</f>
        <v>RS</v>
      </c>
      <c r="N9489" s="2" t="str">
        <f>VLOOKUP($C9489,Clients!$B:$F,N$6,0)</f>
        <v>Serbia</v>
      </c>
    </row>
    <row r="9490" spans="2:14" x14ac:dyDescent="0.2">
      <c r="B9490" s="8">
        <v>861.58799999999997</v>
      </c>
      <c r="C9490" s="2" t="s">
        <v>14436</v>
      </c>
      <c r="D9490" s="2" t="s">
        <v>51</v>
      </c>
      <c r="E9490" s="8">
        <v>1</v>
      </c>
      <c r="F9490" s="2" t="s">
        <v>14447</v>
      </c>
      <c r="G9490" s="2" t="s">
        <v>24</v>
      </c>
      <c r="H9490" s="9">
        <v>42338</v>
      </c>
      <c r="I9490" s="2">
        <v>2015</v>
      </c>
      <c r="J9490" s="2">
        <v>11</v>
      </c>
      <c r="K9490" s="2" t="str">
        <f>VLOOKUP($C9490,Clients!$B:$F,K$6,0)</f>
        <v>Brekke Group</v>
      </c>
      <c r="L9490" s="2" t="str">
        <f>VLOOKUP($C9490,Clients!$B:$F,L$6,0)</f>
        <v>Foreign</v>
      </c>
      <c r="M9490" s="2" t="str">
        <f>VLOOKUP($C9490,Clients!$B:$F,M$6,0)</f>
        <v>RS</v>
      </c>
      <c r="N9490" s="2" t="str">
        <f>VLOOKUP($C9490,Clients!$B:$F,N$6,0)</f>
        <v>Serbia</v>
      </c>
    </row>
    <row r="9491" spans="2:14" x14ac:dyDescent="0.2">
      <c r="B9491" s="8">
        <v>8366.4</v>
      </c>
      <c r="C9491" s="2" t="s">
        <v>14436</v>
      </c>
      <c r="D9491" s="2" t="s">
        <v>51</v>
      </c>
      <c r="E9491" s="8">
        <v>3</v>
      </c>
      <c r="F9491" s="2" t="s">
        <v>14448</v>
      </c>
      <c r="G9491" s="2" t="s">
        <v>3353</v>
      </c>
      <c r="H9491" s="9">
        <v>42403</v>
      </c>
      <c r="I9491" s="2">
        <v>2016</v>
      </c>
      <c r="J9491" s="2">
        <v>2</v>
      </c>
      <c r="K9491" s="2" t="str">
        <f>VLOOKUP($C9491,Clients!$B:$F,K$6,0)</f>
        <v>Brekke Group</v>
      </c>
      <c r="L9491" s="2" t="str">
        <f>VLOOKUP($C9491,Clients!$B:$F,L$6,0)</f>
        <v>Foreign</v>
      </c>
      <c r="M9491" s="2" t="str">
        <f>VLOOKUP($C9491,Clients!$B:$F,M$6,0)</f>
        <v>RS</v>
      </c>
      <c r="N9491" s="2" t="str">
        <f>VLOOKUP($C9491,Clients!$B:$F,N$6,0)</f>
        <v>Serbia</v>
      </c>
    </row>
    <row r="9492" spans="2:14" x14ac:dyDescent="0.2">
      <c r="B9492" s="8">
        <v>1765.3020000000001</v>
      </c>
      <c r="C9492" s="2" t="s">
        <v>14436</v>
      </c>
      <c r="D9492" s="2" t="s">
        <v>51</v>
      </c>
      <c r="E9492" s="8">
        <v>64</v>
      </c>
      <c r="F9492" s="2" t="s">
        <v>14449</v>
      </c>
      <c r="G9492" s="2" t="s">
        <v>4589</v>
      </c>
      <c r="H9492" s="9">
        <v>42444</v>
      </c>
      <c r="I9492" s="2">
        <v>2016</v>
      </c>
      <c r="J9492" s="2">
        <v>3</v>
      </c>
      <c r="K9492" s="2" t="str">
        <f>VLOOKUP($C9492,Clients!$B:$F,K$6,0)</f>
        <v>Brekke Group</v>
      </c>
      <c r="L9492" s="2" t="str">
        <f>VLOOKUP($C9492,Clients!$B:$F,L$6,0)</f>
        <v>Foreign</v>
      </c>
      <c r="M9492" s="2" t="str">
        <f>VLOOKUP($C9492,Clients!$B:$F,M$6,0)</f>
        <v>RS</v>
      </c>
      <c r="N9492" s="2" t="str">
        <f>VLOOKUP($C9492,Clients!$B:$F,N$6,0)</f>
        <v>Serbia</v>
      </c>
    </row>
    <row r="9493" spans="2:14" x14ac:dyDescent="0.2">
      <c r="B9493" s="8">
        <v>0.42000000000000004</v>
      </c>
      <c r="C9493" s="2" t="s">
        <v>14436</v>
      </c>
      <c r="D9493" s="2" t="s">
        <v>51</v>
      </c>
      <c r="E9493" s="8">
        <v>1</v>
      </c>
      <c r="F9493" s="2" t="s">
        <v>14450</v>
      </c>
      <c r="G9493" s="2" t="s">
        <v>7296</v>
      </c>
      <c r="H9493" s="9">
        <v>42445</v>
      </c>
      <c r="I9493" s="2">
        <v>2016</v>
      </c>
      <c r="J9493" s="2">
        <v>3</v>
      </c>
      <c r="K9493" s="2" t="str">
        <f>VLOOKUP($C9493,Clients!$B:$F,K$6,0)</f>
        <v>Brekke Group</v>
      </c>
      <c r="L9493" s="2" t="str">
        <f>VLOOKUP($C9493,Clients!$B:$F,L$6,0)</f>
        <v>Foreign</v>
      </c>
      <c r="M9493" s="2" t="str">
        <f>VLOOKUP($C9493,Clients!$B:$F,M$6,0)</f>
        <v>RS</v>
      </c>
      <c r="N9493" s="2" t="str">
        <f>VLOOKUP($C9493,Clients!$B:$F,N$6,0)</f>
        <v>Serbia</v>
      </c>
    </row>
    <row r="9494" spans="2:14" x14ac:dyDescent="0.2">
      <c r="B9494" s="8">
        <v>6241.116</v>
      </c>
      <c r="C9494" s="2" t="s">
        <v>14436</v>
      </c>
      <c r="D9494" s="2" t="s">
        <v>51</v>
      </c>
      <c r="E9494" s="8">
        <v>2</v>
      </c>
      <c r="F9494" s="2" t="s">
        <v>14451</v>
      </c>
      <c r="G9494" s="2" t="s">
        <v>1870</v>
      </c>
      <c r="H9494" s="9">
        <v>42465</v>
      </c>
      <c r="I9494" s="2">
        <v>2016</v>
      </c>
      <c r="J9494" s="2">
        <v>4</v>
      </c>
      <c r="K9494" s="2" t="str">
        <f>VLOOKUP($C9494,Clients!$B:$F,K$6,0)</f>
        <v>Brekke Group</v>
      </c>
      <c r="L9494" s="2" t="str">
        <f>VLOOKUP($C9494,Clients!$B:$F,L$6,0)</f>
        <v>Foreign</v>
      </c>
      <c r="M9494" s="2" t="str">
        <f>VLOOKUP($C9494,Clients!$B:$F,M$6,0)</f>
        <v>RS</v>
      </c>
      <c r="N9494" s="2" t="str">
        <f>VLOOKUP($C9494,Clients!$B:$F,N$6,0)</f>
        <v>Serbia</v>
      </c>
    </row>
    <row r="9495" spans="2:14" x14ac:dyDescent="0.2">
      <c r="B9495" s="8">
        <v>1636.3200000000002</v>
      </c>
      <c r="C9495" s="2" t="s">
        <v>14436</v>
      </c>
      <c r="D9495" s="2" t="s">
        <v>51</v>
      </c>
      <c r="E9495" s="8">
        <v>1</v>
      </c>
      <c r="F9495" s="2" t="s">
        <v>14452</v>
      </c>
      <c r="G9495" s="2" t="s">
        <v>12999</v>
      </c>
      <c r="H9495" s="9">
        <v>42467</v>
      </c>
      <c r="I9495" s="2">
        <v>2016</v>
      </c>
      <c r="J9495" s="2">
        <v>4</v>
      </c>
      <c r="K9495" s="2" t="str">
        <f>VLOOKUP($C9495,Clients!$B:$F,K$6,0)</f>
        <v>Brekke Group</v>
      </c>
      <c r="L9495" s="2" t="str">
        <f>VLOOKUP($C9495,Clients!$B:$F,L$6,0)</f>
        <v>Foreign</v>
      </c>
      <c r="M9495" s="2" t="str">
        <f>VLOOKUP($C9495,Clients!$B:$F,M$6,0)</f>
        <v>RS</v>
      </c>
      <c r="N9495" s="2" t="str">
        <f>VLOOKUP($C9495,Clients!$B:$F,N$6,0)</f>
        <v>Serbia</v>
      </c>
    </row>
    <row r="9496" spans="2:14" x14ac:dyDescent="0.2">
      <c r="B9496" s="8">
        <v>5697.3</v>
      </c>
      <c r="C9496" s="2" t="s">
        <v>14436</v>
      </c>
      <c r="D9496" s="2" t="s">
        <v>51</v>
      </c>
      <c r="E9496" s="8">
        <v>8</v>
      </c>
      <c r="F9496" s="2" t="s">
        <v>14453</v>
      </c>
      <c r="G9496" s="2" t="s">
        <v>7316</v>
      </c>
      <c r="H9496" s="9">
        <v>42472</v>
      </c>
      <c r="I9496" s="2">
        <v>2016</v>
      </c>
      <c r="J9496" s="2">
        <v>4</v>
      </c>
      <c r="K9496" s="2" t="str">
        <f>VLOOKUP($C9496,Clients!$B:$F,K$6,0)</f>
        <v>Brekke Group</v>
      </c>
      <c r="L9496" s="2" t="str">
        <f>VLOOKUP($C9496,Clients!$B:$F,L$6,0)</f>
        <v>Foreign</v>
      </c>
      <c r="M9496" s="2" t="str">
        <f>VLOOKUP($C9496,Clients!$B:$F,M$6,0)</f>
        <v>RS</v>
      </c>
      <c r="N9496" s="2" t="str">
        <f>VLOOKUP($C9496,Clients!$B:$F,N$6,0)</f>
        <v>Serbia</v>
      </c>
    </row>
    <row r="9497" spans="2:14" x14ac:dyDescent="0.2">
      <c r="B9497" s="8">
        <v>2612.4</v>
      </c>
      <c r="C9497" s="2" t="s">
        <v>14436</v>
      </c>
      <c r="D9497" s="2" t="s">
        <v>51</v>
      </c>
      <c r="E9497" s="8">
        <v>1</v>
      </c>
      <c r="F9497" s="2" t="s">
        <v>14454</v>
      </c>
      <c r="G9497" s="2" t="s">
        <v>12864</v>
      </c>
      <c r="H9497" s="9">
        <v>42480</v>
      </c>
      <c r="I9497" s="2">
        <v>2016</v>
      </c>
      <c r="J9497" s="2">
        <v>4</v>
      </c>
      <c r="K9497" s="2" t="str">
        <f>VLOOKUP($C9497,Clients!$B:$F,K$6,0)</f>
        <v>Brekke Group</v>
      </c>
      <c r="L9497" s="2" t="str">
        <f>VLOOKUP($C9497,Clients!$B:$F,L$6,0)</f>
        <v>Foreign</v>
      </c>
      <c r="M9497" s="2" t="str">
        <f>VLOOKUP($C9497,Clients!$B:$F,M$6,0)</f>
        <v>RS</v>
      </c>
      <c r="N9497" s="2" t="str">
        <f>VLOOKUP($C9497,Clients!$B:$F,N$6,0)</f>
        <v>Serbia</v>
      </c>
    </row>
    <row r="9498" spans="2:14" x14ac:dyDescent="0.2">
      <c r="B9498" s="8">
        <v>1657.6560000000002</v>
      </c>
      <c r="C9498" s="2" t="s">
        <v>14436</v>
      </c>
      <c r="D9498" s="2" t="s">
        <v>51</v>
      </c>
      <c r="E9498" s="8">
        <v>2</v>
      </c>
      <c r="F9498" s="2" t="s">
        <v>14455</v>
      </c>
      <c r="G9498" s="2" t="s">
        <v>10816</v>
      </c>
      <c r="H9498" s="9">
        <v>42485</v>
      </c>
      <c r="I9498" s="2">
        <v>2016</v>
      </c>
      <c r="J9498" s="2">
        <v>4</v>
      </c>
      <c r="K9498" s="2" t="str">
        <f>VLOOKUP($C9498,Clients!$B:$F,K$6,0)</f>
        <v>Brekke Group</v>
      </c>
      <c r="L9498" s="2" t="str">
        <f>VLOOKUP($C9498,Clients!$B:$F,L$6,0)</f>
        <v>Foreign</v>
      </c>
      <c r="M9498" s="2" t="str">
        <f>VLOOKUP($C9498,Clients!$B:$F,M$6,0)</f>
        <v>RS</v>
      </c>
      <c r="N9498" s="2" t="str">
        <f>VLOOKUP($C9498,Clients!$B:$F,N$6,0)</f>
        <v>Serbia</v>
      </c>
    </row>
    <row r="9499" spans="2:14" x14ac:dyDescent="0.2">
      <c r="B9499" s="8">
        <v>3107.9580000000001</v>
      </c>
      <c r="C9499" s="2" t="s">
        <v>14436</v>
      </c>
      <c r="D9499" s="2" t="s">
        <v>51</v>
      </c>
      <c r="E9499" s="8">
        <v>2</v>
      </c>
      <c r="F9499" s="2" t="s">
        <v>14456</v>
      </c>
      <c r="G9499" s="2" t="s">
        <v>559</v>
      </c>
      <c r="H9499" s="9">
        <v>42495</v>
      </c>
      <c r="I9499" s="2">
        <v>2016</v>
      </c>
      <c r="J9499" s="2">
        <v>5</v>
      </c>
      <c r="K9499" s="2" t="str">
        <f>VLOOKUP($C9499,Clients!$B:$F,K$6,0)</f>
        <v>Brekke Group</v>
      </c>
      <c r="L9499" s="2" t="str">
        <f>VLOOKUP($C9499,Clients!$B:$F,L$6,0)</f>
        <v>Foreign</v>
      </c>
      <c r="M9499" s="2" t="str">
        <f>VLOOKUP($C9499,Clients!$B:$F,M$6,0)</f>
        <v>RS</v>
      </c>
      <c r="N9499" s="2" t="str">
        <f>VLOOKUP($C9499,Clients!$B:$F,N$6,0)</f>
        <v>Serbia</v>
      </c>
    </row>
    <row r="9500" spans="2:14" x14ac:dyDescent="0.2">
      <c r="B9500" s="8">
        <v>974.40000000000009</v>
      </c>
      <c r="C9500" s="2" t="s">
        <v>14436</v>
      </c>
      <c r="D9500" s="2" t="s">
        <v>51</v>
      </c>
      <c r="E9500" s="8">
        <v>1</v>
      </c>
      <c r="F9500" s="2" t="s">
        <v>14457</v>
      </c>
      <c r="G9500" s="2" t="s">
        <v>7384</v>
      </c>
      <c r="H9500" s="9">
        <v>42531</v>
      </c>
      <c r="I9500" s="2">
        <v>2016</v>
      </c>
      <c r="J9500" s="2">
        <v>6</v>
      </c>
      <c r="K9500" s="2" t="str">
        <f>VLOOKUP($C9500,Clients!$B:$F,K$6,0)</f>
        <v>Brekke Group</v>
      </c>
      <c r="L9500" s="2" t="str">
        <f>VLOOKUP($C9500,Clients!$B:$F,L$6,0)</f>
        <v>Foreign</v>
      </c>
      <c r="M9500" s="2" t="str">
        <f>VLOOKUP($C9500,Clients!$B:$F,M$6,0)</f>
        <v>RS</v>
      </c>
      <c r="N9500" s="2" t="str">
        <f>VLOOKUP($C9500,Clients!$B:$F,N$6,0)</f>
        <v>Serbia</v>
      </c>
    </row>
    <row r="9501" spans="2:14" x14ac:dyDescent="0.2">
      <c r="B9501" s="8">
        <v>2818.2000000000003</v>
      </c>
      <c r="C9501" s="2" t="s">
        <v>14436</v>
      </c>
      <c r="D9501" s="2" t="s">
        <v>51</v>
      </c>
      <c r="E9501" s="8">
        <v>1</v>
      </c>
      <c r="F9501" s="2" t="s">
        <v>14458</v>
      </c>
      <c r="G9501" s="2" t="s">
        <v>12547</v>
      </c>
      <c r="H9501" s="9">
        <v>42534</v>
      </c>
      <c r="I9501" s="2">
        <v>2016</v>
      </c>
      <c r="J9501" s="2">
        <v>6</v>
      </c>
      <c r="K9501" s="2" t="str">
        <f>VLOOKUP($C9501,Clients!$B:$F,K$6,0)</f>
        <v>Brekke Group</v>
      </c>
      <c r="L9501" s="2" t="str">
        <f>VLOOKUP($C9501,Clients!$B:$F,L$6,0)</f>
        <v>Foreign</v>
      </c>
      <c r="M9501" s="2" t="str">
        <f>VLOOKUP($C9501,Clients!$B:$F,M$6,0)</f>
        <v>RS</v>
      </c>
      <c r="N9501" s="2" t="str">
        <f>VLOOKUP($C9501,Clients!$B:$F,N$6,0)</f>
        <v>Serbia</v>
      </c>
    </row>
    <row r="9502" spans="2:14" x14ac:dyDescent="0.2">
      <c r="B9502" s="8">
        <v>-512.4</v>
      </c>
      <c r="C9502" s="2" t="s">
        <v>14436</v>
      </c>
      <c r="D9502" s="2" t="s">
        <v>51</v>
      </c>
      <c r="E9502" s="8">
        <v>0</v>
      </c>
      <c r="F9502" s="2" t="s">
        <v>14459</v>
      </c>
      <c r="G9502" s="2" t="s">
        <v>2435</v>
      </c>
      <c r="H9502" s="9">
        <v>42844</v>
      </c>
      <c r="I9502" s="2">
        <v>2017</v>
      </c>
      <c r="J9502" s="2">
        <v>4</v>
      </c>
      <c r="K9502" s="2" t="str">
        <f>VLOOKUP($C9502,Clients!$B:$F,K$6,0)</f>
        <v>Brekke Group</v>
      </c>
      <c r="L9502" s="2" t="str">
        <f>VLOOKUP($C9502,Clients!$B:$F,L$6,0)</f>
        <v>Foreign</v>
      </c>
      <c r="M9502" s="2" t="str">
        <f>VLOOKUP($C9502,Clients!$B:$F,M$6,0)</f>
        <v>RS</v>
      </c>
      <c r="N9502" s="2" t="str">
        <f>VLOOKUP($C9502,Clients!$B:$F,N$6,0)</f>
        <v>Serbia</v>
      </c>
    </row>
    <row r="9503" spans="2:14" x14ac:dyDescent="0.2">
      <c r="B9503" s="8">
        <v>4407.0600000000004</v>
      </c>
      <c r="C9503" s="2" t="s">
        <v>14436</v>
      </c>
      <c r="D9503" s="2" t="s">
        <v>51</v>
      </c>
      <c r="E9503" s="8">
        <v>1</v>
      </c>
      <c r="F9503" s="2" t="s">
        <v>14460</v>
      </c>
      <c r="G9503" s="2" t="s">
        <v>14461</v>
      </c>
      <c r="H9503" s="9">
        <v>43272</v>
      </c>
      <c r="I9503" s="2">
        <v>2018</v>
      </c>
      <c r="J9503" s="2">
        <v>6</v>
      </c>
      <c r="K9503" s="2" t="str">
        <f>VLOOKUP($C9503,Clients!$B:$F,K$6,0)</f>
        <v>Brekke Group</v>
      </c>
      <c r="L9503" s="2" t="str">
        <f>VLOOKUP($C9503,Clients!$B:$F,L$6,0)</f>
        <v>Foreign</v>
      </c>
      <c r="M9503" s="2" t="str">
        <f>VLOOKUP($C9503,Clients!$B:$F,M$6,0)</f>
        <v>RS</v>
      </c>
      <c r="N9503" s="2" t="str">
        <f>VLOOKUP($C9503,Clients!$B:$F,N$6,0)</f>
        <v>Serbia</v>
      </c>
    </row>
    <row r="9504" spans="2:14" x14ac:dyDescent="0.2">
      <c r="B9504" s="8">
        <v>1995.8820000000001</v>
      </c>
      <c r="C9504" s="2" t="s">
        <v>14436</v>
      </c>
      <c r="D9504" s="2" t="s">
        <v>51</v>
      </c>
      <c r="E9504" s="8">
        <v>2</v>
      </c>
      <c r="F9504" s="2" t="s">
        <v>14462</v>
      </c>
      <c r="G9504" s="2" t="s">
        <v>4594</v>
      </c>
      <c r="H9504" s="9">
        <v>43276</v>
      </c>
      <c r="I9504" s="2">
        <v>2018</v>
      </c>
      <c r="J9504" s="2">
        <v>6</v>
      </c>
      <c r="K9504" s="2" t="str">
        <f>VLOOKUP($C9504,Clients!$B:$F,K$6,0)</f>
        <v>Brekke Group</v>
      </c>
      <c r="L9504" s="2" t="str">
        <f>VLOOKUP($C9504,Clients!$B:$F,L$6,0)</f>
        <v>Foreign</v>
      </c>
      <c r="M9504" s="2" t="str">
        <f>VLOOKUP($C9504,Clients!$B:$F,M$6,0)</f>
        <v>RS</v>
      </c>
      <c r="N9504" s="2" t="str">
        <f>VLOOKUP($C9504,Clients!$B:$F,N$6,0)</f>
        <v>Serbia</v>
      </c>
    </row>
    <row r="9505" spans="2:14" x14ac:dyDescent="0.2">
      <c r="B9505" s="8">
        <v>2228.4780000000001</v>
      </c>
      <c r="C9505" s="2" t="s">
        <v>14436</v>
      </c>
      <c r="D9505" s="2" t="s">
        <v>51</v>
      </c>
      <c r="E9505" s="8">
        <v>2</v>
      </c>
      <c r="F9505" s="2" t="s">
        <v>14463</v>
      </c>
      <c r="G9505" s="2" t="s">
        <v>14464</v>
      </c>
      <c r="H9505" s="9">
        <v>43292</v>
      </c>
      <c r="I9505" s="2">
        <v>2018</v>
      </c>
      <c r="J9505" s="2">
        <v>7</v>
      </c>
      <c r="K9505" s="2" t="str">
        <f>VLOOKUP($C9505,Clients!$B:$F,K$6,0)</f>
        <v>Brekke Group</v>
      </c>
      <c r="L9505" s="2" t="str">
        <f>VLOOKUP($C9505,Clients!$B:$F,L$6,0)</f>
        <v>Foreign</v>
      </c>
      <c r="M9505" s="2" t="str">
        <f>VLOOKUP($C9505,Clients!$B:$F,M$6,0)</f>
        <v>RS</v>
      </c>
      <c r="N9505" s="2" t="str">
        <f>VLOOKUP($C9505,Clients!$B:$F,N$6,0)</f>
        <v>Serbia</v>
      </c>
    </row>
    <row r="9506" spans="2:14" x14ac:dyDescent="0.2">
      <c r="B9506" s="8">
        <v>5518.3380000000006</v>
      </c>
      <c r="C9506" s="2" t="s">
        <v>14436</v>
      </c>
      <c r="D9506" s="2" t="s">
        <v>51</v>
      </c>
      <c r="E9506" s="8">
        <v>3</v>
      </c>
      <c r="F9506" s="2" t="s">
        <v>14465</v>
      </c>
      <c r="G9506" s="2" t="s">
        <v>10871</v>
      </c>
      <c r="H9506" s="9">
        <v>43319</v>
      </c>
      <c r="I9506" s="2">
        <v>2018</v>
      </c>
      <c r="J9506" s="2">
        <v>8</v>
      </c>
      <c r="K9506" s="2" t="str">
        <f>VLOOKUP($C9506,Clients!$B:$F,K$6,0)</f>
        <v>Brekke Group</v>
      </c>
      <c r="L9506" s="2" t="str">
        <f>VLOOKUP($C9506,Clients!$B:$F,L$6,0)</f>
        <v>Foreign</v>
      </c>
      <c r="M9506" s="2" t="str">
        <f>VLOOKUP($C9506,Clients!$B:$F,M$6,0)</f>
        <v>RS</v>
      </c>
      <c r="N9506" s="2" t="str">
        <f>VLOOKUP($C9506,Clients!$B:$F,N$6,0)</f>
        <v>Serbia</v>
      </c>
    </row>
    <row r="9507" spans="2:14" x14ac:dyDescent="0.2">
      <c r="B9507" s="8">
        <v>6459.2220000000007</v>
      </c>
      <c r="C9507" s="2" t="s">
        <v>14436</v>
      </c>
      <c r="D9507" s="2" t="s">
        <v>51</v>
      </c>
      <c r="E9507" s="8">
        <v>3</v>
      </c>
      <c r="F9507" s="2" t="s">
        <v>14466</v>
      </c>
      <c r="G9507" s="2" t="s">
        <v>4444</v>
      </c>
      <c r="H9507" s="9">
        <v>43332</v>
      </c>
      <c r="I9507" s="2">
        <v>2018</v>
      </c>
      <c r="J9507" s="2">
        <v>8</v>
      </c>
      <c r="K9507" s="2" t="str">
        <f>VLOOKUP($C9507,Clients!$B:$F,K$6,0)</f>
        <v>Brekke Group</v>
      </c>
      <c r="L9507" s="2" t="str">
        <f>VLOOKUP($C9507,Clients!$B:$F,L$6,0)</f>
        <v>Foreign</v>
      </c>
      <c r="M9507" s="2" t="str">
        <f>VLOOKUP($C9507,Clients!$B:$F,M$6,0)</f>
        <v>RS</v>
      </c>
      <c r="N9507" s="2" t="str">
        <f>VLOOKUP($C9507,Clients!$B:$F,N$6,0)</f>
        <v>Serbia</v>
      </c>
    </row>
    <row r="9508" spans="2:14" x14ac:dyDescent="0.2">
      <c r="B9508" s="8">
        <v>8517.18</v>
      </c>
      <c r="C9508" s="2" t="s">
        <v>14436</v>
      </c>
      <c r="D9508" s="2" t="s">
        <v>51</v>
      </c>
      <c r="E9508" s="8">
        <v>3</v>
      </c>
      <c r="F9508" s="2" t="s">
        <v>14467</v>
      </c>
      <c r="G9508" s="2" t="s">
        <v>12591</v>
      </c>
      <c r="H9508" s="9">
        <v>43332</v>
      </c>
      <c r="I9508" s="2">
        <v>2018</v>
      </c>
      <c r="J9508" s="2">
        <v>8</v>
      </c>
      <c r="K9508" s="2" t="str">
        <f>VLOOKUP($C9508,Clients!$B:$F,K$6,0)</f>
        <v>Brekke Group</v>
      </c>
      <c r="L9508" s="2" t="str">
        <f>VLOOKUP($C9508,Clients!$B:$F,L$6,0)</f>
        <v>Foreign</v>
      </c>
      <c r="M9508" s="2" t="str">
        <f>VLOOKUP($C9508,Clients!$B:$F,M$6,0)</f>
        <v>RS</v>
      </c>
      <c r="N9508" s="2" t="str">
        <f>VLOOKUP($C9508,Clients!$B:$F,N$6,0)</f>
        <v>Serbia</v>
      </c>
    </row>
    <row r="9509" spans="2:14" x14ac:dyDescent="0.2">
      <c r="B9509" s="8">
        <v>12490.800000000001</v>
      </c>
      <c r="C9509" s="2" t="s">
        <v>14436</v>
      </c>
      <c r="D9509" s="2" t="s">
        <v>51</v>
      </c>
      <c r="E9509" s="8">
        <v>1</v>
      </c>
      <c r="F9509" s="2" t="s">
        <v>14468</v>
      </c>
      <c r="G9509" s="2" t="s">
        <v>4446</v>
      </c>
      <c r="H9509" s="9">
        <v>43332</v>
      </c>
      <c r="I9509" s="2">
        <v>2018</v>
      </c>
      <c r="J9509" s="2">
        <v>8</v>
      </c>
      <c r="K9509" s="2" t="str">
        <f>VLOOKUP($C9509,Clients!$B:$F,K$6,0)</f>
        <v>Brekke Group</v>
      </c>
      <c r="L9509" s="2" t="str">
        <f>VLOOKUP($C9509,Clients!$B:$F,L$6,0)</f>
        <v>Foreign</v>
      </c>
      <c r="M9509" s="2" t="str">
        <f>VLOOKUP($C9509,Clients!$B:$F,M$6,0)</f>
        <v>RS</v>
      </c>
      <c r="N9509" s="2" t="str">
        <f>VLOOKUP($C9509,Clients!$B:$F,N$6,0)</f>
        <v>Serbia</v>
      </c>
    </row>
    <row r="9510" spans="2:14" x14ac:dyDescent="0.2">
      <c r="B9510" s="8">
        <v>3401.538</v>
      </c>
      <c r="C9510" s="2" t="s">
        <v>14436</v>
      </c>
      <c r="D9510" s="2" t="s">
        <v>51</v>
      </c>
      <c r="E9510" s="8">
        <v>3</v>
      </c>
      <c r="F9510" s="2" t="s">
        <v>14469</v>
      </c>
      <c r="G9510" s="2" t="s">
        <v>4716</v>
      </c>
      <c r="H9510" s="9">
        <v>43353</v>
      </c>
      <c r="I9510" s="2">
        <v>2018</v>
      </c>
      <c r="J9510" s="2">
        <v>9</v>
      </c>
      <c r="K9510" s="2" t="str">
        <f>VLOOKUP($C9510,Clients!$B:$F,K$6,0)</f>
        <v>Brekke Group</v>
      </c>
      <c r="L9510" s="2" t="str">
        <f>VLOOKUP($C9510,Clients!$B:$F,L$6,0)</f>
        <v>Foreign</v>
      </c>
      <c r="M9510" s="2" t="str">
        <f>VLOOKUP($C9510,Clients!$B:$F,M$6,0)</f>
        <v>RS</v>
      </c>
      <c r="N9510" s="2" t="str">
        <f>VLOOKUP($C9510,Clients!$B:$F,N$6,0)</f>
        <v>Serbia</v>
      </c>
    </row>
    <row r="9511" spans="2:14" x14ac:dyDescent="0.2">
      <c r="B9511" s="8">
        <v>8520.1200000000008</v>
      </c>
      <c r="C9511" s="2" t="s">
        <v>14436</v>
      </c>
      <c r="D9511" s="2" t="s">
        <v>51</v>
      </c>
      <c r="E9511" s="8">
        <v>2</v>
      </c>
      <c r="F9511" s="2" t="s">
        <v>14470</v>
      </c>
      <c r="G9511" s="2" t="s">
        <v>2362</v>
      </c>
      <c r="H9511" s="9">
        <v>43364</v>
      </c>
      <c r="I9511" s="2">
        <v>2018</v>
      </c>
      <c r="J9511" s="2">
        <v>9</v>
      </c>
      <c r="K9511" s="2" t="str">
        <f>VLOOKUP($C9511,Clients!$B:$F,K$6,0)</f>
        <v>Brekke Group</v>
      </c>
      <c r="L9511" s="2" t="str">
        <f>VLOOKUP($C9511,Clients!$B:$F,L$6,0)</f>
        <v>Foreign</v>
      </c>
      <c r="M9511" s="2" t="str">
        <f>VLOOKUP($C9511,Clients!$B:$F,M$6,0)</f>
        <v>RS</v>
      </c>
      <c r="N9511" s="2" t="str">
        <f>VLOOKUP($C9511,Clients!$B:$F,N$6,0)</f>
        <v>Serbia</v>
      </c>
    </row>
    <row r="9512" spans="2:14" x14ac:dyDescent="0.2">
      <c r="B9512" s="8">
        <v>130874.1</v>
      </c>
      <c r="C9512" s="2" t="s">
        <v>14471</v>
      </c>
      <c r="D9512" s="2" t="s">
        <v>16</v>
      </c>
      <c r="E9512" s="8">
        <v>377</v>
      </c>
      <c r="F9512" s="2" t="s">
        <v>14472</v>
      </c>
      <c r="G9512" s="2" t="s">
        <v>14473</v>
      </c>
      <c r="H9512" s="9">
        <v>42097</v>
      </c>
      <c r="I9512" s="2">
        <v>2015</v>
      </c>
      <c r="J9512" s="2">
        <v>4</v>
      </c>
      <c r="K9512" s="2" t="str">
        <f>VLOOKUP($C9512,Clients!$B:$F,K$6,0)</f>
        <v>Meevee</v>
      </c>
      <c r="L9512" s="2" t="str">
        <f>VLOOKUP($C9512,Clients!$B:$F,L$6,0)</f>
        <v>Foreign</v>
      </c>
      <c r="M9512" s="2" t="str">
        <f>VLOOKUP($C9512,Clients!$B:$F,M$6,0)</f>
        <v>PH</v>
      </c>
      <c r="N9512" s="2" t="str">
        <f>VLOOKUP($C9512,Clients!$B:$F,N$6,0)</f>
        <v>Philippines</v>
      </c>
    </row>
    <row r="9513" spans="2:14" x14ac:dyDescent="0.2">
      <c r="B9513" s="8">
        <v>7518</v>
      </c>
      <c r="C9513" s="2" t="s">
        <v>14471</v>
      </c>
      <c r="D9513" s="2" t="s">
        <v>16</v>
      </c>
      <c r="E9513" s="8">
        <v>1</v>
      </c>
      <c r="F9513" s="2" t="s">
        <v>14472</v>
      </c>
      <c r="G9513" s="2" t="s">
        <v>6081</v>
      </c>
      <c r="H9513" s="9">
        <v>42097</v>
      </c>
      <c r="I9513" s="2">
        <v>2015</v>
      </c>
      <c r="J9513" s="2">
        <v>4</v>
      </c>
      <c r="K9513" s="2" t="str">
        <f>VLOOKUP($C9513,Clients!$B:$F,K$6,0)</f>
        <v>Meevee</v>
      </c>
      <c r="L9513" s="2" t="str">
        <f>VLOOKUP($C9513,Clients!$B:$F,L$6,0)</f>
        <v>Foreign</v>
      </c>
      <c r="M9513" s="2" t="str">
        <f>VLOOKUP($C9513,Clients!$B:$F,M$6,0)</f>
        <v>PH</v>
      </c>
      <c r="N9513" s="2" t="str">
        <f>VLOOKUP($C9513,Clients!$B:$F,N$6,0)</f>
        <v>Philippines</v>
      </c>
    </row>
    <row r="9514" spans="2:14" x14ac:dyDescent="0.2">
      <c r="B9514" s="8">
        <v>126159.6</v>
      </c>
      <c r="C9514" s="2" t="s">
        <v>14471</v>
      </c>
      <c r="D9514" s="2" t="s">
        <v>16</v>
      </c>
      <c r="E9514" s="8">
        <v>341</v>
      </c>
      <c r="F9514" s="2" t="s">
        <v>14474</v>
      </c>
      <c r="G9514" s="2" t="s">
        <v>13669</v>
      </c>
      <c r="H9514" s="9">
        <v>42105</v>
      </c>
      <c r="I9514" s="2">
        <v>2015</v>
      </c>
      <c r="J9514" s="2">
        <v>4</v>
      </c>
      <c r="K9514" s="2" t="str">
        <f>VLOOKUP($C9514,Clients!$B:$F,K$6,0)</f>
        <v>Meevee</v>
      </c>
      <c r="L9514" s="2" t="str">
        <f>VLOOKUP($C9514,Clients!$B:$F,L$6,0)</f>
        <v>Foreign</v>
      </c>
      <c r="M9514" s="2" t="str">
        <f>VLOOKUP($C9514,Clients!$B:$F,M$6,0)</f>
        <v>PH</v>
      </c>
      <c r="N9514" s="2" t="str">
        <f>VLOOKUP($C9514,Clients!$B:$F,N$6,0)</f>
        <v>Philippines</v>
      </c>
    </row>
    <row r="9515" spans="2:14" x14ac:dyDescent="0.2">
      <c r="B9515" s="8">
        <v>7518</v>
      </c>
      <c r="C9515" s="2" t="s">
        <v>14471</v>
      </c>
      <c r="D9515" s="2" t="s">
        <v>16</v>
      </c>
      <c r="E9515" s="8">
        <v>1</v>
      </c>
      <c r="F9515" s="2" t="s">
        <v>14474</v>
      </c>
      <c r="G9515" s="2" t="s">
        <v>6655</v>
      </c>
      <c r="H9515" s="9">
        <v>42105</v>
      </c>
      <c r="I9515" s="2">
        <v>2015</v>
      </c>
      <c r="J9515" s="2">
        <v>4</v>
      </c>
      <c r="K9515" s="2" t="str">
        <f>VLOOKUP($C9515,Clients!$B:$F,K$6,0)</f>
        <v>Meevee</v>
      </c>
      <c r="L9515" s="2" t="str">
        <f>VLOOKUP($C9515,Clients!$B:$F,L$6,0)</f>
        <v>Foreign</v>
      </c>
      <c r="M9515" s="2" t="str">
        <f>VLOOKUP($C9515,Clients!$B:$F,M$6,0)</f>
        <v>PH</v>
      </c>
      <c r="N9515" s="2" t="str">
        <f>VLOOKUP($C9515,Clients!$B:$F,N$6,0)</f>
        <v>Philippines</v>
      </c>
    </row>
    <row r="9516" spans="2:14" x14ac:dyDescent="0.2">
      <c r="B9516" s="8">
        <v>132207.6</v>
      </c>
      <c r="C9516" s="2" t="s">
        <v>14471</v>
      </c>
      <c r="D9516" s="2" t="s">
        <v>16</v>
      </c>
      <c r="E9516" s="8">
        <v>379</v>
      </c>
      <c r="F9516" s="2" t="s">
        <v>14475</v>
      </c>
      <c r="G9516" s="2" t="s">
        <v>13094</v>
      </c>
      <c r="H9516" s="9">
        <v>42137</v>
      </c>
      <c r="I9516" s="2">
        <v>2015</v>
      </c>
      <c r="J9516" s="2">
        <v>5</v>
      </c>
      <c r="K9516" s="2" t="str">
        <f>VLOOKUP($C9516,Clients!$B:$F,K$6,0)</f>
        <v>Meevee</v>
      </c>
      <c r="L9516" s="2" t="str">
        <f>VLOOKUP($C9516,Clients!$B:$F,L$6,0)</f>
        <v>Foreign</v>
      </c>
      <c r="M9516" s="2" t="str">
        <f>VLOOKUP($C9516,Clients!$B:$F,M$6,0)</f>
        <v>PH</v>
      </c>
      <c r="N9516" s="2" t="str">
        <f>VLOOKUP($C9516,Clients!$B:$F,N$6,0)</f>
        <v>Philippines</v>
      </c>
    </row>
    <row r="9517" spans="2:14" x14ac:dyDescent="0.2">
      <c r="B9517" s="8">
        <v>7518</v>
      </c>
      <c r="C9517" s="2" t="s">
        <v>14471</v>
      </c>
      <c r="D9517" s="2" t="s">
        <v>16</v>
      </c>
      <c r="E9517" s="8">
        <v>1</v>
      </c>
      <c r="F9517" s="2" t="s">
        <v>14475</v>
      </c>
      <c r="G9517" s="2" t="s">
        <v>14461</v>
      </c>
      <c r="H9517" s="9">
        <v>42137</v>
      </c>
      <c r="I9517" s="2">
        <v>2015</v>
      </c>
      <c r="J9517" s="2">
        <v>5</v>
      </c>
      <c r="K9517" s="2" t="str">
        <f>VLOOKUP($C9517,Clients!$B:$F,K$6,0)</f>
        <v>Meevee</v>
      </c>
      <c r="L9517" s="2" t="str">
        <f>VLOOKUP($C9517,Clients!$B:$F,L$6,0)</f>
        <v>Foreign</v>
      </c>
      <c r="M9517" s="2" t="str">
        <f>VLOOKUP($C9517,Clients!$B:$F,M$6,0)</f>
        <v>PH</v>
      </c>
      <c r="N9517" s="2" t="str">
        <f>VLOOKUP($C9517,Clients!$B:$F,N$6,0)</f>
        <v>Philippines</v>
      </c>
    </row>
    <row r="9518" spans="2:14" x14ac:dyDescent="0.2">
      <c r="B9518" s="8">
        <v>129712.8</v>
      </c>
      <c r="C9518" s="2" t="s">
        <v>14471</v>
      </c>
      <c r="D9518" s="2" t="s">
        <v>16</v>
      </c>
      <c r="E9518" s="8">
        <v>354</v>
      </c>
      <c r="F9518" s="2" t="s">
        <v>14475</v>
      </c>
      <c r="G9518" s="2" t="s">
        <v>6660</v>
      </c>
      <c r="H9518" s="9">
        <v>42156</v>
      </c>
      <c r="I9518" s="2">
        <v>2015</v>
      </c>
      <c r="J9518" s="2">
        <v>6</v>
      </c>
      <c r="K9518" s="2" t="str">
        <f>VLOOKUP($C9518,Clients!$B:$F,K$6,0)</f>
        <v>Meevee</v>
      </c>
      <c r="L9518" s="2" t="str">
        <f>VLOOKUP($C9518,Clients!$B:$F,L$6,0)</f>
        <v>Foreign</v>
      </c>
      <c r="M9518" s="2" t="str">
        <f>VLOOKUP($C9518,Clients!$B:$F,M$6,0)</f>
        <v>PH</v>
      </c>
      <c r="N9518" s="2" t="str">
        <f>VLOOKUP($C9518,Clients!$B:$F,N$6,0)</f>
        <v>Philippines</v>
      </c>
    </row>
    <row r="9519" spans="2:14" x14ac:dyDescent="0.2">
      <c r="B9519" s="8">
        <v>7518</v>
      </c>
      <c r="C9519" s="2" t="s">
        <v>14471</v>
      </c>
      <c r="D9519" s="2" t="s">
        <v>16</v>
      </c>
      <c r="E9519" s="8">
        <v>1</v>
      </c>
      <c r="F9519" s="2" t="s">
        <v>14475</v>
      </c>
      <c r="G9519" s="2" t="s">
        <v>13681</v>
      </c>
      <c r="H9519" s="9">
        <v>42156</v>
      </c>
      <c r="I9519" s="2">
        <v>2015</v>
      </c>
      <c r="J9519" s="2">
        <v>6</v>
      </c>
      <c r="K9519" s="2" t="str">
        <f>VLOOKUP($C9519,Clients!$B:$F,K$6,0)</f>
        <v>Meevee</v>
      </c>
      <c r="L9519" s="2" t="str">
        <f>VLOOKUP($C9519,Clients!$B:$F,L$6,0)</f>
        <v>Foreign</v>
      </c>
      <c r="M9519" s="2" t="str">
        <f>VLOOKUP($C9519,Clients!$B:$F,M$6,0)</f>
        <v>PH</v>
      </c>
      <c r="N9519" s="2" t="str">
        <f>VLOOKUP($C9519,Clients!$B:$F,N$6,0)</f>
        <v>Philippines</v>
      </c>
    </row>
    <row r="9520" spans="2:14" x14ac:dyDescent="0.2">
      <c r="B9520" s="8">
        <v>10823.4</v>
      </c>
      <c r="C9520" s="2" t="s">
        <v>14471</v>
      </c>
      <c r="D9520" s="2" t="s">
        <v>51</v>
      </c>
      <c r="E9520" s="8">
        <v>0</v>
      </c>
      <c r="F9520" s="2" t="s">
        <v>14476</v>
      </c>
      <c r="G9520" s="2" t="s">
        <v>14477</v>
      </c>
      <c r="H9520" s="9">
        <v>42164</v>
      </c>
      <c r="I9520" s="2">
        <v>2015</v>
      </c>
      <c r="J9520" s="2">
        <v>6</v>
      </c>
      <c r="K9520" s="2" t="str">
        <f>VLOOKUP($C9520,Clients!$B:$F,K$6,0)</f>
        <v>Meevee</v>
      </c>
      <c r="L9520" s="2" t="str">
        <f>VLOOKUP($C9520,Clients!$B:$F,L$6,0)</f>
        <v>Foreign</v>
      </c>
      <c r="M9520" s="2" t="str">
        <f>VLOOKUP($C9520,Clients!$B:$F,M$6,0)</f>
        <v>PH</v>
      </c>
      <c r="N9520" s="2" t="str">
        <f>VLOOKUP($C9520,Clients!$B:$F,N$6,0)</f>
        <v>Philippines</v>
      </c>
    </row>
    <row r="9521" spans="2:14" x14ac:dyDescent="0.2">
      <c r="B9521" s="8">
        <v>144229.05000000002</v>
      </c>
      <c r="C9521" s="2" t="s">
        <v>14471</v>
      </c>
      <c r="D9521" s="2" t="s">
        <v>16</v>
      </c>
      <c r="E9521" s="8">
        <v>472</v>
      </c>
      <c r="F9521" s="2" t="s">
        <v>14478</v>
      </c>
      <c r="G9521" s="2" t="s">
        <v>13686</v>
      </c>
      <c r="H9521" s="9">
        <v>42171</v>
      </c>
      <c r="I9521" s="2">
        <v>2015</v>
      </c>
      <c r="J9521" s="2">
        <v>6</v>
      </c>
      <c r="K9521" s="2" t="str">
        <f>VLOOKUP($C9521,Clients!$B:$F,K$6,0)</f>
        <v>Meevee</v>
      </c>
      <c r="L9521" s="2" t="str">
        <f>VLOOKUP($C9521,Clients!$B:$F,L$6,0)</f>
        <v>Foreign</v>
      </c>
      <c r="M9521" s="2" t="str">
        <f>VLOOKUP($C9521,Clients!$B:$F,M$6,0)</f>
        <v>PH</v>
      </c>
      <c r="N9521" s="2" t="str">
        <f>VLOOKUP($C9521,Clients!$B:$F,N$6,0)</f>
        <v>Philippines</v>
      </c>
    </row>
    <row r="9522" spans="2:14" x14ac:dyDescent="0.2">
      <c r="B9522" s="8">
        <v>7518</v>
      </c>
      <c r="C9522" s="2" t="s">
        <v>14471</v>
      </c>
      <c r="D9522" s="2" t="s">
        <v>16</v>
      </c>
      <c r="E9522" s="8">
        <v>1</v>
      </c>
      <c r="F9522" s="2" t="s">
        <v>14478</v>
      </c>
      <c r="G9522" s="2" t="s">
        <v>6662</v>
      </c>
      <c r="H9522" s="9">
        <v>42171</v>
      </c>
      <c r="I9522" s="2">
        <v>2015</v>
      </c>
      <c r="J9522" s="2">
        <v>6</v>
      </c>
      <c r="K9522" s="2" t="str">
        <f>VLOOKUP($C9522,Clients!$B:$F,K$6,0)</f>
        <v>Meevee</v>
      </c>
      <c r="L9522" s="2" t="str">
        <f>VLOOKUP($C9522,Clients!$B:$F,L$6,0)</f>
        <v>Foreign</v>
      </c>
      <c r="M9522" s="2" t="str">
        <f>VLOOKUP($C9522,Clients!$B:$F,M$6,0)</f>
        <v>PH</v>
      </c>
      <c r="N9522" s="2" t="str">
        <f>VLOOKUP($C9522,Clients!$B:$F,N$6,0)</f>
        <v>Philippines</v>
      </c>
    </row>
    <row r="9523" spans="2:14" x14ac:dyDescent="0.2">
      <c r="B9523" s="8">
        <v>143816.4</v>
      </c>
      <c r="C9523" s="2" t="s">
        <v>14471</v>
      </c>
      <c r="D9523" s="2" t="s">
        <v>16</v>
      </c>
      <c r="E9523" s="8">
        <v>399</v>
      </c>
      <c r="F9523" s="2" t="s">
        <v>14478</v>
      </c>
      <c r="G9523" s="2" t="s">
        <v>14479</v>
      </c>
      <c r="H9523" s="9">
        <v>42172</v>
      </c>
      <c r="I9523" s="2">
        <v>2015</v>
      </c>
      <c r="J9523" s="2">
        <v>6</v>
      </c>
      <c r="K9523" s="2" t="str">
        <f>VLOOKUP($C9523,Clients!$B:$F,K$6,0)</f>
        <v>Meevee</v>
      </c>
      <c r="L9523" s="2" t="str">
        <f>VLOOKUP($C9523,Clients!$B:$F,L$6,0)</f>
        <v>Foreign</v>
      </c>
      <c r="M9523" s="2" t="str">
        <f>VLOOKUP($C9523,Clients!$B:$F,M$6,0)</f>
        <v>PH</v>
      </c>
      <c r="N9523" s="2" t="str">
        <f>VLOOKUP($C9523,Clients!$B:$F,N$6,0)</f>
        <v>Philippines</v>
      </c>
    </row>
    <row r="9524" spans="2:14" x14ac:dyDescent="0.2">
      <c r="B9524" s="8">
        <v>7518</v>
      </c>
      <c r="C9524" s="2" t="s">
        <v>14471</v>
      </c>
      <c r="D9524" s="2" t="s">
        <v>16</v>
      </c>
      <c r="E9524" s="8">
        <v>1</v>
      </c>
      <c r="F9524" s="2" t="s">
        <v>14478</v>
      </c>
      <c r="G9524" s="2" t="s">
        <v>5105</v>
      </c>
      <c r="H9524" s="9">
        <v>42172</v>
      </c>
      <c r="I9524" s="2">
        <v>2015</v>
      </c>
      <c r="J9524" s="2">
        <v>6</v>
      </c>
      <c r="K9524" s="2" t="str">
        <f>VLOOKUP($C9524,Clients!$B:$F,K$6,0)</f>
        <v>Meevee</v>
      </c>
      <c r="L9524" s="2" t="str">
        <f>VLOOKUP($C9524,Clients!$B:$F,L$6,0)</f>
        <v>Foreign</v>
      </c>
      <c r="M9524" s="2" t="str">
        <f>VLOOKUP($C9524,Clients!$B:$F,M$6,0)</f>
        <v>PH</v>
      </c>
      <c r="N9524" s="2" t="str">
        <f>VLOOKUP($C9524,Clients!$B:$F,N$6,0)</f>
        <v>Philippines</v>
      </c>
    </row>
    <row r="9525" spans="2:14" x14ac:dyDescent="0.2">
      <c r="B9525" s="8">
        <v>0</v>
      </c>
      <c r="C9525" s="2" t="s">
        <v>14471</v>
      </c>
      <c r="D9525" s="2" t="s">
        <v>20</v>
      </c>
      <c r="E9525" s="8">
        <v>75</v>
      </c>
      <c r="F9525" s="2" t="s">
        <v>14480</v>
      </c>
      <c r="G9525" s="2" t="s">
        <v>14481</v>
      </c>
      <c r="H9525" s="9">
        <v>42187</v>
      </c>
      <c r="I9525" s="2">
        <v>2015</v>
      </c>
      <c r="J9525" s="2">
        <v>7</v>
      </c>
      <c r="K9525" s="2" t="str">
        <f>VLOOKUP($C9525,Clients!$B:$F,K$6,0)</f>
        <v>Meevee</v>
      </c>
      <c r="L9525" s="2" t="str">
        <f>VLOOKUP($C9525,Clients!$B:$F,L$6,0)</f>
        <v>Foreign</v>
      </c>
      <c r="M9525" s="2" t="str">
        <f>VLOOKUP($C9525,Clients!$B:$F,M$6,0)</f>
        <v>PH</v>
      </c>
      <c r="N9525" s="2" t="str">
        <f>VLOOKUP($C9525,Clients!$B:$F,N$6,0)</f>
        <v>Philippines</v>
      </c>
    </row>
    <row r="9526" spans="2:14" x14ac:dyDescent="0.2">
      <c r="B9526" s="8">
        <v>0</v>
      </c>
      <c r="C9526" s="2" t="s">
        <v>14471</v>
      </c>
      <c r="D9526" s="2" t="s">
        <v>20</v>
      </c>
      <c r="E9526" s="8">
        <v>-75</v>
      </c>
      <c r="F9526" s="2" t="s">
        <v>14482</v>
      </c>
      <c r="G9526" s="2" t="s">
        <v>14481</v>
      </c>
      <c r="H9526" s="9">
        <v>42187</v>
      </c>
      <c r="I9526" s="2">
        <v>2015</v>
      </c>
      <c r="J9526" s="2">
        <v>7</v>
      </c>
      <c r="K9526" s="2" t="str">
        <f>VLOOKUP($C9526,Clients!$B:$F,K$6,0)</f>
        <v>Meevee</v>
      </c>
      <c r="L9526" s="2" t="str">
        <f>VLOOKUP($C9526,Clients!$B:$F,L$6,0)</f>
        <v>Foreign</v>
      </c>
      <c r="M9526" s="2" t="str">
        <f>VLOOKUP($C9526,Clients!$B:$F,M$6,0)</f>
        <v>PH</v>
      </c>
      <c r="N9526" s="2" t="str">
        <f>VLOOKUP($C9526,Clients!$B:$F,N$6,0)</f>
        <v>Philippines</v>
      </c>
    </row>
    <row r="9527" spans="2:14" x14ac:dyDescent="0.2">
      <c r="B9527" s="8">
        <v>0</v>
      </c>
      <c r="C9527" s="2" t="s">
        <v>14471</v>
      </c>
      <c r="D9527" s="2" t="s">
        <v>20</v>
      </c>
      <c r="E9527" s="8">
        <v>75</v>
      </c>
      <c r="F9527" s="2" t="s">
        <v>14483</v>
      </c>
      <c r="G9527" s="2" t="s">
        <v>14481</v>
      </c>
      <c r="H9527" s="9">
        <v>42187</v>
      </c>
      <c r="I9527" s="2">
        <v>2015</v>
      </c>
      <c r="J9527" s="2">
        <v>7</v>
      </c>
      <c r="K9527" s="2" t="str">
        <f>VLOOKUP($C9527,Clients!$B:$F,K$6,0)</f>
        <v>Meevee</v>
      </c>
      <c r="L9527" s="2" t="str">
        <f>VLOOKUP($C9527,Clients!$B:$F,L$6,0)</f>
        <v>Foreign</v>
      </c>
      <c r="M9527" s="2" t="str">
        <f>VLOOKUP($C9527,Clients!$B:$F,M$6,0)</f>
        <v>PH</v>
      </c>
      <c r="N9527" s="2" t="str">
        <f>VLOOKUP($C9527,Clients!$B:$F,N$6,0)</f>
        <v>Philippines</v>
      </c>
    </row>
    <row r="9528" spans="2:14" x14ac:dyDescent="0.2">
      <c r="B9528" s="8">
        <v>0</v>
      </c>
      <c r="C9528" s="2" t="s">
        <v>14471</v>
      </c>
      <c r="D9528" s="2" t="s">
        <v>20</v>
      </c>
      <c r="E9528" s="8">
        <v>6</v>
      </c>
      <c r="F9528" s="2" t="s">
        <v>14484</v>
      </c>
      <c r="G9528" s="2" t="s">
        <v>6424</v>
      </c>
      <c r="H9528" s="9">
        <v>42188</v>
      </c>
      <c r="I9528" s="2">
        <v>2015</v>
      </c>
      <c r="J9528" s="2">
        <v>7</v>
      </c>
      <c r="K9528" s="2" t="str">
        <f>VLOOKUP($C9528,Clients!$B:$F,K$6,0)</f>
        <v>Meevee</v>
      </c>
      <c r="L9528" s="2" t="str">
        <f>VLOOKUP($C9528,Clients!$B:$F,L$6,0)</f>
        <v>Foreign</v>
      </c>
      <c r="M9528" s="2" t="str">
        <f>VLOOKUP($C9528,Clients!$B:$F,M$6,0)</f>
        <v>PH</v>
      </c>
      <c r="N9528" s="2" t="str">
        <f>VLOOKUP($C9528,Clients!$B:$F,N$6,0)</f>
        <v>Philippines</v>
      </c>
    </row>
    <row r="9529" spans="2:14" x14ac:dyDescent="0.2">
      <c r="B9529" s="8">
        <v>0</v>
      </c>
      <c r="C9529" s="2" t="s">
        <v>14471</v>
      </c>
      <c r="D9529" s="2" t="s">
        <v>20</v>
      </c>
      <c r="E9529" s="8">
        <v>16</v>
      </c>
      <c r="F9529" s="2" t="s">
        <v>14485</v>
      </c>
      <c r="G9529" s="2" t="s">
        <v>14486</v>
      </c>
      <c r="H9529" s="9">
        <v>42207</v>
      </c>
      <c r="I9529" s="2">
        <v>2015</v>
      </c>
      <c r="J9529" s="2">
        <v>7</v>
      </c>
      <c r="K9529" s="2" t="str">
        <f>VLOOKUP($C9529,Clients!$B:$F,K$6,0)</f>
        <v>Meevee</v>
      </c>
      <c r="L9529" s="2" t="str">
        <f>VLOOKUP($C9529,Clients!$B:$F,L$6,0)</f>
        <v>Foreign</v>
      </c>
      <c r="M9529" s="2" t="str">
        <f>VLOOKUP($C9529,Clients!$B:$F,M$6,0)</f>
        <v>PH</v>
      </c>
      <c r="N9529" s="2" t="str">
        <f>VLOOKUP($C9529,Clients!$B:$F,N$6,0)</f>
        <v>Philippines</v>
      </c>
    </row>
    <row r="9530" spans="2:14" x14ac:dyDescent="0.2">
      <c r="B9530" s="8">
        <v>336</v>
      </c>
      <c r="C9530" s="2" t="s">
        <v>14471</v>
      </c>
      <c r="D9530" s="2" t="s">
        <v>20</v>
      </c>
      <c r="E9530" s="8">
        <v>1</v>
      </c>
      <c r="F9530" s="2" t="s">
        <v>14485</v>
      </c>
      <c r="G9530" s="2" t="s">
        <v>14487</v>
      </c>
      <c r="H9530" s="9">
        <v>42207</v>
      </c>
      <c r="I9530" s="2">
        <v>2015</v>
      </c>
      <c r="J9530" s="2">
        <v>7</v>
      </c>
      <c r="K9530" s="2" t="str">
        <f>VLOOKUP($C9530,Clients!$B:$F,K$6,0)</f>
        <v>Meevee</v>
      </c>
      <c r="L9530" s="2" t="str">
        <f>VLOOKUP($C9530,Clients!$B:$F,L$6,0)</f>
        <v>Foreign</v>
      </c>
      <c r="M9530" s="2" t="str">
        <f>VLOOKUP($C9530,Clients!$B:$F,M$6,0)</f>
        <v>PH</v>
      </c>
      <c r="N9530" s="2" t="str">
        <f>VLOOKUP($C9530,Clients!$B:$F,N$6,0)</f>
        <v>Philippines</v>
      </c>
    </row>
    <row r="9531" spans="2:14" x14ac:dyDescent="0.2">
      <c r="B9531" s="8">
        <v>117180</v>
      </c>
      <c r="C9531" s="2" t="s">
        <v>14471</v>
      </c>
      <c r="D9531" s="2" t="s">
        <v>16</v>
      </c>
      <c r="E9531" s="8">
        <v>459</v>
      </c>
      <c r="F9531" s="2" t="s">
        <v>14488</v>
      </c>
      <c r="G9531" s="2" t="s">
        <v>14489</v>
      </c>
      <c r="H9531" s="9">
        <v>42221</v>
      </c>
      <c r="I9531" s="2">
        <v>2015</v>
      </c>
      <c r="J9531" s="2">
        <v>8</v>
      </c>
      <c r="K9531" s="2" t="str">
        <f>VLOOKUP($C9531,Clients!$B:$F,K$6,0)</f>
        <v>Meevee</v>
      </c>
      <c r="L9531" s="2" t="str">
        <f>VLOOKUP($C9531,Clients!$B:$F,L$6,0)</f>
        <v>Foreign</v>
      </c>
      <c r="M9531" s="2" t="str">
        <f>VLOOKUP($C9531,Clients!$B:$F,M$6,0)</f>
        <v>PH</v>
      </c>
      <c r="N9531" s="2" t="str">
        <f>VLOOKUP($C9531,Clients!$B:$F,N$6,0)</f>
        <v>Philippines</v>
      </c>
    </row>
    <row r="9532" spans="2:14" x14ac:dyDescent="0.2">
      <c r="B9532" s="8">
        <v>7518</v>
      </c>
      <c r="C9532" s="2" t="s">
        <v>14471</v>
      </c>
      <c r="D9532" s="2" t="s">
        <v>16</v>
      </c>
      <c r="E9532" s="8">
        <v>1</v>
      </c>
      <c r="F9532" s="2" t="s">
        <v>14488</v>
      </c>
      <c r="G9532" s="2" t="s">
        <v>14490</v>
      </c>
      <c r="H9532" s="9">
        <v>42221</v>
      </c>
      <c r="I9532" s="2">
        <v>2015</v>
      </c>
      <c r="J9532" s="2">
        <v>8</v>
      </c>
      <c r="K9532" s="2" t="str">
        <f>VLOOKUP($C9532,Clients!$B:$F,K$6,0)</f>
        <v>Meevee</v>
      </c>
      <c r="L9532" s="2" t="str">
        <f>VLOOKUP($C9532,Clients!$B:$F,L$6,0)</f>
        <v>Foreign</v>
      </c>
      <c r="M9532" s="2" t="str">
        <f>VLOOKUP($C9532,Clients!$B:$F,M$6,0)</f>
        <v>PH</v>
      </c>
      <c r="N9532" s="2" t="str">
        <f>VLOOKUP($C9532,Clients!$B:$F,N$6,0)</f>
        <v>Philippines</v>
      </c>
    </row>
    <row r="9533" spans="2:14" x14ac:dyDescent="0.2">
      <c r="B9533" s="8">
        <v>72842.7</v>
      </c>
      <c r="C9533" s="2" t="s">
        <v>14471</v>
      </c>
      <c r="D9533" s="2" t="s">
        <v>16</v>
      </c>
      <c r="E9533" s="8">
        <v>212</v>
      </c>
      <c r="F9533" s="2" t="s">
        <v>14472</v>
      </c>
      <c r="G9533" s="2" t="s">
        <v>14491</v>
      </c>
      <c r="H9533" s="9">
        <v>42234</v>
      </c>
      <c r="I9533" s="2">
        <v>2015</v>
      </c>
      <c r="J9533" s="2">
        <v>8</v>
      </c>
      <c r="K9533" s="2" t="str">
        <f>VLOOKUP($C9533,Clients!$B:$F,K$6,0)</f>
        <v>Meevee</v>
      </c>
      <c r="L9533" s="2" t="str">
        <f>VLOOKUP($C9533,Clients!$B:$F,L$6,0)</f>
        <v>Foreign</v>
      </c>
      <c r="M9533" s="2" t="str">
        <f>VLOOKUP($C9533,Clients!$B:$F,M$6,0)</f>
        <v>PH</v>
      </c>
      <c r="N9533" s="2" t="str">
        <f>VLOOKUP($C9533,Clients!$B:$F,N$6,0)</f>
        <v>Philippines</v>
      </c>
    </row>
    <row r="9534" spans="2:14" x14ac:dyDescent="0.2">
      <c r="B9534" s="8">
        <v>5670</v>
      </c>
      <c r="C9534" s="2" t="s">
        <v>14471</v>
      </c>
      <c r="D9534" s="2" t="s">
        <v>16</v>
      </c>
      <c r="E9534" s="8">
        <v>1</v>
      </c>
      <c r="F9534" s="2" t="s">
        <v>14492</v>
      </c>
      <c r="G9534" s="2" t="s">
        <v>14493</v>
      </c>
      <c r="H9534" s="9">
        <v>42234</v>
      </c>
      <c r="I9534" s="2">
        <v>2015</v>
      </c>
      <c r="J9534" s="2">
        <v>8</v>
      </c>
      <c r="K9534" s="2" t="str">
        <f>VLOOKUP($C9534,Clients!$B:$F,K$6,0)</f>
        <v>Meevee</v>
      </c>
      <c r="L9534" s="2" t="str">
        <f>VLOOKUP($C9534,Clients!$B:$F,L$6,0)</f>
        <v>Foreign</v>
      </c>
      <c r="M9534" s="2" t="str">
        <f>VLOOKUP($C9534,Clients!$B:$F,M$6,0)</f>
        <v>PH</v>
      </c>
      <c r="N9534" s="2" t="str">
        <f>VLOOKUP($C9534,Clients!$B:$F,N$6,0)</f>
        <v>Philippines</v>
      </c>
    </row>
    <row r="9535" spans="2:14" x14ac:dyDescent="0.2">
      <c r="B9535" s="8">
        <v>0</v>
      </c>
      <c r="C9535" s="2" t="s">
        <v>14471</v>
      </c>
      <c r="D9535" s="2" t="s">
        <v>16</v>
      </c>
      <c r="E9535" s="8">
        <v>36</v>
      </c>
      <c r="F9535" s="2" t="s">
        <v>14494</v>
      </c>
      <c r="G9535" s="2" t="s">
        <v>14495</v>
      </c>
      <c r="H9535" s="9">
        <v>42247</v>
      </c>
      <c r="I9535" s="2">
        <v>2015</v>
      </c>
      <c r="J9535" s="2">
        <v>8</v>
      </c>
      <c r="K9535" s="2" t="str">
        <f>VLOOKUP($C9535,Clients!$B:$F,K$6,0)</f>
        <v>Meevee</v>
      </c>
      <c r="L9535" s="2" t="str">
        <f>VLOOKUP($C9535,Clients!$B:$F,L$6,0)</f>
        <v>Foreign</v>
      </c>
      <c r="M9535" s="2" t="str">
        <f>VLOOKUP($C9535,Clients!$B:$F,M$6,0)</f>
        <v>PH</v>
      </c>
      <c r="N9535" s="2" t="str">
        <f>VLOOKUP($C9535,Clients!$B:$F,N$6,0)</f>
        <v>Philippines</v>
      </c>
    </row>
    <row r="9536" spans="2:14" x14ac:dyDescent="0.2">
      <c r="B9536" s="8">
        <v>924</v>
      </c>
      <c r="C9536" s="2" t="s">
        <v>14471</v>
      </c>
      <c r="D9536" s="2" t="s">
        <v>16</v>
      </c>
      <c r="E9536" s="8">
        <v>1</v>
      </c>
      <c r="F9536" s="2" t="s">
        <v>14494</v>
      </c>
      <c r="G9536" s="2" t="s">
        <v>14496</v>
      </c>
      <c r="H9536" s="9">
        <v>42247</v>
      </c>
      <c r="I9536" s="2">
        <v>2015</v>
      </c>
      <c r="J9536" s="2">
        <v>8</v>
      </c>
      <c r="K9536" s="2" t="str">
        <f>VLOOKUP($C9536,Clients!$B:$F,K$6,0)</f>
        <v>Meevee</v>
      </c>
      <c r="L9536" s="2" t="str">
        <f>VLOOKUP($C9536,Clients!$B:$F,L$6,0)</f>
        <v>Foreign</v>
      </c>
      <c r="M9536" s="2" t="str">
        <f>VLOOKUP($C9536,Clients!$B:$F,M$6,0)</f>
        <v>PH</v>
      </c>
      <c r="N9536" s="2" t="str">
        <f>VLOOKUP($C9536,Clients!$B:$F,N$6,0)</f>
        <v>Philippines</v>
      </c>
    </row>
    <row r="9537" spans="2:14" x14ac:dyDescent="0.2">
      <c r="B9537" s="8">
        <v>138230.39999999999</v>
      </c>
      <c r="C9537" s="2" t="s">
        <v>14471</v>
      </c>
      <c r="D9537" s="2" t="s">
        <v>16</v>
      </c>
      <c r="E9537" s="8">
        <v>399</v>
      </c>
      <c r="F9537" s="2" t="s">
        <v>14497</v>
      </c>
      <c r="G9537" s="2" t="s">
        <v>14498</v>
      </c>
      <c r="H9537" s="9">
        <v>42285</v>
      </c>
      <c r="I9537" s="2">
        <v>2015</v>
      </c>
      <c r="J9537" s="2">
        <v>10</v>
      </c>
      <c r="K9537" s="2" t="str">
        <f>VLOOKUP($C9537,Clients!$B:$F,K$6,0)</f>
        <v>Meevee</v>
      </c>
      <c r="L9537" s="2" t="str">
        <f>VLOOKUP($C9537,Clients!$B:$F,L$6,0)</f>
        <v>Foreign</v>
      </c>
      <c r="M9537" s="2" t="str">
        <f>VLOOKUP($C9537,Clients!$B:$F,M$6,0)</f>
        <v>PH</v>
      </c>
      <c r="N9537" s="2" t="str">
        <f>VLOOKUP($C9537,Clients!$B:$F,N$6,0)</f>
        <v>Philippines</v>
      </c>
    </row>
    <row r="9538" spans="2:14" x14ac:dyDescent="0.2">
      <c r="B9538" s="8">
        <v>7518</v>
      </c>
      <c r="C9538" s="2" t="s">
        <v>14471</v>
      </c>
      <c r="D9538" s="2" t="s">
        <v>16</v>
      </c>
      <c r="E9538" s="8">
        <v>1</v>
      </c>
      <c r="F9538" s="2" t="s">
        <v>14497</v>
      </c>
      <c r="G9538" s="2" t="s">
        <v>14499</v>
      </c>
      <c r="H9538" s="9">
        <v>42285</v>
      </c>
      <c r="I9538" s="2">
        <v>2015</v>
      </c>
      <c r="J9538" s="2">
        <v>10</v>
      </c>
      <c r="K9538" s="2" t="str">
        <f>VLOOKUP($C9538,Clients!$B:$F,K$6,0)</f>
        <v>Meevee</v>
      </c>
      <c r="L9538" s="2" t="str">
        <f>VLOOKUP($C9538,Clients!$B:$F,L$6,0)</f>
        <v>Foreign</v>
      </c>
      <c r="M9538" s="2" t="str">
        <f>VLOOKUP($C9538,Clients!$B:$F,M$6,0)</f>
        <v>PH</v>
      </c>
      <c r="N9538" s="2" t="str">
        <f>VLOOKUP($C9538,Clients!$B:$F,N$6,0)</f>
        <v>Philippines</v>
      </c>
    </row>
    <row r="9539" spans="2:14" x14ac:dyDescent="0.2">
      <c r="B9539" s="8">
        <v>117583.20000000001</v>
      </c>
      <c r="C9539" s="2" t="s">
        <v>14471</v>
      </c>
      <c r="D9539" s="2" t="s">
        <v>16</v>
      </c>
      <c r="E9539" s="8">
        <v>353</v>
      </c>
      <c r="F9539" s="2" t="s">
        <v>14500</v>
      </c>
      <c r="G9539" s="2" t="s">
        <v>14501</v>
      </c>
      <c r="H9539" s="9">
        <v>42304</v>
      </c>
      <c r="I9539" s="2">
        <v>2015</v>
      </c>
      <c r="J9539" s="2">
        <v>10</v>
      </c>
      <c r="K9539" s="2" t="str">
        <f>VLOOKUP($C9539,Clients!$B:$F,K$6,0)</f>
        <v>Meevee</v>
      </c>
      <c r="L9539" s="2" t="str">
        <f>VLOOKUP($C9539,Clients!$B:$F,L$6,0)</f>
        <v>Foreign</v>
      </c>
      <c r="M9539" s="2" t="str">
        <f>VLOOKUP($C9539,Clients!$B:$F,M$6,0)</f>
        <v>PH</v>
      </c>
      <c r="N9539" s="2" t="str">
        <f>VLOOKUP($C9539,Clients!$B:$F,N$6,0)</f>
        <v>Philippines</v>
      </c>
    </row>
    <row r="9540" spans="2:14" x14ac:dyDescent="0.2">
      <c r="B9540" s="8">
        <v>7518</v>
      </c>
      <c r="C9540" s="2" t="s">
        <v>14471</v>
      </c>
      <c r="D9540" s="2" t="s">
        <v>16</v>
      </c>
      <c r="E9540" s="8">
        <v>1</v>
      </c>
      <c r="F9540" s="2" t="s">
        <v>14500</v>
      </c>
      <c r="G9540" s="2" t="s">
        <v>14502</v>
      </c>
      <c r="H9540" s="9">
        <v>42304</v>
      </c>
      <c r="I9540" s="2">
        <v>2015</v>
      </c>
      <c r="J9540" s="2">
        <v>10</v>
      </c>
      <c r="K9540" s="2" t="str">
        <f>VLOOKUP($C9540,Clients!$B:$F,K$6,0)</f>
        <v>Meevee</v>
      </c>
      <c r="L9540" s="2" t="str">
        <f>VLOOKUP($C9540,Clients!$B:$F,L$6,0)</f>
        <v>Foreign</v>
      </c>
      <c r="M9540" s="2" t="str">
        <f>VLOOKUP($C9540,Clients!$B:$F,M$6,0)</f>
        <v>PH</v>
      </c>
      <c r="N9540" s="2" t="str">
        <f>VLOOKUP($C9540,Clients!$B:$F,N$6,0)</f>
        <v>Philippines</v>
      </c>
    </row>
    <row r="9541" spans="2:14" x14ac:dyDescent="0.2">
      <c r="B9541" s="8">
        <v>132749.4</v>
      </c>
      <c r="C9541" s="2" t="s">
        <v>14471</v>
      </c>
      <c r="D9541" s="2" t="s">
        <v>16</v>
      </c>
      <c r="E9541" s="8">
        <v>361</v>
      </c>
      <c r="F9541" s="2" t="s">
        <v>14500</v>
      </c>
      <c r="G9541" s="2" t="s">
        <v>14503</v>
      </c>
      <c r="H9541" s="9">
        <v>42313</v>
      </c>
      <c r="I9541" s="2">
        <v>2015</v>
      </c>
      <c r="J9541" s="2">
        <v>11</v>
      </c>
      <c r="K9541" s="2" t="str">
        <f>VLOOKUP($C9541,Clients!$B:$F,K$6,0)</f>
        <v>Meevee</v>
      </c>
      <c r="L9541" s="2" t="str">
        <f>VLOOKUP($C9541,Clients!$B:$F,L$6,0)</f>
        <v>Foreign</v>
      </c>
      <c r="M9541" s="2" t="str">
        <f>VLOOKUP($C9541,Clients!$B:$F,M$6,0)</f>
        <v>PH</v>
      </c>
      <c r="N9541" s="2" t="str">
        <f>VLOOKUP($C9541,Clients!$B:$F,N$6,0)</f>
        <v>Philippines</v>
      </c>
    </row>
    <row r="9542" spans="2:14" x14ac:dyDescent="0.2">
      <c r="B9542" s="8">
        <v>7518</v>
      </c>
      <c r="C9542" s="2" t="s">
        <v>14471</v>
      </c>
      <c r="D9542" s="2" t="s">
        <v>16</v>
      </c>
      <c r="E9542" s="8">
        <v>1</v>
      </c>
      <c r="F9542" s="2" t="s">
        <v>14504</v>
      </c>
      <c r="G9542" s="2" t="s">
        <v>14505</v>
      </c>
      <c r="H9542" s="9">
        <v>42313</v>
      </c>
      <c r="I9542" s="2">
        <v>2015</v>
      </c>
      <c r="J9542" s="2">
        <v>11</v>
      </c>
      <c r="K9542" s="2" t="str">
        <f>VLOOKUP($C9542,Clients!$B:$F,K$6,0)</f>
        <v>Meevee</v>
      </c>
      <c r="L9542" s="2" t="str">
        <f>VLOOKUP($C9542,Clients!$B:$F,L$6,0)</f>
        <v>Foreign</v>
      </c>
      <c r="M9542" s="2" t="str">
        <f>VLOOKUP($C9542,Clients!$B:$F,M$6,0)</f>
        <v>PH</v>
      </c>
      <c r="N9542" s="2" t="str">
        <f>VLOOKUP($C9542,Clients!$B:$F,N$6,0)</f>
        <v>Philippines</v>
      </c>
    </row>
    <row r="9543" spans="2:14" x14ac:dyDescent="0.2">
      <c r="B9543" s="8">
        <v>3444</v>
      </c>
      <c r="C9543" s="2" t="s">
        <v>14471</v>
      </c>
      <c r="D9543" s="2" t="s">
        <v>16</v>
      </c>
      <c r="E9543" s="8">
        <v>10</v>
      </c>
      <c r="F9543" s="2" t="s">
        <v>14500</v>
      </c>
      <c r="G9543" s="2" t="s">
        <v>14506</v>
      </c>
      <c r="H9543" s="9">
        <v>42319</v>
      </c>
      <c r="I9543" s="2">
        <v>2015</v>
      </c>
      <c r="J9543" s="2">
        <v>11</v>
      </c>
      <c r="K9543" s="2" t="str">
        <f>VLOOKUP($C9543,Clients!$B:$F,K$6,0)</f>
        <v>Meevee</v>
      </c>
      <c r="L9543" s="2" t="str">
        <f>VLOOKUP($C9543,Clients!$B:$F,L$6,0)</f>
        <v>Foreign</v>
      </c>
      <c r="M9543" s="2" t="str">
        <f>VLOOKUP($C9543,Clients!$B:$F,M$6,0)</f>
        <v>PH</v>
      </c>
      <c r="N9543" s="2" t="str">
        <f>VLOOKUP($C9543,Clients!$B:$F,N$6,0)</f>
        <v>Philippines</v>
      </c>
    </row>
    <row r="9544" spans="2:14" x14ac:dyDescent="0.2">
      <c r="B9544" s="8">
        <v>0</v>
      </c>
      <c r="C9544" s="2" t="s">
        <v>14471</v>
      </c>
      <c r="D9544" s="2" t="s">
        <v>20</v>
      </c>
      <c r="E9544" s="8">
        <v>14</v>
      </c>
      <c r="F9544" s="2" t="s">
        <v>14507</v>
      </c>
      <c r="G9544" s="2" t="s">
        <v>14508</v>
      </c>
      <c r="H9544" s="9">
        <v>42321</v>
      </c>
      <c r="I9544" s="2">
        <v>2015</v>
      </c>
      <c r="J9544" s="2">
        <v>11</v>
      </c>
      <c r="K9544" s="2" t="str">
        <f>VLOOKUP($C9544,Clients!$B:$F,K$6,0)</f>
        <v>Meevee</v>
      </c>
      <c r="L9544" s="2" t="str">
        <f>VLOOKUP($C9544,Clients!$B:$F,L$6,0)</f>
        <v>Foreign</v>
      </c>
      <c r="M9544" s="2" t="str">
        <f>VLOOKUP($C9544,Clients!$B:$F,M$6,0)</f>
        <v>PH</v>
      </c>
      <c r="N9544" s="2" t="str">
        <f>VLOOKUP($C9544,Clients!$B:$F,N$6,0)</f>
        <v>Philippines</v>
      </c>
    </row>
    <row r="9545" spans="2:14" x14ac:dyDescent="0.2">
      <c r="B9545" s="8">
        <v>315</v>
      </c>
      <c r="C9545" s="2" t="s">
        <v>14471</v>
      </c>
      <c r="D9545" s="2" t="s">
        <v>20</v>
      </c>
      <c r="E9545" s="8">
        <v>1</v>
      </c>
      <c r="F9545" s="2" t="s">
        <v>14507</v>
      </c>
      <c r="G9545" s="2" t="s">
        <v>14509</v>
      </c>
      <c r="H9545" s="9">
        <v>42321</v>
      </c>
      <c r="I9545" s="2">
        <v>2015</v>
      </c>
      <c r="J9545" s="2">
        <v>11</v>
      </c>
      <c r="K9545" s="2" t="str">
        <f>VLOOKUP($C9545,Clients!$B:$F,K$6,0)</f>
        <v>Meevee</v>
      </c>
      <c r="L9545" s="2" t="str">
        <f>VLOOKUP($C9545,Clients!$B:$F,L$6,0)</f>
        <v>Foreign</v>
      </c>
      <c r="M9545" s="2" t="str">
        <f>VLOOKUP($C9545,Clients!$B:$F,M$6,0)</f>
        <v>PH</v>
      </c>
      <c r="N9545" s="2" t="str">
        <f>VLOOKUP($C9545,Clients!$B:$F,N$6,0)</f>
        <v>Philippines</v>
      </c>
    </row>
    <row r="9546" spans="2:14" x14ac:dyDescent="0.2">
      <c r="B9546" s="8">
        <v>58.967999999999996</v>
      </c>
      <c r="C9546" s="2" t="s">
        <v>14471</v>
      </c>
      <c r="D9546" s="2" t="s">
        <v>20</v>
      </c>
      <c r="E9546" s="8">
        <v>27</v>
      </c>
      <c r="F9546" s="2" t="s">
        <v>14510</v>
      </c>
      <c r="G9546" s="2" t="s">
        <v>14511</v>
      </c>
      <c r="H9546" s="9">
        <v>42332</v>
      </c>
      <c r="I9546" s="2">
        <v>2015</v>
      </c>
      <c r="J9546" s="2">
        <v>11</v>
      </c>
      <c r="K9546" s="2" t="str">
        <f>VLOOKUP($C9546,Clients!$B:$F,K$6,0)</f>
        <v>Meevee</v>
      </c>
      <c r="L9546" s="2" t="str">
        <f>VLOOKUP($C9546,Clients!$B:$F,L$6,0)</f>
        <v>Foreign</v>
      </c>
      <c r="M9546" s="2" t="str">
        <f>VLOOKUP($C9546,Clients!$B:$F,M$6,0)</f>
        <v>PH</v>
      </c>
      <c r="N9546" s="2" t="str">
        <f>VLOOKUP($C9546,Clients!$B:$F,N$6,0)</f>
        <v>Philippines</v>
      </c>
    </row>
    <row r="9547" spans="2:14" x14ac:dyDescent="0.2">
      <c r="B9547" s="8">
        <v>609</v>
      </c>
      <c r="C9547" s="2" t="s">
        <v>14471</v>
      </c>
      <c r="D9547" s="2" t="s">
        <v>20</v>
      </c>
      <c r="E9547" s="8">
        <v>1</v>
      </c>
      <c r="F9547" s="2" t="s">
        <v>14510</v>
      </c>
      <c r="G9547" s="2" t="s">
        <v>14512</v>
      </c>
      <c r="H9547" s="9">
        <v>42332</v>
      </c>
      <c r="I9547" s="2">
        <v>2015</v>
      </c>
      <c r="J9547" s="2">
        <v>11</v>
      </c>
      <c r="K9547" s="2" t="str">
        <f>VLOOKUP($C9547,Clients!$B:$F,K$6,0)</f>
        <v>Meevee</v>
      </c>
      <c r="L9547" s="2" t="str">
        <f>VLOOKUP($C9547,Clients!$B:$F,L$6,0)</f>
        <v>Foreign</v>
      </c>
      <c r="M9547" s="2" t="str">
        <f>VLOOKUP($C9547,Clients!$B:$F,M$6,0)</f>
        <v>PH</v>
      </c>
      <c r="N9547" s="2" t="str">
        <f>VLOOKUP($C9547,Clients!$B:$F,N$6,0)</f>
        <v>Philippines</v>
      </c>
    </row>
    <row r="9548" spans="2:14" x14ac:dyDescent="0.2">
      <c r="B9548" s="8">
        <v>0</v>
      </c>
      <c r="C9548" s="2" t="s">
        <v>14471</v>
      </c>
      <c r="D9548" s="2" t="s">
        <v>20</v>
      </c>
      <c r="E9548" s="8">
        <v>6</v>
      </c>
      <c r="F9548" s="2" t="s">
        <v>14513</v>
      </c>
      <c r="G9548" s="2" t="s">
        <v>14514</v>
      </c>
      <c r="H9548" s="9">
        <v>42338</v>
      </c>
      <c r="I9548" s="2">
        <v>2015</v>
      </c>
      <c r="J9548" s="2">
        <v>11</v>
      </c>
      <c r="K9548" s="2" t="str">
        <f>VLOOKUP($C9548,Clients!$B:$F,K$6,0)</f>
        <v>Meevee</v>
      </c>
      <c r="L9548" s="2" t="str">
        <f>VLOOKUP($C9548,Clients!$B:$F,L$6,0)</f>
        <v>Foreign</v>
      </c>
      <c r="M9548" s="2" t="str">
        <f>VLOOKUP($C9548,Clients!$B:$F,M$6,0)</f>
        <v>PH</v>
      </c>
      <c r="N9548" s="2" t="str">
        <f>VLOOKUP($C9548,Clients!$B:$F,N$6,0)</f>
        <v>Philippines</v>
      </c>
    </row>
    <row r="9549" spans="2:14" x14ac:dyDescent="0.2">
      <c r="B9549" s="8">
        <v>264.60000000000002</v>
      </c>
      <c r="C9549" s="2" t="s">
        <v>14471</v>
      </c>
      <c r="D9549" s="2" t="s">
        <v>20</v>
      </c>
      <c r="E9549" s="8">
        <v>1</v>
      </c>
      <c r="F9549" s="2" t="s">
        <v>14513</v>
      </c>
      <c r="G9549" s="2" t="s">
        <v>14515</v>
      </c>
      <c r="H9549" s="9">
        <v>42338</v>
      </c>
      <c r="I9549" s="2">
        <v>2015</v>
      </c>
      <c r="J9549" s="2">
        <v>11</v>
      </c>
      <c r="K9549" s="2" t="str">
        <f>VLOOKUP($C9549,Clients!$B:$F,K$6,0)</f>
        <v>Meevee</v>
      </c>
      <c r="L9549" s="2" t="str">
        <f>VLOOKUP($C9549,Clients!$B:$F,L$6,0)</f>
        <v>Foreign</v>
      </c>
      <c r="M9549" s="2" t="str">
        <f>VLOOKUP($C9549,Clients!$B:$F,M$6,0)</f>
        <v>PH</v>
      </c>
      <c r="N9549" s="2" t="str">
        <f>VLOOKUP($C9549,Clients!$B:$F,N$6,0)</f>
        <v>Philippines</v>
      </c>
    </row>
    <row r="9550" spans="2:14" x14ac:dyDescent="0.2">
      <c r="B9550" s="8">
        <v>144610.20000000001</v>
      </c>
      <c r="C9550" s="2" t="s">
        <v>14471</v>
      </c>
      <c r="D9550" s="2" t="s">
        <v>16</v>
      </c>
      <c r="E9550" s="8">
        <v>388</v>
      </c>
      <c r="F9550" s="2" t="s">
        <v>14516</v>
      </c>
      <c r="G9550" s="2" t="s">
        <v>14517</v>
      </c>
      <c r="H9550" s="9">
        <v>42381</v>
      </c>
      <c r="I9550" s="2">
        <v>2016</v>
      </c>
      <c r="J9550" s="2">
        <v>1</v>
      </c>
      <c r="K9550" s="2" t="str">
        <f>VLOOKUP($C9550,Clients!$B:$F,K$6,0)</f>
        <v>Meevee</v>
      </c>
      <c r="L9550" s="2" t="str">
        <f>VLOOKUP($C9550,Clients!$B:$F,L$6,0)</f>
        <v>Foreign</v>
      </c>
      <c r="M9550" s="2" t="str">
        <f>VLOOKUP($C9550,Clients!$B:$F,M$6,0)</f>
        <v>PH</v>
      </c>
      <c r="N9550" s="2" t="str">
        <f>VLOOKUP($C9550,Clients!$B:$F,N$6,0)</f>
        <v>Philippines</v>
      </c>
    </row>
    <row r="9551" spans="2:14" x14ac:dyDescent="0.2">
      <c r="B9551" s="8">
        <v>0</v>
      </c>
      <c r="C9551" s="2" t="s">
        <v>14471</v>
      </c>
      <c r="D9551" s="2" t="s">
        <v>16</v>
      </c>
      <c r="E9551" s="8">
        <v>12</v>
      </c>
      <c r="F9551" s="2" t="s">
        <v>14518</v>
      </c>
      <c r="G9551" s="2" t="s">
        <v>14519</v>
      </c>
      <c r="H9551" s="9">
        <v>42381</v>
      </c>
      <c r="I9551" s="2">
        <v>2016</v>
      </c>
      <c r="J9551" s="2">
        <v>1</v>
      </c>
      <c r="K9551" s="2" t="str">
        <f>VLOOKUP($C9551,Clients!$B:$F,K$6,0)</f>
        <v>Meevee</v>
      </c>
      <c r="L9551" s="2" t="str">
        <f>VLOOKUP($C9551,Clients!$B:$F,L$6,0)</f>
        <v>Foreign</v>
      </c>
      <c r="M9551" s="2" t="str">
        <f>VLOOKUP($C9551,Clients!$B:$F,M$6,0)</f>
        <v>PH</v>
      </c>
      <c r="N9551" s="2" t="str">
        <f>VLOOKUP($C9551,Clients!$B:$F,N$6,0)</f>
        <v>Philippines</v>
      </c>
    </row>
    <row r="9552" spans="2:14" x14ac:dyDescent="0.2">
      <c r="B9552" s="8">
        <v>7518</v>
      </c>
      <c r="C9552" s="2" t="s">
        <v>14471</v>
      </c>
      <c r="D9552" s="2" t="s">
        <v>16</v>
      </c>
      <c r="E9552" s="8">
        <v>1</v>
      </c>
      <c r="F9552" s="2" t="s">
        <v>14516</v>
      </c>
      <c r="G9552" s="2" t="s">
        <v>14520</v>
      </c>
      <c r="H9552" s="9">
        <v>42381</v>
      </c>
      <c r="I9552" s="2">
        <v>2016</v>
      </c>
      <c r="J9552" s="2">
        <v>1</v>
      </c>
      <c r="K9552" s="2" t="str">
        <f>VLOOKUP($C9552,Clients!$B:$F,K$6,0)</f>
        <v>Meevee</v>
      </c>
      <c r="L9552" s="2" t="str">
        <f>VLOOKUP($C9552,Clients!$B:$F,L$6,0)</f>
        <v>Foreign</v>
      </c>
      <c r="M9552" s="2" t="str">
        <f>VLOOKUP($C9552,Clients!$B:$F,M$6,0)</f>
        <v>PH</v>
      </c>
      <c r="N9552" s="2" t="str">
        <f>VLOOKUP($C9552,Clients!$B:$F,N$6,0)</f>
        <v>Philippines</v>
      </c>
    </row>
    <row r="9553" spans="2:14" x14ac:dyDescent="0.2">
      <c r="B9553" s="8">
        <v>65.183999999999997</v>
      </c>
      <c r="C9553" s="2" t="s">
        <v>14471</v>
      </c>
      <c r="D9553" s="2" t="s">
        <v>16</v>
      </c>
      <c r="E9553" s="8">
        <v>34.450000000000003</v>
      </c>
      <c r="F9553" s="2" t="s">
        <v>14521</v>
      </c>
      <c r="G9553" s="2" t="s">
        <v>14522</v>
      </c>
      <c r="H9553" s="9">
        <v>42384</v>
      </c>
      <c r="I9553" s="2">
        <v>2016</v>
      </c>
      <c r="J9553" s="2">
        <v>1</v>
      </c>
      <c r="K9553" s="2" t="str">
        <f>VLOOKUP($C9553,Clients!$B:$F,K$6,0)</f>
        <v>Meevee</v>
      </c>
      <c r="L9553" s="2" t="str">
        <f>VLOOKUP($C9553,Clients!$B:$F,L$6,0)</f>
        <v>Foreign</v>
      </c>
      <c r="M9553" s="2" t="str">
        <f>VLOOKUP($C9553,Clients!$B:$F,M$6,0)</f>
        <v>PH</v>
      </c>
      <c r="N9553" s="2" t="str">
        <f>VLOOKUP($C9553,Clients!$B:$F,N$6,0)</f>
        <v>Philippines</v>
      </c>
    </row>
    <row r="9554" spans="2:14" x14ac:dyDescent="0.2">
      <c r="B9554" s="8">
        <v>118435.8</v>
      </c>
      <c r="C9554" s="2" t="s">
        <v>14471</v>
      </c>
      <c r="D9554" s="2" t="s">
        <v>16</v>
      </c>
      <c r="E9554" s="8">
        <v>353</v>
      </c>
      <c r="F9554" s="2" t="s">
        <v>14516</v>
      </c>
      <c r="G9554" s="2" t="s">
        <v>14523</v>
      </c>
      <c r="H9554" s="9">
        <v>42384</v>
      </c>
      <c r="I9554" s="2">
        <v>2016</v>
      </c>
      <c r="J9554" s="2">
        <v>1</v>
      </c>
      <c r="K9554" s="2" t="str">
        <f>VLOOKUP($C9554,Clients!$B:$F,K$6,0)</f>
        <v>Meevee</v>
      </c>
      <c r="L9554" s="2" t="str">
        <f>VLOOKUP($C9554,Clients!$B:$F,L$6,0)</f>
        <v>Foreign</v>
      </c>
      <c r="M9554" s="2" t="str">
        <f>VLOOKUP($C9554,Clients!$B:$F,M$6,0)</f>
        <v>PH</v>
      </c>
      <c r="N9554" s="2" t="str">
        <f>VLOOKUP($C9554,Clients!$B:$F,N$6,0)</f>
        <v>Philippines</v>
      </c>
    </row>
    <row r="9555" spans="2:14" x14ac:dyDescent="0.2">
      <c r="B9555" s="8">
        <v>7518</v>
      </c>
      <c r="C9555" s="2" t="s">
        <v>14471</v>
      </c>
      <c r="D9555" s="2" t="s">
        <v>16</v>
      </c>
      <c r="E9555" s="8">
        <v>1</v>
      </c>
      <c r="F9555" s="2" t="s">
        <v>14516</v>
      </c>
      <c r="G9555" s="2" t="s">
        <v>14524</v>
      </c>
      <c r="H9555" s="9">
        <v>42384</v>
      </c>
      <c r="I9555" s="2">
        <v>2016</v>
      </c>
      <c r="J9555" s="2">
        <v>1</v>
      </c>
      <c r="K9555" s="2" t="str">
        <f>VLOOKUP($C9555,Clients!$B:$F,K$6,0)</f>
        <v>Meevee</v>
      </c>
      <c r="L9555" s="2" t="str">
        <f>VLOOKUP($C9555,Clients!$B:$F,L$6,0)</f>
        <v>Foreign</v>
      </c>
      <c r="M9555" s="2" t="str">
        <f>VLOOKUP($C9555,Clients!$B:$F,M$6,0)</f>
        <v>PH</v>
      </c>
      <c r="N9555" s="2" t="str">
        <f>VLOOKUP($C9555,Clients!$B:$F,N$6,0)</f>
        <v>Philippines</v>
      </c>
    </row>
    <row r="9556" spans="2:14" x14ac:dyDescent="0.2">
      <c r="B9556" s="8">
        <v>14461.02</v>
      </c>
      <c r="C9556" s="2" t="s">
        <v>14471</v>
      </c>
      <c r="D9556" s="2" t="s">
        <v>16</v>
      </c>
      <c r="E9556" s="8">
        <v>0</v>
      </c>
      <c r="F9556" s="2" t="s">
        <v>14525</v>
      </c>
      <c r="G9556" s="2" t="s">
        <v>14526</v>
      </c>
      <c r="H9556" s="9">
        <v>42398</v>
      </c>
      <c r="I9556" s="2">
        <v>2016</v>
      </c>
      <c r="J9556" s="2">
        <v>1</v>
      </c>
      <c r="K9556" s="2" t="str">
        <f>VLOOKUP($C9556,Clients!$B:$F,K$6,0)</f>
        <v>Meevee</v>
      </c>
      <c r="L9556" s="2" t="str">
        <f>VLOOKUP($C9556,Clients!$B:$F,L$6,0)</f>
        <v>Foreign</v>
      </c>
      <c r="M9556" s="2" t="str">
        <f>VLOOKUP($C9556,Clients!$B:$F,M$6,0)</f>
        <v>PH</v>
      </c>
      <c r="N9556" s="2" t="str">
        <f>VLOOKUP($C9556,Clients!$B:$F,N$6,0)</f>
        <v>Philippines</v>
      </c>
    </row>
    <row r="9557" spans="2:14" x14ac:dyDescent="0.2">
      <c r="B9557" s="8">
        <v>-14461.02</v>
      </c>
      <c r="C9557" s="2" t="s">
        <v>14471</v>
      </c>
      <c r="D9557" s="2" t="s">
        <v>16</v>
      </c>
      <c r="E9557" s="8">
        <v>0</v>
      </c>
      <c r="F9557" s="2" t="s">
        <v>14527</v>
      </c>
      <c r="G9557" s="2" t="s">
        <v>14526</v>
      </c>
      <c r="H9557" s="9">
        <v>42398</v>
      </c>
      <c r="I9557" s="2">
        <v>2016</v>
      </c>
      <c r="J9557" s="2">
        <v>1</v>
      </c>
      <c r="K9557" s="2" t="str">
        <f>VLOOKUP($C9557,Clients!$B:$F,K$6,0)</f>
        <v>Meevee</v>
      </c>
      <c r="L9557" s="2" t="str">
        <f>VLOOKUP($C9557,Clients!$B:$F,L$6,0)</f>
        <v>Foreign</v>
      </c>
      <c r="M9557" s="2" t="str">
        <f>VLOOKUP($C9557,Clients!$B:$F,M$6,0)</f>
        <v>PH</v>
      </c>
      <c r="N9557" s="2" t="str">
        <f>VLOOKUP($C9557,Clients!$B:$F,N$6,0)</f>
        <v>Philippines</v>
      </c>
    </row>
    <row r="9558" spans="2:14" x14ac:dyDescent="0.2">
      <c r="B9558" s="8">
        <v>14461.02</v>
      </c>
      <c r="C9558" s="2" t="s">
        <v>14471</v>
      </c>
      <c r="D9558" s="2" t="s">
        <v>16</v>
      </c>
      <c r="E9558" s="8">
        <v>0</v>
      </c>
      <c r="F9558" s="2" t="s">
        <v>14528</v>
      </c>
      <c r="G9558" s="2" t="s">
        <v>14526</v>
      </c>
      <c r="H9558" s="9">
        <v>42398</v>
      </c>
      <c r="I9558" s="2">
        <v>2016</v>
      </c>
      <c r="J9558" s="2">
        <v>1</v>
      </c>
      <c r="K9558" s="2" t="str">
        <f>VLOOKUP($C9558,Clients!$B:$F,K$6,0)</f>
        <v>Meevee</v>
      </c>
      <c r="L9558" s="2" t="str">
        <f>VLOOKUP($C9558,Clients!$B:$F,L$6,0)</f>
        <v>Foreign</v>
      </c>
      <c r="M9558" s="2" t="str">
        <f>VLOOKUP($C9558,Clients!$B:$F,M$6,0)</f>
        <v>PH</v>
      </c>
      <c r="N9558" s="2" t="str">
        <f>VLOOKUP($C9558,Clients!$B:$F,N$6,0)</f>
        <v>Philippines</v>
      </c>
    </row>
    <row r="9559" spans="2:14" x14ac:dyDescent="0.2">
      <c r="B9559" s="8">
        <v>11843.580000000002</v>
      </c>
      <c r="C9559" s="2" t="s">
        <v>14471</v>
      </c>
      <c r="D9559" s="2" t="s">
        <v>16</v>
      </c>
      <c r="E9559" s="8">
        <v>0</v>
      </c>
      <c r="F9559" s="2" t="s">
        <v>14529</v>
      </c>
      <c r="G9559" s="2" t="s">
        <v>14530</v>
      </c>
      <c r="H9559" s="9">
        <v>42398</v>
      </c>
      <c r="I9559" s="2">
        <v>2016</v>
      </c>
      <c r="J9559" s="2">
        <v>1</v>
      </c>
      <c r="K9559" s="2" t="str">
        <f>VLOOKUP($C9559,Clients!$B:$F,K$6,0)</f>
        <v>Meevee</v>
      </c>
      <c r="L9559" s="2" t="str">
        <f>VLOOKUP($C9559,Clients!$B:$F,L$6,0)</f>
        <v>Foreign</v>
      </c>
      <c r="M9559" s="2" t="str">
        <f>VLOOKUP($C9559,Clients!$B:$F,M$6,0)</f>
        <v>PH</v>
      </c>
      <c r="N9559" s="2" t="str">
        <f>VLOOKUP($C9559,Clients!$B:$F,N$6,0)</f>
        <v>Philippines</v>
      </c>
    </row>
    <row r="9560" spans="2:14" x14ac:dyDescent="0.2">
      <c r="B9560" s="8">
        <v>155079.12</v>
      </c>
      <c r="C9560" s="2" t="s">
        <v>14471</v>
      </c>
      <c r="D9560" s="2" t="s">
        <v>16</v>
      </c>
      <c r="E9560" s="8">
        <v>414</v>
      </c>
      <c r="F9560" s="2" t="s">
        <v>14497</v>
      </c>
      <c r="G9560" s="2" t="s">
        <v>14531</v>
      </c>
      <c r="H9560" s="9">
        <v>42399</v>
      </c>
      <c r="I9560" s="2">
        <v>2016</v>
      </c>
      <c r="J9560" s="2">
        <v>1</v>
      </c>
      <c r="K9560" s="2" t="str">
        <f>VLOOKUP($C9560,Clients!$B:$F,K$6,0)</f>
        <v>Meevee</v>
      </c>
      <c r="L9560" s="2" t="str">
        <f>VLOOKUP($C9560,Clients!$B:$F,L$6,0)</f>
        <v>Foreign</v>
      </c>
      <c r="M9560" s="2" t="str">
        <f>VLOOKUP($C9560,Clients!$B:$F,M$6,0)</f>
        <v>PH</v>
      </c>
      <c r="N9560" s="2" t="str">
        <f>VLOOKUP($C9560,Clients!$B:$F,N$6,0)</f>
        <v>Philippines</v>
      </c>
    </row>
    <row r="9561" spans="2:14" x14ac:dyDescent="0.2">
      <c r="B9561" s="8">
        <v>51.828000000000003</v>
      </c>
      <c r="C9561" s="2" t="s">
        <v>14471</v>
      </c>
      <c r="D9561" s="2" t="s">
        <v>16</v>
      </c>
      <c r="E9561" s="8">
        <v>9</v>
      </c>
      <c r="F9561" s="2" t="s">
        <v>14532</v>
      </c>
      <c r="G9561" s="2" t="s">
        <v>14533</v>
      </c>
      <c r="H9561" s="9">
        <v>42399</v>
      </c>
      <c r="I9561" s="2">
        <v>2016</v>
      </c>
      <c r="J9561" s="2">
        <v>1</v>
      </c>
      <c r="K9561" s="2" t="str">
        <f>VLOOKUP($C9561,Clients!$B:$F,K$6,0)</f>
        <v>Meevee</v>
      </c>
      <c r="L9561" s="2" t="str">
        <f>VLOOKUP($C9561,Clients!$B:$F,L$6,0)</f>
        <v>Foreign</v>
      </c>
      <c r="M9561" s="2" t="str">
        <f>VLOOKUP($C9561,Clients!$B:$F,M$6,0)</f>
        <v>PH</v>
      </c>
      <c r="N9561" s="2" t="str">
        <f>VLOOKUP($C9561,Clients!$B:$F,N$6,0)</f>
        <v>Philippines</v>
      </c>
    </row>
    <row r="9562" spans="2:14" x14ac:dyDescent="0.2">
      <c r="B9562" s="8">
        <v>7518</v>
      </c>
      <c r="C9562" s="2" t="s">
        <v>14471</v>
      </c>
      <c r="D9562" s="2" t="s">
        <v>16</v>
      </c>
      <c r="E9562" s="8">
        <v>1</v>
      </c>
      <c r="F9562" s="2" t="s">
        <v>14534</v>
      </c>
      <c r="G9562" s="2" t="s">
        <v>14535</v>
      </c>
      <c r="H9562" s="9">
        <v>42399</v>
      </c>
      <c r="I9562" s="2">
        <v>2016</v>
      </c>
      <c r="J9562" s="2">
        <v>1</v>
      </c>
      <c r="K9562" s="2" t="str">
        <f>VLOOKUP($C9562,Clients!$B:$F,K$6,0)</f>
        <v>Meevee</v>
      </c>
      <c r="L9562" s="2" t="str">
        <f>VLOOKUP($C9562,Clients!$B:$F,L$6,0)</f>
        <v>Foreign</v>
      </c>
      <c r="M9562" s="2" t="str">
        <f>VLOOKUP($C9562,Clients!$B:$F,M$6,0)</f>
        <v>PH</v>
      </c>
      <c r="N9562" s="2" t="str">
        <f>VLOOKUP($C9562,Clients!$B:$F,N$6,0)</f>
        <v>Philippines</v>
      </c>
    </row>
    <row r="9563" spans="2:14" x14ac:dyDescent="0.2">
      <c r="B9563" s="8">
        <v>163917.6</v>
      </c>
      <c r="C9563" s="2" t="s">
        <v>14471</v>
      </c>
      <c r="D9563" s="2" t="s">
        <v>16</v>
      </c>
      <c r="E9563" s="8">
        <v>350</v>
      </c>
      <c r="F9563" s="2" t="s">
        <v>14536</v>
      </c>
      <c r="G9563" s="2" t="s">
        <v>14537</v>
      </c>
      <c r="H9563" s="9">
        <v>42438</v>
      </c>
      <c r="I9563" s="2">
        <v>2016</v>
      </c>
      <c r="J9563" s="2">
        <v>3</v>
      </c>
      <c r="K9563" s="2" t="str">
        <f>VLOOKUP($C9563,Clients!$B:$F,K$6,0)</f>
        <v>Meevee</v>
      </c>
      <c r="L9563" s="2" t="str">
        <f>VLOOKUP($C9563,Clients!$B:$F,L$6,0)</f>
        <v>Foreign</v>
      </c>
      <c r="M9563" s="2" t="str">
        <f>VLOOKUP($C9563,Clients!$B:$F,M$6,0)</f>
        <v>PH</v>
      </c>
      <c r="N9563" s="2" t="str">
        <f>VLOOKUP($C9563,Clients!$B:$F,N$6,0)</f>
        <v>Philippines</v>
      </c>
    </row>
    <row r="9564" spans="2:14" x14ac:dyDescent="0.2">
      <c r="B9564" s="8">
        <v>390.6</v>
      </c>
      <c r="C9564" s="2" t="s">
        <v>14471</v>
      </c>
      <c r="D9564" s="2" t="s">
        <v>16</v>
      </c>
      <c r="E9564" s="8">
        <v>87</v>
      </c>
      <c r="F9564" s="2" t="s">
        <v>14538</v>
      </c>
      <c r="G9564" s="2" t="s">
        <v>14539</v>
      </c>
      <c r="H9564" s="9">
        <v>42438</v>
      </c>
      <c r="I9564" s="2">
        <v>2016</v>
      </c>
      <c r="J9564" s="2">
        <v>3</v>
      </c>
      <c r="K9564" s="2" t="str">
        <f>VLOOKUP($C9564,Clients!$B:$F,K$6,0)</f>
        <v>Meevee</v>
      </c>
      <c r="L9564" s="2" t="str">
        <f>VLOOKUP($C9564,Clients!$B:$F,L$6,0)</f>
        <v>Foreign</v>
      </c>
      <c r="M9564" s="2" t="str">
        <f>VLOOKUP($C9564,Clients!$B:$F,M$6,0)</f>
        <v>PH</v>
      </c>
      <c r="N9564" s="2" t="str">
        <f>VLOOKUP($C9564,Clients!$B:$F,N$6,0)</f>
        <v>Philippines</v>
      </c>
    </row>
    <row r="9565" spans="2:14" x14ac:dyDescent="0.2">
      <c r="B9565" s="8">
        <v>7518</v>
      </c>
      <c r="C9565" s="2" t="s">
        <v>14471</v>
      </c>
      <c r="D9565" s="2" t="s">
        <v>16</v>
      </c>
      <c r="E9565" s="8">
        <v>1</v>
      </c>
      <c r="F9565" s="2" t="s">
        <v>14536</v>
      </c>
      <c r="G9565" s="2" t="s">
        <v>14540</v>
      </c>
      <c r="H9565" s="9">
        <v>42438</v>
      </c>
      <c r="I9565" s="2">
        <v>2016</v>
      </c>
      <c r="J9565" s="2">
        <v>3</v>
      </c>
      <c r="K9565" s="2" t="str">
        <f>VLOOKUP($C9565,Clients!$B:$F,K$6,0)</f>
        <v>Meevee</v>
      </c>
      <c r="L9565" s="2" t="str">
        <f>VLOOKUP($C9565,Clients!$B:$F,L$6,0)</f>
        <v>Foreign</v>
      </c>
      <c r="M9565" s="2" t="str">
        <f>VLOOKUP($C9565,Clients!$B:$F,M$6,0)</f>
        <v>PH</v>
      </c>
      <c r="N9565" s="2" t="str">
        <f>VLOOKUP($C9565,Clients!$B:$F,N$6,0)</f>
        <v>Philippines</v>
      </c>
    </row>
    <row r="9566" spans="2:14" x14ac:dyDescent="0.2">
      <c r="B9566" s="8">
        <v>149461.62</v>
      </c>
      <c r="C9566" s="2" t="s">
        <v>14471</v>
      </c>
      <c r="D9566" s="2" t="s">
        <v>16</v>
      </c>
      <c r="E9566" s="8">
        <v>384</v>
      </c>
      <c r="F9566" s="2" t="s">
        <v>14541</v>
      </c>
      <c r="G9566" s="2" t="s">
        <v>14542</v>
      </c>
      <c r="H9566" s="9">
        <v>42447</v>
      </c>
      <c r="I9566" s="2">
        <v>2016</v>
      </c>
      <c r="J9566" s="2">
        <v>3</v>
      </c>
      <c r="K9566" s="2" t="str">
        <f>VLOOKUP($C9566,Clients!$B:$F,K$6,0)</f>
        <v>Meevee</v>
      </c>
      <c r="L9566" s="2" t="str">
        <f>VLOOKUP($C9566,Clients!$B:$F,L$6,0)</f>
        <v>Foreign</v>
      </c>
      <c r="M9566" s="2" t="str">
        <f>VLOOKUP($C9566,Clients!$B:$F,M$6,0)</f>
        <v>PH</v>
      </c>
      <c r="N9566" s="2" t="str">
        <f>VLOOKUP($C9566,Clients!$B:$F,N$6,0)</f>
        <v>Philippines</v>
      </c>
    </row>
    <row r="9567" spans="2:14" x14ac:dyDescent="0.2">
      <c r="B9567" s="8">
        <v>7560</v>
      </c>
      <c r="C9567" s="2" t="s">
        <v>14471</v>
      </c>
      <c r="D9567" s="2" t="s">
        <v>16</v>
      </c>
      <c r="E9567" s="8">
        <v>1</v>
      </c>
      <c r="F9567" s="2" t="s">
        <v>14541</v>
      </c>
      <c r="G9567" s="2" t="s">
        <v>14543</v>
      </c>
      <c r="H9567" s="9">
        <v>42447</v>
      </c>
      <c r="I9567" s="2">
        <v>2016</v>
      </c>
      <c r="J9567" s="2">
        <v>3</v>
      </c>
      <c r="K9567" s="2" t="str">
        <f>VLOOKUP($C9567,Clients!$B:$F,K$6,0)</f>
        <v>Meevee</v>
      </c>
      <c r="L9567" s="2" t="str">
        <f>VLOOKUP($C9567,Clients!$B:$F,L$6,0)</f>
        <v>Foreign</v>
      </c>
      <c r="M9567" s="2" t="str">
        <f>VLOOKUP($C9567,Clients!$B:$F,M$6,0)</f>
        <v>PH</v>
      </c>
      <c r="N9567" s="2" t="str">
        <f>VLOOKUP($C9567,Clients!$B:$F,N$6,0)</f>
        <v>Philippines</v>
      </c>
    </row>
    <row r="9568" spans="2:14" x14ac:dyDescent="0.2">
      <c r="B9568" s="8">
        <v>92.022000000000006</v>
      </c>
      <c r="C9568" s="2" t="s">
        <v>14471</v>
      </c>
      <c r="D9568" s="2" t="s">
        <v>20</v>
      </c>
      <c r="E9568" s="8">
        <v>48</v>
      </c>
      <c r="F9568" s="2" t="s">
        <v>14544</v>
      </c>
      <c r="G9568" s="2" t="s">
        <v>14545</v>
      </c>
      <c r="H9568" s="9">
        <v>42468</v>
      </c>
      <c r="I9568" s="2">
        <v>2016</v>
      </c>
      <c r="J9568" s="2">
        <v>4</v>
      </c>
      <c r="K9568" s="2" t="str">
        <f>VLOOKUP($C9568,Clients!$B:$F,K$6,0)</f>
        <v>Meevee</v>
      </c>
      <c r="L9568" s="2" t="str">
        <f>VLOOKUP($C9568,Clients!$B:$F,L$6,0)</f>
        <v>Foreign</v>
      </c>
      <c r="M9568" s="2" t="str">
        <f>VLOOKUP($C9568,Clients!$B:$F,M$6,0)</f>
        <v>PH</v>
      </c>
      <c r="N9568" s="2" t="str">
        <f>VLOOKUP($C9568,Clients!$B:$F,N$6,0)</f>
        <v>Philippines</v>
      </c>
    </row>
    <row r="9569" spans="2:14" x14ac:dyDescent="0.2">
      <c r="B9569" s="8">
        <v>-4342.8</v>
      </c>
      <c r="C9569" s="2" t="s">
        <v>14471</v>
      </c>
      <c r="D9569" s="2" t="s">
        <v>16</v>
      </c>
      <c r="E9569" s="8">
        <v>-10</v>
      </c>
      <c r="F9569" s="2" t="s">
        <v>14546</v>
      </c>
      <c r="G9569" s="2" t="s">
        <v>14547</v>
      </c>
      <c r="H9569" s="9">
        <v>42502</v>
      </c>
      <c r="I9569" s="2">
        <v>2016</v>
      </c>
      <c r="J9569" s="2">
        <v>5</v>
      </c>
      <c r="K9569" s="2" t="str">
        <f>VLOOKUP($C9569,Clients!$B:$F,K$6,0)</f>
        <v>Meevee</v>
      </c>
      <c r="L9569" s="2" t="str">
        <f>VLOOKUP($C9569,Clients!$B:$F,L$6,0)</f>
        <v>Foreign</v>
      </c>
      <c r="M9569" s="2" t="str">
        <f>VLOOKUP($C9569,Clients!$B:$F,M$6,0)</f>
        <v>PH</v>
      </c>
      <c r="N9569" s="2" t="str">
        <f>VLOOKUP($C9569,Clients!$B:$F,N$6,0)</f>
        <v>Philippines</v>
      </c>
    </row>
    <row r="9570" spans="2:14" x14ac:dyDescent="0.2">
      <c r="B9570" s="8">
        <v>131358.19200000001</v>
      </c>
      <c r="C9570" s="2" t="s">
        <v>14471</v>
      </c>
      <c r="D9570" s="2" t="s">
        <v>16</v>
      </c>
      <c r="E9570" s="8">
        <v>325</v>
      </c>
      <c r="F9570" s="2" t="s">
        <v>14548</v>
      </c>
      <c r="G9570" s="2" t="s">
        <v>14549</v>
      </c>
      <c r="H9570" s="9">
        <v>42502</v>
      </c>
      <c r="I9570" s="2">
        <v>2016</v>
      </c>
      <c r="J9570" s="2">
        <v>5</v>
      </c>
      <c r="K9570" s="2" t="str">
        <f>VLOOKUP($C9570,Clients!$B:$F,K$6,0)</f>
        <v>Meevee</v>
      </c>
      <c r="L9570" s="2" t="str">
        <f>VLOOKUP($C9570,Clients!$B:$F,L$6,0)</f>
        <v>Foreign</v>
      </c>
      <c r="M9570" s="2" t="str">
        <f>VLOOKUP($C9570,Clients!$B:$F,M$6,0)</f>
        <v>PH</v>
      </c>
      <c r="N9570" s="2" t="str">
        <f>VLOOKUP($C9570,Clients!$B:$F,N$6,0)</f>
        <v>Philippines</v>
      </c>
    </row>
    <row r="9571" spans="2:14" x14ac:dyDescent="0.2">
      <c r="B9571" s="8">
        <v>7140</v>
      </c>
      <c r="C9571" s="2" t="s">
        <v>14471</v>
      </c>
      <c r="D9571" s="2" t="s">
        <v>16</v>
      </c>
      <c r="E9571" s="8">
        <v>1</v>
      </c>
      <c r="F9571" s="2" t="s">
        <v>14548</v>
      </c>
      <c r="G9571" s="2" t="s">
        <v>14550</v>
      </c>
      <c r="H9571" s="9">
        <v>42502</v>
      </c>
      <c r="I9571" s="2">
        <v>2016</v>
      </c>
      <c r="J9571" s="2">
        <v>5</v>
      </c>
      <c r="K9571" s="2" t="str">
        <f>VLOOKUP($C9571,Clients!$B:$F,K$6,0)</f>
        <v>Meevee</v>
      </c>
      <c r="L9571" s="2" t="str">
        <f>VLOOKUP($C9571,Clients!$B:$F,L$6,0)</f>
        <v>Foreign</v>
      </c>
      <c r="M9571" s="2" t="str">
        <f>VLOOKUP($C9571,Clients!$B:$F,M$6,0)</f>
        <v>PH</v>
      </c>
      <c r="N9571" s="2" t="str">
        <f>VLOOKUP($C9571,Clients!$B:$F,N$6,0)</f>
        <v>Philippines</v>
      </c>
    </row>
    <row r="9572" spans="2:14" x14ac:dyDescent="0.2">
      <c r="B9572" s="8">
        <v>1512</v>
      </c>
      <c r="C9572" s="2" t="s">
        <v>14471</v>
      </c>
      <c r="D9572" s="2" t="s">
        <v>16</v>
      </c>
      <c r="E9572" s="8">
        <v>155.4</v>
      </c>
      <c r="F9572" s="2" t="s">
        <v>14551</v>
      </c>
      <c r="G9572" s="2" t="s">
        <v>14552</v>
      </c>
      <c r="H9572" s="9">
        <v>42502</v>
      </c>
      <c r="I9572" s="2">
        <v>2016</v>
      </c>
      <c r="J9572" s="2">
        <v>5</v>
      </c>
      <c r="K9572" s="2" t="str">
        <f>VLOOKUP($C9572,Clients!$B:$F,K$6,0)</f>
        <v>Meevee</v>
      </c>
      <c r="L9572" s="2" t="str">
        <f>VLOOKUP($C9572,Clients!$B:$F,L$6,0)</f>
        <v>Foreign</v>
      </c>
      <c r="M9572" s="2" t="str">
        <f>VLOOKUP($C9572,Clients!$B:$F,M$6,0)</f>
        <v>PH</v>
      </c>
      <c r="N9572" s="2" t="str">
        <f>VLOOKUP($C9572,Clients!$B:$F,N$6,0)</f>
        <v>Philippines</v>
      </c>
    </row>
    <row r="9573" spans="2:14" x14ac:dyDescent="0.2">
      <c r="B9573" s="8">
        <v>149276.82</v>
      </c>
      <c r="C9573" s="2" t="s">
        <v>14471</v>
      </c>
      <c r="D9573" s="2" t="s">
        <v>16</v>
      </c>
      <c r="E9573" s="8">
        <v>390</v>
      </c>
      <c r="F9573" s="2" t="s">
        <v>14553</v>
      </c>
      <c r="G9573" s="2" t="s">
        <v>14554</v>
      </c>
      <c r="H9573" s="9">
        <v>42558</v>
      </c>
      <c r="I9573" s="2">
        <v>2016</v>
      </c>
      <c r="J9573" s="2">
        <v>7</v>
      </c>
      <c r="K9573" s="2" t="str">
        <f>VLOOKUP($C9573,Clients!$B:$F,K$6,0)</f>
        <v>Meevee</v>
      </c>
      <c r="L9573" s="2" t="str">
        <f>VLOOKUP($C9573,Clients!$B:$F,L$6,0)</f>
        <v>Foreign</v>
      </c>
      <c r="M9573" s="2" t="str">
        <f>VLOOKUP($C9573,Clients!$B:$F,M$6,0)</f>
        <v>PH</v>
      </c>
      <c r="N9573" s="2" t="str">
        <f>VLOOKUP($C9573,Clients!$B:$F,N$6,0)</f>
        <v>Philippines</v>
      </c>
    </row>
    <row r="9574" spans="2:14" x14ac:dyDescent="0.2">
      <c r="B9574" s="8">
        <v>7854</v>
      </c>
      <c r="C9574" s="2" t="s">
        <v>14471</v>
      </c>
      <c r="D9574" s="2" t="s">
        <v>16</v>
      </c>
      <c r="E9574" s="8">
        <v>1</v>
      </c>
      <c r="F9574" s="2" t="s">
        <v>14553</v>
      </c>
      <c r="G9574" s="2" t="s">
        <v>14555</v>
      </c>
      <c r="H9574" s="9">
        <v>42558</v>
      </c>
      <c r="I9574" s="2">
        <v>2016</v>
      </c>
      <c r="J9574" s="2">
        <v>7</v>
      </c>
      <c r="K9574" s="2" t="str">
        <f>VLOOKUP($C9574,Clients!$B:$F,K$6,0)</f>
        <v>Meevee</v>
      </c>
      <c r="L9574" s="2" t="str">
        <f>VLOOKUP($C9574,Clients!$B:$F,L$6,0)</f>
        <v>Foreign</v>
      </c>
      <c r="M9574" s="2" t="str">
        <f>VLOOKUP($C9574,Clients!$B:$F,M$6,0)</f>
        <v>PH</v>
      </c>
      <c r="N9574" s="2" t="str">
        <f>VLOOKUP($C9574,Clients!$B:$F,N$6,0)</f>
        <v>Philippines</v>
      </c>
    </row>
    <row r="9575" spans="2:14" x14ac:dyDescent="0.2">
      <c r="B9575" s="8">
        <v>0</v>
      </c>
      <c r="C9575" s="2" t="s">
        <v>14471</v>
      </c>
      <c r="D9575" s="2" t="s">
        <v>20</v>
      </c>
      <c r="E9575" s="8">
        <v>5</v>
      </c>
      <c r="F9575" s="2" t="s">
        <v>14556</v>
      </c>
      <c r="G9575" s="2" t="s">
        <v>14557</v>
      </c>
      <c r="H9575" s="9">
        <v>42572</v>
      </c>
      <c r="I9575" s="2">
        <v>2016</v>
      </c>
      <c r="J9575" s="2">
        <v>7</v>
      </c>
      <c r="K9575" s="2" t="str">
        <f>VLOOKUP($C9575,Clients!$B:$F,K$6,0)</f>
        <v>Meevee</v>
      </c>
      <c r="L9575" s="2" t="str">
        <f>VLOOKUP($C9575,Clients!$B:$F,L$6,0)</f>
        <v>Foreign</v>
      </c>
      <c r="M9575" s="2" t="str">
        <f>VLOOKUP($C9575,Clients!$B:$F,M$6,0)</f>
        <v>PH</v>
      </c>
      <c r="N9575" s="2" t="str">
        <f>VLOOKUP($C9575,Clients!$B:$F,N$6,0)</f>
        <v>Philippines</v>
      </c>
    </row>
    <row r="9576" spans="2:14" x14ac:dyDescent="0.2">
      <c r="B9576" s="8">
        <v>186186</v>
      </c>
      <c r="C9576" s="2" t="s">
        <v>14471</v>
      </c>
      <c r="D9576" s="2" t="s">
        <v>16</v>
      </c>
      <c r="E9576" s="8">
        <v>473</v>
      </c>
      <c r="F9576" s="2" t="s">
        <v>14553</v>
      </c>
      <c r="G9576" s="2" t="s">
        <v>14558</v>
      </c>
      <c r="H9576" s="9">
        <v>42597</v>
      </c>
      <c r="I9576" s="2">
        <v>2016</v>
      </c>
      <c r="J9576" s="2">
        <v>8</v>
      </c>
      <c r="K9576" s="2" t="str">
        <f>VLOOKUP($C9576,Clients!$B:$F,K$6,0)</f>
        <v>Meevee</v>
      </c>
      <c r="L9576" s="2" t="str">
        <f>VLOOKUP($C9576,Clients!$B:$F,L$6,0)</f>
        <v>Foreign</v>
      </c>
      <c r="M9576" s="2" t="str">
        <f>VLOOKUP($C9576,Clients!$B:$F,M$6,0)</f>
        <v>PH</v>
      </c>
      <c r="N9576" s="2" t="str">
        <f>VLOOKUP($C9576,Clients!$B:$F,N$6,0)</f>
        <v>Philippines</v>
      </c>
    </row>
    <row r="9577" spans="2:14" x14ac:dyDescent="0.2">
      <c r="B9577" s="8">
        <v>8316</v>
      </c>
      <c r="C9577" s="2" t="s">
        <v>14471</v>
      </c>
      <c r="D9577" s="2" t="s">
        <v>16</v>
      </c>
      <c r="E9577" s="8">
        <v>1</v>
      </c>
      <c r="F9577" s="2" t="s">
        <v>14559</v>
      </c>
      <c r="G9577" s="2" t="s">
        <v>14560</v>
      </c>
      <c r="H9577" s="9">
        <v>42597</v>
      </c>
      <c r="I9577" s="2">
        <v>2016</v>
      </c>
      <c r="J9577" s="2">
        <v>8</v>
      </c>
      <c r="K9577" s="2" t="str">
        <f>VLOOKUP($C9577,Clients!$B:$F,K$6,0)</f>
        <v>Meevee</v>
      </c>
      <c r="L9577" s="2" t="str">
        <f>VLOOKUP($C9577,Clients!$B:$F,L$6,0)</f>
        <v>Foreign</v>
      </c>
      <c r="M9577" s="2" t="str">
        <f>VLOOKUP($C9577,Clients!$B:$F,M$6,0)</f>
        <v>PH</v>
      </c>
      <c r="N9577" s="2" t="str">
        <f>VLOOKUP($C9577,Clients!$B:$F,N$6,0)</f>
        <v>Philippines</v>
      </c>
    </row>
    <row r="9578" spans="2:14" x14ac:dyDescent="0.2">
      <c r="B9578" s="8">
        <v>0</v>
      </c>
      <c r="C9578" s="2" t="s">
        <v>14471</v>
      </c>
      <c r="D9578" s="2" t="s">
        <v>16</v>
      </c>
      <c r="E9578" s="8">
        <v>37.64</v>
      </c>
      <c r="F9578" s="2" t="s">
        <v>14561</v>
      </c>
      <c r="G9578" s="2" t="s">
        <v>14562</v>
      </c>
      <c r="H9578" s="9">
        <v>42597</v>
      </c>
      <c r="I9578" s="2">
        <v>2016</v>
      </c>
      <c r="J9578" s="2">
        <v>8</v>
      </c>
      <c r="K9578" s="2" t="str">
        <f>VLOOKUP($C9578,Clients!$B:$F,K$6,0)</f>
        <v>Meevee</v>
      </c>
      <c r="L9578" s="2" t="str">
        <f>VLOOKUP($C9578,Clients!$B:$F,L$6,0)</f>
        <v>Foreign</v>
      </c>
      <c r="M9578" s="2" t="str">
        <f>VLOOKUP($C9578,Clients!$B:$F,M$6,0)</f>
        <v>PH</v>
      </c>
      <c r="N9578" s="2" t="str">
        <f>VLOOKUP($C9578,Clients!$B:$F,N$6,0)</f>
        <v>Philippines</v>
      </c>
    </row>
    <row r="9579" spans="2:14" x14ac:dyDescent="0.2">
      <c r="B9579" s="8">
        <v>180457.2</v>
      </c>
      <c r="C9579" s="2" t="s">
        <v>14471</v>
      </c>
      <c r="D9579" s="2" t="s">
        <v>16</v>
      </c>
      <c r="E9579" s="8">
        <v>450</v>
      </c>
      <c r="F9579" s="2" t="s">
        <v>14563</v>
      </c>
      <c r="G9579" s="2" t="s">
        <v>14564</v>
      </c>
      <c r="H9579" s="9">
        <v>42643</v>
      </c>
      <c r="I9579" s="2">
        <v>2016</v>
      </c>
      <c r="J9579" s="2">
        <v>9</v>
      </c>
      <c r="K9579" s="2" t="str">
        <f>VLOOKUP($C9579,Clients!$B:$F,K$6,0)</f>
        <v>Meevee</v>
      </c>
      <c r="L9579" s="2" t="str">
        <f>VLOOKUP($C9579,Clients!$B:$F,L$6,0)</f>
        <v>Foreign</v>
      </c>
      <c r="M9579" s="2" t="str">
        <f>VLOOKUP($C9579,Clients!$B:$F,M$6,0)</f>
        <v>PH</v>
      </c>
      <c r="N9579" s="2" t="str">
        <f>VLOOKUP($C9579,Clients!$B:$F,N$6,0)</f>
        <v>Philippines</v>
      </c>
    </row>
    <row r="9580" spans="2:14" x14ac:dyDescent="0.2">
      <c r="B9580" s="8">
        <v>8316</v>
      </c>
      <c r="C9580" s="2" t="s">
        <v>14471</v>
      </c>
      <c r="D9580" s="2" t="s">
        <v>16</v>
      </c>
      <c r="E9580" s="8">
        <v>1</v>
      </c>
      <c r="F9580" s="2" t="s">
        <v>14563</v>
      </c>
      <c r="G9580" s="2" t="s">
        <v>14565</v>
      </c>
      <c r="H9580" s="9">
        <v>42643</v>
      </c>
      <c r="I9580" s="2">
        <v>2016</v>
      </c>
      <c r="J9580" s="2">
        <v>9</v>
      </c>
      <c r="K9580" s="2" t="str">
        <f>VLOOKUP($C9580,Clients!$B:$F,K$6,0)</f>
        <v>Meevee</v>
      </c>
      <c r="L9580" s="2" t="str">
        <f>VLOOKUP($C9580,Clients!$B:$F,L$6,0)</f>
        <v>Foreign</v>
      </c>
      <c r="M9580" s="2" t="str">
        <f>VLOOKUP($C9580,Clients!$B:$F,M$6,0)</f>
        <v>PH</v>
      </c>
      <c r="N9580" s="2" t="str">
        <f>VLOOKUP($C9580,Clients!$B:$F,N$6,0)</f>
        <v>Philippines</v>
      </c>
    </row>
    <row r="9581" spans="2:14" x14ac:dyDescent="0.2">
      <c r="B9581" s="8">
        <v>0</v>
      </c>
      <c r="C9581" s="2" t="s">
        <v>14471</v>
      </c>
      <c r="D9581" s="2" t="s">
        <v>16</v>
      </c>
      <c r="E9581" s="8">
        <v>82.59</v>
      </c>
      <c r="F9581" s="2" t="s">
        <v>14566</v>
      </c>
      <c r="G9581" s="2" t="s">
        <v>14567</v>
      </c>
      <c r="H9581" s="9">
        <v>42643</v>
      </c>
      <c r="I9581" s="2">
        <v>2016</v>
      </c>
      <c r="J9581" s="2">
        <v>9</v>
      </c>
      <c r="K9581" s="2" t="str">
        <f>VLOOKUP($C9581,Clients!$B:$F,K$6,0)</f>
        <v>Meevee</v>
      </c>
      <c r="L9581" s="2" t="str">
        <f>VLOOKUP($C9581,Clients!$B:$F,L$6,0)</f>
        <v>Foreign</v>
      </c>
      <c r="M9581" s="2" t="str">
        <f>VLOOKUP($C9581,Clients!$B:$F,M$6,0)</f>
        <v>PH</v>
      </c>
      <c r="N9581" s="2" t="str">
        <f>VLOOKUP($C9581,Clients!$B:$F,N$6,0)</f>
        <v>Philippines</v>
      </c>
    </row>
    <row r="9582" spans="2:14" x14ac:dyDescent="0.2">
      <c r="B9582" s="8">
        <v>-4200</v>
      </c>
      <c r="C9582" s="2" t="s">
        <v>14471</v>
      </c>
      <c r="D9582" s="2" t="s">
        <v>51</v>
      </c>
      <c r="E9582" s="8">
        <v>0</v>
      </c>
      <c r="F9582" s="2" t="s">
        <v>14568</v>
      </c>
      <c r="G9582" s="2" t="s">
        <v>14569</v>
      </c>
      <c r="H9582" s="9">
        <v>42646</v>
      </c>
      <c r="I9582" s="2">
        <v>2016</v>
      </c>
      <c r="J9582" s="2">
        <v>10</v>
      </c>
      <c r="K9582" s="2" t="str">
        <f>VLOOKUP($C9582,Clients!$B:$F,K$6,0)</f>
        <v>Meevee</v>
      </c>
      <c r="L9582" s="2" t="str">
        <f>VLOOKUP($C9582,Clients!$B:$F,L$6,0)</f>
        <v>Foreign</v>
      </c>
      <c r="M9582" s="2" t="str">
        <f>VLOOKUP($C9582,Clients!$B:$F,M$6,0)</f>
        <v>PH</v>
      </c>
      <c r="N9582" s="2" t="str">
        <f>VLOOKUP($C9582,Clients!$B:$F,N$6,0)</f>
        <v>Philippines</v>
      </c>
    </row>
    <row r="9583" spans="2:14" x14ac:dyDescent="0.2">
      <c r="B9583" s="8">
        <v>4200</v>
      </c>
      <c r="C9583" s="2" t="s">
        <v>14471</v>
      </c>
      <c r="D9583" s="2" t="s">
        <v>51</v>
      </c>
      <c r="E9583" s="8">
        <v>0</v>
      </c>
      <c r="F9583" s="2" t="s">
        <v>14570</v>
      </c>
      <c r="G9583" s="2" t="s">
        <v>14569</v>
      </c>
      <c r="H9583" s="9">
        <v>42646</v>
      </c>
      <c r="I9583" s="2">
        <v>2016</v>
      </c>
      <c r="J9583" s="2">
        <v>10</v>
      </c>
      <c r="K9583" s="2" t="str">
        <f>VLOOKUP($C9583,Clients!$B:$F,K$6,0)</f>
        <v>Meevee</v>
      </c>
      <c r="L9583" s="2" t="str">
        <f>VLOOKUP($C9583,Clients!$B:$F,L$6,0)</f>
        <v>Foreign</v>
      </c>
      <c r="M9583" s="2" t="str">
        <f>VLOOKUP($C9583,Clients!$B:$F,M$6,0)</f>
        <v>PH</v>
      </c>
      <c r="N9583" s="2" t="str">
        <f>VLOOKUP($C9583,Clients!$B:$F,N$6,0)</f>
        <v>Philippines</v>
      </c>
    </row>
    <row r="9584" spans="2:14" x14ac:dyDescent="0.2">
      <c r="B9584" s="8">
        <v>-4200</v>
      </c>
      <c r="C9584" s="2" t="s">
        <v>14471</v>
      </c>
      <c r="D9584" s="2" t="s">
        <v>51</v>
      </c>
      <c r="E9584" s="8">
        <v>0</v>
      </c>
      <c r="F9584" s="2" t="s">
        <v>14571</v>
      </c>
      <c r="G9584" s="2" t="s">
        <v>14569</v>
      </c>
      <c r="H9584" s="9">
        <v>42646</v>
      </c>
      <c r="I9584" s="2">
        <v>2016</v>
      </c>
      <c r="J9584" s="2">
        <v>10</v>
      </c>
      <c r="K9584" s="2" t="str">
        <f>VLOOKUP($C9584,Clients!$B:$F,K$6,0)</f>
        <v>Meevee</v>
      </c>
      <c r="L9584" s="2" t="str">
        <f>VLOOKUP($C9584,Clients!$B:$F,L$6,0)</f>
        <v>Foreign</v>
      </c>
      <c r="M9584" s="2" t="str">
        <f>VLOOKUP($C9584,Clients!$B:$F,M$6,0)</f>
        <v>PH</v>
      </c>
      <c r="N9584" s="2" t="str">
        <f>VLOOKUP($C9584,Clients!$B:$F,N$6,0)</f>
        <v>Philippines</v>
      </c>
    </row>
    <row r="9585" spans="2:14" x14ac:dyDescent="0.2">
      <c r="B9585" s="8">
        <v>203815.92</v>
      </c>
      <c r="C9585" s="2" t="s">
        <v>14471</v>
      </c>
      <c r="D9585" s="2" t="s">
        <v>16</v>
      </c>
      <c r="E9585" s="8">
        <v>466</v>
      </c>
      <c r="F9585" s="2" t="s">
        <v>14572</v>
      </c>
      <c r="G9585" s="2" t="s">
        <v>14573</v>
      </c>
      <c r="H9585" s="9">
        <v>42662</v>
      </c>
      <c r="I9585" s="2">
        <v>2016</v>
      </c>
      <c r="J9585" s="2">
        <v>10</v>
      </c>
      <c r="K9585" s="2" t="str">
        <f>VLOOKUP($C9585,Clients!$B:$F,K$6,0)</f>
        <v>Meevee</v>
      </c>
      <c r="L9585" s="2" t="str">
        <f>VLOOKUP($C9585,Clients!$B:$F,L$6,0)</f>
        <v>Foreign</v>
      </c>
      <c r="M9585" s="2" t="str">
        <f>VLOOKUP($C9585,Clients!$B:$F,M$6,0)</f>
        <v>PH</v>
      </c>
      <c r="N9585" s="2" t="str">
        <f>VLOOKUP($C9585,Clients!$B:$F,N$6,0)</f>
        <v>Philippines</v>
      </c>
    </row>
    <row r="9586" spans="2:14" x14ac:dyDescent="0.2">
      <c r="B9586" s="8">
        <v>0</v>
      </c>
      <c r="C9586" s="2" t="s">
        <v>14471</v>
      </c>
      <c r="D9586" s="2" t="s">
        <v>16</v>
      </c>
      <c r="E9586" s="8">
        <v>17</v>
      </c>
      <c r="F9586" s="2" t="s">
        <v>14574</v>
      </c>
      <c r="G9586" s="2" t="s">
        <v>14575</v>
      </c>
      <c r="H9586" s="9">
        <v>42662</v>
      </c>
      <c r="I9586" s="2">
        <v>2016</v>
      </c>
      <c r="J9586" s="2">
        <v>10</v>
      </c>
      <c r="K9586" s="2" t="str">
        <f>VLOOKUP($C9586,Clients!$B:$F,K$6,0)</f>
        <v>Meevee</v>
      </c>
      <c r="L9586" s="2" t="str">
        <f>VLOOKUP($C9586,Clients!$B:$F,L$6,0)</f>
        <v>Foreign</v>
      </c>
      <c r="M9586" s="2" t="str">
        <f>VLOOKUP($C9586,Clients!$B:$F,M$6,0)</f>
        <v>PH</v>
      </c>
      <c r="N9586" s="2" t="str">
        <f>VLOOKUP($C9586,Clients!$B:$F,N$6,0)</f>
        <v>Philippines</v>
      </c>
    </row>
    <row r="9587" spans="2:14" x14ac:dyDescent="0.2">
      <c r="B9587" s="8">
        <v>8316</v>
      </c>
      <c r="C9587" s="2" t="s">
        <v>14471</v>
      </c>
      <c r="D9587" s="2" t="s">
        <v>16</v>
      </c>
      <c r="E9587" s="8">
        <v>1</v>
      </c>
      <c r="F9587" s="2" t="s">
        <v>14572</v>
      </c>
      <c r="G9587" s="2" t="s">
        <v>14576</v>
      </c>
      <c r="H9587" s="9">
        <v>42662</v>
      </c>
      <c r="I9587" s="2">
        <v>2016</v>
      </c>
      <c r="J9587" s="2">
        <v>10</v>
      </c>
      <c r="K9587" s="2" t="str">
        <f>VLOOKUP($C9587,Clients!$B:$F,K$6,0)</f>
        <v>Meevee</v>
      </c>
      <c r="L9587" s="2" t="str">
        <f>VLOOKUP($C9587,Clients!$B:$F,L$6,0)</f>
        <v>Foreign</v>
      </c>
      <c r="M9587" s="2" t="str">
        <f>VLOOKUP($C9587,Clients!$B:$F,M$6,0)</f>
        <v>PH</v>
      </c>
      <c r="N9587" s="2" t="str">
        <f>VLOOKUP($C9587,Clients!$B:$F,N$6,0)</f>
        <v>Philippines</v>
      </c>
    </row>
    <row r="9588" spans="2:14" x14ac:dyDescent="0.2">
      <c r="B9588" s="8">
        <v>-4200</v>
      </c>
      <c r="C9588" s="2" t="s">
        <v>14471</v>
      </c>
      <c r="D9588" s="2" t="s">
        <v>51</v>
      </c>
      <c r="E9588" s="8">
        <v>0</v>
      </c>
      <c r="F9588" s="2" t="s">
        <v>14577</v>
      </c>
      <c r="G9588" s="2" t="s">
        <v>14578</v>
      </c>
      <c r="H9588" s="9">
        <v>42662</v>
      </c>
      <c r="I9588" s="2">
        <v>2016</v>
      </c>
      <c r="J9588" s="2">
        <v>10</v>
      </c>
      <c r="K9588" s="2" t="str">
        <f>VLOOKUP($C9588,Clients!$B:$F,K$6,0)</f>
        <v>Meevee</v>
      </c>
      <c r="L9588" s="2" t="str">
        <f>VLOOKUP($C9588,Clients!$B:$F,L$6,0)</f>
        <v>Foreign</v>
      </c>
      <c r="M9588" s="2" t="str">
        <f>VLOOKUP($C9588,Clients!$B:$F,M$6,0)</f>
        <v>PH</v>
      </c>
      <c r="N9588" s="2" t="str">
        <f>VLOOKUP($C9588,Clients!$B:$F,N$6,0)</f>
        <v>Philippines</v>
      </c>
    </row>
    <row r="9589" spans="2:14" x14ac:dyDescent="0.2">
      <c r="B9589" s="8">
        <v>0</v>
      </c>
      <c r="C9589" s="2" t="s">
        <v>14471</v>
      </c>
      <c r="D9589" s="2" t="s">
        <v>16</v>
      </c>
      <c r="E9589" s="8">
        <v>16.55</v>
      </c>
      <c r="F9589" s="2" t="s">
        <v>14579</v>
      </c>
      <c r="G9589" s="2" t="s">
        <v>14580</v>
      </c>
      <c r="H9589" s="9">
        <v>42682</v>
      </c>
      <c r="I9589" s="2">
        <v>2016</v>
      </c>
      <c r="J9589" s="2">
        <v>11</v>
      </c>
      <c r="K9589" s="2" t="str">
        <f>VLOOKUP($C9589,Clients!$B:$F,K$6,0)</f>
        <v>Meevee</v>
      </c>
      <c r="L9589" s="2" t="str">
        <f>VLOOKUP($C9589,Clients!$B:$F,L$6,0)</f>
        <v>Foreign</v>
      </c>
      <c r="M9589" s="2" t="str">
        <f>VLOOKUP($C9589,Clients!$B:$F,M$6,0)</f>
        <v>PH</v>
      </c>
      <c r="N9589" s="2" t="str">
        <f>VLOOKUP($C9589,Clients!$B:$F,N$6,0)</f>
        <v>Philippines</v>
      </c>
    </row>
    <row r="9590" spans="2:14" x14ac:dyDescent="0.2">
      <c r="B9590" s="8">
        <v>190819.86000000002</v>
      </c>
      <c r="C9590" s="2" t="s">
        <v>14471</v>
      </c>
      <c r="D9590" s="2" t="s">
        <v>16</v>
      </c>
      <c r="E9590" s="8">
        <v>474</v>
      </c>
      <c r="F9590" s="2" t="s">
        <v>14572</v>
      </c>
      <c r="G9590" s="2" t="s">
        <v>14581</v>
      </c>
      <c r="H9590" s="9">
        <v>42682</v>
      </c>
      <c r="I9590" s="2">
        <v>2016</v>
      </c>
      <c r="J9590" s="2">
        <v>11</v>
      </c>
      <c r="K9590" s="2" t="str">
        <f>VLOOKUP($C9590,Clients!$B:$F,K$6,0)</f>
        <v>Meevee</v>
      </c>
      <c r="L9590" s="2" t="str">
        <f>VLOOKUP($C9590,Clients!$B:$F,L$6,0)</f>
        <v>Foreign</v>
      </c>
      <c r="M9590" s="2" t="str">
        <f>VLOOKUP($C9590,Clients!$B:$F,M$6,0)</f>
        <v>PH</v>
      </c>
      <c r="N9590" s="2" t="str">
        <f>VLOOKUP($C9590,Clients!$B:$F,N$6,0)</f>
        <v>Philippines</v>
      </c>
    </row>
    <row r="9591" spans="2:14" x14ac:dyDescent="0.2">
      <c r="B9591" s="8">
        <v>8316</v>
      </c>
      <c r="C9591" s="2" t="s">
        <v>14471</v>
      </c>
      <c r="D9591" s="2" t="s">
        <v>16</v>
      </c>
      <c r="E9591" s="8">
        <v>1</v>
      </c>
      <c r="F9591" s="2" t="s">
        <v>14572</v>
      </c>
      <c r="G9591" s="2" t="s">
        <v>14582</v>
      </c>
      <c r="H9591" s="9">
        <v>42682</v>
      </c>
      <c r="I9591" s="2">
        <v>2016</v>
      </c>
      <c r="J9591" s="2">
        <v>11</v>
      </c>
      <c r="K9591" s="2" t="str">
        <f>VLOOKUP($C9591,Clients!$B:$F,K$6,0)</f>
        <v>Meevee</v>
      </c>
      <c r="L9591" s="2" t="str">
        <f>VLOOKUP($C9591,Clients!$B:$F,L$6,0)</f>
        <v>Foreign</v>
      </c>
      <c r="M9591" s="2" t="str">
        <f>VLOOKUP($C9591,Clients!$B:$F,M$6,0)</f>
        <v>PH</v>
      </c>
      <c r="N9591" s="2" t="str">
        <f>VLOOKUP($C9591,Clients!$B:$F,N$6,0)</f>
        <v>Philippines</v>
      </c>
    </row>
    <row r="9592" spans="2:14" x14ac:dyDescent="0.2">
      <c r="B9592" s="8">
        <v>-4200</v>
      </c>
      <c r="C9592" s="2" t="s">
        <v>14471</v>
      </c>
      <c r="D9592" s="2" t="s">
        <v>51</v>
      </c>
      <c r="E9592" s="8">
        <v>0</v>
      </c>
      <c r="F9592" s="2" t="s">
        <v>14583</v>
      </c>
      <c r="G9592" s="2" t="s">
        <v>14584</v>
      </c>
      <c r="H9592" s="9">
        <v>42682</v>
      </c>
      <c r="I9592" s="2">
        <v>2016</v>
      </c>
      <c r="J9592" s="2">
        <v>11</v>
      </c>
      <c r="K9592" s="2" t="str">
        <f>VLOOKUP($C9592,Clients!$B:$F,K$6,0)</f>
        <v>Meevee</v>
      </c>
      <c r="L9592" s="2" t="str">
        <f>VLOOKUP($C9592,Clients!$B:$F,L$6,0)</f>
        <v>Foreign</v>
      </c>
      <c r="M9592" s="2" t="str">
        <f>VLOOKUP($C9592,Clients!$B:$F,M$6,0)</f>
        <v>PH</v>
      </c>
      <c r="N9592" s="2" t="str">
        <f>VLOOKUP($C9592,Clients!$B:$F,N$6,0)</f>
        <v>Philippines</v>
      </c>
    </row>
    <row r="9593" spans="2:14" x14ac:dyDescent="0.2">
      <c r="B9593" s="8">
        <v>0</v>
      </c>
      <c r="C9593" s="2" t="s">
        <v>14471</v>
      </c>
      <c r="D9593" s="2" t="s">
        <v>195</v>
      </c>
      <c r="E9593" s="8">
        <v>18</v>
      </c>
      <c r="F9593" s="2" t="s">
        <v>14585</v>
      </c>
      <c r="G9593" s="2" t="s">
        <v>14586</v>
      </c>
      <c r="H9593" s="9">
        <v>42690</v>
      </c>
      <c r="I9593" s="2">
        <v>2016</v>
      </c>
      <c r="J9593" s="2">
        <v>11</v>
      </c>
      <c r="K9593" s="2" t="str">
        <f>VLOOKUP($C9593,Clients!$B:$F,K$6,0)</f>
        <v>Meevee</v>
      </c>
      <c r="L9593" s="2" t="str">
        <f>VLOOKUP($C9593,Clients!$B:$F,L$6,0)</f>
        <v>Foreign</v>
      </c>
      <c r="M9593" s="2" t="str">
        <f>VLOOKUP($C9593,Clients!$B:$F,M$6,0)</f>
        <v>PH</v>
      </c>
      <c r="N9593" s="2" t="str">
        <f>VLOOKUP($C9593,Clients!$B:$F,N$6,0)</f>
        <v>Philippines</v>
      </c>
    </row>
    <row r="9594" spans="2:14" x14ac:dyDescent="0.2">
      <c r="B9594" s="8">
        <v>109.2</v>
      </c>
      <c r="C9594" s="2" t="s">
        <v>14471</v>
      </c>
      <c r="D9594" s="2" t="s">
        <v>46</v>
      </c>
      <c r="E9594" s="8">
        <v>40</v>
      </c>
      <c r="F9594" s="2" t="s">
        <v>14587</v>
      </c>
      <c r="G9594" s="2" t="s">
        <v>14588</v>
      </c>
      <c r="H9594" s="9">
        <v>42713</v>
      </c>
      <c r="I9594" s="2">
        <v>2016</v>
      </c>
      <c r="J9594" s="2">
        <v>12</v>
      </c>
      <c r="K9594" s="2" t="str">
        <f>VLOOKUP($C9594,Clients!$B:$F,K$6,0)</f>
        <v>Meevee</v>
      </c>
      <c r="L9594" s="2" t="str">
        <f>VLOOKUP($C9594,Clients!$B:$F,L$6,0)</f>
        <v>Foreign</v>
      </c>
      <c r="M9594" s="2" t="str">
        <f>VLOOKUP($C9594,Clients!$B:$F,M$6,0)</f>
        <v>PH</v>
      </c>
      <c r="N9594" s="2" t="str">
        <f>VLOOKUP($C9594,Clients!$B:$F,N$6,0)</f>
        <v>Philippines</v>
      </c>
    </row>
    <row r="9595" spans="2:14" x14ac:dyDescent="0.2">
      <c r="B9595" s="8">
        <v>336</v>
      </c>
      <c r="C9595" s="2" t="s">
        <v>14471</v>
      </c>
      <c r="D9595" s="2" t="s">
        <v>46</v>
      </c>
      <c r="E9595" s="8">
        <v>1</v>
      </c>
      <c r="F9595" s="2" t="s">
        <v>14587</v>
      </c>
      <c r="G9595" s="2" t="s">
        <v>14589</v>
      </c>
      <c r="H9595" s="9">
        <v>42713</v>
      </c>
      <c r="I9595" s="2">
        <v>2016</v>
      </c>
      <c r="J9595" s="2">
        <v>12</v>
      </c>
      <c r="K9595" s="2" t="str">
        <f>VLOOKUP($C9595,Clients!$B:$F,K$6,0)</f>
        <v>Meevee</v>
      </c>
      <c r="L9595" s="2" t="str">
        <f>VLOOKUP($C9595,Clients!$B:$F,L$6,0)</f>
        <v>Foreign</v>
      </c>
      <c r="M9595" s="2" t="str">
        <f>VLOOKUP($C9595,Clients!$B:$F,M$6,0)</f>
        <v>PH</v>
      </c>
      <c r="N9595" s="2" t="str">
        <f>VLOOKUP($C9595,Clients!$B:$F,N$6,0)</f>
        <v>Philippines</v>
      </c>
    </row>
    <row r="9596" spans="2:14" x14ac:dyDescent="0.2">
      <c r="B9596" s="8">
        <v>448.35</v>
      </c>
      <c r="C9596" s="2" t="s">
        <v>14471</v>
      </c>
      <c r="D9596" s="2" t="s">
        <v>16</v>
      </c>
      <c r="E9596" s="8">
        <v>55</v>
      </c>
      <c r="F9596" s="2" t="s">
        <v>14590</v>
      </c>
      <c r="G9596" s="2" t="s">
        <v>14591</v>
      </c>
      <c r="H9596" s="9">
        <v>42717</v>
      </c>
      <c r="I9596" s="2">
        <v>2016</v>
      </c>
      <c r="J9596" s="2">
        <v>12</v>
      </c>
      <c r="K9596" s="2" t="str">
        <f>VLOOKUP($C9596,Clients!$B:$F,K$6,0)</f>
        <v>Meevee</v>
      </c>
      <c r="L9596" s="2" t="str">
        <f>VLOOKUP($C9596,Clients!$B:$F,L$6,0)</f>
        <v>Foreign</v>
      </c>
      <c r="M9596" s="2" t="str">
        <f>VLOOKUP($C9596,Clients!$B:$F,M$6,0)</f>
        <v>PH</v>
      </c>
      <c r="N9596" s="2" t="str">
        <f>VLOOKUP($C9596,Clients!$B:$F,N$6,0)</f>
        <v>Philippines</v>
      </c>
    </row>
    <row r="9597" spans="2:14" x14ac:dyDescent="0.2">
      <c r="B9597" s="8">
        <v>714</v>
      </c>
      <c r="C9597" s="2" t="s">
        <v>14471</v>
      </c>
      <c r="D9597" s="2" t="s">
        <v>16</v>
      </c>
      <c r="E9597" s="8">
        <v>1</v>
      </c>
      <c r="F9597" s="2" t="s">
        <v>14590</v>
      </c>
      <c r="G9597" s="2" t="s">
        <v>14592</v>
      </c>
      <c r="H9597" s="9">
        <v>42717</v>
      </c>
      <c r="I9597" s="2">
        <v>2016</v>
      </c>
      <c r="J9597" s="2">
        <v>12</v>
      </c>
      <c r="K9597" s="2" t="str">
        <f>VLOOKUP($C9597,Clients!$B:$F,K$6,0)</f>
        <v>Meevee</v>
      </c>
      <c r="L9597" s="2" t="str">
        <f>VLOOKUP($C9597,Clients!$B:$F,L$6,0)</f>
        <v>Foreign</v>
      </c>
      <c r="M9597" s="2" t="str">
        <f>VLOOKUP($C9597,Clients!$B:$F,M$6,0)</f>
        <v>PH</v>
      </c>
      <c r="N9597" s="2" t="str">
        <f>VLOOKUP($C9597,Clients!$B:$F,N$6,0)</f>
        <v>Philippines</v>
      </c>
    </row>
    <row r="9598" spans="2:14" x14ac:dyDescent="0.2">
      <c r="B9598" s="8">
        <v>0</v>
      </c>
      <c r="C9598" s="2" t="s">
        <v>14471</v>
      </c>
      <c r="D9598" s="2" t="s">
        <v>46</v>
      </c>
      <c r="E9598" s="8">
        <v>15.2</v>
      </c>
      <c r="F9598" s="2" t="s">
        <v>14593</v>
      </c>
      <c r="G9598" s="2" t="s">
        <v>14594</v>
      </c>
      <c r="H9598" s="9">
        <v>42725</v>
      </c>
      <c r="I9598" s="2">
        <v>2016</v>
      </c>
      <c r="J9598" s="2">
        <v>12</v>
      </c>
      <c r="K9598" s="2" t="str">
        <f>VLOOKUP($C9598,Clients!$B:$F,K$6,0)</f>
        <v>Meevee</v>
      </c>
      <c r="L9598" s="2" t="str">
        <f>VLOOKUP($C9598,Clients!$B:$F,L$6,0)</f>
        <v>Foreign</v>
      </c>
      <c r="M9598" s="2" t="str">
        <f>VLOOKUP($C9598,Clients!$B:$F,M$6,0)</f>
        <v>PH</v>
      </c>
      <c r="N9598" s="2" t="str">
        <f>VLOOKUP($C9598,Clients!$B:$F,N$6,0)</f>
        <v>Philippines</v>
      </c>
    </row>
    <row r="9599" spans="2:14" x14ac:dyDescent="0.2">
      <c r="B9599" s="8">
        <v>575.4</v>
      </c>
      <c r="C9599" s="2" t="s">
        <v>14471</v>
      </c>
      <c r="D9599" s="2" t="s">
        <v>46</v>
      </c>
      <c r="E9599" s="8">
        <v>1</v>
      </c>
      <c r="F9599" s="2" t="s">
        <v>14593</v>
      </c>
      <c r="G9599" s="2" t="s">
        <v>14595</v>
      </c>
      <c r="H9599" s="9">
        <v>42725</v>
      </c>
      <c r="I9599" s="2">
        <v>2016</v>
      </c>
      <c r="J9599" s="2">
        <v>12</v>
      </c>
      <c r="K9599" s="2" t="str">
        <f>VLOOKUP($C9599,Clients!$B:$F,K$6,0)</f>
        <v>Meevee</v>
      </c>
      <c r="L9599" s="2" t="str">
        <f>VLOOKUP($C9599,Clients!$B:$F,L$6,0)</f>
        <v>Foreign</v>
      </c>
      <c r="M9599" s="2" t="str">
        <f>VLOOKUP($C9599,Clients!$B:$F,M$6,0)</f>
        <v>PH</v>
      </c>
      <c r="N9599" s="2" t="str">
        <f>VLOOKUP($C9599,Clients!$B:$F,N$6,0)</f>
        <v>Philippines</v>
      </c>
    </row>
    <row r="9600" spans="2:14" x14ac:dyDescent="0.2">
      <c r="B9600" s="8">
        <v>0</v>
      </c>
      <c r="C9600" s="2" t="s">
        <v>14471</v>
      </c>
      <c r="D9600" s="2" t="s">
        <v>46</v>
      </c>
      <c r="E9600" s="8">
        <v>2.0699999999999998</v>
      </c>
      <c r="F9600" s="2" t="s">
        <v>14596</v>
      </c>
      <c r="G9600" s="2" t="s">
        <v>14597</v>
      </c>
      <c r="H9600" s="9">
        <v>42741</v>
      </c>
      <c r="I9600" s="2">
        <v>2017</v>
      </c>
      <c r="J9600" s="2">
        <v>1</v>
      </c>
      <c r="K9600" s="2" t="str">
        <f>VLOOKUP($C9600,Clients!$B:$F,K$6,0)</f>
        <v>Meevee</v>
      </c>
      <c r="L9600" s="2" t="str">
        <f>VLOOKUP($C9600,Clients!$B:$F,L$6,0)</f>
        <v>Foreign</v>
      </c>
      <c r="M9600" s="2" t="str">
        <f>VLOOKUP($C9600,Clients!$B:$F,M$6,0)</f>
        <v>PH</v>
      </c>
      <c r="N9600" s="2" t="str">
        <f>VLOOKUP($C9600,Clients!$B:$F,N$6,0)</f>
        <v>Philippines</v>
      </c>
    </row>
    <row r="9601" spans="2:14" x14ac:dyDescent="0.2">
      <c r="B9601" s="8">
        <v>168</v>
      </c>
      <c r="C9601" s="2" t="s">
        <v>14471</v>
      </c>
      <c r="D9601" s="2" t="s">
        <v>46</v>
      </c>
      <c r="E9601" s="8">
        <v>1</v>
      </c>
      <c r="F9601" s="2" t="s">
        <v>14596</v>
      </c>
      <c r="G9601" s="2" t="s">
        <v>14598</v>
      </c>
      <c r="H9601" s="9">
        <v>42741</v>
      </c>
      <c r="I9601" s="2">
        <v>2017</v>
      </c>
      <c r="J9601" s="2">
        <v>1</v>
      </c>
      <c r="K9601" s="2" t="str">
        <f>VLOOKUP($C9601,Clients!$B:$F,K$6,0)</f>
        <v>Meevee</v>
      </c>
      <c r="L9601" s="2" t="str">
        <f>VLOOKUP($C9601,Clients!$B:$F,L$6,0)</f>
        <v>Foreign</v>
      </c>
      <c r="M9601" s="2" t="str">
        <f>VLOOKUP($C9601,Clients!$B:$F,M$6,0)</f>
        <v>PH</v>
      </c>
      <c r="N9601" s="2" t="str">
        <f>VLOOKUP($C9601,Clients!$B:$F,N$6,0)</f>
        <v>Philippines</v>
      </c>
    </row>
    <row r="9602" spans="2:14" x14ac:dyDescent="0.2">
      <c r="B9602" s="8">
        <v>192136.56000000003</v>
      </c>
      <c r="C9602" s="2" t="s">
        <v>14471</v>
      </c>
      <c r="D9602" s="2" t="s">
        <v>16</v>
      </c>
      <c r="E9602" s="8">
        <v>489</v>
      </c>
      <c r="F9602" s="2" t="s">
        <v>14572</v>
      </c>
      <c r="G9602" s="2" t="s">
        <v>14599</v>
      </c>
      <c r="H9602" s="9">
        <v>42779</v>
      </c>
      <c r="I9602" s="2">
        <v>2017</v>
      </c>
      <c r="J9602" s="2">
        <v>2</v>
      </c>
      <c r="K9602" s="2" t="str">
        <f>VLOOKUP($C9602,Clients!$B:$F,K$6,0)</f>
        <v>Meevee</v>
      </c>
      <c r="L9602" s="2" t="str">
        <f>VLOOKUP($C9602,Clients!$B:$F,L$6,0)</f>
        <v>Foreign</v>
      </c>
      <c r="M9602" s="2" t="str">
        <f>VLOOKUP($C9602,Clients!$B:$F,M$6,0)</f>
        <v>PH</v>
      </c>
      <c r="N9602" s="2" t="str">
        <f>VLOOKUP($C9602,Clients!$B:$F,N$6,0)</f>
        <v>Philippines</v>
      </c>
    </row>
    <row r="9603" spans="2:14" x14ac:dyDescent="0.2">
      <c r="B9603" s="8">
        <v>0</v>
      </c>
      <c r="C9603" s="2" t="s">
        <v>14471</v>
      </c>
      <c r="D9603" s="2" t="s">
        <v>16</v>
      </c>
      <c r="E9603" s="8">
        <v>1973.07</v>
      </c>
      <c r="F9603" s="2" t="s">
        <v>14600</v>
      </c>
      <c r="G9603" s="2" t="s">
        <v>14601</v>
      </c>
      <c r="H9603" s="9">
        <v>42779</v>
      </c>
      <c r="I9603" s="2">
        <v>2017</v>
      </c>
      <c r="J9603" s="2">
        <v>2</v>
      </c>
      <c r="K9603" s="2" t="str">
        <f>VLOOKUP($C9603,Clients!$B:$F,K$6,0)</f>
        <v>Meevee</v>
      </c>
      <c r="L9603" s="2" t="str">
        <f>VLOOKUP($C9603,Clients!$B:$F,L$6,0)</f>
        <v>Foreign</v>
      </c>
      <c r="M9603" s="2" t="str">
        <f>VLOOKUP($C9603,Clients!$B:$F,M$6,0)</f>
        <v>PH</v>
      </c>
      <c r="N9603" s="2" t="str">
        <f>VLOOKUP($C9603,Clients!$B:$F,N$6,0)</f>
        <v>Philippines</v>
      </c>
    </row>
    <row r="9604" spans="2:14" x14ac:dyDescent="0.2">
      <c r="B9604" s="8">
        <v>-4200</v>
      </c>
      <c r="C9604" s="2" t="s">
        <v>14471</v>
      </c>
      <c r="D9604" s="2" t="s">
        <v>51</v>
      </c>
      <c r="E9604" s="8">
        <v>0</v>
      </c>
      <c r="F9604" s="2" t="s">
        <v>14602</v>
      </c>
      <c r="G9604" s="2" t="s">
        <v>14603</v>
      </c>
      <c r="H9604" s="9">
        <v>42779</v>
      </c>
      <c r="I9604" s="2">
        <v>2017</v>
      </c>
      <c r="J9604" s="2">
        <v>2</v>
      </c>
      <c r="K9604" s="2" t="str">
        <f>VLOOKUP($C9604,Clients!$B:$F,K$6,0)</f>
        <v>Meevee</v>
      </c>
      <c r="L9604" s="2" t="str">
        <f>VLOOKUP($C9604,Clients!$B:$F,L$6,0)</f>
        <v>Foreign</v>
      </c>
      <c r="M9604" s="2" t="str">
        <f>VLOOKUP($C9604,Clients!$B:$F,M$6,0)</f>
        <v>PH</v>
      </c>
      <c r="N9604" s="2" t="str">
        <f>VLOOKUP($C9604,Clients!$B:$F,N$6,0)</f>
        <v>Philippines</v>
      </c>
    </row>
    <row r="9605" spans="2:14" x14ac:dyDescent="0.2">
      <c r="B9605" s="8">
        <v>8316</v>
      </c>
      <c r="C9605" s="2" t="s">
        <v>14471</v>
      </c>
      <c r="D9605" s="2" t="s">
        <v>16</v>
      </c>
      <c r="E9605" s="8">
        <v>1</v>
      </c>
      <c r="F9605" s="2" t="s">
        <v>14604</v>
      </c>
      <c r="G9605" s="2" t="s">
        <v>14605</v>
      </c>
      <c r="H9605" s="9">
        <v>42779</v>
      </c>
      <c r="I9605" s="2">
        <v>2017</v>
      </c>
      <c r="J9605" s="2">
        <v>2</v>
      </c>
      <c r="K9605" s="2" t="str">
        <f>VLOOKUP($C9605,Clients!$B:$F,K$6,0)</f>
        <v>Meevee</v>
      </c>
      <c r="L9605" s="2" t="str">
        <f>VLOOKUP($C9605,Clients!$B:$F,L$6,0)</f>
        <v>Foreign</v>
      </c>
      <c r="M9605" s="2" t="str">
        <f>VLOOKUP($C9605,Clients!$B:$F,M$6,0)</f>
        <v>PH</v>
      </c>
      <c r="N9605" s="2" t="str">
        <f>VLOOKUP($C9605,Clients!$B:$F,N$6,0)</f>
        <v>Philippines</v>
      </c>
    </row>
    <row r="9606" spans="2:14" x14ac:dyDescent="0.2">
      <c r="B9606" s="8">
        <v>0</v>
      </c>
      <c r="C9606" s="2" t="s">
        <v>14471</v>
      </c>
      <c r="D9606" s="2" t="s">
        <v>46</v>
      </c>
      <c r="E9606" s="8">
        <v>9.02</v>
      </c>
      <c r="F9606" s="2" t="s">
        <v>14606</v>
      </c>
      <c r="G9606" s="2" t="s">
        <v>14607</v>
      </c>
      <c r="H9606" s="9">
        <v>42802</v>
      </c>
      <c r="I9606" s="2">
        <v>2017</v>
      </c>
      <c r="J9606" s="2">
        <v>3</v>
      </c>
      <c r="K9606" s="2" t="str">
        <f>VLOOKUP($C9606,Clients!$B:$F,K$6,0)</f>
        <v>Meevee</v>
      </c>
      <c r="L9606" s="2" t="str">
        <f>VLOOKUP($C9606,Clients!$B:$F,L$6,0)</f>
        <v>Foreign</v>
      </c>
      <c r="M9606" s="2" t="str">
        <f>VLOOKUP($C9606,Clients!$B:$F,M$6,0)</f>
        <v>PH</v>
      </c>
      <c r="N9606" s="2" t="str">
        <f>VLOOKUP($C9606,Clients!$B:$F,N$6,0)</f>
        <v>Philippines</v>
      </c>
    </row>
    <row r="9607" spans="2:14" x14ac:dyDescent="0.2">
      <c r="B9607" s="8">
        <v>171679.2</v>
      </c>
      <c r="C9607" s="2" t="s">
        <v>14471</v>
      </c>
      <c r="D9607" s="2" t="s">
        <v>16</v>
      </c>
      <c r="E9607" s="8">
        <v>424</v>
      </c>
      <c r="F9607" s="2" t="s">
        <v>14572</v>
      </c>
      <c r="G9607" s="2" t="s">
        <v>14608</v>
      </c>
      <c r="H9607" s="9">
        <v>42816</v>
      </c>
      <c r="I9607" s="2">
        <v>2017</v>
      </c>
      <c r="J9607" s="2">
        <v>3</v>
      </c>
      <c r="K9607" s="2" t="str">
        <f>VLOOKUP($C9607,Clients!$B:$F,K$6,0)</f>
        <v>Meevee</v>
      </c>
      <c r="L9607" s="2" t="str">
        <f>VLOOKUP($C9607,Clients!$B:$F,L$6,0)</f>
        <v>Foreign</v>
      </c>
      <c r="M9607" s="2" t="str">
        <f>VLOOKUP($C9607,Clients!$B:$F,M$6,0)</f>
        <v>PH</v>
      </c>
      <c r="N9607" s="2" t="str">
        <f>VLOOKUP($C9607,Clients!$B:$F,N$6,0)</f>
        <v>Philippines</v>
      </c>
    </row>
    <row r="9608" spans="2:14" x14ac:dyDescent="0.2">
      <c r="B9608" s="8">
        <v>0</v>
      </c>
      <c r="C9608" s="2" t="s">
        <v>14471</v>
      </c>
      <c r="D9608" s="2" t="s">
        <v>16</v>
      </c>
      <c r="E9608" s="8">
        <v>34.76</v>
      </c>
      <c r="F9608" s="2" t="s">
        <v>14609</v>
      </c>
      <c r="G9608" s="2" t="s">
        <v>14610</v>
      </c>
      <c r="H9608" s="9">
        <v>42816</v>
      </c>
      <c r="I9608" s="2">
        <v>2017</v>
      </c>
      <c r="J9608" s="2">
        <v>3</v>
      </c>
      <c r="K9608" s="2" t="str">
        <f>VLOOKUP($C9608,Clients!$B:$F,K$6,0)</f>
        <v>Meevee</v>
      </c>
      <c r="L9608" s="2" t="str">
        <f>VLOOKUP($C9608,Clients!$B:$F,L$6,0)</f>
        <v>Foreign</v>
      </c>
      <c r="M9608" s="2" t="str">
        <f>VLOOKUP($C9608,Clients!$B:$F,M$6,0)</f>
        <v>PH</v>
      </c>
      <c r="N9608" s="2" t="str">
        <f>VLOOKUP($C9608,Clients!$B:$F,N$6,0)</f>
        <v>Philippines</v>
      </c>
    </row>
    <row r="9609" spans="2:14" x14ac:dyDescent="0.2">
      <c r="B9609" s="8">
        <v>-4200</v>
      </c>
      <c r="C9609" s="2" t="s">
        <v>14471</v>
      </c>
      <c r="D9609" s="2" t="s">
        <v>51</v>
      </c>
      <c r="E9609" s="8">
        <v>0</v>
      </c>
      <c r="F9609" s="2" t="s">
        <v>14611</v>
      </c>
      <c r="G9609" s="2" t="s">
        <v>14612</v>
      </c>
      <c r="H9609" s="9">
        <v>42816</v>
      </c>
      <c r="I9609" s="2">
        <v>2017</v>
      </c>
      <c r="J9609" s="2">
        <v>3</v>
      </c>
      <c r="K9609" s="2" t="str">
        <f>VLOOKUP($C9609,Clients!$B:$F,K$6,0)</f>
        <v>Meevee</v>
      </c>
      <c r="L9609" s="2" t="str">
        <f>VLOOKUP($C9609,Clients!$B:$F,L$6,0)</f>
        <v>Foreign</v>
      </c>
      <c r="M9609" s="2" t="str">
        <f>VLOOKUP($C9609,Clients!$B:$F,M$6,0)</f>
        <v>PH</v>
      </c>
      <c r="N9609" s="2" t="str">
        <f>VLOOKUP($C9609,Clients!$B:$F,N$6,0)</f>
        <v>Philippines</v>
      </c>
    </row>
    <row r="9610" spans="2:14" x14ac:dyDescent="0.2">
      <c r="B9610" s="8">
        <v>0</v>
      </c>
      <c r="C9610" s="2" t="s">
        <v>14471</v>
      </c>
      <c r="D9610" s="2" t="s">
        <v>46</v>
      </c>
      <c r="E9610" s="8">
        <v>4</v>
      </c>
      <c r="F9610" s="2" t="s">
        <v>14613</v>
      </c>
      <c r="G9610" s="2" t="s">
        <v>14614</v>
      </c>
      <c r="H9610" s="9">
        <v>42836</v>
      </c>
      <c r="I9610" s="2">
        <v>2017</v>
      </c>
      <c r="J9610" s="2">
        <v>4</v>
      </c>
      <c r="K9610" s="2" t="str">
        <f>VLOOKUP($C9610,Clients!$B:$F,K$6,0)</f>
        <v>Meevee</v>
      </c>
      <c r="L9610" s="2" t="str">
        <f>VLOOKUP($C9610,Clients!$B:$F,L$6,0)</f>
        <v>Foreign</v>
      </c>
      <c r="M9610" s="2" t="str">
        <f>VLOOKUP($C9610,Clients!$B:$F,M$6,0)</f>
        <v>PH</v>
      </c>
      <c r="N9610" s="2" t="str">
        <f>VLOOKUP($C9610,Clients!$B:$F,N$6,0)</f>
        <v>Philippines</v>
      </c>
    </row>
    <row r="9611" spans="2:14" x14ac:dyDescent="0.2">
      <c r="B9611" s="8">
        <v>0</v>
      </c>
      <c r="C9611" s="2" t="s">
        <v>14471</v>
      </c>
      <c r="D9611" s="2" t="s">
        <v>46</v>
      </c>
      <c r="E9611" s="8">
        <v>2</v>
      </c>
      <c r="F9611" s="2" t="s">
        <v>14615</v>
      </c>
      <c r="G9611" s="2" t="s">
        <v>14616</v>
      </c>
      <c r="H9611" s="9">
        <v>42837</v>
      </c>
      <c r="I9611" s="2">
        <v>2017</v>
      </c>
      <c r="J9611" s="2">
        <v>4</v>
      </c>
      <c r="K9611" s="2" t="str">
        <f>VLOOKUP($C9611,Clients!$B:$F,K$6,0)</f>
        <v>Meevee</v>
      </c>
      <c r="L9611" s="2" t="str">
        <f>VLOOKUP($C9611,Clients!$B:$F,L$6,0)</f>
        <v>Foreign</v>
      </c>
      <c r="M9611" s="2" t="str">
        <f>VLOOKUP($C9611,Clients!$B:$F,M$6,0)</f>
        <v>PH</v>
      </c>
      <c r="N9611" s="2" t="str">
        <f>VLOOKUP($C9611,Clients!$B:$F,N$6,0)</f>
        <v>Philippines</v>
      </c>
    </row>
    <row r="9612" spans="2:14" x14ac:dyDescent="0.2">
      <c r="B9612" s="8">
        <v>145613.16000000003</v>
      </c>
      <c r="C9612" s="2" t="s">
        <v>14471</v>
      </c>
      <c r="D9612" s="2" t="s">
        <v>16</v>
      </c>
      <c r="E9612" s="8">
        <v>367</v>
      </c>
      <c r="F9612" s="2" t="s">
        <v>14553</v>
      </c>
      <c r="G9612" s="2" t="s">
        <v>14617</v>
      </c>
      <c r="H9612" s="9">
        <v>42853</v>
      </c>
      <c r="I9612" s="2">
        <v>2017</v>
      </c>
      <c r="J9612" s="2">
        <v>4</v>
      </c>
      <c r="K9612" s="2" t="str">
        <f>VLOOKUP($C9612,Clients!$B:$F,K$6,0)</f>
        <v>Meevee</v>
      </c>
      <c r="L9612" s="2" t="str">
        <f>VLOOKUP($C9612,Clients!$B:$F,L$6,0)</f>
        <v>Foreign</v>
      </c>
      <c r="M9612" s="2" t="str">
        <f>VLOOKUP($C9612,Clients!$B:$F,M$6,0)</f>
        <v>PH</v>
      </c>
      <c r="N9612" s="2" t="str">
        <f>VLOOKUP($C9612,Clients!$B:$F,N$6,0)</f>
        <v>Philippines</v>
      </c>
    </row>
    <row r="9613" spans="2:14" x14ac:dyDescent="0.2">
      <c r="B9613" s="8">
        <v>3817.8</v>
      </c>
      <c r="C9613" s="2" t="s">
        <v>14471</v>
      </c>
      <c r="D9613" s="2" t="s">
        <v>16</v>
      </c>
      <c r="E9613" s="8">
        <v>363</v>
      </c>
      <c r="F9613" s="2" t="s">
        <v>14618</v>
      </c>
      <c r="G9613" s="2" t="s">
        <v>14619</v>
      </c>
      <c r="H9613" s="9">
        <v>42853</v>
      </c>
      <c r="I9613" s="2">
        <v>2017</v>
      </c>
      <c r="J9613" s="2">
        <v>4</v>
      </c>
      <c r="K9613" s="2" t="str">
        <f>VLOOKUP($C9613,Clients!$B:$F,K$6,0)</f>
        <v>Meevee</v>
      </c>
      <c r="L9613" s="2" t="str">
        <f>VLOOKUP($C9613,Clients!$B:$F,L$6,0)</f>
        <v>Foreign</v>
      </c>
      <c r="M9613" s="2" t="str">
        <f>VLOOKUP($C9613,Clients!$B:$F,M$6,0)</f>
        <v>PH</v>
      </c>
      <c r="N9613" s="2" t="str">
        <f>VLOOKUP($C9613,Clients!$B:$F,N$6,0)</f>
        <v>Philippines</v>
      </c>
    </row>
    <row r="9614" spans="2:14" x14ac:dyDescent="0.2">
      <c r="B9614" s="8">
        <v>-4200</v>
      </c>
      <c r="C9614" s="2" t="s">
        <v>14471</v>
      </c>
      <c r="D9614" s="2" t="s">
        <v>51</v>
      </c>
      <c r="E9614" s="8">
        <v>0</v>
      </c>
      <c r="F9614" s="2" t="s">
        <v>14620</v>
      </c>
      <c r="G9614" s="2" t="s">
        <v>14621</v>
      </c>
      <c r="H9614" s="9">
        <v>42853</v>
      </c>
      <c r="I9614" s="2">
        <v>2017</v>
      </c>
      <c r="J9614" s="2">
        <v>4</v>
      </c>
      <c r="K9614" s="2" t="str">
        <f>VLOOKUP($C9614,Clients!$B:$F,K$6,0)</f>
        <v>Meevee</v>
      </c>
      <c r="L9614" s="2" t="str">
        <f>VLOOKUP($C9614,Clients!$B:$F,L$6,0)</f>
        <v>Foreign</v>
      </c>
      <c r="M9614" s="2" t="str">
        <f>VLOOKUP($C9614,Clients!$B:$F,M$6,0)</f>
        <v>PH</v>
      </c>
      <c r="N9614" s="2" t="str">
        <f>VLOOKUP($C9614,Clients!$B:$F,N$6,0)</f>
        <v>Philippines</v>
      </c>
    </row>
    <row r="9615" spans="2:14" x14ac:dyDescent="0.2">
      <c r="B9615" s="8">
        <v>0</v>
      </c>
      <c r="C9615" s="2" t="s">
        <v>14471</v>
      </c>
      <c r="D9615" s="2" t="s">
        <v>46</v>
      </c>
      <c r="E9615" s="8">
        <v>1</v>
      </c>
      <c r="F9615" s="2" t="s">
        <v>14622</v>
      </c>
      <c r="G9615" s="2" t="s">
        <v>14623</v>
      </c>
      <c r="H9615" s="9">
        <v>42864</v>
      </c>
      <c r="I9615" s="2">
        <v>2017</v>
      </c>
      <c r="J9615" s="2">
        <v>5</v>
      </c>
      <c r="K9615" s="2" t="str">
        <f>VLOOKUP($C9615,Clients!$B:$F,K$6,0)</f>
        <v>Meevee</v>
      </c>
      <c r="L9615" s="2" t="str">
        <f>VLOOKUP($C9615,Clients!$B:$F,L$6,0)</f>
        <v>Foreign</v>
      </c>
      <c r="M9615" s="2" t="str">
        <f>VLOOKUP($C9615,Clients!$B:$F,M$6,0)</f>
        <v>PH</v>
      </c>
      <c r="N9615" s="2" t="str">
        <f>VLOOKUP($C9615,Clients!$B:$F,N$6,0)</f>
        <v>Philippines</v>
      </c>
    </row>
    <row r="9616" spans="2:14" x14ac:dyDescent="0.2">
      <c r="B9616" s="8">
        <v>207659.76</v>
      </c>
      <c r="C9616" s="2" t="s">
        <v>14471</v>
      </c>
      <c r="D9616" s="2" t="s">
        <v>16</v>
      </c>
      <c r="E9616" s="8">
        <v>505</v>
      </c>
      <c r="F9616" s="2" t="s">
        <v>14572</v>
      </c>
      <c r="G9616" s="2" t="s">
        <v>14624</v>
      </c>
      <c r="H9616" s="9">
        <v>42871</v>
      </c>
      <c r="I9616" s="2">
        <v>2017</v>
      </c>
      <c r="J9616" s="2">
        <v>5</v>
      </c>
      <c r="K9616" s="2" t="str">
        <f>VLOOKUP($C9616,Clients!$B:$F,K$6,0)</f>
        <v>Meevee</v>
      </c>
      <c r="L9616" s="2" t="str">
        <f>VLOOKUP($C9616,Clients!$B:$F,L$6,0)</f>
        <v>Foreign</v>
      </c>
      <c r="M9616" s="2" t="str">
        <f>VLOOKUP($C9616,Clients!$B:$F,M$6,0)</f>
        <v>PH</v>
      </c>
      <c r="N9616" s="2" t="str">
        <f>VLOOKUP($C9616,Clients!$B:$F,N$6,0)</f>
        <v>Philippines</v>
      </c>
    </row>
    <row r="9617" spans="2:14" x14ac:dyDescent="0.2">
      <c r="B9617" s="8">
        <v>-4200</v>
      </c>
      <c r="C9617" s="2" t="s">
        <v>14471</v>
      </c>
      <c r="D9617" s="2" t="s">
        <v>51</v>
      </c>
      <c r="E9617" s="8">
        <v>0</v>
      </c>
      <c r="F9617" s="2" t="s">
        <v>14625</v>
      </c>
      <c r="G9617" s="2" t="s">
        <v>14626</v>
      </c>
      <c r="H9617" s="9">
        <v>42871</v>
      </c>
      <c r="I9617" s="2">
        <v>2017</v>
      </c>
      <c r="J9617" s="2">
        <v>5</v>
      </c>
      <c r="K9617" s="2" t="str">
        <f>VLOOKUP($C9617,Clients!$B:$F,K$6,0)</f>
        <v>Meevee</v>
      </c>
      <c r="L9617" s="2" t="str">
        <f>VLOOKUP($C9617,Clients!$B:$F,L$6,0)</f>
        <v>Foreign</v>
      </c>
      <c r="M9617" s="2" t="str">
        <f>VLOOKUP($C9617,Clients!$B:$F,M$6,0)</f>
        <v>PH</v>
      </c>
      <c r="N9617" s="2" t="str">
        <f>VLOOKUP($C9617,Clients!$B:$F,N$6,0)</f>
        <v>Philippines</v>
      </c>
    </row>
    <row r="9618" spans="2:14" x14ac:dyDescent="0.2">
      <c r="B9618" s="8">
        <v>0</v>
      </c>
      <c r="C9618" s="2" t="s">
        <v>14471</v>
      </c>
      <c r="D9618" s="2" t="s">
        <v>46</v>
      </c>
      <c r="E9618" s="8">
        <v>2</v>
      </c>
      <c r="F9618" s="2" t="s">
        <v>14627</v>
      </c>
      <c r="G9618" s="2" t="s">
        <v>14628</v>
      </c>
      <c r="H9618" s="9">
        <v>42872</v>
      </c>
      <c r="I9618" s="2">
        <v>2017</v>
      </c>
      <c r="J9618" s="2">
        <v>5</v>
      </c>
      <c r="K9618" s="2" t="str">
        <f>VLOOKUP($C9618,Clients!$B:$F,K$6,0)</f>
        <v>Meevee</v>
      </c>
      <c r="L9618" s="2" t="str">
        <f>VLOOKUP($C9618,Clients!$B:$F,L$6,0)</f>
        <v>Foreign</v>
      </c>
      <c r="M9618" s="2" t="str">
        <f>VLOOKUP($C9618,Clients!$B:$F,M$6,0)</f>
        <v>PH</v>
      </c>
      <c r="N9618" s="2" t="str">
        <f>VLOOKUP($C9618,Clients!$B:$F,N$6,0)</f>
        <v>Philippines</v>
      </c>
    </row>
    <row r="9619" spans="2:14" x14ac:dyDescent="0.2">
      <c r="B9619" s="8">
        <v>191268</v>
      </c>
      <c r="C9619" s="2" t="s">
        <v>14471</v>
      </c>
      <c r="D9619" s="2" t="s">
        <v>16</v>
      </c>
      <c r="E9619" s="8">
        <v>465</v>
      </c>
      <c r="F9619" s="2" t="s">
        <v>14629</v>
      </c>
      <c r="G9619" s="2" t="s">
        <v>14630</v>
      </c>
      <c r="H9619" s="9">
        <v>42913</v>
      </c>
      <c r="I9619" s="2">
        <v>2017</v>
      </c>
      <c r="J9619" s="2">
        <v>6</v>
      </c>
      <c r="K9619" s="2" t="str">
        <f>VLOOKUP($C9619,Clients!$B:$F,K$6,0)</f>
        <v>Meevee</v>
      </c>
      <c r="L9619" s="2" t="str">
        <f>VLOOKUP($C9619,Clients!$B:$F,L$6,0)</f>
        <v>Foreign</v>
      </c>
      <c r="M9619" s="2" t="str">
        <f>VLOOKUP($C9619,Clients!$B:$F,M$6,0)</f>
        <v>PH</v>
      </c>
      <c r="N9619" s="2" t="str">
        <f>VLOOKUP($C9619,Clients!$B:$F,N$6,0)</f>
        <v>Philippines</v>
      </c>
    </row>
    <row r="9620" spans="2:14" x14ac:dyDescent="0.2">
      <c r="B9620" s="8">
        <v>-4200</v>
      </c>
      <c r="C9620" s="2" t="s">
        <v>14471</v>
      </c>
      <c r="D9620" s="2" t="s">
        <v>51</v>
      </c>
      <c r="E9620" s="8">
        <v>0</v>
      </c>
      <c r="F9620" s="2" t="s">
        <v>14631</v>
      </c>
      <c r="G9620" s="2" t="s">
        <v>14632</v>
      </c>
      <c r="H9620" s="9">
        <v>42913</v>
      </c>
      <c r="I9620" s="2">
        <v>2017</v>
      </c>
      <c r="J9620" s="2">
        <v>6</v>
      </c>
      <c r="K9620" s="2" t="str">
        <f>VLOOKUP($C9620,Clients!$B:$F,K$6,0)</f>
        <v>Meevee</v>
      </c>
      <c r="L9620" s="2" t="str">
        <f>VLOOKUP($C9620,Clients!$B:$F,L$6,0)</f>
        <v>Foreign</v>
      </c>
      <c r="M9620" s="2" t="str">
        <f>VLOOKUP($C9620,Clients!$B:$F,M$6,0)</f>
        <v>PH</v>
      </c>
      <c r="N9620" s="2" t="str">
        <f>VLOOKUP($C9620,Clients!$B:$F,N$6,0)</f>
        <v>Philippines</v>
      </c>
    </row>
    <row r="9621" spans="2:14" x14ac:dyDescent="0.2">
      <c r="B9621" s="8">
        <v>0</v>
      </c>
      <c r="C9621" s="2" t="s">
        <v>14471</v>
      </c>
      <c r="D9621" s="2" t="s">
        <v>16</v>
      </c>
      <c r="E9621" s="8">
        <v>2.09</v>
      </c>
      <c r="F9621" s="2" t="s">
        <v>14633</v>
      </c>
      <c r="G9621" s="2" t="s">
        <v>14634</v>
      </c>
      <c r="H9621" s="9">
        <v>42913</v>
      </c>
      <c r="I9621" s="2">
        <v>2017</v>
      </c>
      <c r="J9621" s="2">
        <v>6</v>
      </c>
      <c r="K9621" s="2" t="str">
        <f>VLOOKUP($C9621,Clients!$B:$F,K$6,0)</f>
        <v>Meevee</v>
      </c>
      <c r="L9621" s="2" t="str">
        <f>VLOOKUP($C9621,Clients!$B:$F,L$6,0)</f>
        <v>Foreign</v>
      </c>
      <c r="M9621" s="2" t="str">
        <f>VLOOKUP($C9621,Clients!$B:$F,M$6,0)</f>
        <v>PH</v>
      </c>
      <c r="N9621" s="2" t="str">
        <f>VLOOKUP($C9621,Clients!$B:$F,N$6,0)</f>
        <v>Philippines</v>
      </c>
    </row>
    <row r="9622" spans="2:14" x14ac:dyDescent="0.2">
      <c r="B9622" s="8">
        <v>191471.28000000003</v>
      </c>
      <c r="C9622" s="2" t="s">
        <v>14471</v>
      </c>
      <c r="D9622" s="2" t="s">
        <v>16</v>
      </c>
      <c r="E9622" s="8">
        <v>447</v>
      </c>
      <c r="F9622" s="2" t="s">
        <v>14635</v>
      </c>
      <c r="G9622" s="2" t="s">
        <v>14636</v>
      </c>
      <c r="H9622" s="9">
        <v>42947</v>
      </c>
      <c r="I9622" s="2">
        <v>2017</v>
      </c>
      <c r="J9622" s="2">
        <v>7</v>
      </c>
      <c r="K9622" s="2" t="str">
        <f>VLOOKUP($C9622,Clients!$B:$F,K$6,0)</f>
        <v>Meevee</v>
      </c>
      <c r="L9622" s="2" t="str">
        <f>VLOOKUP($C9622,Clients!$B:$F,L$6,0)</f>
        <v>Foreign</v>
      </c>
      <c r="M9622" s="2" t="str">
        <f>VLOOKUP($C9622,Clients!$B:$F,M$6,0)</f>
        <v>PH</v>
      </c>
      <c r="N9622" s="2" t="str">
        <f>VLOOKUP($C9622,Clients!$B:$F,N$6,0)</f>
        <v>Philippines</v>
      </c>
    </row>
    <row r="9623" spans="2:14" x14ac:dyDescent="0.2">
      <c r="B9623" s="8">
        <v>1108.8</v>
      </c>
      <c r="C9623" s="2" t="s">
        <v>14471</v>
      </c>
      <c r="D9623" s="2" t="s">
        <v>16</v>
      </c>
      <c r="E9623" s="8">
        <v>104.05</v>
      </c>
      <c r="F9623" s="2" t="s">
        <v>14637</v>
      </c>
      <c r="G9623" s="2" t="s">
        <v>14638</v>
      </c>
      <c r="H9623" s="9">
        <v>42990</v>
      </c>
      <c r="I9623" s="2">
        <v>2017</v>
      </c>
      <c r="J9623" s="2">
        <v>9</v>
      </c>
      <c r="K9623" s="2" t="str">
        <f>VLOOKUP($C9623,Clients!$B:$F,K$6,0)</f>
        <v>Meevee</v>
      </c>
      <c r="L9623" s="2" t="str">
        <f>VLOOKUP($C9623,Clients!$B:$F,L$6,0)</f>
        <v>Foreign</v>
      </c>
      <c r="M9623" s="2" t="str">
        <f>VLOOKUP($C9623,Clients!$B:$F,M$6,0)</f>
        <v>PH</v>
      </c>
      <c r="N9623" s="2" t="str">
        <f>VLOOKUP($C9623,Clients!$B:$F,N$6,0)</f>
        <v>Philippines</v>
      </c>
    </row>
    <row r="9624" spans="2:14" x14ac:dyDescent="0.2">
      <c r="B9624" s="8">
        <v>630</v>
      </c>
      <c r="C9624" s="2" t="s">
        <v>14471</v>
      </c>
      <c r="D9624" s="2" t="s">
        <v>16</v>
      </c>
      <c r="E9624" s="8">
        <v>1</v>
      </c>
      <c r="F9624" s="2" t="s">
        <v>14639</v>
      </c>
      <c r="G9624" s="2" t="s">
        <v>14640</v>
      </c>
      <c r="H9624" s="9">
        <v>42990</v>
      </c>
      <c r="I9624" s="2">
        <v>2017</v>
      </c>
      <c r="J9624" s="2">
        <v>9</v>
      </c>
      <c r="K9624" s="2" t="str">
        <f>VLOOKUP($C9624,Clients!$B:$F,K$6,0)</f>
        <v>Meevee</v>
      </c>
      <c r="L9624" s="2" t="str">
        <f>VLOOKUP($C9624,Clients!$B:$F,L$6,0)</f>
        <v>Foreign</v>
      </c>
      <c r="M9624" s="2" t="str">
        <f>VLOOKUP($C9624,Clients!$B:$F,M$6,0)</f>
        <v>PH</v>
      </c>
      <c r="N9624" s="2" t="str">
        <f>VLOOKUP($C9624,Clients!$B:$F,N$6,0)</f>
        <v>Philippines</v>
      </c>
    </row>
    <row r="9625" spans="2:14" x14ac:dyDescent="0.2">
      <c r="B9625" s="8">
        <v>0</v>
      </c>
      <c r="C9625" s="2" t="s">
        <v>14471</v>
      </c>
      <c r="D9625" s="2" t="s">
        <v>16</v>
      </c>
      <c r="E9625" s="8">
        <v>4.05</v>
      </c>
      <c r="F9625" s="2" t="s">
        <v>14641</v>
      </c>
      <c r="G9625" s="2" t="s">
        <v>14642</v>
      </c>
      <c r="H9625" s="9">
        <v>43014</v>
      </c>
      <c r="I9625" s="2">
        <v>2017</v>
      </c>
      <c r="J9625" s="2">
        <v>10</v>
      </c>
      <c r="K9625" s="2" t="str">
        <f>VLOOKUP($C9625,Clients!$B:$F,K$6,0)</f>
        <v>Meevee</v>
      </c>
      <c r="L9625" s="2" t="str">
        <f>VLOOKUP($C9625,Clients!$B:$F,L$6,0)</f>
        <v>Foreign</v>
      </c>
      <c r="M9625" s="2" t="str">
        <f>VLOOKUP($C9625,Clients!$B:$F,M$6,0)</f>
        <v>PH</v>
      </c>
      <c r="N9625" s="2" t="str">
        <f>VLOOKUP($C9625,Clients!$B:$F,N$6,0)</f>
        <v>Philippines</v>
      </c>
    </row>
    <row r="9626" spans="2:14" x14ac:dyDescent="0.2">
      <c r="B9626" s="8">
        <v>203742</v>
      </c>
      <c r="C9626" s="2" t="s">
        <v>14471</v>
      </c>
      <c r="D9626" s="2" t="s">
        <v>16</v>
      </c>
      <c r="E9626" s="8">
        <v>478</v>
      </c>
      <c r="F9626" s="2" t="s">
        <v>14643</v>
      </c>
      <c r="G9626" s="2" t="s">
        <v>14644</v>
      </c>
      <c r="H9626" s="9">
        <v>43014</v>
      </c>
      <c r="I9626" s="2">
        <v>2017</v>
      </c>
      <c r="J9626" s="2">
        <v>10</v>
      </c>
      <c r="K9626" s="2" t="str">
        <f>VLOOKUP($C9626,Clients!$B:$F,K$6,0)</f>
        <v>Meevee</v>
      </c>
      <c r="L9626" s="2" t="str">
        <f>VLOOKUP($C9626,Clients!$B:$F,L$6,0)</f>
        <v>Foreign</v>
      </c>
      <c r="M9626" s="2" t="str">
        <f>VLOOKUP($C9626,Clients!$B:$F,M$6,0)</f>
        <v>PH</v>
      </c>
      <c r="N9626" s="2" t="str">
        <f>VLOOKUP($C9626,Clients!$B:$F,N$6,0)</f>
        <v>Philippines</v>
      </c>
    </row>
    <row r="9627" spans="2:14" x14ac:dyDescent="0.2">
      <c r="B9627" s="8">
        <v>161884.80000000002</v>
      </c>
      <c r="C9627" s="2" t="s">
        <v>14471</v>
      </c>
      <c r="D9627" s="2" t="s">
        <v>16</v>
      </c>
      <c r="E9627" s="8">
        <v>402</v>
      </c>
      <c r="F9627" s="2" t="s">
        <v>14645</v>
      </c>
      <c r="G9627" s="2" t="s">
        <v>14646</v>
      </c>
      <c r="H9627" s="9">
        <v>43035</v>
      </c>
      <c r="I9627" s="2">
        <v>2017</v>
      </c>
      <c r="J9627" s="2">
        <v>10</v>
      </c>
      <c r="K9627" s="2" t="str">
        <f>VLOOKUP($C9627,Clients!$B:$F,K$6,0)</f>
        <v>Meevee</v>
      </c>
      <c r="L9627" s="2" t="str">
        <f>VLOOKUP($C9627,Clients!$B:$F,L$6,0)</f>
        <v>Foreign</v>
      </c>
      <c r="M9627" s="2" t="str">
        <f>VLOOKUP($C9627,Clients!$B:$F,M$6,0)</f>
        <v>PH</v>
      </c>
      <c r="N9627" s="2" t="str">
        <f>VLOOKUP($C9627,Clients!$B:$F,N$6,0)</f>
        <v>Philippines</v>
      </c>
    </row>
    <row r="9628" spans="2:14" x14ac:dyDescent="0.2">
      <c r="B9628" s="8">
        <v>1092</v>
      </c>
      <c r="C9628" s="2" t="s">
        <v>14471</v>
      </c>
      <c r="D9628" s="2" t="s">
        <v>16</v>
      </c>
      <c r="E9628" s="8">
        <v>100</v>
      </c>
      <c r="F9628" s="2" t="s">
        <v>14647</v>
      </c>
      <c r="G9628" s="2" t="s">
        <v>14648</v>
      </c>
      <c r="H9628" s="9">
        <v>43035</v>
      </c>
      <c r="I9628" s="2">
        <v>2017</v>
      </c>
      <c r="J9628" s="2">
        <v>10</v>
      </c>
      <c r="K9628" s="2" t="str">
        <f>VLOOKUP($C9628,Clients!$B:$F,K$6,0)</f>
        <v>Meevee</v>
      </c>
      <c r="L9628" s="2" t="str">
        <f>VLOOKUP($C9628,Clients!$B:$F,L$6,0)</f>
        <v>Foreign</v>
      </c>
      <c r="M9628" s="2" t="str">
        <f>VLOOKUP($C9628,Clients!$B:$F,M$6,0)</f>
        <v>PH</v>
      </c>
      <c r="N9628" s="2" t="str">
        <f>VLOOKUP($C9628,Clients!$B:$F,N$6,0)</f>
        <v>Philippines</v>
      </c>
    </row>
    <row r="9629" spans="2:14" x14ac:dyDescent="0.2">
      <c r="B9629" s="8">
        <v>168750.12</v>
      </c>
      <c r="C9629" s="2" t="s">
        <v>14471</v>
      </c>
      <c r="D9629" s="2" t="s">
        <v>16</v>
      </c>
      <c r="E9629" s="8">
        <v>415</v>
      </c>
      <c r="F9629" s="2" t="s">
        <v>14649</v>
      </c>
      <c r="G9629" s="2" t="s">
        <v>14650</v>
      </c>
      <c r="H9629" s="9">
        <v>43112</v>
      </c>
      <c r="I9629" s="2">
        <v>2018</v>
      </c>
      <c r="J9629" s="2">
        <v>1</v>
      </c>
      <c r="K9629" s="2" t="str">
        <f>VLOOKUP($C9629,Clients!$B:$F,K$6,0)</f>
        <v>Meevee</v>
      </c>
      <c r="L9629" s="2" t="str">
        <f>VLOOKUP($C9629,Clients!$B:$F,L$6,0)</f>
        <v>Foreign</v>
      </c>
      <c r="M9629" s="2" t="str">
        <f>VLOOKUP($C9629,Clients!$B:$F,M$6,0)</f>
        <v>PH</v>
      </c>
      <c r="N9629" s="2" t="str">
        <f>VLOOKUP($C9629,Clients!$B:$F,N$6,0)</f>
        <v>Philippines</v>
      </c>
    </row>
    <row r="9630" spans="2:14" x14ac:dyDescent="0.2">
      <c r="B9630" s="8">
        <v>31.919999999999998</v>
      </c>
      <c r="C9630" s="2" t="s">
        <v>14471</v>
      </c>
      <c r="D9630" s="2" t="s">
        <v>16</v>
      </c>
      <c r="E9630" s="8">
        <v>1</v>
      </c>
      <c r="F9630" s="2" t="s">
        <v>14651</v>
      </c>
      <c r="G9630" s="2" t="s">
        <v>14652</v>
      </c>
      <c r="H9630" s="9">
        <v>43112</v>
      </c>
      <c r="I9630" s="2">
        <v>2018</v>
      </c>
      <c r="J9630" s="2">
        <v>1</v>
      </c>
      <c r="K9630" s="2" t="str">
        <f>VLOOKUP($C9630,Clients!$B:$F,K$6,0)</f>
        <v>Meevee</v>
      </c>
      <c r="L9630" s="2" t="str">
        <f>VLOOKUP($C9630,Clients!$B:$F,L$6,0)</f>
        <v>Foreign</v>
      </c>
      <c r="M9630" s="2" t="str">
        <f>VLOOKUP($C9630,Clients!$B:$F,M$6,0)</f>
        <v>PH</v>
      </c>
      <c r="N9630" s="2" t="str">
        <f>VLOOKUP($C9630,Clients!$B:$F,N$6,0)</f>
        <v>Philippines</v>
      </c>
    </row>
    <row r="9631" spans="2:14" x14ac:dyDescent="0.2">
      <c r="B9631" s="8">
        <v>153758.22</v>
      </c>
      <c r="C9631" s="2" t="s">
        <v>14471</v>
      </c>
      <c r="D9631" s="2" t="s">
        <v>16</v>
      </c>
      <c r="E9631" s="8">
        <v>398</v>
      </c>
      <c r="F9631" s="2" t="s">
        <v>14653</v>
      </c>
      <c r="G9631" s="2" t="s">
        <v>14654</v>
      </c>
      <c r="H9631" s="9">
        <v>43175</v>
      </c>
      <c r="I9631" s="2">
        <v>2018</v>
      </c>
      <c r="J9631" s="2">
        <v>3</v>
      </c>
      <c r="K9631" s="2" t="str">
        <f>VLOOKUP($C9631,Clients!$B:$F,K$6,0)</f>
        <v>Meevee</v>
      </c>
      <c r="L9631" s="2" t="str">
        <f>VLOOKUP($C9631,Clients!$B:$F,L$6,0)</f>
        <v>Foreign</v>
      </c>
      <c r="M9631" s="2" t="str">
        <f>VLOOKUP($C9631,Clients!$B:$F,M$6,0)</f>
        <v>PH</v>
      </c>
      <c r="N9631" s="2" t="str">
        <f>VLOOKUP($C9631,Clients!$B:$F,N$6,0)</f>
        <v>Philippines</v>
      </c>
    </row>
    <row r="9632" spans="2:14" x14ac:dyDescent="0.2">
      <c r="B9632" s="8">
        <v>160147.68000000002</v>
      </c>
      <c r="C9632" s="2" t="s">
        <v>14471</v>
      </c>
      <c r="D9632" s="2" t="s">
        <v>16</v>
      </c>
      <c r="E9632" s="8">
        <v>398</v>
      </c>
      <c r="F9632" s="2" t="s">
        <v>14653</v>
      </c>
      <c r="G9632" s="2" t="s">
        <v>14655</v>
      </c>
      <c r="H9632" s="9">
        <v>43203</v>
      </c>
      <c r="I9632" s="2">
        <v>2018</v>
      </c>
      <c r="J9632" s="2">
        <v>4</v>
      </c>
      <c r="K9632" s="2" t="str">
        <f>VLOOKUP($C9632,Clients!$B:$F,K$6,0)</f>
        <v>Meevee</v>
      </c>
      <c r="L9632" s="2" t="str">
        <f>VLOOKUP($C9632,Clients!$B:$F,L$6,0)</f>
        <v>Foreign</v>
      </c>
      <c r="M9632" s="2" t="str">
        <f>VLOOKUP($C9632,Clients!$B:$F,M$6,0)</f>
        <v>PH</v>
      </c>
      <c r="N9632" s="2" t="str">
        <f>VLOOKUP($C9632,Clients!$B:$F,N$6,0)</f>
        <v>Philippines</v>
      </c>
    </row>
    <row r="9633" spans="2:14" x14ac:dyDescent="0.2">
      <c r="B9633" s="8">
        <v>188015.52</v>
      </c>
      <c r="C9633" s="2" t="s">
        <v>14471</v>
      </c>
      <c r="D9633" s="2" t="s">
        <v>16</v>
      </c>
      <c r="E9633" s="8">
        <v>459</v>
      </c>
      <c r="F9633" s="2" t="s">
        <v>14653</v>
      </c>
      <c r="G9633" s="2" t="s">
        <v>14656</v>
      </c>
      <c r="H9633" s="9">
        <v>43238</v>
      </c>
      <c r="I9633" s="2">
        <v>2018</v>
      </c>
      <c r="J9633" s="2">
        <v>5</v>
      </c>
      <c r="K9633" s="2" t="str">
        <f>VLOOKUP($C9633,Clients!$B:$F,K$6,0)</f>
        <v>Meevee</v>
      </c>
      <c r="L9633" s="2" t="str">
        <f>VLOOKUP($C9633,Clients!$B:$F,L$6,0)</f>
        <v>Foreign</v>
      </c>
      <c r="M9633" s="2" t="str">
        <f>VLOOKUP($C9633,Clients!$B:$F,M$6,0)</f>
        <v>PH</v>
      </c>
      <c r="N9633" s="2" t="str">
        <f>VLOOKUP($C9633,Clients!$B:$F,N$6,0)</f>
        <v>Philippines</v>
      </c>
    </row>
    <row r="9634" spans="2:14" x14ac:dyDescent="0.2">
      <c r="B9634" s="8">
        <v>172871.16000000003</v>
      </c>
      <c r="C9634" s="2" t="s">
        <v>14471</v>
      </c>
      <c r="D9634" s="2" t="s">
        <v>16</v>
      </c>
      <c r="E9634" s="8">
        <v>401</v>
      </c>
      <c r="F9634" s="2" t="s">
        <v>14653</v>
      </c>
      <c r="G9634" s="2" t="s">
        <v>14657</v>
      </c>
      <c r="H9634" s="9">
        <v>43251</v>
      </c>
      <c r="I9634" s="2">
        <v>2018</v>
      </c>
      <c r="J9634" s="2">
        <v>5</v>
      </c>
      <c r="K9634" s="2" t="str">
        <f>VLOOKUP($C9634,Clients!$B:$F,K$6,0)</f>
        <v>Meevee</v>
      </c>
      <c r="L9634" s="2" t="str">
        <f>VLOOKUP($C9634,Clients!$B:$F,L$6,0)</f>
        <v>Foreign</v>
      </c>
      <c r="M9634" s="2" t="str">
        <f>VLOOKUP($C9634,Clients!$B:$F,M$6,0)</f>
        <v>PH</v>
      </c>
      <c r="N9634" s="2" t="str">
        <f>VLOOKUP($C9634,Clients!$B:$F,N$6,0)</f>
        <v>Philippines</v>
      </c>
    </row>
    <row r="9635" spans="2:14" x14ac:dyDescent="0.2">
      <c r="B9635" s="8">
        <v>1134</v>
      </c>
      <c r="C9635" s="2" t="s">
        <v>14471</v>
      </c>
      <c r="D9635" s="2" t="s">
        <v>16</v>
      </c>
      <c r="E9635" s="8">
        <v>90</v>
      </c>
      <c r="F9635" s="2" t="s">
        <v>14658</v>
      </c>
      <c r="G9635" s="2" t="s">
        <v>14659</v>
      </c>
      <c r="H9635" s="9">
        <v>43251</v>
      </c>
      <c r="I9635" s="2">
        <v>2018</v>
      </c>
      <c r="J9635" s="2">
        <v>5</v>
      </c>
      <c r="K9635" s="2" t="str">
        <f>VLOOKUP($C9635,Clients!$B:$F,K$6,0)</f>
        <v>Meevee</v>
      </c>
      <c r="L9635" s="2" t="str">
        <f>VLOOKUP($C9635,Clients!$B:$F,L$6,0)</f>
        <v>Foreign</v>
      </c>
      <c r="M9635" s="2" t="str">
        <f>VLOOKUP($C9635,Clients!$B:$F,M$6,0)</f>
        <v>PH</v>
      </c>
      <c r="N9635" s="2" t="str">
        <f>VLOOKUP($C9635,Clients!$B:$F,N$6,0)</f>
        <v>Philippines</v>
      </c>
    </row>
    <row r="9636" spans="2:14" x14ac:dyDescent="0.2">
      <c r="B9636" s="8">
        <v>72238.319999999992</v>
      </c>
      <c r="C9636" s="2" t="s">
        <v>14471</v>
      </c>
      <c r="D9636" s="2" t="s">
        <v>16</v>
      </c>
      <c r="E9636" s="8">
        <v>192</v>
      </c>
      <c r="F9636" s="2" t="s">
        <v>14660</v>
      </c>
      <c r="G9636" s="2" t="s">
        <v>14661</v>
      </c>
      <c r="H9636" s="9">
        <v>43312</v>
      </c>
      <c r="I9636" s="2">
        <v>2018</v>
      </c>
      <c r="J9636" s="2">
        <v>7</v>
      </c>
      <c r="K9636" s="2" t="str">
        <f>VLOOKUP($C9636,Clients!$B:$F,K$6,0)</f>
        <v>Meevee</v>
      </c>
      <c r="L9636" s="2" t="str">
        <f>VLOOKUP($C9636,Clients!$B:$F,L$6,0)</f>
        <v>Foreign</v>
      </c>
      <c r="M9636" s="2" t="str">
        <f>VLOOKUP($C9636,Clients!$B:$F,M$6,0)</f>
        <v>PH</v>
      </c>
      <c r="N9636" s="2" t="str">
        <f>VLOOKUP($C9636,Clients!$B:$F,N$6,0)</f>
        <v>Philippines</v>
      </c>
    </row>
    <row r="9637" spans="2:14" x14ac:dyDescent="0.2">
      <c r="B9637" s="8">
        <v>1310.4000000000001</v>
      </c>
      <c r="C9637" s="2" t="s">
        <v>14662</v>
      </c>
      <c r="D9637" s="2" t="s">
        <v>51</v>
      </c>
      <c r="E9637" s="8">
        <v>1</v>
      </c>
      <c r="F9637" s="2" t="s">
        <v>14663</v>
      </c>
      <c r="G9637" s="2" t="s">
        <v>7213</v>
      </c>
      <c r="H9637" s="9">
        <v>42076</v>
      </c>
      <c r="I9637" s="2">
        <v>2015</v>
      </c>
      <c r="J9637" s="2">
        <v>3</v>
      </c>
      <c r="K9637" s="2" t="str">
        <f>VLOOKUP($C9637,Clients!$B:$F,K$6,0)</f>
        <v>DuBuque LLC</v>
      </c>
      <c r="L9637" s="2" t="str">
        <f>VLOOKUP($C9637,Clients!$B:$F,L$6,0)</f>
        <v>Foreign</v>
      </c>
      <c r="M9637" s="2" t="str">
        <f>VLOOKUP($C9637,Clients!$B:$F,M$6,0)</f>
        <v>CN</v>
      </c>
      <c r="N9637" s="2" t="str">
        <f>VLOOKUP($C9637,Clients!$B:$F,N$6,0)</f>
        <v>China</v>
      </c>
    </row>
    <row r="9638" spans="2:14" x14ac:dyDescent="0.2">
      <c r="B9638" s="8">
        <v>29.400000000000002</v>
      </c>
      <c r="C9638" s="2" t="s">
        <v>14664</v>
      </c>
      <c r="D9638" s="2" t="s">
        <v>51</v>
      </c>
      <c r="E9638" s="8">
        <v>1</v>
      </c>
      <c r="F9638" s="2" t="s">
        <v>14665</v>
      </c>
      <c r="G9638" s="2" t="s">
        <v>12527</v>
      </c>
      <c r="H9638" s="9">
        <v>42079</v>
      </c>
      <c r="I9638" s="2">
        <v>2015</v>
      </c>
      <c r="J9638" s="2">
        <v>3</v>
      </c>
      <c r="K9638" s="2" t="str">
        <f>VLOOKUP($C9638,Clients!$B:$F,K$6,0)</f>
        <v>Donnelly Group</v>
      </c>
      <c r="L9638" s="2" t="str">
        <f>VLOOKUP($C9638,Clients!$B:$F,L$6,0)</f>
        <v>Foreign</v>
      </c>
      <c r="M9638" s="2" t="str">
        <f>VLOOKUP($C9638,Clients!$B:$F,M$6,0)</f>
        <v>PE</v>
      </c>
      <c r="N9638" s="2" t="str">
        <f>VLOOKUP($C9638,Clients!$B:$F,N$6,0)</f>
        <v>Peru</v>
      </c>
    </row>
    <row r="9639" spans="2:14" x14ac:dyDescent="0.2">
      <c r="B9639" s="8">
        <v>1911</v>
      </c>
      <c r="C9639" s="2" t="s">
        <v>14666</v>
      </c>
      <c r="D9639" s="2" t="s">
        <v>51</v>
      </c>
      <c r="E9639" s="8">
        <v>1</v>
      </c>
      <c r="F9639" s="2" t="s">
        <v>14667</v>
      </c>
      <c r="G9639" s="2" t="s">
        <v>12528</v>
      </c>
      <c r="H9639" s="9">
        <v>42081</v>
      </c>
      <c r="I9639" s="2">
        <v>2015</v>
      </c>
      <c r="J9639" s="2">
        <v>3</v>
      </c>
      <c r="K9639" s="2" t="str">
        <f>VLOOKUP($C9639,Clients!$B:$F,K$6,0)</f>
        <v>Gislason Inc</v>
      </c>
      <c r="L9639" s="2" t="str">
        <f>VLOOKUP($C9639,Clients!$B:$F,L$6,0)</f>
        <v>Foreign</v>
      </c>
      <c r="M9639" s="2" t="str">
        <f>VLOOKUP($C9639,Clients!$B:$F,M$6,0)</f>
        <v>FR</v>
      </c>
      <c r="N9639" s="2" t="str">
        <f>VLOOKUP($C9639,Clients!$B:$F,N$6,0)</f>
        <v>France</v>
      </c>
    </row>
    <row r="9640" spans="2:14" x14ac:dyDescent="0.2">
      <c r="B9640" s="8">
        <v>210000</v>
      </c>
      <c r="C9640" s="2" t="s">
        <v>14668</v>
      </c>
      <c r="D9640" s="2" t="s">
        <v>51</v>
      </c>
      <c r="E9640" s="8">
        <v>1</v>
      </c>
      <c r="F9640" s="2" t="s">
        <v>14669</v>
      </c>
      <c r="G9640" s="2" t="s">
        <v>14670</v>
      </c>
      <c r="H9640" s="9">
        <v>42093</v>
      </c>
      <c r="I9640" s="2">
        <v>2015</v>
      </c>
      <c r="J9640" s="2">
        <v>3</v>
      </c>
      <c r="K9640" s="2" t="str">
        <f>VLOOKUP($C9640,Clients!$B:$F,K$6,0)</f>
        <v>Agimba</v>
      </c>
      <c r="L9640" s="2" t="str">
        <f>VLOOKUP($C9640,Clients!$B:$F,L$6,0)</f>
        <v>Foreign</v>
      </c>
      <c r="M9640" s="2" t="str">
        <f>VLOOKUP($C9640,Clients!$B:$F,M$6,0)</f>
        <v>CN</v>
      </c>
      <c r="N9640" s="2" t="str">
        <f>VLOOKUP($C9640,Clients!$B:$F,N$6,0)</f>
        <v>China</v>
      </c>
    </row>
    <row r="9641" spans="2:14" x14ac:dyDescent="0.2">
      <c r="B9641" s="8">
        <v>210000</v>
      </c>
      <c r="C9641" s="2" t="s">
        <v>14668</v>
      </c>
      <c r="D9641" s="2" t="s">
        <v>51</v>
      </c>
      <c r="E9641" s="8">
        <v>1</v>
      </c>
      <c r="F9641" s="2" t="s">
        <v>14671</v>
      </c>
      <c r="G9641" s="2" t="s">
        <v>6387</v>
      </c>
      <c r="H9641" s="9">
        <v>42093</v>
      </c>
      <c r="I9641" s="2">
        <v>2015</v>
      </c>
      <c r="J9641" s="2">
        <v>3</v>
      </c>
      <c r="K9641" s="2" t="str">
        <f>VLOOKUP($C9641,Clients!$B:$F,K$6,0)</f>
        <v>Agimba</v>
      </c>
      <c r="L9641" s="2" t="str">
        <f>VLOOKUP($C9641,Clients!$B:$F,L$6,0)</f>
        <v>Foreign</v>
      </c>
      <c r="M9641" s="2" t="str">
        <f>VLOOKUP($C9641,Clients!$B:$F,M$6,0)</f>
        <v>CN</v>
      </c>
      <c r="N9641" s="2" t="str">
        <f>VLOOKUP($C9641,Clients!$B:$F,N$6,0)</f>
        <v>China</v>
      </c>
    </row>
    <row r="9642" spans="2:14" x14ac:dyDescent="0.2">
      <c r="B9642" s="8">
        <v>210000</v>
      </c>
      <c r="C9642" s="2" t="s">
        <v>14668</v>
      </c>
      <c r="D9642" s="2" t="s">
        <v>51</v>
      </c>
      <c r="E9642" s="8">
        <v>1</v>
      </c>
      <c r="F9642" s="2" t="s">
        <v>14672</v>
      </c>
      <c r="G9642" s="2" t="s">
        <v>14673</v>
      </c>
      <c r="H9642" s="9">
        <v>42093</v>
      </c>
      <c r="I9642" s="2">
        <v>2015</v>
      </c>
      <c r="J9642" s="2">
        <v>3</v>
      </c>
      <c r="K9642" s="2" t="str">
        <f>VLOOKUP($C9642,Clients!$B:$F,K$6,0)</f>
        <v>Agimba</v>
      </c>
      <c r="L9642" s="2" t="str">
        <f>VLOOKUP($C9642,Clients!$B:$F,L$6,0)</f>
        <v>Foreign</v>
      </c>
      <c r="M9642" s="2" t="str">
        <f>VLOOKUP($C9642,Clients!$B:$F,M$6,0)</f>
        <v>CN</v>
      </c>
      <c r="N9642" s="2" t="str">
        <f>VLOOKUP($C9642,Clients!$B:$F,N$6,0)</f>
        <v>China</v>
      </c>
    </row>
    <row r="9643" spans="2:14" x14ac:dyDescent="0.2">
      <c r="B9643" s="8">
        <v>210000</v>
      </c>
      <c r="C9643" s="2" t="s">
        <v>14668</v>
      </c>
      <c r="D9643" s="2" t="s">
        <v>51</v>
      </c>
      <c r="E9643" s="8">
        <v>1</v>
      </c>
      <c r="F9643" s="2" t="s">
        <v>14674</v>
      </c>
      <c r="G9643" s="2" t="s">
        <v>6282</v>
      </c>
      <c r="H9643" s="9">
        <v>42093</v>
      </c>
      <c r="I9643" s="2">
        <v>2015</v>
      </c>
      <c r="J9643" s="2">
        <v>3</v>
      </c>
      <c r="K9643" s="2" t="str">
        <f>VLOOKUP($C9643,Clients!$B:$F,K$6,0)</f>
        <v>Agimba</v>
      </c>
      <c r="L9643" s="2" t="str">
        <f>VLOOKUP($C9643,Clients!$B:$F,L$6,0)</f>
        <v>Foreign</v>
      </c>
      <c r="M9643" s="2" t="str">
        <f>VLOOKUP($C9643,Clients!$B:$F,M$6,0)</f>
        <v>CN</v>
      </c>
      <c r="N9643" s="2" t="str">
        <f>VLOOKUP($C9643,Clients!$B:$F,N$6,0)</f>
        <v>China</v>
      </c>
    </row>
    <row r="9644" spans="2:14" x14ac:dyDescent="0.2">
      <c r="B9644" s="8">
        <v>210000</v>
      </c>
      <c r="C9644" s="2" t="s">
        <v>14668</v>
      </c>
      <c r="D9644" s="2" t="s">
        <v>51</v>
      </c>
      <c r="E9644" s="8">
        <v>1</v>
      </c>
      <c r="F9644" s="2" t="s">
        <v>14675</v>
      </c>
      <c r="G9644" s="2" t="s">
        <v>6079</v>
      </c>
      <c r="H9644" s="9">
        <v>42093</v>
      </c>
      <c r="I9644" s="2">
        <v>2015</v>
      </c>
      <c r="J9644" s="2">
        <v>3</v>
      </c>
      <c r="K9644" s="2" t="str">
        <f>VLOOKUP($C9644,Clients!$B:$F,K$6,0)</f>
        <v>Agimba</v>
      </c>
      <c r="L9644" s="2" t="str">
        <f>VLOOKUP($C9644,Clients!$B:$F,L$6,0)</f>
        <v>Foreign</v>
      </c>
      <c r="M9644" s="2" t="str">
        <f>VLOOKUP($C9644,Clients!$B:$F,M$6,0)</f>
        <v>CN</v>
      </c>
      <c r="N9644" s="2" t="str">
        <f>VLOOKUP($C9644,Clients!$B:$F,N$6,0)</f>
        <v>China</v>
      </c>
    </row>
    <row r="9645" spans="2:14" x14ac:dyDescent="0.2">
      <c r="B9645" s="8">
        <v>126691.31999999999</v>
      </c>
      <c r="C9645" s="2" t="s">
        <v>14668</v>
      </c>
      <c r="D9645" s="2" t="s">
        <v>239</v>
      </c>
      <c r="E9645" s="8">
        <v>470</v>
      </c>
      <c r="F9645" s="2" t="s">
        <v>14676</v>
      </c>
      <c r="G9645" s="2" t="s">
        <v>5109</v>
      </c>
      <c r="H9645" s="9">
        <v>42179</v>
      </c>
      <c r="I9645" s="2">
        <v>2015</v>
      </c>
      <c r="J9645" s="2">
        <v>6</v>
      </c>
      <c r="K9645" s="2" t="str">
        <f>VLOOKUP($C9645,Clients!$B:$F,K$6,0)</f>
        <v>Agimba</v>
      </c>
      <c r="L9645" s="2" t="str">
        <f>VLOOKUP($C9645,Clients!$B:$F,L$6,0)</f>
        <v>Foreign</v>
      </c>
      <c r="M9645" s="2" t="str">
        <f>VLOOKUP($C9645,Clients!$B:$F,M$6,0)</f>
        <v>CN</v>
      </c>
      <c r="N9645" s="2" t="str">
        <f>VLOOKUP($C9645,Clients!$B:$F,N$6,0)</f>
        <v>China</v>
      </c>
    </row>
    <row r="9646" spans="2:14" x14ac:dyDescent="0.2">
      <c r="B9646" s="8">
        <v>10458</v>
      </c>
      <c r="C9646" s="2" t="s">
        <v>14668</v>
      </c>
      <c r="D9646" s="2" t="s">
        <v>239</v>
      </c>
      <c r="E9646" s="8">
        <v>1</v>
      </c>
      <c r="F9646" s="2" t="s">
        <v>14676</v>
      </c>
      <c r="G9646" s="2" t="s">
        <v>14677</v>
      </c>
      <c r="H9646" s="9">
        <v>42179</v>
      </c>
      <c r="I9646" s="2">
        <v>2015</v>
      </c>
      <c r="J9646" s="2">
        <v>6</v>
      </c>
      <c r="K9646" s="2" t="str">
        <f>VLOOKUP($C9646,Clients!$B:$F,K$6,0)</f>
        <v>Agimba</v>
      </c>
      <c r="L9646" s="2" t="str">
        <f>VLOOKUP($C9646,Clients!$B:$F,L$6,0)</f>
        <v>Foreign</v>
      </c>
      <c r="M9646" s="2" t="str">
        <f>VLOOKUP($C9646,Clients!$B:$F,M$6,0)</f>
        <v>CN</v>
      </c>
      <c r="N9646" s="2" t="str">
        <f>VLOOKUP($C9646,Clients!$B:$F,N$6,0)</f>
        <v>China</v>
      </c>
    </row>
    <row r="9647" spans="2:14" x14ac:dyDescent="0.2">
      <c r="B9647" s="8">
        <v>103284.72</v>
      </c>
      <c r="C9647" s="2" t="s">
        <v>14668</v>
      </c>
      <c r="D9647" s="2" t="s">
        <v>239</v>
      </c>
      <c r="E9647" s="8">
        <v>360</v>
      </c>
      <c r="F9647" s="2" t="s">
        <v>14676</v>
      </c>
      <c r="G9647" s="2" t="s">
        <v>14678</v>
      </c>
      <c r="H9647" s="9">
        <v>42180</v>
      </c>
      <c r="I9647" s="2">
        <v>2015</v>
      </c>
      <c r="J9647" s="2">
        <v>6</v>
      </c>
      <c r="K9647" s="2" t="str">
        <f>VLOOKUP($C9647,Clients!$B:$F,K$6,0)</f>
        <v>Agimba</v>
      </c>
      <c r="L9647" s="2" t="str">
        <f>VLOOKUP($C9647,Clients!$B:$F,L$6,0)</f>
        <v>Foreign</v>
      </c>
      <c r="M9647" s="2" t="str">
        <f>VLOOKUP($C9647,Clients!$B:$F,M$6,0)</f>
        <v>CN</v>
      </c>
      <c r="N9647" s="2" t="str">
        <f>VLOOKUP($C9647,Clients!$B:$F,N$6,0)</f>
        <v>China</v>
      </c>
    </row>
    <row r="9648" spans="2:14" x14ac:dyDescent="0.2">
      <c r="B9648" s="8">
        <v>10458</v>
      </c>
      <c r="C9648" s="2" t="s">
        <v>14668</v>
      </c>
      <c r="D9648" s="2" t="s">
        <v>239</v>
      </c>
      <c r="E9648" s="8">
        <v>1</v>
      </c>
      <c r="F9648" s="2" t="s">
        <v>14676</v>
      </c>
      <c r="G9648" s="2" t="s">
        <v>5111</v>
      </c>
      <c r="H9648" s="9">
        <v>42180</v>
      </c>
      <c r="I9648" s="2">
        <v>2015</v>
      </c>
      <c r="J9648" s="2">
        <v>6</v>
      </c>
      <c r="K9648" s="2" t="str">
        <f>VLOOKUP($C9648,Clients!$B:$F,K$6,0)</f>
        <v>Agimba</v>
      </c>
      <c r="L9648" s="2" t="str">
        <f>VLOOKUP($C9648,Clients!$B:$F,L$6,0)</f>
        <v>Foreign</v>
      </c>
      <c r="M9648" s="2" t="str">
        <f>VLOOKUP($C9648,Clients!$B:$F,M$6,0)</f>
        <v>CN</v>
      </c>
      <c r="N9648" s="2" t="str">
        <f>VLOOKUP($C9648,Clients!$B:$F,N$6,0)</f>
        <v>China</v>
      </c>
    </row>
    <row r="9649" spans="2:14" x14ac:dyDescent="0.2">
      <c r="B9649" s="8">
        <v>103284.72</v>
      </c>
      <c r="C9649" s="2" t="s">
        <v>14668</v>
      </c>
      <c r="D9649" s="2" t="s">
        <v>239</v>
      </c>
      <c r="E9649" s="8">
        <v>360</v>
      </c>
      <c r="F9649" s="2" t="s">
        <v>14676</v>
      </c>
      <c r="G9649" s="2" t="s">
        <v>6330</v>
      </c>
      <c r="H9649" s="9">
        <v>42180</v>
      </c>
      <c r="I9649" s="2">
        <v>2015</v>
      </c>
      <c r="J9649" s="2">
        <v>6</v>
      </c>
      <c r="K9649" s="2" t="str">
        <f>VLOOKUP($C9649,Clients!$B:$F,K$6,0)</f>
        <v>Agimba</v>
      </c>
      <c r="L9649" s="2" t="str">
        <f>VLOOKUP($C9649,Clients!$B:$F,L$6,0)</f>
        <v>Foreign</v>
      </c>
      <c r="M9649" s="2" t="str">
        <f>VLOOKUP($C9649,Clients!$B:$F,M$6,0)</f>
        <v>CN</v>
      </c>
      <c r="N9649" s="2" t="str">
        <f>VLOOKUP($C9649,Clients!$B:$F,N$6,0)</f>
        <v>China</v>
      </c>
    </row>
    <row r="9650" spans="2:14" x14ac:dyDescent="0.2">
      <c r="B9650" s="8">
        <v>10458</v>
      </c>
      <c r="C9650" s="2" t="s">
        <v>14668</v>
      </c>
      <c r="D9650" s="2" t="s">
        <v>239</v>
      </c>
      <c r="E9650" s="8">
        <v>1</v>
      </c>
      <c r="F9650" s="2" t="s">
        <v>14676</v>
      </c>
      <c r="G9650" s="2" t="s">
        <v>14679</v>
      </c>
      <c r="H9650" s="9">
        <v>42180</v>
      </c>
      <c r="I9650" s="2">
        <v>2015</v>
      </c>
      <c r="J9650" s="2">
        <v>6</v>
      </c>
      <c r="K9650" s="2" t="str">
        <f>VLOOKUP($C9650,Clients!$B:$F,K$6,0)</f>
        <v>Agimba</v>
      </c>
      <c r="L9650" s="2" t="str">
        <f>VLOOKUP($C9650,Clients!$B:$F,L$6,0)</f>
        <v>Foreign</v>
      </c>
      <c r="M9650" s="2" t="str">
        <f>VLOOKUP($C9650,Clients!$B:$F,M$6,0)</f>
        <v>CN</v>
      </c>
      <c r="N9650" s="2" t="str">
        <f>VLOOKUP($C9650,Clients!$B:$F,N$6,0)</f>
        <v>China</v>
      </c>
    </row>
    <row r="9651" spans="2:14" x14ac:dyDescent="0.2">
      <c r="B9651" s="8">
        <v>99952.944000000003</v>
      </c>
      <c r="C9651" s="2" t="s">
        <v>14668</v>
      </c>
      <c r="D9651" s="2" t="s">
        <v>239</v>
      </c>
      <c r="E9651" s="8">
        <v>392</v>
      </c>
      <c r="F9651" s="2" t="s">
        <v>14676</v>
      </c>
      <c r="G9651" s="2" t="s">
        <v>14680</v>
      </c>
      <c r="H9651" s="9">
        <v>42186</v>
      </c>
      <c r="I9651" s="2">
        <v>2015</v>
      </c>
      <c r="J9651" s="2">
        <v>7</v>
      </c>
      <c r="K9651" s="2" t="str">
        <f>VLOOKUP($C9651,Clients!$B:$F,K$6,0)</f>
        <v>Agimba</v>
      </c>
      <c r="L9651" s="2" t="str">
        <f>VLOOKUP($C9651,Clients!$B:$F,L$6,0)</f>
        <v>Foreign</v>
      </c>
      <c r="M9651" s="2" t="str">
        <f>VLOOKUP($C9651,Clients!$B:$F,M$6,0)</f>
        <v>CN</v>
      </c>
      <c r="N9651" s="2" t="str">
        <f>VLOOKUP($C9651,Clients!$B:$F,N$6,0)</f>
        <v>China</v>
      </c>
    </row>
    <row r="9652" spans="2:14" x14ac:dyDescent="0.2">
      <c r="B9652" s="8">
        <v>10458</v>
      </c>
      <c r="C9652" s="2" t="s">
        <v>14668</v>
      </c>
      <c r="D9652" s="2" t="s">
        <v>239</v>
      </c>
      <c r="E9652" s="8">
        <v>1</v>
      </c>
      <c r="F9652" s="2" t="s">
        <v>14676</v>
      </c>
      <c r="G9652" s="2" t="s">
        <v>14681</v>
      </c>
      <c r="H9652" s="9">
        <v>42186</v>
      </c>
      <c r="I9652" s="2">
        <v>2015</v>
      </c>
      <c r="J9652" s="2">
        <v>7</v>
      </c>
      <c r="K9652" s="2" t="str">
        <f>VLOOKUP($C9652,Clients!$B:$F,K$6,0)</f>
        <v>Agimba</v>
      </c>
      <c r="L9652" s="2" t="str">
        <f>VLOOKUP($C9652,Clients!$B:$F,L$6,0)</f>
        <v>Foreign</v>
      </c>
      <c r="M9652" s="2" t="str">
        <f>VLOOKUP($C9652,Clients!$B:$F,M$6,0)</f>
        <v>CN</v>
      </c>
      <c r="N9652" s="2" t="str">
        <f>VLOOKUP($C9652,Clients!$B:$F,N$6,0)</f>
        <v>China</v>
      </c>
    </row>
    <row r="9653" spans="2:14" x14ac:dyDescent="0.2">
      <c r="B9653" s="8">
        <v>96383.196000000011</v>
      </c>
      <c r="C9653" s="2" t="s">
        <v>14668</v>
      </c>
      <c r="D9653" s="2" t="s">
        <v>239</v>
      </c>
      <c r="E9653" s="8">
        <v>378</v>
      </c>
      <c r="F9653" s="2" t="s">
        <v>14682</v>
      </c>
      <c r="G9653" s="2" t="s">
        <v>14683</v>
      </c>
      <c r="H9653" s="9">
        <v>42186</v>
      </c>
      <c r="I9653" s="2">
        <v>2015</v>
      </c>
      <c r="J9653" s="2">
        <v>7</v>
      </c>
      <c r="K9653" s="2" t="str">
        <f>VLOOKUP($C9653,Clients!$B:$F,K$6,0)</f>
        <v>Agimba</v>
      </c>
      <c r="L9653" s="2" t="str">
        <f>VLOOKUP($C9653,Clients!$B:$F,L$6,0)</f>
        <v>Foreign</v>
      </c>
      <c r="M9653" s="2" t="str">
        <f>VLOOKUP($C9653,Clients!$B:$F,M$6,0)</f>
        <v>CN</v>
      </c>
      <c r="N9653" s="2" t="str">
        <f>VLOOKUP($C9653,Clients!$B:$F,N$6,0)</f>
        <v>China</v>
      </c>
    </row>
    <row r="9654" spans="2:14" x14ac:dyDescent="0.2">
      <c r="B9654" s="8">
        <v>10458</v>
      </c>
      <c r="C9654" s="2" t="s">
        <v>14668</v>
      </c>
      <c r="D9654" s="2" t="s">
        <v>239</v>
      </c>
      <c r="E9654" s="8">
        <v>1</v>
      </c>
      <c r="F9654" s="2" t="s">
        <v>14682</v>
      </c>
      <c r="G9654" s="2" t="s">
        <v>14684</v>
      </c>
      <c r="H9654" s="9">
        <v>42186</v>
      </c>
      <c r="I9654" s="2">
        <v>2015</v>
      </c>
      <c r="J9654" s="2">
        <v>7</v>
      </c>
      <c r="K9654" s="2" t="str">
        <f>VLOOKUP($C9654,Clients!$B:$F,K$6,0)</f>
        <v>Agimba</v>
      </c>
      <c r="L9654" s="2" t="str">
        <f>VLOOKUP($C9654,Clients!$B:$F,L$6,0)</f>
        <v>Foreign</v>
      </c>
      <c r="M9654" s="2" t="str">
        <f>VLOOKUP($C9654,Clients!$B:$F,M$6,0)</f>
        <v>CN</v>
      </c>
      <c r="N9654" s="2" t="str">
        <f>VLOOKUP($C9654,Clients!$B:$F,N$6,0)</f>
        <v>China</v>
      </c>
    </row>
    <row r="9655" spans="2:14" x14ac:dyDescent="0.2">
      <c r="B9655" s="8">
        <v>118604.64000000001</v>
      </c>
      <c r="C9655" s="2" t="s">
        <v>14668</v>
      </c>
      <c r="D9655" s="2" t="s">
        <v>239</v>
      </c>
      <c r="E9655" s="8">
        <v>440</v>
      </c>
      <c r="F9655" s="2" t="s">
        <v>14682</v>
      </c>
      <c r="G9655" s="2" t="s">
        <v>14685</v>
      </c>
      <c r="H9655" s="9">
        <v>42187</v>
      </c>
      <c r="I9655" s="2">
        <v>2015</v>
      </c>
      <c r="J9655" s="2">
        <v>7</v>
      </c>
      <c r="K9655" s="2" t="str">
        <f>VLOOKUP($C9655,Clients!$B:$F,K$6,0)</f>
        <v>Agimba</v>
      </c>
      <c r="L9655" s="2" t="str">
        <f>VLOOKUP($C9655,Clients!$B:$F,L$6,0)</f>
        <v>Foreign</v>
      </c>
      <c r="M9655" s="2" t="str">
        <f>VLOOKUP($C9655,Clients!$B:$F,M$6,0)</f>
        <v>CN</v>
      </c>
      <c r="N9655" s="2" t="str">
        <f>VLOOKUP($C9655,Clients!$B:$F,N$6,0)</f>
        <v>China</v>
      </c>
    </row>
    <row r="9656" spans="2:14" x14ac:dyDescent="0.2">
      <c r="B9656" s="8">
        <v>10458</v>
      </c>
      <c r="C9656" s="2" t="s">
        <v>14668</v>
      </c>
      <c r="D9656" s="2" t="s">
        <v>239</v>
      </c>
      <c r="E9656" s="8">
        <v>1</v>
      </c>
      <c r="F9656" s="2" t="s">
        <v>14682</v>
      </c>
      <c r="G9656" s="2" t="s">
        <v>14686</v>
      </c>
      <c r="H9656" s="9">
        <v>42187</v>
      </c>
      <c r="I9656" s="2">
        <v>2015</v>
      </c>
      <c r="J9656" s="2">
        <v>7</v>
      </c>
      <c r="K9656" s="2" t="str">
        <f>VLOOKUP($C9656,Clients!$B:$F,K$6,0)</f>
        <v>Agimba</v>
      </c>
      <c r="L9656" s="2" t="str">
        <f>VLOOKUP($C9656,Clients!$B:$F,L$6,0)</f>
        <v>Foreign</v>
      </c>
      <c r="M9656" s="2" t="str">
        <f>VLOOKUP($C9656,Clients!$B:$F,M$6,0)</f>
        <v>CN</v>
      </c>
      <c r="N9656" s="2" t="str">
        <f>VLOOKUP($C9656,Clients!$B:$F,N$6,0)</f>
        <v>China</v>
      </c>
    </row>
    <row r="9657" spans="2:14" x14ac:dyDescent="0.2">
      <c r="B9657" s="8">
        <v>99225</v>
      </c>
      <c r="C9657" s="2" t="s">
        <v>14668</v>
      </c>
      <c r="D9657" s="2" t="s">
        <v>239</v>
      </c>
      <c r="E9657" s="8">
        <v>350</v>
      </c>
      <c r="F9657" s="2" t="s">
        <v>14687</v>
      </c>
      <c r="G9657" s="2" t="s">
        <v>14688</v>
      </c>
      <c r="H9657" s="9">
        <v>42192</v>
      </c>
      <c r="I9657" s="2">
        <v>2015</v>
      </c>
      <c r="J9657" s="2">
        <v>7</v>
      </c>
      <c r="K9657" s="2" t="str">
        <f>VLOOKUP($C9657,Clients!$B:$F,K$6,0)</f>
        <v>Agimba</v>
      </c>
      <c r="L9657" s="2" t="str">
        <f>VLOOKUP($C9657,Clients!$B:$F,L$6,0)</f>
        <v>Foreign</v>
      </c>
      <c r="M9657" s="2" t="str">
        <f>VLOOKUP($C9657,Clients!$B:$F,M$6,0)</f>
        <v>CN</v>
      </c>
      <c r="N9657" s="2" t="str">
        <f>VLOOKUP($C9657,Clients!$B:$F,N$6,0)</f>
        <v>China</v>
      </c>
    </row>
    <row r="9658" spans="2:14" x14ac:dyDescent="0.2">
      <c r="B9658" s="8">
        <v>123469.5</v>
      </c>
      <c r="C9658" s="2" t="s">
        <v>14668</v>
      </c>
      <c r="D9658" s="2" t="s">
        <v>239</v>
      </c>
      <c r="E9658" s="8">
        <v>450</v>
      </c>
      <c r="F9658" s="2" t="s">
        <v>14687</v>
      </c>
      <c r="G9658" s="2" t="s">
        <v>14689</v>
      </c>
      <c r="H9658" s="9">
        <v>42192</v>
      </c>
      <c r="I9658" s="2">
        <v>2015</v>
      </c>
      <c r="J9658" s="2">
        <v>7</v>
      </c>
      <c r="K9658" s="2" t="str">
        <f>VLOOKUP($C9658,Clients!$B:$F,K$6,0)</f>
        <v>Agimba</v>
      </c>
      <c r="L9658" s="2" t="str">
        <f>VLOOKUP($C9658,Clients!$B:$F,L$6,0)</f>
        <v>Foreign</v>
      </c>
      <c r="M9658" s="2" t="str">
        <f>VLOOKUP($C9658,Clients!$B:$F,M$6,0)</f>
        <v>CN</v>
      </c>
      <c r="N9658" s="2" t="str">
        <f>VLOOKUP($C9658,Clients!$B:$F,N$6,0)</f>
        <v>China</v>
      </c>
    </row>
    <row r="9659" spans="2:14" x14ac:dyDescent="0.2">
      <c r="B9659" s="8">
        <v>123193.14000000001</v>
      </c>
      <c r="C9659" s="2" t="s">
        <v>14668</v>
      </c>
      <c r="D9659" s="2" t="s">
        <v>239</v>
      </c>
      <c r="E9659" s="8">
        <v>450</v>
      </c>
      <c r="F9659" s="2" t="s">
        <v>14687</v>
      </c>
      <c r="G9659" s="2" t="s">
        <v>14690</v>
      </c>
      <c r="H9659" s="9">
        <v>42192</v>
      </c>
      <c r="I9659" s="2">
        <v>2015</v>
      </c>
      <c r="J9659" s="2">
        <v>7</v>
      </c>
      <c r="K9659" s="2" t="str">
        <f>VLOOKUP($C9659,Clients!$B:$F,K$6,0)</f>
        <v>Agimba</v>
      </c>
      <c r="L9659" s="2" t="str">
        <f>VLOOKUP($C9659,Clients!$B:$F,L$6,0)</f>
        <v>Foreign</v>
      </c>
      <c r="M9659" s="2" t="str">
        <f>VLOOKUP($C9659,Clients!$B:$F,M$6,0)</f>
        <v>CN</v>
      </c>
      <c r="N9659" s="2" t="str">
        <f>VLOOKUP($C9659,Clients!$B:$F,N$6,0)</f>
        <v>China</v>
      </c>
    </row>
    <row r="9660" spans="2:14" x14ac:dyDescent="0.2">
      <c r="B9660" s="8">
        <v>99225</v>
      </c>
      <c r="C9660" s="2" t="s">
        <v>14668</v>
      </c>
      <c r="D9660" s="2" t="s">
        <v>239</v>
      </c>
      <c r="E9660" s="8">
        <v>350</v>
      </c>
      <c r="F9660" s="2" t="s">
        <v>14691</v>
      </c>
      <c r="G9660" s="2" t="s">
        <v>14692</v>
      </c>
      <c r="H9660" s="9">
        <v>42198</v>
      </c>
      <c r="I9660" s="2">
        <v>2015</v>
      </c>
      <c r="J9660" s="2">
        <v>7</v>
      </c>
      <c r="K9660" s="2" t="str">
        <f>VLOOKUP($C9660,Clients!$B:$F,K$6,0)</f>
        <v>Agimba</v>
      </c>
      <c r="L9660" s="2" t="str">
        <f>VLOOKUP($C9660,Clients!$B:$F,L$6,0)</f>
        <v>Foreign</v>
      </c>
      <c r="M9660" s="2" t="str">
        <f>VLOOKUP($C9660,Clients!$B:$F,M$6,0)</f>
        <v>CN</v>
      </c>
      <c r="N9660" s="2" t="str">
        <f>VLOOKUP($C9660,Clients!$B:$F,N$6,0)</f>
        <v>China</v>
      </c>
    </row>
    <row r="9661" spans="2:14" x14ac:dyDescent="0.2">
      <c r="B9661" s="8">
        <v>84490.35</v>
      </c>
      <c r="C9661" s="2" t="s">
        <v>14668</v>
      </c>
      <c r="D9661" s="2" t="s">
        <v>239</v>
      </c>
      <c r="E9661" s="8">
        <v>335</v>
      </c>
      <c r="F9661" s="2" t="s">
        <v>14691</v>
      </c>
      <c r="G9661" s="2" t="s">
        <v>14693</v>
      </c>
      <c r="H9661" s="9">
        <v>42198</v>
      </c>
      <c r="I9661" s="2">
        <v>2015</v>
      </c>
      <c r="J9661" s="2">
        <v>7</v>
      </c>
      <c r="K9661" s="2" t="str">
        <f>VLOOKUP($C9661,Clients!$B:$F,K$6,0)</f>
        <v>Agimba</v>
      </c>
      <c r="L9661" s="2" t="str">
        <f>VLOOKUP($C9661,Clients!$B:$F,L$6,0)</f>
        <v>Foreign</v>
      </c>
      <c r="M9661" s="2" t="str">
        <f>VLOOKUP($C9661,Clients!$B:$F,M$6,0)</f>
        <v>CN</v>
      </c>
      <c r="N9661" s="2" t="str">
        <f>VLOOKUP($C9661,Clients!$B:$F,N$6,0)</f>
        <v>China</v>
      </c>
    </row>
    <row r="9662" spans="2:14" x14ac:dyDescent="0.2">
      <c r="B9662" s="8">
        <v>84490.35</v>
      </c>
      <c r="C9662" s="2" t="s">
        <v>14668</v>
      </c>
      <c r="D9662" s="2" t="s">
        <v>239</v>
      </c>
      <c r="E9662" s="8">
        <v>335</v>
      </c>
      <c r="F9662" s="2" t="s">
        <v>14691</v>
      </c>
      <c r="G9662" s="2" t="s">
        <v>14694</v>
      </c>
      <c r="H9662" s="9">
        <v>42198</v>
      </c>
      <c r="I9662" s="2">
        <v>2015</v>
      </c>
      <c r="J9662" s="2">
        <v>7</v>
      </c>
      <c r="K9662" s="2" t="str">
        <f>VLOOKUP($C9662,Clients!$B:$F,K$6,0)</f>
        <v>Agimba</v>
      </c>
      <c r="L9662" s="2" t="str">
        <f>VLOOKUP($C9662,Clients!$B:$F,L$6,0)</f>
        <v>Foreign</v>
      </c>
      <c r="M9662" s="2" t="str">
        <f>VLOOKUP($C9662,Clients!$B:$F,M$6,0)</f>
        <v>CN</v>
      </c>
      <c r="N9662" s="2" t="str">
        <f>VLOOKUP($C9662,Clients!$B:$F,N$6,0)</f>
        <v>China</v>
      </c>
    </row>
    <row r="9663" spans="2:14" x14ac:dyDescent="0.2">
      <c r="B9663" s="8">
        <v>99225</v>
      </c>
      <c r="C9663" s="2" t="s">
        <v>14668</v>
      </c>
      <c r="D9663" s="2" t="s">
        <v>239</v>
      </c>
      <c r="E9663" s="8">
        <v>350</v>
      </c>
      <c r="F9663" s="2" t="s">
        <v>14691</v>
      </c>
      <c r="G9663" s="2" t="s">
        <v>14695</v>
      </c>
      <c r="H9663" s="9">
        <v>42199</v>
      </c>
      <c r="I9663" s="2">
        <v>2015</v>
      </c>
      <c r="J9663" s="2">
        <v>7</v>
      </c>
      <c r="K9663" s="2" t="str">
        <f>VLOOKUP($C9663,Clients!$B:$F,K$6,0)</f>
        <v>Agimba</v>
      </c>
      <c r="L9663" s="2" t="str">
        <f>VLOOKUP($C9663,Clients!$B:$F,L$6,0)</f>
        <v>Foreign</v>
      </c>
      <c r="M9663" s="2" t="str">
        <f>VLOOKUP($C9663,Clients!$B:$F,M$6,0)</f>
        <v>CN</v>
      </c>
      <c r="N9663" s="2" t="str">
        <f>VLOOKUP($C9663,Clients!$B:$F,N$6,0)</f>
        <v>China</v>
      </c>
    </row>
    <row r="9664" spans="2:14" x14ac:dyDescent="0.2">
      <c r="B9664" s="8">
        <v>99225</v>
      </c>
      <c r="C9664" s="2" t="s">
        <v>14668</v>
      </c>
      <c r="D9664" s="2" t="s">
        <v>239</v>
      </c>
      <c r="E9664" s="8">
        <v>350</v>
      </c>
      <c r="F9664" s="2" t="s">
        <v>14691</v>
      </c>
      <c r="G9664" s="2" t="s">
        <v>14696</v>
      </c>
      <c r="H9664" s="9">
        <v>42199</v>
      </c>
      <c r="I9664" s="2">
        <v>2015</v>
      </c>
      <c r="J9664" s="2">
        <v>7</v>
      </c>
      <c r="K9664" s="2" t="str">
        <f>VLOOKUP($C9664,Clients!$B:$F,K$6,0)</f>
        <v>Agimba</v>
      </c>
      <c r="L9664" s="2" t="str">
        <f>VLOOKUP($C9664,Clients!$B:$F,L$6,0)</f>
        <v>Foreign</v>
      </c>
      <c r="M9664" s="2" t="str">
        <f>VLOOKUP($C9664,Clients!$B:$F,M$6,0)</f>
        <v>CN</v>
      </c>
      <c r="N9664" s="2" t="str">
        <f>VLOOKUP($C9664,Clients!$B:$F,N$6,0)</f>
        <v>China</v>
      </c>
    </row>
    <row r="9665" spans="2:14" x14ac:dyDescent="0.2">
      <c r="B9665" s="8">
        <v>123469.5</v>
      </c>
      <c r="C9665" s="2" t="s">
        <v>14668</v>
      </c>
      <c r="D9665" s="2" t="s">
        <v>239</v>
      </c>
      <c r="E9665" s="8">
        <v>450</v>
      </c>
      <c r="F9665" s="2" t="s">
        <v>14691</v>
      </c>
      <c r="G9665" s="2" t="s">
        <v>14697</v>
      </c>
      <c r="H9665" s="9">
        <v>42199</v>
      </c>
      <c r="I9665" s="2">
        <v>2015</v>
      </c>
      <c r="J9665" s="2">
        <v>7</v>
      </c>
      <c r="K9665" s="2" t="str">
        <f>VLOOKUP($C9665,Clients!$B:$F,K$6,0)</f>
        <v>Agimba</v>
      </c>
      <c r="L9665" s="2" t="str">
        <f>VLOOKUP($C9665,Clients!$B:$F,L$6,0)</f>
        <v>Foreign</v>
      </c>
      <c r="M9665" s="2" t="str">
        <f>VLOOKUP($C9665,Clients!$B:$F,M$6,0)</f>
        <v>CN</v>
      </c>
      <c r="N9665" s="2" t="str">
        <f>VLOOKUP($C9665,Clients!$B:$F,N$6,0)</f>
        <v>China</v>
      </c>
    </row>
    <row r="9666" spans="2:14" x14ac:dyDescent="0.2">
      <c r="B9666" s="8">
        <v>123469.5</v>
      </c>
      <c r="C9666" s="2" t="s">
        <v>14668</v>
      </c>
      <c r="D9666" s="2" t="s">
        <v>239</v>
      </c>
      <c r="E9666" s="8">
        <v>450</v>
      </c>
      <c r="F9666" s="2" t="s">
        <v>14691</v>
      </c>
      <c r="G9666" s="2" t="s">
        <v>14698</v>
      </c>
      <c r="H9666" s="9">
        <v>42199</v>
      </c>
      <c r="I9666" s="2">
        <v>2015</v>
      </c>
      <c r="J9666" s="2">
        <v>7</v>
      </c>
      <c r="K9666" s="2" t="str">
        <f>VLOOKUP($C9666,Clients!$B:$F,K$6,0)</f>
        <v>Agimba</v>
      </c>
      <c r="L9666" s="2" t="str">
        <f>VLOOKUP($C9666,Clients!$B:$F,L$6,0)</f>
        <v>Foreign</v>
      </c>
      <c r="M9666" s="2" t="str">
        <f>VLOOKUP($C9666,Clients!$B:$F,M$6,0)</f>
        <v>CN</v>
      </c>
      <c r="N9666" s="2" t="str">
        <f>VLOOKUP($C9666,Clients!$B:$F,N$6,0)</f>
        <v>China</v>
      </c>
    </row>
    <row r="9667" spans="2:14" x14ac:dyDescent="0.2">
      <c r="B9667" s="8">
        <v>125326.74</v>
      </c>
      <c r="C9667" s="2" t="s">
        <v>14668</v>
      </c>
      <c r="D9667" s="2" t="s">
        <v>239</v>
      </c>
      <c r="E9667" s="8">
        <v>458</v>
      </c>
      <c r="F9667" s="2" t="s">
        <v>14691</v>
      </c>
      <c r="G9667" s="2" t="s">
        <v>14699</v>
      </c>
      <c r="H9667" s="9">
        <v>42199</v>
      </c>
      <c r="I9667" s="2">
        <v>2015</v>
      </c>
      <c r="J9667" s="2">
        <v>7</v>
      </c>
      <c r="K9667" s="2" t="str">
        <f>VLOOKUP($C9667,Clients!$B:$F,K$6,0)</f>
        <v>Agimba</v>
      </c>
      <c r="L9667" s="2" t="str">
        <f>VLOOKUP($C9667,Clients!$B:$F,L$6,0)</f>
        <v>Foreign</v>
      </c>
      <c r="M9667" s="2" t="str">
        <f>VLOOKUP($C9667,Clients!$B:$F,M$6,0)</f>
        <v>CN</v>
      </c>
      <c r="N9667" s="2" t="str">
        <f>VLOOKUP($C9667,Clients!$B:$F,N$6,0)</f>
        <v>China</v>
      </c>
    </row>
    <row r="9668" spans="2:14" x14ac:dyDescent="0.2">
      <c r="B9668" s="8">
        <v>3981.6000000000004</v>
      </c>
      <c r="C9668" s="2" t="s">
        <v>14668</v>
      </c>
      <c r="D9668" s="2" t="s">
        <v>239</v>
      </c>
      <c r="E9668" s="8">
        <v>1</v>
      </c>
      <c r="F9668" s="2" t="s">
        <v>14687</v>
      </c>
      <c r="G9668" s="2" t="s">
        <v>14700</v>
      </c>
      <c r="H9668" s="9">
        <v>42200</v>
      </c>
      <c r="I9668" s="2">
        <v>2015</v>
      </c>
      <c r="J9668" s="2">
        <v>7</v>
      </c>
      <c r="K9668" s="2" t="str">
        <f>VLOOKUP($C9668,Clients!$B:$F,K$6,0)</f>
        <v>Agimba</v>
      </c>
      <c r="L9668" s="2" t="str">
        <f>VLOOKUP($C9668,Clients!$B:$F,L$6,0)</f>
        <v>Foreign</v>
      </c>
      <c r="M9668" s="2" t="str">
        <f>VLOOKUP($C9668,Clients!$B:$F,M$6,0)</f>
        <v>CN</v>
      </c>
      <c r="N9668" s="2" t="str">
        <f>VLOOKUP($C9668,Clients!$B:$F,N$6,0)</f>
        <v>China</v>
      </c>
    </row>
    <row r="9669" spans="2:14" x14ac:dyDescent="0.2">
      <c r="B9669" s="8">
        <v>3981.6000000000004</v>
      </c>
      <c r="C9669" s="2" t="s">
        <v>14668</v>
      </c>
      <c r="D9669" s="2" t="s">
        <v>239</v>
      </c>
      <c r="E9669" s="8">
        <v>1</v>
      </c>
      <c r="F9669" s="2" t="s">
        <v>14687</v>
      </c>
      <c r="G9669" s="2" t="s">
        <v>14701</v>
      </c>
      <c r="H9669" s="9">
        <v>42200</v>
      </c>
      <c r="I9669" s="2">
        <v>2015</v>
      </c>
      <c r="J9669" s="2">
        <v>7</v>
      </c>
      <c r="K9669" s="2" t="str">
        <f>VLOOKUP($C9669,Clients!$B:$F,K$6,0)</f>
        <v>Agimba</v>
      </c>
      <c r="L9669" s="2" t="str">
        <f>VLOOKUP($C9669,Clients!$B:$F,L$6,0)</f>
        <v>Foreign</v>
      </c>
      <c r="M9669" s="2" t="str">
        <f>VLOOKUP($C9669,Clients!$B:$F,M$6,0)</f>
        <v>CN</v>
      </c>
      <c r="N9669" s="2" t="str">
        <f>VLOOKUP($C9669,Clients!$B:$F,N$6,0)</f>
        <v>China</v>
      </c>
    </row>
    <row r="9670" spans="2:14" x14ac:dyDescent="0.2">
      <c r="B9670" s="8">
        <v>3981.6000000000004</v>
      </c>
      <c r="C9670" s="2" t="s">
        <v>14668</v>
      </c>
      <c r="D9670" s="2" t="s">
        <v>239</v>
      </c>
      <c r="E9670" s="8">
        <v>1</v>
      </c>
      <c r="F9670" s="2" t="s">
        <v>14687</v>
      </c>
      <c r="G9670" s="2" t="s">
        <v>14702</v>
      </c>
      <c r="H9670" s="9">
        <v>42200</v>
      </c>
      <c r="I9670" s="2">
        <v>2015</v>
      </c>
      <c r="J9670" s="2">
        <v>7</v>
      </c>
      <c r="K9670" s="2" t="str">
        <f>VLOOKUP($C9670,Clients!$B:$F,K$6,0)</f>
        <v>Agimba</v>
      </c>
      <c r="L9670" s="2" t="str">
        <f>VLOOKUP($C9670,Clients!$B:$F,L$6,0)</f>
        <v>Foreign</v>
      </c>
      <c r="M9670" s="2" t="str">
        <f>VLOOKUP($C9670,Clients!$B:$F,M$6,0)</f>
        <v>CN</v>
      </c>
      <c r="N9670" s="2" t="str">
        <f>VLOOKUP($C9670,Clients!$B:$F,N$6,0)</f>
        <v>China</v>
      </c>
    </row>
    <row r="9671" spans="2:14" x14ac:dyDescent="0.2">
      <c r="B9671" s="8">
        <v>31852.800000000003</v>
      </c>
      <c r="C9671" s="2" t="s">
        <v>14668</v>
      </c>
      <c r="D9671" s="2" t="s">
        <v>239</v>
      </c>
      <c r="E9671" s="8">
        <v>1</v>
      </c>
      <c r="F9671" s="2" t="s">
        <v>14691</v>
      </c>
      <c r="G9671" s="2" t="s">
        <v>14703</v>
      </c>
      <c r="H9671" s="9">
        <v>42205</v>
      </c>
      <c r="I9671" s="2">
        <v>2015</v>
      </c>
      <c r="J9671" s="2">
        <v>7</v>
      </c>
      <c r="K9671" s="2" t="str">
        <f>VLOOKUP($C9671,Clients!$B:$F,K$6,0)</f>
        <v>Agimba</v>
      </c>
      <c r="L9671" s="2" t="str">
        <f>VLOOKUP($C9671,Clients!$B:$F,L$6,0)</f>
        <v>Foreign</v>
      </c>
      <c r="M9671" s="2" t="str">
        <f>VLOOKUP($C9671,Clients!$B:$F,M$6,0)</f>
        <v>CN</v>
      </c>
      <c r="N9671" s="2" t="str">
        <f>VLOOKUP($C9671,Clients!$B:$F,N$6,0)</f>
        <v>China</v>
      </c>
    </row>
    <row r="9672" spans="2:14" x14ac:dyDescent="0.2">
      <c r="B9672" s="8">
        <v>87739.847999999998</v>
      </c>
      <c r="C9672" s="2" t="s">
        <v>14668</v>
      </c>
      <c r="D9672" s="2" t="s">
        <v>239</v>
      </c>
      <c r="E9672" s="8">
        <v>348</v>
      </c>
      <c r="F9672" s="2" t="s">
        <v>14704</v>
      </c>
      <c r="G9672" s="2" t="s">
        <v>14705</v>
      </c>
      <c r="H9672" s="9">
        <v>42206</v>
      </c>
      <c r="I9672" s="2">
        <v>2015</v>
      </c>
      <c r="J9672" s="2">
        <v>7</v>
      </c>
      <c r="K9672" s="2" t="str">
        <f>VLOOKUP($C9672,Clients!$B:$F,K$6,0)</f>
        <v>Agimba</v>
      </c>
      <c r="L9672" s="2" t="str">
        <f>VLOOKUP($C9672,Clients!$B:$F,L$6,0)</f>
        <v>Foreign</v>
      </c>
      <c r="M9672" s="2" t="str">
        <f>VLOOKUP($C9672,Clients!$B:$F,M$6,0)</f>
        <v>CN</v>
      </c>
      <c r="N9672" s="2" t="str">
        <f>VLOOKUP($C9672,Clients!$B:$F,N$6,0)</f>
        <v>China</v>
      </c>
    </row>
    <row r="9673" spans="2:14" x14ac:dyDescent="0.2">
      <c r="B9673" s="8">
        <v>99225</v>
      </c>
      <c r="C9673" s="2" t="s">
        <v>14668</v>
      </c>
      <c r="D9673" s="2" t="s">
        <v>239</v>
      </c>
      <c r="E9673" s="8">
        <v>350</v>
      </c>
      <c r="F9673" s="2" t="s">
        <v>14704</v>
      </c>
      <c r="G9673" s="2" t="s">
        <v>14706</v>
      </c>
      <c r="H9673" s="9">
        <v>42206</v>
      </c>
      <c r="I9673" s="2">
        <v>2015</v>
      </c>
      <c r="J9673" s="2">
        <v>7</v>
      </c>
      <c r="K9673" s="2" t="str">
        <f>VLOOKUP($C9673,Clients!$B:$F,K$6,0)</f>
        <v>Agimba</v>
      </c>
      <c r="L9673" s="2" t="str">
        <f>VLOOKUP($C9673,Clients!$B:$F,L$6,0)</f>
        <v>Foreign</v>
      </c>
      <c r="M9673" s="2" t="str">
        <f>VLOOKUP($C9673,Clients!$B:$F,M$6,0)</f>
        <v>CN</v>
      </c>
      <c r="N9673" s="2" t="str">
        <f>VLOOKUP($C9673,Clients!$B:$F,N$6,0)</f>
        <v>China</v>
      </c>
    </row>
    <row r="9674" spans="2:14" x14ac:dyDescent="0.2">
      <c r="B9674" s="8">
        <v>90600.72</v>
      </c>
      <c r="C9674" s="2" t="s">
        <v>14668</v>
      </c>
      <c r="D9674" s="2" t="s">
        <v>239</v>
      </c>
      <c r="E9674" s="8">
        <v>362</v>
      </c>
      <c r="F9674" s="2" t="s">
        <v>14687</v>
      </c>
      <c r="G9674" s="2" t="s">
        <v>14707</v>
      </c>
      <c r="H9674" s="9">
        <v>42206</v>
      </c>
      <c r="I9674" s="2">
        <v>2015</v>
      </c>
      <c r="J9674" s="2">
        <v>7</v>
      </c>
      <c r="K9674" s="2" t="str">
        <f>VLOOKUP($C9674,Clients!$B:$F,K$6,0)</f>
        <v>Agimba</v>
      </c>
      <c r="L9674" s="2" t="str">
        <f>VLOOKUP($C9674,Clients!$B:$F,L$6,0)</f>
        <v>Foreign</v>
      </c>
      <c r="M9674" s="2" t="str">
        <f>VLOOKUP($C9674,Clients!$B:$F,M$6,0)</f>
        <v>CN</v>
      </c>
      <c r="N9674" s="2" t="str">
        <f>VLOOKUP($C9674,Clients!$B:$F,N$6,0)</f>
        <v>China</v>
      </c>
    </row>
    <row r="9675" spans="2:14" x14ac:dyDescent="0.2">
      <c r="B9675" s="8">
        <v>99225</v>
      </c>
      <c r="C9675" s="2" t="s">
        <v>14668</v>
      </c>
      <c r="D9675" s="2" t="s">
        <v>239</v>
      </c>
      <c r="E9675" s="8">
        <v>350</v>
      </c>
      <c r="F9675" s="2" t="s">
        <v>14704</v>
      </c>
      <c r="G9675" s="2" t="s">
        <v>14708</v>
      </c>
      <c r="H9675" s="9">
        <v>42207</v>
      </c>
      <c r="I9675" s="2">
        <v>2015</v>
      </c>
      <c r="J9675" s="2">
        <v>7</v>
      </c>
      <c r="K9675" s="2" t="str">
        <f>VLOOKUP($C9675,Clients!$B:$F,K$6,0)</f>
        <v>Agimba</v>
      </c>
      <c r="L9675" s="2" t="str">
        <f>VLOOKUP($C9675,Clients!$B:$F,L$6,0)</f>
        <v>Foreign</v>
      </c>
      <c r="M9675" s="2" t="str">
        <f>VLOOKUP($C9675,Clients!$B:$F,M$6,0)</f>
        <v>CN</v>
      </c>
      <c r="N9675" s="2" t="str">
        <f>VLOOKUP($C9675,Clients!$B:$F,N$6,0)</f>
        <v>China</v>
      </c>
    </row>
    <row r="9676" spans="2:14" x14ac:dyDescent="0.2">
      <c r="B9676" s="8">
        <v>123469.5</v>
      </c>
      <c r="C9676" s="2" t="s">
        <v>14668</v>
      </c>
      <c r="D9676" s="2" t="s">
        <v>239</v>
      </c>
      <c r="E9676" s="8">
        <v>450</v>
      </c>
      <c r="F9676" s="2" t="s">
        <v>14704</v>
      </c>
      <c r="G9676" s="2" t="s">
        <v>14709</v>
      </c>
      <c r="H9676" s="9">
        <v>42207</v>
      </c>
      <c r="I9676" s="2">
        <v>2015</v>
      </c>
      <c r="J9676" s="2">
        <v>7</v>
      </c>
      <c r="K9676" s="2" t="str">
        <f>VLOOKUP($C9676,Clients!$B:$F,K$6,0)</f>
        <v>Agimba</v>
      </c>
      <c r="L9676" s="2" t="str">
        <f>VLOOKUP($C9676,Clients!$B:$F,L$6,0)</f>
        <v>Foreign</v>
      </c>
      <c r="M9676" s="2" t="str">
        <f>VLOOKUP($C9676,Clients!$B:$F,M$6,0)</f>
        <v>CN</v>
      </c>
      <c r="N9676" s="2" t="str">
        <f>VLOOKUP($C9676,Clients!$B:$F,N$6,0)</f>
        <v>China</v>
      </c>
    </row>
    <row r="9677" spans="2:14" x14ac:dyDescent="0.2">
      <c r="B9677" s="8">
        <v>123469.5</v>
      </c>
      <c r="C9677" s="2" t="s">
        <v>14668</v>
      </c>
      <c r="D9677" s="2" t="s">
        <v>239</v>
      </c>
      <c r="E9677" s="8">
        <v>450</v>
      </c>
      <c r="F9677" s="2" t="s">
        <v>14704</v>
      </c>
      <c r="G9677" s="2" t="s">
        <v>14710</v>
      </c>
      <c r="H9677" s="9">
        <v>42207</v>
      </c>
      <c r="I9677" s="2">
        <v>2015</v>
      </c>
      <c r="J9677" s="2">
        <v>7</v>
      </c>
      <c r="K9677" s="2" t="str">
        <f>VLOOKUP($C9677,Clients!$B:$F,K$6,0)</f>
        <v>Agimba</v>
      </c>
      <c r="L9677" s="2" t="str">
        <f>VLOOKUP($C9677,Clients!$B:$F,L$6,0)</f>
        <v>Foreign</v>
      </c>
      <c r="M9677" s="2" t="str">
        <f>VLOOKUP($C9677,Clients!$B:$F,M$6,0)</f>
        <v>CN</v>
      </c>
      <c r="N9677" s="2" t="str">
        <f>VLOOKUP($C9677,Clients!$B:$F,N$6,0)</f>
        <v>China</v>
      </c>
    </row>
    <row r="9678" spans="2:14" x14ac:dyDescent="0.2">
      <c r="B9678" s="8">
        <v>121814.02800000001</v>
      </c>
      <c r="C9678" s="2" t="s">
        <v>14668</v>
      </c>
      <c r="D9678" s="2" t="s">
        <v>239</v>
      </c>
      <c r="E9678" s="8">
        <v>444</v>
      </c>
      <c r="F9678" s="2" t="s">
        <v>14704</v>
      </c>
      <c r="G9678" s="2" t="s">
        <v>14711</v>
      </c>
      <c r="H9678" s="9">
        <v>42207</v>
      </c>
      <c r="I9678" s="2">
        <v>2015</v>
      </c>
      <c r="J9678" s="2">
        <v>7</v>
      </c>
      <c r="K9678" s="2" t="str">
        <f>VLOOKUP($C9678,Clients!$B:$F,K$6,0)</f>
        <v>Agimba</v>
      </c>
      <c r="L9678" s="2" t="str">
        <f>VLOOKUP($C9678,Clients!$B:$F,L$6,0)</f>
        <v>Foreign</v>
      </c>
      <c r="M9678" s="2" t="str">
        <f>VLOOKUP($C9678,Clients!$B:$F,M$6,0)</f>
        <v>CN</v>
      </c>
      <c r="N9678" s="2" t="str">
        <f>VLOOKUP($C9678,Clients!$B:$F,N$6,0)</f>
        <v>China</v>
      </c>
    </row>
    <row r="9679" spans="2:14" x14ac:dyDescent="0.2">
      <c r="B9679" s="8">
        <v>80815.98000000001</v>
      </c>
      <c r="C9679" s="2" t="s">
        <v>14668</v>
      </c>
      <c r="D9679" s="2" t="s">
        <v>239</v>
      </c>
      <c r="E9679" s="8">
        <v>317</v>
      </c>
      <c r="F9679" s="2" t="s">
        <v>14712</v>
      </c>
      <c r="G9679" s="2" t="s">
        <v>14713</v>
      </c>
      <c r="H9679" s="9">
        <v>42208</v>
      </c>
      <c r="I9679" s="2">
        <v>2015</v>
      </c>
      <c r="J9679" s="2">
        <v>7</v>
      </c>
      <c r="K9679" s="2" t="str">
        <f>VLOOKUP($C9679,Clients!$B:$F,K$6,0)</f>
        <v>Agimba</v>
      </c>
      <c r="L9679" s="2" t="str">
        <f>VLOOKUP($C9679,Clients!$B:$F,L$6,0)</f>
        <v>Foreign</v>
      </c>
      <c r="M9679" s="2" t="str">
        <f>VLOOKUP($C9679,Clients!$B:$F,M$6,0)</f>
        <v>CN</v>
      </c>
      <c r="N9679" s="2" t="str">
        <f>VLOOKUP($C9679,Clients!$B:$F,N$6,0)</f>
        <v>China</v>
      </c>
    </row>
    <row r="9680" spans="2:14" x14ac:dyDescent="0.2">
      <c r="B9680" s="8">
        <v>91221.48000000001</v>
      </c>
      <c r="C9680" s="2" t="s">
        <v>14668</v>
      </c>
      <c r="D9680" s="2" t="s">
        <v>239</v>
      </c>
      <c r="E9680" s="8">
        <v>318</v>
      </c>
      <c r="F9680" s="2" t="s">
        <v>14712</v>
      </c>
      <c r="G9680" s="2" t="s">
        <v>14714</v>
      </c>
      <c r="H9680" s="9">
        <v>42208</v>
      </c>
      <c r="I9680" s="2">
        <v>2015</v>
      </c>
      <c r="J9680" s="2">
        <v>7</v>
      </c>
      <c r="K9680" s="2" t="str">
        <f>VLOOKUP($C9680,Clients!$B:$F,K$6,0)</f>
        <v>Agimba</v>
      </c>
      <c r="L9680" s="2" t="str">
        <f>VLOOKUP($C9680,Clients!$B:$F,L$6,0)</f>
        <v>Foreign</v>
      </c>
      <c r="M9680" s="2" t="str">
        <f>VLOOKUP($C9680,Clients!$B:$F,M$6,0)</f>
        <v>CN</v>
      </c>
      <c r="N9680" s="2" t="str">
        <f>VLOOKUP($C9680,Clients!$B:$F,N$6,0)</f>
        <v>China</v>
      </c>
    </row>
    <row r="9681" spans="2:14" x14ac:dyDescent="0.2">
      <c r="B9681" s="8">
        <v>10458</v>
      </c>
      <c r="C9681" s="2" t="s">
        <v>14668</v>
      </c>
      <c r="D9681" s="2" t="s">
        <v>239</v>
      </c>
      <c r="E9681" s="8">
        <v>1</v>
      </c>
      <c r="F9681" s="2" t="s">
        <v>14712</v>
      </c>
      <c r="G9681" s="2" t="s">
        <v>14715</v>
      </c>
      <c r="H9681" s="9">
        <v>42208</v>
      </c>
      <c r="I9681" s="2">
        <v>2015</v>
      </c>
      <c r="J9681" s="2">
        <v>7</v>
      </c>
      <c r="K9681" s="2" t="str">
        <f>VLOOKUP($C9681,Clients!$B:$F,K$6,0)</f>
        <v>Agimba</v>
      </c>
      <c r="L9681" s="2" t="str">
        <f>VLOOKUP($C9681,Clients!$B:$F,L$6,0)</f>
        <v>Foreign</v>
      </c>
      <c r="M9681" s="2" t="str">
        <f>VLOOKUP($C9681,Clients!$B:$F,M$6,0)</f>
        <v>CN</v>
      </c>
      <c r="N9681" s="2" t="str">
        <f>VLOOKUP($C9681,Clients!$B:$F,N$6,0)</f>
        <v>China</v>
      </c>
    </row>
    <row r="9682" spans="2:14" x14ac:dyDescent="0.2">
      <c r="B9682" s="8">
        <v>10458</v>
      </c>
      <c r="C9682" s="2" t="s">
        <v>14668</v>
      </c>
      <c r="D9682" s="2" t="s">
        <v>239</v>
      </c>
      <c r="E9682" s="8">
        <v>1</v>
      </c>
      <c r="F9682" s="2" t="s">
        <v>14712</v>
      </c>
      <c r="G9682" s="2" t="s">
        <v>14716</v>
      </c>
      <c r="H9682" s="9">
        <v>42208</v>
      </c>
      <c r="I9682" s="2">
        <v>2015</v>
      </c>
      <c r="J9682" s="2">
        <v>7</v>
      </c>
      <c r="K9682" s="2" t="str">
        <f>VLOOKUP($C9682,Clients!$B:$F,K$6,0)</f>
        <v>Agimba</v>
      </c>
      <c r="L9682" s="2" t="str">
        <f>VLOOKUP($C9682,Clients!$B:$F,L$6,0)</f>
        <v>Foreign</v>
      </c>
      <c r="M9682" s="2" t="str">
        <f>VLOOKUP($C9682,Clients!$B:$F,M$6,0)</f>
        <v>CN</v>
      </c>
      <c r="N9682" s="2" t="str">
        <f>VLOOKUP($C9682,Clients!$B:$F,N$6,0)</f>
        <v>China</v>
      </c>
    </row>
    <row r="9683" spans="2:14" x14ac:dyDescent="0.2">
      <c r="B9683" s="8">
        <v>91221.48000000001</v>
      </c>
      <c r="C9683" s="2" t="s">
        <v>14668</v>
      </c>
      <c r="D9683" s="2" t="s">
        <v>239</v>
      </c>
      <c r="E9683" s="8">
        <v>318</v>
      </c>
      <c r="F9683" s="2" t="s">
        <v>14712</v>
      </c>
      <c r="G9683" s="2" t="s">
        <v>14717</v>
      </c>
      <c r="H9683" s="9">
        <v>42209</v>
      </c>
      <c r="I9683" s="2">
        <v>2015</v>
      </c>
      <c r="J9683" s="2">
        <v>7</v>
      </c>
      <c r="K9683" s="2" t="str">
        <f>VLOOKUP($C9683,Clients!$B:$F,K$6,0)</f>
        <v>Agimba</v>
      </c>
      <c r="L9683" s="2" t="str">
        <f>VLOOKUP($C9683,Clients!$B:$F,L$6,0)</f>
        <v>Foreign</v>
      </c>
      <c r="M9683" s="2" t="str">
        <f>VLOOKUP($C9683,Clients!$B:$F,M$6,0)</f>
        <v>CN</v>
      </c>
      <c r="N9683" s="2" t="str">
        <f>VLOOKUP($C9683,Clients!$B:$F,N$6,0)</f>
        <v>China</v>
      </c>
    </row>
    <row r="9684" spans="2:14" x14ac:dyDescent="0.2">
      <c r="B9684" s="8">
        <v>10458</v>
      </c>
      <c r="C9684" s="2" t="s">
        <v>14668</v>
      </c>
      <c r="D9684" s="2" t="s">
        <v>239</v>
      </c>
      <c r="E9684" s="8">
        <v>1</v>
      </c>
      <c r="F9684" s="2" t="s">
        <v>14712</v>
      </c>
      <c r="G9684" s="2" t="s">
        <v>14718</v>
      </c>
      <c r="H9684" s="9">
        <v>42209</v>
      </c>
      <c r="I9684" s="2">
        <v>2015</v>
      </c>
      <c r="J9684" s="2">
        <v>7</v>
      </c>
      <c r="K9684" s="2" t="str">
        <f>VLOOKUP($C9684,Clients!$B:$F,K$6,0)</f>
        <v>Agimba</v>
      </c>
      <c r="L9684" s="2" t="str">
        <f>VLOOKUP($C9684,Clients!$B:$F,L$6,0)</f>
        <v>Foreign</v>
      </c>
      <c r="M9684" s="2" t="str">
        <f>VLOOKUP($C9684,Clients!$B:$F,M$6,0)</f>
        <v>CN</v>
      </c>
      <c r="N9684" s="2" t="str">
        <f>VLOOKUP($C9684,Clients!$B:$F,N$6,0)</f>
        <v>China</v>
      </c>
    </row>
    <row r="9685" spans="2:14" x14ac:dyDescent="0.2">
      <c r="B9685" s="8">
        <v>101276.406</v>
      </c>
      <c r="C9685" s="2" t="s">
        <v>14668</v>
      </c>
      <c r="D9685" s="2" t="s">
        <v>239</v>
      </c>
      <c r="E9685" s="8">
        <v>353</v>
      </c>
      <c r="F9685" s="2" t="s">
        <v>14712</v>
      </c>
      <c r="G9685" s="2" t="s">
        <v>14719</v>
      </c>
      <c r="H9685" s="9">
        <v>42210</v>
      </c>
      <c r="I9685" s="2">
        <v>2015</v>
      </c>
      <c r="J9685" s="2">
        <v>7</v>
      </c>
      <c r="K9685" s="2" t="str">
        <f>VLOOKUP($C9685,Clients!$B:$F,K$6,0)</f>
        <v>Agimba</v>
      </c>
      <c r="L9685" s="2" t="str">
        <f>VLOOKUP($C9685,Clients!$B:$F,L$6,0)</f>
        <v>Foreign</v>
      </c>
      <c r="M9685" s="2" t="str">
        <f>VLOOKUP($C9685,Clients!$B:$F,M$6,0)</f>
        <v>CN</v>
      </c>
      <c r="N9685" s="2" t="str">
        <f>VLOOKUP($C9685,Clients!$B:$F,N$6,0)</f>
        <v>China</v>
      </c>
    </row>
    <row r="9686" spans="2:14" x14ac:dyDescent="0.2">
      <c r="B9686" s="8">
        <v>10458</v>
      </c>
      <c r="C9686" s="2" t="s">
        <v>14668</v>
      </c>
      <c r="D9686" s="2" t="s">
        <v>239</v>
      </c>
      <c r="E9686" s="8">
        <v>1</v>
      </c>
      <c r="F9686" s="2" t="s">
        <v>14712</v>
      </c>
      <c r="G9686" s="2" t="s">
        <v>14720</v>
      </c>
      <c r="H9686" s="9">
        <v>42210</v>
      </c>
      <c r="I9686" s="2">
        <v>2015</v>
      </c>
      <c r="J9686" s="2">
        <v>7</v>
      </c>
      <c r="K9686" s="2" t="str">
        <f>VLOOKUP($C9686,Clients!$B:$F,K$6,0)</f>
        <v>Agimba</v>
      </c>
      <c r="L9686" s="2" t="str">
        <f>VLOOKUP($C9686,Clients!$B:$F,L$6,0)</f>
        <v>Foreign</v>
      </c>
      <c r="M9686" s="2" t="str">
        <f>VLOOKUP($C9686,Clients!$B:$F,M$6,0)</f>
        <v>CN</v>
      </c>
      <c r="N9686" s="2" t="str">
        <f>VLOOKUP($C9686,Clients!$B:$F,N$6,0)</f>
        <v>China</v>
      </c>
    </row>
    <row r="9687" spans="2:14" x14ac:dyDescent="0.2">
      <c r="B9687" s="8">
        <v>98120.484000000011</v>
      </c>
      <c r="C9687" s="2" t="s">
        <v>14668</v>
      </c>
      <c r="D9687" s="2" t="s">
        <v>239</v>
      </c>
      <c r="E9687" s="8">
        <v>342</v>
      </c>
      <c r="F9687" s="2" t="s">
        <v>14712</v>
      </c>
      <c r="G9687" s="2" t="s">
        <v>14721</v>
      </c>
      <c r="H9687" s="9">
        <v>42210</v>
      </c>
      <c r="I9687" s="2">
        <v>2015</v>
      </c>
      <c r="J9687" s="2">
        <v>7</v>
      </c>
      <c r="K9687" s="2" t="str">
        <f>VLOOKUP($C9687,Clients!$B:$F,K$6,0)</f>
        <v>Agimba</v>
      </c>
      <c r="L9687" s="2" t="str">
        <f>VLOOKUP($C9687,Clients!$B:$F,L$6,0)</f>
        <v>Foreign</v>
      </c>
      <c r="M9687" s="2" t="str">
        <f>VLOOKUP($C9687,Clients!$B:$F,M$6,0)</f>
        <v>CN</v>
      </c>
      <c r="N9687" s="2" t="str">
        <f>VLOOKUP($C9687,Clients!$B:$F,N$6,0)</f>
        <v>China</v>
      </c>
    </row>
    <row r="9688" spans="2:14" x14ac:dyDescent="0.2">
      <c r="B9688" s="8">
        <v>10458</v>
      </c>
      <c r="C9688" s="2" t="s">
        <v>14668</v>
      </c>
      <c r="D9688" s="2" t="s">
        <v>239</v>
      </c>
      <c r="E9688" s="8">
        <v>1</v>
      </c>
      <c r="F9688" s="2" t="s">
        <v>14712</v>
      </c>
      <c r="G9688" s="2" t="s">
        <v>14722</v>
      </c>
      <c r="H9688" s="9">
        <v>42210</v>
      </c>
      <c r="I9688" s="2">
        <v>2015</v>
      </c>
      <c r="J9688" s="2">
        <v>7</v>
      </c>
      <c r="K9688" s="2" t="str">
        <f>VLOOKUP($C9688,Clients!$B:$F,K$6,0)</f>
        <v>Agimba</v>
      </c>
      <c r="L9688" s="2" t="str">
        <f>VLOOKUP($C9688,Clients!$B:$F,L$6,0)</f>
        <v>Foreign</v>
      </c>
      <c r="M9688" s="2" t="str">
        <f>VLOOKUP($C9688,Clients!$B:$F,M$6,0)</f>
        <v>CN</v>
      </c>
      <c r="N9688" s="2" t="str">
        <f>VLOOKUP($C9688,Clients!$B:$F,N$6,0)</f>
        <v>China</v>
      </c>
    </row>
    <row r="9689" spans="2:14" x14ac:dyDescent="0.2">
      <c r="B9689" s="8">
        <v>110704.60800000001</v>
      </c>
      <c r="C9689" s="2" t="s">
        <v>14668</v>
      </c>
      <c r="D9689" s="2" t="s">
        <v>239</v>
      </c>
      <c r="E9689" s="8">
        <v>356</v>
      </c>
      <c r="F9689" s="2" t="s">
        <v>14723</v>
      </c>
      <c r="G9689" s="2" t="s">
        <v>14724</v>
      </c>
      <c r="H9689" s="9">
        <v>42212</v>
      </c>
      <c r="I9689" s="2">
        <v>2015</v>
      </c>
      <c r="J9689" s="2">
        <v>7</v>
      </c>
      <c r="K9689" s="2" t="str">
        <f>VLOOKUP($C9689,Clients!$B:$F,K$6,0)</f>
        <v>Agimba</v>
      </c>
      <c r="L9689" s="2" t="str">
        <f>VLOOKUP($C9689,Clients!$B:$F,L$6,0)</f>
        <v>Foreign</v>
      </c>
      <c r="M9689" s="2" t="str">
        <f>VLOOKUP($C9689,Clients!$B:$F,M$6,0)</f>
        <v>CN</v>
      </c>
      <c r="N9689" s="2" t="str">
        <f>VLOOKUP($C9689,Clients!$B:$F,N$6,0)</f>
        <v>China</v>
      </c>
    </row>
    <row r="9690" spans="2:14" x14ac:dyDescent="0.2">
      <c r="B9690" s="8">
        <v>10458</v>
      </c>
      <c r="C9690" s="2" t="s">
        <v>14668</v>
      </c>
      <c r="D9690" s="2" t="s">
        <v>239</v>
      </c>
      <c r="E9690" s="8">
        <v>1</v>
      </c>
      <c r="F9690" s="2" t="s">
        <v>14723</v>
      </c>
      <c r="G9690" s="2" t="s">
        <v>14725</v>
      </c>
      <c r="H9690" s="9">
        <v>42212</v>
      </c>
      <c r="I9690" s="2">
        <v>2015</v>
      </c>
      <c r="J9690" s="2">
        <v>7</v>
      </c>
      <c r="K9690" s="2" t="str">
        <f>VLOOKUP($C9690,Clients!$B:$F,K$6,0)</f>
        <v>Agimba</v>
      </c>
      <c r="L9690" s="2" t="str">
        <f>VLOOKUP($C9690,Clients!$B:$F,L$6,0)</f>
        <v>Foreign</v>
      </c>
      <c r="M9690" s="2" t="str">
        <f>VLOOKUP($C9690,Clients!$B:$F,M$6,0)</f>
        <v>CN</v>
      </c>
      <c r="N9690" s="2" t="str">
        <f>VLOOKUP($C9690,Clients!$B:$F,N$6,0)</f>
        <v>China</v>
      </c>
    </row>
    <row r="9691" spans="2:14" x14ac:dyDescent="0.2">
      <c r="B9691" s="8">
        <v>99372.966</v>
      </c>
      <c r="C9691" s="2" t="s">
        <v>14668</v>
      </c>
      <c r="D9691" s="2" t="s">
        <v>239</v>
      </c>
      <c r="E9691" s="8">
        <v>319</v>
      </c>
      <c r="F9691" s="2" t="s">
        <v>14723</v>
      </c>
      <c r="G9691" s="2" t="s">
        <v>14726</v>
      </c>
      <c r="H9691" s="9">
        <v>42212</v>
      </c>
      <c r="I9691" s="2">
        <v>2015</v>
      </c>
      <c r="J9691" s="2">
        <v>7</v>
      </c>
      <c r="K9691" s="2" t="str">
        <f>VLOOKUP($C9691,Clients!$B:$F,K$6,0)</f>
        <v>Agimba</v>
      </c>
      <c r="L9691" s="2" t="str">
        <f>VLOOKUP($C9691,Clients!$B:$F,L$6,0)</f>
        <v>Foreign</v>
      </c>
      <c r="M9691" s="2" t="str">
        <f>VLOOKUP($C9691,Clients!$B:$F,M$6,0)</f>
        <v>CN</v>
      </c>
      <c r="N9691" s="2" t="str">
        <f>VLOOKUP($C9691,Clients!$B:$F,N$6,0)</f>
        <v>China</v>
      </c>
    </row>
    <row r="9692" spans="2:14" x14ac:dyDescent="0.2">
      <c r="B9692" s="8">
        <v>10458</v>
      </c>
      <c r="C9692" s="2" t="s">
        <v>14668</v>
      </c>
      <c r="D9692" s="2" t="s">
        <v>239</v>
      </c>
      <c r="E9692" s="8">
        <v>1</v>
      </c>
      <c r="F9692" s="2" t="s">
        <v>14723</v>
      </c>
      <c r="G9692" s="2" t="s">
        <v>14727</v>
      </c>
      <c r="H9692" s="9">
        <v>42212</v>
      </c>
      <c r="I9692" s="2">
        <v>2015</v>
      </c>
      <c r="J9692" s="2">
        <v>7</v>
      </c>
      <c r="K9692" s="2" t="str">
        <f>VLOOKUP($C9692,Clients!$B:$F,K$6,0)</f>
        <v>Agimba</v>
      </c>
      <c r="L9692" s="2" t="str">
        <f>VLOOKUP($C9692,Clients!$B:$F,L$6,0)</f>
        <v>Foreign</v>
      </c>
      <c r="M9692" s="2" t="str">
        <f>VLOOKUP($C9692,Clients!$B:$F,M$6,0)</f>
        <v>CN</v>
      </c>
      <c r="N9692" s="2" t="str">
        <f>VLOOKUP($C9692,Clients!$B:$F,N$6,0)</f>
        <v>China</v>
      </c>
    </row>
    <row r="9693" spans="2:14" x14ac:dyDescent="0.2">
      <c r="B9693" s="8">
        <v>11944.800000000001</v>
      </c>
      <c r="C9693" s="2" t="s">
        <v>14668</v>
      </c>
      <c r="D9693" s="2" t="s">
        <v>239</v>
      </c>
      <c r="E9693" s="8">
        <v>1</v>
      </c>
      <c r="F9693" s="2" t="s">
        <v>14704</v>
      </c>
      <c r="G9693" s="2" t="s">
        <v>14728</v>
      </c>
      <c r="H9693" s="9">
        <v>42213</v>
      </c>
      <c r="I9693" s="2">
        <v>2015</v>
      </c>
      <c r="J9693" s="2">
        <v>7</v>
      </c>
      <c r="K9693" s="2" t="str">
        <f>VLOOKUP($C9693,Clients!$B:$F,K$6,0)</f>
        <v>Agimba</v>
      </c>
      <c r="L9693" s="2" t="str">
        <f>VLOOKUP($C9693,Clients!$B:$F,L$6,0)</f>
        <v>Foreign</v>
      </c>
      <c r="M9693" s="2" t="str">
        <f>VLOOKUP($C9693,Clients!$B:$F,M$6,0)</f>
        <v>CN</v>
      </c>
      <c r="N9693" s="2" t="str">
        <f>VLOOKUP($C9693,Clients!$B:$F,N$6,0)</f>
        <v>China</v>
      </c>
    </row>
    <row r="9694" spans="2:14" x14ac:dyDescent="0.2">
      <c r="B9694" s="8">
        <v>143317.44</v>
      </c>
      <c r="C9694" s="2" t="s">
        <v>14668</v>
      </c>
      <c r="D9694" s="2" t="s">
        <v>239</v>
      </c>
      <c r="E9694" s="8">
        <v>480</v>
      </c>
      <c r="F9694" s="2" t="s">
        <v>14704</v>
      </c>
      <c r="G9694" s="2" t="s">
        <v>14729</v>
      </c>
      <c r="H9694" s="9">
        <v>42214</v>
      </c>
      <c r="I9694" s="2">
        <v>2015</v>
      </c>
      <c r="J9694" s="2">
        <v>7</v>
      </c>
      <c r="K9694" s="2" t="str">
        <f>VLOOKUP($C9694,Clients!$B:$F,K$6,0)</f>
        <v>Agimba</v>
      </c>
      <c r="L9694" s="2" t="str">
        <f>VLOOKUP($C9694,Clients!$B:$F,L$6,0)</f>
        <v>Foreign</v>
      </c>
      <c r="M9694" s="2" t="str">
        <f>VLOOKUP($C9694,Clients!$B:$F,M$6,0)</f>
        <v>CN</v>
      </c>
      <c r="N9694" s="2" t="str">
        <f>VLOOKUP($C9694,Clients!$B:$F,N$6,0)</f>
        <v>China</v>
      </c>
    </row>
    <row r="9695" spans="2:14" x14ac:dyDescent="0.2">
      <c r="B9695" s="8">
        <v>10458</v>
      </c>
      <c r="C9695" s="2" t="s">
        <v>14668</v>
      </c>
      <c r="D9695" s="2" t="s">
        <v>239</v>
      </c>
      <c r="E9695" s="8">
        <v>1</v>
      </c>
      <c r="F9695" s="2" t="s">
        <v>14704</v>
      </c>
      <c r="G9695" s="2" t="s">
        <v>14730</v>
      </c>
      <c r="H9695" s="9">
        <v>42214</v>
      </c>
      <c r="I9695" s="2">
        <v>2015</v>
      </c>
      <c r="J9695" s="2">
        <v>7</v>
      </c>
      <c r="K9695" s="2" t="str">
        <f>VLOOKUP($C9695,Clients!$B:$F,K$6,0)</f>
        <v>Agimba</v>
      </c>
      <c r="L9695" s="2" t="str">
        <f>VLOOKUP($C9695,Clients!$B:$F,L$6,0)</f>
        <v>Foreign</v>
      </c>
      <c r="M9695" s="2" t="str">
        <f>VLOOKUP($C9695,Clients!$B:$F,M$6,0)</f>
        <v>CN</v>
      </c>
      <c r="N9695" s="2" t="str">
        <f>VLOOKUP($C9695,Clients!$B:$F,N$6,0)</f>
        <v>China</v>
      </c>
    </row>
    <row r="9696" spans="2:14" x14ac:dyDescent="0.2">
      <c r="B9696" s="8">
        <v>143317.44</v>
      </c>
      <c r="C9696" s="2" t="s">
        <v>14668</v>
      </c>
      <c r="D9696" s="2" t="s">
        <v>239</v>
      </c>
      <c r="E9696" s="8">
        <v>480</v>
      </c>
      <c r="F9696" s="2" t="s">
        <v>14704</v>
      </c>
      <c r="G9696" s="2" t="s">
        <v>14731</v>
      </c>
      <c r="H9696" s="9">
        <v>42214</v>
      </c>
      <c r="I9696" s="2">
        <v>2015</v>
      </c>
      <c r="J9696" s="2">
        <v>7</v>
      </c>
      <c r="K9696" s="2" t="str">
        <f>VLOOKUP($C9696,Clients!$B:$F,K$6,0)</f>
        <v>Agimba</v>
      </c>
      <c r="L9696" s="2" t="str">
        <f>VLOOKUP($C9696,Clients!$B:$F,L$6,0)</f>
        <v>Foreign</v>
      </c>
      <c r="M9696" s="2" t="str">
        <f>VLOOKUP($C9696,Clients!$B:$F,M$6,0)</f>
        <v>CN</v>
      </c>
      <c r="N9696" s="2" t="str">
        <f>VLOOKUP($C9696,Clients!$B:$F,N$6,0)</f>
        <v>China</v>
      </c>
    </row>
    <row r="9697" spans="2:14" x14ac:dyDescent="0.2">
      <c r="B9697" s="8">
        <v>10458</v>
      </c>
      <c r="C9697" s="2" t="s">
        <v>14668</v>
      </c>
      <c r="D9697" s="2" t="s">
        <v>239</v>
      </c>
      <c r="E9697" s="8">
        <v>1</v>
      </c>
      <c r="F9697" s="2" t="s">
        <v>14704</v>
      </c>
      <c r="G9697" s="2" t="s">
        <v>14732</v>
      </c>
      <c r="H9697" s="9">
        <v>42214</v>
      </c>
      <c r="I9697" s="2">
        <v>2015</v>
      </c>
      <c r="J9697" s="2">
        <v>7</v>
      </c>
      <c r="K9697" s="2" t="str">
        <f>VLOOKUP($C9697,Clients!$B:$F,K$6,0)</f>
        <v>Agimba</v>
      </c>
      <c r="L9697" s="2" t="str">
        <f>VLOOKUP($C9697,Clients!$B:$F,L$6,0)</f>
        <v>Foreign</v>
      </c>
      <c r="M9697" s="2" t="str">
        <f>VLOOKUP($C9697,Clients!$B:$F,M$6,0)</f>
        <v>CN</v>
      </c>
      <c r="N9697" s="2" t="str">
        <f>VLOOKUP($C9697,Clients!$B:$F,N$6,0)</f>
        <v>China</v>
      </c>
    </row>
    <row r="9698" spans="2:14" x14ac:dyDescent="0.2">
      <c r="B9698" s="8">
        <v>100737.75600000001</v>
      </c>
      <c r="C9698" s="2" t="s">
        <v>14668</v>
      </c>
      <c r="D9698" s="2" t="s">
        <v>239</v>
      </c>
      <c r="E9698" s="8">
        <v>356</v>
      </c>
      <c r="F9698" s="2" t="s">
        <v>14704</v>
      </c>
      <c r="G9698" s="2" t="s">
        <v>14733</v>
      </c>
      <c r="H9698" s="9">
        <v>42214</v>
      </c>
      <c r="I9698" s="2">
        <v>2015</v>
      </c>
      <c r="J9698" s="2">
        <v>7</v>
      </c>
      <c r="K9698" s="2" t="str">
        <f>VLOOKUP($C9698,Clients!$B:$F,K$6,0)</f>
        <v>Agimba</v>
      </c>
      <c r="L9698" s="2" t="str">
        <f>VLOOKUP($C9698,Clients!$B:$F,L$6,0)</f>
        <v>Foreign</v>
      </c>
      <c r="M9698" s="2" t="str">
        <f>VLOOKUP($C9698,Clients!$B:$F,M$6,0)</f>
        <v>CN</v>
      </c>
      <c r="N9698" s="2" t="str">
        <f>VLOOKUP($C9698,Clients!$B:$F,N$6,0)</f>
        <v>China</v>
      </c>
    </row>
    <row r="9699" spans="2:14" x14ac:dyDescent="0.2">
      <c r="B9699" s="8">
        <v>116061.33000000002</v>
      </c>
      <c r="C9699" s="2" t="s">
        <v>14668</v>
      </c>
      <c r="D9699" s="2" t="s">
        <v>239</v>
      </c>
      <c r="E9699" s="8">
        <v>423</v>
      </c>
      <c r="F9699" s="2" t="s">
        <v>14723</v>
      </c>
      <c r="G9699" s="2" t="s">
        <v>14734</v>
      </c>
      <c r="H9699" s="9">
        <v>42214</v>
      </c>
      <c r="I9699" s="2">
        <v>2015</v>
      </c>
      <c r="J9699" s="2">
        <v>7</v>
      </c>
      <c r="K9699" s="2" t="str">
        <f>VLOOKUP($C9699,Clients!$B:$F,K$6,0)</f>
        <v>Agimba</v>
      </c>
      <c r="L9699" s="2" t="str">
        <f>VLOOKUP($C9699,Clients!$B:$F,L$6,0)</f>
        <v>Foreign</v>
      </c>
      <c r="M9699" s="2" t="str">
        <f>VLOOKUP($C9699,Clients!$B:$F,M$6,0)</f>
        <v>CN</v>
      </c>
      <c r="N9699" s="2" t="str">
        <f>VLOOKUP($C9699,Clients!$B:$F,N$6,0)</f>
        <v>China</v>
      </c>
    </row>
    <row r="9700" spans="2:14" x14ac:dyDescent="0.2">
      <c r="B9700" s="8">
        <v>99225</v>
      </c>
      <c r="C9700" s="2" t="s">
        <v>14668</v>
      </c>
      <c r="D9700" s="2" t="s">
        <v>239</v>
      </c>
      <c r="E9700" s="8">
        <v>350</v>
      </c>
      <c r="F9700" s="2" t="s">
        <v>14735</v>
      </c>
      <c r="G9700" s="2" t="s">
        <v>14736</v>
      </c>
      <c r="H9700" s="9">
        <v>42219</v>
      </c>
      <c r="I9700" s="2">
        <v>2015</v>
      </c>
      <c r="J9700" s="2">
        <v>8</v>
      </c>
      <c r="K9700" s="2" t="str">
        <f>VLOOKUP($C9700,Clients!$B:$F,K$6,0)</f>
        <v>Agimba</v>
      </c>
      <c r="L9700" s="2" t="str">
        <f>VLOOKUP($C9700,Clients!$B:$F,L$6,0)</f>
        <v>Foreign</v>
      </c>
      <c r="M9700" s="2" t="str">
        <f>VLOOKUP($C9700,Clients!$B:$F,M$6,0)</f>
        <v>CN</v>
      </c>
      <c r="N9700" s="2" t="str">
        <f>VLOOKUP($C9700,Clients!$B:$F,N$6,0)</f>
        <v>China</v>
      </c>
    </row>
    <row r="9701" spans="2:14" x14ac:dyDescent="0.2">
      <c r="B9701" s="8">
        <v>91003.5</v>
      </c>
      <c r="C9701" s="2" t="s">
        <v>14668</v>
      </c>
      <c r="D9701" s="2" t="s">
        <v>239</v>
      </c>
      <c r="E9701" s="8">
        <v>321</v>
      </c>
      <c r="F9701" s="2" t="s">
        <v>14735</v>
      </c>
      <c r="G9701" s="2" t="s">
        <v>14737</v>
      </c>
      <c r="H9701" s="9">
        <v>42220</v>
      </c>
      <c r="I9701" s="2">
        <v>2015</v>
      </c>
      <c r="J9701" s="2">
        <v>8</v>
      </c>
      <c r="K9701" s="2" t="str">
        <f>VLOOKUP($C9701,Clients!$B:$F,K$6,0)</f>
        <v>Agimba</v>
      </c>
      <c r="L9701" s="2" t="str">
        <f>VLOOKUP($C9701,Clients!$B:$F,L$6,0)</f>
        <v>Foreign</v>
      </c>
      <c r="M9701" s="2" t="str">
        <f>VLOOKUP($C9701,Clients!$B:$F,M$6,0)</f>
        <v>CN</v>
      </c>
      <c r="N9701" s="2" t="str">
        <f>VLOOKUP($C9701,Clients!$B:$F,N$6,0)</f>
        <v>China</v>
      </c>
    </row>
    <row r="9702" spans="2:14" x14ac:dyDescent="0.2">
      <c r="B9702" s="8">
        <v>134191.05000000002</v>
      </c>
      <c r="C9702" s="2" t="s">
        <v>14668</v>
      </c>
      <c r="D9702" s="2" t="s">
        <v>239</v>
      </c>
      <c r="E9702" s="8">
        <v>563</v>
      </c>
      <c r="F9702" s="2" t="s">
        <v>14735</v>
      </c>
      <c r="G9702" s="2" t="s">
        <v>14738</v>
      </c>
      <c r="H9702" s="9">
        <v>42220</v>
      </c>
      <c r="I9702" s="2">
        <v>2015</v>
      </c>
      <c r="J9702" s="2">
        <v>8</v>
      </c>
      <c r="K9702" s="2" t="str">
        <f>VLOOKUP($C9702,Clients!$B:$F,K$6,0)</f>
        <v>Agimba</v>
      </c>
      <c r="L9702" s="2" t="str">
        <f>VLOOKUP($C9702,Clients!$B:$F,L$6,0)</f>
        <v>Foreign</v>
      </c>
      <c r="M9702" s="2" t="str">
        <f>VLOOKUP($C9702,Clients!$B:$F,M$6,0)</f>
        <v>CN</v>
      </c>
      <c r="N9702" s="2" t="str">
        <f>VLOOKUP($C9702,Clients!$B:$F,N$6,0)</f>
        <v>China</v>
      </c>
    </row>
    <row r="9703" spans="2:14" x14ac:dyDescent="0.2">
      <c r="B9703" s="8">
        <v>105105</v>
      </c>
      <c r="C9703" s="2" t="s">
        <v>14668</v>
      </c>
      <c r="D9703" s="2" t="s">
        <v>239</v>
      </c>
      <c r="E9703" s="8">
        <v>325</v>
      </c>
      <c r="F9703" s="2" t="s">
        <v>14739</v>
      </c>
      <c r="G9703" s="2" t="s">
        <v>14740</v>
      </c>
      <c r="H9703" s="9">
        <v>42235</v>
      </c>
      <c r="I9703" s="2">
        <v>2015</v>
      </c>
      <c r="J9703" s="2">
        <v>8</v>
      </c>
      <c r="K9703" s="2" t="str">
        <f>VLOOKUP($C9703,Clients!$B:$F,K$6,0)</f>
        <v>Agimba</v>
      </c>
      <c r="L9703" s="2" t="str">
        <f>VLOOKUP($C9703,Clients!$B:$F,L$6,0)</f>
        <v>Foreign</v>
      </c>
      <c r="M9703" s="2" t="str">
        <f>VLOOKUP($C9703,Clients!$B:$F,M$6,0)</f>
        <v>CN</v>
      </c>
      <c r="N9703" s="2" t="str">
        <f>VLOOKUP($C9703,Clients!$B:$F,N$6,0)</f>
        <v>China</v>
      </c>
    </row>
    <row r="9704" spans="2:14" x14ac:dyDescent="0.2">
      <c r="B9704" s="8">
        <v>105105</v>
      </c>
      <c r="C9704" s="2" t="s">
        <v>14668</v>
      </c>
      <c r="D9704" s="2" t="s">
        <v>239</v>
      </c>
      <c r="E9704" s="8">
        <v>325</v>
      </c>
      <c r="F9704" s="2" t="s">
        <v>14739</v>
      </c>
      <c r="G9704" s="2" t="s">
        <v>14741</v>
      </c>
      <c r="H9704" s="9">
        <v>42235</v>
      </c>
      <c r="I9704" s="2">
        <v>2015</v>
      </c>
      <c r="J9704" s="2">
        <v>8</v>
      </c>
      <c r="K9704" s="2" t="str">
        <f>VLOOKUP($C9704,Clients!$B:$F,K$6,0)</f>
        <v>Agimba</v>
      </c>
      <c r="L9704" s="2" t="str">
        <f>VLOOKUP($C9704,Clients!$B:$F,L$6,0)</f>
        <v>Foreign</v>
      </c>
      <c r="M9704" s="2" t="str">
        <f>VLOOKUP($C9704,Clients!$B:$F,M$6,0)</f>
        <v>CN</v>
      </c>
      <c r="N9704" s="2" t="str">
        <f>VLOOKUP($C9704,Clients!$B:$F,N$6,0)</f>
        <v>China</v>
      </c>
    </row>
    <row r="9705" spans="2:14" x14ac:dyDescent="0.2">
      <c r="B9705" s="8">
        <v>105105</v>
      </c>
      <c r="C9705" s="2" t="s">
        <v>14668</v>
      </c>
      <c r="D9705" s="2" t="s">
        <v>239</v>
      </c>
      <c r="E9705" s="8">
        <v>325</v>
      </c>
      <c r="F9705" s="2" t="s">
        <v>14739</v>
      </c>
      <c r="G9705" s="2" t="s">
        <v>14742</v>
      </c>
      <c r="H9705" s="9">
        <v>42235</v>
      </c>
      <c r="I9705" s="2">
        <v>2015</v>
      </c>
      <c r="J9705" s="2">
        <v>8</v>
      </c>
      <c r="K9705" s="2" t="str">
        <f>VLOOKUP($C9705,Clients!$B:$F,K$6,0)</f>
        <v>Agimba</v>
      </c>
      <c r="L9705" s="2" t="str">
        <f>VLOOKUP($C9705,Clients!$B:$F,L$6,0)</f>
        <v>Foreign</v>
      </c>
      <c r="M9705" s="2" t="str">
        <f>VLOOKUP($C9705,Clients!$B:$F,M$6,0)</f>
        <v>CN</v>
      </c>
      <c r="N9705" s="2" t="str">
        <f>VLOOKUP($C9705,Clients!$B:$F,N$6,0)</f>
        <v>China</v>
      </c>
    </row>
    <row r="9706" spans="2:14" x14ac:dyDescent="0.2">
      <c r="B9706" s="8">
        <v>105105</v>
      </c>
      <c r="C9706" s="2" t="s">
        <v>14668</v>
      </c>
      <c r="D9706" s="2" t="s">
        <v>239</v>
      </c>
      <c r="E9706" s="8">
        <v>325</v>
      </c>
      <c r="F9706" s="2" t="s">
        <v>14739</v>
      </c>
      <c r="G9706" s="2" t="s">
        <v>14743</v>
      </c>
      <c r="H9706" s="9">
        <v>42235</v>
      </c>
      <c r="I9706" s="2">
        <v>2015</v>
      </c>
      <c r="J9706" s="2">
        <v>8</v>
      </c>
      <c r="K9706" s="2" t="str">
        <f>VLOOKUP($C9706,Clients!$B:$F,K$6,0)</f>
        <v>Agimba</v>
      </c>
      <c r="L9706" s="2" t="str">
        <f>VLOOKUP($C9706,Clients!$B:$F,L$6,0)</f>
        <v>Foreign</v>
      </c>
      <c r="M9706" s="2" t="str">
        <f>VLOOKUP($C9706,Clients!$B:$F,M$6,0)</f>
        <v>CN</v>
      </c>
      <c r="N9706" s="2" t="str">
        <f>VLOOKUP($C9706,Clients!$B:$F,N$6,0)</f>
        <v>China</v>
      </c>
    </row>
    <row r="9707" spans="2:14" x14ac:dyDescent="0.2">
      <c r="B9707" s="8">
        <v>94133.759999999995</v>
      </c>
      <c r="C9707" s="2" t="s">
        <v>14668</v>
      </c>
      <c r="D9707" s="2" t="s">
        <v>239</v>
      </c>
      <c r="E9707" s="8">
        <v>340</v>
      </c>
      <c r="F9707" s="2" t="s">
        <v>14739</v>
      </c>
      <c r="G9707" s="2" t="s">
        <v>14744</v>
      </c>
      <c r="H9707" s="9">
        <v>42236</v>
      </c>
      <c r="I9707" s="2">
        <v>2015</v>
      </c>
      <c r="J9707" s="2">
        <v>8</v>
      </c>
      <c r="K9707" s="2" t="str">
        <f>VLOOKUP($C9707,Clients!$B:$F,K$6,0)</f>
        <v>Agimba</v>
      </c>
      <c r="L9707" s="2" t="str">
        <f>VLOOKUP($C9707,Clients!$B:$F,L$6,0)</f>
        <v>Foreign</v>
      </c>
      <c r="M9707" s="2" t="str">
        <f>VLOOKUP($C9707,Clients!$B:$F,M$6,0)</f>
        <v>CN</v>
      </c>
      <c r="N9707" s="2" t="str">
        <f>VLOOKUP($C9707,Clients!$B:$F,N$6,0)</f>
        <v>China</v>
      </c>
    </row>
    <row r="9708" spans="2:14" x14ac:dyDescent="0.2">
      <c r="B9708" s="8">
        <v>-3981.6000000000004</v>
      </c>
      <c r="C9708" s="2" t="s">
        <v>14668</v>
      </c>
      <c r="D9708" s="2" t="s">
        <v>239</v>
      </c>
      <c r="E9708" s="8">
        <v>-1</v>
      </c>
      <c r="F9708" s="2" t="s">
        <v>14745</v>
      </c>
      <c r="G9708" s="2" t="s">
        <v>14746</v>
      </c>
      <c r="H9708" s="9">
        <v>42236</v>
      </c>
      <c r="I9708" s="2">
        <v>2015</v>
      </c>
      <c r="J9708" s="2">
        <v>8</v>
      </c>
      <c r="K9708" s="2" t="str">
        <f>VLOOKUP($C9708,Clients!$B:$F,K$6,0)</f>
        <v>Agimba</v>
      </c>
      <c r="L9708" s="2" t="str">
        <f>VLOOKUP($C9708,Clients!$B:$F,L$6,0)</f>
        <v>Foreign</v>
      </c>
      <c r="M9708" s="2" t="str">
        <f>VLOOKUP($C9708,Clients!$B:$F,M$6,0)</f>
        <v>CN</v>
      </c>
      <c r="N9708" s="2" t="str">
        <f>VLOOKUP($C9708,Clients!$B:$F,N$6,0)</f>
        <v>China</v>
      </c>
    </row>
    <row r="9709" spans="2:14" x14ac:dyDescent="0.2">
      <c r="B9709" s="8">
        <v>-3981.6000000000004</v>
      </c>
      <c r="C9709" s="2" t="s">
        <v>14668</v>
      </c>
      <c r="D9709" s="2" t="s">
        <v>239</v>
      </c>
      <c r="E9709" s="8">
        <v>-1</v>
      </c>
      <c r="F9709" s="2" t="s">
        <v>14747</v>
      </c>
      <c r="G9709" s="2" t="s">
        <v>14748</v>
      </c>
      <c r="H9709" s="9">
        <v>42236</v>
      </c>
      <c r="I9709" s="2">
        <v>2015</v>
      </c>
      <c r="J9709" s="2">
        <v>8</v>
      </c>
      <c r="K9709" s="2" t="str">
        <f>VLOOKUP($C9709,Clients!$B:$F,K$6,0)</f>
        <v>Agimba</v>
      </c>
      <c r="L9709" s="2" t="str">
        <f>VLOOKUP($C9709,Clients!$B:$F,L$6,0)</f>
        <v>Foreign</v>
      </c>
      <c r="M9709" s="2" t="str">
        <f>VLOOKUP($C9709,Clients!$B:$F,M$6,0)</f>
        <v>CN</v>
      </c>
      <c r="N9709" s="2" t="str">
        <f>VLOOKUP($C9709,Clients!$B:$F,N$6,0)</f>
        <v>China</v>
      </c>
    </row>
    <row r="9710" spans="2:14" x14ac:dyDescent="0.2">
      <c r="B9710" s="8">
        <v>-3981.6000000000004</v>
      </c>
      <c r="C9710" s="2" t="s">
        <v>14668</v>
      </c>
      <c r="D9710" s="2" t="s">
        <v>239</v>
      </c>
      <c r="E9710" s="8">
        <v>-1</v>
      </c>
      <c r="F9710" s="2" t="s">
        <v>14749</v>
      </c>
      <c r="G9710" s="2" t="s">
        <v>14750</v>
      </c>
      <c r="H9710" s="9">
        <v>42236</v>
      </c>
      <c r="I9710" s="2">
        <v>2015</v>
      </c>
      <c r="J9710" s="2">
        <v>8</v>
      </c>
      <c r="K9710" s="2" t="str">
        <f>VLOOKUP($C9710,Clients!$B:$F,K$6,0)</f>
        <v>Agimba</v>
      </c>
      <c r="L9710" s="2" t="str">
        <f>VLOOKUP($C9710,Clients!$B:$F,L$6,0)</f>
        <v>Foreign</v>
      </c>
      <c r="M9710" s="2" t="str">
        <f>VLOOKUP($C9710,Clients!$B:$F,M$6,0)</f>
        <v>CN</v>
      </c>
      <c r="N9710" s="2" t="str">
        <f>VLOOKUP($C9710,Clients!$B:$F,N$6,0)</f>
        <v>China</v>
      </c>
    </row>
    <row r="9711" spans="2:14" x14ac:dyDescent="0.2">
      <c r="B9711" s="8">
        <v>-31852.800000000003</v>
      </c>
      <c r="C9711" s="2" t="s">
        <v>14668</v>
      </c>
      <c r="D9711" s="2" t="s">
        <v>239</v>
      </c>
      <c r="E9711" s="8">
        <v>-1</v>
      </c>
      <c r="F9711" s="2" t="s">
        <v>14751</v>
      </c>
      <c r="G9711" s="2" t="s">
        <v>14752</v>
      </c>
      <c r="H9711" s="9">
        <v>42236</v>
      </c>
      <c r="I9711" s="2">
        <v>2015</v>
      </c>
      <c r="J9711" s="2">
        <v>8</v>
      </c>
      <c r="K9711" s="2" t="str">
        <f>VLOOKUP($C9711,Clients!$B:$F,K$6,0)</f>
        <v>Agimba</v>
      </c>
      <c r="L9711" s="2" t="str">
        <f>VLOOKUP($C9711,Clients!$B:$F,L$6,0)</f>
        <v>Foreign</v>
      </c>
      <c r="M9711" s="2" t="str">
        <f>VLOOKUP($C9711,Clients!$B:$F,M$6,0)</f>
        <v>CN</v>
      </c>
      <c r="N9711" s="2" t="str">
        <f>VLOOKUP($C9711,Clients!$B:$F,N$6,0)</f>
        <v>China</v>
      </c>
    </row>
    <row r="9712" spans="2:14" x14ac:dyDescent="0.2">
      <c r="B9712" s="8">
        <v>-11944.800000000001</v>
      </c>
      <c r="C9712" s="2" t="s">
        <v>14668</v>
      </c>
      <c r="D9712" s="2" t="s">
        <v>239</v>
      </c>
      <c r="E9712" s="8">
        <v>-1</v>
      </c>
      <c r="F9712" s="2" t="s">
        <v>14753</v>
      </c>
      <c r="G9712" s="2" t="s">
        <v>14754</v>
      </c>
      <c r="H9712" s="9">
        <v>42236</v>
      </c>
      <c r="I9712" s="2">
        <v>2015</v>
      </c>
      <c r="J9712" s="2">
        <v>8</v>
      </c>
      <c r="K9712" s="2" t="str">
        <f>VLOOKUP($C9712,Clients!$B:$F,K$6,0)</f>
        <v>Agimba</v>
      </c>
      <c r="L9712" s="2" t="str">
        <f>VLOOKUP($C9712,Clients!$B:$F,L$6,0)</f>
        <v>Foreign</v>
      </c>
      <c r="M9712" s="2" t="str">
        <f>VLOOKUP($C9712,Clients!$B:$F,M$6,0)</f>
        <v>CN</v>
      </c>
      <c r="N9712" s="2" t="str">
        <f>VLOOKUP($C9712,Clients!$B:$F,N$6,0)</f>
        <v>China</v>
      </c>
    </row>
    <row r="9713" spans="2:14" x14ac:dyDescent="0.2">
      <c r="B9713" s="8">
        <v>94133.759999999995</v>
      </c>
      <c r="C9713" s="2" t="s">
        <v>14668</v>
      </c>
      <c r="D9713" s="2" t="s">
        <v>239</v>
      </c>
      <c r="E9713" s="8">
        <v>340</v>
      </c>
      <c r="F9713" s="2" t="s">
        <v>14739</v>
      </c>
      <c r="G9713" s="2" t="s">
        <v>14755</v>
      </c>
      <c r="H9713" s="9">
        <v>42236</v>
      </c>
      <c r="I9713" s="2">
        <v>2015</v>
      </c>
      <c r="J9713" s="2">
        <v>8</v>
      </c>
      <c r="K9713" s="2" t="str">
        <f>VLOOKUP($C9713,Clients!$B:$F,K$6,0)</f>
        <v>Agimba</v>
      </c>
      <c r="L9713" s="2" t="str">
        <f>VLOOKUP($C9713,Clients!$B:$F,L$6,0)</f>
        <v>Foreign</v>
      </c>
      <c r="M9713" s="2" t="str">
        <f>VLOOKUP($C9713,Clients!$B:$F,M$6,0)</f>
        <v>CN</v>
      </c>
      <c r="N9713" s="2" t="str">
        <f>VLOOKUP($C9713,Clients!$B:$F,N$6,0)</f>
        <v>China</v>
      </c>
    </row>
    <row r="9714" spans="2:14" x14ac:dyDescent="0.2">
      <c r="B9714" s="8">
        <v>94133.759999999995</v>
      </c>
      <c r="C9714" s="2" t="s">
        <v>14668</v>
      </c>
      <c r="D9714" s="2" t="s">
        <v>239</v>
      </c>
      <c r="E9714" s="8">
        <v>340</v>
      </c>
      <c r="F9714" s="2" t="s">
        <v>14739</v>
      </c>
      <c r="G9714" s="2" t="s">
        <v>14756</v>
      </c>
      <c r="H9714" s="9">
        <v>42236</v>
      </c>
      <c r="I9714" s="2">
        <v>2015</v>
      </c>
      <c r="J9714" s="2">
        <v>8</v>
      </c>
      <c r="K9714" s="2" t="str">
        <f>VLOOKUP($C9714,Clients!$B:$F,K$6,0)</f>
        <v>Agimba</v>
      </c>
      <c r="L9714" s="2" t="str">
        <f>VLOOKUP($C9714,Clients!$B:$F,L$6,0)</f>
        <v>Foreign</v>
      </c>
      <c r="M9714" s="2" t="str">
        <f>VLOOKUP($C9714,Clients!$B:$F,M$6,0)</f>
        <v>CN</v>
      </c>
      <c r="N9714" s="2" t="str">
        <f>VLOOKUP($C9714,Clients!$B:$F,N$6,0)</f>
        <v>China</v>
      </c>
    </row>
    <row r="9715" spans="2:14" x14ac:dyDescent="0.2">
      <c r="B9715" s="8">
        <v>105105</v>
      </c>
      <c r="C9715" s="2" t="s">
        <v>14668</v>
      </c>
      <c r="D9715" s="2" t="s">
        <v>239</v>
      </c>
      <c r="E9715" s="8">
        <v>325</v>
      </c>
      <c r="F9715" s="2" t="s">
        <v>14757</v>
      </c>
      <c r="G9715" s="2" t="s">
        <v>14758</v>
      </c>
      <c r="H9715" s="9">
        <v>42237</v>
      </c>
      <c r="I9715" s="2">
        <v>2015</v>
      </c>
      <c r="J9715" s="2">
        <v>8</v>
      </c>
      <c r="K9715" s="2" t="str">
        <f>VLOOKUP($C9715,Clients!$B:$F,K$6,0)</f>
        <v>Agimba</v>
      </c>
      <c r="L9715" s="2" t="str">
        <f>VLOOKUP($C9715,Clients!$B:$F,L$6,0)</f>
        <v>Foreign</v>
      </c>
      <c r="M9715" s="2" t="str">
        <f>VLOOKUP($C9715,Clients!$B:$F,M$6,0)</f>
        <v>CN</v>
      </c>
      <c r="N9715" s="2" t="str">
        <f>VLOOKUP($C9715,Clients!$B:$F,N$6,0)</f>
        <v>China</v>
      </c>
    </row>
    <row r="9716" spans="2:14" x14ac:dyDescent="0.2">
      <c r="B9716" s="8">
        <v>105105</v>
      </c>
      <c r="C9716" s="2" t="s">
        <v>14668</v>
      </c>
      <c r="D9716" s="2" t="s">
        <v>239</v>
      </c>
      <c r="E9716" s="8">
        <v>325</v>
      </c>
      <c r="F9716" s="2" t="s">
        <v>14757</v>
      </c>
      <c r="G9716" s="2" t="s">
        <v>14759</v>
      </c>
      <c r="H9716" s="9">
        <v>42237</v>
      </c>
      <c r="I9716" s="2">
        <v>2015</v>
      </c>
      <c r="J9716" s="2">
        <v>8</v>
      </c>
      <c r="K9716" s="2" t="str">
        <f>VLOOKUP($C9716,Clients!$B:$F,K$6,0)</f>
        <v>Agimba</v>
      </c>
      <c r="L9716" s="2" t="str">
        <f>VLOOKUP($C9716,Clients!$B:$F,L$6,0)</f>
        <v>Foreign</v>
      </c>
      <c r="M9716" s="2" t="str">
        <f>VLOOKUP($C9716,Clients!$B:$F,M$6,0)</f>
        <v>CN</v>
      </c>
      <c r="N9716" s="2" t="str">
        <f>VLOOKUP($C9716,Clients!$B:$F,N$6,0)</f>
        <v>China</v>
      </c>
    </row>
    <row r="9717" spans="2:14" x14ac:dyDescent="0.2">
      <c r="B9717" s="8">
        <v>105105</v>
      </c>
      <c r="C9717" s="2" t="s">
        <v>14668</v>
      </c>
      <c r="D9717" s="2" t="s">
        <v>239</v>
      </c>
      <c r="E9717" s="8">
        <v>325</v>
      </c>
      <c r="F9717" s="2" t="s">
        <v>14757</v>
      </c>
      <c r="G9717" s="2" t="s">
        <v>14760</v>
      </c>
      <c r="H9717" s="9">
        <v>42238</v>
      </c>
      <c r="I9717" s="2">
        <v>2015</v>
      </c>
      <c r="J9717" s="2">
        <v>8</v>
      </c>
      <c r="K9717" s="2" t="str">
        <f>VLOOKUP($C9717,Clients!$B:$F,K$6,0)</f>
        <v>Agimba</v>
      </c>
      <c r="L9717" s="2" t="str">
        <f>VLOOKUP($C9717,Clients!$B:$F,L$6,0)</f>
        <v>Foreign</v>
      </c>
      <c r="M9717" s="2" t="str">
        <f>VLOOKUP($C9717,Clients!$B:$F,M$6,0)</f>
        <v>CN</v>
      </c>
      <c r="N9717" s="2" t="str">
        <f>VLOOKUP($C9717,Clients!$B:$F,N$6,0)</f>
        <v>China</v>
      </c>
    </row>
    <row r="9718" spans="2:14" x14ac:dyDescent="0.2">
      <c r="B9718" s="8">
        <v>105105</v>
      </c>
      <c r="C9718" s="2" t="s">
        <v>14668</v>
      </c>
      <c r="D9718" s="2" t="s">
        <v>239</v>
      </c>
      <c r="E9718" s="8">
        <v>325</v>
      </c>
      <c r="F9718" s="2" t="s">
        <v>14757</v>
      </c>
      <c r="G9718" s="2" t="s">
        <v>14761</v>
      </c>
      <c r="H9718" s="9">
        <v>42238</v>
      </c>
      <c r="I9718" s="2">
        <v>2015</v>
      </c>
      <c r="J9718" s="2">
        <v>8</v>
      </c>
      <c r="K9718" s="2" t="str">
        <f>VLOOKUP($C9718,Clients!$B:$F,K$6,0)</f>
        <v>Agimba</v>
      </c>
      <c r="L9718" s="2" t="str">
        <f>VLOOKUP($C9718,Clients!$B:$F,L$6,0)</f>
        <v>Foreign</v>
      </c>
      <c r="M9718" s="2" t="str">
        <f>VLOOKUP($C9718,Clients!$B:$F,M$6,0)</f>
        <v>CN</v>
      </c>
      <c r="N9718" s="2" t="str">
        <f>VLOOKUP($C9718,Clients!$B:$F,N$6,0)</f>
        <v>China</v>
      </c>
    </row>
    <row r="9719" spans="2:14" x14ac:dyDescent="0.2">
      <c r="B9719" s="8">
        <v>94133.759999999995</v>
      </c>
      <c r="C9719" s="2" t="s">
        <v>14668</v>
      </c>
      <c r="D9719" s="2" t="s">
        <v>239</v>
      </c>
      <c r="E9719" s="8">
        <v>340</v>
      </c>
      <c r="F9719" s="2" t="s">
        <v>14757</v>
      </c>
      <c r="G9719" s="2" t="s">
        <v>14762</v>
      </c>
      <c r="H9719" s="9">
        <v>42240</v>
      </c>
      <c r="I9719" s="2">
        <v>2015</v>
      </c>
      <c r="J9719" s="2">
        <v>8</v>
      </c>
      <c r="K9719" s="2" t="str">
        <f>VLOOKUP($C9719,Clients!$B:$F,K$6,0)</f>
        <v>Agimba</v>
      </c>
      <c r="L9719" s="2" t="str">
        <f>VLOOKUP($C9719,Clients!$B:$F,L$6,0)</f>
        <v>Foreign</v>
      </c>
      <c r="M9719" s="2" t="str">
        <f>VLOOKUP($C9719,Clients!$B:$F,M$6,0)</f>
        <v>CN</v>
      </c>
      <c r="N9719" s="2" t="str">
        <f>VLOOKUP($C9719,Clients!$B:$F,N$6,0)</f>
        <v>China</v>
      </c>
    </row>
    <row r="9720" spans="2:14" x14ac:dyDescent="0.2">
      <c r="B9720" s="8">
        <v>104781.6</v>
      </c>
      <c r="C9720" s="2" t="s">
        <v>14668</v>
      </c>
      <c r="D9720" s="2" t="s">
        <v>239</v>
      </c>
      <c r="E9720" s="8">
        <v>324</v>
      </c>
      <c r="F9720" s="2" t="s">
        <v>14757</v>
      </c>
      <c r="G9720" s="2" t="s">
        <v>14763</v>
      </c>
      <c r="H9720" s="9">
        <v>42240</v>
      </c>
      <c r="I9720" s="2">
        <v>2015</v>
      </c>
      <c r="J9720" s="2">
        <v>8</v>
      </c>
      <c r="K9720" s="2" t="str">
        <f>VLOOKUP($C9720,Clients!$B:$F,K$6,0)</f>
        <v>Agimba</v>
      </c>
      <c r="L9720" s="2" t="str">
        <f>VLOOKUP($C9720,Clients!$B:$F,L$6,0)</f>
        <v>Foreign</v>
      </c>
      <c r="M9720" s="2" t="str">
        <f>VLOOKUP($C9720,Clients!$B:$F,M$6,0)</f>
        <v>CN</v>
      </c>
      <c r="N9720" s="2" t="str">
        <f>VLOOKUP($C9720,Clients!$B:$F,N$6,0)</f>
        <v>China</v>
      </c>
    </row>
    <row r="9721" spans="2:14" x14ac:dyDescent="0.2">
      <c r="B9721" s="8">
        <v>94133.759999999995</v>
      </c>
      <c r="C9721" s="2" t="s">
        <v>14668</v>
      </c>
      <c r="D9721" s="2" t="s">
        <v>239</v>
      </c>
      <c r="E9721" s="8">
        <v>340</v>
      </c>
      <c r="F9721" s="2" t="s">
        <v>14757</v>
      </c>
      <c r="G9721" s="2" t="s">
        <v>14764</v>
      </c>
      <c r="H9721" s="9">
        <v>42241</v>
      </c>
      <c r="I9721" s="2">
        <v>2015</v>
      </c>
      <c r="J9721" s="2">
        <v>8</v>
      </c>
      <c r="K9721" s="2" t="str">
        <f>VLOOKUP($C9721,Clients!$B:$F,K$6,0)</f>
        <v>Agimba</v>
      </c>
      <c r="L9721" s="2" t="str">
        <f>VLOOKUP($C9721,Clients!$B:$F,L$6,0)</f>
        <v>Foreign</v>
      </c>
      <c r="M9721" s="2" t="str">
        <f>VLOOKUP($C9721,Clients!$B:$F,M$6,0)</f>
        <v>CN</v>
      </c>
      <c r="N9721" s="2" t="str">
        <f>VLOOKUP($C9721,Clients!$B:$F,N$6,0)</f>
        <v>China</v>
      </c>
    </row>
    <row r="9722" spans="2:14" x14ac:dyDescent="0.2">
      <c r="B9722" s="8">
        <v>94133.759999999995</v>
      </c>
      <c r="C9722" s="2" t="s">
        <v>14668</v>
      </c>
      <c r="D9722" s="2" t="s">
        <v>239</v>
      </c>
      <c r="E9722" s="8">
        <v>340</v>
      </c>
      <c r="F9722" s="2" t="s">
        <v>14757</v>
      </c>
      <c r="G9722" s="2" t="s">
        <v>14765</v>
      </c>
      <c r="H9722" s="9">
        <v>42241</v>
      </c>
      <c r="I9722" s="2">
        <v>2015</v>
      </c>
      <c r="J9722" s="2">
        <v>8</v>
      </c>
      <c r="K9722" s="2" t="str">
        <f>VLOOKUP($C9722,Clients!$B:$F,K$6,0)</f>
        <v>Agimba</v>
      </c>
      <c r="L9722" s="2" t="str">
        <f>VLOOKUP($C9722,Clients!$B:$F,L$6,0)</f>
        <v>Foreign</v>
      </c>
      <c r="M9722" s="2" t="str">
        <f>VLOOKUP($C9722,Clients!$B:$F,M$6,0)</f>
        <v>CN</v>
      </c>
      <c r="N9722" s="2" t="str">
        <f>VLOOKUP($C9722,Clients!$B:$F,N$6,0)</f>
        <v>China</v>
      </c>
    </row>
    <row r="9723" spans="2:14" x14ac:dyDescent="0.2">
      <c r="B9723" s="8">
        <v>94133.759999999995</v>
      </c>
      <c r="C9723" s="2" t="s">
        <v>14668</v>
      </c>
      <c r="D9723" s="2" t="s">
        <v>239</v>
      </c>
      <c r="E9723" s="8">
        <v>340</v>
      </c>
      <c r="F9723" s="2" t="s">
        <v>14757</v>
      </c>
      <c r="G9723" s="2" t="s">
        <v>14766</v>
      </c>
      <c r="H9723" s="9">
        <v>42241</v>
      </c>
      <c r="I9723" s="2">
        <v>2015</v>
      </c>
      <c r="J9723" s="2">
        <v>8</v>
      </c>
      <c r="K9723" s="2" t="str">
        <f>VLOOKUP($C9723,Clients!$B:$F,K$6,0)</f>
        <v>Agimba</v>
      </c>
      <c r="L9723" s="2" t="str">
        <f>VLOOKUP($C9723,Clients!$B:$F,L$6,0)</f>
        <v>Foreign</v>
      </c>
      <c r="M9723" s="2" t="str">
        <f>VLOOKUP($C9723,Clients!$B:$F,M$6,0)</f>
        <v>CN</v>
      </c>
      <c r="N9723" s="2" t="str">
        <f>VLOOKUP($C9723,Clients!$B:$F,N$6,0)</f>
        <v>China</v>
      </c>
    </row>
    <row r="9724" spans="2:14" x14ac:dyDescent="0.2">
      <c r="B9724" s="8">
        <v>94133.759999999995</v>
      </c>
      <c r="C9724" s="2" t="s">
        <v>14668</v>
      </c>
      <c r="D9724" s="2" t="s">
        <v>239</v>
      </c>
      <c r="E9724" s="8">
        <v>340</v>
      </c>
      <c r="F9724" s="2" t="s">
        <v>14757</v>
      </c>
      <c r="G9724" s="2" t="s">
        <v>14767</v>
      </c>
      <c r="H9724" s="9">
        <v>42241</v>
      </c>
      <c r="I9724" s="2">
        <v>2015</v>
      </c>
      <c r="J9724" s="2">
        <v>8</v>
      </c>
      <c r="K9724" s="2" t="str">
        <f>VLOOKUP($C9724,Clients!$B:$F,K$6,0)</f>
        <v>Agimba</v>
      </c>
      <c r="L9724" s="2" t="str">
        <f>VLOOKUP($C9724,Clients!$B:$F,L$6,0)</f>
        <v>Foreign</v>
      </c>
      <c r="M9724" s="2" t="str">
        <f>VLOOKUP($C9724,Clients!$B:$F,M$6,0)</f>
        <v>CN</v>
      </c>
      <c r="N9724" s="2" t="str">
        <f>VLOOKUP($C9724,Clients!$B:$F,N$6,0)</f>
        <v>China</v>
      </c>
    </row>
    <row r="9725" spans="2:14" x14ac:dyDescent="0.2">
      <c r="B9725" s="8">
        <v>94133.759999999995</v>
      </c>
      <c r="C9725" s="2" t="s">
        <v>14668</v>
      </c>
      <c r="D9725" s="2" t="s">
        <v>239</v>
      </c>
      <c r="E9725" s="8">
        <v>340</v>
      </c>
      <c r="F9725" s="2" t="s">
        <v>14757</v>
      </c>
      <c r="G9725" s="2" t="s">
        <v>14768</v>
      </c>
      <c r="H9725" s="9">
        <v>42242</v>
      </c>
      <c r="I9725" s="2">
        <v>2015</v>
      </c>
      <c r="J9725" s="2">
        <v>8</v>
      </c>
      <c r="K9725" s="2" t="str">
        <f>VLOOKUP($C9725,Clients!$B:$F,K$6,0)</f>
        <v>Agimba</v>
      </c>
      <c r="L9725" s="2" t="str">
        <f>VLOOKUP($C9725,Clients!$B:$F,L$6,0)</f>
        <v>Foreign</v>
      </c>
      <c r="M9725" s="2" t="str">
        <f>VLOOKUP($C9725,Clients!$B:$F,M$6,0)</f>
        <v>CN</v>
      </c>
      <c r="N9725" s="2" t="str">
        <f>VLOOKUP($C9725,Clients!$B:$F,N$6,0)</f>
        <v>China</v>
      </c>
    </row>
    <row r="9726" spans="2:14" x14ac:dyDescent="0.2">
      <c r="B9726" s="8">
        <v>94133.759999999995</v>
      </c>
      <c r="C9726" s="2" t="s">
        <v>14668</v>
      </c>
      <c r="D9726" s="2" t="s">
        <v>239</v>
      </c>
      <c r="E9726" s="8">
        <v>340</v>
      </c>
      <c r="F9726" s="2" t="s">
        <v>14757</v>
      </c>
      <c r="G9726" s="2" t="s">
        <v>14769</v>
      </c>
      <c r="H9726" s="9">
        <v>42242</v>
      </c>
      <c r="I9726" s="2">
        <v>2015</v>
      </c>
      <c r="J9726" s="2">
        <v>8</v>
      </c>
      <c r="K9726" s="2" t="str">
        <f>VLOOKUP($C9726,Clients!$B:$F,K$6,0)</f>
        <v>Agimba</v>
      </c>
      <c r="L9726" s="2" t="str">
        <f>VLOOKUP($C9726,Clients!$B:$F,L$6,0)</f>
        <v>Foreign</v>
      </c>
      <c r="M9726" s="2" t="str">
        <f>VLOOKUP($C9726,Clients!$B:$F,M$6,0)</f>
        <v>CN</v>
      </c>
      <c r="N9726" s="2" t="str">
        <f>VLOOKUP($C9726,Clients!$B:$F,N$6,0)</f>
        <v>China</v>
      </c>
    </row>
    <row r="9727" spans="2:14" x14ac:dyDescent="0.2">
      <c r="B9727" s="8">
        <v>78710.73000000001</v>
      </c>
      <c r="C9727" s="2" t="s">
        <v>14668</v>
      </c>
      <c r="D9727" s="2" t="s">
        <v>239</v>
      </c>
      <c r="E9727" s="8">
        <v>1</v>
      </c>
      <c r="F9727" s="2" t="s">
        <v>14757</v>
      </c>
      <c r="G9727" s="2" t="s">
        <v>14770</v>
      </c>
      <c r="H9727" s="9">
        <v>42244</v>
      </c>
      <c r="I9727" s="2">
        <v>2015</v>
      </c>
      <c r="J9727" s="2">
        <v>8</v>
      </c>
      <c r="K9727" s="2" t="str">
        <f>VLOOKUP($C9727,Clients!$B:$F,K$6,0)</f>
        <v>Agimba</v>
      </c>
      <c r="L9727" s="2" t="str">
        <f>VLOOKUP($C9727,Clients!$B:$F,L$6,0)</f>
        <v>Foreign</v>
      </c>
      <c r="M9727" s="2" t="str">
        <f>VLOOKUP($C9727,Clients!$B:$F,M$6,0)</f>
        <v>CN</v>
      </c>
      <c r="N9727" s="2" t="str">
        <f>VLOOKUP($C9727,Clients!$B:$F,N$6,0)</f>
        <v>China</v>
      </c>
    </row>
    <row r="9728" spans="2:14" x14ac:dyDescent="0.2">
      <c r="B9728" s="8">
        <v>4368</v>
      </c>
      <c r="C9728" s="2" t="s">
        <v>14668</v>
      </c>
      <c r="D9728" s="2" t="s">
        <v>239</v>
      </c>
      <c r="E9728" s="8">
        <v>1</v>
      </c>
      <c r="F9728" s="2" t="s">
        <v>14757</v>
      </c>
      <c r="G9728" s="2" t="s">
        <v>14771</v>
      </c>
      <c r="H9728" s="9">
        <v>42247</v>
      </c>
      <c r="I9728" s="2">
        <v>2015</v>
      </c>
      <c r="J9728" s="2">
        <v>8</v>
      </c>
      <c r="K9728" s="2" t="str">
        <f>VLOOKUP($C9728,Clients!$B:$F,K$6,0)</f>
        <v>Agimba</v>
      </c>
      <c r="L9728" s="2" t="str">
        <f>VLOOKUP($C9728,Clients!$B:$F,L$6,0)</f>
        <v>Foreign</v>
      </c>
      <c r="M9728" s="2" t="str">
        <f>VLOOKUP($C9728,Clients!$B:$F,M$6,0)</f>
        <v>CN</v>
      </c>
      <c r="N9728" s="2" t="str">
        <f>VLOOKUP($C9728,Clients!$B:$F,N$6,0)</f>
        <v>China</v>
      </c>
    </row>
    <row r="9729" spans="2:14" x14ac:dyDescent="0.2">
      <c r="B9729" s="8">
        <v>3681.6780000000003</v>
      </c>
      <c r="C9729" s="2" t="s">
        <v>14668</v>
      </c>
      <c r="D9729" s="2" t="s">
        <v>239</v>
      </c>
      <c r="E9729" s="8">
        <v>859</v>
      </c>
      <c r="F9729" s="2" t="s">
        <v>14772</v>
      </c>
      <c r="G9729" s="2" t="s">
        <v>14773</v>
      </c>
      <c r="H9729" s="9">
        <v>42255</v>
      </c>
      <c r="I9729" s="2">
        <v>2015</v>
      </c>
      <c r="J9729" s="2">
        <v>9</v>
      </c>
      <c r="K9729" s="2" t="str">
        <f>VLOOKUP($C9729,Clients!$B:$F,K$6,0)</f>
        <v>Agimba</v>
      </c>
      <c r="L9729" s="2" t="str">
        <f>VLOOKUP($C9729,Clients!$B:$F,L$6,0)</f>
        <v>Foreign</v>
      </c>
      <c r="M9729" s="2" t="str">
        <f>VLOOKUP($C9729,Clients!$B:$F,M$6,0)</f>
        <v>CN</v>
      </c>
      <c r="N9729" s="2" t="str">
        <f>VLOOKUP($C9729,Clients!$B:$F,N$6,0)</f>
        <v>China</v>
      </c>
    </row>
    <row r="9730" spans="2:14" x14ac:dyDescent="0.2">
      <c r="B9730" s="8">
        <v>-3681.6780000000003</v>
      </c>
      <c r="C9730" s="2" t="s">
        <v>14668</v>
      </c>
      <c r="D9730" s="2" t="s">
        <v>239</v>
      </c>
      <c r="E9730" s="8">
        <v>-859</v>
      </c>
      <c r="F9730" s="2" t="s">
        <v>14774</v>
      </c>
      <c r="G9730" s="2" t="s">
        <v>14773</v>
      </c>
      <c r="H9730" s="9">
        <v>42255</v>
      </c>
      <c r="I9730" s="2">
        <v>2015</v>
      </c>
      <c r="J9730" s="2">
        <v>9</v>
      </c>
      <c r="K9730" s="2" t="str">
        <f>VLOOKUP($C9730,Clients!$B:$F,K$6,0)</f>
        <v>Agimba</v>
      </c>
      <c r="L9730" s="2" t="str">
        <f>VLOOKUP($C9730,Clients!$B:$F,L$6,0)</f>
        <v>Foreign</v>
      </c>
      <c r="M9730" s="2" t="str">
        <f>VLOOKUP($C9730,Clients!$B:$F,M$6,0)</f>
        <v>CN</v>
      </c>
      <c r="N9730" s="2" t="str">
        <f>VLOOKUP($C9730,Clients!$B:$F,N$6,0)</f>
        <v>China</v>
      </c>
    </row>
    <row r="9731" spans="2:14" x14ac:dyDescent="0.2">
      <c r="B9731" s="8">
        <v>3681.6780000000003</v>
      </c>
      <c r="C9731" s="2" t="s">
        <v>14668</v>
      </c>
      <c r="D9731" s="2" t="s">
        <v>239</v>
      </c>
      <c r="E9731" s="8">
        <v>859</v>
      </c>
      <c r="F9731" s="2" t="s">
        <v>14775</v>
      </c>
      <c r="G9731" s="2" t="s">
        <v>14773</v>
      </c>
      <c r="H9731" s="9">
        <v>42255</v>
      </c>
      <c r="I9731" s="2">
        <v>2015</v>
      </c>
      <c r="J9731" s="2">
        <v>9</v>
      </c>
      <c r="K9731" s="2" t="str">
        <f>VLOOKUP($C9731,Clients!$B:$F,K$6,0)</f>
        <v>Agimba</v>
      </c>
      <c r="L9731" s="2" t="str">
        <f>VLOOKUP($C9731,Clients!$B:$F,L$6,0)</f>
        <v>Foreign</v>
      </c>
      <c r="M9731" s="2" t="str">
        <f>VLOOKUP($C9731,Clients!$B:$F,M$6,0)</f>
        <v>CN</v>
      </c>
      <c r="N9731" s="2" t="str">
        <f>VLOOKUP($C9731,Clients!$B:$F,N$6,0)</f>
        <v>China</v>
      </c>
    </row>
    <row r="9732" spans="2:14" x14ac:dyDescent="0.2">
      <c r="B9732" s="8">
        <v>102375</v>
      </c>
      <c r="C9732" s="2" t="s">
        <v>14668</v>
      </c>
      <c r="D9732" s="2" t="s">
        <v>239</v>
      </c>
      <c r="E9732" s="8">
        <v>325</v>
      </c>
      <c r="F9732" s="2" t="s">
        <v>14776</v>
      </c>
      <c r="G9732" s="2" t="s">
        <v>14777</v>
      </c>
      <c r="H9732" s="9">
        <v>42264</v>
      </c>
      <c r="I9732" s="2">
        <v>2015</v>
      </c>
      <c r="J9732" s="2">
        <v>9</v>
      </c>
      <c r="K9732" s="2" t="str">
        <f>VLOOKUP($C9732,Clients!$B:$F,K$6,0)</f>
        <v>Agimba</v>
      </c>
      <c r="L9732" s="2" t="str">
        <f>VLOOKUP($C9732,Clients!$B:$F,L$6,0)</f>
        <v>Foreign</v>
      </c>
      <c r="M9732" s="2" t="str">
        <f>VLOOKUP($C9732,Clients!$B:$F,M$6,0)</f>
        <v>CN</v>
      </c>
      <c r="N9732" s="2" t="str">
        <f>VLOOKUP($C9732,Clients!$B:$F,N$6,0)</f>
        <v>China</v>
      </c>
    </row>
    <row r="9733" spans="2:14" x14ac:dyDescent="0.2">
      <c r="B9733" s="8">
        <v>91277.759999999995</v>
      </c>
      <c r="C9733" s="2" t="s">
        <v>14668</v>
      </c>
      <c r="D9733" s="2" t="s">
        <v>239</v>
      </c>
      <c r="E9733" s="8">
        <v>340</v>
      </c>
      <c r="F9733" s="2" t="s">
        <v>14776</v>
      </c>
      <c r="G9733" s="2" t="s">
        <v>14778</v>
      </c>
      <c r="H9733" s="9">
        <v>42271</v>
      </c>
      <c r="I9733" s="2">
        <v>2015</v>
      </c>
      <c r="J9733" s="2">
        <v>9</v>
      </c>
      <c r="K9733" s="2" t="str">
        <f>VLOOKUP($C9733,Clients!$B:$F,K$6,0)</f>
        <v>Agimba</v>
      </c>
      <c r="L9733" s="2" t="str">
        <f>VLOOKUP($C9733,Clients!$B:$F,L$6,0)</f>
        <v>Foreign</v>
      </c>
      <c r="M9733" s="2" t="str">
        <f>VLOOKUP($C9733,Clients!$B:$F,M$6,0)</f>
        <v>CN</v>
      </c>
      <c r="N9733" s="2" t="str">
        <f>VLOOKUP($C9733,Clients!$B:$F,N$6,0)</f>
        <v>China</v>
      </c>
    </row>
    <row r="9734" spans="2:14" x14ac:dyDescent="0.2">
      <c r="B9734" s="8">
        <v>91277.759999999995</v>
      </c>
      <c r="C9734" s="2" t="s">
        <v>14668</v>
      </c>
      <c r="D9734" s="2" t="s">
        <v>239</v>
      </c>
      <c r="E9734" s="8">
        <v>340</v>
      </c>
      <c r="F9734" s="2" t="s">
        <v>14776</v>
      </c>
      <c r="G9734" s="2" t="s">
        <v>14779</v>
      </c>
      <c r="H9734" s="9">
        <v>42271</v>
      </c>
      <c r="I9734" s="2">
        <v>2015</v>
      </c>
      <c r="J9734" s="2">
        <v>9</v>
      </c>
      <c r="K9734" s="2" t="str">
        <f>VLOOKUP($C9734,Clients!$B:$F,K$6,0)</f>
        <v>Agimba</v>
      </c>
      <c r="L9734" s="2" t="str">
        <f>VLOOKUP($C9734,Clients!$B:$F,L$6,0)</f>
        <v>Foreign</v>
      </c>
      <c r="M9734" s="2" t="str">
        <f>VLOOKUP($C9734,Clients!$B:$F,M$6,0)</f>
        <v>CN</v>
      </c>
      <c r="N9734" s="2" t="str">
        <f>VLOOKUP($C9734,Clients!$B:$F,N$6,0)</f>
        <v>China</v>
      </c>
    </row>
    <row r="9735" spans="2:14" x14ac:dyDescent="0.2">
      <c r="B9735" s="8">
        <v>123526.788</v>
      </c>
      <c r="C9735" s="2" t="s">
        <v>14668</v>
      </c>
      <c r="D9735" s="2" t="s">
        <v>239</v>
      </c>
      <c r="E9735" s="8">
        <v>473</v>
      </c>
      <c r="F9735" s="2" t="s">
        <v>14776</v>
      </c>
      <c r="G9735" s="2" t="s">
        <v>14780</v>
      </c>
      <c r="H9735" s="9">
        <v>42271</v>
      </c>
      <c r="I9735" s="2">
        <v>2015</v>
      </c>
      <c r="J9735" s="2">
        <v>9</v>
      </c>
      <c r="K9735" s="2" t="str">
        <f>VLOOKUP($C9735,Clients!$B:$F,K$6,0)</f>
        <v>Agimba</v>
      </c>
      <c r="L9735" s="2" t="str">
        <f>VLOOKUP($C9735,Clients!$B:$F,L$6,0)</f>
        <v>Foreign</v>
      </c>
      <c r="M9735" s="2" t="str">
        <f>VLOOKUP($C9735,Clients!$B:$F,M$6,0)</f>
        <v>CN</v>
      </c>
      <c r="N9735" s="2" t="str">
        <f>VLOOKUP($C9735,Clients!$B:$F,N$6,0)</f>
        <v>China</v>
      </c>
    </row>
    <row r="9736" spans="2:14" x14ac:dyDescent="0.2">
      <c r="B9736" s="8">
        <v>10458</v>
      </c>
      <c r="C9736" s="2" t="s">
        <v>14668</v>
      </c>
      <c r="D9736" s="2" t="s">
        <v>239</v>
      </c>
      <c r="E9736" s="8">
        <v>1</v>
      </c>
      <c r="F9736" s="2" t="s">
        <v>14776</v>
      </c>
      <c r="G9736" s="2" t="s">
        <v>14781</v>
      </c>
      <c r="H9736" s="9">
        <v>42271</v>
      </c>
      <c r="I9736" s="2">
        <v>2015</v>
      </c>
      <c r="J9736" s="2">
        <v>9</v>
      </c>
      <c r="K9736" s="2" t="str">
        <f>VLOOKUP($C9736,Clients!$B:$F,K$6,0)</f>
        <v>Agimba</v>
      </c>
      <c r="L9736" s="2" t="str">
        <f>VLOOKUP($C9736,Clients!$B:$F,L$6,0)</f>
        <v>Foreign</v>
      </c>
      <c r="M9736" s="2" t="str">
        <f>VLOOKUP($C9736,Clients!$B:$F,M$6,0)</f>
        <v>CN</v>
      </c>
      <c r="N9736" s="2" t="str">
        <f>VLOOKUP($C9736,Clients!$B:$F,N$6,0)</f>
        <v>China</v>
      </c>
    </row>
    <row r="9737" spans="2:14" x14ac:dyDescent="0.2">
      <c r="B9737" s="8">
        <v>91277.759999999995</v>
      </c>
      <c r="C9737" s="2" t="s">
        <v>14668</v>
      </c>
      <c r="D9737" s="2" t="s">
        <v>239</v>
      </c>
      <c r="E9737" s="8">
        <v>340</v>
      </c>
      <c r="F9737" s="2" t="s">
        <v>14776</v>
      </c>
      <c r="G9737" s="2" t="s">
        <v>14782</v>
      </c>
      <c r="H9737" s="9">
        <v>42272</v>
      </c>
      <c r="I9737" s="2">
        <v>2015</v>
      </c>
      <c r="J9737" s="2">
        <v>9</v>
      </c>
      <c r="K9737" s="2" t="str">
        <f>VLOOKUP($C9737,Clients!$B:$F,K$6,0)</f>
        <v>Agimba</v>
      </c>
      <c r="L9737" s="2" t="str">
        <f>VLOOKUP($C9737,Clients!$B:$F,L$6,0)</f>
        <v>Foreign</v>
      </c>
      <c r="M9737" s="2" t="str">
        <f>VLOOKUP($C9737,Clients!$B:$F,M$6,0)</f>
        <v>CN</v>
      </c>
      <c r="N9737" s="2" t="str">
        <f>VLOOKUP($C9737,Clients!$B:$F,N$6,0)</f>
        <v>China</v>
      </c>
    </row>
    <row r="9738" spans="2:14" x14ac:dyDescent="0.2">
      <c r="B9738" s="8">
        <v>91277.759999999995</v>
      </c>
      <c r="C9738" s="2" t="s">
        <v>14668</v>
      </c>
      <c r="D9738" s="2" t="s">
        <v>239</v>
      </c>
      <c r="E9738" s="8">
        <v>340</v>
      </c>
      <c r="F9738" s="2" t="s">
        <v>14776</v>
      </c>
      <c r="G9738" s="2" t="s">
        <v>14783</v>
      </c>
      <c r="H9738" s="9">
        <v>42272</v>
      </c>
      <c r="I9738" s="2">
        <v>2015</v>
      </c>
      <c r="J9738" s="2">
        <v>9</v>
      </c>
      <c r="K9738" s="2" t="str">
        <f>VLOOKUP($C9738,Clients!$B:$F,K$6,0)</f>
        <v>Agimba</v>
      </c>
      <c r="L9738" s="2" t="str">
        <f>VLOOKUP($C9738,Clients!$B:$F,L$6,0)</f>
        <v>Foreign</v>
      </c>
      <c r="M9738" s="2" t="str">
        <f>VLOOKUP($C9738,Clients!$B:$F,M$6,0)</f>
        <v>CN</v>
      </c>
      <c r="N9738" s="2" t="str">
        <f>VLOOKUP($C9738,Clients!$B:$F,N$6,0)</f>
        <v>China</v>
      </c>
    </row>
    <row r="9739" spans="2:14" x14ac:dyDescent="0.2">
      <c r="B9739" s="8">
        <v>102375</v>
      </c>
      <c r="C9739" s="2" t="s">
        <v>14668</v>
      </c>
      <c r="D9739" s="2" t="s">
        <v>239</v>
      </c>
      <c r="E9739" s="8">
        <v>325</v>
      </c>
      <c r="F9739" s="2" t="s">
        <v>14776</v>
      </c>
      <c r="G9739" s="2" t="s">
        <v>14784</v>
      </c>
      <c r="H9739" s="9">
        <v>42275</v>
      </c>
      <c r="I9739" s="2">
        <v>2015</v>
      </c>
      <c r="J9739" s="2">
        <v>9</v>
      </c>
      <c r="K9739" s="2" t="str">
        <f>VLOOKUP($C9739,Clients!$B:$F,K$6,0)</f>
        <v>Agimba</v>
      </c>
      <c r="L9739" s="2" t="str">
        <f>VLOOKUP($C9739,Clients!$B:$F,L$6,0)</f>
        <v>Foreign</v>
      </c>
      <c r="M9739" s="2" t="str">
        <f>VLOOKUP($C9739,Clients!$B:$F,M$6,0)</f>
        <v>CN</v>
      </c>
      <c r="N9739" s="2" t="str">
        <f>VLOOKUP($C9739,Clients!$B:$F,N$6,0)</f>
        <v>China</v>
      </c>
    </row>
    <row r="9740" spans="2:14" x14ac:dyDescent="0.2">
      <c r="B9740" s="8">
        <v>102375</v>
      </c>
      <c r="C9740" s="2" t="s">
        <v>14668</v>
      </c>
      <c r="D9740" s="2" t="s">
        <v>239</v>
      </c>
      <c r="E9740" s="8">
        <v>325</v>
      </c>
      <c r="F9740" s="2" t="s">
        <v>14776</v>
      </c>
      <c r="G9740" s="2" t="s">
        <v>14785</v>
      </c>
      <c r="H9740" s="9">
        <v>42275</v>
      </c>
      <c r="I9740" s="2">
        <v>2015</v>
      </c>
      <c r="J9740" s="2">
        <v>9</v>
      </c>
      <c r="K9740" s="2" t="str">
        <f>VLOOKUP($C9740,Clients!$B:$F,K$6,0)</f>
        <v>Agimba</v>
      </c>
      <c r="L9740" s="2" t="str">
        <f>VLOOKUP($C9740,Clients!$B:$F,L$6,0)</f>
        <v>Foreign</v>
      </c>
      <c r="M9740" s="2" t="str">
        <f>VLOOKUP($C9740,Clients!$B:$F,M$6,0)</f>
        <v>CN</v>
      </c>
      <c r="N9740" s="2" t="str">
        <f>VLOOKUP($C9740,Clients!$B:$F,N$6,0)</f>
        <v>China</v>
      </c>
    </row>
    <row r="9741" spans="2:14" x14ac:dyDescent="0.2">
      <c r="B9741" s="8">
        <v>102375</v>
      </c>
      <c r="C9741" s="2" t="s">
        <v>14668</v>
      </c>
      <c r="D9741" s="2" t="s">
        <v>239</v>
      </c>
      <c r="E9741" s="8">
        <v>325</v>
      </c>
      <c r="F9741" s="2" t="s">
        <v>14776</v>
      </c>
      <c r="G9741" s="2" t="s">
        <v>14786</v>
      </c>
      <c r="H9741" s="9">
        <v>42277</v>
      </c>
      <c r="I9741" s="2">
        <v>2015</v>
      </c>
      <c r="J9741" s="2">
        <v>9</v>
      </c>
      <c r="K9741" s="2" t="str">
        <f>VLOOKUP($C9741,Clients!$B:$F,K$6,0)</f>
        <v>Agimba</v>
      </c>
      <c r="L9741" s="2" t="str">
        <f>VLOOKUP($C9741,Clients!$B:$F,L$6,0)</f>
        <v>Foreign</v>
      </c>
      <c r="M9741" s="2" t="str">
        <f>VLOOKUP($C9741,Clients!$B:$F,M$6,0)</f>
        <v>CN</v>
      </c>
      <c r="N9741" s="2" t="str">
        <f>VLOOKUP($C9741,Clients!$B:$F,N$6,0)</f>
        <v>China</v>
      </c>
    </row>
    <row r="9742" spans="2:14" x14ac:dyDescent="0.2">
      <c r="B9742" s="8">
        <v>91277.759999999995</v>
      </c>
      <c r="C9742" s="2" t="s">
        <v>14668</v>
      </c>
      <c r="D9742" s="2" t="s">
        <v>239</v>
      </c>
      <c r="E9742" s="8">
        <v>340</v>
      </c>
      <c r="F9742" s="2" t="s">
        <v>14776</v>
      </c>
      <c r="G9742" s="2" t="s">
        <v>14787</v>
      </c>
      <c r="H9742" s="9">
        <v>42277</v>
      </c>
      <c r="I9742" s="2">
        <v>2015</v>
      </c>
      <c r="J9742" s="2">
        <v>9</v>
      </c>
      <c r="K9742" s="2" t="str">
        <f>VLOOKUP($C9742,Clients!$B:$F,K$6,0)</f>
        <v>Agimba</v>
      </c>
      <c r="L9742" s="2" t="str">
        <f>VLOOKUP($C9742,Clients!$B:$F,L$6,0)</f>
        <v>Foreign</v>
      </c>
      <c r="M9742" s="2" t="str">
        <f>VLOOKUP($C9742,Clients!$B:$F,M$6,0)</f>
        <v>CN</v>
      </c>
      <c r="N9742" s="2" t="str">
        <f>VLOOKUP($C9742,Clients!$B:$F,N$6,0)</f>
        <v>China</v>
      </c>
    </row>
    <row r="9743" spans="2:14" x14ac:dyDescent="0.2">
      <c r="B9743" s="8">
        <v>91277.759999999995</v>
      </c>
      <c r="C9743" s="2" t="s">
        <v>14668</v>
      </c>
      <c r="D9743" s="2" t="s">
        <v>239</v>
      </c>
      <c r="E9743" s="8">
        <v>340</v>
      </c>
      <c r="F9743" s="2" t="s">
        <v>14776</v>
      </c>
      <c r="G9743" s="2" t="s">
        <v>14788</v>
      </c>
      <c r="H9743" s="9">
        <v>42277</v>
      </c>
      <c r="I9743" s="2">
        <v>2015</v>
      </c>
      <c r="J9743" s="2">
        <v>9</v>
      </c>
      <c r="K9743" s="2" t="str">
        <f>VLOOKUP($C9743,Clients!$B:$F,K$6,0)</f>
        <v>Agimba</v>
      </c>
      <c r="L9743" s="2" t="str">
        <f>VLOOKUP($C9743,Clients!$B:$F,L$6,0)</f>
        <v>Foreign</v>
      </c>
      <c r="M9743" s="2" t="str">
        <f>VLOOKUP($C9743,Clients!$B:$F,M$6,0)</f>
        <v>CN</v>
      </c>
      <c r="N9743" s="2" t="str">
        <f>VLOOKUP($C9743,Clients!$B:$F,N$6,0)</f>
        <v>China</v>
      </c>
    </row>
    <row r="9744" spans="2:14" x14ac:dyDescent="0.2">
      <c r="B9744" s="8">
        <v>97475.7</v>
      </c>
      <c r="C9744" s="2" t="s">
        <v>14668</v>
      </c>
      <c r="D9744" s="2" t="s">
        <v>239</v>
      </c>
      <c r="E9744" s="8">
        <v>350</v>
      </c>
      <c r="F9744" s="2" t="s">
        <v>14789</v>
      </c>
      <c r="G9744" s="2" t="s">
        <v>14790</v>
      </c>
      <c r="H9744" s="9">
        <v>42277</v>
      </c>
      <c r="I9744" s="2">
        <v>2015</v>
      </c>
      <c r="J9744" s="2">
        <v>9</v>
      </c>
      <c r="K9744" s="2" t="str">
        <f>VLOOKUP($C9744,Clients!$B:$F,K$6,0)</f>
        <v>Agimba</v>
      </c>
      <c r="L9744" s="2" t="str">
        <f>VLOOKUP($C9744,Clients!$B:$F,L$6,0)</f>
        <v>Foreign</v>
      </c>
      <c r="M9744" s="2" t="str">
        <f>VLOOKUP($C9744,Clients!$B:$F,M$6,0)</f>
        <v>CN</v>
      </c>
      <c r="N9744" s="2" t="str">
        <f>VLOOKUP($C9744,Clients!$B:$F,N$6,0)</f>
        <v>China</v>
      </c>
    </row>
    <row r="9745" spans="2:14" x14ac:dyDescent="0.2">
      <c r="B9745" s="8">
        <v>10458</v>
      </c>
      <c r="C9745" s="2" t="s">
        <v>14668</v>
      </c>
      <c r="D9745" s="2" t="s">
        <v>239</v>
      </c>
      <c r="E9745" s="8">
        <v>1</v>
      </c>
      <c r="F9745" s="2" t="s">
        <v>14789</v>
      </c>
      <c r="G9745" s="2" t="s">
        <v>14791</v>
      </c>
      <c r="H9745" s="9">
        <v>42277</v>
      </c>
      <c r="I9745" s="2">
        <v>2015</v>
      </c>
      <c r="J9745" s="2">
        <v>9</v>
      </c>
      <c r="K9745" s="2" t="str">
        <f>VLOOKUP($C9745,Clients!$B:$F,K$6,0)</f>
        <v>Agimba</v>
      </c>
      <c r="L9745" s="2" t="str">
        <f>VLOOKUP($C9745,Clients!$B:$F,L$6,0)</f>
        <v>Foreign</v>
      </c>
      <c r="M9745" s="2" t="str">
        <f>VLOOKUP($C9745,Clients!$B:$F,M$6,0)</f>
        <v>CN</v>
      </c>
      <c r="N9745" s="2" t="str">
        <f>VLOOKUP($C9745,Clients!$B:$F,N$6,0)</f>
        <v>China</v>
      </c>
    </row>
    <row r="9746" spans="2:14" x14ac:dyDescent="0.2">
      <c r="B9746" s="8">
        <v>124049.1</v>
      </c>
      <c r="C9746" s="2" t="s">
        <v>14668</v>
      </c>
      <c r="D9746" s="2" t="s">
        <v>239</v>
      </c>
      <c r="E9746" s="8">
        <v>475</v>
      </c>
      <c r="F9746" s="2" t="s">
        <v>14789</v>
      </c>
      <c r="G9746" s="2" t="s">
        <v>14792</v>
      </c>
      <c r="H9746" s="9">
        <v>42278</v>
      </c>
      <c r="I9746" s="2">
        <v>2015</v>
      </c>
      <c r="J9746" s="2">
        <v>10</v>
      </c>
      <c r="K9746" s="2" t="str">
        <f>VLOOKUP($C9746,Clients!$B:$F,K$6,0)</f>
        <v>Agimba</v>
      </c>
      <c r="L9746" s="2" t="str">
        <f>VLOOKUP($C9746,Clients!$B:$F,L$6,0)</f>
        <v>Foreign</v>
      </c>
      <c r="M9746" s="2" t="str">
        <f>VLOOKUP($C9746,Clients!$B:$F,M$6,0)</f>
        <v>CN</v>
      </c>
      <c r="N9746" s="2" t="str">
        <f>VLOOKUP($C9746,Clients!$B:$F,N$6,0)</f>
        <v>China</v>
      </c>
    </row>
    <row r="9747" spans="2:14" x14ac:dyDescent="0.2">
      <c r="B9747" s="8">
        <v>10458</v>
      </c>
      <c r="C9747" s="2" t="s">
        <v>14668</v>
      </c>
      <c r="D9747" s="2" t="s">
        <v>239</v>
      </c>
      <c r="E9747" s="8">
        <v>1</v>
      </c>
      <c r="F9747" s="2" t="s">
        <v>14789</v>
      </c>
      <c r="G9747" s="2" t="s">
        <v>14793</v>
      </c>
      <c r="H9747" s="9">
        <v>42278</v>
      </c>
      <c r="I9747" s="2">
        <v>2015</v>
      </c>
      <c r="J9747" s="2">
        <v>10</v>
      </c>
      <c r="K9747" s="2" t="str">
        <f>VLOOKUP($C9747,Clients!$B:$F,K$6,0)</f>
        <v>Agimba</v>
      </c>
      <c r="L9747" s="2" t="str">
        <f>VLOOKUP($C9747,Clients!$B:$F,L$6,0)</f>
        <v>Foreign</v>
      </c>
      <c r="M9747" s="2" t="str">
        <f>VLOOKUP($C9747,Clients!$B:$F,M$6,0)</f>
        <v>CN</v>
      </c>
      <c r="N9747" s="2" t="str">
        <f>VLOOKUP($C9747,Clients!$B:$F,N$6,0)</f>
        <v>China</v>
      </c>
    </row>
    <row r="9748" spans="2:14" x14ac:dyDescent="0.2">
      <c r="B9748" s="8">
        <v>102375</v>
      </c>
      <c r="C9748" s="2" t="s">
        <v>14668</v>
      </c>
      <c r="D9748" s="2" t="s">
        <v>239</v>
      </c>
      <c r="E9748" s="8">
        <v>325</v>
      </c>
      <c r="F9748" s="2" t="s">
        <v>14794</v>
      </c>
      <c r="G9748" s="2" t="s">
        <v>14795</v>
      </c>
      <c r="H9748" s="9">
        <v>42278</v>
      </c>
      <c r="I9748" s="2">
        <v>2015</v>
      </c>
      <c r="J9748" s="2">
        <v>10</v>
      </c>
      <c r="K9748" s="2" t="str">
        <f>VLOOKUP($C9748,Clients!$B:$F,K$6,0)</f>
        <v>Agimba</v>
      </c>
      <c r="L9748" s="2" t="str">
        <f>VLOOKUP($C9748,Clients!$B:$F,L$6,0)</f>
        <v>Foreign</v>
      </c>
      <c r="M9748" s="2" t="str">
        <f>VLOOKUP($C9748,Clients!$B:$F,M$6,0)</f>
        <v>CN</v>
      </c>
      <c r="N9748" s="2" t="str">
        <f>VLOOKUP($C9748,Clients!$B:$F,N$6,0)</f>
        <v>China</v>
      </c>
    </row>
    <row r="9749" spans="2:14" x14ac:dyDescent="0.2">
      <c r="B9749" s="8">
        <v>102060</v>
      </c>
      <c r="C9749" s="2" t="s">
        <v>14668</v>
      </c>
      <c r="D9749" s="2" t="s">
        <v>239</v>
      </c>
      <c r="E9749" s="8">
        <v>324</v>
      </c>
      <c r="F9749" s="2" t="s">
        <v>14794</v>
      </c>
      <c r="G9749" s="2" t="s">
        <v>14796</v>
      </c>
      <c r="H9749" s="9">
        <v>42280</v>
      </c>
      <c r="I9749" s="2">
        <v>2015</v>
      </c>
      <c r="J9749" s="2">
        <v>10</v>
      </c>
      <c r="K9749" s="2" t="str">
        <f>VLOOKUP($C9749,Clients!$B:$F,K$6,0)</f>
        <v>Agimba</v>
      </c>
      <c r="L9749" s="2" t="str">
        <f>VLOOKUP($C9749,Clients!$B:$F,L$6,0)</f>
        <v>Foreign</v>
      </c>
      <c r="M9749" s="2" t="str">
        <f>VLOOKUP($C9749,Clients!$B:$F,M$6,0)</f>
        <v>CN</v>
      </c>
      <c r="N9749" s="2" t="str">
        <f>VLOOKUP($C9749,Clients!$B:$F,N$6,0)</f>
        <v>China</v>
      </c>
    </row>
    <row r="9750" spans="2:14" x14ac:dyDescent="0.2">
      <c r="B9750" s="8">
        <v>91277.759999999995</v>
      </c>
      <c r="C9750" s="2" t="s">
        <v>14668</v>
      </c>
      <c r="D9750" s="2" t="s">
        <v>239</v>
      </c>
      <c r="E9750" s="8">
        <v>340</v>
      </c>
      <c r="F9750" s="2" t="s">
        <v>14794</v>
      </c>
      <c r="G9750" s="2" t="s">
        <v>14797</v>
      </c>
      <c r="H9750" s="9">
        <v>42280</v>
      </c>
      <c r="I9750" s="2">
        <v>2015</v>
      </c>
      <c r="J9750" s="2">
        <v>10</v>
      </c>
      <c r="K9750" s="2" t="str">
        <f>VLOOKUP($C9750,Clients!$B:$F,K$6,0)</f>
        <v>Agimba</v>
      </c>
      <c r="L9750" s="2" t="str">
        <f>VLOOKUP($C9750,Clients!$B:$F,L$6,0)</f>
        <v>Foreign</v>
      </c>
      <c r="M9750" s="2" t="str">
        <f>VLOOKUP($C9750,Clients!$B:$F,M$6,0)</f>
        <v>CN</v>
      </c>
      <c r="N9750" s="2" t="str">
        <f>VLOOKUP($C9750,Clients!$B:$F,N$6,0)</f>
        <v>China</v>
      </c>
    </row>
    <row r="9751" spans="2:14" x14ac:dyDescent="0.2">
      <c r="B9751" s="8">
        <v>91277.759999999995</v>
      </c>
      <c r="C9751" s="2" t="s">
        <v>14668</v>
      </c>
      <c r="D9751" s="2" t="s">
        <v>239</v>
      </c>
      <c r="E9751" s="8">
        <v>340</v>
      </c>
      <c r="F9751" s="2" t="s">
        <v>14794</v>
      </c>
      <c r="G9751" s="2" t="s">
        <v>14798</v>
      </c>
      <c r="H9751" s="9">
        <v>42280</v>
      </c>
      <c r="I9751" s="2">
        <v>2015</v>
      </c>
      <c r="J9751" s="2">
        <v>10</v>
      </c>
      <c r="K9751" s="2" t="str">
        <f>VLOOKUP($C9751,Clients!$B:$F,K$6,0)</f>
        <v>Agimba</v>
      </c>
      <c r="L9751" s="2" t="str">
        <f>VLOOKUP($C9751,Clients!$B:$F,L$6,0)</f>
        <v>Foreign</v>
      </c>
      <c r="M9751" s="2" t="str">
        <f>VLOOKUP($C9751,Clients!$B:$F,M$6,0)</f>
        <v>CN</v>
      </c>
      <c r="N9751" s="2" t="str">
        <f>VLOOKUP($C9751,Clients!$B:$F,N$6,0)</f>
        <v>China</v>
      </c>
    </row>
    <row r="9752" spans="2:14" x14ac:dyDescent="0.2">
      <c r="B9752" s="8">
        <v>91277.759999999995</v>
      </c>
      <c r="C9752" s="2" t="s">
        <v>14668</v>
      </c>
      <c r="D9752" s="2" t="s">
        <v>239</v>
      </c>
      <c r="E9752" s="8">
        <v>340</v>
      </c>
      <c r="F9752" s="2" t="s">
        <v>14794</v>
      </c>
      <c r="G9752" s="2" t="s">
        <v>14799</v>
      </c>
      <c r="H9752" s="9">
        <v>42280</v>
      </c>
      <c r="I9752" s="2">
        <v>2015</v>
      </c>
      <c r="J9752" s="2">
        <v>10</v>
      </c>
      <c r="K9752" s="2" t="str">
        <f>VLOOKUP($C9752,Clients!$B:$F,K$6,0)</f>
        <v>Agimba</v>
      </c>
      <c r="L9752" s="2" t="str">
        <f>VLOOKUP($C9752,Clients!$B:$F,L$6,0)</f>
        <v>Foreign</v>
      </c>
      <c r="M9752" s="2" t="str">
        <f>VLOOKUP($C9752,Clients!$B:$F,M$6,0)</f>
        <v>CN</v>
      </c>
      <c r="N9752" s="2" t="str">
        <f>VLOOKUP($C9752,Clients!$B:$F,N$6,0)</f>
        <v>China</v>
      </c>
    </row>
    <row r="9753" spans="2:14" x14ac:dyDescent="0.2">
      <c r="B9753" s="8">
        <v>94119.48000000001</v>
      </c>
      <c r="C9753" s="2" t="s">
        <v>14668</v>
      </c>
      <c r="D9753" s="2" t="s">
        <v>239</v>
      </c>
      <c r="E9753" s="8">
        <v>338</v>
      </c>
      <c r="F9753" s="2" t="s">
        <v>14789</v>
      </c>
      <c r="G9753" s="2" t="s">
        <v>14800</v>
      </c>
      <c r="H9753" s="9">
        <v>42280</v>
      </c>
      <c r="I9753" s="2">
        <v>2015</v>
      </c>
      <c r="J9753" s="2">
        <v>10</v>
      </c>
      <c r="K9753" s="2" t="str">
        <f>VLOOKUP($C9753,Clients!$B:$F,K$6,0)</f>
        <v>Agimba</v>
      </c>
      <c r="L9753" s="2" t="str">
        <f>VLOOKUP($C9753,Clients!$B:$F,L$6,0)</f>
        <v>Foreign</v>
      </c>
      <c r="M9753" s="2" t="str">
        <f>VLOOKUP($C9753,Clients!$B:$F,M$6,0)</f>
        <v>CN</v>
      </c>
      <c r="N9753" s="2" t="str">
        <f>VLOOKUP($C9753,Clients!$B:$F,N$6,0)</f>
        <v>China</v>
      </c>
    </row>
    <row r="9754" spans="2:14" x14ac:dyDescent="0.2">
      <c r="B9754" s="8">
        <v>10458</v>
      </c>
      <c r="C9754" s="2" t="s">
        <v>14668</v>
      </c>
      <c r="D9754" s="2" t="s">
        <v>239</v>
      </c>
      <c r="E9754" s="8">
        <v>1</v>
      </c>
      <c r="F9754" s="2" t="s">
        <v>14789</v>
      </c>
      <c r="G9754" s="2" t="s">
        <v>14801</v>
      </c>
      <c r="H9754" s="9">
        <v>42280</v>
      </c>
      <c r="I9754" s="2">
        <v>2015</v>
      </c>
      <c r="J9754" s="2">
        <v>10</v>
      </c>
      <c r="K9754" s="2" t="str">
        <f>VLOOKUP($C9754,Clients!$B:$F,K$6,0)</f>
        <v>Agimba</v>
      </c>
      <c r="L9754" s="2" t="str">
        <f>VLOOKUP($C9754,Clients!$B:$F,L$6,0)</f>
        <v>Foreign</v>
      </c>
      <c r="M9754" s="2" t="str">
        <f>VLOOKUP($C9754,Clients!$B:$F,M$6,0)</f>
        <v>CN</v>
      </c>
      <c r="N9754" s="2" t="str">
        <f>VLOOKUP($C9754,Clients!$B:$F,N$6,0)</f>
        <v>China</v>
      </c>
    </row>
    <row r="9755" spans="2:14" x14ac:dyDescent="0.2">
      <c r="B9755" s="8">
        <v>91277.759999999995</v>
      </c>
      <c r="C9755" s="2" t="s">
        <v>14668</v>
      </c>
      <c r="D9755" s="2" t="s">
        <v>239</v>
      </c>
      <c r="E9755" s="8">
        <v>340</v>
      </c>
      <c r="F9755" s="2" t="s">
        <v>14794</v>
      </c>
      <c r="G9755" s="2" t="s">
        <v>14802</v>
      </c>
      <c r="H9755" s="9">
        <v>42282</v>
      </c>
      <c r="I9755" s="2">
        <v>2015</v>
      </c>
      <c r="J9755" s="2">
        <v>10</v>
      </c>
      <c r="K9755" s="2" t="str">
        <f>VLOOKUP($C9755,Clients!$B:$F,K$6,0)</f>
        <v>Agimba</v>
      </c>
      <c r="L9755" s="2" t="str">
        <f>VLOOKUP($C9755,Clients!$B:$F,L$6,0)</f>
        <v>Foreign</v>
      </c>
      <c r="M9755" s="2" t="str">
        <f>VLOOKUP($C9755,Clients!$B:$F,M$6,0)</f>
        <v>CN</v>
      </c>
      <c r="N9755" s="2" t="str">
        <f>VLOOKUP($C9755,Clients!$B:$F,N$6,0)</f>
        <v>China</v>
      </c>
    </row>
    <row r="9756" spans="2:14" x14ac:dyDescent="0.2">
      <c r="B9756" s="8">
        <v>91277.759999999995</v>
      </c>
      <c r="C9756" s="2" t="s">
        <v>14668</v>
      </c>
      <c r="D9756" s="2" t="s">
        <v>239</v>
      </c>
      <c r="E9756" s="8">
        <v>340</v>
      </c>
      <c r="F9756" s="2" t="s">
        <v>14794</v>
      </c>
      <c r="G9756" s="2" t="s">
        <v>14803</v>
      </c>
      <c r="H9756" s="9">
        <v>42282</v>
      </c>
      <c r="I9756" s="2">
        <v>2015</v>
      </c>
      <c r="J9756" s="2">
        <v>10</v>
      </c>
      <c r="K9756" s="2" t="str">
        <f>VLOOKUP($C9756,Clients!$B:$F,K$6,0)</f>
        <v>Agimba</v>
      </c>
      <c r="L9756" s="2" t="str">
        <f>VLOOKUP($C9756,Clients!$B:$F,L$6,0)</f>
        <v>Foreign</v>
      </c>
      <c r="M9756" s="2" t="str">
        <f>VLOOKUP($C9756,Clients!$B:$F,M$6,0)</f>
        <v>CN</v>
      </c>
      <c r="N9756" s="2" t="str">
        <f>VLOOKUP($C9756,Clients!$B:$F,N$6,0)</f>
        <v>China</v>
      </c>
    </row>
    <row r="9757" spans="2:14" x14ac:dyDescent="0.2">
      <c r="B9757" s="8">
        <v>96376.896000000008</v>
      </c>
      <c r="C9757" s="2" t="s">
        <v>14668</v>
      </c>
      <c r="D9757" s="2" t="s">
        <v>239</v>
      </c>
      <c r="E9757" s="8">
        <v>318</v>
      </c>
      <c r="F9757" s="2" t="s">
        <v>14789</v>
      </c>
      <c r="G9757" s="2" t="s">
        <v>14804</v>
      </c>
      <c r="H9757" s="9">
        <v>42285</v>
      </c>
      <c r="I9757" s="2">
        <v>2015</v>
      </c>
      <c r="J9757" s="2">
        <v>10</v>
      </c>
      <c r="K9757" s="2" t="str">
        <f>VLOOKUP($C9757,Clients!$B:$F,K$6,0)</f>
        <v>Agimba</v>
      </c>
      <c r="L9757" s="2" t="str">
        <f>VLOOKUP($C9757,Clients!$B:$F,L$6,0)</f>
        <v>Foreign</v>
      </c>
      <c r="M9757" s="2" t="str">
        <f>VLOOKUP($C9757,Clients!$B:$F,M$6,0)</f>
        <v>CN</v>
      </c>
      <c r="N9757" s="2" t="str">
        <f>VLOOKUP($C9757,Clients!$B:$F,N$6,0)</f>
        <v>China</v>
      </c>
    </row>
    <row r="9758" spans="2:14" x14ac:dyDescent="0.2">
      <c r="B9758" s="8">
        <v>-96376.896000000008</v>
      </c>
      <c r="C9758" s="2" t="s">
        <v>14668</v>
      </c>
      <c r="D9758" s="2" t="s">
        <v>239</v>
      </c>
      <c r="E9758" s="8">
        <v>-318</v>
      </c>
      <c r="F9758" s="2" t="s">
        <v>14805</v>
      </c>
      <c r="G9758" s="2" t="s">
        <v>14804</v>
      </c>
      <c r="H9758" s="9">
        <v>42285</v>
      </c>
      <c r="I9758" s="2">
        <v>2015</v>
      </c>
      <c r="J9758" s="2">
        <v>10</v>
      </c>
      <c r="K9758" s="2" t="str">
        <f>VLOOKUP($C9758,Clients!$B:$F,K$6,0)</f>
        <v>Agimba</v>
      </c>
      <c r="L9758" s="2" t="str">
        <f>VLOOKUP($C9758,Clients!$B:$F,L$6,0)</f>
        <v>Foreign</v>
      </c>
      <c r="M9758" s="2" t="str">
        <f>VLOOKUP($C9758,Clients!$B:$F,M$6,0)</f>
        <v>CN</v>
      </c>
      <c r="N9758" s="2" t="str">
        <f>VLOOKUP($C9758,Clients!$B:$F,N$6,0)</f>
        <v>China</v>
      </c>
    </row>
    <row r="9759" spans="2:14" x14ac:dyDescent="0.2">
      <c r="B9759" s="8">
        <v>96390.252000000008</v>
      </c>
      <c r="C9759" s="2" t="s">
        <v>14668</v>
      </c>
      <c r="D9759" s="2" t="s">
        <v>239</v>
      </c>
      <c r="E9759" s="8">
        <v>318</v>
      </c>
      <c r="F9759" s="2" t="s">
        <v>14806</v>
      </c>
      <c r="G9759" s="2" t="s">
        <v>14804</v>
      </c>
      <c r="H9759" s="9">
        <v>42285</v>
      </c>
      <c r="I9759" s="2">
        <v>2015</v>
      </c>
      <c r="J9759" s="2">
        <v>10</v>
      </c>
      <c r="K9759" s="2" t="str">
        <f>VLOOKUP($C9759,Clients!$B:$F,K$6,0)</f>
        <v>Agimba</v>
      </c>
      <c r="L9759" s="2" t="str">
        <f>VLOOKUP($C9759,Clients!$B:$F,L$6,0)</f>
        <v>Foreign</v>
      </c>
      <c r="M9759" s="2" t="str">
        <f>VLOOKUP($C9759,Clients!$B:$F,M$6,0)</f>
        <v>CN</v>
      </c>
      <c r="N9759" s="2" t="str">
        <f>VLOOKUP($C9759,Clients!$B:$F,N$6,0)</f>
        <v>China</v>
      </c>
    </row>
    <row r="9760" spans="2:14" x14ac:dyDescent="0.2">
      <c r="B9760" s="8">
        <v>10458</v>
      </c>
      <c r="C9760" s="2" t="s">
        <v>14668</v>
      </c>
      <c r="D9760" s="2" t="s">
        <v>239</v>
      </c>
      <c r="E9760" s="8">
        <v>1</v>
      </c>
      <c r="F9760" s="2" t="s">
        <v>14789</v>
      </c>
      <c r="G9760" s="2" t="s">
        <v>14807</v>
      </c>
      <c r="H9760" s="9">
        <v>42285</v>
      </c>
      <c r="I9760" s="2">
        <v>2015</v>
      </c>
      <c r="J9760" s="2">
        <v>10</v>
      </c>
      <c r="K9760" s="2" t="str">
        <f>VLOOKUP($C9760,Clients!$B:$F,K$6,0)</f>
        <v>Agimba</v>
      </c>
      <c r="L9760" s="2" t="str">
        <f>VLOOKUP($C9760,Clients!$B:$F,L$6,0)</f>
        <v>Foreign</v>
      </c>
      <c r="M9760" s="2" t="str">
        <f>VLOOKUP($C9760,Clients!$B:$F,M$6,0)</f>
        <v>CN</v>
      </c>
      <c r="N9760" s="2" t="str">
        <f>VLOOKUP($C9760,Clients!$B:$F,N$6,0)</f>
        <v>China</v>
      </c>
    </row>
    <row r="9761" spans="2:14" x14ac:dyDescent="0.2">
      <c r="B9761" s="8">
        <v>95467.680000000008</v>
      </c>
      <c r="C9761" s="2" t="s">
        <v>14668</v>
      </c>
      <c r="D9761" s="2" t="s">
        <v>239</v>
      </c>
      <c r="E9761" s="8">
        <v>315</v>
      </c>
      <c r="F9761" s="2" t="s">
        <v>14789</v>
      </c>
      <c r="G9761" s="2" t="s">
        <v>14808</v>
      </c>
      <c r="H9761" s="9">
        <v>42285</v>
      </c>
      <c r="I9761" s="2">
        <v>2015</v>
      </c>
      <c r="J9761" s="2">
        <v>10</v>
      </c>
      <c r="K9761" s="2" t="str">
        <f>VLOOKUP($C9761,Clients!$B:$F,K$6,0)</f>
        <v>Agimba</v>
      </c>
      <c r="L9761" s="2" t="str">
        <f>VLOOKUP($C9761,Clients!$B:$F,L$6,0)</f>
        <v>Foreign</v>
      </c>
      <c r="M9761" s="2" t="str">
        <f>VLOOKUP($C9761,Clients!$B:$F,M$6,0)</f>
        <v>CN</v>
      </c>
      <c r="N9761" s="2" t="str">
        <f>VLOOKUP($C9761,Clients!$B:$F,N$6,0)</f>
        <v>China</v>
      </c>
    </row>
    <row r="9762" spans="2:14" x14ac:dyDescent="0.2">
      <c r="B9762" s="8">
        <v>-95467.680000000008</v>
      </c>
      <c r="C9762" s="2" t="s">
        <v>14668</v>
      </c>
      <c r="D9762" s="2" t="s">
        <v>239</v>
      </c>
      <c r="E9762" s="8">
        <v>-315</v>
      </c>
      <c r="F9762" s="2" t="s">
        <v>14809</v>
      </c>
      <c r="G9762" s="2" t="s">
        <v>14808</v>
      </c>
      <c r="H9762" s="9">
        <v>42285</v>
      </c>
      <c r="I9762" s="2">
        <v>2015</v>
      </c>
      <c r="J9762" s="2">
        <v>10</v>
      </c>
      <c r="K9762" s="2" t="str">
        <f>VLOOKUP($C9762,Clients!$B:$F,K$6,0)</f>
        <v>Agimba</v>
      </c>
      <c r="L9762" s="2" t="str">
        <f>VLOOKUP($C9762,Clients!$B:$F,L$6,0)</f>
        <v>Foreign</v>
      </c>
      <c r="M9762" s="2" t="str">
        <f>VLOOKUP($C9762,Clients!$B:$F,M$6,0)</f>
        <v>CN</v>
      </c>
      <c r="N9762" s="2" t="str">
        <f>VLOOKUP($C9762,Clients!$B:$F,N$6,0)</f>
        <v>China</v>
      </c>
    </row>
    <row r="9763" spans="2:14" x14ac:dyDescent="0.2">
      <c r="B9763" s="8">
        <v>95480.91</v>
      </c>
      <c r="C9763" s="2" t="s">
        <v>14668</v>
      </c>
      <c r="D9763" s="2" t="s">
        <v>239</v>
      </c>
      <c r="E9763" s="8">
        <v>315</v>
      </c>
      <c r="F9763" s="2" t="s">
        <v>14810</v>
      </c>
      <c r="G9763" s="2" t="s">
        <v>14808</v>
      </c>
      <c r="H9763" s="9">
        <v>42285</v>
      </c>
      <c r="I9763" s="2">
        <v>2015</v>
      </c>
      <c r="J9763" s="2">
        <v>10</v>
      </c>
      <c r="K9763" s="2" t="str">
        <f>VLOOKUP($C9763,Clients!$B:$F,K$6,0)</f>
        <v>Agimba</v>
      </c>
      <c r="L9763" s="2" t="str">
        <f>VLOOKUP($C9763,Clients!$B:$F,L$6,0)</f>
        <v>Foreign</v>
      </c>
      <c r="M9763" s="2" t="str">
        <f>VLOOKUP($C9763,Clients!$B:$F,M$6,0)</f>
        <v>CN</v>
      </c>
      <c r="N9763" s="2" t="str">
        <f>VLOOKUP($C9763,Clients!$B:$F,N$6,0)</f>
        <v>China</v>
      </c>
    </row>
    <row r="9764" spans="2:14" x14ac:dyDescent="0.2">
      <c r="B9764" s="8">
        <v>10458</v>
      </c>
      <c r="C9764" s="2" t="s">
        <v>14668</v>
      </c>
      <c r="D9764" s="2" t="s">
        <v>239</v>
      </c>
      <c r="E9764" s="8">
        <v>1</v>
      </c>
      <c r="F9764" s="2" t="s">
        <v>14789</v>
      </c>
      <c r="G9764" s="2" t="s">
        <v>14811</v>
      </c>
      <c r="H9764" s="9">
        <v>42285</v>
      </c>
      <c r="I9764" s="2">
        <v>2015</v>
      </c>
      <c r="J9764" s="2">
        <v>10</v>
      </c>
      <c r="K9764" s="2" t="str">
        <f>VLOOKUP($C9764,Clients!$B:$F,K$6,0)</f>
        <v>Agimba</v>
      </c>
      <c r="L9764" s="2" t="str">
        <f>VLOOKUP($C9764,Clients!$B:$F,L$6,0)</f>
        <v>Foreign</v>
      </c>
      <c r="M9764" s="2" t="str">
        <f>VLOOKUP($C9764,Clients!$B:$F,M$6,0)</f>
        <v>CN</v>
      </c>
      <c r="N9764" s="2" t="str">
        <f>VLOOKUP($C9764,Clients!$B:$F,N$6,0)</f>
        <v>China</v>
      </c>
    </row>
    <row r="9765" spans="2:14" x14ac:dyDescent="0.2">
      <c r="B9765" s="8">
        <v>30671.760000000002</v>
      </c>
      <c r="C9765" s="2" t="s">
        <v>14668</v>
      </c>
      <c r="D9765" s="2" t="s">
        <v>239</v>
      </c>
      <c r="E9765" s="8">
        <v>1</v>
      </c>
      <c r="F9765" s="2" t="s">
        <v>14776</v>
      </c>
      <c r="G9765" s="2" t="s">
        <v>14812</v>
      </c>
      <c r="H9765" s="9">
        <v>42286</v>
      </c>
      <c r="I9765" s="2">
        <v>2015</v>
      </c>
      <c r="J9765" s="2">
        <v>10</v>
      </c>
      <c r="K9765" s="2" t="str">
        <f>VLOOKUP($C9765,Clients!$B:$F,K$6,0)</f>
        <v>Agimba</v>
      </c>
      <c r="L9765" s="2" t="str">
        <f>VLOOKUP($C9765,Clients!$B:$F,L$6,0)</f>
        <v>Foreign</v>
      </c>
      <c r="M9765" s="2" t="str">
        <f>VLOOKUP($C9765,Clients!$B:$F,M$6,0)</f>
        <v>CN</v>
      </c>
      <c r="N9765" s="2" t="str">
        <f>VLOOKUP($C9765,Clients!$B:$F,N$6,0)</f>
        <v>China</v>
      </c>
    </row>
    <row r="9766" spans="2:14" x14ac:dyDescent="0.2">
      <c r="B9766" s="8">
        <v>141606.864</v>
      </c>
      <c r="C9766" s="2" t="s">
        <v>14668</v>
      </c>
      <c r="D9766" s="2" t="s">
        <v>239</v>
      </c>
      <c r="E9766" s="8">
        <v>488</v>
      </c>
      <c r="F9766" s="2" t="s">
        <v>14813</v>
      </c>
      <c r="G9766" s="2" t="s">
        <v>14814</v>
      </c>
      <c r="H9766" s="9">
        <v>42291</v>
      </c>
      <c r="I9766" s="2">
        <v>2015</v>
      </c>
      <c r="J9766" s="2">
        <v>10</v>
      </c>
      <c r="K9766" s="2" t="str">
        <f>VLOOKUP($C9766,Clients!$B:$F,K$6,0)</f>
        <v>Agimba</v>
      </c>
      <c r="L9766" s="2" t="str">
        <f>VLOOKUP($C9766,Clients!$B:$F,L$6,0)</f>
        <v>Foreign</v>
      </c>
      <c r="M9766" s="2" t="str">
        <f>VLOOKUP($C9766,Clients!$B:$F,M$6,0)</f>
        <v>CN</v>
      </c>
      <c r="N9766" s="2" t="str">
        <f>VLOOKUP($C9766,Clients!$B:$F,N$6,0)</f>
        <v>China</v>
      </c>
    </row>
    <row r="9767" spans="2:14" x14ac:dyDescent="0.2">
      <c r="B9767" s="8">
        <v>10458</v>
      </c>
      <c r="C9767" s="2" t="s">
        <v>14668</v>
      </c>
      <c r="D9767" s="2" t="s">
        <v>239</v>
      </c>
      <c r="E9767" s="8">
        <v>1</v>
      </c>
      <c r="F9767" s="2" t="s">
        <v>14813</v>
      </c>
      <c r="G9767" s="2" t="s">
        <v>14815</v>
      </c>
      <c r="H9767" s="9">
        <v>42291</v>
      </c>
      <c r="I9767" s="2">
        <v>2015</v>
      </c>
      <c r="J9767" s="2">
        <v>10</v>
      </c>
      <c r="K9767" s="2" t="str">
        <f>VLOOKUP($C9767,Clients!$B:$F,K$6,0)</f>
        <v>Agimba</v>
      </c>
      <c r="L9767" s="2" t="str">
        <f>VLOOKUP($C9767,Clients!$B:$F,L$6,0)</f>
        <v>Foreign</v>
      </c>
      <c r="M9767" s="2" t="str">
        <f>VLOOKUP($C9767,Clients!$B:$F,M$6,0)</f>
        <v>CN</v>
      </c>
      <c r="N9767" s="2" t="str">
        <f>VLOOKUP($C9767,Clients!$B:$F,N$6,0)</f>
        <v>China</v>
      </c>
    </row>
    <row r="9768" spans="2:14" x14ac:dyDescent="0.2">
      <c r="B9768" s="8">
        <v>140155.97400000002</v>
      </c>
      <c r="C9768" s="2" t="s">
        <v>14668</v>
      </c>
      <c r="D9768" s="2" t="s">
        <v>239</v>
      </c>
      <c r="E9768" s="8">
        <v>483</v>
      </c>
      <c r="F9768" s="2" t="s">
        <v>14813</v>
      </c>
      <c r="G9768" s="2" t="s">
        <v>14816</v>
      </c>
      <c r="H9768" s="9">
        <v>42292</v>
      </c>
      <c r="I9768" s="2">
        <v>2015</v>
      </c>
      <c r="J9768" s="2">
        <v>10</v>
      </c>
      <c r="K9768" s="2" t="str">
        <f>VLOOKUP($C9768,Clients!$B:$F,K$6,0)</f>
        <v>Agimba</v>
      </c>
      <c r="L9768" s="2" t="str">
        <f>VLOOKUP($C9768,Clients!$B:$F,L$6,0)</f>
        <v>Foreign</v>
      </c>
      <c r="M9768" s="2" t="str">
        <f>VLOOKUP($C9768,Clients!$B:$F,M$6,0)</f>
        <v>CN</v>
      </c>
      <c r="N9768" s="2" t="str">
        <f>VLOOKUP($C9768,Clients!$B:$F,N$6,0)</f>
        <v>China</v>
      </c>
    </row>
    <row r="9769" spans="2:14" x14ac:dyDescent="0.2">
      <c r="B9769" s="8">
        <v>10458</v>
      </c>
      <c r="C9769" s="2" t="s">
        <v>14668</v>
      </c>
      <c r="D9769" s="2" t="s">
        <v>239</v>
      </c>
      <c r="E9769" s="8">
        <v>1</v>
      </c>
      <c r="F9769" s="2" t="s">
        <v>14813</v>
      </c>
      <c r="G9769" s="2" t="s">
        <v>14817</v>
      </c>
      <c r="H9769" s="9">
        <v>42292</v>
      </c>
      <c r="I9769" s="2">
        <v>2015</v>
      </c>
      <c r="J9769" s="2">
        <v>10</v>
      </c>
      <c r="K9769" s="2" t="str">
        <f>VLOOKUP($C9769,Clients!$B:$F,K$6,0)</f>
        <v>Agimba</v>
      </c>
      <c r="L9769" s="2" t="str">
        <f>VLOOKUP($C9769,Clients!$B:$F,L$6,0)</f>
        <v>Foreign</v>
      </c>
      <c r="M9769" s="2" t="str">
        <f>VLOOKUP($C9769,Clients!$B:$F,M$6,0)</f>
        <v>CN</v>
      </c>
      <c r="N9769" s="2" t="str">
        <f>VLOOKUP($C9769,Clients!$B:$F,N$6,0)</f>
        <v>China</v>
      </c>
    </row>
    <row r="9770" spans="2:14" x14ac:dyDescent="0.2">
      <c r="B9770" s="8">
        <v>43712.76</v>
      </c>
      <c r="C9770" s="2" t="s">
        <v>14668</v>
      </c>
      <c r="D9770" s="2" t="s">
        <v>239</v>
      </c>
      <c r="E9770" s="8">
        <v>1</v>
      </c>
      <c r="F9770" s="2" t="s">
        <v>14794</v>
      </c>
      <c r="G9770" s="2" t="s">
        <v>14818</v>
      </c>
      <c r="H9770" s="9">
        <v>42292</v>
      </c>
      <c r="I9770" s="2">
        <v>2015</v>
      </c>
      <c r="J9770" s="2">
        <v>10</v>
      </c>
      <c r="K9770" s="2" t="str">
        <f>VLOOKUP($C9770,Clients!$B:$F,K$6,0)</f>
        <v>Agimba</v>
      </c>
      <c r="L9770" s="2" t="str">
        <f>VLOOKUP($C9770,Clients!$B:$F,L$6,0)</f>
        <v>Foreign</v>
      </c>
      <c r="M9770" s="2" t="str">
        <f>VLOOKUP($C9770,Clients!$B:$F,M$6,0)</f>
        <v>CN</v>
      </c>
      <c r="N9770" s="2" t="str">
        <f>VLOOKUP($C9770,Clients!$B:$F,N$6,0)</f>
        <v>China</v>
      </c>
    </row>
    <row r="9771" spans="2:14" x14ac:dyDescent="0.2">
      <c r="B9771" s="8">
        <v>108924.48000000001</v>
      </c>
      <c r="C9771" s="2" t="s">
        <v>14668</v>
      </c>
      <c r="D9771" s="2" t="s">
        <v>239</v>
      </c>
      <c r="E9771" s="8">
        <v>360</v>
      </c>
      <c r="F9771" s="2" t="s">
        <v>14819</v>
      </c>
      <c r="G9771" s="2" t="s">
        <v>14820</v>
      </c>
      <c r="H9771" s="9">
        <v>42292</v>
      </c>
      <c r="I9771" s="2">
        <v>2015</v>
      </c>
      <c r="J9771" s="2">
        <v>10</v>
      </c>
      <c r="K9771" s="2" t="str">
        <f>VLOOKUP($C9771,Clients!$B:$F,K$6,0)</f>
        <v>Agimba</v>
      </c>
      <c r="L9771" s="2" t="str">
        <f>VLOOKUP($C9771,Clients!$B:$F,L$6,0)</f>
        <v>Foreign</v>
      </c>
      <c r="M9771" s="2" t="str">
        <f>VLOOKUP($C9771,Clients!$B:$F,M$6,0)</f>
        <v>CN</v>
      </c>
      <c r="N9771" s="2" t="str">
        <f>VLOOKUP($C9771,Clients!$B:$F,N$6,0)</f>
        <v>China</v>
      </c>
    </row>
    <row r="9772" spans="2:14" x14ac:dyDescent="0.2">
      <c r="B9772" s="8">
        <v>10458</v>
      </c>
      <c r="C9772" s="2" t="s">
        <v>14668</v>
      </c>
      <c r="D9772" s="2" t="s">
        <v>239</v>
      </c>
      <c r="E9772" s="8">
        <v>1</v>
      </c>
      <c r="F9772" s="2" t="s">
        <v>14819</v>
      </c>
      <c r="G9772" s="2" t="s">
        <v>14821</v>
      </c>
      <c r="H9772" s="9">
        <v>42292</v>
      </c>
      <c r="I9772" s="2">
        <v>2015</v>
      </c>
      <c r="J9772" s="2">
        <v>10</v>
      </c>
      <c r="K9772" s="2" t="str">
        <f>VLOOKUP($C9772,Clients!$B:$F,K$6,0)</f>
        <v>Agimba</v>
      </c>
      <c r="L9772" s="2" t="str">
        <f>VLOOKUP($C9772,Clients!$B:$F,L$6,0)</f>
        <v>Foreign</v>
      </c>
      <c r="M9772" s="2" t="str">
        <f>VLOOKUP($C9772,Clients!$B:$F,M$6,0)</f>
        <v>CN</v>
      </c>
      <c r="N9772" s="2" t="str">
        <f>VLOOKUP($C9772,Clients!$B:$F,N$6,0)</f>
        <v>China</v>
      </c>
    </row>
    <row r="9773" spans="2:14" x14ac:dyDescent="0.2">
      <c r="B9773" s="8">
        <v>100260.72</v>
      </c>
      <c r="C9773" s="2" t="s">
        <v>14668</v>
      </c>
      <c r="D9773" s="2" t="s">
        <v>239</v>
      </c>
      <c r="E9773" s="8">
        <v>360</v>
      </c>
      <c r="F9773" s="2" t="s">
        <v>14822</v>
      </c>
      <c r="G9773" s="2" t="s">
        <v>14823</v>
      </c>
      <c r="H9773" s="9">
        <v>42298</v>
      </c>
      <c r="I9773" s="2">
        <v>2015</v>
      </c>
      <c r="J9773" s="2">
        <v>10</v>
      </c>
      <c r="K9773" s="2" t="str">
        <f>VLOOKUP($C9773,Clients!$B:$F,K$6,0)</f>
        <v>Agimba</v>
      </c>
      <c r="L9773" s="2" t="str">
        <f>VLOOKUP($C9773,Clients!$B:$F,L$6,0)</f>
        <v>Foreign</v>
      </c>
      <c r="M9773" s="2" t="str">
        <f>VLOOKUP($C9773,Clients!$B:$F,M$6,0)</f>
        <v>CN</v>
      </c>
      <c r="N9773" s="2" t="str">
        <f>VLOOKUP($C9773,Clients!$B:$F,N$6,0)</f>
        <v>China</v>
      </c>
    </row>
    <row r="9774" spans="2:14" x14ac:dyDescent="0.2">
      <c r="B9774" s="8">
        <v>10458</v>
      </c>
      <c r="C9774" s="2" t="s">
        <v>14668</v>
      </c>
      <c r="D9774" s="2" t="s">
        <v>239</v>
      </c>
      <c r="E9774" s="8">
        <v>1</v>
      </c>
      <c r="F9774" s="2" t="s">
        <v>14822</v>
      </c>
      <c r="G9774" s="2" t="s">
        <v>14824</v>
      </c>
      <c r="H9774" s="9">
        <v>42298</v>
      </c>
      <c r="I9774" s="2">
        <v>2015</v>
      </c>
      <c r="J9774" s="2">
        <v>10</v>
      </c>
      <c r="K9774" s="2" t="str">
        <f>VLOOKUP($C9774,Clients!$B:$F,K$6,0)</f>
        <v>Agimba</v>
      </c>
      <c r="L9774" s="2" t="str">
        <f>VLOOKUP($C9774,Clients!$B:$F,L$6,0)</f>
        <v>Foreign</v>
      </c>
      <c r="M9774" s="2" t="str">
        <f>VLOOKUP($C9774,Clients!$B:$F,M$6,0)</f>
        <v>CN</v>
      </c>
      <c r="N9774" s="2" t="str">
        <f>VLOOKUP($C9774,Clients!$B:$F,N$6,0)</f>
        <v>China</v>
      </c>
    </row>
    <row r="9775" spans="2:14" x14ac:dyDescent="0.2">
      <c r="B9775" s="8">
        <v>108016.776</v>
      </c>
      <c r="C9775" s="2" t="s">
        <v>14668</v>
      </c>
      <c r="D9775" s="2" t="s">
        <v>239</v>
      </c>
      <c r="E9775" s="8">
        <v>357</v>
      </c>
      <c r="F9775" s="2" t="s">
        <v>14822</v>
      </c>
      <c r="G9775" s="2" t="s">
        <v>14825</v>
      </c>
      <c r="H9775" s="9">
        <v>42298</v>
      </c>
      <c r="I9775" s="2">
        <v>2015</v>
      </c>
      <c r="J9775" s="2">
        <v>10</v>
      </c>
      <c r="K9775" s="2" t="str">
        <f>VLOOKUP($C9775,Clients!$B:$F,K$6,0)</f>
        <v>Agimba</v>
      </c>
      <c r="L9775" s="2" t="str">
        <f>VLOOKUP($C9775,Clients!$B:$F,L$6,0)</f>
        <v>Foreign</v>
      </c>
      <c r="M9775" s="2" t="str">
        <f>VLOOKUP($C9775,Clients!$B:$F,M$6,0)</f>
        <v>CN</v>
      </c>
      <c r="N9775" s="2" t="str">
        <f>VLOOKUP($C9775,Clients!$B:$F,N$6,0)</f>
        <v>China</v>
      </c>
    </row>
    <row r="9776" spans="2:14" x14ac:dyDescent="0.2">
      <c r="B9776" s="8">
        <v>10458</v>
      </c>
      <c r="C9776" s="2" t="s">
        <v>14668</v>
      </c>
      <c r="D9776" s="2" t="s">
        <v>239</v>
      </c>
      <c r="E9776" s="8">
        <v>1</v>
      </c>
      <c r="F9776" s="2" t="s">
        <v>14822</v>
      </c>
      <c r="G9776" s="2" t="s">
        <v>14826</v>
      </c>
      <c r="H9776" s="9">
        <v>42298</v>
      </c>
      <c r="I9776" s="2">
        <v>2015</v>
      </c>
      <c r="J9776" s="2">
        <v>10</v>
      </c>
      <c r="K9776" s="2" t="str">
        <f>VLOOKUP($C9776,Clients!$B:$F,K$6,0)</f>
        <v>Agimba</v>
      </c>
      <c r="L9776" s="2" t="str">
        <f>VLOOKUP($C9776,Clients!$B:$F,L$6,0)</f>
        <v>Foreign</v>
      </c>
      <c r="M9776" s="2" t="str">
        <f>VLOOKUP($C9776,Clients!$B:$F,M$6,0)</f>
        <v>CN</v>
      </c>
      <c r="N9776" s="2" t="str">
        <f>VLOOKUP($C9776,Clients!$B:$F,N$6,0)</f>
        <v>China</v>
      </c>
    </row>
    <row r="9777" spans="2:14" x14ac:dyDescent="0.2">
      <c r="B9777" s="8">
        <v>108546.48000000001</v>
      </c>
      <c r="C9777" s="2" t="s">
        <v>14668</v>
      </c>
      <c r="D9777" s="2" t="s">
        <v>239</v>
      </c>
      <c r="E9777" s="8">
        <v>360</v>
      </c>
      <c r="F9777" s="2" t="s">
        <v>14827</v>
      </c>
      <c r="G9777" s="2" t="s">
        <v>14828</v>
      </c>
      <c r="H9777" s="9">
        <v>42306</v>
      </c>
      <c r="I9777" s="2">
        <v>2015</v>
      </c>
      <c r="J9777" s="2">
        <v>10</v>
      </c>
      <c r="K9777" s="2" t="str">
        <f>VLOOKUP($C9777,Clients!$B:$F,K$6,0)</f>
        <v>Agimba</v>
      </c>
      <c r="L9777" s="2" t="str">
        <f>VLOOKUP($C9777,Clients!$B:$F,L$6,0)</f>
        <v>Foreign</v>
      </c>
      <c r="M9777" s="2" t="str">
        <f>VLOOKUP($C9777,Clients!$B:$F,M$6,0)</f>
        <v>CN</v>
      </c>
      <c r="N9777" s="2" t="str">
        <f>VLOOKUP($C9777,Clients!$B:$F,N$6,0)</f>
        <v>China</v>
      </c>
    </row>
    <row r="9778" spans="2:14" x14ac:dyDescent="0.2">
      <c r="B9778" s="8">
        <v>10458</v>
      </c>
      <c r="C9778" s="2" t="s">
        <v>14668</v>
      </c>
      <c r="D9778" s="2" t="s">
        <v>239</v>
      </c>
      <c r="E9778" s="8">
        <v>1</v>
      </c>
      <c r="F9778" s="2" t="s">
        <v>14827</v>
      </c>
      <c r="G9778" s="2" t="s">
        <v>14829</v>
      </c>
      <c r="H9778" s="9">
        <v>42306</v>
      </c>
      <c r="I9778" s="2">
        <v>2015</v>
      </c>
      <c r="J9778" s="2">
        <v>10</v>
      </c>
      <c r="K9778" s="2" t="str">
        <f>VLOOKUP($C9778,Clients!$B:$F,K$6,0)</f>
        <v>Agimba</v>
      </c>
      <c r="L9778" s="2" t="str">
        <f>VLOOKUP($C9778,Clients!$B:$F,L$6,0)</f>
        <v>Foreign</v>
      </c>
      <c r="M9778" s="2" t="str">
        <f>VLOOKUP($C9778,Clients!$B:$F,M$6,0)</f>
        <v>CN</v>
      </c>
      <c r="N9778" s="2" t="str">
        <f>VLOOKUP($C9778,Clients!$B:$F,N$6,0)</f>
        <v>China</v>
      </c>
    </row>
    <row r="9779" spans="2:14" x14ac:dyDescent="0.2">
      <c r="B9779" s="8">
        <v>100260.72</v>
      </c>
      <c r="C9779" s="2" t="s">
        <v>14668</v>
      </c>
      <c r="D9779" s="2" t="s">
        <v>239</v>
      </c>
      <c r="E9779" s="8">
        <v>360</v>
      </c>
      <c r="F9779" s="2" t="s">
        <v>14830</v>
      </c>
      <c r="G9779" s="2" t="s">
        <v>14831</v>
      </c>
      <c r="H9779" s="9">
        <v>42306</v>
      </c>
      <c r="I9779" s="2">
        <v>2015</v>
      </c>
      <c r="J9779" s="2">
        <v>10</v>
      </c>
      <c r="K9779" s="2" t="str">
        <f>VLOOKUP($C9779,Clients!$B:$F,K$6,0)</f>
        <v>Agimba</v>
      </c>
      <c r="L9779" s="2" t="str">
        <f>VLOOKUP($C9779,Clients!$B:$F,L$6,0)</f>
        <v>Foreign</v>
      </c>
      <c r="M9779" s="2" t="str">
        <f>VLOOKUP($C9779,Clients!$B:$F,M$6,0)</f>
        <v>CN</v>
      </c>
      <c r="N9779" s="2" t="str">
        <f>VLOOKUP($C9779,Clients!$B:$F,N$6,0)</f>
        <v>China</v>
      </c>
    </row>
    <row r="9780" spans="2:14" x14ac:dyDescent="0.2">
      <c r="B9780" s="8">
        <v>10458</v>
      </c>
      <c r="C9780" s="2" t="s">
        <v>14668</v>
      </c>
      <c r="D9780" s="2" t="s">
        <v>239</v>
      </c>
      <c r="E9780" s="8">
        <v>1</v>
      </c>
      <c r="F9780" s="2" t="s">
        <v>14830</v>
      </c>
      <c r="G9780" s="2" t="s">
        <v>14832</v>
      </c>
      <c r="H9780" s="9">
        <v>42306</v>
      </c>
      <c r="I9780" s="2">
        <v>2015</v>
      </c>
      <c r="J9780" s="2">
        <v>10</v>
      </c>
      <c r="K9780" s="2" t="str">
        <f>VLOOKUP($C9780,Clients!$B:$F,K$6,0)</f>
        <v>Agimba</v>
      </c>
      <c r="L9780" s="2" t="str">
        <f>VLOOKUP($C9780,Clients!$B:$F,L$6,0)</f>
        <v>Foreign</v>
      </c>
      <c r="M9780" s="2" t="str">
        <f>VLOOKUP($C9780,Clients!$B:$F,M$6,0)</f>
        <v>CN</v>
      </c>
      <c r="N9780" s="2" t="str">
        <f>VLOOKUP($C9780,Clients!$B:$F,N$6,0)</f>
        <v>China</v>
      </c>
    </row>
    <row r="9781" spans="2:14" x14ac:dyDescent="0.2">
      <c r="B9781" s="8">
        <v>92116.71</v>
      </c>
      <c r="C9781" s="2" t="s">
        <v>14668</v>
      </c>
      <c r="D9781" s="2" t="s">
        <v>239</v>
      </c>
      <c r="E9781" s="8">
        <v>305</v>
      </c>
      <c r="F9781" s="2" t="s">
        <v>14822</v>
      </c>
      <c r="G9781" s="2" t="s">
        <v>14833</v>
      </c>
      <c r="H9781" s="9">
        <v>42306</v>
      </c>
      <c r="I9781" s="2">
        <v>2015</v>
      </c>
      <c r="J9781" s="2">
        <v>10</v>
      </c>
      <c r="K9781" s="2" t="str">
        <f>VLOOKUP($C9781,Clients!$B:$F,K$6,0)</f>
        <v>Agimba</v>
      </c>
      <c r="L9781" s="2" t="str">
        <f>VLOOKUP($C9781,Clients!$B:$F,L$6,0)</f>
        <v>Foreign</v>
      </c>
      <c r="M9781" s="2" t="str">
        <f>VLOOKUP($C9781,Clients!$B:$F,M$6,0)</f>
        <v>CN</v>
      </c>
      <c r="N9781" s="2" t="str">
        <f>VLOOKUP($C9781,Clients!$B:$F,N$6,0)</f>
        <v>China</v>
      </c>
    </row>
    <row r="9782" spans="2:14" x14ac:dyDescent="0.2">
      <c r="B9782" s="8">
        <v>10458</v>
      </c>
      <c r="C9782" s="2" t="s">
        <v>14668</v>
      </c>
      <c r="D9782" s="2" t="s">
        <v>239</v>
      </c>
      <c r="E9782" s="8">
        <v>1</v>
      </c>
      <c r="F9782" s="2" t="s">
        <v>14822</v>
      </c>
      <c r="G9782" s="2" t="s">
        <v>14834</v>
      </c>
      <c r="H9782" s="9">
        <v>42306</v>
      </c>
      <c r="I9782" s="2">
        <v>2015</v>
      </c>
      <c r="J9782" s="2">
        <v>10</v>
      </c>
      <c r="K9782" s="2" t="str">
        <f>VLOOKUP($C9782,Clients!$B:$F,K$6,0)</f>
        <v>Agimba</v>
      </c>
      <c r="L9782" s="2" t="str">
        <f>VLOOKUP($C9782,Clients!$B:$F,L$6,0)</f>
        <v>Foreign</v>
      </c>
      <c r="M9782" s="2" t="str">
        <f>VLOOKUP($C9782,Clients!$B:$F,M$6,0)</f>
        <v>CN</v>
      </c>
      <c r="N9782" s="2" t="str">
        <f>VLOOKUP($C9782,Clients!$B:$F,N$6,0)</f>
        <v>China</v>
      </c>
    </row>
    <row r="9783" spans="2:14" x14ac:dyDescent="0.2">
      <c r="B9783" s="8">
        <v>102375</v>
      </c>
      <c r="C9783" s="2" t="s">
        <v>14668</v>
      </c>
      <c r="D9783" s="2" t="s">
        <v>239</v>
      </c>
      <c r="E9783" s="8">
        <v>325</v>
      </c>
      <c r="F9783" s="2" t="s">
        <v>14830</v>
      </c>
      <c r="G9783" s="2" t="s">
        <v>14835</v>
      </c>
      <c r="H9783" s="9">
        <v>42327</v>
      </c>
      <c r="I9783" s="2">
        <v>2015</v>
      </c>
      <c r="J9783" s="2">
        <v>11</v>
      </c>
      <c r="K9783" s="2" t="str">
        <f>VLOOKUP($C9783,Clients!$B:$F,K$6,0)</f>
        <v>Agimba</v>
      </c>
      <c r="L9783" s="2" t="str">
        <f>VLOOKUP($C9783,Clients!$B:$F,L$6,0)</f>
        <v>Foreign</v>
      </c>
      <c r="M9783" s="2" t="str">
        <f>VLOOKUP($C9783,Clients!$B:$F,M$6,0)</f>
        <v>CN</v>
      </c>
      <c r="N9783" s="2" t="str">
        <f>VLOOKUP($C9783,Clients!$B:$F,N$6,0)</f>
        <v>China</v>
      </c>
    </row>
    <row r="9784" spans="2:14" x14ac:dyDescent="0.2">
      <c r="B9784" s="8">
        <v>81613.056000000011</v>
      </c>
      <c r="C9784" s="2" t="s">
        <v>14668</v>
      </c>
      <c r="D9784" s="2" t="s">
        <v>239</v>
      </c>
      <c r="E9784" s="8">
        <v>304</v>
      </c>
      <c r="F9784" s="2" t="s">
        <v>14830</v>
      </c>
      <c r="G9784" s="2" t="s">
        <v>14836</v>
      </c>
      <c r="H9784" s="9">
        <v>42328</v>
      </c>
      <c r="I9784" s="2">
        <v>2015</v>
      </c>
      <c r="J9784" s="2">
        <v>11</v>
      </c>
      <c r="K9784" s="2" t="str">
        <f>VLOOKUP($C9784,Clients!$B:$F,K$6,0)</f>
        <v>Agimba</v>
      </c>
      <c r="L9784" s="2" t="str">
        <f>VLOOKUP($C9784,Clients!$B:$F,L$6,0)</f>
        <v>Foreign</v>
      </c>
      <c r="M9784" s="2" t="str">
        <f>VLOOKUP($C9784,Clients!$B:$F,M$6,0)</f>
        <v>CN</v>
      </c>
      <c r="N9784" s="2" t="str">
        <f>VLOOKUP($C9784,Clients!$B:$F,N$6,0)</f>
        <v>China</v>
      </c>
    </row>
    <row r="9785" spans="2:14" x14ac:dyDescent="0.2">
      <c r="B9785" s="8">
        <v>8936.760000000002</v>
      </c>
      <c r="C9785" s="2" t="s">
        <v>14668</v>
      </c>
      <c r="D9785" s="2" t="s">
        <v>16</v>
      </c>
      <c r="E9785" s="8">
        <v>1</v>
      </c>
      <c r="F9785" s="2" t="s">
        <v>14837</v>
      </c>
      <c r="G9785" s="2" t="s">
        <v>14838</v>
      </c>
      <c r="H9785" s="9">
        <v>42348</v>
      </c>
      <c r="I9785" s="2">
        <v>2015</v>
      </c>
      <c r="J9785" s="2">
        <v>12</v>
      </c>
      <c r="K9785" s="2" t="str">
        <f>VLOOKUP($C9785,Clients!$B:$F,K$6,0)</f>
        <v>Agimba</v>
      </c>
      <c r="L9785" s="2" t="str">
        <f>VLOOKUP($C9785,Clients!$B:$F,L$6,0)</f>
        <v>Foreign</v>
      </c>
      <c r="M9785" s="2" t="str">
        <f>VLOOKUP($C9785,Clients!$B:$F,M$6,0)</f>
        <v>CN</v>
      </c>
      <c r="N9785" s="2" t="str">
        <f>VLOOKUP($C9785,Clients!$B:$F,N$6,0)</f>
        <v>China</v>
      </c>
    </row>
    <row r="9786" spans="2:14" x14ac:dyDescent="0.2">
      <c r="B9786" s="8">
        <v>81858.840000000011</v>
      </c>
      <c r="C9786" s="2" t="s">
        <v>14668</v>
      </c>
      <c r="D9786" s="2" t="s">
        <v>239</v>
      </c>
      <c r="E9786" s="8">
        <v>380</v>
      </c>
      <c r="F9786" s="2" t="s">
        <v>14839</v>
      </c>
      <c r="G9786" s="2" t="s">
        <v>14840</v>
      </c>
      <c r="H9786" s="9">
        <v>42408</v>
      </c>
      <c r="I9786" s="2">
        <v>2016</v>
      </c>
      <c r="J9786" s="2">
        <v>2</v>
      </c>
      <c r="K9786" s="2" t="str">
        <f>VLOOKUP($C9786,Clients!$B:$F,K$6,0)</f>
        <v>Agimba</v>
      </c>
      <c r="L9786" s="2" t="str">
        <f>VLOOKUP($C9786,Clients!$B:$F,L$6,0)</f>
        <v>Foreign</v>
      </c>
      <c r="M9786" s="2" t="str">
        <f>VLOOKUP($C9786,Clients!$B:$F,M$6,0)</f>
        <v>CN</v>
      </c>
      <c r="N9786" s="2" t="str">
        <f>VLOOKUP($C9786,Clients!$B:$F,N$6,0)</f>
        <v>China</v>
      </c>
    </row>
    <row r="9787" spans="2:14" x14ac:dyDescent="0.2">
      <c r="B9787" s="8">
        <v>-81858.840000000011</v>
      </c>
      <c r="C9787" s="2" t="s">
        <v>14668</v>
      </c>
      <c r="D9787" s="2" t="s">
        <v>239</v>
      </c>
      <c r="E9787" s="8">
        <v>-380</v>
      </c>
      <c r="F9787" s="2" t="s">
        <v>14841</v>
      </c>
      <c r="G9787" s="2" t="s">
        <v>14840</v>
      </c>
      <c r="H9787" s="9">
        <v>42408</v>
      </c>
      <c r="I9787" s="2">
        <v>2016</v>
      </c>
      <c r="J9787" s="2">
        <v>2</v>
      </c>
      <c r="K9787" s="2" t="str">
        <f>VLOOKUP($C9787,Clients!$B:$F,K$6,0)</f>
        <v>Agimba</v>
      </c>
      <c r="L9787" s="2" t="str">
        <f>VLOOKUP($C9787,Clients!$B:$F,L$6,0)</f>
        <v>Foreign</v>
      </c>
      <c r="M9787" s="2" t="str">
        <f>VLOOKUP($C9787,Clients!$B:$F,M$6,0)</f>
        <v>CN</v>
      </c>
      <c r="N9787" s="2" t="str">
        <f>VLOOKUP($C9787,Clients!$B:$F,N$6,0)</f>
        <v>China</v>
      </c>
    </row>
    <row r="9788" spans="2:14" x14ac:dyDescent="0.2">
      <c r="B9788" s="8">
        <v>78666.840000000011</v>
      </c>
      <c r="C9788" s="2" t="s">
        <v>14668</v>
      </c>
      <c r="D9788" s="2" t="s">
        <v>239</v>
      </c>
      <c r="E9788" s="8">
        <v>380</v>
      </c>
      <c r="F9788" s="2" t="s">
        <v>14842</v>
      </c>
      <c r="G9788" s="2" t="s">
        <v>14840</v>
      </c>
      <c r="H9788" s="9">
        <v>42408</v>
      </c>
      <c r="I9788" s="2">
        <v>2016</v>
      </c>
      <c r="J9788" s="2">
        <v>2</v>
      </c>
      <c r="K9788" s="2" t="str">
        <f>VLOOKUP($C9788,Clients!$B:$F,K$6,0)</f>
        <v>Agimba</v>
      </c>
      <c r="L9788" s="2" t="str">
        <f>VLOOKUP($C9788,Clients!$B:$F,L$6,0)</f>
        <v>Foreign</v>
      </c>
      <c r="M9788" s="2" t="str">
        <f>VLOOKUP($C9788,Clients!$B:$F,M$6,0)</f>
        <v>CN</v>
      </c>
      <c r="N9788" s="2" t="str">
        <f>VLOOKUP($C9788,Clients!$B:$F,N$6,0)</f>
        <v>China</v>
      </c>
    </row>
    <row r="9789" spans="2:14" x14ac:dyDescent="0.2">
      <c r="B9789" s="8">
        <v>81858.840000000011</v>
      </c>
      <c r="C9789" s="2" t="s">
        <v>14668</v>
      </c>
      <c r="D9789" s="2" t="s">
        <v>239</v>
      </c>
      <c r="E9789" s="8">
        <v>380</v>
      </c>
      <c r="F9789" s="2" t="s">
        <v>14843</v>
      </c>
      <c r="G9789" s="2" t="s">
        <v>14844</v>
      </c>
      <c r="H9789" s="9">
        <v>42408</v>
      </c>
      <c r="I9789" s="2">
        <v>2016</v>
      </c>
      <c r="J9789" s="2">
        <v>2</v>
      </c>
      <c r="K9789" s="2" t="str">
        <f>VLOOKUP($C9789,Clients!$B:$F,K$6,0)</f>
        <v>Agimba</v>
      </c>
      <c r="L9789" s="2" t="str">
        <f>VLOOKUP($C9789,Clients!$B:$F,L$6,0)</f>
        <v>Foreign</v>
      </c>
      <c r="M9789" s="2" t="str">
        <f>VLOOKUP($C9789,Clients!$B:$F,M$6,0)</f>
        <v>CN</v>
      </c>
      <c r="N9789" s="2" t="str">
        <f>VLOOKUP($C9789,Clients!$B:$F,N$6,0)</f>
        <v>China</v>
      </c>
    </row>
    <row r="9790" spans="2:14" x14ac:dyDescent="0.2">
      <c r="B9790" s="8">
        <v>-81858.840000000011</v>
      </c>
      <c r="C9790" s="2" t="s">
        <v>14668</v>
      </c>
      <c r="D9790" s="2" t="s">
        <v>239</v>
      </c>
      <c r="E9790" s="8">
        <v>-380</v>
      </c>
      <c r="F9790" s="2" t="s">
        <v>14845</v>
      </c>
      <c r="G9790" s="2" t="s">
        <v>14844</v>
      </c>
      <c r="H9790" s="9">
        <v>42408</v>
      </c>
      <c r="I9790" s="2">
        <v>2016</v>
      </c>
      <c r="J9790" s="2">
        <v>2</v>
      </c>
      <c r="K9790" s="2" t="str">
        <f>VLOOKUP($C9790,Clients!$B:$F,K$6,0)</f>
        <v>Agimba</v>
      </c>
      <c r="L9790" s="2" t="str">
        <f>VLOOKUP($C9790,Clients!$B:$F,L$6,0)</f>
        <v>Foreign</v>
      </c>
      <c r="M9790" s="2" t="str">
        <f>VLOOKUP($C9790,Clients!$B:$F,M$6,0)</f>
        <v>CN</v>
      </c>
      <c r="N9790" s="2" t="str">
        <f>VLOOKUP($C9790,Clients!$B:$F,N$6,0)</f>
        <v>China</v>
      </c>
    </row>
    <row r="9791" spans="2:14" x14ac:dyDescent="0.2">
      <c r="B9791" s="8">
        <v>78666.840000000011</v>
      </c>
      <c r="C9791" s="2" t="s">
        <v>14668</v>
      </c>
      <c r="D9791" s="2" t="s">
        <v>239</v>
      </c>
      <c r="E9791" s="8">
        <v>380</v>
      </c>
      <c r="F9791" s="2" t="s">
        <v>14846</v>
      </c>
      <c r="G9791" s="2" t="s">
        <v>14844</v>
      </c>
      <c r="H9791" s="9">
        <v>42408</v>
      </c>
      <c r="I9791" s="2">
        <v>2016</v>
      </c>
      <c r="J9791" s="2">
        <v>2</v>
      </c>
      <c r="K9791" s="2" t="str">
        <f>VLOOKUP($C9791,Clients!$B:$F,K$6,0)</f>
        <v>Agimba</v>
      </c>
      <c r="L9791" s="2" t="str">
        <f>VLOOKUP($C9791,Clients!$B:$F,L$6,0)</f>
        <v>Foreign</v>
      </c>
      <c r="M9791" s="2" t="str">
        <f>VLOOKUP($C9791,Clients!$B:$F,M$6,0)</f>
        <v>CN</v>
      </c>
      <c r="N9791" s="2" t="str">
        <f>VLOOKUP($C9791,Clients!$B:$F,N$6,0)</f>
        <v>China</v>
      </c>
    </row>
    <row r="9792" spans="2:14" x14ac:dyDescent="0.2">
      <c r="B9792" s="8">
        <v>81858.840000000011</v>
      </c>
      <c r="C9792" s="2" t="s">
        <v>14668</v>
      </c>
      <c r="D9792" s="2" t="s">
        <v>239</v>
      </c>
      <c r="E9792" s="8">
        <v>380</v>
      </c>
      <c r="F9792" s="2" t="s">
        <v>14839</v>
      </c>
      <c r="G9792" s="2" t="s">
        <v>14847</v>
      </c>
      <c r="H9792" s="9">
        <v>42408</v>
      </c>
      <c r="I9792" s="2">
        <v>2016</v>
      </c>
      <c r="J9792" s="2">
        <v>2</v>
      </c>
      <c r="K9792" s="2" t="str">
        <f>VLOOKUP($C9792,Clients!$B:$F,K$6,0)</f>
        <v>Agimba</v>
      </c>
      <c r="L9792" s="2" t="str">
        <f>VLOOKUP($C9792,Clients!$B:$F,L$6,0)</f>
        <v>Foreign</v>
      </c>
      <c r="M9792" s="2" t="str">
        <f>VLOOKUP($C9792,Clients!$B:$F,M$6,0)</f>
        <v>CN</v>
      </c>
      <c r="N9792" s="2" t="str">
        <f>VLOOKUP($C9792,Clients!$B:$F,N$6,0)</f>
        <v>China</v>
      </c>
    </row>
    <row r="9793" spans="2:14" x14ac:dyDescent="0.2">
      <c r="B9793" s="8">
        <v>-81858.840000000011</v>
      </c>
      <c r="C9793" s="2" t="s">
        <v>14668</v>
      </c>
      <c r="D9793" s="2" t="s">
        <v>239</v>
      </c>
      <c r="E9793" s="8">
        <v>-380</v>
      </c>
      <c r="F9793" s="2" t="s">
        <v>14848</v>
      </c>
      <c r="G9793" s="2" t="s">
        <v>14847</v>
      </c>
      <c r="H9793" s="9">
        <v>42408</v>
      </c>
      <c r="I9793" s="2">
        <v>2016</v>
      </c>
      <c r="J9793" s="2">
        <v>2</v>
      </c>
      <c r="K9793" s="2" t="str">
        <f>VLOOKUP($C9793,Clients!$B:$F,K$6,0)</f>
        <v>Agimba</v>
      </c>
      <c r="L9793" s="2" t="str">
        <f>VLOOKUP($C9793,Clients!$B:$F,L$6,0)</f>
        <v>Foreign</v>
      </c>
      <c r="M9793" s="2" t="str">
        <f>VLOOKUP($C9793,Clients!$B:$F,M$6,0)</f>
        <v>CN</v>
      </c>
      <c r="N9793" s="2" t="str">
        <f>VLOOKUP($C9793,Clients!$B:$F,N$6,0)</f>
        <v>China</v>
      </c>
    </row>
    <row r="9794" spans="2:14" x14ac:dyDescent="0.2">
      <c r="B9794" s="8">
        <v>78666.840000000011</v>
      </c>
      <c r="C9794" s="2" t="s">
        <v>14668</v>
      </c>
      <c r="D9794" s="2" t="s">
        <v>239</v>
      </c>
      <c r="E9794" s="8">
        <v>380</v>
      </c>
      <c r="F9794" s="2" t="s">
        <v>14849</v>
      </c>
      <c r="G9794" s="2" t="s">
        <v>14847</v>
      </c>
      <c r="H9794" s="9">
        <v>42408</v>
      </c>
      <c r="I9794" s="2">
        <v>2016</v>
      </c>
      <c r="J9794" s="2">
        <v>2</v>
      </c>
      <c r="K9794" s="2" t="str">
        <f>VLOOKUP($C9794,Clients!$B:$F,K$6,0)</f>
        <v>Agimba</v>
      </c>
      <c r="L9794" s="2" t="str">
        <f>VLOOKUP($C9794,Clients!$B:$F,L$6,0)</f>
        <v>Foreign</v>
      </c>
      <c r="M9794" s="2" t="str">
        <f>VLOOKUP($C9794,Clients!$B:$F,M$6,0)</f>
        <v>CN</v>
      </c>
      <c r="N9794" s="2" t="str">
        <f>VLOOKUP($C9794,Clients!$B:$F,N$6,0)</f>
        <v>China</v>
      </c>
    </row>
    <row r="9795" spans="2:14" x14ac:dyDescent="0.2">
      <c r="B9795" s="8">
        <v>81858.840000000011</v>
      </c>
      <c r="C9795" s="2" t="s">
        <v>14668</v>
      </c>
      <c r="D9795" s="2" t="s">
        <v>239</v>
      </c>
      <c r="E9795" s="8">
        <v>380</v>
      </c>
      <c r="F9795" s="2" t="s">
        <v>14850</v>
      </c>
      <c r="G9795" s="2" t="s">
        <v>14851</v>
      </c>
      <c r="H9795" s="9">
        <v>42409</v>
      </c>
      <c r="I9795" s="2">
        <v>2016</v>
      </c>
      <c r="J9795" s="2">
        <v>2</v>
      </c>
      <c r="K9795" s="2" t="str">
        <f>VLOOKUP($C9795,Clients!$B:$F,K$6,0)</f>
        <v>Agimba</v>
      </c>
      <c r="L9795" s="2" t="str">
        <f>VLOOKUP($C9795,Clients!$B:$F,L$6,0)</f>
        <v>Foreign</v>
      </c>
      <c r="M9795" s="2" t="str">
        <f>VLOOKUP($C9795,Clients!$B:$F,M$6,0)</f>
        <v>CN</v>
      </c>
      <c r="N9795" s="2" t="str">
        <f>VLOOKUP($C9795,Clients!$B:$F,N$6,0)</f>
        <v>China</v>
      </c>
    </row>
    <row r="9796" spans="2:14" x14ac:dyDescent="0.2">
      <c r="B9796" s="8">
        <v>-81858.840000000011</v>
      </c>
      <c r="C9796" s="2" t="s">
        <v>14668</v>
      </c>
      <c r="D9796" s="2" t="s">
        <v>239</v>
      </c>
      <c r="E9796" s="8">
        <v>-380</v>
      </c>
      <c r="F9796" s="2" t="s">
        <v>14852</v>
      </c>
      <c r="G9796" s="2" t="s">
        <v>14851</v>
      </c>
      <c r="H9796" s="9">
        <v>42409</v>
      </c>
      <c r="I9796" s="2">
        <v>2016</v>
      </c>
      <c r="J9796" s="2">
        <v>2</v>
      </c>
      <c r="K9796" s="2" t="str">
        <f>VLOOKUP($C9796,Clients!$B:$F,K$6,0)</f>
        <v>Agimba</v>
      </c>
      <c r="L9796" s="2" t="str">
        <f>VLOOKUP($C9796,Clients!$B:$F,L$6,0)</f>
        <v>Foreign</v>
      </c>
      <c r="M9796" s="2" t="str">
        <f>VLOOKUP($C9796,Clients!$B:$F,M$6,0)</f>
        <v>CN</v>
      </c>
      <c r="N9796" s="2" t="str">
        <f>VLOOKUP($C9796,Clients!$B:$F,N$6,0)</f>
        <v>China</v>
      </c>
    </row>
    <row r="9797" spans="2:14" x14ac:dyDescent="0.2">
      <c r="B9797" s="8">
        <v>78666.840000000011</v>
      </c>
      <c r="C9797" s="2" t="s">
        <v>14668</v>
      </c>
      <c r="D9797" s="2" t="s">
        <v>239</v>
      </c>
      <c r="E9797" s="8">
        <v>380</v>
      </c>
      <c r="F9797" s="2" t="s">
        <v>14853</v>
      </c>
      <c r="G9797" s="2" t="s">
        <v>14851</v>
      </c>
      <c r="H9797" s="9">
        <v>42409</v>
      </c>
      <c r="I9797" s="2">
        <v>2016</v>
      </c>
      <c r="J9797" s="2">
        <v>2</v>
      </c>
      <c r="K9797" s="2" t="str">
        <f>VLOOKUP($C9797,Clients!$B:$F,K$6,0)</f>
        <v>Agimba</v>
      </c>
      <c r="L9797" s="2" t="str">
        <f>VLOOKUP($C9797,Clients!$B:$F,L$6,0)</f>
        <v>Foreign</v>
      </c>
      <c r="M9797" s="2" t="str">
        <f>VLOOKUP($C9797,Clients!$B:$F,M$6,0)</f>
        <v>CN</v>
      </c>
      <c r="N9797" s="2" t="str">
        <f>VLOOKUP($C9797,Clients!$B:$F,N$6,0)</f>
        <v>China</v>
      </c>
    </row>
    <row r="9798" spans="2:14" x14ac:dyDescent="0.2">
      <c r="B9798" s="8">
        <v>81643.422000000006</v>
      </c>
      <c r="C9798" s="2" t="s">
        <v>14668</v>
      </c>
      <c r="D9798" s="2" t="s">
        <v>239</v>
      </c>
      <c r="E9798" s="8">
        <v>379</v>
      </c>
      <c r="F9798" s="2" t="s">
        <v>14850</v>
      </c>
      <c r="G9798" s="2" t="s">
        <v>14854</v>
      </c>
      <c r="H9798" s="9">
        <v>42409</v>
      </c>
      <c r="I9798" s="2">
        <v>2016</v>
      </c>
      <c r="J9798" s="2">
        <v>2</v>
      </c>
      <c r="K9798" s="2" t="str">
        <f>VLOOKUP($C9798,Clients!$B:$F,K$6,0)</f>
        <v>Agimba</v>
      </c>
      <c r="L9798" s="2" t="str">
        <f>VLOOKUP($C9798,Clients!$B:$F,L$6,0)</f>
        <v>Foreign</v>
      </c>
      <c r="M9798" s="2" t="str">
        <f>VLOOKUP($C9798,Clients!$B:$F,M$6,0)</f>
        <v>CN</v>
      </c>
      <c r="N9798" s="2" t="str">
        <f>VLOOKUP($C9798,Clients!$B:$F,N$6,0)</f>
        <v>China</v>
      </c>
    </row>
    <row r="9799" spans="2:14" x14ac:dyDescent="0.2">
      <c r="B9799" s="8">
        <v>-81643.422000000006</v>
      </c>
      <c r="C9799" s="2" t="s">
        <v>14668</v>
      </c>
      <c r="D9799" s="2" t="s">
        <v>239</v>
      </c>
      <c r="E9799" s="8">
        <v>-379</v>
      </c>
      <c r="F9799" s="2" t="s">
        <v>14855</v>
      </c>
      <c r="G9799" s="2" t="s">
        <v>14854</v>
      </c>
      <c r="H9799" s="9">
        <v>42409</v>
      </c>
      <c r="I9799" s="2">
        <v>2016</v>
      </c>
      <c r="J9799" s="2">
        <v>2</v>
      </c>
      <c r="K9799" s="2" t="str">
        <f>VLOOKUP($C9799,Clients!$B:$F,K$6,0)</f>
        <v>Agimba</v>
      </c>
      <c r="L9799" s="2" t="str">
        <f>VLOOKUP($C9799,Clients!$B:$F,L$6,0)</f>
        <v>Foreign</v>
      </c>
      <c r="M9799" s="2" t="str">
        <f>VLOOKUP($C9799,Clients!$B:$F,M$6,0)</f>
        <v>CN</v>
      </c>
      <c r="N9799" s="2" t="str">
        <f>VLOOKUP($C9799,Clients!$B:$F,N$6,0)</f>
        <v>China</v>
      </c>
    </row>
    <row r="9800" spans="2:14" x14ac:dyDescent="0.2">
      <c r="B9800" s="8">
        <v>78459.822</v>
      </c>
      <c r="C9800" s="2" t="s">
        <v>14668</v>
      </c>
      <c r="D9800" s="2" t="s">
        <v>239</v>
      </c>
      <c r="E9800" s="8">
        <v>379</v>
      </c>
      <c r="F9800" s="2" t="s">
        <v>14856</v>
      </c>
      <c r="G9800" s="2" t="s">
        <v>14854</v>
      </c>
      <c r="H9800" s="9">
        <v>42409</v>
      </c>
      <c r="I9800" s="2">
        <v>2016</v>
      </c>
      <c r="J9800" s="2">
        <v>2</v>
      </c>
      <c r="K9800" s="2" t="str">
        <f>VLOOKUP($C9800,Clients!$B:$F,K$6,0)</f>
        <v>Agimba</v>
      </c>
      <c r="L9800" s="2" t="str">
        <f>VLOOKUP($C9800,Clients!$B:$F,L$6,0)</f>
        <v>Foreign</v>
      </c>
      <c r="M9800" s="2" t="str">
        <f>VLOOKUP($C9800,Clients!$B:$F,M$6,0)</f>
        <v>CN</v>
      </c>
      <c r="N9800" s="2" t="str">
        <f>VLOOKUP($C9800,Clients!$B:$F,N$6,0)</f>
        <v>China</v>
      </c>
    </row>
    <row r="9801" spans="2:14" x14ac:dyDescent="0.2">
      <c r="B9801" s="8">
        <v>81428.004000000001</v>
      </c>
      <c r="C9801" s="2" t="s">
        <v>14668</v>
      </c>
      <c r="D9801" s="2" t="s">
        <v>239</v>
      </c>
      <c r="E9801" s="8">
        <v>378</v>
      </c>
      <c r="F9801" s="2" t="s">
        <v>14843</v>
      </c>
      <c r="G9801" s="2" t="s">
        <v>14857</v>
      </c>
      <c r="H9801" s="9">
        <v>42409</v>
      </c>
      <c r="I9801" s="2">
        <v>2016</v>
      </c>
      <c r="J9801" s="2">
        <v>2</v>
      </c>
      <c r="K9801" s="2" t="str">
        <f>VLOOKUP($C9801,Clients!$B:$F,K$6,0)</f>
        <v>Agimba</v>
      </c>
      <c r="L9801" s="2" t="str">
        <f>VLOOKUP($C9801,Clients!$B:$F,L$6,0)</f>
        <v>Foreign</v>
      </c>
      <c r="M9801" s="2" t="str">
        <f>VLOOKUP($C9801,Clients!$B:$F,M$6,0)</f>
        <v>CN</v>
      </c>
      <c r="N9801" s="2" t="str">
        <f>VLOOKUP($C9801,Clients!$B:$F,N$6,0)</f>
        <v>China</v>
      </c>
    </row>
    <row r="9802" spans="2:14" x14ac:dyDescent="0.2">
      <c r="B9802" s="8">
        <v>-81428.004000000001</v>
      </c>
      <c r="C9802" s="2" t="s">
        <v>14668</v>
      </c>
      <c r="D9802" s="2" t="s">
        <v>239</v>
      </c>
      <c r="E9802" s="8">
        <v>-378</v>
      </c>
      <c r="F9802" s="2" t="s">
        <v>14858</v>
      </c>
      <c r="G9802" s="2" t="s">
        <v>14857</v>
      </c>
      <c r="H9802" s="9">
        <v>42409</v>
      </c>
      <c r="I9802" s="2">
        <v>2016</v>
      </c>
      <c r="J9802" s="2">
        <v>2</v>
      </c>
      <c r="K9802" s="2" t="str">
        <f>VLOOKUP($C9802,Clients!$B:$F,K$6,0)</f>
        <v>Agimba</v>
      </c>
      <c r="L9802" s="2" t="str">
        <f>VLOOKUP($C9802,Clients!$B:$F,L$6,0)</f>
        <v>Foreign</v>
      </c>
      <c r="M9802" s="2" t="str">
        <f>VLOOKUP($C9802,Clients!$B:$F,M$6,0)</f>
        <v>CN</v>
      </c>
      <c r="N9802" s="2" t="str">
        <f>VLOOKUP($C9802,Clients!$B:$F,N$6,0)</f>
        <v>China</v>
      </c>
    </row>
    <row r="9803" spans="2:14" x14ac:dyDescent="0.2">
      <c r="B9803" s="8">
        <v>78252.804000000004</v>
      </c>
      <c r="C9803" s="2" t="s">
        <v>14668</v>
      </c>
      <c r="D9803" s="2" t="s">
        <v>239</v>
      </c>
      <c r="E9803" s="8">
        <v>378</v>
      </c>
      <c r="F9803" s="2" t="s">
        <v>14859</v>
      </c>
      <c r="G9803" s="2" t="s">
        <v>14857</v>
      </c>
      <c r="H9803" s="9">
        <v>42409</v>
      </c>
      <c r="I9803" s="2">
        <v>2016</v>
      </c>
      <c r="J9803" s="2">
        <v>2</v>
      </c>
      <c r="K9803" s="2" t="str">
        <f>VLOOKUP($C9803,Clients!$B:$F,K$6,0)</f>
        <v>Agimba</v>
      </c>
      <c r="L9803" s="2" t="str">
        <f>VLOOKUP($C9803,Clients!$B:$F,L$6,0)</f>
        <v>Foreign</v>
      </c>
      <c r="M9803" s="2" t="str">
        <f>VLOOKUP($C9803,Clients!$B:$F,M$6,0)</f>
        <v>CN</v>
      </c>
      <c r="N9803" s="2" t="str">
        <f>VLOOKUP($C9803,Clients!$B:$F,N$6,0)</f>
        <v>China</v>
      </c>
    </row>
    <row r="9804" spans="2:14" x14ac:dyDescent="0.2">
      <c r="B9804" s="8">
        <v>94397.94</v>
      </c>
      <c r="C9804" s="2" t="s">
        <v>14668</v>
      </c>
      <c r="D9804" s="2" t="s">
        <v>239</v>
      </c>
      <c r="E9804" s="8">
        <v>339</v>
      </c>
      <c r="F9804" s="2" t="s">
        <v>14860</v>
      </c>
      <c r="G9804" s="2" t="s">
        <v>14861</v>
      </c>
      <c r="H9804" s="9">
        <v>42410</v>
      </c>
      <c r="I9804" s="2">
        <v>2016</v>
      </c>
      <c r="J9804" s="2">
        <v>2</v>
      </c>
      <c r="K9804" s="2" t="str">
        <f>VLOOKUP($C9804,Clients!$B:$F,K$6,0)</f>
        <v>Agimba</v>
      </c>
      <c r="L9804" s="2" t="str">
        <f>VLOOKUP($C9804,Clients!$B:$F,L$6,0)</f>
        <v>Foreign</v>
      </c>
      <c r="M9804" s="2" t="str">
        <f>VLOOKUP($C9804,Clients!$B:$F,M$6,0)</f>
        <v>CN</v>
      </c>
      <c r="N9804" s="2" t="str">
        <f>VLOOKUP($C9804,Clients!$B:$F,N$6,0)</f>
        <v>China</v>
      </c>
    </row>
    <row r="9805" spans="2:14" x14ac:dyDescent="0.2">
      <c r="B9805" s="8">
        <v>10458</v>
      </c>
      <c r="C9805" s="2" t="s">
        <v>14668</v>
      </c>
      <c r="D9805" s="2" t="s">
        <v>239</v>
      </c>
      <c r="E9805" s="8">
        <v>1</v>
      </c>
      <c r="F9805" s="2" t="s">
        <v>14860</v>
      </c>
      <c r="G9805" s="2" t="s">
        <v>14862</v>
      </c>
      <c r="H9805" s="9">
        <v>42410</v>
      </c>
      <c r="I9805" s="2">
        <v>2016</v>
      </c>
      <c r="J9805" s="2">
        <v>2</v>
      </c>
      <c r="K9805" s="2" t="str">
        <f>VLOOKUP($C9805,Clients!$B:$F,K$6,0)</f>
        <v>Agimba</v>
      </c>
      <c r="L9805" s="2" t="str">
        <f>VLOOKUP($C9805,Clients!$B:$F,L$6,0)</f>
        <v>Foreign</v>
      </c>
      <c r="M9805" s="2" t="str">
        <f>VLOOKUP($C9805,Clients!$B:$F,M$6,0)</f>
        <v>CN</v>
      </c>
      <c r="N9805" s="2" t="str">
        <f>VLOOKUP($C9805,Clients!$B:$F,N$6,0)</f>
        <v>China</v>
      </c>
    </row>
    <row r="9806" spans="2:14" x14ac:dyDescent="0.2">
      <c r="B9806" s="8">
        <v>90175.680000000008</v>
      </c>
      <c r="C9806" s="2" t="s">
        <v>14668</v>
      </c>
      <c r="D9806" s="2" t="s">
        <v>239</v>
      </c>
      <c r="E9806" s="8">
        <v>378</v>
      </c>
      <c r="F9806" s="2" t="s">
        <v>14863</v>
      </c>
      <c r="G9806" s="2" t="s">
        <v>14864</v>
      </c>
      <c r="H9806" s="9">
        <v>42424</v>
      </c>
      <c r="I9806" s="2">
        <v>2016</v>
      </c>
      <c r="J9806" s="2">
        <v>2</v>
      </c>
      <c r="K9806" s="2" t="str">
        <f>VLOOKUP($C9806,Clients!$B:$F,K$6,0)</f>
        <v>Agimba</v>
      </c>
      <c r="L9806" s="2" t="str">
        <f>VLOOKUP($C9806,Clients!$B:$F,L$6,0)</f>
        <v>Foreign</v>
      </c>
      <c r="M9806" s="2" t="str">
        <f>VLOOKUP($C9806,Clients!$B:$F,M$6,0)</f>
        <v>CN</v>
      </c>
      <c r="N9806" s="2" t="str">
        <f>VLOOKUP($C9806,Clients!$B:$F,N$6,0)</f>
        <v>China</v>
      </c>
    </row>
    <row r="9807" spans="2:14" x14ac:dyDescent="0.2">
      <c r="B9807" s="8">
        <v>10458</v>
      </c>
      <c r="C9807" s="2" t="s">
        <v>14668</v>
      </c>
      <c r="D9807" s="2" t="s">
        <v>239</v>
      </c>
      <c r="E9807" s="8">
        <v>1</v>
      </c>
      <c r="F9807" s="2" t="s">
        <v>14863</v>
      </c>
      <c r="G9807" s="2" t="s">
        <v>14865</v>
      </c>
      <c r="H9807" s="9">
        <v>42424</v>
      </c>
      <c r="I9807" s="2">
        <v>2016</v>
      </c>
      <c r="J9807" s="2">
        <v>2</v>
      </c>
      <c r="K9807" s="2" t="str">
        <f>VLOOKUP($C9807,Clients!$B:$F,K$6,0)</f>
        <v>Agimba</v>
      </c>
      <c r="L9807" s="2" t="str">
        <f>VLOOKUP($C9807,Clients!$B:$F,L$6,0)</f>
        <v>Foreign</v>
      </c>
      <c r="M9807" s="2" t="str">
        <f>VLOOKUP($C9807,Clients!$B:$F,M$6,0)</f>
        <v>CN</v>
      </c>
      <c r="N9807" s="2" t="str">
        <f>VLOOKUP($C9807,Clients!$B:$F,N$6,0)</f>
        <v>China</v>
      </c>
    </row>
    <row r="9808" spans="2:14" x14ac:dyDescent="0.2">
      <c r="B9808" s="8">
        <v>94137.12</v>
      </c>
      <c r="C9808" s="2" t="s">
        <v>14668</v>
      </c>
      <c r="D9808" s="2" t="s">
        <v>239</v>
      </c>
      <c r="E9808" s="8">
        <v>360</v>
      </c>
      <c r="F9808" s="2" t="s">
        <v>14863</v>
      </c>
      <c r="G9808" s="2" t="s">
        <v>14866</v>
      </c>
      <c r="H9808" s="9">
        <v>42424</v>
      </c>
      <c r="I9808" s="2">
        <v>2016</v>
      </c>
      <c r="J9808" s="2">
        <v>2</v>
      </c>
      <c r="K9808" s="2" t="str">
        <f>VLOOKUP($C9808,Clients!$B:$F,K$6,0)</f>
        <v>Agimba</v>
      </c>
      <c r="L9808" s="2" t="str">
        <f>VLOOKUP($C9808,Clients!$B:$F,L$6,0)</f>
        <v>Foreign</v>
      </c>
      <c r="M9808" s="2" t="str">
        <f>VLOOKUP($C9808,Clients!$B:$F,M$6,0)</f>
        <v>CN</v>
      </c>
      <c r="N9808" s="2" t="str">
        <f>VLOOKUP($C9808,Clients!$B:$F,N$6,0)</f>
        <v>China</v>
      </c>
    </row>
    <row r="9809" spans="2:14" x14ac:dyDescent="0.2">
      <c r="B9809" s="8">
        <v>10458</v>
      </c>
      <c r="C9809" s="2" t="s">
        <v>14668</v>
      </c>
      <c r="D9809" s="2" t="s">
        <v>239</v>
      </c>
      <c r="E9809" s="8">
        <v>1</v>
      </c>
      <c r="F9809" s="2" t="s">
        <v>14863</v>
      </c>
      <c r="G9809" s="2" t="s">
        <v>14867</v>
      </c>
      <c r="H9809" s="9">
        <v>42424</v>
      </c>
      <c r="I9809" s="2">
        <v>2016</v>
      </c>
      <c r="J9809" s="2">
        <v>2</v>
      </c>
      <c r="K9809" s="2" t="str">
        <f>VLOOKUP($C9809,Clients!$B:$F,K$6,0)</f>
        <v>Agimba</v>
      </c>
      <c r="L9809" s="2" t="str">
        <f>VLOOKUP($C9809,Clients!$B:$F,L$6,0)</f>
        <v>Foreign</v>
      </c>
      <c r="M9809" s="2" t="str">
        <f>VLOOKUP($C9809,Clients!$B:$F,M$6,0)</f>
        <v>CN</v>
      </c>
      <c r="N9809" s="2" t="str">
        <f>VLOOKUP($C9809,Clients!$B:$F,N$6,0)</f>
        <v>China</v>
      </c>
    </row>
    <row r="9810" spans="2:14" x14ac:dyDescent="0.2">
      <c r="B9810" s="8">
        <v>114445.38</v>
      </c>
      <c r="C9810" s="2" t="s">
        <v>14668</v>
      </c>
      <c r="D9810" s="2" t="s">
        <v>239</v>
      </c>
      <c r="E9810" s="8">
        <v>469</v>
      </c>
      <c r="F9810" s="2" t="s">
        <v>14863</v>
      </c>
      <c r="G9810" s="2" t="s">
        <v>14868</v>
      </c>
      <c r="H9810" s="9">
        <v>42425</v>
      </c>
      <c r="I9810" s="2">
        <v>2016</v>
      </c>
      <c r="J9810" s="2">
        <v>2</v>
      </c>
      <c r="K9810" s="2" t="str">
        <f>VLOOKUP($C9810,Clients!$B:$F,K$6,0)</f>
        <v>Agimba</v>
      </c>
      <c r="L9810" s="2" t="str">
        <f>VLOOKUP($C9810,Clients!$B:$F,L$6,0)</f>
        <v>Foreign</v>
      </c>
      <c r="M9810" s="2" t="str">
        <f>VLOOKUP($C9810,Clients!$B:$F,M$6,0)</f>
        <v>CN</v>
      </c>
      <c r="N9810" s="2" t="str">
        <f>VLOOKUP($C9810,Clients!$B:$F,N$6,0)</f>
        <v>China</v>
      </c>
    </row>
    <row r="9811" spans="2:14" x14ac:dyDescent="0.2">
      <c r="B9811" s="8">
        <v>10458</v>
      </c>
      <c r="C9811" s="2" t="s">
        <v>14668</v>
      </c>
      <c r="D9811" s="2" t="s">
        <v>239</v>
      </c>
      <c r="E9811" s="8">
        <v>1</v>
      </c>
      <c r="F9811" s="2" t="s">
        <v>14863</v>
      </c>
      <c r="G9811" s="2" t="s">
        <v>14869</v>
      </c>
      <c r="H9811" s="9">
        <v>42425</v>
      </c>
      <c r="I9811" s="2">
        <v>2016</v>
      </c>
      <c r="J9811" s="2">
        <v>2</v>
      </c>
      <c r="K9811" s="2" t="str">
        <f>VLOOKUP($C9811,Clients!$B:$F,K$6,0)</f>
        <v>Agimba</v>
      </c>
      <c r="L9811" s="2" t="str">
        <f>VLOOKUP($C9811,Clients!$B:$F,L$6,0)</f>
        <v>Foreign</v>
      </c>
      <c r="M9811" s="2" t="str">
        <f>VLOOKUP($C9811,Clients!$B:$F,M$6,0)</f>
        <v>CN</v>
      </c>
      <c r="N9811" s="2" t="str">
        <f>VLOOKUP($C9811,Clients!$B:$F,N$6,0)</f>
        <v>China</v>
      </c>
    </row>
    <row r="9812" spans="2:14" x14ac:dyDescent="0.2">
      <c r="B9812" s="8">
        <v>94137.12</v>
      </c>
      <c r="C9812" s="2" t="s">
        <v>14668</v>
      </c>
      <c r="D9812" s="2" t="s">
        <v>239</v>
      </c>
      <c r="E9812" s="8">
        <v>360</v>
      </c>
      <c r="F9812" s="2" t="s">
        <v>14863</v>
      </c>
      <c r="G9812" s="2" t="s">
        <v>14870</v>
      </c>
      <c r="H9812" s="9">
        <v>42425</v>
      </c>
      <c r="I9812" s="2">
        <v>2016</v>
      </c>
      <c r="J9812" s="2">
        <v>2</v>
      </c>
      <c r="K9812" s="2" t="str">
        <f>VLOOKUP($C9812,Clients!$B:$F,K$6,0)</f>
        <v>Agimba</v>
      </c>
      <c r="L9812" s="2" t="str">
        <f>VLOOKUP($C9812,Clients!$B:$F,L$6,0)</f>
        <v>Foreign</v>
      </c>
      <c r="M9812" s="2" t="str">
        <f>VLOOKUP($C9812,Clients!$B:$F,M$6,0)</f>
        <v>CN</v>
      </c>
      <c r="N9812" s="2" t="str">
        <f>VLOOKUP($C9812,Clients!$B:$F,N$6,0)</f>
        <v>China</v>
      </c>
    </row>
    <row r="9813" spans="2:14" x14ac:dyDescent="0.2">
      <c r="B9813" s="8">
        <v>10458</v>
      </c>
      <c r="C9813" s="2" t="s">
        <v>14668</v>
      </c>
      <c r="D9813" s="2" t="s">
        <v>239</v>
      </c>
      <c r="E9813" s="8">
        <v>1</v>
      </c>
      <c r="F9813" s="2" t="s">
        <v>14863</v>
      </c>
      <c r="G9813" s="2" t="s">
        <v>14871</v>
      </c>
      <c r="H9813" s="9">
        <v>42425</v>
      </c>
      <c r="I9813" s="2">
        <v>2016</v>
      </c>
      <c r="J9813" s="2">
        <v>2</v>
      </c>
      <c r="K9813" s="2" t="str">
        <f>VLOOKUP($C9813,Clients!$B:$F,K$6,0)</f>
        <v>Agimba</v>
      </c>
      <c r="L9813" s="2" t="str">
        <f>VLOOKUP($C9813,Clients!$B:$F,L$6,0)</f>
        <v>Foreign</v>
      </c>
      <c r="M9813" s="2" t="str">
        <f>VLOOKUP($C9813,Clients!$B:$F,M$6,0)</f>
        <v>CN</v>
      </c>
      <c r="N9813" s="2" t="str">
        <f>VLOOKUP($C9813,Clients!$B:$F,N$6,0)</f>
        <v>China</v>
      </c>
    </row>
    <row r="9814" spans="2:14" x14ac:dyDescent="0.2">
      <c r="B9814" s="8">
        <v>80803.631999999998</v>
      </c>
      <c r="C9814" s="2" t="s">
        <v>14668</v>
      </c>
      <c r="D9814" s="2" t="s">
        <v>239</v>
      </c>
      <c r="E9814" s="8">
        <v>338</v>
      </c>
      <c r="F9814" s="2" t="s">
        <v>14872</v>
      </c>
      <c r="G9814" s="2" t="s">
        <v>14873</v>
      </c>
      <c r="H9814" s="9">
        <v>42426</v>
      </c>
      <c r="I9814" s="2">
        <v>2016</v>
      </c>
      <c r="J9814" s="2">
        <v>2</v>
      </c>
      <c r="K9814" s="2" t="str">
        <f>VLOOKUP($C9814,Clients!$B:$F,K$6,0)</f>
        <v>Agimba</v>
      </c>
      <c r="L9814" s="2" t="str">
        <f>VLOOKUP($C9814,Clients!$B:$F,L$6,0)</f>
        <v>Foreign</v>
      </c>
      <c r="M9814" s="2" t="str">
        <f>VLOOKUP($C9814,Clients!$B:$F,M$6,0)</f>
        <v>CN</v>
      </c>
      <c r="N9814" s="2" t="str">
        <f>VLOOKUP($C9814,Clients!$B:$F,N$6,0)</f>
        <v>China</v>
      </c>
    </row>
    <row r="9815" spans="2:14" x14ac:dyDescent="0.2">
      <c r="B9815" s="8">
        <v>10458</v>
      </c>
      <c r="C9815" s="2" t="s">
        <v>14668</v>
      </c>
      <c r="D9815" s="2" t="s">
        <v>239</v>
      </c>
      <c r="E9815" s="8">
        <v>1</v>
      </c>
      <c r="F9815" s="2" t="s">
        <v>14872</v>
      </c>
      <c r="G9815" s="2" t="s">
        <v>14874</v>
      </c>
      <c r="H9815" s="9">
        <v>42426</v>
      </c>
      <c r="I9815" s="2">
        <v>2016</v>
      </c>
      <c r="J9815" s="2">
        <v>2</v>
      </c>
      <c r="K9815" s="2" t="str">
        <f>VLOOKUP($C9815,Clients!$B:$F,K$6,0)</f>
        <v>Agimba</v>
      </c>
      <c r="L9815" s="2" t="str">
        <f>VLOOKUP($C9815,Clients!$B:$F,L$6,0)</f>
        <v>Foreign</v>
      </c>
      <c r="M9815" s="2" t="str">
        <f>VLOOKUP($C9815,Clients!$B:$F,M$6,0)</f>
        <v>CN</v>
      </c>
      <c r="N9815" s="2" t="str">
        <f>VLOOKUP($C9815,Clients!$B:$F,N$6,0)</f>
        <v>China</v>
      </c>
    </row>
    <row r="9816" spans="2:14" x14ac:dyDescent="0.2">
      <c r="B9816" s="8">
        <v>114689.40000000001</v>
      </c>
      <c r="C9816" s="2" t="s">
        <v>14668</v>
      </c>
      <c r="D9816" s="2" t="s">
        <v>239</v>
      </c>
      <c r="E9816" s="8">
        <v>470</v>
      </c>
      <c r="F9816" s="2" t="s">
        <v>14863</v>
      </c>
      <c r="G9816" s="2" t="s">
        <v>14875</v>
      </c>
      <c r="H9816" s="9">
        <v>42426</v>
      </c>
      <c r="I9816" s="2">
        <v>2016</v>
      </c>
      <c r="J9816" s="2">
        <v>2</v>
      </c>
      <c r="K9816" s="2" t="str">
        <f>VLOOKUP($C9816,Clients!$B:$F,K$6,0)</f>
        <v>Agimba</v>
      </c>
      <c r="L9816" s="2" t="str">
        <f>VLOOKUP($C9816,Clients!$B:$F,L$6,0)</f>
        <v>Foreign</v>
      </c>
      <c r="M9816" s="2" t="str">
        <f>VLOOKUP($C9816,Clients!$B:$F,M$6,0)</f>
        <v>CN</v>
      </c>
      <c r="N9816" s="2" t="str">
        <f>VLOOKUP($C9816,Clients!$B:$F,N$6,0)</f>
        <v>China</v>
      </c>
    </row>
    <row r="9817" spans="2:14" x14ac:dyDescent="0.2">
      <c r="B9817" s="8">
        <v>10458</v>
      </c>
      <c r="C9817" s="2" t="s">
        <v>14668</v>
      </c>
      <c r="D9817" s="2" t="s">
        <v>239</v>
      </c>
      <c r="E9817" s="8">
        <v>1</v>
      </c>
      <c r="F9817" s="2" t="s">
        <v>14863</v>
      </c>
      <c r="G9817" s="2" t="s">
        <v>14876</v>
      </c>
      <c r="H9817" s="9">
        <v>42426</v>
      </c>
      <c r="I9817" s="2">
        <v>2016</v>
      </c>
      <c r="J9817" s="2">
        <v>2</v>
      </c>
      <c r="K9817" s="2" t="str">
        <f>VLOOKUP($C9817,Clients!$B:$F,K$6,0)</f>
        <v>Agimba</v>
      </c>
      <c r="L9817" s="2" t="str">
        <f>VLOOKUP($C9817,Clients!$B:$F,L$6,0)</f>
        <v>Foreign</v>
      </c>
      <c r="M9817" s="2" t="str">
        <f>VLOOKUP($C9817,Clients!$B:$F,M$6,0)</f>
        <v>CN</v>
      </c>
      <c r="N9817" s="2" t="str">
        <f>VLOOKUP($C9817,Clients!$B:$F,N$6,0)</f>
        <v>China</v>
      </c>
    </row>
    <row r="9818" spans="2:14" x14ac:dyDescent="0.2">
      <c r="B9818" s="8">
        <v>26567.520000000004</v>
      </c>
      <c r="C9818" s="2" t="s">
        <v>14668</v>
      </c>
      <c r="D9818" s="2" t="s">
        <v>239</v>
      </c>
      <c r="E9818" s="8">
        <v>1</v>
      </c>
      <c r="F9818" s="2" t="s">
        <v>14850</v>
      </c>
      <c r="G9818" s="2" t="s">
        <v>14877</v>
      </c>
      <c r="H9818" s="9">
        <v>42429</v>
      </c>
      <c r="I9818" s="2">
        <v>2016</v>
      </c>
      <c r="J9818" s="2">
        <v>2</v>
      </c>
      <c r="K9818" s="2" t="str">
        <f>VLOOKUP($C9818,Clients!$B:$F,K$6,0)</f>
        <v>Agimba</v>
      </c>
      <c r="L9818" s="2" t="str">
        <f>VLOOKUP($C9818,Clients!$B:$F,L$6,0)</f>
        <v>Foreign</v>
      </c>
      <c r="M9818" s="2" t="str">
        <f>VLOOKUP($C9818,Clients!$B:$F,M$6,0)</f>
        <v>CN</v>
      </c>
      <c r="N9818" s="2" t="str">
        <f>VLOOKUP($C9818,Clients!$B:$F,N$6,0)</f>
        <v>China</v>
      </c>
    </row>
    <row r="9819" spans="2:14" x14ac:dyDescent="0.2">
      <c r="B9819" s="8">
        <v>78666.840000000011</v>
      </c>
      <c r="C9819" s="2" t="s">
        <v>14668</v>
      </c>
      <c r="D9819" s="2" t="s">
        <v>239</v>
      </c>
      <c r="E9819" s="8">
        <v>380</v>
      </c>
      <c r="F9819" s="2" t="s">
        <v>14878</v>
      </c>
      <c r="G9819" s="2" t="s">
        <v>14879</v>
      </c>
      <c r="H9819" s="9">
        <v>42444</v>
      </c>
      <c r="I9819" s="2">
        <v>2016</v>
      </c>
      <c r="J9819" s="2">
        <v>3</v>
      </c>
      <c r="K9819" s="2" t="str">
        <f>VLOOKUP($C9819,Clients!$B:$F,K$6,0)</f>
        <v>Agimba</v>
      </c>
      <c r="L9819" s="2" t="str">
        <f>VLOOKUP($C9819,Clients!$B:$F,L$6,0)</f>
        <v>Foreign</v>
      </c>
      <c r="M9819" s="2" t="str">
        <f>VLOOKUP($C9819,Clients!$B:$F,M$6,0)</f>
        <v>CN</v>
      </c>
      <c r="N9819" s="2" t="str">
        <f>VLOOKUP($C9819,Clients!$B:$F,N$6,0)</f>
        <v>China</v>
      </c>
    </row>
    <row r="9820" spans="2:14" x14ac:dyDescent="0.2">
      <c r="B9820" s="8">
        <v>78666.840000000011</v>
      </c>
      <c r="C9820" s="2" t="s">
        <v>14668</v>
      </c>
      <c r="D9820" s="2" t="s">
        <v>239</v>
      </c>
      <c r="E9820" s="8">
        <v>380</v>
      </c>
      <c r="F9820" s="2" t="s">
        <v>14878</v>
      </c>
      <c r="G9820" s="2" t="s">
        <v>14880</v>
      </c>
      <c r="H9820" s="9">
        <v>42444</v>
      </c>
      <c r="I9820" s="2">
        <v>2016</v>
      </c>
      <c r="J9820" s="2">
        <v>3</v>
      </c>
      <c r="K9820" s="2" t="str">
        <f>VLOOKUP($C9820,Clients!$B:$F,K$6,0)</f>
        <v>Agimba</v>
      </c>
      <c r="L9820" s="2" t="str">
        <f>VLOOKUP($C9820,Clients!$B:$F,L$6,0)</f>
        <v>Foreign</v>
      </c>
      <c r="M9820" s="2" t="str">
        <f>VLOOKUP($C9820,Clients!$B:$F,M$6,0)</f>
        <v>CN</v>
      </c>
      <c r="N9820" s="2" t="str">
        <f>VLOOKUP($C9820,Clients!$B:$F,N$6,0)</f>
        <v>China</v>
      </c>
    </row>
    <row r="9821" spans="2:14" x14ac:dyDescent="0.2">
      <c r="B9821" s="8">
        <v>89078.640000000014</v>
      </c>
      <c r="C9821" s="2" t="s">
        <v>14668</v>
      </c>
      <c r="D9821" s="2" t="s">
        <v>239</v>
      </c>
      <c r="E9821" s="8">
        <v>340</v>
      </c>
      <c r="F9821" s="2" t="s">
        <v>14878</v>
      </c>
      <c r="G9821" s="2" t="s">
        <v>14881</v>
      </c>
      <c r="H9821" s="9">
        <v>42452</v>
      </c>
      <c r="I9821" s="2">
        <v>2016</v>
      </c>
      <c r="J9821" s="2">
        <v>3</v>
      </c>
      <c r="K9821" s="2" t="str">
        <f>VLOOKUP($C9821,Clients!$B:$F,K$6,0)</f>
        <v>Agimba</v>
      </c>
      <c r="L9821" s="2" t="str">
        <f>VLOOKUP($C9821,Clients!$B:$F,L$6,0)</f>
        <v>Foreign</v>
      </c>
      <c r="M9821" s="2" t="str">
        <f>VLOOKUP($C9821,Clients!$B:$F,M$6,0)</f>
        <v>CN</v>
      </c>
      <c r="N9821" s="2" t="str">
        <f>VLOOKUP($C9821,Clients!$B:$F,N$6,0)</f>
        <v>China</v>
      </c>
    </row>
    <row r="9822" spans="2:14" x14ac:dyDescent="0.2">
      <c r="B9822" s="8">
        <v>10458</v>
      </c>
      <c r="C9822" s="2" t="s">
        <v>14668</v>
      </c>
      <c r="D9822" s="2" t="s">
        <v>239</v>
      </c>
      <c r="E9822" s="8">
        <v>1</v>
      </c>
      <c r="F9822" s="2" t="s">
        <v>14878</v>
      </c>
      <c r="G9822" s="2" t="s">
        <v>14882</v>
      </c>
      <c r="H9822" s="9">
        <v>42452</v>
      </c>
      <c r="I9822" s="2">
        <v>2016</v>
      </c>
      <c r="J9822" s="2">
        <v>3</v>
      </c>
      <c r="K9822" s="2" t="str">
        <f>VLOOKUP($C9822,Clients!$B:$F,K$6,0)</f>
        <v>Agimba</v>
      </c>
      <c r="L9822" s="2" t="str">
        <f>VLOOKUP($C9822,Clients!$B:$F,L$6,0)</f>
        <v>Foreign</v>
      </c>
      <c r="M9822" s="2" t="str">
        <f>VLOOKUP($C9822,Clients!$B:$F,M$6,0)</f>
        <v>CN</v>
      </c>
      <c r="N9822" s="2" t="str">
        <f>VLOOKUP($C9822,Clients!$B:$F,N$6,0)</f>
        <v>China</v>
      </c>
    </row>
    <row r="9823" spans="2:14" x14ac:dyDescent="0.2">
      <c r="B9823" s="8">
        <v>114689.40000000001</v>
      </c>
      <c r="C9823" s="2" t="s">
        <v>14668</v>
      </c>
      <c r="D9823" s="2" t="s">
        <v>239</v>
      </c>
      <c r="E9823" s="8">
        <v>470</v>
      </c>
      <c r="F9823" s="2" t="s">
        <v>14878</v>
      </c>
      <c r="G9823" s="2" t="s">
        <v>14883</v>
      </c>
      <c r="H9823" s="9">
        <v>42452</v>
      </c>
      <c r="I9823" s="2">
        <v>2016</v>
      </c>
      <c r="J9823" s="2">
        <v>3</v>
      </c>
      <c r="K9823" s="2" t="str">
        <f>VLOOKUP($C9823,Clients!$B:$F,K$6,0)</f>
        <v>Agimba</v>
      </c>
      <c r="L9823" s="2" t="str">
        <f>VLOOKUP($C9823,Clients!$B:$F,L$6,0)</f>
        <v>Foreign</v>
      </c>
      <c r="M9823" s="2" t="str">
        <f>VLOOKUP($C9823,Clients!$B:$F,M$6,0)</f>
        <v>CN</v>
      </c>
      <c r="N9823" s="2" t="str">
        <f>VLOOKUP($C9823,Clients!$B:$F,N$6,0)</f>
        <v>China</v>
      </c>
    </row>
    <row r="9824" spans="2:14" x14ac:dyDescent="0.2">
      <c r="B9824" s="8">
        <v>10458</v>
      </c>
      <c r="C9824" s="2" t="s">
        <v>14668</v>
      </c>
      <c r="D9824" s="2" t="s">
        <v>239</v>
      </c>
      <c r="E9824" s="8">
        <v>1</v>
      </c>
      <c r="F9824" s="2" t="s">
        <v>14878</v>
      </c>
      <c r="G9824" s="2" t="s">
        <v>14884</v>
      </c>
      <c r="H9824" s="9">
        <v>42452</v>
      </c>
      <c r="I9824" s="2">
        <v>2016</v>
      </c>
      <c r="J9824" s="2">
        <v>3</v>
      </c>
      <c r="K9824" s="2" t="str">
        <f>VLOOKUP($C9824,Clients!$B:$F,K$6,0)</f>
        <v>Agimba</v>
      </c>
      <c r="L9824" s="2" t="str">
        <f>VLOOKUP($C9824,Clients!$B:$F,L$6,0)</f>
        <v>Foreign</v>
      </c>
      <c r="M9824" s="2" t="str">
        <f>VLOOKUP($C9824,Clients!$B:$F,M$6,0)</f>
        <v>CN</v>
      </c>
      <c r="N9824" s="2" t="str">
        <f>VLOOKUP($C9824,Clients!$B:$F,N$6,0)</f>
        <v>China</v>
      </c>
    </row>
    <row r="9825" spans="2:14" x14ac:dyDescent="0.2">
      <c r="B9825" s="8">
        <v>105157.416</v>
      </c>
      <c r="C9825" s="2" t="s">
        <v>14668</v>
      </c>
      <c r="D9825" s="2" t="s">
        <v>239</v>
      </c>
      <c r="E9825" s="8">
        <v>362</v>
      </c>
      <c r="F9825" s="2" t="s">
        <v>14878</v>
      </c>
      <c r="G9825" s="2" t="s">
        <v>14885</v>
      </c>
      <c r="H9825" s="9">
        <v>42452</v>
      </c>
      <c r="I9825" s="2">
        <v>2016</v>
      </c>
      <c r="J9825" s="2">
        <v>3</v>
      </c>
      <c r="K9825" s="2" t="str">
        <f>VLOOKUP($C9825,Clients!$B:$F,K$6,0)</f>
        <v>Agimba</v>
      </c>
      <c r="L9825" s="2" t="str">
        <f>VLOOKUP($C9825,Clients!$B:$F,L$6,0)</f>
        <v>Foreign</v>
      </c>
      <c r="M9825" s="2" t="str">
        <f>VLOOKUP($C9825,Clients!$B:$F,M$6,0)</f>
        <v>CN</v>
      </c>
      <c r="N9825" s="2" t="str">
        <f>VLOOKUP($C9825,Clients!$B:$F,N$6,0)</f>
        <v>China</v>
      </c>
    </row>
    <row r="9826" spans="2:14" x14ac:dyDescent="0.2">
      <c r="B9826" s="8">
        <v>10458</v>
      </c>
      <c r="C9826" s="2" t="s">
        <v>14668</v>
      </c>
      <c r="D9826" s="2" t="s">
        <v>239</v>
      </c>
      <c r="E9826" s="8">
        <v>1</v>
      </c>
      <c r="F9826" s="2" t="s">
        <v>14878</v>
      </c>
      <c r="G9826" s="2" t="s">
        <v>14886</v>
      </c>
      <c r="H9826" s="9">
        <v>42452</v>
      </c>
      <c r="I9826" s="2">
        <v>2016</v>
      </c>
      <c r="J9826" s="2">
        <v>3</v>
      </c>
      <c r="K9826" s="2" t="str">
        <f>VLOOKUP($C9826,Clients!$B:$F,K$6,0)</f>
        <v>Agimba</v>
      </c>
      <c r="L9826" s="2" t="str">
        <f>VLOOKUP($C9826,Clients!$B:$F,L$6,0)</f>
        <v>Foreign</v>
      </c>
      <c r="M9826" s="2" t="str">
        <f>VLOOKUP($C9826,Clients!$B:$F,M$6,0)</f>
        <v>CN</v>
      </c>
      <c r="N9826" s="2" t="str">
        <f>VLOOKUP($C9826,Clients!$B:$F,N$6,0)</f>
        <v>China</v>
      </c>
    </row>
    <row r="9827" spans="2:14" x14ac:dyDescent="0.2">
      <c r="B9827" s="8">
        <v>78666.840000000011</v>
      </c>
      <c r="C9827" s="2" t="s">
        <v>14668</v>
      </c>
      <c r="D9827" s="2" t="s">
        <v>239</v>
      </c>
      <c r="E9827" s="8">
        <v>380</v>
      </c>
      <c r="F9827" s="2" t="s">
        <v>14863</v>
      </c>
      <c r="G9827" s="2" t="s">
        <v>14887</v>
      </c>
      <c r="H9827" s="9">
        <v>42457</v>
      </c>
      <c r="I9827" s="2">
        <v>2016</v>
      </c>
      <c r="J9827" s="2">
        <v>3</v>
      </c>
      <c r="K9827" s="2" t="str">
        <f>VLOOKUP($C9827,Clients!$B:$F,K$6,0)</f>
        <v>Agimba</v>
      </c>
      <c r="L9827" s="2" t="str">
        <f>VLOOKUP($C9827,Clients!$B:$F,L$6,0)</f>
        <v>Foreign</v>
      </c>
      <c r="M9827" s="2" t="str">
        <f>VLOOKUP($C9827,Clients!$B:$F,M$6,0)</f>
        <v>CN</v>
      </c>
      <c r="N9827" s="2" t="str">
        <f>VLOOKUP($C9827,Clients!$B:$F,N$6,0)</f>
        <v>China</v>
      </c>
    </row>
    <row r="9828" spans="2:14" x14ac:dyDescent="0.2">
      <c r="B9828" s="8">
        <v>78666.840000000011</v>
      </c>
      <c r="C9828" s="2" t="s">
        <v>14668</v>
      </c>
      <c r="D9828" s="2" t="s">
        <v>239</v>
      </c>
      <c r="E9828" s="8">
        <v>380</v>
      </c>
      <c r="F9828" s="2" t="s">
        <v>14888</v>
      </c>
      <c r="G9828" s="2" t="s">
        <v>14889</v>
      </c>
      <c r="H9828" s="9">
        <v>42457</v>
      </c>
      <c r="I9828" s="2">
        <v>2016</v>
      </c>
      <c r="J9828" s="2">
        <v>3</v>
      </c>
      <c r="K9828" s="2" t="str">
        <f>VLOOKUP($C9828,Clients!$B:$F,K$6,0)</f>
        <v>Agimba</v>
      </c>
      <c r="L9828" s="2" t="str">
        <f>VLOOKUP($C9828,Clients!$B:$F,L$6,0)</f>
        <v>Foreign</v>
      </c>
      <c r="M9828" s="2" t="str">
        <f>VLOOKUP($C9828,Clients!$B:$F,M$6,0)</f>
        <v>CN</v>
      </c>
      <c r="N9828" s="2" t="str">
        <f>VLOOKUP($C9828,Clients!$B:$F,N$6,0)</f>
        <v>China</v>
      </c>
    </row>
    <row r="9829" spans="2:14" x14ac:dyDescent="0.2">
      <c r="B9829" s="8">
        <v>78666.840000000011</v>
      </c>
      <c r="C9829" s="2" t="s">
        <v>14668</v>
      </c>
      <c r="D9829" s="2" t="s">
        <v>239</v>
      </c>
      <c r="E9829" s="8">
        <v>380</v>
      </c>
      <c r="F9829" s="2" t="s">
        <v>14890</v>
      </c>
      <c r="G9829" s="2" t="s">
        <v>14891</v>
      </c>
      <c r="H9829" s="9">
        <v>42457</v>
      </c>
      <c r="I9829" s="2">
        <v>2016</v>
      </c>
      <c r="J9829" s="2">
        <v>3</v>
      </c>
      <c r="K9829" s="2" t="str">
        <f>VLOOKUP($C9829,Clients!$B:$F,K$6,0)</f>
        <v>Agimba</v>
      </c>
      <c r="L9829" s="2" t="str">
        <f>VLOOKUP($C9829,Clients!$B:$F,L$6,0)</f>
        <v>Foreign</v>
      </c>
      <c r="M9829" s="2" t="str">
        <f>VLOOKUP($C9829,Clients!$B:$F,M$6,0)</f>
        <v>CN</v>
      </c>
      <c r="N9829" s="2" t="str">
        <f>VLOOKUP($C9829,Clients!$B:$F,N$6,0)</f>
        <v>China</v>
      </c>
    </row>
    <row r="9830" spans="2:14" x14ac:dyDescent="0.2">
      <c r="B9830" s="8">
        <v>78666.840000000011</v>
      </c>
      <c r="C9830" s="2" t="s">
        <v>14668</v>
      </c>
      <c r="D9830" s="2" t="s">
        <v>239</v>
      </c>
      <c r="E9830" s="8">
        <v>380</v>
      </c>
      <c r="F9830" s="2" t="s">
        <v>14863</v>
      </c>
      <c r="G9830" s="2" t="s">
        <v>14892</v>
      </c>
      <c r="H9830" s="9">
        <v>42458</v>
      </c>
      <c r="I9830" s="2">
        <v>2016</v>
      </c>
      <c r="J9830" s="2">
        <v>3</v>
      </c>
      <c r="K9830" s="2" t="str">
        <f>VLOOKUP($C9830,Clients!$B:$F,K$6,0)</f>
        <v>Agimba</v>
      </c>
      <c r="L9830" s="2" t="str">
        <f>VLOOKUP($C9830,Clients!$B:$F,L$6,0)</f>
        <v>Foreign</v>
      </c>
      <c r="M9830" s="2" t="str">
        <f>VLOOKUP($C9830,Clients!$B:$F,M$6,0)</f>
        <v>CN</v>
      </c>
      <c r="N9830" s="2" t="str">
        <f>VLOOKUP($C9830,Clients!$B:$F,N$6,0)</f>
        <v>China</v>
      </c>
    </row>
    <row r="9831" spans="2:14" x14ac:dyDescent="0.2">
      <c r="B9831" s="8">
        <v>78666.840000000011</v>
      </c>
      <c r="C9831" s="2" t="s">
        <v>14668</v>
      </c>
      <c r="D9831" s="2" t="s">
        <v>239</v>
      </c>
      <c r="E9831" s="8">
        <v>380</v>
      </c>
      <c r="F9831" s="2" t="s">
        <v>14888</v>
      </c>
      <c r="G9831" s="2" t="s">
        <v>14893</v>
      </c>
      <c r="H9831" s="9">
        <v>42458</v>
      </c>
      <c r="I9831" s="2">
        <v>2016</v>
      </c>
      <c r="J9831" s="2">
        <v>3</v>
      </c>
      <c r="K9831" s="2" t="str">
        <f>VLOOKUP($C9831,Clients!$B:$F,K$6,0)</f>
        <v>Agimba</v>
      </c>
      <c r="L9831" s="2" t="str">
        <f>VLOOKUP($C9831,Clients!$B:$F,L$6,0)</f>
        <v>Foreign</v>
      </c>
      <c r="M9831" s="2" t="str">
        <f>VLOOKUP($C9831,Clients!$B:$F,M$6,0)</f>
        <v>CN</v>
      </c>
      <c r="N9831" s="2" t="str">
        <f>VLOOKUP($C9831,Clients!$B:$F,N$6,0)</f>
        <v>China</v>
      </c>
    </row>
    <row r="9832" spans="2:14" x14ac:dyDescent="0.2">
      <c r="B9832" s="8">
        <v>78666.840000000011</v>
      </c>
      <c r="C9832" s="2" t="s">
        <v>14668</v>
      </c>
      <c r="D9832" s="2" t="s">
        <v>239</v>
      </c>
      <c r="E9832" s="8">
        <v>380</v>
      </c>
      <c r="F9832" s="2" t="s">
        <v>14890</v>
      </c>
      <c r="G9832" s="2" t="s">
        <v>14894</v>
      </c>
      <c r="H9832" s="9">
        <v>42458</v>
      </c>
      <c r="I9832" s="2">
        <v>2016</v>
      </c>
      <c r="J9832" s="2">
        <v>3</v>
      </c>
      <c r="K9832" s="2" t="str">
        <f>VLOOKUP($C9832,Clients!$B:$F,K$6,0)</f>
        <v>Agimba</v>
      </c>
      <c r="L9832" s="2" t="str">
        <f>VLOOKUP($C9832,Clients!$B:$F,L$6,0)</f>
        <v>Foreign</v>
      </c>
      <c r="M9832" s="2" t="str">
        <f>VLOOKUP($C9832,Clients!$B:$F,M$6,0)</f>
        <v>CN</v>
      </c>
      <c r="N9832" s="2" t="str">
        <f>VLOOKUP($C9832,Clients!$B:$F,N$6,0)</f>
        <v>China</v>
      </c>
    </row>
    <row r="9833" spans="2:14" x14ac:dyDescent="0.2">
      <c r="B9833" s="8">
        <v>8936.760000000002</v>
      </c>
      <c r="C9833" s="2" t="s">
        <v>14668</v>
      </c>
      <c r="D9833" s="2" t="s">
        <v>239</v>
      </c>
      <c r="E9833" s="8">
        <v>1</v>
      </c>
      <c r="F9833" s="2" t="s">
        <v>14878</v>
      </c>
      <c r="G9833" s="2" t="s">
        <v>14895</v>
      </c>
      <c r="H9833" s="9">
        <v>42465</v>
      </c>
      <c r="I9833" s="2">
        <v>2016</v>
      </c>
      <c r="J9833" s="2">
        <v>4</v>
      </c>
      <c r="K9833" s="2" t="str">
        <f>VLOOKUP($C9833,Clients!$B:$F,K$6,0)</f>
        <v>Agimba</v>
      </c>
      <c r="L9833" s="2" t="str">
        <f>VLOOKUP($C9833,Clients!$B:$F,L$6,0)</f>
        <v>Foreign</v>
      </c>
      <c r="M9833" s="2" t="str">
        <f>VLOOKUP($C9833,Clients!$B:$F,M$6,0)</f>
        <v>CN</v>
      </c>
      <c r="N9833" s="2" t="str">
        <f>VLOOKUP($C9833,Clients!$B:$F,N$6,0)</f>
        <v>China</v>
      </c>
    </row>
    <row r="9834" spans="2:14" x14ac:dyDescent="0.2">
      <c r="B9834" s="8">
        <v>67395.762000000002</v>
      </c>
      <c r="C9834" s="2" t="s">
        <v>14668</v>
      </c>
      <c r="D9834" s="2" t="s">
        <v>239</v>
      </c>
      <c r="E9834" s="8">
        <v>277</v>
      </c>
      <c r="F9834" s="2" t="s">
        <v>14896</v>
      </c>
      <c r="G9834" s="2" t="s">
        <v>14897</v>
      </c>
      <c r="H9834" s="9">
        <v>42471</v>
      </c>
      <c r="I9834" s="2">
        <v>2016</v>
      </c>
      <c r="J9834" s="2">
        <v>4</v>
      </c>
      <c r="K9834" s="2" t="str">
        <f>VLOOKUP($C9834,Clients!$B:$F,K$6,0)</f>
        <v>Agimba</v>
      </c>
      <c r="L9834" s="2" t="str">
        <f>VLOOKUP($C9834,Clients!$B:$F,L$6,0)</f>
        <v>Foreign</v>
      </c>
      <c r="M9834" s="2" t="str">
        <f>VLOOKUP($C9834,Clients!$B:$F,M$6,0)</f>
        <v>CN</v>
      </c>
      <c r="N9834" s="2" t="str">
        <f>VLOOKUP($C9834,Clients!$B:$F,N$6,0)</f>
        <v>China</v>
      </c>
    </row>
    <row r="9835" spans="2:14" x14ac:dyDescent="0.2">
      <c r="B9835" s="8">
        <v>78666.840000000011</v>
      </c>
      <c r="C9835" s="2" t="s">
        <v>14668</v>
      </c>
      <c r="D9835" s="2" t="s">
        <v>239</v>
      </c>
      <c r="E9835" s="8">
        <v>380</v>
      </c>
      <c r="F9835" s="2" t="s">
        <v>14896</v>
      </c>
      <c r="G9835" s="2" t="s">
        <v>14898</v>
      </c>
      <c r="H9835" s="9">
        <v>42471</v>
      </c>
      <c r="I9835" s="2">
        <v>2016</v>
      </c>
      <c r="J9835" s="2">
        <v>4</v>
      </c>
      <c r="K9835" s="2" t="str">
        <f>VLOOKUP($C9835,Clients!$B:$F,K$6,0)</f>
        <v>Agimba</v>
      </c>
      <c r="L9835" s="2" t="str">
        <f>VLOOKUP($C9835,Clients!$B:$F,L$6,0)</f>
        <v>Foreign</v>
      </c>
      <c r="M9835" s="2" t="str">
        <f>VLOOKUP($C9835,Clients!$B:$F,M$6,0)</f>
        <v>CN</v>
      </c>
      <c r="N9835" s="2" t="str">
        <f>VLOOKUP($C9835,Clients!$B:$F,N$6,0)</f>
        <v>China</v>
      </c>
    </row>
    <row r="9836" spans="2:14" x14ac:dyDescent="0.2">
      <c r="B9836" s="8">
        <v>78666.840000000011</v>
      </c>
      <c r="C9836" s="2" t="s">
        <v>14668</v>
      </c>
      <c r="D9836" s="2" t="s">
        <v>239</v>
      </c>
      <c r="E9836" s="8">
        <v>380</v>
      </c>
      <c r="F9836" s="2" t="s">
        <v>14896</v>
      </c>
      <c r="G9836" s="2" t="s">
        <v>14899</v>
      </c>
      <c r="H9836" s="9">
        <v>42472</v>
      </c>
      <c r="I9836" s="2">
        <v>2016</v>
      </c>
      <c r="J9836" s="2">
        <v>4</v>
      </c>
      <c r="K9836" s="2" t="str">
        <f>VLOOKUP($C9836,Clients!$B:$F,K$6,0)</f>
        <v>Agimba</v>
      </c>
      <c r="L9836" s="2" t="str">
        <f>VLOOKUP($C9836,Clients!$B:$F,L$6,0)</f>
        <v>Foreign</v>
      </c>
      <c r="M9836" s="2" t="str">
        <f>VLOOKUP($C9836,Clients!$B:$F,M$6,0)</f>
        <v>CN</v>
      </c>
      <c r="N9836" s="2" t="str">
        <f>VLOOKUP($C9836,Clients!$B:$F,N$6,0)</f>
        <v>China</v>
      </c>
    </row>
    <row r="9837" spans="2:14" x14ac:dyDescent="0.2">
      <c r="B9837" s="8">
        <v>94137.12</v>
      </c>
      <c r="C9837" s="2" t="s">
        <v>14668</v>
      </c>
      <c r="D9837" s="2" t="s">
        <v>239</v>
      </c>
      <c r="E9837" s="8">
        <v>360</v>
      </c>
      <c r="F9837" s="2" t="s">
        <v>14896</v>
      </c>
      <c r="G9837" s="2" t="s">
        <v>14900</v>
      </c>
      <c r="H9837" s="9">
        <v>42478</v>
      </c>
      <c r="I9837" s="2">
        <v>2016</v>
      </c>
      <c r="J9837" s="2">
        <v>4</v>
      </c>
      <c r="K9837" s="2" t="str">
        <f>VLOOKUP($C9837,Clients!$B:$F,K$6,0)</f>
        <v>Agimba</v>
      </c>
      <c r="L9837" s="2" t="str">
        <f>VLOOKUP($C9837,Clients!$B:$F,L$6,0)</f>
        <v>Foreign</v>
      </c>
      <c r="M9837" s="2" t="str">
        <f>VLOOKUP($C9837,Clients!$B:$F,M$6,0)</f>
        <v>CN</v>
      </c>
      <c r="N9837" s="2" t="str">
        <f>VLOOKUP($C9837,Clients!$B:$F,N$6,0)</f>
        <v>China</v>
      </c>
    </row>
    <row r="9838" spans="2:14" x14ac:dyDescent="0.2">
      <c r="B9838" s="8">
        <v>10458</v>
      </c>
      <c r="C9838" s="2" t="s">
        <v>14668</v>
      </c>
      <c r="D9838" s="2" t="s">
        <v>239</v>
      </c>
      <c r="E9838" s="8">
        <v>1</v>
      </c>
      <c r="F9838" s="2" t="s">
        <v>14896</v>
      </c>
      <c r="G9838" s="2" t="s">
        <v>14901</v>
      </c>
      <c r="H9838" s="9">
        <v>42478</v>
      </c>
      <c r="I9838" s="2">
        <v>2016</v>
      </c>
      <c r="J9838" s="2">
        <v>4</v>
      </c>
      <c r="K9838" s="2" t="str">
        <f>VLOOKUP($C9838,Clients!$B:$F,K$6,0)</f>
        <v>Agimba</v>
      </c>
      <c r="L9838" s="2" t="str">
        <f>VLOOKUP($C9838,Clients!$B:$F,L$6,0)</f>
        <v>Foreign</v>
      </c>
      <c r="M9838" s="2" t="str">
        <f>VLOOKUP($C9838,Clients!$B:$F,M$6,0)</f>
        <v>CN</v>
      </c>
      <c r="N9838" s="2" t="str">
        <f>VLOOKUP($C9838,Clients!$B:$F,N$6,0)</f>
        <v>China</v>
      </c>
    </row>
    <row r="9839" spans="2:14" x14ac:dyDescent="0.2">
      <c r="B9839" s="8">
        <v>94137.12</v>
      </c>
      <c r="C9839" s="2" t="s">
        <v>14668</v>
      </c>
      <c r="D9839" s="2" t="s">
        <v>239</v>
      </c>
      <c r="E9839" s="8">
        <v>360</v>
      </c>
      <c r="F9839" s="2" t="s">
        <v>14896</v>
      </c>
      <c r="G9839" s="2" t="s">
        <v>14902</v>
      </c>
      <c r="H9839" s="9">
        <v>42478</v>
      </c>
      <c r="I9839" s="2">
        <v>2016</v>
      </c>
      <c r="J9839" s="2">
        <v>4</v>
      </c>
      <c r="K9839" s="2" t="str">
        <f>VLOOKUP($C9839,Clients!$B:$F,K$6,0)</f>
        <v>Agimba</v>
      </c>
      <c r="L9839" s="2" t="str">
        <f>VLOOKUP($C9839,Clients!$B:$F,L$6,0)</f>
        <v>Foreign</v>
      </c>
      <c r="M9839" s="2" t="str">
        <f>VLOOKUP($C9839,Clients!$B:$F,M$6,0)</f>
        <v>CN</v>
      </c>
      <c r="N9839" s="2" t="str">
        <f>VLOOKUP($C9839,Clients!$B:$F,N$6,0)</f>
        <v>China</v>
      </c>
    </row>
    <row r="9840" spans="2:14" x14ac:dyDescent="0.2">
      <c r="B9840" s="8">
        <v>10458</v>
      </c>
      <c r="C9840" s="2" t="s">
        <v>14668</v>
      </c>
      <c r="D9840" s="2" t="s">
        <v>239</v>
      </c>
      <c r="E9840" s="8">
        <v>1</v>
      </c>
      <c r="F9840" s="2" t="s">
        <v>14896</v>
      </c>
      <c r="G9840" s="2" t="s">
        <v>14903</v>
      </c>
      <c r="H9840" s="9">
        <v>42478</v>
      </c>
      <c r="I9840" s="2">
        <v>2016</v>
      </c>
      <c r="J9840" s="2">
        <v>4</v>
      </c>
      <c r="K9840" s="2" t="str">
        <f>VLOOKUP($C9840,Clients!$B:$F,K$6,0)</f>
        <v>Agimba</v>
      </c>
      <c r="L9840" s="2" t="str">
        <f>VLOOKUP($C9840,Clients!$B:$F,L$6,0)</f>
        <v>Foreign</v>
      </c>
      <c r="M9840" s="2" t="str">
        <f>VLOOKUP($C9840,Clients!$B:$F,M$6,0)</f>
        <v>CN</v>
      </c>
      <c r="N9840" s="2" t="str">
        <f>VLOOKUP($C9840,Clients!$B:$F,N$6,0)</f>
        <v>China</v>
      </c>
    </row>
    <row r="9841" spans="2:14" x14ac:dyDescent="0.2">
      <c r="B9841" s="8">
        <v>26810.28</v>
      </c>
      <c r="C9841" s="2" t="s">
        <v>14668</v>
      </c>
      <c r="D9841" s="2" t="s">
        <v>239</v>
      </c>
      <c r="E9841" s="8">
        <v>1</v>
      </c>
      <c r="F9841" s="2" t="s">
        <v>14863</v>
      </c>
      <c r="G9841" s="2" t="s">
        <v>14904</v>
      </c>
      <c r="H9841" s="9">
        <v>42478</v>
      </c>
      <c r="I9841" s="2">
        <v>2016</v>
      </c>
      <c r="J9841" s="2">
        <v>4</v>
      </c>
      <c r="K9841" s="2" t="str">
        <f>VLOOKUP($C9841,Clients!$B:$F,K$6,0)</f>
        <v>Agimba</v>
      </c>
      <c r="L9841" s="2" t="str">
        <f>VLOOKUP($C9841,Clients!$B:$F,L$6,0)</f>
        <v>Foreign</v>
      </c>
      <c r="M9841" s="2" t="str">
        <f>VLOOKUP($C9841,Clients!$B:$F,M$6,0)</f>
        <v>CN</v>
      </c>
      <c r="N9841" s="2" t="str">
        <f>VLOOKUP($C9841,Clients!$B:$F,N$6,0)</f>
        <v>China</v>
      </c>
    </row>
    <row r="9842" spans="2:14" x14ac:dyDescent="0.2">
      <c r="B9842" s="8">
        <v>89078.640000000014</v>
      </c>
      <c r="C9842" s="2" t="s">
        <v>14668</v>
      </c>
      <c r="D9842" s="2" t="s">
        <v>239</v>
      </c>
      <c r="E9842" s="8">
        <v>340</v>
      </c>
      <c r="F9842" s="2" t="s">
        <v>14896</v>
      </c>
      <c r="G9842" s="2" t="s">
        <v>14905</v>
      </c>
      <c r="H9842" s="9">
        <v>42480</v>
      </c>
      <c r="I9842" s="2">
        <v>2016</v>
      </c>
      <c r="J9842" s="2">
        <v>4</v>
      </c>
      <c r="K9842" s="2" t="str">
        <f>VLOOKUP($C9842,Clients!$B:$F,K$6,0)</f>
        <v>Agimba</v>
      </c>
      <c r="L9842" s="2" t="str">
        <f>VLOOKUP($C9842,Clients!$B:$F,L$6,0)</f>
        <v>Foreign</v>
      </c>
      <c r="M9842" s="2" t="str">
        <f>VLOOKUP($C9842,Clients!$B:$F,M$6,0)</f>
        <v>CN</v>
      </c>
      <c r="N9842" s="2" t="str">
        <f>VLOOKUP($C9842,Clients!$B:$F,N$6,0)</f>
        <v>China</v>
      </c>
    </row>
    <row r="9843" spans="2:14" x14ac:dyDescent="0.2">
      <c r="B9843" s="8">
        <v>10458</v>
      </c>
      <c r="C9843" s="2" t="s">
        <v>14668</v>
      </c>
      <c r="D9843" s="2" t="s">
        <v>239</v>
      </c>
      <c r="E9843" s="8">
        <v>1</v>
      </c>
      <c r="F9843" s="2" t="s">
        <v>14896</v>
      </c>
      <c r="G9843" s="2" t="s">
        <v>14906</v>
      </c>
      <c r="H9843" s="9">
        <v>42480</v>
      </c>
      <c r="I9843" s="2">
        <v>2016</v>
      </c>
      <c r="J9843" s="2">
        <v>4</v>
      </c>
      <c r="K9843" s="2" t="str">
        <f>VLOOKUP($C9843,Clients!$B:$F,K$6,0)</f>
        <v>Agimba</v>
      </c>
      <c r="L9843" s="2" t="str">
        <f>VLOOKUP($C9843,Clients!$B:$F,L$6,0)</f>
        <v>Foreign</v>
      </c>
      <c r="M9843" s="2" t="str">
        <f>VLOOKUP($C9843,Clients!$B:$F,M$6,0)</f>
        <v>CN</v>
      </c>
      <c r="N9843" s="2" t="str">
        <f>VLOOKUP($C9843,Clients!$B:$F,N$6,0)</f>
        <v>China</v>
      </c>
    </row>
    <row r="9844" spans="2:14" x14ac:dyDescent="0.2">
      <c r="B9844" s="8">
        <v>136146.402</v>
      </c>
      <c r="C9844" s="2" t="s">
        <v>14668</v>
      </c>
      <c r="D9844" s="2" t="s">
        <v>239</v>
      </c>
      <c r="E9844" s="8">
        <v>489</v>
      </c>
      <c r="F9844" s="2" t="s">
        <v>14878</v>
      </c>
      <c r="G9844" s="2" t="s">
        <v>14907</v>
      </c>
      <c r="H9844" s="9">
        <v>42480</v>
      </c>
      <c r="I9844" s="2">
        <v>2016</v>
      </c>
      <c r="J9844" s="2">
        <v>4</v>
      </c>
      <c r="K9844" s="2" t="str">
        <f>VLOOKUP($C9844,Clients!$B:$F,K$6,0)</f>
        <v>Agimba</v>
      </c>
      <c r="L9844" s="2" t="str">
        <f>VLOOKUP($C9844,Clients!$B:$F,L$6,0)</f>
        <v>Foreign</v>
      </c>
      <c r="M9844" s="2" t="str">
        <f>VLOOKUP($C9844,Clients!$B:$F,M$6,0)</f>
        <v>CN</v>
      </c>
      <c r="N9844" s="2" t="str">
        <f>VLOOKUP($C9844,Clients!$B:$F,N$6,0)</f>
        <v>China</v>
      </c>
    </row>
    <row r="9845" spans="2:14" x14ac:dyDescent="0.2">
      <c r="B9845" s="8">
        <v>10458</v>
      </c>
      <c r="C9845" s="2" t="s">
        <v>14668</v>
      </c>
      <c r="D9845" s="2" t="s">
        <v>239</v>
      </c>
      <c r="E9845" s="8">
        <v>1</v>
      </c>
      <c r="F9845" s="2" t="s">
        <v>14878</v>
      </c>
      <c r="G9845" s="2" t="s">
        <v>14908</v>
      </c>
      <c r="H9845" s="9">
        <v>42480</v>
      </c>
      <c r="I9845" s="2">
        <v>2016</v>
      </c>
      <c r="J9845" s="2">
        <v>4</v>
      </c>
      <c r="K9845" s="2" t="str">
        <f>VLOOKUP($C9845,Clients!$B:$F,K$6,0)</f>
        <v>Agimba</v>
      </c>
      <c r="L9845" s="2" t="str">
        <f>VLOOKUP($C9845,Clients!$B:$F,L$6,0)</f>
        <v>Foreign</v>
      </c>
      <c r="M9845" s="2" t="str">
        <f>VLOOKUP($C9845,Clients!$B:$F,M$6,0)</f>
        <v>CN</v>
      </c>
      <c r="N9845" s="2" t="str">
        <f>VLOOKUP($C9845,Clients!$B:$F,N$6,0)</f>
        <v>China</v>
      </c>
    </row>
    <row r="9846" spans="2:14" x14ac:dyDescent="0.2">
      <c r="B9846" s="8">
        <v>111596.18400000001</v>
      </c>
      <c r="C9846" s="2" t="s">
        <v>14668</v>
      </c>
      <c r="D9846" s="2" t="s">
        <v>239</v>
      </c>
      <c r="E9846" s="8">
        <v>414</v>
      </c>
      <c r="F9846" s="2" t="s">
        <v>14896</v>
      </c>
      <c r="G9846" s="2" t="s">
        <v>14909</v>
      </c>
      <c r="H9846" s="9">
        <v>42481</v>
      </c>
      <c r="I9846" s="2">
        <v>2016</v>
      </c>
      <c r="J9846" s="2">
        <v>4</v>
      </c>
      <c r="K9846" s="2" t="str">
        <f>VLOOKUP($C9846,Clients!$B:$F,K$6,0)</f>
        <v>Agimba</v>
      </c>
      <c r="L9846" s="2" t="str">
        <f>VLOOKUP($C9846,Clients!$B:$F,L$6,0)</f>
        <v>Foreign</v>
      </c>
      <c r="M9846" s="2" t="str">
        <f>VLOOKUP($C9846,Clients!$B:$F,M$6,0)</f>
        <v>CN</v>
      </c>
      <c r="N9846" s="2" t="str">
        <f>VLOOKUP($C9846,Clients!$B:$F,N$6,0)</f>
        <v>China</v>
      </c>
    </row>
    <row r="9847" spans="2:14" x14ac:dyDescent="0.2">
      <c r="B9847" s="8">
        <v>13283.760000000002</v>
      </c>
      <c r="C9847" s="2" t="s">
        <v>14668</v>
      </c>
      <c r="D9847" s="2" t="s">
        <v>239</v>
      </c>
      <c r="E9847" s="8">
        <v>1</v>
      </c>
      <c r="F9847" s="2" t="s">
        <v>14896</v>
      </c>
      <c r="G9847" s="2" t="s">
        <v>14910</v>
      </c>
      <c r="H9847" s="9">
        <v>42486</v>
      </c>
      <c r="I9847" s="2">
        <v>2016</v>
      </c>
      <c r="J9847" s="2">
        <v>4</v>
      </c>
      <c r="K9847" s="2" t="str">
        <f>VLOOKUP($C9847,Clients!$B:$F,K$6,0)</f>
        <v>Agimba</v>
      </c>
      <c r="L9847" s="2" t="str">
        <f>VLOOKUP($C9847,Clients!$B:$F,L$6,0)</f>
        <v>Foreign</v>
      </c>
      <c r="M9847" s="2" t="str">
        <f>VLOOKUP($C9847,Clients!$B:$F,M$6,0)</f>
        <v>CN</v>
      </c>
      <c r="N9847" s="2" t="str">
        <f>VLOOKUP($C9847,Clients!$B:$F,N$6,0)</f>
        <v>China</v>
      </c>
    </row>
    <row r="9848" spans="2:14" x14ac:dyDescent="0.2">
      <c r="B9848" s="8">
        <v>145213.53</v>
      </c>
      <c r="C9848" s="2" t="s">
        <v>14668</v>
      </c>
      <c r="D9848" s="2" t="s">
        <v>239</v>
      </c>
      <c r="E9848" s="8">
        <v>415</v>
      </c>
      <c r="F9848" s="2" t="s">
        <v>14911</v>
      </c>
      <c r="G9848" s="2" t="s">
        <v>14912</v>
      </c>
      <c r="H9848" s="9">
        <v>42487</v>
      </c>
      <c r="I9848" s="2">
        <v>2016</v>
      </c>
      <c r="J9848" s="2">
        <v>4</v>
      </c>
      <c r="K9848" s="2" t="str">
        <f>VLOOKUP($C9848,Clients!$B:$F,K$6,0)</f>
        <v>Agimba</v>
      </c>
      <c r="L9848" s="2" t="str">
        <f>VLOOKUP($C9848,Clients!$B:$F,L$6,0)</f>
        <v>Foreign</v>
      </c>
      <c r="M9848" s="2" t="str">
        <f>VLOOKUP($C9848,Clients!$B:$F,M$6,0)</f>
        <v>CN</v>
      </c>
      <c r="N9848" s="2" t="str">
        <f>VLOOKUP($C9848,Clients!$B:$F,N$6,0)</f>
        <v>China</v>
      </c>
    </row>
    <row r="9849" spans="2:14" x14ac:dyDescent="0.2">
      <c r="B9849" s="8">
        <v>-145213.53</v>
      </c>
      <c r="C9849" s="2" t="s">
        <v>14668</v>
      </c>
      <c r="D9849" s="2" t="s">
        <v>239</v>
      </c>
      <c r="E9849" s="8">
        <v>-415</v>
      </c>
      <c r="F9849" s="2" t="s">
        <v>14913</v>
      </c>
      <c r="G9849" s="2" t="s">
        <v>14912</v>
      </c>
      <c r="H9849" s="9">
        <v>42487</v>
      </c>
      <c r="I9849" s="2">
        <v>2016</v>
      </c>
      <c r="J9849" s="2">
        <v>4</v>
      </c>
      <c r="K9849" s="2" t="str">
        <f>VLOOKUP($C9849,Clients!$B:$F,K$6,0)</f>
        <v>Agimba</v>
      </c>
      <c r="L9849" s="2" t="str">
        <f>VLOOKUP($C9849,Clients!$B:$F,L$6,0)</f>
        <v>Foreign</v>
      </c>
      <c r="M9849" s="2" t="str">
        <f>VLOOKUP($C9849,Clients!$B:$F,M$6,0)</f>
        <v>CN</v>
      </c>
      <c r="N9849" s="2" t="str">
        <f>VLOOKUP($C9849,Clients!$B:$F,N$6,0)</f>
        <v>China</v>
      </c>
    </row>
    <row r="9850" spans="2:14" x14ac:dyDescent="0.2">
      <c r="B9850" s="8">
        <v>146614.23000000001</v>
      </c>
      <c r="C9850" s="2" t="s">
        <v>14668</v>
      </c>
      <c r="D9850" s="2" t="s">
        <v>239</v>
      </c>
      <c r="E9850" s="8">
        <v>415</v>
      </c>
      <c r="F9850" s="2" t="s">
        <v>14914</v>
      </c>
      <c r="G9850" s="2" t="s">
        <v>14912</v>
      </c>
      <c r="H9850" s="9">
        <v>42487</v>
      </c>
      <c r="I9850" s="2">
        <v>2016</v>
      </c>
      <c r="J9850" s="2">
        <v>4</v>
      </c>
      <c r="K9850" s="2" t="str">
        <f>VLOOKUP($C9850,Clients!$B:$F,K$6,0)</f>
        <v>Agimba</v>
      </c>
      <c r="L9850" s="2" t="str">
        <f>VLOOKUP($C9850,Clients!$B:$F,L$6,0)</f>
        <v>Foreign</v>
      </c>
      <c r="M9850" s="2" t="str">
        <f>VLOOKUP($C9850,Clients!$B:$F,M$6,0)</f>
        <v>CN</v>
      </c>
      <c r="N9850" s="2" t="str">
        <f>VLOOKUP($C9850,Clients!$B:$F,N$6,0)</f>
        <v>China</v>
      </c>
    </row>
    <row r="9851" spans="2:14" x14ac:dyDescent="0.2">
      <c r="B9851" s="8">
        <v>10458</v>
      </c>
      <c r="C9851" s="2" t="s">
        <v>14668</v>
      </c>
      <c r="D9851" s="2" t="s">
        <v>239</v>
      </c>
      <c r="E9851" s="8">
        <v>1</v>
      </c>
      <c r="F9851" s="2" t="s">
        <v>14911</v>
      </c>
      <c r="G9851" s="2" t="s">
        <v>14915</v>
      </c>
      <c r="H9851" s="9">
        <v>42487</v>
      </c>
      <c r="I9851" s="2">
        <v>2016</v>
      </c>
      <c r="J9851" s="2">
        <v>4</v>
      </c>
      <c r="K9851" s="2" t="str">
        <f>VLOOKUP($C9851,Clients!$B:$F,K$6,0)</f>
        <v>Agimba</v>
      </c>
      <c r="L9851" s="2" t="str">
        <f>VLOOKUP($C9851,Clients!$B:$F,L$6,0)</f>
        <v>Foreign</v>
      </c>
      <c r="M9851" s="2" t="str">
        <f>VLOOKUP($C9851,Clients!$B:$F,M$6,0)</f>
        <v>CN</v>
      </c>
      <c r="N9851" s="2" t="str">
        <f>VLOOKUP($C9851,Clients!$B:$F,N$6,0)</f>
        <v>China</v>
      </c>
    </row>
    <row r="9852" spans="2:14" x14ac:dyDescent="0.2">
      <c r="B9852" s="8">
        <v>114689.40000000001</v>
      </c>
      <c r="C9852" s="2" t="s">
        <v>14668</v>
      </c>
      <c r="D9852" s="2" t="s">
        <v>239</v>
      </c>
      <c r="E9852" s="8">
        <v>470</v>
      </c>
      <c r="F9852" s="2" t="s">
        <v>14911</v>
      </c>
      <c r="G9852" s="2" t="s">
        <v>14916</v>
      </c>
      <c r="H9852" s="9">
        <v>42487</v>
      </c>
      <c r="I9852" s="2">
        <v>2016</v>
      </c>
      <c r="J9852" s="2">
        <v>4</v>
      </c>
      <c r="K9852" s="2" t="str">
        <f>VLOOKUP($C9852,Clients!$B:$F,K$6,0)</f>
        <v>Agimba</v>
      </c>
      <c r="L9852" s="2" t="str">
        <f>VLOOKUP($C9852,Clients!$B:$F,L$6,0)</f>
        <v>Foreign</v>
      </c>
      <c r="M9852" s="2" t="str">
        <f>VLOOKUP($C9852,Clients!$B:$F,M$6,0)</f>
        <v>CN</v>
      </c>
      <c r="N9852" s="2" t="str">
        <f>VLOOKUP($C9852,Clients!$B:$F,N$6,0)</f>
        <v>China</v>
      </c>
    </row>
    <row r="9853" spans="2:14" x14ac:dyDescent="0.2">
      <c r="B9853" s="8">
        <v>10458</v>
      </c>
      <c r="C9853" s="2" t="s">
        <v>14668</v>
      </c>
      <c r="D9853" s="2" t="s">
        <v>239</v>
      </c>
      <c r="E9853" s="8">
        <v>1</v>
      </c>
      <c r="F9853" s="2" t="s">
        <v>14911</v>
      </c>
      <c r="G9853" s="2" t="s">
        <v>14917</v>
      </c>
      <c r="H9853" s="9">
        <v>42487</v>
      </c>
      <c r="I9853" s="2">
        <v>2016</v>
      </c>
      <c r="J9853" s="2">
        <v>4</v>
      </c>
      <c r="K9853" s="2" t="str">
        <f>VLOOKUP($C9853,Clients!$B:$F,K$6,0)</f>
        <v>Agimba</v>
      </c>
      <c r="L9853" s="2" t="str">
        <f>VLOOKUP($C9853,Clients!$B:$F,L$6,0)</f>
        <v>Foreign</v>
      </c>
      <c r="M9853" s="2" t="str">
        <f>VLOOKUP($C9853,Clients!$B:$F,M$6,0)</f>
        <v>CN</v>
      </c>
      <c r="N9853" s="2" t="str">
        <f>VLOOKUP($C9853,Clients!$B:$F,N$6,0)</f>
        <v>China</v>
      </c>
    </row>
    <row r="9854" spans="2:14" x14ac:dyDescent="0.2">
      <c r="B9854" s="8">
        <v>99807.12</v>
      </c>
      <c r="C9854" s="2" t="s">
        <v>14668</v>
      </c>
      <c r="D9854" s="2" t="s">
        <v>239</v>
      </c>
      <c r="E9854" s="8">
        <v>210</v>
      </c>
      <c r="F9854" s="2" t="s">
        <v>14918</v>
      </c>
      <c r="G9854" s="2" t="s">
        <v>14919</v>
      </c>
      <c r="H9854" s="9">
        <v>42487</v>
      </c>
      <c r="I9854" s="2">
        <v>2016</v>
      </c>
      <c r="J9854" s="2">
        <v>4</v>
      </c>
      <c r="K9854" s="2" t="str">
        <f>VLOOKUP($C9854,Clients!$B:$F,K$6,0)</f>
        <v>Agimba</v>
      </c>
      <c r="L9854" s="2" t="str">
        <f>VLOOKUP($C9854,Clients!$B:$F,L$6,0)</f>
        <v>Foreign</v>
      </c>
      <c r="M9854" s="2" t="str">
        <f>VLOOKUP($C9854,Clients!$B:$F,M$6,0)</f>
        <v>CN</v>
      </c>
      <c r="N9854" s="2" t="str">
        <f>VLOOKUP($C9854,Clients!$B:$F,N$6,0)</f>
        <v>China</v>
      </c>
    </row>
    <row r="9855" spans="2:14" x14ac:dyDescent="0.2">
      <c r="B9855" s="8">
        <v>10458</v>
      </c>
      <c r="C9855" s="2" t="s">
        <v>14668</v>
      </c>
      <c r="D9855" s="2" t="s">
        <v>239</v>
      </c>
      <c r="E9855" s="8">
        <v>1</v>
      </c>
      <c r="F9855" s="2" t="s">
        <v>14918</v>
      </c>
      <c r="G9855" s="2" t="s">
        <v>14920</v>
      </c>
      <c r="H9855" s="9">
        <v>42487</v>
      </c>
      <c r="I9855" s="2">
        <v>2016</v>
      </c>
      <c r="J9855" s="2">
        <v>4</v>
      </c>
      <c r="K9855" s="2" t="str">
        <f>VLOOKUP($C9855,Clients!$B:$F,K$6,0)</f>
        <v>Agimba</v>
      </c>
      <c r="L9855" s="2" t="str">
        <f>VLOOKUP($C9855,Clients!$B:$F,L$6,0)</f>
        <v>Foreign</v>
      </c>
      <c r="M9855" s="2" t="str">
        <f>VLOOKUP($C9855,Clients!$B:$F,M$6,0)</f>
        <v>CN</v>
      </c>
      <c r="N9855" s="2" t="str">
        <f>VLOOKUP($C9855,Clients!$B:$F,N$6,0)</f>
        <v>China</v>
      </c>
    </row>
    <row r="9856" spans="2:14" x14ac:dyDescent="0.2">
      <c r="B9856" s="8">
        <v>77437.919999999998</v>
      </c>
      <c r="C9856" s="2" t="s">
        <v>14668</v>
      </c>
      <c r="D9856" s="2" t="s">
        <v>239</v>
      </c>
      <c r="E9856" s="8">
        <v>380</v>
      </c>
      <c r="F9856" s="2" t="s">
        <v>14911</v>
      </c>
      <c r="G9856" s="2" t="s">
        <v>14921</v>
      </c>
      <c r="H9856" s="9">
        <v>42487</v>
      </c>
      <c r="I9856" s="2">
        <v>2016</v>
      </c>
      <c r="J9856" s="2">
        <v>4</v>
      </c>
      <c r="K9856" s="2" t="str">
        <f>VLOOKUP($C9856,Clients!$B:$F,K$6,0)</f>
        <v>Agimba</v>
      </c>
      <c r="L9856" s="2" t="str">
        <f>VLOOKUP($C9856,Clients!$B:$F,L$6,0)</f>
        <v>Foreign</v>
      </c>
      <c r="M9856" s="2" t="str">
        <f>VLOOKUP($C9856,Clients!$B:$F,M$6,0)</f>
        <v>CN</v>
      </c>
      <c r="N9856" s="2" t="str">
        <f>VLOOKUP($C9856,Clients!$B:$F,N$6,0)</f>
        <v>China</v>
      </c>
    </row>
    <row r="9857" spans="2:14" x14ac:dyDescent="0.2">
      <c r="B9857" s="8">
        <v>10458</v>
      </c>
      <c r="C9857" s="2" t="s">
        <v>14668</v>
      </c>
      <c r="D9857" s="2" t="s">
        <v>239</v>
      </c>
      <c r="E9857" s="8">
        <v>1</v>
      </c>
      <c r="F9857" s="2" t="s">
        <v>14911</v>
      </c>
      <c r="G9857" s="2" t="s">
        <v>14922</v>
      </c>
      <c r="H9857" s="9">
        <v>42487</v>
      </c>
      <c r="I9857" s="2">
        <v>2016</v>
      </c>
      <c r="J9857" s="2">
        <v>4</v>
      </c>
      <c r="K9857" s="2" t="str">
        <f>VLOOKUP($C9857,Clients!$B:$F,K$6,0)</f>
        <v>Agimba</v>
      </c>
      <c r="L9857" s="2" t="str">
        <f>VLOOKUP($C9857,Clients!$B:$F,L$6,0)</f>
        <v>Foreign</v>
      </c>
      <c r="M9857" s="2" t="str">
        <f>VLOOKUP($C9857,Clients!$B:$F,M$6,0)</f>
        <v>CN</v>
      </c>
      <c r="N9857" s="2" t="str">
        <f>VLOOKUP($C9857,Clients!$B:$F,N$6,0)</f>
        <v>China</v>
      </c>
    </row>
    <row r="9858" spans="2:14" x14ac:dyDescent="0.2">
      <c r="B9858" s="8">
        <v>4589.76</v>
      </c>
      <c r="C9858" s="2" t="s">
        <v>14668</v>
      </c>
      <c r="D9858" s="2" t="s">
        <v>239</v>
      </c>
      <c r="E9858" s="8">
        <v>1</v>
      </c>
      <c r="F9858" s="2" t="s">
        <v>14896</v>
      </c>
      <c r="G9858" s="2" t="s">
        <v>14923</v>
      </c>
      <c r="H9858" s="9">
        <v>42493</v>
      </c>
      <c r="I9858" s="2">
        <v>2016</v>
      </c>
      <c r="J9858" s="2">
        <v>5</v>
      </c>
      <c r="K9858" s="2" t="str">
        <f>VLOOKUP($C9858,Clients!$B:$F,K$6,0)</f>
        <v>Agimba</v>
      </c>
      <c r="L9858" s="2" t="str">
        <f>VLOOKUP($C9858,Clients!$B:$F,L$6,0)</f>
        <v>Foreign</v>
      </c>
      <c r="M9858" s="2" t="str">
        <f>VLOOKUP($C9858,Clients!$B:$F,M$6,0)</f>
        <v>CN</v>
      </c>
      <c r="N9858" s="2" t="str">
        <f>VLOOKUP($C9858,Clients!$B:$F,N$6,0)</f>
        <v>China</v>
      </c>
    </row>
    <row r="9859" spans="2:14" x14ac:dyDescent="0.2">
      <c r="B9859" s="8">
        <v>95424</v>
      </c>
      <c r="C9859" s="2" t="s">
        <v>14668</v>
      </c>
      <c r="D9859" s="2" t="s">
        <v>239</v>
      </c>
      <c r="E9859" s="8">
        <v>400</v>
      </c>
      <c r="F9859" s="2" t="s">
        <v>14924</v>
      </c>
      <c r="G9859" s="2" t="s">
        <v>14925</v>
      </c>
      <c r="H9859" s="9">
        <v>42504</v>
      </c>
      <c r="I9859" s="2">
        <v>2016</v>
      </c>
      <c r="J9859" s="2">
        <v>5</v>
      </c>
      <c r="K9859" s="2" t="str">
        <f>VLOOKUP($C9859,Clients!$B:$F,K$6,0)</f>
        <v>Agimba</v>
      </c>
      <c r="L9859" s="2" t="str">
        <f>VLOOKUP($C9859,Clients!$B:$F,L$6,0)</f>
        <v>Foreign</v>
      </c>
      <c r="M9859" s="2" t="str">
        <f>VLOOKUP($C9859,Clients!$B:$F,M$6,0)</f>
        <v>CN</v>
      </c>
      <c r="N9859" s="2" t="str">
        <f>VLOOKUP($C9859,Clients!$B:$F,N$6,0)</f>
        <v>China</v>
      </c>
    </row>
    <row r="9860" spans="2:14" x14ac:dyDescent="0.2">
      <c r="B9860" s="8">
        <v>10458</v>
      </c>
      <c r="C9860" s="2" t="s">
        <v>14668</v>
      </c>
      <c r="D9860" s="2" t="s">
        <v>239</v>
      </c>
      <c r="E9860" s="8">
        <v>1</v>
      </c>
      <c r="F9860" s="2" t="s">
        <v>14924</v>
      </c>
      <c r="G9860" s="2" t="s">
        <v>14926</v>
      </c>
      <c r="H9860" s="9">
        <v>42504</v>
      </c>
      <c r="I9860" s="2">
        <v>2016</v>
      </c>
      <c r="J9860" s="2">
        <v>5</v>
      </c>
      <c r="K9860" s="2" t="str">
        <f>VLOOKUP($C9860,Clients!$B:$F,K$6,0)</f>
        <v>Agimba</v>
      </c>
      <c r="L9860" s="2" t="str">
        <f>VLOOKUP($C9860,Clients!$B:$F,L$6,0)</f>
        <v>Foreign</v>
      </c>
      <c r="M9860" s="2" t="str">
        <f>VLOOKUP($C9860,Clients!$B:$F,M$6,0)</f>
        <v>CN</v>
      </c>
      <c r="N9860" s="2" t="str">
        <f>VLOOKUP($C9860,Clients!$B:$F,N$6,0)</f>
        <v>China</v>
      </c>
    </row>
    <row r="9861" spans="2:14" x14ac:dyDescent="0.2">
      <c r="B9861" s="8">
        <v>76500.48000000001</v>
      </c>
      <c r="C9861" s="2" t="s">
        <v>14668</v>
      </c>
      <c r="D9861" s="2" t="s">
        <v>239</v>
      </c>
      <c r="E9861" s="8">
        <v>320</v>
      </c>
      <c r="F9861" s="2" t="s">
        <v>14924</v>
      </c>
      <c r="G9861" s="2" t="s">
        <v>14927</v>
      </c>
      <c r="H9861" s="9">
        <v>42506</v>
      </c>
      <c r="I9861" s="2">
        <v>2016</v>
      </c>
      <c r="J9861" s="2">
        <v>5</v>
      </c>
      <c r="K9861" s="2" t="str">
        <f>VLOOKUP($C9861,Clients!$B:$F,K$6,0)</f>
        <v>Agimba</v>
      </c>
      <c r="L9861" s="2" t="str">
        <f>VLOOKUP($C9861,Clients!$B:$F,L$6,0)</f>
        <v>Foreign</v>
      </c>
      <c r="M9861" s="2" t="str">
        <f>VLOOKUP($C9861,Clients!$B:$F,M$6,0)</f>
        <v>CN</v>
      </c>
      <c r="N9861" s="2" t="str">
        <f>VLOOKUP($C9861,Clients!$B:$F,N$6,0)</f>
        <v>China</v>
      </c>
    </row>
    <row r="9862" spans="2:14" x14ac:dyDescent="0.2">
      <c r="B9862" s="8">
        <v>10458</v>
      </c>
      <c r="C9862" s="2" t="s">
        <v>14668</v>
      </c>
      <c r="D9862" s="2" t="s">
        <v>239</v>
      </c>
      <c r="E9862" s="8">
        <v>1</v>
      </c>
      <c r="F9862" s="2" t="s">
        <v>14924</v>
      </c>
      <c r="G9862" s="2" t="s">
        <v>14928</v>
      </c>
      <c r="H9862" s="9">
        <v>42506</v>
      </c>
      <c r="I9862" s="2">
        <v>2016</v>
      </c>
      <c r="J9862" s="2">
        <v>5</v>
      </c>
      <c r="K9862" s="2" t="str">
        <f>VLOOKUP($C9862,Clients!$B:$F,K$6,0)</f>
        <v>Agimba</v>
      </c>
      <c r="L9862" s="2" t="str">
        <f>VLOOKUP($C9862,Clients!$B:$F,L$6,0)</f>
        <v>Foreign</v>
      </c>
      <c r="M9862" s="2" t="str">
        <f>VLOOKUP($C9862,Clients!$B:$F,M$6,0)</f>
        <v>CN</v>
      </c>
      <c r="N9862" s="2" t="str">
        <f>VLOOKUP($C9862,Clients!$B:$F,N$6,0)</f>
        <v>China</v>
      </c>
    </row>
    <row r="9863" spans="2:14" x14ac:dyDescent="0.2">
      <c r="B9863" s="8">
        <v>95424</v>
      </c>
      <c r="C9863" s="2" t="s">
        <v>14668</v>
      </c>
      <c r="D9863" s="2" t="s">
        <v>239</v>
      </c>
      <c r="E9863" s="8">
        <v>400</v>
      </c>
      <c r="F9863" s="2" t="s">
        <v>14924</v>
      </c>
      <c r="G9863" s="2" t="s">
        <v>14929</v>
      </c>
      <c r="H9863" s="9">
        <v>42506</v>
      </c>
      <c r="I9863" s="2">
        <v>2016</v>
      </c>
      <c r="J9863" s="2">
        <v>5</v>
      </c>
      <c r="K9863" s="2" t="str">
        <f>VLOOKUP($C9863,Clients!$B:$F,K$6,0)</f>
        <v>Agimba</v>
      </c>
      <c r="L9863" s="2" t="str">
        <f>VLOOKUP($C9863,Clients!$B:$F,L$6,0)</f>
        <v>Foreign</v>
      </c>
      <c r="M9863" s="2" t="str">
        <f>VLOOKUP($C9863,Clients!$B:$F,M$6,0)</f>
        <v>CN</v>
      </c>
      <c r="N9863" s="2" t="str">
        <f>VLOOKUP($C9863,Clients!$B:$F,N$6,0)</f>
        <v>China</v>
      </c>
    </row>
    <row r="9864" spans="2:14" x14ac:dyDescent="0.2">
      <c r="B9864" s="8">
        <v>10458</v>
      </c>
      <c r="C9864" s="2" t="s">
        <v>14668</v>
      </c>
      <c r="D9864" s="2" t="s">
        <v>239</v>
      </c>
      <c r="E9864" s="8">
        <v>1</v>
      </c>
      <c r="F9864" s="2" t="s">
        <v>14924</v>
      </c>
      <c r="G9864" s="2" t="s">
        <v>14930</v>
      </c>
      <c r="H9864" s="9">
        <v>42506</v>
      </c>
      <c r="I9864" s="2">
        <v>2016</v>
      </c>
      <c r="J9864" s="2">
        <v>5</v>
      </c>
      <c r="K9864" s="2" t="str">
        <f>VLOOKUP($C9864,Clients!$B:$F,K$6,0)</f>
        <v>Agimba</v>
      </c>
      <c r="L9864" s="2" t="str">
        <f>VLOOKUP($C9864,Clients!$B:$F,L$6,0)</f>
        <v>Foreign</v>
      </c>
      <c r="M9864" s="2" t="str">
        <f>VLOOKUP($C9864,Clients!$B:$F,M$6,0)</f>
        <v>CN</v>
      </c>
      <c r="N9864" s="2" t="str">
        <f>VLOOKUP($C9864,Clients!$B:$F,N$6,0)</f>
        <v>China</v>
      </c>
    </row>
    <row r="9865" spans="2:14" x14ac:dyDescent="0.2">
      <c r="B9865" s="8">
        <v>125899.41</v>
      </c>
      <c r="C9865" s="2" t="s">
        <v>14668</v>
      </c>
      <c r="D9865" s="2" t="s">
        <v>239</v>
      </c>
      <c r="E9865" s="8">
        <v>355</v>
      </c>
      <c r="F9865" s="2" t="s">
        <v>14931</v>
      </c>
      <c r="G9865" s="2" t="s">
        <v>1682</v>
      </c>
      <c r="H9865" s="9">
        <v>42528</v>
      </c>
      <c r="I9865" s="2">
        <v>2016</v>
      </c>
      <c r="J9865" s="2">
        <v>6</v>
      </c>
      <c r="K9865" s="2" t="str">
        <f>VLOOKUP($C9865,Clients!$B:$F,K$6,0)</f>
        <v>Agimba</v>
      </c>
      <c r="L9865" s="2" t="str">
        <f>VLOOKUP($C9865,Clients!$B:$F,L$6,0)</f>
        <v>Foreign</v>
      </c>
      <c r="M9865" s="2" t="str">
        <f>VLOOKUP($C9865,Clients!$B:$F,M$6,0)</f>
        <v>CN</v>
      </c>
      <c r="N9865" s="2" t="str">
        <f>VLOOKUP($C9865,Clients!$B:$F,N$6,0)</f>
        <v>China</v>
      </c>
    </row>
    <row r="9866" spans="2:14" x14ac:dyDescent="0.2">
      <c r="B9866" s="8">
        <v>10458</v>
      </c>
      <c r="C9866" s="2" t="s">
        <v>14668</v>
      </c>
      <c r="D9866" s="2" t="s">
        <v>239</v>
      </c>
      <c r="E9866" s="8">
        <v>1</v>
      </c>
      <c r="F9866" s="2" t="s">
        <v>14931</v>
      </c>
      <c r="G9866" s="2" t="s">
        <v>14932</v>
      </c>
      <c r="H9866" s="9">
        <v>42528</v>
      </c>
      <c r="I9866" s="2">
        <v>2016</v>
      </c>
      <c r="J9866" s="2">
        <v>6</v>
      </c>
      <c r="K9866" s="2" t="str">
        <f>VLOOKUP($C9866,Clients!$B:$F,K$6,0)</f>
        <v>Agimba</v>
      </c>
      <c r="L9866" s="2" t="str">
        <f>VLOOKUP($C9866,Clients!$B:$F,L$6,0)</f>
        <v>Foreign</v>
      </c>
      <c r="M9866" s="2" t="str">
        <f>VLOOKUP($C9866,Clients!$B:$F,M$6,0)</f>
        <v>CN</v>
      </c>
      <c r="N9866" s="2" t="str">
        <f>VLOOKUP($C9866,Clients!$B:$F,N$6,0)</f>
        <v>China</v>
      </c>
    </row>
    <row r="9867" spans="2:14" x14ac:dyDescent="0.2">
      <c r="B9867" s="8">
        <v>77437.919999999998</v>
      </c>
      <c r="C9867" s="2" t="s">
        <v>14668</v>
      </c>
      <c r="D9867" s="2" t="s">
        <v>239</v>
      </c>
      <c r="E9867" s="8">
        <v>380</v>
      </c>
      <c r="F9867" s="2" t="s">
        <v>14931</v>
      </c>
      <c r="G9867" s="2" t="s">
        <v>14933</v>
      </c>
      <c r="H9867" s="9">
        <v>42528</v>
      </c>
      <c r="I9867" s="2">
        <v>2016</v>
      </c>
      <c r="J9867" s="2">
        <v>6</v>
      </c>
      <c r="K9867" s="2" t="str">
        <f>VLOOKUP($C9867,Clients!$B:$F,K$6,0)</f>
        <v>Agimba</v>
      </c>
      <c r="L9867" s="2" t="str">
        <f>VLOOKUP($C9867,Clients!$B:$F,L$6,0)</f>
        <v>Foreign</v>
      </c>
      <c r="M9867" s="2" t="str">
        <f>VLOOKUP($C9867,Clients!$B:$F,M$6,0)</f>
        <v>CN</v>
      </c>
      <c r="N9867" s="2" t="str">
        <f>VLOOKUP($C9867,Clients!$B:$F,N$6,0)</f>
        <v>China</v>
      </c>
    </row>
    <row r="9868" spans="2:14" x14ac:dyDescent="0.2">
      <c r="B9868" s="8">
        <v>10458</v>
      </c>
      <c r="C9868" s="2" t="s">
        <v>14668</v>
      </c>
      <c r="D9868" s="2" t="s">
        <v>239</v>
      </c>
      <c r="E9868" s="8">
        <v>1</v>
      </c>
      <c r="F9868" s="2" t="s">
        <v>14931</v>
      </c>
      <c r="G9868" s="2" t="s">
        <v>14934</v>
      </c>
      <c r="H9868" s="9">
        <v>42528</v>
      </c>
      <c r="I9868" s="2">
        <v>2016</v>
      </c>
      <c r="J9868" s="2">
        <v>6</v>
      </c>
      <c r="K9868" s="2" t="str">
        <f>VLOOKUP($C9868,Clients!$B:$F,K$6,0)</f>
        <v>Agimba</v>
      </c>
      <c r="L9868" s="2" t="str">
        <f>VLOOKUP($C9868,Clients!$B:$F,L$6,0)</f>
        <v>Foreign</v>
      </c>
      <c r="M9868" s="2" t="str">
        <f>VLOOKUP($C9868,Clients!$B:$F,M$6,0)</f>
        <v>CN</v>
      </c>
      <c r="N9868" s="2" t="str">
        <f>VLOOKUP($C9868,Clients!$B:$F,N$6,0)</f>
        <v>China</v>
      </c>
    </row>
    <row r="9869" spans="2:14" x14ac:dyDescent="0.2">
      <c r="B9869" s="8">
        <v>68419.680000000008</v>
      </c>
      <c r="C9869" s="2" t="s">
        <v>14668</v>
      </c>
      <c r="D9869" s="2" t="s">
        <v>239</v>
      </c>
      <c r="E9869" s="8">
        <v>280</v>
      </c>
      <c r="F9869" s="2" t="s">
        <v>14935</v>
      </c>
      <c r="G9869" s="2" t="s">
        <v>14936</v>
      </c>
      <c r="H9869" s="9">
        <v>42537</v>
      </c>
      <c r="I9869" s="2">
        <v>2016</v>
      </c>
      <c r="J9869" s="2">
        <v>6</v>
      </c>
      <c r="K9869" s="2" t="str">
        <f>VLOOKUP($C9869,Clients!$B:$F,K$6,0)</f>
        <v>Agimba</v>
      </c>
      <c r="L9869" s="2" t="str">
        <f>VLOOKUP($C9869,Clients!$B:$F,L$6,0)</f>
        <v>Foreign</v>
      </c>
      <c r="M9869" s="2" t="str">
        <f>VLOOKUP($C9869,Clients!$B:$F,M$6,0)</f>
        <v>CN</v>
      </c>
      <c r="N9869" s="2" t="str">
        <f>VLOOKUP($C9869,Clients!$B:$F,N$6,0)</f>
        <v>China</v>
      </c>
    </row>
    <row r="9870" spans="2:14" x14ac:dyDescent="0.2">
      <c r="B9870" s="8">
        <v>68419.680000000008</v>
      </c>
      <c r="C9870" s="2" t="s">
        <v>14668</v>
      </c>
      <c r="D9870" s="2" t="s">
        <v>239</v>
      </c>
      <c r="E9870" s="8">
        <v>280</v>
      </c>
      <c r="F9870" s="2" t="s">
        <v>14935</v>
      </c>
      <c r="G9870" s="2" t="s">
        <v>14937</v>
      </c>
      <c r="H9870" s="9">
        <v>42537</v>
      </c>
      <c r="I9870" s="2">
        <v>2016</v>
      </c>
      <c r="J9870" s="2">
        <v>6</v>
      </c>
      <c r="K9870" s="2" t="str">
        <f>VLOOKUP($C9870,Clients!$B:$F,K$6,0)</f>
        <v>Agimba</v>
      </c>
      <c r="L9870" s="2" t="str">
        <f>VLOOKUP($C9870,Clients!$B:$F,L$6,0)</f>
        <v>Foreign</v>
      </c>
      <c r="M9870" s="2" t="str">
        <f>VLOOKUP($C9870,Clients!$B:$F,M$6,0)</f>
        <v>CN</v>
      </c>
      <c r="N9870" s="2" t="str">
        <f>VLOOKUP($C9870,Clients!$B:$F,N$6,0)</f>
        <v>China</v>
      </c>
    </row>
    <row r="9871" spans="2:14" x14ac:dyDescent="0.2">
      <c r="B9871" s="8">
        <v>112030.88400000001</v>
      </c>
      <c r="C9871" s="2" t="s">
        <v>14668</v>
      </c>
      <c r="D9871" s="2" t="s">
        <v>239</v>
      </c>
      <c r="E9871" s="8">
        <v>414</v>
      </c>
      <c r="F9871" s="2" t="s">
        <v>14935</v>
      </c>
      <c r="G9871" s="2" t="s">
        <v>14938</v>
      </c>
      <c r="H9871" s="9">
        <v>42537</v>
      </c>
      <c r="I9871" s="2">
        <v>2016</v>
      </c>
      <c r="J9871" s="2">
        <v>6</v>
      </c>
      <c r="K9871" s="2" t="str">
        <f>VLOOKUP($C9871,Clients!$B:$F,K$6,0)</f>
        <v>Agimba</v>
      </c>
      <c r="L9871" s="2" t="str">
        <f>VLOOKUP($C9871,Clients!$B:$F,L$6,0)</f>
        <v>Foreign</v>
      </c>
      <c r="M9871" s="2" t="str">
        <f>VLOOKUP($C9871,Clients!$B:$F,M$6,0)</f>
        <v>CN</v>
      </c>
      <c r="N9871" s="2" t="str">
        <f>VLOOKUP($C9871,Clients!$B:$F,N$6,0)</f>
        <v>China</v>
      </c>
    </row>
    <row r="9872" spans="2:14" x14ac:dyDescent="0.2">
      <c r="B9872" s="8">
        <v>79065.840000000011</v>
      </c>
      <c r="C9872" s="2" t="s">
        <v>14668</v>
      </c>
      <c r="D9872" s="2" t="s">
        <v>239</v>
      </c>
      <c r="E9872" s="8">
        <v>380</v>
      </c>
      <c r="F9872" s="2" t="s">
        <v>14935</v>
      </c>
      <c r="G9872" s="2" t="s">
        <v>14939</v>
      </c>
      <c r="H9872" s="9">
        <v>42543</v>
      </c>
      <c r="I9872" s="2">
        <v>2016</v>
      </c>
      <c r="J9872" s="2">
        <v>6</v>
      </c>
      <c r="K9872" s="2" t="str">
        <f>VLOOKUP($C9872,Clients!$B:$F,K$6,0)</f>
        <v>Agimba</v>
      </c>
      <c r="L9872" s="2" t="str">
        <f>VLOOKUP($C9872,Clients!$B:$F,L$6,0)</f>
        <v>Foreign</v>
      </c>
      <c r="M9872" s="2" t="str">
        <f>VLOOKUP($C9872,Clients!$B:$F,M$6,0)</f>
        <v>CN</v>
      </c>
      <c r="N9872" s="2" t="str">
        <f>VLOOKUP($C9872,Clients!$B:$F,N$6,0)</f>
        <v>China</v>
      </c>
    </row>
    <row r="9873" spans="2:14" x14ac:dyDescent="0.2">
      <c r="B9873" s="8">
        <v>79065.840000000011</v>
      </c>
      <c r="C9873" s="2" t="s">
        <v>14668</v>
      </c>
      <c r="D9873" s="2" t="s">
        <v>239</v>
      </c>
      <c r="E9873" s="8">
        <v>380</v>
      </c>
      <c r="F9873" s="2" t="s">
        <v>14940</v>
      </c>
      <c r="G9873" s="2" t="s">
        <v>14941</v>
      </c>
      <c r="H9873" s="9">
        <v>42543</v>
      </c>
      <c r="I9873" s="2">
        <v>2016</v>
      </c>
      <c r="J9873" s="2">
        <v>6</v>
      </c>
      <c r="K9873" s="2" t="str">
        <f>VLOOKUP($C9873,Clients!$B:$F,K$6,0)</f>
        <v>Agimba</v>
      </c>
      <c r="L9873" s="2" t="str">
        <f>VLOOKUP($C9873,Clients!$B:$F,L$6,0)</f>
        <v>Foreign</v>
      </c>
      <c r="M9873" s="2" t="str">
        <f>VLOOKUP($C9873,Clients!$B:$F,M$6,0)</f>
        <v>CN</v>
      </c>
      <c r="N9873" s="2" t="str">
        <f>VLOOKUP($C9873,Clients!$B:$F,N$6,0)</f>
        <v>China</v>
      </c>
    </row>
    <row r="9874" spans="2:14" x14ac:dyDescent="0.2">
      <c r="B9874" s="8">
        <v>78857.771999999997</v>
      </c>
      <c r="C9874" s="2" t="s">
        <v>14668</v>
      </c>
      <c r="D9874" s="2" t="s">
        <v>239</v>
      </c>
      <c r="E9874" s="8">
        <v>379</v>
      </c>
      <c r="F9874" s="2" t="s">
        <v>14940</v>
      </c>
      <c r="G9874" s="2" t="s">
        <v>14942</v>
      </c>
      <c r="H9874" s="9">
        <v>42544</v>
      </c>
      <c r="I9874" s="2">
        <v>2016</v>
      </c>
      <c r="J9874" s="2">
        <v>6</v>
      </c>
      <c r="K9874" s="2" t="str">
        <f>VLOOKUP($C9874,Clients!$B:$F,K$6,0)</f>
        <v>Agimba</v>
      </c>
      <c r="L9874" s="2" t="str">
        <f>VLOOKUP($C9874,Clients!$B:$F,L$6,0)</f>
        <v>Foreign</v>
      </c>
      <c r="M9874" s="2" t="str">
        <f>VLOOKUP($C9874,Clients!$B:$F,M$6,0)</f>
        <v>CN</v>
      </c>
      <c r="N9874" s="2" t="str">
        <f>VLOOKUP($C9874,Clients!$B:$F,N$6,0)</f>
        <v>China</v>
      </c>
    </row>
    <row r="9875" spans="2:14" x14ac:dyDescent="0.2">
      <c r="B9875" s="8">
        <v>79065.840000000011</v>
      </c>
      <c r="C9875" s="2" t="s">
        <v>14668</v>
      </c>
      <c r="D9875" s="2" t="s">
        <v>239</v>
      </c>
      <c r="E9875" s="8">
        <v>380</v>
      </c>
      <c r="F9875" s="2" t="s">
        <v>14940</v>
      </c>
      <c r="G9875" s="2" t="s">
        <v>14943</v>
      </c>
      <c r="H9875" s="9">
        <v>42544</v>
      </c>
      <c r="I9875" s="2">
        <v>2016</v>
      </c>
      <c r="J9875" s="2">
        <v>6</v>
      </c>
      <c r="K9875" s="2" t="str">
        <f>VLOOKUP($C9875,Clients!$B:$F,K$6,0)</f>
        <v>Agimba</v>
      </c>
      <c r="L9875" s="2" t="str">
        <f>VLOOKUP($C9875,Clients!$B:$F,L$6,0)</f>
        <v>Foreign</v>
      </c>
      <c r="M9875" s="2" t="str">
        <f>VLOOKUP($C9875,Clients!$B:$F,M$6,0)</f>
        <v>CN</v>
      </c>
      <c r="N9875" s="2" t="str">
        <f>VLOOKUP($C9875,Clients!$B:$F,N$6,0)</f>
        <v>China</v>
      </c>
    </row>
    <row r="9876" spans="2:14" x14ac:dyDescent="0.2">
      <c r="B9876" s="8">
        <v>2682.96</v>
      </c>
      <c r="C9876" s="2" t="s">
        <v>14668</v>
      </c>
      <c r="D9876" s="2" t="s">
        <v>199</v>
      </c>
      <c r="E9876" s="8">
        <v>10</v>
      </c>
      <c r="F9876" s="2" t="s">
        <v>14940</v>
      </c>
      <c r="G9876" s="2" t="s">
        <v>14944</v>
      </c>
      <c r="H9876" s="9">
        <v>42544</v>
      </c>
      <c r="I9876" s="2">
        <v>2016</v>
      </c>
      <c r="J9876" s="2">
        <v>6</v>
      </c>
      <c r="K9876" s="2" t="str">
        <f>VLOOKUP($C9876,Clients!$B:$F,K$6,0)</f>
        <v>Agimba</v>
      </c>
      <c r="L9876" s="2" t="str">
        <f>VLOOKUP($C9876,Clients!$B:$F,L$6,0)</f>
        <v>Foreign</v>
      </c>
      <c r="M9876" s="2" t="str">
        <f>VLOOKUP($C9876,Clients!$B:$F,M$6,0)</f>
        <v>CN</v>
      </c>
      <c r="N9876" s="2" t="str">
        <f>VLOOKUP($C9876,Clients!$B:$F,N$6,0)</f>
        <v>China</v>
      </c>
    </row>
    <row r="9877" spans="2:14" x14ac:dyDescent="0.2">
      <c r="B9877" s="8">
        <v>79065.840000000011</v>
      </c>
      <c r="C9877" s="2" t="s">
        <v>14668</v>
      </c>
      <c r="D9877" s="2" t="s">
        <v>239</v>
      </c>
      <c r="E9877" s="8">
        <v>380</v>
      </c>
      <c r="F9877" s="2" t="s">
        <v>14940</v>
      </c>
      <c r="G9877" s="2" t="s">
        <v>14945</v>
      </c>
      <c r="H9877" s="9">
        <v>42545</v>
      </c>
      <c r="I9877" s="2">
        <v>2016</v>
      </c>
      <c r="J9877" s="2">
        <v>6</v>
      </c>
      <c r="K9877" s="2" t="str">
        <f>VLOOKUP($C9877,Clients!$B:$F,K$6,0)</f>
        <v>Agimba</v>
      </c>
      <c r="L9877" s="2" t="str">
        <f>VLOOKUP($C9877,Clients!$B:$F,L$6,0)</f>
        <v>Foreign</v>
      </c>
      <c r="M9877" s="2" t="str">
        <f>VLOOKUP($C9877,Clients!$B:$F,M$6,0)</f>
        <v>CN</v>
      </c>
      <c r="N9877" s="2" t="str">
        <f>VLOOKUP($C9877,Clients!$B:$F,N$6,0)</f>
        <v>China</v>
      </c>
    </row>
    <row r="9878" spans="2:14" x14ac:dyDescent="0.2">
      <c r="B9878" s="8">
        <v>99765.96</v>
      </c>
      <c r="C9878" s="2" t="s">
        <v>14668</v>
      </c>
      <c r="D9878" s="2" t="s">
        <v>239</v>
      </c>
      <c r="E9878" s="8">
        <v>380</v>
      </c>
      <c r="F9878" s="2" t="s">
        <v>14946</v>
      </c>
      <c r="G9878" s="2" t="s">
        <v>14947</v>
      </c>
      <c r="H9878" s="9">
        <v>42562</v>
      </c>
      <c r="I9878" s="2">
        <v>2016</v>
      </c>
      <c r="J9878" s="2">
        <v>7</v>
      </c>
      <c r="K9878" s="2" t="str">
        <f>VLOOKUP($C9878,Clients!$B:$F,K$6,0)</f>
        <v>Agimba</v>
      </c>
      <c r="L9878" s="2" t="str">
        <f>VLOOKUP($C9878,Clients!$B:$F,L$6,0)</f>
        <v>Foreign</v>
      </c>
      <c r="M9878" s="2" t="str">
        <f>VLOOKUP($C9878,Clients!$B:$F,M$6,0)</f>
        <v>CN</v>
      </c>
      <c r="N9878" s="2" t="str">
        <f>VLOOKUP($C9878,Clients!$B:$F,N$6,0)</f>
        <v>China</v>
      </c>
    </row>
    <row r="9879" spans="2:14" x14ac:dyDescent="0.2">
      <c r="B9879" s="8">
        <v>10458</v>
      </c>
      <c r="C9879" s="2" t="s">
        <v>14668</v>
      </c>
      <c r="D9879" s="2" t="s">
        <v>239</v>
      </c>
      <c r="E9879" s="8">
        <v>1</v>
      </c>
      <c r="F9879" s="2" t="s">
        <v>14946</v>
      </c>
      <c r="G9879" s="2" t="s">
        <v>14948</v>
      </c>
      <c r="H9879" s="9">
        <v>42562</v>
      </c>
      <c r="I9879" s="2">
        <v>2016</v>
      </c>
      <c r="J9879" s="2">
        <v>7</v>
      </c>
      <c r="K9879" s="2" t="str">
        <f>VLOOKUP($C9879,Clients!$B:$F,K$6,0)</f>
        <v>Agimba</v>
      </c>
      <c r="L9879" s="2" t="str">
        <f>VLOOKUP($C9879,Clients!$B:$F,L$6,0)</f>
        <v>Foreign</v>
      </c>
      <c r="M9879" s="2" t="str">
        <f>VLOOKUP($C9879,Clients!$B:$F,M$6,0)</f>
        <v>CN</v>
      </c>
      <c r="N9879" s="2" t="str">
        <f>VLOOKUP($C9879,Clients!$B:$F,N$6,0)</f>
        <v>China</v>
      </c>
    </row>
    <row r="9880" spans="2:14" x14ac:dyDescent="0.2">
      <c r="B9880" s="8">
        <v>99765.96</v>
      </c>
      <c r="C9880" s="2" t="s">
        <v>14668</v>
      </c>
      <c r="D9880" s="2" t="s">
        <v>239</v>
      </c>
      <c r="E9880" s="8">
        <v>380</v>
      </c>
      <c r="F9880" s="2" t="s">
        <v>14946</v>
      </c>
      <c r="G9880" s="2" t="s">
        <v>14949</v>
      </c>
      <c r="H9880" s="9">
        <v>42562</v>
      </c>
      <c r="I9880" s="2">
        <v>2016</v>
      </c>
      <c r="J9880" s="2">
        <v>7</v>
      </c>
      <c r="K9880" s="2" t="str">
        <f>VLOOKUP($C9880,Clients!$B:$F,K$6,0)</f>
        <v>Agimba</v>
      </c>
      <c r="L9880" s="2" t="str">
        <f>VLOOKUP($C9880,Clients!$B:$F,L$6,0)</f>
        <v>Foreign</v>
      </c>
      <c r="M9880" s="2" t="str">
        <f>VLOOKUP($C9880,Clients!$B:$F,M$6,0)</f>
        <v>CN</v>
      </c>
      <c r="N9880" s="2" t="str">
        <f>VLOOKUP($C9880,Clients!$B:$F,N$6,0)</f>
        <v>China</v>
      </c>
    </row>
    <row r="9881" spans="2:14" x14ac:dyDescent="0.2">
      <c r="B9881" s="8">
        <v>10458</v>
      </c>
      <c r="C9881" s="2" t="s">
        <v>14668</v>
      </c>
      <c r="D9881" s="2" t="s">
        <v>239</v>
      </c>
      <c r="E9881" s="8">
        <v>1</v>
      </c>
      <c r="F9881" s="2" t="s">
        <v>14946</v>
      </c>
      <c r="G9881" s="2" t="s">
        <v>14950</v>
      </c>
      <c r="H9881" s="9">
        <v>42562</v>
      </c>
      <c r="I9881" s="2">
        <v>2016</v>
      </c>
      <c r="J9881" s="2">
        <v>7</v>
      </c>
      <c r="K9881" s="2" t="str">
        <f>VLOOKUP($C9881,Clients!$B:$F,K$6,0)</f>
        <v>Agimba</v>
      </c>
      <c r="L9881" s="2" t="str">
        <f>VLOOKUP($C9881,Clients!$B:$F,L$6,0)</f>
        <v>Foreign</v>
      </c>
      <c r="M9881" s="2" t="str">
        <f>VLOOKUP($C9881,Clients!$B:$F,M$6,0)</f>
        <v>CN</v>
      </c>
      <c r="N9881" s="2" t="str">
        <f>VLOOKUP($C9881,Clients!$B:$F,N$6,0)</f>
        <v>China</v>
      </c>
    </row>
    <row r="9882" spans="2:14" x14ac:dyDescent="0.2">
      <c r="B9882" s="8">
        <v>89435.640000000014</v>
      </c>
      <c r="C9882" s="2" t="s">
        <v>14668</v>
      </c>
      <c r="D9882" s="2" t="s">
        <v>239</v>
      </c>
      <c r="E9882" s="8">
        <v>340</v>
      </c>
      <c r="F9882" s="2" t="s">
        <v>14946</v>
      </c>
      <c r="G9882" s="2" t="s">
        <v>14951</v>
      </c>
      <c r="H9882" s="9">
        <v>42563</v>
      </c>
      <c r="I9882" s="2">
        <v>2016</v>
      </c>
      <c r="J9882" s="2">
        <v>7</v>
      </c>
      <c r="K9882" s="2" t="str">
        <f>VLOOKUP($C9882,Clients!$B:$F,K$6,0)</f>
        <v>Agimba</v>
      </c>
      <c r="L9882" s="2" t="str">
        <f>VLOOKUP($C9882,Clients!$B:$F,L$6,0)</f>
        <v>Foreign</v>
      </c>
      <c r="M9882" s="2" t="str">
        <f>VLOOKUP($C9882,Clients!$B:$F,M$6,0)</f>
        <v>CN</v>
      </c>
      <c r="N9882" s="2" t="str">
        <f>VLOOKUP($C9882,Clients!$B:$F,N$6,0)</f>
        <v>China</v>
      </c>
    </row>
    <row r="9883" spans="2:14" x14ac:dyDescent="0.2">
      <c r="B9883" s="8">
        <v>10458</v>
      </c>
      <c r="C9883" s="2" t="s">
        <v>14668</v>
      </c>
      <c r="D9883" s="2" t="s">
        <v>239</v>
      </c>
      <c r="E9883" s="8">
        <v>1</v>
      </c>
      <c r="F9883" s="2" t="s">
        <v>14946</v>
      </c>
      <c r="G9883" s="2" t="s">
        <v>14952</v>
      </c>
      <c r="H9883" s="9">
        <v>42563</v>
      </c>
      <c r="I9883" s="2">
        <v>2016</v>
      </c>
      <c r="J9883" s="2">
        <v>7</v>
      </c>
      <c r="K9883" s="2" t="str">
        <f>VLOOKUP($C9883,Clients!$B:$F,K$6,0)</f>
        <v>Agimba</v>
      </c>
      <c r="L9883" s="2" t="str">
        <f>VLOOKUP($C9883,Clients!$B:$F,L$6,0)</f>
        <v>Foreign</v>
      </c>
      <c r="M9883" s="2" t="str">
        <f>VLOOKUP($C9883,Clients!$B:$F,M$6,0)</f>
        <v>CN</v>
      </c>
      <c r="N9883" s="2" t="str">
        <f>VLOOKUP($C9883,Clients!$B:$F,N$6,0)</f>
        <v>China</v>
      </c>
    </row>
    <row r="9884" spans="2:14" x14ac:dyDescent="0.2">
      <c r="B9884" s="8">
        <v>77437.919999999998</v>
      </c>
      <c r="C9884" s="2" t="s">
        <v>14668</v>
      </c>
      <c r="D9884" s="2" t="s">
        <v>239</v>
      </c>
      <c r="E9884" s="8">
        <v>380</v>
      </c>
      <c r="F9884" s="2" t="s">
        <v>14946</v>
      </c>
      <c r="G9884" s="2" t="s">
        <v>14953</v>
      </c>
      <c r="H9884" s="9">
        <v>42563</v>
      </c>
      <c r="I9884" s="2">
        <v>2016</v>
      </c>
      <c r="J9884" s="2">
        <v>7</v>
      </c>
      <c r="K9884" s="2" t="str">
        <f>VLOOKUP($C9884,Clients!$B:$F,K$6,0)</f>
        <v>Agimba</v>
      </c>
      <c r="L9884" s="2" t="str">
        <f>VLOOKUP($C9884,Clients!$B:$F,L$6,0)</f>
        <v>Foreign</v>
      </c>
      <c r="M9884" s="2" t="str">
        <f>VLOOKUP($C9884,Clients!$B:$F,M$6,0)</f>
        <v>CN</v>
      </c>
      <c r="N9884" s="2" t="str">
        <f>VLOOKUP($C9884,Clients!$B:$F,N$6,0)</f>
        <v>China</v>
      </c>
    </row>
    <row r="9885" spans="2:14" x14ac:dyDescent="0.2">
      <c r="B9885" s="8">
        <v>10458</v>
      </c>
      <c r="C9885" s="2" t="s">
        <v>14668</v>
      </c>
      <c r="D9885" s="2" t="s">
        <v>239</v>
      </c>
      <c r="E9885" s="8">
        <v>1</v>
      </c>
      <c r="F9885" s="2" t="s">
        <v>14946</v>
      </c>
      <c r="G9885" s="2" t="s">
        <v>14954</v>
      </c>
      <c r="H9885" s="9">
        <v>42563</v>
      </c>
      <c r="I9885" s="2">
        <v>2016</v>
      </c>
      <c r="J9885" s="2">
        <v>7</v>
      </c>
      <c r="K9885" s="2" t="str">
        <f>VLOOKUP($C9885,Clients!$B:$F,K$6,0)</f>
        <v>Agimba</v>
      </c>
      <c r="L9885" s="2" t="str">
        <f>VLOOKUP($C9885,Clients!$B:$F,L$6,0)</f>
        <v>Foreign</v>
      </c>
      <c r="M9885" s="2" t="str">
        <f>VLOOKUP($C9885,Clients!$B:$F,M$6,0)</f>
        <v>CN</v>
      </c>
      <c r="N9885" s="2" t="str">
        <f>VLOOKUP($C9885,Clients!$B:$F,N$6,0)</f>
        <v>China</v>
      </c>
    </row>
    <row r="9886" spans="2:14" x14ac:dyDescent="0.2">
      <c r="B9886" s="8">
        <v>119016.03000000001</v>
      </c>
      <c r="C9886" s="2" t="s">
        <v>14668</v>
      </c>
      <c r="D9886" s="2" t="s">
        <v>239</v>
      </c>
      <c r="E9886" s="8">
        <v>340</v>
      </c>
      <c r="F9886" s="2" t="s">
        <v>14946</v>
      </c>
      <c r="G9886" s="2" t="s">
        <v>14955</v>
      </c>
      <c r="H9886" s="9">
        <v>42563</v>
      </c>
      <c r="I9886" s="2">
        <v>2016</v>
      </c>
      <c r="J9886" s="2">
        <v>7</v>
      </c>
      <c r="K9886" s="2" t="str">
        <f>VLOOKUP($C9886,Clients!$B:$F,K$6,0)</f>
        <v>Agimba</v>
      </c>
      <c r="L9886" s="2" t="str">
        <f>VLOOKUP($C9886,Clients!$B:$F,L$6,0)</f>
        <v>Foreign</v>
      </c>
      <c r="M9886" s="2" t="str">
        <f>VLOOKUP($C9886,Clients!$B:$F,M$6,0)</f>
        <v>CN</v>
      </c>
      <c r="N9886" s="2" t="str">
        <f>VLOOKUP($C9886,Clients!$B:$F,N$6,0)</f>
        <v>China</v>
      </c>
    </row>
    <row r="9887" spans="2:14" x14ac:dyDescent="0.2">
      <c r="B9887" s="8">
        <v>10458</v>
      </c>
      <c r="C9887" s="2" t="s">
        <v>14668</v>
      </c>
      <c r="D9887" s="2" t="s">
        <v>239</v>
      </c>
      <c r="E9887" s="8">
        <v>1</v>
      </c>
      <c r="F9887" s="2" t="s">
        <v>14946</v>
      </c>
      <c r="G9887" s="2" t="s">
        <v>14956</v>
      </c>
      <c r="H9887" s="9">
        <v>42563</v>
      </c>
      <c r="I9887" s="2">
        <v>2016</v>
      </c>
      <c r="J9887" s="2">
        <v>7</v>
      </c>
      <c r="K9887" s="2" t="str">
        <f>VLOOKUP($C9887,Clients!$B:$F,K$6,0)</f>
        <v>Agimba</v>
      </c>
      <c r="L9887" s="2" t="str">
        <f>VLOOKUP($C9887,Clients!$B:$F,L$6,0)</f>
        <v>Foreign</v>
      </c>
      <c r="M9887" s="2" t="str">
        <f>VLOOKUP($C9887,Clients!$B:$F,M$6,0)</f>
        <v>CN</v>
      </c>
      <c r="N9887" s="2" t="str">
        <f>VLOOKUP($C9887,Clients!$B:$F,N$6,0)</f>
        <v>China</v>
      </c>
    </row>
    <row r="9888" spans="2:14" x14ac:dyDescent="0.2">
      <c r="B9888" s="8">
        <v>79065.840000000011</v>
      </c>
      <c r="C9888" s="2" t="s">
        <v>14668</v>
      </c>
      <c r="D9888" s="2" t="s">
        <v>239</v>
      </c>
      <c r="E9888" s="8">
        <v>380</v>
      </c>
      <c r="F9888" s="2" t="s">
        <v>14957</v>
      </c>
      <c r="G9888" s="2" t="s">
        <v>14958</v>
      </c>
      <c r="H9888" s="9">
        <v>42567</v>
      </c>
      <c r="I9888" s="2">
        <v>2016</v>
      </c>
      <c r="J9888" s="2">
        <v>7</v>
      </c>
      <c r="K9888" s="2" t="str">
        <f>VLOOKUP($C9888,Clients!$B:$F,K$6,0)</f>
        <v>Agimba</v>
      </c>
      <c r="L9888" s="2" t="str">
        <f>VLOOKUP($C9888,Clients!$B:$F,L$6,0)</f>
        <v>Foreign</v>
      </c>
      <c r="M9888" s="2" t="str">
        <f>VLOOKUP($C9888,Clients!$B:$F,M$6,0)</f>
        <v>CN</v>
      </c>
      <c r="N9888" s="2" t="str">
        <f>VLOOKUP($C9888,Clients!$B:$F,N$6,0)</f>
        <v>China</v>
      </c>
    </row>
    <row r="9889" spans="2:14" x14ac:dyDescent="0.2">
      <c r="B9889" s="8">
        <v>79065.840000000011</v>
      </c>
      <c r="C9889" s="2" t="s">
        <v>14668</v>
      </c>
      <c r="D9889" s="2" t="s">
        <v>239</v>
      </c>
      <c r="E9889" s="8">
        <v>380</v>
      </c>
      <c r="F9889" s="2" t="s">
        <v>14957</v>
      </c>
      <c r="G9889" s="2" t="s">
        <v>14959</v>
      </c>
      <c r="H9889" s="9">
        <v>42569</v>
      </c>
      <c r="I9889" s="2">
        <v>2016</v>
      </c>
      <c r="J9889" s="2">
        <v>7</v>
      </c>
      <c r="K9889" s="2" t="str">
        <f>VLOOKUP($C9889,Clients!$B:$F,K$6,0)</f>
        <v>Agimba</v>
      </c>
      <c r="L9889" s="2" t="str">
        <f>VLOOKUP($C9889,Clients!$B:$F,L$6,0)</f>
        <v>Foreign</v>
      </c>
      <c r="M9889" s="2" t="str">
        <f>VLOOKUP($C9889,Clients!$B:$F,M$6,0)</f>
        <v>CN</v>
      </c>
      <c r="N9889" s="2" t="str">
        <f>VLOOKUP($C9889,Clients!$B:$F,N$6,0)</f>
        <v>China</v>
      </c>
    </row>
    <row r="9890" spans="2:14" x14ac:dyDescent="0.2">
      <c r="B9890" s="8">
        <v>35261.520000000004</v>
      </c>
      <c r="C9890" s="2" t="s">
        <v>14668</v>
      </c>
      <c r="D9890" s="2" t="s">
        <v>239</v>
      </c>
      <c r="E9890" s="8">
        <v>1</v>
      </c>
      <c r="F9890" s="2" t="s">
        <v>14957</v>
      </c>
      <c r="G9890" s="2" t="s">
        <v>14960</v>
      </c>
      <c r="H9890" s="9">
        <v>42569</v>
      </c>
      <c r="I9890" s="2">
        <v>2016</v>
      </c>
      <c r="J9890" s="2">
        <v>7</v>
      </c>
      <c r="K9890" s="2" t="str">
        <f>VLOOKUP($C9890,Clients!$B:$F,K$6,0)</f>
        <v>Agimba</v>
      </c>
      <c r="L9890" s="2" t="str">
        <f>VLOOKUP($C9890,Clients!$B:$F,L$6,0)</f>
        <v>Foreign</v>
      </c>
      <c r="M9890" s="2" t="str">
        <f>VLOOKUP($C9890,Clients!$B:$F,M$6,0)</f>
        <v>CN</v>
      </c>
      <c r="N9890" s="2" t="str">
        <f>VLOOKUP($C9890,Clients!$B:$F,N$6,0)</f>
        <v>China</v>
      </c>
    </row>
    <row r="9891" spans="2:14" x14ac:dyDescent="0.2">
      <c r="B9891" s="8">
        <v>78857.771999999997</v>
      </c>
      <c r="C9891" s="2" t="s">
        <v>14668</v>
      </c>
      <c r="D9891" s="2" t="s">
        <v>239</v>
      </c>
      <c r="E9891" s="8">
        <v>379</v>
      </c>
      <c r="F9891" s="2" t="s">
        <v>14850</v>
      </c>
      <c r="G9891" s="2" t="s">
        <v>14961</v>
      </c>
      <c r="H9891" s="9">
        <v>42569</v>
      </c>
      <c r="I9891" s="2">
        <v>2016</v>
      </c>
      <c r="J9891" s="2">
        <v>7</v>
      </c>
      <c r="K9891" s="2" t="str">
        <f>VLOOKUP($C9891,Clients!$B:$F,K$6,0)</f>
        <v>Agimba</v>
      </c>
      <c r="L9891" s="2" t="str">
        <f>VLOOKUP($C9891,Clients!$B:$F,L$6,0)</f>
        <v>Foreign</v>
      </c>
      <c r="M9891" s="2" t="str">
        <f>VLOOKUP($C9891,Clients!$B:$F,M$6,0)</f>
        <v>CN</v>
      </c>
      <c r="N9891" s="2" t="str">
        <f>VLOOKUP($C9891,Clients!$B:$F,N$6,0)</f>
        <v>China</v>
      </c>
    </row>
    <row r="9892" spans="2:14" x14ac:dyDescent="0.2">
      <c r="B9892" s="8">
        <v>79065.840000000011</v>
      </c>
      <c r="C9892" s="2" t="s">
        <v>14668</v>
      </c>
      <c r="D9892" s="2" t="s">
        <v>239</v>
      </c>
      <c r="E9892" s="8">
        <v>380</v>
      </c>
      <c r="F9892" s="2" t="s">
        <v>14843</v>
      </c>
      <c r="G9892" s="2" t="s">
        <v>14962</v>
      </c>
      <c r="H9892" s="9">
        <v>42569</v>
      </c>
      <c r="I9892" s="2">
        <v>2016</v>
      </c>
      <c r="J9892" s="2">
        <v>7</v>
      </c>
      <c r="K9892" s="2" t="str">
        <f>VLOOKUP($C9892,Clients!$B:$F,K$6,0)</f>
        <v>Agimba</v>
      </c>
      <c r="L9892" s="2" t="str">
        <f>VLOOKUP($C9892,Clients!$B:$F,L$6,0)</f>
        <v>Foreign</v>
      </c>
      <c r="M9892" s="2" t="str">
        <f>VLOOKUP($C9892,Clients!$B:$F,M$6,0)</f>
        <v>CN</v>
      </c>
      <c r="N9892" s="2" t="str">
        <f>VLOOKUP($C9892,Clients!$B:$F,N$6,0)</f>
        <v>China</v>
      </c>
    </row>
    <row r="9893" spans="2:14" x14ac:dyDescent="0.2">
      <c r="B9893" s="8">
        <v>89435.640000000014</v>
      </c>
      <c r="C9893" s="2" t="s">
        <v>14668</v>
      </c>
      <c r="D9893" s="2" t="s">
        <v>239</v>
      </c>
      <c r="E9893" s="8">
        <v>340</v>
      </c>
      <c r="F9893" s="2" t="s">
        <v>14963</v>
      </c>
      <c r="G9893" s="2" t="s">
        <v>14964</v>
      </c>
      <c r="H9893" s="9">
        <v>42576</v>
      </c>
      <c r="I9893" s="2">
        <v>2016</v>
      </c>
      <c r="J9893" s="2">
        <v>7</v>
      </c>
      <c r="K9893" s="2" t="str">
        <f>VLOOKUP($C9893,Clients!$B:$F,K$6,0)</f>
        <v>Agimba</v>
      </c>
      <c r="L9893" s="2" t="str">
        <f>VLOOKUP($C9893,Clients!$B:$F,L$6,0)</f>
        <v>Foreign</v>
      </c>
      <c r="M9893" s="2" t="str">
        <f>VLOOKUP($C9893,Clients!$B:$F,M$6,0)</f>
        <v>CN</v>
      </c>
      <c r="N9893" s="2" t="str">
        <f>VLOOKUP($C9893,Clients!$B:$F,N$6,0)</f>
        <v>China</v>
      </c>
    </row>
    <row r="9894" spans="2:14" x14ac:dyDescent="0.2">
      <c r="B9894" s="8">
        <v>10458</v>
      </c>
      <c r="C9894" s="2" t="s">
        <v>14668</v>
      </c>
      <c r="D9894" s="2" t="s">
        <v>239</v>
      </c>
      <c r="E9894" s="8">
        <v>1</v>
      </c>
      <c r="F9894" s="2" t="s">
        <v>14963</v>
      </c>
      <c r="G9894" s="2" t="s">
        <v>14965</v>
      </c>
      <c r="H9894" s="9">
        <v>42576</v>
      </c>
      <c r="I9894" s="2">
        <v>2016</v>
      </c>
      <c r="J9894" s="2">
        <v>7</v>
      </c>
      <c r="K9894" s="2" t="str">
        <f>VLOOKUP($C9894,Clients!$B:$F,K$6,0)</f>
        <v>Agimba</v>
      </c>
      <c r="L9894" s="2" t="str">
        <f>VLOOKUP($C9894,Clients!$B:$F,L$6,0)</f>
        <v>Foreign</v>
      </c>
      <c r="M9894" s="2" t="str">
        <f>VLOOKUP($C9894,Clients!$B:$F,M$6,0)</f>
        <v>CN</v>
      </c>
      <c r="N9894" s="2" t="str">
        <f>VLOOKUP($C9894,Clients!$B:$F,N$6,0)</f>
        <v>China</v>
      </c>
    </row>
    <row r="9895" spans="2:14" x14ac:dyDescent="0.2">
      <c r="B9895" s="8">
        <v>115182.90000000001</v>
      </c>
      <c r="C9895" s="2" t="s">
        <v>14668</v>
      </c>
      <c r="D9895" s="2" t="s">
        <v>239</v>
      </c>
      <c r="E9895" s="8">
        <v>470</v>
      </c>
      <c r="F9895" s="2" t="s">
        <v>14966</v>
      </c>
      <c r="G9895" s="2" t="s">
        <v>14967</v>
      </c>
      <c r="H9895" s="9">
        <v>42576</v>
      </c>
      <c r="I9895" s="2">
        <v>2016</v>
      </c>
      <c r="J9895" s="2">
        <v>7</v>
      </c>
      <c r="K9895" s="2" t="str">
        <f>VLOOKUP($C9895,Clients!$B:$F,K$6,0)</f>
        <v>Agimba</v>
      </c>
      <c r="L9895" s="2" t="str">
        <f>VLOOKUP($C9895,Clients!$B:$F,L$6,0)</f>
        <v>Foreign</v>
      </c>
      <c r="M9895" s="2" t="str">
        <f>VLOOKUP($C9895,Clients!$B:$F,M$6,0)</f>
        <v>CN</v>
      </c>
      <c r="N9895" s="2" t="str">
        <f>VLOOKUP($C9895,Clients!$B:$F,N$6,0)</f>
        <v>China</v>
      </c>
    </row>
    <row r="9896" spans="2:14" x14ac:dyDescent="0.2">
      <c r="B9896" s="8">
        <v>10458</v>
      </c>
      <c r="C9896" s="2" t="s">
        <v>14668</v>
      </c>
      <c r="D9896" s="2" t="s">
        <v>239</v>
      </c>
      <c r="E9896" s="8">
        <v>1</v>
      </c>
      <c r="F9896" s="2" t="s">
        <v>14966</v>
      </c>
      <c r="G9896" s="2" t="s">
        <v>14968</v>
      </c>
      <c r="H9896" s="9">
        <v>42576</v>
      </c>
      <c r="I9896" s="2">
        <v>2016</v>
      </c>
      <c r="J9896" s="2">
        <v>7</v>
      </c>
      <c r="K9896" s="2" t="str">
        <f>VLOOKUP($C9896,Clients!$B:$F,K$6,0)</f>
        <v>Agimba</v>
      </c>
      <c r="L9896" s="2" t="str">
        <f>VLOOKUP($C9896,Clients!$B:$F,L$6,0)</f>
        <v>Foreign</v>
      </c>
      <c r="M9896" s="2" t="str">
        <f>VLOOKUP($C9896,Clients!$B:$F,M$6,0)</f>
        <v>CN</v>
      </c>
      <c r="N9896" s="2" t="str">
        <f>VLOOKUP($C9896,Clients!$B:$F,N$6,0)</f>
        <v>China</v>
      </c>
    </row>
    <row r="9897" spans="2:14" x14ac:dyDescent="0.2">
      <c r="B9897" s="8">
        <v>68419.680000000008</v>
      </c>
      <c r="C9897" s="2" t="s">
        <v>14668</v>
      </c>
      <c r="D9897" s="2" t="s">
        <v>239</v>
      </c>
      <c r="E9897" s="8">
        <v>280</v>
      </c>
      <c r="F9897" s="2" t="s">
        <v>14966</v>
      </c>
      <c r="G9897" s="2" t="s">
        <v>14969</v>
      </c>
      <c r="H9897" s="9">
        <v>42577</v>
      </c>
      <c r="I9897" s="2">
        <v>2016</v>
      </c>
      <c r="J9897" s="2">
        <v>7</v>
      </c>
      <c r="K9897" s="2" t="str">
        <f>VLOOKUP($C9897,Clients!$B:$F,K$6,0)</f>
        <v>Agimba</v>
      </c>
      <c r="L9897" s="2" t="str">
        <f>VLOOKUP($C9897,Clients!$B:$F,L$6,0)</f>
        <v>Foreign</v>
      </c>
      <c r="M9897" s="2" t="str">
        <f>VLOOKUP($C9897,Clients!$B:$F,M$6,0)</f>
        <v>CN</v>
      </c>
      <c r="N9897" s="2" t="str">
        <f>VLOOKUP($C9897,Clients!$B:$F,N$6,0)</f>
        <v>China</v>
      </c>
    </row>
    <row r="9898" spans="2:14" x14ac:dyDescent="0.2">
      <c r="B9898" s="8">
        <v>68419.680000000008</v>
      </c>
      <c r="C9898" s="2" t="s">
        <v>14668</v>
      </c>
      <c r="D9898" s="2" t="s">
        <v>239</v>
      </c>
      <c r="E9898" s="8">
        <v>280</v>
      </c>
      <c r="F9898" s="2" t="s">
        <v>14966</v>
      </c>
      <c r="G9898" s="2" t="s">
        <v>14970</v>
      </c>
      <c r="H9898" s="9">
        <v>42577</v>
      </c>
      <c r="I9898" s="2">
        <v>2016</v>
      </c>
      <c r="J9898" s="2">
        <v>7</v>
      </c>
      <c r="K9898" s="2" t="str">
        <f>VLOOKUP($C9898,Clients!$B:$F,K$6,0)</f>
        <v>Agimba</v>
      </c>
      <c r="L9898" s="2" t="str">
        <f>VLOOKUP($C9898,Clients!$B:$F,L$6,0)</f>
        <v>Foreign</v>
      </c>
      <c r="M9898" s="2" t="str">
        <f>VLOOKUP($C9898,Clients!$B:$F,M$6,0)</f>
        <v>CN</v>
      </c>
      <c r="N9898" s="2" t="str">
        <f>VLOOKUP($C9898,Clients!$B:$F,N$6,0)</f>
        <v>China</v>
      </c>
    </row>
    <row r="9899" spans="2:14" x14ac:dyDescent="0.2">
      <c r="B9899" s="8">
        <v>68419.680000000008</v>
      </c>
      <c r="C9899" s="2" t="s">
        <v>14668</v>
      </c>
      <c r="D9899" s="2" t="s">
        <v>239</v>
      </c>
      <c r="E9899" s="8">
        <v>280</v>
      </c>
      <c r="F9899" s="2" t="s">
        <v>14971</v>
      </c>
      <c r="G9899" s="2" t="s">
        <v>14972</v>
      </c>
      <c r="H9899" s="9">
        <v>42578</v>
      </c>
      <c r="I9899" s="2">
        <v>2016</v>
      </c>
      <c r="J9899" s="2">
        <v>7</v>
      </c>
      <c r="K9899" s="2" t="str">
        <f>VLOOKUP($C9899,Clients!$B:$F,K$6,0)</f>
        <v>Agimba</v>
      </c>
      <c r="L9899" s="2" t="str">
        <f>VLOOKUP($C9899,Clients!$B:$F,L$6,0)</f>
        <v>Foreign</v>
      </c>
      <c r="M9899" s="2" t="str">
        <f>VLOOKUP($C9899,Clients!$B:$F,M$6,0)</f>
        <v>CN</v>
      </c>
      <c r="N9899" s="2" t="str">
        <f>VLOOKUP($C9899,Clients!$B:$F,N$6,0)</f>
        <v>China</v>
      </c>
    </row>
    <row r="9900" spans="2:14" x14ac:dyDescent="0.2">
      <c r="B9900" s="8">
        <v>-68419.680000000008</v>
      </c>
      <c r="C9900" s="2" t="s">
        <v>14668</v>
      </c>
      <c r="D9900" s="2" t="s">
        <v>239</v>
      </c>
      <c r="E9900" s="8">
        <v>-280</v>
      </c>
      <c r="F9900" s="2" t="s">
        <v>14973</v>
      </c>
      <c r="G9900" s="2" t="s">
        <v>14972</v>
      </c>
      <c r="H9900" s="9">
        <v>42578</v>
      </c>
      <c r="I9900" s="2">
        <v>2016</v>
      </c>
      <c r="J9900" s="2">
        <v>7</v>
      </c>
      <c r="K9900" s="2" t="str">
        <f>VLOOKUP($C9900,Clients!$B:$F,K$6,0)</f>
        <v>Agimba</v>
      </c>
      <c r="L9900" s="2" t="str">
        <f>VLOOKUP($C9900,Clients!$B:$F,L$6,0)</f>
        <v>Foreign</v>
      </c>
      <c r="M9900" s="2" t="str">
        <f>VLOOKUP($C9900,Clients!$B:$F,M$6,0)</f>
        <v>CN</v>
      </c>
      <c r="N9900" s="2" t="str">
        <f>VLOOKUP($C9900,Clients!$B:$F,N$6,0)</f>
        <v>China</v>
      </c>
    </row>
    <row r="9901" spans="2:14" x14ac:dyDescent="0.2">
      <c r="B9901" s="8">
        <v>67337.759999999995</v>
      </c>
      <c r="C9901" s="2" t="s">
        <v>14668</v>
      </c>
      <c r="D9901" s="2" t="s">
        <v>239</v>
      </c>
      <c r="E9901" s="8">
        <v>280</v>
      </c>
      <c r="F9901" s="2" t="s">
        <v>14974</v>
      </c>
      <c r="G9901" s="2" t="s">
        <v>14972</v>
      </c>
      <c r="H9901" s="9">
        <v>42578</v>
      </c>
      <c r="I9901" s="2">
        <v>2016</v>
      </c>
      <c r="J9901" s="2">
        <v>7</v>
      </c>
      <c r="K9901" s="2" t="str">
        <f>VLOOKUP($C9901,Clients!$B:$F,K$6,0)</f>
        <v>Agimba</v>
      </c>
      <c r="L9901" s="2" t="str">
        <f>VLOOKUP($C9901,Clients!$B:$F,L$6,0)</f>
        <v>Foreign</v>
      </c>
      <c r="M9901" s="2" t="str">
        <f>VLOOKUP($C9901,Clients!$B:$F,M$6,0)</f>
        <v>CN</v>
      </c>
      <c r="N9901" s="2" t="str">
        <f>VLOOKUP($C9901,Clients!$B:$F,N$6,0)</f>
        <v>China</v>
      </c>
    </row>
    <row r="9902" spans="2:14" x14ac:dyDescent="0.2">
      <c r="B9902" s="8">
        <v>-67337.759999999995</v>
      </c>
      <c r="C9902" s="2" t="s">
        <v>14668</v>
      </c>
      <c r="D9902" s="2" t="s">
        <v>239</v>
      </c>
      <c r="E9902" s="8">
        <v>-280</v>
      </c>
      <c r="F9902" s="2" t="s">
        <v>14975</v>
      </c>
      <c r="G9902" s="2" t="s">
        <v>14972</v>
      </c>
      <c r="H9902" s="9">
        <v>42578</v>
      </c>
      <c r="I9902" s="2">
        <v>2016</v>
      </c>
      <c r="J9902" s="2">
        <v>7</v>
      </c>
      <c r="K9902" s="2" t="str">
        <f>VLOOKUP($C9902,Clients!$B:$F,K$6,0)</f>
        <v>Agimba</v>
      </c>
      <c r="L9902" s="2" t="str">
        <f>VLOOKUP($C9902,Clients!$B:$F,L$6,0)</f>
        <v>Foreign</v>
      </c>
      <c r="M9902" s="2" t="str">
        <f>VLOOKUP($C9902,Clients!$B:$F,M$6,0)</f>
        <v>CN</v>
      </c>
      <c r="N9902" s="2" t="str">
        <f>VLOOKUP($C9902,Clients!$B:$F,N$6,0)</f>
        <v>China</v>
      </c>
    </row>
    <row r="9903" spans="2:14" x14ac:dyDescent="0.2">
      <c r="B9903" s="8">
        <v>66690.960000000006</v>
      </c>
      <c r="C9903" s="2" t="s">
        <v>14668</v>
      </c>
      <c r="D9903" s="2" t="s">
        <v>239</v>
      </c>
      <c r="E9903" s="8">
        <v>280</v>
      </c>
      <c r="F9903" s="2" t="s">
        <v>14976</v>
      </c>
      <c r="G9903" s="2" t="s">
        <v>14972</v>
      </c>
      <c r="H9903" s="9">
        <v>42578</v>
      </c>
      <c r="I9903" s="2">
        <v>2016</v>
      </c>
      <c r="J9903" s="2">
        <v>7</v>
      </c>
      <c r="K9903" s="2" t="str">
        <f>VLOOKUP($C9903,Clients!$B:$F,K$6,0)</f>
        <v>Agimba</v>
      </c>
      <c r="L9903" s="2" t="str">
        <f>VLOOKUP($C9903,Clients!$B:$F,L$6,0)</f>
        <v>Foreign</v>
      </c>
      <c r="M9903" s="2" t="str">
        <f>VLOOKUP($C9903,Clients!$B:$F,M$6,0)</f>
        <v>CN</v>
      </c>
      <c r="N9903" s="2" t="str">
        <f>VLOOKUP($C9903,Clients!$B:$F,N$6,0)</f>
        <v>China</v>
      </c>
    </row>
    <row r="9904" spans="2:14" x14ac:dyDescent="0.2">
      <c r="B9904" s="8">
        <v>68419.680000000008</v>
      </c>
      <c r="C9904" s="2" t="s">
        <v>14668</v>
      </c>
      <c r="D9904" s="2" t="s">
        <v>239</v>
      </c>
      <c r="E9904" s="8">
        <v>280</v>
      </c>
      <c r="F9904" s="2" t="s">
        <v>14971</v>
      </c>
      <c r="G9904" s="2" t="s">
        <v>14977</v>
      </c>
      <c r="H9904" s="9">
        <v>42578</v>
      </c>
      <c r="I9904" s="2">
        <v>2016</v>
      </c>
      <c r="J9904" s="2">
        <v>7</v>
      </c>
      <c r="K9904" s="2" t="str">
        <f>VLOOKUP($C9904,Clients!$B:$F,K$6,0)</f>
        <v>Agimba</v>
      </c>
      <c r="L9904" s="2" t="str">
        <f>VLOOKUP($C9904,Clients!$B:$F,L$6,0)</f>
        <v>Foreign</v>
      </c>
      <c r="M9904" s="2" t="str">
        <f>VLOOKUP($C9904,Clients!$B:$F,M$6,0)</f>
        <v>CN</v>
      </c>
      <c r="N9904" s="2" t="str">
        <f>VLOOKUP($C9904,Clients!$B:$F,N$6,0)</f>
        <v>China</v>
      </c>
    </row>
    <row r="9905" spans="2:14" x14ac:dyDescent="0.2">
      <c r="B9905" s="8">
        <v>-68419.680000000008</v>
      </c>
      <c r="C9905" s="2" t="s">
        <v>14668</v>
      </c>
      <c r="D9905" s="2" t="s">
        <v>239</v>
      </c>
      <c r="E9905" s="8">
        <v>-280</v>
      </c>
      <c r="F9905" s="2" t="s">
        <v>14978</v>
      </c>
      <c r="G9905" s="2" t="s">
        <v>14977</v>
      </c>
      <c r="H9905" s="9">
        <v>42578</v>
      </c>
      <c r="I9905" s="2">
        <v>2016</v>
      </c>
      <c r="J9905" s="2">
        <v>7</v>
      </c>
      <c r="K9905" s="2" t="str">
        <f>VLOOKUP($C9905,Clients!$B:$F,K$6,0)</f>
        <v>Agimba</v>
      </c>
      <c r="L9905" s="2" t="str">
        <f>VLOOKUP($C9905,Clients!$B:$F,L$6,0)</f>
        <v>Foreign</v>
      </c>
      <c r="M9905" s="2" t="str">
        <f>VLOOKUP($C9905,Clients!$B:$F,M$6,0)</f>
        <v>CN</v>
      </c>
      <c r="N9905" s="2" t="str">
        <f>VLOOKUP($C9905,Clients!$B:$F,N$6,0)</f>
        <v>China</v>
      </c>
    </row>
    <row r="9906" spans="2:14" x14ac:dyDescent="0.2">
      <c r="B9906" s="8">
        <v>67337.759999999995</v>
      </c>
      <c r="C9906" s="2" t="s">
        <v>14668</v>
      </c>
      <c r="D9906" s="2" t="s">
        <v>239</v>
      </c>
      <c r="E9906" s="8">
        <v>280</v>
      </c>
      <c r="F9906" s="2" t="s">
        <v>14979</v>
      </c>
      <c r="G9906" s="2" t="s">
        <v>14977</v>
      </c>
      <c r="H9906" s="9">
        <v>42578</v>
      </c>
      <c r="I9906" s="2">
        <v>2016</v>
      </c>
      <c r="J9906" s="2">
        <v>7</v>
      </c>
      <c r="K9906" s="2" t="str">
        <f>VLOOKUP($C9906,Clients!$B:$F,K$6,0)</f>
        <v>Agimba</v>
      </c>
      <c r="L9906" s="2" t="str">
        <f>VLOOKUP($C9906,Clients!$B:$F,L$6,0)</f>
        <v>Foreign</v>
      </c>
      <c r="M9906" s="2" t="str">
        <f>VLOOKUP($C9906,Clients!$B:$F,M$6,0)</f>
        <v>CN</v>
      </c>
      <c r="N9906" s="2" t="str">
        <f>VLOOKUP($C9906,Clients!$B:$F,N$6,0)</f>
        <v>China</v>
      </c>
    </row>
    <row r="9907" spans="2:14" x14ac:dyDescent="0.2">
      <c r="B9907" s="8">
        <v>-67337.759999999995</v>
      </c>
      <c r="C9907" s="2" t="s">
        <v>14668</v>
      </c>
      <c r="D9907" s="2" t="s">
        <v>239</v>
      </c>
      <c r="E9907" s="8">
        <v>-280</v>
      </c>
      <c r="F9907" s="2" t="s">
        <v>14980</v>
      </c>
      <c r="G9907" s="2" t="s">
        <v>14977</v>
      </c>
      <c r="H9907" s="9">
        <v>42578</v>
      </c>
      <c r="I9907" s="2">
        <v>2016</v>
      </c>
      <c r="J9907" s="2">
        <v>7</v>
      </c>
      <c r="K9907" s="2" t="str">
        <f>VLOOKUP($C9907,Clients!$B:$F,K$6,0)</f>
        <v>Agimba</v>
      </c>
      <c r="L9907" s="2" t="str">
        <f>VLOOKUP($C9907,Clients!$B:$F,L$6,0)</f>
        <v>Foreign</v>
      </c>
      <c r="M9907" s="2" t="str">
        <f>VLOOKUP($C9907,Clients!$B:$F,M$6,0)</f>
        <v>CN</v>
      </c>
      <c r="N9907" s="2" t="str">
        <f>VLOOKUP($C9907,Clients!$B:$F,N$6,0)</f>
        <v>China</v>
      </c>
    </row>
    <row r="9908" spans="2:14" x14ac:dyDescent="0.2">
      <c r="B9908" s="8">
        <v>66690.960000000006</v>
      </c>
      <c r="C9908" s="2" t="s">
        <v>14668</v>
      </c>
      <c r="D9908" s="2" t="s">
        <v>239</v>
      </c>
      <c r="E9908" s="8">
        <v>280</v>
      </c>
      <c r="F9908" s="2" t="s">
        <v>14981</v>
      </c>
      <c r="G9908" s="2" t="s">
        <v>14977</v>
      </c>
      <c r="H9908" s="9">
        <v>42578</v>
      </c>
      <c r="I9908" s="2">
        <v>2016</v>
      </c>
      <c r="J9908" s="2">
        <v>7</v>
      </c>
      <c r="K9908" s="2" t="str">
        <f>VLOOKUP($C9908,Clients!$B:$F,K$6,0)</f>
        <v>Agimba</v>
      </c>
      <c r="L9908" s="2" t="str">
        <f>VLOOKUP($C9908,Clients!$B:$F,L$6,0)</f>
        <v>Foreign</v>
      </c>
      <c r="M9908" s="2" t="str">
        <f>VLOOKUP($C9908,Clients!$B:$F,M$6,0)</f>
        <v>CN</v>
      </c>
      <c r="N9908" s="2" t="str">
        <f>VLOOKUP($C9908,Clients!$B:$F,N$6,0)</f>
        <v>China</v>
      </c>
    </row>
    <row r="9909" spans="2:14" x14ac:dyDescent="0.2">
      <c r="B9909" s="8">
        <v>116216.73000000001</v>
      </c>
      <c r="C9909" s="2" t="s">
        <v>14668</v>
      </c>
      <c r="D9909" s="2" t="s">
        <v>239</v>
      </c>
      <c r="E9909" s="8">
        <v>399</v>
      </c>
      <c r="F9909" s="2" t="s">
        <v>14982</v>
      </c>
      <c r="G9909" s="2" t="s">
        <v>14983</v>
      </c>
      <c r="H9909" s="9">
        <v>42583</v>
      </c>
      <c r="I9909" s="2">
        <v>2016</v>
      </c>
      <c r="J9909" s="2">
        <v>8</v>
      </c>
      <c r="K9909" s="2" t="str">
        <f>VLOOKUP($C9909,Clients!$B:$F,K$6,0)</f>
        <v>Agimba</v>
      </c>
      <c r="L9909" s="2" t="str">
        <f>VLOOKUP($C9909,Clients!$B:$F,L$6,0)</f>
        <v>Foreign</v>
      </c>
      <c r="M9909" s="2" t="str">
        <f>VLOOKUP($C9909,Clients!$B:$F,M$6,0)</f>
        <v>CN</v>
      </c>
      <c r="N9909" s="2" t="str">
        <f>VLOOKUP($C9909,Clients!$B:$F,N$6,0)</f>
        <v>China</v>
      </c>
    </row>
    <row r="9910" spans="2:14" x14ac:dyDescent="0.2">
      <c r="B9910" s="8">
        <v>10458</v>
      </c>
      <c r="C9910" s="2" t="s">
        <v>14668</v>
      </c>
      <c r="D9910" s="2" t="s">
        <v>239</v>
      </c>
      <c r="E9910" s="8">
        <v>1</v>
      </c>
      <c r="F9910" s="2" t="s">
        <v>14982</v>
      </c>
      <c r="G9910" s="2" t="s">
        <v>14984</v>
      </c>
      <c r="H9910" s="9">
        <v>42583</v>
      </c>
      <c r="I9910" s="2">
        <v>2016</v>
      </c>
      <c r="J9910" s="2">
        <v>8</v>
      </c>
      <c r="K9910" s="2" t="str">
        <f>VLOOKUP($C9910,Clients!$B:$F,K$6,0)</f>
        <v>Agimba</v>
      </c>
      <c r="L9910" s="2" t="str">
        <f>VLOOKUP($C9910,Clients!$B:$F,L$6,0)</f>
        <v>Foreign</v>
      </c>
      <c r="M9910" s="2" t="str">
        <f>VLOOKUP($C9910,Clients!$B:$F,M$6,0)</f>
        <v>CN</v>
      </c>
      <c r="N9910" s="2" t="str">
        <f>VLOOKUP($C9910,Clients!$B:$F,N$6,0)</f>
        <v>China</v>
      </c>
    </row>
    <row r="9911" spans="2:14" x14ac:dyDescent="0.2">
      <c r="B9911" s="8">
        <v>98327.838000000003</v>
      </c>
      <c r="C9911" s="2" t="s">
        <v>14668</v>
      </c>
      <c r="D9911" s="2" t="s">
        <v>239</v>
      </c>
      <c r="E9911" s="8">
        <v>337</v>
      </c>
      <c r="F9911" s="2" t="s">
        <v>14982</v>
      </c>
      <c r="G9911" s="2" t="s">
        <v>14985</v>
      </c>
      <c r="H9911" s="9">
        <v>42583</v>
      </c>
      <c r="I9911" s="2">
        <v>2016</v>
      </c>
      <c r="J9911" s="2">
        <v>8</v>
      </c>
      <c r="K9911" s="2" t="str">
        <f>VLOOKUP($C9911,Clients!$B:$F,K$6,0)</f>
        <v>Agimba</v>
      </c>
      <c r="L9911" s="2" t="str">
        <f>VLOOKUP($C9911,Clients!$B:$F,L$6,0)</f>
        <v>Foreign</v>
      </c>
      <c r="M9911" s="2" t="str">
        <f>VLOOKUP($C9911,Clients!$B:$F,M$6,0)</f>
        <v>CN</v>
      </c>
      <c r="N9911" s="2" t="str">
        <f>VLOOKUP($C9911,Clients!$B:$F,N$6,0)</f>
        <v>China</v>
      </c>
    </row>
    <row r="9912" spans="2:14" x14ac:dyDescent="0.2">
      <c r="B9912" s="8">
        <v>10458</v>
      </c>
      <c r="C9912" s="2" t="s">
        <v>14668</v>
      </c>
      <c r="D9912" s="2" t="s">
        <v>239</v>
      </c>
      <c r="E9912" s="8">
        <v>1</v>
      </c>
      <c r="F9912" s="2" t="s">
        <v>14982</v>
      </c>
      <c r="G9912" s="2" t="s">
        <v>14986</v>
      </c>
      <c r="H9912" s="9">
        <v>42583</v>
      </c>
      <c r="I9912" s="2">
        <v>2016</v>
      </c>
      <c r="J9912" s="2">
        <v>8</v>
      </c>
      <c r="K9912" s="2" t="str">
        <f>VLOOKUP($C9912,Clients!$B:$F,K$6,0)</f>
        <v>Agimba</v>
      </c>
      <c r="L9912" s="2" t="str">
        <f>VLOOKUP($C9912,Clients!$B:$F,L$6,0)</f>
        <v>Foreign</v>
      </c>
      <c r="M9912" s="2" t="str">
        <f>VLOOKUP($C9912,Clients!$B:$F,M$6,0)</f>
        <v>CN</v>
      </c>
      <c r="N9912" s="2" t="str">
        <f>VLOOKUP($C9912,Clients!$B:$F,N$6,0)</f>
        <v>China</v>
      </c>
    </row>
    <row r="9913" spans="2:14" x14ac:dyDescent="0.2">
      <c r="B9913" s="8">
        <v>114447.69</v>
      </c>
      <c r="C9913" s="2" t="s">
        <v>14668</v>
      </c>
      <c r="D9913" s="2" t="s">
        <v>239</v>
      </c>
      <c r="E9913" s="8">
        <v>467</v>
      </c>
      <c r="F9913" s="2" t="s">
        <v>14982</v>
      </c>
      <c r="G9913" s="2" t="s">
        <v>14987</v>
      </c>
      <c r="H9913" s="9">
        <v>42583</v>
      </c>
      <c r="I9913" s="2">
        <v>2016</v>
      </c>
      <c r="J9913" s="2">
        <v>8</v>
      </c>
      <c r="K9913" s="2" t="str">
        <f>VLOOKUP($C9913,Clients!$B:$F,K$6,0)</f>
        <v>Agimba</v>
      </c>
      <c r="L9913" s="2" t="str">
        <f>VLOOKUP($C9913,Clients!$B:$F,L$6,0)</f>
        <v>Foreign</v>
      </c>
      <c r="M9913" s="2" t="str">
        <f>VLOOKUP($C9913,Clients!$B:$F,M$6,0)</f>
        <v>CN</v>
      </c>
      <c r="N9913" s="2" t="str">
        <f>VLOOKUP($C9913,Clients!$B:$F,N$6,0)</f>
        <v>China</v>
      </c>
    </row>
    <row r="9914" spans="2:14" x14ac:dyDescent="0.2">
      <c r="B9914" s="8">
        <v>10458</v>
      </c>
      <c r="C9914" s="2" t="s">
        <v>14668</v>
      </c>
      <c r="D9914" s="2" t="s">
        <v>239</v>
      </c>
      <c r="E9914" s="8">
        <v>1</v>
      </c>
      <c r="F9914" s="2" t="s">
        <v>14982</v>
      </c>
      <c r="G9914" s="2" t="s">
        <v>14988</v>
      </c>
      <c r="H9914" s="9">
        <v>42583</v>
      </c>
      <c r="I9914" s="2">
        <v>2016</v>
      </c>
      <c r="J9914" s="2">
        <v>8</v>
      </c>
      <c r="K9914" s="2" t="str">
        <f>VLOOKUP($C9914,Clients!$B:$F,K$6,0)</f>
        <v>Agimba</v>
      </c>
      <c r="L9914" s="2" t="str">
        <f>VLOOKUP($C9914,Clients!$B:$F,L$6,0)</f>
        <v>Foreign</v>
      </c>
      <c r="M9914" s="2" t="str">
        <f>VLOOKUP($C9914,Clients!$B:$F,M$6,0)</f>
        <v>CN</v>
      </c>
      <c r="N9914" s="2" t="str">
        <f>VLOOKUP($C9914,Clients!$B:$F,N$6,0)</f>
        <v>China</v>
      </c>
    </row>
    <row r="9915" spans="2:14" x14ac:dyDescent="0.2">
      <c r="B9915" s="8">
        <v>111342.84000000001</v>
      </c>
      <c r="C9915" s="2" t="s">
        <v>14668</v>
      </c>
      <c r="D9915" s="2" t="s">
        <v>239</v>
      </c>
      <c r="E9915" s="8">
        <v>415</v>
      </c>
      <c r="F9915" s="2" t="s">
        <v>14940</v>
      </c>
      <c r="G9915" s="2" t="s">
        <v>14989</v>
      </c>
      <c r="H9915" s="9">
        <v>42584</v>
      </c>
      <c r="I9915" s="2">
        <v>2016</v>
      </c>
      <c r="J9915" s="2">
        <v>8</v>
      </c>
      <c r="K9915" s="2" t="str">
        <f>VLOOKUP($C9915,Clients!$B:$F,K$6,0)</f>
        <v>Agimba</v>
      </c>
      <c r="L9915" s="2" t="str">
        <f>VLOOKUP($C9915,Clients!$B:$F,L$6,0)</f>
        <v>Foreign</v>
      </c>
      <c r="M9915" s="2" t="str">
        <f>VLOOKUP($C9915,Clients!$B:$F,M$6,0)</f>
        <v>CN</v>
      </c>
      <c r="N9915" s="2" t="str">
        <f>VLOOKUP($C9915,Clients!$B:$F,N$6,0)</f>
        <v>China</v>
      </c>
    </row>
    <row r="9916" spans="2:14" x14ac:dyDescent="0.2">
      <c r="B9916" s="8">
        <v>6491.8140000000003</v>
      </c>
      <c r="C9916" s="2" t="s">
        <v>14668</v>
      </c>
      <c r="D9916" s="2" t="s">
        <v>51</v>
      </c>
      <c r="E9916" s="8">
        <v>0</v>
      </c>
      <c r="F9916" s="2" t="s">
        <v>14990</v>
      </c>
      <c r="G9916" s="2" t="s">
        <v>14991</v>
      </c>
      <c r="H9916" s="9">
        <v>42584</v>
      </c>
      <c r="I9916" s="2">
        <v>2016</v>
      </c>
      <c r="J9916" s="2">
        <v>8</v>
      </c>
      <c r="K9916" s="2" t="str">
        <f>VLOOKUP($C9916,Clients!$B:$F,K$6,0)</f>
        <v>Agimba</v>
      </c>
      <c r="L9916" s="2" t="str">
        <f>VLOOKUP($C9916,Clients!$B:$F,L$6,0)</f>
        <v>Foreign</v>
      </c>
      <c r="M9916" s="2" t="str">
        <f>VLOOKUP($C9916,Clients!$B:$F,M$6,0)</f>
        <v>CN</v>
      </c>
      <c r="N9916" s="2" t="str">
        <f>VLOOKUP($C9916,Clients!$B:$F,N$6,0)</f>
        <v>China</v>
      </c>
    </row>
    <row r="9917" spans="2:14" x14ac:dyDescent="0.2">
      <c r="B9917" s="8">
        <v>-6491.8140000000003</v>
      </c>
      <c r="C9917" s="2" t="s">
        <v>14668</v>
      </c>
      <c r="D9917" s="2" t="s">
        <v>51</v>
      </c>
      <c r="E9917" s="8">
        <v>0</v>
      </c>
      <c r="F9917" s="2" t="s">
        <v>14992</v>
      </c>
      <c r="G9917" s="2" t="s">
        <v>14991</v>
      </c>
      <c r="H9917" s="9">
        <v>42584</v>
      </c>
      <c r="I9917" s="2">
        <v>2016</v>
      </c>
      <c r="J9917" s="2">
        <v>8</v>
      </c>
      <c r="K9917" s="2" t="str">
        <f>VLOOKUP($C9917,Clients!$B:$F,K$6,0)</f>
        <v>Agimba</v>
      </c>
      <c r="L9917" s="2" t="str">
        <f>VLOOKUP($C9917,Clients!$B:$F,L$6,0)</f>
        <v>Foreign</v>
      </c>
      <c r="M9917" s="2" t="str">
        <f>VLOOKUP($C9917,Clients!$B:$F,M$6,0)</f>
        <v>CN</v>
      </c>
      <c r="N9917" s="2" t="str">
        <f>VLOOKUP($C9917,Clients!$B:$F,N$6,0)</f>
        <v>China</v>
      </c>
    </row>
    <row r="9918" spans="2:14" x14ac:dyDescent="0.2">
      <c r="B9918" s="8">
        <v>4772.7539999999999</v>
      </c>
      <c r="C9918" s="2" t="s">
        <v>14668</v>
      </c>
      <c r="D9918" s="2" t="s">
        <v>51</v>
      </c>
      <c r="E9918" s="8">
        <v>0</v>
      </c>
      <c r="F9918" s="2" t="s">
        <v>14993</v>
      </c>
      <c r="G9918" s="2" t="s">
        <v>14991</v>
      </c>
      <c r="H9918" s="9">
        <v>42584</v>
      </c>
      <c r="I9918" s="2">
        <v>2016</v>
      </c>
      <c r="J9918" s="2">
        <v>8</v>
      </c>
      <c r="K9918" s="2" t="str">
        <f>VLOOKUP($C9918,Clients!$B:$F,K$6,0)</f>
        <v>Agimba</v>
      </c>
      <c r="L9918" s="2" t="str">
        <f>VLOOKUP($C9918,Clients!$B:$F,L$6,0)</f>
        <v>Foreign</v>
      </c>
      <c r="M9918" s="2" t="str">
        <f>VLOOKUP($C9918,Clients!$B:$F,M$6,0)</f>
        <v>CN</v>
      </c>
      <c r="N9918" s="2" t="str">
        <f>VLOOKUP($C9918,Clients!$B:$F,N$6,0)</f>
        <v>China</v>
      </c>
    </row>
    <row r="9919" spans="2:14" x14ac:dyDescent="0.2">
      <c r="B9919" s="8">
        <v>17630.760000000002</v>
      </c>
      <c r="C9919" s="2" t="s">
        <v>14668</v>
      </c>
      <c r="D9919" s="2" t="s">
        <v>239</v>
      </c>
      <c r="E9919" s="8">
        <v>1</v>
      </c>
      <c r="F9919" s="2" t="s">
        <v>14957</v>
      </c>
      <c r="G9919" s="2" t="s">
        <v>14994</v>
      </c>
      <c r="H9919" s="9">
        <v>42585</v>
      </c>
      <c r="I9919" s="2">
        <v>2016</v>
      </c>
      <c r="J9919" s="2">
        <v>8</v>
      </c>
      <c r="K9919" s="2" t="str">
        <f>VLOOKUP($C9919,Clients!$B:$F,K$6,0)</f>
        <v>Agimba</v>
      </c>
      <c r="L9919" s="2" t="str">
        <f>VLOOKUP($C9919,Clients!$B:$F,L$6,0)</f>
        <v>Foreign</v>
      </c>
      <c r="M9919" s="2" t="str">
        <f>VLOOKUP($C9919,Clients!$B:$F,M$6,0)</f>
        <v>CN</v>
      </c>
      <c r="N9919" s="2" t="str">
        <f>VLOOKUP($C9919,Clients!$B:$F,N$6,0)</f>
        <v>China</v>
      </c>
    </row>
    <row r="9920" spans="2:14" x14ac:dyDescent="0.2">
      <c r="B9920" s="8">
        <v>115182.90000000001</v>
      </c>
      <c r="C9920" s="2" t="s">
        <v>14668</v>
      </c>
      <c r="D9920" s="2" t="s">
        <v>239</v>
      </c>
      <c r="E9920" s="8">
        <v>470</v>
      </c>
      <c r="F9920" s="2" t="s">
        <v>14995</v>
      </c>
      <c r="G9920" s="2" t="s">
        <v>14996</v>
      </c>
      <c r="H9920" s="9">
        <v>42585</v>
      </c>
      <c r="I9920" s="2">
        <v>2016</v>
      </c>
      <c r="J9920" s="2">
        <v>8</v>
      </c>
      <c r="K9920" s="2" t="str">
        <f>VLOOKUP($C9920,Clients!$B:$F,K$6,0)</f>
        <v>Agimba</v>
      </c>
      <c r="L9920" s="2" t="str">
        <f>VLOOKUP($C9920,Clients!$B:$F,L$6,0)</f>
        <v>Foreign</v>
      </c>
      <c r="M9920" s="2" t="str">
        <f>VLOOKUP($C9920,Clients!$B:$F,M$6,0)</f>
        <v>CN</v>
      </c>
      <c r="N9920" s="2" t="str">
        <f>VLOOKUP($C9920,Clients!$B:$F,N$6,0)</f>
        <v>China</v>
      </c>
    </row>
    <row r="9921" spans="2:14" x14ac:dyDescent="0.2">
      <c r="B9921" s="8">
        <v>10458</v>
      </c>
      <c r="C9921" s="2" t="s">
        <v>14668</v>
      </c>
      <c r="D9921" s="2" t="s">
        <v>239</v>
      </c>
      <c r="E9921" s="8">
        <v>1</v>
      </c>
      <c r="F9921" s="2" t="s">
        <v>14995</v>
      </c>
      <c r="G9921" s="2" t="s">
        <v>14997</v>
      </c>
      <c r="H9921" s="9">
        <v>42585</v>
      </c>
      <c r="I9921" s="2">
        <v>2016</v>
      </c>
      <c r="J9921" s="2">
        <v>8</v>
      </c>
      <c r="K9921" s="2" t="str">
        <f>VLOOKUP($C9921,Clients!$B:$F,K$6,0)</f>
        <v>Agimba</v>
      </c>
      <c r="L9921" s="2" t="str">
        <f>VLOOKUP($C9921,Clients!$B:$F,L$6,0)</f>
        <v>Foreign</v>
      </c>
      <c r="M9921" s="2" t="str">
        <f>VLOOKUP($C9921,Clients!$B:$F,M$6,0)</f>
        <v>CN</v>
      </c>
      <c r="N9921" s="2" t="str">
        <f>VLOOKUP($C9921,Clients!$B:$F,N$6,0)</f>
        <v>China</v>
      </c>
    </row>
    <row r="9922" spans="2:14" x14ac:dyDescent="0.2">
      <c r="B9922" s="8">
        <v>-1737.288</v>
      </c>
      <c r="C9922" s="2" t="s">
        <v>14668</v>
      </c>
      <c r="D9922" s="2" t="s">
        <v>239</v>
      </c>
      <c r="E9922" s="8">
        <v>-4</v>
      </c>
      <c r="F9922" s="2" t="s">
        <v>14998</v>
      </c>
      <c r="G9922" s="2" t="s">
        <v>14999</v>
      </c>
      <c r="H9922" s="9">
        <v>42586</v>
      </c>
      <c r="I9922" s="2">
        <v>2016</v>
      </c>
      <c r="J9922" s="2">
        <v>8</v>
      </c>
      <c r="K9922" s="2" t="str">
        <f>VLOOKUP($C9922,Clients!$B:$F,K$6,0)</f>
        <v>Agimba</v>
      </c>
      <c r="L9922" s="2" t="str">
        <f>VLOOKUP($C9922,Clients!$B:$F,L$6,0)</f>
        <v>Foreign</v>
      </c>
      <c r="M9922" s="2" t="str">
        <f>VLOOKUP($C9922,Clients!$B:$F,M$6,0)</f>
        <v>CN</v>
      </c>
      <c r="N9922" s="2" t="str">
        <f>VLOOKUP($C9922,Clients!$B:$F,N$6,0)</f>
        <v>China</v>
      </c>
    </row>
    <row r="9923" spans="2:14" x14ac:dyDescent="0.2">
      <c r="B9923" s="8">
        <v>89435.640000000014</v>
      </c>
      <c r="C9923" s="2" t="s">
        <v>14668</v>
      </c>
      <c r="D9923" s="2" t="s">
        <v>239</v>
      </c>
      <c r="E9923" s="8">
        <v>340</v>
      </c>
      <c r="F9923" s="2" t="s">
        <v>14995</v>
      </c>
      <c r="G9923" s="2" t="s">
        <v>15000</v>
      </c>
      <c r="H9923" s="9">
        <v>42586</v>
      </c>
      <c r="I9923" s="2">
        <v>2016</v>
      </c>
      <c r="J9923" s="2">
        <v>8</v>
      </c>
      <c r="K9923" s="2" t="str">
        <f>VLOOKUP($C9923,Clients!$B:$F,K$6,0)</f>
        <v>Agimba</v>
      </c>
      <c r="L9923" s="2" t="str">
        <f>VLOOKUP($C9923,Clients!$B:$F,L$6,0)</f>
        <v>Foreign</v>
      </c>
      <c r="M9923" s="2" t="str">
        <f>VLOOKUP($C9923,Clients!$B:$F,M$6,0)</f>
        <v>CN</v>
      </c>
      <c r="N9923" s="2" t="str">
        <f>VLOOKUP($C9923,Clients!$B:$F,N$6,0)</f>
        <v>China</v>
      </c>
    </row>
    <row r="9924" spans="2:14" x14ac:dyDescent="0.2">
      <c r="B9924" s="8">
        <v>10458</v>
      </c>
      <c r="C9924" s="2" t="s">
        <v>14668</v>
      </c>
      <c r="D9924" s="2" t="s">
        <v>239</v>
      </c>
      <c r="E9924" s="8">
        <v>1</v>
      </c>
      <c r="F9924" s="2" t="s">
        <v>14995</v>
      </c>
      <c r="G9924" s="2" t="s">
        <v>15001</v>
      </c>
      <c r="H9924" s="9">
        <v>42586</v>
      </c>
      <c r="I9924" s="2">
        <v>2016</v>
      </c>
      <c r="J9924" s="2">
        <v>8</v>
      </c>
      <c r="K9924" s="2" t="str">
        <f>VLOOKUP($C9924,Clients!$B:$F,K$6,0)</f>
        <v>Agimba</v>
      </c>
      <c r="L9924" s="2" t="str">
        <f>VLOOKUP($C9924,Clients!$B:$F,L$6,0)</f>
        <v>Foreign</v>
      </c>
      <c r="M9924" s="2" t="str">
        <f>VLOOKUP($C9924,Clients!$B:$F,M$6,0)</f>
        <v>CN</v>
      </c>
      <c r="N9924" s="2" t="str">
        <f>VLOOKUP($C9924,Clients!$B:$F,N$6,0)</f>
        <v>China</v>
      </c>
    </row>
    <row r="9925" spans="2:14" x14ac:dyDescent="0.2">
      <c r="B9925" s="8">
        <v>99765.96</v>
      </c>
      <c r="C9925" s="2" t="s">
        <v>14668</v>
      </c>
      <c r="D9925" s="2" t="s">
        <v>239</v>
      </c>
      <c r="E9925" s="8">
        <v>380</v>
      </c>
      <c r="F9925" s="2" t="s">
        <v>14995</v>
      </c>
      <c r="G9925" s="2" t="s">
        <v>15002</v>
      </c>
      <c r="H9925" s="9">
        <v>42586</v>
      </c>
      <c r="I9925" s="2">
        <v>2016</v>
      </c>
      <c r="J9925" s="2">
        <v>8</v>
      </c>
      <c r="K9925" s="2" t="str">
        <f>VLOOKUP($C9925,Clients!$B:$F,K$6,0)</f>
        <v>Agimba</v>
      </c>
      <c r="L9925" s="2" t="str">
        <f>VLOOKUP($C9925,Clients!$B:$F,L$6,0)</f>
        <v>Foreign</v>
      </c>
      <c r="M9925" s="2" t="str">
        <f>VLOOKUP($C9925,Clients!$B:$F,M$6,0)</f>
        <v>CN</v>
      </c>
      <c r="N9925" s="2" t="str">
        <f>VLOOKUP($C9925,Clients!$B:$F,N$6,0)</f>
        <v>China</v>
      </c>
    </row>
    <row r="9926" spans="2:14" x14ac:dyDescent="0.2">
      <c r="B9926" s="8">
        <v>10458</v>
      </c>
      <c r="C9926" s="2" t="s">
        <v>14668</v>
      </c>
      <c r="D9926" s="2" t="s">
        <v>239</v>
      </c>
      <c r="E9926" s="8">
        <v>1</v>
      </c>
      <c r="F9926" s="2" t="s">
        <v>14995</v>
      </c>
      <c r="G9926" s="2" t="s">
        <v>15003</v>
      </c>
      <c r="H9926" s="9">
        <v>42586</v>
      </c>
      <c r="I9926" s="2">
        <v>2016</v>
      </c>
      <c r="J9926" s="2">
        <v>8</v>
      </c>
      <c r="K9926" s="2" t="str">
        <f>VLOOKUP($C9926,Clients!$B:$F,K$6,0)</f>
        <v>Agimba</v>
      </c>
      <c r="L9926" s="2" t="str">
        <f>VLOOKUP($C9926,Clients!$B:$F,L$6,0)</f>
        <v>Foreign</v>
      </c>
      <c r="M9926" s="2" t="str">
        <f>VLOOKUP($C9926,Clients!$B:$F,M$6,0)</f>
        <v>CN</v>
      </c>
      <c r="N9926" s="2" t="str">
        <f>VLOOKUP($C9926,Clients!$B:$F,N$6,0)</f>
        <v>China</v>
      </c>
    </row>
    <row r="9927" spans="2:14" x14ac:dyDescent="0.2">
      <c r="B9927" s="8">
        <v>99765.96</v>
      </c>
      <c r="C9927" s="2" t="s">
        <v>14668</v>
      </c>
      <c r="D9927" s="2" t="s">
        <v>239</v>
      </c>
      <c r="E9927" s="8">
        <v>380</v>
      </c>
      <c r="F9927" s="2" t="s">
        <v>14995</v>
      </c>
      <c r="G9927" s="2" t="s">
        <v>15004</v>
      </c>
      <c r="H9927" s="9">
        <v>42587</v>
      </c>
      <c r="I9927" s="2">
        <v>2016</v>
      </c>
      <c r="J9927" s="2">
        <v>8</v>
      </c>
      <c r="K9927" s="2" t="str">
        <f>VLOOKUP($C9927,Clients!$B:$F,K$6,0)</f>
        <v>Agimba</v>
      </c>
      <c r="L9927" s="2" t="str">
        <f>VLOOKUP($C9927,Clients!$B:$F,L$6,0)</f>
        <v>Foreign</v>
      </c>
      <c r="M9927" s="2" t="str">
        <f>VLOOKUP($C9927,Clients!$B:$F,M$6,0)</f>
        <v>CN</v>
      </c>
      <c r="N9927" s="2" t="str">
        <f>VLOOKUP($C9927,Clients!$B:$F,N$6,0)</f>
        <v>China</v>
      </c>
    </row>
    <row r="9928" spans="2:14" x14ac:dyDescent="0.2">
      <c r="B9928" s="8">
        <v>10458</v>
      </c>
      <c r="C9928" s="2" t="s">
        <v>14668</v>
      </c>
      <c r="D9928" s="2" t="s">
        <v>239</v>
      </c>
      <c r="E9928" s="8">
        <v>1</v>
      </c>
      <c r="F9928" s="2" t="s">
        <v>14982</v>
      </c>
      <c r="G9928" s="2" t="s">
        <v>15005</v>
      </c>
      <c r="H9928" s="9">
        <v>42587</v>
      </c>
      <c r="I9928" s="2">
        <v>2016</v>
      </c>
      <c r="J9928" s="2">
        <v>8</v>
      </c>
      <c r="K9928" s="2" t="str">
        <f>VLOOKUP($C9928,Clients!$B:$F,K$6,0)</f>
        <v>Agimba</v>
      </c>
      <c r="L9928" s="2" t="str">
        <f>VLOOKUP($C9928,Clients!$B:$F,L$6,0)</f>
        <v>Foreign</v>
      </c>
      <c r="M9928" s="2" t="str">
        <f>VLOOKUP($C9928,Clients!$B:$F,M$6,0)</f>
        <v>CN</v>
      </c>
      <c r="N9928" s="2" t="str">
        <f>VLOOKUP($C9928,Clients!$B:$F,N$6,0)</f>
        <v>China</v>
      </c>
    </row>
    <row r="9929" spans="2:14" x14ac:dyDescent="0.2">
      <c r="B9929" s="8">
        <v>64844.640000000007</v>
      </c>
      <c r="C9929" s="2" t="s">
        <v>14668</v>
      </c>
      <c r="D9929" s="2" t="s">
        <v>239</v>
      </c>
      <c r="E9929" s="8">
        <v>280</v>
      </c>
      <c r="F9929" s="2" t="s">
        <v>15006</v>
      </c>
      <c r="G9929" s="2" t="s">
        <v>15007</v>
      </c>
      <c r="H9929" s="9">
        <v>42590</v>
      </c>
      <c r="I9929" s="2">
        <v>2016</v>
      </c>
      <c r="J9929" s="2">
        <v>8</v>
      </c>
      <c r="K9929" s="2" t="str">
        <f>VLOOKUP($C9929,Clients!$B:$F,K$6,0)</f>
        <v>Agimba</v>
      </c>
      <c r="L9929" s="2" t="str">
        <f>VLOOKUP($C9929,Clients!$B:$F,L$6,0)</f>
        <v>Foreign</v>
      </c>
      <c r="M9929" s="2" t="str">
        <f>VLOOKUP($C9929,Clients!$B:$F,M$6,0)</f>
        <v>CN</v>
      </c>
      <c r="N9929" s="2" t="str">
        <f>VLOOKUP($C9929,Clients!$B:$F,N$6,0)</f>
        <v>China</v>
      </c>
    </row>
    <row r="9930" spans="2:14" x14ac:dyDescent="0.2">
      <c r="B9930" s="8">
        <v>-64844.640000000007</v>
      </c>
      <c r="C9930" s="2" t="s">
        <v>14668</v>
      </c>
      <c r="D9930" s="2" t="s">
        <v>239</v>
      </c>
      <c r="E9930" s="8">
        <v>-280</v>
      </c>
      <c r="F9930" s="2" t="s">
        <v>15008</v>
      </c>
      <c r="G9930" s="2" t="s">
        <v>15007</v>
      </c>
      <c r="H9930" s="9">
        <v>42590</v>
      </c>
      <c r="I9930" s="2">
        <v>2016</v>
      </c>
      <c r="J9930" s="2">
        <v>8</v>
      </c>
      <c r="K9930" s="2" t="str">
        <f>VLOOKUP($C9930,Clients!$B:$F,K$6,0)</f>
        <v>Agimba</v>
      </c>
      <c r="L9930" s="2" t="str">
        <f>VLOOKUP($C9930,Clients!$B:$F,L$6,0)</f>
        <v>Foreign</v>
      </c>
      <c r="M9930" s="2" t="str">
        <f>VLOOKUP($C9930,Clients!$B:$F,M$6,0)</f>
        <v>CN</v>
      </c>
      <c r="N9930" s="2" t="str">
        <f>VLOOKUP($C9930,Clients!$B:$F,N$6,0)</f>
        <v>China</v>
      </c>
    </row>
    <row r="9931" spans="2:14" x14ac:dyDescent="0.2">
      <c r="B9931" s="8">
        <v>66690.960000000006</v>
      </c>
      <c r="C9931" s="2" t="s">
        <v>14668</v>
      </c>
      <c r="D9931" s="2" t="s">
        <v>239</v>
      </c>
      <c r="E9931" s="8">
        <v>280</v>
      </c>
      <c r="F9931" s="2" t="s">
        <v>15009</v>
      </c>
      <c r="G9931" s="2" t="s">
        <v>15007</v>
      </c>
      <c r="H9931" s="9">
        <v>42590</v>
      </c>
      <c r="I9931" s="2">
        <v>2016</v>
      </c>
      <c r="J9931" s="2">
        <v>8</v>
      </c>
      <c r="K9931" s="2" t="str">
        <f>VLOOKUP($C9931,Clients!$B:$F,K$6,0)</f>
        <v>Agimba</v>
      </c>
      <c r="L9931" s="2" t="str">
        <f>VLOOKUP($C9931,Clients!$B:$F,L$6,0)</f>
        <v>Foreign</v>
      </c>
      <c r="M9931" s="2" t="str">
        <f>VLOOKUP($C9931,Clients!$B:$F,M$6,0)</f>
        <v>CN</v>
      </c>
      <c r="N9931" s="2" t="str">
        <f>VLOOKUP($C9931,Clients!$B:$F,N$6,0)</f>
        <v>China</v>
      </c>
    </row>
    <row r="9932" spans="2:14" x14ac:dyDescent="0.2">
      <c r="B9932" s="8">
        <v>64844.640000000007</v>
      </c>
      <c r="C9932" s="2" t="s">
        <v>14668</v>
      </c>
      <c r="D9932" s="2" t="s">
        <v>239</v>
      </c>
      <c r="E9932" s="8">
        <v>280</v>
      </c>
      <c r="F9932" s="2" t="s">
        <v>15006</v>
      </c>
      <c r="G9932" s="2" t="s">
        <v>15010</v>
      </c>
      <c r="H9932" s="9">
        <v>42590</v>
      </c>
      <c r="I9932" s="2">
        <v>2016</v>
      </c>
      <c r="J9932" s="2">
        <v>8</v>
      </c>
      <c r="K9932" s="2" t="str">
        <f>VLOOKUP($C9932,Clients!$B:$F,K$6,0)</f>
        <v>Agimba</v>
      </c>
      <c r="L9932" s="2" t="str">
        <f>VLOOKUP($C9932,Clients!$B:$F,L$6,0)</f>
        <v>Foreign</v>
      </c>
      <c r="M9932" s="2" t="str">
        <f>VLOOKUP($C9932,Clients!$B:$F,M$6,0)</f>
        <v>CN</v>
      </c>
      <c r="N9932" s="2" t="str">
        <f>VLOOKUP($C9932,Clients!$B:$F,N$6,0)</f>
        <v>China</v>
      </c>
    </row>
    <row r="9933" spans="2:14" x14ac:dyDescent="0.2">
      <c r="B9933" s="8">
        <v>-64844.640000000007</v>
      </c>
      <c r="C9933" s="2" t="s">
        <v>14668</v>
      </c>
      <c r="D9933" s="2" t="s">
        <v>239</v>
      </c>
      <c r="E9933" s="8">
        <v>-280</v>
      </c>
      <c r="F9933" s="2" t="s">
        <v>15011</v>
      </c>
      <c r="G9933" s="2" t="s">
        <v>15010</v>
      </c>
      <c r="H9933" s="9">
        <v>42590</v>
      </c>
      <c r="I9933" s="2">
        <v>2016</v>
      </c>
      <c r="J9933" s="2">
        <v>8</v>
      </c>
      <c r="K9933" s="2" t="str">
        <f>VLOOKUP($C9933,Clients!$B:$F,K$6,0)</f>
        <v>Agimba</v>
      </c>
      <c r="L9933" s="2" t="str">
        <f>VLOOKUP($C9933,Clients!$B:$F,L$6,0)</f>
        <v>Foreign</v>
      </c>
      <c r="M9933" s="2" t="str">
        <f>VLOOKUP($C9933,Clients!$B:$F,M$6,0)</f>
        <v>CN</v>
      </c>
      <c r="N9933" s="2" t="str">
        <f>VLOOKUP($C9933,Clients!$B:$F,N$6,0)</f>
        <v>China</v>
      </c>
    </row>
    <row r="9934" spans="2:14" x14ac:dyDescent="0.2">
      <c r="B9934" s="8">
        <v>66690.960000000006</v>
      </c>
      <c r="C9934" s="2" t="s">
        <v>14668</v>
      </c>
      <c r="D9934" s="2" t="s">
        <v>239</v>
      </c>
      <c r="E9934" s="8">
        <v>280</v>
      </c>
      <c r="F9934" s="2" t="s">
        <v>15012</v>
      </c>
      <c r="G9934" s="2" t="s">
        <v>15010</v>
      </c>
      <c r="H9934" s="9">
        <v>42590</v>
      </c>
      <c r="I9934" s="2">
        <v>2016</v>
      </c>
      <c r="J9934" s="2">
        <v>8</v>
      </c>
      <c r="K9934" s="2" t="str">
        <f>VLOOKUP($C9934,Clients!$B:$F,K$6,0)</f>
        <v>Agimba</v>
      </c>
      <c r="L9934" s="2" t="str">
        <f>VLOOKUP($C9934,Clients!$B:$F,L$6,0)</f>
        <v>Foreign</v>
      </c>
      <c r="M9934" s="2" t="str">
        <f>VLOOKUP($C9934,Clients!$B:$F,M$6,0)</f>
        <v>CN</v>
      </c>
      <c r="N9934" s="2" t="str">
        <f>VLOOKUP($C9934,Clients!$B:$F,N$6,0)</f>
        <v>China</v>
      </c>
    </row>
    <row r="9935" spans="2:14" x14ac:dyDescent="0.2">
      <c r="B9935" s="8">
        <v>66690.960000000006</v>
      </c>
      <c r="C9935" s="2" t="s">
        <v>14668</v>
      </c>
      <c r="D9935" s="2" t="s">
        <v>239</v>
      </c>
      <c r="E9935" s="8">
        <v>280</v>
      </c>
      <c r="F9935" s="2" t="s">
        <v>15006</v>
      </c>
      <c r="G9935" s="2" t="s">
        <v>15013</v>
      </c>
      <c r="H9935" s="9">
        <v>42591</v>
      </c>
      <c r="I9935" s="2">
        <v>2016</v>
      </c>
      <c r="J9935" s="2">
        <v>8</v>
      </c>
      <c r="K9935" s="2" t="str">
        <f>VLOOKUP($C9935,Clients!$B:$F,K$6,0)</f>
        <v>Agimba</v>
      </c>
      <c r="L9935" s="2" t="str">
        <f>VLOOKUP($C9935,Clients!$B:$F,L$6,0)</f>
        <v>Foreign</v>
      </c>
      <c r="M9935" s="2" t="str">
        <f>VLOOKUP($C9935,Clients!$B:$F,M$6,0)</f>
        <v>CN</v>
      </c>
      <c r="N9935" s="2" t="str">
        <f>VLOOKUP($C9935,Clients!$B:$F,N$6,0)</f>
        <v>China</v>
      </c>
    </row>
    <row r="9936" spans="2:14" x14ac:dyDescent="0.2">
      <c r="B9936" s="8">
        <v>68419.680000000008</v>
      </c>
      <c r="C9936" s="2" t="s">
        <v>14668</v>
      </c>
      <c r="D9936" s="2" t="s">
        <v>239</v>
      </c>
      <c r="E9936" s="8">
        <v>280</v>
      </c>
      <c r="F9936" s="2" t="s">
        <v>15006</v>
      </c>
      <c r="G9936" s="2" t="s">
        <v>15014</v>
      </c>
      <c r="H9936" s="9">
        <v>42591</v>
      </c>
      <c r="I9936" s="2">
        <v>2016</v>
      </c>
      <c r="J9936" s="2">
        <v>8</v>
      </c>
      <c r="K9936" s="2" t="str">
        <f>VLOOKUP($C9936,Clients!$B:$F,K$6,0)</f>
        <v>Agimba</v>
      </c>
      <c r="L9936" s="2" t="str">
        <f>VLOOKUP($C9936,Clients!$B:$F,L$6,0)</f>
        <v>Foreign</v>
      </c>
      <c r="M9936" s="2" t="str">
        <f>VLOOKUP($C9936,Clients!$B:$F,M$6,0)</f>
        <v>CN</v>
      </c>
      <c r="N9936" s="2" t="str">
        <f>VLOOKUP($C9936,Clients!$B:$F,N$6,0)</f>
        <v>China</v>
      </c>
    </row>
    <row r="9937" spans="2:14" x14ac:dyDescent="0.2">
      <c r="B9937" s="8">
        <v>113654.52</v>
      </c>
      <c r="C9937" s="2" t="s">
        <v>14668</v>
      </c>
      <c r="D9937" s="2" t="s">
        <v>239</v>
      </c>
      <c r="E9937" s="8">
        <v>420</v>
      </c>
      <c r="F9937" s="2" t="s">
        <v>15015</v>
      </c>
      <c r="G9937" s="2" t="s">
        <v>15016</v>
      </c>
      <c r="H9937" s="9">
        <v>42592</v>
      </c>
      <c r="I9937" s="2">
        <v>2016</v>
      </c>
      <c r="J9937" s="2">
        <v>8</v>
      </c>
      <c r="K9937" s="2" t="str">
        <f>VLOOKUP($C9937,Clients!$B:$F,K$6,0)</f>
        <v>Agimba</v>
      </c>
      <c r="L9937" s="2" t="str">
        <f>VLOOKUP($C9937,Clients!$B:$F,L$6,0)</f>
        <v>Foreign</v>
      </c>
      <c r="M9937" s="2" t="str">
        <f>VLOOKUP($C9937,Clients!$B:$F,M$6,0)</f>
        <v>CN</v>
      </c>
      <c r="N9937" s="2" t="str">
        <f>VLOOKUP($C9937,Clients!$B:$F,N$6,0)</f>
        <v>China</v>
      </c>
    </row>
    <row r="9938" spans="2:14" x14ac:dyDescent="0.2">
      <c r="B9938" s="8">
        <v>114195.732</v>
      </c>
      <c r="C9938" s="2" t="s">
        <v>14668</v>
      </c>
      <c r="D9938" s="2" t="s">
        <v>239</v>
      </c>
      <c r="E9938" s="8">
        <v>422</v>
      </c>
      <c r="F9938" s="2" t="s">
        <v>15015</v>
      </c>
      <c r="G9938" s="2" t="s">
        <v>15017</v>
      </c>
      <c r="H9938" s="9">
        <v>42592</v>
      </c>
      <c r="I9938" s="2">
        <v>2016</v>
      </c>
      <c r="J9938" s="2">
        <v>8</v>
      </c>
      <c r="K9938" s="2" t="str">
        <f>VLOOKUP($C9938,Clients!$B:$F,K$6,0)</f>
        <v>Agimba</v>
      </c>
      <c r="L9938" s="2" t="str">
        <f>VLOOKUP($C9938,Clients!$B:$F,L$6,0)</f>
        <v>Foreign</v>
      </c>
      <c r="M9938" s="2" t="str">
        <f>VLOOKUP($C9938,Clients!$B:$F,M$6,0)</f>
        <v>CN</v>
      </c>
      <c r="N9938" s="2" t="str">
        <f>VLOOKUP($C9938,Clients!$B:$F,N$6,0)</f>
        <v>China</v>
      </c>
    </row>
    <row r="9939" spans="2:14" x14ac:dyDescent="0.2">
      <c r="B9939" s="8">
        <v>79177.56</v>
      </c>
      <c r="C9939" s="2" t="s">
        <v>14668</v>
      </c>
      <c r="D9939" s="2" t="s">
        <v>239</v>
      </c>
      <c r="E9939" s="8">
        <v>380</v>
      </c>
      <c r="F9939" s="2" t="s">
        <v>15006</v>
      </c>
      <c r="G9939" s="2" t="s">
        <v>15018</v>
      </c>
      <c r="H9939" s="9">
        <v>42592</v>
      </c>
      <c r="I9939" s="2">
        <v>2016</v>
      </c>
      <c r="J9939" s="2">
        <v>8</v>
      </c>
      <c r="K9939" s="2" t="str">
        <f>VLOOKUP($C9939,Clients!$B:$F,K$6,0)</f>
        <v>Agimba</v>
      </c>
      <c r="L9939" s="2" t="str">
        <f>VLOOKUP($C9939,Clients!$B:$F,L$6,0)</f>
        <v>Foreign</v>
      </c>
      <c r="M9939" s="2" t="str">
        <f>VLOOKUP($C9939,Clients!$B:$F,M$6,0)</f>
        <v>CN</v>
      </c>
      <c r="N9939" s="2" t="str">
        <f>VLOOKUP($C9939,Clients!$B:$F,N$6,0)</f>
        <v>China</v>
      </c>
    </row>
    <row r="9940" spans="2:14" x14ac:dyDescent="0.2">
      <c r="B9940" s="8">
        <v>79177.56</v>
      </c>
      <c r="C9940" s="2" t="s">
        <v>14668</v>
      </c>
      <c r="D9940" s="2" t="s">
        <v>239</v>
      </c>
      <c r="E9940" s="8">
        <v>380</v>
      </c>
      <c r="F9940" s="2" t="s">
        <v>15006</v>
      </c>
      <c r="G9940" s="2" t="s">
        <v>15019</v>
      </c>
      <c r="H9940" s="9">
        <v>42593</v>
      </c>
      <c r="I9940" s="2">
        <v>2016</v>
      </c>
      <c r="J9940" s="2">
        <v>8</v>
      </c>
      <c r="K9940" s="2" t="str">
        <f>VLOOKUP($C9940,Clients!$B:$F,K$6,0)</f>
        <v>Agimba</v>
      </c>
      <c r="L9940" s="2" t="str">
        <f>VLOOKUP($C9940,Clients!$B:$F,L$6,0)</f>
        <v>Foreign</v>
      </c>
      <c r="M9940" s="2" t="str">
        <f>VLOOKUP($C9940,Clients!$B:$F,M$6,0)</f>
        <v>CN</v>
      </c>
      <c r="N9940" s="2" t="str">
        <f>VLOOKUP($C9940,Clients!$B:$F,N$6,0)</f>
        <v>China</v>
      </c>
    </row>
    <row r="9941" spans="2:14" x14ac:dyDescent="0.2">
      <c r="B9941" s="8">
        <v>17630.760000000002</v>
      </c>
      <c r="C9941" s="2" t="s">
        <v>14668</v>
      </c>
      <c r="D9941" s="2" t="s">
        <v>239</v>
      </c>
      <c r="E9941" s="8">
        <v>1</v>
      </c>
      <c r="F9941" s="2" t="s">
        <v>15006</v>
      </c>
      <c r="G9941" s="2" t="s">
        <v>15020</v>
      </c>
      <c r="H9941" s="9">
        <v>42593</v>
      </c>
      <c r="I9941" s="2">
        <v>2016</v>
      </c>
      <c r="J9941" s="2">
        <v>8</v>
      </c>
      <c r="K9941" s="2" t="str">
        <f>VLOOKUP($C9941,Clients!$B:$F,K$6,0)</f>
        <v>Agimba</v>
      </c>
      <c r="L9941" s="2" t="str">
        <f>VLOOKUP($C9941,Clients!$B:$F,L$6,0)</f>
        <v>Foreign</v>
      </c>
      <c r="M9941" s="2" t="str">
        <f>VLOOKUP($C9941,Clients!$B:$F,M$6,0)</f>
        <v>CN</v>
      </c>
      <c r="N9941" s="2" t="str">
        <f>VLOOKUP($C9941,Clients!$B:$F,N$6,0)</f>
        <v>China</v>
      </c>
    </row>
    <row r="9942" spans="2:14" x14ac:dyDescent="0.2">
      <c r="B9942" s="8">
        <v>79177.56</v>
      </c>
      <c r="C9942" s="2" t="s">
        <v>14668</v>
      </c>
      <c r="D9942" s="2" t="s">
        <v>239</v>
      </c>
      <c r="E9942" s="8">
        <v>380</v>
      </c>
      <c r="F9942" s="2" t="s">
        <v>15021</v>
      </c>
      <c r="G9942" s="2" t="s">
        <v>15022</v>
      </c>
      <c r="H9942" s="9">
        <v>42593</v>
      </c>
      <c r="I9942" s="2">
        <v>2016</v>
      </c>
      <c r="J9942" s="2">
        <v>8</v>
      </c>
      <c r="K9942" s="2" t="str">
        <f>VLOOKUP($C9942,Clients!$B:$F,K$6,0)</f>
        <v>Agimba</v>
      </c>
      <c r="L9942" s="2" t="str">
        <f>VLOOKUP($C9942,Clients!$B:$F,L$6,0)</f>
        <v>Foreign</v>
      </c>
      <c r="M9942" s="2" t="str">
        <f>VLOOKUP($C9942,Clients!$B:$F,M$6,0)</f>
        <v>CN</v>
      </c>
      <c r="N9942" s="2" t="str">
        <f>VLOOKUP($C9942,Clients!$B:$F,N$6,0)</f>
        <v>China</v>
      </c>
    </row>
    <row r="9943" spans="2:14" x14ac:dyDescent="0.2">
      <c r="B9943" s="8">
        <v>79225.440000000002</v>
      </c>
      <c r="C9943" s="2" t="s">
        <v>14668</v>
      </c>
      <c r="D9943" s="2" t="s">
        <v>239</v>
      </c>
      <c r="E9943" s="8">
        <v>380</v>
      </c>
      <c r="F9943" s="2" t="s">
        <v>15006</v>
      </c>
      <c r="G9943" s="2" t="s">
        <v>15023</v>
      </c>
      <c r="H9943" s="9">
        <v>42593</v>
      </c>
      <c r="I9943" s="2">
        <v>2016</v>
      </c>
      <c r="J9943" s="2">
        <v>8</v>
      </c>
      <c r="K9943" s="2" t="str">
        <f>VLOOKUP($C9943,Clients!$B:$F,K$6,0)</f>
        <v>Agimba</v>
      </c>
      <c r="L9943" s="2" t="str">
        <f>VLOOKUP($C9943,Clients!$B:$F,L$6,0)</f>
        <v>Foreign</v>
      </c>
      <c r="M9943" s="2" t="str">
        <f>VLOOKUP($C9943,Clients!$B:$F,M$6,0)</f>
        <v>CN</v>
      </c>
      <c r="N9943" s="2" t="str">
        <f>VLOOKUP($C9943,Clients!$B:$F,N$6,0)</f>
        <v>China</v>
      </c>
    </row>
    <row r="9944" spans="2:14" x14ac:dyDescent="0.2">
      <c r="B9944" s="8">
        <v>79177.56</v>
      </c>
      <c r="C9944" s="2" t="s">
        <v>14668</v>
      </c>
      <c r="D9944" s="2" t="s">
        <v>239</v>
      </c>
      <c r="E9944" s="8">
        <v>380</v>
      </c>
      <c r="F9944" s="2" t="s">
        <v>15006</v>
      </c>
      <c r="G9944" s="2" t="s">
        <v>15022</v>
      </c>
      <c r="H9944" s="9">
        <v>42594</v>
      </c>
      <c r="I9944" s="2">
        <v>2016</v>
      </c>
      <c r="J9944" s="2">
        <v>8</v>
      </c>
      <c r="K9944" s="2" t="str">
        <f>VLOOKUP($C9944,Clients!$B:$F,K$6,0)</f>
        <v>Agimba</v>
      </c>
      <c r="L9944" s="2" t="str">
        <f>VLOOKUP($C9944,Clients!$B:$F,L$6,0)</f>
        <v>Foreign</v>
      </c>
      <c r="M9944" s="2" t="str">
        <f>VLOOKUP($C9944,Clients!$B:$F,M$6,0)</f>
        <v>CN</v>
      </c>
      <c r="N9944" s="2" t="str">
        <f>VLOOKUP($C9944,Clients!$B:$F,N$6,0)</f>
        <v>China</v>
      </c>
    </row>
    <row r="9945" spans="2:14" x14ac:dyDescent="0.2">
      <c r="B9945" s="8">
        <v>-79177.56</v>
      </c>
      <c r="C9945" s="2" t="s">
        <v>14668</v>
      </c>
      <c r="D9945" s="2" t="s">
        <v>239</v>
      </c>
      <c r="E9945" s="8">
        <v>-380</v>
      </c>
      <c r="F9945" s="2" t="s">
        <v>15024</v>
      </c>
      <c r="G9945" s="2" t="s">
        <v>15022</v>
      </c>
      <c r="H9945" s="9">
        <v>42594</v>
      </c>
      <c r="I9945" s="2">
        <v>2016</v>
      </c>
      <c r="J9945" s="2">
        <v>8</v>
      </c>
      <c r="K9945" s="2" t="str">
        <f>VLOOKUP($C9945,Clients!$B:$F,K$6,0)</f>
        <v>Agimba</v>
      </c>
      <c r="L9945" s="2" t="str">
        <f>VLOOKUP($C9945,Clients!$B:$F,L$6,0)</f>
        <v>Foreign</v>
      </c>
      <c r="M9945" s="2" t="str">
        <f>VLOOKUP($C9945,Clients!$B:$F,M$6,0)</f>
        <v>CN</v>
      </c>
      <c r="N9945" s="2" t="str">
        <f>VLOOKUP($C9945,Clients!$B:$F,N$6,0)</f>
        <v>China</v>
      </c>
    </row>
    <row r="9946" spans="2:14" x14ac:dyDescent="0.2">
      <c r="B9946" s="8">
        <v>97611.36</v>
      </c>
      <c r="C9946" s="2" t="s">
        <v>14668</v>
      </c>
      <c r="D9946" s="2" t="s">
        <v>239</v>
      </c>
      <c r="E9946" s="8">
        <v>380</v>
      </c>
      <c r="F9946" s="2" t="s">
        <v>15015</v>
      </c>
      <c r="G9946" s="2" t="s">
        <v>15025</v>
      </c>
      <c r="H9946" s="9">
        <v>42599</v>
      </c>
      <c r="I9946" s="2">
        <v>2016</v>
      </c>
      <c r="J9946" s="2">
        <v>8</v>
      </c>
      <c r="K9946" s="2" t="str">
        <f>VLOOKUP($C9946,Clients!$B:$F,K$6,0)</f>
        <v>Agimba</v>
      </c>
      <c r="L9946" s="2" t="str">
        <f>VLOOKUP($C9946,Clients!$B:$F,L$6,0)</f>
        <v>Foreign</v>
      </c>
      <c r="M9946" s="2" t="str">
        <f>VLOOKUP($C9946,Clients!$B:$F,M$6,0)</f>
        <v>CN</v>
      </c>
      <c r="N9946" s="2" t="str">
        <f>VLOOKUP($C9946,Clients!$B:$F,N$6,0)</f>
        <v>China</v>
      </c>
    </row>
    <row r="9947" spans="2:14" x14ac:dyDescent="0.2">
      <c r="B9947" s="8">
        <v>10458</v>
      </c>
      <c r="C9947" s="2" t="s">
        <v>14668</v>
      </c>
      <c r="D9947" s="2" t="s">
        <v>239</v>
      </c>
      <c r="E9947" s="8">
        <v>1</v>
      </c>
      <c r="F9947" s="2" t="s">
        <v>15015</v>
      </c>
      <c r="G9947" s="2" t="s">
        <v>15026</v>
      </c>
      <c r="H9947" s="9">
        <v>42599</v>
      </c>
      <c r="I9947" s="2">
        <v>2016</v>
      </c>
      <c r="J9947" s="2">
        <v>8</v>
      </c>
      <c r="K9947" s="2" t="str">
        <f>VLOOKUP($C9947,Clients!$B:$F,K$6,0)</f>
        <v>Agimba</v>
      </c>
      <c r="L9947" s="2" t="str">
        <f>VLOOKUP($C9947,Clients!$B:$F,L$6,0)</f>
        <v>Foreign</v>
      </c>
      <c r="M9947" s="2" t="str">
        <f>VLOOKUP($C9947,Clients!$B:$F,M$6,0)</f>
        <v>CN</v>
      </c>
      <c r="N9947" s="2" t="str">
        <f>VLOOKUP($C9947,Clients!$B:$F,N$6,0)</f>
        <v>China</v>
      </c>
    </row>
    <row r="9948" spans="2:14" x14ac:dyDescent="0.2">
      <c r="B9948" s="8">
        <v>79982.280000000013</v>
      </c>
      <c r="C9948" s="2" t="s">
        <v>14668</v>
      </c>
      <c r="D9948" s="2" t="s">
        <v>239</v>
      </c>
      <c r="E9948" s="8">
        <v>340</v>
      </c>
      <c r="F9948" s="2" t="s">
        <v>15015</v>
      </c>
      <c r="G9948" s="2" t="s">
        <v>15027</v>
      </c>
      <c r="H9948" s="9">
        <v>42599</v>
      </c>
      <c r="I9948" s="2">
        <v>2016</v>
      </c>
      <c r="J9948" s="2">
        <v>8</v>
      </c>
      <c r="K9948" s="2" t="str">
        <f>VLOOKUP($C9948,Clients!$B:$F,K$6,0)</f>
        <v>Agimba</v>
      </c>
      <c r="L9948" s="2" t="str">
        <f>VLOOKUP($C9948,Clients!$B:$F,L$6,0)</f>
        <v>Foreign</v>
      </c>
      <c r="M9948" s="2" t="str">
        <f>VLOOKUP($C9948,Clients!$B:$F,M$6,0)</f>
        <v>CN</v>
      </c>
      <c r="N9948" s="2" t="str">
        <f>VLOOKUP($C9948,Clients!$B:$F,N$6,0)</f>
        <v>China</v>
      </c>
    </row>
    <row r="9949" spans="2:14" x14ac:dyDescent="0.2">
      <c r="B9949" s="8">
        <v>10458</v>
      </c>
      <c r="C9949" s="2" t="s">
        <v>14668</v>
      </c>
      <c r="D9949" s="2" t="s">
        <v>239</v>
      </c>
      <c r="E9949" s="8">
        <v>1</v>
      </c>
      <c r="F9949" s="2" t="s">
        <v>15015</v>
      </c>
      <c r="G9949" s="2" t="s">
        <v>15028</v>
      </c>
      <c r="H9949" s="9">
        <v>42599</v>
      </c>
      <c r="I9949" s="2">
        <v>2016</v>
      </c>
      <c r="J9949" s="2">
        <v>8</v>
      </c>
      <c r="K9949" s="2" t="str">
        <f>VLOOKUP($C9949,Clients!$B:$F,K$6,0)</f>
        <v>Agimba</v>
      </c>
      <c r="L9949" s="2" t="str">
        <f>VLOOKUP($C9949,Clients!$B:$F,L$6,0)</f>
        <v>Foreign</v>
      </c>
      <c r="M9949" s="2" t="str">
        <f>VLOOKUP($C9949,Clients!$B:$F,M$6,0)</f>
        <v>CN</v>
      </c>
      <c r="N9949" s="2" t="str">
        <f>VLOOKUP($C9949,Clients!$B:$F,N$6,0)</f>
        <v>China</v>
      </c>
    </row>
    <row r="9950" spans="2:14" x14ac:dyDescent="0.2">
      <c r="B9950" s="8">
        <v>93895.2</v>
      </c>
      <c r="C9950" s="2" t="s">
        <v>14668</v>
      </c>
      <c r="D9950" s="2" t="s">
        <v>239</v>
      </c>
      <c r="E9950" s="8">
        <v>400</v>
      </c>
      <c r="F9950" s="2" t="s">
        <v>15015</v>
      </c>
      <c r="G9950" s="2" t="s">
        <v>15029</v>
      </c>
      <c r="H9950" s="9">
        <v>42600</v>
      </c>
      <c r="I9950" s="2">
        <v>2016</v>
      </c>
      <c r="J9950" s="2">
        <v>8</v>
      </c>
      <c r="K9950" s="2" t="str">
        <f>VLOOKUP($C9950,Clients!$B:$F,K$6,0)</f>
        <v>Agimba</v>
      </c>
      <c r="L9950" s="2" t="str">
        <f>VLOOKUP($C9950,Clients!$B:$F,L$6,0)</f>
        <v>Foreign</v>
      </c>
      <c r="M9950" s="2" t="str">
        <f>VLOOKUP($C9950,Clients!$B:$F,M$6,0)</f>
        <v>CN</v>
      </c>
      <c r="N9950" s="2" t="str">
        <f>VLOOKUP($C9950,Clients!$B:$F,N$6,0)</f>
        <v>China</v>
      </c>
    </row>
    <row r="9951" spans="2:14" x14ac:dyDescent="0.2">
      <c r="B9951" s="8">
        <v>10458</v>
      </c>
      <c r="C9951" s="2" t="s">
        <v>14668</v>
      </c>
      <c r="D9951" s="2" t="s">
        <v>239</v>
      </c>
      <c r="E9951" s="8">
        <v>1</v>
      </c>
      <c r="F9951" s="2" t="s">
        <v>15015</v>
      </c>
      <c r="G9951" s="2" t="s">
        <v>15030</v>
      </c>
      <c r="H9951" s="9">
        <v>42600</v>
      </c>
      <c r="I9951" s="2">
        <v>2016</v>
      </c>
      <c r="J9951" s="2">
        <v>8</v>
      </c>
      <c r="K9951" s="2" t="str">
        <f>VLOOKUP($C9951,Clients!$B:$F,K$6,0)</f>
        <v>Agimba</v>
      </c>
      <c r="L9951" s="2" t="str">
        <f>VLOOKUP($C9951,Clients!$B:$F,L$6,0)</f>
        <v>Foreign</v>
      </c>
      <c r="M9951" s="2" t="str">
        <f>VLOOKUP($C9951,Clients!$B:$F,M$6,0)</f>
        <v>CN</v>
      </c>
      <c r="N9951" s="2" t="str">
        <f>VLOOKUP($C9951,Clients!$B:$F,N$6,0)</f>
        <v>China</v>
      </c>
    </row>
    <row r="9952" spans="2:14" x14ac:dyDescent="0.2">
      <c r="B9952" s="8">
        <v>96070.128000000012</v>
      </c>
      <c r="C9952" s="2" t="s">
        <v>14668</v>
      </c>
      <c r="D9952" s="2" t="s">
        <v>239</v>
      </c>
      <c r="E9952" s="8">
        <v>374</v>
      </c>
      <c r="F9952" s="2" t="s">
        <v>15015</v>
      </c>
      <c r="G9952" s="2" t="s">
        <v>15031</v>
      </c>
      <c r="H9952" s="9">
        <v>42600</v>
      </c>
      <c r="I9952" s="2">
        <v>2016</v>
      </c>
      <c r="J9952" s="2">
        <v>8</v>
      </c>
      <c r="K9952" s="2" t="str">
        <f>VLOOKUP($C9952,Clients!$B:$F,K$6,0)</f>
        <v>Agimba</v>
      </c>
      <c r="L9952" s="2" t="str">
        <f>VLOOKUP($C9952,Clients!$B:$F,L$6,0)</f>
        <v>Foreign</v>
      </c>
      <c r="M9952" s="2" t="str">
        <f>VLOOKUP($C9952,Clients!$B:$F,M$6,0)</f>
        <v>CN</v>
      </c>
      <c r="N9952" s="2" t="str">
        <f>VLOOKUP($C9952,Clients!$B:$F,N$6,0)</f>
        <v>China</v>
      </c>
    </row>
    <row r="9953" spans="2:14" x14ac:dyDescent="0.2">
      <c r="B9953" s="8">
        <v>10458</v>
      </c>
      <c r="C9953" s="2" t="s">
        <v>14668</v>
      </c>
      <c r="D9953" s="2" t="s">
        <v>239</v>
      </c>
      <c r="E9953" s="8">
        <v>1</v>
      </c>
      <c r="F9953" s="2" t="s">
        <v>15015</v>
      </c>
      <c r="G9953" s="2" t="s">
        <v>15032</v>
      </c>
      <c r="H9953" s="9">
        <v>42600</v>
      </c>
      <c r="I9953" s="2">
        <v>2016</v>
      </c>
      <c r="J9953" s="2">
        <v>8</v>
      </c>
      <c r="K9953" s="2" t="str">
        <f>VLOOKUP($C9953,Clients!$B:$F,K$6,0)</f>
        <v>Agimba</v>
      </c>
      <c r="L9953" s="2" t="str">
        <f>VLOOKUP($C9953,Clients!$B:$F,L$6,0)</f>
        <v>Foreign</v>
      </c>
      <c r="M9953" s="2" t="str">
        <f>VLOOKUP($C9953,Clients!$B:$F,M$6,0)</f>
        <v>CN</v>
      </c>
      <c r="N9953" s="2" t="str">
        <f>VLOOKUP($C9953,Clients!$B:$F,N$6,0)</f>
        <v>China</v>
      </c>
    </row>
    <row r="9954" spans="2:14" x14ac:dyDescent="0.2">
      <c r="B9954" s="8">
        <v>87331.271999999997</v>
      </c>
      <c r="C9954" s="2" t="s">
        <v>14668</v>
      </c>
      <c r="D9954" s="2" t="s">
        <v>239</v>
      </c>
      <c r="E9954" s="8">
        <v>332</v>
      </c>
      <c r="F9954" s="2" t="s">
        <v>15015</v>
      </c>
      <c r="G9954" s="2" t="s">
        <v>15033</v>
      </c>
      <c r="H9954" s="9">
        <v>42601</v>
      </c>
      <c r="I9954" s="2">
        <v>2016</v>
      </c>
      <c r="J9954" s="2">
        <v>8</v>
      </c>
      <c r="K9954" s="2" t="str">
        <f>VLOOKUP($C9954,Clients!$B:$F,K$6,0)</f>
        <v>Agimba</v>
      </c>
      <c r="L9954" s="2" t="str">
        <f>VLOOKUP($C9954,Clients!$B:$F,L$6,0)</f>
        <v>Foreign</v>
      </c>
      <c r="M9954" s="2" t="str">
        <f>VLOOKUP($C9954,Clients!$B:$F,M$6,0)</f>
        <v>CN</v>
      </c>
      <c r="N9954" s="2" t="str">
        <f>VLOOKUP($C9954,Clients!$B:$F,N$6,0)</f>
        <v>China</v>
      </c>
    </row>
    <row r="9955" spans="2:14" x14ac:dyDescent="0.2">
      <c r="B9955" s="8">
        <v>10458</v>
      </c>
      <c r="C9955" s="2" t="s">
        <v>14668</v>
      </c>
      <c r="D9955" s="2" t="s">
        <v>239</v>
      </c>
      <c r="E9955" s="8">
        <v>1</v>
      </c>
      <c r="F9955" s="2" t="s">
        <v>15015</v>
      </c>
      <c r="G9955" s="2" t="s">
        <v>15034</v>
      </c>
      <c r="H9955" s="9">
        <v>42601</v>
      </c>
      <c r="I9955" s="2">
        <v>2016</v>
      </c>
      <c r="J9955" s="2">
        <v>8</v>
      </c>
      <c r="K9955" s="2" t="str">
        <f>VLOOKUP($C9955,Clients!$B:$F,K$6,0)</f>
        <v>Agimba</v>
      </c>
      <c r="L9955" s="2" t="str">
        <f>VLOOKUP($C9955,Clients!$B:$F,L$6,0)</f>
        <v>Foreign</v>
      </c>
      <c r="M9955" s="2" t="str">
        <f>VLOOKUP($C9955,Clients!$B:$F,M$6,0)</f>
        <v>CN</v>
      </c>
      <c r="N9955" s="2" t="str">
        <f>VLOOKUP($C9955,Clients!$B:$F,N$6,0)</f>
        <v>China</v>
      </c>
    </row>
    <row r="9956" spans="2:14" x14ac:dyDescent="0.2">
      <c r="B9956" s="8">
        <v>84106.218000000008</v>
      </c>
      <c r="C9956" s="2" t="s">
        <v>14668</v>
      </c>
      <c r="D9956" s="2" t="s">
        <v>239</v>
      </c>
      <c r="E9956" s="8">
        <v>389</v>
      </c>
      <c r="F9956" s="2" t="s">
        <v>15015</v>
      </c>
      <c r="G9956" s="2" t="s">
        <v>15035</v>
      </c>
      <c r="H9956" s="9">
        <v>42601</v>
      </c>
      <c r="I9956" s="2">
        <v>2016</v>
      </c>
      <c r="J9956" s="2">
        <v>8</v>
      </c>
      <c r="K9956" s="2" t="str">
        <f>VLOOKUP($C9956,Clients!$B:$F,K$6,0)</f>
        <v>Agimba</v>
      </c>
      <c r="L9956" s="2" t="str">
        <f>VLOOKUP($C9956,Clients!$B:$F,L$6,0)</f>
        <v>Foreign</v>
      </c>
      <c r="M9956" s="2" t="str">
        <f>VLOOKUP($C9956,Clients!$B:$F,M$6,0)</f>
        <v>CN</v>
      </c>
      <c r="N9956" s="2" t="str">
        <f>VLOOKUP($C9956,Clients!$B:$F,N$6,0)</f>
        <v>China</v>
      </c>
    </row>
    <row r="9957" spans="2:14" x14ac:dyDescent="0.2">
      <c r="B9957" s="8">
        <v>10458</v>
      </c>
      <c r="C9957" s="2" t="s">
        <v>14668</v>
      </c>
      <c r="D9957" s="2" t="s">
        <v>239</v>
      </c>
      <c r="E9957" s="8">
        <v>1</v>
      </c>
      <c r="F9957" s="2" t="s">
        <v>15015</v>
      </c>
      <c r="G9957" s="2" t="s">
        <v>15036</v>
      </c>
      <c r="H9957" s="9">
        <v>42601</v>
      </c>
      <c r="I9957" s="2">
        <v>2016</v>
      </c>
      <c r="J9957" s="2">
        <v>8</v>
      </c>
      <c r="K9957" s="2" t="str">
        <f>VLOOKUP($C9957,Clients!$B:$F,K$6,0)</f>
        <v>Agimba</v>
      </c>
      <c r="L9957" s="2" t="str">
        <f>VLOOKUP($C9957,Clients!$B:$F,L$6,0)</f>
        <v>Foreign</v>
      </c>
      <c r="M9957" s="2" t="str">
        <f>VLOOKUP($C9957,Clients!$B:$F,M$6,0)</f>
        <v>CN</v>
      </c>
      <c r="N9957" s="2" t="str">
        <f>VLOOKUP($C9957,Clients!$B:$F,N$6,0)</f>
        <v>China</v>
      </c>
    </row>
    <row r="9958" spans="2:14" x14ac:dyDescent="0.2">
      <c r="B9958" s="8">
        <v>94987.199999999997</v>
      </c>
      <c r="C9958" s="2" t="s">
        <v>14668</v>
      </c>
      <c r="D9958" s="2" t="s">
        <v>239</v>
      </c>
      <c r="E9958" s="8">
        <v>400</v>
      </c>
      <c r="F9958" s="2" t="s">
        <v>15037</v>
      </c>
      <c r="G9958" s="2" t="s">
        <v>15038</v>
      </c>
      <c r="H9958" s="9">
        <v>42604</v>
      </c>
      <c r="I9958" s="2">
        <v>2016</v>
      </c>
      <c r="J9958" s="2">
        <v>8</v>
      </c>
      <c r="K9958" s="2" t="str">
        <f>VLOOKUP($C9958,Clients!$B:$F,K$6,0)</f>
        <v>Agimba</v>
      </c>
      <c r="L9958" s="2" t="str">
        <f>VLOOKUP($C9958,Clients!$B:$F,L$6,0)</f>
        <v>Foreign</v>
      </c>
      <c r="M9958" s="2" t="str">
        <f>VLOOKUP($C9958,Clients!$B:$F,M$6,0)</f>
        <v>CN</v>
      </c>
      <c r="N9958" s="2" t="str">
        <f>VLOOKUP($C9958,Clients!$B:$F,N$6,0)</f>
        <v>China</v>
      </c>
    </row>
    <row r="9959" spans="2:14" x14ac:dyDescent="0.2">
      <c r="B9959" s="8">
        <v>10458</v>
      </c>
      <c r="C9959" s="2" t="s">
        <v>14668</v>
      </c>
      <c r="D9959" s="2" t="s">
        <v>239</v>
      </c>
      <c r="E9959" s="8">
        <v>1</v>
      </c>
      <c r="F9959" s="2" t="s">
        <v>15015</v>
      </c>
      <c r="G9959" s="2" t="s">
        <v>15039</v>
      </c>
      <c r="H9959" s="9">
        <v>42604</v>
      </c>
      <c r="I9959" s="2">
        <v>2016</v>
      </c>
      <c r="J9959" s="2">
        <v>8</v>
      </c>
      <c r="K9959" s="2" t="str">
        <f>VLOOKUP($C9959,Clients!$B:$F,K$6,0)</f>
        <v>Agimba</v>
      </c>
      <c r="L9959" s="2" t="str">
        <f>VLOOKUP($C9959,Clients!$B:$F,L$6,0)</f>
        <v>Foreign</v>
      </c>
      <c r="M9959" s="2" t="str">
        <f>VLOOKUP($C9959,Clients!$B:$F,M$6,0)</f>
        <v>CN</v>
      </c>
      <c r="N9959" s="2" t="str">
        <f>VLOOKUP($C9959,Clients!$B:$F,N$6,0)</f>
        <v>China</v>
      </c>
    </row>
    <row r="9960" spans="2:14" x14ac:dyDescent="0.2">
      <c r="B9960" s="8">
        <v>462</v>
      </c>
      <c r="C9960" s="2" t="s">
        <v>14668</v>
      </c>
      <c r="D9960" s="2" t="s">
        <v>51</v>
      </c>
      <c r="E9960" s="8">
        <v>0</v>
      </c>
      <c r="F9960" s="2" t="s">
        <v>15040</v>
      </c>
      <c r="G9960" s="2" t="s">
        <v>15041</v>
      </c>
      <c r="H9960" s="9">
        <v>42604</v>
      </c>
      <c r="I9960" s="2">
        <v>2016</v>
      </c>
      <c r="J9960" s="2">
        <v>8</v>
      </c>
      <c r="K9960" s="2" t="str">
        <f>VLOOKUP($C9960,Clients!$B:$F,K$6,0)</f>
        <v>Agimba</v>
      </c>
      <c r="L9960" s="2" t="str">
        <f>VLOOKUP($C9960,Clients!$B:$F,L$6,0)</f>
        <v>Foreign</v>
      </c>
      <c r="M9960" s="2" t="str">
        <f>VLOOKUP($C9960,Clients!$B:$F,M$6,0)</f>
        <v>CN</v>
      </c>
      <c r="N9960" s="2" t="str">
        <f>VLOOKUP($C9960,Clients!$B:$F,N$6,0)</f>
        <v>China</v>
      </c>
    </row>
    <row r="9961" spans="2:14" x14ac:dyDescent="0.2">
      <c r="B9961" s="8">
        <v>94987.199999999997</v>
      </c>
      <c r="C9961" s="2" t="s">
        <v>14668</v>
      </c>
      <c r="D9961" s="2" t="s">
        <v>239</v>
      </c>
      <c r="E9961" s="8">
        <v>400</v>
      </c>
      <c r="F9961" s="2" t="s">
        <v>15037</v>
      </c>
      <c r="G9961" s="2" t="s">
        <v>15042</v>
      </c>
      <c r="H9961" s="9">
        <v>42604</v>
      </c>
      <c r="I9961" s="2">
        <v>2016</v>
      </c>
      <c r="J9961" s="2">
        <v>8</v>
      </c>
      <c r="K9961" s="2" t="str">
        <f>VLOOKUP($C9961,Clients!$B:$F,K$6,0)</f>
        <v>Agimba</v>
      </c>
      <c r="L9961" s="2" t="str">
        <f>VLOOKUP($C9961,Clients!$B:$F,L$6,0)</f>
        <v>Foreign</v>
      </c>
      <c r="M9961" s="2" t="str">
        <f>VLOOKUP($C9961,Clients!$B:$F,M$6,0)</f>
        <v>CN</v>
      </c>
      <c r="N9961" s="2" t="str">
        <f>VLOOKUP($C9961,Clients!$B:$F,N$6,0)</f>
        <v>China</v>
      </c>
    </row>
    <row r="9962" spans="2:14" x14ac:dyDescent="0.2">
      <c r="B9962" s="8">
        <v>10458</v>
      </c>
      <c r="C9962" s="2" t="s">
        <v>14668</v>
      </c>
      <c r="D9962" s="2" t="s">
        <v>239</v>
      </c>
      <c r="E9962" s="8">
        <v>1</v>
      </c>
      <c r="F9962" s="2" t="s">
        <v>15015</v>
      </c>
      <c r="G9962" s="2" t="s">
        <v>15043</v>
      </c>
      <c r="H9962" s="9">
        <v>42604</v>
      </c>
      <c r="I9962" s="2">
        <v>2016</v>
      </c>
      <c r="J9962" s="2">
        <v>8</v>
      </c>
      <c r="K9962" s="2" t="str">
        <f>VLOOKUP($C9962,Clients!$B:$F,K$6,0)</f>
        <v>Agimba</v>
      </c>
      <c r="L9962" s="2" t="str">
        <f>VLOOKUP($C9962,Clients!$B:$F,L$6,0)</f>
        <v>Foreign</v>
      </c>
      <c r="M9962" s="2" t="str">
        <f>VLOOKUP($C9962,Clients!$B:$F,M$6,0)</f>
        <v>CN</v>
      </c>
      <c r="N9962" s="2" t="str">
        <f>VLOOKUP($C9962,Clients!$B:$F,N$6,0)</f>
        <v>China</v>
      </c>
    </row>
    <row r="9963" spans="2:14" x14ac:dyDescent="0.2">
      <c r="B9963" s="8">
        <v>75989.759999999995</v>
      </c>
      <c r="C9963" s="2" t="s">
        <v>14668</v>
      </c>
      <c r="D9963" s="2" t="s">
        <v>239</v>
      </c>
      <c r="E9963" s="8">
        <v>320</v>
      </c>
      <c r="F9963" s="2" t="s">
        <v>15037</v>
      </c>
      <c r="G9963" s="2" t="s">
        <v>15044</v>
      </c>
      <c r="H9963" s="9">
        <v>42604</v>
      </c>
      <c r="I9963" s="2">
        <v>2016</v>
      </c>
      <c r="J9963" s="2">
        <v>8</v>
      </c>
      <c r="K9963" s="2" t="str">
        <f>VLOOKUP($C9963,Clients!$B:$F,K$6,0)</f>
        <v>Agimba</v>
      </c>
      <c r="L9963" s="2" t="str">
        <f>VLOOKUP($C9963,Clients!$B:$F,L$6,0)</f>
        <v>Foreign</v>
      </c>
      <c r="M9963" s="2" t="str">
        <f>VLOOKUP($C9963,Clients!$B:$F,M$6,0)</f>
        <v>CN</v>
      </c>
      <c r="N9963" s="2" t="str">
        <f>VLOOKUP($C9963,Clients!$B:$F,N$6,0)</f>
        <v>China</v>
      </c>
    </row>
    <row r="9964" spans="2:14" x14ac:dyDescent="0.2">
      <c r="B9964" s="8">
        <v>10458</v>
      </c>
      <c r="C9964" s="2" t="s">
        <v>14668</v>
      </c>
      <c r="D9964" s="2" t="s">
        <v>239</v>
      </c>
      <c r="E9964" s="8">
        <v>1</v>
      </c>
      <c r="F9964" s="2" t="s">
        <v>15015</v>
      </c>
      <c r="G9964" s="2" t="s">
        <v>15045</v>
      </c>
      <c r="H9964" s="9">
        <v>42604</v>
      </c>
      <c r="I9964" s="2">
        <v>2016</v>
      </c>
      <c r="J9964" s="2">
        <v>8</v>
      </c>
      <c r="K9964" s="2" t="str">
        <f>VLOOKUP($C9964,Clients!$B:$F,K$6,0)</f>
        <v>Agimba</v>
      </c>
      <c r="L9964" s="2" t="str">
        <f>VLOOKUP($C9964,Clients!$B:$F,L$6,0)</f>
        <v>Foreign</v>
      </c>
      <c r="M9964" s="2" t="str">
        <f>VLOOKUP($C9964,Clients!$B:$F,M$6,0)</f>
        <v>CN</v>
      </c>
      <c r="N9964" s="2" t="str">
        <f>VLOOKUP($C9964,Clients!$B:$F,N$6,0)</f>
        <v>China</v>
      </c>
    </row>
    <row r="9965" spans="2:14" x14ac:dyDescent="0.2">
      <c r="B9965" s="8">
        <v>97611.36</v>
      </c>
      <c r="C9965" s="2" t="s">
        <v>14668</v>
      </c>
      <c r="D9965" s="2" t="s">
        <v>239</v>
      </c>
      <c r="E9965" s="8">
        <v>380</v>
      </c>
      <c r="F9965" s="2" t="s">
        <v>15046</v>
      </c>
      <c r="G9965" s="2" t="s">
        <v>15047</v>
      </c>
      <c r="H9965" s="9">
        <v>42605</v>
      </c>
      <c r="I9965" s="2">
        <v>2016</v>
      </c>
      <c r="J9965" s="2">
        <v>8</v>
      </c>
      <c r="K9965" s="2" t="str">
        <f>VLOOKUP($C9965,Clients!$B:$F,K$6,0)</f>
        <v>Agimba</v>
      </c>
      <c r="L9965" s="2" t="str">
        <f>VLOOKUP($C9965,Clients!$B:$F,L$6,0)</f>
        <v>Foreign</v>
      </c>
      <c r="M9965" s="2" t="str">
        <f>VLOOKUP($C9965,Clients!$B:$F,M$6,0)</f>
        <v>CN</v>
      </c>
      <c r="N9965" s="2" t="str">
        <f>VLOOKUP($C9965,Clients!$B:$F,N$6,0)</f>
        <v>China</v>
      </c>
    </row>
    <row r="9966" spans="2:14" x14ac:dyDescent="0.2">
      <c r="B9966" s="8">
        <v>10458</v>
      </c>
      <c r="C9966" s="2" t="s">
        <v>14668</v>
      </c>
      <c r="D9966" s="2" t="s">
        <v>239</v>
      </c>
      <c r="E9966" s="8">
        <v>1</v>
      </c>
      <c r="F9966" s="2" t="s">
        <v>15015</v>
      </c>
      <c r="G9966" s="2" t="s">
        <v>15048</v>
      </c>
      <c r="H9966" s="9">
        <v>42605</v>
      </c>
      <c r="I9966" s="2">
        <v>2016</v>
      </c>
      <c r="J9966" s="2">
        <v>8</v>
      </c>
      <c r="K9966" s="2" t="str">
        <f>VLOOKUP($C9966,Clients!$B:$F,K$6,0)</f>
        <v>Agimba</v>
      </c>
      <c r="L9966" s="2" t="str">
        <f>VLOOKUP($C9966,Clients!$B:$F,L$6,0)</f>
        <v>Foreign</v>
      </c>
      <c r="M9966" s="2" t="str">
        <f>VLOOKUP($C9966,Clients!$B:$F,M$6,0)</f>
        <v>CN</v>
      </c>
      <c r="N9966" s="2" t="str">
        <f>VLOOKUP($C9966,Clients!$B:$F,N$6,0)</f>
        <v>China</v>
      </c>
    </row>
    <row r="9967" spans="2:14" x14ac:dyDescent="0.2">
      <c r="B9967" s="8">
        <v>48302.520000000004</v>
      </c>
      <c r="C9967" s="2" t="s">
        <v>14668</v>
      </c>
      <c r="D9967" s="2" t="s">
        <v>239</v>
      </c>
      <c r="E9967" s="8">
        <v>1</v>
      </c>
      <c r="F9967" s="2" t="s">
        <v>15015</v>
      </c>
      <c r="G9967" s="2" t="s">
        <v>15049</v>
      </c>
      <c r="H9967" s="9">
        <v>42606</v>
      </c>
      <c r="I9967" s="2">
        <v>2016</v>
      </c>
      <c r="J9967" s="2">
        <v>8</v>
      </c>
      <c r="K9967" s="2" t="str">
        <f>VLOOKUP($C9967,Clients!$B:$F,K$6,0)</f>
        <v>Agimba</v>
      </c>
      <c r="L9967" s="2" t="str">
        <f>VLOOKUP($C9967,Clients!$B:$F,L$6,0)</f>
        <v>Foreign</v>
      </c>
      <c r="M9967" s="2" t="str">
        <f>VLOOKUP($C9967,Clients!$B:$F,M$6,0)</f>
        <v>CN</v>
      </c>
      <c r="N9967" s="2" t="str">
        <f>VLOOKUP($C9967,Clients!$B:$F,N$6,0)</f>
        <v>China</v>
      </c>
    </row>
    <row r="9968" spans="2:14" x14ac:dyDescent="0.2">
      <c r="B9968" s="8">
        <v>-1764</v>
      </c>
      <c r="C9968" s="2" t="s">
        <v>14668</v>
      </c>
      <c r="D9968" s="2" t="s">
        <v>239</v>
      </c>
      <c r="E9968" s="8">
        <v>0</v>
      </c>
      <c r="F9968" s="2" t="s">
        <v>15050</v>
      </c>
      <c r="G9968" s="2" t="s">
        <v>15051</v>
      </c>
      <c r="H9968" s="9">
        <v>42611</v>
      </c>
      <c r="I9968" s="2">
        <v>2016</v>
      </c>
      <c r="J9968" s="2">
        <v>8</v>
      </c>
      <c r="K9968" s="2" t="str">
        <f>VLOOKUP($C9968,Clients!$B:$F,K$6,0)</f>
        <v>Agimba</v>
      </c>
      <c r="L9968" s="2" t="str">
        <f>VLOOKUP($C9968,Clients!$B:$F,L$6,0)</f>
        <v>Foreign</v>
      </c>
      <c r="M9968" s="2" t="str">
        <f>VLOOKUP($C9968,Clients!$B:$F,M$6,0)</f>
        <v>CN</v>
      </c>
      <c r="N9968" s="2" t="str">
        <f>VLOOKUP($C9968,Clients!$B:$F,N$6,0)</f>
        <v>China</v>
      </c>
    </row>
    <row r="9969" spans="2:14" x14ac:dyDescent="0.2">
      <c r="B9969" s="8">
        <v>-1764</v>
      </c>
      <c r="C9969" s="2" t="s">
        <v>14668</v>
      </c>
      <c r="D9969" s="2" t="s">
        <v>239</v>
      </c>
      <c r="E9969" s="8">
        <v>0</v>
      </c>
      <c r="F9969" s="2" t="s">
        <v>15052</v>
      </c>
      <c r="G9969" s="2" t="s">
        <v>15053</v>
      </c>
      <c r="H9969" s="9">
        <v>42611</v>
      </c>
      <c r="I9969" s="2">
        <v>2016</v>
      </c>
      <c r="J9969" s="2">
        <v>8</v>
      </c>
      <c r="K9969" s="2" t="str">
        <f>VLOOKUP($C9969,Clients!$B:$F,K$6,0)</f>
        <v>Agimba</v>
      </c>
      <c r="L9969" s="2" t="str">
        <f>VLOOKUP($C9969,Clients!$B:$F,L$6,0)</f>
        <v>Foreign</v>
      </c>
      <c r="M9969" s="2" t="str">
        <f>VLOOKUP($C9969,Clients!$B:$F,M$6,0)</f>
        <v>CN</v>
      </c>
      <c r="N9969" s="2" t="str">
        <f>VLOOKUP($C9969,Clients!$B:$F,N$6,0)</f>
        <v>China</v>
      </c>
    </row>
    <row r="9970" spans="2:14" x14ac:dyDescent="0.2">
      <c r="B9970" s="8">
        <v>-1764</v>
      </c>
      <c r="C9970" s="2" t="s">
        <v>14668</v>
      </c>
      <c r="D9970" s="2" t="s">
        <v>239</v>
      </c>
      <c r="E9970" s="8">
        <v>0</v>
      </c>
      <c r="F9970" s="2" t="s">
        <v>15054</v>
      </c>
      <c r="G9970" s="2" t="s">
        <v>15055</v>
      </c>
      <c r="H9970" s="9">
        <v>42611</v>
      </c>
      <c r="I9970" s="2">
        <v>2016</v>
      </c>
      <c r="J9970" s="2">
        <v>8</v>
      </c>
      <c r="K9970" s="2" t="str">
        <f>VLOOKUP($C9970,Clients!$B:$F,K$6,0)</f>
        <v>Agimba</v>
      </c>
      <c r="L9970" s="2" t="str">
        <f>VLOOKUP($C9970,Clients!$B:$F,L$6,0)</f>
        <v>Foreign</v>
      </c>
      <c r="M9970" s="2" t="str">
        <f>VLOOKUP($C9970,Clients!$B:$F,M$6,0)</f>
        <v>CN</v>
      </c>
      <c r="N9970" s="2" t="str">
        <f>VLOOKUP($C9970,Clients!$B:$F,N$6,0)</f>
        <v>China</v>
      </c>
    </row>
    <row r="9971" spans="2:14" x14ac:dyDescent="0.2">
      <c r="B9971" s="8">
        <v>-1764</v>
      </c>
      <c r="C9971" s="2" t="s">
        <v>14668</v>
      </c>
      <c r="D9971" s="2" t="s">
        <v>239</v>
      </c>
      <c r="E9971" s="8">
        <v>0</v>
      </c>
      <c r="F9971" s="2" t="s">
        <v>15056</v>
      </c>
      <c r="G9971" s="2" t="s">
        <v>15057</v>
      </c>
      <c r="H9971" s="9">
        <v>42611</v>
      </c>
      <c r="I9971" s="2">
        <v>2016</v>
      </c>
      <c r="J9971" s="2">
        <v>8</v>
      </c>
      <c r="K9971" s="2" t="str">
        <f>VLOOKUP($C9971,Clients!$B:$F,K$6,0)</f>
        <v>Agimba</v>
      </c>
      <c r="L9971" s="2" t="str">
        <f>VLOOKUP($C9971,Clients!$B:$F,L$6,0)</f>
        <v>Foreign</v>
      </c>
      <c r="M9971" s="2" t="str">
        <f>VLOOKUP($C9971,Clients!$B:$F,M$6,0)</f>
        <v>CN</v>
      </c>
      <c r="N9971" s="2" t="str">
        <f>VLOOKUP($C9971,Clients!$B:$F,N$6,0)</f>
        <v>China</v>
      </c>
    </row>
    <row r="9972" spans="2:14" x14ac:dyDescent="0.2">
      <c r="B9972" s="8">
        <v>-1764</v>
      </c>
      <c r="C9972" s="2" t="s">
        <v>14668</v>
      </c>
      <c r="D9972" s="2" t="s">
        <v>239</v>
      </c>
      <c r="E9972" s="8">
        <v>0</v>
      </c>
      <c r="F9972" s="2" t="s">
        <v>15058</v>
      </c>
      <c r="G9972" s="2" t="s">
        <v>15059</v>
      </c>
      <c r="H9972" s="9">
        <v>42611</v>
      </c>
      <c r="I9972" s="2">
        <v>2016</v>
      </c>
      <c r="J9972" s="2">
        <v>8</v>
      </c>
      <c r="K9972" s="2" t="str">
        <f>VLOOKUP($C9972,Clients!$B:$F,K$6,0)</f>
        <v>Agimba</v>
      </c>
      <c r="L9972" s="2" t="str">
        <f>VLOOKUP($C9972,Clients!$B:$F,L$6,0)</f>
        <v>Foreign</v>
      </c>
      <c r="M9972" s="2" t="str">
        <f>VLOOKUP($C9972,Clients!$B:$F,M$6,0)</f>
        <v>CN</v>
      </c>
      <c r="N9972" s="2" t="str">
        <f>VLOOKUP($C9972,Clients!$B:$F,N$6,0)</f>
        <v>China</v>
      </c>
    </row>
    <row r="9973" spans="2:14" x14ac:dyDescent="0.2">
      <c r="B9973" s="8">
        <v>-2394</v>
      </c>
      <c r="C9973" s="2" t="s">
        <v>14668</v>
      </c>
      <c r="D9973" s="2" t="s">
        <v>239</v>
      </c>
      <c r="E9973" s="8">
        <v>0</v>
      </c>
      <c r="F9973" s="2" t="s">
        <v>15060</v>
      </c>
      <c r="G9973" s="2" t="s">
        <v>15061</v>
      </c>
      <c r="H9973" s="9">
        <v>42611</v>
      </c>
      <c r="I9973" s="2">
        <v>2016</v>
      </c>
      <c r="J9973" s="2">
        <v>8</v>
      </c>
      <c r="K9973" s="2" t="str">
        <f>VLOOKUP($C9973,Clients!$B:$F,K$6,0)</f>
        <v>Agimba</v>
      </c>
      <c r="L9973" s="2" t="str">
        <f>VLOOKUP($C9973,Clients!$B:$F,L$6,0)</f>
        <v>Foreign</v>
      </c>
      <c r="M9973" s="2" t="str">
        <f>VLOOKUP($C9973,Clients!$B:$F,M$6,0)</f>
        <v>CN</v>
      </c>
      <c r="N9973" s="2" t="str">
        <f>VLOOKUP($C9973,Clients!$B:$F,N$6,0)</f>
        <v>China</v>
      </c>
    </row>
    <row r="9974" spans="2:14" x14ac:dyDescent="0.2">
      <c r="B9974" s="8">
        <v>-1837.836</v>
      </c>
      <c r="C9974" s="2" t="s">
        <v>14668</v>
      </c>
      <c r="D9974" s="2" t="s">
        <v>239</v>
      </c>
      <c r="E9974" s="8">
        <v>0</v>
      </c>
      <c r="F9974" s="2" t="s">
        <v>15062</v>
      </c>
      <c r="G9974" s="2" t="s">
        <v>15063</v>
      </c>
      <c r="H9974" s="9">
        <v>42611</v>
      </c>
      <c r="I9974" s="2">
        <v>2016</v>
      </c>
      <c r="J9974" s="2">
        <v>8</v>
      </c>
      <c r="K9974" s="2" t="str">
        <f>VLOOKUP($C9974,Clients!$B:$F,K$6,0)</f>
        <v>Agimba</v>
      </c>
      <c r="L9974" s="2" t="str">
        <f>VLOOKUP($C9974,Clients!$B:$F,L$6,0)</f>
        <v>Foreign</v>
      </c>
      <c r="M9974" s="2" t="str">
        <f>VLOOKUP($C9974,Clients!$B:$F,M$6,0)</f>
        <v>CN</v>
      </c>
      <c r="N9974" s="2" t="str">
        <f>VLOOKUP($C9974,Clients!$B:$F,N$6,0)</f>
        <v>China</v>
      </c>
    </row>
    <row r="9975" spans="2:14" x14ac:dyDescent="0.2">
      <c r="B9975" s="8">
        <v>1837.836</v>
      </c>
      <c r="C9975" s="2" t="s">
        <v>14668</v>
      </c>
      <c r="D9975" s="2" t="s">
        <v>239</v>
      </c>
      <c r="E9975" s="8">
        <v>0</v>
      </c>
      <c r="F9975" s="2" t="s">
        <v>15064</v>
      </c>
      <c r="G9975" s="2" t="s">
        <v>15063</v>
      </c>
      <c r="H9975" s="9">
        <v>42611</v>
      </c>
      <c r="I9975" s="2">
        <v>2016</v>
      </c>
      <c r="J9975" s="2">
        <v>8</v>
      </c>
      <c r="K9975" s="2" t="str">
        <f>VLOOKUP($C9975,Clients!$B:$F,K$6,0)</f>
        <v>Agimba</v>
      </c>
      <c r="L9975" s="2" t="str">
        <f>VLOOKUP($C9975,Clients!$B:$F,L$6,0)</f>
        <v>Foreign</v>
      </c>
      <c r="M9975" s="2" t="str">
        <f>VLOOKUP($C9975,Clients!$B:$F,M$6,0)</f>
        <v>CN</v>
      </c>
      <c r="N9975" s="2" t="str">
        <f>VLOOKUP($C9975,Clients!$B:$F,N$6,0)</f>
        <v>China</v>
      </c>
    </row>
    <row r="9976" spans="2:14" x14ac:dyDescent="0.2">
      <c r="B9976" s="8">
        <v>-2356.2000000000003</v>
      </c>
      <c r="C9976" s="2" t="s">
        <v>14668</v>
      </c>
      <c r="D9976" s="2" t="s">
        <v>239</v>
      </c>
      <c r="E9976" s="8">
        <v>0</v>
      </c>
      <c r="F9976" s="2" t="s">
        <v>15065</v>
      </c>
      <c r="G9976" s="2" t="s">
        <v>15063</v>
      </c>
      <c r="H9976" s="9">
        <v>42611</v>
      </c>
      <c r="I9976" s="2">
        <v>2016</v>
      </c>
      <c r="J9976" s="2">
        <v>8</v>
      </c>
      <c r="K9976" s="2" t="str">
        <f>VLOOKUP($C9976,Clients!$B:$F,K$6,0)</f>
        <v>Agimba</v>
      </c>
      <c r="L9976" s="2" t="str">
        <f>VLOOKUP($C9976,Clients!$B:$F,L$6,0)</f>
        <v>Foreign</v>
      </c>
      <c r="M9976" s="2" t="str">
        <f>VLOOKUP($C9976,Clients!$B:$F,M$6,0)</f>
        <v>CN</v>
      </c>
      <c r="N9976" s="2" t="str">
        <f>VLOOKUP($C9976,Clients!$B:$F,N$6,0)</f>
        <v>China</v>
      </c>
    </row>
    <row r="9977" spans="2:14" x14ac:dyDescent="0.2">
      <c r="B9977" s="8">
        <v>-2520</v>
      </c>
      <c r="C9977" s="2" t="s">
        <v>14668</v>
      </c>
      <c r="D9977" s="2" t="s">
        <v>239</v>
      </c>
      <c r="E9977" s="8">
        <v>0</v>
      </c>
      <c r="F9977" s="2" t="s">
        <v>15066</v>
      </c>
      <c r="G9977" s="2" t="s">
        <v>15067</v>
      </c>
      <c r="H9977" s="9">
        <v>42611</v>
      </c>
      <c r="I9977" s="2">
        <v>2016</v>
      </c>
      <c r="J9977" s="2">
        <v>8</v>
      </c>
      <c r="K9977" s="2" t="str">
        <f>VLOOKUP($C9977,Clients!$B:$F,K$6,0)</f>
        <v>Agimba</v>
      </c>
      <c r="L9977" s="2" t="str">
        <f>VLOOKUP($C9977,Clients!$B:$F,L$6,0)</f>
        <v>Foreign</v>
      </c>
      <c r="M9977" s="2" t="str">
        <f>VLOOKUP($C9977,Clients!$B:$F,M$6,0)</f>
        <v>CN</v>
      </c>
      <c r="N9977" s="2" t="str">
        <f>VLOOKUP($C9977,Clients!$B:$F,N$6,0)</f>
        <v>China</v>
      </c>
    </row>
    <row r="9978" spans="2:14" x14ac:dyDescent="0.2">
      <c r="B9978" s="8">
        <v>-2016</v>
      </c>
      <c r="C9978" s="2" t="s">
        <v>14668</v>
      </c>
      <c r="D9978" s="2" t="s">
        <v>239</v>
      </c>
      <c r="E9978" s="8">
        <v>0</v>
      </c>
      <c r="F9978" s="2" t="s">
        <v>15068</v>
      </c>
      <c r="G9978" s="2" t="s">
        <v>15069</v>
      </c>
      <c r="H9978" s="9">
        <v>42611</v>
      </c>
      <c r="I9978" s="2">
        <v>2016</v>
      </c>
      <c r="J9978" s="2">
        <v>8</v>
      </c>
      <c r="K9978" s="2" t="str">
        <f>VLOOKUP($C9978,Clients!$B:$F,K$6,0)</f>
        <v>Agimba</v>
      </c>
      <c r="L9978" s="2" t="str">
        <f>VLOOKUP($C9978,Clients!$B:$F,L$6,0)</f>
        <v>Foreign</v>
      </c>
      <c r="M9978" s="2" t="str">
        <f>VLOOKUP($C9978,Clients!$B:$F,M$6,0)</f>
        <v>CN</v>
      </c>
      <c r="N9978" s="2" t="str">
        <f>VLOOKUP($C9978,Clients!$B:$F,N$6,0)</f>
        <v>China</v>
      </c>
    </row>
    <row r="9979" spans="2:14" x14ac:dyDescent="0.2">
      <c r="B9979" s="8">
        <v>-2394</v>
      </c>
      <c r="C9979" s="2" t="s">
        <v>14668</v>
      </c>
      <c r="D9979" s="2" t="s">
        <v>239</v>
      </c>
      <c r="E9979" s="8">
        <v>0</v>
      </c>
      <c r="F9979" s="2" t="s">
        <v>15070</v>
      </c>
      <c r="G9979" s="2" t="s">
        <v>15071</v>
      </c>
      <c r="H9979" s="9">
        <v>42611</v>
      </c>
      <c r="I9979" s="2">
        <v>2016</v>
      </c>
      <c r="J9979" s="2">
        <v>8</v>
      </c>
      <c r="K9979" s="2" t="str">
        <f>VLOOKUP($C9979,Clients!$B:$F,K$6,0)</f>
        <v>Agimba</v>
      </c>
      <c r="L9979" s="2" t="str">
        <f>VLOOKUP($C9979,Clients!$B:$F,L$6,0)</f>
        <v>Foreign</v>
      </c>
      <c r="M9979" s="2" t="str">
        <f>VLOOKUP($C9979,Clients!$B:$F,M$6,0)</f>
        <v>CN</v>
      </c>
      <c r="N9979" s="2" t="str">
        <f>VLOOKUP($C9979,Clients!$B:$F,N$6,0)</f>
        <v>China</v>
      </c>
    </row>
    <row r="9980" spans="2:14" x14ac:dyDescent="0.2">
      <c r="B9980" s="8">
        <v>-2520</v>
      </c>
      <c r="C9980" s="2" t="s">
        <v>14668</v>
      </c>
      <c r="D9980" s="2" t="s">
        <v>239</v>
      </c>
      <c r="E9980" s="8">
        <v>0</v>
      </c>
      <c r="F9980" s="2" t="s">
        <v>15072</v>
      </c>
      <c r="G9980" s="2" t="s">
        <v>15073</v>
      </c>
      <c r="H9980" s="9">
        <v>42611</v>
      </c>
      <c r="I9980" s="2">
        <v>2016</v>
      </c>
      <c r="J9980" s="2">
        <v>8</v>
      </c>
      <c r="K9980" s="2" t="str">
        <f>VLOOKUP($C9980,Clients!$B:$F,K$6,0)</f>
        <v>Agimba</v>
      </c>
      <c r="L9980" s="2" t="str">
        <f>VLOOKUP($C9980,Clients!$B:$F,L$6,0)</f>
        <v>Foreign</v>
      </c>
      <c r="M9980" s="2" t="str">
        <f>VLOOKUP($C9980,Clients!$B:$F,M$6,0)</f>
        <v>CN</v>
      </c>
      <c r="N9980" s="2" t="str">
        <f>VLOOKUP($C9980,Clients!$B:$F,N$6,0)</f>
        <v>China</v>
      </c>
    </row>
    <row r="9981" spans="2:14" x14ac:dyDescent="0.2">
      <c r="B9981" s="8">
        <v>2364.1379999999999</v>
      </c>
      <c r="C9981" s="2" t="s">
        <v>14668</v>
      </c>
      <c r="D9981" s="2" t="s">
        <v>51</v>
      </c>
      <c r="E9981" s="8">
        <v>0</v>
      </c>
      <c r="F9981" s="2" t="s">
        <v>15074</v>
      </c>
      <c r="G9981" s="2" t="s">
        <v>15075</v>
      </c>
      <c r="H9981" s="9">
        <v>42622</v>
      </c>
      <c r="I9981" s="2">
        <v>2016</v>
      </c>
      <c r="J9981" s="2">
        <v>9</v>
      </c>
      <c r="K9981" s="2" t="str">
        <f>VLOOKUP($C9981,Clients!$B:$F,K$6,0)</f>
        <v>Agimba</v>
      </c>
      <c r="L9981" s="2" t="str">
        <f>VLOOKUP($C9981,Clients!$B:$F,L$6,0)</f>
        <v>Foreign</v>
      </c>
      <c r="M9981" s="2" t="str">
        <f>VLOOKUP($C9981,Clients!$B:$F,M$6,0)</f>
        <v>CN</v>
      </c>
      <c r="N9981" s="2" t="str">
        <f>VLOOKUP($C9981,Clients!$B:$F,N$6,0)</f>
        <v>China</v>
      </c>
    </row>
    <row r="9982" spans="2:14" x14ac:dyDescent="0.2">
      <c r="B9982" s="8">
        <v>-3360</v>
      </c>
      <c r="C9982" s="2" t="s">
        <v>14668</v>
      </c>
      <c r="D9982" s="2" t="s">
        <v>239</v>
      </c>
      <c r="E9982" s="8">
        <v>0</v>
      </c>
      <c r="F9982" s="2" t="s">
        <v>15076</v>
      </c>
      <c r="G9982" s="2" t="s">
        <v>15077</v>
      </c>
      <c r="H9982" s="9">
        <v>42626</v>
      </c>
      <c r="I9982" s="2">
        <v>2016</v>
      </c>
      <c r="J9982" s="2">
        <v>9</v>
      </c>
      <c r="K9982" s="2" t="str">
        <f>VLOOKUP($C9982,Clients!$B:$F,K$6,0)</f>
        <v>Agimba</v>
      </c>
      <c r="L9982" s="2" t="str">
        <f>VLOOKUP($C9982,Clients!$B:$F,L$6,0)</f>
        <v>Foreign</v>
      </c>
      <c r="M9982" s="2" t="str">
        <f>VLOOKUP($C9982,Clients!$B:$F,M$6,0)</f>
        <v>CN</v>
      </c>
      <c r="N9982" s="2" t="str">
        <f>VLOOKUP($C9982,Clients!$B:$F,N$6,0)</f>
        <v>China</v>
      </c>
    </row>
    <row r="9983" spans="2:14" x14ac:dyDescent="0.2">
      <c r="B9983" s="8">
        <v>-2688</v>
      </c>
      <c r="C9983" s="2" t="s">
        <v>14668</v>
      </c>
      <c r="D9983" s="2" t="s">
        <v>239</v>
      </c>
      <c r="E9983" s="8">
        <v>0</v>
      </c>
      <c r="F9983" s="2" t="s">
        <v>15078</v>
      </c>
      <c r="G9983" s="2" t="s">
        <v>15079</v>
      </c>
      <c r="H9983" s="9">
        <v>42626</v>
      </c>
      <c r="I9983" s="2">
        <v>2016</v>
      </c>
      <c r="J9983" s="2">
        <v>9</v>
      </c>
      <c r="K9983" s="2" t="str">
        <f>VLOOKUP($C9983,Clients!$B:$F,K$6,0)</f>
        <v>Agimba</v>
      </c>
      <c r="L9983" s="2" t="str">
        <f>VLOOKUP($C9983,Clients!$B:$F,L$6,0)</f>
        <v>Foreign</v>
      </c>
      <c r="M9983" s="2" t="str">
        <f>VLOOKUP($C9983,Clients!$B:$F,M$6,0)</f>
        <v>CN</v>
      </c>
      <c r="N9983" s="2" t="str">
        <f>VLOOKUP($C9983,Clients!$B:$F,N$6,0)</f>
        <v>China</v>
      </c>
    </row>
    <row r="9984" spans="2:14" x14ac:dyDescent="0.2">
      <c r="B9984" s="8">
        <v>-3360</v>
      </c>
      <c r="C9984" s="2" t="s">
        <v>14668</v>
      </c>
      <c r="D9984" s="2" t="s">
        <v>239</v>
      </c>
      <c r="E9984" s="8">
        <v>0</v>
      </c>
      <c r="F9984" s="2" t="s">
        <v>15080</v>
      </c>
      <c r="G9984" s="2" t="s">
        <v>15081</v>
      </c>
      <c r="H9984" s="9">
        <v>42626</v>
      </c>
      <c r="I9984" s="2">
        <v>2016</v>
      </c>
      <c r="J9984" s="2">
        <v>9</v>
      </c>
      <c r="K9984" s="2" t="str">
        <f>VLOOKUP($C9984,Clients!$B:$F,K$6,0)</f>
        <v>Agimba</v>
      </c>
      <c r="L9984" s="2" t="str">
        <f>VLOOKUP($C9984,Clients!$B:$F,L$6,0)</f>
        <v>Foreign</v>
      </c>
      <c r="M9984" s="2" t="str">
        <f>VLOOKUP($C9984,Clients!$B:$F,M$6,0)</f>
        <v>CN</v>
      </c>
      <c r="N9984" s="2" t="str">
        <f>VLOOKUP($C9984,Clients!$B:$F,N$6,0)</f>
        <v>China</v>
      </c>
    </row>
    <row r="9985" spans="2:14" x14ac:dyDescent="0.2">
      <c r="B9985" s="8">
        <v>79225.440000000002</v>
      </c>
      <c r="C9985" s="2" t="s">
        <v>14668</v>
      </c>
      <c r="D9985" s="2" t="s">
        <v>239</v>
      </c>
      <c r="E9985" s="8">
        <v>380</v>
      </c>
      <c r="F9985" s="2" t="s">
        <v>15082</v>
      </c>
      <c r="G9985" s="2" t="s">
        <v>15083</v>
      </c>
      <c r="H9985" s="9">
        <v>42630</v>
      </c>
      <c r="I9985" s="2">
        <v>2016</v>
      </c>
      <c r="J9985" s="2">
        <v>9</v>
      </c>
      <c r="K9985" s="2" t="str">
        <f>VLOOKUP($C9985,Clients!$B:$F,K$6,0)</f>
        <v>Agimba</v>
      </c>
      <c r="L9985" s="2" t="str">
        <f>VLOOKUP($C9985,Clients!$B:$F,L$6,0)</f>
        <v>Foreign</v>
      </c>
      <c r="M9985" s="2" t="str">
        <f>VLOOKUP($C9985,Clients!$B:$F,M$6,0)</f>
        <v>CN</v>
      </c>
      <c r="N9985" s="2" t="str">
        <f>VLOOKUP($C9985,Clients!$B:$F,N$6,0)</f>
        <v>China</v>
      </c>
    </row>
    <row r="9986" spans="2:14" x14ac:dyDescent="0.2">
      <c r="B9986" s="8">
        <v>79225.440000000002</v>
      </c>
      <c r="C9986" s="2" t="s">
        <v>14668</v>
      </c>
      <c r="D9986" s="2" t="s">
        <v>239</v>
      </c>
      <c r="E9986" s="8">
        <v>380</v>
      </c>
      <c r="F9986" s="2" t="s">
        <v>15082</v>
      </c>
      <c r="G9986" s="2" t="s">
        <v>15084</v>
      </c>
      <c r="H9986" s="9">
        <v>42641</v>
      </c>
      <c r="I9986" s="2">
        <v>2016</v>
      </c>
      <c r="J9986" s="2">
        <v>9</v>
      </c>
      <c r="K9986" s="2" t="str">
        <f>VLOOKUP($C9986,Clients!$B:$F,K$6,0)</f>
        <v>Agimba</v>
      </c>
      <c r="L9986" s="2" t="str">
        <f>VLOOKUP($C9986,Clients!$B:$F,L$6,0)</f>
        <v>Foreign</v>
      </c>
      <c r="M9986" s="2" t="str">
        <f>VLOOKUP($C9986,Clients!$B:$F,M$6,0)</f>
        <v>CN</v>
      </c>
      <c r="N9986" s="2" t="str">
        <f>VLOOKUP($C9986,Clients!$B:$F,N$6,0)</f>
        <v>China</v>
      </c>
    </row>
    <row r="9987" spans="2:14" x14ac:dyDescent="0.2">
      <c r="B9987" s="8">
        <v>79225.440000000002</v>
      </c>
      <c r="C9987" s="2" t="s">
        <v>14668</v>
      </c>
      <c r="D9987" s="2" t="s">
        <v>239</v>
      </c>
      <c r="E9987" s="8">
        <v>380</v>
      </c>
      <c r="F9987" s="2" t="s">
        <v>15082</v>
      </c>
      <c r="G9987" s="2" t="s">
        <v>15085</v>
      </c>
      <c r="H9987" s="9">
        <v>42641</v>
      </c>
      <c r="I9987" s="2">
        <v>2016</v>
      </c>
      <c r="J9987" s="2">
        <v>9</v>
      </c>
      <c r="K9987" s="2" t="str">
        <f>VLOOKUP($C9987,Clients!$B:$F,K$6,0)</f>
        <v>Agimba</v>
      </c>
      <c r="L9987" s="2" t="str">
        <f>VLOOKUP($C9987,Clients!$B:$F,L$6,0)</f>
        <v>Foreign</v>
      </c>
      <c r="M9987" s="2" t="str">
        <f>VLOOKUP($C9987,Clients!$B:$F,M$6,0)</f>
        <v>CN</v>
      </c>
      <c r="N9987" s="2" t="str">
        <f>VLOOKUP($C9987,Clients!$B:$F,N$6,0)</f>
        <v>China</v>
      </c>
    </row>
    <row r="9988" spans="2:14" x14ac:dyDescent="0.2">
      <c r="B9988" s="8">
        <v>108242.40000000001</v>
      </c>
      <c r="C9988" s="2" t="s">
        <v>14668</v>
      </c>
      <c r="D9988" s="2" t="s">
        <v>239</v>
      </c>
      <c r="E9988" s="8">
        <v>400</v>
      </c>
      <c r="F9988" s="2" t="s">
        <v>15086</v>
      </c>
      <c r="G9988" s="2" t="s">
        <v>15087</v>
      </c>
      <c r="H9988" s="9">
        <v>42642</v>
      </c>
      <c r="I9988" s="2">
        <v>2016</v>
      </c>
      <c r="J9988" s="2">
        <v>9</v>
      </c>
      <c r="K9988" s="2" t="str">
        <f>VLOOKUP($C9988,Clients!$B:$F,K$6,0)</f>
        <v>Agimba</v>
      </c>
      <c r="L9988" s="2" t="str">
        <f>VLOOKUP($C9988,Clients!$B:$F,L$6,0)</f>
        <v>Foreign</v>
      </c>
      <c r="M9988" s="2" t="str">
        <f>VLOOKUP($C9988,Clients!$B:$F,M$6,0)</f>
        <v>CN</v>
      </c>
      <c r="N9988" s="2" t="str">
        <f>VLOOKUP($C9988,Clients!$B:$F,N$6,0)</f>
        <v>China</v>
      </c>
    </row>
    <row r="9989" spans="2:14" x14ac:dyDescent="0.2">
      <c r="B9989" s="8">
        <v>158697.96600000001</v>
      </c>
      <c r="C9989" s="2" t="s">
        <v>14668</v>
      </c>
      <c r="D9989" s="2" t="s">
        <v>239</v>
      </c>
      <c r="E9989" s="8">
        <v>1</v>
      </c>
      <c r="F9989" s="2" t="s">
        <v>15088</v>
      </c>
      <c r="G9989" s="2" t="s">
        <v>15089</v>
      </c>
      <c r="H9989" s="9">
        <v>42654</v>
      </c>
      <c r="I9989" s="2">
        <v>2016</v>
      </c>
      <c r="J9989" s="2">
        <v>10</v>
      </c>
      <c r="K9989" s="2" t="str">
        <f>VLOOKUP($C9989,Clients!$B:$F,K$6,0)</f>
        <v>Agimba</v>
      </c>
      <c r="L9989" s="2" t="str">
        <f>VLOOKUP($C9989,Clients!$B:$F,L$6,0)</f>
        <v>Foreign</v>
      </c>
      <c r="M9989" s="2" t="str">
        <f>VLOOKUP($C9989,Clients!$B:$F,M$6,0)</f>
        <v>CN</v>
      </c>
      <c r="N9989" s="2" t="str">
        <f>VLOOKUP($C9989,Clients!$B:$F,N$6,0)</f>
        <v>China</v>
      </c>
    </row>
    <row r="9990" spans="2:14" x14ac:dyDescent="0.2">
      <c r="B9990" s="8">
        <v>17970.960000000003</v>
      </c>
      <c r="C9990" s="2" t="s">
        <v>14668</v>
      </c>
      <c r="D9990" s="2" t="s">
        <v>239</v>
      </c>
      <c r="E9990" s="8">
        <v>1</v>
      </c>
      <c r="F9990" s="2" t="s">
        <v>15090</v>
      </c>
      <c r="G9990" s="2" t="s">
        <v>15091</v>
      </c>
      <c r="H9990" s="9">
        <v>42662</v>
      </c>
      <c r="I9990" s="2">
        <v>2016</v>
      </c>
      <c r="J9990" s="2">
        <v>10</v>
      </c>
      <c r="K9990" s="2" t="str">
        <f>VLOOKUP($C9990,Clients!$B:$F,K$6,0)</f>
        <v>Agimba</v>
      </c>
      <c r="L9990" s="2" t="str">
        <f>VLOOKUP($C9990,Clients!$B:$F,L$6,0)</f>
        <v>Foreign</v>
      </c>
      <c r="M9990" s="2" t="str">
        <f>VLOOKUP($C9990,Clients!$B:$F,M$6,0)</f>
        <v>CN</v>
      </c>
      <c r="N9990" s="2" t="str">
        <f>VLOOKUP($C9990,Clients!$B:$F,N$6,0)</f>
        <v>China</v>
      </c>
    </row>
    <row r="9991" spans="2:14" x14ac:dyDescent="0.2">
      <c r="B9991" s="8">
        <v>110544</v>
      </c>
      <c r="C9991" s="2" t="s">
        <v>14668</v>
      </c>
      <c r="D9991" s="2" t="s">
        <v>239</v>
      </c>
      <c r="E9991" s="8">
        <v>470</v>
      </c>
      <c r="F9991" s="2" t="s">
        <v>15046</v>
      </c>
      <c r="G9991" s="2" t="s">
        <v>15092</v>
      </c>
      <c r="H9991" s="9">
        <v>42668</v>
      </c>
      <c r="I9991" s="2">
        <v>2016</v>
      </c>
      <c r="J9991" s="2">
        <v>10</v>
      </c>
      <c r="K9991" s="2" t="str">
        <f>VLOOKUP($C9991,Clients!$B:$F,K$6,0)</f>
        <v>Agimba</v>
      </c>
      <c r="L9991" s="2" t="str">
        <f>VLOOKUP($C9991,Clients!$B:$F,L$6,0)</f>
        <v>Foreign</v>
      </c>
      <c r="M9991" s="2" t="str">
        <f>VLOOKUP($C9991,Clients!$B:$F,M$6,0)</f>
        <v>CN</v>
      </c>
      <c r="N9991" s="2" t="str">
        <f>VLOOKUP($C9991,Clients!$B:$F,N$6,0)</f>
        <v>China</v>
      </c>
    </row>
    <row r="9992" spans="2:14" x14ac:dyDescent="0.2">
      <c r="B9992" s="8">
        <v>10458</v>
      </c>
      <c r="C9992" s="2" t="s">
        <v>14668</v>
      </c>
      <c r="D9992" s="2" t="s">
        <v>239</v>
      </c>
      <c r="E9992" s="8">
        <v>1</v>
      </c>
      <c r="F9992" s="2" t="s">
        <v>15046</v>
      </c>
      <c r="G9992" s="2" t="s">
        <v>15093</v>
      </c>
      <c r="H9992" s="9">
        <v>42668</v>
      </c>
      <c r="I9992" s="2">
        <v>2016</v>
      </c>
      <c r="J9992" s="2">
        <v>10</v>
      </c>
      <c r="K9992" s="2" t="str">
        <f>VLOOKUP($C9992,Clients!$B:$F,K$6,0)</f>
        <v>Agimba</v>
      </c>
      <c r="L9992" s="2" t="str">
        <f>VLOOKUP($C9992,Clients!$B:$F,L$6,0)</f>
        <v>Foreign</v>
      </c>
      <c r="M9992" s="2" t="str">
        <f>VLOOKUP($C9992,Clients!$B:$F,M$6,0)</f>
        <v>CN</v>
      </c>
      <c r="N9992" s="2" t="str">
        <f>VLOOKUP($C9992,Clients!$B:$F,N$6,0)</f>
        <v>China</v>
      </c>
    </row>
    <row r="9993" spans="2:14" x14ac:dyDescent="0.2">
      <c r="B9993" s="8">
        <v>71062.991999999998</v>
      </c>
      <c r="C9993" s="2" t="s">
        <v>14668</v>
      </c>
      <c r="D9993" s="2" t="s">
        <v>239</v>
      </c>
      <c r="E9993" s="8">
        <v>319</v>
      </c>
      <c r="F9993" s="2" t="s">
        <v>15082</v>
      </c>
      <c r="G9993" s="2" t="s">
        <v>15094</v>
      </c>
      <c r="H9993" s="9">
        <v>42668</v>
      </c>
      <c r="I9993" s="2">
        <v>2016</v>
      </c>
      <c r="J9993" s="2">
        <v>10</v>
      </c>
      <c r="K9993" s="2" t="str">
        <f>VLOOKUP($C9993,Clients!$B:$F,K$6,0)</f>
        <v>Agimba</v>
      </c>
      <c r="L9993" s="2" t="str">
        <f>VLOOKUP($C9993,Clients!$B:$F,L$6,0)</f>
        <v>Foreign</v>
      </c>
      <c r="M9993" s="2" t="str">
        <f>VLOOKUP($C9993,Clients!$B:$F,M$6,0)</f>
        <v>CN</v>
      </c>
      <c r="N9993" s="2" t="str">
        <f>VLOOKUP($C9993,Clients!$B:$F,N$6,0)</f>
        <v>China</v>
      </c>
    </row>
    <row r="9994" spans="2:14" x14ac:dyDescent="0.2">
      <c r="B9994" s="8">
        <v>10458</v>
      </c>
      <c r="C9994" s="2" t="s">
        <v>14668</v>
      </c>
      <c r="D9994" s="2" t="s">
        <v>239</v>
      </c>
      <c r="E9994" s="8">
        <v>1</v>
      </c>
      <c r="F9994" s="2" t="s">
        <v>15082</v>
      </c>
      <c r="G9994" s="2" t="s">
        <v>15095</v>
      </c>
      <c r="H9994" s="9">
        <v>42668</v>
      </c>
      <c r="I9994" s="2">
        <v>2016</v>
      </c>
      <c r="J9994" s="2">
        <v>10</v>
      </c>
      <c r="K9994" s="2" t="str">
        <f>VLOOKUP($C9994,Clients!$B:$F,K$6,0)</f>
        <v>Agimba</v>
      </c>
      <c r="L9994" s="2" t="str">
        <f>VLOOKUP($C9994,Clients!$B:$F,L$6,0)</f>
        <v>Foreign</v>
      </c>
      <c r="M9994" s="2" t="str">
        <f>VLOOKUP($C9994,Clients!$B:$F,M$6,0)</f>
        <v>CN</v>
      </c>
      <c r="N9994" s="2" t="str">
        <f>VLOOKUP($C9994,Clients!$B:$F,N$6,0)</f>
        <v>China</v>
      </c>
    </row>
    <row r="9995" spans="2:14" x14ac:dyDescent="0.2">
      <c r="B9995" s="8">
        <v>110544</v>
      </c>
      <c r="C9995" s="2" t="s">
        <v>14668</v>
      </c>
      <c r="D9995" s="2" t="s">
        <v>239</v>
      </c>
      <c r="E9995" s="8">
        <v>470</v>
      </c>
      <c r="F9995" s="2" t="s">
        <v>15046</v>
      </c>
      <c r="G9995" s="2" t="s">
        <v>15096</v>
      </c>
      <c r="H9995" s="9">
        <v>42669</v>
      </c>
      <c r="I9995" s="2">
        <v>2016</v>
      </c>
      <c r="J9995" s="2">
        <v>10</v>
      </c>
      <c r="K9995" s="2" t="str">
        <f>VLOOKUP($C9995,Clients!$B:$F,K$6,0)</f>
        <v>Agimba</v>
      </c>
      <c r="L9995" s="2" t="str">
        <f>VLOOKUP($C9995,Clients!$B:$F,L$6,0)</f>
        <v>Foreign</v>
      </c>
      <c r="M9995" s="2" t="str">
        <f>VLOOKUP($C9995,Clients!$B:$F,M$6,0)</f>
        <v>CN</v>
      </c>
      <c r="N9995" s="2" t="str">
        <f>VLOOKUP($C9995,Clients!$B:$F,N$6,0)</f>
        <v>China</v>
      </c>
    </row>
    <row r="9996" spans="2:14" x14ac:dyDescent="0.2">
      <c r="B9996" s="8">
        <v>10458</v>
      </c>
      <c r="C9996" s="2" t="s">
        <v>14668</v>
      </c>
      <c r="D9996" s="2" t="s">
        <v>239</v>
      </c>
      <c r="E9996" s="8">
        <v>1</v>
      </c>
      <c r="F9996" s="2" t="s">
        <v>15046</v>
      </c>
      <c r="G9996" s="2" t="s">
        <v>15097</v>
      </c>
      <c r="H9996" s="9">
        <v>42669</v>
      </c>
      <c r="I9996" s="2">
        <v>2016</v>
      </c>
      <c r="J9996" s="2">
        <v>10</v>
      </c>
      <c r="K9996" s="2" t="str">
        <f>VLOOKUP($C9996,Clients!$B:$F,K$6,0)</f>
        <v>Agimba</v>
      </c>
      <c r="L9996" s="2" t="str">
        <f>VLOOKUP($C9996,Clients!$B:$F,L$6,0)</f>
        <v>Foreign</v>
      </c>
      <c r="M9996" s="2" t="str">
        <f>VLOOKUP($C9996,Clients!$B:$F,M$6,0)</f>
        <v>CN</v>
      </c>
      <c r="N9996" s="2" t="str">
        <f>VLOOKUP($C9996,Clients!$B:$F,N$6,0)</f>
        <v>China</v>
      </c>
    </row>
    <row r="9997" spans="2:14" x14ac:dyDescent="0.2">
      <c r="B9997" s="8">
        <v>89107.199999999997</v>
      </c>
      <c r="C9997" s="2" t="s">
        <v>14668</v>
      </c>
      <c r="D9997" s="2" t="s">
        <v>239</v>
      </c>
      <c r="E9997" s="8">
        <v>400</v>
      </c>
      <c r="F9997" s="2" t="s">
        <v>15082</v>
      </c>
      <c r="G9997" s="2" t="s">
        <v>15098</v>
      </c>
      <c r="H9997" s="9">
        <v>42670</v>
      </c>
      <c r="I9997" s="2">
        <v>2016</v>
      </c>
      <c r="J9997" s="2">
        <v>10</v>
      </c>
      <c r="K9997" s="2" t="str">
        <f>VLOOKUP($C9997,Clients!$B:$F,K$6,0)</f>
        <v>Agimba</v>
      </c>
      <c r="L9997" s="2" t="str">
        <f>VLOOKUP($C9997,Clients!$B:$F,L$6,0)</f>
        <v>Foreign</v>
      </c>
      <c r="M9997" s="2" t="str">
        <f>VLOOKUP($C9997,Clients!$B:$F,M$6,0)</f>
        <v>CN</v>
      </c>
      <c r="N9997" s="2" t="str">
        <f>VLOOKUP($C9997,Clients!$B:$F,N$6,0)</f>
        <v>China</v>
      </c>
    </row>
    <row r="9998" spans="2:14" x14ac:dyDescent="0.2">
      <c r="B9998" s="8">
        <v>10458</v>
      </c>
      <c r="C9998" s="2" t="s">
        <v>14668</v>
      </c>
      <c r="D9998" s="2" t="s">
        <v>239</v>
      </c>
      <c r="E9998" s="8">
        <v>1</v>
      </c>
      <c r="F9998" s="2" t="s">
        <v>15082</v>
      </c>
      <c r="G9998" s="2" t="s">
        <v>15099</v>
      </c>
      <c r="H9998" s="9">
        <v>42670</v>
      </c>
      <c r="I9998" s="2">
        <v>2016</v>
      </c>
      <c r="J9998" s="2">
        <v>10</v>
      </c>
      <c r="K9998" s="2" t="str">
        <f>VLOOKUP($C9998,Clients!$B:$F,K$6,0)</f>
        <v>Agimba</v>
      </c>
      <c r="L9998" s="2" t="str">
        <f>VLOOKUP($C9998,Clients!$B:$F,L$6,0)</f>
        <v>Foreign</v>
      </c>
      <c r="M9998" s="2" t="str">
        <f>VLOOKUP($C9998,Clients!$B:$F,M$6,0)</f>
        <v>CN</v>
      </c>
      <c r="N9998" s="2" t="str">
        <f>VLOOKUP($C9998,Clients!$B:$F,N$6,0)</f>
        <v>China</v>
      </c>
    </row>
    <row r="9999" spans="2:14" x14ac:dyDescent="0.2">
      <c r="B9999" s="8">
        <v>77437.919999999998</v>
      </c>
      <c r="C9999" s="2" t="s">
        <v>14668</v>
      </c>
      <c r="D9999" s="2" t="s">
        <v>239</v>
      </c>
      <c r="E9999" s="8">
        <v>380</v>
      </c>
      <c r="F9999" s="2" t="s">
        <v>15100</v>
      </c>
      <c r="G9999" s="2" t="s">
        <v>15101</v>
      </c>
      <c r="H9999" s="9">
        <v>42775</v>
      </c>
      <c r="I9999" s="2">
        <v>2017</v>
      </c>
      <c r="J9999" s="2">
        <v>2</v>
      </c>
      <c r="K9999" s="2" t="str">
        <f>VLOOKUP($C9999,Clients!$B:$F,K$6,0)</f>
        <v>Agimba</v>
      </c>
      <c r="L9999" s="2" t="str">
        <f>VLOOKUP($C9999,Clients!$B:$F,L$6,0)</f>
        <v>Foreign</v>
      </c>
      <c r="M9999" s="2" t="str">
        <f>VLOOKUP($C9999,Clients!$B:$F,M$6,0)</f>
        <v>CN</v>
      </c>
      <c r="N9999" s="2" t="str">
        <f>VLOOKUP($C9999,Clients!$B:$F,N$6,0)</f>
        <v>China</v>
      </c>
    </row>
    <row r="10000" spans="2:14" x14ac:dyDescent="0.2">
      <c r="B10000" s="8">
        <v>10458</v>
      </c>
      <c r="C10000" s="2" t="s">
        <v>14668</v>
      </c>
      <c r="D10000" s="2" t="s">
        <v>239</v>
      </c>
      <c r="E10000" s="8">
        <v>1</v>
      </c>
      <c r="F10000" s="2" t="s">
        <v>15100</v>
      </c>
      <c r="G10000" s="2" t="s">
        <v>15102</v>
      </c>
      <c r="H10000" s="9">
        <v>42775</v>
      </c>
      <c r="I10000" s="2">
        <v>2017</v>
      </c>
      <c r="J10000" s="2">
        <v>2</v>
      </c>
      <c r="K10000" s="2" t="str">
        <f>VLOOKUP($C10000,Clients!$B:$F,K$6,0)</f>
        <v>Agimba</v>
      </c>
      <c r="L10000" s="2" t="str">
        <f>VLOOKUP($C10000,Clients!$B:$F,L$6,0)</f>
        <v>Foreign</v>
      </c>
      <c r="M10000" s="2" t="str">
        <f>VLOOKUP($C10000,Clients!$B:$F,M$6,0)</f>
        <v>CN</v>
      </c>
      <c r="N10000" s="2" t="str">
        <f>VLOOKUP($C10000,Clients!$B:$F,N$6,0)</f>
        <v>China</v>
      </c>
    </row>
    <row r="10001" spans="2:14" x14ac:dyDescent="0.2">
      <c r="B10001" s="8">
        <v>77234.136000000013</v>
      </c>
      <c r="C10001" s="2" t="s">
        <v>14668</v>
      </c>
      <c r="D10001" s="2" t="s">
        <v>239</v>
      </c>
      <c r="E10001" s="8">
        <v>379</v>
      </c>
      <c r="F10001" s="2" t="s">
        <v>15100</v>
      </c>
      <c r="G10001" s="2" t="s">
        <v>15103</v>
      </c>
      <c r="H10001" s="9">
        <v>42901</v>
      </c>
      <c r="I10001" s="2">
        <v>2017</v>
      </c>
      <c r="J10001" s="2">
        <v>6</v>
      </c>
      <c r="K10001" s="2" t="str">
        <f>VLOOKUP($C10001,Clients!$B:$F,K$6,0)</f>
        <v>Agimba</v>
      </c>
      <c r="L10001" s="2" t="str">
        <f>VLOOKUP($C10001,Clients!$B:$F,L$6,0)</f>
        <v>Foreign</v>
      </c>
      <c r="M10001" s="2" t="str">
        <f>VLOOKUP($C10001,Clients!$B:$F,M$6,0)</f>
        <v>CN</v>
      </c>
      <c r="N10001" s="2" t="str">
        <f>VLOOKUP($C10001,Clients!$B:$F,N$6,0)</f>
        <v>China</v>
      </c>
    </row>
    <row r="10002" spans="2:14" x14ac:dyDescent="0.2">
      <c r="B10002" s="8">
        <v>10458</v>
      </c>
      <c r="C10002" s="2" t="s">
        <v>14668</v>
      </c>
      <c r="D10002" s="2" t="s">
        <v>239</v>
      </c>
      <c r="E10002" s="8">
        <v>1</v>
      </c>
      <c r="F10002" s="2" t="s">
        <v>15104</v>
      </c>
      <c r="G10002" s="2" t="s">
        <v>15105</v>
      </c>
      <c r="H10002" s="9">
        <v>42901</v>
      </c>
      <c r="I10002" s="2">
        <v>2017</v>
      </c>
      <c r="J10002" s="2">
        <v>6</v>
      </c>
      <c r="K10002" s="2" t="str">
        <f>VLOOKUP($C10002,Clients!$B:$F,K$6,0)</f>
        <v>Agimba</v>
      </c>
      <c r="L10002" s="2" t="str">
        <f>VLOOKUP($C10002,Clients!$B:$F,L$6,0)</f>
        <v>Foreign</v>
      </c>
      <c r="M10002" s="2" t="str">
        <f>VLOOKUP($C10002,Clients!$B:$F,M$6,0)</f>
        <v>CN</v>
      </c>
      <c r="N10002" s="2" t="str">
        <f>VLOOKUP($C10002,Clients!$B:$F,N$6,0)</f>
        <v>China</v>
      </c>
    </row>
    <row r="10003" spans="2:14" x14ac:dyDescent="0.2">
      <c r="B10003" s="8">
        <v>0</v>
      </c>
      <c r="C10003" s="2" t="s">
        <v>15106</v>
      </c>
      <c r="D10003" s="2" t="s">
        <v>535</v>
      </c>
      <c r="E10003" s="8">
        <v>10</v>
      </c>
      <c r="F10003" s="2" t="s">
        <v>15107</v>
      </c>
      <c r="G10003" s="2" t="s">
        <v>15108</v>
      </c>
      <c r="H10003" s="9">
        <v>42144</v>
      </c>
      <c r="I10003" s="2">
        <v>2015</v>
      </c>
      <c r="J10003" s="2">
        <v>5</v>
      </c>
      <c r="K10003" s="2" t="str">
        <f>VLOOKUP($C10003,Clients!$B:$F,K$6,0)</f>
        <v>Dabshots</v>
      </c>
      <c r="L10003" s="2" t="str">
        <f>VLOOKUP($C10003,Clients!$B:$F,L$6,0)</f>
        <v>Foreign</v>
      </c>
      <c r="M10003" s="2" t="str">
        <f>VLOOKUP($C10003,Clients!$B:$F,M$6,0)</f>
        <v>CN</v>
      </c>
      <c r="N10003" s="2" t="str">
        <f>VLOOKUP($C10003,Clients!$B:$F,N$6,0)</f>
        <v>China</v>
      </c>
    </row>
    <row r="10004" spans="2:14" x14ac:dyDescent="0.2">
      <c r="B10004" s="8">
        <v>7774.2000000000007</v>
      </c>
      <c r="C10004" s="2" t="s">
        <v>15106</v>
      </c>
      <c r="D10004" s="2" t="s">
        <v>16</v>
      </c>
      <c r="E10004" s="8">
        <v>11</v>
      </c>
      <c r="F10004" s="2" t="s">
        <v>15109</v>
      </c>
      <c r="G10004" s="2" t="s">
        <v>14464</v>
      </c>
      <c r="H10004" s="9">
        <v>42146</v>
      </c>
      <c r="I10004" s="2">
        <v>2015</v>
      </c>
      <c r="J10004" s="2">
        <v>5</v>
      </c>
      <c r="K10004" s="2" t="str">
        <f>VLOOKUP($C10004,Clients!$B:$F,K$6,0)</f>
        <v>Dabshots</v>
      </c>
      <c r="L10004" s="2" t="str">
        <f>VLOOKUP($C10004,Clients!$B:$F,L$6,0)</f>
        <v>Foreign</v>
      </c>
      <c r="M10004" s="2" t="str">
        <f>VLOOKUP($C10004,Clients!$B:$F,M$6,0)</f>
        <v>CN</v>
      </c>
      <c r="N10004" s="2" t="str">
        <f>VLOOKUP($C10004,Clients!$B:$F,N$6,0)</f>
        <v>China</v>
      </c>
    </row>
    <row r="10005" spans="2:14" x14ac:dyDescent="0.2">
      <c r="B10005" s="8">
        <v>924</v>
      </c>
      <c r="C10005" s="2" t="s">
        <v>15106</v>
      </c>
      <c r="D10005" s="2" t="s">
        <v>16</v>
      </c>
      <c r="E10005" s="8">
        <v>1</v>
      </c>
      <c r="F10005" s="2" t="s">
        <v>15109</v>
      </c>
      <c r="G10005" s="2" t="s">
        <v>15110</v>
      </c>
      <c r="H10005" s="9">
        <v>42146</v>
      </c>
      <c r="I10005" s="2">
        <v>2015</v>
      </c>
      <c r="J10005" s="2">
        <v>5</v>
      </c>
      <c r="K10005" s="2" t="str">
        <f>VLOOKUP($C10005,Clients!$B:$F,K$6,0)</f>
        <v>Dabshots</v>
      </c>
      <c r="L10005" s="2" t="str">
        <f>VLOOKUP($C10005,Clients!$B:$F,L$6,0)</f>
        <v>Foreign</v>
      </c>
      <c r="M10005" s="2" t="str">
        <f>VLOOKUP($C10005,Clients!$B:$F,M$6,0)</f>
        <v>CN</v>
      </c>
      <c r="N10005" s="2" t="str">
        <f>VLOOKUP($C10005,Clients!$B:$F,N$6,0)</f>
        <v>China</v>
      </c>
    </row>
    <row r="10006" spans="2:14" x14ac:dyDescent="0.2">
      <c r="B10006" s="8">
        <v>1339.8</v>
      </c>
      <c r="C10006" s="2" t="s">
        <v>15106</v>
      </c>
      <c r="D10006" s="2" t="s">
        <v>51</v>
      </c>
      <c r="E10006" s="8">
        <v>0</v>
      </c>
      <c r="F10006" s="2" t="e">
        <v>#N/A</v>
      </c>
      <c r="G10006" s="2" t="s">
        <v>15111</v>
      </c>
      <c r="H10006" s="9">
        <v>42735</v>
      </c>
      <c r="I10006" s="2">
        <v>2016</v>
      </c>
      <c r="J10006" s="2">
        <v>12</v>
      </c>
      <c r="K10006" s="2" t="str">
        <f>VLOOKUP($C10006,Clients!$B:$F,K$6,0)</f>
        <v>Dabshots</v>
      </c>
      <c r="L10006" s="2" t="str">
        <f>VLOOKUP($C10006,Clients!$B:$F,L$6,0)</f>
        <v>Foreign</v>
      </c>
      <c r="M10006" s="2" t="str">
        <f>VLOOKUP($C10006,Clients!$B:$F,M$6,0)</f>
        <v>CN</v>
      </c>
      <c r="N10006" s="2" t="str">
        <f>VLOOKUP($C10006,Clients!$B:$F,N$6,0)</f>
        <v>China</v>
      </c>
    </row>
    <row r="10007" spans="2:14" x14ac:dyDescent="0.2">
      <c r="B10007" s="8">
        <v>1339.8</v>
      </c>
      <c r="C10007" s="2" t="s">
        <v>15106</v>
      </c>
      <c r="D10007" s="2" t="s">
        <v>51</v>
      </c>
      <c r="E10007" s="8">
        <v>0</v>
      </c>
      <c r="F10007" s="2" t="s">
        <v>15112</v>
      </c>
      <c r="G10007" s="2" t="s">
        <v>15111</v>
      </c>
      <c r="H10007" s="9">
        <v>42767</v>
      </c>
      <c r="I10007" s="2">
        <v>2017</v>
      </c>
      <c r="J10007" s="2">
        <v>2</v>
      </c>
      <c r="K10007" s="2" t="str">
        <f>VLOOKUP($C10007,Clients!$B:$F,K$6,0)</f>
        <v>Dabshots</v>
      </c>
      <c r="L10007" s="2" t="str">
        <f>VLOOKUP($C10007,Clients!$B:$F,L$6,0)</f>
        <v>Foreign</v>
      </c>
      <c r="M10007" s="2" t="str">
        <f>VLOOKUP($C10007,Clients!$B:$F,M$6,0)</f>
        <v>CN</v>
      </c>
      <c r="N10007" s="2" t="str">
        <f>VLOOKUP($C10007,Clients!$B:$F,N$6,0)</f>
        <v>China</v>
      </c>
    </row>
    <row r="10008" spans="2:14" x14ac:dyDescent="0.2">
      <c r="B10008" s="8">
        <v>19059.600000000002</v>
      </c>
      <c r="C10008" s="2" t="s">
        <v>15113</v>
      </c>
      <c r="D10008" s="2" t="s">
        <v>16</v>
      </c>
      <c r="E10008" s="8">
        <v>28</v>
      </c>
      <c r="F10008" s="2" t="s">
        <v>15114</v>
      </c>
      <c r="G10008" s="2" t="s">
        <v>15115</v>
      </c>
      <c r="H10008" s="9">
        <v>42198</v>
      </c>
      <c r="I10008" s="2">
        <v>2015</v>
      </c>
      <c r="J10008" s="2">
        <v>7</v>
      </c>
      <c r="K10008" s="2" t="str">
        <f>VLOOKUP($C10008,Clients!$B:$F,K$6,0)</f>
        <v>Fatz</v>
      </c>
      <c r="L10008" s="2" t="str">
        <f>VLOOKUP($C10008,Clients!$B:$F,L$6,0)</f>
        <v>Foreign</v>
      </c>
      <c r="M10008" s="2" t="str">
        <f>VLOOKUP($C10008,Clients!$B:$F,M$6,0)</f>
        <v>CO</v>
      </c>
      <c r="N10008" s="2" t="str">
        <f>VLOOKUP($C10008,Clients!$B:$F,N$6,0)</f>
        <v>Colombia</v>
      </c>
    </row>
    <row r="10009" spans="2:14" x14ac:dyDescent="0.2">
      <c r="B10009" s="8">
        <v>-19059.600000000002</v>
      </c>
      <c r="C10009" s="2" t="s">
        <v>15113</v>
      </c>
      <c r="D10009" s="2" t="s">
        <v>16</v>
      </c>
      <c r="E10009" s="8">
        <v>-28</v>
      </c>
      <c r="F10009" s="2" t="s">
        <v>15116</v>
      </c>
      <c r="G10009" s="2" t="s">
        <v>15115</v>
      </c>
      <c r="H10009" s="9">
        <v>42198</v>
      </c>
      <c r="I10009" s="2">
        <v>2015</v>
      </c>
      <c r="J10009" s="2">
        <v>7</v>
      </c>
      <c r="K10009" s="2" t="str">
        <f>VLOOKUP($C10009,Clients!$B:$F,K$6,0)</f>
        <v>Fatz</v>
      </c>
      <c r="L10009" s="2" t="str">
        <f>VLOOKUP($C10009,Clients!$B:$F,L$6,0)</f>
        <v>Foreign</v>
      </c>
      <c r="M10009" s="2" t="str">
        <f>VLOOKUP($C10009,Clients!$B:$F,M$6,0)</f>
        <v>CO</v>
      </c>
      <c r="N10009" s="2" t="str">
        <f>VLOOKUP($C10009,Clients!$B:$F,N$6,0)</f>
        <v>Colombia</v>
      </c>
    </row>
    <row r="10010" spans="2:14" x14ac:dyDescent="0.2">
      <c r="B10010" s="8">
        <v>19059.600000000002</v>
      </c>
      <c r="C10010" s="2" t="s">
        <v>15113</v>
      </c>
      <c r="D10010" s="2" t="s">
        <v>16</v>
      </c>
      <c r="E10010" s="8">
        <v>28</v>
      </c>
      <c r="F10010" s="2" t="s">
        <v>15117</v>
      </c>
      <c r="G10010" s="2" t="s">
        <v>15115</v>
      </c>
      <c r="H10010" s="9">
        <v>42199</v>
      </c>
      <c r="I10010" s="2">
        <v>2015</v>
      </c>
      <c r="J10010" s="2">
        <v>7</v>
      </c>
      <c r="K10010" s="2" t="str">
        <f>VLOOKUP($C10010,Clients!$B:$F,K$6,0)</f>
        <v>Fatz</v>
      </c>
      <c r="L10010" s="2" t="str">
        <f>VLOOKUP($C10010,Clients!$B:$F,L$6,0)</f>
        <v>Foreign</v>
      </c>
      <c r="M10010" s="2" t="str">
        <f>VLOOKUP($C10010,Clients!$B:$F,M$6,0)</f>
        <v>CO</v>
      </c>
      <c r="N10010" s="2" t="str">
        <f>VLOOKUP($C10010,Clients!$B:$F,N$6,0)</f>
        <v>Colombia</v>
      </c>
    </row>
    <row r="10011" spans="2:14" x14ac:dyDescent="0.2">
      <c r="B10011" s="8">
        <v>3150</v>
      </c>
      <c r="C10011" s="2" t="s">
        <v>15113</v>
      </c>
      <c r="D10011" s="2" t="s">
        <v>16</v>
      </c>
      <c r="E10011" s="8">
        <v>1</v>
      </c>
      <c r="F10011" s="2" t="s">
        <v>15114</v>
      </c>
      <c r="G10011" s="2" t="s">
        <v>15118</v>
      </c>
      <c r="H10011" s="9">
        <v>42199</v>
      </c>
      <c r="I10011" s="2">
        <v>2015</v>
      </c>
      <c r="J10011" s="2">
        <v>7</v>
      </c>
      <c r="K10011" s="2" t="str">
        <f>VLOOKUP($C10011,Clients!$B:$F,K$6,0)</f>
        <v>Fatz</v>
      </c>
      <c r="L10011" s="2" t="str">
        <f>VLOOKUP($C10011,Clients!$B:$F,L$6,0)</f>
        <v>Foreign</v>
      </c>
      <c r="M10011" s="2" t="str">
        <f>VLOOKUP($C10011,Clients!$B:$F,M$6,0)</f>
        <v>CO</v>
      </c>
      <c r="N10011" s="2" t="str">
        <f>VLOOKUP($C10011,Clients!$B:$F,N$6,0)</f>
        <v>Colombia</v>
      </c>
    </row>
    <row r="10012" spans="2:14" x14ac:dyDescent="0.2">
      <c r="B10012" s="8">
        <v>142388.4</v>
      </c>
      <c r="C10012" s="2" t="s">
        <v>15113</v>
      </c>
      <c r="D10012" s="2" t="s">
        <v>16</v>
      </c>
      <c r="E10012" s="8">
        <v>170</v>
      </c>
      <c r="F10012" s="2" t="s">
        <v>15119</v>
      </c>
      <c r="G10012" s="2" t="s">
        <v>15120</v>
      </c>
      <c r="H10012" s="9">
        <v>42244</v>
      </c>
      <c r="I10012" s="2">
        <v>2015</v>
      </c>
      <c r="J10012" s="2">
        <v>8</v>
      </c>
      <c r="K10012" s="2" t="str">
        <f>VLOOKUP($C10012,Clients!$B:$F,K$6,0)</f>
        <v>Fatz</v>
      </c>
      <c r="L10012" s="2" t="str">
        <f>VLOOKUP($C10012,Clients!$B:$F,L$6,0)</f>
        <v>Foreign</v>
      </c>
      <c r="M10012" s="2" t="str">
        <f>VLOOKUP($C10012,Clients!$B:$F,M$6,0)</f>
        <v>CO</v>
      </c>
      <c r="N10012" s="2" t="str">
        <f>VLOOKUP($C10012,Clients!$B:$F,N$6,0)</f>
        <v>Colombia</v>
      </c>
    </row>
    <row r="10013" spans="2:14" x14ac:dyDescent="0.2">
      <c r="B10013" s="8">
        <v>-142388.4</v>
      </c>
      <c r="C10013" s="2" t="s">
        <v>15113</v>
      </c>
      <c r="D10013" s="2" t="s">
        <v>16</v>
      </c>
      <c r="E10013" s="8">
        <v>-170</v>
      </c>
      <c r="F10013" s="2" t="s">
        <v>15121</v>
      </c>
      <c r="G10013" s="2" t="s">
        <v>15120</v>
      </c>
      <c r="H10013" s="9">
        <v>42244</v>
      </c>
      <c r="I10013" s="2">
        <v>2015</v>
      </c>
      <c r="J10013" s="2">
        <v>8</v>
      </c>
      <c r="K10013" s="2" t="str">
        <f>VLOOKUP($C10013,Clients!$B:$F,K$6,0)</f>
        <v>Fatz</v>
      </c>
      <c r="L10013" s="2" t="str">
        <f>VLOOKUP($C10013,Clients!$B:$F,L$6,0)</f>
        <v>Foreign</v>
      </c>
      <c r="M10013" s="2" t="str">
        <f>VLOOKUP($C10013,Clients!$B:$F,M$6,0)</f>
        <v>CO</v>
      </c>
      <c r="N10013" s="2" t="str">
        <f>VLOOKUP($C10013,Clients!$B:$F,N$6,0)</f>
        <v>Colombia</v>
      </c>
    </row>
    <row r="10014" spans="2:14" x14ac:dyDescent="0.2">
      <c r="B10014" s="8">
        <v>57498</v>
      </c>
      <c r="C10014" s="2" t="s">
        <v>15113</v>
      </c>
      <c r="D10014" s="2" t="s">
        <v>16</v>
      </c>
      <c r="E10014" s="8">
        <v>64</v>
      </c>
      <c r="F10014" s="2" t="s">
        <v>15122</v>
      </c>
      <c r="G10014" s="2" t="s">
        <v>15123</v>
      </c>
      <c r="H10014" s="9">
        <v>42293</v>
      </c>
      <c r="I10014" s="2">
        <v>2015</v>
      </c>
      <c r="J10014" s="2">
        <v>10</v>
      </c>
      <c r="K10014" s="2" t="str">
        <f>VLOOKUP($C10014,Clients!$B:$F,K$6,0)</f>
        <v>Fatz</v>
      </c>
      <c r="L10014" s="2" t="str">
        <f>VLOOKUP($C10014,Clients!$B:$F,L$6,0)</f>
        <v>Foreign</v>
      </c>
      <c r="M10014" s="2" t="str">
        <f>VLOOKUP($C10014,Clients!$B:$F,M$6,0)</f>
        <v>CO</v>
      </c>
      <c r="N10014" s="2" t="str">
        <f>VLOOKUP($C10014,Clients!$B:$F,N$6,0)</f>
        <v>Colombia</v>
      </c>
    </row>
    <row r="10015" spans="2:14" x14ac:dyDescent="0.2">
      <c r="B10015" s="8">
        <v>-1554</v>
      </c>
      <c r="C10015" s="2" t="s">
        <v>15113</v>
      </c>
      <c r="D10015" s="2" t="s">
        <v>16</v>
      </c>
      <c r="E10015" s="8">
        <v>-2</v>
      </c>
      <c r="F10015" s="2" t="s">
        <v>15124</v>
      </c>
      <c r="G10015" s="2" t="s">
        <v>15125</v>
      </c>
      <c r="H10015" s="9">
        <v>42307</v>
      </c>
      <c r="I10015" s="2">
        <v>2015</v>
      </c>
      <c r="J10015" s="2">
        <v>10</v>
      </c>
      <c r="K10015" s="2" t="str">
        <f>VLOOKUP($C10015,Clients!$B:$F,K$6,0)</f>
        <v>Fatz</v>
      </c>
      <c r="L10015" s="2" t="str">
        <f>VLOOKUP($C10015,Clients!$B:$F,L$6,0)</f>
        <v>Foreign</v>
      </c>
      <c r="M10015" s="2" t="str">
        <f>VLOOKUP($C10015,Clients!$B:$F,M$6,0)</f>
        <v>CO</v>
      </c>
      <c r="N10015" s="2" t="str">
        <f>VLOOKUP($C10015,Clients!$B:$F,N$6,0)</f>
        <v>Colombia</v>
      </c>
    </row>
    <row r="10016" spans="2:14" x14ac:dyDescent="0.2">
      <c r="B10016" s="8">
        <v>50479.8</v>
      </c>
      <c r="C10016" s="2" t="s">
        <v>15113</v>
      </c>
      <c r="D10016" s="2" t="s">
        <v>16</v>
      </c>
      <c r="E10016" s="8">
        <v>92</v>
      </c>
      <c r="F10016" s="2" t="s">
        <v>15126</v>
      </c>
      <c r="G10016" s="2" t="s">
        <v>15127</v>
      </c>
      <c r="H10016" s="9">
        <v>42338</v>
      </c>
      <c r="I10016" s="2">
        <v>2015</v>
      </c>
      <c r="J10016" s="2">
        <v>11</v>
      </c>
      <c r="K10016" s="2" t="str">
        <f>VLOOKUP($C10016,Clients!$B:$F,K$6,0)</f>
        <v>Fatz</v>
      </c>
      <c r="L10016" s="2" t="str">
        <f>VLOOKUP($C10016,Clients!$B:$F,L$6,0)</f>
        <v>Foreign</v>
      </c>
      <c r="M10016" s="2" t="str">
        <f>VLOOKUP($C10016,Clients!$B:$F,M$6,0)</f>
        <v>CO</v>
      </c>
      <c r="N10016" s="2" t="str">
        <f>VLOOKUP($C10016,Clients!$B:$F,N$6,0)</f>
        <v>Colombia</v>
      </c>
    </row>
    <row r="10017" spans="2:14" x14ac:dyDescent="0.2">
      <c r="B10017" s="8">
        <v>47262.6</v>
      </c>
      <c r="C10017" s="2" t="s">
        <v>15113</v>
      </c>
      <c r="D10017" s="2" t="s">
        <v>16</v>
      </c>
      <c r="E10017" s="8">
        <v>85</v>
      </c>
      <c r="F10017" s="2" t="s">
        <v>15126</v>
      </c>
      <c r="G10017" s="2" t="s">
        <v>15128</v>
      </c>
      <c r="H10017" s="9">
        <v>42338</v>
      </c>
      <c r="I10017" s="2">
        <v>2015</v>
      </c>
      <c r="J10017" s="2">
        <v>11</v>
      </c>
      <c r="K10017" s="2" t="str">
        <f>VLOOKUP($C10017,Clients!$B:$F,K$6,0)</f>
        <v>Fatz</v>
      </c>
      <c r="L10017" s="2" t="str">
        <f>VLOOKUP($C10017,Clients!$B:$F,L$6,0)</f>
        <v>Foreign</v>
      </c>
      <c r="M10017" s="2" t="str">
        <f>VLOOKUP($C10017,Clients!$B:$F,M$6,0)</f>
        <v>CO</v>
      </c>
      <c r="N10017" s="2" t="str">
        <f>VLOOKUP($C10017,Clients!$B:$F,N$6,0)</f>
        <v>Colombia</v>
      </c>
    </row>
    <row r="10018" spans="2:14" x14ac:dyDescent="0.2">
      <c r="B10018" s="8">
        <v>39681.599999999999</v>
      </c>
      <c r="C10018" s="2" t="s">
        <v>15113</v>
      </c>
      <c r="D10018" s="2" t="s">
        <v>16</v>
      </c>
      <c r="E10018" s="8">
        <v>74</v>
      </c>
      <c r="F10018" s="2" t="s">
        <v>15129</v>
      </c>
      <c r="G10018" s="2" t="s">
        <v>15130</v>
      </c>
      <c r="H10018" s="9">
        <v>42338</v>
      </c>
      <c r="I10018" s="2">
        <v>2015</v>
      </c>
      <c r="J10018" s="2">
        <v>11</v>
      </c>
      <c r="K10018" s="2" t="str">
        <f>VLOOKUP($C10018,Clients!$B:$F,K$6,0)</f>
        <v>Fatz</v>
      </c>
      <c r="L10018" s="2" t="str">
        <f>VLOOKUP($C10018,Clients!$B:$F,L$6,0)</f>
        <v>Foreign</v>
      </c>
      <c r="M10018" s="2" t="str">
        <f>VLOOKUP($C10018,Clients!$B:$F,M$6,0)</f>
        <v>CO</v>
      </c>
      <c r="N10018" s="2" t="str">
        <f>VLOOKUP($C10018,Clients!$B:$F,N$6,0)</f>
        <v>Colombia</v>
      </c>
    </row>
    <row r="10019" spans="2:14" x14ac:dyDescent="0.2">
      <c r="B10019" s="8">
        <v>33280.800000000003</v>
      </c>
      <c r="C10019" s="2" t="s">
        <v>15113</v>
      </c>
      <c r="D10019" s="2" t="s">
        <v>16</v>
      </c>
      <c r="E10019" s="8">
        <v>59</v>
      </c>
      <c r="F10019" s="2" t="s">
        <v>15131</v>
      </c>
      <c r="G10019" s="2" t="s">
        <v>15132</v>
      </c>
      <c r="H10019" s="9">
        <v>42341</v>
      </c>
      <c r="I10019" s="2">
        <v>2015</v>
      </c>
      <c r="J10019" s="2">
        <v>12</v>
      </c>
      <c r="K10019" s="2" t="str">
        <f>VLOOKUP($C10019,Clients!$B:$F,K$6,0)</f>
        <v>Fatz</v>
      </c>
      <c r="L10019" s="2" t="str">
        <f>VLOOKUP($C10019,Clients!$B:$F,L$6,0)</f>
        <v>Foreign</v>
      </c>
      <c r="M10019" s="2" t="str">
        <f>VLOOKUP($C10019,Clients!$B:$F,M$6,0)</f>
        <v>CO</v>
      </c>
      <c r="N10019" s="2" t="str">
        <f>VLOOKUP($C10019,Clients!$B:$F,N$6,0)</f>
        <v>Colombia</v>
      </c>
    </row>
    <row r="10020" spans="2:14" x14ac:dyDescent="0.2">
      <c r="B10020" s="8">
        <v>33906.6</v>
      </c>
      <c r="C10020" s="2" t="s">
        <v>15113</v>
      </c>
      <c r="D10020" s="2" t="s">
        <v>16</v>
      </c>
      <c r="E10020" s="8">
        <v>56</v>
      </c>
      <c r="F10020" s="2" t="s">
        <v>15131</v>
      </c>
      <c r="G10020" s="2" t="s">
        <v>15133</v>
      </c>
      <c r="H10020" s="9">
        <v>42341</v>
      </c>
      <c r="I10020" s="2">
        <v>2015</v>
      </c>
      <c r="J10020" s="2">
        <v>12</v>
      </c>
      <c r="K10020" s="2" t="str">
        <f>VLOOKUP($C10020,Clients!$B:$F,K$6,0)</f>
        <v>Fatz</v>
      </c>
      <c r="L10020" s="2" t="str">
        <f>VLOOKUP($C10020,Clients!$B:$F,L$6,0)</f>
        <v>Foreign</v>
      </c>
      <c r="M10020" s="2" t="str">
        <f>VLOOKUP($C10020,Clients!$B:$F,M$6,0)</f>
        <v>CO</v>
      </c>
      <c r="N10020" s="2" t="str">
        <f>VLOOKUP($C10020,Clients!$B:$F,N$6,0)</f>
        <v>Colombia</v>
      </c>
    </row>
    <row r="10021" spans="2:14" x14ac:dyDescent="0.2">
      <c r="B10021" s="8">
        <v>23881.200000000001</v>
      </c>
      <c r="C10021" s="2" t="s">
        <v>15113</v>
      </c>
      <c r="D10021" s="2" t="s">
        <v>16</v>
      </c>
      <c r="E10021" s="8">
        <v>36</v>
      </c>
      <c r="F10021" s="2" t="s">
        <v>15134</v>
      </c>
      <c r="G10021" s="2" t="s">
        <v>15135</v>
      </c>
      <c r="H10021" s="9">
        <v>42342</v>
      </c>
      <c r="I10021" s="2">
        <v>2015</v>
      </c>
      <c r="J10021" s="2">
        <v>12</v>
      </c>
      <c r="K10021" s="2" t="str">
        <f>VLOOKUP($C10021,Clients!$B:$F,K$6,0)</f>
        <v>Fatz</v>
      </c>
      <c r="L10021" s="2" t="str">
        <f>VLOOKUP($C10021,Clients!$B:$F,L$6,0)</f>
        <v>Foreign</v>
      </c>
      <c r="M10021" s="2" t="str">
        <f>VLOOKUP($C10021,Clients!$B:$F,M$6,0)</f>
        <v>CO</v>
      </c>
      <c r="N10021" s="2" t="str">
        <f>VLOOKUP($C10021,Clients!$B:$F,N$6,0)</f>
        <v>Colombia</v>
      </c>
    </row>
    <row r="10022" spans="2:14" x14ac:dyDescent="0.2">
      <c r="B10022" s="8">
        <v>41895</v>
      </c>
      <c r="C10022" s="2" t="s">
        <v>15113</v>
      </c>
      <c r="D10022" s="2" t="s">
        <v>16</v>
      </c>
      <c r="E10022" s="8">
        <v>69</v>
      </c>
      <c r="F10022" s="2" t="s">
        <v>15136</v>
      </c>
      <c r="G10022" s="2" t="s">
        <v>15137</v>
      </c>
      <c r="H10022" s="9">
        <v>42346</v>
      </c>
      <c r="I10022" s="2">
        <v>2015</v>
      </c>
      <c r="J10022" s="2">
        <v>12</v>
      </c>
      <c r="K10022" s="2" t="str">
        <f>VLOOKUP($C10022,Clients!$B:$F,K$6,0)</f>
        <v>Fatz</v>
      </c>
      <c r="L10022" s="2" t="str">
        <f>VLOOKUP($C10022,Clients!$B:$F,L$6,0)</f>
        <v>Foreign</v>
      </c>
      <c r="M10022" s="2" t="str">
        <f>VLOOKUP($C10022,Clients!$B:$F,M$6,0)</f>
        <v>CO</v>
      </c>
      <c r="N10022" s="2" t="str">
        <f>VLOOKUP($C10022,Clients!$B:$F,N$6,0)</f>
        <v>Colombia</v>
      </c>
    </row>
    <row r="10023" spans="2:14" x14ac:dyDescent="0.2">
      <c r="B10023" s="8">
        <v>30382.800000000003</v>
      </c>
      <c r="C10023" s="2" t="s">
        <v>15113</v>
      </c>
      <c r="D10023" s="2" t="s">
        <v>16</v>
      </c>
      <c r="E10023" s="8">
        <v>52</v>
      </c>
      <c r="F10023" s="2" t="s">
        <v>15138</v>
      </c>
      <c r="G10023" s="2" t="s">
        <v>15139</v>
      </c>
      <c r="H10023" s="9">
        <v>42347</v>
      </c>
      <c r="I10023" s="2">
        <v>2015</v>
      </c>
      <c r="J10023" s="2">
        <v>12</v>
      </c>
      <c r="K10023" s="2" t="str">
        <f>VLOOKUP($C10023,Clients!$B:$F,K$6,0)</f>
        <v>Fatz</v>
      </c>
      <c r="L10023" s="2" t="str">
        <f>VLOOKUP($C10023,Clients!$B:$F,L$6,0)</f>
        <v>Foreign</v>
      </c>
      <c r="M10023" s="2" t="str">
        <f>VLOOKUP($C10023,Clients!$B:$F,M$6,0)</f>
        <v>CO</v>
      </c>
      <c r="N10023" s="2" t="str">
        <f>VLOOKUP($C10023,Clients!$B:$F,N$6,0)</f>
        <v>Colombia</v>
      </c>
    </row>
    <row r="10024" spans="2:14" x14ac:dyDescent="0.2">
      <c r="B10024" s="8">
        <v>39446.400000000001</v>
      </c>
      <c r="C10024" s="2" t="s">
        <v>15113</v>
      </c>
      <c r="D10024" s="2" t="s">
        <v>16</v>
      </c>
      <c r="E10024" s="8">
        <v>68</v>
      </c>
      <c r="F10024" s="2" t="s">
        <v>15138</v>
      </c>
      <c r="G10024" s="2" t="s">
        <v>15140</v>
      </c>
      <c r="H10024" s="9">
        <v>42347</v>
      </c>
      <c r="I10024" s="2">
        <v>2015</v>
      </c>
      <c r="J10024" s="2">
        <v>12</v>
      </c>
      <c r="K10024" s="2" t="str">
        <f>VLOOKUP($C10024,Clients!$B:$F,K$6,0)</f>
        <v>Fatz</v>
      </c>
      <c r="L10024" s="2" t="str">
        <f>VLOOKUP($C10024,Clients!$B:$F,L$6,0)</f>
        <v>Foreign</v>
      </c>
      <c r="M10024" s="2" t="str">
        <f>VLOOKUP($C10024,Clients!$B:$F,M$6,0)</f>
        <v>CO</v>
      </c>
      <c r="N10024" s="2" t="str">
        <f>VLOOKUP($C10024,Clients!$B:$F,N$6,0)</f>
        <v>Colombia</v>
      </c>
    </row>
    <row r="10025" spans="2:14" x14ac:dyDescent="0.2">
      <c r="B10025" s="8">
        <v>44671.200000000004</v>
      </c>
      <c r="C10025" s="2" t="s">
        <v>15113</v>
      </c>
      <c r="D10025" s="2" t="s">
        <v>16</v>
      </c>
      <c r="E10025" s="8">
        <v>77</v>
      </c>
      <c r="F10025" s="2" t="s">
        <v>15141</v>
      </c>
      <c r="G10025" s="2" t="s">
        <v>15142</v>
      </c>
      <c r="H10025" s="9">
        <v>42349</v>
      </c>
      <c r="I10025" s="2">
        <v>2015</v>
      </c>
      <c r="J10025" s="2">
        <v>12</v>
      </c>
      <c r="K10025" s="2" t="str">
        <f>VLOOKUP($C10025,Clients!$B:$F,K$6,0)</f>
        <v>Fatz</v>
      </c>
      <c r="L10025" s="2" t="str">
        <f>VLOOKUP($C10025,Clients!$B:$F,L$6,0)</f>
        <v>Foreign</v>
      </c>
      <c r="M10025" s="2" t="str">
        <f>VLOOKUP($C10025,Clients!$B:$F,M$6,0)</f>
        <v>CO</v>
      </c>
      <c r="N10025" s="2" t="str">
        <f>VLOOKUP($C10025,Clients!$B:$F,N$6,0)</f>
        <v>Colombia</v>
      </c>
    </row>
    <row r="10026" spans="2:14" x14ac:dyDescent="0.2">
      <c r="B10026" s="8">
        <v>57388.800000000003</v>
      </c>
      <c r="C10026" s="2" t="s">
        <v>15113</v>
      </c>
      <c r="D10026" s="2" t="s">
        <v>16</v>
      </c>
      <c r="E10026" s="8">
        <v>99</v>
      </c>
      <c r="F10026" s="2" t="s">
        <v>15141</v>
      </c>
      <c r="G10026" s="2" t="s">
        <v>15143</v>
      </c>
      <c r="H10026" s="9">
        <v>42349</v>
      </c>
      <c r="I10026" s="2">
        <v>2015</v>
      </c>
      <c r="J10026" s="2">
        <v>12</v>
      </c>
      <c r="K10026" s="2" t="str">
        <f>VLOOKUP($C10026,Clients!$B:$F,K$6,0)</f>
        <v>Fatz</v>
      </c>
      <c r="L10026" s="2" t="str">
        <f>VLOOKUP($C10026,Clients!$B:$F,L$6,0)</f>
        <v>Foreign</v>
      </c>
      <c r="M10026" s="2" t="str">
        <f>VLOOKUP($C10026,Clients!$B:$F,M$6,0)</f>
        <v>CO</v>
      </c>
      <c r="N10026" s="2" t="str">
        <f>VLOOKUP($C10026,Clients!$B:$F,N$6,0)</f>
        <v>Colombia</v>
      </c>
    </row>
    <row r="10027" spans="2:14" x14ac:dyDescent="0.2">
      <c r="B10027" s="8">
        <v>48123.6</v>
      </c>
      <c r="C10027" s="2" t="s">
        <v>15113</v>
      </c>
      <c r="D10027" s="2" t="s">
        <v>16</v>
      </c>
      <c r="E10027" s="8">
        <v>78</v>
      </c>
      <c r="F10027" s="2" t="s">
        <v>15144</v>
      </c>
      <c r="G10027" s="2" t="s">
        <v>15145</v>
      </c>
      <c r="H10027" s="9">
        <v>42350</v>
      </c>
      <c r="I10027" s="2">
        <v>2015</v>
      </c>
      <c r="J10027" s="2">
        <v>12</v>
      </c>
      <c r="K10027" s="2" t="str">
        <f>VLOOKUP($C10027,Clients!$B:$F,K$6,0)</f>
        <v>Fatz</v>
      </c>
      <c r="L10027" s="2" t="str">
        <f>VLOOKUP($C10027,Clients!$B:$F,L$6,0)</f>
        <v>Foreign</v>
      </c>
      <c r="M10027" s="2" t="str">
        <f>VLOOKUP($C10027,Clients!$B:$F,M$6,0)</f>
        <v>CO</v>
      </c>
      <c r="N10027" s="2" t="str">
        <f>VLOOKUP($C10027,Clients!$B:$F,N$6,0)</f>
        <v>Colombia</v>
      </c>
    </row>
    <row r="10028" spans="2:14" x14ac:dyDescent="0.2">
      <c r="B10028" s="8">
        <v>-709.80000000000007</v>
      </c>
      <c r="C10028" s="2" t="s">
        <v>15113</v>
      </c>
      <c r="D10028" s="2" t="s">
        <v>16</v>
      </c>
      <c r="E10028" s="8">
        <v>-1</v>
      </c>
      <c r="F10028" s="2" t="s">
        <v>15146</v>
      </c>
      <c r="G10028" s="2" t="s">
        <v>15147</v>
      </c>
      <c r="H10028" s="9">
        <v>42356</v>
      </c>
      <c r="I10028" s="2">
        <v>2015</v>
      </c>
      <c r="J10028" s="2">
        <v>12</v>
      </c>
      <c r="K10028" s="2" t="str">
        <f>VLOOKUP($C10028,Clients!$B:$F,K$6,0)</f>
        <v>Fatz</v>
      </c>
      <c r="L10028" s="2" t="str">
        <f>VLOOKUP($C10028,Clients!$B:$F,L$6,0)</f>
        <v>Foreign</v>
      </c>
      <c r="M10028" s="2" t="str">
        <f>VLOOKUP($C10028,Clients!$B:$F,M$6,0)</f>
        <v>CO</v>
      </c>
      <c r="N10028" s="2" t="str">
        <f>VLOOKUP($C10028,Clients!$B:$F,N$6,0)</f>
        <v>Colombia</v>
      </c>
    </row>
    <row r="10029" spans="2:14" x14ac:dyDescent="0.2">
      <c r="B10029" s="8">
        <v>-1167.6000000000001</v>
      </c>
      <c r="C10029" s="2" t="s">
        <v>15113</v>
      </c>
      <c r="D10029" s="2" t="s">
        <v>16</v>
      </c>
      <c r="E10029" s="8">
        <v>-2</v>
      </c>
      <c r="F10029" s="2" t="s">
        <v>15148</v>
      </c>
      <c r="G10029" s="2" t="s">
        <v>15149</v>
      </c>
      <c r="H10029" s="9">
        <v>42359</v>
      </c>
      <c r="I10029" s="2">
        <v>2015</v>
      </c>
      <c r="J10029" s="2">
        <v>12</v>
      </c>
      <c r="K10029" s="2" t="str">
        <f>VLOOKUP($C10029,Clients!$B:$F,K$6,0)</f>
        <v>Fatz</v>
      </c>
      <c r="L10029" s="2" t="str">
        <f>VLOOKUP($C10029,Clients!$B:$F,L$6,0)</f>
        <v>Foreign</v>
      </c>
      <c r="M10029" s="2" t="str">
        <f>VLOOKUP($C10029,Clients!$B:$F,M$6,0)</f>
        <v>CO</v>
      </c>
      <c r="N10029" s="2" t="str">
        <f>VLOOKUP($C10029,Clients!$B:$F,N$6,0)</f>
        <v>Colombia</v>
      </c>
    </row>
    <row r="10030" spans="2:14" x14ac:dyDescent="0.2">
      <c r="B10030" s="8">
        <v>289.8</v>
      </c>
      <c r="C10030" s="2" t="s">
        <v>15113</v>
      </c>
      <c r="D10030" s="2" t="s">
        <v>16</v>
      </c>
      <c r="E10030" s="8">
        <v>1</v>
      </c>
      <c r="F10030" s="2" t="s">
        <v>15150</v>
      </c>
      <c r="G10030" s="2" t="s">
        <v>15151</v>
      </c>
      <c r="H10030" s="9">
        <v>42374</v>
      </c>
      <c r="I10030" s="2">
        <v>2016</v>
      </c>
      <c r="J10030" s="2">
        <v>1</v>
      </c>
      <c r="K10030" s="2" t="str">
        <f>VLOOKUP($C10030,Clients!$B:$F,K$6,0)</f>
        <v>Fatz</v>
      </c>
      <c r="L10030" s="2" t="str">
        <f>VLOOKUP($C10030,Clients!$B:$F,L$6,0)</f>
        <v>Foreign</v>
      </c>
      <c r="M10030" s="2" t="str">
        <f>VLOOKUP($C10030,Clients!$B:$F,M$6,0)</f>
        <v>CO</v>
      </c>
      <c r="N10030" s="2" t="str">
        <f>VLOOKUP($C10030,Clients!$B:$F,N$6,0)</f>
        <v>Colombia</v>
      </c>
    </row>
    <row r="10031" spans="2:14" x14ac:dyDescent="0.2">
      <c r="B10031" s="8">
        <v>567</v>
      </c>
      <c r="C10031" s="2" t="s">
        <v>15113</v>
      </c>
      <c r="D10031" s="2" t="s">
        <v>16</v>
      </c>
      <c r="E10031" s="8">
        <v>1</v>
      </c>
      <c r="F10031" s="2" t="s">
        <v>15150</v>
      </c>
      <c r="G10031" s="2" t="s">
        <v>15152</v>
      </c>
      <c r="H10031" s="9">
        <v>42374</v>
      </c>
      <c r="I10031" s="2">
        <v>2016</v>
      </c>
      <c r="J10031" s="2">
        <v>1</v>
      </c>
      <c r="K10031" s="2" t="str">
        <f>VLOOKUP($C10031,Clients!$B:$F,K$6,0)</f>
        <v>Fatz</v>
      </c>
      <c r="L10031" s="2" t="str">
        <f>VLOOKUP($C10031,Clients!$B:$F,L$6,0)</f>
        <v>Foreign</v>
      </c>
      <c r="M10031" s="2" t="str">
        <f>VLOOKUP($C10031,Clients!$B:$F,M$6,0)</f>
        <v>CO</v>
      </c>
      <c r="N10031" s="2" t="str">
        <f>VLOOKUP($C10031,Clients!$B:$F,N$6,0)</f>
        <v>Colombia</v>
      </c>
    </row>
    <row r="10032" spans="2:14" x14ac:dyDescent="0.2">
      <c r="B10032" s="8">
        <v>23419.200000000001</v>
      </c>
      <c r="C10032" s="2" t="s">
        <v>15113</v>
      </c>
      <c r="D10032" s="2" t="s">
        <v>16</v>
      </c>
      <c r="E10032" s="8">
        <v>35</v>
      </c>
      <c r="F10032" s="2" t="s">
        <v>15153</v>
      </c>
      <c r="G10032" s="2" t="s">
        <v>15154</v>
      </c>
      <c r="H10032" s="9">
        <v>42392</v>
      </c>
      <c r="I10032" s="2">
        <v>2016</v>
      </c>
      <c r="J10032" s="2">
        <v>1</v>
      </c>
      <c r="K10032" s="2" t="str">
        <f>VLOOKUP($C10032,Clients!$B:$F,K$6,0)</f>
        <v>Fatz</v>
      </c>
      <c r="L10032" s="2" t="str">
        <f>VLOOKUP($C10032,Clients!$B:$F,L$6,0)</f>
        <v>Foreign</v>
      </c>
      <c r="M10032" s="2" t="str">
        <f>VLOOKUP($C10032,Clients!$B:$F,M$6,0)</f>
        <v>CO</v>
      </c>
      <c r="N10032" s="2" t="str">
        <f>VLOOKUP($C10032,Clients!$B:$F,N$6,0)</f>
        <v>Colombia</v>
      </c>
    </row>
    <row r="10033" spans="2:14" x14ac:dyDescent="0.2">
      <c r="B10033" s="8">
        <v>38396.400000000001</v>
      </c>
      <c r="C10033" s="2" t="s">
        <v>15113</v>
      </c>
      <c r="D10033" s="2" t="s">
        <v>16</v>
      </c>
      <c r="E10033" s="8">
        <v>53</v>
      </c>
      <c r="F10033" s="2" t="s">
        <v>15155</v>
      </c>
      <c r="G10033" s="2" t="s">
        <v>15156</v>
      </c>
      <c r="H10033" s="9">
        <v>42394</v>
      </c>
      <c r="I10033" s="2">
        <v>2016</v>
      </c>
      <c r="J10033" s="2">
        <v>1</v>
      </c>
      <c r="K10033" s="2" t="str">
        <f>VLOOKUP($C10033,Clients!$B:$F,K$6,0)</f>
        <v>Fatz</v>
      </c>
      <c r="L10033" s="2" t="str">
        <f>VLOOKUP($C10033,Clients!$B:$F,L$6,0)</f>
        <v>Foreign</v>
      </c>
      <c r="M10033" s="2" t="str">
        <f>VLOOKUP($C10033,Clients!$B:$F,M$6,0)</f>
        <v>CO</v>
      </c>
      <c r="N10033" s="2" t="str">
        <f>VLOOKUP($C10033,Clients!$B:$F,N$6,0)</f>
        <v>Colombia</v>
      </c>
    </row>
    <row r="10034" spans="2:14" x14ac:dyDescent="0.2">
      <c r="B10034" s="8">
        <v>52936.800000000003</v>
      </c>
      <c r="C10034" s="2" t="s">
        <v>15113</v>
      </c>
      <c r="D10034" s="2" t="s">
        <v>16</v>
      </c>
      <c r="E10034" s="8">
        <v>76</v>
      </c>
      <c r="F10034" s="2" t="s">
        <v>15155</v>
      </c>
      <c r="G10034" s="2" t="s">
        <v>15157</v>
      </c>
      <c r="H10034" s="9">
        <v>42394</v>
      </c>
      <c r="I10034" s="2">
        <v>2016</v>
      </c>
      <c r="J10034" s="2">
        <v>1</v>
      </c>
      <c r="K10034" s="2" t="str">
        <f>VLOOKUP($C10034,Clients!$B:$F,K$6,0)</f>
        <v>Fatz</v>
      </c>
      <c r="L10034" s="2" t="str">
        <f>VLOOKUP($C10034,Clients!$B:$F,L$6,0)</f>
        <v>Foreign</v>
      </c>
      <c r="M10034" s="2" t="str">
        <f>VLOOKUP($C10034,Clients!$B:$F,M$6,0)</f>
        <v>CO</v>
      </c>
      <c r="N10034" s="2" t="str">
        <f>VLOOKUP($C10034,Clients!$B:$F,N$6,0)</f>
        <v>Colombia</v>
      </c>
    </row>
    <row r="10035" spans="2:14" x14ac:dyDescent="0.2">
      <c r="B10035" s="8">
        <v>35116.200000000004</v>
      </c>
      <c r="C10035" s="2" t="s">
        <v>15113</v>
      </c>
      <c r="D10035" s="2" t="s">
        <v>16</v>
      </c>
      <c r="E10035" s="8">
        <v>50</v>
      </c>
      <c r="F10035" s="2" t="s">
        <v>15155</v>
      </c>
      <c r="G10035" s="2" t="s">
        <v>15158</v>
      </c>
      <c r="H10035" s="9">
        <v>42394</v>
      </c>
      <c r="I10035" s="2">
        <v>2016</v>
      </c>
      <c r="J10035" s="2">
        <v>1</v>
      </c>
      <c r="K10035" s="2" t="str">
        <f>VLOOKUP($C10035,Clients!$B:$F,K$6,0)</f>
        <v>Fatz</v>
      </c>
      <c r="L10035" s="2" t="str">
        <f>VLOOKUP($C10035,Clients!$B:$F,L$6,0)</f>
        <v>Foreign</v>
      </c>
      <c r="M10035" s="2" t="str">
        <f>VLOOKUP($C10035,Clients!$B:$F,M$6,0)</f>
        <v>CO</v>
      </c>
      <c r="N10035" s="2" t="str">
        <f>VLOOKUP($C10035,Clients!$B:$F,N$6,0)</f>
        <v>Colombia</v>
      </c>
    </row>
    <row r="10036" spans="2:14" x14ac:dyDescent="0.2">
      <c r="B10036" s="8">
        <v>27098.400000000001</v>
      </c>
      <c r="C10036" s="2" t="s">
        <v>15113</v>
      </c>
      <c r="D10036" s="2" t="s">
        <v>16</v>
      </c>
      <c r="E10036" s="8">
        <v>37</v>
      </c>
      <c r="F10036" s="2" t="s">
        <v>15159</v>
      </c>
      <c r="G10036" s="2" t="s">
        <v>15160</v>
      </c>
      <c r="H10036" s="9">
        <v>42394</v>
      </c>
      <c r="I10036" s="2">
        <v>2016</v>
      </c>
      <c r="J10036" s="2">
        <v>1</v>
      </c>
      <c r="K10036" s="2" t="str">
        <f>VLOOKUP($C10036,Clients!$B:$F,K$6,0)</f>
        <v>Fatz</v>
      </c>
      <c r="L10036" s="2" t="str">
        <f>VLOOKUP($C10036,Clients!$B:$F,L$6,0)</f>
        <v>Foreign</v>
      </c>
      <c r="M10036" s="2" t="str">
        <f>VLOOKUP($C10036,Clients!$B:$F,M$6,0)</f>
        <v>CO</v>
      </c>
      <c r="N10036" s="2" t="str">
        <f>VLOOKUP($C10036,Clients!$B:$F,N$6,0)</f>
        <v>Colombia</v>
      </c>
    </row>
    <row r="10037" spans="2:14" x14ac:dyDescent="0.2">
      <c r="B10037" s="8">
        <v>-1680</v>
      </c>
      <c r="C10037" s="2" t="s">
        <v>15113</v>
      </c>
      <c r="D10037" s="2" t="s">
        <v>51</v>
      </c>
      <c r="E10037" s="8">
        <v>-2</v>
      </c>
      <c r="F10037" s="2" t="s">
        <v>15161</v>
      </c>
      <c r="G10037" s="2" t="s">
        <v>15162</v>
      </c>
      <c r="H10037" s="9">
        <v>42410</v>
      </c>
      <c r="I10037" s="2">
        <v>2016</v>
      </c>
      <c r="J10037" s="2">
        <v>2</v>
      </c>
      <c r="K10037" s="2" t="str">
        <f>VLOOKUP($C10037,Clients!$B:$F,K$6,0)</f>
        <v>Fatz</v>
      </c>
      <c r="L10037" s="2" t="str">
        <f>VLOOKUP($C10037,Clients!$B:$F,L$6,0)</f>
        <v>Foreign</v>
      </c>
      <c r="M10037" s="2" t="str">
        <f>VLOOKUP($C10037,Clients!$B:$F,M$6,0)</f>
        <v>CO</v>
      </c>
      <c r="N10037" s="2" t="str">
        <f>VLOOKUP($C10037,Clients!$B:$F,N$6,0)</f>
        <v>Colombia</v>
      </c>
    </row>
    <row r="10038" spans="2:14" x14ac:dyDescent="0.2">
      <c r="B10038" s="8">
        <v>17001.600000000002</v>
      </c>
      <c r="C10038" s="2" t="s">
        <v>15113</v>
      </c>
      <c r="D10038" s="2" t="s">
        <v>16</v>
      </c>
      <c r="E10038" s="8">
        <v>22</v>
      </c>
      <c r="F10038" s="2" t="s">
        <v>15163</v>
      </c>
      <c r="G10038" s="2" t="s">
        <v>15164</v>
      </c>
      <c r="H10038" s="9">
        <v>42503</v>
      </c>
      <c r="I10038" s="2">
        <v>2016</v>
      </c>
      <c r="J10038" s="2">
        <v>5</v>
      </c>
      <c r="K10038" s="2" t="str">
        <f>VLOOKUP($C10038,Clients!$B:$F,K$6,0)</f>
        <v>Fatz</v>
      </c>
      <c r="L10038" s="2" t="str">
        <f>VLOOKUP($C10038,Clients!$B:$F,L$6,0)</f>
        <v>Foreign</v>
      </c>
      <c r="M10038" s="2" t="str">
        <f>VLOOKUP($C10038,Clients!$B:$F,M$6,0)</f>
        <v>CO</v>
      </c>
      <c r="N10038" s="2" t="str">
        <f>VLOOKUP($C10038,Clients!$B:$F,N$6,0)</f>
        <v>Colombia</v>
      </c>
    </row>
    <row r="10039" spans="2:14" x14ac:dyDescent="0.2">
      <c r="B10039" s="8">
        <v>17001.600000000002</v>
      </c>
      <c r="C10039" s="2" t="s">
        <v>15113</v>
      </c>
      <c r="D10039" s="2" t="s">
        <v>16</v>
      </c>
      <c r="E10039" s="8">
        <v>22</v>
      </c>
      <c r="F10039" s="2" t="s">
        <v>15163</v>
      </c>
      <c r="G10039" s="2" t="s">
        <v>15165</v>
      </c>
      <c r="H10039" s="9">
        <v>42503</v>
      </c>
      <c r="I10039" s="2">
        <v>2016</v>
      </c>
      <c r="J10039" s="2">
        <v>5</v>
      </c>
      <c r="K10039" s="2" t="str">
        <f>VLOOKUP($C10039,Clients!$B:$F,K$6,0)</f>
        <v>Fatz</v>
      </c>
      <c r="L10039" s="2" t="str">
        <f>VLOOKUP($C10039,Clients!$B:$F,L$6,0)</f>
        <v>Foreign</v>
      </c>
      <c r="M10039" s="2" t="str">
        <f>VLOOKUP($C10039,Clients!$B:$F,M$6,0)</f>
        <v>CO</v>
      </c>
      <c r="N10039" s="2" t="str">
        <f>VLOOKUP($C10039,Clients!$B:$F,N$6,0)</f>
        <v>Colombia</v>
      </c>
    </row>
    <row r="10040" spans="2:14" x14ac:dyDescent="0.2">
      <c r="B10040" s="8">
        <v>73399.199999999997</v>
      </c>
      <c r="C10040" s="2" t="s">
        <v>15113</v>
      </c>
      <c r="D10040" s="2" t="s">
        <v>16</v>
      </c>
      <c r="E10040" s="8">
        <v>78</v>
      </c>
      <c r="F10040" s="2" t="s">
        <v>15163</v>
      </c>
      <c r="G10040" s="2" t="s">
        <v>15166</v>
      </c>
      <c r="H10040" s="9">
        <v>42503</v>
      </c>
      <c r="I10040" s="2">
        <v>2016</v>
      </c>
      <c r="J10040" s="2">
        <v>5</v>
      </c>
      <c r="K10040" s="2" t="str">
        <f>VLOOKUP($C10040,Clients!$B:$F,K$6,0)</f>
        <v>Fatz</v>
      </c>
      <c r="L10040" s="2" t="str">
        <f>VLOOKUP($C10040,Clients!$B:$F,L$6,0)</f>
        <v>Foreign</v>
      </c>
      <c r="M10040" s="2" t="str">
        <f>VLOOKUP($C10040,Clients!$B:$F,M$6,0)</f>
        <v>CO</v>
      </c>
      <c r="N10040" s="2" t="str">
        <f>VLOOKUP($C10040,Clients!$B:$F,N$6,0)</f>
        <v>Colombia</v>
      </c>
    </row>
    <row r="10041" spans="2:14" x14ac:dyDescent="0.2">
      <c r="B10041" s="8">
        <v>9273.6</v>
      </c>
      <c r="C10041" s="2" t="s">
        <v>15113</v>
      </c>
      <c r="D10041" s="2" t="s">
        <v>16</v>
      </c>
      <c r="E10041" s="8">
        <v>12</v>
      </c>
      <c r="F10041" s="2" t="s">
        <v>15163</v>
      </c>
      <c r="G10041" s="2" t="s">
        <v>15167</v>
      </c>
      <c r="H10041" s="9">
        <v>42503</v>
      </c>
      <c r="I10041" s="2">
        <v>2016</v>
      </c>
      <c r="J10041" s="2">
        <v>5</v>
      </c>
      <c r="K10041" s="2" t="str">
        <f>VLOOKUP($C10041,Clients!$B:$F,K$6,0)</f>
        <v>Fatz</v>
      </c>
      <c r="L10041" s="2" t="str">
        <f>VLOOKUP($C10041,Clients!$B:$F,L$6,0)</f>
        <v>Foreign</v>
      </c>
      <c r="M10041" s="2" t="str">
        <f>VLOOKUP($C10041,Clients!$B:$F,M$6,0)</f>
        <v>CO</v>
      </c>
      <c r="N10041" s="2" t="str">
        <f>VLOOKUP($C10041,Clients!$B:$F,N$6,0)</f>
        <v>Colombia</v>
      </c>
    </row>
    <row r="10042" spans="2:14" x14ac:dyDescent="0.2">
      <c r="B10042" s="8">
        <v>152926.20000000001</v>
      </c>
      <c r="C10042" s="2" t="s">
        <v>15113</v>
      </c>
      <c r="D10042" s="2" t="s">
        <v>16</v>
      </c>
      <c r="E10042" s="8">
        <v>162</v>
      </c>
      <c r="F10042" s="2" t="s">
        <v>15163</v>
      </c>
      <c r="G10042" s="2" t="s">
        <v>15168</v>
      </c>
      <c r="H10042" s="9">
        <v>42504</v>
      </c>
      <c r="I10042" s="2">
        <v>2016</v>
      </c>
      <c r="J10042" s="2">
        <v>5</v>
      </c>
      <c r="K10042" s="2" t="str">
        <f>VLOOKUP($C10042,Clients!$B:$F,K$6,0)</f>
        <v>Fatz</v>
      </c>
      <c r="L10042" s="2" t="str">
        <f>VLOOKUP($C10042,Clients!$B:$F,L$6,0)</f>
        <v>Foreign</v>
      </c>
      <c r="M10042" s="2" t="str">
        <f>VLOOKUP($C10042,Clients!$B:$F,M$6,0)</f>
        <v>CO</v>
      </c>
      <c r="N10042" s="2" t="str">
        <f>VLOOKUP($C10042,Clients!$B:$F,N$6,0)</f>
        <v>Colombia</v>
      </c>
    </row>
    <row r="10043" spans="2:14" x14ac:dyDescent="0.2">
      <c r="B10043" s="8">
        <v>10819.2</v>
      </c>
      <c r="C10043" s="2" t="s">
        <v>15113</v>
      </c>
      <c r="D10043" s="2" t="s">
        <v>16</v>
      </c>
      <c r="E10043" s="8">
        <v>14</v>
      </c>
      <c r="F10043" s="2" t="s">
        <v>15163</v>
      </c>
      <c r="G10043" s="2" t="s">
        <v>15169</v>
      </c>
      <c r="H10043" s="9">
        <v>42504</v>
      </c>
      <c r="I10043" s="2">
        <v>2016</v>
      </c>
      <c r="J10043" s="2">
        <v>5</v>
      </c>
      <c r="K10043" s="2" t="str">
        <f>VLOOKUP($C10043,Clients!$B:$F,K$6,0)</f>
        <v>Fatz</v>
      </c>
      <c r="L10043" s="2" t="str">
        <f>VLOOKUP($C10043,Clients!$B:$F,L$6,0)</f>
        <v>Foreign</v>
      </c>
      <c r="M10043" s="2" t="str">
        <f>VLOOKUP($C10043,Clients!$B:$F,M$6,0)</f>
        <v>CO</v>
      </c>
      <c r="N10043" s="2" t="str">
        <f>VLOOKUP($C10043,Clients!$B:$F,N$6,0)</f>
        <v>Colombia</v>
      </c>
    </row>
    <row r="10044" spans="2:14" x14ac:dyDescent="0.2">
      <c r="B10044" s="8">
        <v>28140</v>
      </c>
      <c r="C10044" s="2" t="s">
        <v>15113</v>
      </c>
      <c r="D10044" s="2" t="s">
        <v>16</v>
      </c>
      <c r="E10044" s="8">
        <v>43</v>
      </c>
      <c r="F10044" s="2" t="s">
        <v>15170</v>
      </c>
      <c r="G10044" s="2" t="s">
        <v>15171</v>
      </c>
      <c r="H10044" s="9">
        <v>42508</v>
      </c>
      <c r="I10044" s="2">
        <v>2016</v>
      </c>
      <c r="J10044" s="2">
        <v>5</v>
      </c>
      <c r="K10044" s="2" t="str">
        <f>VLOOKUP($C10044,Clients!$B:$F,K$6,0)</f>
        <v>Fatz</v>
      </c>
      <c r="L10044" s="2" t="str">
        <f>VLOOKUP($C10044,Clients!$B:$F,L$6,0)</f>
        <v>Foreign</v>
      </c>
      <c r="M10044" s="2" t="str">
        <f>VLOOKUP($C10044,Clients!$B:$F,M$6,0)</f>
        <v>CO</v>
      </c>
      <c r="N10044" s="2" t="str">
        <f>VLOOKUP($C10044,Clients!$B:$F,N$6,0)</f>
        <v>Colombia</v>
      </c>
    </row>
    <row r="10045" spans="2:14" x14ac:dyDescent="0.2">
      <c r="B10045" s="8">
        <v>40878.6</v>
      </c>
      <c r="C10045" s="2" t="s">
        <v>15113</v>
      </c>
      <c r="D10045" s="2" t="s">
        <v>16</v>
      </c>
      <c r="E10045" s="8">
        <v>63</v>
      </c>
      <c r="F10045" s="2" t="s">
        <v>15170</v>
      </c>
      <c r="G10045" s="2" t="s">
        <v>15172</v>
      </c>
      <c r="H10045" s="9">
        <v>42508</v>
      </c>
      <c r="I10045" s="2">
        <v>2016</v>
      </c>
      <c r="J10045" s="2">
        <v>5</v>
      </c>
      <c r="K10045" s="2" t="str">
        <f>VLOOKUP($C10045,Clients!$B:$F,K$6,0)</f>
        <v>Fatz</v>
      </c>
      <c r="L10045" s="2" t="str">
        <f>VLOOKUP($C10045,Clients!$B:$F,L$6,0)</f>
        <v>Foreign</v>
      </c>
      <c r="M10045" s="2" t="str">
        <f>VLOOKUP($C10045,Clients!$B:$F,M$6,0)</f>
        <v>CO</v>
      </c>
      <c r="N10045" s="2" t="str">
        <f>VLOOKUP($C10045,Clients!$B:$F,N$6,0)</f>
        <v>Colombia</v>
      </c>
    </row>
    <row r="10046" spans="2:14" x14ac:dyDescent="0.2">
      <c r="B10046" s="8">
        <v>38094</v>
      </c>
      <c r="C10046" s="2" t="s">
        <v>15113</v>
      </c>
      <c r="D10046" s="2" t="s">
        <v>16</v>
      </c>
      <c r="E10046" s="8">
        <v>61</v>
      </c>
      <c r="F10046" s="2" t="s">
        <v>15170</v>
      </c>
      <c r="G10046" s="2" t="s">
        <v>15173</v>
      </c>
      <c r="H10046" s="9">
        <v>42511</v>
      </c>
      <c r="I10046" s="2">
        <v>2016</v>
      </c>
      <c r="J10046" s="2">
        <v>5</v>
      </c>
      <c r="K10046" s="2" t="str">
        <f>VLOOKUP($C10046,Clients!$B:$F,K$6,0)</f>
        <v>Fatz</v>
      </c>
      <c r="L10046" s="2" t="str">
        <f>VLOOKUP($C10046,Clients!$B:$F,L$6,0)</f>
        <v>Foreign</v>
      </c>
      <c r="M10046" s="2" t="str">
        <f>VLOOKUP($C10046,Clients!$B:$F,M$6,0)</f>
        <v>CO</v>
      </c>
      <c r="N10046" s="2" t="str">
        <f>VLOOKUP($C10046,Clients!$B:$F,N$6,0)</f>
        <v>Colombia</v>
      </c>
    </row>
    <row r="10047" spans="2:14" x14ac:dyDescent="0.2">
      <c r="B10047" s="8">
        <v>31042.2</v>
      </c>
      <c r="C10047" s="2" t="s">
        <v>15113</v>
      </c>
      <c r="D10047" s="2" t="s">
        <v>16</v>
      </c>
      <c r="E10047" s="8">
        <v>49</v>
      </c>
      <c r="F10047" s="2" t="s">
        <v>15170</v>
      </c>
      <c r="G10047" s="2" t="s">
        <v>15174</v>
      </c>
      <c r="H10047" s="9">
        <v>42511</v>
      </c>
      <c r="I10047" s="2">
        <v>2016</v>
      </c>
      <c r="J10047" s="2">
        <v>5</v>
      </c>
      <c r="K10047" s="2" t="str">
        <f>VLOOKUP($C10047,Clients!$B:$F,K$6,0)</f>
        <v>Fatz</v>
      </c>
      <c r="L10047" s="2" t="str">
        <f>VLOOKUP($C10047,Clients!$B:$F,L$6,0)</f>
        <v>Foreign</v>
      </c>
      <c r="M10047" s="2" t="str">
        <f>VLOOKUP($C10047,Clients!$B:$F,M$6,0)</f>
        <v>CO</v>
      </c>
      <c r="N10047" s="2" t="str">
        <f>VLOOKUP($C10047,Clients!$B:$F,N$6,0)</f>
        <v>Colombia</v>
      </c>
    </row>
    <row r="10048" spans="2:14" x14ac:dyDescent="0.2">
      <c r="B10048" s="8">
        <v>5044.2</v>
      </c>
      <c r="C10048" s="2" t="s">
        <v>15113</v>
      </c>
      <c r="D10048" s="2" t="s">
        <v>16</v>
      </c>
      <c r="E10048" s="8">
        <v>8</v>
      </c>
      <c r="F10048" s="2" t="s">
        <v>15170</v>
      </c>
      <c r="G10048" s="2" t="s">
        <v>15175</v>
      </c>
      <c r="H10048" s="9">
        <v>42511</v>
      </c>
      <c r="I10048" s="2">
        <v>2016</v>
      </c>
      <c r="J10048" s="2">
        <v>5</v>
      </c>
      <c r="K10048" s="2" t="str">
        <f>VLOOKUP($C10048,Clients!$B:$F,K$6,0)</f>
        <v>Fatz</v>
      </c>
      <c r="L10048" s="2" t="str">
        <f>VLOOKUP($C10048,Clients!$B:$F,L$6,0)</f>
        <v>Foreign</v>
      </c>
      <c r="M10048" s="2" t="str">
        <f>VLOOKUP($C10048,Clients!$B:$F,M$6,0)</f>
        <v>CO</v>
      </c>
      <c r="N10048" s="2" t="str">
        <f>VLOOKUP($C10048,Clients!$B:$F,N$6,0)</f>
        <v>Colombia</v>
      </c>
    </row>
    <row r="10049" spans="2:14" x14ac:dyDescent="0.2">
      <c r="B10049" s="8">
        <v>21567</v>
      </c>
      <c r="C10049" s="2" t="s">
        <v>15113</v>
      </c>
      <c r="D10049" s="2" t="s">
        <v>16</v>
      </c>
      <c r="E10049" s="8">
        <v>34</v>
      </c>
      <c r="F10049" s="2" t="s">
        <v>15170</v>
      </c>
      <c r="G10049" s="2" t="s">
        <v>15176</v>
      </c>
      <c r="H10049" s="9">
        <v>42512</v>
      </c>
      <c r="I10049" s="2">
        <v>2016</v>
      </c>
      <c r="J10049" s="2">
        <v>5</v>
      </c>
      <c r="K10049" s="2" t="str">
        <f>VLOOKUP($C10049,Clients!$B:$F,K$6,0)</f>
        <v>Fatz</v>
      </c>
      <c r="L10049" s="2" t="str">
        <f>VLOOKUP($C10049,Clients!$B:$F,L$6,0)</f>
        <v>Foreign</v>
      </c>
      <c r="M10049" s="2" t="str">
        <f>VLOOKUP($C10049,Clients!$B:$F,M$6,0)</f>
        <v>CO</v>
      </c>
      <c r="N10049" s="2" t="str">
        <f>VLOOKUP($C10049,Clients!$B:$F,N$6,0)</f>
        <v>Colombia</v>
      </c>
    </row>
    <row r="10050" spans="2:14" x14ac:dyDescent="0.2">
      <c r="B10050" s="8">
        <v>37123.800000000003</v>
      </c>
      <c r="C10050" s="2" t="s">
        <v>15113</v>
      </c>
      <c r="D10050" s="2" t="s">
        <v>16</v>
      </c>
      <c r="E10050" s="8">
        <v>43</v>
      </c>
      <c r="F10050" s="2" t="s">
        <v>15177</v>
      </c>
      <c r="G10050" s="2" t="s">
        <v>15178</v>
      </c>
      <c r="H10050" s="9">
        <v>42520</v>
      </c>
      <c r="I10050" s="2">
        <v>2016</v>
      </c>
      <c r="J10050" s="2">
        <v>5</v>
      </c>
      <c r="K10050" s="2" t="str">
        <f>VLOOKUP($C10050,Clients!$B:$F,K$6,0)</f>
        <v>Fatz</v>
      </c>
      <c r="L10050" s="2" t="str">
        <f>VLOOKUP($C10050,Clients!$B:$F,L$6,0)</f>
        <v>Foreign</v>
      </c>
      <c r="M10050" s="2" t="str">
        <f>VLOOKUP($C10050,Clients!$B:$F,M$6,0)</f>
        <v>CO</v>
      </c>
      <c r="N10050" s="2" t="str">
        <f>VLOOKUP($C10050,Clients!$B:$F,N$6,0)</f>
        <v>Colombia</v>
      </c>
    </row>
    <row r="10051" spans="2:14" x14ac:dyDescent="0.2">
      <c r="B10051" s="8">
        <v>23171.4</v>
      </c>
      <c r="C10051" s="2" t="s">
        <v>15113</v>
      </c>
      <c r="D10051" s="2" t="s">
        <v>16</v>
      </c>
      <c r="E10051" s="8">
        <v>28</v>
      </c>
      <c r="F10051" s="2" t="s">
        <v>15179</v>
      </c>
      <c r="G10051" s="2" t="s">
        <v>15180</v>
      </c>
      <c r="H10051" s="9">
        <v>42521</v>
      </c>
      <c r="I10051" s="2">
        <v>2016</v>
      </c>
      <c r="J10051" s="2">
        <v>5</v>
      </c>
      <c r="K10051" s="2" t="str">
        <f>VLOOKUP($C10051,Clients!$B:$F,K$6,0)</f>
        <v>Fatz</v>
      </c>
      <c r="L10051" s="2" t="str">
        <f>VLOOKUP($C10051,Clients!$B:$F,L$6,0)</f>
        <v>Foreign</v>
      </c>
      <c r="M10051" s="2" t="str">
        <f>VLOOKUP($C10051,Clients!$B:$F,M$6,0)</f>
        <v>CO</v>
      </c>
      <c r="N10051" s="2" t="str">
        <f>VLOOKUP($C10051,Clients!$B:$F,N$6,0)</f>
        <v>Colombia</v>
      </c>
    </row>
    <row r="10052" spans="2:14" x14ac:dyDescent="0.2">
      <c r="B10052" s="8">
        <v>0</v>
      </c>
      <c r="C10052" s="2" t="s">
        <v>15113</v>
      </c>
      <c r="D10052" s="2" t="s">
        <v>16</v>
      </c>
      <c r="E10052" s="8">
        <v>10</v>
      </c>
      <c r="F10052" s="2" t="s">
        <v>15181</v>
      </c>
      <c r="G10052" s="2" t="s">
        <v>15182</v>
      </c>
      <c r="H10052" s="9">
        <v>42521</v>
      </c>
      <c r="I10052" s="2">
        <v>2016</v>
      </c>
      <c r="J10052" s="2">
        <v>5</v>
      </c>
      <c r="K10052" s="2" t="str">
        <f>VLOOKUP($C10052,Clients!$B:$F,K$6,0)</f>
        <v>Fatz</v>
      </c>
      <c r="L10052" s="2" t="str">
        <f>VLOOKUP($C10052,Clients!$B:$F,L$6,0)</f>
        <v>Foreign</v>
      </c>
      <c r="M10052" s="2" t="str">
        <f>VLOOKUP($C10052,Clients!$B:$F,M$6,0)</f>
        <v>CO</v>
      </c>
      <c r="N10052" s="2" t="str">
        <f>VLOOKUP($C10052,Clients!$B:$F,N$6,0)</f>
        <v>Colombia</v>
      </c>
    </row>
    <row r="10053" spans="2:14" x14ac:dyDescent="0.2">
      <c r="B10053" s="8">
        <v>28089.600000000002</v>
      </c>
      <c r="C10053" s="2" t="s">
        <v>15113</v>
      </c>
      <c r="D10053" s="2" t="s">
        <v>16</v>
      </c>
      <c r="E10053" s="8">
        <v>34</v>
      </c>
      <c r="F10053" s="2" t="s">
        <v>15183</v>
      </c>
      <c r="G10053" s="2" t="s">
        <v>15184</v>
      </c>
      <c r="H10053" s="9">
        <v>42521</v>
      </c>
      <c r="I10053" s="2">
        <v>2016</v>
      </c>
      <c r="J10053" s="2">
        <v>5</v>
      </c>
      <c r="K10053" s="2" t="str">
        <f>VLOOKUP($C10053,Clients!$B:$F,K$6,0)</f>
        <v>Fatz</v>
      </c>
      <c r="L10053" s="2" t="str">
        <f>VLOOKUP($C10053,Clients!$B:$F,L$6,0)</f>
        <v>Foreign</v>
      </c>
      <c r="M10053" s="2" t="str">
        <f>VLOOKUP($C10053,Clients!$B:$F,M$6,0)</f>
        <v>CO</v>
      </c>
      <c r="N10053" s="2" t="str">
        <f>VLOOKUP($C10053,Clients!$B:$F,N$6,0)</f>
        <v>Colombia</v>
      </c>
    </row>
    <row r="10054" spans="2:14" x14ac:dyDescent="0.2">
      <c r="B10054" s="8">
        <v>26187</v>
      </c>
      <c r="C10054" s="2" t="s">
        <v>15113</v>
      </c>
      <c r="D10054" s="2" t="s">
        <v>16</v>
      </c>
      <c r="E10054" s="8">
        <v>31</v>
      </c>
      <c r="F10054" s="2" t="s">
        <v>15185</v>
      </c>
      <c r="G10054" s="2" t="s">
        <v>15186</v>
      </c>
      <c r="H10054" s="9">
        <v>42521</v>
      </c>
      <c r="I10054" s="2">
        <v>2016</v>
      </c>
      <c r="J10054" s="2">
        <v>5</v>
      </c>
      <c r="K10054" s="2" t="str">
        <f>VLOOKUP($C10054,Clients!$B:$F,K$6,0)</f>
        <v>Fatz</v>
      </c>
      <c r="L10054" s="2" t="str">
        <f>VLOOKUP($C10054,Clients!$B:$F,L$6,0)</f>
        <v>Foreign</v>
      </c>
      <c r="M10054" s="2" t="str">
        <f>VLOOKUP($C10054,Clients!$B:$F,M$6,0)</f>
        <v>CO</v>
      </c>
      <c r="N10054" s="2" t="str">
        <f>VLOOKUP($C10054,Clients!$B:$F,N$6,0)</f>
        <v>Colombia</v>
      </c>
    </row>
    <row r="10055" spans="2:14" x14ac:dyDescent="0.2">
      <c r="B10055" s="8">
        <v>17757.600000000002</v>
      </c>
      <c r="C10055" s="2" t="s">
        <v>15113</v>
      </c>
      <c r="D10055" s="2" t="s">
        <v>16</v>
      </c>
      <c r="E10055" s="8">
        <v>21</v>
      </c>
      <c r="F10055" s="2" t="s">
        <v>15187</v>
      </c>
      <c r="G10055" s="2" t="s">
        <v>15188</v>
      </c>
      <c r="H10055" s="9">
        <v>42523</v>
      </c>
      <c r="I10055" s="2">
        <v>2016</v>
      </c>
      <c r="J10055" s="2">
        <v>6</v>
      </c>
      <c r="K10055" s="2" t="str">
        <f>VLOOKUP($C10055,Clients!$B:$F,K$6,0)</f>
        <v>Fatz</v>
      </c>
      <c r="L10055" s="2" t="str">
        <f>VLOOKUP($C10055,Clients!$B:$F,L$6,0)</f>
        <v>Foreign</v>
      </c>
      <c r="M10055" s="2" t="str">
        <f>VLOOKUP($C10055,Clients!$B:$F,M$6,0)</f>
        <v>CO</v>
      </c>
      <c r="N10055" s="2" t="str">
        <f>VLOOKUP($C10055,Clients!$B:$F,N$6,0)</f>
        <v>Colombia</v>
      </c>
    </row>
    <row r="10056" spans="2:14" x14ac:dyDescent="0.2">
      <c r="B10056" s="8">
        <v>17178</v>
      </c>
      <c r="C10056" s="2" t="s">
        <v>15113</v>
      </c>
      <c r="D10056" s="2" t="s">
        <v>16</v>
      </c>
      <c r="E10056" s="8">
        <v>20</v>
      </c>
      <c r="F10056" s="2" t="s">
        <v>15187</v>
      </c>
      <c r="G10056" s="2" t="s">
        <v>15189</v>
      </c>
      <c r="H10056" s="9">
        <v>42523</v>
      </c>
      <c r="I10056" s="2">
        <v>2016</v>
      </c>
      <c r="J10056" s="2">
        <v>6</v>
      </c>
      <c r="K10056" s="2" t="str">
        <f>VLOOKUP($C10056,Clients!$B:$F,K$6,0)</f>
        <v>Fatz</v>
      </c>
      <c r="L10056" s="2" t="str">
        <f>VLOOKUP($C10056,Clients!$B:$F,L$6,0)</f>
        <v>Foreign</v>
      </c>
      <c r="M10056" s="2" t="str">
        <f>VLOOKUP($C10056,Clients!$B:$F,M$6,0)</f>
        <v>CO</v>
      </c>
      <c r="N10056" s="2" t="str">
        <f>VLOOKUP($C10056,Clients!$B:$F,N$6,0)</f>
        <v>Colombia</v>
      </c>
    </row>
    <row r="10057" spans="2:14" x14ac:dyDescent="0.2">
      <c r="B10057" s="8">
        <v>-583.80000000000007</v>
      </c>
      <c r="C10057" s="2" t="s">
        <v>15113</v>
      </c>
      <c r="D10057" s="2" t="s">
        <v>16</v>
      </c>
      <c r="E10057" s="8">
        <v>-1</v>
      </c>
      <c r="F10057" s="2" t="s">
        <v>15190</v>
      </c>
      <c r="G10057" s="2" t="s">
        <v>15191</v>
      </c>
      <c r="H10057" s="9">
        <v>42578</v>
      </c>
      <c r="I10057" s="2">
        <v>2016</v>
      </c>
      <c r="J10057" s="2">
        <v>7</v>
      </c>
      <c r="K10057" s="2" t="str">
        <f>VLOOKUP($C10057,Clients!$B:$F,K$6,0)</f>
        <v>Fatz</v>
      </c>
      <c r="L10057" s="2" t="str">
        <f>VLOOKUP($C10057,Clients!$B:$F,L$6,0)</f>
        <v>Foreign</v>
      </c>
      <c r="M10057" s="2" t="str">
        <f>VLOOKUP($C10057,Clients!$B:$F,M$6,0)</f>
        <v>CO</v>
      </c>
      <c r="N10057" s="2" t="str">
        <f>VLOOKUP($C10057,Clients!$B:$F,N$6,0)</f>
        <v>Colombia</v>
      </c>
    </row>
    <row r="10058" spans="2:14" x14ac:dyDescent="0.2">
      <c r="B10058" s="8">
        <v>-709.80000000000007</v>
      </c>
      <c r="C10058" s="2" t="s">
        <v>15113</v>
      </c>
      <c r="D10058" s="2" t="s">
        <v>51</v>
      </c>
      <c r="E10058" s="8">
        <v>-1</v>
      </c>
      <c r="F10058" s="2" t="s">
        <v>15192</v>
      </c>
      <c r="G10058" s="2" t="s">
        <v>15193</v>
      </c>
      <c r="H10058" s="9">
        <v>42578</v>
      </c>
      <c r="I10058" s="2">
        <v>2016</v>
      </c>
      <c r="J10058" s="2">
        <v>7</v>
      </c>
      <c r="K10058" s="2" t="str">
        <f>VLOOKUP($C10058,Clients!$B:$F,K$6,0)</f>
        <v>Fatz</v>
      </c>
      <c r="L10058" s="2" t="str">
        <f>VLOOKUP($C10058,Clients!$B:$F,L$6,0)</f>
        <v>Foreign</v>
      </c>
      <c r="M10058" s="2" t="str">
        <f>VLOOKUP($C10058,Clients!$B:$F,M$6,0)</f>
        <v>CO</v>
      </c>
      <c r="N10058" s="2" t="str">
        <f>VLOOKUP($C10058,Clients!$B:$F,N$6,0)</f>
        <v>Colombia</v>
      </c>
    </row>
    <row r="10059" spans="2:14" x14ac:dyDescent="0.2">
      <c r="B10059" s="8">
        <v>-5502</v>
      </c>
      <c r="C10059" s="2" t="s">
        <v>15113</v>
      </c>
      <c r="D10059" s="2" t="s">
        <v>51</v>
      </c>
      <c r="E10059" s="8">
        <v>-6</v>
      </c>
      <c r="F10059" s="2" t="s">
        <v>15194</v>
      </c>
      <c r="G10059" s="2" t="s">
        <v>15195</v>
      </c>
      <c r="H10059" s="9">
        <v>42578</v>
      </c>
      <c r="I10059" s="2">
        <v>2016</v>
      </c>
      <c r="J10059" s="2">
        <v>7</v>
      </c>
      <c r="K10059" s="2" t="str">
        <f>VLOOKUP($C10059,Clients!$B:$F,K$6,0)</f>
        <v>Fatz</v>
      </c>
      <c r="L10059" s="2" t="str">
        <f>VLOOKUP($C10059,Clients!$B:$F,L$6,0)</f>
        <v>Foreign</v>
      </c>
      <c r="M10059" s="2" t="str">
        <f>VLOOKUP($C10059,Clients!$B:$F,M$6,0)</f>
        <v>CO</v>
      </c>
      <c r="N10059" s="2" t="str">
        <f>VLOOKUP($C10059,Clients!$B:$F,N$6,0)</f>
        <v>Colombia</v>
      </c>
    </row>
    <row r="10060" spans="2:14" x14ac:dyDescent="0.2">
      <c r="B10060" s="8">
        <v>1659</v>
      </c>
      <c r="C10060" s="2" t="s">
        <v>15113</v>
      </c>
      <c r="D10060" s="2" t="s">
        <v>16</v>
      </c>
      <c r="E10060" s="8">
        <v>2</v>
      </c>
      <c r="F10060" s="2" t="s">
        <v>15196</v>
      </c>
      <c r="G10060" s="2" t="s">
        <v>15197</v>
      </c>
      <c r="H10060" s="9">
        <v>42578</v>
      </c>
      <c r="I10060" s="2">
        <v>2016</v>
      </c>
      <c r="J10060" s="2">
        <v>7</v>
      </c>
      <c r="K10060" s="2" t="str">
        <f>VLOOKUP($C10060,Clients!$B:$F,K$6,0)</f>
        <v>Fatz</v>
      </c>
      <c r="L10060" s="2" t="str">
        <f>VLOOKUP($C10060,Clients!$B:$F,L$6,0)</f>
        <v>Foreign</v>
      </c>
      <c r="M10060" s="2" t="str">
        <f>VLOOKUP($C10060,Clients!$B:$F,M$6,0)</f>
        <v>CO</v>
      </c>
      <c r="N10060" s="2" t="str">
        <f>VLOOKUP($C10060,Clients!$B:$F,N$6,0)</f>
        <v>Colombia</v>
      </c>
    </row>
    <row r="10061" spans="2:14" x14ac:dyDescent="0.2">
      <c r="B10061" s="8">
        <v>-18244.632000000001</v>
      </c>
      <c r="C10061" s="2" t="s">
        <v>15113</v>
      </c>
      <c r="D10061" s="2" t="s">
        <v>51</v>
      </c>
      <c r="E10061" s="8">
        <v>0</v>
      </c>
      <c r="F10061" s="2" t="s">
        <v>15198</v>
      </c>
      <c r="G10061" s="2" t="s">
        <v>15199</v>
      </c>
      <c r="H10061" s="9">
        <v>42704</v>
      </c>
      <c r="I10061" s="2">
        <v>2016</v>
      </c>
      <c r="J10061" s="2">
        <v>11</v>
      </c>
      <c r="K10061" s="2" t="str">
        <f>VLOOKUP($C10061,Clients!$B:$F,K$6,0)</f>
        <v>Fatz</v>
      </c>
      <c r="L10061" s="2" t="str">
        <f>VLOOKUP($C10061,Clients!$B:$F,L$6,0)</f>
        <v>Foreign</v>
      </c>
      <c r="M10061" s="2" t="str">
        <f>VLOOKUP($C10061,Clients!$B:$F,M$6,0)</f>
        <v>CO</v>
      </c>
      <c r="N10061" s="2" t="str">
        <f>VLOOKUP($C10061,Clients!$B:$F,N$6,0)</f>
        <v>Colombia</v>
      </c>
    </row>
    <row r="10062" spans="2:14" x14ac:dyDescent="0.2">
      <c r="B10062" s="8">
        <v>-3150</v>
      </c>
      <c r="C10062" s="2" t="s">
        <v>15113</v>
      </c>
      <c r="D10062" s="2" t="s">
        <v>16</v>
      </c>
      <c r="E10062" s="8">
        <v>-1</v>
      </c>
      <c r="F10062" s="2" t="s">
        <v>15200</v>
      </c>
      <c r="G10062" s="2" t="s">
        <v>15201</v>
      </c>
      <c r="H10062" s="9">
        <v>42724</v>
      </c>
      <c r="I10062" s="2">
        <v>2016</v>
      </c>
      <c r="J10062" s="2">
        <v>12</v>
      </c>
      <c r="K10062" s="2" t="str">
        <f>VLOOKUP($C10062,Clients!$B:$F,K$6,0)</f>
        <v>Fatz</v>
      </c>
      <c r="L10062" s="2" t="str">
        <f>VLOOKUP($C10062,Clients!$B:$F,L$6,0)</f>
        <v>Foreign</v>
      </c>
      <c r="M10062" s="2" t="str">
        <f>VLOOKUP($C10062,Clients!$B:$F,M$6,0)</f>
        <v>CO</v>
      </c>
      <c r="N10062" s="2" t="str">
        <f>VLOOKUP($C10062,Clients!$B:$F,N$6,0)</f>
        <v>Colombia</v>
      </c>
    </row>
    <row r="10063" spans="2:14" x14ac:dyDescent="0.2">
      <c r="B10063" s="8">
        <v>50231.58</v>
      </c>
      <c r="C10063" s="2" t="s">
        <v>15202</v>
      </c>
      <c r="D10063" s="2" t="s">
        <v>51</v>
      </c>
      <c r="E10063" s="8">
        <v>55</v>
      </c>
      <c r="F10063" s="2" t="s">
        <v>15203</v>
      </c>
      <c r="G10063" s="2" t="s">
        <v>12530</v>
      </c>
      <c r="H10063" s="9">
        <v>42090</v>
      </c>
      <c r="I10063" s="2">
        <v>2015</v>
      </c>
      <c r="J10063" s="2">
        <v>3</v>
      </c>
      <c r="K10063" s="2" t="str">
        <f>VLOOKUP($C10063,Clients!$B:$F,K$6,0)</f>
        <v>Green-McGlynn</v>
      </c>
      <c r="L10063" s="2" t="str">
        <f>VLOOKUP($C10063,Clients!$B:$F,L$6,0)</f>
        <v>Foreign</v>
      </c>
      <c r="M10063" s="2" t="str">
        <f>VLOOKUP($C10063,Clients!$B:$F,M$6,0)</f>
        <v>BY</v>
      </c>
      <c r="N10063" s="2" t="str">
        <f>VLOOKUP($C10063,Clients!$B:$F,N$6,0)</f>
        <v>Belarus</v>
      </c>
    </row>
    <row r="10064" spans="2:14" x14ac:dyDescent="0.2">
      <c r="B10064" s="8">
        <v>21898.128000000001</v>
      </c>
      <c r="C10064" s="2" t="s">
        <v>15202</v>
      </c>
      <c r="D10064" s="2" t="s">
        <v>51</v>
      </c>
      <c r="E10064" s="8">
        <v>23</v>
      </c>
      <c r="F10064" s="2" t="s">
        <v>15204</v>
      </c>
      <c r="G10064" s="2" t="s">
        <v>12534</v>
      </c>
      <c r="H10064" s="9">
        <v>42192</v>
      </c>
      <c r="I10064" s="2">
        <v>2015</v>
      </c>
      <c r="J10064" s="2">
        <v>7</v>
      </c>
      <c r="K10064" s="2" t="str">
        <f>VLOOKUP($C10064,Clients!$B:$F,K$6,0)</f>
        <v>Green-McGlynn</v>
      </c>
      <c r="L10064" s="2" t="str">
        <f>VLOOKUP($C10064,Clients!$B:$F,L$6,0)</f>
        <v>Foreign</v>
      </c>
      <c r="M10064" s="2" t="str">
        <f>VLOOKUP($C10064,Clients!$B:$F,M$6,0)</f>
        <v>BY</v>
      </c>
      <c r="N10064" s="2" t="str">
        <f>VLOOKUP($C10064,Clients!$B:$F,N$6,0)</f>
        <v>Belarus</v>
      </c>
    </row>
    <row r="10065" spans="2:14" x14ac:dyDescent="0.2">
      <c r="B10065" s="8">
        <v>-4700.7240000000002</v>
      </c>
      <c r="C10065" s="2" t="s">
        <v>15202</v>
      </c>
      <c r="D10065" s="2" t="s">
        <v>51</v>
      </c>
      <c r="E10065" s="8">
        <v>-5</v>
      </c>
      <c r="F10065" s="2" t="s">
        <v>15205</v>
      </c>
      <c r="G10065" s="2" t="s">
        <v>511</v>
      </c>
      <c r="H10065" s="9">
        <v>42332</v>
      </c>
      <c r="I10065" s="2">
        <v>2015</v>
      </c>
      <c r="J10065" s="2">
        <v>11</v>
      </c>
      <c r="K10065" s="2" t="str">
        <f>VLOOKUP($C10065,Clients!$B:$F,K$6,0)</f>
        <v>Green-McGlynn</v>
      </c>
      <c r="L10065" s="2" t="str">
        <f>VLOOKUP($C10065,Clients!$B:$F,L$6,0)</f>
        <v>Foreign</v>
      </c>
      <c r="M10065" s="2" t="str">
        <f>VLOOKUP($C10065,Clients!$B:$F,M$6,0)</f>
        <v>BY</v>
      </c>
      <c r="N10065" s="2" t="str">
        <f>VLOOKUP($C10065,Clients!$B:$F,N$6,0)</f>
        <v>Belarus</v>
      </c>
    </row>
    <row r="10066" spans="2:14" x14ac:dyDescent="0.2">
      <c r="B10066" s="8">
        <v>144102</v>
      </c>
      <c r="C10066" s="2" t="s">
        <v>15206</v>
      </c>
      <c r="D10066" s="2" t="s">
        <v>16</v>
      </c>
      <c r="E10066" s="8">
        <v>216</v>
      </c>
      <c r="F10066" s="2" t="s">
        <v>15207</v>
      </c>
      <c r="G10066" s="2" t="s">
        <v>15208</v>
      </c>
      <c r="H10066" s="9">
        <v>42191</v>
      </c>
      <c r="I10066" s="2">
        <v>2015</v>
      </c>
      <c r="J10066" s="2">
        <v>7</v>
      </c>
      <c r="K10066" s="2" t="str">
        <f>VLOOKUP($C10066,Clients!$B:$F,K$6,0)</f>
        <v>Jabbertype</v>
      </c>
      <c r="L10066" s="2" t="str">
        <f>VLOOKUP($C10066,Clients!$B:$F,L$6,0)</f>
        <v>Foreign</v>
      </c>
      <c r="M10066" s="2" t="str">
        <f>VLOOKUP($C10066,Clients!$B:$F,M$6,0)</f>
        <v>MX</v>
      </c>
      <c r="N10066" s="2" t="str">
        <f>VLOOKUP($C10066,Clients!$B:$F,N$6,0)</f>
        <v>Mexico</v>
      </c>
    </row>
    <row r="10067" spans="2:14" x14ac:dyDescent="0.2">
      <c r="B10067" s="8">
        <v>33894</v>
      </c>
      <c r="C10067" s="2" t="s">
        <v>15206</v>
      </c>
      <c r="D10067" s="2" t="s">
        <v>16</v>
      </c>
      <c r="E10067" s="8">
        <v>52</v>
      </c>
      <c r="F10067" s="2" t="s">
        <v>15207</v>
      </c>
      <c r="G10067" s="2" t="s">
        <v>15209</v>
      </c>
      <c r="H10067" s="9">
        <v>42194</v>
      </c>
      <c r="I10067" s="2">
        <v>2015</v>
      </c>
      <c r="J10067" s="2">
        <v>7</v>
      </c>
      <c r="K10067" s="2" t="str">
        <f>VLOOKUP($C10067,Clients!$B:$F,K$6,0)</f>
        <v>Jabbertype</v>
      </c>
      <c r="L10067" s="2" t="str">
        <f>VLOOKUP($C10067,Clients!$B:$F,L$6,0)</f>
        <v>Foreign</v>
      </c>
      <c r="M10067" s="2" t="str">
        <f>VLOOKUP($C10067,Clients!$B:$F,M$6,0)</f>
        <v>MX</v>
      </c>
      <c r="N10067" s="2" t="str">
        <f>VLOOKUP($C10067,Clients!$B:$F,N$6,0)</f>
        <v>Mexico</v>
      </c>
    </row>
    <row r="10068" spans="2:14" x14ac:dyDescent="0.2">
      <c r="B10068" s="8">
        <v>0</v>
      </c>
      <c r="C10068" s="2" t="s">
        <v>15206</v>
      </c>
      <c r="D10068" s="2" t="s">
        <v>20</v>
      </c>
      <c r="E10068" s="8">
        <v>20</v>
      </c>
      <c r="F10068" s="2" t="s">
        <v>15210</v>
      </c>
      <c r="G10068" s="2" t="s">
        <v>15211</v>
      </c>
      <c r="H10068" s="9">
        <v>42247</v>
      </c>
      <c r="I10068" s="2">
        <v>2015</v>
      </c>
      <c r="J10068" s="2">
        <v>8</v>
      </c>
      <c r="K10068" s="2" t="str">
        <f>VLOOKUP($C10068,Clients!$B:$F,K$6,0)</f>
        <v>Jabbertype</v>
      </c>
      <c r="L10068" s="2" t="str">
        <f>VLOOKUP($C10068,Clients!$B:$F,L$6,0)</f>
        <v>Foreign</v>
      </c>
      <c r="M10068" s="2" t="str">
        <f>VLOOKUP($C10068,Clients!$B:$F,M$6,0)</f>
        <v>MX</v>
      </c>
      <c r="N10068" s="2" t="str">
        <f>VLOOKUP($C10068,Clients!$B:$F,N$6,0)</f>
        <v>Mexico</v>
      </c>
    </row>
    <row r="10069" spans="2:14" x14ac:dyDescent="0.2">
      <c r="B10069" s="8">
        <v>35334.6</v>
      </c>
      <c r="C10069" s="2" t="s">
        <v>15206</v>
      </c>
      <c r="D10069" s="2" t="s">
        <v>16</v>
      </c>
      <c r="E10069" s="8">
        <v>51</v>
      </c>
      <c r="F10069" s="2" t="s">
        <v>15212</v>
      </c>
      <c r="G10069" s="2" t="s">
        <v>15213</v>
      </c>
      <c r="H10069" s="9">
        <v>42255</v>
      </c>
      <c r="I10069" s="2">
        <v>2015</v>
      </c>
      <c r="J10069" s="2">
        <v>9</v>
      </c>
      <c r="K10069" s="2" t="str">
        <f>VLOOKUP($C10069,Clients!$B:$F,K$6,0)</f>
        <v>Jabbertype</v>
      </c>
      <c r="L10069" s="2" t="str">
        <f>VLOOKUP($C10069,Clients!$B:$F,L$6,0)</f>
        <v>Foreign</v>
      </c>
      <c r="M10069" s="2" t="str">
        <f>VLOOKUP($C10069,Clients!$B:$F,M$6,0)</f>
        <v>MX</v>
      </c>
      <c r="N10069" s="2" t="str">
        <f>VLOOKUP($C10069,Clients!$B:$F,N$6,0)</f>
        <v>Mexico</v>
      </c>
    </row>
    <row r="10070" spans="2:14" x14ac:dyDescent="0.2">
      <c r="B10070" s="8">
        <v>5997.6</v>
      </c>
      <c r="C10070" s="2" t="s">
        <v>15206</v>
      </c>
      <c r="D10070" s="2" t="s">
        <v>16</v>
      </c>
      <c r="E10070" s="8">
        <v>1</v>
      </c>
      <c r="F10070" s="2" t="s">
        <v>15214</v>
      </c>
      <c r="G10070" s="2" t="s">
        <v>15215</v>
      </c>
      <c r="H10070" s="9">
        <v>42255</v>
      </c>
      <c r="I10070" s="2">
        <v>2015</v>
      </c>
      <c r="J10070" s="2">
        <v>9</v>
      </c>
      <c r="K10070" s="2" t="str">
        <f>VLOOKUP($C10070,Clients!$B:$F,K$6,0)</f>
        <v>Jabbertype</v>
      </c>
      <c r="L10070" s="2" t="str">
        <f>VLOOKUP($C10070,Clients!$B:$F,L$6,0)</f>
        <v>Foreign</v>
      </c>
      <c r="M10070" s="2" t="str">
        <f>VLOOKUP($C10070,Clients!$B:$F,M$6,0)</f>
        <v>MX</v>
      </c>
      <c r="N10070" s="2" t="str">
        <f>VLOOKUP($C10070,Clients!$B:$F,N$6,0)</f>
        <v>Mexico</v>
      </c>
    </row>
    <row r="10071" spans="2:14" x14ac:dyDescent="0.2">
      <c r="B10071" s="8">
        <v>4779.6000000000004</v>
      </c>
      <c r="C10071" s="2" t="s">
        <v>15206</v>
      </c>
      <c r="D10071" s="2" t="s">
        <v>20</v>
      </c>
      <c r="E10071" s="8">
        <v>66</v>
      </c>
      <c r="F10071" s="2" t="s">
        <v>15216</v>
      </c>
      <c r="G10071" s="2" t="s">
        <v>15217</v>
      </c>
      <c r="H10071" s="9">
        <v>42293</v>
      </c>
      <c r="I10071" s="2">
        <v>2015</v>
      </c>
      <c r="J10071" s="2">
        <v>10</v>
      </c>
      <c r="K10071" s="2" t="str">
        <f>VLOOKUP($C10071,Clients!$B:$F,K$6,0)</f>
        <v>Jabbertype</v>
      </c>
      <c r="L10071" s="2" t="str">
        <f>VLOOKUP($C10071,Clients!$B:$F,L$6,0)</f>
        <v>Foreign</v>
      </c>
      <c r="M10071" s="2" t="str">
        <f>VLOOKUP($C10071,Clients!$B:$F,M$6,0)</f>
        <v>MX</v>
      </c>
      <c r="N10071" s="2" t="str">
        <f>VLOOKUP($C10071,Clients!$B:$F,N$6,0)</f>
        <v>Mexico</v>
      </c>
    </row>
    <row r="10072" spans="2:14" x14ac:dyDescent="0.2">
      <c r="B10072" s="8">
        <v>1470</v>
      </c>
      <c r="C10072" s="2" t="s">
        <v>15206</v>
      </c>
      <c r="D10072" s="2" t="s">
        <v>16</v>
      </c>
      <c r="E10072" s="8">
        <v>1</v>
      </c>
      <c r="F10072" s="2" t="s">
        <v>15218</v>
      </c>
      <c r="G10072" s="2" t="s">
        <v>15219</v>
      </c>
      <c r="H10072" s="9">
        <v>42293</v>
      </c>
      <c r="I10072" s="2">
        <v>2015</v>
      </c>
      <c r="J10072" s="2">
        <v>10</v>
      </c>
      <c r="K10072" s="2" t="str">
        <f>VLOOKUP($C10072,Clients!$B:$F,K$6,0)</f>
        <v>Jabbertype</v>
      </c>
      <c r="L10072" s="2" t="str">
        <f>VLOOKUP($C10072,Clients!$B:$F,L$6,0)</f>
        <v>Foreign</v>
      </c>
      <c r="M10072" s="2" t="str">
        <f>VLOOKUP($C10072,Clients!$B:$F,M$6,0)</f>
        <v>MX</v>
      </c>
      <c r="N10072" s="2" t="str">
        <f>VLOOKUP($C10072,Clients!$B:$F,N$6,0)</f>
        <v>Mexico</v>
      </c>
    </row>
    <row r="10073" spans="2:14" x14ac:dyDescent="0.2">
      <c r="B10073" s="8">
        <v>2158.8000000000002</v>
      </c>
      <c r="C10073" s="2" t="s">
        <v>15206</v>
      </c>
      <c r="D10073" s="2" t="s">
        <v>20</v>
      </c>
      <c r="E10073" s="8">
        <v>4</v>
      </c>
      <c r="F10073" s="2" t="s">
        <v>15216</v>
      </c>
      <c r="G10073" s="2" t="s">
        <v>15220</v>
      </c>
      <c r="H10073" s="9">
        <v>42303</v>
      </c>
      <c r="I10073" s="2">
        <v>2015</v>
      </c>
      <c r="J10073" s="2">
        <v>10</v>
      </c>
      <c r="K10073" s="2" t="str">
        <f>VLOOKUP($C10073,Clients!$B:$F,K$6,0)</f>
        <v>Jabbertype</v>
      </c>
      <c r="L10073" s="2" t="str">
        <f>VLOOKUP($C10073,Clients!$B:$F,L$6,0)</f>
        <v>Foreign</v>
      </c>
      <c r="M10073" s="2" t="str">
        <f>VLOOKUP($C10073,Clients!$B:$F,M$6,0)</f>
        <v>MX</v>
      </c>
      <c r="N10073" s="2" t="str">
        <f>VLOOKUP($C10073,Clients!$B:$F,N$6,0)</f>
        <v>Mexico</v>
      </c>
    </row>
    <row r="10074" spans="2:14" x14ac:dyDescent="0.2">
      <c r="B10074" s="8">
        <v>1554</v>
      </c>
      <c r="C10074" s="2" t="s">
        <v>15206</v>
      </c>
      <c r="D10074" s="2" t="s">
        <v>16</v>
      </c>
      <c r="E10074" s="8">
        <v>1</v>
      </c>
      <c r="F10074" s="2" t="s">
        <v>15221</v>
      </c>
      <c r="G10074" s="2" t="s">
        <v>15222</v>
      </c>
      <c r="H10074" s="9">
        <v>42303</v>
      </c>
      <c r="I10074" s="2">
        <v>2015</v>
      </c>
      <c r="J10074" s="2">
        <v>10</v>
      </c>
      <c r="K10074" s="2" t="str">
        <f>VLOOKUP($C10074,Clients!$B:$F,K$6,0)</f>
        <v>Jabbertype</v>
      </c>
      <c r="L10074" s="2" t="str">
        <f>VLOOKUP($C10074,Clients!$B:$F,L$6,0)</f>
        <v>Foreign</v>
      </c>
      <c r="M10074" s="2" t="str">
        <f>VLOOKUP($C10074,Clients!$B:$F,M$6,0)</f>
        <v>MX</v>
      </c>
      <c r="N10074" s="2" t="str">
        <f>VLOOKUP($C10074,Clients!$B:$F,N$6,0)</f>
        <v>Mexico</v>
      </c>
    </row>
    <row r="10075" spans="2:14" x14ac:dyDescent="0.2">
      <c r="B10075" s="8">
        <v>43890</v>
      </c>
      <c r="C10075" s="2" t="s">
        <v>15206</v>
      </c>
      <c r="D10075" s="2" t="s">
        <v>16</v>
      </c>
      <c r="E10075" s="8">
        <v>50</v>
      </c>
      <c r="F10075" s="2" t="s">
        <v>15223</v>
      </c>
      <c r="G10075" s="2" t="s">
        <v>15224</v>
      </c>
      <c r="H10075" s="9">
        <v>42406</v>
      </c>
      <c r="I10075" s="2">
        <v>2016</v>
      </c>
      <c r="J10075" s="2">
        <v>2</v>
      </c>
      <c r="K10075" s="2" t="str">
        <f>VLOOKUP($C10075,Clients!$B:$F,K$6,0)</f>
        <v>Jabbertype</v>
      </c>
      <c r="L10075" s="2" t="str">
        <f>VLOOKUP($C10075,Clients!$B:$F,L$6,0)</f>
        <v>Foreign</v>
      </c>
      <c r="M10075" s="2" t="str">
        <f>VLOOKUP($C10075,Clients!$B:$F,M$6,0)</f>
        <v>MX</v>
      </c>
      <c r="N10075" s="2" t="str">
        <f>VLOOKUP($C10075,Clients!$B:$F,N$6,0)</f>
        <v>Mexico</v>
      </c>
    </row>
    <row r="10076" spans="2:14" x14ac:dyDescent="0.2">
      <c r="B10076" s="8">
        <v>54810</v>
      </c>
      <c r="C10076" s="2" t="s">
        <v>15206</v>
      </c>
      <c r="D10076" s="2" t="s">
        <v>16</v>
      </c>
      <c r="E10076" s="8">
        <v>75</v>
      </c>
      <c r="F10076" s="2" t="s">
        <v>15223</v>
      </c>
      <c r="G10076" s="2" t="s">
        <v>15225</v>
      </c>
      <c r="H10076" s="9">
        <v>42406</v>
      </c>
      <c r="I10076" s="2">
        <v>2016</v>
      </c>
      <c r="J10076" s="2">
        <v>2</v>
      </c>
      <c r="K10076" s="2" t="str">
        <f>VLOOKUP($C10076,Clients!$B:$F,K$6,0)</f>
        <v>Jabbertype</v>
      </c>
      <c r="L10076" s="2" t="str">
        <f>VLOOKUP($C10076,Clients!$B:$F,L$6,0)</f>
        <v>Foreign</v>
      </c>
      <c r="M10076" s="2" t="str">
        <f>VLOOKUP($C10076,Clients!$B:$F,M$6,0)</f>
        <v>MX</v>
      </c>
      <c r="N10076" s="2" t="str">
        <f>VLOOKUP($C10076,Clients!$B:$F,N$6,0)</f>
        <v>Mexico</v>
      </c>
    </row>
    <row r="10077" spans="2:14" x14ac:dyDescent="0.2">
      <c r="B10077" s="8">
        <v>18270</v>
      </c>
      <c r="C10077" s="2" t="s">
        <v>15206</v>
      </c>
      <c r="D10077" s="2" t="s">
        <v>16</v>
      </c>
      <c r="E10077" s="8">
        <v>25</v>
      </c>
      <c r="F10077" s="2" t="s">
        <v>15223</v>
      </c>
      <c r="G10077" s="2" t="s">
        <v>15226</v>
      </c>
      <c r="H10077" s="9">
        <v>42406</v>
      </c>
      <c r="I10077" s="2">
        <v>2016</v>
      </c>
      <c r="J10077" s="2">
        <v>2</v>
      </c>
      <c r="K10077" s="2" t="str">
        <f>VLOOKUP($C10077,Clients!$B:$F,K$6,0)</f>
        <v>Jabbertype</v>
      </c>
      <c r="L10077" s="2" t="str">
        <f>VLOOKUP($C10077,Clients!$B:$F,L$6,0)</f>
        <v>Foreign</v>
      </c>
      <c r="M10077" s="2" t="str">
        <f>VLOOKUP($C10077,Clients!$B:$F,M$6,0)</f>
        <v>MX</v>
      </c>
      <c r="N10077" s="2" t="str">
        <f>VLOOKUP($C10077,Clients!$B:$F,N$6,0)</f>
        <v>Mexico</v>
      </c>
    </row>
    <row r="10078" spans="2:14" x14ac:dyDescent="0.2">
      <c r="B10078" s="8">
        <v>7686</v>
      </c>
      <c r="C10078" s="2" t="s">
        <v>15206</v>
      </c>
      <c r="D10078" s="2" t="s">
        <v>16</v>
      </c>
      <c r="E10078" s="8">
        <v>8</v>
      </c>
      <c r="F10078" s="2" t="s">
        <v>15227</v>
      </c>
      <c r="G10078" s="2" t="s">
        <v>15228</v>
      </c>
      <c r="H10078" s="9">
        <v>42406</v>
      </c>
      <c r="I10078" s="2">
        <v>2016</v>
      </c>
      <c r="J10078" s="2">
        <v>2</v>
      </c>
      <c r="K10078" s="2" t="str">
        <f>VLOOKUP($C10078,Clients!$B:$F,K$6,0)</f>
        <v>Jabbertype</v>
      </c>
      <c r="L10078" s="2" t="str">
        <f>VLOOKUP($C10078,Clients!$B:$F,L$6,0)</f>
        <v>Foreign</v>
      </c>
      <c r="M10078" s="2" t="str">
        <f>VLOOKUP($C10078,Clients!$B:$F,M$6,0)</f>
        <v>MX</v>
      </c>
      <c r="N10078" s="2" t="str">
        <f>VLOOKUP($C10078,Clients!$B:$F,N$6,0)</f>
        <v>Mexico</v>
      </c>
    </row>
    <row r="10079" spans="2:14" x14ac:dyDescent="0.2">
      <c r="B10079" s="8">
        <v>0</v>
      </c>
      <c r="C10079" s="2" t="s">
        <v>15206</v>
      </c>
      <c r="D10079" s="2" t="s">
        <v>20</v>
      </c>
      <c r="E10079" s="8">
        <v>3</v>
      </c>
      <c r="F10079" s="2" t="s">
        <v>15229</v>
      </c>
      <c r="G10079" s="2" t="s">
        <v>15230</v>
      </c>
      <c r="H10079" s="9">
        <v>42415</v>
      </c>
      <c r="I10079" s="2">
        <v>2016</v>
      </c>
      <c r="J10079" s="2">
        <v>2</v>
      </c>
      <c r="K10079" s="2" t="str">
        <f>VLOOKUP($C10079,Clients!$B:$F,K$6,0)</f>
        <v>Jabbertype</v>
      </c>
      <c r="L10079" s="2" t="str">
        <f>VLOOKUP($C10079,Clients!$B:$F,L$6,0)</f>
        <v>Foreign</v>
      </c>
      <c r="M10079" s="2" t="str">
        <f>VLOOKUP($C10079,Clients!$B:$F,M$6,0)</f>
        <v>MX</v>
      </c>
      <c r="N10079" s="2" t="str">
        <f>VLOOKUP($C10079,Clients!$B:$F,N$6,0)</f>
        <v>Mexico</v>
      </c>
    </row>
    <row r="10080" spans="2:14" x14ac:dyDescent="0.2">
      <c r="B10080" s="8">
        <v>384909</v>
      </c>
      <c r="C10080" s="2" t="s">
        <v>15206</v>
      </c>
      <c r="D10080" s="2" t="s">
        <v>16</v>
      </c>
      <c r="E10080" s="8">
        <v>179</v>
      </c>
      <c r="F10080" s="2" t="s">
        <v>15231</v>
      </c>
      <c r="G10080" s="2" t="s">
        <v>15232</v>
      </c>
      <c r="H10080" s="9">
        <v>42433</v>
      </c>
      <c r="I10080" s="2">
        <v>2016</v>
      </c>
      <c r="J10080" s="2">
        <v>3</v>
      </c>
      <c r="K10080" s="2" t="str">
        <f>VLOOKUP($C10080,Clients!$B:$F,K$6,0)</f>
        <v>Jabbertype</v>
      </c>
      <c r="L10080" s="2" t="str">
        <f>VLOOKUP($C10080,Clients!$B:$F,L$6,0)</f>
        <v>Foreign</v>
      </c>
      <c r="M10080" s="2" t="str">
        <f>VLOOKUP($C10080,Clients!$B:$F,M$6,0)</f>
        <v>MX</v>
      </c>
      <c r="N10080" s="2" t="str">
        <f>VLOOKUP($C10080,Clients!$B:$F,N$6,0)</f>
        <v>Mexico</v>
      </c>
    </row>
    <row r="10081" spans="2:14" x14ac:dyDescent="0.2">
      <c r="B10081" s="8">
        <v>164644.20000000001</v>
      </c>
      <c r="C10081" s="2" t="s">
        <v>15206</v>
      </c>
      <c r="D10081" s="2" t="s">
        <v>16</v>
      </c>
      <c r="E10081" s="8">
        <v>176</v>
      </c>
      <c r="F10081" s="2" t="s">
        <v>15233</v>
      </c>
      <c r="G10081" s="2" t="s">
        <v>15234</v>
      </c>
      <c r="H10081" s="9">
        <v>42437</v>
      </c>
      <c r="I10081" s="2">
        <v>2016</v>
      </c>
      <c r="J10081" s="2">
        <v>3</v>
      </c>
      <c r="K10081" s="2" t="str">
        <f>VLOOKUP($C10081,Clients!$B:$F,K$6,0)</f>
        <v>Jabbertype</v>
      </c>
      <c r="L10081" s="2" t="str">
        <f>VLOOKUP($C10081,Clients!$B:$F,L$6,0)</f>
        <v>Foreign</v>
      </c>
      <c r="M10081" s="2" t="str">
        <f>VLOOKUP($C10081,Clients!$B:$F,M$6,0)</f>
        <v>MX</v>
      </c>
      <c r="N10081" s="2" t="str">
        <f>VLOOKUP($C10081,Clients!$B:$F,N$6,0)</f>
        <v>Mexico</v>
      </c>
    </row>
    <row r="10082" spans="2:14" x14ac:dyDescent="0.2">
      <c r="B10082" s="8">
        <v>83613.600000000006</v>
      </c>
      <c r="C10082" s="2" t="s">
        <v>15206</v>
      </c>
      <c r="D10082" s="2" t="s">
        <v>16</v>
      </c>
      <c r="E10082" s="8">
        <v>93</v>
      </c>
      <c r="F10082" s="2" t="s">
        <v>15233</v>
      </c>
      <c r="G10082" s="2" t="s">
        <v>15235</v>
      </c>
      <c r="H10082" s="9">
        <v>42439</v>
      </c>
      <c r="I10082" s="2">
        <v>2016</v>
      </c>
      <c r="J10082" s="2">
        <v>3</v>
      </c>
      <c r="K10082" s="2" t="str">
        <f>VLOOKUP($C10082,Clients!$B:$F,K$6,0)</f>
        <v>Jabbertype</v>
      </c>
      <c r="L10082" s="2" t="str">
        <f>VLOOKUP($C10082,Clients!$B:$F,L$6,0)</f>
        <v>Foreign</v>
      </c>
      <c r="M10082" s="2" t="str">
        <f>VLOOKUP($C10082,Clients!$B:$F,M$6,0)</f>
        <v>MX</v>
      </c>
      <c r="N10082" s="2" t="str">
        <f>VLOOKUP($C10082,Clients!$B:$F,N$6,0)</f>
        <v>Mexico</v>
      </c>
    </row>
    <row r="10083" spans="2:14" x14ac:dyDescent="0.2">
      <c r="B10083" s="8">
        <v>0</v>
      </c>
      <c r="C10083" s="2" t="s">
        <v>15206</v>
      </c>
      <c r="D10083" s="2" t="s">
        <v>20</v>
      </c>
      <c r="E10083" s="8">
        <v>4</v>
      </c>
      <c r="F10083" s="2" t="s">
        <v>15236</v>
      </c>
      <c r="G10083" s="2" t="s">
        <v>15237</v>
      </c>
      <c r="H10083" s="9">
        <v>42459</v>
      </c>
      <c r="I10083" s="2">
        <v>2016</v>
      </c>
      <c r="J10083" s="2">
        <v>3</v>
      </c>
      <c r="K10083" s="2" t="str">
        <f>VLOOKUP($C10083,Clients!$B:$F,K$6,0)</f>
        <v>Jabbertype</v>
      </c>
      <c r="L10083" s="2" t="str">
        <f>VLOOKUP($C10083,Clients!$B:$F,L$6,0)</f>
        <v>Foreign</v>
      </c>
      <c r="M10083" s="2" t="str">
        <f>VLOOKUP($C10083,Clients!$B:$F,M$6,0)</f>
        <v>MX</v>
      </c>
      <c r="N10083" s="2" t="str">
        <f>VLOOKUP($C10083,Clients!$B:$F,N$6,0)</f>
        <v>Mexico</v>
      </c>
    </row>
    <row r="10084" spans="2:14" x14ac:dyDescent="0.2">
      <c r="B10084" s="8">
        <v>69115.199999999997</v>
      </c>
      <c r="C10084" s="2" t="s">
        <v>15206</v>
      </c>
      <c r="D10084" s="2" t="s">
        <v>16</v>
      </c>
      <c r="E10084" s="8">
        <v>57</v>
      </c>
      <c r="F10084" s="2" t="s">
        <v>15233</v>
      </c>
      <c r="G10084" s="2" t="s">
        <v>15238</v>
      </c>
      <c r="H10084" s="9">
        <v>42500</v>
      </c>
      <c r="I10084" s="2">
        <v>2016</v>
      </c>
      <c r="J10084" s="2">
        <v>5</v>
      </c>
      <c r="K10084" s="2" t="str">
        <f>VLOOKUP($C10084,Clients!$B:$F,K$6,0)</f>
        <v>Jabbertype</v>
      </c>
      <c r="L10084" s="2" t="str">
        <f>VLOOKUP($C10084,Clients!$B:$F,L$6,0)</f>
        <v>Foreign</v>
      </c>
      <c r="M10084" s="2" t="str">
        <f>VLOOKUP($C10084,Clients!$B:$F,M$6,0)</f>
        <v>MX</v>
      </c>
      <c r="N10084" s="2" t="str">
        <f>VLOOKUP($C10084,Clients!$B:$F,N$6,0)</f>
        <v>Mexico</v>
      </c>
    </row>
    <row r="10085" spans="2:14" x14ac:dyDescent="0.2">
      <c r="B10085" s="8">
        <v>9940.9800000000014</v>
      </c>
      <c r="C10085" s="2" t="s">
        <v>15206</v>
      </c>
      <c r="D10085" s="2" t="s">
        <v>16</v>
      </c>
      <c r="E10085" s="8">
        <v>6910</v>
      </c>
      <c r="F10085" s="2" t="s">
        <v>15239</v>
      </c>
      <c r="G10085" s="2" t="s">
        <v>15240</v>
      </c>
      <c r="H10085" s="9">
        <v>42500</v>
      </c>
      <c r="I10085" s="2">
        <v>2016</v>
      </c>
      <c r="J10085" s="2">
        <v>5</v>
      </c>
      <c r="K10085" s="2" t="str">
        <f>VLOOKUP($C10085,Clients!$B:$F,K$6,0)</f>
        <v>Jabbertype</v>
      </c>
      <c r="L10085" s="2" t="str">
        <f>VLOOKUP($C10085,Clients!$B:$F,L$6,0)</f>
        <v>Foreign</v>
      </c>
      <c r="M10085" s="2" t="str">
        <f>VLOOKUP($C10085,Clients!$B:$F,M$6,0)</f>
        <v>MX</v>
      </c>
      <c r="N10085" s="2" t="str">
        <f>VLOOKUP($C10085,Clients!$B:$F,N$6,0)</f>
        <v>Mexico</v>
      </c>
    </row>
    <row r="10086" spans="2:14" x14ac:dyDescent="0.2">
      <c r="B10086" s="8">
        <v>49669.200000000004</v>
      </c>
      <c r="C10086" s="2" t="s">
        <v>15206</v>
      </c>
      <c r="D10086" s="2" t="s">
        <v>16</v>
      </c>
      <c r="E10086" s="8">
        <v>54</v>
      </c>
      <c r="F10086" s="2" t="s">
        <v>15241</v>
      </c>
      <c r="G10086" s="2" t="s">
        <v>15242</v>
      </c>
      <c r="H10086" s="9">
        <v>42551</v>
      </c>
      <c r="I10086" s="2">
        <v>2016</v>
      </c>
      <c r="J10086" s="2">
        <v>6</v>
      </c>
      <c r="K10086" s="2" t="str">
        <f>VLOOKUP($C10086,Clients!$B:$F,K$6,0)</f>
        <v>Jabbertype</v>
      </c>
      <c r="L10086" s="2" t="str">
        <f>VLOOKUP($C10086,Clients!$B:$F,L$6,0)</f>
        <v>Foreign</v>
      </c>
      <c r="M10086" s="2" t="str">
        <f>VLOOKUP($C10086,Clients!$B:$F,M$6,0)</f>
        <v>MX</v>
      </c>
      <c r="N10086" s="2" t="str">
        <f>VLOOKUP($C10086,Clients!$B:$F,N$6,0)</f>
        <v>Mexico</v>
      </c>
    </row>
    <row r="10087" spans="2:14" x14ac:dyDescent="0.2">
      <c r="B10087" s="8">
        <v>0</v>
      </c>
      <c r="C10087" s="2" t="s">
        <v>15206</v>
      </c>
      <c r="D10087" s="2" t="s">
        <v>20</v>
      </c>
      <c r="E10087" s="8">
        <v>8</v>
      </c>
      <c r="F10087" s="2" t="s">
        <v>15243</v>
      </c>
      <c r="G10087" s="2" t="s">
        <v>15244</v>
      </c>
      <c r="H10087" s="9">
        <v>42578</v>
      </c>
      <c r="I10087" s="2">
        <v>2016</v>
      </c>
      <c r="J10087" s="2">
        <v>7</v>
      </c>
      <c r="K10087" s="2" t="str">
        <f>VLOOKUP($C10087,Clients!$B:$F,K$6,0)</f>
        <v>Jabbertype</v>
      </c>
      <c r="L10087" s="2" t="str">
        <f>VLOOKUP($C10087,Clients!$B:$F,L$6,0)</f>
        <v>Foreign</v>
      </c>
      <c r="M10087" s="2" t="str">
        <f>VLOOKUP($C10087,Clients!$B:$F,M$6,0)</f>
        <v>MX</v>
      </c>
      <c r="N10087" s="2" t="str">
        <f>VLOOKUP($C10087,Clients!$B:$F,N$6,0)</f>
        <v>Mexico</v>
      </c>
    </row>
    <row r="10088" spans="2:14" x14ac:dyDescent="0.2">
      <c r="B10088" s="8">
        <v>45162.6</v>
      </c>
      <c r="C10088" s="2" t="s">
        <v>15206</v>
      </c>
      <c r="D10088" s="2" t="s">
        <v>16</v>
      </c>
      <c r="E10088" s="8">
        <v>34</v>
      </c>
      <c r="F10088" s="2" t="s">
        <v>15245</v>
      </c>
      <c r="G10088" s="2" t="s">
        <v>15246</v>
      </c>
      <c r="H10088" s="9">
        <v>42660</v>
      </c>
      <c r="I10088" s="2">
        <v>2016</v>
      </c>
      <c r="J10088" s="2">
        <v>10</v>
      </c>
      <c r="K10088" s="2" t="str">
        <f>VLOOKUP($C10088,Clients!$B:$F,K$6,0)</f>
        <v>Jabbertype</v>
      </c>
      <c r="L10088" s="2" t="str">
        <f>VLOOKUP($C10088,Clients!$B:$F,L$6,0)</f>
        <v>Foreign</v>
      </c>
      <c r="M10088" s="2" t="str">
        <f>VLOOKUP($C10088,Clients!$B:$F,M$6,0)</f>
        <v>MX</v>
      </c>
      <c r="N10088" s="2" t="str">
        <f>VLOOKUP($C10088,Clients!$B:$F,N$6,0)</f>
        <v>Mexico</v>
      </c>
    </row>
    <row r="10089" spans="2:14" x14ac:dyDescent="0.2">
      <c r="B10089" s="8">
        <v>4389</v>
      </c>
      <c r="C10089" s="2" t="s">
        <v>15206</v>
      </c>
      <c r="D10089" s="2" t="s">
        <v>16</v>
      </c>
      <c r="E10089" s="8">
        <v>1</v>
      </c>
      <c r="F10089" s="2" t="s">
        <v>15245</v>
      </c>
      <c r="G10089" s="2" t="s">
        <v>15247</v>
      </c>
      <c r="H10089" s="9">
        <v>42668</v>
      </c>
      <c r="I10089" s="2">
        <v>2016</v>
      </c>
      <c r="J10089" s="2">
        <v>10</v>
      </c>
      <c r="K10089" s="2" t="str">
        <f>VLOOKUP($C10089,Clients!$B:$F,K$6,0)</f>
        <v>Jabbertype</v>
      </c>
      <c r="L10089" s="2" t="str">
        <f>VLOOKUP($C10089,Clients!$B:$F,L$6,0)</f>
        <v>Foreign</v>
      </c>
      <c r="M10089" s="2" t="str">
        <f>VLOOKUP($C10089,Clients!$B:$F,M$6,0)</f>
        <v>MX</v>
      </c>
      <c r="N10089" s="2" t="str">
        <f>VLOOKUP($C10089,Clients!$B:$F,N$6,0)</f>
        <v>Mexico</v>
      </c>
    </row>
    <row r="10090" spans="2:14" x14ac:dyDescent="0.2">
      <c r="B10090" s="8">
        <v>-4389</v>
      </c>
      <c r="C10090" s="2" t="s">
        <v>15206</v>
      </c>
      <c r="D10090" s="2" t="s">
        <v>16</v>
      </c>
      <c r="E10090" s="8">
        <v>-1</v>
      </c>
      <c r="F10090" s="2" t="s">
        <v>15248</v>
      </c>
      <c r="G10090" s="2" t="s">
        <v>15247</v>
      </c>
      <c r="H10090" s="9">
        <v>42668</v>
      </c>
      <c r="I10090" s="2">
        <v>2016</v>
      </c>
      <c r="J10090" s="2">
        <v>10</v>
      </c>
      <c r="K10090" s="2" t="str">
        <f>VLOOKUP($C10090,Clients!$B:$F,K$6,0)</f>
        <v>Jabbertype</v>
      </c>
      <c r="L10090" s="2" t="str">
        <f>VLOOKUP($C10090,Clients!$B:$F,L$6,0)</f>
        <v>Foreign</v>
      </c>
      <c r="M10090" s="2" t="str">
        <f>VLOOKUP($C10090,Clients!$B:$F,M$6,0)</f>
        <v>MX</v>
      </c>
      <c r="N10090" s="2" t="str">
        <f>VLOOKUP($C10090,Clients!$B:$F,N$6,0)</f>
        <v>Mexico</v>
      </c>
    </row>
    <row r="10091" spans="2:14" x14ac:dyDescent="0.2">
      <c r="B10091" s="8">
        <v>4389</v>
      </c>
      <c r="C10091" s="2" t="s">
        <v>15206</v>
      </c>
      <c r="D10091" s="2" t="s">
        <v>16</v>
      </c>
      <c r="E10091" s="8">
        <v>1</v>
      </c>
      <c r="F10091" s="2" t="s">
        <v>15249</v>
      </c>
      <c r="G10091" s="2" t="s">
        <v>15250</v>
      </c>
      <c r="H10091" s="9">
        <v>42668</v>
      </c>
      <c r="I10091" s="2">
        <v>2016</v>
      </c>
      <c r="J10091" s="2">
        <v>10</v>
      </c>
      <c r="K10091" s="2" t="str">
        <f>VLOOKUP($C10091,Clients!$B:$F,K$6,0)</f>
        <v>Jabbertype</v>
      </c>
      <c r="L10091" s="2" t="str">
        <f>VLOOKUP($C10091,Clients!$B:$F,L$6,0)</f>
        <v>Foreign</v>
      </c>
      <c r="M10091" s="2" t="str">
        <f>VLOOKUP($C10091,Clients!$B:$F,M$6,0)</f>
        <v>MX</v>
      </c>
      <c r="N10091" s="2" t="str">
        <f>VLOOKUP($C10091,Clients!$B:$F,N$6,0)</f>
        <v>Mexico</v>
      </c>
    </row>
    <row r="10092" spans="2:14" x14ac:dyDescent="0.2">
      <c r="B10092" s="8">
        <v>4422.6000000000004</v>
      </c>
      <c r="C10092" s="2" t="s">
        <v>15206</v>
      </c>
      <c r="D10092" s="2" t="s">
        <v>195</v>
      </c>
      <c r="E10092" s="8">
        <v>3</v>
      </c>
      <c r="F10092" s="2" t="s">
        <v>15251</v>
      </c>
      <c r="G10092" s="2" t="s">
        <v>15252</v>
      </c>
      <c r="H10092" s="9">
        <v>42725</v>
      </c>
      <c r="I10092" s="2">
        <v>2016</v>
      </c>
      <c r="J10092" s="2">
        <v>12</v>
      </c>
      <c r="K10092" s="2" t="str">
        <f>VLOOKUP($C10092,Clients!$B:$F,K$6,0)</f>
        <v>Jabbertype</v>
      </c>
      <c r="L10092" s="2" t="str">
        <f>VLOOKUP($C10092,Clients!$B:$F,L$6,0)</f>
        <v>Foreign</v>
      </c>
      <c r="M10092" s="2" t="str">
        <f>VLOOKUP($C10092,Clients!$B:$F,M$6,0)</f>
        <v>MX</v>
      </c>
      <c r="N10092" s="2" t="str">
        <f>VLOOKUP($C10092,Clients!$B:$F,N$6,0)</f>
        <v>Mexico</v>
      </c>
    </row>
    <row r="10093" spans="2:14" x14ac:dyDescent="0.2">
      <c r="B10093" s="8">
        <v>0</v>
      </c>
      <c r="C10093" s="2" t="s">
        <v>15206</v>
      </c>
      <c r="D10093" s="2" t="s">
        <v>195</v>
      </c>
      <c r="E10093" s="8">
        <v>50</v>
      </c>
      <c r="F10093" s="2" t="s">
        <v>15253</v>
      </c>
      <c r="G10093" s="2" t="s">
        <v>15254</v>
      </c>
      <c r="H10093" s="9">
        <v>42725</v>
      </c>
      <c r="I10093" s="2">
        <v>2016</v>
      </c>
      <c r="J10093" s="2">
        <v>12</v>
      </c>
      <c r="K10093" s="2" t="str">
        <f>VLOOKUP($C10093,Clients!$B:$F,K$6,0)</f>
        <v>Jabbertype</v>
      </c>
      <c r="L10093" s="2" t="str">
        <f>VLOOKUP($C10093,Clients!$B:$F,L$6,0)</f>
        <v>Foreign</v>
      </c>
      <c r="M10093" s="2" t="str">
        <f>VLOOKUP($C10093,Clients!$B:$F,M$6,0)</f>
        <v>MX</v>
      </c>
      <c r="N10093" s="2" t="str">
        <f>VLOOKUP($C10093,Clients!$B:$F,N$6,0)</f>
        <v>Mexico</v>
      </c>
    </row>
    <row r="10094" spans="2:14" x14ac:dyDescent="0.2">
      <c r="B10094" s="8">
        <v>613.20000000000005</v>
      </c>
      <c r="C10094" s="2" t="s">
        <v>15206</v>
      </c>
      <c r="D10094" s="2" t="s">
        <v>195</v>
      </c>
      <c r="E10094" s="8">
        <v>1</v>
      </c>
      <c r="F10094" s="2" t="s">
        <v>15251</v>
      </c>
      <c r="G10094" s="2" t="s">
        <v>15255</v>
      </c>
      <c r="H10094" s="9">
        <v>42725</v>
      </c>
      <c r="I10094" s="2">
        <v>2016</v>
      </c>
      <c r="J10094" s="2">
        <v>12</v>
      </c>
      <c r="K10094" s="2" t="str">
        <f>VLOOKUP($C10094,Clients!$B:$F,K$6,0)</f>
        <v>Jabbertype</v>
      </c>
      <c r="L10094" s="2" t="str">
        <f>VLOOKUP($C10094,Clients!$B:$F,L$6,0)</f>
        <v>Foreign</v>
      </c>
      <c r="M10094" s="2" t="str">
        <f>VLOOKUP($C10094,Clients!$B:$F,M$6,0)</f>
        <v>MX</v>
      </c>
      <c r="N10094" s="2" t="str">
        <f>VLOOKUP($C10094,Clients!$B:$F,N$6,0)</f>
        <v>Mexico</v>
      </c>
    </row>
    <row r="10095" spans="2:14" x14ac:dyDescent="0.2">
      <c r="B10095" s="8">
        <v>-613.20000000000005</v>
      </c>
      <c r="C10095" s="2" t="s">
        <v>15206</v>
      </c>
      <c r="D10095" s="2" t="s">
        <v>195</v>
      </c>
      <c r="E10095" s="8">
        <v>-1</v>
      </c>
      <c r="F10095" s="2" t="s">
        <v>15256</v>
      </c>
      <c r="G10095" s="2" t="s">
        <v>15257</v>
      </c>
      <c r="H10095" s="9">
        <v>42726</v>
      </c>
      <c r="I10095" s="2">
        <v>2016</v>
      </c>
      <c r="J10095" s="2">
        <v>12</v>
      </c>
      <c r="K10095" s="2" t="str">
        <f>VLOOKUP($C10095,Clients!$B:$F,K$6,0)</f>
        <v>Jabbertype</v>
      </c>
      <c r="L10095" s="2" t="str">
        <f>VLOOKUP($C10095,Clients!$B:$F,L$6,0)</f>
        <v>Foreign</v>
      </c>
      <c r="M10095" s="2" t="str">
        <f>VLOOKUP($C10095,Clients!$B:$F,M$6,0)</f>
        <v>MX</v>
      </c>
      <c r="N10095" s="2" t="str">
        <f>VLOOKUP($C10095,Clients!$B:$F,N$6,0)</f>
        <v>Mexico</v>
      </c>
    </row>
    <row r="10096" spans="2:14" x14ac:dyDescent="0.2">
      <c r="B10096" s="8">
        <v>0</v>
      </c>
      <c r="C10096" s="2" t="s">
        <v>15206</v>
      </c>
      <c r="D10096" s="2" t="s">
        <v>46</v>
      </c>
      <c r="E10096" s="8">
        <v>25</v>
      </c>
      <c r="F10096" s="2" t="s">
        <v>15258</v>
      </c>
      <c r="G10096" s="2" t="s">
        <v>15259</v>
      </c>
      <c r="H10096" s="9">
        <v>42727</v>
      </c>
      <c r="I10096" s="2">
        <v>2016</v>
      </c>
      <c r="J10096" s="2">
        <v>12</v>
      </c>
      <c r="K10096" s="2" t="str">
        <f>VLOOKUP($C10096,Clients!$B:$F,K$6,0)</f>
        <v>Jabbertype</v>
      </c>
      <c r="L10096" s="2" t="str">
        <f>VLOOKUP($C10096,Clients!$B:$F,L$6,0)</f>
        <v>Foreign</v>
      </c>
      <c r="M10096" s="2" t="str">
        <f>VLOOKUP($C10096,Clients!$B:$F,M$6,0)</f>
        <v>MX</v>
      </c>
      <c r="N10096" s="2" t="str">
        <f>VLOOKUP($C10096,Clients!$B:$F,N$6,0)</f>
        <v>Mexico</v>
      </c>
    </row>
    <row r="10097" spans="2:14" x14ac:dyDescent="0.2">
      <c r="B10097" s="8">
        <v>0</v>
      </c>
      <c r="C10097" s="2" t="s">
        <v>15206</v>
      </c>
      <c r="D10097" s="2" t="s">
        <v>46</v>
      </c>
      <c r="E10097" s="8">
        <v>10</v>
      </c>
      <c r="F10097" s="2" t="s">
        <v>15260</v>
      </c>
      <c r="G10097" s="2" t="s">
        <v>15261</v>
      </c>
      <c r="H10097" s="9">
        <v>42802</v>
      </c>
      <c r="I10097" s="2">
        <v>2017</v>
      </c>
      <c r="J10097" s="2">
        <v>3</v>
      </c>
      <c r="K10097" s="2" t="str">
        <f>VLOOKUP($C10097,Clients!$B:$F,K$6,0)</f>
        <v>Jabbertype</v>
      </c>
      <c r="L10097" s="2" t="str">
        <f>VLOOKUP($C10097,Clients!$B:$F,L$6,0)</f>
        <v>Foreign</v>
      </c>
      <c r="M10097" s="2" t="str">
        <f>VLOOKUP($C10097,Clients!$B:$F,M$6,0)</f>
        <v>MX</v>
      </c>
      <c r="N10097" s="2" t="str">
        <f>VLOOKUP($C10097,Clients!$B:$F,N$6,0)</f>
        <v>Mexico</v>
      </c>
    </row>
    <row r="10098" spans="2:14" x14ac:dyDescent="0.2">
      <c r="B10098" s="8">
        <v>0</v>
      </c>
      <c r="C10098" s="2" t="s">
        <v>15206</v>
      </c>
      <c r="D10098" s="2" t="s">
        <v>46</v>
      </c>
      <c r="E10098" s="8">
        <v>2.0499999999999998</v>
      </c>
      <c r="F10098" s="2" t="s">
        <v>15262</v>
      </c>
      <c r="G10098" s="2" t="s">
        <v>15263</v>
      </c>
      <c r="H10098" s="9">
        <v>42810</v>
      </c>
      <c r="I10098" s="2">
        <v>2017</v>
      </c>
      <c r="J10098" s="2">
        <v>3</v>
      </c>
      <c r="K10098" s="2" t="str">
        <f>VLOOKUP($C10098,Clients!$B:$F,K$6,0)</f>
        <v>Jabbertype</v>
      </c>
      <c r="L10098" s="2" t="str">
        <f>VLOOKUP($C10098,Clients!$B:$F,L$6,0)</f>
        <v>Foreign</v>
      </c>
      <c r="M10098" s="2" t="str">
        <f>VLOOKUP($C10098,Clients!$B:$F,M$6,0)</f>
        <v>MX</v>
      </c>
      <c r="N10098" s="2" t="str">
        <f>VLOOKUP($C10098,Clients!$B:$F,N$6,0)</f>
        <v>Mexico</v>
      </c>
    </row>
    <row r="10099" spans="2:14" x14ac:dyDescent="0.2">
      <c r="B10099" s="8">
        <v>243587.40000000002</v>
      </c>
      <c r="C10099" s="2" t="s">
        <v>15206</v>
      </c>
      <c r="D10099" s="2" t="s">
        <v>16</v>
      </c>
      <c r="E10099" s="8">
        <v>201</v>
      </c>
      <c r="F10099" s="2" t="s">
        <v>15264</v>
      </c>
      <c r="G10099" s="2" t="s">
        <v>15265</v>
      </c>
      <c r="H10099" s="9">
        <v>42846</v>
      </c>
      <c r="I10099" s="2">
        <v>2017</v>
      </c>
      <c r="J10099" s="2">
        <v>4</v>
      </c>
      <c r="K10099" s="2" t="str">
        <f>VLOOKUP($C10099,Clients!$B:$F,K$6,0)</f>
        <v>Jabbertype</v>
      </c>
      <c r="L10099" s="2" t="str">
        <f>VLOOKUP($C10099,Clients!$B:$F,L$6,0)</f>
        <v>Foreign</v>
      </c>
      <c r="M10099" s="2" t="str">
        <f>VLOOKUP($C10099,Clients!$B:$F,M$6,0)</f>
        <v>MX</v>
      </c>
      <c r="N10099" s="2" t="str">
        <f>VLOOKUP($C10099,Clients!$B:$F,N$6,0)</f>
        <v>Mexico</v>
      </c>
    </row>
    <row r="10100" spans="2:14" x14ac:dyDescent="0.2">
      <c r="B10100" s="8">
        <v>285.60000000000002</v>
      </c>
      <c r="C10100" s="2" t="s">
        <v>15206</v>
      </c>
      <c r="D10100" s="2" t="s">
        <v>16</v>
      </c>
      <c r="E10100" s="8">
        <v>0.68</v>
      </c>
      <c r="F10100" s="2" t="s">
        <v>15266</v>
      </c>
      <c r="G10100" s="2" t="s">
        <v>15267</v>
      </c>
      <c r="H10100" s="9">
        <v>42846</v>
      </c>
      <c r="I10100" s="2">
        <v>2017</v>
      </c>
      <c r="J10100" s="2">
        <v>4</v>
      </c>
      <c r="K10100" s="2" t="str">
        <f>VLOOKUP($C10100,Clients!$B:$F,K$6,0)</f>
        <v>Jabbertype</v>
      </c>
      <c r="L10100" s="2" t="str">
        <f>VLOOKUP($C10100,Clients!$B:$F,L$6,0)</f>
        <v>Foreign</v>
      </c>
      <c r="M10100" s="2" t="str">
        <f>VLOOKUP($C10100,Clients!$B:$F,M$6,0)</f>
        <v>MX</v>
      </c>
      <c r="N10100" s="2" t="str">
        <f>VLOOKUP($C10100,Clients!$B:$F,N$6,0)</f>
        <v>Mexico</v>
      </c>
    </row>
    <row r="10101" spans="2:14" x14ac:dyDescent="0.2">
      <c r="B10101" s="8">
        <v>43806</v>
      </c>
      <c r="C10101" s="2" t="s">
        <v>15206</v>
      </c>
      <c r="D10101" s="2" t="s">
        <v>16</v>
      </c>
      <c r="E10101" s="8">
        <v>59</v>
      </c>
      <c r="F10101" s="2" t="s">
        <v>15264</v>
      </c>
      <c r="G10101" s="2" t="s">
        <v>15268</v>
      </c>
      <c r="H10101" s="9">
        <v>42846</v>
      </c>
      <c r="I10101" s="2">
        <v>2017</v>
      </c>
      <c r="J10101" s="2">
        <v>4</v>
      </c>
      <c r="K10101" s="2" t="str">
        <f>VLOOKUP($C10101,Clients!$B:$F,K$6,0)</f>
        <v>Jabbertype</v>
      </c>
      <c r="L10101" s="2" t="str">
        <f>VLOOKUP($C10101,Clients!$B:$F,L$6,0)</f>
        <v>Foreign</v>
      </c>
      <c r="M10101" s="2" t="str">
        <f>VLOOKUP($C10101,Clients!$B:$F,M$6,0)</f>
        <v>MX</v>
      </c>
      <c r="N10101" s="2" t="str">
        <f>VLOOKUP($C10101,Clients!$B:$F,N$6,0)</f>
        <v>Mexico</v>
      </c>
    </row>
    <row r="10102" spans="2:14" x14ac:dyDescent="0.2">
      <c r="B10102" s="8">
        <v>0</v>
      </c>
      <c r="C10102" s="2" t="s">
        <v>15206</v>
      </c>
      <c r="D10102" s="2" t="s">
        <v>46</v>
      </c>
      <c r="E10102" s="8">
        <v>25</v>
      </c>
      <c r="F10102" s="2" t="s">
        <v>15269</v>
      </c>
      <c r="G10102" s="2" t="s">
        <v>15270</v>
      </c>
      <c r="H10102" s="9">
        <v>42852</v>
      </c>
      <c r="I10102" s="2">
        <v>2017</v>
      </c>
      <c r="J10102" s="2">
        <v>4</v>
      </c>
      <c r="K10102" s="2" t="str">
        <f>VLOOKUP($C10102,Clients!$B:$F,K$6,0)</f>
        <v>Jabbertype</v>
      </c>
      <c r="L10102" s="2" t="str">
        <f>VLOOKUP($C10102,Clients!$B:$F,L$6,0)</f>
        <v>Foreign</v>
      </c>
      <c r="M10102" s="2" t="str">
        <f>VLOOKUP($C10102,Clients!$B:$F,M$6,0)</f>
        <v>MX</v>
      </c>
      <c r="N10102" s="2" t="str">
        <f>VLOOKUP($C10102,Clients!$B:$F,N$6,0)</f>
        <v>Mexico</v>
      </c>
    </row>
    <row r="10103" spans="2:14" x14ac:dyDescent="0.2">
      <c r="B10103" s="8">
        <v>56506.8</v>
      </c>
      <c r="C10103" s="2" t="s">
        <v>15206</v>
      </c>
      <c r="D10103" s="2" t="s">
        <v>16</v>
      </c>
      <c r="E10103" s="8">
        <v>68</v>
      </c>
      <c r="F10103" s="2" t="s">
        <v>15271</v>
      </c>
      <c r="G10103" s="2" t="s">
        <v>15272</v>
      </c>
      <c r="H10103" s="9">
        <v>42872</v>
      </c>
      <c r="I10103" s="2">
        <v>2017</v>
      </c>
      <c r="J10103" s="2">
        <v>5</v>
      </c>
      <c r="K10103" s="2" t="str">
        <f>VLOOKUP($C10103,Clients!$B:$F,K$6,0)</f>
        <v>Jabbertype</v>
      </c>
      <c r="L10103" s="2" t="str">
        <f>VLOOKUP($C10103,Clients!$B:$F,L$6,0)</f>
        <v>Foreign</v>
      </c>
      <c r="M10103" s="2" t="str">
        <f>VLOOKUP($C10103,Clients!$B:$F,M$6,0)</f>
        <v>MX</v>
      </c>
      <c r="N10103" s="2" t="str">
        <f>VLOOKUP($C10103,Clients!$B:$F,N$6,0)</f>
        <v>Mexico</v>
      </c>
    </row>
    <row r="10104" spans="2:14" x14ac:dyDescent="0.2">
      <c r="B10104" s="8">
        <v>215674.2</v>
      </c>
      <c r="C10104" s="2" t="s">
        <v>15206</v>
      </c>
      <c r="D10104" s="2" t="s">
        <v>16</v>
      </c>
      <c r="E10104" s="8">
        <v>200</v>
      </c>
      <c r="F10104" s="2" t="s">
        <v>15271</v>
      </c>
      <c r="G10104" s="2" t="s">
        <v>15273</v>
      </c>
      <c r="H10104" s="9">
        <v>42873</v>
      </c>
      <c r="I10104" s="2">
        <v>2017</v>
      </c>
      <c r="J10104" s="2">
        <v>5</v>
      </c>
      <c r="K10104" s="2" t="str">
        <f>VLOOKUP($C10104,Clients!$B:$F,K$6,0)</f>
        <v>Jabbertype</v>
      </c>
      <c r="L10104" s="2" t="str">
        <f>VLOOKUP($C10104,Clients!$B:$F,L$6,0)</f>
        <v>Foreign</v>
      </c>
      <c r="M10104" s="2" t="str">
        <f>VLOOKUP($C10104,Clients!$B:$F,M$6,0)</f>
        <v>MX</v>
      </c>
      <c r="N10104" s="2" t="str">
        <f>VLOOKUP($C10104,Clients!$B:$F,N$6,0)</f>
        <v>Mexico</v>
      </c>
    </row>
    <row r="10105" spans="2:14" x14ac:dyDescent="0.2">
      <c r="B10105" s="8">
        <v>0</v>
      </c>
      <c r="C10105" s="2" t="s">
        <v>15206</v>
      </c>
      <c r="D10105" s="2" t="s">
        <v>46</v>
      </c>
      <c r="E10105" s="8">
        <v>1.27</v>
      </c>
      <c r="F10105" s="2" t="s">
        <v>15274</v>
      </c>
      <c r="G10105" s="2" t="s">
        <v>15275</v>
      </c>
      <c r="H10105" s="9">
        <v>42886</v>
      </c>
      <c r="I10105" s="2">
        <v>2017</v>
      </c>
      <c r="J10105" s="2">
        <v>5</v>
      </c>
      <c r="K10105" s="2" t="str">
        <f>VLOOKUP($C10105,Clients!$B:$F,K$6,0)</f>
        <v>Jabbertype</v>
      </c>
      <c r="L10105" s="2" t="str">
        <f>VLOOKUP($C10105,Clients!$B:$F,L$6,0)</f>
        <v>Foreign</v>
      </c>
      <c r="M10105" s="2" t="str">
        <f>VLOOKUP($C10105,Clients!$B:$F,M$6,0)</f>
        <v>MX</v>
      </c>
      <c r="N10105" s="2" t="str">
        <f>VLOOKUP($C10105,Clients!$B:$F,N$6,0)</f>
        <v>Mexico</v>
      </c>
    </row>
    <row r="10106" spans="2:14" x14ac:dyDescent="0.2">
      <c r="B10106" s="8">
        <v>239610</v>
      </c>
      <c r="C10106" s="2" t="s">
        <v>15206</v>
      </c>
      <c r="D10106" s="2" t="s">
        <v>16</v>
      </c>
      <c r="E10106" s="8">
        <v>100</v>
      </c>
      <c r="F10106" s="2" t="s">
        <v>15276</v>
      </c>
      <c r="G10106" s="2" t="s">
        <v>15277</v>
      </c>
      <c r="H10106" s="9">
        <v>42894</v>
      </c>
      <c r="I10106" s="2">
        <v>2017</v>
      </c>
      <c r="J10106" s="2">
        <v>6</v>
      </c>
      <c r="K10106" s="2" t="str">
        <f>VLOOKUP($C10106,Clients!$B:$F,K$6,0)</f>
        <v>Jabbertype</v>
      </c>
      <c r="L10106" s="2" t="str">
        <f>VLOOKUP($C10106,Clients!$B:$F,L$6,0)</f>
        <v>Foreign</v>
      </c>
      <c r="M10106" s="2" t="str">
        <f>VLOOKUP($C10106,Clients!$B:$F,M$6,0)</f>
        <v>MX</v>
      </c>
      <c r="N10106" s="2" t="str">
        <f>VLOOKUP($C10106,Clients!$B:$F,N$6,0)</f>
        <v>Mexico</v>
      </c>
    </row>
    <row r="10107" spans="2:14" x14ac:dyDescent="0.2">
      <c r="B10107" s="8">
        <v>88737.600000000006</v>
      </c>
      <c r="C10107" s="2" t="s">
        <v>15206</v>
      </c>
      <c r="D10107" s="2" t="s">
        <v>16</v>
      </c>
      <c r="E10107" s="8">
        <v>91</v>
      </c>
      <c r="F10107" s="2" t="s">
        <v>15264</v>
      </c>
      <c r="G10107" s="2" t="s">
        <v>15278</v>
      </c>
      <c r="H10107" s="9">
        <v>42894</v>
      </c>
      <c r="I10107" s="2">
        <v>2017</v>
      </c>
      <c r="J10107" s="2">
        <v>6</v>
      </c>
      <c r="K10107" s="2" t="str">
        <f>VLOOKUP($C10107,Clients!$B:$F,K$6,0)</f>
        <v>Jabbertype</v>
      </c>
      <c r="L10107" s="2" t="str">
        <f>VLOOKUP($C10107,Clients!$B:$F,L$6,0)</f>
        <v>Foreign</v>
      </c>
      <c r="M10107" s="2" t="str">
        <f>VLOOKUP($C10107,Clients!$B:$F,M$6,0)</f>
        <v>MX</v>
      </c>
      <c r="N10107" s="2" t="str">
        <f>VLOOKUP($C10107,Clients!$B:$F,N$6,0)</f>
        <v>Mexico</v>
      </c>
    </row>
    <row r="10108" spans="2:14" x14ac:dyDescent="0.2">
      <c r="B10108" s="8">
        <v>4027.8</v>
      </c>
      <c r="C10108" s="2" t="s">
        <v>15206</v>
      </c>
      <c r="D10108" s="2" t="s">
        <v>46</v>
      </c>
      <c r="E10108" s="8">
        <v>2</v>
      </c>
      <c r="F10108" s="2" t="s">
        <v>15279</v>
      </c>
      <c r="G10108" s="2" t="s">
        <v>15280</v>
      </c>
      <c r="H10108" s="9">
        <v>42922</v>
      </c>
      <c r="I10108" s="2">
        <v>2017</v>
      </c>
      <c r="J10108" s="2">
        <v>7</v>
      </c>
      <c r="K10108" s="2" t="str">
        <f>VLOOKUP($C10108,Clients!$B:$F,K$6,0)</f>
        <v>Jabbertype</v>
      </c>
      <c r="L10108" s="2" t="str">
        <f>VLOOKUP($C10108,Clients!$B:$F,L$6,0)</f>
        <v>Foreign</v>
      </c>
      <c r="M10108" s="2" t="str">
        <f>VLOOKUP($C10108,Clients!$B:$F,M$6,0)</f>
        <v>MX</v>
      </c>
      <c r="N10108" s="2" t="str">
        <f>VLOOKUP($C10108,Clients!$B:$F,N$6,0)</f>
        <v>Mexico</v>
      </c>
    </row>
    <row r="10109" spans="2:14" x14ac:dyDescent="0.2">
      <c r="B10109" s="8">
        <v>390.6</v>
      </c>
      <c r="C10109" s="2" t="s">
        <v>15206</v>
      </c>
      <c r="D10109" s="2" t="s">
        <v>46</v>
      </c>
      <c r="E10109" s="8">
        <v>1</v>
      </c>
      <c r="F10109" s="2" t="s">
        <v>15279</v>
      </c>
      <c r="G10109" s="2" t="s">
        <v>15281</v>
      </c>
      <c r="H10109" s="9">
        <v>42922</v>
      </c>
      <c r="I10109" s="2">
        <v>2017</v>
      </c>
      <c r="J10109" s="2">
        <v>7</v>
      </c>
      <c r="K10109" s="2" t="str">
        <f>VLOOKUP($C10109,Clients!$B:$F,K$6,0)</f>
        <v>Jabbertype</v>
      </c>
      <c r="L10109" s="2" t="str">
        <f>VLOOKUP($C10109,Clients!$B:$F,L$6,0)</f>
        <v>Foreign</v>
      </c>
      <c r="M10109" s="2" t="str">
        <f>VLOOKUP($C10109,Clients!$B:$F,M$6,0)</f>
        <v>MX</v>
      </c>
      <c r="N10109" s="2" t="str">
        <f>VLOOKUP($C10109,Clients!$B:$F,N$6,0)</f>
        <v>Mexico</v>
      </c>
    </row>
    <row r="10110" spans="2:14" x14ac:dyDescent="0.2">
      <c r="B10110" s="8">
        <v>0</v>
      </c>
      <c r="C10110" s="2" t="s">
        <v>15206</v>
      </c>
      <c r="D10110" s="2" t="s">
        <v>46</v>
      </c>
      <c r="E10110" s="8">
        <v>1</v>
      </c>
      <c r="F10110" s="2" t="s">
        <v>15282</v>
      </c>
      <c r="G10110" s="2" t="s">
        <v>15283</v>
      </c>
      <c r="H10110" s="9">
        <v>42922</v>
      </c>
      <c r="I10110" s="2">
        <v>2017</v>
      </c>
      <c r="J10110" s="2">
        <v>7</v>
      </c>
      <c r="K10110" s="2" t="str">
        <f>VLOOKUP($C10110,Clients!$B:$F,K$6,0)</f>
        <v>Jabbertype</v>
      </c>
      <c r="L10110" s="2" t="str">
        <f>VLOOKUP($C10110,Clients!$B:$F,L$6,0)</f>
        <v>Foreign</v>
      </c>
      <c r="M10110" s="2" t="str">
        <f>VLOOKUP($C10110,Clients!$B:$F,M$6,0)</f>
        <v>MX</v>
      </c>
      <c r="N10110" s="2" t="str">
        <f>VLOOKUP($C10110,Clients!$B:$F,N$6,0)</f>
        <v>Mexico</v>
      </c>
    </row>
    <row r="10111" spans="2:14" x14ac:dyDescent="0.2">
      <c r="B10111" s="8">
        <v>0</v>
      </c>
      <c r="C10111" s="2" t="s">
        <v>15206</v>
      </c>
      <c r="D10111" s="2" t="s">
        <v>46</v>
      </c>
      <c r="E10111" s="8">
        <v>5</v>
      </c>
      <c r="F10111" s="2" t="s">
        <v>15284</v>
      </c>
      <c r="G10111" s="2" t="s">
        <v>15285</v>
      </c>
      <c r="H10111" s="9">
        <v>42951</v>
      </c>
      <c r="I10111" s="2">
        <v>2017</v>
      </c>
      <c r="J10111" s="2">
        <v>8</v>
      </c>
      <c r="K10111" s="2" t="str">
        <f>VLOOKUP($C10111,Clients!$B:$F,K$6,0)</f>
        <v>Jabbertype</v>
      </c>
      <c r="L10111" s="2" t="str">
        <f>VLOOKUP($C10111,Clients!$B:$F,L$6,0)</f>
        <v>Foreign</v>
      </c>
      <c r="M10111" s="2" t="str">
        <f>VLOOKUP($C10111,Clients!$B:$F,M$6,0)</f>
        <v>MX</v>
      </c>
      <c r="N10111" s="2" t="str">
        <f>VLOOKUP($C10111,Clients!$B:$F,N$6,0)</f>
        <v>Mexico</v>
      </c>
    </row>
    <row r="10112" spans="2:14" x14ac:dyDescent="0.2">
      <c r="B10112" s="8">
        <v>90216</v>
      </c>
      <c r="C10112" s="2" t="s">
        <v>15206</v>
      </c>
      <c r="D10112" s="2" t="s">
        <v>16</v>
      </c>
      <c r="E10112" s="8">
        <v>120</v>
      </c>
      <c r="F10112" s="2" t="s">
        <v>15286</v>
      </c>
      <c r="G10112" s="2" t="s">
        <v>15287</v>
      </c>
      <c r="H10112" s="9">
        <v>42954</v>
      </c>
      <c r="I10112" s="2">
        <v>2017</v>
      </c>
      <c r="J10112" s="2">
        <v>8</v>
      </c>
      <c r="K10112" s="2" t="str">
        <f>VLOOKUP($C10112,Clients!$B:$F,K$6,0)</f>
        <v>Jabbertype</v>
      </c>
      <c r="L10112" s="2" t="str">
        <f>VLOOKUP($C10112,Clients!$B:$F,L$6,0)</f>
        <v>Foreign</v>
      </c>
      <c r="M10112" s="2" t="str">
        <f>VLOOKUP($C10112,Clients!$B:$F,M$6,0)</f>
        <v>MX</v>
      </c>
      <c r="N10112" s="2" t="str">
        <f>VLOOKUP($C10112,Clients!$B:$F,N$6,0)</f>
        <v>Mexico</v>
      </c>
    </row>
    <row r="10113" spans="2:14" x14ac:dyDescent="0.2">
      <c r="B10113" s="8">
        <v>0</v>
      </c>
      <c r="C10113" s="2" t="s">
        <v>15206</v>
      </c>
      <c r="D10113" s="2" t="s">
        <v>46</v>
      </c>
      <c r="E10113" s="8">
        <v>13</v>
      </c>
      <c r="F10113" s="2" t="s">
        <v>15288</v>
      </c>
      <c r="G10113" s="2" t="s">
        <v>15289</v>
      </c>
      <c r="H10113" s="9">
        <v>42968</v>
      </c>
      <c r="I10113" s="2">
        <v>2017</v>
      </c>
      <c r="J10113" s="2">
        <v>8</v>
      </c>
      <c r="K10113" s="2" t="str">
        <f>VLOOKUP($C10113,Clients!$B:$F,K$6,0)</f>
        <v>Jabbertype</v>
      </c>
      <c r="L10113" s="2" t="str">
        <f>VLOOKUP($C10113,Clients!$B:$F,L$6,0)</f>
        <v>Foreign</v>
      </c>
      <c r="M10113" s="2" t="str">
        <f>VLOOKUP($C10113,Clients!$B:$F,M$6,0)</f>
        <v>MX</v>
      </c>
      <c r="N10113" s="2" t="str">
        <f>VLOOKUP($C10113,Clients!$B:$F,N$6,0)</f>
        <v>Mexico</v>
      </c>
    </row>
    <row r="10114" spans="2:14" x14ac:dyDescent="0.2">
      <c r="B10114" s="8">
        <v>19055.400000000001</v>
      </c>
      <c r="C10114" s="2" t="s">
        <v>15206</v>
      </c>
      <c r="D10114" s="2" t="s">
        <v>16</v>
      </c>
      <c r="E10114" s="8">
        <v>16</v>
      </c>
      <c r="F10114" s="2" t="s">
        <v>15290</v>
      </c>
      <c r="G10114" s="2" t="s">
        <v>15291</v>
      </c>
      <c r="H10114" s="9">
        <v>42990</v>
      </c>
      <c r="I10114" s="2">
        <v>2017</v>
      </c>
      <c r="J10114" s="2">
        <v>9</v>
      </c>
      <c r="K10114" s="2" t="str">
        <f>VLOOKUP($C10114,Clients!$B:$F,K$6,0)</f>
        <v>Jabbertype</v>
      </c>
      <c r="L10114" s="2" t="str">
        <f>VLOOKUP($C10114,Clients!$B:$F,L$6,0)</f>
        <v>Foreign</v>
      </c>
      <c r="M10114" s="2" t="str">
        <f>VLOOKUP($C10114,Clients!$B:$F,M$6,0)</f>
        <v>MX</v>
      </c>
      <c r="N10114" s="2" t="str">
        <f>VLOOKUP($C10114,Clients!$B:$F,N$6,0)</f>
        <v>Mexico</v>
      </c>
    </row>
    <row r="10115" spans="2:14" x14ac:dyDescent="0.2">
      <c r="B10115" s="8">
        <v>1680</v>
      </c>
      <c r="C10115" s="2" t="s">
        <v>15206</v>
      </c>
      <c r="D10115" s="2" t="s">
        <v>16</v>
      </c>
      <c r="E10115" s="8">
        <v>1</v>
      </c>
      <c r="F10115" s="2" t="s">
        <v>15290</v>
      </c>
      <c r="G10115" s="2" t="s">
        <v>15292</v>
      </c>
      <c r="H10115" s="9">
        <v>42990</v>
      </c>
      <c r="I10115" s="2">
        <v>2017</v>
      </c>
      <c r="J10115" s="2">
        <v>9</v>
      </c>
      <c r="K10115" s="2" t="str">
        <f>VLOOKUP($C10115,Clients!$B:$F,K$6,0)</f>
        <v>Jabbertype</v>
      </c>
      <c r="L10115" s="2" t="str">
        <f>VLOOKUP($C10115,Clients!$B:$F,L$6,0)</f>
        <v>Foreign</v>
      </c>
      <c r="M10115" s="2" t="str">
        <f>VLOOKUP($C10115,Clients!$B:$F,M$6,0)</f>
        <v>MX</v>
      </c>
      <c r="N10115" s="2" t="str">
        <f>VLOOKUP($C10115,Clients!$B:$F,N$6,0)</f>
        <v>Mexico</v>
      </c>
    </row>
    <row r="10116" spans="2:14" x14ac:dyDescent="0.2">
      <c r="B10116" s="8">
        <v>0</v>
      </c>
      <c r="C10116" s="2" t="s">
        <v>15206</v>
      </c>
      <c r="D10116" s="2" t="s">
        <v>46</v>
      </c>
      <c r="E10116" s="8">
        <v>885.39</v>
      </c>
      <c r="F10116" s="2" t="s">
        <v>15293</v>
      </c>
      <c r="G10116" s="2" t="s">
        <v>15294</v>
      </c>
      <c r="H10116" s="9">
        <v>43054</v>
      </c>
      <c r="I10116" s="2">
        <v>2017</v>
      </c>
      <c r="J10116" s="2">
        <v>11</v>
      </c>
      <c r="K10116" s="2" t="str">
        <f>VLOOKUP($C10116,Clients!$B:$F,K$6,0)</f>
        <v>Jabbertype</v>
      </c>
      <c r="L10116" s="2" t="str">
        <f>VLOOKUP($C10116,Clients!$B:$F,L$6,0)</f>
        <v>Foreign</v>
      </c>
      <c r="M10116" s="2" t="str">
        <f>VLOOKUP($C10116,Clients!$B:$F,M$6,0)</f>
        <v>MX</v>
      </c>
      <c r="N10116" s="2" t="str">
        <f>VLOOKUP($C10116,Clients!$B:$F,N$6,0)</f>
        <v>Mexico</v>
      </c>
    </row>
    <row r="10117" spans="2:14" x14ac:dyDescent="0.2">
      <c r="B10117" s="8">
        <v>0</v>
      </c>
      <c r="C10117" s="2" t="s">
        <v>15206</v>
      </c>
      <c r="D10117" s="2" t="s">
        <v>46</v>
      </c>
      <c r="E10117" s="8">
        <v>1</v>
      </c>
      <c r="F10117" s="2" t="s">
        <v>15295</v>
      </c>
      <c r="G10117" s="2" t="s">
        <v>15296</v>
      </c>
      <c r="H10117" s="9">
        <v>43067</v>
      </c>
      <c r="I10117" s="2">
        <v>2017</v>
      </c>
      <c r="J10117" s="2">
        <v>11</v>
      </c>
      <c r="K10117" s="2" t="str">
        <f>VLOOKUP($C10117,Clients!$B:$F,K$6,0)</f>
        <v>Jabbertype</v>
      </c>
      <c r="L10117" s="2" t="str">
        <f>VLOOKUP($C10117,Clients!$B:$F,L$6,0)</f>
        <v>Foreign</v>
      </c>
      <c r="M10117" s="2" t="str">
        <f>VLOOKUP($C10117,Clients!$B:$F,M$6,0)</f>
        <v>MX</v>
      </c>
      <c r="N10117" s="2" t="str">
        <f>VLOOKUP($C10117,Clients!$B:$F,N$6,0)</f>
        <v>Mexico</v>
      </c>
    </row>
    <row r="10118" spans="2:14" x14ac:dyDescent="0.2">
      <c r="B10118" s="8">
        <v>1890</v>
      </c>
      <c r="C10118" s="2" t="s">
        <v>15206</v>
      </c>
      <c r="D10118" s="2" t="s">
        <v>195</v>
      </c>
      <c r="E10118" s="8">
        <v>1</v>
      </c>
      <c r="F10118" s="2" t="s">
        <v>15297</v>
      </c>
      <c r="G10118" s="2" t="s">
        <v>15298</v>
      </c>
      <c r="H10118" s="9">
        <v>43077</v>
      </c>
      <c r="I10118" s="2">
        <v>2017</v>
      </c>
      <c r="J10118" s="2">
        <v>12</v>
      </c>
      <c r="K10118" s="2" t="str">
        <f>VLOOKUP($C10118,Clients!$B:$F,K$6,0)</f>
        <v>Jabbertype</v>
      </c>
      <c r="L10118" s="2" t="str">
        <f>VLOOKUP($C10118,Clients!$B:$F,L$6,0)</f>
        <v>Foreign</v>
      </c>
      <c r="M10118" s="2" t="str">
        <f>VLOOKUP($C10118,Clients!$B:$F,M$6,0)</f>
        <v>MX</v>
      </c>
      <c r="N10118" s="2" t="str">
        <f>VLOOKUP($C10118,Clients!$B:$F,N$6,0)</f>
        <v>Mexico</v>
      </c>
    </row>
    <row r="10119" spans="2:14" x14ac:dyDescent="0.2">
      <c r="B10119" s="8">
        <v>420</v>
      </c>
      <c r="C10119" s="2" t="s">
        <v>15206</v>
      </c>
      <c r="D10119" s="2" t="s">
        <v>195</v>
      </c>
      <c r="E10119" s="8">
        <v>1</v>
      </c>
      <c r="F10119" s="2" t="s">
        <v>15299</v>
      </c>
      <c r="G10119" s="2" t="s">
        <v>15300</v>
      </c>
      <c r="H10119" s="9">
        <v>43080</v>
      </c>
      <c r="I10119" s="2">
        <v>2017</v>
      </c>
      <c r="J10119" s="2">
        <v>12</v>
      </c>
      <c r="K10119" s="2" t="str">
        <f>VLOOKUP($C10119,Clients!$B:$F,K$6,0)</f>
        <v>Jabbertype</v>
      </c>
      <c r="L10119" s="2" t="str">
        <f>VLOOKUP($C10119,Clients!$B:$F,L$6,0)</f>
        <v>Foreign</v>
      </c>
      <c r="M10119" s="2" t="str">
        <f>VLOOKUP($C10119,Clients!$B:$F,M$6,0)</f>
        <v>MX</v>
      </c>
      <c r="N10119" s="2" t="str">
        <f>VLOOKUP($C10119,Clients!$B:$F,N$6,0)</f>
        <v>Mexico</v>
      </c>
    </row>
    <row r="10120" spans="2:14" x14ac:dyDescent="0.2">
      <c r="B10120" s="8">
        <v>0</v>
      </c>
      <c r="C10120" s="2" t="s">
        <v>15206</v>
      </c>
      <c r="D10120" s="2" t="s">
        <v>46</v>
      </c>
      <c r="E10120" s="8">
        <v>15</v>
      </c>
      <c r="F10120" s="2" t="s">
        <v>15301</v>
      </c>
      <c r="G10120" s="2" t="s">
        <v>15302</v>
      </c>
      <c r="H10120" s="9">
        <v>43119</v>
      </c>
      <c r="I10120" s="2">
        <v>2018</v>
      </c>
      <c r="J10120" s="2">
        <v>1</v>
      </c>
      <c r="K10120" s="2" t="str">
        <f>VLOOKUP($C10120,Clients!$B:$F,K$6,0)</f>
        <v>Jabbertype</v>
      </c>
      <c r="L10120" s="2" t="str">
        <f>VLOOKUP($C10120,Clients!$B:$F,L$6,0)</f>
        <v>Foreign</v>
      </c>
      <c r="M10120" s="2" t="str">
        <f>VLOOKUP($C10120,Clients!$B:$F,M$6,0)</f>
        <v>MX</v>
      </c>
      <c r="N10120" s="2" t="str">
        <f>VLOOKUP($C10120,Clients!$B:$F,N$6,0)</f>
        <v>Mexico</v>
      </c>
    </row>
    <row r="10121" spans="2:14" x14ac:dyDescent="0.2">
      <c r="B10121" s="8">
        <v>0</v>
      </c>
      <c r="C10121" s="2" t="s">
        <v>15206</v>
      </c>
      <c r="D10121" s="2" t="s">
        <v>16</v>
      </c>
      <c r="E10121" s="8">
        <v>1</v>
      </c>
      <c r="F10121" s="2" t="s">
        <v>15303</v>
      </c>
      <c r="G10121" s="2" t="s">
        <v>15304</v>
      </c>
      <c r="H10121" s="9">
        <v>43137</v>
      </c>
      <c r="I10121" s="2">
        <v>2018</v>
      </c>
      <c r="J10121" s="2">
        <v>2</v>
      </c>
      <c r="K10121" s="2" t="str">
        <f>VLOOKUP($C10121,Clients!$B:$F,K$6,0)</f>
        <v>Jabbertype</v>
      </c>
      <c r="L10121" s="2" t="str">
        <f>VLOOKUP($C10121,Clients!$B:$F,L$6,0)</f>
        <v>Foreign</v>
      </c>
      <c r="M10121" s="2" t="str">
        <f>VLOOKUP($C10121,Clients!$B:$F,M$6,0)</f>
        <v>MX</v>
      </c>
      <c r="N10121" s="2" t="str">
        <f>VLOOKUP($C10121,Clients!$B:$F,N$6,0)</f>
        <v>Mexico</v>
      </c>
    </row>
    <row r="10122" spans="2:14" x14ac:dyDescent="0.2">
      <c r="B10122" s="8">
        <v>142758</v>
      </c>
      <c r="C10122" s="2" t="s">
        <v>15206</v>
      </c>
      <c r="D10122" s="2" t="s">
        <v>16</v>
      </c>
      <c r="E10122" s="8">
        <v>165</v>
      </c>
      <c r="F10122" s="2" t="s">
        <v>15305</v>
      </c>
      <c r="G10122" s="2" t="s">
        <v>15306</v>
      </c>
      <c r="H10122" s="9">
        <v>43150</v>
      </c>
      <c r="I10122" s="2">
        <v>2018</v>
      </c>
      <c r="J10122" s="2">
        <v>2</v>
      </c>
      <c r="K10122" s="2" t="str">
        <f>VLOOKUP($C10122,Clients!$B:$F,K$6,0)</f>
        <v>Jabbertype</v>
      </c>
      <c r="L10122" s="2" t="str">
        <f>VLOOKUP($C10122,Clients!$B:$F,L$6,0)</f>
        <v>Foreign</v>
      </c>
      <c r="M10122" s="2" t="str">
        <f>VLOOKUP($C10122,Clients!$B:$F,M$6,0)</f>
        <v>MX</v>
      </c>
      <c r="N10122" s="2" t="str">
        <f>VLOOKUP($C10122,Clients!$B:$F,N$6,0)</f>
        <v>Mexico</v>
      </c>
    </row>
    <row r="10123" spans="2:14" x14ac:dyDescent="0.2">
      <c r="B10123" s="8">
        <v>30282</v>
      </c>
      <c r="C10123" s="2" t="s">
        <v>15206</v>
      </c>
      <c r="D10123" s="2" t="s">
        <v>16</v>
      </c>
      <c r="E10123" s="8">
        <v>35</v>
      </c>
      <c r="F10123" s="2" t="s">
        <v>15305</v>
      </c>
      <c r="G10123" s="2" t="s">
        <v>15307</v>
      </c>
      <c r="H10123" s="9">
        <v>43152</v>
      </c>
      <c r="I10123" s="2">
        <v>2018</v>
      </c>
      <c r="J10123" s="2">
        <v>2</v>
      </c>
      <c r="K10123" s="2" t="str">
        <f>VLOOKUP($C10123,Clients!$B:$F,K$6,0)</f>
        <v>Jabbertype</v>
      </c>
      <c r="L10123" s="2" t="str">
        <f>VLOOKUP($C10123,Clients!$B:$F,L$6,0)</f>
        <v>Foreign</v>
      </c>
      <c r="M10123" s="2" t="str">
        <f>VLOOKUP($C10123,Clients!$B:$F,M$6,0)</f>
        <v>MX</v>
      </c>
      <c r="N10123" s="2" t="str">
        <f>VLOOKUP($C10123,Clients!$B:$F,N$6,0)</f>
        <v>Mexico</v>
      </c>
    </row>
    <row r="10124" spans="2:14" x14ac:dyDescent="0.2">
      <c r="B10124" s="8">
        <v>0</v>
      </c>
      <c r="C10124" s="2" t="s">
        <v>15206</v>
      </c>
      <c r="D10124" s="2" t="s">
        <v>46</v>
      </c>
      <c r="E10124" s="8">
        <v>3</v>
      </c>
      <c r="F10124" s="2" t="s">
        <v>15308</v>
      </c>
      <c r="G10124" s="2" t="s">
        <v>15309</v>
      </c>
      <c r="H10124" s="9">
        <v>43158</v>
      </c>
      <c r="I10124" s="2">
        <v>2018</v>
      </c>
      <c r="J10124" s="2">
        <v>2</v>
      </c>
      <c r="K10124" s="2" t="str">
        <f>VLOOKUP($C10124,Clients!$B:$F,K$6,0)</f>
        <v>Jabbertype</v>
      </c>
      <c r="L10124" s="2" t="str">
        <f>VLOOKUP($C10124,Clients!$B:$F,L$6,0)</f>
        <v>Foreign</v>
      </c>
      <c r="M10124" s="2" t="str">
        <f>VLOOKUP($C10124,Clients!$B:$F,M$6,0)</f>
        <v>MX</v>
      </c>
      <c r="N10124" s="2" t="str">
        <f>VLOOKUP($C10124,Clients!$B:$F,N$6,0)</f>
        <v>Mexico</v>
      </c>
    </row>
    <row r="10125" spans="2:14" x14ac:dyDescent="0.2">
      <c r="B10125" s="8">
        <v>112110.6</v>
      </c>
      <c r="C10125" s="2" t="s">
        <v>15206</v>
      </c>
      <c r="D10125" s="2" t="s">
        <v>16</v>
      </c>
      <c r="E10125" s="8">
        <v>26</v>
      </c>
      <c r="F10125" s="2" t="s">
        <v>15310</v>
      </c>
      <c r="G10125" s="2" t="s">
        <v>15311</v>
      </c>
      <c r="H10125" s="9">
        <v>43176</v>
      </c>
      <c r="I10125" s="2">
        <v>2018</v>
      </c>
      <c r="J10125" s="2">
        <v>3</v>
      </c>
      <c r="K10125" s="2" t="str">
        <f>VLOOKUP($C10125,Clients!$B:$F,K$6,0)</f>
        <v>Jabbertype</v>
      </c>
      <c r="L10125" s="2" t="str">
        <f>VLOOKUP($C10125,Clients!$B:$F,L$6,0)</f>
        <v>Foreign</v>
      </c>
      <c r="M10125" s="2" t="str">
        <f>VLOOKUP($C10125,Clients!$B:$F,M$6,0)</f>
        <v>MX</v>
      </c>
      <c r="N10125" s="2" t="str">
        <f>VLOOKUP($C10125,Clients!$B:$F,N$6,0)</f>
        <v>Mexico</v>
      </c>
    </row>
    <row r="10126" spans="2:14" x14ac:dyDescent="0.2">
      <c r="B10126" s="8">
        <v>0</v>
      </c>
      <c r="C10126" s="2" t="s">
        <v>15206</v>
      </c>
      <c r="D10126" s="2" t="s">
        <v>46</v>
      </c>
      <c r="E10126" s="8">
        <v>1</v>
      </c>
      <c r="F10126" s="2" t="s">
        <v>15312</v>
      </c>
      <c r="G10126" s="2" t="s">
        <v>15313</v>
      </c>
      <c r="H10126" s="9">
        <v>43188</v>
      </c>
      <c r="I10126" s="2">
        <v>2018</v>
      </c>
      <c r="J10126" s="2">
        <v>3</v>
      </c>
      <c r="K10126" s="2" t="str">
        <f>VLOOKUP($C10126,Clients!$B:$F,K$6,0)</f>
        <v>Jabbertype</v>
      </c>
      <c r="L10126" s="2" t="str">
        <f>VLOOKUP($C10126,Clients!$B:$F,L$6,0)</f>
        <v>Foreign</v>
      </c>
      <c r="M10126" s="2" t="str">
        <f>VLOOKUP($C10126,Clients!$B:$F,M$6,0)</f>
        <v>MX</v>
      </c>
      <c r="N10126" s="2" t="str">
        <f>VLOOKUP($C10126,Clients!$B:$F,N$6,0)</f>
        <v>Mexico</v>
      </c>
    </row>
    <row r="10127" spans="2:14" x14ac:dyDescent="0.2">
      <c r="B10127" s="8">
        <v>101640</v>
      </c>
      <c r="C10127" s="2" t="s">
        <v>15206</v>
      </c>
      <c r="D10127" s="2" t="s">
        <v>16</v>
      </c>
      <c r="E10127" s="8">
        <v>40</v>
      </c>
      <c r="F10127" s="2" t="s">
        <v>15314</v>
      </c>
      <c r="G10127" s="2" t="s">
        <v>15315</v>
      </c>
      <c r="H10127" s="9">
        <v>43216</v>
      </c>
      <c r="I10127" s="2">
        <v>2018</v>
      </c>
      <c r="J10127" s="2">
        <v>4</v>
      </c>
      <c r="K10127" s="2" t="str">
        <f>VLOOKUP($C10127,Clients!$B:$F,K$6,0)</f>
        <v>Jabbertype</v>
      </c>
      <c r="L10127" s="2" t="str">
        <f>VLOOKUP($C10127,Clients!$B:$F,L$6,0)</f>
        <v>Foreign</v>
      </c>
      <c r="M10127" s="2" t="str">
        <f>VLOOKUP($C10127,Clients!$B:$F,M$6,0)</f>
        <v>MX</v>
      </c>
      <c r="N10127" s="2" t="str">
        <f>VLOOKUP($C10127,Clients!$B:$F,N$6,0)</f>
        <v>Mexico</v>
      </c>
    </row>
    <row r="10128" spans="2:14" x14ac:dyDescent="0.2">
      <c r="B10128" s="8">
        <v>0</v>
      </c>
      <c r="C10128" s="2" t="s">
        <v>15206</v>
      </c>
      <c r="D10128" s="2" t="s">
        <v>20</v>
      </c>
      <c r="E10128" s="8">
        <v>20</v>
      </c>
      <c r="F10128" s="2" t="s">
        <v>15316</v>
      </c>
      <c r="G10128" s="2" t="s">
        <v>15317</v>
      </c>
      <c r="H10128" s="9">
        <v>43217</v>
      </c>
      <c r="I10128" s="2">
        <v>2018</v>
      </c>
      <c r="J10128" s="2">
        <v>4</v>
      </c>
      <c r="K10128" s="2" t="str">
        <f>VLOOKUP($C10128,Clients!$B:$F,K$6,0)</f>
        <v>Jabbertype</v>
      </c>
      <c r="L10128" s="2" t="str">
        <f>VLOOKUP($C10128,Clients!$B:$F,L$6,0)</f>
        <v>Foreign</v>
      </c>
      <c r="M10128" s="2" t="str">
        <f>VLOOKUP($C10128,Clients!$B:$F,M$6,0)</f>
        <v>MX</v>
      </c>
      <c r="N10128" s="2" t="str">
        <f>VLOOKUP($C10128,Clients!$B:$F,N$6,0)</f>
        <v>Mexico</v>
      </c>
    </row>
    <row r="10129" spans="2:14" x14ac:dyDescent="0.2">
      <c r="B10129" s="8">
        <v>114576</v>
      </c>
      <c r="C10129" s="2" t="s">
        <v>15206</v>
      </c>
      <c r="D10129" s="2" t="s">
        <v>16</v>
      </c>
      <c r="E10129" s="8">
        <v>55</v>
      </c>
      <c r="F10129" s="2" t="s">
        <v>15314</v>
      </c>
      <c r="G10129" s="2" t="s">
        <v>15318</v>
      </c>
      <c r="H10129" s="9">
        <v>43217</v>
      </c>
      <c r="I10129" s="2">
        <v>2018</v>
      </c>
      <c r="J10129" s="2">
        <v>4</v>
      </c>
      <c r="K10129" s="2" t="str">
        <f>VLOOKUP($C10129,Clients!$B:$F,K$6,0)</f>
        <v>Jabbertype</v>
      </c>
      <c r="L10129" s="2" t="str">
        <f>VLOOKUP($C10129,Clients!$B:$F,L$6,0)</f>
        <v>Foreign</v>
      </c>
      <c r="M10129" s="2" t="str">
        <f>VLOOKUP($C10129,Clients!$B:$F,M$6,0)</f>
        <v>MX</v>
      </c>
      <c r="N10129" s="2" t="str">
        <f>VLOOKUP($C10129,Clients!$B:$F,N$6,0)</f>
        <v>Mexico</v>
      </c>
    </row>
    <row r="10130" spans="2:14" x14ac:dyDescent="0.2">
      <c r="B10130" s="8">
        <v>0</v>
      </c>
      <c r="C10130" s="2" t="s">
        <v>15206</v>
      </c>
      <c r="D10130" s="2" t="s">
        <v>16</v>
      </c>
      <c r="E10130" s="8">
        <v>1</v>
      </c>
      <c r="F10130" s="2" t="s">
        <v>15319</v>
      </c>
      <c r="G10130" s="2" t="s">
        <v>15320</v>
      </c>
      <c r="H10130" s="9">
        <v>43217</v>
      </c>
      <c r="I10130" s="2">
        <v>2018</v>
      </c>
      <c r="J10130" s="2">
        <v>4</v>
      </c>
      <c r="K10130" s="2" t="str">
        <f>VLOOKUP($C10130,Clients!$B:$F,K$6,0)</f>
        <v>Jabbertype</v>
      </c>
      <c r="L10130" s="2" t="str">
        <f>VLOOKUP($C10130,Clients!$B:$F,L$6,0)</f>
        <v>Foreign</v>
      </c>
      <c r="M10130" s="2" t="str">
        <f>VLOOKUP($C10130,Clients!$B:$F,M$6,0)</f>
        <v>MX</v>
      </c>
      <c r="N10130" s="2" t="str">
        <f>VLOOKUP($C10130,Clients!$B:$F,N$6,0)</f>
        <v>Mexico</v>
      </c>
    </row>
    <row r="10131" spans="2:14" x14ac:dyDescent="0.2">
      <c r="B10131" s="8">
        <v>240975</v>
      </c>
      <c r="C10131" s="2" t="s">
        <v>15206</v>
      </c>
      <c r="D10131" s="2" t="s">
        <v>16</v>
      </c>
      <c r="E10131" s="8">
        <v>100</v>
      </c>
      <c r="F10131" s="2" t="s">
        <v>15314</v>
      </c>
      <c r="G10131" s="2" t="s">
        <v>15321</v>
      </c>
      <c r="H10131" s="9">
        <v>43217</v>
      </c>
      <c r="I10131" s="2">
        <v>2018</v>
      </c>
      <c r="J10131" s="2">
        <v>4</v>
      </c>
      <c r="K10131" s="2" t="str">
        <f>VLOOKUP($C10131,Clients!$B:$F,K$6,0)</f>
        <v>Jabbertype</v>
      </c>
      <c r="L10131" s="2" t="str">
        <f>VLOOKUP($C10131,Clients!$B:$F,L$6,0)</f>
        <v>Foreign</v>
      </c>
      <c r="M10131" s="2" t="str">
        <f>VLOOKUP($C10131,Clients!$B:$F,M$6,0)</f>
        <v>MX</v>
      </c>
      <c r="N10131" s="2" t="str">
        <f>VLOOKUP($C10131,Clients!$B:$F,N$6,0)</f>
        <v>Mexico</v>
      </c>
    </row>
    <row r="10132" spans="2:14" x14ac:dyDescent="0.2">
      <c r="B10132" s="8">
        <v>0</v>
      </c>
      <c r="C10132" s="2" t="s">
        <v>15206</v>
      </c>
      <c r="D10132" s="2" t="s">
        <v>16</v>
      </c>
      <c r="E10132" s="8">
        <v>53</v>
      </c>
      <c r="F10132" s="2" t="s">
        <v>15322</v>
      </c>
      <c r="G10132" s="2" t="s">
        <v>15323</v>
      </c>
      <c r="H10132" s="9">
        <v>43217</v>
      </c>
      <c r="I10132" s="2">
        <v>2018</v>
      </c>
      <c r="J10132" s="2">
        <v>4</v>
      </c>
      <c r="K10132" s="2" t="str">
        <f>VLOOKUP($C10132,Clients!$B:$F,K$6,0)</f>
        <v>Jabbertype</v>
      </c>
      <c r="L10132" s="2" t="str">
        <f>VLOOKUP($C10132,Clients!$B:$F,L$6,0)</f>
        <v>Foreign</v>
      </c>
      <c r="M10132" s="2" t="str">
        <f>VLOOKUP($C10132,Clients!$B:$F,M$6,0)</f>
        <v>MX</v>
      </c>
      <c r="N10132" s="2" t="str">
        <f>VLOOKUP($C10132,Clients!$B:$F,N$6,0)</f>
        <v>Mexico</v>
      </c>
    </row>
    <row r="10133" spans="2:14" x14ac:dyDescent="0.2">
      <c r="B10133" s="8">
        <v>0</v>
      </c>
      <c r="C10133" s="2" t="s">
        <v>15206</v>
      </c>
      <c r="D10133" s="2" t="s">
        <v>20</v>
      </c>
      <c r="E10133" s="8">
        <v>600</v>
      </c>
      <c r="F10133" s="2" t="s">
        <v>15324</v>
      </c>
      <c r="G10133" s="2" t="s">
        <v>15325</v>
      </c>
      <c r="H10133" s="9">
        <v>43237</v>
      </c>
      <c r="I10133" s="2">
        <v>2018</v>
      </c>
      <c r="J10133" s="2">
        <v>5</v>
      </c>
      <c r="K10133" s="2" t="str">
        <f>VLOOKUP($C10133,Clients!$B:$F,K$6,0)</f>
        <v>Jabbertype</v>
      </c>
      <c r="L10133" s="2" t="str">
        <f>VLOOKUP($C10133,Clients!$B:$F,L$6,0)</f>
        <v>Foreign</v>
      </c>
      <c r="M10133" s="2" t="str">
        <f>VLOOKUP($C10133,Clients!$B:$F,M$6,0)</f>
        <v>MX</v>
      </c>
      <c r="N10133" s="2" t="str">
        <f>VLOOKUP($C10133,Clients!$B:$F,N$6,0)</f>
        <v>Mexico</v>
      </c>
    </row>
    <row r="10134" spans="2:14" x14ac:dyDescent="0.2">
      <c r="B10134" s="8">
        <v>0</v>
      </c>
      <c r="C10134" s="2" t="s">
        <v>15206</v>
      </c>
      <c r="D10134" s="2" t="s">
        <v>46</v>
      </c>
      <c r="E10134" s="8">
        <v>1</v>
      </c>
      <c r="F10134" s="2" t="s">
        <v>15326</v>
      </c>
      <c r="G10134" s="2" t="s">
        <v>15327</v>
      </c>
      <c r="H10134" s="9">
        <v>43242</v>
      </c>
      <c r="I10134" s="2">
        <v>2018</v>
      </c>
      <c r="J10134" s="2">
        <v>5</v>
      </c>
      <c r="K10134" s="2" t="str">
        <f>VLOOKUP($C10134,Clients!$B:$F,K$6,0)</f>
        <v>Jabbertype</v>
      </c>
      <c r="L10134" s="2" t="str">
        <f>VLOOKUP($C10134,Clients!$B:$F,L$6,0)</f>
        <v>Foreign</v>
      </c>
      <c r="M10134" s="2" t="str">
        <f>VLOOKUP($C10134,Clients!$B:$F,M$6,0)</f>
        <v>MX</v>
      </c>
      <c r="N10134" s="2" t="str">
        <f>VLOOKUP($C10134,Clients!$B:$F,N$6,0)</f>
        <v>Mexico</v>
      </c>
    </row>
    <row r="10135" spans="2:14" x14ac:dyDescent="0.2">
      <c r="B10135" s="8">
        <v>69148.800000000003</v>
      </c>
      <c r="C10135" s="2" t="s">
        <v>15206</v>
      </c>
      <c r="D10135" s="2" t="s">
        <v>16</v>
      </c>
      <c r="E10135" s="8">
        <v>64</v>
      </c>
      <c r="F10135" s="2" t="s">
        <v>15314</v>
      </c>
      <c r="G10135" s="2" t="s">
        <v>15328</v>
      </c>
      <c r="H10135" s="9">
        <v>43248</v>
      </c>
      <c r="I10135" s="2">
        <v>2018</v>
      </c>
      <c r="J10135" s="2">
        <v>5</v>
      </c>
      <c r="K10135" s="2" t="str">
        <f>VLOOKUP($C10135,Clients!$B:$F,K$6,0)</f>
        <v>Jabbertype</v>
      </c>
      <c r="L10135" s="2" t="str">
        <f>VLOOKUP($C10135,Clients!$B:$F,L$6,0)</f>
        <v>Foreign</v>
      </c>
      <c r="M10135" s="2" t="str">
        <f>VLOOKUP($C10135,Clients!$B:$F,M$6,0)</f>
        <v>MX</v>
      </c>
      <c r="N10135" s="2" t="str">
        <f>VLOOKUP($C10135,Clients!$B:$F,N$6,0)</f>
        <v>Mexico</v>
      </c>
    </row>
    <row r="10136" spans="2:14" x14ac:dyDescent="0.2">
      <c r="B10136" s="8">
        <v>0</v>
      </c>
      <c r="C10136" s="2" t="s">
        <v>15206</v>
      </c>
      <c r="D10136" s="2" t="s">
        <v>46</v>
      </c>
      <c r="E10136" s="8">
        <v>1</v>
      </c>
      <c r="F10136" s="2" t="s">
        <v>15329</v>
      </c>
      <c r="G10136" s="2" t="s">
        <v>15330</v>
      </c>
      <c r="H10136" s="9">
        <v>43257</v>
      </c>
      <c r="I10136" s="2">
        <v>2018</v>
      </c>
      <c r="J10136" s="2">
        <v>6</v>
      </c>
      <c r="K10136" s="2" t="str">
        <f>VLOOKUP($C10136,Clients!$B:$F,K$6,0)</f>
        <v>Jabbertype</v>
      </c>
      <c r="L10136" s="2" t="str">
        <f>VLOOKUP($C10136,Clients!$B:$F,L$6,0)</f>
        <v>Foreign</v>
      </c>
      <c r="M10136" s="2" t="str">
        <f>VLOOKUP($C10136,Clients!$B:$F,M$6,0)</f>
        <v>MX</v>
      </c>
      <c r="N10136" s="2" t="str">
        <f>VLOOKUP($C10136,Clients!$B:$F,N$6,0)</f>
        <v>Mexico</v>
      </c>
    </row>
    <row r="10137" spans="2:14" x14ac:dyDescent="0.2">
      <c r="B10137" s="8">
        <v>0</v>
      </c>
      <c r="C10137" s="2" t="s">
        <v>15206</v>
      </c>
      <c r="D10137" s="2" t="s">
        <v>46</v>
      </c>
      <c r="E10137" s="8">
        <v>20</v>
      </c>
      <c r="F10137" s="2" t="s">
        <v>15331</v>
      </c>
      <c r="G10137" s="2" t="s">
        <v>15332</v>
      </c>
      <c r="H10137" s="9">
        <v>43259</v>
      </c>
      <c r="I10137" s="2">
        <v>2018</v>
      </c>
      <c r="J10137" s="2">
        <v>6</v>
      </c>
      <c r="K10137" s="2" t="str">
        <f>VLOOKUP($C10137,Clients!$B:$F,K$6,0)</f>
        <v>Jabbertype</v>
      </c>
      <c r="L10137" s="2" t="str">
        <f>VLOOKUP($C10137,Clients!$B:$F,L$6,0)</f>
        <v>Foreign</v>
      </c>
      <c r="M10137" s="2" t="str">
        <f>VLOOKUP($C10137,Clients!$B:$F,M$6,0)</f>
        <v>MX</v>
      </c>
      <c r="N10137" s="2" t="str">
        <f>VLOOKUP($C10137,Clients!$B:$F,N$6,0)</f>
        <v>Mexico</v>
      </c>
    </row>
    <row r="10138" spans="2:14" x14ac:dyDescent="0.2">
      <c r="B10138" s="8">
        <v>0</v>
      </c>
      <c r="C10138" s="2" t="s">
        <v>15206</v>
      </c>
      <c r="D10138" s="2" t="s">
        <v>46</v>
      </c>
      <c r="E10138" s="8">
        <v>2.1800000000000002</v>
      </c>
      <c r="F10138" s="2" t="s">
        <v>15333</v>
      </c>
      <c r="G10138" s="2" t="s">
        <v>15334</v>
      </c>
      <c r="H10138" s="9">
        <v>43298</v>
      </c>
      <c r="I10138" s="2">
        <v>2018</v>
      </c>
      <c r="J10138" s="2">
        <v>7</v>
      </c>
      <c r="K10138" s="2" t="str">
        <f>VLOOKUP($C10138,Clients!$B:$F,K$6,0)</f>
        <v>Jabbertype</v>
      </c>
      <c r="L10138" s="2" t="str">
        <f>VLOOKUP($C10138,Clients!$B:$F,L$6,0)</f>
        <v>Foreign</v>
      </c>
      <c r="M10138" s="2" t="str">
        <f>VLOOKUP($C10138,Clients!$B:$F,M$6,0)</f>
        <v>MX</v>
      </c>
      <c r="N10138" s="2" t="str">
        <f>VLOOKUP($C10138,Clients!$B:$F,N$6,0)</f>
        <v>Mexico</v>
      </c>
    </row>
    <row r="10139" spans="2:14" x14ac:dyDescent="0.2">
      <c r="B10139" s="8">
        <v>375858</v>
      </c>
      <c r="C10139" s="2" t="s">
        <v>15206</v>
      </c>
      <c r="D10139" s="2" t="s">
        <v>16</v>
      </c>
      <c r="E10139" s="8">
        <v>156</v>
      </c>
      <c r="F10139" s="2" t="s">
        <v>15335</v>
      </c>
      <c r="G10139" s="2" t="s">
        <v>15336</v>
      </c>
      <c r="H10139" s="9">
        <v>43304</v>
      </c>
      <c r="I10139" s="2">
        <v>2018</v>
      </c>
      <c r="J10139" s="2">
        <v>7</v>
      </c>
      <c r="K10139" s="2" t="str">
        <f>VLOOKUP($C10139,Clients!$B:$F,K$6,0)</f>
        <v>Jabbertype</v>
      </c>
      <c r="L10139" s="2" t="str">
        <f>VLOOKUP($C10139,Clients!$B:$F,L$6,0)</f>
        <v>Foreign</v>
      </c>
      <c r="M10139" s="2" t="str">
        <f>VLOOKUP($C10139,Clients!$B:$F,M$6,0)</f>
        <v>MX</v>
      </c>
      <c r="N10139" s="2" t="str">
        <f>VLOOKUP($C10139,Clients!$B:$F,N$6,0)</f>
        <v>Mexico</v>
      </c>
    </row>
    <row r="10140" spans="2:14" x14ac:dyDescent="0.2">
      <c r="B10140" s="8">
        <v>0</v>
      </c>
      <c r="C10140" s="2" t="s">
        <v>15206</v>
      </c>
      <c r="D10140" s="2" t="s">
        <v>16</v>
      </c>
      <c r="E10140" s="8">
        <v>117.15</v>
      </c>
      <c r="F10140" s="2" t="s">
        <v>15337</v>
      </c>
      <c r="G10140" s="2" t="s">
        <v>15338</v>
      </c>
      <c r="H10140" s="9">
        <v>43304</v>
      </c>
      <c r="I10140" s="2">
        <v>2018</v>
      </c>
      <c r="J10140" s="2">
        <v>7</v>
      </c>
      <c r="K10140" s="2" t="str">
        <f>VLOOKUP($C10140,Clients!$B:$F,K$6,0)</f>
        <v>Jabbertype</v>
      </c>
      <c r="L10140" s="2" t="str">
        <f>VLOOKUP($C10140,Clients!$B:$F,L$6,0)</f>
        <v>Foreign</v>
      </c>
      <c r="M10140" s="2" t="str">
        <f>VLOOKUP($C10140,Clients!$B:$F,M$6,0)</f>
        <v>MX</v>
      </c>
      <c r="N10140" s="2" t="str">
        <f>VLOOKUP($C10140,Clients!$B:$F,N$6,0)</f>
        <v>Mexico</v>
      </c>
    </row>
    <row r="10141" spans="2:14" x14ac:dyDescent="0.2">
      <c r="B10141" s="8">
        <v>30849</v>
      </c>
      <c r="C10141" s="2" t="s">
        <v>15206</v>
      </c>
      <c r="D10141" s="2" t="s">
        <v>16</v>
      </c>
      <c r="E10141" s="8">
        <v>13</v>
      </c>
      <c r="F10141" s="2" t="s">
        <v>15335</v>
      </c>
      <c r="G10141" s="2" t="s">
        <v>15339</v>
      </c>
      <c r="H10141" s="9">
        <v>43307</v>
      </c>
      <c r="I10141" s="2">
        <v>2018</v>
      </c>
      <c r="J10141" s="2">
        <v>7</v>
      </c>
      <c r="K10141" s="2" t="str">
        <f>VLOOKUP($C10141,Clients!$B:$F,K$6,0)</f>
        <v>Jabbertype</v>
      </c>
      <c r="L10141" s="2" t="str">
        <f>VLOOKUP($C10141,Clients!$B:$F,L$6,0)</f>
        <v>Foreign</v>
      </c>
      <c r="M10141" s="2" t="str">
        <f>VLOOKUP($C10141,Clients!$B:$F,M$6,0)</f>
        <v>MX</v>
      </c>
      <c r="N10141" s="2" t="str">
        <f>VLOOKUP($C10141,Clients!$B:$F,N$6,0)</f>
        <v>Mexico</v>
      </c>
    </row>
    <row r="10142" spans="2:14" x14ac:dyDescent="0.2">
      <c r="B10142" s="8">
        <v>0</v>
      </c>
      <c r="C10142" s="2" t="s">
        <v>15206</v>
      </c>
      <c r="D10142" s="2" t="s">
        <v>16</v>
      </c>
      <c r="E10142" s="8">
        <v>2</v>
      </c>
      <c r="F10142" s="2" t="s">
        <v>15340</v>
      </c>
      <c r="G10142" s="2" t="s">
        <v>15341</v>
      </c>
      <c r="H10142" s="9">
        <v>43307</v>
      </c>
      <c r="I10142" s="2">
        <v>2018</v>
      </c>
      <c r="J10142" s="2">
        <v>7</v>
      </c>
      <c r="K10142" s="2" t="str">
        <f>VLOOKUP($C10142,Clients!$B:$F,K$6,0)</f>
        <v>Jabbertype</v>
      </c>
      <c r="L10142" s="2" t="str">
        <f>VLOOKUP($C10142,Clients!$B:$F,L$6,0)</f>
        <v>Foreign</v>
      </c>
      <c r="M10142" s="2" t="str">
        <f>VLOOKUP($C10142,Clients!$B:$F,M$6,0)</f>
        <v>MX</v>
      </c>
      <c r="N10142" s="2" t="str">
        <f>VLOOKUP($C10142,Clients!$B:$F,N$6,0)</f>
        <v>Mexico</v>
      </c>
    </row>
    <row r="10143" spans="2:14" x14ac:dyDescent="0.2">
      <c r="B10143" s="8">
        <v>0</v>
      </c>
      <c r="C10143" s="2" t="s">
        <v>15206</v>
      </c>
      <c r="D10143" s="2" t="s">
        <v>46</v>
      </c>
      <c r="E10143" s="8">
        <v>25.14</v>
      </c>
      <c r="F10143" s="2" t="s">
        <v>15342</v>
      </c>
      <c r="G10143" s="2" t="s">
        <v>15343</v>
      </c>
      <c r="H10143" s="9">
        <v>43369</v>
      </c>
      <c r="I10143" s="2">
        <v>2018</v>
      </c>
      <c r="J10143" s="2">
        <v>9</v>
      </c>
      <c r="K10143" s="2" t="str">
        <f>VLOOKUP($C10143,Clients!$B:$F,K$6,0)</f>
        <v>Jabbertype</v>
      </c>
      <c r="L10143" s="2" t="str">
        <f>VLOOKUP($C10143,Clients!$B:$F,L$6,0)</f>
        <v>Foreign</v>
      </c>
      <c r="M10143" s="2" t="str">
        <f>VLOOKUP($C10143,Clients!$B:$F,M$6,0)</f>
        <v>MX</v>
      </c>
      <c r="N10143" s="2" t="str">
        <f>VLOOKUP($C10143,Clients!$B:$F,N$6,0)</f>
        <v>Mexico</v>
      </c>
    </row>
    <row r="10144" spans="2:14" x14ac:dyDescent="0.2">
      <c r="B10144" s="8">
        <v>0</v>
      </c>
      <c r="C10144" s="2" t="s">
        <v>15206</v>
      </c>
      <c r="D10144" s="2" t="s">
        <v>46</v>
      </c>
      <c r="E10144" s="8">
        <v>6</v>
      </c>
      <c r="F10144" s="2" t="s">
        <v>15344</v>
      </c>
      <c r="G10144" s="2" t="s">
        <v>15345</v>
      </c>
      <c r="H10144" s="9">
        <v>43376</v>
      </c>
      <c r="I10144" s="2">
        <v>2018</v>
      </c>
      <c r="J10144" s="2">
        <v>10</v>
      </c>
      <c r="K10144" s="2" t="str">
        <f>VLOOKUP($C10144,Clients!$B:$F,K$6,0)</f>
        <v>Jabbertype</v>
      </c>
      <c r="L10144" s="2" t="str">
        <f>VLOOKUP($C10144,Clients!$B:$F,L$6,0)</f>
        <v>Foreign</v>
      </c>
      <c r="M10144" s="2" t="str">
        <f>VLOOKUP($C10144,Clients!$B:$F,M$6,0)</f>
        <v>MX</v>
      </c>
      <c r="N10144" s="2" t="str">
        <f>VLOOKUP($C10144,Clients!$B:$F,N$6,0)</f>
        <v>Mexico</v>
      </c>
    </row>
    <row r="10145" spans="2:14" x14ac:dyDescent="0.2">
      <c r="B10145" s="8">
        <v>0</v>
      </c>
      <c r="C10145" s="2" t="s">
        <v>15206</v>
      </c>
      <c r="D10145" s="2" t="s">
        <v>46</v>
      </c>
      <c r="E10145" s="8">
        <v>3</v>
      </c>
      <c r="F10145" s="2" t="s">
        <v>15346</v>
      </c>
      <c r="G10145" s="2" t="s">
        <v>15347</v>
      </c>
      <c r="H10145" s="9">
        <v>43384</v>
      </c>
      <c r="I10145" s="2">
        <v>2018</v>
      </c>
      <c r="J10145" s="2">
        <v>10</v>
      </c>
      <c r="K10145" s="2" t="str">
        <f>VLOOKUP($C10145,Clients!$B:$F,K$6,0)</f>
        <v>Jabbertype</v>
      </c>
      <c r="L10145" s="2" t="str">
        <f>VLOOKUP($C10145,Clients!$B:$F,L$6,0)</f>
        <v>Foreign</v>
      </c>
      <c r="M10145" s="2" t="str">
        <f>VLOOKUP($C10145,Clients!$B:$F,M$6,0)</f>
        <v>MX</v>
      </c>
      <c r="N10145" s="2" t="str">
        <f>VLOOKUP($C10145,Clients!$B:$F,N$6,0)</f>
        <v>Mexico</v>
      </c>
    </row>
    <row r="10146" spans="2:14" x14ac:dyDescent="0.2">
      <c r="B10146" s="8">
        <v>39.270000000000003</v>
      </c>
      <c r="C10146" s="2" t="s">
        <v>15206</v>
      </c>
      <c r="D10146" s="2" t="s">
        <v>46</v>
      </c>
      <c r="E10146" s="8">
        <v>55</v>
      </c>
      <c r="F10146" s="2" t="s">
        <v>15348</v>
      </c>
      <c r="G10146" s="2" t="s">
        <v>15349</v>
      </c>
      <c r="H10146" s="9">
        <v>43409</v>
      </c>
      <c r="I10146" s="2">
        <v>2018</v>
      </c>
      <c r="J10146" s="2">
        <v>11</v>
      </c>
      <c r="K10146" s="2" t="str">
        <f>VLOOKUP($C10146,Clients!$B:$F,K$6,0)</f>
        <v>Jabbertype</v>
      </c>
      <c r="L10146" s="2" t="str">
        <f>VLOOKUP($C10146,Clients!$B:$F,L$6,0)</f>
        <v>Foreign</v>
      </c>
      <c r="M10146" s="2" t="str">
        <f>VLOOKUP($C10146,Clients!$B:$F,M$6,0)</f>
        <v>MX</v>
      </c>
      <c r="N10146" s="2" t="str">
        <f>VLOOKUP($C10146,Clients!$B:$F,N$6,0)</f>
        <v>Mexico</v>
      </c>
    </row>
    <row r="10147" spans="2:14" x14ac:dyDescent="0.2">
      <c r="B10147" s="8">
        <v>126</v>
      </c>
      <c r="C10147" s="2" t="s">
        <v>15206</v>
      </c>
      <c r="D10147" s="2" t="s">
        <v>46</v>
      </c>
      <c r="E10147" s="8">
        <v>1</v>
      </c>
      <c r="F10147" s="2" t="s">
        <v>15348</v>
      </c>
      <c r="G10147" s="2" t="s">
        <v>15350</v>
      </c>
      <c r="H10147" s="9">
        <v>43409</v>
      </c>
      <c r="I10147" s="2">
        <v>2018</v>
      </c>
      <c r="J10147" s="2">
        <v>11</v>
      </c>
      <c r="K10147" s="2" t="str">
        <f>VLOOKUP($C10147,Clients!$B:$F,K$6,0)</f>
        <v>Jabbertype</v>
      </c>
      <c r="L10147" s="2" t="str">
        <f>VLOOKUP($C10147,Clients!$B:$F,L$6,0)</f>
        <v>Foreign</v>
      </c>
      <c r="M10147" s="2" t="str">
        <f>VLOOKUP($C10147,Clients!$B:$F,M$6,0)</f>
        <v>MX</v>
      </c>
      <c r="N10147" s="2" t="str">
        <f>VLOOKUP($C10147,Clients!$B:$F,N$6,0)</f>
        <v>Mexico</v>
      </c>
    </row>
    <row r="10148" spans="2:14" x14ac:dyDescent="0.2">
      <c r="B10148" s="8">
        <v>0</v>
      </c>
      <c r="C10148" s="2" t="s">
        <v>15206</v>
      </c>
      <c r="D10148" s="2" t="s">
        <v>46</v>
      </c>
      <c r="E10148" s="8">
        <v>6.1</v>
      </c>
      <c r="F10148" s="2" t="s">
        <v>15351</v>
      </c>
      <c r="G10148" s="2" t="s">
        <v>15352</v>
      </c>
      <c r="H10148" s="9">
        <v>43433</v>
      </c>
      <c r="I10148" s="2">
        <v>2018</v>
      </c>
      <c r="J10148" s="2">
        <v>11</v>
      </c>
      <c r="K10148" s="2" t="str">
        <f>VLOOKUP($C10148,Clients!$B:$F,K$6,0)</f>
        <v>Jabbertype</v>
      </c>
      <c r="L10148" s="2" t="str">
        <f>VLOOKUP($C10148,Clients!$B:$F,L$6,0)</f>
        <v>Foreign</v>
      </c>
      <c r="M10148" s="2" t="str">
        <f>VLOOKUP($C10148,Clients!$B:$F,M$6,0)</f>
        <v>MX</v>
      </c>
      <c r="N10148" s="2" t="str">
        <f>VLOOKUP($C10148,Clients!$B:$F,N$6,0)</f>
        <v>Mexico</v>
      </c>
    </row>
    <row r="10149" spans="2:14" x14ac:dyDescent="0.2">
      <c r="B10149" s="8">
        <v>961.80000000000007</v>
      </c>
      <c r="C10149" s="2" t="s">
        <v>15353</v>
      </c>
      <c r="D10149" s="2" t="s">
        <v>51</v>
      </c>
      <c r="E10149" s="8">
        <v>1</v>
      </c>
      <c r="F10149" s="2" t="s">
        <v>15354</v>
      </c>
      <c r="G10149" s="2" t="s">
        <v>2344</v>
      </c>
      <c r="H10149" s="9">
        <v>42097</v>
      </c>
      <c r="I10149" s="2">
        <v>2015</v>
      </c>
      <c r="J10149" s="2">
        <v>4</v>
      </c>
      <c r="K10149" s="2" t="str">
        <f>VLOOKUP($C10149,Clients!$B:$F,K$6,0)</f>
        <v>Batz, Olson and Blick</v>
      </c>
      <c r="L10149" s="2" t="str">
        <f>VLOOKUP($C10149,Clients!$B:$F,L$6,0)</f>
        <v>Foreign</v>
      </c>
      <c r="M10149" s="2" t="str">
        <f>VLOOKUP($C10149,Clients!$B:$F,M$6,0)</f>
        <v>ID</v>
      </c>
      <c r="N10149" s="2" t="str">
        <f>VLOOKUP($C10149,Clients!$B:$F,N$6,0)</f>
        <v>Indonesia</v>
      </c>
    </row>
    <row r="10150" spans="2:14" x14ac:dyDescent="0.2">
      <c r="B10150" s="8">
        <v>-961.80000000000007</v>
      </c>
      <c r="C10150" s="2" t="s">
        <v>15353</v>
      </c>
      <c r="D10150" s="2" t="s">
        <v>51</v>
      </c>
      <c r="E10150" s="8">
        <v>-1</v>
      </c>
      <c r="F10150" s="2" t="s">
        <v>15355</v>
      </c>
      <c r="G10150" s="2" t="s">
        <v>2344</v>
      </c>
      <c r="H10150" s="9">
        <v>42097</v>
      </c>
      <c r="I10150" s="2">
        <v>2015</v>
      </c>
      <c r="J10150" s="2">
        <v>4</v>
      </c>
      <c r="K10150" s="2" t="str">
        <f>VLOOKUP($C10150,Clients!$B:$F,K$6,0)</f>
        <v>Batz, Olson and Blick</v>
      </c>
      <c r="L10150" s="2" t="str">
        <f>VLOOKUP($C10150,Clients!$B:$F,L$6,0)</f>
        <v>Foreign</v>
      </c>
      <c r="M10150" s="2" t="str">
        <f>VLOOKUP($C10150,Clients!$B:$F,M$6,0)</f>
        <v>ID</v>
      </c>
      <c r="N10150" s="2" t="str">
        <f>VLOOKUP($C10150,Clients!$B:$F,N$6,0)</f>
        <v>Indonesia</v>
      </c>
    </row>
    <row r="10151" spans="2:14" x14ac:dyDescent="0.2">
      <c r="B10151" s="8">
        <v>961.80000000000007</v>
      </c>
      <c r="C10151" s="2" t="s">
        <v>15353</v>
      </c>
      <c r="D10151" s="2" t="s">
        <v>51</v>
      </c>
      <c r="E10151" s="8">
        <v>1</v>
      </c>
      <c r="F10151" s="2" t="s">
        <v>15356</v>
      </c>
      <c r="G10151" s="2" t="s">
        <v>8568</v>
      </c>
      <c r="H10151" s="9">
        <v>42097</v>
      </c>
      <c r="I10151" s="2">
        <v>2015</v>
      </c>
      <c r="J10151" s="2">
        <v>4</v>
      </c>
      <c r="K10151" s="2" t="str">
        <f>VLOOKUP($C10151,Clients!$B:$F,K$6,0)</f>
        <v>Batz, Olson and Blick</v>
      </c>
      <c r="L10151" s="2" t="str">
        <f>VLOOKUP($C10151,Clients!$B:$F,L$6,0)</f>
        <v>Foreign</v>
      </c>
      <c r="M10151" s="2" t="str">
        <f>VLOOKUP($C10151,Clients!$B:$F,M$6,0)</f>
        <v>ID</v>
      </c>
      <c r="N10151" s="2" t="str">
        <f>VLOOKUP($C10151,Clients!$B:$F,N$6,0)</f>
        <v>Indonesia</v>
      </c>
    </row>
    <row r="10152" spans="2:14" x14ac:dyDescent="0.2">
      <c r="B10152" s="8">
        <v>1008</v>
      </c>
      <c r="C10152" s="2" t="s">
        <v>15357</v>
      </c>
      <c r="D10152" s="2" t="s">
        <v>51</v>
      </c>
      <c r="E10152" s="8">
        <v>2</v>
      </c>
      <c r="F10152" s="2" t="s">
        <v>15358</v>
      </c>
      <c r="G10152" s="2" t="s">
        <v>12531</v>
      </c>
      <c r="H10152" s="9">
        <v>42110</v>
      </c>
      <c r="I10152" s="2">
        <v>2015</v>
      </c>
      <c r="J10152" s="2">
        <v>4</v>
      </c>
      <c r="K10152" s="2" t="str">
        <f>VLOOKUP($C10152,Clients!$B:$F,K$6,0)</f>
        <v>Brekke-Mills</v>
      </c>
      <c r="L10152" s="2" t="str">
        <f>VLOOKUP($C10152,Clients!$B:$F,L$6,0)</f>
        <v>Foreign</v>
      </c>
      <c r="M10152" s="2" t="str">
        <f>VLOOKUP($C10152,Clients!$B:$F,M$6,0)</f>
        <v>GT</v>
      </c>
      <c r="N10152" s="2" t="str">
        <f>VLOOKUP($C10152,Clients!$B:$F,N$6,0)</f>
        <v>Guatemala</v>
      </c>
    </row>
    <row r="10153" spans="2:14" x14ac:dyDescent="0.2">
      <c r="B10153" s="8">
        <v>33600</v>
      </c>
      <c r="C10153" s="2" t="s">
        <v>15359</v>
      </c>
      <c r="D10153" s="2" t="s">
        <v>51</v>
      </c>
      <c r="E10153" s="8">
        <v>0</v>
      </c>
      <c r="F10153" s="2" t="s">
        <v>15360</v>
      </c>
      <c r="G10153" s="2" t="s">
        <v>8525</v>
      </c>
      <c r="H10153" s="9">
        <v>42111</v>
      </c>
      <c r="I10153" s="2">
        <v>2015</v>
      </c>
      <c r="J10153" s="2">
        <v>4</v>
      </c>
      <c r="K10153" s="2" t="str">
        <f>VLOOKUP($C10153,Clients!$B:$F,K$6,0)</f>
        <v>Borer, Mosciski and Wehner</v>
      </c>
      <c r="L10153" s="2" t="str">
        <f>VLOOKUP($C10153,Clients!$B:$F,L$6,0)</f>
        <v>Foreign</v>
      </c>
      <c r="M10153" s="2" t="str">
        <f>VLOOKUP($C10153,Clients!$B:$F,M$6,0)</f>
        <v>RU</v>
      </c>
      <c r="N10153" s="2" t="str">
        <f>VLOOKUP($C10153,Clients!$B:$F,N$6,0)</f>
        <v>Russia</v>
      </c>
    </row>
    <row r="10154" spans="2:14" x14ac:dyDescent="0.2">
      <c r="B10154" s="8">
        <v>2394</v>
      </c>
      <c r="C10154" s="2" t="s">
        <v>15361</v>
      </c>
      <c r="D10154" s="2" t="s">
        <v>51</v>
      </c>
      <c r="E10154" s="8">
        <v>1</v>
      </c>
      <c r="F10154" s="2" t="s">
        <v>15362</v>
      </c>
      <c r="G10154" s="2" t="s">
        <v>4410</v>
      </c>
      <c r="H10154" s="9">
        <v>42112</v>
      </c>
      <c r="I10154" s="2">
        <v>2015</v>
      </c>
      <c r="J10154" s="2">
        <v>4</v>
      </c>
      <c r="K10154" s="2" t="str">
        <f>VLOOKUP($C10154,Clients!$B:$F,K$6,0)</f>
        <v>Gutkowski, Kunze and Considine</v>
      </c>
      <c r="L10154" s="2" t="str">
        <f>VLOOKUP($C10154,Clients!$B:$F,L$6,0)</f>
        <v>Foreign</v>
      </c>
      <c r="M10154" s="2" t="str">
        <f>VLOOKUP($C10154,Clients!$B:$F,M$6,0)</f>
        <v>ID</v>
      </c>
      <c r="N10154" s="2" t="str">
        <f>VLOOKUP($C10154,Clients!$B:$F,N$6,0)</f>
        <v>Indonesia</v>
      </c>
    </row>
    <row r="10155" spans="2:14" x14ac:dyDescent="0.2">
      <c r="B10155" s="8">
        <v>2436</v>
      </c>
      <c r="C10155" s="2" t="s">
        <v>15363</v>
      </c>
      <c r="D10155" s="2" t="s">
        <v>51</v>
      </c>
      <c r="E10155" s="8">
        <v>3</v>
      </c>
      <c r="F10155" s="2" t="s">
        <v>15364</v>
      </c>
      <c r="G10155" s="2" t="s">
        <v>12532</v>
      </c>
      <c r="H10155" s="9">
        <v>42112</v>
      </c>
      <c r="I10155" s="2">
        <v>2015</v>
      </c>
      <c r="J10155" s="2">
        <v>4</v>
      </c>
      <c r="K10155" s="2" t="str">
        <f>VLOOKUP($C10155,Clients!$B:$F,K$6,0)</f>
        <v>Bednar-Smith</v>
      </c>
      <c r="L10155" s="2" t="str">
        <f>VLOOKUP($C10155,Clients!$B:$F,L$6,0)</f>
        <v>Foreign</v>
      </c>
      <c r="M10155" s="2" t="str">
        <f>VLOOKUP($C10155,Clients!$B:$F,M$6,0)</f>
        <v>FI</v>
      </c>
      <c r="N10155" s="2" t="str">
        <f>VLOOKUP($C10155,Clients!$B:$F,N$6,0)</f>
        <v>Finland</v>
      </c>
    </row>
    <row r="10156" spans="2:14" x14ac:dyDescent="0.2">
      <c r="B10156" s="8">
        <v>2184</v>
      </c>
      <c r="C10156" s="2" t="s">
        <v>15363</v>
      </c>
      <c r="D10156" s="2" t="s">
        <v>51</v>
      </c>
      <c r="E10156" s="8">
        <v>1</v>
      </c>
      <c r="F10156" s="2" t="s">
        <v>15365</v>
      </c>
      <c r="G10156" s="2" t="s">
        <v>449</v>
      </c>
      <c r="H10156" s="9">
        <v>42131</v>
      </c>
      <c r="I10156" s="2">
        <v>2015</v>
      </c>
      <c r="J10156" s="2">
        <v>5</v>
      </c>
      <c r="K10156" s="2" t="str">
        <f>VLOOKUP($C10156,Clients!$B:$F,K$6,0)</f>
        <v>Bednar-Smith</v>
      </c>
      <c r="L10156" s="2" t="str">
        <f>VLOOKUP($C10156,Clients!$B:$F,L$6,0)</f>
        <v>Foreign</v>
      </c>
      <c r="M10156" s="2" t="str">
        <f>VLOOKUP($C10156,Clients!$B:$F,M$6,0)</f>
        <v>FI</v>
      </c>
      <c r="N10156" s="2" t="str">
        <f>VLOOKUP($C10156,Clients!$B:$F,N$6,0)</f>
        <v>Finland</v>
      </c>
    </row>
    <row r="10157" spans="2:14" x14ac:dyDescent="0.2">
      <c r="B10157" s="8">
        <v>761.83799999999997</v>
      </c>
      <c r="C10157" s="2" t="s">
        <v>15366</v>
      </c>
      <c r="D10157" s="2" t="s">
        <v>51</v>
      </c>
      <c r="E10157" s="8">
        <v>27</v>
      </c>
      <c r="F10157" s="2" t="s">
        <v>15367</v>
      </c>
      <c r="G10157" s="2" t="s">
        <v>447</v>
      </c>
      <c r="H10157" s="9">
        <v>42114</v>
      </c>
      <c r="I10157" s="2">
        <v>2015</v>
      </c>
      <c r="J10157" s="2">
        <v>4</v>
      </c>
      <c r="K10157" s="2" t="str">
        <f>VLOOKUP($C10157,Clients!$B:$F,K$6,0)</f>
        <v>Beer, Dicki and Baumbach</v>
      </c>
      <c r="L10157" s="2" t="str">
        <f>VLOOKUP($C10157,Clients!$B:$F,L$6,0)</f>
        <v>Foreign</v>
      </c>
      <c r="M10157" s="2" t="str">
        <f>VLOOKUP($C10157,Clients!$B:$F,M$6,0)</f>
        <v>CN</v>
      </c>
      <c r="N10157" s="2" t="str">
        <f>VLOOKUP($C10157,Clients!$B:$F,N$6,0)</f>
        <v>China</v>
      </c>
    </row>
    <row r="10158" spans="2:14" x14ac:dyDescent="0.2">
      <c r="B10158" s="8">
        <v>185.17800000000003</v>
      </c>
      <c r="C10158" s="2" t="s">
        <v>15366</v>
      </c>
      <c r="D10158" s="2" t="s">
        <v>51</v>
      </c>
      <c r="E10158" s="8">
        <v>4</v>
      </c>
      <c r="F10158" s="2" t="s">
        <v>15368</v>
      </c>
      <c r="G10158" s="2" t="s">
        <v>7237</v>
      </c>
      <c r="H10158" s="9">
        <v>42132</v>
      </c>
      <c r="I10158" s="2">
        <v>2015</v>
      </c>
      <c r="J10158" s="2">
        <v>5</v>
      </c>
      <c r="K10158" s="2" t="str">
        <f>VLOOKUP($C10158,Clients!$B:$F,K$6,0)</f>
        <v>Beer, Dicki and Baumbach</v>
      </c>
      <c r="L10158" s="2" t="str">
        <f>VLOOKUP($C10158,Clients!$B:$F,L$6,0)</f>
        <v>Foreign</v>
      </c>
      <c r="M10158" s="2" t="str">
        <f>VLOOKUP($C10158,Clients!$B:$F,M$6,0)</f>
        <v>CN</v>
      </c>
      <c r="N10158" s="2" t="str">
        <f>VLOOKUP($C10158,Clients!$B:$F,N$6,0)</f>
        <v>China</v>
      </c>
    </row>
    <row r="10159" spans="2:14" x14ac:dyDescent="0.2">
      <c r="B10159" s="8">
        <v>585.43799999999999</v>
      </c>
      <c r="C10159" s="2" t="s">
        <v>15366</v>
      </c>
      <c r="D10159" s="2" t="s">
        <v>51</v>
      </c>
      <c r="E10159" s="8">
        <v>22</v>
      </c>
      <c r="F10159" s="2" t="s">
        <v>15369</v>
      </c>
      <c r="G10159" s="2" t="s">
        <v>482</v>
      </c>
      <c r="H10159" s="9">
        <v>42191</v>
      </c>
      <c r="I10159" s="2">
        <v>2015</v>
      </c>
      <c r="J10159" s="2">
        <v>7</v>
      </c>
      <c r="K10159" s="2" t="str">
        <f>VLOOKUP($C10159,Clients!$B:$F,K$6,0)</f>
        <v>Beer, Dicki and Baumbach</v>
      </c>
      <c r="L10159" s="2" t="str">
        <f>VLOOKUP($C10159,Clients!$B:$F,L$6,0)</f>
        <v>Foreign</v>
      </c>
      <c r="M10159" s="2" t="str">
        <f>VLOOKUP($C10159,Clients!$B:$F,M$6,0)</f>
        <v>CN</v>
      </c>
      <c r="N10159" s="2" t="str">
        <f>VLOOKUP($C10159,Clients!$B:$F,N$6,0)</f>
        <v>China</v>
      </c>
    </row>
    <row r="10160" spans="2:14" x14ac:dyDescent="0.2">
      <c r="B10160" s="8">
        <v>83.58</v>
      </c>
      <c r="C10160" s="2" t="s">
        <v>15366</v>
      </c>
      <c r="D10160" s="2" t="s">
        <v>51</v>
      </c>
      <c r="E10160" s="8">
        <v>6</v>
      </c>
      <c r="F10160" s="2" t="s">
        <v>15370</v>
      </c>
      <c r="G10160" s="2" t="s">
        <v>3342</v>
      </c>
      <c r="H10160" s="9">
        <v>42230</v>
      </c>
      <c r="I10160" s="2">
        <v>2015</v>
      </c>
      <c r="J10160" s="2">
        <v>8</v>
      </c>
      <c r="K10160" s="2" t="str">
        <f>VLOOKUP($C10160,Clients!$B:$F,K$6,0)</f>
        <v>Beer, Dicki and Baumbach</v>
      </c>
      <c r="L10160" s="2" t="str">
        <f>VLOOKUP($C10160,Clients!$B:$F,L$6,0)</f>
        <v>Foreign</v>
      </c>
      <c r="M10160" s="2" t="str">
        <f>VLOOKUP($C10160,Clients!$B:$F,M$6,0)</f>
        <v>CN</v>
      </c>
      <c r="N10160" s="2" t="str">
        <f>VLOOKUP($C10160,Clients!$B:$F,N$6,0)</f>
        <v>China</v>
      </c>
    </row>
    <row r="10161" spans="2:14" x14ac:dyDescent="0.2">
      <c r="B10161" s="8">
        <v>1024.8</v>
      </c>
      <c r="C10161" s="2" t="s">
        <v>15371</v>
      </c>
      <c r="D10161" s="2" t="s">
        <v>199</v>
      </c>
      <c r="E10161" s="8">
        <v>2</v>
      </c>
      <c r="F10161" s="2" t="s">
        <v>15372</v>
      </c>
      <c r="G10161" s="2" t="s">
        <v>15373</v>
      </c>
      <c r="H10161" s="9">
        <v>42157</v>
      </c>
      <c r="I10161" s="2">
        <v>2015</v>
      </c>
      <c r="J10161" s="2">
        <v>6</v>
      </c>
      <c r="K10161" s="2" t="str">
        <f>VLOOKUP($C10161,Clients!$B:$F,K$6,0)</f>
        <v>Browsecat</v>
      </c>
      <c r="L10161" s="2" t="str">
        <f>VLOOKUP($C10161,Clients!$B:$F,L$6,0)</f>
        <v>Foreign</v>
      </c>
      <c r="M10161" s="2" t="str">
        <f>VLOOKUP($C10161,Clients!$B:$F,M$6,0)</f>
        <v>YE</v>
      </c>
      <c r="N10161" s="2" t="str">
        <f>VLOOKUP($C10161,Clients!$B:$F,N$6,0)</f>
        <v>Yemen</v>
      </c>
    </row>
    <row r="10162" spans="2:14" x14ac:dyDescent="0.2">
      <c r="B10162" s="8">
        <v>588</v>
      </c>
      <c r="C10162" s="2" t="s">
        <v>15371</v>
      </c>
      <c r="D10162" s="2" t="s">
        <v>199</v>
      </c>
      <c r="E10162" s="8">
        <v>1</v>
      </c>
      <c r="F10162" s="2" t="s">
        <v>15372</v>
      </c>
      <c r="G10162" s="2" t="s">
        <v>15374</v>
      </c>
      <c r="H10162" s="9">
        <v>42157</v>
      </c>
      <c r="I10162" s="2">
        <v>2015</v>
      </c>
      <c r="J10162" s="2">
        <v>6</v>
      </c>
      <c r="K10162" s="2" t="str">
        <f>VLOOKUP($C10162,Clients!$B:$F,K$6,0)</f>
        <v>Browsecat</v>
      </c>
      <c r="L10162" s="2" t="str">
        <f>VLOOKUP($C10162,Clients!$B:$F,L$6,0)</f>
        <v>Foreign</v>
      </c>
      <c r="M10162" s="2" t="str">
        <f>VLOOKUP($C10162,Clients!$B:$F,M$6,0)</f>
        <v>YE</v>
      </c>
      <c r="N10162" s="2" t="str">
        <f>VLOOKUP($C10162,Clients!$B:$F,N$6,0)</f>
        <v>Yemen</v>
      </c>
    </row>
    <row r="10163" spans="2:14" x14ac:dyDescent="0.2">
      <c r="B10163" s="8">
        <v>24150</v>
      </c>
      <c r="C10163" s="2" t="s">
        <v>15371</v>
      </c>
      <c r="D10163" s="2" t="s">
        <v>16</v>
      </c>
      <c r="E10163" s="8">
        <v>5</v>
      </c>
      <c r="F10163" s="2" t="s">
        <v>15375</v>
      </c>
      <c r="G10163" s="2" t="s">
        <v>15376</v>
      </c>
      <c r="H10163" s="9">
        <v>42221</v>
      </c>
      <c r="I10163" s="2">
        <v>2015</v>
      </c>
      <c r="J10163" s="2">
        <v>8</v>
      </c>
      <c r="K10163" s="2" t="str">
        <f>VLOOKUP($C10163,Clients!$B:$F,K$6,0)</f>
        <v>Browsecat</v>
      </c>
      <c r="L10163" s="2" t="str">
        <f>VLOOKUP($C10163,Clients!$B:$F,L$6,0)</f>
        <v>Foreign</v>
      </c>
      <c r="M10163" s="2" t="str">
        <f>VLOOKUP($C10163,Clients!$B:$F,M$6,0)</f>
        <v>YE</v>
      </c>
      <c r="N10163" s="2" t="str">
        <f>VLOOKUP($C10163,Clients!$B:$F,N$6,0)</f>
        <v>Yemen</v>
      </c>
    </row>
    <row r="10164" spans="2:14" x14ac:dyDescent="0.2">
      <c r="B10164" s="8">
        <v>630</v>
      </c>
      <c r="C10164" s="2" t="s">
        <v>15371</v>
      </c>
      <c r="D10164" s="2" t="s">
        <v>16</v>
      </c>
      <c r="E10164" s="8">
        <v>1</v>
      </c>
      <c r="F10164" s="2" t="s">
        <v>15375</v>
      </c>
      <c r="G10164" s="2" t="s">
        <v>15377</v>
      </c>
      <c r="H10164" s="9">
        <v>42221</v>
      </c>
      <c r="I10164" s="2">
        <v>2015</v>
      </c>
      <c r="J10164" s="2">
        <v>8</v>
      </c>
      <c r="K10164" s="2" t="str">
        <f>VLOOKUP($C10164,Clients!$B:$F,K$6,0)</f>
        <v>Browsecat</v>
      </c>
      <c r="L10164" s="2" t="str">
        <f>VLOOKUP($C10164,Clients!$B:$F,L$6,0)</f>
        <v>Foreign</v>
      </c>
      <c r="M10164" s="2" t="str">
        <f>VLOOKUP($C10164,Clients!$B:$F,M$6,0)</f>
        <v>YE</v>
      </c>
      <c r="N10164" s="2" t="str">
        <f>VLOOKUP($C10164,Clients!$B:$F,N$6,0)</f>
        <v>Yemen</v>
      </c>
    </row>
    <row r="10165" spans="2:14" x14ac:dyDescent="0.2">
      <c r="B10165" s="8">
        <v>120750</v>
      </c>
      <c r="C10165" s="2" t="s">
        <v>15371</v>
      </c>
      <c r="D10165" s="2" t="s">
        <v>16</v>
      </c>
      <c r="E10165" s="8">
        <v>25</v>
      </c>
      <c r="F10165" s="2" t="s">
        <v>15378</v>
      </c>
      <c r="G10165" s="2" t="s">
        <v>15379</v>
      </c>
      <c r="H10165" s="9">
        <v>42276</v>
      </c>
      <c r="I10165" s="2">
        <v>2015</v>
      </c>
      <c r="J10165" s="2">
        <v>9</v>
      </c>
      <c r="K10165" s="2" t="str">
        <f>VLOOKUP($C10165,Clients!$B:$F,K$6,0)</f>
        <v>Browsecat</v>
      </c>
      <c r="L10165" s="2" t="str">
        <f>VLOOKUP($C10165,Clients!$B:$F,L$6,0)</f>
        <v>Foreign</v>
      </c>
      <c r="M10165" s="2" t="str">
        <f>VLOOKUP($C10165,Clients!$B:$F,M$6,0)</f>
        <v>YE</v>
      </c>
      <c r="N10165" s="2" t="str">
        <f>VLOOKUP($C10165,Clients!$B:$F,N$6,0)</f>
        <v>Yemen</v>
      </c>
    </row>
    <row r="10166" spans="2:14" x14ac:dyDescent="0.2">
      <c r="B10166" s="8">
        <v>1617</v>
      </c>
      <c r="C10166" s="2" t="s">
        <v>15371</v>
      </c>
      <c r="D10166" s="2" t="s">
        <v>16</v>
      </c>
      <c r="E10166" s="8">
        <v>1</v>
      </c>
      <c r="F10166" s="2" t="s">
        <v>15378</v>
      </c>
      <c r="G10166" s="2" t="s">
        <v>15380</v>
      </c>
      <c r="H10166" s="9">
        <v>42276</v>
      </c>
      <c r="I10166" s="2">
        <v>2015</v>
      </c>
      <c r="J10166" s="2">
        <v>9</v>
      </c>
      <c r="K10166" s="2" t="str">
        <f>VLOOKUP($C10166,Clients!$B:$F,K$6,0)</f>
        <v>Browsecat</v>
      </c>
      <c r="L10166" s="2" t="str">
        <f>VLOOKUP($C10166,Clients!$B:$F,L$6,0)</f>
        <v>Foreign</v>
      </c>
      <c r="M10166" s="2" t="str">
        <f>VLOOKUP($C10166,Clients!$B:$F,M$6,0)</f>
        <v>YE</v>
      </c>
      <c r="N10166" s="2" t="str">
        <f>VLOOKUP($C10166,Clients!$B:$F,N$6,0)</f>
        <v>Yemen</v>
      </c>
    </row>
    <row r="10167" spans="2:14" x14ac:dyDescent="0.2">
      <c r="B10167" s="8">
        <v>-1617</v>
      </c>
      <c r="C10167" s="2" t="s">
        <v>15371</v>
      </c>
      <c r="D10167" s="2" t="s">
        <v>16</v>
      </c>
      <c r="E10167" s="8">
        <v>-1</v>
      </c>
      <c r="F10167" s="2" t="s">
        <v>15381</v>
      </c>
      <c r="G10167" s="2" t="s">
        <v>15382</v>
      </c>
      <c r="H10167" s="9">
        <v>42290</v>
      </c>
      <c r="I10167" s="2">
        <v>2015</v>
      </c>
      <c r="J10167" s="2">
        <v>10</v>
      </c>
      <c r="K10167" s="2" t="str">
        <f>VLOOKUP($C10167,Clients!$B:$F,K$6,0)</f>
        <v>Browsecat</v>
      </c>
      <c r="L10167" s="2" t="str">
        <f>VLOOKUP($C10167,Clients!$B:$F,L$6,0)</f>
        <v>Foreign</v>
      </c>
      <c r="M10167" s="2" t="str">
        <f>VLOOKUP($C10167,Clients!$B:$F,M$6,0)</f>
        <v>YE</v>
      </c>
      <c r="N10167" s="2" t="str">
        <f>VLOOKUP($C10167,Clients!$B:$F,N$6,0)</f>
        <v>Yemen</v>
      </c>
    </row>
    <row r="10168" spans="2:14" x14ac:dyDescent="0.2">
      <c r="B10168" s="8">
        <v>661702.272</v>
      </c>
      <c r="C10168" s="2" t="s">
        <v>15371</v>
      </c>
      <c r="D10168" s="2" t="s">
        <v>16</v>
      </c>
      <c r="E10168" s="8">
        <v>154</v>
      </c>
      <c r="F10168" s="2" t="s">
        <v>15383</v>
      </c>
      <c r="G10168" s="2" t="s">
        <v>15384</v>
      </c>
      <c r="H10168" s="9">
        <v>42520</v>
      </c>
      <c r="I10168" s="2">
        <v>2016</v>
      </c>
      <c r="J10168" s="2">
        <v>5</v>
      </c>
      <c r="K10168" s="2" t="str">
        <f>VLOOKUP($C10168,Clients!$B:$F,K$6,0)</f>
        <v>Browsecat</v>
      </c>
      <c r="L10168" s="2" t="str">
        <f>VLOOKUP($C10168,Clients!$B:$F,L$6,0)</f>
        <v>Foreign</v>
      </c>
      <c r="M10168" s="2" t="str">
        <f>VLOOKUP($C10168,Clients!$B:$F,M$6,0)</f>
        <v>YE</v>
      </c>
      <c r="N10168" s="2" t="str">
        <f>VLOOKUP($C10168,Clients!$B:$F,N$6,0)</f>
        <v>Yemen</v>
      </c>
    </row>
    <row r="10169" spans="2:14" x14ac:dyDescent="0.2">
      <c r="B10169" s="8">
        <v>403896.19199999998</v>
      </c>
      <c r="C10169" s="2" t="s">
        <v>15371</v>
      </c>
      <c r="D10169" s="2" t="s">
        <v>16</v>
      </c>
      <c r="E10169" s="8">
        <v>94</v>
      </c>
      <c r="F10169" s="2" t="s">
        <v>15383</v>
      </c>
      <c r="G10169" s="2" t="s">
        <v>15385</v>
      </c>
      <c r="H10169" s="9">
        <v>42520</v>
      </c>
      <c r="I10169" s="2">
        <v>2016</v>
      </c>
      <c r="J10169" s="2">
        <v>5</v>
      </c>
      <c r="K10169" s="2" t="str">
        <f>VLOOKUP($C10169,Clients!$B:$F,K$6,0)</f>
        <v>Browsecat</v>
      </c>
      <c r="L10169" s="2" t="str">
        <f>VLOOKUP($C10169,Clients!$B:$F,L$6,0)</f>
        <v>Foreign</v>
      </c>
      <c r="M10169" s="2" t="str">
        <f>VLOOKUP($C10169,Clients!$B:$F,M$6,0)</f>
        <v>YE</v>
      </c>
      <c r="N10169" s="2" t="str">
        <f>VLOOKUP($C10169,Clients!$B:$F,N$6,0)</f>
        <v>Yemen</v>
      </c>
    </row>
    <row r="10170" spans="2:14" x14ac:dyDescent="0.2">
      <c r="B10170" s="8">
        <v>8593.5360000000001</v>
      </c>
      <c r="C10170" s="2" t="s">
        <v>15371</v>
      </c>
      <c r="D10170" s="2" t="s">
        <v>16</v>
      </c>
      <c r="E10170" s="8">
        <v>2</v>
      </c>
      <c r="F10170" s="2" t="s">
        <v>15383</v>
      </c>
      <c r="G10170" s="2" t="s">
        <v>15386</v>
      </c>
      <c r="H10170" s="9">
        <v>42520</v>
      </c>
      <c r="I10170" s="2">
        <v>2016</v>
      </c>
      <c r="J10170" s="2">
        <v>5</v>
      </c>
      <c r="K10170" s="2" t="str">
        <f>VLOOKUP($C10170,Clients!$B:$F,K$6,0)</f>
        <v>Browsecat</v>
      </c>
      <c r="L10170" s="2" t="str">
        <f>VLOOKUP($C10170,Clients!$B:$F,L$6,0)</f>
        <v>Foreign</v>
      </c>
      <c r="M10170" s="2" t="str">
        <f>VLOOKUP($C10170,Clients!$B:$F,M$6,0)</f>
        <v>YE</v>
      </c>
      <c r="N10170" s="2" t="str">
        <f>VLOOKUP($C10170,Clients!$B:$F,N$6,0)</f>
        <v>Yemen</v>
      </c>
    </row>
    <row r="10171" spans="2:14" x14ac:dyDescent="0.2">
      <c r="B10171" s="8">
        <v>3091.6200000000003</v>
      </c>
      <c r="C10171" s="2" t="s">
        <v>15371</v>
      </c>
      <c r="D10171" s="2" t="s">
        <v>195</v>
      </c>
      <c r="E10171" s="8">
        <v>1</v>
      </c>
      <c r="F10171" s="2" t="s">
        <v>15387</v>
      </c>
      <c r="G10171" s="2" t="s">
        <v>15388</v>
      </c>
      <c r="H10171" s="9">
        <v>42685</v>
      </c>
      <c r="I10171" s="2">
        <v>2016</v>
      </c>
      <c r="J10171" s="2">
        <v>11</v>
      </c>
      <c r="K10171" s="2" t="str">
        <f>VLOOKUP($C10171,Clients!$B:$F,K$6,0)</f>
        <v>Browsecat</v>
      </c>
      <c r="L10171" s="2" t="str">
        <f>VLOOKUP($C10171,Clients!$B:$F,L$6,0)</f>
        <v>Foreign</v>
      </c>
      <c r="M10171" s="2" t="str">
        <f>VLOOKUP($C10171,Clients!$B:$F,M$6,0)</f>
        <v>YE</v>
      </c>
      <c r="N10171" s="2" t="str">
        <f>VLOOKUP($C10171,Clients!$B:$F,N$6,0)</f>
        <v>Yemen</v>
      </c>
    </row>
    <row r="10172" spans="2:14" x14ac:dyDescent="0.2">
      <c r="B10172" s="8">
        <v>302.40000000000003</v>
      </c>
      <c r="C10172" s="2" t="s">
        <v>15371</v>
      </c>
      <c r="D10172" s="2" t="s">
        <v>195</v>
      </c>
      <c r="E10172" s="8">
        <v>1</v>
      </c>
      <c r="F10172" s="2" t="s">
        <v>15387</v>
      </c>
      <c r="G10172" s="2" t="s">
        <v>15389</v>
      </c>
      <c r="H10172" s="9">
        <v>42685</v>
      </c>
      <c r="I10172" s="2">
        <v>2016</v>
      </c>
      <c r="J10172" s="2">
        <v>11</v>
      </c>
      <c r="K10172" s="2" t="str">
        <f>VLOOKUP($C10172,Clients!$B:$F,K$6,0)</f>
        <v>Browsecat</v>
      </c>
      <c r="L10172" s="2" t="str">
        <f>VLOOKUP($C10172,Clients!$B:$F,L$6,0)</f>
        <v>Foreign</v>
      </c>
      <c r="M10172" s="2" t="str">
        <f>VLOOKUP($C10172,Clients!$B:$F,M$6,0)</f>
        <v>YE</v>
      </c>
      <c r="N10172" s="2" t="str">
        <f>VLOOKUP($C10172,Clients!$B:$F,N$6,0)</f>
        <v>Yemen</v>
      </c>
    </row>
    <row r="10173" spans="2:14" x14ac:dyDescent="0.2">
      <c r="B10173" s="8">
        <v>-840</v>
      </c>
      <c r="C10173" s="2" t="s">
        <v>15371</v>
      </c>
      <c r="D10173" s="2" t="s">
        <v>51</v>
      </c>
      <c r="E10173" s="8">
        <v>0</v>
      </c>
      <c r="F10173" s="2" t="e">
        <v>#N/A</v>
      </c>
      <c r="G10173" s="2" t="s">
        <v>15390</v>
      </c>
      <c r="H10173" s="9">
        <v>42735</v>
      </c>
      <c r="I10173" s="2">
        <v>2016</v>
      </c>
      <c r="J10173" s="2">
        <v>12</v>
      </c>
      <c r="K10173" s="2" t="str">
        <f>VLOOKUP($C10173,Clients!$B:$F,K$6,0)</f>
        <v>Browsecat</v>
      </c>
      <c r="L10173" s="2" t="str">
        <f>VLOOKUP($C10173,Clients!$B:$F,L$6,0)</f>
        <v>Foreign</v>
      </c>
      <c r="M10173" s="2" t="str">
        <f>VLOOKUP($C10173,Clients!$B:$F,M$6,0)</f>
        <v>YE</v>
      </c>
      <c r="N10173" s="2" t="str">
        <f>VLOOKUP($C10173,Clients!$B:$F,N$6,0)</f>
        <v>Yemen</v>
      </c>
    </row>
    <row r="10174" spans="2:14" x14ac:dyDescent="0.2">
      <c r="B10174" s="8">
        <v>-840</v>
      </c>
      <c r="C10174" s="2" t="s">
        <v>15371</v>
      </c>
      <c r="D10174" s="2" t="s">
        <v>16</v>
      </c>
      <c r="E10174" s="8">
        <v>0</v>
      </c>
      <c r="F10174" s="2" t="s">
        <v>15391</v>
      </c>
      <c r="G10174" s="2" t="s">
        <v>15390</v>
      </c>
      <c r="H10174" s="9">
        <v>42767</v>
      </c>
      <c r="I10174" s="2">
        <v>2017</v>
      </c>
      <c r="J10174" s="2">
        <v>2</v>
      </c>
      <c r="K10174" s="2" t="str">
        <f>VLOOKUP($C10174,Clients!$B:$F,K$6,0)</f>
        <v>Browsecat</v>
      </c>
      <c r="L10174" s="2" t="str">
        <f>VLOOKUP($C10174,Clients!$B:$F,L$6,0)</f>
        <v>Foreign</v>
      </c>
      <c r="M10174" s="2" t="str">
        <f>VLOOKUP($C10174,Clients!$B:$F,M$6,0)</f>
        <v>YE</v>
      </c>
      <c r="N10174" s="2" t="str">
        <f>VLOOKUP($C10174,Clients!$B:$F,N$6,0)</f>
        <v>Yemen</v>
      </c>
    </row>
    <row r="10175" spans="2:14" x14ac:dyDescent="0.2">
      <c r="B10175" s="8">
        <v>4200</v>
      </c>
      <c r="C10175" s="2" t="s">
        <v>15392</v>
      </c>
      <c r="D10175" s="2" t="s">
        <v>51</v>
      </c>
      <c r="E10175" s="8">
        <v>1</v>
      </c>
      <c r="F10175" s="2" t="s">
        <v>15393</v>
      </c>
      <c r="G10175" s="2" t="s">
        <v>1439</v>
      </c>
      <c r="H10175" s="9">
        <v>42116</v>
      </c>
      <c r="I10175" s="2">
        <v>2015</v>
      </c>
      <c r="J10175" s="2">
        <v>4</v>
      </c>
      <c r="K10175" s="2" t="str">
        <f>VLOOKUP($C10175,Clients!$B:$F,K$6,0)</f>
        <v>Hammes and Sons</v>
      </c>
      <c r="L10175" s="2" t="str">
        <f>VLOOKUP($C10175,Clients!$B:$F,L$6,0)</f>
        <v>Foreign</v>
      </c>
      <c r="M10175" s="2" t="str">
        <f>VLOOKUP($C10175,Clients!$B:$F,M$6,0)</f>
        <v>NG</v>
      </c>
      <c r="N10175" s="2" t="str">
        <f>VLOOKUP($C10175,Clients!$B:$F,N$6,0)</f>
        <v>Nigeria</v>
      </c>
    </row>
    <row r="10176" spans="2:14" x14ac:dyDescent="0.2">
      <c r="B10176" s="8">
        <v>3530.1000000000004</v>
      </c>
      <c r="C10176" s="2" t="s">
        <v>15394</v>
      </c>
      <c r="D10176" s="2" t="s">
        <v>195</v>
      </c>
      <c r="E10176" s="8">
        <v>9</v>
      </c>
      <c r="F10176" s="2" t="s">
        <v>15395</v>
      </c>
      <c r="G10176" s="2" t="s">
        <v>15396</v>
      </c>
      <c r="H10176" s="9">
        <v>42646</v>
      </c>
      <c r="I10176" s="2">
        <v>2016</v>
      </c>
      <c r="J10176" s="2">
        <v>10</v>
      </c>
      <c r="K10176" s="2" t="str">
        <f>VLOOKUP($C10176,Clients!$B:$F,K$6,0)</f>
        <v>Linklinks</v>
      </c>
      <c r="L10176" s="2" t="str">
        <f>VLOOKUP($C10176,Clients!$B:$F,L$6,0)</f>
        <v>Foreign</v>
      </c>
      <c r="M10176" s="2" t="str">
        <f>VLOOKUP($C10176,Clients!$B:$F,M$6,0)</f>
        <v>CZ</v>
      </c>
      <c r="N10176" s="2" t="str">
        <f>VLOOKUP($C10176,Clients!$B:$F,N$6,0)</f>
        <v>Czech Republic</v>
      </c>
    </row>
    <row r="10177" spans="2:14" x14ac:dyDescent="0.2">
      <c r="B10177" s="8">
        <v>730.80000000000007</v>
      </c>
      <c r="C10177" s="2" t="s">
        <v>15394</v>
      </c>
      <c r="D10177" s="2" t="s">
        <v>195</v>
      </c>
      <c r="E10177" s="8">
        <v>2</v>
      </c>
      <c r="F10177" s="2" t="s">
        <v>15397</v>
      </c>
      <c r="G10177" s="2" t="s">
        <v>945</v>
      </c>
      <c r="H10177" s="9">
        <v>42719</v>
      </c>
      <c r="I10177" s="2">
        <v>2016</v>
      </c>
      <c r="J10177" s="2">
        <v>12</v>
      </c>
      <c r="K10177" s="2" t="str">
        <f>VLOOKUP($C10177,Clients!$B:$F,K$6,0)</f>
        <v>Linklinks</v>
      </c>
      <c r="L10177" s="2" t="str">
        <f>VLOOKUP($C10177,Clients!$B:$F,L$6,0)</f>
        <v>Foreign</v>
      </c>
      <c r="M10177" s="2" t="str">
        <f>VLOOKUP($C10177,Clients!$B:$F,M$6,0)</f>
        <v>CZ</v>
      </c>
      <c r="N10177" s="2" t="str">
        <f>VLOOKUP($C10177,Clients!$B:$F,N$6,0)</f>
        <v>Czech Republic</v>
      </c>
    </row>
    <row r="10178" spans="2:14" x14ac:dyDescent="0.2">
      <c r="B10178" s="8">
        <v>638.4</v>
      </c>
      <c r="C10178" s="2" t="s">
        <v>15394</v>
      </c>
      <c r="D10178" s="2" t="s">
        <v>195</v>
      </c>
      <c r="E10178" s="8">
        <v>1</v>
      </c>
      <c r="F10178" s="2" t="s">
        <v>15397</v>
      </c>
      <c r="G10178" s="2" t="s">
        <v>15398</v>
      </c>
      <c r="H10178" s="9">
        <v>42719</v>
      </c>
      <c r="I10178" s="2">
        <v>2016</v>
      </c>
      <c r="J10178" s="2">
        <v>12</v>
      </c>
      <c r="K10178" s="2" t="str">
        <f>VLOOKUP($C10178,Clients!$B:$F,K$6,0)</f>
        <v>Linklinks</v>
      </c>
      <c r="L10178" s="2" t="str">
        <f>VLOOKUP($C10178,Clients!$B:$F,L$6,0)</f>
        <v>Foreign</v>
      </c>
      <c r="M10178" s="2" t="str">
        <f>VLOOKUP($C10178,Clients!$B:$F,M$6,0)</f>
        <v>CZ</v>
      </c>
      <c r="N10178" s="2" t="str">
        <f>VLOOKUP($C10178,Clients!$B:$F,N$6,0)</f>
        <v>Czech Republic</v>
      </c>
    </row>
    <row r="10179" spans="2:14" x14ac:dyDescent="0.2">
      <c r="B10179" s="8">
        <v>134904</v>
      </c>
      <c r="C10179" s="2" t="s">
        <v>15394</v>
      </c>
      <c r="D10179" s="2" t="s">
        <v>16</v>
      </c>
      <c r="E10179" s="8">
        <v>365</v>
      </c>
      <c r="F10179" s="2" t="s">
        <v>15399</v>
      </c>
      <c r="G10179" s="2" t="s">
        <v>15400</v>
      </c>
      <c r="H10179" s="9">
        <v>42794</v>
      </c>
      <c r="I10179" s="2">
        <v>2017</v>
      </c>
      <c r="J10179" s="2">
        <v>2</v>
      </c>
      <c r="K10179" s="2" t="str">
        <f>VLOOKUP($C10179,Clients!$B:$F,K$6,0)</f>
        <v>Linklinks</v>
      </c>
      <c r="L10179" s="2" t="str">
        <f>VLOOKUP($C10179,Clients!$B:$F,L$6,0)</f>
        <v>Foreign</v>
      </c>
      <c r="M10179" s="2" t="str">
        <f>VLOOKUP($C10179,Clients!$B:$F,M$6,0)</f>
        <v>CZ</v>
      </c>
      <c r="N10179" s="2" t="str">
        <f>VLOOKUP($C10179,Clients!$B:$F,N$6,0)</f>
        <v>Czech Republic</v>
      </c>
    </row>
    <row r="10180" spans="2:14" x14ac:dyDescent="0.2">
      <c r="B10180" s="8">
        <v>134479.80000000002</v>
      </c>
      <c r="C10180" s="2" t="s">
        <v>15394</v>
      </c>
      <c r="D10180" s="2" t="s">
        <v>16</v>
      </c>
      <c r="E10180" s="8">
        <v>349</v>
      </c>
      <c r="F10180" s="2" t="s">
        <v>15399</v>
      </c>
      <c r="G10180" s="2" t="s">
        <v>15401</v>
      </c>
      <c r="H10180" s="9">
        <v>42800</v>
      </c>
      <c r="I10180" s="2">
        <v>2017</v>
      </c>
      <c r="J10180" s="2">
        <v>3</v>
      </c>
      <c r="K10180" s="2" t="str">
        <f>VLOOKUP($C10180,Clients!$B:$F,K$6,0)</f>
        <v>Linklinks</v>
      </c>
      <c r="L10180" s="2" t="str">
        <f>VLOOKUP($C10180,Clients!$B:$F,L$6,0)</f>
        <v>Foreign</v>
      </c>
      <c r="M10180" s="2" t="str">
        <f>VLOOKUP($C10180,Clients!$B:$F,M$6,0)</f>
        <v>CZ</v>
      </c>
      <c r="N10180" s="2" t="str">
        <f>VLOOKUP($C10180,Clients!$B:$F,N$6,0)</f>
        <v>Czech Republic</v>
      </c>
    </row>
    <row r="10181" spans="2:14" x14ac:dyDescent="0.2">
      <c r="B10181" s="8">
        <v>77901.600000000006</v>
      </c>
      <c r="C10181" s="2" t="s">
        <v>15394</v>
      </c>
      <c r="D10181" s="2" t="s">
        <v>16</v>
      </c>
      <c r="E10181" s="8">
        <v>194</v>
      </c>
      <c r="F10181" s="2" t="s">
        <v>15402</v>
      </c>
      <c r="G10181" s="2" t="s">
        <v>15403</v>
      </c>
      <c r="H10181" s="9">
        <v>42803</v>
      </c>
      <c r="I10181" s="2">
        <v>2017</v>
      </c>
      <c r="J10181" s="2">
        <v>3</v>
      </c>
      <c r="K10181" s="2" t="str">
        <f>VLOOKUP($C10181,Clients!$B:$F,K$6,0)</f>
        <v>Linklinks</v>
      </c>
      <c r="L10181" s="2" t="str">
        <f>VLOOKUP($C10181,Clients!$B:$F,L$6,0)</f>
        <v>Foreign</v>
      </c>
      <c r="M10181" s="2" t="str">
        <f>VLOOKUP($C10181,Clients!$B:$F,M$6,0)</f>
        <v>CZ</v>
      </c>
      <c r="N10181" s="2" t="str">
        <f>VLOOKUP($C10181,Clients!$B:$F,N$6,0)</f>
        <v>Czech Republic</v>
      </c>
    </row>
    <row r="10182" spans="2:14" x14ac:dyDescent="0.2">
      <c r="B10182" s="8">
        <v>157248</v>
      </c>
      <c r="C10182" s="2" t="s">
        <v>15394</v>
      </c>
      <c r="D10182" s="2" t="s">
        <v>16</v>
      </c>
      <c r="E10182" s="8">
        <v>320</v>
      </c>
      <c r="F10182" s="2" t="s">
        <v>15404</v>
      </c>
      <c r="G10182" s="2" t="s">
        <v>15405</v>
      </c>
      <c r="H10182" s="9">
        <v>42818</v>
      </c>
      <c r="I10182" s="2">
        <v>2017</v>
      </c>
      <c r="J10182" s="2">
        <v>3</v>
      </c>
      <c r="K10182" s="2" t="str">
        <f>VLOOKUP($C10182,Clients!$B:$F,K$6,0)</f>
        <v>Linklinks</v>
      </c>
      <c r="L10182" s="2" t="str">
        <f>VLOOKUP($C10182,Clients!$B:$F,L$6,0)</f>
        <v>Foreign</v>
      </c>
      <c r="M10182" s="2" t="str">
        <f>VLOOKUP($C10182,Clients!$B:$F,M$6,0)</f>
        <v>CZ</v>
      </c>
      <c r="N10182" s="2" t="str">
        <f>VLOOKUP($C10182,Clients!$B:$F,N$6,0)</f>
        <v>Czech Republic</v>
      </c>
    </row>
    <row r="10183" spans="2:14" x14ac:dyDescent="0.2">
      <c r="B10183" s="8">
        <v>161889</v>
      </c>
      <c r="C10183" s="2" t="s">
        <v>15394</v>
      </c>
      <c r="D10183" s="2" t="s">
        <v>16</v>
      </c>
      <c r="E10183" s="8">
        <v>320</v>
      </c>
      <c r="F10183" s="2" t="s">
        <v>15404</v>
      </c>
      <c r="G10183" s="2" t="s">
        <v>15406</v>
      </c>
      <c r="H10183" s="9">
        <v>42818</v>
      </c>
      <c r="I10183" s="2">
        <v>2017</v>
      </c>
      <c r="J10183" s="2">
        <v>3</v>
      </c>
      <c r="K10183" s="2" t="str">
        <f>VLOOKUP($C10183,Clients!$B:$F,K$6,0)</f>
        <v>Linklinks</v>
      </c>
      <c r="L10183" s="2" t="str">
        <f>VLOOKUP($C10183,Clients!$B:$F,L$6,0)</f>
        <v>Foreign</v>
      </c>
      <c r="M10183" s="2" t="str">
        <f>VLOOKUP($C10183,Clients!$B:$F,M$6,0)</f>
        <v>CZ</v>
      </c>
      <c r="N10183" s="2" t="str">
        <f>VLOOKUP($C10183,Clients!$B:$F,N$6,0)</f>
        <v>Czech Republic</v>
      </c>
    </row>
    <row r="10184" spans="2:14" x14ac:dyDescent="0.2">
      <c r="B10184" s="8">
        <v>43848</v>
      </c>
      <c r="C10184" s="2" t="s">
        <v>15394</v>
      </c>
      <c r="D10184" s="2" t="s">
        <v>16</v>
      </c>
      <c r="E10184" s="8">
        <v>120</v>
      </c>
      <c r="F10184" s="2" t="s">
        <v>15404</v>
      </c>
      <c r="G10184" s="2" t="s">
        <v>15407</v>
      </c>
      <c r="H10184" s="9">
        <v>42830</v>
      </c>
      <c r="I10184" s="2">
        <v>2017</v>
      </c>
      <c r="J10184" s="2">
        <v>4</v>
      </c>
      <c r="K10184" s="2" t="str">
        <f>VLOOKUP($C10184,Clients!$B:$F,K$6,0)</f>
        <v>Linklinks</v>
      </c>
      <c r="L10184" s="2" t="str">
        <f>VLOOKUP($C10184,Clients!$B:$F,L$6,0)</f>
        <v>Foreign</v>
      </c>
      <c r="M10184" s="2" t="str">
        <f>VLOOKUP($C10184,Clients!$B:$F,M$6,0)</f>
        <v>CZ</v>
      </c>
      <c r="N10184" s="2" t="str">
        <f>VLOOKUP($C10184,Clients!$B:$F,N$6,0)</f>
        <v>Czech Republic</v>
      </c>
    </row>
    <row r="10185" spans="2:14" x14ac:dyDescent="0.2">
      <c r="B10185" s="8">
        <v>0</v>
      </c>
      <c r="C10185" s="2" t="s">
        <v>15394</v>
      </c>
      <c r="D10185" s="2" t="s">
        <v>16</v>
      </c>
      <c r="E10185" s="8">
        <v>188.6</v>
      </c>
      <c r="F10185" s="2" t="s">
        <v>15408</v>
      </c>
      <c r="G10185" s="2" t="s">
        <v>15409</v>
      </c>
      <c r="H10185" s="9">
        <v>42830</v>
      </c>
      <c r="I10185" s="2">
        <v>2017</v>
      </c>
      <c r="J10185" s="2">
        <v>4</v>
      </c>
      <c r="K10185" s="2" t="str">
        <f>VLOOKUP($C10185,Clients!$B:$F,K$6,0)</f>
        <v>Linklinks</v>
      </c>
      <c r="L10185" s="2" t="str">
        <f>VLOOKUP($C10185,Clients!$B:$F,L$6,0)</f>
        <v>Foreign</v>
      </c>
      <c r="M10185" s="2" t="str">
        <f>VLOOKUP($C10185,Clients!$B:$F,M$6,0)</f>
        <v>CZ</v>
      </c>
      <c r="N10185" s="2" t="str">
        <f>VLOOKUP($C10185,Clients!$B:$F,N$6,0)</f>
        <v>Czech Republic</v>
      </c>
    </row>
    <row r="10186" spans="2:14" x14ac:dyDescent="0.2">
      <c r="B10186" s="8">
        <v>0</v>
      </c>
      <c r="C10186" s="2" t="s">
        <v>15394</v>
      </c>
      <c r="D10186" s="2" t="s">
        <v>46</v>
      </c>
      <c r="E10186" s="8">
        <v>100</v>
      </c>
      <c r="F10186" s="2" t="s">
        <v>15410</v>
      </c>
      <c r="G10186" s="2" t="s">
        <v>15411</v>
      </c>
      <c r="H10186" s="9">
        <v>42844</v>
      </c>
      <c r="I10186" s="2">
        <v>2017</v>
      </c>
      <c r="J10186" s="2">
        <v>4</v>
      </c>
      <c r="K10186" s="2" t="str">
        <f>VLOOKUP($C10186,Clients!$B:$F,K$6,0)</f>
        <v>Linklinks</v>
      </c>
      <c r="L10186" s="2" t="str">
        <f>VLOOKUP($C10186,Clients!$B:$F,L$6,0)</f>
        <v>Foreign</v>
      </c>
      <c r="M10186" s="2" t="str">
        <f>VLOOKUP($C10186,Clients!$B:$F,M$6,0)</f>
        <v>CZ</v>
      </c>
      <c r="N10186" s="2" t="str">
        <f>VLOOKUP($C10186,Clients!$B:$F,N$6,0)</f>
        <v>Czech Republic</v>
      </c>
    </row>
    <row r="10187" spans="2:14" x14ac:dyDescent="0.2">
      <c r="B10187" s="8">
        <v>188265</v>
      </c>
      <c r="C10187" s="2" t="s">
        <v>15394</v>
      </c>
      <c r="D10187" s="2" t="s">
        <v>16</v>
      </c>
      <c r="E10187" s="8">
        <v>395</v>
      </c>
      <c r="F10187" s="2" t="s">
        <v>15399</v>
      </c>
      <c r="G10187" s="2" t="s">
        <v>15412</v>
      </c>
      <c r="H10187" s="9">
        <v>42850</v>
      </c>
      <c r="I10187" s="2">
        <v>2017</v>
      </c>
      <c r="J10187" s="2">
        <v>4</v>
      </c>
      <c r="K10187" s="2" t="str">
        <f>VLOOKUP($C10187,Clients!$B:$F,K$6,0)</f>
        <v>Linklinks</v>
      </c>
      <c r="L10187" s="2" t="str">
        <f>VLOOKUP($C10187,Clients!$B:$F,L$6,0)</f>
        <v>Foreign</v>
      </c>
      <c r="M10187" s="2" t="str">
        <f>VLOOKUP($C10187,Clients!$B:$F,M$6,0)</f>
        <v>CZ</v>
      </c>
      <c r="N10187" s="2" t="str">
        <f>VLOOKUP($C10187,Clients!$B:$F,N$6,0)</f>
        <v>Czech Republic</v>
      </c>
    </row>
    <row r="10188" spans="2:14" x14ac:dyDescent="0.2">
      <c r="B10188" s="8">
        <v>26283.600000000002</v>
      </c>
      <c r="C10188" s="2" t="s">
        <v>15394</v>
      </c>
      <c r="D10188" s="2" t="s">
        <v>16</v>
      </c>
      <c r="E10188" s="8">
        <v>55</v>
      </c>
      <c r="F10188" s="2" t="s">
        <v>15399</v>
      </c>
      <c r="G10188" s="2" t="s">
        <v>15413</v>
      </c>
      <c r="H10188" s="9">
        <v>42894</v>
      </c>
      <c r="I10188" s="2">
        <v>2017</v>
      </c>
      <c r="J10188" s="2">
        <v>6</v>
      </c>
      <c r="K10188" s="2" t="str">
        <f>VLOOKUP($C10188,Clients!$B:$F,K$6,0)</f>
        <v>Linklinks</v>
      </c>
      <c r="L10188" s="2" t="str">
        <f>VLOOKUP($C10188,Clients!$B:$F,L$6,0)</f>
        <v>Foreign</v>
      </c>
      <c r="M10188" s="2" t="str">
        <f>VLOOKUP($C10188,Clients!$B:$F,M$6,0)</f>
        <v>CZ</v>
      </c>
      <c r="N10188" s="2" t="str">
        <f>VLOOKUP($C10188,Clients!$B:$F,N$6,0)</f>
        <v>Czech Republic</v>
      </c>
    </row>
    <row r="10189" spans="2:14" x14ac:dyDescent="0.2">
      <c r="B10189" s="8">
        <v>-12600</v>
      </c>
      <c r="C10189" s="2" t="s">
        <v>15394</v>
      </c>
      <c r="D10189" s="2" t="s">
        <v>16</v>
      </c>
      <c r="E10189" s="8">
        <v>0</v>
      </c>
      <c r="F10189" s="2" t="s">
        <v>15414</v>
      </c>
      <c r="G10189" s="2" t="s">
        <v>15415</v>
      </c>
      <c r="H10189" s="9">
        <v>43004</v>
      </c>
      <c r="I10189" s="2">
        <v>2017</v>
      </c>
      <c r="J10189" s="2">
        <v>9</v>
      </c>
      <c r="K10189" s="2" t="str">
        <f>VLOOKUP($C10189,Clients!$B:$F,K$6,0)</f>
        <v>Linklinks</v>
      </c>
      <c r="L10189" s="2" t="str">
        <f>VLOOKUP($C10189,Clients!$B:$F,L$6,0)</f>
        <v>Foreign</v>
      </c>
      <c r="M10189" s="2" t="str">
        <f>VLOOKUP($C10189,Clients!$B:$F,M$6,0)</f>
        <v>CZ</v>
      </c>
      <c r="N10189" s="2" t="str">
        <f>VLOOKUP($C10189,Clients!$B:$F,N$6,0)</f>
        <v>Czech Republic</v>
      </c>
    </row>
    <row r="10190" spans="2:14" x14ac:dyDescent="0.2">
      <c r="B10190" s="8">
        <v>8660.4</v>
      </c>
      <c r="C10190" s="2" t="s">
        <v>15416</v>
      </c>
      <c r="D10190" s="2" t="s">
        <v>16</v>
      </c>
      <c r="E10190" s="8">
        <v>12</v>
      </c>
      <c r="F10190" s="2" t="s">
        <v>15417</v>
      </c>
      <c r="G10190" s="2" t="s">
        <v>15418</v>
      </c>
      <c r="H10190" s="9">
        <v>42444</v>
      </c>
      <c r="I10190" s="2">
        <v>2016</v>
      </c>
      <c r="J10190" s="2">
        <v>3</v>
      </c>
      <c r="K10190" s="2" t="str">
        <f>VLOOKUP($C10190,Clients!$B:$F,K$6,0)</f>
        <v>Layo</v>
      </c>
      <c r="L10190" s="2" t="str">
        <f>VLOOKUP($C10190,Clients!$B:$F,L$6,0)</f>
        <v>Foreign</v>
      </c>
      <c r="M10190" s="2" t="str">
        <f>VLOOKUP($C10190,Clients!$B:$F,M$6,0)</f>
        <v>FR</v>
      </c>
      <c r="N10190" s="2" t="str">
        <f>VLOOKUP($C10190,Clients!$B:$F,N$6,0)</f>
        <v>France</v>
      </c>
    </row>
    <row r="10191" spans="2:14" x14ac:dyDescent="0.2">
      <c r="B10191" s="8">
        <v>2133.6</v>
      </c>
      <c r="C10191" s="2" t="s">
        <v>15416</v>
      </c>
      <c r="D10191" s="2" t="s">
        <v>16</v>
      </c>
      <c r="E10191" s="8">
        <v>1</v>
      </c>
      <c r="F10191" s="2" t="s">
        <v>15417</v>
      </c>
      <c r="G10191" s="2" t="s">
        <v>15419</v>
      </c>
      <c r="H10191" s="9">
        <v>42444</v>
      </c>
      <c r="I10191" s="2">
        <v>2016</v>
      </c>
      <c r="J10191" s="2">
        <v>3</v>
      </c>
      <c r="K10191" s="2" t="str">
        <f>VLOOKUP($C10191,Clients!$B:$F,K$6,0)</f>
        <v>Layo</v>
      </c>
      <c r="L10191" s="2" t="str">
        <f>VLOOKUP($C10191,Clients!$B:$F,L$6,0)</f>
        <v>Foreign</v>
      </c>
      <c r="M10191" s="2" t="str">
        <f>VLOOKUP($C10191,Clients!$B:$F,M$6,0)</f>
        <v>FR</v>
      </c>
      <c r="N10191" s="2" t="str">
        <f>VLOOKUP($C10191,Clients!$B:$F,N$6,0)</f>
        <v>France</v>
      </c>
    </row>
    <row r="10192" spans="2:14" x14ac:dyDescent="0.2">
      <c r="B10192" s="8">
        <v>151431</v>
      </c>
      <c r="C10192" s="2" t="s">
        <v>15416</v>
      </c>
      <c r="D10192" s="2" t="s">
        <v>16</v>
      </c>
      <c r="E10192" s="8">
        <v>200</v>
      </c>
      <c r="F10192" s="2" t="s">
        <v>15420</v>
      </c>
      <c r="G10192" s="2" t="s">
        <v>15421</v>
      </c>
      <c r="H10192" s="9">
        <v>42530</v>
      </c>
      <c r="I10192" s="2">
        <v>2016</v>
      </c>
      <c r="J10192" s="2">
        <v>6</v>
      </c>
      <c r="K10192" s="2" t="str">
        <f>VLOOKUP($C10192,Clients!$B:$F,K$6,0)</f>
        <v>Layo</v>
      </c>
      <c r="L10192" s="2" t="str">
        <f>VLOOKUP($C10192,Clients!$B:$F,L$6,0)</f>
        <v>Foreign</v>
      </c>
      <c r="M10192" s="2" t="str">
        <f>VLOOKUP($C10192,Clients!$B:$F,M$6,0)</f>
        <v>FR</v>
      </c>
      <c r="N10192" s="2" t="str">
        <f>VLOOKUP($C10192,Clients!$B:$F,N$6,0)</f>
        <v>France</v>
      </c>
    </row>
    <row r="10193" spans="2:14" x14ac:dyDescent="0.2">
      <c r="B10193" s="8">
        <v>3990</v>
      </c>
      <c r="C10193" s="2" t="s">
        <v>15416</v>
      </c>
      <c r="D10193" s="2" t="s">
        <v>16</v>
      </c>
      <c r="E10193" s="8">
        <v>1</v>
      </c>
      <c r="F10193" s="2" t="s">
        <v>15420</v>
      </c>
      <c r="G10193" s="2" t="s">
        <v>15422</v>
      </c>
      <c r="H10193" s="9">
        <v>42530</v>
      </c>
      <c r="I10193" s="2">
        <v>2016</v>
      </c>
      <c r="J10193" s="2">
        <v>6</v>
      </c>
      <c r="K10193" s="2" t="str">
        <f>VLOOKUP($C10193,Clients!$B:$F,K$6,0)</f>
        <v>Layo</v>
      </c>
      <c r="L10193" s="2" t="str">
        <f>VLOOKUP($C10193,Clients!$B:$F,L$6,0)</f>
        <v>Foreign</v>
      </c>
      <c r="M10193" s="2" t="str">
        <f>VLOOKUP($C10193,Clients!$B:$F,M$6,0)</f>
        <v>FR</v>
      </c>
      <c r="N10193" s="2" t="str">
        <f>VLOOKUP($C10193,Clients!$B:$F,N$6,0)</f>
        <v>France</v>
      </c>
    </row>
    <row r="10194" spans="2:14" x14ac:dyDescent="0.2">
      <c r="B10194" s="8">
        <v>-3324.3</v>
      </c>
      <c r="C10194" s="2" t="s">
        <v>15416</v>
      </c>
      <c r="D10194" s="2" t="s">
        <v>51</v>
      </c>
      <c r="E10194" s="8">
        <v>0</v>
      </c>
      <c r="F10194" s="2" t="s">
        <v>15423</v>
      </c>
      <c r="G10194" s="2" t="s">
        <v>15424</v>
      </c>
      <c r="H10194" s="9">
        <v>42723</v>
      </c>
      <c r="I10194" s="2">
        <v>2016</v>
      </c>
      <c r="J10194" s="2">
        <v>12</v>
      </c>
      <c r="K10194" s="2" t="str">
        <f>VLOOKUP($C10194,Clients!$B:$F,K$6,0)</f>
        <v>Layo</v>
      </c>
      <c r="L10194" s="2" t="str">
        <f>VLOOKUP($C10194,Clients!$B:$F,L$6,0)</f>
        <v>Foreign</v>
      </c>
      <c r="M10194" s="2" t="str">
        <f>VLOOKUP($C10194,Clients!$B:$F,M$6,0)</f>
        <v>FR</v>
      </c>
      <c r="N10194" s="2" t="str">
        <f>VLOOKUP($C10194,Clients!$B:$F,N$6,0)</f>
        <v>France</v>
      </c>
    </row>
    <row r="10195" spans="2:14" x14ac:dyDescent="0.2">
      <c r="B10195" s="8">
        <v>13276.2</v>
      </c>
      <c r="C10195" s="2" t="s">
        <v>15425</v>
      </c>
      <c r="D10195" s="2" t="s">
        <v>16</v>
      </c>
      <c r="E10195" s="8">
        <v>15</v>
      </c>
      <c r="F10195" s="2" t="s">
        <v>15426</v>
      </c>
      <c r="G10195" s="2" t="s">
        <v>15427</v>
      </c>
      <c r="H10195" s="9">
        <v>42290</v>
      </c>
      <c r="I10195" s="2">
        <v>2015</v>
      </c>
      <c r="J10195" s="2">
        <v>10</v>
      </c>
      <c r="K10195" s="2" t="str">
        <f>VLOOKUP($C10195,Clients!$B:$F,K$6,0)</f>
        <v>Cogilith</v>
      </c>
      <c r="L10195" s="2" t="str">
        <f>VLOOKUP($C10195,Clients!$B:$F,L$6,0)</f>
        <v>Foreign</v>
      </c>
      <c r="M10195" s="2" t="str">
        <f>VLOOKUP($C10195,Clients!$B:$F,M$6,0)</f>
        <v>ID</v>
      </c>
      <c r="N10195" s="2" t="str">
        <f>VLOOKUP($C10195,Clients!$B:$F,N$6,0)</f>
        <v>Indonesia</v>
      </c>
    </row>
    <row r="10196" spans="2:14" x14ac:dyDescent="0.2">
      <c r="B10196" s="8">
        <v>6510</v>
      </c>
      <c r="C10196" s="2" t="s">
        <v>15425</v>
      </c>
      <c r="D10196" s="2" t="s">
        <v>16</v>
      </c>
      <c r="E10196" s="8">
        <v>1</v>
      </c>
      <c r="F10196" s="2" t="s">
        <v>15426</v>
      </c>
      <c r="G10196" s="2" t="s">
        <v>15428</v>
      </c>
      <c r="H10196" s="9">
        <v>42290</v>
      </c>
      <c r="I10196" s="2">
        <v>2015</v>
      </c>
      <c r="J10196" s="2">
        <v>10</v>
      </c>
      <c r="K10196" s="2" t="str">
        <f>VLOOKUP($C10196,Clients!$B:$F,K$6,0)</f>
        <v>Cogilith</v>
      </c>
      <c r="L10196" s="2" t="str">
        <f>VLOOKUP($C10196,Clients!$B:$F,L$6,0)</f>
        <v>Foreign</v>
      </c>
      <c r="M10196" s="2" t="str">
        <f>VLOOKUP($C10196,Clients!$B:$F,M$6,0)</f>
        <v>ID</v>
      </c>
      <c r="N10196" s="2" t="str">
        <f>VLOOKUP($C10196,Clients!$B:$F,N$6,0)</f>
        <v>Indonesia</v>
      </c>
    </row>
    <row r="10197" spans="2:14" x14ac:dyDescent="0.2">
      <c r="B10197" s="8">
        <v>37317</v>
      </c>
      <c r="C10197" s="2" t="s">
        <v>15425</v>
      </c>
      <c r="D10197" s="2" t="s">
        <v>16</v>
      </c>
      <c r="E10197" s="8">
        <v>35</v>
      </c>
      <c r="F10197" s="2" t="s">
        <v>15426</v>
      </c>
      <c r="G10197" s="2" t="s">
        <v>15429</v>
      </c>
      <c r="H10197" s="9">
        <v>42290</v>
      </c>
      <c r="I10197" s="2">
        <v>2015</v>
      </c>
      <c r="J10197" s="2">
        <v>10</v>
      </c>
      <c r="K10197" s="2" t="str">
        <f>VLOOKUP($C10197,Clients!$B:$F,K$6,0)</f>
        <v>Cogilith</v>
      </c>
      <c r="L10197" s="2" t="str">
        <f>VLOOKUP($C10197,Clients!$B:$F,L$6,0)</f>
        <v>Foreign</v>
      </c>
      <c r="M10197" s="2" t="str">
        <f>VLOOKUP($C10197,Clients!$B:$F,M$6,0)</f>
        <v>ID</v>
      </c>
      <c r="N10197" s="2" t="str">
        <f>VLOOKUP($C10197,Clients!$B:$F,N$6,0)</f>
        <v>Indonesia</v>
      </c>
    </row>
    <row r="10198" spans="2:14" x14ac:dyDescent="0.2">
      <c r="B10198" s="8">
        <v>4704</v>
      </c>
      <c r="C10198" s="2" t="s">
        <v>15425</v>
      </c>
      <c r="D10198" s="2" t="s">
        <v>16</v>
      </c>
      <c r="E10198" s="8">
        <v>1</v>
      </c>
      <c r="F10198" s="2" t="s">
        <v>15430</v>
      </c>
      <c r="G10198" s="2" t="s">
        <v>15431</v>
      </c>
      <c r="H10198" s="9">
        <v>42290</v>
      </c>
      <c r="I10198" s="2">
        <v>2015</v>
      </c>
      <c r="J10198" s="2">
        <v>10</v>
      </c>
      <c r="K10198" s="2" t="str">
        <f>VLOOKUP($C10198,Clients!$B:$F,K$6,0)</f>
        <v>Cogilith</v>
      </c>
      <c r="L10198" s="2" t="str">
        <f>VLOOKUP($C10198,Clients!$B:$F,L$6,0)</f>
        <v>Foreign</v>
      </c>
      <c r="M10198" s="2" t="str">
        <f>VLOOKUP($C10198,Clients!$B:$F,M$6,0)</f>
        <v>ID</v>
      </c>
      <c r="N10198" s="2" t="str">
        <f>VLOOKUP($C10198,Clients!$B:$F,N$6,0)</f>
        <v>Indonesia</v>
      </c>
    </row>
    <row r="10199" spans="2:14" x14ac:dyDescent="0.2">
      <c r="B10199" s="8">
        <v>239.77800000000002</v>
      </c>
      <c r="C10199" s="2" t="s">
        <v>15425</v>
      </c>
      <c r="D10199" s="2" t="s">
        <v>51</v>
      </c>
      <c r="E10199" s="8">
        <v>0</v>
      </c>
      <c r="F10199" s="2" t="e">
        <v>#N/A</v>
      </c>
      <c r="G10199" s="2" t="s">
        <v>15432</v>
      </c>
      <c r="H10199" s="9">
        <v>42292</v>
      </c>
      <c r="I10199" s="2">
        <v>2015</v>
      </c>
      <c r="J10199" s="2">
        <v>10</v>
      </c>
      <c r="K10199" s="2" t="str">
        <f>VLOOKUP($C10199,Clients!$B:$F,K$6,0)</f>
        <v>Cogilith</v>
      </c>
      <c r="L10199" s="2" t="str">
        <f>VLOOKUP($C10199,Clients!$B:$F,L$6,0)</f>
        <v>Foreign</v>
      </c>
      <c r="M10199" s="2" t="str">
        <f>VLOOKUP($C10199,Clients!$B:$F,M$6,0)</f>
        <v>ID</v>
      </c>
      <c r="N10199" s="2" t="str">
        <f>VLOOKUP($C10199,Clients!$B:$F,N$6,0)</f>
        <v>Indonesia</v>
      </c>
    </row>
    <row r="10200" spans="2:14" x14ac:dyDescent="0.2">
      <c r="B10200" s="8">
        <v>27921.600000000002</v>
      </c>
      <c r="C10200" s="2" t="s">
        <v>15425</v>
      </c>
      <c r="D10200" s="2" t="s">
        <v>20</v>
      </c>
      <c r="E10200" s="8">
        <v>27</v>
      </c>
      <c r="F10200" s="2" t="s">
        <v>15433</v>
      </c>
      <c r="G10200" s="2" t="s">
        <v>15434</v>
      </c>
      <c r="H10200" s="9">
        <v>42356</v>
      </c>
      <c r="I10200" s="2">
        <v>2015</v>
      </c>
      <c r="J10200" s="2">
        <v>12</v>
      </c>
      <c r="K10200" s="2" t="str">
        <f>VLOOKUP($C10200,Clients!$B:$F,K$6,0)</f>
        <v>Cogilith</v>
      </c>
      <c r="L10200" s="2" t="str">
        <f>VLOOKUP($C10200,Clients!$B:$F,L$6,0)</f>
        <v>Foreign</v>
      </c>
      <c r="M10200" s="2" t="str">
        <f>VLOOKUP($C10200,Clients!$B:$F,M$6,0)</f>
        <v>ID</v>
      </c>
      <c r="N10200" s="2" t="str">
        <f>VLOOKUP($C10200,Clients!$B:$F,N$6,0)</f>
        <v>Indonesia</v>
      </c>
    </row>
    <row r="10201" spans="2:14" x14ac:dyDescent="0.2">
      <c r="B10201" s="8">
        <v>7350</v>
      </c>
      <c r="C10201" s="2" t="s">
        <v>15425</v>
      </c>
      <c r="D10201" s="2" t="s">
        <v>20</v>
      </c>
      <c r="E10201" s="8">
        <v>1</v>
      </c>
      <c r="F10201" s="2" t="s">
        <v>15435</v>
      </c>
      <c r="G10201" s="2" t="s">
        <v>15436</v>
      </c>
      <c r="H10201" s="9">
        <v>42356</v>
      </c>
      <c r="I10201" s="2">
        <v>2015</v>
      </c>
      <c r="J10201" s="2">
        <v>12</v>
      </c>
      <c r="K10201" s="2" t="str">
        <f>VLOOKUP($C10201,Clients!$B:$F,K$6,0)</f>
        <v>Cogilith</v>
      </c>
      <c r="L10201" s="2" t="str">
        <f>VLOOKUP($C10201,Clients!$B:$F,L$6,0)</f>
        <v>Foreign</v>
      </c>
      <c r="M10201" s="2" t="str">
        <f>VLOOKUP($C10201,Clients!$B:$F,M$6,0)</f>
        <v>ID</v>
      </c>
      <c r="N10201" s="2" t="str">
        <f>VLOOKUP($C10201,Clients!$B:$F,N$6,0)</f>
        <v>Indonesia</v>
      </c>
    </row>
    <row r="10202" spans="2:14" x14ac:dyDescent="0.2">
      <c r="B10202" s="8">
        <v>-27921.600000000002</v>
      </c>
      <c r="C10202" s="2" t="s">
        <v>15425</v>
      </c>
      <c r="D10202" s="2" t="s">
        <v>20</v>
      </c>
      <c r="E10202" s="8">
        <v>-27</v>
      </c>
      <c r="F10202" s="2" t="s">
        <v>15437</v>
      </c>
      <c r="G10202" s="2" t="s">
        <v>15438</v>
      </c>
      <c r="H10202" s="9">
        <v>42368</v>
      </c>
      <c r="I10202" s="2">
        <v>2015</v>
      </c>
      <c r="J10202" s="2">
        <v>12</v>
      </c>
      <c r="K10202" s="2" t="str">
        <f>VLOOKUP($C10202,Clients!$B:$F,K$6,0)</f>
        <v>Cogilith</v>
      </c>
      <c r="L10202" s="2" t="str">
        <f>VLOOKUP($C10202,Clients!$B:$F,L$6,0)</f>
        <v>Foreign</v>
      </c>
      <c r="M10202" s="2" t="str">
        <f>VLOOKUP($C10202,Clients!$B:$F,M$6,0)</f>
        <v>ID</v>
      </c>
      <c r="N10202" s="2" t="str">
        <f>VLOOKUP($C10202,Clients!$B:$F,N$6,0)</f>
        <v>Indonesia</v>
      </c>
    </row>
    <row r="10203" spans="2:14" x14ac:dyDescent="0.2">
      <c r="B10203" s="8">
        <v>-7350</v>
      </c>
      <c r="C10203" s="2" t="s">
        <v>15425</v>
      </c>
      <c r="D10203" s="2" t="s">
        <v>20</v>
      </c>
      <c r="E10203" s="8">
        <v>-1</v>
      </c>
      <c r="F10203" s="2" t="s">
        <v>15439</v>
      </c>
      <c r="G10203" s="2" t="s">
        <v>15440</v>
      </c>
      <c r="H10203" s="9">
        <v>42368</v>
      </c>
      <c r="I10203" s="2">
        <v>2015</v>
      </c>
      <c r="J10203" s="2">
        <v>12</v>
      </c>
      <c r="K10203" s="2" t="str">
        <f>VLOOKUP($C10203,Clients!$B:$F,K$6,0)</f>
        <v>Cogilith</v>
      </c>
      <c r="L10203" s="2" t="str">
        <f>VLOOKUP($C10203,Clients!$B:$F,L$6,0)</f>
        <v>Foreign</v>
      </c>
      <c r="M10203" s="2" t="str">
        <f>VLOOKUP($C10203,Clients!$B:$F,M$6,0)</f>
        <v>ID</v>
      </c>
      <c r="N10203" s="2" t="str">
        <f>VLOOKUP($C10203,Clients!$B:$F,N$6,0)</f>
        <v>Indonesia</v>
      </c>
    </row>
    <row r="10204" spans="2:14" x14ac:dyDescent="0.2">
      <c r="B10204" s="8">
        <v>18215.400000000001</v>
      </c>
      <c r="C10204" s="2" t="s">
        <v>15425</v>
      </c>
      <c r="D10204" s="2" t="s">
        <v>16</v>
      </c>
      <c r="E10204" s="8">
        <v>63</v>
      </c>
      <c r="F10204" s="2" t="s">
        <v>15441</v>
      </c>
      <c r="G10204" s="2" t="s">
        <v>15442</v>
      </c>
      <c r="H10204" s="9">
        <v>42409</v>
      </c>
      <c r="I10204" s="2">
        <v>2016</v>
      </c>
      <c r="J10204" s="2">
        <v>2</v>
      </c>
      <c r="K10204" s="2" t="str">
        <f>VLOOKUP($C10204,Clients!$B:$F,K$6,0)</f>
        <v>Cogilith</v>
      </c>
      <c r="L10204" s="2" t="str">
        <f>VLOOKUP($C10204,Clients!$B:$F,L$6,0)</f>
        <v>Foreign</v>
      </c>
      <c r="M10204" s="2" t="str">
        <f>VLOOKUP($C10204,Clients!$B:$F,M$6,0)</f>
        <v>ID</v>
      </c>
      <c r="N10204" s="2" t="str">
        <f>VLOOKUP($C10204,Clients!$B:$F,N$6,0)</f>
        <v>Indonesia</v>
      </c>
    </row>
    <row r="10205" spans="2:14" x14ac:dyDescent="0.2">
      <c r="B10205" s="8">
        <v>87780</v>
      </c>
      <c r="C10205" s="2" t="s">
        <v>15425</v>
      </c>
      <c r="D10205" s="2" t="s">
        <v>16</v>
      </c>
      <c r="E10205" s="8">
        <v>269</v>
      </c>
      <c r="F10205" s="2" t="s">
        <v>15441</v>
      </c>
      <c r="G10205" s="2" t="s">
        <v>15443</v>
      </c>
      <c r="H10205" s="9">
        <v>42409</v>
      </c>
      <c r="I10205" s="2">
        <v>2016</v>
      </c>
      <c r="J10205" s="2">
        <v>2</v>
      </c>
      <c r="K10205" s="2" t="str">
        <f>VLOOKUP($C10205,Clients!$B:$F,K$6,0)</f>
        <v>Cogilith</v>
      </c>
      <c r="L10205" s="2" t="str">
        <f>VLOOKUP($C10205,Clients!$B:$F,L$6,0)</f>
        <v>Foreign</v>
      </c>
      <c r="M10205" s="2" t="str">
        <f>VLOOKUP($C10205,Clients!$B:$F,M$6,0)</f>
        <v>ID</v>
      </c>
      <c r="N10205" s="2" t="str">
        <f>VLOOKUP($C10205,Clients!$B:$F,N$6,0)</f>
        <v>Indonesia</v>
      </c>
    </row>
    <row r="10206" spans="2:14" x14ac:dyDescent="0.2">
      <c r="B10206" s="8">
        <v>0</v>
      </c>
      <c r="C10206" s="2" t="s">
        <v>15425</v>
      </c>
      <c r="D10206" s="2" t="s">
        <v>16</v>
      </c>
      <c r="E10206" s="8">
        <v>1007</v>
      </c>
      <c r="F10206" s="2" t="s">
        <v>15444</v>
      </c>
      <c r="G10206" s="2" t="s">
        <v>15445</v>
      </c>
      <c r="H10206" s="9">
        <v>42431</v>
      </c>
      <c r="I10206" s="2">
        <v>2016</v>
      </c>
      <c r="J10206" s="2">
        <v>3</v>
      </c>
      <c r="K10206" s="2" t="str">
        <f>VLOOKUP($C10206,Clients!$B:$F,K$6,0)</f>
        <v>Cogilith</v>
      </c>
      <c r="L10206" s="2" t="str">
        <f>VLOOKUP($C10206,Clients!$B:$F,L$6,0)</f>
        <v>Foreign</v>
      </c>
      <c r="M10206" s="2" t="str">
        <f>VLOOKUP($C10206,Clients!$B:$F,M$6,0)</f>
        <v>ID</v>
      </c>
      <c r="N10206" s="2" t="str">
        <f>VLOOKUP($C10206,Clients!$B:$F,N$6,0)</f>
        <v>Indonesia</v>
      </c>
    </row>
    <row r="10207" spans="2:14" x14ac:dyDescent="0.2">
      <c r="B10207" s="8">
        <v>0</v>
      </c>
      <c r="C10207" s="2" t="s">
        <v>15425</v>
      </c>
      <c r="D10207" s="2" t="s">
        <v>20</v>
      </c>
      <c r="E10207" s="8">
        <v>161</v>
      </c>
      <c r="F10207" s="2" t="s">
        <v>15446</v>
      </c>
      <c r="G10207" s="2" t="s">
        <v>15447</v>
      </c>
      <c r="H10207" s="9">
        <v>42439</v>
      </c>
      <c r="I10207" s="2">
        <v>2016</v>
      </c>
      <c r="J10207" s="2">
        <v>3</v>
      </c>
      <c r="K10207" s="2" t="str">
        <f>VLOOKUP($C10207,Clients!$B:$F,K$6,0)</f>
        <v>Cogilith</v>
      </c>
      <c r="L10207" s="2" t="str">
        <f>VLOOKUP($C10207,Clients!$B:$F,L$6,0)</f>
        <v>Foreign</v>
      </c>
      <c r="M10207" s="2" t="str">
        <f>VLOOKUP($C10207,Clients!$B:$F,M$6,0)</f>
        <v>ID</v>
      </c>
      <c r="N10207" s="2" t="str">
        <f>VLOOKUP($C10207,Clients!$B:$F,N$6,0)</f>
        <v>Indonesia</v>
      </c>
    </row>
    <row r="10208" spans="2:14" x14ac:dyDescent="0.2">
      <c r="B10208" s="8">
        <v>139797</v>
      </c>
      <c r="C10208" s="2" t="s">
        <v>15425</v>
      </c>
      <c r="D10208" s="2" t="s">
        <v>16</v>
      </c>
      <c r="E10208" s="8">
        <v>158</v>
      </c>
      <c r="F10208" s="2" t="s">
        <v>15448</v>
      </c>
      <c r="G10208" s="2" t="s">
        <v>15449</v>
      </c>
      <c r="H10208" s="9">
        <v>42448</v>
      </c>
      <c r="I10208" s="2">
        <v>2016</v>
      </c>
      <c r="J10208" s="2">
        <v>3</v>
      </c>
      <c r="K10208" s="2" t="str">
        <f>VLOOKUP($C10208,Clients!$B:$F,K$6,0)</f>
        <v>Cogilith</v>
      </c>
      <c r="L10208" s="2" t="str">
        <f>VLOOKUP($C10208,Clients!$B:$F,L$6,0)</f>
        <v>Foreign</v>
      </c>
      <c r="M10208" s="2" t="str">
        <f>VLOOKUP($C10208,Clients!$B:$F,M$6,0)</f>
        <v>ID</v>
      </c>
      <c r="N10208" s="2" t="str">
        <f>VLOOKUP($C10208,Clients!$B:$F,N$6,0)</f>
        <v>Indonesia</v>
      </c>
    </row>
    <row r="10209" spans="2:14" x14ac:dyDescent="0.2">
      <c r="B10209" s="8">
        <v>159860.4</v>
      </c>
      <c r="C10209" s="2" t="s">
        <v>15425</v>
      </c>
      <c r="D10209" s="2" t="s">
        <v>16</v>
      </c>
      <c r="E10209" s="8">
        <v>186</v>
      </c>
      <c r="F10209" s="2" t="s">
        <v>15448</v>
      </c>
      <c r="G10209" s="2" t="s">
        <v>15450</v>
      </c>
      <c r="H10209" s="9">
        <v>42451</v>
      </c>
      <c r="I10209" s="2">
        <v>2016</v>
      </c>
      <c r="J10209" s="2">
        <v>3</v>
      </c>
      <c r="K10209" s="2" t="str">
        <f>VLOOKUP($C10209,Clients!$B:$F,K$6,0)</f>
        <v>Cogilith</v>
      </c>
      <c r="L10209" s="2" t="str">
        <f>VLOOKUP($C10209,Clients!$B:$F,L$6,0)</f>
        <v>Foreign</v>
      </c>
      <c r="M10209" s="2" t="str">
        <f>VLOOKUP($C10209,Clients!$B:$F,M$6,0)</f>
        <v>ID</v>
      </c>
      <c r="N10209" s="2" t="str">
        <f>VLOOKUP($C10209,Clients!$B:$F,N$6,0)</f>
        <v>Indonesia</v>
      </c>
    </row>
    <row r="10210" spans="2:14" x14ac:dyDescent="0.2">
      <c r="B10210" s="8">
        <v>0</v>
      </c>
      <c r="C10210" s="2" t="s">
        <v>15425</v>
      </c>
      <c r="D10210" s="2" t="s">
        <v>16</v>
      </c>
      <c r="E10210" s="8">
        <v>8</v>
      </c>
      <c r="F10210" s="2" t="s">
        <v>15451</v>
      </c>
      <c r="G10210" s="2" t="s">
        <v>15452</v>
      </c>
      <c r="H10210" s="9">
        <v>42454</v>
      </c>
      <c r="I10210" s="2">
        <v>2016</v>
      </c>
      <c r="J10210" s="2">
        <v>3</v>
      </c>
      <c r="K10210" s="2" t="str">
        <f>VLOOKUP($C10210,Clients!$B:$F,K$6,0)</f>
        <v>Cogilith</v>
      </c>
      <c r="L10210" s="2" t="str">
        <f>VLOOKUP($C10210,Clients!$B:$F,L$6,0)</f>
        <v>Foreign</v>
      </c>
      <c r="M10210" s="2" t="str">
        <f>VLOOKUP($C10210,Clients!$B:$F,M$6,0)</f>
        <v>ID</v>
      </c>
      <c r="N10210" s="2" t="str">
        <f>VLOOKUP($C10210,Clients!$B:$F,N$6,0)</f>
        <v>Indonesia</v>
      </c>
    </row>
    <row r="10211" spans="2:14" x14ac:dyDescent="0.2">
      <c r="B10211" s="8">
        <v>152233.20000000001</v>
      </c>
      <c r="C10211" s="2" t="s">
        <v>15425</v>
      </c>
      <c r="D10211" s="2" t="s">
        <v>16</v>
      </c>
      <c r="E10211" s="8">
        <v>221</v>
      </c>
      <c r="F10211" s="2" t="s">
        <v>15448</v>
      </c>
      <c r="G10211" s="2" t="s">
        <v>15453</v>
      </c>
      <c r="H10211" s="9">
        <v>42454</v>
      </c>
      <c r="I10211" s="2">
        <v>2016</v>
      </c>
      <c r="J10211" s="2">
        <v>3</v>
      </c>
      <c r="K10211" s="2" t="str">
        <f>VLOOKUP($C10211,Clients!$B:$F,K$6,0)</f>
        <v>Cogilith</v>
      </c>
      <c r="L10211" s="2" t="str">
        <f>VLOOKUP($C10211,Clients!$B:$F,L$6,0)</f>
        <v>Foreign</v>
      </c>
      <c r="M10211" s="2" t="str">
        <f>VLOOKUP($C10211,Clients!$B:$F,M$6,0)</f>
        <v>ID</v>
      </c>
      <c r="N10211" s="2" t="str">
        <f>VLOOKUP($C10211,Clients!$B:$F,N$6,0)</f>
        <v>Indonesia</v>
      </c>
    </row>
    <row r="10212" spans="2:14" x14ac:dyDescent="0.2">
      <c r="B10212" s="8">
        <v>66889.2</v>
      </c>
      <c r="C10212" s="2" t="s">
        <v>15425</v>
      </c>
      <c r="D10212" s="2" t="s">
        <v>16</v>
      </c>
      <c r="E10212" s="8">
        <v>96</v>
      </c>
      <c r="F10212" s="2" t="s">
        <v>15448</v>
      </c>
      <c r="G10212" s="2" t="s">
        <v>15454</v>
      </c>
      <c r="H10212" s="9">
        <v>42474</v>
      </c>
      <c r="I10212" s="2">
        <v>2016</v>
      </c>
      <c r="J10212" s="2">
        <v>4</v>
      </c>
      <c r="K10212" s="2" t="str">
        <f>VLOOKUP($C10212,Clients!$B:$F,K$6,0)</f>
        <v>Cogilith</v>
      </c>
      <c r="L10212" s="2" t="str">
        <f>VLOOKUP($C10212,Clients!$B:$F,L$6,0)</f>
        <v>Foreign</v>
      </c>
      <c r="M10212" s="2" t="str">
        <f>VLOOKUP($C10212,Clients!$B:$F,M$6,0)</f>
        <v>ID</v>
      </c>
      <c r="N10212" s="2" t="str">
        <f>VLOOKUP($C10212,Clients!$B:$F,N$6,0)</f>
        <v>Indonesia</v>
      </c>
    </row>
    <row r="10213" spans="2:14" x14ac:dyDescent="0.2">
      <c r="B10213" s="8">
        <v>-16800</v>
      </c>
      <c r="C10213" s="2" t="s">
        <v>15425</v>
      </c>
      <c r="D10213" s="2" t="s">
        <v>16</v>
      </c>
      <c r="E10213" s="8">
        <v>0</v>
      </c>
      <c r="F10213" s="2" t="s">
        <v>15455</v>
      </c>
      <c r="G10213" s="2" t="s">
        <v>15456</v>
      </c>
      <c r="H10213" s="9">
        <v>42479</v>
      </c>
      <c r="I10213" s="2">
        <v>2016</v>
      </c>
      <c r="J10213" s="2">
        <v>4</v>
      </c>
      <c r="K10213" s="2" t="str">
        <f>VLOOKUP($C10213,Clients!$B:$F,K$6,0)</f>
        <v>Cogilith</v>
      </c>
      <c r="L10213" s="2" t="str">
        <f>VLOOKUP($C10213,Clients!$B:$F,L$6,0)</f>
        <v>Foreign</v>
      </c>
      <c r="M10213" s="2" t="str">
        <f>VLOOKUP($C10213,Clients!$B:$F,M$6,0)</f>
        <v>ID</v>
      </c>
      <c r="N10213" s="2" t="str">
        <f>VLOOKUP($C10213,Clients!$B:$F,N$6,0)</f>
        <v>Indonesia</v>
      </c>
    </row>
    <row r="10214" spans="2:14" x14ac:dyDescent="0.2">
      <c r="B10214" s="8">
        <v>347373.60000000003</v>
      </c>
      <c r="C10214" s="2" t="s">
        <v>15425</v>
      </c>
      <c r="D10214" s="2" t="s">
        <v>16</v>
      </c>
      <c r="E10214" s="8">
        <v>166</v>
      </c>
      <c r="F10214" s="2" t="s">
        <v>15457</v>
      </c>
      <c r="G10214" s="2" t="s">
        <v>15458</v>
      </c>
      <c r="H10214" s="9">
        <v>42483</v>
      </c>
      <c r="I10214" s="2">
        <v>2016</v>
      </c>
      <c r="J10214" s="2">
        <v>4</v>
      </c>
      <c r="K10214" s="2" t="str">
        <f>VLOOKUP($C10214,Clients!$B:$F,K$6,0)</f>
        <v>Cogilith</v>
      </c>
      <c r="L10214" s="2" t="str">
        <f>VLOOKUP($C10214,Clients!$B:$F,L$6,0)</f>
        <v>Foreign</v>
      </c>
      <c r="M10214" s="2" t="str">
        <f>VLOOKUP($C10214,Clients!$B:$F,M$6,0)</f>
        <v>ID</v>
      </c>
      <c r="N10214" s="2" t="str">
        <f>VLOOKUP($C10214,Clients!$B:$F,N$6,0)</f>
        <v>Indonesia</v>
      </c>
    </row>
    <row r="10215" spans="2:14" x14ac:dyDescent="0.2">
      <c r="B10215" s="8">
        <v>165207</v>
      </c>
      <c r="C10215" s="2" t="s">
        <v>15425</v>
      </c>
      <c r="D10215" s="2" t="s">
        <v>16</v>
      </c>
      <c r="E10215" s="8">
        <v>217</v>
      </c>
      <c r="F10215" s="2" t="s">
        <v>15457</v>
      </c>
      <c r="G10215" s="2" t="s">
        <v>15459</v>
      </c>
      <c r="H10215" s="9">
        <v>42486</v>
      </c>
      <c r="I10215" s="2">
        <v>2016</v>
      </c>
      <c r="J10215" s="2">
        <v>4</v>
      </c>
      <c r="K10215" s="2" t="str">
        <f>VLOOKUP($C10215,Clients!$B:$F,K$6,0)</f>
        <v>Cogilith</v>
      </c>
      <c r="L10215" s="2" t="str">
        <f>VLOOKUP($C10215,Clients!$B:$F,L$6,0)</f>
        <v>Foreign</v>
      </c>
      <c r="M10215" s="2" t="str">
        <f>VLOOKUP($C10215,Clients!$B:$F,M$6,0)</f>
        <v>ID</v>
      </c>
      <c r="N10215" s="2" t="str">
        <f>VLOOKUP($C10215,Clients!$B:$F,N$6,0)</f>
        <v>Indonesia</v>
      </c>
    </row>
    <row r="10216" spans="2:14" x14ac:dyDescent="0.2">
      <c r="B10216" s="8">
        <v>157668</v>
      </c>
      <c r="C10216" s="2" t="s">
        <v>15425</v>
      </c>
      <c r="D10216" s="2" t="s">
        <v>16</v>
      </c>
      <c r="E10216" s="8">
        <v>198</v>
      </c>
      <c r="F10216" s="2" t="s">
        <v>15448</v>
      </c>
      <c r="G10216" s="2" t="s">
        <v>15460</v>
      </c>
      <c r="H10216" s="9">
        <v>42493</v>
      </c>
      <c r="I10216" s="2">
        <v>2016</v>
      </c>
      <c r="J10216" s="2">
        <v>5</v>
      </c>
      <c r="K10216" s="2" t="str">
        <f>VLOOKUP($C10216,Clients!$B:$F,K$6,0)</f>
        <v>Cogilith</v>
      </c>
      <c r="L10216" s="2" t="str">
        <f>VLOOKUP($C10216,Clients!$B:$F,L$6,0)</f>
        <v>Foreign</v>
      </c>
      <c r="M10216" s="2" t="str">
        <f>VLOOKUP($C10216,Clients!$B:$F,M$6,0)</f>
        <v>ID</v>
      </c>
      <c r="N10216" s="2" t="str">
        <f>VLOOKUP($C10216,Clients!$B:$F,N$6,0)</f>
        <v>Indonesia</v>
      </c>
    </row>
    <row r="10217" spans="2:14" x14ac:dyDescent="0.2">
      <c r="B10217" s="8">
        <v>188617.80000000002</v>
      </c>
      <c r="C10217" s="2" t="s">
        <v>15425</v>
      </c>
      <c r="D10217" s="2" t="s">
        <v>16</v>
      </c>
      <c r="E10217" s="8">
        <v>200</v>
      </c>
      <c r="F10217" s="2" t="s">
        <v>15461</v>
      </c>
      <c r="G10217" s="2" t="s">
        <v>15462</v>
      </c>
      <c r="H10217" s="9">
        <v>42495</v>
      </c>
      <c r="I10217" s="2">
        <v>2016</v>
      </c>
      <c r="J10217" s="2">
        <v>5</v>
      </c>
      <c r="K10217" s="2" t="str">
        <f>VLOOKUP($C10217,Clients!$B:$F,K$6,0)</f>
        <v>Cogilith</v>
      </c>
      <c r="L10217" s="2" t="str">
        <f>VLOOKUP($C10217,Clients!$B:$F,L$6,0)</f>
        <v>Foreign</v>
      </c>
      <c r="M10217" s="2" t="str">
        <f>VLOOKUP($C10217,Clients!$B:$F,M$6,0)</f>
        <v>ID</v>
      </c>
      <c r="N10217" s="2" t="str">
        <f>VLOOKUP($C10217,Clients!$B:$F,N$6,0)</f>
        <v>Indonesia</v>
      </c>
    </row>
    <row r="10218" spans="2:14" x14ac:dyDescent="0.2">
      <c r="B10218" s="8">
        <v>252</v>
      </c>
      <c r="C10218" s="2" t="s">
        <v>15425</v>
      </c>
      <c r="D10218" s="2" t="s">
        <v>16</v>
      </c>
      <c r="E10218" s="8">
        <v>158</v>
      </c>
      <c r="F10218" s="2" t="s">
        <v>15463</v>
      </c>
      <c r="G10218" s="2" t="s">
        <v>15464</v>
      </c>
      <c r="H10218" s="9">
        <v>42495</v>
      </c>
      <c r="I10218" s="2">
        <v>2016</v>
      </c>
      <c r="J10218" s="2">
        <v>5</v>
      </c>
      <c r="K10218" s="2" t="str">
        <f>VLOOKUP($C10218,Clients!$B:$F,K$6,0)</f>
        <v>Cogilith</v>
      </c>
      <c r="L10218" s="2" t="str">
        <f>VLOOKUP($C10218,Clients!$B:$F,L$6,0)</f>
        <v>Foreign</v>
      </c>
      <c r="M10218" s="2" t="str">
        <f>VLOOKUP($C10218,Clients!$B:$F,M$6,0)</f>
        <v>ID</v>
      </c>
      <c r="N10218" s="2" t="str">
        <f>VLOOKUP($C10218,Clients!$B:$F,N$6,0)</f>
        <v>Indonesia</v>
      </c>
    </row>
    <row r="10219" spans="2:14" x14ac:dyDescent="0.2">
      <c r="B10219" s="8">
        <v>163203.6</v>
      </c>
      <c r="C10219" s="2" t="s">
        <v>15425</v>
      </c>
      <c r="D10219" s="2" t="s">
        <v>16</v>
      </c>
      <c r="E10219" s="8">
        <v>285</v>
      </c>
      <c r="F10219" s="2" t="s">
        <v>15465</v>
      </c>
      <c r="G10219" s="2" t="s">
        <v>15466</v>
      </c>
      <c r="H10219" s="9">
        <v>42495</v>
      </c>
      <c r="I10219" s="2">
        <v>2016</v>
      </c>
      <c r="J10219" s="2">
        <v>5</v>
      </c>
      <c r="K10219" s="2" t="str">
        <f>VLOOKUP($C10219,Clients!$B:$F,K$6,0)</f>
        <v>Cogilith</v>
      </c>
      <c r="L10219" s="2" t="str">
        <f>VLOOKUP($C10219,Clients!$B:$F,L$6,0)</f>
        <v>Foreign</v>
      </c>
      <c r="M10219" s="2" t="str">
        <f>VLOOKUP($C10219,Clients!$B:$F,M$6,0)</f>
        <v>ID</v>
      </c>
      <c r="N10219" s="2" t="str">
        <f>VLOOKUP($C10219,Clients!$B:$F,N$6,0)</f>
        <v>Indonesia</v>
      </c>
    </row>
    <row r="10220" spans="2:14" x14ac:dyDescent="0.2">
      <c r="B10220" s="8">
        <v>-3406.2000000000003</v>
      </c>
      <c r="C10220" s="2" t="s">
        <v>15425</v>
      </c>
      <c r="D10220" s="2" t="s">
        <v>16</v>
      </c>
      <c r="E10220" s="8">
        <v>-4</v>
      </c>
      <c r="F10220" s="2" t="s">
        <v>15467</v>
      </c>
      <c r="G10220" s="2" t="s">
        <v>15468</v>
      </c>
      <c r="H10220" s="9">
        <v>42508</v>
      </c>
      <c r="I10220" s="2">
        <v>2016</v>
      </c>
      <c r="J10220" s="2">
        <v>5</v>
      </c>
      <c r="K10220" s="2" t="str">
        <f>VLOOKUP($C10220,Clients!$B:$F,K$6,0)</f>
        <v>Cogilith</v>
      </c>
      <c r="L10220" s="2" t="str">
        <f>VLOOKUP($C10220,Clients!$B:$F,L$6,0)</f>
        <v>Foreign</v>
      </c>
      <c r="M10220" s="2" t="str">
        <f>VLOOKUP($C10220,Clients!$B:$F,M$6,0)</f>
        <v>ID</v>
      </c>
      <c r="N10220" s="2" t="str">
        <f>VLOOKUP($C10220,Clients!$B:$F,N$6,0)</f>
        <v>Indonesia</v>
      </c>
    </row>
    <row r="10221" spans="2:14" x14ac:dyDescent="0.2">
      <c r="B10221" s="8">
        <v>2923.2000000000003</v>
      </c>
      <c r="C10221" s="2" t="s">
        <v>15425</v>
      </c>
      <c r="D10221" s="2" t="s">
        <v>16</v>
      </c>
      <c r="E10221" s="8">
        <v>3</v>
      </c>
      <c r="F10221" s="2" t="s">
        <v>15461</v>
      </c>
      <c r="G10221" s="2" t="s">
        <v>15469</v>
      </c>
      <c r="H10221" s="9">
        <v>42508</v>
      </c>
      <c r="I10221" s="2">
        <v>2016</v>
      </c>
      <c r="J10221" s="2">
        <v>5</v>
      </c>
      <c r="K10221" s="2" t="str">
        <f>VLOOKUP($C10221,Clients!$B:$F,K$6,0)</f>
        <v>Cogilith</v>
      </c>
      <c r="L10221" s="2" t="str">
        <f>VLOOKUP($C10221,Clients!$B:$F,L$6,0)</f>
        <v>Foreign</v>
      </c>
      <c r="M10221" s="2" t="str">
        <f>VLOOKUP($C10221,Clients!$B:$F,M$6,0)</f>
        <v>ID</v>
      </c>
      <c r="N10221" s="2" t="str">
        <f>VLOOKUP($C10221,Clients!$B:$F,N$6,0)</f>
        <v>Indonesia</v>
      </c>
    </row>
    <row r="10222" spans="2:14" x14ac:dyDescent="0.2">
      <c r="B10222" s="8">
        <v>-1659</v>
      </c>
      <c r="C10222" s="2" t="s">
        <v>15425</v>
      </c>
      <c r="D10222" s="2" t="s">
        <v>16</v>
      </c>
      <c r="E10222" s="8">
        <v>-2</v>
      </c>
      <c r="F10222" s="2" t="s">
        <v>15470</v>
      </c>
      <c r="G10222" s="2" t="s">
        <v>15471</v>
      </c>
      <c r="H10222" s="9">
        <v>42508</v>
      </c>
      <c r="I10222" s="2">
        <v>2016</v>
      </c>
      <c r="J10222" s="2">
        <v>5</v>
      </c>
      <c r="K10222" s="2" t="str">
        <f>VLOOKUP($C10222,Clients!$B:$F,K$6,0)</f>
        <v>Cogilith</v>
      </c>
      <c r="L10222" s="2" t="str">
        <f>VLOOKUP($C10222,Clients!$B:$F,L$6,0)</f>
        <v>Foreign</v>
      </c>
      <c r="M10222" s="2" t="str">
        <f>VLOOKUP($C10222,Clients!$B:$F,M$6,0)</f>
        <v>ID</v>
      </c>
      <c r="N10222" s="2" t="str">
        <f>VLOOKUP($C10222,Clients!$B:$F,N$6,0)</f>
        <v>Indonesia</v>
      </c>
    </row>
    <row r="10223" spans="2:14" x14ac:dyDescent="0.2">
      <c r="B10223" s="8">
        <v>1869</v>
      </c>
      <c r="C10223" s="2" t="s">
        <v>15425</v>
      </c>
      <c r="D10223" s="2" t="s">
        <v>16</v>
      </c>
      <c r="E10223" s="8">
        <v>2</v>
      </c>
      <c r="F10223" s="2" t="s">
        <v>15461</v>
      </c>
      <c r="G10223" s="2" t="s">
        <v>15472</v>
      </c>
      <c r="H10223" s="9">
        <v>42508</v>
      </c>
      <c r="I10223" s="2">
        <v>2016</v>
      </c>
      <c r="J10223" s="2">
        <v>5</v>
      </c>
      <c r="K10223" s="2" t="str">
        <f>VLOOKUP($C10223,Clients!$B:$F,K$6,0)</f>
        <v>Cogilith</v>
      </c>
      <c r="L10223" s="2" t="str">
        <f>VLOOKUP($C10223,Clients!$B:$F,L$6,0)</f>
        <v>Foreign</v>
      </c>
      <c r="M10223" s="2" t="str">
        <f>VLOOKUP($C10223,Clients!$B:$F,M$6,0)</f>
        <v>ID</v>
      </c>
      <c r="N10223" s="2" t="str">
        <f>VLOOKUP($C10223,Clients!$B:$F,N$6,0)</f>
        <v>Indonesia</v>
      </c>
    </row>
    <row r="10224" spans="2:14" x14ac:dyDescent="0.2">
      <c r="B10224" s="8">
        <v>177802.80000000002</v>
      </c>
      <c r="C10224" s="2" t="s">
        <v>15425</v>
      </c>
      <c r="D10224" s="2" t="s">
        <v>16</v>
      </c>
      <c r="E10224" s="8">
        <v>303</v>
      </c>
      <c r="F10224" s="2" t="s">
        <v>15457</v>
      </c>
      <c r="G10224" s="2" t="s">
        <v>15473</v>
      </c>
      <c r="H10224" s="9">
        <v>42524</v>
      </c>
      <c r="I10224" s="2">
        <v>2016</v>
      </c>
      <c r="J10224" s="2">
        <v>6</v>
      </c>
      <c r="K10224" s="2" t="str">
        <f>VLOOKUP($C10224,Clients!$B:$F,K$6,0)</f>
        <v>Cogilith</v>
      </c>
      <c r="L10224" s="2" t="str">
        <f>VLOOKUP($C10224,Clients!$B:$F,L$6,0)</f>
        <v>Foreign</v>
      </c>
      <c r="M10224" s="2" t="str">
        <f>VLOOKUP($C10224,Clients!$B:$F,M$6,0)</f>
        <v>ID</v>
      </c>
      <c r="N10224" s="2" t="str">
        <f>VLOOKUP($C10224,Clients!$B:$F,N$6,0)</f>
        <v>Indonesia</v>
      </c>
    </row>
    <row r="10225" spans="2:14" x14ac:dyDescent="0.2">
      <c r="B10225" s="8">
        <v>0</v>
      </c>
      <c r="C10225" s="2" t="s">
        <v>15425</v>
      </c>
      <c r="D10225" s="2" t="s">
        <v>16</v>
      </c>
      <c r="E10225" s="8">
        <v>43</v>
      </c>
      <c r="F10225" s="2" t="s">
        <v>15474</v>
      </c>
      <c r="G10225" s="2" t="s">
        <v>15475</v>
      </c>
      <c r="H10225" s="9">
        <v>42524</v>
      </c>
      <c r="I10225" s="2">
        <v>2016</v>
      </c>
      <c r="J10225" s="2">
        <v>6</v>
      </c>
      <c r="K10225" s="2" t="str">
        <f>VLOOKUP($C10225,Clients!$B:$F,K$6,0)</f>
        <v>Cogilith</v>
      </c>
      <c r="L10225" s="2" t="str">
        <f>VLOOKUP($C10225,Clients!$B:$F,L$6,0)</f>
        <v>Foreign</v>
      </c>
      <c r="M10225" s="2" t="str">
        <f>VLOOKUP($C10225,Clients!$B:$F,M$6,0)</f>
        <v>ID</v>
      </c>
      <c r="N10225" s="2" t="str">
        <f>VLOOKUP($C10225,Clients!$B:$F,N$6,0)</f>
        <v>Indonesia</v>
      </c>
    </row>
    <row r="10226" spans="2:14" x14ac:dyDescent="0.2">
      <c r="B10226" s="8">
        <v>169839.6</v>
      </c>
      <c r="C10226" s="2" t="s">
        <v>15425</v>
      </c>
      <c r="D10226" s="2" t="s">
        <v>16</v>
      </c>
      <c r="E10226" s="8">
        <v>270</v>
      </c>
      <c r="F10226" s="2" t="s">
        <v>15476</v>
      </c>
      <c r="G10226" s="2" t="s">
        <v>15477</v>
      </c>
      <c r="H10226" s="9">
        <v>42529</v>
      </c>
      <c r="I10226" s="2">
        <v>2016</v>
      </c>
      <c r="J10226" s="2">
        <v>6</v>
      </c>
      <c r="K10226" s="2" t="str">
        <f>VLOOKUP($C10226,Clients!$B:$F,K$6,0)</f>
        <v>Cogilith</v>
      </c>
      <c r="L10226" s="2" t="str">
        <f>VLOOKUP($C10226,Clients!$B:$F,L$6,0)</f>
        <v>Foreign</v>
      </c>
      <c r="M10226" s="2" t="str">
        <f>VLOOKUP($C10226,Clients!$B:$F,M$6,0)</f>
        <v>ID</v>
      </c>
      <c r="N10226" s="2" t="str">
        <f>VLOOKUP($C10226,Clients!$B:$F,N$6,0)</f>
        <v>Indonesia</v>
      </c>
    </row>
    <row r="10227" spans="2:14" x14ac:dyDescent="0.2">
      <c r="B10227" s="8">
        <v>0</v>
      </c>
      <c r="C10227" s="2" t="s">
        <v>15425</v>
      </c>
      <c r="D10227" s="2" t="s">
        <v>16</v>
      </c>
      <c r="E10227" s="8">
        <v>115</v>
      </c>
      <c r="F10227" s="2" t="s">
        <v>15478</v>
      </c>
      <c r="G10227" s="2" t="s">
        <v>15479</v>
      </c>
      <c r="H10227" s="9">
        <v>42529</v>
      </c>
      <c r="I10227" s="2">
        <v>2016</v>
      </c>
      <c r="J10227" s="2">
        <v>6</v>
      </c>
      <c r="K10227" s="2" t="str">
        <f>VLOOKUP($C10227,Clients!$B:$F,K$6,0)</f>
        <v>Cogilith</v>
      </c>
      <c r="L10227" s="2" t="str">
        <f>VLOOKUP($C10227,Clients!$B:$F,L$6,0)</f>
        <v>Foreign</v>
      </c>
      <c r="M10227" s="2" t="str">
        <f>VLOOKUP($C10227,Clients!$B:$F,M$6,0)</f>
        <v>ID</v>
      </c>
      <c r="N10227" s="2" t="str">
        <f>VLOOKUP($C10227,Clients!$B:$F,N$6,0)</f>
        <v>Indonesia</v>
      </c>
    </row>
    <row r="10228" spans="2:14" x14ac:dyDescent="0.2">
      <c r="B10228" s="8">
        <v>-453.6</v>
      </c>
      <c r="C10228" s="2" t="s">
        <v>15425</v>
      </c>
      <c r="D10228" s="2" t="s">
        <v>16</v>
      </c>
      <c r="E10228" s="8">
        <v>0</v>
      </c>
      <c r="F10228" s="2" t="s">
        <v>15480</v>
      </c>
      <c r="G10228" s="2" t="s">
        <v>15481</v>
      </c>
      <c r="H10228" s="9">
        <v>42534</v>
      </c>
      <c r="I10228" s="2">
        <v>2016</v>
      </c>
      <c r="J10228" s="2">
        <v>6</v>
      </c>
      <c r="K10228" s="2" t="str">
        <f>VLOOKUP($C10228,Clients!$B:$F,K$6,0)</f>
        <v>Cogilith</v>
      </c>
      <c r="L10228" s="2" t="str">
        <f>VLOOKUP($C10228,Clients!$B:$F,L$6,0)</f>
        <v>Foreign</v>
      </c>
      <c r="M10228" s="2" t="str">
        <f>VLOOKUP($C10228,Clients!$B:$F,M$6,0)</f>
        <v>ID</v>
      </c>
      <c r="N10228" s="2" t="str">
        <f>VLOOKUP($C10228,Clients!$B:$F,N$6,0)</f>
        <v>Indonesia</v>
      </c>
    </row>
    <row r="10229" spans="2:14" x14ac:dyDescent="0.2">
      <c r="B10229" s="8">
        <v>-2310</v>
      </c>
      <c r="C10229" s="2" t="s">
        <v>15425</v>
      </c>
      <c r="D10229" s="2" t="s">
        <v>16</v>
      </c>
      <c r="E10229" s="8">
        <v>-3</v>
      </c>
      <c r="F10229" s="2" t="s">
        <v>15482</v>
      </c>
      <c r="G10229" s="2" t="s">
        <v>15483</v>
      </c>
      <c r="H10229" s="9">
        <v>42534</v>
      </c>
      <c r="I10229" s="2">
        <v>2016</v>
      </c>
      <c r="J10229" s="2">
        <v>6</v>
      </c>
      <c r="K10229" s="2" t="str">
        <f>VLOOKUP($C10229,Clients!$B:$F,K$6,0)</f>
        <v>Cogilith</v>
      </c>
      <c r="L10229" s="2" t="str">
        <f>VLOOKUP($C10229,Clients!$B:$F,L$6,0)</f>
        <v>Foreign</v>
      </c>
      <c r="M10229" s="2" t="str">
        <f>VLOOKUP($C10229,Clients!$B:$F,M$6,0)</f>
        <v>ID</v>
      </c>
      <c r="N10229" s="2" t="str">
        <f>VLOOKUP($C10229,Clients!$B:$F,N$6,0)</f>
        <v>Indonesia</v>
      </c>
    </row>
    <row r="10230" spans="2:14" x14ac:dyDescent="0.2">
      <c r="B10230" s="8">
        <v>924</v>
      </c>
      <c r="C10230" s="2" t="s">
        <v>15425</v>
      </c>
      <c r="D10230" s="2" t="s">
        <v>16</v>
      </c>
      <c r="E10230" s="8">
        <v>1</v>
      </c>
      <c r="F10230" s="2" t="s">
        <v>15484</v>
      </c>
      <c r="G10230" s="2" t="s">
        <v>15485</v>
      </c>
      <c r="H10230" s="9">
        <v>42534</v>
      </c>
      <c r="I10230" s="2">
        <v>2016</v>
      </c>
      <c r="J10230" s="2">
        <v>6</v>
      </c>
      <c r="K10230" s="2" t="str">
        <f>VLOOKUP($C10230,Clients!$B:$F,K$6,0)</f>
        <v>Cogilith</v>
      </c>
      <c r="L10230" s="2" t="str">
        <f>VLOOKUP($C10230,Clients!$B:$F,L$6,0)</f>
        <v>Foreign</v>
      </c>
      <c r="M10230" s="2" t="str">
        <f>VLOOKUP($C10230,Clients!$B:$F,M$6,0)</f>
        <v>ID</v>
      </c>
      <c r="N10230" s="2" t="str">
        <f>VLOOKUP($C10230,Clients!$B:$F,N$6,0)</f>
        <v>Indonesia</v>
      </c>
    </row>
    <row r="10231" spans="2:14" x14ac:dyDescent="0.2">
      <c r="B10231" s="8">
        <v>85806</v>
      </c>
      <c r="C10231" s="2" t="s">
        <v>15425</v>
      </c>
      <c r="D10231" s="2" t="s">
        <v>16</v>
      </c>
      <c r="E10231" s="8">
        <v>149</v>
      </c>
      <c r="F10231" s="2" t="s">
        <v>15486</v>
      </c>
      <c r="G10231" s="2" t="s">
        <v>15487</v>
      </c>
      <c r="H10231" s="9">
        <v>42544</v>
      </c>
      <c r="I10231" s="2">
        <v>2016</v>
      </c>
      <c r="J10231" s="2">
        <v>6</v>
      </c>
      <c r="K10231" s="2" t="str">
        <f>VLOOKUP($C10231,Clients!$B:$F,K$6,0)</f>
        <v>Cogilith</v>
      </c>
      <c r="L10231" s="2" t="str">
        <f>VLOOKUP($C10231,Clients!$B:$F,L$6,0)</f>
        <v>Foreign</v>
      </c>
      <c r="M10231" s="2" t="str">
        <f>VLOOKUP($C10231,Clients!$B:$F,M$6,0)</f>
        <v>ID</v>
      </c>
      <c r="N10231" s="2" t="str">
        <f>VLOOKUP($C10231,Clients!$B:$F,N$6,0)</f>
        <v>Indonesia</v>
      </c>
    </row>
    <row r="10232" spans="2:14" x14ac:dyDescent="0.2">
      <c r="B10232" s="8">
        <v>0</v>
      </c>
      <c r="C10232" s="2" t="s">
        <v>15425</v>
      </c>
      <c r="D10232" s="2" t="s">
        <v>16</v>
      </c>
      <c r="E10232" s="8">
        <v>50</v>
      </c>
      <c r="F10232" s="2" t="s">
        <v>15488</v>
      </c>
      <c r="G10232" s="2" t="s">
        <v>15489</v>
      </c>
      <c r="H10232" s="9">
        <v>42544</v>
      </c>
      <c r="I10232" s="2">
        <v>2016</v>
      </c>
      <c r="J10232" s="2">
        <v>6</v>
      </c>
      <c r="K10232" s="2" t="str">
        <f>VLOOKUP($C10232,Clients!$B:$F,K$6,0)</f>
        <v>Cogilith</v>
      </c>
      <c r="L10232" s="2" t="str">
        <f>VLOOKUP($C10232,Clients!$B:$F,L$6,0)</f>
        <v>Foreign</v>
      </c>
      <c r="M10232" s="2" t="str">
        <f>VLOOKUP($C10232,Clients!$B:$F,M$6,0)</f>
        <v>ID</v>
      </c>
      <c r="N10232" s="2" t="str">
        <f>VLOOKUP($C10232,Clients!$B:$F,N$6,0)</f>
        <v>Indonesia</v>
      </c>
    </row>
    <row r="10233" spans="2:14" x14ac:dyDescent="0.2">
      <c r="B10233" s="8">
        <v>-1167.6000000000001</v>
      </c>
      <c r="C10233" s="2" t="s">
        <v>15425</v>
      </c>
      <c r="D10233" s="2" t="s">
        <v>16</v>
      </c>
      <c r="E10233" s="8">
        <v>-2</v>
      </c>
      <c r="F10233" s="2" t="s">
        <v>15490</v>
      </c>
      <c r="G10233" s="2" t="s">
        <v>15491</v>
      </c>
      <c r="H10233" s="9">
        <v>42559</v>
      </c>
      <c r="I10233" s="2">
        <v>2016</v>
      </c>
      <c r="J10233" s="2">
        <v>7</v>
      </c>
      <c r="K10233" s="2" t="str">
        <f>VLOOKUP($C10233,Clients!$B:$F,K$6,0)</f>
        <v>Cogilith</v>
      </c>
      <c r="L10233" s="2" t="str">
        <f>VLOOKUP($C10233,Clients!$B:$F,L$6,0)</f>
        <v>Foreign</v>
      </c>
      <c r="M10233" s="2" t="str">
        <f>VLOOKUP($C10233,Clients!$B:$F,M$6,0)</f>
        <v>ID</v>
      </c>
      <c r="N10233" s="2" t="str">
        <f>VLOOKUP($C10233,Clients!$B:$F,N$6,0)</f>
        <v>Indonesia</v>
      </c>
    </row>
    <row r="10234" spans="2:14" x14ac:dyDescent="0.2">
      <c r="B10234" s="8">
        <v>1902.6000000000001</v>
      </c>
      <c r="C10234" s="2" t="s">
        <v>15425</v>
      </c>
      <c r="D10234" s="2" t="s">
        <v>16</v>
      </c>
      <c r="E10234" s="8">
        <v>3</v>
      </c>
      <c r="F10234" s="2" t="s">
        <v>15492</v>
      </c>
      <c r="G10234" s="2" t="s">
        <v>15493</v>
      </c>
      <c r="H10234" s="9">
        <v>42559</v>
      </c>
      <c r="I10234" s="2">
        <v>2016</v>
      </c>
      <c r="J10234" s="2">
        <v>7</v>
      </c>
      <c r="K10234" s="2" t="str">
        <f>VLOOKUP($C10234,Clients!$B:$F,K$6,0)</f>
        <v>Cogilith</v>
      </c>
      <c r="L10234" s="2" t="str">
        <f>VLOOKUP($C10234,Clients!$B:$F,L$6,0)</f>
        <v>Foreign</v>
      </c>
      <c r="M10234" s="2" t="str">
        <f>VLOOKUP($C10234,Clients!$B:$F,M$6,0)</f>
        <v>ID</v>
      </c>
      <c r="N10234" s="2" t="str">
        <f>VLOOKUP($C10234,Clients!$B:$F,N$6,0)</f>
        <v>Indonesia</v>
      </c>
    </row>
    <row r="10235" spans="2:14" x14ac:dyDescent="0.2">
      <c r="B10235" s="8">
        <v>-8072.4000000000005</v>
      </c>
      <c r="C10235" s="2" t="s">
        <v>15425</v>
      </c>
      <c r="D10235" s="2" t="s">
        <v>16</v>
      </c>
      <c r="E10235" s="8">
        <v>0</v>
      </c>
      <c r="F10235" s="2" t="s">
        <v>15494</v>
      </c>
      <c r="G10235" s="2" t="s">
        <v>15495</v>
      </c>
      <c r="H10235" s="9">
        <v>42608</v>
      </c>
      <c r="I10235" s="2">
        <v>2016</v>
      </c>
      <c r="J10235" s="2">
        <v>8</v>
      </c>
      <c r="K10235" s="2" t="str">
        <f>VLOOKUP($C10235,Clients!$B:$F,K$6,0)</f>
        <v>Cogilith</v>
      </c>
      <c r="L10235" s="2" t="str">
        <f>VLOOKUP($C10235,Clients!$B:$F,L$6,0)</f>
        <v>Foreign</v>
      </c>
      <c r="M10235" s="2" t="str">
        <f>VLOOKUP($C10235,Clients!$B:$F,M$6,0)</f>
        <v>ID</v>
      </c>
      <c r="N10235" s="2" t="str">
        <f>VLOOKUP($C10235,Clients!$B:$F,N$6,0)</f>
        <v>Indonesia</v>
      </c>
    </row>
    <row r="10236" spans="2:14" x14ac:dyDescent="0.2">
      <c r="B10236" s="8">
        <v>0</v>
      </c>
      <c r="C10236" s="2" t="s">
        <v>15425</v>
      </c>
      <c r="D10236" s="2" t="s">
        <v>16</v>
      </c>
      <c r="E10236" s="8">
        <v>373</v>
      </c>
      <c r="F10236" s="2" t="s">
        <v>15496</v>
      </c>
      <c r="G10236" s="2" t="s">
        <v>15497</v>
      </c>
      <c r="H10236" s="9">
        <v>42614</v>
      </c>
      <c r="I10236" s="2">
        <v>2016</v>
      </c>
      <c r="J10236" s="2">
        <v>9</v>
      </c>
      <c r="K10236" s="2" t="str">
        <f>VLOOKUP($C10236,Clients!$B:$F,K$6,0)</f>
        <v>Cogilith</v>
      </c>
      <c r="L10236" s="2" t="str">
        <f>VLOOKUP($C10236,Clients!$B:$F,L$6,0)</f>
        <v>Foreign</v>
      </c>
      <c r="M10236" s="2" t="str">
        <f>VLOOKUP($C10236,Clients!$B:$F,M$6,0)</f>
        <v>ID</v>
      </c>
      <c r="N10236" s="2" t="str">
        <f>VLOOKUP($C10236,Clients!$B:$F,N$6,0)</f>
        <v>Indonesia</v>
      </c>
    </row>
    <row r="10237" spans="2:14" x14ac:dyDescent="0.2">
      <c r="B10237" s="8">
        <v>-11088</v>
      </c>
      <c r="C10237" s="2" t="s">
        <v>15425</v>
      </c>
      <c r="D10237" s="2" t="s">
        <v>16</v>
      </c>
      <c r="E10237" s="8">
        <v>-38</v>
      </c>
      <c r="F10237" s="2" t="s">
        <v>15498</v>
      </c>
      <c r="G10237" s="2" t="s">
        <v>15499</v>
      </c>
      <c r="H10237" s="9">
        <v>42633</v>
      </c>
      <c r="I10237" s="2">
        <v>2016</v>
      </c>
      <c r="J10237" s="2">
        <v>9</v>
      </c>
      <c r="K10237" s="2" t="str">
        <f>VLOOKUP($C10237,Clients!$B:$F,K$6,0)</f>
        <v>Cogilith</v>
      </c>
      <c r="L10237" s="2" t="str">
        <f>VLOOKUP($C10237,Clients!$B:$F,L$6,0)</f>
        <v>Foreign</v>
      </c>
      <c r="M10237" s="2" t="str">
        <f>VLOOKUP($C10237,Clients!$B:$F,M$6,0)</f>
        <v>ID</v>
      </c>
      <c r="N10237" s="2" t="str">
        <f>VLOOKUP($C10237,Clients!$B:$F,N$6,0)</f>
        <v>Indonesia</v>
      </c>
    </row>
    <row r="10238" spans="2:14" x14ac:dyDescent="0.2">
      <c r="B10238" s="8">
        <v>-2352</v>
      </c>
      <c r="C10238" s="2" t="s">
        <v>15425</v>
      </c>
      <c r="D10238" s="2" t="s">
        <v>16</v>
      </c>
      <c r="E10238" s="8">
        <v>-8</v>
      </c>
      <c r="F10238" s="2" t="s">
        <v>15500</v>
      </c>
      <c r="G10238" s="2" t="s">
        <v>15501</v>
      </c>
      <c r="H10238" s="9">
        <v>42633</v>
      </c>
      <c r="I10238" s="2">
        <v>2016</v>
      </c>
      <c r="J10238" s="2">
        <v>9</v>
      </c>
      <c r="K10238" s="2" t="str">
        <f>VLOOKUP($C10238,Clients!$B:$F,K$6,0)</f>
        <v>Cogilith</v>
      </c>
      <c r="L10238" s="2" t="str">
        <f>VLOOKUP($C10238,Clients!$B:$F,L$6,0)</f>
        <v>Foreign</v>
      </c>
      <c r="M10238" s="2" t="str">
        <f>VLOOKUP($C10238,Clients!$B:$F,M$6,0)</f>
        <v>ID</v>
      </c>
      <c r="N10238" s="2" t="str">
        <f>VLOOKUP($C10238,Clients!$B:$F,N$6,0)</f>
        <v>Indonesia</v>
      </c>
    </row>
    <row r="10239" spans="2:14" x14ac:dyDescent="0.2">
      <c r="B10239" s="8">
        <v>-911.40000000000009</v>
      </c>
      <c r="C10239" s="2" t="s">
        <v>15425</v>
      </c>
      <c r="D10239" s="2" t="s">
        <v>16</v>
      </c>
      <c r="E10239" s="8">
        <v>-2</v>
      </c>
      <c r="F10239" s="2" t="s">
        <v>15502</v>
      </c>
      <c r="G10239" s="2" t="s">
        <v>15503</v>
      </c>
      <c r="H10239" s="9">
        <v>42633</v>
      </c>
      <c r="I10239" s="2">
        <v>2016</v>
      </c>
      <c r="J10239" s="2">
        <v>9</v>
      </c>
      <c r="K10239" s="2" t="str">
        <f>VLOOKUP($C10239,Clients!$B:$F,K$6,0)</f>
        <v>Cogilith</v>
      </c>
      <c r="L10239" s="2" t="str">
        <f>VLOOKUP($C10239,Clients!$B:$F,L$6,0)</f>
        <v>Foreign</v>
      </c>
      <c r="M10239" s="2" t="str">
        <f>VLOOKUP($C10239,Clients!$B:$F,M$6,0)</f>
        <v>ID</v>
      </c>
      <c r="N10239" s="2" t="str">
        <f>VLOOKUP($C10239,Clients!$B:$F,N$6,0)</f>
        <v>Indonesia</v>
      </c>
    </row>
    <row r="10240" spans="2:14" x14ac:dyDescent="0.2">
      <c r="B10240" s="8">
        <v>84121.8</v>
      </c>
      <c r="C10240" s="2" t="s">
        <v>15425</v>
      </c>
      <c r="D10240" s="2" t="s">
        <v>16</v>
      </c>
      <c r="E10240" s="8">
        <v>114</v>
      </c>
      <c r="F10240" s="2" t="s">
        <v>15504</v>
      </c>
      <c r="G10240" s="2" t="s">
        <v>15505</v>
      </c>
      <c r="H10240" s="9">
        <v>42642</v>
      </c>
      <c r="I10240" s="2">
        <v>2016</v>
      </c>
      <c r="J10240" s="2">
        <v>9</v>
      </c>
      <c r="K10240" s="2" t="str">
        <f>VLOOKUP($C10240,Clients!$B:$F,K$6,0)</f>
        <v>Cogilith</v>
      </c>
      <c r="L10240" s="2" t="str">
        <f>VLOOKUP($C10240,Clients!$B:$F,L$6,0)</f>
        <v>Foreign</v>
      </c>
      <c r="M10240" s="2" t="str">
        <f>VLOOKUP($C10240,Clients!$B:$F,M$6,0)</f>
        <v>ID</v>
      </c>
      <c r="N10240" s="2" t="str">
        <f>VLOOKUP($C10240,Clients!$B:$F,N$6,0)</f>
        <v>Indonesia</v>
      </c>
    </row>
    <row r="10241" spans="2:14" x14ac:dyDescent="0.2">
      <c r="B10241" s="8">
        <v>91144.2</v>
      </c>
      <c r="C10241" s="2" t="s">
        <v>15425</v>
      </c>
      <c r="D10241" s="2" t="s">
        <v>16</v>
      </c>
      <c r="E10241" s="8">
        <v>19</v>
      </c>
      <c r="F10241" s="2" t="s">
        <v>15504</v>
      </c>
      <c r="G10241" s="2" t="s">
        <v>15506</v>
      </c>
      <c r="H10241" s="9">
        <v>42642</v>
      </c>
      <c r="I10241" s="2">
        <v>2016</v>
      </c>
      <c r="J10241" s="2">
        <v>9</v>
      </c>
      <c r="K10241" s="2" t="str">
        <f>VLOOKUP($C10241,Clients!$B:$F,K$6,0)</f>
        <v>Cogilith</v>
      </c>
      <c r="L10241" s="2" t="str">
        <f>VLOOKUP($C10241,Clients!$B:$F,L$6,0)</f>
        <v>Foreign</v>
      </c>
      <c r="M10241" s="2" t="str">
        <f>VLOOKUP($C10241,Clients!$B:$F,M$6,0)</f>
        <v>ID</v>
      </c>
      <c r="N10241" s="2" t="str">
        <f>VLOOKUP($C10241,Clients!$B:$F,N$6,0)</f>
        <v>Indonesia</v>
      </c>
    </row>
    <row r="10242" spans="2:14" x14ac:dyDescent="0.2">
      <c r="B10242" s="8">
        <v>0</v>
      </c>
      <c r="C10242" s="2" t="s">
        <v>15425</v>
      </c>
      <c r="D10242" s="2" t="s">
        <v>16</v>
      </c>
      <c r="E10242" s="8">
        <v>245.15</v>
      </c>
      <c r="F10242" s="2" t="s">
        <v>15507</v>
      </c>
      <c r="G10242" s="2" t="s">
        <v>15508</v>
      </c>
      <c r="H10242" s="9">
        <v>42642</v>
      </c>
      <c r="I10242" s="2">
        <v>2016</v>
      </c>
      <c r="J10242" s="2">
        <v>9</v>
      </c>
      <c r="K10242" s="2" t="str">
        <f>VLOOKUP($C10242,Clients!$B:$F,K$6,0)</f>
        <v>Cogilith</v>
      </c>
      <c r="L10242" s="2" t="str">
        <f>VLOOKUP($C10242,Clients!$B:$F,L$6,0)</f>
        <v>Foreign</v>
      </c>
      <c r="M10242" s="2" t="str">
        <f>VLOOKUP($C10242,Clients!$B:$F,M$6,0)</f>
        <v>ID</v>
      </c>
      <c r="N10242" s="2" t="str">
        <f>VLOOKUP($C10242,Clients!$B:$F,N$6,0)</f>
        <v>Indonesia</v>
      </c>
    </row>
    <row r="10243" spans="2:14" x14ac:dyDescent="0.2">
      <c r="B10243" s="8">
        <v>51483.6</v>
      </c>
      <c r="C10243" s="2" t="s">
        <v>15425</v>
      </c>
      <c r="D10243" s="2" t="s">
        <v>16</v>
      </c>
      <c r="E10243" s="8">
        <v>66</v>
      </c>
      <c r="F10243" s="2" t="s">
        <v>15504</v>
      </c>
      <c r="G10243" s="2" t="s">
        <v>15509</v>
      </c>
      <c r="H10243" s="9">
        <v>42643</v>
      </c>
      <c r="I10243" s="2">
        <v>2016</v>
      </c>
      <c r="J10243" s="2">
        <v>9</v>
      </c>
      <c r="K10243" s="2" t="str">
        <f>VLOOKUP($C10243,Clients!$B:$F,K$6,0)</f>
        <v>Cogilith</v>
      </c>
      <c r="L10243" s="2" t="str">
        <f>VLOOKUP($C10243,Clients!$B:$F,L$6,0)</f>
        <v>Foreign</v>
      </c>
      <c r="M10243" s="2" t="str">
        <f>VLOOKUP($C10243,Clients!$B:$F,M$6,0)</f>
        <v>ID</v>
      </c>
      <c r="N10243" s="2" t="str">
        <f>VLOOKUP($C10243,Clients!$B:$F,N$6,0)</f>
        <v>Indonesia</v>
      </c>
    </row>
    <row r="10244" spans="2:14" x14ac:dyDescent="0.2">
      <c r="B10244" s="8">
        <v>361.2</v>
      </c>
      <c r="C10244" s="2" t="s">
        <v>15425</v>
      </c>
      <c r="D10244" s="2" t="s">
        <v>20</v>
      </c>
      <c r="E10244" s="8">
        <v>20</v>
      </c>
      <c r="F10244" s="2" t="s">
        <v>15510</v>
      </c>
      <c r="G10244" s="2" t="s">
        <v>15511</v>
      </c>
      <c r="H10244" s="9">
        <v>42650</v>
      </c>
      <c r="I10244" s="2">
        <v>2016</v>
      </c>
      <c r="J10244" s="2">
        <v>10</v>
      </c>
      <c r="K10244" s="2" t="str">
        <f>VLOOKUP($C10244,Clients!$B:$F,K$6,0)</f>
        <v>Cogilith</v>
      </c>
      <c r="L10244" s="2" t="str">
        <f>VLOOKUP($C10244,Clients!$B:$F,L$6,0)</f>
        <v>Foreign</v>
      </c>
      <c r="M10244" s="2" t="str">
        <f>VLOOKUP($C10244,Clients!$B:$F,M$6,0)</f>
        <v>ID</v>
      </c>
      <c r="N10244" s="2" t="str">
        <f>VLOOKUP($C10244,Clients!$B:$F,N$6,0)</f>
        <v>Indonesia</v>
      </c>
    </row>
    <row r="10245" spans="2:14" x14ac:dyDescent="0.2">
      <c r="B10245" s="8">
        <v>-361.2</v>
      </c>
      <c r="C10245" s="2" t="s">
        <v>15425</v>
      </c>
      <c r="D10245" s="2" t="s">
        <v>20</v>
      </c>
      <c r="E10245" s="8">
        <v>-20</v>
      </c>
      <c r="F10245" s="2" t="s">
        <v>15512</v>
      </c>
      <c r="G10245" s="2" t="s">
        <v>15511</v>
      </c>
      <c r="H10245" s="9">
        <v>42650</v>
      </c>
      <c r="I10245" s="2">
        <v>2016</v>
      </c>
      <c r="J10245" s="2">
        <v>10</v>
      </c>
      <c r="K10245" s="2" t="str">
        <f>VLOOKUP($C10245,Clients!$B:$F,K$6,0)</f>
        <v>Cogilith</v>
      </c>
      <c r="L10245" s="2" t="str">
        <f>VLOOKUP($C10245,Clients!$B:$F,L$6,0)</f>
        <v>Foreign</v>
      </c>
      <c r="M10245" s="2" t="str">
        <f>VLOOKUP($C10245,Clients!$B:$F,M$6,0)</f>
        <v>ID</v>
      </c>
      <c r="N10245" s="2" t="str">
        <f>VLOOKUP($C10245,Clients!$B:$F,N$6,0)</f>
        <v>Indonesia</v>
      </c>
    </row>
    <row r="10246" spans="2:14" x14ac:dyDescent="0.2">
      <c r="B10246" s="8">
        <v>0</v>
      </c>
      <c r="C10246" s="2" t="s">
        <v>15425</v>
      </c>
      <c r="D10246" s="2" t="s">
        <v>20</v>
      </c>
      <c r="E10246" s="8">
        <v>20</v>
      </c>
      <c r="F10246" s="2" t="s">
        <v>15513</v>
      </c>
      <c r="G10246" s="2" t="s">
        <v>15511</v>
      </c>
      <c r="H10246" s="9">
        <v>42650</v>
      </c>
      <c r="I10246" s="2">
        <v>2016</v>
      </c>
      <c r="J10246" s="2">
        <v>10</v>
      </c>
      <c r="K10246" s="2" t="str">
        <f>VLOOKUP($C10246,Clients!$B:$F,K$6,0)</f>
        <v>Cogilith</v>
      </c>
      <c r="L10246" s="2" t="str">
        <f>VLOOKUP($C10246,Clients!$B:$F,L$6,0)</f>
        <v>Foreign</v>
      </c>
      <c r="M10246" s="2" t="str">
        <f>VLOOKUP($C10246,Clients!$B:$F,M$6,0)</f>
        <v>ID</v>
      </c>
      <c r="N10246" s="2" t="str">
        <f>VLOOKUP($C10246,Clients!$B:$F,N$6,0)</f>
        <v>Indonesia</v>
      </c>
    </row>
    <row r="10247" spans="2:14" x14ac:dyDescent="0.2">
      <c r="B10247" s="8">
        <v>0</v>
      </c>
      <c r="C10247" s="2" t="s">
        <v>15425</v>
      </c>
      <c r="D10247" s="2" t="s">
        <v>51</v>
      </c>
      <c r="E10247" s="8">
        <v>0</v>
      </c>
      <c r="F10247" s="2" t="s">
        <v>15514</v>
      </c>
      <c r="G10247" s="2" t="s">
        <v>15515</v>
      </c>
      <c r="H10247" s="9">
        <v>42670</v>
      </c>
      <c r="I10247" s="2">
        <v>2016</v>
      </c>
      <c r="J10247" s="2">
        <v>10</v>
      </c>
      <c r="K10247" s="2" t="str">
        <f>VLOOKUP($C10247,Clients!$B:$F,K$6,0)</f>
        <v>Cogilith</v>
      </c>
      <c r="L10247" s="2" t="str">
        <f>VLOOKUP($C10247,Clients!$B:$F,L$6,0)</f>
        <v>Foreign</v>
      </c>
      <c r="M10247" s="2" t="str">
        <f>VLOOKUP($C10247,Clients!$B:$F,M$6,0)</f>
        <v>ID</v>
      </c>
      <c r="N10247" s="2" t="str">
        <f>VLOOKUP($C10247,Clients!$B:$F,N$6,0)</f>
        <v>Indonesia</v>
      </c>
    </row>
    <row r="10248" spans="2:14" x14ac:dyDescent="0.2">
      <c r="B10248" s="8">
        <v>-210</v>
      </c>
      <c r="C10248" s="2" t="s">
        <v>15425</v>
      </c>
      <c r="D10248" s="2" t="s">
        <v>51</v>
      </c>
      <c r="E10248" s="8">
        <v>0</v>
      </c>
      <c r="F10248" s="2" t="s">
        <v>15516</v>
      </c>
      <c r="G10248" s="2" t="s">
        <v>15517</v>
      </c>
      <c r="H10248" s="9">
        <v>42681</v>
      </c>
      <c r="I10248" s="2">
        <v>2016</v>
      </c>
      <c r="J10248" s="2">
        <v>11</v>
      </c>
      <c r="K10248" s="2" t="str">
        <f>VLOOKUP($C10248,Clients!$B:$F,K$6,0)</f>
        <v>Cogilith</v>
      </c>
      <c r="L10248" s="2" t="str">
        <f>VLOOKUP($C10248,Clients!$B:$F,L$6,0)</f>
        <v>Foreign</v>
      </c>
      <c r="M10248" s="2" t="str">
        <f>VLOOKUP($C10248,Clients!$B:$F,M$6,0)</f>
        <v>ID</v>
      </c>
      <c r="N10248" s="2" t="str">
        <f>VLOOKUP($C10248,Clients!$B:$F,N$6,0)</f>
        <v>Indonesia</v>
      </c>
    </row>
    <row r="10249" spans="2:14" x14ac:dyDescent="0.2">
      <c r="B10249" s="8">
        <v>0</v>
      </c>
      <c r="C10249" s="2" t="s">
        <v>15425</v>
      </c>
      <c r="D10249" s="2" t="s">
        <v>46</v>
      </c>
      <c r="E10249" s="8">
        <v>143.80000000000001</v>
      </c>
      <c r="F10249" s="2" t="s">
        <v>15518</v>
      </c>
      <c r="G10249" s="2" t="s">
        <v>15519</v>
      </c>
      <c r="H10249" s="9">
        <v>42716</v>
      </c>
      <c r="I10249" s="2">
        <v>2016</v>
      </c>
      <c r="J10249" s="2">
        <v>12</v>
      </c>
      <c r="K10249" s="2" t="str">
        <f>VLOOKUP($C10249,Clients!$B:$F,K$6,0)</f>
        <v>Cogilith</v>
      </c>
      <c r="L10249" s="2" t="str">
        <f>VLOOKUP($C10249,Clients!$B:$F,L$6,0)</f>
        <v>Foreign</v>
      </c>
      <c r="M10249" s="2" t="str">
        <f>VLOOKUP($C10249,Clients!$B:$F,M$6,0)</f>
        <v>ID</v>
      </c>
      <c r="N10249" s="2" t="str">
        <f>VLOOKUP($C10249,Clients!$B:$F,N$6,0)</f>
        <v>Indonesia</v>
      </c>
    </row>
    <row r="10250" spans="2:14" x14ac:dyDescent="0.2">
      <c r="B10250" s="8">
        <v>-41169.659999999996</v>
      </c>
      <c r="C10250" s="2" t="s">
        <v>15425</v>
      </c>
      <c r="D10250" s="2" t="s">
        <v>51</v>
      </c>
      <c r="E10250" s="8">
        <v>0</v>
      </c>
      <c r="F10250" s="2" t="s">
        <v>15520</v>
      </c>
      <c r="G10250" s="2" t="s">
        <v>15521</v>
      </c>
      <c r="H10250" s="9">
        <v>42723</v>
      </c>
      <c r="I10250" s="2">
        <v>2016</v>
      </c>
      <c r="J10250" s="2">
        <v>12</v>
      </c>
      <c r="K10250" s="2" t="str">
        <f>VLOOKUP($C10250,Clients!$B:$F,K$6,0)</f>
        <v>Cogilith</v>
      </c>
      <c r="L10250" s="2" t="str">
        <f>VLOOKUP($C10250,Clients!$B:$F,L$6,0)</f>
        <v>Foreign</v>
      </c>
      <c r="M10250" s="2" t="str">
        <f>VLOOKUP($C10250,Clients!$B:$F,M$6,0)</f>
        <v>ID</v>
      </c>
      <c r="N10250" s="2" t="str">
        <f>VLOOKUP($C10250,Clients!$B:$F,N$6,0)</f>
        <v>Indonesia</v>
      </c>
    </row>
    <row r="10251" spans="2:14" x14ac:dyDescent="0.2">
      <c r="B10251" s="8">
        <v>0</v>
      </c>
      <c r="C10251" s="2" t="s">
        <v>15425</v>
      </c>
      <c r="D10251" s="2" t="s">
        <v>46</v>
      </c>
      <c r="E10251" s="8">
        <v>17.63</v>
      </c>
      <c r="F10251" s="2" t="s">
        <v>15522</v>
      </c>
      <c r="G10251" s="2" t="s">
        <v>15523</v>
      </c>
      <c r="H10251" s="9">
        <v>42768</v>
      </c>
      <c r="I10251" s="2">
        <v>2017</v>
      </c>
      <c r="J10251" s="2">
        <v>2</v>
      </c>
      <c r="K10251" s="2" t="str">
        <f>VLOOKUP($C10251,Clients!$B:$F,K$6,0)</f>
        <v>Cogilith</v>
      </c>
      <c r="L10251" s="2" t="str">
        <f>VLOOKUP($C10251,Clients!$B:$F,L$6,0)</f>
        <v>Foreign</v>
      </c>
      <c r="M10251" s="2" t="str">
        <f>VLOOKUP($C10251,Clients!$B:$F,M$6,0)</f>
        <v>ID</v>
      </c>
      <c r="N10251" s="2" t="str">
        <f>VLOOKUP($C10251,Clients!$B:$F,N$6,0)</f>
        <v>Indonesia</v>
      </c>
    </row>
    <row r="10252" spans="2:14" x14ac:dyDescent="0.2">
      <c r="B10252" s="8">
        <v>0</v>
      </c>
      <c r="C10252" s="2" t="s">
        <v>15425</v>
      </c>
      <c r="D10252" s="2" t="s">
        <v>199</v>
      </c>
      <c r="E10252" s="8">
        <v>2.15</v>
      </c>
      <c r="F10252" s="2" t="s">
        <v>15524</v>
      </c>
      <c r="G10252" s="2" t="s">
        <v>15525</v>
      </c>
      <c r="H10252" s="9">
        <v>42780</v>
      </c>
      <c r="I10252" s="2">
        <v>2017</v>
      </c>
      <c r="J10252" s="2">
        <v>2</v>
      </c>
      <c r="K10252" s="2" t="str">
        <f>VLOOKUP($C10252,Clients!$B:$F,K$6,0)</f>
        <v>Cogilith</v>
      </c>
      <c r="L10252" s="2" t="str">
        <f>VLOOKUP($C10252,Clients!$B:$F,L$6,0)</f>
        <v>Foreign</v>
      </c>
      <c r="M10252" s="2" t="str">
        <f>VLOOKUP($C10252,Clients!$B:$F,M$6,0)</f>
        <v>ID</v>
      </c>
      <c r="N10252" s="2" t="str">
        <f>VLOOKUP($C10252,Clients!$B:$F,N$6,0)</f>
        <v>Indonesia</v>
      </c>
    </row>
    <row r="10253" spans="2:14" x14ac:dyDescent="0.2">
      <c r="B10253" s="8">
        <v>0</v>
      </c>
      <c r="C10253" s="2" t="s">
        <v>15425</v>
      </c>
      <c r="D10253" s="2" t="s">
        <v>46</v>
      </c>
      <c r="E10253" s="8">
        <v>2.15</v>
      </c>
      <c r="F10253" s="2" t="s">
        <v>15526</v>
      </c>
      <c r="G10253" s="2" t="s">
        <v>15527</v>
      </c>
      <c r="H10253" s="9">
        <v>42786</v>
      </c>
      <c r="I10253" s="2">
        <v>2017</v>
      </c>
      <c r="J10253" s="2">
        <v>2</v>
      </c>
      <c r="K10253" s="2" t="str">
        <f>VLOOKUP($C10253,Clients!$B:$F,K$6,0)</f>
        <v>Cogilith</v>
      </c>
      <c r="L10253" s="2" t="str">
        <f>VLOOKUP($C10253,Clients!$B:$F,L$6,0)</f>
        <v>Foreign</v>
      </c>
      <c r="M10253" s="2" t="str">
        <f>VLOOKUP($C10253,Clients!$B:$F,M$6,0)</f>
        <v>ID</v>
      </c>
      <c r="N10253" s="2" t="str">
        <f>VLOOKUP($C10253,Clients!$B:$F,N$6,0)</f>
        <v>Indonesia</v>
      </c>
    </row>
    <row r="10254" spans="2:14" x14ac:dyDescent="0.2">
      <c r="B10254" s="8">
        <v>0</v>
      </c>
      <c r="C10254" s="2" t="s">
        <v>15425</v>
      </c>
      <c r="D10254" s="2" t="s">
        <v>16</v>
      </c>
      <c r="E10254" s="8">
        <v>1.1000000000000001</v>
      </c>
      <c r="F10254" s="2" t="s">
        <v>15528</v>
      </c>
      <c r="G10254" s="2" t="s">
        <v>15529</v>
      </c>
      <c r="H10254" s="9">
        <v>42794</v>
      </c>
      <c r="I10254" s="2">
        <v>2017</v>
      </c>
      <c r="J10254" s="2">
        <v>2</v>
      </c>
      <c r="K10254" s="2" t="str">
        <f>VLOOKUP($C10254,Clients!$B:$F,K$6,0)</f>
        <v>Cogilith</v>
      </c>
      <c r="L10254" s="2" t="str">
        <f>VLOOKUP($C10254,Clients!$B:$F,L$6,0)</f>
        <v>Foreign</v>
      </c>
      <c r="M10254" s="2" t="str">
        <f>VLOOKUP($C10254,Clients!$B:$F,M$6,0)</f>
        <v>ID</v>
      </c>
      <c r="N10254" s="2" t="str">
        <f>VLOOKUP($C10254,Clients!$B:$F,N$6,0)</f>
        <v>Indonesia</v>
      </c>
    </row>
    <row r="10255" spans="2:14" x14ac:dyDescent="0.2">
      <c r="B10255" s="8">
        <v>0</v>
      </c>
      <c r="C10255" s="2" t="s">
        <v>15425</v>
      </c>
      <c r="D10255" s="2" t="s">
        <v>46</v>
      </c>
      <c r="E10255" s="8">
        <v>8</v>
      </c>
      <c r="F10255" s="2" t="s">
        <v>15530</v>
      </c>
      <c r="G10255" s="2" t="s">
        <v>15531</v>
      </c>
      <c r="H10255" s="9">
        <v>42808</v>
      </c>
      <c r="I10255" s="2">
        <v>2017</v>
      </c>
      <c r="J10255" s="2">
        <v>3</v>
      </c>
      <c r="K10255" s="2" t="str">
        <f>VLOOKUP($C10255,Clients!$B:$F,K$6,0)</f>
        <v>Cogilith</v>
      </c>
      <c r="L10255" s="2" t="str">
        <f>VLOOKUP($C10255,Clients!$B:$F,L$6,0)</f>
        <v>Foreign</v>
      </c>
      <c r="M10255" s="2" t="str">
        <f>VLOOKUP($C10255,Clients!$B:$F,M$6,0)</f>
        <v>ID</v>
      </c>
      <c r="N10255" s="2" t="str">
        <f>VLOOKUP($C10255,Clients!$B:$F,N$6,0)</f>
        <v>Indonesia</v>
      </c>
    </row>
    <row r="10256" spans="2:14" x14ac:dyDescent="0.2">
      <c r="B10256" s="8">
        <v>0</v>
      </c>
      <c r="C10256" s="2" t="s">
        <v>15425</v>
      </c>
      <c r="D10256" s="2" t="s">
        <v>46</v>
      </c>
      <c r="E10256" s="8">
        <v>1.05</v>
      </c>
      <c r="F10256" s="2" t="s">
        <v>15532</v>
      </c>
      <c r="G10256" s="2" t="s">
        <v>15533</v>
      </c>
      <c r="H10256" s="9">
        <v>42837</v>
      </c>
      <c r="I10256" s="2">
        <v>2017</v>
      </c>
      <c r="J10256" s="2">
        <v>4</v>
      </c>
      <c r="K10256" s="2" t="str">
        <f>VLOOKUP($C10256,Clients!$B:$F,K$6,0)</f>
        <v>Cogilith</v>
      </c>
      <c r="L10256" s="2" t="str">
        <f>VLOOKUP($C10256,Clients!$B:$F,L$6,0)</f>
        <v>Foreign</v>
      </c>
      <c r="M10256" s="2" t="str">
        <f>VLOOKUP($C10256,Clients!$B:$F,M$6,0)</f>
        <v>ID</v>
      </c>
      <c r="N10256" s="2" t="str">
        <f>VLOOKUP($C10256,Clients!$B:$F,N$6,0)</f>
        <v>Indonesia</v>
      </c>
    </row>
    <row r="10257" spans="2:14" x14ac:dyDescent="0.2">
      <c r="B10257" s="8">
        <v>0</v>
      </c>
      <c r="C10257" s="2" t="s">
        <v>15425</v>
      </c>
      <c r="D10257" s="2" t="s">
        <v>46</v>
      </c>
      <c r="E10257" s="8">
        <v>-1.05</v>
      </c>
      <c r="F10257" s="2" t="s">
        <v>15534</v>
      </c>
      <c r="G10257" s="2" t="s">
        <v>15533</v>
      </c>
      <c r="H10257" s="9">
        <v>42837</v>
      </c>
      <c r="I10257" s="2">
        <v>2017</v>
      </c>
      <c r="J10257" s="2">
        <v>4</v>
      </c>
      <c r="K10257" s="2" t="str">
        <f>VLOOKUP($C10257,Clients!$B:$F,K$6,0)</f>
        <v>Cogilith</v>
      </c>
      <c r="L10257" s="2" t="str">
        <f>VLOOKUP($C10257,Clients!$B:$F,L$6,0)</f>
        <v>Foreign</v>
      </c>
      <c r="M10257" s="2" t="str">
        <f>VLOOKUP($C10257,Clients!$B:$F,M$6,0)</f>
        <v>ID</v>
      </c>
      <c r="N10257" s="2" t="str">
        <f>VLOOKUP($C10257,Clients!$B:$F,N$6,0)</f>
        <v>Indonesia</v>
      </c>
    </row>
    <row r="10258" spans="2:14" x14ac:dyDescent="0.2">
      <c r="B10258" s="8">
        <v>0</v>
      </c>
      <c r="C10258" s="2" t="s">
        <v>15425</v>
      </c>
      <c r="D10258" s="2" t="s">
        <v>46</v>
      </c>
      <c r="E10258" s="8">
        <v>2.1</v>
      </c>
      <c r="F10258" s="2" t="s">
        <v>15535</v>
      </c>
      <c r="G10258" s="2" t="s">
        <v>15533</v>
      </c>
      <c r="H10258" s="9">
        <v>42837</v>
      </c>
      <c r="I10258" s="2">
        <v>2017</v>
      </c>
      <c r="J10258" s="2">
        <v>4</v>
      </c>
      <c r="K10258" s="2" t="str">
        <f>VLOOKUP($C10258,Clients!$B:$F,K$6,0)</f>
        <v>Cogilith</v>
      </c>
      <c r="L10258" s="2" t="str">
        <f>VLOOKUP($C10258,Clients!$B:$F,L$6,0)</f>
        <v>Foreign</v>
      </c>
      <c r="M10258" s="2" t="str">
        <f>VLOOKUP($C10258,Clients!$B:$F,M$6,0)</f>
        <v>ID</v>
      </c>
      <c r="N10258" s="2" t="str">
        <f>VLOOKUP($C10258,Clients!$B:$F,N$6,0)</f>
        <v>Indonesia</v>
      </c>
    </row>
    <row r="10259" spans="2:14" x14ac:dyDescent="0.2">
      <c r="B10259" s="8">
        <v>0</v>
      </c>
      <c r="C10259" s="2" t="s">
        <v>15425</v>
      </c>
      <c r="D10259" s="2" t="s">
        <v>46</v>
      </c>
      <c r="E10259" s="8">
        <v>44.05</v>
      </c>
      <c r="F10259" s="2" t="s">
        <v>15536</v>
      </c>
      <c r="G10259" s="2" t="s">
        <v>15537</v>
      </c>
      <c r="H10259" s="9">
        <v>42865</v>
      </c>
      <c r="I10259" s="2">
        <v>2017</v>
      </c>
      <c r="J10259" s="2">
        <v>5</v>
      </c>
      <c r="K10259" s="2" t="str">
        <f>VLOOKUP($C10259,Clients!$B:$F,K$6,0)</f>
        <v>Cogilith</v>
      </c>
      <c r="L10259" s="2" t="str">
        <f>VLOOKUP($C10259,Clients!$B:$F,L$6,0)</f>
        <v>Foreign</v>
      </c>
      <c r="M10259" s="2" t="str">
        <f>VLOOKUP($C10259,Clients!$B:$F,M$6,0)</f>
        <v>ID</v>
      </c>
      <c r="N10259" s="2" t="str">
        <f>VLOOKUP($C10259,Clients!$B:$F,N$6,0)</f>
        <v>Indonesia</v>
      </c>
    </row>
    <row r="10260" spans="2:14" x14ac:dyDescent="0.2">
      <c r="B10260" s="8">
        <v>0</v>
      </c>
      <c r="C10260" s="2" t="s">
        <v>15425</v>
      </c>
      <c r="D10260" s="2" t="s">
        <v>16</v>
      </c>
      <c r="E10260" s="8">
        <v>59.1</v>
      </c>
      <c r="F10260" s="2" t="s">
        <v>15538</v>
      </c>
      <c r="G10260" s="2" t="s">
        <v>15539</v>
      </c>
      <c r="H10260" s="9">
        <v>42872</v>
      </c>
      <c r="I10260" s="2">
        <v>2017</v>
      </c>
      <c r="J10260" s="2">
        <v>5</v>
      </c>
      <c r="K10260" s="2" t="str">
        <f>VLOOKUP($C10260,Clients!$B:$F,K$6,0)</f>
        <v>Cogilith</v>
      </c>
      <c r="L10260" s="2" t="str">
        <f>VLOOKUP($C10260,Clients!$B:$F,L$6,0)</f>
        <v>Foreign</v>
      </c>
      <c r="M10260" s="2" t="str">
        <f>VLOOKUP($C10260,Clients!$B:$F,M$6,0)</f>
        <v>ID</v>
      </c>
      <c r="N10260" s="2" t="str">
        <f>VLOOKUP($C10260,Clients!$B:$F,N$6,0)</f>
        <v>Indonesia</v>
      </c>
    </row>
    <row r="10261" spans="2:14" x14ac:dyDescent="0.2">
      <c r="B10261" s="8">
        <v>-27157.326000000001</v>
      </c>
      <c r="C10261" s="2" t="s">
        <v>15425</v>
      </c>
      <c r="D10261" s="2" t="s">
        <v>16</v>
      </c>
      <c r="E10261" s="8">
        <v>0</v>
      </c>
      <c r="F10261" s="2" t="s">
        <v>15540</v>
      </c>
      <c r="G10261" s="2" t="s">
        <v>15541</v>
      </c>
      <c r="H10261" s="9">
        <v>43014</v>
      </c>
      <c r="I10261" s="2">
        <v>2017</v>
      </c>
      <c r="J10261" s="2">
        <v>10</v>
      </c>
      <c r="K10261" s="2" t="str">
        <f>VLOOKUP($C10261,Clients!$B:$F,K$6,0)</f>
        <v>Cogilith</v>
      </c>
      <c r="L10261" s="2" t="str">
        <f>VLOOKUP($C10261,Clients!$B:$F,L$6,0)</f>
        <v>Foreign</v>
      </c>
      <c r="M10261" s="2" t="str">
        <f>VLOOKUP($C10261,Clients!$B:$F,M$6,0)</f>
        <v>ID</v>
      </c>
      <c r="N10261" s="2" t="str">
        <f>VLOOKUP($C10261,Clients!$B:$F,N$6,0)</f>
        <v>Indonesia</v>
      </c>
    </row>
    <row r="10262" spans="2:14" x14ac:dyDescent="0.2">
      <c r="B10262" s="8">
        <v>27157.326000000001</v>
      </c>
      <c r="C10262" s="2" t="s">
        <v>15425</v>
      </c>
      <c r="D10262" s="2" t="s">
        <v>16</v>
      </c>
      <c r="E10262" s="8">
        <v>0</v>
      </c>
      <c r="F10262" s="2" t="s">
        <v>15542</v>
      </c>
      <c r="G10262" s="2" t="s">
        <v>15541</v>
      </c>
      <c r="H10262" s="9">
        <v>43014</v>
      </c>
      <c r="I10262" s="2">
        <v>2017</v>
      </c>
      <c r="J10262" s="2">
        <v>10</v>
      </c>
      <c r="K10262" s="2" t="str">
        <f>VLOOKUP($C10262,Clients!$B:$F,K$6,0)</f>
        <v>Cogilith</v>
      </c>
      <c r="L10262" s="2" t="str">
        <f>VLOOKUP($C10262,Clients!$B:$F,L$6,0)</f>
        <v>Foreign</v>
      </c>
      <c r="M10262" s="2" t="str">
        <f>VLOOKUP($C10262,Clients!$B:$F,M$6,0)</f>
        <v>ID</v>
      </c>
      <c r="N10262" s="2" t="str">
        <f>VLOOKUP($C10262,Clients!$B:$F,N$6,0)</f>
        <v>Indonesia</v>
      </c>
    </row>
    <row r="10263" spans="2:14" x14ac:dyDescent="0.2">
      <c r="B10263" s="8">
        <v>-66910.2</v>
      </c>
      <c r="C10263" s="2" t="s">
        <v>15425</v>
      </c>
      <c r="D10263" s="2" t="s">
        <v>16</v>
      </c>
      <c r="E10263" s="8">
        <v>-14</v>
      </c>
      <c r="F10263" s="2" t="s">
        <v>15543</v>
      </c>
      <c r="G10263" s="2" t="s">
        <v>15544</v>
      </c>
      <c r="H10263" s="9">
        <v>43034</v>
      </c>
      <c r="I10263" s="2">
        <v>2017</v>
      </c>
      <c r="J10263" s="2">
        <v>10</v>
      </c>
      <c r="K10263" s="2" t="str">
        <f>VLOOKUP($C10263,Clients!$B:$F,K$6,0)</f>
        <v>Cogilith</v>
      </c>
      <c r="L10263" s="2" t="str">
        <f>VLOOKUP($C10263,Clients!$B:$F,L$6,0)</f>
        <v>Foreign</v>
      </c>
      <c r="M10263" s="2" t="str">
        <f>VLOOKUP($C10263,Clients!$B:$F,M$6,0)</f>
        <v>ID</v>
      </c>
      <c r="N10263" s="2" t="str">
        <f>VLOOKUP($C10263,Clients!$B:$F,N$6,0)</f>
        <v>Indonesia</v>
      </c>
    </row>
    <row r="10264" spans="2:14" x14ac:dyDescent="0.2">
      <c r="B10264" s="8">
        <v>19702.2</v>
      </c>
      <c r="C10264" s="2" t="s">
        <v>15545</v>
      </c>
      <c r="D10264" s="2" t="s">
        <v>16</v>
      </c>
      <c r="E10264" s="8">
        <v>32</v>
      </c>
      <c r="F10264" s="2" t="s">
        <v>15546</v>
      </c>
      <c r="G10264" s="2" t="s">
        <v>15547</v>
      </c>
      <c r="H10264" s="9">
        <v>42348</v>
      </c>
      <c r="I10264" s="2">
        <v>2015</v>
      </c>
      <c r="J10264" s="2">
        <v>12</v>
      </c>
      <c r="K10264" s="2" t="str">
        <f>VLOOKUP($C10264,Clients!$B:$F,K$6,0)</f>
        <v>Livetube</v>
      </c>
      <c r="L10264" s="2" t="str">
        <f>VLOOKUP($C10264,Clients!$B:$F,L$6,0)</f>
        <v>Foreign</v>
      </c>
      <c r="M10264" s="2" t="str">
        <f>VLOOKUP($C10264,Clients!$B:$F,M$6,0)</f>
        <v>SE</v>
      </c>
      <c r="N10264" s="2" t="str">
        <f>VLOOKUP($C10264,Clients!$B:$F,N$6,0)</f>
        <v>Sweden</v>
      </c>
    </row>
    <row r="10265" spans="2:14" x14ac:dyDescent="0.2">
      <c r="B10265" s="8">
        <v>2730</v>
      </c>
      <c r="C10265" s="2" t="s">
        <v>15545</v>
      </c>
      <c r="D10265" s="2" t="s">
        <v>16</v>
      </c>
      <c r="E10265" s="8">
        <v>1</v>
      </c>
      <c r="F10265" s="2" t="s">
        <v>15548</v>
      </c>
      <c r="G10265" s="2" t="s">
        <v>15549</v>
      </c>
      <c r="H10265" s="9">
        <v>42348</v>
      </c>
      <c r="I10265" s="2">
        <v>2015</v>
      </c>
      <c r="J10265" s="2">
        <v>12</v>
      </c>
      <c r="K10265" s="2" t="str">
        <f>VLOOKUP($C10265,Clients!$B:$F,K$6,0)</f>
        <v>Livetube</v>
      </c>
      <c r="L10265" s="2" t="str">
        <f>VLOOKUP($C10265,Clients!$B:$F,L$6,0)</f>
        <v>Foreign</v>
      </c>
      <c r="M10265" s="2" t="str">
        <f>VLOOKUP($C10265,Clients!$B:$F,M$6,0)</f>
        <v>SE</v>
      </c>
      <c r="N10265" s="2" t="str">
        <f>VLOOKUP($C10265,Clients!$B:$F,N$6,0)</f>
        <v>Sweden</v>
      </c>
    </row>
    <row r="10266" spans="2:14" x14ac:dyDescent="0.2">
      <c r="B10266" s="8">
        <v>802.2</v>
      </c>
      <c r="C10266" s="2" t="s">
        <v>15545</v>
      </c>
      <c r="D10266" s="2" t="s">
        <v>16</v>
      </c>
      <c r="E10266" s="8">
        <v>1</v>
      </c>
      <c r="F10266" s="2" t="s">
        <v>15550</v>
      </c>
      <c r="G10266" s="2" t="s">
        <v>15551</v>
      </c>
      <c r="H10266" s="9">
        <v>42352</v>
      </c>
      <c r="I10266" s="2">
        <v>2015</v>
      </c>
      <c r="J10266" s="2">
        <v>12</v>
      </c>
      <c r="K10266" s="2" t="str">
        <f>VLOOKUP($C10266,Clients!$B:$F,K$6,0)</f>
        <v>Livetube</v>
      </c>
      <c r="L10266" s="2" t="str">
        <f>VLOOKUP($C10266,Clients!$B:$F,L$6,0)</f>
        <v>Foreign</v>
      </c>
      <c r="M10266" s="2" t="str">
        <f>VLOOKUP($C10266,Clients!$B:$F,M$6,0)</f>
        <v>SE</v>
      </c>
      <c r="N10266" s="2" t="str">
        <f>VLOOKUP($C10266,Clients!$B:$F,N$6,0)</f>
        <v>Sweden</v>
      </c>
    </row>
    <row r="10267" spans="2:14" x14ac:dyDescent="0.2">
      <c r="B10267" s="8">
        <v>546</v>
      </c>
      <c r="C10267" s="2" t="s">
        <v>15545</v>
      </c>
      <c r="D10267" s="2" t="s">
        <v>16</v>
      </c>
      <c r="E10267" s="8">
        <v>1</v>
      </c>
      <c r="F10267" s="2" t="s">
        <v>15550</v>
      </c>
      <c r="G10267" s="2" t="s">
        <v>15552</v>
      </c>
      <c r="H10267" s="9">
        <v>42352</v>
      </c>
      <c r="I10267" s="2">
        <v>2015</v>
      </c>
      <c r="J10267" s="2">
        <v>12</v>
      </c>
      <c r="K10267" s="2" t="str">
        <f>VLOOKUP($C10267,Clients!$B:$F,K$6,0)</f>
        <v>Livetube</v>
      </c>
      <c r="L10267" s="2" t="str">
        <f>VLOOKUP($C10267,Clients!$B:$F,L$6,0)</f>
        <v>Foreign</v>
      </c>
      <c r="M10267" s="2" t="str">
        <f>VLOOKUP($C10267,Clients!$B:$F,M$6,0)</f>
        <v>SE</v>
      </c>
      <c r="N10267" s="2" t="str">
        <f>VLOOKUP($C10267,Clients!$B:$F,N$6,0)</f>
        <v>Sweden</v>
      </c>
    </row>
    <row r="10268" spans="2:14" x14ac:dyDescent="0.2">
      <c r="B10268" s="8">
        <v>107562</v>
      </c>
      <c r="C10268" s="2" t="s">
        <v>15545</v>
      </c>
      <c r="D10268" s="2" t="s">
        <v>16</v>
      </c>
      <c r="E10268" s="8">
        <v>182</v>
      </c>
      <c r="F10268" s="2" t="s">
        <v>15553</v>
      </c>
      <c r="G10268" s="2" t="s">
        <v>15554</v>
      </c>
      <c r="H10268" s="9">
        <v>42443</v>
      </c>
      <c r="I10268" s="2">
        <v>2016</v>
      </c>
      <c r="J10268" s="2">
        <v>3</v>
      </c>
      <c r="K10268" s="2" t="str">
        <f>VLOOKUP($C10268,Clients!$B:$F,K$6,0)</f>
        <v>Livetube</v>
      </c>
      <c r="L10268" s="2" t="str">
        <f>VLOOKUP($C10268,Clients!$B:$F,L$6,0)</f>
        <v>Foreign</v>
      </c>
      <c r="M10268" s="2" t="str">
        <f>VLOOKUP($C10268,Clients!$B:$F,M$6,0)</f>
        <v>SE</v>
      </c>
      <c r="N10268" s="2" t="str">
        <f>VLOOKUP($C10268,Clients!$B:$F,N$6,0)</f>
        <v>Sweden</v>
      </c>
    </row>
    <row r="10269" spans="2:14" x14ac:dyDescent="0.2">
      <c r="B10269" s="8">
        <v>93828</v>
      </c>
      <c r="C10269" s="2" t="s">
        <v>15545</v>
      </c>
      <c r="D10269" s="2" t="s">
        <v>16</v>
      </c>
      <c r="E10269" s="8">
        <v>190</v>
      </c>
      <c r="F10269" s="2" t="s">
        <v>15555</v>
      </c>
      <c r="G10269" s="2" t="s">
        <v>15556</v>
      </c>
      <c r="H10269" s="9">
        <v>42446</v>
      </c>
      <c r="I10269" s="2">
        <v>2016</v>
      </c>
      <c r="J10269" s="2">
        <v>3</v>
      </c>
      <c r="K10269" s="2" t="str">
        <f>VLOOKUP($C10269,Clients!$B:$F,K$6,0)</f>
        <v>Livetube</v>
      </c>
      <c r="L10269" s="2" t="str">
        <f>VLOOKUP($C10269,Clients!$B:$F,L$6,0)</f>
        <v>Foreign</v>
      </c>
      <c r="M10269" s="2" t="str">
        <f>VLOOKUP($C10269,Clients!$B:$F,M$6,0)</f>
        <v>SE</v>
      </c>
      <c r="N10269" s="2" t="str">
        <f>VLOOKUP($C10269,Clients!$B:$F,N$6,0)</f>
        <v>Sweden</v>
      </c>
    </row>
    <row r="10270" spans="2:14" x14ac:dyDescent="0.2">
      <c r="B10270" s="8">
        <v>-546</v>
      </c>
      <c r="C10270" s="2" t="s">
        <v>15545</v>
      </c>
      <c r="D10270" s="2" t="s">
        <v>16</v>
      </c>
      <c r="E10270" s="8">
        <v>-1</v>
      </c>
      <c r="F10270" s="2" t="s">
        <v>15557</v>
      </c>
      <c r="G10270" s="2" t="s">
        <v>15558</v>
      </c>
      <c r="H10270" s="9">
        <v>42452</v>
      </c>
      <c r="I10270" s="2">
        <v>2016</v>
      </c>
      <c r="J10270" s="2">
        <v>3</v>
      </c>
      <c r="K10270" s="2" t="str">
        <f>VLOOKUP($C10270,Clients!$B:$F,K$6,0)</f>
        <v>Livetube</v>
      </c>
      <c r="L10270" s="2" t="str">
        <f>VLOOKUP($C10270,Clients!$B:$F,L$6,0)</f>
        <v>Foreign</v>
      </c>
      <c r="M10270" s="2" t="str">
        <f>VLOOKUP($C10270,Clients!$B:$F,M$6,0)</f>
        <v>SE</v>
      </c>
      <c r="N10270" s="2" t="str">
        <f>VLOOKUP($C10270,Clients!$B:$F,N$6,0)</f>
        <v>Sweden</v>
      </c>
    </row>
    <row r="10271" spans="2:14" x14ac:dyDescent="0.2">
      <c r="B10271" s="8">
        <v>0</v>
      </c>
      <c r="C10271" s="2" t="s">
        <v>15545</v>
      </c>
      <c r="D10271" s="2" t="s">
        <v>20</v>
      </c>
      <c r="E10271" s="8">
        <v>380</v>
      </c>
      <c r="F10271" s="2" t="s">
        <v>15559</v>
      </c>
      <c r="G10271" s="2" t="s">
        <v>15560</v>
      </c>
      <c r="H10271" s="9">
        <v>42465</v>
      </c>
      <c r="I10271" s="2">
        <v>2016</v>
      </c>
      <c r="J10271" s="2">
        <v>4</v>
      </c>
      <c r="K10271" s="2" t="str">
        <f>VLOOKUP($C10271,Clients!$B:$F,K$6,0)</f>
        <v>Livetube</v>
      </c>
      <c r="L10271" s="2" t="str">
        <f>VLOOKUP($C10271,Clients!$B:$F,L$6,0)</f>
        <v>Foreign</v>
      </c>
      <c r="M10271" s="2" t="str">
        <f>VLOOKUP($C10271,Clients!$B:$F,M$6,0)</f>
        <v>SE</v>
      </c>
      <c r="N10271" s="2" t="str">
        <f>VLOOKUP($C10271,Clients!$B:$F,N$6,0)</f>
        <v>Sweden</v>
      </c>
    </row>
    <row r="10272" spans="2:14" x14ac:dyDescent="0.2">
      <c r="B10272" s="8">
        <v>-5586</v>
      </c>
      <c r="C10272" s="2" t="s">
        <v>15545</v>
      </c>
      <c r="D10272" s="2" t="s">
        <v>16</v>
      </c>
      <c r="E10272" s="8">
        <v>0</v>
      </c>
      <c r="F10272" s="2" t="s">
        <v>15561</v>
      </c>
      <c r="G10272" s="2" t="s">
        <v>15562</v>
      </c>
      <c r="H10272" s="9">
        <v>42465</v>
      </c>
      <c r="I10272" s="2">
        <v>2016</v>
      </c>
      <c r="J10272" s="2">
        <v>4</v>
      </c>
      <c r="K10272" s="2" t="str">
        <f>VLOOKUP($C10272,Clients!$B:$F,K$6,0)</f>
        <v>Livetube</v>
      </c>
      <c r="L10272" s="2" t="str">
        <f>VLOOKUP($C10272,Clients!$B:$F,L$6,0)</f>
        <v>Foreign</v>
      </c>
      <c r="M10272" s="2" t="str">
        <f>VLOOKUP($C10272,Clients!$B:$F,M$6,0)</f>
        <v>SE</v>
      </c>
      <c r="N10272" s="2" t="str">
        <f>VLOOKUP($C10272,Clients!$B:$F,N$6,0)</f>
        <v>Sweden</v>
      </c>
    </row>
    <row r="10273" spans="2:14" x14ac:dyDescent="0.2">
      <c r="B10273" s="8">
        <v>173325.6</v>
      </c>
      <c r="C10273" s="2" t="s">
        <v>15545</v>
      </c>
      <c r="D10273" s="2" t="s">
        <v>16</v>
      </c>
      <c r="E10273" s="8">
        <v>225</v>
      </c>
      <c r="F10273" s="2" t="s">
        <v>15563</v>
      </c>
      <c r="G10273" s="2" t="s">
        <v>15564</v>
      </c>
      <c r="H10273" s="9">
        <v>42481</v>
      </c>
      <c r="I10273" s="2">
        <v>2016</v>
      </c>
      <c r="J10273" s="2">
        <v>4</v>
      </c>
      <c r="K10273" s="2" t="str">
        <f>VLOOKUP($C10273,Clients!$B:$F,K$6,0)</f>
        <v>Livetube</v>
      </c>
      <c r="L10273" s="2" t="str">
        <f>VLOOKUP($C10273,Clients!$B:$F,L$6,0)</f>
        <v>Foreign</v>
      </c>
      <c r="M10273" s="2" t="str">
        <f>VLOOKUP($C10273,Clients!$B:$F,M$6,0)</f>
        <v>SE</v>
      </c>
      <c r="N10273" s="2" t="str">
        <f>VLOOKUP($C10273,Clients!$B:$F,N$6,0)</f>
        <v>Sweden</v>
      </c>
    </row>
    <row r="10274" spans="2:14" x14ac:dyDescent="0.2">
      <c r="B10274" s="8">
        <v>93080.400000000009</v>
      </c>
      <c r="C10274" s="2" t="s">
        <v>15545</v>
      </c>
      <c r="D10274" s="2" t="s">
        <v>16</v>
      </c>
      <c r="E10274" s="8">
        <v>221</v>
      </c>
      <c r="F10274" s="2" t="s">
        <v>15553</v>
      </c>
      <c r="G10274" s="2" t="s">
        <v>15565</v>
      </c>
      <c r="H10274" s="9">
        <v>42501</v>
      </c>
      <c r="I10274" s="2">
        <v>2016</v>
      </c>
      <c r="J10274" s="2">
        <v>5</v>
      </c>
      <c r="K10274" s="2" t="str">
        <f>VLOOKUP($C10274,Clients!$B:$F,K$6,0)</f>
        <v>Livetube</v>
      </c>
      <c r="L10274" s="2" t="str">
        <f>VLOOKUP($C10274,Clients!$B:$F,L$6,0)</f>
        <v>Foreign</v>
      </c>
      <c r="M10274" s="2" t="str">
        <f>VLOOKUP($C10274,Clients!$B:$F,M$6,0)</f>
        <v>SE</v>
      </c>
      <c r="N10274" s="2" t="str">
        <f>VLOOKUP($C10274,Clients!$B:$F,N$6,0)</f>
        <v>Sweden</v>
      </c>
    </row>
    <row r="10275" spans="2:14" x14ac:dyDescent="0.2">
      <c r="B10275" s="8">
        <v>0</v>
      </c>
      <c r="C10275" s="2" t="s">
        <v>15545</v>
      </c>
      <c r="D10275" s="2" t="s">
        <v>16</v>
      </c>
      <c r="E10275" s="8">
        <v>210</v>
      </c>
      <c r="F10275" s="2" t="s">
        <v>15566</v>
      </c>
      <c r="G10275" s="2" t="s">
        <v>15567</v>
      </c>
      <c r="H10275" s="9">
        <v>42501</v>
      </c>
      <c r="I10275" s="2">
        <v>2016</v>
      </c>
      <c r="J10275" s="2">
        <v>5</v>
      </c>
      <c r="K10275" s="2" t="str">
        <f>VLOOKUP($C10275,Clients!$B:$F,K$6,0)</f>
        <v>Livetube</v>
      </c>
      <c r="L10275" s="2" t="str">
        <f>VLOOKUP($C10275,Clients!$B:$F,L$6,0)</f>
        <v>Foreign</v>
      </c>
      <c r="M10275" s="2" t="str">
        <f>VLOOKUP($C10275,Clients!$B:$F,M$6,0)</f>
        <v>SE</v>
      </c>
      <c r="N10275" s="2" t="str">
        <f>VLOOKUP($C10275,Clients!$B:$F,N$6,0)</f>
        <v>Sweden</v>
      </c>
    </row>
    <row r="10276" spans="2:14" x14ac:dyDescent="0.2">
      <c r="B10276" s="8">
        <v>33390</v>
      </c>
      <c r="C10276" s="2" t="s">
        <v>15545</v>
      </c>
      <c r="D10276" s="2" t="s">
        <v>16</v>
      </c>
      <c r="E10276" s="8">
        <v>45</v>
      </c>
      <c r="F10276" s="2" t="s">
        <v>15568</v>
      </c>
      <c r="G10276" s="2" t="s">
        <v>15569</v>
      </c>
      <c r="H10276" s="9">
        <v>42508</v>
      </c>
      <c r="I10276" s="2">
        <v>2016</v>
      </c>
      <c r="J10276" s="2">
        <v>5</v>
      </c>
      <c r="K10276" s="2" t="str">
        <f>VLOOKUP($C10276,Clients!$B:$F,K$6,0)</f>
        <v>Livetube</v>
      </c>
      <c r="L10276" s="2" t="str">
        <f>VLOOKUP($C10276,Clients!$B:$F,L$6,0)</f>
        <v>Foreign</v>
      </c>
      <c r="M10276" s="2" t="str">
        <f>VLOOKUP($C10276,Clients!$B:$F,M$6,0)</f>
        <v>SE</v>
      </c>
      <c r="N10276" s="2" t="str">
        <f>VLOOKUP($C10276,Clients!$B:$F,N$6,0)</f>
        <v>Sweden</v>
      </c>
    </row>
    <row r="10277" spans="2:14" x14ac:dyDescent="0.2">
      <c r="B10277" s="8">
        <v>158167.80000000002</v>
      </c>
      <c r="C10277" s="2" t="s">
        <v>15545</v>
      </c>
      <c r="D10277" s="2" t="s">
        <v>16</v>
      </c>
      <c r="E10277" s="8">
        <v>236</v>
      </c>
      <c r="F10277" s="2" t="s">
        <v>15570</v>
      </c>
      <c r="G10277" s="2" t="s">
        <v>15571</v>
      </c>
      <c r="H10277" s="9">
        <v>42525</v>
      </c>
      <c r="I10277" s="2">
        <v>2016</v>
      </c>
      <c r="J10277" s="2">
        <v>6</v>
      </c>
      <c r="K10277" s="2" t="str">
        <f>VLOOKUP($C10277,Clients!$B:$F,K$6,0)</f>
        <v>Livetube</v>
      </c>
      <c r="L10277" s="2" t="str">
        <f>VLOOKUP($C10277,Clients!$B:$F,L$6,0)</f>
        <v>Foreign</v>
      </c>
      <c r="M10277" s="2" t="str">
        <f>VLOOKUP($C10277,Clients!$B:$F,M$6,0)</f>
        <v>SE</v>
      </c>
      <c r="N10277" s="2" t="str">
        <f>VLOOKUP($C10277,Clients!$B:$F,N$6,0)</f>
        <v>Sweden</v>
      </c>
    </row>
    <row r="10278" spans="2:14" x14ac:dyDescent="0.2">
      <c r="B10278" s="8">
        <v>159045.6</v>
      </c>
      <c r="C10278" s="2" t="s">
        <v>15545</v>
      </c>
      <c r="D10278" s="2" t="s">
        <v>16</v>
      </c>
      <c r="E10278" s="8">
        <v>215</v>
      </c>
      <c r="F10278" s="2" t="s">
        <v>15568</v>
      </c>
      <c r="G10278" s="2" t="s">
        <v>15572</v>
      </c>
      <c r="H10278" s="9">
        <v>42527</v>
      </c>
      <c r="I10278" s="2">
        <v>2016</v>
      </c>
      <c r="J10278" s="2">
        <v>6</v>
      </c>
      <c r="K10278" s="2" t="str">
        <f>VLOOKUP($C10278,Clients!$B:$F,K$6,0)</f>
        <v>Livetube</v>
      </c>
      <c r="L10278" s="2" t="str">
        <f>VLOOKUP($C10278,Clients!$B:$F,L$6,0)</f>
        <v>Foreign</v>
      </c>
      <c r="M10278" s="2" t="str">
        <f>VLOOKUP($C10278,Clients!$B:$F,M$6,0)</f>
        <v>SE</v>
      </c>
      <c r="N10278" s="2" t="str">
        <f>VLOOKUP($C10278,Clients!$B:$F,N$6,0)</f>
        <v>Sweden</v>
      </c>
    </row>
    <row r="10279" spans="2:14" x14ac:dyDescent="0.2">
      <c r="B10279" s="8">
        <v>-10500</v>
      </c>
      <c r="C10279" s="2" t="s">
        <v>15545</v>
      </c>
      <c r="D10279" s="2" t="s">
        <v>16</v>
      </c>
      <c r="E10279" s="8">
        <v>0</v>
      </c>
      <c r="F10279" s="2" t="s">
        <v>15573</v>
      </c>
      <c r="G10279" s="2" t="s">
        <v>15574</v>
      </c>
      <c r="H10279" s="9">
        <v>42550</v>
      </c>
      <c r="I10279" s="2">
        <v>2016</v>
      </c>
      <c r="J10279" s="2">
        <v>6</v>
      </c>
      <c r="K10279" s="2" t="str">
        <f>VLOOKUP($C10279,Clients!$B:$F,K$6,0)</f>
        <v>Livetube</v>
      </c>
      <c r="L10279" s="2" t="str">
        <f>VLOOKUP($C10279,Clients!$B:$F,L$6,0)</f>
        <v>Foreign</v>
      </c>
      <c r="M10279" s="2" t="str">
        <f>VLOOKUP($C10279,Clients!$B:$F,M$6,0)</f>
        <v>SE</v>
      </c>
      <c r="N10279" s="2" t="str">
        <f>VLOOKUP($C10279,Clients!$B:$F,N$6,0)</f>
        <v>Sweden</v>
      </c>
    </row>
    <row r="10280" spans="2:14" x14ac:dyDescent="0.2">
      <c r="B10280" s="8">
        <v>0</v>
      </c>
      <c r="C10280" s="2" t="s">
        <v>15545</v>
      </c>
      <c r="D10280" s="2" t="s">
        <v>20</v>
      </c>
      <c r="E10280" s="8">
        <v>110</v>
      </c>
      <c r="F10280" s="2" t="s">
        <v>15575</v>
      </c>
      <c r="G10280" s="2" t="s">
        <v>15576</v>
      </c>
      <c r="H10280" s="9">
        <v>42640</v>
      </c>
      <c r="I10280" s="2">
        <v>2016</v>
      </c>
      <c r="J10280" s="2">
        <v>9</v>
      </c>
      <c r="K10280" s="2" t="str">
        <f>VLOOKUP($C10280,Clients!$B:$F,K$6,0)</f>
        <v>Livetube</v>
      </c>
      <c r="L10280" s="2" t="str">
        <f>VLOOKUP($C10280,Clients!$B:$F,L$6,0)</f>
        <v>Foreign</v>
      </c>
      <c r="M10280" s="2" t="str">
        <f>VLOOKUP($C10280,Clients!$B:$F,M$6,0)</f>
        <v>SE</v>
      </c>
      <c r="N10280" s="2" t="str">
        <f>VLOOKUP($C10280,Clients!$B:$F,N$6,0)</f>
        <v>Sweden</v>
      </c>
    </row>
    <row r="10281" spans="2:14" x14ac:dyDescent="0.2">
      <c r="B10281" s="8">
        <v>56044.800000000003</v>
      </c>
      <c r="C10281" s="2" t="s">
        <v>15545</v>
      </c>
      <c r="D10281" s="2" t="s">
        <v>16</v>
      </c>
      <c r="E10281" s="8">
        <v>72</v>
      </c>
      <c r="F10281" s="2" t="s">
        <v>15568</v>
      </c>
      <c r="G10281" s="2" t="s">
        <v>15577</v>
      </c>
      <c r="H10281" s="9">
        <v>42804</v>
      </c>
      <c r="I10281" s="2">
        <v>2017</v>
      </c>
      <c r="J10281" s="2">
        <v>3</v>
      </c>
      <c r="K10281" s="2" t="str">
        <f>VLOOKUP($C10281,Clients!$B:$F,K$6,0)</f>
        <v>Livetube</v>
      </c>
      <c r="L10281" s="2" t="str">
        <f>VLOOKUP($C10281,Clients!$B:$F,L$6,0)</f>
        <v>Foreign</v>
      </c>
      <c r="M10281" s="2" t="str">
        <f>VLOOKUP($C10281,Clients!$B:$F,M$6,0)</f>
        <v>SE</v>
      </c>
      <c r="N10281" s="2" t="str">
        <f>VLOOKUP($C10281,Clients!$B:$F,N$6,0)</f>
        <v>Sweden</v>
      </c>
    </row>
    <row r="10282" spans="2:14" x14ac:dyDescent="0.2">
      <c r="B10282" s="8">
        <v>98376.6</v>
      </c>
      <c r="C10282" s="2" t="s">
        <v>15545</v>
      </c>
      <c r="D10282" s="2" t="s">
        <v>16</v>
      </c>
      <c r="E10282" s="8">
        <v>180</v>
      </c>
      <c r="F10282" s="2" t="s">
        <v>15568</v>
      </c>
      <c r="G10282" s="2" t="s">
        <v>15578</v>
      </c>
      <c r="H10282" s="9">
        <v>42825</v>
      </c>
      <c r="I10282" s="2">
        <v>2017</v>
      </c>
      <c r="J10282" s="2">
        <v>3</v>
      </c>
      <c r="K10282" s="2" t="str">
        <f>VLOOKUP($C10282,Clients!$B:$F,K$6,0)</f>
        <v>Livetube</v>
      </c>
      <c r="L10282" s="2" t="str">
        <f>VLOOKUP($C10282,Clients!$B:$F,L$6,0)</f>
        <v>Foreign</v>
      </c>
      <c r="M10282" s="2" t="str">
        <f>VLOOKUP($C10282,Clients!$B:$F,M$6,0)</f>
        <v>SE</v>
      </c>
      <c r="N10282" s="2" t="str">
        <f>VLOOKUP($C10282,Clients!$B:$F,N$6,0)</f>
        <v>Sweden</v>
      </c>
    </row>
    <row r="10283" spans="2:14" x14ac:dyDescent="0.2">
      <c r="B10283" s="8">
        <v>146076</v>
      </c>
      <c r="C10283" s="2" t="s">
        <v>15545</v>
      </c>
      <c r="D10283" s="2" t="s">
        <v>16</v>
      </c>
      <c r="E10283" s="8">
        <v>201</v>
      </c>
      <c r="F10283" s="2" t="s">
        <v>15579</v>
      </c>
      <c r="G10283" s="2" t="s">
        <v>15580</v>
      </c>
      <c r="H10283" s="9">
        <v>42832</v>
      </c>
      <c r="I10283" s="2">
        <v>2017</v>
      </c>
      <c r="J10283" s="2">
        <v>4</v>
      </c>
      <c r="K10283" s="2" t="str">
        <f>VLOOKUP($C10283,Clients!$B:$F,K$6,0)</f>
        <v>Livetube</v>
      </c>
      <c r="L10283" s="2" t="str">
        <f>VLOOKUP($C10283,Clients!$B:$F,L$6,0)</f>
        <v>Foreign</v>
      </c>
      <c r="M10283" s="2" t="str">
        <f>VLOOKUP($C10283,Clients!$B:$F,M$6,0)</f>
        <v>SE</v>
      </c>
      <c r="N10283" s="2" t="str">
        <f>VLOOKUP($C10283,Clients!$B:$F,N$6,0)</f>
        <v>Sweden</v>
      </c>
    </row>
    <row r="10284" spans="2:14" x14ac:dyDescent="0.2">
      <c r="B10284" s="8">
        <v>1744.2600000000002</v>
      </c>
      <c r="C10284" s="2" t="s">
        <v>15545</v>
      </c>
      <c r="D10284" s="2" t="s">
        <v>16</v>
      </c>
      <c r="E10284" s="8">
        <v>170</v>
      </c>
      <c r="F10284" s="2" t="s">
        <v>15581</v>
      </c>
      <c r="G10284" s="2" t="s">
        <v>15582</v>
      </c>
      <c r="H10284" s="9">
        <v>42832</v>
      </c>
      <c r="I10284" s="2">
        <v>2017</v>
      </c>
      <c r="J10284" s="2">
        <v>4</v>
      </c>
      <c r="K10284" s="2" t="str">
        <f>VLOOKUP($C10284,Clients!$B:$F,K$6,0)</f>
        <v>Livetube</v>
      </c>
      <c r="L10284" s="2" t="str">
        <f>VLOOKUP($C10284,Clients!$B:$F,L$6,0)</f>
        <v>Foreign</v>
      </c>
      <c r="M10284" s="2" t="str">
        <f>VLOOKUP($C10284,Clients!$B:$F,M$6,0)</f>
        <v>SE</v>
      </c>
      <c r="N10284" s="2" t="str">
        <f>VLOOKUP($C10284,Clients!$B:$F,N$6,0)</f>
        <v>Sweden</v>
      </c>
    </row>
    <row r="10285" spans="2:14" x14ac:dyDescent="0.2">
      <c r="B10285" s="8">
        <v>0</v>
      </c>
      <c r="C10285" s="2" t="s">
        <v>15545</v>
      </c>
      <c r="D10285" s="2" t="s">
        <v>46</v>
      </c>
      <c r="E10285" s="8">
        <v>20</v>
      </c>
      <c r="F10285" s="2" t="s">
        <v>15583</v>
      </c>
      <c r="G10285" s="2" t="s">
        <v>15584</v>
      </c>
      <c r="H10285" s="9">
        <v>42837</v>
      </c>
      <c r="I10285" s="2">
        <v>2017</v>
      </c>
      <c r="J10285" s="2">
        <v>4</v>
      </c>
      <c r="K10285" s="2" t="str">
        <f>VLOOKUP($C10285,Clients!$B:$F,K$6,0)</f>
        <v>Livetube</v>
      </c>
      <c r="L10285" s="2" t="str">
        <f>VLOOKUP($C10285,Clients!$B:$F,L$6,0)</f>
        <v>Foreign</v>
      </c>
      <c r="M10285" s="2" t="str">
        <f>VLOOKUP($C10285,Clients!$B:$F,M$6,0)</f>
        <v>SE</v>
      </c>
      <c r="N10285" s="2" t="str">
        <f>VLOOKUP($C10285,Clients!$B:$F,N$6,0)</f>
        <v>Sweden</v>
      </c>
    </row>
    <row r="10286" spans="2:14" x14ac:dyDescent="0.2">
      <c r="B10286" s="8">
        <v>13020</v>
      </c>
      <c r="C10286" s="2" t="s">
        <v>15545</v>
      </c>
      <c r="D10286" s="2" t="s">
        <v>16</v>
      </c>
      <c r="E10286" s="8">
        <v>40</v>
      </c>
      <c r="F10286" s="2" t="s">
        <v>15585</v>
      </c>
      <c r="G10286" s="2" t="s">
        <v>15586</v>
      </c>
      <c r="H10286" s="9">
        <v>42858</v>
      </c>
      <c r="I10286" s="2">
        <v>2017</v>
      </c>
      <c r="J10286" s="2">
        <v>5</v>
      </c>
      <c r="K10286" s="2" t="str">
        <f>VLOOKUP($C10286,Clients!$B:$F,K$6,0)</f>
        <v>Livetube</v>
      </c>
      <c r="L10286" s="2" t="str">
        <f>VLOOKUP($C10286,Clients!$B:$F,L$6,0)</f>
        <v>Foreign</v>
      </c>
      <c r="M10286" s="2" t="str">
        <f>VLOOKUP($C10286,Clients!$B:$F,M$6,0)</f>
        <v>SE</v>
      </c>
      <c r="N10286" s="2" t="str">
        <f>VLOOKUP($C10286,Clients!$B:$F,N$6,0)</f>
        <v>Sweden</v>
      </c>
    </row>
    <row r="10287" spans="2:14" x14ac:dyDescent="0.2">
      <c r="B10287" s="8">
        <v>129229.8</v>
      </c>
      <c r="C10287" s="2" t="s">
        <v>15545</v>
      </c>
      <c r="D10287" s="2" t="s">
        <v>16</v>
      </c>
      <c r="E10287" s="8">
        <v>179</v>
      </c>
      <c r="F10287" s="2" t="s">
        <v>15568</v>
      </c>
      <c r="G10287" s="2" t="s">
        <v>15587</v>
      </c>
      <c r="H10287" s="9">
        <v>42858</v>
      </c>
      <c r="I10287" s="2">
        <v>2017</v>
      </c>
      <c r="J10287" s="2">
        <v>5</v>
      </c>
      <c r="K10287" s="2" t="str">
        <f>VLOOKUP($C10287,Clients!$B:$F,K$6,0)</f>
        <v>Livetube</v>
      </c>
      <c r="L10287" s="2" t="str">
        <f>VLOOKUP($C10287,Clients!$B:$F,L$6,0)</f>
        <v>Foreign</v>
      </c>
      <c r="M10287" s="2" t="str">
        <f>VLOOKUP($C10287,Clients!$B:$F,M$6,0)</f>
        <v>SE</v>
      </c>
      <c r="N10287" s="2" t="str">
        <f>VLOOKUP($C10287,Clients!$B:$F,N$6,0)</f>
        <v>Sweden</v>
      </c>
    </row>
    <row r="10288" spans="2:14" x14ac:dyDescent="0.2">
      <c r="B10288" s="8">
        <v>0</v>
      </c>
      <c r="C10288" s="2" t="s">
        <v>15545</v>
      </c>
      <c r="D10288" s="2" t="s">
        <v>16</v>
      </c>
      <c r="E10288" s="8">
        <v>193</v>
      </c>
      <c r="F10288" s="2" t="s">
        <v>15588</v>
      </c>
      <c r="G10288" s="2" t="s">
        <v>15589</v>
      </c>
      <c r="H10288" s="9">
        <v>42858</v>
      </c>
      <c r="I10288" s="2">
        <v>2017</v>
      </c>
      <c r="J10288" s="2">
        <v>5</v>
      </c>
      <c r="K10288" s="2" t="str">
        <f>VLOOKUP($C10288,Clients!$B:$F,K$6,0)</f>
        <v>Livetube</v>
      </c>
      <c r="L10288" s="2" t="str">
        <f>VLOOKUP($C10288,Clients!$B:$F,L$6,0)</f>
        <v>Foreign</v>
      </c>
      <c r="M10288" s="2" t="str">
        <f>VLOOKUP($C10288,Clients!$B:$F,M$6,0)</f>
        <v>SE</v>
      </c>
      <c r="N10288" s="2" t="str">
        <f>VLOOKUP($C10288,Clients!$B:$F,N$6,0)</f>
        <v>Sweden</v>
      </c>
    </row>
    <row r="10289" spans="2:14" x14ac:dyDescent="0.2">
      <c r="B10289" s="8">
        <v>-3780</v>
      </c>
      <c r="C10289" s="2" t="s">
        <v>15545</v>
      </c>
      <c r="D10289" s="2" t="s">
        <v>16</v>
      </c>
      <c r="E10289" s="8">
        <v>-15</v>
      </c>
      <c r="F10289" s="2" t="s">
        <v>15590</v>
      </c>
      <c r="G10289" s="2" t="s">
        <v>15591</v>
      </c>
      <c r="H10289" s="9">
        <v>42867</v>
      </c>
      <c r="I10289" s="2">
        <v>2017</v>
      </c>
      <c r="J10289" s="2">
        <v>5</v>
      </c>
      <c r="K10289" s="2" t="str">
        <f>VLOOKUP($C10289,Clients!$B:$F,K$6,0)</f>
        <v>Livetube</v>
      </c>
      <c r="L10289" s="2" t="str">
        <f>VLOOKUP($C10289,Clients!$B:$F,L$6,0)</f>
        <v>Foreign</v>
      </c>
      <c r="M10289" s="2" t="str">
        <f>VLOOKUP($C10289,Clients!$B:$F,M$6,0)</f>
        <v>SE</v>
      </c>
      <c r="N10289" s="2" t="str">
        <f>VLOOKUP($C10289,Clients!$B:$F,N$6,0)</f>
        <v>Sweden</v>
      </c>
    </row>
    <row r="10290" spans="2:14" x14ac:dyDescent="0.2">
      <c r="B10290" s="8">
        <v>3780</v>
      </c>
      <c r="C10290" s="2" t="s">
        <v>15545</v>
      </c>
      <c r="D10290" s="2" t="s">
        <v>16</v>
      </c>
      <c r="E10290" s="8">
        <v>15</v>
      </c>
      <c r="F10290" s="2" t="s">
        <v>15592</v>
      </c>
      <c r="G10290" s="2" t="s">
        <v>15591</v>
      </c>
      <c r="H10290" s="9">
        <v>42867</v>
      </c>
      <c r="I10290" s="2">
        <v>2017</v>
      </c>
      <c r="J10290" s="2">
        <v>5</v>
      </c>
      <c r="K10290" s="2" t="str">
        <f>VLOOKUP($C10290,Clients!$B:$F,K$6,0)</f>
        <v>Livetube</v>
      </c>
      <c r="L10290" s="2" t="str">
        <f>VLOOKUP($C10290,Clients!$B:$F,L$6,0)</f>
        <v>Foreign</v>
      </c>
      <c r="M10290" s="2" t="str">
        <f>VLOOKUP($C10290,Clients!$B:$F,M$6,0)</f>
        <v>SE</v>
      </c>
      <c r="N10290" s="2" t="str">
        <f>VLOOKUP($C10290,Clients!$B:$F,N$6,0)</f>
        <v>Sweden</v>
      </c>
    </row>
    <row r="10291" spans="2:14" x14ac:dyDescent="0.2">
      <c r="B10291" s="8">
        <v>-3780</v>
      </c>
      <c r="C10291" s="2" t="s">
        <v>15545</v>
      </c>
      <c r="D10291" s="2" t="s">
        <v>16</v>
      </c>
      <c r="E10291" s="8">
        <v>-15</v>
      </c>
      <c r="F10291" s="2" t="s">
        <v>15593</v>
      </c>
      <c r="G10291" s="2" t="s">
        <v>15591</v>
      </c>
      <c r="H10291" s="9">
        <v>42867</v>
      </c>
      <c r="I10291" s="2">
        <v>2017</v>
      </c>
      <c r="J10291" s="2">
        <v>5</v>
      </c>
      <c r="K10291" s="2" t="str">
        <f>VLOOKUP($C10291,Clients!$B:$F,K$6,0)</f>
        <v>Livetube</v>
      </c>
      <c r="L10291" s="2" t="str">
        <f>VLOOKUP($C10291,Clients!$B:$F,L$6,0)</f>
        <v>Foreign</v>
      </c>
      <c r="M10291" s="2" t="str">
        <f>VLOOKUP($C10291,Clients!$B:$F,M$6,0)</f>
        <v>SE</v>
      </c>
      <c r="N10291" s="2" t="str">
        <f>VLOOKUP($C10291,Clients!$B:$F,N$6,0)</f>
        <v>Sweden</v>
      </c>
    </row>
    <row r="10292" spans="2:14" x14ac:dyDescent="0.2">
      <c r="B10292" s="8">
        <v>-546</v>
      </c>
      <c r="C10292" s="2" t="s">
        <v>15545</v>
      </c>
      <c r="D10292" s="2" t="s">
        <v>16</v>
      </c>
      <c r="E10292" s="8">
        <v>-1</v>
      </c>
      <c r="F10292" s="2" t="s">
        <v>15594</v>
      </c>
      <c r="G10292" s="2" t="s">
        <v>15595</v>
      </c>
      <c r="H10292" s="9">
        <v>42871</v>
      </c>
      <c r="I10292" s="2">
        <v>2017</v>
      </c>
      <c r="J10292" s="2">
        <v>5</v>
      </c>
      <c r="K10292" s="2" t="str">
        <f>VLOOKUP($C10292,Clients!$B:$F,K$6,0)</f>
        <v>Livetube</v>
      </c>
      <c r="L10292" s="2" t="str">
        <f>VLOOKUP($C10292,Clients!$B:$F,L$6,0)</f>
        <v>Foreign</v>
      </c>
      <c r="M10292" s="2" t="str">
        <f>VLOOKUP($C10292,Clients!$B:$F,M$6,0)</f>
        <v>SE</v>
      </c>
      <c r="N10292" s="2" t="str">
        <f>VLOOKUP($C10292,Clients!$B:$F,N$6,0)</f>
        <v>Sweden</v>
      </c>
    </row>
    <row r="10293" spans="2:14" x14ac:dyDescent="0.2">
      <c r="B10293" s="8">
        <v>-588</v>
      </c>
      <c r="C10293" s="2" t="s">
        <v>15545</v>
      </c>
      <c r="D10293" s="2" t="s">
        <v>16</v>
      </c>
      <c r="E10293" s="8">
        <v>0</v>
      </c>
      <c r="F10293" s="2" t="s">
        <v>15596</v>
      </c>
      <c r="G10293" s="2" t="s">
        <v>15597</v>
      </c>
      <c r="H10293" s="9">
        <v>42872</v>
      </c>
      <c r="I10293" s="2">
        <v>2017</v>
      </c>
      <c r="J10293" s="2">
        <v>5</v>
      </c>
      <c r="K10293" s="2" t="str">
        <f>VLOOKUP($C10293,Clients!$B:$F,K$6,0)</f>
        <v>Livetube</v>
      </c>
      <c r="L10293" s="2" t="str">
        <f>VLOOKUP($C10293,Clients!$B:$F,L$6,0)</f>
        <v>Foreign</v>
      </c>
      <c r="M10293" s="2" t="str">
        <f>VLOOKUP($C10293,Clients!$B:$F,M$6,0)</f>
        <v>SE</v>
      </c>
      <c r="N10293" s="2" t="str">
        <f>VLOOKUP($C10293,Clients!$B:$F,N$6,0)</f>
        <v>Sweden</v>
      </c>
    </row>
    <row r="10294" spans="2:14" x14ac:dyDescent="0.2">
      <c r="B10294" s="8">
        <v>-9609.6</v>
      </c>
      <c r="C10294" s="2" t="s">
        <v>15545</v>
      </c>
      <c r="D10294" s="2" t="s">
        <v>16</v>
      </c>
      <c r="E10294" s="8">
        <v>-26</v>
      </c>
      <c r="F10294" s="2" t="s">
        <v>15598</v>
      </c>
      <c r="G10294" s="2" t="s">
        <v>15599</v>
      </c>
      <c r="H10294" s="9">
        <v>42891</v>
      </c>
      <c r="I10294" s="2">
        <v>2017</v>
      </c>
      <c r="J10294" s="2">
        <v>6</v>
      </c>
      <c r="K10294" s="2" t="str">
        <f>VLOOKUP($C10294,Clients!$B:$F,K$6,0)</f>
        <v>Livetube</v>
      </c>
      <c r="L10294" s="2" t="str">
        <f>VLOOKUP($C10294,Clients!$B:$F,L$6,0)</f>
        <v>Foreign</v>
      </c>
      <c r="M10294" s="2" t="str">
        <f>VLOOKUP($C10294,Clients!$B:$F,M$6,0)</f>
        <v>SE</v>
      </c>
      <c r="N10294" s="2" t="str">
        <f>VLOOKUP($C10294,Clients!$B:$F,N$6,0)</f>
        <v>Sweden</v>
      </c>
    </row>
    <row r="10295" spans="2:14" x14ac:dyDescent="0.2">
      <c r="B10295" s="8">
        <v>149935.80000000002</v>
      </c>
      <c r="C10295" s="2" t="s">
        <v>15545</v>
      </c>
      <c r="D10295" s="2" t="s">
        <v>16</v>
      </c>
      <c r="E10295" s="8">
        <v>226</v>
      </c>
      <c r="F10295" s="2" t="s">
        <v>15570</v>
      </c>
      <c r="G10295" s="2" t="s">
        <v>15600</v>
      </c>
      <c r="H10295" s="9">
        <v>42954</v>
      </c>
      <c r="I10295" s="2">
        <v>2017</v>
      </c>
      <c r="J10295" s="2">
        <v>8</v>
      </c>
      <c r="K10295" s="2" t="str">
        <f>VLOOKUP($C10295,Clients!$B:$F,K$6,0)</f>
        <v>Livetube</v>
      </c>
      <c r="L10295" s="2" t="str">
        <f>VLOOKUP($C10295,Clients!$B:$F,L$6,0)</f>
        <v>Foreign</v>
      </c>
      <c r="M10295" s="2" t="str">
        <f>VLOOKUP($C10295,Clients!$B:$F,M$6,0)</f>
        <v>SE</v>
      </c>
      <c r="N10295" s="2" t="str">
        <f>VLOOKUP($C10295,Clients!$B:$F,N$6,0)</f>
        <v>Sweden</v>
      </c>
    </row>
    <row r="10296" spans="2:14" x14ac:dyDescent="0.2">
      <c r="B10296" s="8">
        <v>0</v>
      </c>
      <c r="C10296" s="2" t="s">
        <v>15545</v>
      </c>
      <c r="D10296" s="2" t="s">
        <v>16</v>
      </c>
      <c r="E10296" s="8">
        <v>39.68</v>
      </c>
      <c r="F10296" s="2" t="s">
        <v>15601</v>
      </c>
      <c r="G10296" s="2" t="s">
        <v>15602</v>
      </c>
      <c r="H10296" s="9">
        <v>42954</v>
      </c>
      <c r="I10296" s="2">
        <v>2017</v>
      </c>
      <c r="J10296" s="2">
        <v>8</v>
      </c>
      <c r="K10296" s="2" t="str">
        <f>VLOOKUP($C10296,Clients!$B:$F,K$6,0)</f>
        <v>Livetube</v>
      </c>
      <c r="L10296" s="2" t="str">
        <f>VLOOKUP($C10296,Clients!$B:$F,L$6,0)</f>
        <v>Foreign</v>
      </c>
      <c r="M10296" s="2" t="str">
        <f>VLOOKUP($C10296,Clients!$B:$F,M$6,0)</f>
        <v>SE</v>
      </c>
      <c r="N10296" s="2" t="str">
        <f>VLOOKUP($C10296,Clients!$B:$F,N$6,0)</f>
        <v>Sweden</v>
      </c>
    </row>
    <row r="10297" spans="2:14" x14ac:dyDescent="0.2">
      <c r="B10297" s="8">
        <v>8131.2000000000007</v>
      </c>
      <c r="C10297" s="2" t="s">
        <v>15545</v>
      </c>
      <c r="D10297" s="2" t="s">
        <v>16</v>
      </c>
      <c r="E10297" s="8">
        <v>12</v>
      </c>
      <c r="F10297" s="2" t="s">
        <v>15603</v>
      </c>
      <c r="G10297" s="2" t="s">
        <v>15604</v>
      </c>
      <c r="H10297" s="9">
        <v>43000</v>
      </c>
      <c r="I10297" s="2">
        <v>2017</v>
      </c>
      <c r="J10297" s="2">
        <v>9</v>
      </c>
      <c r="K10297" s="2" t="str">
        <f>VLOOKUP($C10297,Clients!$B:$F,K$6,0)</f>
        <v>Livetube</v>
      </c>
      <c r="L10297" s="2" t="str">
        <f>VLOOKUP($C10297,Clients!$B:$F,L$6,0)</f>
        <v>Foreign</v>
      </c>
      <c r="M10297" s="2" t="str">
        <f>VLOOKUP($C10297,Clients!$B:$F,M$6,0)</f>
        <v>SE</v>
      </c>
      <c r="N10297" s="2" t="str">
        <f>VLOOKUP($C10297,Clients!$B:$F,N$6,0)</f>
        <v>Sweden</v>
      </c>
    </row>
    <row r="10298" spans="2:14" x14ac:dyDescent="0.2">
      <c r="B10298" s="8">
        <v>151208.4</v>
      </c>
      <c r="C10298" s="2" t="s">
        <v>15545</v>
      </c>
      <c r="D10298" s="2" t="s">
        <v>16</v>
      </c>
      <c r="E10298" s="8">
        <v>230</v>
      </c>
      <c r="F10298" s="2" t="s">
        <v>15603</v>
      </c>
      <c r="G10298" s="2" t="s">
        <v>15605</v>
      </c>
      <c r="H10298" s="9">
        <v>43000</v>
      </c>
      <c r="I10298" s="2">
        <v>2017</v>
      </c>
      <c r="J10298" s="2">
        <v>9</v>
      </c>
      <c r="K10298" s="2" t="str">
        <f>VLOOKUP($C10298,Clients!$B:$F,K$6,0)</f>
        <v>Livetube</v>
      </c>
      <c r="L10298" s="2" t="str">
        <f>VLOOKUP($C10298,Clients!$B:$F,L$6,0)</f>
        <v>Foreign</v>
      </c>
      <c r="M10298" s="2" t="str">
        <f>VLOOKUP($C10298,Clients!$B:$F,M$6,0)</f>
        <v>SE</v>
      </c>
      <c r="N10298" s="2" t="str">
        <f>VLOOKUP($C10298,Clients!$B:$F,N$6,0)</f>
        <v>Sweden</v>
      </c>
    </row>
    <row r="10299" spans="2:14" x14ac:dyDescent="0.2">
      <c r="B10299" s="8">
        <v>126</v>
      </c>
      <c r="C10299" s="2" t="s">
        <v>15545</v>
      </c>
      <c r="D10299" s="2" t="s">
        <v>46</v>
      </c>
      <c r="E10299" s="8">
        <v>100</v>
      </c>
      <c r="F10299" s="2" t="s">
        <v>15606</v>
      </c>
      <c r="G10299" s="2" t="s">
        <v>15607</v>
      </c>
      <c r="H10299" s="9">
        <v>43279</v>
      </c>
      <c r="I10299" s="2">
        <v>2018</v>
      </c>
      <c r="J10299" s="2">
        <v>6</v>
      </c>
      <c r="K10299" s="2" t="str">
        <f>VLOOKUP($C10299,Clients!$B:$F,K$6,0)</f>
        <v>Livetube</v>
      </c>
      <c r="L10299" s="2" t="str">
        <f>VLOOKUP($C10299,Clients!$B:$F,L$6,0)</f>
        <v>Foreign</v>
      </c>
      <c r="M10299" s="2" t="str">
        <f>VLOOKUP($C10299,Clients!$B:$F,M$6,0)</f>
        <v>SE</v>
      </c>
      <c r="N10299" s="2" t="str">
        <f>VLOOKUP($C10299,Clients!$B:$F,N$6,0)</f>
        <v>Sweden</v>
      </c>
    </row>
    <row r="10300" spans="2:14" x14ac:dyDescent="0.2">
      <c r="B10300" s="8">
        <v>136197.6</v>
      </c>
      <c r="C10300" s="2" t="s">
        <v>15545</v>
      </c>
      <c r="D10300" s="2" t="s">
        <v>16</v>
      </c>
      <c r="E10300" s="8">
        <v>207</v>
      </c>
      <c r="F10300" s="2" t="s">
        <v>15608</v>
      </c>
      <c r="G10300" s="2" t="s">
        <v>15609</v>
      </c>
      <c r="H10300" s="9">
        <v>43279</v>
      </c>
      <c r="I10300" s="2">
        <v>2018</v>
      </c>
      <c r="J10300" s="2">
        <v>6</v>
      </c>
      <c r="K10300" s="2" t="str">
        <f>VLOOKUP($C10300,Clients!$B:$F,K$6,0)</f>
        <v>Livetube</v>
      </c>
      <c r="L10300" s="2" t="str">
        <f>VLOOKUP($C10300,Clients!$B:$F,L$6,0)</f>
        <v>Foreign</v>
      </c>
      <c r="M10300" s="2" t="str">
        <f>VLOOKUP($C10300,Clients!$B:$F,M$6,0)</f>
        <v>SE</v>
      </c>
      <c r="N10300" s="2" t="str">
        <f>VLOOKUP($C10300,Clients!$B:$F,N$6,0)</f>
        <v>Sweden</v>
      </c>
    </row>
    <row r="10301" spans="2:14" x14ac:dyDescent="0.2">
      <c r="B10301" s="8">
        <v>672</v>
      </c>
      <c r="C10301" s="2" t="s">
        <v>15545</v>
      </c>
      <c r="D10301" s="2" t="s">
        <v>16</v>
      </c>
      <c r="E10301" s="8">
        <v>89</v>
      </c>
      <c r="F10301" s="2" t="s">
        <v>15610</v>
      </c>
      <c r="G10301" s="2" t="s">
        <v>15611</v>
      </c>
      <c r="H10301" s="9">
        <v>43279</v>
      </c>
      <c r="I10301" s="2">
        <v>2018</v>
      </c>
      <c r="J10301" s="2">
        <v>6</v>
      </c>
      <c r="K10301" s="2" t="str">
        <f>VLOOKUP($C10301,Clients!$B:$F,K$6,0)</f>
        <v>Livetube</v>
      </c>
      <c r="L10301" s="2" t="str">
        <f>VLOOKUP($C10301,Clients!$B:$F,L$6,0)</f>
        <v>Foreign</v>
      </c>
      <c r="M10301" s="2" t="str">
        <f>VLOOKUP($C10301,Clients!$B:$F,M$6,0)</f>
        <v>SE</v>
      </c>
      <c r="N10301" s="2" t="str">
        <f>VLOOKUP($C10301,Clients!$B:$F,N$6,0)</f>
        <v>Sweden</v>
      </c>
    </row>
    <row r="10302" spans="2:14" x14ac:dyDescent="0.2">
      <c r="B10302" s="8">
        <v>92.4</v>
      </c>
      <c r="C10302" s="2" t="s">
        <v>15545</v>
      </c>
      <c r="D10302" s="2" t="s">
        <v>51</v>
      </c>
      <c r="E10302" s="8">
        <v>0</v>
      </c>
      <c r="F10302" s="2" t="s">
        <v>15612</v>
      </c>
      <c r="G10302" s="2" t="s">
        <v>15613</v>
      </c>
      <c r="H10302" s="9">
        <v>43281</v>
      </c>
      <c r="I10302" s="2">
        <v>2018</v>
      </c>
      <c r="J10302" s="2">
        <v>6</v>
      </c>
      <c r="K10302" s="2" t="str">
        <f>VLOOKUP($C10302,Clients!$B:$F,K$6,0)</f>
        <v>Livetube</v>
      </c>
      <c r="L10302" s="2" t="str">
        <f>VLOOKUP($C10302,Clients!$B:$F,L$6,0)</f>
        <v>Foreign</v>
      </c>
      <c r="M10302" s="2" t="str">
        <f>VLOOKUP($C10302,Clients!$B:$F,M$6,0)</f>
        <v>SE</v>
      </c>
      <c r="N10302" s="2" t="str">
        <f>VLOOKUP($C10302,Clients!$B:$F,N$6,0)</f>
        <v>Sweden</v>
      </c>
    </row>
    <row r="10303" spans="2:14" x14ac:dyDescent="0.2">
      <c r="B10303" s="8">
        <v>205892.4</v>
      </c>
      <c r="C10303" s="2" t="s">
        <v>15614</v>
      </c>
      <c r="D10303" s="2" t="s">
        <v>16</v>
      </c>
      <c r="E10303" s="8">
        <v>198</v>
      </c>
      <c r="F10303" s="2" t="s">
        <v>15615</v>
      </c>
      <c r="G10303" s="2" t="s">
        <v>15616</v>
      </c>
      <c r="H10303" s="9">
        <v>42788</v>
      </c>
      <c r="I10303" s="2">
        <v>2017</v>
      </c>
      <c r="J10303" s="2">
        <v>2</v>
      </c>
      <c r="K10303" s="2" t="str">
        <f>VLOOKUP($C10303,Clients!$B:$F,K$6,0)</f>
        <v>Brainlounge</v>
      </c>
      <c r="L10303" s="2" t="str">
        <f>VLOOKUP($C10303,Clients!$B:$F,L$6,0)</f>
        <v>Foreign</v>
      </c>
      <c r="M10303" s="2" t="str">
        <f>VLOOKUP($C10303,Clients!$B:$F,M$6,0)</f>
        <v>RU</v>
      </c>
      <c r="N10303" s="2" t="str">
        <f>VLOOKUP($C10303,Clients!$B:$F,N$6,0)</f>
        <v>Russia</v>
      </c>
    </row>
    <row r="10304" spans="2:14" x14ac:dyDescent="0.2">
      <c r="B10304" s="8">
        <v>-338.18400000000003</v>
      </c>
      <c r="C10304" s="2" t="s">
        <v>15614</v>
      </c>
      <c r="D10304" s="2" t="s">
        <v>16</v>
      </c>
      <c r="E10304" s="8">
        <v>0</v>
      </c>
      <c r="F10304" s="2" t="s">
        <v>15617</v>
      </c>
      <c r="G10304" s="2" t="s">
        <v>15618</v>
      </c>
      <c r="H10304" s="9">
        <v>42829</v>
      </c>
      <c r="I10304" s="2">
        <v>2017</v>
      </c>
      <c r="J10304" s="2">
        <v>4</v>
      </c>
      <c r="K10304" s="2" t="str">
        <f>VLOOKUP($C10304,Clients!$B:$F,K$6,0)</f>
        <v>Brainlounge</v>
      </c>
      <c r="L10304" s="2" t="str">
        <f>VLOOKUP($C10304,Clients!$B:$F,L$6,0)</f>
        <v>Foreign</v>
      </c>
      <c r="M10304" s="2" t="str">
        <f>VLOOKUP($C10304,Clients!$B:$F,M$6,0)</f>
        <v>RU</v>
      </c>
      <c r="N10304" s="2" t="str">
        <f>VLOOKUP($C10304,Clients!$B:$F,N$6,0)</f>
        <v>Russia</v>
      </c>
    </row>
    <row r="10305" spans="2:14" x14ac:dyDescent="0.2">
      <c r="B10305" s="8">
        <v>162913.80000000002</v>
      </c>
      <c r="C10305" s="2" t="s">
        <v>15614</v>
      </c>
      <c r="D10305" s="2" t="s">
        <v>16</v>
      </c>
      <c r="E10305" s="8">
        <v>187</v>
      </c>
      <c r="F10305" s="2" t="s">
        <v>15615</v>
      </c>
      <c r="G10305" s="2" t="s">
        <v>15619</v>
      </c>
      <c r="H10305" s="9">
        <v>42859</v>
      </c>
      <c r="I10305" s="2">
        <v>2017</v>
      </c>
      <c r="J10305" s="2">
        <v>5</v>
      </c>
      <c r="K10305" s="2" t="str">
        <f>VLOOKUP($C10305,Clients!$B:$F,K$6,0)</f>
        <v>Brainlounge</v>
      </c>
      <c r="L10305" s="2" t="str">
        <f>VLOOKUP($C10305,Clients!$B:$F,L$6,0)</f>
        <v>Foreign</v>
      </c>
      <c r="M10305" s="2" t="str">
        <f>VLOOKUP($C10305,Clients!$B:$F,M$6,0)</f>
        <v>RU</v>
      </c>
      <c r="N10305" s="2" t="str">
        <f>VLOOKUP($C10305,Clients!$B:$F,N$6,0)</f>
        <v>Russia</v>
      </c>
    </row>
    <row r="10306" spans="2:14" x14ac:dyDescent="0.2">
      <c r="B10306" s="8">
        <v>178638.6</v>
      </c>
      <c r="C10306" s="2" t="s">
        <v>15614</v>
      </c>
      <c r="D10306" s="2" t="s">
        <v>16</v>
      </c>
      <c r="E10306" s="8">
        <v>193</v>
      </c>
      <c r="F10306" s="2" t="s">
        <v>15620</v>
      </c>
      <c r="G10306" s="2" t="s">
        <v>15621</v>
      </c>
      <c r="H10306" s="9">
        <v>42875</v>
      </c>
      <c r="I10306" s="2">
        <v>2017</v>
      </c>
      <c r="J10306" s="2">
        <v>5</v>
      </c>
      <c r="K10306" s="2" t="str">
        <f>VLOOKUP($C10306,Clients!$B:$F,K$6,0)</f>
        <v>Brainlounge</v>
      </c>
      <c r="L10306" s="2" t="str">
        <f>VLOOKUP($C10306,Clients!$B:$F,L$6,0)</f>
        <v>Foreign</v>
      </c>
      <c r="M10306" s="2" t="str">
        <f>VLOOKUP($C10306,Clients!$B:$F,M$6,0)</f>
        <v>RU</v>
      </c>
      <c r="N10306" s="2" t="str">
        <f>VLOOKUP($C10306,Clients!$B:$F,N$6,0)</f>
        <v>Russia</v>
      </c>
    </row>
    <row r="10307" spans="2:14" x14ac:dyDescent="0.2">
      <c r="B10307" s="8">
        <v>1626.24</v>
      </c>
      <c r="C10307" s="2" t="s">
        <v>15614</v>
      </c>
      <c r="D10307" s="2" t="s">
        <v>16</v>
      </c>
      <c r="E10307" s="8">
        <v>74</v>
      </c>
      <c r="F10307" s="2" t="s">
        <v>15622</v>
      </c>
      <c r="G10307" s="2" t="s">
        <v>15623</v>
      </c>
      <c r="H10307" s="9">
        <v>42875</v>
      </c>
      <c r="I10307" s="2">
        <v>2017</v>
      </c>
      <c r="J10307" s="2">
        <v>5</v>
      </c>
      <c r="K10307" s="2" t="str">
        <f>VLOOKUP($C10307,Clients!$B:$F,K$6,0)</f>
        <v>Brainlounge</v>
      </c>
      <c r="L10307" s="2" t="str">
        <f>VLOOKUP($C10307,Clients!$B:$F,L$6,0)</f>
        <v>Foreign</v>
      </c>
      <c r="M10307" s="2" t="str">
        <f>VLOOKUP($C10307,Clients!$B:$F,M$6,0)</f>
        <v>RU</v>
      </c>
      <c r="N10307" s="2" t="str">
        <f>VLOOKUP($C10307,Clients!$B:$F,N$6,0)</f>
        <v>Russia</v>
      </c>
    </row>
    <row r="10308" spans="2:14" x14ac:dyDescent="0.2">
      <c r="B10308" s="8">
        <v>12616.044000000002</v>
      </c>
      <c r="C10308" s="2" t="s">
        <v>15614</v>
      </c>
      <c r="D10308" s="2" t="s">
        <v>16</v>
      </c>
      <c r="E10308" s="8">
        <v>1535</v>
      </c>
      <c r="F10308" s="2" t="s">
        <v>15624</v>
      </c>
      <c r="G10308" s="2" t="s">
        <v>15625</v>
      </c>
      <c r="H10308" s="9">
        <v>42907</v>
      </c>
      <c r="I10308" s="2">
        <v>2017</v>
      </c>
      <c r="J10308" s="2">
        <v>6</v>
      </c>
      <c r="K10308" s="2" t="str">
        <f>VLOOKUP($C10308,Clients!$B:$F,K$6,0)</f>
        <v>Brainlounge</v>
      </c>
      <c r="L10308" s="2" t="str">
        <f>VLOOKUP($C10308,Clients!$B:$F,L$6,0)</f>
        <v>Foreign</v>
      </c>
      <c r="M10308" s="2" t="str">
        <f>VLOOKUP($C10308,Clients!$B:$F,M$6,0)</f>
        <v>RU</v>
      </c>
      <c r="N10308" s="2" t="str">
        <f>VLOOKUP($C10308,Clients!$B:$F,N$6,0)</f>
        <v>Russia</v>
      </c>
    </row>
    <row r="10309" spans="2:14" x14ac:dyDescent="0.2">
      <c r="B10309" s="8">
        <v>131943</v>
      </c>
      <c r="C10309" s="2" t="s">
        <v>15614</v>
      </c>
      <c r="D10309" s="2" t="s">
        <v>16</v>
      </c>
      <c r="E10309" s="8">
        <v>159</v>
      </c>
      <c r="F10309" s="2" t="s">
        <v>15615</v>
      </c>
      <c r="G10309" s="2" t="s">
        <v>15626</v>
      </c>
      <c r="H10309" s="9">
        <v>42907</v>
      </c>
      <c r="I10309" s="2">
        <v>2017</v>
      </c>
      <c r="J10309" s="2">
        <v>6</v>
      </c>
      <c r="K10309" s="2" t="str">
        <f>VLOOKUP($C10309,Clients!$B:$F,K$6,0)</f>
        <v>Brainlounge</v>
      </c>
      <c r="L10309" s="2" t="str">
        <f>VLOOKUP($C10309,Clients!$B:$F,L$6,0)</f>
        <v>Foreign</v>
      </c>
      <c r="M10309" s="2" t="str">
        <f>VLOOKUP($C10309,Clients!$B:$F,M$6,0)</f>
        <v>RU</v>
      </c>
      <c r="N10309" s="2" t="str">
        <f>VLOOKUP($C10309,Clients!$B:$F,N$6,0)</f>
        <v>Russia</v>
      </c>
    </row>
    <row r="10310" spans="2:14" x14ac:dyDescent="0.2">
      <c r="B10310" s="8">
        <v>-67200</v>
      </c>
      <c r="C10310" s="2" t="s">
        <v>15614</v>
      </c>
      <c r="D10310" s="2" t="s">
        <v>51</v>
      </c>
      <c r="E10310" s="8">
        <v>0</v>
      </c>
      <c r="F10310" s="2" t="s">
        <v>15627</v>
      </c>
      <c r="G10310" s="2" t="s">
        <v>15628</v>
      </c>
      <c r="H10310" s="9">
        <v>43097</v>
      </c>
      <c r="I10310" s="2">
        <v>2017</v>
      </c>
      <c r="J10310" s="2">
        <v>12</v>
      </c>
      <c r="K10310" s="2" t="str">
        <f>VLOOKUP($C10310,Clients!$B:$F,K$6,0)</f>
        <v>Brainlounge</v>
      </c>
      <c r="L10310" s="2" t="str">
        <f>VLOOKUP($C10310,Clients!$B:$F,L$6,0)</f>
        <v>Foreign</v>
      </c>
      <c r="M10310" s="2" t="str">
        <f>VLOOKUP($C10310,Clients!$B:$F,M$6,0)</f>
        <v>RU</v>
      </c>
      <c r="N10310" s="2" t="str">
        <f>VLOOKUP($C10310,Clients!$B:$F,N$6,0)</f>
        <v>Russia</v>
      </c>
    </row>
    <row r="10311" spans="2:14" x14ac:dyDescent="0.2">
      <c r="B10311" s="8">
        <v>0</v>
      </c>
      <c r="C10311" s="2" t="s">
        <v>15614</v>
      </c>
      <c r="D10311" s="2" t="s">
        <v>20</v>
      </c>
      <c r="E10311" s="8">
        <v>67700</v>
      </c>
      <c r="F10311" s="2" t="s">
        <v>15629</v>
      </c>
      <c r="G10311" s="2" t="s">
        <v>15630</v>
      </c>
      <c r="H10311" s="9">
        <v>43220</v>
      </c>
      <c r="I10311" s="2">
        <v>2018</v>
      </c>
      <c r="J10311" s="2">
        <v>4</v>
      </c>
      <c r="K10311" s="2" t="str">
        <f>VLOOKUP($C10311,Clients!$B:$F,K$6,0)</f>
        <v>Brainlounge</v>
      </c>
      <c r="L10311" s="2" t="str">
        <f>VLOOKUP($C10311,Clients!$B:$F,L$6,0)</f>
        <v>Foreign</v>
      </c>
      <c r="M10311" s="2" t="str">
        <f>VLOOKUP($C10311,Clients!$B:$F,M$6,0)</f>
        <v>RU</v>
      </c>
      <c r="N10311" s="2" t="str">
        <f>VLOOKUP($C10311,Clients!$B:$F,N$6,0)</f>
        <v>Russia</v>
      </c>
    </row>
    <row r="10312" spans="2:14" x14ac:dyDescent="0.2">
      <c r="B10312" s="8">
        <v>4902.9119999999994</v>
      </c>
      <c r="C10312" s="2" t="s">
        <v>15631</v>
      </c>
      <c r="D10312" s="2" t="s">
        <v>20</v>
      </c>
      <c r="E10312" s="8">
        <v>2</v>
      </c>
      <c r="F10312" s="2" t="s">
        <v>15632</v>
      </c>
      <c r="G10312" s="2" t="s">
        <v>15633</v>
      </c>
      <c r="H10312" s="9">
        <v>42157</v>
      </c>
      <c r="I10312" s="2">
        <v>2015</v>
      </c>
      <c r="J10312" s="2">
        <v>6</v>
      </c>
      <c r="K10312" s="2" t="str">
        <f>VLOOKUP($C10312,Clients!$B:$F,K$6,0)</f>
        <v>Dabvine</v>
      </c>
      <c r="L10312" s="2" t="str">
        <f>VLOOKUP($C10312,Clients!$B:$F,L$6,0)</f>
        <v>Foreign</v>
      </c>
      <c r="M10312" s="2" t="str">
        <f>VLOOKUP($C10312,Clients!$B:$F,M$6,0)</f>
        <v>BR</v>
      </c>
      <c r="N10312" s="2" t="str">
        <f>VLOOKUP($C10312,Clients!$B:$F,N$6,0)</f>
        <v>Brazil</v>
      </c>
    </row>
    <row r="10313" spans="2:14" x14ac:dyDescent="0.2">
      <c r="B10313" s="8">
        <v>924</v>
      </c>
      <c r="C10313" s="2" t="s">
        <v>15631</v>
      </c>
      <c r="D10313" s="2" t="s">
        <v>20</v>
      </c>
      <c r="E10313" s="8">
        <v>1</v>
      </c>
      <c r="F10313" s="2" t="s">
        <v>15632</v>
      </c>
      <c r="G10313" s="2" t="s">
        <v>15634</v>
      </c>
      <c r="H10313" s="9">
        <v>42157</v>
      </c>
      <c r="I10313" s="2">
        <v>2015</v>
      </c>
      <c r="J10313" s="2">
        <v>6</v>
      </c>
      <c r="K10313" s="2" t="str">
        <f>VLOOKUP($C10313,Clients!$B:$F,K$6,0)</f>
        <v>Dabvine</v>
      </c>
      <c r="L10313" s="2" t="str">
        <f>VLOOKUP($C10313,Clients!$B:$F,L$6,0)</f>
        <v>Foreign</v>
      </c>
      <c r="M10313" s="2" t="str">
        <f>VLOOKUP($C10313,Clients!$B:$F,M$6,0)</f>
        <v>BR</v>
      </c>
      <c r="N10313" s="2" t="str">
        <f>VLOOKUP($C10313,Clients!$B:$F,N$6,0)</f>
        <v>Brazil</v>
      </c>
    </row>
    <row r="10314" spans="2:14" x14ac:dyDescent="0.2">
      <c r="B10314" s="8">
        <v>0</v>
      </c>
      <c r="C10314" s="2" t="s">
        <v>15631</v>
      </c>
      <c r="D10314" s="2" t="s">
        <v>199</v>
      </c>
      <c r="E10314" s="8">
        <v>5</v>
      </c>
      <c r="F10314" s="2" t="s">
        <v>15635</v>
      </c>
      <c r="G10314" s="2" t="s">
        <v>15636</v>
      </c>
      <c r="H10314" s="9">
        <v>42191</v>
      </c>
      <c r="I10314" s="2">
        <v>2015</v>
      </c>
      <c r="J10314" s="2">
        <v>7</v>
      </c>
      <c r="K10314" s="2" t="str">
        <f>VLOOKUP($C10314,Clients!$B:$F,K$6,0)</f>
        <v>Dabvine</v>
      </c>
      <c r="L10314" s="2" t="str">
        <f>VLOOKUP($C10314,Clients!$B:$F,L$6,0)</f>
        <v>Foreign</v>
      </c>
      <c r="M10314" s="2" t="str">
        <f>VLOOKUP($C10314,Clients!$B:$F,M$6,0)</f>
        <v>BR</v>
      </c>
      <c r="N10314" s="2" t="str">
        <f>VLOOKUP($C10314,Clients!$B:$F,N$6,0)</f>
        <v>Brazil</v>
      </c>
    </row>
    <row r="10315" spans="2:14" x14ac:dyDescent="0.2">
      <c r="B10315" s="8">
        <v>32151</v>
      </c>
      <c r="C10315" s="2" t="s">
        <v>15631</v>
      </c>
      <c r="D10315" s="2" t="s">
        <v>16</v>
      </c>
      <c r="E10315" s="8">
        <v>34</v>
      </c>
      <c r="F10315" s="2" t="s">
        <v>15637</v>
      </c>
      <c r="G10315" s="2" t="s">
        <v>15638</v>
      </c>
      <c r="H10315" s="9">
        <v>42205</v>
      </c>
      <c r="I10315" s="2">
        <v>2015</v>
      </c>
      <c r="J10315" s="2">
        <v>7</v>
      </c>
      <c r="K10315" s="2" t="str">
        <f>VLOOKUP($C10315,Clients!$B:$F,K$6,0)</f>
        <v>Dabvine</v>
      </c>
      <c r="L10315" s="2" t="str">
        <f>VLOOKUP($C10315,Clients!$B:$F,L$6,0)</f>
        <v>Foreign</v>
      </c>
      <c r="M10315" s="2" t="str">
        <f>VLOOKUP($C10315,Clients!$B:$F,M$6,0)</f>
        <v>BR</v>
      </c>
      <c r="N10315" s="2" t="str">
        <f>VLOOKUP($C10315,Clients!$B:$F,N$6,0)</f>
        <v>Brazil</v>
      </c>
    </row>
    <row r="10316" spans="2:14" x14ac:dyDescent="0.2">
      <c r="B10316" s="8">
        <v>4620</v>
      </c>
      <c r="C10316" s="2" t="s">
        <v>15631</v>
      </c>
      <c r="D10316" s="2" t="s">
        <v>16</v>
      </c>
      <c r="E10316" s="8">
        <v>1</v>
      </c>
      <c r="F10316" s="2" t="s">
        <v>15639</v>
      </c>
      <c r="G10316" s="2" t="s">
        <v>15640</v>
      </c>
      <c r="H10316" s="9">
        <v>42205</v>
      </c>
      <c r="I10316" s="2">
        <v>2015</v>
      </c>
      <c r="J10316" s="2">
        <v>7</v>
      </c>
      <c r="K10316" s="2" t="str">
        <f>VLOOKUP($C10316,Clients!$B:$F,K$6,0)</f>
        <v>Dabvine</v>
      </c>
      <c r="L10316" s="2" t="str">
        <f>VLOOKUP($C10316,Clients!$B:$F,L$6,0)</f>
        <v>Foreign</v>
      </c>
      <c r="M10316" s="2" t="str">
        <f>VLOOKUP($C10316,Clients!$B:$F,M$6,0)</f>
        <v>BR</v>
      </c>
      <c r="N10316" s="2" t="str">
        <f>VLOOKUP($C10316,Clients!$B:$F,N$6,0)</f>
        <v>Brazil</v>
      </c>
    </row>
    <row r="10317" spans="2:14" x14ac:dyDescent="0.2">
      <c r="B10317" s="8">
        <v>0</v>
      </c>
      <c r="C10317" s="2" t="s">
        <v>15631</v>
      </c>
      <c r="D10317" s="2" t="s">
        <v>20</v>
      </c>
      <c r="E10317" s="8">
        <v>36</v>
      </c>
      <c r="F10317" s="2" t="s">
        <v>15641</v>
      </c>
      <c r="G10317" s="2" t="s">
        <v>15642</v>
      </c>
      <c r="H10317" s="9">
        <v>42250</v>
      </c>
      <c r="I10317" s="2">
        <v>2015</v>
      </c>
      <c r="J10317" s="2">
        <v>9</v>
      </c>
      <c r="K10317" s="2" t="str">
        <f>VLOOKUP($C10317,Clients!$B:$F,K$6,0)</f>
        <v>Dabvine</v>
      </c>
      <c r="L10317" s="2" t="str">
        <f>VLOOKUP($C10317,Clients!$B:$F,L$6,0)</f>
        <v>Foreign</v>
      </c>
      <c r="M10317" s="2" t="str">
        <f>VLOOKUP($C10317,Clients!$B:$F,M$6,0)</f>
        <v>BR</v>
      </c>
      <c r="N10317" s="2" t="str">
        <f>VLOOKUP($C10317,Clients!$B:$F,N$6,0)</f>
        <v>Brazil</v>
      </c>
    </row>
    <row r="10318" spans="2:14" x14ac:dyDescent="0.2">
      <c r="B10318" s="8">
        <v>223.608</v>
      </c>
      <c r="C10318" s="2" t="s">
        <v>15631</v>
      </c>
      <c r="D10318" s="2" t="s">
        <v>51</v>
      </c>
      <c r="E10318" s="8">
        <v>0</v>
      </c>
      <c r="F10318" s="2" t="e">
        <v>#N/A</v>
      </c>
      <c r="G10318" s="2" t="s">
        <v>15643</v>
      </c>
      <c r="H10318" s="9">
        <v>42277</v>
      </c>
      <c r="I10318" s="2">
        <v>2015</v>
      </c>
      <c r="J10318" s="2">
        <v>9</v>
      </c>
      <c r="K10318" s="2" t="str">
        <f>VLOOKUP($C10318,Clients!$B:$F,K$6,0)</f>
        <v>Dabvine</v>
      </c>
      <c r="L10318" s="2" t="str">
        <f>VLOOKUP($C10318,Clients!$B:$F,L$6,0)</f>
        <v>Foreign</v>
      </c>
      <c r="M10318" s="2" t="str">
        <f>VLOOKUP($C10318,Clients!$B:$F,M$6,0)</f>
        <v>BR</v>
      </c>
      <c r="N10318" s="2" t="str">
        <f>VLOOKUP($C10318,Clients!$B:$F,N$6,0)</f>
        <v>Brazil</v>
      </c>
    </row>
    <row r="10319" spans="2:14" x14ac:dyDescent="0.2">
      <c r="B10319" s="8">
        <v>65.772000000000006</v>
      </c>
      <c r="C10319" s="2" t="s">
        <v>15631</v>
      </c>
      <c r="D10319" s="2" t="s">
        <v>51</v>
      </c>
      <c r="E10319" s="8">
        <v>0</v>
      </c>
      <c r="F10319" s="2" t="e">
        <v>#N/A</v>
      </c>
      <c r="G10319" s="2" t="s">
        <v>15644</v>
      </c>
      <c r="H10319" s="9">
        <v>42277</v>
      </c>
      <c r="I10319" s="2">
        <v>2015</v>
      </c>
      <c r="J10319" s="2">
        <v>9</v>
      </c>
      <c r="K10319" s="2" t="str">
        <f>VLOOKUP($C10319,Clients!$B:$F,K$6,0)</f>
        <v>Dabvine</v>
      </c>
      <c r="L10319" s="2" t="str">
        <f>VLOOKUP($C10319,Clients!$B:$F,L$6,0)</f>
        <v>Foreign</v>
      </c>
      <c r="M10319" s="2" t="str">
        <f>VLOOKUP($C10319,Clients!$B:$F,M$6,0)</f>
        <v>BR</v>
      </c>
      <c r="N10319" s="2" t="str">
        <f>VLOOKUP($C10319,Clients!$B:$F,N$6,0)</f>
        <v>Brazil</v>
      </c>
    </row>
    <row r="10320" spans="2:14" x14ac:dyDescent="0.2">
      <c r="B10320" s="8">
        <v>143892</v>
      </c>
      <c r="C10320" s="2" t="s">
        <v>15631</v>
      </c>
      <c r="D10320" s="2" t="s">
        <v>16</v>
      </c>
      <c r="E10320" s="8">
        <v>240</v>
      </c>
      <c r="F10320" s="2" t="s">
        <v>15645</v>
      </c>
      <c r="G10320" s="2" t="s">
        <v>15646</v>
      </c>
      <c r="H10320" s="9">
        <v>42318</v>
      </c>
      <c r="I10320" s="2">
        <v>2015</v>
      </c>
      <c r="J10320" s="2">
        <v>11</v>
      </c>
      <c r="K10320" s="2" t="str">
        <f>VLOOKUP($C10320,Clients!$B:$F,K$6,0)</f>
        <v>Dabvine</v>
      </c>
      <c r="L10320" s="2" t="str">
        <f>VLOOKUP($C10320,Clients!$B:$F,L$6,0)</f>
        <v>Foreign</v>
      </c>
      <c r="M10320" s="2" t="str">
        <f>VLOOKUP($C10320,Clients!$B:$F,M$6,0)</f>
        <v>BR</v>
      </c>
      <c r="N10320" s="2" t="str">
        <f>VLOOKUP($C10320,Clients!$B:$F,N$6,0)</f>
        <v>Brazil</v>
      </c>
    </row>
    <row r="10321" spans="2:14" x14ac:dyDescent="0.2">
      <c r="B10321" s="8">
        <v>24473.4</v>
      </c>
      <c r="C10321" s="2" t="s">
        <v>15631</v>
      </c>
      <c r="D10321" s="2" t="s">
        <v>16</v>
      </c>
      <c r="E10321" s="8">
        <v>100</v>
      </c>
      <c r="F10321" s="2" t="s">
        <v>15647</v>
      </c>
      <c r="G10321" s="2" t="s">
        <v>15648</v>
      </c>
      <c r="H10321" s="9">
        <v>42318</v>
      </c>
      <c r="I10321" s="2">
        <v>2015</v>
      </c>
      <c r="J10321" s="2">
        <v>11</v>
      </c>
      <c r="K10321" s="2" t="str">
        <f>VLOOKUP($C10321,Clients!$B:$F,K$6,0)</f>
        <v>Dabvine</v>
      </c>
      <c r="L10321" s="2" t="str">
        <f>VLOOKUP($C10321,Clients!$B:$F,L$6,0)</f>
        <v>Foreign</v>
      </c>
      <c r="M10321" s="2" t="str">
        <f>VLOOKUP($C10321,Clients!$B:$F,M$6,0)</f>
        <v>BR</v>
      </c>
      <c r="N10321" s="2" t="str">
        <f>VLOOKUP($C10321,Clients!$B:$F,N$6,0)</f>
        <v>Brazil</v>
      </c>
    </row>
    <row r="10322" spans="2:14" x14ac:dyDescent="0.2">
      <c r="B10322" s="8">
        <v>170100</v>
      </c>
      <c r="C10322" s="2" t="s">
        <v>15631</v>
      </c>
      <c r="D10322" s="2" t="s">
        <v>16</v>
      </c>
      <c r="E10322" s="8">
        <v>240</v>
      </c>
      <c r="F10322" s="2" t="s">
        <v>15645</v>
      </c>
      <c r="G10322" s="2" t="s">
        <v>15649</v>
      </c>
      <c r="H10322" s="9">
        <v>42319</v>
      </c>
      <c r="I10322" s="2">
        <v>2015</v>
      </c>
      <c r="J10322" s="2">
        <v>11</v>
      </c>
      <c r="K10322" s="2" t="str">
        <f>VLOOKUP($C10322,Clients!$B:$F,K$6,0)</f>
        <v>Dabvine</v>
      </c>
      <c r="L10322" s="2" t="str">
        <f>VLOOKUP($C10322,Clients!$B:$F,L$6,0)</f>
        <v>Foreign</v>
      </c>
      <c r="M10322" s="2" t="str">
        <f>VLOOKUP($C10322,Clients!$B:$F,M$6,0)</f>
        <v>BR</v>
      </c>
      <c r="N10322" s="2" t="str">
        <f>VLOOKUP($C10322,Clients!$B:$F,N$6,0)</f>
        <v>Brazil</v>
      </c>
    </row>
    <row r="10323" spans="2:14" x14ac:dyDescent="0.2">
      <c r="B10323" s="8">
        <v>176089.2</v>
      </c>
      <c r="C10323" s="2" t="s">
        <v>15631</v>
      </c>
      <c r="D10323" s="2" t="s">
        <v>16</v>
      </c>
      <c r="E10323" s="8">
        <v>198</v>
      </c>
      <c r="F10323" s="2" t="s">
        <v>15645</v>
      </c>
      <c r="G10323" s="2" t="s">
        <v>15650</v>
      </c>
      <c r="H10323" s="9">
        <v>42324</v>
      </c>
      <c r="I10323" s="2">
        <v>2015</v>
      </c>
      <c r="J10323" s="2">
        <v>11</v>
      </c>
      <c r="K10323" s="2" t="str">
        <f>VLOOKUP($C10323,Clients!$B:$F,K$6,0)</f>
        <v>Dabvine</v>
      </c>
      <c r="L10323" s="2" t="str">
        <f>VLOOKUP($C10323,Clients!$B:$F,L$6,0)</f>
        <v>Foreign</v>
      </c>
      <c r="M10323" s="2" t="str">
        <f>VLOOKUP($C10323,Clients!$B:$F,M$6,0)</f>
        <v>BR</v>
      </c>
      <c r="N10323" s="2" t="str">
        <f>VLOOKUP($C10323,Clients!$B:$F,N$6,0)</f>
        <v>Brazil</v>
      </c>
    </row>
    <row r="10324" spans="2:14" x14ac:dyDescent="0.2">
      <c r="B10324" s="8">
        <v>-176089.2</v>
      </c>
      <c r="C10324" s="2" t="s">
        <v>15631</v>
      </c>
      <c r="D10324" s="2" t="s">
        <v>16</v>
      </c>
      <c r="E10324" s="8">
        <v>-198</v>
      </c>
      <c r="F10324" s="2" t="s">
        <v>15651</v>
      </c>
      <c r="G10324" s="2" t="s">
        <v>15650</v>
      </c>
      <c r="H10324" s="9">
        <v>42324</v>
      </c>
      <c r="I10324" s="2">
        <v>2015</v>
      </c>
      <c r="J10324" s="2">
        <v>11</v>
      </c>
      <c r="K10324" s="2" t="str">
        <f>VLOOKUP($C10324,Clients!$B:$F,K$6,0)</f>
        <v>Dabvine</v>
      </c>
      <c r="L10324" s="2" t="str">
        <f>VLOOKUP($C10324,Clients!$B:$F,L$6,0)</f>
        <v>Foreign</v>
      </c>
      <c r="M10324" s="2" t="str">
        <f>VLOOKUP($C10324,Clients!$B:$F,M$6,0)</f>
        <v>BR</v>
      </c>
      <c r="N10324" s="2" t="str">
        <f>VLOOKUP($C10324,Clients!$B:$F,N$6,0)</f>
        <v>Brazil</v>
      </c>
    </row>
    <row r="10325" spans="2:14" x14ac:dyDescent="0.2">
      <c r="B10325" s="8">
        <v>176089.2</v>
      </c>
      <c r="C10325" s="2" t="s">
        <v>15631</v>
      </c>
      <c r="D10325" s="2" t="s">
        <v>16</v>
      </c>
      <c r="E10325" s="8">
        <v>198</v>
      </c>
      <c r="F10325" s="2" t="s">
        <v>15652</v>
      </c>
      <c r="G10325" s="2" t="s">
        <v>15653</v>
      </c>
      <c r="H10325" s="9">
        <v>42324</v>
      </c>
      <c r="I10325" s="2">
        <v>2015</v>
      </c>
      <c r="J10325" s="2">
        <v>11</v>
      </c>
      <c r="K10325" s="2" t="str">
        <f>VLOOKUP($C10325,Clients!$B:$F,K$6,0)</f>
        <v>Dabvine</v>
      </c>
      <c r="L10325" s="2" t="str">
        <f>VLOOKUP($C10325,Clients!$B:$F,L$6,0)</f>
        <v>Foreign</v>
      </c>
      <c r="M10325" s="2" t="str">
        <f>VLOOKUP($C10325,Clients!$B:$F,M$6,0)</f>
        <v>BR</v>
      </c>
      <c r="N10325" s="2" t="str">
        <f>VLOOKUP($C10325,Clients!$B:$F,N$6,0)</f>
        <v>Brazil</v>
      </c>
    </row>
    <row r="10326" spans="2:14" x14ac:dyDescent="0.2">
      <c r="B10326" s="8">
        <v>173229</v>
      </c>
      <c r="C10326" s="2" t="s">
        <v>15631</v>
      </c>
      <c r="D10326" s="2" t="s">
        <v>16</v>
      </c>
      <c r="E10326" s="8">
        <v>200</v>
      </c>
      <c r="F10326" s="2" t="s">
        <v>15645</v>
      </c>
      <c r="G10326" s="2" t="s">
        <v>15654</v>
      </c>
      <c r="H10326" s="9">
        <v>42327</v>
      </c>
      <c r="I10326" s="2">
        <v>2015</v>
      </c>
      <c r="J10326" s="2">
        <v>11</v>
      </c>
      <c r="K10326" s="2" t="str">
        <f>VLOOKUP($C10326,Clients!$B:$F,K$6,0)</f>
        <v>Dabvine</v>
      </c>
      <c r="L10326" s="2" t="str">
        <f>VLOOKUP($C10326,Clients!$B:$F,L$6,0)</f>
        <v>Foreign</v>
      </c>
      <c r="M10326" s="2" t="str">
        <f>VLOOKUP($C10326,Clients!$B:$F,M$6,0)</f>
        <v>BR</v>
      </c>
      <c r="N10326" s="2" t="str">
        <f>VLOOKUP($C10326,Clients!$B:$F,N$6,0)</f>
        <v>Brazil</v>
      </c>
    </row>
    <row r="10327" spans="2:14" x14ac:dyDescent="0.2">
      <c r="B10327" s="8">
        <v>203301</v>
      </c>
      <c r="C10327" s="2" t="s">
        <v>15631</v>
      </c>
      <c r="D10327" s="2" t="s">
        <v>16</v>
      </c>
      <c r="E10327" s="8">
        <v>200</v>
      </c>
      <c r="F10327" s="2" t="s">
        <v>15645</v>
      </c>
      <c r="G10327" s="2" t="s">
        <v>15655</v>
      </c>
      <c r="H10327" s="9">
        <v>42331</v>
      </c>
      <c r="I10327" s="2">
        <v>2015</v>
      </c>
      <c r="J10327" s="2">
        <v>11</v>
      </c>
      <c r="K10327" s="2" t="str">
        <f>VLOOKUP($C10327,Clients!$B:$F,K$6,0)</f>
        <v>Dabvine</v>
      </c>
      <c r="L10327" s="2" t="str">
        <f>VLOOKUP($C10327,Clients!$B:$F,L$6,0)</f>
        <v>Foreign</v>
      </c>
      <c r="M10327" s="2" t="str">
        <f>VLOOKUP($C10327,Clients!$B:$F,M$6,0)</f>
        <v>BR</v>
      </c>
      <c r="N10327" s="2" t="str">
        <f>VLOOKUP($C10327,Clients!$B:$F,N$6,0)</f>
        <v>Brazil</v>
      </c>
    </row>
    <row r="10328" spans="2:14" x14ac:dyDescent="0.2">
      <c r="B10328" s="8">
        <v>223377</v>
      </c>
      <c r="C10328" s="2" t="s">
        <v>15631</v>
      </c>
      <c r="D10328" s="2" t="s">
        <v>16</v>
      </c>
      <c r="E10328" s="8">
        <v>200</v>
      </c>
      <c r="F10328" s="2" t="s">
        <v>15645</v>
      </c>
      <c r="G10328" s="2" t="s">
        <v>15656</v>
      </c>
      <c r="H10328" s="9">
        <v>42334</v>
      </c>
      <c r="I10328" s="2">
        <v>2015</v>
      </c>
      <c r="J10328" s="2">
        <v>11</v>
      </c>
      <c r="K10328" s="2" t="str">
        <f>VLOOKUP($C10328,Clients!$B:$F,K$6,0)</f>
        <v>Dabvine</v>
      </c>
      <c r="L10328" s="2" t="str">
        <f>VLOOKUP($C10328,Clients!$B:$F,L$6,0)</f>
        <v>Foreign</v>
      </c>
      <c r="M10328" s="2" t="str">
        <f>VLOOKUP($C10328,Clients!$B:$F,M$6,0)</f>
        <v>BR</v>
      </c>
      <c r="N10328" s="2" t="str">
        <f>VLOOKUP($C10328,Clients!$B:$F,N$6,0)</f>
        <v>Brazil</v>
      </c>
    </row>
    <row r="10329" spans="2:14" x14ac:dyDescent="0.2">
      <c r="B10329" s="8">
        <v>165018</v>
      </c>
      <c r="C10329" s="2" t="s">
        <v>15631</v>
      </c>
      <c r="D10329" s="2" t="s">
        <v>16</v>
      </c>
      <c r="E10329" s="8">
        <v>200</v>
      </c>
      <c r="F10329" s="2" t="s">
        <v>15645</v>
      </c>
      <c r="G10329" s="2" t="s">
        <v>15657</v>
      </c>
      <c r="H10329" s="9">
        <v>42334</v>
      </c>
      <c r="I10329" s="2">
        <v>2015</v>
      </c>
      <c r="J10329" s="2">
        <v>11</v>
      </c>
      <c r="K10329" s="2" t="str">
        <f>VLOOKUP($C10329,Clients!$B:$F,K$6,0)</f>
        <v>Dabvine</v>
      </c>
      <c r="L10329" s="2" t="str">
        <f>VLOOKUP($C10329,Clients!$B:$F,L$6,0)</f>
        <v>Foreign</v>
      </c>
      <c r="M10329" s="2" t="str">
        <f>VLOOKUP($C10329,Clients!$B:$F,M$6,0)</f>
        <v>BR</v>
      </c>
      <c r="N10329" s="2" t="str">
        <f>VLOOKUP($C10329,Clients!$B:$F,N$6,0)</f>
        <v>Brazil</v>
      </c>
    </row>
    <row r="10330" spans="2:14" x14ac:dyDescent="0.2">
      <c r="B10330" s="8">
        <v>186543</v>
      </c>
      <c r="C10330" s="2" t="s">
        <v>15631</v>
      </c>
      <c r="D10330" s="2" t="s">
        <v>16</v>
      </c>
      <c r="E10330" s="8">
        <v>200</v>
      </c>
      <c r="F10330" s="2" t="s">
        <v>15645</v>
      </c>
      <c r="G10330" s="2" t="s">
        <v>15658</v>
      </c>
      <c r="H10330" s="9">
        <v>42334</v>
      </c>
      <c r="I10330" s="2">
        <v>2015</v>
      </c>
      <c r="J10330" s="2">
        <v>11</v>
      </c>
      <c r="K10330" s="2" t="str">
        <f>VLOOKUP($C10330,Clients!$B:$F,K$6,0)</f>
        <v>Dabvine</v>
      </c>
      <c r="L10330" s="2" t="str">
        <f>VLOOKUP($C10330,Clients!$B:$F,L$6,0)</f>
        <v>Foreign</v>
      </c>
      <c r="M10330" s="2" t="str">
        <f>VLOOKUP($C10330,Clients!$B:$F,M$6,0)</f>
        <v>BR</v>
      </c>
      <c r="N10330" s="2" t="str">
        <f>VLOOKUP($C10330,Clients!$B:$F,N$6,0)</f>
        <v>Brazil</v>
      </c>
    </row>
    <row r="10331" spans="2:14" x14ac:dyDescent="0.2">
      <c r="B10331" s="8">
        <v>191196.6</v>
      </c>
      <c r="C10331" s="2" t="s">
        <v>15631</v>
      </c>
      <c r="D10331" s="2" t="s">
        <v>16</v>
      </c>
      <c r="E10331" s="8">
        <v>200</v>
      </c>
      <c r="F10331" s="2" t="s">
        <v>15645</v>
      </c>
      <c r="G10331" s="2" t="s">
        <v>15659</v>
      </c>
      <c r="H10331" s="9">
        <v>42334</v>
      </c>
      <c r="I10331" s="2">
        <v>2015</v>
      </c>
      <c r="J10331" s="2">
        <v>11</v>
      </c>
      <c r="K10331" s="2" t="str">
        <f>VLOOKUP($C10331,Clients!$B:$F,K$6,0)</f>
        <v>Dabvine</v>
      </c>
      <c r="L10331" s="2" t="str">
        <f>VLOOKUP($C10331,Clients!$B:$F,L$6,0)</f>
        <v>Foreign</v>
      </c>
      <c r="M10331" s="2" t="str">
        <f>VLOOKUP($C10331,Clients!$B:$F,M$6,0)</f>
        <v>BR</v>
      </c>
      <c r="N10331" s="2" t="str">
        <f>VLOOKUP($C10331,Clients!$B:$F,N$6,0)</f>
        <v>Brazil</v>
      </c>
    </row>
    <row r="10332" spans="2:14" x14ac:dyDescent="0.2">
      <c r="B10332" s="8">
        <v>224078.40000000002</v>
      </c>
      <c r="C10332" s="2" t="s">
        <v>15631</v>
      </c>
      <c r="D10332" s="2" t="s">
        <v>16</v>
      </c>
      <c r="E10332" s="8">
        <v>231</v>
      </c>
      <c r="F10332" s="2" t="s">
        <v>15645</v>
      </c>
      <c r="G10332" s="2" t="s">
        <v>15660</v>
      </c>
      <c r="H10332" s="9">
        <v>42335</v>
      </c>
      <c r="I10332" s="2">
        <v>2015</v>
      </c>
      <c r="J10332" s="2">
        <v>11</v>
      </c>
      <c r="K10332" s="2" t="str">
        <f>VLOOKUP($C10332,Clients!$B:$F,K$6,0)</f>
        <v>Dabvine</v>
      </c>
      <c r="L10332" s="2" t="str">
        <f>VLOOKUP($C10332,Clients!$B:$F,L$6,0)</f>
        <v>Foreign</v>
      </c>
      <c r="M10332" s="2" t="str">
        <f>VLOOKUP($C10332,Clients!$B:$F,M$6,0)</f>
        <v>BR</v>
      </c>
      <c r="N10332" s="2" t="str">
        <f>VLOOKUP($C10332,Clients!$B:$F,N$6,0)</f>
        <v>Brazil</v>
      </c>
    </row>
    <row r="10333" spans="2:14" x14ac:dyDescent="0.2">
      <c r="B10333" s="8">
        <v>150679.20000000001</v>
      </c>
      <c r="C10333" s="2" t="s">
        <v>15631</v>
      </c>
      <c r="D10333" s="2" t="s">
        <v>16</v>
      </c>
      <c r="E10333" s="8">
        <v>236</v>
      </c>
      <c r="F10333" s="2" t="s">
        <v>15645</v>
      </c>
      <c r="G10333" s="2" t="s">
        <v>15661</v>
      </c>
      <c r="H10333" s="9">
        <v>42335</v>
      </c>
      <c r="I10333" s="2">
        <v>2015</v>
      </c>
      <c r="J10333" s="2">
        <v>11</v>
      </c>
      <c r="K10333" s="2" t="str">
        <f>VLOOKUP($C10333,Clients!$B:$F,K$6,0)</f>
        <v>Dabvine</v>
      </c>
      <c r="L10333" s="2" t="str">
        <f>VLOOKUP($C10333,Clients!$B:$F,L$6,0)</f>
        <v>Foreign</v>
      </c>
      <c r="M10333" s="2" t="str">
        <f>VLOOKUP($C10333,Clients!$B:$F,M$6,0)</f>
        <v>BR</v>
      </c>
      <c r="N10333" s="2" t="str">
        <f>VLOOKUP($C10333,Clients!$B:$F,N$6,0)</f>
        <v>Brazil</v>
      </c>
    </row>
    <row r="10334" spans="2:14" x14ac:dyDescent="0.2">
      <c r="B10334" s="8">
        <v>235321.80000000002</v>
      </c>
      <c r="C10334" s="2" t="s">
        <v>15631</v>
      </c>
      <c r="D10334" s="2" t="s">
        <v>16</v>
      </c>
      <c r="E10334" s="8">
        <v>215</v>
      </c>
      <c r="F10334" s="2" t="s">
        <v>15645</v>
      </c>
      <c r="G10334" s="2" t="s">
        <v>15662</v>
      </c>
      <c r="H10334" s="9">
        <v>42336</v>
      </c>
      <c r="I10334" s="2">
        <v>2015</v>
      </c>
      <c r="J10334" s="2">
        <v>11</v>
      </c>
      <c r="K10334" s="2" t="str">
        <f>VLOOKUP($C10334,Clients!$B:$F,K$6,0)</f>
        <v>Dabvine</v>
      </c>
      <c r="L10334" s="2" t="str">
        <f>VLOOKUP($C10334,Clients!$B:$F,L$6,0)</f>
        <v>Foreign</v>
      </c>
      <c r="M10334" s="2" t="str">
        <f>VLOOKUP($C10334,Clients!$B:$F,M$6,0)</f>
        <v>BR</v>
      </c>
      <c r="N10334" s="2" t="str">
        <f>VLOOKUP($C10334,Clients!$B:$F,N$6,0)</f>
        <v>Brazil</v>
      </c>
    </row>
    <row r="10335" spans="2:14" x14ac:dyDescent="0.2">
      <c r="B10335" s="8">
        <v>193725</v>
      </c>
      <c r="C10335" s="2" t="s">
        <v>15631</v>
      </c>
      <c r="D10335" s="2" t="s">
        <v>16</v>
      </c>
      <c r="E10335" s="8">
        <v>200</v>
      </c>
      <c r="F10335" s="2" t="s">
        <v>15645</v>
      </c>
      <c r="G10335" s="2" t="s">
        <v>15663</v>
      </c>
      <c r="H10335" s="9">
        <v>42342</v>
      </c>
      <c r="I10335" s="2">
        <v>2015</v>
      </c>
      <c r="J10335" s="2">
        <v>12</v>
      </c>
      <c r="K10335" s="2" t="str">
        <f>VLOOKUP($C10335,Clients!$B:$F,K$6,0)</f>
        <v>Dabvine</v>
      </c>
      <c r="L10335" s="2" t="str">
        <f>VLOOKUP($C10335,Clients!$B:$F,L$6,0)</f>
        <v>Foreign</v>
      </c>
      <c r="M10335" s="2" t="str">
        <f>VLOOKUP($C10335,Clients!$B:$F,M$6,0)</f>
        <v>BR</v>
      </c>
      <c r="N10335" s="2" t="str">
        <f>VLOOKUP($C10335,Clients!$B:$F,N$6,0)</f>
        <v>Brazil</v>
      </c>
    </row>
    <row r="10336" spans="2:14" x14ac:dyDescent="0.2">
      <c r="B10336" s="8">
        <v>-932.40000000000009</v>
      </c>
      <c r="C10336" s="2" t="s">
        <v>15631</v>
      </c>
      <c r="D10336" s="2" t="s">
        <v>16</v>
      </c>
      <c r="E10336" s="8">
        <v>-1</v>
      </c>
      <c r="F10336" s="2" t="s">
        <v>15664</v>
      </c>
      <c r="G10336" s="2" t="s">
        <v>15665</v>
      </c>
      <c r="H10336" s="9">
        <v>42346</v>
      </c>
      <c r="I10336" s="2">
        <v>2015</v>
      </c>
      <c r="J10336" s="2">
        <v>12</v>
      </c>
      <c r="K10336" s="2" t="str">
        <f>VLOOKUP($C10336,Clients!$B:$F,K$6,0)</f>
        <v>Dabvine</v>
      </c>
      <c r="L10336" s="2" t="str">
        <f>VLOOKUP($C10336,Clients!$B:$F,L$6,0)</f>
        <v>Foreign</v>
      </c>
      <c r="M10336" s="2" t="str">
        <f>VLOOKUP($C10336,Clients!$B:$F,M$6,0)</f>
        <v>BR</v>
      </c>
      <c r="N10336" s="2" t="str">
        <f>VLOOKUP($C10336,Clients!$B:$F,N$6,0)</f>
        <v>Brazil</v>
      </c>
    </row>
    <row r="10337" spans="2:14" x14ac:dyDescent="0.2">
      <c r="B10337" s="8">
        <v>932.40000000000009</v>
      </c>
      <c r="C10337" s="2" t="s">
        <v>15631</v>
      </c>
      <c r="D10337" s="2" t="s">
        <v>16</v>
      </c>
      <c r="E10337" s="8">
        <v>1</v>
      </c>
      <c r="F10337" s="2" t="s">
        <v>15645</v>
      </c>
      <c r="G10337" s="2" t="s">
        <v>15666</v>
      </c>
      <c r="H10337" s="9">
        <v>42346</v>
      </c>
      <c r="I10337" s="2">
        <v>2015</v>
      </c>
      <c r="J10337" s="2">
        <v>12</v>
      </c>
      <c r="K10337" s="2" t="str">
        <f>VLOOKUP($C10337,Clients!$B:$F,K$6,0)</f>
        <v>Dabvine</v>
      </c>
      <c r="L10337" s="2" t="str">
        <f>VLOOKUP($C10337,Clients!$B:$F,L$6,0)</f>
        <v>Foreign</v>
      </c>
      <c r="M10337" s="2" t="str">
        <f>VLOOKUP($C10337,Clients!$B:$F,M$6,0)</f>
        <v>BR</v>
      </c>
      <c r="N10337" s="2" t="str">
        <f>VLOOKUP($C10337,Clients!$B:$F,N$6,0)</f>
        <v>Brazil</v>
      </c>
    </row>
    <row r="10338" spans="2:14" x14ac:dyDescent="0.2">
      <c r="B10338" s="8">
        <v>-7123.2000000000007</v>
      </c>
      <c r="C10338" s="2" t="s">
        <v>15631</v>
      </c>
      <c r="D10338" s="2" t="s">
        <v>16</v>
      </c>
      <c r="E10338" s="8">
        <v>-8</v>
      </c>
      <c r="F10338" s="2" t="s">
        <v>15667</v>
      </c>
      <c r="G10338" s="2" t="s">
        <v>15668</v>
      </c>
      <c r="H10338" s="9">
        <v>42346</v>
      </c>
      <c r="I10338" s="2">
        <v>2015</v>
      </c>
      <c r="J10338" s="2">
        <v>12</v>
      </c>
      <c r="K10338" s="2" t="str">
        <f>VLOOKUP($C10338,Clients!$B:$F,K$6,0)</f>
        <v>Dabvine</v>
      </c>
      <c r="L10338" s="2" t="str">
        <f>VLOOKUP($C10338,Clients!$B:$F,L$6,0)</f>
        <v>Foreign</v>
      </c>
      <c r="M10338" s="2" t="str">
        <f>VLOOKUP($C10338,Clients!$B:$F,M$6,0)</f>
        <v>BR</v>
      </c>
      <c r="N10338" s="2" t="str">
        <f>VLOOKUP($C10338,Clients!$B:$F,N$6,0)</f>
        <v>Brazil</v>
      </c>
    </row>
    <row r="10339" spans="2:14" x14ac:dyDescent="0.2">
      <c r="B10339" s="8">
        <v>4939.2</v>
      </c>
      <c r="C10339" s="2" t="s">
        <v>15631</v>
      </c>
      <c r="D10339" s="2" t="s">
        <v>16</v>
      </c>
      <c r="E10339" s="8">
        <v>8</v>
      </c>
      <c r="F10339" s="2" t="s">
        <v>15669</v>
      </c>
      <c r="G10339" s="2" t="s">
        <v>15670</v>
      </c>
      <c r="H10339" s="9">
        <v>42346</v>
      </c>
      <c r="I10339" s="2">
        <v>2015</v>
      </c>
      <c r="J10339" s="2">
        <v>12</v>
      </c>
      <c r="K10339" s="2" t="str">
        <f>VLOOKUP($C10339,Clients!$B:$F,K$6,0)</f>
        <v>Dabvine</v>
      </c>
      <c r="L10339" s="2" t="str">
        <f>VLOOKUP($C10339,Clients!$B:$F,L$6,0)</f>
        <v>Foreign</v>
      </c>
      <c r="M10339" s="2" t="str">
        <f>VLOOKUP($C10339,Clients!$B:$F,M$6,0)</f>
        <v>BR</v>
      </c>
      <c r="N10339" s="2" t="str">
        <f>VLOOKUP($C10339,Clients!$B:$F,N$6,0)</f>
        <v>Brazil</v>
      </c>
    </row>
    <row r="10340" spans="2:14" x14ac:dyDescent="0.2">
      <c r="B10340" s="8">
        <v>-11466</v>
      </c>
      <c r="C10340" s="2" t="s">
        <v>15631</v>
      </c>
      <c r="D10340" s="2" t="s">
        <v>16</v>
      </c>
      <c r="E10340" s="8">
        <v>-15</v>
      </c>
      <c r="F10340" s="2" t="s">
        <v>15671</v>
      </c>
      <c r="G10340" s="2" t="s">
        <v>15672</v>
      </c>
      <c r="H10340" s="9">
        <v>42346</v>
      </c>
      <c r="I10340" s="2">
        <v>2015</v>
      </c>
      <c r="J10340" s="2">
        <v>12</v>
      </c>
      <c r="K10340" s="2" t="str">
        <f>VLOOKUP($C10340,Clients!$B:$F,K$6,0)</f>
        <v>Dabvine</v>
      </c>
      <c r="L10340" s="2" t="str">
        <f>VLOOKUP($C10340,Clients!$B:$F,L$6,0)</f>
        <v>Foreign</v>
      </c>
      <c r="M10340" s="2" t="str">
        <f>VLOOKUP($C10340,Clients!$B:$F,M$6,0)</f>
        <v>BR</v>
      </c>
      <c r="N10340" s="2" t="str">
        <f>VLOOKUP($C10340,Clients!$B:$F,N$6,0)</f>
        <v>Brazil</v>
      </c>
    </row>
    <row r="10341" spans="2:14" x14ac:dyDescent="0.2">
      <c r="B10341" s="8">
        <v>11466</v>
      </c>
      <c r="C10341" s="2" t="s">
        <v>15631</v>
      </c>
      <c r="D10341" s="2" t="s">
        <v>16</v>
      </c>
      <c r="E10341" s="8">
        <v>15</v>
      </c>
      <c r="F10341" s="2" t="s">
        <v>15669</v>
      </c>
      <c r="G10341" s="2" t="s">
        <v>15673</v>
      </c>
      <c r="H10341" s="9">
        <v>42346</v>
      </c>
      <c r="I10341" s="2">
        <v>2015</v>
      </c>
      <c r="J10341" s="2">
        <v>12</v>
      </c>
      <c r="K10341" s="2" t="str">
        <f>VLOOKUP($C10341,Clients!$B:$F,K$6,0)</f>
        <v>Dabvine</v>
      </c>
      <c r="L10341" s="2" t="str">
        <f>VLOOKUP($C10341,Clients!$B:$F,L$6,0)</f>
        <v>Foreign</v>
      </c>
      <c r="M10341" s="2" t="str">
        <f>VLOOKUP($C10341,Clients!$B:$F,M$6,0)</f>
        <v>BR</v>
      </c>
      <c r="N10341" s="2" t="str">
        <f>VLOOKUP($C10341,Clients!$B:$F,N$6,0)</f>
        <v>Brazil</v>
      </c>
    </row>
    <row r="10342" spans="2:14" x14ac:dyDescent="0.2">
      <c r="B10342" s="8">
        <v>-11466</v>
      </c>
      <c r="C10342" s="2" t="s">
        <v>15631</v>
      </c>
      <c r="D10342" s="2" t="s">
        <v>16</v>
      </c>
      <c r="E10342" s="8">
        <v>-15</v>
      </c>
      <c r="F10342" s="2" t="s">
        <v>15674</v>
      </c>
      <c r="G10342" s="2" t="s">
        <v>15675</v>
      </c>
      <c r="H10342" s="9">
        <v>42346</v>
      </c>
      <c r="I10342" s="2">
        <v>2015</v>
      </c>
      <c r="J10342" s="2">
        <v>12</v>
      </c>
      <c r="K10342" s="2" t="str">
        <f>VLOOKUP($C10342,Clients!$B:$F,K$6,0)</f>
        <v>Dabvine</v>
      </c>
      <c r="L10342" s="2" t="str">
        <f>VLOOKUP($C10342,Clients!$B:$F,L$6,0)</f>
        <v>Foreign</v>
      </c>
      <c r="M10342" s="2" t="str">
        <f>VLOOKUP($C10342,Clients!$B:$F,M$6,0)</f>
        <v>BR</v>
      </c>
      <c r="N10342" s="2" t="str">
        <f>VLOOKUP($C10342,Clients!$B:$F,N$6,0)</f>
        <v>Brazil</v>
      </c>
    </row>
    <row r="10343" spans="2:14" x14ac:dyDescent="0.2">
      <c r="B10343" s="8">
        <v>9261</v>
      </c>
      <c r="C10343" s="2" t="s">
        <v>15631</v>
      </c>
      <c r="D10343" s="2" t="s">
        <v>16</v>
      </c>
      <c r="E10343" s="8">
        <v>15</v>
      </c>
      <c r="F10343" s="2" t="s">
        <v>15669</v>
      </c>
      <c r="G10343" s="2" t="s">
        <v>15676</v>
      </c>
      <c r="H10343" s="9">
        <v>42346</v>
      </c>
      <c r="I10343" s="2">
        <v>2015</v>
      </c>
      <c r="J10343" s="2">
        <v>12</v>
      </c>
      <c r="K10343" s="2" t="str">
        <f>VLOOKUP($C10343,Clients!$B:$F,K$6,0)</f>
        <v>Dabvine</v>
      </c>
      <c r="L10343" s="2" t="str">
        <f>VLOOKUP($C10343,Clients!$B:$F,L$6,0)</f>
        <v>Foreign</v>
      </c>
      <c r="M10343" s="2" t="str">
        <f>VLOOKUP($C10343,Clients!$B:$F,M$6,0)</f>
        <v>BR</v>
      </c>
      <c r="N10343" s="2" t="str">
        <f>VLOOKUP($C10343,Clients!$B:$F,N$6,0)</f>
        <v>Brazil</v>
      </c>
    </row>
    <row r="10344" spans="2:14" x14ac:dyDescent="0.2">
      <c r="B10344" s="8">
        <v>195064.80000000002</v>
      </c>
      <c r="C10344" s="2" t="s">
        <v>15631</v>
      </c>
      <c r="D10344" s="2" t="s">
        <v>16</v>
      </c>
      <c r="E10344" s="8">
        <v>200</v>
      </c>
      <c r="F10344" s="2" t="s">
        <v>15645</v>
      </c>
      <c r="G10344" s="2" t="s">
        <v>15677</v>
      </c>
      <c r="H10344" s="9">
        <v>42348</v>
      </c>
      <c r="I10344" s="2">
        <v>2015</v>
      </c>
      <c r="J10344" s="2">
        <v>12</v>
      </c>
      <c r="K10344" s="2" t="str">
        <f>VLOOKUP($C10344,Clients!$B:$F,K$6,0)</f>
        <v>Dabvine</v>
      </c>
      <c r="L10344" s="2" t="str">
        <f>VLOOKUP($C10344,Clients!$B:$F,L$6,0)</f>
        <v>Foreign</v>
      </c>
      <c r="M10344" s="2" t="str">
        <f>VLOOKUP($C10344,Clients!$B:$F,M$6,0)</f>
        <v>BR</v>
      </c>
      <c r="N10344" s="2" t="str">
        <f>VLOOKUP($C10344,Clients!$B:$F,N$6,0)</f>
        <v>Brazil</v>
      </c>
    </row>
    <row r="10345" spans="2:14" x14ac:dyDescent="0.2">
      <c r="B10345" s="8">
        <v>194443.2</v>
      </c>
      <c r="C10345" s="2" t="s">
        <v>15631</v>
      </c>
      <c r="D10345" s="2" t="s">
        <v>16</v>
      </c>
      <c r="E10345" s="8">
        <v>200</v>
      </c>
      <c r="F10345" s="2" t="s">
        <v>15678</v>
      </c>
      <c r="G10345" s="2" t="s">
        <v>15679</v>
      </c>
      <c r="H10345" s="9">
        <v>42350</v>
      </c>
      <c r="I10345" s="2">
        <v>2015</v>
      </c>
      <c r="J10345" s="2">
        <v>12</v>
      </c>
      <c r="K10345" s="2" t="str">
        <f>VLOOKUP($C10345,Clients!$B:$F,K$6,0)</f>
        <v>Dabvine</v>
      </c>
      <c r="L10345" s="2" t="str">
        <f>VLOOKUP($C10345,Clients!$B:$F,L$6,0)</f>
        <v>Foreign</v>
      </c>
      <c r="M10345" s="2" t="str">
        <f>VLOOKUP($C10345,Clients!$B:$F,M$6,0)</f>
        <v>BR</v>
      </c>
      <c r="N10345" s="2" t="str">
        <f>VLOOKUP($C10345,Clients!$B:$F,N$6,0)</f>
        <v>Brazil</v>
      </c>
    </row>
    <row r="10346" spans="2:14" x14ac:dyDescent="0.2">
      <c r="B10346" s="8">
        <v>-504</v>
      </c>
      <c r="C10346" s="2" t="s">
        <v>15631</v>
      </c>
      <c r="D10346" s="2" t="s">
        <v>16</v>
      </c>
      <c r="E10346" s="8">
        <v>0</v>
      </c>
      <c r="F10346" s="2" t="s">
        <v>15680</v>
      </c>
      <c r="G10346" s="2" t="s">
        <v>15681</v>
      </c>
      <c r="H10346" s="9">
        <v>42353</v>
      </c>
      <c r="I10346" s="2">
        <v>2015</v>
      </c>
      <c r="J10346" s="2">
        <v>12</v>
      </c>
      <c r="K10346" s="2" t="str">
        <f>VLOOKUP($C10346,Clients!$B:$F,K$6,0)</f>
        <v>Dabvine</v>
      </c>
      <c r="L10346" s="2" t="str">
        <f>VLOOKUP($C10346,Clients!$B:$F,L$6,0)</f>
        <v>Foreign</v>
      </c>
      <c r="M10346" s="2" t="str">
        <f>VLOOKUP($C10346,Clients!$B:$F,M$6,0)</f>
        <v>BR</v>
      </c>
      <c r="N10346" s="2" t="str">
        <f>VLOOKUP($C10346,Clients!$B:$F,N$6,0)</f>
        <v>Brazil</v>
      </c>
    </row>
    <row r="10347" spans="2:14" x14ac:dyDescent="0.2">
      <c r="B10347" s="8">
        <v>-903</v>
      </c>
      <c r="C10347" s="2" t="s">
        <v>15631</v>
      </c>
      <c r="D10347" s="2" t="s">
        <v>16</v>
      </c>
      <c r="E10347" s="8">
        <v>-1</v>
      </c>
      <c r="F10347" s="2" t="s">
        <v>15682</v>
      </c>
      <c r="G10347" s="2" t="s">
        <v>15683</v>
      </c>
      <c r="H10347" s="9">
        <v>42356</v>
      </c>
      <c r="I10347" s="2">
        <v>2015</v>
      </c>
      <c r="J10347" s="2">
        <v>12</v>
      </c>
      <c r="K10347" s="2" t="str">
        <f>VLOOKUP($C10347,Clients!$B:$F,K$6,0)</f>
        <v>Dabvine</v>
      </c>
      <c r="L10347" s="2" t="str">
        <f>VLOOKUP($C10347,Clients!$B:$F,L$6,0)</f>
        <v>Foreign</v>
      </c>
      <c r="M10347" s="2" t="str">
        <f>VLOOKUP($C10347,Clients!$B:$F,M$6,0)</f>
        <v>BR</v>
      </c>
      <c r="N10347" s="2" t="str">
        <f>VLOOKUP($C10347,Clients!$B:$F,N$6,0)</f>
        <v>Brazil</v>
      </c>
    </row>
    <row r="10348" spans="2:14" x14ac:dyDescent="0.2">
      <c r="B10348" s="8">
        <v>903</v>
      </c>
      <c r="C10348" s="2" t="s">
        <v>15631</v>
      </c>
      <c r="D10348" s="2" t="s">
        <v>16</v>
      </c>
      <c r="E10348" s="8">
        <v>1</v>
      </c>
      <c r="F10348" s="2" t="s">
        <v>15678</v>
      </c>
      <c r="G10348" s="2" t="s">
        <v>15684</v>
      </c>
      <c r="H10348" s="9">
        <v>42356</v>
      </c>
      <c r="I10348" s="2">
        <v>2015</v>
      </c>
      <c r="J10348" s="2">
        <v>12</v>
      </c>
      <c r="K10348" s="2" t="str">
        <f>VLOOKUP($C10348,Clients!$B:$F,K$6,0)</f>
        <v>Dabvine</v>
      </c>
      <c r="L10348" s="2" t="str">
        <f>VLOOKUP($C10348,Clients!$B:$F,L$6,0)</f>
        <v>Foreign</v>
      </c>
      <c r="M10348" s="2" t="str">
        <f>VLOOKUP($C10348,Clients!$B:$F,M$6,0)</f>
        <v>BR</v>
      </c>
      <c r="N10348" s="2" t="str">
        <f>VLOOKUP($C10348,Clients!$B:$F,N$6,0)</f>
        <v>Brazil</v>
      </c>
    </row>
    <row r="10349" spans="2:14" x14ac:dyDescent="0.2">
      <c r="B10349" s="8">
        <v>189768.6</v>
      </c>
      <c r="C10349" s="2" t="s">
        <v>15631</v>
      </c>
      <c r="D10349" s="2" t="s">
        <v>16</v>
      </c>
      <c r="E10349" s="8">
        <v>201</v>
      </c>
      <c r="F10349" s="2" t="s">
        <v>15645</v>
      </c>
      <c r="G10349" s="2" t="s">
        <v>15685</v>
      </c>
      <c r="H10349" s="9">
        <v>42367</v>
      </c>
      <c r="I10349" s="2">
        <v>2015</v>
      </c>
      <c r="J10349" s="2">
        <v>12</v>
      </c>
      <c r="K10349" s="2" t="str">
        <f>VLOOKUP($C10349,Clients!$B:$F,K$6,0)</f>
        <v>Dabvine</v>
      </c>
      <c r="L10349" s="2" t="str">
        <f>VLOOKUP($C10349,Clients!$B:$F,L$6,0)</f>
        <v>Foreign</v>
      </c>
      <c r="M10349" s="2" t="str">
        <f>VLOOKUP($C10349,Clients!$B:$F,M$6,0)</f>
        <v>BR</v>
      </c>
      <c r="N10349" s="2" t="str">
        <f>VLOOKUP($C10349,Clients!$B:$F,N$6,0)</f>
        <v>Brazil</v>
      </c>
    </row>
    <row r="10350" spans="2:14" x14ac:dyDescent="0.2">
      <c r="B10350" s="8">
        <v>0</v>
      </c>
      <c r="C10350" s="2" t="s">
        <v>15631</v>
      </c>
      <c r="D10350" s="2" t="s">
        <v>20</v>
      </c>
      <c r="E10350" s="8">
        <v>1</v>
      </c>
      <c r="F10350" s="2" t="s">
        <v>15686</v>
      </c>
      <c r="G10350" s="2" t="s">
        <v>15687</v>
      </c>
      <c r="H10350" s="9">
        <v>42397</v>
      </c>
      <c r="I10350" s="2">
        <v>2016</v>
      </c>
      <c r="J10350" s="2">
        <v>1</v>
      </c>
      <c r="K10350" s="2" t="str">
        <f>VLOOKUP($C10350,Clients!$B:$F,K$6,0)</f>
        <v>Dabvine</v>
      </c>
      <c r="L10350" s="2" t="str">
        <f>VLOOKUP($C10350,Clients!$B:$F,L$6,0)</f>
        <v>Foreign</v>
      </c>
      <c r="M10350" s="2" t="str">
        <f>VLOOKUP($C10350,Clients!$B:$F,M$6,0)</f>
        <v>BR</v>
      </c>
      <c r="N10350" s="2" t="str">
        <f>VLOOKUP($C10350,Clients!$B:$F,N$6,0)</f>
        <v>Brazil</v>
      </c>
    </row>
    <row r="10351" spans="2:14" x14ac:dyDescent="0.2">
      <c r="B10351" s="8">
        <v>-4902.9119999999994</v>
      </c>
      <c r="C10351" s="2" t="s">
        <v>15631</v>
      </c>
      <c r="D10351" s="2" t="s">
        <v>20</v>
      </c>
      <c r="E10351" s="8">
        <v>-2</v>
      </c>
      <c r="F10351" s="2" t="s">
        <v>15688</v>
      </c>
      <c r="G10351" s="2" t="s">
        <v>15689</v>
      </c>
      <c r="H10351" s="9">
        <v>42398</v>
      </c>
      <c r="I10351" s="2">
        <v>2016</v>
      </c>
      <c r="J10351" s="2">
        <v>1</v>
      </c>
      <c r="K10351" s="2" t="str">
        <f>VLOOKUP($C10351,Clients!$B:$F,K$6,0)</f>
        <v>Dabvine</v>
      </c>
      <c r="L10351" s="2" t="str">
        <f>VLOOKUP($C10351,Clients!$B:$F,L$6,0)</f>
        <v>Foreign</v>
      </c>
      <c r="M10351" s="2" t="str">
        <f>VLOOKUP($C10351,Clients!$B:$F,M$6,0)</f>
        <v>BR</v>
      </c>
      <c r="N10351" s="2" t="str">
        <f>VLOOKUP($C10351,Clients!$B:$F,N$6,0)</f>
        <v>Brazil</v>
      </c>
    </row>
    <row r="10352" spans="2:14" x14ac:dyDescent="0.2">
      <c r="B10352" s="8">
        <v>-924</v>
      </c>
      <c r="C10352" s="2" t="s">
        <v>15631</v>
      </c>
      <c r="D10352" s="2" t="s">
        <v>20</v>
      </c>
      <c r="E10352" s="8">
        <v>-1</v>
      </c>
      <c r="F10352" s="2" t="s">
        <v>15690</v>
      </c>
      <c r="G10352" s="2" t="s">
        <v>15691</v>
      </c>
      <c r="H10352" s="9">
        <v>42398</v>
      </c>
      <c r="I10352" s="2">
        <v>2016</v>
      </c>
      <c r="J10352" s="2">
        <v>1</v>
      </c>
      <c r="K10352" s="2" t="str">
        <f>VLOOKUP($C10352,Clients!$B:$F,K$6,0)</f>
        <v>Dabvine</v>
      </c>
      <c r="L10352" s="2" t="str">
        <f>VLOOKUP($C10352,Clients!$B:$F,L$6,0)</f>
        <v>Foreign</v>
      </c>
      <c r="M10352" s="2" t="str">
        <f>VLOOKUP($C10352,Clients!$B:$F,M$6,0)</f>
        <v>BR</v>
      </c>
      <c r="N10352" s="2" t="str">
        <f>VLOOKUP($C10352,Clients!$B:$F,N$6,0)</f>
        <v>Brazil</v>
      </c>
    </row>
    <row r="10353" spans="2:14" x14ac:dyDescent="0.2">
      <c r="B10353" s="8">
        <v>924</v>
      </c>
      <c r="C10353" s="2" t="s">
        <v>15631</v>
      </c>
      <c r="D10353" s="2" t="s">
        <v>20</v>
      </c>
      <c r="E10353" s="8">
        <v>1</v>
      </c>
      <c r="F10353" s="2" t="s">
        <v>15692</v>
      </c>
      <c r="G10353" s="2" t="s">
        <v>15691</v>
      </c>
      <c r="H10353" s="9">
        <v>42398</v>
      </c>
      <c r="I10353" s="2">
        <v>2016</v>
      </c>
      <c r="J10353" s="2">
        <v>1</v>
      </c>
      <c r="K10353" s="2" t="str">
        <f>VLOOKUP($C10353,Clients!$B:$F,K$6,0)</f>
        <v>Dabvine</v>
      </c>
      <c r="L10353" s="2" t="str">
        <f>VLOOKUP($C10353,Clients!$B:$F,L$6,0)</f>
        <v>Foreign</v>
      </c>
      <c r="M10353" s="2" t="str">
        <f>VLOOKUP($C10353,Clients!$B:$F,M$6,0)</f>
        <v>BR</v>
      </c>
      <c r="N10353" s="2" t="str">
        <f>VLOOKUP($C10353,Clients!$B:$F,N$6,0)</f>
        <v>Brazil</v>
      </c>
    </row>
    <row r="10354" spans="2:14" x14ac:dyDescent="0.2">
      <c r="B10354" s="8">
        <v>-924</v>
      </c>
      <c r="C10354" s="2" t="s">
        <v>15631</v>
      </c>
      <c r="D10354" s="2" t="s">
        <v>51</v>
      </c>
      <c r="E10354" s="8">
        <v>-1</v>
      </c>
      <c r="F10354" s="2" t="s">
        <v>15693</v>
      </c>
      <c r="G10354" s="2" t="s">
        <v>15691</v>
      </c>
      <c r="H10354" s="9">
        <v>42398</v>
      </c>
      <c r="I10354" s="2">
        <v>2016</v>
      </c>
      <c r="J10354" s="2">
        <v>1</v>
      </c>
      <c r="K10354" s="2" t="str">
        <f>VLOOKUP($C10354,Clients!$B:$F,K$6,0)</f>
        <v>Dabvine</v>
      </c>
      <c r="L10354" s="2" t="str">
        <f>VLOOKUP($C10354,Clients!$B:$F,L$6,0)</f>
        <v>Foreign</v>
      </c>
      <c r="M10354" s="2" t="str">
        <f>VLOOKUP($C10354,Clients!$B:$F,M$6,0)</f>
        <v>BR</v>
      </c>
      <c r="N10354" s="2" t="str">
        <f>VLOOKUP($C10354,Clients!$B:$F,N$6,0)</f>
        <v>Brazil</v>
      </c>
    </row>
    <row r="10355" spans="2:14" x14ac:dyDescent="0.2">
      <c r="B10355" s="8">
        <v>-2310</v>
      </c>
      <c r="C10355" s="2" t="s">
        <v>15631</v>
      </c>
      <c r="D10355" s="2" t="s">
        <v>51</v>
      </c>
      <c r="E10355" s="8">
        <v>-1</v>
      </c>
      <c r="F10355" s="2" t="s">
        <v>15694</v>
      </c>
      <c r="G10355" s="2" t="s">
        <v>15695</v>
      </c>
      <c r="H10355" s="9">
        <v>42398</v>
      </c>
      <c r="I10355" s="2">
        <v>2016</v>
      </c>
      <c r="J10355" s="2">
        <v>1</v>
      </c>
      <c r="K10355" s="2" t="str">
        <f>VLOOKUP($C10355,Clients!$B:$F,K$6,0)</f>
        <v>Dabvine</v>
      </c>
      <c r="L10355" s="2" t="str">
        <f>VLOOKUP($C10355,Clients!$B:$F,L$6,0)</f>
        <v>Foreign</v>
      </c>
      <c r="M10355" s="2" t="str">
        <f>VLOOKUP($C10355,Clients!$B:$F,M$6,0)</f>
        <v>BR</v>
      </c>
      <c r="N10355" s="2" t="str">
        <f>VLOOKUP($C10355,Clients!$B:$F,N$6,0)</f>
        <v>Brazil</v>
      </c>
    </row>
    <row r="10356" spans="2:14" x14ac:dyDescent="0.2">
      <c r="B10356" s="8">
        <v>-7129.5</v>
      </c>
      <c r="C10356" s="2" t="s">
        <v>15631</v>
      </c>
      <c r="D10356" s="2" t="s">
        <v>51</v>
      </c>
      <c r="E10356" s="8">
        <v>0</v>
      </c>
      <c r="F10356" s="2" t="s">
        <v>15696</v>
      </c>
      <c r="G10356" s="2" t="s">
        <v>15697</v>
      </c>
      <c r="H10356" s="9">
        <v>42403</v>
      </c>
      <c r="I10356" s="2">
        <v>2016</v>
      </c>
      <c r="J10356" s="2">
        <v>2</v>
      </c>
      <c r="K10356" s="2" t="str">
        <f>VLOOKUP($C10356,Clients!$B:$F,K$6,0)</f>
        <v>Dabvine</v>
      </c>
      <c r="L10356" s="2" t="str">
        <f>VLOOKUP($C10356,Clients!$B:$F,L$6,0)</f>
        <v>Foreign</v>
      </c>
      <c r="M10356" s="2" t="str">
        <f>VLOOKUP($C10356,Clients!$B:$F,M$6,0)</f>
        <v>BR</v>
      </c>
      <c r="N10356" s="2" t="str">
        <f>VLOOKUP($C10356,Clients!$B:$F,N$6,0)</f>
        <v>Brazil</v>
      </c>
    </row>
    <row r="10357" spans="2:14" x14ac:dyDescent="0.2">
      <c r="B10357" s="8">
        <v>1512</v>
      </c>
      <c r="C10357" s="2" t="s">
        <v>15631</v>
      </c>
      <c r="D10357" s="2" t="s">
        <v>20</v>
      </c>
      <c r="E10357" s="8">
        <v>2</v>
      </c>
      <c r="F10357" s="2" t="s">
        <v>15698</v>
      </c>
      <c r="G10357" s="2" t="s">
        <v>15699</v>
      </c>
      <c r="H10357" s="9">
        <v>42403</v>
      </c>
      <c r="I10357" s="2">
        <v>2016</v>
      </c>
      <c r="J10357" s="2">
        <v>2</v>
      </c>
      <c r="K10357" s="2" t="str">
        <f>VLOOKUP($C10357,Clients!$B:$F,K$6,0)</f>
        <v>Dabvine</v>
      </c>
      <c r="L10357" s="2" t="str">
        <f>VLOOKUP($C10357,Clients!$B:$F,L$6,0)</f>
        <v>Foreign</v>
      </c>
      <c r="M10357" s="2" t="str">
        <f>VLOOKUP($C10357,Clients!$B:$F,M$6,0)</f>
        <v>BR</v>
      </c>
      <c r="N10357" s="2" t="str">
        <f>VLOOKUP($C10357,Clients!$B:$F,N$6,0)</f>
        <v>Brazil</v>
      </c>
    </row>
    <row r="10358" spans="2:14" x14ac:dyDescent="0.2">
      <c r="B10358" s="8">
        <v>861</v>
      </c>
      <c r="C10358" s="2" t="s">
        <v>15631</v>
      </c>
      <c r="D10358" s="2" t="s">
        <v>20</v>
      </c>
      <c r="E10358" s="8">
        <v>1</v>
      </c>
      <c r="F10358" s="2" t="s">
        <v>15698</v>
      </c>
      <c r="G10358" s="2" t="s">
        <v>15700</v>
      </c>
      <c r="H10358" s="9">
        <v>42403</v>
      </c>
      <c r="I10358" s="2">
        <v>2016</v>
      </c>
      <c r="J10358" s="2">
        <v>2</v>
      </c>
      <c r="K10358" s="2" t="str">
        <f>VLOOKUP($C10358,Clients!$B:$F,K$6,0)</f>
        <v>Dabvine</v>
      </c>
      <c r="L10358" s="2" t="str">
        <f>VLOOKUP($C10358,Clients!$B:$F,L$6,0)</f>
        <v>Foreign</v>
      </c>
      <c r="M10358" s="2" t="str">
        <f>VLOOKUP($C10358,Clients!$B:$F,M$6,0)</f>
        <v>BR</v>
      </c>
      <c r="N10358" s="2" t="str">
        <f>VLOOKUP($C10358,Clients!$B:$F,N$6,0)</f>
        <v>Brazil</v>
      </c>
    </row>
    <row r="10359" spans="2:14" x14ac:dyDescent="0.2">
      <c r="B10359" s="8">
        <v>0</v>
      </c>
      <c r="C10359" s="2" t="s">
        <v>15631</v>
      </c>
      <c r="D10359" s="2" t="s">
        <v>16</v>
      </c>
      <c r="E10359" s="8">
        <v>12</v>
      </c>
      <c r="F10359" s="2" t="s">
        <v>15701</v>
      </c>
      <c r="G10359" s="2" t="s">
        <v>10962</v>
      </c>
      <c r="H10359" s="9">
        <v>42418</v>
      </c>
      <c r="I10359" s="2">
        <v>2016</v>
      </c>
      <c r="J10359" s="2">
        <v>2</v>
      </c>
      <c r="K10359" s="2" t="str">
        <f>VLOOKUP($C10359,Clients!$B:$F,K$6,0)</f>
        <v>Dabvine</v>
      </c>
      <c r="L10359" s="2" t="str">
        <f>VLOOKUP($C10359,Clients!$B:$F,L$6,0)</f>
        <v>Foreign</v>
      </c>
      <c r="M10359" s="2" t="str">
        <f>VLOOKUP($C10359,Clients!$B:$F,M$6,0)</f>
        <v>BR</v>
      </c>
      <c r="N10359" s="2" t="str">
        <f>VLOOKUP($C10359,Clients!$B:$F,N$6,0)</f>
        <v>Brazil</v>
      </c>
    </row>
    <row r="10360" spans="2:14" x14ac:dyDescent="0.2">
      <c r="B10360" s="8">
        <v>168873.60000000001</v>
      </c>
      <c r="C10360" s="2" t="s">
        <v>15631</v>
      </c>
      <c r="D10360" s="2" t="s">
        <v>16</v>
      </c>
      <c r="E10360" s="8">
        <v>191</v>
      </c>
      <c r="F10360" s="2" t="s">
        <v>15645</v>
      </c>
      <c r="G10360" s="2" t="s">
        <v>15702</v>
      </c>
      <c r="H10360" s="9">
        <v>42418</v>
      </c>
      <c r="I10360" s="2">
        <v>2016</v>
      </c>
      <c r="J10360" s="2">
        <v>2</v>
      </c>
      <c r="K10360" s="2" t="str">
        <f>VLOOKUP($C10360,Clients!$B:$F,K$6,0)</f>
        <v>Dabvine</v>
      </c>
      <c r="L10360" s="2" t="str">
        <f>VLOOKUP($C10360,Clients!$B:$F,L$6,0)</f>
        <v>Foreign</v>
      </c>
      <c r="M10360" s="2" t="str">
        <f>VLOOKUP($C10360,Clients!$B:$F,M$6,0)</f>
        <v>BR</v>
      </c>
      <c r="N10360" s="2" t="str">
        <f>VLOOKUP($C10360,Clients!$B:$F,N$6,0)</f>
        <v>Brazil</v>
      </c>
    </row>
    <row r="10361" spans="2:14" x14ac:dyDescent="0.2">
      <c r="B10361" s="8">
        <v>14868</v>
      </c>
      <c r="C10361" s="2" t="s">
        <v>15631</v>
      </c>
      <c r="D10361" s="2" t="s">
        <v>16</v>
      </c>
      <c r="E10361" s="8">
        <v>15</v>
      </c>
      <c r="F10361" s="2" t="s">
        <v>15703</v>
      </c>
      <c r="G10361" s="2" t="s">
        <v>15704</v>
      </c>
      <c r="H10361" s="9">
        <v>42419</v>
      </c>
      <c r="I10361" s="2">
        <v>2016</v>
      </c>
      <c r="J10361" s="2">
        <v>2</v>
      </c>
      <c r="K10361" s="2" t="str">
        <f>VLOOKUP($C10361,Clients!$B:$F,K$6,0)</f>
        <v>Dabvine</v>
      </c>
      <c r="L10361" s="2" t="str">
        <f>VLOOKUP($C10361,Clients!$B:$F,L$6,0)</f>
        <v>Foreign</v>
      </c>
      <c r="M10361" s="2" t="str">
        <f>VLOOKUP($C10361,Clients!$B:$F,M$6,0)</f>
        <v>BR</v>
      </c>
      <c r="N10361" s="2" t="str">
        <f>VLOOKUP($C10361,Clients!$B:$F,N$6,0)</f>
        <v>Brazil</v>
      </c>
    </row>
    <row r="10362" spans="2:14" x14ac:dyDescent="0.2">
      <c r="B10362" s="8">
        <v>0</v>
      </c>
      <c r="C10362" s="2" t="s">
        <v>15631</v>
      </c>
      <c r="D10362" s="2" t="s">
        <v>20</v>
      </c>
      <c r="E10362" s="8">
        <v>12</v>
      </c>
      <c r="F10362" s="2" t="s">
        <v>15705</v>
      </c>
      <c r="G10362" s="2" t="s">
        <v>15706</v>
      </c>
      <c r="H10362" s="9">
        <v>42431</v>
      </c>
      <c r="I10362" s="2">
        <v>2016</v>
      </c>
      <c r="J10362" s="2">
        <v>3</v>
      </c>
      <c r="K10362" s="2" t="str">
        <f>VLOOKUP($C10362,Clients!$B:$F,K$6,0)</f>
        <v>Dabvine</v>
      </c>
      <c r="L10362" s="2" t="str">
        <f>VLOOKUP($C10362,Clients!$B:$F,L$6,0)</f>
        <v>Foreign</v>
      </c>
      <c r="M10362" s="2" t="str">
        <f>VLOOKUP($C10362,Clients!$B:$F,M$6,0)</f>
        <v>BR</v>
      </c>
      <c r="N10362" s="2" t="str">
        <f>VLOOKUP($C10362,Clients!$B:$F,N$6,0)</f>
        <v>Brazil</v>
      </c>
    </row>
    <row r="10363" spans="2:14" x14ac:dyDescent="0.2">
      <c r="B10363" s="8">
        <v>-890.40000000000009</v>
      </c>
      <c r="C10363" s="2" t="s">
        <v>15631</v>
      </c>
      <c r="D10363" s="2" t="s">
        <v>16</v>
      </c>
      <c r="E10363" s="8">
        <v>-1</v>
      </c>
      <c r="F10363" s="2" t="s">
        <v>15707</v>
      </c>
      <c r="G10363" s="2" t="s">
        <v>15708</v>
      </c>
      <c r="H10363" s="9">
        <v>42451</v>
      </c>
      <c r="I10363" s="2">
        <v>2016</v>
      </c>
      <c r="J10363" s="2">
        <v>3</v>
      </c>
      <c r="K10363" s="2" t="str">
        <f>VLOOKUP($C10363,Clients!$B:$F,K$6,0)</f>
        <v>Dabvine</v>
      </c>
      <c r="L10363" s="2" t="str">
        <f>VLOOKUP($C10363,Clients!$B:$F,L$6,0)</f>
        <v>Foreign</v>
      </c>
      <c r="M10363" s="2" t="str">
        <f>VLOOKUP($C10363,Clients!$B:$F,M$6,0)</f>
        <v>BR</v>
      </c>
      <c r="N10363" s="2" t="str">
        <f>VLOOKUP($C10363,Clients!$B:$F,N$6,0)</f>
        <v>Brazil</v>
      </c>
    </row>
    <row r="10364" spans="2:14" x14ac:dyDescent="0.2">
      <c r="B10364" s="8">
        <v>890.40000000000009</v>
      </c>
      <c r="C10364" s="2" t="s">
        <v>15631</v>
      </c>
      <c r="D10364" s="2" t="s">
        <v>16</v>
      </c>
      <c r="E10364" s="8">
        <v>1</v>
      </c>
      <c r="F10364" s="2" t="s">
        <v>15709</v>
      </c>
      <c r="G10364" s="2" t="s">
        <v>15710</v>
      </c>
      <c r="H10364" s="9">
        <v>42451</v>
      </c>
      <c r="I10364" s="2">
        <v>2016</v>
      </c>
      <c r="J10364" s="2">
        <v>3</v>
      </c>
      <c r="K10364" s="2" t="str">
        <f>VLOOKUP($C10364,Clients!$B:$F,K$6,0)</f>
        <v>Dabvine</v>
      </c>
      <c r="L10364" s="2" t="str">
        <f>VLOOKUP($C10364,Clients!$B:$F,L$6,0)</f>
        <v>Foreign</v>
      </c>
      <c r="M10364" s="2" t="str">
        <f>VLOOKUP($C10364,Clients!$B:$F,M$6,0)</f>
        <v>BR</v>
      </c>
      <c r="N10364" s="2" t="str">
        <f>VLOOKUP($C10364,Clients!$B:$F,N$6,0)</f>
        <v>Brazil</v>
      </c>
    </row>
    <row r="10365" spans="2:14" x14ac:dyDescent="0.2">
      <c r="B10365" s="8">
        <v>156471</v>
      </c>
      <c r="C10365" s="2" t="s">
        <v>15631</v>
      </c>
      <c r="D10365" s="2" t="s">
        <v>16</v>
      </c>
      <c r="E10365" s="8">
        <v>216</v>
      </c>
      <c r="F10365" s="2" t="s">
        <v>15645</v>
      </c>
      <c r="G10365" s="2" t="s">
        <v>15711</v>
      </c>
      <c r="H10365" s="9">
        <v>42459</v>
      </c>
      <c r="I10365" s="2">
        <v>2016</v>
      </c>
      <c r="J10365" s="2">
        <v>3</v>
      </c>
      <c r="K10365" s="2" t="str">
        <f>VLOOKUP($C10365,Clients!$B:$F,K$6,0)</f>
        <v>Dabvine</v>
      </c>
      <c r="L10365" s="2" t="str">
        <f>VLOOKUP($C10365,Clients!$B:$F,L$6,0)</f>
        <v>Foreign</v>
      </c>
      <c r="M10365" s="2" t="str">
        <f>VLOOKUP($C10365,Clients!$B:$F,M$6,0)</f>
        <v>BR</v>
      </c>
      <c r="N10365" s="2" t="str">
        <f>VLOOKUP($C10365,Clients!$B:$F,N$6,0)</f>
        <v>Brazil</v>
      </c>
    </row>
    <row r="10366" spans="2:14" x14ac:dyDescent="0.2">
      <c r="B10366" s="8">
        <v>181217.4</v>
      </c>
      <c r="C10366" s="2" t="s">
        <v>15631</v>
      </c>
      <c r="D10366" s="2" t="s">
        <v>16</v>
      </c>
      <c r="E10366" s="8">
        <v>204</v>
      </c>
      <c r="F10366" s="2" t="s">
        <v>15645</v>
      </c>
      <c r="G10366" s="2" t="s">
        <v>15712</v>
      </c>
      <c r="H10366" s="9">
        <v>42461</v>
      </c>
      <c r="I10366" s="2">
        <v>2016</v>
      </c>
      <c r="J10366" s="2">
        <v>4</v>
      </c>
      <c r="K10366" s="2" t="str">
        <f>VLOOKUP($C10366,Clients!$B:$F,K$6,0)</f>
        <v>Dabvine</v>
      </c>
      <c r="L10366" s="2" t="str">
        <f>VLOOKUP($C10366,Clients!$B:$F,L$6,0)</f>
        <v>Foreign</v>
      </c>
      <c r="M10366" s="2" t="str">
        <f>VLOOKUP($C10366,Clients!$B:$F,M$6,0)</f>
        <v>BR</v>
      </c>
      <c r="N10366" s="2" t="str">
        <f>VLOOKUP($C10366,Clients!$B:$F,N$6,0)</f>
        <v>Brazil</v>
      </c>
    </row>
    <row r="10367" spans="2:14" x14ac:dyDescent="0.2">
      <c r="B10367" s="8">
        <v>-743.4</v>
      </c>
      <c r="C10367" s="2" t="s">
        <v>15631</v>
      </c>
      <c r="D10367" s="2" t="s">
        <v>16</v>
      </c>
      <c r="E10367" s="8">
        <v>-1</v>
      </c>
      <c r="F10367" s="2" t="s">
        <v>15713</v>
      </c>
      <c r="G10367" s="2" t="s">
        <v>15714</v>
      </c>
      <c r="H10367" s="9">
        <v>42466</v>
      </c>
      <c r="I10367" s="2">
        <v>2016</v>
      </c>
      <c r="J10367" s="2">
        <v>4</v>
      </c>
      <c r="K10367" s="2" t="str">
        <f>VLOOKUP($C10367,Clients!$B:$F,K$6,0)</f>
        <v>Dabvine</v>
      </c>
      <c r="L10367" s="2" t="str">
        <f>VLOOKUP($C10367,Clients!$B:$F,L$6,0)</f>
        <v>Foreign</v>
      </c>
      <c r="M10367" s="2" t="str">
        <f>VLOOKUP($C10367,Clients!$B:$F,M$6,0)</f>
        <v>BR</v>
      </c>
      <c r="N10367" s="2" t="str">
        <f>VLOOKUP($C10367,Clients!$B:$F,N$6,0)</f>
        <v>Brazil</v>
      </c>
    </row>
    <row r="10368" spans="2:14" x14ac:dyDescent="0.2">
      <c r="B10368" s="8">
        <v>1045.8</v>
      </c>
      <c r="C10368" s="2" t="s">
        <v>15631</v>
      </c>
      <c r="D10368" s="2" t="s">
        <v>16</v>
      </c>
      <c r="E10368" s="8">
        <v>1</v>
      </c>
      <c r="F10368" s="2" t="s">
        <v>15678</v>
      </c>
      <c r="G10368" s="2" t="s">
        <v>15715</v>
      </c>
      <c r="H10368" s="9">
        <v>42466</v>
      </c>
      <c r="I10368" s="2">
        <v>2016</v>
      </c>
      <c r="J10368" s="2">
        <v>4</v>
      </c>
      <c r="K10368" s="2" t="str">
        <f>VLOOKUP($C10368,Clients!$B:$F,K$6,0)</f>
        <v>Dabvine</v>
      </c>
      <c r="L10368" s="2" t="str">
        <f>VLOOKUP($C10368,Clients!$B:$F,L$6,0)</f>
        <v>Foreign</v>
      </c>
      <c r="M10368" s="2" t="str">
        <f>VLOOKUP($C10368,Clients!$B:$F,M$6,0)</f>
        <v>BR</v>
      </c>
      <c r="N10368" s="2" t="str">
        <f>VLOOKUP($C10368,Clients!$B:$F,N$6,0)</f>
        <v>Brazil</v>
      </c>
    </row>
    <row r="10369" spans="2:14" x14ac:dyDescent="0.2">
      <c r="B10369" s="8">
        <v>206031</v>
      </c>
      <c r="C10369" s="2" t="s">
        <v>15631</v>
      </c>
      <c r="D10369" s="2" t="s">
        <v>16</v>
      </c>
      <c r="E10369" s="8">
        <v>223</v>
      </c>
      <c r="F10369" s="2" t="s">
        <v>15645</v>
      </c>
      <c r="G10369" s="2" t="s">
        <v>15716</v>
      </c>
      <c r="H10369" s="9">
        <v>42472</v>
      </c>
      <c r="I10369" s="2">
        <v>2016</v>
      </c>
      <c r="J10369" s="2">
        <v>4</v>
      </c>
      <c r="K10369" s="2" t="str">
        <f>VLOOKUP($C10369,Clients!$B:$F,K$6,0)</f>
        <v>Dabvine</v>
      </c>
      <c r="L10369" s="2" t="str">
        <f>VLOOKUP($C10369,Clients!$B:$F,L$6,0)</f>
        <v>Foreign</v>
      </c>
      <c r="M10369" s="2" t="str">
        <f>VLOOKUP($C10369,Clients!$B:$F,M$6,0)</f>
        <v>BR</v>
      </c>
      <c r="N10369" s="2" t="str">
        <f>VLOOKUP($C10369,Clients!$B:$F,N$6,0)</f>
        <v>Brazil</v>
      </c>
    </row>
    <row r="10370" spans="2:14" x14ac:dyDescent="0.2">
      <c r="B10370" s="8">
        <v>143640</v>
      </c>
      <c r="C10370" s="2" t="s">
        <v>15631</v>
      </c>
      <c r="D10370" s="2" t="s">
        <v>16</v>
      </c>
      <c r="E10370" s="8">
        <v>190</v>
      </c>
      <c r="F10370" s="2" t="s">
        <v>15717</v>
      </c>
      <c r="G10370" s="2" t="s">
        <v>15718</v>
      </c>
      <c r="H10370" s="9">
        <v>42475</v>
      </c>
      <c r="I10370" s="2">
        <v>2016</v>
      </c>
      <c r="J10370" s="2">
        <v>4</v>
      </c>
      <c r="K10370" s="2" t="str">
        <f>VLOOKUP($C10370,Clients!$B:$F,K$6,0)</f>
        <v>Dabvine</v>
      </c>
      <c r="L10370" s="2" t="str">
        <f>VLOOKUP($C10370,Clients!$B:$F,L$6,0)</f>
        <v>Foreign</v>
      </c>
      <c r="M10370" s="2" t="str">
        <f>VLOOKUP($C10370,Clients!$B:$F,M$6,0)</f>
        <v>BR</v>
      </c>
      <c r="N10370" s="2" t="str">
        <f>VLOOKUP($C10370,Clients!$B:$F,N$6,0)</f>
        <v>Brazil</v>
      </c>
    </row>
    <row r="10371" spans="2:14" x14ac:dyDescent="0.2">
      <c r="B10371" s="8">
        <v>178441.2</v>
      </c>
      <c r="C10371" s="2" t="s">
        <v>15631</v>
      </c>
      <c r="D10371" s="2" t="s">
        <v>16</v>
      </c>
      <c r="E10371" s="8">
        <v>217</v>
      </c>
      <c r="F10371" s="2" t="s">
        <v>15719</v>
      </c>
      <c r="G10371" s="2" t="s">
        <v>15720</v>
      </c>
      <c r="H10371" s="9">
        <v>42479</v>
      </c>
      <c r="I10371" s="2">
        <v>2016</v>
      </c>
      <c r="J10371" s="2">
        <v>4</v>
      </c>
      <c r="K10371" s="2" t="str">
        <f>VLOOKUP($C10371,Clients!$B:$F,K$6,0)</f>
        <v>Dabvine</v>
      </c>
      <c r="L10371" s="2" t="str">
        <f>VLOOKUP($C10371,Clients!$B:$F,L$6,0)</f>
        <v>Foreign</v>
      </c>
      <c r="M10371" s="2" t="str">
        <f>VLOOKUP($C10371,Clients!$B:$F,M$6,0)</f>
        <v>BR</v>
      </c>
      <c r="N10371" s="2" t="str">
        <f>VLOOKUP($C10371,Clients!$B:$F,N$6,0)</f>
        <v>Brazil</v>
      </c>
    </row>
    <row r="10372" spans="2:14" x14ac:dyDescent="0.2">
      <c r="B10372" s="8">
        <v>-3822</v>
      </c>
      <c r="C10372" s="2" t="s">
        <v>15631</v>
      </c>
      <c r="D10372" s="2" t="s">
        <v>16</v>
      </c>
      <c r="E10372" s="8">
        <v>-4</v>
      </c>
      <c r="F10372" s="2" t="s">
        <v>15721</v>
      </c>
      <c r="G10372" s="2" t="s">
        <v>15722</v>
      </c>
      <c r="H10372" s="9">
        <v>42480</v>
      </c>
      <c r="I10372" s="2">
        <v>2016</v>
      </c>
      <c r="J10372" s="2">
        <v>4</v>
      </c>
      <c r="K10372" s="2" t="str">
        <f>VLOOKUP($C10372,Clients!$B:$F,K$6,0)</f>
        <v>Dabvine</v>
      </c>
      <c r="L10372" s="2" t="str">
        <f>VLOOKUP($C10372,Clients!$B:$F,L$6,0)</f>
        <v>Foreign</v>
      </c>
      <c r="M10372" s="2" t="str">
        <f>VLOOKUP($C10372,Clients!$B:$F,M$6,0)</f>
        <v>BR</v>
      </c>
      <c r="N10372" s="2" t="str">
        <f>VLOOKUP($C10372,Clients!$B:$F,N$6,0)</f>
        <v>Brazil</v>
      </c>
    </row>
    <row r="10373" spans="2:14" x14ac:dyDescent="0.2">
      <c r="B10373" s="8">
        <v>4023.6000000000004</v>
      </c>
      <c r="C10373" s="2" t="s">
        <v>15631</v>
      </c>
      <c r="D10373" s="2" t="s">
        <v>16</v>
      </c>
      <c r="E10373" s="8">
        <v>4</v>
      </c>
      <c r="F10373" s="2" t="s">
        <v>15645</v>
      </c>
      <c r="G10373" s="2" t="s">
        <v>15723</v>
      </c>
      <c r="H10373" s="9">
        <v>42480</v>
      </c>
      <c r="I10373" s="2">
        <v>2016</v>
      </c>
      <c r="J10373" s="2">
        <v>4</v>
      </c>
      <c r="K10373" s="2" t="str">
        <f>VLOOKUP($C10373,Clients!$B:$F,K$6,0)</f>
        <v>Dabvine</v>
      </c>
      <c r="L10373" s="2" t="str">
        <f>VLOOKUP($C10373,Clients!$B:$F,L$6,0)</f>
        <v>Foreign</v>
      </c>
      <c r="M10373" s="2" t="str">
        <f>VLOOKUP($C10373,Clients!$B:$F,M$6,0)</f>
        <v>BR</v>
      </c>
      <c r="N10373" s="2" t="str">
        <f>VLOOKUP($C10373,Clients!$B:$F,N$6,0)</f>
        <v>Brazil</v>
      </c>
    </row>
    <row r="10374" spans="2:14" x14ac:dyDescent="0.2">
      <c r="B10374" s="8">
        <v>170952.6</v>
      </c>
      <c r="C10374" s="2" t="s">
        <v>15631</v>
      </c>
      <c r="D10374" s="2" t="s">
        <v>16</v>
      </c>
      <c r="E10374" s="8">
        <v>218</v>
      </c>
      <c r="F10374" s="2" t="s">
        <v>15724</v>
      </c>
      <c r="G10374" s="2" t="s">
        <v>15725</v>
      </c>
      <c r="H10374" s="9">
        <v>42480</v>
      </c>
      <c r="I10374" s="2">
        <v>2016</v>
      </c>
      <c r="J10374" s="2">
        <v>4</v>
      </c>
      <c r="K10374" s="2" t="str">
        <f>VLOOKUP($C10374,Clients!$B:$F,K$6,0)</f>
        <v>Dabvine</v>
      </c>
      <c r="L10374" s="2" t="str">
        <f>VLOOKUP($C10374,Clients!$B:$F,L$6,0)</f>
        <v>Foreign</v>
      </c>
      <c r="M10374" s="2" t="str">
        <f>VLOOKUP($C10374,Clients!$B:$F,M$6,0)</f>
        <v>BR</v>
      </c>
      <c r="N10374" s="2" t="str">
        <f>VLOOKUP($C10374,Clients!$B:$F,N$6,0)</f>
        <v>Brazil</v>
      </c>
    </row>
    <row r="10375" spans="2:14" x14ac:dyDescent="0.2">
      <c r="B10375" s="8">
        <v>-2314.2000000000003</v>
      </c>
      <c r="C10375" s="2" t="s">
        <v>15631</v>
      </c>
      <c r="D10375" s="2" t="s">
        <v>16</v>
      </c>
      <c r="E10375" s="8">
        <v>-3</v>
      </c>
      <c r="F10375" s="2" t="s">
        <v>15726</v>
      </c>
      <c r="G10375" s="2" t="s">
        <v>15727</v>
      </c>
      <c r="H10375" s="9">
        <v>42485</v>
      </c>
      <c r="I10375" s="2">
        <v>2016</v>
      </c>
      <c r="J10375" s="2">
        <v>4</v>
      </c>
      <c r="K10375" s="2" t="str">
        <f>VLOOKUP($C10375,Clients!$B:$F,K$6,0)</f>
        <v>Dabvine</v>
      </c>
      <c r="L10375" s="2" t="str">
        <f>VLOOKUP($C10375,Clients!$B:$F,L$6,0)</f>
        <v>Foreign</v>
      </c>
      <c r="M10375" s="2" t="str">
        <f>VLOOKUP($C10375,Clients!$B:$F,M$6,0)</f>
        <v>BR</v>
      </c>
      <c r="N10375" s="2" t="str">
        <f>VLOOKUP($C10375,Clients!$B:$F,N$6,0)</f>
        <v>Brazil</v>
      </c>
    </row>
    <row r="10376" spans="2:14" x14ac:dyDescent="0.2">
      <c r="B10376" s="8">
        <v>3133.2000000000003</v>
      </c>
      <c r="C10376" s="2" t="s">
        <v>15631</v>
      </c>
      <c r="D10376" s="2" t="s">
        <v>16</v>
      </c>
      <c r="E10376" s="8">
        <v>3</v>
      </c>
      <c r="F10376" s="2" t="s">
        <v>15669</v>
      </c>
      <c r="G10376" s="2" t="s">
        <v>809</v>
      </c>
      <c r="H10376" s="9">
        <v>42485</v>
      </c>
      <c r="I10376" s="2">
        <v>2016</v>
      </c>
      <c r="J10376" s="2">
        <v>4</v>
      </c>
      <c r="K10376" s="2" t="str">
        <f>VLOOKUP($C10376,Clients!$B:$F,K$6,0)</f>
        <v>Dabvine</v>
      </c>
      <c r="L10376" s="2" t="str">
        <f>VLOOKUP($C10376,Clients!$B:$F,L$6,0)</f>
        <v>Foreign</v>
      </c>
      <c r="M10376" s="2" t="str">
        <f>VLOOKUP($C10376,Clients!$B:$F,M$6,0)</f>
        <v>BR</v>
      </c>
      <c r="N10376" s="2" t="str">
        <f>VLOOKUP($C10376,Clients!$B:$F,N$6,0)</f>
        <v>Brazil</v>
      </c>
    </row>
    <row r="10377" spans="2:14" x14ac:dyDescent="0.2">
      <c r="B10377" s="8">
        <v>-4057.2000000000003</v>
      </c>
      <c r="C10377" s="2" t="s">
        <v>15631</v>
      </c>
      <c r="D10377" s="2" t="s">
        <v>16</v>
      </c>
      <c r="E10377" s="8">
        <v>-3</v>
      </c>
      <c r="F10377" s="2" t="s">
        <v>15728</v>
      </c>
      <c r="G10377" s="2" t="s">
        <v>15729</v>
      </c>
      <c r="H10377" s="9">
        <v>42487</v>
      </c>
      <c r="I10377" s="2">
        <v>2016</v>
      </c>
      <c r="J10377" s="2">
        <v>4</v>
      </c>
      <c r="K10377" s="2" t="str">
        <f>VLOOKUP($C10377,Clients!$B:$F,K$6,0)</f>
        <v>Dabvine</v>
      </c>
      <c r="L10377" s="2" t="str">
        <f>VLOOKUP($C10377,Clients!$B:$F,L$6,0)</f>
        <v>Foreign</v>
      </c>
      <c r="M10377" s="2" t="str">
        <f>VLOOKUP($C10377,Clients!$B:$F,M$6,0)</f>
        <v>BR</v>
      </c>
      <c r="N10377" s="2" t="str">
        <f>VLOOKUP($C10377,Clients!$B:$F,N$6,0)</f>
        <v>Brazil</v>
      </c>
    </row>
    <row r="10378" spans="2:14" x14ac:dyDescent="0.2">
      <c r="B10378" s="8">
        <v>3729.6000000000004</v>
      </c>
      <c r="C10378" s="2" t="s">
        <v>15631</v>
      </c>
      <c r="D10378" s="2" t="s">
        <v>16</v>
      </c>
      <c r="E10378" s="8">
        <v>4</v>
      </c>
      <c r="F10378" s="2" t="s">
        <v>15724</v>
      </c>
      <c r="G10378" s="2" t="s">
        <v>15730</v>
      </c>
      <c r="H10378" s="9">
        <v>42487</v>
      </c>
      <c r="I10378" s="2">
        <v>2016</v>
      </c>
      <c r="J10378" s="2">
        <v>4</v>
      </c>
      <c r="K10378" s="2" t="str">
        <f>VLOOKUP($C10378,Clients!$B:$F,K$6,0)</f>
        <v>Dabvine</v>
      </c>
      <c r="L10378" s="2" t="str">
        <f>VLOOKUP($C10378,Clients!$B:$F,L$6,0)</f>
        <v>Foreign</v>
      </c>
      <c r="M10378" s="2" t="str">
        <f>VLOOKUP($C10378,Clients!$B:$F,M$6,0)</f>
        <v>BR</v>
      </c>
      <c r="N10378" s="2" t="str">
        <f>VLOOKUP($C10378,Clients!$B:$F,N$6,0)</f>
        <v>Brazil</v>
      </c>
    </row>
    <row r="10379" spans="2:14" x14ac:dyDescent="0.2">
      <c r="B10379" s="8">
        <v>168428.4</v>
      </c>
      <c r="C10379" s="2" t="s">
        <v>15631</v>
      </c>
      <c r="D10379" s="2" t="s">
        <v>16</v>
      </c>
      <c r="E10379" s="8">
        <v>210</v>
      </c>
      <c r="F10379" s="2" t="s">
        <v>15719</v>
      </c>
      <c r="G10379" s="2" t="s">
        <v>15731</v>
      </c>
      <c r="H10379" s="9">
        <v>42487</v>
      </c>
      <c r="I10379" s="2">
        <v>2016</v>
      </c>
      <c r="J10379" s="2">
        <v>4</v>
      </c>
      <c r="K10379" s="2" t="str">
        <f>VLOOKUP($C10379,Clients!$B:$F,K$6,0)</f>
        <v>Dabvine</v>
      </c>
      <c r="L10379" s="2" t="str">
        <f>VLOOKUP($C10379,Clients!$B:$F,L$6,0)</f>
        <v>Foreign</v>
      </c>
      <c r="M10379" s="2" t="str">
        <f>VLOOKUP($C10379,Clients!$B:$F,M$6,0)</f>
        <v>BR</v>
      </c>
      <c r="N10379" s="2" t="str">
        <f>VLOOKUP($C10379,Clients!$B:$F,N$6,0)</f>
        <v>Brazil</v>
      </c>
    </row>
    <row r="10380" spans="2:14" x14ac:dyDescent="0.2">
      <c r="B10380" s="8">
        <v>143640</v>
      </c>
      <c r="C10380" s="2" t="s">
        <v>15631</v>
      </c>
      <c r="D10380" s="2" t="s">
        <v>16</v>
      </c>
      <c r="E10380" s="8">
        <v>190</v>
      </c>
      <c r="F10380" s="2" t="s">
        <v>15717</v>
      </c>
      <c r="G10380" s="2" t="s">
        <v>15732</v>
      </c>
      <c r="H10380" s="9">
        <v>42488</v>
      </c>
      <c r="I10380" s="2">
        <v>2016</v>
      </c>
      <c r="J10380" s="2">
        <v>4</v>
      </c>
      <c r="K10380" s="2" t="str">
        <f>VLOOKUP($C10380,Clients!$B:$F,K$6,0)</f>
        <v>Dabvine</v>
      </c>
      <c r="L10380" s="2" t="str">
        <f>VLOOKUP($C10380,Clients!$B:$F,L$6,0)</f>
        <v>Foreign</v>
      </c>
      <c r="M10380" s="2" t="str">
        <f>VLOOKUP($C10380,Clients!$B:$F,M$6,0)</f>
        <v>BR</v>
      </c>
      <c r="N10380" s="2" t="str">
        <f>VLOOKUP($C10380,Clients!$B:$F,N$6,0)</f>
        <v>Brazil</v>
      </c>
    </row>
    <row r="10381" spans="2:14" x14ac:dyDescent="0.2">
      <c r="B10381" s="8">
        <v>232234.80000000002</v>
      </c>
      <c r="C10381" s="2" t="s">
        <v>15631</v>
      </c>
      <c r="D10381" s="2" t="s">
        <v>16</v>
      </c>
      <c r="E10381" s="8">
        <v>190</v>
      </c>
      <c r="F10381" s="2" t="s">
        <v>15669</v>
      </c>
      <c r="G10381" s="2" t="s">
        <v>15733</v>
      </c>
      <c r="H10381" s="9">
        <v>42490</v>
      </c>
      <c r="I10381" s="2">
        <v>2016</v>
      </c>
      <c r="J10381" s="2">
        <v>4</v>
      </c>
      <c r="K10381" s="2" t="str">
        <f>VLOOKUP($C10381,Clients!$B:$F,K$6,0)</f>
        <v>Dabvine</v>
      </c>
      <c r="L10381" s="2" t="str">
        <f>VLOOKUP($C10381,Clients!$B:$F,L$6,0)</f>
        <v>Foreign</v>
      </c>
      <c r="M10381" s="2" t="str">
        <f>VLOOKUP($C10381,Clients!$B:$F,M$6,0)</f>
        <v>BR</v>
      </c>
      <c r="N10381" s="2" t="str">
        <f>VLOOKUP($C10381,Clients!$B:$F,N$6,0)</f>
        <v>Brazil</v>
      </c>
    </row>
    <row r="10382" spans="2:14" x14ac:dyDescent="0.2">
      <c r="B10382" s="8">
        <v>-232234.80000000002</v>
      </c>
      <c r="C10382" s="2" t="s">
        <v>15631</v>
      </c>
      <c r="D10382" s="2" t="s">
        <v>16</v>
      </c>
      <c r="E10382" s="8">
        <v>-190</v>
      </c>
      <c r="F10382" s="2" t="s">
        <v>15734</v>
      </c>
      <c r="G10382" s="2" t="s">
        <v>15733</v>
      </c>
      <c r="H10382" s="9">
        <v>42490</v>
      </c>
      <c r="I10382" s="2">
        <v>2016</v>
      </c>
      <c r="J10382" s="2">
        <v>4</v>
      </c>
      <c r="K10382" s="2" t="str">
        <f>VLOOKUP($C10382,Clients!$B:$F,K$6,0)</f>
        <v>Dabvine</v>
      </c>
      <c r="L10382" s="2" t="str">
        <f>VLOOKUP($C10382,Clients!$B:$F,L$6,0)</f>
        <v>Foreign</v>
      </c>
      <c r="M10382" s="2" t="str">
        <f>VLOOKUP($C10382,Clients!$B:$F,M$6,0)</f>
        <v>BR</v>
      </c>
      <c r="N10382" s="2" t="str">
        <f>VLOOKUP($C10382,Clients!$B:$F,N$6,0)</f>
        <v>Brazil</v>
      </c>
    </row>
    <row r="10383" spans="2:14" x14ac:dyDescent="0.2">
      <c r="B10383" s="8">
        <v>236846.40000000002</v>
      </c>
      <c r="C10383" s="2" t="s">
        <v>15631</v>
      </c>
      <c r="D10383" s="2" t="s">
        <v>16</v>
      </c>
      <c r="E10383" s="8">
        <v>190</v>
      </c>
      <c r="F10383" s="2" t="s">
        <v>15735</v>
      </c>
      <c r="G10383" s="2" t="s">
        <v>15733</v>
      </c>
      <c r="H10383" s="9">
        <v>42490</v>
      </c>
      <c r="I10383" s="2">
        <v>2016</v>
      </c>
      <c r="J10383" s="2">
        <v>4</v>
      </c>
      <c r="K10383" s="2" t="str">
        <f>VLOOKUP($C10383,Clients!$B:$F,K$6,0)</f>
        <v>Dabvine</v>
      </c>
      <c r="L10383" s="2" t="str">
        <f>VLOOKUP($C10383,Clients!$B:$F,L$6,0)</f>
        <v>Foreign</v>
      </c>
      <c r="M10383" s="2" t="str">
        <f>VLOOKUP($C10383,Clients!$B:$F,M$6,0)</f>
        <v>BR</v>
      </c>
      <c r="N10383" s="2" t="str">
        <f>VLOOKUP($C10383,Clients!$B:$F,N$6,0)</f>
        <v>Brazil</v>
      </c>
    </row>
    <row r="10384" spans="2:14" x14ac:dyDescent="0.2">
      <c r="B10384" s="8">
        <v>-236846.40000000002</v>
      </c>
      <c r="C10384" s="2" t="s">
        <v>15631</v>
      </c>
      <c r="D10384" s="2" t="s">
        <v>16</v>
      </c>
      <c r="E10384" s="8">
        <v>-190</v>
      </c>
      <c r="F10384" s="2" t="s">
        <v>15736</v>
      </c>
      <c r="G10384" s="2" t="s">
        <v>15733</v>
      </c>
      <c r="H10384" s="9">
        <v>42490</v>
      </c>
      <c r="I10384" s="2">
        <v>2016</v>
      </c>
      <c r="J10384" s="2">
        <v>4</v>
      </c>
      <c r="K10384" s="2" t="str">
        <f>VLOOKUP($C10384,Clients!$B:$F,K$6,0)</f>
        <v>Dabvine</v>
      </c>
      <c r="L10384" s="2" t="str">
        <f>VLOOKUP($C10384,Clients!$B:$F,L$6,0)</f>
        <v>Foreign</v>
      </c>
      <c r="M10384" s="2" t="str">
        <f>VLOOKUP($C10384,Clients!$B:$F,M$6,0)</f>
        <v>BR</v>
      </c>
      <c r="N10384" s="2" t="str">
        <f>VLOOKUP($C10384,Clients!$B:$F,N$6,0)</f>
        <v>Brazil</v>
      </c>
    </row>
    <row r="10385" spans="2:14" x14ac:dyDescent="0.2">
      <c r="B10385" s="8">
        <v>237161.40000000002</v>
      </c>
      <c r="C10385" s="2" t="s">
        <v>15631</v>
      </c>
      <c r="D10385" s="2" t="s">
        <v>16</v>
      </c>
      <c r="E10385" s="8">
        <v>190</v>
      </c>
      <c r="F10385" s="2" t="s">
        <v>15737</v>
      </c>
      <c r="G10385" s="2" t="s">
        <v>15733</v>
      </c>
      <c r="H10385" s="9">
        <v>42490</v>
      </c>
      <c r="I10385" s="2">
        <v>2016</v>
      </c>
      <c r="J10385" s="2">
        <v>4</v>
      </c>
      <c r="K10385" s="2" t="str">
        <f>VLOOKUP($C10385,Clients!$B:$F,K$6,0)</f>
        <v>Dabvine</v>
      </c>
      <c r="L10385" s="2" t="str">
        <f>VLOOKUP($C10385,Clients!$B:$F,L$6,0)</f>
        <v>Foreign</v>
      </c>
      <c r="M10385" s="2" t="str">
        <f>VLOOKUP($C10385,Clients!$B:$F,M$6,0)</f>
        <v>BR</v>
      </c>
      <c r="N10385" s="2" t="str">
        <f>VLOOKUP($C10385,Clients!$B:$F,N$6,0)</f>
        <v>Brazil</v>
      </c>
    </row>
    <row r="10386" spans="2:14" x14ac:dyDescent="0.2">
      <c r="B10386" s="8">
        <v>0</v>
      </c>
      <c r="C10386" s="2" t="s">
        <v>15631</v>
      </c>
      <c r="D10386" s="2" t="s">
        <v>20</v>
      </c>
      <c r="E10386" s="8">
        <v>22</v>
      </c>
      <c r="F10386" s="2" t="s">
        <v>15738</v>
      </c>
      <c r="G10386" s="2" t="s">
        <v>15739</v>
      </c>
      <c r="H10386" s="9">
        <v>42506</v>
      </c>
      <c r="I10386" s="2">
        <v>2016</v>
      </c>
      <c r="J10386" s="2">
        <v>5</v>
      </c>
      <c r="K10386" s="2" t="str">
        <f>VLOOKUP($C10386,Clients!$B:$F,K$6,0)</f>
        <v>Dabvine</v>
      </c>
      <c r="L10386" s="2" t="str">
        <f>VLOOKUP($C10386,Clients!$B:$F,L$6,0)</f>
        <v>Foreign</v>
      </c>
      <c r="M10386" s="2" t="str">
        <f>VLOOKUP($C10386,Clients!$B:$F,M$6,0)</f>
        <v>BR</v>
      </c>
      <c r="N10386" s="2" t="str">
        <f>VLOOKUP($C10386,Clients!$B:$F,N$6,0)</f>
        <v>Brazil</v>
      </c>
    </row>
    <row r="10387" spans="2:14" x14ac:dyDescent="0.2">
      <c r="B10387" s="8">
        <v>130960.20000000001</v>
      </c>
      <c r="C10387" s="2" t="s">
        <v>15631</v>
      </c>
      <c r="D10387" s="2" t="s">
        <v>16</v>
      </c>
      <c r="E10387" s="8">
        <v>168</v>
      </c>
      <c r="F10387" s="2" t="s">
        <v>15740</v>
      </c>
      <c r="G10387" s="2" t="s">
        <v>15741</v>
      </c>
      <c r="H10387" s="9">
        <v>42510</v>
      </c>
      <c r="I10387" s="2">
        <v>2016</v>
      </c>
      <c r="J10387" s="2">
        <v>5</v>
      </c>
      <c r="K10387" s="2" t="str">
        <f>VLOOKUP($C10387,Clients!$B:$F,K$6,0)</f>
        <v>Dabvine</v>
      </c>
      <c r="L10387" s="2" t="str">
        <f>VLOOKUP($C10387,Clients!$B:$F,L$6,0)</f>
        <v>Foreign</v>
      </c>
      <c r="M10387" s="2" t="str">
        <f>VLOOKUP($C10387,Clients!$B:$F,M$6,0)</f>
        <v>BR</v>
      </c>
      <c r="N10387" s="2" t="str">
        <f>VLOOKUP($C10387,Clients!$B:$F,N$6,0)</f>
        <v>Brazil</v>
      </c>
    </row>
    <row r="10388" spans="2:14" x14ac:dyDescent="0.2">
      <c r="B10388" s="8">
        <v>139616.4</v>
      </c>
      <c r="C10388" s="2" t="s">
        <v>15631</v>
      </c>
      <c r="D10388" s="2" t="s">
        <v>16</v>
      </c>
      <c r="E10388" s="8">
        <v>226</v>
      </c>
      <c r="F10388" s="2" t="s">
        <v>15740</v>
      </c>
      <c r="G10388" s="2" t="s">
        <v>15742</v>
      </c>
      <c r="H10388" s="9">
        <v>42513</v>
      </c>
      <c r="I10388" s="2">
        <v>2016</v>
      </c>
      <c r="J10388" s="2">
        <v>5</v>
      </c>
      <c r="K10388" s="2" t="str">
        <f>VLOOKUP($C10388,Clients!$B:$F,K$6,0)</f>
        <v>Dabvine</v>
      </c>
      <c r="L10388" s="2" t="str">
        <f>VLOOKUP($C10388,Clients!$B:$F,L$6,0)</f>
        <v>Foreign</v>
      </c>
      <c r="M10388" s="2" t="str">
        <f>VLOOKUP($C10388,Clients!$B:$F,M$6,0)</f>
        <v>BR</v>
      </c>
      <c r="N10388" s="2" t="str">
        <f>VLOOKUP($C10388,Clients!$B:$F,N$6,0)</f>
        <v>Brazil</v>
      </c>
    </row>
    <row r="10389" spans="2:14" x14ac:dyDescent="0.2">
      <c r="B10389" s="8">
        <v>170410.80000000002</v>
      </c>
      <c r="C10389" s="2" t="s">
        <v>15631</v>
      </c>
      <c r="D10389" s="2" t="s">
        <v>16</v>
      </c>
      <c r="E10389" s="8">
        <v>199</v>
      </c>
      <c r="F10389" s="2" t="s">
        <v>15743</v>
      </c>
      <c r="G10389" s="2" t="s">
        <v>15744</v>
      </c>
      <c r="H10389" s="9">
        <v>42517</v>
      </c>
      <c r="I10389" s="2">
        <v>2016</v>
      </c>
      <c r="J10389" s="2">
        <v>5</v>
      </c>
      <c r="K10389" s="2" t="str">
        <f>VLOOKUP($C10389,Clients!$B:$F,K$6,0)</f>
        <v>Dabvine</v>
      </c>
      <c r="L10389" s="2" t="str">
        <f>VLOOKUP($C10389,Clients!$B:$F,L$6,0)</f>
        <v>Foreign</v>
      </c>
      <c r="M10389" s="2" t="str">
        <f>VLOOKUP($C10389,Clients!$B:$F,M$6,0)</f>
        <v>BR</v>
      </c>
      <c r="N10389" s="2" t="str">
        <f>VLOOKUP($C10389,Clients!$B:$F,N$6,0)</f>
        <v>Brazil</v>
      </c>
    </row>
    <row r="10390" spans="2:14" x14ac:dyDescent="0.2">
      <c r="B10390" s="8">
        <v>-170410.80000000002</v>
      </c>
      <c r="C10390" s="2" t="s">
        <v>15631</v>
      </c>
      <c r="D10390" s="2" t="s">
        <v>16</v>
      </c>
      <c r="E10390" s="8">
        <v>-199</v>
      </c>
      <c r="F10390" s="2" t="s">
        <v>15745</v>
      </c>
      <c r="G10390" s="2" t="s">
        <v>15744</v>
      </c>
      <c r="H10390" s="9">
        <v>42517</v>
      </c>
      <c r="I10390" s="2">
        <v>2016</v>
      </c>
      <c r="J10390" s="2">
        <v>5</v>
      </c>
      <c r="K10390" s="2" t="str">
        <f>VLOOKUP($C10390,Clients!$B:$F,K$6,0)</f>
        <v>Dabvine</v>
      </c>
      <c r="L10390" s="2" t="str">
        <f>VLOOKUP($C10390,Clients!$B:$F,L$6,0)</f>
        <v>Foreign</v>
      </c>
      <c r="M10390" s="2" t="str">
        <f>VLOOKUP($C10390,Clients!$B:$F,M$6,0)</f>
        <v>BR</v>
      </c>
      <c r="N10390" s="2" t="str">
        <f>VLOOKUP($C10390,Clients!$B:$F,N$6,0)</f>
        <v>Brazil</v>
      </c>
    </row>
    <row r="10391" spans="2:14" x14ac:dyDescent="0.2">
      <c r="B10391" s="8">
        <v>199054.80000000002</v>
      </c>
      <c r="C10391" s="2" t="s">
        <v>15631</v>
      </c>
      <c r="D10391" s="2" t="s">
        <v>16</v>
      </c>
      <c r="E10391" s="8">
        <v>199</v>
      </c>
      <c r="F10391" s="2" t="s">
        <v>15746</v>
      </c>
      <c r="G10391" s="2" t="s">
        <v>15744</v>
      </c>
      <c r="H10391" s="9">
        <v>42517</v>
      </c>
      <c r="I10391" s="2">
        <v>2016</v>
      </c>
      <c r="J10391" s="2">
        <v>5</v>
      </c>
      <c r="K10391" s="2" t="str">
        <f>VLOOKUP($C10391,Clients!$B:$F,K$6,0)</f>
        <v>Dabvine</v>
      </c>
      <c r="L10391" s="2" t="str">
        <f>VLOOKUP($C10391,Clients!$B:$F,L$6,0)</f>
        <v>Foreign</v>
      </c>
      <c r="M10391" s="2" t="str">
        <f>VLOOKUP($C10391,Clients!$B:$F,M$6,0)</f>
        <v>BR</v>
      </c>
      <c r="N10391" s="2" t="str">
        <f>VLOOKUP($C10391,Clients!$B:$F,N$6,0)</f>
        <v>Brazil</v>
      </c>
    </row>
    <row r="10392" spans="2:14" x14ac:dyDescent="0.2">
      <c r="B10392" s="8">
        <v>-199054.80000000002</v>
      </c>
      <c r="C10392" s="2" t="s">
        <v>15631</v>
      </c>
      <c r="D10392" s="2" t="s">
        <v>16</v>
      </c>
      <c r="E10392" s="8">
        <v>-199</v>
      </c>
      <c r="F10392" s="2" t="s">
        <v>15747</v>
      </c>
      <c r="G10392" s="2" t="s">
        <v>15744</v>
      </c>
      <c r="H10392" s="9">
        <v>42517</v>
      </c>
      <c r="I10392" s="2">
        <v>2016</v>
      </c>
      <c r="J10392" s="2">
        <v>5</v>
      </c>
      <c r="K10392" s="2" t="str">
        <f>VLOOKUP($C10392,Clients!$B:$F,K$6,0)</f>
        <v>Dabvine</v>
      </c>
      <c r="L10392" s="2" t="str">
        <f>VLOOKUP($C10392,Clients!$B:$F,L$6,0)</f>
        <v>Foreign</v>
      </c>
      <c r="M10392" s="2" t="str">
        <f>VLOOKUP($C10392,Clients!$B:$F,M$6,0)</f>
        <v>BR</v>
      </c>
      <c r="N10392" s="2" t="str">
        <f>VLOOKUP($C10392,Clients!$B:$F,N$6,0)</f>
        <v>Brazil</v>
      </c>
    </row>
    <row r="10393" spans="2:14" x14ac:dyDescent="0.2">
      <c r="B10393" s="8">
        <v>170410.80000000002</v>
      </c>
      <c r="C10393" s="2" t="s">
        <v>15631</v>
      </c>
      <c r="D10393" s="2" t="s">
        <v>16</v>
      </c>
      <c r="E10393" s="8">
        <v>199</v>
      </c>
      <c r="F10393" s="2" t="s">
        <v>15748</v>
      </c>
      <c r="G10393" s="2" t="s">
        <v>15744</v>
      </c>
      <c r="H10393" s="9">
        <v>42517</v>
      </c>
      <c r="I10393" s="2">
        <v>2016</v>
      </c>
      <c r="J10393" s="2">
        <v>5</v>
      </c>
      <c r="K10393" s="2" t="str">
        <f>VLOOKUP($C10393,Clients!$B:$F,K$6,0)</f>
        <v>Dabvine</v>
      </c>
      <c r="L10393" s="2" t="str">
        <f>VLOOKUP($C10393,Clients!$B:$F,L$6,0)</f>
        <v>Foreign</v>
      </c>
      <c r="M10393" s="2" t="str">
        <f>VLOOKUP($C10393,Clients!$B:$F,M$6,0)</f>
        <v>BR</v>
      </c>
      <c r="N10393" s="2" t="str">
        <f>VLOOKUP($C10393,Clients!$B:$F,N$6,0)</f>
        <v>Brazil</v>
      </c>
    </row>
    <row r="10394" spans="2:14" x14ac:dyDescent="0.2">
      <c r="B10394" s="8">
        <v>197450.4</v>
      </c>
      <c r="C10394" s="2" t="s">
        <v>15631</v>
      </c>
      <c r="D10394" s="2" t="s">
        <v>16</v>
      </c>
      <c r="E10394" s="8">
        <v>200</v>
      </c>
      <c r="F10394" s="2" t="s">
        <v>15724</v>
      </c>
      <c r="G10394" s="2" t="s">
        <v>15749</v>
      </c>
      <c r="H10394" s="9">
        <v>42518</v>
      </c>
      <c r="I10394" s="2">
        <v>2016</v>
      </c>
      <c r="J10394" s="2">
        <v>5</v>
      </c>
      <c r="K10394" s="2" t="str">
        <f>VLOOKUP($C10394,Clients!$B:$F,K$6,0)</f>
        <v>Dabvine</v>
      </c>
      <c r="L10394" s="2" t="str">
        <f>VLOOKUP($C10394,Clients!$B:$F,L$6,0)</f>
        <v>Foreign</v>
      </c>
      <c r="M10394" s="2" t="str">
        <f>VLOOKUP($C10394,Clients!$B:$F,M$6,0)</f>
        <v>BR</v>
      </c>
      <c r="N10394" s="2" t="str">
        <f>VLOOKUP($C10394,Clients!$B:$F,N$6,0)</f>
        <v>Brazil</v>
      </c>
    </row>
    <row r="10395" spans="2:14" x14ac:dyDescent="0.2">
      <c r="B10395" s="8">
        <v>192351.6</v>
      </c>
      <c r="C10395" s="2" t="s">
        <v>15631</v>
      </c>
      <c r="D10395" s="2" t="s">
        <v>16</v>
      </c>
      <c r="E10395" s="8">
        <v>200</v>
      </c>
      <c r="F10395" s="2" t="s">
        <v>15645</v>
      </c>
      <c r="G10395" s="2" t="s">
        <v>15750</v>
      </c>
      <c r="H10395" s="9">
        <v>42520</v>
      </c>
      <c r="I10395" s="2">
        <v>2016</v>
      </c>
      <c r="J10395" s="2">
        <v>5</v>
      </c>
      <c r="K10395" s="2" t="str">
        <f>VLOOKUP($C10395,Clients!$B:$F,K$6,0)</f>
        <v>Dabvine</v>
      </c>
      <c r="L10395" s="2" t="str">
        <f>VLOOKUP($C10395,Clients!$B:$F,L$6,0)</f>
        <v>Foreign</v>
      </c>
      <c r="M10395" s="2" t="str">
        <f>VLOOKUP($C10395,Clients!$B:$F,M$6,0)</f>
        <v>BR</v>
      </c>
      <c r="N10395" s="2" t="str">
        <f>VLOOKUP($C10395,Clients!$B:$F,N$6,0)</f>
        <v>Brazil</v>
      </c>
    </row>
    <row r="10396" spans="2:14" x14ac:dyDescent="0.2">
      <c r="B10396" s="8">
        <v>-192351.6</v>
      </c>
      <c r="C10396" s="2" t="s">
        <v>15631</v>
      </c>
      <c r="D10396" s="2" t="s">
        <v>16</v>
      </c>
      <c r="E10396" s="8">
        <v>-200</v>
      </c>
      <c r="F10396" s="2" t="s">
        <v>15751</v>
      </c>
      <c r="G10396" s="2" t="s">
        <v>15750</v>
      </c>
      <c r="H10396" s="9">
        <v>42520</v>
      </c>
      <c r="I10396" s="2">
        <v>2016</v>
      </c>
      <c r="J10396" s="2">
        <v>5</v>
      </c>
      <c r="K10396" s="2" t="str">
        <f>VLOOKUP($C10396,Clients!$B:$F,K$6,0)</f>
        <v>Dabvine</v>
      </c>
      <c r="L10396" s="2" t="str">
        <f>VLOOKUP($C10396,Clients!$B:$F,L$6,0)</f>
        <v>Foreign</v>
      </c>
      <c r="M10396" s="2" t="str">
        <f>VLOOKUP($C10396,Clients!$B:$F,M$6,0)</f>
        <v>BR</v>
      </c>
      <c r="N10396" s="2" t="str">
        <f>VLOOKUP($C10396,Clients!$B:$F,N$6,0)</f>
        <v>Brazil</v>
      </c>
    </row>
    <row r="10397" spans="2:14" x14ac:dyDescent="0.2">
      <c r="B10397" s="8">
        <v>191087.4</v>
      </c>
      <c r="C10397" s="2" t="s">
        <v>15631</v>
      </c>
      <c r="D10397" s="2" t="s">
        <v>16</v>
      </c>
      <c r="E10397" s="8">
        <v>200</v>
      </c>
      <c r="F10397" s="2" t="s">
        <v>15752</v>
      </c>
      <c r="G10397" s="2" t="s">
        <v>15750</v>
      </c>
      <c r="H10397" s="9">
        <v>42520</v>
      </c>
      <c r="I10397" s="2">
        <v>2016</v>
      </c>
      <c r="J10397" s="2">
        <v>5</v>
      </c>
      <c r="K10397" s="2" t="str">
        <f>VLOOKUP($C10397,Clients!$B:$F,K$6,0)</f>
        <v>Dabvine</v>
      </c>
      <c r="L10397" s="2" t="str">
        <f>VLOOKUP($C10397,Clients!$B:$F,L$6,0)</f>
        <v>Foreign</v>
      </c>
      <c r="M10397" s="2" t="str">
        <f>VLOOKUP($C10397,Clients!$B:$F,M$6,0)</f>
        <v>BR</v>
      </c>
      <c r="N10397" s="2" t="str">
        <f>VLOOKUP($C10397,Clients!$B:$F,N$6,0)</f>
        <v>Brazil</v>
      </c>
    </row>
    <row r="10398" spans="2:14" x14ac:dyDescent="0.2">
      <c r="B10398" s="8">
        <v>-191087.4</v>
      </c>
      <c r="C10398" s="2" t="s">
        <v>15631</v>
      </c>
      <c r="D10398" s="2" t="s">
        <v>16</v>
      </c>
      <c r="E10398" s="8">
        <v>-200</v>
      </c>
      <c r="F10398" s="2" t="s">
        <v>15753</v>
      </c>
      <c r="G10398" s="2" t="s">
        <v>15750</v>
      </c>
      <c r="H10398" s="9">
        <v>42520</v>
      </c>
      <c r="I10398" s="2">
        <v>2016</v>
      </c>
      <c r="J10398" s="2">
        <v>5</v>
      </c>
      <c r="K10398" s="2" t="str">
        <f>VLOOKUP($C10398,Clients!$B:$F,K$6,0)</f>
        <v>Dabvine</v>
      </c>
      <c r="L10398" s="2" t="str">
        <f>VLOOKUP($C10398,Clients!$B:$F,L$6,0)</f>
        <v>Foreign</v>
      </c>
      <c r="M10398" s="2" t="str">
        <f>VLOOKUP($C10398,Clients!$B:$F,M$6,0)</f>
        <v>BR</v>
      </c>
      <c r="N10398" s="2" t="str">
        <f>VLOOKUP($C10398,Clients!$B:$F,N$6,0)</f>
        <v>Brazil</v>
      </c>
    </row>
    <row r="10399" spans="2:14" x14ac:dyDescent="0.2">
      <c r="B10399" s="8">
        <v>190919.4</v>
      </c>
      <c r="C10399" s="2" t="s">
        <v>15631</v>
      </c>
      <c r="D10399" s="2" t="s">
        <v>16</v>
      </c>
      <c r="E10399" s="8">
        <v>200</v>
      </c>
      <c r="F10399" s="2" t="s">
        <v>15754</v>
      </c>
      <c r="G10399" s="2" t="s">
        <v>15750</v>
      </c>
      <c r="H10399" s="9">
        <v>42520</v>
      </c>
      <c r="I10399" s="2">
        <v>2016</v>
      </c>
      <c r="J10399" s="2">
        <v>5</v>
      </c>
      <c r="K10399" s="2" t="str">
        <f>VLOOKUP($C10399,Clients!$B:$F,K$6,0)</f>
        <v>Dabvine</v>
      </c>
      <c r="L10399" s="2" t="str">
        <f>VLOOKUP($C10399,Clients!$B:$F,L$6,0)</f>
        <v>Foreign</v>
      </c>
      <c r="M10399" s="2" t="str">
        <f>VLOOKUP($C10399,Clients!$B:$F,M$6,0)</f>
        <v>BR</v>
      </c>
      <c r="N10399" s="2" t="str">
        <f>VLOOKUP($C10399,Clients!$B:$F,N$6,0)</f>
        <v>Brazil</v>
      </c>
    </row>
    <row r="10400" spans="2:14" x14ac:dyDescent="0.2">
      <c r="B10400" s="8">
        <v>-190919.4</v>
      </c>
      <c r="C10400" s="2" t="s">
        <v>15631</v>
      </c>
      <c r="D10400" s="2" t="s">
        <v>16</v>
      </c>
      <c r="E10400" s="8">
        <v>-200</v>
      </c>
      <c r="F10400" s="2" t="s">
        <v>15755</v>
      </c>
      <c r="G10400" s="2" t="s">
        <v>15750</v>
      </c>
      <c r="H10400" s="9">
        <v>42520</v>
      </c>
      <c r="I10400" s="2">
        <v>2016</v>
      </c>
      <c r="J10400" s="2">
        <v>5</v>
      </c>
      <c r="K10400" s="2" t="str">
        <f>VLOOKUP($C10400,Clients!$B:$F,K$6,0)</f>
        <v>Dabvine</v>
      </c>
      <c r="L10400" s="2" t="str">
        <f>VLOOKUP($C10400,Clients!$B:$F,L$6,0)</f>
        <v>Foreign</v>
      </c>
      <c r="M10400" s="2" t="str">
        <f>VLOOKUP($C10400,Clients!$B:$F,M$6,0)</f>
        <v>BR</v>
      </c>
      <c r="N10400" s="2" t="str">
        <f>VLOOKUP($C10400,Clients!$B:$F,N$6,0)</f>
        <v>Brazil</v>
      </c>
    </row>
    <row r="10401" spans="2:14" x14ac:dyDescent="0.2">
      <c r="B10401" s="8">
        <v>192351.6</v>
      </c>
      <c r="C10401" s="2" t="s">
        <v>15631</v>
      </c>
      <c r="D10401" s="2" t="s">
        <v>16</v>
      </c>
      <c r="E10401" s="8">
        <v>200</v>
      </c>
      <c r="F10401" s="2" t="s">
        <v>15756</v>
      </c>
      <c r="G10401" s="2" t="s">
        <v>15750</v>
      </c>
      <c r="H10401" s="9">
        <v>42520</v>
      </c>
      <c r="I10401" s="2">
        <v>2016</v>
      </c>
      <c r="J10401" s="2">
        <v>5</v>
      </c>
      <c r="K10401" s="2" t="str">
        <f>VLOOKUP($C10401,Clients!$B:$F,K$6,0)</f>
        <v>Dabvine</v>
      </c>
      <c r="L10401" s="2" t="str">
        <f>VLOOKUP($C10401,Clients!$B:$F,L$6,0)</f>
        <v>Foreign</v>
      </c>
      <c r="M10401" s="2" t="str">
        <f>VLOOKUP($C10401,Clients!$B:$F,M$6,0)</f>
        <v>BR</v>
      </c>
      <c r="N10401" s="2" t="str">
        <f>VLOOKUP($C10401,Clients!$B:$F,N$6,0)</f>
        <v>Brazil</v>
      </c>
    </row>
    <row r="10402" spans="2:14" x14ac:dyDescent="0.2">
      <c r="B10402" s="8">
        <v>8904</v>
      </c>
      <c r="C10402" s="2" t="s">
        <v>15631</v>
      </c>
      <c r="D10402" s="2" t="s">
        <v>16</v>
      </c>
      <c r="E10402" s="8">
        <v>0</v>
      </c>
      <c r="F10402" s="2" t="s">
        <v>15757</v>
      </c>
      <c r="G10402" s="2" t="s">
        <v>15758</v>
      </c>
      <c r="H10402" s="9">
        <v>42523</v>
      </c>
      <c r="I10402" s="2">
        <v>2016</v>
      </c>
      <c r="J10402" s="2">
        <v>6</v>
      </c>
      <c r="K10402" s="2" t="str">
        <f>VLOOKUP($C10402,Clients!$B:$F,K$6,0)</f>
        <v>Dabvine</v>
      </c>
      <c r="L10402" s="2" t="str">
        <f>VLOOKUP($C10402,Clients!$B:$F,L$6,0)</f>
        <v>Foreign</v>
      </c>
      <c r="M10402" s="2" t="str">
        <f>VLOOKUP($C10402,Clients!$B:$F,M$6,0)</f>
        <v>BR</v>
      </c>
      <c r="N10402" s="2" t="str">
        <f>VLOOKUP($C10402,Clients!$B:$F,N$6,0)</f>
        <v>Brazil</v>
      </c>
    </row>
    <row r="10403" spans="2:14" x14ac:dyDescent="0.2">
      <c r="B10403" s="8">
        <v>186988.2</v>
      </c>
      <c r="C10403" s="2" t="s">
        <v>15631</v>
      </c>
      <c r="D10403" s="2" t="s">
        <v>16</v>
      </c>
      <c r="E10403" s="8">
        <v>200</v>
      </c>
      <c r="F10403" s="2" t="s">
        <v>15645</v>
      </c>
      <c r="G10403" s="2" t="s">
        <v>15759</v>
      </c>
      <c r="H10403" s="9">
        <v>42523</v>
      </c>
      <c r="I10403" s="2">
        <v>2016</v>
      </c>
      <c r="J10403" s="2">
        <v>6</v>
      </c>
      <c r="K10403" s="2" t="str">
        <f>VLOOKUP($C10403,Clients!$B:$F,K$6,0)</f>
        <v>Dabvine</v>
      </c>
      <c r="L10403" s="2" t="str">
        <f>VLOOKUP($C10403,Clients!$B:$F,L$6,0)</f>
        <v>Foreign</v>
      </c>
      <c r="M10403" s="2" t="str">
        <f>VLOOKUP($C10403,Clients!$B:$F,M$6,0)</f>
        <v>BR</v>
      </c>
      <c r="N10403" s="2" t="str">
        <f>VLOOKUP($C10403,Clients!$B:$F,N$6,0)</f>
        <v>Brazil</v>
      </c>
    </row>
    <row r="10404" spans="2:14" x14ac:dyDescent="0.2">
      <c r="B10404" s="8">
        <v>-186988.2</v>
      </c>
      <c r="C10404" s="2" t="s">
        <v>15631</v>
      </c>
      <c r="D10404" s="2" t="s">
        <v>16</v>
      </c>
      <c r="E10404" s="8">
        <v>-200</v>
      </c>
      <c r="F10404" s="2" t="s">
        <v>15760</v>
      </c>
      <c r="G10404" s="2" t="s">
        <v>15759</v>
      </c>
      <c r="H10404" s="9">
        <v>42523</v>
      </c>
      <c r="I10404" s="2">
        <v>2016</v>
      </c>
      <c r="J10404" s="2">
        <v>6</v>
      </c>
      <c r="K10404" s="2" t="str">
        <f>VLOOKUP($C10404,Clients!$B:$F,K$6,0)</f>
        <v>Dabvine</v>
      </c>
      <c r="L10404" s="2" t="str">
        <f>VLOOKUP($C10404,Clients!$B:$F,L$6,0)</f>
        <v>Foreign</v>
      </c>
      <c r="M10404" s="2" t="str">
        <f>VLOOKUP($C10404,Clients!$B:$F,M$6,0)</f>
        <v>BR</v>
      </c>
      <c r="N10404" s="2" t="str">
        <f>VLOOKUP($C10404,Clients!$B:$F,N$6,0)</f>
        <v>Brazil</v>
      </c>
    </row>
    <row r="10405" spans="2:14" x14ac:dyDescent="0.2">
      <c r="B10405" s="8">
        <v>186568.2</v>
      </c>
      <c r="C10405" s="2" t="s">
        <v>15631</v>
      </c>
      <c r="D10405" s="2" t="s">
        <v>16</v>
      </c>
      <c r="E10405" s="8">
        <v>200</v>
      </c>
      <c r="F10405" s="2" t="s">
        <v>15761</v>
      </c>
      <c r="G10405" s="2" t="s">
        <v>15759</v>
      </c>
      <c r="H10405" s="9">
        <v>42523</v>
      </c>
      <c r="I10405" s="2">
        <v>2016</v>
      </c>
      <c r="J10405" s="2">
        <v>6</v>
      </c>
      <c r="K10405" s="2" t="str">
        <f>VLOOKUP($C10405,Clients!$B:$F,K$6,0)</f>
        <v>Dabvine</v>
      </c>
      <c r="L10405" s="2" t="str">
        <f>VLOOKUP($C10405,Clients!$B:$F,L$6,0)</f>
        <v>Foreign</v>
      </c>
      <c r="M10405" s="2" t="str">
        <f>VLOOKUP($C10405,Clients!$B:$F,M$6,0)</f>
        <v>BR</v>
      </c>
      <c r="N10405" s="2" t="str">
        <f>VLOOKUP($C10405,Clients!$B:$F,N$6,0)</f>
        <v>Brazil</v>
      </c>
    </row>
    <row r="10406" spans="2:14" x14ac:dyDescent="0.2">
      <c r="B10406" s="8">
        <v>-8349.6</v>
      </c>
      <c r="C10406" s="2" t="s">
        <v>15631</v>
      </c>
      <c r="D10406" s="2" t="s">
        <v>16</v>
      </c>
      <c r="E10406" s="8">
        <v>-9</v>
      </c>
      <c r="F10406" s="2" t="s">
        <v>15762</v>
      </c>
      <c r="G10406" s="2" t="s">
        <v>2316</v>
      </c>
      <c r="H10406" s="9">
        <v>42529</v>
      </c>
      <c r="I10406" s="2">
        <v>2016</v>
      </c>
      <c r="J10406" s="2">
        <v>6</v>
      </c>
      <c r="K10406" s="2" t="str">
        <f>VLOOKUP($C10406,Clients!$B:$F,K$6,0)</f>
        <v>Dabvine</v>
      </c>
      <c r="L10406" s="2" t="str">
        <f>VLOOKUP($C10406,Clients!$B:$F,L$6,0)</f>
        <v>Foreign</v>
      </c>
      <c r="M10406" s="2" t="str">
        <f>VLOOKUP($C10406,Clients!$B:$F,M$6,0)</f>
        <v>BR</v>
      </c>
      <c r="N10406" s="2" t="str">
        <f>VLOOKUP($C10406,Clients!$B:$F,N$6,0)</f>
        <v>Brazil</v>
      </c>
    </row>
    <row r="10407" spans="2:14" x14ac:dyDescent="0.2">
      <c r="B10407" s="8">
        <v>8349.6</v>
      </c>
      <c r="C10407" s="2" t="s">
        <v>15631</v>
      </c>
      <c r="D10407" s="2" t="s">
        <v>16</v>
      </c>
      <c r="E10407" s="8">
        <v>9</v>
      </c>
      <c r="F10407" s="2" t="s">
        <v>15763</v>
      </c>
      <c r="G10407" s="2" t="s">
        <v>2316</v>
      </c>
      <c r="H10407" s="9">
        <v>42529</v>
      </c>
      <c r="I10407" s="2">
        <v>2016</v>
      </c>
      <c r="J10407" s="2">
        <v>6</v>
      </c>
      <c r="K10407" s="2" t="str">
        <f>VLOOKUP($C10407,Clients!$B:$F,K$6,0)</f>
        <v>Dabvine</v>
      </c>
      <c r="L10407" s="2" t="str">
        <f>VLOOKUP($C10407,Clients!$B:$F,L$6,0)</f>
        <v>Foreign</v>
      </c>
      <c r="M10407" s="2" t="str">
        <f>VLOOKUP($C10407,Clients!$B:$F,M$6,0)</f>
        <v>BR</v>
      </c>
      <c r="N10407" s="2" t="str">
        <f>VLOOKUP($C10407,Clients!$B:$F,N$6,0)</f>
        <v>Brazil</v>
      </c>
    </row>
    <row r="10408" spans="2:14" x14ac:dyDescent="0.2">
      <c r="B10408" s="8">
        <v>-12301.800000000001</v>
      </c>
      <c r="C10408" s="2" t="s">
        <v>15631</v>
      </c>
      <c r="D10408" s="2" t="s">
        <v>16</v>
      </c>
      <c r="E10408" s="8">
        <v>-11</v>
      </c>
      <c r="F10408" s="2" t="s">
        <v>15764</v>
      </c>
      <c r="G10408" s="2" t="s">
        <v>4842</v>
      </c>
      <c r="H10408" s="9">
        <v>42529</v>
      </c>
      <c r="I10408" s="2">
        <v>2016</v>
      </c>
      <c r="J10408" s="2">
        <v>6</v>
      </c>
      <c r="K10408" s="2" t="str">
        <f>VLOOKUP($C10408,Clients!$B:$F,K$6,0)</f>
        <v>Dabvine</v>
      </c>
      <c r="L10408" s="2" t="str">
        <f>VLOOKUP($C10408,Clients!$B:$F,L$6,0)</f>
        <v>Foreign</v>
      </c>
      <c r="M10408" s="2" t="str">
        <f>VLOOKUP($C10408,Clients!$B:$F,M$6,0)</f>
        <v>BR</v>
      </c>
      <c r="N10408" s="2" t="str">
        <f>VLOOKUP($C10408,Clients!$B:$F,N$6,0)</f>
        <v>Brazil</v>
      </c>
    </row>
    <row r="10409" spans="2:14" x14ac:dyDescent="0.2">
      <c r="B10409" s="8">
        <v>12301.800000000001</v>
      </c>
      <c r="C10409" s="2" t="s">
        <v>15631</v>
      </c>
      <c r="D10409" s="2" t="s">
        <v>16</v>
      </c>
      <c r="E10409" s="8">
        <v>11</v>
      </c>
      <c r="F10409" s="2" t="s">
        <v>15765</v>
      </c>
      <c r="G10409" s="2" t="s">
        <v>4842</v>
      </c>
      <c r="H10409" s="9">
        <v>42529</v>
      </c>
      <c r="I10409" s="2">
        <v>2016</v>
      </c>
      <c r="J10409" s="2">
        <v>6</v>
      </c>
      <c r="K10409" s="2" t="str">
        <f>VLOOKUP($C10409,Clients!$B:$F,K$6,0)</f>
        <v>Dabvine</v>
      </c>
      <c r="L10409" s="2" t="str">
        <f>VLOOKUP($C10409,Clients!$B:$F,L$6,0)</f>
        <v>Foreign</v>
      </c>
      <c r="M10409" s="2" t="str">
        <f>VLOOKUP($C10409,Clients!$B:$F,M$6,0)</f>
        <v>BR</v>
      </c>
      <c r="N10409" s="2" t="str">
        <f>VLOOKUP($C10409,Clients!$B:$F,N$6,0)</f>
        <v>Brazil</v>
      </c>
    </row>
    <row r="10410" spans="2:14" x14ac:dyDescent="0.2">
      <c r="B10410" s="8">
        <v>9903.6</v>
      </c>
      <c r="C10410" s="2" t="s">
        <v>15631</v>
      </c>
      <c r="D10410" s="2" t="s">
        <v>16</v>
      </c>
      <c r="E10410" s="8">
        <v>9</v>
      </c>
      <c r="F10410" s="2" t="s">
        <v>15766</v>
      </c>
      <c r="G10410" s="2" t="s">
        <v>15767</v>
      </c>
      <c r="H10410" s="9">
        <v>42529</v>
      </c>
      <c r="I10410" s="2">
        <v>2016</v>
      </c>
      <c r="J10410" s="2">
        <v>6</v>
      </c>
      <c r="K10410" s="2" t="str">
        <f>VLOOKUP($C10410,Clients!$B:$F,K$6,0)</f>
        <v>Dabvine</v>
      </c>
      <c r="L10410" s="2" t="str">
        <f>VLOOKUP($C10410,Clients!$B:$F,L$6,0)</f>
        <v>Foreign</v>
      </c>
      <c r="M10410" s="2" t="str">
        <f>VLOOKUP($C10410,Clients!$B:$F,M$6,0)</f>
        <v>BR</v>
      </c>
      <c r="N10410" s="2" t="str">
        <f>VLOOKUP($C10410,Clients!$B:$F,N$6,0)</f>
        <v>Brazil</v>
      </c>
    </row>
    <row r="10411" spans="2:14" x14ac:dyDescent="0.2">
      <c r="B10411" s="8">
        <v>-9903.6</v>
      </c>
      <c r="C10411" s="2" t="s">
        <v>15631</v>
      </c>
      <c r="D10411" s="2" t="s">
        <v>16</v>
      </c>
      <c r="E10411" s="8">
        <v>-9</v>
      </c>
      <c r="F10411" s="2" t="s">
        <v>15768</v>
      </c>
      <c r="G10411" s="2" t="s">
        <v>15767</v>
      </c>
      <c r="H10411" s="9">
        <v>42529</v>
      </c>
      <c r="I10411" s="2">
        <v>2016</v>
      </c>
      <c r="J10411" s="2">
        <v>6</v>
      </c>
      <c r="K10411" s="2" t="str">
        <f>VLOOKUP($C10411,Clients!$B:$F,K$6,0)</f>
        <v>Dabvine</v>
      </c>
      <c r="L10411" s="2" t="str">
        <f>VLOOKUP($C10411,Clients!$B:$F,L$6,0)</f>
        <v>Foreign</v>
      </c>
      <c r="M10411" s="2" t="str">
        <f>VLOOKUP($C10411,Clients!$B:$F,M$6,0)</f>
        <v>BR</v>
      </c>
      <c r="N10411" s="2" t="str">
        <f>VLOOKUP($C10411,Clients!$B:$F,N$6,0)</f>
        <v>Brazil</v>
      </c>
    </row>
    <row r="10412" spans="2:14" x14ac:dyDescent="0.2">
      <c r="B10412" s="8">
        <v>10869.6</v>
      </c>
      <c r="C10412" s="2" t="s">
        <v>15631</v>
      </c>
      <c r="D10412" s="2" t="s">
        <v>16</v>
      </c>
      <c r="E10412" s="8">
        <v>11</v>
      </c>
      <c r="F10412" s="2" t="s">
        <v>15724</v>
      </c>
      <c r="G10412" s="2" t="s">
        <v>15769</v>
      </c>
      <c r="H10412" s="9">
        <v>42529</v>
      </c>
      <c r="I10412" s="2">
        <v>2016</v>
      </c>
      <c r="J10412" s="2">
        <v>6</v>
      </c>
      <c r="K10412" s="2" t="str">
        <f>VLOOKUP($C10412,Clients!$B:$F,K$6,0)</f>
        <v>Dabvine</v>
      </c>
      <c r="L10412" s="2" t="str">
        <f>VLOOKUP($C10412,Clients!$B:$F,L$6,0)</f>
        <v>Foreign</v>
      </c>
      <c r="M10412" s="2" t="str">
        <f>VLOOKUP($C10412,Clients!$B:$F,M$6,0)</f>
        <v>BR</v>
      </c>
      <c r="N10412" s="2" t="str">
        <f>VLOOKUP($C10412,Clients!$B:$F,N$6,0)</f>
        <v>Brazil</v>
      </c>
    </row>
    <row r="10413" spans="2:14" x14ac:dyDescent="0.2">
      <c r="B10413" s="8">
        <v>-10869.6</v>
      </c>
      <c r="C10413" s="2" t="s">
        <v>15631</v>
      </c>
      <c r="D10413" s="2" t="s">
        <v>16</v>
      </c>
      <c r="E10413" s="8">
        <v>-11</v>
      </c>
      <c r="F10413" s="2" t="s">
        <v>15770</v>
      </c>
      <c r="G10413" s="2" t="s">
        <v>15769</v>
      </c>
      <c r="H10413" s="9">
        <v>42529</v>
      </c>
      <c r="I10413" s="2">
        <v>2016</v>
      </c>
      <c r="J10413" s="2">
        <v>6</v>
      </c>
      <c r="K10413" s="2" t="str">
        <f>VLOOKUP($C10413,Clients!$B:$F,K$6,0)</f>
        <v>Dabvine</v>
      </c>
      <c r="L10413" s="2" t="str">
        <f>VLOOKUP($C10413,Clients!$B:$F,L$6,0)</f>
        <v>Foreign</v>
      </c>
      <c r="M10413" s="2" t="str">
        <f>VLOOKUP($C10413,Clients!$B:$F,M$6,0)</f>
        <v>BR</v>
      </c>
      <c r="N10413" s="2" t="str">
        <f>VLOOKUP($C10413,Clients!$B:$F,N$6,0)</f>
        <v>Brazil</v>
      </c>
    </row>
    <row r="10414" spans="2:14" x14ac:dyDescent="0.2">
      <c r="B10414" s="8">
        <v>-8349.6</v>
      </c>
      <c r="C10414" s="2" t="s">
        <v>15631</v>
      </c>
      <c r="D10414" s="2" t="s">
        <v>16</v>
      </c>
      <c r="E10414" s="8">
        <v>-9</v>
      </c>
      <c r="F10414" s="2" t="s">
        <v>15771</v>
      </c>
      <c r="G10414" s="2" t="s">
        <v>15772</v>
      </c>
      <c r="H10414" s="9">
        <v>42535</v>
      </c>
      <c r="I10414" s="2">
        <v>2016</v>
      </c>
      <c r="J10414" s="2">
        <v>6</v>
      </c>
      <c r="K10414" s="2" t="str">
        <f>VLOOKUP($C10414,Clients!$B:$F,K$6,0)</f>
        <v>Dabvine</v>
      </c>
      <c r="L10414" s="2" t="str">
        <f>VLOOKUP($C10414,Clients!$B:$F,L$6,0)</f>
        <v>Foreign</v>
      </c>
      <c r="M10414" s="2" t="str">
        <f>VLOOKUP($C10414,Clients!$B:$F,M$6,0)</f>
        <v>BR</v>
      </c>
      <c r="N10414" s="2" t="str">
        <f>VLOOKUP($C10414,Clients!$B:$F,N$6,0)</f>
        <v>Brazil</v>
      </c>
    </row>
    <row r="10415" spans="2:14" x14ac:dyDescent="0.2">
      <c r="B10415" s="8">
        <v>-12301.800000000001</v>
      </c>
      <c r="C10415" s="2" t="s">
        <v>15631</v>
      </c>
      <c r="D10415" s="2" t="s">
        <v>16</v>
      </c>
      <c r="E10415" s="8">
        <v>-11</v>
      </c>
      <c r="F10415" s="2" t="s">
        <v>15773</v>
      </c>
      <c r="G10415" s="2" t="s">
        <v>15774</v>
      </c>
      <c r="H10415" s="9">
        <v>42535</v>
      </c>
      <c r="I10415" s="2">
        <v>2016</v>
      </c>
      <c r="J10415" s="2">
        <v>6</v>
      </c>
      <c r="K10415" s="2" t="str">
        <f>VLOOKUP($C10415,Clients!$B:$F,K$6,0)</f>
        <v>Dabvine</v>
      </c>
      <c r="L10415" s="2" t="str">
        <f>VLOOKUP($C10415,Clients!$B:$F,L$6,0)</f>
        <v>Foreign</v>
      </c>
      <c r="M10415" s="2" t="str">
        <f>VLOOKUP($C10415,Clients!$B:$F,M$6,0)</f>
        <v>BR</v>
      </c>
      <c r="N10415" s="2" t="str">
        <f>VLOOKUP($C10415,Clients!$B:$F,N$6,0)</f>
        <v>Brazil</v>
      </c>
    </row>
    <row r="10416" spans="2:14" x14ac:dyDescent="0.2">
      <c r="B10416" s="8">
        <v>9903.6</v>
      </c>
      <c r="C10416" s="2" t="s">
        <v>15631</v>
      </c>
      <c r="D10416" s="2" t="s">
        <v>16</v>
      </c>
      <c r="E10416" s="8">
        <v>9</v>
      </c>
      <c r="F10416" s="2" t="s">
        <v>15775</v>
      </c>
      <c r="G10416" s="2" t="s">
        <v>15776</v>
      </c>
      <c r="H10416" s="9">
        <v>42535</v>
      </c>
      <c r="I10416" s="2">
        <v>2016</v>
      </c>
      <c r="J10416" s="2">
        <v>6</v>
      </c>
      <c r="K10416" s="2" t="str">
        <f>VLOOKUP($C10416,Clients!$B:$F,K$6,0)</f>
        <v>Dabvine</v>
      </c>
      <c r="L10416" s="2" t="str">
        <f>VLOOKUP($C10416,Clients!$B:$F,L$6,0)</f>
        <v>Foreign</v>
      </c>
      <c r="M10416" s="2" t="str">
        <f>VLOOKUP($C10416,Clients!$B:$F,M$6,0)</f>
        <v>BR</v>
      </c>
      <c r="N10416" s="2" t="str">
        <f>VLOOKUP($C10416,Clients!$B:$F,N$6,0)</f>
        <v>Brazil</v>
      </c>
    </row>
    <row r="10417" spans="2:14" x14ac:dyDescent="0.2">
      <c r="B10417" s="8">
        <v>27090</v>
      </c>
      <c r="C10417" s="2" t="s">
        <v>15631</v>
      </c>
      <c r="D10417" s="2" t="s">
        <v>16</v>
      </c>
      <c r="E10417" s="8">
        <v>0</v>
      </c>
      <c r="F10417" s="2" t="s">
        <v>15777</v>
      </c>
      <c r="G10417" s="2" t="s">
        <v>15778</v>
      </c>
      <c r="H10417" s="9">
        <v>42535</v>
      </c>
      <c r="I10417" s="2">
        <v>2016</v>
      </c>
      <c r="J10417" s="2">
        <v>6</v>
      </c>
      <c r="K10417" s="2" t="str">
        <f>VLOOKUP($C10417,Clients!$B:$F,K$6,0)</f>
        <v>Dabvine</v>
      </c>
      <c r="L10417" s="2" t="str">
        <f>VLOOKUP($C10417,Clients!$B:$F,L$6,0)</f>
        <v>Foreign</v>
      </c>
      <c r="M10417" s="2" t="str">
        <f>VLOOKUP($C10417,Clients!$B:$F,M$6,0)</f>
        <v>BR</v>
      </c>
      <c r="N10417" s="2" t="str">
        <f>VLOOKUP($C10417,Clients!$B:$F,N$6,0)</f>
        <v>Brazil</v>
      </c>
    </row>
    <row r="10418" spans="2:14" x14ac:dyDescent="0.2">
      <c r="B10418" s="8">
        <v>10869.6</v>
      </c>
      <c r="C10418" s="2" t="s">
        <v>15631</v>
      </c>
      <c r="D10418" s="2" t="s">
        <v>16</v>
      </c>
      <c r="E10418" s="8">
        <v>11</v>
      </c>
      <c r="F10418" s="2" t="s">
        <v>15779</v>
      </c>
      <c r="G10418" s="2" t="s">
        <v>15780</v>
      </c>
      <c r="H10418" s="9">
        <v>42535</v>
      </c>
      <c r="I10418" s="2">
        <v>2016</v>
      </c>
      <c r="J10418" s="2">
        <v>6</v>
      </c>
      <c r="K10418" s="2" t="str">
        <f>VLOOKUP($C10418,Clients!$B:$F,K$6,0)</f>
        <v>Dabvine</v>
      </c>
      <c r="L10418" s="2" t="str">
        <f>VLOOKUP($C10418,Clients!$B:$F,L$6,0)</f>
        <v>Foreign</v>
      </c>
      <c r="M10418" s="2" t="str">
        <f>VLOOKUP($C10418,Clients!$B:$F,M$6,0)</f>
        <v>BR</v>
      </c>
      <c r="N10418" s="2" t="str">
        <f>VLOOKUP($C10418,Clients!$B:$F,N$6,0)</f>
        <v>Brazil</v>
      </c>
    </row>
    <row r="10419" spans="2:14" x14ac:dyDescent="0.2">
      <c r="B10419" s="8">
        <v>164430</v>
      </c>
      <c r="C10419" s="2" t="s">
        <v>15631</v>
      </c>
      <c r="D10419" s="2" t="s">
        <v>16</v>
      </c>
      <c r="E10419" s="8">
        <v>222</v>
      </c>
      <c r="F10419" s="2" t="s">
        <v>15743</v>
      </c>
      <c r="G10419" s="2" t="s">
        <v>15781</v>
      </c>
      <c r="H10419" s="9">
        <v>42541</v>
      </c>
      <c r="I10419" s="2">
        <v>2016</v>
      </c>
      <c r="J10419" s="2">
        <v>6</v>
      </c>
      <c r="K10419" s="2" t="str">
        <f>VLOOKUP($C10419,Clients!$B:$F,K$6,0)</f>
        <v>Dabvine</v>
      </c>
      <c r="L10419" s="2" t="str">
        <f>VLOOKUP($C10419,Clients!$B:$F,L$6,0)</f>
        <v>Foreign</v>
      </c>
      <c r="M10419" s="2" t="str">
        <f>VLOOKUP($C10419,Clients!$B:$F,M$6,0)</f>
        <v>BR</v>
      </c>
      <c r="N10419" s="2" t="str">
        <f>VLOOKUP($C10419,Clients!$B:$F,N$6,0)</f>
        <v>Brazil</v>
      </c>
    </row>
    <row r="10420" spans="2:14" x14ac:dyDescent="0.2">
      <c r="B10420" s="8">
        <v>0</v>
      </c>
      <c r="C10420" s="2" t="s">
        <v>15631</v>
      </c>
      <c r="D10420" s="2" t="s">
        <v>20</v>
      </c>
      <c r="E10420" s="8">
        <v>4</v>
      </c>
      <c r="F10420" s="2" t="s">
        <v>15782</v>
      </c>
      <c r="G10420" s="2" t="s">
        <v>15783</v>
      </c>
      <c r="H10420" s="9">
        <v>42545</v>
      </c>
      <c r="I10420" s="2">
        <v>2016</v>
      </c>
      <c r="J10420" s="2">
        <v>6</v>
      </c>
      <c r="K10420" s="2" t="str">
        <f>VLOOKUP($C10420,Clients!$B:$F,K$6,0)</f>
        <v>Dabvine</v>
      </c>
      <c r="L10420" s="2" t="str">
        <f>VLOOKUP($C10420,Clients!$B:$F,L$6,0)</f>
        <v>Foreign</v>
      </c>
      <c r="M10420" s="2" t="str">
        <f>VLOOKUP($C10420,Clients!$B:$F,M$6,0)</f>
        <v>BR</v>
      </c>
      <c r="N10420" s="2" t="str">
        <f>VLOOKUP($C10420,Clients!$B:$F,N$6,0)</f>
        <v>Brazil</v>
      </c>
    </row>
    <row r="10421" spans="2:14" x14ac:dyDescent="0.2">
      <c r="B10421" s="8">
        <v>141111.6</v>
      </c>
      <c r="C10421" s="2" t="s">
        <v>15631</v>
      </c>
      <c r="D10421" s="2" t="s">
        <v>16</v>
      </c>
      <c r="E10421" s="8">
        <v>253</v>
      </c>
      <c r="F10421" s="2" t="s">
        <v>15719</v>
      </c>
      <c r="G10421" s="2" t="s">
        <v>15784</v>
      </c>
      <c r="H10421" s="9">
        <v>42553</v>
      </c>
      <c r="I10421" s="2">
        <v>2016</v>
      </c>
      <c r="J10421" s="2">
        <v>7</v>
      </c>
      <c r="K10421" s="2" t="str">
        <f>VLOOKUP($C10421,Clients!$B:$F,K$6,0)</f>
        <v>Dabvine</v>
      </c>
      <c r="L10421" s="2" t="str">
        <f>VLOOKUP($C10421,Clients!$B:$F,L$6,0)</f>
        <v>Foreign</v>
      </c>
      <c r="M10421" s="2" t="str">
        <f>VLOOKUP($C10421,Clients!$B:$F,M$6,0)</f>
        <v>BR</v>
      </c>
      <c r="N10421" s="2" t="str">
        <f>VLOOKUP($C10421,Clients!$B:$F,N$6,0)</f>
        <v>Brazil</v>
      </c>
    </row>
    <row r="10422" spans="2:14" x14ac:dyDescent="0.2">
      <c r="B10422" s="8">
        <v>174497.4</v>
      </c>
      <c r="C10422" s="2" t="s">
        <v>15631</v>
      </c>
      <c r="D10422" s="2" t="s">
        <v>16</v>
      </c>
      <c r="E10422" s="8">
        <v>219</v>
      </c>
      <c r="F10422" s="2" t="s">
        <v>15724</v>
      </c>
      <c r="G10422" s="2" t="s">
        <v>15785</v>
      </c>
      <c r="H10422" s="9">
        <v>42555</v>
      </c>
      <c r="I10422" s="2">
        <v>2016</v>
      </c>
      <c r="J10422" s="2">
        <v>7</v>
      </c>
      <c r="K10422" s="2" t="str">
        <f>VLOOKUP($C10422,Clients!$B:$F,K$6,0)</f>
        <v>Dabvine</v>
      </c>
      <c r="L10422" s="2" t="str">
        <f>VLOOKUP($C10422,Clients!$B:$F,L$6,0)</f>
        <v>Foreign</v>
      </c>
      <c r="M10422" s="2" t="str">
        <f>VLOOKUP($C10422,Clients!$B:$F,M$6,0)</f>
        <v>BR</v>
      </c>
      <c r="N10422" s="2" t="str">
        <f>VLOOKUP($C10422,Clients!$B:$F,N$6,0)</f>
        <v>Brazil</v>
      </c>
    </row>
    <row r="10423" spans="2:14" x14ac:dyDescent="0.2">
      <c r="B10423" s="8">
        <v>211394.40000000002</v>
      </c>
      <c r="C10423" s="2" t="s">
        <v>15631</v>
      </c>
      <c r="D10423" s="2" t="s">
        <v>16</v>
      </c>
      <c r="E10423" s="8">
        <v>216</v>
      </c>
      <c r="F10423" s="2" t="s">
        <v>15786</v>
      </c>
      <c r="G10423" s="2" t="s">
        <v>15787</v>
      </c>
      <c r="H10423" s="9">
        <v>42560</v>
      </c>
      <c r="I10423" s="2">
        <v>2016</v>
      </c>
      <c r="J10423" s="2">
        <v>7</v>
      </c>
      <c r="K10423" s="2" t="str">
        <f>VLOOKUP($C10423,Clients!$B:$F,K$6,0)</f>
        <v>Dabvine</v>
      </c>
      <c r="L10423" s="2" t="str">
        <f>VLOOKUP($C10423,Clients!$B:$F,L$6,0)</f>
        <v>Foreign</v>
      </c>
      <c r="M10423" s="2" t="str">
        <f>VLOOKUP($C10423,Clients!$B:$F,M$6,0)</f>
        <v>BR</v>
      </c>
      <c r="N10423" s="2" t="str">
        <f>VLOOKUP($C10423,Clients!$B:$F,N$6,0)</f>
        <v>Brazil</v>
      </c>
    </row>
    <row r="10424" spans="2:14" x14ac:dyDescent="0.2">
      <c r="B10424" s="8">
        <v>13679.400000000001</v>
      </c>
      <c r="C10424" s="2" t="s">
        <v>15631</v>
      </c>
      <c r="D10424" s="2" t="s">
        <v>16</v>
      </c>
      <c r="E10424" s="8">
        <v>13</v>
      </c>
      <c r="F10424" s="2" t="s">
        <v>15788</v>
      </c>
      <c r="G10424" s="2" t="s">
        <v>15789</v>
      </c>
      <c r="H10424" s="9">
        <v>42563</v>
      </c>
      <c r="I10424" s="2">
        <v>2016</v>
      </c>
      <c r="J10424" s="2">
        <v>7</v>
      </c>
      <c r="K10424" s="2" t="str">
        <f>VLOOKUP($C10424,Clients!$B:$F,K$6,0)</f>
        <v>Dabvine</v>
      </c>
      <c r="L10424" s="2" t="str">
        <f>VLOOKUP($C10424,Clients!$B:$F,L$6,0)</f>
        <v>Foreign</v>
      </c>
      <c r="M10424" s="2" t="str">
        <f>VLOOKUP($C10424,Clients!$B:$F,M$6,0)</f>
        <v>BR</v>
      </c>
      <c r="N10424" s="2" t="str">
        <f>VLOOKUP($C10424,Clients!$B:$F,N$6,0)</f>
        <v>Brazil</v>
      </c>
    </row>
    <row r="10425" spans="2:14" x14ac:dyDescent="0.2">
      <c r="B10425" s="8">
        <v>210907.2</v>
      </c>
      <c r="C10425" s="2" t="s">
        <v>15631</v>
      </c>
      <c r="D10425" s="2" t="s">
        <v>16</v>
      </c>
      <c r="E10425" s="8">
        <v>222</v>
      </c>
      <c r="F10425" s="2" t="s">
        <v>15645</v>
      </c>
      <c r="G10425" s="2" t="s">
        <v>15790</v>
      </c>
      <c r="H10425" s="9">
        <v>42564</v>
      </c>
      <c r="I10425" s="2">
        <v>2016</v>
      </c>
      <c r="J10425" s="2">
        <v>7</v>
      </c>
      <c r="K10425" s="2" t="str">
        <f>VLOOKUP($C10425,Clients!$B:$F,K$6,0)</f>
        <v>Dabvine</v>
      </c>
      <c r="L10425" s="2" t="str">
        <f>VLOOKUP($C10425,Clients!$B:$F,L$6,0)</f>
        <v>Foreign</v>
      </c>
      <c r="M10425" s="2" t="str">
        <f>VLOOKUP($C10425,Clients!$B:$F,M$6,0)</f>
        <v>BR</v>
      </c>
      <c r="N10425" s="2" t="str">
        <f>VLOOKUP($C10425,Clients!$B:$F,N$6,0)</f>
        <v>Brazil</v>
      </c>
    </row>
    <row r="10426" spans="2:14" x14ac:dyDescent="0.2">
      <c r="B10426" s="8">
        <v>-210907.2</v>
      </c>
      <c r="C10426" s="2" t="s">
        <v>15631</v>
      </c>
      <c r="D10426" s="2" t="s">
        <v>16</v>
      </c>
      <c r="E10426" s="8">
        <v>-222</v>
      </c>
      <c r="F10426" s="2" t="s">
        <v>15791</v>
      </c>
      <c r="G10426" s="2" t="s">
        <v>15790</v>
      </c>
      <c r="H10426" s="9">
        <v>42564</v>
      </c>
      <c r="I10426" s="2">
        <v>2016</v>
      </c>
      <c r="J10426" s="2">
        <v>7</v>
      </c>
      <c r="K10426" s="2" t="str">
        <f>VLOOKUP($C10426,Clients!$B:$F,K$6,0)</f>
        <v>Dabvine</v>
      </c>
      <c r="L10426" s="2" t="str">
        <f>VLOOKUP($C10426,Clients!$B:$F,L$6,0)</f>
        <v>Foreign</v>
      </c>
      <c r="M10426" s="2" t="str">
        <f>VLOOKUP($C10426,Clients!$B:$F,M$6,0)</f>
        <v>BR</v>
      </c>
      <c r="N10426" s="2" t="str">
        <f>VLOOKUP($C10426,Clients!$B:$F,N$6,0)</f>
        <v>Brazil</v>
      </c>
    </row>
    <row r="10427" spans="2:14" x14ac:dyDescent="0.2">
      <c r="B10427" s="8">
        <v>211087.80000000002</v>
      </c>
      <c r="C10427" s="2" t="s">
        <v>15631</v>
      </c>
      <c r="D10427" s="2" t="s">
        <v>16</v>
      </c>
      <c r="E10427" s="8">
        <v>222</v>
      </c>
      <c r="F10427" s="2" t="s">
        <v>15792</v>
      </c>
      <c r="G10427" s="2" t="s">
        <v>15790</v>
      </c>
      <c r="H10427" s="9">
        <v>42564</v>
      </c>
      <c r="I10427" s="2">
        <v>2016</v>
      </c>
      <c r="J10427" s="2">
        <v>7</v>
      </c>
      <c r="K10427" s="2" t="str">
        <f>VLOOKUP($C10427,Clients!$B:$F,K$6,0)</f>
        <v>Dabvine</v>
      </c>
      <c r="L10427" s="2" t="str">
        <f>VLOOKUP($C10427,Clients!$B:$F,L$6,0)</f>
        <v>Foreign</v>
      </c>
      <c r="M10427" s="2" t="str">
        <f>VLOOKUP($C10427,Clients!$B:$F,M$6,0)</f>
        <v>BR</v>
      </c>
      <c r="N10427" s="2" t="str">
        <f>VLOOKUP($C10427,Clients!$B:$F,N$6,0)</f>
        <v>Brazil</v>
      </c>
    </row>
    <row r="10428" spans="2:14" x14ac:dyDescent="0.2">
      <c r="B10428" s="8">
        <v>0</v>
      </c>
      <c r="C10428" s="2" t="s">
        <v>15631</v>
      </c>
      <c r="D10428" s="2" t="s">
        <v>16</v>
      </c>
      <c r="E10428" s="8">
        <v>8</v>
      </c>
      <c r="F10428" s="2" t="s">
        <v>15793</v>
      </c>
      <c r="G10428" s="2" t="s">
        <v>15794</v>
      </c>
      <c r="H10428" s="9">
        <v>42564</v>
      </c>
      <c r="I10428" s="2">
        <v>2016</v>
      </c>
      <c r="J10428" s="2">
        <v>7</v>
      </c>
      <c r="K10428" s="2" t="str">
        <f>VLOOKUP($C10428,Clients!$B:$F,K$6,0)</f>
        <v>Dabvine</v>
      </c>
      <c r="L10428" s="2" t="str">
        <f>VLOOKUP($C10428,Clients!$B:$F,L$6,0)</f>
        <v>Foreign</v>
      </c>
      <c r="M10428" s="2" t="str">
        <f>VLOOKUP($C10428,Clients!$B:$F,M$6,0)</f>
        <v>BR</v>
      </c>
      <c r="N10428" s="2" t="str">
        <f>VLOOKUP($C10428,Clients!$B:$F,N$6,0)</f>
        <v>Brazil</v>
      </c>
    </row>
    <row r="10429" spans="2:14" x14ac:dyDescent="0.2">
      <c r="B10429" s="8">
        <v>-4578</v>
      </c>
      <c r="C10429" s="2" t="s">
        <v>15631</v>
      </c>
      <c r="D10429" s="2" t="s">
        <v>51</v>
      </c>
      <c r="E10429" s="8">
        <v>-10</v>
      </c>
      <c r="F10429" s="2" t="s">
        <v>15795</v>
      </c>
      <c r="G10429" s="2" t="s">
        <v>15796</v>
      </c>
      <c r="H10429" s="9">
        <v>42566</v>
      </c>
      <c r="I10429" s="2">
        <v>2016</v>
      </c>
      <c r="J10429" s="2">
        <v>7</v>
      </c>
      <c r="K10429" s="2" t="str">
        <f>VLOOKUP($C10429,Clients!$B:$F,K$6,0)</f>
        <v>Dabvine</v>
      </c>
      <c r="L10429" s="2" t="str">
        <f>VLOOKUP($C10429,Clients!$B:$F,L$6,0)</f>
        <v>Foreign</v>
      </c>
      <c r="M10429" s="2" t="str">
        <f>VLOOKUP($C10429,Clients!$B:$F,M$6,0)</f>
        <v>BR</v>
      </c>
      <c r="N10429" s="2" t="str">
        <f>VLOOKUP($C10429,Clients!$B:$F,N$6,0)</f>
        <v>Brazil</v>
      </c>
    </row>
    <row r="10430" spans="2:14" x14ac:dyDescent="0.2">
      <c r="B10430" s="8">
        <v>4578</v>
      </c>
      <c r="C10430" s="2" t="s">
        <v>15631</v>
      </c>
      <c r="D10430" s="2" t="s">
        <v>51</v>
      </c>
      <c r="E10430" s="8">
        <v>10</v>
      </c>
      <c r="F10430" s="2" t="s">
        <v>15797</v>
      </c>
      <c r="G10430" s="2" t="s">
        <v>15796</v>
      </c>
      <c r="H10430" s="9">
        <v>42566</v>
      </c>
      <c r="I10430" s="2">
        <v>2016</v>
      </c>
      <c r="J10430" s="2">
        <v>7</v>
      </c>
      <c r="K10430" s="2" t="str">
        <f>VLOOKUP($C10430,Clients!$B:$F,K$6,0)</f>
        <v>Dabvine</v>
      </c>
      <c r="L10430" s="2" t="str">
        <f>VLOOKUP($C10430,Clients!$B:$F,L$6,0)</f>
        <v>Foreign</v>
      </c>
      <c r="M10430" s="2" t="str">
        <f>VLOOKUP($C10430,Clients!$B:$F,M$6,0)</f>
        <v>BR</v>
      </c>
      <c r="N10430" s="2" t="str">
        <f>VLOOKUP($C10430,Clients!$B:$F,N$6,0)</f>
        <v>Brazil</v>
      </c>
    </row>
    <row r="10431" spans="2:14" x14ac:dyDescent="0.2">
      <c r="B10431" s="8">
        <v>-4578</v>
      </c>
      <c r="C10431" s="2" t="s">
        <v>15631</v>
      </c>
      <c r="D10431" s="2" t="s">
        <v>16</v>
      </c>
      <c r="E10431" s="8">
        <v>-10</v>
      </c>
      <c r="F10431" s="2" t="s">
        <v>15798</v>
      </c>
      <c r="G10431" s="2" t="s">
        <v>15796</v>
      </c>
      <c r="H10431" s="9">
        <v>42566</v>
      </c>
      <c r="I10431" s="2">
        <v>2016</v>
      </c>
      <c r="J10431" s="2">
        <v>7</v>
      </c>
      <c r="K10431" s="2" t="str">
        <f>VLOOKUP($C10431,Clients!$B:$F,K$6,0)</f>
        <v>Dabvine</v>
      </c>
      <c r="L10431" s="2" t="str">
        <f>VLOOKUP($C10431,Clients!$B:$F,L$6,0)</f>
        <v>Foreign</v>
      </c>
      <c r="M10431" s="2" t="str">
        <f>VLOOKUP($C10431,Clients!$B:$F,M$6,0)</f>
        <v>BR</v>
      </c>
      <c r="N10431" s="2" t="str">
        <f>VLOOKUP($C10431,Clients!$B:$F,N$6,0)</f>
        <v>Brazil</v>
      </c>
    </row>
    <row r="10432" spans="2:14" x14ac:dyDescent="0.2">
      <c r="B10432" s="8">
        <v>4233.6000000000004</v>
      </c>
      <c r="C10432" s="2" t="s">
        <v>15631</v>
      </c>
      <c r="D10432" s="2" t="s">
        <v>16</v>
      </c>
      <c r="E10432" s="8">
        <v>8</v>
      </c>
      <c r="F10432" s="2" t="s">
        <v>15799</v>
      </c>
      <c r="G10432" s="2" t="s">
        <v>15800</v>
      </c>
      <c r="H10432" s="9">
        <v>42566</v>
      </c>
      <c r="I10432" s="2">
        <v>2016</v>
      </c>
      <c r="J10432" s="2">
        <v>7</v>
      </c>
      <c r="K10432" s="2" t="str">
        <f>VLOOKUP($C10432,Clients!$B:$F,K$6,0)</f>
        <v>Dabvine</v>
      </c>
      <c r="L10432" s="2" t="str">
        <f>VLOOKUP($C10432,Clients!$B:$F,L$6,0)</f>
        <v>Foreign</v>
      </c>
      <c r="M10432" s="2" t="str">
        <f>VLOOKUP($C10432,Clients!$B:$F,M$6,0)</f>
        <v>BR</v>
      </c>
      <c r="N10432" s="2" t="str">
        <f>VLOOKUP($C10432,Clients!$B:$F,N$6,0)</f>
        <v>Brazil</v>
      </c>
    </row>
    <row r="10433" spans="2:14" x14ac:dyDescent="0.2">
      <c r="B10433" s="8">
        <v>154593.60000000001</v>
      </c>
      <c r="C10433" s="2" t="s">
        <v>15631</v>
      </c>
      <c r="D10433" s="2" t="s">
        <v>16</v>
      </c>
      <c r="E10433" s="8">
        <v>166</v>
      </c>
      <c r="F10433" s="2" t="s">
        <v>15801</v>
      </c>
      <c r="G10433" s="2" t="s">
        <v>15802</v>
      </c>
      <c r="H10433" s="9">
        <v>42567</v>
      </c>
      <c r="I10433" s="2">
        <v>2016</v>
      </c>
      <c r="J10433" s="2">
        <v>7</v>
      </c>
      <c r="K10433" s="2" t="str">
        <f>VLOOKUP($C10433,Clients!$B:$F,K$6,0)</f>
        <v>Dabvine</v>
      </c>
      <c r="L10433" s="2" t="str">
        <f>VLOOKUP($C10433,Clients!$B:$F,L$6,0)</f>
        <v>Foreign</v>
      </c>
      <c r="M10433" s="2" t="str">
        <f>VLOOKUP($C10433,Clients!$B:$F,M$6,0)</f>
        <v>BR</v>
      </c>
      <c r="N10433" s="2" t="str">
        <f>VLOOKUP($C10433,Clients!$B:$F,N$6,0)</f>
        <v>Brazil</v>
      </c>
    </row>
    <row r="10434" spans="2:14" x14ac:dyDescent="0.2">
      <c r="B10434" s="8">
        <v>0</v>
      </c>
      <c r="C10434" s="2" t="s">
        <v>15631</v>
      </c>
      <c r="D10434" s="2" t="s">
        <v>16</v>
      </c>
      <c r="E10434" s="8">
        <v>102</v>
      </c>
      <c r="F10434" s="2" t="s">
        <v>15803</v>
      </c>
      <c r="G10434" s="2" t="s">
        <v>15804</v>
      </c>
      <c r="H10434" s="9">
        <v>42567</v>
      </c>
      <c r="I10434" s="2">
        <v>2016</v>
      </c>
      <c r="J10434" s="2">
        <v>7</v>
      </c>
      <c r="K10434" s="2" t="str">
        <f>VLOOKUP($C10434,Clients!$B:$F,K$6,0)</f>
        <v>Dabvine</v>
      </c>
      <c r="L10434" s="2" t="str">
        <f>VLOOKUP($C10434,Clients!$B:$F,L$6,0)</f>
        <v>Foreign</v>
      </c>
      <c r="M10434" s="2" t="str">
        <f>VLOOKUP($C10434,Clients!$B:$F,M$6,0)</f>
        <v>BR</v>
      </c>
      <c r="N10434" s="2" t="str">
        <f>VLOOKUP($C10434,Clients!$B:$F,N$6,0)</f>
        <v>Brazil</v>
      </c>
    </row>
    <row r="10435" spans="2:14" x14ac:dyDescent="0.2">
      <c r="B10435" s="8">
        <v>-617.4</v>
      </c>
      <c r="C10435" s="2" t="s">
        <v>15631</v>
      </c>
      <c r="D10435" s="2" t="s">
        <v>16</v>
      </c>
      <c r="E10435" s="8">
        <v>-1</v>
      </c>
      <c r="F10435" s="2" t="s">
        <v>15805</v>
      </c>
      <c r="G10435" s="2" t="s">
        <v>15806</v>
      </c>
      <c r="H10435" s="9">
        <v>42579</v>
      </c>
      <c r="I10435" s="2">
        <v>2016</v>
      </c>
      <c r="J10435" s="2">
        <v>7</v>
      </c>
      <c r="K10435" s="2" t="str">
        <f>VLOOKUP($C10435,Clients!$B:$F,K$6,0)</f>
        <v>Dabvine</v>
      </c>
      <c r="L10435" s="2" t="str">
        <f>VLOOKUP($C10435,Clients!$B:$F,L$6,0)</f>
        <v>Foreign</v>
      </c>
      <c r="M10435" s="2" t="str">
        <f>VLOOKUP($C10435,Clients!$B:$F,M$6,0)</f>
        <v>BR</v>
      </c>
      <c r="N10435" s="2" t="str">
        <f>VLOOKUP($C10435,Clients!$B:$F,N$6,0)</f>
        <v>Brazil</v>
      </c>
    </row>
    <row r="10436" spans="2:14" x14ac:dyDescent="0.2">
      <c r="B10436" s="8">
        <v>743.4</v>
      </c>
      <c r="C10436" s="2" t="s">
        <v>15631</v>
      </c>
      <c r="D10436" s="2" t="s">
        <v>16</v>
      </c>
      <c r="E10436" s="8">
        <v>1</v>
      </c>
      <c r="F10436" s="2" t="s">
        <v>15807</v>
      </c>
      <c r="G10436" s="2" t="s">
        <v>15808</v>
      </c>
      <c r="H10436" s="9">
        <v>42579</v>
      </c>
      <c r="I10436" s="2">
        <v>2016</v>
      </c>
      <c r="J10436" s="2">
        <v>7</v>
      </c>
      <c r="K10436" s="2" t="str">
        <f>VLOOKUP($C10436,Clients!$B:$F,K$6,0)</f>
        <v>Dabvine</v>
      </c>
      <c r="L10436" s="2" t="str">
        <f>VLOOKUP($C10436,Clients!$B:$F,L$6,0)</f>
        <v>Foreign</v>
      </c>
      <c r="M10436" s="2" t="str">
        <f>VLOOKUP($C10436,Clients!$B:$F,M$6,0)</f>
        <v>BR</v>
      </c>
      <c r="N10436" s="2" t="str">
        <f>VLOOKUP($C10436,Clients!$B:$F,N$6,0)</f>
        <v>Brazil</v>
      </c>
    </row>
    <row r="10437" spans="2:14" x14ac:dyDescent="0.2">
      <c r="B10437" s="8">
        <v>0</v>
      </c>
      <c r="C10437" s="2" t="s">
        <v>15631</v>
      </c>
      <c r="D10437" s="2" t="s">
        <v>20</v>
      </c>
      <c r="E10437" s="8">
        <v>10</v>
      </c>
      <c r="F10437" s="2" t="s">
        <v>15809</v>
      </c>
      <c r="G10437" s="2" t="s">
        <v>15810</v>
      </c>
      <c r="H10437" s="9">
        <v>42580</v>
      </c>
      <c r="I10437" s="2">
        <v>2016</v>
      </c>
      <c r="J10437" s="2">
        <v>7</v>
      </c>
      <c r="K10437" s="2" t="str">
        <f>VLOOKUP($C10437,Clients!$B:$F,K$6,0)</f>
        <v>Dabvine</v>
      </c>
      <c r="L10437" s="2" t="str">
        <f>VLOOKUP($C10437,Clients!$B:$F,L$6,0)</f>
        <v>Foreign</v>
      </c>
      <c r="M10437" s="2" t="str">
        <f>VLOOKUP($C10437,Clients!$B:$F,M$6,0)</f>
        <v>BR</v>
      </c>
      <c r="N10437" s="2" t="str">
        <f>VLOOKUP($C10437,Clients!$B:$F,N$6,0)</f>
        <v>Brazil</v>
      </c>
    </row>
    <row r="10438" spans="2:14" x14ac:dyDescent="0.2">
      <c r="B10438" s="8">
        <v>176891.4</v>
      </c>
      <c r="C10438" s="2" t="s">
        <v>15631</v>
      </c>
      <c r="D10438" s="2" t="s">
        <v>16</v>
      </c>
      <c r="E10438" s="8">
        <v>237</v>
      </c>
      <c r="F10438" s="2" t="s">
        <v>15645</v>
      </c>
      <c r="G10438" s="2" t="s">
        <v>15811</v>
      </c>
      <c r="H10438" s="9">
        <v>42607</v>
      </c>
      <c r="I10438" s="2">
        <v>2016</v>
      </c>
      <c r="J10438" s="2">
        <v>8</v>
      </c>
      <c r="K10438" s="2" t="str">
        <f>VLOOKUP($C10438,Clients!$B:$F,K$6,0)</f>
        <v>Dabvine</v>
      </c>
      <c r="L10438" s="2" t="str">
        <f>VLOOKUP($C10438,Clients!$B:$F,L$6,0)</f>
        <v>Foreign</v>
      </c>
      <c r="M10438" s="2" t="str">
        <f>VLOOKUP($C10438,Clients!$B:$F,M$6,0)</f>
        <v>BR</v>
      </c>
      <c r="N10438" s="2" t="str">
        <f>VLOOKUP($C10438,Clients!$B:$F,N$6,0)</f>
        <v>Brazil</v>
      </c>
    </row>
    <row r="10439" spans="2:14" x14ac:dyDescent="0.2">
      <c r="B10439" s="8">
        <v>-176891.4</v>
      </c>
      <c r="C10439" s="2" t="s">
        <v>15631</v>
      </c>
      <c r="D10439" s="2" t="s">
        <v>16</v>
      </c>
      <c r="E10439" s="8">
        <v>-237</v>
      </c>
      <c r="F10439" s="2" t="s">
        <v>15812</v>
      </c>
      <c r="G10439" s="2" t="s">
        <v>15813</v>
      </c>
      <c r="H10439" s="9">
        <v>42634</v>
      </c>
      <c r="I10439" s="2">
        <v>2016</v>
      </c>
      <c r="J10439" s="2">
        <v>9</v>
      </c>
      <c r="K10439" s="2" t="str">
        <f>VLOOKUP($C10439,Clients!$B:$F,K$6,0)</f>
        <v>Dabvine</v>
      </c>
      <c r="L10439" s="2" t="str">
        <f>VLOOKUP($C10439,Clients!$B:$F,L$6,0)</f>
        <v>Foreign</v>
      </c>
      <c r="M10439" s="2" t="str">
        <f>VLOOKUP($C10439,Clients!$B:$F,M$6,0)</f>
        <v>BR</v>
      </c>
      <c r="N10439" s="2" t="str">
        <f>VLOOKUP($C10439,Clients!$B:$F,N$6,0)</f>
        <v>Brazil</v>
      </c>
    </row>
    <row r="10440" spans="2:14" x14ac:dyDescent="0.2">
      <c r="B10440" s="8">
        <v>176874.6</v>
      </c>
      <c r="C10440" s="2" t="s">
        <v>15631</v>
      </c>
      <c r="D10440" s="2" t="s">
        <v>16</v>
      </c>
      <c r="E10440" s="8">
        <v>237</v>
      </c>
      <c r="F10440" s="2" t="s">
        <v>15814</v>
      </c>
      <c r="G10440" s="2" t="s">
        <v>15815</v>
      </c>
      <c r="H10440" s="9">
        <v>42634</v>
      </c>
      <c r="I10440" s="2">
        <v>2016</v>
      </c>
      <c r="J10440" s="2">
        <v>9</v>
      </c>
      <c r="K10440" s="2" t="str">
        <f>VLOOKUP($C10440,Clients!$B:$F,K$6,0)</f>
        <v>Dabvine</v>
      </c>
      <c r="L10440" s="2" t="str">
        <f>VLOOKUP($C10440,Clients!$B:$F,L$6,0)</f>
        <v>Foreign</v>
      </c>
      <c r="M10440" s="2" t="str">
        <f>VLOOKUP($C10440,Clients!$B:$F,M$6,0)</f>
        <v>BR</v>
      </c>
      <c r="N10440" s="2" t="str">
        <f>VLOOKUP($C10440,Clients!$B:$F,N$6,0)</f>
        <v>Brazil</v>
      </c>
    </row>
    <row r="10441" spans="2:14" x14ac:dyDescent="0.2">
      <c r="B10441" s="8">
        <v>138944.4</v>
      </c>
      <c r="C10441" s="2" t="s">
        <v>15631</v>
      </c>
      <c r="D10441" s="2" t="s">
        <v>16</v>
      </c>
      <c r="E10441" s="8">
        <v>169</v>
      </c>
      <c r="F10441" s="2" t="s">
        <v>15645</v>
      </c>
      <c r="G10441" s="2" t="s">
        <v>15816</v>
      </c>
      <c r="H10441" s="9">
        <v>42640</v>
      </c>
      <c r="I10441" s="2">
        <v>2016</v>
      </c>
      <c r="J10441" s="2">
        <v>9</v>
      </c>
      <c r="K10441" s="2" t="str">
        <f>VLOOKUP($C10441,Clients!$B:$F,K$6,0)</f>
        <v>Dabvine</v>
      </c>
      <c r="L10441" s="2" t="str">
        <f>VLOOKUP($C10441,Clients!$B:$F,L$6,0)</f>
        <v>Foreign</v>
      </c>
      <c r="M10441" s="2" t="str">
        <f>VLOOKUP($C10441,Clients!$B:$F,M$6,0)</f>
        <v>BR</v>
      </c>
      <c r="N10441" s="2" t="str">
        <f>VLOOKUP($C10441,Clients!$B:$F,N$6,0)</f>
        <v>Brazil</v>
      </c>
    </row>
    <row r="10442" spans="2:14" x14ac:dyDescent="0.2">
      <c r="B10442" s="8">
        <v>-903</v>
      </c>
      <c r="C10442" s="2" t="s">
        <v>15631</v>
      </c>
      <c r="D10442" s="2" t="s">
        <v>16</v>
      </c>
      <c r="E10442" s="8">
        <v>-1</v>
      </c>
      <c r="F10442" s="2" t="s">
        <v>15817</v>
      </c>
      <c r="G10442" s="2" t="s">
        <v>15818</v>
      </c>
      <c r="H10442" s="9">
        <v>42646</v>
      </c>
      <c r="I10442" s="2">
        <v>2016</v>
      </c>
      <c r="J10442" s="2">
        <v>10</v>
      </c>
      <c r="K10442" s="2" t="str">
        <f>VLOOKUP($C10442,Clients!$B:$F,K$6,0)</f>
        <v>Dabvine</v>
      </c>
      <c r="L10442" s="2" t="str">
        <f>VLOOKUP($C10442,Clients!$B:$F,L$6,0)</f>
        <v>Foreign</v>
      </c>
      <c r="M10442" s="2" t="str">
        <f>VLOOKUP($C10442,Clients!$B:$F,M$6,0)</f>
        <v>BR</v>
      </c>
      <c r="N10442" s="2" t="str">
        <f>VLOOKUP($C10442,Clients!$B:$F,N$6,0)</f>
        <v>Brazil</v>
      </c>
    </row>
    <row r="10443" spans="2:14" x14ac:dyDescent="0.2">
      <c r="B10443" s="8">
        <v>-138944.4</v>
      </c>
      <c r="C10443" s="2" t="s">
        <v>15631</v>
      </c>
      <c r="D10443" s="2" t="s">
        <v>16</v>
      </c>
      <c r="E10443" s="8">
        <v>-169</v>
      </c>
      <c r="F10443" s="2" t="s">
        <v>15819</v>
      </c>
      <c r="G10443" s="2" t="s">
        <v>15820</v>
      </c>
      <c r="H10443" s="9">
        <v>42660</v>
      </c>
      <c r="I10443" s="2">
        <v>2016</v>
      </c>
      <c r="J10443" s="2">
        <v>10</v>
      </c>
      <c r="K10443" s="2" t="str">
        <f>VLOOKUP($C10443,Clients!$B:$F,K$6,0)</f>
        <v>Dabvine</v>
      </c>
      <c r="L10443" s="2" t="str">
        <f>VLOOKUP($C10443,Clients!$B:$F,L$6,0)</f>
        <v>Foreign</v>
      </c>
      <c r="M10443" s="2" t="str">
        <f>VLOOKUP($C10443,Clients!$B:$F,M$6,0)</f>
        <v>BR</v>
      </c>
      <c r="N10443" s="2" t="str">
        <f>VLOOKUP($C10443,Clients!$B:$F,N$6,0)</f>
        <v>Brazil</v>
      </c>
    </row>
    <row r="10444" spans="2:14" x14ac:dyDescent="0.2">
      <c r="B10444" s="8">
        <v>132594</v>
      </c>
      <c r="C10444" s="2" t="s">
        <v>15631</v>
      </c>
      <c r="D10444" s="2" t="s">
        <v>16</v>
      </c>
      <c r="E10444" s="8">
        <v>157</v>
      </c>
      <c r="F10444" s="2" t="s">
        <v>15821</v>
      </c>
      <c r="G10444" s="2" t="s">
        <v>15822</v>
      </c>
      <c r="H10444" s="9">
        <v>42660</v>
      </c>
      <c r="I10444" s="2">
        <v>2016</v>
      </c>
      <c r="J10444" s="2">
        <v>10</v>
      </c>
      <c r="K10444" s="2" t="str">
        <f>VLOOKUP($C10444,Clients!$B:$F,K$6,0)</f>
        <v>Dabvine</v>
      </c>
      <c r="L10444" s="2" t="str">
        <f>VLOOKUP($C10444,Clients!$B:$F,L$6,0)</f>
        <v>Foreign</v>
      </c>
      <c r="M10444" s="2" t="str">
        <f>VLOOKUP($C10444,Clients!$B:$F,M$6,0)</f>
        <v>BR</v>
      </c>
      <c r="N10444" s="2" t="str">
        <f>VLOOKUP($C10444,Clients!$B:$F,N$6,0)</f>
        <v>Brazil</v>
      </c>
    </row>
    <row r="10445" spans="2:14" x14ac:dyDescent="0.2">
      <c r="B10445" s="8">
        <v>-7408.8</v>
      </c>
      <c r="C10445" s="2" t="s">
        <v>15631</v>
      </c>
      <c r="D10445" s="2" t="s">
        <v>16</v>
      </c>
      <c r="E10445" s="8">
        <v>-14</v>
      </c>
      <c r="F10445" s="2" t="s">
        <v>15823</v>
      </c>
      <c r="G10445" s="2" t="s">
        <v>15824</v>
      </c>
      <c r="H10445" s="9">
        <v>42660</v>
      </c>
      <c r="I10445" s="2">
        <v>2016</v>
      </c>
      <c r="J10445" s="2">
        <v>10</v>
      </c>
      <c r="K10445" s="2" t="str">
        <f>VLOOKUP($C10445,Clients!$B:$F,K$6,0)</f>
        <v>Dabvine</v>
      </c>
      <c r="L10445" s="2" t="str">
        <f>VLOOKUP($C10445,Clients!$B:$F,L$6,0)</f>
        <v>Foreign</v>
      </c>
      <c r="M10445" s="2" t="str">
        <f>VLOOKUP($C10445,Clients!$B:$F,M$6,0)</f>
        <v>BR</v>
      </c>
      <c r="N10445" s="2" t="str">
        <f>VLOOKUP($C10445,Clients!$B:$F,N$6,0)</f>
        <v>Brazil</v>
      </c>
    </row>
    <row r="10446" spans="2:14" x14ac:dyDescent="0.2">
      <c r="B10446" s="8">
        <v>-903</v>
      </c>
      <c r="C10446" s="2" t="s">
        <v>15631</v>
      </c>
      <c r="D10446" s="2" t="s">
        <v>16</v>
      </c>
      <c r="E10446" s="8">
        <v>-1</v>
      </c>
      <c r="F10446" s="2" t="s">
        <v>15825</v>
      </c>
      <c r="G10446" s="2" t="s">
        <v>15246</v>
      </c>
      <c r="H10446" s="9">
        <v>42660</v>
      </c>
      <c r="I10446" s="2">
        <v>2016</v>
      </c>
      <c r="J10446" s="2">
        <v>10</v>
      </c>
      <c r="K10446" s="2" t="str">
        <f>VLOOKUP($C10446,Clients!$B:$F,K$6,0)</f>
        <v>Dabvine</v>
      </c>
      <c r="L10446" s="2" t="str">
        <f>VLOOKUP($C10446,Clients!$B:$F,L$6,0)</f>
        <v>Foreign</v>
      </c>
      <c r="M10446" s="2" t="str">
        <f>VLOOKUP($C10446,Clients!$B:$F,M$6,0)</f>
        <v>BR</v>
      </c>
      <c r="N10446" s="2" t="str">
        <f>VLOOKUP($C10446,Clients!$B:$F,N$6,0)</f>
        <v>Brazil</v>
      </c>
    </row>
    <row r="10447" spans="2:14" x14ac:dyDescent="0.2">
      <c r="B10447" s="8">
        <v>903</v>
      </c>
      <c r="C10447" s="2" t="s">
        <v>15631</v>
      </c>
      <c r="D10447" s="2" t="s">
        <v>16</v>
      </c>
      <c r="E10447" s="8">
        <v>1</v>
      </c>
      <c r="F10447" s="2" t="s">
        <v>15826</v>
      </c>
      <c r="G10447" s="2" t="s">
        <v>15246</v>
      </c>
      <c r="H10447" s="9">
        <v>42660</v>
      </c>
      <c r="I10447" s="2">
        <v>2016</v>
      </c>
      <c r="J10447" s="2">
        <v>10</v>
      </c>
      <c r="K10447" s="2" t="str">
        <f>VLOOKUP($C10447,Clients!$B:$F,K$6,0)</f>
        <v>Dabvine</v>
      </c>
      <c r="L10447" s="2" t="str">
        <f>VLOOKUP($C10447,Clients!$B:$F,L$6,0)</f>
        <v>Foreign</v>
      </c>
      <c r="M10447" s="2" t="str">
        <f>VLOOKUP($C10447,Clients!$B:$F,M$6,0)</f>
        <v>BR</v>
      </c>
      <c r="N10447" s="2" t="str">
        <f>VLOOKUP($C10447,Clients!$B:$F,N$6,0)</f>
        <v>Brazil</v>
      </c>
    </row>
    <row r="10448" spans="2:14" x14ac:dyDescent="0.2">
      <c r="B10448" s="8">
        <v>-277140.77999999997</v>
      </c>
      <c r="C10448" s="2" t="s">
        <v>15631</v>
      </c>
      <c r="D10448" s="2" t="s">
        <v>51</v>
      </c>
      <c r="E10448" s="8">
        <v>0</v>
      </c>
      <c r="F10448" s="2" t="s">
        <v>15827</v>
      </c>
      <c r="G10448" s="2" t="s">
        <v>10662</v>
      </c>
      <c r="H10448" s="9">
        <v>42670</v>
      </c>
      <c r="I10448" s="2">
        <v>2016</v>
      </c>
      <c r="J10448" s="2">
        <v>10</v>
      </c>
      <c r="K10448" s="2" t="str">
        <f>VLOOKUP($C10448,Clients!$B:$F,K$6,0)</f>
        <v>Dabvine</v>
      </c>
      <c r="L10448" s="2" t="str">
        <f>VLOOKUP($C10448,Clients!$B:$F,L$6,0)</f>
        <v>Foreign</v>
      </c>
      <c r="M10448" s="2" t="str">
        <f>VLOOKUP($C10448,Clients!$B:$F,M$6,0)</f>
        <v>BR</v>
      </c>
      <c r="N10448" s="2" t="str">
        <f>VLOOKUP($C10448,Clients!$B:$F,N$6,0)</f>
        <v>Brazil</v>
      </c>
    </row>
    <row r="10449" spans="2:14" x14ac:dyDescent="0.2">
      <c r="B10449" s="8">
        <v>160893.6</v>
      </c>
      <c r="C10449" s="2" t="s">
        <v>15631</v>
      </c>
      <c r="D10449" s="2" t="s">
        <v>16</v>
      </c>
      <c r="E10449" s="8">
        <v>204</v>
      </c>
      <c r="F10449" s="2" t="s">
        <v>15828</v>
      </c>
      <c r="G10449" s="2" t="s">
        <v>15829</v>
      </c>
      <c r="H10449" s="9">
        <v>42695</v>
      </c>
      <c r="I10449" s="2">
        <v>2016</v>
      </c>
      <c r="J10449" s="2">
        <v>11</v>
      </c>
      <c r="K10449" s="2" t="str">
        <f>VLOOKUP($C10449,Clients!$B:$F,K$6,0)</f>
        <v>Dabvine</v>
      </c>
      <c r="L10449" s="2" t="str">
        <f>VLOOKUP($C10449,Clients!$B:$F,L$6,0)</f>
        <v>Foreign</v>
      </c>
      <c r="M10449" s="2" t="str">
        <f>VLOOKUP($C10449,Clients!$B:$F,M$6,0)</f>
        <v>BR</v>
      </c>
      <c r="N10449" s="2" t="str">
        <f>VLOOKUP($C10449,Clients!$B:$F,N$6,0)</f>
        <v>Brazil</v>
      </c>
    </row>
    <row r="10450" spans="2:14" x14ac:dyDescent="0.2">
      <c r="B10450" s="8">
        <v>153001.80000000002</v>
      </c>
      <c r="C10450" s="2" t="s">
        <v>15631</v>
      </c>
      <c r="D10450" s="2" t="s">
        <v>16</v>
      </c>
      <c r="E10450" s="8">
        <v>192</v>
      </c>
      <c r="F10450" s="2" t="s">
        <v>15828</v>
      </c>
      <c r="G10450" s="2" t="s">
        <v>15830</v>
      </c>
      <c r="H10450" s="9">
        <v>42697</v>
      </c>
      <c r="I10450" s="2">
        <v>2016</v>
      </c>
      <c r="J10450" s="2">
        <v>11</v>
      </c>
      <c r="K10450" s="2" t="str">
        <f>VLOOKUP($C10450,Clients!$B:$F,K$6,0)</f>
        <v>Dabvine</v>
      </c>
      <c r="L10450" s="2" t="str">
        <f>VLOOKUP($C10450,Clients!$B:$F,L$6,0)</f>
        <v>Foreign</v>
      </c>
      <c r="M10450" s="2" t="str">
        <f>VLOOKUP($C10450,Clients!$B:$F,M$6,0)</f>
        <v>BR</v>
      </c>
      <c r="N10450" s="2" t="str">
        <f>VLOOKUP($C10450,Clients!$B:$F,N$6,0)</f>
        <v>Brazil</v>
      </c>
    </row>
    <row r="10451" spans="2:14" x14ac:dyDescent="0.2">
      <c r="B10451" s="8">
        <v>205905</v>
      </c>
      <c r="C10451" s="2" t="s">
        <v>15631</v>
      </c>
      <c r="D10451" s="2" t="s">
        <v>16</v>
      </c>
      <c r="E10451" s="8">
        <v>247</v>
      </c>
      <c r="F10451" s="2" t="s">
        <v>15828</v>
      </c>
      <c r="G10451" s="2" t="s">
        <v>15831</v>
      </c>
      <c r="H10451" s="9">
        <v>42704</v>
      </c>
      <c r="I10451" s="2">
        <v>2016</v>
      </c>
      <c r="J10451" s="2">
        <v>11</v>
      </c>
      <c r="K10451" s="2" t="str">
        <f>VLOOKUP($C10451,Clients!$B:$F,K$6,0)</f>
        <v>Dabvine</v>
      </c>
      <c r="L10451" s="2" t="str">
        <f>VLOOKUP($C10451,Clients!$B:$F,L$6,0)</f>
        <v>Foreign</v>
      </c>
      <c r="M10451" s="2" t="str">
        <f>VLOOKUP($C10451,Clients!$B:$F,M$6,0)</f>
        <v>BR</v>
      </c>
      <c r="N10451" s="2" t="str">
        <f>VLOOKUP($C10451,Clients!$B:$F,N$6,0)</f>
        <v>Brazil</v>
      </c>
    </row>
    <row r="10452" spans="2:14" x14ac:dyDescent="0.2">
      <c r="B10452" s="8">
        <v>187853.4</v>
      </c>
      <c r="C10452" s="2" t="s">
        <v>15631</v>
      </c>
      <c r="D10452" s="2" t="s">
        <v>16</v>
      </c>
      <c r="E10452" s="8">
        <v>216</v>
      </c>
      <c r="F10452" s="2" t="s">
        <v>15828</v>
      </c>
      <c r="G10452" s="2" t="s">
        <v>15832</v>
      </c>
      <c r="H10452" s="9">
        <v>42704</v>
      </c>
      <c r="I10452" s="2">
        <v>2016</v>
      </c>
      <c r="J10452" s="2">
        <v>11</v>
      </c>
      <c r="K10452" s="2" t="str">
        <f>VLOOKUP($C10452,Clients!$B:$F,K$6,0)</f>
        <v>Dabvine</v>
      </c>
      <c r="L10452" s="2" t="str">
        <f>VLOOKUP($C10452,Clients!$B:$F,L$6,0)</f>
        <v>Foreign</v>
      </c>
      <c r="M10452" s="2" t="str">
        <f>VLOOKUP($C10452,Clients!$B:$F,M$6,0)</f>
        <v>BR</v>
      </c>
      <c r="N10452" s="2" t="str">
        <f>VLOOKUP($C10452,Clients!$B:$F,N$6,0)</f>
        <v>Brazil</v>
      </c>
    </row>
    <row r="10453" spans="2:14" x14ac:dyDescent="0.2">
      <c r="B10453" s="8">
        <v>0</v>
      </c>
      <c r="C10453" s="2" t="s">
        <v>15631</v>
      </c>
      <c r="D10453" s="2" t="s">
        <v>16</v>
      </c>
      <c r="E10453" s="8">
        <v>10</v>
      </c>
      <c r="F10453" s="2" t="s">
        <v>15833</v>
      </c>
      <c r="G10453" s="2" t="s">
        <v>15834</v>
      </c>
      <c r="H10453" s="9">
        <v>42704</v>
      </c>
      <c r="I10453" s="2">
        <v>2016</v>
      </c>
      <c r="J10453" s="2">
        <v>11</v>
      </c>
      <c r="K10453" s="2" t="str">
        <f>VLOOKUP($C10453,Clients!$B:$F,K$6,0)</f>
        <v>Dabvine</v>
      </c>
      <c r="L10453" s="2" t="str">
        <f>VLOOKUP($C10453,Clients!$B:$F,L$6,0)</f>
        <v>Foreign</v>
      </c>
      <c r="M10453" s="2" t="str">
        <f>VLOOKUP($C10453,Clients!$B:$F,M$6,0)</f>
        <v>BR</v>
      </c>
      <c r="N10453" s="2" t="str">
        <f>VLOOKUP($C10453,Clients!$B:$F,N$6,0)</f>
        <v>Brazil</v>
      </c>
    </row>
    <row r="10454" spans="2:14" x14ac:dyDescent="0.2">
      <c r="B10454" s="8">
        <v>195136.2</v>
      </c>
      <c r="C10454" s="2" t="s">
        <v>15631</v>
      </c>
      <c r="D10454" s="2" t="s">
        <v>16</v>
      </c>
      <c r="E10454" s="8">
        <v>212</v>
      </c>
      <c r="F10454" s="2" t="s">
        <v>15828</v>
      </c>
      <c r="G10454" s="2" t="s">
        <v>15835</v>
      </c>
      <c r="H10454" s="9">
        <v>42704</v>
      </c>
      <c r="I10454" s="2">
        <v>2016</v>
      </c>
      <c r="J10454" s="2">
        <v>11</v>
      </c>
      <c r="K10454" s="2" t="str">
        <f>VLOOKUP($C10454,Clients!$B:$F,K$6,0)</f>
        <v>Dabvine</v>
      </c>
      <c r="L10454" s="2" t="str">
        <f>VLOOKUP($C10454,Clients!$B:$F,L$6,0)</f>
        <v>Foreign</v>
      </c>
      <c r="M10454" s="2" t="str">
        <f>VLOOKUP($C10454,Clients!$B:$F,M$6,0)</f>
        <v>BR</v>
      </c>
      <c r="N10454" s="2" t="str">
        <f>VLOOKUP($C10454,Clients!$B:$F,N$6,0)</f>
        <v>Brazil</v>
      </c>
    </row>
    <row r="10455" spans="2:14" x14ac:dyDescent="0.2">
      <c r="B10455" s="8">
        <v>192515.4</v>
      </c>
      <c r="C10455" s="2" t="s">
        <v>15631</v>
      </c>
      <c r="D10455" s="2" t="s">
        <v>16</v>
      </c>
      <c r="E10455" s="8">
        <v>246</v>
      </c>
      <c r="F10455" s="2" t="s">
        <v>15828</v>
      </c>
      <c r="G10455" s="2" t="s">
        <v>15836</v>
      </c>
      <c r="H10455" s="9">
        <v>42704</v>
      </c>
      <c r="I10455" s="2">
        <v>2016</v>
      </c>
      <c r="J10455" s="2">
        <v>11</v>
      </c>
      <c r="K10455" s="2" t="str">
        <f>VLOOKUP($C10455,Clients!$B:$F,K$6,0)</f>
        <v>Dabvine</v>
      </c>
      <c r="L10455" s="2" t="str">
        <f>VLOOKUP($C10455,Clients!$B:$F,L$6,0)</f>
        <v>Foreign</v>
      </c>
      <c r="M10455" s="2" t="str">
        <f>VLOOKUP($C10455,Clients!$B:$F,M$6,0)</f>
        <v>BR</v>
      </c>
      <c r="N10455" s="2" t="str">
        <f>VLOOKUP($C10455,Clients!$B:$F,N$6,0)</f>
        <v>Brazil</v>
      </c>
    </row>
    <row r="10456" spans="2:14" x14ac:dyDescent="0.2">
      <c r="B10456" s="8">
        <v>180574.80000000002</v>
      </c>
      <c r="C10456" s="2" t="s">
        <v>15631</v>
      </c>
      <c r="D10456" s="2" t="s">
        <v>16</v>
      </c>
      <c r="E10456" s="8">
        <v>224</v>
      </c>
      <c r="F10456" s="2" t="s">
        <v>15828</v>
      </c>
      <c r="G10456" s="2" t="s">
        <v>15837</v>
      </c>
      <c r="H10456" s="9">
        <v>42706</v>
      </c>
      <c r="I10456" s="2">
        <v>2016</v>
      </c>
      <c r="J10456" s="2">
        <v>12</v>
      </c>
      <c r="K10456" s="2" t="str">
        <f>VLOOKUP($C10456,Clients!$B:$F,K$6,0)</f>
        <v>Dabvine</v>
      </c>
      <c r="L10456" s="2" t="str">
        <f>VLOOKUP($C10456,Clients!$B:$F,L$6,0)</f>
        <v>Foreign</v>
      </c>
      <c r="M10456" s="2" t="str">
        <f>VLOOKUP($C10456,Clients!$B:$F,M$6,0)</f>
        <v>BR</v>
      </c>
      <c r="N10456" s="2" t="str">
        <f>VLOOKUP($C10456,Clients!$B:$F,N$6,0)</f>
        <v>Brazil</v>
      </c>
    </row>
    <row r="10457" spans="2:14" x14ac:dyDescent="0.2">
      <c r="B10457" s="8">
        <v>159591.6</v>
      </c>
      <c r="C10457" s="2" t="s">
        <v>15631</v>
      </c>
      <c r="D10457" s="2" t="s">
        <v>16</v>
      </c>
      <c r="E10457" s="8">
        <v>210</v>
      </c>
      <c r="F10457" s="2" t="s">
        <v>15838</v>
      </c>
      <c r="G10457" s="2" t="s">
        <v>15839</v>
      </c>
      <c r="H10457" s="9">
        <v>42707</v>
      </c>
      <c r="I10457" s="2">
        <v>2016</v>
      </c>
      <c r="J10457" s="2">
        <v>12</v>
      </c>
      <c r="K10457" s="2" t="str">
        <f>VLOOKUP($C10457,Clients!$B:$F,K$6,0)</f>
        <v>Dabvine</v>
      </c>
      <c r="L10457" s="2" t="str">
        <f>VLOOKUP($C10457,Clients!$B:$F,L$6,0)</f>
        <v>Foreign</v>
      </c>
      <c r="M10457" s="2" t="str">
        <f>VLOOKUP($C10457,Clients!$B:$F,M$6,0)</f>
        <v>BR</v>
      </c>
      <c r="N10457" s="2" t="str">
        <f>VLOOKUP($C10457,Clients!$B:$F,N$6,0)</f>
        <v>Brazil</v>
      </c>
    </row>
    <row r="10458" spans="2:14" x14ac:dyDescent="0.2">
      <c r="B10458" s="8">
        <v>210924</v>
      </c>
      <c r="C10458" s="2" t="s">
        <v>15631</v>
      </c>
      <c r="D10458" s="2" t="s">
        <v>16</v>
      </c>
      <c r="E10458" s="8">
        <v>205</v>
      </c>
      <c r="F10458" s="2" t="s">
        <v>15840</v>
      </c>
      <c r="G10458" s="2" t="s">
        <v>15841</v>
      </c>
      <c r="H10458" s="9">
        <v>42711</v>
      </c>
      <c r="I10458" s="2">
        <v>2016</v>
      </c>
      <c r="J10458" s="2">
        <v>12</v>
      </c>
      <c r="K10458" s="2" t="str">
        <f>VLOOKUP($C10458,Clients!$B:$F,K$6,0)</f>
        <v>Dabvine</v>
      </c>
      <c r="L10458" s="2" t="str">
        <f>VLOOKUP($C10458,Clients!$B:$F,L$6,0)</f>
        <v>Foreign</v>
      </c>
      <c r="M10458" s="2" t="str">
        <f>VLOOKUP($C10458,Clients!$B:$F,M$6,0)</f>
        <v>BR</v>
      </c>
      <c r="N10458" s="2" t="str">
        <f>VLOOKUP($C10458,Clients!$B:$F,N$6,0)</f>
        <v>Brazil</v>
      </c>
    </row>
    <row r="10459" spans="2:14" x14ac:dyDescent="0.2">
      <c r="B10459" s="8">
        <v>254746.80000000002</v>
      </c>
      <c r="C10459" s="2" t="s">
        <v>15631</v>
      </c>
      <c r="D10459" s="2" t="s">
        <v>16</v>
      </c>
      <c r="E10459" s="8">
        <v>216</v>
      </c>
      <c r="F10459" s="2" t="s">
        <v>15840</v>
      </c>
      <c r="G10459" s="2" t="s">
        <v>15842</v>
      </c>
      <c r="H10459" s="9">
        <v>42712</v>
      </c>
      <c r="I10459" s="2">
        <v>2016</v>
      </c>
      <c r="J10459" s="2">
        <v>12</v>
      </c>
      <c r="K10459" s="2" t="str">
        <f>VLOOKUP($C10459,Clients!$B:$F,K$6,0)</f>
        <v>Dabvine</v>
      </c>
      <c r="L10459" s="2" t="str">
        <f>VLOOKUP($C10459,Clients!$B:$F,L$6,0)</f>
        <v>Foreign</v>
      </c>
      <c r="M10459" s="2" t="str">
        <f>VLOOKUP($C10459,Clients!$B:$F,M$6,0)</f>
        <v>BR</v>
      </c>
      <c r="N10459" s="2" t="str">
        <f>VLOOKUP($C10459,Clients!$B:$F,N$6,0)</f>
        <v>Brazil</v>
      </c>
    </row>
    <row r="10460" spans="2:14" x14ac:dyDescent="0.2">
      <c r="B10460" s="8">
        <v>210315</v>
      </c>
      <c r="C10460" s="2" t="s">
        <v>15631</v>
      </c>
      <c r="D10460" s="2" t="s">
        <v>16</v>
      </c>
      <c r="E10460" s="8">
        <v>205</v>
      </c>
      <c r="F10460" s="2" t="s">
        <v>15843</v>
      </c>
      <c r="G10460" s="2" t="s">
        <v>15844</v>
      </c>
      <c r="H10460" s="9">
        <v>42717</v>
      </c>
      <c r="I10460" s="2">
        <v>2016</v>
      </c>
      <c r="J10460" s="2">
        <v>12</v>
      </c>
      <c r="K10460" s="2" t="str">
        <f>VLOOKUP($C10460,Clients!$B:$F,K$6,0)</f>
        <v>Dabvine</v>
      </c>
      <c r="L10460" s="2" t="str">
        <f>VLOOKUP($C10460,Clients!$B:$F,L$6,0)</f>
        <v>Foreign</v>
      </c>
      <c r="M10460" s="2" t="str">
        <f>VLOOKUP($C10460,Clients!$B:$F,M$6,0)</f>
        <v>BR</v>
      </c>
      <c r="N10460" s="2" t="str">
        <f>VLOOKUP($C10460,Clients!$B:$F,N$6,0)</f>
        <v>Brazil</v>
      </c>
    </row>
    <row r="10461" spans="2:14" x14ac:dyDescent="0.2">
      <c r="B10461" s="8">
        <v>224389.2</v>
      </c>
      <c r="C10461" s="2" t="s">
        <v>15631</v>
      </c>
      <c r="D10461" s="2" t="s">
        <v>16</v>
      </c>
      <c r="E10461" s="8">
        <v>202</v>
      </c>
      <c r="F10461" s="2" t="s">
        <v>15843</v>
      </c>
      <c r="G10461" s="2" t="s">
        <v>15845</v>
      </c>
      <c r="H10461" s="9">
        <v>42717</v>
      </c>
      <c r="I10461" s="2">
        <v>2016</v>
      </c>
      <c r="J10461" s="2">
        <v>12</v>
      </c>
      <c r="K10461" s="2" t="str">
        <f>VLOOKUP($C10461,Clients!$B:$F,K$6,0)</f>
        <v>Dabvine</v>
      </c>
      <c r="L10461" s="2" t="str">
        <f>VLOOKUP($C10461,Clients!$B:$F,L$6,0)</f>
        <v>Foreign</v>
      </c>
      <c r="M10461" s="2" t="str">
        <f>VLOOKUP($C10461,Clients!$B:$F,M$6,0)</f>
        <v>BR</v>
      </c>
      <c r="N10461" s="2" t="str">
        <f>VLOOKUP($C10461,Clients!$B:$F,N$6,0)</f>
        <v>Brazil</v>
      </c>
    </row>
    <row r="10462" spans="2:14" x14ac:dyDescent="0.2">
      <c r="B10462" s="8">
        <v>-76045.703999999998</v>
      </c>
      <c r="C10462" s="2" t="s">
        <v>15631</v>
      </c>
      <c r="D10462" s="2" t="s">
        <v>51</v>
      </c>
      <c r="E10462" s="8">
        <v>0</v>
      </c>
      <c r="F10462" s="2" t="s">
        <v>15846</v>
      </c>
      <c r="G10462" s="2" t="s">
        <v>15847</v>
      </c>
      <c r="H10462" s="9">
        <v>42723</v>
      </c>
      <c r="I10462" s="2">
        <v>2016</v>
      </c>
      <c r="J10462" s="2">
        <v>12</v>
      </c>
      <c r="K10462" s="2" t="str">
        <f>VLOOKUP($C10462,Clients!$B:$F,K$6,0)</f>
        <v>Dabvine</v>
      </c>
      <c r="L10462" s="2" t="str">
        <f>VLOOKUP($C10462,Clients!$B:$F,L$6,0)</f>
        <v>Foreign</v>
      </c>
      <c r="M10462" s="2" t="str">
        <f>VLOOKUP($C10462,Clients!$B:$F,M$6,0)</f>
        <v>BR</v>
      </c>
      <c r="N10462" s="2" t="str">
        <f>VLOOKUP($C10462,Clients!$B:$F,N$6,0)</f>
        <v>Brazil</v>
      </c>
    </row>
    <row r="10463" spans="2:14" x14ac:dyDescent="0.2">
      <c r="B10463" s="8">
        <v>-17388.168000000001</v>
      </c>
      <c r="C10463" s="2" t="s">
        <v>15631</v>
      </c>
      <c r="D10463" s="2" t="s">
        <v>51</v>
      </c>
      <c r="E10463" s="8">
        <v>0</v>
      </c>
      <c r="F10463" s="2" t="s">
        <v>15848</v>
      </c>
      <c r="G10463" s="2" t="s">
        <v>15849</v>
      </c>
      <c r="H10463" s="9">
        <v>42726</v>
      </c>
      <c r="I10463" s="2">
        <v>2016</v>
      </c>
      <c r="J10463" s="2">
        <v>12</v>
      </c>
      <c r="K10463" s="2" t="str">
        <f>VLOOKUP($C10463,Clients!$B:$F,K$6,0)</f>
        <v>Dabvine</v>
      </c>
      <c r="L10463" s="2" t="str">
        <f>VLOOKUP($C10463,Clients!$B:$F,L$6,0)</f>
        <v>Foreign</v>
      </c>
      <c r="M10463" s="2" t="str">
        <f>VLOOKUP($C10463,Clients!$B:$F,M$6,0)</f>
        <v>BR</v>
      </c>
      <c r="N10463" s="2" t="str">
        <f>VLOOKUP($C10463,Clients!$B:$F,N$6,0)</f>
        <v>Brazil</v>
      </c>
    </row>
    <row r="10464" spans="2:14" x14ac:dyDescent="0.2">
      <c r="B10464" s="8">
        <v>-2552.5500000000002</v>
      </c>
      <c r="C10464" s="2" t="s">
        <v>15631</v>
      </c>
      <c r="D10464" s="2" t="s">
        <v>16</v>
      </c>
      <c r="E10464" s="8">
        <v>0</v>
      </c>
      <c r="F10464" s="2" t="s">
        <v>15850</v>
      </c>
      <c r="G10464" s="2" t="s">
        <v>15851</v>
      </c>
      <c r="H10464" s="9">
        <v>42726</v>
      </c>
      <c r="I10464" s="2">
        <v>2016</v>
      </c>
      <c r="J10464" s="2">
        <v>12</v>
      </c>
      <c r="K10464" s="2" t="str">
        <f>VLOOKUP($C10464,Clients!$B:$F,K$6,0)</f>
        <v>Dabvine</v>
      </c>
      <c r="L10464" s="2" t="str">
        <f>VLOOKUP($C10464,Clients!$B:$F,L$6,0)</f>
        <v>Foreign</v>
      </c>
      <c r="M10464" s="2" t="str">
        <f>VLOOKUP($C10464,Clients!$B:$F,M$6,0)</f>
        <v>BR</v>
      </c>
      <c r="N10464" s="2" t="str">
        <f>VLOOKUP($C10464,Clients!$B:$F,N$6,0)</f>
        <v>Brazil</v>
      </c>
    </row>
    <row r="10465" spans="2:14" x14ac:dyDescent="0.2">
      <c r="B10465" s="8">
        <v>-7807.8</v>
      </c>
      <c r="C10465" s="2" t="s">
        <v>15631</v>
      </c>
      <c r="D10465" s="2" t="s">
        <v>16</v>
      </c>
      <c r="E10465" s="8">
        <v>-11</v>
      </c>
      <c r="F10465" s="2" t="s">
        <v>15852</v>
      </c>
      <c r="G10465" s="2" t="s">
        <v>15853</v>
      </c>
      <c r="H10465" s="9">
        <v>42726</v>
      </c>
      <c r="I10465" s="2">
        <v>2016</v>
      </c>
      <c r="J10465" s="2">
        <v>12</v>
      </c>
      <c r="K10465" s="2" t="str">
        <f>VLOOKUP($C10465,Clients!$B:$F,K$6,0)</f>
        <v>Dabvine</v>
      </c>
      <c r="L10465" s="2" t="str">
        <f>VLOOKUP($C10465,Clients!$B:$F,L$6,0)</f>
        <v>Foreign</v>
      </c>
      <c r="M10465" s="2" t="str">
        <f>VLOOKUP($C10465,Clients!$B:$F,M$6,0)</f>
        <v>BR</v>
      </c>
      <c r="N10465" s="2" t="str">
        <f>VLOOKUP($C10465,Clients!$B:$F,N$6,0)</f>
        <v>Brazil</v>
      </c>
    </row>
    <row r="10466" spans="2:14" x14ac:dyDescent="0.2">
      <c r="B10466" s="8">
        <v>-420</v>
      </c>
      <c r="C10466" s="2" t="s">
        <v>15631</v>
      </c>
      <c r="D10466" s="2" t="s">
        <v>16</v>
      </c>
      <c r="E10466" s="8">
        <v>0</v>
      </c>
      <c r="F10466" s="2" t="s">
        <v>15854</v>
      </c>
      <c r="G10466" s="2" t="s">
        <v>15855</v>
      </c>
      <c r="H10466" s="9">
        <v>42727</v>
      </c>
      <c r="I10466" s="2">
        <v>2016</v>
      </c>
      <c r="J10466" s="2">
        <v>12</v>
      </c>
      <c r="K10466" s="2" t="str">
        <f>VLOOKUP($C10466,Clients!$B:$F,K$6,0)</f>
        <v>Dabvine</v>
      </c>
      <c r="L10466" s="2" t="str">
        <f>VLOOKUP($C10466,Clients!$B:$F,L$6,0)</f>
        <v>Foreign</v>
      </c>
      <c r="M10466" s="2" t="str">
        <f>VLOOKUP($C10466,Clients!$B:$F,M$6,0)</f>
        <v>BR</v>
      </c>
      <c r="N10466" s="2" t="str">
        <f>VLOOKUP($C10466,Clients!$B:$F,N$6,0)</f>
        <v>Brazil</v>
      </c>
    </row>
    <row r="10467" spans="2:14" x14ac:dyDescent="0.2">
      <c r="B10467" s="8">
        <v>-15779.400000000001</v>
      </c>
      <c r="C10467" s="2" t="s">
        <v>15631</v>
      </c>
      <c r="D10467" s="2" t="s">
        <v>51</v>
      </c>
      <c r="E10467" s="8">
        <v>0</v>
      </c>
      <c r="F10467" s="2" t="s">
        <v>15856</v>
      </c>
      <c r="G10467" s="2" t="s">
        <v>15857</v>
      </c>
      <c r="H10467" s="9">
        <v>42734</v>
      </c>
      <c r="I10467" s="2">
        <v>2016</v>
      </c>
      <c r="J10467" s="2">
        <v>12</v>
      </c>
      <c r="K10467" s="2" t="str">
        <f>VLOOKUP($C10467,Clients!$B:$F,K$6,0)</f>
        <v>Dabvine</v>
      </c>
      <c r="L10467" s="2" t="str">
        <f>VLOOKUP($C10467,Clients!$B:$F,L$6,0)</f>
        <v>Foreign</v>
      </c>
      <c r="M10467" s="2" t="str">
        <f>VLOOKUP($C10467,Clients!$B:$F,M$6,0)</f>
        <v>BR</v>
      </c>
      <c r="N10467" s="2" t="str">
        <f>VLOOKUP($C10467,Clients!$B:$F,N$6,0)</f>
        <v>Brazil</v>
      </c>
    </row>
    <row r="10468" spans="2:14" x14ac:dyDescent="0.2">
      <c r="B10468" s="8">
        <v>192977.4</v>
      </c>
      <c r="C10468" s="2" t="s">
        <v>15631</v>
      </c>
      <c r="D10468" s="2" t="s">
        <v>16</v>
      </c>
      <c r="E10468" s="8">
        <v>197</v>
      </c>
      <c r="F10468" s="2" t="s">
        <v>15838</v>
      </c>
      <c r="G10468" s="2" t="s">
        <v>15858</v>
      </c>
      <c r="H10468" s="9">
        <v>42746</v>
      </c>
      <c r="I10468" s="2">
        <v>2017</v>
      </c>
      <c r="J10468" s="2">
        <v>1</v>
      </c>
      <c r="K10468" s="2" t="str">
        <f>VLOOKUP($C10468,Clients!$B:$F,K$6,0)</f>
        <v>Dabvine</v>
      </c>
      <c r="L10468" s="2" t="str">
        <f>VLOOKUP($C10468,Clients!$B:$F,L$6,0)</f>
        <v>Foreign</v>
      </c>
      <c r="M10468" s="2" t="str">
        <f>VLOOKUP($C10468,Clients!$B:$F,M$6,0)</f>
        <v>BR</v>
      </c>
      <c r="N10468" s="2" t="str">
        <f>VLOOKUP($C10468,Clients!$B:$F,N$6,0)</f>
        <v>Brazil</v>
      </c>
    </row>
    <row r="10469" spans="2:14" x14ac:dyDescent="0.2">
      <c r="B10469" s="8">
        <v>206043.6</v>
      </c>
      <c r="C10469" s="2" t="s">
        <v>15631</v>
      </c>
      <c r="D10469" s="2" t="s">
        <v>16</v>
      </c>
      <c r="E10469" s="8">
        <v>192</v>
      </c>
      <c r="F10469" s="2" t="s">
        <v>15840</v>
      </c>
      <c r="G10469" s="2" t="s">
        <v>15859</v>
      </c>
      <c r="H10469" s="9">
        <v>42747</v>
      </c>
      <c r="I10469" s="2">
        <v>2017</v>
      </c>
      <c r="J10469" s="2">
        <v>1</v>
      </c>
      <c r="K10469" s="2" t="str">
        <f>VLOOKUP($C10469,Clients!$B:$F,K$6,0)</f>
        <v>Dabvine</v>
      </c>
      <c r="L10469" s="2" t="str">
        <f>VLOOKUP($C10469,Clients!$B:$F,L$6,0)</f>
        <v>Foreign</v>
      </c>
      <c r="M10469" s="2" t="str">
        <f>VLOOKUP($C10469,Clients!$B:$F,M$6,0)</f>
        <v>BR</v>
      </c>
      <c r="N10469" s="2" t="str">
        <f>VLOOKUP($C10469,Clients!$B:$F,N$6,0)</f>
        <v>Brazil</v>
      </c>
    </row>
    <row r="10470" spans="2:14" x14ac:dyDescent="0.2">
      <c r="B10470" s="8">
        <v>211360.80000000002</v>
      </c>
      <c r="C10470" s="2" t="s">
        <v>15631</v>
      </c>
      <c r="D10470" s="2" t="s">
        <v>16</v>
      </c>
      <c r="E10470" s="8">
        <v>215</v>
      </c>
      <c r="F10470" s="2" t="s">
        <v>15828</v>
      </c>
      <c r="G10470" s="2" t="s">
        <v>15860</v>
      </c>
      <c r="H10470" s="9">
        <v>42747</v>
      </c>
      <c r="I10470" s="2">
        <v>2017</v>
      </c>
      <c r="J10470" s="2">
        <v>1</v>
      </c>
      <c r="K10470" s="2" t="str">
        <f>VLOOKUP($C10470,Clients!$B:$F,K$6,0)</f>
        <v>Dabvine</v>
      </c>
      <c r="L10470" s="2" t="str">
        <f>VLOOKUP($C10470,Clients!$B:$F,L$6,0)</f>
        <v>Foreign</v>
      </c>
      <c r="M10470" s="2" t="str">
        <f>VLOOKUP($C10470,Clients!$B:$F,M$6,0)</f>
        <v>BR</v>
      </c>
      <c r="N10470" s="2" t="str">
        <f>VLOOKUP($C10470,Clients!$B:$F,N$6,0)</f>
        <v>Brazil</v>
      </c>
    </row>
    <row r="10471" spans="2:14" x14ac:dyDescent="0.2">
      <c r="B10471" s="8">
        <v>0</v>
      </c>
      <c r="C10471" s="2" t="s">
        <v>15631</v>
      </c>
      <c r="D10471" s="2" t="s">
        <v>16</v>
      </c>
      <c r="E10471" s="8">
        <v>3</v>
      </c>
      <c r="F10471" s="2" t="s">
        <v>15861</v>
      </c>
      <c r="G10471" s="2" t="s">
        <v>15862</v>
      </c>
      <c r="H10471" s="9">
        <v>42747</v>
      </c>
      <c r="I10471" s="2">
        <v>2017</v>
      </c>
      <c r="J10471" s="2">
        <v>1</v>
      </c>
      <c r="K10471" s="2" t="str">
        <f>VLOOKUP($C10471,Clients!$B:$F,K$6,0)</f>
        <v>Dabvine</v>
      </c>
      <c r="L10471" s="2" t="str">
        <f>VLOOKUP($C10471,Clients!$B:$F,L$6,0)</f>
        <v>Foreign</v>
      </c>
      <c r="M10471" s="2" t="str">
        <f>VLOOKUP($C10471,Clients!$B:$F,M$6,0)</f>
        <v>BR</v>
      </c>
      <c r="N10471" s="2" t="str">
        <f>VLOOKUP($C10471,Clients!$B:$F,N$6,0)</f>
        <v>Brazil</v>
      </c>
    </row>
    <row r="10472" spans="2:14" x14ac:dyDescent="0.2">
      <c r="B10472" s="8">
        <v>171137.4</v>
      </c>
      <c r="C10472" s="2" t="s">
        <v>15631</v>
      </c>
      <c r="D10472" s="2" t="s">
        <v>16</v>
      </c>
      <c r="E10472" s="8">
        <v>166</v>
      </c>
      <c r="F10472" s="2" t="s">
        <v>15828</v>
      </c>
      <c r="G10472" s="2" t="s">
        <v>15863</v>
      </c>
      <c r="H10472" s="9">
        <v>42751</v>
      </c>
      <c r="I10472" s="2">
        <v>2017</v>
      </c>
      <c r="J10472" s="2">
        <v>1</v>
      </c>
      <c r="K10472" s="2" t="str">
        <f>VLOOKUP($C10472,Clients!$B:$F,K$6,0)</f>
        <v>Dabvine</v>
      </c>
      <c r="L10472" s="2" t="str">
        <f>VLOOKUP($C10472,Clients!$B:$F,L$6,0)</f>
        <v>Foreign</v>
      </c>
      <c r="M10472" s="2" t="str">
        <f>VLOOKUP($C10472,Clients!$B:$F,M$6,0)</f>
        <v>BR</v>
      </c>
      <c r="N10472" s="2" t="str">
        <f>VLOOKUP($C10472,Clients!$B:$F,N$6,0)</f>
        <v>Brazil</v>
      </c>
    </row>
    <row r="10473" spans="2:14" x14ac:dyDescent="0.2">
      <c r="B10473" s="8">
        <v>145580.4</v>
      </c>
      <c r="C10473" s="2" t="s">
        <v>15631</v>
      </c>
      <c r="D10473" s="2" t="s">
        <v>16</v>
      </c>
      <c r="E10473" s="8">
        <v>163</v>
      </c>
      <c r="F10473" s="2" t="s">
        <v>15828</v>
      </c>
      <c r="G10473" s="2" t="s">
        <v>15864</v>
      </c>
      <c r="H10473" s="9">
        <v>42762</v>
      </c>
      <c r="I10473" s="2">
        <v>2017</v>
      </c>
      <c r="J10473" s="2">
        <v>1</v>
      </c>
      <c r="K10473" s="2" t="str">
        <f>VLOOKUP($C10473,Clients!$B:$F,K$6,0)</f>
        <v>Dabvine</v>
      </c>
      <c r="L10473" s="2" t="str">
        <f>VLOOKUP($C10473,Clients!$B:$F,L$6,0)</f>
        <v>Foreign</v>
      </c>
      <c r="M10473" s="2" t="str">
        <f>VLOOKUP($C10473,Clients!$B:$F,M$6,0)</f>
        <v>BR</v>
      </c>
      <c r="N10473" s="2" t="str">
        <f>VLOOKUP($C10473,Clients!$B:$F,N$6,0)</f>
        <v>Brazil</v>
      </c>
    </row>
    <row r="10474" spans="2:14" x14ac:dyDescent="0.2">
      <c r="B10474" s="8">
        <v>-145580.4</v>
      </c>
      <c r="C10474" s="2" t="s">
        <v>15631</v>
      </c>
      <c r="D10474" s="2" t="s">
        <v>16</v>
      </c>
      <c r="E10474" s="8">
        <v>-163</v>
      </c>
      <c r="F10474" s="2" t="s">
        <v>15865</v>
      </c>
      <c r="G10474" s="2" t="s">
        <v>15864</v>
      </c>
      <c r="H10474" s="9">
        <v>42762</v>
      </c>
      <c r="I10474" s="2">
        <v>2017</v>
      </c>
      <c r="J10474" s="2">
        <v>1</v>
      </c>
      <c r="K10474" s="2" t="str">
        <f>VLOOKUP($C10474,Clients!$B:$F,K$6,0)</f>
        <v>Dabvine</v>
      </c>
      <c r="L10474" s="2" t="str">
        <f>VLOOKUP($C10474,Clients!$B:$F,L$6,0)</f>
        <v>Foreign</v>
      </c>
      <c r="M10474" s="2" t="str">
        <f>VLOOKUP($C10474,Clients!$B:$F,M$6,0)</f>
        <v>BR</v>
      </c>
      <c r="N10474" s="2" t="str">
        <f>VLOOKUP($C10474,Clients!$B:$F,N$6,0)</f>
        <v>Brazil</v>
      </c>
    </row>
    <row r="10475" spans="2:14" x14ac:dyDescent="0.2">
      <c r="B10475" s="8">
        <v>146143.20000000001</v>
      </c>
      <c r="C10475" s="2" t="s">
        <v>15631</v>
      </c>
      <c r="D10475" s="2" t="s">
        <v>16</v>
      </c>
      <c r="E10475" s="8">
        <v>164</v>
      </c>
      <c r="F10475" s="2" t="s">
        <v>15866</v>
      </c>
      <c r="G10475" s="2" t="s">
        <v>15864</v>
      </c>
      <c r="H10475" s="9">
        <v>42762</v>
      </c>
      <c r="I10475" s="2">
        <v>2017</v>
      </c>
      <c r="J10475" s="2">
        <v>1</v>
      </c>
      <c r="K10475" s="2" t="str">
        <f>VLOOKUP($C10475,Clients!$B:$F,K$6,0)</f>
        <v>Dabvine</v>
      </c>
      <c r="L10475" s="2" t="str">
        <f>VLOOKUP($C10475,Clients!$B:$F,L$6,0)</f>
        <v>Foreign</v>
      </c>
      <c r="M10475" s="2" t="str">
        <f>VLOOKUP($C10475,Clients!$B:$F,M$6,0)</f>
        <v>BR</v>
      </c>
      <c r="N10475" s="2" t="str">
        <f>VLOOKUP($C10475,Clients!$B:$F,N$6,0)</f>
        <v>Brazil</v>
      </c>
    </row>
    <row r="10476" spans="2:14" x14ac:dyDescent="0.2">
      <c r="B10476" s="8">
        <v>-661.5</v>
      </c>
      <c r="C10476" s="2" t="s">
        <v>15631</v>
      </c>
      <c r="D10476" s="2" t="s">
        <v>51</v>
      </c>
      <c r="E10476" s="8">
        <v>0</v>
      </c>
      <c r="F10476" s="2" t="s">
        <v>15867</v>
      </c>
      <c r="G10476" s="2" t="s">
        <v>15868</v>
      </c>
      <c r="H10476" s="9">
        <v>42766</v>
      </c>
      <c r="I10476" s="2">
        <v>2017</v>
      </c>
      <c r="J10476" s="2">
        <v>1</v>
      </c>
      <c r="K10476" s="2" t="str">
        <f>VLOOKUP($C10476,Clients!$B:$F,K$6,0)</f>
        <v>Dabvine</v>
      </c>
      <c r="L10476" s="2" t="str">
        <f>VLOOKUP($C10476,Clients!$B:$F,L$6,0)</f>
        <v>Foreign</v>
      </c>
      <c r="M10476" s="2" t="str">
        <f>VLOOKUP($C10476,Clients!$B:$F,M$6,0)</f>
        <v>BR</v>
      </c>
      <c r="N10476" s="2" t="str">
        <f>VLOOKUP($C10476,Clients!$B:$F,N$6,0)</f>
        <v>Brazil</v>
      </c>
    </row>
    <row r="10477" spans="2:14" x14ac:dyDescent="0.2">
      <c r="B10477" s="8">
        <v>-1134.5040000000001</v>
      </c>
      <c r="C10477" s="2" t="s">
        <v>15631</v>
      </c>
      <c r="D10477" s="2" t="s">
        <v>51</v>
      </c>
      <c r="E10477" s="8">
        <v>0</v>
      </c>
      <c r="F10477" s="2" t="s">
        <v>15869</v>
      </c>
      <c r="G10477" s="2" t="s">
        <v>15870</v>
      </c>
      <c r="H10477" s="9">
        <v>42781</v>
      </c>
      <c r="I10477" s="2">
        <v>2017</v>
      </c>
      <c r="J10477" s="2">
        <v>2</v>
      </c>
      <c r="K10477" s="2" t="str">
        <f>VLOOKUP($C10477,Clients!$B:$F,K$6,0)</f>
        <v>Dabvine</v>
      </c>
      <c r="L10477" s="2" t="str">
        <f>VLOOKUP($C10477,Clients!$B:$F,L$6,0)</f>
        <v>Foreign</v>
      </c>
      <c r="M10477" s="2" t="str">
        <f>VLOOKUP($C10477,Clients!$B:$F,M$6,0)</f>
        <v>BR</v>
      </c>
      <c r="N10477" s="2" t="str">
        <f>VLOOKUP($C10477,Clients!$B:$F,N$6,0)</f>
        <v>Brazil</v>
      </c>
    </row>
    <row r="10478" spans="2:14" x14ac:dyDescent="0.2">
      <c r="B10478" s="8">
        <v>1134.5040000000001</v>
      </c>
      <c r="C10478" s="2" t="s">
        <v>15631</v>
      </c>
      <c r="D10478" s="2" t="s">
        <v>51</v>
      </c>
      <c r="E10478" s="8">
        <v>0</v>
      </c>
      <c r="F10478" s="2" t="s">
        <v>15871</v>
      </c>
      <c r="G10478" s="2" t="s">
        <v>15870</v>
      </c>
      <c r="H10478" s="9">
        <v>42781</v>
      </c>
      <c r="I10478" s="2">
        <v>2017</v>
      </c>
      <c r="J10478" s="2">
        <v>2</v>
      </c>
      <c r="K10478" s="2" t="str">
        <f>VLOOKUP($C10478,Clients!$B:$F,K$6,0)</f>
        <v>Dabvine</v>
      </c>
      <c r="L10478" s="2" t="str">
        <f>VLOOKUP($C10478,Clients!$B:$F,L$6,0)</f>
        <v>Foreign</v>
      </c>
      <c r="M10478" s="2" t="str">
        <f>VLOOKUP($C10478,Clients!$B:$F,M$6,0)</f>
        <v>BR</v>
      </c>
      <c r="N10478" s="2" t="str">
        <f>VLOOKUP($C10478,Clients!$B:$F,N$6,0)</f>
        <v>Brazil</v>
      </c>
    </row>
    <row r="10479" spans="2:14" x14ac:dyDescent="0.2">
      <c r="B10479" s="8">
        <v>-3061.8</v>
      </c>
      <c r="C10479" s="2" t="s">
        <v>15631</v>
      </c>
      <c r="D10479" s="2" t="s">
        <v>51</v>
      </c>
      <c r="E10479" s="8">
        <v>0</v>
      </c>
      <c r="F10479" s="2" t="s">
        <v>15872</v>
      </c>
      <c r="G10479" s="2" t="s">
        <v>15870</v>
      </c>
      <c r="H10479" s="9">
        <v>42781</v>
      </c>
      <c r="I10479" s="2">
        <v>2017</v>
      </c>
      <c r="J10479" s="2">
        <v>2</v>
      </c>
      <c r="K10479" s="2" t="str">
        <f>VLOOKUP($C10479,Clients!$B:$F,K$6,0)</f>
        <v>Dabvine</v>
      </c>
      <c r="L10479" s="2" t="str">
        <f>VLOOKUP($C10479,Clients!$B:$F,L$6,0)</f>
        <v>Foreign</v>
      </c>
      <c r="M10479" s="2" t="str">
        <f>VLOOKUP($C10479,Clients!$B:$F,M$6,0)</f>
        <v>BR</v>
      </c>
      <c r="N10479" s="2" t="str">
        <f>VLOOKUP($C10479,Clients!$B:$F,N$6,0)</f>
        <v>Brazil</v>
      </c>
    </row>
    <row r="10480" spans="2:14" x14ac:dyDescent="0.2">
      <c r="B10480" s="8">
        <v>3061.8</v>
      </c>
      <c r="C10480" s="2" t="s">
        <v>15631</v>
      </c>
      <c r="D10480" s="2" t="s">
        <v>51</v>
      </c>
      <c r="E10480" s="8">
        <v>0</v>
      </c>
      <c r="F10480" s="2" t="s">
        <v>15873</v>
      </c>
      <c r="G10480" s="2" t="s">
        <v>15870</v>
      </c>
      <c r="H10480" s="9">
        <v>42781</v>
      </c>
      <c r="I10480" s="2">
        <v>2017</v>
      </c>
      <c r="J10480" s="2">
        <v>2</v>
      </c>
      <c r="K10480" s="2" t="str">
        <f>VLOOKUP($C10480,Clients!$B:$F,K$6,0)</f>
        <v>Dabvine</v>
      </c>
      <c r="L10480" s="2" t="str">
        <f>VLOOKUP($C10480,Clients!$B:$F,L$6,0)</f>
        <v>Foreign</v>
      </c>
      <c r="M10480" s="2" t="str">
        <f>VLOOKUP($C10480,Clients!$B:$F,M$6,0)</f>
        <v>BR</v>
      </c>
      <c r="N10480" s="2" t="str">
        <f>VLOOKUP($C10480,Clients!$B:$F,N$6,0)</f>
        <v>Brazil</v>
      </c>
    </row>
    <row r="10481" spans="2:14" x14ac:dyDescent="0.2">
      <c r="B10481" s="8">
        <v>-1134.5040000000001</v>
      </c>
      <c r="C10481" s="2" t="s">
        <v>15631</v>
      </c>
      <c r="D10481" s="2" t="s">
        <v>51</v>
      </c>
      <c r="E10481" s="8">
        <v>0</v>
      </c>
      <c r="F10481" s="2" t="s">
        <v>15874</v>
      </c>
      <c r="G10481" s="2" t="s">
        <v>15870</v>
      </c>
      <c r="H10481" s="9">
        <v>42781</v>
      </c>
      <c r="I10481" s="2">
        <v>2017</v>
      </c>
      <c r="J10481" s="2">
        <v>2</v>
      </c>
      <c r="K10481" s="2" t="str">
        <f>VLOOKUP($C10481,Clients!$B:$F,K$6,0)</f>
        <v>Dabvine</v>
      </c>
      <c r="L10481" s="2" t="str">
        <f>VLOOKUP($C10481,Clients!$B:$F,L$6,0)</f>
        <v>Foreign</v>
      </c>
      <c r="M10481" s="2" t="str">
        <f>VLOOKUP($C10481,Clients!$B:$F,M$6,0)</f>
        <v>BR</v>
      </c>
      <c r="N10481" s="2" t="str">
        <f>VLOOKUP($C10481,Clients!$B:$F,N$6,0)</f>
        <v>Brazil</v>
      </c>
    </row>
    <row r="10482" spans="2:14" x14ac:dyDescent="0.2">
      <c r="B10482" s="8">
        <v>-408.24</v>
      </c>
      <c r="C10482" s="2" t="s">
        <v>15631</v>
      </c>
      <c r="D10482" s="2" t="s">
        <v>51</v>
      </c>
      <c r="E10482" s="8">
        <v>0</v>
      </c>
      <c r="F10482" s="2" t="s">
        <v>15875</v>
      </c>
      <c r="G10482" s="2" t="s">
        <v>15876</v>
      </c>
      <c r="H10482" s="9">
        <v>42781</v>
      </c>
      <c r="I10482" s="2">
        <v>2017</v>
      </c>
      <c r="J10482" s="2">
        <v>2</v>
      </c>
      <c r="K10482" s="2" t="str">
        <f>VLOOKUP($C10482,Clients!$B:$F,K$6,0)</f>
        <v>Dabvine</v>
      </c>
      <c r="L10482" s="2" t="str">
        <f>VLOOKUP($C10482,Clients!$B:$F,L$6,0)</f>
        <v>Foreign</v>
      </c>
      <c r="M10482" s="2" t="str">
        <f>VLOOKUP($C10482,Clients!$B:$F,M$6,0)</f>
        <v>BR</v>
      </c>
      <c r="N10482" s="2" t="str">
        <f>VLOOKUP($C10482,Clients!$B:$F,N$6,0)</f>
        <v>Brazil</v>
      </c>
    </row>
    <row r="10483" spans="2:14" x14ac:dyDescent="0.2">
      <c r="B10483" s="8">
        <v>1092</v>
      </c>
      <c r="C10483" s="2" t="s">
        <v>15631</v>
      </c>
      <c r="D10483" s="2" t="s">
        <v>16</v>
      </c>
      <c r="E10483" s="8">
        <v>2.6</v>
      </c>
      <c r="F10483" s="2" t="s">
        <v>15877</v>
      </c>
      <c r="G10483" s="2" t="s">
        <v>15878</v>
      </c>
      <c r="H10483" s="9">
        <v>42782</v>
      </c>
      <c r="I10483" s="2">
        <v>2017</v>
      </c>
      <c r="J10483" s="2">
        <v>2</v>
      </c>
      <c r="K10483" s="2" t="str">
        <f>VLOOKUP($C10483,Clients!$B:$F,K$6,0)</f>
        <v>Dabvine</v>
      </c>
      <c r="L10483" s="2" t="str">
        <f>VLOOKUP($C10483,Clients!$B:$F,L$6,0)</f>
        <v>Foreign</v>
      </c>
      <c r="M10483" s="2" t="str">
        <f>VLOOKUP($C10483,Clients!$B:$F,M$6,0)</f>
        <v>BR</v>
      </c>
      <c r="N10483" s="2" t="str">
        <f>VLOOKUP($C10483,Clients!$B:$F,N$6,0)</f>
        <v>Brazil</v>
      </c>
    </row>
    <row r="10484" spans="2:14" x14ac:dyDescent="0.2">
      <c r="B10484" s="8">
        <v>191574.6</v>
      </c>
      <c r="C10484" s="2" t="s">
        <v>15631</v>
      </c>
      <c r="D10484" s="2" t="s">
        <v>16</v>
      </c>
      <c r="E10484" s="8">
        <v>206</v>
      </c>
      <c r="F10484" s="2" t="s">
        <v>15838</v>
      </c>
      <c r="G10484" s="2" t="s">
        <v>15879</v>
      </c>
      <c r="H10484" s="9">
        <v>42782</v>
      </c>
      <c r="I10484" s="2">
        <v>2017</v>
      </c>
      <c r="J10484" s="2">
        <v>2</v>
      </c>
      <c r="K10484" s="2" t="str">
        <f>VLOOKUP($C10484,Clients!$B:$F,K$6,0)</f>
        <v>Dabvine</v>
      </c>
      <c r="L10484" s="2" t="str">
        <f>VLOOKUP($C10484,Clients!$B:$F,L$6,0)</f>
        <v>Foreign</v>
      </c>
      <c r="M10484" s="2" t="str">
        <f>VLOOKUP($C10484,Clients!$B:$F,M$6,0)</f>
        <v>BR</v>
      </c>
      <c r="N10484" s="2" t="str">
        <f>VLOOKUP($C10484,Clients!$B:$F,N$6,0)</f>
        <v>Brazil</v>
      </c>
    </row>
    <row r="10485" spans="2:14" x14ac:dyDescent="0.2">
      <c r="B10485" s="8">
        <v>21.378</v>
      </c>
      <c r="C10485" s="2" t="s">
        <v>15631</v>
      </c>
      <c r="D10485" s="2" t="s">
        <v>46</v>
      </c>
      <c r="E10485" s="8">
        <v>1.1000000000000001</v>
      </c>
      <c r="F10485" s="2" t="s">
        <v>15880</v>
      </c>
      <c r="G10485" s="2" t="s">
        <v>15881</v>
      </c>
      <c r="H10485" s="9">
        <v>42794</v>
      </c>
      <c r="I10485" s="2">
        <v>2017</v>
      </c>
      <c r="J10485" s="2">
        <v>2</v>
      </c>
      <c r="K10485" s="2" t="str">
        <f>VLOOKUP($C10485,Clients!$B:$F,K$6,0)</f>
        <v>Dabvine</v>
      </c>
      <c r="L10485" s="2" t="str">
        <f>VLOOKUP($C10485,Clients!$B:$F,L$6,0)</f>
        <v>Foreign</v>
      </c>
      <c r="M10485" s="2" t="str">
        <f>VLOOKUP($C10485,Clients!$B:$F,M$6,0)</f>
        <v>BR</v>
      </c>
      <c r="N10485" s="2" t="str">
        <f>VLOOKUP($C10485,Clients!$B:$F,N$6,0)</f>
        <v>Brazil</v>
      </c>
    </row>
    <row r="10486" spans="2:14" x14ac:dyDescent="0.2">
      <c r="B10486" s="8">
        <v>134.4</v>
      </c>
      <c r="C10486" s="2" t="s">
        <v>15631</v>
      </c>
      <c r="D10486" s="2" t="s">
        <v>46</v>
      </c>
      <c r="E10486" s="8">
        <v>1</v>
      </c>
      <c r="F10486" s="2" t="s">
        <v>15880</v>
      </c>
      <c r="G10486" s="2" t="s">
        <v>15882</v>
      </c>
      <c r="H10486" s="9">
        <v>42794</v>
      </c>
      <c r="I10486" s="2">
        <v>2017</v>
      </c>
      <c r="J10486" s="2">
        <v>2</v>
      </c>
      <c r="K10486" s="2" t="str">
        <f>VLOOKUP($C10486,Clients!$B:$F,K$6,0)</f>
        <v>Dabvine</v>
      </c>
      <c r="L10486" s="2" t="str">
        <f>VLOOKUP($C10486,Clients!$B:$F,L$6,0)</f>
        <v>Foreign</v>
      </c>
      <c r="M10486" s="2" t="str">
        <f>VLOOKUP($C10486,Clients!$B:$F,M$6,0)</f>
        <v>BR</v>
      </c>
      <c r="N10486" s="2" t="str">
        <f>VLOOKUP($C10486,Clients!$B:$F,N$6,0)</f>
        <v>Brazil</v>
      </c>
    </row>
    <row r="10487" spans="2:14" x14ac:dyDescent="0.2">
      <c r="B10487" s="8">
        <v>0</v>
      </c>
      <c r="C10487" s="2" t="s">
        <v>15631</v>
      </c>
      <c r="D10487" s="2" t="s">
        <v>46</v>
      </c>
      <c r="E10487" s="8">
        <v>3.06</v>
      </c>
      <c r="F10487" s="2" t="s">
        <v>15883</v>
      </c>
      <c r="G10487" s="2" t="s">
        <v>15884</v>
      </c>
      <c r="H10487" s="9">
        <v>42802</v>
      </c>
      <c r="I10487" s="2">
        <v>2017</v>
      </c>
      <c r="J10487" s="2">
        <v>3</v>
      </c>
      <c r="K10487" s="2" t="str">
        <f>VLOOKUP($C10487,Clients!$B:$F,K$6,0)</f>
        <v>Dabvine</v>
      </c>
      <c r="L10487" s="2" t="str">
        <f>VLOOKUP($C10487,Clients!$B:$F,L$6,0)</f>
        <v>Foreign</v>
      </c>
      <c r="M10487" s="2" t="str">
        <f>VLOOKUP($C10487,Clients!$B:$F,M$6,0)</f>
        <v>BR</v>
      </c>
      <c r="N10487" s="2" t="str">
        <f>VLOOKUP($C10487,Clients!$B:$F,N$6,0)</f>
        <v>Brazil</v>
      </c>
    </row>
    <row r="10488" spans="2:14" x14ac:dyDescent="0.2">
      <c r="B10488" s="8">
        <v>-3061.8</v>
      </c>
      <c r="C10488" s="2" t="s">
        <v>15631</v>
      </c>
      <c r="D10488" s="2" t="s">
        <v>51</v>
      </c>
      <c r="E10488" s="8">
        <v>0</v>
      </c>
      <c r="F10488" s="2" t="s">
        <v>15885</v>
      </c>
      <c r="G10488" s="2" t="s">
        <v>15886</v>
      </c>
      <c r="H10488" s="9">
        <v>42804</v>
      </c>
      <c r="I10488" s="2">
        <v>2017</v>
      </c>
      <c r="J10488" s="2">
        <v>3</v>
      </c>
      <c r="K10488" s="2" t="str">
        <f>VLOOKUP($C10488,Clients!$B:$F,K$6,0)</f>
        <v>Dabvine</v>
      </c>
      <c r="L10488" s="2" t="str">
        <f>VLOOKUP($C10488,Clients!$B:$F,L$6,0)</f>
        <v>Foreign</v>
      </c>
      <c r="M10488" s="2" t="str">
        <f>VLOOKUP($C10488,Clients!$B:$F,M$6,0)</f>
        <v>BR</v>
      </c>
      <c r="N10488" s="2" t="str">
        <f>VLOOKUP($C10488,Clients!$B:$F,N$6,0)</f>
        <v>Brazil</v>
      </c>
    </row>
    <row r="10489" spans="2:14" x14ac:dyDescent="0.2">
      <c r="B10489" s="8">
        <v>190936.2</v>
      </c>
      <c r="C10489" s="2" t="s">
        <v>15631</v>
      </c>
      <c r="D10489" s="2" t="s">
        <v>16</v>
      </c>
      <c r="E10489" s="8">
        <v>198</v>
      </c>
      <c r="F10489" s="2" t="s">
        <v>15828</v>
      </c>
      <c r="G10489" s="2" t="s">
        <v>15887</v>
      </c>
      <c r="H10489" s="9">
        <v>42804</v>
      </c>
      <c r="I10489" s="2">
        <v>2017</v>
      </c>
      <c r="J10489" s="2">
        <v>3</v>
      </c>
      <c r="K10489" s="2" t="str">
        <f>VLOOKUP($C10489,Clients!$B:$F,K$6,0)</f>
        <v>Dabvine</v>
      </c>
      <c r="L10489" s="2" t="str">
        <f>VLOOKUP($C10489,Clients!$B:$F,L$6,0)</f>
        <v>Foreign</v>
      </c>
      <c r="M10489" s="2" t="str">
        <f>VLOOKUP($C10489,Clients!$B:$F,M$6,0)</f>
        <v>BR</v>
      </c>
      <c r="N10489" s="2" t="str">
        <f>VLOOKUP($C10489,Clients!$B:$F,N$6,0)</f>
        <v>Brazil</v>
      </c>
    </row>
    <row r="10490" spans="2:14" x14ac:dyDescent="0.2">
      <c r="B10490" s="8">
        <v>130.62</v>
      </c>
      <c r="C10490" s="2" t="s">
        <v>15631</v>
      </c>
      <c r="D10490" s="2" t="s">
        <v>46</v>
      </c>
      <c r="E10490" s="8">
        <v>6</v>
      </c>
      <c r="F10490" s="2" t="s">
        <v>15888</v>
      </c>
      <c r="G10490" s="2" t="s">
        <v>15889</v>
      </c>
      <c r="H10490" s="9">
        <v>42818</v>
      </c>
      <c r="I10490" s="2">
        <v>2017</v>
      </c>
      <c r="J10490" s="2">
        <v>3</v>
      </c>
      <c r="K10490" s="2" t="str">
        <f>VLOOKUP($C10490,Clients!$B:$F,K$6,0)</f>
        <v>Dabvine</v>
      </c>
      <c r="L10490" s="2" t="str">
        <f>VLOOKUP($C10490,Clients!$B:$F,L$6,0)</f>
        <v>Foreign</v>
      </c>
      <c r="M10490" s="2" t="str">
        <f>VLOOKUP($C10490,Clients!$B:$F,M$6,0)</f>
        <v>BR</v>
      </c>
      <c r="N10490" s="2" t="str">
        <f>VLOOKUP($C10490,Clients!$B:$F,N$6,0)</f>
        <v>Brazil</v>
      </c>
    </row>
    <row r="10491" spans="2:14" x14ac:dyDescent="0.2">
      <c r="B10491" s="8">
        <v>184.8</v>
      </c>
      <c r="C10491" s="2" t="s">
        <v>15631</v>
      </c>
      <c r="D10491" s="2" t="s">
        <v>46</v>
      </c>
      <c r="E10491" s="8">
        <v>1</v>
      </c>
      <c r="F10491" s="2" t="s">
        <v>15888</v>
      </c>
      <c r="G10491" s="2" t="s">
        <v>15890</v>
      </c>
      <c r="H10491" s="9">
        <v>42818</v>
      </c>
      <c r="I10491" s="2">
        <v>2017</v>
      </c>
      <c r="J10491" s="2">
        <v>3</v>
      </c>
      <c r="K10491" s="2" t="str">
        <f>VLOOKUP($C10491,Clients!$B:$F,K$6,0)</f>
        <v>Dabvine</v>
      </c>
      <c r="L10491" s="2" t="str">
        <f>VLOOKUP($C10491,Clients!$B:$F,L$6,0)</f>
        <v>Foreign</v>
      </c>
      <c r="M10491" s="2" t="str">
        <f>VLOOKUP($C10491,Clients!$B:$F,M$6,0)</f>
        <v>BR</v>
      </c>
      <c r="N10491" s="2" t="str">
        <f>VLOOKUP($C10491,Clients!$B:$F,N$6,0)</f>
        <v>Brazil</v>
      </c>
    </row>
    <row r="10492" spans="2:14" x14ac:dyDescent="0.2">
      <c r="B10492" s="8">
        <v>181893.6</v>
      </c>
      <c r="C10492" s="2" t="s">
        <v>15631</v>
      </c>
      <c r="D10492" s="2" t="s">
        <v>16</v>
      </c>
      <c r="E10492" s="8">
        <v>204</v>
      </c>
      <c r="F10492" s="2" t="s">
        <v>15828</v>
      </c>
      <c r="G10492" s="2" t="s">
        <v>15891</v>
      </c>
      <c r="H10492" s="9">
        <v>42831</v>
      </c>
      <c r="I10492" s="2">
        <v>2017</v>
      </c>
      <c r="J10492" s="2">
        <v>4</v>
      </c>
      <c r="K10492" s="2" t="str">
        <f>VLOOKUP($C10492,Clients!$B:$F,K$6,0)</f>
        <v>Dabvine</v>
      </c>
      <c r="L10492" s="2" t="str">
        <f>VLOOKUP($C10492,Clients!$B:$F,L$6,0)</f>
        <v>Foreign</v>
      </c>
      <c r="M10492" s="2" t="str">
        <f>VLOOKUP($C10492,Clients!$B:$F,M$6,0)</f>
        <v>BR</v>
      </c>
      <c r="N10492" s="2" t="str">
        <f>VLOOKUP($C10492,Clients!$B:$F,N$6,0)</f>
        <v>Brazil</v>
      </c>
    </row>
    <row r="10493" spans="2:14" x14ac:dyDescent="0.2">
      <c r="B10493" s="8">
        <v>-181893.6</v>
      </c>
      <c r="C10493" s="2" t="s">
        <v>15631</v>
      </c>
      <c r="D10493" s="2" t="s">
        <v>16</v>
      </c>
      <c r="E10493" s="8">
        <v>-204</v>
      </c>
      <c r="F10493" s="2" t="s">
        <v>15892</v>
      </c>
      <c r="G10493" s="2" t="s">
        <v>15891</v>
      </c>
      <c r="H10493" s="9">
        <v>42831</v>
      </c>
      <c r="I10493" s="2">
        <v>2017</v>
      </c>
      <c r="J10493" s="2">
        <v>4</v>
      </c>
      <c r="K10493" s="2" t="str">
        <f>VLOOKUP($C10493,Clients!$B:$F,K$6,0)</f>
        <v>Dabvine</v>
      </c>
      <c r="L10493" s="2" t="str">
        <f>VLOOKUP($C10493,Clients!$B:$F,L$6,0)</f>
        <v>Foreign</v>
      </c>
      <c r="M10493" s="2" t="str">
        <f>VLOOKUP($C10493,Clients!$B:$F,M$6,0)</f>
        <v>BR</v>
      </c>
      <c r="N10493" s="2" t="str">
        <f>VLOOKUP($C10493,Clients!$B:$F,N$6,0)</f>
        <v>Brazil</v>
      </c>
    </row>
    <row r="10494" spans="2:14" x14ac:dyDescent="0.2">
      <c r="B10494" s="8">
        <v>185740.80000000002</v>
      </c>
      <c r="C10494" s="2" t="s">
        <v>15631</v>
      </c>
      <c r="D10494" s="2" t="s">
        <v>16</v>
      </c>
      <c r="E10494" s="8">
        <v>212</v>
      </c>
      <c r="F10494" s="2" t="s">
        <v>15893</v>
      </c>
      <c r="G10494" s="2" t="s">
        <v>15891</v>
      </c>
      <c r="H10494" s="9">
        <v>42831</v>
      </c>
      <c r="I10494" s="2">
        <v>2017</v>
      </c>
      <c r="J10494" s="2">
        <v>4</v>
      </c>
      <c r="K10494" s="2" t="str">
        <f>VLOOKUP($C10494,Clients!$B:$F,K$6,0)</f>
        <v>Dabvine</v>
      </c>
      <c r="L10494" s="2" t="str">
        <f>VLOOKUP($C10494,Clients!$B:$F,L$6,0)</f>
        <v>Foreign</v>
      </c>
      <c r="M10494" s="2" t="str">
        <f>VLOOKUP($C10494,Clients!$B:$F,M$6,0)</f>
        <v>BR</v>
      </c>
      <c r="N10494" s="2" t="str">
        <f>VLOOKUP($C10494,Clients!$B:$F,N$6,0)</f>
        <v>Brazil</v>
      </c>
    </row>
    <row r="10495" spans="2:14" x14ac:dyDescent="0.2">
      <c r="B10495" s="8">
        <v>168449.4</v>
      </c>
      <c r="C10495" s="2" t="s">
        <v>15631</v>
      </c>
      <c r="D10495" s="2" t="s">
        <v>16</v>
      </c>
      <c r="E10495" s="8">
        <v>197</v>
      </c>
      <c r="F10495" s="2" t="s">
        <v>15840</v>
      </c>
      <c r="G10495" s="2" t="s">
        <v>15894</v>
      </c>
      <c r="H10495" s="9">
        <v>42852</v>
      </c>
      <c r="I10495" s="2">
        <v>2017</v>
      </c>
      <c r="J10495" s="2">
        <v>4</v>
      </c>
      <c r="K10495" s="2" t="str">
        <f>VLOOKUP($C10495,Clients!$B:$F,K$6,0)</f>
        <v>Dabvine</v>
      </c>
      <c r="L10495" s="2" t="str">
        <f>VLOOKUP($C10495,Clients!$B:$F,L$6,0)</f>
        <v>Foreign</v>
      </c>
      <c r="M10495" s="2" t="str">
        <f>VLOOKUP($C10495,Clients!$B:$F,M$6,0)</f>
        <v>BR</v>
      </c>
      <c r="N10495" s="2" t="str">
        <f>VLOOKUP($C10495,Clients!$B:$F,N$6,0)</f>
        <v>Brazil</v>
      </c>
    </row>
    <row r="10496" spans="2:14" x14ac:dyDescent="0.2">
      <c r="B10496" s="8">
        <v>200541.6</v>
      </c>
      <c r="C10496" s="2" t="s">
        <v>15631</v>
      </c>
      <c r="D10496" s="2" t="s">
        <v>16</v>
      </c>
      <c r="E10496" s="8">
        <v>206</v>
      </c>
      <c r="F10496" s="2" t="s">
        <v>15828</v>
      </c>
      <c r="G10496" s="2" t="s">
        <v>15895</v>
      </c>
      <c r="H10496" s="9">
        <v>42853</v>
      </c>
      <c r="I10496" s="2">
        <v>2017</v>
      </c>
      <c r="J10496" s="2">
        <v>4</v>
      </c>
      <c r="K10496" s="2" t="str">
        <f>VLOOKUP($C10496,Clients!$B:$F,K$6,0)</f>
        <v>Dabvine</v>
      </c>
      <c r="L10496" s="2" t="str">
        <f>VLOOKUP($C10496,Clients!$B:$F,L$6,0)</f>
        <v>Foreign</v>
      </c>
      <c r="M10496" s="2" t="str">
        <f>VLOOKUP($C10496,Clients!$B:$F,M$6,0)</f>
        <v>BR</v>
      </c>
      <c r="N10496" s="2" t="str">
        <f>VLOOKUP($C10496,Clients!$B:$F,N$6,0)</f>
        <v>Brazil</v>
      </c>
    </row>
    <row r="10497" spans="2:14" x14ac:dyDescent="0.2">
      <c r="B10497" s="8">
        <v>172796.4</v>
      </c>
      <c r="C10497" s="2" t="s">
        <v>15631</v>
      </c>
      <c r="D10497" s="2" t="s">
        <v>16</v>
      </c>
      <c r="E10497" s="8">
        <v>211</v>
      </c>
      <c r="F10497" s="2" t="s">
        <v>15840</v>
      </c>
      <c r="G10497" s="2" t="s">
        <v>15896</v>
      </c>
      <c r="H10497" s="9">
        <v>42860</v>
      </c>
      <c r="I10497" s="2">
        <v>2017</v>
      </c>
      <c r="J10497" s="2">
        <v>5</v>
      </c>
      <c r="K10497" s="2" t="str">
        <f>VLOOKUP($C10497,Clients!$B:$F,K$6,0)</f>
        <v>Dabvine</v>
      </c>
      <c r="L10497" s="2" t="str">
        <f>VLOOKUP($C10497,Clients!$B:$F,L$6,0)</f>
        <v>Foreign</v>
      </c>
      <c r="M10497" s="2" t="str">
        <f>VLOOKUP($C10497,Clients!$B:$F,M$6,0)</f>
        <v>BR</v>
      </c>
      <c r="N10497" s="2" t="str">
        <f>VLOOKUP($C10497,Clients!$B:$F,N$6,0)</f>
        <v>Brazil</v>
      </c>
    </row>
    <row r="10498" spans="2:14" x14ac:dyDescent="0.2">
      <c r="B10498" s="8">
        <v>90.3</v>
      </c>
      <c r="C10498" s="2" t="s">
        <v>15631</v>
      </c>
      <c r="D10498" s="2" t="s">
        <v>46</v>
      </c>
      <c r="E10498" s="8">
        <v>1</v>
      </c>
      <c r="F10498" s="2" t="s">
        <v>15897</v>
      </c>
      <c r="G10498" s="2" t="s">
        <v>15898</v>
      </c>
      <c r="H10498" s="9">
        <v>42864</v>
      </c>
      <c r="I10498" s="2">
        <v>2017</v>
      </c>
      <c r="J10498" s="2">
        <v>5</v>
      </c>
      <c r="K10498" s="2" t="str">
        <f>VLOOKUP($C10498,Clients!$B:$F,K$6,0)</f>
        <v>Dabvine</v>
      </c>
      <c r="L10498" s="2" t="str">
        <f>VLOOKUP($C10498,Clients!$B:$F,L$6,0)</f>
        <v>Foreign</v>
      </c>
      <c r="M10498" s="2" t="str">
        <f>VLOOKUP($C10498,Clients!$B:$F,M$6,0)</f>
        <v>BR</v>
      </c>
      <c r="N10498" s="2" t="str">
        <f>VLOOKUP($C10498,Clients!$B:$F,N$6,0)</f>
        <v>Brazil</v>
      </c>
    </row>
    <row r="10499" spans="2:14" x14ac:dyDescent="0.2">
      <c r="B10499" s="8">
        <v>168</v>
      </c>
      <c r="C10499" s="2" t="s">
        <v>15631</v>
      </c>
      <c r="D10499" s="2" t="s">
        <v>46</v>
      </c>
      <c r="E10499" s="8">
        <v>1</v>
      </c>
      <c r="F10499" s="2" t="s">
        <v>15897</v>
      </c>
      <c r="G10499" s="2" t="s">
        <v>15899</v>
      </c>
      <c r="H10499" s="9">
        <v>42864</v>
      </c>
      <c r="I10499" s="2">
        <v>2017</v>
      </c>
      <c r="J10499" s="2">
        <v>5</v>
      </c>
      <c r="K10499" s="2" t="str">
        <f>VLOOKUP($C10499,Clients!$B:$F,K$6,0)</f>
        <v>Dabvine</v>
      </c>
      <c r="L10499" s="2" t="str">
        <f>VLOOKUP($C10499,Clients!$B:$F,L$6,0)</f>
        <v>Foreign</v>
      </c>
      <c r="M10499" s="2" t="str">
        <f>VLOOKUP($C10499,Clients!$B:$F,M$6,0)</f>
        <v>BR</v>
      </c>
      <c r="N10499" s="2" t="str">
        <f>VLOOKUP($C10499,Clients!$B:$F,N$6,0)</f>
        <v>Brazil</v>
      </c>
    </row>
    <row r="10500" spans="2:14" x14ac:dyDescent="0.2">
      <c r="B10500" s="8">
        <v>-379.512</v>
      </c>
      <c r="C10500" s="2" t="s">
        <v>15631</v>
      </c>
      <c r="D10500" s="2" t="s">
        <v>51</v>
      </c>
      <c r="E10500" s="8">
        <v>0</v>
      </c>
      <c r="F10500" s="2" t="s">
        <v>15900</v>
      </c>
      <c r="G10500" s="2" t="s">
        <v>15901</v>
      </c>
      <c r="H10500" s="9">
        <v>42867</v>
      </c>
      <c r="I10500" s="2">
        <v>2017</v>
      </c>
      <c r="J10500" s="2">
        <v>5</v>
      </c>
      <c r="K10500" s="2" t="str">
        <f>VLOOKUP($C10500,Clients!$B:$F,K$6,0)</f>
        <v>Dabvine</v>
      </c>
      <c r="L10500" s="2" t="str">
        <f>VLOOKUP($C10500,Clients!$B:$F,L$6,0)</f>
        <v>Foreign</v>
      </c>
      <c r="M10500" s="2" t="str">
        <f>VLOOKUP($C10500,Clients!$B:$F,M$6,0)</f>
        <v>BR</v>
      </c>
      <c r="N10500" s="2" t="str">
        <f>VLOOKUP($C10500,Clients!$B:$F,N$6,0)</f>
        <v>Brazil</v>
      </c>
    </row>
    <row r="10501" spans="2:14" x14ac:dyDescent="0.2">
      <c r="B10501" s="8">
        <v>208567.80000000002</v>
      </c>
      <c r="C10501" s="2" t="s">
        <v>15631</v>
      </c>
      <c r="D10501" s="2" t="s">
        <v>16</v>
      </c>
      <c r="E10501" s="8">
        <v>198</v>
      </c>
      <c r="F10501" s="2" t="s">
        <v>15840</v>
      </c>
      <c r="G10501" s="2" t="s">
        <v>15902</v>
      </c>
      <c r="H10501" s="9">
        <v>42867</v>
      </c>
      <c r="I10501" s="2">
        <v>2017</v>
      </c>
      <c r="J10501" s="2">
        <v>5</v>
      </c>
      <c r="K10501" s="2" t="str">
        <f>VLOOKUP($C10501,Clients!$B:$F,K$6,0)</f>
        <v>Dabvine</v>
      </c>
      <c r="L10501" s="2" t="str">
        <f>VLOOKUP($C10501,Clients!$B:$F,L$6,0)</f>
        <v>Foreign</v>
      </c>
      <c r="M10501" s="2" t="str">
        <f>VLOOKUP($C10501,Clients!$B:$F,M$6,0)</f>
        <v>BR</v>
      </c>
      <c r="N10501" s="2" t="str">
        <f>VLOOKUP($C10501,Clients!$B:$F,N$6,0)</f>
        <v>Brazil</v>
      </c>
    </row>
    <row r="10502" spans="2:14" x14ac:dyDescent="0.2">
      <c r="B10502" s="8">
        <v>151611.6</v>
      </c>
      <c r="C10502" s="2" t="s">
        <v>15631</v>
      </c>
      <c r="D10502" s="2" t="s">
        <v>16</v>
      </c>
      <c r="E10502" s="8">
        <v>200</v>
      </c>
      <c r="F10502" s="2" t="s">
        <v>15903</v>
      </c>
      <c r="G10502" s="2" t="s">
        <v>15904</v>
      </c>
      <c r="H10502" s="9">
        <v>42867</v>
      </c>
      <c r="I10502" s="2">
        <v>2017</v>
      </c>
      <c r="J10502" s="2">
        <v>5</v>
      </c>
      <c r="K10502" s="2" t="str">
        <f>VLOOKUP($C10502,Clients!$B:$F,K$6,0)</f>
        <v>Dabvine</v>
      </c>
      <c r="L10502" s="2" t="str">
        <f>VLOOKUP($C10502,Clients!$B:$F,L$6,0)</f>
        <v>Foreign</v>
      </c>
      <c r="M10502" s="2" t="str">
        <f>VLOOKUP($C10502,Clients!$B:$F,M$6,0)</f>
        <v>BR</v>
      </c>
      <c r="N10502" s="2" t="str">
        <f>VLOOKUP($C10502,Clients!$B:$F,N$6,0)</f>
        <v>Brazil</v>
      </c>
    </row>
    <row r="10503" spans="2:14" x14ac:dyDescent="0.2">
      <c r="B10503" s="8">
        <v>0</v>
      </c>
      <c r="C10503" s="2" t="s">
        <v>15631</v>
      </c>
      <c r="D10503" s="2" t="s">
        <v>16</v>
      </c>
      <c r="E10503" s="8">
        <v>1.1499999999999999</v>
      </c>
      <c r="F10503" s="2" t="s">
        <v>15905</v>
      </c>
      <c r="G10503" s="2" t="s">
        <v>15906</v>
      </c>
      <c r="H10503" s="9">
        <v>42872</v>
      </c>
      <c r="I10503" s="2">
        <v>2017</v>
      </c>
      <c r="J10503" s="2">
        <v>5</v>
      </c>
      <c r="K10503" s="2" t="str">
        <f>VLOOKUP($C10503,Clients!$B:$F,K$6,0)</f>
        <v>Dabvine</v>
      </c>
      <c r="L10503" s="2" t="str">
        <f>VLOOKUP($C10503,Clients!$B:$F,L$6,0)</f>
        <v>Foreign</v>
      </c>
      <c r="M10503" s="2" t="str">
        <f>VLOOKUP($C10503,Clients!$B:$F,M$6,0)</f>
        <v>BR</v>
      </c>
      <c r="N10503" s="2" t="str">
        <f>VLOOKUP($C10503,Clients!$B:$F,N$6,0)</f>
        <v>Brazil</v>
      </c>
    </row>
    <row r="10504" spans="2:14" x14ac:dyDescent="0.2">
      <c r="B10504" s="8">
        <v>152758.20000000001</v>
      </c>
      <c r="C10504" s="2" t="s">
        <v>15631</v>
      </c>
      <c r="D10504" s="2" t="s">
        <v>16</v>
      </c>
      <c r="E10504" s="8">
        <v>202</v>
      </c>
      <c r="F10504" s="2" t="s">
        <v>15903</v>
      </c>
      <c r="G10504" s="2" t="s">
        <v>15907</v>
      </c>
      <c r="H10504" s="9">
        <v>42872</v>
      </c>
      <c r="I10504" s="2">
        <v>2017</v>
      </c>
      <c r="J10504" s="2">
        <v>5</v>
      </c>
      <c r="K10504" s="2" t="str">
        <f>VLOOKUP($C10504,Clients!$B:$F,K$6,0)</f>
        <v>Dabvine</v>
      </c>
      <c r="L10504" s="2" t="str">
        <f>VLOOKUP($C10504,Clients!$B:$F,L$6,0)</f>
        <v>Foreign</v>
      </c>
      <c r="M10504" s="2" t="str">
        <f>VLOOKUP($C10504,Clients!$B:$F,M$6,0)</f>
        <v>BR</v>
      </c>
      <c r="N10504" s="2" t="str">
        <f>VLOOKUP($C10504,Clients!$B:$F,N$6,0)</f>
        <v>Brazil</v>
      </c>
    </row>
    <row r="10505" spans="2:14" x14ac:dyDescent="0.2">
      <c r="B10505" s="8">
        <v>198479.4</v>
      </c>
      <c r="C10505" s="2" t="s">
        <v>15631</v>
      </c>
      <c r="D10505" s="2" t="s">
        <v>16</v>
      </c>
      <c r="E10505" s="8">
        <v>219</v>
      </c>
      <c r="F10505" s="2" t="s">
        <v>15838</v>
      </c>
      <c r="G10505" s="2" t="s">
        <v>15908</v>
      </c>
      <c r="H10505" s="9">
        <v>42872</v>
      </c>
      <c r="I10505" s="2">
        <v>2017</v>
      </c>
      <c r="J10505" s="2">
        <v>5</v>
      </c>
      <c r="K10505" s="2" t="str">
        <f>VLOOKUP($C10505,Clients!$B:$F,K$6,0)</f>
        <v>Dabvine</v>
      </c>
      <c r="L10505" s="2" t="str">
        <f>VLOOKUP($C10505,Clients!$B:$F,L$6,0)</f>
        <v>Foreign</v>
      </c>
      <c r="M10505" s="2" t="str">
        <f>VLOOKUP($C10505,Clients!$B:$F,M$6,0)</f>
        <v>BR</v>
      </c>
      <c r="N10505" s="2" t="str">
        <f>VLOOKUP($C10505,Clients!$B:$F,N$6,0)</f>
        <v>Brazil</v>
      </c>
    </row>
    <row r="10506" spans="2:14" x14ac:dyDescent="0.2">
      <c r="B10506" s="8">
        <v>179978.4</v>
      </c>
      <c r="C10506" s="2" t="s">
        <v>15631</v>
      </c>
      <c r="D10506" s="2" t="s">
        <v>16</v>
      </c>
      <c r="E10506" s="8">
        <v>199</v>
      </c>
      <c r="F10506" s="2" t="s">
        <v>15909</v>
      </c>
      <c r="G10506" s="2" t="s">
        <v>15910</v>
      </c>
      <c r="H10506" s="9">
        <v>42873</v>
      </c>
      <c r="I10506" s="2">
        <v>2017</v>
      </c>
      <c r="J10506" s="2">
        <v>5</v>
      </c>
      <c r="K10506" s="2" t="str">
        <f>VLOOKUP($C10506,Clients!$B:$F,K$6,0)</f>
        <v>Dabvine</v>
      </c>
      <c r="L10506" s="2" t="str">
        <f>VLOOKUP($C10506,Clients!$B:$F,L$6,0)</f>
        <v>Foreign</v>
      </c>
      <c r="M10506" s="2" t="str">
        <f>VLOOKUP($C10506,Clients!$B:$F,M$6,0)</f>
        <v>BR</v>
      </c>
      <c r="N10506" s="2" t="str">
        <f>VLOOKUP($C10506,Clients!$B:$F,N$6,0)</f>
        <v>Brazil</v>
      </c>
    </row>
    <row r="10507" spans="2:14" x14ac:dyDescent="0.2">
      <c r="B10507" s="8">
        <v>182015.4</v>
      </c>
      <c r="C10507" s="2" t="s">
        <v>15631</v>
      </c>
      <c r="D10507" s="2" t="s">
        <v>16</v>
      </c>
      <c r="E10507" s="8">
        <v>192</v>
      </c>
      <c r="F10507" s="2" t="s">
        <v>15911</v>
      </c>
      <c r="G10507" s="2" t="s">
        <v>15912</v>
      </c>
      <c r="H10507" s="9">
        <v>42878</v>
      </c>
      <c r="I10507" s="2">
        <v>2017</v>
      </c>
      <c r="J10507" s="2">
        <v>5</v>
      </c>
      <c r="K10507" s="2" t="str">
        <f>VLOOKUP($C10507,Clients!$B:$F,K$6,0)</f>
        <v>Dabvine</v>
      </c>
      <c r="L10507" s="2" t="str">
        <f>VLOOKUP($C10507,Clients!$B:$F,L$6,0)</f>
        <v>Foreign</v>
      </c>
      <c r="M10507" s="2" t="str">
        <f>VLOOKUP($C10507,Clients!$B:$F,M$6,0)</f>
        <v>BR</v>
      </c>
      <c r="N10507" s="2" t="str">
        <f>VLOOKUP($C10507,Clients!$B:$F,N$6,0)</f>
        <v>Brazil</v>
      </c>
    </row>
    <row r="10508" spans="2:14" x14ac:dyDescent="0.2">
      <c r="B10508" s="8">
        <v>198067.80000000002</v>
      </c>
      <c r="C10508" s="2" t="s">
        <v>15631</v>
      </c>
      <c r="D10508" s="2" t="s">
        <v>16</v>
      </c>
      <c r="E10508" s="8">
        <v>183</v>
      </c>
      <c r="F10508" s="2" t="s">
        <v>15843</v>
      </c>
      <c r="G10508" s="2" t="s">
        <v>15913</v>
      </c>
      <c r="H10508" s="9">
        <v>42879</v>
      </c>
      <c r="I10508" s="2">
        <v>2017</v>
      </c>
      <c r="J10508" s="2">
        <v>5</v>
      </c>
      <c r="K10508" s="2" t="str">
        <f>VLOOKUP($C10508,Clients!$B:$F,K$6,0)</f>
        <v>Dabvine</v>
      </c>
      <c r="L10508" s="2" t="str">
        <f>VLOOKUP($C10508,Clients!$B:$F,L$6,0)</f>
        <v>Foreign</v>
      </c>
      <c r="M10508" s="2" t="str">
        <f>VLOOKUP($C10508,Clients!$B:$F,M$6,0)</f>
        <v>BR</v>
      </c>
      <c r="N10508" s="2" t="str">
        <f>VLOOKUP($C10508,Clients!$B:$F,N$6,0)</f>
        <v>Brazil</v>
      </c>
    </row>
    <row r="10509" spans="2:14" x14ac:dyDescent="0.2">
      <c r="B10509" s="8">
        <v>88.2</v>
      </c>
      <c r="C10509" s="2" t="s">
        <v>15631</v>
      </c>
      <c r="D10509" s="2" t="s">
        <v>46</v>
      </c>
      <c r="E10509" s="8">
        <v>1</v>
      </c>
      <c r="F10509" s="2" t="s">
        <v>15914</v>
      </c>
      <c r="G10509" s="2" t="s">
        <v>15915</v>
      </c>
      <c r="H10509" s="9">
        <v>42880</v>
      </c>
      <c r="I10509" s="2">
        <v>2017</v>
      </c>
      <c r="J10509" s="2">
        <v>5</v>
      </c>
      <c r="K10509" s="2" t="str">
        <f>VLOOKUP($C10509,Clients!$B:$F,K$6,0)</f>
        <v>Dabvine</v>
      </c>
      <c r="L10509" s="2" t="str">
        <f>VLOOKUP($C10509,Clients!$B:$F,L$6,0)</f>
        <v>Foreign</v>
      </c>
      <c r="M10509" s="2" t="str">
        <f>VLOOKUP($C10509,Clients!$B:$F,M$6,0)</f>
        <v>BR</v>
      </c>
      <c r="N10509" s="2" t="str">
        <f>VLOOKUP($C10509,Clients!$B:$F,N$6,0)</f>
        <v>Brazil</v>
      </c>
    </row>
    <row r="10510" spans="2:14" x14ac:dyDescent="0.2">
      <c r="B10510" s="8">
        <v>189</v>
      </c>
      <c r="C10510" s="2" t="s">
        <v>15631</v>
      </c>
      <c r="D10510" s="2" t="s">
        <v>46</v>
      </c>
      <c r="E10510" s="8">
        <v>1</v>
      </c>
      <c r="F10510" s="2" t="s">
        <v>15914</v>
      </c>
      <c r="G10510" s="2" t="s">
        <v>15916</v>
      </c>
      <c r="H10510" s="9">
        <v>42880</v>
      </c>
      <c r="I10510" s="2">
        <v>2017</v>
      </c>
      <c r="J10510" s="2">
        <v>5</v>
      </c>
      <c r="K10510" s="2" t="str">
        <f>VLOOKUP($C10510,Clients!$B:$F,K$6,0)</f>
        <v>Dabvine</v>
      </c>
      <c r="L10510" s="2" t="str">
        <f>VLOOKUP($C10510,Clients!$B:$F,L$6,0)</f>
        <v>Foreign</v>
      </c>
      <c r="M10510" s="2" t="str">
        <f>VLOOKUP($C10510,Clients!$B:$F,M$6,0)</f>
        <v>BR</v>
      </c>
      <c r="N10510" s="2" t="str">
        <f>VLOOKUP($C10510,Clients!$B:$F,N$6,0)</f>
        <v>Brazil</v>
      </c>
    </row>
    <row r="10511" spans="2:14" x14ac:dyDescent="0.2">
      <c r="B10511" s="8">
        <v>234851.40000000002</v>
      </c>
      <c r="C10511" s="2" t="s">
        <v>15631</v>
      </c>
      <c r="D10511" s="2" t="s">
        <v>16</v>
      </c>
      <c r="E10511" s="8">
        <v>198</v>
      </c>
      <c r="F10511" s="2" t="s">
        <v>15911</v>
      </c>
      <c r="G10511" s="2" t="s">
        <v>15917</v>
      </c>
      <c r="H10511" s="9">
        <v>42888</v>
      </c>
      <c r="I10511" s="2">
        <v>2017</v>
      </c>
      <c r="J10511" s="2">
        <v>6</v>
      </c>
      <c r="K10511" s="2" t="str">
        <f>VLOOKUP($C10511,Clients!$B:$F,K$6,0)</f>
        <v>Dabvine</v>
      </c>
      <c r="L10511" s="2" t="str">
        <f>VLOOKUP($C10511,Clients!$B:$F,L$6,0)</f>
        <v>Foreign</v>
      </c>
      <c r="M10511" s="2" t="str">
        <f>VLOOKUP($C10511,Clients!$B:$F,M$6,0)</f>
        <v>BR</v>
      </c>
      <c r="N10511" s="2" t="str">
        <f>VLOOKUP($C10511,Clients!$B:$F,N$6,0)</f>
        <v>Brazil</v>
      </c>
    </row>
    <row r="10512" spans="2:14" x14ac:dyDescent="0.2">
      <c r="B10512" s="8">
        <v>-2179.8000000000002</v>
      </c>
      <c r="C10512" s="2" t="s">
        <v>15631</v>
      </c>
      <c r="D10512" s="2" t="s">
        <v>16</v>
      </c>
      <c r="E10512" s="8">
        <v>-1</v>
      </c>
      <c r="F10512" s="2" t="s">
        <v>15918</v>
      </c>
      <c r="G10512" s="2" t="s">
        <v>15919</v>
      </c>
      <c r="H10512" s="9">
        <v>42888</v>
      </c>
      <c r="I10512" s="2">
        <v>2017</v>
      </c>
      <c r="J10512" s="2">
        <v>6</v>
      </c>
      <c r="K10512" s="2" t="str">
        <f>VLOOKUP($C10512,Clients!$B:$F,K$6,0)</f>
        <v>Dabvine</v>
      </c>
      <c r="L10512" s="2" t="str">
        <f>VLOOKUP($C10512,Clients!$B:$F,L$6,0)</f>
        <v>Foreign</v>
      </c>
      <c r="M10512" s="2" t="str">
        <f>VLOOKUP($C10512,Clients!$B:$F,M$6,0)</f>
        <v>BR</v>
      </c>
      <c r="N10512" s="2" t="str">
        <f>VLOOKUP($C10512,Clients!$B:$F,N$6,0)</f>
        <v>Brazil</v>
      </c>
    </row>
    <row r="10513" spans="2:14" x14ac:dyDescent="0.2">
      <c r="B10513" s="8">
        <v>179067</v>
      </c>
      <c r="C10513" s="2" t="s">
        <v>15631</v>
      </c>
      <c r="D10513" s="2" t="s">
        <v>16</v>
      </c>
      <c r="E10513" s="8">
        <v>191</v>
      </c>
      <c r="F10513" s="2" t="s">
        <v>15909</v>
      </c>
      <c r="G10513" s="2" t="s">
        <v>15920</v>
      </c>
      <c r="H10513" s="9">
        <v>42889</v>
      </c>
      <c r="I10513" s="2">
        <v>2017</v>
      </c>
      <c r="J10513" s="2">
        <v>6</v>
      </c>
      <c r="K10513" s="2" t="str">
        <f>VLOOKUP($C10513,Clients!$B:$F,K$6,0)</f>
        <v>Dabvine</v>
      </c>
      <c r="L10513" s="2" t="str">
        <f>VLOOKUP($C10513,Clients!$B:$F,L$6,0)</f>
        <v>Foreign</v>
      </c>
      <c r="M10513" s="2" t="str">
        <f>VLOOKUP($C10513,Clients!$B:$F,M$6,0)</f>
        <v>BR</v>
      </c>
      <c r="N10513" s="2" t="str">
        <f>VLOOKUP($C10513,Clients!$B:$F,N$6,0)</f>
        <v>Brazil</v>
      </c>
    </row>
    <row r="10514" spans="2:14" x14ac:dyDescent="0.2">
      <c r="B10514" s="8">
        <v>6035.4000000000005</v>
      </c>
      <c r="C10514" s="2" t="s">
        <v>15631</v>
      </c>
      <c r="D10514" s="2" t="s">
        <v>16</v>
      </c>
      <c r="E10514" s="8">
        <v>7</v>
      </c>
      <c r="F10514" s="2" t="s">
        <v>15921</v>
      </c>
      <c r="G10514" s="2" t="s">
        <v>15922</v>
      </c>
      <c r="H10514" s="9">
        <v>42891</v>
      </c>
      <c r="I10514" s="2">
        <v>2017</v>
      </c>
      <c r="J10514" s="2">
        <v>6</v>
      </c>
      <c r="K10514" s="2" t="str">
        <f>VLOOKUP($C10514,Clients!$B:$F,K$6,0)</f>
        <v>Dabvine</v>
      </c>
      <c r="L10514" s="2" t="str">
        <f>VLOOKUP($C10514,Clients!$B:$F,L$6,0)</f>
        <v>Foreign</v>
      </c>
      <c r="M10514" s="2" t="str">
        <f>VLOOKUP($C10514,Clients!$B:$F,M$6,0)</f>
        <v>BR</v>
      </c>
      <c r="N10514" s="2" t="str">
        <f>VLOOKUP($C10514,Clients!$B:$F,N$6,0)</f>
        <v>Brazil</v>
      </c>
    </row>
    <row r="10515" spans="2:14" x14ac:dyDescent="0.2">
      <c r="B10515" s="8">
        <v>107776.20000000001</v>
      </c>
      <c r="C10515" s="2" t="s">
        <v>15631</v>
      </c>
      <c r="D10515" s="2" t="s">
        <v>16</v>
      </c>
      <c r="E10515" s="8">
        <v>173</v>
      </c>
      <c r="F10515" s="2" t="s">
        <v>15923</v>
      </c>
      <c r="G10515" s="2" t="s">
        <v>15924</v>
      </c>
      <c r="H10515" s="9">
        <v>42898</v>
      </c>
      <c r="I10515" s="2">
        <v>2017</v>
      </c>
      <c r="J10515" s="2">
        <v>6</v>
      </c>
      <c r="K10515" s="2" t="str">
        <f>VLOOKUP($C10515,Clients!$B:$F,K$6,0)</f>
        <v>Dabvine</v>
      </c>
      <c r="L10515" s="2" t="str">
        <f>VLOOKUP($C10515,Clients!$B:$F,L$6,0)</f>
        <v>Foreign</v>
      </c>
      <c r="M10515" s="2" t="str">
        <f>VLOOKUP($C10515,Clients!$B:$F,M$6,0)</f>
        <v>BR</v>
      </c>
      <c r="N10515" s="2" t="str">
        <f>VLOOKUP($C10515,Clients!$B:$F,N$6,0)</f>
        <v>Brazil</v>
      </c>
    </row>
    <row r="10516" spans="2:14" x14ac:dyDescent="0.2">
      <c r="B10516" s="8">
        <v>18811.8</v>
      </c>
      <c r="C10516" s="2" t="s">
        <v>15631</v>
      </c>
      <c r="D10516" s="2" t="s">
        <v>16</v>
      </c>
      <c r="E10516" s="8">
        <v>19</v>
      </c>
      <c r="F10516" s="2" t="s">
        <v>15921</v>
      </c>
      <c r="G10516" s="2" t="s">
        <v>15925</v>
      </c>
      <c r="H10516" s="9">
        <v>42898</v>
      </c>
      <c r="I10516" s="2">
        <v>2017</v>
      </c>
      <c r="J10516" s="2">
        <v>6</v>
      </c>
      <c r="K10516" s="2" t="str">
        <f>VLOOKUP($C10516,Clients!$B:$F,K$6,0)</f>
        <v>Dabvine</v>
      </c>
      <c r="L10516" s="2" t="str">
        <f>VLOOKUP($C10516,Clients!$B:$F,L$6,0)</f>
        <v>Foreign</v>
      </c>
      <c r="M10516" s="2" t="str">
        <f>VLOOKUP($C10516,Clients!$B:$F,M$6,0)</f>
        <v>BR</v>
      </c>
      <c r="N10516" s="2" t="str">
        <f>VLOOKUP($C10516,Clients!$B:$F,N$6,0)</f>
        <v>Brazil</v>
      </c>
    </row>
    <row r="10517" spans="2:14" x14ac:dyDescent="0.2">
      <c r="B10517" s="8">
        <v>158629.80000000002</v>
      </c>
      <c r="C10517" s="2" t="s">
        <v>15631</v>
      </c>
      <c r="D10517" s="2" t="s">
        <v>16</v>
      </c>
      <c r="E10517" s="8">
        <v>160</v>
      </c>
      <c r="F10517" s="2" t="s">
        <v>15843</v>
      </c>
      <c r="G10517" s="2" t="s">
        <v>15926</v>
      </c>
      <c r="H10517" s="9">
        <v>42905</v>
      </c>
      <c r="I10517" s="2">
        <v>2017</v>
      </c>
      <c r="J10517" s="2">
        <v>6</v>
      </c>
      <c r="K10517" s="2" t="str">
        <f>VLOOKUP($C10517,Clients!$B:$F,K$6,0)</f>
        <v>Dabvine</v>
      </c>
      <c r="L10517" s="2" t="str">
        <f>VLOOKUP($C10517,Clients!$B:$F,L$6,0)</f>
        <v>Foreign</v>
      </c>
      <c r="M10517" s="2" t="str">
        <f>VLOOKUP($C10517,Clients!$B:$F,M$6,0)</f>
        <v>BR</v>
      </c>
      <c r="N10517" s="2" t="str">
        <f>VLOOKUP($C10517,Clients!$B:$F,N$6,0)</f>
        <v>Brazil</v>
      </c>
    </row>
    <row r="10518" spans="2:14" x14ac:dyDescent="0.2">
      <c r="B10518" s="8">
        <v>235893</v>
      </c>
      <c r="C10518" s="2" t="s">
        <v>15631</v>
      </c>
      <c r="D10518" s="2" t="s">
        <v>16</v>
      </c>
      <c r="E10518" s="8">
        <v>197</v>
      </c>
      <c r="F10518" s="2" t="s">
        <v>15843</v>
      </c>
      <c r="G10518" s="2" t="s">
        <v>15927</v>
      </c>
      <c r="H10518" s="9">
        <v>42915</v>
      </c>
      <c r="I10518" s="2">
        <v>2017</v>
      </c>
      <c r="J10518" s="2">
        <v>6</v>
      </c>
      <c r="K10518" s="2" t="str">
        <f>VLOOKUP($C10518,Clients!$B:$F,K$6,0)</f>
        <v>Dabvine</v>
      </c>
      <c r="L10518" s="2" t="str">
        <f>VLOOKUP($C10518,Clients!$B:$F,L$6,0)</f>
        <v>Foreign</v>
      </c>
      <c r="M10518" s="2" t="str">
        <f>VLOOKUP($C10518,Clients!$B:$F,M$6,0)</f>
        <v>BR</v>
      </c>
      <c r="N10518" s="2" t="str">
        <f>VLOOKUP($C10518,Clients!$B:$F,N$6,0)</f>
        <v>Brazil</v>
      </c>
    </row>
    <row r="10519" spans="2:14" x14ac:dyDescent="0.2">
      <c r="B10519" s="8">
        <v>266049</v>
      </c>
      <c r="C10519" s="2" t="s">
        <v>15631</v>
      </c>
      <c r="D10519" s="2" t="s">
        <v>16</v>
      </c>
      <c r="E10519" s="8">
        <v>235</v>
      </c>
      <c r="F10519" s="2" t="s">
        <v>15843</v>
      </c>
      <c r="G10519" s="2" t="s">
        <v>15928</v>
      </c>
      <c r="H10519" s="9">
        <v>42919</v>
      </c>
      <c r="I10519" s="2">
        <v>2017</v>
      </c>
      <c r="J10519" s="2">
        <v>7</v>
      </c>
      <c r="K10519" s="2" t="str">
        <f>VLOOKUP($C10519,Clients!$B:$F,K$6,0)</f>
        <v>Dabvine</v>
      </c>
      <c r="L10519" s="2" t="str">
        <f>VLOOKUP($C10519,Clients!$B:$F,L$6,0)</f>
        <v>Foreign</v>
      </c>
      <c r="M10519" s="2" t="str">
        <f>VLOOKUP($C10519,Clients!$B:$F,M$6,0)</f>
        <v>BR</v>
      </c>
      <c r="N10519" s="2" t="str">
        <f>VLOOKUP($C10519,Clients!$B:$F,N$6,0)</f>
        <v>Brazil</v>
      </c>
    </row>
    <row r="10520" spans="2:14" x14ac:dyDescent="0.2">
      <c r="B10520" s="8">
        <v>220357.2</v>
      </c>
      <c r="C10520" s="2" t="s">
        <v>15631</v>
      </c>
      <c r="D10520" s="2" t="s">
        <v>16</v>
      </c>
      <c r="E10520" s="8">
        <v>198</v>
      </c>
      <c r="F10520" s="2" t="s">
        <v>15929</v>
      </c>
      <c r="G10520" s="2" t="s">
        <v>15930</v>
      </c>
      <c r="H10520" s="9">
        <v>42928</v>
      </c>
      <c r="I10520" s="2">
        <v>2017</v>
      </c>
      <c r="J10520" s="2">
        <v>7</v>
      </c>
      <c r="K10520" s="2" t="str">
        <f>VLOOKUP($C10520,Clients!$B:$F,K$6,0)</f>
        <v>Dabvine</v>
      </c>
      <c r="L10520" s="2" t="str">
        <f>VLOOKUP($C10520,Clients!$B:$F,L$6,0)</f>
        <v>Foreign</v>
      </c>
      <c r="M10520" s="2" t="str">
        <f>VLOOKUP($C10520,Clients!$B:$F,M$6,0)</f>
        <v>BR</v>
      </c>
      <c r="N10520" s="2" t="str">
        <f>VLOOKUP($C10520,Clients!$B:$F,N$6,0)</f>
        <v>Brazil</v>
      </c>
    </row>
    <row r="10521" spans="2:14" x14ac:dyDescent="0.2">
      <c r="B10521" s="8">
        <v>183834</v>
      </c>
      <c r="C10521" s="2" t="s">
        <v>15631</v>
      </c>
      <c r="D10521" s="2" t="s">
        <v>16</v>
      </c>
      <c r="E10521" s="8">
        <v>196</v>
      </c>
      <c r="F10521" s="2" t="s">
        <v>15929</v>
      </c>
      <c r="G10521" s="2" t="s">
        <v>15931</v>
      </c>
      <c r="H10521" s="9">
        <v>42934</v>
      </c>
      <c r="I10521" s="2">
        <v>2017</v>
      </c>
      <c r="J10521" s="2">
        <v>7</v>
      </c>
      <c r="K10521" s="2" t="str">
        <f>VLOOKUP($C10521,Clients!$B:$F,K$6,0)</f>
        <v>Dabvine</v>
      </c>
      <c r="L10521" s="2" t="str">
        <f>VLOOKUP($C10521,Clients!$B:$F,L$6,0)</f>
        <v>Foreign</v>
      </c>
      <c r="M10521" s="2" t="str">
        <f>VLOOKUP($C10521,Clients!$B:$F,M$6,0)</f>
        <v>BR</v>
      </c>
      <c r="N10521" s="2" t="str">
        <f>VLOOKUP($C10521,Clients!$B:$F,N$6,0)</f>
        <v>Brazil</v>
      </c>
    </row>
    <row r="10522" spans="2:14" x14ac:dyDescent="0.2">
      <c r="B10522" s="8">
        <v>143484.6</v>
      </c>
      <c r="C10522" s="2" t="s">
        <v>15631</v>
      </c>
      <c r="D10522" s="2" t="s">
        <v>16</v>
      </c>
      <c r="E10522" s="8">
        <v>199</v>
      </c>
      <c r="F10522" s="2" t="s">
        <v>15932</v>
      </c>
      <c r="G10522" s="2" t="s">
        <v>15933</v>
      </c>
      <c r="H10522" s="9">
        <v>42936</v>
      </c>
      <c r="I10522" s="2">
        <v>2017</v>
      </c>
      <c r="J10522" s="2">
        <v>7</v>
      </c>
      <c r="K10522" s="2" t="str">
        <f>VLOOKUP($C10522,Clients!$B:$F,K$6,0)</f>
        <v>Dabvine</v>
      </c>
      <c r="L10522" s="2" t="str">
        <f>VLOOKUP($C10522,Clients!$B:$F,L$6,0)</f>
        <v>Foreign</v>
      </c>
      <c r="M10522" s="2" t="str">
        <f>VLOOKUP($C10522,Clients!$B:$F,M$6,0)</f>
        <v>BR</v>
      </c>
      <c r="N10522" s="2" t="str">
        <f>VLOOKUP($C10522,Clients!$B:$F,N$6,0)</f>
        <v>Brazil</v>
      </c>
    </row>
    <row r="10523" spans="2:14" x14ac:dyDescent="0.2">
      <c r="B10523" s="8">
        <v>200121.60000000001</v>
      </c>
      <c r="C10523" s="2" t="s">
        <v>15631</v>
      </c>
      <c r="D10523" s="2" t="s">
        <v>16</v>
      </c>
      <c r="E10523" s="8">
        <v>205</v>
      </c>
      <c r="F10523" s="2" t="s">
        <v>15929</v>
      </c>
      <c r="G10523" s="2" t="s">
        <v>15934</v>
      </c>
      <c r="H10523" s="9">
        <v>42947</v>
      </c>
      <c r="I10523" s="2">
        <v>2017</v>
      </c>
      <c r="J10523" s="2">
        <v>7</v>
      </c>
      <c r="K10523" s="2" t="str">
        <f>VLOOKUP($C10523,Clients!$B:$F,K$6,0)</f>
        <v>Dabvine</v>
      </c>
      <c r="L10523" s="2" t="str">
        <f>VLOOKUP($C10523,Clients!$B:$F,L$6,0)</f>
        <v>Foreign</v>
      </c>
      <c r="M10523" s="2" t="str">
        <f>VLOOKUP($C10523,Clients!$B:$F,M$6,0)</f>
        <v>BR</v>
      </c>
      <c r="N10523" s="2" t="str">
        <f>VLOOKUP($C10523,Clients!$B:$F,N$6,0)</f>
        <v>Brazil</v>
      </c>
    </row>
    <row r="10524" spans="2:14" x14ac:dyDescent="0.2">
      <c r="B10524" s="8">
        <v>0</v>
      </c>
      <c r="C10524" s="2" t="s">
        <v>15631</v>
      </c>
      <c r="D10524" s="2" t="s">
        <v>16</v>
      </c>
      <c r="E10524" s="8">
        <v>7.1</v>
      </c>
      <c r="F10524" s="2" t="s">
        <v>15935</v>
      </c>
      <c r="G10524" s="2" t="s">
        <v>15936</v>
      </c>
      <c r="H10524" s="9">
        <v>42947</v>
      </c>
      <c r="I10524" s="2">
        <v>2017</v>
      </c>
      <c r="J10524" s="2">
        <v>7</v>
      </c>
      <c r="K10524" s="2" t="str">
        <f>VLOOKUP($C10524,Clients!$B:$F,K$6,0)</f>
        <v>Dabvine</v>
      </c>
      <c r="L10524" s="2" t="str">
        <f>VLOOKUP($C10524,Clients!$B:$F,L$6,0)</f>
        <v>Foreign</v>
      </c>
      <c r="M10524" s="2" t="str">
        <f>VLOOKUP($C10524,Clients!$B:$F,M$6,0)</f>
        <v>BR</v>
      </c>
      <c r="N10524" s="2" t="str">
        <f>VLOOKUP($C10524,Clients!$B:$F,N$6,0)</f>
        <v>Brazil</v>
      </c>
    </row>
    <row r="10525" spans="2:14" x14ac:dyDescent="0.2">
      <c r="B10525" s="8">
        <v>0</v>
      </c>
      <c r="C10525" s="2" t="s">
        <v>15631</v>
      </c>
      <c r="D10525" s="2" t="s">
        <v>46</v>
      </c>
      <c r="E10525" s="8">
        <v>6.7</v>
      </c>
      <c r="F10525" s="2" t="s">
        <v>15937</v>
      </c>
      <c r="G10525" s="2" t="s">
        <v>15938</v>
      </c>
      <c r="H10525" s="9">
        <v>42957</v>
      </c>
      <c r="I10525" s="2">
        <v>2017</v>
      </c>
      <c r="J10525" s="2">
        <v>8</v>
      </c>
      <c r="K10525" s="2" t="str">
        <f>VLOOKUP($C10525,Clients!$B:$F,K$6,0)</f>
        <v>Dabvine</v>
      </c>
      <c r="L10525" s="2" t="str">
        <f>VLOOKUP($C10525,Clients!$B:$F,L$6,0)</f>
        <v>Foreign</v>
      </c>
      <c r="M10525" s="2" t="str">
        <f>VLOOKUP($C10525,Clients!$B:$F,M$6,0)</f>
        <v>BR</v>
      </c>
      <c r="N10525" s="2" t="str">
        <f>VLOOKUP($C10525,Clients!$B:$F,N$6,0)</f>
        <v>Brazil</v>
      </c>
    </row>
    <row r="10526" spans="2:14" x14ac:dyDescent="0.2">
      <c r="B10526" s="8">
        <v>204460.2</v>
      </c>
      <c r="C10526" s="2" t="s">
        <v>15631</v>
      </c>
      <c r="D10526" s="2" t="s">
        <v>16</v>
      </c>
      <c r="E10526" s="8">
        <v>199</v>
      </c>
      <c r="F10526" s="2" t="s">
        <v>15929</v>
      </c>
      <c r="G10526" s="2" t="s">
        <v>15939</v>
      </c>
      <c r="H10526" s="9">
        <v>42957</v>
      </c>
      <c r="I10526" s="2">
        <v>2017</v>
      </c>
      <c r="J10526" s="2">
        <v>8</v>
      </c>
      <c r="K10526" s="2" t="str">
        <f>VLOOKUP($C10526,Clients!$B:$F,K$6,0)</f>
        <v>Dabvine</v>
      </c>
      <c r="L10526" s="2" t="str">
        <f>VLOOKUP($C10526,Clients!$B:$F,L$6,0)</f>
        <v>Foreign</v>
      </c>
      <c r="M10526" s="2" t="str">
        <f>VLOOKUP($C10526,Clients!$B:$F,M$6,0)</f>
        <v>BR</v>
      </c>
      <c r="N10526" s="2" t="str">
        <f>VLOOKUP($C10526,Clients!$B:$F,N$6,0)</f>
        <v>Brazil</v>
      </c>
    </row>
    <row r="10527" spans="2:14" x14ac:dyDescent="0.2">
      <c r="B10527" s="8">
        <v>131712</v>
      </c>
      <c r="C10527" s="2" t="s">
        <v>15631</v>
      </c>
      <c r="D10527" s="2" t="s">
        <v>16</v>
      </c>
      <c r="E10527" s="8">
        <v>224</v>
      </c>
      <c r="F10527" s="2" t="s">
        <v>15940</v>
      </c>
      <c r="G10527" s="2" t="s">
        <v>15941</v>
      </c>
      <c r="H10527" s="9">
        <v>42963</v>
      </c>
      <c r="I10527" s="2">
        <v>2017</v>
      </c>
      <c r="J10527" s="2">
        <v>8</v>
      </c>
      <c r="K10527" s="2" t="str">
        <f>VLOOKUP($C10527,Clients!$B:$F,K$6,0)</f>
        <v>Dabvine</v>
      </c>
      <c r="L10527" s="2" t="str">
        <f>VLOOKUP($C10527,Clients!$B:$F,L$6,0)</f>
        <v>Foreign</v>
      </c>
      <c r="M10527" s="2" t="str">
        <f>VLOOKUP($C10527,Clients!$B:$F,M$6,0)</f>
        <v>BR</v>
      </c>
      <c r="N10527" s="2" t="str">
        <f>VLOOKUP($C10527,Clients!$B:$F,N$6,0)</f>
        <v>Brazil</v>
      </c>
    </row>
    <row r="10528" spans="2:14" x14ac:dyDescent="0.2">
      <c r="B10528" s="8">
        <v>-131712</v>
      </c>
      <c r="C10528" s="2" t="s">
        <v>15631</v>
      </c>
      <c r="D10528" s="2" t="s">
        <v>16</v>
      </c>
      <c r="E10528" s="8">
        <v>-224</v>
      </c>
      <c r="F10528" s="2" t="s">
        <v>15942</v>
      </c>
      <c r="G10528" s="2" t="s">
        <v>15941</v>
      </c>
      <c r="H10528" s="9">
        <v>42963</v>
      </c>
      <c r="I10528" s="2">
        <v>2017</v>
      </c>
      <c r="J10528" s="2">
        <v>8</v>
      </c>
      <c r="K10528" s="2" t="str">
        <f>VLOOKUP($C10528,Clients!$B:$F,K$6,0)</f>
        <v>Dabvine</v>
      </c>
      <c r="L10528" s="2" t="str">
        <f>VLOOKUP($C10528,Clients!$B:$F,L$6,0)</f>
        <v>Foreign</v>
      </c>
      <c r="M10528" s="2" t="str">
        <f>VLOOKUP($C10528,Clients!$B:$F,M$6,0)</f>
        <v>BR</v>
      </c>
      <c r="N10528" s="2" t="str">
        <f>VLOOKUP($C10528,Clients!$B:$F,N$6,0)</f>
        <v>Brazil</v>
      </c>
    </row>
    <row r="10529" spans="2:14" x14ac:dyDescent="0.2">
      <c r="B10529" s="8">
        <v>130670.40000000001</v>
      </c>
      <c r="C10529" s="2" t="s">
        <v>15631</v>
      </c>
      <c r="D10529" s="2" t="s">
        <v>16</v>
      </c>
      <c r="E10529" s="8">
        <v>224</v>
      </c>
      <c r="F10529" s="2" t="s">
        <v>15943</v>
      </c>
      <c r="G10529" s="2" t="s">
        <v>15941</v>
      </c>
      <c r="H10529" s="9">
        <v>42963</v>
      </c>
      <c r="I10529" s="2">
        <v>2017</v>
      </c>
      <c r="J10529" s="2">
        <v>8</v>
      </c>
      <c r="K10529" s="2" t="str">
        <f>VLOOKUP($C10529,Clients!$B:$F,K$6,0)</f>
        <v>Dabvine</v>
      </c>
      <c r="L10529" s="2" t="str">
        <f>VLOOKUP($C10529,Clients!$B:$F,L$6,0)</f>
        <v>Foreign</v>
      </c>
      <c r="M10529" s="2" t="str">
        <f>VLOOKUP($C10529,Clients!$B:$F,M$6,0)</f>
        <v>BR</v>
      </c>
      <c r="N10529" s="2" t="str">
        <f>VLOOKUP($C10529,Clients!$B:$F,N$6,0)</f>
        <v>Brazil</v>
      </c>
    </row>
    <row r="10530" spans="2:14" x14ac:dyDescent="0.2">
      <c r="B10530" s="8">
        <v>3792.6000000000004</v>
      </c>
      <c r="C10530" s="2" t="s">
        <v>15631</v>
      </c>
      <c r="D10530" s="2" t="s">
        <v>16</v>
      </c>
      <c r="E10530" s="8">
        <v>35</v>
      </c>
      <c r="F10530" s="2" t="s">
        <v>15944</v>
      </c>
      <c r="G10530" s="2" t="s">
        <v>15945</v>
      </c>
      <c r="H10530" s="9">
        <v>42963</v>
      </c>
      <c r="I10530" s="2">
        <v>2017</v>
      </c>
      <c r="J10530" s="2">
        <v>8</v>
      </c>
      <c r="K10530" s="2" t="str">
        <f>VLOOKUP($C10530,Clients!$B:$F,K$6,0)</f>
        <v>Dabvine</v>
      </c>
      <c r="L10530" s="2" t="str">
        <f>VLOOKUP($C10530,Clients!$B:$F,L$6,0)</f>
        <v>Foreign</v>
      </c>
      <c r="M10530" s="2" t="str">
        <f>VLOOKUP($C10530,Clients!$B:$F,M$6,0)</f>
        <v>BR</v>
      </c>
      <c r="N10530" s="2" t="str">
        <f>VLOOKUP($C10530,Clients!$B:$F,N$6,0)</f>
        <v>Brazil</v>
      </c>
    </row>
    <row r="10531" spans="2:14" x14ac:dyDescent="0.2">
      <c r="B10531" s="8">
        <v>176358</v>
      </c>
      <c r="C10531" s="2" t="s">
        <v>15631</v>
      </c>
      <c r="D10531" s="2" t="s">
        <v>16</v>
      </c>
      <c r="E10531" s="8">
        <v>218</v>
      </c>
      <c r="F10531" s="2" t="s">
        <v>15932</v>
      </c>
      <c r="G10531" s="2" t="s">
        <v>15946</v>
      </c>
      <c r="H10531" s="9">
        <v>42963</v>
      </c>
      <c r="I10531" s="2">
        <v>2017</v>
      </c>
      <c r="J10531" s="2">
        <v>8</v>
      </c>
      <c r="K10531" s="2" t="str">
        <f>VLOOKUP($C10531,Clients!$B:$F,K$6,0)</f>
        <v>Dabvine</v>
      </c>
      <c r="L10531" s="2" t="str">
        <f>VLOOKUP($C10531,Clients!$B:$F,L$6,0)</f>
        <v>Foreign</v>
      </c>
      <c r="M10531" s="2" t="str">
        <f>VLOOKUP($C10531,Clients!$B:$F,M$6,0)</f>
        <v>BR</v>
      </c>
      <c r="N10531" s="2" t="str">
        <f>VLOOKUP($C10531,Clients!$B:$F,N$6,0)</f>
        <v>Brazil</v>
      </c>
    </row>
    <row r="10532" spans="2:14" x14ac:dyDescent="0.2">
      <c r="B10532" s="8">
        <v>-14910.84</v>
      </c>
      <c r="C10532" s="2" t="s">
        <v>15631</v>
      </c>
      <c r="D10532" s="2" t="s">
        <v>16</v>
      </c>
      <c r="E10532" s="8">
        <v>0</v>
      </c>
      <c r="F10532" s="2" t="s">
        <v>15947</v>
      </c>
      <c r="G10532" s="2" t="s">
        <v>15948</v>
      </c>
      <c r="H10532" s="9">
        <v>42964</v>
      </c>
      <c r="I10532" s="2">
        <v>2017</v>
      </c>
      <c r="J10532" s="2">
        <v>8</v>
      </c>
      <c r="K10532" s="2" t="str">
        <f>VLOOKUP($C10532,Clients!$B:$F,K$6,0)</f>
        <v>Dabvine</v>
      </c>
      <c r="L10532" s="2" t="str">
        <f>VLOOKUP($C10532,Clients!$B:$F,L$6,0)</f>
        <v>Foreign</v>
      </c>
      <c r="M10532" s="2" t="str">
        <f>VLOOKUP($C10532,Clients!$B:$F,M$6,0)</f>
        <v>BR</v>
      </c>
      <c r="N10532" s="2" t="str">
        <f>VLOOKUP($C10532,Clients!$B:$F,N$6,0)</f>
        <v>Brazil</v>
      </c>
    </row>
    <row r="10533" spans="2:14" x14ac:dyDescent="0.2">
      <c r="B10533" s="8">
        <v>187895.4</v>
      </c>
      <c r="C10533" s="2" t="s">
        <v>15631</v>
      </c>
      <c r="D10533" s="2" t="s">
        <v>16</v>
      </c>
      <c r="E10533" s="8">
        <v>197</v>
      </c>
      <c r="F10533" s="2" t="s">
        <v>15949</v>
      </c>
      <c r="G10533" s="2" t="s">
        <v>15950</v>
      </c>
      <c r="H10533" s="9">
        <v>42970</v>
      </c>
      <c r="I10533" s="2">
        <v>2017</v>
      </c>
      <c r="J10533" s="2">
        <v>8</v>
      </c>
      <c r="K10533" s="2" t="str">
        <f>VLOOKUP($C10533,Clients!$B:$F,K$6,0)</f>
        <v>Dabvine</v>
      </c>
      <c r="L10533" s="2" t="str">
        <f>VLOOKUP($C10533,Clients!$B:$F,L$6,0)</f>
        <v>Foreign</v>
      </c>
      <c r="M10533" s="2" t="str">
        <f>VLOOKUP($C10533,Clients!$B:$F,M$6,0)</f>
        <v>BR</v>
      </c>
      <c r="N10533" s="2" t="str">
        <f>VLOOKUP($C10533,Clients!$B:$F,N$6,0)</f>
        <v>Brazil</v>
      </c>
    </row>
    <row r="10534" spans="2:14" x14ac:dyDescent="0.2">
      <c r="B10534" s="8">
        <v>7383.6</v>
      </c>
      <c r="C10534" s="2" t="s">
        <v>15631</v>
      </c>
      <c r="D10534" s="2" t="s">
        <v>16</v>
      </c>
      <c r="E10534" s="8">
        <v>4</v>
      </c>
      <c r="F10534" s="2" t="s">
        <v>15951</v>
      </c>
      <c r="G10534" s="2" t="s">
        <v>15952</v>
      </c>
      <c r="H10534" s="9">
        <v>42970</v>
      </c>
      <c r="I10534" s="2">
        <v>2017</v>
      </c>
      <c r="J10534" s="2">
        <v>8</v>
      </c>
      <c r="K10534" s="2" t="str">
        <f>VLOOKUP($C10534,Clients!$B:$F,K$6,0)</f>
        <v>Dabvine</v>
      </c>
      <c r="L10534" s="2" t="str">
        <f>VLOOKUP($C10534,Clients!$B:$F,L$6,0)</f>
        <v>Foreign</v>
      </c>
      <c r="M10534" s="2" t="str">
        <f>VLOOKUP($C10534,Clients!$B:$F,M$6,0)</f>
        <v>BR</v>
      </c>
      <c r="N10534" s="2" t="str">
        <f>VLOOKUP($C10534,Clients!$B:$F,N$6,0)</f>
        <v>Brazil</v>
      </c>
    </row>
    <row r="10535" spans="2:14" x14ac:dyDescent="0.2">
      <c r="B10535" s="8">
        <v>4435.2</v>
      </c>
      <c r="C10535" s="2" t="s">
        <v>15631</v>
      </c>
      <c r="D10535" s="2" t="s">
        <v>199</v>
      </c>
      <c r="E10535" s="8">
        <v>4</v>
      </c>
      <c r="F10535" s="2" t="s">
        <v>15953</v>
      </c>
      <c r="G10535" s="2" t="s">
        <v>15954</v>
      </c>
      <c r="H10535" s="9">
        <v>42975</v>
      </c>
      <c r="I10535" s="2">
        <v>2017</v>
      </c>
      <c r="J10535" s="2">
        <v>8</v>
      </c>
      <c r="K10535" s="2" t="str">
        <f>VLOOKUP($C10535,Clients!$B:$F,K$6,0)</f>
        <v>Dabvine</v>
      </c>
      <c r="L10535" s="2" t="str">
        <f>VLOOKUP($C10535,Clients!$B:$F,L$6,0)</f>
        <v>Foreign</v>
      </c>
      <c r="M10535" s="2" t="str">
        <f>VLOOKUP($C10535,Clients!$B:$F,M$6,0)</f>
        <v>BR</v>
      </c>
      <c r="N10535" s="2" t="str">
        <f>VLOOKUP($C10535,Clients!$B:$F,N$6,0)</f>
        <v>Brazil</v>
      </c>
    </row>
    <row r="10536" spans="2:14" x14ac:dyDescent="0.2">
      <c r="B10536" s="8">
        <v>4321.8</v>
      </c>
      <c r="C10536" s="2" t="s">
        <v>15631</v>
      </c>
      <c r="D10536" s="2" t="s">
        <v>199</v>
      </c>
      <c r="E10536" s="8">
        <v>1</v>
      </c>
      <c r="F10536" s="2" t="s">
        <v>15953</v>
      </c>
      <c r="G10536" s="2" t="s">
        <v>15955</v>
      </c>
      <c r="H10536" s="9">
        <v>42975</v>
      </c>
      <c r="I10536" s="2">
        <v>2017</v>
      </c>
      <c r="J10536" s="2">
        <v>8</v>
      </c>
      <c r="K10536" s="2" t="str">
        <f>VLOOKUP($C10536,Clients!$B:$F,K$6,0)</f>
        <v>Dabvine</v>
      </c>
      <c r="L10536" s="2" t="str">
        <f>VLOOKUP($C10536,Clients!$B:$F,L$6,0)</f>
        <v>Foreign</v>
      </c>
      <c r="M10536" s="2" t="str">
        <f>VLOOKUP($C10536,Clients!$B:$F,M$6,0)</f>
        <v>BR</v>
      </c>
      <c r="N10536" s="2" t="str">
        <f>VLOOKUP($C10536,Clients!$B:$F,N$6,0)</f>
        <v>Brazil</v>
      </c>
    </row>
    <row r="10537" spans="2:14" x14ac:dyDescent="0.2">
      <c r="B10537" s="8">
        <v>208614</v>
      </c>
      <c r="C10537" s="2" t="s">
        <v>15631</v>
      </c>
      <c r="D10537" s="2" t="s">
        <v>16</v>
      </c>
      <c r="E10537" s="8">
        <v>220</v>
      </c>
      <c r="F10537" s="2" t="s">
        <v>15956</v>
      </c>
      <c r="G10537" s="2" t="s">
        <v>15957</v>
      </c>
      <c r="H10537" s="9">
        <v>43019</v>
      </c>
      <c r="I10537" s="2">
        <v>2017</v>
      </c>
      <c r="J10537" s="2">
        <v>10</v>
      </c>
      <c r="K10537" s="2" t="str">
        <f>VLOOKUP($C10537,Clients!$B:$F,K$6,0)</f>
        <v>Dabvine</v>
      </c>
      <c r="L10537" s="2" t="str">
        <f>VLOOKUP($C10537,Clients!$B:$F,L$6,0)</f>
        <v>Foreign</v>
      </c>
      <c r="M10537" s="2" t="str">
        <f>VLOOKUP($C10537,Clients!$B:$F,M$6,0)</f>
        <v>BR</v>
      </c>
      <c r="N10537" s="2" t="str">
        <f>VLOOKUP($C10537,Clients!$B:$F,N$6,0)</f>
        <v>Brazil</v>
      </c>
    </row>
    <row r="10538" spans="2:14" x14ac:dyDescent="0.2">
      <c r="B10538" s="8">
        <v>162498</v>
      </c>
      <c r="C10538" s="2" t="s">
        <v>15631</v>
      </c>
      <c r="D10538" s="2" t="s">
        <v>16</v>
      </c>
      <c r="E10538" s="8">
        <v>195</v>
      </c>
      <c r="F10538" s="2" t="s">
        <v>15956</v>
      </c>
      <c r="G10538" s="2" t="s">
        <v>15958</v>
      </c>
      <c r="H10538" s="9">
        <v>43027</v>
      </c>
      <c r="I10538" s="2">
        <v>2017</v>
      </c>
      <c r="J10538" s="2">
        <v>10</v>
      </c>
      <c r="K10538" s="2" t="str">
        <f>VLOOKUP($C10538,Clients!$B:$F,K$6,0)</f>
        <v>Dabvine</v>
      </c>
      <c r="L10538" s="2" t="str">
        <f>VLOOKUP($C10538,Clients!$B:$F,L$6,0)</f>
        <v>Foreign</v>
      </c>
      <c r="M10538" s="2" t="str">
        <f>VLOOKUP($C10538,Clients!$B:$F,M$6,0)</f>
        <v>BR</v>
      </c>
      <c r="N10538" s="2" t="str">
        <f>VLOOKUP($C10538,Clients!$B:$F,N$6,0)</f>
        <v>Brazil</v>
      </c>
    </row>
    <row r="10539" spans="2:14" x14ac:dyDescent="0.2">
      <c r="B10539" s="8">
        <v>212431.80000000002</v>
      </c>
      <c r="C10539" s="2" t="s">
        <v>15631</v>
      </c>
      <c r="D10539" s="2" t="s">
        <v>16</v>
      </c>
      <c r="E10539" s="8">
        <v>212</v>
      </c>
      <c r="F10539" s="2" t="s">
        <v>15956</v>
      </c>
      <c r="G10539" s="2" t="s">
        <v>15959</v>
      </c>
      <c r="H10539" s="9">
        <v>43027</v>
      </c>
      <c r="I10539" s="2">
        <v>2017</v>
      </c>
      <c r="J10539" s="2">
        <v>10</v>
      </c>
      <c r="K10539" s="2" t="str">
        <f>VLOOKUP($C10539,Clients!$B:$F,K$6,0)</f>
        <v>Dabvine</v>
      </c>
      <c r="L10539" s="2" t="str">
        <f>VLOOKUP($C10539,Clients!$B:$F,L$6,0)</f>
        <v>Foreign</v>
      </c>
      <c r="M10539" s="2" t="str">
        <f>VLOOKUP($C10539,Clients!$B:$F,M$6,0)</f>
        <v>BR</v>
      </c>
      <c r="N10539" s="2" t="str">
        <f>VLOOKUP($C10539,Clients!$B:$F,N$6,0)</f>
        <v>Brazil</v>
      </c>
    </row>
    <row r="10540" spans="2:14" x14ac:dyDescent="0.2">
      <c r="B10540" s="8">
        <v>129045</v>
      </c>
      <c r="C10540" s="2" t="s">
        <v>15631</v>
      </c>
      <c r="D10540" s="2" t="s">
        <v>16</v>
      </c>
      <c r="E10540" s="8">
        <v>220</v>
      </c>
      <c r="F10540" s="2" t="s">
        <v>15960</v>
      </c>
      <c r="G10540" s="2" t="s">
        <v>15961</v>
      </c>
      <c r="H10540" s="9">
        <v>43028</v>
      </c>
      <c r="I10540" s="2">
        <v>2017</v>
      </c>
      <c r="J10540" s="2">
        <v>10</v>
      </c>
      <c r="K10540" s="2" t="str">
        <f>VLOOKUP($C10540,Clients!$B:$F,K$6,0)</f>
        <v>Dabvine</v>
      </c>
      <c r="L10540" s="2" t="str">
        <f>VLOOKUP($C10540,Clients!$B:$F,L$6,0)</f>
        <v>Foreign</v>
      </c>
      <c r="M10540" s="2" t="str">
        <f>VLOOKUP($C10540,Clients!$B:$F,M$6,0)</f>
        <v>BR</v>
      </c>
      <c r="N10540" s="2" t="str">
        <f>VLOOKUP($C10540,Clients!$B:$F,N$6,0)</f>
        <v>Brazil</v>
      </c>
    </row>
    <row r="10541" spans="2:14" x14ac:dyDescent="0.2">
      <c r="B10541" s="8">
        <v>10.5</v>
      </c>
      <c r="C10541" s="2" t="s">
        <v>15631</v>
      </c>
      <c r="D10541" s="2" t="s">
        <v>16</v>
      </c>
      <c r="E10541" s="8">
        <v>1</v>
      </c>
      <c r="F10541" s="2" t="s">
        <v>15962</v>
      </c>
      <c r="G10541" s="2" t="s">
        <v>15963</v>
      </c>
      <c r="H10541" s="9">
        <v>43028</v>
      </c>
      <c r="I10541" s="2">
        <v>2017</v>
      </c>
      <c r="J10541" s="2">
        <v>10</v>
      </c>
      <c r="K10541" s="2" t="str">
        <f>VLOOKUP($C10541,Clients!$B:$F,K$6,0)</f>
        <v>Dabvine</v>
      </c>
      <c r="L10541" s="2" t="str">
        <f>VLOOKUP($C10541,Clients!$B:$F,L$6,0)</f>
        <v>Foreign</v>
      </c>
      <c r="M10541" s="2" t="str">
        <f>VLOOKUP($C10541,Clients!$B:$F,M$6,0)</f>
        <v>BR</v>
      </c>
      <c r="N10541" s="2" t="str">
        <f>VLOOKUP($C10541,Clients!$B:$F,N$6,0)</f>
        <v>Brazil</v>
      </c>
    </row>
    <row r="10542" spans="2:14" x14ac:dyDescent="0.2">
      <c r="B10542" s="8">
        <v>4842.6000000000004</v>
      </c>
      <c r="C10542" s="2" t="s">
        <v>15631</v>
      </c>
      <c r="D10542" s="2" t="s">
        <v>16</v>
      </c>
      <c r="E10542" s="8">
        <v>1</v>
      </c>
      <c r="F10542" s="2" t="s">
        <v>15964</v>
      </c>
      <c r="G10542" s="2" t="s">
        <v>15965</v>
      </c>
      <c r="H10542" s="9">
        <v>43032</v>
      </c>
      <c r="I10542" s="2">
        <v>2017</v>
      </c>
      <c r="J10542" s="2">
        <v>10</v>
      </c>
      <c r="K10542" s="2" t="str">
        <f>VLOOKUP($C10542,Clients!$B:$F,K$6,0)</f>
        <v>Dabvine</v>
      </c>
      <c r="L10542" s="2" t="str">
        <f>VLOOKUP($C10542,Clients!$B:$F,L$6,0)</f>
        <v>Foreign</v>
      </c>
      <c r="M10542" s="2" t="str">
        <f>VLOOKUP($C10542,Clients!$B:$F,M$6,0)</f>
        <v>BR</v>
      </c>
      <c r="N10542" s="2" t="str">
        <f>VLOOKUP($C10542,Clients!$B:$F,N$6,0)</f>
        <v>Brazil</v>
      </c>
    </row>
    <row r="10543" spans="2:14" x14ac:dyDescent="0.2">
      <c r="B10543" s="8">
        <v>-1041.6000000000001</v>
      </c>
      <c r="C10543" s="2" t="s">
        <v>15631</v>
      </c>
      <c r="D10543" s="2" t="s">
        <v>51</v>
      </c>
      <c r="E10543" s="8">
        <v>0</v>
      </c>
      <c r="F10543" s="2" t="s">
        <v>15966</v>
      </c>
      <c r="G10543" s="2" t="s">
        <v>15967</v>
      </c>
      <c r="H10543" s="9">
        <v>43033</v>
      </c>
      <c r="I10543" s="2">
        <v>2017</v>
      </c>
      <c r="J10543" s="2">
        <v>10</v>
      </c>
      <c r="K10543" s="2" t="str">
        <f>VLOOKUP($C10543,Clients!$B:$F,K$6,0)</f>
        <v>Dabvine</v>
      </c>
      <c r="L10543" s="2" t="str">
        <f>VLOOKUP($C10543,Clients!$B:$F,L$6,0)</f>
        <v>Foreign</v>
      </c>
      <c r="M10543" s="2" t="str">
        <f>VLOOKUP($C10543,Clients!$B:$F,M$6,0)</f>
        <v>BR</v>
      </c>
      <c r="N10543" s="2" t="str">
        <f>VLOOKUP($C10543,Clients!$B:$F,N$6,0)</f>
        <v>Brazil</v>
      </c>
    </row>
    <row r="10544" spans="2:14" x14ac:dyDescent="0.2">
      <c r="B10544" s="8">
        <v>1041.6000000000001</v>
      </c>
      <c r="C10544" s="2" t="s">
        <v>15631</v>
      </c>
      <c r="D10544" s="2" t="s">
        <v>51</v>
      </c>
      <c r="E10544" s="8">
        <v>0</v>
      </c>
      <c r="F10544" s="2" t="s">
        <v>15968</v>
      </c>
      <c r="G10544" s="2" t="s">
        <v>15967</v>
      </c>
      <c r="H10544" s="9">
        <v>43033</v>
      </c>
      <c r="I10544" s="2">
        <v>2017</v>
      </c>
      <c r="J10544" s="2">
        <v>10</v>
      </c>
      <c r="K10544" s="2" t="str">
        <f>VLOOKUP($C10544,Clients!$B:$F,K$6,0)</f>
        <v>Dabvine</v>
      </c>
      <c r="L10544" s="2" t="str">
        <f>VLOOKUP($C10544,Clients!$B:$F,L$6,0)</f>
        <v>Foreign</v>
      </c>
      <c r="M10544" s="2" t="str">
        <f>VLOOKUP($C10544,Clients!$B:$F,M$6,0)</f>
        <v>BR</v>
      </c>
      <c r="N10544" s="2" t="str">
        <f>VLOOKUP($C10544,Clients!$B:$F,N$6,0)</f>
        <v>Brazil</v>
      </c>
    </row>
    <row r="10545" spans="2:14" x14ac:dyDescent="0.2">
      <c r="B10545" s="8">
        <v>-588</v>
      </c>
      <c r="C10545" s="2" t="s">
        <v>15631</v>
      </c>
      <c r="D10545" s="2" t="s">
        <v>16</v>
      </c>
      <c r="E10545" s="8">
        <v>0</v>
      </c>
      <c r="F10545" s="2" t="s">
        <v>15969</v>
      </c>
      <c r="G10545" s="2" t="s">
        <v>15970</v>
      </c>
      <c r="H10545" s="9">
        <v>43035</v>
      </c>
      <c r="I10545" s="2">
        <v>2017</v>
      </c>
      <c r="J10545" s="2">
        <v>10</v>
      </c>
      <c r="K10545" s="2" t="str">
        <f>VLOOKUP($C10545,Clients!$B:$F,K$6,0)</f>
        <v>Dabvine</v>
      </c>
      <c r="L10545" s="2" t="str">
        <f>VLOOKUP($C10545,Clients!$B:$F,L$6,0)</f>
        <v>Foreign</v>
      </c>
      <c r="M10545" s="2" t="str">
        <f>VLOOKUP($C10545,Clients!$B:$F,M$6,0)</f>
        <v>BR</v>
      </c>
      <c r="N10545" s="2" t="str">
        <f>VLOOKUP($C10545,Clients!$B:$F,N$6,0)</f>
        <v>Brazil</v>
      </c>
    </row>
    <row r="10546" spans="2:14" x14ac:dyDescent="0.2">
      <c r="B10546" s="8">
        <v>143976</v>
      </c>
      <c r="C10546" s="2" t="s">
        <v>15631</v>
      </c>
      <c r="D10546" s="2" t="s">
        <v>16</v>
      </c>
      <c r="E10546" s="8">
        <v>200</v>
      </c>
      <c r="F10546" s="2" t="s">
        <v>15956</v>
      </c>
      <c r="G10546" s="2" t="s">
        <v>15971</v>
      </c>
      <c r="H10546" s="9">
        <v>43040</v>
      </c>
      <c r="I10546" s="2">
        <v>2017</v>
      </c>
      <c r="J10546" s="2">
        <v>11</v>
      </c>
      <c r="K10546" s="2" t="str">
        <f>VLOOKUP($C10546,Clients!$B:$F,K$6,0)</f>
        <v>Dabvine</v>
      </c>
      <c r="L10546" s="2" t="str">
        <f>VLOOKUP($C10546,Clients!$B:$F,L$6,0)</f>
        <v>Foreign</v>
      </c>
      <c r="M10546" s="2" t="str">
        <f>VLOOKUP($C10546,Clients!$B:$F,M$6,0)</f>
        <v>BR</v>
      </c>
      <c r="N10546" s="2" t="str">
        <f>VLOOKUP($C10546,Clients!$B:$F,N$6,0)</f>
        <v>Brazil</v>
      </c>
    </row>
    <row r="10547" spans="2:14" x14ac:dyDescent="0.2">
      <c r="B10547" s="8">
        <v>176387.4</v>
      </c>
      <c r="C10547" s="2" t="s">
        <v>15631</v>
      </c>
      <c r="D10547" s="2" t="s">
        <v>16</v>
      </c>
      <c r="E10547" s="8">
        <v>197</v>
      </c>
      <c r="F10547" s="2" t="s">
        <v>15956</v>
      </c>
      <c r="G10547" s="2" t="s">
        <v>15972</v>
      </c>
      <c r="H10547" s="9">
        <v>43042</v>
      </c>
      <c r="I10547" s="2">
        <v>2017</v>
      </c>
      <c r="J10547" s="2">
        <v>11</v>
      </c>
      <c r="K10547" s="2" t="str">
        <f>VLOOKUP($C10547,Clients!$B:$F,K$6,0)</f>
        <v>Dabvine</v>
      </c>
      <c r="L10547" s="2" t="str">
        <f>VLOOKUP($C10547,Clients!$B:$F,L$6,0)</f>
        <v>Foreign</v>
      </c>
      <c r="M10547" s="2" t="str">
        <f>VLOOKUP($C10547,Clients!$B:$F,M$6,0)</f>
        <v>BR</v>
      </c>
      <c r="N10547" s="2" t="str">
        <f>VLOOKUP($C10547,Clients!$B:$F,N$6,0)</f>
        <v>Brazil</v>
      </c>
    </row>
    <row r="10548" spans="2:14" x14ac:dyDescent="0.2">
      <c r="B10548" s="8">
        <v>-176387.4</v>
      </c>
      <c r="C10548" s="2" t="s">
        <v>15631</v>
      </c>
      <c r="D10548" s="2" t="s">
        <v>16</v>
      </c>
      <c r="E10548" s="8">
        <v>-197</v>
      </c>
      <c r="F10548" s="2" t="s">
        <v>15973</v>
      </c>
      <c r="G10548" s="2" t="s">
        <v>15972</v>
      </c>
      <c r="H10548" s="9">
        <v>43042</v>
      </c>
      <c r="I10548" s="2">
        <v>2017</v>
      </c>
      <c r="J10548" s="2">
        <v>11</v>
      </c>
      <c r="K10548" s="2" t="str">
        <f>VLOOKUP($C10548,Clients!$B:$F,K$6,0)</f>
        <v>Dabvine</v>
      </c>
      <c r="L10548" s="2" t="str">
        <f>VLOOKUP($C10548,Clients!$B:$F,L$6,0)</f>
        <v>Foreign</v>
      </c>
      <c r="M10548" s="2" t="str">
        <f>VLOOKUP($C10548,Clients!$B:$F,M$6,0)</f>
        <v>BR</v>
      </c>
      <c r="N10548" s="2" t="str">
        <f>VLOOKUP($C10548,Clients!$B:$F,N$6,0)</f>
        <v>Brazil</v>
      </c>
    </row>
    <row r="10549" spans="2:14" x14ac:dyDescent="0.2">
      <c r="B10549" s="8">
        <v>176509.2</v>
      </c>
      <c r="C10549" s="2" t="s">
        <v>15631</v>
      </c>
      <c r="D10549" s="2" t="s">
        <v>16</v>
      </c>
      <c r="E10549" s="8">
        <v>197</v>
      </c>
      <c r="F10549" s="2" t="s">
        <v>15974</v>
      </c>
      <c r="G10549" s="2" t="s">
        <v>15972</v>
      </c>
      <c r="H10549" s="9">
        <v>43042</v>
      </c>
      <c r="I10549" s="2">
        <v>2017</v>
      </c>
      <c r="J10549" s="2">
        <v>11</v>
      </c>
      <c r="K10549" s="2" t="str">
        <f>VLOOKUP($C10549,Clients!$B:$F,K$6,0)</f>
        <v>Dabvine</v>
      </c>
      <c r="L10549" s="2" t="str">
        <f>VLOOKUP($C10549,Clients!$B:$F,L$6,0)</f>
        <v>Foreign</v>
      </c>
      <c r="M10549" s="2" t="str">
        <f>VLOOKUP($C10549,Clients!$B:$F,M$6,0)</f>
        <v>BR</v>
      </c>
      <c r="N10549" s="2" t="str">
        <f>VLOOKUP($C10549,Clients!$B:$F,N$6,0)</f>
        <v>Brazil</v>
      </c>
    </row>
    <row r="10550" spans="2:14" x14ac:dyDescent="0.2">
      <c r="B10550" s="8">
        <v>0</v>
      </c>
      <c r="C10550" s="2" t="s">
        <v>15631</v>
      </c>
      <c r="D10550" s="2" t="s">
        <v>16</v>
      </c>
      <c r="E10550" s="8">
        <v>3.42</v>
      </c>
      <c r="F10550" s="2" t="s">
        <v>15975</v>
      </c>
      <c r="G10550" s="2" t="s">
        <v>15976</v>
      </c>
      <c r="H10550" s="9">
        <v>43042</v>
      </c>
      <c r="I10550" s="2">
        <v>2017</v>
      </c>
      <c r="J10550" s="2">
        <v>11</v>
      </c>
      <c r="K10550" s="2" t="str">
        <f>VLOOKUP($C10550,Clients!$B:$F,K$6,0)</f>
        <v>Dabvine</v>
      </c>
      <c r="L10550" s="2" t="str">
        <f>VLOOKUP($C10550,Clients!$B:$F,L$6,0)</f>
        <v>Foreign</v>
      </c>
      <c r="M10550" s="2" t="str">
        <f>VLOOKUP($C10550,Clients!$B:$F,M$6,0)</f>
        <v>BR</v>
      </c>
      <c r="N10550" s="2" t="str">
        <f>VLOOKUP($C10550,Clients!$B:$F,N$6,0)</f>
        <v>Brazil</v>
      </c>
    </row>
    <row r="10551" spans="2:14" x14ac:dyDescent="0.2">
      <c r="B10551" s="8">
        <v>-8820</v>
      </c>
      <c r="C10551" s="2" t="s">
        <v>15631</v>
      </c>
      <c r="D10551" s="2" t="s">
        <v>16</v>
      </c>
      <c r="E10551" s="8">
        <v>0</v>
      </c>
      <c r="F10551" s="2" t="s">
        <v>15977</v>
      </c>
      <c r="G10551" s="2" t="s">
        <v>15978</v>
      </c>
      <c r="H10551" s="9">
        <v>43045</v>
      </c>
      <c r="I10551" s="2">
        <v>2017</v>
      </c>
      <c r="J10551" s="2">
        <v>11</v>
      </c>
      <c r="K10551" s="2" t="str">
        <f>VLOOKUP($C10551,Clients!$B:$F,K$6,0)</f>
        <v>Dabvine</v>
      </c>
      <c r="L10551" s="2" t="str">
        <f>VLOOKUP($C10551,Clients!$B:$F,L$6,0)</f>
        <v>Foreign</v>
      </c>
      <c r="M10551" s="2" t="str">
        <f>VLOOKUP($C10551,Clients!$B:$F,M$6,0)</f>
        <v>BR</v>
      </c>
      <c r="N10551" s="2" t="str">
        <f>VLOOKUP($C10551,Clients!$B:$F,N$6,0)</f>
        <v>Brazil</v>
      </c>
    </row>
    <row r="10552" spans="2:14" x14ac:dyDescent="0.2">
      <c r="B10552" s="8">
        <v>193074</v>
      </c>
      <c r="C10552" s="2" t="s">
        <v>15631</v>
      </c>
      <c r="D10552" s="2" t="s">
        <v>16</v>
      </c>
      <c r="E10552" s="8">
        <v>192</v>
      </c>
      <c r="F10552" s="2" t="s">
        <v>15956</v>
      </c>
      <c r="G10552" s="2" t="s">
        <v>15979</v>
      </c>
      <c r="H10552" s="9">
        <v>43045</v>
      </c>
      <c r="I10552" s="2">
        <v>2017</v>
      </c>
      <c r="J10552" s="2">
        <v>11</v>
      </c>
      <c r="K10552" s="2" t="str">
        <f>VLOOKUP($C10552,Clients!$B:$F,K$6,0)</f>
        <v>Dabvine</v>
      </c>
      <c r="L10552" s="2" t="str">
        <f>VLOOKUP($C10552,Clients!$B:$F,L$6,0)</f>
        <v>Foreign</v>
      </c>
      <c r="M10552" s="2" t="str">
        <f>VLOOKUP($C10552,Clients!$B:$F,M$6,0)</f>
        <v>BR</v>
      </c>
      <c r="N10552" s="2" t="str">
        <f>VLOOKUP($C10552,Clients!$B:$F,N$6,0)</f>
        <v>Brazil</v>
      </c>
    </row>
    <row r="10553" spans="2:14" x14ac:dyDescent="0.2">
      <c r="B10553" s="8">
        <v>143976</v>
      </c>
      <c r="C10553" s="2" t="s">
        <v>15631</v>
      </c>
      <c r="D10553" s="2" t="s">
        <v>16</v>
      </c>
      <c r="E10553" s="8">
        <v>251</v>
      </c>
      <c r="F10553" s="2" t="s">
        <v>15956</v>
      </c>
      <c r="G10553" s="2" t="s">
        <v>15980</v>
      </c>
      <c r="H10553" s="9">
        <v>43049</v>
      </c>
      <c r="I10553" s="2">
        <v>2017</v>
      </c>
      <c r="J10553" s="2">
        <v>11</v>
      </c>
      <c r="K10553" s="2" t="str">
        <f>VLOOKUP($C10553,Clients!$B:$F,K$6,0)</f>
        <v>Dabvine</v>
      </c>
      <c r="L10553" s="2" t="str">
        <f>VLOOKUP($C10553,Clients!$B:$F,L$6,0)</f>
        <v>Foreign</v>
      </c>
      <c r="M10553" s="2" t="str">
        <f>VLOOKUP($C10553,Clients!$B:$F,M$6,0)</f>
        <v>BR</v>
      </c>
      <c r="N10553" s="2" t="str">
        <f>VLOOKUP($C10553,Clients!$B:$F,N$6,0)</f>
        <v>Brazil</v>
      </c>
    </row>
    <row r="10554" spans="2:14" x14ac:dyDescent="0.2">
      <c r="B10554" s="8">
        <v>185308.2</v>
      </c>
      <c r="C10554" s="2" t="s">
        <v>15631</v>
      </c>
      <c r="D10554" s="2" t="s">
        <v>16</v>
      </c>
      <c r="E10554" s="8">
        <v>205</v>
      </c>
      <c r="F10554" s="2" t="s">
        <v>15956</v>
      </c>
      <c r="G10554" s="2" t="s">
        <v>15981</v>
      </c>
      <c r="H10554" s="9">
        <v>43053</v>
      </c>
      <c r="I10554" s="2">
        <v>2017</v>
      </c>
      <c r="J10554" s="2">
        <v>11</v>
      </c>
      <c r="K10554" s="2" t="str">
        <f>VLOOKUP($C10554,Clients!$B:$F,K$6,0)</f>
        <v>Dabvine</v>
      </c>
      <c r="L10554" s="2" t="str">
        <f>VLOOKUP($C10554,Clients!$B:$F,L$6,0)</f>
        <v>Foreign</v>
      </c>
      <c r="M10554" s="2" t="str">
        <f>VLOOKUP($C10554,Clients!$B:$F,M$6,0)</f>
        <v>BR</v>
      </c>
      <c r="N10554" s="2" t="str">
        <f>VLOOKUP($C10554,Clients!$B:$F,N$6,0)</f>
        <v>Brazil</v>
      </c>
    </row>
    <row r="10555" spans="2:14" x14ac:dyDescent="0.2">
      <c r="B10555" s="8">
        <v>0</v>
      </c>
      <c r="C10555" s="2" t="s">
        <v>15631</v>
      </c>
      <c r="D10555" s="2" t="s">
        <v>16</v>
      </c>
      <c r="E10555" s="8">
        <v>18.18</v>
      </c>
      <c r="F10555" s="2" t="s">
        <v>15982</v>
      </c>
      <c r="G10555" s="2" t="s">
        <v>15983</v>
      </c>
      <c r="H10555" s="9">
        <v>43053</v>
      </c>
      <c r="I10555" s="2">
        <v>2017</v>
      </c>
      <c r="J10555" s="2">
        <v>11</v>
      </c>
      <c r="K10555" s="2" t="str">
        <f>VLOOKUP($C10555,Clients!$B:$F,K$6,0)</f>
        <v>Dabvine</v>
      </c>
      <c r="L10555" s="2" t="str">
        <f>VLOOKUP($C10555,Clients!$B:$F,L$6,0)</f>
        <v>Foreign</v>
      </c>
      <c r="M10555" s="2" t="str">
        <f>VLOOKUP($C10555,Clients!$B:$F,M$6,0)</f>
        <v>BR</v>
      </c>
      <c r="N10555" s="2" t="str">
        <f>VLOOKUP($C10555,Clients!$B:$F,N$6,0)</f>
        <v>Brazil</v>
      </c>
    </row>
    <row r="10556" spans="2:14" x14ac:dyDescent="0.2">
      <c r="B10556" s="8">
        <v>179734.80000000002</v>
      </c>
      <c r="C10556" s="2" t="s">
        <v>15631</v>
      </c>
      <c r="D10556" s="2" t="s">
        <v>16</v>
      </c>
      <c r="E10556" s="8">
        <v>207</v>
      </c>
      <c r="F10556" s="2" t="s">
        <v>15956</v>
      </c>
      <c r="G10556" s="2" t="s">
        <v>15984</v>
      </c>
      <c r="H10556" s="9">
        <v>43054</v>
      </c>
      <c r="I10556" s="2">
        <v>2017</v>
      </c>
      <c r="J10556" s="2">
        <v>11</v>
      </c>
      <c r="K10556" s="2" t="str">
        <f>VLOOKUP($C10556,Clients!$B:$F,K$6,0)</f>
        <v>Dabvine</v>
      </c>
      <c r="L10556" s="2" t="str">
        <f>VLOOKUP($C10556,Clients!$B:$F,L$6,0)</f>
        <v>Foreign</v>
      </c>
      <c r="M10556" s="2" t="str">
        <f>VLOOKUP($C10556,Clients!$B:$F,M$6,0)</f>
        <v>BR</v>
      </c>
      <c r="N10556" s="2" t="str">
        <f>VLOOKUP($C10556,Clients!$B:$F,N$6,0)</f>
        <v>Brazil</v>
      </c>
    </row>
    <row r="10557" spans="2:14" x14ac:dyDescent="0.2">
      <c r="B10557" s="8">
        <v>-588</v>
      </c>
      <c r="C10557" s="2" t="s">
        <v>15631</v>
      </c>
      <c r="D10557" s="2" t="s">
        <v>16</v>
      </c>
      <c r="E10557" s="8">
        <v>0</v>
      </c>
      <c r="F10557" s="2" t="s">
        <v>15985</v>
      </c>
      <c r="G10557" s="2" t="s">
        <v>15986</v>
      </c>
      <c r="H10557" s="9">
        <v>43062</v>
      </c>
      <c r="I10557" s="2">
        <v>2017</v>
      </c>
      <c r="J10557" s="2">
        <v>11</v>
      </c>
      <c r="K10557" s="2" t="str">
        <f>VLOOKUP($C10557,Clients!$B:$F,K$6,0)</f>
        <v>Dabvine</v>
      </c>
      <c r="L10557" s="2" t="str">
        <f>VLOOKUP($C10557,Clients!$B:$F,L$6,0)</f>
        <v>Foreign</v>
      </c>
      <c r="M10557" s="2" t="str">
        <f>VLOOKUP($C10557,Clients!$B:$F,M$6,0)</f>
        <v>BR</v>
      </c>
      <c r="N10557" s="2" t="str">
        <f>VLOOKUP($C10557,Clients!$B:$F,N$6,0)</f>
        <v>Brazil</v>
      </c>
    </row>
    <row r="10558" spans="2:14" x14ac:dyDescent="0.2">
      <c r="B10558" s="8">
        <v>206820.6</v>
      </c>
      <c r="C10558" s="2" t="s">
        <v>15631</v>
      </c>
      <c r="D10558" s="2" t="s">
        <v>16</v>
      </c>
      <c r="E10558" s="8">
        <v>200</v>
      </c>
      <c r="F10558" s="2" t="s">
        <v>15956</v>
      </c>
      <c r="G10558" s="2" t="s">
        <v>15987</v>
      </c>
      <c r="H10558" s="9">
        <v>43063</v>
      </c>
      <c r="I10558" s="2">
        <v>2017</v>
      </c>
      <c r="J10558" s="2">
        <v>11</v>
      </c>
      <c r="K10558" s="2" t="str">
        <f>VLOOKUP($C10558,Clients!$B:$F,K$6,0)</f>
        <v>Dabvine</v>
      </c>
      <c r="L10558" s="2" t="str">
        <f>VLOOKUP($C10558,Clients!$B:$F,L$6,0)</f>
        <v>Foreign</v>
      </c>
      <c r="M10558" s="2" t="str">
        <f>VLOOKUP($C10558,Clients!$B:$F,M$6,0)</f>
        <v>BR</v>
      </c>
      <c r="N10558" s="2" t="str">
        <f>VLOOKUP($C10558,Clients!$B:$F,N$6,0)</f>
        <v>Brazil</v>
      </c>
    </row>
    <row r="10559" spans="2:14" x14ac:dyDescent="0.2">
      <c r="B10559" s="8">
        <v>182603.4</v>
      </c>
      <c r="C10559" s="2" t="s">
        <v>15631</v>
      </c>
      <c r="D10559" s="2" t="s">
        <v>16</v>
      </c>
      <c r="E10559" s="8">
        <v>233</v>
      </c>
      <c r="F10559" s="2" t="s">
        <v>15956</v>
      </c>
      <c r="G10559" s="2" t="s">
        <v>15988</v>
      </c>
      <c r="H10559" s="9">
        <v>43066</v>
      </c>
      <c r="I10559" s="2">
        <v>2017</v>
      </c>
      <c r="J10559" s="2">
        <v>11</v>
      </c>
      <c r="K10559" s="2" t="str">
        <f>VLOOKUP($C10559,Clients!$B:$F,K$6,0)</f>
        <v>Dabvine</v>
      </c>
      <c r="L10559" s="2" t="str">
        <f>VLOOKUP($C10559,Clients!$B:$F,L$6,0)</f>
        <v>Foreign</v>
      </c>
      <c r="M10559" s="2" t="str">
        <f>VLOOKUP($C10559,Clients!$B:$F,M$6,0)</f>
        <v>BR</v>
      </c>
      <c r="N10559" s="2" t="str">
        <f>VLOOKUP($C10559,Clients!$B:$F,N$6,0)</f>
        <v>Brazil</v>
      </c>
    </row>
    <row r="10560" spans="2:14" x14ac:dyDescent="0.2">
      <c r="B10560" s="8">
        <v>137251.80000000002</v>
      </c>
      <c r="C10560" s="2" t="s">
        <v>15631</v>
      </c>
      <c r="D10560" s="2" t="s">
        <v>16</v>
      </c>
      <c r="E10560" s="8">
        <v>158</v>
      </c>
      <c r="F10560" s="2" t="s">
        <v>15956</v>
      </c>
      <c r="G10560" s="2" t="s">
        <v>15989</v>
      </c>
      <c r="H10560" s="9">
        <v>43077</v>
      </c>
      <c r="I10560" s="2">
        <v>2017</v>
      </c>
      <c r="J10560" s="2">
        <v>12</v>
      </c>
      <c r="K10560" s="2" t="str">
        <f>VLOOKUP($C10560,Clients!$B:$F,K$6,0)</f>
        <v>Dabvine</v>
      </c>
      <c r="L10560" s="2" t="str">
        <f>VLOOKUP($C10560,Clients!$B:$F,L$6,0)</f>
        <v>Foreign</v>
      </c>
      <c r="M10560" s="2" t="str">
        <f>VLOOKUP($C10560,Clients!$B:$F,M$6,0)</f>
        <v>BR</v>
      </c>
      <c r="N10560" s="2" t="str">
        <f>VLOOKUP($C10560,Clients!$B:$F,N$6,0)</f>
        <v>Brazil</v>
      </c>
    </row>
    <row r="10561" spans="2:14" x14ac:dyDescent="0.2">
      <c r="B10561" s="8">
        <v>-4321.8</v>
      </c>
      <c r="C10561" s="2" t="s">
        <v>15631</v>
      </c>
      <c r="D10561" s="2" t="s">
        <v>199</v>
      </c>
      <c r="E10561" s="8">
        <v>-1</v>
      </c>
      <c r="F10561" s="2" t="s">
        <v>15990</v>
      </c>
      <c r="G10561" s="2" t="s">
        <v>15991</v>
      </c>
      <c r="H10561" s="9">
        <v>43081</v>
      </c>
      <c r="I10561" s="2">
        <v>2017</v>
      </c>
      <c r="J10561" s="2">
        <v>12</v>
      </c>
      <c r="K10561" s="2" t="str">
        <f>VLOOKUP($C10561,Clients!$B:$F,K$6,0)</f>
        <v>Dabvine</v>
      </c>
      <c r="L10561" s="2" t="str">
        <f>VLOOKUP($C10561,Clients!$B:$F,L$6,0)</f>
        <v>Foreign</v>
      </c>
      <c r="M10561" s="2" t="str">
        <f>VLOOKUP($C10561,Clients!$B:$F,M$6,0)</f>
        <v>BR</v>
      </c>
      <c r="N10561" s="2" t="str">
        <f>VLOOKUP($C10561,Clients!$B:$F,N$6,0)</f>
        <v>Brazil</v>
      </c>
    </row>
    <row r="10562" spans="2:14" x14ac:dyDescent="0.2">
      <c r="B10562" s="8">
        <v>0</v>
      </c>
      <c r="C10562" s="2" t="s">
        <v>15631</v>
      </c>
      <c r="D10562" s="2" t="s">
        <v>16</v>
      </c>
      <c r="E10562" s="8">
        <v>10</v>
      </c>
      <c r="F10562" s="2" t="s">
        <v>15992</v>
      </c>
      <c r="G10562" s="2" t="s">
        <v>15993</v>
      </c>
      <c r="H10562" s="9">
        <v>43084</v>
      </c>
      <c r="I10562" s="2">
        <v>2017</v>
      </c>
      <c r="J10562" s="2">
        <v>12</v>
      </c>
      <c r="K10562" s="2" t="str">
        <f>VLOOKUP($C10562,Clients!$B:$F,K$6,0)</f>
        <v>Dabvine</v>
      </c>
      <c r="L10562" s="2" t="str">
        <f>VLOOKUP($C10562,Clients!$B:$F,L$6,0)</f>
        <v>Foreign</v>
      </c>
      <c r="M10562" s="2" t="str">
        <f>VLOOKUP($C10562,Clients!$B:$F,M$6,0)</f>
        <v>BR</v>
      </c>
      <c r="N10562" s="2" t="str">
        <f>VLOOKUP($C10562,Clients!$B:$F,N$6,0)</f>
        <v>Brazil</v>
      </c>
    </row>
    <row r="10563" spans="2:14" x14ac:dyDescent="0.2">
      <c r="B10563" s="8">
        <v>175324.80000000002</v>
      </c>
      <c r="C10563" s="2" t="s">
        <v>15631</v>
      </c>
      <c r="D10563" s="2" t="s">
        <v>16</v>
      </c>
      <c r="E10563" s="8">
        <v>220</v>
      </c>
      <c r="F10563" s="2" t="s">
        <v>15956</v>
      </c>
      <c r="G10563" s="2" t="s">
        <v>15994</v>
      </c>
      <c r="H10563" s="9">
        <v>43088</v>
      </c>
      <c r="I10563" s="2">
        <v>2017</v>
      </c>
      <c r="J10563" s="2">
        <v>12</v>
      </c>
      <c r="K10563" s="2" t="str">
        <f>VLOOKUP($C10563,Clients!$B:$F,K$6,0)</f>
        <v>Dabvine</v>
      </c>
      <c r="L10563" s="2" t="str">
        <f>VLOOKUP($C10563,Clients!$B:$F,L$6,0)</f>
        <v>Foreign</v>
      </c>
      <c r="M10563" s="2" t="str">
        <f>VLOOKUP($C10563,Clients!$B:$F,M$6,0)</f>
        <v>BR</v>
      </c>
      <c r="N10563" s="2" t="str">
        <f>VLOOKUP($C10563,Clients!$B:$F,N$6,0)</f>
        <v>Brazil</v>
      </c>
    </row>
    <row r="10564" spans="2:14" x14ac:dyDescent="0.2">
      <c r="B10564" s="8">
        <v>195094.2</v>
      </c>
      <c r="C10564" s="2" t="s">
        <v>15631</v>
      </c>
      <c r="D10564" s="2" t="s">
        <v>16</v>
      </c>
      <c r="E10564" s="8">
        <v>200</v>
      </c>
      <c r="F10564" s="2" t="s">
        <v>15956</v>
      </c>
      <c r="G10564" s="2" t="s">
        <v>15995</v>
      </c>
      <c r="H10564" s="9">
        <v>43088</v>
      </c>
      <c r="I10564" s="2">
        <v>2017</v>
      </c>
      <c r="J10564" s="2">
        <v>12</v>
      </c>
      <c r="K10564" s="2" t="str">
        <f>VLOOKUP($C10564,Clients!$B:$F,K$6,0)</f>
        <v>Dabvine</v>
      </c>
      <c r="L10564" s="2" t="str">
        <f>VLOOKUP($C10564,Clients!$B:$F,L$6,0)</f>
        <v>Foreign</v>
      </c>
      <c r="M10564" s="2" t="str">
        <f>VLOOKUP($C10564,Clients!$B:$F,M$6,0)</f>
        <v>BR</v>
      </c>
      <c r="N10564" s="2" t="str">
        <f>VLOOKUP($C10564,Clients!$B:$F,N$6,0)</f>
        <v>Brazil</v>
      </c>
    </row>
    <row r="10565" spans="2:14" x14ac:dyDescent="0.2">
      <c r="B10565" s="8">
        <v>-19931.100000000002</v>
      </c>
      <c r="C10565" s="2" t="s">
        <v>15631</v>
      </c>
      <c r="D10565" s="2" t="s">
        <v>51</v>
      </c>
      <c r="E10565" s="8">
        <v>0</v>
      </c>
      <c r="F10565" s="2" t="s">
        <v>15996</v>
      </c>
      <c r="G10565" s="2" t="s">
        <v>15997</v>
      </c>
      <c r="H10565" s="9">
        <v>43098</v>
      </c>
      <c r="I10565" s="2">
        <v>2017</v>
      </c>
      <c r="J10565" s="2">
        <v>12</v>
      </c>
      <c r="K10565" s="2" t="str">
        <f>VLOOKUP($C10565,Clients!$B:$F,K$6,0)</f>
        <v>Dabvine</v>
      </c>
      <c r="L10565" s="2" t="str">
        <f>VLOOKUP($C10565,Clients!$B:$F,L$6,0)</f>
        <v>Foreign</v>
      </c>
      <c r="M10565" s="2" t="str">
        <f>VLOOKUP($C10565,Clients!$B:$F,M$6,0)</f>
        <v>BR</v>
      </c>
      <c r="N10565" s="2" t="str">
        <f>VLOOKUP($C10565,Clients!$B:$F,N$6,0)</f>
        <v>Brazil</v>
      </c>
    </row>
    <row r="10566" spans="2:14" x14ac:dyDescent="0.2">
      <c r="B10566" s="8">
        <v>13461</v>
      </c>
      <c r="C10566" s="2" t="s">
        <v>15631</v>
      </c>
      <c r="D10566" s="2" t="s">
        <v>16</v>
      </c>
      <c r="E10566" s="8">
        <v>14</v>
      </c>
      <c r="F10566" s="2" t="s">
        <v>15998</v>
      </c>
      <c r="G10566" s="2" t="s">
        <v>15999</v>
      </c>
      <c r="H10566" s="9">
        <v>43108</v>
      </c>
      <c r="I10566" s="2">
        <v>2018</v>
      </c>
      <c r="J10566" s="2">
        <v>1</v>
      </c>
      <c r="K10566" s="2" t="str">
        <f>VLOOKUP($C10566,Clients!$B:$F,K$6,0)</f>
        <v>Dabvine</v>
      </c>
      <c r="L10566" s="2" t="str">
        <f>VLOOKUP($C10566,Clients!$B:$F,L$6,0)</f>
        <v>Foreign</v>
      </c>
      <c r="M10566" s="2" t="str">
        <f>VLOOKUP($C10566,Clients!$B:$F,M$6,0)</f>
        <v>BR</v>
      </c>
      <c r="N10566" s="2" t="str">
        <f>VLOOKUP($C10566,Clients!$B:$F,N$6,0)</f>
        <v>Brazil</v>
      </c>
    </row>
    <row r="10567" spans="2:14" x14ac:dyDescent="0.2">
      <c r="B10567" s="8">
        <v>156307.20000000001</v>
      </c>
      <c r="C10567" s="2" t="s">
        <v>15631</v>
      </c>
      <c r="D10567" s="2" t="s">
        <v>16</v>
      </c>
      <c r="E10567" s="8">
        <v>196</v>
      </c>
      <c r="F10567" s="2" t="s">
        <v>16000</v>
      </c>
      <c r="G10567" s="2" t="s">
        <v>16001</v>
      </c>
      <c r="H10567" s="9">
        <v>43115</v>
      </c>
      <c r="I10567" s="2">
        <v>2018</v>
      </c>
      <c r="J10567" s="2">
        <v>1</v>
      </c>
      <c r="K10567" s="2" t="str">
        <f>VLOOKUP($C10567,Clients!$B:$F,K$6,0)</f>
        <v>Dabvine</v>
      </c>
      <c r="L10567" s="2" t="str">
        <f>VLOOKUP($C10567,Clients!$B:$F,L$6,0)</f>
        <v>Foreign</v>
      </c>
      <c r="M10567" s="2" t="str">
        <f>VLOOKUP($C10567,Clients!$B:$F,M$6,0)</f>
        <v>BR</v>
      </c>
      <c r="N10567" s="2" t="str">
        <f>VLOOKUP($C10567,Clients!$B:$F,N$6,0)</f>
        <v>Brazil</v>
      </c>
    </row>
    <row r="10568" spans="2:14" x14ac:dyDescent="0.2">
      <c r="B10568" s="8">
        <v>4195.8</v>
      </c>
      <c r="C10568" s="2" t="s">
        <v>15631</v>
      </c>
      <c r="D10568" s="2" t="s">
        <v>16</v>
      </c>
      <c r="E10568" s="8">
        <v>5</v>
      </c>
      <c r="F10568" s="2" t="s">
        <v>16002</v>
      </c>
      <c r="G10568" s="2" t="s">
        <v>16003</v>
      </c>
      <c r="H10568" s="9">
        <v>43115</v>
      </c>
      <c r="I10568" s="2">
        <v>2018</v>
      </c>
      <c r="J10568" s="2">
        <v>1</v>
      </c>
      <c r="K10568" s="2" t="str">
        <f>VLOOKUP($C10568,Clients!$B:$F,K$6,0)</f>
        <v>Dabvine</v>
      </c>
      <c r="L10568" s="2" t="str">
        <f>VLOOKUP($C10568,Clients!$B:$F,L$6,0)</f>
        <v>Foreign</v>
      </c>
      <c r="M10568" s="2" t="str">
        <f>VLOOKUP($C10568,Clients!$B:$F,M$6,0)</f>
        <v>BR</v>
      </c>
      <c r="N10568" s="2" t="str">
        <f>VLOOKUP($C10568,Clients!$B:$F,N$6,0)</f>
        <v>Brazil</v>
      </c>
    </row>
    <row r="10569" spans="2:14" x14ac:dyDescent="0.2">
      <c r="B10569" s="8">
        <v>0</v>
      </c>
      <c r="C10569" s="2" t="s">
        <v>15631</v>
      </c>
      <c r="D10569" s="2" t="s">
        <v>16</v>
      </c>
      <c r="E10569" s="8">
        <v>8.6999999999999993</v>
      </c>
      <c r="F10569" s="2" t="s">
        <v>16004</v>
      </c>
      <c r="G10569" s="2" t="s">
        <v>16005</v>
      </c>
      <c r="H10569" s="9">
        <v>43115</v>
      </c>
      <c r="I10569" s="2">
        <v>2018</v>
      </c>
      <c r="J10569" s="2">
        <v>1</v>
      </c>
      <c r="K10569" s="2" t="str">
        <f>VLOOKUP($C10569,Clients!$B:$F,K$6,0)</f>
        <v>Dabvine</v>
      </c>
      <c r="L10569" s="2" t="str">
        <f>VLOOKUP($C10569,Clients!$B:$F,L$6,0)</f>
        <v>Foreign</v>
      </c>
      <c r="M10569" s="2" t="str">
        <f>VLOOKUP($C10569,Clients!$B:$F,M$6,0)</f>
        <v>BR</v>
      </c>
      <c r="N10569" s="2" t="str">
        <f>VLOOKUP($C10569,Clients!$B:$F,N$6,0)</f>
        <v>Brazil</v>
      </c>
    </row>
    <row r="10570" spans="2:14" x14ac:dyDescent="0.2">
      <c r="B10570" s="8">
        <v>-14816.760000000002</v>
      </c>
      <c r="C10570" s="2" t="s">
        <v>15631</v>
      </c>
      <c r="D10570" s="2" t="s">
        <v>51</v>
      </c>
      <c r="E10570" s="8">
        <v>0</v>
      </c>
      <c r="F10570" s="2" t="s">
        <v>16006</v>
      </c>
      <c r="G10570" s="2" t="s">
        <v>16007</v>
      </c>
      <c r="H10570" s="9">
        <v>43117</v>
      </c>
      <c r="I10570" s="2">
        <v>2018</v>
      </c>
      <c r="J10570" s="2">
        <v>1</v>
      </c>
      <c r="K10570" s="2" t="str">
        <f>VLOOKUP($C10570,Clients!$B:$F,K$6,0)</f>
        <v>Dabvine</v>
      </c>
      <c r="L10570" s="2" t="str">
        <f>VLOOKUP($C10570,Clients!$B:$F,L$6,0)</f>
        <v>Foreign</v>
      </c>
      <c r="M10570" s="2" t="str">
        <f>VLOOKUP($C10570,Clients!$B:$F,M$6,0)</f>
        <v>BR</v>
      </c>
      <c r="N10570" s="2" t="str">
        <f>VLOOKUP($C10570,Clients!$B:$F,N$6,0)</f>
        <v>Brazil</v>
      </c>
    </row>
    <row r="10571" spans="2:14" x14ac:dyDescent="0.2">
      <c r="B10571" s="8">
        <v>-378</v>
      </c>
      <c r="C10571" s="2" t="s">
        <v>15631</v>
      </c>
      <c r="D10571" s="2" t="s">
        <v>16</v>
      </c>
      <c r="E10571" s="8">
        <v>0</v>
      </c>
      <c r="F10571" s="2" t="s">
        <v>16008</v>
      </c>
      <c r="G10571" s="2" t="s">
        <v>16009</v>
      </c>
      <c r="H10571" s="9">
        <v>43123</v>
      </c>
      <c r="I10571" s="2">
        <v>2018</v>
      </c>
      <c r="J10571" s="2">
        <v>1</v>
      </c>
      <c r="K10571" s="2" t="str">
        <f>VLOOKUP($C10571,Clients!$B:$F,K$6,0)</f>
        <v>Dabvine</v>
      </c>
      <c r="L10571" s="2" t="str">
        <f>VLOOKUP($C10571,Clients!$B:$F,L$6,0)</f>
        <v>Foreign</v>
      </c>
      <c r="M10571" s="2" t="str">
        <f>VLOOKUP($C10571,Clients!$B:$F,M$6,0)</f>
        <v>BR</v>
      </c>
      <c r="N10571" s="2" t="str">
        <f>VLOOKUP($C10571,Clients!$B:$F,N$6,0)</f>
        <v>Brazil</v>
      </c>
    </row>
    <row r="10572" spans="2:14" x14ac:dyDescent="0.2">
      <c r="B10572" s="8">
        <v>-6790.7280000000001</v>
      </c>
      <c r="C10572" s="2" t="s">
        <v>15631</v>
      </c>
      <c r="D10572" s="2" t="s">
        <v>51</v>
      </c>
      <c r="E10572" s="8">
        <v>0</v>
      </c>
      <c r="F10572" s="2" t="s">
        <v>16010</v>
      </c>
      <c r="G10572" s="2" t="s">
        <v>16011</v>
      </c>
      <c r="H10572" s="9">
        <v>43126</v>
      </c>
      <c r="I10572" s="2">
        <v>2018</v>
      </c>
      <c r="J10572" s="2">
        <v>1</v>
      </c>
      <c r="K10572" s="2" t="str">
        <f>VLOOKUP($C10572,Clients!$B:$F,K$6,0)</f>
        <v>Dabvine</v>
      </c>
      <c r="L10572" s="2" t="str">
        <f>VLOOKUP($C10572,Clients!$B:$F,L$6,0)</f>
        <v>Foreign</v>
      </c>
      <c r="M10572" s="2" t="str">
        <f>VLOOKUP($C10572,Clients!$B:$F,M$6,0)</f>
        <v>BR</v>
      </c>
      <c r="N10572" s="2" t="str">
        <f>VLOOKUP($C10572,Clients!$B:$F,N$6,0)</f>
        <v>Brazil</v>
      </c>
    </row>
    <row r="10573" spans="2:14" x14ac:dyDescent="0.2">
      <c r="B10573" s="8">
        <v>-167.83200000000002</v>
      </c>
      <c r="C10573" s="2" t="s">
        <v>15631</v>
      </c>
      <c r="D10573" s="2" t="s">
        <v>51</v>
      </c>
      <c r="E10573" s="8">
        <v>0</v>
      </c>
      <c r="F10573" s="2" t="s">
        <v>16012</v>
      </c>
      <c r="G10573" s="2" t="s">
        <v>16013</v>
      </c>
      <c r="H10573" s="9">
        <v>43131</v>
      </c>
      <c r="I10573" s="2">
        <v>2018</v>
      </c>
      <c r="J10573" s="2">
        <v>1</v>
      </c>
      <c r="K10573" s="2" t="str">
        <f>VLOOKUP($C10573,Clients!$B:$F,K$6,0)</f>
        <v>Dabvine</v>
      </c>
      <c r="L10573" s="2" t="str">
        <f>VLOOKUP($C10573,Clients!$B:$F,L$6,0)</f>
        <v>Foreign</v>
      </c>
      <c r="M10573" s="2" t="str">
        <f>VLOOKUP($C10573,Clients!$B:$F,M$6,0)</f>
        <v>BR</v>
      </c>
      <c r="N10573" s="2" t="str">
        <f>VLOOKUP($C10573,Clients!$B:$F,N$6,0)</f>
        <v>Brazil</v>
      </c>
    </row>
    <row r="10574" spans="2:14" x14ac:dyDescent="0.2">
      <c r="B10574" s="8">
        <v>4141.2</v>
      </c>
      <c r="C10574" s="2" t="s">
        <v>15631</v>
      </c>
      <c r="D10574" s="2" t="s">
        <v>16</v>
      </c>
      <c r="E10574" s="8">
        <v>4</v>
      </c>
      <c r="F10574" s="2" t="s">
        <v>16002</v>
      </c>
      <c r="G10574" s="2" t="s">
        <v>16014</v>
      </c>
      <c r="H10574" s="9">
        <v>43159</v>
      </c>
      <c r="I10574" s="2">
        <v>2018</v>
      </c>
      <c r="J10574" s="2">
        <v>2</v>
      </c>
      <c r="K10574" s="2" t="str">
        <f>VLOOKUP($C10574,Clients!$B:$F,K$6,0)</f>
        <v>Dabvine</v>
      </c>
      <c r="L10574" s="2" t="str">
        <f>VLOOKUP($C10574,Clients!$B:$F,L$6,0)</f>
        <v>Foreign</v>
      </c>
      <c r="M10574" s="2" t="str">
        <f>VLOOKUP($C10574,Clients!$B:$F,M$6,0)</f>
        <v>BR</v>
      </c>
      <c r="N10574" s="2" t="str">
        <f>VLOOKUP($C10574,Clients!$B:$F,N$6,0)</f>
        <v>Brazil</v>
      </c>
    </row>
    <row r="10575" spans="2:14" x14ac:dyDescent="0.2">
      <c r="B10575" s="8">
        <v>30571.800000000003</v>
      </c>
      <c r="C10575" s="2" t="s">
        <v>15631</v>
      </c>
      <c r="D10575" s="2" t="s">
        <v>16</v>
      </c>
      <c r="E10575" s="8">
        <v>48</v>
      </c>
      <c r="F10575" s="2" t="s">
        <v>16015</v>
      </c>
      <c r="G10575" s="2" t="s">
        <v>16016</v>
      </c>
      <c r="H10575" s="9">
        <v>43159</v>
      </c>
      <c r="I10575" s="2">
        <v>2018</v>
      </c>
      <c r="J10575" s="2">
        <v>2</v>
      </c>
      <c r="K10575" s="2" t="str">
        <f>VLOOKUP($C10575,Clients!$B:$F,K$6,0)</f>
        <v>Dabvine</v>
      </c>
      <c r="L10575" s="2" t="str">
        <f>VLOOKUP($C10575,Clients!$B:$F,L$6,0)</f>
        <v>Foreign</v>
      </c>
      <c r="M10575" s="2" t="str">
        <f>VLOOKUP($C10575,Clients!$B:$F,M$6,0)</f>
        <v>BR</v>
      </c>
      <c r="N10575" s="2" t="str">
        <f>VLOOKUP($C10575,Clients!$B:$F,N$6,0)</f>
        <v>Brazil</v>
      </c>
    </row>
    <row r="10576" spans="2:14" x14ac:dyDescent="0.2">
      <c r="B10576" s="8">
        <v>-3301.2000000000003</v>
      </c>
      <c r="C10576" s="2" t="s">
        <v>15631</v>
      </c>
      <c r="D10576" s="2" t="s">
        <v>16</v>
      </c>
      <c r="E10576" s="8">
        <v>-3</v>
      </c>
      <c r="F10576" s="2" t="s">
        <v>16017</v>
      </c>
      <c r="G10576" s="2" t="s">
        <v>16018</v>
      </c>
      <c r="H10576" s="9">
        <v>43166</v>
      </c>
      <c r="I10576" s="2">
        <v>2018</v>
      </c>
      <c r="J10576" s="2">
        <v>3</v>
      </c>
      <c r="K10576" s="2" t="str">
        <f>VLOOKUP($C10576,Clients!$B:$F,K$6,0)</f>
        <v>Dabvine</v>
      </c>
      <c r="L10576" s="2" t="str">
        <f>VLOOKUP($C10576,Clients!$B:$F,L$6,0)</f>
        <v>Foreign</v>
      </c>
      <c r="M10576" s="2" t="str">
        <f>VLOOKUP($C10576,Clients!$B:$F,M$6,0)</f>
        <v>BR</v>
      </c>
      <c r="N10576" s="2" t="str">
        <f>VLOOKUP($C10576,Clients!$B:$F,N$6,0)</f>
        <v>Brazil</v>
      </c>
    </row>
    <row r="10577" spans="2:14" x14ac:dyDescent="0.2">
      <c r="B10577" s="8">
        <v>2973.6</v>
      </c>
      <c r="C10577" s="2" t="s">
        <v>15631</v>
      </c>
      <c r="D10577" s="2" t="s">
        <v>16</v>
      </c>
      <c r="E10577" s="8">
        <v>3</v>
      </c>
      <c r="F10577" s="2" t="s">
        <v>16015</v>
      </c>
      <c r="G10577" s="2" t="s">
        <v>16019</v>
      </c>
      <c r="H10577" s="9">
        <v>43166</v>
      </c>
      <c r="I10577" s="2">
        <v>2018</v>
      </c>
      <c r="J10577" s="2">
        <v>3</v>
      </c>
      <c r="K10577" s="2" t="str">
        <f>VLOOKUP($C10577,Clients!$B:$F,K$6,0)</f>
        <v>Dabvine</v>
      </c>
      <c r="L10577" s="2" t="str">
        <f>VLOOKUP($C10577,Clients!$B:$F,L$6,0)</f>
        <v>Foreign</v>
      </c>
      <c r="M10577" s="2" t="str">
        <f>VLOOKUP($C10577,Clients!$B:$F,M$6,0)</f>
        <v>BR</v>
      </c>
      <c r="N10577" s="2" t="str">
        <f>VLOOKUP($C10577,Clients!$B:$F,N$6,0)</f>
        <v>Brazil</v>
      </c>
    </row>
    <row r="10578" spans="2:14" x14ac:dyDescent="0.2">
      <c r="B10578" s="8">
        <v>-1507.4640000000002</v>
      </c>
      <c r="C10578" s="2" t="s">
        <v>15631</v>
      </c>
      <c r="D10578" s="2" t="s">
        <v>51</v>
      </c>
      <c r="E10578" s="8">
        <v>0</v>
      </c>
      <c r="F10578" s="2" t="s">
        <v>16020</v>
      </c>
      <c r="G10578" s="2" t="s">
        <v>16021</v>
      </c>
      <c r="H10578" s="9">
        <v>43178</v>
      </c>
      <c r="I10578" s="2">
        <v>2018</v>
      </c>
      <c r="J10578" s="2">
        <v>3</v>
      </c>
      <c r="K10578" s="2" t="str">
        <f>VLOOKUP($C10578,Clients!$B:$F,K$6,0)</f>
        <v>Dabvine</v>
      </c>
      <c r="L10578" s="2" t="str">
        <f>VLOOKUP($C10578,Clients!$B:$F,L$6,0)</f>
        <v>Foreign</v>
      </c>
      <c r="M10578" s="2" t="str">
        <f>VLOOKUP($C10578,Clients!$B:$F,M$6,0)</f>
        <v>BR</v>
      </c>
      <c r="N10578" s="2" t="str">
        <f>VLOOKUP($C10578,Clients!$B:$F,N$6,0)</f>
        <v>Brazil</v>
      </c>
    </row>
    <row r="10579" spans="2:14" x14ac:dyDescent="0.2">
      <c r="B10579" s="8">
        <v>133060.20000000001</v>
      </c>
      <c r="C10579" s="2" t="s">
        <v>15631</v>
      </c>
      <c r="D10579" s="2" t="s">
        <v>16</v>
      </c>
      <c r="E10579" s="8">
        <v>203</v>
      </c>
      <c r="F10579" s="2" t="s">
        <v>16015</v>
      </c>
      <c r="G10579" s="2" t="s">
        <v>16022</v>
      </c>
      <c r="H10579" s="9">
        <v>43182</v>
      </c>
      <c r="I10579" s="2">
        <v>2018</v>
      </c>
      <c r="J10579" s="2">
        <v>3</v>
      </c>
      <c r="K10579" s="2" t="str">
        <f>VLOOKUP($C10579,Clients!$B:$F,K$6,0)</f>
        <v>Dabvine</v>
      </c>
      <c r="L10579" s="2" t="str">
        <f>VLOOKUP($C10579,Clients!$B:$F,L$6,0)</f>
        <v>Foreign</v>
      </c>
      <c r="M10579" s="2" t="str">
        <f>VLOOKUP($C10579,Clients!$B:$F,M$6,0)</f>
        <v>BR</v>
      </c>
      <c r="N10579" s="2" t="str">
        <f>VLOOKUP($C10579,Clients!$B:$F,N$6,0)</f>
        <v>Brazil</v>
      </c>
    </row>
    <row r="10580" spans="2:14" x14ac:dyDescent="0.2">
      <c r="B10580" s="8">
        <v>94017</v>
      </c>
      <c r="C10580" s="2" t="s">
        <v>15631</v>
      </c>
      <c r="D10580" s="2" t="s">
        <v>16</v>
      </c>
      <c r="E10580" s="8">
        <v>146</v>
      </c>
      <c r="F10580" s="2" t="s">
        <v>16023</v>
      </c>
      <c r="G10580" s="2" t="s">
        <v>16024</v>
      </c>
      <c r="H10580" s="9">
        <v>43182</v>
      </c>
      <c r="I10580" s="2">
        <v>2018</v>
      </c>
      <c r="J10580" s="2">
        <v>3</v>
      </c>
      <c r="K10580" s="2" t="str">
        <f>VLOOKUP($C10580,Clients!$B:$F,K$6,0)</f>
        <v>Dabvine</v>
      </c>
      <c r="L10580" s="2" t="str">
        <f>VLOOKUP($C10580,Clients!$B:$F,L$6,0)</f>
        <v>Foreign</v>
      </c>
      <c r="M10580" s="2" t="str">
        <f>VLOOKUP($C10580,Clients!$B:$F,M$6,0)</f>
        <v>BR</v>
      </c>
      <c r="N10580" s="2" t="str">
        <f>VLOOKUP($C10580,Clients!$B:$F,N$6,0)</f>
        <v>Brazil</v>
      </c>
    </row>
    <row r="10581" spans="2:14" x14ac:dyDescent="0.2">
      <c r="B10581" s="8">
        <v>0</v>
      </c>
      <c r="C10581" s="2" t="s">
        <v>15631</v>
      </c>
      <c r="D10581" s="2" t="s">
        <v>16</v>
      </c>
      <c r="E10581" s="8">
        <v>12.56</v>
      </c>
      <c r="F10581" s="2" t="s">
        <v>16025</v>
      </c>
      <c r="G10581" s="2" t="s">
        <v>16026</v>
      </c>
      <c r="H10581" s="9">
        <v>43182</v>
      </c>
      <c r="I10581" s="2">
        <v>2018</v>
      </c>
      <c r="J10581" s="2">
        <v>3</v>
      </c>
      <c r="K10581" s="2" t="str">
        <f>VLOOKUP($C10581,Clients!$B:$F,K$6,0)</f>
        <v>Dabvine</v>
      </c>
      <c r="L10581" s="2" t="str">
        <f>VLOOKUP($C10581,Clients!$B:$F,L$6,0)</f>
        <v>Foreign</v>
      </c>
      <c r="M10581" s="2" t="str">
        <f>VLOOKUP($C10581,Clients!$B:$F,M$6,0)</f>
        <v>BR</v>
      </c>
      <c r="N10581" s="2" t="str">
        <f>VLOOKUP($C10581,Clients!$B:$F,N$6,0)</f>
        <v>Brazil</v>
      </c>
    </row>
    <row r="10582" spans="2:14" x14ac:dyDescent="0.2">
      <c r="B10582" s="8">
        <v>127302</v>
      </c>
      <c r="C10582" s="2" t="s">
        <v>15631</v>
      </c>
      <c r="D10582" s="2" t="s">
        <v>16</v>
      </c>
      <c r="E10582" s="8">
        <v>152</v>
      </c>
      <c r="F10582" s="2" t="s">
        <v>16015</v>
      </c>
      <c r="G10582" s="2" t="s">
        <v>16027</v>
      </c>
      <c r="H10582" s="9">
        <v>43190</v>
      </c>
      <c r="I10582" s="2">
        <v>2018</v>
      </c>
      <c r="J10582" s="2">
        <v>3</v>
      </c>
      <c r="K10582" s="2" t="str">
        <f>VLOOKUP($C10582,Clients!$B:$F,K$6,0)</f>
        <v>Dabvine</v>
      </c>
      <c r="L10582" s="2" t="str">
        <f>VLOOKUP($C10582,Clients!$B:$F,L$6,0)</f>
        <v>Foreign</v>
      </c>
      <c r="M10582" s="2" t="str">
        <f>VLOOKUP($C10582,Clients!$B:$F,M$6,0)</f>
        <v>BR</v>
      </c>
      <c r="N10582" s="2" t="str">
        <f>VLOOKUP($C10582,Clients!$B:$F,N$6,0)</f>
        <v>Brazil</v>
      </c>
    </row>
    <row r="10583" spans="2:14" x14ac:dyDescent="0.2">
      <c r="B10583" s="8">
        <v>134841</v>
      </c>
      <c r="C10583" s="2" t="s">
        <v>15631</v>
      </c>
      <c r="D10583" s="2" t="s">
        <v>16</v>
      </c>
      <c r="E10583" s="8">
        <v>145</v>
      </c>
      <c r="F10583" s="2" t="s">
        <v>16015</v>
      </c>
      <c r="G10583" s="2" t="s">
        <v>16028</v>
      </c>
      <c r="H10583" s="9">
        <v>43190</v>
      </c>
      <c r="I10583" s="2">
        <v>2018</v>
      </c>
      <c r="J10583" s="2">
        <v>3</v>
      </c>
      <c r="K10583" s="2" t="str">
        <f>VLOOKUP($C10583,Clients!$B:$F,K$6,0)</f>
        <v>Dabvine</v>
      </c>
      <c r="L10583" s="2" t="str">
        <f>VLOOKUP($C10583,Clients!$B:$F,L$6,0)</f>
        <v>Foreign</v>
      </c>
      <c r="M10583" s="2" t="str">
        <f>VLOOKUP($C10583,Clients!$B:$F,M$6,0)</f>
        <v>BR</v>
      </c>
      <c r="N10583" s="2" t="str">
        <f>VLOOKUP($C10583,Clients!$B:$F,N$6,0)</f>
        <v>Brazil</v>
      </c>
    </row>
    <row r="10584" spans="2:14" x14ac:dyDescent="0.2">
      <c r="B10584" s="8">
        <v>163433.76</v>
      </c>
      <c r="C10584" s="2" t="s">
        <v>15631</v>
      </c>
      <c r="D10584" s="2" t="s">
        <v>16</v>
      </c>
      <c r="E10584" s="8">
        <v>183</v>
      </c>
      <c r="F10584" s="2" t="s">
        <v>16015</v>
      </c>
      <c r="G10584" s="2" t="s">
        <v>16029</v>
      </c>
      <c r="H10584" s="9">
        <v>43190</v>
      </c>
      <c r="I10584" s="2">
        <v>2018</v>
      </c>
      <c r="J10584" s="2">
        <v>3</v>
      </c>
      <c r="K10584" s="2" t="str">
        <f>VLOOKUP($C10584,Clients!$B:$F,K$6,0)</f>
        <v>Dabvine</v>
      </c>
      <c r="L10584" s="2" t="str">
        <f>VLOOKUP($C10584,Clients!$B:$F,L$6,0)</f>
        <v>Foreign</v>
      </c>
      <c r="M10584" s="2" t="str">
        <f>VLOOKUP($C10584,Clients!$B:$F,M$6,0)</f>
        <v>BR</v>
      </c>
      <c r="N10584" s="2" t="str">
        <f>VLOOKUP($C10584,Clients!$B:$F,N$6,0)</f>
        <v>Brazil</v>
      </c>
    </row>
    <row r="10585" spans="2:14" x14ac:dyDescent="0.2">
      <c r="B10585" s="8">
        <v>52.5</v>
      </c>
      <c r="C10585" s="2" t="s">
        <v>15631</v>
      </c>
      <c r="D10585" s="2" t="s">
        <v>16</v>
      </c>
      <c r="E10585" s="8">
        <v>53</v>
      </c>
      <c r="F10585" s="2" t="s">
        <v>16030</v>
      </c>
      <c r="G10585" s="2" t="s">
        <v>16031</v>
      </c>
      <c r="H10585" s="9">
        <v>43190</v>
      </c>
      <c r="I10585" s="2">
        <v>2018</v>
      </c>
      <c r="J10585" s="2">
        <v>3</v>
      </c>
      <c r="K10585" s="2" t="str">
        <f>VLOOKUP($C10585,Clients!$B:$F,K$6,0)</f>
        <v>Dabvine</v>
      </c>
      <c r="L10585" s="2" t="str">
        <f>VLOOKUP($C10585,Clients!$B:$F,L$6,0)</f>
        <v>Foreign</v>
      </c>
      <c r="M10585" s="2" t="str">
        <f>VLOOKUP($C10585,Clients!$B:$F,M$6,0)</f>
        <v>BR</v>
      </c>
      <c r="N10585" s="2" t="str">
        <f>VLOOKUP($C10585,Clients!$B:$F,N$6,0)</f>
        <v>Brazil</v>
      </c>
    </row>
    <row r="10586" spans="2:14" x14ac:dyDescent="0.2">
      <c r="B10586" s="8">
        <v>151031.58000000002</v>
      </c>
      <c r="C10586" s="2" t="s">
        <v>15631</v>
      </c>
      <c r="D10586" s="2" t="s">
        <v>16</v>
      </c>
      <c r="E10586" s="8">
        <v>185</v>
      </c>
      <c r="F10586" s="2" t="s">
        <v>16015</v>
      </c>
      <c r="G10586" s="2" t="s">
        <v>16032</v>
      </c>
      <c r="H10586" s="9">
        <v>43200</v>
      </c>
      <c r="I10586" s="2">
        <v>2018</v>
      </c>
      <c r="J10586" s="2">
        <v>4</v>
      </c>
      <c r="K10586" s="2" t="str">
        <f>VLOOKUP($C10586,Clients!$B:$F,K$6,0)</f>
        <v>Dabvine</v>
      </c>
      <c r="L10586" s="2" t="str">
        <f>VLOOKUP($C10586,Clients!$B:$F,L$6,0)</f>
        <v>Foreign</v>
      </c>
      <c r="M10586" s="2" t="str">
        <f>VLOOKUP($C10586,Clients!$B:$F,M$6,0)</f>
        <v>BR</v>
      </c>
      <c r="N10586" s="2" t="str">
        <f>VLOOKUP($C10586,Clients!$B:$F,N$6,0)</f>
        <v>Brazil</v>
      </c>
    </row>
    <row r="10587" spans="2:14" x14ac:dyDescent="0.2">
      <c r="B10587" s="8">
        <v>150874.92000000001</v>
      </c>
      <c r="C10587" s="2" t="s">
        <v>15631</v>
      </c>
      <c r="D10587" s="2" t="s">
        <v>16</v>
      </c>
      <c r="E10587" s="8">
        <v>186</v>
      </c>
      <c r="F10587" s="2" t="s">
        <v>16015</v>
      </c>
      <c r="G10587" s="2" t="s">
        <v>16033</v>
      </c>
      <c r="H10587" s="9">
        <v>43200</v>
      </c>
      <c r="I10587" s="2">
        <v>2018</v>
      </c>
      <c r="J10587" s="2">
        <v>4</v>
      </c>
      <c r="K10587" s="2" t="str">
        <f>VLOOKUP($C10587,Clients!$B:$F,K$6,0)</f>
        <v>Dabvine</v>
      </c>
      <c r="L10587" s="2" t="str">
        <f>VLOOKUP($C10587,Clients!$B:$F,L$6,0)</f>
        <v>Foreign</v>
      </c>
      <c r="M10587" s="2" t="str">
        <f>VLOOKUP($C10587,Clients!$B:$F,M$6,0)</f>
        <v>BR</v>
      </c>
      <c r="N10587" s="2" t="str">
        <f>VLOOKUP($C10587,Clients!$B:$F,N$6,0)</f>
        <v>Brazil</v>
      </c>
    </row>
    <row r="10588" spans="2:14" x14ac:dyDescent="0.2">
      <c r="B10588" s="8">
        <v>-9083.0879999999997</v>
      </c>
      <c r="C10588" s="2" t="s">
        <v>15631</v>
      </c>
      <c r="D10588" s="2" t="s">
        <v>51</v>
      </c>
      <c r="E10588" s="8">
        <v>0</v>
      </c>
      <c r="F10588" s="2" t="s">
        <v>16034</v>
      </c>
      <c r="G10588" s="2" t="s">
        <v>16035</v>
      </c>
      <c r="H10588" s="9">
        <v>43201</v>
      </c>
      <c r="I10588" s="2">
        <v>2018</v>
      </c>
      <c r="J10588" s="2">
        <v>4</v>
      </c>
      <c r="K10588" s="2" t="str">
        <f>VLOOKUP($C10588,Clients!$B:$F,K$6,0)</f>
        <v>Dabvine</v>
      </c>
      <c r="L10588" s="2" t="str">
        <f>VLOOKUP($C10588,Clients!$B:$F,L$6,0)</f>
        <v>Foreign</v>
      </c>
      <c r="M10588" s="2" t="str">
        <f>VLOOKUP($C10588,Clients!$B:$F,M$6,0)</f>
        <v>BR</v>
      </c>
      <c r="N10588" s="2" t="str">
        <f>VLOOKUP($C10588,Clients!$B:$F,N$6,0)</f>
        <v>Brazil</v>
      </c>
    </row>
    <row r="10589" spans="2:14" x14ac:dyDescent="0.2">
      <c r="B10589" s="8">
        <v>158247.6</v>
      </c>
      <c r="C10589" s="2" t="s">
        <v>15631</v>
      </c>
      <c r="D10589" s="2" t="s">
        <v>16</v>
      </c>
      <c r="E10589" s="8">
        <v>190</v>
      </c>
      <c r="F10589" s="2" t="s">
        <v>16015</v>
      </c>
      <c r="G10589" s="2" t="s">
        <v>16036</v>
      </c>
      <c r="H10589" s="9">
        <v>43201</v>
      </c>
      <c r="I10589" s="2">
        <v>2018</v>
      </c>
      <c r="J10589" s="2">
        <v>4</v>
      </c>
      <c r="K10589" s="2" t="str">
        <f>VLOOKUP($C10589,Clients!$B:$F,K$6,0)</f>
        <v>Dabvine</v>
      </c>
      <c r="L10589" s="2" t="str">
        <f>VLOOKUP($C10589,Clients!$B:$F,L$6,0)</f>
        <v>Foreign</v>
      </c>
      <c r="M10589" s="2" t="str">
        <f>VLOOKUP($C10589,Clients!$B:$F,M$6,0)</f>
        <v>BR</v>
      </c>
      <c r="N10589" s="2" t="str">
        <f>VLOOKUP($C10589,Clients!$B:$F,N$6,0)</f>
        <v>Brazil</v>
      </c>
    </row>
    <row r="10590" spans="2:14" x14ac:dyDescent="0.2">
      <c r="B10590" s="8">
        <v>-10485.719999999999</v>
      </c>
      <c r="C10590" s="2" t="s">
        <v>15631</v>
      </c>
      <c r="D10590" s="2" t="s">
        <v>51</v>
      </c>
      <c r="E10590" s="8">
        <v>0</v>
      </c>
      <c r="F10590" s="2" t="s">
        <v>16037</v>
      </c>
      <c r="G10590" s="2" t="s">
        <v>16038</v>
      </c>
      <c r="H10590" s="9">
        <v>43207</v>
      </c>
      <c r="I10590" s="2">
        <v>2018</v>
      </c>
      <c r="J10590" s="2">
        <v>4</v>
      </c>
      <c r="K10590" s="2" t="str">
        <f>VLOOKUP($C10590,Clients!$B:$F,K$6,0)</f>
        <v>Dabvine</v>
      </c>
      <c r="L10590" s="2" t="str">
        <f>VLOOKUP($C10590,Clients!$B:$F,L$6,0)</f>
        <v>Foreign</v>
      </c>
      <c r="M10590" s="2" t="str">
        <f>VLOOKUP($C10590,Clients!$B:$F,M$6,0)</f>
        <v>BR</v>
      </c>
      <c r="N10590" s="2" t="str">
        <f>VLOOKUP($C10590,Clients!$B:$F,N$6,0)</f>
        <v>Brazil</v>
      </c>
    </row>
    <row r="10591" spans="2:14" x14ac:dyDescent="0.2">
      <c r="B10591" s="8">
        <v>136245.06</v>
      </c>
      <c r="C10591" s="2" t="s">
        <v>15631</v>
      </c>
      <c r="D10591" s="2" t="s">
        <v>16</v>
      </c>
      <c r="E10591" s="8">
        <v>192</v>
      </c>
      <c r="F10591" s="2" t="s">
        <v>16015</v>
      </c>
      <c r="G10591" s="2" t="s">
        <v>16039</v>
      </c>
      <c r="H10591" s="9">
        <v>43208</v>
      </c>
      <c r="I10591" s="2">
        <v>2018</v>
      </c>
      <c r="J10591" s="2">
        <v>4</v>
      </c>
      <c r="K10591" s="2" t="str">
        <f>VLOOKUP($C10591,Clients!$B:$F,K$6,0)</f>
        <v>Dabvine</v>
      </c>
      <c r="L10591" s="2" t="str">
        <f>VLOOKUP($C10591,Clients!$B:$F,L$6,0)</f>
        <v>Foreign</v>
      </c>
      <c r="M10591" s="2" t="str">
        <f>VLOOKUP($C10591,Clients!$B:$F,M$6,0)</f>
        <v>BR</v>
      </c>
      <c r="N10591" s="2" t="str">
        <f>VLOOKUP($C10591,Clients!$B:$F,N$6,0)</f>
        <v>Brazil</v>
      </c>
    </row>
    <row r="10592" spans="2:14" x14ac:dyDescent="0.2">
      <c r="B10592" s="8">
        <v>0</v>
      </c>
      <c r="C10592" s="2" t="s">
        <v>15631</v>
      </c>
      <c r="D10592" s="2" t="s">
        <v>16</v>
      </c>
      <c r="E10592" s="8">
        <v>157</v>
      </c>
      <c r="F10592" s="2" t="s">
        <v>16040</v>
      </c>
      <c r="G10592" s="2" t="s">
        <v>16041</v>
      </c>
      <c r="H10592" s="9">
        <v>43208</v>
      </c>
      <c r="I10592" s="2">
        <v>2018</v>
      </c>
      <c r="J10592" s="2">
        <v>4</v>
      </c>
      <c r="K10592" s="2" t="str">
        <f>VLOOKUP($C10592,Clients!$B:$F,K$6,0)</f>
        <v>Dabvine</v>
      </c>
      <c r="L10592" s="2" t="str">
        <f>VLOOKUP($C10592,Clients!$B:$F,L$6,0)</f>
        <v>Foreign</v>
      </c>
      <c r="M10592" s="2" t="str">
        <f>VLOOKUP($C10592,Clients!$B:$F,M$6,0)</f>
        <v>BR</v>
      </c>
      <c r="N10592" s="2" t="str">
        <f>VLOOKUP($C10592,Clients!$B:$F,N$6,0)</f>
        <v>Brazil</v>
      </c>
    </row>
    <row r="10593" spans="2:14" x14ac:dyDescent="0.2">
      <c r="B10593" s="8">
        <v>-12076.260000000002</v>
      </c>
      <c r="C10593" s="2" t="s">
        <v>15631</v>
      </c>
      <c r="D10593" s="2" t="s">
        <v>51</v>
      </c>
      <c r="E10593" s="8">
        <v>0</v>
      </c>
      <c r="F10593" s="2" t="s">
        <v>16042</v>
      </c>
      <c r="G10593" s="2" t="s">
        <v>16043</v>
      </c>
      <c r="H10593" s="9">
        <v>43209</v>
      </c>
      <c r="I10593" s="2">
        <v>2018</v>
      </c>
      <c r="J10593" s="2">
        <v>4</v>
      </c>
      <c r="K10593" s="2" t="str">
        <f>VLOOKUP($C10593,Clients!$B:$F,K$6,0)</f>
        <v>Dabvine</v>
      </c>
      <c r="L10593" s="2" t="str">
        <f>VLOOKUP($C10593,Clients!$B:$F,L$6,0)</f>
        <v>Foreign</v>
      </c>
      <c r="M10593" s="2" t="str">
        <f>VLOOKUP($C10593,Clients!$B:$F,M$6,0)</f>
        <v>BR</v>
      </c>
      <c r="N10593" s="2" t="str">
        <f>VLOOKUP($C10593,Clients!$B:$F,N$6,0)</f>
        <v>Brazil</v>
      </c>
    </row>
    <row r="10594" spans="2:14" x14ac:dyDescent="0.2">
      <c r="B10594" s="8">
        <v>144354</v>
      </c>
      <c r="C10594" s="2" t="s">
        <v>15631</v>
      </c>
      <c r="D10594" s="2" t="s">
        <v>16</v>
      </c>
      <c r="E10594" s="8">
        <v>216</v>
      </c>
      <c r="F10594" s="2" t="s">
        <v>16015</v>
      </c>
      <c r="G10594" s="2" t="s">
        <v>16044</v>
      </c>
      <c r="H10594" s="9">
        <v>43209</v>
      </c>
      <c r="I10594" s="2">
        <v>2018</v>
      </c>
      <c r="J10594" s="2">
        <v>4</v>
      </c>
      <c r="K10594" s="2" t="str">
        <f>VLOOKUP($C10594,Clients!$B:$F,K$6,0)</f>
        <v>Dabvine</v>
      </c>
      <c r="L10594" s="2" t="str">
        <f>VLOOKUP($C10594,Clients!$B:$F,L$6,0)</f>
        <v>Foreign</v>
      </c>
      <c r="M10594" s="2" t="str">
        <f>VLOOKUP($C10594,Clients!$B:$F,M$6,0)</f>
        <v>BR</v>
      </c>
      <c r="N10594" s="2" t="str">
        <f>VLOOKUP($C10594,Clients!$B:$F,N$6,0)</f>
        <v>Brazil</v>
      </c>
    </row>
    <row r="10595" spans="2:14" x14ac:dyDescent="0.2">
      <c r="B10595" s="8">
        <v>-6329.9039999999995</v>
      </c>
      <c r="C10595" s="2" t="s">
        <v>15631</v>
      </c>
      <c r="D10595" s="2" t="s">
        <v>51</v>
      </c>
      <c r="E10595" s="8">
        <v>0</v>
      </c>
      <c r="F10595" s="2" t="s">
        <v>16045</v>
      </c>
      <c r="G10595" s="2" t="s">
        <v>16046</v>
      </c>
      <c r="H10595" s="9">
        <v>43210</v>
      </c>
      <c r="I10595" s="2">
        <v>2018</v>
      </c>
      <c r="J10595" s="2">
        <v>4</v>
      </c>
      <c r="K10595" s="2" t="str">
        <f>VLOOKUP($C10595,Clients!$B:$F,K$6,0)</f>
        <v>Dabvine</v>
      </c>
      <c r="L10595" s="2" t="str">
        <f>VLOOKUP($C10595,Clients!$B:$F,L$6,0)</f>
        <v>Foreign</v>
      </c>
      <c r="M10595" s="2" t="str">
        <f>VLOOKUP($C10595,Clients!$B:$F,M$6,0)</f>
        <v>BR</v>
      </c>
      <c r="N10595" s="2" t="str">
        <f>VLOOKUP($C10595,Clients!$B:$F,N$6,0)</f>
        <v>Brazil</v>
      </c>
    </row>
    <row r="10596" spans="2:14" x14ac:dyDescent="0.2">
      <c r="B10596" s="8">
        <v>157368.12</v>
      </c>
      <c r="C10596" s="2" t="s">
        <v>15631</v>
      </c>
      <c r="D10596" s="2" t="s">
        <v>16</v>
      </c>
      <c r="E10596" s="8">
        <v>172</v>
      </c>
      <c r="F10596" s="2" t="s">
        <v>16023</v>
      </c>
      <c r="G10596" s="2" t="s">
        <v>16047</v>
      </c>
      <c r="H10596" s="9">
        <v>43210</v>
      </c>
      <c r="I10596" s="2">
        <v>2018</v>
      </c>
      <c r="J10596" s="2">
        <v>4</v>
      </c>
      <c r="K10596" s="2" t="str">
        <f>VLOOKUP($C10596,Clients!$B:$F,K$6,0)</f>
        <v>Dabvine</v>
      </c>
      <c r="L10596" s="2" t="str">
        <f>VLOOKUP($C10596,Clients!$B:$F,L$6,0)</f>
        <v>Foreign</v>
      </c>
      <c r="M10596" s="2" t="str">
        <f>VLOOKUP($C10596,Clients!$B:$F,M$6,0)</f>
        <v>BR</v>
      </c>
      <c r="N10596" s="2" t="str">
        <f>VLOOKUP($C10596,Clients!$B:$F,N$6,0)</f>
        <v>Brazil</v>
      </c>
    </row>
    <row r="10597" spans="2:14" x14ac:dyDescent="0.2">
      <c r="B10597" s="8">
        <v>-975.66000000000008</v>
      </c>
      <c r="C10597" s="2" t="s">
        <v>15631</v>
      </c>
      <c r="D10597" s="2" t="s">
        <v>16</v>
      </c>
      <c r="E10597" s="8">
        <v>-1</v>
      </c>
      <c r="F10597" s="2" t="s">
        <v>16048</v>
      </c>
      <c r="G10597" s="2" t="s">
        <v>16049</v>
      </c>
      <c r="H10597" s="9">
        <v>43213</v>
      </c>
      <c r="I10597" s="2">
        <v>2018</v>
      </c>
      <c r="J10597" s="2">
        <v>4</v>
      </c>
      <c r="K10597" s="2" t="str">
        <f>VLOOKUP($C10597,Clients!$B:$F,K$6,0)</f>
        <v>Dabvine</v>
      </c>
      <c r="L10597" s="2" t="str">
        <f>VLOOKUP($C10597,Clients!$B:$F,L$6,0)</f>
        <v>Foreign</v>
      </c>
      <c r="M10597" s="2" t="str">
        <f>VLOOKUP($C10597,Clients!$B:$F,M$6,0)</f>
        <v>BR</v>
      </c>
      <c r="N10597" s="2" t="str">
        <f>VLOOKUP($C10597,Clients!$B:$F,N$6,0)</f>
        <v>Brazil</v>
      </c>
    </row>
    <row r="10598" spans="2:14" x14ac:dyDescent="0.2">
      <c r="B10598" s="8">
        <v>891.66000000000008</v>
      </c>
      <c r="C10598" s="2" t="s">
        <v>15631</v>
      </c>
      <c r="D10598" s="2" t="s">
        <v>16</v>
      </c>
      <c r="E10598" s="8">
        <v>1</v>
      </c>
      <c r="F10598" s="2" t="s">
        <v>16048</v>
      </c>
      <c r="G10598" s="2" t="s">
        <v>16050</v>
      </c>
      <c r="H10598" s="9">
        <v>43213</v>
      </c>
      <c r="I10598" s="2">
        <v>2018</v>
      </c>
      <c r="J10598" s="2">
        <v>4</v>
      </c>
      <c r="K10598" s="2" t="str">
        <f>VLOOKUP($C10598,Clients!$B:$F,K$6,0)</f>
        <v>Dabvine</v>
      </c>
      <c r="L10598" s="2" t="str">
        <f>VLOOKUP($C10598,Clients!$B:$F,L$6,0)</f>
        <v>Foreign</v>
      </c>
      <c r="M10598" s="2" t="str">
        <f>VLOOKUP($C10598,Clients!$B:$F,M$6,0)</f>
        <v>BR</v>
      </c>
      <c r="N10598" s="2" t="str">
        <f>VLOOKUP($C10598,Clients!$B:$F,N$6,0)</f>
        <v>Brazil</v>
      </c>
    </row>
    <row r="10599" spans="2:14" x14ac:dyDescent="0.2">
      <c r="B10599" s="8">
        <v>-743.4</v>
      </c>
      <c r="C10599" s="2" t="s">
        <v>15631</v>
      </c>
      <c r="D10599" s="2" t="s">
        <v>16</v>
      </c>
      <c r="E10599" s="8">
        <v>-1</v>
      </c>
      <c r="F10599" s="2" t="s">
        <v>16051</v>
      </c>
      <c r="G10599" s="2" t="s">
        <v>16052</v>
      </c>
      <c r="H10599" s="9">
        <v>43213</v>
      </c>
      <c r="I10599" s="2">
        <v>2018</v>
      </c>
      <c r="J10599" s="2">
        <v>4</v>
      </c>
      <c r="K10599" s="2" t="str">
        <f>VLOOKUP($C10599,Clients!$B:$F,K$6,0)</f>
        <v>Dabvine</v>
      </c>
      <c r="L10599" s="2" t="str">
        <f>VLOOKUP($C10599,Clients!$B:$F,L$6,0)</f>
        <v>Foreign</v>
      </c>
      <c r="M10599" s="2" t="str">
        <f>VLOOKUP($C10599,Clients!$B:$F,M$6,0)</f>
        <v>BR</v>
      </c>
      <c r="N10599" s="2" t="str">
        <f>VLOOKUP($C10599,Clients!$B:$F,N$6,0)</f>
        <v>Brazil</v>
      </c>
    </row>
    <row r="10600" spans="2:14" x14ac:dyDescent="0.2">
      <c r="B10600" s="8">
        <v>849.66000000000008</v>
      </c>
      <c r="C10600" s="2" t="s">
        <v>15631</v>
      </c>
      <c r="D10600" s="2" t="s">
        <v>16</v>
      </c>
      <c r="E10600" s="8">
        <v>1</v>
      </c>
      <c r="F10600" s="2" t="s">
        <v>16023</v>
      </c>
      <c r="G10600" s="2" t="s">
        <v>16053</v>
      </c>
      <c r="H10600" s="9">
        <v>43213</v>
      </c>
      <c r="I10600" s="2">
        <v>2018</v>
      </c>
      <c r="J10600" s="2">
        <v>4</v>
      </c>
      <c r="K10600" s="2" t="str">
        <f>VLOOKUP($C10600,Clients!$B:$F,K$6,0)</f>
        <v>Dabvine</v>
      </c>
      <c r="L10600" s="2" t="str">
        <f>VLOOKUP($C10600,Clients!$B:$F,L$6,0)</f>
        <v>Foreign</v>
      </c>
      <c r="M10600" s="2" t="str">
        <f>VLOOKUP($C10600,Clients!$B:$F,M$6,0)</f>
        <v>BR</v>
      </c>
      <c r="N10600" s="2" t="str">
        <f>VLOOKUP($C10600,Clients!$B:$F,N$6,0)</f>
        <v>Brazil</v>
      </c>
    </row>
    <row r="10601" spans="2:14" x14ac:dyDescent="0.2">
      <c r="B10601" s="8">
        <v>0</v>
      </c>
      <c r="C10601" s="2" t="s">
        <v>15631</v>
      </c>
      <c r="D10601" s="2" t="s">
        <v>20</v>
      </c>
      <c r="E10601" s="8">
        <v>280</v>
      </c>
      <c r="F10601" s="2" t="s">
        <v>16054</v>
      </c>
      <c r="G10601" s="2" t="s">
        <v>16055</v>
      </c>
      <c r="H10601" s="9">
        <v>43220</v>
      </c>
      <c r="I10601" s="2">
        <v>2018</v>
      </c>
      <c r="J10601" s="2">
        <v>4</v>
      </c>
      <c r="K10601" s="2" t="str">
        <f>VLOOKUP($C10601,Clients!$B:$F,K$6,0)</f>
        <v>Dabvine</v>
      </c>
      <c r="L10601" s="2" t="str">
        <f>VLOOKUP($C10601,Clients!$B:$F,L$6,0)</f>
        <v>Foreign</v>
      </c>
      <c r="M10601" s="2" t="str">
        <f>VLOOKUP($C10601,Clients!$B:$F,M$6,0)</f>
        <v>BR</v>
      </c>
      <c r="N10601" s="2" t="str">
        <f>VLOOKUP($C10601,Clients!$B:$F,N$6,0)</f>
        <v>Brazil</v>
      </c>
    </row>
    <row r="10602" spans="2:14" x14ac:dyDescent="0.2">
      <c r="B10602" s="8">
        <v>19.823999999999998</v>
      </c>
      <c r="C10602" s="2" t="s">
        <v>15631</v>
      </c>
      <c r="D10602" s="2" t="s">
        <v>535</v>
      </c>
      <c r="E10602" s="8">
        <v>3.05</v>
      </c>
      <c r="F10602" s="2" t="s">
        <v>16056</v>
      </c>
      <c r="G10602" s="2" t="s">
        <v>16057</v>
      </c>
      <c r="H10602" s="9">
        <v>43220</v>
      </c>
      <c r="I10602" s="2">
        <v>2018</v>
      </c>
      <c r="J10602" s="2">
        <v>4</v>
      </c>
      <c r="K10602" s="2" t="str">
        <f>VLOOKUP($C10602,Clients!$B:$F,K$6,0)</f>
        <v>Dabvine</v>
      </c>
      <c r="L10602" s="2" t="str">
        <f>VLOOKUP($C10602,Clients!$B:$F,L$6,0)</f>
        <v>Foreign</v>
      </c>
      <c r="M10602" s="2" t="str">
        <f>VLOOKUP($C10602,Clients!$B:$F,M$6,0)</f>
        <v>BR</v>
      </c>
      <c r="N10602" s="2" t="str">
        <f>VLOOKUP($C10602,Clients!$B:$F,N$6,0)</f>
        <v>Brazil</v>
      </c>
    </row>
    <row r="10603" spans="2:14" x14ac:dyDescent="0.2">
      <c r="B10603" s="8">
        <v>-11987.136</v>
      </c>
      <c r="C10603" s="2" t="s">
        <v>15631</v>
      </c>
      <c r="D10603" s="2" t="s">
        <v>51</v>
      </c>
      <c r="E10603" s="8">
        <v>0</v>
      </c>
      <c r="F10603" s="2" t="s">
        <v>16058</v>
      </c>
      <c r="G10603" s="2" t="s">
        <v>16059</v>
      </c>
      <c r="H10603" s="9">
        <v>43220</v>
      </c>
      <c r="I10603" s="2">
        <v>2018</v>
      </c>
      <c r="J10603" s="2">
        <v>4</v>
      </c>
      <c r="K10603" s="2" t="str">
        <f>VLOOKUP($C10603,Clients!$B:$F,K$6,0)</f>
        <v>Dabvine</v>
      </c>
      <c r="L10603" s="2" t="str">
        <f>VLOOKUP($C10603,Clients!$B:$F,L$6,0)</f>
        <v>Foreign</v>
      </c>
      <c r="M10603" s="2" t="str">
        <f>VLOOKUP($C10603,Clients!$B:$F,M$6,0)</f>
        <v>BR</v>
      </c>
      <c r="N10603" s="2" t="str">
        <f>VLOOKUP($C10603,Clients!$B:$F,N$6,0)</f>
        <v>Brazil</v>
      </c>
    </row>
    <row r="10604" spans="2:14" x14ac:dyDescent="0.2">
      <c r="B10604" s="8">
        <v>-12068.868</v>
      </c>
      <c r="C10604" s="2" t="s">
        <v>15631</v>
      </c>
      <c r="D10604" s="2" t="s">
        <v>51</v>
      </c>
      <c r="E10604" s="8">
        <v>0</v>
      </c>
      <c r="F10604" s="2" t="s">
        <v>16060</v>
      </c>
      <c r="G10604" s="2" t="s">
        <v>16061</v>
      </c>
      <c r="H10604" s="9">
        <v>43222</v>
      </c>
      <c r="I10604" s="2">
        <v>2018</v>
      </c>
      <c r="J10604" s="2">
        <v>5</v>
      </c>
      <c r="K10604" s="2" t="str">
        <f>VLOOKUP($C10604,Clients!$B:$F,K$6,0)</f>
        <v>Dabvine</v>
      </c>
      <c r="L10604" s="2" t="str">
        <f>VLOOKUP($C10604,Clients!$B:$F,L$6,0)</f>
        <v>Foreign</v>
      </c>
      <c r="M10604" s="2" t="str">
        <f>VLOOKUP($C10604,Clients!$B:$F,M$6,0)</f>
        <v>BR</v>
      </c>
      <c r="N10604" s="2" t="str">
        <f>VLOOKUP($C10604,Clients!$B:$F,N$6,0)</f>
        <v>Brazil</v>
      </c>
    </row>
    <row r="10605" spans="2:14" x14ac:dyDescent="0.2">
      <c r="B10605" s="8">
        <v>0</v>
      </c>
      <c r="C10605" s="2" t="s">
        <v>15631</v>
      </c>
      <c r="D10605" s="2" t="s">
        <v>20</v>
      </c>
      <c r="E10605" s="8">
        <v>80</v>
      </c>
      <c r="F10605" s="2" t="s">
        <v>16062</v>
      </c>
      <c r="G10605" s="2" t="s">
        <v>16063</v>
      </c>
      <c r="H10605" s="9">
        <v>43228</v>
      </c>
      <c r="I10605" s="2">
        <v>2018</v>
      </c>
      <c r="J10605" s="2">
        <v>5</v>
      </c>
      <c r="K10605" s="2" t="str">
        <f>VLOOKUP($C10605,Clients!$B:$F,K$6,0)</f>
        <v>Dabvine</v>
      </c>
      <c r="L10605" s="2" t="str">
        <f>VLOOKUP($C10605,Clients!$B:$F,L$6,0)</f>
        <v>Foreign</v>
      </c>
      <c r="M10605" s="2" t="str">
        <f>VLOOKUP($C10605,Clients!$B:$F,M$6,0)</f>
        <v>BR</v>
      </c>
      <c r="N10605" s="2" t="str">
        <f>VLOOKUP($C10605,Clients!$B:$F,N$6,0)</f>
        <v>Brazil</v>
      </c>
    </row>
    <row r="10606" spans="2:14" x14ac:dyDescent="0.2">
      <c r="B10606" s="8">
        <v>150704.4</v>
      </c>
      <c r="C10606" s="2" t="s">
        <v>15631</v>
      </c>
      <c r="D10606" s="2" t="s">
        <v>16</v>
      </c>
      <c r="E10606" s="8">
        <v>225</v>
      </c>
      <c r="F10606" s="2" t="s">
        <v>16015</v>
      </c>
      <c r="G10606" s="2" t="s">
        <v>16064</v>
      </c>
      <c r="H10606" s="9">
        <v>43229</v>
      </c>
      <c r="I10606" s="2">
        <v>2018</v>
      </c>
      <c r="J10606" s="2">
        <v>5</v>
      </c>
      <c r="K10606" s="2" t="str">
        <f>VLOOKUP($C10606,Clients!$B:$F,K$6,0)</f>
        <v>Dabvine</v>
      </c>
      <c r="L10606" s="2" t="str">
        <f>VLOOKUP($C10606,Clients!$B:$F,L$6,0)</f>
        <v>Foreign</v>
      </c>
      <c r="M10606" s="2" t="str">
        <f>VLOOKUP($C10606,Clients!$B:$F,M$6,0)</f>
        <v>BR</v>
      </c>
      <c r="N10606" s="2" t="str">
        <f>VLOOKUP($C10606,Clients!$B:$F,N$6,0)</f>
        <v>Brazil</v>
      </c>
    </row>
    <row r="10607" spans="2:14" x14ac:dyDescent="0.2">
      <c r="B10607" s="8">
        <v>74.760000000000005</v>
      </c>
      <c r="C10607" s="2" t="s">
        <v>15631</v>
      </c>
      <c r="D10607" s="2" t="s">
        <v>16</v>
      </c>
      <c r="E10607" s="8">
        <v>8</v>
      </c>
      <c r="F10607" s="2" t="s">
        <v>16065</v>
      </c>
      <c r="G10607" s="2" t="s">
        <v>16066</v>
      </c>
      <c r="H10607" s="9">
        <v>43229</v>
      </c>
      <c r="I10607" s="2">
        <v>2018</v>
      </c>
      <c r="J10607" s="2">
        <v>5</v>
      </c>
      <c r="K10607" s="2" t="str">
        <f>VLOOKUP($C10607,Clients!$B:$F,K$6,0)</f>
        <v>Dabvine</v>
      </c>
      <c r="L10607" s="2" t="str">
        <f>VLOOKUP($C10607,Clients!$B:$F,L$6,0)</f>
        <v>Foreign</v>
      </c>
      <c r="M10607" s="2" t="str">
        <f>VLOOKUP($C10607,Clients!$B:$F,M$6,0)</f>
        <v>BR</v>
      </c>
      <c r="N10607" s="2" t="str">
        <f>VLOOKUP($C10607,Clients!$B:$F,N$6,0)</f>
        <v>Brazil</v>
      </c>
    </row>
    <row r="10608" spans="2:14" x14ac:dyDescent="0.2">
      <c r="B10608" s="8">
        <v>132946.80000000002</v>
      </c>
      <c r="C10608" s="2" t="s">
        <v>15631</v>
      </c>
      <c r="D10608" s="2" t="s">
        <v>16</v>
      </c>
      <c r="E10608" s="8">
        <v>216</v>
      </c>
      <c r="F10608" s="2" t="s">
        <v>16023</v>
      </c>
      <c r="G10608" s="2" t="s">
        <v>16067</v>
      </c>
      <c r="H10608" s="9">
        <v>43231</v>
      </c>
      <c r="I10608" s="2">
        <v>2018</v>
      </c>
      <c r="J10608" s="2">
        <v>5</v>
      </c>
      <c r="K10608" s="2" t="str">
        <f>VLOOKUP($C10608,Clients!$B:$F,K$6,0)</f>
        <v>Dabvine</v>
      </c>
      <c r="L10608" s="2" t="str">
        <f>VLOOKUP($C10608,Clients!$B:$F,L$6,0)</f>
        <v>Foreign</v>
      </c>
      <c r="M10608" s="2" t="str">
        <f>VLOOKUP($C10608,Clients!$B:$F,M$6,0)</f>
        <v>BR</v>
      </c>
      <c r="N10608" s="2" t="str">
        <f>VLOOKUP($C10608,Clients!$B:$F,N$6,0)</f>
        <v>Brazil</v>
      </c>
    </row>
    <row r="10609" spans="2:14" x14ac:dyDescent="0.2">
      <c r="B10609" s="8">
        <v>131838</v>
      </c>
      <c r="C10609" s="2" t="s">
        <v>15631</v>
      </c>
      <c r="D10609" s="2" t="s">
        <v>16</v>
      </c>
      <c r="E10609" s="8">
        <v>175</v>
      </c>
      <c r="F10609" s="2" t="s">
        <v>16023</v>
      </c>
      <c r="G10609" s="2" t="s">
        <v>16068</v>
      </c>
      <c r="H10609" s="9">
        <v>43232</v>
      </c>
      <c r="I10609" s="2">
        <v>2018</v>
      </c>
      <c r="J10609" s="2">
        <v>5</v>
      </c>
      <c r="K10609" s="2" t="str">
        <f>VLOOKUP($C10609,Clients!$B:$F,K$6,0)</f>
        <v>Dabvine</v>
      </c>
      <c r="L10609" s="2" t="str">
        <f>VLOOKUP($C10609,Clients!$B:$F,L$6,0)</f>
        <v>Foreign</v>
      </c>
      <c r="M10609" s="2" t="str">
        <f>VLOOKUP($C10609,Clients!$B:$F,M$6,0)</f>
        <v>BR</v>
      </c>
      <c r="N10609" s="2" t="str">
        <f>VLOOKUP($C10609,Clients!$B:$F,N$6,0)</f>
        <v>Brazil</v>
      </c>
    </row>
    <row r="10610" spans="2:14" x14ac:dyDescent="0.2">
      <c r="B10610" s="8">
        <v>145644.66000000003</v>
      </c>
      <c r="C10610" s="2" t="s">
        <v>15631</v>
      </c>
      <c r="D10610" s="2" t="s">
        <v>16</v>
      </c>
      <c r="E10610" s="8">
        <v>192</v>
      </c>
      <c r="F10610" s="2" t="s">
        <v>16015</v>
      </c>
      <c r="G10610" s="2" t="s">
        <v>16069</v>
      </c>
      <c r="H10610" s="9">
        <v>43234</v>
      </c>
      <c r="I10610" s="2">
        <v>2018</v>
      </c>
      <c r="J10610" s="2">
        <v>5</v>
      </c>
      <c r="K10610" s="2" t="str">
        <f>VLOOKUP($C10610,Clients!$B:$F,K$6,0)</f>
        <v>Dabvine</v>
      </c>
      <c r="L10610" s="2" t="str">
        <f>VLOOKUP($C10610,Clients!$B:$F,L$6,0)</f>
        <v>Foreign</v>
      </c>
      <c r="M10610" s="2" t="str">
        <f>VLOOKUP($C10610,Clients!$B:$F,M$6,0)</f>
        <v>BR</v>
      </c>
      <c r="N10610" s="2" t="str">
        <f>VLOOKUP($C10610,Clients!$B:$F,N$6,0)</f>
        <v>Brazil</v>
      </c>
    </row>
    <row r="10611" spans="2:14" x14ac:dyDescent="0.2">
      <c r="B10611" s="8">
        <v>-16619.567999999999</v>
      </c>
      <c r="C10611" s="2" t="s">
        <v>15631</v>
      </c>
      <c r="D10611" s="2" t="s">
        <v>51</v>
      </c>
      <c r="E10611" s="8">
        <v>0</v>
      </c>
      <c r="F10611" s="2" t="s">
        <v>16070</v>
      </c>
      <c r="G10611" s="2" t="s">
        <v>16071</v>
      </c>
      <c r="H10611" s="9">
        <v>43245</v>
      </c>
      <c r="I10611" s="2">
        <v>2018</v>
      </c>
      <c r="J10611" s="2">
        <v>5</v>
      </c>
      <c r="K10611" s="2" t="str">
        <f>VLOOKUP($C10611,Clients!$B:$F,K$6,0)</f>
        <v>Dabvine</v>
      </c>
      <c r="L10611" s="2" t="str">
        <f>VLOOKUP($C10611,Clients!$B:$F,L$6,0)</f>
        <v>Foreign</v>
      </c>
      <c r="M10611" s="2" t="str">
        <f>VLOOKUP($C10611,Clients!$B:$F,M$6,0)</f>
        <v>BR</v>
      </c>
      <c r="N10611" s="2" t="str">
        <f>VLOOKUP($C10611,Clients!$B:$F,N$6,0)</f>
        <v>Brazil</v>
      </c>
    </row>
    <row r="10612" spans="2:14" x14ac:dyDescent="0.2">
      <c r="B10612" s="8">
        <v>169181.46000000002</v>
      </c>
      <c r="C10612" s="2" t="s">
        <v>15631</v>
      </c>
      <c r="D10612" s="2" t="s">
        <v>16</v>
      </c>
      <c r="E10612" s="8">
        <v>192</v>
      </c>
      <c r="F10612" s="2" t="s">
        <v>16015</v>
      </c>
      <c r="G10612" s="2" t="s">
        <v>16072</v>
      </c>
      <c r="H10612" s="9">
        <v>43249</v>
      </c>
      <c r="I10612" s="2">
        <v>2018</v>
      </c>
      <c r="J10612" s="2">
        <v>5</v>
      </c>
      <c r="K10612" s="2" t="str">
        <f>VLOOKUP($C10612,Clients!$B:$F,K$6,0)</f>
        <v>Dabvine</v>
      </c>
      <c r="L10612" s="2" t="str">
        <f>VLOOKUP($C10612,Clients!$B:$F,L$6,0)</f>
        <v>Foreign</v>
      </c>
      <c r="M10612" s="2" t="str">
        <f>VLOOKUP($C10612,Clients!$B:$F,M$6,0)</f>
        <v>BR</v>
      </c>
      <c r="N10612" s="2" t="str">
        <f>VLOOKUP($C10612,Clients!$B:$F,N$6,0)</f>
        <v>Brazil</v>
      </c>
    </row>
    <row r="10613" spans="2:14" x14ac:dyDescent="0.2">
      <c r="B10613" s="8">
        <v>184520.7</v>
      </c>
      <c r="C10613" s="2" t="s">
        <v>15631</v>
      </c>
      <c r="D10613" s="2" t="s">
        <v>16</v>
      </c>
      <c r="E10613" s="8">
        <v>203</v>
      </c>
      <c r="F10613" s="2" t="s">
        <v>16015</v>
      </c>
      <c r="G10613" s="2" t="s">
        <v>16073</v>
      </c>
      <c r="H10613" s="9">
        <v>43250</v>
      </c>
      <c r="I10613" s="2">
        <v>2018</v>
      </c>
      <c r="J10613" s="2">
        <v>5</v>
      </c>
      <c r="K10613" s="2" t="str">
        <f>VLOOKUP($C10613,Clients!$B:$F,K$6,0)</f>
        <v>Dabvine</v>
      </c>
      <c r="L10613" s="2" t="str">
        <f>VLOOKUP($C10613,Clients!$B:$F,L$6,0)</f>
        <v>Foreign</v>
      </c>
      <c r="M10613" s="2" t="str">
        <f>VLOOKUP($C10613,Clients!$B:$F,M$6,0)</f>
        <v>BR</v>
      </c>
      <c r="N10613" s="2" t="str">
        <f>VLOOKUP($C10613,Clients!$B:$F,N$6,0)</f>
        <v>Brazil</v>
      </c>
    </row>
    <row r="10614" spans="2:14" x14ac:dyDescent="0.2">
      <c r="B10614" s="8">
        <v>178004.4</v>
      </c>
      <c r="C10614" s="2" t="s">
        <v>15631</v>
      </c>
      <c r="D10614" s="2" t="s">
        <v>16</v>
      </c>
      <c r="E10614" s="8">
        <v>201</v>
      </c>
      <c r="F10614" s="2" t="s">
        <v>16015</v>
      </c>
      <c r="G10614" s="2" t="s">
        <v>16074</v>
      </c>
      <c r="H10614" s="9">
        <v>43251</v>
      </c>
      <c r="I10614" s="2">
        <v>2018</v>
      </c>
      <c r="J10614" s="2">
        <v>5</v>
      </c>
      <c r="K10614" s="2" t="str">
        <f>VLOOKUP($C10614,Clients!$B:$F,K$6,0)</f>
        <v>Dabvine</v>
      </c>
      <c r="L10614" s="2" t="str">
        <f>VLOOKUP($C10614,Clients!$B:$F,L$6,0)</f>
        <v>Foreign</v>
      </c>
      <c r="M10614" s="2" t="str">
        <f>VLOOKUP($C10614,Clients!$B:$F,M$6,0)</f>
        <v>BR</v>
      </c>
      <c r="N10614" s="2" t="str">
        <f>VLOOKUP($C10614,Clients!$B:$F,N$6,0)</f>
        <v>Brazil</v>
      </c>
    </row>
    <row r="10615" spans="2:14" x14ac:dyDescent="0.2">
      <c r="B10615" s="8">
        <v>161334.6</v>
      </c>
      <c r="C10615" s="2" t="s">
        <v>15631</v>
      </c>
      <c r="D10615" s="2" t="s">
        <v>16</v>
      </c>
      <c r="E10615" s="8">
        <v>200</v>
      </c>
      <c r="F10615" s="2" t="s">
        <v>16023</v>
      </c>
      <c r="G10615" s="2" t="s">
        <v>16075</v>
      </c>
      <c r="H10615" s="9">
        <v>43251</v>
      </c>
      <c r="I10615" s="2">
        <v>2018</v>
      </c>
      <c r="J10615" s="2">
        <v>5</v>
      </c>
      <c r="K10615" s="2" t="str">
        <f>VLOOKUP($C10615,Clients!$B:$F,K$6,0)</f>
        <v>Dabvine</v>
      </c>
      <c r="L10615" s="2" t="str">
        <f>VLOOKUP($C10615,Clients!$B:$F,L$6,0)</f>
        <v>Foreign</v>
      </c>
      <c r="M10615" s="2" t="str">
        <f>VLOOKUP($C10615,Clients!$B:$F,M$6,0)</f>
        <v>BR</v>
      </c>
      <c r="N10615" s="2" t="str">
        <f>VLOOKUP($C10615,Clients!$B:$F,N$6,0)</f>
        <v>Brazil</v>
      </c>
    </row>
    <row r="10616" spans="2:14" x14ac:dyDescent="0.2">
      <c r="B10616" s="8">
        <v>155925</v>
      </c>
      <c r="C10616" s="2" t="s">
        <v>15631</v>
      </c>
      <c r="D10616" s="2" t="s">
        <v>16</v>
      </c>
      <c r="E10616" s="8">
        <v>203</v>
      </c>
      <c r="F10616" s="2" t="s">
        <v>16023</v>
      </c>
      <c r="G10616" s="2" t="s">
        <v>16076</v>
      </c>
      <c r="H10616" s="9">
        <v>43251</v>
      </c>
      <c r="I10616" s="2">
        <v>2018</v>
      </c>
      <c r="J10616" s="2">
        <v>5</v>
      </c>
      <c r="K10616" s="2" t="str">
        <f>VLOOKUP($C10616,Clients!$B:$F,K$6,0)</f>
        <v>Dabvine</v>
      </c>
      <c r="L10616" s="2" t="str">
        <f>VLOOKUP($C10616,Clients!$B:$F,L$6,0)</f>
        <v>Foreign</v>
      </c>
      <c r="M10616" s="2" t="str">
        <f>VLOOKUP($C10616,Clients!$B:$F,M$6,0)</f>
        <v>BR</v>
      </c>
      <c r="N10616" s="2" t="str">
        <f>VLOOKUP($C10616,Clients!$B:$F,N$6,0)</f>
        <v>Brazil</v>
      </c>
    </row>
    <row r="10617" spans="2:14" x14ac:dyDescent="0.2">
      <c r="B10617" s="8">
        <v>161569.80000000002</v>
      </c>
      <c r="C10617" s="2" t="s">
        <v>15631</v>
      </c>
      <c r="D10617" s="2" t="s">
        <v>16</v>
      </c>
      <c r="E10617" s="8">
        <v>194</v>
      </c>
      <c r="F10617" s="2" t="s">
        <v>16015</v>
      </c>
      <c r="G10617" s="2" t="s">
        <v>16077</v>
      </c>
      <c r="H10617" s="9">
        <v>43251</v>
      </c>
      <c r="I10617" s="2">
        <v>2018</v>
      </c>
      <c r="J10617" s="2">
        <v>5</v>
      </c>
      <c r="K10617" s="2" t="str">
        <f>VLOOKUP($C10617,Clients!$B:$F,K$6,0)</f>
        <v>Dabvine</v>
      </c>
      <c r="L10617" s="2" t="str">
        <f>VLOOKUP($C10617,Clients!$B:$F,L$6,0)</f>
        <v>Foreign</v>
      </c>
      <c r="M10617" s="2" t="str">
        <f>VLOOKUP($C10617,Clients!$B:$F,M$6,0)</f>
        <v>BR</v>
      </c>
      <c r="N10617" s="2" t="str">
        <f>VLOOKUP($C10617,Clients!$B:$F,N$6,0)</f>
        <v>Brazil</v>
      </c>
    </row>
    <row r="10618" spans="2:14" x14ac:dyDescent="0.2">
      <c r="B10618" s="8">
        <v>183502.2</v>
      </c>
      <c r="C10618" s="2" t="s">
        <v>15631</v>
      </c>
      <c r="D10618" s="2" t="s">
        <v>16</v>
      </c>
      <c r="E10618" s="8">
        <v>203</v>
      </c>
      <c r="F10618" s="2" t="s">
        <v>16015</v>
      </c>
      <c r="G10618" s="2" t="s">
        <v>16078</v>
      </c>
      <c r="H10618" s="9">
        <v>43251</v>
      </c>
      <c r="I10618" s="2">
        <v>2018</v>
      </c>
      <c r="J10618" s="2">
        <v>5</v>
      </c>
      <c r="K10618" s="2" t="str">
        <f>VLOOKUP($C10618,Clients!$B:$F,K$6,0)</f>
        <v>Dabvine</v>
      </c>
      <c r="L10618" s="2" t="str">
        <f>VLOOKUP($C10618,Clients!$B:$F,L$6,0)</f>
        <v>Foreign</v>
      </c>
      <c r="M10618" s="2" t="str">
        <f>VLOOKUP($C10618,Clients!$B:$F,M$6,0)</f>
        <v>BR</v>
      </c>
      <c r="N10618" s="2" t="str">
        <f>VLOOKUP($C10618,Clients!$B:$F,N$6,0)</f>
        <v>Brazil</v>
      </c>
    </row>
    <row r="10619" spans="2:14" x14ac:dyDescent="0.2">
      <c r="B10619" s="8">
        <v>-5828.76</v>
      </c>
      <c r="C10619" s="2" t="s">
        <v>15631</v>
      </c>
      <c r="D10619" s="2" t="s">
        <v>51</v>
      </c>
      <c r="E10619" s="8">
        <v>0</v>
      </c>
      <c r="F10619" s="2" t="s">
        <v>16079</v>
      </c>
      <c r="G10619" s="2" t="s">
        <v>16080</v>
      </c>
      <c r="H10619" s="9">
        <v>43251</v>
      </c>
      <c r="I10619" s="2">
        <v>2018</v>
      </c>
      <c r="J10619" s="2">
        <v>5</v>
      </c>
      <c r="K10619" s="2" t="str">
        <f>VLOOKUP($C10619,Clients!$B:$F,K$6,0)</f>
        <v>Dabvine</v>
      </c>
      <c r="L10619" s="2" t="str">
        <f>VLOOKUP($C10619,Clients!$B:$F,L$6,0)</f>
        <v>Foreign</v>
      </c>
      <c r="M10619" s="2" t="str">
        <f>VLOOKUP($C10619,Clients!$B:$F,M$6,0)</f>
        <v>BR</v>
      </c>
      <c r="N10619" s="2" t="str">
        <f>VLOOKUP($C10619,Clients!$B:$F,N$6,0)</f>
        <v>Brazil</v>
      </c>
    </row>
    <row r="10620" spans="2:14" x14ac:dyDescent="0.2">
      <c r="B10620" s="8">
        <v>185551.80000000002</v>
      </c>
      <c r="C10620" s="2" t="s">
        <v>15631</v>
      </c>
      <c r="D10620" s="2" t="s">
        <v>16</v>
      </c>
      <c r="E10620" s="8">
        <v>205</v>
      </c>
      <c r="F10620" s="2" t="s">
        <v>16023</v>
      </c>
      <c r="G10620" s="2" t="s">
        <v>16081</v>
      </c>
      <c r="H10620" s="9">
        <v>43255</v>
      </c>
      <c r="I10620" s="2">
        <v>2018</v>
      </c>
      <c r="J10620" s="2">
        <v>6</v>
      </c>
      <c r="K10620" s="2" t="str">
        <f>VLOOKUP($C10620,Clients!$B:$F,K$6,0)</f>
        <v>Dabvine</v>
      </c>
      <c r="L10620" s="2" t="str">
        <f>VLOOKUP($C10620,Clients!$B:$F,L$6,0)</f>
        <v>Foreign</v>
      </c>
      <c r="M10620" s="2" t="str">
        <f>VLOOKUP($C10620,Clients!$B:$F,M$6,0)</f>
        <v>BR</v>
      </c>
      <c r="N10620" s="2" t="str">
        <f>VLOOKUP($C10620,Clients!$B:$F,N$6,0)</f>
        <v>Brazil</v>
      </c>
    </row>
    <row r="10621" spans="2:14" x14ac:dyDescent="0.2">
      <c r="B10621" s="8">
        <v>-55253.268000000004</v>
      </c>
      <c r="C10621" s="2" t="s">
        <v>15631</v>
      </c>
      <c r="D10621" s="2" t="s">
        <v>51</v>
      </c>
      <c r="E10621" s="8">
        <v>0</v>
      </c>
      <c r="F10621" s="2" t="s">
        <v>16082</v>
      </c>
      <c r="G10621" s="2" t="s">
        <v>16083</v>
      </c>
      <c r="H10621" s="9">
        <v>43264</v>
      </c>
      <c r="I10621" s="2">
        <v>2018</v>
      </c>
      <c r="J10621" s="2">
        <v>6</v>
      </c>
      <c r="K10621" s="2" t="str">
        <f>VLOOKUP($C10621,Clients!$B:$F,K$6,0)</f>
        <v>Dabvine</v>
      </c>
      <c r="L10621" s="2" t="str">
        <f>VLOOKUP($C10621,Clients!$B:$F,L$6,0)</f>
        <v>Foreign</v>
      </c>
      <c r="M10621" s="2" t="str">
        <f>VLOOKUP($C10621,Clients!$B:$F,M$6,0)</f>
        <v>BR</v>
      </c>
      <c r="N10621" s="2" t="str">
        <f>VLOOKUP($C10621,Clients!$B:$F,N$6,0)</f>
        <v>Brazil</v>
      </c>
    </row>
    <row r="10622" spans="2:14" x14ac:dyDescent="0.2">
      <c r="B10622" s="8">
        <v>42495.6</v>
      </c>
      <c r="C10622" s="2" t="s">
        <v>15631</v>
      </c>
      <c r="D10622" s="2" t="s">
        <v>16</v>
      </c>
      <c r="E10622" s="8">
        <v>45</v>
      </c>
      <c r="F10622" s="2" t="s">
        <v>16084</v>
      </c>
      <c r="G10622" s="2" t="s">
        <v>16085</v>
      </c>
      <c r="H10622" s="9">
        <v>43264</v>
      </c>
      <c r="I10622" s="2">
        <v>2018</v>
      </c>
      <c r="J10622" s="2">
        <v>6</v>
      </c>
      <c r="K10622" s="2" t="str">
        <f>VLOOKUP($C10622,Clients!$B:$F,K$6,0)</f>
        <v>Dabvine</v>
      </c>
      <c r="L10622" s="2" t="str">
        <f>VLOOKUP($C10622,Clients!$B:$F,L$6,0)</f>
        <v>Foreign</v>
      </c>
      <c r="M10622" s="2" t="str">
        <f>VLOOKUP($C10622,Clients!$B:$F,M$6,0)</f>
        <v>BR</v>
      </c>
      <c r="N10622" s="2" t="str">
        <f>VLOOKUP($C10622,Clients!$B:$F,N$6,0)</f>
        <v>Brazil</v>
      </c>
    </row>
    <row r="10623" spans="2:14" x14ac:dyDescent="0.2">
      <c r="B10623" s="8">
        <v>-1699.8240000000003</v>
      </c>
      <c r="C10623" s="2" t="s">
        <v>15631</v>
      </c>
      <c r="D10623" s="2" t="s">
        <v>51</v>
      </c>
      <c r="E10623" s="8">
        <v>0</v>
      </c>
      <c r="F10623" s="2" t="s">
        <v>16086</v>
      </c>
      <c r="G10623" s="2" t="s">
        <v>16087</v>
      </c>
      <c r="H10623" s="9">
        <v>43273</v>
      </c>
      <c r="I10623" s="2">
        <v>2018</v>
      </c>
      <c r="J10623" s="2">
        <v>6</v>
      </c>
      <c r="K10623" s="2" t="str">
        <f>VLOOKUP($C10623,Clients!$B:$F,K$6,0)</f>
        <v>Dabvine</v>
      </c>
      <c r="L10623" s="2" t="str">
        <f>VLOOKUP($C10623,Clients!$B:$F,L$6,0)</f>
        <v>Foreign</v>
      </c>
      <c r="M10623" s="2" t="str">
        <f>VLOOKUP($C10623,Clients!$B:$F,M$6,0)</f>
        <v>BR</v>
      </c>
      <c r="N10623" s="2" t="str">
        <f>VLOOKUP($C10623,Clients!$B:$F,N$6,0)</f>
        <v>Brazil</v>
      </c>
    </row>
    <row r="10624" spans="2:14" x14ac:dyDescent="0.2">
      <c r="B10624" s="8">
        <v>127959.3</v>
      </c>
      <c r="C10624" s="2" t="s">
        <v>15631</v>
      </c>
      <c r="D10624" s="2" t="s">
        <v>16</v>
      </c>
      <c r="E10624" s="8">
        <v>111</v>
      </c>
      <c r="F10624" s="2" t="s">
        <v>16023</v>
      </c>
      <c r="G10624" s="2" t="s">
        <v>16088</v>
      </c>
      <c r="H10624" s="9">
        <v>43273</v>
      </c>
      <c r="I10624" s="2">
        <v>2018</v>
      </c>
      <c r="J10624" s="2">
        <v>6</v>
      </c>
      <c r="K10624" s="2" t="str">
        <f>VLOOKUP($C10624,Clients!$B:$F,K$6,0)</f>
        <v>Dabvine</v>
      </c>
      <c r="L10624" s="2" t="str">
        <f>VLOOKUP($C10624,Clients!$B:$F,L$6,0)</f>
        <v>Foreign</v>
      </c>
      <c r="M10624" s="2" t="str">
        <f>VLOOKUP($C10624,Clients!$B:$F,M$6,0)</f>
        <v>BR</v>
      </c>
      <c r="N10624" s="2" t="str">
        <f>VLOOKUP($C10624,Clients!$B:$F,N$6,0)</f>
        <v>Brazil</v>
      </c>
    </row>
    <row r="10625" spans="2:14" x14ac:dyDescent="0.2">
      <c r="B10625" s="8">
        <v>37510.200000000004</v>
      </c>
      <c r="C10625" s="2" t="s">
        <v>15631</v>
      </c>
      <c r="D10625" s="2" t="s">
        <v>16</v>
      </c>
      <c r="E10625" s="8">
        <v>54</v>
      </c>
      <c r="F10625" s="2" t="s">
        <v>16089</v>
      </c>
      <c r="G10625" s="2" t="s">
        <v>16090</v>
      </c>
      <c r="H10625" s="9">
        <v>43273</v>
      </c>
      <c r="I10625" s="2">
        <v>2018</v>
      </c>
      <c r="J10625" s="2">
        <v>6</v>
      </c>
      <c r="K10625" s="2" t="str">
        <f>VLOOKUP($C10625,Clients!$B:$F,K$6,0)</f>
        <v>Dabvine</v>
      </c>
      <c r="L10625" s="2" t="str">
        <f>VLOOKUP($C10625,Clients!$B:$F,L$6,0)</f>
        <v>Foreign</v>
      </c>
      <c r="M10625" s="2" t="str">
        <f>VLOOKUP($C10625,Clients!$B:$F,M$6,0)</f>
        <v>BR</v>
      </c>
      <c r="N10625" s="2" t="str">
        <f>VLOOKUP($C10625,Clients!$B:$F,N$6,0)</f>
        <v>Brazil</v>
      </c>
    </row>
    <row r="10626" spans="2:14" x14ac:dyDescent="0.2">
      <c r="B10626" s="8">
        <v>139608</v>
      </c>
      <c r="C10626" s="2" t="s">
        <v>15631</v>
      </c>
      <c r="D10626" s="2" t="s">
        <v>16</v>
      </c>
      <c r="E10626" s="8">
        <v>168</v>
      </c>
      <c r="F10626" s="2" t="s">
        <v>16091</v>
      </c>
      <c r="G10626" s="2" t="s">
        <v>16092</v>
      </c>
      <c r="H10626" s="9">
        <v>43280</v>
      </c>
      <c r="I10626" s="2">
        <v>2018</v>
      </c>
      <c r="J10626" s="2">
        <v>6</v>
      </c>
      <c r="K10626" s="2" t="str">
        <f>VLOOKUP($C10626,Clients!$B:$F,K$6,0)</f>
        <v>Dabvine</v>
      </c>
      <c r="L10626" s="2" t="str">
        <f>VLOOKUP($C10626,Clients!$B:$F,L$6,0)</f>
        <v>Foreign</v>
      </c>
      <c r="M10626" s="2" t="str">
        <f>VLOOKUP($C10626,Clients!$B:$F,M$6,0)</f>
        <v>BR</v>
      </c>
      <c r="N10626" s="2" t="str">
        <f>VLOOKUP($C10626,Clients!$B:$F,N$6,0)</f>
        <v>Brazil</v>
      </c>
    </row>
    <row r="10627" spans="2:14" x14ac:dyDescent="0.2">
      <c r="B10627" s="8">
        <v>21357</v>
      </c>
      <c r="C10627" s="2" t="s">
        <v>15631</v>
      </c>
      <c r="D10627" s="2" t="s">
        <v>16</v>
      </c>
      <c r="E10627" s="8">
        <v>33</v>
      </c>
      <c r="F10627" s="2" t="s">
        <v>16084</v>
      </c>
      <c r="G10627" s="2" t="s">
        <v>16093</v>
      </c>
      <c r="H10627" s="9">
        <v>43280</v>
      </c>
      <c r="I10627" s="2">
        <v>2018</v>
      </c>
      <c r="J10627" s="2">
        <v>6</v>
      </c>
      <c r="K10627" s="2" t="str">
        <f>VLOOKUP($C10627,Clients!$B:$F,K$6,0)</f>
        <v>Dabvine</v>
      </c>
      <c r="L10627" s="2" t="str">
        <f>VLOOKUP($C10627,Clients!$B:$F,L$6,0)</f>
        <v>Foreign</v>
      </c>
      <c r="M10627" s="2" t="str">
        <f>VLOOKUP($C10627,Clients!$B:$F,M$6,0)</f>
        <v>BR</v>
      </c>
      <c r="N10627" s="2" t="str">
        <f>VLOOKUP($C10627,Clients!$B:$F,N$6,0)</f>
        <v>Brazil</v>
      </c>
    </row>
    <row r="10628" spans="2:14" x14ac:dyDescent="0.2">
      <c r="B10628" s="8">
        <v>133119</v>
      </c>
      <c r="C10628" s="2" t="s">
        <v>15631</v>
      </c>
      <c r="D10628" s="2" t="s">
        <v>16</v>
      </c>
      <c r="E10628" s="8">
        <v>182</v>
      </c>
      <c r="F10628" s="2" t="s">
        <v>16091</v>
      </c>
      <c r="G10628" s="2" t="s">
        <v>16094</v>
      </c>
      <c r="H10628" s="9">
        <v>43281</v>
      </c>
      <c r="I10628" s="2">
        <v>2018</v>
      </c>
      <c r="J10628" s="2">
        <v>6</v>
      </c>
      <c r="K10628" s="2" t="str">
        <f>VLOOKUP($C10628,Clients!$B:$F,K$6,0)</f>
        <v>Dabvine</v>
      </c>
      <c r="L10628" s="2" t="str">
        <f>VLOOKUP($C10628,Clients!$B:$F,L$6,0)</f>
        <v>Foreign</v>
      </c>
      <c r="M10628" s="2" t="str">
        <f>VLOOKUP($C10628,Clients!$B:$F,M$6,0)</f>
        <v>BR</v>
      </c>
      <c r="N10628" s="2" t="str">
        <f>VLOOKUP($C10628,Clients!$B:$F,N$6,0)</f>
        <v>Brazil</v>
      </c>
    </row>
    <row r="10629" spans="2:14" x14ac:dyDescent="0.2">
      <c r="B10629" s="8">
        <v>148193.63999999998</v>
      </c>
      <c r="C10629" s="2" t="s">
        <v>15631</v>
      </c>
      <c r="D10629" s="2" t="s">
        <v>16</v>
      </c>
      <c r="E10629" s="8">
        <v>178</v>
      </c>
      <c r="F10629" s="2" t="s">
        <v>16015</v>
      </c>
      <c r="G10629" s="2" t="s">
        <v>16095</v>
      </c>
      <c r="H10629" s="9">
        <v>43281</v>
      </c>
      <c r="I10629" s="2">
        <v>2018</v>
      </c>
      <c r="J10629" s="2">
        <v>6</v>
      </c>
      <c r="K10629" s="2" t="str">
        <f>VLOOKUP($C10629,Clients!$B:$F,K$6,0)</f>
        <v>Dabvine</v>
      </c>
      <c r="L10629" s="2" t="str">
        <f>VLOOKUP($C10629,Clients!$B:$F,L$6,0)</f>
        <v>Foreign</v>
      </c>
      <c r="M10629" s="2" t="str">
        <f>VLOOKUP($C10629,Clients!$B:$F,M$6,0)</f>
        <v>BR</v>
      </c>
      <c r="N10629" s="2" t="str">
        <f>VLOOKUP($C10629,Clients!$B:$F,N$6,0)</f>
        <v>Brazil</v>
      </c>
    </row>
    <row r="10630" spans="2:14" x14ac:dyDescent="0.2">
      <c r="B10630" s="8">
        <v>0</v>
      </c>
      <c r="C10630" s="2" t="s">
        <v>15631</v>
      </c>
      <c r="D10630" s="2" t="s">
        <v>16</v>
      </c>
      <c r="E10630" s="8">
        <v>14</v>
      </c>
      <c r="F10630" s="2" t="s">
        <v>16096</v>
      </c>
      <c r="G10630" s="2" t="s">
        <v>16097</v>
      </c>
      <c r="H10630" s="9">
        <v>43281</v>
      </c>
      <c r="I10630" s="2">
        <v>2018</v>
      </c>
      <c r="J10630" s="2">
        <v>6</v>
      </c>
      <c r="K10630" s="2" t="str">
        <f>VLOOKUP($C10630,Clients!$B:$F,K$6,0)</f>
        <v>Dabvine</v>
      </c>
      <c r="L10630" s="2" t="str">
        <f>VLOOKUP($C10630,Clients!$B:$F,L$6,0)</f>
        <v>Foreign</v>
      </c>
      <c r="M10630" s="2" t="str">
        <f>VLOOKUP($C10630,Clients!$B:$F,M$6,0)</f>
        <v>BR</v>
      </c>
      <c r="N10630" s="2" t="str">
        <f>VLOOKUP($C10630,Clients!$B:$F,N$6,0)</f>
        <v>Brazil</v>
      </c>
    </row>
    <row r="10631" spans="2:14" x14ac:dyDescent="0.2">
      <c r="B10631" s="8">
        <v>-854.28000000000009</v>
      </c>
      <c r="C10631" s="2" t="s">
        <v>15631</v>
      </c>
      <c r="D10631" s="2" t="s">
        <v>51</v>
      </c>
      <c r="E10631" s="8">
        <v>0</v>
      </c>
      <c r="F10631" s="2" t="s">
        <v>16098</v>
      </c>
      <c r="G10631" s="2" t="s">
        <v>16099</v>
      </c>
      <c r="H10631" s="9">
        <v>43287</v>
      </c>
      <c r="I10631" s="2">
        <v>2018</v>
      </c>
      <c r="J10631" s="2">
        <v>7</v>
      </c>
      <c r="K10631" s="2" t="str">
        <f>VLOOKUP($C10631,Clients!$B:$F,K$6,0)</f>
        <v>Dabvine</v>
      </c>
      <c r="L10631" s="2" t="str">
        <f>VLOOKUP($C10631,Clients!$B:$F,L$6,0)</f>
        <v>Foreign</v>
      </c>
      <c r="M10631" s="2" t="str">
        <f>VLOOKUP($C10631,Clients!$B:$F,M$6,0)</f>
        <v>BR</v>
      </c>
      <c r="N10631" s="2" t="str">
        <f>VLOOKUP($C10631,Clients!$B:$F,N$6,0)</f>
        <v>Brazil</v>
      </c>
    </row>
    <row r="10632" spans="2:14" x14ac:dyDescent="0.2">
      <c r="B10632" s="8">
        <v>163030.56000000003</v>
      </c>
      <c r="C10632" s="2" t="s">
        <v>15631</v>
      </c>
      <c r="D10632" s="2" t="s">
        <v>16</v>
      </c>
      <c r="E10632" s="8">
        <v>208</v>
      </c>
      <c r="F10632" s="2" t="s">
        <v>16015</v>
      </c>
      <c r="G10632" s="2" t="s">
        <v>16100</v>
      </c>
      <c r="H10632" s="9">
        <v>43290</v>
      </c>
      <c r="I10632" s="2">
        <v>2018</v>
      </c>
      <c r="J10632" s="2">
        <v>7</v>
      </c>
      <c r="K10632" s="2" t="str">
        <f>VLOOKUP($C10632,Clients!$B:$F,K$6,0)</f>
        <v>Dabvine</v>
      </c>
      <c r="L10632" s="2" t="str">
        <f>VLOOKUP($C10632,Clients!$B:$F,L$6,0)</f>
        <v>Foreign</v>
      </c>
      <c r="M10632" s="2" t="str">
        <f>VLOOKUP($C10632,Clients!$B:$F,M$6,0)</f>
        <v>BR</v>
      </c>
      <c r="N10632" s="2" t="str">
        <f>VLOOKUP($C10632,Clients!$B:$F,N$6,0)</f>
        <v>Brazil</v>
      </c>
    </row>
    <row r="10633" spans="2:14" x14ac:dyDescent="0.2">
      <c r="B10633" s="8">
        <v>-5584.32</v>
      </c>
      <c r="C10633" s="2" t="s">
        <v>15631</v>
      </c>
      <c r="D10633" s="2" t="s">
        <v>51</v>
      </c>
      <c r="E10633" s="8">
        <v>0</v>
      </c>
      <c r="F10633" s="2" t="s">
        <v>16101</v>
      </c>
      <c r="G10633" s="2" t="s">
        <v>16102</v>
      </c>
      <c r="H10633" s="9">
        <v>43291</v>
      </c>
      <c r="I10633" s="2">
        <v>2018</v>
      </c>
      <c r="J10633" s="2">
        <v>7</v>
      </c>
      <c r="K10633" s="2" t="str">
        <f>VLOOKUP($C10633,Clients!$B:$F,K$6,0)</f>
        <v>Dabvine</v>
      </c>
      <c r="L10633" s="2" t="str">
        <f>VLOOKUP($C10633,Clients!$B:$F,L$6,0)</f>
        <v>Foreign</v>
      </c>
      <c r="M10633" s="2" t="str">
        <f>VLOOKUP($C10633,Clients!$B:$F,M$6,0)</f>
        <v>BR</v>
      </c>
      <c r="N10633" s="2" t="str">
        <f>VLOOKUP($C10633,Clients!$B:$F,N$6,0)</f>
        <v>Brazil</v>
      </c>
    </row>
    <row r="10634" spans="2:14" x14ac:dyDescent="0.2">
      <c r="B10634" s="8">
        <v>141964.20000000001</v>
      </c>
      <c r="C10634" s="2" t="s">
        <v>15631</v>
      </c>
      <c r="D10634" s="2" t="s">
        <v>16</v>
      </c>
      <c r="E10634" s="8">
        <v>171</v>
      </c>
      <c r="F10634" s="2" t="s">
        <v>16091</v>
      </c>
      <c r="G10634" s="2" t="s">
        <v>16103</v>
      </c>
      <c r="H10634" s="9">
        <v>43292</v>
      </c>
      <c r="I10634" s="2">
        <v>2018</v>
      </c>
      <c r="J10634" s="2">
        <v>7</v>
      </c>
      <c r="K10634" s="2" t="str">
        <f>VLOOKUP($C10634,Clients!$B:$F,K$6,0)</f>
        <v>Dabvine</v>
      </c>
      <c r="L10634" s="2" t="str">
        <f>VLOOKUP($C10634,Clients!$B:$F,L$6,0)</f>
        <v>Foreign</v>
      </c>
      <c r="M10634" s="2" t="str">
        <f>VLOOKUP($C10634,Clients!$B:$F,M$6,0)</f>
        <v>BR</v>
      </c>
      <c r="N10634" s="2" t="str">
        <f>VLOOKUP($C10634,Clients!$B:$F,N$6,0)</f>
        <v>Brazil</v>
      </c>
    </row>
    <row r="10635" spans="2:14" x14ac:dyDescent="0.2">
      <c r="B10635" s="8">
        <v>0</v>
      </c>
      <c r="C10635" s="2" t="s">
        <v>15631</v>
      </c>
      <c r="D10635" s="2" t="s">
        <v>16</v>
      </c>
      <c r="E10635" s="8">
        <v>131.54</v>
      </c>
      <c r="F10635" s="2" t="s">
        <v>16104</v>
      </c>
      <c r="G10635" s="2" t="s">
        <v>16105</v>
      </c>
      <c r="H10635" s="9">
        <v>43292</v>
      </c>
      <c r="I10635" s="2">
        <v>2018</v>
      </c>
      <c r="J10635" s="2">
        <v>7</v>
      </c>
      <c r="K10635" s="2" t="str">
        <f>VLOOKUP($C10635,Clients!$B:$F,K$6,0)</f>
        <v>Dabvine</v>
      </c>
      <c r="L10635" s="2" t="str">
        <f>VLOOKUP($C10635,Clients!$B:$F,L$6,0)</f>
        <v>Foreign</v>
      </c>
      <c r="M10635" s="2" t="str">
        <f>VLOOKUP($C10635,Clients!$B:$F,M$6,0)</f>
        <v>BR</v>
      </c>
      <c r="N10635" s="2" t="str">
        <f>VLOOKUP($C10635,Clients!$B:$F,N$6,0)</f>
        <v>Brazil</v>
      </c>
    </row>
    <row r="10636" spans="2:14" x14ac:dyDescent="0.2">
      <c r="B10636" s="8">
        <v>135038.39999999999</v>
      </c>
      <c r="C10636" s="2" t="s">
        <v>15631</v>
      </c>
      <c r="D10636" s="2" t="s">
        <v>16</v>
      </c>
      <c r="E10636" s="8">
        <v>170</v>
      </c>
      <c r="F10636" s="2" t="s">
        <v>16106</v>
      </c>
      <c r="G10636" s="2" t="s">
        <v>16107</v>
      </c>
      <c r="H10636" s="9">
        <v>43293</v>
      </c>
      <c r="I10636" s="2">
        <v>2018</v>
      </c>
      <c r="J10636" s="2">
        <v>7</v>
      </c>
      <c r="K10636" s="2" t="str">
        <f>VLOOKUP($C10636,Clients!$B:$F,K$6,0)</f>
        <v>Dabvine</v>
      </c>
      <c r="L10636" s="2" t="str">
        <f>VLOOKUP($C10636,Clients!$B:$F,L$6,0)</f>
        <v>Foreign</v>
      </c>
      <c r="M10636" s="2" t="str">
        <f>VLOOKUP($C10636,Clients!$B:$F,M$6,0)</f>
        <v>BR</v>
      </c>
      <c r="N10636" s="2" t="str">
        <f>VLOOKUP($C10636,Clients!$B:$F,N$6,0)</f>
        <v>Brazil</v>
      </c>
    </row>
    <row r="10637" spans="2:14" x14ac:dyDescent="0.2">
      <c r="B10637" s="8">
        <v>148566.6</v>
      </c>
      <c r="C10637" s="2" t="s">
        <v>15631</v>
      </c>
      <c r="D10637" s="2" t="s">
        <v>16</v>
      </c>
      <c r="E10637" s="8">
        <v>176</v>
      </c>
      <c r="F10637" s="2" t="s">
        <v>16091</v>
      </c>
      <c r="G10637" s="2" t="s">
        <v>16108</v>
      </c>
      <c r="H10637" s="9">
        <v>43293</v>
      </c>
      <c r="I10637" s="2">
        <v>2018</v>
      </c>
      <c r="J10637" s="2">
        <v>7</v>
      </c>
      <c r="K10637" s="2" t="str">
        <f>VLOOKUP($C10637,Clients!$B:$F,K$6,0)</f>
        <v>Dabvine</v>
      </c>
      <c r="L10637" s="2" t="str">
        <f>VLOOKUP($C10637,Clients!$B:$F,L$6,0)</f>
        <v>Foreign</v>
      </c>
      <c r="M10637" s="2" t="str">
        <f>VLOOKUP($C10637,Clients!$B:$F,M$6,0)</f>
        <v>BR</v>
      </c>
      <c r="N10637" s="2" t="str">
        <f>VLOOKUP($C10637,Clients!$B:$F,N$6,0)</f>
        <v>Brazil</v>
      </c>
    </row>
    <row r="10638" spans="2:14" x14ac:dyDescent="0.2">
      <c r="B10638" s="8">
        <v>120699.6</v>
      </c>
      <c r="C10638" s="2" t="s">
        <v>15631</v>
      </c>
      <c r="D10638" s="2" t="s">
        <v>16</v>
      </c>
      <c r="E10638" s="8">
        <v>153</v>
      </c>
      <c r="F10638" s="2" t="s">
        <v>16091</v>
      </c>
      <c r="G10638" s="2" t="s">
        <v>16109</v>
      </c>
      <c r="H10638" s="9">
        <v>43294</v>
      </c>
      <c r="I10638" s="2">
        <v>2018</v>
      </c>
      <c r="J10638" s="2">
        <v>7</v>
      </c>
      <c r="K10638" s="2" t="str">
        <f>VLOOKUP($C10638,Clients!$B:$F,K$6,0)</f>
        <v>Dabvine</v>
      </c>
      <c r="L10638" s="2" t="str">
        <f>VLOOKUP($C10638,Clients!$B:$F,L$6,0)</f>
        <v>Foreign</v>
      </c>
      <c r="M10638" s="2" t="str">
        <f>VLOOKUP($C10638,Clients!$B:$F,M$6,0)</f>
        <v>BR</v>
      </c>
      <c r="N10638" s="2" t="str">
        <f>VLOOKUP($C10638,Clients!$B:$F,N$6,0)</f>
        <v>Brazil</v>
      </c>
    </row>
    <row r="10639" spans="2:14" x14ac:dyDescent="0.2">
      <c r="B10639" s="8">
        <v>562.80000000000007</v>
      </c>
      <c r="C10639" s="2" t="s">
        <v>15631</v>
      </c>
      <c r="D10639" s="2" t="s">
        <v>16</v>
      </c>
      <c r="E10639" s="8">
        <v>1</v>
      </c>
      <c r="F10639" s="2" t="s">
        <v>16110</v>
      </c>
      <c r="G10639" s="2" t="s">
        <v>16111</v>
      </c>
      <c r="H10639" s="9">
        <v>43299</v>
      </c>
      <c r="I10639" s="2">
        <v>2018</v>
      </c>
      <c r="J10639" s="2">
        <v>7</v>
      </c>
      <c r="K10639" s="2" t="str">
        <f>VLOOKUP($C10639,Clients!$B:$F,K$6,0)</f>
        <v>Dabvine</v>
      </c>
      <c r="L10639" s="2" t="str">
        <f>VLOOKUP($C10639,Clients!$B:$F,L$6,0)</f>
        <v>Foreign</v>
      </c>
      <c r="M10639" s="2" t="str">
        <f>VLOOKUP($C10639,Clients!$B:$F,M$6,0)</f>
        <v>BR</v>
      </c>
      <c r="N10639" s="2" t="str">
        <f>VLOOKUP($C10639,Clients!$B:$F,N$6,0)</f>
        <v>Brazil</v>
      </c>
    </row>
    <row r="10640" spans="2:14" x14ac:dyDescent="0.2">
      <c r="B10640" s="8">
        <v>-6521.2140000000009</v>
      </c>
      <c r="C10640" s="2" t="s">
        <v>15631</v>
      </c>
      <c r="D10640" s="2" t="s">
        <v>51</v>
      </c>
      <c r="E10640" s="8">
        <v>0</v>
      </c>
      <c r="F10640" s="2" t="s">
        <v>16112</v>
      </c>
      <c r="G10640" s="2" t="s">
        <v>16113</v>
      </c>
      <c r="H10640" s="9">
        <v>43299</v>
      </c>
      <c r="I10640" s="2">
        <v>2018</v>
      </c>
      <c r="J10640" s="2">
        <v>7</v>
      </c>
      <c r="K10640" s="2" t="str">
        <f>VLOOKUP($C10640,Clients!$B:$F,K$6,0)</f>
        <v>Dabvine</v>
      </c>
      <c r="L10640" s="2" t="str">
        <f>VLOOKUP($C10640,Clients!$B:$F,L$6,0)</f>
        <v>Foreign</v>
      </c>
      <c r="M10640" s="2" t="str">
        <f>VLOOKUP($C10640,Clients!$B:$F,M$6,0)</f>
        <v>BR</v>
      </c>
      <c r="N10640" s="2" t="str">
        <f>VLOOKUP($C10640,Clients!$B:$F,N$6,0)</f>
        <v>Brazil</v>
      </c>
    </row>
    <row r="10641" spans="2:14" x14ac:dyDescent="0.2">
      <c r="B10641" s="8">
        <v>-861</v>
      </c>
      <c r="C10641" s="2" t="s">
        <v>15631</v>
      </c>
      <c r="D10641" s="2" t="s">
        <v>16</v>
      </c>
      <c r="E10641" s="8">
        <v>0</v>
      </c>
      <c r="F10641" s="2" t="s">
        <v>16114</v>
      </c>
      <c r="G10641" s="2" t="s">
        <v>16115</v>
      </c>
      <c r="H10641" s="9">
        <v>43300</v>
      </c>
      <c r="I10641" s="2">
        <v>2018</v>
      </c>
      <c r="J10641" s="2">
        <v>7</v>
      </c>
      <c r="K10641" s="2" t="str">
        <f>VLOOKUP($C10641,Clients!$B:$F,K$6,0)</f>
        <v>Dabvine</v>
      </c>
      <c r="L10641" s="2" t="str">
        <f>VLOOKUP($C10641,Clients!$B:$F,L$6,0)</f>
        <v>Foreign</v>
      </c>
      <c r="M10641" s="2" t="str">
        <f>VLOOKUP($C10641,Clients!$B:$F,M$6,0)</f>
        <v>BR</v>
      </c>
      <c r="N10641" s="2" t="str">
        <f>VLOOKUP($C10641,Clients!$B:$F,N$6,0)</f>
        <v>Brazil</v>
      </c>
    </row>
    <row r="10642" spans="2:14" x14ac:dyDescent="0.2">
      <c r="B10642" s="8">
        <v>-1722</v>
      </c>
      <c r="C10642" s="2" t="s">
        <v>15631</v>
      </c>
      <c r="D10642" s="2" t="s">
        <v>16</v>
      </c>
      <c r="E10642" s="8">
        <v>0</v>
      </c>
      <c r="F10642" s="2" t="s">
        <v>16116</v>
      </c>
      <c r="G10642" s="2" t="s">
        <v>16117</v>
      </c>
      <c r="H10642" s="9">
        <v>43300</v>
      </c>
      <c r="I10642" s="2">
        <v>2018</v>
      </c>
      <c r="J10642" s="2">
        <v>7</v>
      </c>
      <c r="K10642" s="2" t="str">
        <f>VLOOKUP($C10642,Clients!$B:$F,K$6,0)</f>
        <v>Dabvine</v>
      </c>
      <c r="L10642" s="2" t="str">
        <f>VLOOKUP($C10642,Clients!$B:$F,L$6,0)</f>
        <v>Foreign</v>
      </c>
      <c r="M10642" s="2" t="str">
        <f>VLOOKUP($C10642,Clients!$B:$F,M$6,0)</f>
        <v>BR</v>
      </c>
      <c r="N10642" s="2" t="str">
        <f>VLOOKUP($C10642,Clients!$B:$F,N$6,0)</f>
        <v>Brazil</v>
      </c>
    </row>
    <row r="10643" spans="2:14" x14ac:dyDescent="0.2">
      <c r="B10643" s="8">
        <v>-861</v>
      </c>
      <c r="C10643" s="2" t="s">
        <v>15631</v>
      </c>
      <c r="D10643" s="2" t="s">
        <v>16</v>
      </c>
      <c r="E10643" s="8">
        <v>0</v>
      </c>
      <c r="F10643" s="2" t="s">
        <v>16118</v>
      </c>
      <c r="G10643" s="2" t="s">
        <v>16119</v>
      </c>
      <c r="H10643" s="9">
        <v>43300</v>
      </c>
      <c r="I10643" s="2">
        <v>2018</v>
      </c>
      <c r="J10643" s="2">
        <v>7</v>
      </c>
      <c r="K10643" s="2" t="str">
        <f>VLOOKUP($C10643,Clients!$B:$F,K$6,0)</f>
        <v>Dabvine</v>
      </c>
      <c r="L10643" s="2" t="str">
        <f>VLOOKUP($C10643,Clients!$B:$F,L$6,0)</f>
        <v>Foreign</v>
      </c>
      <c r="M10643" s="2" t="str">
        <f>VLOOKUP($C10643,Clients!$B:$F,M$6,0)</f>
        <v>BR</v>
      </c>
      <c r="N10643" s="2" t="str">
        <f>VLOOKUP($C10643,Clients!$B:$F,N$6,0)</f>
        <v>Brazil</v>
      </c>
    </row>
    <row r="10644" spans="2:14" x14ac:dyDescent="0.2">
      <c r="B10644" s="8">
        <v>163374.96000000002</v>
      </c>
      <c r="C10644" s="2" t="s">
        <v>15631</v>
      </c>
      <c r="D10644" s="2" t="s">
        <v>16</v>
      </c>
      <c r="E10644" s="8">
        <v>188</v>
      </c>
      <c r="F10644" s="2" t="s">
        <v>16091</v>
      </c>
      <c r="G10644" s="2" t="s">
        <v>16120</v>
      </c>
      <c r="H10644" s="9">
        <v>43301</v>
      </c>
      <c r="I10644" s="2">
        <v>2018</v>
      </c>
      <c r="J10644" s="2">
        <v>7</v>
      </c>
      <c r="K10644" s="2" t="str">
        <f>VLOOKUP($C10644,Clients!$B:$F,K$6,0)</f>
        <v>Dabvine</v>
      </c>
      <c r="L10644" s="2" t="str">
        <f>VLOOKUP($C10644,Clients!$B:$F,L$6,0)</f>
        <v>Foreign</v>
      </c>
      <c r="M10644" s="2" t="str">
        <f>VLOOKUP($C10644,Clients!$B:$F,M$6,0)</f>
        <v>BR</v>
      </c>
      <c r="N10644" s="2" t="str">
        <f>VLOOKUP($C10644,Clients!$B:$F,N$6,0)</f>
        <v>Brazil</v>
      </c>
    </row>
    <row r="10645" spans="2:14" x14ac:dyDescent="0.2">
      <c r="B10645" s="8">
        <v>-163374.96000000002</v>
      </c>
      <c r="C10645" s="2" t="s">
        <v>15631</v>
      </c>
      <c r="D10645" s="2" t="s">
        <v>16</v>
      </c>
      <c r="E10645" s="8">
        <v>-188</v>
      </c>
      <c r="F10645" s="2" t="s">
        <v>16121</v>
      </c>
      <c r="G10645" s="2" t="s">
        <v>16120</v>
      </c>
      <c r="H10645" s="9">
        <v>43301</v>
      </c>
      <c r="I10645" s="2">
        <v>2018</v>
      </c>
      <c r="J10645" s="2">
        <v>7</v>
      </c>
      <c r="K10645" s="2" t="str">
        <f>VLOOKUP($C10645,Clients!$B:$F,K$6,0)</f>
        <v>Dabvine</v>
      </c>
      <c r="L10645" s="2" t="str">
        <f>VLOOKUP($C10645,Clients!$B:$F,L$6,0)</f>
        <v>Foreign</v>
      </c>
      <c r="M10645" s="2" t="str">
        <f>VLOOKUP($C10645,Clients!$B:$F,M$6,0)</f>
        <v>BR</v>
      </c>
      <c r="N10645" s="2" t="str">
        <f>VLOOKUP($C10645,Clients!$B:$F,N$6,0)</f>
        <v>Brazil</v>
      </c>
    </row>
    <row r="10646" spans="2:14" x14ac:dyDescent="0.2">
      <c r="B10646" s="8">
        <v>164987.76</v>
      </c>
      <c r="C10646" s="2" t="s">
        <v>15631</v>
      </c>
      <c r="D10646" s="2" t="s">
        <v>16</v>
      </c>
      <c r="E10646" s="8">
        <v>190</v>
      </c>
      <c r="F10646" s="2" t="s">
        <v>16122</v>
      </c>
      <c r="G10646" s="2" t="s">
        <v>16120</v>
      </c>
      <c r="H10646" s="9">
        <v>43301</v>
      </c>
      <c r="I10646" s="2">
        <v>2018</v>
      </c>
      <c r="J10646" s="2">
        <v>7</v>
      </c>
      <c r="K10646" s="2" t="str">
        <f>VLOOKUP($C10646,Clients!$B:$F,K$6,0)</f>
        <v>Dabvine</v>
      </c>
      <c r="L10646" s="2" t="str">
        <f>VLOOKUP($C10646,Clients!$B:$F,L$6,0)</f>
        <v>Foreign</v>
      </c>
      <c r="M10646" s="2" t="str">
        <f>VLOOKUP($C10646,Clients!$B:$F,M$6,0)</f>
        <v>BR</v>
      </c>
      <c r="N10646" s="2" t="str">
        <f>VLOOKUP($C10646,Clients!$B:$F,N$6,0)</f>
        <v>Brazil</v>
      </c>
    </row>
    <row r="10647" spans="2:14" x14ac:dyDescent="0.2">
      <c r="B10647" s="8">
        <v>2095.8000000000002</v>
      </c>
      <c r="C10647" s="2" t="s">
        <v>15631</v>
      </c>
      <c r="D10647" s="2" t="s">
        <v>16</v>
      </c>
      <c r="E10647" s="8">
        <v>3</v>
      </c>
      <c r="F10647" s="2" t="s">
        <v>16123</v>
      </c>
      <c r="G10647" s="2" t="s">
        <v>16124</v>
      </c>
      <c r="H10647" s="9">
        <v>43301</v>
      </c>
      <c r="I10647" s="2">
        <v>2018</v>
      </c>
      <c r="J10647" s="2">
        <v>7</v>
      </c>
      <c r="K10647" s="2" t="str">
        <f>VLOOKUP($C10647,Clients!$B:$F,K$6,0)</f>
        <v>Dabvine</v>
      </c>
      <c r="L10647" s="2" t="str">
        <f>VLOOKUP($C10647,Clients!$B:$F,L$6,0)</f>
        <v>Foreign</v>
      </c>
      <c r="M10647" s="2" t="str">
        <f>VLOOKUP($C10647,Clients!$B:$F,M$6,0)</f>
        <v>BR</v>
      </c>
      <c r="N10647" s="2" t="str">
        <f>VLOOKUP($C10647,Clients!$B:$F,N$6,0)</f>
        <v>Brazil</v>
      </c>
    </row>
    <row r="10648" spans="2:14" x14ac:dyDescent="0.2">
      <c r="B10648" s="8">
        <v>0</v>
      </c>
      <c r="C10648" s="2" t="s">
        <v>15631</v>
      </c>
      <c r="D10648" s="2" t="s">
        <v>16</v>
      </c>
      <c r="E10648" s="8">
        <v>57.24</v>
      </c>
      <c r="F10648" s="2" t="s">
        <v>16125</v>
      </c>
      <c r="G10648" s="2" t="s">
        <v>16126</v>
      </c>
      <c r="H10648" s="9">
        <v>43301</v>
      </c>
      <c r="I10648" s="2">
        <v>2018</v>
      </c>
      <c r="J10648" s="2">
        <v>7</v>
      </c>
      <c r="K10648" s="2" t="str">
        <f>VLOOKUP($C10648,Clients!$B:$F,K$6,0)</f>
        <v>Dabvine</v>
      </c>
      <c r="L10648" s="2" t="str">
        <f>VLOOKUP($C10648,Clients!$B:$F,L$6,0)</f>
        <v>Foreign</v>
      </c>
      <c r="M10648" s="2" t="str">
        <f>VLOOKUP($C10648,Clients!$B:$F,M$6,0)</f>
        <v>BR</v>
      </c>
      <c r="N10648" s="2" t="str">
        <f>VLOOKUP($C10648,Clients!$B:$F,N$6,0)</f>
        <v>Brazil</v>
      </c>
    </row>
    <row r="10649" spans="2:14" x14ac:dyDescent="0.2">
      <c r="B10649" s="8">
        <v>861</v>
      </c>
      <c r="C10649" s="2" t="s">
        <v>15631</v>
      </c>
      <c r="D10649" s="2" t="s">
        <v>16</v>
      </c>
      <c r="E10649" s="8">
        <v>0</v>
      </c>
      <c r="F10649" s="2" t="s">
        <v>16127</v>
      </c>
      <c r="G10649" s="2" t="s">
        <v>16128</v>
      </c>
      <c r="H10649" s="9">
        <v>43305</v>
      </c>
      <c r="I10649" s="2">
        <v>2018</v>
      </c>
      <c r="J10649" s="2">
        <v>7</v>
      </c>
      <c r="K10649" s="2" t="str">
        <f>VLOOKUP($C10649,Clients!$B:$F,K$6,0)</f>
        <v>Dabvine</v>
      </c>
      <c r="L10649" s="2" t="str">
        <f>VLOOKUP($C10649,Clients!$B:$F,L$6,0)</f>
        <v>Foreign</v>
      </c>
      <c r="M10649" s="2" t="str">
        <f>VLOOKUP($C10649,Clients!$B:$F,M$6,0)</f>
        <v>BR</v>
      </c>
      <c r="N10649" s="2" t="str">
        <f>VLOOKUP($C10649,Clients!$B:$F,N$6,0)</f>
        <v>Brazil</v>
      </c>
    </row>
    <row r="10650" spans="2:14" x14ac:dyDescent="0.2">
      <c r="B10650" s="8">
        <v>1722</v>
      </c>
      <c r="C10650" s="2" t="s">
        <v>15631</v>
      </c>
      <c r="D10650" s="2" t="s">
        <v>16</v>
      </c>
      <c r="E10650" s="8">
        <v>0</v>
      </c>
      <c r="F10650" s="2" t="s">
        <v>16129</v>
      </c>
      <c r="G10650" s="2" t="s">
        <v>16130</v>
      </c>
      <c r="H10650" s="9">
        <v>43305</v>
      </c>
      <c r="I10650" s="2">
        <v>2018</v>
      </c>
      <c r="J10650" s="2">
        <v>7</v>
      </c>
      <c r="K10650" s="2" t="str">
        <f>VLOOKUP($C10650,Clients!$B:$F,K$6,0)</f>
        <v>Dabvine</v>
      </c>
      <c r="L10650" s="2" t="str">
        <f>VLOOKUP($C10650,Clients!$B:$F,L$6,0)</f>
        <v>Foreign</v>
      </c>
      <c r="M10650" s="2" t="str">
        <f>VLOOKUP($C10650,Clients!$B:$F,M$6,0)</f>
        <v>BR</v>
      </c>
      <c r="N10650" s="2" t="str">
        <f>VLOOKUP($C10650,Clients!$B:$F,N$6,0)</f>
        <v>Brazil</v>
      </c>
    </row>
    <row r="10651" spans="2:14" x14ac:dyDescent="0.2">
      <c r="B10651" s="8">
        <v>861</v>
      </c>
      <c r="C10651" s="2" t="s">
        <v>15631</v>
      </c>
      <c r="D10651" s="2" t="s">
        <v>16</v>
      </c>
      <c r="E10651" s="8">
        <v>0</v>
      </c>
      <c r="F10651" s="2" t="s">
        <v>16131</v>
      </c>
      <c r="G10651" s="2" t="s">
        <v>16132</v>
      </c>
      <c r="H10651" s="9">
        <v>43305</v>
      </c>
      <c r="I10651" s="2">
        <v>2018</v>
      </c>
      <c r="J10651" s="2">
        <v>7</v>
      </c>
      <c r="K10651" s="2" t="str">
        <f>VLOOKUP($C10651,Clients!$B:$F,K$6,0)</f>
        <v>Dabvine</v>
      </c>
      <c r="L10651" s="2" t="str">
        <f>VLOOKUP($C10651,Clients!$B:$F,L$6,0)</f>
        <v>Foreign</v>
      </c>
      <c r="M10651" s="2" t="str">
        <f>VLOOKUP($C10651,Clients!$B:$F,M$6,0)</f>
        <v>BR</v>
      </c>
      <c r="N10651" s="2" t="str">
        <f>VLOOKUP($C10651,Clients!$B:$F,N$6,0)</f>
        <v>Brazil</v>
      </c>
    </row>
    <row r="10652" spans="2:14" x14ac:dyDescent="0.2">
      <c r="B10652" s="8">
        <v>-282.45</v>
      </c>
      <c r="C10652" s="2" t="s">
        <v>15631</v>
      </c>
      <c r="D10652" s="2" t="s">
        <v>16</v>
      </c>
      <c r="E10652" s="8">
        <v>0</v>
      </c>
      <c r="F10652" s="2" t="s">
        <v>16133</v>
      </c>
      <c r="G10652" s="2" t="s">
        <v>16134</v>
      </c>
      <c r="H10652" s="9">
        <v>43305</v>
      </c>
      <c r="I10652" s="2">
        <v>2018</v>
      </c>
      <c r="J10652" s="2">
        <v>7</v>
      </c>
      <c r="K10652" s="2" t="str">
        <f>VLOOKUP($C10652,Clients!$B:$F,K$6,0)</f>
        <v>Dabvine</v>
      </c>
      <c r="L10652" s="2" t="str">
        <f>VLOOKUP($C10652,Clients!$B:$F,L$6,0)</f>
        <v>Foreign</v>
      </c>
      <c r="M10652" s="2" t="str">
        <f>VLOOKUP($C10652,Clients!$B:$F,M$6,0)</f>
        <v>BR</v>
      </c>
      <c r="N10652" s="2" t="str">
        <f>VLOOKUP($C10652,Clients!$B:$F,N$6,0)</f>
        <v>Brazil</v>
      </c>
    </row>
    <row r="10653" spans="2:14" x14ac:dyDescent="0.2">
      <c r="B10653" s="8">
        <v>-294.84000000000003</v>
      </c>
      <c r="C10653" s="2" t="s">
        <v>15631</v>
      </c>
      <c r="D10653" s="2" t="s">
        <v>16</v>
      </c>
      <c r="E10653" s="8">
        <v>0</v>
      </c>
      <c r="F10653" s="2" t="s">
        <v>16135</v>
      </c>
      <c r="G10653" s="2" t="s">
        <v>16136</v>
      </c>
      <c r="H10653" s="9">
        <v>43305</v>
      </c>
      <c r="I10653" s="2">
        <v>2018</v>
      </c>
      <c r="J10653" s="2">
        <v>7</v>
      </c>
      <c r="K10653" s="2" t="str">
        <f>VLOOKUP($C10653,Clients!$B:$F,K$6,0)</f>
        <v>Dabvine</v>
      </c>
      <c r="L10653" s="2" t="str">
        <f>VLOOKUP($C10653,Clients!$B:$F,L$6,0)</f>
        <v>Foreign</v>
      </c>
      <c r="M10653" s="2" t="str">
        <f>VLOOKUP($C10653,Clients!$B:$F,M$6,0)</f>
        <v>BR</v>
      </c>
      <c r="N10653" s="2" t="str">
        <f>VLOOKUP($C10653,Clients!$B:$F,N$6,0)</f>
        <v>Brazil</v>
      </c>
    </row>
    <row r="10654" spans="2:14" x14ac:dyDescent="0.2">
      <c r="B10654" s="8">
        <v>-835.38000000000011</v>
      </c>
      <c r="C10654" s="2" t="s">
        <v>15631</v>
      </c>
      <c r="D10654" s="2" t="s">
        <v>16</v>
      </c>
      <c r="E10654" s="8">
        <v>0</v>
      </c>
      <c r="F10654" s="2" t="s">
        <v>16137</v>
      </c>
      <c r="G10654" s="2" t="s">
        <v>16138</v>
      </c>
      <c r="H10654" s="9">
        <v>43305</v>
      </c>
      <c r="I10654" s="2">
        <v>2018</v>
      </c>
      <c r="J10654" s="2">
        <v>7</v>
      </c>
      <c r="K10654" s="2" t="str">
        <f>VLOOKUP($C10654,Clients!$B:$F,K$6,0)</f>
        <v>Dabvine</v>
      </c>
      <c r="L10654" s="2" t="str">
        <f>VLOOKUP($C10654,Clients!$B:$F,L$6,0)</f>
        <v>Foreign</v>
      </c>
      <c r="M10654" s="2" t="str">
        <f>VLOOKUP($C10654,Clients!$B:$F,M$6,0)</f>
        <v>BR</v>
      </c>
      <c r="N10654" s="2" t="str">
        <f>VLOOKUP($C10654,Clients!$B:$F,N$6,0)</f>
        <v>Brazil</v>
      </c>
    </row>
    <row r="10655" spans="2:14" x14ac:dyDescent="0.2">
      <c r="B10655" s="8">
        <v>-5118.3720000000003</v>
      </c>
      <c r="C10655" s="2" t="s">
        <v>15631</v>
      </c>
      <c r="D10655" s="2" t="s">
        <v>51</v>
      </c>
      <c r="E10655" s="8">
        <v>0</v>
      </c>
      <c r="F10655" s="2" t="s">
        <v>16139</v>
      </c>
      <c r="G10655" s="2" t="s">
        <v>16140</v>
      </c>
      <c r="H10655" s="9">
        <v>43305</v>
      </c>
      <c r="I10655" s="2">
        <v>2018</v>
      </c>
      <c r="J10655" s="2">
        <v>7</v>
      </c>
      <c r="K10655" s="2" t="str">
        <f>VLOOKUP($C10655,Clients!$B:$F,K$6,0)</f>
        <v>Dabvine</v>
      </c>
      <c r="L10655" s="2" t="str">
        <f>VLOOKUP($C10655,Clients!$B:$F,L$6,0)</f>
        <v>Foreign</v>
      </c>
      <c r="M10655" s="2" t="str">
        <f>VLOOKUP($C10655,Clients!$B:$F,M$6,0)</f>
        <v>BR</v>
      </c>
      <c r="N10655" s="2" t="str">
        <f>VLOOKUP($C10655,Clients!$B:$F,N$6,0)</f>
        <v>Brazil</v>
      </c>
    </row>
    <row r="10656" spans="2:14" x14ac:dyDescent="0.2">
      <c r="B10656" s="8">
        <v>5118.3720000000003</v>
      </c>
      <c r="C10656" s="2" t="s">
        <v>15631</v>
      </c>
      <c r="D10656" s="2" t="s">
        <v>51</v>
      </c>
      <c r="E10656" s="8">
        <v>0</v>
      </c>
      <c r="F10656" s="2" t="s">
        <v>16141</v>
      </c>
      <c r="G10656" s="2" t="s">
        <v>16140</v>
      </c>
      <c r="H10656" s="9">
        <v>43305</v>
      </c>
      <c r="I10656" s="2">
        <v>2018</v>
      </c>
      <c r="J10656" s="2">
        <v>7</v>
      </c>
      <c r="K10656" s="2" t="str">
        <f>VLOOKUP($C10656,Clients!$B:$F,K$6,0)</f>
        <v>Dabvine</v>
      </c>
      <c r="L10656" s="2" t="str">
        <f>VLOOKUP($C10656,Clients!$B:$F,L$6,0)</f>
        <v>Foreign</v>
      </c>
      <c r="M10656" s="2" t="str">
        <f>VLOOKUP($C10656,Clients!$B:$F,M$6,0)</f>
        <v>BR</v>
      </c>
      <c r="N10656" s="2" t="str">
        <f>VLOOKUP($C10656,Clients!$B:$F,N$6,0)</f>
        <v>Brazil</v>
      </c>
    </row>
    <row r="10657" spans="2:14" x14ac:dyDescent="0.2">
      <c r="B10657" s="8">
        <v>-17022.768</v>
      </c>
      <c r="C10657" s="2" t="s">
        <v>15631</v>
      </c>
      <c r="D10657" s="2" t="s">
        <v>51</v>
      </c>
      <c r="E10657" s="8">
        <v>0</v>
      </c>
      <c r="F10657" s="2" t="s">
        <v>16142</v>
      </c>
      <c r="G10657" s="2" t="s">
        <v>16140</v>
      </c>
      <c r="H10657" s="9">
        <v>43305</v>
      </c>
      <c r="I10657" s="2">
        <v>2018</v>
      </c>
      <c r="J10657" s="2">
        <v>7</v>
      </c>
      <c r="K10657" s="2" t="str">
        <f>VLOOKUP($C10657,Clients!$B:$F,K$6,0)</f>
        <v>Dabvine</v>
      </c>
      <c r="L10657" s="2" t="str">
        <f>VLOOKUP($C10657,Clients!$B:$F,L$6,0)</f>
        <v>Foreign</v>
      </c>
      <c r="M10657" s="2" t="str">
        <f>VLOOKUP($C10657,Clients!$B:$F,M$6,0)</f>
        <v>BR</v>
      </c>
      <c r="N10657" s="2" t="str">
        <f>VLOOKUP($C10657,Clients!$B:$F,N$6,0)</f>
        <v>Brazil</v>
      </c>
    </row>
    <row r="10658" spans="2:14" x14ac:dyDescent="0.2">
      <c r="B10658" s="8">
        <v>-5118.3720000000003</v>
      </c>
      <c r="C10658" s="2" t="s">
        <v>15631</v>
      </c>
      <c r="D10658" s="2" t="s">
        <v>51</v>
      </c>
      <c r="E10658" s="8">
        <v>0</v>
      </c>
      <c r="F10658" s="2" t="s">
        <v>16143</v>
      </c>
      <c r="G10658" s="2" t="s">
        <v>16144</v>
      </c>
      <c r="H10658" s="9">
        <v>43307</v>
      </c>
      <c r="I10658" s="2">
        <v>2018</v>
      </c>
      <c r="J10658" s="2">
        <v>7</v>
      </c>
      <c r="K10658" s="2" t="str">
        <f>VLOOKUP($C10658,Clients!$B:$F,K$6,0)</f>
        <v>Dabvine</v>
      </c>
      <c r="L10658" s="2" t="str">
        <f>VLOOKUP($C10658,Clients!$B:$F,L$6,0)</f>
        <v>Foreign</v>
      </c>
      <c r="M10658" s="2" t="str">
        <f>VLOOKUP($C10658,Clients!$B:$F,M$6,0)</f>
        <v>BR</v>
      </c>
      <c r="N10658" s="2" t="str">
        <f>VLOOKUP($C10658,Clients!$B:$F,N$6,0)</f>
        <v>Brazil</v>
      </c>
    </row>
    <row r="10659" spans="2:14" x14ac:dyDescent="0.2">
      <c r="B10659" s="8">
        <v>-16103.010000000002</v>
      </c>
      <c r="C10659" s="2" t="s">
        <v>15631</v>
      </c>
      <c r="D10659" s="2" t="s">
        <v>51</v>
      </c>
      <c r="E10659" s="8">
        <v>0</v>
      </c>
      <c r="F10659" s="2" t="s">
        <v>16145</v>
      </c>
      <c r="G10659" s="2" t="s">
        <v>16146</v>
      </c>
      <c r="H10659" s="9">
        <v>43311</v>
      </c>
      <c r="I10659" s="2">
        <v>2018</v>
      </c>
      <c r="J10659" s="2">
        <v>7</v>
      </c>
      <c r="K10659" s="2" t="str">
        <f>VLOOKUP($C10659,Clients!$B:$F,K$6,0)</f>
        <v>Dabvine</v>
      </c>
      <c r="L10659" s="2" t="str">
        <f>VLOOKUP($C10659,Clients!$B:$F,L$6,0)</f>
        <v>Foreign</v>
      </c>
      <c r="M10659" s="2" t="str">
        <f>VLOOKUP($C10659,Clients!$B:$F,M$6,0)</f>
        <v>BR</v>
      </c>
      <c r="N10659" s="2" t="str">
        <f>VLOOKUP($C10659,Clients!$B:$F,N$6,0)</f>
        <v>Brazil</v>
      </c>
    </row>
    <row r="10660" spans="2:14" x14ac:dyDescent="0.2">
      <c r="B10660" s="8">
        <v>0</v>
      </c>
      <c r="C10660" s="2" t="s">
        <v>15631</v>
      </c>
      <c r="D10660" s="2" t="s">
        <v>20</v>
      </c>
      <c r="E10660" s="8">
        <v>23.88</v>
      </c>
      <c r="F10660" s="2" t="s">
        <v>16147</v>
      </c>
      <c r="G10660" s="2" t="s">
        <v>16148</v>
      </c>
      <c r="H10660" s="9">
        <v>43318</v>
      </c>
      <c r="I10660" s="2">
        <v>2018</v>
      </c>
      <c r="J10660" s="2">
        <v>8</v>
      </c>
      <c r="K10660" s="2" t="str">
        <f>VLOOKUP($C10660,Clients!$B:$F,K$6,0)</f>
        <v>Dabvine</v>
      </c>
      <c r="L10660" s="2" t="str">
        <f>VLOOKUP($C10660,Clients!$B:$F,L$6,0)</f>
        <v>Foreign</v>
      </c>
      <c r="M10660" s="2" t="str">
        <f>VLOOKUP($C10660,Clients!$B:$F,M$6,0)</f>
        <v>BR</v>
      </c>
      <c r="N10660" s="2" t="str">
        <f>VLOOKUP($C10660,Clients!$B:$F,N$6,0)</f>
        <v>Brazil</v>
      </c>
    </row>
    <row r="10661" spans="2:14" x14ac:dyDescent="0.2">
      <c r="B10661" s="8">
        <v>-1500.4080000000001</v>
      </c>
      <c r="C10661" s="2" t="s">
        <v>15631</v>
      </c>
      <c r="D10661" s="2" t="s">
        <v>51</v>
      </c>
      <c r="E10661" s="8">
        <v>0</v>
      </c>
      <c r="F10661" s="2" t="s">
        <v>16149</v>
      </c>
      <c r="G10661" s="2" t="s">
        <v>16150</v>
      </c>
      <c r="H10661" s="9">
        <v>43319</v>
      </c>
      <c r="I10661" s="2">
        <v>2018</v>
      </c>
      <c r="J10661" s="2">
        <v>8</v>
      </c>
      <c r="K10661" s="2" t="str">
        <f>VLOOKUP($C10661,Clients!$B:$F,K$6,0)</f>
        <v>Dabvine</v>
      </c>
      <c r="L10661" s="2" t="str">
        <f>VLOOKUP($C10661,Clients!$B:$F,L$6,0)</f>
        <v>Foreign</v>
      </c>
      <c r="M10661" s="2" t="str">
        <f>VLOOKUP($C10661,Clients!$B:$F,M$6,0)</f>
        <v>BR</v>
      </c>
      <c r="N10661" s="2" t="str">
        <f>VLOOKUP($C10661,Clients!$B:$F,N$6,0)</f>
        <v>Brazil</v>
      </c>
    </row>
    <row r="10662" spans="2:14" x14ac:dyDescent="0.2">
      <c r="B10662" s="8">
        <v>164710.56000000003</v>
      </c>
      <c r="C10662" s="2" t="s">
        <v>15631</v>
      </c>
      <c r="D10662" s="2" t="s">
        <v>16</v>
      </c>
      <c r="E10662" s="8">
        <v>195</v>
      </c>
      <c r="F10662" s="2" t="s">
        <v>16015</v>
      </c>
      <c r="G10662" s="2" t="s">
        <v>16151</v>
      </c>
      <c r="H10662" s="9">
        <v>43325</v>
      </c>
      <c r="I10662" s="2">
        <v>2018</v>
      </c>
      <c r="J10662" s="2">
        <v>8</v>
      </c>
      <c r="K10662" s="2" t="str">
        <f>VLOOKUP($C10662,Clients!$B:$F,K$6,0)</f>
        <v>Dabvine</v>
      </c>
      <c r="L10662" s="2" t="str">
        <f>VLOOKUP($C10662,Clients!$B:$F,L$6,0)</f>
        <v>Foreign</v>
      </c>
      <c r="M10662" s="2" t="str">
        <f>VLOOKUP($C10662,Clients!$B:$F,M$6,0)</f>
        <v>BR</v>
      </c>
      <c r="N10662" s="2" t="str">
        <f>VLOOKUP($C10662,Clients!$B:$F,N$6,0)</f>
        <v>Brazil</v>
      </c>
    </row>
    <row r="10663" spans="2:14" x14ac:dyDescent="0.2">
      <c r="B10663" s="8">
        <v>153819.12</v>
      </c>
      <c r="C10663" s="2" t="s">
        <v>15631</v>
      </c>
      <c r="D10663" s="2" t="s">
        <v>16</v>
      </c>
      <c r="E10663" s="8">
        <v>207</v>
      </c>
      <c r="F10663" s="2" t="s">
        <v>16015</v>
      </c>
      <c r="G10663" s="2" t="s">
        <v>16152</v>
      </c>
      <c r="H10663" s="9">
        <v>43328</v>
      </c>
      <c r="I10663" s="2">
        <v>2018</v>
      </c>
      <c r="J10663" s="2">
        <v>8</v>
      </c>
      <c r="K10663" s="2" t="str">
        <f>VLOOKUP($C10663,Clients!$B:$F,K$6,0)</f>
        <v>Dabvine</v>
      </c>
      <c r="L10663" s="2" t="str">
        <f>VLOOKUP($C10663,Clients!$B:$F,L$6,0)</f>
        <v>Foreign</v>
      </c>
      <c r="M10663" s="2" t="str">
        <f>VLOOKUP($C10663,Clients!$B:$F,M$6,0)</f>
        <v>BR</v>
      </c>
      <c r="N10663" s="2" t="str">
        <f>VLOOKUP($C10663,Clients!$B:$F,N$6,0)</f>
        <v>Brazil</v>
      </c>
    </row>
    <row r="10664" spans="2:14" x14ac:dyDescent="0.2">
      <c r="B10664" s="8">
        <v>163846.20000000001</v>
      </c>
      <c r="C10664" s="2" t="s">
        <v>15631</v>
      </c>
      <c r="D10664" s="2" t="s">
        <v>16</v>
      </c>
      <c r="E10664" s="8">
        <v>193</v>
      </c>
      <c r="F10664" s="2" t="s">
        <v>16015</v>
      </c>
      <c r="G10664" s="2" t="s">
        <v>16153</v>
      </c>
      <c r="H10664" s="9">
        <v>43328</v>
      </c>
      <c r="I10664" s="2">
        <v>2018</v>
      </c>
      <c r="J10664" s="2">
        <v>8</v>
      </c>
      <c r="K10664" s="2" t="str">
        <f>VLOOKUP($C10664,Clients!$B:$F,K$6,0)</f>
        <v>Dabvine</v>
      </c>
      <c r="L10664" s="2" t="str">
        <f>VLOOKUP($C10664,Clients!$B:$F,L$6,0)</f>
        <v>Foreign</v>
      </c>
      <c r="M10664" s="2" t="str">
        <f>VLOOKUP($C10664,Clients!$B:$F,M$6,0)</f>
        <v>BR</v>
      </c>
      <c r="N10664" s="2" t="str">
        <f>VLOOKUP($C10664,Clients!$B:$F,N$6,0)</f>
        <v>Brazil</v>
      </c>
    </row>
    <row r="10665" spans="2:14" x14ac:dyDescent="0.2">
      <c r="B10665" s="8">
        <v>-1129.8</v>
      </c>
      <c r="C10665" s="2" t="s">
        <v>15631</v>
      </c>
      <c r="D10665" s="2" t="s">
        <v>16</v>
      </c>
      <c r="E10665" s="8">
        <v>0</v>
      </c>
      <c r="F10665" s="2" t="s">
        <v>16154</v>
      </c>
      <c r="G10665" s="2" t="s">
        <v>16155</v>
      </c>
      <c r="H10665" s="9">
        <v>43333</v>
      </c>
      <c r="I10665" s="2">
        <v>2018</v>
      </c>
      <c r="J10665" s="2">
        <v>8</v>
      </c>
      <c r="K10665" s="2" t="str">
        <f>VLOOKUP($C10665,Clients!$B:$F,K$6,0)</f>
        <v>Dabvine</v>
      </c>
      <c r="L10665" s="2" t="str">
        <f>VLOOKUP($C10665,Clients!$B:$F,L$6,0)</f>
        <v>Foreign</v>
      </c>
      <c r="M10665" s="2" t="str">
        <f>VLOOKUP($C10665,Clients!$B:$F,M$6,0)</f>
        <v>BR</v>
      </c>
      <c r="N10665" s="2" t="str">
        <f>VLOOKUP($C10665,Clients!$B:$F,N$6,0)</f>
        <v>Brazil</v>
      </c>
    </row>
    <row r="10666" spans="2:14" x14ac:dyDescent="0.2">
      <c r="B10666" s="8">
        <v>-6588.4140000000007</v>
      </c>
      <c r="C10666" s="2" t="s">
        <v>15631</v>
      </c>
      <c r="D10666" s="2" t="s">
        <v>51</v>
      </c>
      <c r="E10666" s="8">
        <v>0</v>
      </c>
      <c r="F10666" s="2" t="s">
        <v>16156</v>
      </c>
      <c r="G10666" s="2" t="s">
        <v>16157</v>
      </c>
      <c r="H10666" s="9">
        <v>43334</v>
      </c>
      <c r="I10666" s="2">
        <v>2018</v>
      </c>
      <c r="J10666" s="2">
        <v>8</v>
      </c>
      <c r="K10666" s="2" t="str">
        <f>VLOOKUP($C10666,Clients!$B:$F,K$6,0)</f>
        <v>Dabvine</v>
      </c>
      <c r="L10666" s="2" t="str">
        <f>VLOOKUP($C10666,Clients!$B:$F,L$6,0)</f>
        <v>Foreign</v>
      </c>
      <c r="M10666" s="2" t="str">
        <f>VLOOKUP($C10666,Clients!$B:$F,M$6,0)</f>
        <v>BR</v>
      </c>
      <c r="N10666" s="2" t="str">
        <f>VLOOKUP($C10666,Clients!$B:$F,N$6,0)</f>
        <v>Brazil</v>
      </c>
    </row>
    <row r="10667" spans="2:14" x14ac:dyDescent="0.2">
      <c r="B10667" s="8">
        <v>-6534.9900000000007</v>
      </c>
      <c r="C10667" s="2" t="s">
        <v>15631</v>
      </c>
      <c r="D10667" s="2" t="s">
        <v>51</v>
      </c>
      <c r="E10667" s="8">
        <v>0</v>
      </c>
      <c r="F10667" s="2" t="s">
        <v>16158</v>
      </c>
      <c r="G10667" s="2" t="s">
        <v>16159</v>
      </c>
      <c r="H10667" s="9">
        <v>43341</v>
      </c>
      <c r="I10667" s="2">
        <v>2018</v>
      </c>
      <c r="J10667" s="2">
        <v>8</v>
      </c>
      <c r="K10667" s="2" t="str">
        <f>VLOOKUP($C10667,Clients!$B:$F,K$6,0)</f>
        <v>Dabvine</v>
      </c>
      <c r="L10667" s="2" t="str">
        <f>VLOOKUP($C10667,Clients!$B:$F,L$6,0)</f>
        <v>Foreign</v>
      </c>
      <c r="M10667" s="2" t="str">
        <f>VLOOKUP($C10667,Clients!$B:$F,M$6,0)</f>
        <v>BR</v>
      </c>
      <c r="N10667" s="2" t="str">
        <f>VLOOKUP($C10667,Clients!$B:$F,N$6,0)</f>
        <v>Brazil</v>
      </c>
    </row>
    <row r="10668" spans="2:14" x14ac:dyDescent="0.2">
      <c r="B10668" s="8">
        <v>182854.98</v>
      </c>
      <c r="C10668" s="2" t="s">
        <v>15631</v>
      </c>
      <c r="D10668" s="2" t="s">
        <v>16</v>
      </c>
      <c r="E10668" s="8">
        <v>198</v>
      </c>
      <c r="F10668" s="2" t="s">
        <v>16015</v>
      </c>
      <c r="G10668" s="2" t="s">
        <v>16160</v>
      </c>
      <c r="H10668" s="9">
        <v>43348</v>
      </c>
      <c r="I10668" s="2">
        <v>2018</v>
      </c>
      <c r="J10668" s="2">
        <v>9</v>
      </c>
      <c r="K10668" s="2" t="str">
        <f>VLOOKUP($C10668,Clients!$B:$F,K$6,0)</f>
        <v>Dabvine</v>
      </c>
      <c r="L10668" s="2" t="str">
        <f>VLOOKUP($C10668,Clients!$B:$F,L$6,0)</f>
        <v>Foreign</v>
      </c>
      <c r="M10668" s="2" t="str">
        <f>VLOOKUP($C10668,Clients!$B:$F,M$6,0)</f>
        <v>BR</v>
      </c>
      <c r="N10668" s="2" t="str">
        <f>VLOOKUP($C10668,Clients!$B:$F,N$6,0)</f>
        <v>Brazil</v>
      </c>
    </row>
    <row r="10669" spans="2:14" x14ac:dyDescent="0.2">
      <c r="B10669" s="8">
        <v>73.08</v>
      </c>
      <c r="C10669" s="2" t="s">
        <v>15631</v>
      </c>
      <c r="D10669" s="2" t="s">
        <v>16</v>
      </c>
      <c r="E10669" s="8">
        <v>6</v>
      </c>
      <c r="F10669" s="2" t="s">
        <v>16161</v>
      </c>
      <c r="G10669" s="2" t="s">
        <v>16162</v>
      </c>
      <c r="H10669" s="9">
        <v>43348</v>
      </c>
      <c r="I10669" s="2">
        <v>2018</v>
      </c>
      <c r="J10669" s="2">
        <v>9</v>
      </c>
      <c r="K10669" s="2" t="str">
        <f>VLOOKUP($C10669,Clients!$B:$F,K$6,0)</f>
        <v>Dabvine</v>
      </c>
      <c r="L10669" s="2" t="str">
        <f>VLOOKUP($C10669,Clients!$B:$F,L$6,0)</f>
        <v>Foreign</v>
      </c>
      <c r="M10669" s="2" t="str">
        <f>VLOOKUP($C10669,Clients!$B:$F,M$6,0)</f>
        <v>BR</v>
      </c>
      <c r="N10669" s="2" t="str">
        <f>VLOOKUP($C10669,Clients!$B:$F,N$6,0)</f>
        <v>Brazil</v>
      </c>
    </row>
    <row r="10670" spans="2:14" x14ac:dyDescent="0.2">
      <c r="B10670" s="8">
        <v>-6152.7480000000005</v>
      </c>
      <c r="C10670" s="2" t="s">
        <v>15631</v>
      </c>
      <c r="D10670" s="2" t="s">
        <v>51</v>
      </c>
      <c r="E10670" s="8">
        <v>0</v>
      </c>
      <c r="F10670" s="2" t="s">
        <v>16163</v>
      </c>
      <c r="G10670" s="2" t="s">
        <v>16164</v>
      </c>
      <c r="H10670" s="9">
        <v>43357</v>
      </c>
      <c r="I10670" s="2">
        <v>2018</v>
      </c>
      <c r="J10670" s="2">
        <v>9</v>
      </c>
      <c r="K10670" s="2" t="str">
        <f>VLOOKUP($C10670,Clients!$B:$F,K$6,0)</f>
        <v>Dabvine</v>
      </c>
      <c r="L10670" s="2" t="str">
        <f>VLOOKUP($C10670,Clients!$B:$F,L$6,0)</f>
        <v>Foreign</v>
      </c>
      <c r="M10670" s="2" t="str">
        <f>VLOOKUP($C10670,Clients!$B:$F,M$6,0)</f>
        <v>BR</v>
      </c>
      <c r="N10670" s="2" t="str">
        <f>VLOOKUP($C10670,Clients!$B:$F,N$6,0)</f>
        <v>Brazil</v>
      </c>
    </row>
    <row r="10671" spans="2:14" x14ac:dyDescent="0.2">
      <c r="B10671" s="8">
        <v>0</v>
      </c>
      <c r="C10671" s="2" t="s">
        <v>15631</v>
      </c>
      <c r="D10671" s="2" t="s">
        <v>20</v>
      </c>
      <c r="E10671" s="8">
        <v>5</v>
      </c>
      <c r="F10671" s="2" t="s">
        <v>16165</v>
      </c>
      <c r="G10671" s="2" t="s">
        <v>16166</v>
      </c>
      <c r="H10671" s="9">
        <v>43361</v>
      </c>
      <c r="I10671" s="2">
        <v>2018</v>
      </c>
      <c r="J10671" s="2">
        <v>9</v>
      </c>
      <c r="K10671" s="2" t="str">
        <f>VLOOKUP($C10671,Clients!$B:$F,K$6,0)</f>
        <v>Dabvine</v>
      </c>
      <c r="L10671" s="2" t="str">
        <f>VLOOKUP($C10671,Clients!$B:$F,L$6,0)</f>
        <v>Foreign</v>
      </c>
      <c r="M10671" s="2" t="str">
        <f>VLOOKUP($C10671,Clients!$B:$F,M$6,0)</f>
        <v>BR</v>
      </c>
      <c r="N10671" s="2" t="str">
        <f>VLOOKUP($C10671,Clients!$B:$F,N$6,0)</f>
        <v>Brazil</v>
      </c>
    </row>
    <row r="10672" spans="2:14" x14ac:dyDescent="0.2">
      <c r="B10672" s="8">
        <v>-7317.1560000000009</v>
      </c>
      <c r="C10672" s="2" t="s">
        <v>15631</v>
      </c>
      <c r="D10672" s="2" t="s">
        <v>51</v>
      </c>
      <c r="E10672" s="8">
        <v>0</v>
      </c>
      <c r="F10672" s="2" t="s">
        <v>16167</v>
      </c>
      <c r="G10672" s="2" t="s">
        <v>16168</v>
      </c>
      <c r="H10672" s="9">
        <v>43362</v>
      </c>
      <c r="I10672" s="2">
        <v>2018</v>
      </c>
      <c r="J10672" s="2">
        <v>9</v>
      </c>
      <c r="K10672" s="2" t="str">
        <f>VLOOKUP($C10672,Clients!$B:$F,K$6,0)</f>
        <v>Dabvine</v>
      </c>
      <c r="L10672" s="2" t="str">
        <f>VLOOKUP($C10672,Clients!$B:$F,L$6,0)</f>
        <v>Foreign</v>
      </c>
      <c r="M10672" s="2" t="str">
        <f>VLOOKUP($C10672,Clients!$B:$F,M$6,0)</f>
        <v>BR</v>
      </c>
      <c r="N10672" s="2" t="str">
        <f>VLOOKUP($C10672,Clients!$B:$F,N$6,0)</f>
        <v>Brazil</v>
      </c>
    </row>
    <row r="10673" spans="2:14" x14ac:dyDescent="0.2">
      <c r="B10673" s="8">
        <v>-6553.8480000000009</v>
      </c>
      <c r="C10673" s="2" t="s">
        <v>15631</v>
      </c>
      <c r="D10673" s="2" t="s">
        <v>51</v>
      </c>
      <c r="E10673" s="8">
        <v>0</v>
      </c>
      <c r="F10673" s="2" t="s">
        <v>16169</v>
      </c>
      <c r="G10673" s="2" t="s">
        <v>16170</v>
      </c>
      <c r="H10673" s="9">
        <v>43369</v>
      </c>
      <c r="I10673" s="2">
        <v>2018</v>
      </c>
      <c r="J10673" s="2">
        <v>9</v>
      </c>
      <c r="K10673" s="2" t="str">
        <f>VLOOKUP($C10673,Clients!$B:$F,K$6,0)</f>
        <v>Dabvine</v>
      </c>
      <c r="L10673" s="2" t="str">
        <f>VLOOKUP($C10673,Clients!$B:$F,L$6,0)</f>
        <v>Foreign</v>
      </c>
      <c r="M10673" s="2" t="str">
        <f>VLOOKUP($C10673,Clients!$B:$F,M$6,0)</f>
        <v>BR</v>
      </c>
      <c r="N10673" s="2" t="str">
        <f>VLOOKUP($C10673,Clients!$B:$F,N$6,0)</f>
        <v>Brazil</v>
      </c>
    </row>
    <row r="10674" spans="2:14" x14ac:dyDescent="0.2">
      <c r="B10674" s="8">
        <v>148944.6</v>
      </c>
      <c r="C10674" s="2" t="s">
        <v>15631</v>
      </c>
      <c r="D10674" s="2" t="s">
        <v>16</v>
      </c>
      <c r="E10674" s="8">
        <v>182</v>
      </c>
      <c r="F10674" s="2" t="s">
        <v>16171</v>
      </c>
      <c r="G10674" s="2" t="s">
        <v>16172</v>
      </c>
      <c r="H10674" s="9">
        <v>43370</v>
      </c>
      <c r="I10674" s="2">
        <v>2018</v>
      </c>
      <c r="J10674" s="2">
        <v>9</v>
      </c>
      <c r="K10674" s="2" t="str">
        <f>VLOOKUP($C10674,Clients!$B:$F,K$6,0)</f>
        <v>Dabvine</v>
      </c>
      <c r="L10674" s="2" t="str">
        <f>VLOOKUP($C10674,Clients!$B:$F,L$6,0)</f>
        <v>Foreign</v>
      </c>
      <c r="M10674" s="2" t="str">
        <f>VLOOKUP($C10674,Clients!$B:$F,M$6,0)</f>
        <v>BR</v>
      </c>
      <c r="N10674" s="2" t="str">
        <f>VLOOKUP($C10674,Clients!$B:$F,N$6,0)</f>
        <v>Brazil</v>
      </c>
    </row>
    <row r="10675" spans="2:14" x14ac:dyDescent="0.2">
      <c r="B10675" s="8">
        <v>157428.6</v>
      </c>
      <c r="C10675" s="2" t="s">
        <v>15631</v>
      </c>
      <c r="D10675" s="2" t="s">
        <v>16</v>
      </c>
      <c r="E10675" s="8">
        <v>216</v>
      </c>
      <c r="F10675" s="2" t="s">
        <v>16171</v>
      </c>
      <c r="G10675" s="2" t="s">
        <v>16173</v>
      </c>
      <c r="H10675" s="9">
        <v>43371</v>
      </c>
      <c r="I10675" s="2">
        <v>2018</v>
      </c>
      <c r="J10675" s="2">
        <v>9</v>
      </c>
      <c r="K10675" s="2" t="str">
        <f>VLOOKUP($C10675,Clients!$B:$F,K$6,0)</f>
        <v>Dabvine</v>
      </c>
      <c r="L10675" s="2" t="str">
        <f>VLOOKUP($C10675,Clients!$B:$F,L$6,0)</f>
        <v>Foreign</v>
      </c>
      <c r="M10675" s="2" t="str">
        <f>VLOOKUP($C10675,Clients!$B:$F,M$6,0)</f>
        <v>BR</v>
      </c>
      <c r="N10675" s="2" t="str">
        <f>VLOOKUP($C10675,Clients!$B:$F,N$6,0)</f>
        <v>Brazil</v>
      </c>
    </row>
    <row r="10676" spans="2:14" x14ac:dyDescent="0.2">
      <c r="B10676" s="8">
        <v>164711.4</v>
      </c>
      <c r="C10676" s="2" t="s">
        <v>15631</v>
      </c>
      <c r="D10676" s="2" t="s">
        <v>16</v>
      </c>
      <c r="E10676" s="8">
        <v>202</v>
      </c>
      <c r="F10676" s="2" t="s">
        <v>16171</v>
      </c>
      <c r="G10676" s="2" t="s">
        <v>16174</v>
      </c>
      <c r="H10676" s="9">
        <v>43372</v>
      </c>
      <c r="I10676" s="2">
        <v>2018</v>
      </c>
      <c r="J10676" s="2">
        <v>9</v>
      </c>
      <c r="K10676" s="2" t="str">
        <f>VLOOKUP($C10676,Clients!$B:$F,K$6,0)</f>
        <v>Dabvine</v>
      </c>
      <c r="L10676" s="2" t="str">
        <f>VLOOKUP($C10676,Clients!$B:$F,L$6,0)</f>
        <v>Foreign</v>
      </c>
      <c r="M10676" s="2" t="str">
        <f>VLOOKUP($C10676,Clients!$B:$F,M$6,0)</f>
        <v>BR</v>
      </c>
      <c r="N10676" s="2" t="str">
        <f>VLOOKUP($C10676,Clients!$B:$F,N$6,0)</f>
        <v>Brazil</v>
      </c>
    </row>
    <row r="10677" spans="2:14" x14ac:dyDescent="0.2">
      <c r="B10677" s="8">
        <v>0</v>
      </c>
      <c r="C10677" s="2" t="s">
        <v>15631</v>
      </c>
      <c r="D10677" s="2" t="s">
        <v>16</v>
      </c>
      <c r="E10677" s="8">
        <v>7.68</v>
      </c>
      <c r="F10677" s="2" t="s">
        <v>16175</v>
      </c>
      <c r="G10677" s="2" t="s">
        <v>16176</v>
      </c>
      <c r="H10677" s="9">
        <v>43372</v>
      </c>
      <c r="I10677" s="2">
        <v>2018</v>
      </c>
      <c r="J10677" s="2">
        <v>9</v>
      </c>
      <c r="K10677" s="2" t="str">
        <f>VLOOKUP($C10677,Clients!$B:$F,K$6,0)</f>
        <v>Dabvine</v>
      </c>
      <c r="L10677" s="2" t="str">
        <f>VLOOKUP($C10677,Clients!$B:$F,L$6,0)</f>
        <v>Foreign</v>
      </c>
      <c r="M10677" s="2" t="str">
        <f>VLOOKUP($C10677,Clients!$B:$F,M$6,0)</f>
        <v>BR</v>
      </c>
      <c r="N10677" s="2" t="str">
        <f>VLOOKUP($C10677,Clients!$B:$F,N$6,0)</f>
        <v>Brazil</v>
      </c>
    </row>
    <row r="10678" spans="2:14" x14ac:dyDescent="0.2">
      <c r="B10678" s="8">
        <v>143627.4</v>
      </c>
      <c r="C10678" s="2" t="s">
        <v>15631</v>
      </c>
      <c r="D10678" s="2" t="s">
        <v>16</v>
      </c>
      <c r="E10678" s="8">
        <v>215</v>
      </c>
      <c r="F10678" s="2" t="s">
        <v>16171</v>
      </c>
      <c r="G10678" s="2" t="s">
        <v>16177</v>
      </c>
      <c r="H10678" s="9">
        <v>43376</v>
      </c>
      <c r="I10678" s="2">
        <v>2018</v>
      </c>
      <c r="J10678" s="2">
        <v>10</v>
      </c>
      <c r="K10678" s="2" t="str">
        <f>VLOOKUP($C10678,Clients!$B:$F,K$6,0)</f>
        <v>Dabvine</v>
      </c>
      <c r="L10678" s="2" t="str">
        <f>VLOOKUP($C10678,Clients!$B:$F,L$6,0)</f>
        <v>Foreign</v>
      </c>
      <c r="M10678" s="2" t="str">
        <f>VLOOKUP($C10678,Clients!$B:$F,M$6,0)</f>
        <v>BR</v>
      </c>
      <c r="N10678" s="2" t="str">
        <f>VLOOKUP($C10678,Clients!$B:$F,N$6,0)</f>
        <v>Brazil</v>
      </c>
    </row>
    <row r="10679" spans="2:14" x14ac:dyDescent="0.2">
      <c r="B10679" s="8">
        <v>157201.80000000002</v>
      </c>
      <c r="C10679" s="2" t="s">
        <v>15631</v>
      </c>
      <c r="D10679" s="2" t="s">
        <v>16</v>
      </c>
      <c r="E10679" s="8">
        <v>221</v>
      </c>
      <c r="F10679" s="2" t="s">
        <v>16171</v>
      </c>
      <c r="G10679" s="2" t="s">
        <v>16178</v>
      </c>
      <c r="H10679" s="9">
        <v>43377</v>
      </c>
      <c r="I10679" s="2">
        <v>2018</v>
      </c>
      <c r="J10679" s="2">
        <v>10</v>
      </c>
      <c r="K10679" s="2" t="str">
        <f>VLOOKUP($C10679,Clients!$B:$F,K$6,0)</f>
        <v>Dabvine</v>
      </c>
      <c r="L10679" s="2" t="str">
        <f>VLOOKUP($C10679,Clients!$B:$F,L$6,0)</f>
        <v>Foreign</v>
      </c>
      <c r="M10679" s="2" t="str">
        <f>VLOOKUP($C10679,Clients!$B:$F,M$6,0)</f>
        <v>BR</v>
      </c>
      <c r="N10679" s="2" t="str">
        <f>VLOOKUP($C10679,Clients!$B:$F,N$6,0)</f>
        <v>Brazil</v>
      </c>
    </row>
    <row r="10680" spans="2:14" x14ac:dyDescent="0.2">
      <c r="B10680" s="8">
        <v>-978.6</v>
      </c>
      <c r="C10680" s="2" t="s">
        <v>15631</v>
      </c>
      <c r="D10680" s="2" t="s">
        <v>16</v>
      </c>
      <c r="E10680" s="8">
        <v>-1</v>
      </c>
      <c r="F10680" s="2" t="s">
        <v>16179</v>
      </c>
      <c r="G10680" s="2" t="s">
        <v>16180</v>
      </c>
      <c r="H10680" s="9">
        <v>43378</v>
      </c>
      <c r="I10680" s="2">
        <v>2018</v>
      </c>
      <c r="J10680" s="2">
        <v>10</v>
      </c>
      <c r="K10680" s="2" t="str">
        <f>VLOOKUP($C10680,Clients!$B:$F,K$6,0)</f>
        <v>Dabvine</v>
      </c>
      <c r="L10680" s="2" t="str">
        <f>VLOOKUP($C10680,Clients!$B:$F,L$6,0)</f>
        <v>Foreign</v>
      </c>
      <c r="M10680" s="2" t="str">
        <f>VLOOKUP($C10680,Clients!$B:$F,M$6,0)</f>
        <v>BR</v>
      </c>
      <c r="N10680" s="2" t="str">
        <f>VLOOKUP($C10680,Clients!$B:$F,N$6,0)</f>
        <v>Brazil</v>
      </c>
    </row>
    <row r="10681" spans="2:14" x14ac:dyDescent="0.2">
      <c r="B10681" s="8">
        <v>-772.80000000000007</v>
      </c>
      <c r="C10681" s="2" t="s">
        <v>15631</v>
      </c>
      <c r="D10681" s="2" t="s">
        <v>16</v>
      </c>
      <c r="E10681" s="8">
        <v>-1</v>
      </c>
      <c r="F10681" s="2" t="s">
        <v>16181</v>
      </c>
      <c r="G10681" s="2" t="s">
        <v>16182</v>
      </c>
      <c r="H10681" s="9">
        <v>43378</v>
      </c>
      <c r="I10681" s="2">
        <v>2018</v>
      </c>
      <c r="J10681" s="2">
        <v>10</v>
      </c>
      <c r="K10681" s="2" t="str">
        <f>VLOOKUP($C10681,Clients!$B:$F,K$6,0)</f>
        <v>Dabvine</v>
      </c>
      <c r="L10681" s="2" t="str">
        <f>VLOOKUP($C10681,Clients!$B:$F,L$6,0)</f>
        <v>Foreign</v>
      </c>
      <c r="M10681" s="2" t="str">
        <f>VLOOKUP($C10681,Clients!$B:$F,M$6,0)</f>
        <v>BR</v>
      </c>
      <c r="N10681" s="2" t="str">
        <f>VLOOKUP($C10681,Clients!$B:$F,N$6,0)</f>
        <v>Brazil</v>
      </c>
    </row>
    <row r="10682" spans="2:14" x14ac:dyDescent="0.2">
      <c r="B10682" s="8">
        <v>-470.40000000000003</v>
      </c>
      <c r="C10682" s="2" t="s">
        <v>15631</v>
      </c>
      <c r="D10682" s="2" t="s">
        <v>16</v>
      </c>
      <c r="E10682" s="8">
        <v>-1</v>
      </c>
      <c r="F10682" s="2" t="s">
        <v>16183</v>
      </c>
      <c r="G10682" s="2" t="s">
        <v>16184</v>
      </c>
      <c r="H10682" s="9">
        <v>43378</v>
      </c>
      <c r="I10682" s="2">
        <v>2018</v>
      </c>
      <c r="J10682" s="2">
        <v>10</v>
      </c>
      <c r="K10682" s="2" t="str">
        <f>VLOOKUP($C10682,Clients!$B:$F,K$6,0)</f>
        <v>Dabvine</v>
      </c>
      <c r="L10682" s="2" t="str">
        <f>VLOOKUP($C10682,Clients!$B:$F,L$6,0)</f>
        <v>Foreign</v>
      </c>
      <c r="M10682" s="2" t="str">
        <f>VLOOKUP($C10682,Clients!$B:$F,M$6,0)</f>
        <v>BR</v>
      </c>
      <c r="N10682" s="2" t="str">
        <f>VLOOKUP($C10682,Clients!$B:$F,N$6,0)</f>
        <v>Brazil</v>
      </c>
    </row>
    <row r="10683" spans="2:14" x14ac:dyDescent="0.2">
      <c r="B10683" s="8">
        <v>-932.40000000000009</v>
      </c>
      <c r="C10683" s="2" t="s">
        <v>15631</v>
      </c>
      <c r="D10683" s="2" t="s">
        <v>16</v>
      </c>
      <c r="E10683" s="8">
        <v>-1</v>
      </c>
      <c r="F10683" s="2" t="s">
        <v>16185</v>
      </c>
      <c r="G10683" s="2" t="s">
        <v>16186</v>
      </c>
      <c r="H10683" s="9">
        <v>43378</v>
      </c>
      <c r="I10683" s="2">
        <v>2018</v>
      </c>
      <c r="J10683" s="2">
        <v>10</v>
      </c>
      <c r="K10683" s="2" t="str">
        <f>VLOOKUP($C10683,Clients!$B:$F,K$6,0)</f>
        <v>Dabvine</v>
      </c>
      <c r="L10683" s="2" t="str">
        <f>VLOOKUP($C10683,Clients!$B:$F,L$6,0)</f>
        <v>Foreign</v>
      </c>
      <c r="M10683" s="2" t="str">
        <f>VLOOKUP($C10683,Clients!$B:$F,M$6,0)</f>
        <v>BR</v>
      </c>
      <c r="N10683" s="2" t="str">
        <f>VLOOKUP($C10683,Clients!$B:$F,N$6,0)</f>
        <v>Brazil</v>
      </c>
    </row>
    <row r="10684" spans="2:14" x14ac:dyDescent="0.2">
      <c r="B10684" s="8">
        <v>-907.2</v>
      </c>
      <c r="C10684" s="2" t="s">
        <v>15631</v>
      </c>
      <c r="D10684" s="2" t="s">
        <v>16</v>
      </c>
      <c r="E10684" s="8">
        <v>-1</v>
      </c>
      <c r="F10684" s="2" t="s">
        <v>16187</v>
      </c>
      <c r="G10684" s="2" t="s">
        <v>16188</v>
      </c>
      <c r="H10684" s="9">
        <v>43378</v>
      </c>
      <c r="I10684" s="2">
        <v>2018</v>
      </c>
      <c r="J10684" s="2">
        <v>10</v>
      </c>
      <c r="K10684" s="2" t="str">
        <f>VLOOKUP($C10684,Clients!$B:$F,K$6,0)</f>
        <v>Dabvine</v>
      </c>
      <c r="L10684" s="2" t="str">
        <f>VLOOKUP($C10684,Clients!$B:$F,L$6,0)</f>
        <v>Foreign</v>
      </c>
      <c r="M10684" s="2" t="str">
        <f>VLOOKUP($C10684,Clients!$B:$F,M$6,0)</f>
        <v>BR</v>
      </c>
      <c r="N10684" s="2" t="str">
        <f>VLOOKUP($C10684,Clients!$B:$F,N$6,0)</f>
        <v>Brazil</v>
      </c>
    </row>
    <row r="10685" spans="2:14" x14ac:dyDescent="0.2">
      <c r="B10685" s="8">
        <v>-861</v>
      </c>
      <c r="C10685" s="2" t="s">
        <v>15631</v>
      </c>
      <c r="D10685" s="2" t="s">
        <v>16</v>
      </c>
      <c r="E10685" s="8">
        <v>-1</v>
      </c>
      <c r="F10685" s="2" t="s">
        <v>16189</v>
      </c>
      <c r="G10685" s="2" t="s">
        <v>16190</v>
      </c>
      <c r="H10685" s="9">
        <v>43378</v>
      </c>
      <c r="I10685" s="2">
        <v>2018</v>
      </c>
      <c r="J10685" s="2">
        <v>10</v>
      </c>
      <c r="K10685" s="2" t="str">
        <f>VLOOKUP($C10685,Clients!$B:$F,K$6,0)</f>
        <v>Dabvine</v>
      </c>
      <c r="L10685" s="2" t="str">
        <f>VLOOKUP($C10685,Clients!$B:$F,L$6,0)</f>
        <v>Foreign</v>
      </c>
      <c r="M10685" s="2" t="str">
        <f>VLOOKUP($C10685,Clients!$B:$F,M$6,0)</f>
        <v>BR</v>
      </c>
      <c r="N10685" s="2" t="str">
        <f>VLOOKUP($C10685,Clients!$B:$F,N$6,0)</f>
        <v>Brazil</v>
      </c>
    </row>
    <row r="10686" spans="2:14" x14ac:dyDescent="0.2">
      <c r="B10686" s="8">
        <v>861</v>
      </c>
      <c r="C10686" s="2" t="s">
        <v>15631</v>
      </c>
      <c r="D10686" s="2" t="s">
        <v>16</v>
      </c>
      <c r="E10686" s="8">
        <v>1</v>
      </c>
      <c r="F10686" s="2" t="s">
        <v>16191</v>
      </c>
      <c r="G10686" s="2" t="s">
        <v>16190</v>
      </c>
      <c r="H10686" s="9">
        <v>43378</v>
      </c>
      <c r="I10686" s="2">
        <v>2018</v>
      </c>
      <c r="J10686" s="2">
        <v>10</v>
      </c>
      <c r="K10686" s="2" t="str">
        <f>VLOOKUP($C10686,Clients!$B:$F,K$6,0)</f>
        <v>Dabvine</v>
      </c>
      <c r="L10686" s="2" t="str">
        <f>VLOOKUP($C10686,Clients!$B:$F,L$6,0)</f>
        <v>Foreign</v>
      </c>
      <c r="M10686" s="2" t="str">
        <f>VLOOKUP($C10686,Clients!$B:$F,M$6,0)</f>
        <v>BR</v>
      </c>
      <c r="N10686" s="2" t="str">
        <f>VLOOKUP($C10686,Clients!$B:$F,N$6,0)</f>
        <v>Brazil</v>
      </c>
    </row>
    <row r="10687" spans="2:14" x14ac:dyDescent="0.2">
      <c r="B10687" s="8">
        <v>-907.2</v>
      </c>
      <c r="C10687" s="2" t="s">
        <v>15631</v>
      </c>
      <c r="D10687" s="2" t="s">
        <v>16</v>
      </c>
      <c r="E10687" s="8">
        <v>-1</v>
      </c>
      <c r="F10687" s="2" t="s">
        <v>16192</v>
      </c>
      <c r="G10687" s="2" t="s">
        <v>16190</v>
      </c>
      <c r="H10687" s="9">
        <v>43378</v>
      </c>
      <c r="I10687" s="2">
        <v>2018</v>
      </c>
      <c r="J10687" s="2">
        <v>10</v>
      </c>
      <c r="K10687" s="2" t="str">
        <f>VLOOKUP($C10687,Clients!$B:$F,K$6,0)</f>
        <v>Dabvine</v>
      </c>
      <c r="L10687" s="2" t="str">
        <f>VLOOKUP($C10687,Clients!$B:$F,L$6,0)</f>
        <v>Foreign</v>
      </c>
      <c r="M10687" s="2" t="str">
        <f>VLOOKUP($C10687,Clients!$B:$F,M$6,0)</f>
        <v>BR</v>
      </c>
      <c r="N10687" s="2" t="str">
        <f>VLOOKUP($C10687,Clients!$B:$F,N$6,0)</f>
        <v>Brazil</v>
      </c>
    </row>
    <row r="10688" spans="2:14" x14ac:dyDescent="0.2">
      <c r="B10688" s="8">
        <v>135214.80000000002</v>
      </c>
      <c r="C10688" s="2" t="s">
        <v>15631</v>
      </c>
      <c r="D10688" s="2" t="s">
        <v>16</v>
      </c>
      <c r="E10688" s="8">
        <v>218</v>
      </c>
      <c r="F10688" s="2" t="s">
        <v>16171</v>
      </c>
      <c r="G10688" s="2" t="s">
        <v>16193</v>
      </c>
      <c r="H10688" s="9">
        <v>43378</v>
      </c>
      <c r="I10688" s="2">
        <v>2018</v>
      </c>
      <c r="J10688" s="2">
        <v>10</v>
      </c>
      <c r="K10688" s="2" t="str">
        <f>VLOOKUP($C10688,Clients!$B:$F,K$6,0)</f>
        <v>Dabvine</v>
      </c>
      <c r="L10688" s="2" t="str">
        <f>VLOOKUP($C10688,Clients!$B:$F,L$6,0)</f>
        <v>Foreign</v>
      </c>
      <c r="M10688" s="2" t="str">
        <f>VLOOKUP($C10688,Clients!$B:$F,M$6,0)</f>
        <v>BR</v>
      </c>
      <c r="N10688" s="2" t="str">
        <f>VLOOKUP($C10688,Clients!$B:$F,N$6,0)</f>
        <v>Brazil</v>
      </c>
    </row>
    <row r="10689" spans="2:14" x14ac:dyDescent="0.2">
      <c r="B10689" s="8">
        <v>137705.4</v>
      </c>
      <c r="C10689" s="2" t="s">
        <v>15631</v>
      </c>
      <c r="D10689" s="2" t="s">
        <v>16</v>
      </c>
      <c r="E10689" s="8">
        <v>339</v>
      </c>
      <c r="F10689" s="2" t="s">
        <v>16171</v>
      </c>
      <c r="G10689" s="2" t="s">
        <v>16194</v>
      </c>
      <c r="H10689" s="9">
        <v>43381</v>
      </c>
      <c r="I10689" s="2">
        <v>2018</v>
      </c>
      <c r="J10689" s="2">
        <v>10</v>
      </c>
      <c r="K10689" s="2" t="str">
        <f>VLOOKUP($C10689,Clients!$B:$F,K$6,0)</f>
        <v>Dabvine</v>
      </c>
      <c r="L10689" s="2" t="str">
        <f>VLOOKUP($C10689,Clients!$B:$F,L$6,0)</f>
        <v>Foreign</v>
      </c>
      <c r="M10689" s="2" t="str">
        <f>VLOOKUP($C10689,Clients!$B:$F,M$6,0)</f>
        <v>BR</v>
      </c>
      <c r="N10689" s="2" t="str">
        <f>VLOOKUP($C10689,Clients!$B:$F,N$6,0)</f>
        <v>Brazil</v>
      </c>
    </row>
    <row r="10690" spans="2:14" x14ac:dyDescent="0.2">
      <c r="B10690" s="8">
        <v>-12254.928000000002</v>
      </c>
      <c r="C10690" s="2" t="s">
        <v>15631</v>
      </c>
      <c r="D10690" s="2" t="s">
        <v>51</v>
      </c>
      <c r="E10690" s="8">
        <v>0</v>
      </c>
      <c r="F10690" s="2" t="s">
        <v>16195</v>
      </c>
      <c r="G10690" s="2" t="s">
        <v>16196</v>
      </c>
      <c r="H10690" s="9">
        <v>43382</v>
      </c>
      <c r="I10690" s="2">
        <v>2018</v>
      </c>
      <c r="J10690" s="2">
        <v>10</v>
      </c>
      <c r="K10690" s="2" t="str">
        <f>VLOOKUP($C10690,Clients!$B:$F,K$6,0)</f>
        <v>Dabvine</v>
      </c>
      <c r="L10690" s="2" t="str">
        <f>VLOOKUP($C10690,Clients!$B:$F,L$6,0)</f>
        <v>Foreign</v>
      </c>
      <c r="M10690" s="2" t="str">
        <f>VLOOKUP($C10690,Clients!$B:$F,M$6,0)</f>
        <v>BR</v>
      </c>
      <c r="N10690" s="2" t="str">
        <f>VLOOKUP($C10690,Clients!$B:$F,N$6,0)</f>
        <v>Brazil</v>
      </c>
    </row>
    <row r="10691" spans="2:14" x14ac:dyDescent="0.2">
      <c r="B10691" s="8">
        <v>141153.60000000001</v>
      </c>
      <c r="C10691" s="2" t="s">
        <v>15631</v>
      </c>
      <c r="D10691" s="2" t="s">
        <v>16</v>
      </c>
      <c r="E10691" s="8">
        <v>233</v>
      </c>
      <c r="F10691" s="2" t="s">
        <v>16171</v>
      </c>
      <c r="G10691" s="2" t="s">
        <v>16197</v>
      </c>
      <c r="H10691" s="9">
        <v>43383</v>
      </c>
      <c r="I10691" s="2">
        <v>2018</v>
      </c>
      <c r="J10691" s="2">
        <v>10</v>
      </c>
      <c r="K10691" s="2" t="str">
        <f>VLOOKUP($C10691,Clients!$B:$F,K$6,0)</f>
        <v>Dabvine</v>
      </c>
      <c r="L10691" s="2" t="str">
        <f>VLOOKUP($C10691,Clients!$B:$F,L$6,0)</f>
        <v>Foreign</v>
      </c>
      <c r="M10691" s="2" t="str">
        <f>VLOOKUP($C10691,Clients!$B:$F,M$6,0)</f>
        <v>BR</v>
      </c>
      <c r="N10691" s="2" t="str">
        <f>VLOOKUP($C10691,Clients!$B:$F,N$6,0)</f>
        <v>Brazil</v>
      </c>
    </row>
    <row r="10692" spans="2:14" x14ac:dyDescent="0.2">
      <c r="B10692" s="8">
        <v>-12335.652</v>
      </c>
      <c r="C10692" s="2" t="s">
        <v>15631</v>
      </c>
      <c r="D10692" s="2" t="s">
        <v>51</v>
      </c>
      <c r="E10692" s="8">
        <v>0</v>
      </c>
      <c r="F10692" s="2" t="s">
        <v>16198</v>
      </c>
      <c r="G10692" s="2" t="s">
        <v>16199</v>
      </c>
      <c r="H10692" s="9">
        <v>43385</v>
      </c>
      <c r="I10692" s="2">
        <v>2018</v>
      </c>
      <c r="J10692" s="2">
        <v>10</v>
      </c>
      <c r="K10692" s="2" t="str">
        <f>VLOOKUP($C10692,Clients!$B:$F,K$6,0)</f>
        <v>Dabvine</v>
      </c>
      <c r="L10692" s="2" t="str">
        <f>VLOOKUP($C10692,Clients!$B:$F,L$6,0)</f>
        <v>Foreign</v>
      </c>
      <c r="M10692" s="2" t="str">
        <f>VLOOKUP($C10692,Clients!$B:$F,M$6,0)</f>
        <v>BR</v>
      </c>
      <c r="N10692" s="2" t="str">
        <f>VLOOKUP($C10692,Clients!$B:$F,N$6,0)</f>
        <v>Brazil</v>
      </c>
    </row>
    <row r="10693" spans="2:14" x14ac:dyDescent="0.2">
      <c r="B10693" s="8">
        <v>-11696.664000000001</v>
      </c>
      <c r="C10693" s="2" t="s">
        <v>15631</v>
      </c>
      <c r="D10693" s="2" t="s">
        <v>51</v>
      </c>
      <c r="E10693" s="8">
        <v>0</v>
      </c>
      <c r="F10693" s="2" t="s">
        <v>16200</v>
      </c>
      <c r="G10693" s="2" t="s">
        <v>16201</v>
      </c>
      <c r="H10693" s="9">
        <v>43388</v>
      </c>
      <c r="I10693" s="2">
        <v>2018</v>
      </c>
      <c r="J10693" s="2">
        <v>10</v>
      </c>
      <c r="K10693" s="2" t="str">
        <f>VLOOKUP($C10693,Clients!$B:$F,K$6,0)</f>
        <v>Dabvine</v>
      </c>
      <c r="L10693" s="2" t="str">
        <f>VLOOKUP($C10693,Clients!$B:$F,L$6,0)</f>
        <v>Foreign</v>
      </c>
      <c r="M10693" s="2" t="str">
        <f>VLOOKUP($C10693,Clients!$B:$F,M$6,0)</f>
        <v>BR</v>
      </c>
      <c r="N10693" s="2" t="str">
        <f>VLOOKUP($C10693,Clients!$B:$F,N$6,0)</f>
        <v>Brazil</v>
      </c>
    </row>
    <row r="10694" spans="2:14" x14ac:dyDescent="0.2">
      <c r="B10694" s="8">
        <v>0</v>
      </c>
      <c r="C10694" s="2" t="s">
        <v>15631</v>
      </c>
      <c r="D10694" s="2" t="s">
        <v>20</v>
      </c>
      <c r="E10694" s="8">
        <v>5</v>
      </c>
      <c r="F10694" s="2" t="s">
        <v>16202</v>
      </c>
      <c r="G10694" s="2" t="s">
        <v>16203</v>
      </c>
      <c r="H10694" s="9">
        <v>43390</v>
      </c>
      <c r="I10694" s="2">
        <v>2018</v>
      </c>
      <c r="J10694" s="2">
        <v>10</v>
      </c>
      <c r="K10694" s="2" t="str">
        <f>VLOOKUP($C10694,Clients!$B:$F,K$6,0)</f>
        <v>Dabvine</v>
      </c>
      <c r="L10694" s="2" t="str">
        <f>VLOOKUP($C10694,Clients!$B:$F,L$6,0)</f>
        <v>Foreign</v>
      </c>
      <c r="M10694" s="2" t="str">
        <f>VLOOKUP($C10694,Clients!$B:$F,M$6,0)</f>
        <v>BR</v>
      </c>
      <c r="N10694" s="2" t="str">
        <f>VLOOKUP($C10694,Clients!$B:$F,N$6,0)</f>
        <v>Brazil</v>
      </c>
    </row>
    <row r="10695" spans="2:14" x14ac:dyDescent="0.2">
      <c r="B10695" s="8">
        <v>142884</v>
      </c>
      <c r="C10695" s="2" t="s">
        <v>15631</v>
      </c>
      <c r="D10695" s="2" t="s">
        <v>16</v>
      </c>
      <c r="E10695" s="8">
        <v>206</v>
      </c>
      <c r="F10695" s="2" t="s">
        <v>16171</v>
      </c>
      <c r="G10695" s="2" t="s">
        <v>16204</v>
      </c>
      <c r="H10695" s="9">
        <v>43390</v>
      </c>
      <c r="I10695" s="2">
        <v>2018</v>
      </c>
      <c r="J10695" s="2">
        <v>10</v>
      </c>
      <c r="K10695" s="2" t="str">
        <f>VLOOKUP($C10695,Clients!$B:$F,K$6,0)</f>
        <v>Dabvine</v>
      </c>
      <c r="L10695" s="2" t="str">
        <f>VLOOKUP($C10695,Clients!$B:$F,L$6,0)</f>
        <v>Foreign</v>
      </c>
      <c r="M10695" s="2" t="str">
        <f>VLOOKUP($C10695,Clients!$B:$F,M$6,0)</f>
        <v>BR</v>
      </c>
      <c r="N10695" s="2" t="str">
        <f>VLOOKUP($C10695,Clients!$B:$F,N$6,0)</f>
        <v>Brazil</v>
      </c>
    </row>
    <row r="10696" spans="2:14" x14ac:dyDescent="0.2">
      <c r="B10696" s="8">
        <v>163392.6</v>
      </c>
      <c r="C10696" s="2" t="s">
        <v>15631</v>
      </c>
      <c r="D10696" s="2" t="s">
        <v>16</v>
      </c>
      <c r="E10696" s="8">
        <v>208</v>
      </c>
      <c r="F10696" s="2" t="s">
        <v>16171</v>
      </c>
      <c r="G10696" s="2" t="s">
        <v>16205</v>
      </c>
      <c r="H10696" s="9">
        <v>43391</v>
      </c>
      <c r="I10696" s="2">
        <v>2018</v>
      </c>
      <c r="J10696" s="2">
        <v>10</v>
      </c>
      <c r="K10696" s="2" t="str">
        <f>VLOOKUP($C10696,Clients!$B:$F,K$6,0)</f>
        <v>Dabvine</v>
      </c>
      <c r="L10696" s="2" t="str">
        <f>VLOOKUP($C10696,Clients!$B:$F,L$6,0)</f>
        <v>Foreign</v>
      </c>
      <c r="M10696" s="2" t="str">
        <f>VLOOKUP($C10696,Clients!$B:$F,M$6,0)</f>
        <v>BR</v>
      </c>
      <c r="N10696" s="2" t="str">
        <f>VLOOKUP($C10696,Clients!$B:$F,N$6,0)</f>
        <v>Brazil</v>
      </c>
    </row>
    <row r="10697" spans="2:14" x14ac:dyDescent="0.2">
      <c r="B10697" s="8">
        <v>141813</v>
      </c>
      <c r="C10697" s="2" t="s">
        <v>15631</v>
      </c>
      <c r="D10697" s="2" t="s">
        <v>16</v>
      </c>
      <c r="E10697" s="8">
        <v>247</v>
      </c>
      <c r="F10697" s="2" t="s">
        <v>16171</v>
      </c>
      <c r="G10697" s="2" t="s">
        <v>16206</v>
      </c>
      <c r="H10697" s="9">
        <v>43392</v>
      </c>
      <c r="I10697" s="2">
        <v>2018</v>
      </c>
      <c r="J10697" s="2">
        <v>10</v>
      </c>
      <c r="K10697" s="2" t="str">
        <f>VLOOKUP($C10697,Clients!$B:$F,K$6,0)</f>
        <v>Dabvine</v>
      </c>
      <c r="L10697" s="2" t="str">
        <f>VLOOKUP($C10697,Clients!$B:$F,L$6,0)</f>
        <v>Foreign</v>
      </c>
      <c r="M10697" s="2" t="str">
        <f>VLOOKUP($C10697,Clients!$B:$F,M$6,0)</f>
        <v>BR</v>
      </c>
      <c r="N10697" s="2" t="str">
        <f>VLOOKUP($C10697,Clients!$B:$F,N$6,0)</f>
        <v>Brazil</v>
      </c>
    </row>
    <row r="10698" spans="2:14" x14ac:dyDescent="0.2">
      <c r="B10698" s="8">
        <v>-11154.36</v>
      </c>
      <c r="C10698" s="2" t="s">
        <v>15631</v>
      </c>
      <c r="D10698" s="2" t="s">
        <v>51</v>
      </c>
      <c r="E10698" s="8">
        <v>0</v>
      </c>
      <c r="F10698" s="2" t="s">
        <v>16207</v>
      </c>
      <c r="G10698" s="2" t="s">
        <v>16208</v>
      </c>
      <c r="H10698" s="9">
        <v>43392</v>
      </c>
      <c r="I10698" s="2">
        <v>2018</v>
      </c>
      <c r="J10698" s="2">
        <v>10</v>
      </c>
      <c r="K10698" s="2" t="str">
        <f>VLOOKUP($C10698,Clients!$B:$F,K$6,0)</f>
        <v>Dabvine</v>
      </c>
      <c r="L10698" s="2" t="str">
        <f>VLOOKUP($C10698,Clients!$B:$F,L$6,0)</f>
        <v>Foreign</v>
      </c>
      <c r="M10698" s="2" t="str">
        <f>VLOOKUP($C10698,Clients!$B:$F,M$6,0)</f>
        <v>BR</v>
      </c>
      <c r="N10698" s="2" t="str">
        <f>VLOOKUP($C10698,Clients!$B:$F,N$6,0)</f>
        <v>Brazil</v>
      </c>
    </row>
    <row r="10699" spans="2:14" x14ac:dyDescent="0.2">
      <c r="B10699" s="8">
        <v>136668</v>
      </c>
      <c r="C10699" s="2" t="s">
        <v>15631</v>
      </c>
      <c r="D10699" s="2" t="s">
        <v>16</v>
      </c>
      <c r="E10699" s="8">
        <v>224</v>
      </c>
      <c r="F10699" s="2" t="s">
        <v>16171</v>
      </c>
      <c r="G10699" s="2" t="s">
        <v>16209</v>
      </c>
      <c r="H10699" s="9">
        <v>43395</v>
      </c>
      <c r="I10699" s="2">
        <v>2018</v>
      </c>
      <c r="J10699" s="2">
        <v>10</v>
      </c>
      <c r="K10699" s="2" t="str">
        <f>VLOOKUP($C10699,Clients!$B:$F,K$6,0)</f>
        <v>Dabvine</v>
      </c>
      <c r="L10699" s="2" t="str">
        <f>VLOOKUP($C10699,Clients!$B:$F,L$6,0)</f>
        <v>Foreign</v>
      </c>
      <c r="M10699" s="2" t="str">
        <f>VLOOKUP($C10699,Clients!$B:$F,M$6,0)</f>
        <v>BR</v>
      </c>
      <c r="N10699" s="2" t="str">
        <f>VLOOKUP($C10699,Clients!$B:$F,N$6,0)</f>
        <v>Brazil</v>
      </c>
    </row>
    <row r="10700" spans="2:14" x14ac:dyDescent="0.2">
      <c r="B10700" s="8">
        <v>0</v>
      </c>
      <c r="C10700" s="2" t="s">
        <v>15631</v>
      </c>
      <c r="D10700" s="2" t="s">
        <v>16</v>
      </c>
      <c r="E10700" s="8">
        <v>20</v>
      </c>
      <c r="F10700" s="2" t="s">
        <v>16210</v>
      </c>
      <c r="G10700" s="2" t="s">
        <v>16211</v>
      </c>
      <c r="H10700" s="9">
        <v>43395</v>
      </c>
      <c r="I10700" s="2">
        <v>2018</v>
      </c>
      <c r="J10700" s="2">
        <v>10</v>
      </c>
      <c r="K10700" s="2" t="str">
        <f>VLOOKUP($C10700,Clients!$B:$F,K$6,0)</f>
        <v>Dabvine</v>
      </c>
      <c r="L10700" s="2" t="str">
        <f>VLOOKUP($C10700,Clients!$B:$F,L$6,0)</f>
        <v>Foreign</v>
      </c>
      <c r="M10700" s="2" t="str">
        <f>VLOOKUP($C10700,Clients!$B:$F,M$6,0)</f>
        <v>BR</v>
      </c>
      <c r="N10700" s="2" t="str">
        <f>VLOOKUP($C10700,Clients!$B:$F,N$6,0)</f>
        <v>Brazil</v>
      </c>
    </row>
    <row r="10701" spans="2:14" x14ac:dyDescent="0.2">
      <c r="B10701" s="8">
        <v>138658.80000000002</v>
      </c>
      <c r="C10701" s="2" t="s">
        <v>15631</v>
      </c>
      <c r="D10701" s="2" t="s">
        <v>16</v>
      </c>
      <c r="E10701" s="8">
        <v>242</v>
      </c>
      <c r="F10701" s="2" t="s">
        <v>16171</v>
      </c>
      <c r="G10701" s="2" t="s">
        <v>16212</v>
      </c>
      <c r="H10701" s="9">
        <v>43396</v>
      </c>
      <c r="I10701" s="2">
        <v>2018</v>
      </c>
      <c r="J10701" s="2">
        <v>10</v>
      </c>
      <c r="K10701" s="2" t="str">
        <f>VLOOKUP($C10701,Clients!$B:$F,K$6,0)</f>
        <v>Dabvine</v>
      </c>
      <c r="L10701" s="2" t="str">
        <f>VLOOKUP($C10701,Clients!$B:$F,L$6,0)</f>
        <v>Foreign</v>
      </c>
      <c r="M10701" s="2" t="str">
        <f>VLOOKUP($C10701,Clients!$B:$F,M$6,0)</f>
        <v>BR</v>
      </c>
      <c r="N10701" s="2" t="str">
        <f>VLOOKUP($C10701,Clients!$B:$F,N$6,0)</f>
        <v>Brazil</v>
      </c>
    </row>
    <row r="10702" spans="2:14" x14ac:dyDescent="0.2">
      <c r="B10702" s="8">
        <v>142905</v>
      </c>
      <c r="C10702" s="2" t="s">
        <v>15631</v>
      </c>
      <c r="D10702" s="2" t="s">
        <v>16</v>
      </c>
      <c r="E10702" s="8">
        <v>206</v>
      </c>
      <c r="F10702" s="2" t="s">
        <v>16171</v>
      </c>
      <c r="G10702" s="2" t="s">
        <v>2794</v>
      </c>
      <c r="H10702" s="9">
        <v>43399</v>
      </c>
      <c r="I10702" s="2">
        <v>2018</v>
      </c>
      <c r="J10702" s="2">
        <v>10</v>
      </c>
      <c r="K10702" s="2" t="str">
        <f>VLOOKUP($C10702,Clients!$B:$F,K$6,0)</f>
        <v>Dabvine</v>
      </c>
      <c r="L10702" s="2" t="str">
        <f>VLOOKUP($C10702,Clients!$B:$F,L$6,0)</f>
        <v>Foreign</v>
      </c>
      <c r="M10702" s="2" t="str">
        <f>VLOOKUP($C10702,Clients!$B:$F,M$6,0)</f>
        <v>BR</v>
      </c>
      <c r="N10702" s="2" t="str">
        <f>VLOOKUP($C10702,Clients!$B:$F,N$6,0)</f>
        <v>Brazil</v>
      </c>
    </row>
    <row r="10703" spans="2:14" x14ac:dyDescent="0.2">
      <c r="B10703" s="8">
        <v>-142905</v>
      </c>
      <c r="C10703" s="2" t="s">
        <v>15631</v>
      </c>
      <c r="D10703" s="2" t="s">
        <v>16</v>
      </c>
      <c r="E10703" s="8">
        <v>-206</v>
      </c>
      <c r="F10703" s="2" t="s">
        <v>16213</v>
      </c>
      <c r="G10703" s="2" t="s">
        <v>2794</v>
      </c>
      <c r="H10703" s="9">
        <v>43399</v>
      </c>
      <c r="I10703" s="2">
        <v>2018</v>
      </c>
      <c r="J10703" s="2">
        <v>10</v>
      </c>
      <c r="K10703" s="2" t="str">
        <f>VLOOKUP($C10703,Clients!$B:$F,K$6,0)</f>
        <v>Dabvine</v>
      </c>
      <c r="L10703" s="2" t="str">
        <f>VLOOKUP($C10703,Clients!$B:$F,L$6,0)</f>
        <v>Foreign</v>
      </c>
      <c r="M10703" s="2" t="str">
        <f>VLOOKUP($C10703,Clients!$B:$F,M$6,0)</f>
        <v>BR</v>
      </c>
      <c r="N10703" s="2" t="str">
        <f>VLOOKUP($C10703,Clients!$B:$F,N$6,0)</f>
        <v>Brazil</v>
      </c>
    </row>
    <row r="10704" spans="2:14" x14ac:dyDescent="0.2">
      <c r="B10704" s="8">
        <v>142905</v>
      </c>
      <c r="C10704" s="2" t="s">
        <v>15631</v>
      </c>
      <c r="D10704" s="2" t="s">
        <v>16</v>
      </c>
      <c r="E10704" s="8">
        <v>206</v>
      </c>
      <c r="F10704" s="2" t="s">
        <v>16214</v>
      </c>
      <c r="G10704" s="2" t="s">
        <v>16215</v>
      </c>
      <c r="H10704" s="9">
        <v>43399</v>
      </c>
      <c r="I10704" s="2">
        <v>2018</v>
      </c>
      <c r="J10704" s="2">
        <v>10</v>
      </c>
      <c r="K10704" s="2" t="str">
        <f>VLOOKUP($C10704,Clients!$B:$F,K$6,0)</f>
        <v>Dabvine</v>
      </c>
      <c r="L10704" s="2" t="str">
        <f>VLOOKUP($C10704,Clients!$B:$F,L$6,0)</f>
        <v>Foreign</v>
      </c>
      <c r="M10704" s="2" t="str">
        <f>VLOOKUP($C10704,Clients!$B:$F,M$6,0)</f>
        <v>BR</v>
      </c>
      <c r="N10704" s="2" t="str">
        <f>VLOOKUP($C10704,Clients!$B:$F,N$6,0)</f>
        <v>Brazil</v>
      </c>
    </row>
    <row r="10705" spans="2:14" x14ac:dyDescent="0.2">
      <c r="B10705" s="8">
        <v>147449.4</v>
      </c>
      <c r="C10705" s="2" t="s">
        <v>15631</v>
      </c>
      <c r="D10705" s="2" t="s">
        <v>16</v>
      </c>
      <c r="E10705" s="8">
        <v>177</v>
      </c>
      <c r="F10705" s="2" t="s">
        <v>16171</v>
      </c>
      <c r="G10705" s="2" t="s">
        <v>16216</v>
      </c>
      <c r="H10705" s="9">
        <v>43399</v>
      </c>
      <c r="I10705" s="2">
        <v>2018</v>
      </c>
      <c r="J10705" s="2">
        <v>10</v>
      </c>
      <c r="K10705" s="2" t="str">
        <f>VLOOKUP($C10705,Clients!$B:$F,K$6,0)</f>
        <v>Dabvine</v>
      </c>
      <c r="L10705" s="2" t="str">
        <f>VLOOKUP($C10705,Clients!$B:$F,L$6,0)</f>
        <v>Foreign</v>
      </c>
      <c r="M10705" s="2" t="str">
        <f>VLOOKUP($C10705,Clients!$B:$F,M$6,0)</f>
        <v>BR</v>
      </c>
      <c r="N10705" s="2" t="str">
        <f>VLOOKUP($C10705,Clients!$B:$F,N$6,0)</f>
        <v>Brazil</v>
      </c>
    </row>
    <row r="10706" spans="2:14" x14ac:dyDescent="0.2">
      <c r="B10706" s="8">
        <v>23.94</v>
      </c>
      <c r="C10706" s="2" t="s">
        <v>15631</v>
      </c>
      <c r="D10706" s="2" t="s">
        <v>16</v>
      </c>
      <c r="E10706" s="8">
        <v>18.48</v>
      </c>
      <c r="F10706" s="2" t="s">
        <v>16217</v>
      </c>
      <c r="G10706" s="2" t="s">
        <v>16218</v>
      </c>
      <c r="H10706" s="9">
        <v>43399</v>
      </c>
      <c r="I10706" s="2">
        <v>2018</v>
      </c>
      <c r="J10706" s="2">
        <v>10</v>
      </c>
      <c r="K10706" s="2" t="str">
        <f>VLOOKUP($C10706,Clients!$B:$F,K$6,0)</f>
        <v>Dabvine</v>
      </c>
      <c r="L10706" s="2" t="str">
        <f>VLOOKUP($C10706,Clients!$B:$F,L$6,0)</f>
        <v>Foreign</v>
      </c>
      <c r="M10706" s="2" t="str">
        <f>VLOOKUP($C10706,Clients!$B:$F,M$6,0)</f>
        <v>BR</v>
      </c>
      <c r="N10706" s="2" t="str">
        <f>VLOOKUP($C10706,Clients!$B:$F,N$6,0)</f>
        <v>Brazil</v>
      </c>
    </row>
    <row r="10707" spans="2:14" x14ac:dyDescent="0.2">
      <c r="B10707" s="8">
        <v>129750.6</v>
      </c>
      <c r="C10707" s="2" t="s">
        <v>15631</v>
      </c>
      <c r="D10707" s="2" t="s">
        <v>16</v>
      </c>
      <c r="E10707" s="8">
        <v>186</v>
      </c>
      <c r="F10707" s="2" t="s">
        <v>16171</v>
      </c>
      <c r="G10707" s="2" t="s">
        <v>16219</v>
      </c>
      <c r="H10707" s="9">
        <v>43402</v>
      </c>
      <c r="I10707" s="2">
        <v>2018</v>
      </c>
      <c r="J10707" s="2">
        <v>10</v>
      </c>
      <c r="K10707" s="2" t="str">
        <f>VLOOKUP($C10707,Clients!$B:$F,K$6,0)</f>
        <v>Dabvine</v>
      </c>
      <c r="L10707" s="2" t="str">
        <f>VLOOKUP($C10707,Clients!$B:$F,L$6,0)</f>
        <v>Foreign</v>
      </c>
      <c r="M10707" s="2" t="str">
        <f>VLOOKUP($C10707,Clients!$B:$F,M$6,0)</f>
        <v>BR</v>
      </c>
      <c r="N10707" s="2" t="str">
        <f>VLOOKUP($C10707,Clients!$B:$F,N$6,0)</f>
        <v>Brazil</v>
      </c>
    </row>
    <row r="10708" spans="2:14" x14ac:dyDescent="0.2">
      <c r="B10708" s="8">
        <v>156315.6</v>
      </c>
      <c r="C10708" s="2" t="s">
        <v>15631</v>
      </c>
      <c r="D10708" s="2" t="s">
        <v>16</v>
      </c>
      <c r="E10708" s="8">
        <v>193</v>
      </c>
      <c r="F10708" s="2" t="s">
        <v>16171</v>
      </c>
      <c r="G10708" s="2" t="s">
        <v>16220</v>
      </c>
      <c r="H10708" s="9">
        <v>43402</v>
      </c>
      <c r="I10708" s="2">
        <v>2018</v>
      </c>
      <c r="J10708" s="2">
        <v>10</v>
      </c>
      <c r="K10708" s="2" t="str">
        <f>VLOOKUP($C10708,Clients!$B:$F,K$6,0)</f>
        <v>Dabvine</v>
      </c>
      <c r="L10708" s="2" t="str">
        <f>VLOOKUP($C10708,Clients!$B:$F,L$6,0)</f>
        <v>Foreign</v>
      </c>
      <c r="M10708" s="2" t="str">
        <f>VLOOKUP($C10708,Clients!$B:$F,M$6,0)</f>
        <v>BR</v>
      </c>
      <c r="N10708" s="2" t="str">
        <f>VLOOKUP($C10708,Clients!$B:$F,N$6,0)</f>
        <v>Brazil</v>
      </c>
    </row>
    <row r="10709" spans="2:14" x14ac:dyDescent="0.2">
      <c r="B10709" s="8">
        <v>148285.20000000001</v>
      </c>
      <c r="C10709" s="2" t="s">
        <v>15631</v>
      </c>
      <c r="D10709" s="2" t="s">
        <v>16</v>
      </c>
      <c r="E10709" s="8">
        <v>197</v>
      </c>
      <c r="F10709" s="2" t="s">
        <v>16171</v>
      </c>
      <c r="G10709" s="2" t="s">
        <v>16221</v>
      </c>
      <c r="H10709" s="9">
        <v>43403</v>
      </c>
      <c r="I10709" s="2">
        <v>2018</v>
      </c>
      <c r="J10709" s="2">
        <v>10</v>
      </c>
      <c r="K10709" s="2" t="str">
        <f>VLOOKUP($C10709,Clients!$B:$F,K$6,0)</f>
        <v>Dabvine</v>
      </c>
      <c r="L10709" s="2" t="str">
        <f>VLOOKUP($C10709,Clients!$B:$F,L$6,0)</f>
        <v>Foreign</v>
      </c>
      <c r="M10709" s="2" t="str">
        <f>VLOOKUP($C10709,Clients!$B:$F,M$6,0)</f>
        <v>BR</v>
      </c>
      <c r="N10709" s="2" t="str">
        <f>VLOOKUP($C10709,Clients!$B:$F,N$6,0)</f>
        <v>Brazil</v>
      </c>
    </row>
    <row r="10710" spans="2:14" x14ac:dyDescent="0.2">
      <c r="B10710" s="8">
        <v>143379.6</v>
      </c>
      <c r="C10710" s="2" t="s">
        <v>15631</v>
      </c>
      <c r="D10710" s="2" t="s">
        <v>16</v>
      </c>
      <c r="E10710" s="8">
        <v>182</v>
      </c>
      <c r="F10710" s="2" t="s">
        <v>16171</v>
      </c>
      <c r="G10710" s="2" t="s">
        <v>16222</v>
      </c>
      <c r="H10710" s="9">
        <v>43403</v>
      </c>
      <c r="I10710" s="2">
        <v>2018</v>
      </c>
      <c r="J10710" s="2">
        <v>10</v>
      </c>
      <c r="K10710" s="2" t="str">
        <f>VLOOKUP($C10710,Clients!$B:$F,K$6,0)</f>
        <v>Dabvine</v>
      </c>
      <c r="L10710" s="2" t="str">
        <f>VLOOKUP($C10710,Clients!$B:$F,L$6,0)</f>
        <v>Foreign</v>
      </c>
      <c r="M10710" s="2" t="str">
        <f>VLOOKUP($C10710,Clients!$B:$F,M$6,0)</f>
        <v>BR</v>
      </c>
      <c r="N10710" s="2" t="str">
        <f>VLOOKUP($C10710,Clients!$B:$F,N$6,0)</f>
        <v>Brazil</v>
      </c>
    </row>
    <row r="10711" spans="2:14" x14ac:dyDescent="0.2">
      <c r="B10711" s="8">
        <v>-11387.880000000001</v>
      </c>
      <c r="C10711" s="2" t="s">
        <v>15631</v>
      </c>
      <c r="D10711" s="2" t="s">
        <v>51</v>
      </c>
      <c r="E10711" s="8">
        <v>0</v>
      </c>
      <c r="F10711" s="2" t="s">
        <v>16223</v>
      </c>
      <c r="G10711" s="2" t="s">
        <v>16224</v>
      </c>
      <c r="H10711" s="9">
        <v>43403</v>
      </c>
      <c r="I10711" s="2">
        <v>2018</v>
      </c>
      <c r="J10711" s="2">
        <v>10</v>
      </c>
      <c r="K10711" s="2" t="str">
        <f>VLOOKUP($C10711,Clients!$B:$F,K$6,0)</f>
        <v>Dabvine</v>
      </c>
      <c r="L10711" s="2" t="str">
        <f>VLOOKUP($C10711,Clients!$B:$F,L$6,0)</f>
        <v>Foreign</v>
      </c>
      <c r="M10711" s="2" t="str">
        <f>VLOOKUP($C10711,Clients!$B:$F,M$6,0)</f>
        <v>BR</v>
      </c>
      <c r="N10711" s="2" t="str">
        <f>VLOOKUP($C10711,Clients!$B:$F,N$6,0)</f>
        <v>Brazil</v>
      </c>
    </row>
    <row r="10712" spans="2:14" x14ac:dyDescent="0.2">
      <c r="B10712" s="8">
        <v>137096.4</v>
      </c>
      <c r="C10712" s="2" t="s">
        <v>15631</v>
      </c>
      <c r="D10712" s="2" t="s">
        <v>16</v>
      </c>
      <c r="E10712" s="8">
        <v>196</v>
      </c>
      <c r="F10712" s="2" t="s">
        <v>16106</v>
      </c>
      <c r="G10712" s="2" t="s">
        <v>16225</v>
      </c>
      <c r="H10712" s="9">
        <v>43404</v>
      </c>
      <c r="I10712" s="2">
        <v>2018</v>
      </c>
      <c r="J10712" s="2">
        <v>10</v>
      </c>
      <c r="K10712" s="2" t="str">
        <f>VLOOKUP($C10712,Clients!$B:$F,K$6,0)</f>
        <v>Dabvine</v>
      </c>
      <c r="L10712" s="2" t="str">
        <f>VLOOKUP($C10712,Clients!$B:$F,L$6,0)</f>
        <v>Foreign</v>
      </c>
      <c r="M10712" s="2" t="str">
        <f>VLOOKUP($C10712,Clients!$B:$F,M$6,0)</f>
        <v>BR</v>
      </c>
      <c r="N10712" s="2" t="str">
        <f>VLOOKUP($C10712,Clients!$B:$F,N$6,0)</f>
        <v>Brazil</v>
      </c>
    </row>
    <row r="10713" spans="2:14" x14ac:dyDescent="0.2">
      <c r="B10713" s="8">
        <v>140743.26</v>
      </c>
      <c r="C10713" s="2" t="s">
        <v>15631</v>
      </c>
      <c r="D10713" s="2" t="s">
        <v>16</v>
      </c>
      <c r="E10713" s="8">
        <v>187</v>
      </c>
      <c r="F10713" s="2" t="s">
        <v>16015</v>
      </c>
      <c r="G10713" s="2" t="s">
        <v>16226</v>
      </c>
      <c r="H10713" s="9">
        <v>43404</v>
      </c>
      <c r="I10713" s="2">
        <v>2018</v>
      </c>
      <c r="J10713" s="2">
        <v>10</v>
      </c>
      <c r="K10713" s="2" t="str">
        <f>VLOOKUP($C10713,Clients!$B:$F,K$6,0)</f>
        <v>Dabvine</v>
      </c>
      <c r="L10713" s="2" t="str">
        <f>VLOOKUP($C10713,Clients!$B:$F,L$6,0)</f>
        <v>Foreign</v>
      </c>
      <c r="M10713" s="2" t="str">
        <f>VLOOKUP($C10713,Clients!$B:$F,M$6,0)</f>
        <v>BR</v>
      </c>
      <c r="N10713" s="2" t="str">
        <f>VLOOKUP($C10713,Clients!$B:$F,N$6,0)</f>
        <v>Brazil</v>
      </c>
    </row>
    <row r="10714" spans="2:14" x14ac:dyDescent="0.2">
      <c r="B10714" s="8">
        <v>119981.40000000001</v>
      </c>
      <c r="C10714" s="2" t="s">
        <v>15631</v>
      </c>
      <c r="D10714" s="2" t="s">
        <v>16</v>
      </c>
      <c r="E10714" s="8">
        <v>217</v>
      </c>
      <c r="F10714" s="2" t="s">
        <v>16227</v>
      </c>
      <c r="G10714" s="2" t="s">
        <v>16228</v>
      </c>
      <c r="H10714" s="9">
        <v>43406</v>
      </c>
      <c r="I10714" s="2">
        <v>2018</v>
      </c>
      <c r="J10714" s="2">
        <v>11</v>
      </c>
      <c r="K10714" s="2" t="str">
        <f>VLOOKUP($C10714,Clients!$B:$F,K$6,0)</f>
        <v>Dabvine</v>
      </c>
      <c r="L10714" s="2" t="str">
        <f>VLOOKUP($C10714,Clients!$B:$F,L$6,0)</f>
        <v>Foreign</v>
      </c>
      <c r="M10714" s="2" t="str">
        <f>VLOOKUP($C10714,Clients!$B:$F,M$6,0)</f>
        <v>BR</v>
      </c>
      <c r="N10714" s="2" t="str">
        <f>VLOOKUP($C10714,Clients!$B:$F,N$6,0)</f>
        <v>Brazil</v>
      </c>
    </row>
    <row r="10715" spans="2:14" x14ac:dyDescent="0.2">
      <c r="B10715" s="8">
        <v>0</v>
      </c>
      <c r="C10715" s="2" t="s">
        <v>15631</v>
      </c>
      <c r="D10715" s="2" t="s">
        <v>16</v>
      </c>
      <c r="E10715" s="8">
        <v>6.56</v>
      </c>
      <c r="F10715" s="2" t="s">
        <v>16229</v>
      </c>
      <c r="G10715" s="2" t="s">
        <v>16230</v>
      </c>
      <c r="H10715" s="9">
        <v>43406</v>
      </c>
      <c r="I10715" s="2">
        <v>2018</v>
      </c>
      <c r="J10715" s="2">
        <v>11</v>
      </c>
      <c r="K10715" s="2" t="str">
        <f>VLOOKUP($C10715,Clients!$B:$F,K$6,0)</f>
        <v>Dabvine</v>
      </c>
      <c r="L10715" s="2" t="str">
        <f>VLOOKUP($C10715,Clients!$B:$F,L$6,0)</f>
        <v>Foreign</v>
      </c>
      <c r="M10715" s="2" t="str">
        <f>VLOOKUP($C10715,Clients!$B:$F,M$6,0)</f>
        <v>BR</v>
      </c>
      <c r="N10715" s="2" t="str">
        <f>VLOOKUP($C10715,Clients!$B:$F,N$6,0)</f>
        <v>Brazil</v>
      </c>
    </row>
    <row r="10716" spans="2:14" x14ac:dyDescent="0.2">
      <c r="B10716" s="8">
        <v>-5466.72</v>
      </c>
      <c r="C10716" s="2" t="s">
        <v>15631</v>
      </c>
      <c r="D10716" s="2" t="s">
        <v>51</v>
      </c>
      <c r="E10716" s="8">
        <v>0</v>
      </c>
      <c r="F10716" s="2" t="s">
        <v>16231</v>
      </c>
      <c r="G10716" s="2" t="s">
        <v>16232</v>
      </c>
      <c r="H10716" s="9">
        <v>43406</v>
      </c>
      <c r="I10716" s="2">
        <v>2018</v>
      </c>
      <c r="J10716" s="2">
        <v>11</v>
      </c>
      <c r="K10716" s="2" t="str">
        <f>VLOOKUP($C10716,Clients!$B:$F,K$6,0)</f>
        <v>Dabvine</v>
      </c>
      <c r="L10716" s="2" t="str">
        <f>VLOOKUP($C10716,Clients!$B:$F,L$6,0)</f>
        <v>Foreign</v>
      </c>
      <c r="M10716" s="2" t="str">
        <f>VLOOKUP($C10716,Clients!$B:$F,M$6,0)</f>
        <v>BR</v>
      </c>
      <c r="N10716" s="2" t="str">
        <f>VLOOKUP($C10716,Clients!$B:$F,N$6,0)</f>
        <v>Brazil</v>
      </c>
    </row>
    <row r="10717" spans="2:14" x14ac:dyDescent="0.2">
      <c r="B10717" s="8">
        <v>-2394</v>
      </c>
      <c r="C10717" s="2" t="s">
        <v>15631</v>
      </c>
      <c r="D10717" s="2" t="s">
        <v>16</v>
      </c>
      <c r="E10717" s="8">
        <v>0</v>
      </c>
      <c r="F10717" s="2" t="s">
        <v>16233</v>
      </c>
      <c r="G10717" s="2" t="s">
        <v>16234</v>
      </c>
      <c r="H10717" s="9">
        <v>43409</v>
      </c>
      <c r="I10717" s="2">
        <v>2018</v>
      </c>
      <c r="J10717" s="2">
        <v>11</v>
      </c>
      <c r="K10717" s="2" t="str">
        <f>VLOOKUP($C10717,Clients!$B:$F,K$6,0)</f>
        <v>Dabvine</v>
      </c>
      <c r="L10717" s="2" t="str">
        <f>VLOOKUP($C10717,Clients!$B:$F,L$6,0)</f>
        <v>Foreign</v>
      </c>
      <c r="M10717" s="2" t="str">
        <f>VLOOKUP($C10717,Clients!$B:$F,M$6,0)</f>
        <v>BR</v>
      </c>
      <c r="N10717" s="2" t="str">
        <f>VLOOKUP($C10717,Clients!$B:$F,N$6,0)</f>
        <v>Brazil</v>
      </c>
    </row>
    <row r="10718" spans="2:14" x14ac:dyDescent="0.2">
      <c r="B10718" s="8">
        <v>-11614.176000000001</v>
      </c>
      <c r="C10718" s="2" t="s">
        <v>15631</v>
      </c>
      <c r="D10718" s="2" t="s">
        <v>51</v>
      </c>
      <c r="E10718" s="8">
        <v>0</v>
      </c>
      <c r="F10718" s="2" t="s">
        <v>16235</v>
      </c>
      <c r="G10718" s="2" t="s">
        <v>16236</v>
      </c>
      <c r="H10718" s="9">
        <v>43410</v>
      </c>
      <c r="I10718" s="2">
        <v>2018</v>
      </c>
      <c r="J10718" s="2">
        <v>11</v>
      </c>
      <c r="K10718" s="2" t="str">
        <f>VLOOKUP($C10718,Clients!$B:$F,K$6,0)</f>
        <v>Dabvine</v>
      </c>
      <c r="L10718" s="2" t="str">
        <f>VLOOKUP($C10718,Clients!$B:$F,L$6,0)</f>
        <v>Foreign</v>
      </c>
      <c r="M10718" s="2" t="str">
        <f>VLOOKUP($C10718,Clients!$B:$F,M$6,0)</f>
        <v>BR</v>
      </c>
      <c r="N10718" s="2" t="str">
        <f>VLOOKUP($C10718,Clients!$B:$F,N$6,0)</f>
        <v>Brazil</v>
      </c>
    </row>
    <row r="10719" spans="2:14" x14ac:dyDescent="0.2">
      <c r="B10719" s="8">
        <v>-1255.8</v>
      </c>
      <c r="C10719" s="2" t="s">
        <v>15631</v>
      </c>
      <c r="D10719" s="2" t="s">
        <v>51</v>
      </c>
      <c r="E10719" s="8">
        <v>0</v>
      </c>
      <c r="F10719" s="2" t="s">
        <v>16237</v>
      </c>
      <c r="G10719" s="2" t="s">
        <v>16238</v>
      </c>
      <c r="H10719" s="9">
        <v>43411</v>
      </c>
      <c r="I10719" s="2">
        <v>2018</v>
      </c>
      <c r="J10719" s="2">
        <v>11</v>
      </c>
      <c r="K10719" s="2" t="str">
        <f>VLOOKUP($C10719,Clients!$B:$F,K$6,0)</f>
        <v>Dabvine</v>
      </c>
      <c r="L10719" s="2" t="str">
        <f>VLOOKUP($C10719,Clients!$B:$F,L$6,0)</f>
        <v>Foreign</v>
      </c>
      <c r="M10719" s="2" t="str">
        <f>VLOOKUP($C10719,Clients!$B:$F,M$6,0)</f>
        <v>BR</v>
      </c>
      <c r="N10719" s="2" t="str">
        <f>VLOOKUP($C10719,Clients!$B:$F,N$6,0)</f>
        <v>Brazil</v>
      </c>
    </row>
    <row r="10720" spans="2:14" x14ac:dyDescent="0.2">
      <c r="B10720" s="8">
        <v>165459</v>
      </c>
      <c r="C10720" s="2" t="s">
        <v>15631</v>
      </c>
      <c r="D10720" s="2" t="s">
        <v>16</v>
      </c>
      <c r="E10720" s="8">
        <v>201</v>
      </c>
      <c r="F10720" s="2" t="s">
        <v>16171</v>
      </c>
      <c r="G10720" s="2" t="s">
        <v>16239</v>
      </c>
      <c r="H10720" s="9">
        <v>43413</v>
      </c>
      <c r="I10720" s="2">
        <v>2018</v>
      </c>
      <c r="J10720" s="2">
        <v>11</v>
      </c>
      <c r="K10720" s="2" t="str">
        <f>VLOOKUP($C10720,Clients!$B:$F,K$6,0)</f>
        <v>Dabvine</v>
      </c>
      <c r="L10720" s="2" t="str">
        <f>VLOOKUP($C10720,Clients!$B:$F,L$6,0)</f>
        <v>Foreign</v>
      </c>
      <c r="M10720" s="2" t="str">
        <f>VLOOKUP($C10720,Clients!$B:$F,M$6,0)</f>
        <v>BR</v>
      </c>
      <c r="N10720" s="2" t="str">
        <f>VLOOKUP($C10720,Clients!$B:$F,N$6,0)</f>
        <v>Brazil</v>
      </c>
    </row>
    <row r="10721" spans="2:14" x14ac:dyDescent="0.2">
      <c r="B10721" s="8">
        <v>-865.2</v>
      </c>
      <c r="C10721" s="2" t="s">
        <v>15631</v>
      </c>
      <c r="D10721" s="2" t="s">
        <v>16</v>
      </c>
      <c r="E10721" s="8">
        <v>-1</v>
      </c>
      <c r="F10721" s="2" t="s">
        <v>16240</v>
      </c>
      <c r="G10721" s="2" t="s">
        <v>16241</v>
      </c>
      <c r="H10721" s="9">
        <v>43413</v>
      </c>
      <c r="I10721" s="2">
        <v>2018</v>
      </c>
      <c r="J10721" s="2">
        <v>11</v>
      </c>
      <c r="K10721" s="2" t="str">
        <f>VLOOKUP($C10721,Clients!$B:$F,K$6,0)</f>
        <v>Dabvine</v>
      </c>
      <c r="L10721" s="2" t="str">
        <f>VLOOKUP($C10721,Clients!$B:$F,L$6,0)</f>
        <v>Foreign</v>
      </c>
      <c r="M10721" s="2" t="str">
        <f>VLOOKUP($C10721,Clients!$B:$F,M$6,0)</f>
        <v>BR</v>
      </c>
      <c r="N10721" s="2" t="str">
        <f>VLOOKUP($C10721,Clients!$B:$F,N$6,0)</f>
        <v>Brazil</v>
      </c>
    </row>
    <row r="10722" spans="2:14" x14ac:dyDescent="0.2">
      <c r="B10722" s="8">
        <v>907.2</v>
      </c>
      <c r="C10722" s="2" t="s">
        <v>15631</v>
      </c>
      <c r="D10722" s="2" t="s">
        <v>16</v>
      </c>
      <c r="E10722" s="8">
        <v>1</v>
      </c>
      <c r="F10722" s="2" t="s">
        <v>16242</v>
      </c>
      <c r="G10722" s="2" t="s">
        <v>16243</v>
      </c>
      <c r="H10722" s="9">
        <v>43413</v>
      </c>
      <c r="I10722" s="2">
        <v>2018</v>
      </c>
      <c r="J10722" s="2">
        <v>11</v>
      </c>
      <c r="K10722" s="2" t="str">
        <f>VLOOKUP($C10722,Clients!$B:$F,K$6,0)</f>
        <v>Dabvine</v>
      </c>
      <c r="L10722" s="2" t="str">
        <f>VLOOKUP($C10722,Clients!$B:$F,L$6,0)</f>
        <v>Foreign</v>
      </c>
      <c r="M10722" s="2" t="str">
        <f>VLOOKUP($C10722,Clients!$B:$F,M$6,0)</f>
        <v>BR</v>
      </c>
      <c r="N10722" s="2" t="str">
        <f>VLOOKUP($C10722,Clients!$B:$F,N$6,0)</f>
        <v>Brazil</v>
      </c>
    </row>
    <row r="10723" spans="2:14" x14ac:dyDescent="0.2">
      <c r="B10723" s="8">
        <v>-499.8</v>
      </c>
      <c r="C10723" s="2" t="s">
        <v>15631</v>
      </c>
      <c r="D10723" s="2" t="s">
        <v>16</v>
      </c>
      <c r="E10723" s="8">
        <v>-1</v>
      </c>
      <c r="F10723" s="2" t="s">
        <v>16244</v>
      </c>
      <c r="G10723" s="2" t="s">
        <v>16245</v>
      </c>
      <c r="H10723" s="9">
        <v>43413</v>
      </c>
      <c r="I10723" s="2">
        <v>2018</v>
      </c>
      <c r="J10723" s="2">
        <v>11</v>
      </c>
      <c r="K10723" s="2" t="str">
        <f>VLOOKUP($C10723,Clients!$B:$F,K$6,0)</f>
        <v>Dabvine</v>
      </c>
      <c r="L10723" s="2" t="str">
        <f>VLOOKUP($C10723,Clients!$B:$F,L$6,0)</f>
        <v>Foreign</v>
      </c>
      <c r="M10723" s="2" t="str">
        <f>VLOOKUP($C10723,Clients!$B:$F,M$6,0)</f>
        <v>BR</v>
      </c>
      <c r="N10723" s="2" t="str">
        <f>VLOOKUP($C10723,Clients!$B:$F,N$6,0)</f>
        <v>Brazil</v>
      </c>
    </row>
    <row r="10724" spans="2:14" x14ac:dyDescent="0.2">
      <c r="B10724" s="8">
        <v>428.40000000000003</v>
      </c>
      <c r="C10724" s="2" t="s">
        <v>15631</v>
      </c>
      <c r="D10724" s="2" t="s">
        <v>16</v>
      </c>
      <c r="E10724" s="8">
        <v>1</v>
      </c>
      <c r="F10724" s="2" t="s">
        <v>16242</v>
      </c>
      <c r="G10724" s="2" t="s">
        <v>16246</v>
      </c>
      <c r="H10724" s="9">
        <v>43413</v>
      </c>
      <c r="I10724" s="2">
        <v>2018</v>
      </c>
      <c r="J10724" s="2">
        <v>11</v>
      </c>
      <c r="K10724" s="2" t="str">
        <f>VLOOKUP($C10724,Clients!$B:$F,K$6,0)</f>
        <v>Dabvine</v>
      </c>
      <c r="L10724" s="2" t="str">
        <f>VLOOKUP($C10724,Clients!$B:$F,L$6,0)</f>
        <v>Foreign</v>
      </c>
      <c r="M10724" s="2" t="str">
        <f>VLOOKUP($C10724,Clients!$B:$F,M$6,0)</f>
        <v>BR</v>
      </c>
      <c r="N10724" s="2" t="str">
        <f>VLOOKUP($C10724,Clients!$B:$F,N$6,0)</f>
        <v>Brazil</v>
      </c>
    </row>
    <row r="10725" spans="2:14" x14ac:dyDescent="0.2">
      <c r="B10725" s="8">
        <v>-789.6</v>
      </c>
      <c r="C10725" s="2" t="s">
        <v>15631</v>
      </c>
      <c r="D10725" s="2" t="s">
        <v>16</v>
      </c>
      <c r="E10725" s="8">
        <v>-1</v>
      </c>
      <c r="F10725" s="2" t="s">
        <v>16247</v>
      </c>
      <c r="G10725" s="2" t="s">
        <v>16248</v>
      </c>
      <c r="H10725" s="9">
        <v>43413</v>
      </c>
      <c r="I10725" s="2">
        <v>2018</v>
      </c>
      <c r="J10725" s="2">
        <v>11</v>
      </c>
      <c r="K10725" s="2" t="str">
        <f>VLOOKUP($C10725,Clients!$B:$F,K$6,0)</f>
        <v>Dabvine</v>
      </c>
      <c r="L10725" s="2" t="str">
        <f>VLOOKUP($C10725,Clients!$B:$F,L$6,0)</f>
        <v>Foreign</v>
      </c>
      <c r="M10725" s="2" t="str">
        <f>VLOOKUP($C10725,Clients!$B:$F,M$6,0)</f>
        <v>BR</v>
      </c>
      <c r="N10725" s="2" t="str">
        <f>VLOOKUP($C10725,Clients!$B:$F,N$6,0)</f>
        <v>Brazil</v>
      </c>
    </row>
    <row r="10726" spans="2:14" x14ac:dyDescent="0.2">
      <c r="B10726" s="8">
        <v>789.6</v>
      </c>
      <c r="C10726" s="2" t="s">
        <v>15631</v>
      </c>
      <c r="D10726" s="2" t="s">
        <v>16</v>
      </c>
      <c r="E10726" s="8">
        <v>1</v>
      </c>
      <c r="F10726" s="2" t="s">
        <v>16171</v>
      </c>
      <c r="G10726" s="2" t="s">
        <v>16249</v>
      </c>
      <c r="H10726" s="9">
        <v>43413</v>
      </c>
      <c r="I10726" s="2">
        <v>2018</v>
      </c>
      <c r="J10726" s="2">
        <v>11</v>
      </c>
      <c r="K10726" s="2" t="str">
        <f>VLOOKUP($C10726,Clients!$B:$F,K$6,0)</f>
        <v>Dabvine</v>
      </c>
      <c r="L10726" s="2" t="str">
        <f>VLOOKUP($C10726,Clients!$B:$F,L$6,0)</f>
        <v>Foreign</v>
      </c>
      <c r="M10726" s="2" t="str">
        <f>VLOOKUP($C10726,Clients!$B:$F,M$6,0)</f>
        <v>BR</v>
      </c>
      <c r="N10726" s="2" t="str">
        <f>VLOOKUP($C10726,Clients!$B:$F,N$6,0)</f>
        <v>Brazil</v>
      </c>
    </row>
    <row r="10727" spans="2:14" x14ac:dyDescent="0.2">
      <c r="B10727" s="8">
        <v>157752</v>
      </c>
      <c r="C10727" s="2" t="s">
        <v>15631</v>
      </c>
      <c r="D10727" s="2" t="s">
        <v>16</v>
      </c>
      <c r="E10727" s="8">
        <v>178</v>
      </c>
      <c r="F10727" s="2" t="s">
        <v>16023</v>
      </c>
      <c r="G10727" s="2" t="s">
        <v>16250</v>
      </c>
      <c r="H10727" s="9">
        <v>43414</v>
      </c>
      <c r="I10727" s="2">
        <v>2018</v>
      </c>
      <c r="J10727" s="2">
        <v>11</v>
      </c>
      <c r="K10727" s="2" t="str">
        <f>VLOOKUP($C10727,Clients!$B:$F,K$6,0)</f>
        <v>Dabvine</v>
      </c>
      <c r="L10727" s="2" t="str">
        <f>VLOOKUP($C10727,Clients!$B:$F,L$6,0)</f>
        <v>Foreign</v>
      </c>
      <c r="M10727" s="2" t="str">
        <f>VLOOKUP($C10727,Clients!$B:$F,M$6,0)</f>
        <v>BR</v>
      </c>
      <c r="N10727" s="2" t="str">
        <f>VLOOKUP($C10727,Clients!$B:$F,N$6,0)</f>
        <v>Brazil</v>
      </c>
    </row>
    <row r="10728" spans="2:14" x14ac:dyDescent="0.2">
      <c r="B10728" s="8">
        <v>-23109.24</v>
      </c>
      <c r="C10728" s="2" t="s">
        <v>15631</v>
      </c>
      <c r="D10728" s="2" t="s">
        <v>51</v>
      </c>
      <c r="E10728" s="8">
        <v>0</v>
      </c>
      <c r="F10728" s="2" t="s">
        <v>16251</v>
      </c>
      <c r="G10728" s="2" t="s">
        <v>16252</v>
      </c>
      <c r="H10728" s="9">
        <v>43416</v>
      </c>
      <c r="I10728" s="2">
        <v>2018</v>
      </c>
      <c r="J10728" s="2">
        <v>11</v>
      </c>
      <c r="K10728" s="2" t="str">
        <f>VLOOKUP($C10728,Clients!$B:$F,K$6,0)</f>
        <v>Dabvine</v>
      </c>
      <c r="L10728" s="2" t="str">
        <f>VLOOKUP($C10728,Clients!$B:$F,L$6,0)</f>
        <v>Foreign</v>
      </c>
      <c r="M10728" s="2" t="str">
        <f>VLOOKUP($C10728,Clients!$B:$F,M$6,0)</f>
        <v>BR</v>
      </c>
      <c r="N10728" s="2" t="str">
        <f>VLOOKUP($C10728,Clients!$B:$F,N$6,0)</f>
        <v>Brazil</v>
      </c>
    </row>
    <row r="10729" spans="2:14" x14ac:dyDescent="0.2">
      <c r="B10729" s="8">
        <v>-11334.960000000001</v>
      </c>
      <c r="C10729" s="2" t="s">
        <v>15631</v>
      </c>
      <c r="D10729" s="2" t="s">
        <v>51</v>
      </c>
      <c r="E10729" s="8">
        <v>0</v>
      </c>
      <c r="F10729" s="2" t="s">
        <v>16253</v>
      </c>
      <c r="G10729" s="2" t="s">
        <v>16254</v>
      </c>
      <c r="H10729" s="9">
        <v>43416</v>
      </c>
      <c r="I10729" s="2">
        <v>2018</v>
      </c>
      <c r="J10729" s="2">
        <v>11</v>
      </c>
      <c r="K10729" s="2" t="str">
        <f>VLOOKUP($C10729,Clients!$B:$F,K$6,0)</f>
        <v>Dabvine</v>
      </c>
      <c r="L10729" s="2" t="str">
        <f>VLOOKUP($C10729,Clients!$B:$F,L$6,0)</f>
        <v>Foreign</v>
      </c>
      <c r="M10729" s="2" t="str">
        <f>VLOOKUP($C10729,Clients!$B:$F,M$6,0)</f>
        <v>BR</v>
      </c>
      <c r="N10729" s="2" t="str">
        <f>VLOOKUP($C10729,Clients!$B:$F,N$6,0)</f>
        <v>Brazil</v>
      </c>
    </row>
    <row r="10730" spans="2:14" x14ac:dyDescent="0.2">
      <c r="B10730" s="8">
        <v>120519</v>
      </c>
      <c r="C10730" s="2" t="s">
        <v>15631</v>
      </c>
      <c r="D10730" s="2" t="s">
        <v>16</v>
      </c>
      <c r="E10730" s="8">
        <v>297</v>
      </c>
      <c r="F10730" s="2" t="s">
        <v>16227</v>
      </c>
      <c r="G10730" s="2" t="s">
        <v>16255</v>
      </c>
      <c r="H10730" s="9">
        <v>43418</v>
      </c>
      <c r="I10730" s="2">
        <v>2018</v>
      </c>
      <c r="J10730" s="2">
        <v>11</v>
      </c>
      <c r="K10730" s="2" t="str">
        <f>VLOOKUP($C10730,Clients!$B:$F,K$6,0)</f>
        <v>Dabvine</v>
      </c>
      <c r="L10730" s="2" t="str">
        <f>VLOOKUP($C10730,Clients!$B:$F,L$6,0)</f>
        <v>Foreign</v>
      </c>
      <c r="M10730" s="2" t="str">
        <f>VLOOKUP($C10730,Clients!$B:$F,M$6,0)</f>
        <v>BR</v>
      </c>
      <c r="N10730" s="2" t="str">
        <f>VLOOKUP($C10730,Clients!$B:$F,N$6,0)</f>
        <v>Brazil</v>
      </c>
    </row>
    <row r="10731" spans="2:14" x14ac:dyDescent="0.2">
      <c r="B10731" s="8">
        <v>0</v>
      </c>
      <c r="C10731" s="2" t="s">
        <v>15631</v>
      </c>
      <c r="D10731" s="2" t="s">
        <v>16</v>
      </c>
      <c r="E10731" s="8">
        <v>14.14</v>
      </c>
      <c r="F10731" s="2" t="s">
        <v>16256</v>
      </c>
      <c r="G10731" s="2" t="s">
        <v>16257</v>
      </c>
      <c r="H10731" s="9">
        <v>43418</v>
      </c>
      <c r="I10731" s="2">
        <v>2018</v>
      </c>
      <c r="J10731" s="2">
        <v>11</v>
      </c>
      <c r="K10731" s="2" t="str">
        <f>VLOOKUP($C10731,Clients!$B:$F,K$6,0)</f>
        <v>Dabvine</v>
      </c>
      <c r="L10731" s="2" t="str">
        <f>VLOOKUP($C10731,Clients!$B:$F,L$6,0)</f>
        <v>Foreign</v>
      </c>
      <c r="M10731" s="2" t="str">
        <f>VLOOKUP($C10731,Clients!$B:$F,M$6,0)</f>
        <v>BR</v>
      </c>
      <c r="N10731" s="2" t="str">
        <f>VLOOKUP($C10731,Clients!$B:$F,N$6,0)</f>
        <v>Brazil</v>
      </c>
    </row>
    <row r="10732" spans="2:14" x14ac:dyDescent="0.2">
      <c r="B10732" s="8">
        <v>156082.08000000002</v>
      </c>
      <c r="C10732" s="2" t="s">
        <v>15631</v>
      </c>
      <c r="D10732" s="2" t="s">
        <v>16</v>
      </c>
      <c r="E10732" s="8">
        <v>231</v>
      </c>
      <c r="F10732" s="2" t="s">
        <v>16091</v>
      </c>
      <c r="G10732" s="2" t="s">
        <v>16258</v>
      </c>
      <c r="H10732" s="9">
        <v>43419</v>
      </c>
      <c r="I10732" s="2">
        <v>2018</v>
      </c>
      <c r="J10732" s="2">
        <v>11</v>
      </c>
      <c r="K10732" s="2" t="str">
        <f>VLOOKUP($C10732,Clients!$B:$F,K$6,0)</f>
        <v>Dabvine</v>
      </c>
      <c r="L10732" s="2" t="str">
        <f>VLOOKUP($C10732,Clients!$B:$F,L$6,0)</f>
        <v>Foreign</v>
      </c>
      <c r="M10732" s="2" t="str">
        <f>VLOOKUP($C10732,Clients!$B:$F,M$6,0)</f>
        <v>BR</v>
      </c>
      <c r="N10732" s="2" t="str">
        <f>VLOOKUP($C10732,Clients!$B:$F,N$6,0)</f>
        <v>Brazil</v>
      </c>
    </row>
    <row r="10733" spans="2:14" x14ac:dyDescent="0.2">
      <c r="B10733" s="8">
        <v>169722</v>
      </c>
      <c r="C10733" s="2" t="s">
        <v>15631</v>
      </c>
      <c r="D10733" s="2" t="s">
        <v>16</v>
      </c>
      <c r="E10733" s="8">
        <v>230</v>
      </c>
      <c r="F10733" s="2" t="s">
        <v>16023</v>
      </c>
      <c r="G10733" s="2" t="s">
        <v>16259</v>
      </c>
      <c r="H10733" s="9">
        <v>43420</v>
      </c>
      <c r="I10733" s="2">
        <v>2018</v>
      </c>
      <c r="J10733" s="2">
        <v>11</v>
      </c>
      <c r="K10733" s="2" t="str">
        <f>VLOOKUP($C10733,Clients!$B:$F,K$6,0)</f>
        <v>Dabvine</v>
      </c>
      <c r="L10733" s="2" t="str">
        <f>VLOOKUP($C10733,Clients!$B:$F,L$6,0)</f>
        <v>Foreign</v>
      </c>
      <c r="M10733" s="2" t="str">
        <f>VLOOKUP($C10733,Clients!$B:$F,M$6,0)</f>
        <v>BR</v>
      </c>
      <c r="N10733" s="2" t="str">
        <f>VLOOKUP($C10733,Clients!$B:$F,N$6,0)</f>
        <v>Brazil</v>
      </c>
    </row>
    <row r="10734" spans="2:14" x14ac:dyDescent="0.2">
      <c r="B10734" s="8">
        <v>-5520.1440000000002</v>
      </c>
      <c r="C10734" s="2" t="s">
        <v>15631</v>
      </c>
      <c r="D10734" s="2" t="s">
        <v>51</v>
      </c>
      <c r="E10734" s="8">
        <v>0</v>
      </c>
      <c r="F10734" s="2" t="s">
        <v>16260</v>
      </c>
      <c r="G10734" s="2" t="s">
        <v>16261</v>
      </c>
      <c r="H10734" s="9">
        <v>43420</v>
      </c>
      <c r="I10734" s="2">
        <v>2018</v>
      </c>
      <c r="J10734" s="2">
        <v>11</v>
      </c>
      <c r="K10734" s="2" t="str">
        <f>VLOOKUP($C10734,Clients!$B:$F,K$6,0)</f>
        <v>Dabvine</v>
      </c>
      <c r="L10734" s="2" t="str">
        <f>VLOOKUP($C10734,Clients!$B:$F,L$6,0)</f>
        <v>Foreign</v>
      </c>
      <c r="M10734" s="2" t="str">
        <f>VLOOKUP($C10734,Clients!$B:$F,M$6,0)</f>
        <v>BR</v>
      </c>
      <c r="N10734" s="2" t="str">
        <f>VLOOKUP($C10734,Clients!$B:$F,N$6,0)</f>
        <v>Brazil</v>
      </c>
    </row>
    <row r="10735" spans="2:14" x14ac:dyDescent="0.2">
      <c r="B10735" s="8">
        <v>-12928.44</v>
      </c>
      <c r="C10735" s="2" t="s">
        <v>15631</v>
      </c>
      <c r="D10735" s="2" t="s">
        <v>51</v>
      </c>
      <c r="E10735" s="8">
        <v>0</v>
      </c>
      <c r="F10735" s="2" t="s">
        <v>16262</v>
      </c>
      <c r="G10735" s="2" t="s">
        <v>16263</v>
      </c>
      <c r="H10735" s="9">
        <v>43424</v>
      </c>
      <c r="I10735" s="2">
        <v>2018</v>
      </c>
      <c r="J10735" s="2">
        <v>11</v>
      </c>
      <c r="K10735" s="2" t="str">
        <f>VLOOKUP($C10735,Clients!$B:$F,K$6,0)</f>
        <v>Dabvine</v>
      </c>
      <c r="L10735" s="2" t="str">
        <f>VLOOKUP($C10735,Clients!$B:$F,L$6,0)</f>
        <v>Foreign</v>
      </c>
      <c r="M10735" s="2" t="str">
        <f>VLOOKUP($C10735,Clients!$B:$F,M$6,0)</f>
        <v>BR</v>
      </c>
      <c r="N10735" s="2" t="str">
        <f>VLOOKUP($C10735,Clients!$B:$F,N$6,0)</f>
        <v>Brazil</v>
      </c>
    </row>
    <row r="10736" spans="2:14" x14ac:dyDescent="0.2">
      <c r="B10736" s="8">
        <v>141201.48000000001</v>
      </c>
      <c r="C10736" s="2" t="s">
        <v>15631</v>
      </c>
      <c r="D10736" s="2" t="s">
        <v>16</v>
      </c>
      <c r="E10736" s="8">
        <v>211</v>
      </c>
      <c r="F10736" s="2" t="s">
        <v>16264</v>
      </c>
      <c r="G10736" s="2" t="s">
        <v>16265</v>
      </c>
      <c r="H10736" s="9">
        <v>43425</v>
      </c>
      <c r="I10736" s="2">
        <v>2018</v>
      </c>
      <c r="J10736" s="2">
        <v>11</v>
      </c>
      <c r="K10736" s="2" t="str">
        <f>VLOOKUP($C10736,Clients!$B:$F,K$6,0)</f>
        <v>Dabvine</v>
      </c>
      <c r="L10736" s="2" t="str">
        <f>VLOOKUP($C10736,Clients!$B:$F,L$6,0)</f>
        <v>Foreign</v>
      </c>
      <c r="M10736" s="2" t="str">
        <f>VLOOKUP($C10736,Clients!$B:$F,M$6,0)</f>
        <v>BR</v>
      </c>
      <c r="N10736" s="2" t="str">
        <f>VLOOKUP($C10736,Clients!$B:$F,N$6,0)</f>
        <v>Brazil</v>
      </c>
    </row>
    <row r="10737" spans="2:14" x14ac:dyDescent="0.2">
      <c r="B10737" s="8">
        <v>148521.24</v>
      </c>
      <c r="C10737" s="2" t="s">
        <v>15631</v>
      </c>
      <c r="D10737" s="2" t="s">
        <v>16</v>
      </c>
      <c r="E10737" s="8">
        <v>207</v>
      </c>
      <c r="F10737" s="2" t="s">
        <v>16023</v>
      </c>
      <c r="G10737" s="2" t="s">
        <v>16266</v>
      </c>
      <c r="H10737" s="9">
        <v>43425</v>
      </c>
      <c r="I10737" s="2">
        <v>2018</v>
      </c>
      <c r="J10737" s="2">
        <v>11</v>
      </c>
      <c r="K10737" s="2" t="str">
        <f>VLOOKUP($C10737,Clients!$B:$F,K$6,0)</f>
        <v>Dabvine</v>
      </c>
      <c r="L10737" s="2" t="str">
        <f>VLOOKUP($C10737,Clients!$B:$F,L$6,0)</f>
        <v>Foreign</v>
      </c>
      <c r="M10737" s="2" t="str">
        <f>VLOOKUP($C10737,Clients!$B:$F,M$6,0)</f>
        <v>BR</v>
      </c>
      <c r="N10737" s="2" t="str">
        <f>VLOOKUP($C10737,Clients!$B:$F,N$6,0)</f>
        <v>Brazil</v>
      </c>
    </row>
    <row r="10738" spans="2:14" x14ac:dyDescent="0.2">
      <c r="B10738" s="8">
        <v>976.5</v>
      </c>
      <c r="C10738" s="2" t="s">
        <v>15631</v>
      </c>
      <c r="D10738" s="2" t="s">
        <v>16</v>
      </c>
      <c r="E10738" s="8">
        <v>31</v>
      </c>
      <c r="F10738" s="2" t="s">
        <v>16267</v>
      </c>
      <c r="G10738" s="2" t="s">
        <v>16268</v>
      </c>
      <c r="H10738" s="9">
        <v>43425</v>
      </c>
      <c r="I10738" s="2">
        <v>2018</v>
      </c>
      <c r="J10738" s="2">
        <v>11</v>
      </c>
      <c r="K10738" s="2" t="str">
        <f>VLOOKUP($C10738,Clients!$B:$F,K$6,0)</f>
        <v>Dabvine</v>
      </c>
      <c r="L10738" s="2" t="str">
        <f>VLOOKUP($C10738,Clients!$B:$F,L$6,0)</f>
        <v>Foreign</v>
      </c>
      <c r="M10738" s="2" t="str">
        <f>VLOOKUP($C10738,Clients!$B:$F,M$6,0)</f>
        <v>BR</v>
      </c>
      <c r="N10738" s="2" t="str">
        <f>VLOOKUP($C10738,Clients!$B:$F,N$6,0)</f>
        <v>Brazil</v>
      </c>
    </row>
    <row r="10739" spans="2:14" x14ac:dyDescent="0.2">
      <c r="B10739" s="8">
        <v>145042.80000000002</v>
      </c>
      <c r="C10739" s="2" t="s">
        <v>15631</v>
      </c>
      <c r="D10739" s="2" t="s">
        <v>16</v>
      </c>
      <c r="E10739" s="8">
        <v>210</v>
      </c>
      <c r="F10739" s="2" t="s">
        <v>16227</v>
      </c>
      <c r="G10739" s="2" t="s">
        <v>16269</v>
      </c>
      <c r="H10739" s="9">
        <v>43426</v>
      </c>
      <c r="I10739" s="2">
        <v>2018</v>
      </c>
      <c r="J10739" s="2">
        <v>11</v>
      </c>
      <c r="K10739" s="2" t="str">
        <f>VLOOKUP($C10739,Clients!$B:$F,K$6,0)</f>
        <v>Dabvine</v>
      </c>
      <c r="L10739" s="2" t="str">
        <f>VLOOKUP($C10739,Clients!$B:$F,L$6,0)</f>
        <v>Foreign</v>
      </c>
      <c r="M10739" s="2" t="str">
        <f>VLOOKUP($C10739,Clients!$B:$F,M$6,0)</f>
        <v>BR</v>
      </c>
      <c r="N10739" s="2" t="str">
        <f>VLOOKUP($C10739,Clients!$B:$F,N$6,0)</f>
        <v>Brazil</v>
      </c>
    </row>
    <row r="10740" spans="2:14" x14ac:dyDescent="0.2">
      <c r="B10740" s="8">
        <v>135479.4</v>
      </c>
      <c r="C10740" s="2" t="s">
        <v>15631</v>
      </c>
      <c r="D10740" s="2" t="s">
        <v>16</v>
      </c>
      <c r="E10740" s="8">
        <v>229</v>
      </c>
      <c r="F10740" s="2" t="s">
        <v>16270</v>
      </c>
      <c r="G10740" s="2" t="s">
        <v>16271</v>
      </c>
      <c r="H10740" s="9">
        <v>43427</v>
      </c>
      <c r="I10740" s="2">
        <v>2018</v>
      </c>
      <c r="J10740" s="2">
        <v>11</v>
      </c>
      <c r="K10740" s="2" t="str">
        <f>VLOOKUP($C10740,Clients!$B:$F,K$6,0)</f>
        <v>Dabvine</v>
      </c>
      <c r="L10740" s="2" t="str">
        <f>VLOOKUP($C10740,Clients!$B:$F,L$6,0)</f>
        <v>Foreign</v>
      </c>
      <c r="M10740" s="2" t="str">
        <f>VLOOKUP($C10740,Clients!$B:$F,M$6,0)</f>
        <v>BR</v>
      </c>
      <c r="N10740" s="2" t="str">
        <f>VLOOKUP($C10740,Clients!$B:$F,N$6,0)</f>
        <v>Brazil</v>
      </c>
    </row>
    <row r="10741" spans="2:14" x14ac:dyDescent="0.2">
      <c r="B10741" s="8">
        <v>-5646.8580000000002</v>
      </c>
      <c r="C10741" s="2" t="s">
        <v>15631</v>
      </c>
      <c r="D10741" s="2" t="s">
        <v>51</v>
      </c>
      <c r="E10741" s="8">
        <v>0</v>
      </c>
      <c r="F10741" s="2" t="s">
        <v>16272</v>
      </c>
      <c r="G10741" s="2" t="s">
        <v>16273</v>
      </c>
      <c r="H10741" s="9">
        <v>43427</v>
      </c>
      <c r="I10741" s="2">
        <v>2018</v>
      </c>
      <c r="J10741" s="2">
        <v>11</v>
      </c>
      <c r="K10741" s="2" t="str">
        <f>VLOOKUP($C10741,Clients!$B:$F,K$6,0)</f>
        <v>Dabvine</v>
      </c>
      <c r="L10741" s="2" t="str">
        <f>VLOOKUP($C10741,Clients!$B:$F,L$6,0)</f>
        <v>Foreign</v>
      </c>
      <c r="M10741" s="2" t="str">
        <f>VLOOKUP($C10741,Clients!$B:$F,M$6,0)</f>
        <v>BR</v>
      </c>
      <c r="N10741" s="2" t="str">
        <f>VLOOKUP($C10741,Clients!$B:$F,N$6,0)</f>
        <v>Brazil</v>
      </c>
    </row>
    <row r="10742" spans="2:14" x14ac:dyDescent="0.2">
      <c r="B10742" s="8">
        <v>-4842.6000000000004</v>
      </c>
      <c r="C10742" s="2" t="s">
        <v>15631</v>
      </c>
      <c r="D10742" s="2" t="s">
        <v>16</v>
      </c>
      <c r="E10742" s="8">
        <v>-1</v>
      </c>
      <c r="F10742" s="2" t="s">
        <v>16274</v>
      </c>
      <c r="G10742" s="2" t="s">
        <v>16275</v>
      </c>
      <c r="H10742" s="9">
        <v>43430</v>
      </c>
      <c r="I10742" s="2">
        <v>2018</v>
      </c>
      <c r="J10742" s="2">
        <v>11</v>
      </c>
      <c r="K10742" s="2" t="str">
        <f>VLOOKUP($C10742,Clients!$B:$F,K$6,0)</f>
        <v>Dabvine</v>
      </c>
      <c r="L10742" s="2" t="str">
        <f>VLOOKUP($C10742,Clients!$B:$F,L$6,0)</f>
        <v>Foreign</v>
      </c>
      <c r="M10742" s="2" t="str">
        <f>VLOOKUP($C10742,Clients!$B:$F,M$6,0)</f>
        <v>BR</v>
      </c>
      <c r="N10742" s="2" t="str">
        <f>VLOOKUP($C10742,Clients!$B:$F,N$6,0)</f>
        <v>Brazil</v>
      </c>
    </row>
    <row r="10743" spans="2:14" x14ac:dyDescent="0.2">
      <c r="B10743" s="8">
        <v>-1092</v>
      </c>
      <c r="C10743" s="2" t="s">
        <v>15631</v>
      </c>
      <c r="D10743" s="2" t="s">
        <v>16</v>
      </c>
      <c r="E10743" s="8">
        <v>-1</v>
      </c>
      <c r="F10743" s="2" t="s">
        <v>16276</v>
      </c>
      <c r="G10743" s="2" t="s">
        <v>16277</v>
      </c>
      <c r="H10743" s="9">
        <v>43430</v>
      </c>
      <c r="I10743" s="2">
        <v>2018</v>
      </c>
      <c r="J10743" s="2">
        <v>11</v>
      </c>
      <c r="K10743" s="2" t="str">
        <f>VLOOKUP($C10743,Clients!$B:$F,K$6,0)</f>
        <v>Dabvine</v>
      </c>
      <c r="L10743" s="2" t="str">
        <f>VLOOKUP($C10743,Clients!$B:$F,L$6,0)</f>
        <v>Foreign</v>
      </c>
      <c r="M10743" s="2" t="str">
        <f>VLOOKUP($C10743,Clients!$B:$F,M$6,0)</f>
        <v>BR</v>
      </c>
      <c r="N10743" s="2" t="str">
        <f>VLOOKUP($C10743,Clients!$B:$F,N$6,0)</f>
        <v>Brazil</v>
      </c>
    </row>
    <row r="10744" spans="2:14" x14ac:dyDescent="0.2">
      <c r="B10744" s="8">
        <v>-1789.2</v>
      </c>
      <c r="C10744" s="2" t="s">
        <v>15631</v>
      </c>
      <c r="D10744" s="2" t="s">
        <v>16</v>
      </c>
      <c r="E10744" s="8">
        <v>-2</v>
      </c>
      <c r="F10744" s="2" t="s">
        <v>16278</v>
      </c>
      <c r="G10744" s="2" t="s">
        <v>16279</v>
      </c>
      <c r="H10744" s="9">
        <v>43430</v>
      </c>
      <c r="I10744" s="2">
        <v>2018</v>
      </c>
      <c r="J10744" s="2">
        <v>11</v>
      </c>
      <c r="K10744" s="2" t="str">
        <f>VLOOKUP($C10744,Clients!$B:$F,K$6,0)</f>
        <v>Dabvine</v>
      </c>
      <c r="L10744" s="2" t="str">
        <f>VLOOKUP($C10744,Clients!$B:$F,L$6,0)</f>
        <v>Foreign</v>
      </c>
      <c r="M10744" s="2" t="str">
        <f>VLOOKUP($C10744,Clients!$B:$F,M$6,0)</f>
        <v>BR</v>
      </c>
      <c r="N10744" s="2" t="str">
        <f>VLOOKUP($C10744,Clients!$B:$F,N$6,0)</f>
        <v>Brazil</v>
      </c>
    </row>
    <row r="10745" spans="2:14" x14ac:dyDescent="0.2">
      <c r="B10745" s="8">
        <v>-1092</v>
      </c>
      <c r="C10745" s="2" t="s">
        <v>15631</v>
      </c>
      <c r="D10745" s="2" t="s">
        <v>16</v>
      </c>
      <c r="E10745" s="8">
        <v>-1</v>
      </c>
      <c r="F10745" s="2" t="s">
        <v>16280</v>
      </c>
      <c r="G10745" s="2" t="s">
        <v>16281</v>
      </c>
      <c r="H10745" s="9">
        <v>43430</v>
      </c>
      <c r="I10745" s="2">
        <v>2018</v>
      </c>
      <c r="J10745" s="2">
        <v>11</v>
      </c>
      <c r="K10745" s="2" t="str">
        <f>VLOOKUP($C10745,Clients!$B:$F,K$6,0)</f>
        <v>Dabvine</v>
      </c>
      <c r="L10745" s="2" t="str">
        <f>VLOOKUP($C10745,Clients!$B:$F,L$6,0)</f>
        <v>Foreign</v>
      </c>
      <c r="M10745" s="2" t="str">
        <f>VLOOKUP($C10745,Clients!$B:$F,M$6,0)</f>
        <v>BR</v>
      </c>
      <c r="N10745" s="2" t="str">
        <f>VLOOKUP($C10745,Clients!$B:$F,N$6,0)</f>
        <v>Brazil</v>
      </c>
    </row>
    <row r="10746" spans="2:14" x14ac:dyDescent="0.2">
      <c r="B10746" s="8">
        <v>128158.8</v>
      </c>
      <c r="C10746" s="2" t="s">
        <v>15631</v>
      </c>
      <c r="D10746" s="2" t="s">
        <v>16</v>
      </c>
      <c r="E10746" s="8">
        <v>215</v>
      </c>
      <c r="F10746" s="2" t="s">
        <v>16227</v>
      </c>
      <c r="G10746" s="2" t="s">
        <v>16282</v>
      </c>
      <c r="H10746" s="9">
        <v>43430</v>
      </c>
      <c r="I10746" s="2">
        <v>2018</v>
      </c>
      <c r="J10746" s="2">
        <v>11</v>
      </c>
      <c r="K10746" s="2" t="str">
        <f>VLOOKUP($C10746,Clients!$B:$F,K$6,0)</f>
        <v>Dabvine</v>
      </c>
      <c r="L10746" s="2" t="str">
        <f>VLOOKUP($C10746,Clients!$B:$F,L$6,0)</f>
        <v>Foreign</v>
      </c>
      <c r="M10746" s="2" t="str">
        <f>VLOOKUP($C10746,Clients!$B:$F,M$6,0)</f>
        <v>BR</v>
      </c>
      <c r="N10746" s="2" t="str">
        <f>VLOOKUP($C10746,Clients!$B:$F,N$6,0)</f>
        <v>Brazil</v>
      </c>
    </row>
    <row r="10747" spans="2:14" x14ac:dyDescent="0.2">
      <c r="B10747" s="8">
        <v>145021.80000000002</v>
      </c>
      <c r="C10747" s="2" t="s">
        <v>15631</v>
      </c>
      <c r="D10747" s="2" t="s">
        <v>16</v>
      </c>
      <c r="E10747" s="8">
        <v>206</v>
      </c>
      <c r="F10747" s="2" t="s">
        <v>16227</v>
      </c>
      <c r="G10747" s="2" t="s">
        <v>16283</v>
      </c>
      <c r="H10747" s="9">
        <v>43431</v>
      </c>
      <c r="I10747" s="2">
        <v>2018</v>
      </c>
      <c r="J10747" s="2">
        <v>11</v>
      </c>
      <c r="K10747" s="2" t="str">
        <f>VLOOKUP($C10747,Clients!$B:$F,K$6,0)</f>
        <v>Dabvine</v>
      </c>
      <c r="L10747" s="2" t="str">
        <f>VLOOKUP($C10747,Clients!$B:$F,L$6,0)</f>
        <v>Foreign</v>
      </c>
      <c r="M10747" s="2" t="str">
        <f>VLOOKUP($C10747,Clients!$B:$F,M$6,0)</f>
        <v>BR</v>
      </c>
      <c r="N10747" s="2" t="str">
        <f>VLOOKUP($C10747,Clients!$B:$F,N$6,0)</f>
        <v>Brazil</v>
      </c>
    </row>
    <row r="10748" spans="2:14" x14ac:dyDescent="0.2">
      <c r="B10748" s="8">
        <v>-11147.892000000002</v>
      </c>
      <c r="C10748" s="2" t="s">
        <v>15631</v>
      </c>
      <c r="D10748" s="2" t="s">
        <v>51</v>
      </c>
      <c r="E10748" s="8">
        <v>0</v>
      </c>
      <c r="F10748" s="2" t="s">
        <v>16284</v>
      </c>
      <c r="G10748" s="2" t="s">
        <v>16285</v>
      </c>
      <c r="H10748" s="9">
        <v>43431</v>
      </c>
      <c r="I10748" s="2">
        <v>2018</v>
      </c>
      <c r="J10748" s="2">
        <v>11</v>
      </c>
      <c r="K10748" s="2" t="str">
        <f>VLOOKUP($C10748,Clients!$B:$F,K$6,0)</f>
        <v>Dabvine</v>
      </c>
      <c r="L10748" s="2" t="str">
        <f>VLOOKUP($C10748,Clients!$B:$F,L$6,0)</f>
        <v>Foreign</v>
      </c>
      <c r="M10748" s="2" t="str">
        <f>VLOOKUP($C10748,Clients!$B:$F,M$6,0)</f>
        <v>BR</v>
      </c>
      <c r="N10748" s="2" t="str">
        <f>VLOOKUP($C10748,Clients!$B:$F,N$6,0)</f>
        <v>Brazil</v>
      </c>
    </row>
    <row r="10749" spans="2:14" x14ac:dyDescent="0.2">
      <c r="B10749" s="8">
        <v>-7702.8</v>
      </c>
      <c r="C10749" s="2" t="s">
        <v>15631</v>
      </c>
      <c r="D10749" s="2" t="s">
        <v>16</v>
      </c>
      <c r="E10749" s="8">
        <v>-14</v>
      </c>
      <c r="F10749" s="2" t="s">
        <v>16286</v>
      </c>
      <c r="G10749" s="2" t="s">
        <v>16287</v>
      </c>
      <c r="H10749" s="9">
        <v>43432</v>
      </c>
      <c r="I10749" s="2">
        <v>2018</v>
      </c>
      <c r="J10749" s="2">
        <v>11</v>
      </c>
      <c r="K10749" s="2" t="str">
        <f>VLOOKUP($C10749,Clients!$B:$F,K$6,0)</f>
        <v>Dabvine</v>
      </c>
      <c r="L10749" s="2" t="str">
        <f>VLOOKUP($C10749,Clients!$B:$F,L$6,0)</f>
        <v>Foreign</v>
      </c>
      <c r="M10749" s="2" t="str">
        <f>VLOOKUP($C10749,Clients!$B:$F,M$6,0)</f>
        <v>BR</v>
      </c>
      <c r="N10749" s="2" t="str">
        <f>VLOOKUP($C10749,Clients!$B:$F,N$6,0)</f>
        <v>Brazil</v>
      </c>
    </row>
    <row r="10750" spans="2:14" x14ac:dyDescent="0.2">
      <c r="B10750" s="8">
        <v>-6442.8</v>
      </c>
      <c r="C10750" s="2" t="s">
        <v>15631</v>
      </c>
      <c r="D10750" s="2" t="s">
        <v>16</v>
      </c>
      <c r="E10750" s="8">
        <v>-13</v>
      </c>
      <c r="F10750" s="2" t="s">
        <v>16288</v>
      </c>
      <c r="G10750" s="2" t="s">
        <v>16289</v>
      </c>
      <c r="H10750" s="9">
        <v>43432</v>
      </c>
      <c r="I10750" s="2">
        <v>2018</v>
      </c>
      <c r="J10750" s="2">
        <v>11</v>
      </c>
      <c r="K10750" s="2" t="str">
        <f>VLOOKUP($C10750,Clients!$B:$F,K$6,0)</f>
        <v>Dabvine</v>
      </c>
      <c r="L10750" s="2" t="str">
        <f>VLOOKUP($C10750,Clients!$B:$F,L$6,0)</f>
        <v>Foreign</v>
      </c>
      <c r="M10750" s="2" t="str">
        <f>VLOOKUP($C10750,Clients!$B:$F,M$6,0)</f>
        <v>BR</v>
      </c>
      <c r="N10750" s="2" t="str">
        <f>VLOOKUP($C10750,Clients!$B:$F,N$6,0)</f>
        <v>Brazil</v>
      </c>
    </row>
    <row r="10751" spans="2:14" x14ac:dyDescent="0.2">
      <c r="B10751" s="8">
        <v>-4838.4000000000005</v>
      </c>
      <c r="C10751" s="2" t="s">
        <v>15631</v>
      </c>
      <c r="D10751" s="2" t="s">
        <v>16</v>
      </c>
      <c r="E10751" s="8">
        <v>-9</v>
      </c>
      <c r="F10751" s="2" t="s">
        <v>16290</v>
      </c>
      <c r="G10751" s="2" t="s">
        <v>16291</v>
      </c>
      <c r="H10751" s="9">
        <v>43432</v>
      </c>
      <c r="I10751" s="2">
        <v>2018</v>
      </c>
      <c r="J10751" s="2">
        <v>11</v>
      </c>
      <c r="K10751" s="2" t="str">
        <f>VLOOKUP($C10751,Clients!$B:$F,K$6,0)</f>
        <v>Dabvine</v>
      </c>
      <c r="L10751" s="2" t="str">
        <f>VLOOKUP($C10751,Clients!$B:$F,L$6,0)</f>
        <v>Foreign</v>
      </c>
      <c r="M10751" s="2" t="str">
        <f>VLOOKUP($C10751,Clients!$B:$F,M$6,0)</f>
        <v>BR</v>
      </c>
      <c r="N10751" s="2" t="str">
        <f>VLOOKUP($C10751,Clients!$B:$F,N$6,0)</f>
        <v>Brazil</v>
      </c>
    </row>
    <row r="10752" spans="2:14" x14ac:dyDescent="0.2">
      <c r="B10752" s="8">
        <v>-2268</v>
      </c>
      <c r="C10752" s="2" t="s">
        <v>15631</v>
      </c>
      <c r="D10752" s="2" t="s">
        <v>16</v>
      </c>
      <c r="E10752" s="8">
        <v>-4</v>
      </c>
      <c r="F10752" s="2" t="s">
        <v>16292</v>
      </c>
      <c r="G10752" s="2" t="s">
        <v>16293</v>
      </c>
      <c r="H10752" s="9">
        <v>43432</v>
      </c>
      <c r="I10752" s="2">
        <v>2018</v>
      </c>
      <c r="J10752" s="2">
        <v>11</v>
      </c>
      <c r="K10752" s="2" t="str">
        <f>VLOOKUP($C10752,Clients!$B:$F,K$6,0)</f>
        <v>Dabvine</v>
      </c>
      <c r="L10752" s="2" t="str">
        <f>VLOOKUP($C10752,Clients!$B:$F,L$6,0)</f>
        <v>Foreign</v>
      </c>
      <c r="M10752" s="2" t="str">
        <f>VLOOKUP($C10752,Clients!$B:$F,M$6,0)</f>
        <v>BR</v>
      </c>
      <c r="N10752" s="2" t="str">
        <f>VLOOKUP($C10752,Clients!$B:$F,N$6,0)</f>
        <v>Brazil</v>
      </c>
    </row>
    <row r="10753" spans="2:14" x14ac:dyDescent="0.2">
      <c r="B10753" s="8">
        <v>-1134</v>
      </c>
      <c r="C10753" s="2" t="s">
        <v>15631</v>
      </c>
      <c r="D10753" s="2" t="s">
        <v>16</v>
      </c>
      <c r="E10753" s="8">
        <v>-2</v>
      </c>
      <c r="F10753" s="2" t="s">
        <v>16294</v>
      </c>
      <c r="G10753" s="2" t="s">
        <v>16295</v>
      </c>
      <c r="H10753" s="9">
        <v>43432</v>
      </c>
      <c r="I10753" s="2">
        <v>2018</v>
      </c>
      <c r="J10753" s="2">
        <v>11</v>
      </c>
      <c r="K10753" s="2" t="str">
        <f>VLOOKUP($C10753,Clients!$B:$F,K$6,0)</f>
        <v>Dabvine</v>
      </c>
      <c r="L10753" s="2" t="str">
        <f>VLOOKUP($C10753,Clients!$B:$F,L$6,0)</f>
        <v>Foreign</v>
      </c>
      <c r="M10753" s="2" t="str">
        <f>VLOOKUP($C10753,Clients!$B:$F,M$6,0)</f>
        <v>BR</v>
      </c>
      <c r="N10753" s="2" t="str">
        <f>VLOOKUP($C10753,Clients!$B:$F,N$6,0)</f>
        <v>Brazil</v>
      </c>
    </row>
    <row r="10754" spans="2:14" x14ac:dyDescent="0.2">
      <c r="B10754" s="8">
        <v>154753.20000000001</v>
      </c>
      <c r="C10754" s="2" t="s">
        <v>15631</v>
      </c>
      <c r="D10754" s="2" t="s">
        <v>16</v>
      </c>
      <c r="E10754" s="8">
        <v>210</v>
      </c>
      <c r="F10754" s="2" t="s">
        <v>16227</v>
      </c>
      <c r="G10754" s="2" t="s">
        <v>16296</v>
      </c>
      <c r="H10754" s="9">
        <v>43432</v>
      </c>
      <c r="I10754" s="2">
        <v>2018</v>
      </c>
      <c r="J10754" s="2">
        <v>11</v>
      </c>
      <c r="K10754" s="2" t="str">
        <f>VLOOKUP($C10754,Clients!$B:$F,K$6,0)</f>
        <v>Dabvine</v>
      </c>
      <c r="L10754" s="2" t="str">
        <f>VLOOKUP($C10754,Clients!$B:$F,L$6,0)</f>
        <v>Foreign</v>
      </c>
      <c r="M10754" s="2" t="str">
        <f>VLOOKUP($C10754,Clients!$B:$F,M$6,0)</f>
        <v>BR</v>
      </c>
      <c r="N10754" s="2" t="str">
        <f>VLOOKUP($C10754,Clients!$B:$F,N$6,0)</f>
        <v>Brazil</v>
      </c>
    </row>
    <row r="10755" spans="2:14" x14ac:dyDescent="0.2">
      <c r="B10755" s="8">
        <v>132438.6</v>
      </c>
      <c r="C10755" s="2" t="s">
        <v>15631</v>
      </c>
      <c r="D10755" s="2" t="s">
        <v>16</v>
      </c>
      <c r="E10755" s="8">
        <v>181</v>
      </c>
      <c r="F10755" s="2" t="s">
        <v>16242</v>
      </c>
      <c r="G10755" s="2" t="s">
        <v>16297</v>
      </c>
      <c r="H10755" s="9">
        <v>43433</v>
      </c>
      <c r="I10755" s="2">
        <v>2018</v>
      </c>
      <c r="J10755" s="2">
        <v>11</v>
      </c>
      <c r="K10755" s="2" t="str">
        <f>VLOOKUP($C10755,Clients!$B:$F,K$6,0)</f>
        <v>Dabvine</v>
      </c>
      <c r="L10755" s="2" t="str">
        <f>VLOOKUP($C10755,Clients!$B:$F,L$6,0)</f>
        <v>Foreign</v>
      </c>
      <c r="M10755" s="2" t="str">
        <f>VLOOKUP($C10755,Clients!$B:$F,M$6,0)</f>
        <v>BR</v>
      </c>
      <c r="N10755" s="2" t="str">
        <f>VLOOKUP($C10755,Clients!$B:$F,N$6,0)</f>
        <v>Brazil</v>
      </c>
    </row>
    <row r="10756" spans="2:14" x14ac:dyDescent="0.2">
      <c r="B10756" s="8">
        <v>136840.20000000001</v>
      </c>
      <c r="C10756" s="2" t="s">
        <v>15631</v>
      </c>
      <c r="D10756" s="2" t="s">
        <v>16</v>
      </c>
      <c r="E10756" s="8">
        <v>176</v>
      </c>
      <c r="F10756" s="2" t="s">
        <v>16242</v>
      </c>
      <c r="G10756" s="2" t="s">
        <v>16298</v>
      </c>
      <c r="H10756" s="9">
        <v>43433</v>
      </c>
      <c r="I10756" s="2">
        <v>2018</v>
      </c>
      <c r="J10756" s="2">
        <v>11</v>
      </c>
      <c r="K10756" s="2" t="str">
        <f>VLOOKUP($C10756,Clients!$B:$F,K$6,0)</f>
        <v>Dabvine</v>
      </c>
      <c r="L10756" s="2" t="str">
        <f>VLOOKUP($C10756,Clients!$B:$F,L$6,0)</f>
        <v>Foreign</v>
      </c>
      <c r="M10756" s="2" t="str">
        <f>VLOOKUP($C10756,Clients!$B:$F,M$6,0)</f>
        <v>BR</v>
      </c>
      <c r="N10756" s="2" t="str">
        <f>VLOOKUP($C10756,Clients!$B:$F,N$6,0)</f>
        <v>Brazil</v>
      </c>
    </row>
    <row r="10757" spans="2:14" x14ac:dyDescent="0.2">
      <c r="B10757" s="8">
        <v>-29757.462</v>
      </c>
      <c r="C10757" s="2" t="s">
        <v>15631</v>
      </c>
      <c r="D10757" s="2" t="s">
        <v>51</v>
      </c>
      <c r="E10757" s="8">
        <v>0</v>
      </c>
      <c r="F10757" s="2" t="s">
        <v>16299</v>
      </c>
      <c r="G10757" s="2" t="s">
        <v>16300</v>
      </c>
      <c r="H10757" s="9">
        <v>43433</v>
      </c>
      <c r="I10757" s="2">
        <v>2018</v>
      </c>
      <c r="J10757" s="2">
        <v>11</v>
      </c>
      <c r="K10757" s="2" t="str">
        <f>VLOOKUP($C10757,Clients!$B:$F,K$6,0)</f>
        <v>Dabvine</v>
      </c>
      <c r="L10757" s="2" t="str">
        <f>VLOOKUP($C10757,Clients!$B:$F,L$6,0)</f>
        <v>Foreign</v>
      </c>
      <c r="M10757" s="2" t="str">
        <f>VLOOKUP($C10757,Clients!$B:$F,M$6,0)</f>
        <v>BR</v>
      </c>
      <c r="N10757" s="2" t="str">
        <f>VLOOKUP($C10757,Clients!$B:$F,N$6,0)</f>
        <v>Brazil</v>
      </c>
    </row>
    <row r="10758" spans="2:14" x14ac:dyDescent="0.2">
      <c r="B10758" s="8">
        <v>146063.4</v>
      </c>
      <c r="C10758" s="2" t="s">
        <v>15631</v>
      </c>
      <c r="D10758" s="2" t="s">
        <v>16</v>
      </c>
      <c r="E10758" s="8">
        <v>187</v>
      </c>
      <c r="F10758" s="2" t="s">
        <v>16110</v>
      </c>
      <c r="G10758" s="2" t="s">
        <v>16301</v>
      </c>
      <c r="H10758" s="9">
        <v>43434</v>
      </c>
      <c r="I10758" s="2">
        <v>2018</v>
      </c>
      <c r="J10758" s="2">
        <v>11</v>
      </c>
      <c r="K10758" s="2" t="str">
        <f>VLOOKUP($C10758,Clients!$B:$F,K$6,0)</f>
        <v>Dabvine</v>
      </c>
      <c r="L10758" s="2" t="str">
        <f>VLOOKUP($C10758,Clients!$B:$F,L$6,0)</f>
        <v>Foreign</v>
      </c>
      <c r="M10758" s="2" t="str">
        <f>VLOOKUP($C10758,Clients!$B:$F,M$6,0)</f>
        <v>BR</v>
      </c>
      <c r="N10758" s="2" t="str">
        <f>VLOOKUP($C10758,Clients!$B:$F,N$6,0)</f>
        <v>Brazil</v>
      </c>
    </row>
    <row r="10759" spans="2:14" x14ac:dyDescent="0.2">
      <c r="B10759" s="8">
        <v>142770.6</v>
      </c>
      <c r="C10759" s="2" t="s">
        <v>15631</v>
      </c>
      <c r="D10759" s="2" t="s">
        <v>16</v>
      </c>
      <c r="E10759" s="8">
        <v>216</v>
      </c>
      <c r="F10759" s="2" t="s">
        <v>16302</v>
      </c>
      <c r="G10759" s="2" t="s">
        <v>16303</v>
      </c>
      <c r="H10759" s="9">
        <v>43438</v>
      </c>
      <c r="I10759" s="2">
        <v>2018</v>
      </c>
      <c r="J10759" s="2">
        <v>12</v>
      </c>
      <c r="K10759" s="2" t="str">
        <f>VLOOKUP($C10759,Clients!$B:$F,K$6,0)</f>
        <v>Dabvine</v>
      </c>
      <c r="L10759" s="2" t="str">
        <f>VLOOKUP($C10759,Clients!$B:$F,L$6,0)</f>
        <v>Foreign</v>
      </c>
      <c r="M10759" s="2" t="str">
        <f>VLOOKUP($C10759,Clients!$B:$F,M$6,0)</f>
        <v>BR</v>
      </c>
      <c r="N10759" s="2" t="str">
        <f>VLOOKUP($C10759,Clients!$B:$F,N$6,0)</f>
        <v>Brazil</v>
      </c>
    </row>
    <row r="10760" spans="2:14" x14ac:dyDescent="0.2">
      <c r="B10760" s="8">
        <v>-5458.2359999999999</v>
      </c>
      <c r="C10760" s="2" t="s">
        <v>15631</v>
      </c>
      <c r="D10760" s="2" t="s">
        <v>51</v>
      </c>
      <c r="E10760" s="8">
        <v>0</v>
      </c>
      <c r="F10760" s="2" t="s">
        <v>16304</v>
      </c>
      <c r="G10760" s="2" t="s">
        <v>16305</v>
      </c>
      <c r="H10760" s="9">
        <v>43438</v>
      </c>
      <c r="I10760" s="2">
        <v>2018</v>
      </c>
      <c r="J10760" s="2">
        <v>12</v>
      </c>
      <c r="K10760" s="2" t="str">
        <f>VLOOKUP($C10760,Clients!$B:$F,K$6,0)</f>
        <v>Dabvine</v>
      </c>
      <c r="L10760" s="2" t="str">
        <f>VLOOKUP($C10760,Clients!$B:$F,L$6,0)</f>
        <v>Foreign</v>
      </c>
      <c r="M10760" s="2" t="str">
        <f>VLOOKUP($C10760,Clients!$B:$F,M$6,0)</f>
        <v>BR</v>
      </c>
      <c r="N10760" s="2" t="str">
        <f>VLOOKUP($C10760,Clients!$B:$F,N$6,0)</f>
        <v>Brazil</v>
      </c>
    </row>
    <row r="10761" spans="2:14" x14ac:dyDescent="0.2">
      <c r="B10761" s="8">
        <v>-5126.3519999999999</v>
      </c>
      <c r="C10761" s="2" t="s">
        <v>15631</v>
      </c>
      <c r="D10761" s="2" t="s">
        <v>51</v>
      </c>
      <c r="E10761" s="8">
        <v>0</v>
      </c>
      <c r="F10761" s="2" t="s">
        <v>16306</v>
      </c>
      <c r="G10761" s="2" t="s">
        <v>16307</v>
      </c>
      <c r="H10761" s="9">
        <v>43439</v>
      </c>
      <c r="I10761" s="2">
        <v>2018</v>
      </c>
      <c r="J10761" s="2">
        <v>12</v>
      </c>
      <c r="K10761" s="2" t="str">
        <f>VLOOKUP($C10761,Clients!$B:$F,K$6,0)</f>
        <v>Dabvine</v>
      </c>
      <c r="L10761" s="2" t="str">
        <f>VLOOKUP($C10761,Clients!$B:$F,L$6,0)</f>
        <v>Foreign</v>
      </c>
      <c r="M10761" s="2" t="str">
        <f>VLOOKUP($C10761,Clients!$B:$F,M$6,0)</f>
        <v>BR</v>
      </c>
      <c r="N10761" s="2" t="str">
        <f>VLOOKUP($C10761,Clients!$B:$F,N$6,0)</f>
        <v>Brazil</v>
      </c>
    </row>
    <row r="10762" spans="2:14" x14ac:dyDescent="0.2">
      <c r="B10762" s="8">
        <v>135256.80000000002</v>
      </c>
      <c r="C10762" s="2" t="s">
        <v>15631</v>
      </c>
      <c r="D10762" s="2" t="s">
        <v>16</v>
      </c>
      <c r="E10762" s="8">
        <v>204</v>
      </c>
      <c r="F10762" s="2" t="s">
        <v>16171</v>
      </c>
      <c r="G10762" s="2" t="s">
        <v>16308</v>
      </c>
      <c r="H10762" s="9">
        <v>43440</v>
      </c>
      <c r="I10762" s="2">
        <v>2018</v>
      </c>
      <c r="J10762" s="2">
        <v>12</v>
      </c>
      <c r="K10762" s="2" t="str">
        <f>VLOOKUP($C10762,Clients!$B:$F,K$6,0)</f>
        <v>Dabvine</v>
      </c>
      <c r="L10762" s="2" t="str">
        <f>VLOOKUP($C10762,Clients!$B:$F,L$6,0)</f>
        <v>Foreign</v>
      </c>
      <c r="M10762" s="2" t="str">
        <f>VLOOKUP($C10762,Clients!$B:$F,M$6,0)</f>
        <v>BR</v>
      </c>
      <c r="N10762" s="2" t="str">
        <f>VLOOKUP($C10762,Clients!$B:$F,N$6,0)</f>
        <v>Brazil</v>
      </c>
    </row>
    <row r="10763" spans="2:14" x14ac:dyDescent="0.2">
      <c r="B10763" s="8">
        <v>137877.6</v>
      </c>
      <c r="C10763" s="2" t="s">
        <v>15631</v>
      </c>
      <c r="D10763" s="2" t="s">
        <v>16</v>
      </c>
      <c r="E10763" s="8">
        <v>203</v>
      </c>
      <c r="F10763" s="2" t="s">
        <v>16227</v>
      </c>
      <c r="G10763" s="2" t="s">
        <v>16309</v>
      </c>
      <c r="H10763" s="9">
        <v>43441</v>
      </c>
      <c r="I10763" s="2">
        <v>2018</v>
      </c>
      <c r="J10763" s="2">
        <v>12</v>
      </c>
      <c r="K10763" s="2" t="str">
        <f>VLOOKUP($C10763,Clients!$B:$F,K$6,0)</f>
        <v>Dabvine</v>
      </c>
      <c r="L10763" s="2" t="str">
        <f>VLOOKUP($C10763,Clients!$B:$F,L$6,0)</f>
        <v>Foreign</v>
      </c>
      <c r="M10763" s="2" t="str">
        <f>VLOOKUP($C10763,Clients!$B:$F,M$6,0)</f>
        <v>BR</v>
      </c>
      <c r="N10763" s="2" t="str">
        <f>VLOOKUP($C10763,Clients!$B:$F,N$6,0)</f>
        <v>Brazil</v>
      </c>
    </row>
    <row r="10764" spans="2:14" x14ac:dyDescent="0.2">
      <c r="B10764" s="8">
        <v>132879.6</v>
      </c>
      <c r="C10764" s="2" t="s">
        <v>15631</v>
      </c>
      <c r="D10764" s="2" t="s">
        <v>16</v>
      </c>
      <c r="E10764" s="8">
        <v>301</v>
      </c>
      <c r="F10764" s="2" t="s">
        <v>16106</v>
      </c>
      <c r="G10764" s="2" t="s">
        <v>16310</v>
      </c>
      <c r="H10764" s="9">
        <v>43444</v>
      </c>
      <c r="I10764" s="2">
        <v>2018</v>
      </c>
      <c r="J10764" s="2">
        <v>12</v>
      </c>
      <c r="K10764" s="2" t="str">
        <f>VLOOKUP($C10764,Clients!$B:$F,K$6,0)</f>
        <v>Dabvine</v>
      </c>
      <c r="L10764" s="2" t="str">
        <f>VLOOKUP($C10764,Clients!$B:$F,L$6,0)</f>
        <v>Foreign</v>
      </c>
      <c r="M10764" s="2" t="str">
        <f>VLOOKUP($C10764,Clients!$B:$F,M$6,0)</f>
        <v>BR</v>
      </c>
      <c r="N10764" s="2" t="str">
        <f>VLOOKUP($C10764,Clients!$B:$F,N$6,0)</f>
        <v>Brazil</v>
      </c>
    </row>
    <row r="10765" spans="2:14" x14ac:dyDescent="0.2">
      <c r="B10765" s="8">
        <v>0</v>
      </c>
      <c r="C10765" s="2" t="s">
        <v>15631</v>
      </c>
      <c r="D10765" s="2" t="s">
        <v>16</v>
      </c>
      <c r="E10765" s="8">
        <v>5.0599999999999996</v>
      </c>
      <c r="F10765" s="2" t="s">
        <v>16311</v>
      </c>
      <c r="G10765" s="2" t="s">
        <v>16312</v>
      </c>
      <c r="H10765" s="9">
        <v>43444</v>
      </c>
      <c r="I10765" s="2">
        <v>2018</v>
      </c>
      <c r="J10765" s="2">
        <v>12</v>
      </c>
      <c r="K10765" s="2" t="str">
        <f>VLOOKUP($C10765,Clients!$B:$F,K$6,0)</f>
        <v>Dabvine</v>
      </c>
      <c r="L10765" s="2" t="str">
        <f>VLOOKUP($C10765,Clients!$B:$F,L$6,0)</f>
        <v>Foreign</v>
      </c>
      <c r="M10765" s="2" t="str">
        <f>VLOOKUP($C10765,Clients!$B:$F,M$6,0)</f>
        <v>BR</v>
      </c>
      <c r="N10765" s="2" t="str">
        <f>VLOOKUP($C10765,Clients!$B:$F,N$6,0)</f>
        <v>Brazil</v>
      </c>
    </row>
    <row r="10766" spans="2:14" x14ac:dyDescent="0.2">
      <c r="B10766" s="8">
        <v>-28532.28</v>
      </c>
      <c r="C10766" s="2" t="s">
        <v>15631</v>
      </c>
      <c r="D10766" s="2" t="s">
        <v>51</v>
      </c>
      <c r="E10766" s="8">
        <v>0</v>
      </c>
      <c r="F10766" s="2" t="s">
        <v>16313</v>
      </c>
      <c r="G10766" s="2" t="s">
        <v>16314</v>
      </c>
      <c r="H10766" s="9">
        <v>43452</v>
      </c>
      <c r="I10766" s="2">
        <v>2018</v>
      </c>
      <c r="J10766" s="2">
        <v>12</v>
      </c>
      <c r="K10766" s="2" t="str">
        <f>VLOOKUP($C10766,Clients!$B:$F,K$6,0)</f>
        <v>Dabvine</v>
      </c>
      <c r="L10766" s="2" t="str">
        <f>VLOOKUP($C10766,Clients!$B:$F,L$6,0)</f>
        <v>Foreign</v>
      </c>
      <c r="M10766" s="2" t="str">
        <f>VLOOKUP($C10766,Clients!$B:$F,M$6,0)</f>
        <v>BR</v>
      </c>
      <c r="N10766" s="2" t="str">
        <f>VLOOKUP($C10766,Clients!$B:$F,N$6,0)</f>
        <v>Brazil</v>
      </c>
    </row>
    <row r="10767" spans="2:14" x14ac:dyDescent="0.2">
      <c r="B10767" s="8">
        <v>-22023.792000000001</v>
      </c>
      <c r="C10767" s="2" t="s">
        <v>15631</v>
      </c>
      <c r="D10767" s="2" t="s">
        <v>51</v>
      </c>
      <c r="E10767" s="8">
        <v>0</v>
      </c>
      <c r="F10767" s="2" t="s">
        <v>16315</v>
      </c>
      <c r="G10767" s="2" t="s">
        <v>16316</v>
      </c>
      <c r="H10767" s="9">
        <v>43453</v>
      </c>
      <c r="I10767" s="2">
        <v>2018</v>
      </c>
      <c r="J10767" s="2">
        <v>12</v>
      </c>
      <c r="K10767" s="2" t="str">
        <f>VLOOKUP($C10767,Clients!$B:$F,K$6,0)</f>
        <v>Dabvine</v>
      </c>
      <c r="L10767" s="2" t="str">
        <f>VLOOKUP($C10767,Clients!$B:$F,L$6,0)</f>
        <v>Foreign</v>
      </c>
      <c r="M10767" s="2" t="str">
        <f>VLOOKUP($C10767,Clients!$B:$F,M$6,0)</f>
        <v>BR</v>
      </c>
      <c r="N10767" s="2" t="str">
        <f>VLOOKUP($C10767,Clients!$B:$F,N$6,0)</f>
        <v>Brazil</v>
      </c>
    </row>
    <row r="10768" spans="2:14" x14ac:dyDescent="0.2">
      <c r="B10768" s="8">
        <v>155064</v>
      </c>
      <c r="C10768" s="2" t="s">
        <v>15631</v>
      </c>
      <c r="D10768" s="2" t="s">
        <v>16</v>
      </c>
      <c r="E10768" s="8">
        <v>197</v>
      </c>
      <c r="F10768" s="2" t="s">
        <v>16171</v>
      </c>
      <c r="G10768" s="2" t="s">
        <v>16317</v>
      </c>
      <c r="H10768" s="9">
        <v>43462</v>
      </c>
      <c r="I10768" s="2">
        <v>2018</v>
      </c>
      <c r="J10768" s="2">
        <v>12</v>
      </c>
      <c r="K10768" s="2" t="str">
        <f>VLOOKUP($C10768,Clients!$B:$F,K$6,0)</f>
        <v>Dabvine</v>
      </c>
      <c r="L10768" s="2" t="str">
        <f>VLOOKUP($C10768,Clients!$B:$F,L$6,0)</f>
        <v>Foreign</v>
      </c>
      <c r="M10768" s="2" t="str">
        <f>VLOOKUP($C10768,Clients!$B:$F,M$6,0)</f>
        <v>BR</v>
      </c>
      <c r="N10768" s="2" t="str">
        <f>VLOOKUP($C10768,Clients!$B:$F,N$6,0)</f>
        <v>Brazil</v>
      </c>
    </row>
    <row r="10769" spans="2:14" x14ac:dyDescent="0.2">
      <c r="B10769" s="8">
        <v>174384</v>
      </c>
      <c r="C10769" s="2" t="s">
        <v>15631</v>
      </c>
      <c r="D10769" s="2" t="s">
        <v>16</v>
      </c>
      <c r="E10769" s="8">
        <v>184</v>
      </c>
      <c r="F10769" s="2" t="s">
        <v>16171</v>
      </c>
      <c r="G10769" s="2" t="s">
        <v>16318</v>
      </c>
      <c r="H10769" s="9">
        <v>43462</v>
      </c>
      <c r="I10769" s="2">
        <v>2018</v>
      </c>
      <c r="J10769" s="2">
        <v>12</v>
      </c>
      <c r="K10769" s="2" t="str">
        <f>VLOOKUP($C10769,Clients!$B:$F,K$6,0)</f>
        <v>Dabvine</v>
      </c>
      <c r="L10769" s="2" t="str">
        <f>VLOOKUP($C10769,Clients!$B:$F,L$6,0)</f>
        <v>Foreign</v>
      </c>
      <c r="M10769" s="2" t="str">
        <f>VLOOKUP($C10769,Clients!$B:$F,M$6,0)</f>
        <v>BR</v>
      </c>
      <c r="N10769" s="2" t="str">
        <f>VLOOKUP($C10769,Clients!$B:$F,N$6,0)</f>
        <v>Brazil</v>
      </c>
    </row>
    <row r="10770" spans="2:14" x14ac:dyDescent="0.2">
      <c r="B10770" s="8">
        <v>-34433.700000000004</v>
      </c>
      <c r="C10770" s="2" t="s">
        <v>15631</v>
      </c>
      <c r="D10770" s="2" t="s">
        <v>51</v>
      </c>
      <c r="E10770" s="8">
        <v>0</v>
      </c>
      <c r="F10770" s="2" t="s">
        <v>16319</v>
      </c>
      <c r="G10770" s="2" t="s">
        <v>16320</v>
      </c>
      <c r="H10770" s="9">
        <v>43462</v>
      </c>
      <c r="I10770" s="2">
        <v>2018</v>
      </c>
      <c r="J10770" s="2">
        <v>12</v>
      </c>
      <c r="K10770" s="2" t="str">
        <f>VLOOKUP($C10770,Clients!$B:$F,K$6,0)</f>
        <v>Dabvine</v>
      </c>
      <c r="L10770" s="2" t="str">
        <f>VLOOKUP($C10770,Clients!$B:$F,L$6,0)</f>
        <v>Foreign</v>
      </c>
      <c r="M10770" s="2" t="str">
        <f>VLOOKUP($C10770,Clients!$B:$F,M$6,0)</f>
        <v>BR</v>
      </c>
      <c r="N10770" s="2" t="str">
        <f>VLOOKUP($C10770,Clients!$B:$F,N$6,0)</f>
        <v>Brazil</v>
      </c>
    </row>
    <row r="10771" spans="2:14" x14ac:dyDescent="0.2">
      <c r="B10771" s="8">
        <v>24628.799999999999</v>
      </c>
      <c r="C10771" s="2" t="s">
        <v>16321</v>
      </c>
      <c r="D10771" s="2" t="s">
        <v>16</v>
      </c>
      <c r="E10771" s="8">
        <v>28</v>
      </c>
      <c r="F10771" s="2" t="s">
        <v>16322</v>
      </c>
      <c r="G10771" s="2" t="s">
        <v>16323</v>
      </c>
      <c r="H10771" s="9">
        <v>43206</v>
      </c>
      <c r="I10771" s="2">
        <v>2018</v>
      </c>
      <c r="J10771" s="2">
        <v>4</v>
      </c>
      <c r="K10771" s="2" t="str">
        <f>VLOOKUP($C10771,Clients!$B:$F,K$6,0)</f>
        <v>Blogspan</v>
      </c>
      <c r="L10771" s="2" t="str">
        <f>VLOOKUP($C10771,Clients!$B:$F,L$6,0)</f>
        <v>Foreign</v>
      </c>
      <c r="M10771" s="2" t="str">
        <f>VLOOKUP($C10771,Clients!$B:$F,M$6,0)</f>
        <v>CN</v>
      </c>
      <c r="N10771" s="2" t="str">
        <f>VLOOKUP($C10771,Clients!$B:$F,N$6,0)</f>
        <v>China</v>
      </c>
    </row>
    <row r="10772" spans="2:14" x14ac:dyDescent="0.2">
      <c r="B10772" s="8">
        <v>3124.8</v>
      </c>
      <c r="C10772" s="2" t="s">
        <v>16321</v>
      </c>
      <c r="D10772" s="2" t="s">
        <v>16</v>
      </c>
      <c r="E10772" s="8">
        <v>1</v>
      </c>
      <c r="F10772" s="2" t="s">
        <v>16322</v>
      </c>
      <c r="G10772" s="2" t="s">
        <v>16324</v>
      </c>
      <c r="H10772" s="9">
        <v>43206</v>
      </c>
      <c r="I10772" s="2">
        <v>2018</v>
      </c>
      <c r="J10772" s="2">
        <v>4</v>
      </c>
      <c r="K10772" s="2" t="str">
        <f>VLOOKUP($C10772,Clients!$B:$F,K$6,0)</f>
        <v>Blogspan</v>
      </c>
      <c r="L10772" s="2" t="str">
        <f>VLOOKUP($C10772,Clients!$B:$F,L$6,0)</f>
        <v>Foreign</v>
      </c>
      <c r="M10772" s="2" t="str">
        <f>VLOOKUP($C10772,Clients!$B:$F,M$6,0)</f>
        <v>CN</v>
      </c>
      <c r="N10772" s="2" t="str">
        <f>VLOOKUP($C10772,Clients!$B:$F,N$6,0)</f>
        <v>China</v>
      </c>
    </row>
    <row r="10773" spans="2:14" x14ac:dyDescent="0.2">
      <c r="B10773" s="8">
        <v>-555.072</v>
      </c>
      <c r="C10773" s="2" t="s">
        <v>16321</v>
      </c>
      <c r="D10773" s="2" t="s">
        <v>51</v>
      </c>
      <c r="E10773" s="8">
        <v>0</v>
      </c>
      <c r="F10773" s="2" t="s">
        <v>16325</v>
      </c>
      <c r="G10773" s="2" t="s">
        <v>16326</v>
      </c>
      <c r="H10773" s="9">
        <v>43224</v>
      </c>
      <c r="I10773" s="2">
        <v>2018</v>
      </c>
      <c r="J10773" s="2">
        <v>5</v>
      </c>
      <c r="K10773" s="2" t="str">
        <f>VLOOKUP($C10773,Clients!$B:$F,K$6,0)</f>
        <v>Blogspan</v>
      </c>
      <c r="L10773" s="2" t="str">
        <f>VLOOKUP($C10773,Clients!$B:$F,L$6,0)</f>
        <v>Foreign</v>
      </c>
      <c r="M10773" s="2" t="str">
        <f>VLOOKUP($C10773,Clients!$B:$F,M$6,0)</f>
        <v>CN</v>
      </c>
      <c r="N10773" s="2" t="str">
        <f>VLOOKUP($C10773,Clients!$B:$F,N$6,0)</f>
        <v>China</v>
      </c>
    </row>
    <row r="10774" spans="2:14" x14ac:dyDescent="0.2">
      <c r="B10774" s="8">
        <v>23452.799999999999</v>
      </c>
      <c r="C10774" s="2" t="s">
        <v>16321</v>
      </c>
      <c r="D10774" s="2" t="s">
        <v>16</v>
      </c>
      <c r="E10774" s="8">
        <v>5</v>
      </c>
      <c r="F10774" s="2" t="s">
        <v>16327</v>
      </c>
      <c r="G10774" s="2" t="s">
        <v>16328</v>
      </c>
      <c r="H10774" s="9">
        <v>43299</v>
      </c>
      <c r="I10774" s="2">
        <v>2018</v>
      </c>
      <c r="J10774" s="2">
        <v>7</v>
      </c>
      <c r="K10774" s="2" t="str">
        <f>VLOOKUP($C10774,Clients!$B:$F,K$6,0)</f>
        <v>Blogspan</v>
      </c>
      <c r="L10774" s="2" t="str">
        <f>VLOOKUP($C10774,Clients!$B:$F,L$6,0)</f>
        <v>Foreign</v>
      </c>
      <c r="M10774" s="2" t="str">
        <f>VLOOKUP($C10774,Clients!$B:$F,M$6,0)</f>
        <v>CN</v>
      </c>
      <c r="N10774" s="2" t="str">
        <f>VLOOKUP($C10774,Clients!$B:$F,N$6,0)</f>
        <v>China</v>
      </c>
    </row>
    <row r="10775" spans="2:14" x14ac:dyDescent="0.2">
      <c r="B10775" s="8">
        <v>1512</v>
      </c>
      <c r="C10775" s="2" t="s">
        <v>16321</v>
      </c>
      <c r="D10775" s="2" t="s">
        <v>16</v>
      </c>
      <c r="E10775" s="8">
        <v>1</v>
      </c>
      <c r="F10775" s="2" t="s">
        <v>16327</v>
      </c>
      <c r="G10775" s="2" t="s">
        <v>16329</v>
      </c>
      <c r="H10775" s="9">
        <v>43299</v>
      </c>
      <c r="I10775" s="2">
        <v>2018</v>
      </c>
      <c r="J10775" s="2">
        <v>7</v>
      </c>
      <c r="K10775" s="2" t="str">
        <f>VLOOKUP($C10775,Clients!$B:$F,K$6,0)</f>
        <v>Blogspan</v>
      </c>
      <c r="L10775" s="2" t="str">
        <f>VLOOKUP($C10775,Clients!$B:$F,L$6,0)</f>
        <v>Foreign</v>
      </c>
      <c r="M10775" s="2" t="str">
        <f>VLOOKUP($C10775,Clients!$B:$F,M$6,0)</f>
        <v>CN</v>
      </c>
      <c r="N10775" s="2" t="str">
        <f>VLOOKUP($C10775,Clients!$B:$F,N$6,0)</f>
        <v>China</v>
      </c>
    </row>
    <row r="10776" spans="2:14" x14ac:dyDescent="0.2">
      <c r="B10776" s="8">
        <v>4599</v>
      </c>
      <c r="C10776" s="2" t="s">
        <v>16321</v>
      </c>
      <c r="D10776" s="2" t="s">
        <v>46</v>
      </c>
      <c r="E10776" s="8">
        <v>1</v>
      </c>
      <c r="F10776" s="2" t="s">
        <v>16330</v>
      </c>
      <c r="G10776" s="2" t="s">
        <v>16331</v>
      </c>
      <c r="H10776" s="9">
        <v>43372</v>
      </c>
      <c r="I10776" s="2">
        <v>2018</v>
      </c>
      <c r="J10776" s="2">
        <v>9</v>
      </c>
      <c r="K10776" s="2" t="str">
        <f>VLOOKUP($C10776,Clients!$B:$F,K$6,0)</f>
        <v>Blogspan</v>
      </c>
      <c r="L10776" s="2" t="str">
        <f>VLOOKUP($C10776,Clients!$B:$F,L$6,0)</f>
        <v>Foreign</v>
      </c>
      <c r="M10776" s="2" t="str">
        <f>VLOOKUP($C10776,Clients!$B:$F,M$6,0)</f>
        <v>CN</v>
      </c>
      <c r="N10776" s="2" t="str">
        <f>VLOOKUP($C10776,Clients!$B:$F,N$6,0)</f>
        <v>China</v>
      </c>
    </row>
    <row r="10777" spans="2:14" x14ac:dyDescent="0.2">
      <c r="B10777" s="8">
        <v>924</v>
      </c>
      <c r="C10777" s="2" t="s">
        <v>16321</v>
      </c>
      <c r="D10777" s="2" t="s">
        <v>46</v>
      </c>
      <c r="E10777" s="8">
        <v>1</v>
      </c>
      <c r="F10777" s="2" t="s">
        <v>16330</v>
      </c>
      <c r="G10777" s="2" t="s">
        <v>16332</v>
      </c>
      <c r="H10777" s="9">
        <v>43372</v>
      </c>
      <c r="I10777" s="2">
        <v>2018</v>
      </c>
      <c r="J10777" s="2">
        <v>9</v>
      </c>
      <c r="K10777" s="2" t="str">
        <f>VLOOKUP($C10777,Clients!$B:$F,K$6,0)</f>
        <v>Blogspan</v>
      </c>
      <c r="L10777" s="2" t="str">
        <f>VLOOKUP($C10777,Clients!$B:$F,L$6,0)</f>
        <v>Foreign</v>
      </c>
      <c r="M10777" s="2" t="str">
        <f>VLOOKUP($C10777,Clients!$B:$F,M$6,0)</f>
        <v>CN</v>
      </c>
      <c r="N10777" s="2" t="str">
        <f>VLOOKUP($C10777,Clients!$B:$F,N$6,0)</f>
        <v>China</v>
      </c>
    </row>
    <row r="10778" spans="2:14" x14ac:dyDescent="0.2">
      <c r="B10778" s="8">
        <v>0</v>
      </c>
      <c r="C10778" s="2" t="s">
        <v>16321</v>
      </c>
      <c r="D10778" s="2" t="s">
        <v>46</v>
      </c>
      <c r="E10778" s="8">
        <v>5</v>
      </c>
      <c r="F10778" s="2" t="s">
        <v>16333</v>
      </c>
      <c r="G10778" s="2" t="s">
        <v>16334</v>
      </c>
      <c r="H10778" s="9">
        <v>43376</v>
      </c>
      <c r="I10778" s="2">
        <v>2018</v>
      </c>
      <c r="J10778" s="2">
        <v>10</v>
      </c>
      <c r="K10778" s="2" t="str">
        <f>VLOOKUP($C10778,Clients!$B:$F,K$6,0)</f>
        <v>Blogspan</v>
      </c>
      <c r="L10778" s="2" t="str">
        <f>VLOOKUP($C10778,Clients!$B:$F,L$6,0)</f>
        <v>Foreign</v>
      </c>
      <c r="M10778" s="2" t="str">
        <f>VLOOKUP($C10778,Clients!$B:$F,M$6,0)</f>
        <v>CN</v>
      </c>
      <c r="N10778" s="2" t="str">
        <f>VLOOKUP($C10778,Clients!$B:$F,N$6,0)</f>
        <v>China</v>
      </c>
    </row>
    <row r="10779" spans="2:14" x14ac:dyDescent="0.2">
      <c r="B10779" s="8">
        <v>183195.6</v>
      </c>
      <c r="C10779" s="2" t="s">
        <v>16321</v>
      </c>
      <c r="D10779" s="2" t="s">
        <v>16</v>
      </c>
      <c r="E10779" s="8">
        <v>196</v>
      </c>
      <c r="F10779" s="2" t="s">
        <v>16335</v>
      </c>
      <c r="G10779" s="2" t="s">
        <v>16336</v>
      </c>
      <c r="H10779" s="9">
        <v>43383</v>
      </c>
      <c r="I10779" s="2">
        <v>2018</v>
      </c>
      <c r="J10779" s="2">
        <v>10</v>
      </c>
      <c r="K10779" s="2" t="str">
        <f>VLOOKUP($C10779,Clients!$B:$F,K$6,0)</f>
        <v>Blogspan</v>
      </c>
      <c r="L10779" s="2" t="str">
        <f>VLOOKUP($C10779,Clients!$B:$F,L$6,0)</f>
        <v>Foreign</v>
      </c>
      <c r="M10779" s="2" t="str">
        <f>VLOOKUP($C10779,Clients!$B:$F,M$6,0)</f>
        <v>CN</v>
      </c>
      <c r="N10779" s="2" t="str">
        <f>VLOOKUP($C10779,Clients!$B:$F,N$6,0)</f>
        <v>China</v>
      </c>
    </row>
    <row r="10780" spans="2:14" x14ac:dyDescent="0.2">
      <c r="B10780" s="8">
        <v>23062.2</v>
      </c>
      <c r="C10780" s="2" t="s">
        <v>16321</v>
      </c>
      <c r="D10780" s="2" t="s">
        <v>16</v>
      </c>
      <c r="E10780" s="8">
        <v>23</v>
      </c>
      <c r="F10780" s="2" t="s">
        <v>16335</v>
      </c>
      <c r="G10780" s="2" t="s">
        <v>16337</v>
      </c>
      <c r="H10780" s="9">
        <v>43385</v>
      </c>
      <c r="I10780" s="2">
        <v>2018</v>
      </c>
      <c r="J10780" s="2">
        <v>10</v>
      </c>
      <c r="K10780" s="2" t="str">
        <f>VLOOKUP($C10780,Clients!$B:$F,K$6,0)</f>
        <v>Blogspan</v>
      </c>
      <c r="L10780" s="2" t="str">
        <f>VLOOKUP($C10780,Clients!$B:$F,L$6,0)</f>
        <v>Foreign</v>
      </c>
      <c r="M10780" s="2" t="str">
        <f>VLOOKUP($C10780,Clients!$B:$F,M$6,0)</f>
        <v>CN</v>
      </c>
      <c r="N10780" s="2" t="str">
        <f>VLOOKUP($C10780,Clients!$B:$F,N$6,0)</f>
        <v>China</v>
      </c>
    </row>
    <row r="10781" spans="2:14" x14ac:dyDescent="0.2">
      <c r="B10781" s="8">
        <v>315</v>
      </c>
      <c r="C10781" s="2" t="s">
        <v>16321</v>
      </c>
      <c r="D10781" s="2" t="s">
        <v>46</v>
      </c>
      <c r="E10781" s="8">
        <v>1</v>
      </c>
      <c r="F10781" s="2" t="s">
        <v>16338</v>
      </c>
      <c r="G10781" s="2" t="s">
        <v>16339</v>
      </c>
      <c r="H10781" s="9">
        <v>43432</v>
      </c>
      <c r="I10781" s="2">
        <v>2018</v>
      </c>
      <c r="J10781" s="2">
        <v>11</v>
      </c>
      <c r="K10781" s="2" t="str">
        <f>VLOOKUP($C10781,Clients!$B:$F,K$6,0)</f>
        <v>Blogspan</v>
      </c>
      <c r="L10781" s="2" t="str">
        <f>VLOOKUP($C10781,Clients!$B:$F,L$6,0)</f>
        <v>Foreign</v>
      </c>
      <c r="M10781" s="2" t="str">
        <f>VLOOKUP($C10781,Clients!$B:$F,M$6,0)</f>
        <v>CN</v>
      </c>
      <c r="N10781" s="2" t="str">
        <f>VLOOKUP($C10781,Clients!$B:$F,N$6,0)</f>
        <v>China</v>
      </c>
    </row>
    <row r="10782" spans="2:14" x14ac:dyDescent="0.2">
      <c r="B10782" s="8">
        <v>109.2</v>
      </c>
      <c r="C10782" s="2" t="s">
        <v>16321</v>
      </c>
      <c r="D10782" s="2" t="s">
        <v>46</v>
      </c>
      <c r="E10782" s="8">
        <v>1</v>
      </c>
      <c r="F10782" s="2" t="s">
        <v>16338</v>
      </c>
      <c r="G10782" s="2" t="s">
        <v>16340</v>
      </c>
      <c r="H10782" s="9">
        <v>43432</v>
      </c>
      <c r="I10782" s="2">
        <v>2018</v>
      </c>
      <c r="J10782" s="2">
        <v>11</v>
      </c>
      <c r="K10782" s="2" t="str">
        <f>VLOOKUP($C10782,Clients!$B:$F,K$6,0)</f>
        <v>Blogspan</v>
      </c>
      <c r="L10782" s="2" t="str">
        <f>VLOOKUP($C10782,Clients!$B:$F,L$6,0)</f>
        <v>Foreign</v>
      </c>
      <c r="M10782" s="2" t="str">
        <f>VLOOKUP($C10782,Clients!$B:$F,M$6,0)</f>
        <v>CN</v>
      </c>
      <c r="N10782" s="2" t="str">
        <f>VLOOKUP($C10782,Clients!$B:$F,N$6,0)</f>
        <v>China</v>
      </c>
    </row>
    <row r="10783" spans="2:14" x14ac:dyDescent="0.2">
      <c r="B10783" s="8">
        <v>2520</v>
      </c>
      <c r="C10783" s="2" t="s">
        <v>16341</v>
      </c>
      <c r="D10783" s="2" t="s">
        <v>51</v>
      </c>
      <c r="E10783" s="8">
        <v>1</v>
      </c>
      <c r="F10783" s="2" t="s">
        <v>16342</v>
      </c>
      <c r="G10783" s="2" t="s">
        <v>5758</v>
      </c>
      <c r="H10783" s="9">
        <v>42121</v>
      </c>
      <c r="I10783" s="2">
        <v>2015</v>
      </c>
      <c r="J10783" s="2">
        <v>4</v>
      </c>
      <c r="K10783" s="2" t="str">
        <f>VLOOKUP($C10783,Clients!$B:$F,K$6,0)</f>
        <v>Barrows, Strosin and Bruen</v>
      </c>
      <c r="L10783" s="2" t="str">
        <f>VLOOKUP($C10783,Clients!$B:$F,L$6,0)</f>
        <v>Foreign</v>
      </c>
      <c r="M10783" s="2" t="str">
        <f>VLOOKUP($C10783,Clients!$B:$F,M$6,0)</f>
        <v>ID</v>
      </c>
      <c r="N10783" s="2" t="str">
        <f>VLOOKUP($C10783,Clients!$B:$F,N$6,0)</f>
        <v>Indonesia</v>
      </c>
    </row>
    <row r="10784" spans="2:14" x14ac:dyDescent="0.2">
      <c r="B10784" s="8">
        <v>-2520</v>
      </c>
      <c r="C10784" s="2" t="s">
        <v>16341</v>
      </c>
      <c r="D10784" s="2" t="s">
        <v>51</v>
      </c>
      <c r="E10784" s="8">
        <v>-1</v>
      </c>
      <c r="F10784" s="2" t="s">
        <v>16343</v>
      </c>
      <c r="G10784" s="2" t="s">
        <v>5758</v>
      </c>
      <c r="H10784" s="9">
        <v>42121</v>
      </c>
      <c r="I10784" s="2">
        <v>2015</v>
      </c>
      <c r="J10784" s="2">
        <v>4</v>
      </c>
      <c r="K10784" s="2" t="str">
        <f>VLOOKUP($C10784,Clients!$B:$F,K$6,0)</f>
        <v>Barrows, Strosin and Bruen</v>
      </c>
      <c r="L10784" s="2" t="str">
        <f>VLOOKUP($C10784,Clients!$B:$F,L$6,0)</f>
        <v>Foreign</v>
      </c>
      <c r="M10784" s="2" t="str">
        <f>VLOOKUP($C10784,Clients!$B:$F,M$6,0)</f>
        <v>ID</v>
      </c>
      <c r="N10784" s="2" t="str">
        <f>VLOOKUP($C10784,Clients!$B:$F,N$6,0)</f>
        <v>Indonesia</v>
      </c>
    </row>
    <row r="10785" spans="2:14" x14ac:dyDescent="0.2">
      <c r="B10785" s="8">
        <v>2520</v>
      </c>
      <c r="C10785" s="2" t="s">
        <v>16341</v>
      </c>
      <c r="D10785" s="2" t="s">
        <v>51</v>
      </c>
      <c r="E10785" s="8">
        <v>1</v>
      </c>
      <c r="F10785" s="2" t="s">
        <v>16344</v>
      </c>
      <c r="G10785" s="2" t="s">
        <v>9511</v>
      </c>
      <c r="H10785" s="9">
        <v>42122</v>
      </c>
      <c r="I10785" s="2">
        <v>2015</v>
      </c>
      <c r="J10785" s="2">
        <v>4</v>
      </c>
      <c r="K10785" s="2" t="str">
        <f>VLOOKUP($C10785,Clients!$B:$F,K$6,0)</f>
        <v>Barrows, Strosin and Bruen</v>
      </c>
      <c r="L10785" s="2" t="str">
        <f>VLOOKUP($C10785,Clients!$B:$F,L$6,0)</f>
        <v>Foreign</v>
      </c>
      <c r="M10785" s="2" t="str">
        <f>VLOOKUP($C10785,Clients!$B:$F,M$6,0)</f>
        <v>ID</v>
      </c>
      <c r="N10785" s="2" t="str">
        <f>VLOOKUP($C10785,Clients!$B:$F,N$6,0)</f>
        <v>Indonesia</v>
      </c>
    </row>
    <row r="10786" spans="2:14" x14ac:dyDescent="0.2">
      <c r="B10786" s="8">
        <v>2520</v>
      </c>
      <c r="C10786" s="2" t="s">
        <v>16341</v>
      </c>
      <c r="D10786" s="2" t="s">
        <v>51</v>
      </c>
      <c r="E10786" s="8">
        <v>1</v>
      </c>
      <c r="F10786" s="2" t="s">
        <v>16345</v>
      </c>
      <c r="G10786" s="2" t="s">
        <v>9511</v>
      </c>
      <c r="H10786" s="9">
        <v>42152</v>
      </c>
      <c r="I10786" s="2">
        <v>2015</v>
      </c>
      <c r="J10786" s="2">
        <v>5</v>
      </c>
      <c r="K10786" s="2" t="str">
        <f>VLOOKUP($C10786,Clients!$B:$F,K$6,0)</f>
        <v>Barrows, Strosin and Bruen</v>
      </c>
      <c r="L10786" s="2" t="str">
        <f>VLOOKUP($C10786,Clients!$B:$F,L$6,0)</f>
        <v>Foreign</v>
      </c>
      <c r="M10786" s="2" t="str">
        <f>VLOOKUP($C10786,Clients!$B:$F,M$6,0)</f>
        <v>ID</v>
      </c>
      <c r="N10786" s="2" t="str">
        <f>VLOOKUP($C10786,Clients!$B:$F,N$6,0)</f>
        <v>Indonesia</v>
      </c>
    </row>
    <row r="10787" spans="2:14" x14ac:dyDescent="0.2">
      <c r="B10787" s="8">
        <v>-2520</v>
      </c>
      <c r="C10787" s="2" t="s">
        <v>16341</v>
      </c>
      <c r="D10787" s="2" t="s">
        <v>51</v>
      </c>
      <c r="E10787" s="8">
        <v>-1</v>
      </c>
      <c r="F10787" s="2" t="s">
        <v>16346</v>
      </c>
      <c r="G10787" s="2" t="s">
        <v>9511</v>
      </c>
      <c r="H10787" s="9">
        <v>42152</v>
      </c>
      <c r="I10787" s="2">
        <v>2015</v>
      </c>
      <c r="J10787" s="2">
        <v>5</v>
      </c>
      <c r="K10787" s="2" t="str">
        <f>VLOOKUP($C10787,Clients!$B:$F,K$6,0)</f>
        <v>Barrows, Strosin and Bruen</v>
      </c>
      <c r="L10787" s="2" t="str">
        <f>VLOOKUP($C10787,Clients!$B:$F,L$6,0)</f>
        <v>Foreign</v>
      </c>
      <c r="M10787" s="2" t="str">
        <f>VLOOKUP($C10787,Clients!$B:$F,M$6,0)</f>
        <v>ID</v>
      </c>
      <c r="N10787" s="2" t="str">
        <f>VLOOKUP($C10787,Clients!$B:$F,N$6,0)</f>
        <v>Indonesia</v>
      </c>
    </row>
    <row r="10788" spans="2:14" x14ac:dyDescent="0.2">
      <c r="B10788" s="8">
        <v>19824.084000000003</v>
      </c>
      <c r="C10788" s="2" t="s">
        <v>16347</v>
      </c>
      <c r="D10788" s="2" t="s">
        <v>51</v>
      </c>
      <c r="E10788" s="8">
        <v>15</v>
      </c>
      <c r="F10788" s="2" t="s">
        <v>16348</v>
      </c>
      <c r="G10788" s="2" t="s">
        <v>3498</v>
      </c>
      <c r="H10788" s="9">
        <v>42122</v>
      </c>
      <c r="I10788" s="2">
        <v>2015</v>
      </c>
      <c r="J10788" s="2">
        <v>4</v>
      </c>
      <c r="K10788" s="2" t="str">
        <f>VLOOKUP($C10788,Clients!$B:$F,K$6,0)</f>
        <v>Ernser Inc</v>
      </c>
      <c r="L10788" s="2" t="str">
        <f>VLOOKUP($C10788,Clients!$B:$F,L$6,0)</f>
        <v>Foreign</v>
      </c>
      <c r="M10788" s="2" t="str">
        <f>VLOOKUP($C10788,Clients!$B:$F,M$6,0)</f>
        <v>CN</v>
      </c>
      <c r="N10788" s="2" t="str">
        <f>VLOOKUP($C10788,Clients!$B:$F,N$6,0)</f>
        <v>China</v>
      </c>
    </row>
    <row r="10789" spans="2:14" x14ac:dyDescent="0.2">
      <c r="B10789" s="8">
        <v>-18111.743999999999</v>
      </c>
      <c r="C10789" s="2" t="s">
        <v>16347</v>
      </c>
      <c r="D10789" s="2" t="s">
        <v>51</v>
      </c>
      <c r="E10789" s="8">
        <v>-14</v>
      </c>
      <c r="F10789" s="2" t="s">
        <v>16349</v>
      </c>
      <c r="G10789" s="2" t="s">
        <v>3532</v>
      </c>
      <c r="H10789" s="9">
        <v>42192</v>
      </c>
      <c r="I10789" s="2">
        <v>2015</v>
      </c>
      <c r="J10789" s="2">
        <v>7</v>
      </c>
      <c r="K10789" s="2" t="str">
        <f>VLOOKUP($C10789,Clients!$B:$F,K$6,0)</f>
        <v>Ernser Inc</v>
      </c>
      <c r="L10789" s="2" t="str">
        <f>VLOOKUP($C10789,Clients!$B:$F,L$6,0)</f>
        <v>Foreign</v>
      </c>
      <c r="M10789" s="2" t="str">
        <f>VLOOKUP($C10789,Clients!$B:$F,M$6,0)</f>
        <v>CN</v>
      </c>
      <c r="N10789" s="2" t="str">
        <f>VLOOKUP($C10789,Clients!$B:$F,N$6,0)</f>
        <v>China</v>
      </c>
    </row>
    <row r="10790" spans="2:14" x14ac:dyDescent="0.2">
      <c r="B10790" s="8">
        <v>690016.82400000002</v>
      </c>
      <c r="C10790" s="2" t="s">
        <v>16350</v>
      </c>
      <c r="D10790" s="2" t="s">
        <v>51</v>
      </c>
      <c r="E10790" s="8">
        <v>0</v>
      </c>
      <c r="F10790" s="2" t="s">
        <v>16351</v>
      </c>
      <c r="G10790" s="2" t="s">
        <v>9511</v>
      </c>
      <c r="H10790" s="9">
        <v>42122</v>
      </c>
      <c r="I10790" s="2">
        <v>2015</v>
      </c>
      <c r="J10790" s="2">
        <v>4</v>
      </c>
      <c r="K10790" s="2" t="str">
        <f>VLOOKUP($C10790,Clients!$B:$F,K$6,0)</f>
        <v>Heaney Group</v>
      </c>
      <c r="L10790" s="2" t="str">
        <f>VLOOKUP($C10790,Clients!$B:$F,L$6,0)</f>
        <v>Foreign</v>
      </c>
      <c r="M10790" s="2" t="str">
        <f>VLOOKUP($C10790,Clients!$B:$F,M$6,0)</f>
        <v>PT</v>
      </c>
      <c r="N10790" s="2" t="str">
        <f>VLOOKUP($C10790,Clients!$B:$F,N$6,0)</f>
        <v>Portugal</v>
      </c>
    </row>
    <row r="10791" spans="2:14" x14ac:dyDescent="0.2">
      <c r="B10791" s="8">
        <v>-690016.82400000002</v>
      </c>
      <c r="C10791" s="2" t="s">
        <v>16350</v>
      </c>
      <c r="D10791" s="2" t="s">
        <v>51</v>
      </c>
      <c r="E10791" s="8">
        <v>0</v>
      </c>
      <c r="F10791" s="2" t="s">
        <v>16352</v>
      </c>
      <c r="G10791" s="2" t="s">
        <v>9511</v>
      </c>
      <c r="H10791" s="9">
        <v>42122</v>
      </c>
      <c r="I10791" s="2">
        <v>2015</v>
      </c>
      <c r="J10791" s="2">
        <v>4</v>
      </c>
      <c r="K10791" s="2" t="str">
        <f>VLOOKUP($C10791,Clients!$B:$F,K$6,0)</f>
        <v>Heaney Group</v>
      </c>
      <c r="L10791" s="2" t="str">
        <f>VLOOKUP($C10791,Clients!$B:$F,L$6,0)</f>
        <v>Foreign</v>
      </c>
      <c r="M10791" s="2" t="str">
        <f>VLOOKUP($C10791,Clients!$B:$F,M$6,0)</f>
        <v>PT</v>
      </c>
      <c r="N10791" s="2" t="str">
        <f>VLOOKUP($C10791,Clients!$B:$F,N$6,0)</f>
        <v>Portugal</v>
      </c>
    </row>
    <row r="10792" spans="2:14" x14ac:dyDescent="0.2">
      <c r="B10792" s="8">
        <v>76333.614000000001</v>
      </c>
      <c r="C10792" s="2" t="s">
        <v>16350</v>
      </c>
      <c r="D10792" s="2" t="s">
        <v>51</v>
      </c>
      <c r="E10792" s="8">
        <v>0</v>
      </c>
      <c r="F10792" s="2" t="e">
        <v>#N/A</v>
      </c>
      <c r="G10792" s="2" t="s">
        <v>6775</v>
      </c>
      <c r="H10792" s="9">
        <v>42586</v>
      </c>
      <c r="I10792" s="2">
        <v>2016</v>
      </c>
      <c r="J10792" s="2">
        <v>8</v>
      </c>
      <c r="K10792" s="2" t="str">
        <f>VLOOKUP($C10792,Clients!$B:$F,K$6,0)</f>
        <v>Heaney Group</v>
      </c>
      <c r="L10792" s="2" t="str">
        <f>VLOOKUP($C10792,Clients!$B:$F,L$6,0)</f>
        <v>Foreign</v>
      </c>
      <c r="M10792" s="2" t="str">
        <f>VLOOKUP($C10792,Clients!$B:$F,M$6,0)</f>
        <v>PT</v>
      </c>
      <c r="N10792" s="2" t="str">
        <f>VLOOKUP($C10792,Clients!$B:$F,N$6,0)</f>
        <v>Portugal</v>
      </c>
    </row>
    <row r="10793" spans="2:14" x14ac:dyDescent="0.2">
      <c r="B10793" s="8">
        <v>-76333.614000000001</v>
      </c>
      <c r="C10793" s="2" t="s">
        <v>16350</v>
      </c>
      <c r="D10793" s="2" t="s">
        <v>51</v>
      </c>
      <c r="E10793" s="8">
        <v>0</v>
      </c>
      <c r="F10793" s="2" t="e">
        <v>#N/A</v>
      </c>
      <c r="G10793" s="2" t="s">
        <v>6779</v>
      </c>
      <c r="H10793" s="9">
        <v>42586</v>
      </c>
      <c r="I10793" s="2">
        <v>2016</v>
      </c>
      <c r="J10793" s="2">
        <v>8</v>
      </c>
      <c r="K10793" s="2" t="str">
        <f>VLOOKUP($C10793,Clients!$B:$F,K$6,0)</f>
        <v>Heaney Group</v>
      </c>
      <c r="L10793" s="2" t="str">
        <f>VLOOKUP($C10793,Clients!$B:$F,L$6,0)</f>
        <v>Foreign</v>
      </c>
      <c r="M10793" s="2" t="str">
        <f>VLOOKUP($C10793,Clients!$B:$F,M$6,0)</f>
        <v>PT</v>
      </c>
      <c r="N10793" s="2" t="str">
        <f>VLOOKUP($C10793,Clients!$B:$F,N$6,0)</f>
        <v>Portugal</v>
      </c>
    </row>
    <row r="10794" spans="2:14" x14ac:dyDescent="0.2">
      <c r="B10794" s="8">
        <v>26117.910000000003</v>
      </c>
      <c r="C10794" s="2" t="s">
        <v>16350</v>
      </c>
      <c r="D10794" s="2" t="s">
        <v>51</v>
      </c>
      <c r="E10794" s="8">
        <v>0</v>
      </c>
      <c r="F10794" s="2" t="e">
        <v>#N/A</v>
      </c>
      <c r="G10794" s="2" t="s">
        <v>148</v>
      </c>
      <c r="H10794" s="9">
        <v>42586</v>
      </c>
      <c r="I10794" s="2">
        <v>2016</v>
      </c>
      <c r="J10794" s="2">
        <v>8</v>
      </c>
      <c r="K10794" s="2" t="str">
        <f>VLOOKUP($C10794,Clients!$B:$F,K$6,0)</f>
        <v>Heaney Group</v>
      </c>
      <c r="L10794" s="2" t="str">
        <f>VLOOKUP($C10794,Clients!$B:$F,L$6,0)</f>
        <v>Foreign</v>
      </c>
      <c r="M10794" s="2" t="str">
        <f>VLOOKUP($C10794,Clients!$B:$F,M$6,0)</f>
        <v>PT</v>
      </c>
      <c r="N10794" s="2" t="str">
        <f>VLOOKUP($C10794,Clients!$B:$F,N$6,0)</f>
        <v>Portugal</v>
      </c>
    </row>
    <row r="10795" spans="2:14" x14ac:dyDescent="0.2">
      <c r="B10795" s="8">
        <v>66519.978000000003</v>
      </c>
      <c r="C10795" s="2" t="s">
        <v>16350</v>
      </c>
      <c r="D10795" s="2" t="s">
        <v>51</v>
      </c>
      <c r="E10795" s="8">
        <v>0</v>
      </c>
      <c r="F10795" s="2" t="e">
        <v>#N/A</v>
      </c>
      <c r="G10795" s="2" t="s">
        <v>6777</v>
      </c>
      <c r="H10795" s="9">
        <v>42586</v>
      </c>
      <c r="I10795" s="2">
        <v>2016</v>
      </c>
      <c r="J10795" s="2">
        <v>8</v>
      </c>
      <c r="K10795" s="2" t="str">
        <f>VLOOKUP($C10795,Clients!$B:$F,K$6,0)</f>
        <v>Heaney Group</v>
      </c>
      <c r="L10795" s="2" t="str">
        <f>VLOOKUP($C10795,Clients!$B:$F,L$6,0)</f>
        <v>Foreign</v>
      </c>
      <c r="M10795" s="2" t="str">
        <f>VLOOKUP($C10795,Clients!$B:$F,M$6,0)</f>
        <v>PT</v>
      </c>
      <c r="N10795" s="2" t="str">
        <f>VLOOKUP($C10795,Clients!$B:$F,N$6,0)</f>
        <v>Portugal</v>
      </c>
    </row>
    <row r="10796" spans="2:14" x14ac:dyDescent="0.2">
      <c r="B10796" s="8">
        <v>76333.614000000001</v>
      </c>
      <c r="C10796" s="2" t="s">
        <v>16350</v>
      </c>
      <c r="D10796" s="2" t="s">
        <v>51</v>
      </c>
      <c r="E10796" s="8">
        <v>0</v>
      </c>
      <c r="F10796" s="2" t="e">
        <v>#N/A</v>
      </c>
      <c r="G10796" s="2" t="s">
        <v>6779</v>
      </c>
      <c r="H10796" s="9">
        <v>42586</v>
      </c>
      <c r="I10796" s="2">
        <v>2016</v>
      </c>
      <c r="J10796" s="2">
        <v>8</v>
      </c>
      <c r="K10796" s="2" t="str">
        <f>VLOOKUP($C10796,Clients!$B:$F,K$6,0)</f>
        <v>Heaney Group</v>
      </c>
      <c r="L10796" s="2" t="str">
        <f>VLOOKUP($C10796,Clients!$B:$F,L$6,0)</f>
        <v>Foreign</v>
      </c>
      <c r="M10796" s="2" t="str">
        <f>VLOOKUP($C10796,Clients!$B:$F,M$6,0)</f>
        <v>PT</v>
      </c>
      <c r="N10796" s="2" t="str">
        <f>VLOOKUP($C10796,Clients!$B:$F,N$6,0)</f>
        <v>Portugal</v>
      </c>
    </row>
    <row r="10797" spans="2:14" x14ac:dyDescent="0.2">
      <c r="B10797" s="8">
        <v>388649.52</v>
      </c>
      <c r="C10797" s="2" t="s">
        <v>16350</v>
      </c>
      <c r="D10797" s="2" t="s">
        <v>51</v>
      </c>
      <c r="E10797" s="8">
        <v>0</v>
      </c>
      <c r="F10797" s="2" t="e">
        <v>#N/A</v>
      </c>
      <c r="G10797" s="2" t="s">
        <v>150</v>
      </c>
      <c r="H10797" s="9">
        <v>42586</v>
      </c>
      <c r="I10797" s="2">
        <v>2016</v>
      </c>
      <c r="J10797" s="2">
        <v>8</v>
      </c>
      <c r="K10797" s="2" t="str">
        <f>VLOOKUP($C10797,Clients!$B:$F,K$6,0)</f>
        <v>Heaney Group</v>
      </c>
      <c r="L10797" s="2" t="str">
        <f>VLOOKUP($C10797,Clients!$B:$F,L$6,0)</f>
        <v>Foreign</v>
      </c>
      <c r="M10797" s="2" t="str">
        <f>VLOOKUP($C10797,Clients!$B:$F,M$6,0)</f>
        <v>PT</v>
      </c>
      <c r="N10797" s="2" t="str">
        <f>VLOOKUP($C10797,Clients!$B:$F,N$6,0)</f>
        <v>Portugal</v>
      </c>
    </row>
    <row r="10798" spans="2:14" x14ac:dyDescent="0.2">
      <c r="B10798" s="8">
        <v>-859.02600000000007</v>
      </c>
      <c r="C10798" s="2" t="s">
        <v>16350</v>
      </c>
      <c r="D10798" s="2" t="s">
        <v>51</v>
      </c>
      <c r="E10798" s="8">
        <v>0</v>
      </c>
      <c r="F10798" s="2" t="e">
        <v>#N/A</v>
      </c>
      <c r="G10798" s="2" t="s">
        <v>16353</v>
      </c>
      <c r="H10798" s="9">
        <v>42800</v>
      </c>
      <c r="I10798" s="2">
        <v>2017</v>
      </c>
      <c r="J10798" s="2">
        <v>3</v>
      </c>
      <c r="K10798" s="2" t="str">
        <f>VLOOKUP($C10798,Clients!$B:$F,K$6,0)</f>
        <v>Heaney Group</v>
      </c>
      <c r="L10798" s="2" t="str">
        <f>VLOOKUP($C10798,Clients!$B:$F,L$6,0)</f>
        <v>Foreign</v>
      </c>
      <c r="M10798" s="2" t="str">
        <f>VLOOKUP($C10798,Clients!$B:$F,M$6,0)</f>
        <v>PT</v>
      </c>
      <c r="N10798" s="2" t="str">
        <f>VLOOKUP($C10798,Clients!$B:$F,N$6,0)</f>
        <v>Portugal</v>
      </c>
    </row>
    <row r="10799" spans="2:14" x14ac:dyDescent="0.2">
      <c r="B10799" s="8">
        <v>781887.66600000008</v>
      </c>
      <c r="C10799" s="2" t="s">
        <v>16350</v>
      </c>
      <c r="D10799" s="2" t="s">
        <v>51</v>
      </c>
      <c r="E10799" s="8">
        <v>0</v>
      </c>
      <c r="F10799" s="2" t="s">
        <v>16354</v>
      </c>
      <c r="G10799" s="2" t="s">
        <v>16355</v>
      </c>
      <c r="H10799" s="9">
        <v>43262</v>
      </c>
      <c r="I10799" s="2">
        <v>2018</v>
      </c>
      <c r="J10799" s="2">
        <v>6</v>
      </c>
      <c r="K10799" s="2" t="str">
        <f>VLOOKUP($C10799,Clients!$B:$F,K$6,0)</f>
        <v>Heaney Group</v>
      </c>
      <c r="L10799" s="2" t="str">
        <f>VLOOKUP($C10799,Clients!$B:$F,L$6,0)</f>
        <v>Foreign</v>
      </c>
      <c r="M10799" s="2" t="str">
        <f>VLOOKUP($C10799,Clients!$B:$F,M$6,0)</f>
        <v>PT</v>
      </c>
      <c r="N10799" s="2" t="str">
        <f>VLOOKUP($C10799,Clients!$B:$F,N$6,0)</f>
        <v>Portugal</v>
      </c>
    </row>
    <row r="10800" spans="2:14" x14ac:dyDescent="0.2">
      <c r="B10800" s="8">
        <v>2301.558</v>
      </c>
      <c r="C10800" s="2" t="s">
        <v>16356</v>
      </c>
      <c r="D10800" s="2" t="s">
        <v>51</v>
      </c>
      <c r="E10800" s="8">
        <v>1</v>
      </c>
      <c r="F10800" s="2" t="s">
        <v>16357</v>
      </c>
      <c r="G10800" s="2" t="s">
        <v>4642</v>
      </c>
      <c r="H10800" s="9">
        <v>42124</v>
      </c>
      <c r="I10800" s="2">
        <v>2015</v>
      </c>
      <c r="J10800" s="2">
        <v>4</v>
      </c>
      <c r="K10800" s="2" t="str">
        <f>VLOOKUP($C10800,Clients!$B:$F,K$6,0)</f>
        <v>Feeney and Sons</v>
      </c>
      <c r="L10800" s="2" t="str">
        <f>VLOOKUP($C10800,Clients!$B:$F,L$6,0)</f>
        <v>Foreign</v>
      </c>
      <c r="M10800" s="2" t="str">
        <f>VLOOKUP($C10800,Clients!$B:$F,M$6,0)</f>
        <v>CN</v>
      </c>
      <c r="N10800" s="2" t="str">
        <f>VLOOKUP($C10800,Clients!$B:$F,N$6,0)</f>
        <v>China</v>
      </c>
    </row>
    <row r="10801" spans="2:14" x14ac:dyDescent="0.2">
      <c r="B10801" s="8">
        <v>2368.8000000000002</v>
      </c>
      <c r="C10801" s="2" t="s">
        <v>16358</v>
      </c>
      <c r="D10801" s="2" t="s">
        <v>51</v>
      </c>
      <c r="E10801" s="8">
        <v>3</v>
      </c>
      <c r="F10801" s="2" t="s">
        <v>16359</v>
      </c>
      <c r="G10801" s="2" t="s">
        <v>4643</v>
      </c>
      <c r="H10801" s="9">
        <v>42124</v>
      </c>
      <c r="I10801" s="2">
        <v>2015</v>
      </c>
      <c r="J10801" s="2">
        <v>4</v>
      </c>
      <c r="K10801" s="2" t="str">
        <f>VLOOKUP($C10801,Clients!$B:$F,K$6,0)</f>
        <v>Bradtke-Cruickshank</v>
      </c>
      <c r="L10801" s="2" t="str">
        <f>VLOOKUP($C10801,Clients!$B:$F,L$6,0)</f>
        <v>Foreign</v>
      </c>
      <c r="M10801" s="2" t="str">
        <f>VLOOKUP($C10801,Clients!$B:$F,M$6,0)</f>
        <v>UA</v>
      </c>
      <c r="N10801" s="2" t="str">
        <f>VLOOKUP($C10801,Clients!$B:$F,N$6,0)</f>
        <v>Ukraine</v>
      </c>
    </row>
    <row r="10802" spans="2:14" x14ac:dyDescent="0.2">
      <c r="B10802" s="8">
        <v>2835</v>
      </c>
      <c r="C10802" s="2" t="s">
        <v>16360</v>
      </c>
      <c r="D10802" s="2" t="s">
        <v>51</v>
      </c>
      <c r="E10802" s="8">
        <v>2</v>
      </c>
      <c r="F10802" s="2" t="s">
        <v>16361</v>
      </c>
      <c r="G10802" s="2" t="s">
        <v>4414</v>
      </c>
      <c r="H10802" s="9">
        <v>42128</v>
      </c>
      <c r="I10802" s="2">
        <v>2015</v>
      </c>
      <c r="J10802" s="2">
        <v>5</v>
      </c>
      <c r="K10802" s="2" t="str">
        <f>VLOOKUP($C10802,Clients!$B:$F,K$6,0)</f>
        <v>Beier and Sons</v>
      </c>
      <c r="L10802" s="2" t="str">
        <f>VLOOKUP($C10802,Clients!$B:$F,L$6,0)</f>
        <v>Foreign</v>
      </c>
      <c r="M10802" s="2" t="str">
        <f>VLOOKUP($C10802,Clients!$B:$F,M$6,0)</f>
        <v>PH</v>
      </c>
      <c r="N10802" s="2" t="str">
        <f>VLOOKUP($C10802,Clients!$B:$F,N$6,0)</f>
        <v>Philippines</v>
      </c>
    </row>
    <row r="10803" spans="2:14" x14ac:dyDescent="0.2">
      <c r="B10803" s="8">
        <v>12646.2</v>
      </c>
      <c r="C10803" s="2" t="s">
        <v>16362</v>
      </c>
      <c r="D10803" s="2" t="s">
        <v>51</v>
      </c>
      <c r="E10803" s="8">
        <v>3</v>
      </c>
      <c r="F10803" s="2" t="s">
        <v>16363</v>
      </c>
      <c r="G10803" s="2" t="s">
        <v>2346</v>
      </c>
      <c r="H10803" s="9">
        <v>42131</v>
      </c>
      <c r="I10803" s="2">
        <v>2015</v>
      </c>
      <c r="J10803" s="2">
        <v>5</v>
      </c>
      <c r="K10803" s="2" t="str">
        <f>VLOOKUP($C10803,Clients!$B:$F,K$6,0)</f>
        <v>Block, Lebsack and Farrell</v>
      </c>
      <c r="L10803" s="2" t="str">
        <f>VLOOKUP($C10803,Clients!$B:$F,L$6,0)</f>
        <v>Foreign</v>
      </c>
      <c r="M10803" s="2" t="str">
        <f>VLOOKUP($C10803,Clients!$B:$F,M$6,0)</f>
        <v>EC</v>
      </c>
      <c r="N10803" s="2" t="str">
        <f>VLOOKUP($C10803,Clients!$B:$F,N$6,0)</f>
        <v>Ecuador</v>
      </c>
    </row>
    <row r="10804" spans="2:14" x14ac:dyDescent="0.2">
      <c r="B10804" s="8">
        <v>525</v>
      </c>
      <c r="C10804" s="2" t="s">
        <v>16364</v>
      </c>
      <c r="D10804" s="2" t="s">
        <v>51</v>
      </c>
      <c r="E10804" s="8">
        <v>1</v>
      </c>
      <c r="F10804" s="2" t="s">
        <v>16365</v>
      </c>
      <c r="G10804" s="2" t="s">
        <v>7233</v>
      </c>
      <c r="H10804" s="9">
        <v>42132</v>
      </c>
      <c r="I10804" s="2">
        <v>2015</v>
      </c>
      <c r="J10804" s="2">
        <v>5</v>
      </c>
      <c r="K10804" s="2" t="str">
        <f>VLOOKUP($C10804,Clients!$B:$F,K$6,0)</f>
        <v>Riffwire</v>
      </c>
      <c r="L10804" s="2" t="str">
        <f>VLOOKUP($C10804,Clients!$B:$F,L$6,0)</f>
        <v>Foreign</v>
      </c>
      <c r="M10804" s="2" t="str">
        <f>VLOOKUP($C10804,Clients!$B:$F,M$6,0)</f>
        <v>BR</v>
      </c>
      <c r="N10804" s="2" t="str">
        <f>VLOOKUP($C10804,Clients!$B:$F,N$6,0)</f>
        <v>Brazil</v>
      </c>
    </row>
    <row r="10805" spans="2:14" x14ac:dyDescent="0.2">
      <c r="B10805" s="8">
        <v>5418</v>
      </c>
      <c r="C10805" s="2" t="s">
        <v>16366</v>
      </c>
      <c r="D10805" s="2" t="s">
        <v>51</v>
      </c>
      <c r="E10805" s="8">
        <v>1</v>
      </c>
      <c r="F10805" s="2" t="s">
        <v>16367</v>
      </c>
      <c r="G10805" s="2" t="s">
        <v>7235</v>
      </c>
      <c r="H10805" s="9">
        <v>42132</v>
      </c>
      <c r="I10805" s="2">
        <v>2015</v>
      </c>
      <c r="J10805" s="2">
        <v>5</v>
      </c>
      <c r="K10805" s="2" t="str">
        <f>VLOOKUP($C10805,Clients!$B:$F,K$6,0)</f>
        <v>Gerlach-Borer</v>
      </c>
      <c r="L10805" s="2" t="str">
        <f>VLOOKUP($C10805,Clients!$B:$F,L$6,0)</f>
        <v>Foreign</v>
      </c>
      <c r="M10805" s="2" t="str">
        <f>VLOOKUP($C10805,Clients!$B:$F,M$6,0)</f>
        <v>CN</v>
      </c>
      <c r="N10805" s="2" t="str">
        <f>VLOOKUP($C10805,Clients!$B:$F,N$6,0)</f>
        <v>China</v>
      </c>
    </row>
    <row r="10806" spans="2:14" x14ac:dyDescent="0.2">
      <c r="B10806" s="8">
        <v>1764</v>
      </c>
      <c r="C10806" s="2" t="s">
        <v>16368</v>
      </c>
      <c r="D10806" s="2" t="s">
        <v>51</v>
      </c>
      <c r="E10806" s="8">
        <v>0</v>
      </c>
      <c r="F10806" s="2" t="s">
        <v>16369</v>
      </c>
      <c r="G10806" s="2" t="s">
        <v>9521</v>
      </c>
      <c r="H10806" s="9">
        <v>42124</v>
      </c>
      <c r="I10806" s="2">
        <v>2015</v>
      </c>
      <c r="J10806" s="2">
        <v>4</v>
      </c>
      <c r="K10806" s="2" t="str">
        <f>VLOOKUP($C10806,Clients!$B:$F,K$6,0)</f>
        <v>Hammes LLC</v>
      </c>
      <c r="L10806" s="2" t="str">
        <f>VLOOKUP($C10806,Clients!$B:$F,L$6,0)</f>
        <v>Foreign</v>
      </c>
      <c r="M10806" s="2" t="str">
        <f>VLOOKUP($C10806,Clients!$B:$F,M$6,0)</f>
        <v>CN</v>
      </c>
      <c r="N10806" s="2" t="str">
        <f>VLOOKUP($C10806,Clients!$B:$F,N$6,0)</f>
        <v>China</v>
      </c>
    </row>
    <row r="10807" spans="2:14" x14ac:dyDescent="0.2">
      <c r="B10807" s="8">
        <v>2957.2620000000002</v>
      </c>
      <c r="C10807" s="2" t="s">
        <v>16368</v>
      </c>
      <c r="D10807" s="2" t="s">
        <v>51</v>
      </c>
      <c r="E10807" s="8">
        <v>0</v>
      </c>
      <c r="F10807" s="2" t="s">
        <v>16370</v>
      </c>
      <c r="G10807" s="2" t="s">
        <v>9549</v>
      </c>
      <c r="H10807" s="9">
        <v>42124</v>
      </c>
      <c r="I10807" s="2">
        <v>2015</v>
      </c>
      <c r="J10807" s="2">
        <v>4</v>
      </c>
      <c r="K10807" s="2" t="str">
        <f>VLOOKUP($C10807,Clients!$B:$F,K$6,0)</f>
        <v>Hammes LLC</v>
      </c>
      <c r="L10807" s="2" t="str">
        <f>VLOOKUP($C10807,Clients!$B:$F,L$6,0)</f>
        <v>Foreign</v>
      </c>
      <c r="M10807" s="2" t="str">
        <f>VLOOKUP($C10807,Clients!$B:$F,M$6,0)</f>
        <v>CN</v>
      </c>
      <c r="N10807" s="2" t="str">
        <f>VLOOKUP($C10807,Clients!$B:$F,N$6,0)</f>
        <v>China</v>
      </c>
    </row>
    <row r="10808" spans="2:14" x14ac:dyDescent="0.2">
      <c r="B10808" s="8">
        <v>3519.6000000000004</v>
      </c>
      <c r="C10808" s="2" t="s">
        <v>16368</v>
      </c>
      <c r="D10808" s="2" t="s">
        <v>51</v>
      </c>
      <c r="E10808" s="8">
        <v>0</v>
      </c>
      <c r="F10808" s="2" t="s">
        <v>16371</v>
      </c>
      <c r="G10808" s="2" t="s">
        <v>16372</v>
      </c>
      <c r="H10808" s="9">
        <v>42179</v>
      </c>
      <c r="I10808" s="2">
        <v>2015</v>
      </c>
      <c r="J10808" s="2">
        <v>6</v>
      </c>
      <c r="K10808" s="2" t="str">
        <f>VLOOKUP($C10808,Clients!$B:$F,K$6,0)</f>
        <v>Hammes LLC</v>
      </c>
      <c r="L10808" s="2" t="str">
        <f>VLOOKUP($C10808,Clients!$B:$F,L$6,0)</f>
        <v>Foreign</v>
      </c>
      <c r="M10808" s="2" t="str">
        <f>VLOOKUP($C10808,Clients!$B:$F,M$6,0)</f>
        <v>CN</v>
      </c>
      <c r="N10808" s="2" t="str">
        <f>VLOOKUP($C10808,Clients!$B:$F,N$6,0)</f>
        <v>China</v>
      </c>
    </row>
    <row r="10809" spans="2:14" x14ac:dyDescent="0.2">
      <c r="B10809" s="8">
        <v>5313</v>
      </c>
      <c r="C10809" s="2" t="s">
        <v>16368</v>
      </c>
      <c r="D10809" s="2" t="s">
        <v>51</v>
      </c>
      <c r="E10809" s="8">
        <v>0</v>
      </c>
      <c r="F10809" s="2" t="s">
        <v>16373</v>
      </c>
      <c r="G10809" s="2" t="s">
        <v>16374</v>
      </c>
      <c r="H10809" s="9">
        <v>42338</v>
      </c>
      <c r="I10809" s="2">
        <v>2015</v>
      </c>
      <c r="J10809" s="2">
        <v>11</v>
      </c>
      <c r="K10809" s="2" t="str">
        <f>VLOOKUP($C10809,Clients!$B:$F,K$6,0)</f>
        <v>Hammes LLC</v>
      </c>
      <c r="L10809" s="2" t="str">
        <f>VLOOKUP($C10809,Clients!$B:$F,L$6,0)</f>
        <v>Foreign</v>
      </c>
      <c r="M10809" s="2" t="str">
        <f>VLOOKUP($C10809,Clients!$B:$F,M$6,0)</f>
        <v>CN</v>
      </c>
      <c r="N10809" s="2" t="str">
        <f>VLOOKUP($C10809,Clients!$B:$F,N$6,0)</f>
        <v>China</v>
      </c>
    </row>
    <row r="10810" spans="2:14" x14ac:dyDescent="0.2">
      <c r="B10810" s="8">
        <v>14539.602000000001</v>
      </c>
      <c r="C10810" s="2" t="s">
        <v>16368</v>
      </c>
      <c r="D10810" s="2" t="s">
        <v>51</v>
      </c>
      <c r="E10810" s="8">
        <v>0</v>
      </c>
      <c r="F10810" s="2" t="s">
        <v>16375</v>
      </c>
      <c r="G10810" s="2" t="s">
        <v>16376</v>
      </c>
      <c r="H10810" s="9">
        <v>42429</v>
      </c>
      <c r="I10810" s="2">
        <v>2016</v>
      </c>
      <c r="J10810" s="2">
        <v>2</v>
      </c>
      <c r="K10810" s="2" t="str">
        <f>VLOOKUP($C10810,Clients!$B:$F,K$6,0)</f>
        <v>Hammes LLC</v>
      </c>
      <c r="L10810" s="2" t="str">
        <f>VLOOKUP($C10810,Clients!$B:$F,L$6,0)</f>
        <v>Foreign</v>
      </c>
      <c r="M10810" s="2" t="str">
        <f>VLOOKUP($C10810,Clients!$B:$F,M$6,0)</f>
        <v>CN</v>
      </c>
      <c r="N10810" s="2" t="str">
        <f>VLOOKUP($C10810,Clients!$B:$F,N$6,0)</f>
        <v>China</v>
      </c>
    </row>
    <row r="10811" spans="2:14" x14ac:dyDescent="0.2">
      <c r="B10811" s="8">
        <v>-14539.602000000001</v>
      </c>
      <c r="C10811" s="2" t="s">
        <v>16368</v>
      </c>
      <c r="D10811" s="2" t="s">
        <v>51</v>
      </c>
      <c r="E10811" s="8">
        <v>0</v>
      </c>
      <c r="F10811" s="2" t="s">
        <v>16377</v>
      </c>
      <c r="G10811" s="2" t="s">
        <v>16378</v>
      </c>
      <c r="H10811" s="9">
        <v>42489</v>
      </c>
      <c r="I10811" s="2">
        <v>2016</v>
      </c>
      <c r="J10811" s="2">
        <v>4</v>
      </c>
      <c r="K10811" s="2" t="str">
        <f>VLOOKUP($C10811,Clients!$B:$F,K$6,0)</f>
        <v>Hammes LLC</v>
      </c>
      <c r="L10811" s="2" t="str">
        <f>VLOOKUP($C10811,Clients!$B:$F,L$6,0)</f>
        <v>Foreign</v>
      </c>
      <c r="M10811" s="2" t="str">
        <f>VLOOKUP($C10811,Clients!$B:$F,M$6,0)</f>
        <v>CN</v>
      </c>
      <c r="N10811" s="2" t="str">
        <f>VLOOKUP($C10811,Clients!$B:$F,N$6,0)</f>
        <v>China</v>
      </c>
    </row>
    <row r="10812" spans="2:14" x14ac:dyDescent="0.2">
      <c r="B10812" s="8">
        <v>7056</v>
      </c>
      <c r="C10812" s="2" t="s">
        <v>16368</v>
      </c>
      <c r="D10812" s="2" t="s">
        <v>51</v>
      </c>
      <c r="E10812" s="8">
        <v>0</v>
      </c>
      <c r="F10812" s="2" t="s">
        <v>16379</v>
      </c>
      <c r="G10812" s="2" t="s">
        <v>16380</v>
      </c>
      <c r="H10812" s="9">
        <v>43416</v>
      </c>
      <c r="I10812" s="2">
        <v>2018</v>
      </c>
      <c r="J10812" s="2">
        <v>11</v>
      </c>
      <c r="K10812" s="2" t="str">
        <f>VLOOKUP($C10812,Clients!$B:$F,K$6,0)</f>
        <v>Hammes LLC</v>
      </c>
      <c r="L10812" s="2" t="str">
        <f>VLOOKUP($C10812,Clients!$B:$F,L$6,0)</f>
        <v>Foreign</v>
      </c>
      <c r="M10812" s="2" t="str">
        <f>VLOOKUP($C10812,Clients!$B:$F,M$6,0)</f>
        <v>CN</v>
      </c>
      <c r="N10812" s="2" t="str">
        <f>VLOOKUP($C10812,Clients!$B:$F,N$6,0)</f>
        <v>China</v>
      </c>
    </row>
    <row r="10813" spans="2:14" x14ac:dyDescent="0.2">
      <c r="B10813" s="8">
        <v>11018.364000000001</v>
      </c>
      <c r="C10813" s="2" t="s">
        <v>16381</v>
      </c>
      <c r="D10813" s="2" t="s">
        <v>51</v>
      </c>
      <c r="E10813" s="8">
        <v>11</v>
      </c>
      <c r="F10813" s="2" t="s">
        <v>16382</v>
      </c>
      <c r="G10813" s="2" t="s">
        <v>4343</v>
      </c>
      <c r="H10813" s="9">
        <v>42136</v>
      </c>
      <c r="I10813" s="2">
        <v>2015</v>
      </c>
      <c r="J10813" s="2">
        <v>5</v>
      </c>
      <c r="K10813" s="2" t="str">
        <f>VLOOKUP($C10813,Clients!$B:$F,K$6,0)</f>
        <v>Bayer, Jones and Green</v>
      </c>
      <c r="L10813" s="2" t="str">
        <f>VLOOKUP($C10813,Clients!$B:$F,L$6,0)</f>
        <v>Foreign</v>
      </c>
      <c r="M10813" s="2" t="str">
        <f>VLOOKUP($C10813,Clients!$B:$F,M$6,0)</f>
        <v>CN</v>
      </c>
      <c r="N10813" s="2" t="str">
        <f>VLOOKUP($C10813,Clients!$B:$F,N$6,0)</f>
        <v>China</v>
      </c>
    </row>
    <row r="10814" spans="2:14" x14ac:dyDescent="0.2">
      <c r="B10814" s="8">
        <v>905.60400000000004</v>
      </c>
      <c r="C10814" s="2" t="s">
        <v>16381</v>
      </c>
      <c r="D10814" s="2" t="s">
        <v>51</v>
      </c>
      <c r="E10814" s="8">
        <v>1</v>
      </c>
      <c r="F10814" s="2" t="s">
        <v>16383</v>
      </c>
      <c r="G10814" s="2" t="s">
        <v>3176</v>
      </c>
      <c r="H10814" s="9">
        <v>42187</v>
      </c>
      <c r="I10814" s="2">
        <v>2015</v>
      </c>
      <c r="J10814" s="2">
        <v>7</v>
      </c>
      <c r="K10814" s="2" t="str">
        <f>VLOOKUP($C10814,Clients!$B:$F,K$6,0)</f>
        <v>Bayer, Jones and Green</v>
      </c>
      <c r="L10814" s="2" t="str">
        <f>VLOOKUP($C10814,Clients!$B:$F,L$6,0)</f>
        <v>Foreign</v>
      </c>
      <c r="M10814" s="2" t="str">
        <f>VLOOKUP($C10814,Clients!$B:$F,M$6,0)</f>
        <v>CN</v>
      </c>
      <c r="N10814" s="2" t="str">
        <f>VLOOKUP($C10814,Clients!$B:$F,N$6,0)</f>
        <v>China</v>
      </c>
    </row>
    <row r="10815" spans="2:14" x14ac:dyDescent="0.2">
      <c r="B10815" s="8">
        <v>2843.1059999999998</v>
      </c>
      <c r="C10815" s="2" t="s">
        <v>16381</v>
      </c>
      <c r="D10815" s="2" t="s">
        <v>51</v>
      </c>
      <c r="E10815" s="8">
        <v>1</v>
      </c>
      <c r="F10815" s="2" t="s">
        <v>16384</v>
      </c>
      <c r="G10815" s="2" t="s">
        <v>1451</v>
      </c>
      <c r="H10815" s="9">
        <v>42194</v>
      </c>
      <c r="I10815" s="2">
        <v>2015</v>
      </c>
      <c r="J10815" s="2">
        <v>7</v>
      </c>
      <c r="K10815" s="2" t="str">
        <f>VLOOKUP($C10815,Clients!$B:$F,K$6,0)</f>
        <v>Bayer, Jones and Green</v>
      </c>
      <c r="L10815" s="2" t="str">
        <f>VLOOKUP($C10815,Clients!$B:$F,L$6,0)</f>
        <v>Foreign</v>
      </c>
      <c r="M10815" s="2" t="str">
        <f>VLOOKUP($C10815,Clients!$B:$F,M$6,0)</f>
        <v>CN</v>
      </c>
      <c r="N10815" s="2" t="str">
        <f>VLOOKUP($C10815,Clients!$B:$F,N$6,0)</f>
        <v>China</v>
      </c>
    </row>
    <row r="10816" spans="2:14" x14ac:dyDescent="0.2">
      <c r="B10816" s="8">
        <v>29.400000000000002</v>
      </c>
      <c r="C10816" s="2" t="s">
        <v>16385</v>
      </c>
      <c r="D10816" s="2" t="s">
        <v>51</v>
      </c>
      <c r="E10816" s="8">
        <v>1</v>
      </c>
      <c r="F10816" s="2" t="s">
        <v>16386</v>
      </c>
      <c r="G10816" s="2" t="s">
        <v>4416</v>
      </c>
      <c r="H10816" s="9">
        <v>42137</v>
      </c>
      <c r="I10816" s="2">
        <v>2015</v>
      </c>
      <c r="J10816" s="2">
        <v>5</v>
      </c>
      <c r="K10816" s="2" t="str">
        <f>VLOOKUP($C10816,Clients!$B:$F,K$6,0)</f>
        <v>Realmix</v>
      </c>
      <c r="L10816" s="2" t="str">
        <f>VLOOKUP($C10816,Clients!$B:$F,L$6,0)</f>
        <v>Foreign</v>
      </c>
      <c r="M10816" s="2" t="str">
        <f>VLOOKUP($C10816,Clients!$B:$F,M$6,0)</f>
        <v>BR</v>
      </c>
      <c r="N10816" s="2" t="str">
        <f>VLOOKUP($C10816,Clients!$B:$F,N$6,0)</f>
        <v>Brazil</v>
      </c>
    </row>
    <row r="10817" spans="2:14" x14ac:dyDescent="0.2">
      <c r="B10817" s="8">
        <v>88.158000000000001</v>
      </c>
      <c r="C10817" s="2" t="s">
        <v>16385</v>
      </c>
      <c r="D10817" s="2" t="s">
        <v>51</v>
      </c>
      <c r="E10817" s="8">
        <v>3</v>
      </c>
      <c r="F10817" s="2" t="s">
        <v>16387</v>
      </c>
      <c r="G10817" s="2" t="s">
        <v>468</v>
      </c>
      <c r="H10817" s="9">
        <v>42160</v>
      </c>
      <c r="I10817" s="2">
        <v>2015</v>
      </c>
      <c r="J10817" s="2">
        <v>6</v>
      </c>
      <c r="K10817" s="2" t="str">
        <f>VLOOKUP($C10817,Clients!$B:$F,K$6,0)</f>
        <v>Realmix</v>
      </c>
      <c r="L10817" s="2" t="str">
        <f>VLOOKUP($C10817,Clients!$B:$F,L$6,0)</f>
        <v>Foreign</v>
      </c>
      <c r="M10817" s="2" t="str">
        <f>VLOOKUP($C10817,Clients!$B:$F,M$6,0)</f>
        <v>BR</v>
      </c>
      <c r="N10817" s="2" t="str">
        <f>VLOOKUP($C10817,Clients!$B:$F,N$6,0)</f>
        <v>Brazil</v>
      </c>
    </row>
    <row r="10818" spans="2:14" x14ac:dyDescent="0.2">
      <c r="B10818" s="8">
        <v>83462.400000000009</v>
      </c>
      <c r="C10818" s="2" t="s">
        <v>16388</v>
      </c>
      <c r="D10818" s="2" t="s">
        <v>16</v>
      </c>
      <c r="E10818" s="8">
        <v>72</v>
      </c>
      <c r="F10818" s="2" t="s">
        <v>16389</v>
      </c>
      <c r="G10818" s="2" t="s">
        <v>9598</v>
      </c>
      <c r="H10818" s="9">
        <v>42144</v>
      </c>
      <c r="I10818" s="2">
        <v>2015</v>
      </c>
      <c r="J10818" s="2">
        <v>5</v>
      </c>
      <c r="K10818" s="2" t="str">
        <f>VLOOKUP($C10818,Clients!$B:$F,K$6,0)</f>
        <v>Photojam</v>
      </c>
      <c r="L10818" s="2" t="str">
        <f>VLOOKUP($C10818,Clients!$B:$F,L$6,0)</f>
        <v>Foreign</v>
      </c>
      <c r="M10818" s="2" t="str">
        <f>VLOOKUP($C10818,Clients!$B:$F,M$6,0)</f>
        <v>US</v>
      </c>
      <c r="N10818" s="2" t="str">
        <f>VLOOKUP($C10818,Clients!$B:$F,N$6,0)</f>
        <v>United States</v>
      </c>
    </row>
    <row r="10819" spans="2:14" x14ac:dyDescent="0.2">
      <c r="B10819" s="8">
        <v>1512</v>
      </c>
      <c r="C10819" s="2" t="s">
        <v>16390</v>
      </c>
      <c r="D10819" s="2" t="s">
        <v>51</v>
      </c>
      <c r="E10819" s="8">
        <v>1</v>
      </c>
      <c r="F10819" s="2" t="s">
        <v>16391</v>
      </c>
      <c r="G10819" s="2" t="s">
        <v>3506</v>
      </c>
      <c r="H10819" s="9">
        <v>42139</v>
      </c>
      <c r="I10819" s="2">
        <v>2015</v>
      </c>
      <c r="J10819" s="2">
        <v>5</v>
      </c>
      <c r="K10819" s="2" t="str">
        <f>VLOOKUP($C10819,Clients!$B:$F,K$6,0)</f>
        <v>Bernier-Koch</v>
      </c>
      <c r="L10819" s="2" t="str">
        <f>VLOOKUP($C10819,Clients!$B:$F,L$6,0)</f>
        <v>Foreign</v>
      </c>
      <c r="M10819" s="2" t="str">
        <f>VLOOKUP($C10819,Clients!$B:$F,M$6,0)</f>
        <v>TH</v>
      </c>
      <c r="N10819" s="2" t="str">
        <f>VLOOKUP($C10819,Clients!$B:$F,N$6,0)</f>
        <v>Thailand</v>
      </c>
    </row>
    <row r="10820" spans="2:14" x14ac:dyDescent="0.2">
      <c r="B10820" s="8">
        <v>709.80000000000007</v>
      </c>
      <c r="C10820" s="2" t="s">
        <v>16392</v>
      </c>
      <c r="D10820" s="2" t="s">
        <v>51</v>
      </c>
      <c r="E10820" s="8">
        <v>1</v>
      </c>
      <c r="F10820" s="2" t="s">
        <v>16393</v>
      </c>
      <c r="G10820" s="2" t="s">
        <v>3238</v>
      </c>
      <c r="H10820" s="9">
        <v>42140</v>
      </c>
      <c r="I10820" s="2">
        <v>2015</v>
      </c>
      <c r="J10820" s="2">
        <v>5</v>
      </c>
      <c r="K10820" s="2" t="str">
        <f>VLOOKUP($C10820,Clients!$B:$F,K$6,0)</f>
        <v>Dickinson LLC</v>
      </c>
      <c r="L10820" s="2" t="str">
        <f>VLOOKUP($C10820,Clients!$B:$F,L$6,0)</f>
        <v>Foreign</v>
      </c>
      <c r="M10820" s="2" t="str">
        <f>VLOOKUP($C10820,Clients!$B:$F,M$6,0)</f>
        <v>CN</v>
      </c>
      <c r="N10820" s="2" t="str">
        <f>VLOOKUP($C10820,Clients!$B:$F,N$6,0)</f>
        <v>China</v>
      </c>
    </row>
    <row r="10821" spans="2:14" x14ac:dyDescent="0.2">
      <c r="B10821" s="8">
        <v>2003.4</v>
      </c>
      <c r="C10821" s="2" t="s">
        <v>16394</v>
      </c>
      <c r="D10821" s="2" t="s">
        <v>51</v>
      </c>
      <c r="E10821" s="8">
        <v>4</v>
      </c>
      <c r="F10821" s="2" t="s">
        <v>16395</v>
      </c>
      <c r="G10821" s="2" t="s">
        <v>455</v>
      </c>
      <c r="H10821" s="9">
        <v>42142</v>
      </c>
      <c r="I10821" s="2">
        <v>2015</v>
      </c>
      <c r="J10821" s="2">
        <v>5</v>
      </c>
      <c r="K10821" s="2" t="str">
        <f>VLOOKUP($C10821,Clients!$B:$F,K$6,0)</f>
        <v>Hirthe, Kuphal and Wolf</v>
      </c>
      <c r="L10821" s="2" t="str">
        <f>VLOOKUP($C10821,Clients!$B:$F,L$6,0)</f>
        <v>Foreign</v>
      </c>
      <c r="M10821" s="2" t="str">
        <f>VLOOKUP($C10821,Clients!$B:$F,M$6,0)</f>
        <v>FR</v>
      </c>
      <c r="N10821" s="2" t="str">
        <f>VLOOKUP($C10821,Clients!$B:$F,N$6,0)</f>
        <v>France</v>
      </c>
    </row>
    <row r="10822" spans="2:14" x14ac:dyDescent="0.2">
      <c r="B10822" s="8">
        <v>1136.058</v>
      </c>
      <c r="C10822" s="2" t="s">
        <v>16394</v>
      </c>
      <c r="D10822" s="2" t="s">
        <v>51</v>
      </c>
      <c r="E10822" s="8">
        <v>8</v>
      </c>
      <c r="F10822" s="2" t="s">
        <v>16396</v>
      </c>
      <c r="G10822" s="2" t="s">
        <v>476</v>
      </c>
      <c r="H10822" s="9">
        <v>42191</v>
      </c>
      <c r="I10822" s="2">
        <v>2015</v>
      </c>
      <c r="J10822" s="2">
        <v>7</v>
      </c>
      <c r="K10822" s="2" t="str">
        <f>VLOOKUP($C10822,Clients!$B:$F,K$6,0)</f>
        <v>Hirthe, Kuphal and Wolf</v>
      </c>
      <c r="L10822" s="2" t="str">
        <f>VLOOKUP($C10822,Clients!$B:$F,L$6,0)</f>
        <v>Foreign</v>
      </c>
      <c r="M10822" s="2" t="str">
        <f>VLOOKUP($C10822,Clients!$B:$F,M$6,0)</f>
        <v>FR</v>
      </c>
      <c r="N10822" s="2" t="str">
        <f>VLOOKUP($C10822,Clients!$B:$F,N$6,0)</f>
        <v>France</v>
      </c>
    </row>
    <row r="10823" spans="2:14" x14ac:dyDescent="0.2">
      <c r="B10823" s="8">
        <v>1310.4000000000001</v>
      </c>
      <c r="C10823" s="2" t="s">
        <v>16397</v>
      </c>
      <c r="D10823" s="2" t="s">
        <v>51</v>
      </c>
      <c r="E10823" s="8">
        <v>1</v>
      </c>
      <c r="F10823" s="2" t="s">
        <v>16398</v>
      </c>
      <c r="G10823" s="2" t="s">
        <v>12500</v>
      </c>
      <c r="H10823" s="9">
        <v>42143</v>
      </c>
      <c r="I10823" s="2">
        <v>2015</v>
      </c>
      <c r="J10823" s="2">
        <v>5</v>
      </c>
      <c r="K10823" s="2" t="str">
        <f>VLOOKUP($C10823,Clients!$B:$F,K$6,0)</f>
        <v>Skalith</v>
      </c>
      <c r="L10823" s="2" t="str">
        <f>VLOOKUP($C10823,Clients!$B:$F,L$6,0)</f>
        <v>Foreign</v>
      </c>
      <c r="M10823" s="2" t="str">
        <f>VLOOKUP($C10823,Clients!$B:$F,M$6,0)</f>
        <v>RU</v>
      </c>
      <c r="N10823" s="2" t="str">
        <f>VLOOKUP($C10823,Clients!$B:$F,N$6,0)</f>
        <v>Russia</v>
      </c>
    </row>
    <row r="10824" spans="2:14" x14ac:dyDescent="0.2">
      <c r="B10824" s="8">
        <v>-1310.4000000000001</v>
      </c>
      <c r="C10824" s="2" t="s">
        <v>16397</v>
      </c>
      <c r="D10824" s="2" t="s">
        <v>51</v>
      </c>
      <c r="E10824" s="8">
        <v>-1</v>
      </c>
      <c r="F10824" s="2" t="s">
        <v>16399</v>
      </c>
      <c r="G10824" s="2" t="s">
        <v>12500</v>
      </c>
      <c r="H10824" s="9">
        <v>42143</v>
      </c>
      <c r="I10824" s="2">
        <v>2015</v>
      </c>
      <c r="J10824" s="2">
        <v>5</v>
      </c>
      <c r="K10824" s="2" t="str">
        <f>VLOOKUP($C10824,Clients!$B:$F,K$6,0)</f>
        <v>Skalith</v>
      </c>
      <c r="L10824" s="2" t="str">
        <f>VLOOKUP($C10824,Clients!$B:$F,L$6,0)</f>
        <v>Foreign</v>
      </c>
      <c r="M10824" s="2" t="str">
        <f>VLOOKUP($C10824,Clients!$B:$F,M$6,0)</f>
        <v>RU</v>
      </c>
      <c r="N10824" s="2" t="str">
        <f>VLOOKUP($C10824,Clients!$B:$F,N$6,0)</f>
        <v>Russia</v>
      </c>
    </row>
    <row r="10825" spans="2:14" x14ac:dyDescent="0.2">
      <c r="B10825" s="8">
        <v>1310.4000000000001</v>
      </c>
      <c r="C10825" s="2" t="s">
        <v>16397</v>
      </c>
      <c r="D10825" s="2" t="s">
        <v>51</v>
      </c>
      <c r="E10825" s="8">
        <v>1</v>
      </c>
      <c r="F10825" s="2" t="s">
        <v>16400</v>
      </c>
      <c r="G10825" s="2" t="s">
        <v>4585</v>
      </c>
      <c r="H10825" s="9">
        <v>42143</v>
      </c>
      <c r="I10825" s="2">
        <v>2015</v>
      </c>
      <c r="J10825" s="2">
        <v>5</v>
      </c>
      <c r="K10825" s="2" t="str">
        <f>VLOOKUP($C10825,Clients!$B:$F,K$6,0)</f>
        <v>Skalith</v>
      </c>
      <c r="L10825" s="2" t="str">
        <f>VLOOKUP($C10825,Clients!$B:$F,L$6,0)</f>
        <v>Foreign</v>
      </c>
      <c r="M10825" s="2" t="str">
        <f>VLOOKUP($C10825,Clients!$B:$F,M$6,0)</f>
        <v>RU</v>
      </c>
      <c r="N10825" s="2" t="str">
        <f>VLOOKUP($C10825,Clients!$B:$F,N$6,0)</f>
        <v>Russia</v>
      </c>
    </row>
    <row r="10826" spans="2:14" x14ac:dyDescent="0.2">
      <c r="B10826" s="8">
        <v>63</v>
      </c>
      <c r="C10826" s="2" t="s">
        <v>16401</v>
      </c>
      <c r="D10826" s="2" t="s">
        <v>51</v>
      </c>
      <c r="E10826" s="8">
        <v>2</v>
      </c>
      <c r="F10826" s="2" t="s">
        <v>16402</v>
      </c>
      <c r="G10826" s="2" t="s">
        <v>1445</v>
      </c>
      <c r="H10826" s="9">
        <v>42145</v>
      </c>
      <c r="I10826" s="2">
        <v>2015</v>
      </c>
      <c r="J10826" s="2">
        <v>5</v>
      </c>
      <c r="K10826" s="2" t="str">
        <f>VLOOKUP($C10826,Clients!$B:$F,K$6,0)</f>
        <v>Ferry-Barrows</v>
      </c>
      <c r="L10826" s="2" t="str">
        <f>VLOOKUP($C10826,Clients!$B:$F,L$6,0)</f>
        <v>Foreign</v>
      </c>
      <c r="M10826" s="2" t="str">
        <f>VLOOKUP($C10826,Clients!$B:$F,M$6,0)</f>
        <v>PH</v>
      </c>
      <c r="N10826" s="2" t="str">
        <f>VLOOKUP($C10826,Clients!$B:$F,N$6,0)</f>
        <v>Philippines</v>
      </c>
    </row>
    <row r="10827" spans="2:14" x14ac:dyDescent="0.2">
      <c r="B10827" s="8">
        <v>2767.8</v>
      </c>
      <c r="C10827" s="2" t="s">
        <v>16403</v>
      </c>
      <c r="D10827" s="2" t="s">
        <v>51</v>
      </c>
      <c r="E10827" s="8">
        <v>1</v>
      </c>
      <c r="F10827" s="2" t="s">
        <v>16404</v>
      </c>
      <c r="G10827" s="2" t="s">
        <v>4646</v>
      </c>
      <c r="H10827" s="9">
        <v>42145</v>
      </c>
      <c r="I10827" s="2">
        <v>2015</v>
      </c>
      <c r="J10827" s="2">
        <v>5</v>
      </c>
      <c r="K10827" s="2" t="str">
        <f>VLOOKUP($C10827,Clients!$B:$F,K$6,0)</f>
        <v>Grant and Sons</v>
      </c>
      <c r="L10827" s="2" t="str">
        <f>VLOOKUP($C10827,Clients!$B:$F,L$6,0)</f>
        <v>Foreign</v>
      </c>
      <c r="M10827" s="2" t="str">
        <f>VLOOKUP($C10827,Clients!$B:$F,M$6,0)</f>
        <v>BA</v>
      </c>
      <c r="N10827" s="2" t="str">
        <f>VLOOKUP($C10827,Clients!$B:$F,N$6,0)</f>
        <v>Bosnia and Herzegovina</v>
      </c>
    </row>
    <row r="10828" spans="2:14" x14ac:dyDescent="0.2">
      <c r="B10828" s="8">
        <v>1003.758</v>
      </c>
      <c r="C10828" s="2" t="s">
        <v>16405</v>
      </c>
      <c r="D10828" s="2" t="s">
        <v>51</v>
      </c>
      <c r="E10828" s="8">
        <v>1</v>
      </c>
      <c r="F10828" s="2" t="s">
        <v>16406</v>
      </c>
      <c r="G10828" s="2" t="s">
        <v>179</v>
      </c>
      <c r="H10828" s="9">
        <v>42149</v>
      </c>
      <c r="I10828" s="2">
        <v>2015</v>
      </c>
      <c r="J10828" s="2">
        <v>5</v>
      </c>
      <c r="K10828" s="2" t="str">
        <f>VLOOKUP($C10828,Clients!$B:$F,K$6,0)</f>
        <v>Rhyloo</v>
      </c>
      <c r="L10828" s="2" t="str">
        <f>VLOOKUP($C10828,Clients!$B:$F,L$6,0)</f>
        <v>Foreign</v>
      </c>
      <c r="M10828" s="2" t="str">
        <f>VLOOKUP($C10828,Clients!$B:$F,M$6,0)</f>
        <v>US</v>
      </c>
      <c r="N10828" s="2" t="str">
        <f>VLOOKUP($C10828,Clients!$B:$F,N$6,0)</f>
        <v>United States</v>
      </c>
    </row>
    <row r="10829" spans="2:14" x14ac:dyDescent="0.2">
      <c r="B10829" s="8">
        <v>1003.8000000000001</v>
      </c>
      <c r="C10829" s="2" t="s">
        <v>16407</v>
      </c>
      <c r="D10829" s="2" t="s">
        <v>51</v>
      </c>
      <c r="E10829" s="8">
        <v>1</v>
      </c>
      <c r="F10829" s="2" t="s">
        <v>16408</v>
      </c>
      <c r="G10829" s="2" t="s">
        <v>7242</v>
      </c>
      <c r="H10829" s="9">
        <v>42151</v>
      </c>
      <c r="I10829" s="2">
        <v>2015</v>
      </c>
      <c r="J10829" s="2">
        <v>5</v>
      </c>
      <c r="K10829" s="2" t="str">
        <f>VLOOKUP($C10829,Clients!$B:$F,K$6,0)</f>
        <v>Cartwright LLC</v>
      </c>
      <c r="L10829" s="2" t="str">
        <f>VLOOKUP($C10829,Clients!$B:$F,L$6,0)</f>
        <v>Foreign</v>
      </c>
      <c r="M10829" s="2" t="str">
        <f>VLOOKUP($C10829,Clients!$B:$F,M$6,0)</f>
        <v>DO</v>
      </c>
      <c r="N10829" s="2" t="str">
        <f>VLOOKUP($C10829,Clients!$B:$F,N$6,0)</f>
        <v>Dominican Republic</v>
      </c>
    </row>
    <row r="10830" spans="2:14" x14ac:dyDescent="0.2">
      <c r="B10830" s="8">
        <v>1003.8000000000001</v>
      </c>
      <c r="C10830" s="2" t="s">
        <v>16407</v>
      </c>
      <c r="D10830" s="2" t="s">
        <v>51</v>
      </c>
      <c r="E10830" s="8">
        <v>1</v>
      </c>
      <c r="F10830" s="2" t="s">
        <v>16409</v>
      </c>
      <c r="G10830" s="2" t="s">
        <v>2132</v>
      </c>
      <c r="H10830" s="9">
        <v>42205</v>
      </c>
      <c r="I10830" s="2">
        <v>2015</v>
      </c>
      <c r="J10830" s="2">
        <v>7</v>
      </c>
      <c r="K10830" s="2" t="str">
        <f>VLOOKUP($C10830,Clients!$B:$F,K$6,0)</f>
        <v>Cartwright LLC</v>
      </c>
      <c r="L10830" s="2" t="str">
        <f>VLOOKUP($C10830,Clients!$B:$F,L$6,0)</f>
        <v>Foreign</v>
      </c>
      <c r="M10830" s="2" t="str">
        <f>VLOOKUP($C10830,Clients!$B:$F,M$6,0)</f>
        <v>DO</v>
      </c>
      <c r="N10830" s="2" t="str">
        <f>VLOOKUP($C10830,Clients!$B:$F,N$6,0)</f>
        <v>Dominican Republic</v>
      </c>
    </row>
    <row r="10831" spans="2:14" x14ac:dyDescent="0.2">
      <c r="B10831" s="8">
        <v>1811.0819999999999</v>
      </c>
      <c r="C10831" s="2" t="s">
        <v>16410</v>
      </c>
      <c r="D10831" s="2" t="s">
        <v>51</v>
      </c>
      <c r="E10831" s="8">
        <v>2</v>
      </c>
      <c r="F10831" s="2" t="s">
        <v>16411</v>
      </c>
      <c r="G10831" s="2" t="s">
        <v>7244</v>
      </c>
      <c r="H10831" s="9">
        <v>42151</v>
      </c>
      <c r="I10831" s="2">
        <v>2015</v>
      </c>
      <c r="J10831" s="2">
        <v>5</v>
      </c>
      <c r="K10831" s="2" t="str">
        <f>VLOOKUP($C10831,Clients!$B:$F,K$6,0)</f>
        <v>Bergnaum Group</v>
      </c>
      <c r="L10831" s="2" t="str">
        <f>VLOOKUP($C10831,Clients!$B:$F,L$6,0)</f>
        <v>Foreign</v>
      </c>
      <c r="M10831" s="2" t="str">
        <f>VLOOKUP($C10831,Clients!$B:$F,M$6,0)</f>
        <v>RU</v>
      </c>
      <c r="N10831" s="2" t="str">
        <f>VLOOKUP($C10831,Clients!$B:$F,N$6,0)</f>
        <v>Russia</v>
      </c>
    </row>
    <row r="10832" spans="2:14" x14ac:dyDescent="0.2">
      <c r="B10832" s="8">
        <v>2716.7700000000004</v>
      </c>
      <c r="C10832" s="2" t="s">
        <v>16410</v>
      </c>
      <c r="D10832" s="2" t="s">
        <v>51</v>
      </c>
      <c r="E10832" s="8">
        <v>3</v>
      </c>
      <c r="F10832" s="2" t="s">
        <v>16412</v>
      </c>
      <c r="G10832" s="2" t="s">
        <v>1448</v>
      </c>
      <c r="H10832" s="9">
        <v>42184</v>
      </c>
      <c r="I10832" s="2">
        <v>2015</v>
      </c>
      <c r="J10832" s="2">
        <v>6</v>
      </c>
      <c r="K10832" s="2" t="str">
        <f>VLOOKUP($C10832,Clients!$B:$F,K$6,0)</f>
        <v>Bergnaum Group</v>
      </c>
      <c r="L10832" s="2" t="str">
        <f>VLOOKUP($C10832,Clients!$B:$F,L$6,0)</f>
        <v>Foreign</v>
      </c>
      <c r="M10832" s="2" t="str">
        <f>VLOOKUP($C10832,Clients!$B:$F,M$6,0)</f>
        <v>RU</v>
      </c>
      <c r="N10832" s="2" t="str">
        <f>VLOOKUP($C10832,Clients!$B:$F,N$6,0)</f>
        <v>Russia</v>
      </c>
    </row>
    <row r="10833" spans="2:14" x14ac:dyDescent="0.2">
      <c r="B10833" s="8">
        <v>905.60400000000004</v>
      </c>
      <c r="C10833" s="2" t="s">
        <v>16410</v>
      </c>
      <c r="D10833" s="2" t="s">
        <v>51</v>
      </c>
      <c r="E10833" s="8">
        <v>1</v>
      </c>
      <c r="F10833" s="2" t="s">
        <v>16413</v>
      </c>
      <c r="G10833" s="2" t="s">
        <v>3535</v>
      </c>
      <c r="H10833" s="9">
        <v>42192</v>
      </c>
      <c r="I10833" s="2">
        <v>2015</v>
      </c>
      <c r="J10833" s="2">
        <v>7</v>
      </c>
      <c r="K10833" s="2" t="str">
        <f>VLOOKUP($C10833,Clients!$B:$F,K$6,0)</f>
        <v>Bergnaum Group</v>
      </c>
      <c r="L10833" s="2" t="str">
        <f>VLOOKUP($C10833,Clients!$B:$F,L$6,0)</f>
        <v>Foreign</v>
      </c>
      <c r="M10833" s="2" t="str">
        <f>VLOOKUP($C10833,Clients!$B:$F,M$6,0)</f>
        <v>RU</v>
      </c>
      <c r="N10833" s="2" t="str">
        <f>VLOOKUP($C10833,Clients!$B:$F,N$6,0)</f>
        <v>Russia</v>
      </c>
    </row>
    <row r="10834" spans="2:14" x14ac:dyDescent="0.2">
      <c r="B10834" s="8">
        <v>905.60400000000004</v>
      </c>
      <c r="C10834" s="2" t="s">
        <v>16410</v>
      </c>
      <c r="D10834" s="2" t="s">
        <v>51</v>
      </c>
      <c r="E10834" s="8">
        <v>1</v>
      </c>
      <c r="F10834" s="2" t="s">
        <v>16414</v>
      </c>
      <c r="G10834" s="2" t="s">
        <v>188</v>
      </c>
      <c r="H10834" s="9">
        <v>42198</v>
      </c>
      <c r="I10834" s="2">
        <v>2015</v>
      </c>
      <c r="J10834" s="2">
        <v>7</v>
      </c>
      <c r="K10834" s="2" t="str">
        <f>VLOOKUP($C10834,Clients!$B:$F,K$6,0)</f>
        <v>Bergnaum Group</v>
      </c>
      <c r="L10834" s="2" t="str">
        <f>VLOOKUP($C10834,Clients!$B:$F,L$6,0)</f>
        <v>Foreign</v>
      </c>
      <c r="M10834" s="2" t="str">
        <f>VLOOKUP($C10834,Clients!$B:$F,M$6,0)</f>
        <v>RU</v>
      </c>
      <c r="N10834" s="2" t="str">
        <f>VLOOKUP($C10834,Clients!$B:$F,N$6,0)</f>
        <v>Russia</v>
      </c>
    </row>
    <row r="10835" spans="2:14" x14ac:dyDescent="0.2">
      <c r="B10835" s="8">
        <v>2515.8000000000002</v>
      </c>
      <c r="C10835" s="2" t="s">
        <v>16415</v>
      </c>
      <c r="D10835" s="2" t="s">
        <v>51</v>
      </c>
      <c r="E10835" s="8">
        <v>1</v>
      </c>
      <c r="F10835" s="2" t="s">
        <v>16416</v>
      </c>
      <c r="G10835" s="2" t="s">
        <v>6619</v>
      </c>
      <c r="H10835" s="9">
        <v>42151</v>
      </c>
      <c r="I10835" s="2">
        <v>2015</v>
      </c>
      <c r="J10835" s="2">
        <v>5</v>
      </c>
      <c r="K10835" s="2" t="str">
        <f>VLOOKUP($C10835,Clients!$B:$F,K$6,0)</f>
        <v>Davis, Hahn and Ondricka</v>
      </c>
      <c r="L10835" s="2" t="str">
        <f>VLOOKUP($C10835,Clients!$B:$F,L$6,0)</f>
        <v>Foreign</v>
      </c>
      <c r="M10835" s="2" t="str">
        <f>VLOOKUP($C10835,Clients!$B:$F,M$6,0)</f>
        <v>PT</v>
      </c>
      <c r="N10835" s="2" t="str">
        <f>VLOOKUP($C10835,Clients!$B:$F,N$6,0)</f>
        <v>Portugal</v>
      </c>
    </row>
    <row r="10836" spans="2:14" x14ac:dyDescent="0.2">
      <c r="B10836" s="8">
        <v>1310.4000000000001</v>
      </c>
      <c r="C10836" s="2" t="s">
        <v>16417</v>
      </c>
      <c r="D10836" s="2" t="s">
        <v>51</v>
      </c>
      <c r="E10836" s="8">
        <v>1</v>
      </c>
      <c r="F10836" s="2" t="s">
        <v>16418</v>
      </c>
      <c r="G10836" s="2" t="s">
        <v>3508</v>
      </c>
      <c r="H10836" s="9">
        <v>42154</v>
      </c>
      <c r="I10836" s="2">
        <v>2015</v>
      </c>
      <c r="J10836" s="2">
        <v>5</v>
      </c>
      <c r="K10836" s="2" t="str">
        <f>VLOOKUP($C10836,Clients!$B:$F,K$6,0)</f>
        <v>Abbott Group</v>
      </c>
      <c r="L10836" s="2" t="str">
        <f>VLOOKUP($C10836,Clients!$B:$F,L$6,0)</f>
        <v>Foreign</v>
      </c>
      <c r="M10836" s="2" t="str">
        <f>VLOOKUP($C10836,Clients!$B:$F,M$6,0)</f>
        <v>RU</v>
      </c>
      <c r="N10836" s="2" t="str">
        <f>VLOOKUP($C10836,Clients!$B:$F,N$6,0)</f>
        <v>Russia</v>
      </c>
    </row>
    <row r="10837" spans="2:14" x14ac:dyDescent="0.2">
      <c r="B10837" s="8">
        <v>8.4</v>
      </c>
      <c r="C10837" s="2" t="s">
        <v>16419</v>
      </c>
      <c r="D10837" s="2" t="s">
        <v>51</v>
      </c>
      <c r="E10837" s="8">
        <v>1</v>
      </c>
      <c r="F10837" s="2" t="s">
        <v>16420</v>
      </c>
      <c r="G10837" s="2" t="s">
        <v>1898</v>
      </c>
      <c r="H10837" s="9">
        <v>42156</v>
      </c>
      <c r="I10837" s="2">
        <v>2015</v>
      </c>
      <c r="J10837" s="2">
        <v>6</v>
      </c>
      <c r="K10837" s="2" t="str">
        <f>VLOOKUP($C10837,Clients!$B:$F,K$6,0)</f>
        <v>Christiansen LLC</v>
      </c>
      <c r="L10837" s="2" t="str">
        <f>VLOOKUP($C10837,Clients!$B:$F,L$6,0)</f>
        <v>Foreign</v>
      </c>
      <c r="M10837" s="2" t="str">
        <f>VLOOKUP($C10837,Clients!$B:$F,M$6,0)</f>
        <v>PL</v>
      </c>
      <c r="N10837" s="2" t="str">
        <f>VLOOKUP($C10837,Clients!$B:$F,N$6,0)</f>
        <v>Poland</v>
      </c>
    </row>
    <row r="10838" spans="2:14" x14ac:dyDescent="0.2">
      <c r="B10838" s="8">
        <v>1637.4960000000001</v>
      </c>
      <c r="C10838" s="2" t="s">
        <v>16421</v>
      </c>
      <c r="D10838" s="2" t="s">
        <v>16</v>
      </c>
      <c r="E10838" s="8">
        <v>3</v>
      </c>
      <c r="F10838" s="2" t="s">
        <v>16422</v>
      </c>
      <c r="G10838" s="2" t="s">
        <v>5797</v>
      </c>
      <c r="H10838" s="9">
        <v>42156</v>
      </c>
      <c r="I10838" s="2">
        <v>2015</v>
      </c>
      <c r="J10838" s="2">
        <v>6</v>
      </c>
      <c r="K10838" s="2" t="str">
        <f>VLOOKUP($C10838,Clients!$B:$F,K$6,0)</f>
        <v>Muxo</v>
      </c>
      <c r="L10838" s="2" t="str">
        <f>VLOOKUP($C10838,Clients!$B:$F,L$6,0)</f>
        <v>Foreign</v>
      </c>
      <c r="M10838" s="2" t="str">
        <f>VLOOKUP($C10838,Clients!$B:$F,M$6,0)</f>
        <v>RU</v>
      </c>
      <c r="N10838" s="2" t="str">
        <f>VLOOKUP($C10838,Clients!$B:$F,N$6,0)</f>
        <v>Russia</v>
      </c>
    </row>
    <row r="10839" spans="2:14" x14ac:dyDescent="0.2">
      <c r="B10839" s="8">
        <v>1549.8</v>
      </c>
      <c r="C10839" s="2" t="s">
        <v>16421</v>
      </c>
      <c r="D10839" s="2" t="s">
        <v>16</v>
      </c>
      <c r="E10839" s="8">
        <v>2</v>
      </c>
      <c r="F10839" s="2" t="s">
        <v>16423</v>
      </c>
      <c r="G10839" s="2" t="s">
        <v>16424</v>
      </c>
      <c r="H10839" s="9">
        <v>42531</v>
      </c>
      <c r="I10839" s="2">
        <v>2016</v>
      </c>
      <c r="J10839" s="2">
        <v>6</v>
      </c>
      <c r="K10839" s="2" t="str">
        <f>VLOOKUP($C10839,Clients!$B:$F,K$6,0)</f>
        <v>Muxo</v>
      </c>
      <c r="L10839" s="2" t="str">
        <f>VLOOKUP($C10839,Clients!$B:$F,L$6,0)</f>
        <v>Foreign</v>
      </c>
      <c r="M10839" s="2" t="str">
        <f>VLOOKUP($C10839,Clients!$B:$F,M$6,0)</f>
        <v>RU</v>
      </c>
      <c r="N10839" s="2" t="str">
        <f>VLOOKUP($C10839,Clients!$B:$F,N$6,0)</f>
        <v>Russia</v>
      </c>
    </row>
    <row r="10840" spans="2:14" x14ac:dyDescent="0.2">
      <c r="B10840" s="8">
        <v>231</v>
      </c>
      <c r="C10840" s="2" t="s">
        <v>16421</v>
      </c>
      <c r="D10840" s="2" t="s">
        <v>16</v>
      </c>
      <c r="E10840" s="8">
        <v>1</v>
      </c>
      <c r="F10840" s="2" t="s">
        <v>16425</v>
      </c>
      <c r="G10840" s="2" t="s">
        <v>16426</v>
      </c>
      <c r="H10840" s="9">
        <v>42640</v>
      </c>
      <c r="I10840" s="2">
        <v>2016</v>
      </c>
      <c r="J10840" s="2">
        <v>9</v>
      </c>
      <c r="K10840" s="2" t="str">
        <f>VLOOKUP($C10840,Clients!$B:$F,K$6,0)</f>
        <v>Muxo</v>
      </c>
      <c r="L10840" s="2" t="str">
        <f>VLOOKUP($C10840,Clients!$B:$F,L$6,0)</f>
        <v>Foreign</v>
      </c>
      <c r="M10840" s="2" t="str">
        <f>VLOOKUP($C10840,Clients!$B:$F,M$6,0)</f>
        <v>RU</v>
      </c>
      <c r="N10840" s="2" t="str">
        <f>VLOOKUP($C10840,Clients!$B:$F,N$6,0)</f>
        <v>Russia</v>
      </c>
    </row>
    <row r="10841" spans="2:14" x14ac:dyDescent="0.2">
      <c r="B10841" s="8">
        <v>-231</v>
      </c>
      <c r="C10841" s="2" t="s">
        <v>16421</v>
      </c>
      <c r="D10841" s="2" t="s">
        <v>16</v>
      </c>
      <c r="E10841" s="8">
        <v>-1</v>
      </c>
      <c r="F10841" s="2" t="s">
        <v>16427</v>
      </c>
      <c r="G10841" s="2" t="s">
        <v>16428</v>
      </c>
      <c r="H10841" s="9">
        <v>42724</v>
      </c>
      <c r="I10841" s="2">
        <v>2016</v>
      </c>
      <c r="J10841" s="2">
        <v>12</v>
      </c>
      <c r="K10841" s="2" t="str">
        <f>VLOOKUP($C10841,Clients!$B:$F,K$6,0)</f>
        <v>Muxo</v>
      </c>
      <c r="L10841" s="2" t="str">
        <f>VLOOKUP($C10841,Clients!$B:$F,L$6,0)</f>
        <v>Foreign</v>
      </c>
      <c r="M10841" s="2" t="str">
        <f>VLOOKUP($C10841,Clients!$B:$F,M$6,0)</f>
        <v>RU</v>
      </c>
      <c r="N10841" s="2" t="str">
        <f>VLOOKUP($C10841,Clients!$B:$F,N$6,0)</f>
        <v>Russia</v>
      </c>
    </row>
    <row r="10842" spans="2:14" x14ac:dyDescent="0.2">
      <c r="B10842" s="8">
        <v>470.40000000000003</v>
      </c>
      <c r="C10842" s="2" t="s">
        <v>16429</v>
      </c>
      <c r="D10842" s="2" t="s">
        <v>51</v>
      </c>
      <c r="E10842" s="8">
        <v>1</v>
      </c>
      <c r="F10842" s="2" t="s">
        <v>16430</v>
      </c>
      <c r="G10842" s="2" t="s">
        <v>1908</v>
      </c>
      <c r="H10842" s="9">
        <v>42156</v>
      </c>
      <c r="I10842" s="2">
        <v>2015</v>
      </c>
      <c r="J10842" s="2">
        <v>6</v>
      </c>
      <c r="K10842" s="2" t="str">
        <f>VLOOKUP($C10842,Clients!$B:$F,K$6,0)</f>
        <v>Bins-Lemke</v>
      </c>
      <c r="L10842" s="2" t="str">
        <f>VLOOKUP($C10842,Clients!$B:$F,L$6,0)</f>
        <v>Foreign</v>
      </c>
      <c r="M10842" s="2" t="str">
        <f>VLOOKUP($C10842,Clients!$B:$F,M$6,0)</f>
        <v>CN</v>
      </c>
      <c r="N10842" s="2" t="str">
        <f>VLOOKUP($C10842,Clients!$B:$F,N$6,0)</f>
        <v>China</v>
      </c>
    </row>
    <row r="10843" spans="2:14" x14ac:dyDescent="0.2">
      <c r="B10843" s="8">
        <v>-470.40000000000003</v>
      </c>
      <c r="C10843" s="2" t="s">
        <v>16429</v>
      </c>
      <c r="D10843" s="2" t="s">
        <v>51</v>
      </c>
      <c r="E10843" s="8">
        <v>-1</v>
      </c>
      <c r="F10843" s="2" t="s">
        <v>16431</v>
      </c>
      <c r="G10843" s="2" t="s">
        <v>12579</v>
      </c>
      <c r="H10843" s="9">
        <v>42772</v>
      </c>
      <c r="I10843" s="2">
        <v>2017</v>
      </c>
      <c r="J10843" s="2">
        <v>2</v>
      </c>
      <c r="K10843" s="2" t="str">
        <f>VLOOKUP($C10843,Clients!$B:$F,K$6,0)</f>
        <v>Bins-Lemke</v>
      </c>
      <c r="L10843" s="2" t="str">
        <f>VLOOKUP($C10843,Clients!$B:$F,L$6,0)</f>
        <v>Foreign</v>
      </c>
      <c r="M10843" s="2" t="str">
        <f>VLOOKUP($C10843,Clients!$B:$F,M$6,0)</f>
        <v>CN</v>
      </c>
      <c r="N10843" s="2" t="str">
        <f>VLOOKUP($C10843,Clients!$B:$F,N$6,0)</f>
        <v>China</v>
      </c>
    </row>
    <row r="10844" spans="2:14" x14ac:dyDescent="0.2">
      <c r="B10844" s="8">
        <v>5737.2</v>
      </c>
      <c r="C10844" s="2" t="s">
        <v>16432</v>
      </c>
      <c r="D10844" s="2" t="s">
        <v>20</v>
      </c>
      <c r="E10844" s="8">
        <v>6</v>
      </c>
      <c r="F10844" s="2" t="s">
        <v>16433</v>
      </c>
      <c r="G10844" s="2" t="s">
        <v>16434</v>
      </c>
      <c r="H10844" s="9">
        <v>42228</v>
      </c>
      <c r="I10844" s="2">
        <v>2015</v>
      </c>
      <c r="J10844" s="2">
        <v>8</v>
      </c>
      <c r="K10844" s="2" t="str">
        <f>VLOOKUP($C10844,Clients!$B:$F,K$6,0)</f>
        <v>Leexo</v>
      </c>
      <c r="L10844" s="2" t="str">
        <f>VLOOKUP($C10844,Clients!$B:$F,L$6,0)</f>
        <v>Foreign</v>
      </c>
      <c r="M10844" s="2" t="str">
        <f>VLOOKUP($C10844,Clients!$B:$F,M$6,0)</f>
        <v>BR</v>
      </c>
      <c r="N10844" s="2" t="str">
        <f>VLOOKUP($C10844,Clients!$B:$F,N$6,0)</f>
        <v>Brazil</v>
      </c>
    </row>
    <row r="10845" spans="2:14" x14ac:dyDescent="0.2">
      <c r="B10845" s="8">
        <v>2163</v>
      </c>
      <c r="C10845" s="2" t="s">
        <v>16432</v>
      </c>
      <c r="D10845" s="2" t="s">
        <v>20</v>
      </c>
      <c r="E10845" s="8">
        <v>1</v>
      </c>
      <c r="F10845" s="2" t="s">
        <v>16433</v>
      </c>
      <c r="G10845" s="2" t="s">
        <v>16435</v>
      </c>
      <c r="H10845" s="9">
        <v>42228</v>
      </c>
      <c r="I10845" s="2">
        <v>2015</v>
      </c>
      <c r="J10845" s="2">
        <v>8</v>
      </c>
      <c r="K10845" s="2" t="str">
        <f>VLOOKUP($C10845,Clients!$B:$F,K$6,0)</f>
        <v>Leexo</v>
      </c>
      <c r="L10845" s="2" t="str">
        <f>VLOOKUP($C10845,Clients!$B:$F,L$6,0)</f>
        <v>Foreign</v>
      </c>
      <c r="M10845" s="2" t="str">
        <f>VLOOKUP($C10845,Clients!$B:$F,M$6,0)</f>
        <v>BR</v>
      </c>
      <c r="N10845" s="2" t="str">
        <f>VLOOKUP($C10845,Clients!$B:$F,N$6,0)</f>
        <v>Brazil</v>
      </c>
    </row>
    <row r="10846" spans="2:14" x14ac:dyDescent="0.2">
      <c r="B10846" s="8">
        <v>175912.80000000002</v>
      </c>
      <c r="C10846" s="2" t="s">
        <v>16432</v>
      </c>
      <c r="D10846" s="2" t="s">
        <v>16</v>
      </c>
      <c r="E10846" s="8">
        <v>181</v>
      </c>
      <c r="F10846" s="2" t="s">
        <v>16436</v>
      </c>
      <c r="G10846" s="2" t="s">
        <v>16437</v>
      </c>
      <c r="H10846" s="9">
        <v>42458</v>
      </c>
      <c r="I10846" s="2">
        <v>2016</v>
      </c>
      <c r="J10846" s="2">
        <v>3</v>
      </c>
      <c r="K10846" s="2" t="str">
        <f>VLOOKUP($C10846,Clients!$B:$F,K$6,0)</f>
        <v>Leexo</v>
      </c>
      <c r="L10846" s="2" t="str">
        <f>VLOOKUP($C10846,Clients!$B:$F,L$6,0)</f>
        <v>Foreign</v>
      </c>
      <c r="M10846" s="2" t="str">
        <f>VLOOKUP($C10846,Clients!$B:$F,M$6,0)</f>
        <v>BR</v>
      </c>
      <c r="N10846" s="2" t="str">
        <f>VLOOKUP($C10846,Clients!$B:$F,N$6,0)</f>
        <v>Brazil</v>
      </c>
    </row>
    <row r="10847" spans="2:14" x14ac:dyDescent="0.2">
      <c r="B10847" s="8">
        <v>0</v>
      </c>
      <c r="C10847" s="2" t="s">
        <v>16432</v>
      </c>
      <c r="D10847" s="2" t="s">
        <v>20</v>
      </c>
      <c r="E10847" s="8">
        <v>6</v>
      </c>
      <c r="F10847" s="2" t="s">
        <v>16438</v>
      </c>
      <c r="G10847" s="2" t="s">
        <v>16439</v>
      </c>
      <c r="H10847" s="9">
        <v>42468</v>
      </c>
      <c r="I10847" s="2">
        <v>2016</v>
      </c>
      <c r="J10847" s="2">
        <v>4</v>
      </c>
      <c r="K10847" s="2" t="str">
        <f>VLOOKUP($C10847,Clients!$B:$F,K$6,0)</f>
        <v>Leexo</v>
      </c>
      <c r="L10847" s="2" t="str">
        <f>VLOOKUP($C10847,Clients!$B:$F,L$6,0)</f>
        <v>Foreign</v>
      </c>
      <c r="M10847" s="2" t="str">
        <f>VLOOKUP($C10847,Clients!$B:$F,M$6,0)</f>
        <v>BR</v>
      </c>
      <c r="N10847" s="2" t="str">
        <f>VLOOKUP($C10847,Clients!$B:$F,N$6,0)</f>
        <v>Brazil</v>
      </c>
    </row>
    <row r="10848" spans="2:14" x14ac:dyDescent="0.2">
      <c r="B10848" s="8">
        <v>168579.6</v>
      </c>
      <c r="C10848" s="2" t="s">
        <v>16432</v>
      </c>
      <c r="D10848" s="2" t="s">
        <v>16</v>
      </c>
      <c r="E10848" s="8">
        <v>174</v>
      </c>
      <c r="F10848" s="2" t="s">
        <v>16436</v>
      </c>
      <c r="G10848" s="2" t="s">
        <v>16440</v>
      </c>
      <c r="H10848" s="9">
        <v>42469</v>
      </c>
      <c r="I10848" s="2">
        <v>2016</v>
      </c>
      <c r="J10848" s="2">
        <v>4</v>
      </c>
      <c r="K10848" s="2" t="str">
        <f>VLOOKUP($C10848,Clients!$B:$F,K$6,0)</f>
        <v>Leexo</v>
      </c>
      <c r="L10848" s="2" t="str">
        <f>VLOOKUP($C10848,Clients!$B:$F,L$6,0)</f>
        <v>Foreign</v>
      </c>
      <c r="M10848" s="2" t="str">
        <f>VLOOKUP($C10848,Clients!$B:$F,M$6,0)</f>
        <v>BR</v>
      </c>
      <c r="N10848" s="2" t="str">
        <f>VLOOKUP($C10848,Clients!$B:$F,N$6,0)</f>
        <v>Brazil</v>
      </c>
    </row>
    <row r="10849" spans="2:14" x14ac:dyDescent="0.2">
      <c r="B10849" s="8">
        <v>177017.4</v>
      </c>
      <c r="C10849" s="2" t="s">
        <v>16432</v>
      </c>
      <c r="D10849" s="2" t="s">
        <v>16</v>
      </c>
      <c r="E10849" s="8">
        <v>182</v>
      </c>
      <c r="F10849" s="2" t="s">
        <v>16436</v>
      </c>
      <c r="G10849" s="2" t="s">
        <v>16441</v>
      </c>
      <c r="H10849" s="9">
        <v>42472</v>
      </c>
      <c r="I10849" s="2">
        <v>2016</v>
      </c>
      <c r="J10849" s="2">
        <v>4</v>
      </c>
      <c r="K10849" s="2" t="str">
        <f>VLOOKUP($C10849,Clients!$B:$F,K$6,0)</f>
        <v>Leexo</v>
      </c>
      <c r="L10849" s="2" t="str">
        <f>VLOOKUP($C10849,Clients!$B:$F,L$6,0)</f>
        <v>Foreign</v>
      </c>
      <c r="M10849" s="2" t="str">
        <f>VLOOKUP($C10849,Clients!$B:$F,M$6,0)</f>
        <v>BR</v>
      </c>
      <c r="N10849" s="2" t="str">
        <f>VLOOKUP($C10849,Clients!$B:$F,N$6,0)</f>
        <v>Brazil</v>
      </c>
    </row>
    <row r="10850" spans="2:14" x14ac:dyDescent="0.2">
      <c r="B10850" s="8">
        <v>111955.20000000001</v>
      </c>
      <c r="C10850" s="2" t="s">
        <v>16432</v>
      </c>
      <c r="D10850" s="2" t="s">
        <v>16</v>
      </c>
      <c r="E10850" s="8">
        <v>167</v>
      </c>
      <c r="F10850" s="2" t="s">
        <v>16436</v>
      </c>
      <c r="G10850" s="2" t="s">
        <v>16442</v>
      </c>
      <c r="H10850" s="9">
        <v>42521</v>
      </c>
      <c r="I10850" s="2">
        <v>2016</v>
      </c>
      <c r="J10850" s="2">
        <v>5</v>
      </c>
      <c r="K10850" s="2" t="str">
        <f>VLOOKUP($C10850,Clients!$B:$F,K$6,0)</f>
        <v>Leexo</v>
      </c>
      <c r="L10850" s="2" t="str">
        <f>VLOOKUP($C10850,Clients!$B:$F,L$6,0)</f>
        <v>Foreign</v>
      </c>
      <c r="M10850" s="2" t="str">
        <f>VLOOKUP($C10850,Clients!$B:$F,M$6,0)</f>
        <v>BR</v>
      </c>
      <c r="N10850" s="2" t="str">
        <f>VLOOKUP($C10850,Clients!$B:$F,N$6,0)</f>
        <v>Brazil</v>
      </c>
    </row>
    <row r="10851" spans="2:14" x14ac:dyDescent="0.2">
      <c r="B10851" s="8">
        <v>0</v>
      </c>
      <c r="C10851" s="2" t="s">
        <v>16432</v>
      </c>
      <c r="D10851" s="2" t="s">
        <v>20</v>
      </c>
      <c r="E10851" s="8">
        <v>1</v>
      </c>
      <c r="F10851" s="2" t="s">
        <v>16443</v>
      </c>
      <c r="G10851" s="2" t="s">
        <v>16444</v>
      </c>
      <c r="H10851" s="9">
        <v>42557</v>
      </c>
      <c r="I10851" s="2">
        <v>2016</v>
      </c>
      <c r="J10851" s="2">
        <v>7</v>
      </c>
      <c r="K10851" s="2" t="str">
        <f>VLOOKUP($C10851,Clients!$B:$F,K$6,0)</f>
        <v>Leexo</v>
      </c>
      <c r="L10851" s="2" t="str">
        <f>VLOOKUP($C10851,Clients!$B:$F,L$6,0)</f>
        <v>Foreign</v>
      </c>
      <c r="M10851" s="2" t="str">
        <f>VLOOKUP($C10851,Clients!$B:$F,M$6,0)</f>
        <v>BR</v>
      </c>
      <c r="N10851" s="2" t="str">
        <f>VLOOKUP($C10851,Clients!$B:$F,N$6,0)</f>
        <v>Brazil</v>
      </c>
    </row>
    <row r="10852" spans="2:14" x14ac:dyDescent="0.2">
      <c r="B10852" s="8">
        <v>1629.6000000000001</v>
      </c>
      <c r="C10852" s="2" t="s">
        <v>16432</v>
      </c>
      <c r="D10852" s="2" t="s">
        <v>20</v>
      </c>
      <c r="E10852" s="8">
        <v>2</v>
      </c>
      <c r="F10852" s="2" t="s">
        <v>16445</v>
      </c>
      <c r="G10852" s="2" t="s">
        <v>16446</v>
      </c>
      <c r="H10852" s="9">
        <v>42627</v>
      </c>
      <c r="I10852" s="2">
        <v>2016</v>
      </c>
      <c r="J10852" s="2">
        <v>9</v>
      </c>
      <c r="K10852" s="2" t="str">
        <f>VLOOKUP($C10852,Clients!$B:$F,K$6,0)</f>
        <v>Leexo</v>
      </c>
      <c r="L10852" s="2" t="str">
        <f>VLOOKUP($C10852,Clients!$B:$F,L$6,0)</f>
        <v>Foreign</v>
      </c>
      <c r="M10852" s="2" t="str">
        <f>VLOOKUP($C10852,Clients!$B:$F,M$6,0)</f>
        <v>BR</v>
      </c>
      <c r="N10852" s="2" t="str">
        <f>VLOOKUP($C10852,Clients!$B:$F,N$6,0)</f>
        <v>Brazil</v>
      </c>
    </row>
    <row r="10853" spans="2:14" x14ac:dyDescent="0.2">
      <c r="B10853" s="8">
        <v>866.46</v>
      </c>
      <c r="C10853" s="2" t="s">
        <v>16432</v>
      </c>
      <c r="D10853" s="2" t="s">
        <v>16</v>
      </c>
      <c r="E10853" s="8">
        <v>1</v>
      </c>
      <c r="F10853" s="2" t="s">
        <v>16445</v>
      </c>
      <c r="G10853" s="2" t="s">
        <v>16447</v>
      </c>
      <c r="H10853" s="9">
        <v>42627</v>
      </c>
      <c r="I10853" s="2">
        <v>2016</v>
      </c>
      <c r="J10853" s="2">
        <v>9</v>
      </c>
      <c r="K10853" s="2" t="str">
        <f>VLOOKUP($C10853,Clients!$B:$F,K$6,0)</f>
        <v>Leexo</v>
      </c>
      <c r="L10853" s="2" t="str">
        <f>VLOOKUP($C10853,Clients!$B:$F,L$6,0)</f>
        <v>Foreign</v>
      </c>
      <c r="M10853" s="2" t="str">
        <f>VLOOKUP($C10853,Clients!$B:$F,M$6,0)</f>
        <v>BR</v>
      </c>
      <c r="N10853" s="2" t="str">
        <f>VLOOKUP($C10853,Clients!$B:$F,N$6,0)</f>
        <v>Brazil</v>
      </c>
    </row>
    <row r="10854" spans="2:14" x14ac:dyDescent="0.2">
      <c r="B10854" s="8">
        <v>1629.6000000000001</v>
      </c>
      <c r="C10854" s="2" t="s">
        <v>16432</v>
      </c>
      <c r="D10854" s="2" t="s">
        <v>20</v>
      </c>
      <c r="E10854" s="8">
        <v>2</v>
      </c>
      <c r="F10854" s="2" t="s">
        <v>16445</v>
      </c>
      <c r="G10854" s="2" t="s">
        <v>16448</v>
      </c>
      <c r="H10854" s="9">
        <v>42627</v>
      </c>
      <c r="I10854" s="2">
        <v>2016</v>
      </c>
      <c r="J10854" s="2">
        <v>9</v>
      </c>
      <c r="K10854" s="2" t="str">
        <f>VLOOKUP($C10854,Clients!$B:$F,K$6,0)</f>
        <v>Leexo</v>
      </c>
      <c r="L10854" s="2" t="str">
        <f>VLOOKUP($C10854,Clients!$B:$F,L$6,0)</f>
        <v>Foreign</v>
      </c>
      <c r="M10854" s="2" t="str">
        <f>VLOOKUP($C10854,Clients!$B:$F,M$6,0)</f>
        <v>BR</v>
      </c>
      <c r="N10854" s="2" t="str">
        <f>VLOOKUP($C10854,Clients!$B:$F,N$6,0)</f>
        <v>Brazil</v>
      </c>
    </row>
    <row r="10855" spans="2:14" x14ac:dyDescent="0.2">
      <c r="B10855" s="8">
        <v>2484.3000000000002</v>
      </c>
      <c r="C10855" s="2" t="s">
        <v>16432</v>
      </c>
      <c r="D10855" s="2" t="s">
        <v>16</v>
      </c>
      <c r="E10855" s="8">
        <v>1</v>
      </c>
      <c r="F10855" s="2" t="s">
        <v>16445</v>
      </c>
      <c r="G10855" s="2" t="s">
        <v>16449</v>
      </c>
      <c r="H10855" s="9">
        <v>42627</v>
      </c>
      <c r="I10855" s="2">
        <v>2016</v>
      </c>
      <c r="J10855" s="2">
        <v>9</v>
      </c>
      <c r="K10855" s="2" t="str">
        <f>VLOOKUP($C10855,Clients!$B:$F,K$6,0)</f>
        <v>Leexo</v>
      </c>
      <c r="L10855" s="2" t="str">
        <f>VLOOKUP($C10855,Clients!$B:$F,L$6,0)</f>
        <v>Foreign</v>
      </c>
      <c r="M10855" s="2" t="str">
        <f>VLOOKUP($C10855,Clients!$B:$F,M$6,0)</f>
        <v>BR</v>
      </c>
      <c r="N10855" s="2" t="str">
        <f>VLOOKUP($C10855,Clients!$B:$F,N$6,0)</f>
        <v>Brazil</v>
      </c>
    </row>
    <row r="10856" spans="2:14" x14ac:dyDescent="0.2">
      <c r="B10856" s="8">
        <v>-9151.380000000001</v>
      </c>
      <c r="C10856" s="2" t="s">
        <v>16432</v>
      </c>
      <c r="D10856" s="2" t="s">
        <v>51</v>
      </c>
      <c r="E10856" s="8">
        <v>0</v>
      </c>
      <c r="F10856" s="2" t="s">
        <v>16450</v>
      </c>
      <c r="G10856" s="2" t="s">
        <v>16451</v>
      </c>
      <c r="H10856" s="9">
        <v>42723</v>
      </c>
      <c r="I10856" s="2">
        <v>2016</v>
      </c>
      <c r="J10856" s="2">
        <v>12</v>
      </c>
      <c r="K10856" s="2" t="str">
        <f>VLOOKUP($C10856,Clients!$B:$F,K$6,0)</f>
        <v>Leexo</v>
      </c>
      <c r="L10856" s="2" t="str">
        <f>VLOOKUP($C10856,Clients!$B:$F,L$6,0)</f>
        <v>Foreign</v>
      </c>
      <c r="M10856" s="2" t="str">
        <f>VLOOKUP($C10856,Clients!$B:$F,M$6,0)</f>
        <v>BR</v>
      </c>
      <c r="N10856" s="2" t="str">
        <f>VLOOKUP($C10856,Clients!$B:$F,N$6,0)</f>
        <v>Brazil</v>
      </c>
    </row>
    <row r="10857" spans="2:14" x14ac:dyDescent="0.2">
      <c r="B10857" s="8">
        <v>0</v>
      </c>
      <c r="C10857" s="2" t="s">
        <v>16432</v>
      </c>
      <c r="D10857" s="2" t="s">
        <v>535</v>
      </c>
      <c r="E10857" s="8">
        <v>6.4</v>
      </c>
      <c r="F10857" s="2" t="s">
        <v>16452</v>
      </c>
      <c r="G10857" s="2" t="s">
        <v>16453</v>
      </c>
      <c r="H10857" s="9">
        <v>42762</v>
      </c>
      <c r="I10857" s="2">
        <v>2017</v>
      </c>
      <c r="J10857" s="2">
        <v>1</v>
      </c>
      <c r="K10857" s="2" t="str">
        <f>VLOOKUP($C10857,Clients!$B:$F,K$6,0)</f>
        <v>Leexo</v>
      </c>
      <c r="L10857" s="2" t="str">
        <f>VLOOKUP($C10857,Clients!$B:$F,L$6,0)</f>
        <v>Foreign</v>
      </c>
      <c r="M10857" s="2" t="str">
        <f>VLOOKUP($C10857,Clients!$B:$F,M$6,0)</f>
        <v>BR</v>
      </c>
      <c r="N10857" s="2" t="str">
        <f>VLOOKUP($C10857,Clients!$B:$F,N$6,0)</f>
        <v>Brazil</v>
      </c>
    </row>
    <row r="10858" spans="2:14" x14ac:dyDescent="0.2">
      <c r="B10858" s="8">
        <v>149683.80000000002</v>
      </c>
      <c r="C10858" s="2" t="s">
        <v>16432</v>
      </c>
      <c r="D10858" s="2" t="s">
        <v>16</v>
      </c>
      <c r="E10858" s="8">
        <v>157</v>
      </c>
      <c r="F10858" s="2" t="s">
        <v>16454</v>
      </c>
      <c r="G10858" s="2" t="s">
        <v>16455</v>
      </c>
      <c r="H10858" s="9">
        <v>42803</v>
      </c>
      <c r="I10858" s="2">
        <v>2017</v>
      </c>
      <c r="J10858" s="2">
        <v>3</v>
      </c>
      <c r="K10858" s="2" t="str">
        <f>VLOOKUP($C10858,Clients!$B:$F,K$6,0)</f>
        <v>Leexo</v>
      </c>
      <c r="L10858" s="2" t="str">
        <f>VLOOKUP($C10858,Clients!$B:$F,L$6,0)</f>
        <v>Foreign</v>
      </c>
      <c r="M10858" s="2" t="str">
        <f>VLOOKUP($C10858,Clients!$B:$F,M$6,0)</f>
        <v>BR</v>
      </c>
      <c r="N10858" s="2" t="str">
        <f>VLOOKUP($C10858,Clients!$B:$F,N$6,0)</f>
        <v>Brazil</v>
      </c>
    </row>
    <row r="10859" spans="2:14" x14ac:dyDescent="0.2">
      <c r="B10859" s="8">
        <v>30924.600000000002</v>
      </c>
      <c r="C10859" s="2" t="s">
        <v>16432</v>
      </c>
      <c r="D10859" s="2" t="s">
        <v>16</v>
      </c>
      <c r="E10859" s="8">
        <v>37</v>
      </c>
      <c r="F10859" s="2" t="s">
        <v>16456</v>
      </c>
      <c r="G10859" s="2" t="s">
        <v>16457</v>
      </c>
      <c r="H10859" s="9">
        <v>42824</v>
      </c>
      <c r="I10859" s="2">
        <v>2017</v>
      </c>
      <c r="J10859" s="2">
        <v>3</v>
      </c>
      <c r="K10859" s="2" t="str">
        <f>VLOOKUP($C10859,Clients!$B:$F,K$6,0)</f>
        <v>Leexo</v>
      </c>
      <c r="L10859" s="2" t="str">
        <f>VLOOKUP($C10859,Clients!$B:$F,L$6,0)</f>
        <v>Foreign</v>
      </c>
      <c r="M10859" s="2" t="str">
        <f>VLOOKUP($C10859,Clients!$B:$F,M$6,0)</f>
        <v>BR</v>
      </c>
      <c r="N10859" s="2" t="str">
        <f>VLOOKUP($C10859,Clients!$B:$F,N$6,0)</f>
        <v>Brazil</v>
      </c>
    </row>
    <row r="10860" spans="2:14" x14ac:dyDescent="0.2">
      <c r="B10860" s="8">
        <v>52655.4</v>
      </c>
      <c r="C10860" s="2" t="s">
        <v>16432</v>
      </c>
      <c r="D10860" s="2" t="s">
        <v>16</v>
      </c>
      <c r="E10860" s="8">
        <v>63</v>
      </c>
      <c r="F10860" s="2" t="s">
        <v>16458</v>
      </c>
      <c r="G10860" s="2" t="s">
        <v>16459</v>
      </c>
      <c r="H10860" s="9">
        <v>42901</v>
      </c>
      <c r="I10860" s="2">
        <v>2017</v>
      </c>
      <c r="J10860" s="2">
        <v>6</v>
      </c>
      <c r="K10860" s="2" t="str">
        <f>VLOOKUP($C10860,Clients!$B:$F,K$6,0)</f>
        <v>Leexo</v>
      </c>
      <c r="L10860" s="2" t="str">
        <f>VLOOKUP($C10860,Clients!$B:$F,L$6,0)</f>
        <v>Foreign</v>
      </c>
      <c r="M10860" s="2" t="str">
        <f>VLOOKUP($C10860,Clients!$B:$F,M$6,0)</f>
        <v>BR</v>
      </c>
      <c r="N10860" s="2" t="str">
        <f>VLOOKUP($C10860,Clients!$B:$F,N$6,0)</f>
        <v>Brazil</v>
      </c>
    </row>
    <row r="10861" spans="2:14" x14ac:dyDescent="0.2">
      <c r="B10861" s="8">
        <v>0</v>
      </c>
      <c r="C10861" s="2" t="s">
        <v>16432</v>
      </c>
      <c r="D10861" s="2" t="s">
        <v>16</v>
      </c>
      <c r="E10861" s="8">
        <v>1.01</v>
      </c>
      <c r="F10861" s="2" t="s">
        <v>16460</v>
      </c>
      <c r="G10861" s="2" t="s">
        <v>16461</v>
      </c>
      <c r="H10861" s="9">
        <v>42933</v>
      </c>
      <c r="I10861" s="2">
        <v>2017</v>
      </c>
      <c r="J10861" s="2">
        <v>7</v>
      </c>
      <c r="K10861" s="2" t="str">
        <f>VLOOKUP($C10861,Clients!$B:$F,K$6,0)</f>
        <v>Leexo</v>
      </c>
      <c r="L10861" s="2" t="str">
        <f>VLOOKUP($C10861,Clients!$B:$F,L$6,0)</f>
        <v>Foreign</v>
      </c>
      <c r="M10861" s="2" t="str">
        <f>VLOOKUP($C10861,Clients!$B:$F,M$6,0)</f>
        <v>BR</v>
      </c>
      <c r="N10861" s="2" t="str">
        <f>VLOOKUP($C10861,Clients!$B:$F,N$6,0)</f>
        <v>Brazil</v>
      </c>
    </row>
    <row r="10862" spans="2:14" x14ac:dyDescent="0.2">
      <c r="B10862" s="8">
        <v>0</v>
      </c>
      <c r="C10862" s="2" t="s">
        <v>16432</v>
      </c>
      <c r="D10862" s="2" t="s">
        <v>46</v>
      </c>
      <c r="E10862" s="8">
        <v>20.399999999999999</v>
      </c>
      <c r="F10862" s="2" t="s">
        <v>16462</v>
      </c>
      <c r="G10862" s="2" t="s">
        <v>16463</v>
      </c>
      <c r="H10862" s="9">
        <v>42951</v>
      </c>
      <c r="I10862" s="2">
        <v>2017</v>
      </c>
      <c r="J10862" s="2">
        <v>8</v>
      </c>
      <c r="K10862" s="2" t="str">
        <f>VLOOKUP($C10862,Clients!$B:$F,K$6,0)</f>
        <v>Leexo</v>
      </c>
      <c r="L10862" s="2" t="str">
        <f>VLOOKUP($C10862,Clients!$B:$F,L$6,0)</f>
        <v>Foreign</v>
      </c>
      <c r="M10862" s="2" t="str">
        <f>VLOOKUP($C10862,Clients!$B:$F,M$6,0)</f>
        <v>BR</v>
      </c>
      <c r="N10862" s="2" t="str">
        <f>VLOOKUP($C10862,Clients!$B:$F,N$6,0)</f>
        <v>Brazil</v>
      </c>
    </row>
    <row r="10863" spans="2:14" x14ac:dyDescent="0.2">
      <c r="B10863" s="8">
        <v>19538.400000000001</v>
      </c>
      <c r="C10863" s="2" t="s">
        <v>16432</v>
      </c>
      <c r="D10863" s="2" t="s">
        <v>16</v>
      </c>
      <c r="E10863" s="8">
        <v>15</v>
      </c>
      <c r="F10863" s="2" t="s">
        <v>16464</v>
      </c>
      <c r="G10863" s="2" t="s">
        <v>16465</v>
      </c>
      <c r="H10863" s="9">
        <v>43012</v>
      </c>
      <c r="I10863" s="2">
        <v>2017</v>
      </c>
      <c r="J10863" s="2">
        <v>10</v>
      </c>
      <c r="K10863" s="2" t="str">
        <f>VLOOKUP($C10863,Clients!$B:$F,K$6,0)</f>
        <v>Leexo</v>
      </c>
      <c r="L10863" s="2" t="str">
        <f>VLOOKUP($C10863,Clients!$B:$F,L$6,0)</f>
        <v>Foreign</v>
      </c>
      <c r="M10863" s="2" t="str">
        <f>VLOOKUP($C10863,Clients!$B:$F,M$6,0)</f>
        <v>BR</v>
      </c>
      <c r="N10863" s="2" t="str">
        <f>VLOOKUP($C10863,Clients!$B:$F,N$6,0)</f>
        <v>Brazil</v>
      </c>
    </row>
    <row r="10864" spans="2:14" x14ac:dyDescent="0.2">
      <c r="B10864" s="8">
        <v>3444</v>
      </c>
      <c r="C10864" s="2" t="s">
        <v>16432</v>
      </c>
      <c r="D10864" s="2" t="s">
        <v>16</v>
      </c>
      <c r="E10864" s="8">
        <v>1</v>
      </c>
      <c r="F10864" s="2" t="s">
        <v>16464</v>
      </c>
      <c r="G10864" s="2" t="s">
        <v>16466</v>
      </c>
      <c r="H10864" s="9">
        <v>43012</v>
      </c>
      <c r="I10864" s="2">
        <v>2017</v>
      </c>
      <c r="J10864" s="2">
        <v>10</v>
      </c>
      <c r="K10864" s="2" t="str">
        <f>VLOOKUP($C10864,Clients!$B:$F,K$6,0)</f>
        <v>Leexo</v>
      </c>
      <c r="L10864" s="2" t="str">
        <f>VLOOKUP($C10864,Clients!$B:$F,L$6,0)</f>
        <v>Foreign</v>
      </c>
      <c r="M10864" s="2" t="str">
        <f>VLOOKUP($C10864,Clients!$B:$F,M$6,0)</f>
        <v>BR</v>
      </c>
      <c r="N10864" s="2" t="str">
        <f>VLOOKUP($C10864,Clients!$B:$F,N$6,0)</f>
        <v>Brazil</v>
      </c>
    </row>
    <row r="10865" spans="2:14" x14ac:dyDescent="0.2">
      <c r="B10865" s="8">
        <v>133245</v>
      </c>
      <c r="C10865" s="2" t="s">
        <v>16432</v>
      </c>
      <c r="D10865" s="2" t="s">
        <v>16</v>
      </c>
      <c r="E10865" s="8">
        <v>141</v>
      </c>
      <c r="F10865" s="2" t="s">
        <v>16467</v>
      </c>
      <c r="G10865" s="2" t="s">
        <v>16468</v>
      </c>
      <c r="H10865" s="9">
        <v>43147</v>
      </c>
      <c r="I10865" s="2">
        <v>2018</v>
      </c>
      <c r="J10865" s="2">
        <v>2</v>
      </c>
      <c r="K10865" s="2" t="str">
        <f>VLOOKUP($C10865,Clients!$B:$F,K$6,0)</f>
        <v>Leexo</v>
      </c>
      <c r="L10865" s="2" t="str">
        <f>VLOOKUP($C10865,Clients!$B:$F,L$6,0)</f>
        <v>Foreign</v>
      </c>
      <c r="M10865" s="2" t="str">
        <f>VLOOKUP($C10865,Clients!$B:$F,M$6,0)</f>
        <v>BR</v>
      </c>
      <c r="N10865" s="2" t="str">
        <f>VLOOKUP($C10865,Clients!$B:$F,N$6,0)</f>
        <v>Brazil</v>
      </c>
    </row>
    <row r="10866" spans="2:14" x14ac:dyDescent="0.2">
      <c r="B10866" s="8">
        <v>33243</v>
      </c>
      <c r="C10866" s="2" t="s">
        <v>16432</v>
      </c>
      <c r="D10866" s="2" t="s">
        <v>16</v>
      </c>
      <c r="E10866" s="8">
        <v>8050</v>
      </c>
      <c r="F10866" s="2" t="s">
        <v>16469</v>
      </c>
      <c r="G10866" s="2" t="s">
        <v>16470</v>
      </c>
      <c r="H10866" s="9">
        <v>43147</v>
      </c>
      <c r="I10866" s="2">
        <v>2018</v>
      </c>
      <c r="J10866" s="2">
        <v>2</v>
      </c>
      <c r="K10866" s="2" t="str">
        <f>VLOOKUP($C10866,Clients!$B:$F,K$6,0)</f>
        <v>Leexo</v>
      </c>
      <c r="L10866" s="2" t="str">
        <f>VLOOKUP($C10866,Clients!$B:$F,L$6,0)</f>
        <v>Foreign</v>
      </c>
      <c r="M10866" s="2" t="str">
        <f>VLOOKUP($C10866,Clients!$B:$F,M$6,0)</f>
        <v>BR</v>
      </c>
      <c r="N10866" s="2" t="str">
        <f>VLOOKUP($C10866,Clients!$B:$F,N$6,0)</f>
        <v>Brazil</v>
      </c>
    </row>
    <row r="10867" spans="2:14" x14ac:dyDescent="0.2">
      <c r="B10867" s="8">
        <v>160650</v>
      </c>
      <c r="C10867" s="2" t="s">
        <v>16432</v>
      </c>
      <c r="D10867" s="2" t="s">
        <v>16</v>
      </c>
      <c r="E10867" s="8">
        <v>170</v>
      </c>
      <c r="F10867" s="2" t="s">
        <v>16467</v>
      </c>
      <c r="G10867" s="2" t="s">
        <v>16471</v>
      </c>
      <c r="H10867" s="9">
        <v>43152</v>
      </c>
      <c r="I10867" s="2">
        <v>2018</v>
      </c>
      <c r="J10867" s="2">
        <v>2</v>
      </c>
      <c r="K10867" s="2" t="str">
        <f>VLOOKUP($C10867,Clients!$B:$F,K$6,0)</f>
        <v>Leexo</v>
      </c>
      <c r="L10867" s="2" t="str">
        <f>VLOOKUP($C10867,Clients!$B:$F,L$6,0)</f>
        <v>Foreign</v>
      </c>
      <c r="M10867" s="2" t="str">
        <f>VLOOKUP($C10867,Clients!$B:$F,M$6,0)</f>
        <v>BR</v>
      </c>
      <c r="N10867" s="2" t="str">
        <f>VLOOKUP($C10867,Clients!$B:$F,N$6,0)</f>
        <v>Brazil</v>
      </c>
    </row>
    <row r="10868" spans="2:14" x14ac:dyDescent="0.2">
      <c r="B10868" s="8">
        <v>206346</v>
      </c>
      <c r="C10868" s="2" t="s">
        <v>16432</v>
      </c>
      <c r="D10868" s="2" t="s">
        <v>16</v>
      </c>
      <c r="E10868" s="8">
        <v>170</v>
      </c>
      <c r="F10868" s="2" t="s">
        <v>16467</v>
      </c>
      <c r="G10868" s="2" t="s">
        <v>16472</v>
      </c>
      <c r="H10868" s="9">
        <v>43171</v>
      </c>
      <c r="I10868" s="2">
        <v>2018</v>
      </c>
      <c r="J10868" s="2">
        <v>3</v>
      </c>
      <c r="K10868" s="2" t="str">
        <f>VLOOKUP($C10868,Clients!$B:$F,K$6,0)</f>
        <v>Leexo</v>
      </c>
      <c r="L10868" s="2" t="str">
        <f>VLOOKUP($C10868,Clients!$B:$F,L$6,0)</f>
        <v>Foreign</v>
      </c>
      <c r="M10868" s="2" t="str">
        <f>VLOOKUP($C10868,Clients!$B:$F,M$6,0)</f>
        <v>BR</v>
      </c>
      <c r="N10868" s="2" t="str">
        <f>VLOOKUP($C10868,Clients!$B:$F,N$6,0)</f>
        <v>Brazil</v>
      </c>
    </row>
    <row r="10869" spans="2:14" x14ac:dyDescent="0.2">
      <c r="B10869" s="8">
        <v>80291.400000000009</v>
      </c>
      <c r="C10869" s="2" t="s">
        <v>16432</v>
      </c>
      <c r="D10869" s="2" t="s">
        <v>16</v>
      </c>
      <c r="E10869" s="8">
        <v>77</v>
      </c>
      <c r="F10869" s="2" t="s">
        <v>16467</v>
      </c>
      <c r="G10869" s="2" t="s">
        <v>16473</v>
      </c>
      <c r="H10869" s="9">
        <v>43187</v>
      </c>
      <c r="I10869" s="2">
        <v>2018</v>
      </c>
      <c r="J10869" s="2">
        <v>3</v>
      </c>
      <c r="K10869" s="2" t="str">
        <f>VLOOKUP($C10869,Clients!$B:$F,K$6,0)</f>
        <v>Leexo</v>
      </c>
      <c r="L10869" s="2" t="str">
        <f>VLOOKUP($C10869,Clients!$B:$F,L$6,0)</f>
        <v>Foreign</v>
      </c>
      <c r="M10869" s="2" t="str">
        <f>VLOOKUP($C10869,Clients!$B:$F,M$6,0)</f>
        <v>BR</v>
      </c>
      <c r="N10869" s="2" t="str">
        <f>VLOOKUP($C10869,Clients!$B:$F,N$6,0)</f>
        <v>Brazil</v>
      </c>
    </row>
    <row r="10870" spans="2:14" x14ac:dyDescent="0.2">
      <c r="B10870" s="8">
        <v>5972.4000000000005</v>
      </c>
      <c r="C10870" s="2" t="s">
        <v>16432</v>
      </c>
      <c r="D10870" s="2" t="s">
        <v>16</v>
      </c>
      <c r="E10870" s="8">
        <v>1680.4</v>
      </c>
      <c r="F10870" s="2" t="s">
        <v>16474</v>
      </c>
      <c r="G10870" s="2" t="s">
        <v>16475</v>
      </c>
      <c r="H10870" s="9">
        <v>43187</v>
      </c>
      <c r="I10870" s="2">
        <v>2018</v>
      </c>
      <c r="J10870" s="2">
        <v>3</v>
      </c>
      <c r="K10870" s="2" t="str">
        <f>VLOOKUP($C10870,Clients!$B:$F,K$6,0)</f>
        <v>Leexo</v>
      </c>
      <c r="L10870" s="2" t="str">
        <f>VLOOKUP($C10870,Clients!$B:$F,L$6,0)</f>
        <v>Foreign</v>
      </c>
      <c r="M10870" s="2" t="str">
        <f>VLOOKUP($C10870,Clients!$B:$F,M$6,0)</f>
        <v>BR</v>
      </c>
      <c r="N10870" s="2" t="str">
        <f>VLOOKUP($C10870,Clients!$B:$F,N$6,0)</f>
        <v>Brazil</v>
      </c>
    </row>
    <row r="10871" spans="2:14" x14ac:dyDescent="0.2">
      <c r="B10871" s="8">
        <v>217560</v>
      </c>
      <c r="C10871" s="2" t="s">
        <v>16432</v>
      </c>
      <c r="D10871" s="2" t="s">
        <v>16</v>
      </c>
      <c r="E10871" s="8">
        <v>200</v>
      </c>
      <c r="F10871" s="2" t="s">
        <v>16476</v>
      </c>
      <c r="G10871" s="2" t="s">
        <v>16477</v>
      </c>
      <c r="H10871" s="9">
        <v>43229</v>
      </c>
      <c r="I10871" s="2">
        <v>2018</v>
      </c>
      <c r="J10871" s="2">
        <v>5</v>
      </c>
      <c r="K10871" s="2" t="str">
        <f>VLOOKUP($C10871,Clients!$B:$F,K$6,0)</f>
        <v>Leexo</v>
      </c>
      <c r="L10871" s="2" t="str">
        <f>VLOOKUP($C10871,Clients!$B:$F,L$6,0)</f>
        <v>Foreign</v>
      </c>
      <c r="M10871" s="2" t="str">
        <f>VLOOKUP($C10871,Clients!$B:$F,M$6,0)</f>
        <v>BR</v>
      </c>
      <c r="N10871" s="2" t="str">
        <f>VLOOKUP($C10871,Clients!$B:$F,N$6,0)</f>
        <v>Brazil</v>
      </c>
    </row>
    <row r="10872" spans="2:14" x14ac:dyDescent="0.2">
      <c r="B10872" s="8">
        <v>87696</v>
      </c>
      <c r="C10872" s="2" t="s">
        <v>16432</v>
      </c>
      <c r="D10872" s="2" t="s">
        <v>16</v>
      </c>
      <c r="E10872" s="8">
        <v>48</v>
      </c>
      <c r="F10872" s="2" t="s">
        <v>16476</v>
      </c>
      <c r="G10872" s="2" t="s">
        <v>16478</v>
      </c>
      <c r="H10872" s="9">
        <v>43265</v>
      </c>
      <c r="I10872" s="2">
        <v>2018</v>
      </c>
      <c r="J10872" s="2">
        <v>6</v>
      </c>
      <c r="K10872" s="2" t="str">
        <f>VLOOKUP($C10872,Clients!$B:$F,K$6,0)</f>
        <v>Leexo</v>
      </c>
      <c r="L10872" s="2" t="str">
        <f>VLOOKUP($C10872,Clients!$B:$F,L$6,0)</f>
        <v>Foreign</v>
      </c>
      <c r="M10872" s="2" t="str">
        <f>VLOOKUP($C10872,Clients!$B:$F,M$6,0)</f>
        <v>BR</v>
      </c>
      <c r="N10872" s="2" t="str">
        <f>VLOOKUP($C10872,Clients!$B:$F,N$6,0)</f>
        <v>Brazil</v>
      </c>
    </row>
    <row r="10873" spans="2:14" x14ac:dyDescent="0.2">
      <c r="B10873" s="8">
        <v>4599</v>
      </c>
      <c r="C10873" s="2" t="s">
        <v>16432</v>
      </c>
      <c r="D10873" s="2" t="s">
        <v>16</v>
      </c>
      <c r="E10873" s="8">
        <v>1</v>
      </c>
      <c r="F10873" s="2" t="s">
        <v>16479</v>
      </c>
      <c r="G10873" s="2" t="s">
        <v>16480</v>
      </c>
      <c r="H10873" s="9">
        <v>43265</v>
      </c>
      <c r="I10873" s="2">
        <v>2018</v>
      </c>
      <c r="J10873" s="2">
        <v>6</v>
      </c>
      <c r="K10873" s="2" t="str">
        <f>VLOOKUP($C10873,Clients!$B:$F,K$6,0)</f>
        <v>Leexo</v>
      </c>
      <c r="L10873" s="2" t="str">
        <f>VLOOKUP($C10873,Clients!$B:$F,L$6,0)</f>
        <v>Foreign</v>
      </c>
      <c r="M10873" s="2" t="str">
        <f>VLOOKUP($C10873,Clients!$B:$F,M$6,0)</f>
        <v>BR</v>
      </c>
      <c r="N10873" s="2" t="str">
        <f>VLOOKUP($C10873,Clients!$B:$F,N$6,0)</f>
        <v>Brazil</v>
      </c>
    </row>
    <row r="10874" spans="2:14" x14ac:dyDescent="0.2">
      <c r="B10874" s="8">
        <v>1176</v>
      </c>
      <c r="C10874" s="2" t="s">
        <v>16432</v>
      </c>
      <c r="D10874" s="2" t="s">
        <v>16</v>
      </c>
      <c r="E10874" s="8">
        <v>1</v>
      </c>
      <c r="F10874" s="2" t="s">
        <v>16476</v>
      </c>
      <c r="G10874" s="2" t="s">
        <v>16481</v>
      </c>
      <c r="H10874" s="9">
        <v>43265</v>
      </c>
      <c r="I10874" s="2">
        <v>2018</v>
      </c>
      <c r="J10874" s="2">
        <v>6</v>
      </c>
      <c r="K10874" s="2" t="str">
        <f>VLOOKUP($C10874,Clients!$B:$F,K$6,0)</f>
        <v>Leexo</v>
      </c>
      <c r="L10874" s="2" t="str">
        <f>VLOOKUP($C10874,Clients!$B:$F,L$6,0)</f>
        <v>Foreign</v>
      </c>
      <c r="M10874" s="2" t="str">
        <f>VLOOKUP($C10874,Clients!$B:$F,M$6,0)</f>
        <v>BR</v>
      </c>
      <c r="N10874" s="2" t="str">
        <f>VLOOKUP($C10874,Clients!$B:$F,N$6,0)</f>
        <v>Brazil</v>
      </c>
    </row>
    <row r="10875" spans="2:14" x14ac:dyDescent="0.2">
      <c r="B10875" s="8">
        <v>3654</v>
      </c>
      <c r="C10875" s="2" t="s">
        <v>16432</v>
      </c>
      <c r="D10875" s="2" t="s">
        <v>46</v>
      </c>
      <c r="E10875" s="8">
        <v>2</v>
      </c>
      <c r="F10875" s="2" t="s">
        <v>16482</v>
      </c>
      <c r="G10875" s="2" t="s">
        <v>16483</v>
      </c>
      <c r="H10875" s="9">
        <v>43369</v>
      </c>
      <c r="I10875" s="2">
        <v>2018</v>
      </c>
      <c r="J10875" s="2">
        <v>9</v>
      </c>
      <c r="K10875" s="2" t="str">
        <f>VLOOKUP($C10875,Clients!$B:$F,K$6,0)</f>
        <v>Leexo</v>
      </c>
      <c r="L10875" s="2" t="str">
        <f>VLOOKUP($C10875,Clients!$B:$F,L$6,0)</f>
        <v>Foreign</v>
      </c>
      <c r="M10875" s="2" t="str">
        <f>VLOOKUP($C10875,Clients!$B:$F,M$6,0)</f>
        <v>BR</v>
      </c>
      <c r="N10875" s="2" t="str">
        <f>VLOOKUP($C10875,Clients!$B:$F,N$6,0)</f>
        <v>Brazil</v>
      </c>
    </row>
    <row r="10876" spans="2:14" x14ac:dyDescent="0.2">
      <c r="B10876" s="8">
        <v>1932</v>
      </c>
      <c r="C10876" s="2" t="s">
        <v>16432</v>
      </c>
      <c r="D10876" s="2" t="s">
        <v>46</v>
      </c>
      <c r="E10876" s="8">
        <v>1</v>
      </c>
      <c r="F10876" s="2" t="s">
        <v>16482</v>
      </c>
      <c r="G10876" s="2" t="s">
        <v>16484</v>
      </c>
      <c r="H10876" s="9">
        <v>43369</v>
      </c>
      <c r="I10876" s="2">
        <v>2018</v>
      </c>
      <c r="J10876" s="2">
        <v>9</v>
      </c>
      <c r="K10876" s="2" t="str">
        <f>VLOOKUP($C10876,Clients!$B:$F,K$6,0)</f>
        <v>Leexo</v>
      </c>
      <c r="L10876" s="2" t="str">
        <f>VLOOKUP($C10876,Clients!$B:$F,L$6,0)</f>
        <v>Foreign</v>
      </c>
      <c r="M10876" s="2" t="str">
        <f>VLOOKUP($C10876,Clients!$B:$F,M$6,0)</f>
        <v>BR</v>
      </c>
      <c r="N10876" s="2" t="str">
        <f>VLOOKUP($C10876,Clients!$B:$F,N$6,0)</f>
        <v>Brazil</v>
      </c>
    </row>
    <row r="10877" spans="2:14" x14ac:dyDescent="0.2">
      <c r="B10877" s="8">
        <v>21155.4</v>
      </c>
      <c r="C10877" s="2" t="s">
        <v>16432</v>
      </c>
      <c r="D10877" s="2" t="s">
        <v>16</v>
      </c>
      <c r="E10877" s="8">
        <v>7</v>
      </c>
      <c r="F10877" s="2" t="s">
        <v>16485</v>
      </c>
      <c r="G10877" s="2" t="s">
        <v>16486</v>
      </c>
      <c r="H10877" s="9">
        <v>43369</v>
      </c>
      <c r="I10877" s="2">
        <v>2018</v>
      </c>
      <c r="J10877" s="2">
        <v>9</v>
      </c>
      <c r="K10877" s="2" t="str">
        <f>VLOOKUP($C10877,Clients!$B:$F,K$6,0)</f>
        <v>Leexo</v>
      </c>
      <c r="L10877" s="2" t="str">
        <f>VLOOKUP($C10877,Clients!$B:$F,L$6,0)</f>
        <v>Foreign</v>
      </c>
      <c r="M10877" s="2" t="str">
        <f>VLOOKUP($C10877,Clients!$B:$F,M$6,0)</f>
        <v>BR</v>
      </c>
      <c r="N10877" s="2" t="str">
        <f>VLOOKUP($C10877,Clients!$B:$F,N$6,0)</f>
        <v>Brazil</v>
      </c>
    </row>
    <row r="10878" spans="2:14" x14ac:dyDescent="0.2">
      <c r="B10878" s="8">
        <v>26594.400000000001</v>
      </c>
      <c r="C10878" s="2" t="s">
        <v>16432</v>
      </c>
      <c r="D10878" s="2" t="s">
        <v>16</v>
      </c>
      <c r="E10878" s="8">
        <v>6440</v>
      </c>
      <c r="F10878" s="2" t="s">
        <v>16487</v>
      </c>
      <c r="G10878" s="2" t="s">
        <v>16488</v>
      </c>
      <c r="H10878" s="9">
        <v>43369</v>
      </c>
      <c r="I10878" s="2">
        <v>2018</v>
      </c>
      <c r="J10878" s="2">
        <v>9</v>
      </c>
      <c r="K10878" s="2" t="str">
        <f>VLOOKUP($C10878,Clients!$B:$F,K$6,0)</f>
        <v>Leexo</v>
      </c>
      <c r="L10878" s="2" t="str">
        <f>VLOOKUP($C10878,Clients!$B:$F,L$6,0)</f>
        <v>Foreign</v>
      </c>
      <c r="M10878" s="2" t="str">
        <f>VLOOKUP($C10878,Clients!$B:$F,M$6,0)</f>
        <v>BR</v>
      </c>
      <c r="N10878" s="2" t="str">
        <f>VLOOKUP($C10878,Clients!$B:$F,N$6,0)</f>
        <v>Brazil</v>
      </c>
    </row>
    <row r="10879" spans="2:14" x14ac:dyDescent="0.2">
      <c r="B10879" s="8">
        <v>2604</v>
      </c>
      <c r="C10879" s="2" t="s">
        <v>16432</v>
      </c>
      <c r="D10879" s="2" t="s">
        <v>16</v>
      </c>
      <c r="E10879" s="8">
        <v>1</v>
      </c>
      <c r="F10879" s="2" t="s">
        <v>16485</v>
      </c>
      <c r="G10879" s="2" t="s">
        <v>16489</v>
      </c>
      <c r="H10879" s="9">
        <v>43369</v>
      </c>
      <c r="I10879" s="2">
        <v>2018</v>
      </c>
      <c r="J10879" s="2">
        <v>9</v>
      </c>
      <c r="K10879" s="2" t="str">
        <f>VLOOKUP($C10879,Clients!$B:$F,K$6,0)</f>
        <v>Leexo</v>
      </c>
      <c r="L10879" s="2" t="str">
        <f>VLOOKUP($C10879,Clients!$B:$F,L$6,0)</f>
        <v>Foreign</v>
      </c>
      <c r="M10879" s="2" t="str">
        <f>VLOOKUP($C10879,Clients!$B:$F,M$6,0)</f>
        <v>BR</v>
      </c>
      <c r="N10879" s="2" t="str">
        <f>VLOOKUP($C10879,Clients!$B:$F,N$6,0)</f>
        <v>Brazil</v>
      </c>
    </row>
    <row r="10880" spans="2:14" x14ac:dyDescent="0.2">
      <c r="B10880" s="8">
        <v>149310</v>
      </c>
      <c r="C10880" s="2" t="s">
        <v>16432</v>
      </c>
      <c r="D10880" s="2" t="s">
        <v>16</v>
      </c>
      <c r="E10880" s="8">
        <v>158</v>
      </c>
      <c r="F10880" s="2" t="s">
        <v>16490</v>
      </c>
      <c r="G10880" s="2" t="s">
        <v>16491</v>
      </c>
      <c r="H10880" s="9">
        <v>43391</v>
      </c>
      <c r="I10880" s="2">
        <v>2018</v>
      </c>
      <c r="J10880" s="2">
        <v>10</v>
      </c>
      <c r="K10880" s="2" t="str">
        <f>VLOOKUP($C10880,Clients!$B:$F,K$6,0)</f>
        <v>Leexo</v>
      </c>
      <c r="L10880" s="2" t="str">
        <f>VLOOKUP($C10880,Clients!$B:$F,L$6,0)</f>
        <v>Foreign</v>
      </c>
      <c r="M10880" s="2" t="str">
        <f>VLOOKUP($C10880,Clients!$B:$F,M$6,0)</f>
        <v>BR</v>
      </c>
      <c r="N10880" s="2" t="str">
        <f>VLOOKUP($C10880,Clients!$B:$F,N$6,0)</f>
        <v>Brazil</v>
      </c>
    </row>
    <row r="10881" spans="2:14" x14ac:dyDescent="0.2">
      <c r="B10881" s="8">
        <v>466.20000000000005</v>
      </c>
      <c r="C10881" s="2" t="s">
        <v>16432</v>
      </c>
      <c r="D10881" s="2" t="s">
        <v>16</v>
      </c>
      <c r="E10881" s="8">
        <v>310.8</v>
      </c>
      <c r="F10881" s="2" t="s">
        <v>16492</v>
      </c>
      <c r="G10881" s="2" t="s">
        <v>16493</v>
      </c>
      <c r="H10881" s="9">
        <v>43391</v>
      </c>
      <c r="I10881" s="2">
        <v>2018</v>
      </c>
      <c r="J10881" s="2">
        <v>10</v>
      </c>
      <c r="K10881" s="2" t="str">
        <f>VLOOKUP($C10881,Clients!$B:$F,K$6,0)</f>
        <v>Leexo</v>
      </c>
      <c r="L10881" s="2" t="str">
        <f>VLOOKUP($C10881,Clients!$B:$F,L$6,0)</f>
        <v>Foreign</v>
      </c>
      <c r="M10881" s="2" t="str">
        <f>VLOOKUP($C10881,Clients!$B:$F,M$6,0)</f>
        <v>BR</v>
      </c>
      <c r="N10881" s="2" t="str">
        <f>VLOOKUP($C10881,Clients!$B:$F,N$6,0)</f>
        <v>Brazil</v>
      </c>
    </row>
    <row r="10882" spans="2:14" x14ac:dyDescent="0.2">
      <c r="B10882" s="8">
        <v>77490</v>
      </c>
      <c r="C10882" s="2" t="s">
        <v>16432</v>
      </c>
      <c r="D10882" s="2" t="s">
        <v>16</v>
      </c>
      <c r="E10882" s="8">
        <v>82</v>
      </c>
      <c r="F10882" s="2" t="s">
        <v>16490</v>
      </c>
      <c r="G10882" s="2" t="s">
        <v>16494</v>
      </c>
      <c r="H10882" s="9">
        <v>43403</v>
      </c>
      <c r="I10882" s="2">
        <v>2018</v>
      </c>
      <c r="J10882" s="2">
        <v>10</v>
      </c>
      <c r="K10882" s="2" t="str">
        <f>VLOOKUP($C10882,Clients!$B:$F,K$6,0)</f>
        <v>Leexo</v>
      </c>
      <c r="L10882" s="2" t="str">
        <f>VLOOKUP($C10882,Clients!$B:$F,L$6,0)</f>
        <v>Foreign</v>
      </c>
      <c r="M10882" s="2" t="str">
        <f>VLOOKUP($C10882,Clients!$B:$F,M$6,0)</f>
        <v>BR</v>
      </c>
      <c r="N10882" s="2" t="str">
        <f>VLOOKUP($C10882,Clients!$B:$F,N$6,0)</f>
        <v>Brazil</v>
      </c>
    </row>
    <row r="10883" spans="2:14" x14ac:dyDescent="0.2">
      <c r="B10883" s="8">
        <v>9685.2000000000007</v>
      </c>
      <c r="C10883" s="2" t="s">
        <v>16432</v>
      </c>
      <c r="D10883" s="2" t="s">
        <v>46</v>
      </c>
      <c r="E10883" s="8">
        <v>2</v>
      </c>
      <c r="F10883" s="2" t="s">
        <v>16495</v>
      </c>
      <c r="G10883" s="2" t="s">
        <v>16496</v>
      </c>
      <c r="H10883" s="9">
        <v>43444</v>
      </c>
      <c r="I10883" s="2">
        <v>2018</v>
      </c>
      <c r="J10883" s="2">
        <v>12</v>
      </c>
      <c r="K10883" s="2" t="str">
        <f>VLOOKUP($C10883,Clients!$B:$F,K$6,0)</f>
        <v>Leexo</v>
      </c>
      <c r="L10883" s="2" t="str">
        <f>VLOOKUP($C10883,Clients!$B:$F,L$6,0)</f>
        <v>Foreign</v>
      </c>
      <c r="M10883" s="2" t="str">
        <f>VLOOKUP($C10883,Clients!$B:$F,M$6,0)</f>
        <v>BR</v>
      </c>
      <c r="N10883" s="2" t="str">
        <f>VLOOKUP($C10883,Clients!$B:$F,N$6,0)</f>
        <v>Brazil</v>
      </c>
    </row>
    <row r="10884" spans="2:14" x14ac:dyDescent="0.2">
      <c r="B10884" s="8">
        <v>0</v>
      </c>
      <c r="C10884" s="2" t="s">
        <v>16432</v>
      </c>
      <c r="D10884" s="2" t="s">
        <v>46</v>
      </c>
      <c r="E10884" s="8">
        <v>2</v>
      </c>
      <c r="F10884" s="2" t="s">
        <v>16495</v>
      </c>
      <c r="G10884" s="2" t="s">
        <v>16497</v>
      </c>
      <c r="H10884" s="9">
        <v>43444</v>
      </c>
      <c r="I10884" s="2">
        <v>2018</v>
      </c>
      <c r="J10884" s="2">
        <v>12</v>
      </c>
      <c r="K10884" s="2" t="str">
        <f>VLOOKUP($C10884,Clients!$B:$F,K$6,0)</f>
        <v>Leexo</v>
      </c>
      <c r="L10884" s="2" t="str">
        <f>VLOOKUP($C10884,Clients!$B:$F,L$6,0)</f>
        <v>Foreign</v>
      </c>
      <c r="M10884" s="2" t="str">
        <f>VLOOKUP($C10884,Clients!$B:$F,M$6,0)</f>
        <v>BR</v>
      </c>
      <c r="N10884" s="2" t="str">
        <f>VLOOKUP($C10884,Clients!$B:$F,N$6,0)</f>
        <v>Brazil</v>
      </c>
    </row>
    <row r="10885" spans="2:14" x14ac:dyDescent="0.2">
      <c r="B10885" s="8">
        <v>756</v>
      </c>
      <c r="C10885" s="2" t="s">
        <v>16432</v>
      </c>
      <c r="D10885" s="2" t="s">
        <v>46</v>
      </c>
      <c r="E10885" s="8">
        <v>1</v>
      </c>
      <c r="F10885" s="2" t="s">
        <v>16495</v>
      </c>
      <c r="G10885" s="2" t="s">
        <v>16498</v>
      </c>
      <c r="H10885" s="9">
        <v>43444</v>
      </c>
      <c r="I10885" s="2">
        <v>2018</v>
      </c>
      <c r="J10885" s="2">
        <v>12</v>
      </c>
      <c r="K10885" s="2" t="str">
        <f>VLOOKUP($C10885,Clients!$B:$F,K$6,0)</f>
        <v>Leexo</v>
      </c>
      <c r="L10885" s="2" t="str">
        <f>VLOOKUP($C10885,Clients!$B:$F,L$6,0)</f>
        <v>Foreign</v>
      </c>
      <c r="M10885" s="2" t="str">
        <f>VLOOKUP($C10885,Clients!$B:$F,M$6,0)</f>
        <v>BR</v>
      </c>
      <c r="N10885" s="2" t="str">
        <f>VLOOKUP($C10885,Clients!$B:$F,N$6,0)</f>
        <v>Brazil</v>
      </c>
    </row>
    <row r="10886" spans="2:14" x14ac:dyDescent="0.2">
      <c r="B10886" s="8">
        <v>719644.8</v>
      </c>
      <c r="C10886" s="2" t="s">
        <v>16432</v>
      </c>
      <c r="D10886" s="2" t="s">
        <v>16</v>
      </c>
      <c r="E10886" s="8">
        <v>148</v>
      </c>
      <c r="F10886" s="2" t="s">
        <v>16495</v>
      </c>
      <c r="G10886" s="2" t="s">
        <v>16499</v>
      </c>
      <c r="H10886" s="9">
        <v>43461</v>
      </c>
      <c r="I10886" s="2">
        <v>2018</v>
      </c>
      <c r="J10886" s="2">
        <v>12</v>
      </c>
      <c r="K10886" s="2" t="str">
        <f>VLOOKUP($C10886,Clients!$B:$F,K$6,0)</f>
        <v>Leexo</v>
      </c>
      <c r="L10886" s="2" t="str">
        <f>VLOOKUP($C10886,Clients!$B:$F,L$6,0)</f>
        <v>Foreign</v>
      </c>
      <c r="M10886" s="2" t="str">
        <f>VLOOKUP($C10886,Clients!$B:$F,M$6,0)</f>
        <v>BR</v>
      </c>
      <c r="N10886" s="2" t="str">
        <f>VLOOKUP($C10886,Clients!$B:$F,N$6,0)</f>
        <v>Brazil</v>
      </c>
    </row>
    <row r="10887" spans="2:14" x14ac:dyDescent="0.2">
      <c r="B10887" s="8">
        <v>33.683999999999997</v>
      </c>
      <c r="C10887" s="2" t="s">
        <v>16500</v>
      </c>
      <c r="D10887" s="2" t="s">
        <v>51</v>
      </c>
      <c r="E10887" s="8">
        <v>4</v>
      </c>
      <c r="F10887" s="2" t="s">
        <v>16501</v>
      </c>
      <c r="G10887" s="2" t="s">
        <v>3077</v>
      </c>
      <c r="H10887" s="9">
        <v>42158</v>
      </c>
      <c r="I10887" s="2">
        <v>2015</v>
      </c>
      <c r="J10887" s="2">
        <v>6</v>
      </c>
      <c r="K10887" s="2" t="str">
        <f>VLOOKUP($C10887,Clients!$B:$F,K$6,0)</f>
        <v>Cassin Group</v>
      </c>
      <c r="L10887" s="2" t="str">
        <f>VLOOKUP($C10887,Clients!$B:$F,L$6,0)</f>
        <v>Foreign</v>
      </c>
      <c r="M10887" s="2" t="str">
        <f>VLOOKUP($C10887,Clients!$B:$F,M$6,0)</f>
        <v>ID</v>
      </c>
      <c r="N10887" s="2" t="str">
        <f>VLOOKUP($C10887,Clients!$B:$F,N$6,0)</f>
        <v>Indonesia</v>
      </c>
    </row>
    <row r="10888" spans="2:14" x14ac:dyDescent="0.2">
      <c r="B10888" s="8">
        <v>45982.65</v>
      </c>
      <c r="C10888" s="2" t="s">
        <v>16502</v>
      </c>
      <c r="D10888" s="2" t="s">
        <v>16</v>
      </c>
      <c r="E10888" s="8">
        <v>3</v>
      </c>
      <c r="F10888" s="2" t="s">
        <v>16503</v>
      </c>
      <c r="G10888" s="2" t="s">
        <v>16504</v>
      </c>
      <c r="H10888" s="9">
        <v>42167</v>
      </c>
      <c r="I10888" s="2">
        <v>2015</v>
      </c>
      <c r="J10888" s="2">
        <v>6</v>
      </c>
      <c r="K10888" s="2" t="str">
        <f>VLOOKUP($C10888,Clients!$B:$F,K$6,0)</f>
        <v>Quinu</v>
      </c>
      <c r="L10888" s="2" t="str">
        <f>VLOOKUP($C10888,Clients!$B:$F,L$6,0)</f>
        <v>Foreign</v>
      </c>
      <c r="M10888" s="2" t="str">
        <f>VLOOKUP($C10888,Clients!$B:$F,M$6,0)</f>
        <v>CN</v>
      </c>
      <c r="N10888" s="2" t="str">
        <f>VLOOKUP($C10888,Clients!$B:$F,N$6,0)</f>
        <v>China</v>
      </c>
    </row>
    <row r="10889" spans="2:14" x14ac:dyDescent="0.2">
      <c r="B10889" s="8">
        <v>38423.700000000004</v>
      </c>
      <c r="C10889" s="2" t="s">
        <v>16502</v>
      </c>
      <c r="D10889" s="2" t="s">
        <v>16</v>
      </c>
      <c r="E10889" s="8">
        <v>3</v>
      </c>
      <c r="F10889" s="2" t="s">
        <v>16505</v>
      </c>
      <c r="G10889" s="2" t="s">
        <v>16506</v>
      </c>
      <c r="H10889" s="9">
        <v>42173</v>
      </c>
      <c r="I10889" s="2">
        <v>2015</v>
      </c>
      <c r="J10889" s="2">
        <v>6</v>
      </c>
      <c r="K10889" s="2" t="str">
        <f>VLOOKUP($C10889,Clients!$B:$F,K$6,0)</f>
        <v>Quinu</v>
      </c>
      <c r="L10889" s="2" t="str">
        <f>VLOOKUP($C10889,Clients!$B:$F,L$6,0)</f>
        <v>Foreign</v>
      </c>
      <c r="M10889" s="2" t="str">
        <f>VLOOKUP($C10889,Clients!$B:$F,M$6,0)</f>
        <v>CN</v>
      </c>
      <c r="N10889" s="2" t="str">
        <f>VLOOKUP($C10889,Clients!$B:$F,N$6,0)</f>
        <v>China</v>
      </c>
    </row>
    <row r="10890" spans="2:14" x14ac:dyDescent="0.2">
      <c r="B10890" s="8">
        <v>37478.700000000004</v>
      </c>
      <c r="C10890" s="2" t="s">
        <v>16502</v>
      </c>
      <c r="D10890" s="2" t="s">
        <v>16</v>
      </c>
      <c r="E10890" s="8">
        <v>3</v>
      </c>
      <c r="F10890" s="2" t="s">
        <v>16507</v>
      </c>
      <c r="G10890" s="2" t="s">
        <v>16508</v>
      </c>
      <c r="H10890" s="9">
        <v>42178</v>
      </c>
      <c r="I10890" s="2">
        <v>2015</v>
      </c>
      <c r="J10890" s="2">
        <v>6</v>
      </c>
      <c r="K10890" s="2" t="str">
        <f>VLOOKUP($C10890,Clients!$B:$F,K$6,0)</f>
        <v>Quinu</v>
      </c>
      <c r="L10890" s="2" t="str">
        <f>VLOOKUP($C10890,Clients!$B:$F,L$6,0)</f>
        <v>Foreign</v>
      </c>
      <c r="M10890" s="2" t="str">
        <f>VLOOKUP($C10890,Clients!$B:$F,M$6,0)</f>
        <v>CN</v>
      </c>
      <c r="N10890" s="2" t="str">
        <f>VLOOKUP($C10890,Clients!$B:$F,N$6,0)</f>
        <v>China</v>
      </c>
    </row>
    <row r="10891" spans="2:14" x14ac:dyDescent="0.2">
      <c r="B10891" s="8">
        <v>8813.9519999999993</v>
      </c>
      <c r="C10891" s="2" t="s">
        <v>16502</v>
      </c>
      <c r="D10891" s="2" t="s">
        <v>51</v>
      </c>
      <c r="E10891" s="8">
        <v>3</v>
      </c>
      <c r="F10891" s="2" t="s">
        <v>16509</v>
      </c>
      <c r="G10891" s="2" t="s">
        <v>10766</v>
      </c>
      <c r="H10891" s="9">
        <v>42194</v>
      </c>
      <c r="I10891" s="2">
        <v>2015</v>
      </c>
      <c r="J10891" s="2">
        <v>7</v>
      </c>
      <c r="K10891" s="2" t="str">
        <f>VLOOKUP($C10891,Clients!$B:$F,K$6,0)</f>
        <v>Quinu</v>
      </c>
      <c r="L10891" s="2" t="str">
        <f>VLOOKUP($C10891,Clients!$B:$F,L$6,0)</f>
        <v>Foreign</v>
      </c>
      <c r="M10891" s="2" t="str">
        <f>VLOOKUP($C10891,Clients!$B:$F,M$6,0)</f>
        <v>CN</v>
      </c>
      <c r="N10891" s="2" t="str">
        <f>VLOOKUP($C10891,Clients!$B:$F,N$6,0)</f>
        <v>China</v>
      </c>
    </row>
    <row r="10892" spans="2:14" x14ac:dyDescent="0.2">
      <c r="B10892" s="8">
        <v>15073.884</v>
      </c>
      <c r="C10892" s="2" t="s">
        <v>16502</v>
      </c>
      <c r="D10892" s="2" t="s">
        <v>51</v>
      </c>
      <c r="E10892" s="8">
        <v>4</v>
      </c>
      <c r="F10892" s="2" t="s">
        <v>16510</v>
      </c>
      <c r="G10892" s="2" t="s">
        <v>484</v>
      </c>
      <c r="H10892" s="9">
        <v>42199</v>
      </c>
      <c r="I10892" s="2">
        <v>2015</v>
      </c>
      <c r="J10892" s="2">
        <v>7</v>
      </c>
      <c r="K10892" s="2" t="str">
        <f>VLOOKUP($C10892,Clients!$B:$F,K$6,0)</f>
        <v>Quinu</v>
      </c>
      <c r="L10892" s="2" t="str">
        <f>VLOOKUP($C10892,Clients!$B:$F,L$6,0)</f>
        <v>Foreign</v>
      </c>
      <c r="M10892" s="2" t="str">
        <f>VLOOKUP($C10892,Clients!$B:$F,M$6,0)</f>
        <v>CN</v>
      </c>
      <c r="N10892" s="2" t="str">
        <f>VLOOKUP($C10892,Clients!$B:$F,N$6,0)</f>
        <v>China</v>
      </c>
    </row>
    <row r="10893" spans="2:14" x14ac:dyDescent="0.2">
      <c r="B10893" s="8">
        <v>24003.252000000004</v>
      </c>
      <c r="C10893" s="2" t="s">
        <v>16502</v>
      </c>
      <c r="D10893" s="2" t="s">
        <v>51</v>
      </c>
      <c r="E10893" s="8">
        <v>6</v>
      </c>
      <c r="F10893" s="2" t="s">
        <v>16511</v>
      </c>
      <c r="G10893" s="2" t="s">
        <v>16512</v>
      </c>
      <c r="H10893" s="9">
        <v>42199</v>
      </c>
      <c r="I10893" s="2">
        <v>2015</v>
      </c>
      <c r="J10893" s="2">
        <v>7</v>
      </c>
      <c r="K10893" s="2" t="str">
        <f>VLOOKUP($C10893,Clients!$B:$F,K$6,0)</f>
        <v>Quinu</v>
      </c>
      <c r="L10893" s="2" t="str">
        <f>VLOOKUP($C10893,Clients!$B:$F,L$6,0)</f>
        <v>Foreign</v>
      </c>
      <c r="M10893" s="2" t="str">
        <f>VLOOKUP($C10893,Clients!$B:$F,M$6,0)</f>
        <v>CN</v>
      </c>
      <c r="N10893" s="2" t="str">
        <f>VLOOKUP($C10893,Clients!$B:$F,N$6,0)</f>
        <v>China</v>
      </c>
    </row>
    <row r="10894" spans="2:14" x14ac:dyDescent="0.2">
      <c r="B10894" s="8">
        <v>4407.4800000000005</v>
      </c>
      <c r="C10894" s="2" t="s">
        <v>16502</v>
      </c>
      <c r="D10894" s="2" t="s">
        <v>51</v>
      </c>
      <c r="E10894" s="8">
        <v>2</v>
      </c>
      <c r="F10894" s="2" t="s">
        <v>16513</v>
      </c>
      <c r="G10894" s="2" t="s">
        <v>484</v>
      </c>
      <c r="H10894" s="9">
        <v>42200</v>
      </c>
      <c r="I10894" s="2">
        <v>2015</v>
      </c>
      <c r="J10894" s="2">
        <v>7</v>
      </c>
      <c r="K10894" s="2" t="str">
        <f>VLOOKUP($C10894,Clients!$B:$F,K$6,0)</f>
        <v>Quinu</v>
      </c>
      <c r="L10894" s="2" t="str">
        <f>VLOOKUP($C10894,Clients!$B:$F,L$6,0)</f>
        <v>Foreign</v>
      </c>
      <c r="M10894" s="2" t="str">
        <f>VLOOKUP($C10894,Clients!$B:$F,M$6,0)</f>
        <v>CN</v>
      </c>
      <c r="N10894" s="2" t="str">
        <f>VLOOKUP($C10894,Clients!$B:$F,N$6,0)</f>
        <v>China</v>
      </c>
    </row>
    <row r="10895" spans="2:14" x14ac:dyDescent="0.2">
      <c r="B10895" s="8">
        <v>8580.0960000000014</v>
      </c>
      <c r="C10895" s="2" t="s">
        <v>16502</v>
      </c>
      <c r="D10895" s="2" t="s">
        <v>51</v>
      </c>
      <c r="E10895" s="8">
        <v>2</v>
      </c>
      <c r="F10895" s="2" t="s">
        <v>16514</v>
      </c>
      <c r="G10895" s="2" t="s">
        <v>485</v>
      </c>
      <c r="H10895" s="9">
        <v>42200</v>
      </c>
      <c r="I10895" s="2">
        <v>2015</v>
      </c>
      <c r="J10895" s="2">
        <v>7</v>
      </c>
      <c r="K10895" s="2" t="str">
        <f>VLOOKUP($C10895,Clients!$B:$F,K$6,0)</f>
        <v>Quinu</v>
      </c>
      <c r="L10895" s="2" t="str">
        <f>VLOOKUP($C10895,Clients!$B:$F,L$6,0)</f>
        <v>Foreign</v>
      </c>
      <c r="M10895" s="2" t="str">
        <f>VLOOKUP($C10895,Clients!$B:$F,M$6,0)</f>
        <v>CN</v>
      </c>
      <c r="N10895" s="2" t="str">
        <f>VLOOKUP($C10895,Clients!$B:$F,N$6,0)</f>
        <v>China</v>
      </c>
    </row>
    <row r="10896" spans="2:14" x14ac:dyDescent="0.2">
      <c r="B10896" s="8">
        <v>-4407.4800000000005</v>
      </c>
      <c r="C10896" s="2" t="s">
        <v>16502</v>
      </c>
      <c r="D10896" s="2" t="s">
        <v>51</v>
      </c>
      <c r="E10896" s="8">
        <v>-2</v>
      </c>
      <c r="F10896" s="2" t="s">
        <v>16515</v>
      </c>
      <c r="G10896" s="2" t="s">
        <v>484</v>
      </c>
      <c r="H10896" s="9">
        <v>42206</v>
      </c>
      <c r="I10896" s="2">
        <v>2015</v>
      </c>
      <c r="J10896" s="2">
        <v>7</v>
      </c>
      <c r="K10896" s="2" t="str">
        <f>VLOOKUP($C10896,Clients!$B:$F,K$6,0)</f>
        <v>Quinu</v>
      </c>
      <c r="L10896" s="2" t="str">
        <f>VLOOKUP($C10896,Clients!$B:$F,L$6,0)</f>
        <v>Foreign</v>
      </c>
      <c r="M10896" s="2" t="str">
        <f>VLOOKUP($C10896,Clients!$B:$F,M$6,0)</f>
        <v>CN</v>
      </c>
      <c r="N10896" s="2" t="str">
        <f>VLOOKUP($C10896,Clients!$B:$F,N$6,0)</f>
        <v>China</v>
      </c>
    </row>
    <row r="10897" spans="2:14" x14ac:dyDescent="0.2">
      <c r="B10897" s="8">
        <v>4407.4800000000005</v>
      </c>
      <c r="C10897" s="2" t="s">
        <v>16502</v>
      </c>
      <c r="D10897" s="2" t="s">
        <v>51</v>
      </c>
      <c r="E10897" s="8">
        <v>2</v>
      </c>
      <c r="F10897" s="2" t="s">
        <v>16516</v>
      </c>
      <c r="G10897" s="2" t="s">
        <v>10776</v>
      </c>
      <c r="H10897" s="9">
        <v>42206</v>
      </c>
      <c r="I10897" s="2">
        <v>2015</v>
      </c>
      <c r="J10897" s="2">
        <v>7</v>
      </c>
      <c r="K10897" s="2" t="str">
        <f>VLOOKUP($C10897,Clients!$B:$F,K$6,0)</f>
        <v>Quinu</v>
      </c>
      <c r="L10897" s="2" t="str">
        <f>VLOOKUP($C10897,Clients!$B:$F,L$6,0)</f>
        <v>Foreign</v>
      </c>
      <c r="M10897" s="2" t="str">
        <f>VLOOKUP($C10897,Clients!$B:$F,M$6,0)</f>
        <v>CN</v>
      </c>
      <c r="N10897" s="2" t="str">
        <f>VLOOKUP($C10897,Clients!$B:$F,N$6,0)</f>
        <v>China</v>
      </c>
    </row>
    <row r="10898" spans="2:14" x14ac:dyDescent="0.2">
      <c r="B10898" s="8">
        <v>4407.4800000000005</v>
      </c>
      <c r="C10898" s="2" t="s">
        <v>16502</v>
      </c>
      <c r="D10898" s="2" t="s">
        <v>51</v>
      </c>
      <c r="E10898" s="8">
        <v>2</v>
      </c>
      <c r="F10898" s="2" t="s">
        <v>16517</v>
      </c>
      <c r="G10898" s="2" t="s">
        <v>3542</v>
      </c>
      <c r="H10898" s="9">
        <v>42208</v>
      </c>
      <c r="I10898" s="2">
        <v>2015</v>
      </c>
      <c r="J10898" s="2">
        <v>7</v>
      </c>
      <c r="K10898" s="2" t="str">
        <f>VLOOKUP($C10898,Clients!$B:$F,K$6,0)</f>
        <v>Quinu</v>
      </c>
      <c r="L10898" s="2" t="str">
        <f>VLOOKUP($C10898,Clients!$B:$F,L$6,0)</f>
        <v>Foreign</v>
      </c>
      <c r="M10898" s="2" t="str">
        <f>VLOOKUP($C10898,Clients!$B:$F,M$6,0)</f>
        <v>CN</v>
      </c>
      <c r="N10898" s="2" t="str">
        <f>VLOOKUP($C10898,Clients!$B:$F,N$6,0)</f>
        <v>China</v>
      </c>
    </row>
    <row r="10899" spans="2:14" x14ac:dyDescent="0.2">
      <c r="B10899" s="8">
        <v>8580.0960000000014</v>
      </c>
      <c r="C10899" s="2" t="s">
        <v>16502</v>
      </c>
      <c r="D10899" s="2" t="s">
        <v>51</v>
      </c>
      <c r="E10899" s="8">
        <v>2</v>
      </c>
      <c r="F10899" s="2" t="s">
        <v>16518</v>
      </c>
      <c r="G10899" s="2" t="s">
        <v>12841</v>
      </c>
      <c r="H10899" s="9">
        <v>42209</v>
      </c>
      <c r="I10899" s="2">
        <v>2015</v>
      </c>
      <c r="J10899" s="2">
        <v>7</v>
      </c>
      <c r="K10899" s="2" t="str">
        <f>VLOOKUP($C10899,Clients!$B:$F,K$6,0)</f>
        <v>Quinu</v>
      </c>
      <c r="L10899" s="2" t="str">
        <f>VLOOKUP($C10899,Clients!$B:$F,L$6,0)</f>
        <v>Foreign</v>
      </c>
      <c r="M10899" s="2" t="str">
        <f>VLOOKUP($C10899,Clients!$B:$F,M$6,0)</f>
        <v>CN</v>
      </c>
      <c r="N10899" s="2" t="str">
        <f>VLOOKUP($C10899,Clients!$B:$F,N$6,0)</f>
        <v>China</v>
      </c>
    </row>
    <row r="10900" spans="2:14" x14ac:dyDescent="0.2">
      <c r="B10900" s="8">
        <v>15418.62</v>
      </c>
      <c r="C10900" s="2" t="s">
        <v>16502</v>
      </c>
      <c r="D10900" s="2" t="s">
        <v>51</v>
      </c>
      <c r="E10900" s="8">
        <v>5</v>
      </c>
      <c r="F10900" s="2" t="s">
        <v>16519</v>
      </c>
      <c r="G10900" s="2" t="s">
        <v>1458</v>
      </c>
      <c r="H10900" s="9">
        <v>42236</v>
      </c>
      <c r="I10900" s="2">
        <v>2015</v>
      </c>
      <c r="J10900" s="2">
        <v>8</v>
      </c>
      <c r="K10900" s="2" t="str">
        <f>VLOOKUP($C10900,Clients!$B:$F,K$6,0)</f>
        <v>Quinu</v>
      </c>
      <c r="L10900" s="2" t="str">
        <f>VLOOKUP($C10900,Clients!$B:$F,L$6,0)</f>
        <v>Foreign</v>
      </c>
      <c r="M10900" s="2" t="str">
        <f>VLOOKUP($C10900,Clients!$B:$F,M$6,0)</f>
        <v>CN</v>
      </c>
      <c r="N10900" s="2" t="str">
        <f>VLOOKUP($C10900,Clients!$B:$F,N$6,0)</f>
        <v>China</v>
      </c>
    </row>
    <row r="10901" spans="2:14" x14ac:dyDescent="0.2">
      <c r="B10901" s="8">
        <v>11336.22</v>
      </c>
      <c r="C10901" s="2" t="s">
        <v>16502</v>
      </c>
      <c r="D10901" s="2" t="s">
        <v>51</v>
      </c>
      <c r="E10901" s="8">
        <v>1</v>
      </c>
      <c r="F10901" s="2" t="s">
        <v>16520</v>
      </c>
      <c r="G10901" s="2" t="s">
        <v>191</v>
      </c>
      <c r="H10901" s="9">
        <v>42247</v>
      </c>
      <c r="I10901" s="2">
        <v>2015</v>
      </c>
      <c r="J10901" s="2">
        <v>8</v>
      </c>
      <c r="K10901" s="2" t="str">
        <f>VLOOKUP($C10901,Clients!$B:$F,K$6,0)</f>
        <v>Quinu</v>
      </c>
      <c r="L10901" s="2" t="str">
        <f>VLOOKUP($C10901,Clients!$B:$F,L$6,0)</f>
        <v>Foreign</v>
      </c>
      <c r="M10901" s="2" t="str">
        <f>VLOOKUP($C10901,Clients!$B:$F,M$6,0)</f>
        <v>CN</v>
      </c>
      <c r="N10901" s="2" t="str">
        <f>VLOOKUP($C10901,Clients!$B:$F,N$6,0)</f>
        <v>China</v>
      </c>
    </row>
    <row r="10902" spans="2:14" x14ac:dyDescent="0.2">
      <c r="B10902" s="8">
        <v>-11336.22</v>
      </c>
      <c r="C10902" s="2" t="s">
        <v>16502</v>
      </c>
      <c r="D10902" s="2" t="s">
        <v>51</v>
      </c>
      <c r="E10902" s="8">
        <v>-1</v>
      </c>
      <c r="F10902" s="2" t="s">
        <v>16521</v>
      </c>
      <c r="G10902" s="2" t="s">
        <v>191</v>
      </c>
      <c r="H10902" s="9">
        <v>42247</v>
      </c>
      <c r="I10902" s="2">
        <v>2015</v>
      </c>
      <c r="J10902" s="2">
        <v>8</v>
      </c>
      <c r="K10902" s="2" t="str">
        <f>VLOOKUP($C10902,Clients!$B:$F,K$6,0)</f>
        <v>Quinu</v>
      </c>
      <c r="L10902" s="2" t="str">
        <f>VLOOKUP($C10902,Clients!$B:$F,L$6,0)</f>
        <v>Foreign</v>
      </c>
      <c r="M10902" s="2" t="str">
        <f>VLOOKUP($C10902,Clients!$B:$F,M$6,0)</f>
        <v>CN</v>
      </c>
      <c r="N10902" s="2" t="str">
        <f>VLOOKUP($C10902,Clients!$B:$F,N$6,0)</f>
        <v>China</v>
      </c>
    </row>
    <row r="10903" spans="2:14" x14ac:dyDescent="0.2">
      <c r="B10903" s="8">
        <v>11336.22</v>
      </c>
      <c r="C10903" s="2" t="s">
        <v>16502</v>
      </c>
      <c r="D10903" s="2" t="s">
        <v>51</v>
      </c>
      <c r="E10903" s="8">
        <v>1</v>
      </c>
      <c r="F10903" s="2" t="s">
        <v>16522</v>
      </c>
      <c r="G10903" s="2" t="s">
        <v>13079</v>
      </c>
      <c r="H10903" s="9">
        <v>42247</v>
      </c>
      <c r="I10903" s="2">
        <v>2015</v>
      </c>
      <c r="J10903" s="2">
        <v>8</v>
      </c>
      <c r="K10903" s="2" t="str">
        <f>VLOOKUP($C10903,Clients!$B:$F,K$6,0)</f>
        <v>Quinu</v>
      </c>
      <c r="L10903" s="2" t="str">
        <f>VLOOKUP($C10903,Clients!$B:$F,L$6,0)</f>
        <v>Foreign</v>
      </c>
      <c r="M10903" s="2" t="str">
        <f>VLOOKUP($C10903,Clients!$B:$F,M$6,0)</f>
        <v>CN</v>
      </c>
      <c r="N10903" s="2" t="str">
        <f>VLOOKUP($C10903,Clients!$B:$F,N$6,0)</f>
        <v>China</v>
      </c>
    </row>
    <row r="10904" spans="2:14" x14ac:dyDescent="0.2">
      <c r="B10904" s="8">
        <v>6606.6</v>
      </c>
      <c r="C10904" s="2" t="s">
        <v>16502</v>
      </c>
      <c r="D10904" s="2" t="s">
        <v>51</v>
      </c>
      <c r="E10904" s="8">
        <v>2</v>
      </c>
      <c r="F10904" s="2" t="s">
        <v>16523</v>
      </c>
      <c r="G10904" s="2" t="s">
        <v>1462</v>
      </c>
      <c r="H10904" s="9">
        <v>42284</v>
      </c>
      <c r="I10904" s="2">
        <v>2015</v>
      </c>
      <c r="J10904" s="2">
        <v>10</v>
      </c>
      <c r="K10904" s="2" t="str">
        <f>VLOOKUP($C10904,Clients!$B:$F,K$6,0)</f>
        <v>Quinu</v>
      </c>
      <c r="L10904" s="2" t="str">
        <f>VLOOKUP($C10904,Clients!$B:$F,L$6,0)</f>
        <v>Foreign</v>
      </c>
      <c r="M10904" s="2" t="str">
        <f>VLOOKUP($C10904,Clients!$B:$F,M$6,0)</f>
        <v>CN</v>
      </c>
      <c r="N10904" s="2" t="str">
        <f>VLOOKUP($C10904,Clients!$B:$F,N$6,0)</f>
        <v>China</v>
      </c>
    </row>
    <row r="10905" spans="2:14" x14ac:dyDescent="0.2">
      <c r="B10905" s="8">
        <v>35588.700000000004</v>
      </c>
      <c r="C10905" s="2" t="s">
        <v>16502</v>
      </c>
      <c r="D10905" s="2" t="s">
        <v>51</v>
      </c>
      <c r="E10905" s="8">
        <v>3</v>
      </c>
      <c r="F10905" s="2" t="s">
        <v>16524</v>
      </c>
      <c r="G10905" s="2" t="s">
        <v>12845</v>
      </c>
      <c r="H10905" s="9">
        <v>42293</v>
      </c>
      <c r="I10905" s="2">
        <v>2015</v>
      </c>
      <c r="J10905" s="2">
        <v>10</v>
      </c>
      <c r="K10905" s="2" t="str">
        <f>VLOOKUP($C10905,Clients!$B:$F,K$6,0)</f>
        <v>Quinu</v>
      </c>
      <c r="L10905" s="2" t="str">
        <f>VLOOKUP($C10905,Clients!$B:$F,L$6,0)</f>
        <v>Foreign</v>
      </c>
      <c r="M10905" s="2" t="str">
        <f>VLOOKUP($C10905,Clients!$B:$F,M$6,0)</f>
        <v>CN</v>
      </c>
      <c r="N10905" s="2" t="str">
        <f>VLOOKUP($C10905,Clients!$B:$F,N$6,0)</f>
        <v>China</v>
      </c>
    </row>
    <row r="10906" spans="2:14" x14ac:dyDescent="0.2">
      <c r="B10906" s="8">
        <v>5877.6480000000001</v>
      </c>
      <c r="C10906" s="2" t="s">
        <v>16502</v>
      </c>
      <c r="D10906" s="2" t="s">
        <v>51</v>
      </c>
      <c r="E10906" s="8">
        <v>2</v>
      </c>
      <c r="F10906" s="2" t="s">
        <v>16525</v>
      </c>
      <c r="G10906" s="2" t="s">
        <v>16526</v>
      </c>
      <c r="H10906" s="9">
        <v>42310</v>
      </c>
      <c r="I10906" s="2">
        <v>2015</v>
      </c>
      <c r="J10906" s="2">
        <v>11</v>
      </c>
      <c r="K10906" s="2" t="str">
        <f>VLOOKUP($C10906,Clients!$B:$F,K$6,0)</f>
        <v>Quinu</v>
      </c>
      <c r="L10906" s="2" t="str">
        <f>VLOOKUP($C10906,Clients!$B:$F,L$6,0)</f>
        <v>Foreign</v>
      </c>
      <c r="M10906" s="2" t="str">
        <f>VLOOKUP($C10906,Clients!$B:$F,M$6,0)</f>
        <v>CN</v>
      </c>
      <c r="N10906" s="2" t="str">
        <f>VLOOKUP($C10906,Clients!$B:$F,N$6,0)</f>
        <v>China</v>
      </c>
    </row>
    <row r="10907" spans="2:14" x14ac:dyDescent="0.2">
      <c r="B10907" s="8">
        <v>2611.98</v>
      </c>
      <c r="C10907" s="2" t="s">
        <v>16502</v>
      </c>
      <c r="D10907" s="2" t="s">
        <v>51</v>
      </c>
      <c r="E10907" s="8">
        <v>1</v>
      </c>
      <c r="F10907" s="2" t="s">
        <v>16527</v>
      </c>
      <c r="G10907" s="2" t="s">
        <v>3559</v>
      </c>
      <c r="H10907" s="9">
        <v>42340</v>
      </c>
      <c r="I10907" s="2">
        <v>2015</v>
      </c>
      <c r="J10907" s="2">
        <v>12</v>
      </c>
      <c r="K10907" s="2" t="str">
        <f>VLOOKUP($C10907,Clients!$B:$F,K$6,0)</f>
        <v>Quinu</v>
      </c>
      <c r="L10907" s="2" t="str">
        <f>VLOOKUP($C10907,Clients!$B:$F,L$6,0)</f>
        <v>Foreign</v>
      </c>
      <c r="M10907" s="2" t="str">
        <f>VLOOKUP($C10907,Clients!$B:$F,M$6,0)</f>
        <v>CN</v>
      </c>
      <c r="N10907" s="2" t="str">
        <f>VLOOKUP($C10907,Clients!$B:$F,N$6,0)</f>
        <v>China</v>
      </c>
    </row>
    <row r="10908" spans="2:14" x14ac:dyDescent="0.2">
      <c r="B10908" s="8">
        <v>-1675.8000000000002</v>
      </c>
      <c r="C10908" s="2" t="s">
        <v>16502</v>
      </c>
      <c r="D10908" s="2" t="s">
        <v>51</v>
      </c>
      <c r="E10908" s="8">
        <v>0</v>
      </c>
      <c r="F10908" s="2" t="s">
        <v>16528</v>
      </c>
      <c r="G10908" s="2" t="s">
        <v>2274</v>
      </c>
      <c r="H10908" s="9">
        <v>42346</v>
      </c>
      <c r="I10908" s="2">
        <v>2015</v>
      </c>
      <c r="J10908" s="2">
        <v>12</v>
      </c>
      <c r="K10908" s="2" t="str">
        <f>VLOOKUP($C10908,Clients!$B:$F,K$6,0)</f>
        <v>Quinu</v>
      </c>
      <c r="L10908" s="2" t="str">
        <f>VLOOKUP($C10908,Clients!$B:$F,L$6,0)</f>
        <v>Foreign</v>
      </c>
      <c r="M10908" s="2" t="str">
        <f>VLOOKUP($C10908,Clients!$B:$F,M$6,0)</f>
        <v>CN</v>
      </c>
      <c r="N10908" s="2" t="str">
        <f>VLOOKUP($C10908,Clients!$B:$F,N$6,0)</f>
        <v>China</v>
      </c>
    </row>
    <row r="10909" spans="2:14" x14ac:dyDescent="0.2">
      <c r="B10909" s="8">
        <v>-8812.9440000000013</v>
      </c>
      <c r="C10909" s="2" t="s">
        <v>16502</v>
      </c>
      <c r="D10909" s="2" t="s">
        <v>51</v>
      </c>
      <c r="E10909" s="8">
        <v>-2</v>
      </c>
      <c r="F10909" s="2" t="s">
        <v>16529</v>
      </c>
      <c r="G10909" s="2" t="s">
        <v>7294</v>
      </c>
      <c r="H10909" s="9">
        <v>42355</v>
      </c>
      <c r="I10909" s="2">
        <v>2015</v>
      </c>
      <c r="J10909" s="2">
        <v>12</v>
      </c>
      <c r="K10909" s="2" t="str">
        <f>VLOOKUP($C10909,Clients!$B:$F,K$6,0)</f>
        <v>Quinu</v>
      </c>
      <c r="L10909" s="2" t="str">
        <f>VLOOKUP($C10909,Clients!$B:$F,L$6,0)</f>
        <v>Foreign</v>
      </c>
      <c r="M10909" s="2" t="str">
        <f>VLOOKUP($C10909,Clients!$B:$F,M$6,0)</f>
        <v>CN</v>
      </c>
      <c r="N10909" s="2" t="str">
        <f>VLOOKUP($C10909,Clients!$B:$F,N$6,0)</f>
        <v>China</v>
      </c>
    </row>
    <row r="10910" spans="2:14" x14ac:dyDescent="0.2">
      <c r="B10910" s="8">
        <v>8812.9440000000013</v>
      </c>
      <c r="C10910" s="2" t="s">
        <v>16502</v>
      </c>
      <c r="D10910" s="2" t="s">
        <v>51</v>
      </c>
      <c r="E10910" s="8">
        <v>2</v>
      </c>
      <c r="F10910" s="2" t="s">
        <v>16530</v>
      </c>
      <c r="G10910" s="2" t="s">
        <v>7294</v>
      </c>
      <c r="H10910" s="9">
        <v>42355</v>
      </c>
      <c r="I10910" s="2">
        <v>2015</v>
      </c>
      <c r="J10910" s="2">
        <v>12</v>
      </c>
      <c r="K10910" s="2" t="str">
        <f>VLOOKUP($C10910,Clients!$B:$F,K$6,0)</f>
        <v>Quinu</v>
      </c>
      <c r="L10910" s="2" t="str">
        <f>VLOOKUP($C10910,Clients!$B:$F,L$6,0)</f>
        <v>Foreign</v>
      </c>
      <c r="M10910" s="2" t="str">
        <f>VLOOKUP($C10910,Clients!$B:$F,M$6,0)</f>
        <v>CN</v>
      </c>
      <c r="N10910" s="2" t="str">
        <f>VLOOKUP($C10910,Clients!$B:$F,N$6,0)</f>
        <v>China</v>
      </c>
    </row>
    <row r="10911" spans="2:14" x14ac:dyDescent="0.2">
      <c r="B10911" s="8">
        <v>-6610.2119999999995</v>
      </c>
      <c r="C10911" s="2" t="s">
        <v>16502</v>
      </c>
      <c r="D10911" s="2" t="s">
        <v>51</v>
      </c>
      <c r="E10911" s="8">
        <v>-2</v>
      </c>
      <c r="F10911" s="2" t="s">
        <v>16531</v>
      </c>
      <c r="G10911" s="2" t="s">
        <v>13168</v>
      </c>
      <c r="H10911" s="9">
        <v>42355</v>
      </c>
      <c r="I10911" s="2">
        <v>2015</v>
      </c>
      <c r="J10911" s="2">
        <v>12</v>
      </c>
      <c r="K10911" s="2" t="str">
        <f>VLOOKUP($C10911,Clients!$B:$F,K$6,0)</f>
        <v>Quinu</v>
      </c>
      <c r="L10911" s="2" t="str">
        <f>VLOOKUP($C10911,Clients!$B:$F,L$6,0)</f>
        <v>Foreign</v>
      </c>
      <c r="M10911" s="2" t="str">
        <f>VLOOKUP($C10911,Clients!$B:$F,M$6,0)</f>
        <v>CN</v>
      </c>
      <c r="N10911" s="2" t="str">
        <f>VLOOKUP($C10911,Clients!$B:$F,N$6,0)</f>
        <v>China</v>
      </c>
    </row>
    <row r="10912" spans="2:14" x14ac:dyDescent="0.2">
      <c r="B10912" s="8">
        <v>-4290.0480000000007</v>
      </c>
      <c r="C10912" s="2" t="s">
        <v>16502</v>
      </c>
      <c r="D10912" s="2" t="s">
        <v>51</v>
      </c>
      <c r="E10912" s="8">
        <v>-1</v>
      </c>
      <c r="F10912" s="2" t="s">
        <v>16532</v>
      </c>
      <c r="G10912" s="2" t="s">
        <v>2883</v>
      </c>
      <c r="H10912" s="9">
        <v>42355</v>
      </c>
      <c r="I10912" s="2">
        <v>2015</v>
      </c>
      <c r="J10912" s="2">
        <v>12</v>
      </c>
      <c r="K10912" s="2" t="str">
        <f>VLOOKUP($C10912,Clients!$B:$F,K$6,0)</f>
        <v>Quinu</v>
      </c>
      <c r="L10912" s="2" t="str">
        <f>VLOOKUP($C10912,Clients!$B:$F,L$6,0)</f>
        <v>Foreign</v>
      </c>
      <c r="M10912" s="2" t="str">
        <f>VLOOKUP($C10912,Clients!$B:$F,M$6,0)</f>
        <v>CN</v>
      </c>
      <c r="N10912" s="2" t="str">
        <f>VLOOKUP($C10912,Clients!$B:$F,N$6,0)</f>
        <v>China</v>
      </c>
    </row>
    <row r="10913" spans="2:14" x14ac:dyDescent="0.2">
      <c r="B10913" s="8">
        <v>-12479.796</v>
      </c>
      <c r="C10913" s="2" t="s">
        <v>16502</v>
      </c>
      <c r="D10913" s="2" t="s">
        <v>51</v>
      </c>
      <c r="E10913" s="8">
        <v>-4</v>
      </c>
      <c r="F10913" s="2" t="s">
        <v>16533</v>
      </c>
      <c r="G10913" s="2" t="s">
        <v>13321</v>
      </c>
      <c r="H10913" s="9">
        <v>42355</v>
      </c>
      <c r="I10913" s="2">
        <v>2015</v>
      </c>
      <c r="J10913" s="2">
        <v>12</v>
      </c>
      <c r="K10913" s="2" t="str">
        <f>VLOOKUP($C10913,Clients!$B:$F,K$6,0)</f>
        <v>Quinu</v>
      </c>
      <c r="L10913" s="2" t="str">
        <f>VLOOKUP($C10913,Clients!$B:$F,L$6,0)</f>
        <v>Foreign</v>
      </c>
      <c r="M10913" s="2" t="str">
        <f>VLOOKUP($C10913,Clients!$B:$F,M$6,0)</f>
        <v>CN</v>
      </c>
      <c r="N10913" s="2" t="str">
        <f>VLOOKUP($C10913,Clients!$B:$F,N$6,0)</f>
        <v>China</v>
      </c>
    </row>
    <row r="10914" spans="2:14" x14ac:dyDescent="0.2">
      <c r="B10914" s="8">
        <v>-13543.74</v>
      </c>
      <c r="C10914" s="2" t="s">
        <v>16502</v>
      </c>
      <c r="D10914" s="2" t="s">
        <v>51</v>
      </c>
      <c r="E10914" s="8">
        <v>-1</v>
      </c>
      <c r="F10914" s="2" t="s">
        <v>16534</v>
      </c>
      <c r="G10914" s="2" t="s">
        <v>13322</v>
      </c>
      <c r="H10914" s="9">
        <v>42355</v>
      </c>
      <c r="I10914" s="2">
        <v>2015</v>
      </c>
      <c r="J10914" s="2">
        <v>12</v>
      </c>
      <c r="K10914" s="2" t="str">
        <f>VLOOKUP($C10914,Clients!$B:$F,K$6,0)</f>
        <v>Quinu</v>
      </c>
      <c r="L10914" s="2" t="str">
        <f>VLOOKUP($C10914,Clients!$B:$F,L$6,0)</f>
        <v>Foreign</v>
      </c>
      <c r="M10914" s="2" t="str">
        <f>VLOOKUP($C10914,Clients!$B:$F,M$6,0)</f>
        <v>CN</v>
      </c>
      <c r="N10914" s="2" t="str">
        <f>VLOOKUP($C10914,Clients!$B:$F,N$6,0)</f>
        <v>China</v>
      </c>
    </row>
    <row r="10915" spans="2:14" x14ac:dyDescent="0.2">
      <c r="B10915" s="8">
        <v>-8812.9440000000013</v>
      </c>
      <c r="C10915" s="2" t="s">
        <v>16502</v>
      </c>
      <c r="D10915" s="2" t="s">
        <v>51</v>
      </c>
      <c r="E10915" s="8">
        <v>-2</v>
      </c>
      <c r="F10915" s="2" t="s">
        <v>16535</v>
      </c>
      <c r="G10915" s="2" t="s">
        <v>16536</v>
      </c>
      <c r="H10915" s="9">
        <v>42356</v>
      </c>
      <c r="I10915" s="2">
        <v>2015</v>
      </c>
      <c r="J10915" s="2">
        <v>12</v>
      </c>
      <c r="K10915" s="2" t="str">
        <f>VLOOKUP($C10915,Clients!$B:$F,K$6,0)</f>
        <v>Quinu</v>
      </c>
      <c r="L10915" s="2" t="str">
        <f>VLOOKUP($C10915,Clients!$B:$F,L$6,0)</f>
        <v>Foreign</v>
      </c>
      <c r="M10915" s="2" t="str">
        <f>VLOOKUP($C10915,Clients!$B:$F,M$6,0)</f>
        <v>CN</v>
      </c>
      <c r="N10915" s="2" t="str">
        <f>VLOOKUP($C10915,Clients!$B:$F,N$6,0)</f>
        <v>China</v>
      </c>
    </row>
    <row r="10916" spans="2:14" x14ac:dyDescent="0.2">
      <c r="B10916" s="8">
        <v>3524.4720000000002</v>
      </c>
      <c r="C10916" s="2" t="s">
        <v>16502</v>
      </c>
      <c r="D10916" s="2" t="s">
        <v>51</v>
      </c>
      <c r="E10916" s="8">
        <v>1</v>
      </c>
      <c r="F10916" s="2" t="s">
        <v>16537</v>
      </c>
      <c r="G10916" s="2" t="s">
        <v>2134</v>
      </c>
      <c r="H10916" s="9">
        <v>42403</v>
      </c>
      <c r="I10916" s="2">
        <v>2016</v>
      </c>
      <c r="J10916" s="2">
        <v>2</v>
      </c>
      <c r="K10916" s="2" t="str">
        <f>VLOOKUP($C10916,Clients!$B:$F,K$6,0)</f>
        <v>Quinu</v>
      </c>
      <c r="L10916" s="2" t="str">
        <f>VLOOKUP($C10916,Clients!$B:$F,L$6,0)</f>
        <v>Foreign</v>
      </c>
      <c r="M10916" s="2" t="str">
        <f>VLOOKUP($C10916,Clients!$B:$F,M$6,0)</f>
        <v>CN</v>
      </c>
      <c r="N10916" s="2" t="str">
        <f>VLOOKUP($C10916,Clients!$B:$F,N$6,0)</f>
        <v>China</v>
      </c>
    </row>
    <row r="10917" spans="2:14" x14ac:dyDescent="0.2">
      <c r="B10917" s="8">
        <v>3524.4720000000002</v>
      </c>
      <c r="C10917" s="2" t="s">
        <v>16502</v>
      </c>
      <c r="D10917" s="2" t="s">
        <v>51</v>
      </c>
      <c r="E10917" s="8">
        <v>1</v>
      </c>
      <c r="F10917" s="2" t="s">
        <v>16538</v>
      </c>
      <c r="G10917" s="2" t="s">
        <v>2138</v>
      </c>
      <c r="H10917" s="9">
        <v>42410</v>
      </c>
      <c r="I10917" s="2">
        <v>2016</v>
      </c>
      <c r="J10917" s="2">
        <v>2</v>
      </c>
      <c r="K10917" s="2" t="str">
        <f>VLOOKUP($C10917,Clients!$B:$F,K$6,0)</f>
        <v>Quinu</v>
      </c>
      <c r="L10917" s="2" t="str">
        <f>VLOOKUP($C10917,Clients!$B:$F,L$6,0)</f>
        <v>Foreign</v>
      </c>
      <c r="M10917" s="2" t="str">
        <f>VLOOKUP($C10917,Clients!$B:$F,M$6,0)</f>
        <v>CN</v>
      </c>
      <c r="N10917" s="2" t="str">
        <f>VLOOKUP($C10917,Clients!$B:$F,N$6,0)</f>
        <v>China</v>
      </c>
    </row>
    <row r="10918" spans="2:14" x14ac:dyDescent="0.2">
      <c r="B10918" s="8">
        <v>4288.2</v>
      </c>
      <c r="C10918" s="2" t="s">
        <v>16502</v>
      </c>
      <c r="D10918" s="2" t="s">
        <v>51</v>
      </c>
      <c r="E10918" s="8">
        <v>1</v>
      </c>
      <c r="F10918" s="2" t="s">
        <v>16539</v>
      </c>
      <c r="G10918" s="2" t="s">
        <v>8248</v>
      </c>
      <c r="H10918" s="9">
        <v>42437</v>
      </c>
      <c r="I10918" s="2">
        <v>2016</v>
      </c>
      <c r="J10918" s="2">
        <v>3</v>
      </c>
      <c r="K10918" s="2" t="str">
        <f>VLOOKUP($C10918,Clients!$B:$F,K$6,0)</f>
        <v>Quinu</v>
      </c>
      <c r="L10918" s="2" t="str">
        <f>VLOOKUP($C10918,Clients!$B:$F,L$6,0)</f>
        <v>Foreign</v>
      </c>
      <c r="M10918" s="2" t="str">
        <f>VLOOKUP($C10918,Clients!$B:$F,M$6,0)</f>
        <v>CN</v>
      </c>
      <c r="N10918" s="2" t="str">
        <f>VLOOKUP($C10918,Clients!$B:$F,N$6,0)</f>
        <v>China</v>
      </c>
    </row>
    <row r="10919" spans="2:14" x14ac:dyDescent="0.2">
      <c r="B10919" s="8">
        <v>2612.4</v>
      </c>
      <c r="C10919" s="2" t="s">
        <v>16502</v>
      </c>
      <c r="D10919" s="2" t="s">
        <v>51</v>
      </c>
      <c r="E10919" s="8">
        <v>1</v>
      </c>
      <c r="F10919" s="2" t="s">
        <v>16540</v>
      </c>
      <c r="G10919" s="2" t="s">
        <v>3193</v>
      </c>
      <c r="H10919" s="9">
        <v>42438</v>
      </c>
      <c r="I10919" s="2">
        <v>2016</v>
      </c>
      <c r="J10919" s="2">
        <v>3</v>
      </c>
      <c r="K10919" s="2" t="str">
        <f>VLOOKUP($C10919,Clients!$B:$F,K$6,0)</f>
        <v>Quinu</v>
      </c>
      <c r="L10919" s="2" t="str">
        <f>VLOOKUP($C10919,Clients!$B:$F,L$6,0)</f>
        <v>Foreign</v>
      </c>
      <c r="M10919" s="2" t="str">
        <f>VLOOKUP($C10919,Clients!$B:$F,M$6,0)</f>
        <v>CN</v>
      </c>
      <c r="N10919" s="2" t="str">
        <f>VLOOKUP($C10919,Clients!$B:$F,N$6,0)</f>
        <v>China</v>
      </c>
    </row>
    <row r="10920" spans="2:14" x14ac:dyDescent="0.2">
      <c r="B10920" s="8">
        <v>7346.3040000000001</v>
      </c>
      <c r="C10920" s="2" t="s">
        <v>16502</v>
      </c>
      <c r="D10920" s="2" t="s">
        <v>51</v>
      </c>
      <c r="E10920" s="8">
        <v>3</v>
      </c>
      <c r="F10920" s="2" t="s">
        <v>16541</v>
      </c>
      <c r="G10920" s="2" t="s">
        <v>3563</v>
      </c>
      <c r="H10920" s="9">
        <v>42447</v>
      </c>
      <c r="I10920" s="2">
        <v>2016</v>
      </c>
      <c r="J10920" s="2">
        <v>3</v>
      </c>
      <c r="K10920" s="2" t="str">
        <f>VLOOKUP($C10920,Clients!$B:$F,K$6,0)</f>
        <v>Quinu</v>
      </c>
      <c r="L10920" s="2" t="str">
        <f>VLOOKUP($C10920,Clients!$B:$F,L$6,0)</f>
        <v>Foreign</v>
      </c>
      <c r="M10920" s="2" t="str">
        <f>VLOOKUP($C10920,Clients!$B:$F,M$6,0)</f>
        <v>CN</v>
      </c>
      <c r="N10920" s="2" t="str">
        <f>VLOOKUP($C10920,Clients!$B:$F,N$6,0)</f>
        <v>China</v>
      </c>
    </row>
    <row r="10921" spans="2:14" x14ac:dyDescent="0.2">
      <c r="B10921" s="8">
        <v>2611.98</v>
      </c>
      <c r="C10921" s="2" t="s">
        <v>16502</v>
      </c>
      <c r="D10921" s="2" t="s">
        <v>51</v>
      </c>
      <c r="E10921" s="8">
        <v>1</v>
      </c>
      <c r="F10921" s="2" t="s">
        <v>16542</v>
      </c>
      <c r="G10921" s="2" t="s">
        <v>3565</v>
      </c>
      <c r="H10921" s="9">
        <v>42451</v>
      </c>
      <c r="I10921" s="2">
        <v>2016</v>
      </c>
      <c r="J10921" s="2">
        <v>3</v>
      </c>
      <c r="K10921" s="2" t="str">
        <f>VLOOKUP($C10921,Clients!$B:$F,K$6,0)</f>
        <v>Quinu</v>
      </c>
      <c r="L10921" s="2" t="str">
        <f>VLOOKUP($C10921,Clients!$B:$F,L$6,0)</f>
        <v>Foreign</v>
      </c>
      <c r="M10921" s="2" t="str">
        <f>VLOOKUP($C10921,Clients!$B:$F,M$6,0)</f>
        <v>CN</v>
      </c>
      <c r="N10921" s="2" t="str">
        <f>VLOOKUP($C10921,Clients!$B:$F,N$6,0)</f>
        <v>China</v>
      </c>
    </row>
    <row r="10922" spans="2:14" x14ac:dyDescent="0.2">
      <c r="B10922" s="8">
        <v>2611.98</v>
      </c>
      <c r="C10922" s="2" t="s">
        <v>16502</v>
      </c>
      <c r="D10922" s="2" t="s">
        <v>51</v>
      </c>
      <c r="E10922" s="8">
        <v>1</v>
      </c>
      <c r="F10922" s="2" t="s">
        <v>16543</v>
      </c>
      <c r="G10922" s="2" t="s">
        <v>93</v>
      </c>
      <c r="H10922" s="9">
        <v>42452</v>
      </c>
      <c r="I10922" s="2">
        <v>2016</v>
      </c>
      <c r="J10922" s="2">
        <v>3</v>
      </c>
      <c r="K10922" s="2" t="str">
        <f>VLOOKUP($C10922,Clients!$B:$F,K$6,0)</f>
        <v>Quinu</v>
      </c>
      <c r="L10922" s="2" t="str">
        <f>VLOOKUP($C10922,Clients!$B:$F,L$6,0)</f>
        <v>Foreign</v>
      </c>
      <c r="M10922" s="2" t="str">
        <f>VLOOKUP($C10922,Clients!$B:$F,M$6,0)</f>
        <v>CN</v>
      </c>
      <c r="N10922" s="2" t="str">
        <f>VLOOKUP($C10922,Clients!$B:$F,N$6,0)</f>
        <v>China</v>
      </c>
    </row>
    <row r="10923" spans="2:14" x14ac:dyDescent="0.2">
      <c r="B10923" s="8">
        <v>18564.335999999999</v>
      </c>
      <c r="C10923" s="2" t="s">
        <v>16502</v>
      </c>
      <c r="D10923" s="2" t="s">
        <v>51</v>
      </c>
      <c r="E10923" s="8">
        <v>6</v>
      </c>
      <c r="F10923" s="2" t="s">
        <v>16544</v>
      </c>
      <c r="G10923" s="2" t="s">
        <v>1869</v>
      </c>
      <c r="H10923" s="9">
        <v>42465</v>
      </c>
      <c r="I10923" s="2">
        <v>2016</v>
      </c>
      <c r="J10923" s="2">
        <v>4</v>
      </c>
      <c r="K10923" s="2" t="str">
        <f>VLOOKUP($C10923,Clients!$B:$F,K$6,0)</f>
        <v>Quinu</v>
      </c>
      <c r="L10923" s="2" t="str">
        <f>VLOOKUP($C10923,Clients!$B:$F,L$6,0)</f>
        <v>Foreign</v>
      </c>
      <c r="M10923" s="2" t="str">
        <f>VLOOKUP($C10923,Clients!$B:$F,M$6,0)</f>
        <v>CN</v>
      </c>
      <c r="N10923" s="2" t="str">
        <f>VLOOKUP($C10923,Clients!$B:$F,N$6,0)</f>
        <v>China</v>
      </c>
    </row>
    <row r="10924" spans="2:14" x14ac:dyDescent="0.2">
      <c r="B10924" s="8">
        <v>16184.196000000002</v>
      </c>
      <c r="C10924" s="2" t="s">
        <v>16502</v>
      </c>
      <c r="D10924" s="2" t="s">
        <v>51</v>
      </c>
      <c r="E10924" s="8">
        <v>5</v>
      </c>
      <c r="F10924" s="2" t="s">
        <v>16545</v>
      </c>
      <c r="G10924" s="2" t="s">
        <v>121</v>
      </c>
      <c r="H10924" s="9">
        <v>42471</v>
      </c>
      <c r="I10924" s="2">
        <v>2016</v>
      </c>
      <c r="J10924" s="2">
        <v>4</v>
      </c>
      <c r="K10924" s="2" t="str">
        <f>VLOOKUP($C10924,Clients!$B:$F,K$6,0)</f>
        <v>Quinu</v>
      </c>
      <c r="L10924" s="2" t="str">
        <f>VLOOKUP($C10924,Clients!$B:$F,L$6,0)</f>
        <v>Foreign</v>
      </c>
      <c r="M10924" s="2" t="str">
        <f>VLOOKUP($C10924,Clients!$B:$F,M$6,0)</f>
        <v>CN</v>
      </c>
      <c r="N10924" s="2" t="str">
        <f>VLOOKUP($C10924,Clients!$B:$F,N$6,0)</f>
        <v>China</v>
      </c>
    </row>
    <row r="10925" spans="2:14" x14ac:dyDescent="0.2">
      <c r="B10925" s="8">
        <v>2203.7400000000002</v>
      </c>
      <c r="C10925" s="2" t="s">
        <v>16502</v>
      </c>
      <c r="D10925" s="2" t="s">
        <v>51</v>
      </c>
      <c r="E10925" s="8">
        <v>1</v>
      </c>
      <c r="F10925" s="2" t="s">
        <v>16546</v>
      </c>
      <c r="G10925" s="2" t="s">
        <v>7319</v>
      </c>
      <c r="H10925" s="9">
        <v>42473</v>
      </c>
      <c r="I10925" s="2">
        <v>2016</v>
      </c>
      <c r="J10925" s="2">
        <v>4</v>
      </c>
      <c r="K10925" s="2" t="str">
        <f>VLOOKUP($C10925,Clients!$B:$F,K$6,0)</f>
        <v>Quinu</v>
      </c>
      <c r="L10925" s="2" t="str">
        <f>VLOOKUP($C10925,Clients!$B:$F,L$6,0)</f>
        <v>Foreign</v>
      </c>
      <c r="M10925" s="2" t="str">
        <f>VLOOKUP($C10925,Clients!$B:$F,M$6,0)</f>
        <v>CN</v>
      </c>
      <c r="N10925" s="2" t="str">
        <f>VLOOKUP($C10925,Clients!$B:$F,N$6,0)</f>
        <v>China</v>
      </c>
    </row>
    <row r="10926" spans="2:14" x14ac:dyDescent="0.2">
      <c r="B10926" s="8">
        <v>-16692.48</v>
      </c>
      <c r="C10926" s="2" t="s">
        <v>16502</v>
      </c>
      <c r="D10926" s="2" t="s">
        <v>51</v>
      </c>
      <c r="E10926" s="8">
        <v>-1</v>
      </c>
      <c r="F10926" s="2" t="s">
        <v>16547</v>
      </c>
      <c r="G10926" s="2" t="s">
        <v>16548</v>
      </c>
      <c r="H10926" s="9">
        <v>42474</v>
      </c>
      <c r="I10926" s="2">
        <v>2016</v>
      </c>
      <c r="J10926" s="2">
        <v>4</v>
      </c>
      <c r="K10926" s="2" t="str">
        <f>VLOOKUP($C10926,Clients!$B:$F,K$6,0)</f>
        <v>Quinu</v>
      </c>
      <c r="L10926" s="2" t="str">
        <f>VLOOKUP($C10926,Clients!$B:$F,L$6,0)</f>
        <v>Foreign</v>
      </c>
      <c r="M10926" s="2" t="str">
        <f>VLOOKUP($C10926,Clients!$B:$F,M$6,0)</f>
        <v>CN</v>
      </c>
      <c r="N10926" s="2" t="str">
        <f>VLOOKUP($C10926,Clients!$B:$F,N$6,0)</f>
        <v>China</v>
      </c>
    </row>
    <row r="10927" spans="2:14" x14ac:dyDescent="0.2">
      <c r="B10927" s="8">
        <v>2611.98</v>
      </c>
      <c r="C10927" s="2" t="s">
        <v>16502</v>
      </c>
      <c r="D10927" s="2" t="s">
        <v>51</v>
      </c>
      <c r="E10927" s="8">
        <v>1</v>
      </c>
      <c r="F10927" s="2" t="s">
        <v>16549</v>
      </c>
      <c r="G10927" s="2" t="s">
        <v>532</v>
      </c>
      <c r="H10927" s="9">
        <v>42478</v>
      </c>
      <c r="I10927" s="2">
        <v>2016</v>
      </c>
      <c r="J10927" s="2">
        <v>4</v>
      </c>
      <c r="K10927" s="2" t="str">
        <f>VLOOKUP($C10927,Clients!$B:$F,K$6,0)</f>
        <v>Quinu</v>
      </c>
      <c r="L10927" s="2" t="str">
        <f>VLOOKUP($C10927,Clients!$B:$F,L$6,0)</f>
        <v>Foreign</v>
      </c>
      <c r="M10927" s="2" t="str">
        <f>VLOOKUP($C10927,Clients!$B:$F,M$6,0)</f>
        <v>CN</v>
      </c>
      <c r="N10927" s="2" t="str">
        <f>VLOOKUP($C10927,Clients!$B:$F,N$6,0)</f>
        <v>China</v>
      </c>
    </row>
    <row r="10928" spans="2:14" x14ac:dyDescent="0.2">
      <c r="B10928" s="8">
        <v>3524.4720000000002</v>
      </c>
      <c r="C10928" s="2" t="s">
        <v>16502</v>
      </c>
      <c r="D10928" s="2" t="s">
        <v>51</v>
      </c>
      <c r="E10928" s="8">
        <v>1</v>
      </c>
      <c r="F10928" s="2" t="s">
        <v>16550</v>
      </c>
      <c r="G10928" s="2" t="s">
        <v>12866</v>
      </c>
      <c r="H10928" s="9">
        <v>42485</v>
      </c>
      <c r="I10928" s="2">
        <v>2016</v>
      </c>
      <c r="J10928" s="2">
        <v>4</v>
      </c>
      <c r="K10928" s="2" t="str">
        <f>VLOOKUP($C10928,Clients!$B:$F,K$6,0)</f>
        <v>Quinu</v>
      </c>
      <c r="L10928" s="2" t="str">
        <f>VLOOKUP($C10928,Clients!$B:$F,L$6,0)</f>
        <v>Foreign</v>
      </c>
      <c r="M10928" s="2" t="str">
        <f>VLOOKUP($C10928,Clients!$B:$F,M$6,0)</f>
        <v>CN</v>
      </c>
      <c r="N10928" s="2" t="str">
        <f>VLOOKUP($C10928,Clients!$B:$F,N$6,0)</f>
        <v>China</v>
      </c>
    </row>
    <row r="10929" spans="2:14" x14ac:dyDescent="0.2">
      <c r="B10929" s="8">
        <v>4815.72</v>
      </c>
      <c r="C10929" s="2" t="s">
        <v>16502</v>
      </c>
      <c r="D10929" s="2" t="s">
        <v>51</v>
      </c>
      <c r="E10929" s="8">
        <v>2</v>
      </c>
      <c r="F10929" s="2" t="s">
        <v>16551</v>
      </c>
      <c r="G10929" s="2" t="s">
        <v>2979</v>
      </c>
      <c r="H10929" s="9">
        <v>42486</v>
      </c>
      <c r="I10929" s="2">
        <v>2016</v>
      </c>
      <c r="J10929" s="2">
        <v>4</v>
      </c>
      <c r="K10929" s="2" t="str">
        <f>VLOOKUP($C10929,Clients!$B:$F,K$6,0)</f>
        <v>Quinu</v>
      </c>
      <c r="L10929" s="2" t="str">
        <f>VLOOKUP($C10929,Clients!$B:$F,L$6,0)</f>
        <v>Foreign</v>
      </c>
      <c r="M10929" s="2" t="str">
        <f>VLOOKUP($C10929,Clients!$B:$F,M$6,0)</f>
        <v>CN</v>
      </c>
      <c r="N10929" s="2" t="str">
        <f>VLOOKUP($C10929,Clients!$B:$F,N$6,0)</f>
        <v>China</v>
      </c>
    </row>
    <row r="10930" spans="2:14" x14ac:dyDescent="0.2">
      <c r="B10930" s="8">
        <v>13543.74</v>
      </c>
      <c r="C10930" s="2" t="s">
        <v>16502</v>
      </c>
      <c r="D10930" s="2" t="s">
        <v>51</v>
      </c>
      <c r="E10930" s="8">
        <v>1</v>
      </c>
      <c r="F10930" s="2" t="s">
        <v>16552</v>
      </c>
      <c r="G10930" s="2" t="s">
        <v>547</v>
      </c>
      <c r="H10930" s="9">
        <v>42487</v>
      </c>
      <c r="I10930" s="2">
        <v>2016</v>
      </c>
      <c r="J10930" s="2">
        <v>4</v>
      </c>
      <c r="K10930" s="2" t="str">
        <f>VLOOKUP($C10930,Clients!$B:$F,K$6,0)</f>
        <v>Quinu</v>
      </c>
      <c r="L10930" s="2" t="str">
        <f>VLOOKUP($C10930,Clients!$B:$F,L$6,0)</f>
        <v>Foreign</v>
      </c>
      <c r="M10930" s="2" t="str">
        <f>VLOOKUP($C10930,Clients!$B:$F,M$6,0)</f>
        <v>CN</v>
      </c>
      <c r="N10930" s="2" t="str">
        <f>VLOOKUP($C10930,Clients!$B:$F,N$6,0)</f>
        <v>China</v>
      </c>
    </row>
    <row r="10931" spans="2:14" x14ac:dyDescent="0.2">
      <c r="B10931" s="8">
        <v>13099.842000000002</v>
      </c>
      <c r="C10931" s="2" t="s">
        <v>16502</v>
      </c>
      <c r="D10931" s="2" t="s">
        <v>51</v>
      </c>
      <c r="E10931" s="8">
        <v>3</v>
      </c>
      <c r="F10931" s="2" t="s">
        <v>16553</v>
      </c>
      <c r="G10931" s="2" t="s">
        <v>2105</v>
      </c>
      <c r="H10931" s="9">
        <v>42501</v>
      </c>
      <c r="I10931" s="2">
        <v>2016</v>
      </c>
      <c r="J10931" s="2">
        <v>5</v>
      </c>
      <c r="K10931" s="2" t="str">
        <f>VLOOKUP($C10931,Clients!$B:$F,K$6,0)</f>
        <v>Quinu</v>
      </c>
      <c r="L10931" s="2" t="str">
        <f>VLOOKUP($C10931,Clients!$B:$F,L$6,0)</f>
        <v>Foreign</v>
      </c>
      <c r="M10931" s="2" t="str">
        <f>VLOOKUP($C10931,Clients!$B:$F,M$6,0)</f>
        <v>CN</v>
      </c>
      <c r="N10931" s="2" t="str">
        <f>VLOOKUP($C10931,Clients!$B:$F,N$6,0)</f>
        <v>China</v>
      </c>
    </row>
    <row r="10932" spans="2:14" x14ac:dyDescent="0.2">
      <c r="B10932" s="8">
        <v>2612.4839999999999</v>
      </c>
      <c r="C10932" s="2" t="s">
        <v>16502</v>
      </c>
      <c r="D10932" s="2" t="s">
        <v>51</v>
      </c>
      <c r="E10932" s="8">
        <v>1</v>
      </c>
      <c r="F10932" s="2" t="s">
        <v>16554</v>
      </c>
      <c r="G10932" s="2" t="s">
        <v>3588</v>
      </c>
      <c r="H10932" s="9">
        <v>42502</v>
      </c>
      <c r="I10932" s="2">
        <v>2016</v>
      </c>
      <c r="J10932" s="2">
        <v>5</v>
      </c>
      <c r="K10932" s="2" t="str">
        <f>VLOOKUP($C10932,Clients!$B:$F,K$6,0)</f>
        <v>Quinu</v>
      </c>
      <c r="L10932" s="2" t="str">
        <f>VLOOKUP($C10932,Clients!$B:$F,L$6,0)</f>
        <v>Foreign</v>
      </c>
      <c r="M10932" s="2" t="str">
        <f>VLOOKUP($C10932,Clients!$B:$F,M$6,0)</f>
        <v>CN</v>
      </c>
      <c r="N10932" s="2" t="str">
        <f>VLOOKUP($C10932,Clients!$B:$F,N$6,0)</f>
        <v>China</v>
      </c>
    </row>
    <row r="10933" spans="2:14" x14ac:dyDescent="0.2">
      <c r="B10933" s="8">
        <v>4405.8</v>
      </c>
      <c r="C10933" s="2" t="s">
        <v>16502</v>
      </c>
      <c r="D10933" s="2" t="s">
        <v>51</v>
      </c>
      <c r="E10933" s="8">
        <v>1</v>
      </c>
      <c r="F10933" s="2" t="s">
        <v>16555</v>
      </c>
      <c r="G10933" s="2" t="s">
        <v>598</v>
      </c>
      <c r="H10933" s="9">
        <v>42522</v>
      </c>
      <c r="I10933" s="2">
        <v>2016</v>
      </c>
      <c r="J10933" s="2">
        <v>6</v>
      </c>
      <c r="K10933" s="2" t="str">
        <f>VLOOKUP($C10933,Clients!$B:$F,K$6,0)</f>
        <v>Quinu</v>
      </c>
      <c r="L10933" s="2" t="str">
        <f>VLOOKUP($C10933,Clients!$B:$F,L$6,0)</f>
        <v>Foreign</v>
      </c>
      <c r="M10933" s="2" t="str">
        <f>VLOOKUP($C10933,Clients!$B:$F,M$6,0)</f>
        <v>CN</v>
      </c>
      <c r="N10933" s="2" t="str">
        <f>VLOOKUP($C10933,Clients!$B:$F,N$6,0)</f>
        <v>China</v>
      </c>
    </row>
    <row r="10934" spans="2:14" x14ac:dyDescent="0.2">
      <c r="B10934" s="8">
        <v>34957.440000000002</v>
      </c>
      <c r="C10934" s="2" t="s">
        <v>16502</v>
      </c>
      <c r="D10934" s="2" t="s">
        <v>51</v>
      </c>
      <c r="E10934" s="8">
        <v>3</v>
      </c>
      <c r="F10934" s="2" t="s">
        <v>16556</v>
      </c>
      <c r="G10934" s="2" t="s">
        <v>3595</v>
      </c>
      <c r="H10934" s="9">
        <v>42523</v>
      </c>
      <c r="I10934" s="2">
        <v>2016</v>
      </c>
      <c r="J10934" s="2">
        <v>6</v>
      </c>
      <c r="K10934" s="2" t="str">
        <f>VLOOKUP($C10934,Clients!$B:$F,K$6,0)</f>
        <v>Quinu</v>
      </c>
      <c r="L10934" s="2" t="str">
        <f>VLOOKUP($C10934,Clients!$B:$F,L$6,0)</f>
        <v>Foreign</v>
      </c>
      <c r="M10934" s="2" t="str">
        <f>VLOOKUP($C10934,Clients!$B:$F,M$6,0)</f>
        <v>CN</v>
      </c>
      <c r="N10934" s="2" t="str">
        <f>VLOOKUP($C10934,Clients!$B:$F,N$6,0)</f>
        <v>China</v>
      </c>
    </row>
    <row r="10935" spans="2:14" x14ac:dyDescent="0.2">
      <c r="B10935" s="8">
        <v>2611.98</v>
      </c>
      <c r="C10935" s="2" t="s">
        <v>16502</v>
      </c>
      <c r="D10935" s="2" t="s">
        <v>51</v>
      </c>
      <c r="E10935" s="8">
        <v>1</v>
      </c>
      <c r="F10935" s="2" t="s">
        <v>16557</v>
      </c>
      <c r="G10935" s="2" t="s">
        <v>7360</v>
      </c>
      <c r="H10935" s="9">
        <v>42527</v>
      </c>
      <c r="I10935" s="2">
        <v>2016</v>
      </c>
      <c r="J10935" s="2">
        <v>6</v>
      </c>
      <c r="K10935" s="2" t="str">
        <f>VLOOKUP($C10935,Clients!$B:$F,K$6,0)</f>
        <v>Quinu</v>
      </c>
      <c r="L10935" s="2" t="str">
        <f>VLOOKUP($C10935,Clients!$B:$F,L$6,0)</f>
        <v>Foreign</v>
      </c>
      <c r="M10935" s="2" t="str">
        <f>VLOOKUP($C10935,Clients!$B:$F,M$6,0)</f>
        <v>CN</v>
      </c>
      <c r="N10935" s="2" t="str">
        <f>VLOOKUP($C10935,Clients!$B:$F,N$6,0)</f>
        <v>China</v>
      </c>
    </row>
    <row r="10936" spans="2:14" x14ac:dyDescent="0.2">
      <c r="B10936" s="8">
        <v>7048.9440000000004</v>
      </c>
      <c r="C10936" s="2" t="s">
        <v>16502</v>
      </c>
      <c r="D10936" s="2" t="s">
        <v>51</v>
      </c>
      <c r="E10936" s="8">
        <v>2</v>
      </c>
      <c r="F10936" s="2" t="s">
        <v>16558</v>
      </c>
      <c r="G10936" s="2" t="s">
        <v>7369</v>
      </c>
      <c r="H10936" s="9">
        <v>42529</v>
      </c>
      <c r="I10936" s="2">
        <v>2016</v>
      </c>
      <c r="J10936" s="2">
        <v>6</v>
      </c>
      <c r="K10936" s="2" t="str">
        <f>VLOOKUP($C10936,Clients!$B:$F,K$6,0)</f>
        <v>Quinu</v>
      </c>
      <c r="L10936" s="2" t="str">
        <f>VLOOKUP($C10936,Clients!$B:$F,L$6,0)</f>
        <v>Foreign</v>
      </c>
      <c r="M10936" s="2" t="str">
        <f>VLOOKUP($C10936,Clients!$B:$F,M$6,0)</f>
        <v>CN</v>
      </c>
      <c r="N10936" s="2" t="str">
        <f>VLOOKUP($C10936,Clients!$B:$F,N$6,0)</f>
        <v>China</v>
      </c>
    </row>
    <row r="10937" spans="2:14" x14ac:dyDescent="0.2">
      <c r="B10937" s="8">
        <v>4815.72</v>
      </c>
      <c r="C10937" s="2" t="s">
        <v>16502</v>
      </c>
      <c r="D10937" s="2" t="s">
        <v>51</v>
      </c>
      <c r="E10937" s="8">
        <v>2</v>
      </c>
      <c r="F10937" s="2" t="s">
        <v>16559</v>
      </c>
      <c r="G10937" s="2" t="s">
        <v>613</v>
      </c>
      <c r="H10937" s="9">
        <v>42556</v>
      </c>
      <c r="I10937" s="2">
        <v>2016</v>
      </c>
      <c r="J10937" s="2">
        <v>7</v>
      </c>
      <c r="K10937" s="2" t="str">
        <f>VLOOKUP($C10937,Clients!$B:$F,K$6,0)</f>
        <v>Quinu</v>
      </c>
      <c r="L10937" s="2" t="str">
        <f>VLOOKUP($C10937,Clients!$B:$F,L$6,0)</f>
        <v>Foreign</v>
      </c>
      <c r="M10937" s="2" t="str">
        <f>VLOOKUP($C10937,Clients!$B:$F,M$6,0)</f>
        <v>CN</v>
      </c>
      <c r="N10937" s="2" t="str">
        <f>VLOOKUP($C10937,Clients!$B:$F,N$6,0)</f>
        <v>China</v>
      </c>
    </row>
    <row r="10938" spans="2:14" x14ac:dyDescent="0.2">
      <c r="B10938" s="8">
        <v>3524.4720000000002</v>
      </c>
      <c r="C10938" s="2" t="s">
        <v>16502</v>
      </c>
      <c r="D10938" s="2" t="s">
        <v>51</v>
      </c>
      <c r="E10938" s="8">
        <v>1</v>
      </c>
      <c r="F10938" s="2" t="s">
        <v>16560</v>
      </c>
      <c r="G10938" s="2" t="s">
        <v>10843</v>
      </c>
      <c r="H10938" s="9">
        <v>42565</v>
      </c>
      <c r="I10938" s="2">
        <v>2016</v>
      </c>
      <c r="J10938" s="2">
        <v>7</v>
      </c>
      <c r="K10938" s="2" t="str">
        <f>VLOOKUP($C10938,Clients!$B:$F,K$6,0)</f>
        <v>Quinu</v>
      </c>
      <c r="L10938" s="2" t="str">
        <f>VLOOKUP($C10938,Clients!$B:$F,L$6,0)</f>
        <v>Foreign</v>
      </c>
      <c r="M10938" s="2" t="str">
        <f>VLOOKUP($C10938,Clients!$B:$F,M$6,0)</f>
        <v>CN</v>
      </c>
      <c r="N10938" s="2" t="str">
        <f>VLOOKUP($C10938,Clients!$B:$F,N$6,0)</f>
        <v>China</v>
      </c>
    </row>
    <row r="10939" spans="2:14" x14ac:dyDescent="0.2">
      <c r="B10939" s="8">
        <v>2611.98</v>
      </c>
      <c r="C10939" s="2" t="s">
        <v>16502</v>
      </c>
      <c r="D10939" s="2" t="s">
        <v>51</v>
      </c>
      <c r="E10939" s="8">
        <v>1</v>
      </c>
      <c r="F10939" s="2" t="s">
        <v>16561</v>
      </c>
      <c r="G10939" s="2" t="s">
        <v>621</v>
      </c>
      <c r="H10939" s="9">
        <v>42569</v>
      </c>
      <c r="I10939" s="2">
        <v>2016</v>
      </c>
      <c r="J10939" s="2">
        <v>7</v>
      </c>
      <c r="K10939" s="2" t="str">
        <f>VLOOKUP($C10939,Clients!$B:$F,K$6,0)</f>
        <v>Quinu</v>
      </c>
      <c r="L10939" s="2" t="str">
        <f>VLOOKUP($C10939,Clients!$B:$F,L$6,0)</f>
        <v>Foreign</v>
      </c>
      <c r="M10939" s="2" t="str">
        <f>VLOOKUP($C10939,Clients!$B:$F,M$6,0)</f>
        <v>CN</v>
      </c>
      <c r="N10939" s="2" t="str">
        <f>VLOOKUP($C10939,Clients!$B:$F,N$6,0)</f>
        <v>China</v>
      </c>
    </row>
    <row r="10940" spans="2:14" x14ac:dyDescent="0.2">
      <c r="B10940" s="8">
        <v>2674.3920000000003</v>
      </c>
      <c r="C10940" s="2" t="s">
        <v>16502</v>
      </c>
      <c r="D10940" s="2" t="s">
        <v>51</v>
      </c>
      <c r="E10940" s="8">
        <v>1</v>
      </c>
      <c r="F10940" s="2" t="s">
        <v>16562</v>
      </c>
      <c r="G10940" s="2" t="s">
        <v>12559</v>
      </c>
      <c r="H10940" s="9">
        <v>42587</v>
      </c>
      <c r="I10940" s="2">
        <v>2016</v>
      </c>
      <c r="J10940" s="2">
        <v>8</v>
      </c>
      <c r="K10940" s="2" t="str">
        <f>VLOOKUP($C10940,Clients!$B:$F,K$6,0)</f>
        <v>Quinu</v>
      </c>
      <c r="L10940" s="2" t="str">
        <f>VLOOKUP($C10940,Clients!$B:$F,L$6,0)</f>
        <v>Foreign</v>
      </c>
      <c r="M10940" s="2" t="str">
        <f>VLOOKUP($C10940,Clients!$B:$F,M$6,0)</f>
        <v>CN</v>
      </c>
      <c r="N10940" s="2" t="str">
        <f>VLOOKUP($C10940,Clients!$B:$F,N$6,0)</f>
        <v>China</v>
      </c>
    </row>
    <row r="10941" spans="2:14" x14ac:dyDescent="0.2">
      <c r="B10941" s="8">
        <v>-13099.800000000001</v>
      </c>
      <c r="C10941" s="2" t="s">
        <v>16502</v>
      </c>
      <c r="D10941" s="2" t="s">
        <v>51</v>
      </c>
      <c r="E10941" s="8">
        <v>-3</v>
      </c>
      <c r="F10941" s="2" t="s">
        <v>16563</v>
      </c>
      <c r="G10941" s="2" t="s">
        <v>642</v>
      </c>
      <c r="H10941" s="9">
        <v>42895</v>
      </c>
      <c r="I10941" s="2">
        <v>2017</v>
      </c>
      <c r="J10941" s="2">
        <v>6</v>
      </c>
      <c r="K10941" s="2" t="str">
        <f>VLOOKUP($C10941,Clients!$B:$F,K$6,0)</f>
        <v>Quinu</v>
      </c>
      <c r="L10941" s="2" t="str">
        <f>VLOOKUP($C10941,Clients!$B:$F,L$6,0)</f>
        <v>Foreign</v>
      </c>
      <c r="M10941" s="2" t="str">
        <f>VLOOKUP($C10941,Clients!$B:$F,M$6,0)</f>
        <v>CN</v>
      </c>
      <c r="N10941" s="2" t="str">
        <f>VLOOKUP($C10941,Clients!$B:$F,N$6,0)</f>
        <v>China</v>
      </c>
    </row>
    <row r="10942" spans="2:14" x14ac:dyDescent="0.2">
      <c r="B10942" s="8">
        <v>-4288.2</v>
      </c>
      <c r="C10942" s="2" t="s">
        <v>16502</v>
      </c>
      <c r="D10942" s="2" t="s">
        <v>51</v>
      </c>
      <c r="E10942" s="8">
        <v>-1</v>
      </c>
      <c r="F10942" s="2" t="s">
        <v>16564</v>
      </c>
      <c r="G10942" s="2" t="s">
        <v>3089</v>
      </c>
      <c r="H10942" s="9">
        <v>42895</v>
      </c>
      <c r="I10942" s="2">
        <v>2017</v>
      </c>
      <c r="J10942" s="2">
        <v>6</v>
      </c>
      <c r="K10942" s="2" t="str">
        <f>VLOOKUP($C10942,Clients!$B:$F,K$6,0)</f>
        <v>Quinu</v>
      </c>
      <c r="L10942" s="2" t="str">
        <f>VLOOKUP($C10942,Clients!$B:$F,L$6,0)</f>
        <v>Foreign</v>
      </c>
      <c r="M10942" s="2" t="str">
        <f>VLOOKUP($C10942,Clients!$B:$F,M$6,0)</f>
        <v>CN</v>
      </c>
      <c r="N10942" s="2" t="str">
        <f>VLOOKUP($C10942,Clients!$B:$F,N$6,0)</f>
        <v>China</v>
      </c>
    </row>
    <row r="10943" spans="2:14" x14ac:dyDescent="0.2">
      <c r="B10943" s="8">
        <v>-7346.3040000000001</v>
      </c>
      <c r="C10943" s="2" t="s">
        <v>16502</v>
      </c>
      <c r="D10943" s="2" t="s">
        <v>51</v>
      </c>
      <c r="E10943" s="8">
        <v>-3</v>
      </c>
      <c r="F10943" s="2" t="s">
        <v>16565</v>
      </c>
      <c r="G10943" s="2" t="s">
        <v>7407</v>
      </c>
      <c r="H10943" s="9">
        <v>42895</v>
      </c>
      <c r="I10943" s="2">
        <v>2017</v>
      </c>
      <c r="J10943" s="2">
        <v>6</v>
      </c>
      <c r="K10943" s="2" t="str">
        <f>VLOOKUP($C10943,Clients!$B:$F,K$6,0)</f>
        <v>Quinu</v>
      </c>
      <c r="L10943" s="2" t="str">
        <f>VLOOKUP($C10943,Clients!$B:$F,L$6,0)</f>
        <v>Foreign</v>
      </c>
      <c r="M10943" s="2" t="str">
        <f>VLOOKUP($C10943,Clients!$B:$F,M$6,0)</f>
        <v>CN</v>
      </c>
      <c r="N10943" s="2" t="str">
        <f>VLOOKUP($C10943,Clients!$B:$F,N$6,0)</f>
        <v>China</v>
      </c>
    </row>
    <row r="10944" spans="2:14" x14ac:dyDescent="0.2">
      <c r="B10944" s="8">
        <v>-18564.335999999999</v>
      </c>
      <c r="C10944" s="2" t="s">
        <v>16502</v>
      </c>
      <c r="D10944" s="2" t="s">
        <v>51</v>
      </c>
      <c r="E10944" s="8">
        <v>-6</v>
      </c>
      <c r="F10944" s="2" t="s">
        <v>16566</v>
      </c>
      <c r="G10944" s="2" t="s">
        <v>3261</v>
      </c>
      <c r="H10944" s="9">
        <v>43187</v>
      </c>
      <c r="I10944" s="2">
        <v>2018</v>
      </c>
      <c r="J10944" s="2">
        <v>3</v>
      </c>
      <c r="K10944" s="2" t="str">
        <f>VLOOKUP($C10944,Clients!$B:$F,K$6,0)</f>
        <v>Quinu</v>
      </c>
      <c r="L10944" s="2" t="str">
        <f>VLOOKUP($C10944,Clients!$B:$F,L$6,0)</f>
        <v>Foreign</v>
      </c>
      <c r="M10944" s="2" t="str">
        <f>VLOOKUP($C10944,Clients!$B:$F,M$6,0)</f>
        <v>CN</v>
      </c>
      <c r="N10944" s="2" t="str">
        <f>VLOOKUP($C10944,Clients!$B:$F,N$6,0)</f>
        <v>China</v>
      </c>
    </row>
    <row r="10945" spans="2:14" x14ac:dyDescent="0.2">
      <c r="B10945" s="8">
        <v>-2203.7400000000002</v>
      </c>
      <c r="C10945" s="2" t="s">
        <v>16502</v>
      </c>
      <c r="D10945" s="2" t="s">
        <v>51</v>
      </c>
      <c r="E10945" s="8">
        <v>-1</v>
      </c>
      <c r="F10945" s="2" t="s">
        <v>16567</v>
      </c>
      <c r="G10945" s="2" t="s">
        <v>2152</v>
      </c>
      <c r="H10945" s="9">
        <v>43187</v>
      </c>
      <c r="I10945" s="2">
        <v>2018</v>
      </c>
      <c r="J10945" s="2">
        <v>3</v>
      </c>
      <c r="K10945" s="2" t="str">
        <f>VLOOKUP($C10945,Clients!$B:$F,K$6,0)</f>
        <v>Quinu</v>
      </c>
      <c r="L10945" s="2" t="str">
        <f>VLOOKUP($C10945,Clients!$B:$F,L$6,0)</f>
        <v>Foreign</v>
      </c>
      <c r="M10945" s="2" t="str">
        <f>VLOOKUP($C10945,Clients!$B:$F,M$6,0)</f>
        <v>CN</v>
      </c>
      <c r="N10945" s="2" t="str">
        <f>VLOOKUP($C10945,Clients!$B:$F,N$6,0)</f>
        <v>China</v>
      </c>
    </row>
    <row r="10946" spans="2:14" x14ac:dyDescent="0.2">
      <c r="B10946" s="8">
        <v>-4815.72</v>
      </c>
      <c r="C10946" s="2" t="s">
        <v>16502</v>
      </c>
      <c r="D10946" s="2" t="s">
        <v>51</v>
      </c>
      <c r="E10946" s="8">
        <v>-2</v>
      </c>
      <c r="F10946" s="2" t="s">
        <v>16568</v>
      </c>
      <c r="G10946" s="2" t="s">
        <v>644</v>
      </c>
      <c r="H10946" s="9">
        <v>43187</v>
      </c>
      <c r="I10946" s="2">
        <v>2018</v>
      </c>
      <c r="J10946" s="2">
        <v>3</v>
      </c>
      <c r="K10946" s="2" t="str">
        <f>VLOOKUP($C10946,Clients!$B:$F,K$6,0)</f>
        <v>Quinu</v>
      </c>
      <c r="L10946" s="2" t="str">
        <f>VLOOKUP($C10946,Clients!$B:$F,L$6,0)</f>
        <v>Foreign</v>
      </c>
      <c r="M10946" s="2" t="str">
        <f>VLOOKUP($C10946,Clients!$B:$F,M$6,0)</f>
        <v>CN</v>
      </c>
      <c r="N10946" s="2" t="str">
        <f>VLOOKUP($C10946,Clients!$B:$F,N$6,0)</f>
        <v>China</v>
      </c>
    </row>
    <row r="10947" spans="2:14" x14ac:dyDescent="0.2">
      <c r="B10947" s="8">
        <v>-34957.440000000002</v>
      </c>
      <c r="C10947" s="2" t="s">
        <v>16502</v>
      </c>
      <c r="D10947" s="2" t="s">
        <v>51</v>
      </c>
      <c r="E10947" s="8">
        <v>-3</v>
      </c>
      <c r="F10947" s="2" t="s">
        <v>16569</v>
      </c>
      <c r="G10947" s="2" t="s">
        <v>645</v>
      </c>
      <c r="H10947" s="9">
        <v>43188</v>
      </c>
      <c r="I10947" s="2">
        <v>2018</v>
      </c>
      <c r="J10947" s="2">
        <v>3</v>
      </c>
      <c r="K10947" s="2" t="str">
        <f>VLOOKUP($C10947,Clients!$B:$F,K$6,0)</f>
        <v>Quinu</v>
      </c>
      <c r="L10947" s="2" t="str">
        <f>VLOOKUP($C10947,Clients!$B:$F,L$6,0)</f>
        <v>Foreign</v>
      </c>
      <c r="M10947" s="2" t="str">
        <f>VLOOKUP($C10947,Clients!$B:$F,M$6,0)</f>
        <v>CN</v>
      </c>
      <c r="N10947" s="2" t="str">
        <f>VLOOKUP($C10947,Clients!$B:$F,N$6,0)</f>
        <v>China</v>
      </c>
    </row>
    <row r="10948" spans="2:14" x14ac:dyDescent="0.2">
      <c r="B10948" s="8">
        <v>-2611.98</v>
      </c>
      <c r="C10948" s="2" t="s">
        <v>16502</v>
      </c>
      <c r="D10948" s="2" t="s">
        <v>51</v>
      </c>
      <c r="E10948" s="8">
        <v>-1</v>
      </c>
      <c r="F10948" s="2" t="s">
        <v>16570</v>
      </c>
      <c r="G10948" s="2" t="s">
        <v>2154</v>
      </c>
      <c r="H10948" s="9">
        <v>43188</v>
      </c>
      <c r="I10948" s="2">
        <v>2018</v>
      </c>
      <c r="J10948" s="2">
        <v>3</v>
      </c>
      <c r="K10948" s="2" t="str">
        <f>VLOOKUP($C10948,Clients!$B:$F,K$6,0)</f>
        <v>Quinu</v>
      </c>
      <c r="L10948" s="2" t="str">
        <f>VLOOKUP($C10948,Clients!$B:$F,L$6,0)</f>
        <v>Foreign</v>
      </c>
      <c r="M10948" s="2" t="str">
        <f>VLOOKUP($C10948,Clients!$B:$F,M$6,0)</f>
        <v>CN</v>
      </c>
      <c r="N10948" s="2" t="str">
        <f>VLOOKUP($C10948,Clients!$B:$F,N$6,0)</f>
        <v>China</v>
      </c>
    </row>
    <row r="10949" spans="2:14" x14ac:dyDescent="0.2">
      <c r="B10949" s="8">
        <v>-7048.9440000000004</v>
      </c>
      <c r="C10949" s="2" t="s">
        <v>16502</v>
      </c>
      <c r="D10949" s="2" t="s">
        <v>51</v>
      </c>
      <c r="E10949" s="8">
        <v>-2</v>
      </c>
      <c r="F10949" s="2" t="s">
        <v>16571</v>
      </c>
      <c r="G10949" s="2" t="s">
        <v>2155</v>
      </c>
      <c r="H10949" s="9">
        <v>43188</v>
      </c>
      <c r="I10949" s="2">
        <v>2018</v>
      </c>
      <c r="J10949" s="2">
        <v>3</v>
      </c>
      <c r="K10949" s="2" t="str">
        <f>VLOOKUP($C10949,Clients!$B:$F,K$6,0)</f>
        <v>Quinu</v>
      </c>
      <c r="L10949" s="2" t="str">
        <f>VLOOKUP($C10949,Clients!$B:$F,L$6,0)</f>
        <v>Foreign</v>
      </c>
      <c r="M10949" s="2" t="str">
        <f>VLOOKUP($C10949,Clients!$B:$F,M$6,0)</f>
        <v>CN</v>
      </c>
      <c r="N10949" s="2" t="str">
        <f>VLOOKUP($C10949,Clients!$B:$F,N$6,0)</f>
        <v>China</v>
      </c>
    </row>
    <row r="10950" spans="2:14" x14ac:dyDescent="0.2">
      <c r="B10950" s="8">
        <v>-4815.72</v>
      </c>
      <c r="C10950" s="2" t="s">
        <v>16502</v>
      </c>
      <c r="D10950" s="2" t="s">
        <v>51</v>
      </c>
      <c r="E10950" s="8">
        <v>-2</v>
      </c>
      <c r="F10950" s="2" t="s">
        <v>16572</v>
      </c>
      <c r="G10950" s="2" t="s">
        <v>646</v>
      </c>
      <c r="H10950" s="9">
        <v>43188</v>
      </c>
      <c r="I10950" s="2">
        <v>2018</v>
      </c>
      <c r="J10950" s="2">
        <v>3</v>
      </c>
      <c r="K10950" s="2" t="str">
        <f>VLOOKUP($C10950,Clients!$B:$F,K$6,0)</f>
        <v>Quinu</v>
      </c>
      <c r="L10950" s="2" t="str">
        <f>VLOOKUP($C10950,Clients!$B:$F,L$6,0)</f>
        <v>Foreign</v>
      </c>
      <c r="M10950" s="2" t="str">
        <f>VLOOKUP($C10950,Clients!$B:$F,M$6,0)</f>
        <v>CN</v>
      </c>
      <c r="N10950" s="2" t="str">
        <f>VLOOKUP($C10950,Clients!$B:$F,N$6,0)</f>
        <v>China</v>
      </c>
    </row>
    <row r="10951" spans="2:14" x14ac:dyDescent="0.2">
      <c r="B10951" s="8">
        <v>-3524.4720000000002</v>
      </c>
      <c r="C10951" s="2" t="s">
        <v>16502</v>
      </c>
      <c r="D10951" s="2" t="s">
        <v>51</v>
      </c>
      <c r="E10951" s="8">
        <v>-1</v>
      </c>
      <c r="F10951" s="2" t="s">
        <v>16573</v>
      </c>
      <c r="G10951" s="2" t="s">
        <v>10866</v>
      </c>
      <c r="H10951" s="9">
        <v>43188</v>
      </c>
      <c r="I10951" s="2">
        <v>2018</v>
      </c>
      <c r="J10951" s="2">
        <v>3</v>
      </c>
      <c r="K10951" s="2" t="str">
        <f>VLOOKUP($C10951,Clients!$B:$F,K$6,0)</f>
        <v>Quinu</v>
      </c>
      <c r="L10951" s="2" t="str">
        <f>VLOOKUP($C10951,Clients!$B:$F,L$6,0)</f>
        <v>Foreign</v>
      </c>
      <c r="M10951" s="2" t="str">
        <f>VLOOKUP($C10951,Clients!$B:$F,M$6,0)</f>
        <v>CN</v>
      </c>
      <c r="N10951" s="2" t="str">
        <f>VLOOKUP($C10951,Clients!$B:$F,N$6,0)</f>
        <v>China</v>
      </c>
    </row>
    <row r="10952" spans="2:14" x14ac:dyDescent="0.2">
      <c r="B10952" s="8">
        <v>-2611.98</v>
      </c>
      <c r="C10952" s="2" t="s">
        <v>16502</v>
      </c>
      <c r="D10952" s="2" t="s">
        <v>51</v>
      </c>
      <c r="E10952" s="8">
        <v>-1</v>
      </c>
      <c r="F10952" s="2" t="s">
        <v>16574</v>
      </c>
      <c r="G10952" s="2" t="s">
        <v>647</v>
      </c>
      <c r="H10952" s="9">
        <v>43188</v>
      </c>
      <c r="I10952" s="2">
        <v>2018</v>
      </c>
      <c r="J10952" s="2">
        <v>3</v>
      </c>
      <c r="K10952" s="2" t="str">
        <f>VLOOKUP($C10952,Clients!$B:$F,K$6,0)</f>
        <v>Quinu</v>
      </c>
      <c r="L10952" s="2" t="str">
        <f>VLOOKUP($C10952,Clients!$B:$F,L$6,0)</f>
        <v>Foreign</v>
      </c>
      <c r="M10952" s="2" t="str">
        <f>VLOOKUP($C10952,Clients!$B:$F,M$6,0)</f>
        <v>CN</v>
      </c>
      <c r="N10952" s="2" t="str">
        <f>VLOOKUP($C10952,Clients!$B:$F,N$6,0)</f>
        <v>China</v>
      </c>
    </row>
    <row r="10953" spans="2:14" x14ac:dyDescent="0.2">
      <c r="B10953" s="8">
        <v>23360.315999999999</v>
      </c>
      <c r="C10953" s="2" t="s">
        <v>16502</v>
      </c>
      <c r="D10953" s="2" t="s">
        <v>51</v>
      </c>
      <c r="E10953" s="8">
        <v>3</v>
      </c>
      <c r="F10953" s="2" t="s">
        <v>16575</v>
      </c>
      <c r="G10953" s="2" t="s">
        <v>3036</v>
      </c>
      <c r="H10953" s="9">
        <v>43255</v>
      </c>
      <c r="I10953" s="2">
        <v>2018</v>
      </c>
      <c r="J10953" s="2">
        <v>6</v>
      </c>
      <c r="K10953" s="2" t="str">
        <f>VLOOKUP($C10953,Clients!$B:$F,K$6,0)</f>
        <v>Quinu</v>
      </c>
      <c r="L10953" s="2" t="str">
        <f>VLOOKUP($C10953,Clients!$B:$F,L$6,0)</f>
        <v>Foreign</v>
      </c>
      <c r="M10953" s="2" t="str">
        <f>VLOOKUP($C10953,Clients!$B:$F,M$6,0)</f>
        <v>CN</v>
      </c>
      <c r="N10953" s="2" t="str">
        <f>VLOOKUP($C10953,Clients!$B:$F,N$6,0)</f>
        <v>China</v>
      </c>
    </row>
    <row r="10954" spans="2:14" x14ac:dyDescent="0.2">
      <c r="B10954" s="8">
        <v>35523.264000000003</v>
      </c>
      <c r="C10954" s="2" t="s">
        <v>16502</v>
      </c>
      <c r="D10954" s="2" t="s">
        <v>51</v>
      </c>
      <c r="E10954" s="8">
        <v>12</v>
      </c>
      <c r="F10954" s="2" t="s">
        <v>16576</v>
      </c>
      <c r="G10954" s="2" t="s">
        <v>653</v>
      </c>
      <c r="H10954" s="9">
        <v>43255</v>
      </c>
      <c r="I10954" s="2">
        <v>2018</v>
      </c>
      <c r="J10954" s="2">
        <v>6</v>
      </c>
      <c r="K10954" s="2" t="str">
        <f>VLOOKUP($C10954,Clients!$B:$F,K$6,0)</f>
        <v>Quinu</v>
      </c>
      <c r="L10954" s="2" t="str">
        <f>VLOOKUP($C10954,Clients!$B:$F,L$6,0)</f>
        <v>Foreign</v>
      </c>
      <c r="M10954" s="2" t="str">
        <f>VLOOKUP($C10954,Clients!$B:$F,M$6,0)</f>
        <v>CN</v>
      </c>
      <c r="N10954" s="2" t="str">
        <f>VLOOKUP($C10954,Clients!$B:$F,N$6,0)</f>
        <v>China</v>
      </c>
    </row>
    <row r="10955" spans="2:14" x14ac:dyDescent="0.2">
      <c r="B10955" s="8">
        <v>17548.608</v>
      </c>
      <c r="C10955" s="2" t="s">
        <v>16502</v>
      </c>
      <c r="D10955" s="2" t="s">
        <v>51</v>
      </c>
      <c r="E10955" s="8">
        <v>4</v>
      </c>
      <c r="F10955" s="2" t="s">
        <v>16577</v>
      </c>
      <c r="G10955" s="2" t="s">
        <v>12588</v>
      </c>
      <c r="H10955" s="9">
        <v>43277</v>
      </c>
      <c r="I10955" s="2">
        <v>2018</v>
      </c>
      <c r="J10955" s="2">
        <v>6</v>
      </c>
      <c r="K10955" s="2" t="str">
        <f>VLOOKUP($C10955,Clients!$B:$F,K$6,0)</f>
        <v>Quinu</v>
      </c>
      <c r="L10955" s="2" t="str">
        <f>VLOOKUP($C10955,Clients!$B:$F,L$6,0)</f>
        <v>Foreign</v>
      </c>
      <c r="M10955" s="2" t="str">
        <f>VLOOKUP($C10955,Clients!$B:$F,M$6,0)</f>
        <v>CN</v>
      </c>
      <c r="N10955" s="2" t="str">
        <f>VLOOKUP($C10955,Clients!$B:$F,N$6,0)</f>
        <v>China</v>
      </c>
    </row>
    <row r="10956" spans="2:14" x14ac:dyDescent="0.2">
      <c r="B10956" s="8">
        <v>7871.8920000000007</v>
      </c>
      <c r="C10956" s="2" t="s">
        <v>16502</v>
      </c>
      <c r="D10956" s="2" t="s">
        <v>51</v>
      </c>
      <c r="E10956" s="8">
        <v>1</v>
      </c>
      <c r="F10956" s="2" t="s">
        <v>16578</v>
      </c>
      <c r="G10956" s="2" t="s">
        <v>15108</v>
      </c>
      <c r="H10956" s="9">
        <v>43284</v>
      </c>
      <c r="I10956" s="2">
        <v>2018</v>
      </c>
      <c r="J10956" s="2">
        <v>7</v>
      </c>
      <c r="K10956" s="2" t="str">
        <f>VLOOKUP($C10956,Clients!$B:$F,K$6,0)</f>
        <v>Quinu</v>
      </c>
      <c r="L10956" s="2" t="str">
        <f>VLOOKUP($C10956,Clients!$B:$F,L$6,0)</f>
        <v>Foreign</v>
      </c>
      <c r="M10956" s="2" t="str">
        <f>VLOOKUP($C10956,Clients!$B:$F,M$6,0)</f>
        <v>CN</v>
      </c>
      <c r="N10956" s="2" t="str">
        <f>VLOOKUP($C10956,Clients!$B:$F,N$6,0)</f>
        <v>China</v>
      </c>
    </row>
    <row r="10957" spans="2:14" x14ac:dyDescent="0.2">
      <c r="B10957" s="8">
        <v>3718.9740000000002</v>
      </c>
      <c r="C10957" s="2" t="s">
        <v>16502</v>
      </c>
      <c r="D10957" s="2" t="s">
        <v>51</v>
      </c>
      <c r="E10957" s="8">
        <v>41</v>
      </c>
      <c r="F10957" s="2" t="s">
        <v>16579</v>
      </c>
      <c r="G10957" s="2" t="s">
        <v>10870</v>
      </c>
      <c r="H10957" s="9">
        <v>43299</v>
      </c>
      <c r="I10957" s="2">
        <v>2018</v>
      </c>
      <c r="J10957" s="2">
        <v>7</v>
      </c>
      <c r="K10957" s="2" t="str">
        <f>VLOOKUP($C10957,Clients!$B:$F,K$6,0)</f>
        <v>Quinu</v>
      </c>
      <c r="L10957" s="2" t="str">
        <f>VLOOKUP($C10957,Clients!$B:$F,L$6,0)</f>
        <v>Foreign</v>
      </c>
      <c r="M10957" s="2" t="str">
        <f>VLOOKUP($C10957,Clients!$B:$F,M$6,0)</f>
        <v>CN</v>
      </c>
      <c r="N10957" s="2" t="str">
        <f>VLOOKUP($C10957,Clients!$B:$F,N$6,0)</f>
        <v>China</v>
      </c>
    </row>
    <row r="10958" spans="2:14" x14ac:dyDescent="0.2">
      <c r="B10958" s="8">
        <v>-12461.316000000001</v>
      </c>
      <c r="C10958" s="2" t="s">
        <v>16502</v>
      </c>
      <c r="D10958" s="2" t="s">
        <v>51</v>
      </c>
      <c r="E10958" s="8">
        <v>-4</v>
      </c>
      <c r="F10958" s="2" t="s">
        <v>16580</v>
      </c>
      <c r="G10958" s="2" t="s">
        <v>7411</v>
      </c>
      <c r="H10958" s="9">
        <v>43318</v>
      </c>
      <c r="I10958" s="2">
        <v>2018</v>
      </c>
      <c r="J10958" s="2">
        <v>8</v>
      </c>
      <c r="K10958" s="2" t="str">
        <f>VLOOKUP($C10958,Clients!$B:$F,K$6,0)</f>
        <v>Quinu</v>
      </c>
      <c r="L10958" s="2" t="str">
        <f>VLOOKUP($C10958,Clients!$B:$F,L$6,0)</f>
        <v>Foreign</v>
      </c>
      <c r="M10958" s="2" t="str">
        <f>VLOOKUP($C10958,Clients!$B:$F,M$6,0)</f>
        <v>CN</v>
      </c>
      <c r="N10958" s="2" t="str">
        <f>VLOOKUP($C10958,Clients!$B:$F,N$6,0)</f>
        <v>China</v>
      </c>
    </row>
    <row r="10959" spans="2:14" x14ac:dyDescent="0.2">
      <c r="B10959" s="8">
        <v>-9445.7579999999998</v>
      </c>
      <c r="C10959" s="2" t="s">
        <v>16502</v>
      </c>
      <c r="D10959" s="2" t="s">
        <v>51</v>
      </c>
      <c r="E10959" s="8">
        <v>-1</v>
      </c>
      <c r="F10959" s="2" t="s">
        <v>16581</v>
      </c>
      <c r="G10959" s="2" t="s">
        <v>8169</v>
      </c>
      <c r="H10959" s="9">
        <v>43318</v>
      </c>
      <c r="I10959" s="2">
        <v>2018</v>
      </c>
      <c r="J10959" s="2">
        <v>8</v>
      </c>
      <c r="K10959" s="2" t="str">
        <f>VLOOKUP($C10959,Clients!$B:$F,K$6,0)</f>
        <v>Quinu</v>
      </c>
      <c r="L10959" s="2" t="str">
        <f>VLOOKUP($C10959,Clients!$B:$F,L$6,0)</f>
        <v>Foreign</v>
      </c>
      <c r="M10959" s="2" t="str">
        <f>VLOOKUP($C10959,Clients!$B:$F,M$6,0)</f>
        <v>CN</v>
      </c>
      <c r="N10959" s="2" t="str">
        <f>VLOOKUP($C10959,Clients!$B:$F,N$6,0)</f>
        <v>China</v>
      </c>
    </row>
    <row r="10960" spans="2:14" x14ac:dyDescent="0.2">
      <c r="B10960" s="8">
        <v>7638.12</v>
      </c>
      <c r="C10960" s="2" t="s">
        <v>16502</v>
      </c>
      <c r="D10960" s="2" t="s">
        <v>51</v>
      </c>
      <c r="E10960" s="8">
        <v>2</v>
      </c>
      <c r="F10960" s="2" t="s">
        <v>16582</v>
      </c>
      <c r="G10960" s="2" t="s">
        <v>4712</v>
      </c>
      <c r="H10960" s="9">
        <v>43319</v>
      </c>
      <c r="I10960" s="2">
        <v>2018</v>
      </c>
      <c r="J10960" s="2">
        <v>8</v>
      </c>
      <c r="K10960" s="2" t="str">
        <f>VLOOKUP($C10960,Clients!$B:$F,K$6,0)</f>
        <v>Quinu</v>
      </c>
      <c r="L10960" s="2" t="str">
        <f>VLOOKUP($C10960,Clients!$B:$F,L$6,0)</f>
        <v>Foreign</v>
      </c>
      <c r="M10960" s="2" t="str">
        <f>VLOOKUP($C10960,Clients!$B:$F,M$6,0)</f>
        <v>CN</v>
      </c>
      <c r="N10960" s="2" t="str">
        <f>VLOOKUP($C10960,Clients!$B:$F,N$6,0)</f>
        <v>China</v>
      </c>
    </row>
    <row r="10961" spans="2:14" x14ac:dyDescent="0.2">
      <c r="B10961" s="8">
        <v>19095.258000000002</v>
      </c>
      <c r="C10961" s="2" t="s">
        <v>16502</v>
      </c>
      <c r="D10961" s="2" t="s">
        <v>51</v>
      </c>
      <c r="E10961" s="8">
        <v>5</v>
      </c>
      <c r="F10961" s="2" t="s">
        <v>16583</v>
      </c>
      <c r="G10961" s="2" t="s">
        <v>7416</v>
      </c>
      <c r="H10961" s="9">
        <v>43320</v>
      </c>
      <c r="I10961" s="2">
        <v>2018</v>
      </c>
      <c r="J10961" s="2">
        <v>8</v>
      </c>
      <c r="K10961" s="2" t="str">
        <f>VLOOKUP($C10961,Clients!$B:$F,K$6,0)</f>
        <v>Quinu</v>
      </c>
      <c r="L10961" s="2" t="str">
        <f>VLOOKUP($C10961,Clients!$B:$F,L$6,0)</f>
        <v>Foreign</v>
      </c>
      <c r="M10961" s="2" t="str">
        <f>VLOOKUP($C10961,Clients!$B:$F,M$6,0)</f>
        <v>CN</v>
      </c>
      <c r="N10961" s="2" t="str">
        <f>VLOOKUP($C10961,Clients!$B:$F,N$6,0)</f>
        <v>China</v>
      </c>
    </row>
    <row r="10962" spans="2:14" x14ac:dyDescent="0.2">
      <c r="B10962" s="8">
        <v>14100.198</v>
      </c>
      <c r="C10962" s="2" t="s">
        <v>16502</v>
      </c>
      <c r="D10962" s="2" t="s">
        <v>51</v>
      </c>
      <c r="E10962" s="8">
        <v>4</v>
      </c>
      <c r="F10962" s="2" t="s">
        <v>16584</v>
      </c>
      <c r="G10962" s="2" t="s">
        <v>7419</v>
      </c>
      <c r="H10962" s="9">
        <v>43322</v>
      </c>
      <c r="I10962" s="2">
        <v>2018</v>
      </c>
      <c r="J10962" s="2">
        <v>8</v>
      </c>
      <c r="K10962" s="2" t="str">
        <f>VLOOKUP($C10962,Clients!$B:$F,K$6,0)</f>
        <v>Quinu</v>
      </c>
      <c r="L10962" s="2" t="str">
        <f>VLOOKUP($C10962,Clients!$B:$F,L$6,0)</f>
        <v>Foreign</v>
      </c>
      <c r="M10962" s="2" t="str">
        <f>VLOOKUP($C10962,Clients!$B:$F,M$6,0)</f>
        <v>CN</v>
      </c>
      <c r="N10962" s="2" t="str">
        <f>VLOOKUP($C10962,Clients!$B:$F,N$6,0)</f>
        <v>China</v>
      </c>
    </row>
    <row r="10963" spans="2:14" x14ac:dyDescent="0.2">
      <c r="B10963" s="8">
        <v>4407.0600000000004</v>
      </c>
      <c r="C10963" s="2" t="s">
        <v>16502</v>
      </c>
      <c r="D10963" s="2" t="s">
        <v>51</v>
      </c>
      <c r="E10963" s="8">
        <v>1</v>
      </c>
      <c r="F10963" s="2" t="s">
        <v>16585</v>
      </c>
      <c r="G10963" s="2" t="s">
        <v>4448</v>
      </c>
      <c r="H10963" s="9">
        <v>43332</v>
      </c>
      <c r="I10963" s="2">
        <v>2018</v>
      </c>
      <c r="J10963" s="2">
        <v>8</v>
      </c>
      <c r="K10963" s="2" t="str">
        <f>VLOOKUP($C10963,Clients!$B:$F,K$6,0)</f>
        <v>Quinu</v>
      </c>
      <c r="L10963" s="2" t="str">
        <f>VLOOKUP($C10963,Clients!$B:$F,L$6,0)</f>
        <v>Foreign</v>
      </c>
      <c r="M10963" s="2" t="str">
        <f>VLOOKUP($C10963,Clients!$B:$F,M$6,0)</f>
        <v>CN</v>
      </c>
      <c r="N10963" s="2" t="str">
        <f>VLOOKUP($C10963,Clients!$B:$F,N$6,0)</f>
        <v>China</v>
      </c>
    </row>
    <row r="10964" spans="2:14" x14ac:dyDescent="0.2">
      <c r="B10964" s="8">
        <v>4407.0600000000004</v>
      </c>
      <c r="C10964" s="2" t="s">
        <v>16502</v>
      </c>
      <c r="D10964" s="2" t="s">
        <v>51</v>
      </c>
      <c r="E10964" s="8">
        <v>1</v>
      </c>
      <c r="F10964" s="2" t="s">
        <v>16586</v>
      </c>
      <c r="G10964" s="2" t="s">
        <v>12596</v>
      </c>
      <c r="H10964" s="9">
        <v>43346</v>
      </c>
      <c r="I10964" s="2">
        <v>2018</v>
      </c>
      <c r="J10964" s="2">
        <v>9</v>
      </c>
      <c r="K10964" s="2" t="str">
        <f>VLOOKUP($C10964,Clients!$B:$F,K$6,0)</f>
        <v>Quinu</v>
      </c>
      <c r="L10964" s="2" t="str">
        <f>VLOOKUP($C10964,Clients!$B:$F,L$6,0)</f>
        <v>Foreign</v>
      </c>
      <c r="M10964" s="2" t="str">
        <f>VLOOKUP($C10964,Clients!$B:$F,M$6,0)</f>
        <v>CN</v>
      </c>
      <c r="N10964" s="2" t="str">
        <f>VLOOKUP($C10964,Clients!$B:$F,N$6,0)</f>
        <v>China</v>
      </c>
    </row>
    <row r="10965" spans="2:14" x14ac:dyDescent="0.2">
      <c r="B10965" s="8">
        <v>2360.4</v>
      </c>
      <c r="C10965" s="2" t="s">
        <v>16502</v>
      </c>
      <c r="D10965" s="2" t="s">
        <v>51</v>
      </c>
      <c r="E10965" s="8">
        <v>1</v>
      </c>
      <c r="F10965" s="2" t="s">
        <v>16587</v>
      </c>
      <c r="G10965" s="2" t="s">
        <v>3621</v>
      </c>
      <c r="H10965" s="9">
        <v>43378</v>
      </c>
      <c r="I10965" s="2">
        <v>2018</v>
      </c>
      <c r="J10965" s="2">
        <v>10</v>
      </c>
      <c r="K10965" s="2" t="str">
        <f>VLOOKUP($C10965,Clients!$B:$F,K$6,0)</f>
        <v>Quinu</v>
      </c>
      <c r="L10965" s="2" t="str">
        <f>VLOOKUP($C10965,Clients!$B:$F,L$6,0)</f>
        <v>Foreign</v>
      </c>
      <c r="M10965" s="2" t="str">
        <f>VLOOKUP($C10965,Clients!$B:$F,M$6,0)</f>
        <v>CN</v>
      </c>
      <c r="N10965" s="2" t="str">
        <f>VLOOKUP($C10965,Clients!$B:$F,N$6,0)</f>
        <v>China</v>
      </c>
    </row>
    <row r="10966" spans="2:14" x14ac:dyDescent="0.2">
      <c r="B10966" s="8">
        <v>-10705.758</v>
      </c>
      <c r="C10966" s="2" t="s">
        <v>16502</v>
      </c>
      <c r="D10966" s="2" t="s">
        <v>51</v>
      </c>
      <c r="E10966" s="8">
        <v>-1</v>
      </c>
      <c r="F10966" s="2" t="s">
        <v>16588</v>
      </c>
      <c r="G10966" s="2" t="s">
        <v>2906</v>
      </c>
      <c r="H10966" s="9">
        <v>43389</v>
      </c>
      <c r="I10966" s="2">
        <v>2018</v>
      </c>
      <c r="J10966" s="2">
        <v>10</v>
      </c>
      <c r="K10966" s="2" t="str">
        <f>VLOOKUP($C10966,Clients!$B:$F,K$6,0)</f>
        <v>Quinu</v>
      </c>
      <c r="L10966" s="2" t="str">
        <f>VLOOKUP($C10966,Clients!$B:$F,L$6,0)</f>
        <v>Foreign</v>
      </c>
      <c r="M10966" s="2" t="str">
        <f>VLOOKUP($C10966,Clients!$B:$F,M$6,0)</f>
        <v>CN</v>
      </c>
      <c r="N10966" s="2" t="str">
        <f>VLOOKUP($C10966,Clients!$B:$F,N$6,0)</f>
        <v>China</v>
      </c>
    </row>
    <row r="10967" spans="2:14" x14ac:dyDescent="0.2">
      <c r="B10967" s="8">
        <v>-17548.608</v>
      </c>
      <c r="C10967" s="2" t="s">
        <v>16502</v>
      </c>
      <c r="D10967" s="2" t="s">
        <v>51</v>
      </c>
      <c r="E10967" s="8">
        <v>-4</v>
      </c>
      <c r="F10967" s="2" t="s">
        <v>16589</v>
      </c>
      <c r="G10967" s="2" t="s">
        <v>3628</v>
      </c>
      <c r="H10967" s="9">
        <v>43389</v>
      </c>
      <c r="I10967" s="2">
        <v>2018</v>
      </c>
      <c r="J10967" s="2">
        <v>10</v>
      </c>
      <c r="K10967" s="2" t="str">
        <f>VLOOKUP($C10967,Clients!$B:$F,K$6,0)</f>
        <v>Quinu</v>
      </c>
      <c r="L10967" s="2" t="str">
        <f>VLOOKUP($C10967,Clients!$B:$F,L$6,0)</f>
        <v>Foreign</v>
      </c>
      <c r="M10967" s="2" t="str">
        <f>VLOOKUP($C10967,Clients!$B:$F,M$6,0)</f>
        <v>CN</v>
      </c>
      <c r="N10967" s="2" t="str">
        <f>VLOOKUP($C10967,Clients!$B:$F,N$6,0)</f>
        <v>China</v>
      </c>
    </row>
    <row r="10968" spans="2:14" x14ac:dyDescent="0.2">
      <c r="B10968" s="8">
        <v>-7871.8920000000007</v>
      </c>
      <c r="C10968" s="2" t="s">
        <v>16502</v>
      </c>
      <c r="D10968" s="2" t="s">
        <v>51</v>
      </c>
      <c r="E10968" s="8">
        <v>-1</v>
      </c>
      <c r="F10968" s="2" t="s">
        <v>16590</v>
      </c>
      <c r="G10968" s="2" t="s">
        <v>3629</v>
      </c>
      <c r="H10968" s="9">
        <v>43389</v>
      </c>
      <c r="I10968" s="2">
        <v>2018</v>
      </c>
      <c r="J10968" s="2">
        <v>10</v>
      </c>
      <c r="K10968" s="2" t="str">
        <f>VLOOKUP($C10968,Clients!$B:$F,K$6,0)</f>
        <v>Quinu</v>
      </c>
      <c r="L10968" s="2" t="str">
        <f>VLOOKUP($C10968,Clients!$B:$F,L$6,0)</f>
        <v>Foreign</v>
      </c>
      <c r="M10968" s="2" t="str">
        <f>VLOOKUP($C10968,Clients!$B:$F,M$6,0)</f>
        <v>CN</v>
      </c>
      <c r="N10968" s="2" t="str">
        <f>VLOOKUP($C10968,Clients!$B:$F,N$6,0)</f>
        <v>China</v>
      </c>
    </row>
    <row r="10969" spans="2:14" x14ac:dyDescent="0.2">
      <c r="B10969" s="8">
        <v>2643.06</v>
      </c>
      <c r="C10969" s="2" t="s">
        <v>16502</v>
      </c>
      <c r="D10969" s="2" t="s">
        <v>51</v>
      </c>
      <c r="E10969" s="8">
        <v>1</v>
      </c>
      <c r="F10969" s="2" t="s">
        <v>16591</v>
      </c>
      <c r="G10969" s="2" t="s">
        <v>3630</v>
      </c>
      <c r="H10969" s="9">
        <v>43390</v>
      </c>
      <c r="I10969" s="2">
        <v>2018</v>
      </c>
      <c r="J10969" s="2">
        <v>10</v>
      </c>
      <c r="K10969" s="2" t="str">
        <f>VLOOKUP($C10969,Clients!$B:$F,K$6,0)</f>
        <v>Quinu</v>
      </c>
      <c r="L10969" s="2" t="str">
        <f>VLOOKUP($C10969,Clients!$B:$F,L$6,0)</f>
        <v>Foreign</v>
      </c>
      <c r="M10969" s="2" t="str">
        <f>VLOOKUP($C10969,Clients!$B:$F,M$6,0)</f>
        <v>CN</v>
      </c>
      <c r="N10969" s="2" t="str">
        <f>VLOOKUP($C10969,Clients!$B:$F,N$6,0)</f>
        <v>China</v>
      </c>
    </row>
    <row r="10970" spans="2:14" x14ac:dyDescent="0.2">
      <c r="B10970" s="8">
        <v>23280.474000000002</v>
      </c>
      <c r="C10970" s="2" t="s">
        <v>16502</v>
      </c>
      <c r="D10970" s="2" t="s">
        <v>51</v>
      </c>
      <c r="E10970" s="8">
        <v>6</v>
      </c>
      <c r="F10970" s="2" t="s">
        <v>16592</v>
      </c>
      <c r="G10970" s="2" t="s">
        <v>12599</v>
      </c>
      <c r="H10970" s="9">
        <v>43396</v>
      </c>
      <c r="I10970" s="2">
        <v>2018</v>
      </c>
      <c r="J10970" s="2">
        <v>10</v>
      </c>
      <c r="K10970" s="2" t="str">
        <f>VLOOKUP($C10970,Clients!$B:$F,K$6,0)</f>
        <v>Quinu</v>
      </c>
      <c r="L10970" s="2" t="str">
        <f>VLOOKUP($C10970,Clients!$B:$F,L$6,0)</f>
        <v>Foreign</v>
      </c>
      <c r="M10970" s="2" t="str">
        <f>VLOOKUP($C10970,Clients!$B:$F,M$6,0)</f>
        <v>CN</v>
      </c>
      <c r="N10970" s="2" t="str">
        <f>VLOOKUP($C10970,Clients!$B:$F,N$6,0)</f>
        <v>China</v>
      </c>
    </row>
    <row r="10971" spans="2:14" x14ac:dyDescent="0.2">
      <c r="B10971" s="8">
        <v>36126.258000000002</v>
      </c>
      <c r="C10971" s="2" t="s">
        <v>16502</v>
      </c>
      <c r="D10971" s="2" t="s">
        <v>51</v>
      </c>
      <c r="E10971" s="8">
        <v>6</v>
      </c>
      <c r="F10971" s="2" t="s">
        <v>16593</v>
      </c>
      <c r="G10971" s="2" t="s">
        <v>10886</v>
      </c>
      <c r="H10971" s="9">
        <v>43396</v>
      </c>
      <c r="I10971" s="2">
        <v>2018</v>
      </c>
      <c r="J10971" s="2">
        <v>10</v>
      </c>
      <c r="K10971" s="2" t="str">
        <f>VLOOKUP($C10971,Clients!$B:$F,K$6,0)</f>
        <v>Quinu</v>
      </c>
      <c r="L10971" s="2" t="str">
        <f>VLOOKUP($C10971,Clients!$B:$F,L$6,0)</f>
        <v>Foreign</v>
      </c>
      <c r="M10971" s="2" t="str">
        <f>VLOOKUP($C10971,Clients!$B:$F,M$6,0)</f>
        <v>CN</v>
      </c>
      <c r="N10971" s="2" t="str">
        <f>VLOOKUP($C10971,Clients!$B:$F,N$6,0)</f>
        <v>China</v>
      </c>
    </row>
    <row r="10972" spans="2:14" x14ac:dyDescent="0.2">
      <c r="B10972" s="8">
        <v>-16644.432000000001</v>
      </c>
      <c r="C10972" s="2" t="s">
        <v>16502</v>
      </c>
      <c r="D10972" s="2" t="s">
        <v>51</v>
      </c>
      <c r="E10972" s="8">
        <v>-6</v>
      </c>
      <c r="F10972" s="2" t="s">
        <v>16594</v>
      </c>
      <c r="G10972" s="2" t="s">
        <v>7431</v>
      </c>
      <c r="H10972" s="9">
        <v>43397</v>
      </c>
      <c r="I10972" s="2">
        <v>2018</v>
      </c>
      <c r="J10972" s="2">
        <v>10</v>
      </c>
      <c r="K10972" s="2" t="str">
        <f>VLOOKUP($C10972,Clients!$B:$F,K$6,0)</f>
        <v>Quinu</v>
      </c>
      <c r="L10972" s="2" t="str">
        <f>VLOOKUP($C10972,Clients!$B:$F,L$6,0)</f>
        <v>Foreign</v>
      </c>
      <c r="M10972" s="2" t="str">
        <f>VLOOKUP($C10972,Clients!$B:$F,M$6,0)</f>
        <v>CN</v>
      </c>
      <c r="N10972" s="2" t="str">
        <f>VLOOKUP($C10972,Clients!$B:$F,N$6,0)</f>
        <v>China</v>
      </c>
    </row>
    <row r="10973" spans="2:14" x14ac:dyDescent="0.2">
      <c r="B10973" s="8">
        <v>16644.432000000001</v>
      </c>
      <c r="C10973" s="2" t="s">
        <v>16502</v>
      </c>
      <c r="D10973" s="2" t="s">
        <v>51</v>
      </c>
      <c r="E10973" s="8">
        <v>6</v>
      </c>
      <c r="F10973" s="2" t="s">
        <v>16595</v>
      </c>
      <c r="G10973" s="2" t="s">
        <v>3267</v>
      </c>
      <c r="H10973" s="9">
        <v>43398</v>
      </c>
      <c r="I10973" s="2">
        <v>2018</v>
      </c>
      <c r="J10973" s="2">
        <v>10</v>
      </c>
      <c r="K10973" s="2" t="str">
        <f>VLOOKUP($C10973,Clients!$B:$F,K$6,0)</f>
        <v>Quinu</v>
      </c>
      <c r="L10973" s="2" t="str">
        <f>VLOOKUP($C10973,Clients!$B:$F,L$6,0)</f>
        <v>Foreign</v>
      </c>
      <c r="M10973" s="2" t="str">
        <f>VLOOKUP($C10973,Clients!$B:$F,M$6,0)</f>
        <v>CN</v>
      </c>
      <c r="N10973" s="2" t="str">
        <f>VLOOKUP($C10973,Clients!$B:$F,N$6,0)</f>
        <v>China</v>
      </c>
    </row>
    <row r="10974" spans="2:14" x14ac:dyDescent="0.2">
      <c r="B10974" s="8">
        <v>-15743.742000000002</v>
      </c>
      <c r="C10974" s="2" t="s">
        <v>16502</v>
      </c>
      <c r="D10974" s="2" t="s">
        <v>51</v>
      </c>
      <c r="E10974" s="8">
        <v>-2</v>
      </c>
      <c r="F10974" s="2" t="s">
        <v>16596</v>
      </c>
      <c r="G10974" s="2" t="s">
        <v>14685</v>
      </c>
      <c r="H10974" s="9">
        <v>43412</v>
      </c>
      <c r="I10974" s="2">
        <v>2018</v>
      </c>
      <c r="J10974" s="2">
        <v>11</v>
      </c>
      <c r="K10974" s="2" t="str">
        <f>VLOOKUP($C10974,Clients!$B:$F,K$6,0)</f>
        <v>Quinu</v>
      </c>
      <c r="L10974" s="2" t="str">
        <f>VLOOKUP($C10974,Clients!$B:$F,L$6,0)</f>
        <v>Foreign</v>
      </c>
      <c r="M10974" s="2" t="str">
        <f>VLOOKUP($C10974,Clients!$B:$F,M$6,0)</f>
        <v>CN</v>
      </c>
      <c r="N10974" s="2" t="str">
        <f>VLOOKUP($C10974,Clients!$B:$F,N$6,0)</f>
        <v>China</v>
      </c>
    </row>
    <row r="10975" spans="2:14" x14ac:dyDescent="0.2">
      <c r="B10975" s="8">
        <v>-6462.0779999999995</v>
      </c>
      <c r="C10975" s="2" t="s">
        <v>16502</v>
      </c>
      <c r="D10975" s="2" t="s">
        <v>51</v>
      </c>
      <c r="E10975" s="8">
        <v>-2</v>
      </c>
      <c r="F10975" s="2" t="s">
        <v>16597</v>
      </c>
      <c r="G10975" s="2" t="s">
        <v>14686</v>
      </c>
      <c r="H10975" s="9">
        <v>43412</v>
      </c>
      <c r="I10975" s="2">
        <v>2018</v>
      </c>
      <c r="J10975" s="2">
        <v>11</v>
      </c>
      <c r="K10975" s="2" t="str">
        <f>VLOOKUP($C10975,Clients!$B:$F,K$6,0)</f>
        <v>Quinu</v>
      </c>
      <c r="L10975" s="2" t="str">
        <f>VLOOKUP($C10975,Clients!$B:$F,L$6,0)</f>
        <v>Foreign</v>
      </c>
      <c r="M10975" s="2" t="str">
        <f>VLOOKUP($C10975,Clients!$B:$F,M$6,0)</f>
        <v>CN</v>
      </c>
      <c r="N10975" s="2" t="str">
        <f>VLOOKUP($C10975,Clients!$B:$F,N$6,0)</f>
        <v>China</v>
      </c>
    </row>
    <row r="10976" spans="2:14" x14ac:dyDescent="0.2">
      <c r="B10976" s="8">
        <v>2919</v>
      </c>
      <c r="C10976" s="2" t="s">
        <v>16598</v>
      </c>
      <c r="D10976" s="2" t="s">
        <v>51</v>
      </c>
      <c r="E10976" s="8">
        <v>1</v>
      </c>
      <c r="F10976" s="2" t="s">
        <v>16599</v>
      </c>
      <c r="G10976" s="2" t="s">
        <v>1447</v>
      </c>
      <c r="H10976" s="9">
        <v>42160</v>
      </c>
      <c r="I10976" s="2">
        <v>2015</v>
      </c>
      <c r="J10976" s="2">
        <v>6</v>
      </c>
      <c r="K10976" s="2" t="str">
        <f>VLOOKUP($C10976,Clients!$B:$F,K$6,0)</f>
        <v>Hintz-Pfeffer</v>
      </c>
      <c r="L10976" s="2" t="str">
        <f>VLOOKUP($C10976,Clients!$B:$F,L$6,0)</f>
        <v>Foreign</v>
      </c>
      <c r="M10976" s="2" t="str">
        <f>VLOOKUP($C10976,Clients!$B:$F,M$6,0)</f>
        <v>SE</v>
      </c>
      <c r="N10976" s="2" t="str">
        <f>VLOOKUP($C10976,Clients!$B:$F,N$6,0)</f>
        <v>Sweden</v>
      </c>
    </row>
    <row r="10977" spans="2:14" x14ac:dyDescent="0.2">
      <c r="B10977" s="8">
        <v>2898</v>
      </c>
      <c r="C10977" s="2" t="s">
        <v>16598</v>
      </c>
      <c r="D10977" s="2" t="s">
        <v>51</v>
      </c>
      <c r="E10977" s="8">
        <v>1</v>
      </c>
      <c r="F10977" s="2" t="s">
        <v>16600</v>
      </c>
      <c r="G10977" s="2" t="s">
        <v>3515</v>
      </c>
      <c r="H10977" s="9">
        <v>42160</v>
      </c>
      <c r="I10977" s="2">
        <v>2015</v>
      </c>
      <c r="J10977" s="2">
        <v>6</v>
      </c>
      <c r="K10977" s="2" t="str">
        <f>VLOOKUP($C10977,Clients!$B:$F,K$6,0)</f>
        <v>Hintz-Pfeffer</v>
      </c>
      <c r="L10977" s="2" t="str">
        <f>VLOOKUP($C10977,Clients!$B:$F,L$6,0)</f>
        <v>Foreign</v>
      </c>
      <c r="M10977" s="2" t="str">
        <f>VLOOKUP($C10977,Clients!$B:$F,M$6,0)</f>
        <v>SE</v>
      </c>
      <c r="N10977" s="2" t="str">
        <f>VLOOKUP($C10977,Clients!$B:$F,N$6,0)</f>
        <v>Sweden</v>
      </c>
    </row>
    <row r="10978" spans="2:14" x14ac:dyDescent="0.2">
      <c r="B10978" s="8">
        <v>2515.8000000000002</v>
      </c>
      <c r="C10978" s="2" t="s">
        <v>16601</v>
      </c>
      <c r="D10978" s="2" t="s">
        <v>51</v>
      </c>
      <c r="E10978" s="8">
        <v>1</v>
      </c>
      <c r="F10978" s="2" t="s">
        <v>16602</v>
      </c>
      <c r="G10978" s="2" t="s">
        <v>8529</v>
      </c>
      <c r="H10978" s="9">
        <v>42153</v>
      </c>
      <c r="I10978" s="2">
        <v>2015</v>
      </c>
      <c r="J10978" s="2">
        <v>5</v>
      </c>
      <c r="K10978" s="2" t="str">
        <f>VLOOKUP($C10978,Clients!$B:$F,K$6,0)</f>
        <v>Voolia</v>
      </c>
      <c r="L10978" s="2" t="str">
        <f>VLOOKUP($C10978,Clients!$B:$F,L$6,0)</f>
        <v>Foreign</v>
      </c>
      <c r="M10978" s="2" t="str">
        <f>VLOOKUP($C10978,Clients!$B:$F,M$6,0)</f>
        <v>CN</v>
      </c>
      <c r="N10978" s="2" t="str">
        <f>VLOOKUP($C10978,Clients!$B:$F,N$6,0)</f>
        <v>China</v>
      </c>
    </row>
    <row r="10979" spans="2:14" x14ac:dyDescent="0.2">
      <c r="B10979" s="8">
        <v>378</v>
      </c>
      <c r="C10979" s="2" t="s">
        <v>16603</v>
      </c>
      <c r="D10979" s="2" t="s">
        <v>51</v>
      </c>
      <c r="E10979" s="8">
        <v>1</v>
      </c>
      <c r="F10979" s="2" t="s">
        <v>16604</v>
      </c>
      <c r="G10979" s="2" t="s">
        <v>3008</v>
      </c>
      <c r="H10979" s="9">
        <v>42164</v>
      </c>
      <c r="I10979" s="2">
        <v>2015</v>
      </c>
      <c r="J10979" s="2">
        <v>6</v>
      </c>
      <c r="K10979" s="2" t="str">
        <f>VLOOKUP($C10979,Clients!$B:$F,K$6,0)</f>
        <v>Voonyx</v>
      </c>
      <c r="L10979" s="2" t="str">
        <f>VLOOKUP($C10979,Clients!$B:$F,L$6,0)</f>
        <v>Foreign</v>
      </c>
      <c r="M10979" s="2" t="str">
        <f>VLOOKUP($C10979,Clients!$B:$F,M$6,0)</f>
        <v>CN</v>
      </c>
      <c r="N10979" s="2" t="str">
        <f>VLOOKUP($C10979,Clients!$B:$F,N$6,0)</f>
        <v>China</v>
      </c>
    </row>
    <row r="10980" spans="2:14" x14ac:dyDescent="0.2">
      <c r="B10980" s="8">
        <v>2867.6759999999999</v>
      </c>
      <c r="C10980" s="2" t="s">
        <v>16605</v>
      </c>
      <c r="D10980" s="2" t="s">
        <v>51</v>
      </c>
      <c r="E10980" s="8">
        <v>3</v>
      </c>
      <c r="F10980" s="2" t="s">
        <v>16606</v>
      </c>
      <c r="G10980" s="2" t="s">
        <v>7254</v>
      </c>
      <c r="H10980" s="9">
        <v>42167</v>
      </c>
      <c r="I10980" s="2">
        <v>2015</v>
      </c>
      <c r="J10980" s="2">
        <v>6</v>
      </c>
      <c r="K10980" s="2" t="str">
        <f>VLOOKUP($C10980,Clients!$B:$F,K$6,0)</f>
        <v>Zoomlounge</v>
      </c>
      <c r="L10980" s="2" t="str">
        <f>VLOOKUP($C10980,Clients!$B:$F,L$6,0)</f>
        <v>Foreign</v>
      </c>
      <c r="M10980" s="2" t="str">
        <f>VLOOKUP($C10980,Clients!$B:$F,M$6,0)</f>
        <v>PH</v>
      </c>
      <c r="N10980" s="2" t="str">
        <f>VLOOKUP($C10980,Clients!$B:$F,N$6,0)</f>
        <v>Philippines</v>
      </c>
    </row>
    <row r="10981" spans="2:14" x14ac:dyDescent="0.2">
      <c r="B10981" s="8">
        <v>907.2</v>
      </c>
      <c r="C10981" s="2" t="s">
        <v>16607</v>
      </c>
      <c r="D10981" s="2" t="s">
        <v>51</v>
      </c>
      <c r="E10981" s="8">
        <v>1</v>
      </c>
      <c r="F10981" s="2" t="s">
        <v>16608</v>
      </c>
      <c r="G10981" s="2" t="s">
        <v>11142</v>
      </c>
      <c r="H10981" s="9">
        <v>42170</v>
      </c>
      <c r="I10981" s="2">
        <v>2015</v>
      </c>
      <c r="J10981" s="2">
        <v>6</v>
      </c>
      <c r="K10981" s="2" t="str">
        <f>VLOOKUP($C10981,Clients!$B:$F,K$6,0)</f>
        <v>Cassin, Klocko and Oberbrunner</v>
      </c>
      <c r="L10981" s="2" t="str">
        <f>VLOOKUP($C10981,Clients!$B:$F,L$6,0)</f>
        <v>Foreign</v>
      </c>
      <c r="M10981" s="2" t="str">
        <f>VLOOKUP($C10981,Clients!$B:$F,M$6,0)</f>
        <v>DK</v>
      </c>
      <c r="N10981" s="2" t="str">
        <f>VLOOKUP($C10981,Clients!$B:$F,N$6,0)</f>
        <v>Denmark</v>
      </c>
    </row>
    <row r="10982" spans="2:14" x14ac:dyDescent="0.2">
      <c r="B10982" s="8">
        <v>1801.8000000000002</v>
      </c>
      <c r="C10982" s="2" t="s">
        <v>16609</v>
      </c>
      <c r="D10982" s="2" t="s">
        <v>51</v>
      </c>
      <c r="E10982" s="8">
        <v>1</v>
      </c>
      <c r="F10982" s="2" t="s">
        <v>16610</v>
      </c>
      <c r="G10982" s="2" t="s">
        <v>3517</v>
      </c>
      <c r="H10982" s="9">
        <v>42170</v>
      </c>
      <c r="I10982" s="2">
        <v>2015</v>
      </c>
      <c r="J10982" s="2">
        <v>6</v>
      </c>
      <c r="K10982" s="2" t="str">
        <f>VLOOKUP($C10982,Clients!$B:$F,K$6,0)</f>
        <v>Bartell-Rutherford</v>
      </c>
      <c r="L10982" s="2" t="str">
        <f>VLOOKUP($C10982,Clients!$B:$F,L$6,0)</f>
        <v>Foreign</v>
      </c>
      <c r="M10982" s="2" t="str">
        <f>VLOOKUP($C10982,Clients!$B:$F,M$6,0)</f>
        <v>ID</v>
      </c>
      <c r="N10982" s="2" t="str">
        <f>VLOOKUP($C10982,Clients!$B:$F,N$6,0)</f>
        <v>Indonesia</v>
      </c>
    </row>
    <row r="10983" spans="2:14" x14ac:dyDescent="0.2">
      <c r="B10983" s="8">
        <v>1339.9259999999999</v>
      </c>
      <c r="C10983" s="2" t="s">
        <v>16611</v>
      </c>
      <c r="D10983" s="2" t="s">
        <v>51</v>
      </c>
      <c r="E10983" s="8">
        <v>1</v>
      </c>
      <c r="F10983" s="2" t="s">
        <v>16612</v>
      </c>
      <c r="G10983" s="2" t="s">
        <v>12531</v>
      </c>
      <c r="H10983" s="9">
        <v>42172</v>
      </c>
      <c r="I10983" s="2">
        <v>2015</v>
      </c>
      <c r="J10983" s="2">
        <v>6</v>
      </c>
      <c r="K10983" s="2" t="str">
        <f>VLOOKUP($C10983,Clients!$B:$F,K$6,0)</f>
        <v>Hartmann, Luettgen and Raynor</v>
      </c>
      <c r="L10983" s="2" t="str">
        <f>VLOOKUP($C10983,Clients!$B:$F,L$6,0)</f>
        <v>Foreign</v>
      </c>
      <c r="M10983" s="2" t="str">
        <f>VLOOKUP($C10983,Clients!$B:$F,M$6,0)</f>
        <v>CV</v>
      </c>
      <c r="N10983" s="2" t="str">
        <f>VLOOKUP($C10983,Clients!$B:$F,N$6,0)</f>
        <v>Cape Verde</v>
      </c>
    </row>
    <row r="10984" spans="2:14" x14ac:dyDescent="0.2">
      <c r="B10984" s="8">
        <v>-1339.9259999999999</v>
      </c>
      <c r="C10984" s="2" t="s">
        <v>16611</v>
      </c>
      <c r="D10984" s="2" t="s">
        <v>51</v>
      </c>
      <c r="E10984" s="8">
        <v>-1</v>
      </c>
      <c r="F10984" s="2" t="s">
        <v>16613</v>
      </c>
      <c r="G10984" s="2" t="s">
        <v>12531</v>
      </c>
      <c r="H10984" s="9">
        <v>42172</v>
      </c>
      <c r="I10984" s="2">
        <v>2015</v>
      </c>
      <c r="J10984" s="2">
        <v>6</v>
      </c>
      <c r="K10984" s="2" t="str">
        <f>VLOOKUP($C10984,Clients!$B:$F,K$6,0)</f>
        <v>Hartmann, Luettgen and Raynor</v>
      </c>
      <c r="L10984" s="2" t="str">
        <f>VLOOKUP($C10984,Clients!$B:$F,L$6,0)</f>
        <v>Foreign</v>
      </c>
      <c r="M10984" s="2" t="str">
        <f>VLOOKUP($C10984,Clients!$B:$F,M$6,0)</f>
        <v>CV</v>
      </c>
      <c r="N10984" s="2" t="str">
        <f>VLOOKUP($C10984,Clients!$B:$F,N$6,0)</f>
        <v>Cape Verde</v>
      </c>
    </row>
    <row r="10985" spans="2:14" x14ac:dyDescent="0.2">
      <c r="B10985" s="8">
        <v>1339.8</v>
      </c>
      <c r="C10985" s="2" t="s">
        <v>16611</v>
      </c>
      <c r="D10985" s="2" t="s">
        <v>51</v>
      </c>
      <c r="E10985" s="8">
        <v>1</v>
      </c>
      <c r="F10985" s="2" t="s">
        <v>16614</v>
      </c>
      <c r="G10985" s="2" t="s">
        <v>3519</v>
      </c>
      <c r="H10985" s="9">
        <v>42172</v>
      </c>
      <c r="I10985" s="2">
        <v>2015</v>
      </c>
      <c r="J10985" s="2">
        <v>6</v>
      </c>
      <c r="K10985" s="2" t="str">
        <f>VLOOKUP($C10985,Clients!$B:$F,K$6,0)</f>
        <v>Hartmann, Luettgen and Raynor</v>
      </c>
      <c r="L10985" s="2" t="str">
        <f>VLOOKUP($C10985,Clients!$B:$F,L$6,0)</f>
        <v>Foreign</v>
      </c>
      <c r="M10985" s="2" t="str">
        <f>VLOOKUP($C10985,Clients!$B:$F,M$6,0)</f>
        <v>CV</v>
      </c>
      <c r="N10985" s="2" t="str">
        <f>VLOOKUP($C10985,Clients!$B:$F,N$6,0)</f>
        <v>Cape Verde</v>
      </c>
    </row>
    <row r="10986" spans="2:14" x14ac:dyDescent="0.2">
      <c r="B10986" s="8">
        <v>5191.2</v>
      </c>
      <c r="C10986" s="2" t="s">
        <v>16615</v>
      </c>
      <c r="D10986" s="2" t="s">
        <v>51</v>
      </c>
      <c r="E10986" s="8">
        <v>3</v>
      </c>
      <c r="F10986" s="2" t="s">
        <v>16616</v>
      </c>
      <c r="G10986" s="2" t="s">
        <v>4283</v>
      </c>
      <c r="H10986" s="9">
        <v>42177</v>
      </c>
      <c r="I10986" s="2">
        <v>2015</v>
      </c>
      <c r="J10986" s="2">
        <v>6</v>
      </c>
      <c r="K10986" s="2" t="str">
        <f>VLOOKUP($C10986,Clients!$B:$F,K$6,0)</f>
        <v>Borer, Mayer and Rosenbaum</v>
      </c>
      <c r="L10986" s="2" t="str">
        <f>VLOOKUP($C10986,Clients!$B:$F,L$6,0)</f>
        <v>Foreign</v>
      </c>
      <c r="M10986" s="2" t="str">
        <f>VLOOKUP($C10986,Clients!$B:$F,M$6,0)</f>
        <v>UA</v>
      </c>
      <c r="N10986" s="2" t="str">
        <f>VLOOKUP($C10986,Clients!$B:$F,N$6,0)</f>
        <v>Ukraine</v>
      </c>
    </row>
    <row r="10987" spans="2:14" x14ac:dyDescent="0.2">
      <c r="B10987" s="8">
        <v>945</v>
      </c>
      <c r="C10987" s="2" t="s">
        <v>16617</v>
      </c>
      <c r="D10987" s="2" t="s">
        <v>20</v>
      </c>
      <c r="E10987" s="8">
        <v>1</v>
      </c>
      <c r="F10987" s="2" t="s">
        <v>16618</v>
      </c>
      <c r="G10987" s="2" t="s">
        <v>16619</v>
      </c>
      <c r="H10987" s="9">
        <v>42205</v>
      </c>
      <c r="I10987" s="2">
        <v>2015</v>
      </c>
      <c r="J10987" s="2">
        <v>7</v>
      </c>
      <c r="K10987" s="2" t="str">
        <f>VLOOKUP($C10987,Clients!$B:$F,K$6,0)</f>
        <v>Camido</v>
      </c>
      <c r="L10987" s="2" t="str">
        <f>VLOOKUP($C10987,Clients!$B:$F,L$6,0)</f>
        <v>Foreign</v>
      </c>
      <c r="M10987" s="2" t="str">
        <f>VLOOKUP($C10987,Clients!$B:$F,M$6,0)</f>
        <v>ID</v>
      </c>
      <c r="N10987" s="2" t="str">
        <f>VLOOKUP($C10987,Clients!$B:$F,N$6,0)</f>
        <v>Indonesia</v>
      </c>
    </row>
    <row r="10988" spans="2:14" x14ac:dyDescent="0.2">
      <c r="B10988" s="8">
        <v>546</v>
      </c>
      <c r="C10988" s="2" t="s">
        <v>16617</v>
      </c>
      <c r="D10988" s="2" t="s">
        <v>20</v>
      </c>
      <c r="E10988" s="8">
        <v>1</v>
      </c>
      <c r="F10988" s="2" t="s">
        <v>16618</v>
      </c>
      <c r="G10988" s="2" t="s">
        <v>16620</v>
      </c>
      <c r="H10988" s="9">
        <v>42205</v>
      </c>
      <c r="I10988" s="2">
        <v>2015</v>
      </c>
      <c r="J10988" s="2">
        <v>7</v>
      </c>
      <c r="K10988" s="2" t="str">
        <f>VLOOKUP($C10988,Clients!$B:$F,K$6,0)</f>
        <v>Camido</v>
      </c>
      <c r="L10988" s="2" t="str">
        <f>VLOOKUP($C10988,Clients!$B:$F,L$6,0)</f>
        <v>Foreign</v>
      </c>
      <c r="M10988" s="2" t="str">
        <f>VLOOKUP($C10988,Clients!$B:$F,M$6,0)</f>
        <v>ID</v>
      </c>
      <c r="N10988" s="2" t="str">
        <f>VLOOKUP($C10988,Clients!$B:$F,N$6,0)</f>
        <v>Indonesia</v>
      </c>
    </row>
    <row r="10989" spans="2:14" x14ac:dyDescent="0.2">
      <c r="B10989" s="8">
        <v>819</v>
      </c>
      <c r="C10989" s="2" t="s">
        <v>16617</v>
      </c>
      <c r="D10989" s="2" t="s">
        <v>20</v>
      </c>
      <c r="E10989" s="8">
        <v>1</v>
      </c>
      <c r="F10989" s="2" t="s">
        <v>16621</v>
      </c>
      <c r="G10989" s="2" t="s">
        <v>16622</v>
      </c>
      <c r="H10989" s="9">
        <v>42216</v>
      </c>
      <c r="I10989" s="2">
        <v>2015</v>
      </c>
      <c r="J10989" s="2">
        <v>7</v>
      </c>
      <c r="K10989" s="2" t="str">
        <f>VLOOKUP($C10989,Clients!$B:$F,K$6,0)</f>
        <v>Camido</v>
      </c>
      <c r="L10989" s="2" t="str">
        <f>VLOOKUP($C10989,Clients!$B:$F,L$6,0)</f>
        <v>Foreign</v>
      </c>
      <c r="M10989" s="2" t="str">
        <f>VLOOKUP($C10989,Clients!$B:$F,M$6,0)</f>
        <v>ID</v>
      </c>
      <c r="N10989" s="2" t="str">
        <f>VLOOKUP($C10989,Clients!$B:$F,N$6,0)</f>
        <v>Indonesia</v>
      </c>
    </row>
    <row r="10990" spans="2:14" x14ac:dyDescent="0.2">
      <c r="B10990" s="8">
        <v>1793.4</v>
      </c>
      <c r="C10990" s="2" t="s">
        <v>16617</v>
      </c>
      <c r="D10990" s="2" t="s">
        <v>20</v>
      </c>
      <c r="E10990" s="8">
        <v>1</v>
      </c>
      <c r="F10990" s="2" t="s">
        <v>16621</v>
      </c>
      <c r="G10990" s="2" t="s">
        <v>16623</v>
      </c>
      <c r="H10990" s="9">
        <v>42216</v>
      </c>
      <c r="I10990" s="2">
        <v>2015</v>
      </c>
      <c r="J10990" s="2">
        <v>7</v>
      </c>
      <c r="K10990" s="2" t="str">
        <f>VLOOKUP($C10990,Clients!$B:$F,K$6,0)</f>
        <v>Camido</v>
      </c>
      <c r="L10990" s="2" t="str">
        <f>VLOOKUP($C10990,Clients!$B:$F,L$6,0)</f>
        <v>Foreign</v>
      </c>
      <c r="M10990" s="2" t="str">
        <f>VLOOKUP($C10990,Clients!$B:$F,M$6,0)</f>
        <v>ID</v>
      </c>
      <c r="N10990" s="2" t="str">
        <f>VLOOKUP($C10990,Clients!$B:$F,N$6,0)</f>
        <v>Indonesia</v>
      </c>
    </row>
    <row r="10991" spans="2:14" x14ac:dyDescent="0.2">
      <c r="B10991" s="8">
        <v>26649</v>
      </c>
      <c r="C10991" s="2" t="s">
        <v>16617</v>
      </c>
      <c r="D10991" s="2" t="s">
        <v>16</v>
      </c>
      <c r="E10991" s="8">
        <v>27</v>
      </c>
      <c r="F10991" s="2" t="s">
        <v>16624</v>
      </c>
      <c r="G10991" s="2" t="s">
        <v>16625</v>
      </c>
      <c r="H10991" s="9">
        <v>42427</v>
      </c>
      <c r="I10991" s="2">
        <v>2016</v>
      </c>
      <c r="J10991" s="2">
        <v>2</v>
      </c>
      <c r="K10991" s="2" t="str">
        <f>VLOOKUP($C10991,Clients!$B:$F,K$6,0)</f>
        <v>Camido</v>
      </c>
      <c r="L10991" s="2" t="str">
        <f>VLOOKUP($C10991,Clients!$B:$F,L$6,0)</f>
        <v>Foreign</v>
      </c>
      <c r="M10991" s="2" t="str">
        <f>VLOOKUP($C10991,Clients!$B:$F,M$6,0)</f>
        <v>ID</v>
      </c>
      <c r="N10991" s="2" t="str">
        <f>VLOOKUP($C10991,Clients!$B:$F,N$6,0)</f>
        <v>Indonesia</v>
      </c>
    </row>
    <row r="10992" spans="2:14" x14ac:dyDescent="0.2">
      <c r="B10992" s="8">
        <v>141141</v>
      </c>
      <c r="C10992" s="2" t="s">
        <v>16617</v>
      </c>
      <c r="D10992" s="2" t="s">
        <v>16</v>
      </c>
      <c r="E10992" s="8">
        <v>143</v>
      </c>
      <c r="F10992" s="2" t="s">
        <v>16624</v>
      </c>
      <c r="G10992" s="2" t="s">
        <v>16626</v>
      </c>
      <c r="H10992" s="9">
        <v>42427</v>
      </c>
      <c r="I10992" s="2">
        <v>2016</v>
      </c>
      <c r="J10992" s="2">
        <v>2</v>
      </c>
      <c r="K10992" s="2" t="str">
        <f>VLOOKUP($C10992,Clients!$B:$F,K$6,0)</f>
        <v>Camido</v>
      </c>
      <c r="L10992" s="2" t="str">
        <f>VLOOKUP($C10992,Clients!$B:$F,L$6,0)</f>
        <v>Foreign</v>
      </c>
      <c r="M10992" s="2" t="str">
        <f>VLOOKUP($C10992,Clients!$B:$F,M$6,0)</f>
        <v>ID</v>
      </c>
      <c r="N10992" s="2" t="str">
        <f>VLOOKUP($C10992,Clients!$B:$F,N$6,0)</f>
        <v>Indonesia</v>
      </c>
    </row>
    <row r="10993" spans="2:14" x14ac:dyDescent="0.2">
      <c r="B10993" s="8">
        <v>167790</v>
      </c>
      <c r="C10993" s="2" t="s">
        <v>16617</v>
      </c>
      <c r="D10993" s="2" t="s">
        <v>16</v>
      </c>
      <c r="E10993" s="8">
        <v>170</v>
      </c>
      <c r="F10993" s="2" t="s">
        <v>16624</v>
      </c>
      <c r="G10993" s="2" t="s">
        <v>16627</v>
      </c>
      <c r="H10993" s="9">
        <v>42431</v>
      </c>
      <c r="I10993" s="2">
        <v>2016</v>
      </c>
      <c r="J10993" s="2">
        <v>3</v>
      </c>
      <c r="K10993" s="2" t="str">
        <f>VLOOKUP($C10993,Clients!$B:$F,K$6,0)</f>
        <v>Camido</v>
      </c>
      <c r="L10993" s="2" t="str">
        <f>VLOOKUP($C10993,Clients!$B:$F,L$6,0)</f>
        <v>Foreign</v>
      </c>
      <c r="M10993" s="2" t="str">
        <f>VLOOKUP($C10993,Clients!$B:$F,M$6,0)</f>
        <v>ID</v>
      </c>
      <c r="N10993" s="2" t="str">
        <f>VLOOKUP($C10993,Clients!$B:$F,N$6,0)</f>
        <v>Indonesia</v>
      </c>
    </row>
    <row r="10994" spans="2:14" x14ac:dyDescent="0.2">
      <c r="B10994" s="8">
        <v>0</v>
      </c>
      <c r="C10994" s="2" t="s">
        <v>16617</v>
      </c>
      <c r="D10994" s="2" t="s">
        <v>20</v>
      </c>
      <c r="E10994" s="8">
        <v>100</v>
      </c>
      <c r="F10994" s="2" t="s">
        <v>16628</v>
      </c>
      <c r="G10994" s="2" t="s">
        <v>16629</v>
      </c>
      <c r="H10994" s="9">
        <v>42445</v>
      </c>
      <c r="I10994" s="2">
        <v>2016</v>
      </c>
      <c r="J10994" s="2">
        <v>3</v>
      </c>
      <c r="K10994" s="2" t="str">
        <f>VLOOKUP($C10994,Clients!$B:$F,K$6,0)</f>
        <v>Camido</v>
      </c>
      <c r="L10994" s="2" t="str">
        <f>VLOOKUP($C10994,Clients!$B:$F,L$6,0)</f>
        <v>Foreign</v>
      </c>
      <c r="M10994" s="2" t="str">
        <f>VLOOKUP($C10994,Clients!$B:$F,M$6,0)</f>
        <v>ID</v>
      </c>
      <c r="N10994" s="2" t="str">
        <f>VLOOKUP($C10994,Clients!$B:$F,N$6,0)</f>
        <v>Indonesia</v>
      </c>
    </row>
    <row r="10995" spans="2:14" x14ac:dyDescent="0.2">
      <c r="B10995" s="8">
        <v>151998</v>
      </c>
      <c r="C10995" s="2" t="s">
        <v>16617</v>
      </c>
      <c r="D10995" s="2" t="s">
        <v>16</v>
      </c>
      <c r="E10995" s="8">
        <v>154</v>
      </c>
      <c r="F10995" s="2" t="s">
        <v>16624</v>
      </c>
      <c r="G10995" s="2" t="s">
        <v>16630</v>
      </c>
      <c r="H10995" s="9">
        <v>42454</v>
      </c>
      <c r="I10995" s="2">
        <v>2016</v>
      </c>
      <c r="J10995" s="2">
        <v>3</v>
      </c>
      <c r="K10995" s="2" t="str">
        <f>VLOOKUP($C10995,Clients!$B:$F,K$6,0)</f>
        <v>Camido</v>
      </c>
      <c r="L10995" s="2" t="str">
        <f>VLOOKUP($C10995,Clients!$B:$F,L$6,0)</f>
        <v>Foreign</v>
      </c>
      <c r="M10995" s="2" t="str">
        <f>VLOOKUP($C10995,Clients!$B:$F,M$6,0)</f>
        <v>ID</v>
      </c>
      <c r="N10995" s="2" t="str">
        <f>VLOOKUP($C10995,Clients!$B:$F,N$6,0)</f>
        <v>Indonesia</v>
      </c>
    </row>
    <row r="10996" spans="2:14" x14ac:dyDescent="0.2">
      <c r="B10996" s="8">
        <v>0</v>
      </c>
      <c r="C10996" s="2" t="s">
        <v>16617</v>
      </c>
      <c r="D10996" s="2" t="s">
        <v>535</v>
      </c>
      <c r="E10996" s="8">
        <v>105</v>
      </c>
      <c r="F10996" s="2" t="s">
        <v>16631</v>
      </c>
      <c r="G10996" s="2" t="s">
        <v>16632</v>
      </c>
      <c r="H10996" s="9">
        <v>42466</v>
      </c>
      <c r="I10996" s="2">
        <v>2016</v>
      </c>
      <c r="J10996" s="2">
        <v>4</v>
      </c>
      <c r="K10996" s="2" t="str">
        <f>VLOOKUP($C10996,Clients!$B:$F,K$6,0)</f>
        <v>Camido</v>
      </c>
      <c r="L10996" s="2" t="str">
        <f>VLOOKUP($C10996,Clients!$B:$F,L$6,0)</f>
        <v>Foreign</v>
      </c>
      <c r="M10996" s="2" t="str">
        <f>VLOOKUP($C10996,Clients!$B:$F,M$6,0)</f>
        <v>ID</v>
      </c>
      <c r="N10996" s="2" t="str">
        <f>VLOOKUP($C10996,Clients!$B:$F,N$6,0)</f>
        <v>Indonesia</v>
      </c>
    </row>
    <row r="10997" spans="2:14" x14ac:dyDescent="0.2">
      <c r="B10997" s="8">
        <v>149037</v>
      </c>
      <c r="C10997" s="2" t="s">
        <v>16617</v>
      </c>
      <c r="D10997" s="2" t="s">
        <v>16</v>
      </c>
      <c r="E10997" s="8">
        <v>151</v>
      </c>
      <c r="F10997" s="2" t="s">
        <v>16624</v>
      </c>
      <c r="G10997" s="2" t="s">
        <v>16633</v>
      </c>
      <c r="H10997" s="9">
        <v>42471</v>
      </c>
      <c r="I10997" s="2">
        <v>2016</v>
      </c>
      <c r="J10997" s="2">
        <v>4</v>
      </c>
      <c r="K10997" s="2" t="str">
        <f>VLOOKUP($C10997,Clients!$B:$F,K$6,0)</f>
        <v>Camido</v>
      </c>
      <c r="L10997" s="2" t="str">
        <f>VLOOKUP($C10997,Clients!$B:$F,L$6,0)</f>
        <v>Foreign</v>
      </c>
      <c r="M10997" s="2" t="str">
        <f>VLOOKUP($C10997,Clients!$B:$F,M$6,0)</f>
        <v>ID</v>
      </c>
      <c r="N10997" s="2" t="str">
        <f>VLOOKUP($C10997,Clients!$B:$F,N$6,0)</f>
        <v>Indonesia</v>
      </c>
    </row>
    <row r="10998" spans="2:14" x14ac:dyDescent="0.2">
      <c r="B10998" s="8">
        <v>140154</v>
      </c>
      <c r="C10998" s="2" t="s">
        <v>16617</v>
      </c>
      <c r="D10998" s="2" t="s">
        <v>16</v>
      </c>
      <c r="E10998" s="8">
        <v>142</v>
      </c>
      <c r="F10998" s="2" t="s">
        <v>16624</v>
      </c>
      <c r="G10998" s="2" t="s">
        <v>16634</v>
      </c>
      <c r="H10998" s="9">
        <v>42483</v>
      </c>
      <c r="I10998" s="2">
        <v>2016</v>
      </c>
      <c r="J10998" s="2">
        <v>4</v>
      </c>
      <c r="K10998" s="2" t="str">
        <f>VLOOKUP($C10998,Clients!$B:$F,K$6,0)</f>
        <v>Camido</v>
      </c>
      <c r="L10998" s="2" t="str">
        <f>VLOOKUP($C10998,Clients!$B:$F,L$6,0)</f>
        <v>Foreign</v>
      </c>
      <c r="M10998" s="2" t="str">
        <f>VLOOKUP($C10998,Clients!$B:$F,M$6,0)</f>
        <v>ID</v>
      </c>
      <c r="N10998" s="2" t="str">
        <f>VLOOKUP($C10998,Clients!$B:$F,N$6,0)</f>
        <v>Indonesia</v>
      </c>
    </row>
    <row r="10999" spans="2:14" x14ac:dyDescent="0.2">
      <c r="B10999" s="8">
        <v>0</v>
      </c>
      <c r="C10999" s="2" t="s">
        <v>16617</v>
      </c>
      <c r="D10999" s="2" t="s">
        <v>16</v>
      </c>
      <c r="E10999" s="8">
        <v>54</v>
      </c>
      <c r="F10999" s="2" t="s">
        <v>16635</v>
      </c>
      <c r="G10999" s="2" t="s">
        <v>16636</v>
      </c>
      <c r="H10999" s="9">
        <v>42483</v>
      </c>
      <c r="I10999" s="2">
        <v>2016</v>
      </c>
      <c r="J10999" s="2">
        <v>4</v>
      </c>
      <c r="K10999" s="2" t="str">
        <f>VLOOKUP($C10999,Clients!$B:$F,K$6,0)</f>
        <v>Camido</v>
      </c>
      <c r="L10999" s="2" t="str">
        <f>VLOOKUP($C10999,Clients!$B:$F,L$6,0)</f>
        <v>Foreign</v>
      </c>
      <c r="M10999" s="2" t="str">
        <f>VLOOKUP($C10999,Clients!$B:$F,M$6,0)</f>
        <v>ID</v>
      </c>
      <c r="N10999" s="2" t="str">
        <f>VLOOKUP($C10999,Clients!$B:$F,N$6,0)</f>
        <v>Indonesia</v>
      </c>
    </row>
    <row r="11000" spans="2:14" x14ac:dyDescent="0.2">
      <c r="B11000" s="8">
        <v>120842.40000000001</v>
      </c>
      <c r="C11000" s="2" t="s">
        <v>16617</v>
      </c>
      <c r="D11000" s="2" t="s">
        <v>16</v>
      </c>
      <c r="E11000" s="8">
        <v>164</v>
      </c>
      <c r="F11000" s="2" t="s">
        <v>16637</v>
      </c>
      <c r="G11000" s="2" t="s">
        <v>16638</v>
      </c>
      <c r="H11000" s="9">
        <v>42490</v>
      </c>
      <c r="I11000" s="2">
        <v>2016</v>
      </c>
      <c r="J11000" s="2">
        <v>4</v>
      </c>
      <c r="K11000" s="2" t="str">
        <f>VLOOKUP($C11000,Clients!$B:$F,K$6,0)</f>
        <v>Camido</v>
      </c>
      <c r="L11000" s="2" t="str">
        <f>VLOOKUP($C11000,Clients!$B:$F,L$6,0)</f>
        <v>Foreign</v>
      </c>
      <c r="M11000" s="2" t="str">
        <f>VLOOKUP($C11000,Clients!$B:$F,M$6,0)</f>
        <v>ID</v>
      </c>
      <c r="N11000" s="2" t="str">
        <f>VLOOKUP($C11000,Clients!$B:$F,N$6,0)</f>
        <v>Indonesia</v>
      </c>
    </row>
    <row r="11001" spans="2:14" x14ac:dyDescent="0.2">
      <c r="B11001" s="8">
        <v>0</v>
      </c>
      <c r="C11001" s="2" t="s">
        <v>16617</v>
      </c>
      <c r="D11001" s="2" t="s">
        <v>16</v>
      </c>
      <c r="E11001" s="8">
        <v>5</v>
      </c>
      <c r="F11001" s="2" t="s">
        <v>16635</v>
      </c>
      <c r="G11001" s="2" t="s">
        <v>16639</v>
      </c>
      <c r="H11001" s="9">
        <v>42490</v>
      </c>
      <c r="I11001" s="2">
        <v>2016</v>
      </c>
      <c r="J11001" s="2">
        <v>4</v>
      </c>
      <c r="K11001" s="2" t="str">
        <f>VLOOKUP($C11001,Clients!$B:$F,K$6,0)</f>
        <v>Camido</v>
      </c>
      <c r="L11001" s="2" t="str">
        <f>VLOOKUP($C11001,Clients!$B:$F,L$6,0)</f>
        <v>Foreign</v>
      </c>
      <c r="M11001" s="2" t="str">
        <f>VLOOKUP($C11001,Clients!$B:$F,M$6,0)</f>
        <v>ID</v>
      </c>
      <c r="N11001" s="2" t="str">
        <f>VLOOKUP($C11001,Clients!$B:$F,N$6,0)</f>
        <v>Indonesia</v>
      </c>
    </row>
    <row r="11002" spans="2:14" x14ac:dyDescent="0.2">
      <c r="B11002" s="8">
        <v>141951.6</v>
      </c>
      <c r="C11002" s="2" t="s">
        <v>16617</v>
      </c>
      <c r="D11002" s="2" t="s">
        <v>16</v>
      </c>
      <c r="E11002" s="8">
        <v>170</v>
      </c>
      <c r="F11002" s="2" t="s">
        <v>16640</v>
      </c>
      <c r="G11002" s="2" t="s">
        <v>16641</v>
      </c>
      <c r="H11002" s="9">
        <v>42490</v>
      </c>
      <c r="I11002" s="2">
        <v>2016</v>
      </c>
      <c r="J11002" s="2">
        <v>4</v>
      </c>
      <c r="K11002" s="2" t="str">
        <f>VLOOKUP($C11002,Clients!$B:$F,K$6,0)</f>
        <v>Camido</v>
      </c>
      <c r="L11002" s="2" t="str">
        <f>VLOOKUP($C11002,Clients!$B:$F,L$6,0)</f>
        <v>Foreign</v>
      </c>
      <c r="M11002" s="2" t="str">
        <f>VLOOKUP($C11002,Clients!$B:$F,M$6,0)</f>
        <v>ID</v>
      </c>
      <c r="N11002" s="2" t="str">
        <f>VLOOKUP($C11002,Clients!$B:$F,N$6,0)</f>
        <v>Indonesia</v>
      </c>
    </row>
    <row r="11003" spans="2:14" x14ac:dyDescent="0.2">
      <c r="B11003" s="8">
        <v>140326.20000000001</v>
      </c>
      <c r="C11003" s="2" t="s">
        <v>16617</v>
      </c>
      <c r="D11003" s="2" t="s">
        <v>16</v>
      </c>
      <c r="E11003" s="8">
        <v>183</v>
      </c>
      <c r="F11003" s="2" t="s">
        <v>16624</v>
      </c>
      <c r="G11003" s="2" t="s">
        <v>16642</v>
      </c>
      <c r="H11003" s="9">
        <v>42493</v>
      </c>
      <c r="I11003" s="2">
        <v>2016</v>
      </c>
      <c r="J11003" s="2">
        <v>5</v>
      </c>
      <c r="K11003" s="2" t="str">
        <f>VLOOKUP($C11003,Clients!$B:$F,K$6,0)</f>
        <v>Camido</v>
      </c>
      <c r="L11003" s="2" t="str">
        <f>VLOOKUP($C11003,Clients!$B:$F,L$6,0)</f>
        <v>Foreign</v>
      </c>
      <c r="M11003" s="2" t="str">
        <f>VLOOKUP($C11003,Clients!$B:$F,M$6,0)</f>
        <v>ID</v>
      </c>
      <c r="N11003" s="2" t="str">
        <f>VLOOKUP($C11003,Clients!$B:$F,N$6,0)</f>
        <v>Indonesia</v>
      </c>
    </row>
    <row r="11004" spans="2:14" x14ac:dyDescent="0.2">
      <c r="B11004" s="8">
        <v>185115</v>
      </c>
      <c r="C11004" s="2" t="s">
        <v>16617</v>
      </c>
      <c r="D11004" s="2" t="s">
        <v>16</v>
      </c>
      <c r="E11004" s="8">
        <v>195</v>
      </c>
      <c r="F11004" s="2" t="s">
        <v>16643</v>
      </c>
      <c r="G11004" s="2" t="s">
        <v>16644</v>
      </c>
      <c r="H11004" s="9">
        <v>42507</v>
      </c>
      <c r="I11004" s="2">
        <v>2016</v>
      </c>
      <c r="J11004" s="2">
        <v>5</v>
      </c>
      <c r="K11004" s="2" t="str">
        <f>VLOOKUP($C11004,Clients!$B:$F,K$6,0)</f>
        <v>Camido</v>
      </c>
      <c r="L11004" s="2" t="str">
        <f>VLOOKUP($C11004,Clients!$B:$F,L$6,0)</f>
        <v>Foreign</v>
      </c>
      <c r="M11004" s="2" t="str">
        <f>VLOOKUP($C11004,Clients!$B:$F,M$6,0)</f>
        <v>ID</v>
      </c>
      <c r="N11004" s="2" t="str">
        <f>VLOOKUP($C11004,Clients!$B:$F,N$6,0)</f>
        <v>Indonesia</v>
      </c>
    </row>
    <row r="11005" spans="2:14" x14ac:dyDescent="0.2">
      <c r="B11005" s="8">
        <v>167790</v>
      </c>
      <c r="C11005" s="2" t="s">
        <v>16617</v>
      </c>
      <c r="D11005" s="2" t="s">
        <v>16</v>
      </c>
      <c r="E11005" s="8">
        <v>170</v>
      </c>
      <c r="F11005" s="2" t="s">
        <v>16643</v>
      </c>
      <c r="G11005" s="2" t="s">
        <v>16645</v>
      </c>
      <c r="H11005" s="9">
        <v>42513</v>
      </c>
      <c r="I11005" s="2">
        <v>2016</v>
      </c>
      <c r="J11005" s="2">
        <v>5</v>
      </c>
      <c r="K11005" s="2" t="str">
        <f>VLOOKUP($C11005,Clients!$B:$F,K$6,0)</f>
        <v>Camido</v>
      </c>
      <c r="L11005" s="2" t="str">
        <f>VLOOKUP($C11005,Clients!$B:$F,L$6,0)</f>
        <v>Foreign</v>
      </c>
      <c r="M11005" s="2" t="str">
        <f>VLOOKUP($C11005,Clients!$B:$F,M$6,0)</f>
        <v>ID</v>
      </c>
      <c r="N11005" s="2" t="str">
        <f>VLOOKUP($C11005,Clients!$B:$F,N$6,0)</f>
        <v>Indonesia</v>
      </c>
    </row>
    <row r="11006" spans="2:14" x14ac:dyDescent="0.2">
      <c r="B11006" s="8">
        <v>36304.800000000003</v>
      </c>
      <c r="C11006" s="2" t="s">
        <v>16617</v>
      </c>
      <c r="D11006" s="2" t="s">
        <v>16</v>
      </c>
      <c r="E11006" s="8">
        <v>18</v>
      </c>
      <c r="F11006" s="2" t="s">
        <v>16646</v>
      </c>
      <c r="G11006" s="2" t="s">
        <v>16647</v>
      </c>
      <c r="H11006" s="9">
        <v>42597</v>
      </c>
      <c r="I11006" s="2">
        <v>2016</v>
      </c>
      <c r="J11006" s="2">
        <v>8</v>
      </c>
      <c r="K11006" s="2" t="str">
        <f>VLOOKUP($C11006,Clients!$B:$F,K$6,0)</f>
        <v>Camido</v>
      </c>
      <c r="L11006" s="2" t="str">
        <f>VLOOKUP($C11006,Clients!$B:$F,L$6,0)</f>
        <v>Foreign</v>
      </c>
      <c r="M11006" s="2" t="str">
        <f>VLOOKUP($C11006,Clients!$B:$F,M$6,0)</f>
        <v>ID</v>
      </c>
      <c r="N11006" s="2" t="str">
        <f>VLOOKUP($C11006,Clients!$B:$F,N$6,0)</f>
        <v>Indonesia</v>
      </c>
    </row>
    <row r="11007" spans="2:14" x14ac:dyDescent="0.2">
      <c r="B11007" s="8">
        <v>1281</v>
      </c>
      <c r="C11007" s="2" t="s">
        <v>16617</v>
      </c>
      <c r="D11007" s="2" t="s">
        <v>16</v>
      </c>
      <c r="E11007" s="8">
        <v>1</v>
      </c>
      <c r="F11007" s="2" t="s">
        <v>16648</v>
      </c>
      <c r="G11007" s="2" t="s">
        <v>16649</v>
      </c>
      <c r="H11007" s="9">
        <v>42633</v>
      </c>
      <c r="I11007" s="2">
        <v>2016</v>
      </c>
      <c r="J11007" s="2">
        <v>9</v>
      </c>
      <c r="K11007" s="2" t="str">
        <f>VLOOKUP($C11007,Clients!$B:$F,K$6,0)</f>
        <v>Camido</v>
      </c>
      <c r="L11007" s="2" t="str">
        <f>VLOOKUP($C11007,Clients!$B:$F,L$6,0)</f>
        <v>Foreign</v>
      </c>
      <c r="M11007" s="2" t="str">
        <f>VLOOKUP($C11007,Clients!$B:$F,M$6,0)</f>
        <v>ID</v>
      </c>
      <c r="N11007" s="2" t="str">
        <f>VLOOKUP($C11007,Clients!$B:$F,N$6,0)</f>
        <v>Indonesia</v>
      </c>
    </row>
    <row r="11008" spans="2:14" x14ac:dyDescent="0.2">
      <c r="B11008" s="8">
        <v>-7182</v>
      </c>
      <c r="C11008" s="2" t="s">
        <v>16617</v>
      </c>
      <c r="D11008" s="2" t="s">
        <v>16</v>
      </c>
      <c r="E11008" s="8">
        <v>-10</v>
      </c>
      <c r="F11008" s="2" t="s">
        <v>16650</v>
      </c>
      <c r="G11008" s="2" t="s">
        <v>16651</v>
      </c>
      <c r="H11008" s="9">
        <v>42654</v>
      </c>
      <c r="I11008" s="2">
        <v>2016</v>
      </c>
      <c r="J11008" s="2">
        <v>10</v>
      </c>
      <c r="K11008" s="2" t="str">
        <f>VLOOKUP($C11008,Clients!$B:$F,K$6,0)</f>
        <v>Camido</v>
      </c>
      <c r="L11008" s="2" t="str">
        <f>VLOOKUP($C11008,Clients!$B:$F,L$6,0)</f>
        <v>Foreign</v>
      </c>
      <c r="M11008" s="2" t="str">
        <f>VLOOKUP($C11008,Clients!$B:$F,M$6,0)</f>
        <v>ID</v>
      </c>
      <c r="N11008" s="2" t="str">
        <f>VLOOKUP($C11008,Clients!$B:$F,N$6,0)</f>
        <v>Indonesia</v>
      </c>
    </row>
    <row r="11009" spans="2:14" x14ac:dyDescent="0.2">
      <c r="B11009" s="8">
        <v>7182</v>
      </c>
      <c r="C11009" s="2" t="s">
        <v>16617</v>
      </c>
      <c r="D11009" s="2" t="s">
        <v>16</v>
      </c>
      <c r="E11009" s="8">
        <v>10</v>
      </c>
      <c r="F11009" s="2" t="s">
        <v>16652</v>
      </c>
      <c r="G11009" s="2" t="s">
        <v>16653</v>
      </c>
      <c r="H11009" s="9">
        <v>42654</v>
      </c>
      <c r="I11009" s="2">
        <v>2016</v>
      </c>
      <c r="J11009" s="2">
        <v>10</v>
      </c>
      <c r="K11009" s="2" t="str">
        <f>VLOOKUP($C11009,Clients!$B:$F,K$6,0)</f>
        <v>Camido</v>
      </c>
      <c r="L11009" s="2" t="str">
        <f>VLOOKUP($C11009,Clients!$B:$F,L$6,0)</f>
        <v>Foreign</v>
      </c>
      <c r="M11009" s="2" t="str">
        <f>VLOOKUP($C11009,Clients!$B:$F,M$6,0)</f>
        <v>ID</v>
      </c>
      <c r="N11009" s="2" t="str">
        <f>VLOOKUP($C11009,Clients!$B:$F,N$6,0)</f>
        <v>Indonesia</v>
      </c>
    </row>
    <row r="11010" spans="2:14" x14ac:dyDescent="0.2">
      <c r="B11010" s="8">
        <v>-40546.128000000004</v>
      </c>
      <c r="C11010" s="2" t="s">
        <v>16617</v>
      </c>
      <c r="D11010" s="2" t="s">
        <v>51</v>
      </c>
      <c r="E11010" s="8">
        <v>0</v>
      </c>
      <c r="F11010" s="2" t="s">
        <v>16654</v>
      </c>
      <c r="G11010" s="2" t="s">
        <v>16655</v>
      </c>
      <c r="H11010" s="9">
        <v>42724</v>
      </c>
      <c r="I11010" s="2">
        <v>2016</v>
      </c>
      <c r="J11010" s="2">
        <v>12</v>
      </c>
      <c r="K11010" s="2" t="str">
        <f>VLOOKUP($C11010,Clients!$B:$F,K$6,0)</f>
        <v>Camido</v>
      </c>
      <c r="L11010" s="2" t="str">
        <f>VLOOKUP($C11010,Clients!$B:$F,L$6,0)</f>
        <v>Foreign</v>
      </c>
      <c r="M11010" s="2" t="str">
        <f>VLOOKUP($C11010,Clients!$B:$F,M$6,0)</f>
        <v>ID</v>
      </c>
      <c r="N11010" s="2" t="str">
        <f>VLOOKUP($C11010,Clients!$B:$F,N$6,0)</f>
        <v>Indonesia</v>
      </c>
    </row>
    <row r="11011" spans="2:14" x14ac:dyDescent="0.2">
      <c r="B11011" s="8">
        <v>-819</v>
      </c>
      <c r="C11011" s="2" t="s">
        <v>16617</v>
      </c>
      <c r="D11011" s="2" t="s">
        <v>16</v>
      </c>
      <c r="E11011" s="8">
        <v>0</v>
      </c>
      <c r="F11011" s="2" t="s">
        <v>16656</v>
      </c>
      <c r="G11011" s="2" t="s">
        <v>16657</v>
      </c>
      <c r="H11011" s="9">
        <v>42760</v>
      </c>
      <c r="I11011" s="2">
        <v>2017</v>
      </c>
      <c r="J11011" s="2">
        <v>1</v>
      </c>
      <c r="K11011" s="2" t="str">
        <f>VLOOKUP($C11011,Clients!$B:$F,K$6,0)</f>
        <v>Camido</v>
      </c>
      <c r="L11011" s="2" t="str">
        <f>VLOOKUP($C11011,Clients!$B:$F,L$6,0)</f>
        <v>Foreign</v>
      </c>
      <c r="M11011" s="2" t="str">
        <f>VLOOKUP($C11011,Clients!$B:$F,M$6,0)</f>
        <v>ID</v>
      </c>
      <c r="N11011" s="2" t="str">
        <f>VLOOKUP($C11011,Clients!$B:$F,N$6,0)</f>
        <v>Indonesia</v>
      </c>
    </row>
    <row r="11012" spans="2:14" x14ac:dyDescent="0.2">
      <c r="B11012" s="8">
        <v>-1793.4</v>
      </c>
      <c r="C11012" s="2" t="s">
        <v>16617</v>
      </c>
      <c r="D11012" s="2" t="s">
        <v>16</v>
      </c>
      <c r="E11012" s="8">
        <v>-1</v>
      </c>
      <c r="F11012" s="2" t="s">
        <v>16658</v>
      </c>
      <c r="G11012" s="2" t="s">
        <v>16659</v>
      </c>
      <c r="H11012" s="9">
        <v>42760</v>
      </c>
      <c r="I11012" s="2">
        <v>2017</v>
      </c>
      <c r="J11012" s="2">
        <v>1</v>
      </c>
      <c r="K11012" s="2" t="str">
        <f>VLOOKUP($C11012,Clients!$B:$F,K$6,0)</f>
        <v>Camido</v>
      </c>
      <c r="L11012" s="2" t="str">
        <f>VLOOKUP($C11012,Clients!$B:$F,L$6,0)</f>
        <v>Foreign</v>
      </c>
      <c r="M11012" s="2" t="str">
        <f>VLOOKUP($C11012,Clients!$B:$F,M$6,0)</f>
        <v>ID</v>
      </c>
      <c r="N11012" s="2" t="str">
        <f>VLOOKUP($C11012,Clients!$B:$F,N$6,0)</f>
        <v>Indonesia</v>
      </c>
    </row>
    <row r="11013" spans="2:14" x14ac:dyDescent="0.2">
      <c r="B11013" s="8">
        <v>229278</v>
      </c>
      <c r="C11013" s="2" t="s">
        <v>16617</v>
      </c>
      <c r="D11013" s="2" t="s">
        <v>16</v>
      </c>
      <c r="E11013" s="8">
        <v>239</v>
      </c>
      <c r="F11013" s="2" t="s">
        <v>16643</v>
      </c>
      <c r="G11013" s="2" t="s">
        <v>16660</v>
      </c>
      <c r="H11013" s="9">
        <v>42790</v>
      </c>
      <c r="I11013" s="2">
        <v>2017</v>
      </c>
      <c r="J11013" s="2">
        <v>2</v>
      </c>
      <c r="K11013" s="2" t="str">
        <f>VLOOKUP($C11013,Clients!$B:$F,K$6,0)</f>
        <v>Camido</v>
      </c>
      <c r="L11013" s="2" t="str">
        <f>VLOOKUP($C11013,Clients!$B:$F,L$6,0)</f>
        <v>Foreign</v>
      </c>
      <c r="M11013" s="2" t="str">
        <f>VLOOKUP($C11013,Clients!$B:$F,M$6,0)</f>
        <v>ID</v>
      </c>
      <c r="N11013" s="2" t="str">
        <f>VLOOKUP($C11013,Clients!$B:$F,N$6,0)</f>
        <v>Indonesia</v>
      </c>
    </row>
    <row r="11014" spans="2:14" x14ac:dyDescent="0.2">
      <c r="B11014" s="8">
        <v>-229278</v>
      </c>
      <c r="C11014" s="2" t="s">
        <v>16617</v>
      </c>
      <c r="D11014" s="2" t="s">
        <v>16</v>
      </c>
      <c r="E11014" s="8">
        <v>-239</v>
      </c>
      <c r="F11014" s="2" t="s">
        <v>16661</v>
      </c>
      <c r="G11014" s="2" t="s">
        <v>16660</v>
      </c>
      <c r="H11014" s="9">
        <v>42790</v>
      </c>
      <c r="I11014" s="2">
        <v>2017</v>
      </c>
      <c r="J11014" s="2">
        <v>2</v>
      </c>
      <c r="K11014" s="2" t="str">
        <f>VLOOKUP($C11014,Clients!$B:$F,K$6,0)</f>
        <v>Camido</v>
      </c>
      <c r="L11014" s="2" t="str">
        <f>VLOOKUP($C11014,Clients!$B:$F,L$6,0)</f>
        <v>Foreign</v>
      </c>
      <c r="M11014" s="2" t="str">
        <f>VLOOKUP($C11014,Clients!$B:$F,M$6,0)</f>
        <v>ID</v>
      </c>
      <c r="N11014" s="2" t="str">
        <f>VLOOKUP($C11014,Clients!$B:$F,N$6,0)</f>
        <v>Indonesia</v>
      </c>
    </row>
    <row r="11015" spans="2:14" x14ac:dyDescent="0.2">
      <c r="B11015" s="8">
        <v>186837</v>
      </c>
      <c r="C11015" s="2" t="s">
        <v>16617</v>
      </c>
      <c r="D11015" s="2" t="s">
        <v>16</v>
      </c>
      <c r="E11015" s="8">
        <v>196</v>
      </c>
      <c r="F11015" s="2" t="s">
        <v>16662</v>
      </c>
      <c r="G11015" s="2" t="s">
        <v>16660</v>
      </c>
      <c r="H11015" s="9">
        <v>42790</v>
      </c>
      <c r="I11015" s="2">
        <v>2017</v>
      </c>
      <c r="J11015" s="2">
        <v>2</v>
      </c>
      <c r="K11015" s="2" t="str">
        <f>VLOOKUP($C11015,Clients!$B:$F,K$6,0)</f>
        <v>Camido</v>
      </c>
      <c r="L11015" s="2" t="str">
        <f>VLOOKUP($C11015,Clients!$B:$F,L$6,0)</f>
        <v>Foreign</v>
      </c>
      <c r="M11015" s="2" t="str">
        <f>VLOOKUP($C11015,Clients!$B:$F,M$6,0)</f>
        <v>ID</v>
      </c>
      <c r="N11015" s="2" t="str">
        <f>VLOOKUP($C11015,Clients!$B:$F,N$6,0)</f>
        <v>Indonesia</v>
      </c>
    </row>
    <row r="11016" spans="2:14" x14ac:dyDescent="0.2">
      <c r="B11016" s="8">
        <v>42441</v>
      </c>
      <c r="C11016" s="2" t="s">
        <v>16617</v>
      </c>
      <c r="D11016" s="2" t="s">
        <v>16</v>
      </c>
      <c r="E11016" s="8">
        <v>43</v>
      </c>
      <c r="F11016" s="2" t="s">
        <v>16663</v>
      </c>
      <c r="G11016" s="2" t="s">
        <v>16664</v>
      </c>
      <c r="H11016" s="9">
        <v>42796</v>
      </c>
      <c r="I11016" s="2">
        <v>2017</v>
      </c>
      <c r="J11016" s="2">
        <v>3</v>
      </c>
      <c r="K11016" s="2" t="str">
        <f>VLOOKUP($C11016,Clients!$B:$F,K$6,0)</f>
        <v>Camido</v>
      </c>
      <c r="L11016" s="2" t="str">
        <f>VLOOKUP($C11016,Clients!$B:$F,L$6,0)</f>
        <v>Foreign</v>
      </c>
      <c r="M11016" s="2" t="str">
        <f>VLOOKUP($C11016,Clients!$B:$F,M$6,0)</f>
        <v>ID</v>
      </c>
      <c r="N11016" s="2" t="str">
        <f>VLOOKUP($C11016,Clients!$B:$F,N$6,0)</f>
        <v>Indonesia</v>
      </c>
    </row>
    <row r="11017" spans="2:14" x14ac:dyDescent="0.2">
      <c r="B11017" s="8">
        <v>76986</v>
      </c>
      <c r="C11017" s="2" t="s">
        <v>16617</v>
      </c>
      <c r="D11017" s="2" t="s">
        <v>16</v>
      </c>
      <c r="E11017" s="8">
        <v>78</v>
      </c>
      <c r="F11017" s="2" t="s">
        <v>16665</v>
      </c>
      <c r="G11017" s="2" t="s">
        <v>16666</v>
      </c>
      <c r="H11017" s="9">
        <v>42833</v>
      </c>
      <c r="I11017" s="2">
        <v>2017</v>
      </c>
      <c r="J11017" s="2">
        <v>4</v>
      </c>
      <c r="K11017" s="2" t="str">
        <f>VLOOKUP($C11017,Clients!$B:$F,K$6,0)</f>
        <v>Camido</v>
      </c>
      <c r="L11017" s="2" t="str">
        <f>VLOOKUP($C11017,Clients!$B:$F,L$6,0)</f>
        <v>Foreign</v>
      </c>
      <c r="M11017" s="2" t="str">
        <f>VLOOKUP($C11017,Clients!$B:$F,M$6,0)</f>
        <v>ID</v>
      </c>
      <c r="N11017" s="2" t="str">
        <f>VLOOKUP($C11017,Clients!$B:$F,N$6,0)</f>
        <v>Indonesia</v>
      </c>
    </row>
    <row r="11018" spans="2:14" x14ac:dyDescent="0.2">
      <c r="B11018" s="8">
        <v>162897</v>
      </c>
      <c r="C11018" s="2" t="s">
        <v>16617</v>
      </c>
      <c r="D11018" s="2" t="s">
        <v>16</v>
      </c>
      <c r="E11018" s="8">
        <v>176</v>
      </c>
      <c r="F11018" s="2" t="s">
        <v>16665</v>
      </c>
      <c r="G11018" s="2" t="s">
        <v>16667</v>
      </c>
      <c r="H11018" s="9">
        <v>42833</v>
      </c>
      <c r="I11018" s="2">
        <v>2017</v>
      </c>
      <c r="J11018" s="2">
        <v>4</v>
      </c>
      <c r="K11018" s="2" t="str">
        <f>VLOOKUP($C11018,Clients!$B:$F,K$6,0)</f>
        <v>Camido</v>
      </c>
      <c r="L11018" s="2" t="str">
        <f>VLOOKUP($C11018,Clients!$B:$F,L$6,0)</f>
        <v>Foreign</v>
      </c>
      <c r="M11018" s="2" t="str">
        <f>VLOOKUP($C11018,Clients!$B:$F,M$6,0)</f>
        <v>ID</v>
      </c>
      <c r="N11018" s="2" t="str">
        <f>VLOOKUP($C11018,Clients!$B:$F,N$6,0)</f>
        <v>Indonesia</v>
      </c>
    </row>
    <row r="11019" spans="2:14" x14ac:dyDescent="0.2">
      <c r="B11019" s="8">
        <v>0</v>
      </c>
      <c r="C11019" s="2" t="s">
        <v>16617</v>
      </c>
      <c r="D11019" s="2" t="s">
        <v>16</v>
      </c>
      <c r="E11019" s="8">
        <v>8.42</v>
      </c>
      <c r="F11019" s="2" t="s">
        <v>16668</v>
      </c>
      <c r="G11019" s="2" t="s">
        <v>16669</v>
      </c>
      <c r="H11019" s="9">
        <v>42833</v>
      </c>
      <c r="I11019" s="2">
        <v>2017</v>
      </c>
      <c r="J11019" s="2">
        <v>4</v>
      </c>
      <c r="K11019" s="2" t="str">
        <f>VLOOKUP($C11019,Clients!$B:$F,K$6,0)</f>
        <v>Camido</v>
      </c>
      <c r="L11019" s="2" t="str">
        <f>VLOOKUP($C11019,Clients!$B:$F,L$6,0)</f>
        <v>Foreign</v>
      </c>
      <c r="M11019" s="2" t="str">
        <f>VLOOKUP($C11019,Clients!$B:$F,M$6,0)</f>
        <v>ID</v>
      </c>
      <c r="N11019" s="2" t="str">
        <f>VLOOKUP($C11019,Clients!$B:$F,N$6,0)</f>
        <v>Indonesia</v>
      </c>
    </row>
    <row r="11020" spans="2:14" x14ac:dyDescent="0.2">
      <c r="B11020" s="8">
        <v>158571</v>
      </c>
      <c r="C11020" s="2" t="s">
        <v>16617</v>
      </c>
      <c r="D11020" s="2" t="s">
        <v>16</v>
      </c>
      <c r="E11020" s="8">
        <v>164</v>
      </c>
      <c r="F11020" s="2" t="s">
        <v>16665</v>
      </c>
      <c r="G11020" s="2" t="s">
        <v>16670</v>
      </c>
      <c r="H11020" s="9">
        <v>42835</v>
      </c>
      <c r="I11020" s="2">
        <v>2017</v>
      </c>
      <c r="J11020" s="2">
        <v>4</v>
      </c>
      <c r="K11020" s="2" t="str">
        <f>VLOOKUP($C11020,Clients!$B:$F,K$6,0)</f>
        <v>Camido</v>
      </c>
      <c r="L11020" s="2" t="str">
        <f>VLOOKUP($C11020,Clients!$B:$F,L$6,0)</f>
        <v>Foreign</v>
      </c>
      <c r="M11020" s="2" t="str">
        <f>VLOOKUP($C11020,Clients!$B:$F,M$6,0)</f>
        <v>ID</v>
      </c>
      <c r="N11020" s="2" t="str">
        <f>VLOOKUP($C11020,Clients!$B:$F,N$6,0)</f>
        <v>Indonesia</v>
      </c>
    </row>
    <row r="11021" spans="2:14" x14ac:dyDescent="0.2">
      <c r="B11021" s="8">
        <v>-42441</v>
      </c>
      <c r="C11021" s="2" t="s">
        <v>16617</v>
      </c>
      <c r="D11021" s="2" t="s">
        <v>16</v>
      </c>
      <c r="E11021" s="8">
        <v>-43</v>
      </c>
      <c r="F11021" s="2" t="s">
        <v>16671</v>
      </c>
      <c r="G11021" s="2" t="s">
        <v>16672</v>
      </c>
      <c r="H11021" s="9">
        <v>42858</v>
      </c>
      <c r="I11021" s="2">
        <v>2017</v>
      </c>
      <c r="J11021" s="2">
        <v>5</v>
      </c>
      <c r="K11021" s="2" t="str">
        <f>VLOOKUP($C11021,Clients!$B:$F,K$6,0)</f>
        <v>Camido</v>
      </c>
      <c r="L11021" s="2" t="str">
        <f>VLOOKUP($C11021,Clients!$B:$F,L$6,0)</f>
        <v>Foreign</v>
      </c>
      <c r="M11021" s="2" t="str">
        <f>VLOOKUP($C11021,Clients!$B:$F,M$6,0)</f>
        <v>ID</v>
      </c>
      <c r="N11021" s="2" t="str">
        <f>VLOOKUP($C11021,Clients!$B:$F,N$6,0)</f>
        <v>Indonesia</v>
      </c>
    </row>
    <row r="11022" spans="2:14" x14ac:dyDescent="0.2">
      <c r="B11022" s="8">
        <v>-987</v>
      </c>
      <c r="C11022" s="2" t="s">
        <v>16617</v>
      </c>
      <c r="D11022" s="2" t="s">
        <v>16</v>
      </c>
      <c r="E11022" s="8">
        <v>-1</v>
      </c>
      <c r="F11022" s="2" t="s">
        <v>16673</v>
      </c>
      <c r="G11022" s="2" t="s">
        <v>16674</v>
      </c>
      <c r="H11022" s="9">
        <v>42858</v>
      </c>
      <c r="I11022" s="2">
        <v>2017</v>
      </c>
      <c r="J11022" s="2">
        <v>5</v>
      </c>
      <c r="K11022" s="2" t="str">
        <f>VLOOKUP($C11022,Clients!$B:$F,K$6,0)</f>
        <v>Camido</v>
      </c>
      <c r="L11022" s="2" t="str">
        <f>VLOOKUP($C11022,Clients!$B:$F,L$6,0)</f>
        <v>Foreign</v>
      </c>
      <c r="M11022" s="2" t="str">
        <f>VLOOKUP($C11022,Clients!$B:$F,M$6,0)</f>
        <v>ID</v>
      </c>
      <c r="N11022" s="2" t="str">
        <f>VLOOKUP($C11022,Clients!$B:$F,N$6,0)</f>
        <v>Indonesia</v>
      </c>
    </row>
    <row r="11023" spans="2:14" x14ac:dyDescent="0.2">
      <c r="B11023" s="8">
        <v>971.33400000000006</v>
      </c>
      <c r="C11023" s="2" t="s">
        <v>16617</v>
      </c>
      <c r="D11023" s="2" t="s">
        <v>46</v>
      </c>
      <c r="E11023" s="8">
        <v>29</v>
      </c>
      <c r="F11023" s="2" t="s">
        <v>16675</v>
      </c>
      <c r="G11023" s="2" t="s">
        <v>16676</v>
      </c>
      <c r="H11023" s="9">
        <v>42865</v>
      </c>
      <c r="I11023" s="2">
        <v>2017</v>
      </c>
      <c r="J11023" s="2">
        <v>5</v>
      </c>
      <c r="K11023" s="2" t="str">
        <f>VLOOKUP($C11023,Clients!$B:$F,K$6,0)</f>
        <v>Camido</v>
      </c>
      <c r="L11023" s="2" t="str">
        <f>VLOOKUP($C11023,Clients!$B:$F,L$6,0)</f>
        <v>Foreign</v>
      </c>
      <c r="M11023" s="2" t="str">
        <f>VLOOKUP($C11023,Clients!$B:$F,M$6,0)</f>
        <v>ID</v>
      </c>
      <c r="N11023" s="2" t="str">
        <f>VLOOKUP($C11023,Clients!$B:$F,N$6,0)</f>
        <v>Indonesia</v>
      </c>
    </row>
    <row r="11024" spans="2:14" x14ac:dyDescent="0.2">
      <c r="B11024" s="8">
        <v>184.8</v>
      </c>
      <c r="C11024" s="2" t="s">
        <v>16617</v>
      </c>
      <c r="D11024" s="2" t="s">
        <v>46</v>
      </c>
      <c r="E11024" s="8">
        <v>1</v>
      </c>
      <c r="F11024" s="2" t="s">
        <v>16675</v>
      </c>
      <c r="G11024" s="2" t="s">
        <v>16677</v>
      </c>
      <c r="H11024" s="9">
        <v>42865</v>
      </c>
      <c r="I11024" s="2">
        <v>2017</v>
      </c>
      <c r="J11024" s="2">
        <v>5</v>
      </c>
      <c r="K11024" s="2" t="str">
        <f>VLOOKUP($C11024,Clients!$B:$F,K$6,0)</f>
        <v>Camido</v>
      </c>
      <c r="L11024" s="2" t="str">
        <f>VLOOKUP($C11024,Clients!$B:$F,L$6,0)</f>
        <v>Foreign</v>
      </c>
      <c r="M11024" s="2" t="str">
        <f>VLOOKUP($C11024,Clients!$B:$F,M$6,0)</f>
        <v>ID</v>
      </c>
      <c r="N11024" s="2" t="str">
        <f>VLOOKUP($C11024,Clients!$B:$F,N$6,0)</f>
        <v>Indonesia</v>
      </c>
    </row>
    <row r="11025" spans="2:14" x14ac:dyDescent="0.2">
      <c r="B11025" s="8">
        <v>36.582000000000008</v>
      </c>
      <c r="C11025" s="2" t="s">
        <v>16617</v>
      </c>
      <c r="D11025" s="2" t="s">
        <v>46</v>
      </c>
      <c r="E11025" s="8">
        <v>2.1</v>
      </c>
      <c r="F11025" s="2" t="s">
        <v>16678</v>
      </c>
      <c r="G11025" s="2" t="s">
        <v>16679</v>
      </c>
      <c r="H11025" s="9">
        <v>43021</v>
      </c>
      <c r="I11025" s="2">
        <v>2017</v>
      </c>
      <c r="J11025" s="2">
        <v>10</v>
      </c>
      <c r="K11025" s="2" t="str">
        <f>VLOOKUP($C11025,Clients!$B:$F,K$6,0)</f>
        <v>Camido</v>
      </c>
      <c r="L11025" s="2" t="str">
        <f>VLOOKUP($C11025,Clients!$B:$F,L$6,0)</f>
        <v>Foreign</v>
      </c>
      <c r="M11025" s="2" t="str">
        <f>VLOOKUP($C11025,Clients!$B:$F,M$6,0)</f>
        <v>ID</v>
      </c>
      <c r="N11025" s="2" t="str">
        <f>VLOOKUP($C11025,Clients!$B:$F,N$6,0)</f>
        <v>Indonesia</v>
      </c>
    </row>
    <row r="11026" spans="2:14" x14ac:dyDescent="0.2">
      <c r="B11026" s="8">
        <v>134.4</v>
      </c>
      <c r="C11026" s="2" t="s">
        <v>16617</v>
      </c>
      <c r="D11026" s="2" t="s">
        <v>46</v>
      </c>
      <c r="E11026" s="8">
        <v>1</v>
      </c>
      <c r="F11026" s="2" t="s">
        <v>16678</v>
      </c>
      <c r="G11026" s="2" t="s">
        <v>16680</v>
      </c>
      <c r="H11026" s="9">
        <v>43021</v>
      </c>
      <c r="I11026" s="2">
        <v>2017</v>
      </c>
      <c r="J11026" s="2">
        <v>10</v>
      </c>
      <c r="K11026" s="2" t="str">
        <f>VLOOKUP($C11026,Clients!$B:$F,K$6,0)</f>
        <v>Camido</v>
      </c>
      <c r="L11026" s="2" t="str">
        <f>VLOOKUP($C11026,Clients!$B:$F,L$6,0)</f>
        <v>Foreign</v>
      </c>
      <c r="M11026" s="2" t="str">
        <f>VLOOKUP($C11026,Clients!$B:$F,M$6,0)</f>
        <v>ID</v>
      </c>
      <c r="N11026" s="2" t="str">
        <f>VLOOKUP($C11026,Clients!$B:$F,N$6,0)</f>
        <v>Indonesia</v>
      </c>
    </row>
    <row r="11027" spans="2:14" x14ac:dyDescent="0.2">
      <c r="B11027" s="8">
        <v>8535.4080000000013</v>
      </c>
      <c r="C11027" s="2" t="s">
        <v>16681</v>
      </c>
      <c r="D11027" s="2" t="s">
        <v>51</v>
      </c>
      <c r="E11027" s="8">
        <v>11</v>
      </c>
      <c r="F11027" s="2" t="s">
        <v>16682</v>
      </c>
      <c r="G11027" s="2" t="s">
        <v>3524</v>
      </c>
      <c r="H11027" s="9">
        <v>42178</v>
      </c>
      <c r="I11027" s="2">
        <v>2015</v>
      </c>
      <c r="J11027" s="2">
        <v>6</v>
      </c>
      <c r="K11027" s="2" t="str">
        <f>VLOOKUP($C11027,Clients!$B:$F,K$6,0)</f>
        <v>Trupe</v>
      </c>
      <c r="L11027" s="2" t="str">
        <f>VLOOKUP($C11027,Clients!$B:$F,L$6,0)</f>
        <v>Foreign</v>
      </c>
      <c r="M11027" s="2" t="str">
        <f>VLOOKUP($C11027,Clients!$B:$F,M$6,0)</f>
        <v>CN</v>
      </c>
      <c r="N11027" s="2" t="str">
        <f>VLOOKUP($C11027,Clients!$B:$F,N$6,0)</f>
        <v>China</v>
      </c>
    </row>
    <row r="11028" spans="2:14" x14ac:dyDescent="0.2">
      <c r="B11028" s="8">
        <v>35873.921999999999</v>
      </c>
      <c r="C11028" s="2" t="s">
        <v>16681</v>
      </c>
      <c r="D11028" s="2" t="s">
        <v>51</v>
      </c>
      <c r="E11028" s="8">
        <v>43</v>
      </c>
      <c r="F11028" s="2" t="s">
        <v>16683</v>
      </c>
      <c r="G11028" s="2" t="s">
        <v>3528</v>
      </c>
      <c r="H11028" s="9">
        <v>42180</v>
      </c>
      <c r="I11028" s="2">
        <v>2015</v>
      </c>
      <c r="J11028" s="2">
        <v>6</v>
      </c>
      <c r="K11028" s="2" t="str">
        <f>VLOOKUP($C11028,Clients!$B:$F,K$6,0)</f>
        <v>Trupe</v>
      </c>
      <c r="L11028" s="2" t="str">
        <f>VLOOKUP($C11028,Clients!$B:$F,L$6,0)</f>
        <v>Foreign</v>
      </c>
      <c r="M11028" s="2" t="str">
        <f>VLOOKUP($C11028,Clients!$B:$F,M$6,0)</f>
        <v>CN</v>
      </c>
      <c r="N11028" s="2" t="str">
        <f>VLOOKUP($C11028,Clients!$B:$F,N$6,0)</f>
        <v>China</v>
      </c>
    </row>
    <row r="11029" spans="2:14" x14ac:dyDescent="0.2">
      <c r="B11029" s="8">
        <v>4710.384</v>
      </c>
      <c r="C11029" s="2" t="s">
        <v>16681</v>
      </c>
      <c r="D11029" s="2" t="s">
        <v>51</v>
      </c>
      <c r="E11029" s="8">
        <v>6</v>
      </c>
      <c r="F11029" s="2" t="s">
        <v>16684</v>
      </c>
      <c r="G11029" s="2" t="s">
        <v>3530</v>
      </c>
      <c r="H11029" s="9">
        <v>42180</v>
      </c>
      <c r="I11029" s="2">
        <v>2015</v>
      </c>
      <c r="J11029" s="2">
        <v>6</v>
      </c>
      <c r="K11029" s="2" t="str">
        <f>VLOOKUP($C11029,Clients!$B:$F,K$6,0)</f>
        <v>Trupe</v>
      </c>
      <c r="L11029" s="2" t="str">
        <f>VLOOKUP($C11029,Clients!$B:$F,L$6,0)</f>
        <v>Foreign</v>
      </c>
      <c r="M11029" s="2" t="str">
        <f>VLOOKUP($C11029,Clients!$B:$F,M$6,0)</f>
        <v>CN</v>
      </c>
      <c r="N11029" s="2" t="str">
        <f>VLOOKUP($C11029,Clients!$B:$F,N$6,0)</f>
        <v>China</v>
      </c>
    </row>
    <row r="11030" spans="2:14" x14ac:dyDescent="0.2">
      <c r="B11030" s="8">
        <v>5994.072000000001</v>
      </c>
      <c r="C11030" s="2" t="s">
        <v>16681</v>
      </c>
      <c r="D11030" s="2" t="s">
        <v>51</v>
      </c>
      <c r="E11030" s="8">
        <v>8</v>
      </c>
      <c r="F11030" s="2" t="s">
        <v>16685</v>
      </c>
      <c r="G11030" s="2" t="s">
        <v>4658</v>
      </c>
      <c r="H11030" s="9">
        <v>42199</v>
      </c>
      <c r="I11030" s="2">
        <v>2015</v>
      </c>
      <c r="J11030" s="2">
        <v>7</v>
      </c>
      <c r="K11030" s="2" t="str">
        <f>VLOOKUP($C11030,Clients!$B:$F,K$6,0)</f>
        <v>Trupe</v>
      </c>
      <c r="L11030" s="2" t="str">
        <f>VLOOKUP($C11030,Clients!$B:$F,L$6,0)</f>
        <v>Foreign</v>
      </c>
      <c r="M11030" s="2" t="str">
        <f>VLOOKUP($C11030,Clients!$B:$F,M$6,0)</f>
        <v>CN</v>
      </c>
      <c r="N11030" s="2" t="str">
        <f>VLOOKUP($C11030,Clients!$B:$F,N$6,0)</f>
        <v>China</v>
      </c>
    </row>
    <row r="11031" spans="2:14" x14ac:dyDescent="0.2">
      <c r="B11031" s="8">
        <v>18900</v>
      </c>
      <c r="C11031" s="2" t="s">
        <v>16681</v>
      </c>
      <c r="D11031" s="2" t="s">
        <v>51</v>
      </c>
      <c r="E11031" s="8">
        <v>35</v>
      </c>
      <c r="F11031" s="2" t="s">
        <v>16686</v>
      </c>
      <c r="G11031" s="2" t="s">
        <v>1865</v>
      </c>
      <c r="H11031" s="9">
        <v>42214</v>
      </c>
      <c r="I11031" s="2">
        <v>2015</v>
      </c>
      <c r="J11031" s="2">
        <v>7</v>
      </c>
      <c r="K11031" s="2" t="str">
        <f>VLOOKUP($C11031,Clients!$B:$F,K$6,0)</f>
        <v>Trupe</v>
      </c>
      <c r="L11031" s="2" t="str">
        <f>VLOOKUP($C11031,Clients!$B:$F,L$6,0)</f>
        <v>Foreign</v>
      </c>
      <c r="M11031" s="2" t="str">
        <f>VLOOKUP($C11031,Clients!$B:$F,M$6,0)</f>
        <v>CN</v>
      </c>
      <c r="N11031" s="2" t="str">
        <f>VLOOKUP($C11031,Clients!$B:$F,N$6,0)</f>
        <v>China</v>
      </c>
    </row>
    <row r="11032" spans="2:14" x14ac:dyDescent="0.2">
      <c r="B11032" s="8">
        <v>6720.84</v>
      </c>
      <c r="C11032" s="2" t="s">
        <v>16681</v>
      </c>
      <c r="D11032" s="2" t="s">
        <v>51</v>
      </c>
      <c r="E11032" s="8">
        <v>8</v>
      </c>
      <c r="F11032" s="2" t="s">
        <v>16687</v>
      </c>
      <c r="G11032" s="2" t="s">
        <v>10778</v>
      </c>
      <c r="H11032" s="9">
        <v>42215</v>
      </c>
      <c r="I11032" s="2">
        <v>2015</v>
      </c>
      <c r="J11032" s="2">
        <v>7</v>
      </c>
      <c r="K11032" s="2" t="str">
        <f>VLOOKUP($C11032,Clients!$B:$F,K$6,0)</f>
        <v>Trupe</v>
      </c>
      <c r="L11032" s="2" t="str">
        <f>VLOOKUP($C11032,Clients!$B:$F,L$6,0)</f>
        <v>Foreign</v>
      </c>
      <c r="M11032" s="2" t="str">
        <f>VLOOKUP($C11032,Clients!$B:$F,M$6,0)</f>
        <v>CN</v>
      </c>
      <c r="N11032" s="2" t="str">
        <f>VLOOKUP($C11032,Clients!$B:$F,N$6,0)</f>
        <v>China</v>
      </c>
    </row>
    <row r="11033" spans="2:14" x14ac:dyDescent="0.2">
      <c r="B11033" s="8">
        <v>1811.1660000000002</v>
      </c>
      <c r="C11033" s="2" t="s">
        <v>16681</v>
      </c>
      <c r="D11033" s="2" t="s">
        <v>51</v>
      </c>
      <c r="E11033" s="8">
        <v>2</v>
      </c>
      <c r="F11033" s="2" t="s">
        <v>16688</v>
      </c>
      <c r="G11033" s="2" t="s">
        <v>7261</v>
      </c>
      <c r="H11033" s="9">
        <v>42215</v>
      </c>
      <c r="I11033" s="2">
        <v>2015</v>
      </c>
      <c r="J11033" s="2">
        <v>7</v>
      </c>
      <c r="K11033" s="2" t="str">
        <f>VLOOKUP($C11033,Clients!$B:$F,K$6,0)</f>
        <v>Trupe</v>
      </c>
      <c r="L11033" s="2" t="str">
        <f>VLOOKUP($C11033,Clients!$B:$F,L$6,0)</f>
        <v>Foreign</v>
      </c>
      <c r="M11033" s="2" t="str">
        <f>VLOOKUP($C11033,Clients!$B:$F,M$6,0)</f>
        <v>CN</v>
      </c>
      <c r="N11033" s="2" t="str">
        <f>VLOOKUP($C11033,Clients!$B:$F,N$6,0)</f>
        <v>China</v>
      </c>
    </row>
    <row r="11034" spans="2:14" x14ac:dyDescent="0.2">
      <c r="B11034" s="8">
        <v>3150</v>
      </c>
      <c r="C11034" s="2" t="s">
        <v>16681</v>
      </c>
      <c r="D11034" s="2" t="s">
        <v>51</v>
      </c>
      <c r="E11034" s="8">
        <v>5</v>
      </c>
      <c r="F11034" s="2" t="s">
        <v>16689</v>
      </c>
      <c r="G11034" s="2" t="s">
        <v>12993</v>
      </c>
      <c r="H11034" s="9">
        <v>42229</v>
      </c>
      <c r="I11034" s="2">
        <v>2015</v>
      </c>
      <c r="J11034" s="2">
        <v>8</v>
      </c>
      <c r="K11034" s="2" t="str">
        <f>VLOOKUP($C11034,Clients!$B:$F,K$6,0)</f>
        <v>Trupe</v>
      </c>
      <c r="L11034" s="2" t="str">
        <f>VLOOKUP($C11034,Clients!$B:$F,L$6,0)</f>
        <v>Foreign</v>
      </c>
      <c r="M11034" s="2" t="str">
        <f>VLOOKUP($C11034,Clients!$B:$F,M$6,0)</f>
        <v>CN</v>
      </c>
      <c r="N11034" s="2" t="str">
        <f>VLOOKUP($C11034,Clients!$B:$F,N$6,0)</f>
        <v>China</v>
      </c>
    </row>
    <row r="11035" spans="2:14" x14ac:dyDescent="0.2">
      <c r="B11035" s="8">
        <v>3531.1080000000002</v>
      </c>
      <c r="C11035" s="2" t="s">
        <v>16681</v>
      </c>
      <c r="D11035" s="2" t="s">
        <v>51</v>
      </c>
      <c r="E11035" s="8">
        <v>4</v>
      </c>
      <c r="F11035" s="2" t="s">
        <v>16690</v>
      </c>
      <c r="G11035" s="2" t="s">
        <v>8240</v>
      </c>
      <c r="H11035" s="9">
        <v>42233</v>
      </c>
      <c r="I11035" s="2">
        <v>2015</v>
      </c>
      <c r="J11035" s="2">
        <v>8</v>
      </c>
      <c r="K11035" s="2" t="str">
        <f>VLOOKUP($C11035,Clients!$B:$F,K$6,0)</f>
        <v>Trupe</v>
      </c>
      <c r="L11035" s="2" t="str">
        <f>VLOOKUP($C11035,Clients!$B:$F,L$6,0)</f>
        <v>Foreign</v>
      </c>
      <c r="M11035" s="2" t="str">
        <f>VLOOKUP($C11035,Clients!$B:$F,M$6,0)</f>
        <v>CN</v>
      </c>
      <c r="N11035" s="2" t="str">
        <f>VLOOKUP($C11035,Clients!$B:$F,N$6,0)</f>
        <v>China</v>
      </c>
    </row>
    <row r="11036" spans="2:14" x14ac:dyDescent="0.2">
      <c r="B11036" s="8">
        <v>2353.7219999999998</v>
      </c>
      <c r="C11036" s="2" t="s">
        <v>16681</v>
      </c>
      <c r="D11036" s="2" t="s">
        <v>51</v>
      </c>
      <c r="E11036" s="8">
        <v>4</v>
      </c>
      <c r="F11036" s="2" t="s">
        <v>16691</v>
      </c>
      <c r="G11036" s="2" t="s">
        <v>1460</v>
      </c>
      <c r="H11036" s="9">
        <v>42251</v>
      </c>
      <c r="I11036" s="2">
        <v>2015</v>
      </c>
      <c r="J11036" s="2">
        <v>9</v>
      </c>
      <c r="K11036" s="2" t="str">
        <f>VLOOKUP($C11036,Clients!$B:$F,K$6,0)</f>
        <v>Trupe</v>
      </c>
      <c r="L11036" s="2" t="str">
        <f>VLOOKUP($C11036,Clients!$B:$F,L$6,0)</f>
        <v>Foreign</v>
      </c>
      <c r="M11036" s="2" t="str">
        <f>VLOOKUP($C11036,Clients!$B:$F,M$6,0)</f>
        <v>CN</v>
      </c>
      <c r="N11036" s="2" t="str">
        <f>VLOOKUP($C11036,Clients!$B:$F,N$6,0)</f>
        <v>China</v>
      </c>
    </row>
    <row r="11037" spans="2:14" x14ac:dyDescent="0.2">
      <c r="B11037" s="8">
        <v>1693.1880000000001</v>
      </c>
      <c r="C11037" s="2" t="s">
        <v>16681</v>
      </c>
      <c r="D11037" s="2" t="s">
        <v>51</v>
      </c>
      <c r="E11037" s="8">
        <v>2</v>
      </c>
      <c r="F11037" s="2" t="s">
        <v>16692</v>
      </c>
      <c r="G11037" s="2" t="s">
        <v>3345</v>
      </c>
      <c r="H11037" s="9">
        <v>42291</v>
      </c>
      <c r="I11037" s="2">
        <v>2015</v>
      </c>
      <c r="J11037" s="2">
        <v>10</v>
      </c>
      <c r="K11037" s="2" t="str">
        <f>VLOOKUP($C11037,Clients!$B:$F,K$6,0)</f>
        <v>Trupe</v>
      </c>
      <c r="L11037" s="2" t="str">
        <f>VLOOKUP($C11037,Clients!$B:$F,L$6,0)</f>
        <v>Foreign</v>
      </c>
      <c r="M11037" s="2" t="str">
        <f>VLOOKUP($C11037,Clients!$B:$F,M$6,0)</f>
        <v>CN</v>
      </c>
      <c r="N11037" s="2" t="str">
        <f>VLOOKUP($C11037,Clients!$B:$F,N$6,0)</f>
        <v>China</v>
      </c>
    </row>
    <row r="11038" spans="2:14" x14ac:dyDescent="0.2">
      <c r="B11038" s="8">
        <v>1465.548</v>
      </c>
      <c r="C11038" s="2" t="s">
        <v>16681</v>
      </c>
      <c r="D11038" s="2" t="s">
        <v>51</v>
      </c>
      <c r="E11038" s="8">
        <v>2</v>
      </c>
      <c r="F11038" s="2" t="s">
        <v>16693</v>
      </c>
      <c r="G11038" s="2" t="s">
        <v>3243</v>
      </c>
      <c r="H11038" s="9">
        <v>42355</v>
      </c>
      <c r="I11038" s="2">
        <v>2015</v>
      </c>
      <c r="J11038" s="2">
        <v>12</v>
      </c>
      <c r="K11038" s="2" t="str">
        <f>VLOOKUP($C11038,Clients!$B:$F,K$6,0)</f>
        <v>Trupe</v>
      </c>
      <c r="L11038" s="2" t="str">
        <f>VLOOKUP($C11038,Clients!$B:$F,L$6,0)</f>
        <v>Foreign</v>
      </c>
      <c r="M11038" s="2" t="str">
        <f>VLOOKUP($C11038,Clients!$B:$F,M$6,0)</f>
        <v>CN</v>
      </c>
      <c r="N11038" s="2" t="str">
        <f>VLOOKUP($C11038,Clients!$B:$F,N$6,0)</f>
        <v>China</v>
      </c>
    </row>
    <row r="11039" spans="2:14" x14ac:dyDescent="0.2">
      <c r="B11039" s="8">
        <v>818.32800000000009</v>
      </c>
      <c r="C11039" s="2" t="s">
        <v>16681</v>
      </c>
      <c r="D11039" s="2" t="s">
        <v>51</v>
      </c>
      <c r="E11039" s="8">
        <v>1</v>
      </c>
      <c r="F11039" s="2" t="s">
        <v>16694</v>
      </c>
      <c r="G11039" s="2" t="s">
        <v>10624</v>
      </c>
      <c r="H11039" s="9">
        <v>42361</v>
      </c>
      <c r="I11039" s="2">
        <v>2015</v>
      </c>
      <c r="J11039" s="2">
        <v>12</v>
      </c>
      <c r="K11039" s="2" t="str">
        <f>VLOOKUP($C11039,Clients!$B:$F,K$6,0)</f>
        <v>Trupe</v>
      </c>
      <c r="L11039" s="2" t="str">
        <f>VLOOKUP($C11039,Clients!$B:$F,L$6,0)</f>
        <v>Foreign</v>
      </c>
      <c r="M11039" s="2" t="str">
        <f>VLOOKUP($C11039,Clients!$B:$F,M$6,0)</f>
        <v>CN</v>
      </c>
      <c r="N11039" s="2" t="str">
        <f>VLOOKUP($C11039,Clients!$B:$F,N$6,0)</f>
        <v>China</v>
      </c>
    </row>
    <row r="11040" spans="2:14" x14ac:dyDescent="0.2">
      <c r="B11040" s="8">
        <v>1632.96</v>
      </c>
      <c r="C11040" s="2" t="s">
        <v>16681</v>
      </c>
      <c r="D11040" s="2" t="s">
        <v>51</v>
      </c>
      <c r="E11040" s="8">
        <v>2</v>
      </c>
      <c r="F11040" s="2" t="s">
        <v>16695</v>
      </c>
      <c r="G11040" s="2" t="s">
        <v>10799</v>
      </c>
      <c r="H11040" s="9">
        <v>42380</v>
      </c>
      <c r="I11040" s="2">
        <v>2016</v>
      </c>
      <c r="J11040" s="2">
        <v>1</v>
      </c>
      <c r="K11040" s="2" t="str">
        <f>VLOOKUP($C11040,Clients!$B:$F,K$6,0)</f>
        <v>Trupe</v>
      </c>
      <c r="L11040" s="2" t="str">
        <f>VLOOKUP($C11040,Clients!$B:$F,L$6,0)</f>
        <v>Foreign</v>
      </c>
      <c r="M11040" s="2" t="str">
        <f>VLOOKUP($C11040,Clients!$B:$F,M$6,0)</f>
        <v>CN</v>
      </c>
      <c r="N11040" s="2" t="str">
        <f>VLOOKUP($C11040,Clients!$B:$F,N$6,0)</f>
        <v>China</v>
      </c>
    </row>
    <row r="11041" spans="2:14" x14ac:dyDescent="0.2">
      <c r="B11041" s="8">
        <v>42016.002</v>
      </c>
      <c r="C11041" s="2" t="s">
        <v>16681</v>
      </c>
      <c r="D11041" s="2" t="s">
        <v>51</v>
      </c>
      <c r="E11041" s="8">
        <v>57</v>
      </c>
      <c r="F11041" s="2" t="s">
        <v>16696</v>
      </c>
      <c r="G11041" s="2" t="s">
        <v>2889</v>
      </c>
      <c r="H11041" s="9">
        <v>42415</v>
      </c>
      <c r="I11041" s="2">
        <v>2016</v>
      </c>
      <c r="J11041" s="2">
        <v>2</v>
      </c>
      <c r="K11041" s="2" t="str">
        <f>VLOOKUP($C11041,Clients!$B:$F,K$6,0)</f>
        <v>Trupe</v>
      </c>
      <c r="L11041" s="2" t="str">
        <f>VLOOKUP($C11041,Clients!$B:$F,L$6,0)</f>
        <v>Foreign</v>
      </c>
      <c r="M11041" s="2" t="str">
        <f>VLOOKUP($C11041,Clients!$B:$F,M$6,0)</f>
        <v>CN</v>
      </c>
      <c r="N11041" s="2" t="str">
        <f>VLOOKUP($C11041,Clients!$B:$F,N$6,0)</f>
        <v>China</v>
      </c>
    </row>
    <row r="11042" spans="2:14" x14ac:dyDescent="0.2">
      <c r="B11042" s="8">
        <v>2133.7260000000001</v>
      </c>
      <c r="C11042" s="2" t="s">
        <v>16681</v>
      </c>
      <c r="D11042" s="2" t="s">
        <v>51</v>
      </c>
      <c r="E11042" s="8">
        <v>4</v>
      </c>
      <c r="F11042" s="2" t="s">
        <v>16697</v>
      </c>
      <c r="G11042" s="2" t="s">
        <v>13261</v>
      </c>
      <c r="H11042" s="9">
        <v>42461</v>
      </c>
      <c r="I11042" s="2">
        <v>2016</v>
      </c>
      <c r="J11042" s="2">
        <v>4</v>
      </c>
      <c r="K11042" s="2" t="str">
        <f>VLOOKUP($C11042,Clients!$B:$F,K$6,0)</f>
        <v>Trupe</v>
      </c>
      <c r="L11042" s="2" t="str">
        <f>VLOOKUP($C11042,Clients!$B:$F,L$6,0)</f>
        <v>Foreign</v>
      </c>
      <c r="M11042" s="2" t="str">
        <f>VLOOKUP($C11042,Clients!$B:$F,M$6,0)</f>
        <v>CN</v>
      </c>
      <c r="N11042" s="2" t="str">
        <f>VLOOKUP($C11042,Clients!$B:$F,N$6,0)</f>
        <v>China</v>
      </c>
    </row>
    <row r="11043" spans="2:14" x14ac:dyDescent="0.2">
      <c r="B11043" s="8">
        <v>-2133.7260000000001</v>
      </c>
      <c r="C11043" s="2" t="s">
        <v>16681</v>
      </c>
      <c r="D11043" s="2" t="s">
        <v>51</v>
      </c>
      <c r="E11043" s="8">
        <v>-4</v>
      </c>
      <c r="F11043" s="2" t="s">
        <v>16698</v>
      </c>
      <c r="G11043" s="2" t="s">
        <v>13261</v>
      </c>
      <c r="H11043" s="9">
        <v>42461</v>
      </c>
      <c r="I11043" s="2">
        <v>2016</v>
      </c>
      <c r="J11043" s="2">
        <v>4</v>
      </c>
      <c r="K11043" s="2" t="str">
        <f>VLOOKUP($C11043,Clients!$B:$F,K$6,0)</f>
        <v>Trupe</v>
      </c>
      <c r="L11043" s="2" t="str">
        <f>VLOOKUP($C11043,Clients!$B:$F,L$6,0)</f>
        <v>Foreign</v>
      </c>
      <c r="M11043" s="2" t="str">
        <f>VLOOKUP($C11043,Clients!$B:$F,M$6,0)</f>
        <v>CN</v>
      </c>
      <c r="N11043" s="2" t="str">
        <f>VLOOKUP($C11043,Clients!$B:$F,N$6,0)</f>
        <v>China</v>
      </c>
    </row>
    <row r="11044" spans="2:14" x14ac:dyDescent="0.2">
      <c r="B11044" s="8">
        <v>2133.7260000000001</v>
      </c>
      <c r="C11044" s="2" t="s">
        <v>16681</v>
      </c>
      <c r="D11044" s="2" t="s">
        <v>51</v>
      </c>
      <c r="E11044" s="8">
        <v>4</v>
      </c>
      <c r="F11044" s="2" t="s">
        <v>16699</v>
      </c>
      <c r="G11044" s="2" t="s">
        <v>11153</v>
      </c>
      <c r="H11044" s="9">
        <v>42461</v>
      </c>
      <c r="I11044" s="2">
        <v>2016</v>
      </c>
      <c r="J11044" s="2">
        <v>4</v>
      </c>
      <c r="K11044" s="2" t="str">
        <f>VLOOKUP($C11044,Clients!$B:$F,K$6,0)</f>
        <v>Trupe</v>
      </c>
      <c r="L11044" s="2" t="str">
        <f>VLOOKUP($C11044,Clients!$B:$F,L$6,0)</f>
        <v>Foreign</v>
      </c>
      <c r="M11044" s="2" t="str">
        <f>VLOOKUP($C11044,Clients!$B:$F,M$6,0)</f>
        <v>CN</v>
      </c>
      <c r="N11044" s="2" t="str">
        <f>VLOOKUP($C11044,Clients!$B:$F,N$6,0)</f>
        <v>China</v>
      </c>
    </row>
    <row r="11045" spans="2:14" x14ac:dyDescent="0.2">
      <c r="B11045" s="8">
        <v>1808.3520000000001</v>
      </c>
      <c r="C11045" s="2" t="s">
        <v>16681</v>
      </c>
      <c r="D11045" s="2" t="s">
        <v>51</v>
      </c>
      <c r="E11045" s="8">
        <v>3</v>
      </c>
      <c r="F11045" s="2" t="s">
        <v>16700</v>
      </c>
      <c r="G11045" s="2" t="s">
        <v>4668</v>
      </c>
      <c r="H11045" s="9">
        <v>42464</v>
      </c>
      <c r="I11045" s="2">
        <v>2016</v>
      </c>
      <c r="J11045" s="2">
        <v>4</v>
      </c>
      <c r="K11045" s="2" t="str">
        <f>VLOOKUP($C11045,Clients!$B:$F,K$6,0)</f>
        <v>Trupe</v>
      </c>
      <c r="L11045" s="2" t="str">
        <f>VLOOKUP($C11045,Clients!$B:$F,L$6,0)</f>
        <v>Foreign</v>
      </c>
      <c r="M11045" s="2" t="str">
        <f>VLOOKUP($C11045,Clients!$B:$F,M$6,0)</f>
        <v>CN</v>
      </c>
      <c r="N11045" s="2" t="str">
        <f>VLOOKUP($C11045,Clients!$B:$F,N$6,0)</f>
        <v>China</v>
      </c>
    </row>
    <row r="11046" spans="2:14" x14ac:dyDescent="0.2">
      <c r="B11046" s="8">
        <v>2665.6559999999999</v>
      </c>
      <c r="C11046" s="2" t="s">
        <v>16681</v>
      </c>
      <c r="D11046" s="2" t="s">
        <v>51</v>
      </c>
      <c r="E11046" s="8">
        <v>3</v>
      </c>
      <c r="F11046" s="2" t="s">
        <v>16701</v>
      </c>
      <c r="G11046" s="2" t="s">
        <v>7312</v>
      </c>
      <c r="H11046" s="9">
        <v>42471</v>
      </c>
      <c r="I11046" s="2">
        <v>2016</v>
      </c>
      <c r="J11046" s="2">
        <v>4</v>
      </c>
      <c r="K11046" s="2" t="str">
        <f>VLOOKUP($C11046,Clients!$B:$F,K$6,0)</f>
        <v>Trupe</v>
      </c>
      <c r="L11046" s="2" t="str">
        <f>VLOOKUP($C11046,Clients!$B:$F,L$6,0)</f>
        <v>Foreign</v>
      </c>
      <c r="M11046" s="2" t="str">
        <f>VLOOKUP($C11046,Clients!$B:$F,M$6,0)</f>
        <v>CN</v>
      </c>
      <c r="N11046" s="2" t="str">
        <f>VLOOKUP($C11046,Clients!$B:$F,N$6,0)</f>
        <v>China</v>
      </c>
    </row>
    <row r="11047" spans="2:14" x14ac:dyDescent="0.2">
      <c r="B11047" s="8">
        <v>4276.1040000000003</v>
      </c>
      <c r="C11047" s="2" t="s">
        <v>16681</v>
      </c>
      <c r="D11047" s="2" t="s">
        <v>51</v>
      </c>
      <c r="E11047" s="8">
        <v>3</v>
      </c>
      <c r="F11047" s="2" t="s">
        <v>16702</v>
      </c>
      <c r="G11047" s="2" t="s">
        <v>4357</v>
      </c>
      <c r="H11047" s="9">
        <v>42481</v>
      </c>
      <c r="I11047" s="2">
        <v>2016</v>
      </c>
      <c r="J11047" s="2">
        <v>4</v>
      </c>
      <c r="K11047" s="2" t="str">
        <f>VLOOKUP($C11047,Clients!$B:$F,K$6,0)</f>
        <v>Trupe</v>
      </c>
      <c r="L11047" s="2" t="str">
        <f>VLOOKUP($C11047,Clients!$B:$F,L$6,0)</f>
        <v>Foreign</v>
      </c>
      <c r="M11047" s="2" t="str">
        <f>VLOOKUP($C11047,Clients!$B:$F,M$6,0)</f>
        <v>CN</v>
      </c>
      <c r="N11047" s="2" t="str">
        <f>VLOOKUP($C11047,Clients!$B:$F,N$6,0)</f>
        <v>China</v>
      </c>
    </row>
    <row r="11048" spans="2:14" x14ac:dyDescent="0.2">
      <c r="B11048" s="8">
        <v>2448.6</v>
      </c>
      <c r="C11048" s="2" t="s">
        <v>16681</v>
      </c>
      <c r="D11048" s="2" t="s">
        <v>51</v>
      </c>
      <c r="E11048" s="8">
        <v>1</v>
      </c>
      <c r="F11048" s="2" t="s">
        <v>16703</v>
      </c>
      <c r="G11048" s="2" t="s">
        <v>549</v>
      </c>
      <c r="H11048" s="9">
        <v>42488</v>
      </c>
      <c r="I11048" s="2">
        <v>2016</v>
      </c>
      <c r="J11048" s="2">
        <v>4</v>
      </c>
      <c r="K11048" s="2" t="str">
        <f>VLOOKUP($C11048,Clients!$B:$F,K$6,0)</f>
        <v>Trupe</v>
      </c>
      <c r="L11048" s="2" t="str">
        <f>VLOOKUP($C11048,Clients!$B:$F,L$6,0)</f>
        <v>Foreign</v>
      </c>
      <c r="M11048" s="2" t="str">
        <f>VLOOKUP($C11048,Clients!$B:$F,M$6,0)</f>
        <v>CN</v>
      </c>
      <c r="N11048" s="2" t="str">
        <f>VLOOKUP($C11048,Clients!$B:$F,N$6,0)</f>
        <v>China</v>
      </c>
    </row>
    <row r="11049" spans="2:14" x14ac:dyDescent="0.2">
      <c r="B11049" s="8">
        <v>2655.8280000000004</v>
      </c>
      <c r="C11049" s="2" t="s">
        <v>16681</v>
      </c>
      <c r="D11049" s="2" t="s">
        <v>51</v>
      </c>
      <c r="E11049" s="8">
        <v>3</v>
      </c>
      <c r="F11049" s="2" t="s">
        <v>16704</v>
      </c>
      <c r="G11049" s="2" t="s">
        <v>2355</v>
      </c>
      <c r="H11049" s="9">
        <v>42503</v>
      </c>
      <c r="I11049" s="2">
        <v>2016</v>
      </c>
      <c r="J11049" s="2">
        <v>5</v>
      </c>
      <c r="K11049" s="2" t="str">
        <f>VLOOKUP($C11049,Clients!$B:$F,K$6,0)</f>
        <v>Trupe</v>
      </c>
      <c r="L11049" s="2" t="str">
        <f>VLOOKUP($C11049,Clients!$B:$F,L$6,0)</f>
        <v>Foreign</v>
      </c>
      <c r="M11049" s="2" t="str">
        <f>VLOOKUP($C11049,Clients!$B:$F,M$6,0)</f>
        <v>CN</v>
      </c>
      <c r="N11049" s="2" t="str">
        <f>VLOOKUP($C11049,Clients!$B:$F,N$6,0)</f>
        <v>China</v>
      </c>
    </row>
    <row r="11050" spans="2:14" x14ac:dyDescent="0.2">
      <c r="B11050" s="8">
        <v>5767.7340000000004</v>
      </c>
      <c r="C11050" s="2" t="s">
        <v>16681</v>
      </c>
      <c r="D11050" s="2" t="s">
        <v>51</v>
      </c>
      <c r="E11050" s="8">
        <v>7</v>
      </c>
      <c r="F11050" s="2" t="s">
        <v>16705</v>
      </c>
      <c r="G11050" s="2" t="s">
        <v>575</v>
      </c>
      <c r="H11050" s="9">
        <v>42510</v>
      </c>
      <c r="I11050" s="2">
        <v>2016</v>
      </c>
      <c r="J11050" s="2">
        <v>5</v>
      </c>
      <c r="K11050" s="2" t="str">
        <f>VLOOKUP($C11050,Clients!$B:$F,K$6,0)</f>
        <v>Trupe</v>
      </c>
      <c r="L11050" s="2" t="str">
        <f>VLOOKUP($C11050,Clients!$B:$F,L$6,0)</f>
        <v>Foreign</v>
      </c>
      <c r="M11050" s="2" t="str">
        <f>VLOOKUP($C11050,Clients!$B:$F,M$6,0)</f>
        <v>CN</v>
      </c>
      <c r="N11050" s="2" t="str">
        <f>VLOOKUP($C11050,Clients!$B:$F,N$6,0)</f>
        <v>China</v>
      </c>
    </row>
    <row r="11051" spans="2:14" x14ac:dyDescent="0.2">
      <c r="B11051" s="8">
        <v>1827</v>
      </c>
      <c r="C11051" s="2" t="s">
        <v>16681</v>
      </c>
      <c r="D11051" s="2" t="s">
        <v>51</v>
      </c>
      <c r="E11051" s="8">
        <v>2</v>
      </c>
      <c r="F11051" s="2" t="s">
        <v>16706</v>
      </c>
      <c r="G11051" s="2" t="s">
        <v>580</v>
      </c>
      <c r="H11051" s="9">
        <v>42515</v>
      </c>
      <c r="I11051" s="2">
        <v>2016</v>
      </c>
      <c r="J11051" s="2">
        <v>5</v>
      </c>
      <c r="K11051" s="2" t="str">
        <f>VLOOKUP($C11051,Clients!$B:$F,K$6,0)</f>
        <v>Trupe</v>
      </c>
      <c r="L11051" s="2" t="str">
        <f>VLOOKUP($C11051,Clients!$B:$F,L$6,0)</f>
        <v>Foreign</v>
      </c>
      <c r="M11051" s="2" t="str">
        <f>VLOOKUP($C11051,Clients!$B:$F,M$6,0)</f>
        <v>CN</v>
      </c>
      <c r="N11051" s="2" t="str">
        <f>VLOOKUP($C11051,Clients!$B:$F,N$6,0)</f>
        <v>China</v>
      </c>
    </row>
    <row r="11052" spans="2:14" x14ac:dyDescent="0.2">
      <c r="B11052" s="8">
        <v>9856.518</v>
      </c>
      <c r="C11052" s="2" t="s">
        <v>16681</v>
      </c>
      <c r="D11052" s="2" t="s">
        <v>51</v>
      </c>
      <c r="E11052" s="8">
        <v>10</v>
      </c>
      <c r="F11052" s="2" t="s">
        <v>16707</v>
      </c>
      <c r="G11052" s="2" t="s">
        <v>12550</v>
      </c>
      <c r="H11052" s="9">
        <v>42557</v>
      </c>
      <c r="I11052" s="2">
        <v>2016</v>
      </c>
      <c r="J11052" s="2">
        <v>7</v>
      </c>
      <c r="K11052" s="2" t="str">
        <f>VLOOKUP($C11052,Clients!$B:$F,K$6,0)</f>
        <v>Trupe</v>
      </c>
      <c r="L11052" s="2" t="str">
        <f>VLOOKUP($C11052,Clients!$B:$F,L$6,0)</f>
        <v>Foreign</v>
      </c>
      <c r="M11052" s="2" t="str">
        <f>VLOOKUP($C11052,Clients!$B:$F,M$6,0)</f>
        <v>CN</v>
      </c>
      <c r="N11052" s="2" t="str">
        <f>VLOOKUP($C11052,Clients!$B:$F,N$6,0)</f>
        <v>China</v>
      </c>
    </row>
    <row r="11053" spans="2:14" x14ac:dyDescent="0.2">
      <c r="B11053" s="8">
        <v>2386.6080000000002</v>
      </c>
      <c r="C11053" s="2" t="s">
        <v>16681</v>
      </c>
      <c r="D11053" s="2" t="s">
        <v>51</v>
      </c>
      <c r="E11053" s="8">
        <v>3</v>
      </c>
      <c r="F11053" s="2" t="s">
        <v>16708</v>
      </c>
      <c r="G11053" s="2" t="s">
        <v>10840</v>
      </c>
      <c r="H11053" s="9">
        <v>42563</v>
      </c>
      <c r="I11053" s="2">
        <v>2016</v>
      </c>
      <c r="J11053" s="2">
        <v>7</v>
      </c>
      <c r="K11053" s="2" t="str">
        <f>VLOOKUP($C11053,Clients!$B:$F,K$6,0)</f>
        <v>Trupe</v>
      </c>
      <c r="L11053" s="2" t="str">
        <f>VLOOKUP($C11053,Clients!$B:$F,L$6,0)</f>
        <v>Foreign</v>
      </c>
      <c r="M11053" s="2" t="str">
        <f>VLOOKUP($C11053,Clients!$B:$F,M$6,0)</f>
        <v>CN</v>
      </c>
      <c r="N11053" s="2" t="str">
        <f>VLOOKUP($C11053,Clients!$B:$F,N$6,0)</f>
        <v>China</v>
      </c>
    </row>
    <row r="11054" spans="2:14" x14ac:dyDescent="0.2">
      <c r="B11054" s="8">
        <v>12907.188</v>
      </c>
      <c r="C11054" s="2" t="s">
        <v>16681</v>
      </c>
      <c r="D11054" s="2" t="s">
        <v>51</v>
      </c>
      <c r="E11054" s="8">
        <v>13</v>
      </c>
      <c r="F11054" s="2" t="s">
        <v>16709</v>
      </c>
      <c r="G11054" s="2" t="s">
        <v>3032</v>
      </c>
      <c r="H11054" s="9">
        <v>42571</v>
      </c>
      <c r="I11054" s="2">
        <v>2016</v>
      </c>
      <c r="J11054" s="2">
        <v>7</v>
      </c>
      <c r="K11054" s="2" t="str">
        <f>VLOOKUP($C11054,Clients!$B:$F,K$6,0)</f>
        <v>Trupe</v>
      </c>
      <c r="L11054" s="2" t="str">
        <f>VLOOKUP($C11054,Clients!$B:$F,L$6,0)</f>
        <v>Foreign</v>
      </c>
      <c r="M11054" s="2" t="str">
        <f>VLOOKUP($C11054,Clients!$B:$F,M$6,0)</f>
        <v>CN</v>
      </c>
      <c r="N11054" s="2" t="str">
        <f>VLOOKUP($C11054,Clients!$B:$F,N$6,0)</f>
        <v>China</v>
      </c>
    </row>
    <row r="11055" spans="2:14" x14ac:dyDescent="0.2">
      <c r="B11055" s="8">
        <v>9951.1859999999997</v>
      </c>
      <c r="C11055" s="2" t="s">
        <v>16681</v>
      </c>
      <c r="D11055" s="2" t="s">
        <v>51</v>
      </c>
      <c r="E11055" s="8">
        <v>11</v>
      </c>
      <c r="F11055" s="2" t="s">
        <v>16710</v>
      </c>
      <c r="G11055" s="2" t="s">
        <v>12557</v>
      </c>
      <c r="H11055" s="9">
        <v>42577</v>
      </c>
      <c r="I11055" s="2">
        <v>2016</v>
      </c>
      <c r="J11055" s="2">
        <v>7</v>
      </c>
      <c r="K11055" s="2" t="str">
        <f>VLOOKUP($C11055,Clients!$B:$F,K$6,0)</f>
        <v>Trupe</v>
      </c>
      <c r="L11055" s="2" t="str">
        <f>VLOOKUP($C11055,Clients!$B:$F,L$6,0)</f>
        <v>Foreign</v>
      </c>
      <c r="M11055" s="2" t="str">
        <f>VLOOKUP($C11055,Clients!$B:$F,M$6,0)</f>
        <v>CN</v>
      </c>
      <c r="N11055" s="2" t="str">
        <f>VLOOKUP($C11055,Clients!$B:$F,N$6,0)</f>
        <v>China</v>
      </c>
    </row>
    <row r="11056" spans="2:14" x14ac:dyDescent="0.2">
      <c r="B11056" s="8">
        <v>5121.732</v>
      </c>
      <c r="C11056" s="2" t="s">
        <v>16681</v>
      </c>
      <c r="D11056" s="2" t="s">
        <v>51</v>
      </c>
      <c r="E11056" s="8">
        <v>6</v>
      </c>
      <c r="F11056" s="2" t="s">
        <v>16711</v>
      </c>
      <c r="G11056" s="2" t="s">
        <v>12560</v>
      </c>
      <c r="H11056" s="9">
        <v>42587</v>
      </c>
      <c r="I11056" s="2">
        <v>2016</v>
      </c>
      <c r="J11056" s="2">
        <v>8</v>
      </c>
      <c r="K11056" s="2" t="str">
        <f>VLOOKUP($C11056,Clients!$B:$F,K$6,0)</f>
        <v>Trupe</v>
      </c>
      <c r="L11056" s="2" t="str">
        <f>VLOOKUP($C11056,Clients!$B:$F,L$6,0)</f>
        <v>Foreign</v>
      </c>
      <c r="M11056" s="2" t="str">
        <f>VLOOKUP($C11056,Clients!$B:$F,M$6,0)</f>
        <v>CN</v>
      </c>
      <c r="N11056" s="2" t="str">
        <f>VLOOKUP($C11056,Clients!$B:$F,N$6,0)</f>
        <v>China</v>
      </c>
    </row>
    <row r="11057" spans="2:14" x14ac:dyDescent="0.2">
      <c r="B11057" s="8">
        <v>7820.7780000000002</v>
      </c>
      <c r="C11057" s="2" t="s">
        <v>16681</v>
      </c>
      <c r="D11057" s="2" t="s">
        <v>51</v>
      </c>
      <c r="E11057" s="8">
        <v>9</v>
      </c>
      <c r="F11057" s="2" t="s">
        <v>16712</v>
      </c>
      <c r="G11057" s="2" t="s">
        <v>12567</v>
      </c>
      <c r="H11057" s="9">
        <v>42604</v>
      </c>
      <c r="I11057" s="2">
        <v>2016</v>
      </c>
      <c r="J11057" s="2">
        <v>8</v>
      </c>
      <c r="K11057" s="2" t="str">
        <f>VLOOKUP($C11057,Clients!$B:$F,K$6,0)</f>
        <v>Trupe</v>
      </c>
      <c r="L11057" s="2" t="str">
        <f>VLOOKUP($C11057,Clients!$B:$F,L$6,0)</f>
        <v>Foreign</v>
      </c>
      <c r="M11057" s="2" t="str">
        <f>VLOOKUP($C11057,Clients!$B:$F,M$6,0)</f>
        <v>CN</v>
      </c>
      <c r="N11057" s="2" t="str">
        <f>VLOOKUP($C11057,Clients!$B:$F,N$6,0)</f>
        <v>China</v>
      </c>
    </row>
    <row r="11058" spans="2:14" x14ac:dyDescent="0.2">
      <c r="B11058" s="8">
        <v>4554.6900000000005</v>
      </c>
      <c r="C11058" s="2" t="s">
        <v>16681</v>
      </c>
      <c r="D11058" s="2" t="s">
        <v>51</v>
      </c>
      <c r="E11058" s="8">
        <v>5</v>
      </c>
      <c r="F11058" s="2" t="s">
        <v>16713</v>
      </c>
      <c r="G11058" s="2" t="s">
        <v>7399</v>
      </c>
      <c r="H11058" s="9">
        <v>42640</v>
      </c>
      <c r="I11058" s="2">
        <v>2016</v>
      </c>
      <c r="J11058" s="2">
        <v>9</v>
      </c>
      <c r="K11058" s="2" t="str">
        <f>VLOOKUP($C11058,Clients!$B:$F,K$6,0)</f>
        <v>Trupe</v>
      </c>
      <c r="L11058" s="2" t="str">
        <f>VLOOKUP($C11058,Clients!$B:$F,L$6,0)</f>
        <v>Foreign</v>
      </c>
      <c r="M11058" s="2" t="str">
        <f>VLOOKUP($C11058,Clients!$B:$F,M$6,0)</f>
        <v>CN</v>
      </c>
      <c r="N11058" s="2" t="str">
        <f>VLOOKUP($C11058,Clients!$B:$F,N$6,0)</f>
        <v>China</v>
      </c>
    </row>
    <row r="11059" spans="2:14" x14ac:dyDescent="0.2">
      <c r="B11059" s="8">
        <v>9478.6440000000002</v>
      </c>
      <c r="C11059" s="2" t="s">
        <v>16681</v>
      </c>
      <c r="D11059" s="2" t="s">
        <v>51</v>
      </c>
      <c r="E11059" s="8">
        <v>12</v>
      </c>
      <c r="F11059" s="2" t="s">
        <v>16714</v>
      </c>
      <c r="G11059" s="2" t="s">
        <v>4440</v>
      </c>
      <c r="H11059" s="9">
        <v>43293</v>
      </c>
      <c r="I11059" s="2">
        <v>2018</v>
      </c>
      <c r="J11059" s="2">
        <v>7</v>
      </c>
      <c r="K11059" s="2" t="str">
        <f>VLOOKUP($C11059,Clients!$B:$F,K$6,0)</f>
        <v>Trupe</v>
      </c>
      <c r="L11059" s="2" t="str">
        <f>VLOOKUP($C11059,Clients!$B:$F,L$6,0)</f>
        <v>Foreign</v>
      </c>
      <c r="M11059" s="2" t="str">
        <f>VLOOKUP($C11059,Clients!$B:$F,M$6,0)</f>
        <v>CN</v>
      </c>
      <c r="N11059" s="2" t="str">
        <f>VLOOKUP($C11059,Clients!$B:$F,N$6,0)</f>
        <v>China</v>
      </c>
    </row>
    <row r="11060" spans="2:14" x14ac:dyDescent="0.2">
      <c r="B11060" s="8">
        <v>12266.856</v>
      </c>
      <c r="C11060" s="2" t="s">
        <v>16681</v>
      </c>
      <c r="D11060" s="2" t="s">
        <v>51</v>
      </c>
      <c r="E11060" s="8">
        <v>11</v>
      </c>
      <c r="F11060" s="2" t="s">
        <v>16715</v>
      </c>
      <c r="G11060" s="2" t="s">
        <v>3617</v>
      </c>
      <c r="H11060" s="9">
        <v>43305</v>
      </c>
      <c r="I11060" s="2">
        <v>2018</v>
      </c>
      <c r="J11060" s="2">
        <v>7</v>
      </c>
      <c r="K11060" s="2" t="str">
        <f>VLOOKUP($C11060,Clients!$B:$F,K$6,0)</f>
        <v>Trupe</v>
      </c>
      <c r="L11060" s="2" t="str">
        <f>VLOOKUP($C11060,Clients!$B:$F,L$6,0)</f>
        <v>Foreign</v>
      </c>
      <c r="M11060" s="2" t="str">
        <f>VLOOKUP($C11060,Clients!$B:$F,M$6,0)</f>
        <v>CN</v>
      </c>
      <c r="N11060" s="2" t="str">
        <f>VLOOKUP($C11060,Clients!$B:$F,N$6,0)</f>
        <v>China</v>
      </c>
    </row>
    <row r="11061" spans="2:14" x14ac:dyDescent="0.2">
      <c r="B11061" s="8">
        <v>4427.6400000000003</v>
      </c>
      <c r="C11061" s="2" t="s">
        <v>16681</v>
      </c>
      <c r="D11061" s="2" t="s">
        <v>51</v>
      </c>
      <c r="E11061" s="8">
        <v>4</v>
      </c>
      <c r="F11061" s="2" t="s">
        <v>16716</v>
      </c>
      <c r="G11061" s="2" t="s">
        <v>1921</v>
      </c>
      <c r="H11061" s="9">
        <v>43311</v>
      </c>
      <c r="I11061" s="2">
        <v>2018</v>
      </c>
      <c r="J11061" s="2">
        <v>7</v>
      </c>
      <c r="K11061" s="2" t="str">
        <f>VLOOKUP($C11061,Clients!$B:$F,K$6,0)</f>
        <v>Trupe</v>
      </c>
      <c r="L11061" s="2" t="str">
        <f>VLOOKUP($C11061,Clients!$B:$F,L$6,0)</f>
        <v>Foreign</v>
      </c>
      <c r="M11061" s="2" t="str">
        <f>VLOOKUP($C11061,Clients!$B:$F,M$6,0)</f>
        <v>CN</v>
      </c>
      <c r="N11061" s="2" t="str">
        <f>VLOOKUP($C11061,Clients!$B:$F,N$6,0)</f>
        <v>China</v>
      </c>
    </row>
    <row r="11062" spans="2:14" x14ac:dyDescent="0.2">
      <c r="B11062" s="8">
        <v>7809.4800000000005</v>
      </c>
      <c r="C11062" s="2" t="s">
        <v>16681</v>
      </c>
      <c r="D11062" s="2" t="s">
        <v>51</v>
      </c>
      <c r="E11062" s="8">
        <v>6</v>
      </c>
      <c r="F11062" s="2" t="s">
        <v>16717</v>
      </c>
      <c r="G11062" s="2" t="s">
        <v>1509</v>
      </c>
      <c r="H11062" s="9">
        <v>43322</v>
      </c>
      <c r="I11062" s="2">
        <v>2018</v>
      </c>
      <c r="J11062" s="2">
        <v>8</v>
      </c>
      <c r="K11062" s="2" t="str">
        <f>VLOOKUP($C11062,Clients!$B:$F,K$6,0)</f>
        <v>Trupe</v>
      </c>
      <c r="L11062" s="2" t="str">
        <f>VLOOKUP($C11062,Clients!$B:$F,L$6,0)</f>
        <v>Foreign</v>
      </c>
      <c r="M11062" s="2" t="str">
        <f>VLOOKUP($C11062,Clients!$B:$F,M$6,0)</f>
        <v>CN</v>
      </c>
      <c r="N11062" s="2" t="str">
        <f>VLOOKUP($C11062,Clients!$B:$F,N$6,0)</f>
        <v>China</v>
      </c>
    </row>
    <row r="11063" spans="2:14" x14ac:dyDescent="0.2">
      <c r="B11063" s="8">
        <v>7905.66</v>
      </c>
      <c r="C11063" s="2" t="s">
        <v>16681</v>
      </c>
      <c r="D11063" s="2" t="s">
        <v>51</v>
      </c>
      <c r="E11063" s="8">
        <v>6</v>
      </c>
      <c r="F11063" s="2" t="s">
        <v>16718</v>
      </c>
      <c r="G11063" s="2" t="s">
        <v>680</v>
      </c>
      <c r="H11063" s="9">
        <v>43326</v>
      </c>
      <c r="I11063" s="2">
        <v>2018</v>
      </c>
      <c r="J11063" s="2">
        <v>8</v>
      </c>
      <c r="K11063" s="2" t="str">
        <f>VLOOKUP($C11063,Clients!$B:$F,K$6,0)</f>
        <v>Trupe</v>
      </c>
      <c r="L11063" s="2" t="str">
        <f>VLOOKUP($C11063,Clients!$B:$F,L$6,0)</f>
        <v>Foreign</v>
      </c>
      <c r="M11063" s="2" t="str">
        <f>VLOOKUP($C11063,Clients!$B:$F,M$6,0)</f>
        <v>CN</v>
      </c>
      <c r="N11063" s="2" t="str">
        <f>VLOOKUP($C11063,Clients!$B:$F,N$6,0)</f>
        <v>China</v>
      </c>
    </row>
    <row r="11064" spans="2:14" x14ac:dyDescent="0.2">
      <c r="B11064" s="8">
        <v>5139.54</v>
      </c>
      <c r="C11064" s="2" t="s">
        <v>16681</v>
      </c>
      <c r="D11064" s="2" t="s">
        <v>51</v>
      </c>
      <c r="E11064" s="8">
        <v>3</v>
      </c>
      <c r="F11064" s="2" t="s">
        <v>16719</v>
      </c>
      <c r="G11064" s="2" t="s">
        <v>12594</v>
      </c>
      <c r="H11064" s="9">
        <v>43342</v>
      </c>
      <c r="I11064" s="2">
        <v>2018</v>
      </c>
      <c r="J11064" s="2">
        <v>8</v>
      </c>
      <c r="K11064" s="2" t="str">
        <f>VLOOKUP($C11064,Clients!$B:$F,K$6,0)</f>
        <v>Trupe</v>
      </c>
      <c r="L11064" s="2" t="str">
        <f>VLOOKUP($C11064,Clients!$B:$F,L$6,0)</f>
        <v>Foreign</v>
      </c>
      <c r="M11064" s="2" t="str">
        <f>VLOOKUP($C11064,Clients!$B:$F,M$6,0)</f>
        <v>CN</v>
      </c>
      <c r="N11064" s="2" t="str">
        <f>VLOOKUP($C11064,Clients!$B:$F,N$6,0)</f>
        <v>China</v>
      </c>
    </row>
    <row r="11065" spans="2:14" x14ac:dyDescent="0.2">
      <c r="B11065" s="8">
        <v>5715.36</v>
      </c>
      <c r="C11065" s="2" t="s">
        <v>16681</v>
      </c>
      <c r="D11065" s="2" t="s">
        <v>51</v>
      </c>
      <c r="E11065" s="8">
        <v>6</v>
      </c>
      <c r="F11065" s="2" t="s">
        <v>16720</v>
      </c>
      <c r="G11065" s="2" t="s">
        <v>14479</v>
      </c>
      <c r="H11065" s="9">
        <v>43355</v>
      </c>
      <c r="I11065" s="2">
        <v>2018</v>
      </c>
      <c r="J11065" s="2">
        <v>9</v>
      </c>
      <c r="K11065" s="2" t="str">
        <f>VLOOKUP($C11065,Clients!$B:$F,K$6,0)</f>
        <v>Trupe</v>
      </c>
      <c r="L11065" s="2" t="str">
        <f>VLOOKUP($C11065,Clients!$B:$F,L$6,0)</f>
        <v>Foreign</v>
      </c>
      <c r="M11065" s="2" t="str">
        <f>VLOOKUP($C11065,Clients!$B:$F,M$6,0)</f>
        <v>CN</v>
      </c>
      <c r="N11065" s="2" t="str">
        <f>VLOOKUP($C11065,Clients!$B:$F,N$6,0)</f>
        <v>China</v>
      </c>
    </row>
    <row r="11066" spans="2:14" x14ac:dyDescent="0.2">
      <c r="B11066" s="8">
        <v>3313.38</v>
      </c>
      <c r="C11066" s="2" t="s">
        <v>16681</v>
      </c>
      <c r="D11066" s="2" t="s">
        <v>51</v>
      </c>
      <c r="E11066" s="8">
        <v>3</v>
      </c>
      <c r="F11066" s="2" t="s">
        <v>16721</v>
      </c>
      <c r="G11066" s="2" t="s">
        <v>16722</v>
      </c>
      <c r="H11066" s="9">
        <v>43389</v>
      </c>
      <c r="I11066" s="2">
        <v>2018</v>
      </c>
      <c r="J11066" s="2">
        <v>10</v>
      </c>
      <c r="K11066" s="2" t="str">
        <f>VLOOKUP($C11066,Clients!$B:$F,K$6,0)</f>
        <v>Trupe</v>
      </c>
      <c r="L11066" s="2" t="str">
        <f>VLOOKUP($C11066,Clients!$B:$F,L$6,0)</f>
        <v>Foreign</v>
      </c>
      <c r="M11066" s="2" t="str">
        <f>VLOOKUP($C11066,Clients!$B:$F,M$6,0)</f>
        <v>CN</v>
      </c>
      <c r="N11066" s="2" t="str">
        <f>VLOOKUP($C11066,Clients!$B:$F,N$6,0)</f>
        <v>China</v>
      </c>
    </row>
    <row r="11067" spans="2:14" x14ac:dyDescent="0.2">
      <c r="B11067" s="8">
        <v>336</v>
      </c>
      <c r="C11067" s="2" t="s">
        <v>16723</v>
      </c>
      <c r="D11067" s="2" t="s">
        <v>20</v>
      </c>
      <c r="E11067" s="8">
        <v>4</v>
      </c>
      <c r="F11067" s="2" t="s">
        <v>16724</v>
      </c>
      <c r="G11067" s="2" t="s">
        <v>16722</v>
      </c>
      <c r="H11067" s="9">
        <v>42181</v>
      </c>
      <c r="I11067" s="2">
        <v>2015</v>
      </c>
      <c r="J11067" s="2">
        <v>6</v>
      </c>
      <c r="K11067" s="2" t="str">
        <f>VLOOKUP($C11067,Clients!$B:$F,K$6,0)</f>
        <v>Jabberstorm</v>
      </c>
      <c r="L11067" s="2" t="str">
        <f>VLOOKUP($C11067,Clients!$B:$F,L$6,0)</f>
        <v>Foreign</v>
      </c>
      <c r="M11067" s="2" t="str">
        <f>VLOOKUP($C11067,Clients!$B:$F,M$6,0)</f>
        <v>CN</v>
      </c>
      <c r="N11067" s="2" t="str">
        <f>VLOOKUP($C11067,Clients!$B:$F,N$6,0)</f>
        <v>China</v>
      </c>
    </row>
    <row r="11068" spans="2:14" x14ac:dyDescent="0.2">
      <c r="B11068" s="8">
        <v>294</v>
      </c>
      <c r="C11068" s="2" t="s">
        <v>16723</v>
      </c>
      <c r="D11068" s="2" t="s">
        <v>20</v>
      </c>
      <c r="E11068" s="8">
        <v>1</v>
      </c>
      <c r="F11068" s="2" t="s">
        <v>16725</v>
      </c>
      <c r="G11068" s="2" t="s">
        <v>16726</v>
      </c>
      <c r="H11068" s="9">
        <v>42321</v>
      </c>
      <c r="I11068" s="2">
        <v>2015</v>
      </c>
      <c r="J11068" s="2">
        <v>11</v>
      </c>
      <c r="K11068" s="2" t="str">
        <f>VLOOKUP($C11068,Clients!$B:$F,K$6,0)</f>
        <v>Jabberstorm</v>
      </c>
      <c r="L11068" s="2" t="str">
        <f>VLOOKUP($C11068,Clients!$B:$F,L$6,0)</f>
        <v>Foreign</v>
      </c>
      <c r="M11068" s="2" t="str">
        <f>VLOOKUP($C11068,Clients!$B:$F,M$6,0)</f>
        <v>CN</v>
      </c>
      <c r="N11068" s="2" t="str">
        <f>VLOOKUP($C11068,Clients!$B:$F,N$6,0)</f>
        <v>China</v>
      </c>
    </row>
    <row r="11069" spans="2:14" x14ac:dyDescent="0.2">
      <c r="B11069" s="8">
        <v>763010.13599999994</v>
      </c>
      <c r="C11069" s="2" t="s">
        <v>16723</v>
      </c>
      <c r="D11069" s="2" t="s">
        <v>16</v>
      </c>
      <c r="E11069" s="8">
        <v>130</v>
      </c>
      <c r="F11069" s="2" t="s">
        <v>16727</v>
      </c>
      <c r="G11069" s="2" t="s">
        <v>16728</v>
      </c>
      <c r="H11069" s="9">
        <v>42367</v>
      </c>
      <c r="I11069" s="2">
        <v>2015</v>
      </c>
      <c r="J11069" s="2">
        <v>12</v>
      </c>
      <c r="K11069" s="2" t="str">
        <f>VLOOKUP($C11069,Clients!$B:$F,K$6,0)</f>
        <v>Jabberstorm</v>
      </c>
      <c r="L11069" s="2" t="str">
        <f>VLOOKUP($C11069,Clients!$B:$F,L$6,0)</f>
        <v>Foreign</v>
      </c>
      <c r="M11069" s="2" t="str">
        <f>VLOOKUP($C11069,Clients!$B:$F,M$6,0)</f>
        <v>CN</v>
      </c>
      <c r="N11069" s="2" t="str">
        <f>VLOOKUP($C11069,Clients!$B:$F,N$6,0)</f>
        <v>China</v>
      </c>
    </row>
    <row r="11070" spans="2:14" x14ac:dyDescent="0.2">
      <c r="B11070" s="8">
        <v>7140</v>
      </c>
      <c r="C11070" s="2" t="s">
        <v>16723</v>
      </c>
      <c r="D11070" s="2" t="s">
        <v>16</v>
      </c>
      <c r="E11070" s="8">
        <v>1</v>
      </c>
      <c r="F11070" s="2" t="s">
        <v>16729</v>
      </c>
      <c r="G11070" s="2" t="s">
        <v>16730</v>
      </c>
      <c r="H11070" s="9">
        <v>42367</v>
      </c>
      <c r="I11070" s="2">
        <v>2015</v>
      </c>
      <c r="J11070" s="2">
        <v>12</v>
      </c>
      <c r="K11070" s="2" t="str">
        <f>VLOOKUP($C11070,Clients!$B:$F,K$6,0)</f>
        <v>Jabberstorm</v>
      </c>
      <c r="L11070" s="2" t="str">
        <f>VLOOKUP($C11070,Clients!$B:$F,L$6,0)</f>
        <v>Foreign</v>
      </c>
      <c r="M11070" s="2" t="str">
        <f>VLOOKUP($C11070,Clients!$B:$F,M$6,0)</f>
        <v>CN</v>
      </c>
      <c r="N11070" s="2" t="str">
        <f>VLOOKUP($C11070,Clients!$B:$F,N$6,0)</f>
        <v>China</v>
      </c>
    </row>
    <row r="11071" spans="2:14" x14ac:dyDescent="0.2">
      <c r="B11071" s="8">
        <v>633667.56600000011</v>
      </c>
      <c r="C11071" s="2" t="s">
        <v>16723</v>
      </c>
      <c r="D11071" s="2" t="s">
        <v>16</v>
      </c>
      <c r="E11071" s="8">
        <v>130</v>
      </c>
      <c r="F11071" s="2" t="s">
        <v>16727</v>
      </c>
      <c r="G11071" s="2" t="s">
        <v>16731</v>
      </c>
      <c r="H11071" s="9">
        <v>42367</v>
      </c>
      <c r="I11071" s="2">
        <v>2015</v>
      </c>
      <c r="J11071" s="2">
        <v>12</v>
      </c>
      <c r="K11071" s="2" t="str">
        <f>VLOOKUP($C11071,Clients!$B:$F,K$6,0)</f>
        <v>Jabberstorm</v>
      </c>
      <c r="L11071" s="2" t="str">
        <f>VLOOKUP($C11071,Clients!$B:$F,L$6,0)</f>
        <v>Foreign</v>
      </c>
      <c r="M11071" s="2" t="str">
        <f>VLOOKUP($C11071,Clients!$B:$F,M$6,0)</f>
        <v>CN</v>
      </c>
      <c r="N11071" s="2" t="str">
        <f>VLOOKUP($C11071,Clients!$B:$F,N$6,0)</f>
        <v>China</v>
      </c>
    </row>
    <row r="11072" spans="2:14" x14ac:dyDescent="0.2">
      <c r="B11072" s="8">
        <v>7140</v>
      </c>
      <c r="C11072" s="2" t="s">
        <v>16723</v>
      </c>
      <c r="D11072" s="2" t="s">
        <v>16</v>
      </c>
      <c r="E11072" s="8">
        <v>1</v>
      </c>
      <c r="F11072" s="2" t="s">
        <v>16729</v>
      </c>
      <c r="G11072" s="2" t="s">
        <v>16732</v>
      </c>
      <c r="H11072" s="9">
        <v>42367</v>
      </c>
      <c r="I11072" s="2">
        <v>2015</v>
      </c>
      <c r="J11072" s="2">
        <v>12</v>
      </c>
      <c r="K11072" s="2" t="str">
        <f>VLOOKUP($C11072,Clients!$B:$F,K$6,0)</f>
        <v>Jabberstorm</v>
      </c>
      <c r="L11072" s="2" t="str">
        <f>VLOOKUP($C11072,Clients!$B:$F,L$6,0)</f>
        <v>Foreign</v>
      </c>
      <c r="M11072" s="2" t="str">
        <f>VLOOKUP($C11072,Clients!$B:$F,M$6,0)</f>
        <v>CN</v>
      </c>
      <c r="N11072" s="2" t="str">
        <f>VLOOKUP($C11072,Clients!$B:$F,N$6,0)</f>
        <v>China</v>
      </c>
    </row>
    <row r="11073" spans="2:14" x14ac:dyDescent="0.2">
      <c r="B11073" s="8">
        <v>0</v>
      </c>
      <c r="C11073" s="2" t="s">
        <v>16723</v>
      </c>
      <c r="D11073" s="2" t="s">
        <v>16</v>
      </c>
      <c r="E11073" s="8">
        <v>74</v>
      </c>
      <c r="F11073" s="2" t="s">
        <v>16733</v>
      </c>
      <c r="G11073" s="2" t="s">
        <v>16734</v>
      </c>
      <c r="H11073" s="9">
        <v>42367</v>
      </c>
      <c r="I11073" s="2">
        <v>2015</v>
      </c>
      <c r="J11073" s="2">
        <v>12</v>
      </c>
      <c r="K11073" s="2" t="str">
        <f>VLOOKUP($C11073,Clients!$B:$F,K$6,0)</f>
        <v>Jabberstorm</v>
      </c>
      <c r="L11073" s="2" t="str">
        <f>VLOOKUP($C11073,Clients!$B:$F,L$6,0)</f>
        <v>Foreign</v>
      </c>
      <c r="M11073" s="2" t="str">
        <f>VLOOKUP($C11073,Clients!$B:$F,M$6,0)</f>
        <v>CN</v>
      </c>
      <c r="N11073" s="2" t="str">
        <f>VLOOKUP($C11073,Clients!$B:$F,N$6,0)</f>
        <v>China</v>
      </c>
    </row>
    <row r="11074" spans="2:14" x14ac:dyDescent="0.2">
      <c r="B11074" s="8">
        <v>-292999.01400000002</v>
      </c>
      <c r="C11074" s="2" t="s">
        <v>16723</v>
      </c>
      <c r="D11074" s="2" t="s">
        <v>16</v>
      </c>
      <c r="E11074" s="8">
        <v>-64</v>
      </c>
      <c r="F11074" s="2" t="s">
        <v>16735</v>
      </c>
      <c r="G11074" s="2" t="s">
        <v>16736</v>
      </c>
      <c r="H11074" s="9">
        <v>42415</v>
      </c>
      <c r="I11074" s="2">
        <v>2016</v>
      </c>
      <c r="J11074" s="2">
        <v>2</v>
      </c>
      <c r="K11074" s="2" t="str">
        <f>VLOOKUP($C11074,Clients!$B:$F,K$6,0)</f>
        <v>Jabberstorm</v>
      </c>
      <c r="L11074" s="2" t="str">
        <f>VLOOKUP($C11074,Clients!$B:$F,L$6,0)</f>
        <v>Foreign</v>
      </c>
      <c r="M11074" s="2" t="str">
        <f>VLOOKUP($C11074,Clients!$B:$F,M$6,0)</f>
        <v>CN</v>
      </c>
      <c r="N11074" s="2" t="str">
        <f>VLOOKUP($C11074,Clients!$B:$F,N$6,0)</f>
        <v>China</v>
      </c>
    </row>
    <row r="11075" spans="2:14" x14ac:dyDescent="0.2">
      <c r="B11075" s="8">
        <v>448033.11000000004</v>
      </c>
      <c r="C11075" s="2" t="s">
        <v>16723</v>
      </c>
      <c r="D11075" s="2" t="s">
        <v>16</v>
      </c>
      <c r="E11075" s="8">
        <v>87</v>
      </c>
      <c r="F11075" s="2" t="s">
        <v>16737</v>
      </c>
      <c r="G11075" s="2" t="s">
        <v>16738</v>
      </c>
      <c r="H11075" s="9">
        <v>42459</v>
      </c>
      <c r="I11075" s="2">
        <v>2016</v>
      </c>
      <c r="J11075" s="2">
        <v>3</v>
      </c>
      <c r="K11075" s="2" t="str">
        <f>VLOOKUP($C11075,Clients!$B:$F,K$6,0)</f>
        <v>Jabberstorm</v>
      </c>
      <c r="L11075" s="2" t="str">
        <f>VLOOKUP($C11075,Clients!$B:$F,L$6,0)</f>
        <v>Foreign</v>
      </c>
      <c r="M11075" s="2" t="str">
        <f>VLOOKUP($C11075,Clients!$B:$F,M$6,0)</f>
        <v>CN</v>
      </c>
      <c r="N11075" s="2" t="str">
        <f>VLOOKUP($C11075,Clients!$B:$F,N$6,0)</f>
        <v>China</v>
      </c>
    </row>
    <row r="11076" spans="2:14" x14ac:dyDescent="0.2">
      <c r="B11076" s="8">
        <v>-448033.11000000004</v>
      </c>
      <c r="C11076" s="2" t="s">
        <v>16723</v>
      </c>
      <c r="D11076" s="2" t="s">
        <v>16</v>
      </c>
      <c r="E11076" s="8">
        <v>-87</v>
      </c>
      <c r="F11076" s="2" t="s">
        <v>16739</v>
      </c>
      <c r="G11076" s="2" t="s">
        <v>16738</v>
      </c>
      <c r="H11076" s="9">
        <v>42459</v>
      </c>
      <c r="I11076" s="2">
        <v>2016</v>
      </c>
      <c r="J11076" s="2">
        <v>3</v>
      </c>
      <c r="K11076" s="2" t="str">
        <f>VLOOKUP($C11076,Clients!$B:$F,K$6,0)</f>
        <v>Jabberstorm</v>
      </c>
      <c r="L11076" s="2" t="str">
        <f>VLOOKUP($C11076,Clients!$B:$F,L$6,0)</f>
        <v>Foreign</v>
      </c>
      <c r="M11076" s="2" t="str">
        <f>VLOOKUP($C11076,Clients!$B:$F,M$6,0)</f>
        <v>CN</v>
      </c>
      <c r="N11076" s="2" t="str">
        <f>VLOOKUP($C11076,Clients!$B:$F,N$6,0)</f>
        <v>China</v>
      </c>
    </row>
    <row r="11077" spans="2:14" x14ac:dyDescent="0.2">
      <c r="B11077" s="8">
        <v>448033.11000000004</v>
      </c>
      <c r="C11077" s="2" t="s">
        <v>16723</v>
      </c>
      <c r="D11077" s="2" t="s">
        <v>16</v>
      </c>
      <c r="E11077" s="8">
        <v>87</v>
      </c>
      <c r="F11077" s="2" t="s">
        <v>16740</v>
      </c>
      <c r="G11077" s="2" t="s">
        <v>16738</v>
      </c>
      <c r="H11077" s="9">
        <v>42459</v>
      </c>
      <c r="I11077" s="2">
        <v>2016</v>
      </c>
      <c r="J11077" s="2">
        <v>3</v>
      </c>
      <c r="K11077" s="2" t="str">
        <f>VLOOKUP($C11077,Clients!$B:$F,K$6,0)</f>
        <v>Jabberstorm</v>
      </c>
      <c r="L11077" s="2" t="str">
        <f>VLOOKUP($C11077,Clients!$B:$F,L$6,0)</f>
        <v>Foreign</v>
      </c>
      <c r="M11077" s="2" t="str">
        <f>VLOOKUP($C11077,Clients!$B:$F,M$6,0)</f>
        <v>CN</v>
      </c>
      <c r="N11077" s="2" t="str">
        <f>VLOOKUP($C11077,Clients!$B:$F,N$6,0)</f>
        <v>China</v>
      </c>
    </row>
    <row r="11078" spans="2:14" x14ac:dyDescent="0.2">
      <c r="B11078" s="8">
        <v>4410</v>
      </c>
      <c r="C11078" s="2" t="s">
        <v>16723</v>
      </c>
      <c r="D11078" s="2" t="s">
        <v>16</v>
      </c>
      <c r="E11078" s="8">
        <v>1</v>
      </c>
      <c r="F11078" s="2" t="s">
        <v>16737</v>
      </c>
      <c r="G11078" s="2" t="s">
        <v>16741</v>
      </c>
      <c r="H11078" s="9">
        <v>42459</v>
      </c>
      <c r="I11078" s="2">
        <v>2016</v>
      </c>
      <c r="J11078" s="2">
        <v>3</v>
      </c>
      <c r="K11078" s="2" t="str">
        <f>VLOOKUP($C11078,Clients!$B:$F,K$6,0)</f>
        <v>Jabberstorm</v>
      </c>
      <c r="L11078" s="2" t="str">
        <f>VLOOKUP($C11078,Clients!$B:$F,L$6,0)</f>
        <v>Foreign</v>
      </c>
      <c r="M11078" s="2" t="str">
        <f>VLOOKUP($C11078,Clients!$B:$F,M$6,0)</f>
        <v>CN</v>
      </c>
      <c r="N11078" s="2" t="str">
        <f>VLOOKUP($C11078,Clients!$B:$F,N$6,0)</f>
        <v>China</v>
      </c>
    </row>
    <row r="11079" spans="2:14" x14ac:dyDescent="0.2">
      <c r="B11079" s="8">
        <v>-27300</v>
      </c>
      <c r="C11079" s="2" t="s">
        <v>16723</v>
      </c>
      <c r="D11079" s="2" t="s">
        <v>16</v>
      </c>
      <c r="E11079" s="8">
        <v>0</v>
      </c>
      <c r="F11079" s="2" t="s">
        <v>16742</v>
      </c>
      <c r="G11079" s="2" t="s">
        <v>16743</v>
      </c>
      <c r="H11079" s="9">
        <v>42508</v>
      </c>
      <c r="I11079" s="2">
        <v>2016</v>
      </c>
      <c r="J11079" s="2">
        <v>5</v>
      </c>
      <c r="K11079" s="2" t="str">
        <f>VLOOKUP($C11079,Clients!$B:$F,K$6,0)</f>
        <v>Jabberstorm</v>
      </c>
      <c r="L11079" s="2" t="str">
        <f>VLOOKUP($C11079,Clients!$B:$F,L$6,0)</f>
        <v>Foreign</v>
      </c>
      <c r="M11079" s="2" t="str">
        <f>VLOOKUP($C11079,Clients!$B:$F,M$6,0)</f>
        <v>CN</v>
      </c>
      <c r="N11079" s="2" t="str">
        <f>VLOOKUP($C11079,Clients!$B:$F,N$6,0)</f>
        <v>China</v>
      </c>
    </row>
    <row r="11080" spans="2:14" x14ac:dyDescent="0.2">
      <c r="B11080" s="8">
        <v>-13860</v>
      </c>
      <c r="C11080" s="2" t="s">
        <v>16723</v>
      </c>
      <c r="D11080" s="2" t="s">
        <v>16</v>
      </c>
      <c r="E11080" s="8">
        <v>0</v>
      </c>
      <c r="F11080" s="2" t="s">
        <v>16744</v>
      </c>
      <c r="G11080" s="2" t="s">
        <v>16745</v>
      </c>
      <c r="H11080" s="9">
        <v>42508</v>
      </c>
      <c r="I11080" s="2">
        <v>2016</v>
      </c>
      <c r="J11080" s="2">
        <v>5</v>
      </c>
      <c r="K11080" s="2" t="str">
        <f>VLOOKUP($C11080,Clients!$B:$F,K$6,0)</f>
        <v>Jabberstorm</v>
      </c>
      <c r="L11080" s="2" t="str">
        <f>VLOOKUP($C11080,Clients!$B:$F,L$6,0)</f>
        <v>Foreign</v>
      </c>
      <c r="M11080" s="2" t="str">
        <f>VLOOKUP($C11080,Clients!$B:$F,M$6,0)</f>
        <v>CN</v>
      </c>
      <c r="N11080" s="2" t="str">
        <f>VLOOKUP($C11080,Clients!$B:$F,N$6,0)</f>
        <v>China</v>
      </c>
    </row>
    <row r="11081" spans="2:14" x14ac:dyDescent="0.2">
      <c r="B11081" s="8">
        <v>-24948</v>
      </c>
      <c r="C11081" s="2" t="s">
        <v>16723</v>
      </c>
      <c r="D11081" s="2" t="s">
        <v>51</v>
      </c>
      <c r="E11081" s="8">
        <v>0</v>
      </c>
      <c r="F11081" s="2" t="s">
        <v>16746</v>
      </c>
      <c r="G11081" s="2" t="s">
        <v>16747</v>
      </c>
      <c r="H11081" s="9">
        <v>42508</v>
      </c>
      <c r="I11081" s="2">
        <v>2016</v>
      </c>
      <c r="J11081" s="2">
        <v>5</v>
      </c>
      <c r="K11081" s="2" t="str">
        <f>VLOOKUP($C11081,Clients!$B:$F,K$6,0)</f>
        <v>Jabberstorm</v>
      </c>
      <c r="L11081" s="2" t="str">
        <f>VLOOKUP($C11081,Clients!$B:$F,L$6,0)</f>
        <v>Foreign</v>
      </c>
      <c r="M11081" s="2" t="str">
        <f>VLOOKUP($C11081,Clients!$B:$F,M$6,0)</f>
        <v>CN</v>
      </c>
      <c r="N11081" s="2" t="str">
        <f>VLOOKUP($C11081,Clients!$B:$F,N$6,0)</f>
        <v>China</v>
      </c>
    </row>
    <row r="11082" spans="2:14" x14ac:dyDescent="0.2">
      <c r="B11082" s="8">
        <v>898.2120000000001</v>
      </c>
      <c r="C11082" s="2" t="s">
        <v>16723</v>
      </c>
      <c r="D11082" s="2" t="s">
        <v>20</v>
      </c>
      <c r="E11082" s="8">
        <v>12</v>
      </c>
      <c r="F11082" s="2" t="s">
        <v>16748</v>
      </c>
      <c r="G11082" s="2" t="s">
        <v>16749</v>
      </c>
      <c r="H11082" s="9">
        <v>42557</v>
      </c>
      <c r="I11082" s="2">
        <v>2016</v>
      </c>
      <c r="J11082" s="2">
        <v>7</v>
      </c>
      <c r="K11082" s="2" t="str">
        <f>VLOOKUP($C11082,Clients!$B:$F,K$6,0)</f>
        <v>Jabberstorm</v>
      </c>
      <c r="L11082" s="2" t="str">
        <f>VLOOKUP($C11082,Clients!$B:$F,L$6,0)</f>
        <v>Foreign</v>
      </c>
      <c r="M11082" s="2" t="str">
        <f>VLOOKUP($C11082,Clients!$B:$F,M$6,0)</f>
        <v>CN</v>
      </c>
      <c r="N11082" s="2" t="str">
        <f>VLOOKUP($C11082,Clients!$B:$F,N$6,0)</f>
        <v>China</v>
      </c>
    </row>
    <row r="11083" spans="2:14" x14ac:dyDescent="0.2">
      <c r="B11083" s="8">
        <v>336</v>
      </c>
      <c r="C11083" s="2" t="s">
        <v>16723</v>
      </c>
      <c r="D11083" s="2" t="s">
        <v>20</v>
      </c>
      <c r="E11083" s="8">
        <v>1</v>
      </c>
      <c r="F11083" s="2" t="s">
        <v>16748</v>
      </c>
      <c r="G11083" s="2" t="s">
        <v>16750</v>
      </c>
      <c r="H11083" s="9">
        <v>42557</v>
      </c>
      <c r="I11083" s="2">
        <v>2016</v>
      </c>
      <c r="J11083" s="2">
        <v>7</v>
      </c>
      <c r="K11083" s="2" t="str">
        <f>VLOOKUP($C11083,Clients!$B:$F,K$6,0)</f>
        <v>Jabberstorm</v>
      </c>
      <c r="L11083" s="2" t="str">
        <f>VLOOKUP($C11083,Clients!$B:$F,L$6,0)</f>
        <v>Foreign</v>
      </c>
      <c r="M11083" s="2" t="str">
        <f>VLOOKUP($C11083,Clients!$B:$F,M$6,0)</f>
        <v>CN</v>
      </c>
      <c r="N11083" s="2" t="str">
        <f>VLOOKUP($C11083,Clients!$B:$F,N$6,0)</f>
        <v>China</v>
      </c>
    </row>
    <row r="11084" spans="2:14" x14ac:dyDescent="0.2">
      <c r="B11084" s="8">
        <v>905395.13399999996</v>
      </c>
      <c r="C11084" s="2" t="s">
        <v>16723</v>
      </c>
      <c r="D11084" s="2" t="s">
        <v>16</v>
      </c>
      <c r="E11084" s="8">
        <v>276</v>
      </c>
      <c r="F11084" s="2" t="s">
        <v>16751</v>
      </c>
      <c r="G11084" s="2" t="s">
        <v>16752</v>
      </c>
      <c r="H11084" s="9">
        <v>42711</v>
      </c>
      <c r="I11084" s="2">
        <v>2016</v>
      </c>
      <c r="J11084" s="2">
        <v>12</v>
      </c>
      <c r="K11084" s="2" t="str">
        <f>VLOOKUP($C11084,Clients!$B:$F,K$6,0)</f>
        <v>Jabberstorm</v>
      </c>
      <c r="L11084" s="2" t="str">
        <f>VLOOKUP($C11084,Clients!$B:$F,L$6,0)</f>
        <v>Foreign</v>
      </c>
      <c r="M11084" s="2" t="str">
        <f>VLOOKUP($C11084,Clients!$B:$F,M$6,0)</f>
        <v>CN</v>
      </c>
      <c r="N11084" s="2" t="str">
        <f>VLOOKUP($C11084,Clients!$B:$F,N$6,0)</f>
        <v>China</v>
      </c>
    </row>
    <row r="11085" spans="2:14" x14ac:dyDescent="0.2">
      <c r="B11085" s="8">
        <v>-70072.800000000003</v>
      </c>
      <c r="C11085" s="2" t="s">
        <v>16723</v>
      </c>
      <c r="D11085" s="2" t="s">
        <v>51</v>
      </c>
      <c r="E11085" s="8">
        <v>0</v>
      </c>
      <c r="F11085" s="2" t="s">
        <v>16753</v>
      </c>
      <c r="G11085" s="2" t="s">
        <v>16754</v>
      </c>
      <c r="H11085" s="9">
        <v>42734</v>
      </c>
      <c r="I11085" s="2">
        <v>2016</v>
      </c>
      <c r="J11085" s="2">
        <v>12</v>
      </c>
      <c r="K11085" s="2" t="str">
        <f>VLOOKUP($C11085,Clients!$B:$F,K$6,0)</f>
        <v>Jabberstorm</v>
      </c>
      <c r="L11085" s="2" t="str">
        <f>VLOOKUP($C11085,Clients!$B:$F,L$6,0)</f>
        <v>Foreign</v>
      </c>
      <c r="M11085" s="2" t="str">
        <f>VLOOKUP($C11085,Clients!$B:$F,M$6,0)</f>
        <v>CN</v>
      </c>
      <c r="N11085" s="2" t="str">
        <f>VLOOKUP($C11085,Clients!$B:$F,N$6,0)</f>
        <v>China</v>
      </c>
    </row>
    <row r="11086" spans="2:14" x14ac:dyDescent="0.2">
      <c r="B11086" s="8">
        <v>797.58</v>
      </c>
      <c r="C11086" s="2" t="s">
        <v>16723</v>
      </c>
      <c r="D11086" s="2" t="s">
        <v>535</v>
      </c>
      <c r="E11086" s="8">
        <v>28</v>
      </c>
      <c r="F11086" s="2" t="s">
        <v>16755</v>
      </c>
      <c r="G11086" s="2" t="s">
        <v>16756</v>
      </c>
      <c r="H11086" s="9">
        <v>42754</v>
      </c>
      <c r="I11086" s="2">
        <v>2017</v>
      </c>
      <c r="J11086" s="2">
        <v>1</v>
      </c>
      <c r="K11086" s="2" t="str">
        <f>VLOOKUP($C11086,Clients!$B:$F,K$6,0)</f>
        <v>Jabberstorm</v>
      </c>
      <c r="L11086" s="2" t="str">
        <f>VLOOKUP($C11086,Clients!$B:$F,L$6,0)</f>
        <v>Foreign</v>
      </c>
      <c r="M11086" s="2" t="str">
        <f>VLOOKUP($C11086,Clients!$B:$F,M$6,0)</f>
        <v>CN</v>
      </c>
      <c r="N11086" s="2" t="str">
        <f>VLOOKUP($C11086,Clients!$B:$F,N$6,0)</f>
        <v>China</v>
      </c>
    </row>
    <row r="11087" spans="2:14" x14ac:dyDescent="0.2">
      <c r="B11087" s="8">
        <v>192.69600000000003</v>
      </c>
      <c r="C11087" s="2" t="s">
        <v>16723</v>
      </c>
      <c r="D11087" s="2" t="s">
        <v>46</v>
      </c>
      <c r="E11087" s="8">
        <v>4</v>
      </c>
      <c r="F11087" s="2" t="s">
        <v>16757</v>
      </c>
      <c r="G11087" s="2" t="s">
        <v>16758</v>
      </c>
      <c r="H11087" s="9">
        <v>42767</v>
      </c>
      <c r="I11087" s="2">
        <v>2017</v>
      </c>
      <c r="J11087" s="2">
        <v>2</v>
      </c>
      <c r="K11087" s="2" t="str">
        <f>VLOOKUP($C11087,Clients!$B:$F,K$6,0)</f>
        <v>Jabberstorm</v>
      </c>
      <c r="L11087" s="2" t="str">
        <f>VLOOKUP($C11087,Clients!$B:$F,L$6,0)</f>
        <v>Foreign</v>
      </c>
      <c r="M11087" s="2" t="str">
        <f>VLOOKUP($C11087,Clients!$B:$F,M$6,0)</f>
        <v>CN</v>
      </c>
      <c r="N11087" s="2" t="str">
        <f>VLOOKUP($C11087,Clients!$B:$F,N$6,0)</f>
        <v>China</v>
      </c>
    </row>
    <row r="11088" spans="2:14" x14ac:dyDescent="0.2">
      <c r="B11088" s="8">
        <v>168</v>
      </c>
      <c r="C11088" s="2" t="s">
        <v>16723</v>
      </c>
      <c r="D11088" s="2" t="s">
        <v>46</v>
      </c>
      <c r="E11088" s="8">
        <v>1</v>
      </c>
      <c r="F11088" s="2" t="s">
        <v>16757</v>
      </c>
      <c r="G11088" s="2" t="s">
        <v>16759</v>
      </c>
      <c r="H11088" s="9">
        <v>42767</v>
      </c>
      <c r="I11088" s="2">
        <v>2017</v>
      </c>
      <c r="J11088" s="2">
        <v>2</v>
      </c>
      <c r="K11088" s="2" t="str">
        <f>VLOOKUP($C11088,Clients!$B:$F,K$6,0)</f>
        <v>Jabberstorm</v>
      </c>
      <c r="L11088" s="2" t="str">
        <f>VLOOKUP($C11088,Clients!$B:$F,L$6,0)</f>
        <v>Foreign</v>
      </c>
      <c r="M11088" s="2" t="str">
        <f>VLOOKUP($C11088,Clients!$B:$F,M$6,0)</f>
        <v>CN</v>
      </c>
      <c r="N11088" s="2" t="str">
        <f>VLOOKUP($C11088,Clients!$B:$F,N$6,0)</f>
        <v>China</v>
      </c>
    </row>
    <row r="11089" spans="2:14" x14ac:dyDescent="0.2">
      <c r="B11089" s="8">
        <v>19612.572</v>
      </c>
      <c r="C11089" s="2" t="s">
        <v>16723</v>
      </c>
      <c r="D11089" s="2" t="s">
        <v>16</v>
      </c>
      <c r="E11089" s="8">
        <v>1061</v>
      </c>
      <c r="F11089" s="2" t="s">
        <v>16760</v>
      </c>
      <c r="G11089" s="2" t="s">
        <v>16761</v>
      </c>
      <c r="H11089" s="9">
        <v>42800</v>
      </c>
      <c r="I11089" s="2">
        <v>2017</v>
      </c>
      <c r="J11089" s="2">
        <v>3</v>
      </c>
      <c r="K11089" s="2" t="str">
        <f>VLOOKUP($C11089,Clients!$B:$F,K$6,0)</f>
        <v>Jabberstorm</v>
      </c>
      <c r="L11089" s="2" t="str">
        <f>VLOOKUP($C11089,Clients!$B:$F,L$6,0)</f>
        <v>Foreign</v>
      </c>
      <c r="M11089" s="2" t="str">
        <f>VLOOKUP($C11089,Clients!$B:$F,M$6,0)</f>
        <v>CN</v>
      </c>
      <c r="N11089" s="2" t="str">
        <f>VLOOKUP($C11089,Clients!$B:$F,N$6,0)</f>
        <v>China</v>
      </c>
    </row>
    <row r="11090" spans="2:14" x14ac:dyDescent="0.2">
      <c r="B11090" s="8">
        <v>-188631.99599999998</v>
      </c>
      <c r="C11090" s="2" t="s">
        <v>16723</v>
      </c>
      <c r="D11090" s="2" t="s">
        <v>51</v>
      </c>
      <c r="E11090" s="8">
        <v>0</v>
      </c>
      <c r="F11090" s="2" t="s">
        <v>16762</v>
      </c>
      <c r="G11090" s="2" t="s">
        <v>16763</v>
      </c>
      <c r="H11090" s="9">
        <v>43018</v>
      </c>
      <c r="I11090" s="2">
        <v>2017</v>
      </c>
      <c r="J11090" s="2">
        <v>10</v>
      </c>
      <c r="K11090" s="2" t="str">
        <f>VLOOKUP($C11090,Clients!$B:$F,K$6,0)</f>
        <v>Jabberstorm</v>
      </c>
      <c r="L11090" s="2" t="str">
        <f>VLOOKUP($C11090,Clients!$B:$F,L$6,0)</f>
        <v>Foreign</v>
      </c>
      <c r="M11090" s="2" t="str">
        <f>VLOOKUP($C11090,Clients!$B:$F,M$6,0)</f>
        <v>CN</v>
      </c>
      <c r="N11090" s="2" t="str">
        <f>VLOOKUP($C11090,Clients!$B:$F,N$6,0)</f>
        <v>China</v>
      </c>
    </row>
    <row r="11091" spans="2:14" x14ac:dyDescent="0.2">
      <c r="B11091" s="8">
        <v>188631.99599999998</v>
      </c>
      <c r="C11091" s="2" t="s">
        <v>16723</v>
      </c>
      <c r="D11091" s="2" t="s">
        <v>51</v>
      </c>
      <c r="E11091" s="8">
        <v>0</v>
      </c>
      <c r="F11091" s="2" t="s">
        <v>16764</v>
      </c>
      <c r="G11091" s="2" t="s">
        <v>16763</v>
      </c>
      <c r="H11091" s="9">
        <v>43018</v>
      </c>
      <c r="I11091" s="2">
        <v>2017</v>
      </c>
      <c r="J11091" s="2">
        <v>10</v>
      </c>
      <c r="K11091" s="2" t="str">
        <f>VLOOKUP($C11091,Clients!$B:$F,K$6,0)</f>
        <v>Jabberstorm</v>
      </c>
      <c r="L11091" s="2" t="str">
        <f>VLOOKUP($C11091,Clients!$B:$F,L$6,0)</f>
        <v>Foreign</v>
      </c>
      <c r="M11091" s="2" t="str">
        <f>VLOOKUP($C11091,Clients!$B:$F,M$6,0)</f>
        <v>CN</v>
      </c>
      <c r="N11091" s="2" t="str">
        <f>VLOOKUP($C11091,Clients!$B:$F,N$6,0)</f>
        <v>China</v>
      </c>
    </row>
    <row r="11092" spans="2:14" x14ac:dyDescent="0.2">
      <c r="B11092" s="8">
        <v>2812.32</v>
      </c>
      <c r="C11092" s="2" t="s">
        <v>16765</v>
      </c>
      <c r="D11092" s="2" t="s">
        <v>51</v>
      </c>
      <c r="E11092" s="8">
        <v>100</v>
      </c>
      <c r="F11092" s="2" t="s">
        <v>16766</v>
      </c>
      <c r="G11092" s="2" t="s">
        <v>3527</v>
      </c>
      <c r="H11092" s="9">
        <v>42179</v>
      </c>
      <c r="I11092" s="2">
        <v>2015</v>
      </c>
      <c r="J11092" s="2">
        <v>6</v>
      </c>
      <c r="K11092" s="2" t="str">
        <f>VLOOKUP($C11092,Clients!$B:$F,K$6,0)</f>
        <v>Twimbo</v>
      </c>
      <c r="L11092" s="2" t="str">
        <f>VLOOKUP($C11092,Clients!$B:$F,L$6,0)</f>
        <v>Foreign</v>
      </c>
      <c r="M11092" s="2" t="str">
        <f>VLOOKUP($C11092,Clients!$B:$F,M$6,0)</f>
        <v>PH</v>
      </c>
      <c r="N11092" s="2" t="str">
        <f>VLOOKUP($C11092,Clients!$B:$F,N$6,0)</f>
        <v>Philippines</v>
      </c>
    </row>
    <row r="11093" spans="2:14" x14ac:dyDescent="0.2">
      <c r="B11093" s="8">
        <v>4851</v>
      </c>
      <c r="C11093" s="2" t="s">
        <v>16767</v>
      </c>
      <c r="D11093" s="2" t="s">
        <v>20</v>
      </c>
      <c r="E11093" s="8">
        <v>5</v>
      </c>
      <c r="F11093" s="2" t="s">
        <v>16768</v>
      </c>
      <c r="G11093" s="2" t="s">
        <v>16769</v>
      </c>
      <c r="H11093" s="9">
        <v>42187</v>
      </c>
      <c r="I11093" s="2">
        <v>2015</v>
      </c>
      <c r="J11093" s="2">
        <v>7</v>
      </c>
      <c r="K11093" s="2" t="str">
        <f>VLOOKUP($C11093,Clients!$B:$F,K$6,0)</f>
        <v>Dabfeed</v>
      </c>
      <c r="L11093" s="2" t="str">
        <f>VLOOKUP($C11093,Clients!$B:$F,L$6,0)</f>
        <v>Foreign</v>
      </c>
      <c r="M11093" s="2" t="str">
        <f>VLOOKUP($C11093,Clients!$B:$F,M$6,0)</f>
        <v>LU</v>
      </c>
      <c r="N11093" s="2" t="str">
        <f>VLOOKUP($C11093,Clients!$B:$F,N$6,0)</f>
        <v>Luxembourg</v>
      </c>
    </row>
    <row r="11094" spans="2:14" x14ac:dyDescent="0.2">
      <c r="B11094" s="8">
        <v>5922</v>
      </c>
      <c r="C11094" s="2" t="s">
        <v>16767</v>
      </c>
      <c r="D11094" s="2" t="s">
        <v>20</v>
      </c>
      <c r="E11094" s="8">
        <v>1</v>
      </c>
      <c r="F11094" s="2" t="s">
        <v>16768</v>
      </c>
      <c r="G11094" s="2" t="s">
        <v>16770</v>
      </c>
      <c r="H11094" s="9">
        <v>42187</v>
      </c>
      <c r="I11094" s="2">
        <v>2015</v>
      </c>
      <c r="J11094" s="2">
        <v>7</v>
      </c>
      <c r="K11094" s="2" t="str">
        <f>VLOOKUP($C11094,Clients!$B:$F,K$6,0)</f>
        <v>Dabfeed</v>
      </c>
      <c r="L11094" s="2" t="str">
        <f>VLOOKUP($C11094,Clients!$B:$F,L$6,0)</f>
        <v>Foreign</v>
      </c>
      <c r="M11094" s="2" t="str">
        <f>VLOOKUP($C11094,Clients!$B:$F,M$6,0)</f>
        <v>LU</v>
      </c>
      <c r="N11094" s="2" t="str">
        <f>VLOOKUP($C11094,Clients!$B:$F,N$6,0)</f>
        <v>Luxembourg</v>
      </c>
    </row>
    <row r="11095" spans="2:14" x14ac:dyDescent="0.2">
      <c r="B11095" s="8">
        <v>0</v>
      </c>
      <c r="C11095" s="2" t="s">
        <v>16767</v>
      </c>
      <c r="D11095" s="2" t="s">
        <v>20</v>
      </c>
      <c r="E11095" s="8">
        <v>3.22</v>
      </c>
      <c r="F11095" s="2" t="s">
        <v>16771</v>
      </c>
      <c r="G11095" s="2" t="s">
        <v>16772</v>
      </c>
      <c r="H11095" s="9">
        <v>42293</v>
      </c>
      <c r="I11095" s="2">
        <v>2015</v>
      </c>
      <c r="J11095" s="2">
        <v>10</v>
      </c>
      <c r="K11095" s="2" t="str">
        <f>VLOOKUP($C11095,Clients!$B:$F,K$6,0)</f>
        <v>Dabfeed</v>
      </c>
      <c r="L11095" s="2" t="str">
        <f>VLOOKUP($C11095,Clients!$B:$F,L$6,0)</f>
        <v>Foreign</v>
      </c>
      <c r="M11095" s="2" t="str">
        <f>VLOOKUP($C11095,Clients!$B:$F,M$6,0)</f>
        <v>LU</v>
      </c>
      <c r="N11095" s="2" t="str">
        <f>VLOOKUP($C11095,Clients!$B:$F,N$6,0)</f>
        <v>Luxembourg</v>
      </c>
    </row>
    <row r="11096" spans="2:14" x14ac:dyDescent="0.2">
      <c r="B11096" s="8">
        <v>96091.8</v>
      </c>
      <c r="C11096" s="2" t="s">
        <v>16767</v>
      </c>
      <c r="D11096" s="2" t="s">
        <v>16</v>
      </c>
      <c r="E11096" s="8">
        <v>167</v>
      </c>
      <c r="F11096" s="2" t="s">
        <v>16773</v>
      </c>
      <c r="G11096" s="2" t="s">
        <v>16774</v>
      </c>
      <c r="H11096" s="9">
        <v>42490</v>
      </c>
      <c r="I11096" s="2">
        <v>2016</v>
      </c>
      <c r="J11096" s="2">
        <v>4</v>
      </c>
      <c r="K11096" s="2" t="str">
        <f>VLOOKUP($C11096,Clients!$B:$F,K$6,0)</f>
        <v>Dabfeed</v>
      </c>
      <c r="L11096" s="2" t="str">
        <f>VLOOKUP($C11096,Clients!$B:$F,L$6,0)</f>
        <v>Foreign</v>
      </c>
      <c r="M11096" s="2" t="str">
        <f>VLOOKUP($C11096,Clients!$B:$F,M$6,0)</f>
        <v>LU</v>
      </c>
      <c r="N11096" s="2" t="str">
        <f>VLOOKUP($C11096,Clients!$B:$F,N$6,0)</f>
        <v>Luxembourg</v>
      </c>
    </row>
    <row r="11097" spans="2:14" x14ac:dyDescent="0.2">
      <c r="B11097" s="8">
        <v>0</v>
      </c>
      <c r="C11097" s="2" t="s">
        <v>16767</v>
      </c>
      <c r="D11097" s="2" t="s">
        <v>16</v>
      </c>
      <c r="E11097" s="8">
        <v>90</v>
      </c>
      <c r="F11097" s="2" t="s">
        <v>16775</v>
      </c>
      <c r="G11097" s="2" t="s">
        <v>16776</v>
      </c>
      <c r="H11097" s="9">
        <v>42576</v>
      </c>
      <c r="I11097" s="2">
        <v>2016</v>
      </c>
      <c r="J11097" s="2">
        <v>7</v>
      </c>
      <c r="K11097" s="2" t="str">
        <f>VLOOKUP($C11097,Clients!$B:$F,K$6,0)</f>
        <v>Dabfeed</v>
      </c>
      <c r="L11097" s="2" t="str">
        <f>VLOOKUP($C11097,Clients!$B:$F,L$6,0)</f>
        <v>Foreign</v>
      </c>
      <c r="M11097" s="2" t="str">
        <f>VLOOKUP($C11097,Clients!$B:$F,M$6,0)</f>
        <v>LU</v>
      </c>
      <c r="N11097" s="2" t="str">
        <f>VLOOKUP($C11097,Clients!$B:$F,N$6,0)</f>
        <v>Luxembourg</v>
      </c>
    </row>
    <row r="11098" spans="2:14" x14ac:dyDescent="0.2">
      <c r="B11098" s="8">
        <v>-5922</v>
      </c>
      <c r="C11098" s="2" t="s">
        <v>16767</v>
      </c>
      <c r="D11098" s="2" t="s">
        <v>16</v>
      </c>
      <c r="E11098" s="8">
        <v>-1</v>
      </c>
      <c r="F11098" s="2" t="s">
        <v>16777</v>
      </c>
      <c r="G11098" s="2" t="s">
        <v>16778</v>
      </c>
      <c r="H11098" s="9">
        <v>42724</v>
      </c>
      <c r="I11098" s="2">
        <v>2016</v>
      </c>
      <c r="J11098" s="2">
        <v>12</v>
      </c>
      <c r="K11098" s="2" t="str">
        <f>VLOOKUP($C11098,Clients!$B:$F,K$6,0)</f>
        <v>Dabfeed</v>
      </c>
      <c r="L11098" s="2" t="str">
        <f>VLOOKUP($C11098,Clients!$B:$F,L$6,0)</f>
        <v>Foreign</v>
      </c>
      <c r="M11098" s="2" t="str">
        <f>VLOOKUP($C11098,Clients!$B:$F,M$6,0)</f>
        <v>LU</v>
      </c>
      <c r="N11098" s="2" t="str">
        <f>VLOOKUP($C11098,Clients!$B:$F,N$6,0)</f>
        <v>Luxembourg</v>
      </c>
    </row>
    <row r="11099" spans="2:14" x14ac:dyDescent="0.2">
      <c r="B11099" s="8">
        <v>-1921.836</v>
      </c>
      <c r="C11099" s="2" t="s">
        <v>16767</v>
      </c>
      <c r="D11099" s="2" t="s">
        <v>51</v>
      </c>
      <c r="E11099" s="8">
        <v>0</v>
      </c>
      <c r="F11099" s="2" t="s">
        <v>16779</v>
      </c>
      <c r="G11099" s="2" t="s">
        <v>16780</v>
      </c>
      <c r="H11099" s="9">
        <v>42724</v>
      </c>
      <c r="I11099" s="2">
        <v>2016</v>
      </c>
      <c r="J11099" s="2">
        <v>12</v>
      </c>
      <c r="K11099" s="2" t="str">
        <f>VLOOKUP($C11099,Clients!$B:$F,K$6,0)</f>
        <v>Dabfeed</v>
      </c>
      <c r="L11099" s="2" t="str">
        <f>VLOOKUP($C11099,Clients!$B:$F,L$6,0)</f>
        <v>Foreign</v>
      </c>
      <c r="M11099" s="2" t="str">
        <f>VLOOKUP($C11099,Clients!$B:$F,M$6,0)</f>
        <v>LU</v>
      </c>
      <c r="N11099" s="2" t="str">
        <f>VLOOKUP($C11099,Clients!$B:$F,N$6,0)</f>
        <v>Luxembourg</v>
      </c>
    </row>
    <row r="11100" spans="2:14" x14ac:dyDescent="0.2">
      <c r="B11100" s="8">
        <v>20580</v>
      </c>
      <c r="C11100" s="2" t="s">
        <v>16767</v>
      </c>
      <c r="D11100" s="2" t="s">
        <v>16</v>
      </c>
      <c r="E11100" s="8">
        <v>49</v>
      </c>
      <c r="F11100" s="2" t="s">
        <v>16781</v>
      </c>
      <c r="G11100" s="2" t="s">
        <v>16782</v>
      </c>
      <c r="H11100" s="9">
        <v>42900</v>
      </c>
      <c r="I11100" s="2">
        <v>2017</v>
      </c>
      <c r="J11100" s="2">
        <v>6</v>
      </c>
      <c r="K11100" s="2" t="str">
        <f>VLOOKUP($C11100,Clients!$B:$F,K$6,0)</f>
        <v>Dabfeed</v>
      </c>
      <c r="L11100" s="2" t="str">
        <f>VLOOKUP($C11100,Clients!$B:$F,L$6,0)</f>
        <v>Foreign</v>
      </c>
      <c r="M11100" s="2" t="str">
        <f>VLOOKUP($C11100,Clients!$B:$F,M$6,0)</f>
        <v>LU</v>
      </c>
      <c r="N11100" s="2" t="str">
        <f>VLOOKUP($C11100,Clients!$B:$F,N$6,0)</f>
        <v>Luxembourg</v>
      </c>
    </row>
    <row r="11101" spans="2:14" x14ac:dyDescent="0.2">
      <c r="B11101" s="8">
        <v>60690</v>
      </c>
      <c r="C11101" s="2" t="s">
        <v>16767</v>
      </c>
      <c r="D11101" s="2" t="s">
        <v>16</v>
      </c>
      <c r="E11101" s="8">
        <v>50</v>
      </c>
      <c r="F11101" s="2" t="s">
        <v>16783</v>
      </c>
      <c r="G11101" s="2" t="s">
        <v>16784</v>
      </c>
      <c r="H11101" s="9">
        <v>42900</v>
      </c>
      <c r="I11101" s="2">
        <v>2017</v>
      </c>
      <c r="J11101" s="2">
        <v>6</v>
      </c>
      <c r="K11101" s="2" t="str">
        <f>VLOOKUP($C11101,Clients!$B:$F,K$6,0)</f>
        <v>Dabfeed</v>
      </c>
      <c r="L11101" s="2" t="str">
        <f>VLOOKUP($C11101,Clients!$B:$F,L$6,0)</f>
        <v>Foreign</v>
      </c>
      <c r="M11101" s="2" t="str">
        <f>VLOOKUP($C11101,Clients!$B:$F,M$6,0)</f>
        <v>LU</v>
      </c>
      <c r="N11101" s="2" t="str">
        <f>VLOOKUP($C11101,Clients!$B:$F,N$6,0)</f>
        <v>Luxembourg</v>
      </c>
    </row>
    <row r="11102" spans="2:14" x14ac:dyDescent="0.2">
      <c r="B11102" s="8">
        <v>131460</v>
      </c>
      <c r="C11102" s="2" t="s">
        <v>16767</v>
      </c>
      <c r="D11102" s="2" t="s">
        <v>16</v>
      </c>
      <c r="E11102" s="8">
        <v>100</v>
      </c>
      <c r="F11102" s="2" t="s">
        <v>16783</v>
      </c>
      <c r="G11102" s="2" t="s">
        <v>16785</v>
      </c>
      <c r="H11102" s="9">
        <v>42900</v>
      </c>
      <c r="I11102" s="2">
        <v>2017</v>
      </c>
      <c r="J11102" s="2">
        <v>6</v>
      </c>
      <c r="K11102" s="2" t="str">
        <f>VLOOKUP($C11102,Clients!$B:$F,K$6,0)</f>
        <v>Dabfeed</v>
      </c>
      <c r="L11102" s="2" t="str">
        <f>VLOOKUP($C11102,Clients!$B:$F,L$6,0)</f>
        <v>Foreign</v>
      </c>
      <c r="M11102" s="2" t="str">
        <f>VLOOKUP($C11102,Clients!$B:$F,M$6,0)</f>
        <v>LU</v>
      </c>
      <c r="N11102" s="2" t="str">
        <f>VLOOKUP($C11102,Clients!$B:$F,N$6,0)</f>
        <v>Luxembourg</v>
      </c>
    </row>
    <row r="11103" spans="2:14" x14ac:dyDescent="0.2">
      <c r="B11103" s="8">
        <v>0</v>
      </c>
      <c r="C11103" s="2" t="s">
        <v>16767</v>
      </c>
      <c r="D11103" s="2" t="s">
        <v>46</v>
      </c>
      <c r="E11103" s="8">
        <v>300</v>
      </c>
      <c r="F11103" s="2" t="s">
        <v>16786</v>
      </c>
      <c r="G11103" s="2" t="s">
        <v>16787</v>
      </c>
      <c r="H11103" s="9">
        <v>42922</v>
      </c>
      <c r="I11103" s="2">
        <v>2017</v>
      </c>
      <c r="J11103" s="2">
        <v>7</v>
      </c>
      <c r="K11103" s="2" t="str">
        <f>VLOOKUP($C11103,Clients!$B:$F,K$6,0)</f>
        <v>Dabfeed</v>
      </c>
      <c r="L11103" s="2" t="str">
        <f>VLOOKUP($C11103,Clients!$B:$F,L$6,0)</f>
        <v>Foreign</v>
      </c>
      <c r="M11103" s="2" t="str">
        <f>VLOOKUP($C11103,Clients!$B:$F,M$6,0)</f>
        <v>LU</v>
      </c>
      <c r="N11103" s="2" t="str">
        <f>VLOOKUP($C11103,Clients!$B:$F,N$6,0)</f>
        <v>Luxembourg</v>
      </c>
    </row>
    <row r="11104" spans="2:14" x14ac:dyDescent="0.2">
      <c r="B11104" s="8">
        <v>0</v>
      </c>
      <c r="C11104" s="2" t="s">
        <v>16767</v>
      </c>
      <c r="D11104" s="2" t="s">
        <v>46</v>
      </c>
      <c r="E11104" s="8">
        <v>300</v>
      </c>
      <c r="F11104" s="2" t="s">
        <v>16788</v>
      </c>
      <c r="G11104" s="2" t="s">
        <v>16789</v>
      </c>
      <c r="H11104" s="9">
        <v>42962</v>
      </c>
      <c r="I11104" s="2">
        <v>2017</v>
      </c>
      <c r="J11104" s="2">
        <v>8</v>
      </c>
      <c r="K11104" s="2" t="str">
        <f>VLOOKUP($C11104,Clients!$B:$F,K$6,0)</f>
        <v>Dabfeed</v>
      </c>
      <c r="L11104" s="2" t="str">
        <f>VLOOKUP($C11104,Clients!$B:$F,L$6,0)</f>
        <v>Foreign</v>
      </c>
      <c r="M11104" s="2" t="str">
        <f>VLOOKUP($C11104,Clients!$B:$F,M$6,0)</f>
        <v>LU</v>
      </c>
      <c r="N11104" s="2" t="str">
        <f>VLOOKUP($C11104,Clients!$B:$F,N$6,0)</f>
        <v>Luxembourg</v>
      </c>
    </row>
    <row r="11105" spans="2:14" x14ac:dyDescent="0.2">
      <c r="B11105" s="8">
        <v>0</v>
      </c>
      <c r="C11105" s="2" t="s">
        <v>16767</v>
      </c>
      <c r="D11105" s="2" t="s">
        <v>46</v>
      </c>
      <c r="E11105" s="8">
        <v>100</v>
      </c>
      <c r="F11105" s="2" t="s">
        <v>16790</v>
      </c>
      <c r="G11105" s="2" t="s">
        <v>16791</v>
      </c>
      <c r="H11105" s="9">
        <v>43035</v>
      </c>
      <c r="I11105" s="2">
        <v>2017</v>
      </c>
      <c r="J11105" s="2">
        <v>10</v>
      </c>
      <c r="K11105" s="2" t="str">
        <f>VLOOKUP($C11105,Clients!$B:$F,K$6,0)</f>
        <v>Dabfeed</v>
      </c>
      <c r="L11105" s="2" t="str">
        <f>VLOOKUP($C11105,Clients!$B:$F,L$6,0)</f>
        <v>Foreign</v>
      </c>
      <c r="M11105" s="2" t="str">
        <f>VLOOKUP($C11105,Clients!$B:$F,M$6,0)</f>
        <v>LU</v>
      </c>
      <c r="N11105" s="2" t="str">
        <f>VLOOKUP($C11105,Clients!$B:$F,N$6,0)</f>
        <v>Luxembourg</v>
      </c>
    </row>
    <row r="11106" spans="2:14" x14ac:dyDescent="0.2">
      <c r="B11106" s="8">
        <v>-33600</v>
      </c>
      <c r="C11106" s="2" t="s">
        <v>16767</v>
      </c>
      <c r="D11106" s="2" t="s">
        <v>51</v>
      </c>
      <c r="E11106" s="8">
        <v>0</v>
      </c>
      <c r="F11106" s="2" t="s">
        <v>16792</v>
      </c>
      <c r="G11106" s="2" t="s">
        <v>16793</v>
      </c>
      <c r="H11106" s="9">
        <v>43138</v>
      </c>
      <c r="I11106" s="2">
        <v>2018</v>
      </c>
      <c r="J11106" s="2">
        <v>2</v>
      </c>
      <c r="K11106" s="2" t="str">
        <f>VLOOKUP($C11106,Clients!$B:$F,K$6,0)</f>
        <v>Dabfeed</v>
      </c>
      <c r="L11106" s="2" t="str">
        <f>VLOOKUP($C11106,Clients!$B:$F,L$6,0)</f>
        <v>Foreign</v>
      </c>
      <c r="M11106" s="2" t="str">
        <f>VLOOKUP($C11106,Clients!$B:$F,M$6,0)</f>
        <v>LU</v>
      </c>
      <c r="N11106" s="2" t="str">
        <f>VLOOKUP($C11106,Clients!$B:$F,N$6,0)</f>
        <v>Luxembourg</v>
      </c>
    </row>
    <row r="11107" spans="2:14" x14ac:dyDescent="0.2">
      <c r="B11107" s="8">
        <v>2364.6</v>
      </c>
      <c r="C11107" s="2" t="s">
        <v>16794</v>
      </c>
      <c r="D11107" s="2" t="s">
        <v>51</v>
      </c>
      <c r="E11107" s="8">
        <v>1</v>
      </c>
      <c r="F11107" s="2" t="s">
        <v>16795</v>
      </c>
      <c r="G11107" s="2" t="s">
        <v>22</v>
      </c>
      <c r="H11107" s="9">
        <v>42181</v>
      </c>
      <c r="I11107" s="2">
        <v>2015</v>
      </c>
      <c r="J11107" s="2">
        <v>6</v>
      </c>
      <c r="K11107" s="2" t="str">
        <f>VLOOKUP($C11107,Clients!$B:$F,K$6,0)</f>
        <v>Howell LLC</v>
      </c>
      <c r="L11107" s="2" t="str">
        <f>VLOOKUP($C11107,Clients!$B:$F,L$6,0)</f>
        <v>Foreign</v>
      </c>
      <c r="M11107" s="2" t="str">
        <f>VLOOKUP($C11107,Clients!$B:$F,M$6,0)</f>
        <v>RU</v>
      </c>
      <c r="N11107" s="2" t="str">
        <f>VLOOKUP($C11107,Clients!$B:$F,N$6,0)</f>
        <v>Russia</v>
      </c>
    </row>
    <row r="11108" spans="2:14" x14ac:dyDescent="0.2">
      <c r="B11108" s="8">
        <v>5250</v>
      </c>
      <c r="C11108" s="2" t="s">
        <v>16796</v>
      </c>
      <c r="D11108" s="2" t="s">
        <v>51</v>
      </c>
      <c r="E11108" s="8">
        <v>1</v>
      </c>
      <c r="F11108" s="2" t="s">
        <v>16797</v>
      </c>
      <c r="G11108" s="2" t="s">
        <v>3079</v>
      </c>
      <c r="H11108" s="9">
        <v>42181</v>
      </c>
      <c r="I11108" s="2">
        <v>2015</v>
      </c>
      <c r="J11108" s="2">
        <v>6</v>
      </c>
      <c r="K11108" s="2" t="str">
        <f>VLOOKUP($C11108,Clients!$B:$F,K$6,0)</f>
        <v>Bins-Lockman</v>
      </c>
      <c r="L11108" s="2" t="str">
        <f>VLOOKUP($C11108,Clients!$B:$F,L$6,0)</f>
        <v>Foreign</v>
      </c>
      <c r="M11108" s="2" t="str">
        <f>VLOOKUP($C11108,Clients!$B:$F,M$6,0)</f>
        <v>CN</v>
      </c>
      <c r="N11108" s="2" t="str">
        <f>VLOOKUP($C11108,Clients!$B:$F,N$6,0)</f>
        <v>China</v>
      </c>
    </row>
    <row r="11109" spans="2:14" x14ac:dyDescent="0.2">
      <c r="B11109" s="8">
        <v>155.4</v>
      </c>
      <c r="C11109" s="2" t="s">
        <v>16798</v>
      </c>
      <c r="D11109" s="2" t="s">
        <v>51</v>
      </c>
      <c r="E11109" s="8">
        <v>2</v>
      </c>
      <c r="F11109" s="2" t="s">
        <v>16799</v>
      </c>
      <c r="G11109" s="2" t="s">
        <v>10763</v>
      </c>
      <c r="H11109" s="9">
        <v>42187</v>
      </c>
      <c r="I11109" s="2">
        <v>2015</v>
      </c>
      <c r="J11109" s="2">
        <v>7</v>
      </c>
      <c r="K11109" s="2" t="str">
        <f>VLOOKUP($C11109,Clients!$B:$F,K$6,0)</f>
        <v>Cronin, Haag and Schuster</v>
      </c>
      <c r="L11109" s="2" t="str">
        <f>VLOOKUP($C11109,Clients!$B:$F,L$6,0)</f>
        <v>Foreign</v>
      </c>
      <c r="M11109" s="2" t="str">
        <f>VLOOKUP($C11109,Clients!$B:$F,M$6,0)</f>
        <v>CZ</v>
      </c>
      <c r="N11109" s="2" t="str">
        <f>VLOOKUP($C11109,Clients!$B:$F,N$6,0)</f>
        <v>Czech Republic</v>
      </c>
    </row>
    <row r="11110" spans="2:14" x14ac:dyDescent="0.2">
      <c r="B11110" s="8">
        <v>630</v>
      </c>
      <c r="C11110" s="2" t="s">
        <v>16798</v>
      </c>
      <c r="D11110" s="2" t="s">
        <v>51</v>
      </c>
      <c r="E11110" s="8">
        <v>0</v>
      </c>
      <c r="F11110" s="2" t="s">
        <v>16800</v>
      </c>
      <c r="G11110" s="2" t="s">
        <v>10764</v>
      </c>
      <c r="H11110" s="9">
        <v>42187</v>
      </c>
      <c r="I11110" s="2">
        <v>2015</v>
      </c>
      <c r="J11110" s="2">
        <v>7</v>
      </c>
      <c r="K11110" s="2" t="str">
        <f>VLOOKUP($C11110,Clients!$B:$F,K$6,0)</f>
        <v>Cronin, Haag and Schuster</v>
      </c>
      <c r="L11110" s="2" t="str">
        <f>VLOOKUP($C11110,Clients!$B:$F,L$6,0)</f>
        <v>Foreign</v>
      </c>
      <c r="M11110" s="2" t="str">
        <f>VLOOKUP($C11110,Clients!$B:$F,M$6,0)</f>
        <v>CZ</v>
      </c>
      <c r="N11110" s="2" t="str">
        <f>VLOOKUP($C11110,Clients!$B:$F,N$6,0)</f>
        <v>Czech Republic</v>
      </c>
    </row>
    <row r="11111" spans="2:14" x14ac:dyDescent="0.2">
      <c r="B11111" s="8">
        <v>2893.8</v>
      </c>
      <c r="C11111" s="2" t="s">
        <v>16801</v>
      </c>
      <c r="D11111" s="2" t="s">
        <v>51</v>
      </c>
      <c r="E11111" s="8">
        <v>2</v>
      </c>
      <c r="F11111" s="2" t="s">
        <v>16802</v>
      </c>
      <c r="G11111" s="2" t="s">
        <v>7259</v>
      </c>
      <c r="H11111" s="9">
        <v>42187</v>
      </c>
      <c r="I11111" s="2">
        <v>2015</v>
      </c>
      <c r="J11111" s="2">
        <v>7</v>
      </c>
      <c r="K11111" s="2" t="str">
        <f>VLOOKUP($C11111,Clients!$B:$F,K$6,0)</f>
        <v>Bashirian, Hauck and Howe</v>
      </c>
      <c r="L11111" s="2" t="str">
        <f>VLOOKUP($C11111,Clients!$B:$F,L$6,0)</f>
        <v>Foreign</v>
      </c>
      <c r="M11111" s="2" t="str">
        <f>VLOOKUP($C11111,Clients!$B:$F,M$6,0)</f>
        <v>AM</v>
      </c>
      <c r="N11111" s="2" t="str">
        <f>VLOOKUP($C11111,Clients!$B:$F,N$6,0)</f>
        <v>Armenia</v>
      </c>
    </row>
    <row r="11112" spans="2:14" x14ac:dyDescent="0.2">
      <c r="B11112" s="8">
        <v>2095.8000000000002</v>
      </c>
      <c r="C11112" s="2" t="s">
        <v>16803</v>
      </c>
      <c r="D11112" s="2" t="s">
        <v>51</v>
      </c>
      <c r="E11112" s="8">
        <v>2</v>
      </c>
      <c r="F11112" s="2" t="s">
        <v>16804</v>
      </c>
      <c r="G11112" s="2" t="s">
        <v>3533</v>
      </c>
      <c r="H11112" s="9">
        <v>42192</v>
      </c>
      <c r="I11112" s="2">
        <v>2015</v>
      </c>
      <c r="J11112" s="2">
        <v>7</v>
      </c>
      <c r="K11112" s="2" t="str">
        <f>VLOOKUP($C11112,Clients!$B:$F,K$6,0)</f>
        <v>Hamill Group</v>
      </c>
      <c r="L11112" s="2" t="str">
        <f>VLOOKUP($C11112,Clients!$B:$F,L$6,0)</f>
        <v>Foreign</v>
      </c>
      <c r="M11112" s="2" t="str">
        <f>VLOOKUP($C11112,Clients!$B:$F,M$6,0)</f>
        <v>CN</v>
      </c>
      <c r="N11112" s="2" t="str">
        <f>VLOOKUP($C11112,Clients!$B:$F,N$6,0)</f>
        <v>China</v>
      </c>
    </row>
    <row r="11113" spans="2:14" x14ac:dyDescent="0.2">
      <c r="B11113" s="8">
        <v>1003.758</v>
      </c>
      <c r="C11113" s="2" t="s">
        <v>16805</v>
      </c>
      <c r="D11113" s="2" t="s">
        <v>51</v>
      </c>
      <c r="E11113" s="8">
        <v>1</v>
      </c>
      <c r="F11113" s="2" t="s">
        <v>16806</v>
      </c>
      <c r="G11113" s="2" t="s">
        <v>186</v>
      </c>
      <c r="H11113" s="9">
        <v>42198</v>
      </c>
      <c r="I11113" s="2">
        <v>2015</v>
      </c>
      <c r="J11113" s="2">
        <v>7</v>
      </c>
      <c r="K11113" s="2" t="str">
        <f>VLOOKUP($C11113,Clients!$B:$F,K$6,0)</f>
        <v>Brown and Sons</v>
      </c>
      <c r="L11113" s="2" t="str">
        <f>VLOOKUP($C11113,Clients!$B:$F,L$6,0)</f>
        <v>Foreign</v>
      </c>
      <c r="M11113" s="2" t="str">
        <f>VLOOKUP($C11113,Clients!$B:$F,M$6,0)</f>
        <v>ID</v>
      </c>
      <c r="N11113" s="2" t="str">
        <f>VLOOKUP($C11113,Clients!$B:$F,N$6,0)</f>
        <v>Indonesia</v>
      </c>
    </row>
    <row r="11114" spans="2:14" x14ac:dyDescent="0.2">
      <c r="B11114" s="8">
        <v>12591.642000000002</v>
      </c>
      <c r="C11114" s="2" t="s">
        <v>16807</v>
      </c>
      <c r="D11114" s="2" t="s">
        <v>51</v>
      </c>
      <c r="E11114" s="8">
        <v>2</v>
      </c>
      <c r="F11114" s="2" t="s">
        <v>16808</v>
      </c>
      <c r="G11114" s="2" t="s">
        <v>184</v>
      </c>
      <c r="H11114" s="9">
        <v>42196</v>
      </c>
      <c r="I11114" s="2">
        <v>2015</v>
      </c>
      <c r="J11114" s="2">
        <v>7</v>
      </c>
      <c r="K11114" s="2" t="str">
        <f>VLOOKUP($C11114,Clients!$B:$F,K$6,0)</f>
        <v>Realbuzz</v>
      </c>
      <c r="L11114" s="2" t="str">
        <f>VLOOKUP($C11114,Clients!$B:$F,L$6,0)</f>
        <v>Foreign</v>
      </c>
      <c r="M11114" s="2" t="str">
        <f>VLOOKUP($C11114,Clients!$B:$F,M$6,0)</f>
        <v>PT</v>
      </c>
      <c r="N11114" s="2" t="str">
        <f>VLOOKUP($C11114,Clients!$B:$F,N$6,0)</f>
        <v>Portugal</v>
      </c>
    </row>
    <row r="11115" spans="2:14" x14ac:dyDescent="0.2">
      <c r="B11115" s="8">
        <v>-12591.642000000002</v>
      </c>
      <c r="C11115" s="2" t="s">
        <v>16807</v>
      </c>
      <c r="D11115" s="2" t="s">
        <v>51</v>
      </c>
      <c r="E11115" s="8">
        <v>-2</v>
      </c>
      <c r="F11115" s="2" t="s">
        <v>16809</v>
      </c>
      <c r="G11115" s="2" t="s">
        <v>10807</v>
      </c>
      <c r="H11115" s="9">
        <v>42446</v>
      </c>
      <c r="I11115" s="2">
        <v>2016</v>
      </c>
      <c r="J11115" s="2">
        <v>3</v>
      </c>
      <c r="K11115" s="2" t="str">
        <f>VLOOKUP($C11115,Clients!$B:$F,K$6,0)</f>
        <v>Realbuzz</v>
      </c>
      <c r="L11115" s="2" t="str">
        <f>VLOOKUP($C11115,Clients!$B:$F,L$6,0)</f>
        <v>Foreign</v>
      </c>
      <c r="M11115" s="2" t="str">
        <f>VLOOKUP($C11115,Clients!$B:$F,M$6,0)</f>
        <v>PT</v>
      </c>
      <c r="N11115" s="2" t="str">
        <f>VLOOKUP($C11115,Clients!$B:$F,N$6,0)</f>
        <v>Portugal</v>
      </c>
    </row>
    <row r="11116" spans="2:14" x14ac:dyDescent="0.2">
      <c r="B11116" s="8">
        <v>12591.642000000002</v>
      </c>
      <c r="C11116" s="2" t="s">
        <v>16807</v>
      </c>
      <c r="D11116" s="2" t="s">
        <v>51</v>
      </c>
      <c r="E11116" s="8">
        <v>2</v>
      </c>
      <c r="F11116" s="2" t="s">
        <v>16810</v>
      </c>
      <c r="G11116" s="2" t="s">
        <v>10807</v>
      </c>
      <c r="H11116" s="9">
        <v>42446</v>
      </c>
      <c r="I11116" s="2">
        <v>2016</v>
      </c>
      <c r="J11116" s="2">
        <v>3</v>
      </c>
      <c r="K11116" s="2" t="str">
        <f>VLOOKUP($C11116,Clients!$B:$F,K$6,0)</f>
        <v>Realbuzz</v>
      </c>
      <c r="L11116" s="2" t="str">
        <f>VLOOKUP($C11116,Clients!$B:$F,L$6,0)</f>
        <v>Foreign</v>
      </c>
      <c r="M11116" s="2" t="str">
        <f>VLOOKUP($C11116,Clients!$B:$F,M$6,0)</f>
        <v>PT</v>
      </c>
      <c r="N11116" s="2" t="str">
        <f>VLOOKUP($C11116,Clients!$B:$F,N$6,0)</f>
        <v>Portugal</v>
      </c>
    </row>
    <row r="11117" spans="2:14" x14ac:dyDescent="0.2">
      <c r="B11117" s="8">
        <v>-12591.642000000002</v>
      </c>
      <c r="C11117" s="2" t="s">
        <v>16807</v>
      </c>
      <c r="D11117" s="2" t="s">
        <v>51</v>
      </c>
      <c r="E11117" s="8">
        <v>-2</v>
      </c>
      <c r="F11117" s="2" t="s">
        <v>16811</v>
      </c>
      <c r="G11117" s="2" t="s">
        <v>10809</v>
      </c>
      <c r="H11117" s="9">
        <v>42446</v>
      </c>
      <c r="I11117" s="2">
        <v>2016</v>
      </c>
      <c r="J11117" s="2">
        <v>3</v>
      </c>
      <c r="K11117" s="2" t="str">
        <f>VLOOKUP($C11117,Clients!$B:$F,K$6,0)</f>
        <v>Realbuzz</v>
      </c>
      <c r="L11117" s="2" t="str">
        <f>VLOOKUP($C11117,Clients!$B:$F,L$6,0)</f>
        <v>Foreign</v>
      </c>
      <c r="M11117" s="2" t="str">
        <f>VLOOKUP($C11117,Clients!$B:$F,M$6,0)</f>
        <v>PT</v>
      </c>
      <c r="N11117" s="2" t="str">
        <f>VLOOKUP($C11117,Clients!$B:$F,N$6,0)</f>
        <v>Portugal</v>
      </c>
    </row>
    <row r="11118" spans="2:14" x14ac:dyDescent="0.2">
      <c r="B11118" s="8">
        <v>3435.6000000000004</v>
      </c>
      <c r="C11118" s="2" t="s">
        <v>16812</v>
      </c>
      <c r="D11118" s="2" t="s">
        <v>51</v>
      </c>
      <c r="E11118" s="8">
        <v>4</v>
      </c>
      <c r="F11118" s="2" t="s">
        <v>16813</v>
      </c>
      <c r="G11118" s="2" t="s">
        <v>10737</v>
      </c>
      <c r="H11118" s="9">
        <v>42199</v>
      </c>
      <c r="I11118" s="2">
        <v>2015</v>
      </c>
      <c r="J11118" s="2">
        <v>7</v>
      </c>
      <c r="K11118" s="2" t="str">
        <f>VLOOKUP($C11118,Clients!$B:$F,K$6,0)</f>
        <v>Hodkiewicz-Ziemann</v>
      </c>
      <c r="L11118" s="2" t="str">
        <f>VLOOKUP($C11118,Clients!$B:$F,L$6,0)</f>
        <v>Foreign</v>
      </c>
      <c r="M11118" s="2" t="str">
        <f>VLOOKUP($C11118,Clients!$B:$F,M$6,0)</f>
        <v>ID</v>
      </c>
      <c r="N11118" s="2" t="str">
        <f>VLOOKUP($C11118,Clients!$B:$F,N$6,0)</f>
        <v>Indonesia</v>
      </c>
    </row>
    <row r="11119" spans="2:14" x14ac:dyDescent="0.2">
      <c r="B11119" s="8">
        <v>13104</v>
      </c>
      <c r="C11119" s="2" t="s">
        <v>16814</v>
      </c>
      <c r="D11119" s="2" t="s">
        <v>51</v>
      </c>
      <c r="E11119" s="8">
        <v>4</v>
      </c>
      <c r="F11119" s="2" t="s">
        <v>16815</v>
      </c>
      <c r="G11119" s="2" t="s">
        <v>486</v>
      </c>
      <c r="H11119" s="9">
        <v>42200</v>
      </c>
      <c r="I11119" s="2">
        <v>2015</v>
      </c>
      <c r="J11119" s="2">
        <v>7</v>
      </c>
      <c r="K11119" s="2" t="str">
        <f>VLOOKUP($C11119,Clients!$B:$F,K$6,0)</f>
        <v>Becker Inc</v>
      </c>
      <c r="L11119" s="2" t="str">
        <f>VLOOKUP($C11119,Clients!$B:$F,L$6,0)</f>
        <v>Foreign</v>
      </c>
      <c r="M11119" s="2" t="str">
        <f>VLOOKUP($C11119,Clients!$B:$F,M$6,0)</f>
        <v>KR</v>
      </c>
      <c r="N11119" s="2" t="str">
        <f>VLOOKUP($C11119,Clients!$B:$F,N$6,0)</f>
        <v>South Korea</v>
      </c>
    </row>
    <row r="11120" spans="2:14" x14ac:dyDescent="0.2">
      <c r="B11120" s="8">
        <v>4407.4800000000005</v>
      </c>
      <c r="C11120" s="2" t="s">
        <v>16814</v>
      </c>
      <c r="D11120" s="2" t="s">
        <v>51</v>
      </c>
      <c r="E11120" s="8">
        <v>2</v>
      </c>
      <c r="F11120" s="2" t="s">
        <v>16816</v>
      </c>
      <c r="G11120" s="2" t="s">
        <v>1912</v>
      </c>
      <c r="H11120" s="9">
        <v>42209</v>
      </c>
      <c r="I11120" s="2">
        <v>2015</v>
      </c>
      <c r="J11120" s="2">
        <v>7</v>
      </c>
      <c r="K11120" s="2" t="str">
        <f>VLOOKUP($C11120,Clients!$B:$F,K$6,0)</f>
        <v>Becker Inc</v>
      </c>
      <c r="L11120" s="2" t="str">
        <f>VLOOKUP($C11120,Clients!$B:$F,L$6,0)</f>
        <v>Foreign</v>
      </c>
      <c r="M11120" s="2" t="str">
        <f>VLOOKUP($C11120,Clients!$B:$F,M$6,0)</f>
        <v>KR</v>
      </c>
      <c r="N11120" s="2" t="str">
        <f>VLOOKUP($C11120,Clients!$B:$F,N$6,0)</f>
        <v>South Korea</v>
      </c>
    </row>
    <row r="11121" spans="2:14" x14ac:dyDescent="0.2">
      <c r="B11121" s="8">
        <v>4406.4720000000007</v>
      </c>
      <c r="C11121" s="2" t="s">
        <v>16814</v>
      </c>
      <c r="D11121" s="2" t="s">
        <v>51</v>
      </c>
      <c r="E11121" s="8">
        <v>1</v>
      </c>
      <c r="F11121" s="2" t="s">
        <v>16817</v>
      </c>
      <c r="G11121" s="2" t="s">
        <v>7272</v>
      </c>
      <c r="H11121" s="9">
        <v>42226</v>
      </c>
      <c r="I11121" s="2">
        <v>2015</v>
      </c>
      <c r="J11121" s="2">
        <v>8</v>
      </c>
      <c r="K11121" s="2" t="str">
        <f>VLOOKUP($C11121,Clients!$B:$F,K$6,0)</f>
        <v>Becker Inc</v>
      </c>
      <c r="L11121" s="2" t="str">
        <f>VLOOKUP($C11121,Clients!$B:$F,L$6,0)</f>
        <v>Foreign</v>
      </c>
      <c r="M11121" s="2" t="str">
        <f>VLOOKUP($C11121,Clients!$B:$F,M$6,0)</f>
        <v>KR</v>
      </c>
      <c r="N11121" s="2" t="str">
        <f>VLOOKUP($C11121,Clients!$B:$F,N$6,0)</f>
        <v>South Korea</v>
      </c>
    </row>
    <row r="11122" spans="2:14" x14ac:dyDescent="0.2">
      <c r="B11122" s="8">
        <v>7345.2960000000012</v>
      </c>
      <c r="C11122" s="2" t="s">
        <v>16814</v>
      </c>
      <c r="D11122" s="2" t="s">
        <v>51</v>
      </c>
      <c r="E11122" s="8">
        <v>2</v>
      </c>
      <c r="F11122" s="2" t="s">
        <v>16818</v>
      </c>
      <c r="G11122" s="2" t="s">
        <v>2141</v>
      </c>
      <c r="H11122" s="9">
        <v>42416</v>
      </c>
      <c r="I11122" s="2">
        <v>2016</v>
      </c>
      <c r="J11122" s="2">
        <v>2</v>
      </c>
      <c r="K11122" s="2" t="str">
        <f>VLOOKUP($C11122,Clients!$B:$F,K$6,0)</f>
        <v>Becker Inc</v>
      </c>
      <c r="L11122" s="2" t="str">
        <f>VLOOKUP($C11122,Clients!$B:$F,L$6,0)</f>
        <v>Foreign</v>
      </c>
      <c r="M11122" s="2" t="str">
        <f>VLOOKUP($C11122,Clients!$B:$F,M$6,0)</f>
        <v>KR</v>
      </c>
      <c r="N11122" s="2" t="str">
        <f>VLOOKUP($C11122,Clients!$B:$F,N$6,0)</f>
        <v>South Korea</v>
      </c>
    </row>
    <row r="11123" spans="2:14" x14ac:dyDescent="0.2">
      <c r="B11123" s="8">
        <v>17622.36</v>
      </c>
      <c r="C11123" s="2" t="s">
        <v>16814</v>
      </c>
      <c r="D11123" s="2" t="s">
        <v>51</v>
      </c>
      <c r="E11123" s="8">
        <v>6</v>
      </c>
      <c r="F11123" s="2" t="s">
        <v>16819</v>
      </c>
      <c r="G11123" s="2" t="s">
        <v>1478</v>
      </c>
      <c r="H11123" s="9">
        <v>42445</v>
      </c>
      <c r="I11123" s="2">
        <v>2016</v>
      </c>
      <c r="J11123" s="2">
        <v>3</v>
      </c>
      <c r="K11123" s="2" t="str">
        <f>VLOOKUP($C11123,Clients!$B:$F,K$6,0)</f>
        <v>Becker Inc</v>
      </c>
      <c r="L11123" s="2" t="str">
        <f>VLOOKUP($C11123,Clients!$B:$F,L$6,0)</f>
        <v>Foreign</v>
      </c>
      <c r="M11123" s="2" t="str">
        <f>VLOOKUP($C11123,Clients!$B:$F,M$6,0)</f>
        <v>KR</v>
      </c>
      <c r="N11123" s="2" t="str">
        <f>VLOOKUP($C11123,Clients!$B:$F,N$6,0)</f>
        <v>South Korea</v>
      </c>
    </row>
    <row r="11124" spans="2:14" x14ac:dyDescent="0.2">
      <c r="B11124" s="8">
        <v>4406.4720000000007</v>
      </c>
      <c r="C11124" s="2" t="s">
        <v>16814</v>
      </c>
      <c r="D11124" s="2" t="s">
        <v>51</v>
      </c>
      <c r="E11124" s="8">
        <v>1</v>
      </c>
      <c r="F11124" s="2" t="s">
        <v>16820</v>
      </c>
      <c r="G11124" s="2" t="s">
        <v>3566</v>
      </c>
      <c r="H11124" s="9">
        <v>42452</v>
      </c>
      <c r="I11124" s="2">
        <v>2016</v>
      </c>
      <c r="J11124" s="2">
        <v>3</v>
      </c>
      <c r="K11124" s="2" t="str">
        <f>VLOOKUP($C11124,Clients!$B:$F,K$6,0)</f>
        <v>Becker Inc</v>
      </c>
      <c r="L11124" s="2" t="str">
        <f>VLOOKUP($C11124,Clients!$B:$F,L$6,0)</f>
        <v>Foreign</v>
      </c>
      <c r="M11124" s="2" t="str">
        <f>VLOOKUP($C11124,Clients!$B:$F,M$6,0)</f>
        <v>KR</v>
      </c>
      <c r="N11124" s="2" t="str">
        <f>VLOOKUP($C11124,Clients!$B:$F,N$6,0)</f>
        <v>South Korea</v>
      </c>
    </row>
    <row r="11125" spans="2:14" x14ac:dyDescent="0.2">
      <c r="B11125" s="8">
        <v>2611.98</v>
      </c>
      <c r="C11125" s="2" t="s">
        <v>16814</v>
      </c>
      <c r="D11125" s="2" t="s">
        <v>51</v>
      </c>
      <c r="E11125" s="8">
        <v>1</v>
      </c>
      <c r="F11125" s="2" t="s">
        <v>16821</v>
      </c>
      <c r="G11125" s="2" t="s">
        <v>7321</v>
      </c>
      <c r="H11125" s="9">
        <v>42473</v>
      </c>
      <c r="I11125" s="2">
        <v>2016</v>
      </c>
      <c r="J11125" s="2">
        <v>4</v>
      </c>
      <c r="K11125" s="2" t="str">
        <f>VLOOKUP($C11125,Clients!$B:$F,K$6,0)</f>
        <v>Becker Inc</v>
      </c>
      <c r="L11125" s="2" t="str">
        <f>VLOOKUP($C11125,Clients!$B:$F,L$6,0)</f>
        <v>Foreign</v>
      </c>
      <c r="M11125" s="2" t="str">
        <f>VLOOKUP($C11125,Clients!$B:$F,M$6,0)</f>
        <v>KR</v>
      </c>
      <c r="N11125" s="2" t="str">
        <f>VLOOKUP($C11125,Clients!$B:$F,N$6,0)</f>
        <v>South Korea</v>
      </c>
    </row>
    <row r="11126" spans="2:14" x14ac:dyDescent="0.2">
      <c r="B11126" s="8">
        <v>7814.5199999999995</v>
      </c>
      <c r="C11126" s="2" t="s">
        <v>16814</v>
      </c>
      <c r="D11126" s="2" t="s">
        <v>51</v>
      </c>
      <c r="E11126" s="8">
        <v>2</v>
      </c>
      <c r="F11126" s="2" t="s">
        <v>16822</v>
      </c>
      <c r="G11126" s="2" t="s">
        <v>563</v>
      </c>
      <c r="H11126" s="9">
        <v>42495</v>
      </c>
      <c r="I11126" s="2">
        <v>2016</v>
      </c>
      <c r="J11126" s="2">
        <v>5</v>
      </c>
      <c r="K11126" s="2" t="str">
        <f>VLOOKUP($C11126,Clients!$B:$F,K$6,0)</f>
        <v>Becker Inc</v>
      </c>
      <c r="L11126" s="2" t="str">
        <f>VLOOKUP($C11126,Clients!$B:$F,L$6,0)</f>
        <v>Foreign</v>
      </c>
      <c r="M11126" s="2" t="str">
        <f>VLOOKUP($C11126,Clients!$B:$F,M$6,0)</f>
        <v>KR</v>
      </c>
      <c r="N11126" s="2" t="str">
        <f>VLOOKUP($C11126,Clients!$B:$F,N$6,0)</f>
        <v>South Korea</v>
      </c>
    </row>
    <row r="11127" spans="2:14" x14ac:dyDescent="0.2">
      <c r="B11127" s="8">
        <v>3524.4720000000002</v>
      </c>
      <c r="C11127" s="2" t="s">
        <v>16814</v>
      </c>
      <c r="D11127" s="2" t="s">
        <v>51</v>
      </c>
      <c r="E11127" s="8">
        <v>1</v>
      </c>
      <c r="F11127" s="2" t="s">
        <v>16823</v>
      </c>
      <c r="G11127" s="2" t="s">
        <v>10741</v>
      </c>
      <c r="H11127" s="9">
        <v>42515</v>
      </c>
      <c r="I11127" s="2">
        <v>2016</v>
      </c>
      <c r="J11127" s="2">
        <v>5</v>
      </c>
      <c r="K11127" s="2" t="str">
        <f>VLOOKUP($C11127,Clients!$B:$F,K$6,0)</f>
        <v>Becker Inc</v>
      </c>
      <c r="L11127" s="2" t="str">
        <f>VLOOKUP($C11127,Clients!$B:$F,L$6,0)</f>
        <v>Foreign</v>
      </c>
      <c r="M11127" s="2" t="str">
        <f>VLOOKUP($C11127,Clients!$B:$F,M$6,0)</f>
        <v>KR</v>
      </c>
      <c r="N11127" s="2" t="str">
        <f>VLOOKUP($C11127,Clients!$B:$F,N$6,0)</f>
        <v>South Korea</v>
      </c>
    </row>
    <row r="11128" spans="2:14" x14ac:dyDescent="0.2">
      <c r="B11128" s="8">
        <v>7225.3440000000001</v>
      </c>
      <c r="C11128" s="2" t="s">
        <v>16814</v>
      </c>
      <c r="D11128" s="2" t="s">
        <v>51</v>
      </c>
      <c r="E11128" s="8">
        <v>2</v>
      </c>
      <c r="F11128" s="2" t="s">
        <v>16824</v>
      </c>
      <c r="G11128" s="2" t="s">
        <v>7339</v>
      </c>
      <c r="H11128" s="9">
        <v>42521</v>
      </c>
      <c r="I11128" s="2">
        <v>2016</v>
      </c>
      <c r="J11128" s="2">
        <v>5</v>
      </c>
      <c r="K11128" s="2" t="str">
        <f>VLOOKUP($C11128,Clients!$B:$F,K$6,0)</f>
        <v>Becker Inc</v>
      </c>
      <c r="L11128" s="2" t="str">
        <f>VLOOKUP($C11128,Clients!$B:$F,L$6,0)</f>
        <v>Foreign</v>
      </c>
      <c r="M11128" s="2" t="str">
        <f>VLOOKUP($C11128,Clients!$B:$F,M$6,0)</f>
        <v>KR</v>
      </c>
      <c r="N11128" s="2" t="str">
        <f>VLOOKUP($C11128,Clients!$B:$F,N$6,0)</f>
        <v>South Korea</v>
      </c>
    </row>
    <row r="11129" spans="2:14" x14ac:dyDescent="0.2">
      <c r="B11129" s="8">
        <v>7930.9440000000004</v>
      </c>
      <c r="C11129" s="2" t="s">
        <v>16814</v>
      </c>
      <c r="D11129" s="2" t="s">
        <v>51</v>
      </c>
      <c r="E11129" s="8">
        <v>2</v>
      </c>
      <c r="F11129" s="2" t="s">
        <v>16825</v>
      </c>
      <c r="G11129" s="2" t="s">
        <v>7387</v>
      </c>
      <c r="H11129" s="9">
        <v>42534</v>
      </c>
      <c r="I11129" s="2">
        <v>2016</v>
      </c>
      <c r="J11129" s="2">
        <v>6</v>
      </c>
      <c r="K11129" s="2" t="str">
        <f>VLOOKUP($C11129,Clients!$B:$F,K$6,0)</f>
        <v>Becker Inc</v>
      </c>
      <c r="L11129" s="2" t="str">
        <f>VLOOKUP($C11129,Clients!$B:$F,L$6,0)</f>
        <v>Foreign</v>
      </c>
      <c r="M11129" s="2" t="str">
        <f>VLOOKUP($C11129,Clients!$B:$F,M$6,0)</f>
        <v>KR</v>
      </c>
      <c r="N11129" s="2" t="str">
        <f>VLOOKUP($C11129,Clients!$B:$F,N$6,0)</f>
        <v>South Korea</v>
      </c>
    </row>
    <row r="11130" spans="2:14" x14ac:dyDescent="0.2">
      <c r="B11130" s="8">
        <v>5223.96</v>
      </c>
      <c r="C11130" s="2" t="s">
        <v>16814</v>
      </c>
      <c r="D11130" s="2" t="s">
        <v>51</v>
      </c>
      <c r="E11130" s="8">
        <v>2</v>
      </c>
      <c r="F11130" s="2" t="s">
        <v>16826</v>
      </c>
      <c r="G11130" s="2" t="s">
        <v>11154</v>
      </c>
      <c r="H11130" s="9">
        <v>42550</v>
      </c>
      <c r="I11130" s="2">
        <v>2016</v>
      </c>
      <c r="J11130" s="2">
        <v>6</v>
      </c>
      <c r="K11130" s="2" t="str">
        <f>VLOOKUP($C11130,Clients!$B:$F,K$6,0)</f>
        <v>Becker Inc</v>
      </c>
      <c r="L11130" s="2" t="str">
        <f>VLOOKUP($C11130,Clients!$B:$F,L$6,0)</f>
        <v>Foreign</v>
      </c>
      <c r="M11130" s="2" t="str">
        <f>VLOOKUP($C11130,Clients!$B:$F,M$6,0)</f>
        <v>KR</v>
      </c>
      <c r="N11130" s="2" t="str">
        <f>VLOOKUP($C11130,Clients!$B:$F,N$6,0)</f>
        <v>South Korea</v>
      </c>
    </row>
    <row r="11131" spans="2:14" x14ac:dyDescent="0.2">
      <c r="B11131" s="8">
        <v>2674.3920000000003</v>
      </c>
      <c r="C11131" s="2" t="s">
        <v>16814</v>
      </c>
      <c r="D11131" s="2" t="s">
        <v>51</v>
      </c>
      <c r="E11131" s="8">
        <v>1</v>
      </c>
      <c r="F11131" s="2" t="s">
        <v>16827</v>
      </c>
      <c r="G11131" s="2" t="s">
        <v>10845</v>
      </c>
      <c r="H11131" s="9">
        <v>42569</v>
      </c>
      <c r="I11131" s="2">
        <v>2016</v>
      </c>
      <c r="J11131" s="2">
        <v>7</v>
      </c>
      <c r="K11131" s="2" t="str">
        <f>VLOOKUP($C11131,Clients!$B:$F,K$6,0)</f>
        <v>Becker Inc</v>
      </c>
      <c r="L11131" s="2" t="str">
        <f>VLOOKUP($C11131,Clients!$B:$F,L$6,0)</f>
        <v>Foreign</v>
      </c>
      <c r="M11131" s="2" t="str">
        <f>VLOOKUP($C11131,Clients!$B:$F,M$6,0)</f>
        <v>KR</v>
      </c>
      <c r="N11131" s="2" t="str">
        <f>VLOOKUP($C11131,Clients!$B:$F,N$6,0)</f>
        <v>South Korea</v>
      </c>
    </row>
    <row r="11132" spans="2:14" x14ac:dyDescent="0.2">
      <c r="B11132" s="8">
        <v>2674.3920000000003</v>
      </c>
      <c r="C11132" s="2" t="s">
        <v>16814</v>
      </c>
      <c r="D11132" s="2" t="s">
        <v>51</v>
      </c>
      <c r="E11132" s="8">
        <v>1</v>
      </c>
      <c r="F11132" s="2" t="s">
        <v>16828</v>
      </c>
      <c r="G11132" s="2" t="s">
        <v>12556</v>
      </c>
      <c r="H11132" s="9">
        <v>42577</v>
      </c>
      <c r="I11132" s="2">
        <v>2016</v>
      </c>
      <c r="J11132" s="2">
        <v>7</v>
      </c>
      <c r="K11132" s="2" t="str">
        <f>VLOOKUP($C11132,Clients!$B:$F,K$6,0)</f>
        <v>Becker Inc</v>
      </c>
      <c r="L11132" s="2" t="str">
        <f>VLOOKUP($C11132,Clients!$B:$F,L$6,0)</f>
        <v>Foreign</v>
      </c>
      <c r="M11132" s="2" t="str">
        <f>VLOOKUP($C11132,Clients!$B:$F,M$6,0)</f>
        <v>KR</v>
      </c>
      <c r="N11132" s="2" t="str">
        <f>VLOOKUP($C11132,Clients!$B:$F,N$6,0)</f>
        <v>South Korea</v>
      </c>
    </row>
    <row r="11133" spans="2:14" x14ac:dyDescent="0.2">
      <c r="B11133" s="8">
        <v>10480.092000000001</v>
      </c>
      <c r="C11133" s="2" t="s">
        <v>16814</v>
      </c>
      <c r="D11133" s="2" t="s">
        <v>51</v>
      </c>
      <c r="E11133" s="8">
        <v>3</v>
      </c>
      <c r="F11133" s="2" t="s">
        <v>16829</v>
      </c>
      <c r="G11133" s="2" t="s">
        <v>12558</v>
      </c>
      <c r="H11133" s="9">
        <v>42586</v>
      </c>
      <c r="I11133" s="2">
        <v>2016</v>
      </c>
      <c r="J11133" s="2">
        <v>8</v>
      </c>
      <c r="K11133" s="2" t="str">
        <f>VLOOKUP($C11133,Clients!$B:$F,K$6,0)</f>
        <v>Becker Inc</v>
      </c>
      <c r="L11133" s="2" t="str">
        <f>VLOOKUP($C11133,Clients!$B:$F,L$6,0)</f>
        <v>Foreign</v>
      </c>
      <c r="M11133" s="2" t="str">
        <f>VLOOKUP($C11133,Clients!$B:$F,M$6,0)</f>
        <v>KR</v>
      </c>
      <c r="N11133" s="2" t="str">
        <f>VLOOKUP($C11133,Clients!$B:$F,N$6,0)</f>
        <v>South Korea</v>
      </c>
    </row>
    <row r="11134" spans="2:14" x14ac:dyDescent="0.2">
      <c r="B11134" s="8">
        <v>5884.2420000000002</v>
      </c>
      <c r="C11134" s="2" t="s">
        <v>16814</v>
      </c>
      <c r="D11134" s="2" t="s">
        <v>51</v>
      </c>
      <c r="E11134" s="8">
        <v>2</v>
      </c>
      <c r="F11134" s="2" t="s">
        <v>16830</v>
      </c>
      <c r="G11134" s="2" t="s">
        <v>3258</v>
      </c>
      <c r="H11134" s="9">
        <v>42593</v>
      </c>
      <c r="I11134" s="2">
        <v>2016</v>
      </c>
      <c r="J11134" s="2">
        <v>8</v>
      </c>
      <c r="K11134" s="2" t="str">
        <f>VLOOKUP($C11134,Clients!$B:$F,K$6,0)</f>
        <v>Becker Inc</v>
      </c>
      <c r="L11134" s="2" t="str">
        <f>VLOOKUP($C11134,Clients!$B:$F,L$6,0)</f>
        <v>Foreign</v>
      </c>
      <c r="M11134" s="2" t="str">
        <f>VLOOKUP($C11134,Clients!$B:$F,M$6,0)</f>
        <v>KR</v>
      </c>
      <c r="N11134" s="2" t="str">
        <f>VLOOKUP($C11134,Clients!$B:$F,N$6,0)</f>
        <v>South Korea</v>
      </c>
    </row>
    <row r="11135" spans="2:14" x14ac:dyDescent="0.2">
      <c r="B11135" s="8">
        <v>3209.8920000000003</v>
      </c>
      <c r="C11135" s="2" t="s">
        <v>16814</v>
      </c>
      <c r="D11135" s="2" t="s">
        <v>51</v>
      </c>
      <c r="E11135" s="8">
        <v>1</v>
      </c>
      <c r="F11135" s="2" t="s">
        <v>16831</v>
      </c>
      <c r="G11135" s="2" t="s">
        <v>1491</v>
      </c>
      <c r="H11135" s="9">
        <v>42593</v>
      </c>
      <c r="I11135" s="2">
        <v>2016</v>
      </c>
      <c r="J11135" s="2">
        <v>8</v>
      </c>
      <c r="K11135" s="2" t="str">
        <f>VLOOKUP($C11135,Clients!$B:$F,K$6,0)</f>
        <v>Becker Inc</v>
      </c>
      <c r="L11135" s="2" t="str">
        <f>VLOOKUP($C11135,Clients!$B:$F,L$6,0)</f>
        <v>Foreign</v>
      </c>
      <c r="M11135" s="2" t="str">
        <f>VLOOKUP($C11135,Clients!$B:$F,M$6,0)</f>
        <v>KR</v>
      </c>
      <c r="N11135" s="2" t="str">
        <f>VLOOKUP($C11135,Clients!$B:$F,N$6,0)</f>
        <v>South Korea</v>
      </c>
    </row>
    <row r="11136" spans="2:14" x14ac:dyDescent="0.2">
      <c r="B11136" s="8">
        <v>7225.3440000000001</v>
      </c>
      <c r="C11136" s="2" t="s">
        <v>16814</v>
      </c>
      <c r="D11136" s="2" t="s">
        <v>51</v>
      </c>
      <c r="E11136" s="8">
        <v>2</v>
      </c>
      <c r="F11136" s="2" t="s">
        <v>16832</v>
      </c>
      <c r="G11136" s="2" t="s">
        <v>8167</v>
      </c>
      <c r="H11136" s="9">
        <v>42604</v>
      </c>
      <c r="I11136" s="2">
        <v>2016</v>
      </c>
      <c r="J11136" s="2">
        <v>8</v>
      </c>
      <c r="K11136" s="2" t="str">
        <f>VLOOKUP($C11136,Clients!$B:$F,K$6,0)</f>
        <v>Becker Inc</v>
      </c>
      <c r="L11136" s="2" t="str">
        <f>VLOOKUP($C11136,Clients!$B:$F,L$6,0)</f>
        <v>Foreign</v>
      </c>
      <c r="M11136" s="2" t="str">
        <f>VLOOKUP($C11136,Clients!$B:$F,M$6,0)</f>
        <v>KR</v>
      </c>
      <c r="N11136" s="2" t="str">
        <f>VLOOKUP($C11136,Clients!$B:$F,N$6,0)</f>
        <v>South Korea</v>
      </c>
    </row>
    <row r="11137" spans="2:14" x14ac:dyDescent="0.2">
      <c r="B11137" s="8">
        <v>5348.7420000000002</v>
      </c>
      <c r="C11137" s="2" t="s">
        <v>16814</v>
      </c>
      <c r="D11137" s="2" t="s">
        <v>51</v>
      </c>
      <c r="E11137" s="8">
        <v>2</v>
      </c>
      <c r="F11137" s="2" t="s">
        <v>16833</v>
      </c>
      <c r="G11137" s="2" t="s">
        <v>7392</v>
      </c>
      <c r="H11137" s="9">
        <v>42611</v>
      </c>
      <c r="I11137" s="2">
        <v>2016</v>
      </c>
      <c r="J11137" s="2">
        <v>8</v>
      </c>
      <c r="K11137" s="2" t="str">
        <f>VLOOKUP($C11137,Clients!$B:$F,K$6,0)</f>
        <v>Becker Inc</v>
      </c>
      <c r="L11137" s="2" t="str">
        <f>VLOOKUP($C11137,Clients!$B:$F,L$6,0)</f>
        <v>Foreign</v>
      </c>
      <c r="M11137" s="2" t="str">
        <f>VLOOKUP($C11137,Clients!$B:$F,M$6,0)</f>
        <v>KR</v>
      </c>
      <c r="N11137" s="2" t="str">
        <f>VLOOKUP($C11137,Clients!$B:$F,N$6,0)</f>
        <v>South Korea</v>
      </c>
    </row>
    <row r="11138" spans="2:14" x14ac:dyDescent="0.2">
      <c r="B11138" s="8">
        <v>8023.134</v>
      </c>
      <c r="C11138" s="2" t="s">
        <v>16814</v>
      </c>
      <c r="D11138" s="2" t="s">
        <v>51</v>
      </c>
      <c r="E11138" s="8">
        <v>3</v>
      </c>
      <c r="F11138" s="2" t="s">
        <v>16834</v>
      </c>
      <c r="G11138" s="2" t="s">
        <v>10853</v>
      </c>
      <c r="H11138" s="9">
        <v>42640</v>
      </c>
      <c r="I11138" s="2">
        <v>2016</v>
      </c>
      <c r="J11138" s="2">
        <v>9</v>
      </c>
      <c r="K11138" s="2" t="str">
        <f>VLOOKUP($C11138,Clients!$B:$F,K$6,0)</f>
        <v>Becker Inc</v>
      </c>
      <c r="L11138" s="2" t="str">
        <f>VLOOKUP($C11138,Clients!$B:$F,L$6,0)</f>
        <v>Foreign</v>
      </c>
      <c r="M11138" s="2" t="str">
        <f>VLOOKUP($C11138,Clients!$B:$F,M$6,0)</f>
        <v>KR</v>
      </c>
      <c r="N11138" s="2" t="str">
        <f>VLOOKUP($C11138,Clients!$B:$F,N$6,0)</f>
        <v>South Korea</v>
      </c>
    </row>
    <row r="11139" spans="2:14" x14ac:dyDescent="0.2">
      <c r="B11139" s="8">
        <v>3900.96</v>
      </c>
      <c r="C11139" s="2" t="s">
        <v>16814</v>
      </c>
      <c r="D11139" s="2" t="s">
        <v>51</v>
      </c>
      <c r="E11139" s="8">
        <v>1</v>
      </c>
      <c r="F11139" s="2" t="s">
        <v>16835</v>
      </c>
      <c r="G11139" s="2" t="s">
        <v>10855</v>
      </c>
      <c r="H11139" s="9">
        <v>42647</v>
      </c>
      <c r="I11139" s="2">
        <v>2016</v>
      </c>
      <c r="J11139" s="2">
        <v>10</v>
      </c>
      <c r="K11139" s="2" t="str">
        <f>VLOOKUP($C11139,Clients!$B:$F,K$6,0)</f>
        <v>Becker Inc</v>
      </c>
      <c r="L11139" s="2" t="str">
        <f>VLOOKUP($C11139,Clients!$B:$F,L$6,0)</f>
        <v>Foreign</v>
      </c>
      <c r="M11139" s="2" t="str">
        <f>VLOOKUP($C11139,Clients!$B:$F,M$6,0)</f>
        <v>KR</v>
      </c>
      <c r="N11139" s="2" t="str">
        <f>VLOOKUP($C11139,Clients!$B:$F,N$6,0)</f>
        <v>South Korea</v>
      </c>
    </row>
    <row r="11140" spans="2:14" x14ac:dyDescent="0.2">
      <c r="B11140" s="8">
        <v>2567.2080000000001</v>
      </c>
      <c r="C11140" s="2" t="s">
        <v>16814</v>
      </c>
      <c r="D11140" s="2" t="s">
        <v>51</v>
      </c>
      <c r="E11140" s="8">
        <v>1</v>
      </c>
      <c r="F11140" s="2" t="s">
        <v>16836</v>
      </c>
      <c r="G11140" s="2" t="s">
        <v>3603</v>
      </c>
      <c r="H11140" s="9">
        <v>42669</v>
      </c>
      <c r="I11140" s="2">
        <v>2016</v>
      </c>
      <c r="J11140" s="2">
        <v>10</v>
      </c>
      <c r="K11140" s="2" t="str">
        <f>VLOOKUP($C11140,Clients!$B:$F,K$6,0)</f>
        <v>Becker Inc</v>
      </c>
      <c r="L11140" s="2" t="str">
        <f>VLOOKUP($C11140,Clients!$B:$F,L$6,0)</f>
        <v>Foreign</v>
      </c>
      <c r="M11140" s="2" t="str">
        <f>VLOOKUP($C11140,Clients!$B:$F,M$6,0)</f>
        <v>KR</v>
      </c>
      <c r="N11140" s="2" t="str">
        <f>VLOOKUP($C11140,Clients!$B:$F,N$6,0)</f>
        <v>South Korea</v>
      </c>
    </row>
    <row r="11141" spans="2:14" x14ac:dyDescent="0.2">
      <c r="B11141" s="8">
        <v>-253.26</v>
      </c>
      <c r="C11141" s="2" t="s">
        <v>16814</v>
      </c>
      <c r="D11141" s="2" t="s">
        <v>51</v>
      </c>
      <c r="E11141" s="8">
        <v>0</v>
      </c>
      <c r="F11141" s="2" t="s">
        <v>16837</v>
      </c>
      <c r="G11141" s="2" t="s">
        <v>3370</v>
      </c>
      <c r="H11141" s="9">
        <v>42801</v>
      </c>
      <c r="I11141" s="2">
        <v>2017</v>
      </c>
      <c r="J11141" s="2">
        <v>3</v>
      </c>
      <c r="K11141" s="2" t="str">
        <f>VLOOKUP($C11141,Clients!$B:$F,K$6,0)</f>
        <v>Becker Inc</v>
      </c>
      <c r="L11141" s="2" t="str">
        <f>VLOOKUP($C11141,Clients!$B:$F,L$6,0)</f>
        <v>Foreign</v>
      </c>
      <c r="M11141" s="2" t="str">
        <f>VLOOKUP($C11141,Clients!$B:$F,M$6,0)</f>
        <v>KR</v>
      </c>
      <c r="N11141" s="2" t="str">
        <f>VLOOKUP($C11141,Clients!$B:$F,N$6,0)</f>
        <v>South Korea</v>
      </c>
    </row>
    <row r="11142" spans="2:14" x14ac:dyDescent="0.2">
      <c r="B11142" s="8">
        <v>-223.02</v>
      </c>
      <c r="C11142" s="2" t="s">
        <v>16814</v>
      </c>
      <c r="D11142" s="2" t="s">
        <v>51</v>
      </c>
      <c r="E11142" s="8">
        <v>0</v>
      </c>
      <c r="F11142" s="2" t="s">
        <v>16838</v>
      </c>
      <c r="G11142" s="2" t="s">
        <v>3371</v>
      </c>
      <c r="H11142" s="9">
        <v>42801</v>
      </c>
      <c r="I11142" s="2">
        <v>2017</v>
      </c>
      <c r="J11142" s="2">
        <v>3</v>
      </c>
      <c r="K11142" s="2" t="str">
        <f>VLOOKUP($C11142,Clients!$B:$F,K$6,0)</f>
        <v>Becker Inc</v>
      </c>
      <c r="L11142" s="2" t="str">
        <f>VLOOKUP($C11142,Clients!$B:$F,L$6,0)</f>
        <v>Foreign</v>
      </c>
      <c r="M11142" s="2" t="str">
        <f>VLOOKUP($C11142,Clients!$B:$F,M$6,0)</f>
        <v>KR</v>
      </c>
      <c r="N11142" s="2" t="str">
        <f>VLOOKUP($C11142,Clients!$B:$F,N$6,0)</f>
        <v>South Korea</v>
      </c>
    </row>
    <row r="11143" spans="2:14" x14ac:dyDescent="0.2">
      <c r="B11143" s="8">
        <v>-313.99200000000002</v>
      </c>
      <c r="C11143" s="2" t="s">
        <v>16814</v>
      </c>
      <c r="D11143" s="2" t="s">
        <v>51</v>
      </c>
      <c r="E11143" s="8">
        <v>0</v>
      </c>
      <c r="F11143" s="2" t="s">
        <v>16839</v>
      </c>
      <c r="G11143" s="2" t="s">
        <v>3372</v>
      </c>
      <c r="H11143" s="9">
        <v>42801</v>
      </c>
      <c r="I11143" s="2">
        <v>2017</v>
      </c>
      <c r="J11143" s="2">
        <v>3</v>
      </c>
      <c r="K11143" s="2" t="str">
        <f>VLOOKUP($C11143,Clients!$B:$F,K$6,0)</f>
        <v>Becker Inc</v>
      </c>
      <c r="L11143" s="2" t="str">
        <f>VLOOKUP($C11143,Clients!$B:$F,L$6,0)</f>
        <v>Foreign</v>
      </c>
      <c r="M11143" s="2" t="str">
        <f>VLOOKUP($C11143,Clients!$B:$F,M$6,0)</f>
        <v>KR</v>
      </c>
      <c r="N11143" s="2" t="str">
        <f>VLOOKUP($C11143,Clients!$B:$F,N$6,0)</f>
        <v>South Korea</v>
      </c>
    </row>
    <row r="11144" spans="2:14" x14ac:dyDescent="0.2">
      <c r="B11144" s="8">
        <v>-263.42399999999998</v>
      </c>
      <c r="C11144" s="2" t="s">
        <v>16814</v>
      </c>
      <c r="D11144" s="2" t="s">
        <v>51</v>
      </c>
      <c r="E11144" s="8">
        <v>0</v>
      </c>
      <c r="F11144" s="2" t="s">
        <v>16840</v>
      </c>
      <c r="G11144" s="2" t="s">
        <v>1499</v>
      </c>
      <c r="H11144" s="9">
        <v>42816</v>
      </c>
      <c r="I11144" s="2">
        <v>2017</v>
      </c>
      <c r="J11144" s="2">
        <v>3</v>
      </c>
      <c r="K11144" s="2" t="str">
        <f>VLOOKUP($C11144,Clients!$B:$F,K$6,0)</f>
        <v>Becker Inc</v>
      </c>
      <c r="L11144" s="2" t="str">
        <f>VLOOKUP($C11144,Clients!$B:$F,L$6,0)</f>
        <v>Foreign</v>
      </c>
      <c r="M11144" s="2" t="str">
        <f>VLOOKUP($C11144,Clients!$B:$F,M$6,0)</f>
        <v>KR</v>
      </c>
      <c r="N11144" s="2" t="str">
        <f>VLOOKUP($C11144,Clients!$B:$F,N$6,0)</f>
        <v>South Korea</v>
      </c>
    </row>
    <row r="11145" spans="2:14" x14ac:dyDescent="0.2">
      <c r="B11145" s="8">
        <v>-388.29</v>
      </c>
      <c r="C11145" s="2" t="s">
        <v>16814</v>
      </c>
      <c r="D11145" s="2" t="s">
        <v>51</v>
      </c>
      <c r="E11145" s="8">
        <v>0</v>
      </c>
      <c r="F11145" s="2" t="s">
        <v>16841</v>
      </c>
      <c r="G11145" s="2" t="s">
        <v>2434</v>
      </c>
      <c r="H11145" s="9">
        <v>42843</v>
      </c>
      <c r="I11145" s="2">
        <v>2017</v>
      </c>
      <c r="J11145" s="2">
        <v>4</v>
      </c>
      <c r="K11145" s="2" t="str">
        <f>VLOOKUP($C11145,Clients!$B:$F,K$6,0)</f>
        <v>Becker Inc</v>
      </c>
      <c r="L11145" s="2" t="str">
        <f>VLOOKUP($C11145,Clients!$B:$F,L$6,0)</f>
        <v>Foreign</v>
      </c>
      <c r="M11145" s="2" t="str">
        <f>VLOOKUP($C11145,Clients!$B:$F,M$6,0)</f>
        <v>KR</v>
      </c>
      <c r="N11145" s="2" t="str">
        <f>VLOOKUP($C11145,Clients!$B:$F,N$6,0)</f>
        <v>South Korea</v>
      </c>
    </row>
    <row r="11146" spans="2:14" x14ac:dyDescent="0.2">
      <c r="B11146" s="8">
        <v>-7225.3440000000001</v>
      </c>
      <c r="C11146" s="2" t="s">
        <v>16814</v>
      </c>
      <c r="D11146" s="2" t="s">
        <v>51</v>
      </c>
      <c r="E11146" s="8">
        <v>-2</v>
      </c>
      <c r="F11146" s="2" t="s">
        <v>16842</v>
      </c>
      <c r="G11146" s="2" t="s">
        <v>3205</v>
      </c>
      <c r="H11146" s="9">
        <v>43239</v>
      </c>
      <c r="I11146" s="2">
        <v>2018</v>
      </c>
      <c r="J11146" s="2">
        <v>5</v>
      </c>
      <c r="K11146" s="2" t="str">
        <f>VLOOKUP($C11146,Clients!$B:$F,K$6,0)</f>
        <v>Becker Inc</v>
      </c>
      <c r="L11146" s="2" t="str">
        <f>VLOOKUP($C11146,Clients!$B:$F,L$6,0)</f>
        <v>Foreign</v>
      </c>
      <c r="M11146" s="2" t="str">
        <f>VLOOKUP($C11146,Clients!$B:$F,M$6,0)</f>
        <v>KR</v>
      </c>
      <c r="N11146" s="2" t="str">
        <f>VLOOKUP($C11146,Clients!$B:$F,N$6,0)</f>
        <v>South Korea</v>
      </c>
    </row>
    <row r="11147" spans="2:14" x14ac:dyDescent="0.2">
      <c r="B11147" s="8">
        <v>-7048.9440000000004</v>
      </c>
      <c r="C11147" s="2" t="s">
        <v>16814</v>
      </c>
      <c r="D11147" s="2" t="s">
        <v>51</v>
      </c>
      <c r="E11147" s="8">
        <v>-2</v>
      </c>
      <c r="F11147" s="2" t="s">
        <v>16843</v>
      </c>
      <c r="G11147" s="2" t="s">
        <v>3380</v>
      </c>
      <c r="H11147" s="9">
        <v>43239</v>
      </c>
      <c r="I11147" s="2">
        <v>2018</v>
      </c>
      <c r="J11147" s="2">
        <v>5</v>
      </c>
      <c r="K11147" s="2" t="str">
        <f>VLOOKUP($C11147,Clients!$B:$F,K$6,0)</f>
        <v>Becker Inc</v>
      </c>
      <c r="L11147" s="2" t="str">
        <f>VLOOKUP($C11147,Clients!$B:$F,L$6,0)</f>
        <v>Foreign</v>
      </c>
      <c r="M11147" s="2" t="str">
        <f>VLOOKUP($C11147,Clients!$B:$F,M$6,0)</f>
        <v>KR</v>
      </c>
      <c r="N11147" s="2" t="str">
        <f>VLOOKUP($C11147,Clients!$B:$F,N$6,0)</f>
        <v>South Korea</v>
      </c>
    </row>
    <row r="11148" spans="2:14" x14ac:dyDescent="0.2">
      <c r="B11148" s="8">
        <v>15276.24</v>
      </c>
      <c r="C11148" s="2" t="s">
        <v>16814</v>
      </c>
      <c r="D11148" s="2" t="s">
        <v>51</v>
      </c>
      <c r="E11148" s="8">
        <v>4</v>
      </c>
      <c r="F11148" s="2" t="s">
        <v>16844</v>
      </c>
      <c r="G11148" s="2" t="s">
        <v>2162</v>
      </c>
      <c r="H11148" s="9">
        <v>43332</v>
      </c>
      <c r="I11148" s="2">
        <v>2018</v>
      </c>
      <c r="J11148" s="2">
        <v>8</v>
      </c>
      <c r="K11148" s="2" t="str">
        <f>VLOOKUP($C11148,Clients!$B:$F,K$6,0)</f>
        <v>Becker Inc</v>
      </c>
      <c r="L11148" s="2" t="str">
        <f>VLOOKUP($C11148,Clients!$B:$F,L$6,0)</f>
        <v>Foreign</v>
      </c>
      <c r="M11148" s="2" t="str">
        <f>VLOOKUP($C11148,Clients!$B:$F,M$6,0)</f>
        <v>KR</v>
      </c>
      <c r="N11148" s="2" t="str">
        <f>VLOOKUP($C11148,Clients!$B:$F,N$6,0)</f>
        <v>South Korea</v>
      </c>
    </row>
    <row r="11149" spans="2:14" x14ac:dyDescent="0.2">
      <c r="B11149" s="8">
        <v>2643.06</v>
      </c>
      <c r="C11149" s="2" t="s">
        <v>16814</v>
      </c>
      <c r="D11149" s="2" t="s">
        <v>51</v>
      </c>
      <c r="E11149" s="8">
        <v>1</v>
      </c>
      <c r="F11149" s="2" t="s">
        <v>16845</v>
      </c>
      <c r="G11149" s="2" t="s">
        <v>3623</v>
      </c>
      <c r="H11149" s="9">
        <v>43378</v>
      </c>
      <c r="I11149" s="2">
        <v>2018</v>
      </c>
      <c r="J11149" s="2">
        <v>10</v>
      </c>
      <c r="K11149" s="2" t="str">
        <f>VLOOKUP($C11149,Clients!$B:$F,K$6,0)</f>
        <v>Becker Inc</v>
      </c>
      <c r="L11149" s="2" t="str">
        <f>VLOOKUP($C11149,Clients!$B:$F,L$6,0)</f>
        <v>Foreign</v>
      </c>
      <c r="M11149" s="2" t="str">
        <f>VLOOKUP($C11149,Clients!$B:$F,M$6,0)</f>
        <v>KR</v>
      </c>
      <c r="N11149" s="2" t="str">
        <f>VLOOKUP($C11149,Clients!$B:$F,N$6,0)</f>
        <v>South Korea</v>
      </c>
    </row>
    <row r="11150" spans="2:14" x14ac:dyDescent="0.2">
      <c r="B11150" s="8">
        <v>20218.632000000001</v>
      </c>
      <c r="C11150" s="2" t="s">
        <v>16814</v>
      </c>
      <c r="D11150" s="2" t="s">
        <v>51</v>
      </c>
      <c r="E11150" s="8">
        <v>7</v>
      </c>
      <c r="F11150" s="2" t="s">
        <v>16846</v>
      </c>
      <c r="G11150" s="2" t="s">
        <v>690</v>
      </c>
      <c r="H11150" s="9">
        <v>43391</v>
      </c>
      <c r="I11150" s="2">
        <v>2018</v>
      </c>
      <c r="J11150" s="2">
        <v>10</v>
      </c>
      <c r="K11150" s="2" t="str">
        <f>VLOOKUP($C11150,Clients!$B:$F,K$6,0)</f>
        <v>Becker Inc</v>
      </c>
      <c r="L11150" s="2" t="str">
        <f>VLOOKUP($C11150,Clients!$B:$F,L$6,0)</f>
        <v>Foreign</v>
      </c>
      <c r="M11150" s="2" t="str">
        <f>VLOOKUP($C11150,Clients!$B:$F,M$6,0)</f>
        <v>KR</v>
      </c>
      <c r="N11150" s="2" t="str">
        <f>VLOOKUP($C11150,Clients!$B:$F,N$6,0)</f>
        <v>South Korea</v>
      </c>
    </row>
    <row r="11151" spans="2:14" x14ac:dyDescent="0.2">
      <c r="B11151" s="8">
        <v>0</v>
      </c>
      <c r="C11151" s="2" t="s">
        <v>16847</v>
      </c>
      <c r="D11151" s="2" t="s">
        <v>16</v>
      </c>
      <c r="E11151" s="8">
        <v>55</v>
      </c>
      <c r="F11151" s="2" t="s">
        <v>16848</v>
      </c>
      <c r="G11151" s="2" t="s">
        <v>16849</v>
      </c>
      <c r="H11151" s="9">
        <v>42200</v>
      </c>
      <c r="I11151" s="2">
        <v>2015</v>
      </c>
      <c r="J11151" s="2">
        <v>7</v>
      </c>
      <c r="K11151" s="2" t="str">
        <f>VLOOKUP($C11151,Clients!$B:$F,K$6,0)</f>
        <v>Meeveo</v>
      </c>
      <c r="L11151" s="2" t="str">
        <f>VLOOKUP($C11151,Clients!$B:$F,L$6,0)</f>
        <v>Foreign</v>
      </c>
      <c r="M11151" s="2" t="str">
        <f>VLOOKUP($C11151,Clients!$B:$F,M$6,0)</f>
        <v>PT</v>
      </c>
      <c r="N11151" s="2" t="str">
        <f>VLOOKUP($C11151,Clients!$B:$F,N$6,0)</f>
        <v>Portugal</v>
      </c>
    </row>
    <row r="11152" spans="2:14" x14ac:dyDescent="0.2">
      <c r="B11152" s="8">
        <v>1108.8</v>
      </c>
      <c r="C11152" s="2" t="s">
        <v>16847</v>
      </c>
      <c r="D11152" s="2" t="s">
        <v>20</v>
      </c>
      <c r="E11152" s="8">
        <v>3</v>
      </c>
      <c r="F11152" s="2" t="s">
        <v>16850</v>
      </c>
      <c r="G11152" s="2" t="s">
        <v>16851</v>
      </c>
      <c r="H11152" s="9">
        <v>42215</v>
      </c>
      <c r="I11152" s="2">
        <v>2015</v>
      </c>
      <c r="J11152" s="2">
        <v>7</v>
      </c>
      <c r="K11152" s="2" t="str">
        <f>VLOOKUP($C11152,Clients!$B:$F,K$6,0)</f>
        <v>Meeveo</v>
      </c>
      <c r="L11152" s="2" t="str">
        <f>VLOOKUP($C11152,Clients!$B:$F,L$6,0)</f>
        <v>Foreign</v>
      </c>
      <c r="M11152" s="2" t="str">
        <f>VLOOKUP($C11152,Clients!$B:$F,M$6,0)</f>
        <v>PT</v>
      </c>
      <c r="N11152" s="2" t="str">
        <f>VLOOKUP($C11152,Clients!$B:$F,N$6,0)</f>
        <v>Portugal</v>
      </c>
    </row>
    <row r="11153" spans="2:14" x14ac:dyDescent="0.2">
      <c r="B11153" s="8">
        <v>6174</v>
      </c>
      <c r="C11153" s="2" t="s">
        <v>16847</v>
      </c>
      <c r="D11153" s="2" t="s">
        <v>16</v>
      </c>
      <c r="E11153" s="8">
        <v>7</v>
      </c>
      <c r="F11153" s="2" t="s">
        <v>16852</v>
      </c>
      <c r="G11153" s="2" t="s">
        <v>16853</v>
      </c>
      <c r="H11153" s="9">
        <v>42290</v>
      </c>
      <c r="I11153" s="2">
        <v>2015</v>
      </c>
      <c r="J11153" s="2">
        <v>10</v>
      </c>
      <c r="K11153" s="2" t="str">
        <f>VLOOKUP($C11153,Clients!$B:$F,K$6,0)</f>
        <v>Meeveo</v>
      </c>
      <c r="L11153" s="2" t="str">
        <f>VLOOKUP($C11153,Clients!$B:$F,L$6,0)</f>
        <v>Foreign</v>
      </c>
      <c r="M11153" s="2" t="str">
        <f>VLOOKUP($C11153,Clients!$B:$F,M$6,0)</f>
        <v>PT</v>
      </c>
      <c r="N11153" s="2" t="str">
        <f>VLOOKUP($C11153,Clients!$B:$F,N$6,0)</f>
        <v>Portugal</v>
      </c>
    </row>
    <row r="11154" spans="2:14" x14ac:dyDescent="0.2">
      <c r="B11154" s="8">
        <v>4902.9119999999994</v>
      </c>
      <c r="C11154" s="2" t="s">
        <v>16847</v>
      </c>
      <c r="D11154" s="2" t="s">
        <v>20</v>
      </c>
      <c r="E11154" s="8">
        <v>2</v>
      </c>
      <c r="F11154" s="2" t="s">
        <v>16854</v>
      </c>
      <c r="G11154" s="2" t="s">
        <v>16855</v>
      </c>
      <c r="H11154" s="9">
        <v>42398</v>
      </c>
      <c r="I11154" s="2">
        <v>2016</v>
      </c>
      <c r="J11154" s="2">
        <v>1</v>
      </c>
      <c r="K11154" s="2" t="str">
        <f>VLOOKUP($C11154,Clients!$B:$F,K$6,0)</f>
        <v>Meeveo</v>
      </c>
      <c r="L11154" s="2" t="str">
        <f>VLOOKUP($C11154,Clients!$B:$F,L$6,0)</f>
        <v>Foreign</v>
      </c>
      <c r="M11154" s="2" t="str">
        <f>VLOOKUP($C11154,Clients!$B:$F,M$6,0)</f>
        <v>PT</v>
      </c>
      <c r="N11154" s="2" t="str">
        <f>VLOOKUP($C11154,Clients!$B:$F,N$6,0)</f>
        <v>Portugal</v>
      </c>
    </row>
    <row r="11155" spans="2:14" x14ac:dyDescent="0.2">
      <c r="B11155" s="8">
        <v>0</v>
      </c>
      <c r="C11155" s="2" t="s">
        <v>16847</v>
      </c>
      <c r="D11155" s="2" t="s">
        <v>51</v>
      </c>
      <c r="E11155" s="8">
        <v>0</v>
      </c>
      <c r="F11155" s="2" t="s">
        <v>16856</v>
      </c>
      <c r="G11155" s="2" t="s">
        <v>16857</v>
      </c>
      <c r="H11155" s="9">
        <v>42656</v>
      </c>
      <c r="I11155" s="2">
        <v>2016</v>
      </c>
      <c r="J11155" s="2">
        <v>10</v>
      </c>
      <c r="K11155" s="2" t="str">
        <f>VLOOKUP($C11155,Clients!$B:$F,K$6,0)</f>
        <v>Meeveo</v>
      </c>
      <c r="L11155" s="2" t="str">
        <f>VLOOKUP($C11155,Clients!$B:$F,L$6,0)</f>
        <v>Foreign</v>
      </c>
      <c r="M11155" s="2" t="str">
        <f>VLOOKUP($C11155,Clients!$B:$F,M$6,0)</f>
        <v>PT</v>
      </c>
      <c r="N11155" s="2" t="str">
        <f>VLOOKUP($C11155,Clients!$B:$F,N$6,0)</f>
        <v>Portugal</v>
      </c>
    </row>
    <row r="11156" spans="2:14" x14ac:dyDescent="0.2">
      <c r="B11156" s="8">
        <v>0</v>
      </c>
      <c r="C11156" s="2" t="s">
        <v>16847</v>
      </c>
      <c r="D11156" s="2" t="s">
        <v>51</v>
      </c>
      <c r="E11156" s="8">
        <v>0</v>
      </c>
      <c r="F11156" s="2" t="s">
        <v>16858</v>
      </c>
      <c r="G11156" s="2" t="s">
        <v>16859</v>
      </c>
      <c r="H11156" s="9">
        <v>42656</v>
      </c>
      <c r="I11156" s="2">
        <v>2016</v>
      </c>
      <c r="J11156" s="2">
        <v>10</v>
      </c>
      <c r="K11156" s="2" t="str">
        <f>VLOOKUP($C11156,Clients!$B:$F,K$6,0)</f>
        <v>Meeveo</v>
      </c>
      <c r="L11156" s="2" t="str">
        <f>VLOOKUP($C11156,Clients!$B:$F,L$6,0)</f>
        <v>Foreign</v>
      </c>
      <c r="M11156" s="2" t="str">
        <f>VLOOKUP($C11156,Clients!$B:$F,M$6,0)</f>
        <v>PT</v>
      </c>
      <c r="N11156" s="2" t="str">
        <f>VLOOKUP($C11156,Clients!$B:$F,N$6,0)</f>
        <v>Portugal</v>
      </c>
    </row>
    <row r="11157" spans="2:14" x14ac:dyDescent="0.2">
      <c r="B11157" s="8">
        <v>2331</v>
      </c>
      <c r="C11157" s="2" t="s">
        <v>16847</v>
      </c>
      <c r="D11157" s="2" t="s">
        <v>16</v>
      </c>
      <c r="E11157" s="8">
        <v>2</v>
      </c>
      <c r="F11157" s="2" t="s">
        <v>16860</v>
      </c>
      <c r="G11157" s="2" t="s">
        <v>16861</v>
      </c>
      <c r="H11157" s="9">
        <v>42762</v>
      </c>
      <c r="I11157" s="2">
        <v>2017</v>
      </c>
      <c r="J11157" s="2">
        <v>1</v>
      </c>
      <c r="K11157" s="2" t="str">
        <f>VLOOKUP($C11157,Clients!$B:$F,K$6,0)</f>
        <v>Meeveo</v>
      </c>
      <c r="L11157" s="2" t="str">
        <f>VLOOKUP($C11157,Clients!$B:$F,L$6,0)</f>
        <v>Foreign</v>
      </c>
      <c r="M11157" s="2" t="str">
        <f>VLOOKUP($C11157,Clients!$B:$F,M$6,0)</f>
        <v>PT</v>
      </c>
      <c r="N11157" s="2" t="str">
        <f>VLOOKUP($C11157,Clients!$B:$F,N$6,0)</f>
        <v>Portugal</v>
      </c>
    </row>
    <row r="11158" spans="2:14" x14ac:dyDescent="0.2">
      <c r="B11158" s="8">
        <v>7093.8</v>
      </c>
      <c r="C11158" s="2" t="s">
        <v>16847</v>
      </c>
      <c r="D11158" s="2" t="s">
        <v>51</v>
      </c>
      <c r="E11158" s="8">
        <v>0</v>
      </c>
      <c r="F11158" s="2" t="s">
        <v>16862</v>
      </c>
      <c r="G11158" s="2" t="s">
        <v>16863</v>
      </c>
      <c r="H11158" s="9">
        <v>42855</v>
      </c>
      <c r="I11158" s="2">
        <v>2017</v>
      </c>
      <c r="J11158" s="2">
        <v>4</v>
      </c>
      <c r="K11158" s="2" t="str">
        <f>VLOOKUP($C11158,Clients!$B:$F,K$6,0)</f>
        <v>Meeveo</v>
      </c>
      <c r="L11158" s="2" t="str">
        <f>VLOOKUP($C11158,Clients!$B:$F,L$6,0)</f>
        <v>Foreign</v>
      </c>
      <c r="M11158" s="2" t="str">
        <f>VLOOKUP($C11158,Clients!$B:$F,M$6,0)</f>
        <v>PT</v>
      </c>
      <c r="N11158" s="2" t="str">
        <f>VLOOKUP($C11158,Clients!$B:$F,N$6,0)</f>
        <v>Portugal</v>
      </c>
    </row>
    <row r="11159" spans="2:14" x14ac:dyDescent="0.2">
      <c r="B11159" s="8">
        <v>14700</v>
      </c>
      <c r="C11159" s="2" t="s">
        <v>16847</v>
      </c>
      <c r="D11159" s="2" t="s">
        <v>51</v>
      </c>
      <c r="E11159" s="8">
        <v>1</v>
      </c>
      <c r="F11159" s="2" t="s">
        <v>16864</v>
      </c>
      <c r="G11159" s="2" t="s">
        <v>16865</v>
      </c>
      <c r="H11159" s="9">
        <v>42867</v>
      </c>
      <c r="I11159" s="2">
        <v>2017</v>
      </c>
      <c r="J11159" s="2">
        <v>5</v>
      </c>
      <c r="K11159" s="2" t="str">
        <f>VLOOKUP($C11159,Clients!$B:$F,K$6,0)</f>
        <v>Meeveo</v>
      </c>
      <c r="L11159" s="2" t="str">
        <f>VLOOKUP($C11159,Clients!$B:$F,L$6,0)</f>
        <v>Foreign</v>
      </c>
      <c r="M11159" s="2" t="str">
        <f>VLOOKUP($C11159,Clients!$B:$F,M$6,0)</f>
        <v>PT</v>
      </c>
      <c r="N11159" s="2" t="str">
        <f>VLOOKUP($C11159,Clients!$B:$F,N$6,0)</f>
        <v>Portugal</v>
      </c>
    </row>
    <row r="11160" spans="2:14" x14ac:dyDescent="0.2">
      <c r="B11160" s="8">
        <v>2179.8000000000002</v>
      </c>
      <c r="C11160" s="2" t="s">
        <v>16847</v>
      </c>
      <c r="D11160" s="2" t="s">
        <v>16</v>
      </c>
      <c r="E11160" s="8">
        <v>1</v>
      </c>
      <c r="F11160" s="2" t="s">
        <v>16866</v>
      </c>
      <c r="G11160" s="2" t="s">
        <v>16867</v>
      </c>
      <c r="H11160" s="9">
        <v>42888</v>
      </c>
      <c r="I11160" s="2">
        <v>2017</v>
      </c>
      <c r="J11160" s="2">
        <v>6</v>
      </c>
      <c r="K11160" s="2" t="str">
        <f>VLOOKUP($C11160,Clients!$B:$F,K$6,0)</f>
        <v>Meeveo</v>
      </c>
      <c r="L11160" s="2" t="str">
        <f>VLOOKUP($C11160,Clients!$B:$F,L$6,0)</f>
        <v>Foreign</v>
      </c>
      <c r="M11160" s="2" t="str">
        <f>VLOOKUP($C11160,Clients!$B:$F,M$6,0)</f>
        <v>PT</v>
      </c>
      <c r="N11160" s="2" t="str">
        <f>VLOOKUP($C11160,Clients!$B:$F,N$6,0)</f>
        <v>Portugal</v>
      </c>
    </row>
    <row r="11161" spans="2:14" x14ac:dyDescent="0.2">
      <c r="B11161" s="8">
        <v>700.85400000000004</v>
      </c>
      <c r="C11161" s="2" t="s">
        <v>16847</v>
      </c>
      <c r="D11161" s="2" t="s">
        <v>46</v>
      </c>
      <c r="E11161" s="8">
        <v>114.45</v>
      </c>
      <c r="F11161" s="2" t="s">
        <v>16868</v>
      </c>
      <c r="G11161" s="2" t="s">
        <v>16869</v>
      </c>
      <c r="H11161" s="9">
        <v>42940</v>
      </c>
      <c r="I11161" s="2">
        <v>2017</v>
      </c>
      <c r="J11161" s="2">
        <v>7</v>
      </c>
      <c r="K11161" s="2" t="str">
        <f>VLOOKUP($C11161,Clients!$B:$F,K$6,0)</f>
        <v>Meeveo</v>
      </c>
      <c r="L11161" s="2" t="str">
        <f>VLOOKUP($C11161,Clients!$B:$F,L$6,0)</f>
        <v>Foreign</v>
      </c>
      <c r="M11161" s="2" t="str">
        <f>VLOOKUP($C11161,Clients!$B:$F,M$6,0)</f>
        <v>PT</v>
      </c>
      <c r="N11161" s="2" t="str">
        <f>VLOOKUP($C11161,Clients!$B:$F,N$6,0)</f>
        <v>Portugal</v>
      </c>
    </row>
    <row r="11162" spans="2:14" x14ac:dyDescent="0.2">
      <c r="B11162" s="8">
        <v>306.60000000000002</v>
      </c>
      <c r="C11162" s="2" t="s">
        <v>16847</v>
      </c>
      <c r="D11162" s="2" t="s">
        <v>46</v>
      </c>
      <c r="E11162" s="8">
        <v>1</v>
      </c>
      <c r="F11162" s="2" t="s">
        <v>16868</v>
      </c>
      <c r="G11162" s="2" t="s">
        <v>16870</v>
      </c>
      <c r="H11162" s="9">
        <v>42940</v>
      </c>
      <c r="I11162" s="2">
        <v>2017</v>
      </c>
      <c r="J11162" s="2">
        <v>7</v>
      </c>
      <c r="K11162" s="2" t="str">
        <f>VLOOKUP($C11162,Clients!$B:$F,K$6,0)</f>
        <v>Meeveo</v>
      </c>
      <c r="L11162" s="2" t="str">
        <f>VLOOKUP($C11162,Clients!$B:$F,L$6,0)</f>
        <v>Foreign</v>
      </c>
      <c r="M11162" s="2" t="str">
        <f>VLOOKUP($C11162,Clients!$B:$F,M$6,0)</f>
        <v>PT</v>
      </c>
      <c r="N11162" s="2" t="str">
        <f>VLOOKUP($C11162,Clients!$B:$F,N$6,0)</f>
        <v>Portugal</v>
      </c>
    </row>
    <row r="11163" spans="2:14" x14ac:dyDescent="0.2">
      <c r="B11163" s="8">
        <v>-6300</v>
      </c>
      <c r="C11163" s="2" t="s">
        <v>16847</v>
      </c>
      <c r="D11163" s="2" t="s">
        <v>51</v>
      </c>
      <c r="E11163" s="8">
        <v>-1</v>
      </c>
      <c r="F11163" s="2" t="s">
        <v>16871</v>
      </c>
      <c r="G11163" s="2" t="s">
        <v>16872</v>
      </c>
      <c r="H11163" s="9">
        <v>42954</v>
      </c>
      <c r="I11163" s="2">
        <v>2017</v>
      </c>
      <c r="J11163" s="2">
        <v>8</v>
      </c>
      <c r="K11163" s="2" t="str">
        <f>VLOOKUP($C11163,Clients!$B:$F,K$6,0)</f>
        <v>Meeveo</v>
      </c>
      <c r="L11163" s="2" t="str">
        <f>VLOOKUP($C11163,Clients!$B:$F,L$6,0)</f>
        <v>Foreign</v>
      </c>
      <c r="M11163" s="2" t="str">
        <f>VLOOKUP($C11163,Clients!$B:$F,M$6,0)</f>
        <v>PT</v>
      </c>
      <c r="N11163" s="2" t="str">
        <f>VLOOKUP($C11163,Clients!$B:$F,N$6,0)</f>
        <v>Portugal</v>
      </c>
    </row>
    <row r="11164" spans="2:14" x14ac:dyDescent="0.2">
      <c r="B11164" s="8">
        <v>-7093.8</v>
      </c>
      <c r="C11164" s="2" t="s">
        <v>16847</v>
      </c>
      <c r="D11164" s="2" t="s">
        <v>51</v>
      </c>
      <c r="E11164" s="8">
        <v>0</v>
      </c>
      <c r="F11164" s="2" t="s">
        <v>16873</v>
      </c>
      <c r="G11164" s="2" t="s">
        <v>16874</v>
      </c>
      <c r="H11164" s="9">
        <v>42954</v>
      </c>
      <c r="I11164" s="2">
        <v>2017</v>
      </c>
      <c r="J11164" s="2">
        <v>8</v>
      </c>
      <c r="K11164" s="2" t="str">
        <f>VLOOKUP($C11164,Clients!$B:$F,K$6,0)</f>
        <v>Meeveo</v>
      </c>
      <c r="L11164" s="2" t="str">
        <f>VLOOKUP($C11164,Clients!$B:$F,L$6,0)</f>
        <v>Foreign</v>
      </c>
      <c r="M11164" s="2" t="str">
        <f>VLOOKUP($C11164,Clients!$B:$F,M$6,0)</f>
        <v>PT</v>
      </c>
      <c r="N11164" s="2" t="str">
        <f>VLOOKUP($C11164,Clients!$B:$F,N$6,0)</f>
        <v>Portugal</v>
      </c>
    </row>
    <row r="11165" spans="2:14" x14ac:dyDescent="0.2">
      <c r="B11165" s="8">
        <v>-2179.8000000000002</v>
      </c>
      <c r="C11165" s="2" t="s">
        <v>16847</v>
      </c>
      <c r="D11165" s="2" t="s">
        <v>16</v>
      </c>
      <c r="E11165" s="8">
        <v>-1</v>
      </c>
      <c r="F11165" s="2" t="s">
        <v>16875</v>
      </c>
      <c r="G11165" s="2" t="s">
        <v>16876</v>
      </c>
      <c r="H11165" s="9">
        <v>42963</v>
      </c>
      <c r="I11165" s="2">
        <v>2017</v>
      </c>
      <c r="J11165" s="2">
        <v>8</v>
      </c>
      <c r="K11165" s="2" t="str">
        <f>VLOOKUP($C11165,Clients!$B:$F,K$6,0)</f>
        <v>Meeveo</v>
      </c>
      <c r="L11165" s="2" t="str">
        <f>VLOOKUP($C11165,Clients!$B:$F,L$6,0)</f>
        <v>Foreign</v>
      </c>
      <c r="M11165" s="2" t="str">
        <f>VLOOKUP($C11165,Clients!$B:$F,M$6,0)</f>
        <v>PT</v>
      </c>
      <c r="N11165" s="2" t="str">
        <f>VLOOKUP($C11165,Clients!$B:$F,N$6,0)</f>
        <v>Portugal</v>
      </c>
    </row>
    <row r="11166" spans="2:14" x14ac:dyDescent="0.2">
      <c r="B11166" s="8">
        <v>0</v>
      </c>
      <c r="C11166" s="2" t="s">
        <v>16847</v>
      </c>
      <c r="D11166" s="2" t="s">
        <v>51</v>
      </c>
      <c r="E11166" s="8">
        <v>6.05</v>
      </c>
      <c r="F11166" s="2" t="s">
        <v>16877</v>
      </c>
      <c r="G11166" s="2" t="s">
        <v>16878</v>
      </c>
      <c r="H11166" s="9">
        <v>43054</v>
      </c>
      <c r="I11166" s="2">
        <v>2017</v>
      </c>
      <c r="J11166" s="2">
        <v>11</v>
      </c>
      <c r="K11166" s="2" t="str">
        <f>VLOOKUP($C11166,Clients!$B:$F,K$6,0)</f>
        <v>Meeveo</v>
      </c>
      <c r="L11166" s="2" t="str">
        <f>VLOOKUP($C11166,Clients!$B:$F,L$6,0)</f>
        <v>Foreign</v>
      </c>
      <c r="M11166" s="2" t="str">
        <f>VLOOKUP($C11166,Clients!$B:$F,M$6,0)</f>
        <v>PT</v>
      </c>
      <c r="N11166" s="2" t="str">
        <f>VLOOKUP($C11166,Clients!$B:$F,N$6,0)</f>
        <v>Portugal</v>
      </c>
    </row>
    <row r="11167" spans="2:14" x14ac:dyDescent="0.2">
      <c r="B11167" s="8">
        <v>57.288000000000004</v>
      </c>
      <c r="C11167" s="2" t="s">
        <v>16847</v>
      </c>
      <c r="D11167" s="2" t="s">
        <v>535</v>
      </c>
      <c r="E11167" s="8">
        <v>4</v>
      </c>
      <c r="F11167" s="2" t="s">
        <v>16879</v>
      </c>
      <c r="G11167" s="2" t="s">
        <v>16880</v>
      </c>
      <c r="H11167" s="9">
        <v>43353</v>
      </c>
      <c r="I11167" s="2">
        <v>2018</v>
      </c>
      <c r="J11167" s="2">
        <v>9</v>
      </c>
      <c r="K11167" s="2" t="str">
        <f>VLOOKUP($C11167,Clients!$B:$F,K$6,0)</f>
        <v>Meeveo</v>
      </c>
      <c r="L11167" s="2" t="str">
        <f>VLOOKUP($C11167,Clients!$B:$F,L$6,0)</f>
        <v>Foreign</v>
      </c>
      <c r="M11167" s="2" t="str">
        <f>VLOOKUP($C11167,Clients!$B:$F,M$6,0)</f>
        <v>PT</v>
      </c>
      <c r="N11167" s="2" t="str">
        <f>VLOOKUP($C11167,Clients!$B:$F,N$6,0)</f>
        <v>Portugal</v>
      </c>
    </row>
    <row r="11168" spans="2:14" x14ac:dyDescent="0.2">
      <c r="B11168" s="8">
        <v>1470</v>
      </c>
      <c r="C11168" s="2" t="s">
        <v>16881</v>
      </c>
      <c r="D11168" s="2" t="s">
        <v>199</v>
      </c>
      <c r="E11168" s="8">
        <v>2</v>
      </c>
      <c r="F11168" s="2" t="s">
        <v>16882</v>
      </c>
      <c r="G11168" s="2" t="s">
        <v>16883</v>
      </c>
      <c r="H11168" s="9">
        <v>42207</v>
      </c>
      <c r="I11168" s="2">
        <v>2015</v>
      </c>
      <c r="J11168" s="2">
        <v>7</v>
      </c>
      <c r="K11168" s="2" t="str">
        <f>VLOOKUP($C11168,Clients!$B:$F,K$6,0)</f>
        <v>Centizu</v>
      </c>
      <c r="L11168" s="2" t="str">
        <f>VLOOKUP($C11168,Clients!$B:$F,L$6,0)</f>
        <v>Foreign</v>
      </c>
      <c r="M11168" s="2" t="str">
        <f>VLOOKUP($C11168,Clients!$B:$F,M$6,0)</f>
        <v>CF</v>
      </c>
      <c r="N11168" s="2" t="str">
        <f>VLOOKUP($C11168,Clients!$B:$F,N$6,0)</f>
        <v>Central African Republic</v>
      </c>
    </row>
    <row r="11169" spans="2:14" x14ac:dyDescent="0.2">
      <c r="B11169" s="8">
        <v>2620.8000000000002</v>
      </c>
      <c r="C11169" s="2" t="s">
        <v>16881</v>
      </c>
      <c r="D11169" s="2" t="s">
        <v>199</v>
      </c>
      <c r="E11169" s="8">
        <v>1</v>
      </c>
      <c r="F11169" s="2" t="s">
        <v>16882</v>
      </c>
      <c r="G11169" s="2" t="s">
        <v>16884</v>
      </c>
      <c r="H11169" s="9">
        <v>42207</v>
      </c>
      <c r="I11169" s="2">
        <v>2015</v>
      </c>
      <c r="J11169" s="2">
        <v>7</v>
      </c>
      <c r="K11169" s="2" t="str">
        <f>VLOOKUP($C11169,Clients!$B:$F,K$6,0)</f>
        <v>Centizu</v>
      </c>
      <c r="L11169" s="2" t="str">
        <f>VLOOKUP($C11169,Clients!$B:$F,L$6,0)</f>
        <v>Foreign</v>
      </c>
      <c r="M11169" s="2" t="str">
        <f>VLOOKUP($C11169,Clients!$B:$F,M$6,0)</f>
        <v>CF</v>
      </c>
      <c r="N11169" s="2" t="str">
        <f>VLOOKUP($C11169,Clients!$B:$F,N$6,0)</f>
        <v>Central African Republic</v>
      </c>
    </row>
    <row r="11170" spans="2:14" x14ac:dyDescent="0.2">
      <c r="B11170" s="8">
        <v>798</v>
      </c>
      <c r="C11170" s="2" t="s">
        <v>16881</v>
      </c>
      <c r="D11170" s="2" t="s">
        <v>20</v>
      </c>
      <c r="E11170" s="8">
        <v>1</v>
      </c>
      <c r="F11170" s="2" t="s">
        <v>16885</v>
      </c>
      <c r="G11170" s="2" t="s">
        <v>16886</v>
      </c>
      <c r="H11170" s="9">
        <v>42254</v>
      </c>
      <c r="I11170" s="2">
        <v>2015</v>
      </c>
      <c r="J11170" s="2">
        <v>9</v>
      </c>
      <c r="K11170" s="2" t="str">
        <f>VLOOKUP($C11170,Clients!$B:$F,K$6,0)</f>
        <v>Centizu</v>
      </c>
      <c r="L11170" s="2" t="str">
        <f>VLOOKUP($C11170,Clients!$B:$F,L$6,0)</f>
        <v>Foreign</v>
      </c>
      <c r="M11170" s="2" t="str">
        <f>VLOOKUP($C11170,Clients!$B:$F,M$6,0)</f>
        <v>CF</v>
      </c>
      <c r="N11170" s="2" t="str">
        <f>VLOOKUP($C11170,Clients!$B:$F,N$6,0)</f>
        <v>Central African Republic</v>
      </c>
    </row>
    <row r="11171" spans="2:14" x14ac:dyDescent="0.2">
      <c r="B11171" s="8">
        <v>441</v>
      </c>
      <c r="C11171" s="2" t="s">
        <v>16881</v>
      </c>
      <c r="D11171" s="2" t="s">
        <v>20</v>
      </c>
      <c r="E11171" s="8">
        <v>1</v>
      </c>
      <c r="F11171" s="2" t="s">
        <v>16885</v>
      </c>
      <c r="G11171" s="2" t="s">
        <v>16887</v>
      </c>
      <c r="H11171" s="9">
        <v>42254</v>
      </c>
      <c r="I11171" s="2">
        <v>2015</v>
      </c>
      <c r="J11171" s="2">
        <v>9</v>
      </c>
      <c r="K11171" s="2" t="str">
        <f>VLOOKUP($C11171,Clients!$B:$F,K$6,0)</f>
        <v>Centizu</v>
      </c>
      <c r="L11171" s="2" t="str">
        <f>VLOOKUP($C11171,Clients!$B:$F,L$6,0)</f>
        <v>Foreign</v>
      </c>
      <c r="M11171" s="2" t="str">
        <f>VLOOKUP($C11171,Clients!$B:$F,M$6,0)</f>
        <v>CF</v>
      </c>
      <c r="N11171" s="2" t="str">
        <f>VLOOKUP($C11171,Clients!$B:$F,N$6,0)</f>
        <v>Central African Republic</v>
      </c>
    </row>
    <row r="11172" spans="2:14" x14ac:dyDescent="0.2">
      <c r="B11172" s="8">
        <v>798</v>
      </c>
      <c r="C11172" s="2" t="s">
        <v>16881</v>
      </c>
      <c r="D11172" s="2" t="s">
        <v>20</v>
      </c>
      <c r="E11172" s="8">
        <v>1</v>
      </c>
      <c r="F11172" s="2" t="s">
        <v>16888</v>
      </c>
      <c r="G11172" s="2" t="s">
        <v>16889</v>
      </c>
      <c r="H11172" s="9">
        <v>42283</v>
      </c>
      <c r="I11172" s="2">
        <v>2015</v>
      </c>
      <c r="J11172" s="2">
        <v>10</v>
      </c>
      <c r="K11172" s="2" t="str">
        <f>VLOOKUP($C11172,Clients!$B:$F,K$6,0)</f>
        <v>Centizu</v>
      </c>
      <c r="L11172" s="2" t="str">
        <f>VLOOKUP($C11172,Clients!$B:$F,L$6,0)</f>
        <v>Foreign</v>
      </c>
      <c r="M11172" s="2" t="str">
        <f>VLOOKUP($C11172,Clients!$B:$F,M$6,0)</f>
        <v>CF</v>
      </c>
      <c r="N11172" s="2" t="str">
        <f>VLOOKUP($C11172,Clients!$B:$F,N$6,0)</f>
        <v>Central African Republic</v>
      </c>
    </row>
    <row r="11173" spans="2:14" x14ac:dyDescent="0.2">
      <c r="B11173" s="8">
        <v>1386</v>
      </c>
      <c r="C11173" s="2" t="s">
        <v>16881</v>
      </c>
      <c r="D11173" s="2" t="s">
        <v>20</v>
      </c>
      <c r="E11173" s="8">
        <v>1</v>
      </c>
      <c r="F11173" s="2" t="s">
        <v>16888</v>
      </c>
      <c r="G11173" s="2" t="s">
        <v>16890</v>
      </c>
      <c r="H11173" s="9">
        <v>42283</v>
      </c>
      <c r="I11173" s="2">
        <v>2015</v>
      </c>
      <c r="J11173" s="2">
        <v>10</v>
      </c>
      <c r="K11173" s="2" t="str">
        <f>VLOOKUP($C11173,Clients!$B:$F,K$6,0)</f>
        <v>Centizu</v>
      </c>
      <c r="L11173" s="2" t="str">
        <f>VLOOKUP($C11173,Clients!$B:$F,L$6,0)</f>
        <v>Foreign</v>
      </c>
      <c r="M11173" s="2" t="str">
        <f>VLOOKUP($C11173,Clients!$B:$F,M$6,0)</f>
        <v>CF</v>
      </c>
      <c r="N11173" s="2" t="str">
        <f>VLOOKUP($C11173,Clients!$B:$F,N$6,0)</f>
        <v>Central African Republic</v>
      </c>
    </row>
    <row r="11174" spans="2:14" x14ac:dyDescent="0.2">
      <c r="B11174" s="8">
        <v>840</v>
      </c>
      <c r="C11174" s="2" t="s">
        <v>16881</v>
      </c>
      <c r="D11174" s="2" t="s">
        <v>20</v>
      </c>
      <c r="E11174" s="8">
        <v>1</v>
      </c>
      <c r="F11174" s="2" t="s">
        <v>16891</v>
      </c>
      <c r="G11174" s="2" t="s">
        <v>16892</v>
      </c>
      <c r="H11174" s="9">
        <v>42374</v>
      </c>
      <c r="I11174" s="2">
        <v>2016</v>
      </c>
      <c r="J11174" s="2">
        <v>1</v>
      </c>
      <c r="K11174" s="2" t="str">
        <f>VLOOKUP($C11174,Clients!$B:$F,K$6,0)</f>
        <v>Centizu</v>
      </c>
      <c r="L11174" s="2" t="str">
        <f>VLOOKUP($C11174,Clients!$B:$F,L$6,0)</f>
        <v>Foreign</v>
      </c>
      <c r="M11174" s="2" t="str">
        <f>VLOOKUP($C11174,Clients!$B:$F,M$6,0)</f>
        <v>CF</v>
      </c>
      <c r="N11174" s="2" t="str">
        <f>VLOOKUP($C11174,Clients!$B:$F,N$6,0)</f>
        <v>Central African Republic</v>
      </c>
    </row>
    <row r="11175" spans="2:14" x14ac:dyDescent="0.2">
      <c r="B11175" s="8">
        <v>336</v>
      </c>
      <c r="C11175" s="2" t="s">
        <v>16881</v>
      </c>
      <c r="D11175" s="2" t="s">
        <v>20</v>
      </c>
      <c r="E11175" s="8">
        <v>1</v>
      </c>
      <c r="F11175" s="2" t="s">
        <v>16891</v>
      </c>
      <c r="G11175" s="2" t="s">
        <v>16893</v>
      </c>
      <c r="H11175" s="9">
        <v>42374</v>
      </c>
      <c r="I11175" s="2">
        <v>2016</v>
      </c>
      <c r="J11175" s="2">
        <v>1</v>
      </c>
      <c r="K11175" s="2" t="str">
        <f>VLOOKUP($C11175,Clients!$B:$F,K$6,0)</f>
        <v>Centizu</v>
      </c>
      <c r="L11175" s="2" t="str">
        <f>VLOOKUP($C11175,Clients!$B:$F,L$6,0)</f>
        <v>Foreign</v>
      </c>
      <c r="M11175" s="2" t="str">
        <f>VLOOKUP($C11175,Clients!$B:$F,M$6,0)</f>
        <v>CF</v>
      </c>
      <c r="N11175" s="2" t="str">
        <f>VLOOKUP($C11175,Clients!$B:$F,N$6,0)</f>
        <v>Central African Republic</v>
      </c>
    </row>
    <row r="11176" spans="2:14" x14ac:dyDescent="0.2">
      <c r="B11176" s="8">
        <v>179928</v>
      </c>
      <c r="C11176" s="2" t="s">
        <v>16881</v>
      </c>
      <c r="D11176" s="2" t="s">
        <v>16</v>
      </c>
      <c r="E11176" s="8">
        <v>204</v>
      </c>
      <c r="F11176" s="2" t="s">
        <v>16894</v>
      </c>
      <c r="G11176" s="2" t="s">
        <v>16895</v>
      </c>
      <c r="H11176" s="9">
        <v>42397</v>
      </c>
      <c r="I11176" s="2">
        <v>2016</v>
      </c>
      <c r="J11176" s="2">
        <v>1</v>
      </c>
      <c r="K11176" s="2" t="str">
        <f>VLOOKUP($C11176,Clients!$B:$F,K$6,0)</f>
        <v>Centizu</v>
      </c>
      <c r="L11176" s="2" t="str">
        <f>VLOOKUP($C11176,Clients!$B:$F,L$6,0)</f>
        <v>Foreign</v>
      </c>
      <c r="M11176" s="2" t="str">
        <f>VLOOKUP($C11176,Clients!$B:$F,M$6,0)</f>
        <v>CF</v>
      </c>
      <c r="N11176" s="2" t="str">
        <f>VLOOKUP($C11176,Clients!$B:$F,N$6,0)</f>
        <v>Central African Republic</v>
      </c>
    </row>
    <row r="11177" spans="2:14" x14ac:dyDescent="0.2">
      <c r="B11177" s="8">
        <v>167580</v>
      </c>
      <c r="C11177" s="2" t="s">
        <v>16881</v>
      </c>
      <c r="D11177" s="2" t="s">
        <v>16</v>
      </c>
      <c r="E11177" s="8">
        <v>190</v>
      </c>
      <c r="F11177" s="2" t="s">
        <v>16894</v>
      </c>
      <c r="G11177" s="2" t="s">
        <v>16896</v>
      </c>
      <c r="H11177" s="9">
        <v>42398</v>
      </c>
      <c r="I11177" s="2">
        <v>2016</v>
      </c>
      <c r="J11177" s="2">
        <v>1</v>
      </c>
      <c r="K11177" s="2" t="str">
        <f>VLOOKUP($C11177,Clients!$B:$F,K$6,0)</f>
        <v>Centizu</v>
      </c>
      <c r="L11177" s="2" t="str">
        <f>VLOOKUP($C11177,Clients!$B:$F,L$6,0)</f>
        <v>Foreign</v>
      </c>
      <c r="M11177" s="2" t="str">
        <f>VLOOKUP($C11177,Clients!$B:$F,M$6,0)</f>
        <v>CF</v>
      </c>
      <c r="N11177" s="2" t="str">
        <f>VLOOKUP($C11177,Clients!$B:$F,N$6,0)</f>
        <v>Central African Republic</v>
      </c>
    </row>
    <row r="11178" spans="2:14" x14ac:dyDescent="0.2">
      <c r="B11178" s="8">
        <v>-17136</v>
      </c>
      <c r="C11178" s="2" t="s">
        <v>16881</v>
      </c>
      <c r="D11178" s="2" t="s">
        <v>16</v>
      </c>
      <c r="E11178" s="8">
        <v>0</v>
      </c>
      <c r="F11178" s="2" t="s">
        <v>16897</v>
      </c>
      <c r="G11178" s="2" t="s">
        <v>16898</v>
      </c>
      <c r="H11178" s="9">
        <v>42399</v>
      </c>
      <c r="I11178" s="2">
        <v>2016</v>
      </c>
      <c r="J11178" s="2">
        <v>1</v>
      </c>
      <c r="K11178" s="2" t="str">
        <f>VLOOKUP($C11178,Clients!$B:$F,K$6,0)</f>
        <v>Centizu</v>
      </c>
      <c r="L11178" s="2" t="str">
        <f>VLOOKUP($C11178,Clients!$B:$F,L$6,0)</f>
        <v>Foreign</v>
      </c>
      <c r="M11178" s="2" t="str">
        <f>VLOOKUP($C11178,Clients!$B:$F,M$6,0)</f>
        <v>CF</v>
      </c>
      <c r="N11178" s="2" t="str">
        <f>VLOOKUP($C11178,Clients!$B:$F,N$6,0)</f>
        <v>Central African Republic</v>
      </c>
    </row>
    <row r="11179" spans="2:14" x14ac:dyDescent="0.2">
      <c r="B11179" s="8">
        <v>-15960</v>
      </c>
      <c r="C11179" s="2" t="s">
        <v>16881</v>
      </c>
      <c r="D11179" s="2" t="s">
        <v>16</v>
      </c>
      <c r="E11179" s="8">
        <v>0</v>
      </c>
      <c r="F11179" s="2" t="s">
        <v>16899</v>
      </c>
      <c r="G11179" s="2" t="s">
        <v>16900</v>
      </c>
      <c r="H11179" s="9">
        <v>42399</v>
      </c>
      <c r="I11179" s="2">
        <v>2016</v>
      </c>
      <c r="J11179" s="2">
        <v>1</v>
      </c>
      <c r="K11179" s="2" t="str">
        <f>VLOOKUP($C11179,Clients!$B:$F,K$6,0)</f>
        <v>Centizu</v>
      </c>
      <c r="L11179" s="2" t="str">
        <f>VLOOKUP($C11179,Clients!$B:$F,L$6,0)</f>
        <v>Foreign</v>
      </c>
      <c r="M11179" s="2" t="str">
        <f>VLOOKUP($C11179,Clients!$B:$F,M$6,0)</f>
        <v>CF</v>
      </c>
      <c r="N11179" s="2" t="str">
        <f>VLOOKUP($C11179,Clients!$B:$F,N$6,0)</f>
        <v>Central African Republic</v>
      </c>
    </row>
    <row r="11180" spans="2:14" x14ac:dyDescent="0.2">
      <c r="B11180" s="8">
        <v>47880</v>
      </c>
      <c r="C11180" s="2" t="s">
        <v>16881</v>
      </c>
      <c r="D11180" s="2" t="s">
        <v>16</v>
      </c>
      <c r="E11180" s="8">
        <v>60</v>
      </c>
      <c r="F11180" s="2" t="s">
        <v>16894</v>
      </c>
      <c r="G11180" s="2" t="s">
        <v>16901</v>
      </c>
      <c r="H11180" s="9">
        <v>42409</v>
      </c>
      <c r="I11180" s="2">
        <v>2016</v>
      </c>
      <c r="J11180" s="2">
        <v>2</v>
      </c>
      <c r="K11180" s="2" t="str">
        <f>VLOOKUP($C11180,Clients!$B:$F,K$6,0)</f>
        <v>Centizu</v>
      </c>
      <c r="L11180" s="2" t="str">
        <f>VLOOKUP($C11180,Clients!$B:$F,L$6,0)</f>
        <v>Foreign</v>
      </c>
      <c r="M11180" s="2" t="str">
        <f>VLOOKUP($C11180,Clients!$B:$F,M$6,0)</f>
        <v>CF</v>
      </c>
      <c r="N11180" s="2" t="str">
        <f>VLOOKUP($C11180,Clients!$B:$F,N$6,0)</f>
        <v>Central African Republic</v>
      </c>
    </row>
    <row r="11181" spans="2:14" x14ac:dyDescent="0.2">
      <c r="B11181" s="8">
        <v>70224</v>
      </c>
      <c r="C11181" s="2" t="s">
        <v>16881</v>
      </c>
      <c r="D11181" s="2" t="s">
        <v>16</v>
      </c>
      <c r="E11181" s="8">
        <v>88</v>
      </c>
      <c r="F11181" s="2" t="s">
        <v>16902</v>
      </c>
      <c r="G11181" s="2" t="s">
        <v>16903</v>
      </c>
      <c r="H11181" s="9">
        <v>42439</v>
      </c>
      <c r="I11181" s="2">
        <v>2016</v>
      </c>
      <c r="J11181" s="2">
        <v>3</v>
      </c>
      <c r="K11181" s="2" t="str">
        <f>VLOOKUP($C11181,Clients!$B:$F,K$6,0)</f>
        <v>Centizu</v>
      </c>
      <c r="L11181" s="2" t="str">
        <f>VLOOKUP($C11181,Clients!$B:$F,L$6,0)</f>
        <v>Foreign</v>
      </c>
      <c r="M11181" s="2" t="str">
        <f>VLOOKUP($C11181,Clients!$B:$F,M$6,0)</f>
        <v>CF</v>
      </c>
      <c r="N11181" s="2" t="str">
        <f>VLOOKUP($C11181,Clients!$B:$F,N$6,0)</f>
        <v>Central African Republic</v>
      </c>
    </row>
    <row r="11182" spans="2:14" x14ac:dyDescent="0.2">
      <c r="B11182" s="8">
        <v>53466</v>
      </c>
      <c r="C11182" s="2" t="s">
        <v>16881</v>
      </c>
      <c r="D11182" s="2" t="s">
        <v>16</v>
      </c>
      <c r="E11182" s="8">
        <v>67</v>
      </c>
      <c r="F11182" s="2" t="s">
        <v>16902</v>
      </c>
      <c r="G11182" s="2" t="s">
        <v>16904</v>
      </c>
      <c r="H11182" s="9">
        <v>42439</v>
      </c>
      <c r="I11182" s="2">
        <v>2016</v>
      </c>
      <c r="J11182" s="2">
        <v>3</v>
      </c>
      <c r="K11182" s="2" t="str">
        <f>VLOOKUP($C11182,Clients!$B:$F,K$6,0)</f>
        <v>Centizu</v>
      </c>
      <c r="L11182" s="2" t="str">
        <f>VLOOKUP($C11182,Clients!$B:$F,L$6,0)</f>
        <v>Foreign</v>
      </c>
      <c r="M11182" s="2" t="str">
        <f>VLOOKUP($C11182,Clients!$B:$F,M$6,0)</f>
        <v>CF</v>
      </c>
      <c r="N11182" s="2" t="str">
        <f>VLOOKUP($C11182,Clients!$B:$F,N$6,0)</f>
        <v>Central African Republic</v>
      </c>
    </row>
    <row r="11183" spans="2:14" x14ac:dyDescent="0.2">
      <c r="B11183" s="8">
        <v>0</v>
      </c>
      <c r="C11183" s="2" t="s">
        <v>16881</v>
      </c>
      <c r="D11183" s="2" t="s">
        <v>20</v>
      </c>
      <c r="E11183" s="8">
        <v>2</v>
      </c>
      <c r="F11183" s="2" t="s">
        <v>16905</v>
      </c>
      <c r="G11183" s="2" t="s">
        <v>16906</v>
      </c>
      <c r="H11183" s="9">
        <v>42587</v>
      </c>
      <c r="I11183" s="2">
        <v>2016</v>
      </c>
      <c r="J11183" s="2">
        <v>8</v>
      </c>
      <c r="K11183" s="2" t="str">
        <f>VLOOKUP($C11183,Clients!$B:$F,K$6,0)</f>
        <v>Centizu</v>
      </c>
      <c r="L11183" s="2" t="str">
        <f>VLOOKUP($C11183,Clients!$B:$F,L$6,0)</f>
        <v>Foreign</v>
      </c>
      <c r="M11183" s="2" t="str">
        <f>VLOOKUP($C11183,Clients!$B:$F,M$6,0)</f>
        <v>CF</v>
      </c>
      <c r="N11183" s="2" t="str">
        <f>VLOOKUP($C11183,Clients!$B:$F,N$6,0)</f>
        <v>Central African Republic</v>
      </c>
    </row>
    <row r="11184" spans="2:14" x14ac:dyDescent="0.2">
      <c r="B11184" s="8">
        <v>5586</v>
      </c>
      <c r="C11184" s="2" t="s">
        <v>16881</v>
      </c>
      <c r="D11184" s="2" t="s">
        <v>16</v>
      </c>
      <c r="E11184" s="8">
        <v>5</v>
      </c>
      <c r="F11184" s="2" t="s">
        <v>16907</v>
      </c>
      <c r="G11184" s="2" t="s">
        <v>16908</v>
      </c>
      <c r="H11184" s="9">
        <v>42598</v>
      </c>
      <c r="I11184" s="2">
        <v>2016</v>
      </c>
      <c r="J11184" s="2">
        <v>8</v>
      </c>
      <c r="K11184" s="2" t="str">
        <f>VLOOKUP($C11184,Clients!$B:$F,K$6,0)</f>
        <v>Centizu</v>
      </c>
      <c r="L11184" s="2" t="str">
        <f>VLOOKUP($C11184,Clients!$B:$F,L$6,0)</f>
        <v>Foreign</v>
      </c>
      <c r="M11184" s="2" t="str">
        <f>VLOOKUP($C11184,Clients!$B:$F,M$6,0)</f>
        <v>CF</v>
      </c>
      <c r="N11184" s="2" t="str">
        <f>VLOOKUP($C11184,Clients!$B:$F,N$6,0)</f>
        <v>Central African Republic</v>
      </c>
    </row>
    <row r="11185" spans="2:14" x14ac:dyDescent="0.2">
      <c r="B11185" s="8">
        <v>1318.8</v>
      </c>
      <c r="C11185" s="2" t="s">
        <v>16881</v>
      </c>
      <c r="D11185" s="2" t="s">
        <v>51</v>
      </c>
      <c r="E11185" s="8">
        <v>0</v>
      </c>
      <c r="F11185" s="2" t="s">
        <v>16909</v>
      </c>
      <c r="G11185" s="2" t="s">
        <v>16910</v>
      </c>
      <c r="H11185" s="9">
        <v>42608</v>
      </c>
      <c r="I11185" s="2">
        <v>2016</v>
      </c>
      <c r="J11185" s="2">
        <v>8</v>
      </c>
      <c r="K11185" s="2" t="str">
        <f>VLOOKUP($C11185,Clients!$B:$F,K$6,0)</f>
        <v>Centizu</v>
      </c>
      <c r="L11185" s="2" t="str">
        <f>VLOOKUP($C11185,Clients!$B:$F,L$6,0)</f>
        <v>Foreign</v>
      </c>
      <c r="M11185" s="2" t="str">
        <f>VLOOKUP($C11185,Clients!$B:$F,M$6,0)</f>
        <v>CF</v>
      </c>
      <c r="N11185" s="2" t="str">
        <f>VLOOKUP($C11185,Clients!$B:$F,N$6,0)</f>
        <v>Central African Republic</v>
      </c>
    </row>
    <row r="11186" spans="2:14" x14ac:dyDescent="0.2">
      <c r="B11186" s="8">
        <v>-1318.8</v>
      </c>
      <c r="C11186" s="2" t="s">
        <v>16881</v>
      </c>
      <c r="D11186" s="2" t="s">
        <v>16</v>
      </c>
      <c r="E11186" s="8">
        <v>0</v>
      </c>
      <c r="F11186" s="2" t="s">
        <v>16911</v>
      </c>
      <c r="G11186" s="2" t="s">
        <v>16910</v>
      </c>
      <c r="H11186" s="9">
        <v>42608</v>
      </c>
      <c r="I11186" s="2">
        <v>2016</v>
      </c>
      <c r="J11186" s="2">
        <v>8</v>
      </c>
      <c r="K11186" s="2" t="str">
        <f>VLOOKUP($C11186,Clients!$B:$F,K$6,0)</f>
        <v>Centizu</v>
      </c>
      <c r="L11186" s="2" t="str">
        <f>VLOOKUP($C11186,Clients!$B:$F,L$6,0)</f>
        <v>Foreign</v>
      </c>
      <c r="M11186" s="2" t="str">
        <f>VLOOKUP($C11186,Clients!$B:$F,M$6,0)</f>
        <v>CF</v>
      </c>
      <c r="N11186" s="2" t="str">
        <f>VLOOKUP($C11186,Clients!$B:$F,N$6,0)</f>
        <v>Central African Republic</v>
      </c>
    </row>
    <row r="11187" spans="2:14" x14ac:dyDescent="0.2">
      <c r="B11187" s="8">
        <v>1318.8</v>
      </c>
      <c r="C11187" s="2" t="s">
        <v>16881</v>
      </c>
      <c r="D11187" s="2" t="s">
        <v>51</v>
      </c>
      <c r="E11187" s="8">
        <v>0</v>
      </c>
      <c r="F11187" s="2" t="s">
        <v>16912</v>
      </c>
      <c r="G11187" s="2" t="s">
        <v>16910</v>
      </c>
      <c r="H11187" s="9">
        <v>42608</v>
      </c>
      <c r="I11187" s="2">
        <v>2016</v>
      </c>
      <c r="J11187" s="2">
        <v>8</v>
      </c>
      <c r="K11187" s="2" t="str">
        <f>VLOOKUP($C11187,Clients!$B:$F,K$6,0)</f>
        <v>Centizu</v>
      </c>
      <c r="L11187" s="2" t="str">
        <f>VLOOKUP($C11187,Clients!$B:$F,L$6,0)</f>
        <v>Foreign</v>
      </c>
      <c r="M11187" s="2" t="str">
        <f>VLOOKUP($C11187,Clients!$B:$F,M$6,0)</f>
        <v>CF</v>
      </c>
      <c r="N11187" s="2" t="str">
        <f>VLOOKUP($C11187,Clients!$B:$F,N$6,0)</f>
        <v>Central African Republic</v>
      </c>
    </row>
    <row r="11188" spans="2:14" x14ac:dyDescent="0.2">
      <c r="B11188" s="8">
        <v>357</v>
      </c>
      <c r="C11188" s="2" t="s">
        <v>16881</v>
      </c>
      <c r="D11188" s="2" t="s">
        <v>16</v>
      </c>
      <c r="E11188" s="8">
        <v>1</v>
      </c>
      <c r="F11188" s="2" t="s">
        <v>16913</v>
      </c>
      <c r="G11188" s="2" t="s">
        <v>16914</v>
      </c>
      <c r="H11188" s="9">
        <v>42633</v>
      </c>
      <c r="I11188" s="2">
        <v>2016</v>
      </c>
      <c r="J11188" s="2">
        <v>9</v>
      </c>
      <c r="K11188" s="2" t="str">
        <f>VLOOKUP($C11188,Clients!$B:$F,K$6,0)</f>
        <v>Centizu</v>
      </c>
      <c r="L11188" s="2" t="str">
        <f>VLOOKUP($C11188,Clients!$B:$F,L$6,0)</f>
        <v>Foreign</v>
      </c>
      <c r="M11188" s="2" t="str">
        <f>VLOOKUP($C11188,Clients!$B:$F,M$6,0)</f>
        <v>CF</v>
      </c>
      <c r="N11188" s="2" t="str">
        <f>VLOOKUP($C11188,Clients!$B:$F,N$6,0)</f>
        <v>Central African Republic</v>
      </c>
    </row>
    <row r="11189" spans="2:14" x14ac:dyDescent="0.2">
      <c r="B11189" s="8">
        <v>0</v>
      </c>
      <c r="C11189" s="2" t="s">
        <v>16881</v>
      </c>
      <c r="D11189" s="2" t="s">
        <v>20</v>
      </c>
      <c r="E11189" s="8">
        <v>1</v>
      </c>
      <c r="F11189" s="2" t="s">
        <v>16915</v>
      </c>
      <c r="G11189" s="2" t="s">
        <v>16916</v>
      </c>
      <c r="H11189" s="9">
        <v>42648</v>
      </c>
      <c r="I11189" s="2">
        <v>2016</v>
      </c>
      <c r="J11189" s="2">
        <v>10</v>
      </c>
      <c r="K11189" s="2" t="str">
        <f>VLOOKUP($C11189,Clients!$B:$F,K$6,0)</f>
        <v>Centizu</v>
      </c>
      <c r="L11189" s="2" t="str">
        <f>VLOOKUP($C11189,Clients!$B:$F,L$6,0)</f>
        <v>Foreign</v>
      </c>
      <c r="M11189" s="2" t="str">
        <f>VLOOKUP($C11189,Clients!$B:$F,M$6,0)</f>
        <v>CF</v>
      </c>
      <c r="N11189" s="2" t="str">
        <f>VLOOKUP($C11189,Clients!$B:$F,N$6,0)</f>
        <v>Central African Republic</v>
      </c>
    </row>
    <row r="11190" spans="2:14" x14ac:dyDescent="0.2">
      <c r="B11190" s="8">
        <v>-8832.0960000000014</v>
      </c>
      <c r="C11190" s="2" t="s">
        <v>16881</v>
      </c>
      <c r="D11190" s="2" t="s">
        <v>51</v>
      </c>
      <c r="E11190" s="8">
        <v>0</v>
      </c>
      <c r="F11190" s="2" t="s">
        <v>16917</v>
      </c>
      <c r="G11190" s="2" t="s">
        <v>16918</v>
      </c>
      <c r="H11190" s="9">
        <v>42723</v>
      </c>
      <c r="I11190" s="2">
        <v>2016</v>
      </c>
      <c r="J11190" s="2">
        <v>12</v>
      </c>
      <c r="K11190" s="2" t="str">
        <f>VLOOKUP($C11190,Clients!$B:$F,K$6,0)</f>
        <v>Centizu</v>
      </c>
      <c r="L11190" s="2" t="str">
        <f>VLOOKUP($C11190,Clients!$B:$F,L$6,0)</f>
        <v>Foreign</v>
      </c>
      <c r="M11190" s="2" t="str">
        <f>VLOOKUP($C11190,Clients!$B:$F,M$6,0)</f>
        <v>CF</v>
      </c>
      <c r="N11190" s="2" t="str">
        <f>VLOOKUP($C11190,Clients!$B:$F,N$6,0)</f>
        <v>Central African Republic</v>
      </c>
    </row>
    <row r="11191" spans="2:14" x14ac:dyDescent="0.2">
      <c r="B11191" s="8">
        <v>-5745.6</v>
      </c>
      <c r="C11191" s="2" t="s">
        <v>16881</v>
      </c>
      <c r="D11191" s="2" t="s">
        <v>51</v>
      </c>
      <c r="E11191" s="8">
        <v>0</v>
      </c>
      <c r="F11191" s="2" t="e">
        <v>#N/A</v>
      </c>
      <c r="G11191" s="2" t="s">
        <v>16919</v>
      </c>
      <c r="H11191" s="9">
        <v>42735</v>
      </c>
      <c r="I11191" s="2">
        <v>2016</v>
      </c>
      <c r="J11191" s="2">
        <v>12</v>
      </c>
      <c r="K11191" s="2" t="str">
        <f>VLOOKUP($C11191,Clients!$B:$F,K$6,0)</f>
        <v>Centizu</v>
      </c>
      <c r="L11191" s="2" t="str">
        <f>VLOOKUP($C11191,Clients!$B:$F,L$6,0)</f>
        <v>Foreign</v>
      </c>
      <c r="M11191" s="2" t="str">
        <f>VLOOKUP($C11191,Clients!$B:$F,M$6,0)</f>
        <v>CF</v>
      </c>
      <c r="N11191" s="2" t="str">
        <f>VLOOKUP($C11191,Clients!$B:$F,N$6,0)</f>
        <v>Central African Republic</v>
      </c>
    </row>
    <row r="11192" spans="2:14" x14ac:dyDescent="0.2">
      <c r="B11192" s="8">
        <v>-5745.6</v>
      </c>
      <c r="C11192" s="2" t="s">
        <v>16881</v>
      </c>
      <c r="D11192" s="2" t="s">
        <v>51</v>
      </c>
      <c r="E11192" s="8">
        <v>0</v>
      </c>
      <c r="F11192" s="2" t="s">
        <v>16920</v>
      </c>
      <c r="G11192" s="2" t="s">
        <v>16919</v>
      </c>
      <c r="H11192" s="9">
        <v>42767</v>
      </c>
      <c r="I11192" s="2">
        <v>2017</v>
      </c>
      <c r="J11192" s="2">
        <v>2</v>
      </c>
      <c r="K11192" s="2" t="str">
        <f>VLOOKUP($C11192,Clients!$B:$F,K$6,0)</f>
        <v>Centizu</v>
      </c>
      <c r="L11192" s="2" t="str">
        <f>VLOOKUP($C11192,Clients!$B:$F,L$6,0)</f>
        <v>Foreign</v>
      </c>
      <c r="M11192" s="2" t="str">
        <f>VLOOKUP($C11192,Clients!$B:$F,M$6,0)</f>
        <v>CF</v>
      </c>
      <c r="N11192" s="2" t="str">
        <f>VLOOKUP($C11192,Clients!$B:$F,N$6,0)</f>
        <v>Central African Republic</v>
      </c>
    </row>
    <row r="11193" spans="2:14" x14ac:dyDescent="0.2">
      <c r="B11193" s="8">
        <v>357</v>
      </c>
      <c r="C11193" s="2" t="s">
        <v>16881</v>
      </c>
      <c r="D11193" s="2" t="s">
        <v>51</v>
      </c>
      <c r="E11193" s="8">
        <v>0</v>
      </c>
      <c r="F11193" s="2" t="s">
        <v>16921</v>
      </c>
      <c r="G11193" s="2" t="s">
        <v>16922</v>
      </c>
      <c r="H11193" s="9">
        <v>42774</v>
      </c>
      <c r="I11193" s="2">
        <v>2017</v>
      </c>
      <c r="J11193" s="2">
        <v>2</v>
      </c>
      <c r="K11193" s="2" t="str">
        <f>VLOOKUP($C11193,Clients!$B:$F,K$6,0)</f>
        <v>Centizu</v>
      </c>
      <c r="L11193" s="2" t="str">
        <f>VLOOKUP($C11193,Clients!$B:$F,L$6,0)</f>
        <v>Foreign</v>
      </c>
      <c r="M11193" s="2" t="str">
        <f>VLOOKUP($C11193,Clients!$B:$F,M$6,0)</f>
        <v>CF</v>
      </c>
      <c r="N11193" s="2" t="str">
        <f>VLOOKUP($C11193,Clients!$B:$F,N$6,0)</f>
        <v>Central African Republic</v>
      </c>
    </row>
    <row r="11194" spans="2:14" x14ac:dyDescent="0.2">
      <c r="B11194" s="8">
        <v>29400</v>
      </c>
      <c r="C11194" s="2" t="s">
        <v>16881</v>
      </c>
      <c r="D11194" s="2" t="s">
        <v>16</v>
      </c>
      <c r="E11194" s="8">
        <v>50</v>
      </c>
      <c r="F11194" s="2" t="s">
        <v>16923</v>
      </c>
      <c r="G11194" s="2" t="s">
        <v>16924</v>
      </c>
      <c r="H11194" s="9">
        <v>42915</v>
      </c>
      <c r="I11194" s="2">
        <v>2017</v>
      </c>
      <c r="J11194" s="2">
        <v>6</v>
      </c>
      <c r="K11194" s="2" t="str">
        <f>VLOOKUP($C11194,Clients!$B:$F,K$6,0)</f>
        <v>Centizu</v>
      </c>
      <c r="L11194" s="2" t="str">
        <f>VLOOKUP($C11194,Clients!$B:$F,L$6,0)</f>
        <v>Foreign</v>
      </c>
      <c r="M11194" s="2" t="str">
        <f>VLOOKUP($C11194,Clients!$B:$F,M$6,0)</f>
        <v>CF</v>
      </c>
      <c r="N11194" s="2" t="str">
        <f>VLOOKUP($C11194,Clients!$B:$F,N$6,0)</f>
        <v>Central African Republic</v>
      </c>
    </row>
    <row r="11195" spans="2:14" x14ac:dyDescent="0.2">
      <c r="B11195" s="8">
        <v>420</v>
      </c>
      <c r="C11195" s="2" t="s">
        <v>16881</v>
      </c>
      <c r="D11195" s="2" t="s">
        <v>16</v>
      </c>
      <c r="E11195" s="8">
        <v>1</v>
      </c>
      <c r="F11195" s="2" t="s">
        <v>16923</v>
      </c>
      <c r="G11195" s="2" t="s">
        <v>16925</v>
      </c>
      <c r="H11195" s="9">
        <v>42915</v>
      </c>
      <c r="I11195" s="2">
        <v>2017</v>
      </c>
      <c r="J11195" s="2">
        <v>6</v>
      </c>
      <c r="K11195" s="2" t="str">
        <f>VLOOKUP($C11195,Clients!$B:$F,K$6,0)</f>
        <v>Centizu</v>
      </c>
      <c r="L11195" s="2" t="str">
        <f>VLOOKUP($C11195,Clients!$B:$F,L$6,0)</f>
        <v>Foreign</v>
      </c>
      <c r="M11195" s="2" t="str">
        <f>VLOOKUP($C11195,Clients!$B:$F,M$6,0)</f>
        <v>CF</v>
      </c>
      <c r="N11195" s="2" t="str">
        <f>VLOOKUP($C11195,Clients!$B:$F,N$6,0)</f>
        <v>Central African Republic</v>
      </c>
    </row>
    <row r="11196" spans="2:14" x14ac:dyDescent="0.2">
      <c r="B11196" s="8">
        <v>56490</v>
      </c>
      <c r="C11196" s="2" t="s">
        <v>16881</v>
      </c>
      <c r="D11196" s="2" t="s">
        <v>16</v>
      </c>
      <c r="E11196" s="8">
        <v>56</v>
      </c>
      <c r="F11196" s="2" t="s">
        <v>16926</v>
      </c>
      <c r="G11196" s="2" t="s">
        <v>16927</v>
      </c>
      <c r="H11196" s="9">
        <v>42961</v>
      </c>
      <c r="I11196" s="2">
        <v>2017</v>
      </c>
      <c r="J11196" s="2">
        <v>8</v>
      </c>
      <c r="K11196" s="2" t="str">
        <f>VLOOKUP($C11196,Clients!$B:$F,K$6,0)</f>
        <v>Centizu</v>
      </c>
      <c r="L11196" s="2" t="str">
        <f>VLOOKUP($C11196,Clients!$B:$F,L$6,0)</f>
        <v>Foreign</v>
      </c>
      <c r="M11196" s="2" t="str">
        <f>VLOOKUP($C11196,Clients!$B:$F,M$6,0)</f>
        <v>CF</v>
      </c>
      <c r="N11196" s="2" t="str">
        <f>VLOOKUP($C11196,Clients!$B:$F,N$6,0)</f>
        <v>Central African Republic</v>
      </c>
    </row>
    <row r="11197" spans="2:14" x14ac:dyDescent="0.2">
      <c r="B11197" s="8">
        <v>2608.2000000000003</v>
      </c>
      <c r="C11197" s="2" t="s">
        <v>16881</v>
      </c>
      <c r="D11197" s="2" t="s">
        <v>16</v>
      </c>
      <c r="E11197" s="8">
        <v>1</v>
      </c>
      <c r="F11197" s="2" t="s">
        <v>16926</v>
      </c>
      <c r="G11197" s="2" t="s">
        <v>16928</v>
      </c>
      <c r="H11197" s="9">
        <v>42961</v>
      </c>
      <c r="I11197" s="2">
        <v>2017</v>
      </c>
      <c r="J11197" s="2">
        <v>8</v>
      </c>
      <c r="K11197" s="2" t="str">
        <f>VLOOKUP($C11197,Clients!$B:$F,K$6,0)</f>
        <v>Centizu</v>
      </c>
      <c r="L11197" s="2" t="str">
        <f>VLOOKUP($C11197,Clients!$B:$F,L$6,0)</f>
        <v>Foreign</v>
      </c>
      <c r="M11197" s="2" t="str">
        <f>VLOOKUP($C11197,Clients!$B:$F,M$6,0)</f>
        <v>CF</v>
      </c>
      <c r="N11197" s="2" t="str">
        <f>VLOOKUP($C11197,Clients!$B:$F,N$6,0)</f>
        <v>Central African Republic</v>
      </c>
    </row>
    <row r="11198" spans="2:14" x14ac:dyDescent="0.2">
      <c r="B11198" s="8">
        <v>10659.6</v>
      </c>
      <c r="C11198" s="2" t="s">
        <v>16881</v>
      </c>
      <c r="D11198" s="2" t="s">
        <v>199</v>
      </c>
      <c r="E11198" s="8">
        <v>2</v>
      </c>
      <c r="F11198" s="2" t="s">
        <v>16929</v>
      </c>
      <c r="G11198" s="2" t="s">
        <v>16930</v>
      </c>
      <c r="H11198" s="9">
        <v>42962</v>
      </c>
      <c r="I11198" s="2">
        <v>2017</v>
      </c>
      <c r="J11198" s="2">
        <v>8</v>
      </c>
      <c r="K11198" s="2" t="str">
        <f>VLOOKUP($C11198,Clients!$B:$F,K$6,0)</f>
        <v>Centizu</v>
      </c>
      <c r="L11198" s="2" t="str">
        <f>VLOOKUP($C11198,Clients!$B:$F,L$6,0)</f>
        <v>Foreign</v>
      </c>
      <c r="M11198" s="2" t="str">
        <f>VLOOKUP($C11198,Clients!$B:$F,M$6,0)</f>
        <v>CF</v>
      </c>
      <c r="N11198" s="2" t="str">
        <f>VLOOKUP($C11198,Clients!$B:$F,N$6,0)</f>
        <v>Central African Republic</v>
      </c>
    </row>
    <row r="11199" spans="2:14" x14ac:dyDescent="0.2">
      <c r="B11199" s="8">
        <v>82215</v>
      </c>
      <c r="C11199" s="2" t="s">
        <v>16881</v>
      </c>
      <c r="D11199" s="2" t="s">
        <v>16</v>
      </c>
      <c r="E11199" s="8">
        <v>111</v>
      </c>
      <c r="F11199" s="2" t="s">
        <v>16931</v>
      </c>
      <c r="G11199" s="2" t="s">
        <v>16932</v>
      </c>
      <c r="H11199" s="9">
        <v>42999</v>
      </c>
      <c r="I11199" s="2">
        <v>2017</v>
      </c>
      <c r="J11199" s="2">
        <v>9</v>
      </c>
      <c r="K11199" s="2" t="str">
        <f>VLOOKUP($C11199,Clients!$B:$F,K$6,0)</f>
        <v>Centizu</v>
      </c>
      <c r="L11199" s="2" t="str">
        <f>VLOOKUP($C11199,Clients!$B:$F,L$6,0)</f>
        <v>Foreign</v>
      </c>
      <c r="M11199" s="2" t="str">
        <f>VLOOKUP($C11199,Clients!$B:$F,M$6,0)</f>
        <v>CF</v>
      </c>
      <c r="N11199" s="2" t="str">
        <f>VLOOKUP($C11199,Clients!$B:$F,N$6,0)</f>
        <v>Central African Republic</v>
      </c>
    </row>
    <row r="11200" spans="2:14" x14ac:dyDescent="0.2">
      <c r="B11200" s="8">
        <v>-1197</v>
      </c>
      <c r="C11200" s="2" t="s">
        <v>16881</v>
      </c>
      <c r="D11200" s="2" t="s">
        <v>16</v>
      </c>
      <c r="E11200" s="8">
        <v>0</v>
      </c>
      <c r="F11200" s="2" t="s">
        <v>16933</v>
      </c>
      <c r="G11200" s="2" t="s">
        <v>16934</v>
      </c>
      <c r="H11200" s="9">
        <v>43004</v>
      </c>
      <c r="I11200" s="2">
        <v>2017</v>
      </c>
      <c r="J11200" s="2">
        <v>9</v>
      </c>
      <c r="K11200" s="2" t="str">
        <f>VLOOKUP($C11200,Clients!$B:$F,K$6,0)</f>
        <v>Centizu</v>
      </c>
      <c r="L11200" s="2" t="str">
        <f>VLOOKUP($C11200,Clients!$B:$F,L$6,0)</f>
        <v>Foreign</v>
      </c>
      <c r="M11200" s="2" t="str">
        <f>VLOOKUP($C11200,Clients!$B:$F,M$6,0)</f>
        <v>CF</v>
      </c>
      <c r="N11200" s="2" t="str">
        <f>VLOOKUP($C11200,Clients!$B:$F,N$6,0)</f>
        <v>Central African Republic</v>
      </c>
    </row>
    <row r="11201" spans="2:14" x14ac:dyDescent="0.2">
      <c r="B11201" s="8">
        <v>25195.8</v>
      </c>
      <c r="C11201" s="2" t="s">
        <v>16881</v>
      </c>
      <c r="D11201" s="2" t="s">
        <v>16</v>
      </c>
      <c r="E11201" s="8">
        <v>24</v>
      </c>
      <c r="F11201" s="2" t="s">
        <v>16935</v>
      </c>
      <c r="G11201" s="2" t="s">
        <v>16936</v>
      </c>
      <c r="H11201" s="9">
        <v>43040</v>
      </c>
      <c r="I11201" s="2">
        <v>2017</v>
      </c>
      <c r="J11201" s="2">
        <v>11</v>
      </c>
      <c r="K11201" s="2" t="str">
        <f>VLOOKUP($C11201,Clients!$B:$F,K$6,0)</f>
        <v>Centizu</v>
      </c>
      <c r="L11201" s="2" t="str">
        <f>VLOOKUP($C11201,Clients!$B:$F,L$6,0)</f>
        <v>Foreign</v>
      </c>
      <c r="M11201" s="2" t="str">
        <f>VLOOKUP($C11201,Clients!$B:$F,M$6,0)</f>
        <v>CF</v>
      </c>
      <c r="N11201" s="2" t="str">
        <f>VLOOKUP($C11201,Clients!$B:$F,N$6,0)</f>
        <v>Central African Republic</v>
      </c>
    </row>
    <row r="11202" spans="2:14" x14ac:dyDescent="0.2">
      <c r="B11202" s="8">
        <v>23049.600000000002</v>
      </c>
      <c r="C11202" s="2" t="s">
        <v>16881</v>
      </c>
      <c r="D11202" s="2" t="s">
        <v>16</v>
      </c>
      <c r="E11202" s="8">
        <v>27</v>
      </c>
      <c r="F11202" s="2" t="s">
        <v>16937</v>
      </c>
      <c r="G11202" s="2" t="s">
        <v>16938</v>
      </c>
      <c r="H11202" s="9">
        <v>43063</v>
      </c>
      <c r="I11202" s="2">
        <v>2017</v>
      </c>
      <c r="J11202" s="2">
        <v>11</v>
      </c>
      <c r="K11202" s="2" t="str">
        <f>VLOOKUP($C11202,Clients!$B:$F,K$6,0)</f>
        <v>Centizu</v>
      </c>
      <c r="L11202" s="2" t="str">
        <f>VLOOKUP($C11202,Clients!$B:$F,L$6,0)</f>
        <v>Foreign</v>
      </c>
      <c r="M11202" s="2" t="str">
        <f>VLOOKUP($C11202,Clients!$B:$F,M$6,0)</f>
        <v>CF</v>
      </c>
      <c r="N11202" s="2" t="str">
        <f>VLOOKUP($C11202,Clients!$B:$F,N$6,0)</f>
        <v>Central African Republic</v>
      </c>
    </row>
    <row r="11203" spans="2:14" x14ac:dyDescent="0.2">
      <c r="B11203" s="8">
        <v>420</v>
      </c>
      <c r="C11203" s="2" t="s">
        <v>16881</v>
      </c>
      <c r="D11203" s="2" t="s">
        <v>16</v>
      </c>
      <c r="E11203" s="8">
        <v>1</v>
      </c>
      <c r="F11203" s="2" t="s">
        <v>16937</v>
      </c>
      <c r="G11203" s="2" t="s">
        <v>16939</v>
      </c>
      <c r="H11203" s="9">
        <v>43063</v>
      </c>
      <c r="I11203" s="2">
        <v>2017</v>
      </c>
      <c r="J11203" s="2">
        <v>11</v>
      </c>
      <c r="K11203" s="2" t="str">
        <f>VLOOKUP($C11203,Clients!$B:$F,K$6,0)</f>
        <v>Centizu</v>
      </c>
      <c r="L11203" s="2" t="str">
        <f>VLOOKUP($C11203,Clients!$B:$F,L$6,0)</f>
        <v>Foreign</v>
      </c>
      <c r="M11203" s="2" t="str">
        <f>VLOOKUP($C11203,Clients!$B:$F,M$6,0)</f>
        <v>CF</v>
      </c>
      <c r="N11203" s="2" t="str">
        <f>VLOOKUP($C11203,Clients!$B:$F,N$6,0)</f>
        <v>Central African Republic</v>
      </c>
    </row>
    <row r="11204" spans="2:14" x14ac:dyDescent="0.2">
      <c r="B11204" s="8">
        <v>-903</v>
      </c>
      <c r="C11204" s="2" t="s">
        <v>16881</v>
      </c>
      <c r="D11204" s="2" t="s">
        <v>16</v>
      </c>
      <c r="E11204" s="8">
        <v>0</v>
      </c>
      <c r="F11204" s="2" t="s">
        <v>16940</v>
      </c>
      <c r="G11204" s="2" t="s">
        <v>16941</v>
      </c>
      <c r="H11204" s="9">
        <v>43069</v>
      </c>
      <c r="I11204" s="2">
        <v>2017</v>
      </c>
      <c r="J11204" s="2">
        <v>11</v>
      </c>
      <c r="K11204" s="2" t="str">
        <f>VLOOKUP($C11204,Clients!$B:$F,K$6,0)</f>
        <v>Centizu</v>
      </c>
      <c r="L11204" s="2" t="str">
        <f>VLOOKUP($C11204,Clients!$B:$F,L$6,0)</f>
        <v>Foreign</v>
      </c>
      <c r="M11204" s="2" t="str">
        <f>VLOOKUP($C11204,Clients!$B:$F,M$6,0)</f>
        <v>CF</v>
      </c>
      <c r="N11204" s="2" t="str">
        <f>VLOOKUP($C11204,Clients!$B:$F,N$6,0)</f>
        <v>Central African Republic</v>
      </c>
    </row>
    <row r="11205" spans="2:14" x14ac:dyDescent="0.2">
      <c r="B11205" s="8">
        <v>-1373.4</v>
      </c>
      <c r="C11205" s="2" t="s">
        <v>16881</v>
      </c>
      <c r="D11205" s="2" t="s">
        <v>16</v>
      </c>
      <c r="E11205" s="8">
        <v>0</v>
      </c>
      <c r="F11205" s="2" t="s">
        <v>16942</v>
      </c>
      <c r="G11205" s="2" t="s">
        <v>16943</v>
      </c>
      <c r="H11205" s="9">
        <v>43069</v>
      </c>
      <c r="I11205" s="2">
        <v>2017</v>
      </c>
      <c r="J11205" s="2">
        <v>11</v>
      </c>
      <c r="K11205" s="2" t="str">
        <f>VLOOKUP($C11205,Clients!$B:$F,K$6,0)</f>
        <v>Centizu</v>
      </c>
      <c r="L11205" s="2" t="str">
        <f>VLOOKUP($C11205,Clients!$B:$F,L$6,0)</f>
        <v>Foreign</v>
      </c>
      <c r="M11205" s="2" t="str">
        <f>VLOOKUP($C11205,Clients!$B:$F,M$6,0)</f>
        <v>CF</v>
      </c>
      <c r="N11205" s="2" t="str">
        <f>VLOOKUP($C11205,Clients!$B:$F,N$6,0)</f>
        <v>Central African Republic</v>
      </c>
    </row>
    <row r="11206" spans="2:14" x14ac:dyDescent="0.2">
      <c r="B11206" s="8">
        <v>162461.04</v>
      </c>
      <c r="C11206" s="2" t="s">
        <v>16881</v>
      </c>
      <c r="D11206" s="2" t="s">
        <v>16</v>
      </c>
      <c r="E11206" s="8">
        <v>393</v>
      </c>
      <c r="F11206" s="2" t="s">
        <v>16944</v>
      </c>
      <c r="G11206" s="2" t="s">
        <v>16945</v>
      </c>
      <c r="H11206" s="9">
        <v>43117</v>
      </c>
      <c r="I11206" s="2">
        <v>2018</v>
      </c>
      <c r="J11206" s="2">
        <v>1</v>
      </c>
      <c r="K11206" s="2" t="str">
        <f>VLOOKUP($C11206,Clients!$B:$F,K$6,0)</f>
        <v>Centizu</v>
      </c>
      <c r="L11206" s="2" t="str">
        <f>VLOOKUP($C11206,Clients!$B:$F,L$6,0)</f>
        <v>Foreign</v>
      </c>
      <c r="M11206" s="2" t="str">
        <f>VLOOKUP($C11206,Clients!$B:$F,M$6,0)</f>
        <v>CF</v>
      </c>
      <c r="N11206" s="2" t="str">
        <f>VLOOKUP($C11206,Clients!$B:$F,N$6,0)</f>
        <v>Central African Republic</v>
      </c>
    </row>
    <row r="11207" spans="2:14" x14ac:dyDescent="0.2">
      <c r="B11207" s="8">
        <v>43680</v>
      </c>
      <c r="C11207" s="2" t="s">
        <v>16881</v>
      </c>
      <c r="D11207" s="2" t="s">
        <v>16</v>
      </c>
      <c r="E11207" s="8">
        <v>13</v>
      </c>
      <c r="F11207" s="2" t="s">
        <v>16946</v>
      </c>
      <c r="G11207" s="2" t="s">
        <v>16947</v>
      </c>
      <c r="H11207" s="9">
        <v>43131</v>
      </c>
      <c r="I11207" s="2">
        <v>2018</v>
      </c>
      <c r="J11207" s="2">
        <v>1</v>
      </c>
      <c r="K11207" s="2" t="str">
        <f>VLOOKUP($C11207,Clients!$B:$F,K$6,0)</f>
        <v>Centizu</v>
      </c>
      <c r="L11207" s="2" t="str">
        <f>VLOOKUP($C11207,Clients!$B:$F,L$6,0)</f>
        <v>Foreign</v>
      </c>
      <c r="M11207" s="2" t="str">
        <f>VLOOKUP($C11207,Clients!$B:$F,M$6,0)</f>
        <v>CF</v>
      </c>
      <c r="N11207" s="2" t="str">
        <f>VLOOKUP($C11207,Clients!$B:$F,N$6,0)</f>
        <v>Central African Republic</v>
      </c>
    </row>
    <row r="11208" spans="2:14" x14ac:dyDescent="0.2">
      <c r="B11208" s="8">
        <v>14658.210000000001</v>
      </c>
      <c r="C11208" s="2" t="s">
        <v>16881</v>
      </c>
      <c r="D11208" s="2" t="s">
        <v>16</v>
      </c>
      <c r="E11208" s="8">
        <v>29</v>
      </c>
      <c r="F11208" s="2" t="s">
        <v>16948</v>
      </c>
      <c r="G11208" s="2" t="s">
        <v>16949</v>
      </c>
      <c r="H11208" s="9">
        <v>43131</v>
      </c>
      <c r="I11208" s="2">
        <v>2018</v>
      </c>
      <c r="J11208" s="2">
        <v>1</v>
      </c>
      <c r="K11208" s="2" t="str">
        <f>VLOOKUP($C11208,Clients!$B:$F,K$6,0)</f>
        <v>Centizu</v>
      </c>
      <c r="L11208" s="2" t="str">
        <f>VLOOKUP($C11208,Clients!$B:$F,L$6,0)</f>
        <v>Foreign</v>
      </c>
      <c r="M11208" s="2" t="str">
        <f>VLOOKUP($C11208,Clients!$B:$F,M$6,0)</f>
        <v>CF</v>
      </c>
      <c r="N11208" s="2" t="str">
        <f>VLOOKUP($C11208,Clients!$B:$F,N$6,0)</f>
        <v>Central African Republic</v>
      </c>
    </row>
    <row r="11209" spans="2:14" x14ac:dyDescent="0.2">
      <c r="B11209" s="8">
        <v>55489.896000000001</v>
      </c>
      <c r="C11209" s="2" t="s">
        <v>16881</v>
      </c>
      <c r="D11209" s="2" t="s">
        <v>16</v>
      </c>
      <c r="E11209" s="8">
        <v>108</v>
      </c>
      <c r="F11209" s="2" t="s">
        <v>16950</v>
      </c>
      <c r="G11209" s="2" t="s">
        <v>16951</v>
      </c>
      <c r="H11209" s="9">
        <v>43131</v>
      </c>
      <c r="I11209" s="2">
        <v>2018</v>
      </c>
      <c r="J11209" s="2">
        <v>1</v>
      </c>
      <c r="K11209" s="2" t="str">
        <f>VLOOKUP($C11209,Clients!$B:$F,K$6,0)</f>
        <v>Centizu</v>
      </c>
      <c r="L11209" s="2" t="str">
        <f>VLOOKUP($C11209,Clients!$B:$F,L$6,0)</f>
        <v>Foreign</v>
      </c>
      <c r="M11209" s="2" t="str">
        <f>VLOOKUP($C11209,Clients!$B:$F,M$6,0)</f>
        <v>CF</v>
      </c>
      <c r="N11209" s="2" t="str">
        <f>VLOOKUP($C11209,Clients!$B:$F,N$6,0)</f>
        <v>Central African Republic</v>
      </c>
    </row>
    <row r="11210" spans="2:14" x14ac:dyDescent="0.2">
      <c r="B11210" s="8">
        <v>11079.6</v>
      </c>
      <c r="C11210" s="2" t="s">
        <v>16881</v>
      </c>
      <c r="D11210" s="2" t="s">
        <v>16</v>
      </c>
      <c r="E11210" s="8">
        <v>12</v>
      </c>
      <c r="F11210" s="2" t="s">
        <v>16952</v>
      </c>
      <c r="G11210" s="2" t="s">
        <v>16953</v>
      </c>
      <c r="H11210" s="9">
        <v>43131</v>
      </c>
      <c r="I11210" s="2">
        <v>2018</v>
      </c>
      <c r="J11210" s="2">
        <v>1</v>
      </c>
      <c r="K11210" s="2" t="str">
        <f>VLOOKUP($C11210,Clients!$B:$F,K$6,0)</f>
        <v>Centizu</v>
      </c>
      <c r="L11210" s="2" t="str">
        <f>VLOOKUP($C11210,Clients!$B:$F,L$6,0)</f>
        <v>Foreign</v>
      </c>
      <c r="M11210" s="2" t="str">
        <f>VLOOKUP($C11210,Clients!$B:$F,M$6,0)</f>
        <v>CF</v>
      </c>
      <c r="N11210" s="2" t="str">
        <f>VLOOKUP($C11210,Clients!$B:$F,N$6,0)</f>
        <v>Central African Republic</v>
      </c>
    </row>
    <row r="11211" spans="2:14" x14ac:dyDescent="0.2">
      <c r="B11211" s="8">
        <v>6059.76</v>
      </c>
      <c r="C11211" s="2" t="s">
        <v>16881</v>
      </c>
      <c r="D11211" s="2" t="s">
        <v>16</v>
      </c>
      <c r="E11211" s="8">
        <v>14</v>
      </c>
      <c r="F11211" s="2" t="s">
        <v>16954</v>
      </c>
      <c r="G11211" s="2" t="s">
        <v>16955</v>
      </c>
      <c r="H11211" s="9">
        <v>43131</v>
      </c>
      <c r="I11211" s="2">
        <v>2018</v>
      </c>
      <c r="J11211" s="2">
        <v>1</v>
      </c>
      <c r="K11211" s="2" t="str">
        <f>VLOOKUP($C11211,Clients!$B:$F,K$6,0)</f>
        <v>Centizu</v>
      </c>
      <c r="L11211" s="2" t="str">
        <f>VLOOKUP($C11211,Clients!$B:$F,L$6,0)</f>
        <v>Foreign</v>
      </c>
      <c r="M11211" s="2" t="str">
        <f>VLOOKUP($C11211,Clients!$B:$F,M$6,0)</f>
        <v>CF</v>
      </c>
      <c r="N11211" s="2" t="str">
        <f>VLOOKUP($C11211,Clients!$B:$F,N$6,0)</f>
        <v>Central African Republic</v>
      </c>
    </row>
    <row r="11212" spans="2:14" x14ac:dyDescent="0.2">
      <c r="B11212" s="8">
        <v>-19240.074000000001</v>
      </c>
      <c r="C11212" s="2" t="s">
        <v>16881</v>
      </c>
      <c r="D11212" s="2" t="s">
        <v>51</v>
      </c>
      <c r="E11212" s="8">
        <v>0</v>
      </c>
      <c r="F11212" s="2" t="s">
        <v>16956</v>
      </c>
      <c r="G11212" s="2" t="s">
        <v>16957</v>
      </c>
      <c r="H11212" s="9">
        <v>43131</v>
      </c>
      <c r="I11212" s="2">
        <v>2018</v>
      </c>
      <c r="J11212" s="2">
        <v>1</v>
      </c>
      <c r="K11212" s="2" t="str">
        <f>VLOOKUP($C11212,Clients!$B:$F,K$6,0)</f>
        <v>Centizu</v>
      </c>
      <c r="L11212" s="2" t="str">
        <f>VLOOKUP($C11212,Clients!$B:$F,L$6,0)</f>
        <v>Foreign</v>
      </c>
      <c r="M11212" s="2" t="str">
        <f>VLOOKUP($C11212,Clients!$B:$F,M$6,0)</f>
        <v>CF</v>
      </c>
      <c r="N11212" s="2" t="str">
        <f>VLOOKUP($C11212,Clients!$B:$F,N$6,0)</f>
        <v>Central African Republic</v>
      </c>
    </row>
    <row r="11213" spans="2:14" x14ac:dyDescent="0.2">
      <c r="B11213" s="8">
        <v>-2818.8719999999998</v>
      </c>
      <c r="C11213" s="2" t="s">
        <v>16881</v>
      </c>
      <c r="D11213" s="2" t="s">
        <v>51</v>
      </c>
      <c r="E11213" s="8">
        <v>0</v>
      </c>
      <c r="F11213" s="2" t="s">
        <v>16958</v>
      </c>
      <c r="G11213" s="2" t="s">
        <v>16959</v>
      </c>
      <c r="H11213" s="9">
        <v>43131</v>
      </c>
      <c r="I11213" s="2">
        <v>2018</v>
      </c>
      <c r="J11213" s="2">
        <v>1</v>
      </c>
      <c r="K11213" s="2" t="str">
        <f>VLOOKUP($C11213,Clients!$B:$F,K$6,0)</f>
        <v>Centizu</v>
      </c>
      <c r="L11213" s="2" t="str">
        <f>VLOOKUP($C11213,Clients!$B:$F,L$6,0)</f>
        <v>Foreign</v>
      </c>
      <c r="M11213" s="2" t="str">
        <f>VLOOKUP($C11213,Clients!$B:$F,M$6,0)</f>
        <v>CF</v>
      </c>
      <c r="N11213" s="2" t="str">
        <f>VLOOKUP($C11213,Clients!$B:$F,N$6,0)</f>
        <v>Central African Republic</v>
      </c>
    </row>
    <row r="11214" spans="2:14" x14ac:dyDescent="0.2">
      <c r="B11214" s="8">
        <v>-2619.33</v>
      </c>
      <c r="C11214" s="2" t="s">
        <v>16881</v>
      </c>
      <c r="D11214" s="2" t="s">
        <v>51</v>
      </c>
      <c r="E11214" s="8">
        <v>0</v>
      </c>
      <c r="F11214" s="2" t="s">
        <v>16960</v>
      </c>
      <c r="G11214" s="2" t="s">
        <v>16961</v>
      </c>
      <c r="H11214" s="9">
        <v>43140</v>
      </c>
      <c r="I11214" s="2">
        <v>2018</v>
      </c>
      <c r="J11214" s="2">
        <v>2</v>
      </c>
      <c r="K11214" s="2" t="str">
        <f>VLOOKUP($C11214,Clients!$B:$F,K$6,0)</f>
        <v>Centizu</v>
      </c>
      <c r="L11214" s="2" t="str">
        <f>VLOOKUP($C11214,Clients!$B:$F,L$6,0)</f>
        <v>Foreign</v>
      </c>
      <c r="M11214" s="2" t="str">
        <f>VLOOKUP($C11214,Clients!$B:$F,M$6,0)</f>
        <v>CF</v>
      </c>
      <c r="N11214" s="2" t="str">
        <f>VLOOKUP($C11214,Clients!$B:$F,N$6,0)</f>
        <v>Central African Republic</v>
      </c>
    </row>
    <row r="11215" spans="2:14" x14ac:dyDescent="0.2">
      <c r="B11215" s="8">
        <v>777</v>
      </c>
      <c r="C11215" s="2" t="s">
        <v>16881</v>
      </c>
      <c r="D11215" s="2" t="s">
        <v>51</v>
      </c>
      <c r="E11215" s="8">
        <v>0</v>
      </c>
      <c r="F11215" s="2" t="s">
        <v>16962</v>
      </c>
      <c r="G11215" s="2" t="s">
        <v>16963</v>
      </c>
      <c r="H11215" s="9">
        <v>43157</v>
      </c>
      <c r="I11215" s="2">
        <v>2018</v>
      </c>
      <c r="J11215" s="2">
        <v>2</v>
      </c>
      <c r="K11215" s="2" t="str">
        <f>VLOOKUP($C11215,Clients!$B:$F,K$6,0)</f>
        <v>Centizu</v>
      </c>
      <c r="L11215" s="2" t="str">
        <f>VLOOKUP($C11215,Clients!$B:$F,L$6,0)</f>
        <v>Foreign</v>
      </c>
      <c r="M11215" s="2" t="str">
        <f>VLOOKUP($C11215,Clients!$B:$F,M$6,0)</f>
        <v>CF</v>
      </c>
      <c r="N11215" s="2" t="str">
        <f>VLOOKUP($C11215,Clients!$B:$F,N$6,0)</f>
        <v>Central African Republic</v>
      </c>
    </row>
    <row r="11216" spans="2:14" x14ac:dyDescent="0.2">
      <c r="B11216" s="8">
        <v>178764.6</v>
      </c>
      <c r="C11216" s="2" t="s">
        <v>16881</v>
      </c>
      <c r="D11216" s="2" t="s">
        <v>16</v>
      </c>
      <c r="E11216" s="8">
        <v>168</v>
      </c>
      <c r="F11216" s="2" t="s">
        <v>16964</v>
      </c>
      <c r="G11216" s="2" t="s">
        <v>16965</v>
      </c>
      <c r="H11216" s="9">
        <v>43167</v>
      </c>
      <c r="I11216" s="2">
        <v>2018</v>
      </c>
      <c r="J11216" s="2">
        <v>3</v>
      </c>
      <c r="K11216" s="2" t="str">
        <f>VLOOKUP($C11216,Clients!$B:$F,K$6,0)</f>
        <v>Centizu</v>
      </c>
      <c r="L11216" s="2" t="str">
        <f>VLOOKUP($C11216,Clients!$B:$F,L$6,0)</f>
        <v>Foreign</v>
      </c>
      <c r="M11216" s="2" t="str">
        <f>VLOOKUP($C11216,Clients!$B:$F,M$6,0)</f>
        <v>CF</v>
      </c>
      <c r="N11216" s="2" t="str">
        <f>VLOOKUP($C11216,Clients!$B:$F,N$6,0)</f>
        <v>Central African Republic</v>
      </c>
    </row>
    <row r="11217" spans="2:14" x14ac:dyDescent="0.2">
      <c r="B11217" s="8">
        <v>146517</v>
      </c>
      <c r="C11217" s="2" t="s">
        <v>16881</v>
      </c>
      <c r="D11217" s="2" t="s">
        <v>16</v>
      </c>
      <c r="E11217" s="8">
        <v>182</v>
      </c>
      <c r="F11217" s="2" t="s">
        <v>16964</v>
      </c>
      <c r="G11217" s="2" t="s">
        <v>16966</v>
      </c>
      <c r="H11217" s="9">
        <v>43168</v>
      </c>
      <c r="I11217" s="2">
        <v>2018</v>
      </c>
      <c r="J11217" s="2">
        <v>3</v>
      </c>
      <c r="K11217" s="2" t="str">
        <f>VLOOKUP($C11217,Clients!$B:$F,K$6,0)</f>
        <v>Centizu</v>
      </c>
      <c r="L11217" s="2" t="str">
        <f>VLOOKUP($C11217,Clients!$B:$F,L$6,0)</f>
        <v>Foreign</v>
      </c>
      <c r="M11217" s="2" t="str">
        <f>VLOOKUP($C11217,Clients!$B:$F,M$6,0)</f>
        <v>CF</v>
      </c>
      <c r="N11217" s="2" t="str">
        <f>VLOOKUP($C11217,Clients!$B:$F,N$6,0)</f>
        <v>Central African Republic</v>
      </c>
    </row>
    <row r="11218" spans="2:14" x14ac:dyDescent="0.2">
      <c r="B11218" s="8">
        <v>231</v>
      </c>
      <c r="C11218" s="2" t="s">
        <v>16881</v>
      </c>
      <c r="D11218" s="2" t="s">
        <v>51</v>
      </c>
      <c r="E11218" s="8">
        <v>0</v>
      </c>
      <c r="F11218" s="2" t="s">
        <v>16967</v>
      </c>
      <c r="G11218" s="2" t="s">
        <v>16968</v>
      </c>
      <c r="H11218" s="9">
        <v>43171</v>
      </c>
      <c r="I11218" s="2">
        <v>2018</v>
      </c>
      <c r="J11218" s="2">
        <v>3</v>
      </c>
      <c r="K11218" s="2" t="str">
        <f>VLOOKUP($C11218,Clients!$B:$F,K$6,0)</f>
        <v>Centizu</v>
      </c>
      <c r="L11218" s="2" t="str">
        <f>VLOOKUP($C11218,Clients!$B:$F,L$6,0)</f>
        <v>Foreign</v>
      </c>
      <c r="M11218" s="2" t="str">
        <f>VLOOKUP($C11218,Clients!$B:$F,M$6,0)</f>
        <v>CF</v>
      </c>
      <c r="N11218" s="2" t="str">
        <f>VLOOKUP($C11218,Clients!$B:$F,N$6,0)</f>
        <v>Central African Republic</v>
      </c>
    </row>
    <row r="11219" spans="2:14" x14ac:dyDescent="0.2">
      <c r="B11219" s="8">
        <v>211012.2</v>
      </c>
      <c r="C11219" s="2" t="s">
        <v>16881</v>
      </c>
      <c r="D11219" s="2" t="s">
        <v>16</v>
      </c>
      <c r="E11219" s="8">
        <v>170</v>
      </c>
      <c r="F11219" s="2" t="s">
        <v>16969</v>
      </c>
      <c r="G11219" s="2" t="s">
        <v>16970</v>
      </c>
      <c r="H11219" s="9">
        <v>43171</v>
      </c>
      <c r="I11219" s="2">
        <v>2018</v>
      </c>
      <c r="J11219" s="2">
        <v>3</v>
      </c>
      <c r="K11219" s="2" t="str">
        <f>VLOOKUP($C11219,Clients!$B:$F,K$6,0)</f>
        <v>Centizu</v>
      </c>
      <c r="L11219" s="2" t="str">
        <f>VLOOKUP($C11219,Clients!$B:$F,L$6,0)</f>
        <v>Foreign</v>
      </c>
      <c r="M11219" s="2" t="str">
        <f>VLOOKUP($C11219,Clients!$B:$F,M$6,0)</f>
        <v>CF</v>
      </c>
      <c r="N11219" s="2" t="str">
        <f>VLOOKUP($C11219,Clients!$B:$F,N$6,0)</f>
        <v>Central African Republic</v>
      </c>
    </row>
    <row r="11220" spans="2:14" x14ac:dyDescent="0.2">
      <c r="B11220" s="8">
        <v>508.20000000000005</v>
      </c>
      <c r="C11220" s="2" t="s">
        <v>16881</v>
      </c>
      <c r="D11220" s="2" t="s">
        <v>51</v>
      </c>
      <c r="E11220" s="8">
        <v>0</v>
      </c>
      <c r="F11220" s="2" t="s">
        <v>16971</v>
      </c>
      <c r="G11220" s="2" t="s">
        <v>16972</v>
      </c>
      <c r="H11220" s="9">
        <v>43174</v>
      </c>
      <c r="I11220" s="2">
        <v>2018</v>
      </c>
      <c r="J11220" s="2">
        <v>3</v>
      </c>
      <c r="K11220" s="2" t="str">
        <f>VLOOKUP($C11220,Clients!$B:$F,K$6,0)</f>
        <v>Centizu</v>
      </c>
      <c r="L11220" s="2" t="str">
        <f>VLOOKUP($C11220,Clients!$B:$F,L$6,0)</f>
        <v>Foreign</v>
      </c>
      <c r="M11220" s="2" t="str">
        <f>VLOOKUP($C11220,Clients!$B:$F,M$6,0)</f>
        <v>CF</v>
      </c>
      <c r="N11220" s="2" t="str">
        <f>VLOOKUP($C11220,Clients!$B:$F,N$6,0)</f>
        <v>Central African Republic</v>
      </c>
    </row>
    <row r="11221" spans="2:14" x14ac:dyDescent="0.2">
      <c r="B11221" s="8">
        <v>13121.724</v>
      </c>
      <c r="C11221" s="2" t="s">
        <v>16881</v>
      </c>
      <c r="D11221" s="2" t="s">
        <v>16</v>
      </c>
      <c r="E11221" s="8">
        <v>53</v>
      </c>
      <c r="F11221" s="2" t="s">
        <v>16973</v>
      </c>
      <c r="G11221" s="2" t="s">
        <v>16974</v>
      </c>
      <c r="H11221" s="9">
        <v>43175</v>
      </c>
      <c r="I11221" s="2">
        <v>2018</v>
      </c>
      <c r="J11221" s="2">
        <v>3</v>
      </c>
      <c r="K11221" s="2" t="str">
        <f>VLOOKUP($C11221,Clients!$B:$F,K$6,0)</f>
        <v>Centizu</v>
      </c>
      <c r="L11221" s="2" t="str">
        <f>VLOOKUP($C11221,Clients!$B:$F,L$6,0)</f>
        <v>Foreign</v>
      </c>
      <c r="M11221" s="2" t="str">
        <f>VLOOKUP($C11221,Clients!$B:$F,M$6,0)</f>
        <v>CF</v>
      </c>
      <c r="N11221" s="2" t="str">
        <f>VLOOKUP($C11221,Clients!$B:$F,N$6,0)</f>
        <v>Central African Republic</v>
      </c>
    </row>
    <row r="11222" spans="2:14" x14ac:dyDescent="0.2">
      <c r="B11222" s="8">
        <v>39207</v>
      </c>
      <c r="C11222" s="2" t="s">
        <v>16881</v>
      </c>
      <c r="D11222" s="2" t="s">
        <v>16</v>
      </c>
      <c r="E11222" s="8">
        <v>20</v>
      </c>
      <c r="F11222" s="2" t="s">
        <v>16969</v>
      </c>
      <c r="G11222" s="2" t="s">
        <v>16975</v>
      </c>
      <c r="H11222" s="9">
        <v>43175</v>
      </c>
      <c r="I11222" s="2">
        <v>2018</v>
      </c>
      <c r="J11222" s="2">
        <v>3</v>
      </c>
      <c r="K11222" s="2" t="str">
        <f>VLOOKUP($C11222,Clients!$B:$F,K$6,0)</f>
        <v>Centizu</v>
      </c>
      <c r="L11222" s="2" t="str">
        <f>VLOOKUP($C11222,Clients!$B:$F,L$6,0)</f>
        <v>Foreign</v>
      </c>
      <c r="M11222" s="2" t="str">
        <f>VLOOKUP($C11222,Clients!$B:$F,M$6,0)</f>
        <v>CF</v>
      </c>
      <c r="N11222" s="2" t="str">
        <f>VLOOKUP($C11222,Clients!$B:$F,N$6,0)</f>
        <v>Central African Republic</v>
      </c>
    </row>
    <row r="11223" spans="2:14" x14ac:dyDescent="0.2">
      <c r="B11223" s="8">
        <v>2730</v>
      </c>
      <c r="C11223" s="2" t="s">
        <v>16881</v>
      </c>
      <c r="D11223" s="2" t="s">
        <v>16</v>
      </c>
      <c r="E11223" s="8">
        <v>3</v>
      </c>
      <c r="F11223" s="2" t="s">
        <v>16964</v>
      </c>
      <c r="G11223" s="2" t="s">
        <v>16976</v>
      </c>
      <c r="H11223" s="9">
        <v>43175</v>
      </c>
      <c r="I11223" s="2">
        <v>2018</v>
      </c>
      <c r="J11223" s="2">
        <v>3</v>
      </c>
      <c r="K11223" s="2" t="str">
        <f>VLOOKUP($C11223,Clients!$B:$F,K$6,0)</f>
        <v>Centizu</v>
      </c>
      <c r="L11223" s="2" t="str">
        <f>VLOOKUP($C11223,Clients!$B:$F,L$6,0)</f>
        <v>Foreign</v>
      </c>
      <c r="M11223" s="2" t="str">
        <f>VLOOKUP($C11223,Clients!$B:$F,M$6,0)</f>
        <v>CF</v>
      </c>
      <c r="N11223" s="2" t="str">
        <f>VLOOKUP($C11223,Clients!$B:$F,N$6,0)</f>
        <v>Central African Republic</v>
      </c>
    </row>
    <row r="11224" spans="2:14" x14ac:dyDescent="0.2">
      <c r="B11224" s="8">
        <v>82332.600000000006</v>
      </c>
      <c r="C11224" s="2" t="s">
        <v>16881</v>
      </c>
      <c r="D11224" s="2" t="s">
        <v>16</v>
      </c>
      <c r="E11224" s="8">
        <v>75</v>
      </c>
      <c r="F11224" s="2" t="s">
        <v>16964</v>
      </c>
      <c r="G11224" s="2" t="s">
        <v>16977</v>
      </c>
      <c r="H11224" s="9">
        <v>43175</v>
      </c>
      <c r="I11224" s="2">
        <v>2018</v>
      </c>
      <c r="J11224" s="2">
        <v>3</v>
      </c>
      <c r="K11224" s="2" t="str">
        <f>VLOOKUP($C11224,Clients!$B:$F,K$6,0)</f>
        <v>Centizu</v>
      </c>
      <c r="L11224" s="2" t="str">
        <f>VLOOKUP($C11224,Clients!$B:$F,L$6,0)</f>
        <v>Foreign</v>
      </c>
      <c r="M11224" s="2" t="str">
        <f>VLOOKUP($C11224,Clients!$B:$F,M$6,0)</f>
        <v>CF</v>
      </c>
      <c r="N11224" s="2" t="str">
        <f>VLOOKUP($C11224,Clients!$B:$F,N$6,0)</f>
        <v>Central African Republic</v>
      </c>
    </row>
    <row r="11225" spans="2:14" x14ac:dyDescent="0.2">
      <c r="B11225" s="8">
        <v>-2934.96</v>
      </c>
      <c r="C11225" s="2" t="s">
        <v>16881</v>
      </c>
      <c r="D11225" s="2" t="s">
        <v>51</v>
      </c>
      <c r="E11225" s="8">
        <v>0</v>
      </c>
      <c r="F11225" s="2" t="s">
        <v>16978</v>
      </c>
      <c r="G11225" s="2" t="s">
        <v>16979</v>
      </c>
      <c r="H11225" s="9">
        <v>43178</v>
      </c>
      <c r="I11225" s="2">
        <v>2018</v>
      </c>
      <c r="J11225" s="2">
        <v>3</v>
      </c>
      <c r="K11225" s="2" t="str">
        <f>VLOOKUP($C11225,Clients!$B:$F,K$6,0)</f>
        <v>Centizu</v>
      </c>
      <c r="L11225" s="2" t="str">
        <f>VLOOKUP($C11225,Clients!$B:$F,L$6,0)</f>
        <v>Foreign</v>
      </c>
      <c r="M11225" s="2" t="str">
        <f>VLOOKUP($C11225,Clients!$B:$F,M$6,0)</f>
        <v>CF</v>
      </c>
      <c r="N11225" s="2" t="str">
        <f>VLOOKUP($C11225,Clients!$B:$F,N$6,0)</f>
        <v>Central African Republic</v>
      </c>
    </row>
    <row r="11226" spans="2:14" x14ac:dyDescent="0.2">
      <c r="B11226" s="8">
        <v>-7795.5360000000001</v>
      </c>
      <c r="C11226" s="2" t="s">
        <v>16881</v>
      </c>
      <c r="D11226" s="2" t="s">
        <v>51</v>
      </c>
      <c r="E11226" s="8">
        <v>0</v>
      </c>
      <c r="F11226" s="2" t="s">
        <v>16980</v>
      </c>
      <c r="G11226" s="2" t="s">
        <v>16981</v>
      </c>
      <c r="H11226" s="9">
        <v>43179</v>
      </c>
      <c r="I11226" s="2">
        <v>2018</v>
      </c>
      <c r="J11226" s="2">
        <v>3</v>
      </c>
      <c r="K11226" s="2" t="str">
        <f>VLOOKUP($C11226,Clients!$B:$F,K$6,0)</f>
        <v>Centizu</v>
      </c>
      <c r="L11226" s="2" t="str">
        <f>VLOOKUP($C11226,Clients!$B:$F,L$6,0)</f>
        <v>Foreign</v>
      </c>
      <c r="M11226" s="2" t="str">
        <f>VLOOKUP($C11226,Clients!$B:$F,M$6,0)</f>
        <v>CF</v>
      </c>
      <c r="N11226" s="2" t="str">
        <f>VLOOKUP($C11226,Clients!$B:$F,N$6,0)</f>
        <v>Central African Republic</v>
      </c>
    </row>
    <row r="11227" spans="2:14" x14ac:dyDescent="0.2">
      <c r="B11227" s="8">
        <v>-1646.652</v>
      </c>
      <c r="C11227" s="2" t="s">
        <v>16881</v>
      </c>
      <c r="D11227" s="2" t="s">
        <v>51</v>
      </c>
      <c r="E11227" s="8">
        <v>0</v>
      </c>
      <c r="F11227" s="2" t="s">
        <v>16982</v>
      </c>
      <c r="G11227" s="2" t="s">
        <v>16983</v>
      </c>
      <c r="H11227" s="9">
        <v>43193</v>
      </c>
      <c r="I11227" s="2">
        <v>2018</v>
      </c>
      <c r="J11227" s="2">
        <v>4</v>
      </c>
      <c r="K11227" s="2" t="str">
        <f>VLOOKUP($C11227,Clients!$B:$F,K$6,0)</f>
        <v>Centizu</v>
      </c>
      <c r="L11227" s="2" t="str">
        <f>VLOOKUP($C11227,Clients!$B:$F,L$6,0)</f>
        <v>Foreign</v>
      </c>
      <c r="M11227" s="2" t="str">
        <f>VLOOKUP($C11227,Clients!$B:$F,M$6,0)</f>
        <v>CF</v>
      </c>
      <c r="N11227" s="2" t="str">
        <f>VLOOKUP($C11227,Clients!$B:$F,N$6,0)</f>
        <v>Central African Republic</v>
      </c>
    </row>
    <row r="11228" spans="2:14" x14ac:dyDescent="0.2">
      <c r="B11228" s="8">
        <v>-1101.1980000000001</v>
      </c>
      <c r="C11228" s="2" t="s">
        <v>16881</v>
      </c>
      <c r="D11228" s="2" t="s">
        <v>51</v>
      </c>
      <c r="E11228" s="8">
        <v>0</v>
      </c>
      <c r="F11228" s="2" t="s">
        <v>16984</v>
      </c>
      <c r="G11228" s="2" t="s">
        <v>16985</v>
      </c>
      <c r="H11228" s="9">
        <v>43195</v>
      </c>
      <c r="I11228" s="2">
        <v>2018</v>
      </c>
      <c r="J11228" s="2">
        <v>4</v>
      </c>
      <c r="K11228" s="2" t="str">
        <f>VLOOKUP($C11228,Clients!$B:$F,K$6,0)</f>
        <v>Centizu</v>
      </c>
      <c r="L11228" s="2" t="str">
        <f>VLOOKUP($C11228,Clients!$B:$F,L$6,0)</f>
        <v>Foreign</v>
      </c>
      <c r="M11228" s="2" t="str">
        <f>VLOOKUP($C11228,Clients!$B:$F,M$6,0)</f>
        <v>CF</v>
      </c>
      <c r="N11228" s="2" t="str">
        <f>VLOOKUP($C11228,Clients!$B:$F,N$6,0)</f>
        <v>Central African Republic</v>
      </c>
    </row>
    <row r="11229" spans="2:14" x14ac:dyDescent="0.2">
      <c r="B11229" s="8">
        <v>0</v>
      </c>
      <c r="C11229" s="2" t="s">
        <v>16881</v>
      </c>
      <c r="D11229" s="2" t="s">
        <v>20</v>
      </c>
      <c r="E11229" s="8">
        <v>3.02</v>
      </c>
      <c r="F11229" s="2" t="s">
        <v>16986</v>
      </c>
      <c r="G11229" s="2" t="s">
        <v>16987</v>
      </c>
      <c r="H11229" s="9">
        <v>43200</v>
      </c>
      <c r="I11229" s="2">
        <v>2018</v>
      </c>
      <c r="J11229" s="2">
        <v>4</v>
      </c>
      <c r="K11229" s="2" t="str">
        <f>VLOOKUP($C11229,Clients!$B:$F,K$6,0)</f>
        <v>Centizu</v>
      </c>
      <c r="L11229" s="2" t="str">
        <f>VLOOKUP($C11229,Clients!$B:$F,L$6,0)</f>
        <v>Foreign</v>
      </c>
      <c r="M11229" s="2" t="str">
        <f>VLOOKUP($C11229,Clients!$B:$F,M$6,0)</f>
        <v>CF</v>
      </c>
      <c r="N11229" s="2" t="str">
        <f>VLOOKUP($C11229,Clients!$B:$F,N$6,0)</f>
        <v>Central African Republic</v>
      </c>
    </row>
    <row r="11230" spans="2:14" x14ac:dyDescent="0.2">
      <c r="B11230" s="8">
        <v>14.28</v>
      </c>
      <c r="C11230" s="2" t="s">
        <v>16881</v>
      </c>
      <c r="D11230" s="2" t="s">
        <v>46</v>
      </c>
      <c r="E11230" s="8">
        <v>1</v>
      </c>
      <c r="F11230" s="2" t="s">
        <v>16988</v>
      </c>
      <c r="G11230" s="2" t="s">
        <v>16989</v>
      </c>
      <c r="H11230" s="9">
        <v>43200</v>
      </c>
      <c r="I11230" s="2">
        <v>2018</v>
      </c>
      <c r="J11230" s="2">
        <v>4</v>
      </c>
      <c r="K11230" s="2" t="str">
        <f>VLOOKUP($C11230,Clients!$B:$F,K$6,0)</f>
        <v>Centizu</v>
      </c>
      <c r="L11230" s="2" t="str">
        <f>VLOOKUP($C11230,Clients!$B:$F,L$6,0)</f>
        <v>Foreign</v>
      </c>
      <c r="M11230" s="2" t="str">
        <f>VLOOKUP($C11230,Clients!$B:$F,M$6,0)</f>
        <v>CF</v>
      </c>
      <c r="N11230" s="2" t="str">
        <f>VLOOKUP($C11230,Clients!$B:$F,N$6,0)</f>
        <v>Central African Republic</v>
      </c>
    </row>
    <row r="11231" spans="2:14" x14ac:dyDescent="0.2">
      <c r="B11231" s="8">
        <v>105</v>
      </c>
      <c r="C11231" s="2" t="s">
        <v>16881</v>
      </c>
      <c r="D11231" s="2" t="s">
        <v>46</v>
      </c>
      <c r="E11231" s="8">
        <v>1</v>
      </c>
      <c r="F11231" s="2" t="s">
        <v>16988</v>
      </c>
      <c r="G11231" s="2" t="s">
        <v>16990</v>
      </c>
      <c r="H11231" s="9">
        <v>43200</v>
      </c>
      <c r="I11231" s="2">
        <v>2018</v>
      </c>
      <c r="J11231" s="2">
        <v>4</v>
      </c>
      <c r="K11231" s="2" t="str">
        <f>VLOOKUP($C11231,Clients!$B:$F,K$6,0)</f>
        <v>Centizu</v>
      </c>
      <c r="L11231" s="2" t="str">
        <f>VLOOKUP($C11231,Clients!$B:$F,L$6,0)</f>
        <v>Foreign</v>
      </c>
      <c r="M11231" s="2" t="str">
        <f>VLOOKUP($C11231,Clients!$B:$F,M$6,0)</f>
        <v>CF</v>
      </c>
      <c r="N11231" s="2" t="str">
        <f>VLOOKUP($C11231,Clients!$B:$F,N$6,0)</f>
        <v>Central African Republic</v>
      </c>
    </row>
    <row r="11232" spans="2:14" x14ac:dyDescent="0.2">
      <c r="B11232" s="8">
        <v>116953.20000000001</v>
      </c>
      <c r="C11232" s="2" t="s">
        <v>16881</v>
      </c>
      <c r="D11232" s="2" t="s">
        <v>16</v>
      </c>
      <c r="E11232" s="8">
        <v>111</v>
      </c>
      <c r="F11232" s="2" t="s">
        <v>16964</v>
      </c>
      <c r="G11232" s="2" t="s">
        <v>16991</v>
      </c>
      <c r="H11232" s="9">
        <v>43204</v>
      </c>
      <c r="I11232" s="2">
        <v>2018</v>
      </c>
      <c r="J11232" s="2">
        <v>4</v>
      </c>
      <c r="K11232" s="2" t="str">
        <f>VLOOKUP($C11232,Clients!$B:$F,K$6,0)</f>
        <v>Centizu</v>
      </c>
      <c r="L11232" s="2" t="str">
        <f>VLOOKUP($C11232,Clients!$B:$F,L$6,0)</f>
        <v>Foreign</v>
      </c>
      <c r="M11232" s="2" t="str">
        <f>VLOOKUP($C11232,Clients!$B:$F,M$6,0)</f>
        <v>CF</v>
      </c>
      <c r="N11232" s="2" t="str">
        <f>VLOOKUP($C11232,Clients!$B:$F,N$6,0)</f>
        <v>Central African Republic</v>
      </c>
    </row>
    <row r="11233" spans="2:14" x14ac:dyDescent="0.2">
      <c r="B11233" s="8">
        <v>29400</v>
      </c>
      <c r="C11233" s="2" t="s">
        <v>16881</v>
      </c>
      <c r="D11233" s="2" t="s">
        <v>16</v>
      </c>
      <c r="E11233" s="8">
        <v>50</v>
      </c>
      <c r="F11233" s="2" t="s">
        <v>16992</v>
      </c>
      <c r="G11233" s="2" t="s">
        <v>16993</v>
      </c>
      <c r="H11233" s="9">
        <v>43204</v>
      </c>
      <c r="I11233" s="2">
        <v>2018</v>
      </c>
      <c r="J11233" s="2">
        <v>4</v>
      </c>
      <c r="K11233" s="2" t="str">
        <f>VLOOKUP($C11233,Clients!$B:$F,K$6,0)</f>
        <v>Centizu</v>
      </c>
      <c r="L11233" s="2" t="str">
        <f>VLOOKUP($C11233,Clients!$B:$F,L$6,0)</f>
        <v>Foreign</v>
      </c>
      <c r="M11233" s="2" t="str">
        <f>VLOOKUP($C11233,Clients!$B:$F,M$6,0)</f>
        <v>CF</v>
      </c>
      <c r="N11233" s="2" t="str">
        <f>VLOOKUP($C11233,Clients!$B:$F,N$6,0)</f>
        <v>Central African Republic</v>
      </c>
    </row>
    <row r="11234" spans="2:14" x14ac:dyDescent="0.2">
      <c r="B11234" s="8">
        <v>1470</v>
      </c>
      <c r="C11234" s="2" t="s">
        <v>16881</v>
      </c>
      <c r="D11234" s="2" t="s">
        <v>16</v>
      </c>
      <c r="E11234" s="8">
        <v>1</v>
      </c>
      <c r="F11234" s="2" t="s">
        <v>16964</v>
      </c>
      <c r="G11234" s="2" t="s">
        <v>16994</v>
      </c>
      <c r="H11234" s="9">
        <v>43206</v>
      </c>
      <c r="I11234" s="2">
        <v>2018</v>
      </c>
      <c r="J11234" s="2">
        <v>4</v>
      </c>
      <c r="K11234" s="2" t="str">
        <f>VLOOKUP($C11234,Clients!$B:$F,K$6,0)</f>
        <v>Centizu</v>
      </c>
      <c r="L11234" s="2" t="str">
        <f>VLOOKUP($C11234,Clients!$B:$F,L$6,0)</f>
        <v>Foreign</v>
      </c>
      <c r="M11234" s="2" t="str">
        <f>VLOOKUP($C11234,Clients!$B:$F,M$6,0)</f>
        <v>CF</v>
      </c>
      <c r="N11234" s="2" t="str">
        <f>VLOOKUP($C11234,Clients!$B:$F,N$6,0)</f>
        <v>Central African Republic</v>
      </c>
    </row>
    <row r="11235" spans="2:14" x14ac:dyDescent="0.2">
      <c r="B11235" s="8">
        <v>90379.8</v>
      </c>
      <c r="C11235" s="2" t="s">
        <v>16881</v>
      </c>
      <c r="D11235" s="2" t="s">
        <v>16</v>
      </c>
      <c r="E11235" s="8">
        <v>94</v>
      </c>
      <c r="F11235" s="2" t="s">
        <v>16964</v>
      </c>
      <c r="G11235" s="2" t="s">
        <v>16995</v>
      </c>
      <c r="H11235" s="9">
        <v>43207</v>
      </c>
      <c r="I11235" s="2">
        <v>2018</v>
      </c>
      <c r="J11235" s="2">
        <v>4</v>
      </c>
      <c r="K11235" s="2" t="str">
        <f>VLOOKUP($C11235,Clients!$B:$F,K$6,0)</f>
        <v>Centizu</v>
      </c>
      <c r="L11235" s="2" t="str">
        <f>VLOOKUP($C11235,Clients!$B:$F,L$6,0)</f>
        <v>Foreign</v>
      </c>
      <c r="M11235" s="2" t="str">
        <f>VLOOKUP($C11235,Clients!$B:$F,M$6,0)</f>
        <v>CF</v>
      </c>
      <c r="N11235" s="2" t="str">
        <f>VLOOKUP($C11235,Clients!$B:$F,N$6,0)</f>
        <v>Central African Republic</v>
      </c>
    </row>
    <row r="11236" spans="2:14" x14ac:dyDescent="0.2">
      <c r="B11236" s="8">
        <v>86797.2</v>
      </c>
      <c r="C11236" s="2" t="s">
        <v>16881</v>
      </c>
      <c r="D11236" s="2" t="s">
        <v>16</v>
      </c>
      <c r="E11236" s="8">
        <v>77</v>
      </c>
      <c r="F11236" s="2" t="s">
        <v>16964</v>
      </c>
      <c r="G11236" s="2" t="s">
        <v>16996</v>
      </c>
      <c r="H11236" s="9">
        <v>43207</v>
      </c>
      <c r="I11236" s="2">
        <v>2018</v>
      </c>
      <c r="J11236" s="2">
        <v>4</v>
      </c>
      <c r="K11236" s="2" t="str">
        <f>VLOOKUP($C11236,Clients!$B:$F,K$6,0)</f>
        <v>Centizu</v>
      </c>
      <c r="L11236" s="2" t="str">
        <f>VLOOKUP($C11236,Clients!$B:$F,L$6,0)</f>
        <v>Foreign</v>
      </c>
      <c r="M11236" s="2" t="str">
        <f>VLOOKUP($C11236,Clients!$B:$F,M$6,0)</f>
        <v>CF</v>
      </c>
      <c r="N11236" s="2" t="str">
        <f>VLOOKUP($C11236,Clients!$B:$F,N$6,0)</f>
        <v>Central African Republic</v>
      </c>
    </row>
    <row r="11237" spans="2:14" x14ac:dyDescent="0.2">
      <c r="B11237" s="8">
        <v>178815</v>
      </c>
      <c r="C11237" s="2" t="s">
        <v>16881</v>
      </c>
      <c r="D11237" s="2" t="s">
        <v>16</v>
      </c>
      <c r="E11237" s="8">
        <v>169</v>
      </c>
      <c r="F11237" s="2" t="s">
        <v>16964</v>
      </c>
      <c r="G11237" s="2" t="s">
        <v>16997</v>
      </c>
      <c r="H11237" s="9">
        <v>43208</v>
      </c>
      <c r="I11237" s="2">
        <v>2018</v>
      </c>
      <c r="J11237" s="2">
        <v>4</v>
      </c>
      <c r="K11237" s="2" t="str">
        <f>VLOOKUP($C11237,Clients!$B:$F,K$6,0)</f>
        <v>Centizu</v>
      </c>
      <c r="L11237" s="2" t="str">
        <f>VLOOKUP($C11237,Clients!$B:$F,L$6,0)</f>
        <v>Foreign</v>
      </c>
      <c r="M11237" s="2" t="str">
        <f>VLOOKUP($C11237,Clients!$B:$F,M$6,0)</f>
        <v>CF</v>
      </c>
      <c r="N11237" s="2" t="str">
        <f>VLOOKUP($C11237,Clients!$B:$F,N$6,0)</f>
        <v>Central African Republic</v>
      </c>
    </row>
    <row r="11238" spans="2:14" x14ac:dyDescent="0.2">
      <c r="B11238" s="8">
        <v>27921.600000000002</v>
      </c>
      <c r="C11238" s="2" t="s">
        <v>16881</v>
      </c>
      <c r="D11238" s="2" t="s">
        <v>16</v>
      </c>
      <c r="E11238" s="8">
        <v>24</v>
      </c>
      <c r="F11238" s="2" t="s">
        <v>16964</v>
      </c>
      <c r="G11238" s="2" t="s">
        <v>16998</v>
      </c>
      <c r="H11238" s="9">
        <v>43208</v>
      </c>
      <c r="I11238" s="2">
        <v>2018</v>
      </c>
      <c r="J11238" s="2">
        <v>4</v>
      </c>
      <c r="K11238" s="2" t="str">
        <f>VLOOKUP($C11238,Clients!$B:$F,K$6,0)</f>
        <v>Centizu</v>
      </c>
      <c r="L11238" s="2" t="str">
        <f>VLOOKUP($C11238,Clients!$B:$F,L$6,0)</f>
        <v>Foreign</v>
      </c>
      <c r="M11238" s="2" t="str">
        <f>VLOOKUP($C11238,Clients!$B:$F,M$6,0)</f>
        <v>CF</v>
      </c>
      <c r="N11238" s="2" t="str">
        <f>VLOOKUP($C11238,Clients!$B:$F,N$6,0)</f>
        <v>Central African Republic</v>
      </c>
    </row>
    <row r="11239" spans="2:14" x14ac:dyDescent="0.2">
      <c r="B11239" s="8">
        <v>64785</v>
      </c>
      <c r="C11239" s="2" t="s">
        <v>16881</v>
      </c>
      <c r="D11239" s="2" t="s">
        <v>16</v>
      </c>
      <c r="E11239" s="8">
        <v>74</v>
      </c>
      <c r="F11239" s="2" t="s">
        <v>16964</v>
      </c>
      <c r="G11239" s="2" t="s">
        <v>16999</v>
      </c>
      <c r="H11239" s="9">
        <v>43215</v>
      </c>
      <c r="I11239" s="2">
        <v>2018</v>
      </c>
      <c r="J11239" s="2">
        <v>4</v>
      </c>
      <c r="K11239" s="2" t="str">
        <f>VLOOKUP($C11239,Clients!$B:$F,K$6,0)</f>
        <v>Centizu</v>
      </c>
      <c r="L11239" s="2" t="str">
        <f>VLOOKUP($C11239,Clients!$B:$F,L$6,0)</f>
        <v>Foreign</v>
      </c>
      <c r="M11239" s="2" t="str">
        <f>VLOOKUP($C11239,Clients!$B:$F,M$6,0)</f>
        <v>CF</v>
      </c>
      <c r="N11239" s="2" t="str">
        <f>VLOOKUP($C11239,Clients!$B:$F,N$6,0)</f>
        <v>Central African Republic</v>
      </c>
    </row>
    <row r="11240" spans="2:14" x14ac:dyDescent="0.2">
      <c r="B11240" s="8">
        <v>420</v>
      </c>
      <c r="C11240" s="2" t="s">
        <v>16881</v>
      </c>
      <c r="D11240" s="2" t="s">
        <v>16</v>
      </c>
      <c r="E11240" s="8">
        <v>1</v>
      </c>
      <c r="F11240" s="2" t="s">
        <v>16964</v>
      </c>
      <c r="G11240" s="2" t="s">
        <v>17000</v>
      </c>
      <c r="H11240" s="9">
        <v>43215</v>
      </c>
      <c r="I11240" s="2">
        <v>2018</v>
      </c>
      <c r="J11240" s="2">
        <v>4</v>
      </c>
      <c r="K11240" s="2" t="str">
        <f>VLOOKUP($C11240,Clients!$B:$F,K$6,0)</f>
        <v>Centizu</v>
      </c>
      <c r="L11240" s="2" t="str">
        <f>VLOOKUP($C11240,Clients!$B:$F,L$6,0)</f>
        <v>Foreign</v>
      </c>
      <c r="M11240" s="2" t="str">
        <f>VLOOKUP($C11240,Clients!$B:$F,M$6,0)</f>
        <v>CF</v>
      </c>
      <c r="N11240" s="2" t="str">
        <f>VLOOKUP($C11240,Clients!$B:$F,N$6,0)</f>
        <v>Central African Republic</v>
      </c>
    </row>
    <row r="11241" spans="2:14" x14ac:dyDescent="0.2">
      <c r="B11241" s="8">
        <v>138562.20000000001</v>
      </c>
      <c r="C11241" s="2" t="s">
        <v>16881</v>
      </c>
      <c r="D11241" s="2" t="s">
        <v>16</v>
      </c>
      <c r="E11241" s="8">
        <v>154</v>
      </c>
      <c r="F11241" s="2" t="s">
        <v>16964</v>
      </c>
      <c r="G11241" s="2" t="s">
        <v>17001</v>
      </c>
      <c r="H11241" s="9">
        <v>43218</v>
      </c>
      <c r="I11241" s="2">
        <v>2018</v>
      </c>
      <c r="J11241" s="2">
        <v>4</v>
      </c>
      <c r="K11241" s="2" t="str">
        <f>VLOOKUP($C11241,Clients!$B:$F,K$6,0)</f>
        <v>Centizu</v>
      </c>
      <c r="L11241" s="2" t="str">
        <f>VLOOKUP($C11241,Clients!$B:$F,L$6,0)</f>
        <v>Foreign</v>
      </c>
      <c r="M11241" s="2" t="str">
        <f>VLOOKUP($C11241,Clients!$B:$F,M$6,0)</f>
        <v>CF</v>
      </c>
      <c r="N11241" s="2" t="str">
        <f>VLOOKUP($C11241,Clients!$B:$F,N$6,0)</f>
        <v>Central African Republic</v>
      </c>
    </row>
    <row r="11242" spans="2:14" x14ac:dyDescent="0.2">
      <c r="B11242" s="8">
        <v>18879</v>
      </c>
      <c r="C11242" s="2" t="s">
        <v>16881</v>
      </c>
      <c r="D11242" s="2" t="s">
        <v>16</v>
      </c>
      <c r="E11242" s="8">
        <v>17</v>
      </c>
      <c r="F11242" s="2" t="s">
        <v>16964</v>
      </c>
      <c r="G11242" s="2" t="s">
        <v>17002</v>
      </c>
      <c r="H11242" s="9">
        <v>43218</v>
      </c>
      <c r="I11242" s="2">
        <v>2018</v>
      </c>
      <c r="J11242" s="2">
        <v>4</v>
      </c>
      <c r="K11242" s="2" t="str">
        <f>VLOOKUP($C11242,Clients!$B:$F,K$6,0)</f>
        <v>Centizu</v>
      </c>
      <c r="L11242" s="2" t="str">
        <f>VLOOKUP($C11242,Clients!$B:$F,L$6,0)</f>
        <v>Foreign</v>
      </c>
      <c r="M11242" s="2" t="str">
        <f>VLOOKUP($C11242,Clients!$B:$F,M$6,0)</f>
        <v>CF</v>
      </c>
      <c r="N11242" s="2" t="str">
        <f>VLOOKUP($C11242,Clients!$B:$F,N$6,0)</f>
        <v>Central African Republic</v>
      </c>
    </row>
    <row r="11243" spans="2:14" x14ac:dyDescent="0.2">
      <c r="B11243" s="8">
        <v>-2927.0639999999999</v>
      </c>
      <c r="C11243" s="2" t="s">
        <v>16881</v>
      </c>
      <c r="D11243" s="2" t="s">
        <v>51</v>
      </c>
      <c r="E11243" s="8">
        <v>0</v>
      </c>
      <c r="F11243" s="2" t="s">
        <v>17003</v>
      </c>
      <c r="G11243" s="2" t="s">
        <v>17004</v>
      </c>
      <c r="H11243" s="9">
        <v>43220</v>
      </c>
      <c r="I11243" s="2">
        <v>2018</v>
      </c>
      <c r="J11243" s="2">
        <v>4</v>
      </c>
      <c r="K11243" s="2" t="str">
        <f>VLOOKUP($C11243,Clients!$B:$F,K$6,0)</f>
        <v>Centizu</v>
      </c>
      <c r="L11243" s="2" t="str">
        <f>VLOOKUP($C11243,Clients!$B:$F,L$6,0)</f>
        <v>Foreign</v>
      </c>
      <c r="M11243" s="2" t="str">
        <f>VLOOKUP($C11243,Clients!$B:$F,M$6,0)</f>
        <v>CF</v>
      </c>
      <c r="N11243" s="2" t="str">
        <f>VLOOKUP($C11243,Clients!$B:$F,N$6,0)</f>
        <v>Central African Republic</v>
      </c>
    </row>
    <row r="11244" spans="2:14" x14ac:dyDescent="0.2">
      <c r="B11244" s="8">
        <v>-7678.2720000000008</v>
      </c>
      <c r="C11244" s="2" t="s">
        <v>16881</v>
      </c>
      <c r="D11244" s="2" t="s">
        <v>51</v>
      </c>
      <c r="E11244" s="8">
        <v>0</v>
      </c>
      <c r="F11244" s="2" t="s">
        <v>17005</v>
      </c>
      <c r="G11244" s="2" t="s">
        <v>17006</v>
      </c>
      <c r="H11244" s="9">
        <v>43220</v>
      </c>
      <c r="I11244" s="2">
        <v>2018</v>
      </c>
      <c r="J11244" s="2">
        <v>4</v>
      </c>
      <c r="K11244" s="2" t="str">
        <f>VLOOKUP($C11244,Clients!$B:$F,K$6,0)</f>
        <v>Centizu</v>
      </c>
      <c r="L11244" s="2" t="str">
        <f>VLOOKUP($C11244,Clients!$B:$F,L$6,0)</f>
        <v>Foreign</v>
      </c>
      <c r="M11244" s="2" t="str">
        <f>VLOOKUP($C11244,Clients!$B:$F,M$6,0)</f>
        <v>CF</v>
      </c>
      <c r="N11244" s="2" t="str">
        <f>VLOOKUP($C11244,Clients!$B:$F,N$6,0)</f>
        <v>Central African Republic</v>
      </c>
    </row>
    <row r="11245" spans="2:14" x14ac:dyDescent="0.2">
      <c r="B11245" s="8">
        <v>-1295.7</v>
      </c>
      <c r="C11245" s="2" t="s">
        <v>16881</v>
      </c>
      <c r="D11245" s="2" t="s">
        <v>51</v>
      </c>
      <c r="E11245" s="8">
        <v>0</v>
      </c>
      <c r="F11245" s="2" t="s">
        <v>17007</v>
      </c>
      <c r="G11245" s="2" t="s">
        <v>17008</v>
      </c>
      <c r="H11245" s="9">
        <v>43229</v>
      </c>
      <c r="I11245" s="2">
        <v>2018</v>
      </c>
      <c r="J11245" s="2">
        <v>5</v>
      </c>
      <c r="K11245" s="2" t="str">
        <f>VLOOKUP($C11245,Clients!$B:$F,K$6,0)</f>
        <v>Centizu</v>
      </c>
      <c r="L11245" s="2" t="str">
        <f>VLOOKUP($C11245,Clients!$B:$F,L$6,0)</f>
        <v>Foreign</v>
      </c>
      <c r="M11245" s="2" t="str">
        <f>VLOOKUP($C11245,Clients!$B:$F,M$6,0)</f>
        <v>CF</v>
      </c>
      <c r="N11245" s="2" t="str">
        <f>VLOOKUP($C11245,Clients!$B:$F,N$6,0)</f>
        <v>Central African Republic</v>
      </c>
    </row>
    <row r="11246" spans="2:14" x14ac:dyDescent="0.2">
      <c r="B11246" s="8">
        <v>-3148.8240000000001</v>
      </c>
      <c r="C11246" s="2" t="s">
        <v>16881</v>
      </c>
      <c r="D11246" s="2" t="s">
        <v>51</v>
      </c>
      <c r="E11246" s="8">
        <v>0</v>
      </c>
      <c r="F11246" s="2" t="s">
        <v>17009</v>
      </c>
      <c r="G11246" s="2" t="s">
        <v>17010</v>
      </c>
      <c r="H11246" s="9">
        <v>43230</v>
      </c>
      <c r="I11246" s="2">
        <v>2018</v>
      </c>
      <c r="J11246" s="2">
        <v>5</v>
      </c>
      <c r="K11246" s="2" t="str">
        <f>VLOOKUP($C11246,Clients!$B:$F,K$6,0)</f>
        <v>Centizu</v>
      </c>
      <c r="L11246" s="2" t="str">
        <f>VLOOKUP($C11246,Clients!$B:$F,L$6,0)</f>
        <v>Foreign</v>
      </c>
      <c r="M11246" s="2" t="str">
        <f>VLOOKUP($C11246,Clients!$B:$F,M$6,0)</f>
        <v>CF</v>
      </c>
      <c r="N11246" s="2" t="str">
        <f>VLOOKUP($C11246,Clients!$B:$F,N$6,0)</f>
        <v>Central African Republic</v>
      </c>
    </row>
    <row r="11247" spans="2:14" x14ac:dyDescent="0.2">
      <c r="B11247" s="8">
        <v>68510.400000000009</v>
      </c>
      <c r="C11247" s="2" t="s">
        <v>16881</v>
      </c>
      <c r="D11247" s="2" t="s">
        <v>16</v>
      </c>
      <c r="E11247" s="8">
        <v>34</v>
      </c>
      <c r="F11247" s="2" t="s">
        <v>16964</v>
      </c>
      <c r="G11247" s="2" t="s">
        <v>17011</v>
      </c>
      <c r="H11247" s="9">
        <v>43231</v>
      </c>
      <c r="I11247" s="2">
        <v>2018</v>
      </c>
      <c r="J11247" s="2">
        <v>5</v>
      </c>
      <c r="K11247" s="2" t="str">
        <f>VLOOKUP($C11247,Clients!$B:$F,K$6,0)</f>
        <v>Centizu</v>
      </c>
      <c r="L11247" s="2" t="str">
        <f>VLOOKUP($C11247,Clients!$B:$F,L$6,0)</f>
        <v>Foreign</v>
      </c>
      <c r="M11247" s="2" t="str">
        <f>VLOOKUP($C11247,Clients!$B:$F,M$6,0)</f>
        <v>CF</v>
      </c>
      <c r="N11247" s="2" t="str">
        <f>VLOOKUP($C11247,Clients!$B:$F,N$6,0)</f>
        <v>Central African Republic</v>
      </c>
    </row>
    <row r="11248" spans="2:14" x14ac:dyDescent="0.2">
      <c r="B11248" s="8">
        <v>264243</v>
      </c>
      <c r="C11248" s="2" t="s">
        <v>16881</v>
      </c>
      <c r="D11248" s="2" t="s">
        <v>16</v>
      </c>
      <c r="E11248" s="8">
        <v>132</v>
      </c>
      <c r="F11248" s="2" t="s">
        <v>16964</v>
      </c>
      <c r="G11248" s="2" t="s">
        <v>17012</v>
      </c>
      <c r="H11248" s="9">
        <v>43231</v>
      </c>
      <c r="I11248" s="2">
        <v>2018</v>
      </c>
      <c r="J11248" s="2">
        <v>5</v>
      </c>
      <c r="K11248" s="2" t="str">
        <f>VLOOKUP($C11248,Clients!$B:$F,K$6,0)</f>
        <v>Centizu</v>
      </c>
      <c r="L11248" s="2" t="str">
        <f>VLOOKUP($C11248,Clients!$B:$F,L$6,0)</f>
        <v>Foreign</v>
      </c>
      <c r="M11248" s="2" t="str">
        <f>VLOOKUP($C11248,Clients!$B:$F,M$6,0)</f>
        <v>CF</v>
      </c>
      <c r="N11248" s="2" t="str">
        <f>VLOOKUP($C11248,Clients!$B:$F,N$6,0)</f>
        <v>Central African Republic</v>
      </c>
    </row>
    <row r="11249" spans="2:14" x14ac:dyDescent="0.2">
      <c r="B11249" s="8">
        <v>79716</v>
      </c>
      <c r="C11249" s="2" t="s">
        <v>16881</v>
      </c>
      <c r="D11249" s="2" t="s">
        <v>16</v>
      </c>
      <c r="E11249" s="8">
        <v>53</v>
      </c>
      <c r="F11249" s="2" t="s">
        <v>16964</v>
      </c>
      <c r="G11249" s="2" t="s">
        <v>17013</v>
      </c>
      <c r="H11249" s="9">
        <v>43234</v>
      </c>
      <c r="I11249" s="2">
        <v>2018</v>
      </c>
      <c r="J11249" s="2">
        <v>5</v>
      </c>
      <c r="K11249" s="2" t="str">
        <f>VLOOKUP($C11249,Clients!$B:$F,K$6,0)</f>
        <v>Centizu</v>
      </c>
      <c r="L11249" s="2" t="str">
        <f>VLOOKUP($C11249,Clients!$B:$F,L$6,0)</f>
        <v>Foreign</v>
      </c>
      <c r="M11249" s="2" t="str">
        <f>VLOOKUP($C11249,Clients!$B:$F,M$6,0)</f>
        <v>CF</v>
      </c>
      <c r="N11249" s="2" t="str">
        <f>VLOOKUP($C11249,Clients!$B:$F,N$6,0)</f>
        <v>Central African Republic</v>
      </c>
    </row>
    <row r="11250" spans="2:14" x14ac:dyDescent="0.2">
      <c r="B11250" s="8">
        <v>-8249.3880000000008</v>
      </c>
      <c r="C11250" s="2" t="s">
        <v>16881</v>
      </c>
      <c r="D11250" s="2" t="s">
        <v>51</v>
      </c>
      <c r="E11250" s="8">
        <v>0</v>
      </c>
      <c r="F11250" s="2" t="s">
        <v>17014</v>
      </c>
      <c r="G11250" s="2" t="s">
        <v>17015</v>
      </c>
      <c r="H11250" s="9">
        <v>43243</v>
      </c>
      <c r="I11250" s="2">
        <v>2018</v>
      </c>
      <c r="J11250" s="2">
        <v>5</v>
      </c>
      <c r="K11250" s="2" t="str">
        <f>VLOOKUP($C11250,Clients!$B:$F,K$6,0)</f>
        <v>Centizu</v>
      </c>
      <c r="L11250" s="2" t="str">
        <f>VLOOKUP($C11250,Clients!$B:$F,L$6,0)</f>
        <v>Foreign</v>
      </c>
      <c r="M11250" s="2" t="str">
        <f>VLOOKUP($C11250,Clients!$B:$F,M$6,0)</f>
        <v>CF</v>
      </c>
      <c r="N11250" s="2" t="str">
        <f>VLOOKUP($C11250,Clients!$B:$F,N$6,0)</f>
        <v>Central African Republic</v>
      </c>
    </row>
    <row r="11251" spans="2:14" x14ac:dyDescent="0.2">
      <c r="B11251" s="8">
        <v>138285</v>
      </c>
      <c r="C11251" s="2" t="s">
        <v>16881</v>
      </c>
      <c r="D11251" s="2" t="s">
        <v>16</v>
      </c>
      <c r="E11251" s="8">
        <v>150</v>
      </c>
      <c r="F11251" s="2" t="s">
        <v>17016</v>
      </c>
      <c r="G11251" s="2" t="s">
        <v>17017</v>
      </c>
      <c r="H11251" s="9">
        <v>43245</v>
      </c>
      <c r="I11251" s="2">
        <v>2018</v>
      </c>
      <c r="J11251" s="2">
        <v>5</v>
      </c>
      <c r="K11251" s="2" t="str">
        <f>VLOOKUP($C11251,Clients!$B:$F,K$6,0)</f>
        <v>Centizu</v>
      </c>
      <c r="L11251" s="2" t="str">
        <f>VLOOKUP($C11251,Clients!$B:$F,L$6,0)</f>
        <v>Foreign</v>
      </c>
      <c r="M11251" s="2" t="str">
        <f>VLOOKUP($C11251,Clients!$B:$F,M$6,0)</f>
        <v>CF</v>
      </c>
      <c r="N11251" s="2" t="str">
        <f>VLOOKUP($C11251,Clients!$B:$F,N$6,0)</f>
        <v>Central African Republic</v>
      </c>
    </row>
    <row r="11252" spans="2:14" x14ac:dyDescent="0.2">
      <c r="B11252" s="8">
        <v>18127.2</v>
      </c>
      <c r="C11252" s="2" t="s">
        <v>16881</v>
      </c>
      <c r="D11252" s="2" t="s">
        <v>16</v>
      </c>
      <c r="E11252" s="8">
        <v>18</v>
      </c>
      <c r="F11252" s="2" t="s">
        <v>17016</v>
      </c>
      <c r="G11252" s="2" t="s">
        <v>17018</v>
      </c>
      <c r="H11252" s="9">
        <v>43245</v>
      </c>
      <c r="I11252" s="2">
        <v>2018</v>
      </c>
      <c r="J11252" s="2">
        <v>5</v>
      </c>
      <c r="K11252" s="2" t="str">
        <f>VLOOKUP($C11252,Clients!$B:$F,K$6,0)</f>
        <v>Centizu</v>
      </c>
      <c r="L11252" s="2" t="str">
        <f>VLOOKUP($C11252,Clients!$B:$F,L$6,0)</f>
        <v>Foreign</v>
      </c>
      <c r="M11252" s="2" t="str">
        <f>VLOOKUP($C11252,Clients!$B:$F,M$6,0)</f>
        <v>CF</v>
      </c>
      <c r="N11252" s="2" t="str">
        <f>VLOOKUP($C11252,Clients!$B:$F,N$6,0)</f>
        <v>Central African Republic</v>
      </c>
    </row>
    <row r="11253" spans="2:14" x14ac:dyDescent="0.2">
      <c r="B11253" s="8">
        <v>195535.2</v>
      </c>
      <c r="C11253" s="2" t="s">
        <v>16881</v>
      </c>
      <c r="D11253" s="2" t="s">
        <v>16</v>
      </c>
      <c r="E11253" s="8">
        <v>169</v>
      </c>
      <c r="F11253" s="2" t="s">
        <v>16964</v>
      </c>
      <c r="G11253" s="2" t="s">
        <v>17019</v>
      </c>
      <c r="H11253" s="9">
        <v>43246</v>
      </c>
      <c r="I11253" s="2">
        <v>2018</v>
      </c>
      <c r="J11253" s="2">
        <v>5</v>
      </c>
      <c r="K11253" s="2" t="str">
        <f>VLOOKUP($C11253,Clients!$B:$F,K$6,0)</f>
        <v>Centizu</v>
      </c>
      <c r="L11253" s="2" t="str">
        <f>VLOOKUP($C11253,Clients!$B:$F,L$6,0)</f>
        <v>Foreign</v>
      </c>
      <c r="M11253" s="2" t="str">
        <f>VLOOKUP($C11253,Clients!$B:$F,M$6,0)</f>
        <v>CF</v>
      </c>
      <c r="N11253" s="2" t="str">
        <f>VLOOKUP($C11253,Clients!$B:$F,N$6,0)</f>
        <v>Central African Republic</v>
      </c>
    </row>
    <row r="11254" spans="2:14" x14ac:dyDescent="0.2">
      <c r="B11254" s="8">
        <v>0</v>
      </c>
      <c r="C11254" s="2" t="s">
        <v>16881</v>
      </c>
      <c r="D11254" s="2" t="s">
        <v>16</v>
      </c>
      <c r="E11254" s="8">
        <v>211.1</v>
      </c>
      <c r="F11254" s="2" t="s">
        <v>17020</v>
      </c>
      <c r="G11254" s="2" t="s">
        <v>17021</v>
      </c>
      <c r="H11254" s="9">
        <v>43246</v>
      </c>
      <c r="I11254" s="2">
        <v>2018</v>
      </c>
      <c r="J11254" s="2">
        <v>5</v>
      </c>
      <c r="K11254" s="2" t="str">
        <f>VLOOKUP($C11254,Clients!$B:$F,K$6,0)</f>
        <v>Centizu</v>
      </c>
      <c r="L11254" s="2" t="str">
        <f>VLOOKUP($C11254,Clients!$B:$F,L$6,0)</f>
        <v>Foreign</v>
      </c>
      <c r="M11254" s="2" t="str">
        <f>VLOOKUP($C11254,Clients!$B:$F,M$6,0)</f>
        <v>CF</v>
      </c>
      <c r="N11254" s="2" t="str">
        <f>VLOOKUP($C11254,Clients!$B:$F,N$6,0)</f>
        <v>Central African Republic</v>
      </c>
    </row>
    <row r="11255" spans="2:14" x14ac:dyDescent="0.2">
      <c r="B11255" s="8">
        <v>4263</v>
      </c>
      <c r="C11255" s="2" t="s">
        <v>16881</v>
      </c>
      <c r="D11255" s="2" t="s">
        <v>16</v>
      </c>
      <c r="E11255" s="8">
        <v>1</v>
      </c>
      <c r="F11255" s="2" t="s">
        <v>17022</v>
      </c>
      <c r="G11255" s="2" t="s">
        <v>17023</v>
      </c>
      <c r="H11255" s="9">
        <v>43246</v>
      </c>
      <c r="I11255" s="2">
        <v>2018</v>
      </c>
      <c r="J11255" s="2">
        <v>5</v>
      </c>
      <c r="K11255" s="2" t="str">
        <f>VLOOKUP($C11255,Clients!$B:$F,K$6,0)</f>
        <v>Centizu</v>
      </c>
      <c r="L11255" s="2" t="str">
        <f>VLOOKUP($C11255,Clients!$B:$F,L$6,0)</f>
        <v>Foreign</v>
      </c>
      <c r="M11255" s="2" t="str">
        <f>VLOOKUP($C11255,Clients!$B:$F,M$6,0)</f>
        <v>CF</v>
      </c>
      <c r="N11255" s="2" t="str">
        <f>VLOOKUP($C11255,Clients!$B:$F,N$6,0)</f>
        <v>Central African Republic</v>
      </c>
    </row>
    <row r="11256" spans="2:14" x14ac:dyDescent="0.2">
      <c r="B11256" s="8">
        <v>188970.6</v>
      </c>
      <c r="C11256" s="2" t="s">
        <v>16881</v>
      </c>
      <c r="D11256" s="2" t="s">
        <v>16</v>
      </c>
      <c r="E11256" s="8">
        <v>167</v>
      </c>
      <c r="F11256" s="2" t="s">
        <v>16964</v>
      </c>
      <c r="G11256" s="2" t="s">
        <v>17024</v>
      </c>
      <c r="H11256" s="9">
        <v>43251</v>
      </c>
      <c r="I11256" s="2">
        <v>2018</v>
      </c>
      <c r="J11256" s="2">
        <v>5</v>
      </c>
      <c r="K11256" s="2" t="str">
        <f>VLOOKUP($C11256,Clients!$B:$F,K$6,0)</f>
        <v>Centizu</v>
      </c>
      <c r="L11256" s="2" t="str">
        <f>VLOOKUP($C11256,Clients!$B:$F,L$6,0)</f>
        <v>Foreign</v>
      </c>
      <c r="M11256" s="2" t="str">
        <f>VLOOKUP($C11256,Clients!$B:$F,M$6,0)</f>
        <v>CF</v>
      </c>
      <c r="N11256" s="2" t="str">
        <f>VLOOKUP($C11256,Clients!$B:$F,N$6,0)</f>
        <v>Central African Republic</v>
      </c>
    </row>
    <row r="11257" spans="2:14" x14ac:dyDescent="0.2">
      <c r="B11257" s="8">
        <v>0</v>
      </c>
      <c r="C11257" s="2" t="s">
        <v>16881</v>
      </c>
      <c r="D11257" s="2" t="s">
        <v>16</v>
      </c>
      <c r="E11257" s="8">
        <v>20</v>
      </c>
      <c r="F11257" s="2" t="s">
        <v>17025</v>
      </c>
      <c r="G11257" s="2" t="s">
        <v>17026</v>
      </c>
      <c r="H11257" s="9">
        <v>43251</v>
      </c>
      <c r="I11257" s="2">
        <v>2018</v>
      </c>
      <c r="J11257" s="2">
        <v>5</v>
      </c>
      <c r="K11257" s="2" t="str">
        <f>VLOOKUP($C11257,Clients!$B:$F,K$6,0)</f>
        <v>Centizu</v>
      </c>
      <c r="L11257" s="2" t="str">
        <f>VLOOKUP($C11257,Clients!$B:$F,L$6,0)</f>
        <v>Foreign</v>
      </c>
      <c r="M11257" s="2" t="str">
        <f>VLOOKUP($C11257,Clients!$B:$F,M$6,0)</f>
        <v>CF</v>
      </c>
      <c r="N11257" s="2" t="str">
        <f>VLOOKUP($C11257,Clients!$B:$F,N$6,0)</f>
        <v>Central African Republic</v>
      </c>
    </row>
    <row r="11258" spans="2:14" x14ac:dyDescent="0.2">
      <c r="B11258" s="8">
        <v>2268</v>
      </c>
      <c r="C11258" s="2" t="s">
        <v>16881</v>
      </c>
      <c r="D11258" s="2" t="s">
        <v>16</v>
      </c>
      <c r="E11258" s="8">
        <v>1</v>
      </c>
      <c r="F11258" s="2" t="s">
        <v>17027</v>
      </c>
      <c r="G11258" s="2" t="s">
        <v>17028</v>
      </c>
      <c r="H11258" s="9">
        <v>43251</v>
      </c>
      <c r="I11258" s="2">
        <v>2018</v>
      </c>
      <c r="J11258" s="2">
        <v>5</v>
      </c>
      <c r="K11258" s="2" t="str">
        <f>VLOOKUP($C11258,Clients!$B:$F,K$6,0)</f>
        <v>Centizu</v>
      </c>
      <c r="L11258" s="2" t="str">
        <f>VLOOKUP($C11258,Clients!$B:$F,L$6,0)</f>
        <v>Foreign</v>
      </c>
      <c r="M11258" s="2" t="str">
        <f>VLOOKUP($C11258,Clients!$B:$F,M$6,0)</f>
        <v>CF</v>
      </c>
      <c r="N11258" s="2" t="str">
        <f>VLOOKUP($C11258,Clients!$B:$F,N$6,0)</f>
        <v>Central African Republic</v>
      </c>
    </row>
    <row r="11259" spans="2:14" x14ac:dyDescent="0.2">
      <c r="B11259" s="8">
        <v>39883.200000000004</v>
      </c>
      <c r="C11259" s="2" t="s">
        <v>16881</v>
      </c>
      <c r="D11259" s="2" t="s">
        <v>16</v>
      </c>
      <c r="E11259" s="8">
        <v>43</v>
      </c>
      <c r="F11259" s="2" t="s">
        <v>16964</v>
      </c>
      <c r="G11259" s="2" t="s">
        <v>17029</v>
      </c>
      <c r="H11259" s="9">
        <v>43251</v>
      </c>
      <c r="I11259" s="2">
        <v>2018</v>
      </c>
      <c r="J11259" s="2">
        <v>5</v>
      </c>
      <c r="K11259" s="2" t="str">
        <f>VLOOKUP($C11259,Clients!$B:$F,K$6,0)</f>
        <v>Centizu</v>
      </c>
      <c r="L11259" s="2" t="str">
        <f>VLOOKUP($C11259,Clients!$B:$F,L$6,0)</f>
        <v>Foreign</v>
      </c>
      <c r="M11259" s="2" t="str">
        <f>VLOOKUP($C11259,Clients!$B:$F,M$6,0)</f>
        <v>CF</v>
      </c>
      <c r="N11259" s="2" t="str">
        <f>VLOOKUP($C11259,Clients!$B:$F,N$6,0)</f>
        <v>Central African Republic</v>
      </c>
    </row>
    <row r="11260" spans="2:14" x14ac:dyDescent="0.2">
      <c r="B11260" s="8">
        <v>546</v>
      </c>
      <c r="C11260" s="2" t="s">
        <v>16881</v>
      </c>
      <c r="D11260" s="2" t="s">
        <v>16</v>
      </c>
      <c r="E11260" s="8">
        <v>1</v>
      </c>
      <c r="F11260" s="2" t="s">
        <v>16964</v>
      </c>
      <c r="G11260" s="2" t="s">
        <v>17030</v>
      </c>
      <c r="H11260" s="9">
        <v>43251</v>
      </c>
      <c r="I11260" s="2">
        <v>2018</v>
      </c>
      <c r="J11260" s="2">
        <v>5</v>
      </c>
      <c r="K11260" s="2" t="str">
        <f>VLOOKUP($C11260,Clients!$B:$F,K$6,0)</f>
        <v>Centizu</v>
      </c>
      <c r="L11260" s="2" t="str">
        <f>VLOOKUP($C11260,Clients!$B:$F,L$6,0)</f>
        <v>Foreign</v>
      </c>
      <c r="M11260" s="2" t="str">
        <f>VLOOKUP($C11260,Clients!$B:$F,M$6,0)</f>
        <v>CF</v>
      </c>
      <c r="N11260" s="2" t="str">
        <f>VLOOKUP($C11260,Clients!$B:$F,N$6,0)</f>
        <v>Central African Republic</v>
      </c>
    </row>
    <row r="11261" spans="2:14" x14ac:dyDescent="0.2">
      <c r="B11261" s="8">
        <v>-3128.2440000000001</v>
      </c>
      <c r="C11261" s="2" t="s">
        <v>16881</v>
      </c>
      <c r="D11261" s="2" t="s">
        <v>51</v>
      </c>
      <c r="E11261" s="8">
        <v>0</v>
      </c>
      <c r="F11261" s="2" t="s">
        <v>17031</v>
      </c>
      <c r="G11261" s="2" t="s">
        <v>17032</v>
      </c>
      <c r="H11261" s="9">
        <v>43256</v>
      </c>
      <c r="I11261" s="2">
        <v>2018</v>
      </c>
      <c r="J11261" s="2">
        <v>6</v>
      </c>
      <c r="K11261" s="2" t="str">
        <f>VLOOKUP($C11261,Clients!$B:$F,K$6,0)</f>
        <v>Centizu</v>
      </c>
      <c r="L11261" s="2" t="str">
        <f>VLOOKUP($C11261,Clients!$B:$F,L$6,0)</f>
        <v>Foreign</v>
      </c>
      <c r="M11261" s="2" t="str">
        <f>VLOOKUP($C11261,Clients!$B:$F,M$6,0)</f>
        <v>CF</v>
      </c>
      <c r="N11261" s="2" t="str">
        <f>VLOOKUP($C11261,Clients!$B:$F,N$6,0)</f>
        <v>Central African Republic</v>
      </c>
    </row>
    <row r="11262" spans="2:14" x14ac:dyDescent="0.2">
      <c r="B11262" s="8">
        <v>-3910.7040000000002</v>
      </c>
      <c r="C11262" s="2" t="s">
        <v>16881</v>
      </c>
      <c r="D11262" s="2" t="s">
        <v>51</v>
      </c>
      <c r="E11262" s="8">
        <v>0</v>
      </c>
      <c r="F11262" s="2" t="s">
        <v>17033</v>
      </c>
      <c r="G11262" s="2" t="s">
        <v>17034</v>
      </c>
      <c r="H11262" s="9">
        <v>43257</v>
      </c>
      <c r="I11262" s="2">
        <v>2018</v>
      </c>
      <c r="J11262" s="2">
        <v>6</v>
      </c>
      <c r="K11262" s="2" t="str">
        <f>VLOOKUP($C11262,Clients!$B:$F,K$6,0)</f>
        <v>Centizu</v>
      </c>
      <c r="L11262" s="2" t="str">
        <f>VLOOKUP($C11262,Clients!$B:$F,L$6,0)</f>
        <v>Foreign</v>
      </c>
      <c r="M11262" s="2" t="str">
        <f>VLOOKUP($C11262,Clients!$B:$F,M$6,0)</f>
        <v>CF</v>
      </c>
      <c r="N11262" s="2" t="str">
        <f>VLOOKUP($C11262,Clients!$B:$F,N$6,0)</f>
        <v>Central African Republic</v>
      </c>
    </row>
    <row r="11263" spans="2:14" x14ac:dyDescent="0.2">
      <c r="B11263" s="8">
        <v>-85.26</v>
      </c>
      <c r="C11263" s="2" t="s">
        <v>16881</v>
      </c>
      <c r="D11263" s="2" t="s">
        <v>51</v>
      </c>
      <c r="E11263" s="8">
        <v>0</v>
      </c>
      <c r="F11263" s="2" t="s">
        <v>17035</v>
      </c>
      <c r="G11263" s="2" t="s">
        <v>17036</v>
      </c>
      <c r="H11263" s="9">
        <v>43259</v>
      </c>
      <c r="I11263" s="2">
        <v>2018</v>
      </c>
      <c r="J11263" s="2">
        <v>6</v>
      </c>
      <c r="K11263" s="2" t="str">
        <f>VLOOKUP($C11263,Clients!$B:$F,K$6,0)</f>
        <v>Centizu</v>
      </c>
      <c r="L11263" s="2" t="str">
        <f>VLOOKUP($C11263,Clients!$B:$F,L$6,0)</f>
        <v>Foreign</v>
      </c>
      <c r="M11263" s="2" t="str">
        <f>VLOOKUP($C11263,Clients!$B:$F,M$6,0)</f>
        <v>CF</v>
      </c>
      <c r="N11263" s="2" t="str">
        <f>VLOOKUP($C11263,Clients!$B:$F,N$6,0)</f>
        <v>Central African Republic</v>
      </c>
    </row>
    <row r="11264" spans="2:14" x14ac:dyDescent="0.2">
      <c r="B11264" s="8">
        <v>-4633.3560000000007</v>
      </c>
      <c r="C11264" s="2" t="s">
        <v>16881</v>
      </c>
      <c r="D11264" s="2" t="s">
        <v>51</v>
      </c>
      <c r="E11264" s="8">
        <v>0</v>
      </c>
      <c r="F11264" s="2" t="s">
        <v>17037</v>
      </c>
      <c r="G11264" s="2" t="s">
        <v>17038</v>
      </c>
      <c r="H11264" s="9">
        <v>43264</v>
      </c>
      <c r="I11264" s="2">
        <v>2018</v>
      </c>
      <c r="J11264" s="2">
        <v>6</v>
      </c>
      <c r="K11264" s="2" t="str">
        <f>VLOOKUP($C11264,Clients!$B:$F,K$6,0)</f>
        <v>Centizu</v>
      </c>
      <c r="L11264" s="2" t="str">
        <f>VLOOKUP($C11264,Clients!$B:$F,L$6,0)</f>
        <v>Foreign</v>
      </c>
      <c r="M11264" s="2" t="str">
        <f>VLOOKUP($C11264,Clients!$B:$F,M$6,0)</f>
        <v>CF</v>
      </c>
      <c r="N11264" s="2" t="str">
        <f>VLOOKUP($C11264,Clients!$B:$F,N$6,0)</f>
        <v>Central African Republic</v>
      </c>
    </row>
    <row r="11265" spans="2:14" x14ac:dyDescent="0.2">
      <c r="B11265" s="8">
        <v>119211.03600000001</v>
      </c>
      <c r="C11265" s="2" t="s">
        <v>16881</v>
      </c>
      <c r="D11265" s="2" t="s">
        <v>16</v>
      </c>
      <c r="E11265" s="8">
        <v>188</v>
      </c>
      <c r="F11265" s="2" t="s">
        <v>16973</v>
      </c>
      <c r="G11265" s="2" t="s">
        <v>17039</v>
      </c>
      <c r="H11265" s="9">
        <v>43269</v>
      </c>
      <c r="I11265" s="2">
        <v>2018</v>
      </c>
      <c r="J11265" s="2">
        <v>6</v>
      </c>
      <c r="K11265" s="2" t="str">
        <f>VLOOKUP($C11265,Clients!$B:$F,K$6,0)</f>
        <v>Centizu</v>
      </c>
      <c r="L11265" s="2" t="str">
        <f>VLOOKUP($C11265,Clients!$B:$F,L$6,0)</f>
        <v>Foreign</v>
      </c>
      <c r="M11265" s="2" t="str">
        <f>VLOOKUP($C11265,Clients!$B:$F,M$6,0)</f>
        <v>CF</v>
      </c>
      <c r="N11265" s="2" t="str">
        <f>VLOOKUP($C11265,Clients!$B:$F,N$6,0)</f>
        <v>Central African Republic</v>
      </c>
    </row>
    <row r="11266" spans="2:14" x14ac:dyDescent="0.2">
      <c r="B11266" s="8">
        <v>183017.1</v>
      </c>
      <c r="C11266" s="2" t="s">
        <v>16881</v>
      </c>
      <c r="D11266" s="2" t="s">
        <v>16</v>
      </c>
      <c r="E11266" s="8">
        <v>167</v>
      </c>
      <c r="F11266" s="2" t="s">
        <v>16964</v>
      </c>
      <c r="G11266" s="2" t="s">
        <v>17040</v>
      </c>
      <c r="H11266" s="9">
        <v>43276</v>
      </c>
      <c r="I11266" s="2">
        <v>2018</v>
      </c>
      <c r="J11266" s="2">
        <v>6</v>
      </c>
      <c r="K11266" s="2" t="str">
        <f>VLOOKUP($C11266,Clients!$B:$F,K$6,0)</f>
        <v>Centizu</v>
      </c>
      <c r="L11266" s="2" t="str">
        <f>VLOOKUP($C11266,Clients!$B:$F,L$6,0)</f>
        <v>Foreign</v>
      </c>
      <c r="M11266" s="2" t="str">
        <f>VLOOKUP($C11266,Clients!$B:$F,M$6,0)</f>
        <v>CF</v>
      </c>
      <c r="N11266" s="2" t="str">
        <f>VLOOKUP($C11266,Clients!$B:$F,N$6,0)</f>
        <v>Central African Republic</v>
      </c>
    </row>
    <row r="11267" spans="2:14" x14ac:dyDescent="0.2">
      <c r="B11267" s="8">
        <v>3838.8</v>
      </c>
      <c r="C11267" s="2" t="s">
        <v>16881</v>
      </c>
      <c r="D11267" s="2" t="s">
        <v>16</v>
      </c>
      <c r="E11267" s="8">
        <v>1</v>
      </c>
      <c r="F11267" s="2" t="s">
        <v>17027</v>
      </c>
      <c r="G11267" s="2" t="s">
        <v>17041</v>
      </c>
      <c r="H11267" s="9">
        <v>43276</v>
      </c>
      <c r="I11267" s="2">
        <v>2018</v>
      </c>
      <c r="J11267" s="2">
        <v>6</v>
      </c>
      <c r="K11267" s="2" t="str">
        <f>VLOOKUP($C11267,Clients!$B:$F,K$6,0)</f>
        <v>Centizu</v>
      </c>
      <c r="L11267" s="2" t="str">
        <f>VLOOKUP($C11267,Clients!$B:$F,L$6,0)</f>
        <v>Foreign</v>
      </c>
      <c r="M11267" s="2" t="str">
        <f>VLOOKUP($C11267,Clients!$B:$F,M$6,0)</f>
        <v>CF</v>
      </c>
      <c r="N11267" s="2" t="str">
        <f>VLOOKUP($C11267,Clients!$B:$F,N$6,0)</f>
        <v>Central African Republic</v>
      </c>
    </row>
    <row r="11268" spans="2:14" x14ac:dyDescent="0.2">
      <c r="B11268" s="8">
        <v>-2384.2139999999999</v>
      </c>
      <c r="C11268" s="2" t="s">
        <v>16881</v>
      </c>
      <c r="D11268" s="2" t="s">
        <v>51</v>
      </c>
      <c r="E11268" s="8">
        <v>0</v>
      </c>
      <c r="F11268" s="2" t="s">
        <v>17042</v>
      </c>
      <c r="G11268" s="2" t="s">
        <v>17043</v>
      </c>
      <c r="H11268" s="9">
        <v>43280</v>
      </c>
      <c r="I11268" s="2">
        <v>2018</v>
      </c>
      <c r="J11268" s="2">
        <v>6</v>
      </c>
      <c r="K11268" s="2" t="str">
        <f>VLOOKUP($C11268,Clients!$B:$F,K$6,0)</f>
        <v>Centizu</v>
      </c>
      <c r="L11268" s="2" t="str">
        <f>VLOOKUP($C11268,Clients!$B:$F,L$6,0)</f>
        <v>Foreign</v>
      </c>
      <c r="M11268" s="2" t="str">
        <f>VLOOKUP($C11268,Clients!$B:$F,M$6,0)</f>
        <v>CF</v>
      </c>
      <c r="N11268" s="2" t="str">
        <f>VLOOKUP($C11268,Clients!$B:$F,N$6,0)</f>
        <v>Central African Republic</v>
      </c>
    </row>
    <row r="11269" spans="2:14" x14ac:dyDescent="0.2">
      <c r="B11269" s="8">
        <v>-3737.1179999999999</v>
      </c>
      <c r="C11269" s="2" t="s">
        <v>16881</v>
      </c>
      <c r="D11269" s="2" t="s">
        <v>51</v>
      </c>
      <c r="E11269" s="8">
        <v>0</v>
      </c>
      <c r="F11269" s="2" t="s">
        <v>17044</v>
      </c>
      <c r="G11269" s="2" t="s">
        <v>17045</v>
      </c>
      <c r="H11269" s="9">
        <v>43286</v>
      </c>
      <c r="I11269" s="2">
        <v>2018</v>
      </c>
      <c r="J11269" s="2">
        <v>7</v>
      </c>
      <c r="K11269" s="2" t="str">
        <f>VLOOKUP($C11269,Clients!$B:$F,K$6,0)</f>
        <v>Centizu</v>
      </c>
      <c r="L11269" s="2" t="str">
        <f>VLOOKUP($C11269,Clients!$B:$F,L$6,0)</f>
        <v>Foreign</v>
      </c>
      <c r="M11269" s="2" t="str">
        <f>VLOOKUP($C11269,Clients!$B:$F,M$6,0)</f>
        <v>CF</v>
      </c>
      <c r="N11269" s="2" t="str">
        <f>VLOOKUP($C11269,Clients!$B:$F,N$6,0)</f>
        <v>Central African Republic</v>
      </c>
    </row>
    <row r="11270" spans="2:14" x14ac:dyDescent="0.2">
      <c r="B11270" s="8">
        <v>0</v>
      </c>
      <c r="C11270" s="2" t="s">
        <v>16881</v>
      </c>
      <c r="D11270" s="2" t="s">
        <v>16</v>
      </c>
      <c r="E11270" s="8">
        <v>2</v>
      </c>
      <c r="F11270" s="2" t="s">
        <v>17046</v>
      </c>
      <c r="G11270" s="2" t="s">
        <v>17047</v>
      </c>
      <c r="H11270" s="9">
        <v>43290</v>
      </c>
      <c r="I11270" s="2">
        <v>2018</v>
      </c>
      <c r="J11270" s="2">
        <v>7</v>
      </c>
      <c r="K11270" s="2" t="str">
        <f>VLOOKUP($C11270,Clients!$B:$F,K$6,0)</f>
        <v>Centizu</v>
      </c>
      <c r="L11270" s="2" t="str">
        <f>VLOOKUP($C11270,Clients!$B:$F,L$6,0)</f>
        <v>Foreign</v>
      </c>
      <c r="M11270" s="2" t="str">
        <f>VLOOKUP($C11270,Clients!$B:$F,M$6,0)</f>
        <v>CF</v>
      </c>
      <c r="N11270" s="2" t="str">
        <f>VLOOKUP($C11270,Clients!$B:$F,N$6,0)</f>
        <v>Central African Republic</v>
      </c>
    </row>
    <row r="11271" spans="2:14" x14ac:dyDescent="0.2">
      <c r="B11271" s="8">
        <v>91801.5</v>
      </c>
      <c r="C11271" s="2" t="s">
        <v>16881</v>
      </c>
      <c r="D11271" s="2" t="s">
        <v>16</v>
      </c>
      <c r="E11271" s="8">
        <v>76</v>
      </c>
      <c r="F11271" s="2" t="s">
        <v>16964</v>
      </c>
      <c r="G11271" s="2" t="s">
        <v>17048</v>
      </c>
      <c r="H11271" s="9">
        <v>43307</v>
      </c>
      <c r="I11271" s="2">
        <v>2018</v>
      </c>
      <c r="J11271" s="2">
        <v>7</v>
      </c>
      <c r="K11271" s="2" t="str">
        <f>VLOOKUP($C11271,Clients!$B:$F,K$6,0)</f>
        <v>Centizu</v>
      </c>
      <c r="L11271" s="2" t="str">
        <f>VLOOKUP($C11271,Clients!$B:$F,L$6,0)</f>
        <v>Foreign</v>
      </c>
      <c r="M11271" s="2" t="str">
        <f>VLOOKUP($C11271,Clients!$B:$F,M$6,0)</f>
        <v>CF</v>
      </c>
      <c r="N11271" s="2" t="str">
        <f>VLOOKUP($C11271,Clients!$B:$F,N$6,0)</f>
        <v>Central African Republic</v>
      </c>
    </row>
    <row r="11272" spans="2:14" x14ac:dyDescent="0.2">
      <c r="B11272" s="8">
        <v>91476</v>
      </c>
      <c r="C11272" s="2" t="s">
        <v>16881</v>
      </c>
      <c r="D11272" s="2" t="s">
        <v>16</v>
      </c>
      <c r="E11272" s="8">
        <v>90</v>
      </c>
      <c r="F11272" s="2" t="s">
        <v>17049</v>
      </c>
      <c r="G11272" s="2" t="s">
        <v>17050</v>
      </c>
      <c r="H11272" s="9">
        <v>43307</v>
      </c>
      <c r="I11272" s="2">
        <v>2018</v>
      </c>
      <c r="J11272" s="2">
        <v>7</v>
      </c>
      <c r="K11272" s="2" t="str">
        <f>VLOOKUP($C11272,Clients!$B:$F,K$6,0)</f>
        <v>Centizu</v>
      </c>
      <c r="L11272" s="2" t="str">
        <f>VLOOKUP($C11272,Clients!$B:$F,L$6,0)</f>
        <v>Foreign</v>
      </c>
      <c r="M11272" s="2" t="str">
        <f>VLOOKUP($C11272,Clients!$B:$F,M$6,0)</f>
        <v>CF</v>
      </c>
      <c r="N11272" s="2" t="str">
        <f>VLOOKUP($C11272,Clients!$B:$F,N$6,0)</f>
        <v>Central African Republic</v>
      </c>
    </row>
    <row r="11273" spans="2:14" x14ac:dyDescent="0.2">
      <c r="B11273" s="8">
        <v>168140.7</v>
      </c>
      <c r="C11273" s="2" t="s">
        <v>16881</v>
      </c>
      <c r="D11273" s="2" t="s">
        <v>16</v>
      </c>
      <c r="E11273" s="8">
        <v>167</v>
      </c>
      <c r="F11273" s="2" t="s">
        <v>16964</v>
      </c>
      <c r="G11273" s="2" t="s">
        <v>17051</v>
      </c>
      <c r="H11273" s="9">
        <v>43312</v>
      </c>
      <c r="I11273" s="2">
        <v>2018</v>
      </c>
      <c r="J11273" s="2">
        <v>7</v>
      </c>
      <c r="K11273" s="2" t="str">
        <f>VLOOKUP($C11273,Clients!$B:$F,K$6,0)</f>
        <v>Centizu</v>
      </c>
      <c r="L11273" s="2" t="str">
        <f>VLOOKUP($C11273,Clients!$B:$F,L$6,0)</f>
        <v>Foreign</v>
      </c>
      <c r="M11273" s="2" t="str">
        <f>VLOOKUP($C11273,Clients!$B:$F,M$6,0)</f>
        <v>CF</v>
      </c>
      <c r="N11273" s="2" t="str">
        <f>VLOOKUP($C11273,Clients!$B:$F,N$6,0)</f>
        <v>Central African Republic</v>
      </c>
    </row>
    <row r="11274" spans="2:14" x14ac:dyDescent="0.2">
      <c r="B11274" s="8">
        <v>0</v>
      </c>
      <c r="C11274" s="2" t="s">
        <v>16881</v>
      </c>
      <c r="D11274" s="2" t="s">
        <v>16</v>
      </c>
      <c r="E11274" s="8">
        <v>16.559999999999999</v>
      </c>
      <c r="F11274" s="2" t="s">
        <v>17052</v>
      </c>
      <c r="G11274" s="2" t="s">
        <v>17053</v>
      </c>
      <c r="H11274" s="9">
        <v>43312</v>
      </c>
      <c r="I11274" s="2">
        <v>2018</v>
      </c>
      <c r="J11274" s="2">
        <v>7</v>
      </c>
      <c r="K11274" s="2" t="str">
        <f>VLOOKUP($C11274,Clients!$B:$F,K$6,0)</f>
        <v>Centizu</v>
      </c>
      <c r="L11274" s="2" t="str">
        <f>VLOOKUP($C11274,Clients!$B:$F,L$6,0)</f>
        <v>Foreign</v>
      </c>
      <c r="M11274" s="2" t="str">
        <f>VLOOKUP($C11274,Clients!$B:$F,M$6,0)</f>
        <v>CF</v>
      </c>
      <c r="N11274" s="2" t="str">
        <f>VLOOKUP($C11274,Clients!$B:$F,N$6,0)</f>
        <v>Central African Republic</v>
      </c>
    </row>
    <row r="11275" spans="2:14" x14ac:dyDescent="0.2">
      <c r="B11275" s="8">
        <v>-3665.55</v>
      </c>
      <c r="C11275" s="2" t="s">
        <v>16881</v>
      </c>
      <c r="D11275" s="2" t="s">
        <v>51</v>
      </c>
      <c r="E11275" s="8">
        <v>0</v>
      </c>
      <c r="F11275" s="2" t="s">
        <v>17054</v>
      </c>
      <c r="G11275" s="2" t="s">
        <v>17055</v>
      </c>
      <c r="H11275" s="9">
        <v>43319</v>
      </c>
      <c r="I11275" s="2">
        <v>2018</v>
      </c>
      <c r="J11275" s="2">
        <v>8</v>
      </c>
      <c r="K11275" s="2" t="str">
        <f>VLOOKUP($C11275,Clients!$B:$F,K$6,0)</f>
        <v>Centizu</v>
      </c>
      <c r="L11275" s="2" t="str">
        <f>VLOOKUP($C11275,Clients!$B:$F,L$6,0)</f>
        <v>Foreign</v>
      </c>
      <c r="M11275" s="2" t="str">
        <f>VLOOKUP($C11275,Clients!$B:$F,M$6,0)</f>
        <v>CF</v>
      </c>
      <c r="N11275" s="2" t="str">
        <f>VLOOKUP($C11275,Clients!$B:$F,N$6,0)</f>
        <v>Central African Republic</v>
      </c>
    </row>
    <row r="11276" spans="2:14" x14ac:dyDescent="0.2">
      <c r="B11276" s="8">
        <v>-3362.8139999999999</v>
      </c>
      <c r="C11276" s="2" t="s">
        <v>16881</v>
      </c>
      <c r="D11276" s="2" t="s">
        <v>51</v>
      </c>
      <c r="E11276" s="8">
        <v>0</v>
      </c>
      <c r="F11276" s="2" t="s">
        <v>17056</v>
      </c>
      <c r="G11276" s="2" t="s">
        <v>17057</v>
      </c>
      <c r="H11276" s="9">
        <v>43325</v>
      </c>
      <c r="I11276" s="2">
        <v>2018</v>
      </c>
      <c r="J11276" s="2">
        <v>8</v>
      </c>
      <c r="K11276" s="2" t="str">
        <f>VLOOKUP($C11276,Clients!$B:$F,K$6,0)</f>
        <v>Centizu</v>
      </c>
      <c r="L11276" s="2" t="str">
        <f>VLOOKUP($C11276,Clients!$B:$F,L$6,0)</f>
        <v>Foreign</v>
      </c>
      <c r="M11276" s="2" t="str">
        <f>VLOOKUP($C11276,Clients!$B:$F,M$6,0)</f>
        <v>CF</v>
      </c>
      <c r="N11276" s="2" t="str">
        <f>VLOOKUP($C11276,Clients!$B:$F,N$6,0)</f>
        <v>Central African Republic</v>
      </c>
    </row>
    <row r="11277" spans="2:14" x14ac:dyDescent="0.2">
      <c r="B11277" s="8">
        <v>10164</v>
      </c>
      <c r="C11277" s="2" t="s">
        <v>16881</v>
      </c>
      <c r="D11277" s="2" t="s">
        <v>16</v>
      </c>
      <c r="E11277" s="8">
        <v>10</v>
      </c>
      <c r="F11277" s="2" t="s">
        <v>17049</v>
      </c>
      <c r="G11277" s="2" t="s">
        <v>17058</v>
      </c>
      <c r="H11277" s="9">
        <v>43328</v>
      </c>
      <c r="I11277" s="2">
        <v>2018</v>
      </c>
      <c r="J11277" s="2">
        <v>8</v>
      </c>
      <c r="K11277" s="2" t="str">
        <f>VLOOKUP($C11277,Clients!$B:$F,K$6,0)</f>
        <v>Centizu</v>
      </c>
      <c r="L11277" s="2" t="str">
        <f>VLOOKUP($C11277,Clients!$B:$F,L$6,0)</f>
        <v>Foreign</v>
      </c>
      <c r="M11277" s="2" t="str">
        <f>VLOOKUP($C11277,Clients!$B:$F,M$6,0)</f>
        <v>CF</v>
      </c>
      <c r="N11277" s="2" t="str">
        <f>VLOOKUP($C11277,Clients!$B:$F,N$6,0)</f>
        <v>Central African Republic</v>
      </c>
    </row>
    <row r="11278" spans="2:14" x14ac:dyDescent="0.2">
      <c r="B11278" s="8">
        <v>60265.8</v>
      </c>
      <c r="C11278" s="2" t="s">
        <v>16881</v>
      </c>
      <c r="D11278" s="2" t="s">
        <v>16</v>
      </c>
      <c r="E11278" s="8">
        <v>24</v>
      </c>
      <c r="F11278" s="2" t="s">
        <v>17059</v>
      </c>
      <c r="G11278" s="2" t="s">
        <v>17060</v>
      </c>
      <c r="H11278" s="9">
        <v>43328</v>
      </c>
      <c r="I11278" s="2">
        <v>2018</v>
      </c>
      <c r="J11278" s="2">
        <v>8</v>
      </c>
      <c r="K11278" s="2" t="str">
        <f>VLOOKUP($C11278,Clients!$B:$F,K$6,0)</f>
        <v>Centizu</v>
      </c>
      <c r="L11278" s="2" t="str">
        <f>VLOOKUP($C11278,Clients!$B:$F,L$6,0)</f>
        <v>Foreign</v>
      </c>
      <c r="M11278" s="2" t="str">
        <f>VLOOKUP($C11278,Clients!$B:$F,M$6,0)</f>
        <v>CF</v>
      </c>
      <c r="N11278" s="2" t="str">
        <f>VLOOKUP($C11278,Clients!$B:$F,N$6,0)</f>
        <v>Central African Republic</v>
      </c>
    </row>
    <row r="11279" spans="2:14" x14ac:dyDescent="0.2">
      <c r="B11279" s="8">
        <v>441</v>
      </c>
      <c r="C11279" s="2" t="s">
        <v>16881</v>
      </c>
      <c r="D11279" s="2" t="s">
        <v>16</v>
      </c>
      <c r="E11279" s="8">
        <v>1</v>
      </c>
      <c r="F11279" s="2" t="s">
        <v>17061</v>
      </c>
      <c r="G11279" s="2" t="s">
        <v>17062</v>
      </c>
      <c r="H11279" s="9">
        <v>43328</v>
      </c>
      <c r="I11279" s="2">
        <v>2018</v>
      </c>
      <c r="J11279" s="2">
        <v>8</v>
      </c>
      <c r="K11279" s="2" t="str">
        <f>VLOOKUP($C11279,Clients!$B:$F,K$6,0)</f>
        <v>Centizu</v>
      </c>
      <c r="L11279" s="2" t="str">
        <f>VLOOKUP($C11279,Clients!$B:$F,L$6,0)</f>
        <v>Foreign</v>
      </c>
      <c r="M11279" s="2" t="str">
        <f>VLOOKUP($C11279,Clients!$B:$F,M$6,0)</f>
        <v>CF</v>
      </c>
      <c r="N11279" s="2" t="str">
        <f>VLOOKUP($C11279,Clients!$B:$F,N$6,0)</f>
        <v>Central African Republic</v>
      </c>
    </row>
    <row r="11280" spans="2:14" x14ac:dyDescent="0.2">
      <c r="B11280" s="8">
        <v>-1408.596</v>
      </c>
      <c r="C11280" s="2" t="s">
        <v>16881</v>
      </c>
      <c r="D11280" s="2" t="s">
        <v>51</v>
      </c>
      <c r="E11280" s="8">
        <v>0</v>
      </c>
      <c r="F11280" s="2" t="s">
        <v>17063</v>
      </c>
      <c r="G11280" s="2" t="s">
        <v>17064</v>
      </c>
      <c r="H11280" s="9">
        <v>43342</v>
      </c>
      <c r="I11280" s="2">
        <v>2018</v>
      </c>
      <c r="J11280" s="2">
        <v>8</v>
      </c>
      <c r="K11280" s="2" t="str">
        <f>VLOOKUP($C11280,Clients!$B:$F,K$6,0)</f>
        <v>Centizu</v>
      </c>
      <c r="L11280" s="2" t="str">
        <f>VLOOKUP($C11280,Clients!$B:$F,L$6,0)</f>
        <v>Foreign</v>
      </c>
      <c r="M11280" s="2" t="str">
        <f>VLOOKUP($C11280,Clients!$B:$F,M$6,0)</f>
        <v>CF</v>
      </c>
      <c r="N11280" s="2" t="str">
        <f>VLOOKUP($C11280,Clients!$B:$F,N$6,0)</f>
        <v>Central African Republic</v>
      </c>
    </row>
    <row r="11281" spans="2:14" x14ac:dyDescent="0.2">
      <c r="B11281" s="8">
        <v>785.4</v>
      </c>
      <c r="C11281" s="2" t="s">
        <v>16881</v>
      </c>
      <c r="D11281" s="2" t="s">
        <v>51</v>
      </c>
      <c r="E11281" s="8">
        <v>0</v>
      </c>
      <c r="F11281" s="2" t="s">
        <v>17065</v>
      </c>
      <c r="G11281" s="2" t="s">
        <v>17066</v>
      </c>
      <c r="H11281" s="9">
        <v>43343</v>
      </c>
      <c r="I11281" s="2">
        <v>2018</v>
      </c>
      <c r="J11281" s="2">
        <v>8</v>
      </c>
      <c r="K11281" s="2" t="str">
        <f>VLOOKUP($C11281,Clients!$B:$F,K$6,0)</f>
        <v>Centizu</v>
      </c>
      <c r="L11281" s="2" t="str">
        <f>VLOOKUP($C11281,Clients!$B:$F,L$6,0)</f>
        <v>Foreign</v>
      </c>
      <c r="M11281" s="2" t="str">
        <f>VLOOKUP($C11281,Clients!$B:$F,M$6,0)</f>
        <v>CF</v>
      </c>
      <c r="N11281" s="2" t="str">
        <f>VLOOKUP($C11281,Clients!$B:$F,N$6,0)</f>
        <v>Central African Republic</v>
      </c>
    </row>
    <row r="11282" spans="2:14" x14ac:dyDescent="0.2">
      <c r="B11282" s="8">
        <v>0</v>
      </c>
      <c r="C11282" s="2" t="s">
        <v>16881</v>
      </c>
      <c r="D11282" s="2" t="s">
        <v>20</v>
      </c>
      <c r="E11282" s="8">
        <v>1</v>
      </c>
      <c r="F11282" s="2" t="s">
        <v>17067</v>
      </c>
      <c r="G11282" s="2" t="s">
        <v>17068</v>
      </c>
      <c r="H11282" s="9">
        <v>43368</v>
      </c>
      <c r="I11282" s="2">
        <v>2018</v>
      </c>
      <c r="J11282" s="2">
        <v>9</v>
      </c>
      <c r="K11282" s="2" t="str">
        <f>VLOOKUP($C11282,Clients!$B:$F,K$6,0)</f>
        <v>Centizu</v>
      </c>
      <c r="L11282" s="2" t="str">
        <f>VLOOKUP($C11282,Clients!$B:$F,L$6,0)</f>
        <v>Foreign</v>
      </c>
      <c r="M11282" s="2" t="str">
        <f>VLOOKUP($C11282,Clients!$B:$F,M$6,0)</f>
        <v>CF</v>
      </c>
      <c r="N11282" s="2" t="str">
        <f>VLOOKUP($C11282,Clients!$B:$F,N$6,0)</f>
        <v>Central African Republic</v>
      </c>
    </row>
    <row r="11283" spans="2:14" x14ac:dyDescent="0.2">
      <c r="B11283" s="8">
        <v>0</v>
      </c>
      <c r="C11283" s="2" t="s">
        <v>16881</v>
      </c>
      <c r="D11283" s="2" t="s">
        <v>46</v>
      </c>
      <c r="E11283" s="8">
        <v>1.18</v>
      </c>
      <c r="F11283" s="2" t="s">
        <v>17069</v>
      </c>
      <c r="G11283" s="2" t="s">
        <v>17070</v>
      </c>
      <c r="H11283" s="9">
        <v>43413</v>
      </c>
      <c r="I11283" s="2">
        <v>2018</v>
      </c>
      <c r="J11283" s="2">
        <v>11</v>
      </c>
      <c r="K11283" s="2" t="str">
        <f>VLOOKUP($C11283,Clients!$B:$F,K$6,0)</f>
        <v>Centizu</v>
      </c>
      <c r="L11283" s="2" t="str">
        <f>VLOOKUP($C11283,Clients!$B:$F,L$6,0)</f>
        <v>Foreign</v>
      </c>
      <c r="M11283" s="2" t="str">
        <f>VLOOKUP($C11283,Clients!$B:$F,M$6,0)</f>
        <v>CF</v>
      </c>
      <c r="N11283" s="2" t="str">
        <f>VLOOKUP($C11283,Clients!$B:$F,N$6,0)</f>
        <v>Central African Republic</v>
      </c>
    </row>
    <row r="11284" spans="2:14" x14ac:dyDescent="0.2">
      <c r="B11284" s="8">
        <v>0</v>
      </c>
      <c r="C11284" s="2" t="s">
        <v>16881</v>
      </c>
      <c r="D11284" s="2" t="s">
        <v>46</v>
      </c>
      <c r="E11284" s="8">
        <v>41</v>
      </c>
      <c r="F11284" s="2" t="s">
        <v>17071</v>
      </c>
      <c r="G11284" s="2" t="s">
        <v>17072</v>
      </c>
      <c r="H11284" s="9">
        <v>43431</v>
      </c>
      <c r="I11284" s="2">
        <v>2018</v>
      </c>
      <c r="J11284" s="2">
        <v>11</v>
      </c>
      <c r="K11284" s="2" t="str">
        <f>VLOOKUP($C11284,Clients!$B:$F,K$6,0)</f>
        <v>Centizu</v>
      </c>
      <c r="L11284" s="2" t="str">
        <f>VLOOKUP($C11284,Clients!$B:$F,L$6,0)</f>
        <v>Foreign</v>
      </c>
      <c r="M11284" s="2" t="str">
        <f>VLOOKUP($C11284,Clients!$B:$F,M$6,0)</f>
        <v>CF</v>
      </c>
      <c r="N11284" s="2" t="str">
        <f>VLOOKUP($C11284,Clients!$B:$F,N$6,0)</f>
        <v>Central African Republic</v>
      </c>
    </row>
    <row r="11285" spans="2:14" x14ac:dyDescent="0.2">
      <c r="B11285" s="8">
        <v>742526.4</v>
      </c>
      <c r="C11285" s="2" t="s">
        <v>16881</v>
      </c>
      <c r="D11285" s="2" t="s">
        <v>16</v>
      </c>
      <c r="E11285" s="8">
        <v>154</v>
      </c>
      <c r="F11285" s="2" t="s">
        <v>17073</v>
      </c>
      <c r="G11285" s="2" t="s">
        <v>17074</v>
      </c>
      <c r="H11285" s="9">
        <v>43434</v>
      </c>
      <c r="I11285" s="2">
        <v>2018</v>
      </c>
      <c r="J11285" s="2">
        <v>11</v>
      </c>
      <c r="K11285" s="2" t="str">
        <f>VLOOKUP($C11285,Clients!$B:$F,K$6,0)</f>
        <v>Centizu</v>
      </c>
      <c r="L11285" s="2" t="str">
        <f>VLOOKUP($C11285,Clients!$B:$F,L$6,0)</f>
        <v>Foreign</v>
      </c>
      <c r="M11285" s="2" t="str">
        <f>VLOOKUP($C11285,Clients!$B:$F,M$6,0)</f>
        <v>CF</v>
      </c>
      <c r="N11285" s="2" t="str">
        <f>VLOOKUP($C11285,Clients!$B:$F,N$6,0)</f>
        <v>Central African Republic</v>
      </c>
    </row>
    <row r="11286" spans="2:14" x14ac:dyDescent="0.2">
      <c r="B11286" s="8">
        <v>-14850.528000000002</v>
      </c>
      <c r="C11286" s="2" t="s">
        <v>16881</v>
      </c>
      <c r="D11286" s="2" t="s">
        <v>51</v>
      </c>
      <c r="E11286" s="8">
        <v>0</v>
      </c>
      <c r="F11286" s="2" t="s">
        <v>17075</v>
      </c>
      <c r="G11286" s="2" t="s">
        <v>17076</v>
      </c>
      <c r="H11286" s="9">
        <v>43445</v>
      </c>
      <c r="I11286" s="2">
        <v>2018</v>
      </c>
      <c r="J11286" s="2">
        <v>12</v>
      </c>
      <c r="K11286" s="2" t="str">
        <f>VLOOKUP($C11286,Clients!$B:$F,K$6,0)</f>
        <v>Centizu</v>
      </c>
      <c r="L11286" s="2" t="str">
        <f>VLOOKUP($C11286,Clients!$B:$F,L$6,0)</f>
        <v>Foreign</v>
      </c>
      <c r="M11286" s="2" t="str">
        <f>VLOOKUP($C11286,Clients!$B:$F,M$6,0)</f>
        <v>CF</v>
      </c>
      <c r="N11286" s="2" t="str">
        <f>VLOOKUP($C11286,Clients!$B:$F,N$6,0)</f>
        <v>Central African Republic</v>
      </c>
    </row>
    <row r="11287" spans="2:14" x14ac:dyDescent="0.2">
      <c r="B11287" s="8">
        <v>0</v>
      </c>
      <c r="C11287" s="2" t="s">
        <v>16881</v>
      </c>
      <c r="D11287" s="2" t="s">
        <v>46</v>
      </c>
      <c r="E11287" s="8">
        <v>21</v>
      </c>
      <c r="F11287" s="2" t="s">
        <v>17077</v>
      </c>
      <c r="G11287" s="2" t="s">
        <v>17078</v>
      </c>
      <c r="H11287" s="9">
        <v>43455</v>
      </c>
      <c r="I11287" s="2">
        <v>2018</v>
      </c>
      <c r="J11287" s="2">
        <v>12</v>
      </c>
      <c r="K11287" s="2" t="str">
        <f>VLOOKUP($C11287,Clients!$B:$F,K$6,0)</f>
        <v>Centizu</v>
      </c>
      <c r="L11287" s="2" t="str">
        <f>VLOOKUP($C11287,Clients!$B:$F,L$6,0)</f>
        <v>Foreign</v>
      </c>
      <c r="M11287" s="2" t="str">
        <f>VLOOKUP($C11287,Clients!$B:$F,M$6,0)</f>
        <v>CF</v>
      </c>
      <c r="N11287" s="2" t="str">
        <f>VLOOKUP($C11287,Clients!$B:$F,N$6,0)</f>
        <v>Central African Republic</v>
      </c>
    </row>
    <row r="11288" spans="2:14" x14ac:dyDescent="0.2">
      <c r="B11288" s="8">
        <v>54150.600000000006</v>
      </c>
      <c r="C11288" s="2" t="s">
        <v>16881</v>
      </c>
      <c r="D11288" s="2" t="s">
        <v>16</v>
      </c>
      <c r="E11288" s="8">
        <v>206</v>
      </c>
      <c r="F11288" s="2" t="s">
        <v>17079</v>
      </c>
      <c r="G11288" s="2" t="s">
        <v>17080</v>
      </c>
      <c r="H11288" s="9">
        <v>43462</v>
      </c>
      <c r="I11288" s="2">
        <v>2018</v>
      </c>
      <c r="J11288" s="2">
        <v>12</v>
      </c>
      <c r="K11288" s="2" t="str">
        <f>VLOOKUP($C11288,Clients!$B:$F,K$6,0)</f>
        <v>Centizu</v>
      </c>
      <c r="L11288" s="2" t="str">
        <f>VLOOKUP($C11288,Clients!$B:$F,L$6,0)</f>
        <v>Foreign</v>
      </c>
      <c r="M11288" s="2" t="str">
        <f>VLOOKUP($C11288,Clients!$B:$F,M$6,0)</f>
        <v>CF</v>
      </c>
      <c r="N11288" s="2" t="str">
        <f>VLOOKUP($C11288,Clients!$B:$F,N$6,0)</f>
        <v>Central African Republic</v>
      </c>
    </row>
    <row r="11289" spans="2:14" x14ac:dyDescent="0.2">
      <c r="B11289" s="8">
        <v>262869.60000000003</v>
      </c>
      <c r="C11289" s="2" t="s">
        <v>16881</v>
      </c>
      <c r="D11289" s="2" t="s">
        <v>16</v>
      </c>
      <c r="E11289" s="8">
        <v>61</v>
      </c>
      <c r="F11289" s="2" t="s">
        <v>17073</v>
      </c>
      <c r="G11289" s="2" t="s">
        <v>17081</v>
      </c>
      <c r="H11289" s="9">
        <v>43462</v>
      </c>
      <c r="I11289" s="2">
        <v>2018</v>
      </c>
      <c r="J11289" s="2">
        <v>12</v>
      </c>
      <c r="K11289" s="2" t="str">
        <f>VLOOKUP($C11289,Clients!$B:$F,K$6,0)</f>
        <v>Centizu</v>
      </c>
      <c r="L11289" s="2" t="str">
        <f>VLOOKUP($C11289,Clients!$B:$F,L$6,0)</f>
        <v>Foreign</v>
      </c>
      <c r="M11289" s="2" t="str">
        <f>VLOOKUP($C11289,Clients!$B:$F,M$6,0)</f>
        <v>CF</v>
      </c>
      <c r="N11289" s="2" t="str">
        <f>VLOOKUP($C11289,Clients!$B:$F,N$6,0)</f>
        <v>Central African Republic</v>
      </c>
    </row>
    <row r="11290" spans="2:14" x14ac:dyDescent="0.2">
      <c r="B11290" s="8">
        <v>31.5</v>
      </c>
      <c r="C11290" s="2" t="s">
        <v>17082</v>
      </c>
      <c r="D11290" s="2" t="s">
        <v>51</v>
      </c>
      <c r="E11290" s="8">
        <v>1</v>
      </c>
      <c r="F11290" s="2" t="s">
        <v>17083</v>
      </c>
      <c r="G11290" s="2" t="s">
        <v>487</v>
      </c>
      <c r="H11290" s="9">
        <v>42201</v>
      </c>
      <c r="I11290" s="2">
        <v>2015</v>
      </c>
      <c r="J11290" s="2">
        <v>7</v>
      </c>
      <c r="K11290" s="2" t="str">
        <f>VLOOKUP($C11290,Clients!$B:$F,K$6,0)</f>
        <v>Hintz, Turner and Schmitt</v>
      </c>
      <c r="L11290" s="2" t="str">
        <f>VLOOKUP($C11290,Clients!$B:$F,L$6,0)</f>
        <v>Foreign</v>
      </c>
      <c r="M11290" s="2" t="str">
        <f>VLOOKUP($C11290,Clients!$B:$F,M$6,0)</f>
        <v>FR</v>
      </c>
      <c r="N11290" s="2" t="str">
        <f>VLOOKUP($C11290,Clients!$B:$F,N$6,0)</f>
        <v>France</v>
      </c>
    </row>
    <row r="11291" spans="2:14" x14ac:dyDescent="0.2">
      <c r="B11291" s="8">
        <v>1784.9580000000001</v>
      </c>
      <c r="C11291" s="2" t="s">
        <v>17084</v>
      </c>
      <c r="D11291" s="2" t="s">
        <v>51</v>
      </c>
      <c r="E11291" s="8">
        <v>1</v>
      </c>
      <c r="F11291" s="2" t="s">
        <v>17085</v>
      </c>
      <c r="G11291" s="2" t="s">
        <v>3012</v>
      </c>
      <c r="H11291" s="9">
        <v>42202</v>
      </c>
      <c r="I11291" s="2">
        <v>2015</v>
      </c>
      <c r="J11291" s="2">
        <v>7</v>
      </c>
      <c r="K11291" s="2" t="str">
        <f>VLOOKUP($C11291,Clients!$B:$F,K$6,0)</f>
        <v>Zava</v>
      </c>
      <c r="L11291" s="2" t="str">
        <f>VLOOKUP($C11291,Clients!$B:$F,L$6,0)</f>
        <v>Foreign</v>
      </c>
      <c r="M11291" s="2" t="str">
        <f>VLOOKUP($C11291,Clients!$B:$F,M$6,0)</f>
        <v>CL</v>
      </c>
      <c r="N11291" s="2" t="str">
        <f>VLOOKUP($C11291,Clients!$B:$F,N$6,0)</f>
        <v>Chile</v>
      </c>
    </row>
    <row r="11292" spans="2:14" x14ac:dyDescent="0.2">
      <c r="B11292" s="8">
        <v>1512</v>
      </c>
      <c r="C11292" s="2" t="s">
        <v>17086</v>
      </c>
      <c r="D11292" s="2" t="s">
        <v>51</v>
      </c>
      <c r="E11292" s="8">
        <v>1</v>
      </c>
      <c r="F11292" s="2" t="s">
        <v>17087</v>
      </c>
      <c r="G11292" s="2" t="s">
        <v>1456</v>
      </c>
      <c r="H11292" s="9">
        <v>42205</v>
      </c>
      <c r="I11292" s="2">
        <v>2015</v>
      </c>
      <c r="J11292" s="2">
        <v>7</v>
      </c>
      <c r="K11292" s="2" t="str">
        <f>VLOOKUP($C11292,Clients!$B:$F,K$6,0)</f>
        <v>Realbridge</v>
      </c>
      <c r="L11292" s="2" t="str">
        <f>VLOOKUP($C11292,Clients!$B:$F,L$6,0)</f>
        <v>Foreign</v>
      </c>
      <c r="M11292" s="2" t="str">
        <f>VLOOKUP($C11292,Clients!$B:$F,M$6,0)</f>
        <v>MY</v>
      </c>
      <c r="N11292" s="2" t="str">
        <f>VLOOKUP($C11292,Clients!$B:$F,N$6,0)</f>
        <v>Malaysia</v>
      </c>
    </row>
    <row r="11293" spans="2:14" x14ac:dyDescent="0.2">
      <c r="B11293" s="8">
        <v>1033.2</v>
      </c>
      <c r="C11293" s="2" t="s">
        <v>17088</v>
      </c>
      <c r="D11293" s="2" t="s">
        <v>51</v>
      </c>
      <c r="E11293" s="8">
        <v>1</v>
      </c>
      <c r="F11293" s="2" t="s">
        <v>17089</v>
      </c>
      <c r="G11293" s="2" t="s">
        <v>3539</v>
      </c>
      <c r="H11293" s="9">
        <v>42205</v>
      </c>
      <c r="I11293" s="2">
        <v>2015</v>
      </c>
      <c r="J11293" s="2">
        <v>7</v>
      </c>
      <c r="K11293" s="2" t="str">
        <f>VLOOKUP($C11293,Clients!$B:$F,K$6,0)</f>
        <v>Cummings-Rau</v>
      </c>
      <c r="L11293" s="2" t="str">
        <f>VLOOKUP($C11293,Clients!$B:$F,L$6,0)</f>
        <v>Foreign</v>
      </c>
      <c r="M11293" s="2" t="str">
        <f>VLOOKUP($C11293,Clients!$B:$F,M$6,0)</f>
        <v>MY</v>
      </c>
      <c r="N11293" s="2" t="str">
        <f>VLOOKUP($C11293,Clients!$B:$F,N$6,0)</f>
        <v>Malaysia</v>
      </c>
    </row>
    <row r="11294" spans="2:14" x14ac:dyDescent="0.2">
      <c r="B11294" s="8">
        <v>13104</v>
      </c>
      <c r="C11294" s="2" t="s">
        <v>17090</v>
      </c>
      <c r="D11294" s="2" t="s">
        <v>51</v>
      </c>
      <c r="E11294" s="8">
        <v>4</v>
      </c>
      <c r="F11294" s="2" t="s">
        <v>17091</v>
      </c>
      <c r="G11294" s="2" t="s">
        <v>10777</v>
      </c>
      <c r="H11294" s="9">
        <v>42212</v>
      </c>
      <c r="I11294" s="2">
        <v>2015</v>
      </c>
      <c r="J11294" s="2">
        <v>7</v>
      </c>
      <c r="K11294" s="2" t="str">
        <f>VLOOKUP($C11294,Clients!$B:$F,K$6,0)</f>
        <v>Bednar, D'Amore and Hyatt</v>
      </c>
      <c r="L11294" s="2" t="str">
        <f>VLOOKUP($C11294,Clients!$B:$F,L$6,0)</f>
        <v>Foreign</v>
      </c>
      <c r="M11294" s="2" t="str">
        <f>VLOOKUP($C11294,Clients!$B:$F,M$6,0)</f>
        <v>PH</v>
      </c>
      <c r="N11294" s="2" t="str">
        <f>VLOOKUP($C11294,Clients!$B:$F,N$6,0)</f>
        <v>Philippines</v>
      </c>
    </row>
    <row r="11295" spans="2:14" x14ac:dyDescent="0.2">
      <c r="B11295" s="8">
        <v>19588.8</v>
      </c>
      <c r="C11295" s="2" t="s">
        <v>17090</v>
      </c>
      <c r="D11295" s="2" t="s">
        <v>51</v>
      </c>
      <c r="E11295" s="8">
        <v>5</v>
      </c>
      <c r="F11295" s="2" t="s">
        <v>17092</v>
      </c>
      <c r="G11295" s="2" t="s">
        <v>10786</v>
      </c>
      <c r="H11295" s="9">
        <v>42285</v>
      </c>
      <c r="I11295" s="2">
        <v>2015</v>
      </c>
      <c r="J11295" s="2">
        <v>10</v>
      </c>
      <c r="K11295" s="2" t="str">
        <f>VLOOKUP($C11295,Clients!$B:$F,K$6,0)</f>
        <v>Bednar, D'Amore and Hyatt</v>
      </c>
      <c r="L11295" s="2" t="str">
        <f>VLOOKUP($C11295,Clients!$B:$F,L$6,0)</f>
        <v>Foreign</v>
      </c>
      <c r="M11295" s="2" t="str">
        <f>VLOOKUP($C11295,Clients!$B:$F,M$6,0)</f>
        <v>PH</v>
      </c>
      <c r="N11295" s="2" t="str">
        <f>VLOOKUP($C11295,Clients!$B:$F,N$6,0)</f>
        <v>Philippines</v>
      </c>
    </row>
    <row r="11296" spans="2:14" x14ac:dyDescent="0.2">
      <c r="B11296" s="8">
        <v>37478.700000000004</v>
      </c>
      <c r="C11296" s="2" t="s">
        <v>17090</v>
      </c>
      <c r="D11296" s="2" t="s">
        <v>51</v>
      </c>
      <c r="E11296" s="8">
        <v>3</v>
      </c>
      <c r="F11296" s="2" t="s">
        <v>17093</v>
      </c>
      <c r="G11296" s="2" t="s">
        <v>3346</v>
      </c>
      <c r="H11296" s="9">
        <v>42293</v>
      </c>
      <c r="I11296" s="2">
        <v>2015</v>
      </c>
      <c r="J11296" s="2">
        <v>10</v>
      </c>
      <c r="K11296" s="2" t="str">
        <f>VLOOKUP($C11296,Clients!$B:$F,K$6,0)</f>
        <v>Bednar, D'Amore and Hyatt</v>
      </c>
      <c r="L11296" s="2" t="str">
        <f>VLOOKUP($C11296,Clients!$B:$F,L$6,0)</f>
        <v>Foreign</v>
      </c>
      <c r="M11296" s="2" t="str">
        <f>VLOOKUP($C11296,Clients!$B:$F,M$6,0)</f>
        <v>PH</v>
      </c>
      <c r="N11296" s="2" t="str">
        <f>VLOOKUP($C11296,Clients!$B:$F,N$6,0)</f>
        <v>Philippines</v>
      </c>
    </row>
    <row r="11297" spans="2:14" x14ac:dyDescent="0.2">
      <c r="B11297" s="8">
        <v>2203.7400000000002</v>
      </c>
      <c r="C11297" s="2" t="s">
        <v>17090</v>
      </c>
      <c r="D11297" s="2" t="s">
        <v>51</v>
      </c>
      <c r="E11297" s="8">
        <v>1</v>
      </c>
      <c r="F11297" s="2" t="s">
        <v>17094</v>
      </c>
      <c r="G11297" s="2" t="s">
        <v>3184</v>
      </c>
      <c r="H11297" s="9">
        <v>42341</v>
      </c>
      <c r="I11297" s="2">
        <v>2015</v>
      </c>
      <c r="J11297" s="2">
        <v>12</v>
      </c>
      <c r="K11297" s="2" t="str">
        <f>VLOOKUP($C11297,Clients!$B:$F,K$6,0)</f>
        <v>Bednar, D'Amore and Hyatt</v>
      </c>
      <c r="L11297" s="2" t="str">
        <f>VLOOKUP($C11297,Clients!$B:$F,L$6,0)</f>
        <v>Foreign</v>
      </c>
      <c r="M11297" s="2" t="str">
        <f>VLOOKUP($C11297,Clients!$B:$F,M$6,0)</f>
        <v>PH</v>
      </c>
      <c r="N11297" s="2" t="str">
        <f>VLOOKUP($C11297,Clients!$B:$F,N$6,0)</f>
        <v>Philippines</v>
      </c>
    </row>
    <row r="11298" spans="2:14" x14ac:dyDescent="0.2">
      <c r="B11298" s="8">
        <v>4406.4720000000007</v>
      </c>
      <c r="C11298" s="2" t="s">
        <v>17090</v>
      </c>
      <c r="D11298" s="2" t="s">
        <v>51</v>
      </c>
      <c r="E11298" s="8">
        <v>1</v>
      </c>
      <c r="F11298" s="2" t="s">
        <v>17095</v>
      </c>
      <c r="G11298" s="2" t="s">
        <v>3348</v>
      </c>
      <c r="H11298" s="9">
        <v>42346</v>
      </c>
      <c r="I11298" s="2">
        <v>2015</v>
      </c>
      <c r="J11298" s="2">
        <v>12</v>
      </c>
      <c r="K11298" s="2" t="str">
        <f>VLOOKUP($C11298,Clients!$B:$F,K$6,0)</f>
        <v>Bednar, D'Amore and Hyatt</v>
      </c>
      <c r="L11298" s="2" t="str">
        <f>VLOOKUP($C11298,Clients!$B:$F,L$6,0)</f>
        <v>Foreign</v>
      </c>
      <c r="M11298" s="2" t="str">
        <f>VLOOKUP($C11298,Clients!$B:$F,M$6,0)</f>
        <v>PH</v>
      </c>
      <c r="N11298" s="2" t="str">
        <f>VLOOKUP($C11298,Clients!$B:$F,N$6,0)</f>
        <v>Philippines</v>
      </c>
    </row>
    <row r="11299" spans="2:14" x14ac:dyDescent="0.2">
      <c r="B11299" s="8">
        <v>2938.8240000000001</v>
      </c>
      <c r="C11299" s="2" t="s">
        <v>17090</v>
      </c>
      <c r="D11299" s="2" t="s">
        <v>51</v>
      </c>
      <c r="E11299" s="8">
        <v>1</v>
      </c>
      <c r="F11299" s="2" t="s">
        <v>17096</v>
      </c>
      <c r="G11299" s="2" t="s">
        <v>10797</v>
      </c>
      <c r="H11299" s="9">
        <v>42377</v>
      </c>
      <c r="I11299" s="2">
        <v>2016</v>
      </c>
      <c r="J11299" s="2">
        <v>1</v>
      </c>
      <c r="K11299" s="2" t="str">
        <f>VLOOKUP($C11299,Clients!$B:$F,K$6,0)</f>
        <v>Bednar, D'Amore and Hyatt</v>
      </c>
      <c r="L11299" s="2" t="str">
        <f>VLOOKUP($C11299,Clients!$B:$F,L$6,0)</f>
        <v>Foreign</v>
      </c>
      <c r="M11299" s="2" t="str">
        <f>VLOOKUP($C11299,Clients!$B:$F,M$6,0)</f>
        <v>PH</v>
      </c>
      <c r="N11299" s="2" t="str">
        <f>VLOOKUP($C11299,Clients!$B:$F,N$6,0)</f>
        <v>Philippines</v>
      </c>
    </row>
    <row r="11300" spans="2:14" x14ac:dyDescent="0.2">
      <c r="B11300" s="8">
        <v>-16692.48</v>
      </c>
      <c r="C11300" s="2" t="s">
        <v>17090</v>
      </c>
      <c r="D11300" s="2" t="s">
        <v>51</v>
      </c>
      <c r="E11300" s="8">
        <v>-1</v>
      </c>
      <c r="F11300" s="2" t="s">
        <v>17097</v>
      </c>
      <c r="G11300" s="2" t="s">
        <v>7381</v>
      </c>
      <c r="H11300" s="9">
        <v>42531</v>
      </c>
      <c r="I11300" s="2">
        <v>2016</v>
      </c>
      <c r="J11300" s="2">
        <v>6</v>
      </c>
      <c r="K11300" s="2" t="str">
        <f>VLOOKUP($C11300,Clients!$B:$F,K$6,0)</f>
        <v>Bednar, D'Amore and Hyatt</v>
      </c>
      <c r="L11300" s="2" t="str">
        <f>VLOOKUP($C11300,Clients!$B:$F,L$6,0)</f>
        <v>Foreign</v>
      </c>
      <c r="M11300" s="2" t="str">
        <f>VLOOKUP($C11300,Clients!$B:$F,M$6,0)</f>
        <v>PH</v>
      </c>
      <c r="N11300" s="2" t="str">
        <f>VLOOKUP($C11300,Clients!$B:$F,N$6,0)</f>
        <v>Philippines</v>
      </c>
    </row>
    <row r="11301" spans="2:14" x14ac:dyDescent="0.2">
      <c r="B11301" s="8">
        <v>-10708.74</v>
      </c>
      <c r="C11301" s="2" t="s">
        <v>17090</v>
      </c>
      <c r="D11301" s="2" t="s">
        <v>51</v>
      </c>
      <c r="E11301" s="8">
        <v>-1</v>
      </c>
      <c r="F11301" s="2" t="s">
        <v>17098</v>
      </c>
      <c r="G11301" s="2" t="s">
        <v>12577</v>
      </c>
      <c r="H11301" s="9">
        <v>42725</v>
      </c>
      <c r="I11301" s="2">
        <v>2016</v>
      </c>
      <c r="J11301" s="2">
        <v>12</v>
      </c>
      <c r="K11301" s="2" t="str">
        <f>VLOOKUP($C11301,Clients!$B:$F,K$6,0)</f>
        <v>Bednar, D'Amore and Hyatt</v>
      </c>
      <c r="L11301" s="2" t="str">
        <f>VLOOKUP($C11301,Clients!$B:$F,L$6,0)</f>
        <v>Foreign</v>
      </c>
      <c r="M11301" s="2" t="str">
        <f>VLOOKUP($C11301,Clients!$B:$F,M$6,0)</f>
        <v>PH</v>
      </c>
      <c r="N11301" s="2" t="str">
        <f>VLOOKUP($C11301,Clients!$B:$F,N$6,0)</f>
        <v>Philippines</v>
      </c>
    </row>
    <row r="11302" spans="2:14" x14ac:dyDescent="0.2">
      <c r="B11302" s="8">
        <v>-12982.2</v>
      </c>
      <c r="C11302" s="2" t="s">
        <v>17090</v>
      </c>
      <c r="D11302" s="2" t="s">
        <v>51</v>
      </c>
      <c r="E11302" s="8">
        <v>-3</v>
      </c>
      <c r="F11302" s="2" t="s">
        <v>17099</v>
      </c>
      <c r="G11302" s="2" t="s">
        <v>3375</v>
      </c>
      <c r="H11302" s="9">
        <v>42900</v>
      </c>
      <c r="I11302" s="2">
        <v>2017</v>
      </c>
      <c r="J11302" s="2">
        <v>6</v>
      </c>
      <c r="K11302" s="2" t="str">
        <f>VLOOKUP($C11302,Clients!$B:$F,K$6,0)</f>
        <v>Bednar, D'Amore and Hyatt</v>
      </c>
      <c r="L11302" s="2" t="str">
        <f>VLOOKUP($C11302,Clients!$B:$F,L$6,0)</f>
        <v>Foreign</v>
      </c>
      <c r="M11302" s="2" t="str">
        <f>VLOOKUP($C11302,Clients!$B:$F,M$6,0)</f>
        <v>PH</v>
      </c>
      <c r="N11302" s="2" t="str">
        <f>VLOOKUP($C11302,Clients!$B:$F,N$6,0)</f>
        <v>Philippines</v>
      </c>
    </row>
    <row r="11303" spans="2:14" x14ac:dyDescent="0.2">
      <c r="B11303" s="8">
        <v>-10077.480000000001</v>
      </c>
      <c r="C11303" s="2" t="s">
        <v>17090</v>
      </c>
      <c r="D11303" s="2" t="s">
        <v>51</v>
      </c>
      <c r="E11303" s="8">
        <v>-1</v>
      </c>
      <c r="F11303" s="2" t="s">
        <v>17100</v>
      </c>
      <c r="G11303" s="2" t="s">
        <v>3606</v>
      </c>
      <c r="H11303" s="9">
        <v>42900</v>
      </c>
      <c r="I11303" s="2">
        <v>2017</v>
      </c>
      <c r="J11303" s="2">
        <v>6</v>
      </c>
      <c r="K11303" s="2" t="str">
        <f>VLOOKUP($C11303,Clients!$B:$F,K$6,0)</f>
        <v>Bednar, D'Amore and Hyatt</v>
      </c>
      <c r="L11303" s="2" t="str">
        <f>VLOOKUP($C11303,Clients!$B:$F,L$6,0)</f>
        <v>Foreign</v>
      </c>
      <c r="M11303" s="2" t="str">
        <f>VLOOKUP($C11303,Clients!$B:$F,M$6,0)</f>
        <v>PH</v>
      </c>
      <c r="N11303" s="2" t="str">
        <f>VLOOKUP($C11303,Clients!$B:$F,N$6,0)</f>
        <v>Philippines</v>
      </c>
    </row>
    <row r="11304" spans="2:14" x14ac:dyDescent="0.2">
      <c r="B11304" s="8">
        <v>2515.8000000000002</v>
      </c>
      <c r="C11304" s="2" t="s">
        <v>17101</v>
      </c>
      <c r="D11304" s="2" t="s">
        <v>51</v>
      </c>
      <c r="E11304" s="8">
        <v>1</v>
      </c>
      <c r="F11304" s="2" t="s">
        <v>17102</v>
      </c>
      <c r="G11304" s="2" t="s">
        <v>3014</v>
      </c>
      <c r="H11304" s="9">
        <v>42213</v>
      </c>
      <c r="I11304" s="2">
        <v>2015</v>
      </c>
      <c r="J11304" s="2">
        <v>7</v>
      </c>
      <c r="K11304" s="2" t="str">
        <f>VLOOKUP($C11304,Clients!$B:$F,K$6,0)</f>
        <v>Anderson-Wolff</v>
      </c>
      <c r="L11304" s="2" t="str">
        <f>VLOOKUP($C11304,Clients!$B:$F,L$6,0)</f>
        <v>Foreign</v>
      </c>
      <c r="M11304" s="2" t="str">
        <f>VLOOKUP($C11304,Clients!$B:$F,M$6,0)</f>
        <v>CN</v>
      </c>
      <c r="N11304" s="2" t="str">
        <f>VLOOKUP($C11304,Clients!$B:$F,N$6,0)</f>
        <v>China</v>
      </c>
    </row>
    <row r="11305" spans="2:14" x14ac:dyDescent="0.2">
      <c r="B11305" s="8">
        <v>835.80000000000007</v>
      </c>
      <c r="C11305" s="2" t="s">
        <v>17103</v>
      </c>
      <c r="D11305" s="2" t="s">
        <v>51</v>
      </c>
      <c r="E11305" s="8">
        <v>1</v>
      </c>
      <c r="F11305" s="2" t="s">
        <v>17104</v>
      </c>
      <c r="G11305" s="2" t="s">
        <v>1867</v>
      </c>
      <c r="H11305" s="9">
        <v>42214</v>
      </c>
      <c r="I11305" s="2">
        <v>2015</v>
      </c>
      <c r="J11305" s="2">
        <v>7</v>
      </c>
      <c r="K11305" s="2" t="str">
        <f>VLOOKUP($C11305,Clients!$B:$F,K$6,0)</f>
        <v>Zoonoodle</v>
      </c>
      <c r="L11305" s="2" t="str">
        <f>VLOOKUP($C11305,Clients!$B:$F,L$6,0)</f>
        <v>Foreign</v>
      </c>
      <c r="M11305" s="2" t="str">
        <f>VLOOKUP($C11305,Clients!$B:$F,M$6,0)</f>
        <v>ID</v>
      </c>
      <c r="N11305" s="2" t="str">
        <f>VLOOKUP($C11305,Clients!$B:$F,N$6,0)</f>
        <v>Indonesia</v>
      </c>
    </row>
    <row r="11306" spans="2:14" x14ac:dyDescent="0.2">
      <c r="B11306" s="8">
        <v>1587.6000000000001</v>
      </c>
      <c r="C11306" s="2" t="s">
        <v>17105</v>
      </c>
      <c r="D11306" s="2" t="s">
        <v>51</v>
      </c>
      <c r="E11306" s="8">
        <v>1</v>
      </c>
      <c r="F11306" s="2" t="s">
        <v>17106</v>
      </c>
      <c r="G11306" s="2" t="s">
        <v>3082</v>
      </c>
      <c r="H11306" s="9">
        <v>42215</v>
      </c>
      <c r="I11306" s="2">
        <v>2015</v>
      </c>
      <c r="J11306" s="2">
        <v>7</v>
      </c>
      <c r="K11306" s="2" t="str">
        <f>VLOOKUP($C11306,Clients!$B:$F,K$6,0)</f>
        <v>Boyer, Cormier and Zboncak</v>
      </c>
      <c r="L11306" s="2" t="str">
        <f>VLOOKUP($C11306,Clients!$B:$F,L$6,0)</f>
        <v>Foreign</v>
      </c>
      <c r="M11306" s="2" t="str">
        <f>VLOOKUP($C11306,Clients!$B:$F,M$6,0)</f>
        <v>CN</v>
      </c>
      <c r="N11306" s="2" t="str">
        <f>VLOOKUP($C11306,Clients!$B:$F,N$6,0)</f>
        <v>China</v>
      </c>
    </row>
    <row r="11307" spans="2:14" x14ac:dyDescent="0.2">
      <c r="B11307" s="8">
        <v>1092</v>
      </c>
      <c r="C11307" s="2" t="s">
        <v>17107</v>
      </c>
      <c r="D11307" s="2" t="s">
        <v>51</v>
      </c>
      <c r="E11307" s="8">
        <v>1</v>
      </c>
      <c r="F11307" s="2" t="s">
        <v>17108</v>
      </c>
      <c r="G11307" s="2" t="s">
        <v>7264</v>
      </c>
      <c r="H11307" s="9">
        <v>42220</v>
      </c>
      <c r="I11307" s="2">
        <v>2015</v>
      </c>
      <c r="J11307" s="2">
        <v>8</v>
      </c>
      <c r="K11307" s="2" t="str">
        <f>VLOOKUP($C11307,Clients!$B:$F,K$6,0)</f>
        <v>Huels LLC</v>
      </c>
      <c r="L11307" s="2" t="str">
        <f>VLOOKUP($C11307,Clients!$B:$F,L$6,0)</f>
        <v>Foreign</v>
      </c>
      <c r="M11307" s="2" t="str">
        <f>VLOOKUP($C11307,Clients!$B:$F,M$6,0)</f>
        <v>MY</v>
      </c>
      <c r="N11307" s="2" t="str">
        <f>VLOOKUP($C11307,Clients!$B:$F,N$6,0)</f>
        <v>Malaysia</v>
      </c>
    </row>
    <row r="11308" spans="2:14" x14ac:dyDescent="0.2">
      <c r="B11308" s="8">
        <v>1339.8</v>
      </c>
      <c r="C11308" s="2" t="s">
        <v>17109</v>
      </c>
      <c r="D11308" s="2" t="s">
        <v>51</v>
      </c>
      <c r="E11308" s="8">
        <v>1</v>
      </c>
      <c r="F11308" s="2" t="s">
        <v>17110</v>
      </c>
      <c r="G11308" s="2" t="s">
        <v>12537</v>
      </c>
      <c r="H11308" s="9">
        <v>42220</v>
      </c>
      <c r="I11308" s="2">
        <v>2015</v>
      </c>
      <c r="J11308" s="2">
        <v>8</v>
      </c>
      <c r="K11308" s="2" t="str">
        <f>VLOOKUP($C11308,Clients!$B:$F,K$6,0)</f>
        <v>Homenick Inc</v>
      </c>
      <c r="L11308" s="2" t="str">
        <f>VLOOKUP($C11308,Clients!$B:$F,L$6,0)</f>
        <v>Foreign</v>
      </c>
      <c r="M11308" s="2" t="str">
        <f>VLOOKUP($C11308,Clients!$B:$F,M$6,0)</f>
        <v>DK</v>
      </c>
      <c r="N11308" s="2" t="str">
        <f>VLOOKUP($C11308,Clients!$B:$F,N$6,0)</f>
        <v>Denmark</v>
      </c>
    </row>
    <row r="11309" spans="2:14" x14ac:dyDescent="0.2">
      <c r="B11309" s="8">
        <v>42000</v>
      </c>
      <c r="C11309" s="2" t="s">
        <v>17111</v>
      </c>
      <c r="D11309" s="2" t="s">
        <v>51</v>
      </c>
      <c r="E11309" s="8">
        <v>1</v>
      </c>
      <c r="F11309" s="2" t="s">
        <v>17112</v>
      </c>
      <c r="G11309" s="2" t="s">
        <v>8547</v>
      </c>
      <c r="H11309" s="9">
        <v>42202</v>
      </c>
      <c r="I11309" s="2">
        <v>2015</v>
      </c>
      <c r="J11309" s="2">
        <v>7</v>
      </c>
      <c r="K11309" s="2" t="str">
        <f>VLOOKUP($C11309,Clients!$B:$F,K$6,0)</f>
        <v>Twinte</v>
      </c>
      <c r="L11309" s="2" t="str">
        <f>VLOOKUP($C11309,Clients!$B:$F,L$6,0)</f>
        <v>Foreign</v>
      </c>
      <c r="M11309" s="2" t="str">
        <f>VLOOKUP($C11309,Clients!$B:$F,M$6,0)</f>
        <v>RU</v>
      </c>
      <c r="N11309" s="2" t="str">
        <f>VLOOKUP($C11309,Clients!$B:$F,N$6,0)</f>
        <v>Russia</v>
      </c>
    </row>
    <row r="11310" spans="2:14" x14ac:dyDescent="0.2">
      <c r="B11310" s="8">
        <v>72635.262000000002</v>
      </c>
      <c r="C11310" s="2" t="s">
        <v>17111</v>
      </c>
      <c r="D11310" s="2" t="s">
        <v>51</v>
      </c>
      <c r="E11310" s="8">
        <v>44</v>
      </c>
      <c r="F11310" s="2" t="s">
        <v>17113</v>
      </c>
      <c r="G11310" s="2" t="s">
        <v>1914</v>
      </c>
      <c r="H11310" s="9">
        <v>42220</v>
      </c>
      <c r="I11310" s="2">
        <v>2015</v>
      </c>
      <c r="J11310" s="2">
        <v>8</v>
      </c>
      <c r="K11310" s="2" t="str">
        <f>VLOOKUP($C11310,Clients!$B:$F,K$6,0)</f>
        <v>Twinte</v>
      </c>
      <c r="L11310" s="2" t="str">
        <f>VLOOKUP($C11310,Clients!$B:$F,L$6,0)</f>
        <v>Foreign</v>
      </c>
      <c r="M11310" s="2" t="str">
        <f>VLOOKUP($C11310,Clients!$B:$F,M$6,0)</f>
        <v>RU</v>
      </c>
      <c r="N11310" s="2" t="str">
        <f>VLOOKUP($C11310,Clients!$B:$F,N$6,0)</f>
        <v>Russia</v>
      </c>
    </row>
    <row r="11311" spans="2:14" x14ac:dyDescent="0.2">
      <c r="B11311" s="8">
        <v>-42000</v>
      </c>
      <c r="C11311" s="2" t="s">
        <v>17111</v>
      </c>
      <c r="D11311" s="2" t="s">
        <v>51</v>
      </c>
      <c r="E11311" s="8">
        <v>-1</v>
      </c>
      <c r="F11311" s="2" t="s">
        <v>17114</v>
      </c>
      <c r="G11311" s="2" t="s">
        <v>17115</v>
      </c>
      <c r="H11311" s="9">
        <v>42237</v>
      </c>
      <c r="I11311" s="2">
        <v>2015</v>
      </c>
      <c r="J11311" s="2">
        <v>8</v>
      </c>
      <c r="K11311" s="2" t="str">
        <f>VLOOKUP($C11311,Clients!$B:$F,K$6,0)</f>
        <v>Twinte</v>
      </c>
      <c r="L11311" s="2" t="str">
        <f>VLOOKUP($C11311,Clients!$B:$F,L$6,0)</f>
        <v>Foreign</v>
      </c>
      <c r="M11311" s="2" t="str">
        <f>VLOOKUP($C11311,Clients!$B:$F,M$6,0)</f>
        <v>RU</v>
      </c>
      <c r="N11311" s="2" t="str">
        <f>VLOOKUP($C11311,Clients!$B:$F,N$6,0)</f>
        <v>Russia</v>
      </c>
    </row>
    <row r="11312" spans="2:14" x14ac:dyDescent="0.2">
      <c r="B11312" s="8">
        <v>55271.454000000005</v>
      </c>
      <c r="C11312" s="2" t="s">
        <v>17111</v>
      </c>
      <c r="D11312" s="2" t="s">
        <v>51</v>
      </c>
      <c r="E11312" s="8">
        <v>44</v>
      </c>
      <c r="F11312" s="2" t="s">
        <v>17116</v>
      </c>
      <c r="G11312" s="2" t="s">
        <v>4423</v>
      </c>
      <c r="H11312" s="9">
        <v>42247</v>
      </c>
      <c r="I11312" s="2">
        <v>2015</v>
      </c>
      <c r="J11312" s="2">
        <v>8</v>
      </c>
      <c r="K11312" s="2" t="str">
        <f>VLOOKUP($C11312,Clients!$B:$F,K$6,0)</f>
        <v>Twinte</v>
      </c>
      <c r="L11312" s="2" t="str">
        <f>VLOOKUP($C11312,Clients!$B:$F,L$6,0)</f>
        <v>Foreign</v>
      </c>
      <c r="M11312" s="2" t="str">
        <f>VLOOKUP($C11312,Clients!$B:$F,M$6,0)</f>
        <v>RU</v>
      </c>
      <c r="N11312" s="2" t="str">
        <f>VLOOKUP($C11312,Clients!$B:$F,N$6,0)</f>
        <v>Russia</v>
      </c>
    </row>
    <row r="11313" spans="2:14" x14ac:dyDescent="0.2">
      <c r="B11313" s="8">
        <v>86349.06</v>
      </c>
      <c r="C11313" s="2" t="s">
        <v>17117</v>
      </c>
      <c r="D11313" s="2" t="s">
        <v>16</v>
      </c>
      <c r="E11313" s="8">
        <v>246</v>
      </c>
      <c r="F11313" s="2" t="s">
        <v>17118</v>
      </c>
      <c r="G11313" s="2" t="s">
        <v>17119</v>
      </c>
      <c r="H11313" s="9">
        <v>42290</v>
      </c>
      <c r="I11313" s="2">
        <v>2015</v>
      </c>
      <c r="J11313" s="2">
        <v>10</v>
      </c>
      <c r="K11313" s="2" t="str">
        <f>VLOOKUP($C11313,Clients!$B:$F,K$6,0)</f>
        <v>Flashspan</v>
      </c>
      <c r="L11313" s="2" t="str">
        <f>VLOOKUP($C11313,Clients!$B:$F,L$6,0)</f>
        <v>Foreign</v>
      </c>
      <c r="M11313" s="2" t="str">
        <f>VLOOKUP($C11313,Clients!$B:$F,M$6,0)</f>
        <v>PT</v>
      </c>
      <c r="N11313" s="2" t="str">
        <f>VLOOKUP($C11313,Clients!$B:$F,N$6,0)</f>
        <v>Portugal</v>
      </c>
    </row>
    <row r="11314" spans="2:14" x14ac:dyDescent="0.2">
      <c r="B11314" s="8">
        <v>-8634.905999999999</v>
      </c>
      <c r="C11314" s="2" t="s">
        <v>17117</v>
      </c>
      <c r="D11314" s="2" t="s">
        <v>16</v>
      </c>
      <c r="E11314" s="8">
        <v>0</v>
      </c>
      <c r="F11314" s="2" t="s">
        <v>17120</v>
      </c>
      <c r="G11314" s="2" t="s">
        <v>17121</v>
      </c>
      <c r="H11314" s="9">
        <v>42290</v>
      </c>
      <c r="I11314" s="2">
        <v>2015</v>
      </c>
      <c r="J11314" s="2">
        <v>10</v>
      </c>
      <c r="K11314" s="2" t="str">
        <f>VLOOKUP($C11314,Clients!$B:$F,K$6,0)</f>
        <v>Flashspan</v>
      </c>
      <c r="L11314" s="2" t="str">
        <f>VLOOKUP($C11314,Clients!$B:$F,L$6,0)</f>
        <v>Foreign</v>
      </c>
      <c r="M11314" s="2" t="str">
        <f>VLOOKUP($C11314,Clients!$B:$F,M$6,0)</f>
        <v>PT</v>
      </c>
      <c r="N11314" s="2" t="str">
        <f>VLOOKUP($C11314,Clients!$B:$F,N$6,0)</f>
        <v>Portugal</v>
      </c>
    </row>
    <row r="11315" spans="2:14" x14ac:dyDescent="0.2">
      <c r="B11315" s="8">
        <v>39160.379999999997</v>
      </c>
      <c r="C11315" s="2" t="s">
        <v>17117</v>
      </c>
      <c r="D11315" s="2" t="s">
        <v>16</v>
      </c>
      <c r="E11315" s="8">
        <v>95</v>
      </c>
      <c r="F11315" s="2" t="s">
        <v>17122</v>
      </c>
      <c r="G11315" s="2" t="s">
        <v>17123</v>
      </c>
      <c r="H11315" s="9">
        <v>42558</v>
      </c>
      <c r="I11315" s="2">
        <v>2016</v>
      </c>
      <c r="J11315" s="2">
        <v>7</v>
      </c>
      <c r="K11315" s="2" t="str">
        <f>VLOOKUP($C11315,Clients!$B:$F,K$6,0)</f>
        <v>Flashspan</v>
      </c>
      <c r="L11315" s="2" t="str">
        <f>VLOOKUP($C11315,Clients!$B:$F,L$6,0)</f>
        <v>Foreign</v>
      </c>
      <c r="M11315" s="2" t="str">
        <f>VLOOKUP($C11315,Clients!$B:$F,M$6,0)</f>
        <v>PT</v>
      </c>
      <c r="N11315" s="2" t="str">
        <f>VLOOKUP($C11315,Clients!$B:$F,N$6,0)</f>
        <v>Portugal</v>
      </c>
    </row>
    <row r="11316" spans="2:14" x14ac:dyDescent="0.2">
      <c r="B11316" s="8">
        <v>76171.199999999997</v>
      </c>
      <c r="C11316" s="2" t="s">
        <v>17117</v>
      </c>
      <c r="D11316" s="2" t="s">
        <v>16</v>
      </c>
      <c r="E11316" s="8">
        <v>183</v>
      </c>
      <c r="F11316" s="2" t="s">
        <v>17122</v>
      </c>
      <c r="G11316" s="2" t="s">
        <v>17124</v>
      </c>
      <c r="H11316" s="9">
        <v>42559</v>
      </c>
      <c r="I11316" s="2">
        <v>2016</v>
      </c>
      <c r="J11316" s="2">
        <v>7</v>
      </c>
      <c r="K11316" s="2" t="str">
        <f>VLOOKUP($C11316,Clients!$B:$F,K$6,0)</f>
        <v>Flashspan</v>
      </c>
      <c r="L11316" s="2" t="str">
        <f>VLOOKUP($C11316,Clients!$B:$F,L$6,0)</f>
        <v>Foreign</v>
      </c>
      <c r="M11316" s="2" t="str">
        <f>VLOOKUP($C11316,Clients!$B:$F,M$6,0)</f>
        <v>PT</v>
      </c>
      <c r="N11316" s="2" t="str">
        <f>VLOOKUP($C11316,Clients!$B:$F,N$6,0)</f>
        <v>Portugal</v>
      </c>
    </row>
    <row r="11317" spans="2:14" x14ac:dyDescent="0.2">
      <c r="B11317" s="8">
        <v>1285.2</v>
      </c>
      <c r="C11317" s="2" t="s">
        <v>17117</v>
      </c>
      <c r="D11317" s="2" t="s">
        <v>16</v>
      </c>
      <c r="E11317" s="8">
        <v>3</v>
      </c>
      <c r="F11317" s="2" t="s">
        <v>17122</v>
      </c>
      <c r="G11317" s="2" t="s">
        <v>17125</v>
      </c>
      <c r="H11317" s="9">
        <v>42559</v>
      </c>
      <c r="I11317" s="2">
        <v>2016</v>
      </c>
      <c r="J11317" s="2">
        <v>7</v>
      </c>
      <c r="K11317" s="2" t="str">
        <f>VLOOKUP($C11317,Clients!$B:$F,K$6,0)</f>
        <v>Flashspan</v>
      </c>
      <c r="L11317" s="2" t="str">
        <f>VLOOKUP($C11317,Clients!$B:$F,L$6,0)</f>
        <v>Foreign</v>
      </c>
      <c r="M11317" s="2" t="str">
        <f>VLOOKUP($C11317,Clients!$B:$F,M$6,0)</f>
        <v>PT</v>
      </c>
      <c r="N11317" s="2" t="str">
        <f>VLOOKUP($C11317,Clients!$B:$F,N$6,0)</f>
        <v>Portugal</v>
      </c>
    </row>
    <row r="11318" spans="2:14" x14ac:dyDescent="0.2">
      <c r="B11318" s="8">
        <v>1310.4000000000001</v>
      </c>
      <c r="C11318" s="2" t="s">
        <v>17126</v>
      </c>
      <c r="D11318" s="2" t="s">
        <v>51</v>
      </c>
      <c r="E11318" s="8">
        <v>1</v>
      </c>
      <c r="F11318" s="2" t="s">
        <v>17127</v>
      </c>
      <c r="G11318" s="2" t="s">
        <v>7269</v>
      </c>
      <c r="H11318" s="9">
        <v>42222</v>
      </c>
      <c r="I11318" s="2">
        <v>2015</v>
      </c>
      <c r="J11318" s="2">
        <v>8</v>
      </c>
      <c r="K11318" s="2" t="str">
        <f>VLOOKUP($C11318,Clients!$B:$F,K$6,0)</f>
        <v>Tagcat</v>
      </c>
      <c r="L11318" s="2" t="str">
        <f>VLOOKUP($C11318,Clients!$B:$F,L$6,0)</f>
        <v>Foreign</v>
      </c>
      <c r="M11318" s="2" t="str">
        <f>VLOOKUP($C11318,Clients!$B:$F,M$6,0)</f>
        <v>PK</v>
      </c>
      <c r="N11318" s="2" t="str">
        <f>VLOOKUP($C11318,Clients!$B:$F,N$6,0)</f>
        <v>Pakistan</v>
      </c>
    </row>
    <row r="11319" spans="2:14" x14ac:dyDescent="0.2">
      <c r="B11319" s="8">
        <v>2255.4</v>
      </c>
      <c r="C11319" s="2" t="s">
        <v>17126</v>
      </c>
      <c r="D11319" s="2" t="s">
        <v>51</v>
      </c>
      <c r="E11319" s="8">
        <v>1</v>
      </c>
      <c r="F11319" s="2" t="s">
        <v>17128</v>
      </c>
      <c r="G11319" s="2" t="s">
        <v>507</v>
      </c>
      <c r="H11319" s="9">
        <v>42258</v>
      </c>
      <c r="I11319" s="2">
        <v>2015</v>
      </c>
      <c r="J11319" s="2">
        <v>9</v>
      </c>
      <c r="K11319" s="2" t="str">
        <f>VLOOKUP($C11319,Clients!$B:$F,K$6,0)</f>
        <v>Tagcat</v>
      </c>
      <c r="L11319" s="2" t="str">
        <f>VLOOKUP($C11319,Clients!$B:$F,L$6,0)</f>
        <v>Foreign</v>
      </c>
      <c r="M11319" s="2" t="str">
        <f>VLOOKUP($C11319,Clients!$B:$F,M$6,0)</f>
        <v>PK</v>
      </c>
      <c r="N11319" s="2" t="str">
        <f>VLOOKUP($C11319,Clients!$B:$F,N$6,0)</f>
        <v>Pakistan</v>
      </c>
    </row>
    <row r="11320" spans="2:14" x14ac:dyDescent="0.2">
      <c r="B11320" s="8">
        <v>2255.4</v>
      </c>
      <c r="C11320" s="2" t="s">
        <v>17126</v>
      </c>
      <c r="D11320" s="2" t="s">
        <v>51</v>
      </c>
      <c r="E11320" s="8">
        <v>1</v>
      </c>
      <c r="F11320" s="2" t="s">
        <v>17129</v>
      </c>
      <c r="G11320" s="2" t="s">
        <v>3552</v>
      </c>
      <c r="H11320" s="9">
        <v>42263</v>
      </c>
      <c r="I11320" s="2">
        <v>2015</v>
      </c>
      <c r="J11320" s="2">
        <v>9</v>
      </c>
      <c r="K11320" s="2" t="str">
        <f>VLOOKUP($C11320,Clients!$B:$F,K$6,0)</f>
        <v>Tagcat</v>
      </c>
      <c r="L11320" s="2" t="str">
        <f>VLOOKUP($C11320,Clients!$B:$F,L$6,0)</f>
        <v>Foreign</v>
      </c>
      <c r="M11320" s="2" t="str">
        <f>VLOOKUP($C11320,Clients!$B:$F,M$6,0)</f>
        <v>PK</v>
      </c>
      <c r="N11320" s="2" t="str">
        <f>VLOOKUP($C11320,Clients!$B:$F,N$6,0)</f>
        <v>Pakistan</v>
      </c>
    </row>
    <row r="11321" spans="2:14" x14ac:dyDescent="0.2">
      <c r="B11321" s="8">
        <v>-1310.4000000000001</v>
      </c>
      <c r="C11321" s="2" t="s">
        <v>17126</v>
      </c>
      <c r="D11321" s="2" t="s">
        <v>51</v>
      </c>
      <c r="E11321" s="8">
        <v>0</v>
      </c>
      <c r="F11321" s="2" t="s">
        <v>17130</v>
      </c>
      <c r="G11321" s="2" t="s">
        <v>17131</v>
      </c>
      <c r="H11321" s="9">
        <v>42734</v>
      </c>
      <c r="I11321" s="2">
        <v>2016</v>
      </c>
      <c r="J11321" s="2">
        <v>12</v>
      </c>
      <c r="K11321" s="2" t="str">
        <f>VLOOKUP($C11321,Clients!$B:$F,K$6,0)</f>
        <v>Tagcat</v>
      </c>
      <c r="L11321" s="2" t="str">
        <f>VLOOKUP($C11321,Clients!$B:$F,L$6,0)</f>
        <v>Foreign</v>
      </c>
      <c r="M11321" s="2" t="str">
        <f>VLOOKUP($C11321,Clients!$B:$F,M$6,0)</f>
        <v>PK</v>
      </c>
      <c r="N11321" s="2" t="str">
        <f>VLOOKUP($C11321,Clients!$B:$F,N$6,0)</f>
        <v>Pakistan</v>
      </c>
    </row>
    <row r="11322" spans="2:14" x14ac:dyDescent="0.2">
      <c r="B11322" s="8">
        <v>1310.4000000000001</v>
      </c>
      <c r="C11322" s="2" t="s">
        <v>17126</v>
      </c>
      <c r="D11322" s="2" t="s">
        <v>51</v>
      </c>
      <c r="E11322" s="8">
        <v>0</v>
      </c>
      <c r="F11322" s="2" t="s">
        <v>17132</v>
      </c>
      <c r="G11322" s="2" t="s">
        <v>17133</v>
      </c>
      <c r="H11322" s="9">
        <v>42809</v>
      </c>
      <c r="I11322" s="2">
        <v>2017</v>
      </c>
      <c r="J11322" s="2">
        <v>3</v>
      </c>
      <c r="K11322" s="2" t="str">
        <f>VLOOKUP($C11322,Clients!$B:$F,K$6,0)</f>
        <v>Tagcat</v>
      </c>
      <c r="L11322" s="2" t="str">
        <f>VLOOKUP($C11322,Clients!$B:$F,L$6,0)</f>
        <v>Foreign</v>
      </c>
      <c r="M11322" s="2" t="str">
        <f>VLOOKUP($C11322,Clients!$B:$F,M$6,0)</f>
        <v>PK</v>
      </c>
      <c r="N11322" s="2" t="str">
        <f>VLOOKUP($C11322,Clients!$B:$F,N$6,0)</f>
        <v>Pakistan</v>
      </c>
    </row>
    <row r="11323" spans="2:14" x14ac:dyDescent="0.2">
      <c r="B11323" s="8">
        <v>1356.684</v>
      </c>
      <c r="C11323" s="2" t="s">
        <v>17134</v>
      </c>
      <c r="D11323" s="2" t="s">
        <v>51</v>
      </c>
      <c r="E11323" s="8">
        <v>6</v>
      </c>
      <c r="F11323" s="2" t="s">
        <v>17135</v>
      </c>
      <c r="G11323" s="2" t="s">
        <v>7274</v>
      </c>
      <c r="H11323" s="9">
        <v>42226</v>
      </c>
      <c r="I11323" s="2">
        <v>2015</v>
      </c>
      <c r="J11323" s="2">
        <v>8</v>
      </c>
      <c r="K11323" s="2" t="str">
        <f>VLOOKUP($C11323,Clients!$B:$F,K$6,0)</f>
        <v>D'Amore-Lemke</v>
      </c>
      <c r="L11323" s="2" t="str">
        <f>VLOOKUP($C11323,Clients!$B:$F,L$6,0)</f>
        <v>Foreign</v>
      </c>
      <c r="M11323" s="2" t="str">
        <f>VLOOKUP($C11323,Clients!$B:$F,M$6,0)</f>
        <v>SI</v>
      </c>
      <c r="N11323" s="2" t="str">
        <f>VLOOKUP($C11323,Clients!$B:$F,N$6,0)</f>
        <v>Slovenia</v>
      </c>
    </row>
    <row r="11324" spans="2:14" x14ac:dyDescent="0.2">
      <c r="B11324" s="8">
        <v>529.20000000000005</v>
      </c>
      <c r="C11324" s="2" t="s">
        <v>17136</v>
      </c>
      <c r="D11324" s="2" t="s">
        <v>51</v>
      </c>
      <c r="E11324" s="8">
        <v>0</v>
      </c>
      <c r="F11324" s="2" t="s">
        <v>17137</v>
      </c>
      <c r="G11324" s="2" t="s">
        <v>17138</v>
      </c>
      <c r="H11324" s="9">
        <v>42216</v>
      </c>
      <c r="I11324" s="2">
        <v>2015</v>
      </c>
      <c r="J11324" s="2">
        <v>7</v>
      </c>
      <c r="K11324" s="2" t="str">
        <f>VLOOKUP($C11324,Clients!$B:$F,K$6,0)</f>
        <v>Bogisich, Yundt and Kirlin</v>
      </c>
      <c r="L11324" s="2" t="str">
        <f>VLOOKUP($C11324,Clients!$B:$F,L$6,0)</f>
        <v>Foreign</v>
      </c>
      <c r="M11324" s="2" t="str">
        <f>VLOOKUP($C11324,Clients!$B:$F,M$6,0)</f>
        <v>MA</v>
      </c>
      <c r="N11324" s="2" t="str">
        <f>VLOOKUP($C11324,Clients!$B:$F,N$6,0)</f>
        <v>Morocco</v>
      </c>
    </row>
    <row r="11325" spans="2:14" x14ac:dyDescent="0.2">
      <c r="B11325" s="8">
        <v>2053.8000000000002</v>
      </c>
      <c r="C11325" s="2" t="s">
        <v>17139</v>
      </c>
      <c r="D11325" s="2" t="s">
        <v>51</v>
      </c>
      <c r="E11325" s="8">
        <v>1</v>
      </c>
      <c r="F11325" s="2" t="s">
        <v>17140</v>
      </c>
      <c r="G11325" s="2" t="s">
        <v>12994</v>
      </c>
      <c r="H11325" s="9">
        <v>42229</v>
      </c>
      <c r="I11325" s="2">
        <v>2015</v>
      </c>
      <c r="J11325" s="2">
        <v>8</v>
      </c>
      <c r="K11325" s="2" t="str">
        <f>VLOOKUP($C11325,Clients!$B:$F,K$6,0)</f>
        <v>Hettinger, McKenzie and Spencer</v>
      </c>
      <c r="L11325" s="2" t="str">
        <f>VLOOKUP($C11325,Clients!$B:$F,L$6,0)</f>
        <v>Foreign</v>
      </c>
      <c r="M11325" s="2" t="str">
        <f>VLOOKUP($C11325,Clients!$B:$F,M$6,0)</f>
        <v>GR</v>
      </c>
      <c r="N11325" s="2" t="str">
        <f>VLOOKUP($C11325,Clients!$B:$F,N$6,0)</f>
        <v>Greece</v>
      </c>
    </row>
    <row r="11326" spans="2:14" x14ac:dyDescent="0.2">
      <c r="B11326" s="8">
        <v>2056.8240000000001</v>
      </c>
      <c r="C11326" s="2" t="s">
        <v>17141</v>
      </c>
      <c r="D11326" s="2" t="s">
        <v>51</v>
      </c>
      <c r="E11326" s="8">
        <v>1</v>
      </c>
      <c r="F11326" s="2" t="s">
        <v>17142</v>
      </c>
      <c r="G11326" s="2" t="s">
        <v>3084</v>
      </c>
      <c r="H11326" s="9">
        <v>42230</v>
      </c>
      <c r="I11326" s="2">
        <v>2015</v>
      </c>
      <c r="J11326" s="2">
        <v>8</v>
      </c>
      <c r="K11326" s="2" t="str">
        <f>VLOOKUP($C11326,Clients!$B:$F,K$6,0)</f>
        <v>Braun and Sons</v>
      </c>
      <c r="L11326" s="2" t="str">
        <f>VLOOKUP($C11326,Clients!$B:$F,L$6,0)</f>
        <v>Foreign</v>
      </c>
      <c r="M11326" s="2" t="str">
        <f>VLOOKUP($C11326,Clients!$B:$F,M$6,0)</f>
        <v>UA</v>
      </c>
      <c r="N11326" s="2" t="str">
        <f>VLOOKUP($C11326,Clients!$B:$F,N$6,0)</f>
        <v>Ukraine</v>
      </c>
    </row>
    <row r="11327" spans="2:14" x14ac:dyDescent="0.2">
      <c r="B11327" s="8">
        <v>2938.8240000000001</v>
      </c>
      <c r="C11327" s="2" t="s">
        <v>17141</v>
      </c>
      <c r="D11327" s="2" t="s">
        <v>51</v>
      </c>
      <c r="E11327" s="8">
        <v>1</v>
      </c>
      <c r="F11327" s="2" t="s">
        <v>17143</v>
      </c>
      <c r="G11327" s="2" t="s">
        <v>1469</v>
      </c>
      <c r="H11327" s="9">
        <v>42320</v>
      </c>
      <c r="I11327" s="2">
        <v>2015</v>
      </c>
      <c r="J11327" s="2">
        <v>11</v>
      </c>
      <c r="K11327" s="2" t="str">
        <f>VLOOKUP($C11327,Clients!$B:$F,K$6,0)</f>
        <v>Braun and Sons</v>
      </c>
      <c r="L11327" s="2" t="str">
        <f>VLOOKUP($C11327,Clients!$B:$F,L$6,0)</f>
        <v>Foreign</v>
      </c>
      <c r="M11327" s="2" t="str">
        <f>VLOOKUP($C11327,Clients!$B:$F,M$6,0)</f>
        <v>UA</v>
      </c>
      <c r="N11327" s="2" t="str">
        <f>VLOOKUP($C11327,Clients!$B:$F,N$6,0)</f>
        <v>Ukraine</v>
      </c>
    </row>
    <row r="11328" spans="2:14" x14ac:dyDescent="0.2">
      <c r="B11328" s="8">
        <v>4406.4720000000007</v>
      </c>
      <c r="C11328" s="2" t="s">
        <v>17141</v>
      </c>
      <c r="D11328" s="2" t="s">
        <v>51</v>
      </c>
      <c r="E11328" s="8">
        <v>1</v>
      </c>
      <c r="F11328" s="2" t="s">
        <v>17144</v>
      </c>
      <c r="G11328" s="2" t="s">
        <v>4591</v>
      </c>
      <c r="H11328" s="9">
        <v>42450</v>
      </c>
      <c r="I11328" s="2">
        <v>2016</v>
      </c>
      <c r="J11328" s="2">
        <v>3</v>
      </c>
      <c r="K11328" s="2" t="str">
        <f>VLOOKUP($C11328,Clients!$B:$F,K$6,0)</f>
        <v>Braun and Sons</v>
      </c>
      <c r="L11328" s="2" t="str">
        <f>VLOOKUP($C11328,Clients!$B:$F,L$6,0)</f>
        <v>Foreign</v>
      </c>
      <c r="M11328" s="2" t="str">
        <f>VLOOKUP($C11328,Clients!$B:$F,M$6,0)</f>
        <v>UA</v>
      </c>
      <c r="N11328" s="2" t="str">
        <f>VLOOKUP($C11328,Clients!$B:$F,N$6,0)</f>
        <v>Ukraine</v>
      </c>
    </row>
    <row r="11329" spans="2:14" x14ac:dyDescent="0.2">
      <c r="B11329" s="8">
        <v>3524.4720000000002</v>
      </c>
      <c r="C11329" s="2" t="s">
        <v>17141</v>
      </c>
      <c r="D11329" s="2" t="s">
        <v>51</v>
      </c>
      <c r="E11329" s="8">
        <v>1</v>
      </c>
      <c r="F11329" s="2" t="s">
        <v>17145</v>
      </c>
      <c r="G11329" s="2" t="s">
        <v>561</v>
      </c>
      <c r="H11329" s="9">
        <v>42495</v>
      </c>
      <c r="I11329" s="2">
        <v>2016</v>
      </c>
      <c r="J11329" s="2">
        <v>5</v>
      </c>
      <c r="K11329" s="2" t="str">
        <f>VLOOKUP($C11329,Clients!$B:$F,K$6,0)</f>
        <v>Braun and Sons</v>
      </c>
      <c r="L11329" s="2" t="str">
        <f>VLOOKUP($C11329,Clients!$B:$F,L$6,0)</f>
        <v>Foreign</v>
      </c>
      <c r="M11329" s="2" t="str">
        <f>VLOOKUP($C11329,Clients!$B:$F,M$6,0)</f>
        <v>UA</v>
      </c>
      <c r="N11329" s="2" t="str">
        <f>VLOOKUP($C11329,Clients!$B:$F,N$6,0)</f>
        <v>Ukraine</v>
      </c>
    </row>
    <row r="11330" spans="2:14" x14ac:dyDescent="0.2">
      <c r="B11330" s="8">
        <v>4406.4720000000007</v>
      </c>
      <c r="C11330" s="2" t="s">
        <v>17141</v>
      </c>
      <c r="D11330" s="2" t="s">
        <v>51</v>
      </c>
      <c r="E11330" s="8">
        <v>1</v>
      </c>
      <c r="F11330" s="2" t="s">
        <v>17146</v>
      </c>
      <c r="G11330" s="2" t="s">
        <v>7372</v>
      </c>
      <c r="H11330" s="9">
        <v>42529</v>
      </c>
      <c r="I11330" s="2">
        <v>2016</v>
      </c>
      <c r="J11330" s="2">
        <v>6</v>
      </c>
      <c r="K11330" s="2" t="str">
        <f>VLOOKUP($C11330,Clients!$B:$F,K$6,0)</f>
        <v>Braun and Sons</v>
      </c>
      <c r="L11330" s="2" t="str">
        <f>VLOOKUP($C11330,Clients!$B:$F,L$6,0)</f>
        <v>Foreign</v>
      </c>
      <c r="M11330" s="2" t="str">
        <f>VLOOKUP($C11330,Clients!$B:$F,M$6,0)</f>
        <v>UA</v>
      </c>
      <c r="N11330" s="2" t="str">
        <f>VLOOKUP($C11330,Clients!$B:$F,N$6,0)</f>
        <v>Ukraine</v>
      </c>
    </row>
    <row r="11331" spans="2:14" x14ac:dyDescent="0.2">
      <c r="B11331" s="8">
        <v>7930.9440000000004</v>
      </c>
      <c r="C11331" s="2" t="s">
        <v>17141</v>
      </c>
      <c r="D11331" s="2" t="s">
        <v>51</v>
      </c>
      <c r="E11331" s="8">
        <v>2</v>
      </c>
      <c r="F11331" s="2" t="s">
        <v>17147</v>
      </c>
      <c r="G11331" s="2" t="s">
        <v>13324</v>
      </c>
      <c r="H11331" s="9">
        <v>42542</v>
      </c>
      <c r="I11331" s="2">
        <v>2016</v>
      </c>
      <c r="J11331" s="2">
        <v>6</v>
      </c>
      <c r="K11331" s="2" t="str">
        <f>VLOOKUP($C11331,Clients!$B:$F,K$6,0)</f>
        <v>Braun and Sons</v>
      </c>
      <c r="L11331" s="2" t="str">
        <f>VLOOKUP($C11331,Clients!$B:$F,L$6,0)</f>
        <v>Foreign</v>
      </c>
      <c r="M11331" s="2" t="str">
        <f>VLOOKUP($C11331,Clients!$B:$F,M$6,0)</f>
        <v>UA</v>
      </c>
      <c r="N11331" s="2" t="str">
        <f>VLOOKUP($C11331,Clients!$B:$F,N$6,0)</f>
        <v>Ukraine</v>
      </c>
    </row>
    <row r="11332" spans="2:14" x14ac:dyDescent="0.2">
      <c r="B11332" s="8">
        <v>3524.4720000000002</v>
      </c>
      <c r="C11332" s="2" t="s">
        <v>17141</v>
      </c>
      <c r="D11332" s="2" t="s">
        <v>51</v>
      </c>
      <c r="E11332" s="8">
        <v>1</v>
      </c>
      <c r="F11332" s="2" t="s">
        <v>17148</v>
      </c>
      <c r="G11332" s="2" t="s">
        <v>4682</v>
      </c>
      <c r="H11332" s="9">
        <v>42555</v>
      </c>
      <c r="I11332" s="2">
        <v>2016</v>
      </c>
      <c r="J11332" s="2">
        <v>7</v>
      </c>
      <c r="K11332" s="2" t="str">
        <f>VLOOKUP($C11332,Clients!$B:$F,K$6,0)</f>
        <v>Braun and Sons</v>
      </c>
      <c r="L11332" s="2" t="str">
        <f>VLOOKUP($C11332,Clients!$B:$F,L$6,0)</f>
        <v>Foreign</v>
      </c>
      <c r="M11332" s="2" t="str">
        <f>VLOOKUP($C11332,Clients!$B:$F,M$6,0)</f>
        <v>UA</v>
      </c>
      <c r="N11332" s="2" t="str">
        <f>VLOOKUP($C11332,Clients!$B:$F,N$6,0)</f>
        <v>Ukraine</v>
      </c>
    </row>
    <row r="11333" spans="2:14" x14ac:dyDescent="0.2">
      <c r="B11333" s="8">
        <v>3524.4720000000002</v>
      </c>
      <c r="C11333" s="2" t="s">
        <v>17141</v>
      </c>
      <c r="D11333" s="2" t="s">
        <v>51</v>
      </c>
      <c r="E11333" s="8">
        <v>1</v>
      </c>
      <c r="F11333" s="2" t="s">
        <v>17149</v>
      </c>
      <c r="G11333" s="2" t="s">
        <v>12552</v>
      </c>
      <c r="H11333" s="9">
        <v>42558</v>
      </c>
      <c r="I11333" s="2">
        <v>2016</v>
      </c>
      <c r="J11333" s="2">
        <v>7</v>
      </c>
      <c r="K11333" s="2" t="str">
        <f>VLOOKUP($C11333,Clients!$B:$F,K$6,0)</f>
        <v>Braun and Sons</v>
      </c>
      <c r="L11333" s="2" t="str">
        <f>VLOOKUP($C11333,Clients!$B:$F,L$6,0)</f>
        <v>Foreign</v>
      </c>
      <c r="M11333" s="2" t="str">
        <f>VLOOKUP($C11333,Clients!$B:$F,M$6,0)</f>
        <v>UA</v>
      </c>
      <c r="N11333" s="2" t="str">
        <f>VLOOKUP($C11333,Clients!$B:$F,N$6,0)</f>
        <v>Ukraine</v>
      </c>
    </row>
    <row r="11334" spans="2:14" x14ac:dyDescent="0.2">
      <c r="B11334" s="8">
        <v>8166.3119999999999</v>
      </c>
      <c r="C11334" s="2" t="s">
        <v>17141</v>
      </c>
      <c r="D11334" s="2" t="s">
        <v>51</v>
      </c>
      <c r="E11334" s="8">
        <v>3</v>
      </c>
      <c r="F11334" s="2" t="s">
        <v>17150</v>
      </c>
      <c r="G11334" s="2" t="s">
        <v>617</v>
      </c>
      <c r="H11334" s="9">
        <v>42563</v>
      </c>
      <c r="I11334" s="2">
        <v>2016</v>
      </c>
      <c r="J11334" s="2">
        <v>7</v>
      </c>
      <c r="K11334" s="2" t="str">
        <f>VLOOKUP($C11334,Clients!$B:$F,K$6,0)</f>
        <v>Braun and Sons</v>
      </c>
      <c r="L11334" s="2" t="str">
        <f>VLOOKUP($C11334,Clients!$B:$F,L$6,0)</f>
        <v>Foreign</v>
      </c>
      <c r="M11334" s="2" t="str">
        <f>VLOOKUP($C11334,Clients!$B:$F,M$6,0)</f>
        <v>UA</v>
      </c>
      <c r="N11334" s="2" t="str">
        <f>VLOOKUP($C11334,Clients!$B:$F,N$6,0)</f>
        <v>Ukraine</v>
      </c>
    </row>
    <row r="11335" spans="2:14" x14ac:dyDescent="0.2">
      <c r="B11335" s="8">
        <v>2818.8719999999998</v>
      </c>
      <c r="C11335" s="2" t="s">
        <v>17141</v>
      </c>
      <c r="D11335" s="2" t="s">
        <v>51</v>
      </c>
      <c r="E11335" s="8">
        <v>1</v>
      </c>
      <c r="F11335" s="2" t="s">
        <v>17151</v>
      </c>
      <c r="G11335" s="2" t="s">
        <v>3256</v>
      </c>
      <c r="H11335" s="9">
        <v>42587</v>
      </c>
      <c r="I11335" s="2">
        <v>2016</v>
      </c>
      <c r="J11335" s="2">
        <v>8</v>
      </c>
      <c r="K11335" s="2" t="str">
        <f>VLOOKUP($C11335,Clients!$B:$F,K$6,0)</f>
        <v>Braun and Sons</v>
      </c>
      <c r="L11335" s="2" t="str">
        <f>VLOOKUP($C11335,Clients!$B:$F,L$6,0)</f>
        <v>Foreign</v>
      </c>
      <c r="M11335" s="2" t="str">
        <f>VLOOKUP($C11335,Clients!$B:$F,M$6,0)</f>
        <v>UA</v>
      </c>
      <c r="N11335" s="2" t="str">
        <f>VLOOKUP($C11335,Clients!$B:$F,N$6,0)</f>
        <v>Ukraine</v>
      </c>
    </row>
    <row r="11336" spans="2:14" x14ac:dyDescent="0.2">
      <c r="B11336" s="8">
        <v>2818.8719999999998</v>
      </c>
      <c r="C11336" s="2" t="s">
        <v>17141</v>
      </c>
      <c r="D11336" s="2" t="s">
        <v>51</v>
      </c>
      <c r="E11336" s="8">
        <v>1</v>
      </c>
      <c r="F11336" s="2" t="s">
        <v>17152</v>
      </c>
      <c r="G11336" s="2" t="s">
        <v>10849</v>
      </c>
      <c r="H11336" s="9">
        <v>42604</v>
      </c>
      <c r="I11336" s="2">
        <v>2016</v>
      </c>
      <c r="J11336" s="2">
        <v>8</v>
      </c>
      <c r="K11336" s="2" t="str">
        <f>VLOOKUP($C11336,Clients!$B:$F,K$6,0)</f>
        <v>Braun and Sons</v>
      </c>
      <c r="L11336" s="2" t="str">
        <f>VLOOKUP($C11336,Clients!$B:$F,L$6,0)</f>
        <v>Foreign</v>
      </c>
      <c r="M11336" s="2" t="str">
        <f>VLOOKUP($C11336,Clients!$B:$F,M$6,0)</f>
        <v>UA</v>
      </c>
      <c r="N11336" s="2" t="str">
        <f>VLOOKUP($C11336,Clients!$B:$F,N$6,0)</f>
        <v>Ukraine</v>
      </c>
    </row>
    <row r="11337" spans="2:14" x14ac:dyDescent="0.2">
      <c r="B11337" s="8">
        <v>3603.6000000000004</v>
      </c>
      <c r="C11337" s="2" t="s">
        <v>17153</v>
      </c>
      <c r="D11337" s="2" t="s">
        <v>51</v>
      </c>
      <c r="E11337" s="8">
        <v>2</v>
      </c>
      <c r="F11337" s="2" t="s">
        <v>17154</v>
      </c>
      <c r="G11337" s="2" t="s">
        <v>3343</v>
      </c>
      <c r="H11337" s="9">
        <v>42231</v>
      </c>
      <c r="I11337" s="2">
        <v>2015</v>
      </c>
      <c r="J11337" s="2">
        <v>8</v>
      </c>
      <c r="K11337" s="2" t="str">
        <f>VLOOKUP($C11337,Clients!$B:$F,K$6,0)</f>
        <v>Yoveo</v>
      </c>
      <c r="L11337" s="2" t="str">
        <f>VLOOKUP($C11337,Clients!$B:$F,L$6,0)</f>
        <v>Foreign</v>
      </c>
      <c r="M11337" s="2" t="str">
        <f>VLOOKUP($C11337,Clients!$B:$F,M$6,0)</f>
        <v>CN</v>
      </c>
      <c r="N11337" s="2" t="str">
        <f>VLOOKUP($C11337,Clients!$B:$F,N$6,0)</f>
        <v>China</v>
      </c>
    </row>
    <row r="11338" spans="2:14" x14ac:dyDescent="0.2">
      <c r="B11338" s="8">
        <v>961.80000000000007</v>
      </c>
      <c r="C11338" s="2" t="s">
        <v>17155</v>
      </c>
      <c r="D11338" s="2" t="s">
        <v>51</v>
      </c>
      <c r="E11338" s="8">
        <v>1</v>
      </c>
      <c r="F11338" s="2" t="s">
        <v>17156</v>
      </c>
      <c r="G11338" s="2" t="s">
        <v>12995</v>
      </c>
      <c r="H11338" s="9">
        <v>42233</v>
      </c>
      <c r="I11338" s="2">
        <v>2015</v>
      </c>
      <c r="J11338" s="2">
        <v>8</v>
      </c>
      <c r="K11338" s="2" t="str">
        <f>VLOOKUP($C11338,Clients!$B:$F,K$6,0)</f>
        <v>Barton, Rau and Kiehn</v>
      </c>
      <c r="L11338" s="2" t="str">
        <f>VLOOKUP($C11338,Clients!$B:$F,L$6,0)</f>
        <v>Foreign</v>
      </c>
      <c r="M11338" s="2" t="str">
        <f>VLOOKUP($C11338,Clients!$B:$F,M$6,0)</f>
        <v>BA</v>
      </c>
      <c r="N11338" s="2" t="str">
        <f>VLOOKUP($C11338,Clients!$B:$F,N$6,0)</f>
        <v>Bosnia and Herzegovina</v>
      </c>
    </row>
    <row r="11339" spans="2:14" x14ac:dyDescent="0.2">
      <c r="B11339" s="8">
        <v>1239</v>
      </c>
      <c r="C11339" s="2" t="s">
        <v>17157</v>
      </c>
      <c r="D11339" s="2" t="s">
        <v>51</v>
      </c>
      <c r="E11339" s="8">
        <v>1</v>
      </c>
      <c r="F11339" s="2" t="s">
        <v>17158</v>
      </c>
      <c r="G11339" s="2" t="s">
        <v>502</v>
      </c>
      <c r="H11339" s="9">
        <v>42235</v>
      </c>
      <c r="I11339" s="2">
        <v>2015</v>
      </c>
      <c r="J11339" s="2">
        <v>8</v>
      </c>
      <c r="K11339" s="2" t="str">
        <f>VLOOKUP($C11339,Clients!$B:$F,K$6,0)</f>
        <v>Homenick-Barton</v>
      </c>
      <c r="L11339" s="2" t="str">
        <f>VLOOKUP($C11339,Clients!$B:$F,L$6,0)</f>
        <v>Foreign</v>
      </c>
      <c r="M11339" s="2" t="str">
        <f>VLOOKUP($C11339,Clients!$B:$F,M$6,0)</f>
        <v>ZA</v>
      </c>
      <c r="N11339" s="2" t="str">
        <f>VLOOKUP($C11339,Clients!$B:$F,N$6,0)</f>
        <v>South Africa</v>
      </c>
    </row>
    <row r="11340" spans="2:14" x14ac:dyDescent="0.2">
      <c r="B11340" s="8">
        <v>751.80000000000007</v>
      </c>
      <c r="C11340" s="2" t="s">
        <v>17159</v>
      </c>
      <c r="D11340" s="2" t="s">
        <v>51</v>
      </c>
      <c r="E11340" s="8">
        <v>1</v>
      </c>
      <c r="F11340" s="2" t="s">
        <v>17160</v>
      </c>
      <c r="G11340" s="2" t="s">
        <v>7277</v>
      </c>
      <c r="H11340" s="9">
        <v>42236</v>
      </c>
      <c r="I11340" s="2">
        <v>2015</v>
      </c>
      <c r="J11340" s="2">
        <v>8</v>
      </c>
      <c r="K11340" s="2" t="str">
        <f>VLOOKUP($C11340,Clients!$B:$F,K$6,0)</f>
        <v>Heller Group</v>
      </c>
      <c r="L11340" s="2" t="str">
        <f>VLOOKUP($C11340,Clients!$B:$F,L$6,0)</f>
        <v>Foreign</v>
      </c>
      <c r="M11340" s="2" t="str">
        <f>VLOOKUP($C11340,Clients!$B:$F,M$6,0)</f>
        <v>SO</v>
      </c>
      <c r="N11340" s="2" t="str">
        <f>VLOOKUP($C11340,Clients!$B:$F,N$6,0)</f>
        <v>Somalia</v>
      </c>
    </row>
    <row r="11341" spans="2:14" x14ac:dyDescent="0.2">
      <c r="B11341" s="8">
        <v>1003.8000000000001</v>
      </c>
      <c r="C11341" s="2" t="s">
        <v>17161</v>
      </c>
      <c r="D11341" s="2" t="s">
        <v>51</v>
      </c>
      <c r="E11341" s="8">
        <v>1</v>
      </c>
      <c r="F11341" s="2" t="s">
        <v>17162</v>
      </c>
      <c r="G11341" s="2" t="s">
        <v>7279</v>
      </c>
      <c r="H11341" s="9">
        <v>42247</v>
      </c>
      <c r="I11341" s="2">
        <v>2015</v>
      </c>
      <c r="J11341" s="2">
        <v>8</v>
      </c>
      <c r="K11341" s="2" t="str">
        <f>VLOOKUP($C11341,Clients!$B:$F,K$6,0)</f>
        <v>Skippad</v>
      </c>
      <c r="L11341" s="2" t="str">
        <f>VLOOKUP($C11341,Clients!$B:$F,L$6,0)</f>
        <v>Foreign</v>
      </c>
      <c r="M11341" s="2" t="str">
        <f>VLOOKUP($C11341,Clients!$B:$F,M$6,0)</f>
        <v>RU</v>
      </c>
      <c r="N11341" s="2" t="str">
        <f>VLOOKUP($C11341,Clients!$B:$F,N$6,0)</f>
        <v>Russia</v>
      </c>
    </row>
    <row r="11342" spans="2:14" x14ac:dyDescent="0.2">
      <c r="B11342" s="8">
        <v>1134</v>
      </c>
      <c r="C11342" s="2" t="s">
        <v>17163</v>
      </c>
      <c r="D11342" s="2" t="s">
        <v>51</v>
      </c>
      <c r="E11342" s="8">
        <v>1</v>
      </c>
      <c r="F11342" s="2" t="s">
        <v>17164</v>
      </c>
      <c r="G11342" s="2" t="s">
        <v>7280</v>
      </c>
      <c r="H11342" s="9">
        <v>42247</v>
      </c>
      <c r="I11342" s="2">
        <v>2015</v>
      </c>
      <c r="J11342" s="2">
        <v>8</v>
      </c>
      <c r="K11342" s="2" t="str">
        <f>VLOOKUP($C11342,Clients!$B:$F,K$6,0)</f>
        <v>Hills-Gaylord</v>
      </c>
      <c r="L11342" s="2" t="str">
        <f>VLOOKUP($C11342,Clients!$B:$F,L$6,0)</f>
        <v>Foreign</v>
      </c>
      <c r="M11342" s="2" t="str">
        <f>VLOOKUP($C11342,Clients!$B:$F,M$6,0)</f>
        <v>CN</v>
      </c>
      <c r="N11342" s="2" t="str">
        <f>VLOOKUP($C11342,Clients!$B:$F,N$6,0)</f>
        <v>China</v>
      </c>
    </row>
    <row r="11343" spans="2:14" x14ac:dyDescent="0.2">
      <c r="B11343" s="8">
        <v>667.80000000000007</v>
      </c>
      <c r="C11343" s="2" t="s">
        <v>17165</v>
      </c>
      <c r="D11343" s="2" t="s">
        <v>51</v>
      </c>
      <c r="E11343" s="8">
        <v>1</v>
      </c>
      <c r="F11343" s="2" t="s">
        <v>17166</v>
      </c>
      <c r="G11343" s="2" t="s">
        <v>184</v>
      </c>
      <c r="H11343" s="9">
        <v>42247</v>
      </c>
      <c r="I11343" s="2">
        <v>2015</v>
      </c>
      <c r="J11343" s="2">
        <v>8</v>
      </c>
      <c r="K11343" s="2" t="str">
        <f>VLOOKUP($C11343,Clients!$B:$F,K$6,0)</f>
        <v>Tagfeed</v>
      </c>
      <c r="L11343" s="2" t="str">
        <f>VLOOKUP($C11343,Clients!$B:$F,L$6,0)</f>
        <v>Foreign</v>
      </c>
      <c r="M11343" s="2" t="str">
        <f>VLOOKUP($C11343,Clients!$B:$F,M$6,0)</f>
        <v>IL</v>
      </c>
      <c r="N11343" s="2" t="str">
        <f>VLOOKUP($C11343,Clients!$B:$F,N$6,0)</f>
        <v>Israel</v>
      </c>
    </row>
    <row r="11344" spans="2:14" x14ac:dyDescent="0.2">
      <c r="B11344" s="8">
        <v>-667.80000000000007</v>
      </c>
      <c r="C11344" s="2" t="s">
        <v>17165</v>
      </c>
      <c r="D11344" s="2" t="s">
        <v>51</v>
      </c>
      <c r="E11344" s="8">
        <v>-1</v>
      </c>
      <c r="F11344" s="2" t="s">
        <v>17167</v>
      </c>
      <c r="G11344" s="2" t="s">
        <v>184</v>
      </c>
      <c r="H11344" s="9">
        <v>42247</v>
      </c>
      <c r="I11344" s="2">
        <v>2015</v>
      </c>
      <c r="J11344" s="2">
        <v>8</v>
      </c>
      <c r="K11344" s="2" t="str">
        <f>VLOOKUP($C11344,Clients!$B:$F,K$6,0)</f>
        <v>Tagfeed</v>
      </c>
      <c r="L11344" s="2" t="str">
        <f>VLOOKUP($C11344,Clients!$B:$F,L$6,0)</f>
        <v>Foreign</v>
      </c>
      <c r="M11344" s="2" t="str">
        <f>VLOOKUP($C11344,Clients!$B:$F,M$6,0)</f>
        <v>IL</v>
      </c>
      <c r="N11344" s="2" t="str">
        <f>VLOOKUP($C11344,Clients!$B:$F,N$6,0)</f>
        <v>Israel</v>
      </c>
    </row>
    <row r="11345" spans="2:14" x14ac:dyDescent="0.2">
      <c r="B11345" s="8">
        <v>667.80000000000007</v>
      </c>
      <c r="C11345" s="2" t="s">
        <v>17165</v>
      </c>
      <c r="D11345" s="2" t="s">
        <v>51</v>
      </c>
      <c r="E11345" s="8">
        <v>1</v>
      </c>
      <c r="F11345" s="2" t="s">
        <v>17168</v>
      </c>
      <c r="G11345" s="2" t="s">
        <v>3019</v>
      </c>
      <c r="H11345" s="9">
        <v>42247</v>
      </c>
      <c r="I11345" s="2">
        <v>2015</v>
      </c>
      <c r="J11345" s="2">
        <v>8</v>
      </c>
      <c r="K11345" s="2" t="str">
        <f>VLOOKUP($C11345,Clients!$B:$F,K$6,0)</f>
        <v>Tagfeed</v>
      </c>
      <c r="L11345" s="2" t="str">
        <f>VLOOKUP($C11345,Clients!$B:$F,L$6,0)</f>
        <v>Foreign</v>
      </c>
      <c r="M11345" s="2" t="str">
        <f>VLOOKUP($C11345,Clients!$B:$F,M$6,0)</f>
        <v>IL</v>
      </c>
      <c r="N11345" s="2" t="str">
        <f>VLOOKUP($C11345,Clients!$B:$F,N$6,0)</f>
        <v>Israel</v>
      </c>
    </row>
    <row r="11346" spans="2:14" x14ac:dyDescent="0.2">
      <c r="B11346" s="8">
        <v>751.80000000000007</v>
      </c>
      <c r="C11346" s="2" t="s">
        <v>17169</v>
      </c>
      <c r="D11346" s="2" t="s">
        <v>51</v>
      </c>
      <c r="E11346" s="8">
        <v>1</v>
      </c>
      <c r="F11346" s="2" t="s">
        <v>17170</v>
      </c>
      <c r="G11346" s="2" t="s">
        <v>3549</v>
      </c>
      <c r="H11346" s="9">
        <v>42247</v>
      </c>
      <c r="I11346" s="2">
        <v>2015</v>
      </c>
      <c r="J11346" s="2">
        <v>8</v>
      </c>
      <c r="K11346" s="2" t="str">
        <f>VLOOKUP($C11346,Clients!$B:$F,K$6,0)</f>
        <v>Blick, Runolfsdottir and Johns</v>
      </c>
      <c r="L11346" s="2" t="str">
        <f>VLOOKUP($C11346,Clients!$B:$F,L$6,0)</f>
        <v>Foreign</v>
      </c>
      <c r="M11346" s="2" t="str">
        <f>VLOOKUP($C11346,Clients!$B:$F,M$6,0)</f>
        <v>MX</v>
      </c>
      <c r="N11346" s="2" t="str">
        <f>VLOOKUP($C11346,Clients!$B:$F,N$6,0)</f>
        <v>Mexico</v>
      </c>
    </row>
    <row r="11347" spans="2:14" x14ac:dyDescent="0.2">
      <c r="B11347" s="8">
        <v>1407</v>
      </c>
      <c r="C11347" s="2" t="s">
        <v>17171</v>
      </c>
      <c r="D11347" s="2" t="s">
        <v>51</v>
      </c>
      <c r="E11347" s="8">
        <v>1</v>
      </c>
      <c r="F11347" s="2" t="s">
        <v>17172</v>
      </c>
      <c r="G11347" s="2" t="s">
        <v>3551</v>
      </c>
      <c r="H11347" s="9">
        <v>42247</v>
      </c>
      <c r="I11347" s="2">
        <v>2015</v>
      </c>
      <c r="J11347" s="2">
        <v>8</v>
      </c>
      <c r="K11347" s="2" t="str">
        <f>VLOOKUP($C11347,Clients!$B:$F,K$6,0)</f>
        <v>Quimba</v>
      </c>
      <c r="L11347" s="2" t="str">
        <f>VLOOKUP($C11347,Clients!$B:$F,L$6,0)</f>
        <v>Foreign</v>
      </c>
      <c r="M11347" s="2" t="str">
        <f>VLOOKUP($C11347,Clients!$B:$F,M$6,0)</f>
        <v>RU</v>
      </c>
      <c r="N11347" s="2" t="str">
        <f>VLOOKUP($C11347,Clients!$B:$F,N$6,0)</f>
        <v>Russia</v>
      </c>
    </row>
    <row r="11348" spans="2:14" x14ac:dyDescent="0.2">
      <c r="B11348" s="8">
        <v>2935.8</v>
      </c>
      <c r="C11348" s="2" t="s">
        <v>17173</v>
      </c>
      <c r="D11348" s="2" t="s">
        <v>51</v>
      </c>
      <c r="E11348" s="8">
        <v>1</v>
      </c>
      <c r="F11348" s="2" t="s">
        <v>17174</v>
      </c>
      <c r="G11348" s="2" t="s">
        <v>7283</v>
      </c>
      <c r="H11348" s="9">
        <v>42248</v>
      </c>
      <c r="I11348" s="2">
        <v>2015</v>
      </c>
      <c r="J11348" s="2">
        <v>9</v>
      </c>
      <c r="K11348" s="2" t="str">
        <f>VLOOKUP($C11348,Clients!$B:$F,K$6,0)</f>
        <v>Dibbert LLC</v>
      </c>
      <c r="L11348" s="2" t="str">
        <f>VLOOKUP($C11348,Clients!$B:$F,L$6,0)</f>
        <v>Foreign</v>
      </c>
      <c r="M11348" s="2" t="str">
        <f>VLOOKUP($C11348,Clients!$B:$F,M$6,0)</f>
        <v>CH</v>
      </c>
      <c r="N11348" s="2" t="str">
        <f>VLOOKUP($C11348,Clients!$B:$F,N$6,0)</f>
        <v>Switzerland</v>
      </c>
    </row>
    <row r="11349" spans="2:14" x14ac:dyDescent="0.2">
      <c r="B11349" s="8">
        <v>1192.8</v>
      </c>
      <c r="C11349" s="2" t="s">
        <v>17175</v>
      </c>
      <c r="D11349" s="2" t="s">
        <v>51</v>
      </c>
      <c r="E11349" s="8">
        <v>3</v>
      </c>
      <c r="F11349" s="2" t="s">
        <v>17176</v>
      </c>
      <c r="G11349" s="2" t="s">
        <v>7285</v>
      </c>
      <c r="H11349" s="9">
        <v>42248</v>
      </c>
      <c r="I11349" s="2">
        <v>2015</v>
      </c>
      <c r="J11349" s="2">
        <v>9</v>
      </c>
      <c r="K11349" s="2" t="str">
        <f>VLOOKUP($C11349,Clients!$B:$F,K$6,0)</f>
        <v>Emmerich-Cormier</v>
      </c>
      <c r="L11349" s="2" t="str">
        <f>VLOOKUP($C11349,Clients!$B:$F,L$6,0)</f>
        <v>Foreign</v>
      </c>
      <c r="M11349" s="2" t="str">
        <f>VLOOKUP($C11349,Clients!$B:$F,M$6,0)</f>
        <v>CN</v>
      </c>
      <c r="N11349" s="2" t="str">
        <f>VLOOKUP($C11349,Clients!$B:$F,N$6,0)</f>
        <v>China</v>
      </c>
    </row>
    <row r="11350" spans="2:14" x14ac:dyDescent="0.2">
      <c r="B11350" s="8">
        <v>142388.4</v>
      </c>
      <c r="C11350" s="2" t="s">
        <v>17177</v>
      </c>
      <c r="D11350" s="2" t="s">
        <v>16</v>
      </c>
      <c r="E11350" s="8">
        <v>170</v>
      </c>
      <c r="F11350" s="2" t="s">
        <v>17178</v>
      </c>
      <c r="G11350" s="2" t="s">
        <v>15120</v>
      </c>
      <c r="H11350" s="9">
        <v>42244</v>
      </c>
      <c r="I11350" s="2">
        <v>2015</v>
      </c>
      <c r="J11350" s="2">
        <v>8</v>
      </c>
      <c r="K11350" s="2" t="str">
        <f>VLOOKUP($C11350,Clients!$B:$F,K$6,0)</f>
        <v>Fadeo</v>
      </c>
      <c r="L11350" s="2" t="str">
        <f>VLOOKUP($C11350,Clients!$B:$F,L$6,0)</f>
        <v>Foreign</v>
      </c>
      <c r="M11350" s="2" t="str">
        <f>VLOOKUP($C11350,Clients!$B:$F,M$6,0)</f>
        <v>ID</v>
      </c>
      <c r="N11350" s="2" t="str">
        <f>VLOOKUP($C11350,Clients!$B:$F,N$6,0)</f>
        <v>Indonesia</v>
      </c>
    </row>
    <row r="11351" spans="2:14" x14ac:dyDescent="0.2">
      <c r="B11351" s="8">
        <v>143375.4</v>
      </c>
      <c r="C11351" s="2" t="s">
        <v>17177</v>
      </c>
      <c r="D11351" s="2" t="s">
        <v>16</v>
      </c>
      <c r="E11351" s="8">
        <v>171</v>
      </c>
      <c r="F11351" s="2" t="s">
        <v>17178</v>
      </c>
      <c r="G11351" s="2" t="s">
        <v>17179</v>
      </c>
      <c r="H11351" s="9">
        <v>42251</v>
      </c>
      <c r="I11351" s="2">
        <v>2015</v>
      </c>
      <c r="J11351" s="2">
        <v>9</v>
      </c>
      <c r="K11351" s="2" t="str">
        <f>VLOOKUP($C11351,Clients!$B:$F,K$6,0)</f>
        <v>Fadeo</v>
      </c>
      <c r="L11351" s="2" t="str">
        <f>VLOOKUP($C11351,Clients!$B:$F,L$6,0)</f>
        <v>Foreign</v>
      </c>
      <c r="M11351" s="2" t="str">
        <f>VLOOKUP($C11351,Clients!$B:$F,M$6,0)</f>
        <v>ID</v>
      </c>
      <c r="N11351" s="2" t="str">
        <f>VLOOKUP($C11351,Clients!$B:$F,N$6,0)</f>
        <v>Indonesia</v>
      </c>
    </row>
    <row r="11352" spans="2:14" x14ac:dyDescent="0.2">
      <c r="B11352" s="8">
        <v>99724.800000000003</v>
      </c>
      <c r="C11352" s="2" t="s">
        <v>17177</v>
      </c>
      <c r="D11352" s="2" t="s">
        <v>16</v>
      </c>
      <c r="E11352" s="8">
        <v>110</v>
      </c>
      <c r="F11352" s="2" t="s">
        <v>17178</v>
      </c>
      <c r="G11352" s="2" t="s">
        <v>17180</v>
      </c>
      <c r="H11352" s="9">
        <v>42293</v>
      </c>
      <c r="I11352" s="2">
        <v>2015</v>
      </c>
      <c r="J11352" s="2">
        <v>10</v>
      </c>
      <c r="K11352" s="2" t="str">
        <f>VLOOKUP($C11352,Clients!$B:$F,K$6,0)</f>
        <v>Fadeo</v>
      </c>
      <c r="L11352" s="2" t="str">
        <f>VLOOKUP($C11352,Clients!$B:$F,L$6,0)</f>
        <v>Foreign</v>
      </c>
      <c r="M11352" s="2" t="str">
        <f>VLOOKUP($C11352,Clients!$B:$F,M$6,0)</f>
        <v>ID</v>
      </c>
      <c r="N11352" s="2" t="str">
        <f>VLOOKUP($C11352,Clients!$B:$F,N$6,0)</f>
        <v>Indonesia</v>
      </c>
    </row>
    <row r="11353" spans="2:14" x14ac:dyDescent="0.2">
      <c r="B11353" s="8">
        <v>117528.6</v>
      </c>
      <c r="C11353" s="2" t="s">
        <v>17177</v>
      </c>
      <c r="D11353" s="2" t="s">
        <v>16</v>
      </c>
      <c r="E11353" s="8">
        <v>201</v>
      </c>
      <c r="F11353" s="2" t="s">
        <v>17181</v>
      </c>
      <c r="G11353" s="2" t="s">
        <v>17182</v>
      </c>
      <c r="H11353" s="9">
        <v>42339</v>
      </c>
      <c r="I11353" s="2">
        <v>2015</v>
      </c>
      <c r="J11353" s="2">
        <v>12</v>
      </c>
      <c r="K11353" s="2" t="str">
        <f>VLOOKUP($C11353,Clients!$B:$F,K$6,0)</f>
        <v>Fadeo</v>
      </c>
      <c r="L11353" s="2" t="str">
        <f>VLOOKUP($C11353,Clients!$B:$F,L$6,0)</f>
        <v>Foreign</v>
      </c>
      <c r="M11353" s="2" t="str">
        <f>VLOOKUP($C11353,Clients!$B:$F,M$6,0)</f>
        <v>ID</v>
      </c>
      <c r="N11353" s="2" t="str">
        <f>VLOOKUP($C11353,Clients!$B:$F,N$6,0)</f>
        <v>Indonesia</v>
      </c>
    </row>
    <row r="11354" spans="2:14" x14ac:dyDescent="0.2">
      <c r="B11354" s="8">
        <v>47136.6</v>
      </c>
      <c r="C11354" s="2" t="s">
        <v>17177</v>
      </c>
      <c r="D11354" s="2" t="s">
        <v>16</v>
      </c>
      <c r="E11354" s="8">
        <v>83</v>
      </c>
      <c r="F11354" s="2" t="s">
        <v>17183</v>
      </c>
      <c r="G11354" s="2" t="s">
        <v>17184</v>
      </c>
      <c r="H11354" s="9">
        <v>42340</v>
      </c>
      <c r="I11354" s="2">
        <v>2015</v>
      </c>
      <c r="J11354" s="2">
        <v>12</v>
      </c>
      <c r="K11354" s="2" t="str">
        <f>VLOOKUP($C11354,Clients!$B:$F,K$6,0)</f>
        <v>Fadeo</v>
      </c>
      <c r="L11354" s="2" t="str">
        <f>VLOOKUP($C11354,Clients!$B:$F,L$6,0)</f>
        <v>Foreign</v>
      </c>
      <c r="M11354" s="2" t="str">
        <f>VLOOKUP($C11354,Clients!$B:$F,M$6,0)</f>
        <v>ID</v>
      </c>
      <c r="N11354" s="2" t="str">
        <f>VLOOKUP($C11354,Clients!$B:$F,N$6,0)</f>
        <v>Indonesia</v>
      </c>
    </row>
    <row r="11355" spans="2:14" x14ac:dyDescent="0.2">
      <c r="B11355" s="8">
        <v>50660.4</v>
      </c>
      <c r="C11355" s="2" t="s">
        <v>17177</v>
      </c>
      <c r="D11355" s="2" t="s">
        <v>16</v>
      </c>
      <c r="E11355" s="8">
        <v>89</v>
      </c>
      <c r="F11355" s="2" t="s">
        <v>17183</v>
      </c>
      <c r="G11355" s="2" t="s">
        <v>17185</v>
      </c>
      <c r="H11355" s="9">
        <v>42340</v>
      </c>
      <c r="I11355" s="2">
        <v>2015</v>
      </c>
      <c r="J11355" s="2">
        <v>12</v>
      </c>
      <c r="K11355" s="2" t="str">
        <f>VLOOKUP($C11355,Clients!$B:$F,K$6,0)</f>
        <v>Fadeo</v>
      </c>
      <c r="L11355" s="2" t="str">
        <f>VLOOKUP($C11355,Clients!$B:$F,L$6,0)</f>
        <v>Foreign</v>
      </c>
      <c r="M11355" s="2" t="str">
        <f>VLOOKUP($C11355,Clients!$B:$F,M$6,0)</f>
        <v>ID</v>
      </c>
      <c r="N11355" s="2" t="str">
        <f>VLOOKUP($C11355,Clients!$B:$F,N$6,0)</f>
        <v>Indonesia</v>
      </c>
    </row>
    <row r="11356" spans="2:14" x14ac:dyDescent="0.2">
      <c r="B11356" s="8">
        <v>111132</v>
      </c>
      <c r="C11356" s="2" t="s">
        <v>17177</v>
      </c>
      <c r="D11356" s="2" t="s">
        <v>16</v>
      </c>
      <c r="E11356" s="8">
        <v>190</v>
      </c>
      <c r="F11356" s="2" t="s">
        <v>17186</v>
      </c>
      <c r="G11356" s="2" t="s">
        <v>17187</v>
      </c>
      <c r="H11356" s="9">
        <v>42340</v>
      </c>
      <c r="I11356" s="2">
        <v>2015</v>
      </c>
      <c r="J11356" s="2">
        <v>12</v>
      </c>
      <c r="K11356" s="2" t="str">
        <f>VLOOKUP($C11356,Clients!$B:$F,K$6,0)</f>
        <v>Fadeo</v>
      </c>
      <c r="L11356" s="2" t="str">
        <f>VLOOKUP($C11356,Clients!$B:$F,L$6,0)</f>
        <v>Foreign</v>
      </c>
      <c r="M11356" s="2" t="str">
        <f>VLOOKUP($C11356,Clients!$B:$F,M$6,0)</f>
        <v>ID</v>
      </c>
      <c r="N11356" s="2" t="str">
        <f>VLOOKUP($C11356,Clients!$B:$F,N$6,0)</f>
        <v>Indonesia</v>
      </c>
    </row>
    <row r="11357" spans="2:14" x14ac:dyDescent="0.2">
      <c r="B11357" s="8">
        <v>110405.40000000001</v>
      </c>
      <c r="C11357" s="2" t="s">
        <v>17177</v>
      </c>
      <c r="D11357" s="2" t="s">
        <v>16</v>
      </c>
      <c r="E11357" s="8">
        <v>182</v>
      </c>
      <c r="F11357" s="2" t="s">
        <v>17188</v>
      </c>
      <c r="G11357" s="2" t="s">
        <v>17189</v>
      </c>
      <c r="H11357" s="9">
        <v>42347</v>
      </c>
      <c r="I11357" s="2">
        <v>2015</v>
      </c>
      <c r="J11357" s="2">
        <v>12</v>
      </c>
      <c r="K11357" s="2" t="str">
        <f>VLOOKUP($C11357,Clients!$B:$F,K$6,0)</f>
        <v>Fadeo</v>
      </c>
      <c r="L11357" s="2" t="str">
        <f>VLOOKUP($C11357,Clients!$B:$F,L$6,0)</f>
        <v>Foreign</v>
      </c>
      <c r="M11357" s="2" t="str">
        <f>VLOOKUP($C11357,Clients!$B:$F,M$6,0)</f>
        <v>ID</v>
      </c>
      <c r="N11357" s="2" t="str">
        <f>VLOOKUP($C11357,Clients!$B:$F,N$6,0)</f>
        <v>Indonesia</v>
      </c>
    </row>
    <row r="11358" spans="2:14" x14ac:dyDescent="0.2">
      <c r="B11358" s="8">
        <v>103752.6</v>
      </c>
      <c r="C11358" s="2" t="s">
        <v>17177</v>
      </c>
      <c r="D11358" s="2" t="s">
        <v>16</v>
      </c>
      <c r="E11358" s="8">
        <v>180</v>
      </c>
      <c r="F11358" s="2" t="s">
        <v>17190</v>
      </c>
      <c r="G11358" s="2" t="s">
        <v>17191</v>
      </c>
      <c r="H11358" s="9">
        <v>42348</v>
      </c>
      <c r="I11358" s="2">
        <v>2015</v>
      </c>
      <c r="J11358" s="2">
        <v>12</v>
      </c>
      <c r="K11358" s="2" t="str">
        <f>VLOOKUP($C11358,Clients!$B:$F,K$6,0)</f>
        <v>Fadeo</v>
      </c>
      <c r="L11358" s="2" t="str">
        <f>VLOOKUP($C11358,Clients!$B:$F,L$6,0)</f>
        <v>Foreign</v>
      </c>
      <c r="M11358" s="2" t="str">
        <f>VLOOKUP($C11358,Clients!$B:$F,M$6,0)</f>
        <v>ID</v>
      </c>
      <c r="N11358" s="2" t="str">
        <f>VLOOKUP($C11358,Clients!$B:$F,N$6,0)</f>
        <v>Indonesia</v>
      </c>
    </row>
    <row r="11359" spans="2:14" x14ac:dyDescent="0.2">
      <c r="B11359" s="8">
        <v>46258.8</v>
      </c>
      <c r="C11359" s="2" t="s">
        <v>17177</v>
      </c>
      <c r="D11359" s="2" t="s">
        <v>16</v>
      </c>
      <c r="E11359" s="8">
        <v>80</v>
      </c>
      <c r="F11359" s="2" t="s">
        <v>17192</v>
      </c>
      <c r="G11359" s="2" t="s">
        <v>17193</v>
      </c>
      <c r="H11359" s="9">
        <v>42349</v>
      </c>
      <c r="I11359" s="2">
        <v>2015</v>
      </c>
      <c r="J11359" s="2">
        <v>12</v>
      </c>
      <c r="K11359" s="2" t="str">
        <f>VLOOKUP($C11359,Clients!$B:$F,K$6,0)</f>
        <v>Fadeo</v>
      </c>
      <c r="L11359" s="2" t="str">
        <f>VLOOKUP($C11359,Clients!$B:$F,L$6,0)</f>
        <v>Foreign</v>
      </c>
      <c r="M11359" s="2" t="str">
        <f>VLOOKUP($C11359,Clients!$B:$F,M$6,0)</f>
        <v>ID</v>
      </c>
      <c r="N11359" s="2" t="str">
        <f>VLOOKUP($C11359,Clients!$B:$F,N$6,0)</f>
        <v>Indonesia</v>
      </c>
    </row>
    <row r="11360" spans="2:14" x14ac:dyDescent="0.2">
      <c r="B11360" s="8">
        <v>55162.8</v>
      </c>
      <c r="C11360" s="2" t="s">
        <v>17177</v>
      </c>
      <c r="D11360" s="2" t="s">
        <v>16</v>
      </c>
      <c r="E11360" s="8">
        <v>96</v>
      </c>
      <c r="F11360" s="2" t="s">
        <v>17192</v>
      </c>
      <c r="G11360" s="2" t="s">
        <v>17194</v>
      </c>
      <c r="H11360" s="9">
        <v>42349</v>
      </c>
      <c r="I11360" s="2">
        <v>2015</v>
      </c>
      <c r="J11360" s="2">
        <v>12</v>
      </c>
      <c r="K11360" s="2" t="str">
        <f>VLOOKUP($C11360,Clients!$B:$F,K$6,0)</f>
        <v>Fadeo</v>
      </c>
      <c r="L11360" s="2" t="str">
        <f>VLOOKUP($C11360,Clients!$B:$F,L$6,0)</f>
        <v>Foreign</v>
      </c>
      <c r="M11360" s="2" t="str">
        <f>VLOOKUP($C11360,Clients!$B:$F,M$6,0)</f>
        <v>ID</v>
      </c>
      <c r="N11360" s="2" t="str">
        <f>VLOOKUP($C11360,Clients!$B:$F,N$6,0)</f>
        <v>Indonesia</v>
      </c>
    </row>
    <row r="11361" spans="2:14" x14ac:dyDescent="0.2">
      <c r="B11361" s="8">
        <v>-29681.4</v>
      </c>
      <c r="C11361" s="2" t="s">
        <v>17177</v>
      </c>
      <c r="D11361" s="2" t="s">
        <v>16</v>
      </c>
      <c r="E11361" s="8">
        <v>-41</v>
      </c>
      <c r="F11361" s="2" t="s">
        <v>17195</v>
      </c>
      <c r="G11361" s="2" t="s">
        <v>17196</v>
      </c>
      <c r="H11361" s="9">
        <v>42352</v>
      </c>
      <c r="I11361" s="2">
        <v>2015</v>
      </c>
      <c r="J11361" s="2">
        <v>12</v>
      </c>
      <c r="K11361" s="2" t="str">
        <f>VLOOKUP($C11361,Clients!$B:$F,K$6,0)</f>
        <v>Fadeo</v>
      </c>
      <c r="L11361" s="2" t="str">
        <f>VLOOKUP($C11361,Clients!$B:$F,L$6,0)</f>
        <v>Foreign</v>
      </c>
      <c r="M11361" s="2" t="str">
        <f>VLOOKUP($C11361,Clients!$B:$F,M$6,0)</f>
        <v>ID</v>
      </c>
      <c r="N11361" s="2" t="str">
        <f>VLOOKUP($C11361,Clients!$B:$F,N$6,0)</f>
        <v>Indonesia</v>
      </c>
    </row>
    <row r="11362" spans="2:14" x14ac:dyDescent="0.2">
      <c r="B11362" s="8">
        <v>-709.80000000000007</v>
      </c>
      <c r="C11362" s="2" t="s">
        <v>17177</v>
      </c>
      <c r="D11362" s="2" t="s">
        <v>16</v>
      </c>
      <c r="E11362" s="8">
        <v>-1</v>
      </c>
      <c r="F11362" s="2" t="s">
        <v>17197</v>
      </c>
      <c r="G11362" s="2" t="s">
        <v>17198</v>
      </c>
      <c r="H11362" s="9">
        <v>42356</v>
      </c>
      <c r="I11362" s="2">
        <v>2015</v>
      </c>
      <c r="J11362" s="2">
        <v>12</v>
      </c>
      <c r="K11362" s="2" t="str">
        <f>VLOOKUP($C11362,Clients!$B:$F,K$6,0)</f>
        <v>Fadeo</v>
      </c>
      <c r="L11362" s="2" t="str">
        <f>VLOOKUP($C11362,Clients!$B:$F,L$6,0)</f>
        <v>Foreign</v>
      </c>
      <c r="M11362" s="2" t="str">
        <f>VLOOKUP($C11362,Clients!$B:$F,M$6,0)</f>
        <v>ID</v>
      </c>
      <c r="N11362" s="2" t="str">
        <f>VLOOKUP($C11362,Clients!$B:$F,N$6,0)</f>
        <v>Indonesia</v>
      </c>
    </row>
    <row r="11363" spans="2:14" x14ac:dyDescent="0.2">
      <c r="B11363" s="8">
        <v>152220.6</v>
      </c>
      <c r="C11363" s="2" t="s">
        <v>17177</v>
      </c>
      <c r="D11363" s="2" t="s">
        <v>16</v>
      </c>
      <c r="E11363" s="8">
        <v>196</v>
      </c>
      <c r="F11363" s="2" t="s">
        <v>17199</v>
      </c>
      <c r="G11363" s="2" t="s">
        <v>17200</v>
      </c>
      <c r="H11363" s="9">
        <v>42389</v>
      </c>
      <c r="I11363" s="2">
        <v>2016</v>
      </c>
      <c r="J11363" s="2">
        <v>1</v>
      </c>
      <c r="K11363" s="2" t="str">
        <f>VLOOKUP($C11363,Clients!$B:$F,K$6,0)</f>
        <v>Fadeo</v>
      </c>
      <c r="L11363" s="2" t="str">
        <f>VLOOKUP($C11363,Clients!$B:$F,L$6,0)</f>
        <v>Foreign</v>
      </c>
      <c r="M11363" s="2" t="str">
        <f>VLOOKUP($C11363,Clients!$B:$F,M$6,0)</f>
        <v>ID</v>
      </c>
      <c r="N11363" s="2" t="str">
        <f>VLOOKUP($C11363,Clients!$B:$F,N$6,0)</f>
        <v>Indonesia</v>
      </c>
    </row>
    <row r="11364" spans="2:14" x14ac:dyDescent="0.2">
      <c r="B11364" s="8">
        <v>24864</v>
      </c>
      <c r="C11364" s="2" t="s">
        <v>17177</v>
      </c>
      <c r="D11364" s="2" t="s">
        <v>16</v>
      </c>
      <c r="E11364" s="8">
        <v>32</v>
      </c>
      <c r="F11364" s="2" t="s">
        <v>17201</v>
      </c>
      <c r="G11364" s="2" t="s">
        <v>17202</v>
      </c>
      <c r="H11364" s="9">
        <v>42391</v>
      </c>
      <c r="I11364" s="2">
        <v>2016</v>
      </c>
      <c r="J11364" s="2">
        <v>1</v>
      </c>
      <c r="K11364" s="2" t="str">
        <f>VLOOKUP($C11364,Clients!$B:$F,K$6,0)</f>
        <v>Fadeo</v>
      </c>
      <c r="L11364" s="2" t="str">
        <f>VLOOKUP($C11364,Clients!$B:$F,L$6,0)</f>
        <v>Foreign</v>
      </c>
      <c r="M11364" s="2" t="str">
        <f>VLOOKUP($C11364,Clients!$B:$F,M$6,0)</f>
        <v>ID</v>
      </c>
      <c r="N11364" s="2" t="str">
        <f>VLOOKUP($C11364,Clients!$B:$F,N$6,0)</f>
        <v>Indonesia</v>
      </c>
    </row>
    <row r="11365" spans="2:14" x14ac:dyDescent="0.2">
      <c r="B11365" s="8">
        <v>90699</v>
      </c>
      <c r="C11365" s="2" t="s">
        <v>17177</v>
      </c>
      <c r="D11365" s="2" t="s">
        <v>16</v>
      </c>
      <c r="E11365" s="8">
        <v>148</v>
      </c>
      <c r="F11365" s="2" t="s">
        <v>17199</v>
      </c>
      <c r="G11365" s="2" t="s">
        <v>17203</v>
      </c>
      <c r="H11365" s="9">
        <v>42391</v>
      </c>
      <c r="I11365" s="2">
        <v>2016</v>
      </c>
      <c r="J11365" s="2">
        <v>1</v>
      </c>
      <c r="K11365" s="2" t="str">
        <f>VLOOKUP($C11365,Clients!$B:$F,K$6,0)</f>
        <v>Fadeo</v>
      </c>
      <c r="L11365" s="2" t="str">
        <f>VLOOKUP($C11365,Clients!$B:$F,L$6,0)</f>
        <v>Foreign</v>
      </c>
      <c r="M11365" s="2" t="str">
        <f>VLOOKUP($C11365,Clients!$B:$F,M$6,0)</f>
        <v>ID</v>
      </c>
      <c r="N11365" s="2" t="str">
        <f>VLOOKUP($C11365,Clients!$B:$F,N$6,0)</f>
        <v>Indonesia</v>
      </c>
    </row>
    <row r="11366" spans="2:14" x14ac:dyDescent="0.2">
      <c r="B11366" s="8">
        <v>121401</v>
      </c>
      <c r="C11366" s="2" t="s">
        <v>17177</v>
      </c>
      <c r="D11366" s="2" t="s">
        <v>16</v>
      </c>
      <c r="E11366" s="8">
        <v>174</v>
      </c>
      <c r="F11366" s="2" t="s">
        <v>17204</v>
      </c>
      <c r="G11366" s="2" t="s">
        <v>17205</v>
      </c>
      <c r="H11366" s="9">
        <v>42392</v>
      </c>
      <c r="I11366" s="2">
        <v>2016</v>
      </c>
      <c r="J11366" s="2">
        <v>1</v>
      </c>
      <c r="K11366" s="2" t="str">
        <f>VLOOKUP($C11366,Clients!$B:$F,K$6,0)</f>
        <v>Fadeo</v>
      </c>
      <c r="L11366" s="2" t="str">
        <f>VLOOKUP($C11366,Clients!$B:$F,L$6,0)</f>
        <v>Foreign</v>
      </c>
      <c r="M11366" s="2" t="str">
        <f>VLOOKUP($C11366,Clients!$B:$F,M$6,0)</f>
        <v>ID</v>
      </c>
      <c r="N11366" s="2" t="str">
        <f>VLOOKUP($C11366,Clients!$B:$F,N$6,0)</f>
        <v>Indonesia</v>
      </c>
    </row>
    <row r="11367" spans="2:14" x14ac:dyDescent="0.2">
      <c r="B11367" s="8">
        <v>0</v>
      </c>
      <c r="C11367" s="2" t="s">
        <v>17177</v>
      </c>
      <c r="D11367" s="2" t="s">
        <v>20</v>
      </c>
      <c r="E11367" s="8">
        <v>2</v>
      </c>
      <c r="F11367" s="2" t="s">
        <v>17206</v>
      </c>
      <c r="G11367" s="2" t="s">
        <v>17207</v>
      </c>
      <c r="H11367" s="9">
        <v>42410</v>
      </c>
      <c r="I11367" s="2">
        <v>2016</v>
      </c>
      <c r="J11367" s="2">
        <v>2</v>
      </c>
      <c r="K11367" s="2" t="str">
        <f>VLOOKUP($C11367,Clients!$B:$F,K$6,0)</f>
        <v>Fadeo</v>
      </c>
      <c r="L11367" s="2" t="str">
        <f>VLOOKUP($C11367,Clients!$B:$F,L$6,0)</f>
        <v>Foreign</v>
      </c>
      <c r="M11367" s="2" t="str">
        <f>VLOOKUP($C11367,Clients!$B:$F,M$6,0)</f>
        <v>ID</v>
      </c>
      <c r="N11367" s="2" t="str">
        <f>VLOOKUP($C11367,Clients!$B:$F,N$6,0)</f>
        <v>Indonesia</v>
      </c>
    </row>
    <row r="11368" spans="2:14" x14ac:dyDescent="0.2">
      <c r="B11368" s="8">
        <v>12444.6</v>
      </c>
      <c r="C11368" s="2" t="s">
        <v>17177</v>
      </c>
      <c r="D11368" s="2" t="s">
        <v>16</v>
      </c>
      <c r="E11368" s="8">
        <v>12</v>
      </c>
      <c r="F11368" s="2" t="s">
        <v>17208</v>
      </c>
      <c r="G11368" s="2" t="s">
        <v>17209</v>
      </c>
      <c r="H11368" s="9">
        <v>42431</v>
      </c>
      <c r="I11368" s="2">
        <v>2016</v>
      </c>
      <c r="J11368" s="2">
        <v>3</v>
      </c>
      <c r="K11368" s="2" t="str">
        <f>VLOOKUP($C11368,Clients!$B:$F,K$6,0)</f>
        <v>Fadeo</v>
      </c>
      <c r="L11368" s="2" t="str">
        <f>VLOOKUP($C11368,Clients!$B:$F,L$6,0)</f>
        <v>Foreign</v>
      </c>
      <c r="M11368" s="2" t="str">
        <f>VLOOKUP($C11368,Clients!$B:$F,M$6,0)</f>
        <v>ID</v>
      </c>
      <c r="N11368" s="2" t="str">
        <f>VLOOKUP($C11368,Clients!$B:$F,N$6,0)</f>
        <v>Indonesia</v>
      </c>
    </row>
    <row r="11369" spans="2:14" x14ac:dyDescent="0.2">
      <c r="B11369" s="8">
        <v>87179.400000000009</v>
      </c>
      <c r="C11369" s="2" t="s">
        <v>17177</v>
      </c>
      <c r="D11369" s="2" t="s">
        <v>16</v>
      </c>
      <c r="E11369" s="8">
        <v>113</v>
      </c>
      <c r="F11369" s="2" t="s">
        <v>17210</v>
      </c>
      <c r="G11369" s="2" t="s">
        <v>17211</v>
      </c>
      <c r="H11369" s="9">
        <v>42441</v>
      </c>
      <c r="I11369" s="2">
        <v>2016</v>
      </c>
      <c r="J11369" s="2">
        <v>3</v>
      </c>
      <c r="K11369" s="2" t="str">
        <f>VLOOKUP($C11369,Clients!$B:$F,K$6,0)</f>
        <v>Fadeo</v>
      </c>
      <c r="L11369" s="2" t="str">
        <f>VLOOKUP($C11369,Clients!$B:$F,L$6,0)</f>
        <v>Foreign</v>
      </c>
      <c r="M11369" s="2" t="str">
        <f>VLOOKUP($C11369,Clients!$B:$F,M$6,0)</f>
        <v>ID</v>
      </c>
      <c r="N11369" s="2" t="str">
        <f>VLOOKUP($C11369,Clients!$B:$F,N$6,0)</f>
        <v>Indonesia</v>
      </c>
    </row>
    <row r="11370" spans="2:14" x14ac:dyDescent="0.2">
      <c r="B11370" s="8">
        <v>82975.199999999997</v>
      </c>
      <c r="C11370" s="2" t="s">
        <v>17177</v>
      </c>
      <c r="D11370" s="2" t="s">
        <v>16</v>
      </c>
      <c r="E11370" s="8">
        <v>107</v>
      </c>
      <c r="F11370" s="2" t="s">
        <v>17210</v>
      </c>
      <c r="G11370" s="2" t="s">
        <v>17212</v>
      </c>
      <c r="H11370" s="9">
        <v>42441</v>
      </c>
      <c r="I11370" s="2">
        <v>2016</v>
      </c>
      <c r="J11370" s="2">
        <v>3</v>
      </c>
      <c r="K11370" s="2" t="str">
        <f>VLOOKUP($C11370,Clients!$B:$F,K$6,0)</f>
        <v>Fadeo</v>
      </c>
      <c r="L11370" s="2" t="str">
        <f>VLOOKUP($C11370,Clients!$B:$F,L$6,0)</f>
        <v>Foreign</v>
      </c>
      <c r="M11370" s="2" t="str">
        <f>VLOOKUP($C11370,Clients!$B:$F,M$6,0)</f>
        <v>ID</v>
      </c>
      <c r="N11370" s="2" t="str">
        <f>VLOOKUP($C11370,Clients!$B:$F,N$6,0)</f>
        <v>Indonesia</v>
      </c>
    </row>
    <row r="11371" spans="2:14" x14ac:dyDescent="0.2">
      <c r="B11371" s="8">
        <v>0</v>
      </c>
      <c r="C11371" s="2" t="s">
        <v>17177</v>
      </c>
      <c r="D11371" s="2" t="s">
        <v>20</v>
      </c>
      <c r="E11371" s="8">
        <v>2</v>
      </c>
      <c r="F11371" s="2" t="s">
        <v>17213</v>
      </c>
      <c r="G11371" s="2" t="s">
        <v>17214</v>
      </c>
      <c r="H11371" s="9">
        <v>42445</v>
      </c>
      <c r="I11371" s="2">
        <v>2016</v>
      </c>
      <c r="J11371" s="2">
        <v>3</v>
      </c>
      <c r="K11371" s="2" t="str">
        <f>VLOOKUP($C11371,Clients!$B:$F,K$6,0)</f>
        <v>Fadeo</v>
      </c>
      <c r="L11371" s="2" t="str">
        <f>VLOOKUP($C11371,Clients!$B:$F,L$6,0)</f>
        <v>Foreign</v>
      </c>
      <c r="M11371" s="2" t="str">
        <f>VLOOKUP($C11371,Clients!$B:$F,M$6,0)</f>
        <v>ID</v>
      </c>
      <c r="N11371" s="2" t="str">
        <f>VLOOKUP($C11371,Clients!$B:$F,N$6,0)</f>
        <v>Indonesia</v>
      </c>
    </row>
    <row r="11372" spans="2:14" x14ac:dyDescent="0.2">
      <c r="B11372" s="8">
        <v>6955.2000000000007</v>
      </c>
      <c r="C11372" s="2" t="s">
        <v>17177</v>
      </c>
      <c r="D11372" s="2" t="s">
        <v>16</v>
      </c>
      <c r="E11372" s="8">
        <v>9</v>
      </c>
      <c r="F11372" s="2" t="s">
        <v>17215</v>
      </c>
      <c r="G11372" s="2" t="s">
        <v>17216</v>
      </c>
      <c r="H11372" s="9">
        <v>42503</v>
      </c>
      <c r="I11372" s="2">
        <v>2016</v>
      </c>
      <c r="J11372" s="2">
        <v>5</v>
      </c>
      <c r="K11372" s="2" t="str">
        <f>VLOOKUP($C11372,Clients!$B:$F,K$6,0)</f>
        <v>Fadeo</v>
      </c>
      <c r="L11372" s="2" t="str">
        <f>VLOOKUP($C11372,Clients!$B:$F,L$6,0)</f>
        <v>Foreign</v>
      </c>
      <c r="M11372" s="2" t="str">
        <f>VLOOKUP($C11372,Clients!$B:$F,M$6,0)</f>
        <v>ID</v>
      </c>
      <c r="N11372" s="2" t="str">
        <f>VLOOKUP($C11372,Clients!$B:$F,N$6,0)</f>
        <v>Indonesia</v>
      </c>
    </row>
    <row r="11373" spans="2:14" x14ac:dyDescent="0.2">
      <c r="B11373" s="8">
        <v>9273.6</v>
      </c>
      <c r="C11373" s="2" t="s">
        <v>17177</v>
      </c>
      <c r="D11373" s="2" t="s">
        <v>16</v>
      </c>
      <c r="E11373" s="8">
        <v>12</v>
      </c>
      <c r="F11373" s="2" t="s">
        <v>17215</v>
      </c>
      <c r="G11373" s="2" t="s">
        <v>17217</v>
      </c>
      <c r="H11373" s="9">
        <v>42503</v>
      </c>
      <c r="I11373" s="2">
        <v>2016</v>
      </c>
      <c r="J11373" s="2">
        <v>5</v>
      </c>
      <c r="K11373" s="2" t="str">
        <f>VLOOKUP($C11373,Clients!$B:$F,K$6,0)</f>
        <v>Fadeo</v>
      </c>
      <c r="L11373" s="2" t="str">
        <f>VLOOKUP($C11373,Clients!$B:$F,L$6,0)</f>
        <v>Foreign</v>
      </c>
      <c r="M11373" s="2" t="str">
        <f>VLOOKUP($C11373,Clients!$B:$F,M$6,0)</f>
        <v>ID</v>
      </c>
      <c r="N11373" s="2" t="str">
        <f>VLOOKUP($C11373,Clients!$B:$F,N$6,0)</f>
        <v>Indonesia</v>
      </c>
    </row>
    <row r="11374" spans="2:14" x14ac:dyDescent="0.2">
      <c r="B11374" s="8">
        <v>216795.6</v>
      </c>
      <c r="C11374" s="2" t="s">
        <v>17177</v>
      </c>
      <c r="D11374" s="2" t="s">
        <v>16</v>
      </c>
      <c r="E11374" s="8">
        <v>235</v>
      </c>
      <c r="F11374" s="2" t="s">
        <v>17215</v>
      </c>
      <c r="G11374" s="2" t="s">
        <v>17218</v>
      </c>
      <c r="H11374" s="9">
        <v>42504</v>
      </c>
      <c r="I11374" s="2">
        <v>2016</v>
      </c>
      <c r="J11374" s="2">
        <v>5</v>
      </c>
      <c r="K11374" s="2" t="str">
        <f>VLOOKUP($C11374,Clients!$B:$F,K$6,0)</f>
        <v>Fadeo</v>
      </c>
      <c r="L11374" s="2" t="str">
        <f>VLOOKUP($C11374,Clients!$B:$F,L$6,0)</f>
        <v>Foreign</v>
      </c>
      <c r="M11374" s="2" t="str">
        <f>VLOOKUP($C11374,Clients!$B:$F,M$6,0)</f>
        <v>ID</v>
      </c>
      <c r="N11374" s="2" t="str">
        <f>VLOOKUP($C11374,Clients!$B:$F,N$6,0)</f>
        <v>Indonesia</v>
      </c>
    </row>
    <row r="11375" spans="2:14" x14ac:dyDescent="0.2">
      <c r="B11375" s="8">
        <v>184745.4</v>
      </c>
      <c r="C11375" s="2" t="s">
        <v>17177</v>
      </c>
      <c r="D11375" s="2" t="s">
        <v>16</v>
      </c>
      <c r="E11375" s="8">
        <v>197</v>
      </c>
      <c r="F11375" s="2" t="s">
        <v>17215</v>
      </c>
      <c r="G11375" s="2" t="s">
        <v>17219</v>
      </c>
      <c r="H11375" s="9">
        <v>42504</v>
      </c>
      <c r="I11375" s="2">
        <v>2016</v>
      </c>
      <c r="J11375" s="2">
        <v>5</v>
      </c>
      <c r="K11375" s="2" t="str">
        <f>VLOOKUP($C11375,Clients!$B:$F,K$6,0)</f>
        <v>Fadeo</v>
      </c>
      <c r="L11375" s="2" t="str">
        <f>VLOOKUP($C11375,Clients!$B:$F,L$6,0)</f>
        <v>Foreign</v>
      </c>
      <c r="M11375" s="2" t="str">
        <f>VLOOKUP($C11375,Clients!$B:$F,M$6,0)</f>
        <v>ID</v>
      </c>
      <c r="N11375" s="2" t="str">
        <f>VLOOKUP($C11375,Clients!$B:$F,N$6,0)</f>
        <v>Indonesia</v>
      </c>
    </row>
    <row r="11376" spans="2:14" x14ac:dyDescent="0.2">
      <c r="B11376" s="8">
        <v>0</v>
      </c>
      <c r="C11376" s="2" t="s">
        <v>17177</v>
      </c>
      <c r="D11376" s="2" t="s">
        <v>16</v>
      </c>
      <c r="E11376" s="8">
        <v>10</v>
      </c>
      <c r="F11376" s="2" t="s">
        <v>17220</v>
      </c>
      <c r="G11376" s="2" t="s">
        <v>17221</v>
      </c>
      <c r="H11376" s="9">
        <v>42504</v>
      </c>
      <c r="I11376" s="2">
        <v>2016</v>
      </c>
      <c r="J11376" s="2">
        <v>5</v>
      </c>
      <c r="K11376" s="2" t="str">
        <f>VLOOKUP($C11376,Clients!$B:$F,K$6,0)</f>
        <v>Fadeo</v>
      </c>
      <c r="L11376" s="2" t="str">
        <f>VLOOKUP($C11376,Clients!$B:$F,L$6,0)</f>
        <v>Foreign</v>
      </c>
      <c r="M11376" s="2" t="str">
        <f>VLOOKUP($C11376,Clients!$B:$F,M$6,0)</f>
        <v>ID</v>
      </c>
      <c r="N11376" s="2" t="str">
        <f>VLOOKUP($C11376,Clients!$B:$F,N$6,0)</f>
        <v>Indonesia</v>
      </c>
    </row>
    <row r="11377" spans="2:14" x14ac:dyDescent="0.2">
      <c r="B11377" s="8">
        <v>126499.8</v>
      </c>
      <c r="C11377" s="2" t="s">
        <v>17177</v>
      </c>
      <c r="D11377" s="2" t="s">
        <v>16</v>
      </c>
      <c r="E11377" s="8">
        <v>212</v>
      </c>
      <c r="F11377" s="2" t="s">
        <v>17222</v>
      </c>
      <c r="G11377" s="2" t="s">
        <v>17223</v>
      </c>
      <c r="H11377" s="9">
        <v>42509</v>
      </c>
      <c r="I11377" s="2">
        <v>2016</v>
      </c>
      <c r="J11377" s="2">
        <v>5</v>
      </c>
      <c r="K11377" s="2" t="str">
        <f>VLOOKUP($C11377,Clients!$B:$F,K$6,0)</f>
        <v>Fadeo</v>
      </c>
      <c r="L11377" s="2" t="str">
        <f>VLOOKUP($C11377,Clients!$B:$F,L$6,0)</f>
        <v>Foreign</v>
      </c>
      <c r="M11377" s="2" t="str">
        <f>VLOOKUP($C11377,Clients!$B:$F,M$6,0)</f>
        <v>ID</v>
      </c>
      <c r="N11377" s="2" t="str">
        <f>VLOOKUP($C11377,Clients!$B:$F,N$6,0)</f>
        <v>Indonesia</v>
      </c>
    </row>
    <row r="11378" spans="2:14" x14ac:dyDescent="0.2">
      <c r="B11378" s="8">
        <v>124244.40000000001</v>
      </c>
      <c r="C11378" s="2" t="s">
        <v>17177</v>
      </c>
      <c r="D11378" s="2" t="s">
        <v>16</v>
      </c>
      <c r="E11378" s="8">
        <v>171</v>
      </c>
      <c r="F11378" s="2" t="s">
        <v>17222</v>
      </c>
      <c r="G11378" s="2" t="s">
        <v>17224</v>
      </c>
      <c r="H11378" s="9">
        <v>42510</v>
      </c>
      <c r="I11378" s="2">
        <v>2016</v>
      </c>
      <c r="J11378" s="2">
        <v>5</v>
      </c>
      <c r="K11378" s="2" t="str">
        <f>VLOOKUP($C11378,Clients!$B:$F,K$6,0)</f>
        <v>Fadeo</v>
      </c>
      <c r="L11378" s="2" t="str">
        <f>VLOOKUP($C11378,Clients!$B:$F,L$6,0)</f>
        <v>Foreign</v>
      </c>
      <c r="M11378" s="2" t="str">
        <f>VLOOKUP($C11378,Clients!$B:$F,M$6,0)</f>
        <v>ID</v>
      </c>
      <c r="N11378" s="2" t="str">
        <f>VLOOKUP($C11378,Clients!$B:$F,N$6,0)</f>
        <v>Indonesia</v>
      </c>
    </row>
    <row r="11379" spans="2:14" x14ac:dyDescent="0.2">
      <c r="B11379" s="8">
        <v>118918.8</v>
      </c>
      <c r="C11379" s="2" t="s">
        <v>17177</v>
      </c>
      <c r="D11379" s="2" t="s">
        <v>16</v>
      </c>
      <c r="E11379" s="8">
        <v>197</v>
      </c>
      <c r="F11379" s="2" t="s">
        <v>17222</v>
      </c>
      <c r="G11379" s="2" t="s">
        <v>17225</v>
      </c>
      <c r="H11379" s="9">
        <v>42510</v>
      </c>
      <c r="I11379" s="2">
        <v>2016</v>
      </c>
      <c r="J11379" s="2">
        <v>5</v>
      </c>
      <c r="K11379" s="2" t="str">
        <f>VLOOKUP($C11379,Clients!$B:$F,K$6,0)</f>
        <v>Fadeo</v>
      </c>
      <c r="L11379" s="2" t="str">
        <f>VLOOKUP($C11379,Clients!$B:$F,L$6,0)</f>
        <v>Foreign</v>
      </c>
      <c r="M11379" s="2" t="str">
        <f>VLOOKUP($C11379,Clients!$B:$F,M$6,0)</f>
        <v>ID</v>
      </c>
      <c r="N11379" s="2" t="str">
        <f>VLOOKUP($C11379,Clients!$B:$F,N$6,0)</f>
        <v>Indonesia</v>
      </c>
    </row>
    <row r="11380" spans="2:14" x14ac:dyDescent="0.2">
      <c r="B11380" s="8">
        <v>109993.8</v>
      </c>
      <c r="C11380" s="2" t="s">
        <v>17177</v>
      </c>
      <c r="D11380" s="2" t="s">
        <v>16</v>
      </c>
      <c r="E11380" s="8">
        <v>152</v>
      </c>
      <c r="F11380" s="2" t="s">
        <v>17222</v>
      </c>
      <c r="G11380" s="2" t="s">
        <v>17226</v>
      </c>
      <c r="H11380" s="9">
        <v>42511</v>
      </c>
      <c r="I11380" s="2">
        <v>2016</v>
      </c>
      <c r="J11380" s="2">
        <v>5</v>
      </c>
      <c r="K11380" s="2" t="str">
        <f>VLOOKUP($C11380,Clients!$B:$F,K$6,0)</f>
        <v>Fadeo</v>
      </c>
      <c r="L11380" s="2" t="str">
        <f>VLOOKUP($C11380,Clients!$B:$F,L$6,0)</f>
        <v>Foreign</v>
      </c>
      <c r="M11380" s="2" t="str">
        <f>VLOOKUP($C11380,Clients!$B:$F,M$6,0)</f>
        <v>ID</v>
      </c>
      <c r="N11380" s="2" t="str">
        <f>VLOOKUP($C11380,Clients!$B:$F,N$6,0)</f>
        <v>Indonesia</v>
      </c>
    </row>
    <row r="11381" spans="2:14" x14ac:dyDescent="0.2">
      <c r="B11381" s="8">
        <v>16816.8</v>
      </c>
      <c r="C11381" s="2" t="s">
        <v>17177</v>
      </c>
      <c r="D11381" s="2" t="s">
        <v>16</v>
      </c>
      <c r="E11381" s="8">
        <v>27</v>
      </c>
      <c r="F11381" s="2" t="s">
        <v>17222</v>
      </c>
      <c r="G11381" s="2" t="s">
        <v>17227</v>
      </c>
      <c r="H11381" s="9">
        <v>42512</v>
      </c>
      <c r="I11381" s="2">
        <v>2016</v>
      </c>
      <c r="J11381" s="2">
        <v>5</v>
      </c>
      <c r="K11381" s="2" t="str">
        <f>VLOOKUP($C11381,Clients!$B:$F,K$6,0)</f>
        <v>Fadeo</v>
      </c>
      <c r="L11381" s="2" t="str">
        <f>VLOOKUP($C11381,Clients!$B:$F,L$6,0)</f>
        <v>Foreign</v>
      </c>
      <c r="M11381" s="2" t="str">
        <f>VLOOKUP($C11381,Clients!$B:$F,M$6,0)</f>
        <v>ID</v>
      </c>
      <c r="N11381" s="2" t="str">
        <f>VLOOKUP($C11381,Clients!$B:$F,N$6,0)</f>
        <v>Indonesia</v>
      </c>
    </row>
    <row r="11382" spans="2:14" x14ac:dyDescent="0.2">
      <c r="B11382" s="8">
        <v>21323.4</v>
      </c>
      <c r="C11382" s="2" t="s">
        <v>17177</v>
      </c>
      <c r="D11382" s="2" t="s">
        <v>16</v>
      </c>
      <c r="E11382" s="8">
        <v>34</v>
      </c>
      <c r="F11382" s="2" t="s">
        <v>17222</v>
      </c>
      <c r="G11382" s="2" t="s">
        <v>17228</v>
      </c>
      <c r="H11382" s="9">
        <v>42512</v>
      </c>
      <c r="I11382" s="2">
        <v>2016</v>
      </c>
      <c r="J11382" s="2">
        <v>5</v>
      </c>
      <c r="K11382" s="2" t="str">
        <f>VLOOKUP($C11382,Clients!$B:$F,K$6,0)</f>
        <v>Fadeo</v>
      </c>
      <c r="L11382" s="2" t="str">
        <f>VLOOKUP($C11382,Clients!$B:$F,L$6,0)</f>
        <v>Foreign</v>
      </c>
      <c r="M11382" s="2" t="str">
        <f>VLOOKUP($C11382,Clients!$B:$F,M$6,0)</f>
        <v>ID</v>
      </c>
      <c r="N11382" s="2" t="str">
        <f>VLOOKUP($C11382,Clients!$B:$F,N$6,0)</f>
        <v>Indonesia</v>
      </c>
    </row>
    <row r="11383" spans="2:14" x14ac:dyDescent="0.2">
      <c r="B11383" s="8">
        <v>33243</v>
      </c>
      <c r="C11383" s="2" t="s">
        <v>17177</v>
      </c>
      <c r="D11383" s="2" t="s">
        <v>16</v>
      </c>
      <c r="E11383" s="8">
        <v>40</v>
      </c>
      <c r="F11383" s="2" t="s">
        <v>17229</v>
      </c>
      <c r="G11383" s="2" t="s">
        <v>17230</v>
      </c>
      <c r="H11383" s="9">
        <v>42522</v>
      </c>
      <c r="I11383" s="2">
        <v>2016</v>
      </c>
      <c r="J11383" s="2">
        <v>6</v>
      </c>
      <c r="K11383" s="2" t="str">
        <f>VLOOKUP($C11383,Clients!$B:$F,K$6,0)</f>
        <v>Fadeo</v>
      </c>
      <c r="L11383" s="2" t="str">
        <f>VLOOKUP($C11383,Clients!$B:$F,L$6,0)</f>
        <v>Foreign</v>
      </c>
      <c r="M11383" s="2" t="str">
        <f>VLOOKUP($C11383,Clients!$B:$F,M$6,0)</f>
        <v>ID</v>
      </c>
      <c r="N11383" s="2" t="str">
        <f>VLOOKUP($C11383,Clients!$B:$F,N$6,0)</f>
        <v>Indonesia</v>
      </c>
    </row>
    <row r="11384" spans="2:14" x14ac:dyDescent="0.2">
      <c r="B11384" s="8">
        <v>64625.4</v>
      </c>
      <c r="C11384" s="2" t="s">
        <v>17177</v>
      </c>
      <c r="D11384" s="2" t="s">
        <v>16</v>
      </c>
      <c r="E11384" s="8">
        <v>81</v>
      </c>
      <c r="F11384" s="2" t="s">
        <v>17231</v>
      </c>
      <c r="G11384" s="2" t="s">
        <v>17232</v>
      </c>
      <c r="H11384" s="9">
        <v>42522</v>
      </c>
      <c r="I11384" s="2">
        <v>2016</v>
      </c>
      <c r="J11384" s="2">
        <v>6</v>
      </c>
      <c r="K11384" s="2" t="str">
        <f>VLOOKUP($C11384,Clients!$B:$F,K$6,0)</f>
        <v>Fadeo</v>
      </c>
      <c r="L11384" s="2" t="str">
        <f>VLOOKUP($C11384,Clients!$B:$F,L$6,0)</f>
        <v>Foreign</v>
      </c>
      <c r="M11384" s="2" t="str">
        <f>VLOOKUP($C11384,Clients!$B:$F,M$6,0)</f>
        <v>ID</v>
      </c>
      <c r="N11384" s="2" t="str">
        <f>VLOOKUP($C11384,Clients!$B:$F,N$6,0)</f>
        <v>Indonesia</v>
      </c>
    </row>
    <row r="11385" spans="2:14" x14ac:dyDescent="0.2">
      <c r="B11385" s="8">
        <v>33675.599999999999</v>
      </c>
      <c r="C11385" s="2" t="s">
        <v>17177</v>
      </c>
      <c r="D11385" s="2" t="s">
        <v>16</v>
      </c>
      <c r="E11385" s="8">
        <v>42</v>
      </c>
      <c r="F11385" s="2" t="s">
        <v>17233</v>
      </c>
      <c r="G11385" s="2" t="s">
        <v>17234</v>
      </c>
      <c r="H11385" s="9">
        <v>42522</v>
      </c>
      <c r="I11385" s="2">
        <v>2016</v>
      </c>
      <c r="J11385" s="2">
        <v>6</v>
      </c>
      <c r="K11385" s="2" t="str">
        <f>VLOOKUP($C11385,Clients!$B:$F,K$6,0)</f>
        <v>Fadeo</v>
      </c>
      <c r="L11385" s="2" t="str">
        <f>VLOOKUP($C11385,Clients!$B:$F,L$6,0)</f>
        <v>Foreign</v>
      </c>
      <c r="M11385" s="2" t="str">
        <f>VLOOKUP($C11385,Clients!$B:$F,M$6,0)</f>
        <v>ID</v>
      </c>
      <c r="N11385" s="2" t="str">
        <f>VLOOKUP($C11385,Clients!$B:$F,N$6,0)</f>
        <v>Indonesia</v>
      </c>
    </row>
    <row r="11386" spans="2:14" x14ac:dyDescent="0.2">
      <c r="B11386" s="8">
        <v>46363.8</v>
      </c>
      <c r="C11386" s="2" t="s">
        <v>17177</v>
      </c>
      <c r="D11386" s="2" t="s">
        <v>16</v>
      </c>
      <c r="E11386" s="8">
        <v>59</v>
      </c>
      <c r="F11386" s="2" t="s">
        <v>17235</v>
      </c>
      <c r="G11386" s="2" t="s">
        <v>17236</v>
      </c>
      <c r="H11386" s="9">
        <v>42523</v>
      </c>
      <c r="I11386" s="2">
        <v>2016</v>
      </c>
      <c r="J11386" s="2">
        <v>6</v>
      </c>
      <c r="K11386" s="2" t="str">
        <f>VLOOKUP($C11386,Clients!$B:$F,K$6,0)</f>
        <v>Fadeo</v>
      </c>
      <c r="L11386" s="2" t="str">
        <f>VLOOKUP($C11386,Clients!$B:$F,L$6,0)</f>
        <v>Foreign</v>
      </c>
      <c r="M11386" s="2" t="str">
        <f>VLOOKUP($C11386,Clients!$B:$F,M$6,0)</f>
        <v>ID</v>
      </c>
      <c r="N11386" s="2" t="str">
        <f>VLOOKUP($C11386,Clients!$B:$F,N$6,0)</f>
        <v>Indonesia</v>
      </c>
    </row>
    <row r="11387" spans="2:14" x14ac:dyDescent="0.2">
      <c r="B11387" s="8">
        <v>-50963.472000000002</v>
      </c>
      <c r="C11387" s="2" t="s">
        <v>17177</v>
      </c>
      <c r="D11387" s="2" t="s">
        <v>51</v>
      </c>
      <c r="E11387" s="8">
        <v>0</v>
      </c>
      <c r="F11387" s="2" t="s">
        <v>17237</v>
      </c>
      <c r="G11387" s="2" t="s">
        <v>17238</v>
      </c>
      <c r="H11387" s="9">
        <v>42704</v>
      </c>
      <c r="I11387" s="2">
        <v>2016</v>
      </c>
      <c r="J11387" s="2">
        <v>11</v>
      </c>
      <c r="K11387" s="2" t="str">
        <f>VLOOKUP($C11387,Clients!$B:$F,K$6,0)</f>
        <v>Fadeo</v>
      </c>
      <c r="L11387" s="2" t="str">
        <f>VLOOKUP($C11387,Clients!$B:$F,L$6,0)</f>
        <v>Foreign</v>
      </c>
      <c r="M11387" s="2" t="str">
        <f>VLOOKUP($C11387,Clients!$B:$F,M$6,0)</f>
        <v>ID</v>
      </c>
      <c r="N11387" s="2" t="str">
        <f>VLOOKUP($C11387,Clients!$B:$F,N$6,0)</f>
        <v>Indonesia</v>
      </c>
    </row>
    <row r="11388" spans="2:14" x14ac:dyDescent="0.2">
      <c r="B11388" s="8">
        <v>176.4</v>
      </c>
      <c r="C11388" s="2" t="s">
        <v>17239</v>
      </c>
      <c r="D11388" s="2" t="s">
        <v>51</v>
      </c>
      <c r="E11388" s="8">
        <v>5</v>
      </c>
      <c r="F11388" s="2" t="s">
        <v>17240</v>
      </c>
      <c r="G11388" s="2" t="s">
        <v>7287</v>
      </c>
      <c r="H11388" s="9">
        <v>42251</v>
      </c>
      <c r="I11388" s="2">
        <v>2015</v>
      </c>
      <c r="J11388" s="2">
        <v>9</v>
      </c>
      <c r="K11388" s="2" t="str">
        <f>VLOOKUP($C11388,Clients!$B:$F,K$6,0)</f>
        <v>Hyatt-Kihn</v>
      </c>
      <c r="L11388" s="2" t="str">
        <f>VLOOKUP($C11388,Clients!$B:$F,L$6,0)</f>
        <v>Foreign</v>
      </c>
      <c r="M11388" s="2" t="str">
        <f>VLOOKUP($C11388,Clients!$B:$F,M$6,0)</f>
        <v>GR</v>
      </c>
      <c r="N11388" s="2" t="str">
        <f>VLOOKUP($C11388,Clients!$B:$F,N$6,0)</f>
        <v>Greece</v>
      </c>
    </row>
    <row r="11389" spans="2:14" x14ac:dyDescent="0.2">
      <c r="B11389" s="8">
        <v>132598.20000000001</v>
      </c>
      <c r="C11389" s="2" t="s">
        <v>17241</v>
      </c>
      <c r="D11389" s="2" t="s">
        <v>16</v>
      </c>
      <c r="E11389" s="8">
        <v>161</v>
      </c>
      <c r="F11389" s="2" t="s">
        <v>17242</v>
      </c>
      <c r="G11389" s="2" t="s">
        <v>17243</v>
      </c>
      <c r="H11389" s="9">
        <v>42254</v>
      </c>
      <c r="I11389" s="2">
        <v>2015</v>
      </c>
      <c r="J11389" s="2">
        <v>9</v>
      </c>
      <c r="K11389" s="2" t="str">
        <f>VLOOKUP($C11389,Clients!$B:$F,K$6,0)</f>
        <v>Feedbug</v>
      </c>
      <c r="L11389" s="2" t="str">
        <f>VLOOKUP($C11389,Clients!$B:$F,L$6,0)</f>
        <v>Foreign</v>
      </c>
      <c r="M11389" s="2" t="str">
        <f>VLOOKUP($C11389,Clients!$B:$F,M$6,0)</f>
        <v>BR</v>
      </c>
      <c r="N11389" s="2" t="str">
        <f>VLOOKUP($C11389,Clients!$B:$F,N$6,0)</f>
        <v>Brazil</v>
      </c>
    </row>
    <row r="11390" spans="2:14" x14ac:dyDescent="0.2">
      <c r="B11390" s="8">
        <v>54264</v>
      </c>
      <c r="C11390" s="2" t="s">
        <v>17241</v>
      </c>
      <c r="D11390" s="2" t="s">
        <v>16</v>
      </c>
      <c r="E11390" s="8">
        <v>101</v>
      </c>
      <c r="F11390" s="2" t="s">
        <v>17244</v>
      </c>
      <c r="G11390" s="2" t="s">
        <v>17245</v>
      </c>
      <c r="H11390" s="9">
        <v>42338</v>
      </c>
      <c r="I11390" s="2">
        <v>2015</v>
      </c>
      <c r="J11390" s="2">
        <v>11</v>
      </c>
      <c r="K11390" s="2" t="str">
        <f>VLOOKUP($C11390,Clients!$B:$F,K$6,0)</f>
        <v>Feedbug</v>
      </c>
      <c r="L11390" s="2" t="str">
        <f>VLOOKUP($C11390,Clients!$B:$F,L$6,0)</f>
        <v>Foreign</v>
      </c>
      <c r="M11390" s="2" t="str">
        <f>VLOOKUP($C11390,Clients!$B:$F,M$6,0)</f>
        <v>BR</v>
      </c>
      <c r="N11390" s="2" t="str">
        <f>VLOOKUP($C11390,Clients!$B:$F,N$6,0)</f>
        <v>Brazil</v>
      </c>
    </row>
    <row r="11391" spans="2:14" x14ac:dyDescent="0.2">
      <c r="B11391" s="8">
        <v>44730</v>
      </c>
      <c r="C11391" s="2" t="s">
        <v>17241</v>
      </c>
      <c r="D11391" s="2" t="s">
        <v>16</v>
      </c>
      <c r="E11391" s="8">
        <v>75</v>
      </c>
      <c r="F11391" s="2" t="s">
        <v>17246</v>
      </c>
      <c r="G11391" s="2" t="s">
        <v>17247</v>
      </c>
      <c r="H11391" s="9">
        <v>42342</v>
      </c>
      <c r="I11391" s="2">
        <v>2015</v>
      </c>
      <c r="J11391" s="2">
        <v>12</v>
      </c>
      <c r="K11391" s="2" t="str">
        <f>VLOOKUP($C11391,Clients!$B:$F,K$6,0)</f>
        <v>Feedbug</v>
      </c>
      <c r="L11391" s="2" t="str">
        <f>VLOOKUP($C11391,Clients!$B:$F,L$6,0)</f>
        <v>Foreign</v>
      </c>
      <c r="M11391" s="2" t="str">
        <f>VLOOKUP($C11391,Clients!$B:$F,M$6,0)</f>
        <v>BR</v>
      </c>
      <c r="N11391" s="2" t="str">
        <f>VLOOKUP($C11391,Clients!$B:$F,N$6,0)</f>
        <v>Brazil</v>
      </c>
    </row>
    <row r="11392" spans="2:14" x14ac:dyDescent="0.2">
      <c r="B11392" s="8">
        <v>64621.200000000004</v>
      </c>
      <c r="C11392" s="2" t="s">
        <v>17241</v>
      </c>
      <c r="D11392" s="2" t="s">
        <v>16</v>
      </c>
      <c r="E11392" s="8">
        <v>109</v>
      </c>
      <c r="F11392" s="2" t="s">
        <v>17248</v>
      </c>
      <c r="G11392" s="2" t="s">
        <v>17249</v>
      </c>
      <c r="H11392" s="9">
        <v>42346</v>
      </c>
      <c r="I11392" s="2">
        <v>2015</v>
      </c>
      <c r="J11392" s="2">
        <v>12</v>
      </c>
      <c r="K11392" s="2" t="str">
        <f>VLOOKUP($C11392,Clients!$B:$F,K$6,0)</f>
        <v>Feedbug</v>
      </c>
      <c r="L11392" s="2" t="str">
        <f>VLOOKUP($C11392,Clients!$B:$F,L$6,0)</f>
        <v>Foreign</v>
      </c>
      <c r="M11392" s="2" t="str">
        <f>VLOOKUP($C11392,Clients!$B:$F,M$6,0)</f>
        <v>BR</v>
      </c>
      <c r="N11392" s="2" t="str">
        <f>VLOOKUP($C11392,Clients!$B:$F,N$6,0)</f>
        <v>Brazil</v>
      </c>
    </row>
    <row r="11393" spans="2:14" x14ac:dyDescent="0.2">
      <c r="B11393" s="8">
        <v>57393</v>
      </c>
      <c r="C11393" s="2" t="s">
        <v>17241</v>
      </c>
      <c r="D11393" s="2" t="s">
        <v>16</v>
      </c>
      <c r="E11393" s="8">
        <v>95</v>
      </c>
      <c r="F11393" s="2" t="s">
        <v>17250</v>
      </c>
      <c r="G11393" s="2" t="s">
        <v>17251</v>
      </c>
      <c r="H11393" s="9">
        <v>42355</v>
      </c>
      <c r="I11393" s="2">
        <v>2015</v>
      </c>
      <c r="J11393" s="2">
        <v>12</v>
      </c>
      <c r="K11393" s="2" t="str">
        <f>VLOOKUP($C11393,Clients!$B:$F,K$6,0)</f>
        <v>Feedbug</v>
      </c>
      <c r="L11393" s="2" t="str">
        <f>VLOOKUP($C11393,Clients!$B:$F,L$6,0)</f>
        <v>Foreign</v>
      </c>
      <c r="M11393" s="2" t="str">
        <f>VLOOKUP($C11393,Clients!$B:$F,M$6,0)</f>
        <v>BR</v>
      </c>
      <c r="N11393" s="2" t="str">
        <f>VLOOKUP($C11393,Clients!$B:$F,N$6,0)</f>
        <v>Brazil</v>
      </c>
    </row>
    <row r="11394" spans="2:14" x14ac:dyDescent="0.2">
      <c r="B11394" s="8">
        <v>31575.600000000002</v>
      </c>
      <c r="C11394" s="2" t="s">
        <v>17241</v>
      </c>
      <c r="D11394" s="2" t="s">
        <v>16</v>
      </c>
      <c r="E11394" s="8">
        <v>41</v>
      </c>
      <c r="F11394" s="2" t="s">
        <v>17252</v>
      </c>
      <c r="G11394" s="2" t="s">
        <v>17253</v>
      </c>
      <c r="H11394" s="9">
        <v>42394</v>
      </c>
      <c r="I11394" s="2">
        <v>2016</v>
      </c>
      <c r="J11394" s="2">
        <v>1</v>
      </c>
      <c r="K11394" s="2" t="str">
        <f>VLOOKUP($C11394,Clients!$B:$F,K$6,0)</f>
        <v>Feedbug</v>
      </c>
      <c r="L11394" s="2" t="str">
        <f>VLOOKUP($C11394,Clients!$B:$F,L$6,0)</f>
        <v>Foreign</v>
      </c>
      <c r="M11394" s="2" t="str">
        <f>VLOOKUP($C11394,Clients!$B:$F,M$6,0)</f>
        <v>BR</v>
      </c>
      <c r="N11394" s="2" t="str">
        <f>VLOOKUP($C11394,Clients!$B:$F,N$6,0)</f>
        <v>Brazil</v>
      </c>
    </row>
    <row r="11395" spans="2:14" x14ac:dyDescent="0.2">
      <c r="B11395" s="8">
        <v>59199</v>
      </c>
      <c r="C11395" s="2" t="s">
        <v>17241</v>
      </c>
      <c r="D11395" s="2" t="s">
        <v>16</v>
      </c>
      <c r="E11395" s="8">
        <v>81</v>
      </c>
      <c r="F11395" s="2" t="s">
        <v>17252</v>
      </c>
      <c r="G11395" s="2" t="s">
        <v>17254</v>
      </c>
      <c r="H11395" s="9">
        <v>42394</v>
      </c>
      <c r="I11395" s="2">
        <v>2016</v>
      </c>
      <c r="J11395" s="2">
        <v>1</v>
      </c>
      <c r="K11395" s="2" t="str">
        <f>VLOOKUP($C11395,Clients!$B:$F,K$6,0)</f>
        <v>Feedbug</v>
      </c>
      <c r="L11395" s="2" t="str">
        <f>VLOOKUP($C11395,Clients!$B:$F,L$6,0)</f>
        <v>Foreign</v>
      </c>
      <c r="M11395" s="2" t="str">
        <f>VLOOKUP($C11395,Clients!$B:$F,M$6,0)</f>
        <v>BR</v>
      </c>
      <c r="N11395" s="2" t="str">
        <f>VLOOKUP($C11395,Clients!$B:$F,N$6,0)</f>
        <v>Brazil</v>
      </c>
    </row>
    <row r="11396" spans="2:14" x14ac:dyDescent="0.2">
      <c r="B11396" s="8">
        <v>3570</v>
      </c>
      <c r="C11396" s="2" t="s">
        <v>17241</v>
      </c>
      <c r="D11396" s="2" t="s">
        <v>20</v>
      </c>
      <c r="E11396" s="8">
        <v>1</v>
      </c>
      <c r="F11396" s="2" t="s">
        <v>17255</v>
      </c>
      <c r="G11396" s="2" t="s">
        <v>17256</v>
      </c>
      <c r="H11396" s="9">
        <v>42404</v>
      </c>
      <c r="I11396" s="2">
        <v>2016</v>
      </c>
      <c r="J11396" s="2">
        <v>2</v>
      </c>
      <c r="K11396" s="2" t="str">
        <f>VLOOKUP($C11396,Clients!$B:$F,K$6,0)</f>
        <v>Feedbug</v>
      </c>
      <c r="L11396" s="2" t="str">
        <f>VLOOKUP($C11396,Clients!$B:$F,L$6,0)</f>
        <v>Foreign</v>
      </c>
      <c r="M11396" s="2" t="str">
        <f>VLOOKUP($C11396,Clients!$B:$F,M$6,0)</f>
        <v>BR</v>
      </c>
      <c r="N11396" s="2" t="str">
        <f>VLOOKUP($C11396,Clients!$B:$F,N$6,0)</f>
        <v>Brazil</v>
      </c>
    </row>
    <row r="11397" spans="2:14" x14ac:dyDescent="0.2">
      <c r="B11397" s="8">
        <v>441</v>
      </c>
      <c r="C11397" s="2" t="s">
        <v>17241</v>
      </c>
      <c r="D11397" s="2" t="s">
        <v>20</v>
      </c>
      <c r="E11397" s="8">
        <v>1</v>
      </c>
      <c r="F11397" s="2" t="s">
        <v>17255</v>
      </c>
      <c r="G11397" s="2" t="s">
        <v>17257</v>
      </c>
      <c r="H11397" s="9">
        <v>42404</v>
      </c>
      <c r="I11397" s="2">
        <v>2016</v>
      </c>
      <c r="J11397" s="2">
        <v>2</v>
      </c>
      <c r="K11397" s="2" t="str">
        <f>VLOOKUP($C11397,Clients!$B:$F,K$6,0)</f>
        <v>Feedbug</v>
      </c>
      <c r="L11397" s="2" t="str">
        <f>VLOOKUP($C11397,Clients!$B:$F,L$6,0)</f>
        <v>Foreign</v>
      </c>
      <c r="M11397" s="2" t="str">
        <f>VLOOKUP($C11397,Clients!$B:$F,M$6,0)</f>
        <v>BR</v>
      </c>
      <c r="N11397" s="2" t="str">
        <f>VLOOKUP($C11397,Clients!$B:$F,N$6,0)</f>
        <v>Brazil</v>
      </c>
    </row>
    <row r="11398" spans="2:14" x14ac:dyDescent="0.2">
      <c r="B11398" s="8">
        <v>1050</v>
      </c>
      <c r="C11398" s="2" t="s">
        <v>17241</v>
      </c>
      <c r="D11398" s="2" t="s">
        <v>16</v>
      </c>
      <c r="E11398" s="8">
        <v>0</v>
      </c>
      <c r="F11398" s="2" t="s">
        <v>17258</v>
      </c>
      <c r="G11398" s="2" t="s">
        <v>17259</v>
      </c>
      <c r="H11398" s="9">
        <v>42416</v>
      </c>
      <c r="I11398" s="2">
        <v>2016</v>
      </c>
      <c r="J11398" s="2">
        <v>2</v>
      </c>
      <c r="K11398" s="2" t="str">
        <f>VLOOKUP($C11398,Clients!$B:$F,K$6,0)</f>
        <v>Feedbug</v>
      </c>
      <c r="L11398" s="2" t="str">
        <f>VLOOKUP($C11398,Clients!$B:$F,L$6,0)</f>
        <v>Foreign</v>
      </c>
      <c r="M11398" s="2" t="str">
        <f>VLOOKUP($C11398,Clients!$B:$F,M$6,0)</f>
        <v>BR</v>
      </c>
      <c r="N11398" s="2" t="str">
        <f>VLOOKUP($C11398,Clients!$B:$F,N$6,0)</f>
        <v>Brazil</v>
      </c>
    </row>
    <row r="11399" spans="2:14" x14ac:dyDescent="0.2">
      <c r="B11399" s="8">
        <v>164287.20000000001</v>
      </c>
      <c r="C11399" s="2" t="s">
        <v>17241</v>
      </c>
      <c r="D11399" s="2" t="s">
        <v>16</v>
      </c>
      <c r="E11399" s="8">
        <v>174</v>
      </c>
      <c r="F11399" s="2" t="s">
        <v>17260</v>
      </c>
      <c r="G11399" s="2" t="s">
        <v>17261</v>
      </c>
      <c r="H11399" s="9">
        <v>42503</v>
      </c>
      <c r="I11399" s="2">
        <v>2016</v>
      </c>
      <c r="J11399" s="2">
        <v>5</v>
      </c>
      <c r="K11399" s="2" t="str">
        <f>VLOOKUP($C11399,Clients!$B:$F,K$6,0)</f>
        <v>Feedbug</v>
      </c>
      <c r="L11399" s="2" t="str">
        <f>VLOOKUP($C11399,Clients!$B:$F,L$6,0)</f>
        <v>Foreign</v>
      </c>
      <c r="M11399" s="2" t="str">
        <f>VLOOKUP($C11399,Clients!$B:$F,M$6,0)</f>
        <v>BR</v>
      </c>
      <c r="N11399" s="2" t="str">
        <f>VLOOKUP($C11399,Clients!$B:$F,N$6,0)</f>
        <v>Brazil</v>
      </c>
    </row>
    <row r="11400" spans="2:14" x14ac:dyDescent="0.2">
      <c r="B11400" s="8">
        <v>17774.400000000001</v>
      </c>
      <c r="C11400" s="2" t="s">
        <v>17241</v>
      </c>
      <c r="D11400" s="2" t="s">
        <v>16</v>
      </c>
      <c r="E11400" s="8">
        <v>23</v>
      </c>
      <c r="F11400" s="2" t="s">
        <v>17260</v>
      </c>
      <c r="G11400" s="2" t="s">
        <v>17262</v>
      </c>
      <c r="H11400" s="9">
        <v>42504</v>
      </c>
      <c r="I11400" s="2">
        <v>2016</v>
      </c>
      <c r="J11400" s="2">
        <v>5</v>
      </c>
      <c r="K11400" s="2" t="str">
        <f>VLOOKUP($C11400,Clients!$B:$F,K$6,0)</f>
        <v>Feedbug</v>
      </c>
      <c r="L11400" s="2" t="str">
        <f>VLOOKUP($C11400,Clients!$B:$F,L$6,0)</f>
        <v>Foreign</v>
      </c>
      <c r="M11400" s="2" t="str">
        <f>VLOOKUP($C11400,Clients!$B:$F,M$6,0)</f>
        <v>BR</v>
      </c>
      <c r="N11400" s="2" t="str">
        <f>VLOOKUP($C11400,Clients!$B:$F,N$6,0)</f>
        <v>Brazil</v>
      </c>
    </row>
    <row r="11401" spans="2:14" x14ac:dyDescent="0.2">
      <c r="B11401" s="8">
        <v>14049</v>
      </c>
      <c r="C11401" s="2" t="s">
        <v>17241</v>
      </c>
      <c r="D11401" s="2" t="s">
        <v>16</v>
      </c>
      <c r="E11401" s="8">
        <v>23</v>
      </c>
      <c r="F11401" s="2" t="s">
        <v>17263</v>
      </c>
      <c r="G11401" s="2" t="s">
        <v>17264</v>
      </c>
      <c r="H11401" s="9">
        <v>42512</v>
      </c>
      <c r="I11401" s="2">
        <v>2016</v>
      </c>
      <c r="J11401" s="2">
        <v>5</v>
      </c>
      <c r="K11401" s="2" t="str">
        <f>VLOOKUP($C11401,Clients!$B:$F,K$6,0)</f>
        <v>Feedbug</v>
      </c>
      <c r="L11401" s="2" t="str">
        <f>VLOOKUP($C11401,Clients!$B:$F,L$6,0)</f>
        <v>Foreign</v>
      </c>
      <c r="M11401" s="2" t="str">
        <f>VLOOKUP($C11401,Clients!$B:$F,M$6,0)</f>
        <v>BR</v>
      </c>
      <c r="N11401" s="2" t="str">
        <f>VLOOKUP($C11401,Clients!$B:$F,N$6,0)</f>
        <v>Brazil</v>
      </c>
    </row>
    <row r="11402" spans="2:14" x14ac:dyDescent="0.2">
      <c r="B11402" s="8">
        <v>30714.600000000002</v>
      </c>
      <c r="C11402" s="2" t="s">
        <v>17241</v>
      </c>
      <c r="D11402" s="2" t="s">
        <v>16</v>
      </c>
      <c r="E11402" s="8">
        <v>50</v>
      </c>
      <c r="F11402" s="2" t="s">
        <v>17263</v>
      </c>
      <c r="G11402" s="2" t="s">
        <v>17265</v>
      </c>
      <c r="H11402" s="9">
        <v>42512</v>
      </c>
      <c r="I11402" s="2">
        <v>2016</v>
      </c>
      <c r="J11402" s="2">
        <v>5</v>
      </c>
      <c r="K11402" s="2" t="str">
        <f>VLOOKUP($C11402,Clients!$B:$F,K$6,0)</f>
        <v>Feedbug</v>
      </c>
      <c r="L11402" s="2" t="str">
        <f>VLOOKUP($C11402,Clients!$B:$F,L$6,0)</f>
        <v>Foreign</v>
      </c>
      <c r="M11402" s="2" t="str">
        <f>VLOOKUP($C11402,Clients!$B:$F,M$6,0)</f>
        <v>BR</v>
      </c>
      <c r="N11402" s="2" t="str">
        <f>VLOOKUP($C11402,Clients!$B:$F,N$6,0)</f>
        <v>Brazil</v>
      </c>
    </row>
    <row r="11403" spans="2:14" x14ac:dyDescent="0.2">
      <c r="B11403" s="8">
        <v>41265</v>
      </c>
      <c r="C11403" s="2" t="s">
        <v>17241</v>
      </c>
      <c r="D11403" s="2" t="s">
        <v>16</v>
      </c>
      <c r="E11403" s="8">
        <v>49</v>
      </c>
      <c r="F11403" s="2" t="s">
        <v>17266</v>
      </c>
      <c r="G11403" s="2" t="s">
        <v>17267</v>
      </c>
      <c r="H11403" s="9">
        <v>42520</v>
      </c>
      <c r="I11403" s="2">
        <v>2016</v>
      </c>
      <c r="J11403" s="2">
        <v>5</v>
      </c>
      <c r="K11403" s="2" t="str">
        <f>VLOOKUP($C11403,Clients!$B:$F,K$6,0)</f>
        <v>Feedbug</v>
      </c>
      <c r="L11403" s="2" t="str">
        <f>VLOOKUP($C11403,Clients!$B:$F,L$6,0)</f>
        <v>Foreign</v>
      </c>
      <c r="M11403" s="2" t="str">
        <f>VLOOKUP($C11403,Clients!$B:$F,M$6,0)</f>
        <v>BR</v>
      </c>
      <c r="N11403" s="2" t="str">
        <f>VLOOKUP($C11403,Clients!$B:$F,N$6,0)</f>
        <v>Brazil</v>
      </c>
    </row>
    <row r="11404" spans="2:14" x14ac:dyDescent="0.2">
      <c r="B11404" s="8">
        <v>46174.8</v>
      </c>
      <c r="C11404" s="2" t="s">
        <v>17241</v>
      </c>
      <c r="D11404" s="2" t="s">
        <v>16</v>
      </c>
      <c r="E11404" s="8">
        <v>55</v>
      </c>
      <c r="F11404" s="2" t="s">
        <v>17268</v>
      </c>
      <c r="G11404" s="2" t="s">
        <v>17269</v>
      </c>
      <c r="H11404" s="9">
        <v>42521</v>
      </c>
      <c r="I11404" s="2">
        <v>2016</v>
      </c>
      <c r="J11404" s="2">
        <v>5</v>
      </c>
      <c r="K11404" s="2" t="str">
        <f>VLOOKUP($C11404,Clients!$B:$F,K$6,0)</f>
        <v>Feedbug</v>
      </c>
      <c r="L11404" s="2" t="str">
        <f>VLOOKUP($C11404,Clients!$B:$F,L$6,0)</f>
        <v>Foreign</v>
      </c>
      <c r="M11404" s="2" t="str">
        <f>VLOOKUP($C11404,Clients!$B:$F,M$6,0)</f>
        <v>BR</v>
      </c>
      <c r="N11404" s="2" t="str">
        <f>VLOOKUP($C11404,Clients!$B:$F,N$6,0)</f>
        <v>Brazil</v>
      </c>
    </row>
    <row r="11405" spans="2:14" x14ac:dyDescent="0.2">
      <c r="B11405" s="8">
        <v>121417.8</v>
      </c>
      <c r="C11405" s="2" t="s">
        <v>17241</v>
      </c>
      <c r="D11405" s="2" t="s">
        <v>16</v>
      </c>
      <c r="E11405" s="8">
        <v>221</v>
      </c>
      <c r="F11405" s="2" t="s">
        <v>17270</v>
      </c>
      <c r="G11405" s="2" t="s">
        <v>17271</v>
      </c>
      <c r="H11405" s="9">
        <v>42537</v>
      </c>
      <c r="I11405" s="2">
        <v>2016</v>
      </c>
      <c r="J11405" s="2">
        <v>6</v>
      </c>
      <c r="K11405" s="2" t="str">
        <f>VLOOKUP($C11405,Clients!$B:$F,K$6,0)</f>
        <v>Feedbug</v>
      </c>
      <c r="L11405" s="2" t="str">
        <f>VLOOKUP($C11405,Clients!$B:$F,L$6,0)</f>
        <v>Foreign</v>
      </c>
      <c r="M11405" s="2" t="str">
        <f>VLOOKUP($C11405,Clients!$B:$F,M$6,0)</f>
        <v>BR</v>
      </c>
      <c r="N11405" s="2" t="str">
        <f>VLOOKUP($C11405,Clients!$B:$F,N$6,0)</f>
        <v>Brazil</v>
      </c>
    </row>
    <row r="11406" spans="2:14" x14ac:dyDescent="0.2">
      <c r="B11406" s="8">
        <v>128872.8</v>
      </c>
      <c r="C11406" s="2" t="s">
        <v>17241</v>
      </c>
      <c r="D11406" s="2" t="s">
        <v>16</v>
      </c>
      <c r="E11406" s="8">
        <v>228</v>
      </c>
      <c r="F11406" s="2" t="s">
        <v>17272</v>
      </c>
      <c r="G11406" s="2" t="s">
        <v>17273</v>
      </c>
      <c r="H11406" s="9">
        <v>42537</v>
      </c>
      <c r="I11406" s="2">
        <v>2016</v>
      </c>
      <c r="J11406" s="2">
        <v>6</v>
      </c>
      <c r="K11406" s="2" t="str">
        <f>VLOOKUP($C11406,Clients!$B:$F,K$6,0)</f>
        <v>Feedbug</v>
      </c>
      <c r="L11406" s="2" t="str">
        <f>VLOOKUP($C11406,Clients!$B:$F,L$6,0)</f>
        <v>Foreign</v>
      </c>
      <c r="M11406" s="2" t="str">
        <f>VLOOKUP($C11406,Clients!$B:$F,M$6,0)</f>
        <v>BR</v>
      </c>
      <c r="N11406" s="2" t="str">
        <f>VLOOKUP($C11406,Clients!$B:$F,N$6,0)</f>
        <v>Brazil</v>
      </c>
    </row>
    <row r="11407" spans="2:14" x14ac:dyDescent="0.2">
      <c r="B11407" s="8">
        <v>131447.4</v>
      </c>
      <c r="C11407" s="2" t="s">
        <v>17241</v>
      </c>
      <c r="D11407" s="2" t="s">
        <v>16</v>
      </c>
      <c r="E11407" s="8">
        <v>233</v>
      </c>
      <c r="F11407" s="2" t="s">
        <v>17272</v>
      </c>
      <c r="G11407" s="2" t="s">
        <v>17274</v>
      </c>
      <c r="H11407" s="9">
        <v>42538</v>
      </c>
      <c r="I11407" s="2">
        <v>2016</v>
      </c>
      <c r="J11407" s="2">
        <v>6</v>
      </c>
      <c r="K11407" s="2" t="str">
        <f>VLOOKUP($C11407,Clients!$B:$F,K$6,0)</f>
        <v>Feedbug</v>
      </c>
      <c r="L11407" s="2" t="str">
        <f>VLOOKUP($C11407,Clients!$B:$F,L$6,0)</f>
        <v>Foreign</v>
      </c>
      <c r="M11407" s="2" t="str">
        <f>VLOOKUP($C11407,Clients!$B:$F,M$6,0)</f>
        <v>BR</v>
      </c>
      <c r="N11407" s="2" t="str">
        <f>VLOOKUP($C11407,Clients!$B:$F,N$6,0)</f>
        <v>Brazil</v>
      </c>
    </row>
    <row r="11408" spans="2:14" x14ac:dyDescent="0.2">
      <c r="B11408" s="8">
        <v>130901.40000000001</v>
      </c>
      <c r="C11408" s="2" t="s">
        <v>17241</v>
      </c>
      <c r="D11408" s="2" t="s">
        <v>16</v>
      </c>
      <c r="E11408" s="8">
        <v>239</v>
      </c>
      <c r="F11408" s="2" t="s">
        <v>17270</v>
      </c>
      <c r="G11408" s="2" t="s">
        <v>17275</v>
      </c>
      <c r="H11408" s="9">
        <v>42538</v>
      </c>
      <c r="I11408" s="2">
        <v>2016</v>
      </c>
      <c r="J11408" s="2">
        <v>6</v>
      </c>
      <c r="K11408" s="2" t="str">
        <f>VLOOKUP($C11408,Clients!$B:$F,K$6,0)</f>
        <v>Feedbug</v>
      </c>
      <c r="L11408" s="2" t="str">
        <f>VLOOKUP($C11408,Clients!$B:$F,L$6,0)</f>
        <v>Foreign</v>
      </c>
      <c r="M11408" s="2" t="str">
        <f>VLOOKUP($C11408,Clients!$B:$F,M$6,0)</f>
        <v>BR</v>
      </c>
      <c r="N11408" s="2" t="str">
        <f>VLOOKUP($C11408,Clients!$B:$F,N$6,0)</f>
        <v>Brazil</v>
      </c>
    </row>
    <row r="11409" spans="2:14" x14ac:dyDescent="0.2">
      <c r="B11409" s="8">
        <v>130695.6</v>
      </c>
      <c r="C11409" s="2" t="s">
        <v>17241</v>
      </c>
      <c r="D11409" s="2" t="s">
        <v>16</v>
      </c>
      <c r="E11409" s="8">
        <v>230</v>
      </c>
      <c r="F11409" s="2" t="s">
        <v>17272</v>
      </c>
      <c r="G11409" s="2" t="s">
        <v>17276</v>
      </c>
      <c r="H11409" s="9">
        <v>42538</v>
      </c>
      <c r="I11409" s="2">
        <v>2016</v>
      </c>
      <c r="J11409" s="2">
        <v>6</v>
      </c>
      <c r="K11409" s="2" t="str">
        <f>VLOOKUP($C11409,Clients!$B:$F,K$6,0)</f>
        <v>Feedbug</v>
      </c>
      <c r="L11409" s="2" t="str">
        <f>VLOOKUP($C11409,Clients!$B:$F,L$6,0)</f>
        <v>Foreign</v>
      </c>
      <c r="M11409" s="2" t="str">
        <f>VLOOKUP($C11409,Clients!$B:$F,M$6,0)</f>
        <v>BR</v>
      </c>
      <c r="N11409" s="2" t="str">
        <f>VLOOKUP($C11409,Clients!$B:$F,N$6,0)</f>
        <v>Brazil</v>
      </c>
    </row>
    <row r="11410" spans="2:14" x14ac:dyDescent="0.2">
      <c r="B11410" s="8">
        <v>18517.8</v>
      </c>
      <c r="C11410" s="2" t="s">
        <v>17241</v>
      </c>
      <c r="D11410" s="2" t="s">
        <v>16</v>
      </c>
      <c r="E11410" s="8">
        <v>33</v>
      </c>
      <c r="F11410" s="2" t="s">
        <v>17272</v>
      </c>
      <c r="G11410" s="2" t="s">
        <v>17277</v>
      </c>
      <c r="H11410" s="9">
        <v>42539</v>
      </c>
      <c r="I11410" s="2">
        <v>2016</v>
      </c>
      <c r="J11410" s="2">
        <v>6</v>
      </c>
      <c r="K11410" s="2" t="str">
        <f>VLOOKUP($C11410,Clients!$B:$F,K$6,0)</f>
        <v>Feedbug</v>
      </c>
      <c r="L11410" s="2" t="str">
        <f>VLOOKUP($C11410,Clients!$B:$F,L$6,0)</f>
        <v>Foreign</v>
      </c>
      <c r="M11410" s="2" t="str">
        <f>VLOOKUP($C11410,Clients!$B:$F,M$6,0)</f>
        <v>BR</v>
      </c>
      <c r="N11410" s="2" t="str">
        <f>VLOOKUP($C11410,Clients!$B:$F,N$6,0)</f>
        <v>Brazil</v>
      </c>
    </row>
    <row r="11411" spans="2:14" x14ac:dyDescent="0.2">
      <c r="B11411" s="8">
        <v>87040.8</v>
      </c>
      <c r="C11411" s="2" t="s">
        <v>17241</v>
      </c>
      <c r="D11411" s="2" t="s">
        <v>16</v>
      </c>
      <c r="E11411" s="8">
        <v>156</v>
      </c>
      <c r="F11411" s="2" t="s">
        <v>17272</v>
      </c>
      <c r="G11411" s="2" t="s">
        <v>17278</v>
      </c>
      <c r="H11411" s="9">
        <v>42539</v>
      </c>
      <c r="I11411" s="2">
        <v>2016</v>
      </c>
      <c r="J11411" s="2">
        <v>6</v>
      </c>
      <c r="K11411" s="2" t="str">
        <f>VLOOKUP($C11411,Clients!$B:$F,K$6,0)</f>
        <v>Feedbug</v>
      </c>
      <c r="L11411" s="2" t="str">
        <f>VLOOKUP($C11411,Clients!$B:$F,L$6,0)</f>
        <v>Foreign</v>
      </c>
      <c r="M11411" s="2" t="str">
        <f>VLOOKUP($C11411,Clients!$B:$F,M$6,0)</f>
        <v>BR</v>
      </c>
      <c r="N11411" s="2" t="str">
        <f>VLOOKUP($C11411,Clients!$B:$F,N$6,0)</f>
        <v>Brazil</v>
      </c>
    </row>
    <row r="11412" spans="2:14" x14ac:dyDescent="0.2">
      <c r="B11412" s="8">
        <v>104139</v>
      </c>
      <c r="C11412" s="2" t="s">
        <v>17241</v>
      </c>
      <c r="D11412" s="2" t="s">
        <v>16</v>
      </c>
      <c r="E11412" s="8">
        <v>187</v>
      </c>
      <c r="F11412" s="2" t="s">
        <v>17272</v>
      </c>
      <c r="G11412" s="2" t="s">
        <v>17279</v>
      </c>
      <c r="H11412" s="9">
        <v>42539</v>
      </c>
      <c r="I11412" s="2">
        <v>2016</v>
      </c>
      <c r="J11412" s="2">
        <v>6</v>
      </c>
      <c r="K11412" s="2" t="str">
        <f>VLOOKUP($C11412,Clients!$B:$F,K$6,0)</f>
        <v>Feedbug</v>
      </c>
      <c r="L11412" s="2" t="str">
        <f>VLOOKUP($C11412,Clients!$B:$F,L$6,0)</f>
        <v>Foreign</v>
      </c>
      <c r="M11412" s="2" t="str">
        <f>VLOOKUP($C11412,Clients!$B:$F,M$6,0)</f>
        <v>BR</v>
      </c>
      <c r="N11412" s="2" t="str">
        <f>VLOOKUP($C11412,Clients!$B:$F,N$6,0)</f>
        <v>Brazil</v>
      </c>
    </row>
    <row r="11413" spans="2:14" x14ac:dyDescent="0.2">
      <c r="B11413" s="8">
        <v>104307</v>
      </c>
      <c r="C11413" s="2" t="s">
        <v>17241</v>
      </c>
      <c r="D11413" s="2" t="s">
        <v>16</v>
      </c>
      <c r="E11413" s="8">
        <v>187</v>
      </c>
      <c r="F11413" s="2" t="s">
        <v>17272</v>
      </c>
      <c r="G11413" s="2" t="s">
        <v>17280</v>
      </c>
      <c r="H11413" s="9">
        <v>42539</v>
      </c>
      <c r="I11413" s="2">
        <v>2016</v>
      </c>
      <c r="J11413" s="2">
        <v>6</v>
      </c>
      <c r="K11413" s="2" t="str">
        <f>VLOOKUP($C11413,Clients!$B:$F,K$6,0)</f>
        <v>Feedbug</v>
      </c>
      <c r="L11413" s="2" t="str">
        <f>VLOOKUP($C11413,Clients!$B:$F,L$6,0)</f>
        <v>Foreign</v>
      </c>
      <c r="M11413" s="2" t="str">
        <f>VLOOKUP($C11413,Clients!$B:$F,M$6,0)</f>
        <v>BR</v>
      </c>
      <c r="N11413" s="2" t="str">
        <f>VLOOKUP($C11413,Clients!$B:$F,N$6,0)</f>
        <v>Brazil</v>
      </c>
    </row>
    <row r="11414" spans="2:14" x14ac:dyDescent="0.2">
      <c r="B11414" s="8">
        <v>15674.400000000001</v>
      </c>
      <c r="C11414" s="2" t="s">
        <v>17241</v>
      </c>
      <c r="D11414" s="2" t="s">
        <v>16</v>
      </c>
      <c r="E11414" s="8">
        <v>28</v>
      </c>
      <c r="F11414" s="2" t="s">
        <v>17272</v>
      </c>
      <c r="G11414" s="2" t="s">
        <v>17281</v>
      </c>
      <c r="H11414" s="9">
        <v>42539</v>
      </c>
      <c r="I11414" s="2">
        <v>2016</v>
      </c>
      <c r="J11414" s="2">
        <v>6</v>
      </c>
      <c r="K11414" s="2" t="str">
        <f>VLOOKUP($C11414,Clients!$B:$F,K$6,0)</f>
        <v>Feedbug</v>
      </c>
      <c r="L11414" s="2" t="str">
        <f>VLOOKUP($C11414,Clients!$B:$F,L$6,0)</f>
        <v>Foreign</v>
      </c>
      <c r="M11414" s="2" t="str">
        <f>VLOOKUP($C11414,Clients!$B:$F,M$6,0)</f>
        <v>BR</v>
      </c>
      <c r="N11414" s="2" t="str">
        <f>VLOOKUP($C11414,Clients!$B:$F,N$6,0)</f>
        <v>Brazil</v>
      </c>
    </row>
    <row r="11415" spans="2:14" x14ac:dyDescent="0.2">
      <c r="B11415" s="8">
        <v>25762.799999999999</v>
      </c>
      <c r="C11415" s="2" t="s">
        <v>17241</v>
      </c>
      <c r="D11415" s="2" t="s">
        <v>16</v>
      </c>
      <c r="E11415" s="8">
        <v>46</v>
      </c>
      <c r="F11415" s="2" t="s">
        <v>17272</v>
      </c>
      <c r="G11415" s="2" t="s">
        <v>17282</v>
      </c>
      <c r="H11415" s="9">
        <v>42539</v>
      </c>
      <c r="I11415" s="2">
        <v>2016</v>
      </c>
      <c r="J11415" s="2">
        <v>6</v>
      </c>
      <c r="K11415" s="2" t="str">
        <f>VLOOKUP($C11415,Clients!$B:$F,K$6,0)</f>
        <v>Feedbug</v>
      </c>
      <c r="L11415" s="2" t="str">
        <f>VLOOKUP($C11415,Clients!$B:$F,L$6,0)</f>
        <v>Foreign</v>
      </c>
      <c r="M11415" s="2" t="str">
        <f>VLOOKUP($C11415,Clients!$B:$F,M$6,0)</f>
        <v>BR</v>
      </c>
      <c r="N11415" s="2" t="str">
        <f>VLOOKUP($C11415,Clients!$B:$F,N$6,0)</f>
        <v>Brazil</v>
      </c>
    </row>
    <row r="11416" spans="2:14" x14ac:dyDescent="0.2">
      <c r="B11416" s="8">
        <v>40286.400000000001</v>
      </c>
      <c r="C11416" s="2" t="s">
        <v>17241</v>
      </c>
      <c r="D11416" s="2" t="s">
        <v>16</v>
      </c>
      <c r="E11416" s="8">
        <v>72</v>
      </c>
      <c r="F11416" s="2" t="s">
        <v>17272</v>
      </c>
      <c r="G11416" s="2" t="s">
        <v>17283</v>
      </c>
      <c r="H11416" s="9">
        <v>42541</v>
      </c>
      <c r="I11416" s="2">
        <v>2016</v>
      </c>
      <c r="J11416" s="2">
        <v>6</v>
      </c>
      <c r="K11416" s="2" t="str">
        <f>VLOOKUP($C11416,Clients!$B:$F,K$6,0)</f>
        <v>Feedbug</v>
      </c>
      <c r="L11416" s="2" t="str">
        <f>VLOOKUP($C11416,Clients!$B:$F,L$6,0)</f>
        <v>Foreign</v>
      </c>
      <c r="M11416" s="2" t="str">
        <f>VLOOKUP($C11416,Clients!$B:$F,M$6,0)</f>
        <v>BR</v>
      </c>
      <c r="N11416" s="2" t="str">
        <f>VLOOKUP($C11416,Clients!$B:$F,N$6,0)</f>
        <v>Brazil</v>
      </c>
    </row>
    <row r="11417" spans="2:14" x14ac:dyDescent="0.2">
      <c r="B11417" s="8">
        <v>27896.400000000001</v>
      </c>
      <c r="C11417" s="2" t="s">
        <v>17241</v>
      </c>
      <c r="D11417" s="2" t="s">
        <v>16</v>
      </c>
      <c r="E11417" s="8">
        <v>50</v>
      </c>
      <c r="F11417" s="2" t="s">
        <v>17272</v>
      </c>
      <c r="G11417" s="2" t="s">
        <v>17284</v>
      </c>
      <c r="H11417" s="9">
        <v>42541</v>
      </c>
      <c r="I11417" s="2">
        <v>2016</v>
      </c>
      <c r="J11417" s="2">
        <v>6</v>
      </c>
      <c r="K11417" s="2" t="str">
        <f>VLOOKUP($C11417,Clients!$B:$F,K$6,0)</f>
        <v>Feedbug</v>
      </c>
      <c r="L11417" s="2" t="str">
        <f>VLOOKUP($C11417,Clients!$B:$F,L$6,0)</f>
        <v>Foreign</v>
      </c>
      <c r="M11417" s="2" t="str">
        <f>VLOOKUP($C11417,Clients!$B:$F,M$6,0)</f>
        <v>BR</v>
      </c>
      <c r="N11417" s="2" t="str">
        <f>VLOOKUP($C11417,Clients!$B:$F,N$6,0)</f>
        <v>Brazil</v>
      </c>
    </row>
    <row r="11418" spans="2:14" x14ac:dyDescent="0.2">
      <c r="B11418" s="8">
        <v>17199</v>
      </c>
      <c r="C11418" s="2" t="s">
        <v>17241</v>
      </c>
      <c r="D11418" s="2" t="s">
        <v>16</v>
      </c>
      <c r="E11418" s="8">
        <v>31</v>
      </c>
      <c r="F11418" s="2" t="s">
        <v>17272</v>
      </c>
      <c r="G11418" s="2" t="s">
        <v>17285</v>
      </c>
      <c r="H11418" s="9">
        <v>42541</v>
      </c>
      <c r="I11418" s="2">
        <v>2016</v>
      </c>
      <c r="J11418" s="2">
        <v>6</v>
      </c>
      <c r="K11418" s="2" t="str">
        <f>VLOOKUP($C11418,Clients!$B:$F,K$6,0)</f>
        <v>Feedbug</v>
      </c>
      <c r="L11418" s="2" t="str">
        <f>VLOOKUP($C11418,Clients!$B:$F,L$6,0)</f>
        <v>Foreign</v>
      </c>
      <c r="M11418" s="2" t="str">
        <f>VLOOKUP($C11418,Clients!$B:$F,M$6,0)</f>
        <v>BR</v>
      </c>
      <c r="N11418" s="2" t="str">
        <f>VLOOKUP($C11418,Clients!$B:$F,N$6,0)</f>
        <v>Brazil</v>
      </c>
    </row>
    <row r="11419" spans="2:14" x14ac:dyDescent="0.2">
      <c r="B11419" s="8">
        <v>34125</v>
      </c>
      <c r="C11419" s="2" t="s">
        <v>17241</v>
      </c>
      <c r="D11419" s="2" t="s">
        <v>16</v>
      </c>
      <c r="E11419" s="8">
        <v>61</v>
      </c>
      <c r="F11419" s="2" t="s">
        <v>17272</v>
      </c>
      <c r="G11419" s="2" t="s">
        <v>17286</v>
      </c>
      <c r="H11419" s="9">
        <v>42541</v>
      </c>
      <c r="I11419" s="2">
        <v>2016</v>
      </c>
      <c r="J11419" s="2">
        <v>6</v>
      </c>
      <c r="K11419" s="2" t="str">
        <f>VLOOKUP($C11419,Clients!$B:$F,K$6,0)</f>
        <v>Feedbug</v>
      </c>
      <c r="L11419" s="2" t="str">
        <f>VLOOKUP($C11419,Clients!$B:$F,L$6,0)</f>
        <v>Foreign</v>
      </c>
      <c r="M11419" s="2" t="str">
        <f>VLOOKUP($C11419,Clients!$B:$F,M$6,0)</f>
        <v>BR</v>
      </c>
      <c r="N11419" s="2" t="str">
        <f>VLOOKUP($C11419,Clients!$B:$F,N$6,0)</f>
        <v>Brazil</v>
      </c>
    </row>
    <row r="11420" spans="2:14" x14ac:dyDescent="0.2">
      <c r="B11420" s="8">
        <v>16510.2</v>
      </c>
      <c r="C11420" s="2" t="s">
        <v>17241</v>
      </c>
      <c r="D11420" s="2" t="s">
        <v>16</v>
      </c>
      <c r="E11420" s="8">
        <v>26</v>
      </c>
      <c r="F11420" s="2" t="s">
        <v>17272</v>
      </c>
      <c r="G11420" s="2" t="s">
        <v>17287</v>
      </c>
      <c r="H11420" s="9">
        <v>42542</v>
      </c>
      <c r="I11420" s="2">
        <v>2016</v>
      </c>
      <c r="J11420" s="2">
        <v>6</v>
      </c>
      <c r="K11420" s="2" t="str">
        <f>VLOOKUP($C11420,Clients!$B:$F,K$6,0)</f>
        <v>Feedbug</v>
      </c>
      <c r="L11420" s="2" t="str">
        <f>VLOOKUP($C11420,Clients!$B:$F,L$6,0)</f>
        <v>Foreign</v>
      </c>
      <c r="M11420" s="2" t="str">
        <f>VLOOKUP($C11420,Clients!$B:$F,M$6,0)</f>
        <v>BR</v>
      </c>
      <c r="N11420" s="2" t="str">
        <f>VLOOKUP($C11420,Clients!$B:$F,N$6,0)</f>
        <v>Brazil</v>
      </c>
    </row>
    <row r="11421" spans="2:14" x14ac:dyDescent="0.2">
      <c r="B11421" s="8">
        <v>15775.2</v>
      </c>
      <c r="C11421" s="2" t="s">
        <v>17241</v>
      </c>
      <c r="D11421" s="2" t="s">
        <v>16</v>
      </c>
      <c r="E11421" s="8">
        <v>28</v>
      </c>
      <c r="F11421" s="2" t="s">
        <v>17272</v>
      </c>
      <c r="G11421" s="2" t="s">
        <v>17288</v>
      </c>
      <c r="H11421" s="9">
        <v>42542</v>
      </c>
      <c r="I11421" s="2">
        <v>2016</v>
      </c>
      <c r="J11421" s="2">
        <v>6</v>
      </c>
      <c r="K11421" s="2" t="str">
        <f>VLOOKUP($C11421,Clients!$B:$F,K$6,0)</f>
        <v>Feedbug</v>
      </c>
      <c r="L11421" s="2" t="str">
        <f>VLOOKUP($C11421,Clients!$B:$F,L$6,0)</f>
        <v>Foreign</v>
      </c>
      <c r="M11421" s="2" t="str">
        <f>VLOOKUP($C11421,Clients!$B:$F,M$6,0)</f>
        <v>BR</v>
      </c>
      <c r="N11421" s="2" t="str">
        <f>VLOOKUP($C11421,Clients!$B:$F,N$6,0)</f>
        <v>Brazil</v>
      </c>
    </row>
    <row r="11422" spans="2:14" x14ac:dyDescent="0.2">
      <c r="B11422" s="8">
        <v>15674.400000000001</v>
      </c>
      <c r="C11422" s="2" t="s">
        <v>17241</v>
      </c>
      <c r="D11422" s="2" t="s">
        <v>16</v>
      </c>
      <c r="E11422" s="8">
        <v>28</v>
      </c>
      <c r="F11422" s="2" t="s">
        <v>17272</v>
      </c>
      <c r="G11422" s="2" t="s">
        <v>17289</v>
      </c>
      <c r="H11422" s="9">
        <v>42542</v>
      </c>
      <c r="I11422" s="2">
        <v>2016</v>
      </c>
      <c r="J11422" s="2">
        <v>6</v>
      </c>
      <c r="K11422" s="2" t="str">
        <f>VLOOKUP($C11422,Clients!$B:$F,K$6,0)</f>
        <v>Feedbug</v>
      </c>
      <c r="L11422" s="2" t="str">
        <f>VLOOKUP($C11422,Clients!$B:$F,L$6,0)</f>
        <v>Foreign</v>
      </c>
      <c r="M11422" s="2" t="str">
        <f>VLOOKUP($C11422,Clients!$B:$F,M$6,0)</f>
        <v>BR</v>
      </c>
      <c r="N11422" s="2" t="str">
        <f>VLOOKUP($C11422,Clients!$B:$F,N$6,0)</f>
        <v>Brazil</v>
      </c>
    </row>
    <row r="11423" spans="2:14" x14ac:dyDescent="0.2">
      <c r="B11423" s="8">
        <v>3532.2000000000003</v>
      </c>
      <c r="C11423" s="2" t="s">
        <v>17241</v>
      </c>
      <c r="D11423" s="2" t="s">
        <v>16</v>
      </c>
      <c r="E11423" s="8">
        <v>6</v>
      </c>
      <c r="F11423" s="2" t="s">
        <v>17290</v>
      </c>
      <c r="G11423" s="2" t="s">
        <v>17291</v>
      </c>
      <c r="H11423" s="9">
        <v>42549</v>
      </c>
      <c r="I11423" s="2">
        <v>2016</v>
      </c>
      <c r="J11423" s="2">
        <v>6</v>
      </c>
      <c r="K11423" s="2" t="str">
        <f>VLOOKUP($C11423,Clients!$B:$F,K$6,0)</f>
        <v>Feedbug</v>
      </c>
      <c r="L11423" s="2" t="str">
        <f>VLOOKUP($C11423,Clients!$B:$F,L$6,0)</f>
        <v>Foreign</v>
      </c>
      <c r="M11423" s="2" t="str">
        <f>VLOOKUP($C11423,Clients!$B:$F,M$6,0)</f>
        <v>BR</v>
      </c>
      <c r="N11423" s="2" t="str">
        <f>VLOOKUP($C11423,Clients!$B:$F,N$6,0)</f>
        <v>Brazil</v>
      </c>
    </row>
    <row r="11424" spans="2:14" x14ac:dyDescent="0.2">
      <c r="B11424" s="8">
        <v>27913.200000000001</v>
      </c>
      <c r="C11424" s="2" t="s">
        <v>17241</v>
      </c>
      <c r="D11424" s="2" t="s">
        <v>16</v>
      </c>
      <c r="E11424" s="8">
        <v>41</v>
      </c>
      <c r="F11424" s="2" t="s">
        <v>17292</v>
      </c>
      <c r="G11424" s="2" t="s">
        <v>17293</v>
      </c>
      <c r="H11424" s="9">
        <v>42549</v>
      </c>
      <c r="I11424" s="2">
        <v>2016</v>
      </c>
      <c r="J11424" s="2">
        <v>6</v>
      </c>
      <c r="K11424" s="2" t="str">
        <f>VLOOKUP($C11424,Clients!$B:$F,K$6,0)</f>
        <v>Feedbug</v>
      </c>
      <c r="L11424" s="2" t="str">
        <f>VLOOKUP($C11424,Clients!$B:$F,L$6,0)</f>
        <v>Foreign</v>
      </c>
      <c r="M11424" s="2" t="str">
        <f>VLOOKUP($C11424,Clients!$B:$F,M$6,0)</f>
        <v>BR</v>
      </c>
      <c r="N11424" s="2" t="str">
        <f>VLOOKUP($C11424,Clients!$B:$F,N$6,0)</f>
        <v>Brazil</v>
      </c>
    </row>
    <row r="11425" spans="2:14" x14ac:dyDescent="0.2">
      <c r="B11425" s="8">
        <v>18286.8</v>
      </c>
      <c r="C11425" s="2" t="s">
        <v>17241</v>
      </c>
      <c r="D11425" s="2" t="s">
        <v>16</v>
      </c>
      <c r="E11425" s="8">
        <v>24</v>
      </c>
      <c r="F11425" s="2" t="s">
        <v>17292</v>
      </c>
      <c r="G11425" s="2" t="s">
        <v>17294</v>
      </c>
      <c r="H11425" s="9">
        <v>42549</v>
      </c>
      <c r="I11425" s="2">
        <v>2016</v>
      </c>
      <c r="J11425" s="2">
        <v>6</v>
      </c>
      <c r="K11425" s="2" t="str">
        <f>VLOOKUP($C11425,Clients!$B:$F,K$6,0)</f>
        <v>Feedbug</v>
      </c>
      <c r="L11425" s="2" t="str">
        <f>VLOOKUP($C11425,Clients!$B:$F,L$6,0)</f>
        <v>Foreign</v>
      </c>
      <c r="M11425" s="2" t="str">
        <f>VLOOKUP($C11425,Clients!$B:$F,M$6,0)</f>
        <v>BR</v>
      </c>
      <c r="N11425" s="2" t="str">
        <f>VLOOKUP($C11425,Clients!$B:$F,N$6,0)</f>
        <v>Brazil</v>
      </c>
    </row>
    <row r="11426" spans="2:14" x14ac:dyDescent="0.2">
      <c r="B11426" s="8">
        <v>9240</v>
      </c>
      <c r="C11426" s="2" t="s">
        <v>17241</v>
      </c>
      <c r="D11426" s="2" t="s">
        <v>16</v>
      </c>
      <c r="E11426" s="8">
        <v>12</v>
      </c>
      <c r="F11426" s="2" t="s">
        <v>17292</v>
      </c>
      <c r="G11426" s="2" t="s">
        <v>17295</v>
      </c>
      <c r="H11426" s="9">
        <v>42549</v>
      </c>
      <c r="I11426" s="2">
        <v>2016</v>
      </c>
      <c r="J11426" s="2">
        <v>6</v>
      </c>
      <c r="K11426" s="2" t="str">
        <f>VLOOKUP($C11426,Clients!$B:$F,K$6,0)</f>
        <v>Feedbug</v>
      </c>
      <c r="L11426" s="2" t="str">
        <f>VLOOKUP($C11426,Clients!$B:$F,L$6,0)</f>
        <v>Foreign</v>
      </c>
      <c r="M11426" s="2" t="str">
        <f>VLOOKUP($C11426,Clients!$B:$F,M$6,0)</f>
        <v>BR</v>
      </c>
      <c r="N11426" s="2" t="str">
        <f>VLOOKUP($C11426,Clients!$B:$F,N$6,0)</f>
        <v>Brazil</v>
      </c>
    </row>
    <row r="11427" spans="2:14" x14ac:dyDescent="0.2">
      <c r="B11427" s="8">
        <v>30265.200000000001</v>
      </c>
      <c r="C11427" s="2" t="s">
        <v>17241</v>
      </c>
      <c r="D11427" s="2" t="s">
        <v>16</v>
      </c>
      <c r="E11427" s="8">
        <v>44</v>
      </c>
      <c r="F11427" s="2" t="s">
        <v>17292</v>
      </c>
      <c r="G11427" s="2" t="s">
        <v>17296</v>
      </c>
      <c r="H11427" s="9">
        <v>42549</v>
      </c>
      <c r="I11427" s="2">
        <v>2016</v>
      </c>
      <c r="J11427" s="2">
        <v>6</v>
      </c>
      <c r="K11427" s="2" t="str">
        <f>VLOOKUP($C11427,Clients!$B:$F,K$6,0)</f>
        <v>Feedbug</v>
      </c>
      <c r="L11427" s="2" t="str">
        <f>VLOOKUP($C11427,Clients!$B:$F,L$6,0)</f>
        <v>Foreign</v>
      </c>
      <c r="M11427" s="2" t="str">
        <f>VLOOKUP($C11427,Clients!$B:$F,M$6,0)</f>
        <v>BR</v>
      </c>
      <c r="N11427" s="2" t="str">
        <f>VLOOKUP($C11427,Clients!$B:$F,N$6,0)</f>
        <v>Brazil</v>
      </c>
    </row>
    <row r="11428" spans="2:14" x14ac:dyDescent="0.2">
      <c r="B11428" s="8">
        <v>16648.8</v>
      </c>
      <c r="C11428" s="2" t="s">
        <v>17241</v>
      </c>
      <c r="D11428" s="2" t="s">
        <v>16</v>
      </c>
      <c r="E11428" s="8">
        <v>24</v>
      </c>
      <c r="F11428" s="2" t="s">
        <v>17292</v>
      </c>
      <c r="G11428" s="2" t="s">
        <v>17297</v>
      </c>
      <c r="H11428" s="9">
        <v>42549</v>
      </c>
      <c r="I11428" s="2">
        <v>2016</v>
      </c>
      <c r="J11428" s="2">
        <v>6</v>
      </c>
      <c r="K11428" s="2" t="str">
        <f>VLOOKUP($C11428,Clients!$B:$F,K$6,0)</f>
        <v>Feedbug</v>
      </c>
      <c r="L11428" s="2" t="str">
        <f>VLOOKUP($C11428,Clients!$B:$F,L$6,0)</f>
        <v>Foreign</v>
      </c>
      <c r="M11428" s="2" t="str">
        <f>VLOOKUP($C11428,Clients!$B:$F,M$6,0)</f>
        <v>BR</v>
      </c>
      <c r="N11428" s="2" t="str">
        <f>VLOOKUP($C11428,Clients!$B:$F,N$6,0)</f>
        <v>Brazil</v>
      </c>
    </row>
    <row r="11429" spans="2:14" x14ac:dyDescent="0.2">
      <c r="B11429" s="8">
        <v>33843.599999999999</v>
      </c>
      <c r="C11429" s="2" t="s">
        <v>17241</v>
      </c>
      <c r="D11429" s="2" t="s">
        <v>16</v>
      </c>
      <c r="E11429" s="8">
        <v>50</v>
      </c>
      <c r="F11429" s="2" t="s">
        <v>17292</v>
      </c>
      <c r="G11429" s="2" t="s">
        <v>17298</v>
      </c>
      <c r="H11429" s="9">
        <v>42549</v>
      </c>
      <c r="I11429" s="2">
        <v>2016</v>
      </c>
      <c r="J11429" s="2">
        <v>6</v>
      </c>
      <c r="K11429" s="2" t="str">
        <f>VLOOKUP($C11429,Clients!$B:$F,K$6,0)</f>
        <v>Feedbug</v>
      </c>
      <c r="L11429" s="2" t="str">
        <f>VLOOKUP($C11429,Clients!$B:$F,L$6,0)</f>
        <v>Foreign</v>
      </c>
      <c r="M11429" s="2" t="str">
        <f>VLOOKUP($C11429,Clients!$B:$F,M$6,0)</f>
        <v>BR</v>
      </c>
      <c r="N11429" s="2" t="str">
        <f>VLOOKUP($C11429,Clients!$B:$F,N$6,0)</f>
        <v>Brazil</v>
      </c>
    </row>
    <row r="11430" spans="2:14" x14ac:dyDescent="0.2">
      <c r="B11430" s="8">
        <v>112749</v>
      </c>
      <c r="C11430" s="2" t="s">
        <v>17241</v>
      </c>
      <c r="D11430" s="2" t="s">
        <v>16</v>
      </c>
      <c r="E11430" s="8">
        <v>156</v>
      </c>
      <c r="F11430" s="2" t="s">
        <v>17292</v>
      </c>
      <c r="G11430" s="2" t="s">
        <v>17299</v>
      </c>
      <c r="H11430" s="9">
        <v>42549</v>
      </c>
      <c r="I11430" s="2">
        <v>2016</v>
      </c>
      <c r="J11430" s="2">
        <v>6</v>
      </c>
      <c r="K11430" s="2" t="str">
        <f>VLOOKUP($C11430,Clients!$B:$F,K$6,0)</f>
        <v>Feedbug</v>
      </c>
      <c r="L11430" s="2" t="str">
        <f>VLOOKUP($C11430,Clients!$B:$F,L$6,0)</f>
        <v>Foreign</v>
      </c>
      <c r="M11430" s="2" t="str">
        <f>VLOOKUP($C11430,Clients!$B:$F,M$6,0)</f>
        <v>BR</v>
      </c>
      <c r="N11430" s="2" t="str">
        <f>VLOOKUP($C11430,Clients!$B:$F,N$6,0)</f>
        <v>Brazil</v>
      </c>
    </row>
    <row r="11431" spans="2:14" x14ac:dyDescent="0.2">
      <c r="B11431" s="8">
        <v>10012.800000000001</v>
      </c>
      <c r="C11431" s="2" t="s">
        <v>17241</v>
      </c>
      <c r="D11431" s="2" t="s">
        <v>16</v>
      </c>
      <c r="E11431" s="8">
        <v>13</v>
      </c>
      <c r="F11431" s="2" t="s">
        <v>17292</v>
      </c>
      <c r="G11431" s="2" t="s">
        <v>17300</v>
      </c>
      <c r="H11431" s="9">
        <v>42549</v>
      </c>
      <c r="I11431" s="2">
        <v>2016</v>
      </c>
      <c r="J11431" s="2">
        <v>6</v>
      </c>
      <c r="K11431" s="2" t="str">
        <f>VLOOKUP($C11431,Clients!$B:$F,K$6,0)</f>
        <v>Feedbug</v>
      </c>
      <c r="L11431" s="2" t="str">
        <f>VLOOKUP($C11431,Clients!$B:$F,L$6,0)</f>
        <v>Foreign</v>
      </c>
      <c r="M11431" s="2" t="str">
        <f>VLOOKUP($C11431,Clients!$B:$F,M$6,0)</f>
        <v>BR</v>
      </c>
      <c r="N11431" s="2" t="str">
        <f>VLOOKUP($C11431,Clients!$B:$F,N$6,0)</f>
        <v>Brazil</v>
      </c>
    </row>
    <row r="11432" spans="2:14" x14ac:dyDescent="0.2">
      <c r="B11432" s="8">
        <v>9462.6</v>
      </c>
      <c r="C11432" s="2" t="s">
        <v>17241</v>
      </c>
      <c r="D11432" s="2" t="s">
        <v>16</v>
      </c>
      <c r="E11432" s="8">
        <v>13</v>
      </c>
      <c r="F11432" s="2" t="s">
        <v>17292</v>
      </c>
      <c r="G11432" s="2" t="s">
        <v>17301</v>
      </c>
      <c r="H11432" s="9">
        <v>42549</v>
      </c>
      <c r="I11432" s="2">
        <v>2016</v>
      </c>
      <c r="J11432" s="2">
        <v>6</v>
      </c>
      <c r="K11432" s="2" t="str">
        <f>VLOOKUP($C11432,Clients!$B:$F,K$6,0)</f>
        <v>Feedbug</v>
      </c>
      <c r="L11432" s="2" t="str">
        <f>VLOOKUP($C11432,Clients!$B:$F,L$6,0)</f>
        <v>Foreign</v>
      </c>
      <c r="M11432" s="2" t="str">
        <f>VLOOKUP($C11432,Clients!$B:$F,M$6,0)</f>
        <v>BR</v>
      </c>
      <c r="N11432" s="2" t="str">
        <f>VLOOKUP($C11432,Clients!$B:$F,N$6,0)</f>
        <v>Brazil</v>
      </c>
    </row>
    <row r="11433" spans="2:14" x14ac:dyDescent="0.2">
      <c r="B11433" s="8">
        <v>6606.6</v>
      </c>
      <c r="C11433" s="2" t="s">
        <v>17241</v>
      </c>
      <c r="D11433" s="2" t="s">
        <v>16</v>
      </c>
      <c r="E11433" s="8">
        <v>9</v>
      </c>
      <c r="F11433" s="2" t="s">
        <v>17292</v>
      </c>
      <c r="G11433" s="2" t="s">
        <v>17302</v>
      </c>
      <c r="H11433" s="9">
        <v>42549</v>
      </c>
      <c r="I11433" s="2">
        <v>2016</v>
      </c>
      <c r="J11433" s="2">
        <v>6</v>
      </c>
      <c r="K11433" s="2" t="str">
        <f>VLOOKUP($C11433,Clients!$B:$F,K$6,0)</f>
        <v>Feedbug</v>
      </c>
      <c r="L11433" s="2" t="str">
        <f>VLOOKUP($C11433,Clients!$B:$F,L$6,0)</f>
        <v>Foreign</v>
      </c>
      <c r="M11433" s="2" t="str">
        <f>VLOOKUP($C11433,Clients!$B:$F,M$6,0)</f>
        <v>BR</v>
      </c>
      <c r="N11433" s="2" t="str">
        <f>VLOOKUP($C11433,Clients!$B:$F,N$6,0)</f>
        <v>Brazil</v>
      </c>
    </row>
    <row r="11434" spans="2:14" x14ac:dyDescent="0.2">
      <c r="B11434" s="8">
        <v>7266</v>
      </c>
      <c r="C11434" s="2" t="s">
        <v>17241</v>
      </c>
      <c r="D11434" s="2" t="s">
        <v>16</v>
      </c>
      <c r="E11434" s="8">
        <v>10</v>
      </c>
      <c r="F11434" s="2" t="s">
        <v>17292</v>
      </c>
      <c r="G11434" s="2" t="s">
        <v>17303</v>
      </c>
      <c r="H11434" s="9">
        <v>42549</v>
      </c>
      <c r="I11434" s="2">
        <v>2016</v>
      </c>
      <c r="J11434" s="2">
        <v>6</v>
      </c>
      <c r="K11434" s="2" t="str">
        <f>VLOOKUP($C11434,Clients!$B:$F,K$6,0)</f>
        <v>Feedbug</v>
      </c>
      <c r="L11434" s="2" t="str">
        <f>VLOOKUP($C11434,Clients!$B:$F,L$6,0)</f>
        <v>Foreign</v>
      </c>
      <c r="M11434" s="2" t="str">
        <f>VLOOKUP($C11434,Clients!$B:$F,M$6,0)</f>
        <v>BR</v>
      </c>
      <c r="N11434" s="2" t="str">
        <f>VLOOKUP($C11434,Clients!$B:$F,N$6,0)</f>
        <v>Brazil</v>
      </c>
    </row>
    <row r="11435" spans="2:14" x14ac:dyDescent="0.2">
      <c r="B11435" s="8">
        <v>57771</v>
      </c>
      <c r="C11435" s="2" t="s">
        <v>17241</v>
      </c>
      <c r="D11435" s="2" t="s">
        <v>16</v>
      </c>
      <c r="E11435" s="8">
        <v>84</v>
      </c>
      <c r="F11435" s="2" t="s">
        <v>17292</v>
      </c>
      <c r="G11435" s="2" t="s">
        <v>17304</v>
      </c>
      <c r="H11435" s="9">
        <v>42550</v>
      </c>
      <c r="I11435" s="2">
        <v>2016</v>
      </c>
      <c r="J11435" s="2">
        <v>6</v>
      </c>
      <c r="K11435" s="2" t="str">
        <f>VLOOKUP($C11435,Clients!$B:$F,K$6,0)</f>
        <v>Feedbug</v>
      </c>
      <c r="L11435" s="2" t="str">
        <f>VLOOKUP($C11435,Clients!$B:$F,L$6,0)</f>
        <v>Foreign</v>
      </c>
      <c r="M11435" s="2" t="str">
        <f>VLOOKUP($C11435,Clients!$B:$F,M$6,0)</f>
        <v>BR</v>
      </c>
      <c r="N11435" s="2" t="str">
        <f>VLOOKUP($C11435,Clients!$B:$F,N$6,0)</f>
        <v>Brazil</v>
      </c>
    </row>
    <row r="11436" spans="2:14" x14ac:dyDescent="0.2">
      <c r="B11436" s="8">
        <v>6720</v>
      </c>
      <c r="C11436" s="2" t="s">
        <v>17241</v>
      </c>
      <c r="D11436" s="2" t="s">
        <v>16</v>
      </c>
      <c r="E11436" s="8">
        <v>10</v>
      </c>
      <c r="F11436" s="2" t="s">
        <v>17292</v>
      </c>
      <c r="G11436" s="2" t="s">
        <v>17305</v>
      </c>
      <c r="H11436" s="9">
        <v>42550</v>
      </c>
      <c r="I11436" s="2">
        <v>2016</v>
      </c>
      <c r="J11436" s="2">
        <v>6</v>
      </c>
      <c r="K11436" s="2" t="str">
        <f>VLOOKUP($C11436,Clients!$B:$F,K$6,0)</f>
        <v>Feedbug</v>
      </c>
      <c r="L11436" s="2" t="str">
        <f>VLOOKUP($C11436,Clients!$B:$F,L$6,0)</f>
        <v>Foreign</v>
      </c>
      <c r="M11436" s="2" t="str">
        <f>VLOOKUP($C11436,Clients!$B:$F,M$6,0)</f>
        <v>BR</v>
      </c>
      <c r="N11436" s="2" t="str">
        <f>VLOOKUP($C11436,Clients!$B:$F,N$6,0)</f>
        <v>Brazil</v>
      </c>
    </row>
    <row r="11437" spans="2:14" x14ac:dyDescent="0.2">
      <c r="B11437" s="8">
        <v>7455</v>
      </c>
      <c r="C11437" s="2" t="s">
        <v>17241</v>
      </c>
      <c r="D11437" s="2" t="s">
        <v>16</v>
      </c>
      <c r="E11437" s="8">
        <v>12</v>
      </c>
      <c r="F11437" s="2" t="s">
        <v>17292</v>
      </c>
      <c r="G11437" s="2" t="s">
        <v>17306</v>
      </c>
      <c r="H11437" s="9">
        <v>42550</v>
      </c>
      <c r="I11437" s="2">
        <v>2016</v>
      </c>
      <c r="J11437" s="2">
        <v>6</v>
      </c>
      <c r="K11437" s="2" t="str">
        <f>VLOOKUP($C11437,Clients!$B:$F,K$6,0)</f>
        <v>Feedbug</v>
      </c>
      <c r="L11437" s="2" t="str">
        <f>VLOOKUP($C11437,Clients!$B:$F,L$6,0)</f>
        <v>Foreign</v>
      </c>
      <c r="M11437" s="2" t="str">
        <f>VLOOKUP($C11437,Clients!$B:$F,M$6,0)</f>
        <v>BR</v>
      </c>
      <c r="N11437" s="2" t="str">
        <f>VLOOKUP($C11437,Clients!$B:$F,N$6,0)</f>
        <v>Brazil</v>
      </c>
    </row>
    <row r="11438" spans="2:14" x14ac:dyDescent="0.2">
      <c r="B11438" s="8">
        <v>64075.200000000004</v>
      </c>
      <c r="C11438" s="2" t="s">
        <v>17241</v>
      </c>
      <c r="D11438" s="2" t="s">
        <v>16</v>
      </c>
      <c r="E11438" s="8">
        <v>96</v>
      </c>
      <c r="F11438" s="2" t="s">
        <v>17292</v>
      </c>
      <c r="G11438" s="2" t="s">
        <v>17307</v>
      </c>
      <c r="H11438" s="9">
        <v>42550</v>
      </c>
      <c r="I11438" s="2">
        <v>2016</v>
      </c>
      <c r="J11438" s="2">
        <v>6</v>
      </c>
      <c r="K11438" s="2" t="str">
        <f>VLOOKUP($C11438,Clients!$B:$F,K$6,0)</f>
        <v>Feedbug</v>
      </c>
      <c r="L11438" s="2" t="str">
        <f>VLOOKUP($C11438,Clients!$B:$F,L$6,0)</f>
        <v>Foreign</v>
      </c>
      <c r="M11438" s="2" t="str">
        <f>VLOOKUP($C11438,Clients!$B:$F,M$6,0)</f>
        <v>BR</v>
      </c>
      <c r="N11438" s="2" t="str">
        <f>VLOOKUP($C11438,Clients!$B:$F,N$6,0)</f>
        <v>Brazil</v>
      </c>
    </row>
    <row r="11439" spans="2:14" x14ac:dyDescent="0.2">
      <c r="B11439" s="8">
        <v>143577</v>
      </c>
      <c r="C11439" s="2" t="s">
        <v>17241</v>
      </c>
      <c r="D11439" s="2" t="s">
        <v>16</v>
      </c>
      <c r="E11439" s="8">
        <v>198</v>
      </c>
      <c r="F11439" s="2" t="s">
        <v>17308</v>
      </c>
      <c r="G11439" s="2" t="s">
        <v>17309</v>
      </c>
      <c r="H11439" s="9">
        <v>42551</v>
      </c>
      <c r="I11439" s="2">
        <v>2016</v>
      </c>
      <c r="J11439" s="2">
        <v>6</v>
      </c>
      <c r="K11439" s="2" t="str">
        <f>VLOOKUP($C11439,Clients!$B:$F,K$6,0)</f>
        <v>Feedbug</v>
      </c>
      <c r="L11439" s="2" t="str">
        <f>VLOOKUP($C11439,Clients!$B:$F,L$6,0)</f>
        <v>Foreign</v>
      </c>
      <c r="M11439" s="2" t="str">
        <f>VLOOKUP($C11439,Clients!$B:$F,M$6,0)</f>
        <v>BR</v>
      </c>
      <c r="N11439" s="2" t="str">
        <f>VLOOKUP($C11439,Clients!$B:$F,N$6,0)</f>
        <v>Brazil</v>
      </c>
    </row>
    <row r="11440" spans="2:14" x14ac:dyDescent="0.2">
      <c r="B11440" s="8">
        <v>11957.4</v>
      </c>
      <c r="C11440" s="2" t="s">
        <v>17241</v>
      </c>
      <c r="D11440" s="2" t="s">
        <v>16</v>
      </c>
      <c r="E11440" s="8">
        <v>18</v>
      </c>
      <c r="F11440" s="2" t="s">
        <v>17310</v>
      </c>
      <c r="G11440" s="2" t="s">
        <v>17311</v>
      </c>
      <c r="H11440" s="9">
        <v>42558</v>
      </c>
      <c r="I11440" s="2">
        <v>2016</v>
      </c>
      <c r="J11440" s="2">
        <v>7</v>
      </c>
      <c r="K11440" s="2" t="str">
        <f>VLOOKUP($C11440,Clients!$B:$F,K$6,0)</f>
        <v>Feedbug</v>
      </c>
      <c r="L11440" s="2" t="str">
        <f>VLOOKUP($C11440,Clients!$B:$F,L$6,0)</f>
        <v>Foreign</v>
      </c>
      <c r="M11440" s="2" t="str">
        <f>VLOOKUP($C11440,Clients!$B:$F,M$6,0)</f>
        <v>BR</v>
      </c>
      <c r="N11440" s="2" t="str">
        <f>VLOOKUP($C11440,Clients!$B:$F,N$6,0)</f>
        <v>Brazil</v>
      </c>
    </row>
    <row r="11441" spans="2:14" x14ac:dyDescent="0.2">
      <c r="B11441" s="8">
        <v>116793.60000000001</v>
      </c>
      <c r="C11441" s="2" t="s">
        <v>17241</v>
      </c>
      <c r="D11441" s="2" t="s">
        <v>16</v>
      </c>
      <c r="E11441" s="8">
        <v>177</v>
      </c>
      <c r="F11441" s="2" t="s">
        <v>17310</v>
      </c>
      <c r="G11441" s="2" t="s">
        <v>17312</v>
      </c>
      <c r="H11441" s="9">
        <v>42558</v>
      </c>
      <c r="I11441" s="2">
        <v>2016</v>
      </c>
      <c r="J11441" s="2">
        <v>7</v>
      </c>
      <c r="K11441" s="2" t="str">
        <f>VLOOKUP($C11441,Clients!$B:$F,K$6,0)</f>
        <v>Feedbug</v>
      </c>
      <c r="L11441" s="2" t="str">
        <f>VLOOKUP($C11441,Clients!$B:$F,L$6,0)</f>
        <v>Foreign</v>
      </c>
      <c r="M11441" s="2" t="str">
        <f>VLOOKUP($C11441,Clients!$B:$F,M$6,0)</f>
        <v>BR</v>
      </c>
      <c r="N11441" s="2" t="str">
        <f>VLOOKUP($C11441,Clients!$B:$F,N$6,0)</f>
        <v>Brazil</v>
      </c>
    </row>
    <row r="11442" spans="2:14" x14ac:dyDescent="0.2">
      <c r="B11442" s="8">
        <v>8374.8000000000011</v>
      </c>
      <c r="C11442" s="2" t="s">
        <v>17241</v>
      </c>
      <c r="D11442" s="2" t="s">
        <v>16</v>
      </c>
      <c r="E11442" s="8">
        <v>13</v>
      </c>
      <c r="F11442" s="2" t="s">
        <v>17310</v>
      </c>
      <c r="G11442" s="2" t="s">
        <v>17313</v>
      </c>
      <c r="H11442" s="9">
        <v>42558</v>
      </c>
      <c r="I11442" s="2">
        <v>2016</v>
      </c>
      <c r="J11442" s="2">
        <v>7</v>
      </c>
      <c r="K11442" s="2" t="str">
        <f>VLOOKUP($C11442,Clients!$B:$F,K$6,0)</f>
        <v>Feedbug</v>
      </c>
      <c r="L11442" s="2" t="str">
        <f>VLOOKUP($C11442,Clients!$B:$F,L$6,0)</f>
        <v>Foreign</v>
      </c>
      <c r="M11442" s="2" t="str">
        <f>VLOOKUP($C11442,Clients!$B:$F,M$6,0)</f>
        <v>BR</v>
      </c>
      <c r="N11442" s="2" t="str">
        <f>VLOOKUP($C11442,Clients!$B:$F,N$6,0)</f>
        <v>Brazil</v>
      </c>
    </row>
    <row r="11443" spans="2:14" x14ac:dyDescent="0.2">
      <c r="B11443" s="8">
        <v>49572.6</v>
      </c>
      <c r="C11443" s="2" t="s">
        <v>17241</v>
      </c>
      <c r="D11443" s="2" t="s">
        <v>16</v>
      </c>
      <c r="E11443" s="8">
        <v>75</v>
      </c>
      <c r="F11443" s="2" t="s">
        <v>17310</v>
      </c>
      <c r="G11443" s="2" t="s">
        <v>17314</v>
      </c>
      <c r="H11443" s="9">
        <v>42558</v>
      </c>
      <c r="I11443" s="2">
        <v>2016</v>
      </c>
      <c r="J11443" s="2">
        <v>7</v>
      </c>
      <c r="K11443" s="2" t="str">
        <f>VLOOKUP($C11443,Clients!$B:$F,K$6,0)</f>
        <v>Feedbug</v>
      </c>
      <c r="L11443" s="2" t="str">
        <f>VLOOKUP($C11443,Clients!$B:$F,L$6,0)</f>
        <v>Foreign</v>
      </c>
      <c r="M11443" s="2" t="str">
        <f>VLOOKUP($C11443,Clients!$B:$F,M$6,0)</f>
        <v>BR</v>
      </c>
      <c r="N11443" s="2" t="str">
        <f>VLOOKUP($C11443,Clients!$B:$F,N$6,0)</f>
        <v>Brazil</v>
      </c>
    </row>
    <row r="11444" spans="2:14" x14ac:dyDescent="0.2">
      <c r="B11444" s="8">
        <v>26707.800000000003</v>
      </c>
      <c r="C11444" s="2" t="s">
        <v>17241</v>
      </c>
      <c r="D11444" s="2" t="s">
        <v>16</v>
      </c>
      <c r="E11444" s="8">
        <v>40</v>
      </c>
      <c r="F11444" s="2" t="s">
        <v>17310</v>
      </c>
      <c r="G11444" s="2" t="s">
        <v>17315</v>
      </c>
      <c r="H11444" s="9">
        <v>42558</v>
      </c>
      <c r="I11444" s="2">
        <v>2016</v>
      </c>
      <c r="J11444" s="2">
        <v>7</v>
      </c>
      <c r="K11444" s="2" t="str">
        <f>VLOOKUP($C11444,Clients!$B:$F,K$6,0)</f>
        <v>Feedbug</v>
      </c>
      <c r="L11444" s="2" t="str">
        <f>VLOOKUP($C11444,Clients!$B:$F,L$6,0)</f>
        <v>Foreign</v>
      </c>
      <c r="M11444" s="2" t="str">
        <f>VLOOKUP($C11444,Clients!$B:$F,M$6,0)</f>
        <v>BR</v>
      </c>
      <c r="N11444" s="2" t="str">
        <f>VLOOKUP($C11444,Clients!$B:$F,N$6,0)</f>
        <v>Brazil</v>
      </c>
    </row>
    <row r="11445" spans="2:14" x14ac:dyDescent="0.2">
      <c r="B11445" s="8">
        <v>26791.800000000003</v>
      </c>
      <c r="C11445" s="2" t="s">
        <v>17241</v>
      </c>
      <c r="D11445" s="2" t="s">
        <v>16</v>
      </c>
      <c r="E11445" s="8">
        <v>40</v>
      </c>
      <c r="F11445" s="2" t="s">
        <v>17310</v>
      </c>
      <c r="G11445" s="2" t="s">
        <v>17316</v>
      </c>
      <c r="H11445" s="9">
        <v>42558</v>
      </c>
      <c r="I11445" s="2">
        <v>2016</v>
      </c>
      <c r="J11445" s="2">
        <v>7</v>
      </c>
      <c r="K11445" s="2" t="str">
        <f>VLOOKUP($C11445,Clients!$B:$F,K$6,0)</f>
        <v>Feedbug</v>
      </c>
      <c r="L11445" s="2" t="str">
        <f>VLOOKUP($C11445,Clients!$B:$F,L$6,0)</f>
        <v>Foreign</v>
      </c>
      <c r="M11445" s="2" t="str">
        <f>VLOOKUP($C11445,Clients!$B:$F,M$6,0)</f>
        <v>BR</v>
      </c>
      <c r="N11445" s="2" t="str">
        <f>VLOOKUP($C11445,Clients!$B:$F,N$6,0)</f>
        <v>Brazil</v>
      </c>
    </row>
    <row r="11446" spans="2:14" x14ac:dyDescent="0.2">
      <c r="B11446" s="8">
        <v>16048.2</v>
      </c>
      <c r="C11446" s="2" t="s">
        <v>17241</v>
      </c>
      <c r="D11446" s="2" t="s">
        <v>16</v>
      </c>
      <c r="E11446" s="8">
        <v>24</v>
      </c>
      <c r="F11446" s="2" t="s">
        <v>17310</v>
      </c>
      <c r="G11446" s="2" t="s">
        <v>17317</v>
      </c>
      <c r="H11446" s="9">
        <v>42558</v>
      </c>
      <c r="I11446" s="2">
        <v>2016</v>
      </c>
      <c r="J11446" s="2">
        <v>7</v>
      </c>
      <c r="K11446" s="2" t="str">
        <f>VLOOKUP($C11446,Clients!$B:$F,K$6,0)</f>
        <v>Feedbug</v>
      </c>
      <c r="L11446" s="2" t="str">
        <f>VLOOKUP($C11446,Clients!$B:$F,L$6,0)</f>
        <v>Foreign</v>
      </c>
      <c r="M11446" s="2" t="str">
        <f>VLOOKUP($C11446,Clients!$B:$F,M$6,0)</f>
        <v>BR</v>
      </c>
      <c r="N11446" s="2" t="str">
        <f>VLOOKUP($C11446,Clients!$B:$F,N$6,0)</f>
        <v>Brazil</v>
      </c>
    </row>
    <row r="11447" spans="2:14" x14ac:dyDescent="0.2">
      <c r="B11447" s="8">
        <v>8374.8000000000011</v>
      </c>
      <c r="C11447" s="2" t="s">
        <v>17241</v>
      </c>
      <c r="D11447" s="2" t="s">
        <v>16</v>
      </c>
      <c r="E11447" s="8">
        <v>13</v>
      </c>
      <c r="F11447" s="2" t="s">
        <v>17310</v>
      </c>
      <c r="G11447" s="2" t="s">
        <v>17318</v>
      </c>
      <c r="H11447" s="9">
        <v>42559</v>
      </c>
      <c r="I11447" s="2">
        <v>2016</v>
      </c>
      <c r="J11447" s="2">
        <v>7</v>
      </c>
      <c r="K11447" s="2" t="str">
        <f>VLOOKUP($C11447,Clients!$B:$F,K$6,0)</f>
        <v>Feedbug</v>
      </c>
      <c r="L11447" s="2" t="str">
        <f>VLOOKUP($C11447,Clients!$B:$F,L$6,0)</f>
        <v>Foreign</v>
      </c>
      <c r="M11447" s="2" t="str">
        <f>VLOOKUP($C11447,Clients!$B:$F,M$6,0)</f>
        <v>BR</v>
      </c>
      <c r="N11447" s="2" t="str">
        <f>VLOOKUP($C11447,Clients!$B:$F,N$6,0)</f>
        <v>Brazil</v>
      </c>
    </row>
    <row r="11448" spans="2:14" x14ac:dyDescent="0.2">
      <c r="B11448" s="8">
        <v>6930</v>
      </c>
      <c r="C11448" s="2" t="s">
        <v>17241</v>
      </c>
      <c r="D11448" s="2" t="s">
        <v>16</v>
      </c>
      <c r="E11448" s="8">
        <v>11</v>
      </c>
      <c r="F11448" s="2" t="s">
        <v>17310</v>
      </c>
      <c r="G11448" s="2" t="s">
        <v>17319</v>
      </c>
      <c r="H11448" s="9">
        <v>42559</v>
      </c>
      <c r="I11448" s="2">
        <v>2016</v>
      </c>
      <c r="J11448" s="2">
        <v>7</v>
      </c>
      <c r="K11448" s="2" t="str">
        <f>VLOOKUP($C11448,Clients!$B:$F,K$6,0)</f>
        <v>Feedbug</v>
      </c>
      <c r="L11448" s="2" t="str">
        <f>VLOOKUP($C11448,Clients!$B:$F,L$6,0)</f>
        <v>Foreign</v>
      </c>
      <c r="M11448" s="2" t="str">
        <f>VLOOKUP($C11448,Clients!$B:$F,M$6,0)</f>
        <v>BR</v>
      </c>
      <c r="N11448" s="2" t="str">
        <f>VLOOKUP($C11448,Clients!$B:$F,N$6,0)</f>
        <v>Brazil</v>
      </c>
    </row>
    <row r="11449" spans="2:14" x14ac:dyDescent="0.2">
      <c r="B11449" s="8">
        <v>21264.600000000002</v>
      </c>
      <c r="C11449" s="2" t="s">
        <v>17241</v>
      </c>
      <c r="D11449" s="2" t="s">
        <v>16</v>
      </c>
      <c r="E11449" s="8">
        <v>32</v>
      </c>
      <c r="F11449" s="2" t="s">
        <v>17310</v>
      </c>
      <c r="G11449" s="2" t="s">
        <v>17320</v>
      </c>
      <c r="H11449" s="9">
        <v>42559</v>
      </c>
      <c r="I11449" s="2">
        <v>2016</v>
      </c>
      <c r="J11449" s="2">
        <v>7</v>
      </c>
      <c r="K11449" s="2" t="str">
        <f>VLOOKUP($C11449,Clients!$B:$F,K$6,0)</f>
        <v>Feedbug</v>
      </c>
      <c r="L11449" s="2" t="str">
        <f>VLOOKUP($C11449,Clients!$B:$F,L$6,0)</f>
        <v>Foreign</v>
      </c>
      <c r="M11449" s="2" t="str">
        <f>VLOOKUP($C11449,Clients!$B:$F,M$6,0)</f>
        <v>BR</v>
      </c>
      <c r="N11449" s="2" t="str">
        <f>VLOOKUP($C11449,Clients!$B:$F,N$6,0)</f>
        <v>Brazil</v>
      </c>
    </row>
    <row r="11450" spans="2:14" x14ac:dyDescent="0.2">
      <c r="B11450" s="8">
        <v>25426.799999999999</v>
      </c>
      <c r="C11450" s="2" t="s">
        <v>17241</v>
      </c>
      <c r="D11450" s="2" t="s">
        <v>16</v>
      </c>
      <c r="E11450" s="8">
        <v>38</v>
      </c>
      <c r="F11450" s="2" t="s">
        <v>17292</v>
      </c>
      <c r="G11450" s="2" t="s">
        <v>17321</v>
      </c>
      <c r="H11450" s="9">
        <v>42559</v>
      </c>
      <c r="I11450" s="2">
        <v>2016</v>
      </c>
      <c r="J11450" s="2">
        <v>7</v>
      </c>
      <c r="K11450" s="2" t="str">
        <f>VLOOKUP($C11450,Clients!$B:$F,K$6,0)</f>
        <v>Feedbug</v>
      </c>
      <c r="L11450" s="2" t="str">
        <f>VLOOKUP($C11450,Clients!$B:$F,L$6,0)</f>
        <v>Foreign</v>
      </c>
      <c r="M11450" s="2" t="str">
        <f>VLOOKUP($C11450,Clients!$B:$F,M$6,0)</f>
        <v>BR</v>
      </c>
      <c r="N11450" s="2" t="str">
        <f>VLOOKUP($C11450,Clients!$B:$F,N$6,0)</f>
        <v>Brazil</v>
      </c>
    </row>
    <row r="11451" spans="2:14" x14ac:dyDescent="0.2">
      <c r="B11451" s="8">
        <v>60341.4</v>
      </c>
      <c r="C11451" s="2" t="s">
        <v>17241</v>
      </c>
      <c r="D11451" s="2" t="s">
        <v>16</v>
      </c>
      <c r="E11451" s="8">
        <v>94</v>
      </c>
      <c r="F11451" s="2" t="s">
        <v>17310</v>
      </c>
      <c r="G11451" s="2" t="s">
        <v>17322</v>
      </c>
      <c r="H11451" s="9">
        <v>42559</v>
      </c>
      <c r="I11451" s="2">
        <v>2016</v>
      </c>
      <c r="J11451" s="2">
        <v>7</v>
      </c>
      <c r="K11451" s="2" t="str">
        <f>VLOOKUP($C11451,Clients!$B:$F,K$6,0)</f>
        <v>Feedbug</v>
      </c>
      <c r="L11451" s="2" t="str">
        <f>VLOOKUP($C11451,Clients!$B:$F,L$6,0)</f>
        <v>Foreign</v>
      </c>
      <c r="M11451" s="2" t="str">
        <f>VLOOKUP($C11451,Clients!$B:$F,M$6,0)</f>
        <v>BR</v>
      </c>
      <c r="N11451" s="2" t="str">
        <f>VLOOKUP($C11451,Clients!$B:$F,N$6,0)</f>
        <v>Brazil</v>
      </c>
    </row>
    <row r="11452" spans="2:14" x14ac:dyDescent="0.2">
      <c r="B11452" s="8">
        <v>11739</v>
      </c>
      <c r="C11452" s="2" t="s">
        <v>17241</v>
      </c>
      <c r="D11452" s="2" t="s">
        <v>16</v>
      </c>
      <c r="E11452" s="8">
        <v>18</v>
      </c>
      <c r="F11452" s="2" t="s">
        <v>17310</v>
      </c>
      <c r="G11452" s="2" t="s">
        <v>17323</v>
      </c>
      <c r="H11452" s="9">
        <v>42559</v>
      </c>
      <c r="I11452" s="2">
        <v>2016</v>
      </c>
      <c r="J11452" s="2">
        <v>7</v>
      </c>
      <c r="K11452" s="2" t="str">
        <f>VLOOKUP($C11452,Clients!$B:$F,K$6,0)</f>
        <v>Feedbug</v>
      </c>
      <c r="L11452" s="2" t="str">
        <f>VLOOKUP($C11452,Clients!$B:$F,L$6,0)</f>
        <v>Foreign</v>
      </c>
      <c r="M11452" s="2" t="str">
        <f>VLOOKUP($C11452,Clients!$B:$F,M$6,0)</f>
        <v>BR</v>
      </c>
      <c r="N11452" s="2" t="str">
        <f>VLOOKUP($C11452,Clients!$B:$F,N$6,0)</f>
        <v>Brazil</v>
      </c>
    </row>
    <row r="11453" spans="2:14" x14ac:dyDescent="0.2">
      <c r="B11453" s="8">
        <v>11680.2</v>
      </c>
      <c r="C11453" s="2" t="s">
        <v>17241</v>
      </c>
      <c r="D11453" s="2" t="s">
        <v>16</v>
      </c>
      <c r="E11453" s="8">
        <v>18</v>
      </c>
      <c r="F11453" s="2" t="s">
        <v>17310</v>
      </c>
      <c r="G11453" s="2" t="s">
        <v>17324</v>
      </c>
      <c r="H11453" s="9">
        <v>42559</v>
      </c>
      <c r="I11453" s="2">
        <v>2016</v>
      </c>
      <c r="J11453" s="2">
        <v>7</v>
      </c>
      <c r="K11453" s="2" t="str">
        <f>VLOOKUP($C11453,Clients!$B:$F,K$6,0)</f>
        <v>Feedbug</v>
      </c>
      <c r="L11453" s="2" t="str">
        <f>VLOOKUP($C11453,Clients!$B:$F,L$6,0)</f>
        <v>Foreign</v>
      </c>
      <c r="M11453" s="2" t="str">
        <f>VLOOKUP($C11453,Clients!$B:$F,M$6,0)</f>
        <v>BR</v>
      </c>
      <c r="N11453" s="2" t="str">
        <f>VLOOKUP($C11453,Clients!$B:$F,N$6,0)</f>
        <v>Brazil</v>
      </c>
    </row>
    <row r="11454" spans="2:14" x14ac:dyDescent="0.2">
      <c r="B11454" s="8">
        <v>9844.8000000000011</v>
      </c>
      <c r="C11454" s="2" t="s">
        <v>17241</v>
      </c>
      <c r="D11454" s="2" t="s">
        <v>16</v>
      </c>
      <c r="E11454" s="8">
        <v>14</v>
      </c>
      <c r="F11454" s="2" t="s">
        <v>17310</v>
      </c>
      <c r="G11454" s="2" t="s">
        <v>17325</v>
      </c>
      <c r="H11454" s="9">
        <v>42559</v>
      </c>
      <c r="I11454" s="2">
        <v>2016</v>
      </c>
      <c r="J11454" s="2">
        <v>7</v>
      </c>
      <c r="K11454" s="2" t="str">
        <f>VLOOKUP($C11454,Clients!$B:$F,K$6,0)</f>
        <v>Feedbug</v>
      </c>
      <c r="L11454" s="2" t="str">
        <f>VLOOKUP($C11454,Clients!$B:$F,L$6,0)</f>
        <v>Foreign</v>
      </c>
      <c r="M11454" s="2" t="str">
        <f>VLOOKUP($C11454,Clients!$B:$F,M$6,0)</f>
        <v>BR</v>
      </c>
      <c r="N11454" s="2" t="str">
        <f>VLOOKUP($C11454,Clients!$B:$F,N$6,0)</f>
        <v>Brazil</v>
      </c>
    </row>
    <row r="11455" spans="2:14" x14ac:dyDescent="0.2">
      <c r="B11455" s="8">
        <v>94441.2</v>
      </c>
      <c r="C11455" s="2" t="s">
        <v>17241</v>
      </c>
      <c r="D11455" s="2" t="s">
        <v>16</v>
      </c>
      <c r="E11455" s="8">
        <v>144</v>
      </c>
      <c r="F11455" s="2" t="s">
        <v>17310</v>
      </c>
      <c r="G11455" s="2" t="s">
        <v>17326</v>
      </c>
      <c r="H11455" s="9">
        <v>42559</v>
      </c>
      <c r="I11455" s="2">
        <v>2016</v>
      </c>
      <c r="J11455" s="2">
        <v>7</v>
      </c>
      <c r="K11455" s="2" t="str">
        <f>VLOOKUP($C11455,Clients!$B:$F,K$6,0)</f>
        <v>Feedbug</v>
      </c>
      <c r="L11455" s="2" t="str">
        <f>VLOOKUP($C11455,Clients!$B:$F,L$6,0)</f>
        <v>Foreign</v>
      </c>
      <c r="M11455" s="2" t="str">
        <f>VLOOKUP($C11455,Clients!$B:$F,M$6,0)</f>
        <v>BR</v>
      </c>
      <c r="N11455" s="2" t="str">
        <f>VLOOKUP($C11455,Clients!$B:$F,N$6,0)</f>
        <v>Brazil</v>
      </c>
    </row>
    <row r="11456" spans="2:14" x14ac:dyDescent="0.2">
      <c r="B11456" s="8">
        <v>171318</v>
      </c>
      <c r="C11456" s="2" t="s">
        <v>17241</v>
      </c>
      <c r="D11456" s="2" t="s">
        <v>16</v>
      </c>
      <c r="E11456" s="8">
        <v>220</v>
      </c>
      <c r="F11456" s="2" t="s">
        <v>17327</v>
      </c>
      <c r="G11456" s="2" t="s">
        <v>17328</v>
      </c>
      <c r="H11456" s="9">
        <v>42573</v>
      </c>
      <c r="I11456" s="2">
        <v>2016</v>
      </c>
      <c r="J11456" s="2">
        <v>7</v>
      </c>
      <c r="K11456" s="2" t="str">
        <f>VLOOKUP($C11456,Clients!$B:$F,K$6,0)</f>
        <v>Feedbug</v>
      </c>
      <c r="L11456" s="2" t="str">
        <f>VLOOKUP($C11456,Clients!$B:$F,L$6,0)</f>
        <v>Foreign</v>
      </c>
      <c r="M11456" s="2" t="str">
        <f>VLOOKUP($C11456,Clients!$B:$F,M$6,0)</f>
        <v>BR</v>
      </c>
      <c r="N11456" s="2" t="str">
        <f>VLOOKUP($C11456,Clients!$B:$F,N$6,0)</f>
        <v>Brazil</v>
      </c>
    </row>
    <row r="11457" spans="2:14" x14ac:dyDescent="0.2">
      <c r="B11457" s="8">
        <v>173527.2</v>
      </c>
      <c r="C11457" s="2" t="s">
        <v>17241</v>
      </c>
      <c r="D11457" s="2" t="s">
        <v>16</v>
      </c>
      <c r="E11457" s="8">
        <v>219</v>
      </c>
      <c r="F11457" s="2" t="s">
        <v>17327</v>
      </c>
      <c r="G11457" s="2" t="s">
        <v>17329</v>
      </c>
      <c r="H11457" s="9">
        <v>42573</v>
      </c>
      <c r="I11457" s="2">
        <v>2016</v>
      </c>
      <c r="J11457" s="2">
        <v>7</v>
      </c>
      <c r="K11457" s="2" t="str">
        <f>VLOOKUP($C11457,Clients!$B:$F,K$6,0)</f>
        <v>Feedbug</v>
      </c>
      <c r="L11457" s="2" t="str">
        <f>VLOOKUP($C11457,Clients!$B:$F,L$6,0)</f>
        <v>Foreign</v>
      </c>
      <c r="M11457" s="2" t="str">
        <f>VLOOKUP($C11457,Clients!$B:$F,M$6,0)</f>
        <v>BR</v>
      </c>
      <c r="N11457" s="2" t="str">
        <f>VLOOKUP($C11457,Clients!$B:$F,N$6,0)</f>
        <v>Brazil</v>
      </c>
    </row>
    <row r="11458" spans="2:14" x14ac:dyDescent="0.2">
      <c r="B11458" s="8">
        <v>178852.80000000002</v>
      </c>
      <c r="C11458" s="2" t="s">
        <v>17241</v>
      </c>
      <c r="D11458" s="2" t="s">
        <v>16</v>
      </c>
      <c r="E11458" s="8">
        <v>222</v>
      </c>
      <c r="F11458" s="2" t="s">
        <v>17327</v>
      </c>
      <c r="G11458" s="2" t="s">
        <v>17330</v>
      </c>
      <c r="H11458" s="9">
        <v>42573</v>
      </c>
      <c r="I11458" s="2">
        <v>2016</v>
      </c>
      <c r="J11458" s="2">
        <v>7</v>
      </c>
      <c r="K11458" s="2" t="str">
        <f>VLOOKUP($C11458,Clients!$B:$F,K$6,0)</f>
        <v>Feedbug</v>
      </c>
      <c r="L11458" s="2" t="str">
        <f>VLOOKUP($C11458,Clients!$B:$F,L$6,0)</f>
        <v>Foreign</v>
      </c>
      <c r="M11458" s="2" t="str">
        <f>VLOOKUP($C11458,Clients!$B:$F,M$6,0)</f>
        <v>BR</v>
      </c>
      <c r="N11458" s="2" t="str">
        <f>VLOOKUP($C11458,Clients!$B:$F,N$6,0)</f>
        <v>Brazil</v>
      </c>
    </row>
    <row r="11459" spans="2:14" x14ac:dyDescent="0.2">
      <c r="B11459" s="8">
        <v>164010</v>
      </c>
      <c r="C11459" s="2" t="s">
        <v>17241</v>
      </c>
      <c r="D11459" s="2" t="s">
        <v>16</v>
      </c>
      <c r="E11459" s="8">
        <v>205</v>
      </c>
      <c r="F11459" s="2" t="s">
        <v>17327</v>
      </c>
      <c r="G11459" s="2" t="s">
        <v>17331</v>
      </c>
      <c r="H11459" s="9">
        <v>42574</v>
      </c>
      <c r="I11459" s="2">
        <v>2016</v>
      </c>
      <c r="J11459" s="2">
        <v>7</v>
      </c>
      <c r="K11459" s="2" t="str">
        <f>VLOOKUP($C11459,Clients!$B:$F,K$6,0)</f>
        <v>Feedbug</v>
      </c>
      <c r="L11459" s="2" t="str">
        <f>VLOOKUP($C11459,Clients!$B:$F,L$6,0)</f>
        <v>Foreign</v>
      </c>
      <c r="M11459" s="2" t="str">
        <f>VLOOKUP($C11459,Clients!$B:$F,M$6,0)</f>
        <v>BR</v>
      </c>
      <c r="N11459" s="2" t="str">
        <f>VLOOKUP($C11459,Clients!$B:$F,N$6,0)</f>
        <v>Brazil</v>
      </c>
    </row>
    <row r="11460" spans="2:14" x14ac:dyDescent="0.2">
      <c r="B11460" s="8">
        <v>166042.80000000002</v>
      </c>
      <c r="C11460" s="2" t="s">
        <v>17241</v>
      </c>
      <c r="D11460" s="2" t="s">
        <v>16</v>
      </c>
      <c r="E11460" s="8">
        <v>208</v>
      </c>
      <c r="F11460" s="2" t="s">
        <v>17327</v>
      </c>
      <c r="G11460" s="2" t="s">
        <v>17332</v>
      </c>
      <c r="H11460" s="9">
        <v>42574</v>
      </c>
      <c r="I11460" s="2">
        <v>2016</v>
      </c>
      <c r="J11460" s="2">
        <v>7</v>
      </c>
      <c r="K11460" s="2" t="str">
        <f>VLOOKUP($C11460,Clients!$B:$F,K$6,0)</f>
        <v>Feedbug</v>
      </c>
      <c r="L11460" s="2" t="str">
        <f>VLOOKUP($C11460,Clients!$B:$F,L$6,0)</f>
        <v>Foreign</v>
      </c>
      <c r="M11460" s="2" t="str">
        <f>VLOOKUP($C11460,Clients!$B:$F,M$6,0)</f>
        <v>BR</v>
      </c>
      <c r="N11460" s="2" t="str">
        <f>VLOOKUP($C11460,Clients!$B:$F,N$6,0)</f>
        <v>Brazil</v>
      </c>
    </row>
    <row r="11461" spans="2:14" x14ac:dyDescent="0.2">
      <c r="B11461" s="8">
        <v>46040.4</v>
      </c>
      <c r="C11461" s="2" t="s">
        <v>17241</v>
      </c>
      <c r="D11461" s="2" t="s">
        <v>16</v>
      </c>
      <c r="E11461" s="8">
        <v>58</v>
      </c>
      <c r="F11461" s="2" t="s">
        <v>17327</v>
      </c>
      <c r="G11461" s="2" t="s">
        <v>17333</v>
      </c>
      <c r="H11461" s="9">
        <v>42576</v>
      </c>
      <c r="I11461" s="2">
        <v>2016</v>
      </c>
      <c r="J11461" s="2">
        <v>7</v>
      </c>
      <c r="K11461" s="2" t="str">
        <f>VLOOKUP($C11461,Clients!$B:$F,K$6,0)</f>
        <v>Feedbug</v>
      </c>
      <c r="L11461" s="2" t="str">
        <f>VLOOKUP($C11461,Clients!$B:$F,L$6,0)</f>
        <v>Foreign</v>
      </c>
      <c r="M11461" s="2" t="str">
        <f>VLOOKUP($C11461,Clients!$B:$F,M$6,0)</f>
        <v>BR</v>
      </c>
      <c r="N11461" s="2" t="str">
        <f>VLOOKUP($C11461,Clients!$B:$F,N$6,0)</f>
        <v>Brazil</v>
      </c>
    </row>
    <row r="11462" spans="2:14" x14ac:dyDescent="0.2">
      <c r="B11462" s="8">
        <v>104932.8</v>
      </c>
      <c r="C11462" s="2" t="s">
        <v>17241</v>
      </c>
      <c r="D11462" s="2" t="s">
        <v>16</v>
      </c>
      <c r="E11462" s="8">
        <v>132</v>
      </c>
      <c r="F11462" s="2" t="s">
        <v>17327</v>
      </c>
      <c r="G11462" s="2" t="s">
        <v>17334</v>
      </c>
      <c r="H11462" s="9">
        <v>42576</v>
      </c>
      <c r="I11462" s="2">
        <v>2016</v>
      </c>
      <c r="J11462" s="2">
        <v>7</v>
      </c>
      <c r="K11462" s="2" t="str">
        <f>VLOOKUP($C11462,Clients!$B:$F,K$6,0)</f>
        <v>Feedbug</v>
      </c>
      <c r="L11462" s="2" t="str">
        <f>VLOOKUP($C11462,Clients!$B:$F,L$6,0)</f>
        <v>Foreign</v>
      </c>
      <c r="M11462" s="2" t="str">
        <f>VLOOKUP($C11462,Clients!$B:$F,M$6,0)</f>
        <v>BR</v>
      </c>
      <c r="N11462" s="2" t="str">
        <f>VLOOKUP($C11462,Clients!$B:$F,N$6,0)</f>
        <v>Brazil</v>
      </c>
    </row>
    <row r="11463" spans="2:14" x14ac:dyDescent="0.2">
      <c r="B11463" s="8">
        <v>25922.400000000001</v>
      </c>
      <c r="C11463" s="2" t="s">
        <v>17241</v>
      </c>
      <c r="D11463" s="2" t="s">
        <v>16</v>
      </c>
      <c r="E11463" s="8">
        <v>33</v>
      </c>
      <c r="F11463" s="2" t="s">
        <v>17327</v>
      </c>
      <c r="G11463" s="2" t="s">
        <v>17335</v>
      </c>
      <c r="H11463" s="9">
        <v>42576</v>
      </c>
      <c r="I11463" s="2">
        <v>2016</v>
      </c>
      <c r="J11463" s="2">
        <v>7</v>
      </c>
      <c r="K11463" s="2" t="str">
        <f>VLOOKUP($C11463,Clients!$B:$F,K$6,0)</f>
        <v>Feedbug</v>
      </c>
      <c r="L11463" s="2" t="str">
        <f>VLOOKUP($C11463,Clients!$B:$F,L$6,0)</f>
        <v>Foreign</v>
      </c>
      <c r="M11463" s="2" t="str">
        <f>VLOOKUP($C11463,Clients!$B:$F,M$6,0)</f>
        <v>BR</v>
      </c>
      <c r="N11463" s="2" t="str">
        <f>VLOOKUP($C11463,Clients!$B:$F,N$6,0)</f>
        <v>Brazil</v>
      </c>
    </row>
    <row r="11464" spans="2:14" x14ac:dyDescent="0.2">
      <c r="B11464" s="8">
        <v>154828.80000000002</v>
      </c>
      <c r="C11464" s="2" t="s">
        <v>17241</v>
      </c>
      <c r="D11464" s="2" t="s">
        <v>16</v>
      </c>
      <c r="E11464" s="8">
        <v>187</v>
      </c>
      <c r="F11464" s="2" t="s">
        <v>17327</v>
      </c>
      <c r="G11464" s="2" t="s">
        <v>17336</v>
      </c>
      <c r="H11464" s="9">
        <v>42576</v>
      </c>
      <c r="I11464" s="2">
        <v>2016</v>
      </c>
      <c r="J11464" s="2">
        <v>7</v>
      </c>
      <c r="K11464" s="2" t="str">
        <f>VLOOKUP($C11464,Clients!$B:$F,K$6,0)</f>
        <v>Feedbug</v>
      </c>
      <c r="L11464" s="2" t="str">
        <f>VLOOKUP($C11464,Clients!$B:$F,L$6,0)</f>
        <v>Foreign</v>
      </c>
      <c r="M11464" s="2" t="str">
        <f>VLOOKUP($C11464,Clients!$B:$F,M$6,0)</f>
        <v>BR</v>
      </c>
      <c r="N11464" s="2" t="str">
        <f>VLOOKUP($C11464,Clients!$B:$F,N$6,0)</f>
        <v>Brazil</v>
      </c>
    </row>
    <row r="11465" spans="2:14" x14ac:dyDescent="0.2">
      <c r="B11465" s="8">
        <v>129326.40000000001</v>
      </c>
      <c r="C11465" s="2" t="s">
        <v>17241</v>
      </c>
      <c r="D11465" s="2" t="s">
        <v>16</v>
      </c>
      <c r="E11465" s="8">
        <v>165</v>
      </c>
      <c r="F11465" s="2" t="s">
        <v>17327</v>
      </c>
      <c r="G11465" s="2" t="s">
        <v>17337</v>
      </c>
      <c r="H11465" s="9">
        <v>42577</v>
      </c>
      <c r="I11465" s="2">
        <v>2016</v>
      </c>
      <c r="J11465" s="2">
        <v>7</v>
      </c>
      <c r="K11465" s="2" t="str">
        <f>VLOOKUP($C11465,Clients!$B:$F,K$6,0)</f>
        <v>Feedbug</v>
      </c>
      <c r="L11465" s="2" t="str">
        <f>VLOOKUP($C11465,Clients!$B:$F,L$6,0)</f>
        <v>Foreign</v>
      </c>
      <c r="M11465" s="2" t="str">
        <f>VLOOKUP($C11465,Clients!$B:$F,M$6,0)</f>
        <v>BR</v>
      </c>
      <c r="N11465" s="2" t="str">
        <f>VLOOKUP($C11465,Clients!$B:$F,N$6,0)</f>
        <v>Brazil</v>
      </c>
    </row>
    <row r="11466" spans="2:14" x14ac:dyDescent="0.2">
      <c r="B11466" s="8">
        <v>171187.80000000002</v>
      </c>
      <c r="C11466" s="2" t="s">
        <v>17241</v>
      </c>
      <c r="D11466" s="2" t="s">
        <v>16</v>
      </c>
      <c r="E11466" s="8">
        <v>220</v>
      </c>
      <c r="F11466" s="2" t="s">
        <v>17327</v>
      </c>
      <c r="G11466" s="2" t="s">
        <v>17338</v>
      </c>
      <c r="H11466" s="9">
        <v>42577</v>
      </c>
      <c r="I11466" s="2">
        <v>2016</v>
      </c>
      <c r="J11466" s="2">
        <v>7</v>
      </c>
      <c r="K11466" s="2" t="str">
        <f>VLOOKUP($C11466,Clients!$B:$F,K$6,0)</f>
        <v>Feedbug</v>
      </c>
      <c r="L11466" s="2" t="str">
        <f>VLOOKUP($C11466,Clients!$B:$F,L$6,0)</f>
        <v>Foreign</v>
      </c>
      <c r="M11466" s="2" t="str">
        <f>VLOOKUP($C11466,Clients!$B:$F,M$6,0)</f>
        <v>BR</v>
      </c>
      <c r="N11466" s="2" t="str">
        <f>VLOOKUP($C11466,Clients!$B:$F,N$6,0)</f>
        <v>Brazil</v>
      </c>
    </row>
    <row r="11467" spans="2:14" x14ac:dyDescent="0.2">
      <c r="B11467" s="8">
        <v>26619.600000000002</v>
      </c>
      <c r="C11467" s="2" t="s">
        <v>17241</v>
      </c>
      <c r="D11467" s="2" t="s">
        <v>16</v>
      </c>
      <c r="E11467" s="8">
        <v>34</v>
      </c>
      <c r="F11467" s="2" t="s">
        <v>17327</v>
      </c>
      <c r="G11467" s="2" t="s">
        <v>17339</v>
      </c>
      <c r="H11467" s="9">
        <v>42577</v>
      </c>
      <c r="I11467" s="2">
        <v>2016</v>
      </c>
      <c r="J11467" s="2">
        <v>7</v>
      </c>
      <c r="K11467" s="2" t="str">
        <f>VLOOKUP($C11467,Clients!$B:$F,K$6,0)</f>
        <v>Feedbug</v>
      </c>
      <c r="L11467" s="2" t="str">
        <f>VLOOKUP($C11467,Clients!$B:$F,L$6,0)</f>
        <v>Foreign</v>
      </c>
      <c r="M11467" s="2" t="str">
        <f>VLOOKUP($C11467,Clients!$B:$F,M$6,0)</f>
        <v>BR</v>
      </c>
      <c r="N11467" s="2" t="str">
        <f>VLOOKUP($C11467,Clients!$B:$F,N$6,0)</f>
        <v>Brazil</v>
      </c>
    </row>
    <row r="11468" spans="2:14" x14ac:dyDescent="0.2">
      <c r="B11468" s="8">
        <v>30500.400000000001</v>
      </c>
      <c r="C11468" s="2" t="s">
        <v>17241</v>
      </c>
      <c r="D11468" s="2" t="s">
        <v>16</v>
      </c>
      <c r="E11468" s="8">
        <v>38</v>
      </c>
      <c r="F11468" s="2" t="s">
        <v>17327</v>
      </c>
      <c r="G11468" s="2" t="s">
        <v>17340</v>
      </c>
      <c r="H11468" s="9">
        <v>42577</v>
      </c>
      <c r="I11468" s="2">
        <v>2016</v>
      </c>
      <c r="J11468" s="2">
        <v>7</v>
      </c>
      <c r="K11468" s="2" t="str">
        <f>VLOOKUP($C11468,Clients!$B:$F,K$6,0)</f>
        <v>Feedbug</v>
      </c>
      <c r="L11468" s="2" t="str">
        <f>VLOOKUP($C11468,Clients!$B:$F,L$6,0)</f>
        <v>Foreign</v>
      </c>
      <c r="M11468" s="2" t="str">
        <f>VLOOKUP($C11468,Clients!$B:$F,M$6,0)</f>
        <v>BR</v>
      </c>
      <c r="N11468" s="2" t="str">
        <f>VLOOKUP($C11468,Clients!$B:$F,N$6,0)</f>
        <v>Brazil</v>
      </c>
    </row>
    <row r="11469" spans="2:14" x14ac:dyDescent="0.2">
      <c r="B11469" s="8">
        <v>25922.400000000001</v>
      </c>
      <c r="C11469" s="2" t="s">
        <v>17241</v>
      </c>
      <c r="D11469" s="2" t="s">
        <v>16</v>
      </c>
      <c r="E11469" s="8">
        <v>33</v>
      </c>
      <c r="F11469" s="2" t="s">
        <v>17327</v>
      </c>
      <c r="G11469" s="2" t="s">
        <v>17341</v>
      </c>
      <c r="H11469" s="9">
        <v>42577</v>
      </c>
      <c r="I11469" s="2">
        <v>2016</v>
      </c>
      <c r="J11469" s="2">
        <v>7</v>
      </c>
      <c r="K11469" s="2" t="str">
        <f>VLOOKUP($C11469,Clients!$B:$F,K$6,0)</f>
        <v>Feedbug</v>
      </c>
      <c r="L11469" s="2" t="str">
        <f>VLOOKUP($C11469,Clients!$B:$F,L$6,0)</f>
        <v>Foreign</v>
      </c>
      <c r="M11469" s="2" t="str">
        <f>VLOOKUP($C11469,Clients!$B:$F,M$6,0)</f>
        <v>BR</v>
      </c>
      <c r="N11469" s="2" t="str">
        <f>VLOOKUP($C11469,Clients!$B:$F,N$6,0)</f>
        <v>Brazil</v>
      </c>
    </row>
    <row r="11470" spans="2:14" x14ac:dyDescent="0.2">
      <c r="B11470" s="8">
        <v>70366.8</v>
      </c>
      <c r="C11470" s="2" t="s">
        <v>17241</v>
      </c>
      <c r="D11470" s="2" t="s">
        <v>16</v>
      </c>
      <c r="E11470" s="8">
        <v>88</v>
      </c>
      <c r="F11470" s="2" t="s">
        <v>17327</v>
      </c>
      <c r="G11470" s="2" t="s">
        <v>17342</v>
      </c>
      <c r="H11470" s="9">
        <v>42577</v>
      </c>
      <c r="I11470" s="2">
        <v>2016</v>
      </c>
      <c r="J11470" s="2">
        <v>7</v>
      </c>
      <c r="K11470" s="2" t="str">
        <f>VLOOKUP($C11470,Clients!$B:$F,K$6,0)</f>
        <v>Feedbug</v>
      </c>
      <c r="L11470" s="2" t="str">
        <f>VLOOKUP($C11470,Clients!$B:$F,L$6,0)</f>
        <v>Foreign</v>
      </c>
      <c r="M11470" s="2" t="str">
        <f>VLOOKUP($C11470,Clients!$B:$F,M$6,0)</f>
        <v>BR</v>
      </c>
      <c r="N11470" s="2" t="str">
        <f>VLOOKUP($C11470,Clients!$B:$F,N$6,0)</f>
        <v>Brazil</v>
      </c>
    </row>
    <row r="11471" spans="2:14" x14ac:dyDescent="0.2">
      <c r="B11471" s="8">
        <v>19614</v>
      </c>
      <c r="C11471" s="2" t="s">
        <v>17241</v>
      </c>
      <c r="D11471" s="2" t="s">
        <v>16</v>
      </c>
      <c r="E11471" s="8">
        <v>29</v>
      </c>
      <c r="F11471" s="2" t="s">
        <v>17343</v>
      </c>
      <c r="G11471" s="2" t="s">
        <v>17344</v>
      </c>
      <c r="H11471" s="9">
        <v>42577</v>
      </c>
      <c r="I11471" s="2">
        <v>2016</v>
      </c>
      <c r="J11471" s="2">
        <v>7</v>
      </c>
      <c r="K11471" s="2" t="str">
        <f>VLOOKUP($C11471,Clients!$B:$F,K$6,0)</f>
        <v>Feedbug</v>
      </c>
      <c r="L11471" s="2" t="str">
        <f>VLOOKUP($C11471,Clients!$B:$F,L$6,0)</f>
        <v>Foreign</v>
      </c>
      <c r="M11471" s="2" t="str">
        <f>VLOOKUP($C11471,Clients!$B:$F,M$6,0)</f>
        <v>BR</v>
      </c>
      <c r="N11471" s="2" t="str">
        <f>VLOOKUP($C11471,Clients!$B:$F,N$6,0)</f>
        <v>Brazil</v>
      </c>
    </row>
    <row r="11472" spans="2:14" x14ac:dyDescent="0.2">
      <c r="B11472" s="8">
        <v>-987</v>
      </c>
      <c r="C11472" s="2" t="s">
        <v>17241</v>
      </c>
      <c r="D11472" s="2" t="s">
        <v>16</v>
      </c>
      <c r="E11472" s="8">
        <v>-1</v>
      </c>
      <c r="F11472" s="2" t="s">
        <v>17345</v>
      </c>
      <c r="G11472" s="2" t="s">
        <v>17346</v>
      </c>
      <c r="H11472" s="9">
        <v>42578</v>
      </c>
      <c r="I11472" s="2">
        <v>2016</v>
      </c>
      <c r="J11472" s="2">
        <v>7</v>
      </c>
      <c r="K11472" s="2" t="str">
        <f>VLOOKUP($C11472,Clients!$B:$F,K$6,0)</f>
        <v>Feedbug</v>
      </c>
      <c r="L11472" s="2" t="str">
        <f>VLOOKUP($C11472,Clients!$B:$F,L$6,0)</f>
        <v>Foreign</v>
      </c>
      <c r="M11472" s="2" t="str">
        <f>VLOOKUP($C11472,Clients!$B:$F,M$6,0)</f>
        <v>BR</v>
      </c>
      <c r="N11472" s="2" t="str">
        <f>VLOOKUP($C11472,Clients!$B:$F,N$6,0)</f>
        <v>Brazil</v>
      </c>
    </row>
    <row r="11473" spans="2:14" x14ac:dyDescent="0.2">
      <c r="B11473" s="8">
        <v>25762.799999999999</v>
      </c>
      <c r="C11473" s="2" t="s">
        <v>17241</v>
      </c>
      <c r="D11473" s="2" t="s">
        <v>16</v>
      </c>
      <c r="E11473" s="8">
        <v>33</v>
      </c>
      <c r="F11473" s="2" t="s">
        <v>17327</v>
      </c>
      <c r="G11473" s="2" t="s">
        <v>17347</v>
      </c>
      <c r="H11473" s="9">
        <v>42578</v>
      </c>
      <c r="I11473" s="2">
        <v>2016</v>
      </c>
      <c r="J11473" s="2">
        <v>7</v>
      </c>
      <c r="K11473" s="2" t="str">
        <f>VLOOKUP($C11473,Clients!$B:$F,K$6,0)</f>
        <v>Feedbug</v>
      </c>
      <c r="L11473" s="2" t="str">
        <f>VLOOKUP($C11473,Clients!$B:$F,L$6,0)</f>
        <v>Foreign</v>
      </c>
      <c r="M11473" s="2" t="str">
        <f>VLOOKUP($C11473,Clients!$B:$F,M$6,0)</f>
        <v>BR</v>
      </c>
      <c r="N11473" s="2" t="str">
        <f>VLOOKUP($C11473,Clients!$B:$F,N$6,0)</f>
        <v>Brazil</v>
      </c>
    </row>
    <row r="11474" spans="2:14" x14ac:dyDescent="0.2">
      <c r="B11474" s="8">
        <v>41630.400000000001</v>
      </c>
      <c r="C11474" s="2" t="s">
        <v>17241</v>
      </c>
      <c r="D11474" s="2" t="s">
        <v>16</v>
      </c>
      <c r="E11474" s="8">
        <v>52</v>
      </c>
      <c r="F11474" s="2" t="s">
        <v>17327</v>
      </c>
      <c r="G11474" s="2" t="s">
        <v>17348</v>
      </c>
      <c r="H11474" s="9">
        <v>42578</v>
      </c>
      <c r="I11474" s="2">
        <v>2016</v>
      </c>
      <c r="J11474" s="2">
        <v>7</v>
      </c>
      <c r="K11474" s="2" t="str">
        <f>VLOOKUP($C11474,Clients!$B:$F,K$6,0)</f>
        <v>Feedbug</v>
      </c>
      <c r="L11474" s="2" t="str">
        <f>VLOOKUP($C11474,Clients!$B:$F,L$6,0)</f>
        <v>Foreign</v>
      </c>
      <c r="M11474" s="2" t="str">
        <f>VLOOKUP($C11474,Clients!$B:$F,M$6,0)</f>
        <v>BR</v>
      </c>
      <c r="N11474" s="2" t="str">
        <f>VLOOKUP($C11474,Clients!$B:$F,N$6,0)</f>
        <v>Brazil</v>
      </c>
    </row>
    <row r="11475" spans="2:14" x14ac:dyDescent="0.2">
      <c r="B11475" s="8">
        <v>79329.600000000006</v>
      </c>
      <c r="C11475" s="2" t="s">
        <v>17241</v>
      </c>
      <c r="D11475" s="2" t="s">
        <v>16</v>
      </c>
      <c r="E11475" s="8">
        <v>98</v>
      </c>
      <c r="F11475" s="2" t="s">
        <v>17327</v>
      </c>
      <c r="G11475" s="2" t="s">
        <v>17349</v>
      </c>
      <c r="H11475" s="9">
        <v>42578</v>
      </c>
      <c r="I11475" s="2">
        <v>2016</v>
      </c>
      <c r="J11475" s="2">
        <v>7</v>
      </c>
      <c r="K11475" s="2" t="str">
        <f>VLOOKUP($C11475,Clients!$B:$F,K$6,0)</f>
        <v>Feedbug</v>
      </c>
      <c r="L11475" s="2" t="str">
        <f>VLOOKUP($C11475,Clients!$B:$F,L$6,0)</f>
        <v>Foreign</v>
      </c>
      <c r="M11475" s="2" t="str">
        <f>VLOOKUP($C11475,Clients!$B:$F,M$6,0)</f>
        <v>BR</v>
      </c>
      <c r="N11475" s="2" t="str">
        <f>VLOOKUP($C11475,Clients!$B:$F,N$6,0)</f>
        <v>Brazil</v>
      </c>
    </row>
    <row r="11476" spans="2:14" x14ac:dyDescent="0.2">
      <c r="B11476" s="8">
        <v>23696.400000000001</v>
      </c>
      <c r="C11476" s="2" t="s">
        <v>17241</v>
      </c>
      <c r="D11476" s="2" t="s">
        <v>16</v>
      </c>
      <c r="E11476" s="8">
        <v>30</v>
      </c>
      <c r="F11476" s="2" t="s">
        <v>17327</v>
      </c>
      <c r="G11476" s="2" t="s">
        <v>17350</v>
      </c>
      <c r="H11476" s="9">
        <v>42579</v>
      </c>
      <c r="I11476" s="2">
        <v>2016</v>
      </c>
      <c r="J11476" s="2">
        <v>7</v>
      </c>
      <c r="K11476" s="2" t="str">
        <f>VLOOKUP($C11476,Clients!$B:$F,K$6,0)</f>
        <v>Feedbug</v>
      </c>
      <c r="L11476" s="2" t="str">
        <f>VLOOKUP($C11476,Clients!$B:$F,L$6,0)</f>
        <v>Foreign</v>
      </c>
      <c r="M11476" s="2" t="str">
        <f>VLOOKUP($C11476,Clients!$B:$F,M$6,0)</f>
        <v>BR</v>
      </c>
      <c r="N11476" s="2" t="str">
        <f>VLOOKUP($C11476,Clients!$B:$F,N$6,0)</f>
        <v>Brazil</v>
      </c>
    </row>
    <row r="11477" spans="2:14" x14ac:dyDescent="0.2">
      <c r="B11477" s="8">
        <v>23620.799999999999</v>
      </c>
      <c r="C11477" s="2" t="s">
        <v>17241</v>
      </c>
      <c r="D11477" s="2" t="s">
        <v>16</v>
      </c>
      <c r="E11477" s="8">
        <v>30</v>
      </c>
      <c r="F11477" s="2" t="s">
        <v>17327</v>
      </c>
      <c r="G11477" s="2" t="s">
        <v>17351</v>
      </c>
      <c r="H11477" s="9">
        <v>42579</v>
      </c>
      <c r="I11477" s="2">
        <v>2016</v>
      </c>
      <c r="J11477" s="2">
        <v>7</v>
      </c>
      <c r="K11477" s="2" t="str">
        <f>VLOOKUP($C11477,Clients!$B:$F,K$6,0)</f>
        <v>Feedbug</v>
      </c>
      <c r="L11477" s="2" t="str">
        <f>VLOOKUP($C11477,Clients!$B:$F,L$6,0)</f>
        <v>Foreign</v>
      </c>
      <c r="M11477" s="2" t="str">
        <f>VLOOKUP($C11477,Clients!$B:$F,M$6,0)</f>
        <v>BR</v>
      </c>
      <c r="N11477" s="2" t="str">
        <f>VLOOKUP($C11477,Clients!$B:$F,N$6,0)</f>
        <v>Brazil</v>
      </c>
    </row>
    <row r="11478" spans="2:14" x14ac:dyDescent="0.2">
      <c r="B11478" s="8">
        <v>25309.200000000001</v>
      </c>
      <c r="C11478" s="2" t="s">
        <v>17241</v>
      </c>
      <c r="D11478" s="2" t="s">
        <v>16</v>
      </c>
      <c r="E11478" s="8">
        <v>32</v>
      </c>
      <c r="F11478" s="2" t="s">
        <v>17327</v>
      </c>
      <c r="G11478" s="2" t="s">
        <v>17352</v>
      </c>
      <c r="H11478" s="9">
        <v>42579</v>
      </c>
      <c r="I11478" s="2">
        <v>2016</v>
      </c>
      <c r="J11478" s="2">
        <v>7</v>
      </c>
      <c r="K11478" s="2" t="str">
        <f>VLOOKUP($C11478,Clients!$B:$F,K$6,0)</f>
        <v>Feedbug</v>
      </c>
      <c r="L11478" s="2" t="str">
        <f>VLOOKUP($C11478,Clients!$B:$F,L$6,0)</f>
        <v>Foreign</v>
      </c>
      <c r="M11478" s="2" t="str">
        <f>VLOOKUP($C11478,Clients!$B:$F,M$6,0)</f>
        <v>BR</v>
      </c>
      <c r="N11478" s="2" t="str">
        <f>VLOOKUP($C11478,Clients!$B:$F,N$6,0)</f>
        <v>Brazil</v>
      </c>
    </row>
    <row r="11479" spans="2:14" x14ac:dyDescent="0.2">
      <c r="B11479" s="8">
        <v>0</v>
      </c>
      <c r="C11479" s="2" t="s">
        <v>17241</v>
      </c>
      <c r="D11479" s="2" t="s">
        <v>16</v>
      </c>
      <c r="E11479" s="8">
        <v>1000</v>
      </c>
      <c r="F11479" s="2" t="s">
        <v>17353</v>
      </c>
      <c r="G11479" s="2" t="s">
        <v>17354</v>
      </c>
      <c r="H11479" s="9">
        <v>42579</v>
      </c>
      <c r="I11479" s="2">
        <v>2016</v>
      </c>
      <c r="J11479" s="2">
        <v>7</v>
      </c>
      <c r="K11479" s="2" t="str">
        <f>VLOOKUP($C11479,Clients!$B:$F,K$6,0)</f>
        <v>Feedbug</v>
      </c>
      <c r="L11479" s="2" t="str">
        <f>VLOOKUP($C11479,Clients!$B:$F,L$6,0)</f>
        <v>Foreign</v>
      </c>
      <c r="M11479" s="2" t="str">
        <f>VLOOKUP($C11479,Clients!$B:$F,M$6,0)</f>
        <v>BR</v>
      </c>
      <c r="N11479" s="2" t="str">
        <f>VLOOKUP($C11479,Clients!$B:$F,N$6,0)</f>
        <v>Brazil</v>
      </c>
    </row>
    <row r="11480" spans="2:14" x14ac:dyDescent="0.2">
      <c r="B11480" s="8">
        <v>15926.400000000001</v>
      </c>
      <c r="C11480" s="2" t="s">
        <v>17241</v>
      </c>
      <c r="D11480" s="2" t="s">
        <v>16</v>
      </c>
      <c r="E11480" s="8">
        <v>37</v>
      </c>
      <c r="F11480" s="2" t="s">
        <v>17355</v>
      </c>
      <c r="G11480" s="2" t="s">
        <v>17356</v>
      </c>
      <c r="H11480" s="9">
        <v>42580</v>
      </c>
      <c r="I11480" s="2">
        <v>2016</v>
      </c>
      <c r="J11480" s="2">
        <v>7</v>
      </c>
      <c r="K11480" s="2" t="str">
        <f>VLOOKUP($C11480,Clients!$B:$F,K$6,0)</f>
        <v>Feedbug</v>
      </c>
      <c r="L11480" s="2" t="str">
        <f>VLOOKUP($C11480,Clients!$B:$F,L$6,0)</f>
        <v>Foreign</v>
      </c>
      <c r="M11480" s="2" t="str">
        <f>VLOOKUP($C11480,Clients!$B:$F,M$6,0)</f>
        <v>BR</v>
      </c>
      <c r="N11480" s="2" t="str">
        <f>VLOOKUP($C11480,Clients!$B:$F,N$6,0)</f>
        <v>Brazil</v>
      </c>
    </row>
    <row r="11481" spans="2:14" x14ac:dyDescent="0.2">
      <c r="B11481" s="8">
        <v>35065.800000000003</v>
      </c>
      <c r="C11481" s="2" t="s">
        <v>17241</v>
      </c>
      <c r="D11481" s="2" t="s">
        <v>16</v>
      </c>
      <c r="E11481" s="8">
        <v>81</v>
      </c>
      <c r="F11481" s="2" t="s">
        <v>17355</v>
      </c>
      <c r="G11481" s="2" t="s">
        <v>17357</v>
      </c>
      <c r="H11481" s="9">
        <v>42580</v>
      </c>
      <c r="I11481" s="2">
        <v>2016</v>
      </c>
      <c r="J11481" s="2">
        <v>7</v>
      </c>
      <c r="K11481" s="2" t="str">
        <f>VLOOKUP($C11481,Clients!$B:$F,K$6,0)</f>
        <v>Feedbug</v>
      </c>
      <c r="L11481" s="2" t="str">
        <f>VLOOKUP($C11481,Clients!$B:$F,L$6,0)</f>
        <v>Foreign</v>
      </c>
      <c r="M11481" s="2" t="str">
        <f>VLOOKUP($C11481,Clients!$B:$F,M$6,0)</f>
        <v>BR</v>
      </c>
      <c r="N11481" s="2" t="str">
        <f>VLOOKUP($C11481,Clients!$B:$F,N$6,0)</f>
        <v>Brazil</v>
      </c>
    </row>
    <row r="11482" spans="2:14" x14ac:dyDescent="0.2">
      <c r="B11482" s="8">
        <v>115151.40000000001</v>
      </c>
      <c r="C11482" s="2" t="s">
        <v>17241</v>
      </c>
      <c r="D11482" s="2" t="s">
        <v>16</v>
      </c>
      <c r="E11482" s="8">
        <v>272</v>
      </c>
      <c r="F11482" s="2" t="s">
        <v>17355</v>
      </c>
      <c r="G11482" s="2" t="s">
        <v>17358</v>
      </c>
      <c r="H11482" s="9">
        <v>42580</v>
      </c>
      <c r="I11482" s="2">
        <v>2016</v>
      </c>
      <c r="J11482" s="2">
        <v>7</v>
      </c>
      <c r="K11482" s="2" t="str">
        <f>VLOOKUP($C11482,Clients!$B:$F,K$6,0)</f>
        <v>Feedbug</v>
      </c>
      <c r="L11482" s="2" t="str">
        <f>VLOOKUP($C11482,Clients!$B:$F,L$6,0)</f>
        <v>Foreign</v>
      </c>
      <c r="M11482" s="2" t="str">
        <f>VLOOKUP($C11482,Clients!$B:$F,M$6,0)</f>
        <v>BR</v>
      </c>
      <c r="N11482" s="2" t="str">
        <f>VLOOKUP($C11482,Clients!$B:$F,N$6,0)</f>
        <v>Brazil</v>
      </c>
    </row>
    <row r="11483" spans="2:14" x14ac:dyDescent="0.2">
      <c r="B11483" s="8">
        <v>10995.6</v>
      </c>
      <c r="C11483" s="2" t="s">
        <v>17241</v>
      </c>
      <c r="D11483" s="2" t="s">
        <v>16</v>
      </c>
      <c r="E11483" s="8">
        <v>24</v>
      </c>
      <c r="F11483" s="2" t="s">
        <v>17355</v>
      </c>
      <c r="G11483" s="2" t="s">
        <v>17359</v>
      </c>
      <c r="H11483" s="9">
        <v>42581</v>
      </c>
      <c r="I11483" s="2">
        <v>2016</v>
      </c>
      <c r="J11483" s="2">
        <v>7</v>
      </c>
      <c r="K11483" s="2" t="str">
        <f>VLOOKUP($C11483,Clients!$B:$F,K$6,0)</f>
        <v>Feedbug</v>
      </c>
      <c r="L11483" s="2" t="str">
        <f>VLOOKUP($C11483,Clients!$B:$F,L$6,0)</f>
        <v>Foreign</v>
      </c>
      <c r="M11483" s="2" t="str">
        <f>VLOOKUP($C11483,Clients!$B:$F,M$6,0)</f>
        <v>BR</v>
      </c>
      <c r="N11483" s="2" t="str">
        <f>VLOOKUP($C11483,Clients!$B:$F,N$6,0)</f>
        <v>Brazil</v>
      </c>
    </row>
    <row r="11484" spans="2:14" x14ac:dyDescent="0.2">
      <c r="B11484" s="8">
        <v>28866.600000000002</v>
      </c>
      <c r="C11484" s="2" t="s">
        <v>17241</v>
      </c>
      <c r="D11484" s="2" t="s">
        <v>16</v>
      </c>
      <c r="E11484" s="8">
        <v>66</v>
      </c>
      <c r="F11484" s="2" t="s">
        <v>17355</v>
      </c>
      <c r="G11484" s="2" t="s">
        <v>17360</v>
      </c>
      <c r="H11484" s="9">
        <v>42581</v>
      </c>
      <c r="I11484" s="2">
        <v>2016</v>
      </c>
      <c r="J11484" s="2">
        <v>7</v>
      </c>
      <c r="K11484" s="2" t="str">
        <f>VLOOKUP($C11484,Clients!$B:$F,K$6,0)</f>
        <v>Feedbug</v>
      </c>
      <c r="L11484" s="2" t="str">
        <f>VLOOKUP($C11484,Clients!$B:$F,L$6,0)</f>
        <v>Foreign</v>
      </c>
      <c r="M11484" s="2" t="str">
        <f>VLOOKUP($C11484,Clients!$B:$F,M$6,0)</f>
        <v>BR</v>
      </c>
      <c r="N11484" s="2" t="str">
        <f>VLOOKUP($C11484,Clients!$B:$F,N$6,0)</f>
        <v>Brazil</v>
      </c>
    </row>
    <row r="11485" spans="2:14" x14ac:dyDescent="0.2">
      <c r="B11485" s="8">
        <v>16346.400000000001</v>
      </c>
      <c r="C11485" s="2" t="s">
        <v>17241</v>
      </c>
      <c r="D11485" s="2" t="s">
        <v>16</v>
      </c>
      <c r="E11485" s="8">
        <v>36</v>
      </c>
      <c r="F11485" s="2" t="s">
        <v>17355</v>
      </c>
      <c r="G11485" s="2" t="s">
        <v>17361</v>
      </c>
      <c r="H11485" s="9">
        <v>42581</v>
      </c>
      <c r="I11485" s="2">
        <v>2016</v>
      </c>
      <c r="J11485" s="2">
        <v>7</v>
      </c>
      <c r="K11485" s="2" t="str">
        <f>VLOOKUP($C11485,Clients!$B:$F,K$6,0)</f>
        <v>Feedbug</v>
      </c>
      <c r="L11485" s="2" t="str">
        <f>VLOOKUP($C11485,Clients!$B:$F,L$6,0)</f>
        <v>Foreign</v>
      </c>
      <c r="M11485" s="2" t="str">
        <f>VLOOKUP($C11485,Clients!$B:$F,M$6,0)</f>
        <v>BR</v>
      </c>
      <c r="N11485" s="2" t="str">
        <f>VLOOKUP($C11485,Clients!$B:$F,N$6,0)</f>
        <v>Brazil</v>
      </c>
    </row>
    <row r="11486" spans="2:14" x14ac:dyDescent="0.2">
      <c r="B11486" s="8">
        <v>98397.6</v>
      </c>
      <c r="C11486" s="2" t="s">
        <v>17241</v>
      </c>
      <c r="D11486" s="2" t="s">
        <v>16</v>
      </c>
      <c r="E11486" s="8">
        <v>242</v>
      </c>
      <c r="F11486" s="2" t="s">
        <v>17355</v>
      </c>
      <c r="G11486" s="2" t="s">
        <v>17362</v>
      </c>
      <c r="H11486" s="9">
        <v>42581</v>
      </c>
      <c r="I11486" s="2">
        <v>2016</v>
      </c>
      <c r="J11486" s="2">
        <v>7</v>
      </c>
      <c r="K11486" s="2" t="str">
        <f>VLOOKUP($C11486,Clients!$B:$F,K$6,0)</f>
        <v>Feedbug</v>
      </c>
      <c r="L11486" s="2" t="str">
        <f>VLOOKUP($C11486,Clients!$B:$F,L$6,0)</f>
        <v>Foreign</v>
      </c>
      <c r="M11486" s="2" t="str">
        <f>VLOOKUP($C11486,Clients!$B:$F,M$6,0)</f>
        <v>BR</v>
      </c>
      <c r="N11486" s="2" t="str">
        <f>VLOOKUP($C11486,Clients!$B:$F,N$6,0)</f>
        <v>Brazil</v>
      </c>
    </row>
    <row r="11487" spans="2:14" x14ac:dyDescent="0.2">
      <c r="B11487" s="8">
        <v>24645.600000000002</v>
      </c>
      <c r="C11487" s="2" t="s">
        <v>17241</v>
      </c>
      <c r="D11487" s="2" t="s">
        <v>16</v>
      </c>
      <c r="E11487" s="8">
        <v>56</v>
      </c>
      <c r="F11487" s="2" t="s">
        <v>17355</v>
      </c>
      <c r="G11487" s="2" t="s">
        <v>17363</v>
      </c>
      <c r="H11487" s="9">
        <v>42584</v>
      </c>
      <c r="I11487" s="2">
        <v>2016</v>
      </c>
      <c r="J11487" s="2">
        <v>8</v>
      </c>
      <c r="K11487" s="2" t="str">
        <f>VLOOKUP($C11487,Clients!$B:$F,K$6,0)</f>
        <v>Feedbug</v>
      </c>
      <c r="L11487" s="2" t="str">
        <f>VLOOKUP($C11487,Clients!$B:$F,L$6,0)</f>
        <v>Foreign</v>
      </c>
      <c r="M11487" s="2" t="str">
        <f>VLOOKUP($C11487,Clients!$B:$F,M$6,0)</f>
        <v>BR</v>
      </c>
      <c r="N11487" s="2" t="str">
        <f>VLOOKUP($C11487,Clients!$B:$F,N$6,0)</f>
        <v>Brazil</v>
      </c>
    </row>
    <row r="11488" spans="2:14" x14ac:dyDescent="0.2">
      <c r="B11488" s="8">
        <v>34150.200000000004</v>
      </c>
      <c r="C11488" s="2" t="s">
        <v>17241</v>
      </c>
      <c r="D11488" s="2" t="s">
        <v>16</v>
      </c>
      <c r="E11488" s="8">
        <v>78</v>
      </c>
      <c r="F11488" s="2" t="s">
        <v>17355</v>
      </c>
      <c r="G11488" s="2" t="s">
        <v>17364</v>
      </c>
      <c r="H11488" s="9">
        <v>42584</v>
      </c>
      <c r="I11488" s="2">
        <v>2016</v>
      </c>
      <c r="J11488" s="2">
        <v>8</v>
      </c>
      <c r="K11488" s="2" t="str">
        <f>VLOOKUP($C11488,Clients!$B:$F,K$6,0)</f>
        <v>Feedbug</v>
      </c>
      <c r="L11488" s="2" t="str">
        <f>VLOOKUP($C11488,Clients!$B:$F,L$6,0)</f>
        <v>Foreign</v>
      </c>
      <c r="M11488" s="2" t="str">
        <f>VLOOKUP($C11488,Clients!$B:$F,M$6,0)</f>
        <v>BR</v>
      </c>
      <c r="N11488" s="2" t="str">
        <f>VLOOKUP($C11488,Clients!$B:$F,N$6,0)</f>
        <v>Brazil</v>
      </c>
    </row>
    <row r="11489" spans="2:14" x14ac:dyDescent="0.2">
      <c r="B11489" s="8">
        <v>25107.600000000002</v>
      </c>
      <c r="C11489" s="2" t="s">
        <v>17241</v>
      </c>
      <c r="D11489" s="2" t="s">
        <v>16</v>
      </c>
      <c r="E11489" s="8">
        <v>56</v>
      </c>
      <c r="F11489" s="2" t="s">
        <v>17355</v>
      </c>
      <c r="G11489" s="2" t="s">
        <v>17365</v>
      </c>
      <c r="H11489" s="9">
        <v>42584</v>
      </c>
      <c r="I11489" s="2">
        <v>2016</v>
      </c>
      <c r="J11489" s="2">
        <v>8</v>
      </c>
      <c r="K11489" s="2" t="str">
        <f>VLOOKUP($C11489,Clients!$B:$F,K$6,0)</f>
        <v>Feedbug</v>
      </c>
      <c r="L11489" s="2" t="str">
        <f>VLOOKUP($C11489,Clients!$B:$F,L$6,0)</f>
        <v>Foreign</v>
      </c>
      <c r="M11489" s="2" t="str">
        <f>VLOOKUP($C11489,Clients!$B:$F,M$6,0)</f>
        <v>BR</v>
      </c>
      <c r="N11489" s="2" t="str">
        <f>VLOOKUP($C11489,Clients!$B:$F,N$6,0)</f>
        <v>Brazil</v>
      </c>
    </row>
    <row r="11490" spans="2:14" x14ac:dyDescent="0.2">
      <c r="B11490" s="8">
        <v>32306.400000000001</v>
      </c>
      <c r="C11490" s="2" t="s">
        <v>17241</v>
      </c>
      <c r="D11490" s="2" t="s">
        <v>16</v>
      </c>
      <c r="E11490" s="8">
        <v>74</v>
      </c>
      <c r="F11490" s="2" t="s">
        <v>17355</v>
      </c>
      <c r="G11490" s="2" t="s">
        <v>17366</v>
      </c>
      <c r="H11490" s="9">
        <v>42584</v>
      </c>
      <c r="I11490" s="2">
        <v>2016</v>
      </c>
      <c r="J11490" s="2">
        <v>8</v>
      </c>
      <c r="K11490" s="2" t="str">
        <f>VLOOKUP($C11490,Clients!$B:$F,K$6,0)</f>
        <v>Feedbug</v>
      </c>
      <c r="L11490" s="2" t="str">
        <f>VLOOKUP($C11490,Clients!$B:$F,L$6,0)</f>
        <v>Foreign</v>
      </c>
      <c r="M11490" s="2" t="str">
        <f>VLOOKUP($C11490,Clients!$B:$F,M$6,0)</f>
        <v>BR</v>
      </c>
      <c r="N11490" s="2" t="str">
        <f>VLOOKUP($C11490,Clients!$B:$F,N$6,0)</f>
        <v>Brazil</v>
      </c>
    </row>
    <row r="11491" spans="2:14" x14ac:dyDescent="0.2">
      <c r="B11491" s="8">
        <v>31991.4</v>
      </c>
      <c r="C11491" s="2" t="s">
        <v>17241</v>
      </c>
      <c r="D11491" s="2" t="s">
        <v>16</v>
      </c>
      <c r="E11491" s="8">
        <v>72</v>
      </c>
      <c r="F11491" s="2" t="s">
        <v>17355</v>
      </c>
      <c r="G11491" s="2" t="s">
        <v>17367</v>
      </c>
      <c r="H11491" s="9">
        <v>42585</v>
      </c>
      <c r="I11491" s="2">
        <v>2016</v>
      </c>
      <c r="J11491" s="2">
        <v>8</v>
      </c>
      <c r="K11491" s="2" t="str">
        <f>VLOOKUP($C11491,Clients!$B:$F,K$6,0)</f>
        <v>Feedbug</v>
      </c>
      <c r="L11491" s="2" t="str">
        <f>VLOOKUP($C11491,Clients!$B:$F,L$6,0)</f>
        <v>Foreign</v>
      </c>
      <c r="M11491" s="2" t="str">
        <f>VLOOKUP($C11491,Clients!$B:$F,M$6,0)</f>
        <v>BR</v>
      </c>
      <c r="N11491" s="2" t="str">
        <f>VLOOKUP($C11491,Clients!$B:$F,N$6,0)</f>
        <v>Brazil</v>
      </c>
    </row>
    <row r="11492" spans="2:14" x14ac:dyDescent="0.2">
      <c r="B11492" s="8">
        <v>57565.200000000004</v>
      </c>
      <c r="C11492" s="2" t="s">
        <v>17241</v>
      </c>
      <c r="D11492" s="2" t="s">
        <v>16</v>
      </c>
      <c r="E11492" s="8">
        <v>132</v>
      </c>
      <c r="F11492" s="2" t="s">
        <v>17355</v>
      </c>
      <c r="G11492" s="2" t="s">
        <v>17368</v>
      </c>
      <c r="H11492" s="9">
        <v>42585</v>
      </c>
      <c r="I11492" s="2">
        <v>2016</v>
      </c>
      <c r="J11492" s="2">
        <v>8</v>
      </c>
      <c r="K11492" s="2" t="str">
        <f>VLOOKUP($C11492,Clients!$B:$F,K$6,0)</f>
        <v>Feedbug</v>
      </c>
      <c r="L11492" s="2" t="str">
        <f>VLOOKUP($C11492,Clients!$B:$F,L$6,0)</f>
        <v>Foreign</v>
      </c>
      <c r="M11492" s="2" t="str">
        <f>VLOOKUP($C11492,Clients!$B:$F,M$6,0)</f>
        <v>BR</v>
      </c>
      <c r="N11492" s="2" t="str">
        <f>VLOOKUP($C11492,Clients!$B:$F,N$6,0)</f>
        <v>Brazil</v>
      </c>
    </row>
    <row r="11493" spans="2:14" x14ac:dyDescent="0.2">
      <c r="B11493" s="8">
        <v>12394.2</v>
      </c>
      <c r="C11493" s="2" t="s">
        <v>17241</v>
      </c>
      <c r="D11493" s="2" t="s">
        <v>16</v>
      </c>
      <c r="E11493" s="8">
        <v>28</v>
      </c>
      <c r="F11493" s="2" t="s">
        <v>17355</v>
      </c>
      <c r="G11493" s="2" t="s">
        <v>17369</v>
      </c>
      <c r="H11493" s="9">
        <v>42585</v>
      </c>
      <c r="I11493" s="2">
        <v>2016</v>
      </c>
      <c r="J11493" s="2">
        <v>8</v>
      </c>
      <c r="K11493" s="2" t="str">
        <f>VLOOKUP($C11493,Clients!$B:$F,K$6,0)</f>
        <v>Feedbug</v>
      </c>
      <c r="L11493" s="2" t="str">
        <f>VLOOKUP($C11493,Clients!$B:$F,L$6,0)</f>
        <v>Foreign</v>
      </c>
      <c r="M11493" s="2" t="str">
        <f>VLOOKUP($C11493,Clients!$B:$F,M$6,0)</f>
        <v>BR</v>
      </c>
      <c r="N11493" s="2" t="str">
        <f>VLOOKUP($C11493,Clients!$B:$F,N$6,0)</f>
        <v>Brazil</v>
      </c>
    </row>
    <row r="11494" spans="2:14" x14ac:dyDescent="0.2">
      <c r="B11494" s="8">
        <v>55024.200000000004</v>
      </c>
      <c r="C11494" s="2" t="s">
        <v>17241</v>
      </c>
      <c r="D11494" s="2" t="s">
        <v>16</v>
      </c>
      <c r="E11494" s="8">
        <v>125</v>
      </c>
      <c r="F11494" s="2" t="s">
        <v>17355</v>
      </c>
      <c r="G11494" s="2" t="s">
        <v>17370</v>
      </c>
      <c r="H11494" s="9">
        <v>42585</v>
      </c>
      <c r="I11494" s="2">
        <v>2016</v>
      </c>
      <c r="J11494" s="2">
        <v>8</v>
      </c>
      <c r="K11494" s="2" t="str">
        <f>VLOOKUP($C11494,Clients!$B:$F,K$6,0)</f>
        <v>Feedbug</v>
      </c>
      <c r="L11494" s="2" t="str">
        <f>VLOOKUP($C11494,Clients!$B:$F,L$6,0)</f>
        <v>Foreign</v>
      </c>
      <c r="M11494" s="2" t="str">
        <f>VLOOKUP($C11494,Clients!$B:$F,M$6,0)</f>
        <v>BR</v>
      </c>
      <c r="N11494" s="2" t="str">
        <f>VLOOKUP($C11494,Clients!$B:$F,N$6,0)</f>
        <v>Brazil</v>
      </c>
    </row>
    <row r="11495" spans="2:14" x14ac:dyDescent="0.2">
      <c r="B11495" s="8">
        <v>19689.600000000002</v>
      </c>
      <c r="C11495" s="2" t="s">
        <v>17241</v>
      </c>
      <c r="D11495" s="2" t="s">
        <v>16</v>
      </c>
      <c r="E11495" s="8">
        <v>45</v>
      </c>
      <c r="F11495" s="2" t="s">
        <v>17355</v>
      </c>
      <c r="G11495" s="2" t="s">
        <v>17371</v>
      </c>
      <c r="H11495" s="9">
        <v>42585</v>
      </c>
      <c r="I11495" s="2">
        <v>2016</v>
      </c>
      <c r="J11495" s="2">
        <v>8</v>
      </c>
      <c r="K11495" s="2" t="str">
        <f>VLOOKUP($C11495,Clients!$B:$F,K$6,0)</f>
        <v>Feedbug</v>
      </c>
      <c r="L11495" s="2" t="str">
        <f>VLOOKUP($C11495,Clients!$B:$F,L$6,0)</f>
        <v>Foreign</v>
      </c>
      <c r="M11495" s="2" t="str">
        <f>VLOOKUP($C11495,Clients!$B:$F,M$6,0)</f>
        <v>BR</v>
      </c>
      <c r="N11495" s="2" t="str">
        <f>VLOOKUP($C11495,Clients!$B:$F,N$6,0)</f>
        <v>Brazil</v>
      </c>
    </row>
    <row r="11496" spans="2:14" x14ac:dyDescent="0.2">
      <c r="B11496" s="8">
        <v>-583.80000000000007</v>
      </c>
      <c r="C11496" s="2" t="s">
        <v>17241</v>
      </c>
      <c r="D11496" s="2" t="s">
        <v>16</v>
      </c>
      <c r="E11496" s="8">
        <v>-1</v>
      </c>
      <c r="F11496" s="2" t="s">
        <v>17372</v>
      </c>
      <c r="G11496" s="2" t="s">
        <v>17373</v>
      </c>
      <c r="H11496" s="9">
        <v>42585</v>
      </c>
      <c r="I11496" s="2">
        <v>2016</v>
      </c>
      <c r="J11496" s="2">
        <v>8</v>
      </c>
      <c r="K11496" s="2" t="str">
        <f>VLOOKUP($C11496,Clients!$B:$F,K$6,0)</f>
        <v>Feedbug</v>
      </c>
      <c r="L11496" s="2" t="str">
        <f>VLOOKUP($C11496,Clients!$B:$F,L$6,0)</f>
        <v>Foreign</v>
      </c>
      <c r="M11496" s="2" t="str">
        <f>VLOOKUP($C11496,Clients!$B:$F,M$6,0)</f>
        <v>BR</v>
      </c>
      <c r="N11496" s="2" t="str">
        <f>VLOOKUP($C11496,Clients!$B:$F,N$6,0)</f>
        <v>Brazil</v>
      </c>
    </row>
    <row r="11497" spans="2:14" x14ac:dyDescent="0.2">
      <c r="B11497" s="8">
        <v>188172.6</v>
      </c>
      <c r="C11497" s="2" t="s">
        <v>17241</v>
      </c>
      <c r="D11497" s="2" t="s">
        <v>16</v>
      </c>
      <c r="E11497" s="8">
        <v>206</v>
      </c>
      <c r="F11497" s="2" t="s">
        <v>17290</v>
      </c>
      <c r="G11497" s="2" t="s">
        <v>17374</v>
      </c>
      <c r="H11497" s="9">
        <v>42588</v>
      </c>
      <c r="I11497" s="2">
        <v>2016</v>
      </c>
      <c r="J11497" s="2">
        <v>8</v>
      </c>
      <c r="K11497" s="2" t="str">
        <f>VLOOKUP($C11497,Clients!$B:$F,K$6,0)</f>
        <v>Feedbug</v>
      </c>
      <c r="L11497" s="2" t="str">
        <f>VLOOKUP($C11497,Clients!$B:$F,L$6,0)</f>
        <v>Foreign</v>
      </c>
      <c r="M11497" s="2" t="str">
        <f>VLOOKUP($C11497,Clients!$B:$F,M$6,0)</f>
        <v>BR</v>
      </c>
      <c r="N11497" s="2" t="str">
        <f>VLOOKUP($C11497,Clients!$B:$F,N$6,0)</f>
        <v>Brazil</v>
      </c>
    </row>
    <row r="11498" spans="2:14" x14ac:dyDescent="0.2">
      <c r="B11498" s="8">
        <v>32457.600000000002</v>
      </c>
      <c r="C11498" s="2" t="s">
        <v>17241</v>
      </c>
      <c r="D11498" s="2" t="s">
        <v>16</v>
      </c>
      <c r="E11498" s="8">
        <v>38</v>
      </c>
      <c r="F11498" s="2" t="s">
        <v>17355</v>
      </c>
      <c r="G11498" s="2" t="s">
        <v>17375</v>
      </c>
      <c r="H11498" s="9">
        <v>42590</v>
      </c>
      <c r="I11498" s="2">
        <v>2016</v>
      </c>
      <c r="J11498" s="2">
        <v>8</v>
      </c>
      <c r="K11498" s="2" t="str">
        <f>VLOOKUP($C11498,Clients!$B:$F,K$6,0)</f>
        <v>Feedbug</v>
      </c>
      <c r="L11498" s="2" t="str">
        <f>VLOOKUP($C11498,Clients!$B:$F,L$6,0)</f>
        <v>Foreign</v>
      </c>
      <c r="M11498" s="2" t="str">
        <f>VLOOKUP($C11498,Clients!$B:$F,M$6,0)</f>
        <v>BR</v>
      </c>
      <c r="N11498" s="2" t="str">
        <f>VLOOKUP($C11498,Clients!$B:$F,N$6,0)</f>
        <v>Brazil</v>
      </c>
    </row>
    <row r="11499" spans="2:14" x14ac:dyDescent="0.2">
      <c r="B11499" s="8">
        <v>55095.600000000006</v>
      </c>
      <c r="C11499" s="2" t="s">
        <v>17241</v>
      </c>
      <c r="D11499" s="2" t="s">
        <v>16</v>
      </c>
      <c r="E11499" s="8">
        <v>64</v>
      </c>
      <c r="F11499" s="2" t="s">
        <v>17355</v>
      </c>
      <c r="G11499" s="2" t="s">
        <v>17376</v>
      </c>
      <c r="H11499" s="9">
        <v>42590</v>
      </c>
      <c r="I11499" s="2">
        <v>2016</v>
      </c>
      <c r="J11499" s="2">
        <v>8</v>
      </c>
      <c r="K11499" s="2" t="str">
        <f>VLOOKUP($C11499,Clients!$B:$F,K$6,0)</f>
        <v>Feedbug</v>
      </c>
      <c r="L11499" s="2" t="str">
        <f>VLOOKUP($C11499,Clients!$B:$F,L$6,0)</f>
        <v>Foreign</v>
      </c>
      <c r="M11499" s="2" t="str">
        <f>VLOOKUP($C11499,Clients!$B:$F,M$6,0)</f>
        <v>BR</v>
      </c>
      <c r="N11499" s="2" t="str">
        <f>VLOOKUP($C11499,Clients!$B:$F,N$6,0)</f>
        <v>Brazil</v>
      </c>
    </row>
    <row r="11500" spans="2:14" x14ac:dyDescent="0.2">
      <c r="B11500" s="8">
        <v>73827.600000000006</v>
      </c>
      <c r="C11500" s="2" t="s">
        <v>17241</v>
      </c>
      <c r="D11500" s="2" t="s">
        <v>16</v>
      </c>
      <c r="E11500" s="8">
        <v>103</v>
      </c>
      <c r="F11500" s="2" t="s">
        <v>17270</v>
      </c>
      <c r="G11500" s="2" t="s">
        <v>17377</v>
      </c>
      <c r="H11500" s="9">
        <v>42590</v>
      </c>
      <c r="I11500" s="2">
        <v>2016</v>
      </c>
      <c r="J11500" s="2">
        <v>8</v>
      </c>
      <c r="K11500" s="2" t="str">
        <f>VLOOKUP($C11500,Clients!$B:$F,K$6,0)</f>
        <v>Feedbug</v>
      </c>
      <c r="L11500" s="2" t="str">
        <f>VLOOKUP($C11500,Clients!$B:$F,L$6,0)</f>
        <v>Foreign</v>
      </c>
      <c r="M11500" s="2" t="str">
        <f>VLOOKUP($C11500,Clients!$B:$F,M$6,0)</f>
        <v>BR</v>
      </c>
      <c r="N11500" s="2" t="str">
        <f>VLOOKUP($C11500,Clients!$B:$F,N$6,0)</f>
        <v>Brazil</v>
      </c>
    </row>
    <row r="11501" spans="2:14" x14ac:dyDescent="0.2">
      <c r="B11501" s="8">
        <v>189184.80000000002</v>
      </c>
      <c r="C11501" s="2" t="s">
        <v>17241</v>
      </c>
      <c r="D11501" s="2" t="s">
        <v>16</v>
      </c>
      <c r="E11501" s="8">
        <v>218</v>
      </c>
      <c r="F11501" s="2" t="s">
        <v>17355</v>
      </c>
      <c r="G11501" s="2" t="s">
        <v>17378</v>
      </c>
      <c r="H11501" s="9">
        <v>42591</v>
      </c>
      <c r="I11501" s="2">
        <v>2016</v>
      </c>
      <c r="J11501" s="2">
        <v>8</v>
      </c>
      <c r="K11501" s="2" t="str">
        <f>VLOOKUP($C11501,Clients!$B:$F,K$6,0)</f>
        <v>Feedbug</v>
      </c>
      <c r="L11501" s="2" t="str">
        <f>VLOOKUP($C11501,Clients!$B:$F,L$6,0)</f>
        <v>Foreign</v>
      </c>
      <c r="M11501" s="2" t="str">
        <f>VLOOKUP($C11501,Clients!$B:$F,M$6,0)</f>
        <v>BR</v>
      </c>
      <c r="N11501" s="2" t="str">
        <f>VLOOKUP($C11501,Clients!$B:$F,N$6,0)</f>
        <v>Brazil</v>
      </c>
    </row>
    <row r="11502" spans="2:14" x14ac:dyDescent="0.2">
      <c r="B11502" s="8">
        <v>27388.2</v>
      </c>
      <c r="C11502" s="2" t="s">
        <v>17241</v>
      </c>
      <c r="D11502" s="2" t="s">
        <v>16</v>
      </c>
      <c r="E11502" s="8">
        <v>31</v>
      </c>
      <c r="F11502" s="2" t="s">
        <v>17379</v>
      </c>
      <c r="G11502" s="2" t="s">
        <v>17380</v>
      </c>
      <c r="H11502" s="9">
        <v>42592</v>
      </c>
      <c r="I11502" s="2">
        <v>2016</v>
      </c>
      <c r="J11502" s="2">
        <v>8</v>
      </c>
      <c r="K11502" s="2" t="str">
        <f>VLOOKUP($C11502,Clients!$B:$F,K$6,0)</f>
        <v>Feedbug</v>
      </c>
      <c r="L11502" s="2" t="str">
        <f>VLOOKUP($C11502,Clients!$B:$F,L$6,0)</f>
        <v>Foreign</v>
      </c>
      <c r="M11502" s="2" t="str">
        <f>VLOOKUP($C11502,Clients!$B:$F,M$6,0)</f>
        <v>BR</v>
      </c>
      <c r="N11502" s="2" t="str">
        <f>VLOOKUP($C11502,Clients!$B:$F,N$6,0)</f>
        <v>Brazil</v>
      </c>
    </row>
    <row r="11503" spans="2:14" x14ac:dyDescent="0.2">
      <c r="B11503" s="8">
        <v>21046.2</v>
      </c>
      <c r="C11503" s="2" t="s">
        <v>17241</v>
      </c>
      <c r="D11503" s="2" t="s">
        <v>16</v>
      </c>
      <c r="E11503" s="8">
        <v>24</v>
      </c>
      <c r="F11503" s="2" t="s">
        <v>17379</v>
      </c>
      <c r="G11503" s="2" t="s">
        <v>17381</v>
      </c>
      <c r="H11503" s="9">
        <v>42592</v>
      </c>
      <c r="I11503" s="2">
        <v>2016</v>
      </c>
      <c r="J11503" s="2">
        <v>8</v>
      </c>
      <c r="K11503" s="2" t="str">
        <f>VLOOKUP($C11503,Clients!$B:$F,K$6,0)</f>
        <v>Feedbug</v>
      </c>
      <c r="L11503" s="2" t="str">
        <f>VLOOKUP($C11503,Clients!$B:$F,L$6,0)</f>
        <v>Foreign</v>
      </c>
      <c r="M11503" s="2" t="str">
        <f>VLOOKUP($C11503,Clients!$B:$F,M$6,0)</f>
        <v>BR</v>
      </c>
      <c r="N11503" s="2" t="str">
        <f>VLOOKUP($C11503,Clients!$B:$F,N$6,0)</f>
        <v>Brazil</v>
      </c>
    </row>
    <row r="11504" spans="2:14" x14ac:dyDescent="0.2">
      <c r="B11504" s="8">
        <v>40446</v>
      </c>
      <c r="C11504" s="2" t="s">
        <v>17241</v>
      </c>
      <c r="D11504" s="2" t="s">
        <v>16</v>
      </c>
      <c r="E11504" s="8">
        <v>48</v>
      </c>
      <c r="F11504" s="2" t="s">
        <v>17379</v>
      </c>
      <c r="G11504" s="2" t="s">
        <v>17382</v>
      </c>
      <c r="H11504" s="9">
        <v>42592</v>
      </c>
      <c r="I11504" s="2">
        <v>2016</v>
      </c>
      <c r="J11504" s="2">
        <v>8</v>
      </c>
      <c r="K11504" s="2" t="str">
        <f>VLOOKUP($C11504,Clients!$B:$F,K$6,0)</f>
        <v>Feedbug</v>
      </c>
      <c r="L11504" s="2" t="str">
        <f>VLOOKUP($C11504,Clients!$B:$F,L$6,0)</f>
        <v>Foreign</v>
      </c>
      <c r="M11504" s="2" t="str">
        <f>VLOOKUP($C11504,Clients!$B:$F,M$6,0)</f>
        <v>BR</v>
      </c>
      <c r="N11504" s="2" t="str">
        <f>VLOOKUP($C11504,Clients!$B:$F,N$6,0)</f>
        <v>Brazil</v>
      </c>
    </row>
    <row r="11505" spans="2:14" x14ac:dyDescent="0.2">
      <c r="B11505" s="8">
        <v>87049.2</v>
      </c>
      <c r="C11505" s="2" t="s">
        <v>17241</v>
      </c>
      <c r="D11505" s="2" t="s">
        <v>16</v>
      </c>
      <c r="E11505" s="8">
        <v>100</v>
      </c>
      <c r="F11505" s="2" t="s">
        <v>17379</v>
      </c>
      <c r="G11505" s="2" t="s">
        <v>17383</v>
      </c>
      <c r="H11505" s="9">
        <v>42592</v>
      </c>
      <c r="I11505" s="2">
        <v>2016</v>
      </c>
      <c r="J11505" s="2">
        <v>8</v>
      </c>
      <c r="K11505" s="2" t="str">
        <f>VLOOKUP($C11505,Clients!$B:$F,K$6,0)</f>
        <v>Feedbug</v>
      </c>
      <c r="L11505" s="2" t="str">
        <f>VLOOKUP($C11505,Clients!$B:$F,L$6,0)</f>
        <v>Foreign</v>
      </c>
      <c r="M11505" s="2" t="str">
        <f>VLOOKUP($C11505,Clients!$B:$F,M$6,0)</f>
        <v>BR</v>
      </c>
      <c r="N11505" s="2" t="str">
        <f>VLOOKUP($C11505,Clients!$B:$F,N$6,0)</f>
        <v>Brazil</v>
      </c>
    </row>
    <row r="11506" spans="2:14" x14ac:dyDescent="0.2">
      <c r="B11506" s="8">
        <v>54352.200000000004</v>
      </c>
      <c r="C11506" s="2" t="s">
        <v>17241</v>
      </c>
      <c r="D11506" s="2" t="s">
        <v>16</v>
      </c>
      <c r="E11506" s="8">
        <v>63</v>
      </c>
      <c r="F11506" s="2" t="s">
        <v>17355</v>
      </c>
      <c r="G11506" s="2" t="s">
        <v>17384</v>
      </c>
      <c r="H11506" s="9">
        <v>42592</v>
      </c>
      <c r="I11506" s="2">
        <v>2016</v>
      </c>
      <c r="J11506" s="2">
        <v>8</v>
      </c>
      <c r="K11506" s="2" t="str">
        <f>VLOOKUP($C11506,Clients!$B:$F,K$6,0)</f>
        <v>Feedbug</v>
      </c>
      <c r="L11506" s="2" t="str">
        <f>VLOOKUP($C11506,Clients!$B:$F,L$6,0)</f>
        <v>Foreign</v>
      </c>
      <c r="M11506" s="2" t="str">
        <f>VLOOKUP($C11506,Clients!$B:$F,M$6,0)</f>
        <v>BR</v>
      </c>
      <c r="N11506" s="2" t="str">
        <f>VLOOKUP($C11506,Clients!$B:$F,N$6,0)</f>
        <v>Brazil</v>
      </c>
    </row>
    <row r="11507" spans="2:14" x14ac:dyDescent="0.2">
      <c r="B11507" s="8">
        <v>78645</v>
      </c>
      <c r="C11507" s="2" t="s">
        <v>17241</v>
      </c>
      <c r="D11507" s="2" t="s">
        <v>16</v>
      </c>
      <c r="E11507" s="8">
        <v>90</v>
      </c>
      <c r="F11507" s="2" t="s">
        <v>17355</v>
      </c>
      <c r="G11507" s="2" t="s">
        <v>17385</v>
      </c>
      <c r="H11507" s="9">
        <v>42592</v>
      </c>
      <c r="I11507" s="2">
        <v>2016</v>
      </c>
      <c r="J11507" s="2">
        <v>8</v>
      </c>
      <c r="K11507" s="2" t="str">
        <f>VLOOKUP($C11507,Clients!$B:$F,K$6,0)</f>
        <v>Feedbug</v>
      </c>
      <c r="L11507" s="2" t="str">
        <f>VLOOKUP($C11507,Clients!$B:$F,L$6,0)</f>
        <v>Foreign</v>
      </c>
      <c r="M11507" s="2" t="str">
        <f>VLOOKUP($C11507,Clients!$B:$F,M$6,0)</f>
        <v>BR</v>
      </c>
      <c r="N11507" s="2" t="str">
        <f>VLOOKUP($C11507,Clients!$B:$F,N$6,0)</f>
        <v>Brazil</v>
      </c>
    </row>
    <row r="11508" spans="2:14" x14ac:dyDescent="0.2">
      <c r="B11508" s="8">
        <v>37102.800000000003</v>
      </c>
      <c r="C11508" s="2" t="s">
        <v>17241</v>
      </c>
      <c r="D11508" s="2" t="s">
        <v>16</v>
      </c>
      <c r="E11508" s="8">
        <v>44</v>
      </c>
      <c r="F11508" s="2" t="s">
        <v>17379</v>
      </c>
      <c r="G11508" s="2" t="s">
        <v>17386</v>
      </c>
      <c r="H11508" s="9">
        <v>42592</v>
      </c>
      <c r="I11508" s="2">
        <v>2016</v>
      </c>
      <c r="J11508" s="2">
        <v>8</v>
      </c>
      <c r="K11508" s="2" t="str">
        <f>VLOOKUP($C11508,Clients!$B:$F,K$6,0)</f>
        <v>Feedbug</v>
      </c>
      <c r="L11508" s="2" t="str">
        <f>VLOOKUP($C11508,Clients!$B:$F,L$6,0)</f>
        <v>Foreign</v>
      </c>
      <c r="M11508" s="2" t="str">
        <f>VLOOKUP($C11508,Clients!$B:$F,M$6,0)</f>
        <v>BR</v>
      </c>
      <c r="N11508" s="2" t="str">
        <f>VLOOKUP($C11508,Clients!$B:$F,N$6,0)</f>
        <v>Brazil</v>
      </c>
    </row>
    <row r="11509" spans="2:14" x14ac:dyDescent="0.2">
      <c r="B11509" s="8">
        <v>98834.400000000009</v>
      </c>
      <c r="C11509" s="2" t="s">
        <v>17241</v>
      </c>
      <c r="D11509" s="2" t="s">
        <v>16</v>
      </c>
      <c r="E11509" s="8">
        <v>130</v>
      </c>
      <c r="F11509" s="2" t="s">
        <v>17270</v>
      </c>
      <c r="G11509" s="2" t="s">
        <v>17387</v>
      </c>
      <c r="H11509" s="9">
        <v>42593</v>
      </c>
      <c r="I11509" s="2">
        <v>2016</v>
      </c>
      <c r="J11509" s="2">
        <v>8</v>
      </c>
      <c r="K11509" s="2" t="str">
        <f>VLOOKUP($C11509,Clients!$B:$F,K$6,0)</f>
        <v>Feedbug</v>
      </c>
      <c r="L11509" s="2" t="str">
        <f>VLOOKUP($C11509,Clients!$B:$F,L$6,0)</f>
        <v>Foreign</v>
      </c>
      <c r="M11509" s="2" t="str">
        <f>VLOOKUP($C11509,Clients!$B:$F,M$6,0)</f>
        <v>BR</v>
      </c>
      <c r="N11509" s="2" t="str">
        <f>VLOOKUP($C11509,Clients!$B:$F,N$6,0)</f>
        <v>Brazil</v>
      </c>
    </row>
    <row r="11510" spans="2:14" x14ac:dyDescent="0.2">
      <c r="B11510" s="8">
        <v>22512</v>
      </c>
      <c r="C11510" s="2" t="s">
        <v>17241</v>
      </c>
      <c r="D11510" s="2" t="s">
        <v>16</v>
      </c>
      <c r="E11510" s="8">
        <v>27</v>
      </c>
      <c r="F11510" s="2" t="s">
        <v>17263</v>
      </c>
      <c r="G11510" s="2" t="s">
        <v>17388</v>
      </c>
      <c r="H11510" s="9">
        <v>42593</v>
      </c>
      <c r="I11510" s="2">
        <v>2016</v>
      </c>
      <c r="J11510" s="2">
        <v>8</v>
      </c>
      <c r="K11510" s="2" t="str">
        <f>VLOOKUP($C11510,Clients!$B:$F,K$6,0)</f>
        <v>Feedbug</v>
      </c>
      <c r="L11510" s="2" t="str">
        <f>VLOOKUP($C11510,Clients!$B:$F,L$6,0)</f>
        <v>Foreign</v>
      </c>
      <c r="M11510" s="2" t="str">
        <f>VLOOKUP($C11510,Clients!$B:$F,M$6,0)</f>
        <v>BR</v>
      </c>
      <c r="N11510" s="2" t="str">
        <f>VLOOKUP($C11510,Clients!$B:$F,N$6,0)</f>
        <v>Brazil</v>
      </c>
    </row>
    <row r="11511" spans="2:14" x14ac:dyDescent="0.2">
      <c r="B11511" s="8">
        <v>27539.4</v>
      </c>
      <c r="C11511" s="2" t="s">
        <v>17241</v>
      </c>
      <c r="D11511" s="2" t="s">
        <v>16</v>
      </c>
      <c r="E11511" s="8">
        <v>33</v>
      </c>
      <c r="F11511" s="2" t="s">
        <v>17379</v>
      </c>
      <c r="G11511" s="2" t="s">
        <v>17389</v>
      </c>
      <c r="H11511" s="9">
        <v>42593</v>
      </c>
      <c r="I11511" s="2">
        <v>2016</v>
      </c>
      <c r="J11511" s="2">
        <v>8</v>
      </c>
      <c r="K11511" s="2" t="str">
        <f>VLOOKUP($C11511,Clients!$B:$F,K$6,0)</f>
        <v>Feedbug</v>
      </c>
      <c r="L11511" s="2" t="str">
        <f>VLOOKUP($C11511,Clients!$B:$F,L$6,0)</f>
        <v>Foreign</v>
      </c>
      <c r="M11511" s="2" t="str">
        <f>VLOOKUP($C11511,Clients!$B:$F,M$6,0)</f>
        <v>BR</v>
      </c>
      <c r="N11511" s="2" t="str">
        <f>VLOOKUP($C11511,Clients!$B:$F,N$6,0)</f>
        <v>Brazil</v>
      </c>
    </row>
    <row r="11512" spans="2:14" x14ac:dyDescent="0.2">
      <c r="B11512" s="8">
        <v>139822.20000000001</v>
      </c>
      <c r="C11512" s="2" t="s">
        <v>17241</v>
      </c>
      <c r="D11512" s="2" t="s">
        <v>16</v>
      </c>
      <c r="E11512" s="8">
        <v>273</v>
      </c>
      <c r="F11512" s="2" t="s">
        <v>17355</v>
      </c>
      <c r="G11512" s="2" t="s">
        <v>17390</v>
      </c>
      <c r="H11512" s="9">
        <v>42594</v>
      </c>
      <c r="I11512" s="2">
        <v>2016</v>
      </c>
      <c r="J11512" s="2">
        <v>8</v>
      </c>
      <c r="K11512" s="2" t="str">
        <f>VLOOKUP($C11512,Clients!$B:$F,K$6,0)</f>
        <v>Feedbug</v>
      </c>
      <c r="L11512" s="2" t="str">
        <f>VLOOKUP($C11512,Clients!$B:$F,L$6,0)</f>
        <v>Foreign</v>
      </c>
      <c r="M11512" s="2" t="str">
        <f>VLOOKUP($C11512,Clients!$B:$F,M$6,0)</f>
        <v>BR</v>
      </c>
      <c r="N11512" s="2" t="str">
        <f>VLOOKUP($C11512,Clients!$B:$F,N$6,0)</f>
        <v>Brazil</v>
      </c>
    </row>
    <row r="11513" spans="2:14" x14ac:dyDescent="0.2">
      <c r="B11513" s="8">
        <v>167974.80000000002</v>
      </c>
      <c r="C11513" s="2" t="s">
        <v>17241</v>
      </c>
      <c r="D11513" s="2" t="s">
        <v>16</v>
      </c>
      <c r="E11513" s="8">
        <v>296</v>
      </c>
      <c r="F11513" s="2" t="s">
        <v>17310</v>
      </c>
      <c r="G11513" s="2" t="s">
        <v>17391</v>
      </c>
      <c r="H11513" s="9">
        <v>42594</v>
      </c>
      <c r="I11513" s="2">
        <v>2016</v>
      </c>
      <c r="J11513" s="2">
        <v>8</v>
      </c>
      <c r="K11513" s="2" t="str">
        <f>VLOOKUP($C11513,Clients!$B:$F,K$6,0)</f>
        <v>Feedbug</v>
      </c>
      <c r="L11513" s="2" t="str">
        <f>VLOOKUP($C11513,Clients!$B:$F,L$6,0)</f>
        <v>Foreign</v>
      </c>
      <c r="M11513" s="2" t="str">
        <f>VLOOKUP($C11513,Clients!$B:$F,M$6,0)</f>
        <v>BR</v>
      </c>
      <c r="N11513" s="2" t="str">
        <f>VLOOKUP($C11513,Clients!$B:$F,N$6,0)</f>
        <v>Brazil</v>
      </c>
    </row>
    <row r="11514" spans="2:14" x14ac:dyDescent="0.2">
      <c r="B11514" s="8">
        <v>54003.600000000006</v>
      </c>
      <c r="C11514" s="2" t="s">
        <v>17241</v>
      </c>
      <c r="D11514" s="2" t="s">
        <v>16</v>
      </c>
      <c r="E11514" s="8">
        <v>100</v>
      </c>
      <c r="F11514" s="2" t="s">
        <v>17355</v>
      </c>
      <c r="G11514" s="2" t="s">
        <v>17392</v>
      </c>
      <c r="H11514" s="9">
        <v>42598</v>
      </c>
      <c r="I11514" s="2">
        <v>2016</v>
      </c>
      <c r="J11514" s="2">
        <v>8</v>
      </c>
      <c r="K11514" s="2" t="str">
        <f>VLOOKUP($C11514,Clients!$B:$F,K$6,0)</f>
        <v>Feedbug</v>
      </c>
      <c r="L11514" s="2" t="str">
        <f>VLOOKUP($C11514,Clients!$B:$F,L$6,0)</f>
        <v>Foreign</v>
      </c>
      <c r="M11514" s="2" t="str">
        <f>VLOOKUP($C11514,Clients!$B:$F,M$6,0)</f>
        <v>BR</v>
      </c>
      <c r="N11514" s="2" t="str">
        <f>VLOOKUP($C11514,Clients!$B:$F,N$6,0)</f>
        <v>Brazil</v>
      </c>
    </row>
    <row r="11515" spans="2:14" x14ac:dyDescent="0.2">
      <c r="B11515" s="8">
        <v>-1625.4</v>
      </c>
      <c r="C11515" s="2" t="s">
        <v>17241</v>
      </c>
      <c r="D11515" s="2" t="s">
        <v>16</v>
      </c>
      <c r="E11515" s="8">
        <v>0</v>
      </c>
      <c r="F11515" s="2" t="s">
        <v>17393</v>
      </c>
      <c r="G11515" s="2" t="s">
        <v>17394</v>
      </c>
      <c r="H11515" s="9">
        <v>42605</v>
      </c>
      <c r="I11515" s="2">
        <v>2016</v>
      </c>
      <c r="J11515" s="2">
        <v>8</v>
      </c>
      <c r="K11515" s="2" t="str">
        <f>VLOOKUP($C11515,Clients!$B:$F,K$6,0)</f>
        <v>Feedbug</v>
      </c>
      <c r="L11515" s="2" t="str">
        <f>VLOOKUP($C11515,Clients!$B:$F,L$6,0)</f>
        <v>Foreign</v>
      </c>
      <c r="M11515" s="2" t="str">
        <f>VLOOKUP($C11515,Clients!$B:$F,M$6,0)</f>
        <v>BR</v>
      </c>
      <c r="N11515" s="2" t="str">
        <f>VLOOKUP($C11515,Clients!$B:$F,N$6,0)</f>
        <v>Brazil</v>
      </c>
    </row>
    <row r="11516" spans="2:14" x14ac:dyDescent="0.2">
      <c r="B11516" s="8">
        <v>0</v>
      </c>
      <c r="C11516" s="2" t="s">
        <v>17241</v>
      </c>
      <c r="D11516" s="2" t="s">
        <v>20</v>
      </c>
      <c r="E11516" s="8">
        <v>2</v>
      </c>
      <c r="F11516" s="2" t="s">
        <v>17395</v>
      </c>
      <c r="G11516" s="2" t="s">
        <v>17396</v>
      </c>
      <c r="H11516" s="9">
        <v>42634</v>
      </c>
      <c r="I11516" s="2">
        <v>2016</v>
      </c>
      <c r="J11516" s="2">
        <v>9</v>
      </c>
      <c r="K11516" s="2" t="str">
        <f>VLOOKUP($C11516,Clients!$B:$F,K$6,0)</f>
        <v>Feedbug</v>
      </c>
      <c r="L11516" s="2" t="str">
        <f>VLOOKUP($C11516,Clients!$B:$F,L$6,0)</f>
        <v>Foreign</v>
      </c>
      <c r="M11516" s="2" t="str">
        <f>VLOOKUP($C11516,Clients!$B:$F,M$6,0)</f>
        <v>BR</v>
      </c>
      <c r="N11516" s="2" t="str">
        <f>VLOOKUP($C11516,Clients!$B:$F,N$6,0)</f>
        <v>Brazil</v>
      </c>
    </row>
    <row r="11517" spans="2:14" x14ac:dyDescent="0.2">
      <c r="B11517" s="8">
        <v>0</v>
      </c>
      <c r="C11517" s="2" t="s">
        <v>17241</v>
      </c>
      <c r="D11517" s="2" t="s">
        <v>16</v>
      </c>
      <c r="E11517" s="8">
        <v>8</v>
      </c>
      <c r="F11517" s="2" t="s">
        <v>17397</v>
      </c>
      <c r="G11517" s="2" t="s">
        <v>17398</v>
      </c>
      <c r="H11517" s="9">
        <v>42646</v>
      </c>
      <c r="I11517" s="2">
        <v>2016</v>
      </c>
      <c r="J11517" s="2">
        <v>10</v>
      </c>
      <c r="K11517" s="2" t="str">
        <f>VLOOKUP($C11517,Clients!$B:$F,K$6,0)</f>
        <v>Feedbug</v>
      </c>
      <c r="L11517" s="2" t="str">
        <f>VLOOKUP($C11517,Clients!$B:$F,L$6,0)</f>
        <v>Foreign</v>
      </c>
      <c r="M11517" s="2" t="str">
        <f>VLOOKUP($C11517,Clients!$B:$F,M$6,0)</f>
        <v>BR</v>
      </c>
      <c r="N11517" s="2" t="str">
        <f>VLOOKUP($C11517,Clients!$B:$F,N$6,0)</f>
        <v>Brazil</v>
      </c>
    </row>
    <row r="11518" spans="2:14" x14ac:dyDescent="0.2">
      <c r="B11518" s="8">
        <v>-693</v>
      </c>
      <c r="C11518" s="2" t="s">
        <v>17241</v>
      </c>
      <c r="D11518" s="2" t="s">
        <v>16</v>
      </c>
      <c r="E11518" s="8">
        <v>-1</v>
      </c>
      <c r="F11518" s="2" t="s">
        <v>17399</v>
      </c>
      <c r="G11518" s="2" t="s">
        <v>17400</v>
      </c>
      <c r="H11518" s="9">
        <v>42646</v>
      </c>
      <c r="I11518" s="2">
        <v>2016</v>
      </c>
      <c r="J11518" s="2">
        <v>10</v>
      </c>
      <c r="K11518" s="2" t="str">
        <f>VLOOKUP($C11518,Clients!$B:$F,K$6,0)</f>
        <v>Feedbug</v>
      </c>
      <c r="L11518" s="2" t="str">
        <f>VLOOKUP($C11518,Clients!$B:$F,L$6,0)</f>
        <v>Foreign</v>
      </c>
      <c r="M11518" s="2" t="str">
        <f>VLOOKUP($C11518,Clients!$B:$F,M$6,0)</f>
        <v>BR</v>
      </c>
      <c r="N11518" s="2" t="str">
        <f>VLOOKUP($C11518,Clients!$B:$F,N$6,0)</f>
        <v>Brazil</v>
      </c>
    </row>
    <row r="11519" spans="2:14" x14ac:dyDescent="0.2">
      <c r="B11519" s="8">
        <v>184119.6</v>
      </c>
      <c r="C11519" s="2" t="s">
        <v>17241</v>
      </c>
      <c r="D11519" s="2" t="s">
        <v>16</v>
      </c>
      <c r="E11519" s="8">
        <v>216</v>
      </c>
      <c r="F11519" s="2" t="s">
        <v>17401</v>
      </c>
      <c r="G11519" s="2" t="s">
        <v>17402</v>
      </c>
      <c r="H11519" s="9">
        <v>42663</v>
      </c>
      <c r="I11519" s="2">
        <v>2016</v>
      </c>
      <c r="J11519" s="2">
        <v>10</v>
      </c>
      <c r="K11519" s="2" t="str">
        <f>VLOOKUP($C11519,Clients!$B:$F,K$6,0)</f>
        <v>Feedbug</v>
      </c>
      <c r="L11519" s="2" t="str">
        <f>VLOOKUP($C11519,Clients!$B:$F,L$6,0)</f>
        <v>Foreign</v>
      </c>
      <c r="M11519" s="2" t="str">
        <f>VLOOKUP($C11519,Clients!$B:$F,M$6,0)</f>
        <v>BR</v>
      </c>
      <c r="N11519" s="2" t="str">
        <f>VLOOKUP($C11519,Clients!$B:$F,N$6,0)</f>
        <v>Brazil</v>
      </c>
    </row>
    <row r="11520" spans="2:14" x14ac:dyDescent="0.2">
      <c r="B11520" s="8">
        <v>-184119.6</v>
      </c>
      <c r="C11520" s="2" t="s">
        <v>17241</v>
      </c>
      <c r="D11520" s="2" t="s">
        <v>16</v>
      </c>
      <c r="E11520" s="8">
        <v>-216</v>
      </c>
      <c r="F11520" s="2" t="s">
        <v>17403</v>
      </c>
      <c r="G11520" s="2" t="s">
        <v>17402</v>
      </c>
      <c r="H11520" s="9">
        <v>42663</v>
      </c>
      <c r="I11520" s="2">
        <v>2016</v>
      </c>
      <c r="J11520" s="2">
        <v>10</v>
      </c>
      <c r="K11520" s="2" t="str">
        <f>VLOOKUP($C11520,Clients!$B:$F,K$6,0)</f>
        <v>Feedbug</v>
      </c>
      <c r="L11520" s="2" t="str">
        <f>VLOOKUP($C11520,Clients!$B:$F,L$6,0)</f>
        <v>Foreign</v>
      </c>
      <c r="M11520" s="2" t="str">
        <f>VLOOKUP($C11520,Clients!$B:$F,M$6,0)</f>
        <v>BR</v>
      </c>
      <c r="N11520" s="2" t="str">
        <f>VLOOKUP($C11520,Clients!$B:$F,N$6,0)</f>
        <v>Brazil</v>
      </c>
    </row>
    <row r="11521" spans="2:14" x14ac:dyDescent="0.2">
      <c r="B11521" s="8">
        <v>186975.6</v>
      </c>
      <c r="C11521" s="2" t="s">
        <v>17241</v>
      </c>
      <c r="D11521" s="2" t="s">
        <v>16</v>
      </c>
      <c r="E11521" s="8">
        <v>216</v>
      </c>
      <c r="F11521" s="2" t="s">
        <v>17404</v>
      </c>
      <c r="G11521" s="2" t="s">
        <v>17402</v>
      </c>
      <c r="H11521" s="9">
        <v>42663</v>
      </c>
      <c r="I11521" s="2">
        <v>2016</v>
      </c>
      <c r="J11521" s="2">
        <v>10</v>
      </c>
      <c r="K11521" s="2" t="str">
        <f>VLOOKUP($C11521,Clients!$B:$F,K$6,0)</f>
        <v>Feedbug</v>
      </c>
      <c r="L11521" s="2" t="str">
        <f>VLOOKUP($C11521,Clients!$B:$F,L$6,0)</f>
        <v>Foreign</v>
      </c>
      <c r="M11521" s="2" t="str">
        <f>VLOOKUP($C11521,Clients!$B:$F,M$6,0)</f>
        <v>BR</v>
      </c>
      <c r="N11521" s="2" t="str">
        <f>VLOOKUP($C11521,Clients!$B:$F,N$6,0)</f>
        <v>Brazil</v>
      </c>
    </row>
    <row r="11522" spans="2:14" x14ac:dyDescent="0.2">
      <c r="B11522" s="8">
        <v>25069.8</v>
      </c>
      <c r="C11522" s="2" t="s">
        <v>17241</v>
      </c>
      <c r="D11522" s="2" t="s">
        <v>16</v>
      </c>
      <c r="E11522" s="8">
        <v>28</v>
      </c>
      <c r="F11522" s="2" t="s">
        <v>17405</v>
      </c>
      <c r="G11522" s="2" t="s">
        <v>17406</v>
      </c>
      <c r="H11522" s="9">
        <v>42664</v>
      </c>
      <c r="I11522" s="2">
        <v>2016</v>
      </c>
      <c r="J11522" s="2">
        <v>10</v>
      </c>
      <c r="K11522" s="2" t="str">
        <f>VLOOKUP($C11522,Clients!$B:$F,K$6,0)</f>
        <v>Feedbug</v>
      </c>
      <c r="L11522" s="2" t="str">
        <f>VLOOKUP($C11522,Clients!$B:$F,L$6,0)</f>
        <v>Foreign</v>
      </c>
      <c r="M11522" s="2" t="str">
        <f>VLOOKUP($C11522,Clients!$B:$F,M$6,0)</f>
        <v>BR</v>
      </c>
      <c r="N11522" s="2" t="str">
        <f>VLOOKUP($C11522,Clients!$B:$F,N$6,0)</f>
        <v>Brazil</v>
      </c>
    </row>
    <row r="11523" spans="2:14" x14ac:dyDescent="0.2">
      <c r="B11523" s="8">
        <v>-25069.8</v>
      </c>
      <c r="C11523" s="2" t="s">
        <v>17241</v>
      </c>
      <c r="D11523" s="2" t="s">
        <v>16</v>
      </c>
      <c r="E11523" s="8">
        <v>-28</v>
      </c>
      <c r="F11523" s="2" t="s">
        <v>17407</v>
      </c>
      <c r="G11523" s="2" t="s">
        <v>17406</v>
      </c>
      <c r="H11523" s="9">
        <v>42664</v>
      </c>
      <c r="I11523" s="2">
        <v>2016</v>
      </c>
      <c r="J11523" s="2">
        <v>10</v>
      </c>
      <c r="K11523" s="2" t="str">
        <f>VLOOKUP($C11523,Clients!$B:$F,K$6,0)</f>
        <v>Feedbug</v>
      </c>
      <c r="L11523" s="2" t="str">
        <f>VLOOKUP($C11523,Clients!$B:$F,L$6,0)</f>
        <v>Foreign</v>
      </c>
      <c r="M11523" s="2" t="str">
        <f>VLOOKUP($C11523,Clients!$B:$F,M$6,0)</f>
        <v>BR</v>
      </c>
      <c r="N11523" s="2" t="str">
        <f>VLOOKUP($C11523,Clients!$B:$F,N$6,0)</f>
        <v>Brazil</v>
      </c>
    </row>
    <row r="11524" spans="2:14" x14ac:dyDescent="0.2">
      <c r="B11524" s="8">
        <v>25641</v>
      </c>
      <c r="C11524" s="2" t="s">
        <v>17241</v>
      </c>
      <c r="D11524" s="2" t="s">
        <v>16</v>
      </c>
      <c r="E11524" s="8">
        <v>28</v>
      </c>
      <c r="F11524" s="2" t="s">
        <v>17408</v>
      </c>
      <c r="G11524" s="2" t="s">
        <v>17406</v>
      </c>
      <c r="H11524" s="9">
        <v>42664</v>
      </c>
      <c r="I11524" s="2">
        <v>2016</v>
      </c>
      <c r="J11524" s="2">
        <v>10</v>
      </c>
      <c r="K11524" s="2" t="str">
        <f>VLOOKUP($C11524,Clients!$B:$F,K$6,0)</f>
        <v>Feedbug</v>
      </c>
      <c r="L11524" s="2" t="str">
        <f>VLOOKUP($C11524,Clients!$B:$F,L$6,0)</f>
        <v>Foreign</v>
      </c>
      <c r="M11524" s="2" t="str">
        <f>VLOOKUP($C11524,Clients!$B:$F,M$6,0)</f>
        <v>BR</v>
      </c>
      <c r="N11524" s="2" t="str">
        <f>VLOOKUP($C11524,Clients!$B:$F,N$6,0)</f>
        <v>Brazil</v>
      </c>
    </row>
    <row r="11525" spans="2:14" x14ac:dyDescent="0.2">
      <c r="B11525" s="8">
        <v>63214.200000000004</v>
      </c>
      <c r="C11525" s="2" t="s">
        <v>17241</v>
      </c>
      <c r="D11525" s="2" t="s">
        <v>16</v>
      </c>
      <c r="E11525" s="8">
        <v>89</v>
      </c>
      <c r="F11525" s="2" t="s">
        <v>17409</v>
      </c>
      <c r="G11525" s="2" t="s">
        <v>17410</v>
      </c>
      <c r="H11525" s="9">
        <v>42664</v>
      </c>
      <c r="I11525" s="2">
        <v>2016</v>
      </c>
      <c r="J11525" s="2">
        <v>10</v>
      </c>
      <c r="K11525" s="2" t="str">
        <f>VLOOKUP($C11525,Clients!$B:$F,K$6,0)</f>
        <v>Feedbug</v>
      </c>
      <c r="L11525" s="2" t="str">
        <f>VLOOKUP($C11525,Clients!$B:$F,L$6,0)</f>
        <v>Foreign</v>
      </c>
      <c r="M11525" s="2" t="str">
        <f>VLOOKUP($C11525,Clients!$B:$F,M$6,0)</f>
        <v>BR</v>
      </c>
      <c r="N11525" s="2" t="str">
        <f>VLOOKUP($C11525,Clients!$B:$F,N$6,0)</f>
        <v>Brazil</v>
      </c>
    </row>
    <row r="11526" spans="2:14" x14ac:dyDescent="0.2">
      <c r="B11526" s="8">
        <v>-63214.200000000004</v>
      </c>
      <c r="C11526" s="2" t="s">
        <v>17241</v>
      </c>
      <c r="D11526" s="2" t="s">
        <v>16</v>
      </c>
      <c r="E11526" s="8">
        <v>-89</v>
      </c>
      <c r="F11526" s="2" t="s">
        <v>17411</v>
      </c>
      <c r="G11526" s="2" t="s">
        <v>17410</v>
      </c>
      <c r="H11526" s="9">
        <v>42664</v>
      </c>
      <c r="I11526" s="2">
        <v>2016</v>
      </c>
      <c r="J11526" s="2">
        <v>10</v>
      </c>
      <c r="K11526" s="2" t="str">
        <f>VLOOKUP($C11526,Clients!$B:$F,K$6,0)</f>
        <v>Feedbug</v>
      </c>
      <c r="L11526" s="2" t="str">
        <f>VLOOKUP($C11526,Clients!$B:$F,L$6,0)</f>
        <v>Foreign</v>
      </c>
      <c r="M11526" s="2" t="str">
        <f>VLOOKUP($C11526,Clients!$B:$F,M$6,0)</f>
        <v>BR</v>
      </c>
      <c r="N11526" s="2" t="str">
        <f>VLOOKUP($C11526,Clients!$B:$F,N$6,0)</f>
        <v>Brazil</v>
      </c>
    </row>
    <row r="11527" spans="2:14" x14ac:dyDescent="0.2">
      <c r="B11527" s="8">
        <v>64785</v>
      </c>
      <c r="C11527" s="2" t="s">
        <v>17241</v>
      </c>
      <c r="D11527" s="2" t="s">
        <v>16</v>
      </c>
      <c r="E11527" s="8">
        <v>89</v>
      </c>
      <c r="F11527" s="2" t="s">
        <v>17412</v>
      </c>
      <c r="G11527" s="2" t="s">
        <v>17410</v>
      </c>
      <c r="H11527" s="9">
        <v>42664</v>
      </c>
      <c r="I11527" s="2">
        <v>2016</v>
      </c>
      <c r="J11527" s="2">
        <v>10</v>
      </c>
      <c r="K11527" s="2" t="str">
        <f>VLOOKUP($C11527,Clients!$B:$F,K$6,0)</f>
        <v>Feedbug</v>
      </c>
      <c r="L11527" s="2" t="str">
        <f>VLOOKUP($C11527,Clients!$B:$F,L$6,0)</f>
        <v>Foreign</v>
      </c>
      <c r="M11527" s="2" t="str">
        <f>VLOOKUP($C11527,Clients!$B:$F,M$6,0)</f>
        <v>BR</v>
      </c>
      <c r="N11527" s="2" t="str">
        <f>VLOOKUP($C11527,Clients!$B:$F,N$6,0)</f>
        <v>Brazil</v>
      </c>
    </row>
    <row r="11528" spans="2:14" x14ac:dyDescent="0.2">
      <c r="B11528" s="8">
        <v>38938.200000000004</v>
      </c>
      <c r="C11528" s="2" t="s">
        <v>17241</v>
      </c>
      <c r="D11528" s="2" t="s">
        <v>16</v>
      </c>
      <c r="E11528" s="8">
        <v>41</v>
      </c>
      <c r="F11528" s="2" t="s">
        <v>17405</v>
      </c>
      <c r="G11528" s="2" t="s">
        <v>17413</v>
      </c>
      <c r="H11528" s="9">
        <v>42664</v>
      </c>
      <c r="I11528" s="2">
        <v>2016</v>
      </c>
      <c r="J11528" s="2">
        <v>10</v>
      </c>
      <c r="K11528" s="2" t="str">
        <f>VLOOKUP($C11528,Clients!$B:$F,K$6,0)</f>
        <v>Feedbug</v>
      </c>
      <c r="L11528" s="2" t="str">
        <f>VLOOKUP($C11528,Clients!$B:$F,L$6,0)</f>
        <v>Foreign</v>
      </c>
      <c r="M11528" s="2" t="str">
        <f>VLOOKUP($C11528,Clients!$B:$F,M$6,0)</f>
        <v>BR</v>
      </c>
      <c r="N11528" s="2" t="str">
        <f>VLOOKUP($C11528,Clients!$B:$F,N$6,0)</f>
        <v>Brazil</v>
      </c>
    </row>
    <row r="11529" spans="2:14" x14ac:dyDescent="0.2">
      <c r="B11529" s="8">
        <v>-38938.200000000004</v>
      </c>
      <c r="C11529" s="2" t="s">
        <v>17241</v>
      </c>
      <c r="D11529" s="2" t="s">
        <v>16</v>
      </c>
      <c r="E11529" s="8">
        <v>-41</v>
      </c>
      <c r="F11529" s="2" t="s">
        <v>17414</v>
      </c>
      <c r="G11529" s="2" t="s">
        <v>17413</v>
      </c>
      <c r="H11529" s="9">
        <v>42664</v>
      </c>
      <c r="I11529" s="2">
        <v>2016</v>
      </c>
      <c r="J11529" s="2">
        <v>10</v>
      </c>
      <c r="K11529" s="2" t="str">
        <f>VLOOKUP($C11529,Clients!$B:$F,K$6,0)</f>
        <v>Feedbug</v>
      </c>
      <c r="L11529" s="2" t="str">
        <f>VLOOKUP($C11529,Clients!$B:$F,L$6,0)</f>
        <v>Foreign</v>
      </c>
      <c r="M11529" s="2" t="str">
        <f>VLOOKUP($C11529,Clients!$B:$F,M$6,0)</f>
        <v>BR</v>
      </c>
      <c r="N11529" s="2" t="str">
        <f>VLOOKUP($C11529,Clients!$B:$F,N$6,0)</f>
        <v>Brazil</v>
      </c>
    </row>
    <row r="11530" spans="2:14" x14ac:dyDescent="0.2">
      <c r="B11530" s="8">
        <v>40080.6</v>
      </c>
      <c r="C11530" s="2" t="s">
        <v>17241</v>
      </c>
      <c r="D11530" s="2" t="s">
        <v>16</v>
      </c>
      <c r="E11530" s="8">
        <v>41</v>
      </c>
      <c r="F11530" s="2" t="s">
        <v>17415</v>
      </c>
      <c r="G11530" s="2" t="s">
        <v>17413</v>
      </c>
      <c r="H11530" s="9">
        <v>42664</v>
      </c>
      <c r="I11530" s="2">
        <v>2016</v>
      </c>
      <c r="J11530" s="2">
        <v>10</v>
      </c>
      <c r="K11530" s="2" t="str">
        <f>VLOOKUP($C11530,Clients!$B:$F,K$6,0)</f>
        <v>Feedbug</v>
      </c>
      <c r="L11530" s="2" t="str">
        <f>VLOOKUP($C11530,Clients!$B:$F,L$6,0)</f>
        <v>Foreign</v>
      </c>
      <c r="M11530" s="2" t="str">
        <f>VLOOKUP($C11530,Clients!$B:$F,M$6,0)</f>
        <v>BR</v>
      </c>
      <c r="N11530" s="2" t="str">
        <f>VLOOKUP($C11530,Clients!$B:$F,N$6,0)</f>
        <v>Brazil</v>
      </c>
    </row>
    <row r="11531" spans="2:14" x14ac:dyDescent="0.2">
      <c r="B11531" s="8">
        <v>1797.6000000000001</v>
      </c>
      <c r="C11531" s="2" t="s">
        <v>17241</v>
      </c>
      <c r="D11531" s="2" t="s">
        <v>16</v>
      </c>
      <c r="E11531" s="8">
        <v>2</v>
      </c>
      <c r="F11531" s="2" t="s">
        <v>17416</v>
      </c>
      <c r="G11531" s="2" t="s">
        <v>17417</v>
      </c>
      <c r="H11531" s="9">
        <v>42667</v>
      </c>
      <c r="I11531" s="2">
        <v>2016</v>
      </c>
      <c r="J11531" s="2">
        <v>10</v>
      </c>
      <c r="K11531" s="2" t="str">
        <f>VLOOKUP($C11531,Clients!$B:$F,K$6,0)</f>
        <v>Feedbug</v>
      </c>
      <c r="L11531" s="2" t="str">
        <f>VLOOKUP($C11531,Clients!$B:$F,L$6,0)</f>
        <v>Foreign</v>
      </c>
      <c r="M11531" s="2" t="str">
        <f>VLOOKUP($C11531,Clients!$B:$F,M$6,0)</f>
        <v>BR</v>
      </c>
      <c r="N11531" s="2" t="str">
        <f>VLOOKUP($C11531,Clients!$B:$F,N$6,0)</f>
        <v>Brazil</v>
      </c>
    </row>
    <row r="11532" spans="2:14" x14ac:dyDescent="0.2">
      <c r="B11532" s="8">
        <v>44280.6</v>
      </c>
      <c r="C11532" s="2" t="s">
        <v>17241</v>
      </c>
      <c r="D11532" s="2" t="s">
        <v>16</v>
      </c>
      <c r="E11532" s="8">
        <v>57</v>
      </c>
      <c r="F11532" s="2" t="s">
        <v>17409</v>
      </c>
      <c r="G11532" s="2" t="s">
        <v>17418</v>
      </c>
      <c r="H11532" s="9">
        <v>42668</v>
      </c>
      <c r="I11532" s="2">
        <v>2016</v>
      </c>
      <c r="J11532" s="2">
        <v>10</v>
      </c>
      <c r="K11532" s="2" t="str">
        <f>VLOOKUP($C11532,Clients!$B:$F,K$6,0)</f>
        <v>Feedbug</v>
      </c>
      <c r="L11532" s="2" t="str">
        <f>VLOOKUP($C11532,Clients!$B:$F,L$6,0)</f>
        <v>Foreign</v>
      </c>
      <c r="M11532" s="2" t="str">
        <f>VLOOKUP($C11532,Clients!$B:$F,M$6,0)</f>
        <v>BR</v>
      </c>
      <c r="N11532" s="2" t="str">
        <f>VLOOKUP($C11532,Clients!$B:$F,N$6,0)</f>
        <v>Brazil</v>
      </c>
    </row>
    <row r="11533" spans="2:14" x14ac:dyDescent="0.2">
      <c r="B11533" s="8">
        <v>-44280.6</v>
      </c>
      <c r="C11533" s="2" t="s">
        <v>17241</v>
      </c>
      <c r="D11533" s="2" t="s">
        <v>16</v>
      </c>
      <c r="E11533" s="8">
        <v>-57</v>
      </c>
      <c r="F11533" s="2" t="s">
        <v>17419</v>
      </c>
      <c r="G11533" s="2" t="s">
        <v>17418</v>
      </c>
      <c r="H11533" s="9">
        <v>42668</v>
      </c>
      <c r="I11533" s="2">
        <v>2016</v>
      </c>
      <c r="J11533" s="2">
        <v>10</v>
      </c>
      <c r="K11533" s="2" t="str">
        <f>VLOOKUP($C11533,Clients!$B:$F,K$6,0)</f>
        <v>Feedbug</v>
      </c>
      <c r="L11533" s="2" t="str">
        <f>VLOOKUP($C11533,Clients!$B:$F,L$6,0)</f>
        <v>Foreign</v>
      </c>
      <c r="M11533" s="2" t="str">
        <f>VLOOKUP($C11533,Clients!$B:$F,M$6,0)</f>
        <v>BR</v>
      </c>
      <c r="N11533" s="2" t="str">
        <f>VLOOKUP($C11533,Clients!$B:$F,N$6,0)</f>
        <v>Brazil</v>
      </c>
    </row>
    <row r="11534" spans="2:14" x14ac:dyDescent="0.2">
      <c r="B11534" s="8">
        <v>45851.4</v>
      </c>
      <c r="C11534" s="2" t="s">
        <v>17241</v>
      </c>
      <c r="D11534" s="2" t="s">
        <v>16</v>
      </c>
      <c r="E11534" s="8">
        <v>57</v>
      </c>
      <c r="F11534" s="2" t="s">
        <v>17420</v>
      </c>
      <c r="G11534" s="2" t="s">
        <v>17418</v>
      </c>
      <c r="H11534" s="9">
        <v>42668</v>
      </c>
      <c r="I11534" s="2">
        <v>2016</v>
      </c>
      <c r="J11534" s="2">
        <v>10</v>
      </c>
      <c r="K11534" s="2" t="str">
        <f>VLOOKUP($C11534,Clients!$B:$F,K$6,0)</f>
        <v>Feedbug</v>
      </c>
      <c r="L11534" s="2" t="str">
        <f>VLOOKUP($C11534,Clients!$B:$F,L$6,0)</f>
        <v>Foreign</v>
      </c>
      <c r="M11534" s="2" t="str">
        <f>VLOOKUP($C11534,Clients!$B:$F,M$6,0)</f>
        <v>BR</v>
      </c>
      <c r="N11534" s="2" t="str">
        <f>VLOOKUP($C11534,Clients!$B:$F,N$6,0)</f>
        <v>Brazil</v>
      </c>
    </row>
    <row r="11535" spans="2:14" x14ac:dyDescent="0.2">
      <c r="B11535" s="8">
        <v>87515.400000000009</v>
      </c>
      <c r="C11535" s="2" t="s">
        <v>17241</v>
      </c>
      <c r="D11535" s="2" t="s">
        <v>16</v>
      </c>
      <c r="E11535" s="8">
        <v>115</v>
      </c>
      <c r="F11535" s="2" t="s">
        <v>17401</v>
      </c>
      <c r="G11535" s="2" t="s">
        <v>17421</v>
      </c>
      <c r="H11535" s="9">
        <v>42668</v>
      </c>
      <c r="I11535" s="2">
        <v>2016</v>
      </c>
      <c r="J11535" s="2">
        <v>10</v>
      </c>
      <c r="K11535" s="2" t="str">
        <f>VLOOKUP($C11535,Clients!$B:$F,K$6,0)</f>
        <v>Feedbug</v>
      </c>
      <c r="L11535" s="2" t="str">
        <f>VLOOKUP($C11535,Clients!$B:$F,L$6,0)</f>
        <v>Foreign</v>
      </c>
      <c r="M11535" s="2" t="str">
        <f>VLOOKUP($C11535,Clients!$B:$F,M$6,0)</f>
        <v>BR</v>
      </c>
      <c r="N11535" s="2" t="str">
        <f>VLOOKUP($C11535,Clients!$B:$F,N$6,0)</f>
        <v>Brazil</v>
      </c>
    </row>
    <row r="11536" spans="2:14" x14ac:dyDescent="0.2">
      <c r="B11536" s="8">
        <v>-87515.400000000009</v>
      </c>
      <c r="C11536" s="2" t="s">
        <v>17241</v>
      </c>
      <c r="D11536" s="2" t="s">
        <v>16</v>
      </c>
      <c r="E11536" s="8">
        <v>-115</v>
      </c>
      <c r="F11536" s="2" t="s">
        <v>17422</v>
      </c>
      <c r="G11536" s="2" t="s">
        <v>17421</v>
      </c>
      <c r="H11536" s="9">
        <v>42668</v>
      </c>
      <c r="I11536" s="2">
        <v>2016</v>
      </c>
      <c r="J11536" s="2">
        <v>10</v>
      </c>
      <c r="K11536" s="2" t="str">
        <f>VLOOKUP($C11536,Clients!$B:$F,K$6,0)</f>
        <v>Feedbug</v>
      </c>
      <c r="L11536" s="2" t="str">
        <f>VLOOKUP($C11536,Clients!$B:$F,L$6,0)</f>
        <v>Foreign</v>
      </c>
      <c r="M11536" s="2" t="str">
        <f>VLOOKUP($C11536,Clients!$B:$F,M$6,0)</f>
        <v>BR</v>
      </c>
      <c r="N11536" s="2" t="str">
        <f>VLOOKUP($C11536,Clients!$B:$F,N$6,0)</f>
        <v>Brazil</v>
      </c>
    </row>
    <row r="11537" spans="2:14" x14ac:dyDescent="0.2">
      <c r="B11537" s="8">
        <v>89514.6</v>
      </c>
      <c r="C11537" s="2" t="s">
        <v>17241</v>
      </c>
      <c r="D11537" s="2" t="s">
        <v>16</v>
      </c>
      <c r="E11537" s="8">
        <v>115</v>
      </c>
      <c r="F11537" s="2" t="s">
        <v>17423</v>
      </c>
      <c r="G11537" s="2" t="s">
        <v>17421</v>
      </c>
      <c r="H11537" s="9">
        <v>42668</v>
      </c>
      <c r="I11537" s="2">
        <v>2016</v>
      </c>
      <c r="J11537" s="2">
        <v>10</v>
      </c>
      <c r="K11537" s="2" t="str">
        <f>VLOOKUP($C11537,Clients!$B:$F,K$6,0)</f>
        <v>Feedbug</v>
      </c>
      <c r="L11537" s="2" t="str">
        <f>VLOOKUP($C11537,Clients!$B:$F,L$6,0)</f>
        <v>Foreign</v>
      </c>
      <c r="M11537" s="2" t="str">
        <f>VLOOKUP($C11537,Clients!$B:$F,M$6,0)</f>
        <v>BR</v>
      </c>
      <c r="N11537" s="2" t="str">
        <f>VLOOKUP($C11537,Clients!$B:$F,N$6,0)</f>
        <v>Brazil</v>
      </c>
    </row>
    <row r="11538" spans="2:14" x14ac:dyDescent="0.2">
      <c r="B11538" s="8">
        <v>45393.599999999999</v>
      </c>
      <c r="C11538" s="2" t="s">
        <v>17241</v>
      </c>
      <c r="D11538" s="2" t="s">
        <v>16</v>
      </c>
      <c r="E11538" s="8">
        <v>57</v>
      </c>
      <c r="F11538" s="2" t="s">
        <v>17409</v>
      </c>
      <c r="G11538" s="2" t="s">
        <v>15247</v>
      </c>
      <c r="H11538" s="9">
        <v>42668</v>
      </c>
      <c r="I11538" s="2">
        <v>2016</v>
      </c>
      <c r="J11538" s="2">
        <v>10</v>
      </c>
      <c r="K11538" s="2" t="str">
        <f>VLOOKUP($C11538,Clients!$B:$F,K$6,0)</f>
        <v>Feedbug</v>
      </c>
      <c r="L11538" s="2" t="str">
        <f>VLOOKUP($C11538,Clients!$B:$F,L$6,0)</f>
        <v>Foreign</v>
      </c>
      <c r="M11538" s="2" t="str">
        <f>VLOOKUP($C11538,Clients!$B:$F,M$6,0)</f>
        <v>BR</v>
      </c>
      <c r="N11538" s="2" t="str">
        <f>VLOOKUP($C11538,Clients!$B:$F,N$6,0)</f>
        <v>Brazil</v>
      </c>
    </row>
    <row r="11539" spans="2:14" x14ac:dyDescent="0.2">
      <c r="B11539" s="8">
        <v>-45393.599999999999</v>
      </c>
      <c r="C11539" s="2" t="s">
        <v>17241</v>
      </c>
      <c r="D11539" s="2" t="s">
        <v>16</v>
      </c>
      <c r="E11539" s="8">
        <v>-57</v>
      </c>
      <c r="F11539" s="2" t="s">
        <v>17424</v>
      </c>
      <c r="G11539" s="2" t="s">
        <v>15247</v>
      </c>
      <c r="H11539" s="9">
        <v>42668</v>
      </c>
      <c r="I11539" s="2">
        <v>2016</v>
      </c>
      <c r="J11539" s="2">
        <v>10</v>
      </c>
      <c r="K11539" s="2" t="str">
        <f>VLOOKUP($C11539,Clients!$B:$F,K$6,0)</f>
        <v>Feedbug</v>
      </c>
      <c r="L11539" s="2" t="str">
        <f>VLOOKUP($C11539,Clients!$B:$F,L$6,0)</f>
        <v>Foreign</v>
      </c>
      <c r="M11539" s="2" t="str">
        <f>VLOOKUP($C11539,Clients!$B:$F,M$6,0)</f>
        <v>BR</v>
      </c>
      <c r="N11539" s="2" t="str">
        <f>VLOOKUP($C11539,Clients!$B:$F,N$6,0)</f>
        <v>Brazil</v>
      </c>
    </row>
    <row r="11540" spans="2:14" x14ac:dyDescent="0.2">
      <c r="B11540" s="8">
        <v>47392.800000000003</v>
      </c>
      <c r="C11540" s="2" t="s">
        <v>17241</v>
      </c>
      <c r="D11540" s="2" t="s">
        <v>16</v>
      </c>
      <c r="E11540" s="8">
        <v>57</v>
      </c>
      <c r="F11540" s="2" t="s">
        <v>17425</v>
      </c>
      <c r="G11540" s="2" t="s">
        <v>15247</v>
      </c>
      <c r="H11540" s="9">
        <v>42668</v>
      </c>
      <c r="I11540" s="2">
        <v>2016</v>
      </c>
      <c r="J11540" s="2">
        <v>10</v>
      </c>
      <c r="K11540" s="2" t="str">
        <f>VLOOKUP($C11540,Clients!$B:$F,K$6,0)</f>
        <v>Feedbug</v>
      </c>
      <c r="L11540" s="2" t="str">
        <f>VLOOKUP($C11540,Clients!$B:$F,L$6,0)</f>
        <v>Foreign</v>
      </c>
      <c r="M11540" s="2" t="str">
        <f>VLOOKUP($C11540,Clients!$B:$F,M$6,0)</f>
        <v>BR</v>
      </c>
      <c r="N11540" s="2" t="str">
        <f>VLOOKUP($C11540,Clients!$B:$F,N$6,0)</f>
        <v>Brazil</v>
      </c>
    </row>
    <row r="11541" spans="2:14" x14ac:dyDescent="0.2">
      <c r="B11541" s="8">
        <v>184396.80000000002</v>
      </c>
      <c r="C11541" s="2" t="s">
        <v>17241</v>
      </c>
      <c r="D11541" s="2" t="s">
        <v>16</v>
      </c>
      <c r="E11541" s="8">
        <v>210</v>
      </c>
      <c r="F11541" s="2" t="s">
        <v>17405</v>
      </c>
      <c r="G11541" s="2" t="s">
        <v>17426</v>
      </c>
      <c r="H11541" s="9">
        <v>42669</v>
      </c>
      <c r="I11541" s="2">
        <v>2016</v>
      </c>
      <c r="J11541" s="2">
        <v>10</v>
      </c>
      <c r="K11541" s="2" t="str">
        <f>VLOOKUP($C11541,Clients!$B:$F,K$6,0)</f>
        <v>Feedbug</v>
      </c>
      <c r="L11541" s="2" t="str">
        <f>VLOOKUP($C11541,Clients!$B:$F,L$6,0)</f>
        <v>Foreign</v>
      </c>
      <c r="M11541" s="2" t="str">
        <f>VLOOKUP($C11541,Clients!$B:$F,M$6,0)</f>
        <v>BR</v>
      </c>
      <c r="N11541" s="2" t="str">
        <f>VLOOKUP($C11541,Clients!$B:$F,N$6,0)</f>
        <v>Brazil</v>
      </c>
    </row>
    <row r="11542" spans="2:14" x14ac:dyDescent="0.2">
      <c r="B11542" s="8">
        <v>-184396.80000000002</v>
      </c>
      <c r="C11542" s="2" t="s">
        <v>17241</v>
      </c>
      <c r="D11542" s="2" t="s">
        <v>16</v>
      </c>
      <c r="E11542" s="8">
        <v>-210</v>
      </c>
      <c r="F11542" s="2" t="s">
        <v>17427</v>
      </c>
      <c r="G11542" s="2" t="s">
        <v>17426</v>
      </c>
      <c r="H11542" s="9">
        <v>42669</v>
      </c>
      <c r="I11542" s="2">
        <v>2016</v>
      </c>
      <c r="J11542" s="2">
        <v>10</v>
      </c>
      <c r="K11542" s="2" t="str">
        <f>VLOOKUP($C11542,Clients!$B:$F,K$6,0)</f>
        <v>Feedbug</v>
      </c>
      <c r="L11542" s="2" t="str">
        <f>VLOOKUP($C11542,Clients!$B:$F,L$6,0)</f>
        <v>Foreign</v>
      </c>
      <c r="M11542" s="2" t="str">
        <f>VLOOKUP($C11542,Clients!$B:$F,M$6,0)</f>
        <v>BR</v>
      </c>
      <c r="N11542" s="2" t="str">
        <f>VLOOKUP($C11542,Clients!$B:$F,N$6,0)</f>
        <v>Brazil</v>
      </c>
    </row>
    <row r="11543" spans="2:14" x14ac:dyDescent="0.2">
      <c r="B11543" s="8">
        <v>187538.4</v>
      </c>
      <c r="C11543" s="2" t="s">
        <v>17241</v>
      </c>
      <c r="D11543" s="2" t="s">
        <v>16</v>
      </c>
      <c r="E11543" s="8">
        <v>210</v>
      </c>
      <c r="F11543" s="2" t="s">
        <v>17428</v>
      </c>
      <c r="G11543" s="2" t="s">
        <v>17426</v>
      </c>
      <c r="H11543" s="9">
        <v>42669</v>
      </c>
      <c r="I11543" s="2">
        <v>2016</v>
      </c>
      <c r="J11543" s="2">
        <v>10</v>
      </c>
      <c r="K11543" s="2" t="str">
        <f>VLOOKUP($C11543,Clients!$B:$F,K$6,0)</f>
        <v>Feedbug</v>
      </c>
      <c r="L11543" s="2" t="str">
        <f>VLOOKUP($C11543,Clients!$B:$F,L$6,0)</f>
        <v>Foreign</v>
      </c>
      <c r="M11543" s="2" t="str">
        <f>VLOOKUP($C11543,Clients!$B:$F,M$6,0)</f>
        <v>BR</v>
      </c>
      <c r="N11543" s="2" t="str">
        <f>VLOOKUP($C11543,Clients!$B:$F,N$6,0)</f>
        <v>Brazil</v>
      </c>
    </row>
    <row r="11544" spans="2:14" x14ac:dyDescent="0.2">
      <c r="B11544" s="8">
        <v>197589</v>
      </c>
      <c r="C11544" s="2" t="s">
        <v>17241</v>
      </c>
      <c r="D11544" s="2" t="s">
        <v>16</v>
      </c>
      <c r="E11544" s="8">
        <v>197</v>
      </c>
      <c r="F11544" s="2" t="s">
        <v>17429</v>
      </c>
      <c r="G11544" s="2" t="s">
        <v>17430</v>
      </c>
      <c r="H11544" s="9">
        <v>42674</v>
      </c>
      <c r="I11544" s="2">
        <v>2016</v>
      </c>
      <c r="J11544" s="2">
        <v>10</v>
      </c>
      <c r="K11544" s="2" t="str">
        <f>VLOOKUP($C11544,Clients!$B:$F,K$6,0)</f>
        <v>Feedbug</v>
      </c>
      <c r="L11544" s="2" t="str">
        <f>VLOOKUP($C11544,Clients!$B:$F,L$6,0)</f>
        <v>Foreign</v>
      </c>
      <c r="M11544" s="2" t="str">
        <f>VLOOKUP($C11544,Clients!$B:$F,M$6,0)</f>
        <v>BR</v>
      </c>
      <c r="N11544" s="2" t="str">
        <f>VLOOKUP($C11544,Clients!$B:$F,N$6,0)</f>
        <v>Brazil</v>
      </c>
    </row>
    <row r="11545" spans="2:14" x14ac:dyDescent="0.2">
      <c r="B11545" s="8">
        <v>-197589</v>
      </c>
      <c r="C11545" s="2" t="s">
        <v>17241</v>
      </c>
      <c r="D11545" s="2" t="s">
        <v>16</v>
      </c>
      <c r="E11545" s="8">
        <v>-197</v>
      </c>
      <c r="F11545" s="2" t="s">
        <v>17431</v>
      </c>
      <c r="G11545" s="2" t="s">
        <v>17430</v>
      </c>
      <c r="H11545" s="9">
        <v>42674</v>
      </c>
      <c r="I11545" s="2">
        <v>2016</v>
      </c>
      <c r="J11545" s="2">
        <v>10</v>
      </c>
      <c r="K11545" s="2" t="str">
        <f>VLOOKUP($C11545,Clients!$B:$F,K$6,0)</f>
        <v>Feedbug</v>
      </c>
      <c r="L11545" s="2" t="str">
        <f>VLOOKUP($C11545,Clients!$B:$F,L$6,0)</f>
        <v>Foreign</v>
      </c>
      <c r="M11545" s="2" t="str">
        <f>VLOOKUP($C11545,Clients!$B:$F,M$6,0)</f>
        <v>BR</v>
      </c>
      <c r="N11545" s="2" t="str">
        <f>VLOOKUP($C11545,Clients!$B:$F,N$6,0)</f>
        <v>Brazil</v>
      </c>
    </row>
    <row r="11546" spans="2:14" x14ac:dyDescent="0.2">
      <c r="B11546" s="8">
        <v>208870.2</v>
      </c>
      <c r="C11546" s="2" t="s">
        <v>17241</v>
      </c>
      <c r="D11546" s="2" t="s">
        <v>16</v>
      </c>
      <c r="E11546" s="8">
        <v>197</v>
      </c>
      <c r="F11546" s="2" t="s">
        <v>17432</v>
      </c>
      <c r="G11546" s="2" t="s">
        <v>17430</v>
      </c>
      <c r="H11546" s="9">
        <v>42674</v>
      </c>
      <c r="I11546" s="2">
        <v>2016</v>
      </c>
      <c r="J11546" s="2">
        <v>10</v>
      </c>
      <c r="K11546" s="2" t="str">
        <f>VLOOKUP($C11546,Clients!$B:$F,K$6,0)</f>
        <v>Feedbug</v>
      </c>
      <c r="L11546" s="2" t="str">
        <f>VLOOKUP($C11546,Clients!$B:$F,L$6,0)</f>
        <v>Foreign</v>
      </c>
      <c r="M11546" s="2" t="str">
        <f>VLOOKUP($C11546,Clients!$B:$F,M$6,0)</f>
        <v>BR</v>
      </c>
      <c r="N11546" s="2" t="str">
        <f>VLOOKUP($C11546,Clients!$B:$F,N$6,0)</f>
        <v>Brazil</v>
      </c>
    </row>
    <row r="11547" spans="2:14" x14ac:dyDescent="0.2">
      <c r="B11547" s="8">
        <v>227619</v>
      </c>
      <c r="C11547" s="2" t="s">
        <v>17241</v>
      </c>
      <c r="D11547" s="2" t="s">
        <v>16</v>
      </c>
      <c r="E11547" s="8">
        <v>226</v>
      </c>
      <c r="F11547" s="2" t="s">
        <v>17429</v>
      </c>
      <c r="G11547" s="2" t="s">
        <v>17433</v>
      </c>
      <c r="H11547" s="9">
        <v>42675</v>
      </c>
      <c r="I11547" s="2">
        <v>2016</v>
      </c>
      <c r="J11547" s="2">
        <v>11</v>
      </c>
      <c r="K11547" s="2" t="str">
        <f>VLOOKUP($C11547,Clients!$B:$F,K$6,0)</f>
        <v>Feedbug</v>
      </c>
      <c r="L11547" s="2" t="str">
        <f>VLOOKUP($C11547,Clients!$B:$F,L$6,0)</f>
        <v>Foreign</v>
      </c>
      <c r="M11547" s="2" t="str">
        <f>VLOOKUP($C11547,Clients!$B:$F,M$6,0)</f>
        <v>BR</v>
      </c>
      <c r="N11547" s="2" t="str">
        <f>VLOOKUP($C11547,Clients!$B:$F,N$6,0)</f>
        <v>Brazil</v>
      </c>
    </row>
    <row r="11548" spans="2:14" x14ac:dyDescent="0.2">
      <c r="B11548" s="8">
        <v>-227619</v>
      </c>
      <c r="C11548" s="2" t="s">
        <v>17241</v>
      </c>
      <c r="D11548" s="2" t="s">
        <v>16</v>
      </c>
      <c r="E11548" s="8">
        <v>-226</v>
      </c>
      <c r="F11548" s="2" t="s">
        <v>17434</v>
      </c>
      <c r="G11548" s="2" t="s">
        <v>17433</v>
      </c>
      <c r="H11548" s="9">
        <v>42675</v>
      </c>
      <c r="I11548" s="2">
        <v>2016</v>
      </c>
      <c r="J11548" s="2">
        <v>11</v>
      </c>
      <c r="K11548" s="2" t="str">
        <f>VLOOKUP($C11548,Clients!$B:$F,K$6,0)</f>
        <v>Feedbug</v>
      </c>
      <c r="L11548" s="2" t="str">
        <f>VLOOKUP($C11548,Clients!$B:$F,L$6,0)</f>
        <v>Foreign</v>
      </c>
      <c r="M11548" s="2" t="str">
        <f>VLOOKUP($C11548,Clients!$B:$F,M$6,0)</f>
        <v>BR</v>
      </c>
      <c r="N11548" s="2" t="str">
        <f>VLOOKUP($C11548,Clients!$B:$F,N$6,0)</f>
        <v>Brazil</v>
      </c>
    </row>
    <row r="11549" spans="2:14" x14ac:dyDescent="0.2">
      <c r="B11549" s="8">
        <v>237757.80000000002</v>
      </c>
      <c r="C11549" s="2" t="s">
        <v>17241</v>
      </c>
      <c r="D11549" s="2" t="s">
        <v>16</v>
      </c>
      <c r="E11549" s="8">
        <v>226</v>
      </c>
      <c r="F11549" s="2" t="s">
        <v>17435</v>
      </c>
      <c r="G11549" s="2" t="s">
        <v>17433</v>
      </c>
      <c r="H11549" s="9">
        <v>42675</v>
      </c>
      <c r="I11549" s="2">
        <v>2016</v>
      </c>
      <c r="J11549" s="2">
        <v>11</v>
      </c>
      <c r="K11549" s="2" t="str">
        <f>VLOOKUP($C11549,Clients!$B:$F,K$6,0)</f>
        <v>Feedbug</v>
      </c>
      <c r="L11549" s="2" t="str">
        <f>VLOOKUP($C11549,Clients!$B:$F,L$6,0)</f>
        <v>Foreign</v>
      </c>
      <c r="M11549" s="2" t="str">
        <f>VLOOKUP($C11549,Clients!$B:$F,M$6,0)</f>
        <v>BR</v>
      </c>
      <c r="N11549" s="2" t="str">
        <f>VLOOKUP($C11549,Clients!$B:$F,N$6,0)</f>
        <v>Brazil</v>
      </c>
    </row>
    <row r="11550" spans="2:14" x14ac:dyDescent="0.2">
      <c r="B11550" s="8">
        <v>41588.400000000001</v>
      </c>
      <c r="C11550" s="2" t="s">
        <v>17241</v>
      </c>
      <c r="D11550" s="2" t="s">
        <v>16</v>
      </c>
      <c r="E11550" s="8">
        <v>38</v>
      </c>
      <c r="F11550" s="2" t="s">
        <v>17429</v>
      </c>
      <c r="G11550" s="2" t="s">
        <v>17436</v>
      </c>
      <c r="H11550" s="9">
        <v>42678</v>
      </c>
      <c r="I11550" s="2">
        <v>2016</v>
      </c>
      <c r="J11550" s="2">
        <v>11</v>
      </c>
      <c r="K11550" s="2" t="str">
        <f>VLOOKUP($C11550,Clients!$B:$F,K$6,0)</f>
        <v>Feedbug</v>
      </c>
      <c r="L11550" s="2" t="str">
        <f>VLOOKUP($C11550,Clients!$B:$F,L$6,0)</f>
        <v>Foreign</v>
      </c>
      <c r="M11550" s="2" t="str">
        <f>VLOOKUP($C11550,Clients!$B:$F,M$6,0)</f>
        <v>BR</v>
      </c>
      <c r="N11550" s="2" t="str">
        <f>VLOOKUP($C11550,Clients!$B:$F,N$6,0)</f>
        <v>Brazil</v>
      </c>
    </row>
    <row r="11551" spans="2:14" x14ac:dyDescent="0.2">
      <c r="B11551" s="8">
        <v>54675.600000000006</v>
      </c>
      <c r="C11551" s="2" t="s">
        <v>17241</v>
      </c>
      <c r="D11551" s="2" t="s">
        <v>16</v>
      </c>
      <c r="E11551" s="8">
        <v>49</v>
      </c>
      <c r="F11551" s="2" t="s">
        <v>17429</v>
      </c>
      <c r="G11551" s="2" t="s">
        <v>17437</v>
      </c>
      <c r="H11551" s="9">
        <v>42678</v>
      </c>
      <c r="I11551" s="2">
        <v>2016</v>
      </c>
      <c r="J11551" s="2">
        <v>11</v>
      </c>
      <c r="K11551" s="2" t="str">
        <f>VLOOKUP($C11551,Clients!$B:$F,K$6,0)</f>
        <v>Feedbug</v>
      </c>
      <c r="L11551" s="2" t="str">
        <f>VLOOKUP($C11551,Clients!$B:$F,L$6,0)</f>
        <v>Foreign</v>
      </c>
      <c r="M11551" s="2" t="str">
        <f>VLOOKUP($C11551,Clients!$B:$F,M$6,0)</f>
        <v>BR</v>
      </c>
      <c r="N11551" s="2" t="str">
        <f>VLOOKUP($C11551,Clients!$B:$F,N$6,0)</f>
        <v>Brazil</v>
      </c>
    </row>
    <row r="11552" spans="2:14" x14ac:dyDescent="0.2">
      <c r="B11552" s="8">
        <v>73907.400000000009</v>
      </c>
      <c r="C11552" s="2" t="s">
        <v>17241</v>
      </c>
      <c r="D11552" s="2" t="s">
        <v>16</v>
      </c>
      <c r="E11552" s="8">
        <v>77</v>
      </c>
      <c r="F11552" s="2" t="s">
        <v>17429</v>
      </c>
      <c r="G11552" s="2" t="s">
        <v>17438</v>
      </c>
      <c r="H11552" s="9">
        <v>42678</v>
      </c>
      <c r="I11552" s="2">
        <v>2016</v>
      </c>
      <c r="J11552" s="2">
        <v>11</v>
      </c>
      <c r="K11552" s="2" t="str">
        <f>VLOOKUP($C11552,Clients!$B:$F,K$6,0)</f>
        <v>Feedbug</v>
      </c>
      <c r="L11552" s="2" t="str">
        <f>VLOOKUP($C11552,Clients!$B:$F,L$6,0)</f>
        <v>Foreign</v>
      </c>
      <c r="M11552" s="2" t="str">
        <f>VLOOKUP($C11552,Clients!$B:$F,M$6,0)</f>
        <v>BR</v>
      </c>
      <c r="N11552" s="2" t="str">
        <f>VLOOKUP($C11552,Clients!$B:$F,N$6,0)</f>
        <v>Brazil</v>
      </c>
    </row>
    <row r="11553" spans="2:14" x14ac:dyDescent="0.2">
      <c r="B11553" s="8">
        <v>41323.800000000003</v>
      </c>
      <c r="C11553" s="2" t="s">
        <v>17241</v>
      </c>
      <c r="D11553" s="2" t="s">
        <v>16</v>
      </c>
      <c r="E11553" s="8">
        <v>38</v>
      </c>
      <c r="F11553" s="2" t="s">
        <v>17429</v>
      </c>
      <c r="G11553" s="2" t="s">
        <v>17439</v>
      </c>
      <c r="H11553" s="9">
        <v>42678</v>
      </c>
      <c r="I11553" s="2">
        <v>2016</v>
      </c>
      <c r="J11553" s="2">
        <v>11</v>
      </c>
      <c r="K11553" s="2" t="str">
        <f>VLOOKUP($C11553,Clients!$B:$F,K$6,0)</f>
        <v>Feedbug</v>
      </c>
      <c r="L11553" s="2" t="str">
        <f>VLOOKUP($C11553,Clients!$B:$F,L$6,0)</f>
        <v>Foreign</v>
      </c>
      <c r="M11553" s="2" t="str">
        <f>VLOOKUP($C11553,Clients!$B:$F,M$6,0)</f>
        <v>BR</v>
      </c>
      <c r="N11553" s="2" t="str">
        <f>VLOOKUP($C11553,Clients!$B:$F,N$6,0)</f>
        <v>Brazil</v>
      </c>
    </row>
    <row r="11554" spans="2:14" x14ac:dyDescent="0.2">
      <c r="B11554" s="8">
        <v>0</v>
      </c>
      <c r="C11554" s="2" t="s">
        <v>17241</v>
      </c>
      <c r="D11554" s="2" t="s">
        <v>16</v>
      </c>
      <c r="E11554" s="8">
        <v>2.2000000000000002</v>
      </c>
      <c r="F11554" s="2" t="s">
        <v>17440</v>
      </c>
      <c r="G11554" s="2" t="s">
        <v>17441</v>
      </c>
      <c r="H11554" s="9">
        <v>42678</v>
      </c>
      <c r="I11554" s="2">
        <v>2016</v>
      </c>
      <c r="J11554" s="2">
        <v>11</v>
      </c>
      <c r="K11554" s="2" t="str">
        <f>VLOOKUP($C11554,Clients!$B:$F,K$6,0)</f>
        <v>Feedbug</v>
      </c>
      <c r="L11554" s="2" t="str">
        <f>VLOOKUP($C11554,Clients!$B:$F,L$6,0)</f>
        <v>Foreign</v>
      </c>
      <c r="M11554" s="2" t="str">
        <f>VLOOKUP($C11554,Clients!$B:$F,M$6,0)</f>
        <v>BR</v>
      </c>
      <c r="N11554" s="2" t="str">
        <f>VLOOKUP($C11554,Clients!$B:$F,N$6,0)</f>
        <v>Brazil</v>
      </c>
    </row>
    <row r="11555" spans="2:14" x14ac:dyDescent="0.2">
      <c r="B11555" s="8">
        <v>117961.20000000001</v>
      </c>
      <c r="C11555" s="2" t="s">
        <v>17241</v>
      </c>
      <c r="D11555" s="2" t="s">
        <v>16</v>
      </c>
      <c r="E11555" s="8">
        <v>111</v>
      </c>
      <c r="F11555" s="2" t="s">
        <v>17429</v>
      </c>
      <c r="G11555" s="2" t="s">
        <v>17442</v>
      </c>
      <c r="H11555" s="9">
        <v>42678</v>
      </c>
      <c r="I11555" s="2">
        <v>2016</v>
      </c>
      <c r="J11555" s="2">
        <v>11</v>
      </c>
      <c r="K11555" s="2" t="str">
        <f>VLOOKUP($C11555,Clients!$B:$F,K$6,0)</f>
        <v>Feedbug</v>
      </c>
      <c r="L11555" s="2" t="str">
        <f>VLOOKUP($C11555,Clients!$B:$F,L$6,0)</f>
        <v>Foreign</v>
      </c>
      <c r="M11555" s="2" t="str">
        <f>VLOOKUP($C11555,Clients!$B:$F,M$6,0)</f>
        <v>BR</v>
      </c>
      <c r="N11555" s="2" t="str">
        <f>VLOOKUP($C11555,Clients!$B:$F,N$6,0)</f>
        <v>Brazil</v>
      </c>
    </row>
    <row r="11556" spans="2:14" x14ac:dyDescent="0.2">
      <c r="B11556" s="8">
        <v>111594</v>
      </c>
      <c r="C11556" s="2" t="s">
        <v>17241</v>
      </c>
      <c r="D11556" s="2" t="s">
        <v>16</v>
      </c>
      <c r="E11556" s="8">
        <v>105</v>
      </c>
      <c r="F11556" s="2" t="s">
        <v>17429</v>
      </c>
      <c r="G11556" s="2" t="s">
        <v>17443</v>
      </c>
      <c r="H11556" s="9">
        <v>42678</v>
      </c>
      <c r="I11556" s="2">
        <v>2016</v>
      </c>
      <c r="J11556" s="2">
        <v>11</v>
      </c>
      <c r="K11556" s="2" t="str">
        <f>VLOOKUP($C11556,Clients!$B:$F,K$6,0)</f>
        <v>Feedbug</v>
      </c>
      <c r="L11556" s="2" t="str">
        <f>VLOOKUP($C11556,Clients!$B:$F,L$6,0)</f>
        <v>Foreign</v>
      </c>
      <c r="M11556" s="2" t="str">
        <f>VLOOKUP($C11556,Clients!$B:$F,M$6,0)</f>
        <v>BR</v>
      </c>
      <c r="N11556" s="2" t="str">
        <f>VLOOKUP($C11556,Clients!$B:$F,N$6,0)</f>
        <v>Brazil</v>
      </c>
    </row>
    <row r="11557" spans="2:14" x14ac:dyDescent="0.2">
      <c r="B11557" s="8">
        <v>111825</v>
      </c>
      <c r="C11557" s="2" t="s">
        <v>17241</v>
      </c>
      <c r="D11557" s="2" t="s">
        <v>16</v>
      </c>
      <c r="E11557" s="8">
        <v>110</v>
      </c>
      <c r="F11557" s="2" t="s">
        <v>17429</v>
      </c>
      <c r="G11557" s="2" t="s">
        <v>17444</v>
      </c>
      <c r="H11557" s="9">
        <v>42678</v>
      </c>
      <c r="I11557" s="2">
        <v>2016</v>
      </c>
      <c r="J11557" s="2">
        <v>11</v>
      </c>
      <c r="K11557" s="2" t="str">
        <f>VLOOKUP($C11557,Clients!$B:$F,K$6,0)</f>
        <v>Feedbug</v>
      </c>
      <c r="L11557" s="2" t="str">
        <f>VLOOKUP($C11557,Clients!$B:$F,L$6,0)</f>
        <v>Foreign</v>
      </c>
      <c r="M11557" s="2" t="str">
        <f>VLOOKUP($C11557,Clients!$B:$F,M$6,0)</f>
        <v>BR</v>
      </c>
      <c r="N11557" s="2" t="str">
        <f>VLOOKUP($C11557,Clients!$B:$F,N$6,0)</f>
        <v>Brazil</v>
      </c>
    </row>
    <row r="11558" spans="2:14" x14ac:dyDescent="0.2">
      <c r="B11558" s="8">
        <v>255654</v>
      </c>
      <c r="C11558" s="2" t="s">
        <v>17241</v>
      </c>
      <c r="D11558" s="2" t="s">
        <v>16</v>
      </c>
      <c r="E11558" s="8">
        <v>202</v>
      </c>
      <c r="F11558" s="2" t="s">
        <v>17445</v>
      </c>
      <c r="G11558" s="2" t="s">
        <v>17446</v>
      </c>
      <c r="H11558" s="9">
        <v>42683</v>
      </c>
      <c r="I11558" s="2">
        <v>2016</v>
      </c>
      <c r="J11558" s="2">
        <v>11</v>
      </c>
      <c r="K11558" s="2" t="str">
        <f>VLOOKUP($C11558,Clients!$B:$F,K$6,0)</f>
        <v>Feedbug</v>
      </c>
      <c r="L11558" s="2" t="str">
        <f>VLOOKUP($C11558,Clients!$B:$F,L$6,0)</f>
        <v>Foreign</v>
      </c>
      <c r="M11558" s="2" t="str">
        <f>VLOOKUP($C11558,Clients!$B:$F,M$6,0)</f>
        <v>BR</v>
      </c>
      <c r="N11558" s="2" t="str">
        <f>VLOOKUP($C11558,Clients!$B:$F,N$6,0)</f>
        <v>Brazil</v>
      </c>
    </row>
    <row r="11559" spans="2:14" x14ac:dyDescent="0.2">
      <c r="B11559" s="8">
        <v>250131</v>
      </c>
      <c r="C11559" s="2" t="s">
        <v>17241</v>
      </c>
      <c r="D11559" s="2" t="s">
        <v>16</v>
      </c>
      <c r="E11559" s="8">
        <v>196</v>
      </c>
      <c r="F11559" s="2" t="s">
        <v>17445</v>
      </c>
      <c r="G11559" s="2" t="s">
        <v>17447</v>
      </c>
      <c r="H11559" s="9">
        <v>42684</v>
      </c>
      <c r="I11559" s="2">
        <v>2016</v>
      </c>
      <c r="J11559" s="2">
        <v>11</v>
      </c>
      <c r="K11559" s="2" t="str">
        <f>VLOOKUP($C11559,Clients!$B:$F,K$6,0)</f>
        <v>Feedbug</v>
      </c>
      <c r="L11559" s="2" t="str">
        <f>VLOOKUP($C11559,Clients!$B:$F,L$6,0)</f>
        <v>Foreign</v>
      </c>
      <c r="M11559" s="2" t="str">
        <f>VLOOKUP($C11559,Clients!$B:$F,M$6,0)</f>
        <v>BR</v>
      </c>
      <c r="N11559" s="2" t="str">
        <f>VLOOKUP($C11559,Clients!$B:$F,N$6,0)</f>
        <v>Brazil</v>
      </c>
    </row>
    <row r="11560" spans="2:14" x14ac:dyDescent="0.2">
      <c r="B11560" s="8">
        <v>60963</v>
      </c>
      <c r="C11560" s="2" t="s">
        <v>17241</v>
      </c>
      <c r="D11560" s="2" t="s">
        <v>16</v>
      </c>
      <c r="E11560" s="8">
        <v>49</v>
      </c>
      <c r="F11560" s="2" t="s">
        <v>17445</v>
      </c>
      <c r="G11560" s="2" t="s">
        <v>17448</v>
      </c>
      <c r="H11560" s="9">
        <v>42689</v>
      </c>
      <c r="I11560" s="2">
        <v>2016</v>
      </c>
      <c r="J11560" s="2">
        <v>11</v>
      </c>
      <c r="K11560" s="2" t="str">
        <f>VLOOKUP($C11560,Clients!$B:$F,K$6,0)</f>
        <v>Feedbug</v>
      </c>
      <c r="L11560" s="2" t="str">
        <f>VLOOKUP($C11560,Clients!$B:$F,L$6,0)</f>
        <v>Foreign</v>
      </c>
      <c r="M11560" s="2" t="str">
        <f>VLOOKUP($C11560,Clients!$B:$F,M$6,0)</f>
        <v>BR</v>
      </c>
      <c r="N11560" s="2" t="str">
        <f>VLOOKUP($C11560,Clients!$B:$F,N$6,0)</f>
        <v>Brazil</v>
      </c>
    </row>
    <row r="11561" spans="2:14" x14ac:dyDescent="0.2">
      <c r="B11561" s="8">
        <v>49665</v>
      </c>
      <c r="C11561" s="2" t="s">
        <v>17241</v>
      </c>
      <c r="D11561" s="2" t="s">
        <v>16</v>
      </c>
      <c r="E11561" s="8">
        <v>39</v>
      </c>
      <c r="F11561" s="2" t="s">
        <v>17445</v>
      </c>
      <c r="G11561" s="2" t="s">
        <v>17449</v>
      </c>
      <c r="H11561" s="9">
        <v>42689</v>
      </c>
      <c r="I11561" s="2">
        <v>2016</v>
      </c>
      <c r="J11561" s="2">
        <v>11</v>
      </c>
      <c r="K11561" s="2" t="str">
        <f>VLOOKUP($C11561,Clients!$B:$F,K$6,0)</f>
        <v>Feedbug</v>
      </c>
      <c r="L11561" s="2" t="str">
        <f>VLOOKUP($C11561,Clients!$B:$F,L$6,0)</f>
        <v>Foreign</v>
      </c>
      <c r="M11561" s="2" t="str">
        <f>VLOOKUP($C11561,Clients!$B:$F,M$6,0)</f>
        <v>BR</v>
      </c>
      <c r="N11561" s="2" t="str">
        <f>VLOOKUP($C11561,Clients!$B:$F,N$6,0)</f>
        <v>Brazil</v>
      </c>
    </row>
    <row r="11562" spans="2:14" x14ac:dyDescent="0.2">
      <c r="B11562" s="8">
        <v>77679</v>
      </c>
      <c r="C11562" s="2" t="s">
        <v>17241</v>
      </c>
      <c r="D11562" s="2" t="s">
        <v>16</v>
      </c>
      <c r="E11562" s="8">
        <v>62</v>
      </c>
      <c r="F11562" s="2" t="s">
        <v>17445</v>
      </c>
      <c r="G11562" s="2" t="s">
        <v>17450</v>
      </c>
      <c r="H11562" s="9">
        <v>42689</v>
      </c>
      <c r="I11562" s="2">
        <v>2016</v>
      </c>
      <c r="J11562" s="2">
        <v>11</v>
      </c>
      <c r="K11562" s="2" t="str">
        <f>VLOOKUP($C11562,Clients!$B:$F,K$6,0)</f>
        <v>Feedbug</v>
      </c>
      <c r="L11562" s="2" t="str">
        <f>VLOOKUP($C11562,Clients!$B:$F,L$6,0)</f>
        <v>Foreign</v>
      </c>
      <c r="M11562" s="2" t="str">
        <f>VLOOKUP($C11562,Clients!$B:$F,M$6,0)</f>
        <v>BR</v>
      </c>
      <c r="N11562" s="2" t="str">
        <f>VLOOKUP($C11562,Clients!$B:$F,N$6,0)</f>
        <v>Brazil</v>
      </c>
    </row>
    <row r="11563" spans="2:14" x14ac:dyDescent="0.2">
      <c r="B11563" s="8">
        <v>102228</v>
      </c>
      <c r="C11563" s="2" t="s">
        <v>17241</v>
      </c>
      <c r="D11563" s="2" t="s">
        <v>16</v>
      </c>
      <c r="E11563" s="8">
        <v>78</v>
      </c>
      <c r="F11563" s="2" t="s">
        <v>17445</v>
      </c>
      <c r="G11563" s="2" t="s">
        <v>17451</v>
      </c>
      <c r="H11563" s="9">
        <v>42689</v>
      </c>
      <c r="I11563" s="2">
        <v>2016</v>
      </c>
      <c r="J11563" s="2">
        <v>11</v>
      </c>
      <c r="K11563" s="2" t="str">
        <f>VLOOKUP($C11563,Clients!$B:$F,K$6,0)</f>
        <v>Feedbug</v>
      </c>
      <c r="L11563" s="2" t="str">
        <f>VLOOKUP($C11563,Clients!$B:$F,L$6,0)</f>
        <v>Foreign</v>
      </c>
      <c r="M11563" s="2" t="str">
        <f>VLOOKUP($C11563,Clients!$B:$F,M$6,0)</f>
        <v>BR</v>
      </c>
      <c r="N11563" s="2" t="str">
        <f>VLOOKUP($C11563,Clients!$B:$F,N$6,0)</f>
        <v>Brazil</v>
      </c>
    </row>
    <row r="11564" spans="2:14" x14ac:dyDescent="0.2">
      <c r="B11564" s="8">
        <v>47859</v>
      </c>
      <c r="C11564" s="2" t="s">
        <v>17241</v>
      </c>
      <c r="D11564" s="2" t="s">
        <v>16</v>
      </c>
      <c r="E11564" s="8">
        <v>38</v>
      </c>
      <c r="F11564" s="2" t="s">
        <v>17445</v>
      </c>
      <c r="G11564" s="2" t="s">
        <v>17452</v>
      </c>
      <c r="H11564" s="9">
        <v>42690</v>
      </c>
      <c r="I11564" s="2">
        <v>2016</v>
      </c>
      <c r="J11564" s="2">
        <v>11</v>
      </c>
      <c r="K11564" s="2" t="str">
        <f>VLOOKUP($C11564,Clients!$B:$F,K$6,0)</f>
        <v>Feedbug</v>
      </c>
      <c r="L11564" s="2" t="str">
        <f>VLOOKUP($C11564,Clients!$B:$F,L$6,0)</f>
        <v>Foreign</v>
      </c>
      <c r="M11564" s="2" t="str">
        <f>VLOOKUP($C11564,Clients!$B:$F,M$6,0)</f>
        <v>BR</v>
      </c>
      <c r="N11564" s="2" t="str">
        <f>VLOOKUP($C11564,Clients!$B:$F,N$6,0)</f>
        <v>Brazil</v>
      </c>
    </row>
    <row r="11565" spans="2:14" x14ac:dyDescent="0.2">
      <c r="B11565" s="8">
        <v>47859</v>
      </c>
      <c r="C11565" s="2" t="s">
        <v>17241</v>
      </c>
      <c r="D11565" s="2" t="s">
        <v>16</v>
      </c>
      <c r="E11565" s="8">
        <v>38</v>
      </c>
      <c r="F11565" s="2" t="s">
        <v>17445</v>
      </c>
      <c r="G11565" s="2" t="s">
        <v>17453</v>
      </c>
      <c r="H11565" s="9">
        <v>42690</v>
      </c>
      <c r="I11565" s="2">
        <v>2016</v>
      </c>
      <c r="J11565" s="2">
        <v>11</v>
      </c>
      <c r="K11565" s="2" t="str">
        <f>VLOOKUP($C11565,Clients!$B:$F,K$6,0)</f>
        <v>Feedbug</v>
      </c>
      <c r="L11565" s="2" t="str">
        <f>VLOOKUP($C11565,Clients!$B:$F,L$6,0)</f>
        <v>Foreign</v>
      </c>
      <c r="M11565" s="2" t="str">
        <f>VLOOKUP($C11565,Clients!$B:$F,M$6,0)</f>
        <v>BR</v>
      </c>
      <c r="N11565" s="2" t="str">
        <f>VLOOKUP($C11565,Clients!$B:$F,N$6,0)</f>
        <v>Brazil</v>
      </c>
    </row>
    <row r="11566" spans="2:14" x14ac:dyDescent="0.2">
      <c r="B11566" s="8">
        <v>50862</v>
      </c>
      <c r="C11566" s="2" t="s">
        <v>17241</v>
      </c>
      <c r="D11566" s="2" t="s">
        <v>16</v>
      </c>
      <c r="E11566" s="8">
        <v>41</v>
      </c>
      <c r="F11566" s="2" t="s">
        <v>17445</v>
      </c>
      <c r="G11566" s="2" t="s">
        <v>17454</v>
      </c>
      <c r="H11566" s="9">
        <v>42690</v>
      </c>
      <c r="I11566" s="2">
        <v>2016</v>
      </c>
      <c r="J11566" s="2">
        <v>11</v>
      </c>
      <c r="K11566" s="2" t="str">
        <f>VLOOKUP($C11566,Clients!$B:$F,K$6,0)</f>
        <v>Feedbug</v>
      </c>
      <c r="L11566" s="2" t="str">
        <f>VLOOKUP($C11566,Clients!$B:$F,L$6,0)</f>
        <v>Foreign</v>
      </c>
      <c r="M11566" s="2" t="str">
        <f>VLOOKUP($C11566,Clients!$B:$F,M$6,0)</f>
        <v>BR</v>
      </c>
      <c r="N11566" s="2" t="str">
        <f>VLOOKUP($C11566,Clients!$B:$F,N$6,0)</f>
        <v>Brazil</v>
      </c>
    </row>
    <row r="11567" spans="2:14" x14ac:dyDescent="0.2">
      <c r="B11567" s="8">
        <v>61803</v>
      </c>
      <c r="C11567" s="2" t="s">
        <v>17241</v>
      </c>
      <c r="D11567" s="2" t="s">
        <v>16</v>
      </c>
      <c r="E11567" s="8">
        <v>50</v>
      </c>
      <c r="F11567" s="2" t="s">
        <v>17445</v>
      </c>
      <c r="G11567" s="2" t="s">
        <v>17455</v>
      </c>
      <c r="H11567" s="9">
        <v>42690</v>
      </c>
      <c r="I11567" s="2">
        <v>2016</v>
      </c>
      <c r="J11567" s="2">
        <v>11</v>
      </c>
      <c r="K11567" s="2" t="str">
        <f>VLOOKUP($C11567,Clients!$B:$F,K$6,0)</f>
        <v>Feedbug</v>
      </c>
      <c r="L11567" s="2" t="str">
        <f>VLOOKUP($C11567,Clients!$B:$F,L$6,0)</f>
        <v>Foreign</v>
      </c>
      <c r="M11567" s="2" t="str">
        <f>VLOOKUP($C11567,Clients!$B:$F,M$6,0)</f>
        <v>BR</v>
      </c>
      <c r="N11567" s="2" t="str">
        <f>VLOOKUP($C11567,Clients!$B:$F,N$6,0)</f>
        <v>Brazil</v>
      </c>
    </row>
    <row r="11568" spans="2:14" x14ac:dyDescent="0.2">
      <c r="B11568" s="8">
        <v>117012</v>
      </c>
      <c r="C11568" s="2" t="s">
        <v>17241</v>
      </c>
      <c r="D11568" s="2" t="s">
        <v>16</v>
      </c>
      <c r="E11568" s="8">
        <v>91</v>
      </c>
      <c r="F11568" s="2" t="s">
        <v>17445</v>
      </c>
      <c r="G11568" s="2" t="s">
        <v>17456</v>
      </c>
      <c r="H11568" s="9">
        <v>42696</v>
      </c>
      <c r="I11568" s="2">
        <v>2016</v>
      </c>
      <c r="J11568" s="2">
        <v>11</v>
      </c>
      <c r="K11568" s="2" t="str">
        <f>VLOOKUP($C11568,Clients!$B:$F,K$6,0)</f>
        <v>Feedbug</v>
      </c>
      <c r="L11568" s="2" t="str">
        <f>VLOOKUP($C11568,Clients!$B:$F,L$6,0)</f>
        <v>Foreign</v>
      </c>
      <c r="M11568" s="2" t="str">
        <f>VLOOKUP($C11568,Clients!$B:$F,M$6,0)</f>
        <v>BR</v>
      </c>
      <c r="N11568" s="2" t="str">
        <f>VLOOKUP($C11568,Clients!$B:$F,N$6,0)</f>
        <v>Brazil</v>
      </c>
    </row>
    <row r="11569" spans="2:14" x14ac:dyDescent="0.2">
      <c r="B11569" s="8">
        <v>-195164.88600000003</v>
      </c>
      <c r="C11569" s="2" t="s">
        <v>17241</v>
      </c>
      <c r="D11569" s="2" t="s">
        <v>51</v>
      </c>
      <c r="E11569" s="8">
        <v>0</v>
      </c>
      <c r="F11569" s="2" t="s">
        <v>17457</v>
      </c>
      <c r="G11569" s="2" t="s">
        <v>17458</v>
      </c>
      <c r="H11569" s="9">
        <v>42697</v>
      </c>
      <c r="I11569" s="2">
        <v>2016</v>
      </c>
      <c r="J11569" s="2">
        <v>11</v>
      </c>
      <c r="K11569" s="2" t="str">
        <f>VLOOKUP($C11569,Clients!$B:$F,K$6,0)</f>
        <v>Feedbug</v>
      </c>
      <c r="L11569" s="2" t="str">
        <f>VLOOKUP($C11569,Clients!$B:$F,L$6,0)</f>
        <v>Foreign</v>
      </c>
      <c r="M11569" s="2" t="str">
        <f>VLOOKUP($C11569,Clients!$B:$F,M$6,0)</f>
        <v>BR</v>
      </c>
      <c r="N11569" s="2" t="str">
        <f>VLOOKUP($C11569,Clients!$B:$F,N$6,0)</f>
        <v>Brazil</v>
      </c>
    </row>
    <row r="11570" spans="2:14" x14ac:dyDescent="0.2">
      <c r="B11570" s="8">
        <v>195164.88600000003</v>
      </c>
      <c r="C11570" s="2" t="s">
        <v>17241</v>
      </c>
      <c r="D11570" s="2" t="s">
        <v>51</v>
      </c>
      <c r="E11570" s="8">
        <v>0</v>
      </c>
      <c r="F11570" s="2" t="s">
        <v>17459</v>
      </c>
      <c r="G11570" s="2" t="s">
        <v>17458</v>
      </c>
      <c r="H11570" s="9">
        <v>42697</v>
      </c>
      <c r="I11570" s="2">
        <v>2016</v>
      </c>
      <c r="J11570" s="2">
        <v>11</v>
      </c>
      <c r="K11570" s="2" t="str">
        <f>VLOOKUP($C11570,Clients!$B:$F,K$6,0)</f>
        <v>Feedbug</v>
      </c>
      <c r="L11570" s="2" t="str">
        <f>VLOOKUP($C11570,Clients!$B:$F,L$6,0)</f>
        <v>Foreign</v>
      </c>
      <c r="M11570" s="2" t="str">
        <f>VLOOKUP($C11570,Clients!$B:$F,M$6,0)</f>
        <v>BR</v>
      </c>
      <c r="N11570" s="2" t="str">
        <f>VLOOKUP($C11570,Clients!$B:$F,N$6,0)</f>
        <v>Brazil</v>
      </c>
    </row>
    <row r="11571" spans="2:14" x14ac:dyDescent="0.2">
      <c r="B11571" s="8">
        <v>-120843.36600000001</v>
      </c>
      <c r="C11571" s="2" t="s">
        <v>17241</v>
      </c>
      <c r="D11571" s="2" t="s">
        <v>51</v>
      </c>
      <c r="E11571" s="8">
        <v>0</v>
      </c>
      <c r="F11571" s="2" t="s">
        <v>17460</v>
      </c>
      <c r="G11571" s="2" t="s">
        <v>17458</v>
      </c>
      <c r="H11571" s="9">
        <v>42697</v>
      </c>
      <c r="I11571" s="2">
        <v>2016</v>
      </c>
      <c r="J11571" s="2">
        <v>11</v>
      </c>
      <c r="K11571" s="2" t="str">
        <f>VLOOKUP($C11571,Clients!$B:$F,K$6,0)</f>
        <v>Feedbug</v>
      </c>
      <c r="L11571" s="2" t="str">
        <f>VLOOKUP($C11571,Clients!$B:$F,L$6,0)</f>
        <v>Foreign</v>
      </c>
      <c r="M11571" s="2" t="str">
        <f>VLOOKUP($C11571,Clients!$B:$F,M$6,0)</f>
        <v>BR</v>
      </c>
      <c r="N11571" s="2" t="str">
        <f>VLOOKUP($C11571,Clients!$B:$F,N$6,0)</f>
        <v>Brazil</v>
      </c>
    </row>
    <row r="11572" spans="2:14" x14ac:dyDescent="0.2">
      <c r="B11572" s="8">
        <v>-5113.4160000000002</v>
      </c>
      <c r="C11572" s="2" t="s">
        <v>17241</v>
      </c>
      <c r="D11572" s="2" t="s">
        <v>51</v>
      </c>
      <c r="E11572" s="8">
        <v>0</v>
      </c>
      <c r="F11572" s="2" t="s">
        <v>17461</v>
      </c>
      <c r="G11572" s="2" t="s">
        <v>17462</v>
      </c>
      <c r="H11572" s="9">
        <v>42704</v>
      </c>
      <c r="I11572" s="2">
        <v>2016</v>
      </c>
      <c r="J11572" s="2">
        <v>11</v>
      </c>
      <c r="K11572" s="2" t="str">
        <f>VLOOKUP($C11572,Clients!$B:$F,K$6,0)</f>
        <v>Feedbug</v>
      </c>
      <c r="L11572" s="2" t="str">
        <f>VLOOKUP($C11572,Clients!$B:$F,L$6,0)</f>
        <v>Foreign</v>
      </c>
      <c r="M11572" s="2" t="str">
        <f>VLOOKUP($C11572,Clients!$B:$F,M$6,0)</f>
        <v>BR</v>
      </c>
      <c r="N11572" s="2" t="str">
        <f>VLOOKUP($C11572,Clients!$B:$F,N$6,0)</f>
        <v>Brazil</v>
      </c>
    </row>
    <row r="11573" spans="2:14" x14ac:dyDescent="0.2">
      <c r="B11573" s="8">
        <v>-22140.216</v>
      </c>
      <c r="C11573" s="2" t="s">
        <v>17241</v>
      </c>
      <c r="D11573" s="2" t="s">
        <v>51</v>
      </c>
      <c r="E11573" s="8">
        <v>0</v>
      </c>
      <c r="F11573" s="2" t="s">
        <v>17463</v>
      </c>
      <c r="G11573" s="2" t="s">
        <v>17464</v>
      </c>
      <c r="H11573" s="9">
        <v>42724</v>
      </c>
      <c r="I11573" s="2">
        <v>2016</v>
      </c>
      <c r="J11573" s="2">
        <v>12</v>
      </c>
      <c r="K11573" s="2" t="str">
        <f>VLOOKUP($C11573,Clients!$B:$F,K$6,0)</f>
        <v>Feedbug</v>
      </c>
      <c r="L11573" s="2" t="str">
        <f>VLOOKUP($C11573,Clients!$B:$F,L$6,0)</f>
        <v>Foreign</v>
      </c>
      <c r="M11573" s="2" t="str">
        <f>VLOOKUP($C11573,Clients!$B:$F,M$6,0)</f>
        <v>BR</v>
      </c>
      <c r="N11573" s="2" t="str">
        <f>VLOOKUP($C11573,Clients!$B:$F,N$6,0)</f>
        <v>Brazil</v>
      </c>
    </row>
    <row r="11574" spans="2:14" x14ac:dyDescent="0.2">
      <c r="B11574" s="8">
        <v>0</v>
      </c>
      <c r="C11574" s="2" t="s">
        <v>17241</v>
      </c>
      <c r="D11574" s="2" t="s">
        <v>16</v>
      </c>
      <c r="E11574" s="8">
        <v>44</v>
      </c>
      <c r="F11574" s="2" t="s">
        <v>17465</v>
      </c>
      <c r="G11574" s="2" t="s">
        <v>17466</v>
      </c>
      <c r="H11574" s="9">
        <v>42727</v>
      </c>
      <c r="I11574" s="2">
        <v>2016</v>
      </c>
      <c r="J11574" s="2">
        <v>12</v>
      </c>
      <c r="K11574" s="2" t="str">
        <f>VLOOKUP($C11574,Clients!$B:$F,K$6,0)</f>
        <v>Feedbug</v>
      </c>
      <c r="L11574" s="2" t="str">
        <f>VLOOKUP($C11574,Clients!$B:$F,L$6,0)</f>
        <v>Foreign</v>
      </c>
      <c r="M11574" s="2" t="str">
        <f>VLOOKUP($C11574,Clients!$B:$F,M$6,0)</f>
        <v>BR</v>
      </c>
      <c r="N11574" s="2" t="str">
        <f>VLOOKUP($C11574,Clients!$B:$F,N$6,0)</f>
        <v>Brazil</v>
      </c>
    </row>
    <row r="11575" spans="2:14" x14ac:dyDescent="0.2">
      <c r="B11575" s="8">
        <v>660773.4</v>
      </c>
      <c r="C11575" s="2" t="s">
        <v>17241</v>
      </c>
      <c r="D11575" s="2" t="s">
        <v>16</v>
      </c>
      <c r="E11575" s="8">
        <v>793</v>
      </c>
      <c r="F11575" s="2" t="s">
        <v>17467</v>
      </c>
      <c r="G11575" s="2" t="s">
        <v>17468</v>
      </c>
      <c r="H11575" s="9">
        <v>42780</v>
      </c>
      <c r="I11575" s="2">
        <v>2017</v>
      </c>
      <c r="J11575" s="2">
        <v>2</v>
      </c>
      <c r="K11575" s="2" t="str">
        <f>VLOOKUP($C11575,Clients!$B:$F,K$6,0)</f>
        <v>Feedbug</v>
      </c>
      <c r="L11575" s="2" t="str">
        <f>VLOOKUP($C11575,Clients!$B:$F,L$6,0)</f>
        <v>Foreign</v>
      </c>
      <c r="M11575" s="2" t="str">
        <f>VLOOKUP($C11575,Clients!$B:$F,M$6,0)</f>
        <v>BR</v>
      </c>
      <c r="N11575" s="2" t="str">
        <f>VLOOKUP($C11575,Clients!$B:$F,N$6,0)</f>
        <v>Brazil</v>
      </c>
    </row>
    <row r="11576" spans="2:14" x14ac:dyDescent="0.2">
      <c r="B11576" s="8">
        <v>41177.472000000002</v>
      </c>
      <c r="C11576" s="2" t="s">
        <v>17241</v>
      </c>
      <c r="D11576" s="2" t="s">
        <v>16</v>
      </c>
      <c r="E11576" s="8">
        <v>63</v>
      </c>
      <c r="F11576" s="2" t="s">
        <v>17409</v>
      </c>
      <c r="G11576" s="2" t="s">
        <v>17469</v>
      </c>
      <c r="H11576" s="9">
        <v>42787</v>
      </c>
      <c r="I11576" s="2">
        <v>2017</v>
      </c>
      <c r="J11576" s="2">
        <v>2</v>
      </c>
      <c r="K11576" s="2" t="str">
        <f>VLOOKUP($C11576,Clients!$B:$F,K$6,0)</f>
        <v>Feedbug</v>
      </c>
      <c r="L11576" s="2" t="str">
        <f>VLOOKUP($C11576,Clients!$B:$F,L$6,0)</f>
        <v>Foreign</v>
      </c>
      <c r="M11576" s="2" t="str">
        <f>VLOOKUP($C11576,Clients!$B:$F,M$6,0)</f>
        <v>BR</v>
      </c>
      <c r="N11576" s="2" t="str">
        <f>VLOOKUP($C11576,Clients!$B:$F,N$6,0)</f>
        <v>Brazil</v>
      </c>
    </row>
    <row r="11577" spans="2:14" x14ac:dyDescent="0.2">
      <c r="B11577" s="8">
        <v>72526.944000000003</v>
      </c>
      <c r="C11577" s="2" t="s">
        <v>17241</v>
      </c>
      <c r="D11577" s="2" t="s">
        <v>16</v>
      </c>
      <c r="E11577" s="8">
        <v>96</v>
      </c>
      <c r="F11577" s="2" t="s">
        <v>17409</v>
      </c>
      <c r="G11577" s="2" t="s">
        <v>17470</v>
      </c>
      <c r="H11577" s="9">
        <v>42787</v>
      </c>
      <c r="I11577" s="2">
        <v>2017</v>
      </c>
      <c r="J11577" s="2">
        <v>2</v>
      </c>
      <c r="K11577" s="2" t="str">
        <f>VLOOKUP($C11577,Clients!$B:$F,K$6,0)</f>
        <v>Feedbug</v>
      </c>
      <c r="L11577" s="2" t="str">
        <f>VLOOKUP($C11577,Clients!$B:$F,L$6,0)</f>
        <v>Foreign</v>
      </c>
      <c r="M11577" s="2" t="str">
        <f>VLOOKUP($C11577,Clients!$B:$F,M$6,0)</f>
        <v>BR</v>
      </c>
      <c r="N11577" s="2" t="str">
        <f>VLOOKUP($C11577,Clients!$B:$F,N$6,0)</f>
        <v>Brazil</v>
      </c>
    </row>
    <row r="11578" spans="2:14" x14ac:dyDescent="0.2">
      <c r="B11578" s="8">
        <v>22374.072</v>
      </c>
      <c r="C11578" s="2" t="s">
        <v>17241</v>
      </c>
      <c r="D11578" s="2" t="s">
        <v>16</v>
      </c>
      <c r="E11578" s="8">
        <v>30</v>
      </c>
      <c r="F11578" s="2" t="s">
        <v>17409</v>
      </c>
      <c r="G11578" s="2" t="s">
        <v>17471</v>
      </c>
      <c r="H11578" s="9">
        <v>42787</v>
      </c>
      <c r="I11578" s="2">
        <v>2017</v>
      </c>
      <c r="J11578" s="2">
        <v>2</v>
      </c>
      <c r="K11578" s="2" t="str">
        <f>VLOOKUP($C11578,Clients!$B:$F,K$6,0)</f>
        <v>Feedbug</v>
      </c>
      <c r="L11578" s="2" t="str">
        <f>VLOOKUP($C11578,Clients!$B:$F,L$6,0)</f>
        <v>Foreign</v>
      </c>
      <c r="M11578" s="2" t="str">
        <f>VLOOKUP($C11578,Clients!$B:$F,M$6,0)</f>
        <v>BR</v>
      </c>
      <c r="N11578" s="2" t="str">
        <f>VLOOKUP($C11578,Clients!$B:$F,N$6,0)</f>
        <v>Brazil</v>
      </c>
    </row>
    <row r="11579" spans="2:14" x14ac:dyDescent="0.2">
      <c r="B11579" s="8">
        <v>56332.752</v>
      </c>
      <c r="C11579" s="2" t="s">
        <v>17241</v>
      </c>
      <c r="D11579" s="2" t="s">
        <v>16</v>
      </c>
      <c r="E11579" s="8">
        <v>75</v>
      </c>
      <c r="F11579" s="2" t="s">
        <v>17401</v>
      </c>
      <c r="G11579" s="2" t="s">
        <v>17472</v>
      </c>
      <c r="H11579" s="9">
        <v>42788</v>
      </c>
      <c r="I11579" s="2">
        <v>2017</v>
      </c>
      <c r="J11579" s="2">
        <v>2</v>
      </c>
      <c r="K11579" s="2" t="str">
        <f>VLOOKUP($C11579,Clients!$B:$F,K$6,0)</f>
        <v>Feedbug</v>
      </c>
      <c r="L11579" s="2" t="str">
        <f>VLOOKUP($C11579,Clients!$B:$F,L$6,0)</f>
        <v>Foreign</v>
      </c>
      <c r="M11579" s="2" t="str">
        <f>VLOOKUP($C11579,Clients!$B:$F,M$6,0)</f>
        <v>BR</v>
      </c>
      <c r="N11579" s="2" t="str">
        <f>VLOOKUP($C11579,Clients!$B:$F,N$6,0)</f>
        <v>Brazil</v>
      </c>
    </row>
    <row r="11580" spans="2:14" x14ac:dyDescent="0.2">
      <c r="B11580" s="8">
        <v>67071.06</v>
      </c>
      <c r="C11580" s="2" t="s">
        <v>17241</v>
      </c>
      <c r="D11580" s="2" t="s">
        <v>16</v>
      </c>
      <c r="E11580" s="8">
        <v>95</v>
      </c>
      <c r="F11580" s="2" t="s">
        <v>17401</v>
      </c>
      <c r="G11580" s="2" t="s">
        <v>17473</v>
      </c>
      <c r="H11580" s="9">
        <v>42788</v>
      </c>
      <c r="I11580" s="2">
        <v>2017</v>
      </c>
      <c r="J11580" s="2">
        <v>2</v>
      </c>
      <c r="K11580" s="2" t="str">
        <f>VLOOKUP($C11580,Clients!$B:$F,K$6,0)</f>
        <v>Feedbug</v>
      </c>
      <c r="L11580" s="2" t="str">
        <f>VLOOKUP($C11580,Clients!$B:$F,L$6,0)</f>
        <v>Foreign</v>
      </c>
      <c r="M11580" s="2" t="str">
        <f>VLOOKUP($C11580,Clients!$B:$F,M$6,0)</f>
        <v>BR</v>
      </c>
      <c r="N11580" s="2" t="str">
        <f>VLOOKUP($C11580,Clients!$B:$F,N$6,0)</f>
        <v>Brazil</v>
      </c>
    </row>
    <row r="11581" spans="2:14" x14ac:dyDescent="0.2">
      <c r="B11581" s="8">
        <v>28040.544000000002</v>
      </c>
      <c r="C11581" s="2" t="s">
        <v>17241</v>
      </c>
      <c r="D11581" s="2" t="s">
        <v>16</v>
      </c>
      <c r="E11581" s="8">
        <v>37</v>
      </c>
      <c r="F11581" s="2" t="s">
        <v>17409</v>
      </c>
      <c r="G11581" s="2" t="s">
        <v>17474</v>
      </c>
      <c r="H11581" s="9">
        <v>42788</v>
      </c>
      <c r="I11581" s="2">
        <v>2017</v>
      </c>
      <c r="J11581" s="2">
        <v>2</v>
      </c>
      <c r="K11581" s="2" t="str">
        <f>VLOOKUP($C11581,Clients!$B:$F,K$6,0)</f>
        <v>Feedbug</v>
      </c>
      <c r="L11581" s="2" t="str">
        <f>VLOOKUP($C11581,Clients!$B:$F,L$6,0)</f>
        <v>Foreign</v>
      </c>
      <c r="M11581" s="2" t="str">
        <f>VLOOKUP($C11581,Clients!$B:$F,M$6,0)</f>
        <v>BR</v>
      </c>
      <c r="N11581" s="2" t="str">
        <f>VLOOKUP($C11581,Clients!$B:$F,N$6,0)</f>
        <v>Brazil</v>
      </c>
    </row>
    <row r="11582" spans="2:14" x14ac:dyDescent="0.2">
      <c r="B11582" s="8">
        <v>10495.800000000001</v>
      </c>
      <c r="C11582" s="2" t="s">
        <v>17241</v>
      </c>
      <c r="D11582" s="2" t="s">
        <v>16</v>
      </c>
      <c r="E11582" s="8">
        <v>17</v>
      </c>
      <c r="F11582" s="2" t="s">
        <v>17475</v>
      </c>
      <c r="G11582" s="2" t="s">
        <v>17476</v>
      </c>
      <c r="H11582" s="9">
        <v>42789</v>
      </c>
      <c r="I11582" s="2">
        <v>2017</v>
      </c>
      <c r="J11582" s="2">
        <v>2</v>
      </c>
      <c r="K11582" s="2" t="str">
        <f>VLOOKUP($C11582,Clients!$B:$F,K$6,0)</f>
        <v>Feedbug</v>
      </c>
      <c r="L11582" s="2" t="str">
        <f>VLOOKUP($C11582,Clients!$B:$F,L$6,0)</f>
        <v>Foreign</v>
      </c>
      <c r="M11582" s="2" t="str">
        <f>VLOOKUP($C11582,Clients!$B:$F,M$6,0)</f>
        <v>BR</v>
      </c>
      <c r="N11582" s="2" t="str">
        <f>VLOOKUP($C11582,Clients!$B:$F,N$6,0)</f>
        <v>Brazil</v>
      </c>
    </row>
    <row r="11583" spans="2:14" x14ac:dyDescent="0.2">
      <c r="B11583" s="8">
        <v>75784.800000000003</v>
      </c>
      <c r="C11583" s="2" t="s">
        <v>17241</v>
      </c>
      <c r="D11583" s="2" t="s">
        <v>16</v>
      </c>
      <c r="E11583" s="8">
        <v>125</v>
      </c>
      <c r="F11583" s="2" t="s">
        <v>17475</v>
      </c>
      <c r="G11583" s="2" t="s">
        <v>17477</v>
      </c>
      <c r="H11583" s="9">
        <v>42789</v>
      </c>
      <c r="I11583" s="2">
        <v>2017</v>
      </c>
      <c r="J11583" s="2">
        <v>2</v>
      </c>
      <c r="K11583" s="2" t="str">
        <f>VLOOKUP($C11583,Clients!$B:$F,K$6,0)</f>
        <v>Feedbug</v>
      </c>
      <c r="L11583" s="2" t="str">
        <f>VLOOKUP($C11583,Clients!$B:$F,L$6,0)</f>
        <v>Foreign</v>
      </c>
      <c r="M11583" s="2" t="str">
        <f>VLOOKUP($C11583,Clients!$B:$F,M$6,0)</f>
        <v>BR</v>
      </c>
      <c r="N11583" s="2" t="str">
        <f>VLOOKUP($C11583,Clients!$B:$F,N$6,0)</f>
        <v>Brazil</v>
      </c>
    </row>
    <row r="11584" spans="2:14" x14ac:dyDescent="0.2">
      <c r="B11584" s="8">
        <v>26972.400000000001</v>
      </c>
      <c r="C11584" s="2" t="s">
        <v>17241</v>
      </c>
      <c r="D11584" s="2" t="s">
        <v>16</v>
      </c>
      <c r="E11584" s="8">
        <v>45</v>
      </c>
      <c r="F11584" s="2" t="s">
        <v>17475</v>
      </c>
      <c r="G11584" s="2" t="s">
        <v>17478</v>
      </c>
      <c r="H11584" s="9">
        <v>42789</v>
      </c>
      <c r="I11584" s="2">
        <v>2017</v>
      </c>
      <c r="J11584" s="2">
        <v>2</v>
      </c>
      <c r="K11584" s="2" t="str">
        <f>VLOOKUP($C11584,Clients!$B:$F,K$6,0)</f>
        <v>Feedbug</v>
      </c>
      <c r="L11584" s="2" t="str">
        <f>VLOOKUP($C11584,Clients!$B:$F,L$6,0)</f>
        <v>Foreign</v>
      </c>
      <c r="M11584" s="2" t="str">
        <f>VLOOKUP($C11584,Clients!$B:$F,M$6,0)</f>
        <v>BR</v>
      </c>
      <c r="N11584" s="2" t="str">
        <f>VLOOKUP($C11584,Clients!$B:$F,N$6,0)</f>
        <v>Brazil</v>
      </c>
    </row>
    <row r="11585" spans="2:14" x14ac:dyDescent="0.2">
      <c r="B11585" s="8">
        <v>63621.600000000006</v>
      </c>
      <c r="C11585" s="2" t="s">
        <v>17241</v>
      </c>
      <c r="D11585" s="2" t="s">
        <v>16</v>
      </c>
      <c r="E11585" s="8">
        <v>104</v>
      </c>
      <c r="F11585" s="2" t="s">
        <v>17475</v>
      </c>
      <c r="G11585" s="2" t="s">
        <v>17479</v>
      </c>
      <c r="H11585" s="9">
        <v>42790</v>
      </c>
      <c r="I11585" s="2">
        <v>2017</v>
      </c>
      <c r="J11585" s="2">
        <v>2</v>
      </c>
      <c r="K11585" s="2" t="str">
        <f>VLOOKUP($C11585,Clients!$B:$F,K$6,0)</f>
        <v>Feedbug</v>
      </c>
      <c r="L11585" s="2" t="str">
        <f>VLOOKUP($C11585,Clients!$B:$F,L$6,0)</f>
        <v>Foreign</v>
      </c>
      <c r="M11585" s="2" t="str">
        <f>VLOOKUP($C11585,Clients!$B:$F,M$6,0)</f>
        <v>BR</v>
      </c>
      <c r="N11585" s="2" t="str">
        <f>VLOOKUP($C11585,Clients!$B:$F,N$6,0)</f>
        <v>Brazil</v>
      </c>
    </row>
    <row r="11586" spans="2:14" x14ac:dyDescent="0.2">
      <c r="B11586" s="8">
        <v>195379.80000000002</v>
      </c>
      <c r="C11586" s="2" t="s">
        <v>17241</v>
      </c>
      <c r="D11586" s="2" t="s">
        <v>16</v>
      </c>
      <c r="E11586" s="8">
        <v>185</v>
      </c>
      <c r="F11586" s="2" t="s">
        <v>17401</v>
      </c>
      <c r="G11586" s="2" t="s">
        <v>17480</v>
      </c>
      <c r="H11586" s="9">
        <v>42801</v>
      </c>
      <c r="I11586" s="2">
        <v>2017</v>
      </c>
      <c r="J11586" s="2">
        <v>3</v>
      </c>
      <c r="K11586" s="2" t="str">
        <f>VLOOKUP($C11586,Clients!$B:$F,K$6,0)</f>
        <v>Feedbug</v>
      </c>
      <c r="L11586" s="2" t="str">
        <f>VLOOKUP($C11586,Clients!$B:$F,L$6,0)</f>
        <v>Foreign</v>
      </c>
      <c r="M11586" s="2" t="str">
        <f>VLOOKUP($C11586,Clients!$B:$F,M$6,0)</f>
        <v>BR</v>
      </c>
      <c r="N11586" s="2" t="str">
        <f>VLOOKUP($C11586,Clients!$B:$F,N$6,0)</f>
        <v>Brazil</v>
      </c>
    </row>
    <row r="11587" spans="2:14" x14ac:dyDescent="0.2">
      <c r="B11587" s="8">
        <v>186774</v>
      </c>
      <c r="C11587" s="2" t="s">
        <v>17241</v>
      </c>
      <c r="D11587" s="2" t="s">
        <v>16</v>
      </c>
      <c r="E11587" s="8">
        <v>185</v>
      </c>
      <c r="F11587" s="2" t="s">
        <v>17290</v>
      </c>
      <c r="G11587" s="2" t="s">
        <v>17481</v>
      </c>
      <c r="H11587" s="9">
        <v>42801</v>
      </c>
      <c r="I11587" s="2">
        <v>2017</v>
      </c>
      <c r="J11587" s="2">
        <v>3</v>
      </c>
      <c r="K11587" s="2" t="str">
        <f>VLOOKUP($C11587,Clients!$B:$F,K$6,0)</f>
        <v>Feedbug</v>
      </c>
      <c r="L11587" s="2" t="str">
        <f>VLOOKUP($C11587,Clients!$B:$F,L$6,0)</f>
        <v>Foreign</v>
      </c>
      <c r="M11587" s="2" t="str">
        <f>VLOOKUP($C11587,Clients!$B:$F,M$6,0)</f>
        <v>BR</v>
      </c>
      <c r="N11587" s="2" t="str">
        <f>VLOOKUP($C11587,Clients!$B:$F,N$6,0)</f>
        <v>Brazil</v>
      </c>
    </row>
    <row r="11588" spans="2:14" x14ac:dyDescent="0.2">
      <c r="B11588" s="8">
        <v>-2755.7040000000002</v>
      </c>
      <c r="C11588" s="2" t="s">
        <v>17241</v>
      </c>
      <c r="D11588" s="2" t="s">
        <v>16</v>
      </c>
      <c r="E11588" s="8">
        <v>-3</v>
      </c>
      <c r="F11588" s="2" t="s">
        <v>17482</v>
      </c>
      <c r="G11588" s="2" t="s">
        <v>17483</v>
      </c>
      <c r="H11588" s="9">
        <v>42803</v>
      </c>
      <c r="I11588" s="2">
        <v>2017</v>
      </c>
      <c r="J11588" s="2">
        <v>3</v>
      </c>
      <c r="K11588" s="2" t="str">
        <f>VLOOKUP($C11588,Clients!$B:$F,K$6,0)</f>
        <v>Feedbug</v>
      </c>
      <c r="L11588" s="2" t="str">
        <f>VLOOKUP($C11588,Clients!$B:$F,L$6,0)</f>
        <v>Foreign</v>
      </c>
      <c r="M11588" s="2" t="str">
        <f>VLOOKUP($C11588,Clients!$B:$F,M$6,0)</f>
        <v>BR</v>
      </c>
      <c r="N11588" s="2" t="str">
        <f>VLOOKUP($C11588,Clients!$B:$F,N$6,0)</f>
        <v>Brazil</v>
      </c>
    </row>
    <row r="11589" spans="2:14" x14ac:dyDescent="0.2">
      <c r="B11589" s="8">
        <v>2755.7040000000002</v>
      </c>
      <c r="C11589" s="2" t="s">
        <v>17241</v>
      </c>
      <c r="D11589" s="2" t="s">
        <v>16</v>
      </c>
      <c r="E11589" s="8">
        <v>3</v>
      </c>
      <c r="F11589" s="2" t="s">
        <v>17484</v>
      </c>
      <c r="G11589" s="2" t="s">
        <v>17485</v>
      </c>
      <c r="H11589" s="9">
        <v>42803</v>
      </c>
      <c r="I11589" s="2">
        <v>2017</v>
      </c>
      <c r="J11589" s="2">
        <v>3</v>
      </c>
      <c r="K11589" s="2" t="str">
        <f>VLOOKUP($C11589,Clients!$B:$F,K$6,0)</f>
        <v>Feedbug</v>
      </c>
      <c r="L11589" s="2" t="str">
        <f>VLOOKUP($C11589,Clients!$B:$F,L$6,0)</f>
        <v>Foreign</v>
      </c>
      <c r="M11589" s="2" t="str">
        <f>VLOOKUP($C11589,Clients!$B:$F,M$6,0)</f>
        <v>BR</v>
      </c>
      <c r="N11589" s="2" t="str">
        <f>VLOOKUP($C11589,Clients!$B:$F,N$6,0)</f>
        <v>Brazil</v>
      </c>
    </row>
    <row r="11590" spans="2:14" x14ac:dyDescent="0.2">
      <c r="B11590" s="8">
        <v>30744</v>
      </c>
      <c r="C11590" s="2" t="s">
        <v>17241</v>
      </c>
      <c r="D11590" s="2" t="s">
        <v>16</v>
      </c>
      <c r="E11590" s="8">
        <v>35</v>
      </c>
      <c r="F11590" s="2" t="s">
        <v>17409</v>
      </c>
      <c r="G11590" s="2" t="s">
        <v>17486</v>
      </c>
      <c r="H11590" s="9">
        <v>42804</v>
      </c>
      <c r="I11590" s="2">
        <v>2017</v>
      </c>
      <c r="J11590" s="2">
        <v>3</v>
      </c>
      <c r="K11590" s="2" t="str">
        <f>VLOOKUP($C11590,Clients!$B:$F,K$6,0)</f>
        <v>Feedbug</v>
      </c>
      <c r="L11590" s="2" t="str">
        <f>VLOOKUP($C11590,Clients!$B:$F,L$6,0)</f>
        <v>Foreign</v>
      </c>
      <c r="M11590" s="2" t="str">
        <f>VLOOKUP($C11590,Clients!$B:$F,M$6,0)</f>
        <v>BR</v>
      </c>
      <c r="N11590" s="2" t="str">
        <f>VLOOKUP($C11590,Clients!$B:$F,N$6,0)</f>
        <v>Brazil</v>
      </c>
    </row>
    <row r="11591" spans="2:14" x14ac:dyDescent="0.2">
      <c r="B11591" s="8">
        <v>50076.6</v>
      </c>
      <c r="C11591" s="2" t="s">
        <v>17241</v>
      </c>
      <c r="D11591" s="2" t="s">
        <v>16</v>
      </c>
      <c r="E11591" s="8">
        <v>69</v>
      </c>
      <c r="F11591" s="2" t="s">
        <v>17409</v>
      </c>
      <c r="G11591" s="2" t="s">
        <v>17487</v>
      </c>
      <c r="H11591" s="9">
        <v>42804</v>
      </c>
      <c r="I11591" s="2">
        <v>2017</v>
      </c>
      <c r="J11591" s="2">
        <v>3</v>
      </c>
      <c r="K11591" s="2" t="str">
        <f>VLOOKUP($C11591,Clients!$B:$F,K$6,0)</f>
        <v>Feedbug</v>
      </c>
      <c r="L11591" s="2" t="str">
        <f>VLOOKUP($C11591,Clients!$B:$F,L$6,0)</f>
        <v>Foreign</v>
      </c>
      <c r="M11591" s="2" t="str">
        <f>VLOOKUP($C11591,Clients!$B:$F,M$6,0)</f>
        <v>BR</v>
      </c>
      <c r="N11591" s="2" t="str">
        <f>VLOOKUP($C11591,Clients!$B:$F,N$6,0)</f>
        <v>Brazil</v>
      </c>
    </row>
    <row r="11592" spans="2:14" x14ac:dyDescent="0.2">
      <c r="B11592" s="8">
        <v>30744</v>
      </c>
      <c r="C11592" s="2" t="s">
        <v>17241</v>
      </c>
      <c r="D11592" s="2" t="s">
        <v>16</v>
      </c>
      <c r="E11592" s="8">
        <v>35</v>
      </c>
      <c r="F11592" s="2" t="s">
        <v>17409</v>
      </c>
      <c r="G11592" s="2" t="s">
        <v>17488</v>
      </c>
      <c r="H11592" s="9">
        <v>42804</v>
      </c>
      <c r="I11592" s="2">
        <v>2017</v>
      </c>
      <c r="J11592" s="2">
        <v>3</v>
      </c>
      <c r="K11592" s="2" t="str">
        <f>VLOOKUP($C11592,Clients!$B:$F,K$6,0)</f>
        <v>Feedbug</v>
      </c>
      <c r="L11592" s="2" t="str">
        <f>VLOOKUP($C11592,Clients!$B:$F,L$6,0)</f>
        <v>Foreign</v>
      </c>
      <c r="M11592" s="2" t="str">
        <f>VLOOKUP($C11592,Clients!$B:$F,M$6,0)</f>
        <v>BR</v>
      </c>
      <c r="N11592" s="2" t="str">
        <f>VLOOKUP($C11592,Clients!$B:$F,N$6,0)</f>
        <v>Brazil</v>
      </c>
    </row>
    <row r="11593" spans="2:14" x14ac:dyDescent="0.2">
      <c r="B11593" s="8">
        <v>135933</v>
      </c>
      <c r="C11593" s="2" t="s">
        <v>17241</v>
      </c>
      <c r="D11593" s="2" t="s">
        <v>16</v>
      </c>
      <c r="E11593" s="8">
        <v>181</v>
      </c>
      <c r="F11593" s="2" t="s">
        <v>17409</v>
      </c>
      <c r="G11593" s="2" t="s">
        <v>17489</v>
      </c>
      <c r="H11593" s="9">
        <v>42807</v>
      </c>
      <c r="I11593" s="2">
        <v>2017</v>
      </c>
      <c r="J11593" s="2">
        <v>3</v>
      </c>
      <c r="K11593" s="2" t="str">
        <f>VLOOKUP($C11593,Clients!$B:$F,K$6,0)</f>
        <v>Feedbug</v>
      </c>
      <c r="L11593" s="2" t="str">
        <f>VLOOKUP($C11593,Clients!$B:$F,L$6,0)</f>
        <v>Foreign</v>
      </c>
      <c r="M11593" s="2" t="str">
        <f>VLOOKUP($C11593,Clients!$B:$F,M$6,0)</f>
        <v>BR</v>
      </c>
      <c r="N11593" s="2" t="str">
        <f>VLOOKUP($C11593,Clients!$B:$F,N$6,0)</f>
        <v>Brazil</v>
      </c>
    </row>
    <row r="11594" spans="2:14" x14ac:dyDescent="0.2">
      <c r="B11594" s="8">
        <v>172208.4</v>
      </c>
      <c r="C11594" s="2" t="s">
        <v>17241</v>
      </c>
      <c r="D11594" s="2" t="s">
        <v>16</v>
      </c>
      <c r="E11594" s="8">
        <v>193</v>
      </c>
      <c r="F11594" s="2" t="s">
        <v>17490</v>
      </c>
      <c r="G11594" s="2" t="s">
        <v>17491</v>
      </c>
      <c r="H11594" s="9">
        <v>42824</v>
      </c>
      <c r="I11594" s="2">
        <v>2017</v>
      </c>
      <c r="J11594" s="2">
        <v>3</v>
      </c>
      <c r="K11594" s="2" t="str">
        <f>VLOOKUP($C11594,Clients!$B:$F,K$6,0)</f>
        <v>Feedbug</v>
      </c>
      <c r="L11594" s="2" t="str">
        <f>VLOOKUP($C11594,Clients!$B:$F,L$6,0)</f>
        <v>Foreign</v>
      </c>
      <c r="M11594" s="2" t="str">
        <f>VLOOKUP($C11594,Clients!$B:$F,M$6,0)</f>
        <v>BR</v>
      </c>
      <c r="N11594" s="2" t="str">
        <f>VLOOKUP($C11594,Clients!$B:$F,N$6,0)</f>
        <v>Brazil</v>
      </c>
    </row>
    <row r="11595" spans="2:14" x14ac:dyDescent="0.2">
      <c r="B11595" s="8">
        <v>180348</v>
      </c>
      <c r="C11595" s="2" t="s">
        <v>17241</v>
      </c>
      <c r="D11595" s="2" t="s">
        <v>16</v>
      </c>
      <c r="E11595" s="8">
        <v>194</v>
      </c>
      <c r="F11595" s="2" t="s">
        <v>17355</v>
      </c>
      <c r="G11595" s="2" t="s">
        <v>17492</v>
      </c>
      <c r="H11595" s="9">
        <v>42829</v>
      </c>
      <c r="I11595" s="2">
        <v>2017</v>
      </c>
      <c r="J11595" s="2">
        <v>4</v>
      </c>
      <c r="K11595" s="2" t="str">
        <f>VLOOKUP($C11595,Clients!$B:$F,K$6,0)</f>
        <v>Feedbug</v>
      </c>
      <c r="L11595" s="2" t="str">
        <f>VLOOKUP($C11595,Clients!$B:$F,L$6,0)</f>
        <v>Foreign</v>
      </c>
      <c r="M11595" s="2" t="str">
        <f>VLOOKUP($C11595,Clients!$B:$F,M$6,0)</f>
        <v>BR</v>
      </c>
      <c r="N11595" s="2" t="str">
        <f>VLOOKUP($C11595,Clients!$B:$F,N$6,0)</f>
        <v>Brazil</v>
      </c>
    </row>
    <row r="11596" spans="2:14" x14ac:dyDescent="0.2">
      <c r="B11596" s="8">
        <v>183943.2</v>
      </c>
      <c r="C11596" s="2" t="s">
        <v>17241</v>
      </c>
      <c r="D11596" s="2" t="s">
        <v>16</v>
      </c>
      <c r="E11596" s="8">
        <v>191</v>
      </c>
      <c r="F11596" s="2" t="s">
        <v>17401</v>
      </c>
      <c r="G11596" s="2" t="s">
        <v>17493</v>
      </c>
      <c r="H11596" s="9">
        <v>42831</v>
      </c>
      <c r="I11596" s="2">
        <v>2017</v>
      </c>
      <c r="J11596" s="2">
        <v>4</v>
      </c>
      <c r="K11596" s="2" t="str">
        <f>VLOOKUP($C11596,Clients!$B:$F,K$6,0)</f>
        <v>Feedbug</v>
      </c>
      <c r="L11596" s="2" t="str">
        <f>VLOOKUP($C11596,Clients!$B:$F,L$6,0)</f>
        <v>Foreign</v>
      </c>
      <c r="M11596" s="2" t="str">
        <f>VLOOKUP($C11596,Clients!$B:$F,M$6,0)</f>
        <v>BR</v>
      </c>
      <c r="N11596" s="2" t="str">
        <f>VLOOKUP($C11596,Clients!$B:$F,N$6,0)</f>
        <v>Brazil</v>
      </c>
    </row>
    <row r="11597" spans="2:14" x14ac:dyDescent="0.2">
      <c r="B11597" s="8">
        <v>173006.4</v>
      </c>
      <c r="C11597" s="2" t="s">
        <v>17241</v>
      </c>
      <c r="D11597" s="2" t="s">
        <v>16</v>
      </c>
      <c r="E11597" s="8">
        <v>190</v>
      </c>
      <c r="F11597" s="2" t="s">
        <v>17494</v>
      </c>
      <c r="G11597" s="2" t="s">
        <v>17495</v>
      </c>
      <c r="H11597" s="9">
        <v>42832</v>
      </c>
      <c r="I11597" s="2">
        <v>2017</v>
      </c>
      <c r="J11597" s="2">
        <v>4</v>
      </c>
      <c r="K11597" s="2" t="str">
        <f>VLOOKUP($C11597,Clients!$B:$F,K$6,0)</f>
        <v>Feedbug</v>
      </c>
      <c r="L11597" s="2" t="str">
        <f>VLOOKUP($C11597,Clients!$B:$F,L$6,0)</f>
        <v>Foreign</v>
      </c>
      <c r="M11597" s="2" t="str">
        <f>VLOOKUP($C11597,Clients!$B:$F,M$6,0)</f>
        <v>BR</v>
      </c>
      <c r="N11597" s="2" t="str">
        <f>VLOOKUP($C11597,Clients!$B:$F,N$6,0)</f>
        <v>Brazil</v>
      </c>
    </row>
    <row r="11598" spans="2:14" x14ac:dyDescent="0.2">
      <c r="B11598" s="8">
        <v>68489.400000000009</v>
      </c>
      <c r="C11598" s="2" t="s">
        <v>17241</v>
      </c>
      <c r="D11598" s="2" t="s">
        <v>16</v>
      </c>
      <c r="E11598" s="8">
        <v>71</v>
      </c>
      <c r="F11598" s="2" t="s">
        <v>17401</v>
      </c>
      <c r="G11598" s="2" t="s">
        <v>17496</v>
      </c>
      <c r="H11598" s="9">
        <v>42833</v>
      </c>
      <c r="I11598" s="2">
        <v>2017</v>
      </c>
      <c r="J11598" s="2">
        <v>4</v>
      </c>
      <c r="K11598" s="2" t="str">
        <f>VLOOKUP($C11598,Clients!$B:$F,K$6,0)</f>
        <v>Feedbug</v>
      </c>
      <c r="L11598" s="2" t="str">
        <f>VLOOKUP($C11598,Clients!$B:$F,L$6,0)</f>
        <v>Foreign</v>
      </c>
      <c r="M11598" s="2" t="str">
        <f>VLOOKUP($C11598,Clients!$B:$F,M$6,0)</f>
        <v>BR</v>
      </c>
      <c r="N11598" s="2" t="str">
        <f>VLOOKUP($C11598,Clients!$B:$F,N$6,0)</f>
        <v>Brazil</v>
      </c>
    </row>
    <row r="11599" spans="2:14" x14ac:dyDescent="0.2">
      <c r="B11599" s="8">
        <v>66712.800000000003</v>
      </c>
      <c r="C11599" s="2" t="s">
        <v>17241</v>
      </c>
      <c r="D11599" s="2" t="s">
        <v>16</v>
      </c>
      <c r="E11599" s="8">
        <v>69</v>
      </c>
      <c r="F11599" s="2" t="s">
        <v>17401</v>
      </c>
      <c r="G11599" s="2" t="s">
        <v>17497</v>
      </c>
      <c r="H11599" s="9">
        <v>42833</v>
      </c>
      <c r="I11599" s="2">
        <v>2017</v>
      </c>
      <c r="J11599" s="2">
        <v>4</v>
      </c>
      <c r="K11599" s="2" t="str">
        <f>VLOOKUP($C11599,Clients!$B:$F,K$6,0)</f>
        <v>Feedbug</v>
      </c>
      <c r="L11599" s="2" t="str">
        <f>VLOOKUP($C11599,Clients!$B:$F,L$6,0)</f>
        <v>Foreign</v>
      </c>
      <c r="M11599" s="2" t="str">
        <f>VLOOKUP($C11599,Clients!$B:$F,M$6,0)</f>
        <v>BR</v>
      </c>
      <c r="N11599" s="2" t="str">
        <f>VLOOKUP($C11599,Clients!$B:$F,N$6,0)</f>
        <v>Brazil</v>
      </c>
    </row>
    <row r="11600" spans="2:14" x14ac:dyDescent="0.2">
      <c r="B11600" s="8">
        <v>63100.800000000003</v>
      </c>
      <c r="C11600" s="2" t="s">
        <v>17241</v>
      </c>
      <c r="D11600" s="2" t="s">
        <v>16</v>
      </c>
      <c r="E11600" s="8">
        <v>65</v>
      </c>
      <c r="F11600" s="2" t="s">
        <v>17401</v>
      </c>
      <c r="G11600" s="2" t="s">
        <v>17498</v>
      </c>
      <c r="H11600" s="9">
        <v>42833</v>
      </c>
      <c r="I11600" s="2">
        <v>2017</v>
      </c>
      <c r="J11600" s="2">
        <v>4</v>
      </c>
      <c r="K11600" s="2" t="str">
        <f>VLOOKUP($C11600,Clients!$B:$F,K$6,0)</f>
        <v>Feedbug</v>
      </c>
      <c r="L11600" s="2" t="str">
        <f>VLOOKUP($C11600,Clients!$B:$F,L$6,0)</f>
        <v>Foreign</v>
      </c>
      <c r="M11600" s="2" t="str">
        <f>VLOOKUP($C11600,Clients!$B:$F,M$6,0)</f>
        <v>BR</v>
      </c>
      <c r="N11600" s="2" t="str">
        <f>VLOOKUP($C11600,Clients!$B:$F,N$6,0)</f>
        <v>Brazil</v>
      </c>
    </row>
    <row r="11601" spans="2:14" x14ac:dyDescent="0.2">
      <c r="B11601" s="8">
        <v>140469</v>
      </c>
      <c r="C11601" s="2" t="s">
        <v>17241</v>
      </c>
      <c r="D11601" s="2" t="s">
        <v>16</v>
      </c>
      <c r="E11601" s="8">
        <v>205</v>
      </c>
      <c r="F11601" s="2" t="s">
        <v>17401</v>
      </c>
      <c r="G11601" s="2" t="s">
        <v>17499</v>
      </c>
      <c r="H11601" s="9">
        <v>42847</v>
      </c>
      <c r="I11601" s="2">
        <v>2017</v>
      </c>
      <c r="J11601" s="2">
        <v>4</v>
      </c>
      <c r="K11601" s="2" t="str">
        <f>VLOOKUP($C11601,Clients!$B:$F,K$6,0)</f>
        <v>Feedbug</v>
      </c>
      <c r="L11601" s="2" t="str">
        <f>VLOOKUP($C11601,Clients!$B:$F,L$6,0)</f>
        <v>Foreign</v>
      </c>
      <c r="M11601" s="2" t="str">
        <f>VLOOKUP($C11601,Clients!$B:$F,M$6,0)</f>
        <v>BR</v>
      </c>
      <c r="N11601" s="2" t="str">
        <f>VLOOKUP($C11601,Clients!$B:$F,N$6,0)</f>
        <v>Brazil</v>
      </c>
    </row>
    <row r="11602" spans="2:14" x14ac:dyDescent="0.2">
      <c r="B11602" s="8">
        <v>120271.20000000001</v>
      </c>
      <c r="C11602" s="2" t="s">
        <v>17241</v>
      </c>
      <c r="D11602" s="2" t="s">
        <v>16</v>
      </c>
      <c r="E11602" s="8">
        <v>187</v>
      </c>
      <c r="F11602" s="2" t="s">
        <v>17500</v>
      </c>
      <c r="G11602" s="2" t="s">
        <v>17501</v>
      </c>
      <c r="H11602" s="9">
        <v>42847</v>
      </c>
      <c r="I11602" s="2">
        <v>2017</v>
      </c>
      <c r="J11602" s="2">
        <v>4</v>
      </c>
      <c r="K11602" s="2" t="str">
        <f>VLOOKUP($C11602,Clients!$B:$F,K$6,0)</f>
        <v>Feedbug</v>
      </c>
      <c r="L11602" s="2" t="str">
        <f>VLOOKUP($C11602,Clients!$B:$F,L$6,0)</f>
        <v>Foreign</v>
      </c>
      <c r="M11602" s="2" t="str">
        <f>VLOOKUP($C11602,Clients!$B:$F,M$6,0)</f>
        <v>BR</v>
      </c>
      <c r="N11602" s="2" t="str">
        <f>VLOOKUP($C11602,Clients!$B:$F,N$6,0)</f>
        <v>Brazil</v>
      </c>
    </row>
    <row r="11603" spans="2:14" x14ac:dyDescent="0.2">
      <c r="B11603" s="8">
        <v>121359</v>
      </c>
      <c r="C11603" s="2" t="s">
        <v>17241</v>
      </c>
      <c r="D11603" s="2" t="s">
        <v>16</v>
      </c>
      <c r="E11603" s="8">
        <v>190</v>
      </c>
      <c r="F11603" s="2" t="s">
        <v>17475</v>
      </c>
      <c r="G11603" s="2" t="s">
        <v>17502</v>
      </c>
      <c r="H11603" s="9">
        <v>42854</v>
      </c>
      <c r="I11603" s="2">
        <v>2017</v>
      </c>
      <c r="J11603" s="2">
        <v>4</v>
      </c>
      <c r="K11603" s="2" t="str">
        <f>VLOOKUP($C11603,Clients!$B:$F,K$6,0)</f>
        <v>Feedbug</v>
      </c>
      <c r="L11603" s="2" t="str">
        <f>VLOOKUP($C11603,Clients!$B:$F,L$6,0)</f>
        <v>Foreign</v>
      </c>
      <c r="M11603" s="2" t="str">
        <f>VLOOKUP($C11603,Clients!$B:$F,M$6,0)</f>
        <v>BR</v>
      </c>
      <c r="N11603" s="2" t="str">
        <f>VLOOKUP($C11603,Clients!$B:$F,N$6,0)</f>
        <v>Brazil</v>
      </c>
    </row>
    <row r="11604" spans="2:14" x14ac:dyDescent="0.2">
      <c r="B11604" s="8">
        <v>130065.60000000001</v>
      </c>
      <c r="C11604" s="2" t="s">
        <v>17241</v>
      </c>
      <c r="D11604" s="2" t="s">
        <v>16</v>
      </c>
      <c r="E11604" s="8">
        <v>197</v>
      </c>
      <c r="F11604" s="2" t="s">
        <v>17503</v>
      </c>
      <c r="G11604" s="2" t="s">
        <v>17504</v>
      </c>
      <c r="H11604" s="9">
        <v>42854</v>
      </c>
      <c r="I11604" s="2">
        <v>2017</v>
      </c>
      <c r="J11604" s="2">
        <v>4</v>
      </c>
      <c r="K11604" s="2" t="str">
        <f>VLOOKUP($C11604,Clients!$B:$F,K$6,0)</f>
        <v>Feedbug</v>
      </c>
      <c r="L11604" s="2" t="str">
        <f>VLOOKUP($C11604,Clients!$B:$F,L$6,0)</f>
        <v>Foreign</v>
      </c>
      <c r="M11604" s="2" t="str">
        <f>VLOOKUP($C11604,Clients!$B:$F,M$6,0)</f>
        <v>BR</v>
      </c>
      <c r="N11604" s="2" t="str">
        <f>VLOOKUP($C11604,Clients!$B:$F,N$6,0)</f>
        <v>Brazil</v>
      </c>
    </row>
    <row r="11605" spans="2:14" x14ac:dyDescent="0.2">
      <c r="B11605" s="8">
        <v>130065.60000000001</v>
      </c>
      <c r="C11605" s="2" t="s">
        <v>17241</v>
      </c>
      <c r="D11605" s="2" t="s">
        <v>16</v>
      </c>
      <c r="E11605" s="8">
        <v>197</v>
      </c>
      <c r="F11605" s="2" t="s">
        <v>17475</v>
      </c>
      <c r="G11605" s="2" t="s">
        <v>14619</v>
      </c>
      <c r="H11605" s="9">
        <v>42854</v>
      </c>
      <c r="I11605" s="2">
        <v>2017</v>
      </c>
      <c r="J11605" s="2">
        <v>4</v>
      </c>
      <c r="K11605" s="2" t="str">
        <f>VLOOKUP($C11605,Clients!$B:$F,K$6,0)</f>
        <v>Feedbug</v>
      </c>
      <c r="L11605" s="2" t="str">
        <f>VLOOKUP($C11605,Clients!$B:$F,L$6,0)</f>
        <v>Foreign</v>
      </c>
      <c r="M11605" s="2" t="str">
        <f>VLOOKUP($C11605,Clients!$B:$F,M$6,0)</f>
        <v>BR</v>
      </c>
      <c r="N11605" s="2" t="str">
        <f>VLOOKUP($C11605,Clients!$B:$F,N$6,0)</f>
        <v>Brazil</v>
      </c>
    </row>
    <row r="11606" spans="2:14" x14ac:dyDescent="0.2">
      <c r="B11606" s="8">
        <v>-130065.60000000001</v>
      </c>
      <c r="C11606" s="2" t="s">
        <v>17241</v>
      </c>
      <c r="D11606" s="2" t="s">
        <v>16</v>
      </c>
      <c r="E11606" s="8">
        <v>-197</v>
      </c>
      <c r="F11606" s="2" t="s">
        <v>17505</v>
      </c>
      <c r="G11606" s="2" t="s">
        <v>14619</v>
      </c>
      <c r="H11606" s="9">
        <v>42854</v>
      </c>
      <c r="I11606" s="2">
        <v>2017</v>
      </c>
      <c r="J11606" s="2">
        <v>4</v>
      </c>
      <c r="K11606" s="2" t="str">
        <f>VLOOKUP($C11606,Clients!$B:$F,K$6,0)</f>
        <v>Feedbug</v>
      </c>
      <c r="L11606" s="2" t="str">
        <f>VLOOKUP($C11606,Clients!$B:$F,L$6,0)</f>
        <v>Foreign</v>
      </c>
      <c r="M11606" s="2" t="str">
        <f>VLOOKUP($C11606,Clients!$B:$F,M$6,0)</f>
        <v>BR</v>
      </c>
      <c r="N11606" s="2" t="str">
        <f>VLOOKUP($C11606,Clients!$B:$F,N$6,0)</f>
        <v>Brazil</v>
      </c>
    </row>
    <row r="11607" spans="2:14" x14ac:dyDescent="0.2">
      <c r="B11607" s="8">
        <v>38470.53</v>
      </c>
      <c r="C11607" s="2" t="s">
        <v>17241</v>
      </c>
      <c r="D11607" s="2" t="s">
        <v>16</v>
      </c>
      <c r="E11607" s="8">
        <v>54</v>
      </c>
      <c r="F11607" s="2" t="s">
        <v>17506</v>
      </c>
      <c r="G11607" s="2" t="s">
        <v>17507</v>
      </c>
      <c r="H11607" s="9">
        <v>42855</v>
      </c>
      <c r="I11607" s="2">
        <v>2017</v>
      </c>
      <c r="J11607" s="2">
        <v>4</v>
      </c>
      <c r="K11607" s="2" t="str">
        <f>VLOOKUP($C11607,Clients!$B:$F,K$6,0)</f>
        <v>Feedbug</v>
      </c>
      <c r="L11607" s="2" t="str">
        <f>VLOOKUP($C11607,Clients!$B:$F,L$6,0)</f>
        <v>Foreign</v>
      </c>
      <c r="M11607" s="2" t="str">
        <f>VLOOKUP($C11607,Clients!$B:$F,M$6,0)</f>
        <v>BR</v>
      </c>
      <c r="N11607" s="2" t="str">
        <f>VLOOKUP($C11607,Clients!$B:$F,N$6,0)</f>
        <v>Brazil</v>
      </c>
    </row>
    <row r="11608" spans="2:14" x14ac:dyDescent="0.2">
      <c r="B11608" s="8">
        <v>45224.13</v>
      </c>
      <c r="C11608" s="2" t="s">
        <v>17241</v>
      </c>
      <c r="D11608" s="2" t="s">
        <v>16</v>
      </c>
      <c r="E11608" s="8">
        <v>63</v>
      </c>
      <c r="F11608" s="2" t="s">
        <v>17506</v>
      </c>
      <c r="G11608" s="2" t="s">
        <v>6876</v>
      </c>
      <c r="H11608" s="9">
        <v>42855</v>
      </c>
      <c r="I11608" s="2">
        <v>2017</v>
      </c>
      <c r="J11608" s="2">
        <v>4</v>
      </c>
      <c r="K11608" s="2" t="str">
        <f>VLOOKUP($C11608,Clients!$B:$F,K$6,0)</f>
        <v>Feedbug</v>
      </c>
      <c r="L11608" s="2" t="str">
        <f>VLOOKUP($C11608,Clients!$B:$F,L$6,0)</f>
        <v>Foreign</v>
      </c>
      <c r="M11608" s="2" t="str">
        <f>VLOOKUP($C11608,Clients!$B:$F,M$6,0)</f>
        <v>BR</v>
      </c>
      <c r="N11608" s="2" t="str">
        <f>VLOOKUP($C11608,Clients!$B:$F,N$6,0)</f>
        <v>Brazil</v>
      </c>
    </row>
    <row r="11609" spans="2:14" x14ac:dyDescent="0.2">
      <c r="B11609" s="8">
        <v>77341.530000000013</v>
      </c>
      <c r="C11609" s="2" t="s">
        <v>17241</v>
      </c>
      <c r="D11609" s="2" t="s">
        <v>16</v>
      </c>
      <c r="E11609" s="8">
        <v>107</v>
      </c>
      <c r="F11609" s="2" t="s">
        <v>17506</v>
      </c>
      <c r="G11609" s="2" t="s">
        <v>17508</v>
      </c>
      <c r="H11609" s="9">
        <v>42855</v>
      </c>
      <c r="I11609" s="2">
        <v>2017</v>
      </c>
      <c r="J11609" s="2">
        <v>4</v>
      </c>
      <c r="K11609" s="2" t="str">
        <f>VLOOKUP($C11609,Clients!$B:$F,K$6,0)</f>
        <v>Feedbug</v>
      </c>
      <c r="L11609" s="2" t="str">
        <f>VLOOKUP($C11609,Clients!$B:$F,L$6,0)</f>
        <v>Foreign</v>
      </c>
      <c r="M11609" s="2" t="str">
        <f>VLOOKUP($C11609,Clients!$B:$F,M$6,0)</f>
        <v>BR</v>
      </c>
      <c r="N11609" s="2" t="str">
        <f>VLOOKUP($C11609,Clients!$B:$F,N$6,0)</f>
        <v>Brazil</v>
      </c>
    </row>
    <row r="11610" spans="2:14" x14ac:dyDescent="0.2">
      <c r="B11610" s="8">
        <v>69607.86</v>
      </c>
      <c r="C11610" s="2" t="s">
        <v>17241</v>
      </c>
      <c r="D11610" s="2" t="s">
        <v>16</v>
      </c>
      <c r="E11610" s="8">
        <v>98</v>
      </c>
      <c r="F11610" s="2" t="s">
        <v>17401</v>
      </c>
      <c r="G11610" s="2" t="s">
        <v>6879</v>
      </c>
      <c r="H11610" s="9">
        <v>42855</v>
      </c>
      <c r="I11610" s="2">
        <v>2017</v>
      </c>
      <c r="J11610" s="2">
        <v>4</v>
      </c>
      <c r="K11610" s="2" t="str">
        <f>VLOOKUP($C11610,Clients!$B:$F,K$6,0)</f>
        <v>Feedbug</v>
      </c>
      <c r="L11610" s="2" t="str">
        <f>VLOOKUP($C11610,Clients!$B:$F,L$6,0)</f>
        <v>Foreign</v>
      </c>
      <c r="M11610" s="2" t="str">
        <f>VLOOKUP($C11610,Clients!$B:$F,M$6,0)</f>
        <v>BR</v>
      </c>
      <c r="N11610" s="2" t="str">
        <f>VLOOKUP($C11610,Clients!$B:$F,N$6,0)</f>
        <v>Brazil</v>
      </c>
    </row>
    <row r="11611" spans="2:14" x14ac:dyDescent="0.2">
      <c r="B11611" s="8">
        <v>53250.33</v>
      </c>
      <c r="C11611" s="2" t="s">
        <v>17241</v>
      </c>
      <c r="D11611" s="2" t="s">
        <v>16</v>
      </c>
      <c r="E11611" s="8">
        <v>73</v>
      </c>
      <c r="F11611" s="2" t="s">
        <v>17509</v>
      </c>
      <c r="G11611" s="2" t="s">
        <v>17510</v>
      </c>
      <c r="H11611" s="9">
        <v>42855</v>
      </c>
      <c r="I11611" s="2">
        <v>2017</v>
      </c>
      <c r="J11611" s="2">
        <v>4</v>
      </c>
      <c r="K11611" s="2" t="str">
        <f>VLOOKUP($C11611,Clients!$B:$F,K$6,0)</f>
        <v>Feedbug</v>
      </c>
      <c r="L11611" s="2" t="str">
        <f>VLOOKUP($C11611,Clients!$B:$F,L$6,0)</f>
        <v>Foreign</v>
      </c>
      <c r="M11611" s="2" t="str">
        <f>VLOOKUP($C11611,Clients!$B:$F,M$6,0)</f>
        <v>BR</v>
      </c>
      <c r="N11611" s="2" t="str">
        <f>VLOOKUP($C11611,Clients!$B:$F,N$6,0)</f>
        <v>Brazil</v>
      </c>
    </row>
    <row r="11612" spans="2:14" x14ac:dyDescent="0.2">
      <c r="B11612" s="8">
        <v>38882.129999999997</v>
      </c>
      <c r="C11612" s="2" t="s">
        <v>17241</v>
      </c>
      <c r="D11612" s="2" t="s">
        <v>16</v>
      </c>
      <c r="E11612" s="8">
        <v>54</v>
      </c>
      <c r="F11612" s="2" t="s">
        <v>17401</v>
      </c>
      <c r="G11612" s="2" t="s">
        <v>17511</v>
      </c>
      <c r="H11612" s="9">
        <v>42855</v>
      </c>
      <c r="I11612" s="2">
        <v>2017</v>
      </c>
      <c r="J11612" s="2">
        <v>4</v>
      </c>
      <c r="K11612" s="2" t="str">
        <f>VLOOKUP($C11612,Clients!$B:$F,K$6,0)</f>
        <v>Feedbug</v>
      </c>
      <c r="L11612" s="2" t="str">
        <f>VLOOKUP($C11612,Clients!$B:$F,L$6,0)</f>
        <v>Foreign</v>
      </c>
      <c r="M11612" s="2" t="str">
        <f>VLOOKUP($C11612,Clients!$B:$F,M$6,0)</f>
        <v>BR</v>
      </c>
      <c r="N11612" s="2" t="str">
        <f>VLOOKUP($C11612,Clients!$B:$F,N$6,0)</f>
        <v>Brazil</v>
      </c>
    </row>
    <row r="11613" spans="2:14" x14ac:dyDescent="0.2">
      <c r="B11613" s="8">
        <v>45337.53</v>
      </c>
      <c r="C11613" s="2" t="s">
        <v>17241</v>
      </c>
      <c r="D11613" s="2" t="s">
        <v>16</v>
      </c>
      <c r="E11613" s="8">
        <v>64</v>
      </c>
      <c r="F11613" s="2" t="s">
        <v>17401</v>
      </c>
      <c r="G11613" s="2" t="s">
        <v>17512</v>
      </c>
      <c r="H11613" s="9">
        <v>42855</v>
      </c>
      <c r="I11613" s="2">
        <v>2017</v>
      </c>
      <c r="J11613" s="2">
        <v>4</v>
      </c>
      <c r="K11613" s="2" t="str">
        <f>VLOOKUP($C11613,Clients!$B:$F,K$6,0)</f>
        <v>Feedbug</v>
      </c>
      <c r="L11613" s="2" t="str">
        <f>VLOOKUP($C11613,Clients!$B:$F,L$6,0)</f>
        <v>Foreign</v>
      </c>
      <c r="M11613" s="2" t="str">
        <f>VLOOKUP($C11613,Clients!$B:$F,M$6,0)</f>
        <v>BR</v>
      </c>
      <c r="N11613" s="2" t="str">
        <f>VLOOKUP($C11613,Clients!$B:$F,N$6,0)</f>
        <v>Brazil</v>
      </c>
    </row>
    <row r="11614" spans="2:14" x14ac:dyDescent="0.2">
      <c r="B11614" s="8">
        <v>67190.13</v>
      </c>
      <c r="C11614" s="2" t="s">
        <v>17241</v>
      </c>
      <c r="D11614" s="2" t="s">
        <v>16</v>
      </c>
      <c r="E11614" s="8">
        <v>94</v>
      </c>
      <c r="F11614" s="2" t="s">
        <v>17401</v>
      </c>
      <c r="G11614" s="2" t="s">
        <v>17513</v>
      </c>
      <c r="H11614" s="9">
        <v>42855</v>
      </c>
      <c r="I11614" s="2">
        <v>2017</v>
      </c>
      <c r="J11614" s="2">
        <v>4</v>
      </c>
      <c r="K11614" s="2" t="str">
        <f>VLOOKUP($C11614,Clients!$B:$F,K$6,0)</f>
        <v>Feedbug</v>
      </c>
      <c r="L11614" s="2" t="str">
        <f>VLOOKUP($C11614,Clients!$B:$F,L$6,0)</f>
        <v>Foreign</v>
      </c>
      <c r="M11614" s="2" t="str">
        <f>VLOOKUP($C11614,Clients!$B:$F,M$6,0)</f>
        <v>BR</v>
      </c>
      <c r="N11614" s="2" t="str">
        <f>VLOOKUP($C11614,Clients!$B:$F,N$6,0)</f>
        <v>Brazil</v>
      </c>
    </row>
    <row r="11615" spans="2:14" x14ac:dyDescent="0.2">
      <c r="B11615" s="8">
        <v>36000.93</v>
      </c>
      <c r="C11615" s="2" t="s">
        <v>17241</v>
      </c>
      <c r="D11615" s="2" t="s">
        <v>16</v>
      </c>
      <c r="E11615" s="8">
        <v>51</v>
      </c>
      <c r="F11615" s="2" t="s">
        <v>17401</v>
      </c>
      <c r="G11615" s="2" t="s">
        <v>17514</v>
      </c>
      <c r="H11615" s="9">
        <v>42855</v>
      </c>
      <c r="I11615" s="2">
        <v>2017</v>
      </c>
      <c r="J11615" s="2">
        <v>4</v>
      </c>
      <c r="K11615" s="2" t="str">
        <f>VLOOKUP($C11615,Clients!$B:$F,K$6,0)</f>
        <v>Feedbug</v>
      </c>
      <c r="L11615" s="2" t="str">
        <f>VLOOKUP($C11615,Clients!$B:$F,L$6,0)</f>
        <v>Foreign</v>
      </c>
      <c r="M11615" s="2" t="str">
        <f>VLOOKUP($C11615,Clients!$B:$F,M$6,0)</f>
        <v>BR</v>
      </c>
      <c r="N11615" s="2" t="str">
        <f>VLOOKUP($C11615,Clients!$B:$F,N$6,0)</f>
        <v>Brazil</v>
      </c>
    </row>
    <row r="11616" spans="2:14" x14ac:dyDescent="0.2">
      <c r="B11616" s="8">
        <v>53250.33</v>
      </c>
      <c r="C11616" s="2" t="s">
        <v>17241</v>
      </c>
      <c r="D11616" s="2" t="s">
        <v>16</v>
      </c>
      <c r="E11616" s="8">
        <v>73</v>
      </c>
      <c r="F11616" s="2" t="s">
        <v>17401</v>
      </c>
      <c r="G11616" s="2" t="s">
        <v>6874</v>
      </c>
      <c r="H11616" s="9">
        <v>42855</v>
      </c>
      <c r="I11616" s="2">
        <v>2017</v>
      </c>
      <c r="J11616" s="2">
        <v>4</v>
      </c>
      <c r="K11616" s="2" t="str">
        <f>VLOOKUP($C11616,Clients!$B:$F,K$6,0)</f>
        <v>Feedbug</v>
      </c>
      <c r="L11616" s="2" t="str">
        <f>VLOOKUP($C11616,Clients!$B:$F,L$6,0)</f>
        <v>Foreign</v>
      </c>
      <c r="M11616" s="2" t="str">
        <f>VLOOKUP($C11616,Clients!$B:$F,M$6,0)</f>
        <v>BR</v>
      </c>
      <c r="N11616" s="2" t="str">
        <f>VLOOKUP($C11616,Clients!$B:$F,N$6,0)</f>
        <v>Brazil</v>
      </c>
    </row>
    <row r="11617" spans="2:14" x14ac:dyDescent="0.2">
      <c r="B11617" s="8">
        <v>-53250.33</v>
      </c>
      <c r="C11617" s="2" t="s">
        <v>17241</v>
      </c>
      <c r="D11617" s="2" t="s">
        <v>16</v>
      </c>
      <c r="E11617" s="8">
        <v>-73</v>
      </c>
      <c r="F11617" s="2" t="s">
        <v>17515</v>
      </c>
      <c r="G11617" s="2" t="s">
        <v>6874</v>
      </c>
      <c r="H11617" s="9">
        <v>42855</v>
      </c>
      <c r="I11617" s="2">
        <v>2017</v>
      </c>
      <c r="J11617" s="2">
        <v>4</v>
      </c>
      <c r="K11617" s="2" t="str">
        <f>VLOOKUP($C11617,Clients!$B:$F,K$6,0)</f>
        <v>Feedbug</v>
      </c>
      <c r="L11617" s="2" t="str">
        <f>VLOOKUP($C11617,Clients!$B:$F,L$6,0)</f>
        <v>Foreign</v>
      </c>
      <c r="M11617" s="2" t="str">
        <f>VLOOKUP($C11617,Clients!$B:$F,M$6,0)</f>
        <v>BR</v>
      </c>
      <c r="N11617" s="2" t="str">
        <f>VLOOKUP($C11617,Clients!$B:$F,N$6,0)</f>
        <v>Brazil</v>
      </c>
    </row>
    <row r="11618" spans="2:14" x14ac:dyDescent="0.2">
      <c r="B11618" s="8">
        <v>0</v>
      </c>
      <c r="C11618" s="2" t="s">
        <v>17241</v>
      </c>
      <c r="D11618" s="2" t="s">
        <v>46</v>
      </c>
      <c r="E11618" s="8">
        <v>1201</v>
      </c>
      <c r="F11618" s="2" t="s">
        <v>17516</v>
      </c>
      <c r="G11618" s="2" t="s">
        <v>6189</v>
      </c>
      <c r="H11618" s="9">
        <v>42864</v>
      </c>
      <c r="I11618" s="2">
        <v>2017</v>
      </c>
      <c r="J11618" s="2">
        <v>5</v>
      </c>
      <c r="K11618" s="2" t="str">
        <f>VLOOKUP($C11618,Clients!$B:$F,K$6,0)</f>
        <v>Feedbug</v>
      </c>
      <c r="L11618" s="2" t="str">
        <f>VLOOKUP($C11618,Clients!$B:$F,L$6,0)</f>
        <v>Foreign</v>
      </c>
      <c r="M11618" s="2" t="str">
        <f>VLOOKUP($C11618,Clients!$B:$F,M$6,0)</f>
        <v>BR</v>
      </c>
      <c r="N11618" s="2" t="str">
        <f>VLOOKUP($C11618,Clients!$B:$F,N$6,0)</f>
        <v>Brazil</v>
      </c>
    </row>
    <row r="11619" spans="2:14" x14ac:dyDescent="0.2">
      <c r="B11619" s="8">
        <v>150341.478</v>
      </c>
      <c r="C11619" s="2" t="s">
        <v>17241</v>
      </c>
      <c r="D11619" s="2" t="s">
        <v>16</v>
      </c>
      <c r="E11619" s="8">
        <v>223</v>
      </c>
      <c r="F11619" s="2" t="s">
        <v>17401</v>
      </c>
      <c r="G11619" s="2" t="s">
        <v>17517</v>
      </c>
      <c r="H11619" s="9">
        <v>42866</v>
      </c>
      <c r="I11619" s="2">
        <v>2017</v>
      </c>
      <c r="J11619" s="2">
        <v>5</v>
      </c>
      <c r="K11619" s="2" t="str">
        <f>VLOOKUP($C11619,Clients!$B:$F,K$6,0)</f>
        <v>Feedbug</v>
      </c>
      <c r="L11619" s="2" t="str">
        <f>VLOOKUP($C11619,Clients!$B:$F,L$6,0)</f>
        <v>Foreign</v>
      </c>
      <c r="M11619" s="2" t="str">
        <f>VLOOKUP($C11619,Clients!$B:$F,M$6,0)</f>
        <v>BR</v>
      </c>
      <c r="N11619" s="2" t="str">
        <f>VLOOKUP($C11619,Clients!$B:$F,N$6,0)</f>
        <v>Brazil</v>
      </c>
    </row>
    <row r="11620" spans="2:14" x14ac:dyDescent="0.2">
      <c r="B11620" s="8">
        <v>137681.16600000003</v>
      </c>
      <c r="C11620" s="2" t="s">
        <v>17241</v>
      </c>
      <c r="D11620" s="2" t="s">
        <v>16</v>
      </c>
      <c r="E11620" s="8">
        <v>225</v>
      </c>
      <c r="F11620" s="2" t="s">
        <v>17409</v>
      </c>
      <c r="G11620" s="2" t="s">
        <v>17518</v>
      </c>
      <c r="H11620" s="9">
        <v>42866</v>
      </c>
      <c r="I11620" s="2">
        <v>2017</v>
      </c>
      <c r="J11620" s="2">
        <v>5</v>
      </c>
      <c r="K11620" s="2" t="str">
        <f>VLOOKUP($C11620,Clients!$B:$F,K$6,0)</f>
        <v>Feedbug</v>
      </c>
      <c r="L11620" s="2" t="str">
        <f>VLOOKUP($C11620,Clients!$B:$F,L$6,0)</f>
        <v>Foreign</v>
      </c>
      <c r="M11620" s="2" t="str">
        <f>VLOOKUP($C11620,Clients!$B:$F,M$6,0)</f>
        <v>BR</v>
      </c>
      <c r="N11620" s="2" t="str">
        <f>VLOOKUP($C11620,Clients!$B:$F,N$6,0)</f>
        <v>Brazil</v>
      </c>
    </row>
    <row r="11621" spans="2:14" x14ac:dyDescent="0.2">
      <c r="B11621" s="8">
        <v>0</v>
      </c>
      <c r="C11621" s="2" t="s">
        <v>17241</v>
      </c>
      <c r="D11621" s="2" t="s">
        <v>16</v>
      </c>
      <c r="E11621" s="8">
        <v>30</v>
      </c>
      <c r="F11621" s="2" t="s">
        <v>17519</v>
      </c>
      <c r="G11621" s="2" t="s">
        <v>17520</v>
      </c>
      <c r="H11621" s="9">
        <v>42866</v>
      </c>
      <c r="I11621" s="2">
        <v>2017</v>
      </c>
      <c r="J11621" s="2">
        <v>5</v>
      </c>
      <c r="K11621" s="2" t="str">
        <f>VLOOKUP($C11621,Clients!$B:$F,K$6,0)</f>
        <v>Feedbug</v>
      </c>
      <c r="L11621" s="2" t="str">
        <f>VLOOKUP($C11621,Clients!$B:$F,L$6,0)</f>
        <v>Foreign</v>
      </c>
      <c r="M11621" s="2" t="str">
        <f>VLOOKUP($C11621,Clients!$B:$F,M$6,0)</f>
        <v>BR</v>
      </c>
      <c r="N11621" s="2" t="str">
        <f>VLOOKUP($C11621,Clients!$B:$F,N$6,0)</f>
        <v>Brazil</v>
      </c>
    </row>
    <row r="11622" spans="2:14" x14ac:dyDescent="0.2">
      <c r="B11622" s="8">
        <v>27560.400000000001</v>
      </c>
      <c r="C11622" s="2" t="s">
        <v>17241</v>
      </c>
      <c r="D11622" s="2" t="s">
        <v>16</v>
      </c>
      <c r="E11622" s="8">
        <v>64</v>
      </c>
      <c r="F11622" s="2" t="s">
        <v>17521</v>
      </c>
      <c r="G11622" s="2" t="s">
        <v>17522</v>
      </c>
      <c r="H11622" s="9">
        <v>42875</v>
      </c>
      <c r="I11622" s="2">
        <v>2017</v>
      </c>
      <c r="J11622" s="2">
        <v>5</v>
      </c>
      <c r="K11622" s="2" t="str">
        <f>VLOOKUP($C11622,Clients!$B:$F,K$6,0)</f>
        <v>Feedbug</v>
      </c>
      <c r="L11622" s="2" t="str">
        <f>VLOOKUP($C11622,Clients!$B:$F,L$6,0)</f>
        <v>Foreign</v>
      </c>
      <c r="M11622" s="2" t="str">
        <f>VLOOKUP($C11622,Clients!$B:$F,M$6,0)</f>
        <v>BR</v>
      </c>
      <c r="N11622" s="2" t="str">
        <f>VLOOKUP($C11622,Clients!$B:$F,N$6,0)</f>
        <v>Brazil</v>
      </c>
    </row>
    <row r="11623" spans="2:14" x14ac:dyDescent="0.2">
      <c r="B11623" s="8">
        <v>43318.8</v>
      </c>
      <c r="C11623" s="2" t="s">
        <v>17241</v>
      </c>
      <c r="D11623" s="2" t="s">
        <v>16</v>
      </c>
      <c r="E11623" s="8">
        <v>85</v>
      </c>
      <c r="F11623" s="2" t="s">
        <v>17521</v>
      </c>
      <c r="G11623" s="2" t="s">
        <v>17523</v>
      </c>
      <c r="H11623" s="9">
        <v>42875</v>
      </c>
      <c r="I11623" s="2">
        <v>2017</v>
      </c>
      <c r="J11623" s="2">
        <v>5</v>
      </c>
      <c r="K11623" s="2" t="str">
        <f>VLOOKUP($C11623,Clients!$B:$F,K$6,0)</f>
        <v>Feedbug</v>
      </c>
      <c r="L11623" s="2" t="str">
        <f>VLOOKUP($C11623,Clients!$B:$F,L$6,0)</f>
        <v>Foreign</v>
      </c>
      <c r="M11623" s="2" t="str">
        <f>VLOOKUP($C11623,Clients!$B:$F,M$6,0)</f>
        <v>BR</v>
      </c>
      <c r="N11623" s="2" t="str">
        <f>VLOOKUP($C11623,Clients!$B:$F,N$6,0)</f>
        <v>Brazil</v>
      </c>
    </row>
    <row r="11624" spans="2:14" x14ac:dyDescent="0.2">
      <c r="B11624" s="8">
        <v>43612.800000000003</v>
      </c>
      <c r="C11624" s="2" t="s">
        <v>17241</v>
      </c>
      <c r="D11624" s="2" t="s">
        <v>16</v>
      </c>
      <c r="E11624" s="8">
        <v>85</v>
      </c>
      <c r="F11624" s="2" t="s">
        <v>17521</v>
      </c>
      <c r="G11624" s="2" t="s">
        <v>17524</v>
      </c>
      <c r="H11624" s="9">
        <v>42875</v>
      </c>
      <c r="I11624" s="2">
        <v>2017</v>
      </c>
      <c r="J11624" s="2">
        <v>5</v>
      </c>
      <c r="K11624" s="2" t="str">
        <f>VLOOKUP($C11624,Clients!$B:$F,K$6,0)</f>
        <v>Feedbug</v>
      </c>
      <c r="L11624" s="2" t="str">
        <f>VLOOKUP($C11624,Clients!$B:$F,L$6,0)</f>
        <v>Foreign</v>
      </c>
      <c r="M11624" s="2" t="str">
        <f>VLOOKUP($C11624,Clients!$B:$F,M$6,0)</f>
        <v>BR</v>
      </c>
      <c r="N11624" s="2" t="str">
        <f>VLOOKUP($C11624,Clients!$B:$F,N$6,0)</f>
        <v>Brazil</v>
      </c>
    </row>
    <row r="11625" spans="2:14" x14ac:dyDescent="0.2">
      <c r="B11625" s="8">
        <v>134618.4</v>
      </c>
      <c r="C11625" s="2" t="s">
        <v>17241</v>
      </c>
      <c r="D11625" s="2" t="s">
        <v>16</v>
      </c>
      <c r="E11625" s="8">
        <v>205</v>
      </c>
      <c r="F11625" s="2" t="s">
        <v>17409</v>
      </c>
      <c r="G11625" s="2" t="s">
        <v>17525</v>
      </c>
      <c r="H11625" s="9">
        <v>42881</v>
      </c>
      <c r="I11625" s="2">
        <v>2017</v>
      </c>
      <c r="J11625" s="2">
        <v>5</v>
      </c>
      <c r="K11625" s="2" t="str">
        <f>VLOOKUP($C11625,Clients!$B:$F,K$6,0)</f>
        <v>Feedbug</v>
      </c>
      <c r="L11625" s="2" t="str">
        <f>VLOOKUP($C11625,Clients!$B:$F,L$6,0)</f>
        <v>Foreign</v>
      </c>
      <c r="M11625" s="2" t="str">
        <f>VLOOKUP($C11625,Clients!$B:$F,M$6,0)</f>
        <v>BR</v>
      </c>
      <c r="N11625" s="2" t="str">
        <f>VLOOKUP($C11625,Clients!$B:$F,N$6,0)</f>
        <v>Brazil</v>
      </c>
    </row>
    <row r="11626" spans="2:14" x14ac:dyDescent="0.2">
      <c r="B11626" s="8">
        <v>141964.20000000001</v>
      </c>
      <c r="C11626" s="2" t="s">
        <v>17241</v>
      </c>
      <c r="D11626" s="2" t="s">
        <v>16</v>
      </c>
      <c r="E11626" s="8">
        <v>209</v>
      </c>
      <c r="F11626" s="2" t="s">
        <v>17521</v>
      </c>
      <c r="G11626" s="2" t="s">
        <v>17526</v>
      </c>
      <c r="H11626" s="9">
        <v>42884</v>
      </c>
      <c r="I11626" s="2">
        <v>2017</v>
      </c>
      <c r="J11626" s="2">
        <v>5</v>
      </c>
      <c r="K11626" s="2" t="str">
        <f>VLOOKUP($C11626,Clients!$B:$F,K$6,0)</f>
        <v>Feedbug</v>
      </c>
      <c r="L11626" s="2" t="str">
        <f>VLOOKUP($C11626,Clients!$B:$F,L$6,0)</f>
        <v>Foreign</v>
      </c>
      <c r="M11626" s="2" t="str">
        <f>VLOOKUP($C11626,Clients!$B:$F,M$6,0)</f>
        <v>BR</v>
      </c>
      <c r="N11626" s="2" t="str">
        <f>VLOOKUP($C11626,Clients!$B:$F,N$6,0)</f>
        <v>Brazil</v>
      </c>
    </row>
    <row r="11627" spans="2:14" x14ac:dyDescent="0.2">
      <c r="B11627" s="8">
        <v>40504.800000000003</v>
      </c>
      <c r="C11627" s="2" t="s">
        <v>17241</v>
      </c>
      <c r="D11627" s="2" t="s">
        <v>16</v>
      </c>
      <c r="E11627" s="8">
        <v>80</v>
      </c>
      <c r="F11627" s="2" t="s">
        <v>17521</v>
      </c>
      <c r="G11627" s="2" t="s">
        <v>17527</v>
      </c>
      <c r="H11627" s="9">
        <v>42885</v>
      </c>
      <c r="I11627" s="2">
        <v>2017</v>
      </c>
      <c r="J11627" s="2">
        <v>5</v>
      </c>
      <c r="K11627" s="2" t="str">
        <f>VLOOKUP($C11627,Clients!$B:$F,K$6,0)</f>
        <v>Feedbug</v>
      </c>
      <c r="L11627" s="2" t="str">
        <f>VLOOKUP($C11627,Clients!$B:$F,L$6,0)</f>
        <v>Foreign</v>
      </c>
      <c r="M11627" s="2" t="str">
        <f>VLOOKUP($C11627,Clients!$B:$F,M$6,0)</f>
        <v>BR</v>
      </c>
      <c r="N11627" s="2" t="str">
        <f>VLOOKUP($C11627,Clients!$B:$F,N$6,0)</f>
        <v>Brazil</v>
      </c>
    </row>
    <row r="11628" spans="2:14" x14ac:dyDescent="0.2">
      <c r="B11628" s="8">
        <v>23902.2</v>
      </c>
      <c r="C11628" s="2" t="s">
        <v>17241</v>
      </c>
      <c r="D11628" s="2" t="s">
        <v>16</v>
      </c>
      <c r="E11628" s="8">
        <v>45</v>
      </c>
      <c r="F11628" s="2" t="s">
        <v>17475</v>
      </c>
      <c r="G11628" s="2" t="s">
        <v>17528</v>
      </c>
      <c r="H11628" s="9">
        <v>42885</v>
      </c>
      <c r="I11628" s="2">
        <v>2017</v>
      </c>
      <c r="J11628" s="2">
        <v>5</v>
      </c>
      <c r="K11628" s="2" t="str">
        <f>VLOOKUP($C11628,Clients!$B:$F,K$6,0)</f>
        <v>Feedbug</v>
      </c>
      <c r="L11628" s="2" t="str">
        <f>VLOOKUP($C11628,Clients!$B:$F,L$6,0)</f>
        <v>Foreign</v>
      </c>
      <c r="M11628" s="2" t="str">
        <f>VLOOKUP($C11628,Clients!$B:$F,M$6,0)</f>
        <v>BR</v>
      </c>
      <c r="N11628" s="2" t="str">
        <f>VLOOKUP($C11628,Clients!$B:$F,N$6,0)</f>
        <v>Brazil</v>
      </c>
    </row>
    <row r="11629" spans="2:14" x14ac:dyDescent="0.2">
      <c r="B11629" s="8">
        <v>44856</v>
      </c>
      <c r="C11629" s="2" t="s">
        <v>17241</v>
      </c>
      <c r="D11629" s="2" t="s">
        <v>16</v>
      </c>
      <c r="E11629" s="8">
        <v>87</v>
      </c>
      <c r="F11629" s="2" t="s">
        <v>17475</v>
      </c>
      <c r="G11629" s="2" t="s">
        <v>17529</v>
      </c>
      <c r="H11629" s="9">
        <v>42885</v>
      </c>
      <c r="I11629" s="2">
        <v>2017</v>
      </c>
      <c r="J11629" s="2">
        <v>5</v>
      </c>
      <c r="K11629" s="2" t="str">
        <f>VLOOKUP($C11629,Clients!$B:$F,K$6,0)</f>
        <v>Feedbug</v>
      </c>
      <c r="L11629" s="2" t="str">
        <f>VLOOKUP($C11629,Clients!$B:$F,L$6,0)</f>
        <v>Foreign</v>
      </c>
      <c r="M11629" s="2" t="str">
        <f>VLOOKUP($C11629,Clients!$B:$F,M$6,0)</f>
        <v>BR</v>
      </c>
      <c r="N11629" s="2" t="str">
        <f>VLOOKUP($C11629,Clients!$B:$F,N$6,0)</f>
        <v>Brazil</v>
      </c>
    </row>
    <row r="11630" spans="2:14" x14ac:dyDescent="0.2">
      <c r="B11630" s="8">
        <v>45061.8</v>
      </c>
      <c r="C11630" s="2" t="s">
        <v>17241</v>
      </c>
      <c r="D11630" s="2" t="s">
        <v>16</v>
      </c>
      <c r="E11630" s="8">
        <v>88</v>
      </c>
      <c r="F11630" s="2" t="s">
        <v>17475</v>
      </c>
      <c r="G11630" s="2" t="s">
        <v>17530</v>
      </c>
      <c r="H11630" s="9">
        <v>42885</v>
      </c>
      <c r="I11630" s="2">
        <v>2017</v>
      </c>
      <c r="J11630" s="2">
        <v>5</v>
      </c>
      <c r="K11630" s="2" t="str">
        <f>VLOOKUP($C11630,Clients!$B:$F,K$6,0)</f>
        <v>Feedbug</v>
      </c>
      <c r="L11630" s="2" t="str">
        <f>VLOOKUP($C11630,Clients!$B:$F,L$6,0)</f>
        <v>Foreign</v>
      </c>
      <c r="M11630" s="2" t="str">
        <f>VLOOKUP($C11630,Clients!$B:$F,M$6,0)</f>
        <v>BR</v>
      </c>
      <c r="N11630" s="2" t="str">
        <f>VLOOKUP($C11630,Clients!$B:$F,N$6,0)</f>
        <v>Brazil</v>
      </c>
    </row>
    <row r="11631" spans="2:14" x14ac:dyDescent="0.2">
      <c r="B11631" s="8">
        <v>41617.800000000003</v>
      </c>
      <c r="C11631" s="2" t="s">
        <v>17241</v>
      </c>
      <c r="D11631" s="2" t="s">
        <v>16</v>
      </c>
      <c r="E11631" s="8">
        <v>81</v>
      </c>
      <c r="F11631" s="2" t="s">
        <v>17475</v>
      </c>
      <c r="G11631" s="2" t="s">
        <v>17531</v>
      </c>
      <c r="H11631" s="9">
        <v>42885</v>
      </c>
      <c r="I11631" s="2">
        <v>2017</v>
      </c>
      <c r="J11631" s="2">
        <v>5</v>
      </c>
      <c r="K11631" s="2" t="str">
        <f>VLOOKUP($C11631,Clients!$B:$F,K$6,0)</f>
        <v>Feedbug</v>
      </c>
      <c r="L11631" s="2" t="str">
        <f>VLOOKUP($C11631,Clients!$B:$F,L$6,0)</f>
        <v>Foreign</v>
      </c>
      <c r="M11631" s="2" t="str">
        <f>VLOOKUP($C11631,Clients!$B:$F,M$6,0)</f>
        <v>BR</v>
      </c>
      <c r="N11631" s="2" t="str">
        <f>VLOOKUP($C11631,Clients!$B:$F,N$6,0)</f>
        <v>Brazil</v>
      </c>
    </row>
    <row r="11632" spans="2:14" x14ac:dyDescent="0.2">
      <c r="B11632" s="8">
        <v>29055.600000000002</v>
      </c>
      <c r="C11632" s="2" t="s">
        <v>17241</v>
      </c>
      <c r="D11632" s="2" t="s">
        <v>16</v>
      </c>
      <c r="E11632" s="8">
        <v>60</v>
      </c>
      <c r="F11632" s="2" t="s">
        <v>17475</v>
      </c>
      <c r="G11632" s="2" t="s">
        <v>17532</v>
      </c>
      <c r="H11632" s="9">
        <v>42885</v>
      </c>
      <c r="I11632" s="2">
        <v>2017</v>
      </c>
      <c r="J11632" s="2">
        <v>5</v>
      </c>
      <c r="K11632" s="2" t="str">
        <f>VLOOKUP($C11632,Clients!$B:$F,K$6,0)</f>
        <v>Feedbug</v>
      </c>
      <c r="L11632" s="2" t="str">
        <f>VLOOKUP($C11632,Clients!$B:$F,L$6,0)</f>
        <v>Foreign</v>
      </c>
      <c r="M11632" s="2" t="str">
        <f>VLOOKUP($C11632,Clients!$B:$F,M$6,0)</f>
        <v>BR</v>
      </c>
      <c r="N11632" s="2" t="str">
        <f>VLOOKUP($C11632,Clients!$B:$F,N$6,0)</f>
        <v>Brazil</v>
      </c>
    </row>
    <row r="11633" spans="2:14" x14ac:dyDescent="0.2">
      <c r="B11633" s="8">
        <v>158466</v>
      </c>
      <c r="C11633" s="2" t="s">
        <v>17241</v>
      </c>
      <c r="D11633" s="2" t="s">
        <v>16</v>
      </c>
      <c r="E11633" s="8">
        <v>199</v>
      </c>
      <c r="F11633" s="2" t="s">
        <v>17475</v>
      </c>
      <c r="G11633" s="2" t="s">
        <v>17533</v>
      </c>
      <c r="H11633" s="9">
        <v>42891</v>
      </c>
      <c r="I11633" s="2">
        <v>2017</v>
      </c>
      <c r="J11633" s="2">
        <v>6</v>
      </c>
      <c r="K11633" s="2" t="str">
        <f>VLOOKUP($C11633,Clients!$B:$F,K$6,0)</f>
        <v>Feedbug</v>
      </c>
      <c r="L11633" s="2" t="str">
        <f>VLOOKUP($C11633,Clients!$B:$F,L$6,0)</f>
        <v>Foreign</v>
      </c>
      <c r="M11633" s="2" t="str">
        <f>VLOOKUP($C11633,Clients!$B:$F,M$6,0)</f>
        <v>BR</v>
      </c>
      <c r="N11633" s="2" t="str">
        <f>VLOOKUP($C11633,Clients!$B:$F,N$6,0)</f>
        <v>Brazil</v>
      </c>
    </row>
    <row r="11634" spans="2:14" x14ac:dyDescent="0.2">
      <c r="B11634" s="8">
        <v>-3654</v>
      </c>
      <c r="C11634" s="2" t="s">
        <v>17241</v>
      </c>
      <c r="D11634" s="2" t="s">
        <v>16</v>
      </c>
      <c r="E11634" s="8">
        <v>-5</v>
      </c>
      <c r="F11634" s="2" t="s">
        <v>17534</v>
      </c>
      <c r="G11634" s="2" t="s">
        <v>17535</v>
      </c>
      <c r="H11634" s="9">
        <v>42892</v>
      </c>
      <c r="I11634" s="2">
        <v>2017</v>
      </c>
      <c r="J11634" s="2">
        <v>6</v>
      </c>
      <c r="K11634" s="2" t="str">
        <f>VLOOKUP($C11634,Clients!$B:$F,K$6,0)</f>
        <v>Feedbug</v>
      </c>
      <c r="L11634" s="2" t="str">
        <f>VLOOKUP($C11634,Clients!$B:$F,L$6,0)</f>
        <v>Foreign</v>
      </c>
      <c r="M11634" s="2" t="str">
        <f>VLOOKUP($C11634,Clients!$B:$F,M$6,0)</f>
        <v>BR</v>
      </c>
      <c r="N11634" s="2" t="str">
        <f>VLOOKUP($C11634,Clients!$B:$F,N$6,0)</f>
        <v>Brazil</v>
      </c>
    </row>
    <row r="11635" spans="2:14" x14ac:dyDescent="0.2">
      <c r="B11635" s="8">
        <v>-3024</v>
      </c>
      <c r="C11635" s="2" t="s">
        <v>17241</v>
      </c>
      <c r="D11635" s="2" t="s">
        <v>16</v>
      </c>
      <c r="E11635" s="8">
        <v>-4</v>
      </c>
      <c r="F11635" s="2" t="s">
        <v>17536</v>
      </c>
      <c r="G11635" s="2" t="s">
        <v>17537</v>
      </c>
      <c r="H11635" s="9">
        <v>42892</v>
      </c>
      <c r="I11635" s="2">
        <v>2017</v>
      </c>
      <c r="J11635" s="2">
        <v>6</v>
      </c>
      <c r="K11635" s="2" t="str">
        <f>VLOOKUP($C11635,Clients!$B:$F,K$6,0)</f>
        <v>Feedbug</v>
      </c>
      <c r="L11635" s="2" t="str">
        <f>VLOOKUP($C11635,Clients!$B:$F,L$6,0)</f>
        <v>Foreign</v>
      </c>
      <c r="M11635" s="2" t="str">
        <f>VLOOKUP($C11635,Clients!$B:$F,M$6,0)</f>
        <v>BR</v>
      </c>
      <c r="N11635" s="2" t="str">
        <f>VLOOKUP($C11635,Clients!$B:$F,N$6,0)</f>
        <v>Brazil</v>
      </c>
    </row>
    <row r="11636" spans="2:14" x14ac:dyDescent="0.2">
      <c r="B11636" s="8">
        <v>148499.4</v>
      </c>
      <c r="C11636" s="2" t="s">
        <v>17241</v>
      </c>
      <c r="D11636" s="2" t="s">
        <v>16</v>
      </c>
      <c r="E11636" s="8">
        <v>203</v>
      </c>
      <c r="F11636" s="2" t="s">
        <v>17401</v>
      </c>
      <c r="G11636" s="2" t="s">
        <v>17538</v>
      </c>
      <c r="H11636" s="9">
        <v>42895</v>
      </c>
      <c r="I11636" s="2">
        <v>2017</v>
      </c>
      <c r="J11636" s="2">
        <v>6</v>
      </c>
      <c r="K11636" s="2" t="str">
        <f>VLOOKUP($C11636,Clients!$B:$F,K$6,0)</f>
        <v>Feedbug</v>
      </c>
      <c r="L11636" s="2" t="str">
        <f>VLOOKUP($C11636,Clients!$B:$F,L$6,0)</f>
        <v>Foreign</v>
      </c>
      <c r="M11636" s="2" t="str">
        <f>VLOOKUP($C11636,Clients!$B:$F,M$6,0)</f>
        <v>BR</v>
      </c>
      <c r="N11636" s="2" t="str">
        <f>VLOOKUP($C11636,Clients!$B:$F,N$6,0)</f>
        <v>Brazil</v>
      </c>
    </row>
    <row r="11637" spans="2:14" x14ac:dyDescent="0.2">
      <c r="B11637" s="8">
        <v>179697</v>
      </c>
      <c r="C11637" s="2" t="s">
        <v>17241</v>
      </c>
      <c r="D11637" s="2" t="s">
        <v>16</v>
      </c>
      <c r="E11637" s="8">
        <v>229</v>
      </c>
      <c r="F11637" s="2" t="s">
        <v>17500</v>
      </c>
      <c r="G11637" s="2" t="s">
        <v>17539</v>
      </c>
      <c r="H11637" s="9">
        <v>42899</v>
      </c>
      <c r="I11637" s="2">
        <v>2017</v>
      </c>
      <c r="J11637" s="2">
        <v>6</v>
      </c>
      <c r="K11637" s="2" t="str">
        <f>VLOOKUP($C11637,Clients!$B:$F,K$6,0)</f>
        <v>Feedbug</v>
      </c>
      <c r="L11637" s="2" t="str">
        <f>VLOOKUP($C11637,Clients!$B:$F,L$6,0)</f>
        <v>Foreign</v>
      </c>
      <c r="M11637" s="2" t="str">
        <f>VLOOKUP($C11637,Clients!$B:$F,M$6,0)</f>
        <v>BR</v>
      </c>
      <c r="N11637" s="2" t="str">
        <f>VLOOKUP($C11637,Clients!$B:$F,N$6,0)</f>
        <v>Brazil</v>
      </c>
    </row>
    <row r="11638" spans="2:14" x14ac:dyDescent="0.2">
      <c r="B11638" s="8">
        <v>50051.4</v>
      </c>
      <c r="C11638" s="2" t="s">
        <v>17241</v>
      </c>
      <c r="D11638" s="2" t="s">
        <v>16</v>
      </c>
      <c r="E11638" s="8">
        <v>68</v>
      </c>
      <c r="F11638" s="2" t="s">
        <v>17490</v>
      </c>
      <c r="G11638" s="2" t="s">
        <v>17540</v>
      </c>
      <c r="H11638" s="9">
        <v>42900</v>
      </c>
      <c r="I11638" s="2">
        <v>2017</v>
      </c>
      <c r="J11638" s="2">
        <v>6</v>
      </c>
      <c r="K11638" s="2" t="str">
        <f>VLOOKUP($C11638,Clients!$B:$F,K$6,0)</f>
        <v>Feedbug</v>
      </c>
      <c r="L11638" s="2" t="str">
        <f>VLOOKUP($C11638,Clients!$B:$F,L$6,0)</f>
        <v>Foreign</v>
      </c>
      <c r="M11638" s="2" t="str">
        <f>VLOOKUP($C11638,Clients!$B:$F,M$6,0)</f>
        <v>BR</v>
      </c>
      <c r="N11638" s="2" t="str">
        <f>VLOOKUP($C11638,Clients!$B:$F,N$6,0)</f>
        <v>Brazil</v>
      </c>
    </row>
    <row r="11639" spans="2:14" x14ac:dyDescent="0.2">
      <c r="B11639" s="8">
        <v>60081</v>
      </c>
      <c r="C11639" s="2" t="s">
        <v>17241</v>
      </c>
      <c r="D11639" s="2" t="s">
        <v>16</v>
      </c>
      <c r="E11639" s="8">
        <v>81</v>
      </c>
      <c r="F11639" s="2" t="s">
        <v>17490</v>
      </c>
      <c r="G11639" s="2" t="s">
        <v>17541</v>
      </c>
      <c r="H11639" s="9">
        <v>42900</v>
      </c>
      <c r="I11639" s="2">
        <v>2017</v>
      </c>
      <c r="J11639" s="2">
        <v>6</v>
      </c>
      <c r="K11639" s="2" t="str">
        <f>VLOOKUP($C11639,Clients!$B:$F,K$6,0)</f>
        <v>Feedbug</v>
      </c>
      <c r="L11639" s="2" t="str">
        <f>VLOOKUP($C11639,Clients!$B:$F,L$6,0)</f>
        <v>Foreign</v>
      </c>
      <c r="M11639" s="2" t="str">
        <f>VLOOKUP($C11639,Clients!$B:$F,M$6,0)</f>
        <v>BR</v>
      </c>
      <c r="N11639" s="2" t="str">
        <f>VLOOKUP($C11639,Clients!$B:$F,N$6,0)</f>
        <v>Brazil</v>
      </c>
    </row>
    <row r="11640" spans="2:14" x14ac:dyDescent="0.2">
      <c r="B11640" s="8">
        <v>25779.600000000002</v>
      </c>
      <c r="C11640" s="2" t="s">
        <v>17241</v>
      </c>
      <c r="D11640" s="2" t="s">
        <v>16</v>
      </c>
      <c r="E11640" s="8">
        <v>58</v>
      </c>
      <c r="F11640" s="2" t="s">
        <v>17490</v>
      </c>
      <c r="G11640" s="2" t="s">
        <v>17542</v>
      </c>
      <c r="H11640" s="9">
        <v>42900</v>
      </c>
      <c r="I11640" s="2">
        <v>2017</v>
      </c>
      <c r="J11640" s="2">
        <v>6</v>
      </c>
      <c r="K11640" s="2" t="str">
        <f>VLOOKUP($C11640,Clients!$B:$F,K$6,0)</f>
        <v>Feedbug</v>
      </c>
      <c r="L11640" s="2" t="str">
        <f>VLOOKUP($C11640,Clients!$B:$F,L$6,0)</f>
        <v>Foreign</v>
      </c>
      <c r="M11640" s="2" t="str">
        <f>VLOOKUP($C11640,Clients!$B:$F,M$6,0)</f>
        <v>BR</v>
      </c>
      <c r="N11640" s="2" t="str">
        <f>VLOOKUP($C11640,Clients!$B:$F,N$6,0)</f>
        <v>Brazil</v>
      </c>
    </row>
    <row r="11641" spans="2:14" x14ac:dyDescent="0.2">
      <c r="B11641" s="8">
        <v>71908.2</v>
      </c>
      <c r="C11641" s="2" t="s">
        <v>17241</v>
      </c>
      <c r="D11641" s="2" t="s">
        <v>16</v>
      </c>
      <c r="E11641" s="8">
        <v>95</v>
      </c>
      <c r="F11641" s="2" t="s">
        <v>17475</v>
      </c>
      <c r="G11641" s="2" t="s">
        <v>17543</v>
      </c>
      <c r="H11641" s="9">
        <v>42901</v>
      </c>
      <c r="I11641" s="2">
        <v>2017</v>
      </c>
      <c r="J11641" s="2">
        <v>6</v>
      </c>
      <c r="K11641" s="2" t="str">
        <f>VLOOKUP($C11641,Clients!$B:$F,K$6,0)</f>
        <v>Feedbug</v>
      </c>
      <c r="L11641" s="2" t="str">
        <f>VLOOKUP($C11641,Clients!$B:$F,L$6,0)</f>
        <v>Foreign</v>
      </c>
      <c r="M11641" s="2" t="str">
        <f>VLOOKUP($C11641,Clients!$B:$F,M$6,0)</f>
        <v>BR</v>
      </c>
      <c r="N11641" s="2" t="str">
        <f>VLOOKUP($C11641,Clients!$B:$F,N$6,0)</f>
        <v>Brazil</v>
      </c>
    </row>
    <row r="11642" spans="2:14" x14ac:dyDescent="0.2">
      <c r="B11642" s="8">
        <v>70812</v>
      </c>
      <c r="C11642" s="2" t="s">
        <v>17241</v>
      </c>
      <c r="D11642" s="2" t="s">
        <v>16</v>
      </c>
      <c r="E11642" s="8">
        <v>93</v>
      </c>
      <c r="F11642" s="2" t="s">
        <v>17475</v>
      </c>
      <c r="G11642" s="2" t="s">
        <v>17544</v>
      </c>
      <c r="H11642" s="9">
        <v>42901</v>
      </c>
      <c r="I11642" s="2">
        <v>2017</v>
      </c>
      <c r="J11642" s="2">
        <v>6</v>
      </c>
      <c r="K11642" s="2" t="str">
        <f>VLOOKUP($C11642,Clients!$B:$F,K$6,0)</f>
        <v>Feedbug</v>
      </c>
      <c r="L11642" s="2" t="str">
        <f>VLOOKUP($C11642,Clients!$B:$F,L$6,0)</f>
        <v>Foreign</v>
      </c>
      <c r="M11642" s="2" t="str">
        <f>VLOOKUP($C11642,Clients!$B:$F,M$6,0)</f>
        <v>BR</v>
      </c>
      <c r="N11642" s="2" t="str">
        <f>VLOOKUP($C11642,Clients!$B:$F,N$6,0)</f>
        <v>Brazil</v>
      </c>
    </row>
    <row r="11643" spans="2:14" x14ac:dyDescent="0.2">
      <c r="B11643" s="8">
        <v>26086.2</v>
      </c>
      <c r="C11643" s="2" t="s">
        <v>17241</v>
      </c>
      <c r="D11643" s="2" t="s">
        <v>16</v>
      </c>
      <c r="E11643" s="8">
        <v>59</v>
      </c>
      <c r="F11643" s="2" t="s">
        <v>17490</v>
      </c>
      <c r="G11643" s="2" t="s">
        <v>17545</v>
      </c>
      <c r="H11643" s="9">
        <v>42903</v>
      </c>
      <c r="I11643" s="2">
        <v>2017</v>
      </c>
      <c r="J11643" s="2">
        <v>6</v>
      </c>
      <c r="K11643" s="2" t="str">
        <f>VLOOKUP($C11643,Clients!$B:$F,K$6,0)</f>
        <v>Feedbug</v>
      </c>
      <c r="L11643" s="2" t="str">
        <f>VLOOKUP($C11643,Clients!$B:$F,L$6,0)</f>
        <v>Foreign</v>
      </c>
      <c r="M11643" s="2" t="str">
        <f>VLOOKUP($C11643,Clients!$B:$F,M$6,0)</f>
        <v>BR</v>
      </c>
      <c r="N11643" s="2" t="str">
        <f>VLOOKUP($C11643,Clients!$B:$F,N$6,0)</f>
        <v>Brazil</v>
      </c>
    </row>
    <row r="11644" spans="2:14" x14ac:dyDescent="0.2">
      <c r="B11644" s="8">
        <v>53327.4</v>
      </c>
      <c r="C11644" s="2" t="s">
        <v>17241</v>
      </c>
      <c r="D11644" s="2" t="s">
        <v>16</v>
      </c>
      <c r="E11644" s="8">
        <v>71</v>
      </c>
      <c r="F11644" s="2" t="s">
        <v>17475</v>
      </c>
      <c r="G11644" s="2" t="s">
        <v>17546</v>
      </c>
      <c r="H11644" s="9">
        <v>42903</v>
      </c>
      <c r="I11644" s="2">
        <v>2017</v>
      </c>
      <c r="J11644" s="2">
        <v>6</v>
      </c>
      <c r="K11644" s="2" t="str">
        <f>VLOOKUP($C11644,Clients!$B:$F,K$6,0)</f>
        <v>Feedbug</v>
      </c>
      <c r="L11644" s="2" t="str">
        <f>VLOOKUP($C11644,Clients!$B:$F,L$6,0)</f>
        <v>Foreign</v>
      </c>
      <c r="M11644" s="2" t="str">
        <f>VLOOKUP($C11644,Clients!$B:$F,M$6,0)</f>
        <v>BR</v>
      </c>
      <c r="N11644" s="2" t="str">
        <f>VLOOKUP($C11644,Clients!$B:$F,N$6,0)</f>
        <v>Brazil</v>
      </c>
    </row>
    <row r="11645" spans="2:14" x14ac:dyDescent="0.2">
      <c r="B11645" s="8">
        <v>62487.600000000006</v>
      </c>
      <c r="C11645" s="2" t="s">
        <v>17241</v>
      </c>
      <c r="D11645" s="2" t="s">
        <v>16</v>
      </c>
      <c r="E11645" s="8">
        <v>83</v>
      </c>
      <c r="F11645" s="2" t="s">
        <v>17475</v>
      </c>
      <c r="G11645" s="2" t="s">
        <v>17547</v>
      </c>
      <c r="H11645" s="9">
        <v>42903</v>
      </c>
      <c r="I11645" s="2">
        <v>2017</v>
      </c>
      <c r="J11645" s="2">
        <v>6</v>
      </c>
      <c r="K11645" s="2" t="str">
        <f>VLOOKUP($C11645,Clients!$B:$F,K$6,0)</f>
        <v>Feedbug</v>
      </c>
      <c r="L11645" s="2" t="str">
        <f>VLOOKUP($C11645,Clients!$B:$F,L$6,0)</f>
        <v>Foreign</v>
      </c>
      <c r="M11645" s="2" t="str">
        <f>VLOOKUP($C11645,Clients!$B:$F,M$6,0)</f>
        <v>BR</v>
      </c>
      <c r="N11645" s="2" t="str">
        <f>VLOOKUP($C11645,Clients!$B:$F,N$6,0)</f>
        <v>Brazil</v>
      </c>
    </row>
    <row r="11646" spans="2:14" x14ac:dyDescent="0.2">
      <c r="B11646" s="8">
        <v>-4731.3</v>
      </c>
      <c r="C11646" s="2" t="s">
        <v>17241</v>
      </c>
      <c r="D11646" s="2" t="s">
        <v>51</v>
      </c>
      <c r="E11646" s="8">
        <v>0</v>
      </c>
      <c r="F11646" s="2" t="s">
        <v>17548</v>
      </c>
      <c r="G11646" s="2" t="s">
        <v>17549</v>
      </c>
      <c r="H11646" s="9">
        <v>42907</v>
      </c>
      <c r="I11646" s="2">
        <v>2017</v>
      </c>
      <c r="J11646" s="2">
        <v>6</v>
      </c>
      <c r="K11646" s="2" t="str">
        <f>VLOOKUP($C11646,Clients!$B:$F,K$6,0)</f>
        <v>Feedbug</v>
      </c>
      <c r="L11646" s="2" t="str">
        <f>VLOOKUP($C11646,Clients!$B:$F,L$6,0)</f>
        <v>Foreign</v>
      </c>
      <c r="M11646" s="2" t="str">
        <f>VLOOKUP($C11646,Clients!$B:$F,M$6,0)</f>
        <v>BR</v>
      </c>
      <c r="N11646" s="2" t="str">
        <f>VLOOKUP($C11646,Clients!$B:$F,N$6,0)</f>
        <v>Brazil</v>
      </c>
    </row>
    <row r="11647" spans="2:14" x14ac:dyDescent="0.2">
      <c r="B11647" s="8">
        <v>150490.20000000001</v>
      </c>
      <c r="C11647" s="2" t="s">
        <v>17241</v>
      </c>
      <c r="D11647" s="2" t="s">
        <v>16</v>
      </c>
      <c r="E11647" s="8">
        <v>211</v>
      </c>
      <c r="F11647" s="2" t="s">
        <v>17550</v>
      </c>
      <c r="G11647" s="2" t="s">
        <v>17551</v>
      </c>
      <c r="H11647" s="9">
        <v>42908</v>
      </c>
      <c r="I11647" s="2">
        <v>2017</v>
      </c>
      <c r="J11647" s="2">
        <v>6</v>
      </c>
      <c r="K11647" s="2" t="str">
        <f>VLOOKUP($C11647,Clients!$B:$F,K$6,0)</f>
        <v>Feedbug</v>
      </c>
      <c r="L11647" s="2" t="str">
        <f>VLOOKUP($C11647,Clients!$B:$F,L$6,0)</f>
        <v>Foreign</v>
      </c>
      <c r="M11647" s="2" t="str">
        <f>VLOOKUP($C11647,Clients!$B:$F,M$6,0)</f>
        <v>BR</v>
      </c>
      <c r="N11647" s="2" t="str">
        <f>VLOOKUP($C11647,Clients!$B:$F,N$6,0)</f>
        <v>Brazil</v>
      </c>
    </row>
    <row r="11648" spans="2:14" x14ac:dyDescent="0.2">
      <c r="B11648" s="8">
        <v>156139.20000000001</v>
      </c>
      <c r="C11648" s="2" t="s">
        <v>17241</v>
      </c>
      <c r="D11648" s="2" t="s">
        <v>16</v>
      </c>
      <c r="E11648" s="8">
        <v>237</v>
      </c>
      <c r="F11648" s="2" t="s">
        <v>17550</v>
      </c>
      <c r="G11648" s="2" t="s">
        <v>17552</v>
      </c>
      <c r="H11648" s="9">
        <v>42909</v>
      </c>
      <c r="I11648" s="2">
        <v>2017</v>
      </c>
      <c r="J11648" s="2">
        <v>6</v>
      </c>
      <c r="K11648" s="2" t="str">
        <f>VLOOKUP($C11648,Clients!$B:$F,K$6,0)</f>
        <v>Feedbug</v>
      </c>
      <c r="L11648" s="2" t="str">
        <f>VLOOKUP($C11648,Clients!$B:$F,L$6,0)</f>
        <v>Foreign</v>
      </c>
      <c r="M11648" s="2" t="str">
        <f>VLOOKUP($C11648,Clients!$B:$F,M$6,0)</f>
        <v>BR</v>
      </c>
      <c r="N11648" s="2" t="str">
        <f>VLOOKUP($C11648,Clients!$B:$F,N$6,0)</f>
        <v>Brazil</v>
      </c>
    </row>
    <row r="11649" spans="2:14" x14ac:dyDescent="0.2">
      <c r="B11649" s="8">
        <v>158335.80000000002</v>
      </c>
      <c r="C11649" s="2" t="s">
        <v>17241</v>
      </c>
      <c r="D11649" s="2" t="s">
        <v>16</v>
      </c>
      <c r="E11649" s="8">
        <v>240</v>
      </c>
      <c r="F11649" s="2" t="s">
        <v>17550</v>
      </c>
      <c r="G11649" s="2" t="s">
        <v>17553</v>
      </c>
      <c r="H11649" s="9">
        <v>42915</v>
      </c>
      <c r="I11649" s="2">
        <v>2017</v>
      </c>
      <c r="J11649" s="2">
        <v>6</v>
      </c>
      <c r="K11649" s="2" t="str">
        <f>VLOOKUP($C11649,Clients!$B:$F,K$6,0)</f>
        <v>Feedbug</v>
      </c>
      <c r="L11649" s="2" t="str">
        <f>VLOOKUP($C11649,Clients!$B:$F,L$6,0)</f>
        <v>Foreign</v>
      </c>
      <c r="M11649" s="2" t="str">
        <f>VLOOKUP($C11649,Clients!$B:$F,M$6,0)</f>
        <v>BR</v>
      </c>
      <c r="N11649" s="2" t="str">
        <f>VLOOKUP($C11649,Clients!$B:$F,N$6,0)</f>
        <v>Brazil</v>
      </c>
    </row>
    <row r="11650" spans="2:14" x14ac:dyDescent="0.2">
      <c r="B11650" s="8">
        <v>143451</v>
      </c>
      <c r="C11650" s="2" t="s">
        <v>17241</v>
      </c>
      <c r="D11650" s="2" t="s">
        <v>16</v>
      </c>
      <c r="E11650" s="8">
        <v>199</v>
      </c>
      <c r="F11650" s="2" t="s">
        <v>17550</v>
      </c>
      <c r="G11650" s="2" t="s">
        <v>17554</v>
      </c>
      <c r="H11650" s="9">
        <v>42919</v>
      </c>
      <c r="I11650" s="2">
        <v>2017</v>
      </c>
      <c r="J11650" s="2">
        <v>7</v>
      </c>
      <c r="K11650" s="2" t="str">
        <f>VLOOKUP($C11650,Clients!$B:$F,K$6,0)</f>
        <v>Feedbug</v>
      </c>
      <c r="L11650" s="2" t="str">
        <f>VLOOKUP($C11650,Clients!$B:$F,L$6,0)</f>
        <v>Foreign</v>
      </c>
      <c r="M11650" s="2" t="str">
        <f>VLOOKUP($C11650,Clients!$B:$F,M$6,0)</f>
        <v>BR</v>
      </c>
      <c r="N11650" s="2" t="str">
        <f>VLOOKUP($C11650,Clients!$B:$F,N$6,0)</f>
        <v>Brazil</v>
      </c>
    </row>
    <row r="11651" spans="2:14" x14ac:dyDescent="0.2">
      <c r="B11651" s="8">
        <v>119074.20000000001</v>
      </c>
      <c r="C11651" s="2" t="s">
        <v>17241</v>
      </c>
      <c r="D11651" s="2" t="s">
        <v>16</v>
      </c>
      <c r="E11651" s="8">
        <v>125</v>
      </c>
      <c r="F11651" s="2" t="s">
        <v>17550</v>
      </c>
      <c r="G11651" s="2" t="s">
        <v>17555</v>
      </c>
      <c r="H11651" s="9">
        <v>42920</v>
      </c>
      <c r="I11651" s="2">
        <v>2017</v>
      </c>
      <c r="J11651" s="2">
        <v>7</v>
      </c>
      <c r="K11651" s="2" t="str">
        <f>VLOOKUP($C11651,Clients!$B:$F,K$6,0)</f>
        <v>Feedbug</v>
      </c>
      <c r="L11651" s="2" t="str">
        <f>VLOOKUP($C11651,Clients!$B:$F,L$6,0)</f>
        <v>Foreign</v>
      </c>
      <c r="M11651" s="2" t="str">
        <f>VLOOKUP($C11651,Clients!$B:$F,M$6,0)</f>
        <v>BR</v>
      </c>
      <c r="N11651" s="2" t="str">
        <f>VLOOKUP($C11651,Clients!$B:$F,N$6,0)</f>
        <v>Brazil</v>
      </c>
    </row>
    <row r="11652" spans="2:14" x14ac:dyDescent="0.2">
      <c r="B11652" s="8">
        <v>76679.400000000009</v>
      </c>
      <c r="C11652" s="2" t="s">
        <v>17241</v>
      </c>
      <c r="D11652" s="2" t="s">
        <v>16</v>
      </c>
      <c r="E11652" s="8">
        <v>80</v>
      </c>
      <c r="F11652" s="2" t="s">
        <v>17550</v>
      </c>
      <c r="G11652" s="2" t="s">
        <v>17556</v>
      </c>
      <c r="H11652" s="9">
        <v>42920</v>
      </c>
      <c r="I11652" s="2">
        <v>2017</v>
      </c>
      <c r="J11652" s="2">
        <v>7</v>
      </c>
      <c r="K11652" s="2" t="str">
        <f>VLOOKUP($C11652,Clients!$B:$F,K$6,0)</f>
        <v>Feedbug</v>
      </c>
      <c r="L11652" s="2" t="str">
        <f>VLOOKUP($C11652,Clients!$B:$F,L$6,0)</f>
        <v>Foreign</v>
      </c>
      <c r="M11652" s="2" t="str">
        <f>VLOOKUP($C11652,Clients!$B:$F,M$6,0)</f>
        <v>BR</v>
      </c>
      <c r="N11652" s="2" t="str">
        <f>VLOOKUP($C11652,Clients!$B:$F,N$6,0)</f>
        <v>Brazil</v>
      </c>
    </row>
    <row r="11653" spans="2:14" x14ac:dyDescent="0.2">
      <c r="B11653" s="8">
        <v>143442.6</v>
      </c>
      <c r="C11653" s="2" t="s">
        <v>17241</v>
      </c>
      <c r="D11653" s="2" t="s">
        <v>16</v>
      </c>
      <c r="E11653" s="8">
        <v>199</v>
      </c>
      <c r="F11653" s="2" t="s">
        <v>17557</v>
      </c>
      <c r="G11653" s="2" t="s">
        <v>17558</v>
      </c>
      <c r="H11653" s="9">
        <v>42922</v>
      </c>
      <c r="I11653" s="2">
        <v>2017</v>
      </c>
      <c r="J11653" s="2">
        <v>7</v>
      </c>
      <c r="K11653" s="2" t="str">
        <f>VLOOKUP($C11653,Clients!$B:$F,K$6,0)</f>
        <v>Feedbug</v>
      </c>
      <c r="L11653" s="2" t="str">
        <f>VLOOKUP($C11653,Clients!$B:$F,L$6,0)</f>
        <v>Foreign</v>
      </c>
      <c r="M11653" s="2" t="str">
        <f>VLOOKUP($C11653,Clients!$B:$F,M$6,0)</f>
        <v>BR</v>
      </c>
      <c r="N11653" s="2" t="str">
        <f>VLOOKUP($C11653,Clients!$B:$F,N$6,0)</f>
        <v>Brazil</v>
      </c>
    </row>
    <row r="11654" spans="2:14" x14ac:dyDescent="0.2">
      <c r="B11654" s="8">
        <v>134458.80000000002</v>
      </c>
      <c r="C11654" s="2" t="s">
        <v>17241</v>
      </c>
      <c r="D11654" s="2" t="s">
        <v>16</v>
      </c>
      <c r="E11654" s="8">
        <v>189</v>
      </c>
      <c r="F11654" s="2" t="s">
        <v>17409</v>
      </c>
      <c r="G11654" s="2" t="s">
        <v>17559</v>
      </c>
      <c r="H11654" s="9">
        <v>42922</v>
      </c>
      <c r="I11654" s="2">
        <v>2017</v>
      </c>
      <c r="J11654" s="2">
        <v>7</v>
      </c>
      <c r="K11654" s="2" t="str">
        <f>VLOOKUP($C11654,Clients!$B:$F,K$6,0)</f>
        <v>Feedbug</v>
      </c>
      <c r="L11654" s="2" t="str">
        <f>VLOOKUP($C11654,Clients!$B:$F,L$6,0)</f>
        <v>Foreign</v>
      </c>
      <c r="M11654" s="2" t="str">
        <f>VLOOKUP($C11654,Clients!$B:$F,M$6,0)</f>
        <v>BR</v>
      </c>
      <c r="N11654" s="2" t="str">
        <f>VLOOKUP($C11654,Clients!$B:$F,N$6,0)</f>
        <v>Brazil</v>
      </c>
    </row>
    <row r="11655" spans="2:14" x14ac:dyDescent="0.2">
      <c r="B11655" s="8">
        <v>65549.400000000009</v>
      </c>
      <c r="C11655" s="2" t="s">
        <v>17241</v>
      </c>
      <c r="D11655" s="2" t="s">
        <v>16</v>
      </c>
      <c r="E11655" s="8">
        <v>70</v>
      </c>
      <c r="F11655" s="2" t="s">
        <v>17550</v>
      </c>
      <c r="G11655" s="2" t="s">
        <v>17560</v>
      </c>
      <c r="H11655" s="9">
        <v>42923</v>
      </c>
      <c r="I11655" s="2">
        <v>2017</v>
      </c>
      <c r="J11655" s="2">
        <v>7</v>
      </c>
      <c r="K11655" s="2" t="str">
        <f>VLOOKUP($C11655,Clients!$B:$F,K$6,0)</f>
        <v>Feedbug</v>
      </c>
      <c r="L11655" s="2" t="str">
        <f>VLOOKUP($C11655,Clients!$B:$F,L$6,0)</f>
        <v>Foreign</v>
      </c>
      <c r="M11655" s="2" t="str">
        <f>VLOOKUP($C11655,Clients!$B:$F,M$6,0)</f>
        <v>BR</v>
      </c>
      <c r="N11655" s="2" t="str">
        <f>VLOOKUP($C11655,Clients!$B:$F,N$6,0)</f>
        <v>Brazil</v>
      </c>
    </row>
    <row r="11656" spans="2:14" x14ac:dyDescent="0.2">
      <c r="B11656" s="8">
        <v>129360</v>
      </c>
      <c r="C11656" s="2" t="s">
        <v>17241</v>
      </c>
      <c r="D11656" s="2" t="s">
        <v>16</v>
      </c>
      <c r="E11656" s="8">
        <v>137</v>
      </c>
      <c r="F11656" s="2" t="s">
        <v>17550</v>
      </c>
      <c r="G11656" s="2" t="s">
        <v>17561</v>
      </c>
      <c r="H11656" s="9">
        <v>42923</v>
      </c>
      <c r="I11656" s="2">
        <v>2017</v>
      </c>
      <c r="J11656" s="2">
        <v>7</v>
      </c>
      <c r="K11656" s="2" t="str">
        <f>VLOOKUP($C11656,Clients!$B:$F,K$6,0)</f>
        <v>Feedbug</v>
      </c>
      <c r="L11656" s="2" t="str">
        <f>VLOOKUP($C11656,Clients!$B:$F,L$6,0)</f>
        <v>Foreign</v>
      </c>
      <c r="M11656" s="2" t="str">
        <f>VLOOKUP($C11656,Clients!$B:$F,M$6,0)</f>
        <v>BR</v>
      </c>
      <c r="N11656" s="2" t="str">
        <f>VLOOKUP($C11656,Clients!$B:$F,N$6,0)</f>
        <v>Brazil</v>
      </c>
    </row>
    <row r="11657" spans="2:14" x14ac:dyDescent="0.2">
      <c r="B11657" s="8">
        <v>79573.2</v>
      </c>
      <c r="C11657" s="2" t="s">
        <v>17241</v>
      </c>
      <c r="D11657" s="2" t="s">
        <v>16</v>
      </c>
      <c r="E11657" s="8">
        <v>84</v>
      </c>
      <c r="F11657" s="2" t="s">
        <v>17550</v>
      </c>
      <c r="G11657" s="2" t="s">
        <v>17562</v>
      </c>
      <c r="H11657" s="9">
        <v>42923</v>
      </c>
      <c r="I11657" s="2">
        <v>2017</v>
      </c>
      <c r="J11657" s="2">
        <v>7</v>
      </c>
      <c r="K11657" s="2" t="str">
        <f>VLOOKUP($C11657,Clients!$B:$F,K$6,0)</f>
        <v>Feedbug</v>
      </c>
      <c r="L11657" s="2" t="str">
        <f>VLOOKUP($C11657,Clients!$B:$F,L$6,0)</f>
        <v>Foreign</v>
      </c>
      <c r="M11657" s="2" t="str">
        <f>VLOOKUP($C11657,Clients!$B:$F,M$6,0)</f>
        <v>BR</v>
      </c>
      <c r="N11657" s="2" t="str">
        <f>VLOOKUP($C11657,Clients!$B:$F,N$6,0)</f>
        <v>Brazil</v>
      </c>
    </row>
    <row r="11658" spans="2:14" x14ac:dyDescent="0.2">
      <c r="B11658" s="8">
        <v>111972</v>
      </c>
      <c r="C11658" s="2" t="s">
        <v>17241</v>
      </c>
      <c r="D11658" s="2" t="s">
        <v>16</v>
      </c>
      <c r="E11658" s="8">
        <v>118</v>
      </c>
      <c r="F11658" s="2" t="s">
        <v>17550</v>
      </c>
      <c r="G11658" s="2" t="s">
        <v>17563</v>
      </c>
      <c r="H11658" s="9">
        <v>42923</v>
      </c>
      <c r="I11658" s="2">
        <v>2017</v>
      </c>
      <c r="J11658" s="2">
        <v>7</v>
      </c>
      <c r="K11658" s="2" t="str">
        <f>VLOOKUP($C11658,Clients!$B:$F,K$6,0)</f>
        <v>Feedbug</v>
      </c>
      <c r="L11658" s="2" t="str">
        <f>VLOOKUP($C11658,Clients!$B:$F,L$6,0)</f>
        <v>Foreign</v>
      </c>
      <c r="M11658" s="2" t="str">
        <f>VLOOKUP($C11658,Clients!$B:$F,M$6,0)</f>
        <v>BR</v>
      </c>
      <c r="N11658" s="2" t="str">
        <f>VLOOKUP($C11658,Clients!$B:$F,N$6,0)</f>
        <v>Brazil</v>
      </c>
    </row>
    <row r="11659" spans="2:14" x14ac:dyDescent="0.2">
      <c r="B11659" s="8">
        <v>-12138</v>
      </c>
      <c r="C11659" s="2" t="s">
        <v>17241</v>
      </c>
      <c r="D11659" s="2" t="s">
        <v>51</v>
      </c>
      <c r="E11659" s="8">
        <v>0</v>
      </c>
      <c r="F11659" s="2" t="s">
        <v>17564</v>
      </c>
      <c r="G11659" s="2" t="s">
        <v>17565</v>
      </c>
      <c r="H11659" s="9">
        <v>42927</v>
      </c>
      <c r="I11659" s="2">
        <v>2017</v>
      </c>
      <c r="J11659" s="2">
        <v>7</v>
      </c>
      <c r="K11659" s="2" t="str">
        <f>VLOOKUP($C11659,Clients!$B:$F,K$6,0)</f>
        <v>Feedbug</v>
      </c>
      <c r="L11659" s="2" t="str">
        <f>VLOOKUP($C11659,Clients!$B:$F,L$6,0)</f>
        <v>Foreign</v>
      </c>
      <c r="M11659" s="2" t="str">
        <f>VLOOKUP($C11659,Clients!$B:$F,M$6,0)</f>
        <v>BR</v>
      </c>
      <c r="N11659" s="2" t="str">
        <f>VLOOKUP($C11659,Clients!$B:$F,N$6,0)</f>
        <v>Brazil</v>
      </c>
    </row>
    <row r="11660" spans="2:14" x14ac:dyDescent="0.2">
      <c r="B11660" s="8">
        <v>141157.80000000002</v>
      </c>
      <c r="C11660" s="2" t="s">
        <v>17241</v>
      </c>
      <c r="D11660" s="2" t="s">
        <v>16</v>
      </c>
      <c r="E11660" s="8">
        <v>202</v>
      </c>
      <c r="F11660" s="2" t="s">
        <v>17550</v>
      </c>
      <c r="G11660" s="2" t="s">
        <v>17566</v>
      </c>
      <c r="H11660" s="9">
        <v>42929</v>
      </c>
      <c r="I11660" s="2">
        <v>2017</v>
      </c>
      <c r="J11660" s="2">
        <v>7</v>
      </c>
      <c r="K11660" s="2" t="str">
        <f>VLOOKUP($C11660,Clients!$B:$F,K$6,0)</f>
        <v>Feedbug</v>
      </c>
      <c r="L11660" s="2" t="str">
        <f>VLOOKUP($C11660,Clients!$B:$F,L$6,0)</f>
        <v>Foreign</v>
      </c>
      <c r="M11660" s="2" t="str">
        <f>VLOOKUP($C11660,Clients!$B:$F,M$6,0)</f>
        <v>BR</v>
      </c>
      <c r="N11660" s="2" t="str">
        <f>VLOOKUP($C11660,Clients!$B:$F,N$6,0)</f>
        <v>Brazil</v>
      </c>
    </row>
    <row r="11661" spans="2:14" x14ac:dyDescent="0.2">
      <c r="B11661" s="8">
        <v>147961.80000000002</v>
      </c>
      <c r="C11661" s="2" t="s">
        <v>17241</v>
      </c>
      <c r="D11661" s="2" t="s">
        <v>16</v>
      </c>
      <c r="E11661" s="8">
        <v>209</v>
      </c>
      <c r="F11661" s="2" t="s">
        <v>17567</v>
      </c>
      <c r="G11661" s="2" t="s">
        <v>17568</v>
      </c>
      <c r="H11661" s="9">
        <v>42930</v>
      </c>
      <c r="I11661" s="2">
        <v>2017</v>
      </c>
      <c r="J11661" s="2">
        <v>7</v>
      </c>
      <c r="K11661" s="2" t="str">
        <f>VLOOKUP($C11661,Clients!$B:$F,K$6,0)</f>
        <v>Feedbug</v>
      </c>
      <c r="L11661" s="2" t="str">
        <f>VLOOKUP($C11661,Clients!$B:$F,L$6,0)</f>
        <v>Foreign</v>
      </c>
      <c r="M11661" s="2" t="str">
        <f>VLOOKUP($C11661,Clients!$B:$F,M$6,0)</f>
        <v>BR</v>
      </c>
      <c r="N11661" s="2" t="str">
        <f>VLOOKUP($C11661,Clients!$B:$F,N$6,0)</f>
        <v>Brazil</v>
      </c>
    </row>
    <row r="11662" spans="2:14" x14ac:dyDescent="0.2">
      <c r="B11662" s="8">
        <v>129801</v>
      </c>
      <c r="C11662" s="2" t="s">
        <v>17241</v>
      </c>
      <c r="D11662" s="2" t="s">
        <v>16</v>
      </c>
      <c r="E11662" s="8">
        <v>214</v>
      </c>
      <c r="F11662" s="2" t="s">
        <v>17401</v>
      </c>
      <c r="G11662" s="2" t="s">
        <v>17569</v>
      </c>
      <c r="H11662" s="9">
        <v>42934</v>
      </c>
      <c r="I11662" s="2">
        <v>2017</v>
      </c>
      <c r="J11662" s="2">
        <v>7</v>
      </c>
      <c r="K11662" s="2" t="str">
        <f>VLOOKUP($C11662,Clients!$B:$F,K$6,0)</f>
        <v>Feedbug</v>
      </c>
      <c r="L11662" s="2" t="str">
        <f>VLOOKUP($C11662,Clients!$B:$F,L$6,0)</f>
        <v>Foreign</v>
      </c>
      <c r="M11662" s="2" t="str">
        <f>VLOOKUP($C11662,Clients!$B:$F,M$6,0)</f>
        <v>BR</v>
      </c>
      <c r="N11662" s="2" t="str">
        <f>VLOOKUP($C11662,Clients!$B:$F,N$6,0)</f>
        <v>Brazil</v>
      </c>
    </row>
    <row r="11663" spans="2:14" x14ac:dyDescent="0.2">
      <c r="B11663" s="8">
        <v>143333.4</v>
      </c>
      <c r="C11663" s="2" t="s">
        <v>17241</v>
      </c>
      <c r="D11663" s="2" t="s">
        <v>16</v>
      </c>
      <c r="E11663" s="8">
        <v>215</v>
      </c>
      <c r="F11663" s="2" t="s">
        <v>17401</v>
      </c>
      <c r="G11663" s="2" t="s">
        <v>17570</v>
      </c>
      <c r="H11663" s="9">
        <v>42935</v>
      </c>
      <c r="I11663" s="2">
        <v>2017</v>
      </c>
      <c r="J11663" s="2">
        <v>7</v>
      </c>
      <c r="K11663" s="2" t="str">
        <f>VLOOKUP($C11663,Clients!$B:$F,K$6,0)</f>
        <v>Feedbug</v>
      </c>
      <c r="L11663" s="2" t="str">
        <f>VLOOKUP($C11663,Clients!$B:$F,L$6,0)</f>
        <v>Foreign</v>
      </c>
      <c r="M11663" s="2" t="str">
        <f>VLOOKUP($C11663,Clients!$B:$F,M$6,0)</f>
        <v>BR</v>
      </c>
      <c r="N11663" s="2" t="str">
        <f>VLOOKUP($C11663,Clients!$B:$F,N$6,0)</f>
        <v>Brazil</v>
      </c>
    </row>
    <row r="11664" spans="2:14" x14ac:dyDescent="0.2">
      <c r="B11664" s="8">
        <v>155668.80000000002</v>
      </c>
      <c r="C11664" s="2" t="s">
        <v>17241</v>
      </c>
      <c r="D11664" s="2" t="s">
        <v>16</v>
      </c>
      <c r="E11664" s="8">
        <v>198</v>
      </c>
      <c r="F11664" s="2" t="s">
        <v>17500</v>
      </c>
      <c r="G11664" s="2" t="s">
        <v>17571</v>
      </c>
      <c r="H11664" s="9">
        <v>42936</v>
      </c>
      <c r="I11664" s="2">
        <v>2017</v>
      </c>
      <c r="J11664" s="2">
        <v>7</v>
      </c>
      <c r="K11664" s="2" t="str">
        <f>VLOOKUP($C11664,Clients!$B:$F,K$6,0)</f>
        <v>Feedbug</v>
      </c>
      <c r="L11664" s="2" t="str">
        <f>VLOOKUP($C11664,Clients!$B:$F,L$6,0)</f>
        <v>Foreign</v>
      </c>
      <c r="M11664" s="2" t="str">
        <f>VLOOKUP($C11664,Clients!$B:$F,M$6,0)</f>
        <v>BR</v>
      </c>
      <c r="N11664" s="2" t="str">
        <f>VLOOKUP($C11664,Clients!$B:$F,N$6,0)</f>
        <v>Brazil</v>
      </c>
    </row>
    <row r="11665" spans="2:14" x14ac:dyDescent="0.2">
      <c r="B11665" s="8">
        <v>80109.624000000011</v>
      </c>
      <c r="C11665" s="2" t="s">
        <v>17241</v>
      </c>
      <c r="D11665" s="2" t="s">
        <v>16</v>
      </c>
      <c r="E11665" s="8">
        <v>133</v>
      </c>
      <c r="F11665" s="2" t="s">
        <v>17572</v>
      </c>
      <c r="G11665" s="2" t="s">
        <v>17573</v>
      </c>
      <c r="H11665" s="9">
        <v>42937</v>
      </c>
      <c r="I11665" s="2">
        <v>2017</v>
      </c>
      <c r="J11665" s="2">
        <v>7</v>
      </c>
      <c r="K11665" s="2" t="str">
        <f>VLOOKUP($C11665,Clients!$B:$F,K$6,0)</f>
        <v>Feedbug</v>
      </c>
      <c r="L11665" s="2" t="str">
        <f>VLOOKUP($C11665,Clients!$B:$F,L$6,0)</f>
        <v>Foreign</v>
      </c>
      <c r="M11665" s="2" t="str">
        <f>VLOOKUP($C11665,Clients!$B:$F,M$6,0)</f>
        <v>BR</v>
      </c>
      <c r="N11665" s="2" t="str">
        <f>VLOOKUP($C11665,Clients!$B:$F,N$6,0)</f>
        <v>Brazil</v>
      </c>
    </row>
    <row r="11666" spans="2:14" x14ac:dyDescent="0.2">
      <c r="B11666" s="8">
        <v>52804.584000000003</v>
      </c>
      <c r="C11666" s="2" t="s">
        <v>17241</v>
      </c>
      <c r="D11666" s="2" t="s">
        <v>16</v>
      </c>
      <c r="E11666" s="8">
        <v>93</v>
      </c>
      <c r="F11666" s="2" t="s">
        <v>17572</v>
      </c>
      <c r="G11666" s="2" t="s">
        <v>17574</v>
      </c>
      <c r="H11666" s="9">
        <v>42937</v>
      </c>
      <c r="I11666" s="2">
        <v>2017</v>
      </c>
      <c r="J11666" s="2">
        <v>7</v>
      </c>
      <c r="K11666" s="2" t="str">
        <f>VLOOKUP($C11666,Clients!$B:$F,K$6,0)</f>
        <v>Feedbug</v>
      </c>
      <c r="L11666" s="2" t="str">
        <f>VLOOKUP($C11666,Clients!$B:$F,L$6,0)</f>
        <v>Foreign</v>
      </c>
      <c r="M11666" s="2" t="str">
        <f>VLOOKUP($C11666,Clients!$B:$F,M$6,0)</f>
        <v>BR</v>
      </c>
      <c r="N11666" s="2" t="str">
        <f>VLOOKUP($C11666,Clients!$B:$F,N$6,0)</f>
        <v>Brazil</v>
      </c>
    </row>
    <row r="11667" spans="2:14" x14ac:dyDescent="0.2">
      <c r="B11667" s="8">
        <v>166441.80000000002</v>
      </c>
      <c r="C11667" s="2" t="s">
        <v>17241</v>
      </c>
      <c r="D11667" s="2" t="s">
        <v>16</v>
      </c>
      <c r="E11667" s="8">
        <v>192</v>
      </c>
      <c r="F11667" s="2" t="s">
        <v>17575</v>
      </c>
      <c r="G11667" s="2" t="s">
        <v>17576</v>
      </c>
      <c r="H11667" s="9">
        <v>42940</v>
      </c>
      <c r="I11667" s="2">
        <v>2017</v>
      </c>
      <c r="J11667" s="2">
        <v>7</v>
      </c>
      <c r="K11667" s="2" t="str">
        <f>VLOOKUP($C11667,Clients!$B:$F,K$6,0)</f>
        <v>Feedbug</v>
      </c>
      <c r="L11667" s="2" t="str">
        <f>VLOOKUP($C11667,Clients!$B:$F,L$6,0)</f>
        <v>Foreign</v>
      </c>
      <c r="M11667" s="2" t="str">
        <f>VLOOKUP($C11667,Clients!$B:$F,M$6,0)</f>
        <v>BR</v>
      </c>
      <c r="N11667" s="2" t="str">
        <f>VLOOKUP($C11667,Clients!$B:$F,N$6,0)</f>
        <v>Brazil</v>
      </c>
    </row>
    <row r="11668" spans="2:14" x14ac:dyDescent="0.2">
      <c r="B11668" s="8">
        <v>180171.6</v>
      </c>
      <c r="C11668" s="2" t="s">
        <v>17241</v>
      </c>
      <c r="D11668" s="2" t="s">
        <v>16</v>
      </c>
      <c r="E11668" s="8">
        <v>225</v>
      </c>
      <c r="F11668" s="2" t="s">
        <v>17445</v>
      </c>
      <c r="G11668" s="2" t="s">
        <v>17577</v>
      </c>
      <c r="H11668" s="9">
        <v>42947</v>
      </c>
      <c r="I11668" s="2">
        <v>2017</v>
      </c>
      <c r="J11668" s="2">
        <v>7</v>
      </c>
      <c r="K11668" s="2" t="str">
        <f>VLOOKUP($C11668,Clients!$B:$F,K$6,0)</f>
        <v>Feedbug</v>
      </c>
      <c r="L11668" s="2" t="str">
        <f>VLOOKUP($C11668,Clients!$B:$F,L$6,0)</f>
        <v>Foreign</v>
      </c>
      <c r="M11668" s="2" t="str">
        <f>VLOOKUP($C11668,Clients!$B:$F,M$6,0)</f>
        <v>BR</v>
      </c>
      <c r="N11668" s="2" t="str">
        <f>VLOOKUP($C11668,Clients!$B:$F,N$6,0)</f>
        <v>Brazil</v>
      </c>
    </row>
    <row r="11669" spans="2:14" x14ac:dyDescent="0.2">
      <c r="B11669" s="8">
        <v>20.16</v>
      </c>
      <c r="C11669" s="2" t="s">
        <v>17241</v>
      </c>
      <c r="D11669" s="2" t="s">
        <v>16</v>
      </c>
      <c r="E11669" s="8">
        <v>1</v>
      </c>
      <c r="F11669" s="2" t="s">
        <v>17578</v>
      </c>
      <c r="G11669" s="2" t="s">
        <v>17579</v>
      </c>
      <c r="H11669" s="9">
        <v>42947</v>
      </c>
      <c r="I11669" s="2">
        <v>2017</v>
      </c>
      <c r="J11669" s="2">
        <v>7</v>
      </c>
      <c r="K11669" s="2" t="str">
        <f>VLOOKUP($C11669,Clients!$B:$F,K$6,0)</f>
        <v>Feedbug</v>
      </c>
      <c r="L11669" s="2" t="str">
        <f>VLOOKUP($C11669,Clients!$B:$F,L$6,0)</f>
        <v>Foreign</v>
      </c>
      <c r="M11669" s="2" t="str">
        <f>VLOOKUP($C11669,Clients!$B:$F,M$6,0)</f>
        <v>BR</v>
      </c>
      <c r="N11669" s="2" t="str">
        <f>VLOOKUP($C11669,Clients!$B:$F,N$6,0)</f>
        <v>Brazil</v>
      </c>
    </row>
    <row r="11670" spans="2:14" x14ac:dyDescent="0.2">
      <c r="B11670" s="8">
        <v>152388.6</v>
      </c>
      <c r="C11670" s="2" t="s">
        <v>17241</v>
      </c>
      <c r="D11670" s="2" t="s">
        <v>16</v>
      </c>
      <c r="E11670" s="8">
        <v>233</v>
      </c>
      <c r="F11670" s="2" t="s">
        <v>17580</v>
      </c>
      <c r="G11670" s="2" t="s">
        <v>17581</v>
      </c>
      <c r="H11670" s="9">
        <v>42951</v>
      </c>
      <c r="I11670" s="2">
        <v>2017</v>
      </c>
      <c r="J11670" s="2">
        <v>8</v>
      </c>
      <c r="K11670" s="2" t="str">
        <f>VLOOKUP($C11670,Clients!$B:$F,K$6,0)</f>
        <v>Feedbug</v>
      </c>
      <c r="L11670" s="2" t="str">
        <f>VLOOKUP($C11670,Clients!$B:$F,L$6,0)</f>
        <v>Foreign</v>
      </c>
      <c r="M11670" s="2" t="str">
        <f>VLOOKUP($C11670,Clients!$B:$F,M$6,0)</f>
        <v>BR</v>
      </c>
      <c r="N11670" s="2" t="str">
        <f>VLOOKUP($C11670,Clients!$B:$F,N$6,0)</f>
        <v>Brazil</v>
      </c>
    </row>
    <row r="11671" spans="2:14" x14ac:dyDescent="0.2">
      <c r="B11671" s="8">
        <v>175316.4</v>
      </c>
      <c r="C11671" s="2" t="s">
        <v>17241</v>
      </c>
      <c r="D11671" s="2" t="s">
        <v>16</v>
      </c>
      <c r="E11671" s="8">
        <v>206</v>
      </c>
      <c r="F11671" s="2" t="s">
        <v>17490</v>
      </c>
      <c r="G11671" s="2" t="s">
        <v>17582</v>
      </c>
      <c r="H11671" s="9">
        <v>42955</v>
      </c>
      <c r="I11671" s="2">
        <v>2017</v>
      </c>
      <c r="J11671" s="2">
        <v>8</v>
      </c>
      <c r="K11671" s="2" t="str">
        <f>VLOOKUP($C11671,Clients!$B:$F,K$6,0)</f>
        <v>Feedbug</v>
      </c>
      <c r="L11671" s="2" t="str">
        <f>VLOOKUP($C11671,Clients!$B:$F,L$6,0)</f>
        <v>Foreign</v>
      </c>
      <c r="M11671" s="2" t="str">
        <f>VLOOKUP($C11671,Clients!$B:$F,M$6,0)</f>
        <v>BR</v>
      </c>
      <c r="N11671" s="2" t="str">
        <f>VLOOKUP($C11671,Clients!$B:$F,N$6,0)</f>
        <v>Brazil</v>
      </c>
    </row>
    <row r="11672" spans="2:14" x14ac:dyDescent="0.2">
      <c r="B11672" s="8">
        <v>0</v>
      </c>
      <c r="C11672" s="2" t="s">
        <v>17241</v>
      </c>
      <c r="D11672" s="2" t="s">
        <v>46</v>
      </c>
      <c r="E11672" s="8">
        <v>1.1499999999999999</v>
      </c>
      <c r="F11672" s="2" t="s">
        <v>17583</v>
      </c>
      <c r="G11672" s="2" t="s">
        <v>17584</v>
      </c>
      <c r="H11672" s="9">
        <v>42968</v>
      </c>
      <c r="I11672" s="2">
        <v>2017</v>
      </c>
      <c r="J11672" s="2">
        <v>8</v>
      </c>
      <c r="K11672" s="2" t="str">
        <f>VLOOKUP($C11672,Clients!$B:$F,K$6,0)</f>
        <v>Feedbug</v>
      </c>
      <c r="L11672" s="2" t="str">
        <f>VLOOKUP($C11672,Clients!$B:$F,L$6,0)</f>
        <v>Foreign</v>
      </c>
      <c r="M11672" s="2" t="str">
        <f>VLOOKUP($C11672,Clients!$B:$F,M$6,0)</f>
        <v>BR</v>
      </c>
      <c r="N11672" s="2" t="str">
        <f>VLOOKUP($C11672,Clients!$B:$F,N$6,0)</f>
        <v>Brazil</v>
      </c>
    </row>
    <row r="11673" spans="2:14" x14ac:dyDescent="0.2">
      <c r="B11673" s="8">
        <v>0</v>
      </c>
      <c r="C11673" s="2" t="s">
        <v>17241</v>
      </c>
      <c r="D11673" s="2" t="s">
        <v>46</v>
      </c>
      <c r="E11673" s="8">
        <v>1.05</v>
      </c>
      <c r="F11673" s="2" t="s">
        <v>17585</v>
      </c>
      <c r="G11673" s="2" t="s">
        <v>17586</v>
      </c>
      <c r="H11673" s="9">
        <v>42968</v>
      </c>
      <c r="I11673" s="2">
        <v>2017</v>
      </c>
      <c r="J11673" s="2">
        <v>8</v>
      </c>
      <c r="K11673" s="2" t="str">
        <f>VLOOKUP($C11673,Clients!$B:$F,K$6,0)</f>
        <v>Feedbug</v>
      </c>
      <c r="L11673" s="2" t="str">
        <f>VLOOKUP($C11673,Clients!$B:$F,L$6,0)</f>
        <v>Foreign</v>
      </c>
      <c r="M11673" s="2" t="str">
        <f>VLOOKUP($C11673,Clients!$B:$F,M$6,0)</f>
        <v>BR</v>
      </c>
      <c r="N11673" s="2" t="str">
        <f>VLOOKUP($C11673,Clients!$B:$F,N$6,0)</f>
        <v>Brazil</v>
      </c>
    </row>
    <row r="11674" spans="2:14" x14ac:dyDescent="0.2">
      <c r="B11674" s="8">
        <v>177307.2</v>
      </c>
      <c r="C11674" s="2" t="s">
        <v>17241</v>
      </c>
      <c r="D11674" s="2" t="s">
        <v>16</v>
      </c>
      <c r="E11674" s="8">
        <v>210</v>
      </c>
      <c r="F11674" s="2" t="s">
        <v>17587</v>
      </c>
      <c r="G11674" s="2" t="s">
        <v>17588</v>
      </c>
      <c r="H11674" s="9">
        <v>42978</v>
      </c>
      <c r="I11674" s="2">
        <v>2017</v>
      </c>
      <c r="J11674" s="2">
        <v>8</v>
      </c>
      <c r="K11674" s="2" t="str">
        <f>VLOOKUP($C11674,Clients!$B:$F,K$6,0)</f>
        <v>Feedbug</v>
      </c>
      <c r="L11674" s="2" t="str">
        <f>VLOOKUP($C11674,Clients!$B:$F,L$6,0)</f>
        <v>Foreign</v>
      </c>
      <c r="M11674" s="2" t="str">
        <f>VLOOKUP($C11674,Clients!$B:$F,M$6,0)</f>
        <v>BR</v>
      </c>
      <c r="N11674" s="2" t="str">
        <f>VLOOKUP($C11674,Clients!$B:$F,N$6,0)</f>
        <v>Brazil</v>
      </c>
    </row>
    <row r="11675" spans="2:14" x14ac:dyDescent="0.2">
      <c r="B11675" s="8">
        <v>174043.80000000002</v>
      </c>
      <c r="C11675" s="2" t="s">
        <v>17241</v>
      </c>
      <c r="D11675" s="2" t="s">
        <v>16</v>
      </c>
      <c r="E11675" s="8">
        <v>210</v>
      </c>
      <c r="F11675" s="2" t="s">
        <v>17589</v>
      </c>
      <c r="G11675" s="2" t="s">
        <v>17590</v>
      </c>
      <c r="H11675" s="9">
        <v>42978</v>
      </c>
      <c r="I11675" s="2">
        <v>2017</v>
      </c>
      <c r="J11675" s="2">
        <v>8</v>
      </c>
      <c r="K11675" s="2" t="str">
        <f>VLOOKUP($C11675,Clients!$B:$F,K$6,0)</f>
        <v>Feedbug</v>
      </c>
      <c r="L11675" s="2" t="str">
        <f>VLOOKUP($C11675,Clients!$B:$F,L$6,0)</f>
        <v>Foreign</v>
      </c>
      <c r="M11675" s="2" t="str">
        <f>VLOOKUP($C11675,Clients!$B:$F,M$6,0)</f>
        <v>BR</v>
      </c>
      <c r="N11675" s="2" t="str">
        <f>VLOOKUP($C11675,Clients!$B:$F,N$6,0)</f>
        <v>Brazil</v>
      </c>
    </row>
    <row r="11676" spans="2:14" x14ac:dyDescent="0.2">
      <c r="B11676" s="8">
        <v>187698</v>
      </c>
      <c r="C11676" s="2" t="s">
        <v>17241</v>
      </c>
      <c r="D11676" s="2" t="s">
        <v>16</v>
      </c>
      <c r="E11676" s="8">
        <v>211</v>
      </c>
      <c r="F11676" s="2" t="s">
        <v>17591</v>
      </c>
      <c r="G11676" s="2" t="s">
        <v>17592</v>
      </c>
      <c r="H11676" s="9">
        <v>42978</v>
      </c>
      <c r="I11676" s="2">
        <v>2017</v>
      </c>
      <c r="J11676" s="2">
        <v>8</v>
      </c>
      <c r="K11676" s="2" t="str">
        <f>VLOOKUP($C11676,Clients!$B:$F,K$6,0)</f>
        <v>Feedbug</v>
      </c>
      <c r="L11676" s="2" t="str">
        <f>VLOOKUP($C11676,Clients!$B:$F,L$6,0)</f>
        <v>Foreign</v>
      </c>
      <c r="M11676" s="2" t="str">
        <f>VLOOKUP($C11676,Clients!$B:$F,M$6,0)</f>
        <v>BR</v>
      </c>
      <c r="N11676" s="2" t="str">
        <f>VLOOKUP($C11676,Clients!$B:$F,N$6,0)</f>
        <v>Brazil</v>
      </c>
    </row>
    <row r="11677" spans="2:14" x14ac:dyDescent="0.2">
      <c r="B11677" s="8">
        <v>228363.66000000003</v>
      </c>
      <c r="C11677" s="2" t="s">
        <v>17241</v>
      </c>
      <c r="D11677" s="2" t="s">
        <v>16</v>
      </c>
      <c r="E11677" s="8">
        <v>211</v>
      </c>
      <c r="F11677" s="2" t="s">
        <v>17593</v>
      </c>
      <c r="G11677" s="2" t="s">
        <v>17594</v>
      </c>
      <c r="H11677" s="9">
        <v>42978</v>
      </c>
      <c r="I11677" s="2">
        <v>2017</v>
      </c>
      <c r="J11677" s="2">
        <v>8</v>
      </c>
      <c r="K11677" s="2" t="str">
        <f>VLOOKUP($C11677,Clients!$B:$F,K$6,0)</f>
        <v>Feedbug</v>
      </c>
      <c r="L11677" s="2" t="str">
        <f>VLOOKUP($C11677,Clients!$B:$F,L$6,0)</f>
        <v>Foreign</v>
      </c>
      <c r="M11677" s="2" t="str">
        <f>VLOOKUP($C11677,Clients!$B:$F,M$6,0)</f>
        <v>BR</v>
      </c>
      <c r="N11677" s="2" t="str">
        <f>VLOOKUP($C11677,Clients!$B:$F,N$6,0)</f>
        <v>Brazil</v>
      </c>
    </row>
    <row r="11678" spans="2:14" x14ac:dyDescent="0.2">
      <c r="B11678" s="8">
        <v>166412.4</v>
      </c>
      <c r="C11678" s="2" t="s">
        <v>17241</v>
      </c>
      <c r="D11678" s="2" t="s">
        <v>16</v>
      </c>
      <c r="E11678" s="8">
        <v>223</v>
      </c>
      <c r="F11678" s="2" t="s">
        <v>17595</v>
      </c>
      <c r="G11678" s="2" t="s">
        <v>17596</v>
      </c>
      <c r="H11678" s="9">
        <v>42978</v>
      </c>
      <c r="I11678" s="2">
        <v>2017</v>
      </c>
      <c r="J11678" s="2">
        <v>8</v>
      </c>
      <c r="K11678" s="2" t="str">
        <f>VLOOKUP($C11678,Clients!$B:$F,K$6,0)</f>
        <v>Feedbug</v>
      </c>
      <c r="L11678" s="2" t="str">
        <f>VLOOKUP($C11678,Clients!$B:$F,L$6,0)</f>
        <v>Foreign</v>
      </c>
      <c r="M11678" s="2" t="str">
        <f>VLOOKUP($C11678,Clients!$B:$F,M$6,0)</f>
        <v>BR</v>
      </c>
      <c r="N11678" s="2" t="str">
        <f>VLOOKUP($C11678,Clients!$B:$F,N$6,0)</f>
        <v>Brazil</v>
      </c>
    </row>
    <row r="11679" spans="2:14" x14ac:dyDescent="0.2">
      <c r="B11679" s="8">
        <v>183880.2</v>
      </c>
      <c r="C11679" s="2" t="s">
        <v>17241</v>
      </c>
      <c r="D11679" s="2" t="s">
        <v>16</v>
      </c>
      <c r="E11679" s="8">
        <v>224</v>
      </c>
      <c r="F11679" s="2" t="s">
        <v>17597</v>
      </c>
      <c r="G11679" s="2" t="s">
        <v>17598</v>
      </c>
      <c r="H11679" s="9">
        <v>42978</v>
      </c>
      <c r="I11679" s="2">
        <v>2017</v>
      </c>
      <c r="J11679" s="2">
        <v>8</v>
      </c>
      <c r="K11679" s="2" t="str">
        <f>VLOOKUP($C11679,Clients!$B:$F,K$6,0)</f>
        <v>Feedbug</v>
      </c>
      <c r="L11679" s="2" t="str">
        <f>VLOOKUP($C11679,Clients!$B:$F,L$6,0)</f>
        <v>Foreign</v>
      </c>
      <c r="M11679" s="2" t="str">
        <f>VLOOKUP($C11679,Clients!$B:$F,M$6,0)</f>
        <v>BR</v>
      </c>
      <c r="N11679" s="2" t="str">
        <f>VLOOKUP($C11679,Clients!$B:$F,N$6,0)</f>
        <v>Brazil</v>
      </c>
    </row>
    <row r="11680" spans="2:14" x14ac:dyDescent="0.2">
      <c r="B11680" s="8">
        <v>197416.80000000002</v>
      </c>
      <c r="C11680" s="2" t="s">
        <v>17241</v>
      </c>
      <c r="D11680" s="2" t="s">
        <v>16</v>
      </c>
      <c r="E11680" s="8">
        <v>224</v>
      </c>
      <c r="F11680" s="2" t="s">
        <v>17599</v>
      </c>
      <c r="G11680" s="2" t="s">
        <v>17600</v>
      </c>
      <c r="H11680" s="9">
        <v>42978</v>
      </c>
      <c r="I11680" s="2">
        <v>2017</v>
      </c>
      <c r="J11680" s="2">
        <v>8</v>
      </c>
      <c r="K11680" s="2" t="str">
        <f>VLOOKUP($C11680,Clients!$B:$F,K$6,0)</f>
        <v>Feedbug</v>
      </c>
      <c r="L11680" s="2" t="str">
        <f>VLOOKUP($C11680,Clients!$B:$F,L$6,0)</f>
        <v>Foreign</v>
      </c>
      <c r="M11680" s="2" t="str">
        <f>VLOOKUP($C11680,Clients!$B:$F,M$6,0)</f>
        <v>BR</v>
      </c>
      <c r="N11680" s="2" t="str">
        <f>VLOOKUP($C11680,Clients!$B:$F,N$6,0)</f>
        <v>Brazil</v>
      </c>
    </row>
    <row r="11681" spans="2:14" x14ac:dyDescent="0.2">
      <c r="B11681" s="8">
        <v>248392.99800000002</v>
      </c>
      <c r="C11681" s="2" t="s">
        <v>17241</v>
      </c>
      <c r="D11681" s="2" t="s">
        <v>16</v>
      </c>
      <c r="E11681" s="8">
        <v>224</v>
      </c>
      <c r="F11681" s="2" t="s">
        <v>17601</v>
      </c>
      <c r="G11681" s="2" t="s">
        <v>17602</v>
      </c>
      <c r="H11681" s="9">
        <v>42978</v>
      </c>
      <c r="I11681" s="2">
        <v>2017</v>
      </c>
      <c r="J11681" s="2">
        <v>8</v>
      </c>
      <c r="K11681" s="2" t="str">
        <f>VLOOKUP($C11681,Clients!$B:$F,K$6,0)</f>
        <v>Feedbug</v>
      </c>
      <c r="L11681" s="2" t="str">
        <f>VLOOKUP($C11681,Clients!$B:$F,L$6,0)</f>
        <v>Foreign</v>
      </c>
      <c r="M11681" s="2" t="str">
        <f>VLOOKUP($C11681,Clients!$B:$F,M$6,0)</f>
        <v>BR</v>
      </c>
      <c r="N11681" s="2" t="str">
        <f>VLOOKUP($C11681,Clients!$B:$F,N$6,0)</f>
        <v>Brazil</v>
      </c>
    </row>
    <row r="11682" spans="2:14" x14ac:dyDescent="0.2">
      <c r="B11682" s="8">
        <v>118096.86</v>
      </c>
      <c r="C11682" s="2" t="s">
        <v>17241</v>
      </c>
      <c r="D11682" s="2" t="s">
        <v>16</v>
      </c>
      <c r="E11682" s="8">
        <v>130</v>
      </c>
      <c r="F11682" s="2" t="s">
        <v>17603</v>
      </c>
      <c r="G11682" s="2" t="s">
        <v>17604</v>
      </c>
      <c r="H11682" s="9">
        <v>42978</v>
      </c>
      <c r="I11682" s="2">
        <v>2017</v>
      </c>
      <c r="J11682" s="2">
        <v>8</v>
      </c>
      <c r="K11682" s="2" t="str">
        <f>VLOOKUP($C11682,Clients!$B:$F,K$6,0)</f>
        <v>Feedbug</v>
      </c>
      <c r="L11682" s="2" t="str">
        <f>VLOOKUP($C11682,Clients!$B:$F,L$6,0)</f>
        <v>Foreign</v>
      </c>
      <c r="M11682" s="2" t="str">
        <f>VLOOKUP($C11682,Clients!$B:$F,M$6,0)</f>
        <v>BR</v>
      </c>
      <c r="N11682" s="2" t="str">
        <f>VLOOKUP($C11682,Clients!$B:$F,N$6,0)</f>
        <v>Brazil</v>
      </c>
    </row>
    <row r="11683" spans="2:14" x14ac:dyDescent="0.2">
      <c r="B11683" s="8">
        <v>73886.400000000009</v>
      </c>
      <c r="C11683" s="2" t="s">
        <v>17241</v>
      </c>
      <c r="D11683" s="2" t="s">
        <v>16</v>
      </c>
      <c r="E11683" s="8">
        <v>92</v>
      </c>
      <c r="F11683" s="2" t="s">
        <v>17605</v>
      </c>
      <c r="G11683" s="2" t="s">
        <v>17606</v>
      </c>
      <c r="H11683" s="9">
        <v>42978</v>
      </c>
      <c r="I11683" s="2">
        <v>2017</v>
      </c>
      <c r="J11683" s="2">
        <v>8</v>
      </c>
      <c r="K11683" s="2" t="str">
        <f>VLOOKUP($C11683,Clients!$B:$F,K$6,0)</f>
        <v>Feedbug</v>
      </c>
      <c r="L11683" s="2" t="str">
        <f>VLOOKUP($C11683,Clients!$B:$F,L$6,0)</f>
        <v>Foreign</v>
      </c>
      <c r="M11683" s="2" t="str">
        <f>VLOOKUP($C11683,Clients!$B:$F,M$6,0)</f>
        <v>BR</v>
      </c>
      <c r="N11683" s="2" t="str">
        <f>VLOOKUP($C11683,Clients!$B:$F,N$6,0)</f>
        <v>Brazil</v>
      </c>
    </row>
    <row r="11684" spans="2:14" x14ac:dyDescent="0.2">
      <c r="B11684" s="8">
        <v>120352.26000000001</v>
      </c>
      <c r="C11684" s="2" t="s">
        <v>17241</v>
      </c>
      <c r="D11684" s="2" t="s">
        <v>16</v>
      </c>
      <c r="E11684" s="8">
        <v>113</v>
      </c>
      <c r="F11684" s="2" t="s">
        <v>17607</v>
      </c>
      <c r="G11684" s="2" t="s">
        <v>17608</v>
      </c>
      <c r="H11684" s="9">
        <v>42978</v>
      </c>
      <c r="I11684" s="2">
        <v>2017</v>
      </c>
      <c r="J11684" s="2">
        <v>8</v>
      </c>
      <c r="K11684" s="2" t="str">
        <f>VLOOKUP($C11684,Clients!$B:$F,K$6,0)</f>
        <v>Feedbug</v>
      </c>
      <c r="L11684" s="2" t="str">
        <f>VLOOKUP($C11684,Clients!$B:$F,L$6,0)</f>
        <v>Foreign</v>
      </c>
      <c r="M11684" s="2" t="str">
        <f>VLOOKUP($C11684,Clients!$B:$F,M$6,0)</f>
        <v>BR</v>
      </c>
      <c r="N11684" s="2" t="str">
        <f>VLOOKUP($C11684,Clients!$B:$F,N$6,0)</f>
        <v>Brazil</v>
      </c>
    </row>
    <row r="11685" spans="2:14" x14ac:dyDescent="0.2">
      <c r="B11685" s="8">
        <v>106381.8</v>
      </c>
      <c r="C11685" s="2" t="s">
        <v>17241</v>
      </c>
      <c r="D11685" s="2" t="s">
        <v>16</v>
      </c>
      <c r="E11685" s="8">
        <v>109</v>
      </c>
      <c r="F11685" s="2" t="s">
        <v>17609</v>
      </c>
      <c r="G11685" s="2" t="s">
        <v>17610</v>
      </c>
      <c r="H11685" s="9">
        <v>42978</v>
      </c>
      <c r="I11685" s="2">
        <v>2017</v>
      </c>
      <c r="J11685" s="2">
        <v>8</v>
      </c>
      <c r="K11685" s="2" t="str">
        <f>VLOOKUP($C11685,Clients!$B:$F,K$6,0)</f>
        <v>Feedbug</v>
      </c>
      <c r="L11685" s="2" t="str">
        <f>VLOOKUP($C11685,Clients!$B:$F,L$6,0)</f>
        <v>Foreign</v>
      </c>
      <c r="M11685" s="2" t="str">
        <f>VLOOKUP($C11685,Clients!$B:$F,M$6,0)</f>
        <v>BR</v>
      </c>
      <c r="N11685" s="2" t="str">
        <f>VLOOKUP($C11685,Clients!$B:$F,N$6,0)</f>
        <v>Brazil</v>
      </c>
    </row>
    <row r="11686" spans="2:14" x14ac:dyDescent="0.2">
      <c r="B11686" s="8">
        <v>166500.6</v>
      </c>
      <c r="C11686" s="2" t="s">
        <v>17241</v>
      </c>
      <c r="D11686" s="2" t="s">
        <v>16</v>
      </c>
      <c r="E11686" s="8">
        <v>200</v>
      </c>
      <c r="F11686" s="2" t="s">
        <v>17611</v>
      </c>
      <c r="G11686" s="2" t="s">
        <v>17612</v>
      </c>
      <c r="H11686" s="9">
        <v>42978</v>
      </c>
      <c r="I11686" s="2">
        <v>2017</v>
      </c>
      <c r="J11686" s="2">
        <v>8</v>
      </c>
      <c r="K11686" s="2" t="str">
        <f>VLOOKUP($C11686,Clients!$B:$F,K$6,0)</f>
        <v>Feedbug</v>
      </c>
      <c r="L11686" s="2" t="str">
        <f>VLOOKUP($C11686,Clients!$B:$F,L$6,0)</f>
        <v>Foreign</v>
      </c>
      <c r="M11686" s="2" t="str">
        <f>VLOOKUP($C11686,Clients!$B:$F,M$6,0)</f>
        <v>BR</v>
      </c>
      <c r="N11686" s="2" t="str">
        <f>VLOOKUP($C11686,Clients!$B:$F,N$6,0)</f>
        <v>Brazil</v>
      </c>
    </row>
    <row r="11687" spans="2:14" x14ac:dyDescent="0.2">
      <c r="B11687" s="8">
        <v>187891.20000000001</v>
      </c>
      <c r="C11687" s="2" t="s">
        <v>17241</v>
      </c>
      <c r="D11687" s="2" t="s">
        <v>16</v>
      </c>
      <c r="E11687" s="8">
        <v>158</v>
      </c>
      <c r="F11687" s="2" t="s">
        <v>17613</v>
      </c>
      <c r="G11687" s="2" t="s">
        <v>17614</v>
      </c>
      <c r="H11687" s="9">
        <v>42978</v>
      </c>
      <c r="I11687" s="2">
        <v>2017</v>
      </c>
      <c r="J11687" s="2">
        <v>8</v>
      </c>
      <c r="K11687" s="2" t="str">
        <f>VLOOKUP($C11687,Clients!$B:$F,K$6,0)</f>
        <v>Feedbug</v>
      </c>
      <c r="L11687" s="2" t="str">
        <f>VLOOKUP($C11687,Clients!$B:$F,L$6,0)</f>
        <v>Foreign</v>
      </c>
      <c r="M11687" s="2" t="str">
        <f>VLOOKUP($C11687,Clients!$B:$F,M$6,0)</f>
        <v>BR</v>
      </c>
      <c r="N11687" s="2" t="str">
        <f>VLOOKUP($C11687,Clients!$B:$F,N$6,0)</f>
        <v>Brazil</v>
      </c>
    </row>
    <row r="11688" spans="2:14" x14ac:dyDescent="0.2">
      <c r="B11688" s="8">
        <v>33852</v>
      </c>
      <c r="C11688" s="2" t="s">
        <v>17241</v>
      </c>
      <c r="D11688" s="2" t="s">
        <v>16</v>
      </c>
      <c r="E11688" s="8">
        <v>42</v>
      </c>
      <c r="F11688" s="2" t="s">
        <v>17615</v>
      </c>
      <c r="G11688" s="2" t="s">
        <v>17616</v>
      </c>
      <c r="H11688" s="9">
        <v>42978</v>
      </c>
      <c r="I11688" s="2">
        <v>2017</v>
      </c>
      <c r="J11688" s="2">
        <v>8</v>
      </c>
      <c r="K11688" s="2" t="str">
        <f>VLOOKUP($C11688,Clients!$B:$F,K$6,0)</f>
        <v>Feedbug</v>
      </c>
      <c r="L11688" s="2" t="str">
        <f>VLOOKUP($C11688,Clients!$B:$F,L$6,0)</f>
        <v>Foreign</v>
      </c>
      <c r="M11688" s="2" t="str">
        <f>VLOOKUP($C11688,Clients!$B:$F,M$6,0)</f>
        <v>BR</v>
      </c>
      <c r="N11688" s="2" t="str">
        <f>VLOOKUP($C11688,Clients!$B:$F,N$6,0)</f>
        <v>Brazil</v>
      </c>
    </row>
    <row r="11689" spans="2:14" x14ac:dyDescent="0.2">
      <c r="B11689" s="8">
        <v>197937.6</v>
      </c>
      <c r="C11689" s="2" t="s">
        <v>17241</v>
      </c>
      <c r="D11689" s="2" t="s">
        <v>16</v>
      </c>
      <c r="E11689" s="8">
        <v>200</v>
      </c>
      <c r="F11689" s="2" t="s">
        <v>17617</v>
      </c>
      <c r="G11689" s="2" t="s">
        <v>17618</v>
      </c>
      <c r="H11689" s="9">
        <v>42978</v>
      </c>
      <c r="I11689" s="2">
        <v>2017</v>
      </c>
      <c r="J11689" s="2">
        <v>8</v>
      </c>
      <c r="K11689" s="2" t="str">
        <f>VLOOKUP($C11689,Clients!$B:$F,K$6,0)</f>
        <v>Feedbug</v>
      </c>
      <c r="L11689" s="2" t="str">
        <f>VLOOKUP($C11689,Clients!$B:$F,L$6,0)</f>
        <v>Foreign</v>
      </c>
      <c r="M11689" s="2" t="str">
        <f>VLOOKUP($C11689,Clients!$B:$F,M$6,0)</f>
        <v>BR</v>
      </c>
      <c r="N11689" s="2" t="str">
        <f>VLOOKUP($C11689,Clients!$B:$F,N$6,0)</f>
        <v>Brazil</v>
      </c>
    </row>
    <row r="11690" spans="2:14" x14ac:dyDescent="0.2">
      <c r="B11690" s="8">
        <v>164136</v>
      </c>
      <c r="C11690" s="2" t="s">
        <v>17241</v>
      </c>
      <c r="D11690" s="2" t="s">
        <v>16</v>
      </c>
      <c r="E11690" s="8">
        <v>205</v>
      </c>
      <c r="F11690" s="2" t="s">
        <v>17619</v>
      </c>
      <c r="G11690" s="2" t="s">
        <v>17620</v>
      </c>
      <c r="H11690" s="9">
        <v>42978</v>
      </c>
      <c r="I11690" s="2">
        <v>2017</v>
      </c>
      <c r="J11690" s="2">
        <v>8</v>
      </c>
      <c r="K11690" s="2" t="str">
        <f>VLOOKUP($C11690,Clients!$B:$F,K$6,0)</f>
        <v>Feedbug</v>
      </c>
      <c r="L11690" s="2" t="str">
        <f>VLOOKUP($C11690,Clients!$B:$F,L$6,0)</f>
        <v>Foreign</v>
      </c>
      <c r="M11690" s="2" t="str">
        <f>VLOOKUP($C11690,Clients!$B:$F,M$6,0)</f>
        <v>BR</v>
      </c>
      <c r="N11690" s="2" t="str">
        <f>VLOOKUP($C11690,Clients!$B:$F,N$6,0)</f>
        <v>Brazil</v>
      </c>
    </row>
    <row r="11691" spans="2:14" x14ac:dyDescent="0.2">
      <c r="B11691" s="8">
        <v>163648.80000000002</v>
      </c>
      <c r="C11691" s="2" t="s">
        <v>17241</v>
      </c>
      <c r="D11691" s="2" t="s">
        <v>16</v>
      </c>
      <c r="E11691" s="8">
        <v>132</v>
      </c>
      <c r="F11691" s="2" t="s">
        <v>17621</v>
      </c>
      <c r="G11691" s="2" t="s">
        <v>17622</v>
      </c>
      <c r="H11691" s="9">
        <v>42978</v>
      </c>
      <c r="I11691" s="2">
        <v>2017</v>
      </c>
      <c r="J11691" s="2">
        <v>8</v>
      </c>
      <c r="K11691" s="2" t="str">
        <f>VLOOKUP($C11691,Clients!$B:$F,K$6,0)</f>
        <v>Feedbug</v>
      </c>
      <c r="L11691" s="2" t="str">
        <f>VLOOKUP($C11691,Clients!$B:$F,L$6,0)</f>
        <v>Foreign</v>
      </c>
      <c r="M11691" s="2" t="str">
        <f>VLOOKUP($C11691,Clients!$B:$F,M$6,0)</f>
        <v>BR</v>
      </c>
      <c r="N11691" s="2" t="str">
        <f>VLOOKUP($C11691,Clients!$B:$F,N$6,0)</f>
        <v>Brazil</v>
      </c>
    </row>
    <row r="11692" spans="2:14" x14ac:dyDescent="0.2">
      <c r="B11692" s="8">
        <v>58182.600000000006</v>
      </c>
      <c r="C11692" s="2" t="s">
        <v>17241</v>
      </c>
      <c r="D11692" s="2" t="s">
        <v>16</v>
      </c>
      <c r="E11692" s="8">
        <v>72</v>
      </c>
      <c r="F11692" s="2" t="s">
        <v>17623</v>
      </c>
      <c r="G11692" s="2" t="s">
        <v>17624</v>
      </c>
      <c r="H11692" s="9">
        <v>42978</v>
      </c>
      <c r="I11692" s="2">
        <v>2017</v>
      </c>
      <c r="J11692" s="2">
        <v>8</v>
      </c>
      <c r="K11692" s="2" t="str">
        <f>VLOOKUP($C11692,Clients!$B:$F,K$6,0)</f>
        <v>Feedbug</v>
      </c>
      <c r="L11692" s="2" t="str">
        <f>VLOOKUP($C11692,Clients!$B:$F,L$6,0)</f>
        <v>Foreign</v>
      </c>
      <c r="M11692" s="2" t="str">
        <f>VLOOKUP($C11692,Clients!$B:$F,M$6,0)</f>
        <v>BR</v>
      </c>
      <c r="N11692" s="2" t="str">
        <f>VLOOKUP($C11692,Clients!$B:$F,N$6,0)</f>
        <v>Brazil</v>
      </c>
    </row>
    <row r="11693" spans="2:14" x14ac:dyDescent="0.2">
      <c r="B11693" s="8">
        <v>121275</v>
      </c>
      <c r="C11693" s="2" t="s">
        <v>17241</v>
      </c>
      <c r="D11693" s="2" t="s">
        <v>16</v>
      </c>
      <c r="E11693" s="8">
        <v>114</v>
      </c>
      <c r="F11693" s="2" t="s">
        <v>17625</v>
      </c>
      <c r="G11693" s="2" t="s">
        <v>17626</v>
      </c>
      <c r="H11693" s="9">
        <v>42978</v>
      </c>
      <c r="I11693" s="2">
        <v>2017</v>
      </c>
      <c r="J11693" s="2">
        <v>8</v>
      </c>
      <c r="K11693" s="2" t="str">
        <f>VLOOKUP($C11693,Clients!$B:$F,K$6,0)</f>
        <v>Feedbug</v>
      </c>
      <c r="L11693" s="2" t="str">
        <f>VLOOKUP($C11693,Clients!$B:$F,L$6,0)</f>
        <v>Foreign</v>
      </c>
      <c r="M11693" s="2" t="str">
        <f>VLOOKUP($C11693,Clients!$B:$F,M$6,0)</f>
        <v>BR</v>
      </c>
      <c r="N11693" s="2" t="str">
        <f>VLOOKUP($C11693,Clients!$B:$F,N$6,0)</f>
        <v>Brazil</v>
      </c>
    </row>
    <row r="11694" spans="2:14" x14ac:dyDescent="0.2">
      <c r="B11694" s="8">
        <v>90094.2</v>
      </c>
      <c r="C11694" s="2" t="s">
        <v>17241</v>
      </c>
      <c r="D11694" s="2" t="s">
        <v>16</v>
      </c>
      <c r="E11694" s="8">
        <v>91</v>
      </c>
      <c r="F11694" s="2" t="s">
        <v>17627</v>
      </c>
      <c r="G11694" s="2" t="s">
        <v>17628</v>
      </c>
      <c r="H11694" s="9">
        <v>42978</v>
      </c>
      <c r="I11694" s="2">
        <v>2017</v>
      </c>
      <c r="J11694" s="2">
        <v>8</v>
      </c>
      <c r="K11694" s="2" t="str">
        <f>VLOOKUP($C11694,Clients!$B:$F,K$6,0)</f>
        <v>Feedbug</v>
      </c>
      <c r="L11694" s="2" t="str">
        <f>VLOOKUP($C11694,Clients!$B:$F,L$6,0)</f>
        <v>Foreign</v>
      </c>
      <c r="M11694" s="2" t="str">
        <f>VLOOKUP($C11694,Clients!$B:$F,M$6,0)</f>
        <v>BR</v>
      </c>
      <c r="N11694" s="2" t="str">
        <f>VLOOKUP($C11694,Clients!$B:$F,N$6,0)</f>
        <v>Brazil</v>
      </c>
    </row>
    <row r="11695" spans="2:14" x14ac:dyDescent="0.2">
      <c r="B11695" s="8">
        <v>-4477.2</v>
      </c>
      <c r="C11695" s="2" t="s">
        <v>17241</v>
      </c>
      <c r="D11695" s="2" t="s">
        <v>16</v>
      </c>
      <c r="E11695" s="8">
        <v>-5</v>
      </c>
      <c r="F11695" s="2" t="s">
        <v>17629</v>
      </c>
      <c r="G11695" s="2" t="s">
        <v>17630</v>
      </c>
      <c r="H11695" s="9">
        <v>42986</v>
      </c>
      <c r="I11695" s="2">
        <v>2017</v>
      </c>
      <c r="J11695" s="2">
        <v>9</v>
      </c>
      <c r="K11695" s="2" t="str">
        <f>VLOOKUP($C11695,Clients!$B:$F,K$6,0)</f>
        <v>Feedbug</v>
      </c>
      <c r="L11695" s="2" t="str">
        <f>VLOOKUP($C11695,Clients!$B:$F,L$6,0)</f>
        <v>Foreign</v>
      </c>
      <c r="M11695" s="2" t="str">
        <f>VLOOKUP($C11695,Clients!$B:$F,M$6,0)</f>
        <v>BR</v>
      </c>
      <c r="N11695" s="2" t="str">
        <f>VLOOKUP($C11695,Clients!$B:$F,N$6,0)</f>
        <v>Brazil</v>
      </c>
    </row>
    <row r="11696" spans="2:14" x14ac:dyDescent="0.2">
      <c r="B11696" s="8">
        <v>-5006.4000000000005</v>
      </c>
      <c r="C11696" s="2" t="s">
        <v>17241</v>
      </c>
      <c r="D11696" s="2" t="s">
        <v>16</v>
      </c>
      <c r="E11696" s="8">
        <v>-6</v>
      </c>
      <c r="F11696" s="2" t="s">
        <v>17631</v>
      </c>
      <c r="G11696" s="2" t="s">
        <v>17632</v>
      </c>
      <c r="H11696" s="9">
        <v>42989</v>
      </c>
      <c r="I11696" s="2">
        <v>2017</v>
      </c>
      <c r="J11696" s="2">
        <v>9</v>
      </c>
      <c r="K11696" s="2" t="str">
        <f>VLOOKUP($C11696,Clients!$B:$F,K$6,0)</f>
        <v>Feedbug</v>
      </c>
      <c r="L11696" s="2" t="str">
        <f>VLOOKUP($C11696,Clients!$B:$F,L$6,0)</f>
        <v>Foreign</v>
      </c>
      <c r="M11696" s="2" t="str">
        <f>VLOOKUP($C11696,Clients!$B:$F,M$6,0)</f>
        <v>BR</v>
      </c>
      <c r="N11696" s="2" t="str">
        <f>VLOOKUP($C11696,Clients!$B:$F,N$6,0)</f>
        <v>Brazil</v>
      </c>
    </row>
    <row r="11697" spans="2:14" x14ac:dyDescent="0.2">
      <c r="B11697" s="8">
        <v>-2284.8000000000002</v>
      </c>
      <c r="C11697" s="2" t="s">
        <v>17241</v>
      </c>
      <c r="D11697" s="2" t="s">
        <v>16</v>
      </c>
      <c r="E11697" s="8">
        <v>-4</v>
      </c>
      <c r="F11697" s="2" t="s">
        <v>17633</v>
      </c>
      <c r="G11697" s="2" t="s">
        <v>17634</v>
      </c>
      <c r="H11697" s="9">
        <v>42990</v>
      </c>
      <c r="I11697" s="2">
        <v>2017</v>
      </c>
      <c r="J11697" s="2">
        <v>9</v>
      </c>
      <c r="K11697" s="2" t="str">
        <f>VLOOKUP($C11697,Clients!$B:$F,K$6,0)</f>
        <v>Feedbug</v>
      </c>
      <c r="L11697" s="2" t="str">
        <f>VLOOKUP($C11697,Clients!$B:$F,L$6,0)</f>
        <v>Foreign</v>
      </c>
      <c r="M11697" s="2" t="str">
        <f>VLOOKUP($C11697,Clients!$B:$F,M$6,0)</f>
        <v>BR</v>
      </c>
      <c r="N11697" s="2" t="str">
        <f>VLOOKUP($C11697,Clients!$B:$F,N$6,0)</f>
        <v>Brazil</v>
      </c>
    </row>
    <row r="11698" spans="2:14" x14ac:dyDescent="0.2">
      <c r="B11698" s="8">
        <v>-4359.6000000000004</v>
      </c>
      <c r="C11698" s="2" t="s">
        <v>17241</v>
      </c>
      <c r="D11698" s="2" t="s">
        <v>16</v>
      </c>
      <c r="E11698" s="8">
        <v>-5</v>
      </c>
      <c r="F11698" s="2" t="s">
        <v>17635</v>
      </c>
      <c r="G11698" s="2" t="s">
        <v>17636</v>
      </c>
      <c r="H11698" s="9">
        <v>42991</v>
      </c>
      <c r="I11698" s="2">
        <v>2017</v>
      </c>
      <c r="J11698" s="2">
        <v>9</v>
      </c>
      <c r="K11698" s="2" t="str">
        <f>VLOOKUP($C11698,Clients!$B:$F,K$6,0)</f>
        <v>Feedbug</v>
      </c>
      <c r="L11698" s="2" t="str">
        <f>VLOOKUP($C11698,Clients!$B:$F,L$6,0)</f>
        <v>Foreign</v>
      </c>
      <c r="M11698" s="2" t="str">
        <f>VLOOKUP($C11698,Clients!$B:$F,M$6,0)</f>
        <v>BR</v>
      </c>
      <c r="N11698" s="2" t="str">
        <f>VLOOKUP($C11698,Clients!$B:$F,N$6,0)</f>
        <v>Brazil</v>
      </c>
    </row>
    <row r="11699" spans="2:14" x14ac:dyDescent="0.2">
      <c r="B11699" s="8">
        <v>-3221.4</v>
      </c>
      <c r="C11699" s="2" t="s">
        <v>17241</v>
      </c>
      <c r="D11699" s="2" t="s">
        <v>16</v>
      </c>
      <c r="E11699" s="8">
        <v>-5</v>
      </c>
      <c r="F11699" s="2" t="s">
        <v>17637</v>
      </c>
      <c r="G11699" s="2" t="s">
        <v>17638</v>
      </c>
      <c r="H11699" s="9">
        <v>42991</v>
      </c>
      <c r="I11699" s="2">
        <v>2017</v>
      </c>
      <c r="J11699" s="2">
        <v>9</v>
      </c>
      <c r="K11699" s="2" t="str">
        <f>VLOOKUP($C11699,Clients!$B:$F,K$6,0)</f>
        <v>Feedbug</v>
      </c>
      <c r="L11699" s="2" t="str">
        <f>VLOOKUP($C11699,Clients!$B:$F,L$6,0)</f>
        <v>Foreign</v>
      </c>
      <c r="M11699" s="2" t="str">
        <f>VLOOKUP($C11699,Clients!$B:$F,M$6,0)</f>
        <v>BR</v>
      </c>
      <c r="N11699" s="2" t="str">
        <f>VLOOKUP($C11699,Clients!$B:$F,N$6,0)</f>
        <v>Brazil</v>
      </c>
    </row>
    <row r="11700" spans="2:14" x14ac:dyDescent="0.2">
      <c r="B11700" s="8">
        <v>-529.20000000000005</v>
      </c>
      <c r="C11700" s="2" t="s">
        <v>17241</v>
      </c>
      <c r="D11700" s="2" t="s">
        <v>16</v>
      </c>
      <c r="E11700" s="8">
        <v>-1</v>
      </c>
      <c r="F11700" s="2" t="s">
        <v>17639</v>
      </c>
      <c r="G11700" s="2" t="s">
        <v>17640</v>
      </c>
      <c r="H11700" s="9">
        <v>42991</v>
      </c>
      <c r="I11700" s="2">
        <v>2017</v>
      </c>
      <c r="J11700" s="2">
        <v>9</v>
      </c>
      <c r="K11700" s="2" t="str">
        <f>VLOOKUP($C11700,Clients!$B:$F,K$6,0)</f>
        <v>Feedbug</v>
      </c>
      <c r="L11700" s="2" t="str">
        <f>VLOOKUP($C11700,Clients!$B:$F,L$6,0)</f>
        <v>Foreign</v>
      </c>
      <c r="M11700" s="2" t="str">
        <f>VLOOKUP($C11700,Clients!$B:$F,M$6,0)</f>
        <v>BR</v>
      </c>
      <c r="N11700" s="2" t="str">
        <f>VLOOKUP($C11700,Clients!$B:$F,N$6,0)</f>
        <v>Brazil</v>
      </c>
    </row>
    <row r="11701" spans="2:14" x14ac:dyDescent="0.2">
      <c r="B11701" s="8">
        <v>-7173.6</v>
      </c>
      <c r="C11701" s="2" t="s">
        <v>17241</v>
      </c>
      <c r="D11701" s="2" t="s">
        <v>16</v>
      </c>
      <c r="E11701" s="8">
        <v>-8</v>
      </c>
      <c r="F11701" s="2" t="s">
        <v>17641</v>
      </c>
      <c r="G11701" s="2" t="s">
        <v>17642</v>
      </c>
      <c r="H11701" s="9">
        <v>42992</v>
      </c>
      <c r="I11701" s="2">
        <v>2017</v>
      </c>
      <c r="J11701" s="2">
        <v>9</v>
      </c>
      <c r="K11701" s="2" t="str">
        <f>VLOOKUP($C11701,Clients!$B:$F,K$6,0)</f>
        <v>Feedbug</v>
      </c>
      <c r="L11701" s="2" t="str">
        <f>VLOOKUP($C11701,Clients!$B:$F,L$6,0)</f>
        <v>Foreign</v>
      </c>
      <c r="M11701" s="2" t="str">
        <f>VLOOKUP($C11701,Clients!$B:$F,M$6,0)</f>
        <v>BR</v>
      </c>
      <c r="N11701" s="2" t="str">
        <f>VLOOKUP($C11701,Clients!$B:$F,N$6,0)</f>
        <v>Brazil</v>
      </c>
    </row>
    <row r="11702" spans="2:14" x14ac:dyDescent="0.2">
      <c r="B11702" s="8">
        <v>999.6</v>
      </c>
      <c r="C11702" s="2" t="s">
        <v>17241</v>
      </c>
      <c r="D11702" s="2" t="s">
        <v>16</v>
      </c>
      <c r="E11702" s="8">
        <v>1</v>
      </c>
      <c r="F11702" s="2" t="s">
        <v>17643</v>
      </c>
      <c r="G11702" s="2" t="s">
        <v>17644</v>
      </c>
      <c r="H11702" s="9">
        <v>42992</v>
      </c>
      <c r="I11702" s="2">
        <v>2017</v>
      </c>
      <c r="J11702" s="2">
        <v>9</v>
      </c>
      <c r="K11702" s="2" t="str">
        <f>VLOOKUP($C11702,Clients!$B:$F,K$6,0)</f>
        <v>Feedbug</v>
      </c>
      <c r="L11702" s="2" t="str">
        <f>VLOOKUP($C11702,Clients!$B:$F,L$6,0)</f>
        <v>Foreign</v>
      </c>
      <c r="M11702" s="2" t="str">
        <f>VLOOKUP($C11702,Clients!$B:$F,M$6,0)</f>
        <v>BR</v>
      </c>
      <c r="N11702" s="2" t="str">
        <f>VLOOKUP($C11702,Clients!$B:$F,N$6,0)</f>
        <v>Brazil</v>
      </c>
    </row>
    <row r="11703" spans="2:14" x14ac:dyDescent="0.2">
      <c r="B11703" s="8">
        <v>-7203</v>
      </c>
      <c r="C11703" s="2" t="s">
        <v>17241</v>
      </c>
      <c r="D11703" s="2" t="s">
        <v>16</v>
      </c>
      <c r="E11703" s="8">
        <v>-9</v>
      </c>
      <c r="F11703" s="2" t="s">
        <v>17645</v>
      </c>
      <c r="G11703" s="2" t="s">
        <v>17646</v>
      </c>
      <c r="H11703" s="9">
        <v>42996</v>
      </c>
      <c r="I11703" s="2">
        <v>2017</v>
      </c>
      <c r="J11703" s="2">
        <v>9</v>
      </c>
      <c r="K11703" s="2" t="str">
        <f>VLOOKUP($C11703,Clients!$B:$F,K$6,0)</f>
        <v>Feedbug</v>
      </c>
      <c r="L11703" s="2" t="str">
        <f>VLOOKUP($C11703,Clients!$B:$F,L$6,0)</f>
        <v>Foreign</v>
      </c>
      <c r="M11703" s="2" t="str">
        <f>VLOOKUP($C11703,Clients!$B:$F,M$6,0)</f>
        <v>BR</v>
      </c>
      <c r="N11703" s="2" t="str">
        <f>VLOOKUP($C11703,Clients!$B:$F,N$6,0)</f>
        <v>Brazil</v>
      </c>
    </row>
    <row r="11704" spans="2:14" x14ac:dyDescent="0.2">
      <c r="B11704" s="8">
        <v>-11088</v>
      </c>
      <c r="C11704" s="2" t="s">
        <v>17241</v>
      </c>
      <c r="D11704" s="2" t="s">
        <v>16</v>
      </c>
      <c r="E11704" s="8">
        <v>-14</v>
      </c>
      <c r="F11704" s="2" t="s">
        <v>17647</v>
      </c>
      <c r="G11704" s="2" t="s">
        <v>17648</v>
      </c>
      <c r="H11704" s="9">
        <v>42996</v>
      </c>
      <c r="I11704" s="2">
        <v>2017</v>
      </c>
      <c r="J11704" s="2">
        <v>9</v>
      </c>
      <c r="K11704" s="2" t="str">
        <f>VLOOKUP($C11704,Clients!$B:$F,K$6,0)</f>
        <v>Feedbug</v>
      </c>
      <c r="L11704" s="2" t="str">
        <f>VLOOKUP($C11704,Clients!$B:$F,L$6,0)</f>
        <v>Foreign</v>
      </c>
      <c r="M11704" s="2" t="str">
        <f>VLOOKUP($C11704,Clients!$B:$F,M$6,0)</f>
        <v>BR</v>
      </c>
      <c r="N11704" s="2" t="str">
        <f>VLOOKUP($C11704,Clients!$B:$F,N$6,0)</f>
        <v>Brazil</v>
      </c>
    </row>
    <row r="11705" spans="2:14" x14ac:dyDescent="0.2">
      <c r="B11705" s="8">
        <v>-1276.8</v>
      </c>
      <c r="C11705" s="2" t="s">
        <v>17241</v>
      </c>
      <c r="D11705" s="2" t="s">
        <v>16</v>
      </c>
      <c r="E11705" s="8">
        <v>-2</v>
      </c>
      <c r="F11705" s="2" t="s">
        <v>17649</v>
      </c>
      <c r="G11705" s="2" t="s">
        <v>17650</v>
      </c>
      <c r="H11705" s="9">
        <v>42996</v>
      </c>
      <c r="I11705" s="2">
        <v>2017</v>
      </c>
      <c r="J11705" s="2">
        <v>9</v>
      </c>
      <c r="K11705" s="2" t="str">
        <f>VLOOKUP($C11705,Clients!$B:$F,K$6,0)</f>
        <v>Feedbug</v>
      </c>
      <c r="L11705" s="2" t="str">
        <f>VLOOKUP($C11705,Clients!$B:$F,L$6,0)</f>
        <v>Foreign</v>
      </c>
      <c r="M11705" s="2" t="str">
        <f>VLOOKUP($C11705,Clients!$B:$F,M$6,0)</f>
        <v>BR</v>
      </c>
      <c r="N11705" s="2" t="str">
        <f>VLOOKUP($C11705,Clients!$B:$F,N$6,0)</f>
        <v>Brazil</v>
      </c>
    </row>
    <row r="11706" spans="2:14" x14ac:dyDescent="0.2">
      <c r="B11706" s="8">
        <v>-3544.884</v>
      </c>
      <c r="C11706" s="2" t="s">
        <v>17241</v>
      </c>
      <c r="D11706" s="2" t="s">
        <v>16</v>
      </c>
      <c r="E11706" s="8">
        <v>-5</v>
      </c>
      <c r="F11706" s="2" t="s">
        <v>17651</v>
      </c>
      <c r="G11706" s="2" t="s">
        <v>17652</v>
      </c>
      <c r="H11706" s="9">
        <v>42996</v>
      </c>
      <c r="I11706" s="2">
        <v>2017</v>
      </c>
      <c r="J11706" s="2">
        <v>9</v>
      </c>
      <c r="K11706" s="2" t="str">
        <f>VLOOKUP($C11706,Clients!$B:$F,K$6,0)</f>
        <v>Feedbug</v>
      </c>
      <c r="L11706" s="2" t="str">
        <f>VLOOKUP($C11706,Clients!$B:$F,L$6,0)</f>
        <v>Foreign</v>
      </c>
      <c r="M11706" s="2" t="str">
        <f>VLOOKUP($C11706,Clients!$B:$F,M$6,0)</f>
        <v>BR</v>
      </c>
      <c r="N11706" s="2" t="str">
        <f>VLOOKUP($C11706,Clients!$B:$F,N$6,0)</f>
        <v>Brazil</v>
      </c>
    </row>
    <row r="11707" spans="2:14" x14ac:dyDescent="0.2">
      <c r="B11707" s="8">
        <v>-1839.6000000000001</v>
      </c>
      <c r="C11707" s="2" t="s">
        <v>17241</v>
      </c>
      <c r="D11707" s="2" t="s">
        <v>16</v>
      </c>
      <c r="E11707" s="8">
        <v>-3</v>
      </c>
      <c r="F11707" s="2" t="s">
        <v>17653</v>
      </c>
      <c r="G11707" s="2" t="s">
        <v>17654</v>
      </c>
      <c r="H11707" s="9">
        <v>42996</v>
      </c>
      <c r="I11707" s="2">
        <v>2017</v>
      </c>
      <c r="J11707" s="2">
        <v>9</v>
      </c>
      <c r="K11707" s="2" t="str">
        <f>VLOOKUP($C11707,Clients!$B:$F,K$6,0)</f>
        <v>Feedbug</v>
      </c>
      <c r="L11707" s="2" t="str">
        <f>VLOOKUP($C11707,Clients!$B:$F,L$6,0)</f>
        <v>Foreign</v>
      </c>
      <c r="M11707" s="2" t="str">
        <f>VLOOKUP($C11707,Clients!$B:$F,M$6,0)</f>
        <v>BR</v>
      </c>
      <c r="N11707" s="2" t="str">
        <f>VLOOKUP($C11707,Clients!$B:$F,N$6,0)</f>
        <v>Brazil</v>
      </c>
    </row>
    <row r="11708" spans="2:14" x14ac:dyDescent="0.2">
      <c r="B11708" s="8">
        <v>-2797.2000000000003</v>
      </c>
      <c r="C11708" s="2" t="s">
        <v>17241</v>
      </c>
      <c r="D11708" s="2" t="s">
        <v>16</v>
      </c>
      <c r="E11708" s="8">
        <v>-3</v>
      </c>
      <c r="F11708" s="2" t="s">
        <v>17655</v>
      </c>
      <c r="G11708" s="2" t="s">
        <v>17656</v>
      </c>
      <c r="H11708" s="9">
        <v>42996</v>
      </c>
      <c r="I11708" s="2">
        <v>2017</v>
      </c>
      <c r="J11708" s="2">
        <v>9</v>
      </c>
      <c r="K11708" s="2" t="str">
        <f>VLOOKUP($C11708,Clients!$B:$F,K$6,0)</f>
        <v>Feedbug</v>
      </c>
      <c r="L11708" s="2" t="str">
        <f>VLOOKUP($C11708,Clients!$B:$F,L$6,0)</f>
        <v>Foreign</v>
      </c>
      <c r="M11708" s="2" t="str">
        <f>VLOOKUP($C11708,Clients!$B:$F,M$6,0)</f>
        <v>BR</v>
      </c>
      <c r="N11708" s="2" t="str">
        <f>VLOOKUP($C11708,Clients!$B:$F,N$6,0)</f>
        <v>Brazil</v>
      </c>
    </row>
    <row r="11709" spans="2:14" x14ac:dyDescent="0.2">
      <c r="B11709" s="8">
        <v>1352.4</v>
      </c>
      <c r="C11709" s="2" t="s">
        <v>17241</v>
      </c>
      <c r="D11709" s="2" t="s">
        <v>16</v>
      </c>
      <c r="E11709" s="8">
        <v>2</v>
      </c>
      <c r="F11709" s="2" t="s">
        <v>17657</v>
      </c>
      <c r="G11709" s="2" t="s">
        <v>17658</v>
      </c>
      <c r="H11709" s="9">
        <v>42996</v>
      </c>
      <c r="I11709" s="2">
        <v>2017</v>
      </c>
      <c r="J11709" s="2">
        <v>9</v>
      </c>
      <c r="K11709" s="2" t="str">
        <f>VLOOKUP($C11709,Clients!$B:$F,K$6,0)</f>
        <v>Feedbug</v>
      </c>
      <c r="L11709" s="2" t="str">
        <f>VLOOKUP($C11709,Clients!$B:$F,L$6,0)</f>
        <v>Foreign</v>
      </c>
      <c r="M11709" s="2" t="str">
        <f>VLOOKUP($C11709,Clients!$B:$F,M$6,0)</f>
        <v>BR</v>
      </c>
      <c r="N11709" s="2" t="str">
        <f>VLOOKUP($C11709,Clients!$B:$F,N$6,0)</f>
        <v>Brazil</v>
      </c>
    </row>
    <row r="11710" spans="2:14" x14ac:dyDescent="0.2">
      <c r="B11710" s="8">
        <v>-4620</v>
      </c>
      <c r="C11710" s="2" t="s">
        <v>17241</v>
      </c>
      <c r="D11710" s="2" t="s">
        <v>16</v>
      </c>
      <c r="E11710" s="8">
        <v>-6</v>
      </c>
      <c r="F11710" s="2" t="s">
        <v>17659</v>
      </c>
      <c r="G11710" s="2" t="s">
        <v>17660</v>
      </c>
      <c r="H11710" s="9">
        <v>42997</v>
      </c>
      <c r="I11710" s="2">
        <v>2017</v>
      </c>
      <c r="J11710" s="2">
        <v>9</v>
      </c>
      <c r="K11710" s="2" t="str">
        <f>VLOOKUP($C11710,Clients!$B:$F,K$6,0)</f>
        <v>Feedbug</v>
      </c>
      <c r="L11710" s="2" t="str">
        <f>VLOOKUP($C11710,Clients!$B:$F,L$6,0)</f>
        <v>Foreign</v>
      </c>
      <c r="M11710" s="2" t="str">
        <f>VLOOKUP($C11710,Clients!$B:$F,M$6,0)</f>
        <v>BR</v>
      </c>
      <c r="N11710" s="2" t="str">
        <f>VLOOKUP($C11710,Clients!$B:$F,N$6,0)</f>
        <v>Brazil</v>
      </c>
    </row>
    <row r="11711" spans="2:14" x14ac:dyDescent="0.2">
      <c r="B11711" s="8">
        <v>-8845.2000000000007</v>
      </c>
      <c r="C11711" s="2" t="s">
        <v>17241</v>
      </c>
      <c r="D11711" s="2" t="s">
        <v>16</v>
      </c>
      <c r="E11711" s="8">
        <v>-10</v>
      </c>
      <c r="F11711" s="2" t="s">
        <v>17661</v>
      </c>
      <c r="G11711" s="2" t="s">
        <v>17662</v>
      </c>
      <c r="H11711" s="9">
        <v>42999</v>
      </c>
      <c r="I11711" s="2">
        <v>2017</v>
      </c>
      <c r="J11711" s="2">
        <v>9</v>
      </c>
      <c r="K11711" s="2" t="str">
        <f>VLOOKUP($C11711,Clients!$B:$F,K$6,0)</f>
        <v>Feedbug</v>
      </c>
      <c r="L11711" s="2" t="str">
        <f>VLOOKUP($C11711,Clients!$B:$F,L$6,0)</f>
        <v>Foreign</v>
      </c>
      <c r="M11711" s="2" t="str">
        <f>VLOOKUP($C11711,Clients!$B:$F,M$6,0)</f>
        <v>BR</v>
      </c>
      <c r="N11711" s="2" t="str">
        <f>VLOOKUP($C11711,Clients!$B:$F,N$6,0)</f>
        <v>Brazil</v>
      </c>
    </row>
    <row r="11712" spans="2:14" x14ac:dyDescent="0.2">
      <c r="B11712" s="8">
        <v>125319.6</v>
      </c>
      <c r="C11712" s="2" t="s">
        <v>17241</v>
      </c>
      <c r="D11712" s="2" t="s">
        <v>16</v>
      </c>
      <c r="E11712" s="8">
        <v>110</v>
      </c>
      <c r="F11712" s="2" t="s">
        <v>17663</v>
      </c>
      <c r="G11712" s="2" t="s">
        <v>17664</v>
      </c>
      <c r="H11712" s="9">
        <v>43020</v>
      </c>
      <c r="I11712" s="2">
        <v>2017</v>
      </c>
      <c r="J11712" s="2">
        <v>10</v>
      </c>
      <c r="K11712" s="2" t="str">
        <f>VLOOKUP($C11712,Clients!$B:$F,K$6,0)</f>
        <v>Feedbug</v>
      </c>
      <c r="L11712" s="2" t="str">
        <f>VLOOKUP($C11712,Clients!$B:$F,L$6,0)</f>
        <v>Foreign</v>
      </c>
      <c r="M11712" s="2" t="str">
        <f>VLOOKUP($C11712,Clients!$B:$F,M$6,0)</f>
        <v>BR</v>
      </c>
      <c r="N11712" s="2" t="str">
        <f>VLOOKUP($C11712,Clients!$B:$F,N$6,0)</f>
        <v>Brazil</v>
      </c>
    </row>
    <row r="11713" spans="2:14" x14ac:dyDescent="0.2">
      <c r="B11713" s="8">
        <v>125218.8</v>
      </c>
      <c r="C11713" s="2" t="s">
        <v>17241</v>
      </c>
      <c r="D11713" s="2" t="s">
        <v>16</v>
      </c>
      <c r="E11713" s="8">
        <v>110</v>
      </c>
      <c r="F11713" s="2" t="s">
        <v>17663</v>
      </c>
      <c r="G11713" s="2" t="s">
        <v>17665</v>
      </c>
      <c r="H11713" s="9">
        <v>43021</v>
      </c>
      <c r="I11713" s="2">
        <v>2017</v>
      </c>
      <c r="J11713" s="2">
        <v>10</v>
      </c>
      <c r="K11713" s="2" t="str">
        <f>VLOOKUP($C11713,Clients!$B:$F,K$6,0)</f>
        <v>Feedbug</v>
      </c>
      <c r="L11713" s="2" t="str">
        <f>VLOOKUP($C11713,Clients!$B:$F,L$6,0)</f>
        <v>Foreign</v>
      </c>
      <c r="M11713" s="2" t="str">
        <f>VLOOKUP($C11713,Clients!$B:$F,M$6,0)</f>
        <v>BR</v>
      </c>
      <c r="N11713" s="2" t="str">
        <f>VLOOKUP($C11713,Clients!$B:$F,N$6,0)</f>
        <v>Brazil</v>
      </c>
    </row>
    <row r="11714" spans="2:14" x14ac:dyDescent="0.2">
      <c r="B11714" s="8">
        <v>74.844000000000008</v>
      </c>
      <c r="C11714" s="2" t="s">
        <v>17241</v>
      </c>
      <c r="D11714" s="2" t="s">
        <v>16</v>
      </c>
      <c r="E11714" s="8">
        <v>4.4000000000000004</v>
      </c>
      <c r="F11714" s="2" t="s">
        <v>17666</v>
      </c>
      <c r="G11714" s="2" t="s">
        <v>17667</v>
      </c>
      <c r="H11714" s="9">
        <v>43021</v>
      </c>
      <c r="I11714" s="2">
        <v>2017</v>
      </c>
      <c r="J11714" s="2">
        <v>10</v>
      </c>
      <c r="K11714" s="2" t="str">
        <f>VLOOKUP($C11714,Clients!$B:$F,K$6,0)</f>
        <v>Feedbug</v>
      </c>
      <c r="L11714" s="2" t="str">
        <f>VLOOKUP($C11714,Clients!$B:$F,L$6,0)</f>
        <v>Foreign</v>
      </c>
      <c r="M11714" s="2" t="str">
        <f>VLOOKUP($C11714,Clients!$B:$F,M$6,0)</f>
        <v>BR</v>
      </c>
      <c r="N11714" s="2" t="str">
        <f>VLOOKUP($C11714,Clients!$B:$F,N$6,0)</f>
        <v>Brazil</v>
      </c>
    </row>
    <row r="11715" spans="2:14" x14ac:dyDescent="0.2">
      <c r="B11715" s="8">
        <v>0</v>
      </c>
      <c r="C11715" s="2" t="s">
        <v>17241</v>
      </c>
      <c r="D11715" s="2" t="s">
        <v>46</v>
      </c>
      <c r="E11715" s="8">
        <v>16.149999999999999</v>
      </c>
      <c r="F11715" s="2" t="s">
        <v>17668</v>
      </c>
      <c r="G11715" s="2" t="s">
        <v>17669</v>
      </c>
      <c r="H11715" s="9">
        <v>43021</v>
      </c>
      <c r="I11715" s="2">
        <v>2017</v>
      </c>
      <c r="J11715" s="2">
        <v>10</v>
      </c>
      <c r="K11715" s="2" t="str">
        <f>VLOOKUP($C11715,Clients!$B:$F,K$6,0)</f>
        <v>Feedbug</v>
      </c>
      <c r="L11715" s="2" t="str">
        <f>VLOOKUP($C11715,Clients!$B:$F,L$6,0)</f>
        <v>Foreign</v>
      </c>
      <c r="M11715" s="2" t="str">
        <f>VLOOKUP($C11715,Clients!$B:$F,M$6,0)</f>
        <v>BR</v>
      </c>
      <c r="N11715" s="2" t="str">
        <f>VLOOKUP($C11715,Clients!$B:$F,N$6,0)</f>
        <v>Brazil</v>
      </c>
    </row>
    <row r="11716" spans="2:14" x14ac:dyDescent="0.2">
      <c r="B11716" s="8">
        <v>-7434</v>
      </c>
      <c r="C11716" s="2" t="s">
        <v>17241</v>
      </c>
      <c r="D11716" s="2" t="s">
        <v>16</v>
      </c>
      <c r="E11716" s="8">
        <v>0</v>
      </c>
      <c r="F11716" s="2" t="s">
        <v>17670</v>
      </c>
      <c r="G11716" s="2" t="s">
        <v>17671</v>
      </c>
      <c r="H11716" s="9">
        <v>43056</v>
      </c>
      <c r="I11716" s="2">
        <v>2017</v>
      </c>
      <c r="J11716" s="2">
        <v>11</v>
      </c>
      <c r="K11716" s="2" t="str">
        <f>VLOOKUP($C11716,Clients!$B:$F,K$6,0)</f>
        <v>Feedbug</v>
      </c>
      <c r="L11716" s="2" t="str">
        <f>VLOOKUP($C11716,Clients!$B:$F,L$6,0)</f>
        <v>Foreign</v>
      </c>
      <c r="M11716" s="2" t="str">
        <f>VLOOKUP($C11716,Clients!$B:$F,M$6,0)</f>
        <v>BR</v>
      </c>
      <c r="N11716" s="2" t="str">
        <f>VLOOKUP($C11716,Clients!$B:$F,N$6,0)</f>
        <v>Brazil</v>
      </c>
    </row>
    <row r="11717" spans="2:14" x14ac:dyDescent="0.2">
      <c r="B11717" s="8">
        <v>-7497</v>
      </c>
      <c r="C11717" s="2" t="s">
        <v>17241</v>
      </c>
      <c r="D11717" s="2" t="s">
        <v>16</v>
      </c>
      <c r="E11717" s="8">
        <v>0</v>
      </c>
      <c r="F11717" s="2" t="s">
        <v>17672</v>
      </c>
      <c r="G11717" s="2" t="s">
        <v>17673</v>
      </c>
      <c r="H11717" s="9">
        <v>43056</v>
      </c>
      <c r="I11717" s="2">
        <v>2017</v>
      </c>
      <c r="J11717" s="2">
        <v>11</v>
      </c>
      <c r="K11717" s="2" t="str">
        <f>VLOOKUP($C11717,Clients!$B:$F,K$6,0)</f>
        <v>Feedbug</v>
      </c>
      <c r="L11717" s="2" t="str">
        <f>VLOOKUP($C11717,Clients!$B:$F,L$6,0)</f>
        <v>Foreign</v>
      </c>
      <c r="M11717" s="2" t="str">
        <f>VLOOKUP($C11717,Clients!$B:$F,M$6,0)</f>
        <v>BR</v>
      </c>
      <c r="N11717" s="2" t="str">
        <f>VLOOKUP($C11717,Clients!$B:$F,N$6,0)</f>
        <v>Brazil</v>
      </c>
    </row>
    <row r="11718" spans="2:14" x14ac:dyDescent="0.2">
      <c r="B11718" s="8">
        <v>165270</v>
      </c>
      <c r="C11718" s="2" t="s">
        <v>17241</v>
      </c>
      <c r="D11718" s="2" t="s">
        <v>16</v>
      </c>
      <c r="E11718" s="8">
        <v>184</v>
      </c>
      <c r="F11718" s="2" t="s">
        <v>17663</v>
      </c>
      <c r="G11718" s="2" t="s">
        <v>17674</v>
      </c>
      <c r="H11718" s="9">
        <v>43076</v>
      </c>
      <c r="I11718" s="2">
        <v>2017</v>
      </c>
      <c r="J11718" s="2">
        <v>12</v>
      </c>
      <c r="K11718" s="2" t="str">
        <f>VLOOKUP($C11718,Clients!$B:$F,K$6,0)</f>
        <v>Feedbug</v>
      </c>
      <c r="L11718" s="2" t="str">
        <f>VLOOKUP($C11718,Clients!$B:$F,L$6,0)</f>
        <v>Foreign</v>
      </c>
      <c r="M11718" s="2" t="str">
        <f>VLOOKUP($C11718,Clients!$B:$F,M$6,0)</f>
        <v>BR</v>
      </c>
      <c r="N11718" s="2" t="str">
        <f>VLOOKUP($C11718,Clients!$B:$F,N$6,0)</f>
        <v>Brazil</v>
      </c>
    </row>
    <row r="11719" spans="2:14" x14ac:dyDescent="0.2">
      <c r="B11719" s="8">
        <v>0</v>
      </c>
      <c r="C11719" s="2" t="s">
        <v>17241</v>
      </c>
      <c r="D11719" s="2" t="s">
        <v>16</v>
      </c>
      <c r="E11719" s="8">
        <v>4.0999999999999996</v>
      </c>
      <c r="F11719" s="2" t="s">
        <v>17675</v>
      </c>
      <c r="G11719" s="2" t="s">
        <v>17676</v>
      </c>
      <c r="H11719" s="9">
        <v>43076</v>
      </c>
      <c r="I11719" s="2">
        <v>2017</v>
      </c>
      <c r="J11719" s="2">
        <v>12</v>
      </c>
      <c r="K11719" s="2" t="str">
        <f>VLOOKUP($C11719,Clients!$B:$F,K$6,0)</f>
        <v>Feedbug</v>
      </c>
      <c r="L11719" s="2" t="str">
        <f>VLOOKUP($C11719,Clients!$B:$F,L$6,0)</f>
        <v>Foreign</v>
      </c>
      <c r="M11719" s="2" t="str">
        <f>VLOOKUP($C11719,Clients!$B:$F,M$6,0)</f>
        <v>BR</v>
      </c>
      <c r="N11719" s="2" t="str">
        <f>VLOOKUP($C11719,Clients!$B:$F,N$6,0)</f>
        <v>Brazil</v>
      </c>
    </row>
    <row r="11720" spans="2:14" x14ac:dyDescent="0.2">
      <c r="B11720" s="8">
        <v>0</v>
      </c>
      <c r="C11720" s="2" t="s">
        <v>17241</v>
      </c>
      <c r="D11720" s="2" t="s">
        <v>535</v>
      </c>
      <c r="E11720" s="8">
        <v>1.03</v>
      </c>
      <c r="F11720" s="2" t="s">
        <v>17677</v>
      </c>
      <c r="G11720" s="2" t="s">
        <v>17678</v>
      </c>
      <c r="H11720" s="9">
        <v>43117</v>
      </c>
      <c r="I11720" s="2">
        <v>2018</v>
      </c>
      <c r="J11720" s="2">
        <v>1</v>
      </c>
      <c r="K11720" s="2" t="str">
        <f>VLOOKUP($C11720,Clients!$B:$F,K$6,0)</f>
        <v>Feedbug</v>
      </c>
      <c r="L11720" s="2" t="str">
        <f>VLOOKUP($C11720,Clients!$B:$F,L$6,0)</f>
        <v>Foreign</v>
      </c>
      <c r="M11720" s="2" t="str">
        <f>VLOOKUP($C11720,Clients!$B:$F,M$6,0)</f>
        <v>BR</v>
      </c>
      <c r="N11720" s="2" t="str">
        <f>VLOOKUP($C11720,Clients!$B:$F,N$6,0)</f>
        <v>Brazil</v>
      </c>
    </row>
    <row r="11721" spans="2:14" x14ac:dyDescent="0.2">
      <c r="B11721" s="8">
        <v>48846</v>
      </c>
      <c r="C11721" s="2" t="s">
        <v>17241</v>
      </c>
      <c r="D11721" s="2" t="s">
        <v>16</v>
      </c>
      <c r="E11721" s="8">
        <v>70</v>
      </c>
      <c r="F11721" s="2" t="s">
        <v>17679</v>
      </c>
      <c r="G11721" s="2" t="s">
        <v>17680</v>
      </c>
      <c r="H11721" s="9">
        <v>43124</v>
      </c>
      <c r="I11721" s="2">
        <v>2018</v>
      </c>
      <c r="J11721" s="2">
        <v>1</v>
      </c>
      <c r="K11721" s="2" t="str">
        <f>VLOOKUP($C11721,Clients!$B:$F,K$6,0)</f>
        <v>Feedbug</v>
      </c>
      <c r="L11721" s="2" t="str">
        <f>VLOOKUP($C11721,Clients!$B:$F,L$6,0)</f>
        <v>Foreign</v>
      </c>
      <c r="M11721" s="2" t="str">
        <f>VLOOKUP($C11721,Clients!$B:$F,M$6,0)</f>
        <v>BR</v>
      </c>
      <c r="N11721" s="2" t="str">
        <f>VLOOKUP($C11721,Clients!$B:$F,N$6,0)</f>
        <v>Brazil</v>
      </c>
    </row>
    <row r="11722" spans="2:14" x14ac:dyDescent="0.2">
      <c r="B11722" s="8">
        <v>51067.8</v>
      </c>
      <c r="C11722" s="2" t="s">
        <v>17241</v>
      </c>
      <c r="D11722" s="2" t="s">
        <v>16</v>
      </c>
      <c r="E11722" s="8">
        <v>71</v>
      </c>
      <c r="F11722" s="2" t="s">
        <v>17679</v>
      </c>
      <c r="G11722" s="2" t="s">
        <v>17681</v>
      </c>
      <c r="H11722" s="9">
        <v>43124</v>
      </c>
      <c r="I11722" s="2">
        <v>2018</v>
      </c>
      <c r="J11722" s="2">
        <v>1</v>
      </c>
      <c r="K11722" s="2" t="str">
        <f>VLOOKUP($C11722,Clients!$B:$F,K$6,0)</f>
        <v>Feedbug</v>
      </c>
      <c r="L11722" s="2" t="str">
        <f>VLOOKUP($C11722,Clients!$B:$F,L$6,0)</f>
        <v>Foreign</v>
      </c>
      <c r="M11722" s="2" t="str">
        <f>VLOOKUP($C11722,Clients!$B:$F,M$6,0)</f>
        <v>BR</v>
      </c>
      <c r="N11722" s="2" t="str">
        <f>VLOOKUP($C11722,Clients!$B:$F,N$6,0)</f>
        <v>Brazil</v>
      </c>
    </row>
    <row r="11723" spans="2:14" x14ac:dyDescent="0.2">
      <c r="B11723" s="8">
        <v>57036</v>
      </c>
      <c r="C11723" s="2" t="s">
        <v>17241</v>
      </c>
      <c r="D11723" s="2" t="s">
        <v>16</v>
      </c>
      <c r="E11723" s="8">
        <v>74</v>
      </c>
      <c r="F11723" s="2" t="s">
        <v>17679</v>
      </c>
      <c r="G11723" s="2" t="s">
        <v>17682</v>
      </c>
      <c r="H11723" s="9">
        <v>43124</v>
      </c>
      <c r="I11723" s="2">
        <v>2018</v>
      </c>
      <c r="J11723" s="2">
        <v>1</v>
      </c>
      <c r="K11723" s="2" t="str">
        <f>VLOOKUP($C11723,Clients!$B:$F,K$6,0)</f>
        <v>Feedbug</v>
      </c>
      <c r="L11723" s="2" t="str">
        <f>VLOOKUP($C11723,Clients!$B:$F,L$6,0)</f>
        <v>Foreign</v>
      </c>
      <c r="M11723" s="2" t="str">
        <f>VLOOKUP($C11723,Clients!$B:$F,M$6,0)</f>
        <v>BR</v>
      </c>
      <c r="N11723" s="2" t="str">
        <f>VLOOKUP($C11723,Clients!$B:$F,N$6,0)</f>
        <v>Brazil</v>
      </c>
    </row>
    <row r="11724" spans="2:14" x14ac:dyDescent="0.2">
      <c r="B11724" s="8">
        <v>142027.20000000001</v>
      </c>
      <c r="C11724" s="2" t="s">
        <v>17241</v>
      </c>
      <c r="D11724" s="2" t="s">
        <v>16</v>
      </c>
      <c r="E11724" s="8">
        <v>202</v>
      </c>
      <c r="F11724" s="2" t="s">
        <v>17683</v>
      </c>
      <c r="G11724" s="2" t="s">
        <v>17684</v>
      </c>
      <c r="H11724" s="9">
        <v>43131</v>
      </c>
      <c r="I11724" s="2">
        <v>2018</v>
      </c>
      <c r="J11724" s="2">
        <v>1</v>
      </c>
      <c r="K11724" s="2" t="str">
        <f>VLOOKUP($C11724,Clients!$B:$F,K$6,0)</f>
        <v>Feedbug</v>
      </c>
      <c r="L11724" s="2" t="str">
        <f>VLOOKUP($C11724,Clients!$B:$F,L$6,0)</f>
        <v>Foreign</v>
      </c>
      <c r="M11724" s="2" t="str">
        <f>VLOOKUP($C11724,Clients!$B:$F,M$6,0)</f>
        <v>BR</v>
      </c>
      <c r="N11724" s="2" t="str">
        <f>VLOOKUP($C11724,Clients!$B:$F,N$6,0)</f>
        <v>Brazil</v>
      </c>
    </row>
    <row r="11725" spans="2:14" x14ac:dyDescent="0.2">
      <c r="B11725" s="8">
        <v>184800</v>
      </c>
      <c r="C11725" s="2" t="s">
        <v>17241</v>
      </c>
      <c r="D11725" s="2" t="s">
        <v>16</v>
      </c>
      <c r="E11725" s="8">
        <v>200</v>
      </c>
      <c r="F11725" s="2" t="s">
        <v>17685</v>
      </c>
      <c r="G11725" s="2" t="s">
        <v>17686</v>
      </c>
      <c r="H11725" s="9">
        <v>43131</v>
      </c>
      <c r="I11725" s="2">
        <v>2018</v>
      </c>
      <c r="J11725" s="2">
        <v>1</v>
      </c>
      <c r="K11725" s="2" t="str">
        <f>VLOOKUP($C11725,Clients!$B:$F,K$6,0)</f>
        <v>Feedbug</v>
      </c>
      <c r="L11725" s="2" t="str">
        <f>VLOOKUP($C11725,Clients!$B:$F,L$6,0)</f>
        <v>Foreign</v>
      </c>
      <c r="M11725" s="2" t="str">
        <f>VLOOKUP($C11725,Clients!$B:$F,M$6,0)</f>
        <v>BR</v>
      </c>
      <c r="N11725" s="2" t="str">
        <f>VLOOKUP($C11725,Clients!$B:$F,N$6,0)</f>
        <v>Brazil</v>
      </c>
    </row>
    <row r="11726" spans="2:14" x14ac:dyDescent="0.2">
      <c r="B11726" s="8">
        <v>173544</v>
      </c>
      <c r="C11726" s="2" t="s">
        <v>17241</v>
      </c>
      <c r="D11726" s="2" t="s">
        <v>16</v>
      </c>
      <c r="E11726" s="8">
        <v>220</v>
      </c>
      <c r="F11726" s="2" t="s">
        <v>17687</v>
      </c>
      <c r="G11726" s="2" t="s">
        <v>17688</v>
      </c>
      <c r="H11726" s="9">
        <v>43131</v>
      </c>
      <c r="I11726" s="2">
        <v>2018</v>
      </c>
      <c r="J11726" s="2">
        <v>1</v>
      </c>
      <c r="K11726" s="2" t="str">
        <f>VLOOKUP($C11726,Clients!$B:$F,K$6,0)</f>
        <v>Feedbug</v>
      </c>
      <c r="L11726" s="2" t="str">
        <f>VLOOKUP($C11726,Clients!$B:$F,L$6,0)</f>
        <v>Foreign</v>
      </c>
      <c r="M11726" s="2" t="str">
        <f>VLOOKUP($C11726,Clients!$B:$F,M$6,0)</f>
        <v>BR</v>
      </c>
      <c r="N11726" s="2" t="str">
        <f>VLOOKUP($C11726,Clients!$B:$F,N$6,0)</f>
        <v>Brazil</v>
      </c>
    </row>
    <row r="11727" spans="2:14" x14ac:dyDescent="0.2">
      <c r="B11727" s="8">
        <v>201390</v>
      </c>
      <c r="C11727" s="2" t="s">
        <v>17241</v>
      </c>
      <c r="D11727" s="2" t="s">
        <v>16</v>
      </c>
      <c r="E11727" s="8">
        <v>200</v>
      </c>
      <c r="F11727" s="2" t="s">
        <v>17689</v>
      </c>
      <c r="G11727" s="2" t="s">
        <v>17690</v>
      </c>
      <c r="H11727" s="9">
        <v>43131</v>
      </c>
      <c r="I11727" s="2">
        <v>2018</v>
      </c>
      <c r="J11727" s="2">
        <v>1</v>
      </c>
      <c r="K11727" s="2" t="str">
        <f>VLOOKUP($C11727,Clients!$B:$F,K$6,0)</f>
        <v>Feedbug</v>
      </c>
      <c r="L11727" s="2" t="str">
        <f>VLOOKUP($C11727,Clients!$B:$F,L$6,0)</f>
        <v>Foreign</v>
      </c>
      <c r="M11727" s="2" t="str">
        <f>VLOOKUP($C11727,Clients!$B:$F,M$6,0)</f>
        <v>BR</v>
      </c>
      <c r="N11727" s="2" t="str">
        <f>VLOOKUP($C11727,Clients!$B:$F,N$6,0)</f>
        <v>Brazil</v>
      </c>
    </row>
    <row r="11728" spans="2:14" x14ac:dyDescent="0.2">
      <c r="B11728" s="8">
        <v>-3138.9960000000001</v>
      </c>
      <c r="C11728" s="2" t="s">
        <v>17241</v>
      </c>
      <c r="D11728" s="2" t="s">
        <v>51</v>
      </c>
      <c r="E11728" s="8">
        <v>0</v>
      </c>
      <c r="F11728" s="2" t="s">
        <v>17691</v>
      </c>
      <c r="G11728" s="2" t="s">
        <v>17692</v>
      </c>
      <c r="H11728" s="9">
        <v>43136</v>
      </c>
      <c r="I11728" s="2">
        <v>2018</v>
      </c>
      <c r="J11728" s="2">
        <v>2</v>
      </c>
      <c r="K11728" s="2" t="str">
        <f>VLOOKUP($C11728,Clients!$B:$F,K$6,0)</f>
        <v>Feedbug</v>
      </c>
      <c r="L11728" s="2" t="str">
        <f>VLOOKUP($C11728,Clients!$B:$F,L$6,0)</f>
        <v>Foreign</v>
      </c>
      <c r="M11728" s="2" t="str">
        <f>VLOOKUP($C11728,Clients!$B:$F,M$6,0)</f>
        <v>BR</v>
      </c>
      <c r="N11728" s="2" t="str">
        <f>VLOOKUP($C11728,Clients!$B:$F,N$6,0)</f>
        <v>Brazil</v>
      </c>
    </row>
    <row r="11729" spans="2:14" x14ac:dyDescent="0.2">
      <c r="B11729" s="8">
        <v>-2840.5440000000003</v>
      </c>
      <c r="C11729" s="2" t="s">
        <v>17241</v>
      </c>
      <c r="D11729" s="2" t="s">
        <v>51</v>
      </c>
      <c r="E11729" s="8">
        <v>0</v>
      </c>
      <c r="F11729" s="2" t="s">
        <v>17693</v>
      </c>
      <c r="G11729" s="2" t="s">
        <v>17694</v>
      </c>
      <c r="H11729" s="9">
        <v>43137</v>
      </c>
      <c r="I11729" s="2">
        <v>2018</v>
      </c>
      <c r="J11729" s="2">
        <v>2</v>
      </c>
      <c r="K11729" s="2" t="str">
        <f>VLOOKUP($C11729,Clients!$B:$F,K$6,0)</f>
        <v>Feedbug</v>
      </c>
      <c r="L11729" s="2" t="str">
        <f>VLOOKUP($C11729,Clients!$B:$F,L$6,0)</f>
        <v>Foreign</v>
      </c>
      <c r="M11729" s="2" t="str">
        <f>VLOOKUP($C11729,Clients!$B:$F,M$6,0)</f>
        <v>BR</v>
      </c>
      <c r="N11729" s="2" t="str">
        <f>VLOOKUP($C11729,Clients!$B:$F,N$6,0)</f>
        <v>Brazil</v>
      </c>
    </row>
    <row r="11730" spans="2:14" x14ac:dyDescent="0.2">
      <c r="B11730" s="8">
        <v>25111.8</v>
      </c>
      <c r="C11730" s="2" t="s">
        <v>17241</v>
      </c>
      <c r="D11730" s="2" t="s">
        <v>16</v>
      </c>
      <c r="E11730" s="8">
        <v>30</v>
      </c>
      <c r="F11730" s="2" t="s">
        <v>17695</v>
      </c>
      <c r="G11730" s="2" t="s">
        <v>17696</v>
      </c>
      <c r="H11730" s="9">
        <v>43138</v>
      </c>
      <c r="I11730" s="2">
        <v>2018</v>
      </c>
      <c r="J11730" s="2">
        <v>2</v>
      </c>
      <c r="K11730" s="2" t="str">
        <f>VLOOKUP($C11730,Clients!$B:$F,K$6,0)</f>
        <v>Feedbug</v>
      </c>
      <c r="L11730" s="2" t="str">
        <f>VLOOKUP($C11730,Clients!$B:$F,L$6,0)</f>
        <v>Foreign</v>
      </c>
      <c r="M11730" s="2" t="str">
        <f>VLOOKUP($C11730,Clients!$B:$F,M$6,0)</f>
        <v>BR</v>
      </c>
      <c r="N11730" s="2" t="str">
        <f>VLOOKUP($C11730,Clients!$B:$F,N$6,0)</f>
        <v>Brazil</v>
      </c>
    </row>
    <row r="11731" spans="2:14" x14ac:dyDescent="0.2">
      <c r="B11731" s="8">
        <v>35208.6</v>
      </c>
      <c r="C11731" s="2" t="s">
        <v>17241</v>
      </c>
      <c r="D11731" s="2" t="s">
        <v>16</v>
      </c>
      <c r="E11731" s="8">
        <v>35</v>
      </c>
      <c r="F11731" s="2" t="s">
        <v>17695</v>
      </c>
      <c r="G11731" s="2" t="s">
        <v>17697</v>
      </c>
      <c r="H11731" s="9">
        <v>43138</v>
      </c>
      <c r="I11731" s="2">
        <v>2018</v>
      </c>
      <c r="J11731" s="2">
        <v>2</v>
      </c>
      <c r="K11731" s="2" t="str">
        <f>VLOOKUP($C11731,Clients!$B:$F,K$6,0)</f>
        <v>Feedbug</v>
      </c>
      <c r="L11731" s="2" t="str">
        <f>VLOOKUP($C11731,Clients!$B:$F,L$6,0)</f>
        <v>Foreign</v>
      </c>
      <c r="M11731" s="2" t="str">
        <f>VLOOKUP($C11731,Clients!$B:$F,M$6,0)</f>
        <v>BR</v>
      </c>
      <c r="N11731" s="2" t="str">
        <f>VLOOKUP($C11731,Clients!$B:$F,N$6,0)</f>
        <v>Brazil</v>
      </c>
    </row>
    <row r="11732" spans="2:14" x14ac:dyDescent="0.2">
      <c r="B11732" s="8">
        <v>153560.4</v>
      </c>
      <c r="C11732" s="2" t="s">
        <v>17241</v>
      </c>
      <c r="D11732" s="2" t="s">
        <v>16</v>
      </c>
      <c r="E11732" s="8">
        <v>176</v>
      </c>
      <c r="F11732" s="2" t="s">
        <v>17695</v>
      </c>
      <c r="G11732" s="2" t="s">
        <v>17698</v>
      </c>
      <c r="H11732" s="9">
        <v>43138</v>
      </c>
      <c r="I11732" s="2">
        <v>2018</v>
      </c>
      <c r="J11732" s="2">
        <v>2</v>
      </c>
      <c r="K11732" s="2" t="str">
        <f>VLOOKUP($C11732,Clients!$B:$F,K$6,0)</f>
        <v>Feedbug</v>
      </c>
      <c r="L11732" s="2" t="str">
        <f>VLOOKUP($C11732,Clients!$B:$F,L$6,0)</f>
        <v>Foreign</v>
      </c>
      <c r="M11732" s="2" t="str">
        <f>VLOOKUP($C11732,Clients!$B:$F,M$6,0)</f>
        <v>BR</v>
      </c>
      <c r="N11732" s="2" t="str">
        <f>VLOOKUP($C11732,Clients!$B:$F,N$6,0)</f>
        <v>Brazil</v>
      </c>
    </row>
    <row r="11733" spans="2:14" x14ac:dyDescent="0.2">
      <c r="B11733" s="8">
        <v>143740.80000000002</v>
      </c>
      <c r="C11733" s="2" t="s">
        <v>17241</v>
      </c>
      <c r="D11733" s="2" t="s">
        <v>16</v>
      </c>
      <c r="E11733" s="8">
        <v>163</v>
      </c>
      <c r="F11733" s="2" t="s">
        <v>17695</v>
      </c>
      <c r="G11733" s="2" t="s">
        <v>17699</v>
      </c>
      <c r="H11733" s="9">
        <v>43138</v>
      </c>
      <c r="I11733" s="2">
        <v>2018</v>
      </c>
      <c r="J11733" s="2">
        <v>2</v>
      </c>
      <c r="K11733" s="2" t="str">
        <f>VLOOKUP($C11733,Clients!$B:$F,K$6,0)</f>
        <v>Feedbug</v>
      </c>
      <c r="L11733" s="2" t="str">
        <f>VLOOKUP($C11733,Clients!$B:$F,L$6,0)</f>
        <v>Foreign</v>
      </c>
      <c r="M11733" s="2" t="str">
        <f>VLOOKUP($C11733,Clients!$B:$F,M$6,0)</f>
        <v>BR</v>
      </c>
      <c r="N11733" s="2" t="str">
        <f>VLOOKUP($C11733,Clients!$B:$F,N$6,0)</f>
        <v>Brazil</v>
      </c>
    </row>
    <row r="11734" spans="2:14" x14ac:dyDescent="0.2">
      <c r="B11734" s="8">
        <v>-4620</v>
      </c>
      <c r="C11734" s="2" t="s">
        <v>17241</v>
      </c>
      <c r="D11734" s="2" t="s">
        <v>16</v>
      </c>
      <c r="E11734" s="8">
        <v>-5</v>
      </c>
      <c r="F11734" s="2" t="s">
        <v>17700</v>
      </c>
      <c r="G11734" s="2" t="s">
        <v>17701</v>
      </c>
      <c r="H11734" s="9">
        <v>43141</v>
      </c>
      <c r="I11734" s="2">
        <v>2018</v>
      </c>
      <c r="J11734" s="2">
        <v>2</v>
      </c>
      <c r="K11734" s="2" t="str">
        <f>VLOOKUP($C11734,Clients!$B:$F,K$6,0)</f>
        <v>Feedbug</v>
      </c>
      <c r="L11734" s="2" t="str">
        <f>VLOOKUP($C11734,Clients!$B:$F,L$6,0)</f>
        <v>Foreign</v>
      </c>
      <c r="M11734" s="2" t="str">
        <f>VLOOKUP($C11734,Clients!$B:$F,M$6,0)</f>
        <v>BR</v>
      </c>
      <c r="N11734" s="2" t="str">
        <f>VLOOKUP($C11734,Clients!$B:$F,N$6,0)</f>
        <v>Brazil</v>
      </c>
    </row>
    <row r="11735" spans="2:14" x14ac:dyDescent="0.2">
      <c r="B11735" s="8">
        <v>-3378.48</v>
      </c>
      <c r="C11735" s="2" t="s">
        <v>17241</v>
      </c>
      <c r="D11735" s="2" t="s">
        <v>51</v>
      </c>
      <c r="E11735" s="8">
        <v>0</v>
      </c>
      <c r="F11735" s="2" t="s">
        <v>17702</v>
      </c>
      <c r="G11735" s="2" t="s">
        <v>17703</v>
      </c>
      <c r="H11735" s="9">
        <v>43145</v>
      </c>
      <c r="I11735" s="2">
        <v>2018</v>
      </c>
      <c r="J11735" s="2">
        <v>2</v>
      </c>
      <c r="K11735" s="2" t="str">
        <f>VLOOKUP($C11735,Clients!$B:$F,K$6,0)</f>
        <v>Feedbug</v>
      </c>
      <c r="L11735" s="2" t="str">
        <f>VLOOKUP($C11735,Clients!$B:$F,L$6,0)</f>
        <v>Foreign</v>
      </c>
      <c r="M11735" s="2" t="str">
        <f>VLOOKUP($C11735,Clients!$B:$F,M$6,0)</f>
        <v>BR</v>
      </c>
      <c r="N11735" s="2" t="str">
        <f>VLOOKUP($C11735,Clients!$B:$F,N$6,0)</f>
        <v>Brazil</v>
      </c>
    </row>
    <row r="11736" spans="2:14" x14ac:dyDescent="0.2">
      <c r="B11736" s="8">
        <v>-7114.8</v>
      </c>
      <c r="C11736" s="2" t="s">
        <v>17241</v>
      </c>
      <c r="D11736" s="2" t="s">
        <v>16</v>
      </c>
      <c r="E11736" s="8">
        <v>-7</v>
      </c>
      <c r="F11736" s="2" t="s">
        <v>17704</v>
      </c>
      <c r="G11736" s="2" t="s">
        <v>17705</v>
      </c>
      <c r="H11736" s="9">
        <v>43146</v>
      </c>
      <c r="I11736" s="2">
        <v>2018</v>
      </c>
      <c r="J11736" s="2">
        <v>2</v>
      </c>
      <c r="K11736" s="2" t="str">
        <f>VLOOKUP($C11736,Clients!$B:$F,K$6,0)</f>
        <v>Feedbug</v>
      </c>
      <c r="L11736" s="2" t="str">
        <f>VLOOKUP($C11736,Clients!$B:$F,L$6,0)</f>
        <v>Foreign</v>
      </c>
      <c r="M11736" s="2" t="str">
        <f>VLOOKUP($C11736,Clients!$B:$F,M$6,0)</f>
        <v>BR</v>
      </c>
      <c r="N11736" s="2" t="str">
        <f>VLOOKUP($C11736,Clients!$B:$F,N$6,0)</f>
        <v>Brazil</v>
      </c>
    </row>
    <row r="11737" spans="2:14" x14ac:dyDescent="0.2">
      <c r="B11737" s="8">
        <v>-3696</v>
      </c>
      <c r="C11737" s="2" t="s">
        <v>17241</v>
      </c>
      <c r="D11737" s="2" t="s">
        <v>51</v>
      </c>
      <c r="E11737" s="8">
        <v>0</v>
      </c>
      <c r="F11737" s="2" t="s">
        <v>17706</v>
      </c>
      <c r="G11737" s="2" t="s">
        <v>17707</v>
      </c>
      <c r="H11737" s="9">
        <v>43146</v>
      </c>
      <c r="I11737" s="2">
        <v>2018</v>
      </c>
      <c r="J11737" s="2">
        <v>2</v>
      </c>
      <c r="K11737" s="2" t="str">
        <f>VLOOKUP($C11737,Clients!$B:$F,K$6,0)</f>
        <v>Feedbug</v>
      </c>
      <c r="L11737" s="2" t="str">
        <f>VLOOKUP($C11737,Clients!$B:$F,L$6,0)</f>
        <v>Foreign</v>
      </c>
      <c r="M11737" s="2" t="str">
        <f>VLOOKUP($C11737,Clients!$B:$F,M$6,0)</f>
        <v>BR</v>
      </c>
      <c r="N11737" s="2" t="str">
        <f>VLOOKUP($C11737,Clients!$B:$F,N$6,0)</f>
        <v>Brazil</v>
      </c>
    </row>
    <row r="11738" spans="2:14" x14ac:dyDescent="0.2">
      <c r="B11738" s="8">
        <v>157159.80000000002</v>
      </c>
      <c r="C11738" s="2" t="s">
        <v>17241</v>
      </c>
      <c r="D11738" s="2" t="s">
        <v>16</v>
      </c>
      <c r="E11738" s="8">
        <v>197</v>
      </c>
      <c r="F11738" s="2" t="s">
        <v>17695</v>
      </c>
      <c r="G11738" s="2" t="s">
        <v>17708</v>
      </c>
      <c r="H11738" s="9">
        <v>43159</v>
      </c>
      <c r="I11738" s="2">
        <v>2018</v>
      </c>
      <c r="J11738" s="2">
        <v>2</v>
      </c>
      <c r="K11738" s="2" t="str">
        <f>VLOOKUP($C11738,Clients!$B:$F,K$6,0)</f>
        <v>Feedbug</v>
      </c>
      <c r="L11738" s="2" t="str">
        <f>VLOOKUP($C11738,Clients!$B:$F,L$6,0)</f>
        <v>Foreign</v>
      </c>
      <c r="M11738" s="2" t="str">
        <f>VLOOKUP($C11738,Clients!$B:$F,M$6,0)</f>
        <v>BR</v>
      </c>
      <c r="N11738" s="2" t="str">
        <f>VLOOKUP($C11738,Clients!$B:$F,N$6,0)</f>
        <v>Brazil</v>
      </c>
    </row>
    <row r="11739" spans="2:14" x14ac:dyDescent="0.2">
      <c r="B11739" s="8">
        <v>163182.6</v>
      </c>
      <c r="C11739" s="2" t="s">
        <v>17241</v>
      </c>
      <c r="D11739" s="2" t="s">
        <v>16</v>
      </c>
      <c r="E11739" s="8">
        <v>210</v>
      </c>
      <c r="F11739" s="2" t="s">
        <v>17695</v>
      </c>
      <c r="G11739" s="2" t="s">
        <v>17709</v>
      </c>
      <c r="H11739" s="9">
        <v>43159</v>
      </c>
      <c r="I11739" s="2">
        <v>2018</v>
      </c>
      <c r="J11739" s="2">
        <v>2</v>
      </c>
      <c r="K11739" s="2" t="str">
        <f>VLOOKUP($C11739,Clients!$B:$F,K$6,0)</f>
        <v>Feedbug</v>
      </c>
      <c r="L11739" s="2" t="str">
        <f>VLOOKUP($C11739,Clients!$B:$F,L$6,0)</f>
        <v>Foreign</v>
      </c>
      <c r="M11739" s="2" t="str">
        <f>VLOOKUP($C11739,Clients!$B:$F,M$6,0)</f>
        <v>BR</v>
      </c>
      <c r="N11739" s="2" t="str">
        <f>VLOOKUP($C11739,Clients!$B:$F,N$6,0)</f>
        <v>Brazil</v>
      </c>
    </row>
    <row r="11740" spans="2:14" x14ac:dyDescent="0.2">
      <c r="B11740" s="8">
        <v>173640.6</v>
      </c>
      <c r="C11740" s="2" t="s">
        <v>17241</v>
      </c>
      <c r="D11740" s="2" t="s">
        <v>16</v>
      </c>
      <c r="E11740" s="8">
        <v>210</v>
      </c>
      <c r="F11740" s="2" t="s">
        <v>17695</v>
      </c>
      <c r="G11740" s="2" t="s">
        <v>17710</v>
      </c>
      <c r="H11740" s="9">
        <v>43159</v>
      </c>
      <c r="I11740" s="2">
        <v>2018</v>
      </c>
      <c r="J11740" s="2">
        <v>2</v>
      </c>
      <c r="K11740" s="2" t="str">
        <f>VLOOKUP($C11740,Clients!$B:$F,K$6,0)</f>
        <v>Feedbug</v>
      </c>
      <c r="L11740" s="2" t="str">
        <f>VLOOKUP($C11740,Clients!$B:$F,L$6,0)</f>
        <v>Foreign</v>
      </c>
      <c r="M11740" s="2" t="str">
        <f>VLOOKUP($C11740,Clients!$B:$F,M$6,0)</f>
        <v>BR</v>
      </c>
      <c r="N11740" s="2" t="str">
        <f>VLOOKUP($C11740,Clients!$B:$F,N$6,0)</f>
        <v>Brazil</v>
      </c>
    </row>
    <row r="11741" spans="2:14" x14ac:dyDescent="0.2">
      <c r="B11741" s="8">
        <v>230979</v>
      </c>
      <c r="C11741" s="2" t="s">
        <v>17241</v>
      </c>
      <c r="D11741" s="2" t="s">
        <v>16</v>
      </c>
      <c r="E11741" s="8">
        <v>210</v>
      </c>
      <c r="F11741" s="2" t="s">
        <v>17695</v>
      </c>
      <c r="G11741" s="2" t="s">
        <v>17711</v>
      </c>
      <c r="H11741" s="9">
        <v>43159</v>
      </c>
      <c r="I11741" s="2">
        <v>2018</v>
      </c>
      <c r="J11741" s="2">
        <v>2</v>
      </c>
      <c r="K11741" s="2" t="str">
        <f>VLOOKUP($C11741,Clients!$B:$F,K$6,0)</f>
        <v>Feedbug</v>
      </c>
      <c r="L11741" s="2" t="str">
        <f>VLOOKUP($C11741,Clients!$B:$F,L$6,0)</f>
        <v>Foreign</v>
      </c>
      <c r="M11741" s="2" t="str">
        <f>VLOOKUP($C11741,Clients!$B:$F,M$6,0)</f>
        <v>BR</v>
      </c>
      <c r="N11741" s="2" t="str">
        <f>VLOOKUP($C11741,Clients!$B:$F,N$6,0)</f>
        <v>Brazil</v>
      </c>
    </row>
    <row r="11742" spans="2:14" x14ac:dyDescent="0.2">
      <c r="B11742" s="8">
        <v>233184</v>
      </c>
      <c r="C11742" s="2" t="s">
        <v>17241</v>
      </c>
      <c r="D11742" s="2" t="s">
        <v>16</v>
      </c>
      <c r="E11742" s="8">
        <v>210</v>
      </c>
      <c r="F11742" s="2" t="s">
        <v>17695</v>
      </c>
      <c r="G11742" s="2" t="s">
        <v>17712</v>
      </c>
      <c r="H11742" s="9">
        <v>43159</v>
      </c>
      <c r="I11742" s="2">
        <v>2018</v>
      </c>
      <c r="J11742" s="2">
        <v>2</v>
      </c>
      <c r="K11742" s="2" t="str">
        <f>VLOOKUP($C11742,Clients!$B:$F,K$6,0)</f>
        <v>Feedbug</v>
      </c>
      <c r="L11742" s="2" t="str">
        <f>VLOOKUP($C11742,Clients!$B:$F,L$6,0)</f>
        <v>Foreign</v>
      </c>
      <c r="M11742" s="2" t="str">
        <f>VLOOKUP($C11742,Clients!$B:$F,M$6,0)</f>
        <v>BR</v>
      </c>
      <c r="N11742" s="2" t="str">
        <f>VLOOKUP($C11742,Clients!$B:$F,N$6,0)</f>
        <v>Brazil</v>
      </c>
    </row>
    <row r="11743" spans="2:14" x14ac:dyDescent="0.2">
      <c r="B11743" s="8">
        <v>128629.20000000001</v>
      </c>
      <c r="C11743" s="2" t="s">
        <v>17241</v>
      </c>
      <c r="D11743" s="2" t="s">
        <v>16</v>
      </c>
      <c r="E11743" s="8">
        <v>148</v>
      </c>
      <c r="F11743" s="2" t="s">
        <v>17695</v>
      </c>
      <c r="G11743" s="2" t="s">
        <v>17713</v>
      </c>
      <c r="H11743" s="9">
        <v>43159</v>
      </c>
      <c r="I11743" s="2">
        <v>2018</v>
      </c>
      <c r="J11743" s="2">
        <v>2</v>
      </c>
      <c r="K11743" s="2" t="str">
        <f>VLOOKUP($C11743,Clients!$B:$F,K$6,0)</f>
        <v>Feedbug</v>
      </c>
      <c r="L11743" s="2" t="str">
        <f>VLOOKUP($C11743,Clients!$B:$F,L$6,0)</f>
        <v>Foreign</v>
      </c>
      <c r="M11743" s="2" t="str">
        <f>VLOOKUP($C11743,Clients!$B:$F,M$6,0)</f>
        <v>BR</v>
      </c>
      <c r="N11743" s="2" t="str">
        <f>VLOOKUP($C11743,Clients!$B:$F,N$6,0)</f>
        <v>Brazil</v>
      </c>
    </row>
    <row r="11744" spans="2:14" x14ac:dyDescent="0.2">
      <c r="B11744" s="8">
        <v>57792</v>
      </c>
      <c r="C11744" s="2" t="s">
        <v>17241</v>
      </c>
      <c r="D11744" s="2" t="s">
        <v>16</v>
      </c>
      <c r="E11744" s="8">
        <v>67</v>
      </c>
      <c r="F11744" s="2" t="s">
        <v>17695</v>
      </c>
      <c r="G11744" s="2" t="s">
        <v>17714</v>
      </c>
      <c r="H11744" s="9">
        <v>43159</v>
      </c>
      <c r="I11744" s="2">
        <v>2018</v>
      </c>
      <c r="J11744" s="2">
        <v>2</v>
      </c>
      <c r="K11744" s="2" t="str">
        <f>VLOOKUP($C11744,Clients!$B:$F,K$6,0)</f>
        <v>Feedbug</v>
      </c>
      <c r="L11744" s="2" t="str">
        <f>VLOOKUP($C11744,Clients!$B:$F,L$6,0)</f>
        <v>Foreign</v>
      </c>
      <c r="M11744" s="2" t="str">
        <f>VLOOKUP($C11744,Clients!$B:$F,M$6,0)</f>
        <v>BR</v>
      </c>
      <c r="N11744" s="2" t="str">
        <f>VLOOKUP($C11744,Clients!$B:$F,N$6,0)</f>
        <v>Brazil</v>
      </c>
    </row>
    <row r="11745" spans="2:14" x14ac:dyDescent="0.2">
      <c r="B11745" s="8">
        <v>81543</v>
      </c>
      <c r="C11745" s="2" t="s">
        <v>17241</v>
      </c>
      <c r="D11745" s="2" t="s">
        <v>16</v>
      </c>
      <c r="E11745" s="8">
        <v>95</v>
      </c>
      <c r="F11745" s="2" t="s">
        <v>17695</v>
      </c>
      <c r="G11745" s="2" t="s">
        <v>17715</v>
      </c>
      <c r="H11745" s="9">
        <v>43159</v>
      </c>
      <c r="I11745" s="2">
        <v>2018</v>
      </c>
      <c r="J11745" s="2">
        <v>2</v>
      </c>
      <c r="K11745" s="2" t="str">
        <f>VLOOKUP($C11745,Clients!$B:$F,K$6,0)</f>
        <v>Feedbug</v>
      </c>
      <c r="L11745" s="2" t="str">
        <f>VLOOKUP($C11745,Clients!$B:$F,L$6,0)</f>
        <v>Foreign</v>
      </c>
      <c r="M11745" s="2" t="str">
        <f>VLOOKUP($C11745,Clients!$B:$F,M$6,0)</f>
        <v>BR</v>
      </c>
      <c r="N11745" s="2" t="str">
        <f>VLOOKUP($C11745,Clients!$B:$F,N$6,0)</f>
        <v>Brazil</v>
      </c>
    </row>
    <row r="11746" spans="2:14" x14ac:dyDescent="0.2">
      <c r="B11746" s="8">
        <v>65230.200000000004</v>
      </c>
      <c r="C11746" s="2" t="s">
        <v>17241</v>
      </c>
      <c r="D11746" s="2" t="s">
        <v>16</v>
      </c>
      <c r="E11746" s="8">
        <v>75</v>
      </c>
      <c r="F11746" s="2" t="s">
        <v>17695</v>
      </c>
      <c r="G11746" s="2" t="s">
        <v>17716</v>
      </c>
      <c r="H11746" s="9">
        <v>43159</v>
      </c>
      <c r="I11746" s="2">
        <v>2018</v>
      </c>
      <c r="J11746" s="2">
        <v>2</v>
      </c>
      <c r="K11746" s="2" t="str">
        <f>VLOOKUP($C11746,Clients!$B:$F,K$6,0)</f>
        <v>Feedbug</v>
      </c>
      <c r="L11746" s="2" t="str">
        <f>VLOOKUP($C11746,Clients!$B:$F,L$6,0)</f>
        <v>Foreign</v>
      </c>
      <c r="M11746" s="2" t="str">
        <f>VLOOKUP($C11746,Clients!$B:$F,M$6,0)</f>
        <v>BR</v>
      </c>
      <c r="N11746" s="2" t="str">
        <f>VLOOKUP($C11746,Clients!$B:$F,N$6,0)</f>
        <v>Brazil</v>
      </c>
    </row>
    <row r="11747" spans="2:14" x14ac:dyDescent="0.2">
      <c r="B11747" s="8">
        <v>51630.600000000006</v>
      </c>
      <c r="C11747" s="2" t="s">
        <v>17241</v>
      </c>
      <c r="D11747" s="2" t="s">
        <v>16</v>
      </c>
      <c r="E11747" s="8">
        <v>60</v>
      </c>
      <c r="F11747" s="2" t="s">
        <v>17695</v>
      </c>
      <c r="G11747" s="2" t="s">
        <v>17717</v>
      </c>
      <c r="H11747" s="9">
        <v>43159</v>
      </c>
      <c r="I11747" s="2">
        <v>2018</v>
      </c>
      <c r="J11747" s="2">
        <v>2</v>
      </c>
      <c r="K11747" s="2" t="str">
        <f>VLOOKUP($C11747,Clients!$B:$F,K$6,0)</f>
        <v>Feedbug</v>
      </c>
      <c r="L11747" s="2" t="str">
        <f>VLOOKUP($C11747,Clients!$B:$F,L$6,0)</f>
        <v>Foreign</v>
      </c>
      <c r="M11747" s="2" t="str">
        <f>VLOOKUP($C11747,Clients!$B:$F,M$6,0)</f>
        <v>BR</v>
      </c>
      <c r="N11747" s="2" t="str">
        <f>VLOOKUP($C11747,Clients!$B:$F,N$6,0)</f>
        <v>Brazil</v>
      </c>
    </row>
    <row r="11748" spans="2:14" x14ac:dyDescent="0.2">
      <c r="B11748" s="8">
        <v>91392</v>
      </c>
      <c r="C11748" s="2" t="s">
        <v>17241</v>
      </c>
      <c r="D11748" s="2" t="s">
        <v>16</v>
      </c>
      <c r="E11748" s="8">
        <v>106</v>
      </c>
      <c r="F11748" s="2" t="s">
        <v>17695</v>
      </c>
      <c r="G11748" s="2" t="s">
        <v>17718</v>
      </c>
      <c r="H11748" s="9">
        <v>43159</v>
      </c>
      <c r="I11748" s="2">
        <v>2018</v>
      </c>
      <c r="J11748" s="2">
        <v>2</v>
      </c>
      <c r="K11748" s="2" t="str">
        <f>VLOOKUP($C11748,Clients!$B:$F,K$6,0)</f>
        <v>Feedbug</v>
      </c>
      <c r="L11748" s="2" t="str">
        <f>VLOOKUP($C11748,Clients!$B:$F,L$6,0)</f>
        <v>Foreign</v>
      </c>
      <c r="M11748" s="2" t="str">
        <f>VLOOKUP($C11748,Clients!$B:$F,M$6,0)</f>
        <v>BR</v>
      </c>
      <c r="N11748" s="2" t="str">
        <f>VLOOKUP($C11748,Clients!$B:$F,N$6,0)</f>
        <v>Brazil</v>
      </c>
    </row>
    <row r="11749" spans="2:14" x14ac:dyDescent="0.2">
      <c r="B11749" s="8">
        <v>36468.6</v>
      </c>
      <c r="C11749" s="2" t="s">
        <v>17241</v>
      </c>
      <c r="D11749" s="2" t="s">
        <v>16</v>
      </c>
      <c r="E11749" s="8">
        <v>42</v>
      </c>
      <c r="F11749" s="2" t="s">
        <v>17695</v>
      </c>
      <c r="G11749" s="2" t="s">
        <v>17719</v>
      </c>
      <c r="H11749" s="9">
        <v>43159</v>
      </c>
      <c r="I11749" s="2">
        <v>2018</v>
      </c>
      <c r="J11749" s="2">
        <v>2</v>
      </c>
      <c r="K11749" s="2" t="str">
        <f>VLOOKUP($C11749,Clients!$B:$F,K$6,0)</f>
        <v>Feedbug</v>
      </c>
      <c r="L11749" s="2" t="str">
        <f>VLOOKUP($C11749,Clients!$B:$F,L$6,0)</f>
        <v>Foreign</v>
      </c>
      <c r="M11749" s="2" t="str">
        <f>VLOOKUP($C11749,Clients!$B:$F,M$6,0)</f>
        <v>BR</v>
      </c>
      <c r="N11749" s="2" t="str">
        <f>VLOOKUP($C11749,Clients!$B:$F,N$6,0)</f>
        <v>Brazil</v>
      </c>
    </row>
    <row r="11750" spans="2:14" x14ac:dyDescent="0.2">
      <c r="B11750" s="8">
        <v>51555</v>
      </c>
      <c r="C11750" s="2" t="s">
        <v>17241</v>
      </c>
      <c r="D11750" s="2" t="s">
        <v>16</v>
      </c>
      <c r="E11750" s="8">
        <v>61</v>
      </c>
      <c r="F11750" s="2" t="s">
        <v>17695</v>
      </c>
      <c r="G11750" s="2" t="s">
        <v>17720</v>
      </c>
      <c r="H11750" s="9">
        <v>43159</v>
      </c>
      <c r="I11750" s="2">
        <v>2018</v>
      </c>
      <c r="J11750" s="2">
        <v>2</v>
      </c>
      <c r="K11750" s="2" t="str">
        <f>VLOOKUP($C11750,Clients!$B:$F,K$6,0)</f>
        <v>Feedbug</v>
      </c>
      <c r="L11750" s="2" t="str">
        <f>VLOOKUP($C11750,Clients!$B:$F,L$6,0)</f>
        <v>Foreign</v>
      </c>
      <c r="M11750" s="2" t="str">
        <f>VLOOKUP($C11750,Clients!$B:$F,M$6,0)</f>
        <v>BR</v>
      </c>
      <c r="N11750" s="2" t="str">
        <f>VLOOKUP($C11750,Clients!$B:$F,N$6,0)</f>
        <v>Brazil</v>
      </c>
    </row>
    <row r="11751" spans="2:14" x14ac:dyDescent="0.2">
      <c r="B11751" s="8">
        <v>-7152.4320000000007</v>
      </c>
      <c r="C11751" s="2" t="s">
        <v>17241</v>
      </c>
      <c r="D11751" s="2" t="s">
        <v>51</v>
      </c>
      <c r="E11751" s="8">
        <v>0</v>
      </c>
      <c r="F11751" s="2" t="s">
        <v>17721</v>
      </c>
      <c r="G11751" s="2" t="s">
        <v>17722</v>
      </c>
      <c r="H11751" s="9">
        <v>43161</v>
      </c>
      <c r="I11751" s="2">
        <v>2018</v>
      </c>
      <c r="J11751" s="2">
        <v>3</v>
      </c>
      <c r="K11751" s="2" t="str">
        <f>VLOOKUP($C11751,Clients!$B:$F,K$6,0)</f>
        <v>Feedbug</v>
      </c>
      <c r="L11751" s="2" t="str">
        <f>VLOOKUP($C11751,Clients!$B:$F,L$6,0)</f>
        <v>Foreign</v>
      </c>
      <c r="M11751" s="2" t="str">
        <f>VLOOKUP($C11751,Clients!$B:$F,M$6,0)</f>
        <v>BR</v>
      </c>
      <c r="N11751" s="2" t="str">
        <f>VLOOKUP($C11751,Clients!$B:$F,N$6,0)</f>
        <v>Brazil</v>
      </c>
    </row>
    <row r="11752" spans="2:14" x14ac:dyDescent="0.2">
      <c r="B11752" s="8">
        <v>-18803.400000000001</v>
      </c>
      <c r="C11752" s="2" t="s">
        <v>17241</v>
      </c>
      <c r="D11752" s="2" t="s">
        <v>16</v>
      </c>
      <c r="E11752" s="8">
        <v>-20</v>
      </c>
      <c r="F11752" s="2" t="s">
        <v>17723</v>
      </c>
      <c r="G11752" s="2" t="s">
        <v>17724</v>
      </c>
      <c r="H11752" s="9">
        <v>43162</v>
      </c>
      <c r="I11752" s="2">
        <v>2018</v>
      </c>
      <c r="J11752" s="2">
        <v>3</v>
      </c>
      <c r="K11752" s="2" t="str">
        <f>VLOOKUP($C11752,Clients!$B:$F,K$6,0)</f>
        <v>Feedbug</v>
      </c>
      <c r="L11752" s="2" t="str">
        <f>VLOOKUP($C11752,Clients!$B:$F,L$6,0)</f>
        <v>Foreign</v>
      </c>
      <c r="M11752" s="2" t="str">
        <f>VLOOKUP($C11752,Clients!$B:$F,M$6,0)</f>
        <v>BR</v>
      </c>
      <c r="N11752" s="2" t="str">
        <f>VLOOKUP($C11752,Clients!$B:$F,N$6,0)</f>
        <v>Brazil</v>
      </c>
    </row>
    <row r="11753" spans="2:14" x14ac:dyDescent="0.2">
      <c r="B11753" s="8">
        <v>-4460.4000000000005</v>
      </c>
      <c r="C11753" s="2" t="s">
        <v>17241</v>
      </c>
      <c r="D11753" s="2" t="s">
        <v>16</v>
      </c>
      <c r="E11753" s="8">
        <v>-6</v>
      </c>
      <c r="F11753" s="2" t="s">
        <v>17725</v>
      </c>
      <c r="G11753" s="2" t="s">
        <v>17726</v>
      </c>
      <c r="H11753" s="9">
        <v>43165</v>
      </c>
      <c r="I11753" s="2">
        <v>2018</v>
      </c>
      <c r="J11753" s="2">
        <v>3</v>
      </c>
      <c r="K11753" s="2" t="str">
        <f>VLOOKUP($C11753,Clients!$B:$F,K$6,0)</f>
        <v>Feedbug</v>
      </c>
      <c r="L11753" s="2" t="str">
        <f>VLOOKUP($C11753,Clients!$B:$F,L$6,0)</f>
        <v>Foreign</v>
      </c>
      <c r="M11753" s="2" t="str">
        <f>VLOOKUP($C11753,Clients!$B:$F,M$6,0)</f>
        <v>BR</v>
      </c>
      <c r="N11753" s="2" t="str">
        <f>VLOOKUP($C11753,Clients!$B:$F,N$6,0)</f>
        <v>Brazil</v>
      </c>
    </row>
    <row r="11754" spans="2:14" x14ac:dyDescent="0.2">
      <c r="B11754" s="8">
        <v>-5027.4000000000005</v>
      </c>
      <c r="C11754" s="2" t="s">
        <v>17241</v>
      </c>
      <c r="D11754" s="2" t="s">
        <v>16</v>
      </c>
      <c r="E11754" s="8">
        <v>-5</v>
      </c>
      <c r="F11754" s="2" t="s">
        <v>17727</v>
      </c>
      <c r="G11754" s="2" t="s">
        <v>17728</v>
      </c>
      <c r="H11754" s="9">
        <v>43165</v>
      </c>
      <c r="I11754" s="2">
        <v>2018</v>
      </c>
      <c r="J11754" s="2">
        <v>3</v>
      </c>
      <c r="K11754" s="2" t="str">
        <f>VLOOKUP($C11754,Clients!$B:$F,K$6,0)</f>
        <v>Feedbug</v>
      </c>
      <c r="L11754" s="2" t="str">
        <f>VLOOKUP($C11754,Clients!$B:$F,L$6,0)</f>
        <v>Foreign</v>
      </c>
      <c r="M11754" s="2" t="str">
        <f>VLOOKUP($C11754,Clients!$B:$F,M$6,0)</f>
        <v>BR</v>
      </c>
      <c r="N11754" s="2" t="str">
        <f>VLOOKUP($C11754,Clients!$B:$F,N$6,0)</f>
        <v>Brazil</v>
      </c>
    </row>
    <row r="11755" spans="2:14" x14ac:dyDescent="0.2">
      <c r="B11755" s="8">
        <v>1016.4000000000001</v>
      </c>
      <c r="C11755" s="2" t="s">
        <v>17241</v>
      </c>
      <c r="D11755" s="2" t="s">
        <v>16</v>
      </c>
      <c r="E11755" s="8">
        <v>1</v>
      </c>
      <c r="F11755" s="2" t="s">
        <v>17729</v>
      </c>
      <c r="G11755" s="2" t="s">
        <v>17730</v>
      </c>
      <c r="H11755" s="9">
        <v>43165</v>
      </c>
      <c r="I11755" s="2">
        <v>2018</v>
      </c>
      <c r="J11755" s="2">
        <v>3</v>
      </c>
      <c r="K11755" s="2" t="str">
        <f>VLOOKUP($C11755,Clients!$B:$F,K$6,0)</f>
        <v>Feedbug</v>
      </c>
      <c r="L11755" s="2" t="str">
        <f>VLOOKUP($C11755,Clients!$B:$F,L$6,0)</f>
        <v>Foreign</v>
      </c>
      <c r="M11755" s="2" t="str">
        <f>VLOOKUP($C11755,Clients!$B:$F,M$6,0)</f>
        <v>BR</v>
      </c>
      <c r="N11755" s="2" t="str">
        <f>VLOOKUP($C11755,Clients!$B:$F,N$6,0)</f>
        <v>Brazil</v>
      </c>
    </row>
    <row r="11756" spans="2:14" x14ac:dyDescent="0.2">
      <c r="B11756" s="8">
        <v>-9273.6</v>
      </c>
      <c r="C11756" s="2" t="s">
        <v>17241</v>
      </c>
      <c r="D11756" s="2" t="s">
        <v>16</v>
      </c>
      <c r="E11756" s="8">
        <v>-10</v>
      </c>
      <c r="F11756" s="2" t="s">
        <v>17731</v>
      </c>
      <c r="G11756" s="2" t="s">
        <v>17732</v>
      </c>
      <c r="H11756" s="9">
        <v>43168</v>
      </c>
      <c r="I11756" s="2">
        <v>2018</v>
      </c>
      <c r="J11756" s="2">
        <v>3</v>
      </c>
      <c r="K11756" s="2" t="str">
        <f>VLOOKUP($C11756,Clients!$B:$F,K$6,0)</f>
        <v>Feedbug</v>
      </c>
      <c r="L11756" s="2" t="str">
        <f>VLOOKUP($C11756,Clients!$B:$F,L$6,0)</f>
        <v>Foreign</v>
      </c>
      <c r="M11756" s="2" t="str">
        <f>VLOOKUP($C11756,Clients!$B:$F,M$6,0)</f>
        <v>BR</v>
      </c>
      <c r="N11756" s="2" t="str">
        <f>VLOOKUP($C11756,Clients!$B:$F,N$6,0)</f>
        <v>Brazil</v>
      </c>
    </row>
    <row r="11757" spans="2:14" x14ac:dyDescent="0.2">
      <c r="B11757" s="8">
        <v>-2016</v>
      </c>
      <c r="C11757" s="2" t="s">
        <v>17241</v>
      </c>
      <c r="D11757" s="2" t="s">
        <v>16</v>
      </c>
      <c r="E11757" s="8">
        <v>-2</v>
      </c>
      <c r="F11757" s="2" t="s">
        <v>17733</v>
      </c>
      <c r="G11757" s="2" t="s">
        <v>17734</v>
      </c>
      <c r="H11757" s="9">
        <v>43168</v>
      </c>
      <c r="I11757" s="2">
        <v>2018</v>
      </c>
      <c r="J11757" s="2">
        <v>3</v>
      </c>
      <c r="K11757" s="2" t="str">
        <f>VLOOKUP($C11757,Clients!$B:$F,K$6,0)</f>
        <v>Feedbug</v>
      </c>
      <c r="L11757" s="2" t="str">
        <f>VLOOKUP($C11757,Clients!$B:$F,L$6,0)</f>
        <v>Foreign</v>
      </c>
      <c r="M11757" s="2" t="str">
        <f>VLOOKUP($C11757,Clients!$B:$F,M$6,0)</f>
        <v>BR</v>
      </c>
      <c r="N11757" s="2" t="str">
        <f>VLOOKUP($C11757,Clients!$B:$F,N$6,0)</f>
        <v>Brazil</v>
      </c>
    </row>
    <row r="11758" spans="2:14" x14ac:dyDescent="0.2">
      <c r="B11758" s="8">
        <v>-8005.2000000000007</v>
      </c>
      <c r="C11758" s="2" t="s">
        <v>17241</v>
      </c>
      <c r="D11758" s="2" t="s">
        <v>16</v>
      </c>
      <c r="E11758" s="8">
        <v>-8</v>
      </c>
      <c r="F11758" s="2" t="s">
        <v>17735</v>
      </c>
      <c r="G11758" s="2" t="s">
        <v>17736</v>
      </c>
      <c r="H11758" s="9">
        <v>43168</v>
      </c>
      <c r="I11758" s="2">
        <v>2018</v>
      </c>
      <c r="J11758" s="2">
        <v>3</v>
      </c>
      <c r="K11758" s="2" t="str">
        <f>VLOOKUP($C11758,Clients!$B:$F,K$6,0)</f>
        <v>Feedbug</v>
      </c>
      <c r="L11758" s="2" t="str">
        <f>VLOOKUP($C11758,Clients!$B:$F,L$6,0)</f>
        <v>Foreign</v>
      </c>
      <c r="M11758" s="2" t="str">
        <f>VLOOKUP($C11758,Clients!$B:$F,M$6,0)</f>
        <v>BR</v>
      </c>
      <c r="N11758" s="2" t="str">
        <f>VLOOKUP($C11758,Clients!$B:$F,N$6,0)</f>
        <v>Brazil</v>
      </c>
    </row>
    <row r="11759" spans="2:14" x14ac:dyDescent="0.2">
      <c r="B11759" s="8">
        <v>-17892</v>
      </c>
      <c r="C11759" s="2" t="s">
        <v>17241</v>
      </c>
      <c r="D11759" s="2" t="s">
        <v>16</v>
      </c>
      <c r="E11759" s="8">
        <v>-19</v>
      </c>
      <c r="F11759" s="2" t="s">
        <v>17737</v>
      </c>
      <c r="G11759" s="2" t="s">
        <v>17738</v>
      </c>
      <c r="H11759" s="9">
        <v>43168</v>
      </c>
      <c r="I11759" s="2">
        <v>2018</v>
      </c>
      <c r="J11759" s="2">
        <v>3</v>
      </c>
      <c r="K11759" s="2" t="str">
        <f>VLOOKUP($C11759,Clients!$B:$F,K$6,0)</f>
        <v>Feedbug</v>
      </c>
      <c r="L11759" s="2" t="str">
        <f>VLOOKUP($C11759,Clients!$B:$F,L$6,0)</f>
        <v>Foreign</v>
      </c>
      <c r="M11759" s="2" t="str">
        <f>VLOOKUP($C11759,Clients!$B:$F,M$6,0)</f>
        <v>BR</v>
      </c>
      <c r="N11759" s="2" t="str">
        <f>VLOOKUP($C11759,Clients!$B:$F,N$6,0)</f>
        <v>Brazil</v>
      </c>
    </row>
    <row r="11760" spans="2:14" x14ac:dyDescent="0.2">
      <c r="B11760" s="8">
        <v>-8471.4</v>
      </c>
      <c r="C11760" s="2" t="s">
        <v>17241</v>
      </c>
      <c r="D11760" s="2" t="s">
        <v>16</v>
      </c>
      <c r="E11760" s="8">
        <v>-9</v>
      </c>
      <c r="F11760" s="2" t="s">
        <v>17739</v>
      </c>
      <c r="G11760" s="2" t="s">
        <v>17740</v>
      </c>
      <c r="H11760" s="9">
        <v>43168</v>
      </c>
      <c r="I11760" s="2">
        <v>2018</v>
      </c>
      <c r="J11760" s="2">
        <v>3</v>
      </c>
      <c r="K11760" s="2" t="str">
        <f>VLOOKUP($C11760,Clients!$B:$F,K$6,0)</f>
        <v>Feedbug</v>
      </c>
      <c r="L11760" s="2" t="str">
        <f>VLOOKUP($C11760,Clients!$B:$F,L$6,0)</f>
        <v>Foreign</v>
      </c>
      <c r="M11760" s="2" t="str">
        <f>VLOOKUP($C11760,Clients!$B:$F,M$6,0)</f>
        <v>BR</v>
      </c>
      <c r="N11760" s="2" t="str">
        <f>VLOOKUP($C11760,Clients!$B:$F,N$6,0)</f>
        <v>Brazil</v>
      </c>
    </row>
    <row r="11761" spans="2:14" x14ac:dyDescent="0.2">
      <c r="B11761" s="8">
        <v>1255.8</v>
      </c>
      <c r="C11761" s="2" t="s">
        <v>17241</v>
      </c>
      <c r="D11761" s="2" t="s">
        <v>16</v>
      </c>
      <c r="E11761" s="8">
        <v>1</v>
      </c>
      <c r="F11761" s="2" t="s">
        <v>17695</v>
      </c>
      <c r="G11761" s="2" t="s">
        <v>17741</v>
      </c>
      <c r="H11761" s="9">
        <v>43168</v>
      </c>
      <c r="I11761" s="2">
        <v>2018</v>
      </c>
      <c r="J11761" s="2">
        <v>3</v>
      </c>
      <c r="K11761" s="2" t="str">
        <f>VLOOKUP($C11761,Clients!$B:$F,K$6,0)</f>
        <v>Feedbug</v>
      </c>
      <c r="L11761" s="2" t="str">
        <f>VLOOKUP($C11761,Clients!$B:$F,L$6,0)</f>
        <v>Foreign</v>
      </c>
      <c r="M11761" s="2" t="str">
        <f>VLOOKUP($C11761,Clients!$B:$F,M$6,0)</f>
        <v>BR</v>
      </c>
      <c r="N11761" s="2" t="str">
        <f>VLOOKUP($C11761,Clients!$B:$F,N$6,0)</f>
        <v>Brazil</v>
      </c>
    </row>
    <row r="11762" spans="2:14" x14ac:dyDescent="0.2">
      <c r="B11762" s="8">
        <v>-3885.5040000000004</v>
      </c>
      <c r="C11762" s="2" t="s">
        <v>17241</v>
      </c>
      <c r="D11762" s="2" t="s">
        <v>51</v>
      </c>
      <c r="E11762" s="8">
        <v>0</v>
      </c>
      <c r="F11762" s="2" t="s">
        <v>17742</v>
      </c>
      <c r="G11762" s="2" t="s">
        <v>17743</v>
      </c>
      <c r="H11762" s="9">
        <v>43171</v>
      </c>
      <c r="I11762" s="2">
        <v>2018</v>
      </c>
      <c r="J11762" s="2">
        <v>3</v>
      </c>
      <c r="K11762" s="2" t="str">
        <f>VLOOKUP($C11762,Clients!$B:$F,K$6,0)</f>
        <v>Feedbug</v>
      </c>
      <c r="L11762" s="2" t="str">
        <f>VLOOKUP($C11762,Clients!$B:$F,L$6,0)</f>
        <v>Foreign</v>
      </c>
      <c r="M11762" s="2" t="str">
        <f>VLOOKUP($C11762,Clients!$B:$F,M$6,0)</f>
        <v>BR</v>
      </c>
      <c r="N11762" s="2" t="str">
        <f>VLOOKUP($C11762,Clients!$B:$F,N$6,0)</f>
        <v>Brazil</v>
      </c>
    </row>
    <row r="11763" spans="2:14" x14ac:dyDescent="0.2">
      <c r="B11763" s="8">
        <v>-9765</v>
      </c>
      <c r="C11763" s="2" t="s">
        <v>17241</v>
      </c>
      <c r="D11763" s="2" t="s">
        <v>16</v>
      </c>
      <c r="E11763" s="8">
        <v>-10</v>
      </c>
      <c r="F11763" s="2" t="s">
        <v>17744</v>
      </c>
      <c r="G11763" s="2" t="s">
        <v>17745</v>
      </c>
      <c r="H11763" s="9">
        <v>43172</v>
      </c>
      <c r="I11763" s="2">
        <v>2018</v>
      </c>
      <c r="J11763" s="2">
        <v>3</v>
      </c>
      <c r="K11763" s="2" t="str">
        <f>VLOOKUP($C11763,Clients!$B:$F,K$6,0)</f>
        <v>Feedbug</v>
      </c>
      <c r="L11763" s="2" t="str">
        <f>VLOOKUP($C11763,Clients!$B:$F,L$6,0)</f>
        <v>Foreign</v>
      </c>
      <c r="M11763" s="2" t="str">
        <f>VLOOKUP($C11763,Clients!$B:$F,M$6,0)</f>
        <v>BR</v>
      </c>
      <c r="N11763" s="2" t="str">
        <f>VLOOKUP($C11763,Clients!$B:$F,N$6,0)</f>
        <v>Brazil</v>
      </c>
    </row>
    <row r="11764" spans="2:14" x14ac:dyDescent="0.2">
      <c r="B11764" s="8">
        <v>-6030.7800000000007</v>
      </c>
      <c r="C11764" s="2" t="s">
        <v>17241</v>
      </c>
      <c r="D11764" s="2" t="s">
        <v>51</v>
      </c>
      <c r="E11764" s="8">
        <v>0</v>
      </c>
      <c r="F11764" s="2" t="s">
        <v>17746</v>
      </c>
      <c r="G11764" s="2" t="s">
        <v>17747</v>
      </c>
      <c r="H11764" s="9">
        <v>43172</v>
      </c>
      <c r="I11764" s="2">
        <v>2018</v>
      </c>
      <c r="J11764" s="2">
        <v>3</v>
      </c>
      <c r="K11764" s="2" t="str">
        <f>VLOOKUP($C11764,Clients!$B:$F,K$6,0)</f>
        <v>Feedbug</v>
      </c>
      <c r="L11764" s="2" t="str">
        <f>VLOOKUP($C11764,Clients!$B:$F,L$6,0)</f>
        <v>Foreign</v>
      </c>
      <c r="M11764" s="2" t="str">
        <f>VLOOKUP($C11764,Clients!$B:$F,M$6,0)</f>
        <v>BR</v>
      </c>
      <c r="N11764" s="2" t="str">
        <f>VLOOKUP($C11764,Clients!$B:$F,N$6,0)</f>
        <v>Brazil</v>
      </c>
    </row>
    <row r="11765" spans="2:14" x14ac:dyDescent="0.2">
      <c r="B11765" s="8">
        <v>-19404</v>
      </c>
      <c r="C11765" s="2" t="s">
        <v>17241</v>
      </c>
      <c r="D11765" s="2" t="s">
        <v>16</v>
      </c>
      <c r="E11765" s="8">
        <v>-21</v>
      </c>
      <c r="F11765" s="2" t="s">
        <v>17748</v>
      </c>
      <c r="G11765" s="2" t="s">
        <v>17749</v>
      </c>
      <c r="H11765" s="9">
        <v>43175</v>
      </c>
      <c r="I11765" s="2">
        <v>2018</v>
      </c>
      <c r="J11765" s="2">
        <v>3</v>
      </c>
      <c r="K11765" s="2" t="str">
        <f>VLOOKUP($C11765,Clients!$B:$F,K$6,0)</f>
        <v>Feedbug</v>
      </c>
      <c r="L11765" s="2" t="str">
        <f>VLOOKUP($C11765,Clients!$B:$F,L$6,0)</f>
        <v>Foreign</v>
      </c>
      <c r="M11765" s="2" t="str">
        <f>VLOOKUP($C11765,Clients!$B:$F,M$6,0)</f>
        <v>BR</v>
      </c>
      <c r="N11765" s="2" t="str">
        <f>VLOOKUP($C11765,Clients!$B:$F,N$6,0)</f>
        <v>Brazil</v>
      </c>
    </row>
    <row r="11766" spans="2:14" x14ac:dyDescent="0.2">
      <c r="B11766" s="8">
        <v>-1848.1680000000001</v>
      </c>
      <c r="C11766" s="2" t="s">
        <v>17241</v>
      </c>
      <c r="D11766" s="2" t="s">
        <v>51</v>
      </c>
      <c r="E11766" s="8">
        <v>0</v>
      </c>
      <c r="F11766" s="2" t="s">
        <v>17750</v>
      </c>
      <c r="G11766" s="2" t="s">
        <v>17751</v>
      </c>
      <c r="H11766" s="9">
        <v>43178</v>
      </c>
      <c r="I11766" s="2">
        <v>2018</v>
      </c>
      <c r="J11766" s="2">
        <v>3</v>
      </c>
      <c r="K11766" s="2" t="str">
        <f>VLOOKUP($C11766,Clients!$B:$F,K$6,0)</f>
        <v>Feedbug</v>
      </c>
      <c r="L11766" s="2" t="str">
        <f>VLOOKUP($C11766,Clients!$B:$F,L$6,0)</f>
        <v>Foreign</v>
      </c>
      <c r="M11766" s="2" t="str">
        <f>VLOOKUP($C11766,Clients!$B:$F,M$6,0)</f>
        <v>BR</v>
      </c>
      <c r="N11766" s="2" t="str">
        <f>VLOOKUP($C11766,Clients!$B:$F,N$6,0)</f>
        <v>Brazil</v>
      </c>
    </row>
    <row r="11767" spans="2:14" x14ac:dyDescent="0.2">
      <c r="B11767" s="8">
        <v>-20932.8</v>
      </c>
      <c r="C11767" s="2" t="s">
        <v>17241</v>
      </c>
      <c r="D11767" s="2" t="s">
        <v>16</v>
      </c>
      <c r="E11767" s="8">
        <v>-17</v>
      </c>
      <c r="F11767" s="2" t="s">
        <v>17752</v>
      </c>
      <c r="G11767" s="2" t="s">
        <v>17753</v>
      </c>
      <c r="H11767" s="9">
        <v>43179</v>
      </c>
      <c r="I11767" s="2">
        <v>2018</v>
      </c>
      <c r="J11767" s="2">
        <v>3</v>
      </c>
      <c r="K11767" s="2" t="str">
        <f>VLOOKUP($C11767,Clients!$B:$F,K$6,0)</f>
        <v>Feedbug</v>
      </c>
      <c r="L11767" s="2" t="str">
        <f>VLOOKUP($C11767,Clients!$B:$F,L$6,0)</f>
        <v>Foreign</v>
      </c>
      <c r="M11767" s="2" t="str">
        <f>VLOOKUP($C11767,Clients!$B:$F,M$6,0)</f>
        <v>BR</v>
      </c>
      <c r="N11767" s="2" t="str">
        <f>VLOOKUP($C11767,Clients!$B:$F,N$6,0)</f>
        <v>Brazil</v>
      </c>
    </row>
    <row r="11768" spans="2:14" x14ac:dyDescent="0.2">
      <c r="B11768" s="8">
        <v>-10216.5</v>
      </c>
      <c r="C11768" s="2" t="s">
        <v>17241</v>
      </c>
      <c r="D11768" s="2" t="s">
        <v>51</v>
      </c>
      <c r="E11768" s="8">
        <v>0</v>
      </c>
      <c r="F11768" s="2" t="s">
        <v>17754</v>
      </c>
      <c r="G11768" s="2" t="s">
        <v>17755</v>
      </c>
      <c r="H11768" s="9">
        <v>43179</v>
      </c>
      <c r="I11768" s="2">
        <v>2018</v>
      </c>
      <c r="J11768" s="2">
        <v>3</v>
      </c>
      <c r="K11768" s="2" t="str">
        <f>VLOOKUP($C11768,Clients!$B:$F,K$6,0)</f>
        <v>Feedbug</v>
      </c>
      <c r="L11768" s="2" t="str">
        <f>VLOOKUP($C11768,Clients!$B:$F,L$6,0)</f>
        <v>Foreign</v>
      </c>
      <c r="M11768" s="2" t="str">
        <f>VLOOKUP($C11768,Clients!$B:$F,M$6,0)</f>
        <v>BR</v>
      </c>
      <c r="N11768" s="2" t="str">
        <f>VLOOKUP($C11768,Clients!$B:$F,N$6,0)</f>
        <v>Brazil</v>
      </c>
    </row>
    <row r="11769" spans="2:14" x14ac:dyDescent="0.2">
      <c r="B11769" s="8">
        <v>-729.37200000000007</v>
      </c>
      <c r="C11769" s="2" t="s">
        <v>17241</v>
      </c>
      <c r="D11769" s="2" t="s">
        <v>51</v>
      </c>
      <c r="E11769" s="8">
        <v>0</v>
      </c>
      <c r="F11769" s="2" t="s">
        <v>17756</v>
      </c>
      <c r="G11769" s="2" t="s">
        <v>17757</v>
      </c>
      <c r="H11769" s="9">
        <v>43180</v>
      </c>
      <c r="I11769" s="2">
        <v>2018</v>
      </c>
      <c r="J11769" s="2">
        <v>3</v>
      </c>
      <c r="K11769" s="2" t="str">
        <f>VLOOKUP($C11769,Clients!$B:$F,K$6,0)</f>
        <v>Feedbug</v>
      </c>
      <c r="L11769" s="2" t="str">
        <f>VLOOKUP($C11769,Clients!$B:$F,L$6,0)</f>
        <v>Foreign</v>
      </c>
      <c r="M11769" s="2" t="str">
        <f>VLOOKUP($C11769,Clients!$B:$F,M$6,0)</f>
        <v>BR</v>
      </c>
      <c r="N11769" s="2" t="str">
        <f>VLOOKUP($C11769,Clients!$B:$F,N$6,0)</f>
        <v>Brazil</v>
      </c>
    </row>
    <row r="11770" spans="2:14" x14ac:dyDescent="0.2">
      <c r="B11770" s="8">
        <v>168949.2</v>
      </c>
      <c r="C11770" s="2" t="s">
        <v>17241</v>
      </c>
      <c r="D11770" s="2" t="s">
        <v>16</v>
      </c>
      <c r="E11770" s="8">
        <v>193</v>
      </c>
      <c r="F11770" s="2" t="s">
        <v>17695</v>
      </c>
      <c r="G11770" s="2" t="s">
        <v>17758</v>
      </c>
      <c r="H11770" s="9">
        <v>43185</v>
      </c>
      <c r="I11770" s="2">
        <v>2018</v>
      </c>
      <c r="J11770" s="2">
        <v>3</v>
      </c>
      <c r="K11770" s="2" t="str">
        <f>VLOOKUP($C11770,Clients!$B:$F,K$6,0)</f>
        <v>Feedbug</v>
      </c>
      <c r="L11770" s="2" t="str">
        <f>VLOOKUP($C11770,Clients!$B:$F,L$6,0)</f>
        <v>Foreign</v>
      </c>
      <c r="M11770" s="2" t="str">
        <f>VLOOKUP($C11770,Clients!$B:$F,M$6,0)</f>
        <v>BR</v>
      </c>
      <c r="N11770" s="2" t="str">
        <f>VLOOKUP($C11770,Clients!$B:$F,N$6,0)</f>
        <v>Brazil</v>
      </c>
    </row>
    <row r="11771" spans="2:14" x14ac:dyDescent="0.2">
      <c r="B11771" s="8">
        <v>-2786.7000000000003</v>
      </c>
      <c r="C11771" s="2" t="s">
        <v>17241</v>
      </c>
      <c r="D11771" s="2" t="s">
        <v>51</v>
      </c>
      <c r="E11771" s="8">
        <v>0</v>
      </c>
      <c r="F11771" s="2" t="s">
        <v>17759</v>
      </c>
      <c r="G11771" s="2" t="s">
        <v>17760</v>
      </c>
      <c r="H11771" s="9">
        <v>43185</v>
      </c>
      <c r="I11771" s="2">
        <v>2018</v>
      </c>
      <c r="J11771" s="2">
        <v>3</v>
      </c>
      <c r="K11771" s="2" t="str">
        <f>VLOOKUP($C11771,Clients!$B:$F,K$6,0)</f>
        <v>Feedbug</v>
      </c>
      <c r="L11771" s="2" t="str">
        <f>VLOOKUP($C11771,Clients!$B:$F,L$6,0)</f>
        <v>Foreign</v>
      </c>
      <c r="M11771" s="2" t="str">
        <f>VLOOKUP($C11771,Clients!$B:$F,M$6,0)</f>
        <v>BR</v>
      </c>
      <c r="N11771" s="2" t="str">
        <f>VLOOKUP($C11771,Clients!$B:$F,N$6,0)</f>
        <v>Brazil</v>
      </c>
    </row>
    <row r="11772" spans="2:14" x14ac:dyDescent="0.2">
      <c r="B11772" s="8">
        <v>170541</v>
      </c>
      <c r="C11772" s="2" t="s">
        <v>17241</v>
      </c>
      <c r="D11772" s="2" t="s">
        <v>16</v>
      </c>
      <c r="E11772" s="8">
        <v>193</v>
      </c>
      <c r="F11772" s="2" t="s">
        <v>17695</v>
      </c>
      <c r="G11772" s="2" t="s">
        <v>17761</v>
      </c>
      <c r="H11772" s="9">
        <v>43187</v>
      </c>
      <c r="I11772" s="2">
        <v>2018</v>
      </c>
      <c r="J11772" s="2">
        <v>3</v>
      </c>
      <c r="K11772" s="2" t="str">
        <f>VLOOKUP($C11772,Clients!$B:$F,K$6,0)</f>
        <v>Feedbug</v>
      </c>
      <c r="L11772" s="2" t="str">
        <f>VLOOKUP($C11772,Clients!$B:$F,L$6,0)</f>
        <v>Foreign</v>
      </c>
      <c r="M11772" s="2" t="str">
        <f>VLOOKUP($C11772,Clients!$B:$F,M$6,0)</f>
        <v>BR</v>
      </c>
      <c r="N11772" s="2" t="str">
        <f>VLOOKUP($C11772,Clients!$B:$F,N$6,0)</f>
        <v>Brazil</v>
      </c>
    </row>
    <row r="11773" spans="2:14" x14ac:dyDescent="0.2">
      <c r="B11773" s="8">
        <v>133585.20000000001</v>
      </c>
      <c r="C11773" s="2" t="s">
        <v>17241</v>
      </c>
      <c r="D11773" s="2" t="s">
        <v>16</v>
      </c>
      <c r="E11773" s="8">
        <v>205</v>
      </c>
      <c r="F11773" s="2" t="s">
        <v>17695</v>
      </c>
      <c r="G11773" s="2" t="s">
        <v>17762</v>
      </c>
      <c r="H11773" s="9">
        <v>43188</v>
      </c>
      <c r="I11773" s="2">
        <v>2018</v>
      </c>
      <c r="J11773" s="2">
        <v>3</v>
      </c>
      <c r="K11773" s="2" t="str">
        <f>VLOOKUP($C11773,Clients!$B:$F,K$6,0)</f>
        <v>Feedbug</v>
      </c>
      <c r="L11773" s="2" t="str">
        <f>VLOOKUP($C11773,Clients!$B:$F,L$6,0)</f>
        <v>Foreign</v>
      </c>
      <c r="M11773" s="2" t="str">
        <f>VLOOKUP($C11773,Clients!$B:$F,M$6,0)</f>
        <v>BR</v>
      </c>
      <c r="N11773" s="2" t="str">
        <f>VLOOKUP($C11773,Clients!$B:$F,N$6,0)</f>
        <v>Brazil</v>
      </c>
    </row>
    <row r="11774" spans="2:14" x14ac:dyDescent="0.2">
      <c r="B11774" s="8">
        <v>-7478.4359999999997</v>
      </c>
      <c r="C11774" s="2" t="s">
        <v>17241</v>
      </c>
      <c r="D11774" s="2" t="s">
        <v>51</v>
      </c>
      <c r="E11774" s="8">
        <v>0</v>
      </c>
      <c r="F11774" s="2" t="s">
        <v>17763</v>
      </c>
      <c r="G11774" s="2" t="s">
        <v>17764</v>
      </c>
      <c r="H11774" s="9">
        <v>43188</v>
      </c>
      <c r="I11774" s="2">
        <v>2018</v>
      </c>
      <c r="J11774" s="2">
        <v>3</v>
      </c>
      <c r="K11774" s="2" t="str">
        <f>VLOOKUP($C11774,Clients!$B:$F,K$6,0)</f>
        <v>Feedbug</v>
      </c>
      <c r="L11774" s="2" t="str">
        <f>VLOOKUP($C11774,Clients!$B:$F,L$6,0)</f>
        <v>Foreign</v>
      </c>
      <c r="M11774" s="2" t="str">
        <f>VLOOKUP($C11774,Clients!$B:$F,M$6,0)</f>
        <v>BR</v>
      </c>
      <c r="N11774" s="2" t="str">
        <f>VLOOKUP($C11774,Clients!$B:$F,N$6,0)</f>
        <v>Brazil</v>
      </c>
    </row>
    <row r="11775" spans="2:14" x14ac:dyDescent="0.2">
      <c r="B11775" s="8">
        <v>116369.40000000001</v>
      </c>
      <c r="C11775" s="2" t="s">
        <v>17241</v>
      </c>
      <c r="D11775" s="2" t="s">
        <v>16</v>
      </c>
      <c r="E11775" s="8">
        <v>198</v>
      </c>
      <c r="F11775" s="2" t="s">
        <v>17695</v>
      </c>
      <c r="G11775" s="2" t="s">
        <v>17765</v>
      </c>
      <c r="H11775" s="9">
        <v>43190</v>
      </c>
      <c r="I11775" s="2">
        <v>2018</v>
      </c>
      <c r="J11775" s="2">
        <v>3</v>
      </c>
      <c r="K11775" s="2" t="str">
        <f>VLOOKUP($C11775,Clients!$B:$F,K$6,0)</f>
        <v>Feedbug</v>
      </c>
      <c r="L11775" s="2" t="str">
        <f>VLOOKUP($C11775,Clients!$B:$F,L$6,0)</f>
        <v>Foreign</v>
      </c>
      <c r="M11775" s="2" t="str">
        <f>VLOOKUP($C11775,Clients!$B:$F,M$6,0)</f>
        <v>BR</v>
      </c>
      <c r="N11775" s="2" t="str">
        <f>VLOOKUP($C11775,Clients!$B:$F,N$6,0)</f>
        <v>Brazil</v>
      </c>
    </row>
    <row r="11776" spans="2:14" x14ac:dyDescent="0.2">
      <c r="B11776" s="8">
        <v>144207</v>
      </c>
      <c r="C11776" s="2" t="s">
        <v>17241</v>
      </c>
      <c r="D11776" s="2" t="s">
        <v>16</v>
      </c>
      <c r="E11776" s="8">
        <v>185</v>
      </c>
      <c r="F11776" s="2" t="s">
        <v>17695</v>
      </c>
      <c r="G11776" s="2" t="s">
        <v>17766</v>
      </c>
      <c r="H11776" s="9">
        <v>43190</v>
      </c>
      <c r="I11776" s="2">
        <v>2018</v>
      </c>
      <c r="J11776" s="2">
        <v>3</v>
      </c>
      <c r="K11776" s="2" t="str">
        <f>VLOOKUP($C11776,Clients!$B:$F,K$6,0)</f>
        <v>Feedbug</v>
      </c>
      <c r="L11776" s="2" t="str">
        <f>VLOOKUP($C11776,Clients!$B:$F,L$6,0)</f>
        <v>Foreign</v>
      </c>
      <c r="M11776" s="2" t="str">
        <f>VLOOKUP($C11776,Clients!$B:$F,M$6,0)</f>
        <v>BR</v>
      </c>
      <c r="N11776" s="2" t="str">
        <f>VLOOKUP($C11776,Clients!$B:$F,N$6,0)</f>
        <v>Brazil</v>
      </c>
    </row>
    <row r="11777" spans="2:14" x14ac:dyDescent="0.2">
      <c r="B11777" s="8">
        <v>-2327.3879999999999</v>
      </c>
      <c r="C11777" s="2" t="s">
        <v>17241</v>
      </c>
      <c r="D11777" s="2" t="s">
        <v>51</v>
      </c>
      <c r="E11777" s="8">
        <v>0</v>
      </c>
      <c r="F11777" s="2" t="s">
        <v>17767</v>
      </c>
      <c r="G11777" s="2" t="s">
        <v>17768</v>
      </c>
      <c r="H11777" s="9">
        <v>43195</v>
      </c>
      <c r="I11777" s="2">
        <v>2018</v>
      </c>
      <c r="J11777" s="2">
        <v>4</v>
      </c>
      <c r="K11777" s="2" t="str">
        <f>VLOOKUP($C11777,Clients!$B:$F,K$6,0)</f>
        <v>Feedbug</v>
      </c>
      <c r="L11777" s="2" t="str">
        <f>VLOOKUP($C11777,Clients!$B:$F,L$6,0)</f>
        <v>Foreign</v>
      </c>
      <c r="M11777" s="2" t="str">
        <f>VLOOKUP($C11777,Clients!$B:$F,M$6,0)</f>
        <v>BR</v>
      </c>
      <c r="N11777" s="2" t="str">
        <f>VLOOKUP($C11777,Clients!$B:$F,N$6,0)</f>
        <v>Brazil</v>
      </c>
    </row>
    <row r="11778" spans="2:14" x14ac:dyDescent="0.2">
      <c r="B11778" s="8">
        <v>-6050.688000000001</v>
      </c>
      <c r="C11778" s="2" t="s">
        <v>17241</v>
      </c>
      <c r="D11778" s="2" t="s">
        <v>51</v>
      </c>
      <c r="E11778" s="8">
        <v>0</v>
      </c>
      <c r="F11778" s="2" t="s">
        <v>17769</v>
      </c>
      <c r="G11778" s="2" t="s">
        <v>17770</v>
      </c>
      <c r="H11778" s="9">
        <v>43201</v>
      </c>
      <c r="I11778" s="2">
        <v>2018</v>
      </c>
      <c r="J11778" s="2">
        <v>4</v>
      </c>
      <c r="K11778" s="2" t="str">
        <f>VLOOKUP($C11778,Clients!$B:$F,K$6,0)</f>
        <v>Feedbug</v>
      </c>
      <c r="L11778" s="2" t="str">
        <f>VLOOKUP($C11778,Clients!$B:$F,L$6,0)</f>
        <v>Foreign</v>
      </c>
      <c r="M11778" s="2" t="str">
        <f>VLOOKUP($C11778,Clients!$B:$F,M$6,0)</f>
        <v>BR</v>
      </c>
      <c r="N11778" s="2" t="str">
        <f>VLOOKUP($C11778,Clients!$B:$F,N$6,0)</f>
        <v>Brazil</v>
      </c>
    </row>
    <row r="11779" spans="2:14" x14ac:dyDescent="0.2">
      <c r="B11779" s="8">
        <v>163233</v>
      </c>
      <c r="C11779" s="2" t="s">
        <v>17241</v>
      </c>
      <c r="D11779" s="2" t="s">
        <v>16</v>
      </c>
      <c r="E11779" s="8">
        <v>205</v>
      </c>
      <c r="F11779" s="2" t="s">
        <v>17695</v>
      </c>
      <c r="G11779" s="2" t="s">
        <v>17771</v>
      </c>
      <c r="H11779" s="9">
        <v>43202</v>
      </c>
      <c r="I11779" s="2">
        <v>2018</v>
      </c>
      <c r="J11779" s="2">
        <v>4</v>
      </c>
      <c r="K11779" s="2" t="str">
        <f>VLOOKUP($C11779,Clients!$B:$F,K$6,0)</f>
        <v>Feedbug</v>
      </c>
      <c r="L11779" s="2" t="str">
        <f>VLOOKUP($C11779,Clients!$B:$F,L$6,0)</f>
        <v>Foreign</v>
      </c>
      <c r="M11779" s="2" t="str">
        <f>VLOOKUP($C11779,Clients!$B:$F,M$6,0)</f>
        <v>BR</v>
      </c>
      <c r="N11779" s="2" t="str">
        <f>VLOOKUP($C11779,Clients!$B:$F,N$6,0)</f>
        <v>Brazil</v>
      </c>
    </row>
    <row r="11780" spans="2:14" x14ac:dyDescent="0.2">
      <c r="B11780" s="8">
        <v>-3410.82</v>
      </c>
      <c r="C11780" s="2" t="s">
        <v>17241</v>
      </c>
      <c r="D11780" s="2" t="s">
        <v>51</v>
      </c>
      <c r="E11780" s="8">
        <v>0</v>
      </c>
      <c r="F11780" s="2" t="s">
        <v>17772</v>
      </c>
      <c r="G11780" s="2" t="s">
        <v>17773</v>
      </c>
      <c r="H11780" s="9">
        <v>43202</v>
      </c>
      <c r="I11780" s="2">
        <v>2018</v>
      </c>
      <c r="J11780" s="2">
        <v>4</v>
      </c>
      <c r="K11780" s="2" t="str">
        <f>VLOOKUP($C11780,Clients!$B:$F,K$6,0)</f>
        <v>Feedbug</v>
      </c>
      <c r="L11780" s="2" t="str">
        <f>VLOOKUP($C11780,Clients!$B:$F,L$6,0)</f>
        <v>Foreign</v>
      </c>
      <c r="M11780" s="2" t="str">
        <f>VLOOKUP($C11780,Clients!$B:$F,M$6,0)</f>
        <v>BR</v>
      </c>
      <c r="N11780" s="2" t="str">
        <f>VLOOKUP($C11780,Clients!$B:$F,N$6,0)</f>
        <v>Brazil</v>
      </c>
    </row>
    <row r="11781" spans="2:14" x14ac:dyDescent="0.2">
      <c r="B11781" s="8">
        <v>-3264.66</v>
      </c>
      <c r="C11781" s="2" t="s">
        <v>17241</v>
      </c>
      <c r="D11781" s="2" t="s">
        <v>51</v>
      </c>
      <c r="E11781" s="8">
        <v>0</v>
      </c>
      <c r="F11781" s="2" t="s">
        <v>17774</v>
      </c>
      <c r="G11781" s="2" t="s">
        <v>17775</v>
      </c>
      <c r="H11781" s="9">
        <v>43208</v>
      </c>
      <c r="I11781" s="2">
        <v>2018</v>
      </c>
      <c r="J11781" s="2">
        <v>4</v>
      </c>
      <c r="K11781" s="2" t="str">
        <f>VLOOKUP($C11781,Clients!$B:$F,K$6,0)</f>
        <v>Feedbug</v>
      </c>
      <c r="L11781" s="2" t="str">
        <f>VLOOKUP($C11781,Clients!$B:$F,L$6,0)</f>
        <v>Foreign</v>
      </c>
      <c r="M11781" s="2" t="str">
        <f>VLOOKUP($C11781,Clients!$B:$F,M$6,0)</f>
        <v>BR</v>
      </c>
      <c r="N11781" s="2" t="str">
        <f>VLOOKUP($C11781,Clients!$B:$F,N$6,0)</f>
        <v>Brazil</v>
      </c>
    </row>
    <row r="11782" spans="2:14" x14ac:dyDescent="0.2">
      <c r="B11782" s="8">
        <v>169894.2</v>
      </c>
      <c r="C11782" s="2" t="s">
        <v>17241</v>
      </c>
      <c r="D11782" s="2" t="s">
        <v>16</v>
      </c>
      <c r="E11782" s="8">
        <v>185</v>
      </c>
      <c r="F11782" s="2" t="s">
        <v>17695</v>
      </c>
      <c r="G11782" s="2" t="s">
        <v>17776</v>
      </c>
      <c r="H11782" s="9">
        <v>43209</v>
      </c>
      <c r="I11782" s="2">
        <v>2018</v>
      </c>
      <c r="J11782" s="2">
        <v>4</v>
      </c>
      <c r="K11782" s="2" t="str">
        <f>VLOOKUP($C11782,Clients!$B:$F,K$6,0)</f>
        <v>Feedbug</v>
      </c>
      <c r="L11782" s="2" t="str">
        <f>VLOOKUP($C11782,Clients!$B:$F,L$6,0)</f>
        <v>Foreign</v>
      </c>
      <c r="M11782" s="2" t="str">
        <f>VLOOKUP($C11782,Clients!$B:$F,M$6,0)</f>
        <v>BR</v>
      </c>
      <c r="N11782" s="2" t="str">
        <f>VLOOKUP($C11782,Clients!$B:$F,N$6,0)</f>
        <v>Brazil</v>
      </c>
    </row>
    <row r="11783" spans="2:14" x14ac:dyDescent="0.2">
      <c r="B11783" s="8">
        <v>53932.200000000004</v>
      </c>
      <c r="C11783" s="2" t="s">
        <v>17241</v>
      </c>
      <c r="D11783" s="2" t="s">
        <v>16</v>
      </c>
      <c r="E11783" s="8">
        <v>78</v>
      </c>
      <c r="F11783" s="2" t="s">
        <v>17695</v>
      </c>
      <c r="G11783" s="2" t="s">
        <v>17777</v>
      </c>
      <c r="H11783" s="9">
        <v>43211</v>
      </c>
      <c r="I11783" s="2">
        <v>2018</v>
      </c>
      <c r="J11783" s="2">
        <v>4</v>
      </c>
      <c r="K11783" s="2" t="str">
        <f>VLOOKUP($C11783,Clients!$B:$F,K$6,0)</f>
        <v>Feedbug</v>
      </c>
      <c r="L11783" s="2" t="str">
        <f>VLOOKUP($C11783,Clients!$B:$F,L$6,0)</f>
        <v>Foreign</v>
      </c>
      <c r="M11783" s="2" t="str">
        <f>VLOOKUP($C11783,Clients!$B:$F,M$6,0)</f>
        <v>BR</v>
      </c>
      <c r="N11783" s="2" t="str">
        <f>VLOOKUP($C11783,Clients!$B:$F,N$6,0)</f>
        <v>Brazil</v>
      </c>
    </row>
    <row r="11784" spans="2:14" x14ac:dyDescent="0.2">
      <c r="B11784" s="8">
        <v>80354.400000000009</v>
      </c>
      <c r="C11784" s="2" t="s">
        <v>17241</v>
      </c>
      <c r="D11784" s="2" t="s">
        <v>16</v>
      </c>
      <c r="E11784" s="8">
        <v>108</v>
      </c>
      <c r="F11784" s="2" t="s">
        <v>17695</v>
      </c>
      <c r="G11784" s="2" t="s">
        <v>17778</v>
      </c>
      <c r="H11784" s="9">
        <v>43211</v>
      </c>
      <c r="I11784" s="2">
        <v>2018</v>
      </c>
      <c r="J11784" s="2">
        <v>4</v>
      </c>
      <c r="K11784" s="2" t="str">
        <f>VLOOKUP($C11784,Clients!$B:$F,K$6,0)</f>
        <v>Feedbug</v>
      </c>
      <c r="L11784" s="2" t="str">
        <f>VLOOKUP($C11784,Clients!$B:$F,L$6,0)</f>
        <v>Foreign</v>
      </c>
      <c r="M11784" s="2" t="str">
        <f>VLOOKUP($C11784,Clients!$B:$F,M$6,0)</f>
        <v>BR</v>
      </c>
      <c r="N11784" s="2" t="str">
        <f>VLOOKUP($C11784,Clients!$B:$F,N$6,0)</f>
        <v>Brazil</v>
      </c>
    </row>
    <row r="11785" spans="2:14" x14ac:dyDescent="0.2">
      <c r="B11785" s="8">
        <v>42466.200000000004</v>
      </c>
      <c r="C11785" s="2" t="s">
        <v>17241</v>
      </c>
      <c r="D11785" s="2" t="s">
        <v>16</v>
      </c>
      <c r="E11785" s="8">
        <v>52</v>
      </c>
      <c r="F11785" s="2" t="s">
        <v>17695</v>
      </c>
      <c r="G11785" s="2" t="s">
        <v>17779</v>
      </c>
      <c r="H11785" s="9">
        <v>43211</v>
      </c>
      <c r="I11785" s="2">
        <v>2018</v>
      </c>
      <c r="J11785" s="2">
        <v>4</v>
      </c>
      <c r="K11785" s="2" t="str">
        <f>VLOOKUP($C11785,Clients!$B:$F,K$6,0)</f>
        <v>Feedbug</v>
      </c>
      <c r="L11785" s="2" t="str">
        <f>VLOOKUP($C11785,Clients!$B:$F,L$6,0)</f>
        <v>Foreign</v>
      </c>
      <c r="M11785" s="2" t="str">
        <f>VLOOKUP($C11785,Clients!$B:$F,M$6,0)</f>
        <v>BR</v>
      </c>
      <c r="N11785" s="2" t="str">
        <f>VLOOKUP($C11785,Clients!$B:$F,N$6,0)</f>
        <v>Brazil</v>
      </c>
    </row>
    <row r="11786" spans="2:14" x14ac:dyDescent="0.2">
      <c r="B11786" s="8">
        <v>147361.20000000001</v>
      </c>
      <c r="C11786" s="2" t="s">
        <v>17241</v>
      </c>
      <c r="D11786" s="2" t="s">
        <v>16</v>
      </c>
      <c r="E11786" s="8">
        <v>204</v>
      </c>
      <c r="F11786" s="2" t="s">
        <v>17695</v>
      </c>
      <c r="G11786" s="2" t="s">
        <v>17780</v>
      </c>
      <c r="H11786" s="9">
        <v>43217</v>
      </c>
      <c r="I11786" s="2">
        <v>2018</v>
      </c>
      <c r="J11786" s="2">
        <v>4</v>
      </c>
      <c r="K11786" s="2" t="str">
        <f>VLOOKUP($C11786,Clients!$B:$F,K$6,0)</f>
        <v>Feedbug</v>
      </c>
      <c r="L11786" s="2" t="str">
        <f>VLOOKUP($C11786,Clients!$B:$F,L$6,0)</f>
        <v>Foreign</v>
      </c>
      <c r="M11786" s="2" t="str">
        <f>VLOOKUP($C11786,Clients!$B:$F,M$6,0)</f>
        <v>BR</v>
      </c>
      <c r="N11786" s="2" t="str">
        <f>VLOOKUP($C11786,Clients!$B:$F,N$6,0)</f>
        <v>Brazil</v>
      </c>
    </row>
    <row r="11787" spans="2:14" x14ac:dyDescent="0.2">
      <c r="B11787" s="8">
        <v>-2884.1400000000003</v>
      </c>
      <c r="C11787" s="2" t="s">
        <v>17241</v>
      </c>
      <c r="D11787" s="2" t="s">
        <v>51</v>
      </c>
      <c r="E11787" s="8">
        <v>0</v>
      </c>
      <c r="F11787" s="2" t="s">
        <v>17781</v>
      </c>
      <c r="G11787" s="2" t="s">
        <v>17782</v>
      </c>
      <c r="H11787" s="9">
        <v>43220</v>
      </c>
      <c r="I11787" s="2">
        <v>2018</v>
      </c>
      <c r="J11787" s="2">
        <v>4</v>
      </c>
      <c r="K11787" s="2" t="str">
        <f>VLOOKUP($C11787,Clients!$B:$F,K$6,0)</f>
        <v>Feedbug</v>
      </c>
      <c r="L11787" s="2" t="str">
        <f>VLOOKUP($C11787,Clients!$B:$F,L$6,0)</f>
        <v>Foreign</v>
      </c>
      <c r="M11787" s="2" t="str">
        <f>VLOOKUP($C11787,Clients!$B:$F,M$6,0)</f>
        <v>BR</v>
      </c>
      <c r="N11787" s="2" t="str">
        <f>VLOOKUP($C11787,Clients!$B:$F,N$6,0)</f>
        <v>Brazil</v>
      </c>
    </row>
    <row r="11788" spans="2:14" x14ac:dyDescent="0.2">
      <c r="B11788" s="8">
        <v>-3397.884</v>
      </c>
      <c r="C11788" s="2" t="s">
        <v>17241</v>
      </c>
      <c r="D11788" s="2" t="s">
        <v>51</v>
      </c>
      <c r="E11788" s="8">
        <v>0</v>
      </c>
      <c r="F11788" s="2" t="s">
        <v>17783</v>
      </c>
      <c r="G11788" s="2" t="s">
        <v>17784</v>
      </c>
      <c r="H11788" s="9">
        <v>43220</v>
      </c>
      <c r="I11788" s="2">
        <v>2018</v>
      </c>
      <c r="J11788" s="2">
        <v>4</v>
      </c>
      <c r="K11788" s="2" t="str">
        <f>VLOOKUP($C11788,Clients!$B:$F,K$6,0)</f>
        <v>Feedbug</v>
      </c>
      <c r="L11788" s="2" t="str">
        <f>VLOOKUP($C11788,Clients!$B:$F,L$6,0)</f>
        <v>Foreign</v>
      </c>
      <c r="M11788" s="2" t="str">
        <f>VLOOKUP($C11788,Clients!$B:$F,M$6,0)</f>
        <v>BR</v>
      </c>
      <c r="N11788" s="2" t="str">
        <f>VLOOKUP($C11788,Clients!$B:$F,N$6,0)</f>
        <v>Brazil</v>
      </c>
    </row>
    <row r="11789" spans="2:14" x14ac:dyDescent="0.2">
      <c r="B11789" s="8">
        <v>-2947.2240000000002</v>
      </c>
      <c r="C11789" s="2" t="s">
        <v>17241</v>
      </c>
      <c r="D11789" s="2" t="s">
        <v>51</v>
      </c>
      <c r="E11789" s="8">
        <v>0</v>
      </c>
      <c r="F11789" s="2" t="s">
        <v>17785</v>
      </c>
      <c r="G11789" s="2" t="s">
        <v>17786</v>
      </c>
      <c r="H11789" s="9">
        <v>43222</v>
      </c>
      <c r="I11789" s="2">
        <v>2018</v>
      </c>
      <c r="J11789" s="2">
        <v>5</v>
      </c>
      <c r="K11789" s="2" t="str">
        <f>VLOOKUP($C11789,Clients!$B:$F,K$6,0)</f>
        <v>Feedbug</v>
      </c>
      <c r="L11789" s="2" t="str">
        <f>VLOOKUP($C11789,Clients!$B:$F,L$6,0)</f>
        <v>Foreign</v>
      </c>
      <c r="M11789" s="2" t="str">
        <f>VLOOKUP($C11789,Clients!$B:$F,M$6,0)</f>
        <v>BR</v>
      </c>
      <c r="N11789" s="2" t="str">
        <f>VLOOKUP($C11789,Clients!$B:$F,N$6,0)</f>
        <v>Brazil</v>
      </c>
    </row>
    <row r="11790" spans="2:14" x14ac:dyDescent="0.2">
      <c r="B11790" s="8">
        <v>-2456.4120000000003</v>
      </c>
      <c r="C11790" s="2" t="s">
        <v>17241</v>
      </c>
      <c r="D11790" s="2" t="s">
        <v>51</v>
      </c>
      <c r="E11790" s="8">
        <v>0</v>
      </c>
      <c r="F11790" s="2" t="s">
        <v>17787</v>
      </c>
      <c r="G11790" s="2" t="s">
        <v>17788</v>
      </c>
      <c r="H11790" s="9">
        <v>43223</v>
      </c>
      <c r="I11790" s="2">
        <v>2018</v>
      </c>
      <c r="J11790" s="2">
        <v>5</v>
      </c>
      <c r="K11790" s="2" t="str">
        <f>VLOOKUP($C11790,Clients!$B:$F,K$6,0)</f>
        <v>Feedbug</v>
      </c>
      <c r="L11790" s="2" t="str">
        <f>VLOOKUP($C11790,Clients!$B:$F,L$6,0)</f>
        <v>Foreign</v>
      </c>
      <c r="M11790" s="2" t="str">
        <f>VLOOKUP($C11790,Clients!$B:$F,M$6,0)</f>
        <v>BR</v>
      </c>
      <c r="N11790" s="2" t="str">
        <f>VLOOKUP($C11790,Clients!$B:$F,N$6,0)</f>
        <v>Brazil</v>
      </c>
    </row>
    <row r="11791" spans="2:14" x14ac:dyDescent="0.2">
      <c r="B11791" s="8">
        <v>180793.2</v>
      </c>
      <c r="C11791" s="2" t="s">
        <v>17241</v>
      </c>
      <c r="D11791" s="2" t="s">
        <v>16</v>
      </c>
      <c r="E11791" s="8">
        <v>205</v>
      </c>
      <c r="F11791" s="2" t="s">
        <v>17695</v>
      </c>
      <c r="G11791" s="2" t="s">
        <v>17789</v>
      </c>
      <c r="H11791" s="9">
        <v>43224</v>
      </c>
      <c r="I11791" s="2">
        <v>2018</v>
      </c>
      <c r="J11791" s="2">
        <v>5</v>
      </c>
      <c r="K11791" s="2" t="str">
        <f>VLOOKUP($C11791,Clients!$B:$F,K$6,0)</f>
        <v>Feedbug</v>
      </c>
      <c r="L11791" s="2" t="str">
        <f>VLOOKUP($C11791,Clients!$B:$F,L$6,0)</f>
        <v>Foreign</v>
      </c>
      <c r="M11791" s="2" t="str">
        <f>VLOOKUP($C11791,Clients!$B:$F,M$6,0)</f>
        <v>BR</v>
      </c>
      <c r="N11791" s="2" t="str">
        <f>VLOOKUP($C11791,Clients!$B:$F,N$6,0)</f>
        <v>Brazil</v>
      </c>
    </row>
    <row r="11792" spans="2:14" x14ac:dyDescent="0.2">
      <c r="B11792" s="8">
        <v>196198.80000000002</v>
      </c>
      <c r="C11792" s="2" t="s">
        <v>17241</v>
      </c>
      <c r="D11792" s="2" t="s">
        <v>16</v>
      </c>
      <c r="E11792" s="8">
        <v>200</v>
      </c>
      <c r="F11792" s="2" t="s">
        <v>17695</v>
      </c>
      <c r="G11792" s="2" t="s">
        <v>17790</v>
      </c>
      <c r="H11792" s="9">
        <v>43228</v>
      </c>
      <c r="I11792" s="2">
        <v>2018</v>
      </c>
      <c r="J11792" s="2">
        <v>5</v>
      </c>
      <c r="K11792" s="2" t="str">
        <f>VLOOKUP($C11792,Clients!$B:$F,K$6,0)</f>
        <v>Feedbug</v>
      </c>
      <c r="L11792" s="2" t="str">
        <f>VLOOKUP($C11792,Clients!$B:$F,L$6,0)</f>
        <v>Foreign</v>
      </c>
      <c r="M11792" s="2" t="str">
        <f>VLOOKUP($C11792,Clients!$B:$F,M$6,0)</f>
        <v>BR</v>
      </c>
      <c r="N11792" s="2" t="str">
        <f>VLOOKUP($C11792,Clients!$B:$F,N$6,0)</f>
        <v>Brazil</v>
      </c>
    </row>
    <row r="11793" spans="2:14" x14ac:dyDescent="0.2">
      <c r="B11793" s="8">
        <v>-1078.644</v>
      </c>
      <c r="C11793" s="2" t="s">
        <v>17241</v>
      </c>
      <c r="D11793" s="2" t="s">
        <v>51</v>
      </c>
      <c r="E11793" s="8">
        <v>0</v>
      </c>
      <c r="F11793" s="2" t="s">
        <v>17791</v>
      </c>
      <c r="G11793" s="2" t="s">
        <v>17792</v>
      </c>
      <c r="H11793" s="9">
        <v>43230</v>
      </c>
      <c r="I11793" s="2">
        <v>2018</v>
      </c>
      <c r="J11793" s="2">
        <v>5</v>
      </c>
      <c r="K11793" s="2" t="str">
        <f>VLOOKUP($C11793,Clients!$B:$F,K$6,0)</f>
        <v>Feedbug</v>
      </c>
      <c r="L11793" s="2" t="str">
        <f>VLOOKUP($C11793,Clients!$B:$F,L$6,0)</f>
        <v>Foreign</v>
      </c>
      <c r="M11793" s="2" t="str">
        <f>VLOOKUP($C11793,Clients!$B:$F,M$6,0)</f>
        <v>BR</v>
      </c>
      <c r="N11793" s="2" t="str">
        <f>VLOOKUP($C11793,Clients!$B:$F,N$6,0)</f>
        <v>Brazil</v>
      </c>
    </row>
    <row r="11794" spans="2:14" x14ac:dyDescent="0.2">
      <c r="B11794" s="8">
        <v>172464.6</v>
      </c>
      <c r="C11794" s="2" t="s">
        <v>17241</v>
      </c>
      <c r="D11794" s="2" t="s">
        <v>16</v>
      </c>
      <c r="E11794" s="8">
        <v>200</v>
      </c>
      <c r="F11794" s="2" t="s">
        <v>17695</v>
      </c>
      <c r="G11794" s="2" t="s">
        <v>17793</v>
      </c>
      <c r="H11794" s="9">
        <v>43230</v>
      </c>
      <c r="I11794" s="2">
        <v>2018</v>
      </c>
      <c r="J11794" s="2">
        <v>5</v>
      </c>
      <c r="K11794" s="2" t="str">
        <f>VLOOKUP($C11794,Clients!$B:$F,K$6,0)</f>
        <v>Feedbug</v>
      </c>
      <c r="L11794" s="2" t="str">
        <f>VLOOKUP($C11794,Clients!$B:$F,L$6,0)</f>
        <v>Foreign</v>
      </c>
      <c r="M11794" s="2" t="str">
        <f>VLOOKUP($C11794,Clients!$B:$F,M$6,0)</f>
        <v>BR</v>
      </c>
      <c r="N11794" s="2" t="str">
        <f>VLOOKUP($C11794,Clients!$B:$F,N$6,0)</f>
        <v>Brazil</v>
      </c>
    </row>
    <row r="11795" spans="2:14" x14ac:dyDescent="0.2">
      <c r="B11795" s="8">
        <v>-7539.84</v>
      </c>
      <c r="C11795" s="2" t="s">
        <v>17241</v>
      </c>
      <c r="D11795" s="2" t="s">
        <v>51</v>
      </c>
      <c r="E11795" s="8">
        <v>0</v>
      </c>
      <c r="F11795" s="2" t="s">
        <v>17794</v>
      </c>
      <c r="G11795" s="2" t="s">
        <v>17795</v>
      </c>
      <c r="H11795" s="9">
        <v>43235</v>
      </c>
      <c r="I11795" s="2">
        <v>2018</v>
      </c>
      <c r="J11795" s="2">
        <v>5</v>
      </c>
      <c r="K11795" s="2" t="str">
        <f>VLOOKUP($C11795,Clients!$B:$F,K$6,0)</f>
        <v>Feedbug</v>
      </c>
      <c r="L11795" s="2" t="str">
        <f>VLOOKUP($C11795,Clients!$B:$F,L$6,0)</f>
        <v>Foreign</v>
      </c>
      <c r="M11795" s="2" t="str">
        <f>VLOOKUP($C11795,Clients!$B:$F,M$6,0)</f>
        <v>BR</v>
      </c>
      <c r="N11795" s="2" t="str">
        <f>VLOOKUP($C11795,Clients!$B:$F,N$6,0)</f>
        <v>Brazil</v>
      </c>
    </row>
    <row r="11796" spans="2:14" x14ac:dyDescent="0.2">
      <c r="B11796" s="8">
        <v>200461.80000000002</v>
      </c>
      <c r="C11796" s="2" t="s">
        <v>17241</v>
      </c>
      <c r="D11796" s="2" t="s">
        <v>16</v>
      </c>
      <c r="E11796" s="8">
        <v>204</v>
      </c>
      <c r="F11796" s="2" t="s">
        <v>17695</v>
      </c>
      <c r="G11796" s="2" t="s">
        <v>17796</v>
      </c>
      <c r="H11796" s="9">
        <v>43236</v>
      </c>
      <c r="I11796" s="2">
        <v>2018</v>
      </c>
      <c r="J11796" s="2">
        <v>5</v>
      </c>
      <c r="K11796" s="2" t="str">
        <f>VLOOKUP($C11796,Clients!$B:$F,K$6,0)</f>
        <v>Feedbug</v>
      </c>
      <c r="L11796" s="2" t="str">
        <f>VLOOKUP($C11796,Clients!$B:$F,L$6,0)</f>
        <v>Foreign</v>
      </c>
      <c r="M11796" s="2" t="str">
        <f>VLOOKUP($C11796,Clients!$B:$F,M$6,0)</f>
        <v>BR</v>
      </c>
      <c r="N11796" s="2" t="str">
        <f>VLOOKUP($C11796,Clients!$B:$F,N$6,0)</f>
        <v>Brazil</v>
      </c>
    </row>
    <row r="11797" spans="2:14" x14ac:dyDescent="0.2">
      <c r="B11797" s="8">
        <v>170016</v>
      </c>
      <c r="C11797" s="2" t="s">
        <v>17241</v>
      </c>
      <c r="D11797" s="2" t="s">
        <v>16</v>
      </c>
      <c r="E11797" s="8">
        <v>194</v>
      </c>
      <c r="F11797" s="2" t="s">
        <v>17695</v>
      </c>
      <c r="G11797" s="2" t="s">
        <v>17797</v>
      </c>
      <c r="H11797" s="9">
        <v>43243</v>
      </c>
      <c r="I11797" s="2">
        <v>2018</v>
      </c>
      <c r="J11797" s="2">
        <v>5</v>
      </c>
      <c r="K11797" s="2" t="str">
        <f>VLOOKUP($C11797,Clients!$B:$F,K$6,0)</f>
        <v>Feedbug</v>
      </c>
      <c r="L11797" s="2" t="str">
        <f>VLOOKUP($C11797,Clients!$B:$F,L$6,0)</f>
        <v>Foreign</v>
      </c>
      <c r="M11797" s="2" t="str">
        <f>VLOOKUP($C11797,Clients!$B:$F,M$6,0)</f>
        <v>BR</v>
      </c>
      <c r="N11797" s="2" t="str">
        <f>VLOOKUP($C11797,Clients!$B:$F,N$6,0)</f>
        <v>Brazil</v>
      </c>
    </row>
    <row r="11798" spans="2:14" x14ac:dyDescent="0.2">
      <c r="B11798" s="8">
        <v>-3449.2919999999999</v>
      </c>
      <c r="C11798" s="2" t="s">
        <v>17241</v>
      </c>
      <c r="D11798" s="2" t="s">
        <v>51</v>
      </c>
      <c r="E11798" s="8">
        <v>0</v>
      </c>
      <c r="F11798" s="2" t="s">
        <v>17798</v>
      </c>
      <c r="G11798" s="2" t="s">
        <v>17799</v>
      </c>
      <c r="H11798" s="9">
        <v>43243</v>
      </c>
      <c r="I11798" s="2">
        <v>2018</v>
      </c>
      <c r="J11798" s="2">
        <v>5</v>
      </c>
      <c r="K11798" s="2" t="str">
        <f>VLOOKUP($C11798,Clients!$B:$F,K$6,0)</f>
        <v>Feedbug</v>
      </c>
      <c r="L11798" s="2" t="str">
        <f>VLOOKUP($C11798,Clients!$B:$F,L$6,0)</f>
        <v>Foreign</v>
      </c>
      <c r="M11798" s="2" t="str">
        <f>VLOOKUP($C11798,Clients!$B:$F,M$6,0)</f>
        <v>BR</v>
      </c>
      <c r="N11798" s="2" t="str">
        <f>VLOOKUP($C11798,Clients!$B:$F,N$6,0)</f>
        <v>Brazil</v>
      </c>
    </row>
    <row r="11799" spans="2:14" x14ac:dyDescent="0.2">
      <c r="B11799" s="8">
        <v>-4009.2360000000003</v>
      </c>
      <c r="C11799" s="2" t="s">
        <v>17241</v>
      </c>
      <c r="D11799" s="2" t="s">
        <v>51</v>
      </c>
      <c r="E11799" s="8">
        <v>0</v>
      </c>
      <c r="F11799" s="2" t="s">
        <v>17800</v>
      </c>
      <c r="G11799" s="2" t="s">
        <v>17801</v>
      </c>
      <c r="H11799" s="9">
        <v>43245</v>
      </c>
      <c r="I11799" s="2">
        <v>2018</v>
      </c>
      <c r="J11799" s="2">
        <v>5</v>
      </c>
      <c r="K11799" s="2" t="str">
        <f>VLOOKUP($C11799,Clients!$B:$F,K$6,0)</f>
        <v>Feedbug</v>
      </c>
      <c r="L11799" s="2" t="str">
        <f>VLOOKUP($C11799,Clients!$B:$F,L$6,0)</f>
        <v>Foreign</v>
      </c>
      <c r="M11799" s="2" t="str">
        <f>VLOOKUP($C11799,Clients!$B:$F,M$6,0)</f>
        <v>BR</v>
      </c>
      <c r="N11799" s="2" t="str">
        <f>VLOOKUP($C11799,Clients!$B:$F,N$6,0)</f>
        <v>Brazil</v>
      </c>
    </row>
    <row r="11800" spans="2:14" x14ac:dyDescent="0.2">
      <c r="B11800" s="8">
        <v>156105.60000000001</v>
      </c>
      <c r="C11800" s="2" t="s">
        <v>17241</v>
      </c>
      <c r="D11800" s="2" t="s">
        <v>16</v>
      </c>
      <c r="E11800" s="8">
        <v>138</v>
      </c>
      <c r="F11800" s="2" t="s">
        <v>17695</v>
      </c>
      <c r="G11800" s="2" t="s">
        <v>17802</v>
      </c>
      <c r="H11800" s="9">
        <v>43248</v>
      </c>
      <c r="I11800" s="2">
        <v>2018</v>
      </c>
      <c r="J11800" s="2">
        <v>5</v>
      </c>
      <c r="K11800" s="2" t="str">
        <f>VLOOKUP($C11800,Clients!$B:$F,K$6,0)</f>
        <v>Feedbug</v>
      </c>
      <c r="L11800" s="2" t="str">
        <f>VLOOKUP($C11800,Clients!$B:$F,L$6,0)</f>
        <v>Foreign</v>
      </c>
      <c r="M11800" s="2" t="str">
        <f>VLOOKUP($C11800,Clients!$B:$F,M$6,0)</f>
        <v>BR</v>
      </c>
      <c r="N11800" s="2" t="str">
        <f>VLOOKUP($C11800,Clients!$B:$F,N$6,0)</f>
        <v>Brazil</v>
      </c>
    </row>
    <row r="11801" spans="2:14" x14ac:dyDescent="0.2">
      <c r="B11801" s="8">
        <v>49131.6</v>
      </c>
      <c r="C11801" s="2" t="s">
        <v>17241</v>
      </c>
      <c r="D11801" s="2" t="s">
        <v>16</v>
      </c>
      <c r="E11801" s="8">
        <v>68</v>
      </c>
      <c r="F11801" s="2" t="s">
        <v>17695</v>
      </c>
      <c r="G11801" s="2" t="s">
        <v>17803</v>
      </c>
      <c r="H11801" s="9">
        <v>43249</v>
      </c>
      <c r="I11801" s="2">
        <v>2018</v>
      </c>
      <c r="J11801" s="2">
        <v>5</v>
      </c>
      <c r="K11801" s="2" t="str">
        <f>VLOOKUP($C11801,Clients!$B:$F,K$6,0)</f>
        <v>Feedbug</v>
      </c>
      <c r="L11801" s="2" t="str">
        <f>VLOOKUP($C11801,Clients!$B:$F,L$6,0)</f>
        <v>Foreign</v>
      </c>
      <c r="M11801" s="2" t="str">
        <f>VLOOKUP($C11801,Clients!$B:$F,M$6,0)</f>
        <v>BR</v>
      </c>
      <c r="N11801" s="2" t="str">
        <f>VLOOKUP($C11801,Clients!$B:$F,N$6,0)</f>
        <v>Brazil</v>
      </c>
    </row>
    <row r="11802" spans="2:14" x14ac:dyDescent="0.2">
      <c r="B11802" s="8">
        <v>108082.8</v>
      </c>
      <c r="C11802" s="2" t="s">
        <v>17241</v>
      </c>
      <c r="D11802" s="2" t="s">
        <v>16</v>
      </c>
      <c r="E11802" s="8">
        <v>137</v>
      </c>
      <c r="F11802" s="2" t="s">
        <v>17695</v>
      </c>
      <c r="G11802" s="2" t="s">
        <v>17804</v>
      </c>
      <c r="H11802" s="9">
        <v>43249</v>
      </c>
      <c r="I11802" s="2">
        <v>2018</v>
      </c>
      <c r="J11802" s="2">
        <v>5</v>
      </c>
      <c r="K11802" s="2" t="str">
        <f>VLOOKUP($C11802,Clients!$B:$F,K$6,0)</f>
        <v>Feedbug</v>
      </c>
      <c r="L11802" s="2" t="str">
        <f>VLOOKUP($C11802,Clients!$B:$F,L$6,0)</f>
        <v>Foreign</v>
      </c>
      <c r="M11802" s="2" t="str">
        <f>VLOOKUP($C11802,Clients!$B:$F,M$6,0)</f>
        <v>BR</v>
      </c>
      <c r="N11802" s="2" t="str">
        <f>VLOOKUP($C11802,Clients!$B:$F,N$6,0)</f>
        <v>Brazil</v>
      </c>
    </row>
    <row r="11803" spans="2:14" x14ac:dyDescent="0.2">
      <c r="B11803" s="8">
        <v>-3400.32</v>
      </c>
      <c r="C11803" s="2" t="s">
        <v>17241</v>
      </c>
      <c r="D11803" s="2" t="s">
        <v>51</v>
      </c>
      <c r="E11803" s="8">
        <v>0</v>
      </c>
      <c r="F11803" s="2" t="s">
        <v>17805</v>
      </c>
      <c r="G11803" s="2" t="s">
        <v>17806</v>
      </c>
      <c r="H11803" s="9">
        <v>43251</v>
      </c>
      <c r="I11803" s="2">
        <v>2018</v>
      </c>
      <c r="J11803" s="2">
        <v>5</v>
      </c>
      <c r="K11803" s="2" t="str">
        <f>VLOOKUP($C11803,Clients!$B:$F,K$6,0)</f>
        <v>Feedbug</v>
      </c>
      <c r="L11803" s="2" t="str">
        <f>VLOOKUP($C11803,Clients!$B:$F,L$6,0)</f>
        <v>Foreign</v>
      </c>
      <c r="M11803" s="2" t="str">
        <f>VLOOKUP($C11803,Clients!$B:$F,M$6,0)</f>
        <v>BR</v>
      </c>
      <c r="N11803" s="2" t="str">
        <f>VLOOKUP($C11803,Clients!$B:$F,N$6,0)</f>
        <v>Brazil</v>
      </c>
    </row>
    <row r="11804" spans="2:14" x14ac:dyDescent="0.2">
      <c r="B11804" s="8">
        <v>-3122.1120000000001</v>
      </c>
      <c r="C11804" s="2" t="s">
        <v>17241</v>
      </c>
      <c r="D11804" s="2" t="s">
        <v>51</v>
      </c>
      <c r="E11804" s="8">
        <v>0</v>
      </c>
      <c r="F11804" s="2" t="s">
        <v>17807</v>
      </c>
      <c r="G11804" s="2" t="s">
        <v>17808</v>
      </c>
      <c r="H11804" s="9">
        <v>43256</v>
      </c>
      <c r="I11804" s="2">
        <v>2018</v>
      </c>
      <c r="J11804" s="2">
        <v>6</v>
      </c>
      <c r="K11804" s="2" t="str">
        <f>VLOOKUP($C11804,Clients!$B:$F,K$6,0)</f>
        <v>Feedbug</v>
      </c>
      <c r="L11804" s="2" t="str">
        <f>VLOOKUP($C11804,Clients!$B:$F,L$6,0)</f>
        <v>Foreign</v>
      </c>
      <c r="M11804" s="2" t="str">
        <f>VLOOKUP($C11804,Clients!$B:$F,M$6,0)</f>
        <v>BR</v>
      </c>
      <c r="N11804" s="2" t="str">
        <f>VLOOKUP($C11804,Clients!$B:$F,N$6,0)</f>
        <v>Brazil</v>
      </c>
    </row>
    <row r="11805" spans="2:14" x14ac:dyDescent="0.2">
      <c r="B11805" s="8">
        <v>0</v>
      </c>
      <c r="C11805" s="2" t="s">
        <v>17241</v>
      </c>
      <c r="D11805" s="2" t="s">
        <v>46</v>
      </c>
      <c r="E11805" s="8">
        <v>7</v>
      </c>
      <c r="F11805" s="2" t="s">
        <v>17809</v>
      </c>
      <c r="G11805" s="2" t="s">
        <v>17810</v>
      </c>
      <c r="H11805" s="9">
        <v>43257</v>
      </c>
      <c r="I11805" s="2">
        <v>2018</v>
      </c>
      <c r="J11805" s="2">
        <v>6</v>
      </c>
      <c r="K11805" s="2" t="str">
        <f>VLOOKUP($C11805,Clients!$B:$F,K$6,0)</f>
        <v>Feedbug</v>
      </c>
      <c r="L11805" s="2" t="str">
        <f>VLOOKUP($C11805,Clients!$B:$F,L$6,0)</f>
        <v>Foreign</v>
      </c>
      <c r="M11805" s="2" t="str">
        <f>VLOOKUP($C11805,Clients!$B:$F,M$6,0)</f>
        <v>BR</v>
      </c>
      <c r="N11805" s="2" t="str">
        <f>VLOOKUP($C11805,Clients!$B:$F,N$6,0)</f>
        <v>Brazil</v>
      </c>
    </row>
    <row r="11806" spans="2:14" x14ac:dyDescent="0.2">
      <c r="B11806" s="8">
        <v>155303.4</v>
      </c>
      <c r="C11806" s="2" t="s">
        <v>17241</v>
      </c>
      <c r="D11806" s="2" t="s">
        <v>16</v>
      </c>
      <c r="E11806" s="8">
        <v>195</v>
      </c>
      <c r="F11806" s="2" t="s">
        <v>17811</v>
      </c>
      <c r="G11806" s="2" t="s">
        <v>17812</v>
      </c>
      <c r="H11806" s="9">
        <v>43262</v>
      </c>
      <c r="I11806" s="2">
        <v>2018</v>
      </c>
      <c r="J11806" s="2">
        <v>6</v>
      </c>
      <c r="K11806" s="2" t="str">
        <f>VLOOKUP($C11806,Clients!$B:$F,K$6,0)</f>
        <v>Feedbug</v>
      </c>
      <c r="L11806" s="2" t="str">
        <f>VLOOKUP($C11806,Clients!$B:$F,L$6,0)</f>
        <v>Foreign</v>
      </c>
      <c r="M11806" s="2" t="str">
        <f>VLOOKUP($C11806,Clients!$B:$F,M$6,0)</f>
        <v>BR</v>
      </c>
      <c r="N11806" s="2" t="str">
        <f>VLOOKUP($C11806,Clients!$B:$F,N$6,0)</f>
        <v>Brazil</v>
      </c>
    </row>
    <row r="11807" spans="2:14" x14ac:dyDescent="0.2">
      <c r="B11807" s="8">
        <v>-3144.288</v>
      </c>
      <c r="C11807" s="2" t="s">
        <v>17241</v>
      </c>
      <c r="D11807" s="2" t="s">
        <v>51</v>
      </c>
      <c r="E11807" s="8">
        <v>0</v>
      </c>
      <c r="F11807" s="2" t="s">
        <v>17813</v>
      </c>
      <c r="G11807" s="2" t="s">
        <v>17814</v>
      </c>
      <c r="H11807" s="9">
        <v>43263</v>
      </c>
      <c r="I11807" s="2">
        <v>2018</v>
      </c>
      <c r="J11807" s="2">
        <v>6</v>
      </c>
      <c r="K11807" s="2" t="str">
        <f>VLOOKUP($C11807,Clients!$B:$F,K$6,0)</f>
        <v>Feedbug</v>
      </c>
      <c r="L11807" s="2" t="str">
        <f>VLOOKUP($C11807,Clients!$B:$F,L$6,0)</f>
        <v>Foreign</v>
      </c>
      <c r="M11807" s="2" t="str">
        <f>VLOOKUP($C11807,Clients!$B:$F,M$6,0)</f>
        <v>BR</v>
      </c>
      <c r="N11807" s="2" t="str">
        <f>VLOOKUP($C11807,Clients!$B:$F,N$6,0)</f>
        <v>Brazil</v>
      </c>
    </row>
    <row r="11808" spans="2:14" x14ac:dyDescent="0.2">
      <c r="B11808" s="8">
        <v>-3106.0679999999998</v>
      </c>
      <c r="C11808" s="2" t="s">
        <v>17241</v>
      </c>
      <c r="D11808" s="2" t="s">
        <v>51</v>
      </c>
      <c r="E11808" s="8">
        <v>0</v>
      </c>
      <c r="F11808" s="2" t="s">
        <v>17815</v>
      </c>
      <c r="G11808" s="2" t="s">
        <v>17816</v>
      </c>
      <c r="H11808" s="9">
        <v>43265</v>
      </c>
      <c r="I11808" s="2">
        <v>2018</v>
      </c>
      <c r="J11808" s="2">
        <v>6</v>
      </c>
      <c r="K11808" s="2" t="str">
        <f>VLOOKUP($C11808,Clients!$B:$F,K$6,0)</f>
        <v>Feedbug</v>
      </c>
      <c r="L11808" s="2" t="str">
        <f>VLOOKUP($C11808,Clients!$B:$F,L$6,0)</f>
        <v>Foreign</v>
      </c>
      <c r="M11808" s="2" t="str">
        <f>VLOOKUP($C11808,Clients!$B:$F,M$6,0)</f>
        <v>BR</v>
      </c>
      <c r="N11808" s="2" t="str">
        <f>VLOOKUP($C11808,Clients!$B:$F,N$6,0)</f>
        <v>Brazil</v>
      </c>
    </row>
    <row r="11809" spans="2:14" x14ac:dyDescent="0.2">
      <c r="B11809" s="8">
        <v>134320.20000000001</v>
      </c>
      <c r="C11809" s="2" t="s">
        <v>17241</v>
      </c>
      <c r="D11809" s="2" t="s">
        <v>16</v>
      </c>
      <c r="E11809" s="8">
        <v>135</v>
      </c>
      <c r="F11809" s="2" t="s">
        <v>17811</v>
      </c>
      <c r="G11809" s="2" t="s">
        <v>17817</v>
      </c>
      <c r="H11809" s="9">
        <v>43271</v>
      </c>
      <c r="I11809" s="2">
        <v>2018</v>
      </c>
      <c r="J11809" s="2">
        <v>6</v>
      </c>
      <c r="K11809" s="2" t="str">
        <f>VLOOKUP($C11809,Clients!$B:$F,K$6,0)</f>
        <v>Feedbug</v>
      </c>
      <c r="L11809" s="2" t="str">
        <f>VLOOKUP($C11809,Clients!$B:$F,L$6,0)</f>
        <v>Foreign</v>
      </c>
      <c r="M11809" s="2" t="str">
        <f>VLOOKUP($C11809,Clients!$B:$F,M$6,0)</f>
        <v>BR</v>
      </c>
      <c r="N11809" s="2" t="str">
        <f>VLOOKUP($C11809,Clients!$B:$F,N$6,0)</f>
        <v>Brazil</v>
      </c>
    </row>
    <row r="11810" spans="2:14" x14ac:dyDescent="0.2">
      <c r="B11810" s="8">
        <v>172653.6</v>
      </c>
      <c r="C11810" s="2" t="s">
        <v>17241</v>
      </c>
      <c r="D11810" s="2" t="s">
        <v>16</v>
      </c>
      <c r="E11810" s="8">
        <v>170</v>
      </c>
      <c r="F11810" s="2" t="s">
        <v>17695</v>
      </c>
      <c r="G11810" s="2" t="s">
        <v>17818</v>
      </c>
      <c r="H11810" s="9">
        <v>43271</v>
      </c>
      <c r="I11810" s="2">
        <v>2018</v>
      </c>
      <c r="J11810" s="2">
        <v>6</v>
      </c>
      <c r="K11810" s="2" t="str">
        <f>VLOOKUP($C11810,Clients!$B:$F,K$6,0)</f>
        <v>Feedbug</v>
      </c>
      <c r="L11810" s="2" t="str">
        <f>VLOOKUP($C11810,Clients!$B:$F,L$6,0)</f>
        <v>Foreign</v>
      </c>
      <c r="M11810" s="2" t="str">
        <f>VLOOKUP($C11810,Clients!$B:$F,M$6,0)</f>
        <v>BR</v>
      </c>
      <c r="N11810" s="2" t="str">
        <f>VLOOKUP($C11810,Clients!$B:$F,N$6,0)</f>
        <v>Brazil</v>
      </c>
    </row>
    <row r="11811" spans="2:14" x14ac:dyDescent="0.2">
      <c r="B11811" s="8">
        <v>56431.200000000004</v>
      </c>
      <c r="C11811" s="2" t="s">
        <v>17241</v>
      </c>
      <c r="D11811" s="2" t="s">
        <v>16</v>
      </c>
      <c r="E11811" s="8">
        <v>58</v>
      </c>
      <c r="F11811" s="2" t="s">
        <v>17695</v>
      </c>
      <c r="G11811" s="2" t="s">
        <v>17819</v>
      </c>
      <c r="H11811" s="9">
        <v>43276</v>
      </c>
      <c r="I11811" s="2">
        <v>2018</v>
      </c>
      <c r="J11811" s="2">
        <v>6</v>
      </c>
      <c r="K11811" s="2" t="str">
        <f>VLOOKUP($C11811,Clients!$B:$F,K$6,0)</f>
        <v>Feedbug</v>
      </c>
      <c r="L11811" s="2" t="str">
        <f>VLOOKUP($C11811,Clients!$B:$F,L$6,0)</f>
        <v>Foreign</v>
      </c>
      <c r="M11811" s="2" t="str">
        <f>VLOOKUP($C11811,Clients!$B:$F,M$6,0)</f>
        <v>BR</v>
      </c>
      <c r="N11811" s="2" t="str">
        <f>VLOOKUP($C11811,Clients!$B:$F,N$6,0)</f>
        <v>Brazil</v>
      </c>
    </row>
    <row r="11812" spans="2:14" x14ac:dyDescent="0.2">
      <c r="B11812" s="8">
        <v>101577</v>
      </c>
      <c r="C11812" s="2" t="s">
        <v>17241</v>
      </c>
      <c r="D11812" s="2" t="s">
        <v>16</v>
      </c>
      <c r="E11812" s="8">
        <v>104</v>
      </c>
      <c r="F11812" s="2" t="s">
        <v>17695</v>
      </c>
      <c r="G11812" s="2" t="s">
        <v>17820</v>
      </c>
      <c r="H11812" s="9">
        <v>43276</v>
      </c>
      <c r="I11812" s="2">
        <v>2018</v>
      </c>
      <c r="J11812" s="2">
        <v>6</v>
      </c>
      <c r="K11812" s="2" t="str">
        <f>VLOOKUP($C11812,Clients!$B:$F,K$6,0)</f>
        <v>Feedbug</v>
      </c>
      <c r="L11812" s="2" t="str">
        <f>VLOOKUP($C11812,Clients!$B:$F,L$6,0)</f>
        <v>Foreign</v>
      </c>
      <c r="M11812" s="2" t="str">
        <f>VLOOKUP($C11812,Clients!$B:$F,M$6,0)</f>
        <v>BR</v>
      </c>
      <c r="N11812" s="2" t="str">
        <f>VLOOKUP($C11812,Clients!$B:$F,N$6,0)</f>
        <v>Brazil</v>
      </c>
    </row>
    <row r="11813" spans="2:14" x14ac:dyDescent="0.2">
      <c r="B11813" s="8">
        <v>179251.80000000002</v>
      </c>
      <c r="C11813" s="2" t="s">
        <v>17241</v>
      </c>
      <c r="D11813" s="2" t="s">
        <v>16</v>
      </c>
      <c r="E11813" s="8">
        <v>211</v>
      </c>
      <c r="F11813" s="2" t="s">
        <v>17695</v>
      </c>
      <c r="G11813" s="2" t="s">
        <v>17821</v>
      </c>
      <c r="H11813" s="9">
        <v>43277</v>
      </c>
      <c r="I11813" s="2">
        <v>2018</v>
      </c>
      <c r="J11813" s="2">
        <v>6</v>
      </c>
      <c r="K11813" s="2" t="str">
        <f>VLOOKUP($C11813,Clients!$B:$F,K$6,0)</f>
        <v>Feedbug</v>
      </c>
      <c r="L11813" s="2" t="str">
        <f>VLOOKUP($C11813,Clients!$B:$F,L$6,0)</f>
        <v>Foreign</v>
      </c>
      <c r="M11813" s="2" t="str">
        <f>VLOOKUP($C11813,Clients!$B:$F,M$6,0)</f>
        <v>BR</v>
      </c>
      <c r="N11813" s="2" t="str">
        <f>VLOOKUP($C11813,Clients!$B:$F,N$6,0)</f>
        <v>Brazil</v>
      </c>
    </row>
    <row r="11814" spans="2:14" x14ac:dyDescent="0.2">
      <c r="B11814" s="8">
        <v>161901.6</v>
      </c>
      <c r="C11814" s="2" t="s">
        <v>17241</v>
      </c>
      <c r="D11814" s="2" t="s">
        <v>16</v>
      </c>
      <c r="E11814" s="8">
        <v>200</v>
      </c>
      <c r="F11814" s="2" t="s">
        <v>17695</v>
      </c>
      <c r="G11814" s="2" t="s">
        <v>17822</v>
      </c>
      <c r="H11814" s="9">
        <v>43279</v>
      </c>
      <c r="I11814" s="2">
        <v>2018</v>
      </c>
      <c r="J11814" s="2">
        <v>6</v>
      </c>
      <c r="K11814" s="2" t="str">
        <f>VLOOKUP($C11814,Clients!$B:$F,K$6,0)</f>
        <v>Feedbug</v>
      </c>
      <c r="L11814" s="2" t="str">
        <f>VLOOKUP($C11814,Clients!$B:$F,L$6,0)</f>
        <v>Foreign</v>
      </c>
      <c r="M11814" s="2" t="str">
        <f>VLOOKUP($C11814,Clients!$B:$F,M$6,0)</f>
        <v>BR</v>
      </c>
      <c r="N11814" s="2" t="str">
        <f>VLOOKUP($C11814,Clients!$B:$F,N$6,0)</f>
        <v>Brazil</v>
      </c>
    </row>
    <row r="11815" spans="2:14" x14ac:dyDescent="0.2">
      <c r="B11815" s="8">
        <v>43701</v>
      </c>
      <c r="C11815" s="2" t="s">
        <v>17241</v>
      </c>
      <c r="D11815" s="2" t="s">
        <v>16</v>
      </c>
      <c r="E11815" s="8">
        <v>46</v>
      </c>
      <c r="F11815" s="2" t="s">
        <v>17695</v>
      </c>
      <c r="G11815" s="2" t="s">
        <v>17823</v>
      </c>
      <c r="H11815" s="9">
        <v>43281</v>
      </c>
      <c r="I11815" s="2">
        <v>2018</v>
      </c>
      <c r="J11815" s="2">
        <v>6</v>
      </c>
      <c r="K11815" s="2" t="str">
        <f>VLOOKUP($C11815,Clients!$B:$F,K$6,0)</f>
        <v>Feedbug</v>
      </c>
      <c r="L11815" s="2" t="str">
        <f>VLOOKUP($C11815,Clients!$B:$F,L$6,0)</f>
        <v>Foreign</v>
      </c>
      <c r="M11815" s="2" t="str">
        <f>VLOOKUP($C11815,Clients!$B:$F,M$6,0)</f>
        <v>BR</v>
      </c>
      <c r="N11815" s="2" t="str">
        <f>VLOOKUP($C11815,Clients!$B:$F,N$6,0)</f>
        <v>Brazil</v>
      </c>
    </row>
    <row r="11816" spans="2:14" x14ac:dyDescent="0.2">
      <c r="B11816" s="8">
        <v>73067.400000000009</v>
      </c>
      <c r="C11816" s="2" t="s">
        <v>17241</v>
      </c>
      <c r="D11816" s="2" t="s">
        <v>16</v>
      </c>
      <c r="E11816" s="8">
        <v>80</v>
      </c>
      <c r="F11816" s="2" t="s">
        <v>17695</v>
      </c>
      <c r="G11816" s="2" t="s">
        <v>17824</v>
      </c>
      <c r="H11816" s="9">
        <v>43281</v>
      </c>
      <c r="I11816" s="2">
        <v>2018</v>
      </c>
      <c r="J11816" s="2">
        <v>6</v>
      </c>
      <c r="K11816" s="2" t="str">
        <f>VLOOKUP($C11816,Clients!$B:$F,K$6,0)</f>
        <v>Feedbug</v>
      </c>
      <c r="L11816" s="2" t="str">
        <f>VLOOKUP($C11816,Clients!$B:$F,L$6,0)</f>
        <v>Foreign</v>
      </c>
      <c r="M11816" s="2" t="str">
        <f>VLOOKUP($C11816,Clients!$B:$F,M$6,0)</f>
        <v>BR</v>
      </c>
      <c r="N11816" s="2" t="str">
        <f>VLOOKUP($C11816,Clients!$B:$F,N$6,0)</f>
        <v>Brazil</v>
      </c>
    </row>
    <row r="11817" spans="2:14" x14ac:dyDescent="0.2">
      <c r="B11817" s="8">
        <v>55708.800000000003</v>
      </c>
      <c r="C11817" s="2" t="s">
        <v>17241</v>
      </c>
      <c r="D11817" s="2" t="s">
        <v>16</v>
      </c>
      <c r="E11817" s="8">
        <v>62</v>
      </c>
      <c r="F11817" s="2" t="s">
        <v>17695</v>
      </c>
      <c r="G11817" s="2" t="s">
        <v>17825</v>
      </c>
      <c r="H11817" s="9">
        <v>43281</v>
      </c>
      <c r="I11817" s="2">
        <v>2018</v>
      </c>
      <c r="J11817" s="2">
        <v>6</v>
      </c>
      <c r="K11817" s="2" t="str">
        <f>VLOOKUP($C11817,Clients!$B:$F,K$6,0)</f>
        <v>Feedbug</v>
      </c>
      <c r="L11817" s="2" t="str">
        <f>VLOOKUP($C11817,Clients!$B:$F,L$6,0)</f>
        <v>Foreign</v>
      </c>
      <c r="M11817" s="2" t="str">
        <f>VLOOKUP($C11817,Clients!$B:$F,M$6,0)</f>
        <v>BR</v>
      </c>
      <c r="N11817" s="2" t="str">
        <f>VLOOKUP($C11817,Clients!$B:$F,N$6,0)</f>
        <v>Brazil</v>
      </c>
    </row>
    <row r="11818" spans="2:14" x14ac:dyDescent="0.2">
      <c r="B11818" s="8">
        <v>53176.200000000004</v>
      </c>
      <c r="C11818" s="2" t="s">
        <v>17241</v>
      </c>
      <c r="D11818" s="2" t="s">
        <v>16</v>
      </c>
      <c r="E11818" s="8">
        <v>58</v>
      </c>
      <c r="F11818" s="2" t="s">
        <v>17695</v>
      </c>
      <c r="G11818" s="2" t="s">
        <v>17826</v>
      </c>
      <c r="H11818" s="9">
        <v>43281</v>
      </c>
      <c r="I11818" s="2">
        <v>2018</v>
      </c>
      <c r="J11818" s="2">
        <v>6</v>
      </c>
      <c r="K11818" s="2" t="str">
        <f>VLOOKUP($C11818,Clients!$B:$F,K$6,0)</f>
        <v>Feedbug</v>
      </c>
      <c r="L11818" s="2" t="str">
        <f>VLOOKUP($C11818,Clients!$B:$F,L$6,0)</f>
        <v>Foreign</v>
      </c>
      <c r="M11818" s="2" t="str">
        <f>VLOOKUP($C11818,Clients!$B:$F,M$6,0)</f>
        <v>BR</v>
      </c>
      <c r="N11818" s="2" t="str">
        <f>VLOOKUP($C11818,Clients!$B:$F,N$6,0)</f>
        <v>Brazil</v>
      </c>
    </row>
    <row r="11819" spans="2:14" x14ac:dyDescent="0.2">
      <c r="B11819" s="8">
        <v>48127.8</v>
      </c>
      <c r="C11819" s="2" t="s">
        <v>17241</v>
      </c>
      <c r="D11819" s="2" t="s">
        <v>16</v>
      </c>
      <c r="E11819" s="8">
        <v>53</v>
      </c>
      <c r="F11819" s="2" t="s">
        <v>17695</v>
      </c>
      <c r="G11819" s="2" t="s">
        <v>17827</v>
      </c>
      <c r="H11819" s="9">
        <v>43281</v>
      </c>
      <c r="I11819" s="2">
        <v>2018</v>
      </c>
      <c r="J11819" s="2">
        <v>6</v>
      </c>
      <c r="K11819" s="2" t="str">
        <f>VLOOKUP($C11819,Clients!$B:$F,K$6,0)</f>
        <v>Feedbug</v>
      </c>
      <c r="L11819" s="2" t="str">
        <f>VLOOKUP($C11819,Clients!$B:$F,L$6,0)</f>
        <v>Foreign</v>
      </c>
      <c r="M11819" s="2" t="str">
        <f>VLOOKUP($C11819,Clients!$B:$F,M$6,0)</f>
        <v>BR</v>
      </c>
      <c r="N11819" s="2" t="str">
        <f>VLOOKUP($C11819,Clients!$B:$F,N$6,0)</f>
        <v>Brazil</v>
      </c>
    </row>
    <row r="11820" spans="2:14" x14ac:dyDescent="0.2">
      <c r="B11820" s="8">
        <v>61252.800000000003</v>
      </c>
      <c r="C11820" s="2" t="s">
        <v>17241</v>
      </c>
      <c r="D11820" s="2" t="s">
        <v>16</v>
      </c>
      <c r="E11820" s="8">
        <v>69</v>
      </c>
      <c r="F11820" s="2" t="s">
        <v>17695</v>
      </c>
      <c r="G11820" s="2" t="s">
        <v>17828</v>
      </c>
      <c r="H11820" s="9">
        <v>43281</v>
      </c>
      <c r="I11820" s="2">
        <v>2018</v>
      </c>
      <c r="J11820" s="2">
        <v>6</v>
      </c>
      <c r="K11820" s="2" t="str">
        <f>VLOOKUP($C11820,Clients!$B:$F,K$6,0)</f>
        <v>Feedbug</v>
      </c>
      <c r="L11820" s="2" t="str">
        <f>VLOOKUP($C11820,Clients!$B:$F,L$6,0)</f>
        <v>Foreign</v>
      </c>
      <c r="M11820" s="2" t="str">
        <f>VLOOKUP($C11820,Clients!$B:$F,M$6,0)</f>
        <v>BR</v>
      </c>
      <c r="N11820" s="2" t="str">
        <f>VLOOKUP($C11820,Clients!$B:$F,N$6,0)</f>
        <v>Brazil</v>
      </c>
    </row>
    <row r="11821" spans="2:14" x14ac:dyDescent="0.2">
      <c r="B11821" s="8">
        <v>-3453.0720000000001</v>
      </c>
      <c r="C11821" s="2" t="s">
        <v>17241</v>
      </c>
      <c r="D11821" s="2" t="s">
        <v>51</v>
      </c>
      <c r="E11821" s="8">
        <v>0</v>
      </c>
      <c r="F11821" s="2" t="s">
        <v>17829</v>
      </c>
      <c r="G11821" s="2" t="s">
        <v>17830</v>
      </c>
      <c r="H11821" s="9">
        <v>43283</v>
      </c>
      <c r="I11821" s="2">
        <v>2018</v>
      </c>
      <c r="J11821" s="2">
        <v>7</v>
      </c>
      <c r="K11821" s="2" t="str">
        <f>VLOOKUP($C11821,Clients!$B:$F,K$6,0)</f>
        <v>Feedbug</v>
      </c>
      <c r="L11821" s="2" t="str">
        <f>VLOOKUP($C11821,Clients!$B:$F,L$6,0)</f>
        <v>Foreign</v>
      </c>
      <c r="M11821" s="2" t="str">
        <f>VLOOKUP($C11821,Clients!$B:$F,M$6,0)</f>
        <v>BR</v>
      </c>
      <c r="N11821" s="2" t="str">
        <f>VLOOKUP($C11821,Clients!$B:$F,N$6,0)</f>
        <v>Brazil</v>
      </c>
    </row>
    <row r="11822" spans="2:14" x14ac:dyDescent="0.2">
      <c r="B11822" s="8">
        <v>-6271.4400000000005</v>
      </c>
      <c r="C11822" s="2" t="s">
        <v>17241</v>
      </c>
      <c r="D11822" s="2" t="s">
        <v>51</v>
      </c>
      <c r="E11822" s="8">
        <v>0</v>
      </c>
      <c r="F11822" s="2" t="s">
        <v>17831</v>
      </c>
      <c r="G11822" s="2" t="s">
        <v>17832</v>
      </c>
      <c r="H11822" s="9">
        <v>43284</v>
      </c>
      <c r="I11822" s="2">
        <v>2018</v>
      </c>
      <c r="J11822" s="2">
        <v>7</v>
      </c>
      <c r="K11822" s="2" t="str">
        <f>VLOOKUP($C11822,Clients!$B:$F,K$6,0)</f>
        <v>Feedbug</v>
      </c>
      <c r="L11822" s="2" t="str">
        <f>VLOOKUP($C11822,Clients!$B:$F,L$6,0)</f>
        <v>Foreign</v>
      </c>
      <c r="M11822" s="2" t="str">
        <f>VLOOKUP($C11822,Clients!$B:$F,M$6,0)</f>
        <v>BR</v>
      </c>
      <c r="N11822" s="2" t="str">
        <f>VLOOKUP($C11822,Clients!$B:$F,N$6,0)</f>
        <v>Brazil</v>
      </c>
    </row>
    <row r="11823" spans="2:14" x14ac:dyDescent="0.2">
      <c r="B11823" s="8">
        <v>-3238.0320000000002</v>
      </c>
      <c r="C11823" s="2" t="s">
        <v>17241</v>
      </c>
      <c r="D11823" s="2" t="s">
        <v>51</v>
      </c>
      <c r="E11823" s="8">
        <v>0</v>
      </c>
      <c r="F11823" s="2" t="s">
        <v>17833</v>
      </c>
      <c r="G11823" s="2" t="s">
        <v>17834</v>
      </c>
      <c r="H11823" s="9">
        <v>43286</v>
      </c>
      <c r="I11823" s="2">
        <v>2018</v>
      </c>
      <c r="J11823" s="2">
        <v>7</v>
      </c>
      <c r="K11823" s="2" t="str">
        <f>VLOOKUP($C11823,Clients!$B:$F,K$6,0)</f>
        <v>Feedbug</v>
      </c>
      <c r="L11823" s="2" t="str">
        <f>VLOOKUP($C11823,Clients!$B:$F,L$6,0)</f>
        <v>Foreign</v>
      </c>
      <c r="M11823" s="2" t="str">
        <f>VLOOKUP($C11823,Clients!$B:$F,M$6,0)</f>
        <v>BR</v>
      </c>
      <c r="N11823" s="2" t="str">
        <f>VLOOKUP($C11823,Clients!$B:$F,N$6,0)</f>
        <v>Brazil</v>
      </c>
    </row>
    <row r="11824" spans="2:14" x14ac:dyDescent="0.2">
      <c r="B11824" s="8">
        <v>-3160.1639999999998</v>
      </c>
      <c r="C11824" s="2" t="s">
        <v>17241</v>
      </c>
      <c r="D11824" s="2" t="s">
        <v>51</v>
      </c>
      <c r="E11824" s="8">
        <v>0</v>
      </c>
      <c r="F11824" s="2" t="s">
        <v>17835</v>
      </c>
      <c r="G11824" s="2" t="s">
        <v>17836</v>
      </c>
      <c r="H11824" s="9">
        <v>43287</v>
      </c>
      <c r="I11824" s="2">
        <v>2018</v>
      </c>
      <c r="J11824" s="2">
        <v>7</v>
      </c>
      <c r="K11824" s="2" t="str">
        <f>VLOOKUP($C11824,Clients!$B:$F,K$6,0)</f>
        <v>Feedbug</v>
      </c>
      <c r="L11824" s="2" t="str">
        <f>VLOOKUP($C11824,Clients!$B:$F,L$6,0)</f>
        <v>Foreign</v>
      </c>
      <c r="M11824" s="2" t="str">
        <f>VLOOKUP($C11824,Clients!$B:$F,M$6,0)</f>
        <v>BR</v>
      </c>
      <c r="N11824" s="2" t="str">
        <f>VLOOKUP($C11824,Clients!$B:$F,N$6,0)</f>
        <v>Brazil</v>
      </c>
    </row>
    <row r="11825" spans="2:14" x14ac:dyDescent="0.2">
      <c r="B11825" s="8">
        <v>-1988.1960000000001</v>
      </c>
      <c r="C11825" s="2" t="s">
        <v>17241</v>
      </c>
      <c r="D11825" s="2" t="s">
        <v>51</v>
      </c>
      <c r="E11825" s="8">
        <v>0</v>
      </c>
      <c r="F11825" s="2" t="s">
        <v>17837</v>
      </c>
      <c r="G11825" s="2" t="s">
        <v>17838</v>
      </c>
      <c r="H11825" s="9">
        <v>43292</v>
      </c>
      <c r="I11825" s="2">
        <v>2018</v>
      </c>
      <c r="J11825" s="2">
        <v>7</v>
      </c>
      <c r="K11825" s="2" t="str">
        <f>VLOOKUP($C11825,Clients!$B:$F,K$6,0)</f>
        <v>Feedbug</v>
      </c>
      <c r="L11825" s="2" t="str">
        <f>VLOOKUP($C11825,Clients!$B:$F,L$6,0)</f>
        <v>Foreign</v>
      </c>
      <c r="M11825" s="2" t="str">
        <f>VLOOKUP($C11825,Clients!$B:$F,M$6,0)</f>
        <v>BR</v>
      </c>
      <c r="N11825" s="2" t="str">
        <f>VLOOKUP($C11825,Clients!$B:$F,N$6,0)</f>
        <v>Brazil</v>
      </c>
    </row>
    <row r="11826" spans="2:14" x14ac:dyDescent="0.2">
      <c r="B11826" s="8">
        <v>-1063.5240000000001</v>
      </c>
      <c r="C11826" s="2" t="s">
        <v>17241</v>
      </c>
      <c r="D11826" s="2" t="s">
        <v>51</v>
      </c>
      <c r="E11826" s="8">
        <v>0</v>
      </c>
      <c r="F11826" s="2" t="s">
        <v>17839</v>
      </c>
      <c r="G11826" s="2" t="s">
        <v>17840</v>
      </c>
      <c r="H11826" s="9">
        <v>43294</v>
      </c>
      <c r="I11826" s="2">
        <v>2018</v>
      </c>
      <c r="J11826" s="2">
        <v>7</v>
      </c>
      <c r="K11826" s="2" t="str">
        <f>VLOOKUP($C11826,Clients!$B:$F,K$6,0)</f>
        <v>Feedbug</v>
      </c>
      <c r="L11826" s="2" t="str">
        <f>VLOOKUP($C11826,Clients!$B:$F,L$6,0)</f>
        <v>Foreign</v>
      </c>
      <c r="M11826" s="2" t="str">
        <f>VLOOKUP($C11826,Clients!$B:$F,M$6,0)</f>
        <v>BR</v>
      </c>
      <c r="N11826" s="2" t="str">
        <f>VLOOKUP($C11826,Clients!$B:$F,N$6,0)</f>
        <v>Brazil</v>
      </c>
    </row>
    <row r="11827" spans="2:14" x14ac:dyDescent="0.2">
      <c r="B11827" s="8">
        <v>0</v>
      </c>
      <c r="C11827" s="2" t="s">
        <v>17241</v>
      </c>
      <c r="D11827" s="2" t="s">
        <v>46</v>
      </c>
      <c r="E11827" s="8">
        <v>4.2</v>
      </c>
      <c r="F11827" s="2" t="s">
        <v>17841</v>
      </c>
      <c r="G11827" s="2" t="s">
        <v>17842</v>
      </c>
      <c r="H11827" s="9">
        <v>43298</v>
      </c>
      <c r="I11827" s="2">
        <v>2018</v>
      </c>
      <c r="J11827" s="2">
        <v>7</v>
      </c>
      <c r="K11827" s="2" t="str">
        <f>VLOOKUP($C11827,Clients!$B:$F,K$6,0)</f>
        <v>Feedbug</v>
      </c>
      <c r="L11827" s="2" t="str">
        <f>VLOOKUP($C11827,Clients!$B:$F,L$6,0)</f>
        <v>Foreign</v>
      </c>
      <c r="M11827" s="2" t="str">
        <f>VLOOKUP($C11827,Clients!$B:$F,M$6,0)</f>
        <v>BR</v>
      </c>
      <c r="N11827" s="2" t="str">
        <f>VLOOKUP($C11827,Clients!$B:$F,N$6,0)</f>
        <v>Brazil</v>
      </c>
    </row>
    <row r="11828" spans="2:14" x14ac:dyDescent="0.2">
      <c r="B11828" s="8">
        <v>-1461.348</v>
      </c>
      <c r="C11828" s="2" t="s">
        <v>17241</v>
      </c>
      <c r="D11828" s="2" t="s">
        <v>51</v>
      </c>
      <c r="E11828" s="8">
        <v>0</v>
      </c>
      <c r="F11828" s="2" t="s">
        <v>17843</v>
      </c>
      <c r="G11828" s="2" t="s">
        <v>17844</v>
      </c>
      <c r="H11828" s="9">
        <v>43300</v>
      </c>
      <c r="I11828" s="2">
        <v>2018</v>
      </c>
      <c r="J11828" s="2">
        <v>7</v>
      </c>
      <c r="K11828" s="2" t="str">
        <f>VLOOKUP($C11828,Clients!$B:$F,K$6,0)</f>
        <v>Feedbug</v>
      </c>
      <c r="L11828" s="2" t="str">
        <f>VLOOKUP($C11828,Clients!$B:$F,L$6,0)</f>
        <v>Foreign</v>
      </c>
      <c r="M11828" s="2" t="str">
        <f>VLOOKUP($C11828,Clients!$B:$F,M$6,0)</f>
        <v>BR</v>
      </c>
      <c r="N11828" s="2" t="str">
        <f>VLOOKUP($C11828,Clients!$B:$F,N$6,0)</f>
        <v>Brazil</v>
      </c>
    </row>
    <row r="11829" spans="2:14" x14ac:dyDescent="0.2">
      <c r="B11829" s="8">
        <v>184606.80000000002</v>
      </c>
      <c r="C11829" s="2" t="s">
        <v>17241</v>
      </c>
      <c r="D11829" s="2" t="s">
        <v>16</v>
      </c>
      <c r="E11829" s="8">
        <v>252</v>
      </c>
      <c r="F11829" s="2" t="s">
        <v>17695</v>
      </c>
      <c r="G11829" s="2" t="s">
        <v>17845</v>
      </c>
      <c r="H11829" s="9">
        <v>43306</v>
      </c>
      <c r="I11829" s="2">
        <v>2018</v>
      </c>
      <c r="J11829" s="2">
        <v>7</v>
      </c>
      <c r="K11829" s="2" t="str">
        <f>VLOOKUP($C11829,Clients!$B:$F,K$6,0)</f>
        <v>Feedbug</v>
      </c>
      <c r="L11829" s="2" t="str">
        <f>VLOOKUP($C11829,Clients!$B:$F,L$6,0)</f>
        <v>Foreign</v>
      </c>
      <c r="M11829" s="2" t="str">
        <f>VLOOKUP($C11829,Clients!$B:$F,M$6,0)</f>
        <v>BR</v>
      </c>
      <c r="N11829" s="2" t="str">
        <f>VLOOKUP($C11829,Clients!$B:$F,N$6,0)</f>
        <v>Brazil</v>
      </c>
    </row>
    <row r="11830" spans="2:14" x14ac:dyDescent="0.2">
      <c r="B11830" s="8">
        <v>48136.200000000004</v>
      </c>
      <c r="C11830" s="2" t="s">
        <v>17241</v>
      </c>
      <c r="D11830" s="2" t="s">
        <v>16</v>
      </c>
      <c r="E11830" s="8">
        <v>52</v>
      </c>
      <c r="F11830" s="2" t="s">
        <v>17695</v>
      </c>
      <c r="G11830" s="2" t="s">
        <v>17846</v>
      </c>
      <c r="H11830" s="9">
        <v>43308</v>
      </c>
      <c r="I11830" s="2">
        <v>2018</v>
      </c>
      <c r="J11830" s="2">
        <v>7</v>
      </c>
      <c r="K11830" s="2" t="str">
        <f>VLOOKUP($C11830,Clients!$B:$F,K$6,0)</f>
        <v>Feedbug</v>
      </c>
      <c r="L11830" s="2" t="str">
        <f>VLOOKUP($C11830,Clients!$B:$F,L$6,0)</f>
        <v>Foreign</v>
      </c>
      <c r="M11830" s="2" t="str">
        <f>VLOOKUP($C11830,Clients!$B:$F,M$6,0)</f>
        <v>BR</v>
      </c>
      <c r="N11830" s="2" t="str">
        <f>VLOOKUP($C11830,Clients!$B:$F,N$6,0)</f>
        <v>Brazil</v>
      </c>
    </row>
    <row r="11831" spans="2:14" x14ac:dyDescent="0.2">
      <c r="B11831" s="8">
        <v>61761</v>
      </c>
      <c r="C11831" s="2" t="s">
        <v>17241</v>
      </c>
      <c r="D11831" s="2" t="s">
        <v>16</v>
      </c>
      <c r="E11831" s="8">
        <v>67</v>
      </c>
      <c r="F11831" s="2" t="s">
        <v>17695</v>
      </c>
      <c r="G11831" s="2" t="s">
        <v>17847</v>
      </c>
      <c r="H11831" s="9">
        <v>43308</v>
      </c>
      <c r="I11831" s="2">
        <v>2018</v>
      </c>
      <c r="J11831" s="2">
        <v>7</v>
      </c>
      <c r="K11831" s="2" t="str">
        <f>VLOOKUP($C11831,Clients!$B:$F,K$6,0)</f>
        <v>Feedbug</v>
      </c>
      <c r="L11831" s="2" t="str">
        <f>VLOOKUP($C11831,Clients!$B:$F,L$6,0)</f>
        <v>Foreign</v>
      </c>
      <c r="M11831" s="2" t="str">
        <f>VLOOKUP($C11831,Clients!$B:$F,M$6,0)</f>
        <v>BR</v>
      </c>
      <c r="N11831" s="2" t="str">
        <f>VLOOKUP($C11831,Clients!$B:$F,N$6,0)</f>
        <v>Brazil</v>
      </c>
    </row>
    <row r="11832" spans="2:14" x14ac:dyDescent="0.2">
      <c r="B11832" s="8">
        <v>74621.400000000009</v>
      </c>
      <c r="C11832" s="2" t="s">
        <v>17241</v>
      </c>
      <c r="D11832" s="2" t="s">
        <v>16</v>
      </c>
      <c r="E11832" s="8">
        <v>80</v>
      </c>
      <c r="F11832" s="2" t="s">
        <v>17695</v>
      </c>
      <c r="G11832" s="2" t="s">
        <v>17848</v>
      </c>
      <c r="H11832" s="9">
        <v>43308</v>
      </c>
      <c r="I11832" s="2">
        <v>2018</v>
      </c>
      <c r="J11832" s="2">
        <v>7</v>
      </c>
      <c r="K11832" s="2" t="str">
        <f>VLOOKUP($C11832,Clients!$B:$F,K$6,0)</f>
        <v>Feedbug</v>
      </c>
      <c r="L11832" s="2" t="str">
        <f>VLOOKUP($C11832,Clients!$B:$F,L$6,0)</f>
        <v>Foreign</v>
      </c>
      <c r="M11832" s="2" t="str">
        <f>VLOOKUP($C11832,Clients!$B:$F,M$6,0)</f>
        <v>BR</v>
      </c>
      <c r="N11832" s="2" t="str">
        <f>VLOOKUP($C11832,Clients!$B:$F,N$6,0)</f>
        <v>Brazil</v>
      </c>
    </row>
    <row r="11833" spans="2:14" x14ac:dyDescent="0.2">
      <c r="B11833" s="8">
        <v>141758.39999999999</v>
      </c>
      <c r="C11833" s="2" t="s">
        <v>17241</v>
      </c>
      <c r="D11833" s="2" t="s">
        <v>16</v>
      </c>
      <c r="E11833" s="8">
        <v>193</v>
      </c>
      <c r="F11833" s="2" t="s">
        <v>17729</v>
      </c>
      <c r="G11833" s="2" t="s">
        <v>17849</v>
      </c>
      <c r="H11833" s="9">
        <v>43311</v>
      </c>
      <c r="I11833" s="2">
        <v>2018</v>
      </c>
      <c r="J11833" s="2">
        <v>7</v>
      </c>
      <c r="K11833" s="2" t="str">
        <f>VLOOKUP($C11833,Clients!$B:$F,K$6,0)</f>
        <v>Feedbug</v>
      </c>
      <c r="L11833" s="2" t="str">
        <f>VLOOKUP($C11833,Clients!$B:$F,L$6,0)</f>
        <v>Foreign</v>
      </c>
      <c r="M11833" s="2" t="str">
        <f>VLOOKUP($C11833,Clients!$B:$F,M$6,0)</f>
        <v>BR</v>
      </c>
      <c r="N11833" s="2" t="str">
        <f>VLOOKUP($C11833,Clients!$B:$F,N$6,0)</f>
        <v>Brazil</v>
      </c>
    </row>
    <row r="11834" spans="2:14" x14ac:dyDescent="0.2">
      <c r="B11834" s="8">
        <v>-3692.1360000000004</v>
      </c>
      <c r="C11834" s="2" t="s">
        <v>17241</v>
      </c>
      <c r="D11834" s="2" t="s">
        <v>51</v>
      </c>
      <c r="E11834" s="8">
        <v>0</v>
      </c>
      <c r="F11834" s="2" t="s">
        <v>17850</v>
      </c>
      <c r="G11834" s="2" t="s">
        <v>17851</v>
      </c>
      <c r="H11834" s="9">
        <v>43312</v>
      </c>
      <c r="I11834" s="2">
        <v>2018</v>
      </c>
      <c r="J11834" s="2">
        <v>7</v>
      </c>
      <c r="K11834" s="2" t="str">
        <f>VLOOKUP($C11834,Clients!$B:$F,K$6,0)</f>
        <v>Feedbug</v>
      </c>
      <c r="L11834" s="2" t="str">
        <f>VLOOKUP($C11834,Clients!$B:$F,L$6,0)</f>
        <v>Foreign</v>
      </c>
      <c r="M11834" s="2" t="str">
        <f>VLOOKUP($C11834,Clients!$B:$F,M$6,0)</f>
        <v>BR</v>
      </c>
      <c r="N11834" s="2" t="str">
        <f>VLOOKUP($C11834,Clients!$B:$F,N$6,0)</f>
        <v>Brazil</v>
      </c>
    </row>
    <row r="11835" spans="2:14" x14ac:dyDescent="0.2">
      <c r="B11835" s="8">
        <v>-3692.1360000000004</v>
      </c>
      <c r="C11835" s="2" t="s">
        <v>17241</v>
      </c>
      <c r="D11835" s="2" t="s">
        <v>51</v>
      </c>
      <c r="E11835" s="8">
        <v>0</v>
      </c>
      <c r="F11835" s="2" t="s">
        <v>17852</v>
      </c>
      <c r="G11835" s="2" t="s">
        <v>14661</v>
      </c>
      <c r="H11835" s="9">
        <v>43312</v>
      </c>
      <c r="I11835" s="2">
        <v>2018</v>
      </c>
      <c r="J11835" s="2">
        <v>7</v>
      </c>
      <c r="K11835" s="2" t="str">
        <f>VLOOKUP($C11835,Clients!$B:$F,K$6,0)</f>
        <v>Feedbug</v>
      </c>
      <c r="L11835" s="2" t="str">
        <f>VLOOKUP($C11835,Clients!$B:$F,L$6,0)</f>
        <v>Foreign</v>
      </c>
      <c r="M11835" s="2" t="str">
        <f>VLOOKUP($C11835,Clients!$B:$F,M$6,0)</f>
        <v>BR</v>
      </c>
      <c r="N11835" s="2" t="str">
        <f>VLOOKUP($C11835,Clients!$B:$F,N$6,0)</f>
        <v>Brazil</v>
      </c>
    </row>
    <row r="11836" spans="2:14" x14ac:dyDescent="0.2">
      <c r="B11836" s="8">
        <v>3692.1360000000004</v>
      </c>
      <c r="C11836" s="2" t="s">
        <v>17241</v>
      </c>
      <c r="D11836" s="2" t="s">
        <v>51</v>
      </c>
      <c r="E11836" s="8">
        <v>0</v>
      </c>
      <c r="F11836" s="2" t="s">
        <v>17853</v>
      </c>
      <c r="G11836" s="2" t="s">
        <v>14661</v>
      </c>
      <c r="H11836" s="9">
        <v>43312</v>
      </c>
      <c r="I11836" s="2">
        <v>2018</v>
      </c>
      <c r="J11836" s="2">
        <v>7</v>
      </c>
      <c r="K11836" s="2" t="str">
        <f>VLOOKUP($C11836,Clients!$B:$F,K$6,0)</f>
        <v>Feedbug</v>
      </c>
      <c r="L11836" s="2" t="str">
        <f>VLOOKUP($C11836,Clients!$B:$F,L$6,0)</f>
        <v>Foreign</v>
      </c>
      <c r="M11836" s="2" t="str">
        <f>VLOOKUP($C11836,Clients!$B:$F,M$6,0)</f>
        <v>BR</v>
      </c>
      <c r="N11836" s="2" t="str">
        <f>VLOOKUP($C11836,Clients!$B:$F,N$6,0)</f>
        <v>Brazil</v>
      </c>
    </row>
    <row r="11837" spans="2:14" x14ac:dyDescent="0.2">
      <c r="B11837" s="8">
        <v>-2835.1680000000001</v>
      </c>
      <c r="C11837" s="2" t="s">
        <v>17241</v>
      </c>
      <c r="D11837" s="2" t="s">
        <v>51</v>
      </c>
      <c r="E11837" s="8">
        <v>0</v>
      </c>
      <c r="F11837" s="2" t="s">
        <v>17854</v>
      </c>
      <c r="G11837" s="2" t="s">
        <v>17855</v>
      </c>
      <c r="H11837" s="9">
        <v>43315</v>
      </c>
      <c r="I11837" s="2">
        <v>2018</v>
      </c>
      <c r="J11837" s="2">
        <v>8</v>
      </c>
      <c r="K11837" s="2" t="str">
        <f>VLOOKUP($C11837,Clients!$B:$F,K$6,0)</f>
        <v>Feedbug</v>
      </c>
      <c r="L11837" s="2" t="str">
        <f>VLOOKUP($C11837,Clients!$B:$F,L$6,0)</f>
        <v>Foreign</v>
      </c>
      <c r="M11837" s="2" t="str">
        <f>VLOOKUP($C11837,Clients!$B:$F,M$6,0)</f>
        <v>BR</v>
      </c>
      <c r="N11837" s="2" t="str">
        <f>VLOOKUP($C11837,Clients!$B:$F,N$6,0)</f>
        <v>Brazil</v>
      </c>
    </row>
    <row r="11838" spans="2:14" x14ac:dyDescent="0.2">
      <c r="B11838" s="8">
        <v>196093.80000000002</v>
      </c>
      <c r="C11838" s="2" t="s">
        <v>17241</v>
      </c>
      <c r="D11838" s="2" t="s">
        <v>16</v>
      </c>
      <c r="E11838" s="8">
        <v>192</v>
      </c>
      <c r="F11838" s="2" t="s">
        <v>17729</v>
      </c>
      <c r="G11838" s="2" t="s">
        <v>17856</v>
      </c>
      <c r="H11838" s="9">
        <v>43318</v>
      </c>
      <c r="I11838" s="2">
        <v>2018</v>
      </c>
      <c r="J11838" s="2">
        <v>8</v>
      </c>
      <c r="K11838" s="2" t="str">
        <f>VLOOKUP($C11838,Clients!$B:$F,K$6,0)</f>
        <v>Feedbug</v>
      </c>
      <c r="L11838" s="2" t="str">
        <f>VLOOKUP($C11838,Clients!$B:$F,L$6,0)</f>
        <v>Foreign</v>
      </c>
      <c r="M11838" s="2" t="str">
        <f>VLOOKUP($C11838,Clients!$B:$F,M$6,0)</f>
        <v>BR</v>
      </c>
      <c r="N11838" s="2" t="str">
        <f>VLOOKUP($C11838,Clients!$B:$F,N$6,0)</f>
        <v>Brazil</v>
      </c>
    </row>
    <row r="11839" spans="2:14" x14ac:dyDescent="0.2">
      <c r="B11839" s="8">
        <v>188920.2</v>
      </c>
      <c r="C11839" s="2" t="s">
        <v>17241</v>
      </c>
      <c r="D11839" s="2" t="s">
        <v>16</v>
      </c>
      <c r="E11839" s="8">
        <v>193</v>
      </c>
      <c r="F11839" s="2" t="s">
        <v>17811</v>
      </c>
      <c r="G11839" s="2" t="s">
        <v>17857</v>
      </c>
      <c r="H11839" s="9">
        <v>43319</v>
      </c>
      <c r="I11839" s="2">
        <v>2018</v>
      </c>
      <c r="J11839" s="2">
        <v>8</v>
      </c>
      <c r="K11839" s="2" t="str">
        <f>VLOOKUP($C11839,Clients!$B:$F,K$6,0)</f>
        <v>Feedbug</v>
      </c>
      <c r="L11839" s="2" t="str">
        <f>VLOOKUP($C11839,Clients!$B:$F,L$6,0)</f>
        <v>Foreign</v>
      </c>
      <c r="M11839" s="2" t="str">
        <f>VLOOKUP($C11839,Clients!$B:$F,M$6,0)</f>
        <v>BR</v>
      </c>
      <c r="N11839" s="2" t="str">
        <f>VLOOKUP($C11839,Clients!$B:$F,N$6,0)</f>
        <v>Brazil</v>
      </c>
    </row>
    <row r="11840" spans="2:14" x14ac:dyDescent="0.2">
      <c r="B11840" s="8">
        <v>-2197.9440000000004</v>
      </c>
      <c r="C11840" s="2" t="s">
        <v>17241</v>
      </c>
      <c r="D11840" s="2" t="s">
        <v>51</v>
      </c>
      <c r="E11840" s="8">
        <v>0</v>
      </c>
      <c r="F11840" s="2" t="s">
        <v>17858</v>
      </c>
      <c r="G11840" s="2" t="s">
        <v>17859</v>
      </c>
      <c r="H11840" s="9">
        <v>43320</v>
      </c>
      <c r="I11840" s="2">
        <v>2018</v>
      </c>
      <c r="J11840" s="2">
        <v>8</v>
      </c>
      <c r="K11840" s="2" t="str">
        <f>VLOOKUP($C11840,Clients!$B:$F,K$6,0)</f>
        <v>Feedbug</v>
      </c>
      <c r="L11840" s="2" t="str">
        <f>VLOOKUP($C11840,Clients!$B:$F,L$6,0)</f>
        <v>Foreign</v>
      </c>
      <c r="M11840" s="2" t="str">
        <f>VLOOKUP($C11840,Clients!$B:$F,M$6,0)</f>
        <v>BR</v>
      </c>
      <c r="N11840" s="2" t="str">
        <f>VLOOKUP($C11840,Clients!$B:$F,N$6,0)</f>
        <v>Brazil</v>
      </c>
    </row>
    <row r="11841" spans="2:14" x14ac:dyDescent="0.2">
      <c r="B11841" s="8">
        <v>162468.6</v>
      </c>
      <c r="C11841" s="2" t="s">
        <v>17241</v>
      </c>
      <c r="D11841" s="2" t="s">
        <v>16</v>
      </c>
      <c r="E11841" s="8">
        <v>207</v>
      </c>
      <c r="F11841" s="2" t="s">
        <v>17811</v>
      </c>
      <c r="G11841" s="2" t="s">
        <v>17860</v>
      </c>
      <c r="H11841" s="9">
        <v>43321</v>
      </c>
      <c r="I11841" s="2">
        <v>2018</v>
      </c>
      <c r="J11841" s="2">
        <v>8</v>
      </c>
      <c r="K11841" s="2" t="str">
        <f>VLOOKUP($C11841,Clients!$B:$F,K$6,0)</f>
        <v>Feedbug</v>
      </c>
      <c r="L11841" s="2" t="str">
        <f>VLOOKUP($C11841,Clients!$B:$F,L$6,0)</f>
        <v>Foreign</v>
      </c>
      <c r="M11841" s="2" t="str">
        <f>VLOOKUP($C11841,Clients!$B:$F,M$6,0)</f>
        <v>BR</v>
      </c>
      <c r="N11841" s="2" t="str">
        <f>VLOOKUP($C11841,Clients!$B:$F,N$6,0)</f>
        <v>Brazil</v>
      </c>
    </row>
    <row r="11842" spans="2:14" x14ac:dyDescent="0.2">
      <c r="B11842" s="8">
        <v>0</v>
      </c>
      <c r="C11842" s="2" t="s">
        <v>17241</v>
      </c>
      <c r="D11842" s="2" t="s">
        <v>16</v>
      </c>
      <c r="E11842" s="8">
        <v>2.14</v>
      </c>
      <c r="F11842" s="2" t="s">
        <v>17861</v>
      </c>
      <c r="G11842" s="2" t="s">
        <v>17862</v>
      </c>
      <c r="H11842" s="9">
        <v>43321</v>
      </c>
      <c r="I11842" s="2">
        <v>2018</v>
      </c>
      <c r="J11842" s="2">
        <v>8</v>
      </c>
      <c r="K11842" s="2" t="str">
        <f>VLOOKUP($C11842,Clients!$B:$F,K$6,0)</f>
        <v>Feedbug</v>
      </c>
      <c r="L11842" s="2" t="str">
        <f>VLOOKUP($C11842,Clients!$B:$F,L$6,0)</f>
        <v>Foreign</v>
      </c>
      <c r="M11842" s="2" t="str">
        <f>VLOOKUP($C11842,Clients!$B:$F,M$6,0)</f>
        <v>BR</v>
      </c>
      <c r="N11842" s="2" t="str">
        <f>VLOOKUP($C11842,Clients!$B:$F,N$6,0)</f>
        <v>Brazil</v>
      </c>
    </row>
    <row r="11843" spans="2:14" x14ac:dyDescent="0.2">
      <c r="B11843" s="8">
        <v>-1327.2</v>
      </c>
      <c r="C11843" s="2" t="s">
        <v>17241</v>
      </c>
      <c r="D11843" s="2" t="s">
        <v>16</v>
      </c>
      <c r="E11843" s="8">
        <v>-1</v>
      </c>
      <c r="F11843" s="2" t="s">
        <v>17863</v>
      </c>
      <c r="G11843" s="2" t="s">
        <v>17864</v>
      </c>
      <c r="H11843" s="9">
        <v>43325</v>
      </c>
      <c r="I11843" s="2">
        <v>2018</v>
      </c>
      <c r="J11843" s="2">
        <v>8</v>
      </c>
      <c r="K11843" s="2" t="str">
        <f>VLOOKUP($C11843,Clients!$B:$F,K$6,0)</f>
        <v>Feedbug</v>
      </c>
      <c r="L11843" s="2" t="str">
        <f>VLOOKUP($C11843,Clients!$B:$F,L$6,0)</f>
        <v>Foreign</v>
      </c>
      <c r="M11843" s="2" t="str">
        <f>VLOOKUP($C11843,Clients!$B:$F,M$6,0)</f>
        <v>BR</v>
      </c>
      <c r="N11843" s="2" t="str">
        <f>VLOOKUP($C11843,Clients!$B:$F,N$6,0)</f>
        <v>Brazil</v>
      </c>
    </row>
    <row r="11844" spans="2:14" x14ac:dyDescent="0.2">
      <c r="B11844" s="8">
        <v>-1492.4279999999999</v>
      </c>
      <c r="C11844" s="2" t="s">
        <v>17241</v>
      </c>
      <c r="D11844" s="2" t="s">
        <v>51</v>
      </c>
      <c r="E11844" s="8">
        <v>0</v>
      </c>
      <c r="F11844" s="2" t="s">
        <v>17865</v>
      </c>
      <c r="G11844" s="2" t="s">
        <v>17866</v>
      </c>
      <c r="H11844" s="9">
        <v>43326</v>
      </c>
      <c r="I11844" s="2">
        <v>2018</v>
      </c>
      <c r="J11844" s="2">
        <v>8</v>
      </c>
      <c r="K11844" s="2" t="str">
        <f>VLOOKUP($C11844,Clients!$B:$F,K$6,0)</f>
        <v>Feedbug</v>
      </c>
      <c r="L11844" s="2" t="str">
        <f>VLOOKUP($C11844,Clients!$B:$F,L$6,0)</f>
        <v>Foreign</v>
      </c>
      <c r="M11844" s="2" t="str">
        <f>VLOOKUP($C11844,Clients!$B:$F,M$6,0)</f>
        <v>BR</v>
      </c>
      <c r="N11844" s="2" t="str">
        <f>VLOOKUP($C11844,Clients!$B:$F,N$6,0)</f>
        <v>Brazil</v>
      </c>
    </row>
    <row r="11845" spans="2:14" x14ac:dyDescent="0.2">
      <c r="B11845" s="8">
        <v>-7700.2800000000007</v>
      </c>
      <c r="C11845" s="2" t="s">
        <v>17241</v>
      </c>
      <c r="D11845" s="2" t="s">
        <v>51</v>
      </c>
      <c r="E11845" s="8">
        <v>0</v>
      </c>
      <c r="F11845" s="2" t="s">
        <v>17867</v>
      </c>
      <c r="G11845" s="2" t="s">
        <v>17868</v>
      </c>
      <c r="H11845" s="9">
        <v>43327</v>
      </c>
      <c r="I11845" s="2">
        <v>2018</v>
      </c>
      <c r="J11845" s="2">
        <v>8</v>
      </c>
      <c r="K11845" s="2" t="str">
        <f>VLOOKUP($C11845,Clients!$B:$F,K$6,0)</f>
        <v>Feedbug</v>
      </c>
      <c r="L11845" s="2" t="str">
        <f>VLOOKUP($C11845,Clients!$B:$F,L$6,0)</f>
        <v>Foreign</v>
      </c>
      <c r="M11845" s="2" t="str">
        <f>VLOOKUP($C11845,Clients!$B:$F,M$6,0)</f>
        <v>BR</v>
      </c>
      <c r="N11845" s="2" t="str">
        <f>VLOOKUP($C11845,Clients!$B:$F,N$6,0)</f>
        <v>Brazil</v>
      </c>
    </row>
    <row r="11846" spans="2:14" x14ac:dyDescent="0.2">
      <c r="B11846" s="8">
        <v>-3249.3719999999998</v>
      </c>
      <c r="C11846" s="2" t="s">
        <v>17241</v>
      </c>
      <c r="D11846" s="2" t="s">
        <v>51</v>
      </c>
      <c r="E11846" s="8">
        <v>0</v>
      </c>
      <c r="F11846" s="2" t="s">
        <v>17869</v>
      </c>
      <c r="G11846" s="2" t="s">
        <v>17870</v>
      </c>
      <c r="H11846" s="9">
        <v>43329</v>
      </c>
      <c r="I11846" s="2">
        <v>2018</v>
      </c>
      <c r="J11846" s="2">
        <v>8</v>
      </c>
      <c r="K11846" s="2" t="str">
        <f>VLOOKUP($C11846,Clients!$B:$F,K$6,0)</f>
        <v>Feedbug</v>
      </c>
      <c r="L11846" s="2" t="str">
        <f>VLOOKUP($C11846,Clients!$B:$F,L$6,0)</f>
        <v>Foreign</v>
      </c>
      <c r="M11846" s="2" t="str">
        <f>VLOOKUP($C11846,Clients!$B:$F,M$6,0)</f>
        <v>BR</v>
      </c>
      <c r="N11846" s="2" t="str">
        <f>VLOOKUP($C11846,Clients!$B:$F,N$6,0)</f>
        <v>Brazil</v>
      </c>
    </row>
    <row r="11847" spans="2:14" x14ac:dyDescent="0.2">
      <c r="B11847" s="8">
        <v>147411.6</v>
      </c>
      <c r="C11847" s="2" t="s">
        <v>17241</v>
      </c>
      <c r="D11847" s="2" t="s">
        <v>16</v>
      </c>
      <c r="E11847" s="8">
        <v>165</v>
      </c>
      <c r="F11847" s="2" t="s">
        <v>17811</v>
      </c>
      <c r="G11847" s="2" t="s">
        <v>17871</v>
      </c>
      <c r="H11847" s="9">
        <v>43354</v>
      </c>
      <c r="I11847" s="2">
        <v>2018</v>
      </c>
      <c r="J11847" s="2">
        <v>9</v>
      </c>
      <c r="K11847" s="2" t="str">
        <f>VLOOKUP($C11847,Clients!$B:$F,K$6,0)</f>
        <v>Feedbug</v>
      </c>
      <c r="L11847" s="2" t="str">
        <f>VLOOKUP($C11847,Clients!$B:$F,L$6,0)</f>
        <v>Foreign</v>
      </c>
      <c r="M11847" s="2" t="str">
        <f>VLOOKUP($C11847,Clients!$B:$F,M$6,0)</f>
        <v>BR</v>
      </c>
      <c r="N11847" s="2" t="str">
        <f>VLOOKUP($C11847,Clients!$B:$F,N$6,0)</f>
        <v>Brazil</v>
      </c>
    </row>
    <row r="11848" spans="2:14" x14ac:dyDescent="0.2">
      <c r="B11848" s="8">
        <v>159310.20000000001</v>
      </c>
      <c r="C11848" s="2" t="s">
        <v>17241</v>
      </c>
      <c r="D11848" s="2" t="s">
        <v>16</v>
      </c>
      <c r="E11848" s="8">
        <v>181</v>
      </c>
      <c r="F11848" s="2" t="s">
        <v>17811</v>
      </c>
      <c r="G11848" s="2" t="s">
        <v>17872</v>
      </c>
      <c r="H11848" s="9">
        <v>43355</v>
      </c>
      <c r="I11848" s="2">
        <v>2018</v>
      </c>
      <c r="J11848" s="2">
        <v>9</v>
      </c>
      <c r="K11848" s="2" t="str">
        <f>VLOOKUP($C11848,Clients!$B:$F,K$6,0)</f>
        <v>Feedbug</v>
      </c>
      <c r="L11848" s="2" t="str">
        <f>VLOOKUP($C11848,Clients!$B:$F,L$6,0)</f>
        <v>Foreign</v>
      </c>
      <c r="M11848" s="2" t="str">
        <f>VLOOKUP($C11848,Clients!$B:$F,M$6,0)</f>
        <v>BR</v>
      </c>
      <c r="N11848" s="2" t="str">
        <f>VLOOKUP($C11848,Clients!$B:$F,N$6,0)</f>
        <v>Brazil</v>
      </c>
    </row>
    <row r="11849" spans="2:14" x14ac:dyDescent="0.2">
      <c r="B11849" s="8">
        <v>156723</v>
      </c>
      <c r="C11849" s="2" t="s">
        <v>17241</v>
      </c>
      <c r="D11849" s="2" t="s">
        <v>16</v>
      </c>
      <c r="E11849" s="8">
        <v>177</v>
      </c>
      <c r="F11849" s="2" t="s">
        <v>17729</v>
      </c>
      <c r="G11849" s="2" t="s">
        <v>17873</v>
      </c>
      <c r="H11849" s="9">
        <v>43355</v>
      </c>
      <c r="I11849" s="2">
        <v>2018</v>
      </c>
      <c r="J11849" s="2">
        <v>9</v>
      </c>
      <c r="K11849" s="2" t="str">
        <f>VLOOKUP($C11849,Clients!$B:$F,K$6,0)</f>
        <v>Feedbug</v>
      </c>
      <c r="L11849" s="2" t="str">
        <f>VLOOKUP($C11849,Clients!$B:$F,L$6,0)</f>
        <v>Foreign</v>
      </c>
      <c r="M11849" s="2" t="str">
        <f>VLOOKUP($C11849,Clients!$B:$F,M$6,0)</f>
        <v>BR</v>
      </c>
      <c r="N11849" s="2" t="str">
        <f>VLOOKUP($C11849,Clients!$B:$F,N$6,0)</f>
        <v>Brazil</v>
      </c>
    </row>
    <row r="11850" spans="2:14" x14ac:dyDescent="0.2">
      <c r="B11850" s="8">
        <v>152006.39999999999</v>
      </c>
      <c r="C11850" s="2" t="s">
        <v>17241</v>
      </c>
      <c r="D11850" s="2" t="s">
        <v>16</v>
      </c>
      <c r="E11850" s="8">
        <v>172</v>
      </c>
      <c r="F11850" s="2" t="s">
        <v>17874</v>
      </c>
      <c r="G11850" s="2" t="s">
        <v>17875</v>
      </c>
      <c r="H11850" s="9">
        <v>43355</v>
      </c>
      <c r="I11850" s="2">
        <v>2018</v>
      </c>
      <c r="J11850" s="2">
        <v>9</v>
      </c>
      <c r="K11850" s="2" t="str">
        <f>VLOOKUP($C11850,Clients!$B:$F,K$6,0)</f>
        <v>Feedbug</v>
      </c>
      <c r="L11850" s="2" t="str">
        <f>VLOOKUP($C11850,Clients!$B:$F,L$6,0)</f>
        <v>Foreign</v>
      </c>
      <c r="M11850" s="2" t="str">
        <f>VLOOKUP($C11850,Clients!$B:$F,M$6,0)</f>
        <v>BR</v>
      </c>
      <c r="N11850" s="2" t="str">
        <f>VLOOKUP($C11850,Clients!$B:$F,N$6,0)</f>
        <v>Brazil</v>
      </c>
    </row>
    <row r="11851" spans="2:14" x14ac:dyDescent="0.2">
      <c r="B11851" s="8">
        <v>131934.6</v>
      </c>
      <c r="C11851" s="2" t="s">
        <v>17241</v>
      </c>
      <c r="D11851" s="2" t="s">
        <v>16</v>
      </c>
      <c r="E11851" s="8">
        <v>149</v>
      </c>
      <c r="F11851" s="2" t="s">
        <v>17874</v>
      </c>
      <c r="G11851" s="2" t="s">
        <v>17876</v>
      </c>
      <c r="H11851" s="9">
        <v>43356</v>
      </c>
      <c r="I11851" s="2">
        <v>2018</v>
      </c>
      <c r="J11851" s="2">
        <v>9</v>
      </c>
      <c r="K11851" s="2" t="str">
        <f>VLOOKUP($C11851,Clients!$B:$F,K$6,0)</f>
        <v>Feedbug</v>
      </c>
      <c r="L11851" s="2" t="str">
        <f>VLOOKUP($C11851,Clients!$B:$F,L$6,0)</f>
        <v>Foreign</v>
      </c>
      <c r="M11851" s="2" t="str">
        <f>VLOOKUP($C11851,Clients!$B:$F,M$6,0)</f>
        <v>BR</v>
      </c>
      <c r="N11851" s="2" t="str">
        <f>VLOOKUP($C11851,Clients!$B:$F,N$6,0)</f>
        <v>Brazil</v>
      </c>
    </row>
    <row r="11852" spans="2:14" x14ac:dyDescent="0.2">
      <c r="B11852" s="8">
        <v>-9122.82</v>
      </c>
      <c r="C11852" s="2" t="s">
        <v>17241</v>
      </c>
      <c r="D11852" s="2" t="s">
        <v>51</v>
      </c>
      <c r="E11852" s="8">
        <v>0</v>
      </c>
      <c r="F11852" s="2" t="s">
        <v>17877</v>
      </c>
      <c r="G11852" s="2" t="s">
        <v>17878</v>
      </c>
      <c r="H11852" s="9">
        <v>43368</v>
      </c>
      <c r="I11852" s="2">
        <v>2018</v>
      </c>
      <c r="J11852" s="2">
        <v>9</v>
      </c>
      <c r="K11852" s="2" t="str">
        <f>VLOOKUP($C11852,Clients!$B:$F,K$6,0)</f>
        <v>Feedbug</v>
      </c>
      <c r="L11852" s="2" t="str">
        <f>VLOOKUP($C11852,Clients!$B:$F,L$6,0)</f>
        <v>Foreign</v>
      </c>
      <c r="M11852" s="2" t="str">
        <f>VLOOKUP($C11852,Clients!$B:$F,M$6,0)</f>
        <v>BR</v>
      </c>
      <c r="N11852" s="2" t="str">
        <f>VLOOKUP($C11852,Clients!$B:$F,N$6,0)</f>
        <v>Brazil</v>
      </c>
    </row>
    <row r="11853" spans="2:14" x14ac:dyDescent="0.2">
      <c r="B11853" s="8">
        <v>-5824.8960000000006</v>
      </c>
      <c r="C11853" s="2" t="s">
        <v>17241</v>
      </c>
      <c r="D11853" s="2" t="s">
        <v>51</v>
      </c>
      <c r="E11853" s="8">
        <v>0</v>
      </c>
      <c r="F11853" s="2" t="s">
        <v>17879</v>
      </c>
      <c r="G11853" s="2" t="s">
        <v>17880</v>
      </c>
      <c r="H11853" s="9">
        <v>43369</v>
      </c>
      <c r="I11853" s="2">
        <v>2018</v>
      </c>
      <c r="J11853" s="2">
        <v>9</v>
      </c>
      <c r="K11853" s="2" t="str">
        <f>VLOOKUP($C11853,Clients!$B:$F,K$6,0)</f>
        <v>Feedbug</v>
      </c>
      <c r="L11853" s="2" t="str">
        <f>VLOOKUP($C11853,Clients!$B:$F,L$6,0)</f>
        <v>Foreign</v>
      </c>
      <c r="M11853" s="2" t="str">
        <f>VLOOKUP($C11853,Clients!$B:$F,M$6,0)</f>
        <v>BR</v>
      </c>
      <c r="N11853" s="2" t="str">
        <f>VLOOKUP($C11853,Clients!$B:$F,N$6,0)</f>
        <v>Brazil</v>
      </c>
    </row>
    <row r="11854" spans="2:14" x14ac:dyDescent="0.2">
      <c r="B11854" s="8">
        <v>30227.4</v>
      </c>
      <c r="C11854" s="2" t="s">
        <v>17241</v>
      </c>
      <c r="D11854" s="2" t="s">
        <v>16</v>
      </c>
      <c r="E11854" s="8">
        <v>41</v>
      </c>
      <c r="F11854" s="2" t="s">
        <v>17729</v>
      </c>
      <c r="G11854" s="2" t="s">
        <v>17881</v>
      </c>
      <c r="H11854" s="9">
        <v>43404</v>
      </c>
      <c r="I11854" s="2">
        <v>2018</v>
      </c>
      <c r="J11854" s="2">
        <v>10</v>
      </c>
      <c r="K11854" s="2" t="str">
        <f>VLOOKUP($C11854,Clients!$B:$F,K$6,0)</f>
        <v>Feedbug</v>
      </c>
      <c r="L11854" s="2" t="str">
        <f>VLOOKUP($C11854,Clients!$B:$F,L$6,0)</f>
        <v>Foreign</v>
      </c>
      <c r="M11854" s="2" t="str">
        <f>VLOOKUP($C11854,Clients!$B:$F,M$6,0)</f>
        <v>BR</v>
      </c>
      <c r="N11854" s="2" t="str">
        <f>VLOOKUP($C11854,Clients!$B:$F,N$6,0)</f>
        <v>Brazil</v>
      </c>
    </row>
    <row r="11855" spans="2:14" x14ac:dyDescent="0.2">
      <c r="B11855" s="8">
        <v>106566.6</v>
      </c>
      <c r="C11855" s="2" t="s">
        <v>17241</v>
      </c>
      <c r="D11855" s="2" t="s">
        <v>16</v>
      </c>
      <c r="E11855" s="8">
        <v>160</v>
      </c>
      <c r="F11855" s="2" t="s">
        <v>17874</v>
      </c>
      <c r="G11855" s="2" t="s">
        <v>17882</v>
      </c>
      <c r="H11855" s="9">
        <v>43404</v>
      </c>
      <c r="I11855" s="2">
        <v>2018</v>
      </c>
      <c r="J11855" s="2">
        <v>10</v>
      </c>
      <c r="K11855" s="2" t="str">
        <f>VLOOKUP($C11855,Clients!$B:$F,K$6,0)</f>
        <v>Feedbug</v>
      </c>
      <c r="L11855" s="2" t="str">
        <f>VLOOKUP($C11855,Clients!$B:$F,L$6,0)</f>
        <v>Foreign</v>
      </c>
      <c r="M11855" s="2" t="str">
        <f>VLOOKUP($C11855,Clients!$B:$F,M$6,0)</f>
        <v>BR</v>
      </c>
      <c r="N11855" s="2" t="str">
        <f>VLOOKUP($C11855,Clients!$B:$F,N$6,0)</f>
        <v>Brazil</v>
      </c>
    </row>
    <row r="11856" spans="2:14" x14ac:dyDescent="0.2">
      <c r="B11856" s="8">
        <v>-2131.3319999999999</v>
      </c>
      <c r="C11856" s="2" t="s">
        <v>17241</v>
      </c>
      <c r="D11856" s="2" t="s">
        <v>51</v>
      </c>
      <c r="E11856" s="8">
        <v>0</v>
      </c>
      <c r="F11856" s="2" t="s">
        <v>17883</v>
      </c>
      <c r="G11856" s="2" t="s">
        <v>17884</v>
      </c>
      <c r="H11856" s="9">
        <v>43416</v>
      </c>
      <c r="I11856" s="2">
        <v>2018</v>
      </c>
      <c r="J11856" s="2">
        <v>11</v>
      </c>
      <c r="K11856" s="2" t="str">
        <f>VLOOKUP($C11856,Clients!$B:$F,K$6,0)</f>
        <v>Feedbug</v>
      </c>
      <c r="L11856" s="2" t="str">
        <f>VLOOKUP($C11856,Clients!$B:$F,L$6,0)</f>
        <v>Foreign</v>
      </c>
      <c r="M11856" s="2" t="str">
        <f>VLOOKUP($C11856,Clients!$B:$F,M$6,0)</f>
        <v>BR</v>
      </c>
      <c r="N11856" s="2" t="str">
        <f>VLOOKUP($C11856,Clients!$B:$F,N$6,0)</f>
        <v>Brazil</v>
      </c>
    </row>
    <row r="11857" spans="2:14" x14ac:dyDescent="0.2">
      <c r="B11857" s="8">
        <v>-604.548</v>
      </c>
      <c r="C11857" s="2" t="s">
        <v>17241</v>
      </c>
      <c r="D11857" s="2" t="s">
        <v>51</v>
      </c>
      <c r="E11857" s="8">
        <v>0</v>
      </c>
      <c r="F11857" s="2" t="s">
        <v>17885</v>
      </c>
      <c r="G11857" s="2" t="s">
        <v>17886</v>
      </c>
      <c r="H11857" s="9">
        <v>43420</v>
      </c>
      <c r="I11857" s="2">
        <v>2018</v>
      </c>
      <c r="J11857" s="2">
        <v>11</v>
      </c>
      <c r="K11857" s="2" t="str">
        <f>VLOOKUP($C11857,Clients!$B:$F,K$6,0)</f>
        <v>Feedbug</v>
      </c>
      <c r="L11857" s="2" t="str">
        <f>VLOOKUP($C11857,Clients!$B:$F,L$6,0)</f>
        <v>Foreign</v>
      </c>
      <c r="M11857" s="2" t="str">
        <f>VLOOKUP($C11857,Clients!$B:$F,M$6,0)</f>
        <v>BR</v>
      </c>
      <c r="N11857" s="2" t="str">
        <f>VLOOKUP($C11857,Clients!$B:$F,N$6,0)</f>
        <v>Brazil</v>
      </c>
    </row>
    <row r="11858" spans="2:14" x14ac:dyDescent="0.2">
      <c r="B11858" s="8">
        <v>0</v>
      </c>
      <c r="C11858" s="2" t="s">
        <v>17241</v>
      </c>
      <c r="D11858" s="2" t="s">
        <v>46</v>
      </c>
      <c r="E11858" s="8">
        <v>3</v>
      </c>
      <c r="F11858" s="2" t="s">
        <v>17887</v>
      </c>
      <c r="G11858" s="2" t="s">
        <v>17888</v>
      </c>
      <c r="H11858" s="9">
        <v>43432</v>
      </c>
      <c r="I11858" s="2">
        <v>2018</v>
      </c>
      <c r="J11858" s="2">
        <v>11</v>
      </c>
      <c r="K11858" s="2" t="str">
        <f>VLOOKUP($C11858,Clients!$B:$F,K$6,0)</f>
        <v>Feedbug</v>
      </c>
      <c r="L11858" s="2" t="str">
        <f>VLOOKUP($C11858,Clients!$B:$F,L$6,0)</f>
        <v>Foreign</v>
      </c>
      <c r="M11858" s="2" t="str">
        <f>VLOOKUP($C11858,Clients!$B:$F,M$6,0)</f>
        <v>BR</v>
      </c>
      <c r="N11858" s="2" t="str">
        <f>VLOOKUP($C11858,Clients!$B:$F,N$6,0)</f>
        <v>Brazil</v>
      </c>
    </row>
    <row r="11859" spans="2:14" x14ac:dyDescent="0.2">
      <c r="B11859" s="8">
        <v>109.2</v>
      </c>
      <c r="C11859" s="2" t="s">
        <v>17241</v>
      </c>
      <c r="D11859" s="2" t="s">
        <v>46</v>
      </c>
      <c r="E11859" s="8">
        <v>1</v>
      </c>
      <c r="F11859" s="2" t="s">
        <v>17887</v>
      </c>
      <c r="G11859" s="2" t="s">
        <v>17889</v>
      </c>
      <c r="H11859" s="9">
        <v>43432</v>
      </c>
      <c r="I11859" s="2">
        <v>2018</v>
      </c>
      <c r="J11859" s="2">
        <v>11</v>
      </c>
      <c r="K11859" s="2" t="str">
        <f>VLOOKUP($C11859,Clients!$B:$F,K$6,0)</f>
        <v>Feedbug</v>
      </c>
      <c r="L11859" s="2" t="str">
        <f>VLOOKUP($C11859,Clients!$B:$F,L$6,0)</f>
        <v>Foreign</v>
      </c>
      <c r="M11859" s="2" t="str">
        <f>VLOOKUP($C11859,Clients!$B:$F,M$6,0)</f>
        <v>BR</v>
      </c>
      <c r="N11859" s="2" t="str">
        <f>VLOOKUP($C11859,Clients!$B:$F,N$6,0)</f>
        <v>Brazil</v>
      </c>
    </row>
    <row r="11860" spans="2:14" x14ac:dyDescent="0.2">
      <c r="B11860" s="8">
        <v>-764.4</v>
      </c>
      <c r="C11860" s="2" t="s">
        <v>17241</v>
      </c>
      <c r="D11860" s="2" t="s">
        <v>16</v>
      </c>
      <c r="E11860" s="8">
        <v>-1</v>
      </c>
      <c r="F11860" s="2" t="s">
        <v>17890</v>
      </c>
      <c r="G11860" s="2" t="s">
        <v>17891</v>
      </c>
      <c r="H11860" s="9">
        <v>43434</v>
      </c>
      <c r="I11860" s="2">
        <v>2018</v>
      </c>
      <c r="J11860" s="2">
        <v>11</v>
      </c>
      <c r="K11860" s="2" t="str">
        <f>VLOOKUP($C11860,Clients!$B:$F,K$6,0)</f>
        <v>Feedbug</v>
      </c>
      <c r="L11860" s="2" t="str">
        <f>VLOOKUP($C11860,Clients!$B:$F,L$6,0)</f>
        <v>Foreign</v>
      </c>
      <c r="M11860" s="2" t="str">
        <f>VLOOKUP($C11860,Clients!$B:$F,M$6,0)</f>
        <v>BR</v>
      </c>
      <c r="N11860" s="2" t="str">
        <f>VLOOKUP($C11860,Clients!$B:$F,N$6,0)</f>
        <v>Brazil</v>
      </c>
    </row>
    <row r="11861" spans="2:14" x14ac:dyDescent="0.2">
      <c r="B11861" s="8">
        <v>0</v>
      </c>
      <c r="C11861" s="2" t="s">
        <v>17241</v>
      </c>
      <c r="D11861" s="2" t="s">
        <v>46</v>
      </c>
      <c r="E11861" s="8">
        <v>55</v>
      </c>
      <c r="F11861" s="2" t="s">
        <v>17892</v>
      </c>
      <c r="G11861" s="2" t="s">
        <v>17893</v>
      </c>
      <c r="H11861" s="9">
        <v>43452</v>
      </c>
      <c r="I11861" s="2">
        <v>2018</v>
      </c>
      <c r="J11861" s="2">
        <v>12</v>
      </c>
      <c r="K11861" s="2" t="str">
        <f>VLOOKUP($C11861,Clients!$B:$F,K$6,0)</f>
        <v>Feedbug</v>
      </c>
      <c r="L11861" s="2" t="str">
        <f>VLOOKUP($C11861,Clients!$B:$F,L$6,0)</f>
        <v>Foreign</v>
      </c>
      <c r="M11861" s="2" t="str">
        <f>VLOOKUP($C11861,Clients!$B:$F,M$6,0)</f>
        <v>BR</v>
      </c>
      <c r="N11861" s="2" t="str">
        <f>VLOOKUP($C11861,Clients!$B:$F,N$6,0)</f>
        <v>Brazil</v>
      </c>
    </row>
    <row r="11862" spans="2:14" x14ac:dyDescent="0.2">
      <c r="B11862" s="8">
        <v>109200</v>
      </c>
      <c r="C11862" s="2" t="s">
        <v>17894</v>
      </c>
      <c r="D11862" s="2" t="s">
        <v>51</v>
      </c>
      <c r="E11862" s="8">
        <v>0</v>
      </c>
      <c r="F11862" s="2" t="s">
        <v>17895</v>
      </c>
      <c r="G11862" s="2" t="s">
        <v>8551</v>
      </c>
      <c r="H11862" s="9">
        <v>42248</v>
      </c>
      <c r="I11862" s="2">
        <v>2015</v>
      </c>
      <c r="J11862" s="2">
        <v>9</v>
      </c>
      <c r="K11862" s="2" t="str">
        <f>VLOOKUP($C11862,Clients!$B:$F,K$6,0)</f>
        <v>Thoughtbridge</v>
      </c>
      <c r="L11862" s="2" t="str">
        <f>VLOOKUP($C11862,Clients!$B:$F,L$6,0)</f>
        <v>Foreign</v>
      </c>
      <c r="M11862" s="2" t="str">
        <f>VLOOKUP($C11862,Clients!$B:$F,M$6,0)</f>
        <v>SI</v>
      </c>
      <c r="N11862" s="2" t="str">
        <f>VLOOKUP($C11862,Clients!$B:$F,N$6,0)</f>
        <v>Slovenia</v>
      </c>
    </row>
    <row r="11863" spans="2:14" x14ac:dyDescent="0.2">
      <c r="B11863" s="8">
        <v>1260</v>
      </c>
      <c r="C11863" s="2" t="s">
        <v>17896</v>
      </c>
      <c r="D11863" s="2" t="s">
        <v>51</v>
      </c>
      <c r="E11863" s="8">
        <v>2</v>
      </c>
      <c r="F11863" s="2" t="s">
        <v>17897</v>
      </c>
      <c r="G11863" s="2" t="s">
        <v>12541</v>
      </c>
      <c r="H11863" s="9">
        <v>42261</v>
      </c>
      <c r="I11863" s="2">
        <v>2015</v>
      </c>
      <c r="J11863" s="2">
        <v>9</v>
      </c>
      <c r="K11863" s="2" t="str">
        <f>VLOOKUP($C11863,Clients!$B:$F,K$6,0)</f>
        <v>Ferry-Corkery</v>
      </c>
      <c r="L11863" s="2" t="str">
        <f>VLOOKUP($C11863,Clients!$B:$F,L$6,0)</f>
        <v>Foreign</v>
      </c>
      <c r="M11863" s="2" t="str">
        <f>VLOOKUP($C11863,Clients!$B:$F,M$6,0)</f>
        <v>LY</v>
      </c>
      <c r="N11863" s="2" t="str">
        <f>VLOOKUP($C11863,Clients!$B:$F,N$6,0)</f>
        <v>Libya</v>
      </c>
    </row>
    <row r="11864" spans="2:14" x14ac:dyDescent="0.2">
      <c r="B11864" s="8">
        <v>1847.16</v>
      </c>
      <c r="C11864" s="2" t="s">
        <v>17896</v>
      </c>
      <c r="D11864" s="2" t="s">
        <v>51</v>
      </c>
      <c r="E11864" s="8">
        <v>2</v>
      </c>
      <c r="F11864" s="2" t="s">
        <v>17898</v>
      </c>
      <c r="G11864" s="2" t="s">
        <v>7303</v>
      </c>
      <c r="H11864" s="9">
        <v>42467</v>
      </c>
      <c r="I11864" s="2">
        <v>2016</v>
      </c>
      <c r="J11864" s="2">
        <v>4</v>
      </c>
      <c r="K11864" s="2" t="str">
        <f>VLOOKUP($C11864,Clients!$B:$F,K$6,0)</f>
        <v>Ferry-Corkery</v>
      </c>
      <c r="L11864" s="2" t="str">
        <f>VLOOKUP($C11864,Clients!$B:$F,L$6,0)</f>
        <v>Foreign</v>
      </c>
      <c r="M11864" s="2" t="str">
        <f>VLOOKUP($C11864,Clients!$B:$F,M$6,0)</f>
        <v>LY</v>
      </c>
      <c r="N11864" s="2" t="str">
        <f>VLOOKUP($C11864,Clients!$B:$F,N$6,0)</f>
        <v>Libya</v>
      </c>
    </row>
    <row r="11865" spans="2:14" x14ac:dyDescent="0.2">
      <c r="B11865" s="8">
        <v>415.8</v>
      </c>
      <c r="C11865" s="2" t="s">
        <v>17896</v>
      </c>
      <c r="D11865" s="2" t="s">
        <v>51</v>
      </c>
      <c r="E11865" s="8">
        <v>1</v>
      </c>
      <c r="F11865" s="2" t="s">
        <v>17899</v>
      </c>
      <c r="G11865" s="2" t="s">
        <v>3586</v>
      </c>
      <c r="H11865" s="9">
        <v>42501</v>
      </c>
      <c r="I11865" s="2">
        <v>2016</v>
      </c>
      <c r="J11865" s="2">
        <v>5</v>
      </c>
      <c r="K11865" s="2" t="str">
        <f>VLOOKUP($C11865,Clients!$B:$F,K$6,0)</f>
        <v>Ferry-Corkery</v>
      </c>
      <c r="L11865" s="2" t="str">
        <f>VLOOKUP($C11865,Clients!$B:$F,L$6,0)</f>
        <v>Foreign</v>
      </c>
      <c r="M11865" s="2" t="str">
        <f>VLOOKUP($C11865,Clients!$B:$F,M$6,0)</f>
        <v>LY</v>
      </c>
      <c r="N11865" s="2" t="str">
        <f>VLOOKUP($C11865,Clients!$B:$F,N$6,0)</f>
        <v>Libya</v>
      </c>
    </row>
    <row r="11866" spans="2:14" x14ac:dyDescent="0.2">
      <c r="B11866" s="8">
        <v>2016</v>
      </c>
      <c r="C11866" s="2" t="s">
        <v>17900</v>
      </c>
      <c r="D11866" s="2" t="s">
        <v>51</v>
      </c>
      <c r="E11866" s="8">
        <v>1</v>
      </c>
      <c r="F11866" s="2" t="s">
        <v>17901</v>
      </c>
      <c r="G11866" s="2" t="s">
        <v>194</v>
      </c>
      <c r="H11866" s="9">
        <v>42261</v>
      </c>
      <c r="I11866" s="2">
        <v>2015</v>
      </c>
      <c r="J11866" s="2">
        <v>9</v>
      </c>
      <c r="K11866" s="2" t="str">
        <f>VLOOKUP($C11866,Clients!$B:$F,K$6,0)</f>
        <v>Yambee</v>
      </c>
      <c r="L11866" s="2" t="str">
        <f>VLOOKUP($C11866,Clients!$B:$F,L$6,0)</f>
        <v>Foreign</v>
      </c>
      <c r="M11866" s="2" t="str">
        <f>VLOOKUP($C11866,Clients!$B:$F,M$6,0)</f>
        <v>CN</v>
      </c>
      <c r="N11866" s="2" t="str">
        <f>VLOOKUP($C11866,Clients!$B:$F,N$6,0)</f>
        <v>China</v>
      </c>
    </row>
    <row r="11867" spans="2:14" x14ac:dyDescent="0.2">
      <c r="B11867" s="8">
        <v>84.672000000000011</v>
      </c>
      <c r="C11867" s="2" t="s">
        <v>17902</v>
      </c>
      <c r="D11867" s="2" t="s">
        <v>51</v>
      </c>
      <c r="E11867" s="8">
        <v>20</v>
      </c>
      <c r="F11867" s="2" t="s">
        <v>17903</v>
      </c>
      <c r="G11867" s="2" t="s">
        <v>13098</v>
      </c>
      <c r="H11867" s="9">
        <v>42262</v>
      </c>
      <c r="I11867" s="2">
        <v>2015</v>
      </c>
      <c r="J11867" s="2">
        <v>9</v>
      </c>
      <c r="K11867" s="2" t="str">
        <f>VLOOKUP($C11867,Clients!$B:$F,K$6,0)</f>
        <v>Bartell Inc</v>
      </c>
      <c r="L11867" s="2" t="str">
        <f>VLOOKUP($C11867,Clients!$B:$F,L$6,0)</f>
        <v>Foreign</v>
      </c>
      <c r="M11867" s="2" t="str">
        <f>VLOOKUP($C11867,Clients!$B:$F,M$6,0)</f>
        <v>ID</v>
      </c>
      <c r="N11867" s="2" t="str">
        <f>VLOOKUP($C11867,Clients!$B:$F,N$6,0)</f>
        <v>Indonesia</v>
      </c>
    </row>
    <row r="11868" spans="2:14" x14ac:dyDescent="0.2">
      <c r="B11868" s="8">
        <v>957.6</v>
      </c>
      <c r="C11868" s="2" t="s">
        <v>17904</v>
      </c>
      <c r="D11868" s="2" t="s">
        <v>51</v>
      </c>
      <c r="E11868" s="8">
        <v>1</v>
      </c>
      <c r="F11868" s="2" t="s">
        <v>17905</v>
      </c>
      <c r="G11868" s="2" t="s">
        <v>13099</v>
      </c>
      <c r="H11868" s="9">
        <v>42263</v>
      </c>
      <c r="I11868" s="2">
        <v>2015</v>
      </c>
      <c r="J11868" s="2">
        <v>9</v>
      </c>
      <c r="K11868" s="2" t="str">
        <f>VLOOKUP($C11868,Clients!$B:$F,K$6,0)</f>
        <v>Braun, Green and Hammes</v>
      </c>
      <c r="L11868" s="2" t="str">
        <f>VLOOKUP($C11868,Clients!$B:$F,L$6,0)</f>
        <v>Foreign</v>
      </c>
      <c r="M11868" s="2" t="str">
        <f>VLOOKUP($C11868,Clients!$B:$F,M$6,0)</f>
        <v>UZ</v>
      </c>
      <c r="N11868" s="2" t="str">
        <f>VLOOKUP($C11868,Clients!$B:$F,N$6,0)</f>
        <v>Uzbekistan</v>
      </c>
    </row>
    <row r="11869" spans="2:14" x14ac:dyDescent="0.2">
      <c r="B11869" s="8">
        <v>2389.8000000000002</v>
      </c>
      <c r="C11869" s="2" t="s">
        <v>17906</v>
      </c>
      <c r="D11869" s="2" t="s">
        <v>16</v>
      </c>
      <c r="E11869" s="8">
        <v>2</v>
      </c>
      <c r="F11869" s="2" t="s">
        <v>17907</v>
      </c>
      <c r="G11869" s="2" t="s">
        <v>17908</v>
      </c>
      <c r="H11869" s="9">
        <v>42271</v>
      </c>
      <c r="I11869" s="2">
        <v>2015</v>
      </c>
      <c r="J11869" s="2">
        <v>9</v>
      </c>
      <c r="K11869" s="2" t="str">
        <f>VLOOKUP($C11869,Clients!$B:$F,K$6,0)</f>
        <v>Edgepulse</v>
      </c>
      <c r="L11869" s="2" t="str">
        <f>VLOOKUP($C11869,Clients!$B:$F,L$6,0)</f>
        <v>Foreign</v>
      </c>
      <c r="M11869" s="2" t="str">
        <f>VLOOKUP($C11869,Clients!$B:$F,M$6,0)</f>
        <v>US</v>
      </c>
      <c r="N11869" s="2" t="str">
        <f>VLOOKUP($C11869,Clients!$B:$F,N$6,0)</f>
        <v>United States</v>
      </c>
    </row>
    <row r="11870" spans="2:14" x14ac:dyDescent="0.2">
      <c r="B11870" s="8">
        <v>210</v>
      </c>
      <c r="C11870" s="2" t="s">
        <v>17906</v>
      </c>
      <c r="D11870" s="2" t="s">
        <v>16</v>
      </c>
      <c r="E11870" s="8">
        <v>1</v>
      </c>
      <c r="F11870" s="2" t="s">
        <v>17907</v>
      </c>
      <c r="G11870" s="2" t="s">
        <v>17909</v>
      </c>
      <c r="H11870" s="9">
        <v>42271</v>
      </c>
      <c r="I11870" s="2">
        <v>2015</v>
      </c>
      <c r="J11870" s="2">
        <v>9</v>
      </c>
      <c r="K11870" s="2" t="str">
        <f>VLOOKUP($C11870,Clients!$B:$F,K$6,0)</f>
        <v>Edgepulse</v>
      </c>
      <c r="L11870" s="2" t="str">
        <f>VLOOKUP($C11870,Clients!$B:$F,L$6,0)</f>
        <v>Foreign</v>
      </c>
      <c r="M11870" s="2" t="str">
        <f>VLOOKUP($C11870,Clients!$B:$F,M$6,0)</f>
        <v>US</v>
      </c>
      <c r="N11870" s="2" t="str">
        <f>VLOOKUP($C11870,Clients!$B:$F,N$6,0)</f>
        <v>United States</v>
      </c>
    </row>
    <row r="11871" spans="2:14" x14ac:dyDescent="0.2">
      <c r="B11871" s="8">
        <v>4023.6000000000004</v>
      </c>
      <c r="C11871" s="2" t="s">
        <v>17906</v>
      </c>
      <c r="D11871" s="2" t="s">
        <v>199</v>
      </c>
      <c r="E11871" s="8">
        <v>4</v>
      </c>
      <c r="F11871" s="2" t="s">
        <v>17910</v>
      </c>
      <c r="G11871" s="2" t="s">
        <v>17911</v>
      </c>
      <c r="H11871" s="9">
        <v>42433</v>
      </c>
      <c r="I11871" s="2">
        <v>2016</v>
      </c>
      <c r="J11871" s="2">
        <v>3</v>
      </c>
      <c r="K11871" s="2" t="str">
        <f>VLOOKUP($C11871,Clients!$B:$F,K$6,0)</f>
        <v>Edgepulse</v>
      </c>
      <c r="L11871" s="2" t="str">
        <f>VLOOKUP($C11871,Clients!$B:$F,L$6,0)</f>
        <v>Foreign</v>
      </c>
      <c r="M11871" s="2" t="str">
        <f>VLOOKUP($C11871,Clients!$B:$F,M$6,0)</f>
        <v>US</v>
      </c>
      <c r="N11871" s="2" t="str">
        <f>VLOOKUP($C11871,Clients!$B:$F,N$6,0)</f>
        <v>United States</v>
      </c>
    </row>
    <row r="11872" spans="2:14" x14ac:dyDescent="0.2">
      <c r="B11872" s="8">
        <v>1050</v>
      </c>
      <c r="C11872" s="2" t="s">
        <v>17906</v>
      </c>
      <c r="D11872" s="2" t="s">
        <v>199</v>
      </c>
      <c r="E11872" s="8">
        <v>1</v>
      </c>
      <c r="F11872" s="2" t="s">
        <v>17910</v>
      </c>
      <c r="G11872" s="2" t="s">
        <v>17912</v>
      </c>
      <c r="H11872" s="9">
        <v>42433</v>
      </c>
      <c r="I11872" s="2">
        <v>2016</v>
      </c>
      <c r="J11872" s="2">
        <v>3</v>
      </c>
      <c r="K11872" s="2" t="str">
        <f>VLOOKUP($C11872,Clients!$B:$F,K$6,0)</f>
        <v>Edgepulse</v>
      </c>
      <c r="L11872" s="2" t="str">
        <f>VLOOKUP($C11872,Clients!$B:$F,L$6,0)</f>
        <v>Foreign</v>
      </c>
      <c r="M11872" s="2" t="str">
        <f>VLOOKUP($C11872,Clients!$B:$F,M$6,0)</f>
        <v>US</v>
      </c>
      <c r="N11872" s="2" t="str">
        <f>VLOOKUP($C11872,Clients!$B:$F,N$6,0)</f>
        <v>United States</v>
      </c>
    </row>
    <row r="11873" spans="2:14" x14ac:dyDescent="0.2">
      <c r="B11873" s="8">
        <v>1419.6000000000001</v>
      </c>
      <c r="C11873" s="2" t="s">
        <v>17913</v>
      </c>
      <c r="D11873" s="2" t="s">
        <v>16</v>
      </c>
      <c r="E11873" s="8">
        <v>2</v>
      </c>
      <c r="F11873" s="2" t="s">
        <v>17914</v>
      </c>
      <c r="G11873" s="2" t="s">
        <v>17915</v>
      </c>
      <c r="H11873" s="9">
        <v>42522</v>
      </c>
      <c r="I11873" s="2">
        <v>2016</v>
      </c>
      <c r="J11873" s="2">
        <v>6</v>
      </c>
      <c r="K11873" s="2" t="str">
        <f>VLOOKUP($C11873,Clients!$B:$F,K$6,0)</f>
        <v>Bluejam</v>
      </c>
      <c r="L11873" s="2" t="str">
        <f>VLOOKUP($C11873,Clients!$B:$F,L$6,0)</f>
        <v>Foreign</v>
      </c>
      <c r="M11873" s="2" t="str">
        <f>VLOOKUP($C11873,Clients!$B:$F,M$6,0)</f>
        <v>BA</v>
      </c>
      <c r="N11873" s="2" t="str">
        <f>VLOOKUP($C11873,Clients!$B:$F,N$6,0)</f>
        <v>Bosnia and Herzegovina</v>
      </c>
    </row>
    <row r="11874" spans="2:14" x14ac:dyDescent="0.2">
      <c r="B11874" s="8">
        <v>504</v>
      </c>
      <c r="C11874" s="2" t="s">
        <v>17913</v>
      </c>
      <c r="D11874" s="2" t="s">
        <v>16</v>
      </c>
      <c r="E11874" s="8">
        <v>1</v>
      </c>
      <c r="F11874" s="2" t="s">
        <v>17914</v>
      </c>
      <c r="G11874" s="2" t="s">
        <v>17916</v>
      </c>
      <c r="H11874" s="9">
        <v>42522</v>
      </c>
      <c r="I11874" s="2">
        <v>2016</v>
      </c>
      <c r="J11874" s="2">
        <v>6</v>
      </c>
      <c r="K11874" s="2" t="str">
        <f>VLOOKUP($C11874,Clients!$B:$F,K$6,0)</f>
        <v>Bluejam</v>
      </c>
      <c r="L11874" s="2" t="str">
        <f>VLOOKUP($C11874,Clients!$B:$F,L$6,0)</f>
        <v>Foreign</v>
      </c>
      <c r="M11874" s="2" t="str">
        <f>VLOOKUP($C11874,Clients!$B:$F,M$6,0)</f>
        <v>BA</v>
      </c>
      <c r="N11874" s="2" t="str">
        <f>VLOOKUP($C11874,Clients!$B:$F,N$6,0)</f>
        <v>Bosnia and Herzegovina</v>
      </c>
    </row>
    <row r="11875" spans="2:14" x14ac:dyDescent="0.2">
      <c r="B11875" s="8">
        <v>5644.8</v>
      </c>
      <c r="C11875" s="2" t="s">
        <v>17913</v>
      </c>
      <c r="D11875" s="2" t="s">
        <v>195</v>
      </c>
      <c r="E11875" s="8">
        <v>8</v>
      </c>
      <c r="F11875" s="2" t="s">
        <v>17917</v>
      </c>
      <c r="G11875" s="2" t="s">
        <v>17918</v>
      </c>
      <c r="H11875" s="9">
        <v>42657</v>
      </c>
      <c r="I11875" s="2">
        <v>2016</v>
      </c>
      <c r="J11875" s="2">
        <v>10</v>
      </c>
      <c r="K11875" s="2" t="str">
        <f>VLOOKUP($C11875,Clients!$B:$F,K$6,0)</f>
        <v>Bluejam</v>
      </c>
      <c r="L11875" s="2" t="str">
        <f>VLOOKUP($C11875,Clients!$B:$F,L$6,0)</f>
        <v>Foreign</v>
      </c>
      <c r="M11875" s="2" t="str">
        <f>VLOOKUP($C11875,Clients!$B:$F,M$6,0)</f>
        <v>BA</v>
      </c>
      <c r="N11875" s="2" t="str">
        <f>VLOOKUP($C11875,Clients!$B:$F,N$6,0)</f>
        <v>Bosnia and Herzegovina</v>
      </c>
    </row>
    <row r="11876" spans="2:14" x14ac:dyDescent="0.2">
      <c r="B11876" s="8">
        <v>1092</v>
      </c>
      <c r="C11876" s="2" t="s">
        <v>17913</v>
      </c>
      <c r="D11876" s="2" t="s">
        <v>195</v>
      </c>
      <c r="E11876" s="8">
        <v>1</v>
      </c>
      <c r="F11876" s="2" t="s">
        <v>17917</v>
      </c>
      <c r="G11876" s="2" t="s">
        <v>17919</v>
      </c>
      <c r="H11876" s="9">
        <v>42657</v>
      </c>
      <c r="I11876" s="2">
        <v>2016</v>
      </c>
      <c r="J11876" s="2">
        <v>10</v>
      </c>
      <c r="K11876" s="2" t="str">
        <f>VLOOKUP($C11876,Clients!$B:$F,K$6,0)</f>
        <v>Bluejam</v>
      </c>
      <c r="L11876" s="2" t="str">
        <f>VLOOKUP($C11876,Clients!$B:$F,L$6,0)</f>
        <v>Foreign</v>
      </c>
      <c r="M11876" s="2" t="str">
        <f>VLOOKUP($C11876,Clients!$B:$F,M$6,0)</f>
        <v>BA</v>
      </c>
      <c r="N11876" s="2" t="str">
        <f>VLOOKUP($C11876,Clients!$B:$F,N$6,0)</f>
        <v>Bosnia and Herzegovina</v>
      </c>
    </row>
    <row r="11877" spans="2:14" x14ac:dyDescent="0.2">
      <c r="B11877" s="8">
        <v>504</v>
      </c>
      <c r="C11877" s="2" t="s">
        <v>17913</v>
      </c>
      <c r="D11877" s="2" t="s">
        <v>51</v>
      </c>
      <c r="E11877" s="8">
        <v>0</v>
      </c>
      <c r="F11877" s="2" t="e">
        <v>#N/A</v>
      </c>
      <c r="G11877" s="2" t="s">
        <v>17920</v>
      </c>
      <c r="H11877" s="9">
        <v>42735</v>
      </c>
      <c r="I11877" s="2">
        <v>2016</v>
      </c>
      <c r="J11877" s="2">
        <v>12</v>
      </c>
      <c r="K11877" s="2" t="str">
        <f>VLOOKUP($C11877,Clients!$B:$F,K$6,0)</f>
        <v>Bluejam</v>
      </c>
      <c r="L11877" s="2" t="str">
        <f>VLOOKUP($C11877,Clients!$B:$F,L$6,0)</f>
        <v>Foreign</v>
      </c>
      <c r="M11877" s="2" t="str">
        <f>VLOOKUP($C11877,Clients!$B:$F,M$6,0)</f>
        <v>BA</v>
      </c>
      <c r="N11877" s="2" t="str">
        <f>VLOOKUP($C11877,Clients!$B:$F,N$6,0)</f>
        <v>Bosnia and Herzegovina</v>
      </c>
    </row>
    <row r="11878" spans="2:14" x14ac:dyDescent="0.2">
      <c r="B11878" s="8">
        <v>504</v>
      </c>
      <c r="C11878" s="2" t="s">
        <v>17913</v>
      </c>
      <c r="D11878" s="2" t="s">
        <v>51</v>
      </c>
      <c r="E11878" s="8">
        <v>0</v>
      </c>
      <c r="F11878" s="2" t="s">
        <v>17921</v>
      </c>
      <c r="G11878" s="2" t="s">
        <v>17920</v>
      </c>
      <c r="H11878" s="9">
        <v>42767</v>
      </c>
      <c r="I11878" s="2">
        <v>2017</v>
      </c>
      <c r="J11878" s="2">
        <v>2</v>
      </c>
      <c r="K11878" s="2" t="str">
        <f>VLOOKUP($C11878,Clients!$B:$F,K$6,0)</f>
        <v>Bluejam</v>
      </c>
      <c r="L11878" s="2" t="str">
        <f>VLOOKUP($C11878,Clients!$B:$F,L$6,0)</f>
        <v>Foreign</v>
      </c>
      <c r="M11878" s="2" t="str">
        <f>VLOOKUP($C11878,Clients!$B:$F,M$6,0)</f>
        <v>BA</v>
      </c>
      <c r="N11878" s="2" t="str">
        <f>VLOOKUP($C11878,Clients!$B:$F,N$6,0)</f>
        <v>Bosnia and Herzegovina</v>
      </c>
    </row>
    <row r="11879" spans="2:14" x14ac:dyDescent="0.2">
      <c r="B11879" s="8">
        <v>63949.200000000004</v>
      </c>
      <c r="C11879" s="2" t="s">
        <v>17913</v>
      </c>
      <c r="D11879" s="2" t="s">
        <v>16</v>
      </c>
      <c r="E11879" s="8">
        <v>136</v>
      </c>
      <c r="F11879" s="2" t="s">
        <v>17922</v>
      </c>
      <c r="G11879" s="2" t="s">
        <v>17923</v>
      </c>
      <c r="H11879" s="9">
        <v>42772</v>
      </c>
      <c r="I11879" s="2">
        <v>2017</v>
      </c>
      <c r="J11879" s="2">
        <v>2</v>
      </c>
      <c r="K11879" s="2" t="str">
        <f>VLOOKUP($C11879,Clients!$B:$F,K$6,0)</f>
        <v>Bluejam</v>
      </c>
      <c r="L11879" s="2" t="str">
        <f>VLOOKUP($C11879,Clients!$B:$F,L$6,0)</f>
        <v>Foreign</v>
      </c>
      <c r="M11879" s="2" t="str">
        <f>VLOOKUP($C11879,Clients!$B:$F,M$6,0)</f>
        <v>BA</v>
      </c>
      <c r="N11879" s="2" t="str">
        <f>VLOOKUP($C11879,Clients!$B:$F,N$6,0)</f>
        <v>Bosnia and Herzegovina</v>
      </c>
    </row>
    <row r="11880" spans="2:14" x14ac:dyDescent="0.2">
      <c r="B11880" s="8">
        <v>5880</v>
      </c>
      <c r="C11880" s="2" t="s">
        <v>17913</v>
      </c>
      <c r="D11880" s="2" t="s">
        <v>16</v>
      </c>
      <c r="E11880" s="8">
        <v>1</v>
      </c>
      <c r="F11880" s="2" t="s">
        <v>17922</v>
      </c>
      <c r="G11880" s="2" t="s">
        <v>17924</v>
      </c>
      <c r="H11880" s="9">
        <v>42772</v>
      </c>
      <c r="I11880" s="2">
        <v>2017</v>
      </c>
      <c r="J11880" s="2">
        <v>2</v>
      </c>
      <c r="K11880" s="2" t="str">
        <f>VLOOKUP($C11880,Clients!$B:$F,K$6,0)</f>
        <v>Bluejam</v>
      </c>
      <c r="L11880" s="2" t="str">
        <f>VLOOKUP($C11880,Clients!$B:$F,L$6,0)</f>
        <v>Foreign</v>
      </c>
      <c r="M11880" s="2" t="str">
        <f>VLOOKUP($C11880,Clients!$B:$F,M$6,0)</f>
        <v>BA</v>
      </c>
      <c r="N11880" s="2" t="str">
        <f>VLOOKUP($C11880,Clients!$B:$F,N$6,0)</f>
        <v>Bosnia and Herzegovina</v>
      </c>
    </row>
    <row r="11881" spans="2:14" x14ac:dyDescent="0.2">
      <c r="B11881" s="8">
        <v>892.08</v>
      </c>
      <c r="C11881" s="2" t="s">
        <v>17913</v>
      </c>
      <c r="D11881" s="2" t="s">
        <v>195</v>
      </c>
      <c r="E11881" s="8">
        <v>2</v>
      </c>
      <c r="F11881" s="2" t="s">
        <v>17925</v>
      </c>
      <c r="G11881" s="2" t="s">
        <v>17926</v>
      </c>
      <c r="H11881" s="9">
        <v>42814</v>
      </c>
      <c r="I11881" s="2">
        <v>2017</v>
      </c>
      <c r="J11881" s="2">
        <v>3</v>
      </c>
      <c r="K11881" s="2" t="str">
        <f>VLOOKUP($C11881,Clients!$B:$F,K$6,0)</f>
        <v>Bluejam</v>
      </c>
      <c r="L11881" s="2" t="str">
        <f>VLOOKUP($C11881,Clients!$B:$F,L$6,0)</f>
        <v>Foreign</v>
      </c>
      <c r="M11881" s="2" t="str">
        <f>VLOOKUP($C11881,Clients!$B:$F,M$6,0)</f>
        <v>BA</v>
      </c>
      <c r="N11881" s="2" t="str">
        <f>VLOOKUP($C11881,Clients!$B:$F,N$6,0)</f>
        <v>Bosnia and Herzegovina</v>
      </c>
    </row>
    <row r="11882" spans="2:14" x14ac:dyDescent="0.2">
      <c r="B11882" s="8">
        <v>411.6</v>
      </c>
      <c r="C11882" s="2" t="s">
        <v>17913</v>
      </c>
      <c r="D11882" s="2" t="s">
        <v>195</v>
      </c>
      <c r="E11882" s="8">
        <v>1</v>
      </c>
      <c r="F11882" s="2" t="s">
        <v>17925</v>
      </c>
      <c r="G11882" s="2" t="s">
        <v>17927</v>
      </c>
      <c r="H11882" s="9">
        <v>42814</v>
      </c>
      <c r="I11882" s="2">
        <v>2017</v>
      </c>
      <c r="J11882" s="2">
        <v>3</v>
      </c>
      <c r="K11882" s="2" t="str">
        <f>VLOOKUP($C11882,Clients!$B:$F,K$6,0)</f>
        <v>Bluejam</v>
      </c>
      <c r="L11882" s="2" t="str">
        <f>VLOOKUP($C11882,Clients!$B:$F,L$6,0)</f>
        <v>Foreign</v>
      </c>
      <c r="M11882" s="2" t="str">
        <f>VLOOKUP($C11882,Clients!$B:$F,M$6,0)</f>
        <v>BA</v>
      </c>
      <c r="N11882" s="2" t="str">
        <f>VLOOKUP($C11882,Clients!$B:$F,N$6,0)</f>
        <v>Bosnia and Herzegovina</v>
      </c>
    </row>
    <row r="11883" spans="2:14" x14ac:dyDescent="0.2">
      <c r="B11883" s="8">
        <v>74488.680000000008</v>
      </c>
      <c r="C11883" s="2" t="s">
        <v>17913</v>
      </c>
      <c r="D11883" s="2" t="s">
        <v>16</v>
      </c>
      <c r="E11883" s="8">
        <v>167</v>
      </c>
      <c r="F11883" s="2" t="s">
        <v>17928</v>
      </c>
      <c r="G11883" s="2" t="s">
        <v>17929</v>
      </c>
      <c r="H11883" s="9">
        <v>42865</v>
      </c>
      <c r="I11883" s="2">
        <v>2017</v>
      </c>
      <c r="J11883" s="2">
        <v>5</v>
      </c>
      <c r="K11883" s="2" t="str">
        <f>VLOOKUP($C11883,Clients!$B:$F,K$6,0)</f>
        <v>Bluejam</v>
      </c>
      <c r="L11883" s="2" t="str">
        <f>VLOOKUP($C11883,Clients!$B:$F,L$6,0)</f>
        <v>Foreign</v>
      </c>
      <c r="M11883" s="2" t="str">
        <f>VLOOKUP($C11883,Clients!$B:$F,M$6,0)</f>
        <v>BA</v>
      </c>
      <c r="N11883" s="2" t="str">
        <f>VLOOKUP($C11883,Clients!$B:$F,N$6,0)</f>
        <v>Bosnia and Herzegovina</v>
      </c>
    </row>
    <row r="11884" spans="2:14" x14ac:dyDescent="0.2">
      <c r="B11884" s="8">
        <v>7980</v>
      </c>
      <c r="C11884" s="2" t="s">
        <v>17913</v>
      </c>
      <c r="D11884" s="2" t="s">
        <v>16</v>
      </c>
      <c r="E11884" s="8">
        <v>1</v>
      </c>
      <c r="F11884" s="2" t="s">
        <v>17928</v>
      </c>
      <c r="G11884" s="2" t="s">
        <v>17930</v>
      </c>
      <c r="H11884" s="9">
        <v>42865</v>
      </c>
      <c r="I11884" s="2">
        <v>2017</v>
      </c>
      <c r="J11884" s="2">
        <v>5</v>
      </c>
      <c r="K11884" s="2" t="str">
        <f>VLOOKUP($C11884,Clients!$B:$F,K$6,0)</f>
        <v>Bluejam</v>
      </c>
      <c r="L11884" s="2" t="str">
        <f>VLOOKUP($C11884,Clients!$B:$F,L$6,0)</f>
        <v>Foreign</v>
      </c>
      <c r="M11884" s="2" t="str">
        <f>VLOOKUP($C11884,Clients!$B:$F,M$6,0)</f>
        <v>BA</v>
      </c>
      <c r="N11884" s="2" t="str">
        <f>VLOOKUP($C11884,Clients!$B:$F,N$6,0)</f>
        <v>Bosnia and Herzegovina</v>
      </c>
    </row>
    <row r="11885" spans="2:14" x14ac:dyDescent="0.2">
      <c r="B11885" s="8">
        <v>5798.5199999999995</v>
      </c>
      <c r="C11885" s="2" t="s">
        <v>17913</v>
      </c>
      <c r="D11885" s="2" t="s">
        <v>16</v>
      </c>
      <c r="E11885" s="8">
        <v>13</v>
      </c>
      <c r="F11885" s="2" t="s">
        <v>17928</v>
      </c>
      <c r="G11885" s="2" t="s">
        <v>17931</v>
      </c>
      <c r="H11885" s="9">
        <v>42866</v>
      </c>
      <c r="I11885" s="2">
        <v>2017</v>
      </c>
      <c r="J11885" s="2">
        <v>5</v>
      </c>
      <c r="K11885" s="2" t="str">
        <f>VLOOKUP($C11885,Clients!$B:$F,K$6,0)</f>
        <v>Bluejam</v>
      </c>
      <c r="L11885" s="2" t="str">
        <f>VLOOKUP($C11885,Clients!$B:$F,L$6,0)</f>
        <v>Foreign</v>
      </c>
      <c r="M11885" s="2" t="str">
        <f>VLOOKUP($C11885,Clients!$B:$F,M$6,0)</f>
        <v>BA</v>
      </c>
      <c r="N11885" s="2" t="str">
        <f>VLOOKUP($C11885,Clients!$B:$F,N$6,0)</f>
        <v>Bosnia and Herzegovina</v>
      </c>
    </row>
    <row r="11886" spans="2:14" x14ac:dyDescent="0.2">
      <c r="B11886" s="8">
        <v>1146.6000000000001</v>
      </c>
      <c r="C11886" s="2" t="s">
        <v>17913</v>
      </c>
      <c r="D11886" s="2" t="s">
        <v>195</v>
      </c>
      <c r="E11886" s="8">
        <v>2</v>
      </c>
      <c r="F11886" s="2" t="s">
        <v>17932</v>
      </c>
      <c r="G11886" s="2" t="s">
        <v>17933</v>
      </c>
      <c r="H11886" s="9">
        <v>43068</v>
      </c>
      <c r="I11886" s="2">
        <v>2017</v>
      </c>
      <c r="J11886" s="2">
        <v>11</v>
      </c>
      <c r="K11886" s="2" t="str">
        <f>VLOOKUP($C11886,Clients!$B:$F,K$6,0)</f>
        <v>Bluejam</v>
      </c>
      <c r="L11886" s="2" t="str">
        <f>VLOOKUP($C11886,Clients!$B:$F,L$6,0)</f>
        <v>Foreign</v>
      </c>
      <c r="M11886" s="2" t="str">
        <f>VLOOKUP($C11886,Clients!$B:$F,M$6,0)</f>
        <v>BA</v>
      </c>
      <c r="N11886" s="2" t="str">
        <f>VLOOKUP($C11886,Clients!$B:$F,N$6,0)</f>
        <v>Bosnia and Herzegovina</v>
      </c>
    </row>
    <row r="11887" spans="2:14" x14ac:dyDescent="0.2">
      <c r="B11887" s="8">
        <v>420</v>
      </c>
      <c r="C11887" s="2" t="s">
        <v>17913</v>
      </c>
      <c r="D11887" s="2" t="s">
        <v>195</v>
      </c>
      <c r="E11887" s="8">
        <v>1</v>
      </c>
      <c r="F11887" s="2" t="s">
        <v>17932</v>
      </c>
      <c r="G11887" s="2" t="s">
        <v>17934</v>
      </c>
      <c r="H11887" s="9">
        <v>43068</v>
      </c>
      <c r="I11887" s="2">
        <v>2017</v>
      </c>
      <c r="J11887" s="2">
        <v>11</v>
      </c>
      <c r="K11887" s="2" t="str">
        <f>VLOOKUP($C11887,Clients!$B:$F,K$6,0)</f>
        <v>Bluejam</v>
      </c>
      <c r="L11887" s="2" t="str">
        <f>VLOOKUP($C11887,Clients!$B:$F,L$6,0)</f>
        <v>Foreign</v>
      </c>
      <c r="M11887" s="2" t="str">
        <f>VLOOKUP($C11887,Clients!$B:$F,M$6,0)</f>
        <v>BA</v>
      </c>
      <c r="N11887" s="2" t="str">
        <f>VLOOKUP($C11887,Clients!$B:$F,N$6,0)</f>
        <v>Bosnia and Herzegovina</v>
      </c>
    </row>
    <row r="11888" spans="2:14" x14ac:dyDescent="0.2">
      <c r="B11888" s="8">
        <v>10819.2</v>
      </c>
      <c r="C11888" s="2" t="s">
        <v>17913</v>
      </c>
      <c r="D11888" s="2" t="s">
        <v>16</v>
      </c>
      <c r="E11888" s="8">
        <v>23</v>
      </c>
      <c r="F11888" s="2" t="s">
        <v>17935</v>
      </c>
      <c r="G11888" s="2" t="s">
        <v>17936</v>
      </c>
      <c r="H11888" s="9">
        <v>43125</v>
      </c>
      <c r="I11888" s="2">
        <v>2018</v>
      </c>
      <c r="J11888" s="2">
        <v>1</v>
      </c>
      <c r="K11888" s="2" t="str">
        <f>VLOOKUP($C11888,Clients!$B:$F,K$6,0)</f>
        <v>Bluejam</v>
      </c>
      <c r="L11888" s="2" t="str">
        <f>VLOOKUP($C11888,Clients!$B:$F,L$6,0)</f>
        <v>Foreign</v>
      </c>
      <c r="M11888" s="2" t="str">
        <f>VLOOKUP($C11888,Clients!$B:$F,M$6,0)</f>
        <v>BA</v>
      </c>
      <c r="N11888" s="2" t="str">
        <f>VLOOKUP($C11888,Clients!$B:$F,N$6,0)</f>
        <v>Bosnia and Herzegovina</v>
      </c>
    </row>
    <row r="11889" spans="2:14" x14ac:dyDescent="0.2">
      <c r="B11889" s="8">
        <v>1554</v>
      </c>
      <c r="C11889" s="2" t="s">
        <v>17913</v>
      </c>
      <c r="D11889" s="2" t="s">
        <v>16</v>
      </c>
      <c r="E11889" s="8">
        <v>1</v>
      </c>
      <c r="F11889" s="2" t="s">
        <v>17935</v>
      </c>
      <c r="G11889" s="2" t="s">
        <v>17937</v>
      </c>
      <c r="H11889" s="9">
        <v>43125</v>
      </c>
      <c r="I11889" s="2">
        <v>2018</v>
      </c>
      <c r="J11889" s="2">
        <v>1</v>
      </c>
      <c r="K11889" s="2" t="str">
        <f>VLOOKUP($C11889,Clients!$B:$F,K$6,0)</f>
        <v>Bluejam</v>
      </c>
      <c r="L11889" s="2" t="str">
        <f>VLOOKUP($C11889,Clients!$B:$F,L$6,0)</f>
        <v>Foreign</v>
      </c>
      <c r="M11889" s="2" t="str">
        <f>VLOOKUP($C11889,Clients!$B:$F,M$6,0)</f>
        <v>BA</v>
      </c>
      <c r="N11889" s="2" t="str">
        <f>VLOOKUP($C11889,Clients!$B:$F,N$6,0)</f>
        <v>Bosnia and Herzegovina</v>
      </c>
    </row>
    <row r="11890" spans="2:14" x14ac:dyDescent="0.2">
      <c r="B11890" s="8">
        <v>21</v>
      </c>
      <c r="C11890" s="2" t="s">
        <v>17913</v>
      </c>
      <c r="D11890" s="2" t="s">
        <v>195</v>
      </c>
      <c r="E11890" s="8">
        <v>2</v>
      </c>
      <c r="F11890" s="2" t="s">
        <v>17938</v>
      </c>
      <c r="G11890" s="2" t="s">
        <v>17939</v>
      </c>
      <c r="H11890" s="9">
        <v>43126</v>
      </c>
      <c r="I11890" s="2">
        <v>2018</v>
      </c>
      <c r="J11890" s="2">
        <v>1</v>
      </c>
      <c r="K11890" s="2" t="str">
        <f>VLOOKUP($C11890,Clients!$B:$F,K$6,0)</f>
        <v>Bluejam</v>
      </c>
      <c r="L11890" s="2" t="str">
        <f>VLOOKUP($C11890,Clients!$B:$F,L$6,0)</f>
        <v>Foreign</v>
      </c>
      <c r="M11890" s="2" t="str">
        <f>VLOOKUP($C11890,Clients!$B:$F,M$6,0)</f>
        <v>BA</v>
      </c>
      <c r="N11890" s="2" t="str">
        <f>VLOOKUP($C11890,Clients!$B:$F,N$6,0)</f>
        <v>Bosnia and Herzegovina</v>
      </c>
    </row>
    <row r="11891" spans="2:14" x14ac:dyDescent="0.2">
      <c r="B11891" s="8">
        <v>7056</v>
      </c>
      <c r="C11891" s="2" t="s">
        <v>17913</v>
      </c>
      <c r="D11891" s="2" t="s">
        <v>16</v>
      </c>
      <c r="E11891" s="8">
        <v>15</v>
      </c>
      <c r="F11891" s="2" t="s">
        <v>17940</v>
      </c>
      <c r="G11891" s="2" t="s">
        <v>17941</v>
      </c>
      <c r="H11891" s="9">
        <v>43161</v>
      </c>
      <c r="I11891" s="2">
        <v>2018</v>
      </c>
      <c r="J11891" s="2">
        <v>3</v>
      </c>
      <c r="K11891" s="2" t="str">
        <f>VLOOKUP($C11891,Clients!$B:$F,K$6,0)</f>
        <v>Bluejam</v>
      </c>
      <c r="L11891" s="2" t="str">
        <f>VLOOKUP($C11891,Clients!$B:$F,L$6,0)</f>
        <v>Foreign</v>
      </c>
      <c r="M11891" s="2" t="str">
        <f>VLOOKUP($C11891,Clients!$B:$F,M$6,0)</f>
        <v>BA</v>
      </c>
      <c r="N11891" s="2" t="str">
        <f>VLOOKUP($C11891,Clients!$B:$F,N$6,0)</f>
        <v>Bosnia and Herzegovina</v>
      </c>
    </row>
    <row r="11892" spans="2:14" x14ac:dyDescent="0.2">
      <c r="B11892" s="8">
        <v>1176</v>
      </c>
      <c r="C11892" s="2" t="s">
        <v>17913</v>
      </c>
      <c r="D11892" s="2" t="s">
        <v>16</v>
      </c>
      <c r="E11892" s="8">
        <v>1</v>
      </c>
      <c r="F11892" s="2" t="s">
        <v>17940</v>
      </c>
      <c r="G11892" s="2" t="s">
        <v>17942</v>
      </c>
      <c r="H11892" s="9">
        <v>43161</v>
      </c>
      <c r="I11892" s="2">
        <v>2018</v>
      </c>
      <c r="J11892" s="2">
        <v>3</v>
      </c>
      <c r="K11892" s="2" t="str">
        <f>VLOOKUP($C11892,Clients!$B:$F,K$6,0)</f>
        <v>Bluejam</v>
      </c>
      <c r="L11892" s="2" t="str">
        <f>VLOOKUP($C11892,Clients!$B:$F,L$6,0)</f>
        <v>Foreign</v>
      </c>
      <c r="M11892" s="2" t="str">
        <f>VLOOKUP($C11892,Clients!$B:$F,M$6,0)</f>
        <v>BA</v>
      </c>
      <c r="N11892" s="2" t="str">
        <f>VLOOKUP($C11892,Clients!$B:$F,N$6,0)</f>
        <v>Bosnia and Herzegovina</v>
      </c>
    </row>
    <row r="11893" spans="2:14" x14ac:dyDescent="0.2">
      <c r="B11893" s="8">
        <v>16821</v>
      </c>
      <c r="C11893" s="2" t="s">
        <v>17913</v>
      </c>
      <c r="D11893" s="2" t="s">
        <v>16</v>
      </c>
      <c r="E11893" s="8">
        <v>36</v>
      </c>
      <c r="F11893" s="2" t="s">
        <v>17943</v>
      </c>
      <c r="G11893" s="2" t="s">
        <v>17944</v>
      </c>
      <c r="H11893" s="9">
        <v>43211</v>
      </c>
      <c r="I11893" s="2">
        <v>2018</v>
      </c>
      <c r="J11893" s="2">
        <v>4</v>
      </c>
      <c r="K11893" s="2" t="str">
        <f>VLOOKUP($C11893,Clients!$B:$F,K$6,0)</f>
        <v>Bluejam</v>
      </c>
      <c r="L11893" s="2" t="str">
        <f>VLOOKUP($C11893,Clients!$B:$F,L$6,0)</f>
        <v>Foreign</v>
      </c>
      <c r="M11893" s="2" t="str">
        <f>VLOOKUP($C11893,Clients!$B:$F,M$6,0)</f>
        <v>BA</v>
      </c>
      <c r="N11893" s="2" t="str">
        <f>VLOOKUP($C11893,Clients!$B:$F,N$6,0)</f>
        <v>Bosnia and Herzegovina</v>
      </c>
    </row>
    <row r="11894" spans="2:14" x14ac:dyDescent="0.2">
      <c r="B11894" s="8">
        <v>2730</v>
      </c>
      <c r="C11894" s="2" t="s">
        <v>17913</v>
      </c>
      <c r="D11894" s="2" t="s">
        <v>16</v>
      </c>
      <c r="E11894" s="8">
        <v>1</v>
      </c>
      <c r="F11894" s="2" t="s">
        <v>17943</v>
      </c>
      <c r="G11894" s="2" t="s">
        <v>17945</v>
      </c>
      <c r="H11894" s="9">
        <v>43211</v>
      </c>
      <c r="I11894" s="2">
        <v>2018</v>
      </c>
      <c r="J11894" s="2">
        <v>4</v>
      </c>
      <c r="K11894" s="2" t="str">
        <f>VLOOKUP($C11894,Clients!$B:$F,K$6,0)</f>
        <v>Bluejam</v>
      </c>
      <c r="L11894" s="2" t="str">
        <f>VLOOKUP($C11894,Clients!$B:$F,L$6,0)</f>
        <v>Foreign</v>
      </c>
      <c r="M11894" s="2" t="str">
        <f>VLOOKUP($C11894,Clients!$B:$F,M$6,0)</f>
        <v>BA</v>
      </c>
      <c r="N11894" s="2" t="str">
        <f>VLOOKUP($C11894,Clients!$B:$F,N$6,0)</f>
        <v>Bosnia and Herzegovina</v>
      </c>
    </row>
    <row r="11895" spans="2:14" x14ac:dyDescent="0.2">
      <c r="B11895" s="8">
        <v>529.20000000000005</v>
      </c>
      <c r="C11895" s="2" t="s">
        <v>17946</v>
      </c>
      <c r="D11895" s="2" t="s">
        <v>51</v>
      </c>
      <c r="E11895" s="8">
        <v>0</v>
      </c>
      <c r="F11895" s="2" t="s">
        <v>17947</v>
      </c>
      <c r="G11895" s="2" t="s">
        <v>17948</v>
      </c>
      <c r="H11895" s="9">
        <v>42275</v>
      </c>
      <c r="I11895" s="2">
        <v>2015</v>
      </c>
      <c r="J11895" s="2">
        <v>9</v>
      </c>
      <c r="K11895" s="2" t="str">
        <f>VLOOKUP($C11895,Clients!$B:$F,K$6,0)</f>
        <v>Bailey and Sons</v>
      </c>
      <c r="L11895" s="2" t="str">
        <f>VLOOKUP($C11895,Clients!$B:$F,L$6,0)</f>
        <v>Foreign</v>
      </c>
      <c r="M11895" s="2" t="str">
        <f>VLOOKUP($C11895,Clients!$B:$F,M$6,0)</f>
        <v>PT</v>
      </c>
      <c r="N11895" s="2" t="str">
        <f>VLOOKUP($C11895,Clients!$B:$F,N$6,0)</f>
        <v>Portugal</v>
      </c>
    </row>
    <row r="11896" spans="2:14" x14ac:dyDescent="0.2">
      <c r="B11896" s="8">
        <v>-529.20000000000005</v>
      </c>
      <c r="C11896" s="2" t="s">
        <v>17946</v>
      </c>
      <c r="D11896" s="2" t="s">
        <v>51</v>
      </c>
      <c r="E11896" s="8">
        <v>0</v>
      </c>
      <c r="F11896" s="2" t="s">
        <v>17949</v>
      </c>
      <c r="G11896" s="2" t="s">
        <v>17948</v>
      </c>
      <c r="H11896" s="9">
        <v>42275</v>
      </c>
      <c r="I11896" s="2">
        <v>2015</v>
      </c>
      <c r="J11896" s="2">
        <v>9</v>
      </c>
      <c r="K11896" s="2" t="str">
        <f>VLOOKUP($C11896,Clients!$B:$F,K$6,0)</f>
        <v>Bailey and Sons</v>
      </c>
      <c r="L11896" s="2" t="str">
        <f>VLOOKUP($C11896,Clients!$B:$F,L$6,0)</f>
        <v>Foreign</v>
      </c>
      <c r="M11896" s="2" t="str">
        <f>VLOOKUP($C11896,Clients!$B:$F,M$6,0)</f>
        <v>PT</v>
      </c>
      <c r="N11896" s="2" t="str">
        <f>VLOOKUP($C11896,Clients!$B:$F,N$6,0)</f>
        <v>Portugal</v>
      </c>
    </row>
    <row r="11897" spans="2:14" x14ac:dyDescent="0.2">
      <c r="B11897" s="8">
        <v>529.20000000000005</v>
      </c>
      <c r="C11897" s="2" t="s">
        <v>17946</v>
      </c>
      <c r="D11897" s="2" t="s">
        <v>51</v>
      </c>
      <c r="E11897" s="8">
        <v>0</v>
      </c>
      <c r="F11897" s="2" t="s">
        <v>17950</v>
      </c>
      <c r="G11897" s="2" t="s">
        <v>17948</v>
      </c>
      <c r="H11897" s="9">
        <v>42275</v>
      </c>
      <c r="I11897" s="2">
        <v>2015</v>
      </c>
      <c r="J11897" s="2">
        <v>9</v>
      </c>
      <c r="K11897" s="2" t="str">
        <f>VLOOKUP($C11897,Clients!$B:$F,K$6,0)</f>
        <v>Bailey and Sons</v>
      </c>
      <c r="L11897" s="2" t="str">
        <f>VLOOKUP($C11897,Clients!$B:$F,L$6,0)</f>
        <v>Foreign</v>
      </c>
      <c r="M11897" s="2" t="str">
        <f>VLOOKUP($C11897,Clients!$B:$F,M$6,0)</f>
        <v>PT</v>
      </c>
      <c r="N11897" s="2" t="str">
        <f>VLOOKUP($C11897,Clients!$B:$F,N$6,0)</f>
        <v>Portugal</v>
      </c>
    </row>
    <row r="11898" spans="2:14" x14ac:dyDescent="0.2">
      <c r="B11898" s="8">
        <v>1890</v>
      </c>
      <c r="C11898" s="2" t="s">
        <v>17946</v>
      </c>
      <c r="D11898" s="2" t="s">
        <v>51</v>
      </c>
      <c r="E11898" s="8">
        <v>0</v>
      </c>
      <c r="F11898" s="2" t="s">
        <v>17951</v>
      </c>
      <c r="G11898" s="2" t="s">
        <v>17952</v>
      </c>
      <c r="H11898" s="9">
        <v>42488</v>
      </c>
      <c r="I11898" s="2">
        <v>2016</v>
      </c>
      <c r="J11898" s="2">
        <v>4</v>
      </c>
      <c r="K11898" s="2" t="str">
        <f>VLOOKUP($C11898,Clients!$B:$F,K$6,0)</f>
        <v>Bailey and Sons</v>
      </c>
      <c r="L11898" s="2" t="str">
        <f>VLOOKUP($C11898,Clients!$B:$F,L$6,0)</f>
        <v>Foreign</v>
      </c>
      <c r="M11898" s="2" t="str">
        <f>VLOOKUP($C11898,Clients!$B:$F,M$6,0)</f>
        <v>PT</v>
      </c>
      <c r="N11898" s="2" t="str">
        <f>VLOOKUP($C11898,Clients!$B:$F,N$6,0)</f>
        <v>Portugal</v>
      </c>
    </row>
    <row r="11899" spans="2:14" x14ac:dyDescent="0.2">
      <c r="B11899" s="8">
        <v>630</v>
      </c>
      <c r="C11899" s="2" t="s">
        <v>17946</v>
      </c>
      <c r="D11899" s="2" t="s">
        <v>51</v>
      </c>
      <c r="E11899" s="8">
        <v>0</v>
      </c>
      <c r="F11899" s="2" t="s">
        <v>17953</v>
      </c>
      <c r="G11899" s="2" t="s">
        <v>17954</v>
      </c>
      <c r="H11899" s="9">
        <v>42489</v>
      </c>
      <c r="I11899" s="2">
        <v>2016</v>
      </c>
      <c r="J11899" s="2">
        <v>4</v>
      </c>
      <c r="K11899" s="2" t="str">
        <f>VLOOKUP($C11899,Clients!$B:$F,K$6,0)</f>
        <v>Bailey and Sons</v>
      </c>
      <c r="L11899" s="2" t="str">
        <f>VLOOKUP($C11899,Clients!$B:$F,L$6,0)</f>
        <v>Foreign</v>
      </c>
      <c r="M11899" s="2" t="str">
        <f>VLOOKUP($C11899,Clients!$B:$F,M$6,0)</f>
        <v>PT</v>
      </c>
      <c r="N11899" s="2" t="str">
        <f>VLOOKUP($C11899,Clients!$B:$F,N$6,0)</f>
        <v>Portugal</v>
      </c>
    </row>
    <row r="11900" spans="2:14" x14ac:dyDescent="0.2">
      <c r="B11900" s="8">
        <v>243.60000000000002</v>
      </c>
      <c r="C11900" s="2" t="s">
        <v>17946</v>
      </c>
      <c r="D11900" s="2" t="s">
        <v>51</v>
      </c>
      <c r="E11900" s="8">
        <v>0</v>
      </c>
      <c r="F11900" s="2" t="s">
        <v>17955</v>
      </c>
      <c r="G11900" s="2" t="s">
        <v>17956</v>
      </c>
      <c r="H11900" s="9">
        <v>42521</v>
      </c>
      <c r="I11900" s="2">
        <v>2016</v>
      </c>
      <c r="J11900" s="2">
        <v>5</v>
      </c>
      <c r="K11900" s="2" t="str">
        <f>VLOOKUP($C11900,Clients!$B:$F,K$6,0)</f>
        <v>Bailey and Sons</v>
      </c>
      <c r="L11900" s="2" t="str">
        <f>VLOOKUP($C11900,Clients!$B:$F,L$6,0)</f>
        <v>Foreign</v>
      </c>
      <c r="M11900" s="2" t="str">
        <f>VLOOKUP($C11900,Clients!$B:$F,M$6,0)</f>
        <v>PT</v>
      </c>
      <c r="N11900" s="2" t="str">
        <f>VLOOKUP($C11900,Clients!$B:$F,N$6,0)</f>
        <v>Portugal</v>
      </c>
    </row>
    <row r="11901" spans="2:14" x14ac:dyDescent="0.2">
      <c r="B11901" s="8">
        <v>802.2</v>
      </c>
      <c r="C11901" s="2" t="s">
        <v>17946</v>
      </c>
      <c r="D11901" s="2" t="s">
        <v>51</v>
      </c>
      <c r="E11901" s="8">
        <v>0</v>
      </c>
      <c r="F11901" s="2" t="s">
        <v>17957</v>
      </c>
      <c r="G11901" s="2" t="s">
        <v>17958</v>
      </c>
      <c r="H11901" s="9">
        <v>42551</v>
      </c>
      <c r="I11901" s="2">
        <v>2016</v>
      </c>
      <c r="J11901" s="2">
        <v>6</v>
      </c>
      <c r="K11901" s="2" t="str">
        <f>VLOOKUP($C11901,Clients!$B:$F,K$6,0)</f>
        <v>Bailey and Sons</v>
      </c>
      <c r="L11901" s="2" t="str">
        <f>VLOOKUP($C11901,Clients!$B:$F,L$6,0)</f>
        <v>Foreign</v>
      </c>
      <c r="M11901" s="2" t="str">
        <f>VLOOKUP($C11901,Clients!$B:$F,M$6,0)</f>
        <v>PT</v>
      </c>
      <c r="N11901" s="2" t="str">
        <f>VLOOKUP($C11901,Clients!$B:$F,N$6,0)</f>
        <v>Portugal</v>
      </c>
    </row>
    <row r="11902" spans="2:14" x14ac:dyDescent="0.2">
      <c r="B11902" s="8">
        <v>5638.3320000000003</v>
      </c>
      <c r="C11902" s="2" t="s">
        <v>17946</v>
      </c>
      <c r="D11902" s="2" t="s">
        <v>51</v>
      </c>
      <c r="E11902" s="8">
        <v>0</v>
      </c>
      <c r="F11902" s="2" t="s">
        <v>17959</v>
      </c>
      <c r="G11902" s="2" t="s">
        <v>17960</v>
      </c>
      <c r="H11902" s="9">
        <v>42551</v>
      </c>
      <c r="I11902" s="2">
        <v>2016</v>
      </c>
      <c r="J11902" s="2">
        <v>6</v>
      </c>
      <c r="K11902" s="2" t="str">
        <f>VLOOKUP($C11902,Clients!$B:$F,K$6,0)</f>
        <v>Bailey and Sons</v>
      </c>
      <c r="L11902" s="2" t="str">
        <f>VLOOKUP($C11902,Clients!$B:$F,L$6,0)</f>
        <v>Foreign</v>
      </c>
      <c r="M11902" s="2" t="str">
        <f>VLOOKUP($C11902,Clients!$B:$F,M$6,0)</f>
        <v>PT</v>
      </c>
      <c r="N11902" s="2" t="str">
        <f>VLOOKUP($C11902,Clients!$B:$F,N$6,0)</f>
        <v>Portugal</v>
      </c>
    </row>
    <row r="11903" spans="2:14" x14ac:dyDescent="0.2">
      <c r="B11903" s="8">
        <v>1126.2720000000002</v>
      </c>
      <c r="C11903" s="2" t="s">
        <v>17946</v>
      </c>
      <c r="D11903" s="2" t="s">
        <v>51</v>
      </c>
      <c r="E11903" s="8">
        <v>0</v>
      </c>
      <c r="F11903" s="2" t="s">
        <v>17961</v>
      </c>
      <c r="G11903" s="2" t="s">
        <v>17962</v>
      </c>
      <c r="H11903" s="9">
        <v>42668</v>
      </c>
      <c r="I11903" s="2">
        <v>2016</v>
      </c>
      <c r="J11903" s="2">
        <v>10</v>
      </c>
      <c r="K11903" s="2" t="str">
        <f>VLOOKUP($C11903,Clients!$B:$F,K$6,0)</f>
        <v>Bailey and Sons</v>
      </c>
      <c r="L11903" s="2" t="str">
        <f>VLOOKUP($C11903,Clients!$B:$F,L$6,0)</f>
        <v>Foreign</v>
      </c>
      <c r="M11903" s="2" t="str">
        <f>VLOOKUP($C11903,Clients!$B:$F,M$6,0)</f>
        <v>PT</v>
      </c>
      <c r="N11903" s="2" t="str">
        <f>VLOOKUP($C11903,Clients!$B:$F,N$6,0)</f>
        <v>Portugal</v>
      </c>
    </row>
    <row r="11904" spans="2:14" x14ac:dyDescent="0.2">
      <c r="B11904" s="8">
        <v>378</v>
      </c>
      <c r="C11904" s="2" t="s">
        <v>17963</v>
      </c>
      <c r="D11904" s="2" t="s">
        <v>51</v>
      </c>
      <c r="E11904" s="8">
        <v>0</v>
      </c>
      <c r="F11904" s="2" t="s">
        <v>17964</v>
      </c>
      <c r="G11904" s="2" t="s">
        <v>17965</v>
      </c>
      <c r="H11904" s="9">
        <v>42275</v>
      </c>
      <c r="I11904" s="2">
        <v>2015</v>
      </c>
      <c r="J11904" s="2">
        <v>9</v>
      </c>
      <c r="K11904" s="2" t="str">
        <f>VLOOKUP($C11904,Clients!$B:$F,K$6,0)</f>
        <v>Jacobi-Hackett</v>
      </c>
      <c r="L11904" s="2" t="str">
        <f>VLOOKUP($C11904,Clients!$B:$F,L$6,0)</f>
        <v>Foreign</v>
      </c>
      <c r="M11904" s="2" t="str">
        <f>VLOOKUP($C11904,Clients!$B:$F,M$6,0)</f>
        <v>CN</v>
      </c>
      <c r="N11904" s="2" t="str">
        <f>VLOOKUP($C11904,Clients!$B:$F,N$6,0)</f>
        <v>China</v>
      </c>
    </row>
    <row r="11905" spans="2:14" x14ac:dyDescent="0.2">
      <c r="B11905" s="8">
        <v>0</v>
      </c>
      <c r="C11905" s="2" t="s">
        <v>17966</v>
      </c>
      <c r="D11905" s="2" t="s">
        <v>20</v>
      </c>
      <c r="E11905" s="8">
        <v>1</v>
      </c>
      <c r="F11905" s="2" t="s">
        <v>17967</v>
      </c>
      <c r="G11905" s="2" t="s">
        <v>17968</v>
      </c>
      <c r="H11905" s="9">
        <v>42279</v>
      </c>
      <c r="I11905" s="2">
        <v>2015</v>
      </c>
      <c r="J11905" s="2">
        <v>10</v>
      </c>
      <c r="K11905" s="2" t="str">
        <f>VLOOKUP($C11905,Clients!$B:$F,K$6,0)</f>
        <v>Abatz</v>
      </c>
      <c r="L11905" s="2" t="str">
        <f>VLOOKUP($C11905,Clients!$B:$F,L$6,0)</f>
        <v>Foreign</v>
      </c>
      <c r="M11905" s="2" t="str">
        <f>VLOOKUP($C11905,Clients!$B:$F,M$6,0)</f>
        <v>US</v>
      </c>
      <c r="N11905" s="2" t="str">
        <f>VLOOKUP($C11905,Clients!$B:$F,N$6,0)</f>
        <v>United States</v>
      </c>
    </row>
    <row r="11906" spans="2:14" x14ac:dyDescent="0.2">
      <c r="B11906" s="8">
        <v>0</v>
      </c>
      <c r="C11906" s="2" t="s">
        <v>17966</v>
      </c>
      <c r="D11906" s="2" t="s">
        <v>20</v>
      </c>
      <c r="E11906" s="8">
        <v>2</v>
      </c>
      <c r="F11906" s="2" t="s">
        <v>17969</v>
      </c>
      <c r="G11906" s="2" t="s">
        <v>17970</v>
      </c>
      <c r="H11906" s="9">
        <v>42289</v>
      </c>
      <c r="I11906" s="2">
        <v>2015</v>
      </c>
      <c r="J11906" s="2">
        <v>10</v>
      </c>
      <c r="K11906" s="2" t="str">
        <f>VLOOKUP($C11906,Clients!$B:$F,K$6,0)</f>
        <v>Abatz</v>
      </c>
      <c r="L11906" s="2" t="str">
        <f>VLOOKUP($C11906,Clients!$B:$F,L$6,0)</f>
        <v>Foreign</v>
      </c>
      <c r="M11906" s="2" t="str">
        <f>VLOOKUP($C11906,Clients!$B:$F,M$6,0)</f>
        <v>US</v>
      </c>
      <c r="N11906" s="2" t="str">
        <f>VLOOKUP($C11906,Clients!$B:$F,N$6,0)</f>
        <v>United States</v>
      </c>
    </row>
    <row r="11907" spans="2:14" x14ac:dyDescent="0.2">
      <c r="B11907" s="8">
        <v>5460</v>
      </c>
      <c r="C11907" s="2" t="s">
        <v>17966</v>
      </c>
      <c r="D11907" s="2" t="s">
        <v>20</v>
      </c>
      <c r="E11907" s="8">
        <v>2</v>
      </c>
      <c r="F11907" s="2" t="s">
        <v>17971</v>
      </c>
      <c r="G11907" s="2" t="s">
        <v>17972</v>
      </c>
      <c r="H11907" s="9">
        <v>42382</v>
      </c>
      <c r="I11907" s="2">
        <v>2016</v>
      </c>
      <c r="J11907" s="2">
        <v>1</v>
      </c>
      <c r="K11907" s="2" t="str">
        <f>VLOOKUP($C11907,Clients!$B:$F,K$6,0)</f>
        <v>Abatz</v>
      </c>
      <c r="L11907" s="2" t="str">
        <f>VLOOKUP($C11907,Clients!$B:$F,L$6,0)</f>
        <v>Foreign</v>
      </c>
      <c r="M11907" s="2" t="str">
        <f>VLOOKUP($C11907,Clients!$B:$F,M$6,0)</f>
        <v>US</v>
      </c>
      <c r="N11907" s="2" t="str">
        <f>VLOOKUP($C11907,Clients!$B:$F,N$6,0)</f>
        <v>United States</v>
      </c>
    </row>
    <row r="11908" spans="2:14" x14ac:dyDescent="0.2">
      <c r="B11908" s="8">
        <v>9130.8000000000011</v>
      </c>
      <c r="C11908" s="2" t="s">
        <v>17966</v>
      </c>
      <c r="D11908" s="2" t="s">
        <v>20</v>
      </c>
      <c r="E11908" s="8">
        <v>2</v>
      </c>
      <c r="F11908" s="2" t="s">
        <v>17973</v>
      </c>
      <c r="G11908" s="2" t="s">
        <v>17974</v>
      </c>
      <c r="H11908" s="9">
        <v>42395</v>
      </c>
      <c r="I11908" s="2">
        <v>2016</v>
      </c>
      <c r="J11908" s="2">
        <v>1</v>
      </c>
      <c r="K11908" s="2" t="str">
        <f>VLOOKUP($C11908,Clients!$B:$F,K$6,0)</f>
        <v>Abatz</v>
      </c>
      <c r="L11908" s="2" t="str">
        <f>VLOOKUP($C11908,Clients!$B:$F,L$6,0)</f>
        <v>Foreign</v>
      </c>
      <c r="M11908" s="2" t="str">
        <f>VLOOKUP($C11908,Clients!$B:$F,M$6,0)</f>
        <v>US</v>
      </c>
      <c r="N11908" s="2" t="str">
        <f>VLOOKUP($C11908,Clients!$B:$F,N$6,0)</f>
        <v>United States</v>
      </c>
    </row>
    <row r="11909" spans="2:14" x14ac:dyDescent="0.2">
      <c r="B11909" s="8">
        <v>501916.80000000005</v>
      </c>
      <c r="C11909" s="2" t="s">
        <v>17966</v>
      </c>
      <c r="D11909" s="2" t="s">
        <v>16</v>
      </c>
      <c r="E11909" s="8">
        <v>154</v>
      </c>
      <c r="F11909" s="2" t="s">
        <v>17975</v>
      </c>
      <c r="G11909" s="2" t="s">
        <v>17976</v>
      </c>
      <c r="H11909" s="9">
        <v>42459</v>
      </c>
      <c r="I11909" s="2">
        <v>2016</v>
      </c>
      <c r="J11909" s="2">
        <v>3</v>
      </c>
      <c r="K11909" s="2" t="str">
        <f>VLOOKUP($C11909,Clients!$B:$F,K$6,0)</f>
        <v>Abatz</v>
      </c>
      <c r="L11909" s="2" t="str">
        <f>VLOOKUP($C11909,Clients!$B:$F,L$6,0)</f>
        <v>Foreign</v>
      </c>
      <c r="M11909" s="2" t="str">
        <f>VLOOKUP($C11909,Clients!$B:$F,M$6,0)</f>
        <v>US</v>
      </c>
      <c r="N11909" s="2" t="str">
        <f>VLOOKUP($C11909,Clients!$B:$F,N$6,0)</f>
        <v>United States</v>
      </c>
    </row>
    <row r="11910" spans="2:14" x14ac:dyDescent="0.2">
      <c r="B11910" s="8">
        <v>482361.60000000003</v>
      </c>
      <c r="C11910" s="2" t="s">
        <v>17966</v>
      </c>
      <c r="D11910" s="2" t="s">
        <v>16</v>
      </c>
      <c r="E11910" s="8">
        <v>148</v>
      </c>
      <c r="F11910" s="2" t="s">
        <v>17975</v>
      </c>
      <c r="G11910" s="2" t="s">
        <v>17977</v>
      </c>
      <c r="H11910" s="9">
        <v>42459</v>
      </c>
      <c r="I11910" s="2">
        <v>2016</v>
      </c>
      <c r="J11910" s="2">
        <v>3</v>
      </c>
      <c r="K11910" s="2" t="str">
        <f>VLOOKUP($C11910,Clients!$B:$F,K$6,0)</f>
        <v>Abatz</v>
      </c>
      <c r="L11910" s="2" t="str">
        <f>VLOOKUP($C11910,Clients!$B:$F,L$6,0)</f>
        <v>Foreign</v>
      </c>
      <c r="M11910" s="2" t="str">
        <f>VLOOKUP($C11910,Clients!$B:$F,M$6,0)</f>
        <v>US</v>
      </c>
      <c r="N11910" s="2" t="str">
        <f>VLOOKUP($C11910,Clients!$B:$F,N$6,0)</f>
        <v>United States</v>
      </c>
    </row>
    <row r="11911" spans="2:14" x14ac:dyDescent="0.2">
      <c r="B11911" s="8">
        <v>501916.80000000005</v>
      </c>
      <c r="C11911" s="2" t="s">
        <v>17966</v>
      </c>
      <c r="D11911" s="2" t="s">
        <v>16</v>
      </c>
      <c r="E11911" s="8">
        <v>154</v>
      </c>
      <c r="F11911" s="2" t="s">
        <v>17975</v>
      </c>
      <c r="G11911" s="2" t="s">
        <v>17978</v>
      </c>
      <c r="H11911" s="9">
        <v>42459</v>
      </c>
      <c r="I11911" s="2">
        <v>2016</v>
      </c>
      <c r="J11911" s="2">
        <v>3</v>
      </c>
      <c r="K11911" s="2" t="str">
        <f>VLOOKUP($C11911,Clients!$B:$F,K$6,0)</f>
        <v>Abatz</v>
      </c>
      <c r="L11911" s="2" t="str">
        <f>VLOOKUP($C11911,Clients!$B:$F,L$6,0)</f>
        <v>Foreign</v>
      </c>
      <c r="M11911" s="2" t="str">
        <f>VLOOKUP($C11911,Clients!$B:$F,M$6,0)</f>
        <v>US</v>
      </c>
      <c r="N11911" s="2" t="str">
        <f>VLOOKUP($C11911,Clients!$B:$F,N$6,0)</f>
        <v>United States</v>
      </c>
    </row>
    <row r="11912" spans="2:14" x14ac:dyDescent="0.2">
      <c r="B11912" s="8">
        <v>501916.80000000005</v>
      </c>
      <c r="C11912" s="2" t="s">
        <v>17966</v>
      </c>
      <c r="D11912" s="2" t="s">
        <v>16</v>
      </c>
      <c r="E11912" s="8">
        <v>154</v>
      </c>
      <c r="F11912" s="2" t="s">
        <v>17975</v>
      </c>
      <c r="G11912" s="2" t="s">
        <v>17979</v>
      </c>
      <c r="H11912" s="9">
        <v>42459</v>
      </c>
      <c r="I11912" s="2">
        <v>2016</v>
      </c>
      <c r="J11912" s="2">
        <v>3</v>
      </c>
      <c r="K11912" s="2" t="str">
        <f>VLOOKUP($C11912,Clients!$B:$F,K$6,0)</f>
        <v>Abatz</v>
      </c>
      <c r="L11912" s="2" t="str">
        <f>VLOOKUP($C11912,Clients!$B:$F,L$6,0)</f>
        <v>Foreign</v>
      </c>
      <c r="M11912" s="2" t="str">
        <f>VLOOKUP($C11912,Clients!$B:$F,M$6,0)</f>
        <v>US</v>
      </c>
      <c r="N11912" s="2" t="str">
        <f>VLOOKUP($C11912,Clients!$B:$F,N$6,0)</f>
        <v>United States</v>
      </c>
    </row>
    <row r="11913" spans="2:14" x14ac:dyDescent="0.2">
      <c r="B11913" s="8">
        <v>387340.79999999999</v>
      </c>
      <c r="C11913" s="2" t="s">
        <v>17966</v>
      </c>
      <c r="D11913" s="2" t="s">
        <v>16</v>
      </c>
      <c r="E11913" s="8">
        <v>176</v>
      </c>
      <c r="F11913" s="2" t="s">
        <v>17975</v>
      </c>
      <c r="G11913" s="2" t="s">
        <v>17980</v>
      </c>
      <c r="H11913" s="9">
        <v>42460</v>
      </c>
      <c r="I11913" s="2">
        <v>2016</v>
      </c>
      <c r="J11913" s="2">
        <v>3</v>
      </c>
      <c r="K11913" s="2" t="str">
        <f>VLOOKUP($C11913,Clients!$B:$F,K$6,0)</f>
        <v>Abatz</v>
      </c>
      <c r="L11913" s="2" t="str">
        <f>VLOOKUP($C11913,Clients!$B:$F,L$6,0)</f>
        <v>Foreign</v>
      </c>
      <c r="M11913" s="2" t="str">
        <f>VLOOKUP($C11913,Clients!$B:$F,M$6,0)</f>
        <v>US</v>
      </c>
      <c r="N11913" s="2" t="str">
        <f>VLOOKUP($C11913,Clients!$B:$F,N$6,0)</f>
        <v>United States</v>
      </c>
    </row>
    <row r="11914" spans="2:14" x14ac:dyDescent="0.2">
      <c r="B11914" s="8">
        <v>382939.2</v>
      </c>
      <c r="C11914" s="2" t="s">
        <v>17966</v>
      </c>
      <c r="D11914" s="2" t="s">
        <v>16</v>
      </c>
      <c r="E11914" s="8">
        <v>174</v>
      </c>
      <c r="F11914" s="2" t="s">
        <v>17975</v>
      </c>
      <c r="G11914" s="2" t="s">
        <v>17981</v>
      </c>
      <c r="H11914" s="9">
        <v>42460</v>
      </c>
      <c r="I11914" s="2">
        <v>2016</v>
      </c>
      <c r="J11914" s="2">
        <v>3</v>
      </c>
      <c r="K11914" s="2" t="str">
        <f>VLOOKUP($C11914,Clients!$B:$F,K$6,0)</f>
        <v>Abatz</v>
      </c>
      <c r="L11914" s="2" t="str">
        <f>VLOOKUP($C11914,Clients!$B:$F,L$6,0)</f>
        <v>Foreign</v>
      </c>
      <c r="M11914" s="2" t="str">
        <f>VLOOKUP($C11914,Clients!$B:$F,M$6,0)</f>
        <v>US</v>
      </c>
      <c r="N11914" s="2" t="str">
        <f>VLOOKUP($C11914,Clients!$B:$F,N$6,0)</f>
        <v>United States</v>
      </c>
    </row>
    <row r="11915" spans="2:14" x14ac:dyDescent="0.2">
      <c r="B11915" s="8">
        <v>382939.2</v>
      </c>
      <c r="C11915" s="2" t="s">
        <v>17966</v>
      </c>
      <c r="D11915" s="2" t="s">
        <v>16</v>
      </c>
      <c r="E11915" s="8">
        <v>174</v>
      </c>
      <c r="F11915" s="2" t="s">
        <v>17975</v>
      </c>
      <c r="G11915" s="2" t="s">
        <v>17982</v>
      </c>
      <c r="H11915" s="9">
        <v>42460</v>
      </c>
      <c r="I11915" s="2">
        <v>2016</v>
      </c>
      <c r="J11915" s="2">
        <v>3</v>
      </c>
      <c r="K11915" s="2" t="str">
        <f>VLOOKUP($C11915,Clients!$B:$F,K$6,0)</f>
        <v>Abatz</v>
      </c>
      <c r="L11915" s="2" t="str">
        <f>VLOOKUP($C11915,Clients!$B:$F,L$6,0)</f>
        <v>Foreign</v>
      </c>
      <c r="M11915" s="2" t="str">
        <f>VLOOKUP($C11915,Clients!$B:$F,M$6,0)</f>
        <v>US</v>
      </c>
      <c r="N11915" s="2" t="str">
        <f>VLOOKUP($C11915,Clients!$B:$F,N$6,0)</f>
        <v>United States</v>
      </c>
    </row>
    <row r="11916" spans="2:14" x14ac:dyDescent="0.2">
      <c r="B11916" s="8">
        <v>708271.20000000007</v>
      </c>
      <c r="C11916" s="2" t="s">
        <v>17966</v>
      </c>
      <c r="D11916" s="2" t="s">
        <v>16</v>
      </c>
      <c r="E11916" s="8">
        <v>156</v>
      </c>
      <c r="F11916" s="2" t="s">
        <v>17983</v>
      </c>
      <c r="G11916" s="2" t="s">
        <v>17984</v>
      </c>
      <c r="H11916" s="9">
        <v>42460</v>
      </c>
      <c r="I11916" s="2">
        <v>2016</v>
      </c>
      <c r="J11916" s="2">
        <v>3</v>
      </c>
      <c r="K11916" s="2" t="str">
        <f>VLOOKUP($C11916,Clients!$B:$F,K$6,0)</f>
        <v>Abatz</v>
      </c>
      <c r="L11916" s="2" t="str">
        <f>VLOOKUP($C11916,Clients!$B:$F,L$6,0)</f>
        <v>Foreign</v>
      </c>
      <c r="M11916" s="2" t="str">
        <f>VLOOKUP($C11916,Clients!$B:$F,M$6,0)</f>
        <v>US</v>
      </c>
      <c r="N11916" s="2" t="str">
        <f>VLOOKUP($C11916,Clients!$B:$F,N$6,0)</f>
        <v>United States</v>
      </c>
    </row>
    <row r="11917" spans="2:14" x14ac:dyDescent="0.2">
      <c r="B11917" s="8">
        <v>378537.60000000003</v>
      </c>
      <c r="C11917" s="2" t="s">
        <v>17966</v>
      </c>
      <c r="D11917" s="2" t="s">
        <v>16</v>
      </c>
      <c r="E11917" s="8">
        <v>172</v>
      </c>
      <c r="F11917" s="2" t="s">
        <v>17975</v>
      </c>
      <c r="G11917" s="2" t="s">
        <v>17985</v>
      </c>
      <c r="H11917" s="9">
        <v>42460</v>
      </c>
      <c r="I11917" s="2">
        <v>2016</v>
      </c>
      <c r="J11917" s="2">
        <v>3</v>
      </c>
      <c r="K11917" s="2" t="str">
        <f>VLOOKUP($C11917,Clients!$B:$F,K$6,0)</f>
        <v>Abatz</v>
      </c>
      <c r="L11917" s="2" t="str">
        <f>VLOOKUP($C11917,Clients!$B:$F,L$6,0)</f>
        <v>Foreign</v>
      </c>
      <c r="M11917" s="2" t="str">
        <f>VLOOKUP($C11917,Clients!$B:$F,M$6,0)</f>
        <v>US</v>
      </c>
      <c r="N11917" s="2" t="str">
        <f>VLOOKUP($C11917,Clients!$B:$F,N$6,0)</f>
        <v>United States</v>
      </c>
    </row>
    <row r="11918" spans="2:14" x14ac:dyDescent="0.2">
      <c r="B11918" s="8">
        <v>799075.20000000007</v>
      </c>
      <c r="C11918" s="2" t="s">
        <v>17966</v>
      </c>
      <c r="D11918" s="2" t="s">
        <v>16</v>
      </c>
      <c r="E11918" s="8">
        <v>176</v>
      </c>
      <c r="F11918" s="2" t="s">
        <v>17983</v>
      </c>
      <c r="G11918" s="2" t="s">
        <v>17986</v>
      </c>
      <c r="H11918" s="9">
        <v>42461</v>
      </c>
      <c r="I11918" s="2">
        <v>2016</v>
      </c>
      <c r="J11918" s="2">
        <v>4</v>
      </c>
      <c r="K11918" s="2" t="str">
        <f>VLOOKUP($C11918,Clients!$B:$F,K$6,0)</f>
        <v>Abatz</v>
      </c>
      <c r="L11918" s="2" t="str">
        <f>VLOOKUP($C11918,Clients!$B:$F,L$6,0)</f>
        <v>Foreign</v>
      </c>
      <c r="M11918" s="2" t="str">
        <f>VLOOKUP($C11918,Clients!$B:$F,M$6,0)</f>
        <v>US</v>
      </c>
      <c r="N11918" s="2" t="str">
        <f>VLOOKUP($C11918,Clients!$B:$F,N$6,0)</f>
        <v>United States</v>
      </c>
    </row>
    <row r="11919" spans="2:14" x14ac:dyDescent="0.2">
      <c r="B11919" s="8">
        <v>646783.20000000007</v>
      </c>
      <c r="C11919" s="2" t="s">
        <v>17966</v>
      </c>
      <c r="D11919" s="2" t="s">
        <v>16</v>
      </c>
      <c r="E11919" s="8">
        <v>156</v>
      </c>
      <c r="F11919" s="2" t="s">
        <v>17975</v>
      </c>
      <c r="G11919" s="2" t="s">
        <v>17987</v>
      </c>
      <c r="H11919" s="9">
        <v>42461</v>
      </c>
      <c r="I11919" s="2">
        <v>2016</v>
      </c>
      <c r="J11919" s="2">
        <v>4</v>
      </c>
      <c r="K11919" s="2" t="str">
        <f>VLOOKUP($C11919,Clients!$B:$F,K$6,0)</f>
        <v>Abatz</v>
      </c>
      <c r="L11919" s="2" t="str">
        <f>VLOOKUP($C11919,Clients!$B:$F,L$6,0)</f>
        <v>Foreign</v>
      </c>
      <c r="M11919" s="2" t="str">
        <f>VLOOKUP($C11919,Clients!$B:$F,M$6,0)</f>
        <v>US</v>
      </c>
      <c r="N11919" s="2" t="str">
        <f>VLOOKUP($C11919,Clients!$B:$F,N$6,0)</f>
        <v>United States</v>
      </c>
    </row>
    <row r="11920" spans="2:14" x14ac:dyDescent="0.2">
      <c r="B11920" s="8">
        <v>799075.20000000007</v>
      </c>
      <c r="C11920" s="2" t="s">
        <v>17966</v>
      </c>
      <c r="D11920" s="2" t="s">
        <v>16</v>
      </c>
      <c r="E11920" s="8">
        <v>176</v>
      </c>
      <c r="F11920" s="2" t="s">
        <v>17983</v>
      </c>
      <c r="G11920" s="2" t="s">
        <v>17988</v>
      </c>
      <c r="H11920" s="9">
        <v>42462</v>
      </c>
      <c r="I11920" s="2">
        <v>2016</v>
      </c>
      <c r="J11920" s="2">
        <v>4</v>
      </c>
      <c r="K11920" s="2" t="str">
        <f>VLOOKUP($C11920,Clients!$B:$F,K$6,0)</f>
        <v>Abatz</v>
      </c>
      <c r="L11920" s="2" t="str">
        <f>VLOOKUP($C11920,Clients!$B:$F,L$6,0)</f>
        <v>Foreign</v>
      </c>
      <c r="M11920" s="2" t="str">
        <f>VLOOKUP($C11920,Clients!$B:$F,M$6,0)</f>
        <v>US</v>
      </c>
      <c r="N11920" s="2" t="str">
        <f>VLOOKUP($C11920,Clients!$B:$F,N$6,0)</f>
        <v>United States</v>
      </c>
    </row>
    <row r="11921" spans="2:14" x14ac:dyDescent="0.2">
      <c r="B11921" s="8">
        <v>526663.20000000007</v>
      </c>
      <c r="C11921" s="2" t="s">
        <v>17966</v>
      </c>
      <c r="D11921" s="2" t="s">
        <v>16</v>
      </c>
      <c r="E11921" s="8">
        <v>116</v>
      </c>
      <c r="F11921" s="2" t="s">
        <v>17983</v>
      </c>
      <c r="G11921" s="2" t="s">
        <v>17989</v>
      </c>
      <c r="H11921" s="9">
        <v>42465</v>
      </c>
      <c r="I11921" s="2">
        <v>2016</v>
      </c>
      <c r="J11921" s="2">
        <v>4</v>
      </c>
      <c r="K11921" s="2" t="str">
        <f>VLOOKUP($C11921,Clients!$B:$F,K$6,0)</f>
        <v>Abatz</v>
      </c>
      <c r="L11921" s="2" t="str">
        <f>VLOOKUP($C11921,Clients!$B:$F,L$6,0)</f>
        <v>Foreign</v>
      </c>
      <c r="M11921" s="2" t="str">
        <f>VLOOKUP($C11921,Clients!$B:$F,M$6,0)</f>
        <v>US</v>
      </c>
      <c r="N11921" s="2" t="str">
        <f>VLOOKUP($C11921,Clients!$B:$F,N$6,0)</f>
        <v>United States</v>
      </c>
    </row>
    <row r="11922" spans="2:14" x14ac:dyDescent="0.2">
      <c r="B11922" s="8">
        <v>445620</v>
      </c>
      <c r="C11922" s="2" t="s">
        <v>17966</v>
      </c>
      <c r="D11922" s="2" t="s">
        <v>16</v>
      </c>
      <c r="E11922" s="8">
        <v>110</v>
      </c>
      <c r="F11922" s="2" t="s">
        <v>17975</v>
      </c>
      <c r="G11922" s="2" t="s">
        <v>17990</v>
      </c>
      <c r="H11922" s="9">
        <v>42468</v>
      </c>
      <c r="I11922" s="2">
        <v>2016</v>
      </c>
      <c r="J11922" s="2">
        <v>4</v>
      </c>
      <c r="K11922" s="2" t="str">
        <f>VLOOKUP($C11922,Clients!$B:$F,K$6,0)</f>
        <v>Abatz</v>
      </c>
      <c r="L11922" s="2" t="str">
        <f>VLOOKUP($C11922,Clients!$B:$F,L$6,0)</f>
        <v>Foreign</v>
      </c>
      <c r="M11922" s="2" t="str">
        <f>VLOOKUP($C11922,Clients!$B:$F,M$6,0)</f>
        <v>US</v>
      </c>
      <c r="N11922" s="2" t="str">
        <f>VLOOKUP($C11922,Clients!$B:$F,N$6,0)</f>
        <v>United States</v>
      </c>
    </row>
    <row r="11923" spans="2:14" x14ac:dyDescent="0.2">
      <c r="B11923" s="8">
        <v>272412</v>
      </c>
      <c r="C11923" s="2" t="s">
        <v>17966</v>
      </c>
      <c r="D11923" s="2" t="s">
        <v>16</v>
      </c>
      <c r="E11923" s="8">
        <v>60</v>
      </c>
      <c r="F11923" s="2" t="s">
        <v>17991</v>
      </c>
      <c r="G11923" s="2" t="s">
        <v>17992</v>
      </c>
      <c r="H11923" s="9">
        <v>42468</v>
      </c>
      <c r="I11923" s="2">
        <v>2016</v>
      </c>
      <c r="J11923" s="2">
        <v>4</v>
      </c>
      <c r="K11923" s="2" t="str">
        <f>VLOOKUP($C11923,Clients!$B:$F,K$6,0)</f>
        <v>Abatz</v>
      </c>
      <c r="L11923" s="2" t="str">
        <f>VLOOKUP($C11923,Clients!$B:$F,L$6,0)</f>
        <v>Foreign</v>
      </c>
      <c r="M11923" s="2" t="str">
        <f>VLOOKUP($C11923,Clients!$B:$F,M$6,0)</f>
        <v>US</v>
      </c>
      <c r="N11923" s="2" t="str">
        <f>VLOOKUP($C11923,Clients!$B:$F,N$6,0)</f>
        <v>United States</v>
      </c>
    </row>
    <row r="11924" spans="2:14" x14ac:dyDescent="0.2">
      <c r="B11924" s="8">
        <v>635628</v>
      </c>
      <c r="C11924" s="2" t="s">
        <v>17966</v>
      </c>
      <c r="D11924" s="2" t="s">
        <v>16</v>
      </c>
      <c r="E11924" s="8">
        <v>140</v>
      </c>
      <c r="F11924" s="2" t="s">
        <v>17991</v>
      </c>
      <c r="G11924" s="2" t="s">
        <v>17993</v>
      </c>
      <c r="H11924" s="9">
        <v>42468</v>
      </c>
      <c r="I11924" s="2">
        <v>2016</v>
      </c>
      <c r="J11924" s="2">
        <v>4</v>
      </c>
      <c r="K11924" s="2" t="str">
        <f>VLOOKUP($C11924,Clients!$B:$F,K$6,0)</f>
        <v>Abatz</v>
      </c>
      <c r="L11924" s="2" t="str">
        <f>VLOOKUP($C11924,Clients!$B:$F,L$6,0)</f>
        <v>Foreign</v>
      </c>
      <c r="M11924" s="2" t="str">
        <f>VLOOKUP($C11924,Clients!$B:$F,M$6,0)</f>
        <v>US</v>
      </c>
      <c r="N11924" s="2" t="str">
        <f>VLOOKUP($C11924,Clients!$B:$F,N$6,0)</f>
        <v>United States</v>
      </c>
    </row>
    <row r="11925" spans="2:14" x14ac:dyDescent="0.2">
      <c r="B11925" s="8">
        <v>780914.4</v>
      </c>
      <c r="C11925" s="2" t="s">
        <v>17966</v>
      </c>
      <c r="D11925" s="2" t="s">
        <v>16</v>
      </c>
      <c r="E11925" s="8">
        <v>172</v>
      </c>
      <c r="F11925" s="2" t="s">
        <v>17991</v>
      </c>
      <c r="G11925" s="2" t="s">
        <v>17994</v>
      </c>
      <c r="H11925" s="9">
        <v>42469</v>
      </c>
      <c r="I11925" s="2">
        <v>2016</v>
      </c>
      <c r="J11925" s="2">
        <v>4</v>
      </c>
      <c r="K11925" s="2" t="str">
        <f>VLOOKUP($C11925,Clients!$B:$F,K$6,0)</f>
        <v>Abatz</v>
      </c>
      <c r="L11925" s="2" t="str">
        <f>VLOOKUP($C11925,Clients!$B:$F,L$6,0)</f>
        <v>Foreign</v>
      </c>
      <c r="M11925" s="2" t="str">
        <f>VLOOKUP($C11925,Clients!$B:$F,M$6,0)</f>
        <v>US</v>
      </c>
      <c r="N11925" s="2" t="str">
        <f>VLOOKUP($C11925,Clients!$B:$F,N$6,0)</f>
        <v>United States</v>
      </c>
    </row>
    <row r="11926" spans="2:14" x14ac:dyDescent="0.2">
      <c r="B11926" s="8">
        <v>507040.80000000005</v>
      </c>
      <c r="C11926" s="2" t="s">
        <v>17966</v>
      </c>
      <c r="D11926" s="2" t="s">
        <v>16</v>
      </c>
      <c r="E11926" s="8">
        <v>154</v>
      </c>
      <c r="F11926" s="2" t="s">
        <v>17995</v>
      </c>
      <c r="G11926" s="2" t="s">
        <v>17996</v>
      </c>
      <c r="H11926" s="9">
        <v>42472</v>
      </c>
      <c r="I11926" s="2">
        <v>2016</v>
      </c>
      <c r="J11926" s="2">
        <v>4</v>
      </c>
      <c r="K11926" s="2" t="str">
        <f>VLOOKUP($C11926,Clients!$B:$F,K$6,0)</f>
        <v>Abatz</v>
      </c>
      <c r="L11926" s="2" t="str">
        <f>VLOOKUP($C11926,Clients!$B:$F,L$6,0)</f>
        <v>Foreign</v>
      </c>
      <c r="M11926" s="2" t="str">
        <f>VLOOKUP($C11926,Clients!$B:$F,M$6,0)</f>
        <v>US</v>
      </c>
      <c r="N11926" s="2" t="str">
        <f>VLOOKUP($C11926,Clients!$B:$F,N$6,0)</f>
        <v>United States</v>
      </c>
    </row>
    <row r="11927" spans="2:14" x14ac:dyDescent="0.2">
      <c r="B11927" s="8">
        <v>552871.20000000007</v>
      </c>
      <c r="C11927" s="2" t="s">
        <v>17966</v>
      </c>
      <c r="D11927" s="2" t="s">
        <v>16</v>
      </c>
      <c r="E11927" s="8">
        <v>181</v>
      </c>
      <c r="F11927" s="2" t="s">
        <v>17995</v>
      </c>
      <c r="G11927" s="2" t="s">
        <v>17997</v>
      </c>
      <c r="H11927" s="9">
        <v>42474</v>
      </c>
      <c r="I11927" s="2">
        <v>2016</v>
      </c>
      <c r="J11927" s="2">
        <v>4</v>
      </c>
      <c r="K11927" s="2" t="str">
        <f>VLOOKUP($C11927,Clients!$B:$F,K$6,0)</f>
        <v>Abatz</v>
      </c>
      <c r="L11927" s="2" t="str">
        <f>VLOOKUP($C11927,Clients!$B:$F,L$6,0)</f>
        <v>Foreign</v>
      </c>
      <c r="M11927" s="2" t="str">
        <f>VLOOKUP($C11927,Clients!$B:$F,M$6,0)</f>
        <v>US</v>
      </c>
      <c r="N11927" s="2" t="str">
        <f>VLOOKUP($C11927,Clients!$B:$F,N$6,0)</f>
        <v>United States</v>
      </c>
    </row>
    <row r="11928" spans="2:14" x14ac:dyDescent="0.2">
      <c r="B11928" s="8">
        <v>-9777.6</v>
      </c>
      <c r="C11928" s="2" t="s">
        <v>17966</v>
      </c>
      <c r="D11928" s="2" t="s">
        <v>16</v>
      </c>
      <c r="E11928" s="8">
        <v>-3</v>
      </c>
      <c r="F11928" s="2" t="s">
        <v>17998</v>
      </c>
      <c r="G11928" s="2" t="s">
        <v>17999</v>
      </c>
      <c r="H11928" s="9">
        <v>42485</v>
      </c>
      <c r="I11928" s="2">
        <v>2016</v>
      </c>
      <c r="J11928" s="2">
        <v>4</v>
      </c>
      <c r="K11928" s="2" t="str">
        <f>VLOOKUP($C11928,Clients!$B:$F,K$6,0)</f>
        <v>Abatz</v>
      </c>
      <c r="L11928" s="2" t="str">
        <f>VLOOKUP($C11928,Clients!$B:$F,L$6,0)</f>
        <v>Foreign</v>
      </c>
      <c r="M11928" s="2" t="str">
        <f>VLOOKUP($C11928,Clients!$B:$F,M$6,0)</f>
        <v>US</v>
      </c>
      <c r="N11928" s="2" t="str">
        <f>VLOOKUP($C11928,Clients!$B:$F,N$6,0)</f>
        <v>United States</v>
      </c>
    </row>
    <row r="11929" spans="2:14" x14ac:dyDescent="0.2">
      <c r="B11929" s="8">
        <v>411843.60000000003</v>
      </c>
      <c r="C11929" s="2" t="s">
        <v>17966</v>
      </c>
      <c r="D11929" s="2" t="s">
        <v>16</v>
      </c>
      <c r="E11929" s="8">
        <v>168</v>
      </c>
      <c r="F11929" s="2" t="s">
        <v>17995</v>
      </c>
      <c r="G11929" s="2" t="s">
        <v>18000</v>
      </c>
      <c r="H11929" s="9">
        <v>42487</v>
      </c>
      <c r="I11929" s="2">
        <v>2016</v>
      </c>
      <c r="J11929" s="2">
        <v>4</v>
      </c>
      <c r="K11929" s="2" t="str">
        <f>VLOOKUP($C11929,Clients!$B:$F,K$6,0)</f>
        <v>Abatz</v>
      </c>
      <c r="L11929" s="2" t="str">
        <f>VLOOKUP($C11929,Clients!$B:$F,L$6,0)</f>
        <v>Foreign</v>
      </c>
      <c r="M11929" s="2" t="str">
        <f>VLOOKUP($C11929,Clients!$B:$F,M$6,0)</f>
        <v>US</v>
      </c>
      <c r="N11929" s="2" t="str">
        <f>VLOOKUP($C11929,Clients!$B:$F,N$6,0)</f>
        <v>United States</v>
      </c>
    </row>
    <row r="11930" spans="2:14" x14ac:dyDescent="0.2">
      <c r="B11930" s="8">
        <v>260248.80000000002</v>
      </c>
      <c r="C11930" s="2" t="s">
        <v>17966</v>
      </c>
      <c r="D11930" s="2" t="s">
        <v>16</v>
      </c>
      <c r="E11930" s="8">
        <v>114</v>
      </c>
      <c r="F11930" s="2" t="s">
        <v>17975</v>
      </c>
      <c r="G11930" s="2" t="s">
        <v>18001</v>
      </c>
      <c r="H11930" s="9">
        <v>42494</v>
      </c>
      <c r="I11930" s="2">
        <v>2016</v>
      </c>
      <c r="J11930" s="2">
        <v>5</v>
      </c>
      <c r="K11930" s="2" t="str">
        <f>VLOOKUP($C11930,Clients!$B:$F,K$6,0)</f>
        <v>Abatz</v>
      </c>
      <c r="L11930" s="2" t="str">
        <f>VLOOKUP($C11930,Clients!$B:$F,L$6,0)</f>
        <v>Foreign</v>
      </c>
      <c r="M11930" s="2" t="str">
        <f>VLOOKUP($C11930,Clients!$B:$F,M$6,0)</f>
        <v>US</v>
      </c>
      <c r="N11930" s="2" t="str">
        <f>VLOOKUP($C11930,Clients!$B:$F,N$6,0)</f>
        <v>United States</v>
      </c>
    </row>
    <row r="11931" spans="2:14" x14ac:dyDescent="0.2">
      <c r="B11931" s="8">
        <v>0</v>
      </c>
      <c r="C11931" s="2" t="s">
        <v>17966</v>
      </c>
      <c r="D11931" s="2" t="s">
        <v>16</v>
      </c>
      <c r="E11931" s="8">
        <v>458</v>
      </c>
      <c r="F11931" s="2" t="s">
        <v>18002</v>
      </c>
      <c r="G11931" s="2" t="s">
        <v>18003</v>
      </c>
      <c r="H11931" s="9">
        <v>42494</v>
      </c>
      <c r="I11931" s="2">
        <v>2016</v>
      </c>
      <c r="J11931" s="2">
        <v>5</v>
      </c>
      <c r="K11931" s="2" t="str">
        <f>VLOOKUP($C11931,Clients!$B:$F,K$6,0)</f>
        <v>Abatz</v>
      </c>
      <c r="L11931" s="2" t="str">
        <f>VLOOKUP($C11931,Clients!$B:$F,L$6,0)</f>
        <v>Foreign</v>
      </c>
      <c r="M11931" s="2" t="str">
        <f>VLOOKUP($C11931,Clients!$B:$F,M$6,0)</f>
        <v>US</v>
      </c>
      <c r="N11931" s="2" t="str">
        <f>VLOOKUP($C11931,Clients!$B:$F,N$6,0)</f>
        <v>United States</v>
      </c>
    </row>
    <row r="11932" spans="2:14" x14ac:dyDescent="0.2">
      <c r="B11932" s="8">
        <v>40698</v>
      </c>
      <c r="C11932" s="2" t="s">
        <v>17966</v>
      </c>
      <c r="D11932" s="2" t="s">
        <v>16</v>
      </c>
      <c r="E11932" s="8">
        <v>13</v>
      </c>
      <c r="F11932" s="2" t="s">
        <v>17995</v>
      </c>
      <c r="G11932" s="2" t="s">
        <v>18004</v>
      </c>
      <c r="H11932" s="9">
        <v>42510</v>
      </c>
      <c r="I11932" s="2">
        <v>2016</v>
      </c>
      <c r="J11932" s="2">
        <v>5</v>
      </c>
      <c r="K11932" s="2" t="str">
        <f>VLOOKUP($C11932,Clients!$B:$F,K$6,0)</f>
        <v>Abatz</v>
      </c>
      <c r="L11932" s="2" t="str">
        <f>VLOOKUP($C11932,Clients!$B:$F,L$6,0)</f>
        <v>Foreign</v>
      </c>
      <c r="M11932" s="2" t="str">
        <f>VLOOKUP($C11932,Clients!$B:$F,M$6,0)</f>
        <v>US</v>
      </c>
      <c r="N11932" s="2" t="str">
        <f>VLOOKUP($C11932,Clients!$B:$F,N$6,0)</f>
        <v>United States</v>
      </c>
    </row>
    <row r="11933" spans="2:14" x14ac:dyDescent="0.2">
      <c r="B11933" s="8">
        <v>0</v>
      </c>
      <c r="C11933" s="2" t="s">
        <v>17966</v>
      </c>
      <c r="D11933" s="2" t="s">
        <v>16</v>
      </c>
      <c r="E11933" s="8">
        <v>1264</v>
      </c>
      <c r="F11933" s="2" t="s">
        <v>18005</v>
      </c>
      <c r="G11933" s="2" t="s">
        <v>18006</v>
      </c>
      <c r="H11933" s="9">
        <v>42535</v>
      </c>
      <c r="I11933" s="2">
        <v>2016</v>
      </c>
      <c r="J11933" s="2">
        <v>6</v>
      </c>
      <c r="K11933" s="2" t="str">
        <f>VLOOKUP($C11933,Clients!$B:$F,K$6,0)</f>
        <v>Abatz</v>
      </c>
      <c r="L11933" s="2" t="str">
        <f>VLOOKUP($C11933,Clients!$B:$F,L$6,0)</f>
        <v>Foreign</v>
      </c>
      <c r="M11933" s="2" t="str">
        <f>VLOOKUP($C11933,Clients!$B:$F,M$6,0)</f>
        <v>US</v>
      </c>
      <c r="N11933" s="2" t="str">
        <f>VLOOKUP($C11933,Clients!$B:$F,N$6,0)</f>
        <v>United States</v>
      </c>
    </row>
    <row r="11934" spans="2:14" x14ac:dyDescent="0.2">
      <c r="B11934" s="8">
        <v>19845.420000000002</v>
      </c>
      <c r="C11934" s="2" t="s">
        <v>17966</v>
      </c>
      <c r="D11934" s="2" t="s">
        <v>16</v>
      </c>
      <c r="E11934" s="8">
        <v>6</v>
      </c>
      <c r="F11934" s="2" t="s">
        <v>17995</v>
      </c>
      <c r="G11934" s="2" t="s">
        <v>18007</v>
      </c>
      <c r="H11934" s="9">
        <v>42535</v>
      </c>
      <c r="I11934" s="2">
        <v>2016</v>
      </c>
      <c r="J11934" s="2">
        <v>6</v>
      </c>
      <c r="K11934" s="2" t="str">
        <f>VLOOKUP($C11934,Clients!$B:$F,K$6,0)</f>
        <v>Abatz</v>
      </c>
      <c r="L11934" s="2" t="str">
        <f>VLOOKUP($C11934,Clients!$B:$F,L$6,0)</f>
        <v>Foreign</v>
      </c>
      <c r="M11934" s="2" t="str">
        <f>VLOOKUP($C11934,Clients!$B:$F,M$6,0)</f>
        <v>US</v>
      </c>
      <c r="N11934" s="2" t="str">
        <f>VLOOKUP($C11934,Clients!$B:$F,N$6,0)</f>
        <v>United States</v>
      </c>
    </row>
    <row r="11935" spans="2:14" x14ac:dyDescent="0.2">
      <c r="B11935" s="8">
        <v>0</v>
      </c>
      <c r="C11935" s="2" t="s">
        <v>17966</v>
      </c>
      <c r="D11935" s="2" t="s">
        <v>20</v>
      </c>
      <c r="E11935" s="8">
        <v>2</v>
      </c>
      <c r="F11935" s="2" t="s">
        <v>18008</v>
      </c>
      <c r="G11935" s="2" t="s">
        <v>18009</v>
      </c>
      <c r="H11935" s="9">
        <v>42544</v>
      </c>
      <c r="I11935" s="2">
        <v>2016</v>
      </c>
      <c r="J11935" s="2">
        <v>6</v>
      </c>
      <c r="K11935" s="2" t="str">
        <f>VLOOKUP($C11935,Clients!$B:$F,K$6,0)</f>
        <v>Abatz</v>
      </c>
      <c r="L11935" s="2" t="str">
        <f>VLOOKUP($C11935,Clients!$B:$F,L$6,0)</f>
        <v>Foreign</v>
      </c>
      <c r="M11935" s="2" t="str">
        <f>VLOOKUP($C11935,Clients!$B:$F,M$6,0)</f>
        <v>US</v>
      </c>
      <c r="N11935" s="2" t="str">
        <f>VLOOKUP($C11935,Clients!$B:$F,N$6,0)</f>
        <v>United States</v>
      </c>
    </row>
    <row r="11936" spans="2:14" x14ac:dyDescent="0.2">
      <c r="B11936" s="8">
        <v>0</v>
      </c>
      <c r="C11936" s="2" t="s">
        <v>17966</v>
      </c>
      <c r="D11936" s="2" t="s">
        <v>20</v>
      </c>
      <c r="E11936" s="8">
        <v>1</v>
      </c>
      <c r="F11936" s="2" t="s">
        <v>18010</v>
      </c>
      <c r="G11936" s="2" t="s">
        <v>18011</v>
      </c>
      <c r="H11936" s="9">
        <v>42562</v>
      </c>
      <c r="I11936" s="2">
        <v>2016</v>
      </c>
      <c r="J11936" s="2">
        <v>7</v>
      </c>
      <c r="K11936" s="2" t="str">
        <f>VLOOKUP($C11936,Clients!$B:$F,K$6,0)</f>
        <v>Abatz</v>
      </c>
      <c r="L11936" s="2" t="str">
        <f>VLOOKUP($C11936,Clients!$B:$F,L$6,0)</f>
        <v>Foreign</v>
      </c>
      <c r="M11936" s="2" t="str">
        <f>VLOOKUP($C11936,Clients!$B:$F,M$6,0)</f>
        <v>US</v>
      </c>
      <c r="N11936" s="2" t="str">
        <f>VLOOKUP($C11936,Clients!$B:$F,N$6,0)</f>
        <v>United States</v>
      </c>
    </row>
    <row r="11937" spans="2:14" x14ac:dyDescent="0.2">
      <c r="B11937" s="8">
        <v>0</v>
      </c>
      <c r="C11937" s="2" t="s">
        <v>17966</v>
      </c>
      <c r="D11937" s="2" t="s">
        <v>20</v>
      </c>
      <c r="E11937" s="8">
        <v>1</v>
      </c>
      <c r="F11937" s="2" t="s">
        <v>18012</v>
      </c>
      <c r="G11937" s="2" t="s">
        <v>18013</v>
      </c>
      <c r="H11937" s="9">
        <v>42562</v>
      </c>
      <c r="I11937" s="2">
        <v>2016</v>
      </c>
      <c r="J11937" s="2">
        <v>7</v>
      </c>
      <c r="K11937" s="2" t="str">
        <f>VLOOKUP($C11937,Clients!$B:$F,K$6,0)</f>
        <v>Abatz</v>
      </c>
      <c r="L11937" s="2" t="str">
        <f>VLOOKUP($C11937,Clients!$B:$F,L$6,0)</f>
        <v>Foreign</v>
      </c>
      <c r="M11937" s="2" t="str">
        <f>VLOOKUP($C11937,Clients!$B:$F,M$6,0)</f>
        <v>US</v>
      </c>
      <c r="N11937" s="2" t="str">
        <f>VLOOKUP($C11937,Clients!$B:$F,N$6,0)</f>
        <v>United States</v>
      </c>
    </row>
    <row r="11938" spans="2:14" x14ac:dyDescent="0.2">
      <c r="B11938" s="8">
        <v>172.20000000000002</v>
      </c>
      <c r="C11938" s="2" t="s">
        <v>17966</v>
      </c>
      <c r="D11938" s="2" t="s">
        <v>20</v>
      </c>
      <c r="E11938" s="8">
        <v>1</v>
      </c>
      <c r="F11938" s="2" t="s">
        <v>18014</v>
      </c>
      <c r="G11938" s="2" t="s">
        <v>18015</v>
      </c>
      <c r="H11938" s="9">
        <v>42562</v>
      </c>
      <c r="I11938" s="2">
        <v>2016</v>
      </c>
      <c r="J11938" s="2">
        <v>7</v>
      </c>
      <c r="K11938" s="2" t="str">
        <f>VLOOKUP($C11938,Clients!$B:$F,K$6,0)</f>
        <v>Abatz</v>
      </c>
      <c r="L11938" s="2" t="str">
        <f>VLOOKUP($C11938,Clients!$B:$F,L$6,0)</f>
        <v>Foreign</v>
      </c>
      <c r="M11938" s="2" t="str">
        <f>VLOOKUP($C11938,Clients!$B:$F,M$6,0)</f>
        <v>US</v>
      </c>
      <c r="N11938" s="2" t="str">
        <f>VLOOKUP($C11938,Clients!$B:$F,N$6,0)</f>
        <v>United States</v>
      </c>
    </row>
    <row r="11939" spans="2:14" x14ac:dyDescent="0.2">
      <c r="B11939" s="8">
        <v>0</v>
      </c>
      <c r="C11939" s="2" t="s">
        <v>17966</v>
      </c>
      <c r="D11939" s="2" t="s">
        <v>20</v>
      </c>
      <c r="E11939" s="8">
        <v>1</v>
      </c>
      <c r="F11939" s="2" t="s">
        <v>18016</v>
      </c>
      <c r="G11939" s="2" t="s">
        <v>18017</v>
      </c>
      <c r="H11939" s="9">
        <v>42571</v>
      </c>
      <c r="I11939" s="2">
        <v>2016</v>
      </c>
      <c r="J11939" s="2">
        <v>7</v>
      </c>
      <c r="K11939" s="2" t="str">
        <f>VLOOKUP($C11939,Clients!$B:$F,K$6,0)</f>
        <v>Abatz</v>
      </c>
      <c r="L11939" s="2" t="str">
        <f>VLOOKUP($C11939,Clients!$B:$F,L$6,0)</f>
        <v>Foreign</v>
      </c>
      <c r="M11939" s="2" t="str">
        <f>VLOOKUP($C11939,Clients!$B:$F,M$6,0)</f>
        <v>US</v>
      </c>
      <c r="N11939" s="2" t="str">
        <f>VLOOKUP($C11939,Clients!$B:$F,N$6,0)</f>
        <v>United States</v>
      </c>
    </row>
    <row r="11940" spans="2:14" x14ac:dyDescent="0.2">
      <c r="B11940" s="8">
        <v>0</v>
      </c>
      <c r="C11940" s="2" t="s">
        <v>17966</v>
      </c>
      <c r="D11940" s="2" t="s">
        <v>20</v>
      </c>
      <c r="E11940" s="8">
        <v>1</v>
      </c>
      <c r="F11940" s="2" t="s">
        <v>18018</v>
      </c>
      <c r="G11940" s="2" t="s">
        <v>18019</v>
      </c>
      <c r="H11940" s="9">
        <v>42572</v>
      </c>
      <c r="I11940" s="2">
        <v>2016</v>
      </c>
      <c r="J11940" s="2">
        <v>7</v>
      </c>
      <c r="K11940" s="2" t="str">
        <f>VLOOKUP($C11940,Clients!$B:$F,K$6,0)</f>
        <v>Abatz</v>
      </c>
      <c r="L11940" s="2" t="str">
        <f>VLOOKUP($C11940,Clients!$B:$F,L$6,0)</f>
        <v>Foreign</v>
      </c>
      <c r="M11940" s="2" t="str">
        <f>VLOOKUP($C11940,Clients!$B:$F,M$6,0)</f>
        <v>US</v>
      </c>
      <c r="N11940" s="2" t="str">
        <f>VLOOKUP($C11940,Clients!$B:$F,N$6,0)</f>
        <v>United States</v>
      </c>
    </row>
    <row r="11941" spans="2:14" x14ac:dyDescent="0.2">
      <c r="B11941" s="8">
        <v>0</v>
      </c>
      <c r="C11941" s="2" t="s">
        <v>17966</v>
      </c>
      <c r="D11941" s="2" t="s">
        <v>20</v>
      </c>
      <c r="E11941" s="8">
        <v>3</v>
      </c>
      <c r="F11941" s="2" t="s">
        <v>18020</v>
      </c>
      <c r="G11941" s="2" t="s">
        <v>18021</v>
      </c>
      <c r="H11941" s="9">
        <v>42576</v>
      </c>
      <c r="I11941" s="2">
        <v>2016</v>
      </c>
      <c r="J11941" s="2">
        <v>7</v>
      </c>
      <c r="K11941" s="2" t="str">
        <f>VLOOKUP($C11941,Clients!$B:$F,K$6,0)</f>
        <v>Abatz</v>
      </c>
      <c r="L11941" s="2" t="str">
        <f>VLOOKUP($C11941,Clients!$B:$F,L$6,0)</f>
        <v>Foreign</v>
      </c>
      <c r="M11941" s="2" t="str">
        <f>VLOOKUP($C11941,Clients!$B:$F,M$6,0)</f>
        <v>US</v>
      </c>
      <c r="N11941" s="2" t="str">
        <f>VLOOKUP($C11941,Clients!$B:$F,N$6,0)</f>
        <v>United States</v>
      </c>
    </row>
    <row r="11942" spans="2:14" x14ac:dyDescent="0.2">
      <c r="B11942" s="8">
        <v>0</v>
      </c>
      <c r="C11942" s="2" t="s">
        <v>17966</v>
      </c>
      <c r="D11942" s="2" t="s">
        <v>20</v>
      </c>
      <c r="E11942" s="8">
        <v>4</v>
      </c>
      <c r="F11942" s="2" t="s">
        <v>18022</v>
      </c>
      <c r="G11942" s="2" t="s">
        <v>18023</v>
      </c>
      <c r="H11942" s="9">
        <v>42584</v>
      </c>
      <c r="I11942" s="2">
        <v>2016</v>
      </c>
      <c r="J11942" s="2">
        <v>8</v>
      </c>
      <c r="K11942" s="2" t="str">
        <f>VLOOKUP($C11942,Clients!$B:$F,K$6,0)</f>
        <v>Abatz</v>
      </c>
      <c r="L11942" s="2" t="str">
        <f>VLOOKUP($C11942,Clients!$B:$F,L$6,0)</f>
        <v>Foreign</v>
      </c>
      <c r="M11942" s="2" t="str">
        <f>VLOOKUP($C11942,Clients!$B:$F,M$6,0)</f>
        <v>US</v>
      </c>
      <c r="N11942" s="2" t="str">
        <f>VLOOKUP($C11942,Clients!$B:$F,N$6,0)</f>
        <v>United States</v>
      </c>
    </row>
    <row r="11943" spans="2:14" x14ac:dyDescent="0.2">
      <c r="B11943" s="8">
        <v>172.62</v>
      </c>
      <c r="C11943" s="2" t="s">
        <v>17966</v>
      </c>
      <c r="D11943" s="2" t="s">
        <v>20</v>
      </c>
      <c r="E11943" s="8">
        <v>1</v>
      </c>
      <c r="F11943" s="2" t="s">
        <v>18024</v>
      </c>
      <c r="G11943" s="2" t="s">
        <v>18025</v>
      </c>
      <c r="H11943" s="9">
        <v>42590</v>
      </c>
      <c r="I11943" s="2">
        <v>2016</v>
      </c>
      <c r="J11943" s="2">
        <v>8</v>
      </c>
      <c r="K11943" s="2" t="str">
        <f>VLOOKUP($C11943,Clients!$B:$F,K$6,0)</f>
        <v>Abatz</v>
      </c>
      <c r="L11943" s="2" t="str">
        <f>VLOOKUP($C11943,Clients!$B:$F,L$6,0)</f>
        <v>Foreign</v>
      </c>
      <c r="M11943" s="2" t="str">
        <f>VLOOKUP($C11943,Clients!$B:$F,M$6,0)</f>
        <v>US</v>
      </c>
      <c r="N11943" s="2" t="str">
        <f>VLOOKUP($C11943,Clients!$B:$F,N$6,0)</f>
        <v>United States</v>
      </c>
    </row>
    <row r="11944" spans="2:14" x14ac:dyDescent="0.2">
      <c r="B11944" s="8">
        <v>147</v>
      </c>
      <c r="C11944" s="2" t="s">
        <v>17966</v>
      </c>
      <c r="D11944" s="2" t="s">
        <v>20</v>
      </c>
      <c r="E11944" s="8">
        <v>1</v>
      </c>
      <c r="F11944" s="2" t="s">
        <v>18024</v>
      </c>
      <c r="G11944" s="2" t="s">
        <v>18026</v>
      </c>
      <c r="H11944" s="9">
        <v>42590</v>
      </c>
      <c r="I11944" s="2">
        <v>2016</v>
      </c>
      <c r="J11944" s="2">
        <v>8</v>
      </c>
      <c r="K11944" s="2" t="str">
        <f>VLOOKUP($C11944,Clients!$B:$F,K$6,0)</f>
        <v>Abatz</v>
      </c>
      <c r="L11944" s="2" t="str">
        <f>VLOOKUP($C11944,Clients!$B:$F,L$6,0)</f>
        <v>Foreign</v>
      </c>
      <c r="M11944" s="2" t="str">
        <f>VLOOKUP($C11944,Clients!$B:$F,M$6,0)</f>
        <v>US</v>
      </c>
      <c r="N11944" s="2" t="str">
        <f>VLOOKUP($C11944,Clients!$B:$F,N$6,0)</f>
        <v>United States</v>
      </c>
    </row>
    <row r="11945" spans="2:14" x14ac:dyDescent="0.2">
      <c r="B11945" s="8">
        <v>579.6</v>
      </c>
      <c r="C11945" s="2" t="s">
        <v>17966</v>
      </c>
      <c r="D11945" s="2" t="s">
        <v>20</v>
      </c>
      <c r="E11945" s="8">
        <v>1</v>
      </c>
      <c r="F11945" s="2" t="s">
        <v>18027</v>
      </c>
      <c r="G11945" s="2" t="s">
        <v>18028</v>
      </c>
      <c r="H11945" s="9">
        <v>42590</v>
      </c>
      <c r="I11945" s="2">
        <v>2016</v>
      </c>
      <c r="J11945" s="2">
        <v>8</v>
      </c>
      <c r="K11945" s="2" t="str">
        <f>VLOOKUP($C11945,Clients!$B:$F,K$6,0)</f>
        <v>Abatz</v>
      </c>
      <c r="L11945" s="2" t="str">
        <f>VLOOKUP($C11945,Clients!$B:$F,L$6,0)</f>
        <v>Foreign</v>
      </c>
      <c r="M11945" s="2" t="str">
        <f>VLOOKUP($C11945,Clients!$B:$F,M$6,0)</f>
        <v>US</v>
      </c>
      <c r="N11945" s="2" t="str">
        <f>VLOOKUP($C11945,Clients!$B:$F,N$6,0)</f>
        <v>United States</v>
      </c>
    </row>
    <row r="11946" spans="2:14" x14ac:dyDescent="0.2">
      <c r="B11946" s="8">
        <v>273</v>
      </c>
      <c r="C11946" s="2" t="s">
        <v>17966</v>
      </c>
      <c r="D11946" s="2" t="s">
        <v>20</v>
      </c>
      <c r="E11946" s="8">
        <v>1</v>
      </c>
      <c r="F11946" s="2" t="s">
        <v>18027</v>
      </c>
      <c r="G11946" s="2" t="s">
        <v>18029</v>
      </c>
      <c r="H11946" s="9">
        <v>42590</v>
      </c>
      <c r="I11946" s="2">
        <v>2016</v>
      </c>
      <c r="J11946" s="2">
        <v>8</v>
      </c>
      <c r="K11946" s="2" t="str">
        <f>VLOOKUP($C11946,Clients!$B:$F,K$6,0)</f>
        <v>Abatz</v>
      </c>
      <c r="L11946" s="2" t="str">
        <f>VLOOKUP($C11946,Clients!$B:$F,L$6,0)</f>
        <v>Foreign</v>
      </c>
      <c r="M11946" s="2" t="str">
        <f>VLOOKUP($C11946,Clients!$B:$F,M$6,0)</f>
        <v>US</v>
      </c>
      <c r="N11946" s="2" t="str">
        <f>VLOOKUP($C11946,Clients!$B:$F,N$6,0)</f>
        <v>United States</v>
      </c>
    </row>
    <row r="11947" spans="2:14" x14ac:dyDescent="0.2">
      <c r="B11947" s="8">
        <v>0</v>
      </c>
      <c r="C11947" s="2" t="s">
        <v>17966</v>
      </c>
      <c r="D11947" s="2" t="s">
        <v>20</v>
      </c>
      <c r="E11947" s="8">
        <v>1</v>
      </c>
      <c r="F11947" s="2" t="s">
        <v>18030</v>
      </c>
      <c r="G11947" s="2" t="s">
        <v>18031</v>
      </c>
      <c r="H11947" s="9">
        <v>42597</v>
      </c>
      <c r="I11947" s="2">
        <v>2016</v>
      </c>
      <c r="J11947" s="2">
        <v>8</v>
      </c>
      <c r="K11947" s="2" t="str">
        <f>VLOOKUP($C11947,Clients!$B:$F,K$6,0)</f>
        <v>Abatz</v>
      </c>
      <c r="L11947" s="2" t="str">
        <f>VLOOKUP($C11947,Clients!$B:$F,L$6,0)</f>
        <v>Foreign</v>
      </c>
      <c r="M11947" s="2" t="str">
        <f>VLOOKUP($C11947,Clients!$B:$F,M$6,0)</f>
        <v>US</v>
      </c>
      <c r="N11947" s="2" t="str">
        <f>VLOOKUP($C11947,Clients!$B:$F,N$6,0)</f>
        <v>United States</v>
      </c>
    </row>
    <row r="11948" spans="2:14" x14ac:dyDescent="0.2">
      <c r="B11948" s="8">
        <v>0</v>
      </c>
      <c r="C11948" s="2" t="s">
        <v>17966</v>
      </c>
      <c r="D11948" s="2" t="s">
        <v>20</v>
      </c>
      <c r="E11948" s="8">
        <v>1</v>
      </c>
      <c r="F11948" s="2" t="s">
        <v>18032</v>
      </c>
      <c r="G11948" s="2" t="s">
        <v>18033</v>
      </c>
      <c r="H11948" s="9">
        <v>42597</v>
      </c>
      <c r="I11948" s="2">
        <v>2016</v>
      </c>
      <c r="J11948" s="2">
        <v>8</v>
      </c>
      <c r="K11948" s="2" t="str">
        <f>VLOOKUP($C11948,Clients!$B:$F,K$6,0)</f>
        <v>Abatz</v>
      </c>
      <c r="L11948" s="2" t="str">
        <f>VLOOKUP($C11948,Clients!$B:$F,L$6,0)</f>
        <v>Foreign</v>
      </c>
      <c r="M11948" s="2" t="str">
        <f>VLOOKUP($C11948,Clients!$B:$F,M$6,0)</f>
        <v>US</v>
      </c>
      <c r="N11948" s="2" t="str">
        <f>VLOOKUP($C11948,Clients!$B:$F,N$6,0)</f>
        <v>United States</v>
      </c>
    </row>
    <row r="11949" spans="2:14" x14ac:dyDescent="0.2">
      <c r="B11949" s="8">
        <v>0</v>
      </c>
      <c r="C11949" s="2" t="s">
        <v>17966</v>
      </c>
      <c r="D11949" s="2" t="s">
        <v>20</v>
      </c>
      <c r="E11949" s="8">
        <v>7</v>
      </c>
      <c r="F11949" s="2" t="s">
        <v>18034</v>
      </c>
      <c r="G11949" s="2" t="s">
        <v>18035</v>
      </c>
      <c r="H11949" s="9">
        <v>42607</v>
      </c>
      <c r="I11949" s="2">
        <v>2016</v>
      </c>
      <c r="J11949" s="2">
        <v>8</v>
      </c>
      <c r="K11949" s="2" t="str">
        <f>VLOOKUP($C11949,Clients!$B:$F,K$6,0)</f>
        <v>Abatz</v>
      </c>
      <c r="L11949" s="2" t="str">
        <f>VLOOKUP($C11949,Clients!$B:$F,L$6,0)</f>
        <v>Foreign</v>
      </c>
      <c r="M11949" s="2" t="str">
        <f>VLOOKUP($C11949,Clients!$B:$F,M$6,0)</f>
        <v>US</v>
      </c>
      <c r="N11949" s="2" t="str">
        <f>VLOOKUP($C11949,Clients!$B:$F,N$6,0)</f>
        <v>United States</v>
      </c>
    </row>
    <row r="11950" spans="2:14" x14ac:dyDescent="0.2">
      <c r="B11950" s="8">
        <v>2532.6</v>
      </c>
      <c r="C11950" s="2" t="s">
        <v>17966</v>
      </c>
      <c r="D11950" s="2" t="s">
        <v>20</v>
      </c>
      <c r="E11950" s="8">
        <v>1</v>
      </c>
      <c r="F11950" s="2" t="s">
        <v>18036</v>
      </c>
      <c r="G11950" s="2" t="s">
        <v>18037</v>
      </c>
      <c r="H11950" s="9">
        <v>42607</v>
      </c>
      <c r="I11950" s="2">
        <v>2016</v>
      </c>
      <c r="J11950" s="2">
        <v>8</v>
      </c>
      <c r="K11950" s="2" t="str">
        <f>VLOOKUP($C11950,Clients!$B:$F,K$6,0)</f>
        <v>Abatz</v>
      </c>
      <c r="L11950" s="2" t="str">
        <f>VLOOKUP($C11950,Clients!$B:$F,L$6,0)</f>
        <v>Foreign</v>
      </c>
      <c r="M11950" s="2" t="str">
        <f>VLOOKUP($C11950,Clients!$B:$F,M$6,0)</f>
        <v>US</v>
      </c>
      <c r="N11950" s="2" t="str">
        <f>VLOOKUP($C11950,Clients!$B:$F,N$6,0)</f>
        <v>United States</v>
      </c>
    </row>
    <row r="11951" spans="2:14" x14ac:dyDescent="0.2">
      <c r="B11951" s="8">
        <v>0</v>
      </c>
      <c r="C11951" s="2" t="s">
        <v>17966</v>
      </c>
      <c r="D11951" s="2" t="s">
        <v>20</v>
      </c>
      <c r="E11951" s="8">
        <v>11</v>
      </c>
      <c r="F11951" s="2" t="s">
        <v>18038</v>
      </c>
      <c r="G11951" s="2" t="s">
        <v>18039</v>
      </c>
      <c r="H11951" s="9">
        <v>42646</v>
      </c>
      <c r="I11951" s="2">
        <v>2016</v>
      </c>
      <c r="J11951" s="2">
        <v>10</v>
      </c>
      <c r="K11951" s="2" t="str">
        <f>VLOOKUP($C11951,Clients!$B:$F,K$6,0)</f>
        <v>Abatz</v>
      </c>
      <c r="L11951" s="2" t="str">
        <f>VLOOKUP($C11951,Clients!$B:$F,L$6,0)</f>
        <v>Foreign</v>
      </c>
      <c r="M11951" s="2" t="str">
        <f>VLOOKUP($C11951,Clients!$B:$F,M$6,0)</f>
        <v>US</v>
      </c>
      <c r="N11951" s="2" t="str">
        <f>VLOOKUP($C11951,Clients!$B:$F,N$6,0)</f>
        <v>United States</v>
      </c>
    </row>
    <row r="11952" spans="2:14" x14ac:dyDescent="0.2">
      <c r="B11952" s="8">
        <v>0</v>
      </c>
      <c r="C11952" s="2" t="s">
        <v>17966</v>
      </c>
      <c r="D11952" s="2" t="s">
        <v>20</v>
      </c>
      <c r="E11952" s="8">
        <v>11</v>
      </c>
      <c r="F11952" s="2" t="s">
        <v>18040</v>
      </c>
      <c r="G11952" s="2" t="s">
        <v>18041</v>
      </c>
      <c r="H11952" s="9">
        <v>42653</v>
      </c>
      <c r="I11952" s="2">
        <v>2016</v>
      </c>
      <c r="J11952" s="2">
        <v>10</v>
      </c>
      <c r="K11952" s="2" t="str">
        <f>VLOOKUP($C11952,Clients!$B:$F,K$6,0)</f>
        <v>Abatz</v>
      </c>
      <c r="L11952" s="2" t="str">
        <f>VLOOKUP($C11952,Clients!$B:$F,L$6,0)</f>
        <v>Foreign</v>
      </c>
      <c r="M11952" s="2" t="str">
        <f>VLOOKUP($C11952,Clients!$B:$F,M$6,0)</f>
        <v>US</v>
      </c>
      <c r="N11952" s="2" t="str">
        <f>VLOOKUP($C11952,Clients!$B:$F,N$6,0)</f>
        <v>United States</v>
      </c>
    </row>
    <row r="11953" spans="2:14" x14ac:dyDescent="0.2">
      <c r="B11953" s="8">
        <v>2205</v>
      </c>
      <c r="C11953" s="2" t="s">
        <v>17966</v>
      </c>
      <c r="D11953" s="2" t="s">
        <v>20</v>
      </c>
      <c r="E11953" s="8">
        <v>3</v>
      </c>
      <c r="F11953" s="2" t="s">
        <v>18042</v>
      </c>
      <c r="G11953" s="2" t="s">
        <v>18043</v>
      </c>
      <c r="H11953" s="9">
        <v>42653</v>
      </c>
      <c r="I11953" s="2">
        <v>2016</v>
      </c>
      <c r="J11953" s="2">
        <v>10</v>
      </c>
      <c r="K11953" s="2" t="str">
        <f>VLOOKUP($C11953,Clients!$B:$F,K$6,0)</f>
        <v>Abatz</v>
      </c>
      <c r="L11953" s="2" t="str">
        <f>VLOOKUP($C11953,Clients!$B:$F,L$6,0)</f>
        <v>Foreign</v>
      </c>
      <c r="M11953" s="2" t="str">
        <f>VLOOKUP($C11953,Clients!$B:$F,M$6,0)</f>
        <v>US</v>
      </c>
      <c r="N11953" s="2" t="str">
        <f>VLOOKUP($C11953,Clients!$B:$F,N$6,0)</f>
        <v>United States</v>
      </c>
    </row>
    <row r="11954" spans="2:14" x14ac:dyDescent="0.2">
      <c r="B11954" s="8">
        <v>201.60000000000002</v>
      </c>
      <c r="C11954" s="2" t="s">
        <v>17966</v>
      </c>
      <c r="D11954" s="2" t="s">
        <v>20</v>
      </c>
      <c r="E11954" s="8">
        <v>1</v>
      </c>
      <c r="F11954" s="2" t="s">
        <v>18042</v>
      </c>
      <c r="G11954" s="2" t="s">
        <v>18044</v>
      </c>
      <c r="H11954" s="9">
        <v>42653</v>
      </c>
      <c r="I11954" s="2">
        <v>2016</v>
      </c>
      <c r="J11954" s="2">
        <v>10</v>
      </c>
      <c r="K11954" s="2" t="str">
        <f>VLOOKUP($C11954,Clients!$B:$F,K$6,0)</f>
        <v>Abatz</v>
      </c>
      <c r="L11954" s="2" t="str">
        <f>VLOOKUP($C11954,Clients!$B:$F,L$6,0)</f>
        <v>Foreign</v>
      </c>
      <c r="M11954" s="2" t="str">
        <f>VLOOKUP($C11954,Clients!$B:$F,M$6,0)</f>
        <v>US</v>
      </c>
      <c r="N11954" s="2" t="str">
        <f>VLOOKUP($C11954,Clients!$B:$F,N$6,0)</f>
        <v>United States</v>
      </c>
    </row>
    <row r="11955" spans="2:14" x14ac:dyDescent="0.2">
      <c r="B11955" s="8">
        <v>226.8</v>
      </c>
      <c r="C11955" s="2" t="s">
        <v>17966</v>
      </c>
      <c r="D11955" s="2" t="s">
        <v>20</v>
      </c>
      <c r="E11955" s="8">
        <v>1</v>
      </c>
      <c r="F11955" s="2" t="s">
        <v>18045</v>
      </c>
      <c r="G11955" s="2" t="s">
        <v>18046</v>
      </c>
      <c r="H11955" s="9">
        <v>42653</v>
      </c>
      <c r="I11955" s="2">
        <v>2016</v>
      </c>
      <c r="J11955" s="2">
        <v>10</v>
      </c>
      <c r="K11955" s="2" t="str">
        <f>VLOOKUP($C11955,Clients!$B:$F,K$6,0)</f>
        <v>Abatz</v>
      </c>
      <c r="L11955" s="2" t="str">
        <f>VLOOKUP($C11955,Clients!$B:$F,L$6,0)</f>
        <v>Foreign</v>
      </c>
      <c r="M11955" s="2" t="str">
        <f>VLOOKUP($C11955,Clients!$B:$F,M$6,0)</f>
        <v>US</v>
      </c>
      <c r="N11955" s="2" t="str">
        <f>VLOOKUP($C11955,Clients!$B:$F,N$6,0)</f>
        <v>United States</v>
      </c>
    </row>
    <row r="11956" spans="2:14" x14ac:dyDescent="0.2">
      <c r="B11956" s="8">
        <v>222.60000000000002</v>
      </c>
      <c r="C11956" s="2" t="s">
        <v>17966</v>
      </c>
      <c r="D11956" s="2" t="s">
        <v>20</v>
      </c>
      <c r="E11956" s="8">
        <v>1</v>
      </c>
      <c r="F11956" s="2" t="s">
        <v>18047</v>
      </c>
      <c r="G11956" s="2" t="s">
        <v>18048</v>
      </c>
      <c r="H11956" s="9">
        <v>42653</v>
      </c>
      <c r="I11956" s="2">
        <v>2016</v>
      </c>
      <c r="J11956" s="2">
        <v>10</v>
      </c>
      <c r="K11956" s="2" t="str">
        <f>VLOOKUP($C11956,Clients!$B:$F,K$6,0)</f>
        <v>Abatz</v>
      </c>
      <c r="L11956" s="2" t="str">
        <f>VLOOKUP($C11956,Clients!$B:$F,L$6,0)</f>
        <v>Foreign</v>
      </c>
      <c r="M11956" s="2" t="str">
        <f>VLOOKUP($C11956,Clients!$B:$F,M$6,0)</f>
        <v>US</v>
      </c>
      <c r="N11956" s="2" t="str">
        <f>VLOOKUP($C11956,Clients!$B:$F,N$6,0)</f>
        <v>United States</v>
      </c>
    </row>
    <row r="11957" spans="2:14" x14ac:dyDescent="0.2">
      <c r="B11957" s="8">
        <v>0</v>
      </c>
      <c r="C11957" s="2" t="s">
        <v>17966</v>
      </c>
      <c r="D11957" s="2" t="s">
        <v>20</v>
      </c>
      <c r="E11957" s="8">
        <v>3</v>
      </c>
      <c r="F11957" s="2" t="s">
        <v>18049</v>
      </c>
      <c r="G11957" s="2" t="s">
        <v>18050</v>
      </c>
      <c r="H11957" s="9">
        <v>42663</v>
      </c>
      <c r="I11957" s="2">
        <v>2016</v>
      </c>
      <c r="J11957" s="2">
        <v>10</v>
      </c>
      <c r="K11957" s="2" t="str">
        <f>VLOOKUP($C11957,Clients!$B:$F,K$6,0)</f>
        <v>Abatz</v>
      </c>
      <c r="L11957" s="2" t="str">
        <f>VLOOKUP($C11957,Clients!$B:$F,L$6,0)</f>
        <v>Foreign</v>
      </c>
      <c r="M11957" s="2" t="str">
        <f>VLOOKUP($C11957,Clients!$B:$F,M$6,0)</f>
        <v>US</v>
      </c>
      <c r="N11957" s="2" t="str">
        <f>VLOOKUP($C11957,Clients!$B:$F,N$6,0)</f>
        <v>United States</v>
      </c>
    </row>
    <row r="11958" spans="2:14" x14ac:dyDescent="0.2">
      <c r="B11958" s="8">
        <v>0</v>
      </c>
      <c r="C11958" s="2" t="s">
        <v>17966</v>
      </c>
      <c r="D11958" s="2" t="s">
        <v>195</v>
      </c>
      <c r="E11958" s="8">
        <v>9</v>
      </c>
      <c r="F11958" s="2" t="s">
        <v>18051</v>
      </c>
      <c r="G11958" s="2" t="s">
        <v>18052</v>
      </c>
      <c r="H11958" s="9">
        <v>42663</v>
      </c>
      <c r="I11958" s="2">
        <v>2016</v>
      </c>
      <c r="J11958" s="2">
        <v>10</v>
      </c>
      <c r="K11958" s="2" t="str">
        <f>VLOOKUP($C11958,Clients!$B:$F,K$6,0)</f>
        <v>Abatz</v>
      </c>
      <c r="L11958" s="2" t="str">
        <f>VLOOKUP($C11958,Clients!$B:$F,L$6,0)</f>
        <v>Foreign</v>
      </c>
      <c r="M11958" s="2" t="str">
        <f>VLOOKUP($C11958,Clients!$B:$F,M$6,0)</f>
        <v>US</v>
      </c>
      <c r="N11958" s="2" t="str">
        <f>VLOOKUP($C11958,Clients!$B:$F,N$6,0)</f>
        <v>United States</v>
      </c>
    </row>
    <row r="11959" spans="2:14" x14ac:dyDescent="0.2">
      <c r="B11959" s="8">
        <v>0</v>
      </c>
      <c r="C11959" s="2" t="s">
        <v>17966</v>
      </c>
      <c r="D11959" s="2" t="s">
        <v>20</v>
      </c>
      <c r="E11959" s="8">
        <v>2</v>
      </c>
      <c r="F11959" s="2" t="s">
        <v>18053</v>
      </c>
      <c r="G11959" s="2" t="s">
        <v>18054</v>
      </c>
      <c r="H11959" s="9">
        <v>42667</v>
      </c>
      <c r="I11959" s="2">
        <v>2016</v>
      </c>
      <c r="J11959" s="2">
        <v>10</v>
      </c>
      <c r="K11959" s="2" t="str">
        <f>VLOOKUP($C11959,Clients!$B:$F,K$6,0)</f>
        <v>Abatz</v>
      </c>
      <c r="L11959" s="2" t="str">
        <f>VLOOKUP($C11959,Clients!$B:$F,L$6,0)</f>
        <v>Foreign</v>
      </c>
      <c r="M11959" s="2" t="str">
        <f>VLOOKUP($C11959,Clients!$B:$F,M$6,0)</f>
        <v>US</v>
      </c>
      <c r="N11959" s="2" t="str">
        <f>VLOOKUP($C11959,Clients!$B:$F,N$6,0)</f>
        <v>United States</v>
      </c>
    </row>
    <row r="11960" spans="2:14" x14ac:dyDescent="0.2">
      <c r="B11960" s="8">
        <v>0</v>
      </c>
      <c r="C11960" s="2" t="s">
        <v>17966</v>
      </c>
      <c r="D11960" s="2" t="s">
        <v>20</v>
      </c>
      <c r="E11960" s="8">
        <v>2</v>
      </c>
      <c r="F11960" s="2" t="s">
        <v>18055</v>
      </c>
      <c r="G11960" s="2" t="s">
        <v>18056</v>
      </c>
      <c r="H11960" s="9">
        <v>42677</v>
      </c>
      <c r="I11960" s="2">
        <v>2016</v>
      </c>
      <c r="J11960" s="2">
        <v>11</v>
      </c>
      <c r="K11960" s="2" t="str">
        <f>VLOOKUP($C11960,Clients!$B:$F,K$6,0)</f>
        <v>Abatz</v>
      </c>
      <c r="L11960" s="2" t="str">
        <f>VLOOKUP($C11960,Clients!$B:$F,L$6,0)</f>
        <v>Foreign</v>
      </c>
      <c r="M11960" s="2" t="str">
        <f>VLOOKUP($C11960,Clients!$B:$F,M$6,0)</f>
        <v>US</v>
      </c>
      <c r="N11960" s="2" t="str">
        <f>VLOOKUP($C11960,Clients!$B:$F,N$6,0)</f>
        <v>United States</v>
      </c>
    </row>
    <row r="11961" spans="2:14" x14ac:dyDescent="0.2">
      <c r="B11961" s="8">
        <v>0</v>
      </c>
      <c r="C11961" s="2" t="s">
        <v>17966</v>
      </c>
      <c r="D11961" s="2" t="s">
        <v>195</v>
      </c>
      <c r="E11961" s="8">
        <v>1.1000000000000001</v>
      </c>
      <c r="F11961" s="2" t="s">
        <v>18057</v>
      </c>
      <c r="G11961" s="2" t="s">
        <v>18058</v>
      </c>
      <c r="H11961" s="9">
        <v>42681</v>
      </c>
      <c r="I11961" s="2">
        <v>2016</v>
      </c>
      <c r="J11961" s="2">
        <v>11</v>
      </c>
      <c r="K11961" s="2" t="str">
        <f>VLOOKUP($C11961,Clients!$B:$F,K$6,0)</f>
        <v>Abatz</v>
      </c>
      <c r="L11961" s="2" t="str">
        <f>VLOOKUP($C11961,Clients!$B:$F,L$6,0)</f>
        <v>Foreign</v>
      </c>
      <c r="M11961" s="2" t="str">
        <f>VLOOKUP($C11961,Clients!$B:$F,M$6,0)</f>
        <v>US</v>
      </c>
      <c r="N11961" s="2" t="str">
        <f>VLOOKUP($C11961,Clients!$B:$F,N$6,0)</f>
        <v>United States</v>
      </c>
    </row>
    <row r="11962" spans="2:14" x14ac:dyDescent="0.2">
      <c r="B11962" s="8">
        <v>0</v>
      </c>
      <c r="C11962" s="2" t="s">
        <v>17966</v>
      </c>
      <c r="D11962" s="2" t="s">
        <v>195</v>
      </c>
      <c r="E11962" s="8">
        <v>1.1000000000000001</v>
      </c>
      <c r="F11962" s="2" t="s">
        <v>18059</v>
      </c>
      <c r="G11962" s="2" t="s">
        <v>18060</v>
      </c>
      <c r="H11962" s="9">
        <v>42681</v>
      </c>
      <c r="I11962" s="2">
        <v>2016</v>
      </c>
      <c r="J11962" s="2">
        <v>11</v>
      </c>
      <c r="K11962" s="2" t="str">
        <f>VLOOKUP($C11962,Clients!$B:$F,K$6,0)</f>
        <v>Abatz</v>
      </c>
      <c r="L11962" s="2" t="str">
        <f>VLOOKUP($C11962,Clients!$B:$F,L$6,0)</f>
        <v>Foreign</v>
      </c>
      <c r="M11962" s="2" t="str">
        <f>VLOOKUP($C11962,Clients!$B:$F,M$6,0)</f>
        <v>US</v>
      </c>
      <c r="N11962" s="2" t="str">
        <f>VLOOKUP($C11962,Clients!$B:$F,N$6,0)</f>
        <v>United States</v>
      </c>
    </row>
    <row r="11963" spans="2:14" x14ac:dyDescent="0.2">
      <c r="B11963" s="8">
        <v>0</v>
      </c>
      <c r="C11963" s="2" t="s">
        <v>17966</v>
      </c>
      <c r="D11963" s="2" t="s">
        <v>20</v>
      </c>
      <c r="E11963" s="8">
        <v>1</v>
      </c>
      <c r="F11963" s="2" t="s">
        <v>18061</v>
      </c>
      <c r="G11963" s="2" t="s">
        <v>18062</v>
      </c>
      <c r="H11963" s="9">
        <v>42702</v>
      </c>
      <c r="I11963" s="2">
        <v>2016</v>
      </c>
      <c r="J11963" s="2">
        <v>11</v>
      </c>
      <c r="K11963" s="2" t="str">
        <f>VLOOKUP($C11963,Clients!$B:$F,K$6,0)</f>
        <v>Abatz</v>
      </c>
      <c r="L11963" s="2" t="str">
        <f>VLOOKUP($C11963,Clients!$B:$F,L$6,0)</f>
        <v>Foreign</v>
      </c>
      <c r="M11963" s="2" t="str">
        <f>VLOOKUP($C11963,Clients!$B:$F,M$6,0)</f>
        <v>US</v>
      </c>
      <c r="N11963" s="2" t="str">
        <f>VLOOKUP($C11963,Clients!$B:$F,N$6,0)</f>
        <v>United States</v>
      </c>
    </row>
    <row r="11964" spans="2:14" x14ac:dyDescent="0.2">
      <c r="B11964" s="8">
        <v>172.62</v>
      </c>
      <c r="C11964" s="2" t="s">
        <v>17966</v>
      </c>
      <c r="D11964" s="2" t="s">
        <v>20</v>
      </c>
      <c r="E11964" s="8">
        <v>3</v>
      </c>
      <c r="F11964" s="2" t="s">
        <v>18063</v>
      </c>
      <c r="G11964" s="2" t="s">
        <v>18064</v>
      </c>
      <c r="H11964" s="9">
        <v>42706</v>
      </c>
      <c r="I11964" s="2">
        <v>2016</v>
      </c>
      <c r="J11964" s="2">
        <v>12</v>
      </c>
      <c r="K11964" s="2" t="str">
        <f>VLOOKUP($C11964,Clients!$B:$F,K$6,0)</f>
        <v>Abatz</v>
      </c>
      <c r="L11964" s="2" t="str">
        <f>VLOOKUP($C11964,Clients!$B:$F,L$6,0)</f>
        <v>Foreign</v>
      </c>
      <c r="M11964" s="2" t="str">
        <f>VLOOKUP($C11964,Clients!$B:$F,M$6,0)</f>
        <v>US</v>
      </c>
      <c r="N11964" s="2" t="str">
        <f>VLOOKUP($C11964,Clients!$B:$F,N$6,0)</f>
        <v>United States</v>
      </c>
    </row>
    <row r="11965" spans="2:14" x14ac:dyDescent="0.2">
      <c r="B11965" s="8">
        <v>0</v>
      </c>
      <c r="C11965" s="2" t="s">
        <v>17966</v>
      </c>
      <c r="D11965" s="2" t="s">
        <v>46</v>
      </c>
      <c r="E11965" s="8">
        <v>6</v>
      </c>
      <c r="F11965" s="2" t="s">
        <v>18065</v>
      </c>
      <c r="G11965" s="2" t="s">
        <v>18066</v>
      </c>
      <c r="H11965" s="9">
        <v>42713</v>
      </c>
      <c r="I11965" s="2">
        <v>2016</v>
      </c>
      <c r="J11965" s="2">
        <v>12</v>
      </c>
      <c r="K11965" s="2" t="str">
        <f>VLOOKUP($C11965,Clients!$B:$F,K$6,0)</f>
        <v>Abatz</v>
      </c>
      <c r="L11965" s="2" t="str">
        <f>VLOOKUP($C11965,Clients!$B:$F,L$6,0)</f>
        <v>Foreign</v>
      </c>
      <c r="M11965" s="2" t="str">
        <f>VLOOKUP($C11965,Clients!$B:$F,M$6,0)</f>
        <v>US</v>
      </c>
      <c r="N11965" s="2" t="str">
        <f>VLOOKUP($C11965,Clients!$B:$F,N$6,0)</f>
        <v>United States</v>
      </c>
    </row>
    <row r="11966" spans="2:14" x14ac:dyDescent="0.2">
      <c r="B11966" s="8">
        <v>0</v>
      </c>
      <c r="C11966" s="2" t="s">
        <v>17966</v>
      </c>
      <c r="D11966" s="2" t="s">
        <v>46</v>
      </c>
      <c r="E11966" s="8">
        <v>41</v>
      </c>
      <c r="F11966" s="2" t="s">
        <v>18067</v>
      </c>
      <c r="G11966" s="2" t="s">
        <v>18068</v>
      </c>
      <c r="H11966" s="9">
        <v>42741</v>
      </c>
      <c r="I11966" s="2">
        <v>2017</v>
      </c>
      <c r="J11966" s="2">
        <v>1</v>
      </c>
      <c r="K11966" s="2" t="str">
        <f>VLOOKUP($C11966,Clients!$B:$F,K$6,0)</f>
        <v>Abatz</v>
      </c>
      <c r="L11966" s="2" t="str">
        <f>VLOOKUP($C11966,Clients!$B:$F,L$6,0)</f>
        <v>Foreign</v>
      </c>
      <c r="M11966" s="2" t="str">
        <f>VLOOKUP($C11966,Clients!$B:$F,M$6,0)</f>
        <v>US</v>
      </c>
      <c r="N11966" s="2" t="str">
        <f>VLOOKUP($C11966,Clients!$B:$F,N$6,0)</f>
        <v>United States</v>
      </c>
    </row>
    <row r="11967" spans="2:14" x14ac:dyDescent="0.2">
      <c r="B11967" s="8">
        <v>1480.5</v>
      </c>
      <c r="C11967" s="2" t="s">
        <v>17966</v>
      </c>
      <c r="D11967" s="2" t="s">
        <v>46</v>
      </c>
      <c r="E11967" s="8">
        <v>102</v>
      </c>
      <c r="F11967" s="2" t="s">
        <v>18069</v>
      </c>
      <c r="G11967" s="2" t="s">
        <v>18070</v>
      </c>
      <c r="H11967" s="9">
        <v>42766</v>
      </c>
      <c r="I11967" s="2">
        <v>2017</v>
      </c>
      <c r="J11967" s="2">
        <v>1</v>
      </c>
      <c r="K11967" s="2" t="str">
        <f>VLOOKUP($C11967,Clients!$B:$F,K$6,0)</f>
        <v>Abatz</v>
      </c>
      <c r="L11967" s="2" t="str">
        <f>VLOOKUP($C11967,Clients!$B:$F,L$6,0)</f>
        <v>Foreign</v>
      </c>
      <c r="M11967" s="2" t="str">
        <f>VLOOKUP($C11967,Clients!$B:$F,M$6,0)</f>
        <v>US</v>
      </c>
      <c r="N11967" s="2" t="str">
        <f>VLOOKUP($C11967,Clients!$B:$F,N$6,0)</f>
        <v>United States</v>
      </c>
    </row>
    <row r="11968" spans="2:14" x14ac:dyDescent="0.2">
      <c r="B11968" s="8">
        <v>743.4</v>
      </c>
      <c r="C11968" s="2" t="s">
        <v>17966</v>
      </c>
      <c r="D11968" s="2" t="s">
        <v>46</v>
      </c>
      <c r="E11968" s="8">
        <v>1</v>
      </c>
      <c r="F11968" s="2" t="s">
        <v>18071</v>
      </c>
      <c r="G11968" s="2" t="s">
        <v>18072</v>
      </c>
      <c r="H11968" s="9">
        <v>42767</v>
      </c>
      <c r="I11968" s="2">
        <v>2017</v>
      </c>
      <c r="J11968" s="2">
        <v>2</v>
      </c>
      <c r="K11968" s="2" t="str">
        <f>VLOOKUP($C11968,Clients!$B:$F,K$6,0)</f>
        <v>Abatz</v>
      </c>
      <c r="L11968" s="2" t="str">
        <f>VLOOKUP($C11968,Clients!$B:$F,L$6,0)</f>
        <v>Foreign</v>
      </c>
      <c r="M11968" s="2" t="str">
        <f>VLOOKUP($C11968,Clients!$B:$F,M$6,0)</f>
        <v>US</v>
      </c>
      <c r="N11968" s="2" t="str">
        <f>VLOOKUP($C11968,Clients!$B:$F,N$6,0)</f>
        <v>United States</v>
      </c>
    </row>
    <row r="11969" spans="2:14" x14ac:dyDescent="0.2">
      <c r="B11969" s="8">
        <v>147</v>
      </c>
      <c r="C11969" s="2" t="s">
        <v>17966</v>
      </c>
      <c r="D11969" s="2" t="s">
        <v>46</v>
      </c>
      <c r="E11969" s="8">
        <v>1</v>
      </c>
      <c r="F11969" s="2" t="s">
        <v>18071</v>
      </c>
      <c r="G11969" s="2" t="s">
        <v>18073</v>
      </c>
      <c r="H11969" s="9">
        <v>42767</v>
      </c>
      <c r="I11969" s="2">
        <v>2017</v>
      </c>
      <c r="J11969" s="2">
        <v>2</v>
      </c>
      <c r="K11969" s="2" t="str">
        <f>VLOOKUP($C11969,Clients!$B:$F,K$6,0)</f>
        <v>Abatz</v>
      </c>
      <c r="L11969" s="2" t="str">
        <f>VLOOKUP($C11969,Clients!$B:$F,L$6,0)</f>
        <v>Foreign</v>
      </c>
      <c r="M11969" s="2" t="str">
        <f>VLOOKUP($C11969,Clients!$B:$F,M$6,0)</f>
        <v>US</v>
      </c>
      <c r="N11969" s="2" t="str">
        <f>VLOOKUP($C11969,Clients!$B:$F,N$6,0)</f>
        <v>United States</v>
      </c>
    </row>
    <row r="11970" spans="2:14" x14ac:dyDescent="0.2">
      <c r="B11970" s="8">
        <v>12.18</v>
      </c>
      <c r="C11970" s="2" t="s">
        <v>17966</v>
      </c>
      <c r="D11970" s="2" t="s">
        <v>46</v>
      </c>
      <c r="E11970" s="8">
        <v>1</v>
      </c>
      <c r="F11970" s="2" t="s">
        <v>18074</v>
      </c>
      <c r="G11970" s="2" t="s">
        <v>2579</v>
      </c>
      <c r="H11970" s="9">
        <v>42787</v>
      </c>
      <c r="I11970" s="2">
        <v>2017</v>
      </c>
      <c r="J11970" s="2">
        <v>2</v>
      </c>
      <c r="K11970" s="2" t="str">
        <f>VLOOKUP($C11970,Clients!$B:$F,K$6,0)</f>
        <v>Abatz</v>
      </c>
      <c r="L11970" s="2" t="str">
        <f>VLOOKUP($C11970,Clients!$B:$F,L$6,0)</f>
        <v>Foreign</v>
      </c>
      <c r="M11970" s="2" t="str">
        <f>VLOOKUP($C11970,Clients!$B:$F,M$6,0)</f>
        <v>US</v>
      </c>
      <c r="N11970" s="2" t="str">
        <f>VLOOKUP($C11970,Clients!$B:$F,N$6,0)</f>
        <v>United States</v>
      </c>
    </row>
    <row r="11971" spans="2:14" x14ac:dyDescent="0.2">
      <c r="B11971" s="8">
        <v>109.2</v>
      </c>
      <c r="C11971" s="2" t="s">
        <v>17966</v>
      </c>
      <c r="D11971" s="2" t="s">
        <v>46</v>
      </c>
      <c r="E11971" s="8">
        <v>1</v>
      </c>
      <c r="F11971" s="2" t="s">
        <v>18074</v>
      </c>
      <c r="G11971" s="2" t="s">
        <v>2582</v>
      </c>
      <c r="H11971" s="9">
        <v>42787</v>
      </c>
      <c r="I11971" s="2">
        <v>2017</v>
      </c>
      <c r="J11971" s="2">
        <v>2</v>
      </c>
      <c r="K11971" s="2" t="str">
        <f>VLOOKUP($C11971,Clients!$B:$F,K$6,0)</f>
        <v>Abatz</v>
      </c>
      <c r="L11971" s="2" t="str">
        <f>VLOOKUP($C11971,Clients!$B:$F,L$6,0)</f>
        <v>Foreign</v>
      </c>
      <c r="M11971" s="2" t="str">
        <f>VLOOKUP($C11971,Clients!$B:$F,M$6,0)</f>
        <v>US</v>
      </c>
      <c r="N11971" s="2" t="str">
        <f>VLOOKUP($C11971,Clients!$B:$F,N$6,0)</f>
        <v>United States</v>
      </c>
    </row>
    <row r="11972" spans="2:14" x14ac:dyDescent="0.2">
      <c r="B11972" s="8">
        <v>809.34</v>
      </c>
      <c r="C11972" s="2" t="s">
        <v>17966</v>
      </c>
      <c r="D11972" s="2" t="s">
        <v>46</v>
      </c>
      <c r="E11972" s="8">
        <v>1</v>
      </c>
      <c r="F11972" s="2" t="s">
        <v>18075</v>
      </c>
      <c r="G11972" s="2" t="s">
        <v>18076</v>
      </c>
      <c r="H11972" s="9">
        <v>42787</v>
      </c>
      <c r="I11972" s="2">
        <v>2017</v>
      </c>
      <c r="J11972" s="2">
        <v>2</v>
      </c>
      <c r="K11972" s="2" t="str">
        <f>VLOOKUP($C11972,Clients!$B:$F,K$6,0)</f>
        <v>Abatz</v>
      </c>
      <c r="L11972" s="2" t="str">
        <f>VLOOKUP($C11972,Clients!$B:$F,L$6,0)</f>
        <v>Foreign</v>
      </c>
      <c r="M11972" s="2" t="str">
        <f>VLOOKUP($C11972,Clients!$B:$F,M$6,0)</f>
        <v>US</v>
      </c>
      <c r="N11972" s="2" t="str">
        <f>VLOOKUP($C11972,Clients!$B:$F,N$6,0)</f>
        <v>United States</v>
      </c>
    </row>
    <row r="11973" spans="2:14" x14ac:dyDescent="0.2">
      <c r="B11973" s="8">
        <v>130.20000000000002</v>
      </c>
      <c r="C11973" s="2" t="s">
        <v>17966</v>
      </c>
      <c r="D11973" s="2" t="s">
        <v>46</v>
      </c>
      <c r="E11973" s="8">
        <v>1</v>
      </c>
      <c r="F11973" s="2" t="s">
        <v>18075</v>
      </c>
      <c r="G11973" s="2" t="s">
        <v>18077</v>
      </c>
      <c r="H11973" s="9">
        <v>42787</v>
      </c>
      <c r="I11973" s="2">
        <v>2017</v>
      </c>
      <c r="J11973" s="2">
        <v>2</v>
      </c>
      <c r="K11973" s="2" t="str">
        <f>VLOOKUP($C11973,Clients!$B:$F,K$6,0)</f>
        <v>Abatz</v>
      </c>
      <c r="L11973" s="2" t="str">
        <f>VLOOKUP($C11973,Clients!$B:$F,L$6,0)</f>
        <v>Foreign</v>
      </c>
      <c r="M11973" s="2" t="str">
        <f>VLOOKUP($C11973,Clients!$B:$F,M$6,0)</f>
        <v>US</v>
      </c>
      <c r="N11973" s="2" t="str">
        <f>VLOOKUP($C11973,Clients!$B:$F,N$6,0)</f>
        <v>United States</v>
      </c>
    </row>
    <row r="11974" spans="2:14" x14ac:dyDescent="0.2">
      <c r="B11974" s="8">
        <v>0</v>
      </c>
      <c r="C11974" s="2" t="s">
        <v>17966</v>
      </c>
      <c r="D11974" s="2" t="s">
        <v>46</v>
      </c>
      <c r="E11974" s="8">
        <v>4</v>
      </c>
      <c r="F11974" s="2" t="s">
        <v>18078</v>
      </c>
      <c r="G11974" s="2" t="s">
        <v>18079</v>
      </c>
      <c r="H11974" s="9">
        <v>42787</v>
      </c>
      <c r="I11974" s="2">
        <v>2017</v>
      </c>
      <c r="J11974" s="2">
        <v>2</v>
      </c>
      <c r="K11974" s="2" t="str">
        <f>VLOOKUP($C11974,Clients!$B:$F,K$6,0)</f>
        <v>Abatz</v>
      </c>
      <c r="L11974" s="2" t="str">
        <f>VLOOKUP($C11974,Clients!$B:$F,L$6,0)</f>
        <v>Foreign</v>
      </c>
      <c r="M11974" s="2" t="str">
        <f>VLOOKUP($C11974,Clients!$B:$F,M$6,0)</f>
        <v>US</v>
      </c>
      <c r="N11974" s="2" t="str">
        <f>VLOOKUP($C11974,Clients!$B:$F,N$6,0)</f>
        <v>United States</v>
      </c>
    </row>
    <row r="11975" spans="2:14" x14ac:dyDescent="0.2">
      <c r="B11975" s="8">
        <v>0</v>
      </c>
      <c r="C11975" s="2" t="s">
        <v>17966</v>
      </c>
      <c r="D11975" s="2" t="s">
        <v>46</v>
      </c>
      <c r="E11975" s="8">
        <v>3</v>
      </c>
      <c r="F11975" s="2" t="s">
        <v>18080</v>
      </c>
      <c r="G11975" s="2" t="s">
        <v>18081</v>
      </c>
      <c r="H11975" s="9">
        <v>42790</v>
      </c>
      <c r="I11975" s="2">
        <v>2017</v>
      </c>
      <c r="J11975" s="2">
        <v>2</v>
      </c>
      <c r="K11975" s="2" t="str">
        <f>VLOOKUP($C11975,Clients!$B:$F,K$6,0)</f>
        <v>Abatz</v>
      </c>
      <c r="L11975" s="2" t="str">
        <f>VLOOKUP($C11975,Clients!$B:$F,L$6,0)</f>
        <v>Foreign</v>
      </c>
      <c r="M11975" s="2" t="str">
        <f>VLOOKUP($C11975,Clients!$B:$F,M$6,0)</f>
        <v>US</v>
      </c>
      <c r="N11975" s="2" t="str">
        <f>VLOOKUP($C11975,Clients!$B:$F,N$6,0)</f>
        <v>United States</v>
      </c>
    </row>
    <row r="11976" spans="2:14" x14ac:dyDescent="0.2">
      <c r="B11976" s="8">
        <v>0</v>
      </c>
      <c r="C11976" s="2" t="s">
        <v>17966</v>
      </c>
      <c r="D11976" s="2" t="s">
        <v>46</v>
      </c>
      <c r="E11976" s="8">
        <v>6</v>
      </c>
      <c r="F11976" s="2" t="s">
        <v>18082</v>
      </c>
      <c r="G11976" s="2" t="s">
        <v>18083</v>
      </c>
      <c r="H11976" s="9">
        <v>42808</v>
      </c>
      <c r="I11976" s="2">
        <v>2017</v>
      </c>
      <c r="J11976" s="2">
        <v>3</v>
      </c>
      <c r="K11976" s="2" t="str">
        <f>VLOOKUP($C11976,Clients!$B:$F,K$6,0)</f>
        <v>Abatz</v>
      </c>
      <c r="L11976" s="2" t="str">
        <f>VLOOKUP($C11976,Clients!$B:$F,L$6,0)</f>
        <v>Foreign</v>
      </c>
      <c r="M11976" s="2" t="str">
        <f>VLOOKUP($C11976,Clients!$B:$F,M$6,0)</f>
        <v>US</v>
      </c>
      <c r="N11976" s="2" t="str">
        <f>VLOOKUP($C11976,Clients!$B:$F,N$6,0)</f>
        <v>United States</v>
      </c>
    </row>
    <row r="11977" spans="2:14" x14ac:dyDescent="0.2">
      <c r="B11977" s="8">
        <v>0</v>
      </c>
      <c r="C11977" s="2" t="s">
        <v>17966</v>
      </c>
      <c r="D11977" s="2" t="s">
        <v>46</v>
      </c>
      <c r="E11977" s="8">
        <v>1</v>
      </c>
      <c r="F11977" s="2" t="s">
        <v>18084</v>
      </c>
      <c r="G11977" s="2" t="s">
        <v>18085</v>
      </c>
      <c r="H11977" s="9">
        <v>42808</v>
      </c>
      <c r="I11977" s="2">
        <v>2017</v>
      </c>
      <c r="J11977" s="2">
        <v>3</v>
      </c>
      <c r="K11977" s="2" t="str">
        <f>VLOOKUP($C11977,Clients!$B:$F,K$6,0)</f>
        <v>Abatz</v>
      </c>
      <c r="L11977" s="2" t="str">
        <f>VLOOKUP($C11977,Clients!$B:$F,L$6,0)</f>
        <v>Foreign</v>
      </c>
      <c r="M11977" s="2" t="str">
        <f>VLOOKUP($C11977,Clients!$B:$F,M$6,0)</f>
        <v>US</v>
      </c>
      <c r="N11977" s="2" t="str">
        <f>VLOOKUP($C11977,Clients!$B:$F,N$6,0)</f>
        <v>United States</v>
      </c>
    </row>
    <row r="11978" spans="2:14" x14ac:dyDescent="0.2">
      <c r="B11978" s="8">
        <v>0</v>
      </c>
      <c r="C11978" s="2" t="s">
        <v>17966</v>
      </c>
      <c r="D11978" s="2" t="s">
        <v>46</v>
      </c>
      <c r="E11978" s="8">
        <v>4</v>
      </c>
      <c r="F11978" s="2" t="s">
        <v>18086</v>
      </c>
      <c r="G11978" s="2" t="s">
        <v>18087</v>
      </c>
      <c r="H11978" s="9">
        <v>42818</v>
      </c>
      <c r="I11978" s="2">
        <v>2017</v>
      </c>
      <c r="J11978" s="2">
        <v>3</v>
      </c>
      <c r="K11978" s="2" t="str">
        <f>VLOOKUP($C11978,Clients!$B:$F,K$6,0)</f>
        <v>Abatz</v>
      </c>
      <c r="L11978" s="2" t="str">
        <f>VLOOKUP($C11978,Clients!$B:$F,L$6,0)</f>
        <v>Foreign</v>
      </c>
      <c r="M11978" s="2" t="str">
        <f>VLOOKUP($C11978,Clients!$B:$F,M$6,0)</f>
        <v>US</v>
      </c>
      <c r="N11978" s="2" t="str">
        <f>VLOOKUP($C11978,Clients!$B:$F,N$6,0)</f>
        <v>United States</v>
      </c>
    </row>
    <row r="11979" spans="2:14" x14ac:dyDescent="0.2">
      <c r="B11979" s="8">
        <v>943.32</v>
      </c>
      <c r="C11979" s="2" t="s">
        <v>17966</v>
      </c>
      <c r="D11979" s="2" t="s">
        <v>46</v>
      </c>
      <c r="E11979" s="8">
        <v>1</v>
      </c>
      <c r="F11979" s="2" t="s">
        <v>18088</v>
      </c>
      <c r="G11979" s="2" t="s">
        <v>18089</v>
      </c>
      <c r="H11979" s="9">
        <v>42821</v>
      </c>
      <c r="I11979" s="2">
        <v>2017</v>
      </c>
      <c r="J11979" s="2">
        <v>3</v>
      </c>
      <c r="K11979" s="2" t="str">
        <f>VLOOKUP($C11979,Clients!$B:$F,K$6,0)</f>
        <v>Abatz</v>
      </c>
      <c r="L11979" s="2" t="str">
        <f>VLOOKUP($C11979,Clients!$B:$F,L$6,0)</f>
        <v>Foreign</v>
      </c>
      <c r="M11979" s="2" t="str">
        <f>VLOOKUP($C11979,Clients!$B:$F,M$6,0)</f>
        <v>US</v>
      </c>
      <c r="N11979" s="2" t="str">
        <f>VLOOKUP($C11979,Clients!$B:$F,N$6,0)</f>
        <v>United States</v>
      </c>
    </row>
    <row r="11980" spans="2:14" x14ac:dyDescent="0.2">
      <c r="B11980" s="8">
        <v>142.80000000000001</v>
      </c>
      <c r="C11980" s="2" t="s">
        <v>17966</v>
      </c>
      <c r="D11980" s="2" t="s">
        <v>46</v>
      </c>
      <c r="E11980" s="8">
        <v>1</v>
      </c>
      <c r="F11980" s="2" t="s">
        <v>18088</v>
      </c>
      <c r="G11980" s="2" t="s">
        <v>18090</v>
      </c>
      <c r="H11980" s="9">
        <v>42821</v>
      </c>
      <c r="I11980" s="2">
        <v>2017</v>
      </c>
      <c r="J11980" s="2">
        <v>3</v>
      </c>
      <c r="K11980" s="2" t="str">
        <f>VLOOKUP($C11980,Clients!$B:$F,K$6,0)</f>
        <v>Abatz</v>
      </c>
      <c r="L11980" s="2" t="str">
        <f>VLOOKUP($C11980,Clients!$B:$F,L$6,0)</f>
        <v>Foreign</v>
      </c>
      <c r="M11980" s="2" t="str">
        <f>VLOOKUP($C11980,Clients!$B:$F,M$6,0)</f>
        <v>US</v>
      </c>
      <c r="N11980" s="2" t="str">
        <f>VLOOKUP($C11980,Clients!$B:$F,N$6,0)</f>
        <v>United States</v>
      </c>
    </row>
    <row r="11981" spans="2:14" x14ac:dyDescent="0.2">
      <c r="B11981" s="8">
        <v>0</v>
      </c>
      <c r="C11981" s="2" t="s">
        <v>17966</v>
      </c>
      <c r="D11981" s="2" t="s">
        <v>46</v>
      </c>
      <c r="E11981" s="8">
        <v>2</v>
      </c>
      <c r="F11981" s="2" t="s">
        <v>18091</v>
      </c>
      <c r="G11981" s="2" t="s">
        <v>18092</v>
      </c>
      <c r="H11981" s="9">
        <v>42821</v>
      </c>
      <c r="I11981" s="2">
        <v>2017</v>
      </c>
      <c r="J11981" s="2">
        <v>3</v>
      </c>
      <c r="K11981" s="2" t="str">
        <f>VLOOKUP($C11981,Clients!$B:$F,K$6,0)</f>
        <v>Abatz</v>
      </c>
      <c r="L11981" s="2" t="str">
        <f>VLOOKUP($C11981,Clients!$B:$F,L$6,0)</f>
        <v>Foreign</v>
      </c>
      <c r="M11981" s="2" t="str">
        <f>VLOOKUP($C11981,Clients!$B:$F,M$6,0)</f>
        <v>US</v>
      </c>
      <c r="N11981" s="2" t="str">
        <f>VLOOKUP($C11981,Clients!$B:$F,N$6,0)</f>
        <v>United States</v>
      </c>
    </row>
    <row r="11982" spans="2:14" x14ac:dyDescent="0.2">
      <c r="B11982" s="8">
        <v>0</v>
      </c>
      <c r="C11982" s="2" t="s">
        <v>17966</v>
      </c>
      <c r="D11982" s="2" t="s">
        <v>46</v>
      </c>
      <c r="E11982" s="8">
        <v>11</v>
      </c>
      <c r="F11982" s="2" t="s">
        <v>18093</v>
      </c>
      <c r="G11982" s="2" t="s">
        <v>18094</v>
      </c>
      <c r="H11982" s="9">
        <v>42830</v>
      </c>
      <c r="I11982" s="2">
        <v>2017</v>
      </c>
      <c r="J11982" s="2">
        <v>4</v>
      </c>
      <c r="K11982" s="2" t="str">
        <f>VLOOKUP($C11982,Clients!$B:$F,K$6,0)</f>
        <v>Abatz</v>
      </c>
      <c r="L11982" s="2" t="str">
        <f>VLOOKUP($C11982,Clients!$B:$F,L$6,0)</f>
        <v>Foreign</v>
      </c>
      <c r="M11982" s="2" t="str">
        <f>VLOOKUP($C11982,Clients!$B:$F,M$6,0)</f>
        <v>US</v>
      </c>
      <c r="N11982" s="2" t="str">
        <f>VLOOKUP($C11982,Clients!$B:$F,N$6,0)</f>
        <v>United States</v>
      </c>
    </row>
    <row r="11983" spans="2:14" x14ac:dyDescent="0.2">
      <c r="B11983" s="8">
        <v>0</v>
      </c>
      <c r="C11983" s="2" t="s">
        <v>17966</v>
      </c>
      <c r="D11983" s="2" t="s">
        <v>46</v>
      </c>
      <c r="E11983" s="8">
        <v>12</v>
      </c>
      <c r="F11983" s="2" t="s">
        <v>18095</v>
      </c>
      <c r="G11983" s="2" t="s">
        <v>18096</v>
      </c>
      <c r="H11983" s="9">
        <v>42836</v>
      </c>
      <c r="I11983" s="2">
        <v>2017</v>
      </c>
      <c r="J11983" s="2">
        <v>4</v>
      </c>
      <c r="K11983" s="2" t="str">
        <f>VLOOKUP($C11983,Clients!$B:$F,K$6,0)</f>
        <v>Abatz</v>
      </c>
      <c r="L11983" s="2" t="str">
        <f>VLOOKUP($C11983,Clients!$B:$F,L$6,0)</f>
        <v>Foreign</v>
      </c>
      <c r="M11983" s="2" t="str">
        <f>VLOOKUP($C11983,Clients!$B:$F,M$6,0)</f>
        <v>US</v>
      </c>
      <c r="N11983" s="2" t="str">
        <f>VLOOKUP($C11983,Clients!$B:$F,N$6,0)</f>
        <v>United States</v>
      </c>
    </row>
    <row r="11984" spans="2:14" x14ac:dyDescent="0.2">
      <c r="B11984" s="8">
        <v>743.4</v>
      </c>
      <c r="C11984" s="2" t="s">
        <v>17966</v>
      </c>
      <c r="D11984" s="2" t="s">
        <v>46</v>
      </c>
      <c r="E11984" s="8">
        <v>1</v>
      </c>
      <c r="F11984" s="2" t="s">
        <v>18097</v>
      </c>
      <c r="G11984" s="2" t="s">
        <v>18098</v>
      </c>
      <c r="H11984" s="9">
        <v>42836</v>
      </c>
      <c r="I11984" s="2">
        <v>2017</v>
      </c>
      <c r="J11984" s="2">
        <v>4</v>
      </c>
      <c r="K11984" s="2" t="str">
        <f>VLOOKUP($C11984,Clients!$B:$F,K$6,0)</f>
        <v>Abatz</v>
      </c>
      <c r="L11984" s="2" t="str">
        <f>VLOOKUP($C11984,Clients!$B:$F,L$6,0)</f>
        <v>Foreign</v>
      </c>
      <c r="M11984" s="2" t="str">
        <f>VLOOKUP($C11984,Clients!$B:$F,M$6,0)</f>
        <v>US</v>
      </c>
      <c r="N11984" s="2" t="str">
        <f>VLOOKUP($C11984,Clients!$B:$F,N$6,0)</f>
        <v>United States</v>
      </c>
    </row>
    <row r="11985" spans="2:14" x14ac:dyDescent="0.2">
      <c r="B11985" s="8">
        <v>134.4</v>
      </c>
      <c r="C11985" s="2" t="s">
        <v>17966</v>
      </c>
      <c r="D11985" s="2" t="s">
        <v>46</v>
      </c>
      <c r="E11985" s="8">
        <v>1</v>
      </c>
      <c r="F11985" s="2" t="s">
        <v>18097</v>
      </c>
      <c r="G11985" s="2" t="s">
        <v>18099</v>
      </c>
      <c r="H11985" s="9">
        <v>42836</v>
      </c>
      <c r="I11985" s="2">
        <v>2017</v>
      </c>
      <c r="J11985" s="2">
        <v>4</v>
      </c>
      <c r="K11985" s="2" t="str">
        <f>VLOOKUP($C11985,Clients!$B:$F,K$6,0)</f>
        <v>Abatz</v>
      </c>
      <c r="L11985" s="2" t="str">
        <f>VLOOKUP($C11985,Clients!$B:$F,L$6,0)</f>
        <v>Foreign</v>
      </c>
      <c r="M11985" s="2" t="str">
        <f>VLOOKUP($C11985,Clients!$B:$F,M$6,0)</f>
        <v>US</v>
      </c>
      <c r="N11985" s="2" t="str">
        <f>VLOOKUP($C11985,Clients!$B:$F,N$6,0)</f>
        <v>United States</v>
      </c>
    </row>
    <row r="11986" spans="2:14" x14ac:dyDescent="0.2">
      <c r="B11986" s="8">
        <v>7.9799999999999995</v>
      </c>
      <c r="C11986" s="2" t="s">
        <v>17966</v>
      </c>
      <c r="D11986" s="2" t="s">
        <v>46</v>
      </c>
      <c r="E11986" s="8">
        <v>1</v>
      </c>
      <c r="F11986" s="2" t="s">
        <v>18100</v>
      </c>
      <c r="G11986" s="2" t="s">
        <v>18101</v>
      </c>
      <c r="H11986" s="9">
        <v>42836</v>
      </c>
      <c r="I11986" s="2">
        <v>2017</v>
      </c>
      <c r="J11986" s="2">
        <v>4</v>
      </c>
      <c r="K11986" s="2" t="str">
        <f>VLOOKUP($C11986,Clients!$B:$F,K$6,0)</f>
        <v>Abatz</v>
      </c>
      <c r="L11986" s="2" t="str">
        <f>VLOOKUP($C11986,Clients!$B:$F,L$6,0)</f>
        <v>Foreign</v>
      </c>
      <c r="M11986" s="2" t="str">
        <f>VLOOKUP($C11986,Clients!$B:$F,M$6,0)</f>
        <v>US</v>
      </c>
      <c r="N11986" s="2" t="str">
        <f>VLOOKUP($C11986,Clients!$B:$F,N$6,0)</f>
        <v>United States</v>
      </c>
    </row>
    <row r="11987" spans="2:14" x14ac:dyDescent="0.2">
      <c r="B11987" s="8">
        <v>92.4</v>
      </c>
      <c r="C11987" s="2" t="s">
        <v>17966</v>
      </c>
      <c r="D11987" s="2" t="s">
        <v>46</v>
      </c>
      <c r="E11987" s="8">
        <v>1</v>
      </c>
      <c r="F11987" s="2" t="s">
        <v>18100</v>
      </c>
      <c r="G11987" s="2" t="s">
        <v>18102</v>
      </c>
      <c r="H11987" s="9">
        <v>42836</v>
      </c>
      <c r="I11987" s="2">
        <v>2017</v>
      </c>
      <c r="J11987" s="2">
        <v>4</v>
      </c>
      <c r="K11987" s="2" t="str">
        <f>VLOOKUP($C11987,Clients!$B:$F,K$6,0)</f>
        <v>Abatz</v>
      </c>
      <c r="L11987" s="2" t="str">
        <f>VLOOKUP($C11987,Clients!$B:$F,L$6,0)</f>
        <v>Foreign</v>
      </c>
      <c r="M11987" s="2" t="str">
        <f>VLOOKUP($C11987,Clients!$B:$F,M$6,0)</f>
        <v>US</v>
      </c>
      <c r="N11987" s="2" t="str">
        <f>VLOOKUP($C11987,Clients!$B:$F,N$6,0)</f>
        <v>United States</v>
      </c>
    </row>
    <row r="11988" spans="2:14" x14ac:dyDescent="0.2">
      <c r="B11988" s="8">
        <v>5.4600000000000009</v>
      </c>
      <c r="C11988" s="2" t="s">
        <v>17966</v>
      </c>
      <c r="D11988" s="2" t="s">
        <v>46</v>
      </c>
      <c r="E11988" s="8">
        <v>1</v>
      </c>
      <c r="F11988" s="2" t="s">
        <v>18103</v>
      </c>
      <c r="G11988" s="2" t="s">
        <v>18104</v>
      </c>
      <c r="H11988" s="9">
        <v>42836</v>
      </c>
      <c r="I11988" s="2">
        <v>2017</v>
      </c>
      <c r="J11988" s="2">
        <v>4</v>
      </c>
      <c r="K11988" s="2" t="str">
        <f>VLOOKUP($C11988,Clients!$B:$F,K$6,0)</f>
        <v>Abatz</v>
      </c>
      <c r="L11988" s="2" t="str">
        <f>VLOOKUP($C11988,Clients!$B:$F,L$6,0)</f>
        <v>Foreign</v>
      </c>
      <c r="M11988" s="2" t="str">
        <f>VLOOKUP($C11988,Clients!$B:$F,M$6,0)</f>
        <v>US</v>
      </c>
      <c r="N11988" s="2" t="str">
        <f>VLOOKUP($C11988,Clients!$B:$F,N$6,0)</f>
        <v>United States</v>
      </c>
    </row>
    <row r="11989" spans="2:14" x14ac:dyDescent="0.2">
      <c r="B11989" s="8">
        <v>109.2</v>
      </c>
      <c r="C11989" s="2" t="s">
        <v>17966</v>
      </c>
      <c r="D11989" s="2" t="s">
        <v>46</v>
      </c>
      <c r="E11989" s="8">
        <v>1</v>
      </c>
      <c r="F11989" s="2" t="s">
        <v>18103</v>
      </c>
      <c r="G11989" s="2" t="s">
        <v>18105</v>
      </c>
      <c r="H11989" s="9">
        <v>42836</v>
      </c>
      <c r="I11989" s="2">
        <v>2017</v>
      </c>
      <c r="J11989" s="2">
        <v>4</v>
      </c>
      <c r="K11989" s="2" t="str">
        <f>VLOOKUP($C11989,Clients!$B:$F,K$6,0)</f>
        <v>Abatz</v>
      </c>
      <c r="L11989" s="2" t="str">
        <f>VLOOKUP($C11989,Clients!$B:$F,L$6,0)</f>
        <v>Foreign</v>
      </c>
      <c r="M11989" s="2" t="str">
        <f>VLOOKUP($C11989,Clients!$B:$F,M$6,0)</f>
        <v>US</v>
      </c>
      <c r="N11989" s="2" t="str">
        <f>VLOOKUP($C11989,Clients!$B:$F,N$6,0)</f>
        <v>United States</v>
      </c>
    </row>
    <row r="11990" spans="2:14" x14ac:dyDescent="0.2">
      <c r="B11990" s="8">
        <v>172.20000000000002</v>
      </c>
      <c r="C11990" s="2" t="s">
        <v>17966</v>
      </c>
      <c r="D11990" s="2" t="s">
        <v>46</v>
      </c>
      <c r="E11990" s="8">
        <v>1</v>
      </c>
      <c r="F11990" s="2" t="s">
        <v>18106</v>
      </c>
      <c r="G11990" s="2" t="s">
        <v>18107</v>
      </c>
      <c r="H11990" s="9">
        <v>42836</v>
      </c>
      <c r="I11990" s="2">
        <v>2017</v>
      </c>
      <c r="J11990" s="2">
        <v>4</v>
      </c>
      <c r="K11990" s="2" t="str">
        <f>VLOOKUP($C11990,Clients!$B:$F,K$6,0)</f>
        <v>Abatz</v>
      </c>
      <c r="L11990" s="2" t="str">
        <f>VLOOKUP($C11990,Clients!$B:$F,L$6,0)</f>
        <v>Foreign</v>
      </c>
      <c r="M11990" s="2" t="str">
        <f>VLOOKUP($C11990,Clients!$B:$F,M$6,0)</f>
        <v>US</v>
      </c>
      <c r="N11990" s="2" t="str">
        <f>VLOOKUP($C11990,Clients!$B:$F,N$6,0)</f>
        <v>United States</v>
      </c>
    </row>
    <row r="11991" spans="2:14" x14ac:dyDescent="0.2">
      <c r="B11991" s="8">
        <v>92.4</v>
      </c>
      <c r="C11991" s="2" t="s">
        <v>17966</v>
      </c>
      <c r="D11991" s="2" t="s">
        <v>46</v>
      </c>
      <c r="E11991" s="8">
        <v>1</v>
      </c>
      <c r="F11991" s="2" t="s">
        <v>18106</v>
      </c>
      <c r="G11991" s="2" t="s">
        <v>18108</v>
      </c>
      <c r="H11991" s="9">
        <v>42836</v>
      </c>
      <c r="I11991" s="2">
        <v>2017</v>
      </c>
      <c r="J11991" s="2">
        <v>4</v>
      </c>
      <c r="K11991" s="2" t="str">
        <f>VLOOKUP($C11991,Clients!$B:$F,K$6,0)</f>
        <v>Abatz</v>
      </c>
      <c r="L11991" s="2" t="str">
        <f>VLOOKUP($C11991,Clients!$B:$F,L$6,0)</f>
        <v>Foreign</v>
      </c>
      <c r="M11991" s="2" t="str">
        <f>VLOOKUP($C11991,Clients!$B:$F,M$6,0)</f>
        <v>US</v>
      </c>
      <c r="N11991" s="2" t="str">
        <f>VLOOKUP($C11991,Clients!$B:$F,N$6,0)</f>
        <v>United States</v>
      </c>
    </row>
    <row r="11992" spans="2:14" x14ac:dyDescent="0.2">
      <c r="B11992" s="8">
        <v>743.4</v>
      </c>
      <c r="C11992" s="2" t="s">
        <v>17966</v>
      </c>
      <c r="D11992" s="2" t="s">
        <v>46</v>
      </c>
      <c r="E11992" s="8">
        <v>1</v>
      </c>
      <c r="F11992" s="2" t="s">
        <v>18109</v>
      </c>
      <c r="G11992" s="2" t="s">
        <v>18110</v>
      </c>
      <c r="H11992" s="9">
        <v>42836</v>
      </c>
      <c r="I11992" s="2">
        <v>2017</v>
      </c>
      <c r="J11992" s="2">
        <v>4</v>
      </c>
      <c r="K11992" s="2" t="str">
        <f>VLOOKUP($C11992,Clients!$B:$F,K$6,0)</f>
        <v>Abatz</v>
      </c>
      <c r="L11992" s="2" t="str">
        <f>VLOOKUP($C11992,Clients!$B:$F,L$6,0)</f>
        <v>Foreign</v>
      </c>
      <c r="M11992" s="2" t="str">
        <f>VLOOKUP($C11992,Clients!$B:$F,M$6,0)</f>
        <v>US</v>
      </c>
      <c r="N11992" s="2" t="str">
        <f>VLOOKUP($C11992,Clients!$B:$F,N$6,0)</f>
        <v>United States</v>
      </c>
    </row>
    <row r="11993" spans="2:14" x14ac:dyDescent="0.2">
      <c r="B11993" s="8">
        <v>134.4</v>
      </c>
      <c r="C11993" s="2" t="s">
        <v>17966</v>
      </c>
      <c r="D11993" s="2" t="s">
        <v>46</v>
      </c>
      <c r="E11993" s="8">
        <v>1</v>
      </c>
      <c r="F11993" s="2" t="s">
        <v>18109</v>
      </c>
      <c r="G11993" s="2" t="s">
        <v>18111</v>
      </c>
      <c r="H11993" s="9">
        <v>42836</v>
      </c>
      <c r="I11993" s="2">
        <v>2017</v>
      </c>
      <c r="J11993" s="2">
        <v>4</v>
      </c>
      <c r="K11993" s="2" t="str">
        <f>VLOOKUP($C11993,Clients!$B:$F,K$6,0)</f>
        <v>Abatz</v>
      </c>
      <c r="L11993" s="2" t="str">
        <f>VLOOKUP($C11993,Clients!$B:$F,L$6,0)</f>
        <v>Foreign</v>
      </c>
      <c r="M11993" s="2" t="str">
        <f>VLOOKUP($C11993,Clients!$B:$F,M$6,0)</f>
        <v>US</v>
      </c>
      <c r="N11993" s="2" t="str">
        <f>VLOOKUP($C11993,Clients!$B:$F,N$6,0)</f>
        <v>United States</v>
      </c>
    </row>
    <row r="11994" spans="2:14" x14ac:dyDescent="0.2">
      <c r="B11994" s="8">
        <v>110.04</v>
      </c>
      <c r="C11994" s="2" t="s">
        <v>17966</v>
      </c>
      <c r="D11994" s="2" t="s">
        <v>46</v>
      </c>
      <c r="E11994" s="8">
        <v>1</v>
      </c>
      <c r="F11994" s="2" t="s">
        <v>18112</v>
      </c>
      <c r="G11994" s="2" t="s">
        <v>18113</v>
      </c>
      <c r="H11994" s="9">
        <v>42836</v>
      </c>
      <c r="I11994" s="2">
        <v>2017</v>
      </c>
      <c r="J11994" s="2">
        <v>4</v>
      </c>
      <c r="K11994" s="2" t="str">
        <f>VLOOKUP($C11994,Clients!$B:$F,K$6,0)</f>
        <v>Abatz</v>
      </c>
      <c r="L11994" s="2" t="str">
        <f>VLOOKUP($C11994,Clients!$B:$F,L$6,0)</f>
        <v>Foreign</v>
      </c>
      <c r="M11994" s="2" t="str">
        <f>VLOOKUP($C11994,Clients!$B:$F,M$6,0)</f>
        <v>US</v>
      </c>
      <c r="N11994" s="2" t="str">
        <f>VLOOKUP($C11994,Clients!$B:$F,N$6,0)</f>
        <v>United States</v>
      </c>
    </row>
    <row r="11995" spans="2:14" x14ac:dyDescent="0.2">
      <c r="B11995" s="8">
        <v>92.4</v>
      </c>
      <c r="C11995" s="2" t="s">
        <v>17966</v>
      </c>
      <c r="D11995" s="2" t="s">
        <v>46</v>
      </c>
      <c r="E11995" s="8">
        <v>1</v>
      </c>
      <c r="F11995" s="2" t="s">
        <v>18112</v>
      </c>
      <c r="G11995" s="2" t="s">
        <v>18114</v>
      </c>
      <c r="H11995" s="9">
        <v>42836</v>
      </c>
      <c r="I11995" s="2">
        <v>2017</v>
      </c>
      <c r="J11995" s="2">
        <v>4</v>
      </c>
      <c r="K11995" s="2" t="str">
        <f>VLOOKUP($C11995,Clients!$B:$F,K$6,0)</f>
        <v>Abatz</v>
      </c>
      <c r="L11995" s="2" t="str">
        <f>VLOOKUP($C11995,Clients!$B:$F,L$6,0)</f>
        <v>Foreign</v>
      </c>
      <c r="M11995" s="2" t="str">
        <f>VLOOKUP($C11995,Clients!$B:$F,M$6,0)</f>
        <v>US</v>
      </c>
      <c r="N11995" s="2" t="str">
        <f>VLOOKUP($C11995,Clients!$B:$F,N$6,0)</f>
        <v>United States</v>
      </c>
    </row>
    <row r="11996" spans="2:14" x14ac:dyDescent="0.2">
      <c r="B11996" s="8">
        <v>5.4600000000000009</v>
      </c>
      <c r="C11996" s="2" t="s">
        <v>17966</v>
      </c>
      <c r="D11996" s="2" t="s">
        <v>46</v>
      </c>
      <c r="E11996" s="8">
        <v>1</v>
      </c>
      <c r="F11996" s="2" t="s">
        <v>18115</v>
      </c>
      <c r="G11996" s="2" t="s">
        <v>18116</v>
      </c>
      <c r="H11996" s="9">
        <v>42836</v>
      </c>
      <c r="I11996" s="2">
        <v>2017</v>
      </c>
      <c r="J11996" s="2">
        <v>4</v>
      </c>
      <c r="K11996" s="2" t="str">
        <f>VLOOKUP($C11996,Clients!$B:$F,K$6,0)</f>
        <v>Abatz</v>
      </c>
      <c r="L11996" s="2" t="str">
        <f>VLOOKUP($C11996,Clients!$B:$F,L$6,0)</f>
        <v>Foreign</v>
      </c>
      <c r="M11996" s="2" t="str">
        <f>VLOOKUP($C11996,Clients!$B:$F,M$6,0)</f>
        <v>US</v>
      </c>
      <c r="N11996" s="2" t="str">
        <f>VLOOKUP($C11996,Clients!$B:$F,N$6,0)</f>
        <v>United States</v>
      </c>
    </row>
    <row r="11997" spans="2:14" x14ac:dyDescent="0.2">
      <c r="B11997" s="8">
        <v>109.2</v>
      </c>
      <c r="C11997" s="2" t="s">
        <v>17966</v>
      </c>
      <c r="D11997" s="2" t="s">
        <v>46</v>
      </c>
      <c r="E11997" s="8">
        <v>1</v>
      </c>
      <c r="F11997" s="2" t="s">
        <v>18115</v>
      </c>
      <c r="G11997" s="2" t="s">
        <v>18117</v>
      </c>
      <c r="H11997" s="9">
        <v>42836</v>
      </c>
      <c r="I11997" s="2">
        <v>2017</v>
      </c>
      <c r="J11997" s="2">
        <v>4</v>
      </c>
      <c r="K11997" s="2" t="str">
        <f>VLOOKUP($C11997,Clients!$B:$F,K$6,0)</f>
        <v>Abatz</v>
      </c>
      <c r="L11997" s="2" t="str">
        <f>VLOOKUP($C11997,Clients!$B:$F,L$6,0)</f>
        <v>Foreign</v>
      </c>
      <c r="M11997" s="2" t="str">
        <f>VLOOKUP($C11997,Clients!$B:$F,M$6,0)</f>
        <v>US</v>
      </c>
      <c r="N11997" s="2" t="str">
        <f>VLOOKUP($C11997,Clients!$B:$F,N$6,0)</f>
        <v>United States</v>
      </c>
    </row>
    <row r="11998" spans="2:14" x14ac:dyDescent="0.2">
      <c r="B11998" s="8">
        <v>0</v>
      </c>
      <c r="C11998" s="2" t="s">
        <v>17966</v>
      </c>
      <c r="D11998" s="2" t="s">
        <v>46</v>
      </c>
      <c r="E11998" s="8">
        <v>1</v>
      </c>
      <c r="F11998" s="2" t="s">
        <v>18118</v>
      </c>
      <c r="G11998" s="2" t="s">
        <v>18119</v>
      </c>
      <c r="H11998" s="9">
        <v>42844</v>
      </c>
      <c r="I11998" s="2">
        <v>2017</v>
      </c>
      <c r="J11998" s="2">
        <v>4</v>
      </c>
      <c r="K11998" s="2" t="str">
        <f>VLOOKUP($C11998,Clients!$B:$F,K$6,0)</f>
        <v>Abatz</v>
      </c>
      <c r="L11998" s="2" t="str">
        <f>VLOOKUP($C11998,Clients!$B:$F,L$6,0)</f>
        <v>Foreign</v>
      </c>
      <c r="M11998" s="2" t="str">
        <f>VLOOKUP($C11998,Clients!$B:$F,M$6,0)</f>
        <v>US</v>
      </c>
      <c r="N11998" s="2" t="str">
        <f>VLOOKUP($C11998,Clients!$B:$F,N$6,0)</f>
        <v>United States</v>
      </c>
    </row>
    <row r="11999" spans="2:14" x14ac:dyDescent="0.2">
      <c r="B11999" s="8">
        <v>0</v>
      </c>
      <c r="C11999" s="2" t="s">
        <v>17966</v>
      </c>
      <c r="D11999" s="2" t="s">
        <v>46</v>
      </c>
      <c r="E11999" s="8">
        <v>2</v>
      </c>
      <c r="F11999" s="2" t="s">
        <v>18120</v>
      </c>
      <c r="G11999" s="2" t="s">
        <v>18121</v>
      </c>
      <c r="H11999" s="9">
        <v>42872</v>
      </c>
      <c r="I11999" s="2">
        <v>2017</v>
      </c>
      <c r="J11999" s="2">
        <v>5</v>
      </c>
      <c r="K11999" s="2" t="str">
        <f>VLOOKUP($C11999,Clients!$B:$F,K$6,0)</f>
        <v>Abatz</v>
      </c>
      <c r="L11999" s="2" t="str">
        <f>VLOOKUP($C11999,Clients!$B:$F,L$6,0)</f>
        <v>Foreign</v>
      </c>
      <c r="M11999" s="2" t="str">
        <f>VLOOKUP($C11999,Clients!$B:$F,M$6,0)</f>
        <v>US</v>
      </c>
      <c r="N11999" s="2" t="str">
        <f>VLOOKUP($C11999,Clients!$B:$F,N$6,0)</f>
        <v>United States</v>
      </c>
    </row>
    <row r="12000" spans="2:14" x14ac:dyDescent="0.2">
      <c r="B12000" s="8">
        <v>1835.652</v>
      </c>
      <c r="C12000" s="2" t="s">
        <v>17966</v>
      </c>
      <c r="D12000" s="2" t="s">
        <v>46</v>
      </c>
      <c r="E12000" s="8">
        <v>40</v>
      </c>
      <c r="F12000" s="2" t="s">
        <v>18122</v>
      </c>
      <c r="G12000" s="2" t="s">
        <v>18123</v>
      </c>
      <c r="H12000" s="9">
        <v>42873</v>
      </c>
      <c r="I12000" s="2">
        <v>2017</v>
      </c>
      <c r="J12000" s="2">
        <v>5</v>
      </c>
      <c r="K12000" s="2" t="str">
        <f>VLOOKUP($C12000,Clients!$B:$F,K$6,0)</f>
        <v>Abatz</v>
      </c>
      <c r="L12000" s="2" t="str">
        <f>VLOOKUP($C12000,Clients!$B:$F,L$6,0)</f>
        <v>Foreign</v>
      </c>
      <c r="M12000" s="2" t="str">
        <f>VLOOKUP($C12000,Clients!$B:$F,M$6,0)</f>
        <v>US</v>
      </c>
      <c r="N12000" s="2" t="str">
        <f>VLOOKUP($C12000,Clients!$B:$F,N$6,0)</f>
        <v>United States</v>
      </c>
    </row>
    <row r="12001" spans="2:14" x14ac:dyDescent="0.2">
      <c r="B12001" s="8">
        <v>184.8</v>
      </c>
      <c r="C12001" s="2" t="s">
        <v>17966</v>
      </c>
      <c r="D12001" s="2" t="s">
        <v>46</v>
      </c>
      <c r="E12001" s="8">
        <v>1</v>
      </c>
      <c r="F12001" s="2" t="s">
        <v>18122</v>
      </c>
      <c r="G12001" s="2" t="s">
        <v>18124</v>
      </c>
      <c r="H12001" s="9">
        <v>42873</v>
      </c>
      <c r="I12001" s="2">
        <v>2017</v>
      </c>
      <c r="J12001" s="2">
        <v>5</v>
      </c>
      <c r="K12001" s="2" t="str">
        <f>VLOOKUP($C12001,Clients!$B:$F,K$6,0)</f>
        <v>Abatz</v>
      </c>
      <c r="L12001" s="2" t="str">
        <f>VLOOKUP($C12001,Clients!$B:$F,L$6,0)</f>
        <v>Foreign</v>
      </c>
      <c r="M12001" s="2" t="str">
        <f>VLOOKUP($C12001,Clients!$B:$F,M$6,0)</f>
        <v>US</v>
      </c>
      <c r="N12001" s="2" t="str">
        <f>VLOOKUP($C12001,Clients!$B:$F,N$6,0)</f>
        <v>United States</v>
      </c>
    </row>
    <row r="12002" spans="2:14" x14ac:dyDescent="0.2">
      <c r="B12002" s="8">
        <v>64.680000000000007</v>
      </c>
      <c r="C12002" s="2" t="s">
        <v>17966</v>
      </c>
      <c r="D12002" s="2" t="s">
        <v>46</v>
      </c>
      <c r="E12002" s="8">
        <v>1</v>
      </c>
      <c r="F12002" s="2" t="s">
        <v>18125</v>
      </c>
      <c r="G12002" s="2" t="s">
        <v>18126</v>
      </c>
      <c r="H12002" s="9">
        <v>42873</v>
      </c>
      <c r="I12002" s="2">
        <v>2017</v>
      </c>
      <c r="J12002" s="2">
        <v>5</v>
      </c>
      <c r="K12002" s="2" t="str">
        <f>VLOOKUP($C12002,Clients!$B:$F,K$6,0)</f>
        <v>Abatz</v>
      </c>
      <c r="L12002" s="2" t="str">
        <f>VLOOKUP($C12002,Clients!$B:$F,L$6,0)</f>
        <v>Foreign</v>
      </c>
      <c r="M12002" s="2" t="str">
        <f>VLOOKUP($C12002,Clients!$B:$F,M$6,0)</f>
        <v>US</v>
      </c>
      <c r="N12002" s="2" t="str">
        <f>VLOOKUP($C12002,Clients!$B:$F,N$6,0)</f>
        <v>United States</v>
      </c>
    </row>
    <row r="12003" spans="2:14" x14ac:dyDescent="0.2">
      <c r="B12003" s="8">
        <v>138.6</v>
      </c>
      <c r="C12003" s="2" t="s">
        <v>17966</v>
      </c>
      <c r="D12003" s="2" t="s">
        <v>46</v>
      </c>
      <c r="E12003" s="8">
        <v>1</v>
      </c>
      <c r="F12003" s="2" t="s">
        <v>18125</v>
      </c>
      <c r="G12003" s="2" t="s">
        <v>18127</v>
      </c>
      <c r="H12003" s="9">
        <v>42873</v>
      </c>
      <c r="I12003" s="2">
        <v>2017</v>
      </c>
      <c r="J12003" s="2">
        <v>5</v>
      </c>
      <c r="K12003" s="2" t="str">
        <f>VLOOKUP($C12003,Clients!$B:$F,K$6,0)</f>
        <v>Abatz</v>
      </c>
      <c r="L12003" s="2" t="str">
        <f>VLOOKUP($C12003,Clients!$B:$F,L$6,0)</f>
        <v>Foreign</v>
      </c>
      <c r="M12003" s="2" t="str">
        <f>VLOOKUP($C12003,Clients!$B:$F,M$6,0)</f>
        <v>US</v>
      </c>
      <c r="N12003" s="2" t="str">
        <f>VLOOKUP($C12003,Clients!$B:$F,N$6,0)</f>
        <v>United States</v>
      </c>
    </row>
    <row r="12004" spans="2:14" x14ac:dyDescent="0.2">
      <c r="B12004" s="8">
        <v>579.6</v>
      </c>
      <c r="C12004" s="2" t="s">
        <v>17966</v>
      </c>
      <c r="D12004" s="2" t="s">
        <v>51</v>
      </c>
      <c r="E12004" s="8">
        <v>1</v>
      </c>
      <c r="F12004" s="2" t="s">
        <v>18128</v>
      </c>
      <c r="G12004" s="2" t="s">
        <v>18129</v>
      </c>
      <c r="H12004" s="9">
        <v>42873</v>
      </c>
      <c r="I12004" s="2">
        <v>2017</v>
      </c>
      <c r="J12004" s="2">
        <v>5</v>
      </c>
      <c r="K12004" s="2" t="str">
        <f>VLOOKUP($C12004,Clients!$B:$F,K$6,0)</f>
        <v>Abatz</v>
      </c>
      <c r="L12004" s="2" t="str">
        <f>VLOOKUP($C12004,Clients!$B:$F,L$6,0)</f>
        <v>Foreign</v>
      </c>
      <c r="M12004" s="2" t="str">
        <f>VLOOKUP($C12004,Clients!$B:$F,M$6,0)</f>
        <v>US</v>
      </c>
      <c r="N12004" s="2" t="str">
        <f>VLOOKUP($C12004,Clients!$B:$F,N$6,0)</f>
        <v>United States</v>
      </c>
    </row>
    <row r="12005" spans="2:14" x14ac:dyDescent="0.2">
      <c r="B12005" s="8">
        <v>159.6</v>
      </c>
      <c r="C12005" s="2" t="s">
        <v>17966</v>
      </c>
      <c r="D12005" s="2" t="s">
        <v>51</v>
      </c>
      <c r="E12005" s="8">
        <v>1</v>
      </c>
      <c r="F12005" s="2" t="s">
        <v>18128</v>
      </c>
      <c r="G12005" s="2" t="s">
        <v>18130</v>
      </c>
      <c r="H12005" s="9">
        <v>42873</v>
      </c>
      <c r="I12005" s="2">
        <v>2017</v>
      </c>
      <c r="J12005" s="2">
        <v>5</v>
      </c>
      <c r="K12005" s="2" t="str">
        <f>VLOOKUP($C12005,Clients!$B:$F,K$6,0)</f>
        <v>Abatz</v>
      </c>
      <c r="L12005" s="2" t="str">
        <f>VLOOKUP($C12005,Clients!$B:$F,L$6,0)</f>
        <v>Foreign</v>
      </c>
      <c r="M12005" s="2" t="str">
        <f>VLOOKUP($C12005,Clients!$B:$F,M$6,0)</f>
        <v>US</v>
      </c>
      <c r="N12005" s="2" t="str">
        <f>VLOOKUP($C12005,Clients!$B:$F,N$6,0)</f>
        <v>United States</v>
      </c>
    </row>
    <row r="12006" spans="2:14" x14ac:dyDescent="0.2">
      <c r="B12006" s="8">
        <v>579.6</v>
      </c>
      <c r="C12006" s="2" t="s">
        <v>17966</v>
      </c>
      <c r="D12006" s="2" t="s">
        <v>46</v>
      </c>
      <c r="E12006" s="8">
        <v>1</v>
      </c>
      <c r="F12006" s="2" t="s">
        <v>18131</v>
      </c>
      <c r="G12006" s="2" t="s">
        <v>18132</v>
      </c>
      <c r="H12006" s="9">
        <v>42873</v>
      </c>
      <c r="I12006" s="2">
        <v>2017</v>
      </c>
      <c r="J12006" s="2">
        <v>5</v>
      </c>
      <c r="K12006" s="2" t="str">
        <f>VLOOKUP($C12006,Clients!$B:$F,K$6,0)</f>
        <v>Abatz</v>
      </c>
      <c r="L12006" s="2" t="str">
        <f>VLOOKUP($C12006,Clients!$B:$F,L$6,0)</f>
        <v>Foreign</v>
      </c>
      <c r="M12006" s="2" t="str">
        <f>VLOOKUP($C12006,Clients!$B:$F,M$6,0)</f>
        <v>US</v>
      </c>
      <c r="N12006" s="2" t="str">
        <f>VLOOKUP($C12006,Clients!$B:$F,N$6,0)</f>
        <v>United States</v>
      </c>
    </row>
    <row r="12007" spans="2:14" x14ac:dyDescent="0.2">
      <c r="B12007" s="8">
        <v>155.4</v>
      </c>
      <c r="C12007" s="2" t="s">
        <v>17966</v>
      </c>
      <c r="D12007" s="2" t="s">
        <v>46</v>
      </c>
      <c r="E12007" s="8">
        <v>1</v>
      </c>
      <c r="F12007" s="2" t="s">
        <v>18131</v>
      </c>
      <c r="G12007" s="2" t="s">
        <v>18133</v>
      </c>
      <c r="H12007" s="9">
        <v>42873</v>
      </c>
      <c r="I12007" s="2">
        <v>2017</v>
      </c>
      <c r="J12007" s="2">
        <v>5</v>
      </c>
      <c r="K12007" s="2" t="str">
        <f>VLOOKUP($C12007,Clients!$B:$F,K$6,0)</f>
        <v>Abatz</v>
      </c>
      <c r="L12007" s="2" t="str">
        <f>VLOOKUP($C12007,Clients!$B:$F,L$6,0)</f>
        <v>Foreign</v>
      </c>
      <c r="M12007" s="2" t="str">
        <f>VLOOKUP($C12007,Clients!$B:$F,M$6,0)</f>
        <v>US</v>
      </c>
      <c r="N12007" s="2" t="str">
        <f>VLOOKUP($C12007,Clients!$B:$F,N$6,0)</f>
        <v>United States</v>
      </c>
    </row>
    <row r="12008" spans="2:14" x14ac:dyDescent="0.2">
      <c r="B12008" s="8">
        <v>0</v>
      </c>
      <c r="C12008" s="2" t="s">
        <v>17966</v>
      </c>
      <c r="D12008" s="2" t="s">
        <v>46</v>
      </c>
      <c r="E12008" s="8">
        <v>20</v>
      </c>
      <c r="F12008" s="2" t="s">
        <v>18134</v>
      </c>
      <c r="G12008" s="2" t="s">
        <v>18135</v>
      </c>
      <c r="H12008" s="9">
        <v>42880</v>
      </c>
      <c r="I12008" s="2">
        <v>2017</v>
      </c>
      <c r="J12008" s="2">
        <v>5</v>
      </c>
      <c r="K12008" s="2" t="str">
        <f>VLOOKUP($C12008,Clients!$B:$F,K$6,0)</f>
        <v>Abatz</v>
      </c>
      <c r="L12008" s="2" t="str">
        <f>VLOOKUP($C12008,Clients!$B:$F,L$6,0)</f>
        <v>Foreign</v>
      </c>
      <c r="M12008" s="2" t="str">
        <f>VLOOKUP($C12008,Clients!$B:$F,M$6,0)</f>
        <v>US</v>
      </c>
      <c r="N12008" s="2" t="str">
        <f>VLOOKUP($C12008,Clients!$B:$F,N$6,0)</f>
        <v>United States</v>
      </c>
    </row>
    <row r="12009" spans="2:14" x14ac:dyDescent="0.2">
      <c r="B12009" s="8">
        <v>0</v>
      </c>
      <c r="C12009" s="2" t="s">
        <v>17966</v>
      </c>
      <c r="D12009" s="2" t="s">
        <v>46</v>
      </c>
      <c r="E12009" s="8">
        <v>5</v>
      </c>
      <c r="F12009" s="2" t="s">
        <v>18136</v>
      </c>
      <c r="G12009" s="2" t="s">
        <v>18137</v>
      </c>
      <c r="H12009" s="9">
        <v>42886</v>
      </c>
      <c r="I12009" s="2">
        <v>2017</v>
      </c>
      <c r="J12009" s="2">
        <v>5</v>
      </c>
      <c r="K12009" s="2" t="str">
        <f>VLOOKUP($C12009,Clients!$B:$F,K$6,0)</f>
        <v>Abatz</v>
      </c>
      <c r="L12009" s="2" t="str">
        <f>VLOOKUP($C12009,Clients!$B:$F,L$6,0)</f>
        <v>Foreign</v>
      </c>
      <c r="M12009" s="2" t="str">
        <f>VLOOKUP($C12009,Clients!$B:$F,M$6,0)</f>
        <v>US</v>
      </c>
      <c r="N12009" s="2" t="str">
        <f>VLOOKUP($C12009,Clients!$B:$F,N$6,0)</f>
        <v>United States</v>
      </c>
    </row>
    <row r="12010" spans="2:14" x14ac:dyDescent="0.2">
      <c r="B12010" s="8">
        <v>139.44000000000003</v>
      </c>
      <c r="C12010" s="2" t="s">
        <v>17966</v>
      </c>
      <c r="D12010" s="2" t="s">
        <v>46</v>
      </c>
      <c r="E12010" s="8">
        <v>1</v>
      </c>
      <c r="F12010" s="2" t="s">
        <v>18138</v>
      </c>
      <c r="G12010" s="2" t="s">
        <v>18139</v>
      </c>
      <c r="H12010" s="9">
        <v>42886</v>
      </c>
      <c r="I12010" s="2">
        <v>2017</v>
      </c>
      <c r="J12010" s="2">
        <v>5</v>
      </c>
      <c r="K12010" s="2" t="str">
        <f>VLOOKUP($C12010,Clients!$B:$F,K$6,0)</f>
        <v>Abatz</v>
      </c>
      <c r="L12010" s="2" t="str">
        <f>VLOOKUP($C12010,Clients!$B:$F,L$6,0)</f>
        <v>Foreign</v>
      </c>
      <c r="M12010" s="2" t="str">
        <f>VLOOKUP($C12010,Clients!$B:$F,M$6,0)</f>
        <v>US</v>
      </c>
      <c r="N12010" s="2" t="str">
        <f>VLOOKUP($C12010,Clients!$B:$F,N$6,0)</f>
        <v>United States</v>
      </c>
    </row>
    <row r="12011" spans="2:14" x14ac:dyDescent="0.2">
      <c r="B12011" s="8">
        <v>134.4</v>
      </c>
      <c r="C12011" s="2" t="s">
        <v>17966</v>
      </c>
      <c r="D12011" s="2" t="s">
        <v>46</v>
      </c>
      <c r="E12011" s="8">
        <v>1</v>
      </c>
      <c r="F12011" s="2" t="s">
        <v>18138</v>
      </c>
      <c r="G12011" s="2" t="s">
        <v>18140</v>
      </c>
      <c r="H12011" s="9">
        <v>42886</v>
      </c>
      <c r="I12011" s="2">
        <v>2017</v>
      </c>
      <c r="J12011" s="2">
        <v>5</v>
      </c>
      <c r="K12011" s="2" t="str">
        <f>VLOOKUP($C12011,Clients!$B:$F,K$6,0)</f>
        <v>Abatz</v>
      </c>
      <c r="L12011" s="2" t="str">
        <f>VLOOKUP($C12011,Clients!$B:$F,L$6,0)</f>
        <v>Foreign</v>
      </c>
      <c r="M12011" s="2" t="str">
        <f>VLOOKUP($C12011,Clients!$B:$F,M$6,0)</f>
        <v>US</v>
      </c>
      <c r="N12011" s="2" t="str">
        <f>VLOOKUP($C12011,Clients!$B:$F,N$6,0)</f>
        <v>United States</v>
      </c>
    </row>
    <row r="12012" spans="2:14" x14ac:dyDescent="0.2">
      <c r="B12012" s="8">
        <v>206.64000000000001</v>
      </c>
      <c r="C12012" s="2" t="s">
        <v>17966</v>
      </c>
      <c r="D12012" s="2" t="s">
        <v>46</v>
      </c>
      <c r="E12012" s="8">
        <v>3</v>
      </c>
      <c r="F12012" s="2" t="s">
        <v>18141</v>
      </c>
      <c r="G12012" s="2" t="s">
        <v>18142</v>
      </c>
      <c r="H12012" s="9">
        <v>42886</v>
      </c>
      <c r="I12012" s="2">
        <v>2017</v>
      </c>
      <c r="J12012" s="2">
        <v>5</v>
      </c>
      <c r="K12012" s="2" t="str">
        <f>VLOOKUP($C12012,Clients!$B:$F,K$6,0)</f>
        <v>Abatz</v>
      </c>
      <c r="L12012" s="2" t="str">
        <f>VLOOKUP($C12012,Clients!$B:$F,L$6,0)</f>
        <v>Foreign</v>
      </c>
      <c r="M12012" s="2" t="str">
        <f>VLOOKUP($C12012,Clients!$B:$F,M$6,0)</f>
        <v>US</v>
      </c>
      <c r="N12012" s="2" t="str">
        <f>VLOOKUP($C12012,Clients!$B:$F,N$6,0)</f>
        <v>United States</v>
      </c>
    </row>
    <row r="12013" spans="2:14" x14ac:dyDescent="0.2">
      <c r="B12013" s="8">
        <v>109.2</v>
      </c>
      <c r="C12013" s="2" t="s">
        <v>17966</v>
      </c>
      <c r="D12013" s="2" t="s">
        <v>46</v>
      </c>
      <c r="E12013" s="8">
        <v>1</v>
      </c>
      <c r="F12013" s="2" t="s">
        <v>18141</v>
      </c>
      <c r="G12013" s="2" t="s">
        <v>18143</v>
      </c>
      <c r="H12013" s="9">
        <v>42886</v>
      </c>
      <c r="I12013" s="2">
        <v>2017</v>
      </c>
      <c r="J12013" s="2">
        <v>5</v>
      </c>
      <c r="K12013" s="2" t="str">
        <f>VLOOKUP($C12013,Clients!$B:$F,K$6,0)</f>
        <v>Abatz</v>
      </c>
      <c r="L12013" s="2" t="str">
        <f>VLOOKUP($C12013,Clients!$B:$F,L$6,0)</f>
        <v>Foreign</v>
      </c>
      <c r="M12013" s="2" t="str">
        <f>VLOOKUP($C12013,Clients!$B:$F,M$6,0)</f>
        <v>US</v>
      </c>
      <c r="N12013" s="2" t="str">
        <f>VLOOKUP($C12013,Clients!$B:$F,N$6,0)</f>
        <v>United States</v>
      </c>
    </row>
    <row r="12014" spans="2:14" x14ac:dyDescent="0.2">
      <c r="B12014" s="8">
        <v>5.4600000000000009</v>
      </c>
      <c r="C12014" s="2" t="s">
        <v>17966</v>
      </c>
      <c r="D12014" s="2" t="s">
        <v>46</v>
      </c>
      <c r="E12014" s="8">
        <v>1</v>
      </c>
      <c r="F12014" s="2" t="s">
        <v>18144</v>
      </c>
      <c r="G12014" s="2" t="s">
        <v>18145</v>
      </c>
      <c r="H12014" s="9">
        <v>42886</v>
      </c>
      <c r="I12014" s="2">
        <v>2017</v>
      </c>
      <c r="J12014" s="2">
        <v>5</v>
      </c>
      <c r="K12014" s="2" t="str">
        <f>VLOOKUP($C12014,Clients!$B:$F,K$6,0)</f>
        <v>Abatz</v>
      </c>
      <c r="L12014" s="2" t="str">
        <f>VLOOKUP($C12014,Clients!$B:$F,L$6,0)</f>
        <v>Foreign</v>
      </c>
      <c r="M12014" s="2" t="str">
        <f>VLOOKUP($C12014,Clients!$B:$F,M$6,0)</f>
        <v>US</v>
      </c>
      <c r="N12014" s="2" t="str">
        <f>VLOOKUP($C12014,Clients!$B:$F,N$6,0)</f>
        <v>United States</v>
      </c>
    </row>
    <row r="12015" spans="2:14" x14ac:dyDescent="0.2">
      <c r="B12015" s="8">
        <v>92.4</v>
      </c>
      <c r="C12015" s="2" t="s">
        <v>17966</v>
      </c>
      <c r="D12015" s="2" t="s">
        <v>46</v>
      </c>
      <c r="E12015" s="8">
        <v>1</v>
      </c>
      <c r="F12015" s="2" t="s">
        <v>18144</v>
      </c>
      <c r="G12015" s="2" t="s">
        <v>18146</v>
      </c>
      <c r="H12015" s="9">
        <v>42886</v>
      </c>
      <c r="I12015" s="2">
        <v>2017</v>
      </c>
      <c r="J12015" s="2">
        <v>5</v>
      </c>
      <c r="K12015" s="2" t="str">
        <f>VLOOKUP($C12015,Clients!$B:$F,K$6,0)</f>
        <v>Abatz</v>
      </c>
      <c r="L12015" s="2" t="str">
        <f>VLOOKUP($C12015,Clients!$B:$F,L$6,0)</f>
        <v>Foreign</v>
      </c>
      <c r="M12015" s="2" t="str">
        <f>VLOOKUP($C12015,Clients!$B:$F,M$6,0)</f>
        <v>US</v>
      </c>
      <c r="N12015" s="2" t="str">
        <f>VLOOKUP($C12015,Clients!$B:$F,N$6,0)</f>
        <v>United States</v>
      </c>
    </row>
    <row r="12016" spans="2:14" x14ac:dyDescent="0.2">
      <c r="B12016" s="8">
        <v>413.28000000000003</v>
      </c>
      <c r="C12016" s="2" t="s">
        <v>17966</v>
      </c>
      <c r="D12016" s="2" t="s">
        <v>46</v>
      </c>
      <c r="E12016" s="8">
        <v>4</v>
      </c>
      <c r="F12016" s="2" t="s">
        <v>18147</v>
      </c>
      <c r="G12016" s="2" t="s">
        <v>18148</v>
      </c>
      <c r="H12016" s="9">
        <v>42886</v>
      </c>
      <c r="I12016" s="2">
        <v>2017</v>
      </c>
      <c r="J12016" s="2">
        <v>5</v>
      </c>
      <c r="K12016" s="2" t="str">
        <f>VLOOKUP($C12016,Clients!$B:$F,K$6,0)</f>
        <v>Abatz</v>
      </c>
      <c r="L12016" s="2" t="str">
        <f>VLOOKUP($C12016,Clients!$B:$F,L$6,0)</f>
        <v>Foreign</v>
      </c>
      <c r="M12016" s="2" t="str">
        <f>VLOOKUP($C12016,Clients!$B:$F,M$6,0)</f>
        <v>US</v>
      </c>
      <c r="N12016" s="2" t="str">
        <f>VLOOKUP($C12016,Clients!$B:$F,N$6,0)</f>
        <v>United States</v>
      </c>
    </row>
    <row r="12017" spans="2:14" x14ac:dyDescent="0.2">
      <c r="B12017" s="8">
        <v>126</v>
      </c>
      <c r="C12017" s="2" t="s">
        <v>17966</v>
      </c>
      <c r="D12017" s="2" t="s">
        <v>46</v>
      </c>
      <c r="E12017" s="8">
        <v>1</v>
      </c>
      <c r="F12017" s="2" t="s">
        <v>18147</v>
      </c>
      <c r="G12017" s="2" t="s">
        <v>18149</v>
      </c>
      <c r="H12017" s="9">
        <v>42886</v>
      </c>
      <c r="I12017" s="2">
        <v>2017</v>
      </c>
      <c r="J12017" s="2">
        <v>5</v>
      </c>
      <c r="K12017" s="2" t="str">
        <f>VLOOKUP($C12017,Clients!$B:$F,K$6,0)</f>
        <v>Abatz</v>
      </c>
      <c r="L12017" s="2" t="str">
        <f>VLOOKUP($C12017,Clients!$B:$F,L$6,0)</f>
        <v>Foreign</v>
      </c>
      <c r="M12017" s="2" t="str">
        <f>VLOOKUP($C12017,Clients!$B:$F,M$6,0)</f>
        <v>US</v>
      </c>
      <c r="N12017" s="2" t="str">
        <f>VLOOKUP($C12017,Clients!$B:$F,N$6,0)</f>
        <v>United States</v>
      </c>
    </row>
    <row r="12018" spans="2:14" x14ac:dyDescent="0.2">
      <c r="B12018" s="8">
        <v>809.34</v>
      </c>
      <c r="C12018" s="2" t="s">
        <v>17966</v>
      </c>
      <c r="D12018" s="2" t="s">
        <v>46</v>
      </c>
      <c r="E12018" s="8">
        <v>1</v>
      </c>
      <c r="F12018" s="2" t="s">
        <v>18150</v>
      </c>
      <c r="G12018" s="2" t="s">
        <v>18151</v>
      </c>
      <c r="H12018" s="9">
        <v>42894</v>
      </c>
      <c r="I12018" s="2">
        <v>2017</v>
      </c>
      <c r="J12018" s="2">
        <v>6</v>
      </c>
      <c r="K12018" s="2" t="str">
        <f>VLOOKUP($C12018,Clients!$B:$F,K$6,0)</f>
        <v>Abatz</v>
      </c>
      <c r="L12018" s="2" t="str">
        <f>VLOOKUP($C12018,Clients!$B:$F,L$6,0)</f>
        <v>Foreign</v>
      </c>
      <c r="M12018" s="2" t="str">
        <f>VLOOKUP($C12018,Clients!$B:$F,M$6,0)</f>
        <v>US</v>
      </c>
      <c r="N12018" s="2" t="str">
        <f>VLOOKUP($C12018,Clients!$B:$F,N$6,0)</f>
        <v>United States</v>
      </c>
    </row>
    <row r="12019" spans="2:14" x14ac:dyDescent="0.2">
      <c r="B12019" s="8">
        <v>134.4</v>
      </c>
      <c r="C12019" s="2" t="s">
        <v>17966</v>
      </c>
      <c r="D12019" s="2" t="s">
        <v>46</v>
      </c>
      <c r="E12019" s="8">
        <v>1</v>
      </c>
      <c r="F12019" s="2" t="s">
        <v>18150</v>
      </c>
      <c r="G12019" s="2" t="s">
        <v>18152</v>
      </c>
      <c r="H12019" s="9">
        <v>42894</v>
      </c>
      <c r="I12019" s="2">
        <v>2017</v>
      </c>
      <c r="J12019" s="2">
        <v>6</v>
      </c>
      <c r="K12019" s="2" t="str">
        <f>VLOOKUP($C12019,Clients!$B:$F,K$6,0)</f>
        <v>Abatz</v>
      </c>
      <c r="L12019" s="2" t="str">
        <f>VLOOKUP($C12019,Clients!$B:$F,L$6,0)</f>
        <v>Foreign</v>
      </c>
      <c r="M12019" s="2" t="str">
        <f>VLOOKUP($C12019,Clients!$B:$F,M$6,0)</f>
        <v>US</v>
      </c>
      <c r="N12019" s="2" t="str">
        <f>VLOOKUP($C12019,Clients!$B:$F,N$6,0)</f>
        <v>United States</v>
      </c>
    </row>
    <row r="12020" spans="2:14" x14ac:dyDescent="0.2">
      <c r="B12020" s="8">
        <v>809.34</v>
      </c>
      <c r="C12020" s="2" t="s">
        <v>17966</v>
      </c>
      <c r="D12020" s="2" t="s">
        <v>46</v>
      </c>
      <c r="E12020" s="8">
        <v>1</v>
      </c>
      <c r="F12020" s="2" t="s">
        <v>18153</v>
      </c>
      <c r="G12020" s="2" t="s">
        <v>18154</v>
      </c>
      <c r="H12020" s="9">
        <v>42894</v>
      </c>
      <c r="I12020" s="2">
        <v>2017</v>
      </c>
      <c r="J12020" s="2">
        <v>6</v>
      </c>
      <c r="K12020" s="2" t="str">
        <f>VLOOKUP($C12020,Clients!$B:$F,K$6,0)</f>
        <v>Abatz</v>
      </c>
      <c r="L12020" s="2" t="str">
        <f>VLOOKUP($C12020,Clients!$B:$F,L$6,0)</f>
        <v>Foreign</v>
      </c>
      <c r="M12020" s="2" t="str">
        <f>VLOOKUP($C12020,Clients!$B:$F,M$6,0)</f>
        <v>US</v>
      </c>
      <c r="N12020" s="2" t="str">
        <f>VLOOKUP($C12020,Clients!$B:$F,N$6,0)</f>
        <v>United States</v>
      </c>
    </row>
    <row r="12021" spans="2:14" x14ac:dyDescent="0.2">
      <c r="B12021" s="8">
        <v>134.4</v>
      </c>
      <c r="C12021" s="2" t="s">
        <v>17966</v>
      </c>
      <c r="D12021" s="2" t="s">
        <v>46</v>
      </c>
      <c r="E12021" s="8">
        <v>1</v>
      </c>
      <c r="F12021" s="2" t="s">
        <v>18153</v>
      </c>
      <c r="G12021" s="2" t="s">
        <v>18155</v>
      </c>
      <c r="H12021" s="9">
        <v>42894</v>
      </c>
      <c r="I12021" s="2">
        <v>2017</v>
      </c>
      <c r="J12021" s="2">
        <v>6</v>
      </c>
      <c r="K12021" s="2" t="str">
        <f>VLOOKUP($C12021,Clients!$B:$F,K$6,0)</f>
        <v>Abatz</v>
      </c>
      <c r="L12021" s="2" t="str">
        <f>VLOOKUP($C12021,Clients!$B:$F,L$6,0)</f>
        <v>Foreign</v>
      </c>
      <c r="M12021" s="2" t="str">
        <f>VLOOKUP($C12021,Clients!$B:$F,M$6,0)</f>
        <v>US</v>
      </c>
      <c r="N12021" s="2" t="str">
        <f>VLOOKUP($C12021,Clients!$B:$F,N$6,0)</f>
        <v>United States</v>
      </c>
    </row>
    <row r="12022" spans="2:14" x14ac:dyDescent="0.2">
      <c r="B12022" s="8">
        <v>743.4</v>
      </c>
      <c r="C12022" s="2" t="s">
        <v>17966</v>
      </c>
      <c r="D12022" s="2" t="s">
        <v>46</v>
      </c>
      <c r="E12022" s="8">
        <v>1</v>
      </c>
      <c r="F12022" s="2" t="s">
        <v>18156</v>
      </c>
      <c r="G12022" s="2" t="s">
        <v>18157</v>
      </c>
      <c r="H12022" s="9">
        <v>42894</v>
      </c>
      <c r="I12022" s="2">
        <v>2017</v>
      </c>
      <c r="J12022" s="2">
        <v>6</v>
      </c>
      <c r="K12022" s="2" t="str">
        <f>VLOOKUP($C12022,Clients!$B:$F,K$6,0)</f>
        <v>Abatz</v>
      </c>
      <c r="L12022" s="2" t="str">
        <f>VLOOKUP($C12022,Clients!$B:$F,L$6,0)</f>
        <v>Foreign</v>
      </c>
      <c r="M12022" s="2" t="str">
        <f>VLOOKUP($C12022,Clients!$B:$F,M$6,0)</f>
        <v>US</v>
      </c>
      <c r="N12022" s="2" t="str">
        <f>VLOOKUP($C12022,Clients!$B:$F,N$6,0)</f>
        <v>United States</v>
      </c>
    </row>
    <row r="12023" spans="2:14" x14ac:dyDescent="0.2">
      <c r="B12023" s="8">
        <v>134.4</v>
      </c>
      <c r="C12023" s="2" t="s">
        <v>17966</v>
      </c>
      <c r="D12023" s="2" t="s">
        <v>46</v>
      </c>
      <c r="E12023" s="8">
        <v>1</v>
      </c>
      <c r="F12023" s="2" t="s">
        <v>18156</v>
      </c>
      <c r="G12023" s="2" t="s">
        <v>18158</v>
      </c>
      <c r="H12023" s="9">
        <v>42894</v>
      </c>
      <c r="I12023" s="2">
        <v>2017</v>
      </c>
      <c r="J12023" s="2">
        <v>6</v>
      </c>
      <c r="K12023" s="2" t="str">
        <f>VLOOKUP($C12023,Clients!$B:$F,K$6,0)</f>
        <v>Abatz</v>
      </c>
      <c r="L12023" s="2" t="str">
        <f>VLOOKUP($C12023,Clients!$B:$F,L$6,0)</f>
        <v>Foreign</v>
      </c>
      <c r="M12023" s="2" t="str">
        <f>VLOOKUP($C12023,Clients!$B:$F,M$6,0)</f>
        <v>US</v>
      </c>
      <c r="N12023" s="2" t="str">
        <f>VLOOKUP($C12023,Clients!$B:$F,N$6,0)</f>
        <v>United States</v>
      </c>
    </row>
    <row r="12024" spans="2:14" x14ac:dyDescent="0.2">
      <c r="B12024" s="8">
        <v>0</v>
      </c>
      <c r="C12024" s="2" t="s">
        <v>17966</v>
      </c>
      <c r="D12024" s="2" t="s">
        <v>46</v>
      </c>
      <c r="E12024" s="8">
        <v>1</v>
      </c>
      <c r="F12024" s="2" t="s">
        <v>18159</v>
      </c>
      <c r="G12024" s="2" t="s">
        <v>18160</v>
      </c>
      <c r="H12024" s="9">
        <v>42894</v>
      </c>
      <c r="I12024" s="2">
        <v>2017</v>
      </c>
      <c r="J12024" s="2">
        <v>6</v>
      </c>
      <c r="K12024" s="2" t="str">
        <f>VLOOKUP($C12024,Clients!$B:$F,K$6,0)</f>
        <v>Abatz</v>
      </c>
      <c r="L12024" s="2" t="str">
        <f>VLOOKUP($C12024,Clients!$B:$F,L$6,0)</f>
        <v>Foreign</v>
      </c>
      <c r="M12024" s="2" t="str">
        <f>VLOOKUP($C12024,Clients!$B:$F,M$6,0)</f>
        <v>US</v>
      </c>
      <c r="N12024" s="2" t="str">
        <f>VLOOKUP($C12024,Clients!$B:$F,N$6,0)</f>
        <v>United States</v>
      </c>
    </row>
    <row r="12025" spans="2:14" x14ac:dyDescent="0.2">
      <c r="B12025" s="8">
        <v>64.680000000000007</v>
      </c>
      <c r="C12025" s="2" t="s">
        <v>17966</v>
      </c>
      <c r="D12025" s="2" t="s">
        <v>46</v>
      </c>
      <c r="E12025" s="8">
        <v>1</v>
      </c>
      <c r="F12025" s="2" t="s">
        <v>18161</v>
      </c>
      <c r="G12025" s="2" t="s">
        <v>18162</v>
      </c>
      <c r="H12025" s="9">
        <v>42894</v>
      </c>
      <c r="I12025" s="2">
        <v>2017</v>
      </c>
      <c r="J12025" s="2">
        <v>6</v>
      </c>
      <c r="K12025" s="2" t="str">
        <f>VLOOKUP($C12025,Clients!$B:$F,K$6,0)</f>
        <v>Abatz</v>
      </c>
      <c r="L12025" s="2" t="str">
        <f>VLOOKUP($C12025,Clients!$B:$F,L$6,0)</f>
        <v>Foreign</v>
      </c>
      <c r="M12025" s="2" t="str">
        <f>VLOOKUP($C12025,Clients!$B:$F,M$6,0)</f>
        <v>US</v>
      </c>
      <c r="N12025" s="2" t="str">
        <f>VLOOKUP($C12025,Clients!$B:$F,N$6,0)</f>
        <v>United States</v>
      </c>
    </row>
    <row r="12026" spans="2:14" x14ac:dyDescent="0.2">
      <c r="B12026" s="8">
        <v>109.2</v>
      </c>
      <c r="C12026" s="2" t="s">
        <v>17966</v>
      </c>
      <c r="D12026" s="2" t="s">
        <v>46</v>
      </c>
      <c r="E12026" s="8">
        <v>1</v>
      </c>
      <c r="F12026" s="2" t="s">
        <v>18161</v>
      </c>
      <c r="G12026" s="2" t="s">
        <v>18163</v>
      </c>
      <c r="H12026" s="9">
        <v>42894</v>
      </c>
      <c r="I12026" s="2">
        <v>2017</v>
      </c>
      <c r="J12026" s="2">
        <v>6</v>
      </c>
      <c r="K12026" s="2" t="str">
        <f>VLOOKUP($C12026,Clients!$B:$F,K$6,0)</f>
        <v>Abatz</v>
      </c>
      <c r="L12026" s="2" t="str">
        <f>VLOOKUP($C12026,Clients!$B:$F,L$6,0)</f>
        <v>Foreign</v>
      </c>
      <c r="M12026" s="2" t="str">
        <f>VLOOKUP($C12026,Clients!$B:$F,M$6,0)</f>
        <v>US</v>
      </c>
      <c r="N12026" s="2" t="str">
        <f>VLOOKUP($C12026,Clients!$B:$F,N$6,0)</f>
        <v>United States</v>
      </c>
    </row>
    <row r="12027" spans="2:14" x14ac:dyDescent="0.2">
      <c r="B12027" s="8">
        <v>5.4600000000000009</v>
      </c>
      <c r="C12027" s="2" t="s">
        <v>17966</v>
      </c>
      <c r="D12027" s="2" t="s">
        <v>46</v>
      </c>
      <c r="E12027" s="8">
        <v>1</v>
      </c>
      <c r="F12027" s="2" t="s">
        <v>18164</v>
      </c>
      <c r="G12027" s="2" t="s">
        <v>18165</v>
      </c>
      <c r="H12027" s="9">
        <v>42894</v>
      </c>
      <c r="I12027" s="2">
        <v>2017</v>
      </c>
      <c r="J12027" s="2">
        <v>6</v>
      </c>
      <c r="K12027" s="2" t="str">
        <f>VLOOKUP($C12027,Clients!$B:$F,K$6,0)</f>
        <v>Abatz</v>
      </c>
      <c r="L12027" s="2" t="str">
        <f>VLOOKUP($C12027,Clients!$B:$F,L$6,0)</f>
        <v>Foreign</v>
      </c>
      <c r="M12027" s="2" t="str">
        <f>VLOOKUP($C12027,Clients!$B:$F,M$6,0)</f>
        <v>US</v>
      </c>
      <c r="N12027" s="2" t="str">
        <f>VLOOKUP($C12027,Clients!$B:$F,N$6,0)</f>
        <v>United States</v>
      </c>
    </row>
    <row r="12028" spans="2:14" x14ac:dyDescent="0.2">
      <c r="B12028" s="8">
        <v>92.4</v>
      </c>
      <c r="C12028" s="2" t="s">
        <v>17966</v>
      </c>
      <c r="D12028" s="2" t="s">
        <v>46</v>
      </c>
      <c r="E12028" s="8">
        <v>1</v>
      </c>
      <c r="F12028" s="2" t="s">
        <v>18164</v>
      </c>
      <c r="G12028" s="2" t="s">
        <v>18166</v>
      </c>
      <c r="H12028" s="9">
        <v>42894</v>
      </c>
      <c r="I12028" s="2">
        <v>2017</v>
      </c>
      <c r="J12028" s="2">
        <v>6</v>
      </c>
      <c r="K12028" s="2" t="str">
        <f>VLOOKUP($C12028,Clients!$B:$F,K$6,0)</f>
        <v>Abatz</v>
      </c>
      <c r="L12028" s="2" t="str">
        <f>VLOOKUP($C12028,Clients!$B:$F,L$6,0)</f>
        <v>Foreign</v>
      </c>
      <c r="M12028" s="2" t="str">
        <f>VLOOKUP($C12028,Clients!$B:$F,M$6,0)</f>
        <v>US</v>
      </c>
      <c r="N12028" s="2" t="str">
        <f>VLOOKUP($C12028,Clients!$B:$F,N$6,0)</f>
        <v>United States</v>
      </c>
    </row>
    <row r="12029" spans="2:14" x14ac:dyDescent="0.2">
      <c r="B12029" s="8">
        <v>64.680000000000007</v>
      </c>
      <c r="C12029" s="2" t="s">
        <v>17966</v>
      </c>
      <c r="D12029" s="2" t="s">
        <v>46</v>
      </c>
      <c r="E12029" s="8">
        <v>1</v>
      </c>
      <c r="F12029" s="2" t="s">
        <v>18167</v>
      </c>
      <c r="G12029" s="2" t="s">
        <v>18168</v>
      </c>
      <c r="H12029" s="9">
        <v>42894</v>
      </c>
      <c r="I12029" s="2">
        <v>2017</v>
      </c>
      <c r="J12029" s="2">
        <v>6</v>
      </c>
      <c r="K12029" s="2" t="str">
        <f>VLOOKUP($C12029,Clients!$B:$F,K$6,0)</f>
        <v>Abatz</v>
      </c>
      <c r="L12029" s="2" t="str">
        <f>VLOOKUP($C12029,Clients!$B:$F,L$6,0)</f>
        <v>Foreign</v>
      </c>
      <c r="M12029" s="2" t="str">
        <f>VLOOKUP($C12029,Clients!$B:$F,M$6,0)</f>
        <v>US</v>
      </c>
      <c r="N12029" s="2" t="str">
        <f>VLOOKUP($C12029,Clients!$B:$F,N$6,0)</f>
        <v>United States</v>
      </c>
    </row>
    <row r="12030" spans="2:14" x14ac:dyDescent="0.2">
      <c r="B12030" s="8">
        <v>109.2</v>
      </c>
      <c r="C12030" s="2" t="s">
        <v>17966</v>
      </c>
      <c r="D12030" s="2" t="s">
        <v>46</v>
      </c>
      <c r="E12030" s="8">
        <v>1</v>
      </c>
      <c r="F12030" s="2" t="s">
        <v>18167</v>
      </c>
      <c r="G12030" s="2" t="s">
        <v>18169</v>
      </c>
      <c r="H12030" s="9">
        <v>42894</v>
      </c>
      <c r="I12030" s="2">
        <v>2017</v>
      </c>
      <c r="J12030" s="2">
        <v>6</v>
      </c>
      <c r="K12030" s="2" t="str">
        <f>VLOOKUP($C12030,Clients!$B:$F,K$6,0)</f>
        <v>Abatz</v>
      </c>
      <c r="L12030" s="2" t="str">
        <f>VLOOKUP($C12030,Clients!$B:$F,L$6,0)</f>
        <v>Foreign</v>
      </c>
      <c r="M12030" s="2" t="str">
        <f>VLOOKUP($C12030,Clients!$B:$F,M$6,0)</f>
        <v>US</v>
      </c>
      <c r="N12030" s="2" t="str">
        <f>VLOOKUP($C12030,Clients!$B:$F,N$6,0)</f>
        <v>United States</v>
      </c>
    </row>
    <row r="12031" spans="2:14" x14ac:dyDescent="0.2">
      <c r="B12031" s="8">
        <v>64.680000000000007</v>
      </c>
      <c r="C12031" s="2" t="s">
        <v>17966</v>
      </c>
      <c r="D12031" s="2" t="s">
        <v>46</v>
      </c>
      <c r="E12031" s="8">
        <v>1</v>
      </c>
      <c r="F12031" s="2" t="s">
        <v>18170</v>
      </c>
      <c r="G12031" s="2" t="s">
        <v>18171</v>
      </c>
      <c r="H12031" s="9">
        <v>42894</v>
      </c>
      <c r="I12031" s="2">
        <v>2017</v>
      </c>
      <c r="J12031" s="2">
        <v>6</v>
      </c>
      <c r="K12031" s="2" t="str">
        <f>VLOOKUP($C12031,Clients!$B:$F,K$6,0)</f>
        <v>Abatz</v>
      </c>
      <c r="L12031" s="2" t="str">
        <f>VLOOKUP($C12031,Clients!$B:$F,L$6,0)</f>
        <v>Foreign</v>
      </c>
      <c r="M12031" s="2" t="str">
        <f>VLOOKUP($C12031,Clients!$B:$F,M$6,0)</f>
        <v>US</v>
      </c>
      <c r="N12031" s="2" t="str">
        <f>VLOOKUP($C12031,Clients!$B:$F,N$6,0)</f>
        <v>United States</v>
      </c>
    </row>
    <row r="12032" spans="2:14" x14ac:dyDescent="0.2">
      <c r="B12032" s="8">
        <v>109.2</v>
      </c>
      <c r="C12032" s="2" t="s">
        <v>17966</v>
      </c>
      <c r="D12032" s="2" t="s">
        <v>46</v>
      </c>
      <c r="E12032" s="8">
        <v>1</v>
      </c>
      <c r="F12032" s="2" t="s">
        <v>18170</v>
      </c>
      <c r="G12032" s="2" t="s">
        <v>18172</v>
      </c>
      <c r="H12032" s="9">
        <v>42894</v>
      </c>
      <c r="I12032" s="2">
        <v>2017</v>
      </c>
      <c r="J12032" s="2">
        <v>6</v>
      </c>
      <c r="K12032" s="2" t="str">
        <f>VLOOKUP($C12032,Clients!$B:$F,K$6,0)</f>
        <v>Abatz</v>
      </c>
      <c r="L12032" s="2" t="str">
        <f>VLOOKUP($C12032,Clients!$B:$F,L$6,0)</f>
        <v>Foreign</v>
      </c>
      <c r="M12032" s="2" t="str">
        <f>VLOOKUP($C12032,Clients!$B:$F,M$6,0)</f>
        <v>US</v>
      </c>
      <c r="N12032" s="2" t="str">
        <f>VLOOKUP($C12032,Clients!$B:$F,N$6,0)</f>
        <v>United States</v>
      </c>
    </row>
    <row r="12033" spans="2:14" x14ac:dyDescent="0.2">
      <c r="B12033" s="8">
        <v>0</v>
      </c>
      <c r="C12033" s="2" t="s">
        <v>17966</v>
      </c>
      <c r="D12033" s="2" t="s">
        <v>46</v>
      </c>
      <c r="E12033" s="8">
        <v>1</v>
      </c>
      <c r="F12033" s="2" t="s">
        <v>18173</v>
      </c>
      <c r="G12033" s="2" t="s">
        <v>18174</v>
      </c>
      <c r="H12033" s="9">
        <v>42894</v>
      </c>
      <c r="I12033" s="2">
        <v>2017</v>
      </c>
      <c r="J12033" s="2">
        <v>6</v>
      </c>
      <c r="K12033" s="2" t="str">
        <f>VLOOKUP($C12033,Clients!$B:$F,K$6,0)</f>
        <v>Abatz</v>
      </c>
      <c r="L12033" s="2" t="str">
        <f>VLOOKUP($C12033,Clients!$B:$F,L$6,0)</f>
        <v>Foreign</v>
      </c>
      <c r="M12033" s="2" t="str">
        <f>VLOOKUP($C12033,Clients!$B:$F,M$6,0)</f>
        <v>US</v>
      </c>
      <c r="N12033" s="2" t="str">
        <f>VLOOKUP($C12033,Clients!$B:$F,N$6,0)</f>
        <v>United States</v>
      </c>
    </row>
    <row r="12034" spans="2:14" x14ac:dyDescent="0.2">
      <c r="B12034" s="8">
        <v>7.9799999999999995</v>
      </c>
      <c r="C12034" s="2" t="s">
        <v>17966</v>
      </c>
      <c r="D12034" s="2" t="s">
        <v>46</v>
      </c>
      <c r="E12034" s="8">
        <v>1</v>
      </c>
      <c r="F12034" s="2" t="s">
        <v>18175</v>
      </c>
      <c r="G12034" s="2" t="s">
        <v>18176</v>
      </c>
      <c r="H12034" s="9">
        <v>42899</v>
      </c>
      <c r="I12034" s="2">
        <v>2017</v>
      </c>
      <c r="J12034" s="2">
        <v>6</v>
      </c>
      <c r="K12034" s="2" t="str">
        <f>VLOOKUP($C12034,Clients!$B:$F,K$6,0)</f>
        <v>Abatz</v>
      </c>
      <c r="L12034" s="2" t="str">
        <f>VLOOKUP($C12034,Clients!$B:$F,L$6,0)</f>
        <v>Foreign</v>
      </c>
      <c r="M12034" s="2" t="str">
        <f>VLOOKUP($C12034,Clients!$B:$F,M$6,0)</f>
        <v>US</v>
      </c>
      <c r="N12034" s="2" t="str">
        <f>VLOOKUP($C12034,Clients!$B:$F,N$6,0)</f>
        <v>United States</v>
      </c>
    </row>
    <row r="12035" spans="2:14" x14ac:dyDescent="0.2">
      <c r="B12035" s="8">
        <v>92.4</v>
      </c>
      <c r="C12035" s="2" t="s">
        <v>17966</v>
      </c>
      <c r="D12035" s="2" t="s">
        <v>46</v>
      </c>
      <c r="E12035" s="8">
        <v>1</v>
      </c>
      <c r="F12035" s="2" t="s">
        <v>18175</v>
      </c>
      <c r="G12035" s="2" t="s">
        <v>18177</v>
      </c>
      <c r="H12035" s="9">
        <v>42899</v>
      </c>
      <c r="I12035" s="2">
        <v>2017</v>
      </c>
      <c r="J12035" s="2">
        <v>6</v>
      </c>
      <c r="K12035" s="2" t="str">
        <f>VLOOKUP($C12035,Clients!$B:$F,K$6,0)</f>
        <v>Abatz</v>
      </c>
      <c r="L12035" s="2" t="str">
        <f>VLOOKUP($C12035,Clients!$B:$F,L$6,0)</f>
        <v>Foreign</v>
      </c>
      <c r="M12035" s="2" t="str">
        <f>VLOOKUP($C12035,Clients!$B:$F,M$6,0)</f>
        <v>US</v>
      </c>
      <c r="N12035" s="2" t="str">
        <f>VLOOKUP($C12035,Clients!$B:$F,N$6,0)</f>
        <v>United States</v>
      </c>
    </row>
    <row r="12036" spans="2:14" x14ac:dyDescent="0.2">
      <c r="B12036" s="8">
        <v>0</v>
      </c>
      <c r="C12036" s="2" t="s">
        <v>17966</v>
      </c>
      <c r="D12036" s="2" t="s">
        <v>46</v>
      </c>
      <c r="E12036" s="8">
        <v>2</v>
      </c>
      <c r="F12036" s="2" t="s">
        <v>18178</v>
      </c>
      <c r="G12036" s="2" t="s">
        <v>18179</v>
      </c>
      <c r="H12036" s="9">
        <v>42907</v>
      </c>
      <c r="I12036" s="2">
        <v>2017</v>
      </c>
      <c r="J12036" s="2">
        <v>6</v>
      </c>
      <c r="K12036" s="2" t="str">
        <f>VLOOKUP($C12036,Clients!$B:$F,K$6,0)</f>
        <v>Abatz</v>
      </c>
      <c r="L12036" s="2" t="str">
        <f>VLOOKUP($C12036,Clients!$B:$F,L$6,0)</f>
        <v>Foreign</v>
      </c>
      <c r="M12036" s="2" t="str">
        <f>VLOOKUP($C12036,Clients!$B:$F,M$6,0)</f>
        <v>US</v>
      </c>
      <c r="N12036" s="2" t="str">
        <f>VLOOKUP($C12036,Clients!$B:$F,N$6,0)</f>
        <v>United States</v>
      </c>
    </row>
    <row r="12037" spans="2:14" x14ac:dyDescent="0.2">
      <c r="B12037" s="8">
        <v>5.4600000000000009</v>
      </c>
      <c r="C12037" s="2" t="s">
        <v>17966</v>
      </c>
      <c r="D12037" s="2" t="s">
        <v>46</v>
      </c>
      <c r="E12037" s="8">
        <v>1</v>
      </c>
      <c r="F12037" s="2" t="s">
        <v>18180</v>
      </c>
      <c r="G12037" s="2" t="s">
        <v>18181</v>
      </c>
      <c r="H12037" s="9">
        <v>42907</v>
      </c>
      <c r="I12037" s="2">
        <v>2017</v>
      </c>
      <c r="J12037" s="2">
        <v>6</v>
      </c>
      <c r="K12037" s="2" t="str">
        <f>VLOOKUP($C12037,Clients!$B:$F,K$6,0)</f>
        <v>Abatz</v>
      </c>
      <c r="L12037" s="2" t="str">
        <f>VLOOKUP($C12037,Clients!$B:$F,L$6,0)</f>
        <v>Foreign</v>
      </c>
      <c r="M12037" s="2" t="str">
        <f>VLOOKUP($C12037,Clients!$B:$F,M$6,0)</f>
        <v>US</v>
      </c>
      <c r="N12037" s="2" t="str">
        <f>VLOOKUP($C12037,Clients!$B:$F,N$6,0)</f>
        <v>United States</v>
      </c>
    </row>
    <row r="12038" spans="2:14" x14ac:dyDescent="0.2">
      <c r="B12038" s="8">
        <v>92.4</v>
      </c>
      <c r="C12038" s="2" t="s">
        <v>17966</v>
      </c>
      <c r="D12038" s="2" t="s">
        <v>46</v>
      </c>
      <c r="E12038" s="8">
        <v>1</v>
      </c>
      <c r="F12038" s="2" t="s">
        <v>18180</v>
      </c>
      <c r="G12038" s="2" t="s">
        <v>18182</v>
      </c>
      <c r="H12038" s="9">
        <v>42907</v>
      </c>
      <c r="I12038" s="2">
        <v>2017</v>
      </c>
      <c r="J12038" s="2">
        <v>6</v>
      </c>
      <c r="K12038" s="2" t="str">
        <f>VLOOKUP($C12038,Clients!$B:$F,K$6,0)</f>
        <v>Abatz</v>
      </c>
      <c r="L12038" s="2" t="str">
        <f>VLOOKUP($C12038,Clients!$B:$F,L$6,0)</f>
        <v>Foreign</v>
      </c>
      <c r="M12038" s="2" t="str">
        <f>VLOOKUP($C12038,Clients!$B:$F,M$6,0)</f>
        <v>US</v>
      </c>
      <c r="N12038" s="2" t="str">
        <f>VLOOKUP($C12038,Clients!$B:$F,N$6,0)</f>
        <v>United States</v>
      </c>
    </row>
    <row r="12039" spans="2:14" x14ac:dyDescent="0.2">
      <c r="B12039" s="8">
        <v>64.680000000000007</v>
      </c>
      <c r="C12039" s="2" t="s">
        <v>17966</v>
      </c>
      <c r="D12039" s="2" t="s">
        <v>46</v>
      </c>
      <c r="E12039" s="8">
        <v>1</v>
      </c>
      <c r="F12039" s="2" t="s">
        <v>18183</v>
      </c>
      <c r="G12039" s="2" t="s">
        <v>18184</v>
      </c>
      <c r="H12039" s="9">
        <v>42907</v>
      </c>
      <c r="I12039" s="2">
        <v>2017</v>
      </c>
      <c r="J12039" s="2">
        <v>6</v>
      </c>
      <c r="K12039" s="2" t="str">
        <f>VLOOKUP($C12039,Clients!$B:$F,K$6,0)</f>
        <v>Abatz</v>
      </c>
      <c r="L12039" s="2" t="str">
        <f>VLOOKUP($C12039,Clients!$B:$F,L$6,0)</f>
        <v>Foreign</v>
      </c>
      <c r="M12039" s="2" t="str">
        <f>VLOOKUP($C12039,Clients!$B:$F,M$6,0)</f>
        <v>US</v>
      </c>
      <c r="N12039" s="2" t="str">
        <f>VLOOKUP($C12039,Clients!$B:$F,N$6,0)</f>
        <v>United States</v>
      </c>
    </row>
    <row r="12040" spans="2:14" x14ac:dyDescent="0.2">
      <c r="B12040" s="8">
        <v>109.2</v>
      </c>
      <c r="C12040" s="2" t="s">
        <v>17966</v>
      </c>
      <c r="D12040" s="2" t="s">
        <v>46</v>
      </c>
      <c r="E12040" s="8">
        <v>1</v>
      </c>
      <c r="F12040" s="2" t="s">
        <v>18183</v>
      </c>
      <c r="G12040" s="2" t="s">
        <v>18185</v>
      </c>
      <c r="H12040" s="9">
        <v>42907</v>
      </c>
      <c r="I12040" s="2">
        <v>2017</v>
      </c>
      <c r="J12040" s="2">
        <v>6</v>
      </c>
      <c r="K12040" s="2" t="str">
        <f>VLOOKUP($C12040,Clients!$B:$F,K$6,0)</f>
        <v>Abatz</v>
      </c>
      <c r="L12040" s="2" t="str">
        <f>VLOOKUP($C12040,Clients!$B:$F,L$6,0)</f>
        <v>Foreign</v>
      </c>
      <c r="M12040" s="2" t="str">
        <f>VLOOKUP($C12040,Clients!$B:$F,M$6,0)</f>
        <v>US</v>
      </c>
      <c r="N12040" s="2" t="str">
        <f>VLOOKUP($C12040,Clients!$B:$F,N$6,0)</f>
        <v>United States</v>
      </c>
    </row>
    <row r="12041" spans="2:14" x14ac:dyDescent="0.2">
      <c r="B12041" s="8">
        <v>10.920000000000002</v>
      </c>
      <c r="C12041" s="2" t="s">
        <v>17966</v>
      </c>
      <c r="D12041" s="2" t="s">
        <v>46</v>
      </c>
      <c r="E12041" s="8">
        <v>1</v>
      </c>
      <c r="F12041" s="2" t="s">
        <v>18186</v>
      </c>
      <c r="G12041" s="2" t="s">
        <v>18187</v>
      </c>
      <c r="H12041" s="9">
        <v>42907</v>
      </c>
      <c r="I12041" s="2">
        <v>2017</v>
      </c>
      <c r="J12041" s="2">
        <v>6</v>
      </c>
      <c r="K12041" s="2" t="str">
        <f>VLOOKUP($C12041,Clients!$B:$F,K$6,0)</f>
        <v>Abatz</v>
      </c>
      <c r="L12041" s="2" t="str">
        <f>VLOOKUP($C12041,Clients!$B:$F,L$6,0)</f>
        <v>Foreign</v>
      </c>
      <c r="M12041" s="2" t="str">
        <f>VLOOKUP($C12041,Clients!$B:$F,M$6,0)</f>
        <v>US</v>
      </c>
      <c r="N12041" s="2" t="str">
        <f>VLOOKUP($C12041,Clients!$B:$F,N$6,0)</f>
        <v>United States</v>
      </c>
    </row>
    <row r="12042" spans="2:14" x14ac:dyDescent="0.2">
      <c r="B12042" s="8">
        <v>92.4</v>
      </c>
      <c r="C12042" s="2" t="s">
        <v>17966</v>
      </c>
      <c r="D12042" s="2" t="s">
        <v>46</v>
      </c>
      <c r="E12042" s="8">
        <v>1</v>
      </c>
      <c r="F12042" s="2" t="s">
        <v>18186</v>
      </c>
      <c r="G12042" s="2" t="s">
        <v>18188</v>
      </c>
      <c r="H12042" s="9">
        <v>42907</v>
      </c>
      <c r="I12042" s="2">
        <v>2017</v>
      </c>
      <c r="J12042" s="2">
        <v>6</v>
      </c>
      <c r="K12042" s="2" t="str">
        <f>VLOOKUP($C12042,Clients!$B:$F,K$6,0)</f>
        <v>Abatz</v>
      </c>
      <c r="L12042" s="2" t="str">
        <f>VLOOKUP($C12042,Clients!$B:$F,L$6,0)</f>
        <v>Foreign</v>
      </c>
      <c r="M12042" s="2" t="str">
        <f>VLOOKUP($C12042,Clients!$B:$F,M$6,0)</f>
        <v>US</v>
      </c>
      <c r="N12042" s="2" t="str">
        <f>VLOOKUP($C12042,Clients!$B:$F,N$6,0)</f>
        <v>United States</v>
      </c>
    </row>
    <row r="12043" spans="2:14" x14ac:dyDescent="0.2">
      <c r="B12043" s="8">
        <v>111.30000000000001</v>
      </c>
      <c r="C12043" s="2" t="s">
        <v>17966</v>
      </c>
      <c r="D12043" s="2" t="s">
        <v>46</v>
      </c>
      <c r="E12043" s="8">
        <v>1</v>
      </c>
      <c r="F12043" s="2" t="s">
        <v>18189</v>
      </c>
      <c r="G12043" s="2" t="s">
        <v>18190</v>
      </c>
      <c r="H12043" s="9">
        <v>42907</v>
      </c>
      <c r="I12043" s="2">
        <v>2017</v>
      </c>
      <c r="J12043" s="2">
        <v>6</v>
      </c>
      <c r="K12043" s="2" t="str">
        <f>VLOOKUP($C12043,Clients!$B:$F,K$6,0)</f>
        <v>Abatz</v>
      </c>
      <c r="L12043" s="2" t="str">
        <f>VLOOKUP($C12043,Clients!$B:$F,L$6,0)</f>
        <v>Foreign</v>
      </c>
      <c r="M12043" s="2" t="str">
        <f>VLOOKUP($C12043,Clients!$B:$F,M$6,0)</f>
        <v>US</v>
      </c>
      <c r="N12043" s="2" t="str">
        <f>VLOOKUP($C12043,Clients!$B:$F,N$6,0)</f>
        <v>United States</v>
      </c>
    </row>
    <row r="12044" spans="2:14" x14ac:dyDescent="0.2">
      <c r="B12044" s="8">
        <v>92.4</v>
      </c>
      <c r="C12044" s="2" t="s">
        <v>17966</v>
      </c>
      <c r="D12044" s="2" t="s">
        <v>46</v>
      </c>
      <c r="E12044" s="8">
        <v>1</v>
      </c>
      <c r="F12044" s="2" t="s">
        <v>18189</v>
      </c>
      <c r="G12044" s="2" t="s">
        <v>18191</v>
      </c>
      <c r="H12044" s="9">
        <v>42907</v>
      </c>
      <c r="I12044" s="2">
        <v>2017</v>
      </c>
      <c r="J12044" s="2">
        <v>6</v>
      </c>
      <c r="K12044" s="2" t="str">
        <f>VLOOKUP($C12044,Clients!$B:$F,K$6,0)</f>
        <v>Abatz</v>
      </c>
      <c r="L12044" s="2" t="str">
        <f>VLOOKUP($C12044,Clients!$B:$F,L$6,0)</f>
        <v>Foreign</v>
      </c>
      <c r="M12044" s="2" t="str">
        <f>VLOOKUP($C12044,Clients!$B:$F,M$6,0)</f>
        <v>US</v>
      </c>
      <c r="N12044" s="2" t="str">
        <f>VLOOKUP($C12044,Clients!$B:$F,N$6,0)</f>
        <v>United States</v>
      </c>
    </row>
    <row r="12045" spans="2:14" x14ac:dyDescent="0.2">
      <c r="B12045" s="8">
        <v>34.860000000000007</v>
      </c>
      <c r="C12045" s="2" t="s">
        <v>17966</v>
      </c>
      <c r="D12045" s="2" t="s">
        <v>46</v>
      </c>
      <c r="E12045" s="8">
        <v>1</v>
      </c>
      <c r="F12045" s="2" t="s">
        <v>18192</v>
      </c>
      <c r="G12045" s="2" t="s">
        <v>18193</v>
      </c>
      <c r="H12045" s="9">
        <v>42907</v>
      </c>
      <c r="I12045" s="2">
        <v>2017</v>
      </c>
      <c r="J12045" s="2">
        <v>6</v>
      </c>
      <c r="K12045" s="2" t="str">
        <f>VLOOKUP($C12045,Clients!$B:$F,K$6,0)</f>
        <v>Abatz</v>
      </c>
      <c r="L12045" s="2" t="str">
        <f>VLOOKUP($C12045,Clients!$B:$F,L$6,0)</f>
        <v>Foreign</v>
      </c>
      <c r="M12045" s="2" t="str">
        <f>VLOOKUP($C12045,Clients!$B:$F,M$6,0)</f>
        <v>US</v>
      </c>
      <c r="N12045" s="2" t="str">
        <f>VLOOKUP($C12045,Clients!$B:$F,N$6,0)</f>
        <v>United States</v>
      </c>
    </row>
    <row r="12046" spans="2:14" x14ac:dyDescent="0.2">
      <c r="B12046" s="8">
        <v>92.4</v>
      </c>
      <c r="C12046" s="2" t="s">
        <v>17966</v>
      </c>
      <c r="D12046" s="2" t="s">
        <v>46</v>
      </c>
      <c r="E12046" s="8">
        <v>1</v>
      </c>
      <c r="F12046" s="2" t="s">
        <v>18192</v>
      </c>
      <c r="G12046" s="2" t="s">
        <v>18194</v>
      </c>
      <c r="H12046" s="9">
        <v>42907</v>
      </c>
      <c r="I12046" s="2">
        <v>2017</v>
      </c>
      <c r="J12046" s="2">
        <v>6</v>
      </c>
      <c r="K12046" s="2" t="str">
        <f>VLOOKUP($C12046,Clients!$B:$F,K$6,0)</f>
        <v>Abatz</v>
      </c>
      <c r="L12046" s="2" t="str">
        <f>VLOOKUP($C12046,Clients!$B:$F,L$6,0)</f>
        <v>Foreign</v>
      </c>
      <c r="M12046" s="2" t="str">
        <f>VLOOKUP($C12046,Clients!$B:$F,M$6,0)</f>
        <v>US</v>
      </c>
      <c r="N12046" s="2" t="str">
        <f>VLOOKUP($C12046,Clients!$B:$F,N$6,0)</f>
        <v>United States</v>
      </c>
    </row>
    <row r="12047" spans="2:14" x14ac:dyDescent="0.2">
      <c r="B12047" s="8">
        <v>64.680000000000007</v>
      </c>
      <c r="C12047" s="2" t="s">
        <v>17966</v>
      </c>
      <c r="D12047" s="2" t="s">
        <v>51</v>
      </c>
      <c r="E12047" s="8">
        <v>1</v>
      </c>
      <c r="F12047" s="2" t="s">
        <v>18195</v>
      </c>
      <c r="G12047" s="2" t="s">
        <v>18196</v>
      </c>
      <c r="H12047" s="9">
        <v>42907</v>
      </c>
      <c r="I12047" s="2">
        <v>2017</v>
      </c>
      <c r="J12047" s="2">
        <v>6</v>
      </c>
      <c r="K12047" s="2" t="str">
        <f>VLOOKUP($C12047,Clients!$B:$F,K$6,0)</f>
        <v>Abatz</v>
      </c>
      <c r="L12047" s="2" t="str">
        <f>VLOOKUP($C12047,Clients!$B:$F,L$6,0)</f>
        <v>Foreign</v>
      </c>
      <c r="M12047" s="2" t="str">
        <f>VLOOKUP($C12047,Clients!$B:$F,M$6,0)</f>
        <v>US</v>
      </c>
      <c r="N12047" s="2" t="str">
        <f>VLOOKUP($C12047,Clients!$B:$F,N$6,0)</f>
        <v>United States</v>
      </c>
    </row>
    <row r="12048" spans="2:14" x14ac:dyDescent="0.2">
      <c r="B12048" s="8">
        <v>109.2</v>
      </c>
      <c r="C12048" s="2" t="s">
        <v>17966</v>
      </c>
      <c r="D12048" s="2" t="s">
        <v>51</v>
      </c>
      <c r="E12048" s="8">
        <v>1</v>
      </c>
      <c r="F12048" s="2" t="s">
        <v>18195</v>
      </c>
      <c r="G12048" s="2" t="s">
        <v>18197</v>
      </c>
      <c r="H12048" s="9">
        <v>42907</v>
      </c>
      <c r="I12048" s="2">
        <v>2017</v>
      </c>
      <c r="J12048" s="2">
        <v>6</v>
      </c>
      <c r="K12048" s="2" t="str">
        <f>VLOOKUP($C12048,Clients!$B:$F,K$6,0)</f>
        <v>Abatz</v>
      </c>
      <c r="L12048" s="2" t="str">
        <f>VLOOKUP($C12048,Clients!$B:$F,L$6,0)</f>
        <v>Foreign</v>
      </c>
      <c r="M12048" s="2" t="str">
        <f>VLOOKUP($C12048,Clients!$B:$F,M$6,0)</f>
        <v>US</v>
      </c>
      <c r="N12048" s="2" t="str">
        <f>VLOOKUP($C12048,Clients!$B:$F,N$6,0)</f>
        <v>United States</v>
      </c>
    </row>
    <row r="12049" spans="2:14" x14ac:dyDescent="0.2">
      <c r="B12049" s="8">
        <v>64.680000000000007</v>
      </c>
      <c r="C12049" s="2" t="s">
        <v>17966</v>
      </c>
      <c r="D12049" s="2" t="s">
        <v>46</v>
      </c>
      <c r="E12049" s="8">
        <v>1</v>
      </c>
      <c r="F12049" s="2" t="s">
        <v>18198</v>
      </c>
      <c r="G12049" s="2" t="s">
        <v>18199</v>
      </c>
      <c r="H12049" s="9">
        <v>42907</v>
      </c>
      <c r="I12049" s="2">
        <v>2017</v>
      </c>
      <c r="J12049" s="2">
        <v>6</v>
      </c>
      <c r="K12049" s="2" t="str">
        <f>VLOOKUP($C12049,Clients!$B:$F,K$6,0)</f>
        <v>Abatz</v>
      </c>
      <c r="L12049" s="2" t="str">
        <f>VLOOKUP($C12049,Clients!$B:$F,L$6,0)</f>
        <v>Foreign</v>
      </c>
      <c r="M12049" s="2" t="str">
        <f>VLOOKUP($C12049,Clients!$B:$F,M$6,0)</f>
        <v>US</v>
      </c>
      <c r="N12049" s="2" t="str">
        <f>VLOOKUP($C12049,Clients!$B:$F,N$6,0)</f>
        <v>United States</v>
      </c>
    </row>
    <row r="12050" spans="2:14" x14ac:dyDescent="0.2">
      <c r="B12050" s="8">
        <v>109.2</v>
      </c>
      <c r="C12050" s="2" t="s">
        <v>17966</v>
      </c>
      <c r="D12050" s="2" t="s">
        <v>46</v>
      </c>
      <c r="E12050" s="8">
        <v>1</v>
      </c>
      <c r="F12050" s="2" t="s">
        <v>18198</v>
      </c>
      <c r="G12050" s="2" t="s">
        <v>18200</v>
      </c>
      <c r="H12050" s="9">
        <v>42907</v>
      </c>
      <c r="I12050" s="2">
        <v>2017</v>
      </c>
      <c r="J12050" s="2">
        <v>6</v>
      </c>
      <c r="K12050" s="2" t="str">
        <f>VLOOKUP($C12050,Clients!$B:$F,K$6,0)</f>
        <v>Abatz</v>
      </c>
      <c r="L12050" s="2" t="str">
        <f>VLOOKUP($C12050,Clients!$B:$F,L$6,0)</f>
        <v>Foreign</v>
      </c>
      <c r="M12050" s="2" t="str">
        <f>VLOOKUP($C12050,Clients!$B:$F,M$6,0)</f>
        <v>US</v>
      </c>
      <c r="N12050" s="2" t="str">
        <f>VLOOKUP($C12050,Clients!$B:$F,N$6,0)</f>
        <v>United States</v>
      </c>
    </row>
    <row r="12051" spans="2:14" x14ac:dyDescent="0.2">
      <c r="B12051" s="8">
        <v>0</v>
      </c>
      <c r="C12051" s="2" t="s">
        <v>17966</v>
      </c>
      <c r="D12051" s="2" t="s">
        <v>46</v>
      </c>
      <c r="E12051" s="8">
        <v>8</v>
      </c>
      <c r="F12051" s="2" t="s">
        <v>18201</v>
      </c>
      <c r="G12051" s="2" t="s">
        <v>18202</v>
      </c>
      <c r="H12051" s="9">
        <v>42920</v>
      </c>
      <c r="I12051" s="2">
        <v>2017</v>
      </c>
      <c r="J12051" s="2">
        <v>7</v>
      </c>
      <c r="K12051" s="2" t="str">
        <f>VLOOKUP($C12051,Clients!$B:$F,K$6,0)</f>
        <v>Abatz</v>
      </c>
      <c r="L12051" s="2" t="str">
        <f>VLOOKUP($C12051,Clients!$B:$F,L$6,0)</f>
        <v>Foreign</v>
      </c>
      <c r="M12051" s="2" t="str">
        <f>VLOOKUP($C12051,Clients!$B:$F,M$6,0)</f>
        <v>US</v>
      </c>
      <c r="N12051" s="2" t="str">
        <f>VLOOKUP($C12051,Clients!$B:$F,N$6,0)</f>
        <v>United States</v>
      </c>
    </row>
    <row r="12052" spans="2:14" x14ac:dyDescent="0.2">
      <c r="B12052" s="8">
        <v>809.34</v>
      </c>
      <c r="C12052" s="2" t="s">
        <v>17966</v>
      </c>
      <c r="D12052" s="2" t="s">
        <v>46</v>
      </c>
      <c r="E12052" s="8">
        <v>1</v>
      </c>
      <c r="F12052" s="2" t="s">
        <v>18203</v>
      </c>
      <c r="G12052" s="2" t="s">
        <v>18204</v>
      </c>
      <c r="H12052" s="9">
        <v>42920</v>
      </c>
      <c r="I12052" s="2">
        <v>2017</v>
      </c>
      <c r="J12052" s="2">
        <v>7</v>
      </c>
      <c r="K12052" s="2" t="str">
        <f>VLOOKUP($C12052,Clients!$B:$F,K$6,0)</f>
        <v>Abatz</v>
      </c>
      <c r="L12052" s="2" t="str">
        <f>VLOOKUP($C12052,Clients!$B:$F,L$6,0)</f>
        <v>Foreign</v>
      </c>
      <c r="M12052" s="2" t="str">
        <f>VLOOKUP($C12052,Clients!$B:$F,M$6,0)</f>
        <v>US</v>
      </c>
      <c r="N12052" s="2" t="str">
        <f>VLOOKUP($C12052,Clients!$B:$F,N$6,0)</f>
        <v>United States</v>
      </c>
    </row>
    <row r="12053" spans="2:14" x14ac:dyDescent="0.2">
      <c r="B12053" s="8">
        <v>134.4</v>
      </c>
      <c r="C12053" s="2" t="s">
        <v>17966</v>
      </c>
      <c r="D12053" s="2" t="s">
        <v>46</v>
      </c>
      <c r="E12053" s="8">
        <v>1</v>
      </c>
      <c r="F12053" s="2" t="s">
        <v>18203</v>
      </c>
      <c r="G12053" s="2" t="s">
        <v>18205</v>
      </c>
      <c r="H12053" s="9">
        <v>42920</v>
      </c>
      <c r="I12053" s="2">
        <v>2017</v>
      </c>
      <c r="J12053" s="2">
        <v>7</v>
      </c>
      <c r="K12053" s="2" t="str">
        <f>VLOOKUP($C12053,Clients!$B:$F,K$6,0)</f>
        <v>Abatz</v>
      </c>
      <c r="L12053" s="2" t="str">
        <f>VLOOKUP($C12053,Clients!$B:$F,L$6,0)</f>
        <v>Foreign</v>
      </c>
      <c r="M12053" s="2" t="str">
        <f>VLOOKUP($C12053,Clients!$B:$F,M$6,0)</f>
        <v>US</v>
      </c>
      <c r="N12053" s="2" t="str">
        <f>VLOOKUP($C12053,Clients!$B:$F,N$6,0)</f>
        <v>United States</v>
      </c>
    </row>
    <row r="12054" spans="2:14" x14ac:dyDescent="0.2">
      <c r="B12054" s="8">
        <v>7.9799999999999995</v>
      </c>
      <c r="C12054" s="2" t="s">
        <v>17966</v>
      </c>
      <c r="D12054" s="2" t="s">
        <v>46</v>
      </c>
      <c r="E12054" s="8">
        <v>1</v>
      </c>
      <c r="F12054" s="2" t="s">
        <v>18206</v>
      </c>
      <c r="G12054" s="2" t="s">
        <v>18207</v>
      </c>
      <c r="H12054" s="9">
        <v>42921</v>
      </c>
      <c r="I12054" s="2">
        <v>2017</v>
      </c>
      <c r="J12054" s="2">
        <v>7</v>
      </c>
      <c r="K12054" s="2" t="str">
        <f>VLOOKUP($C12054,Clients!$B:$F,K$6,0)</f>
        <v>Abatz</v>
      </c>
      <c r="L12054" s="2" t="str">
        <f>VLOOKUP($C12054,Clients!$B:$F,L$6,0)</f>
        <v>Foreign</v>
      </c>
      <c r="M12054" s="2" t="str">
        <f>VLOOKUP($C12054,Clients!$B:$F,M$6,0)</f>
        <v>US</v>
      </c>
      <c r="N12054" s="2" t="str">
        <f>VLOOKUP($C12054,Clients!$B:$F,N$6,0)</f>
        <v>United States</v>
      </c>
    </row>
    <row r="12055" spans="2:14" x14ac:dyDescent="0.2">
      <c r="B12055" s="8">
        <v>92.4</v>
      </c>
      <c r="C12055" s="2" t="s">
        <v>17966</v>
      </c>
      <c r="D12055" s="2" t="s">
        <v>46</v>
      </c>
      <c r="E12055" s="8">
        <v>1</v>
      </c>
      <c r="F12055" s="2" t="s">
        <v>18206</v>
      </c>
      <c r="G12055" s="2" t="s">
        <v>18208</v>
      </c>
      <c r="H12055" s="9">
        <v>42921</v>
      </c>
      <c r="I12055" s="2">
        <v>2017</v>
      </c>
      <c r="J12055" s="2">
        <v>7</v>
      </c>
      <c r="K12055" s="2" t="str">
        <f>VLOOKUP($C12055,Clients!$B:$F,K$6,0)</f>
        <v>Abatz</v>
      </c>
      <c r="L12055" s="2" t="str">
        <f>VLOOKUP($C12055,Clients!$B:$F,L$6,0)</f>
        <v>Foreign</v>
      </c>
      <c r="M12055" s="2" t="str">
        <f>VLOOKUP($C12055,Clients!$B:$F,M$6,0)</f>
        <v>US</v>
      </c>
      <c r="N12055" s="2" t="str">
        <f>VLOOKUP($C12055,Clients!$B:$F,N$6,0)</f>
        <v>United States</v>
      </c>
    </row>
    <row r="12056" spans="2:14" x14ac:dyDescent="0.2">
      <c r="B12056" s="8">
        <v>7.9799999999999995</v>
      </c>
      <c r="C12056" s="2" t="s">
        <v>17966</v>
      </c>
      <c r="D12056" s="2" t="s">
        <v>46</v>
      </c>
      <c r="E12056" s="8">
        <v>1</v>
      </c>
      <c r="F12056" s="2" t="s">
        <v>18209</v>
      </c>
      <c r="G12056" s="2" t="s">
        <v>18210</v>
      </c>
      <c r="H12056" s="9">
        <v>42921</v>
      </c>
      <c r="I12056" s="2">
        <v>2017</v>
      </c>
      <c r="J12056" s="2">
        <v>7</v>
      </c>
      <c r="K12056" s="2" t="str">
        <f>VLOOKUP($C12056,Clients!$B:$F,K$6,0)</f>
        <v>Abatz</v>
      </c>
      <c r="L12056" s="2" t="str">
        <f>VLOOKUP($C12056,Clients!$B:$F,L$6,0)</f>
        <v>Foreign</v>
      </c>
      <c r="M12056" s="2" t="str">
        <f>VLOOKUP($C12056,Clients!$B:$F,M$6,0)</f>
        <v>US</v>
      </c>
      <c r="N12056" s="2" t="str">
        <f>VLOOKUP($C12056,Clients!$B:$F,N$6,0)</f>
        <v>United States</v>
      </c>
    </row>
    <row r="12057" spans="2:14" x14ac:dyDescent="0.2">
      <c r="B12057" s="8">
        <v>92.4</v>
      </c>
      <c r="C12057" s="2" t="s">
        <v>17966</v>
      </c>
      <c r="D12057" s="2" t="s">
        <v>46</v>
      </c>
      <c r="E12057" s="8">
        <v>1</v>
      </c>
      <c r="F12057" s="2" t="s">
        <v>18209</v>
      </c>
      <c r="G12057" s="2" t="s">
        <v>18211</v>
      </c>
      <c r="H12057" s="9">
        <v>42921</v>
      </c>
      <c r="I12057" s="2">
        <v>2017</v>
      </c>
      <c r="J12057" s="2">
        <v>7</v>
      </c>
      <c r="K12057" s="2" t="str">
        <f>VLOOKUP($C12057,Clients!$B:$F,K$6,0)</f>
        <v>Abatz</v>
      </c>
      <c r="L12057" s="2" t="str">
        <f>VLOOKUP($C12057,Clients!$B:$F,L$6,0)</f>
        <v>Foreign</v>
      </c>
      <c r="M12057" s="2" t="str">
        <f>VLOOKUP($C12057,Clients!$B:$F,M$6,0)</f>
        <v>US</v>
      </c>
      <c r="N12057" s="2" t="str">
        <f>VLOOKUP($C12057,Clients!$B:$F,N$6,0)</f>
        <v>United States</v>
      </c>
    </row>
    <row r="12058" spans="2:14" x14ac:dyDescent="0.2">
      <c r="B12058" s="8">
        <v>47.88</v>
      </c>
      <c r="C12058" s="2" t="s">
        <v>17966</v>
      </c>
      <c r="D12058" s="2" t="s">
        <v>46</v>
      </c>
      <c r="E12058" s="8">
        <v>4</v>
      </c>
      <c r="F12058" s="2" t="s">
        <v>18212</v>
      </c>
      <c r="G12058" s="2" t="s">
        <v>18213</v>
      </c>
      <c r="H12058" s="9">
        <v>42921</v>
      </c>
      <c r="I12058" s="2">
        <v>2017</v>
      </c>
      <c r="J12058" s="2">
        <v>7</v>
      </c>
      <c r="K12058" s="2" t="str">
        <f>VLOOKUP($C12058,Clients!$B:$F,K$6,0)</f>
        <v>Abatz</v>
      </c>
      <c r="L12058" s="2" t="str">
        <f>VLOOKUP($C12058,Clients!$B:$F,L$6,0)</f>
        <v>Foreign</v>
      </c>
      <c r="M12058" s="2" t="str">
        <f>VLOOKUP($C12058,Clients!$B:$F,M$6,0)</f>
        <v>US</v>
      </c>
      <c r="N12058" s="2" t="str">
        <f>VLOOKUP($C12058,Clients!$B:$F,N$6,0)</f>
        <v>United States</v>
      </c>
    </row>
    <row r="12059" spans="2:14" x14ac:dyDescent="0.2">
      <c r="B12059" s="8">
        <v>138.6</v>
      </c>
      <c r="C12059" s="2" t="s">
        <v>17966</v>
      </c>
      <c r="D12059" s="2" t="s">
        <v>46</v>
      </c>
      <c r="E12059" s="8">
        <v>1</v>
      </c>
      <c r="F12059" s="2" t="s">
        <v>18212</v>
      </c>
      <c r="G12059" s="2" t="s">
        <v>18214</v>
      </c>
      <c r="H12059" s="9">
        <v>42921</v>
      </c>
      <c r="I12059" s="2">
        <v>2017</v>
      </c>
      <c r="J12059" s="2">
        <v>7</v>
      </c>
      <c r="K12059" s="2" t="str">
        <f>VLOOKUP($C12059,Clients!$B:$F,K$6,0)</f>
        <v>Abatz</v>
      </c>
      <c r="L12059" s="2" t="str">
        <f>VLOOKUP($C12059,Clients!$B:$F,L$6,0)</f>
        <v>Foreign</v>
      </c>
      <c r="M12059" s="2" t="str">
        <f>VLOOKUP($C12059,Clients!$B:$F,M$6,0)</f>
        <v>US</v>
      </c>
      <c r="N12059" s="2" t="str">
        <f>VLOOKUP($C12059,Clients!$B:$F,N$6,0)</f>
        <v>United States</v>
      </c>
    </row>
    <row r="12060" spans="2:14" x14ac:dyDescent="0.2">
      <c r="B12060" s="8">
        <v>64.680000000000007</v>
      </c>
      <c r="C12060" s="2" t="s">
        <v>17966</v>
      </c>
      <c r="D12060" s="2" t="s">
        <v>46</v>
      </c>
      <c r="E12060" s="8">
        <v>1</v>
      </c>
      <c r="F12060" s="2" t="s">
        <v>18215</v>
      </c>
      <c r="G12060" s="2" t="s">
        <v>18216</v>
      </c>
      <c r="H12060" s="9">
        <v>42921</v>
      </c>
      <c r="I12060" s="2">
        <v>2017</v>
      </c>
      <c r="J12060" s="2">
        <v>7</v>
      </c>
      <c r="K12060" s="2" t="str">
        <f>VLOOKUP($C12060,Clients!$B:$F,K$6,0)</f>
        <v>Abatz</v>
      </c>
      <c r="L12060" s="2" t="str">
        <f>VLOOKUP($C12060,Clients!$B:$F,L$6,0)</f>
        <v>Foreign</v>
      </c>
      <c r="M12060" s="2" t="str">
        <f>VLOOKUP($C12060,Clients!$B:$F,M$6,0)</f>
        <v>US</v>
      </c>
      <c r="N12060" s="2" t="str">
        <f>VLOOKUP($C12060,Clients!$B:$F,N$6,0)</f>
        <v>United States</v>
      </c>
    </row>
    <row r="12061" spans="2:14" x14ac:dyDescent="0.2">
      <c r="B12061" s="8">
        <v>109.2</v>
      </c>
      <c r="C12061" s="2" t="s">
        <v>17966</v>
      </c>
      <c r="D12061" s="2" t="s">
        <v>46</v>
      </c>
      <c r="E12061" s="8">
        <v>1</v>
      </c>
      <c r="F12061" s="2" t="s">
        <v>18215</v>
      </c>
      <c r="G12061" s="2" t="s">
        <v>18217</v>
      </c>
      <c r="H12061" s="9">
        <v>42921</v>
      </c>
      <c r="I12061" s="2">
        <v>2017</v>
      </c>
      <c r="J12061" s="2">
        <v>7</v>
      </c>
      <c r="K12061" s="2" t="str">
        <f>VLOOKUP($C12061,Clients!$B:$F,K$6,0)</f>
        <v>Abatz</v>
      </c>
      <c r="L12061" s="2" t="str">
        <f>VLOOKUP($C12061,Clients!$B:$F,L$6,0)</f>
        <v>Foreign</v>
      </c>
      <c r="M12061" s="2" t="str">
        <f>VLOOKUP($C12061,Clients!$B:$F,M$6,0)</f>
        <v>US</v>
      </c>
      <c r="N12061" s="2" t="str">
        <f>VLOOKUP($C12061,Clients!$B:$F,N$6,0)</f>
        <v>United States</v>
      </c>
    </row>
    <row r="12062" spans="2:14" x14ac:dyDescent="0.2">
      <c r="B12062" s="8">
        <v>0</v>
      </c>
      <c r="C12062" s="2" t="s">
        <v>17966</v>
      </c>
      <c r="D12062" s="2" t="s">
        <v>46</v>
      </c>
      <c r="E12062" s="8">
        <v>1</v>
      </c>
      <c r="F12062" s="2" t="s">
        <v>18218</v>
      </c>
      <c r="G12062" s="2" t="s">
        <v>18219</v>
      </c>
      <c r="H12062" s="9">
        <v>42921</v>
      </c>
      <c r="I12062" s="2">
        <v>2017</v>
      </c>
      <c r="J12062" s="2">
        <v>7</v>
      </c>
      <c r="K12062" s="2" t="str">
        <f>VLOOKUP($C12062,Clients!$B:$F,K$6,0)</f>
        <v>Abatz</v>
      </c>
      <c r="L12062" s="2" t="str">
        <f>VLOOKUP($C12062,Clients!$B:$F,L$6,0)</f>
        <v>Foreign</v>
      </c>
      <c r="M12062" s="2" t="str">
        <f>VLOOKUP($C12062,Clients!$B:$F,M$6,0)</f>
        <v>US</v>
      </c>
      <c r="N12062" s="2" t="str">
        <f>VLOOKUP($C12062,Clients!$B:$F,N$6,0)</f>
        <v>United States</v>
      </c>
    </row>
    <row r="12063" spans="2:14" x14ac:dyDescent="0.2">
      <c r="B12063" s="8">
        <v>365.40000000000003</v>
      </c>
      <c r="C12063" s="2" t="s">
        <v>17966</v>
      </c>
      <c r="D12063" s="2" t="s">
        <v>46</v>
      </c>
      <c r="E12063" s="8">
        <v>30</v>
      </c>
      <c r="F12063" s="2" t="s">
        <v>18220</v>
      </c>
      <c r="G12063" s="2" t="s">
        <v>18221</v>
      </c>
      <c r="H12063" s="9">
        <v>42933</v>
      </c>
      <c r="I12063" s="2">
        <v>2017</v>
      </c>
      <c r="J12063" s="2">
        <v>7</v>
      </c>
      <c r="K12063" s="2" t="str">
        <f>VLOOKUP($C12063,Clients!$B:$F,K$6,0)</f>
        <v>Abatz</v>
      </c>
      <c r="L12063" s="2" t="str">
        <f>VLOOKUP($C12063,Clients!$B:$F,L$6,0)</f>
        <v>Foreign</v>
      </c>
      <c r="M12063" s="2" t="str">
        <f>VLOOKUP($C12063,Clients!$B:$F,M$6,0)</f>
        <v>US</v>
      </c>
      <c r="N12063" s="2" t="str">
        <f>VLOOKUP($C12063,Clients!$B:$F,N$6,0)</f>
        <v>United States</v>
      </c>
    </row>
    <row r="12064" spans="2:14" x14ac:dyDescent="0.2">
      <c r="B12064" s="8">
        <v>0</v>
      </c>
      <c r="C12064" s="2" t="s">
        <v>17966</v>
      </c>
      <c r="D12064" s="2" t="s">
        <v>46</v>
      </c>
      <c r="E12064" s="8">
        <v>3</v>
      </c>
      <c r="F12064" s="2" t="s">
        <v>18222</v>
      </c>
      <c r="G12064" s="2" t="s">
        <v>18223</v>
      </c>
      <c r="H12064" s="9">
        <v>42940</v>
      </c>
      <c r="I12064" s="2">
        <v>2017</v>
      </c>
      <c r="J12064" s="2">
        <v>7</v>
      </c>
      <c r="K12064" s="2" t="str">
        <f>VLOOKUP($C12064,Clients!$B:$F,K$6,0)</f>
        <v>Abatz</v>
      </c>
      <c r="L12064" s="2" t="str">
        <f>VLOOKUP($C12064,Clients!$B:$F,L$6,0)</f>
        <v>Foreign</v>
      </c>
      <c r="M12064" s="2" t="str">
        <f>VLOOKUP($C12064,Clients!$B:$F,M$6,0)</f>
        <v>US</v>
      </c>
      <c r="N12064" s="2" t="str">
        <f>VLOOKUP($C12064,Clients!$B:$F,N$6,0)</f>
        <v>United States</v>
      </c>
    </row>
    <row r="12065" spans="2:14" x14ac:dyDescent="0.2">
      <c r="B12065" s="8">
        <v>1293.6000000000001</v>
      </c>
      <c r="C12065" s="2" t="s">
        <v>17966</v>
      </c>
      <c r="D12065" s="2" t="s">
        <v>46</v>
      </c>
      <c r="E12065" s="8">
        <v>20</v>
      </c>
      <c r="F12065" s="2" t="s">
        <v>18224</v>
      </c>
      <c r="G12065" s="2" t="s">
        <v>18225</v>
      </c>
      <c r="H12065" s="9">
        <v>42940</v>
      </c>
      <c r="I12065" s="2">
        <v>2017</v>
      </c>
      <c r="J12065" s="2">
        <v>7</v>
      </c>
      <c r="K12065" s="2" t="str">
        <f>VLOOKUP($C12065,Clients!$B:$F,K$6,0)</f>
        <v>Abatz</v>
      </c>
      <c r="L12065" s="2" t="str">
        <f>VLOOKUP($C12065,Clients!$B:$F,L$6,0)</f>
        <v>Foreign</v>
      </c>
      <c r="M12065" s="2" t="str">
        <f>VLOOKUP($C12065,Clients!$B:$F,M$6,0)</f>
        <v>US</v>
      </c>
      <c r="N12065" s="2" t="str">
        <f>VLOOKUP($C12065,Clients!$B:$F,N$6,0)</f>
        <v>United States</v>
      </c>
    </row>
    <row r="12066" spans="2:14" x14ac:dyDescent="0.2">
      <c r="B12066" s="8">
        <v>163.80000000000001</v>
      </c>
      <c r="C12066" s="2" t="s">
        <v>17966</v>
      </c>
      <c r="D12066" s="2" t="s">
        <v>46</v>
      </c>
      <c r="E12066" s="8">
        <v>1</v>
      </c>
      <c r="F12066" s="2" t="s">
        <v>18224</v>
      </c>
      <c r="G12066" s="2" t="s">
        <v>18226</v>
      </c>
      <c r="H12066" s="9">
        <v>42940</v>
      </c>
      <c r="I12066" s="2">
        <v>2017</v>
      </c>
      <c r="J12066" s="2">
        <v>7</v>
      </c>
      <c r="K12066" s="2" t="str">
        <f>VLOOKUP($C12066,Clients!$B:$F,K$6,0)</f>
        <v>Abatz</v>
      </c>
      <c r="L12066" s="2" t="str">
        <f>VLOOKUP($C12066,Clients!$B:$F,L$6,0)</f>
        <v>Foreign</v>
      </c>
      <c r="M12066" s="2" t="str">
        <f>VLOOKUP($C12066,Clients!$B:$F,M$6,0)</f>
        <v>US</v>
      </c>
      <c r="N12066" s="2" t="str">
        <f>VLOOKUP($C12066,Clients!$B:$F,N$6,0)</f>
        <v>United States</v>
      </c>
    </row>
    <row r="12067" spans="2:14" x14ac:dyDescent="0.2">
      <c r="B12067" s="8">
        <v>111.30000000000001</v>
      </c>
      <c r="C12067" s="2" t="s">
        <v>17966</v>
      </c>
      <c r="D12067" s="2" t="s">
        <v>46</v>
      </c>
      <c r="E12067" s="8">
        <v>1</v>
      </c>
      <c r="F12067" s="2" t="s">
        <v>18227</v>
      </c>
      <c r="G12067" s="2" t="s">
        <v>18228</v>
      </c>
      <c r="H12067" s="9">
        <v>42940</v>
      </c>
      <c r="I12067" s="2">
        <v>2017</v>
      </c>
      <c r="J12067" s="2">
        <v>7</v>
      </c>
      <c r="K12067" s="2" t="str">
        <f>VLOOKUP($C12067,Clients!$B:$F,K$6,0)</f>
        <v>Abatz</v>
      </c>
      <c r="L12067" s="2" t="str">
        <f>VLOOKUP($C12067,Clients!$B:$F,L$6,0)</f>
        <v>Foreign</v>
      </c>
      <c r="M12067" s="2" t="str">
        <f>VLOOKUP($C12067,Clients!$B:$F,M$6,0)</f>
        <v>US</v>
      </c>
      <c r="N12067" s="2" t="str">
        <f>VLOOKUP($C12067,Clients!$B:$F,N$6,0)</f>
        <v>United States</v>
      </c>
    </row>
    <row r="12068" spans="2:14" x14ac:dyDescent="0.2">
      <c r="B12068" s="8">
        <v>92.4</v>
      </c>
      <c r="C12068" s="2" t="s">
        <v>17966</v>
      </c>
      <c r="D12068" s="2" t="s">
        <v>46</v>
      </c>
      <c r="E12068" s="8">
        <v>1</v>
      </c>
      <c r="F12068" s="2" t="s">
        <v>18227</v>
      </c>
      <c r="G12068" s="2" t="s">
        <v>18229</v>
      </c>
      <c r="H12068" s="9">
        <v>42940</v>
      </c>
      <c r="I12068" s="2">
        <v>2017</v>
      </c>
      <c r="J12068" s="2">
        <v>7</v>
      </c>
      <c r="K12068" s="2" t="str">
        <f>VLOOKUP($C12068,Clients!$B:$F,K$6,0)</f>
        <v>Abatz</v>
      </c>
      <c r="L12068" s="2" t="str">
        <f>VLOOKUP($C12068,Clients!$B:$F,L$6,0)</f>
        <v>Foreign</v>
      </c>
      <c r="M12068" s="2" t="str">
        <f>VLOOKUP($C12068,Clients!$B:$F,M$6,0)</f>
        <v>US</v>
      </c>
      <c r="N12068" s="2" t="str">
        <f>VLOOKUP($C12068,Clients!$B:$F,N$6,0)</f>
        <v>United States</v>
      </c>
    </row>
    <row r="12069" spans="2:14" x14ac:dyDescent="0.2">
      <c r="B12069" s="8">
        <v>36.960000000000008</v>
      </c>
      <c r="C12069" s="2" t="s">
        <v>17966</v>
      </c>
      <c r="D12069" s="2" t="s">
        <v>46</v>
      </c>
      <c r="E12069" s="8">
        <v>1</v>
      </c>
      <c r="F12069" s="2" t="s">
        <v>18230</v>
      </c>
      <c r="G12069" s="2" t="s">
        <v>18231</v>
      </c>
      <c r="H12069" s="9">
        <v>42940</v>
      </c>
      <c r="I12069" s="2">
        <v>2017</v>
      </c>
      <c r="J12069" s="2">
        <v>7</v>
      </c>
      <c r="K12069" s="2" t="str">
        <f>VLOOKUP($C12069,Clients!$B:$F,K$6,0)</f>
        <v>Abatz</v>
      </c>
      <c r="L12069" s="2" t="str">
        <f>VLOOKUP($C12069,Clients!$B:$F,L$6,0)</f>
        <v>Foreign</v>
      </c>
      <c r="M12069" s="2" t="str">
        <f>VLOOKUP($C12069,Clients!$B:$F,M$6,0)</f>
        <v>US</v>
      </c>
      <c r="N12069" s="2" t="str">
        <f>VLOOKUP($C12069,Clients!$B:$F,N$6,0)</f>
        <v>United States</v>
      </c>
    </row>
    <row r="12070" spans="2:14" x14ac:dyDescent="0.2">
      <c r="B12070" s="8">
        <v>92.4</v>
      </c>
      <c r="C12070" s="2" t="s">
        <v>17966</v>
      </c>
      <c r="D12070" s="2" t="s">
        <v>46</v>
      </c>
      <c r="E12070" s="8">
        <v>1</v>
      </c>
      <c r="F12070" s="2" t="s">
        <v>18230</v>
      </c>
      <c r="G12070" s="2" t="s">
        <v>18232</v>
      </c>
      <c r="H12070" s="9">
        <v>42940</v>
      </c>
      <c r="I12070" s="2">
        <v>2017</v>
      </c>
      <c r="J12070" s="2">
        <v>7</v>
      </c>
      <c r="K12070" s="2" t="str">
        <f>VLOOKUP($C12070,Clients!$B:$F,K$6,0)</f>
        <v>Abatz</v>
      </c>
      <c r="L12070" s="2" t="str">
        <f>VLOOKUP($C12070,Clients!$B:$F,L$6,0)</f>
        <v>Foreign</v>
      </c>
      <c r="M12070" s="2" t="str">
        <f>VLOOKUP($C12070,Clients!$B:$F,M$6,0)</f>
        <v>US</v>
      </c>
      <c r="N12070" s="2" t="str">
        <f>VLOOKUP($C12070,Clients!$B:$F,N$6,0)</f>
        <v>United States</v>
      </c>
    </row>
    <row r="12071" spans="2:14" x14ac:dyDescent="0.2">
      <c r="B12071" s="8">
        <v>63.588000000000008</v>
      </c>
      <c r="C12071" s="2" t="s">
        <v>17966</v>
      </c>
      <c r="D12071" s="2" t="s">
        <v>46</v>
      </c>
      <c r="E12071" s="8">
        <v>1</v>
      </c>
      <c r="F12071" s="2" t="s">
        <v>18233</v>
      </c>
      <c r="G12071" s="2" t="s">
        <v>18234</v>
      </c>
      <c r="H12071" s="9">
        <v>42940</v>
      </c>
      <c r="I12071" s="2">
        <v>2017</v>
      </c>
      <c r="J12071" s="2">
        <v>7</v>
      </c>
      <c r="K12071" s="2" t="str">
        <f>VLOOKUP($C12071,Clients!$B:$F,K$6,0)</f>
        <v>Abatz</v>
      </c>
      <c r="L12071" s="2" t="str">
        <f>VLOOKUP($C12071,Clients!$B:$F,L$6,0)</f>
        <v>Foreign</v>
      </c>
      <c r="M12071" s="2" t="str">
        <f>VLOOKUP($C12071,Clients!$B:$F,M$6,0)</f>
        <v>US</v>
      </c>
      <c r="N12071" s="2" t="str">
        <f>VLOOKUP($C12071,Clients!$B:$F,N$6,0)</f>
        <v>United States</v>
      </c>
    </row>
    <row r="12072" spans="2:14" x14ac:dyDescent="0.2">
      <c r="B12072" s="8">
        <v>109.2</v>
      </c>
      <c r="C12072" s="2" t="s">
        <v>17966</v>
      </c>
      <c r="D12072" s="2" t="s">
        <v>46</v>
      </c>
      <c r="E12072" s="8">
        <v>1</v>
      </c>
      <c r="F12072" s="2" t="s">
        <v>18233</v>
      </c>
      <c r="G12072" s="2" t="s">
        <v>18235</v>
      </c>
      <c r="H12072" s="9">
        <v>42940</v>
      </c>
      <c r="I12072" s="2">
        <v>2017</v>
      </c>
      <c r="J12072" s="2">
        <v>7</v>
      </c>
      <c r="K12072" s="2" t="str">
        <f>VLOOKUP($C12072,Clients!$B:$F,K$6,0)</f>
        <v>Abatz</v>
      </c>
      <c r="L12072" s="2" t="str">
        <f>VLOOKUP($C12072,Clients!$B:$F,L$6,0)</f>
        <v>Foreign</v>
      </c>
      <c r="M12072" s="2" t="str">
        <f>VLOOKUP($C12072,Clients!$B:$F,M$6,0)</f>
        <v>US</v>
      </c>
      <c r="N12072" s="2" t="str">
        <f>VLOOKUP($C12072,Clients!$B:$F,N$6,0)</f>
        <v>United States</v>
      </c>
    </row>
    <row r="12073" spans="2:14" x14ac:dyDescent="0.2">
      <c r="B12073" s="8">
        <v>64.680000000000007</v>
      </c>
      <c r="C12073" s="2" t="s">
        <v>17966</v>
      </c>
      <c r="D12073" s="2" t="s">
        <v>46</v>
      </c>
      <c r="E12073" s="8">
        <v>1</v>
      </c>
      <c r="F12073" s="2" t="s">
        <v>18236</v>
      </c>
      <c r="G12073" s="2" t="s">
        <v>18237</v>
      </c>
      <c r="H12073" s="9">
        <v>42940</v>
      </c>
      <c r="I12073" s="2">
        <v>2017</v>
      </c>
      <c r="J12073" s="2">
        <v>7</v>
      </c>
      <c r="K12073" s="2" t="str">
        <f>VLOOKUP($C12073,Clients!$B:$F,K$6,0)</f>
        <v>Abatz</v>
      </c>
      <c r="L12073" s="2" t="str">
        <f>VLOOKUP($C12073,Clients!$B:$F,L$6,0)</f>
        <v>Foreign</v>
      </c>
      <c r="M12073" s="2" t="str">
        <f>VLOOKUP($C12073,Clients!$B:$F,M$6,0)</f>
        <v>US</v>
      </c>
      <c r="N12073" s="2" t="str">
        <f>VLOOKUP($C12073,Clients!$B:$F,N$6,0)</f>
        <v>United States</v>
      </c>
    </row>
    <row r="12074" spans="2:14" x14ac:dyDescent="0.2">
      <c r="B12074" s="8">
        <v>109.2</v>
      </c>
      <c r="C12074" s="2" t="s">
        <v>17966</v>
      </c>
      <c r="D12074" s="2" t="s">
        <v>46</v>
      </c>
      <c r="E12074" s="8">
        <v>1</v>
      </c>
      <c r="F12074" s="2" t="s">
        <v>18236</v>
      </c>
      <c r="G12074" s="2" t="s">
        <v>18238</v>
      </c>
      <c r="H12074" s="9">
        <v>42940</v>
      </c>
      <c r="I12074" s="2">
        <v>2017</v>
      </c>
      <c r="J12074" s="2">
        <v>7</v>
      </c>
      <c r="K12074" s="2" t="str">
        <f>VLOOKUP($C12074,Clients!$B:$F,K$6,0)</f>
        <v>Abatz</v>
      </c>
      <c r="L12074" s="2" t="str">
        <f>VLOOKUP($C12074,Clients!$B:$F,L$6,0)</f>
        <v>Foreign</v>
      </c>
      <c r="M12074" s="2" t="str">
        <f>VLOOKUP($C12074,Clients!$B:$F,M$6,0)</f>
        <v>US</v>
      </c>
      <c r="N12074" s="2" t="str">
        <f>VLOOKUP($C12074,Clients!$B:$F,N$6,0)</f>
        <v>United States</v>
      </c>
    </row>
    <row r="12075" spans="2:14" x14ac:dyDescent="0.2">
      <c r="B12075" s="8">
        <v>81.06</v>
      </c>
      <c r="C12075" s="2" t="s">
        <v>17966</v>
      </c>
      <c r="D12075" s="2" t="s">
        <v>46</v>
      </c>
      <c r="E12075" s="8">
        <v>1</v>
      </c>
      <c r="F12075" s="2" t="s">
        <v>18239</v>
      </c>
      <c r="G12075" s="2" t="s">
        <v>18240</v>
      </c>
      <c r="H12075" s="9">
        <v>42940</v>
      </c>
      <c r="I12075" s="2">
        <v>2017</v>
      </c>
      <c r="J12075" s="2">
        <v>7</v>
      </c>
      <c r="K12075" s="2" t="str">
        <f>VLOOKUP($C12075,Clients!$B:$F,K$6,0)</f>
        <v>Abatz</v>
      </c>
      <c r="L12075" s="2" t="str">
        <f>VLOOKUP($C12075,Clients!$B:$F,L$6,0)</f>
        <v>Foreign</v>
      </c>
      <c r="M12075" s="2" t="str">
        <f>VLOOKUP($C12075,Clients!$B:$F,M$6,0)</f>
        <v>US</v>
      </c>
      <c r="N12075" s="2" t="str">
        <f>VLOOKUP($C12075,Clients!$B:$F,N$6,0)</f>
        <v>United States</v>
      </c>
    </row>
    <row r="12076" spans="2:14" x14ac:dyDescent="0.2">
      <c r="B12076" s="8">
        <v>92.4</v>
      </c>
      <c r="C12076" s="2" t="s">
        <v>17966</v>
      </c>
      <c r="D12076" s="2" t="s">
        <v>46</v>
      </c>
      <c r="E12076" s="8">
        <v>1</v>
      </c>
      <c r="F12076" s="2" t="s">
        <v>18239</v>
      </c>
      <c r="G12076" s="2" t="s">
        <v>18241</v>
      </c>
      <c r="H12076" s="9">
        <v>42940</v>
      </c>
      <c r="I12076" s="2">
        <v>2017</v>
      </c>
      <c r="J12076" s="2">
        <v>7</v>
      </c>
      <c r="K12076" s="2" t="str">
        <f>VLOOKUP($C12076,Clients!$B:$F,K$6,0)</f>
        <v>Abatz</v>
      </c>
      <c r="L12076" s="2" t="str">
        <f>VLOOKUP($C12076,Clients!$B:$F,L$6,0)</f>
        <v>Foreign</v>
      </c>
      <c r="M12076" s="2" t="str">
        <f>VLOOKUP($C12076,Clients!$B:$F,M$6,0)</f>
        <v>US</v>
      </c>
      <c r="N12076" s="2" t="str">
        <f>VLOOKUP($C12076,Clients!$B:$F,N$6,0)</f>
        <v>United States</v>
      </c>
    </row>
    <row r="12077" spans="2:14" x14ac:dyDescent="0.2">
      <c r="B12077" s="8">
        <v>809.34</v>
      </c>
      <c r="C12077" s="2" t="s">
        <v>17966</v>
      </c>
      <c r="D12077" s="2" t="s">
        <v>46</v>
      </c>
      <c r="E12077" s="8">
        <v>1</v>
      </c>
      <c r="F12077" s="2" t="s">
        <v>18242</v>
      </c>
      <c r="G12077" s="2" t="s">
        <v>18243</v>
      </c>
      <c r="H12077" s="9">
        <v>42944</v>
      </c>
      <c r="I12077" s="2">
        <v>2017</v>
      </c>
      <c r="J12077" s="2">
        <v>7</v>
      </c>
      <c r="K12077" s="2" t="str">
        <f>VLOOKUP($C12077,Clients!$B:$F,K$6,0)</f>
        <v>Abatz</v>
      </c>
      <c r="L12077" s="2" t="str">
        <f>VLOOKUP($C12077,Clients!$B:$F,L$6,0)</f>
        <v>Foreign</v>
      </c>
      <c r="M12077" s="2" t="str">
        <f>VLOOKUP($C12077,Clients!$B:$F,M$6,0)</f>
        <v>US</v>
      </c>
      <c r="N12077" s="2" t="str">
        <f>VLOOKUP($C12077,Clients!$B:$F,N$6,0)</f>
        <v>United States</v>
      </c>
    </row>
    <row r="12078" spans="2:14" x14ac:dyDescent="0.2">
      <c r="B12078" s="8">
        <v>130.20000000000002</v>
      </c>
      <c r="C12078" s="2" t="s">
        <v>17966</v>
      </c>
      <c r="D12078" s="2" t="s">
        <v>46</v>
      </c>
      <c r="E12078" s="8">
        <v>1</v>
      </c>
      <c r="F12078" s="2" t="s">
        <v>18242</v>
      </c>
      <c r="G12078" s="2" t="s">
        <v>18244</v>
      </c>
      <c r="H12078" s="9">
        <v>42944</v>
      </c>
      <c r="I12078" s="2">
        <v>2017</v>
      </c>
      <c r="J12078" s="2">
        <v>7</v>
      </c>
      <c r="K12078" s="2" t="str">
        <f>VLOOKUP($C12078,Clients!$B:$F,K$6,0)</f>
        <v>Abatz</v>
      </c>
      <c r="L12078" s="2" t="str">
        <f>VLOOKUP($C12078,Clients!$B:$F,L$6,0)</f>
        <v>Foreign</v>
      </c>
      <c r="M12078" s="2" t="str">
        <f>VLOOKUP($C12078,Clients!$B:$F,M$6,0)</f>
        <v>US</v>
      </c>
      <c r="N12078" s="2" t="str">
        <f>VLOOKUP($C12078,Clients!$B:$F,N$6,0)</f>
        <v>United States</v>
      </c>
    </row>
    <row r="12079" spans="2:14" x14ac:dyDescent="0.2">
      <c r="B12079" s="8">
        <v>809.34</v>
      </c>
      <c r="C12079" s="2" t="s">
        <v>17966</v>
      </c>
      <c r="D12079" s="2" t="s">
        <v>46</v>
      </c>
      <c r="E12079" s="8">
        <v>1</v>
      </c>
      <c r="F12079" s="2" t="s">
        <v>18245</v>
      </c>
      <c r="G12079" s="2" t="s">
        <v>18246</v>
      </c>
      <c r="H12079" s="9">
        <v>42944</v>
      </c>
      <c r="I12079" s="2">
        <v>2017</v>
      </c>
      <c r="J12079" s="2">
        <v>7</v>
      </c>
      <c r="K12079" s="2" t="str">
        <f>VLOOKUP($C12079,Clients!$B:$F,K$6,0)</f>
        <v>Abatz</v>
      </c>
      <c r="L12079" s="2" t="str">
        <f>VLOOKUP($C12079,Clients!$B:$F,L$6,0)</f>
        <v>Foreign</v>
      </c>
      <c r="M12079" s="2" t="str">
        <f>VLOOKUP($C12079,Clients!$B:$F,M$6,0)</f>
        <v>US</v>
      </c>
      <c r="N12079" s="2" t="str">
        <f>VLOOKUP($C12079,Clients!$B:$F,N$6,0)</f>
        <v>United States</v>
      </c>
    </row>
    <row r="12080" spans="2:14" x14ac:dyDescent="0.2">
      <c r="B12080" s="8">
        <v>130.20000000000002</v>
      </c>
      <c r="C12080" s="2" t="s">
        <v>17966</v>
      </c>
      <c r="D12080" s="2" t="s">
        <v>46</v>
      </c>
      <c r="E12080" s="8">
        <v>1</v>
      </c>
      <c r="F12080" s="2" t="s">
        <v>18245</v>
      </c>
      <c r="G12080" s="2" t="s">
        <v>18247</v>
      </c>
      <c r="H12080" s="9">
        <v>42944</v>
      </c>
      <c r="I12080" s="2">
        <v>2017</v>
      </c>
      <c r="J12080" s="2">
        <v>7</v>
      </c>
      <c r="K12080" s="2" t="str">
        <f>VLOOKUP($C12080,Clients!$B:$F,K$6,0)</f>
        <v>Abatz</v>
      </c>
      <c r="L12080" s="2" t="str">
        <f>VLOOKUP($C12080,Clients!$B:$F,L$6,0)</f>
        <v>Foreign</v>
      </c>
      <c r="M12080" s="2" t="str">
        <f>VLOOKUP($C12080,Clients!$B:$F,M$6,0)</f>
        <v>US</v>
      </c>
      <c r="N12080" s="2" t="str">
        <f>VLOOKUP($C12080,Clients!$B:$F,N$6,0)</f>
        <v>United States</v>
      </c>
    </row>
    <row r="12081" spans="2:14" x14ac:dyDescent="0.2">
      <c r="B12081" s="8">
        <v>0</v>
      </c>
      <c r="C12081" s="2" t="s">
        <v>17966</v>
      </c>
      <c r="D12081" s="2" t="s">
        <v>46</v>
      </c>
      <c r="E12081" s="8">
        <v>10</v>
      </c>
      <c r="F12081" s="2" t="s">
        <v>18248</v>
      </c>
      <c r="G12081" s="2" t="s">
        <v>18249</v>
      </c>
      <c r="H12081" s="9">
        <v>42947</v>
      </c>
      <c r="I12081" s="2">
        <v>2017</v>
      </c>
      <c r="J12081" s="2">
        <v>7</v>
      </c>
      <c r="K12081" s="2" t="str">
        <f>VLOOKUP($C12081,Clients!$B:$F,K$6,0)</f>
        <v>Abatz</v>
      </c>
      <c r="L12081" s="2" t="str">
        <f>VLOOKUP($C12081,Clients!$B:$F,L$6,0)</f>
        <v>Foreign</v>
      </c>
      <c r="M12081" s="2" t="str">
        <f>VLOOKUP($C12081,Clients!$B:$F,M$6,0)</f>
        <v>US</v>
      </c>
      <c r="N12081" s="2" t="str">
        <f>VLOOKUP($C12081,Clients!$B:$F,N$6,0)</f>
        <v>United States</v>
      </c>
    </row>
    <row r="12082" spans="2:14" x14ac:dyDescent="0.2">
      <c r="B12082" s="8">
        <v>5.4600000000000009</v>
      </c>
      <c r="C12082" s="2" t="s">
        <v>17966</v>
      </c>
      <c r="D12082" s="2" t="s">
        <v>46</v>
      </c>
      <c r="E12082" s="8">
        <v>1</v>
      </c>
      <c r="F12082" s="2" t="s">
        <v>18250</v>
      </c>
      <c r="G12082" s="2" t="s">
        <v>18251</v>
      </c>
      <c r="H12082" s="9">
        <v>42947</v>
      </c>
      <c r="I12082" s="2">
        <v>2017</v>
      </c>
      <c r="J12082" s="2">
        <v>7</v>
      </c>
      <c r="K12082" s="2" t="str">
        <f>VLOOKUP($C12082,Clients!$B:$F,K$6,0)</f>
        <v>Abatz</v>
      </c>
      <c r="L12082" s="2" t="str">
        <f>VLOOKUP($C12082,Clients!$B:$F,L$6,0)</f>
        <v>Foreign</v>
      </c>
      <c r="M12082" s="2" t="str">
        <f>VLOOKUP($C12082,Clients!$B:$F,M$6,0)</f>
        <v>US</v>
      </c>
      <c r="N12082" s="2" t="str">
        <f>VLOOKUP($C12082,Clients!$B:$F,N$6,0)</f>
        <v>United States</v>
      </c>
    </row>
    <row r="12083" spans="2:14" x14ac:dyDescent="0.2">
      <c r="B12083" s="8">
        <v>109.2</v>
      </c>
      <c r="C12083" s="2" t="s">
        <v>17966</v>
      </c>
      <c r="D12083" s="2" t="s">
        <v>46</v>
      </c>
      <c r="E12083" s="8">
        <v>1</v>
      </c>
      <c r="F12083" s="2" t="s">
        <v>18250</v>
      </c>
      <c r="G12083" s="2" t="s">
        <v>18252</v>
      </c>
      <c r="H12083" s="9">
        <v>42947</v>
      </c>
      <c r="I12083" s="2">
        <v>2017</v>
      </c>
      <c r="J12083" s="2">
        <v>7</v>
      </c>
      <c r="K12083" s="2" t="str">
        <f>VLOOKUP($C12083,Clients!$B:$F,K$6,0)</f>
        <v>Abatz</v>
      </c>
      <c r="L12083" s="2" t="str">
        <f>VLOOKUP($C12083,Clients!$B:$F,L$6,0)</f>
        <v>Foreign</v>
      </c>
      <c r="M12083" s="2" t="str">
        <f>VLOOKUP($C12083,Clients!$B:$F,M$6,0)</f>
        <v>US</v>
      </c>
      <c r="N12083" s="2" t="str">
        <f>VLOOKUP($C12083,Clients!$B:$F,N$6,0)</f>
        <v>United States</v>
      </c>
    </row>
    <row r="12084" spans="2:14" x14ac:dyDescent="0.2">
      <c r="B12084" s="8">
        <v>81.06</v>
      </c>
      <c r="C12084" s="2" t="s">
        <v>17966</v>
      </c>
      <c r="D12084" s="2" t="s">
        <v>46</v>
      </c>
      <c r="E12084" s="8">
        <v>1</v>
      </c>
      <c r="F12084" s="2" t="s">
        <v>18253</v>
      </c>
      <c r="G12084" s="2" t="s">
        <v>18254</v>
      </c>
      <c r="H12084" s="9">
        <v>42947</v>
      </c>
      <c r="I12084" s="2">
        <v>2017</v>
      </c>
      <c r="J12084" s="2">
        <v>7</v>
      </c>
      <c r="K12084" s="2" t="str">
        <f>VLOOKUP($C12084,Clients!$B:$F,K$6,0)</f>
        <v>Abatz</v>
      </c>
      <c r="L12084" s="2" t="str">
        <f>VLOOKUP($C12084,Clients!$B:$F,L$6,0)</f>
        <v>Foreign</v>
      </c>
      <c r="M12084" s="2" t="str">
        <f>VLOOKUP($C12084,Clients!$B:$F,M$6,0)</f>
        <v>US</v>
      </c>
      <c r="N12084" s="2" t="str">
        <f>VLOOKUP($C12084,Clients!$B:$F,N$6,0)</f>
        <v>United States</v>
      </c>
    </row>
    <row r="12085" spans="2:14" x14ac:dyDescent="0.2">
      <c r="B12085" s="8">
        <v>92.4</v>
      </c>
      <c r="C12085" s="2" t="s">
        <v>17966</v>
      </c>
      <c r="D12085" s="2" t="s">
        <v>46</v>
      </c>
      <c r="E12085" s="8">
        <v>1</v>
      </c>
      <c r="F12085" s="2" t="s">
        <v>18253</v>
      </c>
      <c r="G12085" s="2" t="s">
        <v>18255</v>
      </c>
      <c r="H12085" s="9">
        <v>42947</v>
      </c>
      <c r="I12085" s="2">
        <v>2017</v>
      </c>
      <c r="J12085" s="2">
        <v>7</v>
      </c>
      <c r="K12085" s="2" t="str">
        <f>VLOOKUP($C12085,Clients!$B:$F,K$6,0)</f>
        <v>Abatz</v>
      </c>
      <c r="L12085" s="2" t="str">
        <f>VLOOKUP($C12085,Clients!$B:$F,L$6,0)</f>
        <v>Foreign</v>
      </c>
      <c r="M12085" s="2" t="str">
        <f>VLOOKUP($C12085,Clients!$B:$F,M$6,0)</f>
        <v>US</v>
      </c>
      <c r="N12085" s="2" t="str">
        <f>VLOOKUP($C12085,Clients!$B:$F,N$6,0)</f>
        <v>United States</v>
      </c>
    </row>
    <row r="12086" spans="2:14" x14ac:dyDescent="0.2">
      <c r="B12086" s="8">
        <v>778.2600000000001</v>
      </c>
      <c r="C12086" s="2" t="s">
        <v>17966</v>
      </c>
      <c r="D12086" s="2" t="s">
        <v>46</v>
      </c>
      <c r="E12086" s="8">
        <v>2</v>
      </c>
      <c r="F12086" s="2" t="s">
        <v>18256</v>
      </c>
      <c r="G12086" s="2" t="s">
        <v>18257</v>
      </c>
      <c r="H12086" s="9">
        <v>42951</v>
      </c>
      <c r="I12086" s="2">
        <v>2017</v>
      </c>
      <c r="J12086" s="2">
        <v>8</v>
      </c>
      <c r="K12086" s="2" t="str">
        <f>VLOOKUP($C12086,Clients!$B:$F,K$6,0)</f>
        <v>Abatz</v>
      </c>
      <c r="L12086" s="2" t="str">
        <f>VLOOKUP($C12086,Clients!$B:$F,L$6,0)</f>
        <v>Foreign</v>
      </c>
      <c r="M12086" s="2" t="str">
        <f>VLOOKUP($C12086,Clients!$B:$F,M$6,0)</f>
        <v>US</v>
      </c>
      <c r="N12086" s="2" t="str">
        <f>VLOOKUP($C12086,Clients!$B:$F,N$6,0)</f>
        <v>United States</v>
      </c>
    </row>
    <row r="12087" spans="2:14" x14ac:dyDescent="0.2">
      <c r="B12087" s="8">
        <v>134.4</v>
      </c>
      <c r="C12087" s="2" t="s">
        <v>17966</v>
      </c>
      <c r="D12087" s="2" t="s">
        <v>46</v>
      </c>
      <c r="E12087" s="8">
        <v>1</v>
      </c>
      <c r="F12087" s="2" t="s">
        <v>18256</v>
      </c>
      <c r="G12087" s="2" t="s">
        <v>18258</v>
      </c>
      <c r="H12087" s="9">
        <v>42951</v>
      </c>
      <c r="I12087" s="2">
        <v>2017</v>
      </c>
      <c r="J12087" s="2">
        <v>8</v>
      </c>
      <c r="K12087" s="2" t="str">
        <f>VLOOKUP($C12087,Clients!$B:$F,K$6,0)</f>
        <v>Abatz</v>
      </c>
      <c r="L12087" s="2" t="str">
        <f>VLOOKUP($C12087,Clients!$B:$F,L$6,0)</f>
        <v>Foreign</v>
      </c>
      <c r="M12087" s="2" t="str">
        <f>VLOOKUP($C12087,Clients!$B:$F,M$6,0)</f>
        <v>US</v>
      </c>
      <c r="N12087" s="2" t="str">
        <f>VLOOKUP($C12087,Clients!$B:$F,N$6,0)</f>
        <v>United States</v>
      </c>
    </row>
    <row r="12088" spans="2:14" x14ac:dyDescent="0.2">
      <c r="B12088" s="8">
        <v>809.34</v>
      </c>
      <c r="C12088" s="2" t="s">
        <v>17966</v>
      </c>
      <c r="D12088" s="2" t="s">
        <v>46</v>
      </c>
      <c r="E12088" s="8">
        <v>1</v>
      </c>
      <c r="F12088" s="2" t="s">
        <v>18259</v>
      </c>
      <c r="G12088" s="2" t="s">
        <v>18260</v>
      </c>
      <c r="H12088" s="9">
        <v>42951</v>
      </c>
      <c r="I12088" s="2">
        <v>2017</v>
      </c>
      <c r="J12088" s="2">
        <v>8</v>
      </c>
      <c r="K12088" s="2" t="str">
        <f>VLOOKUP($C12088,Clients!$B:$F,K$6,0)</f>
        <v>Abatz</v>
      </c>
      <c r="L12088" s="2" t="str">
        <f>VLOOKUP($C12088,Clients!$B:$F,L$6,0)</f>
        <v>Foreign</v>
      </c>
      <c r="M12088" s="2" t="str">
        <f>VLOOKUP($C12088,Clients!$B:$F,M$6,0)</f>
        <v>US</v>
      </c>
      <c r="N12088" s="2" t="str">
        <f>VLOOKUP($C12088,Clients!$B:$F,N$6,0)</f>
        <v>United States</v>
      </c>
    </row>
    <row r="12089" spans="2:14" x14ac:dyDescent="0.2">
      <c r="B12089" s="8">
        <v>134.4</v>
      </c>
      <c r="C12089" s="2" t="s">
        <v>17966</v>
      </c>
      <c r="D12089" s="2" t="s">
        <v>46</v>
      </c>
      <c r="E12089" s="8">
        <v>1</v>
      </c>
      <c r="F12089" s="2" t="s">
        <v>18259</v>
      </c>
      <c r="G12089" s="2" t="s">
        <v>18261</v>
      </c>
      <c r="H12089" s="9">
        <v>42951</v>
      </c>
      <c r="I12089" s="2">
        <v>2017</v>
      </c>
      <c r="J12089" s="2">
        <v>8</v>
      </c>
      <c r="K12089" s="2" t="str">
        <f>VLOOKUP($C12089,Clients!$B:$F,K$6,0)</f>
        <v>Abatz</v>
      </c>
      <c r="L12089" s="2" t="str">
        <f>VLOOKUP($C12089,Clients!$B:$F,L$6,0)</f>
        <v>Foreign</v>
      </c>
      <c r="M12089" s="2" t="str">
        <f>VLOOKUP($C12089,Clients!$B:$F,M$6,0)</f>
        <v>US</v>
      </c>
      <c r="N12089" s="2" t="str">
        <f>VLOOKUP($C12089,Clients!$B:$F,N$6,0)</f>
        <v>United States</v>
      </c>
    </row>
    <row r="12090" spans="2:14" x14ac:dyDescent="0.2">
      <c r="B12090" s="8">
        <v>809.34</v>
      </c>
      <c r="C12090" s="2" t="s">
        <v>17966</v>
      </c>
      <c r="D12090" s="2" t="s">
        <v>46</v>
      </c>
      <c r="E12090" s="8">
        <v>1</v>
      </c>
      <c r="F12090" s="2" t="s">
        <v>18262</v>
      </c>
      <c r="G12090" s="2" t="s">
        <v>18263</v>
      </c>
      <c r="H12090" s="9">
        <v>42951</v>
      </c>
      <c r="I12090" s="2">
        <v>2017</v>
      </c>
      <c r="J12090" s="2">
        <v>8</v>
      </c>
      <c r="K12090" s="2" t="str">
        <f>VLOOKUP($C12090,Clients!$B:$F,K$6,0)</f>
        <v>Abatz</v>
      </c>
      <c r="L12090" s="2" t="str">
        <f>VLOOKUP($C12090,Clients!$B:$F,L$6,0)</f>
        <v>Foreign</v>
      </c>
      <c r="M12090" s="2" t="str">
        <f>VLOOKUP($C12090,Clients!$B:$F,M$6,0)</f>
        <v>US</v>
      </c>
      <c r="N12090" s="2" t="str">
        <f>VLOOKUP($C12090,Clients!$B:$F,N$6,0)</f>
        <v>United States</v>
      </c>
    </row>
    <row r="12091" spans="2:14" x14ac:dyDescent="0.2">
      <c r="B12091" s="8">
        <v>130.20000000000002</v>
      </c>
      <c r="C12091" s="2" t="s">
        <v>17966</v>
      </c>
      <c r="D12091" s="2" t="s">
        <v>46</v>
      </c>
      <c r="E12091" s="8">
        <v>1</v>
      </c>
      <c r="F12091" s="2" t="s">
        <v>18262</v>
      </c>
      <c r="G12091" s="2" t="s">
        <v>18264</v>
      </c>
      <c r="H12091" s="9">
        <v>42951</v>
      </c>
      <c r="I12091" s="2">
        <v>2017</v>
      </c>
      <c r="J12091" s="2">
        <v>8</v>
      </c>
      <c r="K12091" s="2" t="str">
        <f>VLOOKUP($C12091,Clients!$B:$F,K$6,0)</f>
        <v>Abatz</v>
      </c>
      <c r="L12091" s="2" t="str">
        <f>VLOOKUP($C12091,Clients!$B:$F,L$6,0)</f>
        <v>Foreign</v>
      </c>
      <c r="M12091" s="2" t="str">
        <f>VLOOKUP($C12091,Clients!$B:$F,M$6,0)</f>
        <v>US</v>
      </c>
      <c r="N12091" s="2" t="str">
        <f>VLOOKUP($C12091,Clients!$B:$F,N$6,0)</f>
        <v>United States</v>
      </c>
    </row>
    <row r="12092" spans="2:14" x14ac:dyDescent="0.2">
      <c r="B12092" s="8">
        <v>462000</v>
      </c>
      <c r="C12092" s="2" t="s">
        <v>17966</v>
      </c>
      <c r="D12092" s="2" t="s">
        <v>16</v>
      </c>
      <c r="E12092" s="8">
        <v>100</v>
      </c>
      <c r="F12092" s="2" t="s">
        <v>18265</v>
      </c>
      <c r="G12092" s="2" t="s">
        <v>18266</v>
      </c>
      <c r="H12092" s="9">
        <v>42951</v>
      </c>
      <c r="I12092" s="2">
        <v>2017</v>
      </c>
      <c r="J12092" s="2">
        <v>8</v>
      </c>
      <c r="K12092" s="2" t="str">
        <f>VLOOKUP($C12092,Clients!$B:$F,K$6,0)</f>
        <v>Abatz</v>
      </c>
      <c r="L12092" s="2" t="str">
        <f>VLOOKUP($C12092,Clients!$B:$F,L$6,0)</f>
        <v>Foreign</v>
      </c>
      <c r="M12092" s="2" t="str">
        <f>VLOOKUP($C12092,Clients!$B:$F,M$6,0)</f>
        <v>US</v>
      </c>
      <c r="N12092" s="2" t="str">
        <f>VLOOKUP($C12092,Clients!$B:$F,N$6,0)</f>
        <v>United States</v>
      </c>
    </row>
    <row r="12093" spans="2:14" x14ac:dyDescent="0.2">
      <c r="B12093" s="8">
        <v>462000</v>
      </c>
      <c r="C12093" s="2" t="s">
        <v>17966</v>
      </c>
      <c r="D12093" s="2" t="s">
        <v>16</v>
      </c>
      <c r="E12093" s="8">
        <v>100</v>
      </c>
      <c r="F12093" s="2" t="s">
        <v>18265</v>
      </c>
      <c r="G12093" s="2" t="s">
        <v>18267</v>
      </c>
      <c r="H12093" s="9">
        <v>42954</v>
      </c>
      <c r="I12093" s="2">
        <v>2017</v>
      </c>
      <c r="J12093" s="2">
        <v>8</v>
      </c>
      <c r="K12093" s="2" t="str">
        <f>VLOOKUP($C12093,Clients!$B:$F,K$6,0)</f>
        <v>Abatz</v>
      </c>
      <c r="L12093" s="2" t="str">
        <f>VLOOKUP($C12093,Clients!$B:$F,L$6,0)</f>
        <v>Foreign</v>
      </c>
      <c r="M12093" s="2" t="str">
        <f>VLOOKUP($C12093,Clients!$B:$F,M$6,0)</f>
        <v>US</v>
      </c>
      <c r="N12093" s="2" t="str">
        <f>VLOOKUP($C12093,Clients!$B:$F,N$6,0)</f>
        <v>United States</v>
      </c>
    </row>
    <row r="12094" spans="2:14" x14ac:dyDescent="0.2">
      <c r="B12094" s="8">
        <v>0</v>
      </c>
      <c r="C12094" s="2" t="s">
        <v>17966</v>
      </c>
      <c r="D12094" s="2" t="s">
        <v>46</v>
      </c>
      <c r="E12094" s="8">
        <v>2</v>
      </c>
      <c r="F12094" s="2" t="s">
        <v>18268</v>
      </c>
      <c r="G12094" s="2" t="s">
        <v>18269</v>
      </c>
      <c r="H12094" s="9">
        <v>42958</v>
      </c>
      <c r="I12094" s="2">
        <v>2017</v>
      </c>
      <c r="J12094" s="2">
        <v>8</v>
      </c>
      <c r="K12094" s="2" t="str">
        <f>VLOOKUP($C12094,Clients!$B:$F,K$6,0)</f>
        <v>Abatz</v>
      </c>
      <c r="L12094" s="2" t="str">
        <f>VLOOKUP($C12094,Clients!$B:$F,L$6,0)</f>
        <v>Foreign</v>
      </c>
      <c r="M12094" s="2" t="str">
        <f>VLOOKUP($C12094,Clients!$B:$F,M$6,0)</f>
        <v>US</v>
      </c>
      <c r="N12094" s="2" t="str">
        <f>VLOOKUP($C12094,Clients!$B:$F,N$6,0)</f>
        <v>United States</v>
      </c>
    </row>
    <row r="12095" spans="2:14" x14ac:dyDescent="0.2">
      <c r="B12095" s="8">
        <v>0</v>
      </c>
      <c r="C12095" s="2" t="s">
        <v>17966</v>
      </c>
      <c r="D12095" s="2" t="s">
        <v>46</v>
      </c>
      <c r="E12095" s="8">
        <v>1</v>
      </c>
      <c r="F12095" s="2" t="s">
        <v>18270</v>
      </c>
      <c r="G12095" s="2" t="s">
        <v>18271</v>
      </c>
      <c r="H12095" s="9">
        <v>42958</v>
      </c>
      <c r="I12095" s="2">
        <v>2017</v>
      </c>
      <c r="J12095" s="2">
        <v>8</v>
      </c>
      <c r="K12095" s="2" t="str">
        <f>VLOOKUP($C12095,Clients!$B:$F,K$6,0)</f>
        <v>Abatz</v>
      </c>
      <c r="L12095" s="2" t="str">
        <f>VLOOKUP($C12095,Clients!$B:$F,L$6,0)</f>
        <v>Foreign</v>
      </c>
      <c r="M12095" s="2" t="str">
        <f>VLOOKUP($C12095,Clients!$B:$F,M$6,0)</f>
        <v>US</v>
      </c>
      <c r="N12095" s="2" t="str">
        <f>VLOOKUP($C12095,Clients!$B:$F,N$6,0)</f>
        <v>United States</v>
      </c>
    </row>
    <row r="12096" spans="2:14" x14ac:dyDescent="0.2">
      <c r="B12096" s="8">
        <v>0</v>
      </c>
      <c r="C12096" s="2" t="s">
        <v>17966</v>
      </c>
      <c r="D12096" s="2" t="s">
        <v>51</v>
      </c>
      <c r="E12096" s="8">
        <v>5</v>
      </c>
      <c r="F12096" s="2" t="s">
        <v>18272</v>
      </c>
      <c r="G12096" s="2" t="s">
        <v>18273</v>
      </c>
      <c r="H12096" s="9">
        <v>42958</v>
      </c>
      <c r="I12096" s="2">
        <v>2017</v>
      </c>
      <c r="J12096" s="2">
        <v>8</v>
      </c>
      <c r="K12096" s="2" t="str">
        <f>VLOOKUP($C12096,Clients!$B:$F,K$6,0)</f>
        <v>Abatz</v>
      </c>
      <c r="L12096" s="2" t="str">
        <f>VLOOKUP($C12096,Clients!$B:$F,L$6,0)</f>
        <v>Foreign</v>
      </c>
      <c r="M12096" s="2" t="str">
        <f>VLOOKUP($C12096,Clients!$B:$F,M$6,0)</f>
        <v>US</v>
      </c>
      <c r="N12096" s="2" t="str">
        <f>VLOOKUP($C12096,Clients!$B:$F,N$6,0)</f>
        <v>United States</v>
      </c>
    </row>
    <row r="12097" spans="2:14" x14ac:dyDescent="0.2">
      <c r="B12097" s="8">
        <v>0</v>
      </c>
      <c r="C12097" s="2" t="s">
        <v>17966</v>
      </c>
      <c r="D12097" s="2" t="s">
        <v>51</v>
      </c>
      <c r="E12097" s="8">
        <v>4</v>
      </c>
      <c r="F12097" s="2" t="s">
        <v>18274</v>
      </c>
      <c r="G12097" s="2" t="s">
        <v>18275</v>
      </c>
      <c r="H12097" s="9">
        <v>42958</v>
      </c>
      <c r="I12097" s="2">
        <v>2017</v>
      </c>
      <c r="J12097" s="2">
        <v>8</v>
      </c>
      <c r="K12097" s="2" t="str">
        <f>VLOOKUP($C12097,Clients!$B:$F,K$6,0)</f>
        <v>Abatz</v>
      </c>
      <c r="L12097" s="2" t="str">
        <f>VLOOKUP($C12097,Clients!$B:$F,L$6,0)</f>
        <v>Foreign</v>
      </c>
      <c r="M12097" s="2" t="str">
        <f>VLOOKUP($C12097,Clients!$B:$F,M$6,0)</f>
        <v>US</v>
      </c>
      <c r="N12097" s="2" t="str">
        <f>VLOOKUP($C12097,Clients!$B:$F,N$6,0)</f>
        <v>United States</v>
      </c>
    </row>
    <row r="12098" spans="2:14" x14ac:dyDescent="0.2">
      <c r="B12098" s="8">
        <v>809.71799999999996</v>
      </c>
      <c r="C12098" s="2" t="s">
        <v>17966</v>
      </c>
      <c r="D12098" s="2" t="s">
        <v>51</v>
      </c>
      <c r="E12098" s="8">
        <v>1</v>
      </c>
      <c r="F12098" s="2" t="s">
        <v>18276</v>
      </c>
      <c r="G12098" s="2" t="s">
        <v>18277</v>
      </c>
      <c r="H12098" s="9">
        <v>42962</v>
      </c>
      <c r="I12098" s="2">
        <v>2017</v>
      </c>
      <c r="J12098" s="2">
        <v>8</v>
      </c>
      <c r="K12098" s="2" t="str">
        <f>VLOOKUP($C12098,Clients!$B:$F,K$6,0)</f>
        <v>Abatz</v>
      </c>
      <c r="L12098" s="2" t="str">
        <f>VLOOKUP($C12098,Clients!$B:$F,L$6,0)</f>
        <v>Foreign</v>
      </c>
      <c r="M12098" s="2" t="str">
        <f>VLOOKUP($C12098,Clients!$B:$F,M$6,0)</f>
        <v>US</v>
      </c>
      <c r="N12098" s="2" t="str">
        <f>VLOOKUP($C12098,Clients!$B:$F,N$6,0)</f>
        <v>United States</v>
      </c>
    </row>
    <row r="12099" spans="2:14" x14ac:dyDescent="0.2">
      <c r="B12099" s="8">
        <v>130.20000000000002</v>
      </c>
      <c r="C12099" s="2" t="s">
        <v>17966</v>
      </c>
      <c r="D12099" s="2" t="s">
        <v>51</v>
      </c>
      <c r="E12099" s="8">
        <v>1</v>
      </c>
      <c r="F12099" s="2" t="s">
        <v>18276</v>
      </c>
      <c r="G12099" s="2" t="s">
        <v>18278</v>
      </c>
      <c r="H12099" s="9">
        <v>42962</v>
      </c>
      <c r="I12099" s="2">
        <v>2017</v>
      </c>
      <c r="J12099" s="2">
        <v>8</v>
      </c>
      <c r="K12099" s="2" t="str">
        <f>VLOOKUP($C12099,Clients!$B:$F,K$6,0)</f>
        <v>Abatz</v>
      </c>
      <c r="L12099" s="2" t="str">
        <f>VLOOKUP($C12099,Clients!$B:$F,L$6,0)</f>
        <v>Foreign</v>
      </c>
      <c r="M12099" s="2" t="str">
        <f>VLOOKUP($C12099,Clients!$B:$F,M$6,0)</f>
        <v>US</v>
      </c>
      <c r="N12099" s="2" t="str">
        <f>VLOOKUP($C12099,Clients!$B:$F,N$6,0)</f>
        <v>United States</v>
      </c>
    </row>
    <row r="12100" spans="2:14" x14ac:dyDescent="0.2">
      <c r="B12100" s="8">
        <v>0</v>
      </c>
      <c r="C12100" s="2" t="s">
        <v>17966</v>
      </c>
      <c r="D12100" s="2" t="s">
        <v>46</v>
      </c>
      <c r="E12100" s="8">
        <v>1</v>
      </c>
      <c r="F12100" s="2" t="s">
        <v>18279</v>
      </c>
      <c r="G12100" s="2" t="s">
        <v>18280</v>
      </c>
      <c r="H12100" s="9">
        <v>42962</v>
      </c>
      <c r="I12100" s="2">
        <v>2017</v>
      </c>
      <c r="J12100" s="2">
        <v>8</v>
      </c>
      <c r="K12100" s="2" t="str">
        <f>VLOOKUP($C12100,Clients!$B:$F,K$6,0)</f>
        <v>Abatz</v>
      </c>
      <c r="L12100" s="2" t="str">
        <f>VLOOKUP($C12100,Clients!$B:$F,L$6,0)</f>
        <v>Foreign</v>
      </c>
      <c r="M12100" s="2" t="str">
        <f>VLOOKUP($C12100,Clients!$B:$F,M$6,0)</f>
        <v>US</v>
      </c>
      <c r="N12100" s="2" t="str">
        <f>VLOOKUP($C12100,Clients!$B:$F,N$6,0)</f>
        <v>United States</v>
      </c>
    </row>
    <row r="12101" spans="2:14" x14ac:dyDescent="0.2">
      <c r="B12101" s="8">
        <v>808.08</v>
      </c>
      <c r="C12101" s="2" t="s">
        <v>17966</v>
      </c>
      <c r="D12101" s="2" t="s">
        <v>46</v>
      </c>
      <c r="E12101" s="8">
        <v>2</v>
      </c>
      <c r="F12101" s="2" t="s">
        <v>18281</v>
      </c>
      <c r="G12101" s="2" t="s">
        <v>18282</v>
      </c>
      <c r="H12101" s="9">
        <v>42962</v>
      </c>
      <c r="I12101" s="2">
        <v>2017</v>
      </c>
      <c r="J12101" s="2">
        <v>8</v>
      </c>
      <c r="K12101" s="2" t="str">
        <f>VLOOKUP($C12101,Clients!$B:$F,K$6,0)</f>
        <v>Abatz</v>
      </c>
      <c r="L12101" s="2" t="str">
        <f>VLOOKUP($C12101,Clients!$B:$F,L$6,0)</f>
        <v>Foreign</v>
      </c>
      <c r="M12101" s="2" t="str">
        <f>VLOOKUP($C12101,Clients!$B:$F,M$6,0)</f>
        <v>US</v>
      </c>
      <c r="N12101" s="2" t="str">
        <f>VLOOKUP($C12101,Clients!$B:$F,N$6,0)</f>
        <v>United States</v>
      </c>
    </row>
    <row r="12102" spans="2:14" x14ac:dyDescent="0.2">
      <c r="B12102" s="8">
        <v>142.80000000000001</v>
      </c>
      <c r="C12102" s="2" t="s">
        <v>17966</v>
      </c>
      <c r="D12102" s="2" t="s">
        <v>46</v>
      </c>
      <c r="E12102" s="8">
        <v>1</v>
      </c>
      <c r="F12102" s="2" t="s">
        <v>18281</v>
      </c>
      <c r="G12102" s="2" t="s">
        <v>18283</v>
      </c>
      <c r="H12102" s="9">
        <v>42962</v>
      </c>
      <c r="I12102" s="2">
        <v>2017</v>
      </c>
      <c r="J12102" s="2">
        <v>8</v>
      </c>
      <c r="K12102" s="2" t="str">
        <f>VLOOKUP($C12102,Clients!$B:$F,K$6,0)</f>
        <v>Abatz</v>
      </c>
      <c r="L12102" s="2" t="str">
        <f>VLOOKUP($C12102,Clients!$B:$F,L$6,0)</f>
        <v>Foreign</v>
      </c>
      <c r="M12102" s="2" t="str">
        <f>VLOOKUP($C12102,Clients!$B:$F,M$6,0)</f>
        <v>US</v>
      </c>
      <c r="N12102" s="2" t="str">
        <f>VLOOKUP($C12102,Clients!$B:$F,N$6,0)</f>
        <v>United States</v>
      </c>
    </row>
    <row r="12103" spans="2:14" x14ac:dyDescent="0.2">
      <c r="B12103" s="8">
        <v>64.680000000000007</v>
      </c>
      <c r="C12103" s="2" t="s">
        <v>17966</v>
      </c>
      <c r="D12103" s="2" t="s">
        <v>46</v>
      </c>
      <c r="E12103" s="8">
        <v>1</v>
      </c>
      <c r="F12103" s="2" t="s">
        <v>18284</v>
      </c>
      <c r="G12103" s="2" t="s">
        <v>18285</v>
      </c>
      <c r="H12103" s="9">
        <v>42962</v>
      </c>
      <c r="I12103" s="2">
        <v>2017</v>
      </c>
      <c r="J12103" s="2">
        <v>8</v>
      </c>
      <c r="K12103" s="2" t="str">
        <f>VLOOKUP($C12103,Clients!$B:$F,K$6,0)</f>
        <v>Abatz</v>
      </c>
      <c r="L12103" s="2" t="str">
        <f>VLOOKUP($C12103,Clients!$B:$F,L$6,0)</f>
        <v>Foreign</v>
      </c>
      <c r="M12103" s="2" t="str">
        <f>VLOOKUP($C12103,Clients!$B:$F,M$6,0)</f>
        <v>US</v>
      </c>
      <c r="N12103" s="2" t="str">
        <f>VLOOKUP($C12103,Clients!$B:$F,N$6,0)</f>
        <v>United States</v>
      </c>
    </row>
    <row r="12104" spans="2:14" x14ac:dyDescent="0.2">
      <c r="B12104" s="8">
        <v>109.2</v>
      </c>
      <c r="C12104" s="2" t="s">
        <v>17966</v>
      </c>
      <c r="D12104" s="2" t="s">
        <v>46</v>
      </c>
      <c r="E12104" s="8">
        <v>1</v>
      </c>
      <c r="F12104" s="2" t="s">
        <v>18284</v>
      </c>
      <c r="G12104" s="2" t="s">
        <v>18286</v>
      </c>
      <c r="H12104" s="9">
        <v>42962</v>
      </c>
      <c r="I12104" s="2">
        <v>2017</v>
      </c>
      <c r="J12104" s="2">
        <v>8</v>
      </c>
      <c r="K12104" s="2" t="str">
        <f>VLOOKUP($C12104,Clients!$B:$F,K$6,0)</f>
        <v>Abatz</v>
      </c>
      <c r="L12104" s="2" t="str">
        <f>VLOOKUP($C12104,Clients!$B:$F,L$6,0)</f>
        <v>Foreign</v>
      </c>
      <c r="M12104" s="2" t="str">
        <f>VLOOKUP($C12104,Clients!$B:$F,M$6,0)</f>
        <v>US</v>
      </c>
      <c r="N12104" s="2" t="str">
        <f>VLOOKUP($C12104,Clients!$B:$F,N$6,0)</f>
        <v>United States</v>
      </c>
    </row>
    <row r="12105" spans="2:14" x14ac:dyDescent="0.2">
      <c r="B12105" s="8">
        <v>111.30000000000001</v>
      </c>
      <c r="C12105" s="2" t="s">
        <v>17966</v>
      </c>
      <c r="D12105" s="2" t="s">
        <v>46</v>
      </c>
      <c r="E12105" s="8">
        <v>1</v>
      </c>
      <c r="F12105" s="2" t="s">
        <v>18287</v>
      </c>
      <c r="G12105" s="2" t="s">
        <v>18288</v>
      </c>
      <c r="H12105" s="9">
        <v>42962</v>
      </c>
      <c r="I12105" s="2">
        <v>2017</v>
      </c>
      <c r="J12105" s="2">
        <v>8</v>
      </c>
      <c r="K12105" s="2" t="str">
        <f>VLOOKUP($C12105,Clients!$B:$F,K$6,0)</f>
        <v>Abatz</v>
      </c>
      <c r="L12105" s="2" t="str">
        <f>VLOOKUP($C12105,Clients!$B:$F,L$6,0)</f>
        <v>Foreign</v>
      </c>
      <c r="M12105" s="2" t="str">
        <f>VLOOKUP($C12105,Clients!$B:$F,M$6,0)</f>
        <v>US</v>
      </c>
      <c r="N12105" s="2" t="str">
        <f>VLOOKUP($C12105,Clients!$B:$F,N$6,0)</f>
        <v>United States</v>
      </c>
    </row>
    <row r="12106" spans="2:14" x14ac:dyDescent="0.2">
      <c r="B12106" s="8">
        <v>92.4</v>
      </c>
      <c r="C12106" s="2" t="s">
        <v>17966</v>
      </c>
      <c r="D12106" s="2" t="s">
        <v>46</v>
      </c>
      <c r="E12106" s="8">
        <v>1</v>
      </c>
      <c r="F12106" s="2" t="s">
        <v>18287</v>
      </c>
      <c r="G12106" s="2" t="s">
        <v>18289</v>
      </c>
      <c r="H12106" s="9">
        <v>42962</v>
      </c>
      <c r="I12106" s="2">
        <v>2017</v>
      </c>
      <c r="J12106" s="2">
        <v>8</v>
      </c>
      <c r="K12106" s="2" t="str">
        <f>VLOOKUP($C12106,Clients!$B:$F,K$6,0)</f>
        <v>Abatz</v>
      </c>
      <c r="L12106" s="2" t="str">
        <f>VLOOKUP($C12106,Clients!$B:$F,L$6,0)</f>
        <v>Foreign</v>
      </c>
      <c r="M12106" s="2" t="str">
        <f>VLOOKUP($C12106,Clients!$B:$F,M$6,0)</f>
        <v>US</v>
      </c>
      <c r="N12106" s="2" t="str">
        <f>VLOOKUP($C12106,Clients!$B:$F,N$6,0)</f>
        <v>United States</v>
      </c>
    </row>
    <row r="12107" spans="2:14" x14ac:dyDescent="0.2">
      <c r="B12107" s="8">
        <v>0</v>
      </c>
      <c r="C12107" s="2" t="s">
        <v>17966</v>
      </c>
      <c r="D12107" s="2" t="s">
        <v>46</v>
      </c>
      <c r="E12107" s="8">
        <v>1</v>
      </c>
      <c r="F12107" s="2" t="s">
        <v>18290</v>
      </c>
      <c r="G12107" s="2" t="s">
        <v>18291</v>
      </c>
      <c r="H12107" s="9">
        <v>42962</v>
      </c>
      <c r="I12107" s="2">
        <v>2017</v>
      </c>
      <c r="J12107" s="2">
        <v>8</v>
      </c>
      <c r="K12107" s="2" t="str">
        <f>VLOOKUP($C12107,Clients!$B:$F,K$6,0)</f>
        <v>Abatz</v>
      </c>
      <c r="L12107" s="2" t="str">
        <f>VLOOKUP($C12107,Clients!$B:$F,L$6,0)</f>
        <v>Foreign</v>
      </c>
      <c r="M12107" s="2" t="str">
        <f>VLOOKUP($C12107,Clients!$B:$F,M$6,0)</f>
        <v>US</v>
      </c>
      <c r="N12107" s="2" t="str">
        <f>VLOOKUP($C12107,Clients!$B:$F,N$6,0)</f>
        <v>United States</v>
      </c>
    </row>
    <row r="12108" spans="2:14" x14ac:dyDescent="0.2">
      <c r="B12108" s="8">
        <v>23.52</v>
      </c>
      <c r="C12108" s="2" t="s">
        <v>17966</v>
      </c>
      <c r="D12108" s="2" t="s">
        <v>46</v>
      </c>
      <c r="E12108" s="8">
        <v>2</v>
      </c>
      <c r="F12108" s="2" t="s">
        <v>18292</v>
      </c>
      <c r="G12108" s="2" t="s">
        <v>18293</v>
      </c>
      <c r="H12108" s="9">
        <v>42962</v>
      </c>
      <c r="I12108" s="2">
        <v>2017</v>
      </c>
      <c r="J12108" s="2">
        <v>8</v>
      </c>
      <c r="K12108" s="2" t="str">
        <f>VLOOKUP($C12108,Clients!$B:$F,K$6,0)</f>
        <v>Abatz</v>
      </c>
      <c r="L12108" s="2" t="str">
        <f>VLOOKUP($C12108,Clients!$B:$F,L$6,0)</f>
        <v>Foreign</v>
      </c>
      <c r="M12108" s="2" t="str">
        <f>VLOOKUP($C12108,Clients!$B:$F,M$6,0)</f>
        <v>US</v>
      </c>
      <c r="N12108" s="2" t="str">
        <f>VLOOKUP($C12108,Clients!$B:$F,N$6,0)</f>
        <v>United States</v>
      </c>
    </row>
    <row r="12109" spans="2:14" x14ac:dyDescent="0.2">
      <c r="B12109" s="8">
        <v>109.2</v>
      </c>
      <c r="C12109" s="2" t="s">
        <v>17966</v>
      </c>
      <c r="D12109" s="2" t="s">
        <v>46</v>
      </c>
      <c r="E12109" s="8">
        <v>1</v>
      </c>
      <c r="F12109" s="2" t="s">
        <v>18292</v>
      </c>
      <c r="G12109" s="2" t="s">
        <v>18294</v>
      </c>
      <c r="H12109" s="9">
        <v>42962</v>
      </c>
      <c r="I12109" s="2">
        <v>2017</v>
      </c>
      <c r="J12109" s="2">
        <v>8</v>
      </c>
      <c r="K12109" s="2" t="str">
        <f>VLOOKUP($C12109,Clients!$B:$F,K$6,0)</f>
        <v>Abatz</v>
      </c>
      <c r="L12109" s="2" t="str">
        <f>VLOOKUP($C12109,Clients!$B:$F,L$6,0)</f>
        <v>Foreign</v>
      </c>
      <c r="M12109" s="2" t="str">
        <f>VLOOKUP($C12109,Clients!$B:$F,M$6,0)</f>
        <v>US</v>
      </c>
      <c r="N12109" s="2" t="str">
        <f>VLOOKUP($C12109,Clients!$B:$F,N$6,0)</f>
        <v>United States</v>
      </c>
    </row>
    <row r="12110" spans="2:14" x14ac:dyDescent="0.2">
      <c r="B12110" s="8">
        <v>25.41</v>
      </c>
      <c r="C12110" s="2" t="s">
        <v>17966</v>
      </c>
      <c r="D12110" s="2" t="s">
        <v>46</v>
      </c>
      <c r="E12110" s="8">
        <v>1</v>
      </c>
      <c r="F12110" s="2" t="s">
        <v>18295</v>
      </c>
      <c r="G12110" s="2" t="s">
        <v>18296</v>
      </c>
      <c r="H12110" s="9">
        <v>42962</v>
      </c>
      <c r="I12110" s="2">
        <v>2017</v>
      </c>
      <c r="J12110" s="2">
        <v>8</v>
      </c>
      <c r="K12110" s="2" t="str">
        <f>VLOOKUP($C12110,Clients!$B:$F,K$6,0)</f>
        <v>Abatz</v>
      </c>
      <c r="L12110" s="2" t="str">
        <f>VLOOKUP($C12110,Clients!$B:$F,L$6,0)</f>
        <v>Foreign</v>
      </c>
      <c r="M12110" s="2" t="str">
        <f>VLOOKUP($C12110,Clients!$B:$F,M$6,0)</f>
        <v>US</v>
      </c>
      <c r="N12110" s="2" t="str">
        <f>VLOOKUP($C12110,Clients!$B:$F,N$6,0)</f>
        <v>United States</v>
      </c>
    </row>
    <row r="12111" spans="2:14" x14ac:dyDescent="0.2">
      <c r="B12111" s="8">
        <v>92.4</v>
      </c>
      <c r="C12111" s="2" t="s">
        <v>17966</v>
      </c>
      <c r="D12111" s="2" t="s">
        <v>46</v>
      </c>
      <c r="E12111" s="8">
        <v>1</v>
      </c>
      <c r="F12111" s="2" t="s">
        <v>18295</v>
      </c>
      <c r="G12111" s="2" t="s">
        <v>18297</v>
      </c>
      <c r="H12111" s="9">
        <v>42962</v>
      </c>
      <c r="I12111" s="2">
        <v>2017</v>
      </c>
      <c r="J12111" s="2">
        <v>8</v>
      </c>
      <c r="K12111" s="2" t="str">
        <f>VLOOKUP($C12111,Clients!$B:$F,K$6,0)</f>
        <v>Abatz</v>
      </c>
      <c r="L12111" s="2" t="str">
        <f>VLOOKUP($C12111,Clients!$B:$F,L$6,0)</f>
        <v>Foreign</v>
      </c>
      <c r="M12111" s="2" t="str">
        <f>VLOOKUP($C12111,Clients!$B:$F,M$6,0)</f>
        <v>US</v>
      </c>
      <c r="N12111" s="2" t="str">
        <f>VLOOKUP($C12111,Clients!$B:$F,N$6,0)</f>
        <v>United States</v>
      </c>
    </row>
    <row r="12112" spans="2:14" x14ac:dyDescent="0.2">
      <c r="B12112" s="8">
        <v>0</v>
      </c>
      <c r="C12112" s="2" t="s">
        <v>17966</v>
      </c>
      <c r="D12112" s="2" t="s">
        <v>46</v>
      </c>
      <c r="E12112" s="8">
        <v>2</v>
      </c>
      <c r="F12112" s="2" t="s">
        <v>18298</v>
      </c>
      <c r="G12112" s="2" t="s">
        <v>18299</v>
      </c>
      <c r="H12112" s="9">
        <v>42962</v>
      </c>
      <c r="I12112" s="2">
        <v>2017</v>
      </c>
      <c r="J12112" s="2">
        <v>8</v>
      </c>
      <c r="K12112" s="2" t="str">
        <f>VLOOKUP($C12112,Clients!$B:$F,K$6,0)</f>
        <v>Abatz</v>
      </c>
      <c r="L12112" s="2" t="str">
        <f>VLOOKUP($C12112,Clients!$B:$F,L$6,0)</f>
        <v>Foreign</v>
      </c>
      <c r="M12112" s="2" t="str">
        <f>VLOOKUP($C12112,Clients!$B:$F,M$6,0)</f>
        <v>US</v>
      </c>
      <c r="N12112" s="2" t="str">
        <f>VLOOKUP($C12112,Clients!$B:$F,N$6,0)</f>
        <v>United States</v>
      </c>
    </row>
    <row r="12113" spans="2:14" x14ac:dyDescent="0.2">
      <c r="B12113" s="8">
        <v>220080</v>
      </c>
      <c r="C12113" s="2" t="s">
        <v>17966</v>
      </c>
      <c r="D12113" s="2" t="s">
        <v>16</v>
      </c>
      <c r="E12113" s="8">
        <v>100</v>
      </c>
      <c r="F12113" s="2" t="s">
        <v>18300</v>
      </c>
      <c r="G12113" s="2" t="s">
        <v>18301</v>
      </c>
      <c r="H12113" s="9">
        <v>42969</v>
      </c>
      <c r="I12113" s="2">
        <v>2017</v>
      </c>
      <c r="J12113" s="2">
        <v>8</v>
      </c>
      <c r="K12113" s="2" t="str">
        <f>VLOOKUP($C12113,Clients!$B:$F,K$6,0)</f>
        <v>Abatz</v>
      </c>
      <c r="L12113" s="2" t="str">
        <f>VLOOKUP($C12113,Clients!$B:$F,L$6,0)</f>
        <v>Foreign</v>
      </c>
      <c r="M12113" s="2" t="str">
        <f>VLOOKUP($C12113,Clients!$B:$F,M$6,0)</f>
        <v>US</v>
      </c>
      <c r="N12113" s="2" t="str">
        <f>VLOOKUP($C12113,Clients!$B:$F,N$6,0)</f>
        <v>United States</v>
      </c>
    </row>
    <row r="12114" spans="2:14" x14ac:dyDescent="0.2">
      <c r="B12114" s="8">
        <v>162859.20000000001</v>
      </c>
      <c r="C12114" s="2" t="s">
        <v>17966</v>
      </c>
      <c r="D12114" s="2" t="s">
        <v>16</v>
      </c>
      <c r="E12114" s="8">
        <v>74</v>
      </c>
      <c r="F12114" s="2" t="s">
        <v>18300</v>
      </c>
      <c r="G12114" s="2" t="s">
        <v>18302</v>
      </c>
      <c r="H12114" s="9">
        <v>42969</v>
      </c>
      <c r="I12114" s="2">
        <v>2017</v>
      </c>
      <c r="J12114" s="2">
        <v>8</v>
      </c>
      <c r="K12114" s="2" t="str">
        <f>VLOOKUP($C12114,Clients!$B:$F,K$6,0)</f>
        <v>Abatz</v>
      </c>
      <c r="L12114" s="2" t="str">
        <f>VLOOKUP($C12114,Clients!$B:$F,L$6,0)</f>
        <v>Foreign</v>
      </c>
      <c r="M12114" s="2" t="str">
        <f>VLOOKUP($C12114,Clients!$B:$F,M$6,0)</f>
        <v>US</v>
      </c>
      <c r="N12114" s="2" t="str">
        <f>VLOOKUP($C12114,Clients!$B:$F,N$6,0)</f>
        <v>United States</v>
      </c>
    </row>
    <row r="12115" spans="2:14" x14ac:dyDescent="0.2">
      <c r="B12115" s="8">
        <v>57220.800000000003</v>
      </c>
      <c r="C12115" s="2" t="s">
        <v>17966</v>
      </c>
      <c r="D12115" s="2" t="s">
        <v>16</v>
      </c>
      <c r="E12115" s="8">
        <v>26</v>
      </c>
      <c r="F12115" s="2" t="s">
        <v>18300</v>
      </c>
      <c r="G12115" s="2" t="s">
        <v>18303</v>
      </c>
      <c r="H12115" s="9">
        <v>42969</v>
      </c>
      <c r="I12115" s="2">
        <v>2017</v>
      </c>
      <c r="J12115" s="2">
        <v>8</v>
      </c>
      <c r="K12115" s="2" t="str">
        <f>VLOOKUP($C12115,Clients!$B:$F,K$6,0)</f>
        <v>Abatz</v>
      </c>
      <c r="L12115" s="2" t="str">
        <f>VLOOKUP($C12115,Clients!$B:$F,L$6,0)</f>
        <v>Foreign</v>
      </c>
      <c r="M12115" s="2" t="str">
        <f>VLOOKUP($C12115,Clients!$B:$F,M$6,0)</f>
        <v>US</v>
      </c>
      <c r="N12115" s="2" t="str">
        <f>VLOOKUP($C12115,Clients!$B:$F,N$6,0)</f>
        <v>United States</v>
      </c>
    </row>
    <row r="12116" spans="2:14" x14ac:dyDescent="0.2">
      <c r="B12116" s="8">
        <v>5035.8</v>
      </c>
      <c r="C12116" s="2" t="s">
        <v>17966</v>
      </c>
      <c r="D12116" s="2" t="s">
        <v>195</v>
      </c>
      <c r="E12116" s="8">
        <v>1</v>
      </c>
      <c r="F12116" s="2" t="s">
        <v>18304</v>
      </c>
      <c r="G12116" s="2" t="s">
        <v>18305</v>
      </c>
      <c r="H12116" s="9">
        <v>42996</v>
      </c>
      <c r="I12116" s="2">
        <v>2017</v>
      </c>
      <c r="J12116" s="2">
        <v>9</v>
      </c>
      <c r="K12116" s="2" t="str">
        <f>VLOOKUP($C12116,Clients!$B:$F,K$6,0)</f>
        <v>Abatz</v>
      </c>
      <c r="L12116" s="2" t="str">
        <f>VLOOKUP($C12116,Clients!$B:$F,L$6,0)</f>
        <v>Foreign</v>
      </c>
      <c r="M12116" s="2" t="str">
        <f>VLOOKUP($C12116,Clients!$B:$F,M$6,0)</f>
        <v>US</v>
      </c>
      <c r="N12116" s="2" t="str">
        <f>VLOOKUP($C12116,Clients!$B:$F,N$6,0)</f>
        <v>United States</v>
      </c>
    </row>
    <row r="12117" spans="2:14" x14ac:dyDescent="0.2">
      <c r="B12117" s="8">
        <v>110.88</v>
      </c>
      <c r="C12117" s="2" t="s">
        <v>17966</v>
      </c>
      <c r="D12117" s="2" t="s">
        <v>46</v>
      </c>
      <c r="E12117" s="8">
        <v>1</v>
      </c>
      <c r="F12117" s="2" t="s">
        <v>18306</v>
      </c>
      <c r="G12117" s="2" t="s">
        <v>18307</v>
      </c>
      <c r="H12117" s="9">
        <v>43003</v>
      </c>
      <c r="I12117" s="2">
        <v>2017</v>
      </c>
      <c r="J12117" s="2">
        <v>9</v>
      </c>
      <c r="K12117" s="2" t="str">
        <f>VLOOKUP($C12117,Clients!$B:$F,K$6,0)</f>
        <v>Abatz</v>
      </c>
      <c r="L12117" s="2" t="str">
        <f>VLOOKUP($C12117,Clients!$B:$F,L$6,0)</f>
        <v>Foreign</v>
      </c>
      <c r="M12117" s="2" t="str">
        <f>VLOOKUP($C12117,Clients!$B:$F,M$6,0)</f>
        <v>US</v>
      </c>
      <c r="N12117" s="2" t="str">
        <f>VLOOKUP($C12117,Clients!$B:$F,N$6,0)</f>
        <v>United States</v>
      </c>
    </row>
    <row r="12118" spans="2:14" x14ac:dyDescent="0.2">
      <c r="B12118" s="8">
        <v>96.600000000000009</v>
      </c>
      <c r="C12118" s="2" t="s">
        <v>17966</v>
      </c>
      <c r="D12118" s="2" t="s">
        <v>46</v>
      </c>
      <c r="E12118" s="8">
        <v>1</v>
      </c>
      <c r="F12118" s="2" t="s">
        <v>18306</v>
      </c>
      <c r="G12118" s="2" t="s">
        <v>18308</v>
      </c>
      <c r="H12118" s="9">
        <v>43003</v>
      </c>
      <c r="I12118" s="2">
        <v>2017</v>
      </c>
      <c r="J12118" s="2">
        <v>9</v>
      </c>
      <c r="K12118" s="2" t="str">
        <f>VLOOKUP($C12118,Clients!$B:$F,K$6,0)</f>
        <v>Abatz</v>
      </c>
      <c r="L12118" s="2" t="str">
        <f>VLOOKUP($C12118,Clients!$B:$F,L$6,0)</f>
        <v>Foreign</v>
      </c>
      <c r="M12118" s="2" t="str">
        <f>VLOOKUP($C12118,Clients!$B:$F,M$6,0)</f>
        <v>US</v>
      </c>
      <c r="N12118" s="2" t="str">
        <f>VLOOKUP($C12118,Clients!$B:$F,N$6,0)</f>
        <v>United States</v>
      </c>
    </row>
    <row r="12119" spans="2:14" x14ac:dyDescent="0.2">
      <c r="B12119" s="8">
        <v>111.72000000000001</v>
      </c>
      <c r="C12119" s="2" t="s">
        <v>17966</v>
      </c>
      <c r="D12119" s="2" t="s">
        <v>46</v>
      </c>
      <c r="E12119" s="8">
        <v>1</v>
      </c>
      <c r="F12119" s="2" t="s">
        <v>18309</v>
      </c>
      <c r="G12119" s="2" t="s">
        <v>18310</v>
      </c>
      <c r="H12119" s="9">
        <v>43003</v>
      </c>
      <c r="I12119" s="2">
        <v>2017</v>
      </c>
      <c r="J12119" s="2">
        <v>9</v>
      </c>
      <c r="K12119" s="2" t="str">
        <f>VLOOKUP($C12119,Clients!$B:$F,K$6,0)</f>
        <v>Abatz</v>
      </c>
      <c r="L12119" s="2" t="str">
        <f>VLOOKUP($C12119,Clients!$B:$F,L$6,0)</f>
        <v>Foreign</v>
      </c>
      <c r="M12119" s="2" t="str">
        <f>VLOOKUP($C12119,Clients!$B:$F,M$6,0)</f>
        <v>US</v>
      </c>
      <c r="N12119" s="2" t="str">
        <f>VLOOKUP($C12119,Clients!$B:$F,N$6,0)</f>
        <v>United States</v>
      </c>
    </row>
    <row r="12120" spans="2:14" x14ac:dyDescent="0.2">
      <c r="B12120" s="8">
        <v>113.4</v>
      </c>
      <c r="C12120" s="2" t="s">
        <v>17966</v>
      </c>
      <c r="D12120" s="2" t="s">
        <v>46</v>
      </c>
      <c r="E12120" s="8">
        <v>1</v>
      </c>
      <c r="F12120" s="2" t="s">
        <v>18309</v>
      </c>
      <c r="G12120" s="2" t="s">
        <v>18311</v>
      </c>
      <c r="H12120" s="9">
        <v>43003</v>
      </c>
      <c r="I12120" s="2">
        <v>2017</v>
      </c>
      <c r="J12120" s="2">
        <v>9</v>
      </c>
      <c r="K12120" s="2" t="str">
        <f>VLOOKUP($C12120,Clients!$B:$F,K$6,0)</f>
        <v>Abatz</v>
      </c>
      <c r="L12120" s="2" t="str">
        <f>VLOOKUP($C12120,Clients!$B:$F,L$6,0)</f>
        <v>Foreign</v>
      </c>
      <c r="M12120" s="2" t="str">
        <f>VLOOKUP($C12120,Clients!$B:$F,M$6,0)</f>
        <v>US</v>
      </c>
      <c r="N12120" s="2" t="str">
        <f>VLOOKUP($C12120,Clients!$B:$F,N$6,0)</f>
        <v>United States</v>
      </c>
    </row>
    <row r="12121" spans="2:14" x14ac:dyDescent="0.2">
      <c r="B12121" s="8">
        <v>64.680000000000007</v>
      </c>
      <c r="C12121" s="2" t="s">
        <v>17966</v>
      </c>
      <c r="D12121" s="2" t="s">
        <v>46</v>
      </c>
      <c r="E12121" s="8">
        <v>1</v>
      </c>
      <c r="F12121" s="2" t="s">
        <v>18312</v>
      </c>
      <c r="G12121" s="2" t="s">
        <v>18313</v>
      </c>
      <c r="H12121" s="9">
        <v>43003</v>
      </c>
      <c r="I12121" s="2">
        <v>2017</v>
      </c>
      <c r="J12121" s="2">
        <v>9</v>
      </c>
      <c r="K12121" s="2" t="str">
        <f>VLOOKUP($C12121,Clients!$B:$F,K$6,0)</f>
        <v>Abatz</v>
      </c>
      <c r="L12121" s="2" t="str">
        <f>VLOOKUP($C12121,Clients!$B:$F,L$6,0)</f>
        <v>Foreign</v>
      </c>
      <c r="M12121" s="2" t="str">
        <f>VLOOKUP($C12121,Clients!$B:$F,M$6,0)</f>
        <v>US</v>
      </c>
      <c r="N12121" s="2" t="str">
        <f>VLOOKUP($C12121,Clients!$B:$F,N$6,0)</f>
        <v>United States</v>
      </c>
    </row>
    <row r="12122" spans="2:14" x14ac:dyDescent="0.2">
      <c r="B12122" s="8">
        <v>113.4</v>
      </c>
      <c r="C12122" s="2" t="s">
        <v>17966</v>
      </c>
      <c r="D12122" s="2" t="s">
        <v>46</v>
      </c>
      <c r="E12122" s="8">
        <v>1</v>
      </c>
      <c r="F12122" s="2" t="s">
        <v>18312</v>
      </c>
      <c r="G12122" s="2" t="s">
        <v>18314</v>
      </c>
      <c r="H12122" s="9">
        <v>43003</v>
      </c>
      <c r="I12122" s="2">
        <v>2017</v>
      </c>
      <c r="J12122" s="2">
        <v>9</v>
      </c>
      <c r="K12122" s="2" t="str">
        <f>VLOOKUP($C12122,Clients!$B:$F,K$6,0)</f>
        <v>Abatz</v>
      </c>
      <c r="L12122" s="2" t="str">
        <f>VLOOKUP($C12122,Clients!$B:$F,L$6,0)</f>
        <v>Foreign</v>
      </c>
      <c r="M12122" s="2" t="str">
        <f>VLOOKUP($C12122,Clients!$B:$F,M$6,0)</f>
        <v>US</v>
      </c>
      <c r="N12122" s="2" t="str">
        <f>VLOOKUP($C12122,Clients!$B:$F,N$6,0)</f>
        <v>United States</v>
      </c>
    </row>
    <row r="12123" spans="2:14" x14ac:dyDescent="0.2">
      <c r="B12123" s="8">
        <v>164.22</v>
      </c>
      <c r="C12123" s="2" t="s">
        <v>17966</v>
      </c>
      <c r="D12123" s="2" t="s">
        <v>46</v>
      </c>
      <c r="E12123" s="8">
        <v>3</v>
      </c>
      <c r="F12123" s="2" t="s">
        <v>18315</v>
      </c>
      <c r="G12123" s="2" t="s">
        <v>18316</v>
      </c>
      <c r="H12123" s="9">
        <v>43003</v>
      </c>
      <c r="I12123" s="2">
        <v>2017</v>
      </c>
      <c r="J12123" s="2">
        <v>9</v>
      </c>
      <c r="K12123" s="2" t="str">
        <f>VLOOKUP($C12123,Clients!$B:$F,K$6,0)</f>
        <v>Abatz</v>
      </c>
      <c r="L12123" s="2" t="str">
        <f>VLOOKUP($C12123,Clients!$B:$F,L$6,0)</f>
        <v>Foreign</v>
      </c>
      <c r="M12123" s="2" t="str">
        <f>VLOOKUP($C12123,Clients!$B:$F,M$6,0)</f>
        <v>US</v>
      </c>
      <c r="N12123" s="2" t="str">
        <f>VLOOKUP($C12123,Clients!$B:$F,N$6,0)</f>
        <v>United States</v>
      </c>
    </row>
    <row r="12124" spans="2:14" x14ac:dyDescent="0.2">
      <c r="B12124" s="8">
        <v>163.80000000000001</v>
      </c>
      <c r="C12124" s="2" t="s">
        <v>17966</v>
      </c>
      <c r="D12124" s="2" t="s">
        <v>46</v>
      </c>
      <c r="E12124" s="8">
        <v>1</v>
      </c>
      <c r="F12124" s="2" t="s">
        <v>18315</v>
      </c>
      <c r="G12124" s="2" t="s">
        <v>18317</v>
      </c>
      <c r="H12124" s="9">
        <v>43003</v>
      </c>
      <c r="I12124" s="2">
        <v>2017</v>
      </c>
      <c r="J12124" s="2">
        <v>9</v>
      </c>
      <c r="K12124" s="2" t="str">
        <f>VLOOKUP($C12124,Clients!$B:$F,K$6,0)</f>
        <v>Abatz</v>
      </c>
      <c r="L12124" s="2" t="str">
        <f>VLOOKUP($C12124,Clients!$B:$F,L$6,0)</f>
        <v>Foreign</v>
      </c>
      <c r="M12124" s="2" t="str">
        <f>VLOOKUP($C12124,Clients!$B:$F,M$6,0)</f>
        <v>US</v>
      </c>
      <c r="N12124" s="2" t="str">
        <f>VLOOKUP($C12124,Clients!$B:$F,N$6,0)</f>
        <v>United States</v>
      </c>
    </row>
    <row r="12125" spans="2:14" x14ac:dyDescent="0.2">
      <c r="B12125" s="8">
        <v>59.64</v>
      </c>
      <c r="C12125" s="2" t="s">
        <v>17966</v>
      </c>
      <c r="D12125" s="2" t="s">
        <v>46</v>
      </c>
      <c r="E12125" s="8">
        <v>2</v>
      </c>
      <c r="F12125" s="2" t="s">
        <v>18318</v>
      </c>
      <c r="G12125" s="2" t="s">
        <v>18319</v>
      </c>
      <c r="H12125" s="9">
        <v>43003</v>
      </c>
      <c r="I12125" s="2">
        <v>2017</v>
      </c>
      <c r="J12125" s="2">
        <v>9</v>
      </c>
      <c r="K12125" s="2" t="str">
        <f>VLOOKUP($C12125,Clients!$B:$F,K$6,0)</f>
        <v>Abatz</v>
      </c>
      <c r="L12125" s="2" t="str">
        <f>VLOOKUP($C12125,Clients!$B:$F,L$6,0)</f>
        <v>Foreign</v>
      </c>
      <c r="M12125" s="2" t="str">
        <f>VLOOKUP($C12125,Clients!$B:$F,M$6,0)</f>
        <v>US</v>
      </c>
      <c r="N12125" s="2" t="str">
        <f>VLOOKUP($C12125,Clients!$B:$F,N$6,0)</f>
        <v>United States</v>
      </c>
    </row>
    <row r="12126" spans="2:14" x14ac:dyDescent="0.2">
      <c r="B12126" s="8">
        <v>121.80000000000001</v>
      </c>
      <c r="C12126" s="2" t="s">
        <v>17966</v>
      </c>
      <c r="D12126" s="2" t="s">
        <v>46</v>
      </c>
      <c r="E12126" s="8">
        <v>1</v>
      </c>
      <c r="F12126" s="2" t="s">
        <v>18318</v>
      </c>
      <c r="G12126" s="2" t="s">
        <v>18320</v>
      </c>
      <c r="H12126" s="9">
        <v>43003</v>
      </c>
      <c r="I12126" s="2">
        <v>2017</v>
      </c>
      <c r="J12126" s="2">
        <v>9</v>
      </c>
      <c r="K12126" s="2" t="str">
        <f>VLOOKUP($C12126,Clients!$B:$F,K$6,0)</f>
        <v>Abatz</v>
      </c>
      <c r="L12126" s="2" t="str">
        <f>VLOOKUP($C12126,Clients!$B:$F,L$6,0)</f>
        <v>Foreign</v>
      </c>
      <c r="M12126" s="2" t="str">
        <f>VLOOKUP($C12126,Clients!$B:$F,M$6,0)</f>
        <v>US</v>
      </c>
      <c r="N12126" s="2" t="str">
        <f>VLOOKUP($C12126,Clients!$B:$F,N$6,0)</f>
        <v>United States</v>
      </c>
    </row>
    <row r="12127" spans="2:14" x14ac:dyDescent="0.2">
      <c r="B12127" s="8">
        <v>7.9799999999999995</v>
      </c>
      <c r="C12127" s="2" t="s">
        <v>17966</v>
      </c>
      <c r="D12127" s="2" t="s">
        <v>46</v>
      </c>
      <c r="E12127" s="8">
        <v>1</v>
      </c>
      <c r="F12127" s="2" t="s">
        <v>18321</v>
      </c>
      <c r="G12127" s="2" t="s">
        <v>18322</v>
      </c>
      <c r="H12127" s="9">
        <v>43003</v>
      </c>
      <c r="I12127" s="2">
        <v>2017</v>
      </c>
      <c r="J12127" s="2">
        <v>9</v>
      </c>
      <c r="K12127" s="2" t="str">
        <f>VLOOKUP($C12127,Clients!$B:$F,K$6,0)</f>
        <v>Abatz</v>
      </c>
      <c r="L12127" s="2" t="str">
        <f>VLOOKUP($C12127,Clients!$B:$F,L$6,0)</f>
        <v>Foreign</v>
      </c>
      <c r="M12127" s="2" t="str">
        <f>VLOOKUP($C12127,Clients!$B:$F,M$6,0)</f>
        <v>US</v>
      </c>
      <c r="N12127" s="2" t="str">
        <f>VLOOKUP($C12127,Clients!$B:$F,N$6,0)</f>
        <v>United States</v>
      </c>
    </row>
    <row r="12128" spans="2:14" x14ac:dyDescent="0.2">
      <c r="B12128" s="8">
        <v>96.600000000000009</v>
      </c>
      <c r="C12128" s="2" t="s">
        <v>17966</v>
      </c>
      <c r="D12128" s="2" t="s">
        <v>46</v>
      </c>
      <c r="E12128" s="8">
        <v>1</v>
      </c>
      <c r="F12128" s="2" t="s">
        <v>18321</v>
      </c>
      <c r="G12128" s="2" t="s">
        <v>18323</v>
      </c>
      <c r="H12128" s="9">
        <v>43003</v>
      </c>
      <c r="I12128" s="2">
        <v>2017</v>
      </c>
      <c r="J12128" s="2">
        <v>9</v>
      </c>
      <c r="K12128" s="2" t="str">
        <f>VLOOKUP($C12128,Clients!$B:$F,K$6,0)</f>
        <v>Abatz</v>
      </c>
      <c r="L12128" s="2" t="str">
        <f>VLOOKUP($C12128,Clients!$B:$F,L$6,0)</f>
        <v>Foreign</v>
      </c>
      <c r="M12128" s="2" t="str">
        <f>VLOOKUP($C12128,Clients!$B:$F,M$6,0)</f>
        <v>US</v>
      </c>
      <c r="N12128" s="2" t="str">
        <f>VLOOKUP($C12128,Clients!$B:$F,N$6,0)</f>
        <v>United States</v>
      </c>
    </row>
    <row r="12129" spans="2:14" x14ac:dyDescent="0.2">
      <c r="B12129" s="8">
        <v>25.41</v>
      </c>
      <c r="C12129" s="2" t="s">
        <v>17966</v>
      </c>
      <c r="D12129" s="2" t="s">
        <v>46</v>
      </c>
      <c r="E12129" s="8">
        <v>1</v>
      </c>
      <c r="F12129" s="2" t="s">
        <v>18324</v>
      </c>
      <c r="G12129" s="2" t="s">
        <v>18325</v>
      </c>
      <c r="H12129" s="9">
        <v>43003</v>
      </c>
      <c r="I12129" s="2">
        <v>2017</v>
      </c>
      <c r="J12129" s="2">
        <v>9</v>
      </c>
      <c r="K12129" s="2" t="str">
        <f>VLOOKUP($C12129,Clients!$B:$F,K$6,0)</f>
        <v>Abatz</v>
      </c>
      <c r="L12129" s="2" t="str">
        <f>VLOOKUP($C12129,Clients!$B:$F,L$6,0)</f>
        <v>Foreign</v>
      </c>
      <c r="M12129" s="2" t="str">
        <f>VLOOKUP($C12129,Clients!$B:$F,M$6,0)</f>
        <v>US</v>
      </c>
      <c r="N12129" s="2" t="str">
        <f>VLOOKUP($C12129,Clients!$B:$F,N$6,0)</f>
        <v>United States</v>
      </c>
    </row>
    <row r="12130" spans="2:14" x14ac:dyDescent="0.2">
      <c r="B12130" s="8">
        <v>96.600000000000009</v>
      </c>
      <c r="C12130" s="2" t="s">
        <v>17966</v>
      </c>
      <c r="D12130" s="2" t="s">
        <v>46</v>
      </c>
      <c r="E12130" s="8">
        <v>1</v>
      </c>
      <c r="F12130" s="2" t="s">
        <v>18324</v>
      </c>
      <c r="G12130" s="2" t="s">
        <v>18326</v>
      </c>
      <c r="H12130" s="9">
        <v>43003</v>
      </c>
      <c r="I12130" s="2">
        <v>2017</v>
      </c>
      <c r="J12130" s="2">
        <v>9</v>
      </c>
      <c r="K12130" s="2" t="str">
        <f>VLOOKUP($C12130,Clients!$B:$F,K$6,0)</f>
        <v>Abatz</v>
      </c>
      <c r="L12130" s="2" t="str">
        <f>VLOOKUP($C12130,Clients!$B:$F,L$6,0)</f>
        <v>Foreign</v>
      </c>
      <c r="M12130" s="2" t="str">
        <f>VLOOKUP($C12130,Clients!$B:$F,M$6,0)</f>
        <v>US</v>
      </c>
      <c r="N12130" s="2" t="str">
        <f>VLOOKUP($C12130,Clients!$B:$F,N$6,0)</f>
        <v>United States</v>
      </c>
    </row>
    <row r="12131" spans="2:14" x14ac:dyDescent="0.2">
      <c r="B12131" s="8">
        <v>10.920000000000002</v>
      </c>
      <c r="C12131" s="2" t="s">
        <v>17966</v>
      </c>
      <c r="D12131" s="2" t="s">
        <v>46</v>
      </c>
      <c r="E12131" s="8">
        <v>1</v>
      </c>
      <c r="F12131" s="2" t="s">
        <v>18327</v>
      </c>
      <c r="G12131" s="2" t="s">
        <v>18328</v>
      </c>
      <c r="H12131" s="9">
        <v>43003</v>
      </c>
      <c r="I12131" s="2">
        <v>2017</v>
      </c>
      <c r="J12131" s="2">
        <v>9</v>
      </c>
      <c r="K12131" s="2" t="str">
        <f>VLOOKUP($C12131,Clients!$B:$F,K$6,0)</f>
        <v>Abatz</v>
      </c>
      <c r="L12131" s="2" t="str">
        <f>VLOOKUP($C12131,Clients!$B:$F,L$6,0)</f>
        <v>Foreign</v>
      </c>
      <c r="M12131" s="2" t="str">
        <f>VLOOKUP($C12131,Clients!$B:$F,M$6,0)</f>
        <v>US</v>
      </c>
      <c r="N12131" s="2" t="str">
        <f>VLOOKUP($C12131,Clients!$B:$F,N$6,0)</f>
        <v>United States</v>
      </c>
    </row>
    <row r="12132" spans="2:14" x14ac:dyDescent="0.2">
      <c r="B12132" s="8">
        <v>96.600000000000009</v>
      </c>
      <c r="C12132" s="2" t="s">
        <v>17966</v>
      </c>
      <c r="D12132" s="2" t="s">
        <v>46</v>
      </c>
      <c r="E12132" s="8">
        <v>1</v>
      </c>
      <c r="F12132" s="2" t="s">
        <v>18327</v>
      </c>
      <c r="G12132" s="2" t="s">
        <v>18329</v>
      </c>
      <c r="H12132" s="9">
        <v>43003</v>
      </c>
      <c r="I12132" s="2">
        <v>2017</v>
      </c>
      <c r="J12132" s="2">
        <v>9</v>
      </c>
      <c r="K12132" s="2" t="str">
        <f>VLOOKUP($C12132,Clients!$B:$F,K$6,0)</f>
        <v>Abatz</v>
      </c>
      <c r="L12132" s="2" t="str">
        <f>VLOOKUP($C12132,Clients!$B:$F,L$6,0)</f>
        <v>Foreign</v>
      </c>
      <c r="M12132" s="2" t="str">
        <f>VLOOKUP($C12132,Clients!$B:$F,M$6,0)</f>
        <v>US</v>
      </c>
      <c r="N12132" s="2" t="str">
        <f>VLOOKUP($C12132,Clients!$B:$F,N$6,0)</f>
        <v>United States</v>
      </c>
    </row>
    <row r="12133" spans="2:14" x14ac:dyDescent="0.2">
      <c r="B12133" s="8">
        <v>32.340000000000003</v>
      </c>
      <c r="C12133" s="2" t="s">
        <v>17966</v>
      </c>
      <c r="D12133" s="2" t="s">
        <v>46</v>
      </c>
      <c r="E12133" s="8">
        <v>1</v>
      </c>
      <c r="F12133" s="2" t="s">
        <v>18330</v>
      </c>
      <c r="G12133" s="2" t="s">
        <v>18331</v>
      </c>
      <c r="H12133" s="9">
        <v>43006</v>
      </c>
      <c r="I12133" s="2">
        <v>2017</v>
      </c>
      <c r="J12133" s="2">
        <v>9</v>
      </c>
      <c r="K12133" s="2" t="str">
        <f>VLOOKUP($C12133,Clients!$B:$F,K$6,0)</f>
        <v>Abatz</v>
      </c>
      <c r="L12133" s="2" t="str">
        <f>VLOOKUP($C12133,Clients!$B:$F,L$6,0)</f>
        <v>Foreign</v>
      </c>
      <c r="M12133" s="2" t="str">
        <f>VLOOKUP($C12133,Clients!$B:$F,M$6,0)</f>
        <v>US</v>
      </c>
      <c r="N12133" s="2" t="str">
        <f>VLOOKUP($C12133,Clients!$B:$F,N$6,0)</f>
        <v>United States</v>
      </c>
    </row>
    <row r="12134" spans="2:14" x14ac:dyDescent="0.2">
      <c r="B12134" s="8">
        <v>96.600000000000009</v>
      </c>
      <c r="C12134" s="2" t="s">
        <v>17966</v>
      </c>
      <c r="D12134" s="2" t="s">
        <v>46</v>
      </c>
      <c r="E12134" s="8">
        <v>1</v>
      </c>
      <c r="F12134" s="2" t="s">
        <v>18330</v>
      </c>
      <c r="G12134" s="2" t="s">
        <v>18332</v>
      </c>
      <c r="H12134" s="9">
        <v>43006</v>
      </c>
      <c r="I12134" s="2">
        <v>2017</v>
      </c>
      <c r="J12134" s="2">
        <v>9</v>
      </c>
      <c r="K12134" s="2" t="str">
        <f>VLOOKUP($C12134,Clients!$B:$F,K$6,0)</f>
        <v>Abatz</v>
      </c>
      <c r="L12134" s="2" t="str">
        <f>VLOOKUP($C12134,Clients!$B:$F,L$6,0)</f>
        <v>Foreign</v>
      </c>
      <c r="M12134" s="2" t="str">
        <f>VLOOKUP($C12134,Clients!$B:$F,M$6,0)</f>
        <v>US</v>
      </c>
      <c r="N12134" s="2" t="str">
        <f>VLOOKUP($C12134,Clients!$B:$F,N$6,0)</f>
        <v>United States</v>
      </c>
    </row>
    <row r="12135" spans="2:14" x14ac:dyDescent="0.2">
      <c r="B12135" s="8">
        <v>111.72000000000001</v>
      </c>
      <c r="C12135" s="2" t="s">
        <v>17966</v>
      </c>
      <c r="D12135" s="2" t="s">
        <v>46</v>
      </c>
      <c r="E12135" s="8">
        <v>1</v>
      </c>
      <c r="F12135" s="2" t="s">
        <v>18333</v>
      </c>
      <c r="G12135" s="2" t="s">
        <v>18334</v>
      </c>
      <c r="H12135" s="9">
        <v>43007</v>
      </c>
      <c r="I12135" s="2">
        <v>2017</v>
      </c>
      <c r="J12135" s="2">
        <v>9</v>
      </c>
      <c r="K12135" s="2" t="str">
        <f>VLOOKUP($C12135,Clients!$B:$F,K$6,0)</f>
        <v>Abatz</v>
      </c>
      <c r="L12135" s="2" t="str">
        <f>VLOOKUP($C12135,Clients!$B:$F,L$6,0)</f>
        <v>Foreign</v>
      </c>
      <c r="M12135" s="2" t="str">
        <f>VLOOKUP($C12135,Clients!$B:$F,M$6,0)</f>
        <v>US</v>
      </c>
      <c r="N12135" s="2" t="str">
        <f>VLOOKUP($C12135,Clients!$B:$F,N$6,0)</f>
        <v>United States</v>
      </c>
    </row>
    <row r="12136" spans="2:14" x14ac:dyDescent="0.2">
      <c r="B12136" s="8">
        <v>113.4</v>
      </c>
      <c r="C12136" s="2" t="s">
        <v>17966</v>
      </c>
      <c r="D12136" s="2" t="s">
        <v>46</v>
      </c>
      <c r="E12136" s="8">
        <v>1</v>
      </c>
      <c r="F12136" s="2" t="s">
        <v>18333</v>
      </c>
      <c r="G12136" s="2" t="s">
        <v>18335</v>
      </c>
      <c r="H12136" s="9">
        <v>43007</v>
      </c>
      <c r="I12136" s="2">
        <v>2017</v>
      </c>
      <c r="J12136" s="2">
        <v>9</v>
      </c>
      <c r="K12136" s="2" t="str">
        <f>VLOOKUP($C12136,Clients!$B:$F,K$6,0)</f>
        <v>Abatz</v>
      </c>
      <c r="L12136" s="2" t="str">
        <f>VLOOKUP($C12136,Clients!$B:$F,L$6,0)</f>
        <v>Foreign</v>
      </c>
      <c r="M12136" s="2" t="str">
        <f>VLOOKUP($C12136,Clients!$B:$F,M$6,0)</f>
        <v>US</v>
      </c>
      <c r="N12136" s="2" t="str">
        <f>VLOOKUP($C12136,Clients!$B:$F,N$6,0)</f>
        <v>United States</v>
      </c>
    </row>
    <row r="12137" spans="2:14" x14ac:dyDescent="0.2">
      <c r="B12137" s="8">
        <v>32.340000000000003</v>
      </c>
      <c r="C12137" s="2" t="s">
        <v>17966</v>
      </c>
      <c r="D12137" s="2" t="s">
        <v>46</v>
      </c>
      <c r="E12137" s="8">
        <v>1</v>
      </c>
      <c r="F12137" s="2" t="s">
        <v>18336</v>
      </c>
      <c r="G12137" s="2" t="s">
        <v>18337</v>
      </c>
      <c r="H12137" s="9">
        <v>43011</v>
      </c>
      <c r="I12137" s="2">
        <v>2017</v>
      </c>
      <c r="J12137" s="2">
        <v>10</v>
      </c>
      <c r="K12137" s="2" t="str">
        <f>VLOOKUP($C12137,Clients!$B:$F,K$6,0)</f>
        <v>Abatz</v>
      </c>
      <c r="L12137" s="2" t="str">
        <f>VLOOKUP($C12137,Clients!$B:$F,L$6,0)</f>
        <v>Foreign</v>
      </c>
      <c r="M12137" s="2" t="str">
        <f>VLOOKUP($C12137,Clients!$B:$F,M$6,0)</f>
        <v>US</v>
      </c>
      <c r="N12137" s="2" t="str">
        <f>VLOOKUP($C12137,Clients!$B:$F,N$6,0)</f>
        <v>United States</v>
      </c>
    </row>
    <row r="12138" spans="2:14" x14ac:dyDescent="0.2">
      <c r="B12138" s="8">
        <v>96.600000000000009</v>
      </c>
      <c r="C12138" s="2" t="s">
        <v>17966</v>
      </c>
      <c r="D12138" s="2" t="s">
        <v>46</v>
      </c>
      <c r="E12138" s="8">
        <v>1</v>
      </c>
      <c r="F12138" s="2" t="s">
        <v>18336</v>
      </c>
      <c r="G12138" s="2" t="s">
        <v>18338</v>
      </c>
      <c r="H12138" s="9">
        <v>43011</v>
      </c>
      <c r="I12138" s="2">
        <v>2017</v>
      </c>
      <c r="J12138" s="2">
        <v>10</v>
      </c>
      <c r="K12138" s="2" t="str">
        <f>VLOOKUP($C12138,Clients!$B:$F,K$6,0)</f>
        <v>Abatz</v>
      </c>
      <c r="L12138" s="2" t="str">
        <f>VLOOKUP($C12138,Clients!$B:$F,L$6,0)</f>
        <v>Foreign</v>
      </c>
      <c r="M12138" s="2" t="str">
        <f>VLOOKUP($C12138,Clients!$B:$F,M$6,0)</f>
        <v>US</v>
      </c>
      <c r="N12138" s="2" t="str">
        <f>VLOOKUP($C12138,Clients!$B:$F,N$6,0)</f>
        <v>United States</v>
      </c>
    </row>
    <row r="12139" spans="2:14" x14ac:dyDescent="0.2">
      <c r="B12139" s="8">
        <v>32.340000000000003</v>
      </c>
      <c r="C12139" s="2" t="s">
        <v>17966</v>
      </c>
      <c r="D12139" s="2" t="s">
        <v>46</v>
      </c>
      <c r="E12139" s="8">
        <v>1</v>
      </c>
      <c r="F12139" s="2" t="s">
        <v>18339</v>
      </c>
      <c r="G12139" s="2" t="s">
        <v>18340</v>
      </c>
      <c r="H12139" s="9">
        <v>43011</v>
      </c>
      <c r="I12139" s="2">
        <v>2017</v>
      </c>
      <c r="J12139" s="2">
        <v>10</v>
      </c>
      <c r="K12139" s="2" t="str">
        <f>VLOOKUP($C12139,Clients!$B:$F,K$6,0)</f>
        <v>Abatz</v>
      </c>
      <c r="L12139" s="2" t="str">
        <f>VLOOKUP($C12139,Clients!$B:$F,L$6,0)</f>
        <v>Foreign</v>
      </c>
      <c r="M12139" s="2" t="str">
        <f>VLOOKUP($C12139,Clients!$B:$F,M$6,0)</f>
        <v>US</v>
      </c>
      <c r="N12139" s="2" t="str">
        <f>VLOOKUP($C12139,Clients!$B:$F,N$6,0)</f>
        <v>United States</v>
      </c>
    </row>
    <row r="12140" spans="2:14" x14ac:dyDescent="0.2">
      <c r="B12140" s="8">
        <v>96.600000000000009</v>
      </c>
      <c r="C12140" s="2" t="s">
        <v>17966</v>
      </c>
      <c r="D12140" s="2" t="s">
        <v>46</v>
      </c>
      <c r="E12140" s="8">
        <v>1</v>
      </c>
      <c r="F12140" s="2" t="s">
        <v>18339</v>
      </c>
      <c r="G12140" s="2" t="s">
        <v>18341</v>
      </c>
      <c r="H12140" s="9">
        <v>43011</v>
      </c>
      <c r="I12140" s="2">
        <v>2017</v>
      </c>
      <c r="J12140" s="2">
        <v>10</v>
      </c>
      <c r="K12140" s="2" t="str">
        <f>VLOOKUP($C12140,Clients!$B:$F,K$6,0)</f>
        <v>Abatz</v>
      </c>
      <c r="L12140" s="2" t="str">
        <f>VLOOKUP($C12140,Clients!$B:$F,L$6,0)</f>
        <v>Foreign</v>
      </c>
      <c r="M12140" s="2" t="str">
        <f>VLOOKUP($C12140,Clients!$B:$F,M$6,0)</f>
        <v>US</v>
      </c>
      <c r="N12140" s="2" t="str">
        <f>VLOOKUP($C12140,Clients!$B:$F,N$6,0)</f>
        <v>United States</v>
      </c>
    </row>
    <row r="12141" spans="2:14" x14ac:dyDescent="0.2">
      <c r="B12141" s="8">
        <v>32.340000000000003</v>
      </c>
      <c r="C12141" s="2" t="s">
        <v>17966</v>
      </c>
      <c r="D12141" s="2" t="s">
        <v>46</v>
      </c>
      <c r="E12141" s="8">
        <v>1</v>
      </c>
      <c r="F12141" s="2" t="s">
        <v>18342</v>
      </c>
      <c r="G12141" s="2" t="s">
        <v>18343</v>
      </c>
      <c r="H12141" s="9">
        <v>43011</v>
      </c>
      <c r="I12141" s="2">
        <v>2017</v>
      </c>
      <c r="J12141" s="2">
        <v>10</v>
      </c>
      <c r="K12141" s="2" t="str">
        <f>VLOOKUP($C12141,Clients!$B:$F,K$6,0)</f>
        <v>Abatz</v>
      </c>
      <c r="L12141" s="2" t="str">
        <f>VLOOKUP($C12141,Clients!$B:$F,L$6,0)</f>
        <v>Foreign</v>
      </c>
      <c r="M12141" s="2" t="str">
        <f>VLOOKUP($C12141,Clients!$B:$F,M$6,0)</f>
        <v>US</v>
      </c>
      <c r="N12141" s="2" t="str">
        <f>VLOOKUP($C12141,Clients!$B:$F,N$6,0)</f>
        <v>United States</v>
      </c>
    </row>
    <row r="12142" spans="2:14" x14ac:dyDescent="0.2">
      <c r="B12142" s="8">
        <v>96.600000000000009</v>
      </c>
      <c r="C12142" s="2" t="s">
        <v>17966</v>
      </c>
      <c r="D12142" s="2" t="s">
        <v>46</v>
      </c>
      <c r="E12142" s="8">
        <v>1</v>
      </c>
      <c r="F12142" s="2" t="s">
        <v>18342</v>
      </c>
      <c r="G12142" s="2" t="s">
        <v>18344</v>
      </c>
      <c r="H12142" s="9">
        <v>43011</v>
      </c>
      <c r="I12142" s="2">
        <v>2017</v>
      </c>
      <c r="J12142" s="2">
        <v>10</v>
      </c>
      <c r="K12142" s="2" t="str">
        <f>VLOOKUP($C12142,Clients!$B:$F,K$6,0)</f>
        <v>Abatz</v>
      </c>
      <c r="L12142" s="2" t="str">
        <f>VLOOKUP($C12142,Clients!$B:$F,L$6,0)</f>
        <v>Foreign</v>
      </c>
      <c r="M12142" s="2" t="str">
        <f>VLOOKUP($C12142,Clients!$B:$F,M$6,0)</f>
        <v>US</v>
      </c>
      <c r="N12142" s="2" t="str">
        <f>VLOOKUP($C12142,Clients!$B:$F,N$6,0)</f>
        <v>United States</v>
      </c>
    </row>
    <row r="12143" spans="2:14" x14ac:dyDescent="0.2">
      <c r="B12143" s="8">
        <v>24.78</v>
      </c>
      <c r="C12143" s="2" t="s">
        <v>17966</v>
      </c>
      <c r="D12143" s="2" t="s">
        <v>46</v>
      </c>
      <c r="E12143" s="8">
        <v>1</v>
      </c>
      <c r="F12143" s="2" t="s">
        <v>18345</v>
      </c>
      <c r="G12143" s="2" t="s">
        <v>18346</v>
      </c>
      <c r="H12143" s="9">
        <v>43011</v>
      </c>
      <c r="I12143" s="2">
        <v>2017</v>
      </c>
      <c r="J12143" s="2">
        <v>10</v>
      </c>
      <c r="K12143" s="2" t="str">
        <f>VLOOKUP($C12143,Clients!$B:$F,K$6,0)</f>
        <v>Abatz</v>
      </c>
      <c r="L12143" s="2" t="str">
        <f>VLOOKUP($C12143,Clients!$B:$F,L$6,0)</f>
        <v>Foreign</v>
      </c>
      <c r="M12143" s="2" t="str">
        <f>VLOOKUP($C12143,Clients!$B:$F,M$6,0)</f>
        <v>US</v>
      </c>
      <c r="N12143" s="2" t="str">
        <f>VLOOKUP($C12143,Clients!$B:$F,N$6,0)</f>
        <v>United States</v>
      </c>
    </row>
    <row r="12144" spans="2:14" x14ac:dyDescent="0.2">
      <c r="B12144" s="8">
        <v>96.600000000000009</v>
      </c>
      <c r="C12144" s="2" t="s">
        <v>17966</v>
      </c>
      <c r="D12144" s="2" t="s">
        <v>46</v>
      </c>
      <c r="E12144" s="8">
        <v>1</v>
      </c>
      <c r="F12144" s="2" t="s">
        <v>18345</v>
      </c>
      <c r="G12144" s="2" t="s">
        <v>18347</v>
      </c>
      <c r="H12144" s="9">
        <v>43011</v>
      </c>
      <c r="I12144" s="2">
        <v>2017</v>
      </c>
      <c r="J12144" s="2">
        <v>10</v>
      </c>
      <c r="K12144" s="2" t="str">
        <f>VLOOKUP($C12144,Clients!$B:$F,K$6,0)</f>
        <v>Abatz</v>
      </c>
      <c r="L12144" s="2" t="str">
        <f>VLOOKUP($C12144,Clients!$B:$F,L$6,0)</f>
        <v>Foreign</v>
      </c>
      <c r="M12144" s="2" t="str">
        <f>VLOOKUP($C12144,Clients!$B:$F,M$6,0)</f>
        <v>US</v>
      </c>
      <c r="N12144" s="2" t="str">
        <f>VLOOKUP($C12144,Clients!$B:$F,N$6,0)</f>
        <v>United States</v>
      </c>
    </row>
    <row r="12145" spans="2:14" x14ac:dyDescent="0.2">
      <c r="B12145" s="8">
        <v>111.30000000000001</v>
      </c>
      <c r="C12145" s="2" t="s">
        <v>17966</v>
      </c>
      <c r="D12145" s="2" t="s">
        <v>46</v>
      </c>
      <c r="E12145" s="8">
        <v>1</v>
      </c>
      <c r="F12145" s="2" t="s">
        <v>18348</v>
      </c>
      <c r="G12145" s="2" t="s">
        <v>18349</v>
      </c>
      <c r="H12145" s="9">
        <v>43011</v>
      </c>
      <c r="I12145" s="2">
        <v>2017</v>
      </c>
      <c r="J12145" s="2">
        <v>10</v>
      </c>
      <c r="K12145" s="2" t="str">
        <f>VLOOKUP($C12145,Clients!$B:$F,K$6,0)</f>
        <v>Abatz</v>
      </c>
      <c r="L12145" s="2" t="str">
        <f>VLOOKUP($C12145,Clients!$B:$F,L$6,0)</f>
        <v>Foreign</v>
      </c>
      <c r="M12145" s="2" t="str">
        <f>VLOOKUP($C12145,Clients!$B:$F,M$6,0)</f>
        <v>US</v>
      </c>
      <c r="N12145" s="2" t="str">
        <f>VLOOKUP($C12145,Clients!$B:$F,N$6,0)</f>
        <v>United States</v>
      </c>
    </row>
    <row r="12146" spans="2:14" x14ac:dyDescent="0.2">
      <c r="B12146" s="8">
        <v>96.600000000000009</v>
      </c>
      <c r="C12146" s="2" t="s">
        <v>17966</v>
      </c>
      <c r="D12146" s="2" t="s">
        <v>46</v>
      </c>
      <c r="E12146" s="8">
        <v>1</v>
      </c>
      <c r="F12146" s="2" t="s">
        <v>18348</v>
      </c>
      <c r="G12146" s="2" t="s">
        <v>18350</v>
      </c>
      <c r="H12146" s="9">
        <v>43011</v>
      </c>
      <c r="I12146" s="2">
        <v>2017</v>
      </c>
      <c r="J12146" s="2">
        <v>10</v>
      </c>
      <c r="K12146" s="2" t="str">
        <f>VLOOKUP($C12146,Clients!$B:$F,K$6,0)</f>
        <v>Abatz</v>
      </c>
      <c r="L12146" s="2" t="str">
        <f>VLOOKUP($C12146,Clients!$B:$F,L$6,0)</f>
        <v>Foreign</v>
      </c>
      <c r="M12146" s="2" t="str">
        <f>VLOOKUP($C12146,Clients!$B:$F,M$6,0)</f>
        <v>US</v>
      </c>
      <c r="N12146" s="2" t="str">
        <f>VLOOKUP($C12146,Clients!$B:$F,N$6,0)</f>
        <v>United States</v>
      </c>
    </row>
    <row r="12147" spans="2:14" x14ac:dyDescent="0.2">
      <c r="B12147" s="8">
        <v>23.730000000000004</v>
      </c>
      <c r="C12147" s="2" t="s">
        <v>17966</v>
      </c>
      <c r="D12147" s="2" t="s">
        <v>46</v>
      </c>
      <c r="E12147" s="8">
        <v>2</v>
      </c>
      <c r="F12147" s="2" t="s">
        <v>18351</v>
      </c>
      <c r="G12147" s="2" t="s">
        <v>18352</v>
      </c>
      <c r="H12147" s="9">
        <v>43011</v>
      </c>
      <c r="I12147" s="2">
        <v>2017</v>
      </c>
      <c r="J12147" s="2">
        <v>10</v>
      </c>
      <c r="K12147" s="2" t="str">
        <f>VLOOKUP($C12147,Clients!$B:$F,K$6,0)</f>
        <v>Abatz</v>
      </c>
      <c r="L12147" s="2" t="str">
        <f>VLOOKUP($C12147,Clients!$B:$F,L$6,0)</f>
        <v>Foreign</v>
      </c>
      <c r="M12147" s="2" t="str">
        <f>VLOOKUP($C12147,Clients!$B:$F,M$6,0)</f>
        <v>US</v>
      </c>
      <c r="N12147" s="2" t="str">
        <f>VLOOKUP($C12147,Clients!$B:$F,N$6,0)</f>
        <v>United States</v>
      </c>
    </row>
    <row r="12148" spans="2:14" x14ac:dyDescent="0.2">
      <c r="B12148" s="8">
        <v>113.4</v>
      </c>
      <c r="C12148" s="2" t="s">
        <v>17966</v>
      </c>
      <c r="D12148" s="2" t="s">
        <v>46</v>
      </c>
      <c r="E12148" s="8">
        <v>1</v>
      </c>
      <c r="F12148" s="2" t="s">
        <v>18351</v>
      </c>
      <c r="G12148" s="2" t="s">
        <v>18353</v>
      </c>
      <c r="H12148" s="9">
        <v>43011</v>
      </c>
      <c r="I12148" s="2">
        <v>2017</v>
      </c>
      <c r="J12148" s="2">
        <v>10</v>
      </c>
      <c r="K12148" s="2" t="str">
        <f>VLOOKUP($C12148,Clients!$B:$F,K$6,0)</f>
        <v>Abatz</v>
      </c>
      <c r="L12148" s="2" t="str">
        <f>VLOOKUP($C12148,Clients!$B:$F,L$6,0)</f>
        <v>Foreign</v>
      </c>
      <c r="M12148" s="2" t="str">
        <f>VLOOKUP($C12148,Clients!$B:$F,M$6,0)</f>
        <v>US</v>
      </c>
      <c r="N12148" s="2" t="str">
        <f>VLOOKUP($C12148,Clients!$B:$F,N$6,0)</f>
        <v>United States</v>
      </c>
    </row>
    <row r="12149" spans="2:14" x14ac:dyDescent="0.2">
      <c r="B12149" s="8">
        <v>22.26</v>
      </c>
      <c r="C12149" s="2" t="s">
        <v>17966</v>
      </c>
      <c r="D12149" s="2" t="s">
        <v>46</v>
      </c>
      <c r="E12149" s="8">
        <v>1</v>
      </c>
      <c r="F12149" s="2" t="s">
        <v>18354</v>
      </c>
      <c r="G12149" s="2" t="s">
        <v>18355</v>
      </c>
      <c r="H12149" s="9">
        <v>43011</v>
      </c>
      <c r="I12149" s="2">
        <v>2017</v>
      </c>
      <c r="J12149" s="2">
        <v>10</v>
      </c>
      <c r="K12149" s="2" t="str">
        <f>VLOOKUP($C12149,Clients!$B:$F,K$6,0)</f>
        <v>Abatz</v>
      </c>
      <c r="L12149" s="2" t="str">
        <f>VLOOKUP($C12149,Clients!$B:$F,L$6,0)</f>
        <v>Foreign</v>
      </c>
      <c r="M12149" s="2" t="str">
        <f>VLOOKUP($C12149,Clients!$B:$F,M$6,0)</f>
        <v>US</v>
      </c>
      <c r="N12149" s="2" t="str">
        <f>VLOOKUP($C12149,Clients!$B:$F,N$6,0)</f>
        <v>United States</v>
      </c>
    </row>
    <row r="12150" spans="2:14" x14ac:dyDescent="0.2">
      <c r="B12150" s="8">
        <v>113.4</v>
      </c>
      <c r="C12150" s="2" t="s">
        <v>17966</v>
      </c>
      <c r="D12150" s="2" t="s">
        <v>46</v>
      </c>
      <c r="E12150" s="8">
        <v>1</v>
      </c>
      <c r="F12150" s="2" t="s">
        <v>18354</v>
      </c>
      <c r="G12150" s="2" t="s">
        <v>18356</v>
      </c>
      <c r="H12150" s="9">
        <v>43011</v>
      </c>
      <c r="I12150" s="2">
        <v>2017</v>
      </c>
      <c r="J12150" s="2">
        <v>10</v>
      </c>
      <c r="K12150" s="2" t="str">
        <f>VLOOKUP($C12150,Clients!$B:$F,K$6,0)</f>
        <v>Abatz</v>
      </c>
      <c r="L12150" s="2" t="str">
        <f>VLOOKUP($C12150,Clients!$B:$F,L$6,0)</f>
        <v>Foreign</v>
      </c>
      <c r="M12150" s="2" t="str">
        <f>VLOOKUP($C12150,Clients!$B:$F,M$6,0)</f>
        <v>US</v>
      </c>
      <c r="N12150" s="2" t="str">
        <f>VLOOKUP($C12150,Clients!$B:$F,N$6,0)</f>
        <v>United States</v>
      </c>
    </row>
    <row r="12151" spans="2:14" x14ac:dyDescent="0.2">
      <c r="B12151" s="8">
        <v>64.680000000000007</v>
      </c>
      <c r="C12151" s="2" t="s">
        <v>17966</v>
      </c>
      <c r="D12151" s="2" t="s">
        <v>46</v>
      </c>
      <c r="E12151" s="8">
        <v>1</v>
      </c>
      <c r="F12151" s="2" t="s">
        <v>18357</v>
      </c>
      <c r="G12151" s="2" t="s">
        <v>18358</v>
      </c>
      <c r="H12151" s="9">
        <v>43011</v>
      </c>
      <c r="I12151" s="2">
        <v>2017</v>
      </c>
      <c r="J12151" s="2">
        <v>10</v>
      </c>
      <c r="K12151" s="2" t="str">
        <f>VLOOKUP($C12151,Clients!$B:$F,K$6,0)</f>
        <v>Abatz</v>
      </c>
      <c r="L12151" s="2" t="str">
        <f>VLOOKUP($C12151,Clients!$B:$F,L$6,0)</f>
        <v>Foreign</v>
      </c>
      <c r="M12151" s="2" t="str">
        <f>VLOOKUP($C12151,Clients!$B:$F,M$6,0)</f>
        <v>US</v>
      </c>
      <c r="N12151" s="2" t="str">
        <f>VLOOKUP($C12151,Clients!$B:$F,N$6,0)</f>
        <v>United States</v>
      </c>
    </row>
    <row r="12152" spans="2:14" x14ac:dyDescent="0.2">
      <c r="B12152" s="8">
        <v>113.4</v>
      </c>
      <c r="C12152" s="2" t="s">
        <v>17966</v>
      </c>
      <c r="D12152" s="2" t="s">
        <v>46</v>
      </c>
      <c r="E12152" s="8">
        <v>1</v>
      </c>
      <c r="F12152" s="2" t="s">
        <v>18357</v>
      </c>
      <c r="G12152" s="2" t="s">
        <v>18359</v>
      </c>
      <c r="H12152" s="9">
        <v>43011</v>
      </c>
      <c r="I12152" s="2">
        <v>2017</v>
      </c>
      <c r="J12152" s="2">
        <v>10</v>
      </c>
      <c r="K12152" s="2" t="str">
        <f>VLOOKUP($C12152,Clients!$B:$F,K$6,0)</f>
        <v>Abatz</v>
      </c>
      <c r="L12152" s="2" t="str">
        <f>VLOOKUP($C12152,Clients!$B:$F,L$6,0)</f>
        <v>Foreign</v>
      </c>
      <c r="M12152" s="2" t="str">
        <f>VLOOKUP($C12152,Clients!$B:$F,M$6,0)</f>
        <v>US</v>
      </c>
      <c r="N12152" s="2" t="str">
        <f>VLOOKUP($C12152,Clients!$B:$F,N$6,0)</f>
        <v>United States</v>
      </c>
    </row>
    <row r="12153" spans="2:14" x14ac:dyDescent="0.2">
      <c r="B12153" s="8">
        <v>37.380000000000003</v>
      </c>
      <c r="C12153" s="2" t="s">
        <v>17966</v>
      </c>
      <c r="D12153" s="2" t="s">
        <v>46</v>
      </c>
      <c r="E12153" s="8">
        <v>1</v>
      </c>
      <c r="F12153" s="2" t="s">
        <v>18360</v>
      </c>
      <c r="G12153" s="2" t="s">
        <v>18361</v>
      </c>
      <c r="H12153" s="9">
        <v>43011</v>
      </c>
      <c r="I12153" s="2">
        <v>2017</v>
      </c>
      <c r="J12153" s="2">
        <v>10</v>
      </c>
      <c r="K12153" s="2" t="str">
        <f>VLOOKUP($C12153,Clients!$B:$F,K$6,0)</f>
        <v>Abatz</v>
      </c>
      <c r="L12153" s="2" t="str">
        <f>VLOOKUP($C12153,Clients!$B:$F,L$6,0)</f>
        <v>Foreign</v>
      </c>
      <c r="M12153" s="2" t="str">
        <f>VLOOKUP($C12153,Clients!$B:$F,M$6,0)</f>
        <v>US</v>
      </c>
      <c r="N12153" s="2" t="str">
        <f>VLOOKUP($C12153,Clients!$B:$F,N$6,0)</f>
        <v>United States</v>
      </c>
    </row>
    <row r="12154" spans="2:14" x14ac:dyDescent="0.2">
      <c r="B12154" s="8">
        <v>126</v>
      </c>
      <c r="C12154" s="2" t="s">
        <v>17966</v>
      </c>
      <c r="D12154" s="2" t="s">
        <v>46</v>
      </c>
      <c r="E12154" s="8">
        <v>1</v>
      </c>
      <c r="F12154" s="2" t="s">
        <v>18360</v>
      </c>
      <c r="G12154" s="2" t="s">
        <v>18362</v>
      </c>
      <c r="H12154" s="9">
        <v>43011</v>
      </c>
      <c r="I12154" s="2">
        <v>2017</v>
      </c>
      <c r="J12154" s="2">
        <v>10</v>
      </c>
      <c r="K12154" s="2" t="str">
        <f>VLOOKUP($C12154,Clients!$B:$F,K$6,0)</f>
        <v>Abatz</v>
      </c>
      <c r="L12154" s="2" t="str">
        <f>VLOOKUP($C12154,Clients!$B:$F,L$6,0)</f>
        <v>Foreign</v>
      </c>
      <c r="M12154" s="2" t="str">
        <f>VLOOKUP($C12154,Clients!$B:$F,M$6,0)</f>
        <v>US</v>
      </c>
      <c r="N12154" s="2" t="str">
        <f>VLOOKUP($C12154,Clients!$B:$F,N$6,0)</f>
        <v>United States</v>
      </c>
    </row>
    <row r="12155" spans="2:14" x14ac:dyDescent="0.2">
      <c r="B12155" s="8">
        <v>5.5020000000000007</v>
      </c>
      <c r="C12155" s="2" t="s">
        <v>17966</v>
      </c>
      <c r="D12155" s="2" t="s">
        <v>46</v>
      </c>
      <c r="E12155" s="8">
        <v>1</v>
      </c>
      <c r="F12155" s="2" t="s">
        <v>18363</v>
      </c>
      <c r="G12155" s="2" t="s">
        <v>18364</v>
      </c>
      <c r="H12155" s="9">
        <v>43011</v>
      </c>
      <c r="I12155" s="2">
        <v>2017</v>
      </c>
      <c r="J12155" s="2">
        <v>10</v>
      </c>
      <c r="K12155" s="2" t="str">
        <f>VLOOKUP($C12155,Clients!$B:$F,K$6,0)</f>
        <v>Abatz</v>
      </c>
      <c r="L12155" s="2" t="str">
        <f>VLOOKUP($C12155,Clients!$B:$F,L$6,0)</f>
        <v>Foreign</v>
      </c>
      <c r="M12155" s="2" t="str">
        <f>VLOOKUP($C12155,Clients!$B:$F,M$6,0)</f>
        <v>US</v>
      </c>
      <c r="N12155" s="2" t="str">
        <f>VLOOKUP($C12155,Clients!$B:$F,N$6,0)</f>
        <v>United States</v>
      </c>
    </row>
    <row r="12156" spans="2:14" x14ac:dyDescent="0.2">
      <c r="B12156" s="8">
        <v>113.4</v>
      </c>
      <c r="C12156" s="2" t="s">
        <v>17966</v>
      </c>
      <c r="D12156" s="2" t="s">
        <v>46</v>
      </c>
      <c r="E12156" s="8">
        <v>1</v>
      </c>
      <c r="F12156" s="2" t="s">
        <v>18363</v>
      </c>
      <c r="G12156" s="2" t="s">
        <v>18365</v>
      </c>
      <c r="H12156" s="9">
        <v>43011</v>
      </c>
      <c r="I12156" s="2">
        <v>2017</v>
      </c>
      <c r="J12156" s="2">
        <v>10</v>
      </c>
      <c r="K12156" s="2" t="str">
        <f>VLOOKUP($C12156,Clients!$B:$F,K$6,0)</f>
        <v>Abatz</v>
      </c>
      <c r="L12156" s="2" t="str">
        <f>VLOOKUP($C12156,Clients!$B:$F,L$6,0)</f>
        <v>Foreign</v>
      </c>
      <c r="M12156" s="2" t="str">
        <f>VLOOKUP($C12156,Clients!$B:$F,M$6,0)</f>
        <v>US</v>
      </c>
      <c r="N12156" s="2" t="str">
        <f>VLOOKUP($C12156,Clients!$B:$F,N$6,0)</f>
        <v>United States</v>
      </c>
    </row>
    <row r="12157" spans="2:14" x14ac:dyDescent="0.2">
      <c r="B12157" s="8">
        <v>111.72000000000001</v>
      </c>
      <c r="C12157" s="2" t="s">
        <v>17966</v>
      </c>
      <c r="D12157" s="2" t="s">
        <v>46</v>
      </c>
      <c r="E12157" s="8">
        <v>1</v>
      </c>
      <c r="F12157" s="2" t="s">
        <v>18366</v>
      </c>
      <c r="G12157" s="2" t="s">
        <v>18367</v>
      </c>
      <c r="H12157" s="9">
        <v>43011</v>
      </c>
      <c r="I12157" s="2">
        <v>2017</v>
      </c>
      <c r="J12157" s="2">
        <v>10</v>
      </c>
      <c r="K12157" s="2" t="str">
        <f>VLOOKUP($C12157,Clients!$B:$F,K$6,0)</f>
        <v>Abatz</v>
      </c>
      <c r="L12157" s="2" t="str">
        <f>VLOOKUP($C12157,Clients!$B:$F,L$6,0)</f>
        <v>Foreign</v>
      </c>
      <c r="M12157" s="2" t="str">
        <f>VLOOKUP($C12157,Clients!$B:$F,M$6,0)</f>
        <v>US</v>
      </c>
      <c r="N12157" s="2" t="str">
        <f>VLOOKUP($C12157,Clients!$B:$F,N$6,0)</f>
        <v>United States</v>
      </c>
    </row>
    <row r="12158" spans="2:14" x14ac:dyDescent="0.2">
      <c r="B12158" s="8">
        <v>113.4</v>
      </c>
      <c r="C12158" s="2" t="s">
        <v>17966</v>
      </c>
      <c r="D12158" s="2" t="s">
        <v>46</v>
      </c>
      <c r="E12158" s="8">
        <v>1</v>
      </c>
      <c r="F12158" s="2" t="s">
        <v>18366</v>
      </c>
      <c r="G12158" s="2" t="s">
        <v>18368</v>
      </c>
      <c r="H12158" s="9">
        <v>43011</v>
      </c>
      <c r="I12158" s="2">
        <v>2017</v>
      </c>
      <c r="J12158" s="2">
        <v>10</v>
      </c>
      <c r="K12158" s="2" t="str">
        <f>VLOOKUP($C12158,Clients!$B:$F,K$6,0)</f>
        <v>Abatz</v>
      </c>
      <c r="L12158" s="2" t="str">
        <f>VLOOKUP($C12158,Clients!$B:$F,L$6,0)</f>
        <v>Foreign</v>
      </c>
      <c r="M12158" s="2" t="str">
        <f>VLOOKUP($C12158,Clients!$B:$F,M$6,0)</f>
        <v>US</v>
      </c>
      <c r="N12158" s="2" t="str">
        <f>VLOOKUP($C12158,Clients!$B:$F,N$6,0)</f>
        <v>United States</v>
      </c>
    </row>
    <row r="12159" spans="2:14" x14ac:dyDescent="0.2">
      <c r="B12159" s="8">
        <v>64.680000000000007</v>
      </c>
      <c r="C12159" s="2" t="s">
        <v>17966</v>
      </c>
      <c r="D12159" s="2" t="s">
        <v>46</v>
      </c>
      <c r="E12159" s="8">
        <v>1</v>
      </c>
      <c r="F12159" s="2" t="s">
        <v>18369</v>
      </c>
      <c r="G12159" s="2" t="s">
        <v>18370</v>
      </c>
      <c r="H12159" s="9">
        <v>43011</v>
      </c>
      <c r="I12159" s="2">
        <v>2017</v>
      </c>
      <c r="J12159" s="2">
        <v>10</v>
      </c>
      <c r="K12159" s="2" t="str">
        <f>VLOOKUP($C12159,Clients!$B:$F,K$6,0)</f>
        <v>Abatz</v>
      </c>
      <c r="L12159" s="2" t="str">
        <f>VLOOKUP($C12159,Clients!$B:$F,L$6,0)</f>
        <v>Foreign</v>
      </c>
      <c r="M12159" s="2" t="str">
        <f>VLOOKUP($C12159,Clients!$B:$F,M$6,0)</f>
        <v>US</v>
      </c>
      <c r="N12159" s="2" t="str">
        <f>VLOOKUP($C12159,Clients!$B:$F,N$6,0)</f>
        <v>United States</v>
      </c>
    </row>
    <row r="12160" spans="2:14" x14ac:dyDescent="0.2">
      <c r="B12160" s="8">
        <v>113.4</v>
      </c>
      <c r="C12160" s="2" t="s">
        <v>17966</v>
      </c>
      <c r="D12160" s="2" t="s">
        <v>46</v>
      </c>
      <c r="E12160" s="8">
        <v>1</v>
      </c>
      <c r="F12160" s="2" t="s">
        <v>18369</v>
      </c>
      <c r="G12160" s="2" t="s">
        <v>18371</v>
      </c>
      <c r="H12160" s="9">
        <v>43011</v>
      </c>
      <c r="I12160" s="2">
        <v>2017</v>
      </c>
      <c r="J12160" s="2">
        <v>10</v>
      </c>
      <c r="K12160" s="2" t="str">
        <f>VLOOKUP($C12160,Clients!$B:$F,K$6,0)</f>
        <v>Abatz</v>
      </c>
      <c r="L12160" s="2" t="str">
        <f>VLOOKUP($C12160,Clients!$B:$F,L$6,0)</f>
        <v>Foreign</v>
      </c>
      <c r="M12160" s="2" t="str">
        <f>VLOOKUP($C12160,Clients!$B:$F,M$6,0)</f>
        <v>US</v>
      </c>
      <c r="N12160" s="2" t="str">
        <f>VLOOKUP($C12160,Clients!$B:$F,N$6,0)</f>
        <v>United States</v>
      </c>
    </row>
    <row r="12161" spans="2:14" x14ac:dyDescent="0.2">
      <c r="B12161" s="8">
        <v>64.680000000000007</v>
      </c>
      <c r="C12161" s="2" t="s">
        <v>17966</v>
      </c>
      <c r="D12161" s="2" t="s">
        <v>46</v>
      </c>
      <c r="E12161" s="8">
        <v>1</v>
      </c>
      <c r="F12161" s="2" t="s">
        <v>18372</v>
      </c>
      <c r="G12161" s="2" t="s">
        <v>18373</v>
      </c>
      <c r="H12161" s="9">
        <v>43011</v>
      </c>
      <c r="I12161" s="2">
        <v>2017</v>
      </c>
      <c r="J12161" s="2">
        <v>10</v>
      </c>
      <c r="K12161" s="2" t="str">
        <f>VLOOKUP($C12161,Clients!$B:$F,K$6,0)</f>
        <v>Abatz</v>
      </c>
      <c r="L12161" s="2" t="str">
        <f>VLOOKUP($C12161,Clients!$B:$F,L$6,0)</f>
        <v>Foreign</v>
      </c>
      <c r="M12161" s="2" t="str">
        <f>VLOOKUP($C12161,Clients!$B:$F,M$6,0)</f>
        <v>US</v>
      </c>
      <c r="N12161" s="2" t="str">
        <f>VLOOKUP($C12161,Clients!$B:$F,N$6,0)</f>
        <v>United States</v>
      </c>
    </row>
    <row r="12162" spans="2:14" x14ac:dyDescent="0.2">
      <c r="B12162" s="8">
        <v>113.4</v>
      </c>
      <c r="C12162" s="2" t="s">
        <v>17966</v>
      </c>
      <c r="D12162" s="2" t="s">
        <v>46</v>
      </c>
      <c r="E12162" s="8">
        <v>1</v>
      </c>
      <c r="F12162" s="2" t="s">
        <v>18372</v>
      </c>
      <c r="G12162" s="2" t="s">
        <v>18374</v>
      </c>
      <c r="H12162" s="9">
        <v>43011</v>
      </c>
      <c r="I12162" s="2">
        <v>2017</v>
      </c>
      <c r="J12162" s="2">
        <v>10</v>
      </c>
      <c r="K12162" s="2" t="str">
        <f>VLOOKUP($C12162,Clients!$B:$F,K$6,0)</f>
        <v>Abatz</v>
      </c>
      <c r="L12162" s="2" t="str">
        <f>VLOOKUP($C12162,Clients!$B:$F,L$6,0)</f>
        <v>Foreign</v>
      </c>
      <c r="M12162" s="2" t="str">
        <f>VLOOKUP($C12162,Clients!$B:$F,M$6,0)</f>
        <v>US</v>
      </c>
      <c r="N12162" s="2" t="str">
        <f>VLOOKUP($C12162,Clients!$B:$F,N$6,0)</f>
        <v>United States</v>
      </c>
    </row>
    <row r="12163" spans="2:14" x14ac:dyDescent="0.2">
      <c r="B12163" s="8">
        <v>34.860000000000007</v>
      </c>
      <c r="C12163" s="2" t="s">
        <v>17966</v>
      </c>
      <c r="D12163" s="2" t="s">
        <v>46</v>
      </c>
      <c r="E12163" s="8">
        <v>1</v>
      </c>
      <c r="F12163" s="2" t="s">
        <v>18375</v>
      </c>
      <c r="G12163" s="2" t="s">
        <v>18376</v>
      </c>
      <c r="H12163" s="9">
        <v>43011</v>
      </c>
      <c r="I12163" s="2">
        <v>2017</v>
      </c>
      <c r="J12163" s="2">
        <v>10</v>
      </c>
      <c r="K12163" s="2" t="str">
        <f>VLOOKUP($C12163,Clients!$B:$F,K$6,0)</f>
        <v>Abatz</v>
      </c>
      <c r="L12163" s="2" t="str">
        <f>VLOOKUP($C12163,Clients!$B:$F,L$6,0)</f>
        <v>Foreign</v>
      </c>
      <c r="M12163" s="2" t="str">
        <f>VLOOKUP($C12163,Clients!$B:$F,M$6,0)</f>
        <v>US</v>
      </c>
      <c r="N12163" s="2" t="str">
        <f>VLOOKUP($C12163,Clients!$B:$F,N$6,0)</f>
        <v>United States</v>
      </c>
    </row>
    <row r="12164" spans="2:14" x14ac:dyDescent="0.2">
      <c r="B12164" s="8">
        <v>96.600000000000009</v>
      </c>
      <c r="C12164" s="2" t="s">
        <v>17966</v>
      </c>
      <c r="D12164" s="2" t="s">
        <v>46</v>
      </c>
      <c r="E12164" s="8">
        <v>1</v>
      </c>
      <c r="F12164" s="2" t="s">
        <v>18375</v>
      </c>
      <c r="G12164" s="2" t="s">
        <v>18377</v>
      </c>
      <c r="H12164" s="9">
        <v>43011</v>
      </c>
      <c r="I12164" s="2">
        <v>2017</v>
      </c>
      <c r="J12164" s="2">
        <v>10</v>
      </c>
      <c r="K12164" s="2" t="str">
        <f>VLOOKUP($C12164,Clients!$B:$F,K$6,0)</f>
        <v>Abatz</v>
      </c>
      <c r="L12164" s="2" t="str">
        <f>VLOOKUP($C12164,Clients!$B:$F,L$6,0)</f>
        <v>Foreign</v>
      </c>
      <c r="M12164" s="2" t="str">
        <f>VLOOKUP($C12164,Clients!$B:$F,M$6,0)</f>
        <v>US</v>
      </c>
      <c r="N12164" s="2" t="str">
        <f>VLOOKUP($C12164,Clients!$B:$F,N$6,0)</f>
        <v>United States</v>
      </c>
    </row>
    <row r="12165" spans="2:14" x14ac:dyDescent="0.2">
      <c r="B12165" s="8">
        <v>12.18</v>
      </c>
      <c r="C12165" s="2" t="s">
        <v>17966</v>
      </c>
      <c r="D12165" s="2" t="s">
        <v>46</v>
      </c>
      <c r="E12165" s="8">
        <v>1</v>
      </c>
      <c r="F12165" s="2" t="s">
        <v>18378</v>
      </c>
      <c r="G12165" s="2" t="s">
        <v>18379</v>
      </c>
      <c r="H12165" s="9">
        <v>43011</v>
      </c>
      <c r="I12165" s="2">
        <v>2017</v>
      </c>
      <c r="J12165" s="2">
        <v>10</v>
      </c>
      <c r="K12165" s="2" t="str">
        <f>VLOOKUP($C12165,Clients!$B:$F,K$6,0)</f>
        <v>Abatz</v>
      </c>
      <c r="L12165" s="2" t="str">
        <f>VLOOKUP($C12165,Clients!$B:$F,L$6,0)</f>
        <v>Foreign</v>
      </c>
      <c r="M12165" s="2" t="str">
        <f>VLOOKUP($C12165,Clients!$B:$F,M$6,0)</f>
        <v>US</v>
      </c>
      <c r="N12165" s="2" t="str">
        <f>VLOOKUP($C12165,Clients!$B:$F,N$6,0)</f>
        <v>United States</v>
      </c>
    </row>
    <row r="12166" spans="2:14" x14ac:dyDescent="0.2">
      <c r="B12166" s="8">
        <v>96.600000000000009</v>
      </c>
      <c r="C12166" s="2" t="s">
        <v>17966</v>
      </c>
      <c r="D12166" s="2" t="s">
        <v>46</v>
      </c>
      <c r="E12166" s="8">
        <v>1</v>
      </c>
      <c r="F12166" s="2" t="s">
        <v>18378</v>
      </c>
      <c r="G12166" s="2" t="s">
        <v>18380</v>
      </c>
      <c r="H12166" s="9">
        <v>43011</v>
      </c>
      <c r="I12166" s="2">
        <v>2017</v>
      </c>
      <c r="J12166" s="2">
        <v>10</v>
      </c>
      <c r="K12166" s="2" t="str">
        <f>VLOOKUP($C12166,Clients!$B:$F,K$6,0)</f>
        <v>Abatz</v>
      </c>
      <c r="L12166" s="2" t="str">
        <f>VLOOKUP($C12166,Clients!$B:$F,L$6,0)</f>
        <v>Foreign</v>
      </c>
      <c r="M12166" s="2" t="str">
        <f>VLOOKUP($C12166,Clients!$B:$F,M$6,0)</f>
        <v>US</v>
      </c>
      <c r="N12166" s="2" t="str">
        <f>VLOOKUP($C12166,Clients!$B:$F,N$6,0)</f>
        <v>United States</v>
      </c>
    </row>
    <row r="12167" spans="2:14" x14ac:dyDescent="0.2">
      <c r="B12167" s="8">
        <v>809.34</v>
      </c>
      <c r="C12167" s="2" t="s">
        <v>17966</v>
      </c>
      <c r="D12167" s="2" t="s">
        <v>46</v>
      </c>
      <c r="E12167" s="8">
        <v>1</v>
      </c>
      <c r="F12167" s="2" t="s">
        <v>18381</v>
      </c>
      <c r="G12167" s="2" t="s">
        <v>18382</v>
      </c>
      <c r="H12167" s="9">
        <v>43012</v>
      </c>
      <c r="I12167" s="2">
        <v>2017</v>
      </c>
      <c r="J12167" s="2">
        <v>10</v>
      </c>
      <c r="K12167" s="2" t="str">
        <f>VLOOKUP($C12167,Clients!$B:$F,K$6,0)</f>
        <v>Abatz</v>
      </c>
      <c r="L12167" s="2" t="str">
        <f>VLOOKUP($C12167,Clients!$B:$F,L$6,0)</f>
        <v>Foreign</v>
      </c>
      <c r="M12167" s="2" t="str">
        <f>VLOOKUP($C12167,Clients!$B:$F,M$6,0)</f>
        <v>US</v>
      </c>
      <c r="N12167" s="2" t="str">
        <f>VLOOKUP($C12167,Clients!$B:$F,N$6,0)</f>
        <v>United States</v>
      </c>
    </row>
    <row r="12168" spans="2:14" x14ac:dyDescent="0.2">
      <c r="B12168" s="8">
        <v>134.4</v>
      </c>
      <c r="C12168" s="2" t="s">
        <v>17966</v>
      </c>
      <c r="D12168" s="2" t="s">
        <v>46</v>
      </c>
      <c r="E12168" s="8">
        <v>1</v>
      </c>
      <c r="F12168" s="2" t="s">
        <v>18381</v>
      </c>
      <c r="G12168" s="2" t="s">
        <v>18383</v>
      </c>
      <c r="H12168" s="9">
        <v>43012</v>
      </c>
      <c r="I12168" s="2">
        <v>2017</v>
      </c>
      <c r="J12168" s="2">
        <v>10</v>
      </c>
      <c r="K12168" s="2" t="str">
        <f>VLOOKUP($C12168,Clients!$B:$F,K$6,0)</f>
        <v>Abatz</v>
      </c>
      <c r="L12168" s="2" t="str">
        <f>VLOOKUP($C12168,Clients!$B:$F,L$6,0)</f>
        <v>Foreign</v>
      </c>
      <c r="M12168" s="2" t="str">
        <f>VLOOKUP($C12168,Clients!$B:$F,M$6,0)</f>
        <v>US</v>
      </c>
      <c r="N12168" s="2" t="str">
        <f>VLOOKUP($C12168,Clients!$B:$F,N$6,0)</f>
        <v>United States</v>
      </c>
    </row>
    <row r="12169" spans="2:14" x14ac:dyDescent="0.2">
      <c r="B12169" s="8">
        <v>743.4</v>
      </c>
      <c r="C12169" s="2" t="s">
        <v>17966</v>
      </c>
      <c r="D12169" s="2" t="s">
        <v>46</v>
      </c>
      <c r="E12169" s="8">
        <v>1</v>
      </c>
      <c r="F12169" s="2" t="s">
        <v>18384</v>
      </c>
      <c r="G12169" s="2" t="s">
        <v>18385</v>
      </c>
      <c r="H12169" s="9">
        <v>43012</v>
      </c>
      <c r="I12169" s="2">
        <v>2017</v>
      </c>
      <c r="J12169" s="2">
        <v>10</v>
      </c>
      <c r="K12169" s="2" t="str">
        <f>VLOOKUP($C12169,Clients!$B:$F,K$6,0)</f>
        <v>Abatz</v>
      </c>
      <c r="L12169" s="2" t="str">
        <f>VLOOKUP($C12169,Clients!$B:$F,L$6,0)</f>
        <v>Foreign</v>
      </c>
      <c r="M12169" s="2" t="str">
        <f>VLOOKUP($C12169,Clients!$B:$F,M$6,0)</f>
        <v>US</v>
      </c>
      <c r="N12169" s="2" t="str">
        <f>VLOOKUP($C12169,Clients!$B:$F,N$6,0)</f>
        <v>United States</v>
      </c>
    </row>
    <row r="12170" spans="2:14" x14ac:dyDescent="0.2">
      <c r="B12170" s="8">
        <v>134.4</v>
      </c>
      <c r="C12170" s="2" t="s">
        <v>17966</v>
      </c>
      <c r="D12170" s="2" t="s">
        <v>46</v>
      </c>
      <c r="E12170" s="8">
        <v>1</v>
      </c>
      <c r="F12170" s="2" t="s">
        <v>18384</v>
      </c>
      <c r="G12170" s="2" t="s">
        <v>18386</v>
      </c>
      <c r="H12170" s="9">
        <v>43012</v>
      </c>
      <c r="I12170" s="2">
        <v>2017</v>
      </c>
      <c r="J12170" s="2">
        <v>10</v>
      </c>
      <c r="K12170" s="2" t="str">
        <f>VLOOKUP($C12170,Clients!$B:$F,K$6,0)</f>
        <v>Abatz</v>
      </c>
      <c r="L12170" s="2" t="str">
        <f>VLOOKUP($C12170,Clients!$B:$F,L$6,0)</f>
        <v>Foreign</v>
      </c>
      <c r="M12170" s="2" t="str">
        <f>VLOOKUP($C12170,Clients!$B:$F,M$6,0)</f>
        <v>US</v>
      </c>
      <c r="N12170" s="2" t="str">
        <f>VLOOKUP($C12170,Clients!$B:$F,N$6,0)</f>
        <v>United States</v>
      </c>
    </row>
    <row r="12171" spans="2:14" x14ac:dyDescent="0.2">
      <c r="B12171" s="8">
        <v>0</v>
      </c>
      <c r="C12171" s="2" t="s">
        <v>17966</v>
      </c>
      <c r="D12171" s="2" t="s">
        <v>46</v>
      </c>
      <c r="E12171" s="8">
        <v>2</v>
      </c>
      <c r="F12171" s="2" t="s">
        <v>18387</v>
      </c>
      <c r="G12171" s="2" t="s">
        <v>18388</v>
      </c>
      <c r="H12171" s="9">
        <v>43012</v>
      </c>
      <c r="I12171" s="2">
        <v>2017</v>
      </c>
      <c r="J12171" s="2">
        <v>10</v>
      </c>
      <c r="K12171" s="2" t="str">
        <f>VLOOKUP($C12171,Clients!$B:$F,K$6,0)</f>
        <v>Abatz</v>
      </c>
      <c r="L12171" s="2" t="str">
        <f>VLOOKUP($C12171,Clients!$B:$F,L$6,0)</f>
        <v>Foreign</v>
      </c>
      <c r="M12171" s="2" t="str">
        <f>VLOOKUP($C12171,Clients!$B:$F,M$6,0)</f>
        <v>US</v>
      </c>
      <c r="N12171" s="2" t="str">
        <f>VLOOKUP($C12171,Clients!$B:$F,N$6,0)</f>
        <v>United States</v>
      </c>
    </row>
    <row r="12172" spans="2:14" x14ac:dyDescent="0.2">
      <c r="B12172" s="8">
        <v>86.52000000000001</v>
      </c>
      <c r="C12172" s="2" t="s">
        <v>17966</v>
      </c>
      <c r="D12172" s="2" t="s">
        <v>46</v>
      </c>
      <c r="E12172" s="8">
        <v>2</v>
      </c>
      <c r="F12172" s="2" t="s">
        <v>18389</v>
      </c>
      <c r="G12172" s="2" t="s">
        <v>18390</v>
      </c>
      <c r="H12172" s="9">
        <v>43012</v>
      </c>
      <c r="I12172" s="2">
        <v>2017</v>
      </c>
      <c r="J12172" s="2">
        <v>10</v>
      </c>
      <c r="K12172" s="2" t="str">
        <f>VLOOKUP($C12172,Clients!$B:$F,K$6,0)</f>
        <v>Abatz</v>
      </c>
      <c r="L12172" s="2" t="str">
        <f>VLOOKUP($C12172,Clients!$B:$F,L$6,0)</f>
        <v>Foreign</v>
      </c>
      <c r="M12172" s="2" t="str">
        <f>VLOOKUP($C12172,Clients!$B:$F,M$6,0)</f>
        <v>US</v>
      </c>
      <c r="N12172" s="2" t="str">
        <f>VLOOKUP($C12172,Clients!$B:$F,N$6,0)</f>
        <v>United States</v>
      </c>
    </row>
    <row r="12173" spans="2:14" x14ac:dyDescent="0.2">
      <c r="B12173" s="8">
        <v>113.4</v>
      </c>
      <c r="C12173" s="2" t="s">
        <v>17966</v>
      </c>
      <c r="D12173" s="2" t="s">
        <v>46</v>
      </c>
      <c r="E12173" s="8">
        <v>1</v>
      </c>
      <c r="F12173" s="2" t="s">
        <v>18389</v>
      </c>
      <c r="G12173" s="2" t="s">
        <v>18391</v>
      </c>
      <c r="H12173" s="9">
        <v>43012</v>
      </c>
      <c r="I12173" s="2">
        <v>2017</v>
      </c>
      <c r="J12173" s="2">
        <v>10</v>
      </c>
      <c r="K12173" s="2" t="str">
        <f>VLOOKUP($C12173,Clients!$B:$F,K$6,0)</f>
        <v>Abatz</v>
      </c>
      <c r="L12173" s="2" t="str">
        <f>VLOOKUP($C12173,Clients!$B:$F,L$6,0)</f>
        <v>Foreign</v>
      </c>
      <c r="M12173" s="2" t="str">
        <f>VLOOKUP($C12173,Clients!$B:$F,M$6,0)</f>
        <v>US</v>
      </c>
      <c r="N12173" s="2" t="str">
        <f>VLOOKUP($C12173,Clients!$B:$F,N$6,0)</f>
        <v>United States</v>
      </c>
    </row>
    <row r="12174" spans="2:14" x14ac:dyDescent="0.2">
      <c r="B12174" s="8">
        <v>874.02</v>
      </c>
      <c r="C12174" s="2" t="s">
        <v>17966</v>
      </c>
      <c r="D12174" s="2" t="s">
        <v>46</v>
      </c>
      <c r="E12174" s="8">
        <v>2</v>
      </c>
      <c r="F12174" s="2" t="s">
        <v>18392</v>
      </c>
      <c r="G12174" s="2" t="s">
        <v>18393</v>
      </c>
      <c r="H12174" s="9">
        <v>43012</v>
      </c>
      <c r="I12174" s="2">
        <v>2017</v>
      </c>
      <c r="J12174" s="2">
        <v>10</v>
      </c>
      <c r="K12174" s="2" t="str">
        <f>VLOOKUP($C12174,Clients!$B:$F,K$6,0)</f>
        <v>Abatz</v>
      </c>
      <c r="L12174" s="2" t="str">
        <f>VLOOKUP($C12174,Clients!$B:$F,L$6,0)</f>
        <v>Foreign</v>
      </c>
      <c r="M12174" s="2" t="str">
        <f>VLOOKUP($C12174,Clients!$B:$F,M$6,0)</f>
        <v>US</v>
      </c>
      <c r="N12174" s="2" t="str">
        <f>VLOOKUP($C12174,Clients!$B:$F,N$6,0)</f>
        <v>United States</v>
      </c>
    </row>
    <row r="12175" spans="2:14" x14ac:dyDescent="0.2">
      <c r="B12175" s="8">
        <v>138.6</v>
      </c>
      <c r="C12175" s="2" t="s">
        <v>17966</v>
      </c>
      <c r="D12175" s="2" t="s">
        <v>46</v>
      </c>
      <c r="E12175" s="8">
        <v>1</v>
      </c>
      <c r="F12175" s="2" t="s">
        <v>18392</v>
      </c>
      <c r="G12175" s="2" t="s">
        <v>18394</v>
      </c>
      <c r="H12175" s="9">
        <v>43012</v>
      </c>
      <c r="I12175" s="2">
        <v>2017</v>
      </c>
      <c r="J12175" s="2">
        <v>10</v>
      </c>
      <c r="K12175" s="2" t="str">
        <f>VLOOKUP($C12175,Clients!$B:$F,K$6,0)</f>
        <v>Abatz</v>
      </c>
      <c r="L12175" s="2" t="str">
        <f>VLOOKUP($C12175,Clients!$B:$F,L$6,0)</f>
        <v>Foreign</v>
      </c>
      <c r="M12175" s="2" t="str">
        <f>VLOOKUP($C12175,Clients!$B:$F,M$6,0)</f>
        <v>US</v>
      </c>
      <c r="N12175" s="2" t="str">
        <f>VLOOKUP($C12175,Clients!$B:$F,N$6,0)</f>
        <v>United States</v>
      </c>
    </row>
    <row r="12176" spans="2:14" x14ac:dyDescent="0.2">
      <c r="B12176" s="8">
        <v>788.34</v>
      </c>
      <c r="C12176" s="2" t="s">
        <v>17966</v>
      </c>
      <c r="D12176" s="2" t="s">
        <v>46</v>
      </c>
      <c r="E12176" s="8">
        <v>3</v>
      </c>
      <c r="F12176" s="2" t="s">
        <v>18395</v>
      </c>
      <c r="G12176" s="2" t="s">
        <v>18396</v>
      </c>
      <c r="H12176" s="9">
        <v>43013</v>
      </c>
      <c r="I12176" s="2">
        <v>2017</v>
      </c>
      <c r="J12176" s="2">
        <v>10</v>
      </c>
      <c r="K12176" s="2" t="str">
        <f>VLOOKUP($C12176,Clients!$B:$F,K$6,0)</f>
        <v>Abatz</v>
      </c>
      <c r="L12176" s="2" t="str">
        <f>VLOOKUP($C12176,Clients!$B:$F,L$6,0)</f>
        <v>Foreign</v>
      </c>
      <c r="M12176" s="2" t="str">
        <f>VLOOKUP($C12176,Clients!$B:$F,M$6,0)</f>
        <v>US</v>
      </c>
      <c r="N12176" s="2" t="str">
        <f>VLOOKUP($C12176,Clients!$B:$F,N$6,0)</f>
        <v>United States</v>
      </c>
    </row>
    <row r="12177" spans="2:14" x14ac:dyDescent="0.2">
      <c r="B12177" s="8">
        <v>142.80000000000001</v>
      </c>
      <c r="C12177" s="2" t="s">
        <v>17966</v>
      </c>
      <c r="D12177" s="2" t="s">
        <v>46</v>
      </c>
      <c r="E12177" s="8">
        <v>1</v>
      </c>
      <c r="F12177" s="2" t="s">
        <v>18397</v>
      </c>
      <c r="G12177" s="2" t="s">
        <v>18398</v>
      </c>
      <c r="H12177" s="9">
        <v>43013</v>
      </c>
      <c r="I12177" s="2">
        <v>2017</v>
      </c>
      <c r="J12177" s="2">
        <v>10</v>
      </c>
      <c r="K12177" s="2" t="str">
        <f>VLOOKUP($C12177,Clients!$B:$F,K$6,0)</f>
        <v>Abatz</v>
      </c>
      <c r="L12177" s="2" t="str">
        <f>VLOOKUP($C12177,Clients!$B:$F,L$6,0)</f>
        <v>Foreign</v>
      </c>
      <c r="M12177" s="2" t="str">
        <f>VLOOKUP($C12177,Clients!$B:$F,M$6,0)</f>
        <v>US</v>
      </c>
      <c r="N12177" s="2" t="str">
        <f>VLOOKUP($C12177,Clients!$B:$F,N$6,0)</f>
        <v>United States</v>
      </c>
    </row>
    <row r="12178" spans="2:14" x14ac:dyDescent="0.2">
      <c r="B12178" s="8">
        <v>112.56</v>
      </c>
      <c r="C12178" s="2" t="s">
        <v>17966</v>
      </c>
      <c r="D12178" s="2" t="s">
        <v>46</v>
      </c>
      <c r="E12178" s="8">
        <v>5</v>
      </c>
      <c r="F12178" s="2" t="s">
        <v>18399</v>
      </c>
      <c r="G12178" s="2" t="s">
        <v>18400</v>
      </c>
      <c r="H12178" s="9">
        <v>43014</v>
      </c>
      <c r="I12178" s="2">
        <v>2017</v>
      </c>
      <c r="J12178" s="2">
        <v>10</v>
      </c>
      <c r="K12178" s="2" t="str">
        <f>VLOOKUP($C12178,Clients!$B:$F,K$6,0)</f>
        <v>Abatz</v>
      </c>
      <c r="L12178" s="2" t="str">
        <f>VLOOKUP($C12178,Clients!$B:$F,L$6,0)</f>
        <v>Foreign</v>
      </c>
      <c r="M12178" s="2" t="str">
        <f>VLOOKUP($C12178,Clients!$B:$F,M$6,0)</f>
        <v>US</v>
      </c>
      <c r="N12178" s="2" t="str">
        <f>VLOOKUP($C12178,Clients!$B:$F,N$6,0)</f>
        <v>United States</v>
      </c>
    </row>
    <row r="12179" spans="2:14" x14ac:dyDescent="0.2">
      <c r="B12179" s="8">
        <v>168</v>
      </c>
      <c r="C12179" s="2" t="s">
        <v>17966</v>
      </c>
      <c r="D12179" s="2" t="s">
        <v>46</v>
      </c>
      <c r="E12179" s="8">
        <v>1</v>
      </c>
      <c r="F12179" s="2" t="s">
        <v>18399</v>
      </c>
      <c r="G12179" s="2" t="s">
        <v>18401</v>
      </c>
      <c r="H12179" s="9">
        <v>43014</v>
      </c>
      <c r="I12179" s="2">
        <v>2017</v>
      </c>
      <c r="J12179" s="2">
        <v>10</v>
      </c>
      <c r="K12179" s="2" t="str">
        <f>VLOOKUP($C12179,Clients!$B:$F,K$6,0)</f>
        <v>Abatz</v>
      </c>
      <c r="L12179" s="2" t="str">
        <f>VLOOKUP($C12179,Clients!$B:$F,L$6,0)</f>
        <v>Foreign</v>
      </c>
      <c r="M12179" s="2" t="str">
        <f>VLOOKUP($C12179,Clients!$B:$F,M$6,0)</f>
        <v>US</v>
      </c>
      <c r="N12179" s="2" t="str">
        <f>VLOOKUP($C12179,Clients!$B:$F,N$6,0)</f>
        <v>United States</v>
      </c>
    </row>
    <row r="12180" spans="2:14" x14ac:dyDescent="0.2">
      <c r="B12180" s="8">
        <v>7.9799999999999995</v>
      </c>
      <c r="C12180" s="2" t="s">
        <v>17966</v>
      </c>
      <c r="D12180" s="2" t="s">
        <v>46</v>
      </c>
      <c r="E12180" s="8">
        <v>1</v>
      </c>
      <c r="F12180" s="2" t="s">
        <v>18402</v>
      </c>
      <c r="G12180" s="2" t="s">
        <v>18403</v>
      </c>
      <c r="H12180" s="9">
        <v>43014</v>
      </c>
      <c r="I12180" s="2">
        <v>2017</v>
      </c>
      <c r="J12180" s="2">
        <v>10</v>
      </c>
      <c r="K12180" s="2" t="str">
        <f>VLOOKUP($C12180,Clients!$B:$F,K$6,0)</f>
        <v>Abatz</v>
      </c>
      <c r="L12180" s="2" t="str">
        <f>VLOOKUP($C12180,Clients!$B:$F,L$6,0)</f>
        <v>Foreign</v>
      </c>
      <c r="M12180" s="2" t="str">
        <f>VLOOKUP($C12180,Clients!$B:$F,M$6,0)</f>
        <v>US</v>
      </c>
      <c r="N12180" s="2" t="str">
        <f>VLOOKUP($C12180,Clients!$B:$F,N$6,0)</f>
        <v>United States</v>
      </c>
    </row>
    <row r="12181" spans="2:14" x14ac:dyDescent="0.2">
      <c r="B12181" s="8">
        <v>96.600000000000009</v>
      </c>
      <c r="C12181" s="2" t="s">
        <v>17966</v>
      </c>
      <c r="D12181" s="2" t="s">
        <v>46</v>
      </c>
      <c r="E12181" s="8">
        <v>1</v>
      </c>
      <c r="F12181" s="2" t="s">
        <v>18402</v>
      </c>
      <c r="G12181" s="2" t="s">
        <v>18404</v>
      </c>
      <c r="H12181" s="9">
        <v>43014</v>
      </c>
      <c r="I12181" s="2">
        <v>2017</v>
      </c>
      <c r="J12181" s="2">
        <v>10</v>
      </c>
      <c r="K12181" s="2" t="str">
        <f>VLOOKUP($C12181,Clients!$B:$F,K$6,0)</f>
        <v>Abatz</v>
      </c>
      <c r="L12181" s="2" t="str">
        <f>VLOOKUP($C12181,Clients!$B:$F,L$6,0)</f>
        <v>Foreign</v>
      </c>
      <c r="M12181" s="2" t="str">
        <f>VLOOKUP($C12181,Clients!$B:$F,M$6,0)</f>
        <v>US</v>
      </c>
      <c r="N12181" s="2" t="str">
        <f>VLOOKUP($C12181,Clients!$B:$F,N$6,0)</f>
        <v>United States</v>
      </c>
    </row>
    <row r="12182" spans="2:14" x14ac:dyDescent="0.2">
      <c r="B12182" s="8">
        <v>0</v>
      </c>
      <c r="C12182" s="2" t="s">
        <v>17966</v>
      </c>
      <c r="D12182" s="2" t="s">
        <v>46</v>
      </c>
      <c r="E12182" s="8">
        <v>15</v>
      </c>
      <c r="F12182" s="2" t="s">
        <v>18405</v>
      </c>
      <c r="G12182" s="2" t="s">
        <v>18406</v>
      </c>
      <c r="H12182" s="9">
        <v>43018</v>
      </c>
      <c r="I12182" s="2">
        <v>2017</v>
      </c>
      <c r="J12182" s="2">
        <v>10</v>
      </c>
      <c r="K12182" s="2" t="str">
        <f>VLOOKUP($C12182,Clients!$B:$F,K$6,0)</f>
        <v>Abatz</v>
      </c>
      <c r="L12182" s="2" t="str">
        <f>VLOOKUP($C12182,Clients!$B:$F,L$6,0)</f>
        <v>Foreign</v>
      </c>
      <c r="M12182" s="2" t="str">
        <f>VLOOKUP($C12182,Clients!$B:$F,M$6,0)</f>
        <v>US</v>
      </c>
      <c r="N12182" s="2" t="str">
        <f>VLOOKUP($C12182,Clients!$B:$F,N$6,0)</f>
        <v>United States</v>
      </c>
    </row>
    <row r="12183" spans="2:14" x14ac:dyDescent="0.2">
      <c r="B12183" s="8">
        <v>122.01</v>
      </c>
      <c r="C12183" s="2" t="s">
        <v>17966</v>
      </c>
      <c r="D12183" s="2" t="s">
        <v>46</v>
      </c>
      <c r="E12183" s="8">
        <v>2</v>
      </c>
      <c r="F12183" s="2" t="s">
        <v>18407</v>
      </c>
      <c r="G12183" s="2" t="s">
        <v>18408</v>
      </c>
      <c r="H12183" s="9">
        <v>43018</v>
      </c>
      <c r="I12183" s="2">
        <v>2017</v>
      </c>
      <c r="J12183" s="2">
        <v>10</v>
      </c>
      <c r="K12183" s="2" t="str">
        <f>VLOOKUP($C12183,Clients!$B:$F,K$6,0)</f>
        <v>Abatz</v>
      </c>
      <c r="L12183" s="2" t="str">
        <f>VLOOKUP($C12183,Clients!$B:$F,L$6,0)</f>
        <v>Foreign</v>
      </c>
      <c r="M12183" s="2" t="str">
        <f>VLOOKUP($C12183,Clients!$B:$F,M$6,0)</f>
        <v>US</v>
      </c>
      <c r="N12183" s="2" t="str">
        <f>VLOOKUP($C12183,Clients!$B:$F,N$6,0)</f>
        <v>United States</v>
      </c>
    </row>
    <row r="12184" spans="2:14" x14ac:dyDescent="0.2">
      <c r="B12184" s="8">
        <v>-122.01</v>
      </c>
      <c r="C12184" s="2" t="s">
        <v>17966</v>
      </c>
      <c r="D12184" s="2" t="s">
        <v>51</v>
      </c>
      <c r="E12184" s="8">
        <v>-2</v>
      </c>
      <c r="F12184" s="2" t="s">
        <v>18409</v>
      </c>
      <c r="G12184" s="2" t="s">
        <v>18408</v>
      </c>
      <c r="H12184" s="9">
        <v>43018</v>
      </c>
      <c r="I12184" s="2">
        <v>2017</v>
      </c>
      <c r="J12184" s="2">
        <v>10</v>
      </c>
      <c r="K12184" s="2" t="str">
        <f>VLOOKUP($C12184,Clients!$B:$F,K$6,0)</f>
        <v>Abatz</v>
      </c>
      <c r="L12184" s="2" t="str">
        <f>VLOOKUP($C12184,Clients!$B:$F,L$6,0)</f>
        <v>Foreign</v>
      </c>
      <c r="M12184" s="2" t="str">
        <f>VLOOKUP($C12184,Clients!$B:$F,M$6,0)</f>
        <v>US</v>
      </c>
      <c r="N12184" s="2" t="str">
        <f>VLOOKUP($C12184,Clients!$B:$F,N$6,0)</f>
        <v>United States</v>
      </c>
    </row>
    <row r="12185" spans="2:14" x14ac:dyDescent="0.2">
      <c r="B12185" s="8">
        <v>25.41</v>
      </c>
      <c r="C12185" s="2" t="s">
        <v>17966</v>
      </c>
      <c r="D12185" s="2" t="s">
        <v>46</v>
      </c>
      <c r="E12185" s="8">
        <v>1</v>
      </c>
      <c r="F12185" s="2" t="s">
        <v>18410</v>
      </c>
      <c r="G12185" s="2" t="s">
        <v>18408</v>
      </c>
      <c r="H12185" s="9">
        <v>43018</v>
      </c>
      <c r="I12185" s="2">
        <v>2017</v>
      </c>
      <c r="J12185" s="2">
        <v>10</v>
      </c>
      <c r="K12185" s="2" t="str">
        <f>VLOOKUP($C12185,Clients!$B:$F,K$6,0)</f>
        <v>Abatz</v>
      </c>
      <c r="L12185" s="2" t="str">
        <f>VLOOKUP($C12185,Clients!$B:$F,L$6,0)</f>
        <v>Foreign</v>
      </c>
      <c r="M12185" s="2" t="str">
        <f>VLOOKUP($C12185,Clients!$B:$F,M$6,0)</f>
        <v>US</v>
      </c>
      <c r="N12185" s="2" t="str">
        <f>VLOOKUP($C12185,Clients!$B:$F,N$6,0)</f>
        <v>United States</v>
      </c>
    </row>
    <row r="12186" spans="2:14" x14ac:dyDescent="0.2">
      <c r="B12186" s="8">
        <v>34.860000000000007</v>
      </c>
      <c r="C12186" s="2" t="s">
        <v>17966</v>
      </c>
      <c r="D12186" s="2" t="s">
        <v>46</v>
      </c>
      <c r="E12186" s="8">
        <v>1</v>
      </c>
      <c r="F12186" s="2" t="s">
        <v>18411</v>
      </c>
      <c r="G12186" s="2" t="s">
        <v>18408</v>
      </c>
      <c r="H12186" s="9">
        <v>43018</v>
      </c>
      <c r="I12186" s="2">
        <v>2017</v>
      </c>
      <c r="J12186" s="2">
        <v>10</v>
      </c>
      <c r="K12186" s="2" t="str">
        <f>VLOOKUP($C12186,Clients!$B:$F,K$6,0)</f>
        <v>Abatz</v>
      </c>
      <c r="L12186" s="2" t="str">
        <f>VLOOKUP($C12186,Clients!$B:$F,L$6,0)</f>
        <v>Foreign</v>
      </c>
      <c r="M12186" s="2" t="str">
        <f>VLOOKUP($C12186,Clients!$B:$F,M$6,0)</f>
        <v>US</v>
      </c>
      <c r="N12186" s="2" t="str">
        <f>VLOOKUP($C12186,Clients!$B:$F,N$6,0)</f>
        <v>United States</v>
      </c>
    </row>
    <row r="12187" spans="2:14" x14ac:dyDescent="0.2">
      <c r="B12187" s="8">
        <v>-34.860000000000007</v>
      </c>
      <c r="C12187" s="2" t="s">
        <v>17966</v>
      </c>
      <c r="D12187" s="2" t="s">
        <v>46</v>
      </c>
      <c r="E12187" s="8">
        <v>-1</v>
      </c>
      <c r="F12187" s="2" t="s">
        <v>18412</v>
      </c>
      <c r="G12187" s="2" t="s">
        <v>18408</v>
      </c>
      <c r="H12187" s="9">
        <v>43018</v>
      </c>
      <c r="I12187" s="2">
        <v>2017</v>
      </c>
      <c r="J12187" s="2">
        <v>10</v>
      </c>
      <c r="K12187" s="2" t="str">
        <f>VLOOKUP($C12187,Clients!$B:$F,K$6,0)</f>
        <v>Abatz</v>
      </c>
      <c r="L12187" s="2" t="str">
        <f>VLOOKUP($C12187,Clients!$B:$F,L$6,0)</f>
        <v>Foreign</v>
      </c>
      <c r="M12187" s="2" t="str">
        <f>VLOOKUP($C12187,Clients!$B:$F,M$6,0)</f>
        <v>US</v>
      </c>
      <c r="N12187" s="2" t="str">
        <f>VLOOKUP($C12187,Clients!$B:$F,N$6,0)</f>
        <v>United States</v>
      </c>
    </row>
    <row r="12188" spans="2:14" x14ac:dyDescent="0.2">
      <c r="B12188" s="8">
        <v>96.600000000000009</v>
      </c>
      <c r="C12188" s="2" t="s">
        <v>17966</v>
      </c>
      <c r="D12188" s="2" t="s">
        <v>46</v>
      </c>
      <c r="E12188" s="8">
        <v>1</v>
      </c>
      <c r="F12188" s="2" t="s">
        <v>18410</v>
      </c>
      <c r="G12188" s="2" t="s">
        <v>18413</v>
      </c>
      <c r="H12188" s="9">
        <v>43018</v>
      </c>
      <c r="I12188" s="2">
        <v>2017</v>
      </c>
      <c r="J12188" s="2">
        <v>10</v>
      </c>
      <c r="K12188" s="2" t="str">
        <f>VLOOKUP($C12188,Clients!$B:$F,K$6,0)</f>
        <v>Abatz</v>
      </c>
      <c r="L12188" s="2" t="str">
        <f>VLOOKUP($C12188,Clients!$B:$F,L$6,0)</f>
        <v>Foreign</v>
      </c>
      <c r="M12188" s="2" t="str">
        <f>VLOOKUP($C12188,Clients!$B:$F,M$6,0)</f>
        <v>US</v>
      </c>
      <c r="N12188" s="2" t="str">
        <f>VLOOKUP($C12188,Clients!$B:$F,N$6,0)</f>
        <v>United States</v>
      </c>
    </row>
    <row r="12189" spans="2:14" x14ac:dyDescent="0.2">
      <c r="B12189" s="8">
        <v>34.860000000000007</v>
      </c>
      <c r="C12189" s="2" t="s">
        <v>17966</v>
      </c>
      <c r="D12189" s="2" t="s">
        <v>46</v>
      </c>
      <c r="E12189" s="8">
        <v>1</v>
      </c>
      <c r="F12189" s="2" t="s">
        <v>18414</v>
      </c>
      <c r="G12189" s="2" t="s">
        <v>18415</v>
      </c>
      <c r="H12189" s="9">
        <v>43018</v>
      </c>
      <c r="I12189" s="2">
        <v>2017</v>
      </c>
      <c r="J12189" s="2">
        <v>10</v>
      </c>
      <c r="K12189" s="2" t="str">
        <f>VLOOKUP($C12189,Clients!$B:$F,K$6,0)</f>
        <v>Abatz</v>
      </c>
      <c r="L12189" s="2" t="str">
        <f>VLOOKUP($C12189,Clients!$B:$F,L$6,0)</f>
        <v>Foreign</v>
      </c>
      <c r="M12189" s="2" t="str">
        <f>VLOOKUP($C12189,Clients!$B:$F,M$6,0)</f>
        <v>US</v>
      </c>
      <c r="N12189" s="2" t="str">
        <f>VLOOKUP($C12189,Clients!$B:$F,N$6,0)</f>
        <v>United States</v>
      </c>
    </row>
    <row r="12190" spans="2:14" x14ac:dyDescent="0.2">
      <c r="B12190" s="8">
        <v>96.600000000000009</v>
      </c>
      <c r="C12190" s="2" t="s">
        <v>17966</v>
      </c>
      <c r="D12190" s="2" t="s">
        <v>46</v>
      </c>
      <c r="E12190" s="8">
        <v>1</v>
      </c>
      <c r="F12190" s="2" t="s">
        <v>18411</v>
      </c>
      <c r="G12190" s="2" t="s">
        <v>18416</v>
      </c>
      <c r="H12190" s="9">
        <v>43018</v>
      </c>
      <c r="I12190" s="2">
        <v>2017</v>
      </c>
      <c r="J12190" s="2">
        <v>10</v>
      </c>
      <c r="K12190" s="2" t="str">
        <f>VLOOKUP($C12190,Clients!$B:$F,K$6,0)</f>
        <v>Abatz</v>
      </c>
      <c r="L12190" s="2" t="str">
        <f>VLOOKUP($C12190,Clients!$B:$F,L$6,0)</f>
        <v>Foreign</v>
      </c>
      <c r="M12190" s="2" t="str">
        <f>VLOOKUP($C12190,Clients!$B:$F,M$6,0)</f>
        <v>US</v>
      </c>
      <c r="N12190" s="2" t="str">
        <f>VLOOKUP($C12190,Clients!$B:$F,N$6,0)</f>
        <v>United States</v>
      </c>
    </row>
    <row r="12191" spans="2:14" x14ac:dyDescent="0.2">
      <c r="B12191" s="8">
        <v>118.02000000000001</v>
      </c>
      <c r="C12191" s="2" t="s">
        <v>17966</v>
      </c>
      <c r="D12191" s="2" t="s">
        <v>46</v>
      </c>
      <c r="E12191" s="8">
        <v>2</v>
      </c>
      <c r="F12191" s="2" t="s">
        <v>18417</v>
      </c>
      <c r="G12191" s="2" t="s">
        <v>18418</v>
      </c>
      <c r="H12191" s="9">
        <v>43018</v>
      </c>
      <c r="I12191" s="2">
        <v>2017</v>
      </c>
      <c r="J12191" s="2">
        <v>10</v>
      </c>
      <c r="K12191" s="2" t="str">
        <f>VLOOKUP($C12191,Clients!$B:$F,K$6,0)</f>
        <v>Abatz</v>
      </c>
      <c r="L12191" s="2" t="str">
        <f>VLOOKUP($C12191,Clients!$B:$F,L$6,0)</f>
        <v>Foreign</v>
      </c>
      <c r="M12191" s="2" t="str">
        <f>VLOOKUP($C12191,Clients!$B:$F,M$6,0)</f>
        <v>US</v>
      </c>
      <c r="N12191" s="2" t="str">
        <f>VLOOKUP($C12191,Clients!$B:$F,N$6,0)</f>
        <v>United States</v>
      </c>
    </row>
    <row r="12192" spans="2:14" x14ac:dyDescent="0.2">
      <c r="B12192" s="8">
        <v>96.600000000000009</v>
      </c>
      <c r="C12192" s="2" t="s">
        <v>17966</v>
      </c>
      <c r="D12192" s="2" t="s">
        <v>46</v>
      </c>
      <c r="E12192" s="8">
        <v>1</v>
      </c>
      <c r="F12192" s="2" t="s">
        <v>18417</v>
      </c>
      <c r="G12192" s="2" t="s">
        <v>18419</v>
      </c>
      <c r="H12192" s="9">
        <v>43018</v>
      </c>
      <c r="I12192" s="2">
        <v>2017</v>
      </c>
      <c r="J12192" s="2">
        <v>10</v>
      </c>
      <c r="K12192" s="2" t="str">
        <f>VLOOKUP($C12192,Clients!$B:$F,K$6,0)</f>
        <v>Abatz</v>
      </c>
      <c r="L12192" s="2" t="str">
        <f>VLOOKUP($C12192,Clients!$B:$F,L$6,0)</f>
        <v>Foreign</v>
      </c>
      <c r="M12192" s="2" t="str">
        <f>VLOOKUP($C12192,Clients!$B:$F,M$6,0)</f>
        <v>US</v>
      </c>
      <c r="N12192" s="2" t="str">
        <f>VLOOKUP($C12192,Clients!$B:$F,N$6,0)</f>
        <v>United States</v>
      </c>
    </row>
    <row r="12193" spans="2:14" x14ac:dyDescent="0.2">
      <c r="B12193" s="8">
        <v>64.680000000000007</v>
      </c>
      <c r="C12193" s="2" t="s">
        <v>17966</v>
      </c>
      <c r="D12193" s="2" t="s">
        <v>46</v>
      </c>
      <c r="E12193" s="8">
        <v>1</v>
      </c>
      <c r="F12193" s="2" t="s">
        <v>18420</v>
      </c>
      <c r="G12193" s="2" t="s">
        <v>18421</v>
      </c>
      <c r="H12193" s="9">
        <v>43018</v>
      </c>
      <c r="I12193" s="2">
        <v>2017</v>
      </c>
      <c r="J12193" s="2">
        <v>10</v>
      </c>
      <c r="K12193" s="2" t="str">
        <f>VLOOKUP($C12193,Clients!$B:$F,K$6,0)</f>
        <v>Abatz</v>
      </c>
      <c r="L12193" s="2" t="str">
        <f>VLOOKUP($C12193,Clients!$B:$F,L$6,0)</f>
        <v>Foreign</v>
      </c>
      <c r="M12193" s="2" t="str">
        <f>VLOOKUP($C12193,Clients!$B:$F,M$6,0)</f>
        <v>US</v>
      </c>
      <c r="N12193" s="2" t="str">
        <f>VLOOKUP($C12193,Clients!$B:$F,N$6,0)</f>
        <v>United States</v>
      </c>
    </row>
    <row r="12194" spans="2:14" x14ac:dyDescent="0.2">
      <c r="B12194" s="8">
        <v>117.60000000000001</v>
      </c>
      <c r="C12194" s="2" t="s">
        <v>17966</v>
      </c>
      <c r="D12194" s="2" t="s">
        <v>46</v>
      </c>
      <c r="E12194" s="8">
        <v>1</v>
      </c>
      <c r="F12194" s="2" t="s">
        <v>18420</v>
      </c>
      <c r="G12194" s="2" t="s">
        <v>18422</v>
      </c>
      <c r="H12194" s="9">
        <v>43018</v>
      </c>
      <c r="I12194" s="2">
        <v>2017</v>
      </c>
      <c r="J12194" s="2">
        <v>10</v>
      </c>
      <c r="K12194" s="2" t="str">
        <f>VLOOKUP($C12194,Clients!$B:$F,K$6,0)</f>
        <v>Abatz</v>
      </c>
      <c r="L12194" s="2" t="str">
        <f>VLOOKUP($C12194,Clients!$B:$F,L$6,0)</f>
        <v>Foreign</v>
      </c>
      <c r="M12194" s="2" t="str">
        <f>VLOOKUP($C12194,Clients!$B:$F,M$6,0)</f>
        <v>US</v>
      </c>
      <c r="N12194" s="2" t="str">
        <f>VLOOKUP($C12194,Clients!$B:$F,N$6,0)</f>
        <v>United States</v>
      </c>
    </row>
    <row r="12195" spans="2:14" x14ac:dyDescent="0.2">
      <c r="B12195" s="8">
        <v>3.7800000000000002</v>
      </c>
      <c r="C12195" s="2" t="s">
        <v>17966</v>
      </c>
      <c r="D12195" s="2" t="s">
        <v>46</v>
      </c>
      <c r="E12195" s="8">
        <v>1</v>
      </c>
      <c r="F12195" s="2" t="s">
        <v>18423</v>
      </c>
      <c r="G12195" s="2" t="s">
        <v>18424</v>
      </c>
      <c r="H12195" s="9">
        <v>43019</v>
      </c>
      <c r="I12195" s="2">
        <v>2017</v>
      </c>
      <c r="J12195" s="2">
        <v>10</v>
      </c>
      <c r="K12195" s="2" t="str">
        <f>VLOOKUP($C12195,Clients!$B:$F,K$6,0)</f>
        <v>Abatz</v>
      </c>
      <c r="L12195" s="2" t="str">
        <f>VLOOKUP($C12195,Clients!$B:$F,L$6,0)</f>
        <v>Foreign</v>
      </c>
      <c r="M12195" s="2" t="str">
        <f>VLOOKUP($C12195,Clients!$B:$F,M$6,0)</f>
        <v>US</v>
      </c>
      <c r="N12195" s="2" t="str">
        <f>VLOOKUP($C12195,Clients!$B:$F,N$6,0)</f>
        <v>United States</v>
      </c>
    </row>
    <row r="12196" spans="2:14" x14ac:dyDescent="0.2">
      <c r="B12196" s="8">
        <v>96.600000000000009</v>
      </c>
      <c r="C12196" s="2" t="s">
        <v>17966</v>
      </c>
      <c r="D12196" s="2" t="s">
        <v>46</v>
      </c>
      <c r="E12196" s="8">
        <v>1</v>
      </c>
      <c r="F12196" s="2" t="s">
        <v>18423</v>
      </c>
      <c r="G12196" s="2" t="s">
        <v>18425</v>
      </c>
      <c r="H12196" s="9">
        <v>43019</v>
      </c>
      <c r="I12196" s="2">
        <v>2017</v>
      </c>
      <c r="J12196" s="2">
        <v>10</v>
      </c>
      <c r="K12196" s="2" t="str">
        <f>VLOOKUP($C12196,Clients!$B:$F,K$6,0)</f>
        <v>Abatz</v>
      </c>
      <c r="L12196" s="2" t="str">
        <f>VLOOKUP($C12196,Clients!$B:$F,L$6,0)</f>
        <v>Foreign</v>
      </c>
      <c r="M12196" s="2" t="str">
        <f>VLOOKUP($C12196,Clients!$B:$F,M$6,0)</f>
        <v>US</v>
      </c>
      <c r="N12196" s="2" t="str">
        <f>VLOOKUP($C12196,Clients!$B:$F,N$6,0)</f>
        <v>United States</v>
      </c>
    </row>
    <row r="12197" spans="2:14" x14ac:dyDescent="0.2">
      <c r="B12197" s="8">
        <v>5.4600000000000009</v>
      </c>
      <c r="C12197" s="2" t="s">
        <v>17966</v>
      </c>
      <c r="D12197" s="2" t="s">
        <v>46</v>
      </c>
      <c r="E12197" s="8">
        <v>1</v>
      </c>
      <c r="F12197" s="2" t="s">
        <v>18426</v>
      </c>
      <c r="G12197" s="2" t="s">
        <v>18427</v>
      </c>
      <c r="H12197" s="9">
        <v>43019</v>
      </c>
      <c r="I12197" s="2">
        <v>2017</v>
      </c>
      <c r="J12197" s="2">
        <v>10</v>
      </c>
      <c r="K12197" s="2" t="str">
        <f>VLOOKUP($C12197,Clients!$B:$F,K$6,0)</f>
        <v>Abatz</v>
      </c>
      <c r="L12197" s="2" t="str">
        <f>VLOOKUP($C12197,Clients!$B:$F,L$6,0)</f>
        <v>Foreign</v>
      </c>
      <c r="M12197" s="2" t="str">
        <f>VLOOKUP($C12197,Clients!$B:$F,M$6,0)</f>
        <v>US</v>
      </c>
      <c r="N12197" s="2" t="str">
        <f>VLOOKUP($C12197,Clients!$B:$F,N$6,0)</f>
        <v>United States</v>
      </c>
    </row>
    <row r="12198" spans="2:14" x14ac:dyDescent="0.2">
      <c r="B12198" s="8">
        <v>117.60000000000001</v>
      </c>
      <c r="C12198" s="2" t="s">
        <v>17966</v>
      </c>
      <c r="D12198" s="2" t="s">
        <v>46</v>
      </c>
      <c r="E12198" s="8">
        <v>1</v>
      </c>
      <c r="F12198" s="2" t="s">
        <v>18426</v>
      </c>
      <c r="G12198" s="2" t="s">
        <v>18428</v>
      </c>
      <c r="H12198" s="9">
        <v>43019</v>
      </c>
      <c r="I12198" s="2">
        <v>2017</v>
      </c>
      <c r="J12198" s="2">
        <v>10</v>
      </c>
      <c r="K12198" s="2" t="str">
        <f>VLOOKUP($C12198,Clients!$B:$F,K$6,0)</f>
        <v>Abatz</v>
      </c>
      <c r="L12198" s="2" t="str">
        <f>VLOOKUP($C12198,Clients!$B:$F,L$6,0)</f>
        <v>Foreign</v>
      </c>
      <c r="M12198" s="2" t="str">
        <f>VLOOKUP($C12198,Clients!$B:$F,M$6,0)</f>
        <v>US</v>
      </c>
      <c r="N12198" s="2" t="str">
        <f>VLOOKUP($C12198,Clients!$B:$F,N$6,0)</f>
        <v>United States</v>
      </c>
    </row>
    <row r="12199" spans="2:14" x14ac:dyDescent="0.2">
      <c r="B12199" s="8">
        <v>172.20000000000002</v>
      </c>
      <c r="C12199" s="2" t="s">
        <v>17966</v>
      </c>
      <c r="D12199" s="2" t="s">
        <v>46</v>
      </c>
      <c r="E12199" s="8">
        <v>1</v>
      </c>
      <c r="F12199" s="2" t="s">
        <v>18429</v>
      </c>
      <c r="G12199" s="2" t="s">
        <v>18430</v>
      </c>
      <c r="H12199" s="9">
        <v>43019</v>
      </c>
      <c r="I12199" s="2">
        <v>2017</v>
      </c>
      <c r="J12199" s="2">
        <v>10</v>
      </c>
      <c r="K12199" s="2" t="str">
        <f>VLOOKUP($C12199,Clients!$B:$F,K$6,0)</f>
        <v>Abatz</v>
      </c>
      <c r="L12199" s="2" t="str">
        <f>VLOOKUP($C12199,Clients!$B:$F,L$6,0)</f>
        <v>Foreign</v>
      </c>
      <c r="M12199" s="2" t="str">
        <f>VLOOKUP($C12199,Clients!$B:$F,M$6,0)</f>
        <v>US</v>
      </c>
      <c r="N12199" s="2" t="str">
        <f>VLOOKUP($C12199,Clients!$B:$F,N$6,0)</f>
        <v>United States</v>
      </c>
    </row>
    <row r="12200" spans="2:14" x14ac:dyDescent="0.2">
      <c r="B12200" s="8">
        <v>96.600000000000009</v>
      </c>
      <c r="C12200" s="2" t="s">
        <v>17966</v>
      </c>
      <c r="D12200" s="2" t="s">
        <v>46</v>
      </c>
      <c r="E12200" s="8">
        <v>1</v>
      </c>
      <c r="F12200" s="2" t="s">
        <v>18429</v>
      </c>
      <c r="G12200" s="2" t="s">
        <v>18431</v>
      </c>
      <c r="H12200" s="9">
        <v>43019</v>
      </c>
      <c r="I12200" s="2">
        <v>2017</v>
      </c>
      <c r="J12200" s="2">
        <v>10</v>
      </c>
      <c r="K12200" s="2" t="str">
        <f>VLOOKUP($C12200,Clients!$B:$F,K$6,0)</f>
        <v>Abatz</v>
      </c>
      <c r="L12200" s="2" t="str">
        <f>VLOOKUP($C12200,Clients!$B:$F,L$6,0)</f>
        <v>Foreign</v>
      </c>
      <c r="M12200" s="2" t="str">
        <f>VLOOKUP($C12200,Clients!$B:$F,M$6,0)</f>
        <v>US</v>
      </c>
      <c r="N12200" s="2" t="str">
        <f>VLOOKUP($C12200,Clients!$B:$F,N$6,0)</f>
        <v>United States</v>
      </c>
    </row>
    <row r="12201" spans="2:14" x14ac:dyDescent="0.2">
      <c r="B12201" s="8">
        <v>111.30000000000001</v>
      </c>
      <c r="C12201" s="2" t="s">
        <v>17966</v>
      </c>
      <c r="D12201" s="2" t="s">
        <v>46</v>
      </c>
      <c r="E12201" s="8">
        <v>1</v>
      </c>
      <c r="F12201" s="2" t="s">
        <v>18432</v>
      </c>
      <c r="G12201" s="2" t="s">
        <v>18433</v>
      </c>
      <c r="H12201" s="9">
        <v>43020</v>
      </c>
      <c r="I12201" s="2">
        <v>2017</v>
      </c>
      <c r="J12201" s="2">
        <v>10</v>
      </c>
      <c r="K12201" s="2" t="str">
        <f>VLOOKUP($C12201,Clients!$B:$F,K$6,0)</f>
        <v>Abatz</v>
      </c>
      <c r="L12201" s="2" t="str">
        <f>VLOOKUP($C12201,Clients!$B:$F,L$6,0)</f>
        <v>Foreign</v>
      </c>
      <c r="M12201" s="2" t="str">
        <f>VLOOKUP($C12201,Clients!$B:$F,M$6,0)</f>
        <v>US</v>
      </c>
      <c r="N12201" s="2" t="str">
        <f>VLOOKUP($C12201,Clients!$B:$F,N$6,0)</f>
        <v>United States</v>
      </c>
    </row>
    <row r="12202" spans="2:14" x14ac:dyDescent="0.2">
      <c r="B12202" s="8">
        <v>113.4</v>
      </c>
      <c r="C12202" s="2" t="s">
        <v>17966</v>
      </c>
      <c r="D12202" s="2" t="s">
        <v>46</v>
      </c>
      <c r="E12202" s="8">
        <v>1</v>
      </c>
      <c r="F12202" s="2" t="s">
        <v>18432</v>
      </c>
      <c r="G12202" s="2" t="s">
        <v>18434</v>
      </c>
      <c r="H12202" s="9">
        <v>43020</v>
      </c>
      <c r="I12202" s="2">
        <v>2017</v>
      </c>
      <c r="J12202" s="2">
        <v>10</v>
      </c>
      <c r="K12202" s="2" t="str">
        <f>VLOOKUP($C12202,Clients!$B:$F,K$6,0)</f>
        <v>Abatz</v>
      </c>
      <c r="L12202" s="2" t="str">
        <f>VLOOKUP($C12202,Clients!$B:$F,L$6,0)</f>
        <v>Foreign</v>
      </c>
      <c r="M12202" s="2" t="str">
        <f>VLOOKUP($C12202,Clients!$B:$F,M$6,0)</f>
        <v>US</v>
      </c>
      <c r="N12202" s="2" t="str">
        <f>VLOOKUP($C12202,Clients!$B:$F,N$6,0)</f>
        <v>United States</v>
      </c>
    </row>
    <row r="12203" spans="2:14" x14ac:dyDescent="0.2">
      <c r="B12203" s="8">
        <v>162.12</v>
      </c>
      <c r="C12203" s="2" t="s">
        <v>17966</v>
      </c>
      <c r="D12203" s="2" t="s">
        <v>46</v>
      </c>
      <c r="E12203" s="8">
        <v>2</v>
      </c>
      <c r="F12203" s="2" t="s">
        <v>18435</v>
      </c>
      <c r="G12203" s="2" t="s">
        <v>18436</v>
      </c>
      <c r="H12203" s="9">
        <v>43020</v>
      </c>
      <c r="I12203" s="2">
        <v>2017</v>
      </c>
      <c r="J12203" s="2">
        <v>10</v>
      </c>
      <c r="K12203" s="2" t="str">
        <f>VLOOKUP($C12203,Clients!$B:$F,K$6,0)</f>
        <v>Abatz</v>
      </c>
      <c r="L12203" s="2" t="str">
        <f>VLOOKUP($C12203,Clients!$B:$F,L$6,0)</f>
        <v>Foreign</v>
      </c>
      <c r="M12203" s="2" t="str">
        <f>VLOOKUP($C12203,Clients!$B:$F,M$6,0)</f>
        <v>US</v>
      </c>
      <c r="N12203" s="2" t="str">
        <f>VLOOKUP($C12203,Clients!$B:$F,N$6,0)</f>
        <v>United States</v>
      </c>
    </row>
    <row r="12204" spans="2:14" x14ac:dyDescent="0.2">
      <c r="B12204" s="8">
        <v>96.600000000000009</v>
      </c>
      <c r="C12204" s="2" t="s">
        <v>17966</v>
      </c>
      <c r="D12204" s="2" t="s">
        <v>46</v>
      </c>
      <c r="E12204" s="8">
        <v>1</v>
      </c>
      <c r="F12204" s="2" t="s">
        <v>18435</v>
      </c>
      <c r="G12204" s="2" t="s">
        <v>18437</v>
      </c>
      <c r="H12204" s="9">
        <v>43020</v>
      </c>
      <c r="I12204" s="2">
        <v>2017</v>
      </c>
      <c r="J12204" s="2">
        <v>10</v>
      </c>
      <c r="K12204" s="2" t="str">
        <f>VLOOKUP($C12204,Clients!$B:$F,K$6,0)</f>
        <v>Abatz</v>
      </c>
      <c r="L12204" s="2" t="str">
        <f>VLOOKUP($C12204,Clients!$B:$F,L$6,0)</f>
        <v>Foreign</v>
      </c>
      <c r="M12204" s="2" t="str">
        <f>VLOOKUP($C12204,Clients!$B:$F,M$6,0)</f>
        <v>US</v>
      </c>
      <c r="N12204" s="2" t="str">
        <f>VLOOKUP($C12204,Clients!$B:$F,N$6,0)</f>
        <v>United States</v>
      </c>
    </row>
    <row r="12205" spans="2:14" x14ac:dyDescent="0.2">
      <c r="B12205" s="8">
        <v>395.43000000000006</v>
      </c>
      <c r="C12205" s="2" t="s">
        <v>17966</v>
      </c>
      <c r="D12205" s="2" t="s">
        <v>46</v>
      </c>
      <c r="E12205" s="8">
        <v>1</v>
      </c>
      <c r="F12205" s="2" t="s">
        <v>18438</v>
      </c>
      <c r="G12205" s="2" t="s">
        <v>18439</v>
      </c>
      <c r="H12205" s="9">
        <v>43020</v>
      </c>
      <c r="I12205" s="2">
        <v>2017</v>
      </c>
      <c r="J12205" s="2">
        <v>10</v>
      </c>
      <c r="K12205" s="2" t="str">
        <f>VLOOKUP($C12205,Clients!$B:$F,K$6,0)</f>
        <v>Abatz</v>
      </c>
      <c r="L12205" s="2" t="str">
        <f>VLOOKUP($C12205,Clients!$B:$F,L$6,0)</f>
        <v>Foreign</v>
      </c>
      <c r="M12205" s="2" t="str">
        <f>VLOOKUP($C12205,Clients!$B:$F,M$6,0)</f>
        <v>US</v>
      </c>
      <c r="N12205" s="2" t="str">
        <f>VLOOKUP($C12205,Clients!$B:$F,N$6,0)</f>
        <v>United States</v>
      </c>
    </row>
    <row r="12206" spans="2:14" x14ac:dyDescent="0.2">
      <c r="B12206" s="8">
        <v>142.80000000000001</v>
      </c>
      <c r="C12206" s="2" t="s">
        <v>17966</v>
      </c>
      <c r="D12206" s="2" t="s">
        <v>46</v>
      </c>
      <c r="E12206" s="8">
        <v>1</v>
      </c>
      <c r="F12206" s="2" t="s">
        <v>18438</v>
      </c>
      <c r="G12206" s="2" t="s">
        <v>18440</v>
      </c>
      <c r="H12206" s="9">
        <v>43020</v>
      </c>
      <c r="I12206" s="2">
        <v>2017</v>
      </c>
      <c r="J12206" s="2">
        <v>10</v>
      </c>
      <c r="K12206" s="2" t="str">
        <f>VLOOKUP($C12206,Clients!$B:$F,K$6,0)</f>
        <v>Abatz</v>
      </c>
      <c r="L12206" s="2" t="str">
        <f>VLOOKUP($C12206,Clients!$B:$F,L$6,0)</f>
        <v>Foreign</v>
      </c>
      <c r="M12206" s="2" t="str">
        <f>VLOOKUP($C12206,Clients!$B:$F,M$6,0)</f>
        <v>US</v>
      </c>
      <c r="N12206" s="2" t="str">
        <f>VLOOKUP($C12206,Clients!$B:$F,N$6,0)</f>
        <v>United States</v>
      </c>
    </row>
    <row r="12207" spans="2:14" x14ac:dyDescent="0.2">
      <c r="B12207" s="8">
        <v>579.6</v>
      </c>
      <c r="C12207" s="2" t="s">
        <v>17966</v>
      </c>
      <c r="D12207" s="2" t="s">
        <v>46</v>
      </c>
      <c r="E12207" s="8">
        <v>1</v>
      </c>
      <c r="F12207" s="2" t="s">
        <v>18441</v>
      </c>
      <c r="G12207" s="2" t="s">
        <v>18442</v>
      </c>
      <c r="H12207" s="9">
        <v>43020</v>
      </c>
      <c r="I12207" s="2">
        <v>2017</v>
      </c>
      <c r="J12207" s="2">
        <v>10</v>
      </c>
      <c r="K12207" s="2" t="str">
        <f>VLOOKUP($C12207,Clients!$B:$F,K$6,0)</f>
        <v>Abatz</v>
      </c>
      <c r="L12207" s="2" t="str">
        <f>VLOOKUP($C12207,Clients!$B:$F,L$6,0)</f>
        <v>Foreign</v>
      </c>
      <c r="M12207" s="2" t="str">
        <f>VLOOKUP($C12207,Clients!$B:$F,M$6,0)</f>
        <v>US</v>
      </c>
      <c r="N12207" s="2" t="str">
        <f>VLOOKUP($C12207,Clients!$B:$F,N$6,0)</f>
        <v>United States</v>
      </c>
    </row>
    <row r="12208" spans="2:14" x14ac:dyDescent="0.2">
      <c r="B12208" s="8">
        <v>151.20000000000002</v>
      </c>
      <c r="C12208" s="2" t="s">
        <v>17966</v>
      </c>
      <c r="D12208" s="2" t="s">
        <v>46</v>
      </c>
      <c r="E12208" s="8">
        <v>1</v>
      </c>
      <c r="F12208" s="2" t="s">
        <v>18441</v>
      </c>
      <c r="G12208" s="2" t="s">
        <v>18443</v>
      </c>
      <c r="H12208" s="9">
        <v>43020</v>
      </c>
      <c r="I12208" s="2">
        <v>2017</v>
      </c>
      <c r="J12208" s="2">
        <v>10</v>
      </c>
      <c r="K12208" s="2" t="str">
        <f>VLOOKUP($C12208,Clients!$B:$F,K$6,0)</f>
        <v>Abatz</v>
      </c>
      <c r="L12208" s="2" t="str">
        <f>VLOOKUP($C12208,Clients!$B:$F,L$6,0)</f>
        <v>Foreign</v>
      </c>
      <c r="M12208" s="2" t="str">
        <f>VLOOKUP($C12208,Clients!$B:$F,M$6,0)</f>
        <v>US</v>
      </c>
      <c r="N12208" s="2" t="str">
        <f>VLOOKUP($C12208,Clients!$B:$F,N$6,0)</f>
        <v>United States</v>
      </c>
    </row>
    <row r="12209" spans="2:14" x14ac:dyDescent="0.2">
      <c r="B12209" s="8">
        <v>579.6</v>
      </c>
      <c r="C12209" s="2" t="s">
        <v>17966</v>
      </c>
      <c r="D12209" s="2" t="s">
        <v>46</v>
      </c>
      <c r="E12209" s="8">
        <v>1</v>
      </c>
      <c r="F12209" s="2" t="s">
        <v>18444</v>
      </c>
      <c r="G12209" s="2" t="s">
        <v>18445</v>
      </c>
      <c r="H12209" s="9">
        <v>43021</v>
      </c>
      <c r="I12209" s="2">
        <v>2017</v>
      </c>
      <c r="J12209" s="2">
        <v>10</v>
      </c>
      <c r="K12209" s="2" t="str">
        <f>VLOOKUP($C12209,Clients!$B:$F,K$6,0)</f>
        <v>Abatz</v>
      </c>
      <c r="L12209" s="2" t="str">
        <f>VLOOKUP($C12209,Clients!$B:$F,L$6,0)</f>
        <v>Foreign</v>
      </c>
      <c r="M12209" s="2" t="str">
        <f>VLOOKUP($C12209,Clients!$B:$F,M$6,0)</f>
        <v>US</v>
      </c>
      <c r="N12209" s="2" t="str">
        <f>VLOOKUP($C12209,Clients!$B:$F,N$6,0)</f>
        <v>United States</v>
      </c>
    </row>
    <row r="12210" spans="2:14" x14ac:dyDescent="0.2">
      <c r="B12210" s="8">
        <v>151.20000000000002</v>
      </c>
      <c r="C12210" s="2" t="s">
        <v>17966</v>
      </c>
      <c r="D12210" s="2" t="s">
        <v>46</v>
      </c>
      <c r="E12210" s="8">
        <v>1</v>
      </c>
      <c r="F12210" s="2" t="s">
        <v>18444</v>
      </c>
      <c r="G12210" s="2" t="s">
        <v>18446</v>
      </c>
      <c r="H12210" s="9">
        <v>43021</v>
      </c>
      <c r="I12210" s="2">
        <v>2017</v>
      </c>
      <c r="J12210" s="2">
        <v>10</v>
      </c>
      <c r="K12210" s="2" t="str">
        <f>VLOOKUP($C12210,Clients!$B:$F,K$6,0)</f>
        <v>Abatz</v>
      </c>
      <c r="L12210" s="2" t="str">
        <f>VLOOKUP($C12210,Clients!$B:$F,L$6,0)</f>
        <v>Foreign</v>
      </c>
      <c r="M12210" s="2" t="str">
        <f>VLOOKUP($C12210,Clients!$B:$F,M$6,0)</f>
        <v>US</v>
      </c>
      <c r="N12210" s="2" t="str">
        <f>VLOOKUP($C12210,Clients!$B:$F,N$6,0)</f>
        <v>United States</v>
      </c>
    </row>
    <row r="12211" spans="2:14" x14ac:dyDescent="0.2">
      <c r="B12211" s="8">
        <v>809.34</v>
      </c>
      <c r="C12211" s="2" t="s">
        <v>17966</v>
      </c>
      <c r="D12211" s="2" t="s">
        <v>46</v>
      </c>
      <c r="E12211" s="8">
        <v>1</v>
      </c>
      <c r="F12211" s="2" t="s">
        <v>18447</v>
      </c>
      <c r="G12211" s="2" t="s">
        <v>18448</v>
      </c>
      <c r="H12211" s="9">
        <v>43027</v>
      </c>
      <c r="I12211" s="2">
        <v>2017</v>
      </c>
      <c r="J12211" s="2">
        <v>10</v>
      </c>
      <c r="K12211" s="2" t="str">
        <f>VLOOKUP($C12211,Clients!$B:$F,K$6,0)</f>
        <v>Abatz</v>
      </c>
      <c r="L12211" s="2" t="str">
        <f>VLOOKUP($C12211,Clients!$B:$F,L$6,0)</f>
        <v>Foreign</v>
      </c>
      <c r="M12211" s="2" t="str">
        <f>VLOOKUP($C12211,Clients!$B:$F,M$6,0)</f>
        <v>US</v>
      </c>
      <c r="N12211" s="2" t="str">
        <f>VLOOKUP($C12211,Clients!$B:$F,N$6,0)</f>
        <v>United States</v>
      </c>
    </row>
    <row r="12212" spans="2:14" x14ac:dyDescent="0.2">
      <c r="B12212" s="8">
        <v>134.4</v>
      </c>
      <c r="C12212" s="2" t="s">
        <v>17966</v>
      </c>
      <c r="D12212" s="2" t="s">
        <v>46</v>
      </c>
      <c r="E12212" s="8">
        <v>1</v>
      </c>
      <c r="F12212" s="2" t="s">
        <v>18447</v>
      </c>
      <c r="G12212" s="2" t="s">
        <v>18449</v>
      </c>
      <c r="H12212" s="9">
        <v>43027</v>
      </c>
      <c r="I12212" s="2">
        <v>2017</v>
      </c>
      <c r="J12212" s="2">
        <v>10</v>
      </c>
      <c r="K12212" s="2" t="str">
        <f>VLOOKUP($C12212,Clients!$B:$F,K$6,0)</f>
        <v>Abatz</v>
      </c>
      <c r="L12212" s="2" t="str">
        <f>VLOOKUP($C12212,Clients!$B:$F,L$6,0)</f>
        <v>Foreign</v>
      </c>
      <c r="M12212" s="2" t="str">
        <f>VLOOKUP($C12212,Clients!$B:$F,M$6,0)</f>
        <v>US</v>
      </c>
      <c r="N12212" s="2" t="str">
        <f>VLOOKUP($C12212,Clients!$B:$F,N$6,0)</f>
        <v>United States</v>
      </c>
    </row>
    <row r="12213" spans="2:14" x14ac:dyDescent="0.2">
      <c r="B12213" s="8">
        <v>809.34</v>
      </c>
      <c r="C12213" s="2" t="s">
        <v>17966</v>
      </c>
      <c r="D12213" s="2" t="s">
        <v>46</v>
      </c>
      <c r="E12213" s="8">
        <v>1</v>
      </c>
      <c r="F12213" s="2" t="s">
        <v>18450</v>
      </c>
      <c r="G12213" s="2" t="s">
        <v>18451</v>
      </c>
      <c r="H12213" s="9">
        <v>43027</v>
      </c>
      <c r="I12213" s="2">
        <v>2017</v>
      </c>
      <c r="J12213" s="2">
        <v>10</v>
      </c>
      <c r="K12213" s="2" t="str">
        <f>VLOOKUP($C12213,Clients!$B:$F,K$6,0)</f>
        <v>Abatz</v>
      </c>
      <c r="L12213" s="2" t="str">
        <f>VLOOKUP($C12213,Clients!$B:$F,L$6,0)</f>
        <v>Foreign</v>
      </c>
      <c r="M12213" s="2" t="str">
        <f>VLOOKUP($C12213,Clients!$B:$F,M$6,0)</f>
        <v>US</v>
      </c>
      <c r="N12213" s="2" t="str">
        <f>VLOOKUP($C12213,Clients!$B:$F,N$6,0)</f>
        <v>United States</v>
      </c>
    </row>
    <row r="12214" spans="2:14" x14ac:dyDescent="0.2">
      <c r="B12214" s="8">
        <v>134.4</v>
      </c>
      <c r="C12214" s="2" t="s">
        <v>17966</v>
      </c>
      <c r="D12214" s="2" t="s">
        <v>46</v>
      </c>
      <c r="E12214" s="8">
        <v>1</v>
      </c>
      <c r="F12214" s="2" t="s">
        <v>18450</v>
      </c>
      <c r="G12214" s="2" t="s">
        <v>18452</v>
      </c>
      <c r="H12214" s="9">
        <v>43027</v>
      </c>
      <c r="I12214" s="2">
        <v>2017</v>
      </c>
      <c r="J12214" s="2">
        <v>10</v>
      </c>
      <c r="K12214" s="2" t="str">
        <f>VLOOKUP($C12214,Clients!$B:$F,K$6,0)</f>
        <v>Abatz</v>
      </c>
      <c r="L12214" s="2" t="str">
        <f>VLOOKUP($C12214,Clients!$B:$F,L$6,0)</f>
        <v>Foreign</v>
      </c>
      <c r="M12214" s="2" t="str">
        <f>VLOOKUP($C12214,Clients!$B:$F,M$6,0)</f>
        <v>US</v>
      </c>
      <c r="N12214" s="2" t="str">
        <f>VLOOKUP($C12214,Clients!$B:$F,N$6,0)</f>
        <v>United States</v>
      </c>
    </row>
    <row r="12215" spans="2:14" x14ac:dyDescent="0.2">
      <c r="B12215" s="8">
        <v>39.9</v>
      </c>
      <c r="C12215" s="2" t="s">
        <v>17966</v>
      </c>
      <c r="D12215" s="2" t="s">
        <v>46</v>
      </c>
      <c r="E12215" s="8">
        <v>1</v>
      </c>
      <c r="F12215" s="2" t="s">
        <v>18453</v>
      </c>
      <c r="G12215" s="2" t="s">
        <v>18454</v>
      </c>
      <c r="H12215" s="9">
        <v>43027</v>
      </c>
      <c r="I12215" s="2">
        <v>2017</v>
      </c>
      <c r="J12215" s="2">
        <v>10</v>
      </c>
      <c r="K12215" s="2" t="str">
        <f>VLOOKUP($C12215,Clients!$B:$F,K$6,0)</f>
        <v>Abatz</v>
      </c>
      <c r="L12215" s="2" t="str">
        <f>VLOOKUP($C12215,Clients!$B:$F,L$6,0)</f>
        <v>Foreign</v>
      </c>
      <c r="M12215" s="2" t="str">
        <f>VLOOKUP($C12215,Clients!$B:$F,M$6,0)</f>
        <v>US</v>
      </c>
      <c r="N12215" s="2" t="str">
        <f>VLOOKUP($C12215,Clients!$B:$F,N$6,0)</f>
        <v>United States</v>
      </c>
    </row>
    <row r="12216" spans="2:14" x14ac:dyDescent="0.2">
      <c r="B12216" s="8">
        <v>96.600000000000009</v>
      </c>
      <c r="C12216" s="2" t="s">
        <v>17966</v>
      </c>
      <c r="D12216" s="2" t="s">
        <v>46</v>
      </c>
      <c r="E12216" s="8">
        <v>1</v>
      </c>
      <c r="F12216" s="2" t="s">
        <v>18453</v>
      </c>
      <c r="G12216" s="2" t="s">
        <v>18455</v>
      </c>
      <c r="H12216" s="9">
        <v>43027</v>
      </c>
      <c r="I12216" s="2">
        <v>2017</v>
      </c>
      <c r="J12216" s="2">
        <v>10</v>
      </c>
      <c r="K12216" s="2" t="str">
        <f>VLOOKUP($C12216,Clients!$B:$F,K$6,0)</f>
        <v>Abatz</v>
      </c>
      <c r="L12216" s="2" t="str">
        <f>VLOOKUP($C12216,Clients!$B:$F,L$6,0)</f>
        <v>Foreign</v>
      </c>
      <c r="M12216" s="2" t="str">
        <f>VLOOKUP($C12216,Clients!$B:$F,M$6,0)</f>
        <v>US</v>
      </c>
      <c r="N12216" s="2" t="str">
        <f>VLOOKUP($C12216,Clients!$B:$F,N$6,0)</f>
        <v>United States</v>
      </c>
    </row>
    <row r="12217" spans="2:14" x14ac:dyDescent="0.2">
      <c r="B12217" s="8">
        <v>32.340000000000003</v>
      </c>
      <c r="C12217" s="2" t="s">
        <v>17966</v>
      </c>
      <c r="D12217" s="2" t="s">
        <v>46</v>
      </c>
      <c r="E12217" s="8">
        <v>1</v>
      </c>
      <c r="F12217" s="2" t="s">
        <v>18456</v>
      </c>
      <c r="G12217" s="2" t="s">
        <v>18457</v>
      </c>
      <c r="H12217" s="9">
        <v>43027</v>
      </c>
      <c r="I12217" s="2">
        <v>2017</v>
      </c>
      <c r="J12217" s="2">
        <v>10</v>
      </c>
      <c r="K12217" s="2" t="str">
        <f>VLOOKUP($C12217,Clients!$B:$F,K$6,0)</f>
        <v>Abatz</v>
      </c>
      <c r="L12217" s="2" t="str">
        <f>VLOOKUP($C12217,Clients!$B:$F,L$6,0)</f>
        <v>Foreign</v>
      </c>
      <c r="M12217" s="2" t="str">
        <f>VLOOKUP($C12217,Clients!$B:$F,M$6,0)</f>
        <v>US</v>
      </c>
      <c r="N12217" s="2" t="str">
        <f>VLOOKUP($C12217,Clients!$B:$F,N$6,0)</f>
        <v>United States</v>
      </c>
    </row>
    <row r="12218" spans="2:14" x14ac:dyDescent="0.2">
      <c r="B12218" s="8">
        <v>96.600000000000009</v>
      </c>
      <c r="C12218" s="2" t="s">
        <v>17966</v>
      </c>
      <c r="D12218" s="2" t="s">
        <v>46</v>
      </c>
      <c r="E12218" s="8">
        <v>1</v>
      </c>
      <c r="F12218" s="2" t="s">
        <v>18456</v>
      </c>
      <c r="G12218" s="2" t="s">
        <v>18458</v>
      </c>
      <c r="H12218" s="9">
        <v>43027</v>
      </c>
      <c r="I12218" s="2">
        <v>2017</v>
      </c>
      <c r="J12218" s="2">
        <v>10</v>
      </c>
      <c r="K12218" s="2" t="str">
        <f>VLOOKUP($C12218,Clients!$B:$F,K$6,0)</f>
        <v>Abatz</v>
      </c>
      <c r="L12218" s="2" t="str">
        <f>VLOOKUP($C12218,Clients!$B:$F,L$6,0)</f>
        <v>Foreign</v>
      </c>
      <c r="M12218" s="2" t="str">
        <f>VLOOKUP($C12218,Clients!$B:$F,M$6,0)</f>
        <v>US</v>
      </c>
      <c r="N12218" s="2" t="str">
        <f>VLOOKUP($C12218,Clients!$B:$F,N$6,0)</f>
        <v>United States</v>
      </c>
    </row>
    <row r="12219" spans="2:14" x14ac:dyDescent="0.2">
      <c r="B12219" s="8">
        <v>111.72000000000001</v>
      </c>
      <c r="C12219" s="2" t="s">
        <v>17966</v>
      </c>
      <c r="D12219" s="2" t="s">
        <v>46</v>
      </c>
      <c r="E12219" s="8">
        <v>1</v>
      </c>
      <c r="F12219" s="2" t="s">
        <v>18459</v>
      </c>
      <c r="G12219" s="2" t="s">
        <v>18460</v>
      </c>
      <c r="H12219" s="9">
        <v>43027</v>
      </c>
      <c r="I12219" s="2">
        <v>2017</v>
      </c>
      <c r="J12219" s="2">
        <v>10</v>
      </c>
      <c r="K12219" s="2" t="str">
        <f>VLOOKUP($C12219,Clients!$B:$F,K$6,0)</f>
        <v>Abatz</v>
      </c>
      <c r="L12219" s="2" t="str">
        <f>VLOOKUP($C12219,Clients!$B:$F,L$6,0)</f>
        <v>Foreign</v>
      </c>
      <c r="M12219" s="2" t="str">
        <f>VLOOKUP($C12219,Clients!$B:$F,M$6,0)</f>
        <v>US</v>
      </c>
      <c r="N12219" s="2" t="str">
        <f>VLOOKUP($C12219,Clients!$B:$F,N$6,0)</f>
        <v>United States</v>
      </c>
    </row>
    <row r="12220" spans="2:14" x14ac:dyDescent="0.2">
      <c r="B12220" s="8">
        <v>142.80000000000001</v>
      </c>
      <c r="C12220" s="2" t="s">
        <v>17966</v>
      </c>
      <c r="D12220" s="2" t="s">
        <v>46</v>
      </c>
      <c r="E12220" s="8">
        <v>1</v>
      </c>
      <c r="F12220" s="2" t="s">
        <v>18459</v>
      </c>
      <c r="G12220" s="2" t="s">
        <v>18461</v>
      </c>
      <c r="H12220" s="9">
        <v>43027</v>
      </c>
      <c r="I12220" s="2">
        <v>2017</v>
      </c>
      <c r="J12220" s="2">
        <v>10</v>
      </c>
      <c r="K12220" s="2" t="str">
        <f>VLOOKUP($C12220,Clients!$B:$F,K$6,0)</f>
        <v>Abatz</v>
      </c>
      <c r="L12220" s="2" t="str">
        <f>VLOOKUP($C12220,Clients!$B:$F,L$6,0)</f>
        <v>Foreign</v>
      </c>
      <c r="M12220" s="2" t="str">
        <f>VLOOKUP($C12220,Clients!$B:$F,M$6,0)</f>
        <v>US</v>
      </c>
      <c r="N12220" s="2" t="str">
        <f>VLOOKUP($C12220,Clients!$B:$F,N$6,0)</f>
        <v>United States</v>
      </c>
    </row>
    <row r="12221" spans="2:14" x14ac:dyDescent="0.2">
      <c r="B12221" s="8">
        <v>111.30000000000001</v>
      </c>
      <c r="C12221" s="2" t="s">
        <v>17966</v>
      </c>
      <c r="D12221" s="2" t="s">
        <v>16</v>
      </c>
      <c r="E12221" s="8">
        <v>1</v>
      </c>
      <c r="F12221" s="2" t="s">
        <v>18462</v>
      </c>
      <c r="G12221" s="2" t="s">
        <v>18463</v>
      </c>
      <c r="H12221" s="9">
        <v>43027</v>
      </c>
      <c r="I12221" s="2">
        <v>2017</v>
      </c>
      <c r="J12221" s="2">
        <v>10</v>
      </c>
      <c r="K12221" s="2" t="str">
        <f>VLOOKUP($C12221,Clients!$B:$F,K$6,0)</f>
        <v>Abatz</v>
      </c>
      <c r="L12221" s="2" t="str">
        <f>VLOOKUP($C12221,Clients!$B:$F,L$6,0)</f>
        <v>Foreign</v>
      </c>
      <c r="M12221" s="2" t="str">
        <f>VLOOKUP($C12221,Clients!$B:$F,M$6,0)</f>
        <v>US</v>
      </c>
      <c r="N12221" s="2" t="str">
        <f>VLOOKUP($C12221,Clients!$B:$F,N$6,0)</f>
        <v>United States</v>
      </c>
    </row>
    <row r="12222" spans="2:14" x14ac:dyDescent="0.2">
      <c r="B12222" s="8">
        <v>96.600000000000009</v>
      </c>
      <c r="C12222" s="2" t="s">
        <v>17966</v>
      </c>
      <c r="D12222" s="2" t="s">
        <v>16</v>
      </c>
      <c r="E12222" s="8">
        <v>1</v>
      </c>
      <c r="F12222" s="2" t="s">
        <v>18462</v>
      </c>
      <c r="G12222" s="2" t="s">
        <v>18464</v>
      </c>
      <c r="H12222" s="9">
        <v>43027</v>
      </c>
      <c r="I12222" s="2">
        <v>2017</v>
      </c>
      <c r="J12222" s="2">
        <v>10</v>
      </c>
      <c r="K12222" s="2" t="str">
        <f>VLOOKUP($C12222,Clients!$B:$F,K$6,0)</f>
        <v>Abatz</v>
      </c>
      <c r="L12222" s="2" t="str">
        <f>VLOOKUP($C12222,Clients!$B:$F,L$6,0)</f>
        <v>Foreign</v>
      </c>
      <c r="M12222" s="2" t="str">
        <f>VLOOKUP($C12222,Clients!$B:$F,M$6,0)</f>
        <v>US</v>
      </c>
      <c r="N12222" s="2" t="str">
        <f>VLOOKUP($C12222,Clients!$B:$F,N$6,0)</f>
        <v>United States</v>
      </c>
    </row>
    <row r="12223" spans="2:14" x14ac:dyDescent="0.2">
      <c r="B12223" s="8">
        <v>39.9</v>
      </c>
      <c r="C12223" s="2" t="s">
        <v>17966</v>
      </c>
      <c r="D12223" s="2" t="s">
        <v>46</v>
      </c>
      <c r="E12223" s="8">
        <v>1</v>
      </c>
      <c r="F12223" s="2" t="s">
        <v>18465</v>
      </c>
      <c r="G12223" s="2" t="s">
        <v>18466</v>
      </c>
      <c r="H12223" s="9">
        <v>43027</v>
      </c>
      <c r="I12223" s="2">
        <v>2017</v>
      </c>
      <c r="J12223" s="2">
        <v>10</v>
      </c>
      <c r="K12223" s="2" t="str">
        <f>VLOOKUP($C12223,Clients!$B:$F,K$6,0)</f>
        <v>Abatz</v>
      </c>
      <c r="L12223" s="2" t="str">
        <f>VLOOKUP($C12223,Clients!$B:$F,L$6,0)</f>
        <v>Foreign</v>
      </c>
      <c r="M12223" s="2" t="str">
        <f>VLOOKUP($C12223,Clients!$B:$F,M$6,0)</f>
        <v>US</v>
      </c>
      <c r="N12223" s="2" t="str">
        <f>VLOOKUP($C12223,Clients!$B:$F,N$6,0)</f>
        <v>United States</v>
      </c>
    </row>
    <row r="12224" spans="2:14" x14ac:dyDescent="0.2">
      <c r="B12224" s="8">
        <v>96.600000000000009</v>
      </c>
      <c r="C12224" s="2" t="s">
        <v>17966</v>
      </c>
      <c r="D12224" s="2" t="s">
        <v>46</v>
      </c>
      <c r="E12224" s="8">
        <v>1</v>
      </c>
      <c r="F12224" s="2" t="s">
        <v>18465</v>
      </c>
      <c r="G12224" s="2" t="s">
        <v>18467</v>
      </c>
      <c r="H12224" s="9">
        <v>43027</v>
      </c>
      <c r="I12224" s="2">
        <v>2017</v>
      </c>
      <c r="J12224" s="2">
        <v>10</v>
      </c>
      <c r="K12224" s="2" t="str">
        <f>VLOOKUP($C12224,Clients!$B:$F,K$6,0)</f>
        <v>Abatz</v>
      </c>
      <c r="L12224" s="2" t="str">
        <f>VLOOKUP($C12224,Clients!$B:$F,L$6,0)</f>
        <v>Foreign</v>
      </c>
      <c r="M12224" s="2" t="str">
        <f>VLOOKUP($C12224,Clients!$B:$F,M$6,0)</f>
        <v>US</v>
      </c>
      <c r="N12224" s="2" t="str">
        <f>VLOOKUP($C12224,Clients!$B:$F,N$6,0)</f>
        <v>United States</v>
      </c>
    </row>
    <row r="12225" spans="2:14" x14ac:dyDescent="0.2">
      <c r="B12225" s="8">
        <v>64.680000000000007</v>
      </c>
      <c r="C12225" s="2" t="s">
        <v>17966</v>
      </c>
      <c r="D12225" s="2" t="s">
        <v>46</v>
      </c>
      <c r="E12225" s="8">
        <v>1</v>
      </c>
      <c r="F12225" s="2" t="s">
        <v>18468</v>
      </c>
      <c r="G12225" s="2" t="s">
        <v>18469</v>
      </c>
      <c r="H12225" s="9">
        <v>43027</v>
      </c>
      <c r="I12225" s="2">
        <v>2017</v>
      </c>
      <c r="J12225" s="2">
        <v>10</v>
      </c>
      <c r="K12225" s="2" t="str">
        <f>VLOOKUP($C12225,Clients!$B:$F,K$6,0)</f>
        <v>Abatz</v>
      </c>
      <c r="L12225" s="2" t="str">
        <f>VLOOKUP($C12225,Clients!$B:$F,L$6,0)</f>
        <v>Foreign</v>
      </c>
      <c r="M12225" s="2" t="str">
        <f>VLOOKUP($C12225,Clients!$B:$F,M$6,0)</f>
        <v>US</v>
      </c>
      <c r="N12225" s="2" t="str">
        <f>VLOOKUP($C12225,Clients!$B:$F,N$6,0)</f>
        <v>United States</v>
      </c>
    </row>
    <row r="12226" spans="2:14" x14ac:dyDescent="0.2">
      <c r="B12226" s="8">
        <v>113.4</v>
      </c>
      <c r="C12226" s="2" t="s">
        <v>17966</v>
      </c>
      <c r="D12226" s="2" t="s">
        <v>46</v>
      </c>
      <c r="E12226" s="8">
        <v>1</v>
      </c>
      <c r="F12226" s="2" t="s">
        <v>18468</v>
      </c>
      <c r="G12226" s="2" t="s">
        <v>18470</v>
      </c>
      <c r="H12226" s="9">
        <v>43027</v>
      </c>
      <c r="I12226" s="2">
        <v>2017</v>
      </c>
      <c r="J12226" s="2">
        <v>10</v>
      </c>
      <c r="K12226" s="2" t="str">
        <f>VLOOKUP($C12226,Clients!$B:$F,K$6,0)</f>
        <v>Abatz</v>
      </c>
      <c r="L12226" s="2" t="str">
        <f>VLOOKUP($C12226,Clients!$B:$F,L$6,0)</f>
        <v>Foreign</v>
      </c>
      <c r="M12226" s="2" t="str">
        <f>VLOOKUP($C12226,Clients!$B:$F,M$6,0)</f>
        <v>US</v>
      </c>
      <c r="N12226" s="2" t="str">
        <f>VLOOKUP($C12226,Clients!$B:$F,N$6,0)</f>
        <v>United States</v>
      </c>
    </row>
    <row r="12227" spans="2:14" x14ac:dyDescent="0.2">
      <c r="B12227" s="8">
        <v>111.30000000000001</v>
      </c>
      <c r="C12227" s="2" t="s">
        <v>17966</v>
      </c>
      <c r="D12227" s="2" t="s">
        <v>46</v>
      </c>
      <c r="E12227" s="8">
        <v>1</v>
      </c>
      <c r="F12227" s="2" t="s">
        <v>18471</v>
      </c>
      <c r="G12227" s="2" t="s">
        <v>18472</v>
      </c>
      <c r="H12227" s="9">
        <v>43027</v>
      </c>
      <c r="I12227" s="2">
        <v>2017</v>
      </c>
      <c r="J12227" s="2">
        <v>10</v>
      </c>
      <c r="K12227" s="2" t="str">
        <f>VLOOKUP($C12227,Clients!$B:$F,K$6,0)</f>
        <v>Abatz</v>
      </c>
      <c r="L12227" s="2" t="str">
        <f>VLOOKUP($C12227,Clients!$B:$F,L$6,0)</f>
        <v>Foreign</v>
      </c>
      <c r="M12227" s="2" t="str">
        <f>VLOOKUP($C12227,Clients!$B:$F,M$6,0)</f>
        <v>US</v>
      </c>
      <c r="N12227" s="2" t="str">
        <f>VLOOKUP($C12227,Clients!$B:$F,N$6,0)</f>
        <v>United States</v>
      </c>
    </row>
    <row r="12228" spans="2:14" x14ac:dyDescent="0.2">
      <c r="B12228" s="8">
        <v>96.600000000000009</v>
      </c>
      <c r="C12228" s="2" t="s">
        <v>17966</v>
      </c>
      <c r="D12228" s="2" t="s">
        <v>46</v>
      </c>
      <c r="E12228" s="8">
        <v>1</v>
      </c>
      <c r="F12228" s="2" t="s">
        <v>18471</v>
      </c>
      <c r="G12228" s="2" t="s">
        <v>18473</v>
      </c>
      <c r="H12228" s="9">
        <v>43027</v>
      </c>
      <c r="I12228" s="2">
        <v>2017</v>
      </c>
      <c r="J12228" s="2">
        <v>10</v>
      </c>
      <c r="K12228" s="2" t="str">
        <f>VLOOKUP($C12228,Clients!$B:$F,K$6,0)</f>
        <v>Abatz</v>
      </c>
      <c r="L12228" s="2" t="str">
        <f>VLOOKUP($C12228,Clients!$B:$F,L$6,0)</f>
        <v>Foreign</v>
      </c>
      <c r="M12228" s="2" t="str">
        <f>VLOOKUP($C12228,Clients!$B:$F,M$6,0)</f>
        <v>US</v>
      </c>
      <c r="N12228" s="2" t="str">
        <f>VLOOKUP($C12228,Clients!$B:$F,N$6,0)</f>
        <v>United States</v>
      </c>
    </row>
    <row r="12229" spans="2:14" x14ac:dyDescent="0.2">
      <c r="B12229" s="8">
        <v>64.680000000000007</v>
      </c>
      <c r="C12229" s="2" t="s">
        <v>17966</v>
      </c>
      <c r="D12229" s="2" t="s">
        <v>46</v>
      </c>
      <c r="E12229" s="8">
        <v>1</v>
      </c>
      <c r="F12229" s="2" t="s">
        <v>18474</v>
      </c>
      <c r="G12229" s="2" t="s">
        <v>18475</v>
      </c>
      <c r="H12229" s="9">
        <v>43027</v>
      </c>
      <c r="I12229" s="2">
        <v>2017</v>
      </c>
      <c r="J12229" s="2">
        <v>10</v>
      </c>
      <c r="K12229" s="2" t="str">
        <f>VLOOKUP($C12229,Clients!$B:$F,K$6,0)</f>
        <v>Abatz</v>
      </c>
      <c r="L12229" s="2" t="str">
        <f>VLOOKUP($C12229,Clients!$B:$F,L$6,0)</f>
        <v>Foreign</v>
      </c>
      <c r="M12229" s="2" t="str">
        <f>VLOOKUP($C12229,Clients!$B:$F,M$6,0)</f>
        <v>US</v>
      </c>
      <c r="N12229" s="2" t="str">
        <f>VLOOKUP($C12229,Clients!$B:$F,N$6,0)</f>
        <v>United States</v>
      </c>
    </row>
    <row r="12230" spans="2:14" x14ac:dyDescent="0.2">
      <c r="B12230" s="8">
        <v>113.4</v>
      </c>
      <c r="C12230" s="2" t="s">
        <v>17966</v>
      </c>
      <c r="D12230" s="2" t="s">
        <v>46</v>
      </c>
      <c r="E12230" s="8">
        <v>1</v>
      </c>
      <c r="F12230" s="2" t="s">
        <v>18474</v>
      </c>
      <c r="G12230" s="2" t="s">
        <v>18476</v>
      </c>
      <c r="H12230" s="9">
        <v>43027</v>
      </c>
      <c r="I12230" s="2">
        <v>2017</v>
      </c>
      <c r="J12230" s="2">
        <v>10</v>
      </c>
      <c r="K12230" s="2" t="str">
        <f>VLOOKUP($C12230,Clients!$B:$F,K$6,0)</f>
        <v>Abatz</v>
      </c>
      <c r="L12230" s="2" t="str">
        <f>VLOOKUP($C12230,Clients!$B:$F,L$6,0)</f>
        <v>Foreign</v>
      </c>
      <c r="M12230" s="2" t="str">
        <f>VLOOKUP($C12230,Clients!$B:$F,M$6,0)</f>
        <v>US</v>
      </c>
      <c r="N12230" s="2" t="str">
        <f>VLOOKUP($C12230,Clients!$B:$F,N$6,0)</f>
        <v>United States</v>
      </c>
    </row>
    <row r="12231" spans="2:14" x14ac:dyDescent="0.2">
      <c r="B12231" s="8">
        <v>579.6</v>
      </c>
      <c r="C12231" s="2" t="s">
        <v>17966</v>
      </c>
      <c r="D12231" s="2" t="s">
        <v>46</v>
      </c>
      <c r="E12231" s="8">
        <v>1</v>
      </c>
      <c r="F12231" s="2" t="s">
        <v>18477</v>
      </c>
      <c r="G12231" s="2" t="s">
        <v>18478</v>
      </c>
      <c r="H12231" s="9">
        <v>43031</v>
      </c>
      <c r="I12231" s="2">
        <v>2017</v>
      </c>
      <c r="J12231" s="2">
        <v>10</v>
      </c>
      <c r="K12231" s="2" t="str">
        <f>VLOOKUP($C12231,Clients!$B:$F,K$6,0)</f>
        <v>Abatz</v>
      </c>
      <c r="L12231" s="2" t="str">
        <f>VLOOKUP($C12231,Clients!$B:$F,L$6,0)</f>
        <v>Foreign</v>
      </c>
      <c r="M12231" s="2" t="str">
        <f>VLOOKUP($C12231,Clients!$B:$F,M$6,0)</f>
        <v>US</v>
      </c>
      <c r="N12231" s="2" t="str">
        <f>VLOOKUP($C12231,Clients!$B:$F,N$6,0)</f>
        <v>United States</v>
      </c>
    </row>
    <row r="12232" spans="2:14" x14ac:dyDescent="0.2">
      <c r="B12232" s="8">
        <v>168</v>
      </c>
      <c r="C12232" s="2" t="s">
        <v>17966</v>
      </c>
      <c r="D12232" s="2" t="s">
        <v>46</v>
      </c>
      <c r="E12232" s="8">
        <v>1</v>
      </c>
      <c r="F12232" s="2" t="s">
        <v>18477</v>
      </c>
      <c r="G12232" s="2" t="s">
        <v>18479</v>
      </c>
      <c r="H12232" s="9">
        <v>43031</v>
      </c>
      <c r="I12232" s="2">
        <v>2017</v>
      </c>
      <c r="J12232" s="2">
        <v>10</v>
      </c>
      <c r="K12232" s="2" t="str">
        <f>VLOOKUP($C12232,Clients!$B:$F,K$6,0)</f>
        <v>Abatz</v>
      </c>
      <c r="L12232" s="2" t="str">
        <f>VLOOKUP($C12232,Clients!$B:$F,L$6,0)</f>
        <v>Foreign</v>
      </c>
      <c r="M12232" s="2" t="str">
        <f>VLOOKUP($C12232,Clients!$B:$F,M$6,0)</f>
        <v>US</v>
      </c>
      <c r="N12232" s="2" t="str">
        <f>VLOOKUP($C12232,Clients!$B:$F,N$6,0)</f>
        <v>United States</v>
      </c>
    </row>
    <row r="12233" spans="2:14" x14ac:dyDescent="0.2">
      <c r="B12233" s="8">
        <v>579.6</v>
      </c>
      <c r="C12233" s="2" t="s">
        <v>17966</v>
      </c>
      <c r="D12233" s="2" t="s">
        <v>46</v>
      </c>
      <c r="E12233" s="8">
        <v>1</v>
      </c>
      <c r="F12233" s="2" t="s">
        <v>18480</v>
      </c>
      <c r="G12233" s="2" t="s">
        <v>18481</v>
      </c>
      <c r="H12233" s="9">
        <v>43031</v>
      </c>
      <c r="I12233" s="2">
        <v>2017</v>
      </c>
      <c r="J12233" s="2">
        <v>10</v>
      </c>
      <c r="K12233" s="2" t="str">
        <f>VLOOKUP($C12233,Clients!$B:$F,K$6,0)</f>
        <v>Abatz</v>
      </c>
      <c r="L12233" s="2" t="str">
        <f>VLOOKUP($C12233,Clients!$B:$F,L$6,0)</f>
        <v>Foreign</v>
      </c>
      <c r="M12233" s="2" t="str">
        <f>VLOOKUP($C12233,Clients!$B:$F,M$6,0)</f>
        <v>US</v>
      </c>
      <c r="N12233" s="2" t="str">
        <f>VLOOKUP($C12233,Clients!$B:$F,N$6,0)</f>
        <v>United States</v>
      </c>
    </row>
    <row r="12234" spans="2:14" x14ac:dyDescent="0.2">
      <c r="B12234" s="8">
        <v>168</v>
      </c>
      <c r="C12234" s="2" t="s">
        <v>17966</v>
      </c>
      <c r="D12234" s="2" t="s">
        <v>46</v>
      </c>
      <c r="E12234" s="8">
        <v>1</v>
      </c>
      <c r="F12234" s="2" t="s">
        <v>18480</v>
      </c>
      <c r="G12234" s="2" t="s">
        <v>18482</v>
      </c>
      <c r="H12234" s="9">
        <v>43031</v>
      </c>
      <c r="I12234" s="2">
        <v>2017</v>
      </c>
      <c r="J12234" s="2">
        <v>10</v>
      </c>
      <c r="K12234" s="2" t="str">
        <f>VLOOKUP($C12234,Clients!$B:$F,K$6,0)</f>
        <v>Abatz</v>
      </c>
      <c r="L12234" s="2" t="str">
        <f>VLOOKUP($C12234,Clients!$B:$F,L$6,0)</f>
        <v>Foreign</v>
      </c>
      <c r="M12234" s="2" t="str">
        <f>VLOOKUP($C12234,Clients!$B:$F,M$6,0)</f>
        <v>US</v>
      </c>
      <c r="N12234" s="2" t="str">
        <f>VLOOKUP($C12234,Clients!$B:$F,N$6,0)</f>
        <v>United States</v>
      </c>
    </row>
    <row r="12235" spans="2:14" x14ac:dyDescent="0.2">
      <c r="B12235" s="8">
        <v>35.700000000000003</v>
      </c>
      <c r="C12235" s="2" t="s">
        <v>17966</v>
      </c>
      <c r="D12235" s="2" t="s">
        <v>46</v>
      </c>
      <c r="E12235" s="8">
        <v>3</v>
      </c>
      <c r="F12235" s="2" t="s">
        <v>18483</v>
      </c>
      <c r="G12235" s="2" t="s">
        <v>18484</v>
      </c>
      <c r="H12235" s="9">
        <v>43031</v>
      </c>
      <c r="I12235" s="2">
        <v>2017</v>
      </c>
      <c r="J12235" s="2">
        <v>10</v>
      </c>
      <c r="K12235" s="2" t="str">
        <f>VLOOKUP($C12235,Clients!$B:$F,K$6,0)</f>
        <v>Abatz</v>
      </c>
      <c r="L12235" s="2" t="str">
        <f>VLOOKUP($C12235,Clients!$B:$F,L$6,0)</f>
        <v>Foreign</v>
      </c>
      <c r="M12235" s="2" t="str">
        <f>VLOOKUP($C12235,Clients!$B:$F,M$6,0)</f>
        <v>US</v>
      </c>
      <c r="N12235" s="2" t="str">
        <f>VLOOKUP($C12235,Clients!$B:$F,N$6,0)</f>
        <v>United States</v>
      </c>
    </row>
    <row r="12236" spans="2:14" x14ac:dyDescent="0.2">
      <c r="B12236" s="8">
        <v>142.80000000000001</v>
      </c>
      <c r="C12236" s="2" t="s">
        <v>17966</v>
      </c>
      <c r="D12236" s="2" t="s">
        <v>46</v>
      </c>
      <c r="E12236" s="8">
        <v>1</v>
      </c>
      <c r="F12236" s="2" t="s">
        <v>18483</v>
      </c>
      <c r="G12236" s="2" t="s">
        <v>18485</v>
      </c>
      <c r="H12236" s="9">
        <v>43031</v>
      </c>
      <c r="I12236" s="2">
        <v>2017</v>
      </c>
      <c r="J12236" s="2">
        <v>10</v>
      </c>
      <c r="K12236" s="2" t="str">
        <f>VLOOKUP($C12236,Clients!$B:$F,K$6,0)</f>
        <v>Abatz</v>
      </c>
      <c r="L12236" s="2" t="str">
        <f>VLOOKUP($C12236,Clients!$B:$F,L$6,0)</f>
        <v>Foreign</v>
      </c>
      <c r="M12236" s="2" t="str">
        <f>VLOOKUP($C12236,Clients!$B:$F,M$6,0)</f>
        <v>US</v>
      </c>
      <c r="N12236" s="2" t="str">
        <f>VLOOKUP($C12236,Clients!$B:$F,N$6,0)</f>
        <v>United States</v>
      </c>
    </row>
    <row r="12237" spans="2:14" x14ac:dyDescent="0.2">
      <c r="B12237" s="8">
        <v>21.21</v>
      </c>
      <c r="C12237" s="2" t="s">
        <v>17966</v>
      </c>
      <c r="D12237" s="2" t="s">
        <v>46</v>
      </c>
      <c r="E12237" s="8">
        <v>1</v>
      </c>
      <c r="F12237" s="2" t="s">
        <v>18486</v>
      </c>
      <c r="G12237" s="2" t="s">
        <v>18487</v>
      </c>
      <c r="H12237" s="9">
        <v>43033</v>
      </c>
      <c r="I12237" s="2">
        <v>2017</v>
      </c>
      <c r="J12237" s="2">
        <v>10</v>
      </c>
      <c r="K12237" s="2" t="str">
        <f>VLOOKUP($C12237,Clients!$B:$F,K$6,0)</f>
        <v>Abatz</v>
      </c>
      <c r="L12237" s="2" t="str">
        <f>VLOOKUP($C12237,Clients!$B:$F,L$6,0)</f>
        <v>Foreign</v>
      </c>
      <c r="M12237" s="2" t="str">
        <f>VLOOKUP($C12237,Clients!$B:$F,M$6,0)</f>
        <v>US</v>
      </c>
      <c r="N12237" s="2" t="str">
        <f>VLOOKUP($C12237,Clients!$B:$F,N$6,0)</f>
        <v>United States</v>
      </c>
    </row>
    <row r="12238" spans="2:14" x14ac:dyDescent="0.2">
      <c r="B12238" s="8">
        <v>126</v>
      </c>
      <c r="C12238" s="2" t="s">
        <v>17966</v>
      </c>
      <c r="D12238" s="2" t="s">
        <v>46</v>
      </c>
      <c r="E12238" s="8">
        <v>1</v>
      </c>
      <c r="F12238" s="2" t="s">
        <v>18486</v>
      </c>
      <c r="G12238" s="2" t="s">
        <v>18488</v>
      </c>
      <c r="H12238" s="9">
        <v>43033</v>
      </c>
      <c r="I12238" s="2">
        <v>2017</v>
      </c>
      <c r="J12238" s="2">
        <v>10</v>
      </c>
      <c r="K12238" s="2" t="str">
        <f>VLOOKUP($C12238,Clients!$B:$F,K$6,0)</f>
        <v>Abatz</v>
      </c>
      <c r="L12238" s="2" t="str">
        <f>VLOOKUP($C12238,Clients!$B:$F,L$6,0)</f>
        <v>Foreign</v>
      </c>
      <c r="M12238" s="2" t="str">
        <f>VLOOKUP($C12238,Clients!$B:$F,M$6,0)</f>
        <v>US</v>
      </c>
      <c r="N12238" s="2" t="str">
        <f>VLOOKUP($C12238,Clients!$B:$F,N$6,0)</f>
        <v>United States</v>
      </c>
    </row>
    <row r="12239" spans="2:14" x14ac:dyDescent="0.2">
      <c r="B12239" s="8">
        <v>579.6</v>
      </c>
      <c r="C12239" s="2" t="s">
        <v>17966</v>
      </c>
      <c r="D12239" s="2" t="s">
        <v>46</v>
      </c>
      <c r="E12239" s="8">
        <v>1</v>
      </c>
      <c r="F12239" s="2" t="s">
        <v>18489</v>
      </c>
      <c r="G12239" s="2" t="s">
        <v>18490</v>
      </c>
      <c r="H12239" s="9">
        <v>43033</v>
      </c>
      <c r="I12239" s="2">
        <v>2017</v>
      </c>
      <c r="J12239" s="2">
        <v>10</v>
      </c>
      <c r="K12239" s="2" t="str">
        <f>VLOOKUP($C12239,Clients!$B:$F,K$6,0)</f>
        <v>Abatz</v>
      </c>
      <c r="L12239" s="2" t="str">
        <f>VLOOKUP($C12239,Clients!$B:$F,L$6,0)</f>
        <v>Foreign</v>
      </c>
      <c r="M12239" s="2" t="str">
        <f>VLOOKUP($C12239,Clients!$B:$F,M$6,0)</f>
        <v>US</v>
      </c>
      <c r="N12239" s="2" t="str">
        <f>VLOOKUP($C12239,Clients!$B:$F,N$6,0)</f>
        <v>United States</v>
      </c>
    </row>
    <row r="12240" spans="2:14" x14ac:dyDescent="0.2">
      <c r="B12240" s="8">
        <v>168</v>
      </c>
      <c r="C12240" s="2" t="s">
        <v>17966</v>
      </c>
      <c r="D12240" s="2" t="s">
        <v>46</v>
      </c>
      <c r="E12240" s="8">
        <v>1</v>
      </c>
      <c r="F12240" s="2" t="s">
        <v>18489</v>
      </c>
      <c r="G12240" s="2" t="s">
        <v>18491</v>
      </c>
      <c r="H12240" s="9">
        <v>43033</v>
      </c>
      <c r="I12240" s="2">
        <v>2017</v>
      </c>
      <c r="J12240" s="2">
        <v>10</v>
      </c>
      <c r="K12240" s="2" t="str">
        <f>VLOOKUP($C12240,Clients!$B:$F,K$6,0)</f>
        <v>Abatz</v>
      </c>
      <c r="L12240" s="2" t="str">
        <f>VLOOKUP($C12240,Clients!$B:$F,L$6,0)</f>
        <v>Foreign</v>
      </c>
      <c r="M12240" s="2" t="str">
        <f>VLOOKUP($C12240,Clients!$B:$F,M$6,0)</f>
        <v>US</v>
      </c>
      <c r="N12240" s="2" t="str">
        <f>VLOOKUP($C12240,Clients!$B:$F,N$6,0)</f>
        <v>United States</v>
      </c>
    </row>
    <row r="12241" spans="2:14" x14ac:dyDescent="0.2">
      <c r="B12241" s="8">
        <v>34.860000000000007</v>
      </c>
      <c r="C12241" s="2" t="s">
        <v>17966</v>
      </c>
      <c r="D12241" s="2" t="s">
        <v>46</v>
      </c>
      <c r="E12241" s="8">
        <v>1</v>
      </c>
      <c r="F12241" s="2" t="s">
        <v>18492</v>
      </c>
      <c r="G12241" s="2" t="s">
        <v>18493</v>
      </c>
      <c r="H12241" s="9">
        <v>43033</v>
      </c>
      <c r="I12241" s="2">
        <v>2017</v>
      </c>
      <c r="J12241" s="2">
        <v>10</v>
      </c>
      <c r="K12241" s="2" t="str">
        <f>VLOOKUP($C12241,Clients!$B:$F,K$6,0)</f>
        <v>Abatz</v>
      </c>
      <c r="L12241" s="2" t="str">
        <f>VLOOKUP($C12241,Clients!$B:$F,L$6,0)</f>
        <v>Foreign</v>
      </c>
      <c r="M12241" s="2" t="str">
        <f>VLOOKUP($C12241,Clients!$B:$F,M$6,0)</f>
        <v>US</v>
      </c>
      <c r="N12241" s="2" t="str">
        <f>VLOOKUP($C12241,Clients!$B:$F,N$6,0)</f>
        <v>United States</v>
      </c>
    </row>
    <row r="12242" spans="2:14" x14ac:dyDescent="0.2">
      <c r="B12242" s="8">
        <v>142.80000000000001</v>
      </c>
      <c r="C12242" s="2" t="s">
        <v>17966</v>
      </c>
      <c r="D12242" s="2" t="s">
        <v>46</v>
      </c>
      <c r="E12242" s="8">
        <v>1</v>
      </c>
      <c r="F12242" s="2" t="s">
        <v>18492</v>
      </c>
      <c r="G12242" s="2" t="s">
        <v>18494</v>
      </c>
      <c r="H12242" s="9">
        <v>43033</v>
      </c>
      <c r="I12242" s="2">
        <v>2017</v>
      </c>
      <c r="J12242" s="2">
        <v>10</v>
      </c>
      <c r="K12242" s="2" t="str">
        <f>VLOOKUP($C12242,Clients!$B:$F,K$6,0)</f>
        <v>Abatz</v>
      </c>
      <c r="L12242" s="2" t="str">
        <f>VLOOKUP($C12242,Clients!$B:$F,L$6,0)</f>
        <v>Foreign</v>
      </c>
      <c r="M12242" s="2" t="str">
        <f>VLOOKUP($C12242,Clients!$B:$F,M$6,0)</f>
        <v>US</v>
      </c>
      <c r="N12242" s="2" t="str">
        <f>VLOOKUP($C12242,Clients!$B:$F,N$6,0)</f>
        <v>United States</v>
      </c>
    </row>
    <row r="12243" spans="2:14" x14ac:dyDescent="0.2">
      <c r="B12243" s="8">
        <v>64.680000000000007</v>
      </c>
      <c r="C12243" s="2" t="s">
        <v>17966</v>
      </c>
      <c r="D12243" s="2" t="s">
        <v>46</v>
      </c>
      <c r="E12243" s="8">
        <v>1</v>
      </c>
      <c r="F12243" s="2" t="s">
        <v>18495</v>
      </c>
      <c r="G12243" s="2" t="s">
        <v>18496</v>
      </c>
      <c r="H12243" s="9">
        <v>43034</v>
      </c>
      <c r="I12243" s="2">
        <v>2017</v>
      </c>
      <c r="J12243" s="2">
        <v>10</v>
      </c>
      <c r="K12243" s="2" t="str">
        <f>VLOOKUP($C12243,Clients!$B:$F,K$6,0)</f>
        <v>Abatz</v>
      </c>
      <c r="L12243" s="2" t="str">
        <f>VLOOKUP($C12243,Clients!$B:$F,L$6,0)</f>
        <v>Foreign</v>
      </c>
      <c r="M12243" s="2" t="str">
        <f>VLOOKUP($C12243,Clients!$B:$F,M$6,0)</f>
        <v>US</v>
      </c>
      <c r="N12243" s="2" t="str">
        <f>VLOOKUP($C12243,Clients!$B:$F,N$6,0)</f>
        <v>United States</v>
      </c>
    </row>
    <row r="12244" spans="2:14" x14ac:dyDescent="0.2">
      <c r="B12244" s="8">
        <v>113.4</v>
      </c>
      <c r="C12244" s="2" t="s">
        <v>17966</v>
      </c>
      <c r="D12244" s="2" t="s">
        <v>46</v>
      </c>
      <c r="E12244" s="8">
        <v>1</v>
      </c>
      <c r="F12244" s="2" t="s">
        <v>18495</v>
      </c>
      <c r="G12244" s="2" t="s">
        <v>18497</v>
      </c>
      <c r="H12244" s="9">
        <v>43034</v>
      </c>
      <c r="I12244" s="2">
        <v>2017</v>
      </c>
      <c r="J12244" s="2">
        <v>10</v>
      </c>
      <c r="K12244" s="2" t="str">
        <f>VLOOKUP($C12244,Clients!$B:$F,K$6,0)</f>
        <v>Abatz</v>
      </c>
      <c r="L12244" s="2" t="str">
        <f>VLOOKUP($C12244,Clients!$B:$F,L$6,0)</f>
        <v>Foreign</v>
      </c>
      <c r="M12244" s="2" t="str">
        <f>VLOOKUP($C12244,Clients!$B:$F,M$6,0)</f>
        <v>US</v>
      </c>
      <c r="N12244" s="2" t="str">
        <f>VLOOKUP($C12244,Clients!$B:$F,N$6,0)</f>
        <v>United States</v>
      </c>
    </row>
    <row r="12245" spans="2:14" x14ac:dyDescent="0.2">
      <c r="B12245" s="8">
        <v>5.4600000000000009</v>
      </c>
      <c r="C12245" s="2" t="s">
        <v>17966</v>
      </c>
      <c r="D12245" s="2" t="s">
        <v>46</v>
      </c>
      <c r="E12245" s="8">
        <v>1</v>
      </c>
      <c r="F12245" s="2" t="s">
        <v>18498</v>
      </c>
      <c r="G12245" s="2" t="s">
        <v>18499</v>
      </c>
      <c r="H12245" s="9">
        <v>43034</v>
      </c>
      <c r="I12245" s="2">
        <v>2017</v>
      </c>
      <c r="J12245" s="2">
        <v>10</v>
      </c>
      <c r="K12245" s="2" t="str">
        <f>VLOOKUP($C12245,Clients!$B:$F,K$6,0)</f>
        <v>Abatz</v>
      </c>
      <c r="L12245" s="2" t="str">
        <f>VLOOKUP($C12245,Clients!$B:$F,L$6,0)</f>
        <v>Foreign</v>
      </c>
      <c r="M12245" s="2" t="str">
        <f>VLOOKUP($C12245,Clients!$B:$F,M$6,0)</f>
        <v>US</v>
      </c>
      <c r="N12245" s="2" t="str">
        <f>VLOOKUP($C12245,Clients!$B:$F,N$6,0)</f>
        <v>United States</v>
      </c>
    </row>
    <row r="12246" spans="2:14" x14ac:dyDescent="0.2">
      <c r="B12246" s="8">
        <v>113.4</v>
      </c>
      <c r="C12246" s="2" t="s">
        <v>17966</v>
      </c>
      <c r="D12246" s="2" t="s">
        <v>46</v>
      </c>
      <c r="E12246" s="8">
        <v>1</v>
      </c>
      <c r="F12246" s="2" t="s">
        <v>18498</v>
      </c>
      <c r="G12246" s="2" t="s">
        <v>18500</v>
      </c>
      <c r="H12246" s="9">
        <v>43034</v>
      </c>
      <c r="I12246" s="2">
        <v>2017</v>
      </c>
      <c r="J12246" s="2">
        <v>10</v>
      </c>
      <c r="K12246" s="2" t="str">
        <f>VLOOKUP($C12246,Clients!$B:$F,K$6,0)</f>
        <v>Abatz</v>
      </c>
      <c r="L12246" s="2" t="str">
        <f>VLOOKUP($C12246,Clients!$B:$F,L$6,0)</f>
        <v>Foreign</v>
      </c>
      <c r="M12246" s="2" t="str">
        <f>VLOOKUP($C12246,Clients!$B:$F,M$6,0)</f>
        <v>US</v>
      </c>
      <c r="N12246" s="2" t="str">
        <f>VLOOKUP($C12246,Clients!$B:$F,N$6,0)</f>
        <v>United States</v>
      </c>
    </row>
    <row r="12247" spans="2:14" x14ac:dyDescent="0.2">
      <c r="B12247" s="8">
        <v>809.34</v>
      </c>
      <c r="C12247" s="2" t="s">
        <v>17966</v>
      </c>
      <c r="D12247" s="2" t="s">
        <v>46</v>
      </c>
      <c r="E12247" s="8">
        <v>1</v>
      </c>
      <c r="F12247" s="2" t="s">
        <v>18501</v>
      </c>
      <c r="G12247" s="2" t="s">
        <v>18502</v>
      </c>
      <c r="H12247" s="9">
        <v>43034</v>
      </c>
      <c r="I12247" s="2">
        <v>2017</v>
      </c>
      <c r="J12247" s="2">
        <v>10</v>
      </c>
      <c r="K12247" s="2" t="str">
        <f>VLOOKUP($C12247,Clients!$B:$F,K$6,0)</f>
        <v>Abatz</v>
      </c>
      <c r="L12247" s="2" t="str">
        <f>VLOOKUP($C12247,Clients!$B:$F,L$6,0)</f>
        <v>Foreign</v>
      </c>
      <c r="M12247" s="2" t="str">
        <f>VLOOKUP($C12247,Clients!$B:$F,M$6,0)</f>
        <v>US</v>
      </c>
      <c r="N12247" s="2" t="str">
        <f>VLOOKUP($C12247,Clients!$B:$F,N$6,0)</f>
        <v>United States</v>
      </c>
    </row>
    <row r="12248" spans="2:14" x14ac:dyDescent="0.2">
      <c r="B12248" s="8">
        <v>134.4</v>
      </c>
      <c r="C12248" s="2" t="s">
        <v>17966</v>
      </c>
      <c r="D12248" s="2" t="s">
        <v>46</v>
      </c>
      <c r="E12248" s="8">
        <v>1</v>
      </c>
      <c r="F12248" s="2" t="s">
        <v>18501</v>
      </c>
      <c r="G12248" s="2" t="s">
        <v>18503</v>
      </c>
      <c r="H12248" s="9">
        <v>43034</v>
      </c>
      <c r="I12248" s="2">
        <v>2017</v>
      </c>
      <c r="J12248" s="2">
        <v>10</v>
      </c>
      <c r="K12248" s="2" t="str">
        <f>VLOOKUP($C12248,Clients!$B:$F,K$6,0)</f>
        <v>Abatz</v>
      </c>
      <c r="L12248" s="2" t="str">
        <f>VLOOKUP($C12248,Clients!$B:$F,L$6,0)</f>
        <v>Foreign</v>
      </c>
      <c r="M12248" s="2" t="str">
        <f>VLOOKUP($C12248,Clients!$B:$F,M$6,0)</f>
        <v>US</v>
      </c>
      <c r="N12248" s="2" t="str">
        <f>VLOOKUP($C12248,Clients!$B:$F,N$6,0)</f>
        <v>United States</v>
      </c>
    </row>
    <row r="12249" spans="2:14" x14ac:dyDescent="0.2">
      <c r="B12249" s="8">
        <v>111.72000000000001</v>
      </c>
      <c r="C12249" s="2" t="s">
        <v>17966</v>
      </c>
      <c r="D12249" s="2" t="s">
        <v>46</v>
      </c>
      <c r="E12249" s="8">
        <v>1</v>
      </c>
      <c r="F12249" s="2" t="s">
        <v>18504</v>
      </c>
      <c r="G12249" s="2" t="s">
        <v>18505</v>
      </c>
      <c r="H12249" s="9">
        <v>43047</v>
      </c>
      <c r="I12249" s="2">
        <v>2017</v>
      </c>
      <c r="J12249" s="2">
        <v>11</v>
      </c>
      <c r="K12249" s="2" t="str">
        <f>VLOOKUP($C12249,Clients!$B:$F,K$6,0)</f>
        <v>Abatz</v>
      </c>
      <c r="L12249" s="2" t="str">
        <f>VLOOKUP($C12249,Clients!$B:$F,L$6,0)</f>
        <v>Foreign</v>
      </c>
      <c r="M12249" s="2" t="str">
        <f>VLOOKUP($C12249,Clients!$B:$F,M$6,0)</f>
        <v>US</v>
      </c>
      <c r="N12249" s="2" t="str">
        <f>VLOOKUP($C12249,Clients!$B:$F,N$6,0)</f>
        <v>United States</v>
      </c>
    </row>
    <row r="12250" spans="2:14" x14ac:dyDescent="0.2">
      <c r="B12250" s="8">
        <v>134.4</v>
      </c>
      <c r="C12250" s="2" t="s">
        <v>17966</v>
      </c>
      <c r="D12250" s="2" t="s">
        <v>46</v>
      </c>
      <c r="E12250" s="8">
        <v>1</v>
      </c>
      <c r="F12250" s="2" t="s">
        <v>18504</v>
      </c>
      <c r="G12250" s="2" t="s">
        <v>18506</v>
      </c>
      <c r="H12250" s="9">
        <v>43047</v>
      </c>
      <c r="I12250" s="2">
        <v>2017</v>
      </c>
      <c r="J12250" s="2">
        <v>11</v>
      </c>
      <c r="K12250" s="2" t="str">
        <f>VLOOKUP($C12250,Clients!$B:$F,K$6,0)</f>
        <v>Abatz</v>
      </c>
      <c r="L12250" s="2" t="str">
        <f>VLOOKUP($C12250,Clients!$B:$F,L$6,0)</f>
        <v>Foreign</v>
      </c>
      <c r="M12250" s="2" t="str">
        <f>VLOOKUP($C12250,Clients!$B:$F,M$6,0)</f>
        <v>US</v>
      </c>
      <c r="N12250" s="2" t="str">
        <f>VLOOKUP($C12250,Clients!$B:$F,N$6,0)</f>
        <v>United States</v>
      </c>
    </row>
    <row r="12251" spans="2:14" x14ac:dyDescent="0.2">
      <c r="B12251" s="8">
        <v>28.14</v>
      </c>
      <c r="C12251" s="2" t="s">
        <v>17966</v>
      </c>
      <c r="D12251" s="2" t="s">
        <v>46</v>
      </c>
      <c r="E12251" s="8">
        <v>1</v>
      </c>
      <c r="F12251" s="2" t="s">
        <v>18507</v>
      </c>
      <c r="G12251" s="2" t="s">
        <v>18508</v>
      </c>
      <c r="H12251" s="9">
        <v>43047</v>
      </c>
      <c r="I12251" s="2">
        <v>2017</v>
      </c>
      <c r="J12251" s="2">
        <v>11</v>
      </c>
      <c r="K12251" s="2" t="str">
        <f>VLOOKUP($C12251,Clients!$B:$F,K$6,0)</f>
        <v>Abatz</v>
      </c>
      <c r="L12251" s="2" t="str">
        <f>VLOOKUP($C12251,Clients!$B:$F,L$6,0)</f>
        <v>Foreign</v>
      </c>
      <c r="M12251" s="2" t="str">
        <f>VLOOKUP($C12251,Clients!$B:$F,M$6,0)</f>
        <v>US</v>
      </c>
      <c r="N12251" s="2" t="str">
        <f>VLOOKUP($C12251,Clients!$B:$F,N$6,0)</f>
        <v>United States</v>
      </c>
    </row>
    <row r="12252" spans="2:14" x14ac:dyDescent="0.2">
      <c r="B12252" s="8">
        <v>113.4</v>
      </c>
      <c r="C12252" s="2" t="s">
        <v>17966</v>
      </c>
      <c r="D12252" s="2" t="s">
        <v>46</v>
      </c>
      <c r="E12252" s="8">
        <v>1</v>
      </c>
      <c r="F12252" s="2" t="s">
        <v>18507</v>
      </c>
      <c r="G12252" s="2" t="s">
        <v>18509</v>
      </c>
      <c r="H12252" s="9">
        <v>43047</v>
      </c>
      <c r="I12252" s="2">
        <v>2017</v>
      </c>
      <c r="J12252" s="2">
        <v>11</v>
      </c>
      <c r="K12252" s="2" t="str">
        <f>VLOOKUP($C12252,Clients!$B:$F,K$6,0)</f>
        <v>Abatz</v>
      </c>
      <c r="L12252" s="2" t="str">
        <f>VLOOKUP($C12252,Clients!$B:$F,L$6,0)</f>
        <v>Foreign</v>
      </c>
      <c r="M12252" s="2" t="str">
        <f>VLOOKUP($C12252,Clients!$B:$F,M$6,0)</f>
        <v>US</v>
      </c>
      <c r="N12252" s="2" t="str">
        <f>VLOOKUP($C12252,Clients!$B:$F,N$6,0)</f>
        <v>United States</v>
      </c>
    </row>
    <row r="12253" spans="2:14" x14ac:dyDescent="0.2">
      <c r="B12253" s="8">
        <v>81.06</v>
      </c>
      <c r="C12253" s="2" t="s">
        <v>17966</v>
      </c>
      <c r="D12253" s="2" t="s">
        <v>46</v>
      </c>
      <c r="E12253" s="8">
        <v>1</v>
      </c>
      <c r="F12253" s="2" t="s">
        <v>18510</v>
      </c>
      <c r="G12253" s="2" t="s">
        <v>18511</v>
      </c>
      <c r="H12253" s="9">
        <v>43047</v>
      </c>
      <c r="I12253" s="2">
        <v>2017</v>
      </c>
      <c r="J12253" s="2">
        <v>11</v>
      </c>
      <c r="K12253" s="2" t="str">
        <f>VLOOKUP($C12253,Clients!$B:$F,K$6,0)</f>
        <v>Abatz</v>
      </c>
      <c r="L12253" s="2" t="str">
        <f>VLOOKUP($C12253,Clients!$B:$F,L$6,0)</f>
        <v>Foreign</v>
      </c>
      <c r="M12253" s="2" t="str">
        <f>VLOOKUP($C12253,Clients!$B:$F,M$6,0)</f>
        <v>US</v>
      </c>
      <c r="N12253" s="2" t="str">
        <f>VLOOKUP($C12253,Clients!$B:$F,N$6,0)</f>
        <v>United States</v>
      </c>
    </row>
    <row r="12254" spans="2:14" x14ac:dyDescent="0.2">
      <c r="B12254" s="8">
        <v>113.4</v>
      </c>
      <c r="C12254" s="2" t="s">
        <v>17966</v>
      </c>
      <c r="D12254" s="2" t="s">
        <v>46</v>
      </c>
      <c r="E12254" s="8">
        <v>1</v>
      </c>
      <c r="F12254" s="2" t="s">
        <v>18510</v>
      </c>
      <c r="G12254" s="2" t="s">
        <v>18512</v>
      </c>
      <c r="H12254" s="9">
        <v>43047</v>
      </c>
      <c r="I12254" s="2">
        <v>2017</v>
      </c>
      <c r="J12254" s="2">
        <v>11</v>
      </c>
      <c r="K12254" s="2" t="str">
        <f>VLOOKUP($C12254,Clients!$B:$F,K$6,0)</f>
        <v>Abatz</v>
      </c>
      <c r="L12254" s="2" t="str">
        <f>VLOOKUP($C12254,Clients!$B:$F,L$6,0)</f>
        <v>Foreign</v>
      </c>
      <c r="M12254" s="2" t="str">
        <f>VLOOKUP($C12254,Clients!$B:$F,M$6,0)</f>
        <v>US</v>
      </c>
      <c r="N12254" s="2" t="str">
        <f>VLOOKUP($C12254,Clients!$B:$F,N$6,0)</f>
        <v>United States</v>
      </c>
    </row>
    <row r="12255" spans="2:14" x14ac:dyDescent="0.2">
      <c r="B12255" s="8">
        <v>10.920000000000002</v>
      </c>
      <c r="C12255" s="2" t="s">
        <v>17966</v>
      </c>
      <c r="D12255" s="2" t="s">
        <v>46</v>
      </c>
      <c r="E12255" s="8">
        <v>1</v>
      </c>
      <c r="F12255" s="2" t="s">
        <v>18513</v>
      </c>
      <c r="G12255" s="2" t="s">
        <v>18514</v>
      </c>
      <c r="H12255" s="9">
        <v>43047</v>
      </c>
      <c r="I12255" s="2">
        <v>2017</v>
      </c>
      <c r="J12255" s="2">
        <v>11</v>
      </c>
      <c r="K12255" s="2" t="str">
        <f>VLOOKUP($C12255,Clients!$B:$F,K$6,0)</f>
        <v>Abatz</v>
      </c>
      <c r="L12255" s="2" t="str">
        <f>VLOOKUP($C12255,Clients!$B:$F,L$6,0)</f>
        <v>Foreign</v>
      </c>
      <c r="M12255" s="2" t="str">
        <f>VLOOKUP($C12255,Clients!$B:$F,M$6,0)</f>
        <v>US</v>
      </c>
      <c r="N12255" s="2" t="str">
        <f>VLOOKUP($C12255,Clients!$B:$F,N$6,0)</f>
        <v>United States</v>
      </c>
    </row>
    <row r="12256" spans="2:14" x14ac:dyDescent="0.2">
      <c r="B12256" s="8">
        <v>113.4</v>
      </c>
      <c r="C12256" s="2" t="s">
        <v>17966</v>
      </c>
      <c r="D12256" s="2" t="s">
        <v>46</v>
      </c>
      <c r="E12256" s="8">
        <v>1</v>
      </c>
      <c r="F12256" s="2" t="s">
        <v>18513</v>
      </c>
      <c r="G12256" s="2" t="s">
        <v>18515</v>
      </c>
      <c r="H12256" s="9">
        <v>43047</v>
      </c>
      <c r="I12256" s="2">
        <v>2017</v>
      </c>
      <c r="J12256" s="2">
        <v>11</v>
      </c>
      <c r="K12256" s="2" t="str">
        <f>VLOOKUP($C12256,Clients!$B:$F,K$6,0)</f>
        <v>Abatz</v>
      </c>
      <c r="L12256" s="2" t="str">
        <f>VLOOKUP($C12256,Clients!$B:$F,L$6,0)</f>
        <v>Foreign</v>
      </c>
      <c r="M12256" s="2" t="str">
        <f>VLOOKUP($C12256,Clients!$B:$F,M$6,0)</f>
        <v>US</v>
      </c>
      <c r="N12256" s="2" t="str">
        <f>VLOOKUP($C12256,Clients!$B:$F,N$6,0)</f>
        <v>United States</v>
      </c>
    </row>
    <row r="12257" spans="2:14" x14ac:dyDescent="0.2">
      <c r="B12257" s="8">
        <v>25.41</v>
      </c>
      <c r="C12257" s="2" t="s">
        <v>17966</v>
      </c>
      <c r="D12257" s="2" t="s">
        <v>46</v>
      </c>
      <c r="E12257" s="8">
        <v>1</v>
      </c>
      <c r="F12257" s="2" t="s">
        <v>18516</v>
      </c>
      <c r="G12257" s="2" t="s">
        <v>18517</v>
      </c>
      <c r="H12257" s="9">
        <v>43047</v>
      </c>
      <c r="I12257" s="2">
        <v>2017</v>
      </c>
      <c r="J12257" s="2">
        <v>11</v>
      </c>
      <c r="K12257" s="2" t="str">
        <f>VLOOKUP($C12257,Clients!$B:$F,K$6,0)</f>
        <v>Abatz</v>
      </c>
      <c r="L12257" s="2" t="str">
        <f>VLOOKUP($C12257,Clients!$B:$F,L$6,0)</f>
        <v>Foreign</v>
      </c>
      <c r="M12257" s="2" t="str">
        <f>VLOOKUP($C12257,Clients!$B:$F,M$6,0)</f>
        <v>US</v>
      </c>
      <c r="N12257" s="2" t="str">
        <f>VLOOKUP($C12257,Clients!$B:$F,N$6,0)</f>
        <v>United States</v>
      </c>
    </row>
    <row r="12258" spans="2:14" x14ac:dyDescent="0.2">
      <c r="B12258" s="8">
        <v>113.4</v>
      </c>
      <c r="C12258" s="2" t="s">
        <v>17966</v>
      </c>
      <c r="D12258" s="2" t="s">
        <v>46</v>
      </c>
      <c r="E12258" s="8">
        <v>1</v>
      </c>
      <c r="F12258" s="2" t="s">
        <v>18516</v>
      </c>
      <c r="G12258" s="2" t="s">
        <v>18518</v>
      </c>
      <c r="H12258" s="9">
        <v>43047</v>
      </c>
      <c r="I12258" s="2">
        <v>2017</v>
      </c>
      <c r="J12258" s="2">
        <v>11</v>
      </c>
      <c r="K12258" s="2" t="str">
        <f>VLOOKUP($C12258,Clients!$B:$F,K$6,0)</f>
        <v>Abatz</v>
      </c>
      <c r="L12258" s="2" t="str">
        <f>VLOOKUP($C12258,Clients!$B:$F,L$6,0)</f>
        <v>Foreign</v>
      </c>
      <c r="M12258" s="2" t="str">
        <f>VLOOKUP($C12258,Clients!$B:$F,M$6,0)</f>
        <v>US</v>
      </c>
      <c r="N12258" s="2" t="str">
        <f>VLOOKUP($C12258,Clients!$B:$F,N$6,0)</f>
        <v>United States</v>
      </c>
    </row>
    <row r="12259" spans="2:14" x14ac:dyDescent="0.2">
      <c r="B12259" s="8">
        <v>91.14</v>
      </c>
      <c r="C12259" s="2" t="s">
        <v>17966</v>
      </c>
      <c r="D12259" s="2" t="s">
        <v>46</v>
      </c>
      <c r="E12259" s="8">
        <v>1</v>
      </c>
      <c r="F12259" s="2" t="s">
        <v>18519</v>
      </c>
      <c r="G12259" s="2" t="s">
        <v>18520</v>
      </c>
      <c r="H12259" s="9">
        <v>43047</v>
      </c>
      <c r="I12259" s="2">
        <v>2017</v>
      </c>
      <c r="J12259" s="2">
        <v>11</v>
      </c>
      <c r="K12259" s="2" t="str">
        <f>VLOOKUP($C12259,Clients!$B:$F,K$6,0)</f>
        <v>Abatz</v>
      </c>
      <c r="L12259" s="2" t="str">
        <f>VLOOKUP($C12259,Clients!$B:$F,L$6,0)</f>
        <v>Foreign</v>
      </c>
      <c r="M12259" s="2" t="str">
        <f>VLOOKUP($C12259,Clients!$B:$F,M$6,0)</f>
        <v>US</v>
      </c>
      <c r="N12259" s="2" t="str">
        <f>VLOOKUP($C12259,Clients!$B:$F,N$6,0)</f>
        <v>United States</v>
      </c>
    </row>
    <row r="12260" spans="2:14" x14ac:dyDescent="0.2">
      <c r="B12260" s="8">
        <v>96.600000000000009</v>
      </c>
      <c r="C12260" s="2" t="s">
        <v>17966</v>
      </c>
      <c r="D12260" s="2" t="s">
        <v>46</v>
      </c>
      <c r="E12260" s="8">
        <v>1</v>
      </c>
      <c r="F12260" s="2" t="s">
        <v>18519</v>
      </c>
      <c r="G12260" s="2" t="s">
        <v>18521</v>
      </c>
      <c r="H12260" s="9">
        <v>43047</v>
      </c>
      <c r="I12260" s="2">
        <v>2017</v>
      </c>
      <c r="J12260" s="2">
        <v>11</v>
      </c>
      <c r="K12260" s="2" t="str">
        <f>VLOOKUP($C12260,Clients!$B:$F,K$6,0)</f>
        <v>Abatz</v>
      </c>
      <c r="L12260" s="2" t="str">
        <f>VLOOKUP($C12260,Clients!$B:$F,L$6,0)</f>
        <v>Foreign</v>
      </c>
      <c r="M12260" s="2" t="str">
        <f>VLOOKUP($C12260,Clients!$B:$F,M$6,0)</f>
        <v>US</v>
      </c>
      <c r="N12260" s="2" t="str">
        <f>VLOOKUP($C12260,Clients!$B:$F,N$6,0)</f>
        <v>United States</v>
      </c>
    </row>
    <row r="12261" spans="2:14" x14ac:dyDescent="0.2">
      <c r="B12261" s="8">
        <v>395.43000000000006</v>
      </c>
      <c r="C12261" s="2" t="s">
        <v>17966</v>
      </c>
      <c r="D12261" s="2" t="s">
        <v>46</v>
      </c>
      <c r="E12261" s="8">
        <v>1.05</v>
      </c>
      <c r="F12261" s="2" t="s">
        <v>18522</v>
      </c>
      <c r="G12261" s="2" t="s">
        <v>18523</v>
      </c>
      <c r="H12261" s="9">
        <v>43047</v>
      </c>
      <c r="I12261" s="2">
        <v>2017</v>
      </c>
      <c r="J12261" s="2">
        <v>11</v>
      </c>
      <c r="K12261" s="2" t="str">
        <f>VLOOKUP($C12261,Clients!$B:$F,K$6,0)</f>
        <v>Abatz</v>
      </c>
      <c r="L12261" s="2" t="str">
        <f>VLOOKUP($C12261,Clients!$B:$F,L$6,0)</f>
        <v>Foreign</v>
      </c>
      <c r="M12261" s="2" t="str">
        <f>VLOOKUP($C12261,Clients!$B:$F,M$6,0)</f>
        <v>US</v>
      </c>
      <c r="N12261" s="2" t="str">
        <f>VLOOKUP($C12261,Clients!$B:$F,N$6,0)</f>
        <v>United States</v>
      </c>
    </row>
    <row r="12262" spans="2:14" x14ac:dyDescent="0.2">
      <c r="B12262" s="8">
        <v>142.80000000000001</v>
      </c>
      <c r="C12262" s="2" t="s">
        <v>17966</v>
      </c>
      <c r="D12262" s="2" t="s">
        <v>46</v>
      </c>
      <c r="E12262" s="8">
        <v>1</v>
      </c>
      <c r="F12262" s="2" t="s">
        <v>18522</v>
      </c>
      <c r="G12262" s="2" t="s">
        <v>18524</v>
      </c>
      <c r="H12262" s="9">
        <v>43047</v>
      </c>
      <c r="I12262" s="2">
        <v>2017</v>
      </c>
      <c r="J12262" s="2">
        <v>11</v>
      </c>
      <c r="K12262" s="2" t="str">
        <f>VLOOKUP($C12262,Clients!$B:$F,K$6,0)</f>
        <v>Abatz</v>
      </c>
      <c r="L12262" s="2" t="str">
        <f>VLOOKUP($C12262,Clients!$B:$F,L$6,0)</f>
        <v>Foreign</v>
      </c>
      <c r="M12262" s="2" t="str">
        <f>VLOOKUP($C12262,Clients!$B:$F,M$6,0)</f>
        <v>US</v>
      </c>
      <c r="N12262" s="2" t="str">
        <f>VLOOKUP($C12262,Clients!$B:$F,N$6,0)</f>
        <v>United States</v>
      </c>
    </row>
    <row r="12263" spans="2:14" x14ac:dyDescent="0.2">
      <c r="B12263" s="8">
        <v>396.56400000000002</v>
      </c>
      <c r="C12263" s="2" t="s">
        <v>17966</v>
      </c>
      <c r="D12263" s="2" t="s">
        <v>46</v>
      </c>
      <c r="E12263" s="8">
        <v>1.05</v>
      </c>
      <c r="F12263" s="2" t="s">
        <v>18525</v>
      </c>
      <c r="G12263" s="2" t="s">
        <v>18526</v>
      </c>
      <c r="H12263" s="9">
        <v>43047</v>
      </c>
      <c r="I12263" s="2">
        <v>2017</v>
      </c>
      <c r="J12263" s="2">
        <v>11</v>
      </c>
      <c r="K12263" s="2" t="str">
        <f>VLOOKUP($C12263,Clients!$B:$F,K$6,0)</f>
        <v>Abatz</v>
      </c>
      <c r="L12263" s="2" t="str">
        <f>VLOOKUP($C12263,Clients!$B:$F,L$6,0)</f>
        <v>Foreign</v>
      </c>
      <c r="M12263" s="2" t="str">
        <f>VLOOKUP($C12263,Clients!$B:$F,M$6,0)</f>
        <v>US</v>
      </c>
      <c r="N12263" s="2" t="str">
        <f>VLOOKUP($C12263,Clients!$B:$F,N$6,0)</f>
        <v>United States</v>
      </c>
    </row>
    <row r="12264" spans="2:14" x14ac:dyDescent="0.2">
      <c r="B12264" s="8">
        <v>142.80000000000001</v>
      </c>
      <c r="C12264" s="2" t="s">
        <v>17966</v>
      </c>
      <c r="D12264" s="2" t="s">
        <v>46</v>
      </c>
      <c r="E12264" s="8">
        <v>1</v>
      </c>
      <c r="F12264" s="2" t="s">
        <v>18525</v>
      </c>
      <c r="G12264" s="2" t="s">
        <v>18527</v>
      </c>
      <c r="H12264" s="9">
        <v>43048</v>
      </c>
      <c r="I12264" s="2">
        <v>2017</v>
      </c>
      <c r="J12264" s="2">
        <v>11</v>
      </c>
      <c r="K12264" s="2" t="str">
        <f>VLOOKUP($C12264,Clients!$B:$F,K$6,0)</f>
        <v>Abatz</v>
      </c>
      <c r="L12264" s="2" t="str">
        <f>VLOOKUP($C12264,Clients!$B:$F,L$6,0)</f>
        <v>Foreign</v>
      </c>
      <c r="M12264" s="2" t="str">
        <f>VLOOKUP($C12264,Clients!$B:$F,M$6,0)</f>
        <v>US</v>
      </c>
      <c r="N12264" s="2" t="str">
        <f>VLOOKUP($C12264,Clients!$B:$F,N$6,0)</f>
        <v>United States</v>
      </c>
    </row>
    <row r="12265" spans="2:14" x14ac:dyDescent="0.2">
      <c r="B12265" s="8">
        <v>111.30000000000001</v>
      </c>
      <c r="C12265" s="2" t="s">
        <v>17966</v>
      </c>
      <c r="D12265" s="2" t="s">
        <v>46</v>
      </c>
      <c r="E12265" s="8">
        <v>1</v>
      </c>
      <c r="F12265" s="2" t="s">
        <v>18528</v>
      </c>
      <c r="G12265" s="2" t="s">
        <v>18529</v>
      </c>
      <c r="H12265" s="9">
        <v>43049</v>
      </c>
      <c r="I12265" s="2">
        <v>2017</v>
      </c>
      <c r="J12265" s="2">
        <v>11</v>
      </c>
      <c r="K12265" s="2" t="str">
        <f>VLOOKUP($C12265,Clients!$B:$F,K$6,0)</f>
        <v>Abatz</v>
      </c>
      <c r="L12265" s="2" t="str">
        <f>VLOOKUP($C12265,Clients!$B:$F,L$6,0)</f>
        <v>Foreign</v>
      </c>
      <c r="M12265" s="2" t="str">
        <f>VLOOKUP($C12265,Clients!$B:$F,M$6,0)</f>
        <v>US</v>
      </c>
      <c r="N12265" s="2" t="str">
        <f>VLOOKUP($C12265,Clients!$B:$F,N$6,0)</f>
        <v>United States</v>
      </c>
    </row>
    <row r="12266" spans="2:14" x14ac:dyDescent="0.2">
      <c r="B12266" s="8">
        <v>96.600000000000009</v>
      </c>
      <c r="C12266" s="2" t="s">
        <v>17966</v>
      </c>
      <c r="D12266" s="2" t="s">
        <v>46</v>
      </c>
      <c r="E12266" s="8">
        <v>1</v>
      </c>
      <c r="F12266" s="2" t="s">
        <v>18528</v>
      </c>
      <c r="G12266" s="2" t="s">
        <v>18530</v>
      </c>
      <c r="H12266" s="9">
        <v>43049</v>
      </c>
      <c r="I12266" s="2">
        <v>2017</v>
      </c>
      <c r="J12266" s="2">
        <v>11</v>
      </c>
      <c r="K12266" s="2" t="str">
        <f>VLOOKUP($C12266,Clients!$B:$F,K$6,0)</f>
        <v>Abatz</v>
      </c>
      <c r="L12266" s="2" t="str">
        <f>VLOOKUP($C12266,Clients!$B:$F,L$6,0)</f>
        <v>Foreign</v>
      </c>
      <c r="M12266" s="2" t="str">
        <f>VLOOKUP($C12266,Clients!$B:$F,M$6,0)</f>
        <v>US</v>
      </c>
      <c r="N12266" s="2" t="str">
        <f>VLOOKUP($C12266,Clients!$B:$F,N$6,0)</f>
        <v>United States</v>
      </c>
    </row>
    <row r="12267" spans="2:14" x14ac:dyDescent="0.2">
      <c r="B12267" s="8">
        <v>202.02</v>
      </c>
      <c r="C12267" s="2" t="s">
        <v>17966</v>
      </c>
      <c r="D12267" s="2" t="s">
        <v>46</v>
      </c>
      <c r="E12267" s="8">
        <v>1</v>
      </c>
      <c r="F12267" s="2" t="s">
        <v>18531</v>
      </c>
      <c r="G12267" s="2" t="s">
        <v>18532</v>
      </c>
      <c r="H12267" s="9">
        <v>43049</v>
      </c>
      <c r="I12267" s="2">
        <v>2017</v>
      </c>
      <c r="J12267" s="2">
        <v>11</v>
      </c>
      <c r="K12267" s="2" t="str">
        <f>VLOOKUP($C12267,Clients!$B:$F,K$6,0)</f>
        <v>Abatz</v>
      </c>
      <c r="L12267" s="2" t="str">
        <f>VLOOKUP($C12267,Clients!$B:$F,L$6,0)</f>
        <v>Foreign</v>
      </c>
      <c r="M12267" s="2" t="str">
        <f>VLOOKUP($C12267,Clients!$B:$F,M$6,0)</f>
        <v>US</v>
      </c>
      <c r="N12267" s="2" t="str">
        <f>VLOOKUP($C12267,Clients!$B:$F,N$6,0)</f>
        <v>United States</v>
      </c>
    </row>
    <row r="12268" spans="2:14" x14ac:dyDescent="0.2">
      <c r="B12268" s="8">
        <v>113.4</v>
      </c>
      <c r="C12268" s="2" t="s">
        <v>17966</v>
      </c>
      <c r="D12268" s="2" t="s">
        <v>46</v>
      </c>
      <c r="E12268" s="8">
        <v>1</v>
      </c>
      <c r="F12268" s="2" t="s">
        <v>18531</v>
      </c>
      <c r="G12268" s="2" t="s">
        <v>18533</v>
      </c>
      <c r="H12268" s="9">
        <v>43049</v>
      </c>
      <c r="I12268" s="2">
        <v>2017</v>
      </c>
      <c r="J12268" s="2">
        <v>11</v>
      </c>
      <c r="K12268" s="2" t="str">
        <f>VLOOKUP($C12268,Clients!$B:$F,K$6,0)</f>
        <v>Abatz</v>
      </c>
      <c r="L12268" s="2" t="str">
        <f>VLOOKUP($C12268,Clients!$B:$F,L$6,0)</f>
        <v>Foreign</v>
      </c>
      <c r="M12268" s="2" t="str">
        <f>VLOOKUP($C12268,Clients!$B:$F,M$6,0)</f>
        <v>US</v>
      </c>
      <c r="N12268" s="2" t="str">
        <f>VLOOKUP($C12268,Clients!$B:$F,N$6,0)</f>
        <v>United States</v>
      </c>
    </row>
    <row r="12269" spans="2:14" x14ac:dyDescent="0.2">
      <c r="B12269" s="8">
        <v>202.02</v>
      </c>
      <c r="C12269" s="2" t="s">
        <v>17966</v>
      </c>
      <c r="D12269" s="2" t="s">
        <v>46</v>
      </c>
      <c r="E12269" s="8">
        <v>1</v>
      </c>
      <c r="F12269" s="2" t="s">
        <v>18534</v>
      </c>
      <c r="G12269" s="2" t="s">
        <v>18535</v>
      </c>
      <c r="H12269" s="9">
        <v>43049</v>
      </c>
      <c r="I12269" s="2">
        <v>2017</v>
      </c>
      <c r="J12269" s="2">
        <v>11</v>
      </c>
      <c r="K12269" s="2" t="str">
        <f>VLOOKUP($C12269,Clients!$B:$F,K$6,0)</f>
        <v>Abatz</v>
      </c>
      <c r="L12269" s="2" t="str">
        <f>VLOOKUP($C12269,Clients!$B:$F,L$6,0)</f>
        <v>Foreign</v>
      </c>
      <c r="M12269" s="2" t="str">
        <f>VLOOKUP($C12269,Clients!$B:$F,M$6,0)</f>
        <v>US</v>
      </c>
      <c r="N12269" s="2" t="str">
        <f>VLOOKUP($C12269,Clients!$B:$F,N$6,0)</f>
        <v>United States</v>
      </c>
    </row>
    <row r="12270" spans="2:14" x14ac:dyDescent="0.2">
      <c r="B12270" s="8">
        <v>138.6</v>
      </c>
      <c r="C12270" s="2" t="s">
        <v>17966</v>
      </c>
      <c r="D12270" s="2" t="s">
        <v>46</v>
      </c>
      <c r="E12270" s="8">
        <v>1</v>
      </c>
      <c r="F12270" s="2" t="s">
        <v>18534</v>
      </c>
      <c r="G12270" s="2" t="s">
        <v>18536</v>
      </c>
      <c r="H12270" s="9">
        <v>43049</v>
      </c>
      <c r="I12270" s="2">
        <v>2017</v>
      </c>
      <c r="J12270" s="2">
        <v>11</v>
      </c>
      <c r="K12270" s="2" t="str">
        <f>VLOOKUP($C12270,Clients!$B:$F,K$6,0)</f>
        <v>Abatz</v>
      </c>
      <c r="L12270" s="2" t="str">
        <f>VLOOKUP($C12270,Clients!$B:$F,L$6,0)</f>
        <v>Foreign</v>
      </c>
      <c r="M12270" s="2" t="str">
        <f>VLOOKUP($C12270,Clients!$B:$F,M$6,0)</f>
        <v>US</v>
      </c>
      <c r="N12270" s="2" t="str">
        <f>VLOOKUP($C12270,Clients!$B:$F,N$6,0)</f>
        <v>United States</v>
      </c>
    </row>
    <row r="12271" spans="2:14" x14ac:dyDescent="0.2">
      <c r="B12271" s="8">
        <v>457.8</v>
      </c>
      <c r="C12271" s="2" t="s">
        <v>17966</v>
      </c>
      <c r="D12271" s="2" t="s">
        <v>46</v>
      </c>
      <c r="E12271" s="8">
        <v>1</v>
      </c>
      <c r="F12271" s="2" t="s">
        <v>18537</v>
      </c>
      <c r="G12271" s="2" t="s">
        <v>18538</v>
      </c>
      <c r="H12271" s="9">
        <v>43049</v>
      </c>
      <c r="I12271" s="2">
        <v>2017</v>
      </c>
      <c r="J12271" s="2">
        <v>11</v>
      </c>
      <c r="K12271" s="2" t="str">
        <f>VLOOKUP($C12271,Clients!$B:$F,K$6,0)</f>
        <v>Abatz</v>
      </c>
      <c r="L12271" s="2" t="str">
        <f>VLOOKUP($C12271,Clients!$B:$F,L$6,0)</f>
        <v>Foreign</v>
      </c>
      <c r="M12271" s="2" t="str">
        <f>VLOOKUP($C12271,Clients!$B:$F,M$6,0)</f>
        <v>US</v>
      </c>
      <c r="N12271" s="2" t="str">
        <f>VLOOKUP($C12271,Clients!$B:$F,N$6,0)</f>
        <v>United States</v>
      </c>
    </row>
    <row r="12272" spans="2:14" x14ac:dyDescent="0.2">
      <c r="B12272" s="8">
        <v>138.6</v>
      </c>
      <c r="C12272" s="2" t="s">
        <v>17966</v>
      </c>
      <c r="D12272" s="2" t="s">
        <v>46</v>
      </c>
      <c r="E12272" s="8">
        <v>1</v>
      </c>
      <c r="F12272" s="2" t="s">
        <v>18537</v>
      </c>
      <c r="G12272" s="2" t="s">
        <v>18539</v>
      </c>
      <c r="H12272" s="9">
        <v>43049</v>
      </c>
      <c r="I12272" s="2">
        <v>2017</v>
      </c>
      <c r="J12272" s="2">
        <v>11</v>
      </c>
      <c r="K12272" s="2" t="str">
        <f>VLOOKUP($C12272,Clients!$B:$F,K$6,0)</f>
        <v>Abatz</v>
      </c>
      <c r="L12272" s="2" t="str">
        <f>VLOOKUP($C12272,Clients!$B:$F,L$6,0)</f>
        <v>Foreign</v>
      </c>
      <c r="M12272" s="2" t="str">
        <f>VLOOKUP($C12272,Clients!$B:$F,M$6,0)</f>
        <v>US</v>
      </c>
      <c r="N12272" s="2" t="str">
        <f>VLOOKUP($C12272,Clients!$B:$F,N$6,0)</f>
        <v>United States</v>
      </c>
    </row>
    <row r="12273" spans="2:14" x14ac:dyDescent="0.2">
      <c r="B12273" s="8">
        <v>743.4</v>
      </c>
      <c r="C12273" s="2" t="s">
        <v>17966</v>
      </c>
      <c r="D12273" s="2" t="s">
        <v>46</v>
      </c>
      <c r="E12273" s="8">
        <v>1</v>
      </c>
      <c r="F12273" s="2" t="s">
        <v>18540</v>
      </c>
      <c r="G12273" s="2" t="s">
        <v>18541</v>
      </c>
      <c r="H12273" s="9">
        <v>43049</v>
      </c>
      <c r="I12273" s="2">
        <v>2017</v>
      </c>
      <c r="J12273" s="2">
        <v>11</v>
      </c>
      <c r="K12273" s="2" t="str">
        <f>VLOOKUP($C12273,Clients!$B:$F,K$6,0)</f>
        <v>Abatz</v>
      </c>
      <c r="L12273" s="2" t="str">
        <f>VLOOKUP($C12273,Clients!$B:$F,L$6,0)</f>
        <v>Foreign</v>
      </c>
      <c r="M12273" s="2" t="str">
        <f>VLOOKUP($C12273,Clients!$B:$F,M$6,0)</f>
        <v>US</v>
      </c>
      <c r="N12273" s="2" t="str">
        <f>VLOOKUP($C12273,Clients!$B:$F,N$6,0)</f>
        <v>United States</v>
      </c>
    </row>
    <row r="12274" spans="2:14" x14ac:dyDescent="0.2">
      <c r="B12274" s="8">
        <v>96.600000000000009</v>
      </c>
      <c r="C12274" s="2" t="s">
        <v>17966</v>
      </c>
      <c r="D12274" s="2" t="s">
        <v>46</v>
      </c>
      <c r="E12274" s="8">
        <v>1</v>
      </c>
      <c r="F12274" s="2" t="s">
        <v>18540</v>
      </c>
      <c r="G12274" s="2" t="s">
        <v>18542</v>
      </c>
      <c r="H12274" s="9">
        <v>43049</v>
      </c>
      <c r="I12274" s="2">
        <v>2017</v>
      </c>
      <c r="J12274" s="2">
        <v>11</v>
      </c>
      <c r="K12274" s="2" t="str">
        <f>VLOOKUP($C12274,Clients!$B:$F,K$6,0)</f>
        <v>Abatz</v>
      </c>
      <c r="L12274" s="2" t="str">
        <f>VLOOKUP($C12274,Clients!$B:$F,L$6,0)</f>
        <v>Foreign</v>
      </c>
      <c r="M12274" s="2" t="str">
        <f>VLOOKUP($C12274,Clients!$B:$F,M$6,0)</f>
        <v>US</v>
      </c>
      <c r="N12274" s="2" t="str">
        <f>VLOOKUP($C12274,Clients!$B:$F,N$6,0)</f>
        <v>United States</v>
      </c>
    </row>
    <row r="12275" spans="2:14" x14ac:dyDescent="0.2">
      <c r="B12275" s="8">
        <v>4383.96</v>
      </c>
      <c r="C12275" s="2" t="s">
        <v>17966</v>
      </c>
      <c r="D12275" s="2" t="s">
        <v>46</v>
      </c>
      <c r="E12275" s="8">
        <v>128</v>
      </c>
      <c r="F12275" s="2" t="s">
        <v>18543</v>
      </c>
      <c r="G12275" s="2" t="s">
        <v>18544</v>
      </c>
      <c r="H12275" s="9">
        <v>43060</v>
      </c>
      <c r="I12275" s="2">
        <v>2017</v>
      </c>
      <c r="J12275" s="2">
        <v>11</v>
      </c>
      <c r="K12275" s="2" t="str">
        <f>VLOOKUP($C12275,Clients!$B:$F,K$6,0)</f>
        <v>Abatz</v>
      </c>
      <c r="L12275" s="2" t="str">
        <f>VLOOKUP($C12275,Clients!$B:$F,L$6,0)</f>
        <v>Foreign</v>
      </c>
      <c r="M12275" s="2" t="str">
        <f>VLOOKUP($C12275,Clients!$B:$F,M$6,0)</f>
        <v>US</v>
      </c>
      <c r="N12275" s="2" t="str">
        <f>VLOOKUP($C12275,Clients!$B:$F,N$6,0)</f>
        <v>United States</v>
      </c>
    </row>
    <row r="12276" spans="2:14" x14ac:dyDescent="0.2">
      <c r="B12276" s="8">
        <v>201.60000000000002</v>
      </c>
      <c r="C12276" s="2" t="s">
        <v>17966</v>
      </c>
      <c r="D12276" s="2" t="s">
        <v>46</v>
      </c>
      <c r="E12276" s="8">
        <v>1</v>
      </c>
      <c r="F12276" s="2" t="s">
        <v>18543</v>
      </c>
      <c r="G12276" s="2" t="s">
        <v>18545</v>
      </c>
      <c r="H12276" s="9">
        <v>43060</v>
      </c>
      <c r="I12276" s="2">
        <v>2017</v>
      </c>
      <c r="J12276" s="2">
        <v>11</v>
      </c>
      <c r="K12276" s="2" t="str">
        <f>VLOOKUP($C12276,Clients!$B:$F,K$6,0)</f>
        <v>Abatz</v>
      </c>
      <c r="L12276" s="2" t="str">
        <f>VLOOKUP($C12276,Clients!$B:$F,L$6,0)</f>
        <v>Foreign</v>
      </c>
      <c r="M12276" s="2" t="str">
        <f>VLOOKUP($C12276,Clients!$B:$F,M$6,0)</f>
        <v>US</v>
      </c>
      <c r="N12276" s="2" t="str">
        <f>VLOOKUP($C12276,Clients!$B:$F,N$6,0)</f>
        <v>United States</v>
      </c>
    </row>
    <row r="12277" spans="2:14" x14ac:dyDescent="0.2">
      <c r="B12277" s="8">
        <v>111.30000000000001</v>
      </c>
      <c r="C12277" s="2" t="s">
        <v>17966</v>
      </c>
      <c r="D12277" s="2" t="s">
        <v>46</v>
      </c>
      <c r="E12277" s="8">
        <v>1</v>
      </c>
      <c r="F12277" s="2" t="s">
        <v>18546</v>
      </c>
      <c r="G12277" s="2" t="s">
        <v>18547</v>
      </c>
      <c r="H12277" s="9">
        <v>43062</v>
      </c>
      <c r="I12277" s="2">
        <v>2017</v>
      </c>
      <c r="J12277" s="2">
        <v>11</v>
      </c>
      <c r="K12277" s="2" t="str">
        <f>VLOOKUP($C12277,Clients!$B:$F,K$6,0)</f>
        <v>Abatz</v>
      </c>
      <c r="L12277" s="2" t="str">
        <f>VLOOKUP($C12277,Clients!$B:$F,L$6,0)</f>
        <v>Foreign</v>
      </c>
      <c r="M12277" s="2" t="str">
        <f>VLOOKUP($C12277,Clients!$B:$F,M$6,0)</f>
        <v>US</v>
      </c>
      <c r="N12277" s="2" t="str">
        <f>VLOOKUP($C12277,Clients!$B:$F,N$6,0)</f>
        <v>United States</v>
      </c>
    </row>
    <row r="12278" spans="2:14" x14ac:dyDescent="0.2">
      <c r="B12278" s="8">
        <v>96.600000000000009</v>
      </c>
      <c r="C12278" s="2" t="s">
        <v>17966</v>
      </c>
      <c r="D12278" s="2" t="s">
        <v>46</v>
      </c>
      <c r="E12278" s="8">
        <v>1</v>
      </c>
      <c r="F12278" s="2" t="s">
        <v>18546</v>
      </c>
      <c r="G12278" s="2" t="s">
        <v>18548</v>
      </c>
      <c r="H12278" s="9">
        <v>43062</v>
      </c>
      <c r="I12278" s="2">
        <v>2017</v>
      </c>
      <c r="J12278" s="2">
        <v>11</v>
      </c>
      <c r="K12278" s="2" t="str">
        <f>VLOOKUP($C12278,Clients!$B:$F,K$6,0)</f>
        <v>Abatz</v>
      </c>
      <c r="L12278" s="2" t="str">
        <f>VLOOKUP($C12278,Clients!$B:$F,L$6,0)</f>
        <v>Foreign</v>
      </c>
      <c r="M12278" s="2" t="str">
        <f>VLOOKUP($C12278,Clients!$B:$F,M$6,0)</f>
        <v>US</v>
      </c>
      <c r="N12278" s="2" t="str">
        <f>VLOOKUP($C12278,Clients!$B:$F,N$6,0)</f>
        <v>United States</v>
      </c>
    </row>
    <row r="12279" spans="2:14" x14ac:dyDescent="0.2">
      <c r="B12279" s="8">
        <v>32.340000000000003</v>
      </c>
      <c r="C12279" s="2" t="s">
        <v>17966</v>
      </c>
      <c r="D12279" s="2" t="s">
        <v>46</v>
      </c>
      <c r="E12279" s="8">
        <v>1</v>
      </c>
      <c r="F12279" s="2" t="s">
        <v>18549</v>
      </c>
      <c r="G12279" s="2" t="s">
        <v>18550</v>
      </c>
      <c r="H12279" s="9">
        <v>43062</v>
      </c>
      <c r="I12279" s="2">
        <v>2017</v>
      </c>
      <c r="J12279" s="2">
        <v>11</v>
      </c>
      <c r="K12279" s="2" t="str">
        <f>VLOOKUP($C12279,Clients!$B:$F,K$6,0)</f>
        <v>Abatz</v>
      </c>
      <c r="L12279" s="2" t="str">
        <f>VLOOKUP($C12279,Clients!$B:$F,L$6,0)</f>
        <v>Foreign</v>
      </c>
      <c r="M12279" s="2" t="str">
        <f>VLOOKUP($C12279,Clients!$B:$F,M$6,0)</f>
        <v>US</v>
      </c>
      <c r="N12279" s="2" t="str">
        <f>VLOOKUP($C12279,Clients!$B:$F,N$6,0)</f>
        <v>United States</v>
      </c>
    </row>
    <row r="12280" spans="2:14" x14ac:dyDescent="0.2">
      <c r="B12280" s="8">
        <v>96.600000000000009</v>
      </c>
      <c r="C12280" s="2" t="s">
        <v>17966</v>
      </c>
      <c r="D12280" s="2" t="s">
        <v>46</v>
      </c>
      <c r="E12280" s="8">
        <v>1</v>
      </c>
      <c r="F12280" s="2" t="s">
        <v>18549</v>
      </c>
      <c r="G12280" s="2" t="s">
        <v>18551</v>
      </c>
      <c r="H12280" s="9">
        <v>43062</v>
      </c>
      <c r="I12280" s="2">
        <v>2017</v>
      </c>
      <c r="J12280" s="2">
        <v>11</v>
      </c>
      <c r="K12280" s="2" t="str">
        <f>VLOOKUP($C12280,Clients!$B:$F,K$6,0)</f>
        <v>Abatz</v>
      </c>
      <c r="L12280" s="2" t="str">
        <f>VLOOKUP($C12280,Clients!$B:$F,L$6,0)</f>
        <v>Foreign</v>
      </c>
      <c r="M12280" s="2" t="str">
        <f>VLOOKUP($C12280,Clients!$B:$F,M$6,0)</f>
        <v>US</v>
      </c>
      <c r="N12280" s="2" t="str">
        <f>VLOOKUP($C12280,Clients!$B:$F,N$6,0)</f>
        <v>United States</v>
      </c>
    </row>
    <row r="12281" spans="2:14" x14ac:dyDescent="0.2">
      <c r="B12281" s="8">
        <v>0</v>
      </c>
      <c r="C12281" s="2" t="s">
        <v>17966</v>
      </c>
      <c r="D12281" s="2" t="s">
        <v>46</v>
      </c>
      <c r="E12281" s="8">
        <v>3</v>
      </c>
      <c r="F12281" s="2" t="s">
        <v>18552</v>
      </c>
      <c r="G12281" s="2" t="s">
        <v>18553</v>
      </c>
      <c r="H12281" s="9">
        <v>43068</v>
      </c>
      <c r="I12281" s="2">
        <v>2017</v>
      </c>
      <c r="J12281" s="2">
        <v>11</v>
      </c>
      <c r="K12281" s="2" t="str">
        <f>VLOOKUP($C12281,Clients!$B:$F,K$6,0)</f>
        <v>Abatz</v>
      </c>
      <c r="L12281" s="2" t="str">
        <f>VLOOKUP($C12281,Clients!$B:$F,L$6,0)</f>
        <v>Foreign</v>
      </c>
      <c r="M12281" s="2" t="str">
        <f>VLOOKUP($C12281,Clients!$B:$F,M$6,0)</f>
        <v>US</v>
      </c>
      <c r="N12281" s="2" t="str">
        <f>VLOOKUP($C12281,Clients!$B:$F,N$6,0)</f>
        <v>United States</v>
      </c>
    </row>
    <row r="12282" spans="2:14" x14ac:dyDescent="0.2">
      <c r="B12282" s="8">
        <v>168</v>
      </c>
      <c r="C12282" s="2" t="s">
        <v>17966</v>
      </c>
      <c r="D12282" s="2" t="s">
        <v>46</v>
      </c>
      <c r="E12282" s="8">
        <v>2</v>
      </c>
      <c r="F12282" s="2" t="s">
        <v>18554</v>
      </c>
      <c r="G12282" s="2" t="s">
        <v>18555</v>
      </c>
      <c r="H12282" s="9">
        <v>43068</v>
      </c>
      <c r="I12282" s="2">
        <v>2017</v>
      </c>
      <c r="J12282" s="2">
        <v>11</v>
      </c>
      <c r="K12282" s="2" t="str">
        <f>VLOOKUP($C12282,Clients!$B:$F,K$6,0)</f>
        <v>Abatz</v>
      </c>
      <c r="L12282" s="2" t="str">
        <f>VLOOKUP($C12282,Clients!$B:$F,L$6,0)</f>
        <v>Foreign</v>
      </c>
      <c r="M12282" s="2" t="str">
        <f>VLOOKUP($C12282,Clients!$B:$F,M$6,0)</f>
        <v>US</v>
      </c>
      <c r="N12282" s="2" t="str">
        <f>VLOOKUP($C12282,Clients!$B:$F,N$6,0)</f>
        <v>United States</v>
      </c>
    </row>
    <row r="12283" spans="2:14" x14ac:dyDescent="0.2">
      <c r="B12283" s="8">
        <v>126</v>
      </c>
      <c r="C12283" s="2" t="s">
        <v>17966</v>
      </c>
      <c r="D12283" s="2" t="s">
        <v>46</v>
      </c>
      <c r="E12283" s="8">
        <v>1</v>
      </c>
      <c r="F12283" s="2" t="s">
        <v>18554</v>
      </c>
      <c r="G12283" s="2" t="s">
        <v>18556</v>
      </c>
      <c r="H12283" s="9">
        <v>43068</v>
      </c>
      <c r="I12283" s="2">
        <v>2017</v>
      </c>
      <c r="J12283" s="2">
        <v>11</v>
      </c>
      <c r="K12283" s="2" t="str">
        <f>VLOOKUP($C12283,Clients!$B:$F,K$6,0)</f>
        <v>Abatz</v>
      </c>
      <c r="L12283" s="2" t="str">
        <f>VLOOKUP($C12283,Clients!$B:$F,L$6,0)</f>
        <v>Foreign</v>
      </c>
      <c r="M12283" s="2" t="str">
        <f>VLOOKUP($C12283,Clients!$B:$F,M$6,0)</f>
        <v>US</v>
      </c>
      <c r="N12283" s="2" t="str">
        <f>VLOOKUP($C12283,Clients!$B:$F,N$6,0)</f>
        <v>United States</v>
      </c>
    </row>
    <row r="12284" spans="2:14" x14ac:dyDescent="0.2">
      <c r="B12284" s="8">
        <v>64.680000000000007</v>
      </c>
      <c r="C12284" s="2" t="s">
        <v>17966</v>
      </c>
      <c r="D12284" s="2" t="s">
        <v>46</v>
      </c>
      <c r="E12284" s="8">
        <v>1</v>
      </c>
      <c r="F12284" s="2" t="s">
        <v>18557</v>
      </c>
      <c r="G12284" s="2" t="s">
        <v>18558</v>
      </c>
      <c r="H12284" s="9">
        <v>43068</v>
      </c>
      <c r="I12284" s="2">
        <v>2017</v>
      </c>
      <c r="J12284" s="2">
        <v>11</v>
      </c>
      <c r="K12284" s="2" t="str">
        <f>VLOOKUP($C12284,Clients!$B:$F,K$6,0)</f>
        <v>Abatz</v>
      </c>
      <c r="L12284" s="2" t="str">
        <f>VLOOKUP($C12284,Clients!$B:$F,L$6,0)</f>
        <v>Foreign</v>
      </c>
      <c r="M12284" s="2" t="str">
        <f>VLOOKUP($C12284,Clients!$B:$F,M$6,0)</f>
        <v>US</v>
      </c>
      <c r="N12284" s="2" t="str">
        <f>VLOOKUP($C12284,Clients!$B:$F,N$6,0)</f>
        <v>United States</v>
      </c>
    </row>
    <row r="12285" spans="2:14" x14ac:dyDescent="0.2">
      <c r="B12285" s="8">
        <v>96.600000000000009</v>
      </c>
      <c r="C12285" s="2" t="s">
        <v>17966</v>
      </c>
      <c r="D12285" s="2" t="s">
        <v>46</v>
      </c>
      <c r="E12285" s="8">
        <v>1</v>
      </c>
      <c r="F12285" s="2" t="s">
        <v>18557</v>
      </c>
      <c r="G12285" s="2" t="s">
        <v>18559</v>
      </c>
      <c r="H12285" s="9">
        <v>43068</v>
      </c>
      <c r="I12285" s="2">
        <v>2017</v>
      </c>
      <c r="J12285" s="2">
        <v>11</v>
      </c>
      <c r="K12285" s="2" t="str">
        <f>VLOOKUP($C12285,Clients!$B:$F,K$6,0)</f>
        <v>Abatz</v>
      </c>
      <c r="L12285" s="2" t="str">
        <f>VLOOKUP($C12285,Clients!$B:$F,L$6,0)</f>
        <v>Foreign</v>
      </c>
      <c r="M12285" s="2" t="str">
        <f>VLOOKUP($C12285,Clients!$B:$F,M$6,0)</f>
        <v>US</v>
      </c>
      <c r="N12285" s="2" t="str">
        <f>VLOOKUP($C12285,Clients!$B:$F,N$6,0)</f>
        <v>United States</v>
      </c>
    </row>
    <row r="12286" spans="2:14" x14ac:dyDescent="0.2">
      <c r="B12286" s="8">
        <v>64.680000000000007</v>
      </c>
      <c r="C12286" s="2" t="s">
        <v>17966</v>
      </c>
      <c r="D12286" s="2" t="s">
        <v>46</v>
      </c>
      <c r="E12286" s="8">
        <v>1</v>
      </c>
      <c r="F12286" s="2" t="s">
        <v>18560</v>
      </c>
      <c r="G12286" s="2" t="s">
        <v>18561</v>
      </c>
      <c r="H12286" s="9">
        <v>43069</v>
      </c>
      <c r="I12286" s="2">
        <v>2017</v>
      </c>
      <c r="J12286" s="2">
        <v>11</v>
      </c>
      <c r="K12286" s="2" t="str">
        <f>VLOOKUP($C12286,Clients!$B:$F,K$6,0)</f>
        <v>Abatz</v>
      </c>
      <c r="L12286" s="2" t="str">
        <f>VLOOKUP($C12286,Clients!$B:$F,L$6,0)</f>
        <v>Foreign</v>
      </c>
      <c r="M12286" s="2" t="str">
        <f>VLOOKUP($C12286,Clients!$B:$F,M$6,0)</f>
        <v>US</v>
      </c>
      <c r="N12286" s="2" t="str">
        <f>VLOOKUP($C12286,Clients!$B:$F,N$6,0)</f>
        <v>United States</v>
      </c>
    </row>
    <row r="12287" spans="2:14" x14ac:dyDescent="0.2">
      <c r="B12287" s="8">
        <v>113.4</v>
      </c>
      <c r="C12287" s="2" t="s">
        <v>17966</v>
      </c>
      <c r="D12287" s="2" t="s">
        <v>46</v>
      </c>
      <c r="E12287" s="8">
        <v>1</v>
      </c>
      <c r="F12287" s="2" t="s">
        <v>18560</v>
      </c>
      <c r="G12287" s="2" t="s">
        <v>18562</v>
      </c>
      <c r="H12287" s="9">
        <v>43069</v>
      </c>
      <c r="I12287" s="2">
        <v>2017</v>
      </c>
      <c r="J12287" s="2">
        <v>11</v>
      </c>
      <c r="K12287" s="2" t="str">
        <f>VLOOKUP($C12287,Clients!$B:$F,K$6,0)</f>
        <v>Abatz</v>
      </c>
      <c r="L12287" s="2" t="str">
        <f>VLOOKUP($C12287,Clients!$B:$F,L$6,0)</f>
        <v>Foreign</v>
      </c>
      <c r="M12287" s="2" t="str">
        <f>VLOOKUP($C12287,Clients!$B:$F,M$6,0)</f>
        <v>US</v>
      </c>
      <c r="N12287" s="2" t="str">
        <f>VLOOKUP($C12287,Clients!$B:$F,N$6,0)</f>
        <v>United States</v>
      </c>
    </row>
    <row r="12288" spans="2:14" x14ac:dyDescent="0.2">
      <c r="B12288" s="8">
        <v>0</v>
      </c>
      <c r="C12288" s="2" t="s">
        <v>17966</v>
      </c>
      <c r="D12288" s="2" t="s">
        <v>20</v>
      </c>
      <c r="E12288" s="8">
        <v>1</v>
      </c>
      <c r="F12288" s="2" t="s">
        <v>18563</v>
      </c>
      <c r="G12288" s="2" t="s">
        <v>18564</v>
      </c>
      <c r="H12288" s="9">
        <v>43069</v>
      </c>
      <c r="I12288" s="2">
        <v>2017</v>
      </c>
      <c r="J12288" s="2">
        <v>11</v>
      </c>
      <c r="K12288" s="2" t="str">
        <f>VLOOKUP($C12288,Clients!$B:$F,K$6,0)</f>
        <v>Abatz</v>
      </c>
      <c r="L12288" s="2" t="str">
        <f>VLOOKUP($C12288,Clients!$B:$F,L$6,0)</f>
        <v>Foreign</v>
      </c>
      <c r="M12288" s="2" t="str">
        <f>VLOOKUP($C12288,Clients!$B:$F,M$6,0)</f>
        <v>US</v>
      </c>
      <c r="N12288" s="2" t="str">
        <f>VLOOKUP($C12288,Clients!$B:$F,N$6,0)</f>
        <v>United States</v>
      </c>
    </row>
    <row r="12289" spans="2:14" x14ac:dyDescent="0.2">
      <c r="B12289" s="8">
        <v>64.680000000000007</v>
      </c>
      <c r="C12289" s="2" t="s">
        <v>17966</v>
      </c>
      <c r="D12289" s="2" t="s">
        <v>199</v>
      </c>
      <c r="E12289" s="8">
        <v>1</v>
      </c>
      <c r="F12289" s="2" t="s">
        <v>18565</v>
      </c>
      <c r="G12289" s="2" t="s">
        <v>18566</v>
      </c>
      <c r="H12289" s="9">
        <v>43117</v>
      </c>
      <c r="I12289" s="2">
        <v>2018</v>
      </c>
      <c r="J12289" s="2">
        <v>1</v>
      </c>
      <c r="K12289" s="2" t="str">
        <f>VLOOKUP($C12289,Clients!$B:$F,K$6,0)</f>
        <v>Abatz</v>
      </c>
      <c r="L12289" s="2" t="str">
        <f>VLOOKUP($C12289,Clients!$B:$F,L$6,0)</f>
        <v>Foreign</v>
      </c>
      <c r="M12289" s="2" t="str">
        <f>VLOOKUP($C12289,Clients!$B:$F,M$6,0)</f>
        <v>US</v>
      </c>
      <c r="N12289" s="2" t="str">
        <f>VLOOKUP($C12289,Clients!$B:$F,N$6,0)</f>
        <v>United States</v>
      </c>
    </row>
    <row r="12290" spans="2:14" x14ac:dyDescent="0.2">
      <c r="B12290" s="8">
        <v>147</v>
      </c>
      <c r="C12290" s="2" t="s">
        <v>17966</v>
      </c>
      <c r="D12290" s="2" t="s">
        <v>199</v>
      </c>
      <c r="E12290" s="8">
        <v>1</v>
      </c>
      <c r="F12290" s="2" t="s">
        <v>18565</v>
      </c>
      <c r="G12290" s="2" t="s">
        <v>18567</v>
      </c>
      <c r="H12290" s="9">
        <v>43117</v>
      </c>
      <c r="I12290" s="2">
        <v>2018</v>
      </c>
      <c r="J12290" s="2">
        <v>1</v>
      </c>
      <c r="K12290" s="2" t="str">
        <f>VLOOKUP($C12290,Clients!$B:$F,K$6,0)</f>
        <v>Abatz</v>
      </c>
      <c r="L12290" s="2" t="str">
        <f>VLOOKUP($C12290,Clients!$B:$F,L$6,0)</f>
        <v>Foreign</v>
      </c>
      <c r="M12290" s="2" t="str">
        <f>VLOOKUP($C12290,Clients!$B:$F,M$6,0)</f>
        <v>US</v>
      </c>
      <c r="N12290" s="2" t="str">
        <f>VLOOKUP($C12290,Clients!$B:$F,N$6,0)</f>
        <v>United States</v>
      </c>
    </row>
    <row r="12291" spans="2:14" x14ac:dyDescent="0.2">
      <c r="B12291" s="8">
        <v>68.460000000000008</v>
      </c>
      <c r="C12291" s="2" t="s">
        <v>17966</v>
      </c>
      <c r="D12291" s="2" t="s">
        <v>199</v>
      </c>
      <c r="E12291" s="8">
        <v>2</v>
      </c>
      <c r="F12291" s="2" t="s">
        <v>18568</v>
      </c>
      <c r="G12291" s="2" t="s">
        <v>18569</v>
      </c>
      <c r="H12291" s="9">
        <v>43117</v>
      </c>
      <c r="I12291" s="2">
        <v>2018</v>
      </c>
      <c r="J12291" s="2">
        <v>1</v>
      </c>
      <c r="K12291" s="2" t="str">
        <f>VLOOKUP($C12291,Clients!$B:$F,K$6,0)</f>
        <v>Abatz</v>
      </c>
      <c r="L12291" s="2" t="str">
        <f>VLOOKUP($C12291,Clients!$B:$F,L$6,0)</f>
        <v>Foreign</v>
      </c>
      <c r="M12291" s="2" t="str">
        <f>VLOOKUP($C12291,Clients!$B:$F,M$6,0)</f>
        <v>US</v>
      </c>
      <c r="N12291" s="2" t="str">
        <f>VLOOKUP($C12291,Clients!$B:$F,N$6,0)</f>
        <v>United States</v>
      </c>
    </row>
    <row r="12292" spans="2:14" x14ac:dyDescent="0.2">
      <c r="B12292" s="8">
        <v>147</v>
      </c>
      <c r="C12292" s="2" t="s">
        <v>17966</v>
      </c>
      <c r="D12292" s="2" t="s">
        <v>199</v>
      </c>
      <c r="E12292" s="8">
        <v>1</v>
      </c>
      <c r="F12292" s="2" t="s">
        <v>18568</v>
      </c>
      <c r="G12292" s="2" t="s">
        <v>18570</v>
      </c>
      <c r="H12292" s="9">
        <v>43117</v>
      </c>
      <c r="I12292" s="2">
        <v>2018</v>
      </c>
      <c r="J12292" s="2">
        <v>1</v>
      </c>
      <c r="K12292" s="2" t="str">
        <f>VLOOKUP($C12292,Clients!$B:$F,K$6,0)</f>
        <v>Abatz</v>
      </c>
      <c r="L12292" s="2" t="str">
        <f>VLOOKUP($C12292,Clients!$B:$F,L$6,0)</f>
        <v>Foreign</v>
      </c>
      <c r="M12292" s="2" t="str">
        <f>VLOOKUP($C12292,Clients!$B:$F,M$6,0)</f>
        <v>US</v>
      </c>
      <c r="N12292" s="2" t="str">
        <f>VLOOKUP($C12292,Clients!$B:$F,N$6,0)</f>
        <v>United States</v>
      </c>
    </row>
    <row r="12293" spans="2:14" x14ac:dyDescent="0.2">
      <c r="B12293" s="8">
        <v>117.60000000000001</v>
      </c>
      <c r="C12293" s="2" t="s">
        <v>17966</v>
      </c>
      <c r="D12293" s="2" t="s">
        <v>46</v>
      </c>
      <c r="E12293" s="8">
        <v>1</v>
      </c>
      <c r="F12293" s="2" t="s">
        <v>18571</v>
      </c>
      <c r="G12293" s="2" t="s">
        <v>18572</v>
      </c>
      <c r="H12293" s="9">
        <v>43138</v>
      </c>
      <c r="I12293" s="2">
        <v>2018</v>
      </c>
      <c r="J12293" s="2">
        <v>2</v>
      </c>
      <c r="K12293" s="2" t="str">
        <f>VLOOKUP($C12293,Clients!$B:$F,K$6,0)</f>
        <v>Abatz</v>
      </c>
      <c r="L12293" s="2" t="str">
        <f>VLOOKUP($C12293,Clients!$B:$F,L$6,0)</f>
        <v>Foreign</v>
      </c>
      <c r="M12293" s="2" t="str">
        <f>VLOOKUP($C12293,Clients!$B:$F,M$6,0)</f>
        <v>US</v>
      </c>
      <c r="N12293" s="2" t="str">
        <f>VLOOKUP($C12293,Clients!$B:$F,N$6,0)</f>
        <v>United States</v>
      </c>
    </row>
    <row r="12294" spans="2:14" x14ac:dyDescent="0.2">
      <c r="B12294" s="8">
        <v>64.680000000000007</v>
      </c>
      <c r="C12294" s="2" t="s">
        <v>17966</v>
      </c>
      <c r="D12294" s="2" t="s">
        <v>46</v>
      </c>
      <c r="E12294" s="8">
        <v>1</v>
      </c>
      <c r="F12294" s="2" t="s">
        <v>18571</v>
      </c>
      <c r="G12294" s="2" t="s">
        <v>18573</v>
      </c>
      <c r="H12294" s="9">
        <v>43138</v>
      </c>
      <c r="I12294" s="2">
        <v>2018</v>
      </c>
      <c r="J12294" s="2">
        <v>2</v>
      </c>
      <c r="K12294" s="2" t="str">
        <f>VLOOKUP($C12294,Clients!$B:$F,K$6,0)</f>
        <v>Abatz</v>
      </c>
      <c r="L12294" s="2" t="str">
        <f>VLOOKUP($C12294,Clients!$B:$F,L$6,0)</f>
        <v>Foreign</v>
      </c>
      <c r="M12294" s="2" t="str">
        <f>VLOOKUP($C12294,Clients!$B:$F,M$6,0)</f>
        <v>US</v>
      </c>
      <c r="N12294" s="2" t="str">
        <f>VLOOKUP($C12294,Clients!$B:$F,N$6,0)</f>
        <v>United States</v>
      </c>
    </row>
    <row r="12295" spans="2:14" x14ac:dyDescent="0.2">
      <c r="B12295" s="8">
        <v>32.340000000000003</v>
      </c>
      <c r="C12295" s="2" t="s">
        <v>17966</v>
      </c>
      <c r="D12295" s="2" t="s">
        <v>46</v>
      </c>
      <c r="E12295" s="8">
        <v>1</v>
      </c>
      <c r="F12295" s="2" t="s">
        <v>18574</v>
      </c>
      <c r="G12295" s="2" t="s">
        <v>18575</v>
      </c>
      <c r="H12295" s="9">
        <v>43138</v>
      </c>
      <c r="I12295" s="2">
        <v>2018</v>
      </c>
      <c r="J12295" s="2">
        <v>2</v>
      </c>
      <c r="K12295" s="2" t="str">
        <f>VLOOKUP($C12295,Clients!$B:$F,K$6,0)</f>
        <v>Abatz</v>
      </c>
      <c r="L12295" s="2" t="str">
        <f>VLOOKUP($C12295,Clients!$B:$F,L$6,0)</f>
        <v>Foreign</v>
      </c>
      <c r="M12295" s="2" t="str">
        <f>VLOOKUP($C12295,Clients!$B:$F,M$6,0)</f>
        <v>US</v>
      </c>
      <c r="N12295" s="2" t="str">
        <f>VLOOKUP($C12295,Clients!$B:$F,N$6,0)</f>
        <v>United States</v>
      </c>
    </row>
    <row r="12296" spans="2:14" x14ac:dyDescent="0.2">
      <c r="B12296" s="8">
        <v>100.80000000000001</v>
      </c>
      <c r="C12296" s="2" t="s">
        <v>17966</v>
      </c>
      <c r="D12296" s="2" t="s">
        <v>46</v>
      </c>
      <c r="E12296" s="8">
        <v>1</v>
      </c>
      <c r="F12296" s="2" t="s">
        <v>18574</v>
      </c>
      <c r="G12296" s="2" t="s">
        <v>18576</v>
      </c>
      <c r="H12296" s="9">
        <v>43138</v>
      </c>
      <c r="I12296" s="2">
        <v>2018</v>
      </c>
      <c r="J12296" s="2">
        <v>2</v>
      </c>
      <c r="K12296" s="2" t="str">
        <f>VLOOKUP($C12296,Clients!$B:$F,K$6,0)</f>
        <v>Abatz</v>
      </c>
      <c r="L12296" s="2" t="str">
        <f>VLOOKUP($C12296,Clients!$B:$F,L$6,0)</f>
        <v>Foreign</v>
      </c>
      <c r="M12296" s="2" t="str">
        <f>VLOOKUP($C12296,Clients!$B:$F,M$6,0)</f>
        <v>US</v>
      </c>
      <c r="N12296" s="2" t="str">
        <f>VLOOKUP($C12296,Clients!$B:$F,N$6,0)</f>
        <v>United States</v>
      </c>
    </row>
    <row r="12297" spans="2:14" x14ac:dyDescent="0.2">
      <c r="B12297" s="8">
        <v>0</v>
      </c>
      <c r="C12297" s="2" t="s">
        <v>17966</v>
      </c>
      <c r="D12297" s="2" t="s">
        <v>16</v>
      </c>
      <c r="E12297" s="8">
        <v>250</v>
      </c>
      <c r="F12297" s="2" t="s">
        <v>18577</v>
      </c>
      <c r="G12297" s="2" t="s">
        <v>18578</v>
      </c>
      <c r="H12297" s="9">
        <v>43140</v>
      </c>
      <c r="I12297" s="2">
        <v>2018</v>
      </c>
      <c r="J12297" s="2">
        <v>2</v>
      </c>
      <c r="K12297" s="2" t="str">
        <f>VLOOKUP($C12297,Clients!$B:$F,K$6,0)</f>
        <v>Abatz</v>
      </c>
      <c r="L12297" s="2" t="str">
        <f>VLOOKUP($C12297,Clients!$B:$F,L$6,0)</f>
        <v>Foreign</v>
      </c>
      <c r="M12297" s="2" t="str">
        <f>VLOOKUP($C12297,Clients!$B:$F,M$6,0)</f>
        <v>US</v>
      </c>
      <c r="N12297" s="2" t="str">
        <f>VLOOKUP($C12297,Clients!$B:$F,N$6,0)</f>
        <v>United States</v>
      </c>
    </row>
    <row r="12298" spans="2:14" x14ac:dyDescent="0.2">
      <c r="B12298" s="8">
        <v>0</v>
      </c>
      <c r="C12298" s="2" t="s">
        <v>17966</v>
      </c>
      <c r="D12298" s="2" t="s">
        <v>16</v>
      </c>
      <c r="E12298" s="8">
        <v>250</v>
      </c>
      <c r="F12298" s="2" t="s">
        <v>18579</v>
      </c>
      <c r="G12298" s="2" t="s">
        <v>18580</v>
      </c>
      <c r="H12298" s="9">
        <v>43140</v>
      </c>
      <c r="I12298" s="2">
        <v>2018</v>
      </c>
      <c r="J12298" s="2">
        <v>2</v>
      </c>
      <c r="K12298" s="2" t="str">
        <f>VLOOKUP($C12298,Clients!$B:$F,K$6,0)</f>
        <v>Abatz</v>
      </c>
      <c r="L12298" s="2" t="str">
        <f>VLOOKUP($C12298,Clients!$B:$F,L$6,0)</f>
        <v>Foreign</v>
      </c>
      <c r="M12298" s="2" t="str">
        <f>VLOOKUP($C12298,Clients!$B:$F,M$6,0)</f>
        <v>US</v>
      </c>
      <c r="N12298" s="2" t="str">
        <f>VLOOKUP($C12298,Clients!$B:$F,N$6,0)</f>
        <v>United States</v>
      </c>
    </row>
    <row r="12299" spans="2:14" x14ac:dyDescent="0.2">
      <c r="B12299" s="8">
        <v>36.960000000000008</v>
      </c>
      <c r="C12299" s="2" t="s">
        <v>17966</v>
      </c>
      <c r="D12299" s="2" t="s">
        <v>46</v>
      </c>
      <c r="E12299" s="8">
        <v>1</v>
      </c>
      <c r="F12299" s="2" t="s">
        <v>18581</v>
      </c>
      <c r="G12299" s="2" t="s">
        <v>18582</v>
      </c>
      <c r="H12299" s="9">
        <v>43145</v>
      </c>
      <c r="I12299" s="2">
        <v>2018</v>
      </c>
      <c r="J12299" s="2">
        <v>2</v>
      </c>
      <c r="K12299" s="2" t="str">
        <f>VLOOKUP($C12299,Clients!$B:$F,K$6,0)</f>
        <v>Abatz</v>
      </c>
      <c r="L12299" s="2" t="str">
        <f>VLOOKUP($C12299,Clients!$B:$F,L$6,0)</f>
        <v>Foreign</v>
      </c>
      <c r="M12299" s="2" t="str">
        <f>VLOOKUP($C12299,Clients!$B:$F,M$6,0)</f>
        <v>US</v>
      </c>
      <c r="N12299" s="2" t="str">
        <f>VLOOKUP($C12299,Clients!$B:$F,N$6,0)</f>
        <v>United States</v>
      </c>
    </row>
    <row r="12300" spans="2:14" x14ac:dyDescent="0.2">
      <c r="B12300" s="8">
        <v>100.80000000000001</v>
      </c>
      <c r="C12300" s="2" t="s">
        <v>17966</v>
      </c>
      <c r="D12300" s="2" t="s">
        <v>46</v>
      </c>
      <c r="E12300" s="8">
        <v>1</v>
      </c>
      <c r="F12300" s="2" t="s">
        <v>18581</v>
      </c>
      <c r="G12300" s="2" t="s">
        <v>18583</v>
      </c>
      <c r="H12300" s="9">
        <v>43145</v>
      </c>
      <c r="I12300" s="2">
        <v>2018</v>
      </c>
      <c r="J12300" s="2">
        <v>2</v>
      </c>
      <c r="K12300" s="2" t="str">
        <f>VLOOKUP($C12300,Clients!$B:$F,K$6,0)</f>
        <v>Abatz</v>
      </c>
      <c r="L12300" s="2" t="str">
        <f>VLOOKUP($C12300,Clients!$B:$F,L$6,0)</f>
        <v>Foreign</v>
      </c>
      <c r="M12300" s="2" t="str">
        <f>VLOOKUP($C12300,Clients!$B:$F,M$6,0)</f>
        <v>US</v>
      </c>
      <c r="N12300" s="2" t="str">
        <f>VLOOKUP($C12300,Clients!$B:$F,N$6,0)</f>
        <v>United States</v>
      </c>
    </row>
    <row r="12301" spans="2:14" x14ac:dyDescent="0.2">
      <c r="B12301" s="8">
        <v>129.36000000000001</v>
      </c>
      <c r="C12301" s="2" t="s">
        <v>17966</v>
      </c>
      <c r="D12301" s="2" t="s">
        <v>46</v>
      </c>
      <c r="E12301" s="8">
        <v>2</v>
      </c>
      <c r="F12301" s="2" t="s">
        <v>18584</v>
      </c>
      <c r="G12301" s="2" t="s">
        <v>18585</v>
      </c>
      <c r="H12301" s="9">
        <v>43145</v>
      </c>
      <c r="I12301" s="2">
        <v>2018</v>
      </c>
      <c r="J12301" s="2">
        <v>2</v>
      </c>
      <c r="K12301" s="2" t="str">
        <f>VLOOKUP($C12301,Clients!$B:$F,K$6,0)</f>
        <v>Abatz</v>
      </c>
      <c r="L12301" s="2" t="str">
        <f>VLOOKUP($C12301,Clients!$B:$F,L$6,0)</f>
        <v>Foreign</v>
      </c>
      <c r="M12301" s="2" t="str">
        <f>VLOOKUP($C12301,Clients!$B:$F,M$6,0)</f>
        <v>US</v>
      </c>
      <c r="N12301" s="2" t="str">
        <f>VLOOKUP($C12301,Clients!$B:$F,N$6,0)</f>
        <v>United States</v>
      </c>
    </row>
    <row r="12302" spans="2:14" x14ac:dyDescent="0.2">
      <c r="B12302" s="8">
        <v>134.4</v>
      </c>
      <c r="C12302" s="2" t="s">
        <v>17966</v>
      </c>
      <c r="D12302" s="2" t="s">
        <v>46</v>
      </c>
      <c r="E12302" s="8">
        <v>1</v>
      </c>
      <c r="F12302" s="2" t="s">
        <v>18584</v>
      </c>
      <c r="G12302" s="2" t="s">
        <v>18586</v>
      </c>
      <c r="H12302" s="9">
        <v>43145</v>
      </c>
      <c r="I12302" s="2">
        <v>2018</v>
      </c>
      <c r="J12302" s="2">
        <v>2</v>
      </c>
      <c r="K12302" s="2" t="str">
        <f>VLOOKUP($C12302,Clients!$B:$F,K$6,0)</f>
        <v>Abatz</v>
      </c>
      <c r="L12302" s="2" t="str">
        <f>VLOOKUP($C12302,Clients!$B:$F,L$6,0)</f>
        <v>Foreign</v>
      </c>
      <c r="M12302" s="2" t="str">
        <f>VLOOKUP($C12302,Clients!$B:$F,M$6,0)</f>
        <v>US</v>
      </c>
      <c r="N12302" s="2" t="str">
        <f>VLOOKUP($C12302,Clients!$B:$F,N$6,0)</f>
        <v>United States</v>
      </c>
    </row>
    <row r="12303" spans="2:14" x14ac:dyDescent="0.2">
      <c r="B12303" s="8">
        <v>3.7800000000000002</v>
      </c>
      <c r="C12303" s="2" t="s">
        <v>17966</v>
      </c>
      <c r="D12303" s="2" t="s">
        <v>46</v>
      </c>
      <c r="E12303" s="8">
        <v>1</v>
      </c>
      <c r="F12303" s="2" t="s">
        <v>18587</v>
      </c>
      <c r="G12303" s="2" t="s">
        <v>18588</v>
      </c>
      <c r="H12303" s="9">
        <v>43145</v>
      </c>
      <c r="I12303" s="2">
        <v>2018</v>
      </c>
      <c r="J12303" s="2">
        <v>2</v>
      </c>
      <c r="K12303" s="2" t="str">
        <f>VLOOKUP($C12303,Clients!$B:$F,K$6,0)</f>
        <v>Abatz</v>
      </c>
      <c r="L12303" s="2" t="str">
        <f>VLOOKUP($C12303,Clients!$B:$F,L$6,0)</f>
        <v>Foreign</v>
      </c>
      <c r="M12303" s="2" t="str">
        <f>VLOOKUP($C12303,Clients!$B:$F,M$6,0)</f>
        <v>US</v>
      </c>
      <c r="N12303" s="2" t="str">
        <f>VLOOKUP($C12303,Clients!$B:$F,N$6,0)</f>
        <v>United States</v>
      </c>
    </row>
    <row r="12304" spans="2:14" x14ac:dyDescent="0.2">
      <c r="B12304" s="8">
        <v>100.80000000000001</v>
      </c>
      <c r="C12304" s="2" t="s">
        <v>17966</v>
      </c>
      <c r="D12304" s="2" t="s">
        <v>46</v>
      </c>
      <c r="E12304" s="8">
        <v>1</v>
      </c>
      <c r="F12304" s="2" t="s">
        <v>18587</v>
      </c>
      <c r="G12304" s="2" t="s">
        <v>18589</v>
      </c>
      <c r="H12304" s="9">
        <v>43145</v>
      </c>
      <c r="I12304" s="2">
        <v>2018</v>
      </c>
      <c r="J12304" s="2">
        <v>2</v>
      </c>
      <c r="K12304" s="2" t="str">
        <f>VLOOKUP($C12304,Clients!$B:$F,K$6,0)</f>
        <v>Abatz</v>
      </c>
      <c r="L12304" s="2" t="str">
        <f>VLOOKUP($C12304,Clients!$B:$F,L$6,0)</f>
        <v>Foreign</v>
      </c>
      <c r="M12304" s="2" t="str">
        <f>VLOOKUP($C12304,Clients!$B:$F,M$6,0)</f>
        <v>US</v>
      </c>
      <c r="N12304" s="2" t="str">
        <f>VLOOKUP($C12304,Clients!$B:$F,N$6,0)</f>
        <v>United States</v>
      </c>
    </row>
    <row r="12305" spans="2:14" x14ac:dyDescent="0.2">
      <c r="B12305" s="8">
        <v>0</v>
      </c>
      <c r="C12305" s="2" t="s">
        <v>17966</v>
      </c>
      <c r="D12305" s="2" t="s">
        <v>46</v>
      </c>
      <c r="E12305" s="8">
        <v>1</v>
      </c>
      <c r="F12305" s="2" t="s">
        <v>18590</v>
      </c>
      <c r="G12305" s="2" t="s">
        <v>18591</v>
      </c>
      <c r="H12305" s="9">
        <v>43145</v>
      </c>
      <c r="I12305" s="2">
        <v>2018</v>
      </c>
      <c r="J12305" s="2">
        <v>2</v>
      </c>
      <c r="K12305" s="2" t="str">
        <f>VLOOKUP($C12305,Clients!$B:$F,K$6,0)</f>
        <v>Abatz</v>
      </c>
      <c r="L12305" s="2" t="str">
        <f>VLOOKUP($C12305,Clients!$B:$F,L$6,0)</f>
        <v>Foreign</v>
      </c>
      <c r="M12305" s="2" t="str">
        <f>VLOOKUP($C12305,Clients!$B:$F,M$6,0)</f>
        <v>US</v>
      </c>
      <c r="N12305" s="2" t="str">
        <f>VLOOKUP($C12305,Clients!$B:$F,N$6,0)</f>
        <v>United States</v>
      </c>
    </row>
    <row r="12306" spans="2:14" x14ac:dyDescent="0.2">
      <c r="B12306" s="8">
        <v>5.4600000000000009</v>
      </c>
      <c r="C12306" s="2" t="s">
        <v>17966</v>
      </c>
      <c r="D12306" s="2" t="s">
        <v>46</v>
      </c>
      <c r="E12306" s="8">
        <v>1</v>
      </c>
      <c r="F12306" s="2" t="s">
        <v>18592</v>
      </c>
      <c r="G12306" s="2" t="s">
        <v>18593</v>
      </c>
      <c r="H12306" s="9">
        <v>43145</v>
      </c>
      <c r="I12306" s="2">
        <v>2018</v>
      </c>
      <c r="J12306" s="2">
        <v>2</v>
      </c>
      <c r="K12306" s="2" t="str">
        <f>VLOOKUP($C12306,Clients!$B:$F,K$6,0)</f>
        <v>Abatz</v>
      </c>
      <c r="L12306" s="2" t="str">
        <f>VLOOKUP($C12306,Clients!$B:$F,L$6,0)</f>
        <v>Foreign</v>
      </c>
      <c r="M12306" s="2" t="str">
        <f>VLOOKUP($C12306,Clients!$B:$F,M$6,0)</f>
        <v>US</v>
      </c>
      <c r="N12306" s="2" t="str">
        <f>VLOOKUP($C12306,Clients!$B:$F,N$6,0)</f>
        <v>United States</v>
      </c>
    </row>
    <row r="12307" spans="2:14" x14ac:dyDescent="0.2">
      <c r="B12307" s="8">
        <v>117.60000000000001</v>
      </c>
      <c r="C12307" s="2" t="s">
        <v>17966</v>
      </c>
      <c r="D12307" s="2" t="s">
        <v>46</v>
      </c>
      <c r="E12307" s="8">
        <v>1</v>
      </c>
      <c r="F12307" s="2" t="s">
        <v>18592</v>
      </c>
      <c r="G12307" s="2" t="s">
        <v>18594</v>
      </c>
      <c r="H12307" s="9">
        <v>43145</v>
      </c>
      <c r="I12307" s="2">
        <v>2018</v>
      </c>
      <c r="J12307" s="2">
        <v>2</v>
      </c>
      <c r="K12307" s="2" t="str">
        <f>VLOOKUP($C12307,Clients!$B:$F,K$6,0)</f>
        <v>Abatz</v>
      </c>
      <c r="L12307" s="2" t="str">
        <f>VLOOKUP($C12307,Clients!$B:$F,L$6,0)</f>
        <v>Foreign</v>
      </c>
      <c r="M12307" s="2" t="str">
        <f>VLOOKUP($C12307,Clients!$B:$F,M$6,0)</f>
        <v>US</v>
      </c>
      <c r="N12307" s="2" t="str">
        <f>VLOOKUP($C12307,Clients!$B:$F,N$6,0)</f>
        <v>United States</v>
      </c>
    </row>
    <row r="12308" spans="2:14" x14ac:dyDescent="0.2">
      <c r="B12308" s="8">
        <v>75.600000000000009</v>
      </c>
      <c r="C12308" s="2" t="s">
        <v>17966</v>
      </c>
      <c r="D12308" s="2" t="s">
        <v>46</v>
      </c>
      <c r="E12308" s="8">
        <v>1</v>
      </c>
      <c r="F12308" s="2" t="s">
        <v>18595</v>
      </c>
      <c r="G12308" s="2" t="s">
        <v>18596</v>
      </c>
      <c r="H12308" s="9">
        <v>43145</v>
      </c>
      <c r="I12308" s="2">
        <v>2018</v>
      </c>
      <c r="J12308" s="2">
        <v>2</v>
      </c>
      <c r="K12308" s="2" t="str">
        <f>VLOOKUP($C12308,Clients!$B:$F,K$6,0)</f>
        <v>Abatz</v>
      </c>
      <c r="L12308" s="2" t="str">
        <f>VLOOKUP($C12308,Clients!$B:$F,L$6,0)</f>
        <v>Foreign</v>
      </c>
      <c r="M12308" s="2" t="str">
        <f>VLOOKUP($C12308,Clients!$B:$F,M$6,0)</f>
        <v>US</v>
      </c>
      <c r="N12308" s="2" t="str">
        <f>VLOOKUP($C12308,Clients!$B:$F,N$6,0)</f>
        <v>United States</v>
      </c>
    </row>
    <row r="12309" spans="2:14" x14ac:dyDescent="0.2">
      <c r="B12309" s="8">
        <v>117.60000000000001</v>
      </c>
      <c r="C12309" s="2" t="s">
        <v>17966</v>
      </c>
      <c r="D12309" s="2" t="s">
        <v>46</v>
      </c>
      <c r="E12309" s="8">
        <v>1</v>
      </c>
      <c r="F12309" s="2" t="s">
        <v>18595</v>
      </c>
      <c r="G12309" s="2" t="s">
        <v>18597</v>
      </c>
      <c r="H12309" s="9">
        <v>43145</v>
      </c>
      <c r="I12309" s="2">
        <v>2018</v>
      </c>
      <c r="J12309" s="2">
        <v>2</v>
      </c>
      <c r="K12309" s="2" t="str">
        <f>VLOOKUP($C12309,Clients!$B:$F,K$6,0)</f>
        <v>Abatz</v>
      </c>
      <c r="L12309" s="2" t="str">
        <f>VLOOKUP($C12309,Clients!$B:$F,L$6,0)</f>
        <v>Foreign</v>
      </c>
      <c r="M12309" s="2" t="str">
        <f>VLOOKUP($C12309,Clients!$B:$F,M$6,0)</f>
        <v>US</v>
      </c>
      <c r="N12309" s="2" t="str">
        <f>VLOOKUP($C12309,Clients!$B:$F,N$6,0)</f>
        <v>United States</v>
      </c>
    </row>
    <row r="12310" spans="2:14" x14ac:dyDescent="0.2">
      <c r="B12310" s="8">
        <v>242.76</v>
      </c>
      <c r="C12310" s="2" t="s">
        <v>17966</v>
      </c>
      <c r="D12310" s="2" t="s">
        <v>46</v>
      </c>
      <c r="E12310" s="8">
        <v>3</v>
      </c>
      <c r="F12310" s="2" t="s">
        <v>18598</v>
      </c>
      <c r="G12310" s="2" t="s">
        <v>18599</v>
      </c>
      <c r="H12310" s="9">
        <v>43145</v>
      </c>
      <c r="I12310" s="2">
        <v>2018</v>
      </c>
      <c r="J12310" s="2">
        <v>2</v>
      </c>
      <c r="K12310" s="2" t="str">
        <f>VLOOKUP($C12310,Clients!$B:$F,K$6,0)</f>
        <v>Abatz</v>
      </c>
      <c r="L12310" s="2" t="str">
        <f>VLOOKUP($C12310,Clients!$B:$F,L$6,0)</f>
        <v>Foreign</v>
      </c>
      <c r="M12310" s="2" t="str">
        <f>VLOOKUP($C12310,Clients!$B:$F,M$6,0)</f>
        <v>US</v>
      </c>
      <c r="N12310" s="2" t="str">
        <f>VLOOKUP($C12310,Clients!$B:$F,N$6,0)</f>
        <v>United States</v>
      </c>
    </row>
    <row r="12311" spans="2:14" x14ac:dyDescent="0.2">
      <c r="B12311" s="8">
        <v>134.4</v>
      </c>
      <c r="C12311" s="2" t="s">
        <v>17966</v>
      </c>
      <c r="D12311" s="2" t="s">
        <v>46</v>
      </c>
      <c r="E12311" s="8">
        <v>1</v>
      </c>
      <c r="F12311" s="2" t="s">
        <v>18598</v>
      </c>
      <c r="G12311" s="2" t="s">
        <v>18600</v>
      </c>
      <c r="H12311" s="9">
        <v>43145</v>
      </c>
      <c r="I12311" s="2">
        <v>2018</v>
      </c>
      <c r="J12311" s="2">
        <v>2</v>
      </c>
      <c r="K12311" s="2" t="str">
        <f>VLOOKUP($C12311,Clients!$B:$F,K$6,0)</f>
        <v>Abatz</v>
      </c>
      <c r="L12311" s="2" t="str">
        <f>VLOOKUP($C12311,Clients!$B:$F,L$6,0)</f>
        <v>Foreign</v>
      </c>
      <c r="M12311" s="2" t="str">
        <f>VLOOKUP($C12311,Clients!$B:$F,M$6,0)</f>
        <v>US</v>
      </c>
      <c r="N12311" s="2" t="str">
        <f>VLOOKUP($C12311,Clients!$B:$F,N$6,0)</f>
        <v>United States</v>
      </c>
    </row>
    <row r="12312" spans="2:14" x14ac:dyDescent="0.2">
      <c r="B12312" s="8">
        <v>178.08</v>
      </c>
      <c r="C12312" s="2" t="s">
        <v>17966</v>
      </c>
      <c r="D12312" s="2" t="s">
        <v>46</v>
      </c>
      <c r="E12312" s="8">
        <v>2</v>
      </c>
      <c r="F12312" s="2" t="s">
        <v>18601</v>
      </c>
      <c r="G12312" s="2" t="s">
        <v>18602</v>
      </c>
      <c r="H12312" s="9">
        <v>43145</v>
      </c>
      <c r="I12312" s="2">
        <v>2018</v>
      </c>
      <c r="J12312" s="2">
        <v>2</v>
      </c>
      <c r="K12312" s="2" t="str">
        <f>VLOOKUP($C12312,Clients!$B:$F,K$6,0)</f>
        <v>Abatz</v>
      </c>
      <c r="L12312" s="2" t="str">
        <f>VLOOKUP($C12312,Clients!$B:$F,L$6,0)</f>
        <v>Foreign</v>
      </c>
      <c r="M12312" s="2" t="str">
        <f>VLOOKUP($C12312,Clients!$B:$F,M$6,0)</f>
        <v>US</v>
      </c>
      <c r="N12312" s="2" t="str">
        <f>VLOOKUP($C12312,Clients!$B:$F,N$6,0)</f>
        <v>United States</v>
      </c>
    </row>
    <row r="12313" spans="2:14" x14ac:dyDescent="0.2">
      <c r="B12313" s="8">
        <v>138.6</v>
      </c>
      <c r="C12313" s="2" t="s">
        <v>17966</v>
      </c>
      <c r="D12313" s="2" t="s">
        <v>46</v>
      </c>
      <c r="E12313" s="8">
        <v>1</v>
      </c>
      <c r="F12313" s="2" t="s">
        <v>18603</v>
      </c>
      <c r="G12313" s="2" t="s">
        <v>18604</v>
      </c>
      <c r="H12313" s="9">
        <v>43145</v>
      </c>
      <c r="I12313" s="2">
        <v>2018</v>
      </c>
      <c r="J12313" s="2">
        <v>2</v>
      </c>
      <c r="K12313" s="2" t="str">
        <f>VLOOKUP($C12313,Clients!$B:$F,K$6,0)</f>
        <v>Abatz</v>
      </c>
      <c r="L12313" s="2" t="str">
        <f>VLOOKUP($C12313,Clients!$B:$F,L$6,0)</f>
        <v>Foreign</v>
      </c>
      <c r="M12313" s="2" t="str">
        <f>VLOOKUP($C12313,Clients!$B:$F,M$6,0)</f>
        <v>US</v>
      </c>
      <c r="N12313" s="2" t="str">
        <f>VLOOKUP($C12313,Clients!$B:$F,N$6,0)</f>
        <v>United States</v>
      </c>
    </row>
    <row r="12314" spans="2:14" x14ac:dyDescent="0.2">
      <c r="B12314" s="8">
        <v>64.680000000000007</v>
      </c>
      <c r="C12314" s="2" t="s">
        <v>17966</v>
      </c>
      <c r="D12314" s="2" t="s">
        <v>46</v>
      </c>
      <c r="E12314" s="8">
        <v>1</v>
      </c>
      <c r="F12314" s="2" t="s">
        <v>18605</v>
      </c>
      <c r="G12314" s="2" t="s">
        <v>18606</v>
      </c>
      <c r="H12314" s="9">
        <v>43145</v>
      </c>
      <c r="I12314" s="2">
        <v>2018</v>
      </c>
      <c r="J12314" s="2">
        <v>2</v>
      </c>
      <c r="K12314" s="2" t="str">
        <f>VLOOKUP($C12314,Clients!$B:$F,K$6,0)</f>
        <v>Abatz</v>
      </c>
      <c r="L12314" s="2" t="str">
        <f>VLOOKUP($C12314,Clients!$B:$F,L$6,0)</f>
        <v>Foreign</v>
      </c>
      <c r="M12314" s="2" t="str">
        <f>VLOOKUP($C12314,Clients!$B:$F,M$6,0)</f>
        <v>US</v>
      </c>
      <c r="N12314" s="2" t="str">
        <f>VLOOKUP($C12314,Clients!$B:$F,N$6,0)</f>
        <v>United States</v>
      </c>
    </row>
    <row r="12315" spans="2:14" x14ac:dyDescent="0.2">
      <c r="B12315" s="8">
        <v>117.60000000000001</v>
      </c>
      <c r="C12315" s="2" t="s">
        <v>17966</v>
      </c>
      <c r="D12315" s="2" t="s">
        <v>46</v>
      </c>
      <c r="E12315" s="8">
        <v>1</v>
      </c>
      <c r="F12315" s="2" t="s">
        <v>18605</v>
      </c>
      <c r="G12315" s="2" t="s">
        <v>18607</v>
      </c>
      <c r="H12315" s="9">
        <v>43145</v>
      </c>
      <c r="I12315" s="2">
        <v>2018</v>
      </c>
      <c r="J12315" s="2">
        <v>2</v>
      </c>
      <c r="K12315" s="2" t="str">
        <f>VLOOKUP($C12315,Clients!$B:$F,K$6,0)</f>
        <v>Abatz</v>
      </c>
      <c r="L12315" s="2" t="str">
        <f>VLOOKUP($C12315,Clients!$B:$F,L$6,0)</f>
        <v>Foreign</v>
      </c>
      <c r="M12315" s="2" t="str">
        <f>VLOOKUP($C12315,Clients!$B:$F,M$6,0)</f>
        <v>US</v>
      </c>
      <c r="N12315" s="2" t="str">
        <f>VLOOKUP($C12315,Clients!$B:$F,N$6,0)</f>
        <v>United States</v>
      </c>
    </row>
    <row r="12316" spans="2:14" x14ac:dyDescent="0.2">
      <c r="B12316" s="8">
        <v>64.680000000000007</v>
      </c>
      <c r="C12316" s="2" t="s">
        <v>17966</v>
      </c>
      <c r="D12316" s="2" t="s">
        <v>46</v>
      </c>
      <c r="E12316" s="8">
        <v>1</v>
      </c>
      <c r="F12316" s="2" t="s">
        <v>18608</v>
      </c>
      <c r="G12316" s="2" t="s">
        <v>18609</v>
      </c>
      <c r="H12316" s="9">
        <v>43145</v>
      </c>
      <c r="I12316" s="2">
        <v>2018</v>
      </c>
      <c r="J12316" s="2">
        <v>2</v>
      </c>
      <c r="K12316" s="2" t="str">
        <f>VLOOKUP($C12316,Clients!$B:$F,K$6,0)</f>
        <v>Abatz</v>
      </c>
      <c r="L12316" s="2" t="str">
        <f>VLOOKUP($C12316,Clients!$B:$F,L$6,0)</f>
        <v>Foreign</v>
      </c>
      <c r="M12316" s="2" t="str">
        <f>VLOOKUP($C12316,Clients!$B:$F,M$6,0)</f>
        <v>US</v>
      </c>
      <c r="N12316" s="2" t="str">
        <f>VLOOKUP($C12316,Clients!$B:$F,N$6,0)</f>
        <v>United States</v>
      </c>
    </row>
    <row r="12317" spans="2:14" x14ac:dyDescent="0.2">
      <c r="B12317" s="8">
        <v>117.60000000000001</v>
      </c>
      <c r="C12317" s="2" t="s">
        <v>17966</v>
      </c>
      <c r="D12317" s="2" t="s">
        <v>46</v>
      </c>
      <c r="E12317" s="8">
        <v>1</v>
      </c>
      <c r="F12317" s="2" t="s">
        <v>18608</v>
      </c>
      <c r="G12317" s="2" t="s">
        <v>18610</v>
      </c>
      <c r="H12317" s="9">
        <v>43145</v>
      </c>
      <c r="I12317" s="2">
        <v>2018</v>
      </c>
      <c r="J12317" s="2">
        <v>2</v>
      </c>
      <c r="K12317" s="2" t="str">
        <f>VLOOKUP($C12317,Clients!$B:$F,K$6,0)</f>
        <v>Abatz</v>
      </c>
      <c r="L12317" s="2" t="str">
        <f>VLOOKUP($C12317,Clients!$B:$F,L$6,0)</f>
        <v>Foreign</v>
      </c>
      <c r="M12317" s="2" t="str">
        <f>VLOOKUP($C12317,Clients!$B:$F,M$6,0)</f>
        <v>US</v>
      </c>
      <c r="N12317" s="2" t="str">
        <f>VLOOKUP($C12317,Clients!$B:$F,N$6,0)</f>
        <v>United States</v>
      </c>
    </row>
    <row r="12318" spans="2:14" x14ac:dyDescent="0.2">
      <c r="B12318" s="8">
        <v>12.600000000000001</v>
      </c>
      <c r="C12318" s="2" t="s">
        <v>17966</v>
      </c>
      <c r="D12318" s="2" t="s">
        <v>46</v>
      </c>
      <c r="E12318" s="8">
        <v>1</v>
      </c>
      <c r="F12318" s="2" t="s">
        <v>18611</v>
      </c>
      <c r="G12318" s="2" t="s">
        <v>18612</v>
      </c>
      <c r="H12318" s="9">
        <v>43145</v>
      </c>
      <c r="I12318" s="2">
        <v>2018</v>
      </c>
      <c r="J12318" s="2">
        <v>2</v>
      </c>
      <c r="K12318" s="2" t="str">
        <f>VLOOKUP($C12318,Clients!$B:$F,K$6,0)</f>
        <v>Abatz</v>
      </c>
      <c r="L12318" s="2" t="str">
        <f>VLOOKUP($C12318,Clients!$B:$F,L$6,0)</f>
        <v>Foreign</v>
      </c>
      <c r="M12318" s="2" t="str">
        <f>VLOOKUP($C12318,Clients!$B:$F,M$6,0)</f>
        <v>US</v>
      </c>
      <c r="N12318" s="2" t="str">
        <f>VLOOKUP($C12318,Clients!$B:$F,N$6,0)</f>
        <v>United States</v>
      </c>
    </row>
    <row r="12319" spans="2:14" x14ac:dyDescent="0.2">
      <c r="B12319" s="8">
        <v>100.80000000000001</v>
      </c>
      <c r="C12319" s="2" t="s">
        <v>17966</v>
      </c>
      <c r="D12319" s="2" t="s">
        <v>46</v>
      </c>
      <c r="E12319" s="8">
        <v>1</v>
      </c>
      <c r="F12319" s="2" t="s">
        <v>18611</v>
      </c>
      <c r="G12319" s="2" t="s">
        <v>18613</v>
      </c>
      <c r="H12319" s="9">
        <v>43145</v>
      </c>
      <c r="I12319" s="2">
        <v>2018</v>
      </c>
      <c r="J12319" s="2">
        <v>2</v>
      </c>
      <c r="K12319" s="2" t="str">
        <f>VLOOKUP($C12319,Clients!$B:$F,K$6,0)</f>
        <v>Abatz</v>
      </c>
      <c r="L12319" s="2" t="str">
        <f>VLOOKUP($C12319,Clients!$B:$F,L$6,0)</f>
        <v>Foreign</v>
      </c>
      <c r="M12319" s="2" t="str">
        <f>VLOOKUP($C12319,Clients!$B:$F,M$6,0)</f>
        <v>US</v>
      </c>
      <c r="N12319" s="2" t="str">
        <f>VLOOKUP($C12319,Clients!$B:$F,N$6,0)</f>
        <v>United States</v>
      </c>
    </row>
    <row r="12320" spans="2:14" x14ac:dyDescent="0.2">
      <c r="B12320" s="8">
        <v>178.08</v>
      </c>
      <c r="C12320" s="2" t="s">
        <v>17966</v>
      </c>
      <c r="D12320" s="2" t="s">
        <v>46</v>
      </c>
      <c r="E12320" s="8">
        <v>3</v>
      </c>
      <c r="F12320" s="2" t="s">
        <v>18614</v>
      </c>
      <c r="G12320" s="2" t="s">
        <v>18615</v>
      </c>
      <c r="H12320" s="9">
        <v>43151</v>
      </c>
      <c r="I12320" s="2">
        <v>2018</v>
      </c>
      <c r="J12320" s="2">
        <v>2</v>
      </c>
      <c r="K12320" s="2" t="str">
        <f>VLOOKUP($C12320,Clients!$B:$F,K$6,0)</f>
        <v>Abatz</v>
      </c>
      <c r="L12320" s="2" t="str">
        <f>VLOOKUP($C12320,Clients!$B:$F,L$6,0)</f>
        <v>Foreign</v>
      </c>
      <c r="M12320" s="2" t="str">
        <f>VLOOKUP($C12320,Clients!$B:$F,M$6,0)</f>
        <v>US</v>
      </c>
      <c r="N12320" s="2" t="str">
        <f>VLOOKUP($C12320,Clients!$B:$F,N$6,0)</f>
        <v>United States</v>
      </c>
    </row>
    <row r="12321" spans="2:14" x14ac:dyDescent="0.2">
      <c r="B12321" s="8">
        <v>130.20000000000002</v>
      </c>
      <c r="C12321" s="2" t="s">
        <v>17966</v>
      </c>
      <c r="D12321" s="2" t="s">
        <v>46</v>
      </c>
      <c r="E12321" s="8">
        <v>1</v>
      </c>
      <c r="F12321" s="2" t="s">
        <v>18614</v>
      </c>
      <c r="G12321" s="2" t="s">
        <v>18616</v>
      </c>
      <c r="H12321" s="9">
        <v>43151</v>
      </c>
      <c r="I12321" s="2">
        <v>2018</v>
      </c>
      <c r="J12321" s="2">
        <v>2</v>
      </c>
      <c r="K12321" s="2" t="str">
        <f>VLOOKUP($C12321,Clients!$B:$F,K$6,0)</f>
        <v>Abatz</v>
      </c>
      <c r="L12321" s="2" t="str">
        <f>VLOOKUP($C12321,Clients!$B:$F,L$6,0)</f>
        <v>Foreign</v>
      </c>
      <c r="M12321" s="2" t="str">
        <f>VLOOKUP($C12321,Clients!$B:$F,M$6,0)</f>
        <v>US</v>
      </c>
      <c r="N12321" s="2" t="str">
        <f>VLOOKUP($C12321,Clients!$B:$F,N$6,0)</f>
        <v>United States</v>
      </c>
    </row>
    <row r="12322" spans="2:14" x14ac:dyDescent="0.2">
      <c r="B12322" s="8">
        <v>-462000</v>
      </c>
      <c r="C12322" s="2" t="s">
        <v>17966</v>
      </c>
      <c r="D12322" s="2" t="s">
        <v>16</v>
      </c>
      <c r="E12322" s="8">
        <v>-100</v>
      </c>
      <c r="F12322" s="2" t="s">
        <v>18617</v>
      </c>
      <c r="G12322" s="2" t="s">
        <v>18618</v>
      </c>
      <c r="H12322" s="9">
        <v>43159</v>
      </c>
      <c r="I12322" s="2">
        <v>2018</v>
      </c>
      <c r="J12322" s="2">
        <v>2</v>
      </c>
      <c r="K12322" s="2" t="str">
        <f>VLOOKUP($C12322,Clients!$B:$F,K$6,0)</f>
        <v>Abatz</v>
      </c>
      <c r="L12322" s="2" t="str">
        <f>VLOOKUP($C12322,Clients!$B:$F,L$6,0)</f>
        <v>Foreign</v>
      </c>
      <c r="M12322" s="2" t="str">
        <f>VLOOKUP($C12322,Clients!$B:$F,M$6,0)</f>
        <v>US</v>
      </c>
      <c r="N12322" s="2" t="str">
        <f>VLOOKUP($C12322,Clients!$B:$F,N$6,0)</f>
        <v>United States</v>
      </c>
    </row>
    <row r="12323" spans="2:14" x14ac:dyDescent="0.2">
      <c r="B12323" s="8">
        <v>-462000</v>
      </c>
      <c r="C12323" s="2" t="s">
        <v>17966</v>
      </c>
      <c r="D12323" s="2" t="s">
        <v>16</v>
      </c>
      <c r="E12323" s="8">
        <v>-100</v>
      </c>
      <c r="F12323" s="2" t="s">
        <v>18619</v>
      </c>
      <c r="G12323" s="2" t="s">
        <v>18620</v>
      </c>
      <c r="H12323" s="9">
        <v>43159</v>
      </c>
      <c r="I12323" s="2">
        <v>2018</v>
      </c>
      <c r="J12323" s="2">
        <v>2</v>
      </c>
      <c r="K12323" s="2" t="str">
        <f>VLOOKUP($C12323,Clients!$B:$F,K$6,0)</f>
        <v>Abatz</v>
      </c>
      <c r="L12323" s="2" t="str">
        <f>VLOOKUP($C12323,Clients!$B:$F,L$6,0)</f>
        <v>Foreign</v>
      </c>
      <c r="M12323" s="2" t="str">
        <f>VLOOKUP($C12323,Clients!$B:$F,M$6,0)</f>
        <v>US</v>
      </c>
      <c r="N12323" s="2" t="str">
        <f>VLOOKUP($C12323,Clients!$B:$F,N$6,0)</f>
        <v>United States</v>
      </c>
    </row>
    <row r="12324" spans="2:14" x14ac:dyDescent="0.2">
      <c r="B12324" s="8">
        <v>453600</v>
      </c>
      <c r="C12324" s="2" t="s">
        <v>17966</v>
      </c>
      <c r="D12324" s="2" t="s">
        <v>16</v>
      </c>
      <c r="E12324" s="8">
        <v>9</v>
      </c>
      <c r="F12324" s="2" t="s">
        <v>18621</v>
      </c>
      <c r="G12324" s="2" t="s">
        <v>18622</v>
      </c>
      <c r="H12324" s="9">
        <v>43159</v>
      </c>
      <c r="I12324" s="2">
        <v>2018</v>
      </c>
      <c r="J12324" s="2">
        <v>2</v>
      </c>
      <c r="K12324" s="2" t="str">
        <f>VLOOKUP($C12324,Clients!$B:$F,K$6,0)</f>
        <v>Abatz</v>
      </c>
      <c r="L12324" s="2" t="str">
        <f>VLOOKUP($C12324,Clients!$B:$F,L$6,0)</f>
        <v>Foreign</v>
      </c>
      <c r="M12324" s="2" t="str">
        <f>VLOOKUP($C12324,Clients!$B:$F,M$6,0)</f>
        <v>US</v>
      </c>
      <c r="N12324" s="2" t="str">
        <f>VLOOKUP($C12324,Clients!$B:$F,N$6,0)</f>
        <v>United States</v>
      </c>
    </row>
    <row r="12325" spans="2:14" x14ac:dyDescent="0.2">
      <c r="B12325" s="8">
        <v>348432</v>
      </c>
      <c r="C12325" s="2" t="s">
        <v>17966</v>
      </c>
      <c r="D12325" s="2" t="s">
        <v>16</v>
      </c>
      <c r="E12325" s="8">
        <v>12</v>
      </c>
      <c r="F12325" s="2" t="s">
        <v>18623</v>
      </c>
      <c r="G12325" s="2" t="s">
        <v>18624</v>
      </c>
      <c r="H12325" s="9">
        <v>43159</v>
      </c>
      <c r="I12325" s="2">
        <v>2018</v>
      </c>
      <c r="J12325" s="2">
        <v>2</v>
      </c>
      <c r="K12325" s="2" t="str">
        <f>VLOOKUP($C12325,Clients!$B:$F,K$6,0)</f>
        <v>Abatz</v>
      </c>
      <c r="L12325" s="2" t="str">
        <f>VLOOKUP($C12325,Clients!$B:$F,L$6,0)</f>
        <v>Foreign</v>
      </c>
      <c r="M12325" s="2" t="str">
        <f>VLOOKUP($C12325,Clients!$B:$F,M$6,0)</f>
        <v>US</v>
      </c>
      <c r="N12325" s="2" t="str">
        <f>VLOOKUP($C12325,Clients!$B:$F,N$6,0)</f>
        <v>United States</v>
      </c>
    </row>
    <row r="12326" spans="2:14" x14ac:dyDescent="0.2">
      <c r="B12326" s="8">
        <v>-29568</v>
      </c>
      <c r="C12326" s="2" t="s">
        <v>17966</v>
      </c>
      <c r="D12326" s="2" t="s">
        <v>51</v>
      </c>
      <c r="E12326" s="8">
        <v>0</v>
      </c>
      <c r="F12326" s="2" t="s">
        <v>18625</v>
      </c>
      <c r="G12326" s="2" t="s">
        <v>18626</v>
      </c>
      <c r="H12326" s="9">
        <v>43185</v>
      </c>
      <c r="I12326" s="2">
        <v>2018</v>
      </c>
      <c r="J12326" s="2">
        <v>3</v>
      </c>
      <c r="K12326" s="2" t="str">
        <f>VLOOKUP($C12326,Clients!$B:$F,K$6,0)</f>
        <v>Abatz</v>
      </c>
      <c r="L12326" s="2" t="str">
        <f>VLOOKUP($C12326,Clients!$B:$F,L$6,0)</f>
        <v>Foreign</v>
      </c>
      <c r="M12326" s="2" t="str">
        <f>VLOOKUP($C12326,Clients!$B:$F,M$6,0)</f>
        <v>US</v>
      </c>
      <c r="N12326" s="2" t="str">
        <f>VLOOKUP($C12326,Clients!$B:$F,N$6,0)</f>
        <v>United States</v>
      </c>
    </row>
    <row r="12327" spans="2:14" x14ac:dyDescent="0.2">
      <c r="B12327" s="8">
        <v>-41580</v>
      </c>
      <c r="C12327" s="2" t="s">
        <v>17966</v>
      </c>
      <c r="D12327" s="2" t="s">
        <v>51</v>
      </c>
      <c r="E12327" s="8">
        <v>0</v>
      </c>
      <c r="F12327" s="2" t="s">
        <v>18627</v>
      </c>
      <c r="G12327" s="2" t="s">
        <v>18628</v>
      </c>
      <c r="H12327" s="9">
        <v>43185</v>
      </c>
      <c r="I12327" s="2">
        <v>2018</v>
      </c>
      <c r="J12327" s="2">
        <v>3</v>
      </c>
      <c r="K12327" s="2" t="str">
        <f>VLOOKUP($C12327,Clients!$B:$F,K$6,0)</f>
        <v>Abatz</v>
      </c>
      <c r="L12327" s="2" t="str">
        <f>VLOOKUP($C12327,Clients!$B:$F,L$6,0)</f>
        <v>Foreign</v>
      </c>
      <c r="M12327" s="2" t="str">
        <f>VLOOKUP($C12327,Clients!$B:$F,M$6,0)</f>
        <v>US</v>
      </c>
      <c r="N12327" s="2" t="str">
        <f>VLOOKUP($C12327,Clients!$B:$F,N$6,0)</f>
        <v>United States</v>
      </c>
    </row>
    <row r="12328" spans="2:14" x14ac:dyDescent="0.2">
      <c r="B12328" s="8">
        <v>3780</v>
      </c>
      <c r="C12328" s="2" t="s">
        <v>17966</v>
      </c>
      <c r="D12328" s="2" t="s">
        <v>51</v>
      </c>
      <c r="E12328" s="8">
        <v>90</v>
      </c>
      <c r="F12328" s="2" t="s">
        <v>18629</v>
      </c>
      <c r="G12328" s="2" t="s">
        <v>18630</v>
      </c>
      <c r="H12328" s="9">
        <v>43185</v>
      </c>
      <c r="I12328" s="2">
        <v>2018</v>
      </c>
      <c r="J12328" s="2">
        <v>3</v>
      </c>
      <c r="K12328" s="2" t="str">
        <f>VLOOKUP($C12328,Clients!$B:$F,K$6,0)</f>
        <v>Abatz</v>
      </c>
      <c r="L12328" s="2" t="str">
        <f>VLOOKUP($C12328,Clients!$B:$F,L$6,0)</f>
        <v>Foreign</v>
      </c>
      <c r="M12328" s="2" t="str">
        <f>VLOOKUP($C12328,Clients!$B:$F,M$6,0)</f>
        <v>US</v>
      </c>
      <c r="N12328" s="2" t="str">
        <f>VLOOKUP($C12328,Clients!$B:$F,N$6,0)</f>
        <v>United States</v>
      </c>
    </row>
    <row r="12329" spans="2:14" x14ac:dyDescent="0.2">
      <c r="B12329" s="8">
        <v>2688</v>
      </c>
      <c r="C12329" s="2" t="s">
        <v>17966</v>
      </c>
      <c r="D12329" s="2" t="s">
        <v>51</v>
      </c>
      <c r="E12329" s="8">
        <v>64</v>
      </c>
      <c r="F12329" s="2" t="s">
        <v>18631</v>
      </c>
      <c r="G12329" s="2" t="s">
        <v>18632</v>
      </c>
      <c r="H12329" s="9">
        <v>43185</v>
      </c>
      <c r="I12329" s="2">
        <v>2018</v>
      </c>
      <c r="J12329" s="2">
        <v>3</v>
      </c>
      <c r="K12329" s="2" t="str">
        <f>VLOOKUP($C12329,Clients!$B:$F,K$6,0)</f>
        <v>Abatz</v>
      </c>
      <c r="L12329" s="2" t="str">
        <f>VLOOKUP($C12329,Clients!$B:$F,L$6,0)</f>
        <v>Foreign</v>
      </c>
      <c r="M12329" s="2" t="str">
        <f>VLOOKUP($C12329,Clients!$B:$F,M$6,0)</f>
        <v>US</v>
      </c>
      <c r="N12329" s="2" t="str">
        <f>VLOOKUP($C12329,Clients!$B:$F,N$6,0)</f>
        <v>United States</v>
      </c>
    </row>
    <row r="12330" spans="2:14" x14ac:dyDescent="0.2">
      <c r="B12330" s="8">
        <v>395.43000000000006</v>
      </c>
      <c r="C12330" s="2" t="s">
        <v>17966</v>
      </c>
      <c r="D12330" s="2" t="s">
        <v>46</v>
      </c>
      <c r="E12330" s="8">
        <v>1</v>
      </c>
      <c r="F12330" s="2" t="s">
        <v>18633</v>
      </c>
      <c r="G12330" s="2" t="s">
        <v>18634</v>
      </c>
      <c r="H12330" s="9">
        <v>43186</v>
      </c>
      <c r="I12330" s="2">
        <v>2018</v>
      </c>
      <c r="J12330" s="2">
        <v>3</v>
      </c>
      <c r="K12330" s="2" t="str">
        <f>VLOOKUP($C12330,Clients!$B:$F,K$6,0)</f>
        <v>Abatz</v>
      </c>
      <c r="L12330" s="2" t="str">
        <f>VLOOKUP($C12330,Clients!$B:$F,L$6,0)</f>
        <v>Foreign</v>
      </c>
      <c r="M12330" s="2" t="str">
        <f>VLOOKUP($C12330,Clients!$B:$F,M$6,0)</f>
        <v>US</v>
      </c>
      <c r="N12330" s="2" t="str">
        <f>VLOOKUP($C12330,Clients!$B:$F,N$6,0)</f>
        <v>United States</v>
      </c>
    </row>
    <row r="12331" spans="2:14" x14ac:dyDescent="0.2">
      <c r="B12331" s="8">
        <v>151.20000000000002</v>
      </c>
      <c r="C12331" s="2" t="s">
        <v>17966</v>
      </c>
      <c r="D12331" s="2" t="s">
        <v>46</v>
      </c>
      <c r="E12331" s="8">
        <v>1</v>
      </c>
      <c r="F12331" s="2" t="s">
        <v>18633</v>
      </c>
      <c r="G12331" s="2" t="s">
        <v>18635</v>
      </c>
      <c r="H12331" s="9">
        <v>43186</v>
      </c>
      <c r="I12331" s="2">
        <v>2018</v>
      </c>
      <c r="J12331" s="2">
        <v>3</v>
      </c>
      <c r="K12331" s="2" t="str">
        <f>VLOOKUP($C12331,Clients!$B:$F,K$6,0)</f>
        <v>Abatz</v>
      </c>
      <c r="L12331" s="2" t="str">
        <f>VLOOKUP($C12331,Clients!$B:$F,L$6,0)</f>
        <v>Foreign</v>
      </c>
      <c r="M12331" s="2" t="str">
        <f>VLOOKUP($C12331,Clients!$B:$F,M$6,0)</f>
        <v>US</v>
      </c>
      <c r="N12331" s="2" t="str">
        <f>VLOOKUP($C12331,Clients!$B:$F,N$6,0)</f>
        <v>United States</v>
      </c>
    </row>
    <row r="12332" spans="2:14" x14ac:dyDescent="0.2">
      <c r="B12332" s="8">
        <v>277.62</v>
      </c>
      <c r="C12332" s="2" t="s">
        <v>17966</v>
      </c>
      <c r="D12332" s="2" t="s">
        <v>46</v>
      </c>
      <c r="E12332" s="8">
        <v>5</v>
      </c>
      <c r="F12332" s="2" t="s">
        <v>18636</v>
      </c>
      <c r="G12332" s="2" t="s">
        <v>18637</v>
      </c>
      <c r="H12332" s="9">
        <v>43186</v>
      </c>
      <c r="I12332" s="2">
        <v>2018</v>
      </c>
      <c r="J12332" s="2">
        <v>3</v>
      </c>
      <c r="K12332" s="2" t="str">
        <f>VLOOKUP($C12332,Clients!$B:$F,K$6,0)</f>
        <v>Abatz</v>
      </c>
      <c r="L12332" s="2" t="str">
        <f>VLOOKUP($C12332,Clients!$B:$F,L$6,0)</f>
        <v>Foreign</v>
      </c>
      <c r="M12332" s="2" t="str">
        <f>VLOOKUP($C12332,Clients!$B:$F,M$6,0)</f>
        <v>US</v>
      </c>
      <c r="N12332" s="2" t="str">
        <f>VLOOKUP($C12332,Clients!$B:$F,N$6,0)</f>
        <v>United States</v>
      </c>
    </row>
    <row r="12333" spans="2:14" x14ac:dyDescent="0.2">
      <c r="B12333" s="8">
        <v>172.20000000000002</v>
      </c>
      <c r="C12333" s="2" t="s">
        <v>17966</v>
      </c>
      <c r="D12333" s="2" t="s">
        <v>46</v>
      </c>
      <c r="E12333" s="8">
        <v>1</v>
      </c>
      <c r="F12333" s="2" t="s">
        <v>18636</v>
      </c>
      <c r="G12333" s="2" t="s">
        <v>18638</v>
      </c>
      <c r="H12333" s="9">
        <v>43186</v>
      </c>
      <c r="I12333" s="2">
        <v>2018</v>
      </c>
      <c r="J12333" s="2">
        <v>3</v>
      </c>
      <c r="K12333" s="2" t="str">
        <f>VLOOKUP($C12333,Clients!$B:$F,K$6,0)</f>
        <v>Abatz</v>
      </c>
      <c r="L12333" s="2" t="str">
        <f>VLOOKUP($C12333,Clients!$B:$F,L$6,0)</f>
        <v>Foreign</v>
      </c>
      <c r="M12333" s="2" t="str">
        <f>VLOOKUP($C12333,Clients!$B:$F,M$6,0)</f>
        <v>US</v>
      </c>
      <c r="N12333" s="2" t="str">
        <f>VLOOKUP($C12333,Clients!$B:$F,N$6,0)</f>
        <v>United States</v>
      </c>
    </row>
    <row r="12334" spans="2:14" x14ac:dyDescent="0.2">
      <c r="B12334" s="8">
        <v>393.75</v>
      </c>
      <c r="C12334" s="2" t="s">
        <v>17966</v>
      </c>
      <c r="D12334" s="2" t="s">
        <v>46</v>
      </c>
      <c r="E12334" s="8">
        <v>4</v>
      </c>
      <c r="F12334" s="2" t="s">
        <v>18639</v>
      </c>
      <c r="G12334" s="2" t="s">
        <v>18640</v>
      </c>
      <c r="H12334" s="9">
        <v>43186</v>
      </c>
      <c r="I12334" s="2">
        <v>2018</v>
      </c>
      <c r="J12334" s="2">
        <v>3</v>
      </c>
      <c r="K12334" s="2" t="str">
        <f>VLOOKUP($C12334,Clients!$B:$F,K$6,0)</f>
        <v>Abatz</v>
      </c>
      <c r="L12334" s="2" t="str">
        <f>VLOOKUP($C12334,Clients!$B:$F,L$6,0)</f>
        <v>Foreign</v>
      </c>
      <c r="M12334" s="2" t="str">
        <f>VLOOKUP($C12334,Clients!$B:$F,M$6,0)</f>
        <v>US</v>
      </c>
      <c r="N12334" s="2" t="str">
        <f>VLOOKUP($C12334,Clients!$B:$F,N$6,0)</f>
        <v>United States</v>
      </c>
    </row>
    <row r="12335" spans="2:14" x14ac:dyDescent="0.2">
      <c r="B12335" s="8">
        <v>201.60000000000002</v>
      </c>
      <c r="C12335" s="2" t="s">
        <v>17966</v>
      </c>
      <c r="D12335" s="2" t="s">
        <v>46</v>
      </c>
      <c r="E12335" s="8">
        <v>1</v>
      </c>
      <c r="F12335" s="2" t="s">
        <v>18639</v>
      </c>
      <c r="G12335" s="2" t="s">
        <v>18641</v>
      </c>
      <c r="H12335" s="9">
        <v>43186</v>
      </c>
      <c r="I12335" s="2">
        <v>2018</v>
      </c>
      <c r="J12335" s="2">
        <v>3</v>
      </c>
      <c r="K12335" s="2" t="str">
        <f>VLOOKUP($C12335,Clients!$B:$F,K$6,0)</f>
        <v>Abatz</v>
      </c>
      <c r="L12335" s="2" t="str">
        <f>VLOOKUP($C12335,Clients!$B:$F,L$6,0)</f>
        <v>Foreign</v>
      </c>
      <c r="M12335" s="2" t="str">
        <f>VLOOKUP($C12335,Clients!$B:$F,M$6,0)</f>
        <v>US</v>
      </c>
      <c r="N12335" s="2" t="str">
        <f>VLOOKUP($C12335,Clients!$B:$F,N$6,0)</f>
        <v>United States</v>
      </c>
    </row>
    <row r="12336" spans="2:14" x14ac:dyDescent="0.2">
      <c r="B12336" s="8">
        <v>3.7800000000000002</v>
      </c>
      <c r="C12336" s="2" t="s">
        <v>17966</v>
      </c>
      <c r="D12336" s="2" t="s">
        <v>46</v>
      </c>
      <c r="E12336" s="8">
        <v>1</v>
      </c>
      <c r="F12336" s="2" t="s">
        <v>18642</v>
      </c>
      <c r="G12336" s="2" t="s">
        <v>18643</v>
      </c>
      <c r="H12336" s="9">
        <v>43186</v>
      </c>
      <c r="I12336" s="2">
        <v>2018</v>
      </c>
      <c r="J12336" s="2">
        <v>3</v>
      </c>
      <c r="K12336" s="2" t="str">
        <f>VLOOKUP($C12336,Clients!$B:$F,K$6,0)</f>
        <v>Abatz</v>
      </c>
      <c r="L12336" s="2" t="str">
        <f>VLOOKUP($C12336,Clients!$B:$F,L$6,0)</f>
        <v>Foreign</v>
      </c>
      <c r="M12336" s="2" t="str">
        <f>VLOOKUP($C12336,Clients!$B:$F,M$6,0)</f>
        <v>US</v>
      </c>
      <c r="N12336" s="2" t="str">
        <f>VLOOKUP($C12336,Clients!$B:$F,N$6,0)</f>
        <v>United States</v>
      </c>
    </row>
    <row r="12337" spans="2:14" x14ac:dyDescent="0.2">
      <c r="B12337" s="8">
        <v>105</v>
      </c>
      <c r="C12337" s="2" t="s">
        <v>17966</v>
      </c>
      <c r="D12337" s="2" t="s">
        <v>46</v>
      </c>
      <c r="E12337" s="8">
        <v>1</v>
      </c>
      <c r="F12337" s="2" t="s">
        <v>18642</v>
      </c>
      <c r="G12337" s="2" t="s">
        <v>18644</v>
      </c>
      <c r="H12337" s="9">
        <v>43186</v>
      </c>
      <c r="I12337" s="2">
        <v>2018</v>
      </c>
      <c r="J12337" s="2">
        <v>3</v>
      </c>
      <c r="K12337" s="2" t="str">
        <f>VLOOKUP($C12337,Clients!$B:$F,K$6,0)</f>
        <v>Abatz</v>
      </c>
      <c r="L12337" s="2" t="str">
        <f>VLOOKUP($C12337,Clients!$B:$F,L$6,0)</f>
        <v>Foreign</v>
      </c>
      <c r="M12337" s="2" t="str">
        <f>VLOOKUP($C12337,Clients!$B:$F,M$6,0)</f>
        <v>US</v>
      </c>
      <c r="N12337" s="2" t="str">
        <f>VLOOKUP($C12337,Clients!$B:$F,N$6,0)</f>
        <v>United States</v>
      </c>
    </row>
    <row r="12338" spans="2:14" x14ac:dyDescent="0.2">
      <c r="B12338" s="8">
        <v>25.41</v>
      </c>
      <c r="C12338" s="2" t="s">
        <v>17966</v>
      </c>
      <c r="D12338" s="2" t="s">
        <v>46</v>
      </c>
      <c r="E12338" s="8">
        <v>1</v>
      </c>
      <c r="F12338" s="2" t="s">
        <v>18645</v>
      </c>
      <c r="G12338" s="2" t="s">
        <v>18646</v>
      </c>
      <c r="H12338" s="9">
        <v>43186</v>
      </c>
      <c r="I12338" s="2">
        <v>2018</v>
      </c>
      <c r="J12338" s="2">
        <v>3</v>
      </c>
      <c r="K12338" s="2" t="str">
        <f>VLOOKUP($C12338,Clients!$B:$F,K$6,0)</f>
        <v>Abatz</v>
      </c>
      <c r="L12338" s="2" t="str">
        <f>VLOOKUP($C12338,Clients!$B:$F,L$6,0)</f>
        <v>Foreign</v>
      </c>
      <c r="M12338" s="2" t="str">
        <f>VLOOKUP($C12338,Clients!$B:$F,M$6,0)</f>
        <v>US</v>
      </c>
      <c r="N12338" s="2" t="str">
        <f>VLOOKUP($C12338,Clients!$B:$F,N$6,0)</f>
        <v>United States</v>
      </c>
    </row>
    <row r="12339" spans="2:14" x14ac:dyDescent="0.2">
      <c r="B12339" s="8">
        <v>105</v>
      </c>
      <c r="C12339" s="2" t="s">
        <v>17966</v>
      </c>
      <c r="D12339" s="2" t="s">
        <v>46</v>
      </c>
      <c r="E12339" s="8">
        <v>1</v>
      </c>
      <c r="F12339" s="2" t="s">
        <v>18645</v>
      </c>
      <c r="G12339" s="2" t="s">
        <v>18647</v>
      </c>
      <c r="H12339" s="9">
        <v>43186</v>
      </c>
      <c r="I12339" s="2">
        <v>2018</v>
      </c>
      <c r="J12339" s="2">
        <v>3</v>
      </c>
      <c r="K12339" s="2" t="str">
        <f>VLOOKUP($C12339,Clients!$B:$F,K$6,0)</f>
        <v>Abatz</v>
      </c>
      <c r="L12339" s="2" t="str">
        <f>VLOOKUP($C12339,Clients!$B:$F,L$6,0)</f>
        <v>Foreign</v>
      </c>
      <c r="M12339" s="2" t="str">
        <f>VLOOKUP($C12339,Clients!$B:$F,M$6,0)</f>
        <v>US</v>
      </c>
      <c r="N12339" s="2" t="str">
        <f>VLOOKUP($C12339,Clients!$B:$F,N$6,0)</f>
        <v>United States</v>
      </c>
    </row>
    <row r="12340" spans="2:14" x14ac:dyDescent="0.2">
      <c r="B12340" s="8">
        <v>1005.48</v>
      </c>
      <c r="C12340" s="2" t="s">
        <v>17966</v>
      </c>
      <c r="D12340" s="2" t="s">
        <v>46</v>
      </c>
      <c r="E12340" s="8">
        <v>2</v>
      </c>
      <c r="F12340" s="2" t="s">
        <v>18648</v>
      </c>
      <c r="G12340" s="2" t="s">
        <v>18649</v>
      </c>
      <c r="H12340" s="9">
        <v>43188</v>
      </c>
      <c r="I12340" s="2">
        <v>2018</v>
      </c>
      <c r="J12340" s="2">
        <v>3</v>
      </c>
      <c r="K12340" s="2" t="str">
        <f>VLOOKUP($C12340,Clients!$B:$F,K$6,0)</f>
        <v>Abatz</v>
      </c>
      <c r="L12340" s="2" t="str">
        <f>VLOOKUP($C12340,Clients!$B:$F,L$6,0)</f>
        <v>Foreign</v>
      </c>
      <c r="M12340" s="2" t="str">
        <f>VLOOKUP($C12340,Clients!$B:$F,M$6,0)</f>
        <v>US</v>
      </c>
      <c r="N12340" s="2" t="str">
        <f>VLOOKUP($C12340,Clients!$B:$F,N$6,0)</f>
        <v>United States</v>
      </c>
    </row>
    <row r="12341" spans="2:14" x14ac:dyDescent="0.2">
      <c r="B12341" s="8">
        <v>155.4</v>
      </c>
      <c r="C12341" s="2" t="s">
        <v>17966</v>
      </c>
      <c r="D12341" s="2" t="s">
        <v>46</v>
      </c>
      <c r="E12341" s="8">
        <v>1</v>
      </c>
      <c r="F12341" s="2" t="s">
        <v>18648</v>
      </c>
      <c r="G12341" s="2" t="s">
        <v>18650</v>
      </c>
      <c r="H12341" s="9">
        <v>43188</v>
      </c>
      <c r="I12341" s="2">
        <v>2018</v>
      </c>
      <c r="J12341" s="2">
        <v>3</v>
      </c>
      <c r="K12341" s="2" t="str">
        <f>VLOOKUP($C12341,Clients!$B:$F,K$6,0)</f>
        <v>Abatz</v>
      </c>
      <c r="L12341" s="2" t="str">
        <f>VLOOKUP($C12341,Clients!$B:$F,L$6,0)</f>
        <v>Foreign</v>
      </c>
      <c r="M12341" s="2" t="str">
        <f>VLOOKUP($C12341,Clients!$B:$F,M$6,0)</f>
        <v>US</v>
      </c>
      <c r="N12341" s="2" t="str">
        <f>VLOOKUP($C12341,Clients!$B:$F,N$6,0)</f>
        <v>United States</v>
      </c>
    </row>
    <row r="12342" spans="2:14" x14ac:dyDescent="0.2">
      <c r="B12342" s="8">
        <v>64.680000000000007</v>
      </c>
      <c r="C12342" s="2" t="s">
        <v>17966</v>
      </c>
      <c r="D12342" s="2" t="s">
        <v>20</v>
      </c>
      <c r="E12342" s="8">
        <v>1</v>
      </c>
      <c r="F12342" s="2" t="s">
        <v>18651</v>
      </c>
      <c r="G12342" s="2" t="s">
        <v>18652</v>
      </c>
      <c r="H12342" s="9">
        <v>43200</v>
      </c>
      <c r="I12342" s="2">
        <v>2018</v>
      </c>
      <c r="J12342" s="2">
        <v>4</v>
      </c>
      <c r="K12342" s="2" t="str">
        <f>VLOOKUP($C12342,Clients!$B:$F,K$6,0)</f>
        <v>Abatz</v>
      </c>
      <c r="L12342" s="2" t="str">
        <f>VLOOKUP($C12342,Clients!$B:$F,L$6,0)</f>
        <v>Foreign</v>
      </c>
      <c r="M12342" s="2" t="str">
        <f>VLOOKUP($C12342,Clients!$B:$F,M$6,0)</f>
        <v>US</v>
      </c>
      <c r="N12342" s="2" t="str">
        <f>VLOOKUP($C12342,Clients!$B:$F,N$6,0)</f>
        <v>United States</v>
      </c>
    </row>
    <row r="12343" spans="2:14" x14ac:dyDescent="0.2">
      <c r="B12343" s="8">
        <v>193.20000000000002</v>
      </c>
      <c r="C12343" s="2" t="s">
        <v>17966</v>
      </c>
      <c r="D12343" s="2" t="s">
        <v>20</v>
      </c>
      <c r="E12343" s="8">
        <v>1</v>
      </c>
      <c r="F12343" s="2" t="s">
        <v>18651</v>
      </c>
      <c r="G12343" s="2" t="s">
        <v>18653</v>
      </c>
      <c r="H12343" s="9">
        <v>43200</v>
      </c>
      <c r="I12343" s="2">
        <v>2018</v>
      </c>
      <c r="J12343" s="2">
        <v>4</v>
      </c>
      <c r="K12343" s="2" t="str">
        <f>VLOOKUP($C12343,Clients!$B:$F,K$6,0)</f>
        <v>Abatz</v>
      </c>
      <c r="L12343" s="2" t="str">
        <f>VLOOKUP($C12343,Clients!$B:$F,L$6,0)</f>
        <v>Foreign</v>
      </c>
      <c r="M12343" s="2" t="str">
        <f>VLOOKUP($C12343,Clients!$B:$F,M$6,0)</f>
        <v>US</v>
      </c>
      <c r="N12343" s="2" t="str">
        <f>VLOOKUP($C12343,Clients!$B:$F,N$6,0)</f>
        <v>United States</v>
      </c>
    </row>
    <row r="12344" spans="2:14" x14ac:dyDescent="0.2">
      <c r="B12344" s="8">
        <v>64.680000000000007</v>
      </c>
      <c r="C12344" s="2" t="s">
        <v>17966</v>
      </c>
      <c r="D12344" s="2" t="s">
        <v>20</v>
      </c>
      <c r="E12344" s="8">
        <v>1</v>
      </c>
      <c r="F12344" s="2" t="s">
        <v>18654</v>
      </c>
      <c r="G12344" s="2" t="s">
        <v>18655</v>
      </c>
      <c r="H12344" s="9">
        <v>43200</v>
      </c>
      <c r="I12344" s="2">
        <v>2018</v>
      </c>
      <c r="J12344" s="2">
        <v>4</v>
      </c>
      <c r="K12344" s="2" t="str">
        <f>VLOOKUP($C12344,Clients!$B:$F,K$6,0)</f>
        <v>Abatz</v>
      </c>
      <c r="L12344" s="2" t="str">
        <f>VLOOKUP($C12344,Clients!$B:$F,L$6,0)</f>
        <v>Foreign</v>
      </c>
      <c r="M12344" s="2" t="str">
        <f>VLOOKUP($C12344,Clients!$B:$F,M$6,0)</f>
        <v>US</v>
      </c>
      <c r="N12344" s="2" t="str">
        <f>VLOOKUP($C12344,Clients!$B:$F,N$6,0)</f>
        <v>United States</v>
      </c>
    </row>
    <row r="12345" spans="2:14" x14ac:dyDescent="0.2">
      <c r="B12345" s="8">
        <v>168</v>
      </c>
      <c r="C12345" s="2" t="s">
        <v>17966</v>
      </c>
      <c r="D12345" s="2" t="s">
        <v>20</v>
      </c>
      <c r="E12345" s="8">
        <v>1</v>
      </c>
      <c r="F12345" s="2" t="s">
        <v>18654</v>
      </c>
      <c r="G12345" s="2" t="s">
        <v>18656</v>
      </c>
      <c r="H12345" s="9">
        <v>43200</v>
      </c>
      <c r="I12345" s="2">
        <v>2018</v>
      </c>
      <c r="J12345" s="2">
        <v>4</v>
      </c>
      <c r="K12345" s="2" t="str">
        <f>VLOOKUP($C12345,Clients!$B:$F,K$6,0)</f>
        <v>Abatz</v>
      </c>
      <c r="L12345" s="2" t="str">
        <f>VLOOKUP($C12345,Clients!$B:$F,L$6,0)</f>
        <v>Foreign</v>
      </c>
      <c r="M12345" s="2" t="str">
        <f>VLOOKUP($C12345,Clients!$B:$F,M$6,0)</f>
        <v>US</v>
      </c>
      <c r="N12345" s="2" t="str">
        <f>VLOOKUP($C12345,Clients!$B:$F,N$6,0)</f>
        <v>United States</v>
      </c>
    </row>
    <row r="12346" spans="2:14" x14ac:dyDescent="0.2">
      <c r="B12346" s="8">
        <v>155.82000000000002</v>
      </c>
      <c r="C12346" s="2" t="s">
        <v>17966</v>
      </c>
      <c r="D12346" s="2" t="s">
        <v>46</v>
      </c>
      <c r="E12346" s="8">
        <v>2</v>
      </c>
      <c r="F12346" s="2" t="s">
        <v>18657</v>
      </c>
      <c r="G12346" s="2" t="s">
        <v>18658</v>
      </c>
      <c r="H12346" s="9">
        <v>43241</v>
      </c>
      <c r="I12346" s="2">
        <v>2018</v>
      </c>
      <c r="J12346" s="2">
        <v>5</v>
      </c>
      <c r="K12346" s="2" t="str">
        <f>VLOOKUP($C12346,Clients!$B:$F,K$6,0)</f>
        <v>Abatz</v>
      </c>
      <c r="L12346" s="2" t="str">
        <f>VLOOKUP($C12346,Clients!$B:$F,L$6,0)</f>
        <v>Foreign</v>
      </c>
      <c r="M12346" s="2" t="str">
        <f>VLOOKUP($C12346,Clients!$B:$F,M$6,0)</f>
        <v>US</v>
      </c>
      <c r="N12346" s="2" t="str">
        <f>VLOOKUP($C12346,Clients!$B:$F,N$6,0)</f>
        <v>United States</v>
      </c>
    </row>
    <row r="12347" spans="2:14" x14ac:dyDescent="0.2">
      <c r="B12347" s="8">
        <v>138.6</v>
      </c>
      <c r="C12347" s="2" t="s">
        <v>17966</v>
      </c>
      <c r="D12347" s="2" t="s">
        <v>46</v>
      </c>
      <c r="E12347" s="8">
        <v>1</v>
      </c>
      <c r="F12347" s="2" t="s">
        <v>18657</v>
      </c>
      <c r="G12347" s="2" t="s">
        <v>18659</v>
      </c>
      <c r="H12347" s="9">
        <v>43241</v>
      </c>
      <c r="I12347" s="2">
        <v>2018</v>
      </c>
      <c r="J12347" s="2">
        <v>5</v>
      </c>
      <c r="K12347" s="2" t="str">
        <f>VLOOKUP($C12347,Clients!$B:$F,K$6,0)</f>
        <v>Abatz</v>
      </c>
      <c r="L12347" s="2" t="str">
        <f>VLOOKUP($C12347,Clients!$B:$F,L$6,0)</f>
        <v>Foreign</v>
      </c>
      <c r="M12347" s="2" t="str">
        <f>VLOOKUP($C12347,Clients!$B:$F,M$6,0)</f>
        <v>US</v>
      </c>
      <c r="N12347" s="2" t="str">
        <f>VLOOKUP($C12347,Clients!$B:$F,N$6,0)</f>
        <v>United States</v>
      </c>
    </row>
    <row r="12348" spans="2:14" x14ac:dyDescent="0.2">
      <c r="B12348" s="8">
        <v>1008</v>
      </c>
      <c r="C12348" s="2" t="s">
        <v>17966</v>
      </c>
      <c r="D12348" s="2" t="s">
        <v>46</v>
      </c>
      <c r="E12348" s="8">
        <v>2</v>
      </c>
      <c r="F12348" s="2" t="s">
        <v>18660</v>
      </c>
      <c r="G12348" s="2" t="s">
        <v>18661</v>
      </c>
      <c r="H12348" s="9">
        <v>43241</v>
      </c>
      <c r="I12348" s="2">
        <v>2018</v>
      </c>
      <c r="J12348" s="2">
        <v>5</v>
      </c>
      <c r="K12348" s="2" t="str">
        <f>VLOOKUP($C12348,Clients!$B:$F,K$6,0)</f>
        <v>Abatz</v>
      </c>
      <c r="L12348" s="2" t="str">
        <f>VLOOKUP($C12348,Clients!$B:$F,L$6,0)</f>
        <v>Foreign</v>
      </c>
      <c r="M12348" s="2" t="str">
        <f>VLOOKUP($C12348,Clients!$B:$F,M$6,0)</f>
        <v>US</v>
      </c>
      <c r="N12348" s="2" t="str">
        <f>VLOOKUP($C12348,Clients!$B:$F,N$6,0)</f>
        <v>United States</v>
      </c>
    </row>
    <row r="12349" spans="2:14" x14ac:dyDescent="0.2">
      <c r="B12349" s="8">
        <v>155.4</v>
      </c>
      <c r="C12349" s="2" t="s">
        <v>17966</v>
      </c>
      <c r="D12349" s="2" t="s">
        <v>46</v>
      </c>
      <c r="E12349" s="8">
        <v>1</v>
      </c>
      <c r="F12349" s="2" t="s">
        <v>18660</v>
      </c>
      <c r="G12349" s="2" t="s">
        <v>18662</v>
      </c>
      <c r="H12349" s="9">
        <v>43241</v>
      </c>
      <c r="I12349" s="2">
        <v>2018</v>
      </c>
      <c r="J12349" s="2">
        <v>5</v>
      </c>
      <c r="K12349" s="2" t="str">
        <f>VLOOKUP($C12349,Clients!$B:$F,K$6,0)</f>
        <v>Abatz</v>
      </c>
      <c r="L12349" s="2" t="str">
        <f>VLOOKUP($C12349,Clients!$B:$F,L$6,0)</f>
        <v>Foreign</v>
      </c>
      <c r="M12349" s="2" t="str">
        <f>VLOOKUP($C12349,Clients!$B:$F,M$6,0)</f>
        <v>US</v>
      </c>
      <c r="N12349" s="2" t="str">
        <f>VLOOKUP($C12349,Clients!$B:$F,N$6,0)</f>
        <v>United States</v>
      </c>
    </row>
    <row r="12350" spans="2:14" x14ac:dyDescent="0.2">
      <c r="B12350" s="8">
        <v>64.47</v>
      </c>
      <c r="C12350" s="2" t="s">
        <v>17966</v>
      </c>
      <c r="D12350" s="2" t="s">
        <v>46</v>
      </c>
      <c r="E12350" s="8">
        <v>1</v>
      </c>
      <c r="F12350" s="2" t="s">
        <v>18663</v>
      </c>
      <c r="G12350" s="2" t="s">
        <v>18664</v>
      </c>
      <c r="H12350" s="9">
        <v>43241</v>
      </c>
      <c r="I12350" s="2">
        <v>2018</v>
      </c>
      <c r="J12350" s="2">
        <v>5</v>
      </c>
      <c r="K12350" s="2" t="str">
        <f>VLOOKUP($C12350,Clients!$B:$F,K$6,0)</f>
        <v>Abatz</v>
      </c>
      <c r="L12350" s="2" t="str">
        <f>VLOOKUP($C12350,Clients!$B:$F,L$6,0)</f>
        <v>Foreign</v>
      </c>
      <c r="M12350" s="2" t="str">
        <f>VLOOKUP($C12350,Clients!$B:$F,M$6,0)</f>
        <v>US</v>
      </c>
      <c r="N12350" s="2" t="str">
        <f>VLOOKUP($C12350,Clients!$B:$F,N$6,0)</f>
        <v>United States</v>
      </c>
    </row>
    <row r="12351" spans="2:14" x14ac:dyDescent="0.2">
      <c r="B12351" s="8">
        <v>189</v>
      </c>
      <c r="C12351" s="2" t="s">
        <v>17966</v>
      </c>
      <c r="D12351" s="2" t="s">
        <v>46</v>
      </c>
      <c r="E12351" s="8">
        <v>1</v>
      </c>
      <c r="F12351" s="2" t="s">
        <v>18663</v>
      </c>
      <c r="G12351" s="2" t="s">
        <v>18665</v>
      </c>
      <c r="H12351" s="9">
        <v>43241</v>
      </c>
      <c r="I12351" s="2">
        <v>2018</v>
      </c>
      <c r="J12351" s="2">
        <v>5</v>
      </c>
      <c r="K12351" s="2" t="str">
        <f>VLOOKUP($C12351,Clients!$B:$F,K$6,0)</f>
        <v>Abatz</v>
      </c>
      <c r="L12351" s="2" t="str">
        <f>VLOOKUP($C12351,Clients!$B:$F,L$6,0)</f>
        <v>Foreign</v>
      </c>
      <c r="M12351" s="2" t="str">
        <f>VLOOKUP($C12351,Clients!$B:$F,M$6,0)</f>
        <v>US</v>
      </c>
      <c r="N12351" s="2" t="str">
        <f>VLOOKUP($C12351,Clients!$B:$F,N$6,0)</f>
        <v>United States</v>
      </c>
    </row>
    <row r="12352" spans="2:14" x14ac:dyDescent="0.2">
      <c r="B12352" s="8">
        <v>49.14</v>
      </c>
      <c r="C12352" s="2" t="s">
        <v>17966</v>
      </c>
      <c r="D12352" s="2" t="s">
        <v>46</v>
      </c>
      <c r="E12352" s="8">
        <v>1</v>
      </c>
      <c r="F12352" s="2" t="s">
        <v>18666</v>
      </c>
      <c r="G12352" s="2" t="s">
        <v>18667</v>
      </c>
      <c r="H12352" s="9">
        <v>43241</v>
      </c>
      <c r="I12352" s="2">
        <v>2018</v>
      </c>
      <c r="J12352" s="2">
        <v>5</v>
      </c>
      <c r="K12352" s="2" t="str">
        <f>VLOOKUP($C12352,Clients!$B:$F,K$6,0)</f>
        <v>Abatz</v>
      </c>
      <c r="L12352" s="2" t="str">
        <f>VLOOKUP($C12352,Clients!$B:$F,L$6,0)</f>
        <v>Foreign</v>
      </c>
      <c r="M12352" s="2" t="str">
        <f>VLOOKUP($C12352,Clients!$B:$F,M$6,0)</f>
        <v>US</v>
      </c>
      <c r="N12352" s="2" t="str">
        <f>VLOOKUP($C12352,Clients!$B:$F,N$6,0)</f>
        <v>United States</v>
      </c>
    </row>
    <row r="12353" spans="2:14" x14ac:dyDescent="0.2">
      <c r="B12353" s="8">
        <v>189</v>
      </c>
      <c r="C12353" s="2" t="s">
        <v>17966</v>
      </c>
      <c r="D12353" s="2" t="s">
        <v>46</v>
      </c>
      <c r="E12353" s="8">
        <v>1</v>
      </c>
      <c r="F12353" s="2" t="s">
        <v>18666</v>
      </c>
      <c r="G12353" s="2" t="s">
        <v>18668</v>
      </c>
      <c r="H12353" s="9">
        <v>43241</v>
      </c>
      <c r="I12353" s="2">
        <v>2018</v>
      </c>
      <c r="J12353" s="2">
        <v>5</v>
      </c>
      <c r="K12353" s="2" t="str">
        <f>VLOOKUP($C12353,Clients!$B:$F,K$6,0)</f>
        <v>Abatz</v>
      </c>
      <c r="L12353" s="2" t="str">
        <f>VLOOKUP($C12353,Clients!$B:$F,L$6,0)</f>
        <v>Foreign</v>
      </c>
      <c r="M12353" s="2" t="str">
        <f>VLOOKUP($C12353,Clients!$B:$F,M$6,0)</f>
        <v>US</v>
      </c>
      <c r="N12353" s="2" t="str">
        <f>VLOOKUP($C12353,Clients!$B:$F,N$6,0)</f>
        <v>United States</v>
      </c>
    </row>
    <row r="12354" spans="2:14" x14ac:dyDescent="0.2">
      <c r="B12354" s="8">
        <v>64.680000000000007</v>
      </c>
      <c r="C12354" s="2" t="s">
        <v>17966</v>
      </c>
      <c r="D12354" s="2" t="s">
        <v>46</v>
      </c>
      <c r="E12354" s="8">
        <v>1</v>
      </c>
      <c r="F12354" s="2" t="s">
        <v>18669</v>
      </c>
      <c r="G12354" s="2" t="s">
        <v>18670</v>
      </c>
      <c r="H12354" s="9">
        <v>43241</v>
      </c>
      <c r="I12354" s="2">
        <v>2018</v>
      </c>
      <c r="J12354" s="2">
        <v>5</v>
      </c>
      <c r="K12354" s="2" t="str">
        <f>VLOOKUP($C12354,Clients!$B:$F,K$6,0)</f>
        <v>Abatz</v>
      </c>
      <c r="L12354" s="2" t="str">
        <f>VLOOKUP($C12354,Clients!$B:$F,L$6,0)</f>
        <v>Foreign</v>
      </c>
      <c r="M12354" s="2" t="str">
        <f>VLOOKUP($C12354,Clients!$B:$F,M$6,0)</f>
        <v>US</v>
      </c>
      <c r="N12354" s="2" t="str">
        <f>VLOOKUP($C12354,Clients!$B:$F,N$6,0)</f>
        <v>United States</v>
      </c>
    </row>
    <row r="12355" spans="2:14" x14ac:dyDescent="0.2">
      <c r="B12355" s="8">
        <v>109.2</v>
      </c>
      <c r="C12355" s="2" t="s">
        <v>17966</v>
      </c>
      <c r="D12355" s="2" t="s">
        <v>46</v>
      </c>
      <c r="E12355" s="8">
        <v>1</v>
      </c>
      <c r="F12355" s="2" t="s">
        <v>18669</v>
      </c>
      <c r="G12355" s="2" t="s">
        <v>18671</v>
      </c>
      <c r="H12355" s="9">
        <v>43241</v>
      </c>
      <c r="I12355" s="2">
        <v>2018</v>
      </c>
      <c r="J12355" s="2">
        <v>5</v>
      </c>
      <c r="K12355" s="2" t="str">
        <f>VLOOKUP($C12355,Clients!$B:$F,K$6,0)</f>
        <v>Abatz</v>
      </c>
      <c r="L12355" s="2" t="str">
        <f>VLOOKUP($C12355,Clients!$B:$F,L$6,0)</f>
        <v>Foreign</v>
      </c>
      <c r="M12355" s="2" t="str">
        <f>VLOOKUP($C12355,Clients!$B:$F,M$6,0)</f>
        <v>US</v>
      </c>
      <c r="N12355" s="2" t="str">
        <f>VLOOKUP($C12355,Clients!$B:$F,N$6,0)</f>
        <v>United States</v>
      </c>
    </row>
    <row r="12356" spans="2:14" x14ac:dyDescent="0.2">
      <c r="B12356" s="8">
        <v>395.43000000000006</v>
      </c>
      <c r="C12356" s="2" t="s">
        <v>17966</v>
      </c>
      <c r="D12356" s="2" t="s">
        <v>46</v>
      </c>
      <c r="E12356" s="8">
        <v>1</v>
      </c>
      <c r="F12356" s="2" t="s">
        <v>18672</v>
      </c>
      <c r="G12356" s="2" t="s">
        <v>18673</v>
      </c>
      <c r="H12356" s="9">
        <v>43241</v>
      </c>
      <c r="I12356" s="2">
        <v>2018</v>
      </c>
      <c r="J12356" s="2">
        <v>5</v>
      </c>
      <c r="K12356" s="2" t="str">
        <f>VLOOKUP($C12356,Clients!$B:$F,K$6,0)</f>
        <v>Abatz</v>
      </c>
      <c r="L12356" s="2" t="str">
        <f>VLOOKUP($C12356,Clients!$B:$F,L$6,0)</f>
        <v>Foreign</v>
      </c>
      <c r="M12356" s="2" t="str">
        <f>VLOOKUP($C12356,Clients!$B:$F,M$6,0)</f>
        <v>US</v>
      </c>
      <c r="N12356" s="2" t="str">
        <f>VLOOKUP($C12356,Clients!$B:$F,N$6,0)</f>
        <v>United States</v>
      </c>
    </row>
    <row r="12357" spans="2:14" x14ac:dyDescent="0.2">
      <c r="B12357" s="8">
        <v>168</v>
      </c>
      <c r="C12357" s="2" t="s">
        <v>17966</v>
      </c>
      <c r="D12357" s="2" t="s">
        <v>46</v>
      </c>
      <c r="E12357" s="8">
        <v>1</v>
      </c>
      <c r="F12357" s="2" t="s">
        <v>18672</v>
      </c>
      <c r="G12357" s="2" t="s">
        <v>18674</v>
      </c>
      <c r="H12357" s="9">
        <v>43241</v>
      </c>
      <c r="I12357" s="2">
        <v>2018</v>
      </c>
      <c r="J12357" s="2">
        <v>5</v>
      </c>
      <c r="K12357" s="2" t="str">
        <f>VLOOKUP($C12357,Clients!$B:$F,K$6,0)</f>
        <v>Abatz</v>
      </c>
      <c r="L12357" s="2" t="str">
        <f>VLOOKUP($C12357,Clients!$B:$F,L$6,0)</f>
        <v>Foreign</v>
      </c>
      <c r="M12357" s="2" t="str">
        <f>VLOOKUP($C12357,Clients!$B:$F,M$6,0)</f>
        <v>US</v>
      </c>
      <c r="N12357" s="2" t="str">
        <f>VLOOKUP($C12357,Clients!$B:$F,N$6,0)</f>
        <v>United States</v>
      </c>
    </row>
    <row r="12358" spans="2:14" x14ac:dyDescent="0.2">
      <c r="B12358" s="8">
        <v>579.6</v>
      </c>
      <c r="C12358" s="2" t="s">
        <v>17966</v>
      </c>
      <c r="D12358" s="2" t="s">
        <v>46</v>
      </c>
      <c r="E12358" s="8">
        <v>1</v>
      </c>
      <c r="F12358" s="2" t="s">
        <v>18675</v>
      </c>
      <c r="G12358" s="2" t="s">
        <v>18676</v>
      </c>
      <c r="H12358" s="9">
        <v>43242</v>
      </c>
      <c r="I12358" s="2">
        <v>2018</v>
      </c>
      <c r="J12358" s="2">
        <v>5</v>
      </c>
      <c r="K12358" s="2" t="str">
        <f>VLOOKUP($C12358,Clients!$B:$F,K$6,0)</f>
        <v>Abatz</v>
      </c>
      <c r="L12358" s="2" t="str">
        <f>VLOOKUP($C12358,Clients!$B:$F,L$6,0)</f>
        <v>Foreign</v>
      </c>
      <c r="M12358" s="2" t="str">
        <f>VLOOKUP($C12358,Clients!$B:$F,M$6,0)</f>
        <v>US</v>
      </c>
      <c r="N12358" s="2" t="str">
        <f>VLOOKUP($C12358,Clients!$B:$F,N$6,0)</f>
        <v>United States</v>
      </c>
    </row>
    <row r="12359" spans="2:14" x14ac:dyDescent="0.2">
      <c r="B12359" s="8">
        <v>189</v>
      </c>
      <c r="C12359" s="2" t="s">
        <v>17966</v>
      </c>
      <c r="D12359" s="2" t="s">
        <v>46</v>
      </c>
      <c r="E12359" s="8">
        <v>1</v>
      </c>
      <c r="F12359" s="2" t="s">
        <v>18675</v>
      </c>
      <c r="G12359" s="2" t="s">
        <v>18677</v>
      </c>
      <c r="H12359" s="9">
        <v>43242</v>
      </c>
      <c r="I12359" s="2">
        <v>2018</v>
      </c>
      <c r="J12359" s="2">
        <v>5</v>
      </c>
      <c r="K12359" s="2" t="str">
        <f>VLOOKUP($C12359,Clients!$B:$F,K$6,0)</f>
        <v>Abatz</v>
      </c>
      <c r="L12359" s="2" t="str">
        <f>VLOOKUP($C12359,Clients!$B:$F,L$6,0)</f>
        <v>Foreign</v>
      </c>
      <c r="M12359" s="2" t="str">
        <f>VLOOKUP($C12359,Clients!$B:$F,M$6,0)</f>
        <v>US</v>
      </c>
      <c r="N12359" s="2" t="str">
        <f>VLOOKUP($C12359,Clients!$B:$F,N$6,0)</f>
        <v>United States</v>
      </c>
    </row>
    <row r="12360" spans="2:14" x14ac:dyDescent="0.2">
      <c r="B12360" s="8">
        <v>579.6</v>
      </c>
      <c r="C12360" s="2" t="s">
        <v>17966</v>
      </c>
      <c r="D12360" s="2" t="s">
        <v>46</v>
      </c>
      <c r="E12360" s="8">
        <v>1</v>
      </c>
      <c r="F12360" s="2" t="s">
        <v>18678</v>
      </c>
      <c r="G12360" s="2" t="s">
        <v>18679</v>
      </c>
      <c r="H12360" s="9">
        <v>43242</v>
      </c>
      <c r="I12360" s="2">
        <v>2018</v>
      </c>
      <c r="J12360" s="2">
        <v>5</v>
      </c>
      <c r="K12360" s="2" t="str">
        <f>VLOOKUP($C12360,Clients!$B:$F,K$6,0)</f>
        <v>Abatz</v>
      </c>
      <c r="L12360" s="2" t="str">
        <f>VLOOKUP($C12360,Clients!$B:$F,L$6,0)</f>
        <v>Foreign</v>
      </c>
      <c r="M12360" s="2" t="str">
        <f>VLOOKUP($C12360,Clients!$B:$F,M$6,0)</f>
        <v>US</v>
      </c>
      <c r="N12360" s="2" t="str">
        <f>VLOOKUP($C12360,Clients!$B:$F,N$6,0)</f>
        <v>United States</v>
      </c>
    </row>
    <row r="12361" spans="2:14" x14ac:dyDescent="0.2">
      <c r="B12361" s="8">
        <v>189</v>
      </c>
      <c r="C12361" s="2" t="s">
        <v>17966</v>
      </c>
      <c r="D12361" s="2" t="s">
        <v>46</v>
      </c>
      <c r="E12361" s="8">
        <v>1</v>
      </c>
      <c r="F12361" s="2" t="s">
        <v>18678</v>
      </c>
      <c r="G12361" s="2" t="s">
        <v>18680</v>
      </c>
      <c r="H12361" s="9">
        <v>43242</v>
      </c>
      <c r="I12361" s="2">
        <v>2018</v>
      </c>
      <c r="J12361" s="2">
        <v>5</v>
      </c>
      <c r="K12361" s="2" t="str">
        <f>VLOOKUP($C12361,Clients!$B:$F,K$6,0)</f>
        <v>Abatz</v>
      </c>
      <c r="L12361" s="2" t="str">
        <f>VLOOKUP($C12361,Clients!$B:$F,L$6,0)</f>
        <v>Foreign</v>
      </c>
      <c r="M12361" s="2" t="str">
        <f>VLOOKUP($C12361,Clients!$B:$F,M$6,0)</f>
        <v>US</v>
      </c>
      <c r="N12361" s="2" t="str">
        <f>VLOOKUP($C12361,Clients!$B:$F,N$6,0)</f>
        <v>United States</v>
      </c>
    </row>
    <row r="12362" spans="2:14" x14ac:dyDescent="0.2">
      <c r="B12362" s="8">
        <v>579.6</v>
      </c>
      <c r="C12362" s="2" t="s">
        <v>17966</v>
      </c>
      <c r="D12362" s="2" t="s">
        <v>46</v>
      </c>
      <c r="E12362" s="8">
        <v>1</v>
      </c>
      <c r="F12362" s="2" t="s">
        <v>18681</v>
      </c>
      <c r="G12362" s="2" t="s">
        <v>18682</v>
      </c>
      <c r="H12362" s="9">
        <v>43242</v>
      </c>
      <c r="I12362" s="2">
        <v>2018</v>
      </c>
      <c r="J12362" s="2">
        <v>5</v>
      </c>
      <c r="K12362" s="2" t="str">
        <f>VLOOKUP($C12362,Clients!$B:$F,K$6,0)</f>
        <v>Abatz</v>
      </c>
      <c r="L12362" s="2" t="str">
        <f>VLOOKUP($C12362,Clients!$B:$F,L$6,0)</f>
        <v>Foreign</v>
      </c>
      <c r="M12362" s="2" t="str">
        <f>VLOOKUP($C12362,Clients!$B:$F,M$6,0)</f>
        <v>US</v>
      </c>
      <c r="N12362" s="2" t="str">
        <f>VLOOKUP($C12362,Clients!$B:$F,N$6,0)</f>
        <v>United States</v>
      </c>
    </row>
    <row r="12363" spans="2:14" x14ac:dyDescent="0.2">
      <c r="B12363" s="8">
        <v>189</v>
      </c>
      <c r="C12363" s="2" t="s">
        <v>17966</v>
      </c>
      <c r="D12363" s="2" t="s">
        <v>46</v>
      </c>
      <c r="E12363" s="8">
        <v>1</v>
      </c>
      <c r="F12363" s="2" t="s">
        <v>18681</v>
      </c>
      <c r="G12363" s="2" t="s">
        <v>18683</v>
      </c>
      <c r="H12363" s="9">
        <v>43242</v>
      </c>
      <c r="I12363" s="2">
        <v>2018</v>
      </c>
      <c r="J12363" s="2">
        <v>5</v>
      </c>
      <c r="K12363" s="2" t="str">
        <f>VLOOKUP($C12363,Clients!$B:$F,K$6,0)</f>
        <v>Abatz</v>
      </c>
      <c r="L12363" s="2" t="str">
        <f>VLOOKUP($C12363,Clients!$B:$F,L$6,0)</f>
        <v>Foreign</v>
      </c>
      <c r="M12363" s="2" t="str">
        <f>VLOOKUP($C12363,Clients!$B:$F,M$6,0)</f>
        <v>US</v>
      </c>
      <c r="N12363" s="2" t="str">
        <f>VLOOKUP($C12363,Clients!$B:$F,N$6,0)</f>
        <v>United States</v>
      </c>
    </row>
    <row r="12364" spans="2:14" x14ac:dyDescent="0.2">
      <c r="B12364" s="8">
        <v>395.43000000000006</v>
      </c>
      <c r="C12364" s="2" t="s">
        <v>17966</v>
      </c>
      <c r="D12364" s="2" t="s">
        <v>46</v>
      </c>
      <c r="E12364" s="8">
        <v>1</v>
      </c>
      <c r="F12364" s="2" t="s">
        <v>18684</v>
      </c>
      <c r="G12364" s="2" t="s">
        <v>18685</v>
      </c>
      <c r="H12364" s="9">
        <v>43242</v>
      </c>
      <c r="I12364" s="2">
        <v>2018</v>
      </c>
      <c r="J12364" s="2">
        <v>5</v>
      </c>
      <c r="K12364" s="2" t="str">
        <f>VLOOKUP($C12364,Clients!$B:$F,K$6,0)</f>
        <v>Abatz</v>
      </c>
      <c r="L12364" s="2" t="str">
        <f>VLOOKUP($C12364,Clients!$B:$F,L$6,0)</f>
        <v>Foreign</v>
      </c>
      <c r="M12364" s="2" t="str">
        <f>VLOOKUP($C12364,Clients!$B:$F,M$6,0)</f>
        <v>US</v>
      </c>
      <c r="N12364" s="2" t="str">
        <f>VLOOKUP($C12364,Clients!$B:$F,N$6,0)</f>
        <v>United States</v>
      </c>
    </row>
    <row r="12365" spans="2:14" x14ac:dyDescent="0.2">
      <c r="B12365" s="8">
        <v>168</v>
      </c>
      <c r="C12365" s="2" t="s">
        <v>17966</v>
      </c>
      <c r="D12365" s="2" t="s">
        <v>46</v>
      </c>
      <c r="E12365" s="8">
        <v>1</v>
      </c>
      <c r="F12365" s="2" t="s">
        <v>18684</v>
      </c>
      <c r="G12365" s="2" t="s">
        <v>18686</v>
      </c>
      <c r="H12365" s="9">
        <v>43242</v>
      </c>
      <c r="I12365" s="2">
        <v>2018</v>
      </c>
      <c r="J12365" s="2">
        <v>5</v>
      </c>
      <c r="K12365" s="2" t="str">
        <f>VLOOKUP($C12365,Clients!$B:$F,K$6,0)</f>
        <v>Abatz</v>
      </c>
      <c r="L12365" s="2" t="str">
        <f>VLOOKUP($C12365,Clients!$B:$F,L$6,0)</f>
        <v>Foreign</v>
      </c>
      <c r="M12365" s="2" t="str">
        <f>VLOOKUP($C12365,Clients!$B:$F,M$6,0)</f>
        <v>US</v>
      </c>
      <c r="N12365" s="2" t="str">
        <f>VLOOKUP($C12365,Clients!$B:$F,N$6,0)</f>
        <v>United States</v>
      </c>
    </row>
    <row r="12366" spans="2:14" x14ac:dyDescent="0.2">
      <c r="B12366" s="8">
        <v>36.960000000000008</v>
      </c>
      <c r="C12366" s="2" t="s">
        <v>17966</v>
      </c>
      <c r="D12366" s="2" t="s">
        <v>46</v>
      </c>
      <c r="E12366" s="8">
        <v>1</v>
      </c>
      <c r="F12366" s="2" t="s">
        <v>18687</v>
      </c>
      <c r="G12366" s="2" t="s">
        <v>18688</v>
      </c>
      <c r="H12366" s="9">
        <v>43242</v>
      </c>
      <c r="I12366" s="2">
        <v>2018</v>
      </c>
      <c r="J12366" s="2">
        <v>5</v>
      </c>
      <c r="K12366" s="2" t="str">
        <f>VLOOKUP($C12366,Clients!$B:$F,K$6,0)</f>
        <v>Abatz</v>
      </c>
      <c r="L12366" s="2" t="str">
        <f>VLOOKUP($C12366,Clients!$B:$F,L$6,0)</f>
        <v>Foreign</v>
      </c>
      <c r="M12366" s="2" t="str">
        <f>VLOOKUP($C12366,Clients!$B:$F,M$6,0)</f>
        <v>US</v>
      </c>
      <c r="N12366" s="2" t="str">
        <f>VLOOKUP($C12366,Clients!$B:$F,N$6,0)</f>
        <v>United States</v>
      </c>
    </row>
    <row r="12367" spans="2:14" x14ac:dyDescent="0.2">
      <c r="B12367" s="8">
        <v>109.2</v>
      </c>
      <c r="C12367" s="2" t="s">
        <v>17966</v>
      </c>
      <c r="D12367" s="2" t="s">
        <v>46</v>
      </c>
      <c r="E12367" s="8">
        <v>1</v>
      </c>
      <c r="F12367" s="2" t="s">
        <v>18687</v>
      </c>
      <c r="G12367" s="2" t="s">
        <v>18689</v>
      </c>
      <c r="H12367" s="9">
        <v>43242</v>
      </c>
      <c r="I12367" s="2">
        <v>2018</v>
      </c>
      <c r="J12367" s="2">
        <v>5</v>
      </c>
      <c r="K12367" s="2" t="str">
        <f>VLOOKUP($C12367,Clients!$B:$F,K$6,0)</f>
        <v>Abatz</v>
      </c>
      <c r="L12367" s="2" t="str">
        <f>VLOOKUP($C12367,Clients!$B:$F,L$6,0)</f>
        <v>Foreign</v>
      </c>
      <c r="M12367" s="2" t="str">
        <f>VLOOKUP($C12367,Clients!$B:$F,M$6,0)</f>
        <v>US</v>
      </c>
      <c r="N12367" s="2" t="str">
        <f>VLOOKUP($C12367,Clients!$B:$F,N$6,0)</f>
        <v>United States</v>
      </c>
    </row>
    <row r="12368" spans="2:14" x14ac:dyDescent="0.2">
      <c r="B12368" s="8">
        <v>5.4600000000000009</v>
      </c>
      <c r="C12368" s="2" t="s">
        <v>17966</v>
      </c>
      <c r="D12368" s="2" t="s">
        <v>46</v>
      </c>
      <c r="E12368" s="8">
        <v>1</v>
      </c>
      <c r="F12368" s="2" t="s">
        <v>18690</v>
      </c>
      <c r="G12368" s="2" t="s">
        <v>18691</v>
      </c>
      <c r="H12368" s="9">
        <v>43242</v>
      </c>
      <c r="I12368" s="2">
        <v>2018</v>
      </c>
      <c r="J12368" s="2">
        <v>5</v>
      </c>
      <c r="K12368" s="2" t="str">
        <f>VLOOKUP($C12368,Clients!$B:$F,K$6,0)</f>
        <v>Abatz</v>
      </c>
      <c r="L12368" s="2" t="str">
        <f>VLOOKUP($C12368,Clients!$B:$F,L$6,0)</f>
        <v>Foreign</v>
      </c>
      <c r="M12368" s="2" t="str">
        <f>VLOOKUP($C12368,Clients!$B:$F,M$6,0)</f>
        <v>US</v>
      </c>
      <c r="N12368" s="2" t="str">
        <f>VLOOKUP($C12368,Clients!$B:$F,N$6,0)</f>
        <v>United States</v>
      </c>
    </row>
    <row r="12369" spans="2:14" x14ac:dyDescent="0.2">
      <c r="B12369" s="8">
        <v>126</v>
      </c>
      <c r="C12369" s="2" t="s">
        <v>17966</v>
      </c>
      <c r="D12369" s="2" t="s">
        <v>46</v>
      </c>
      <c r="E12369" s="8">
        <v>1</v>
      </c>
      <c r="F12369" s="2" t="s">
        <v>18690</v>
      </c>
      <c r="G12369" s="2" t="s">
        <v>18692</v>
      </c>
      <c r="H12369" s="9">
        <v>43242</v>
      </c>
      <c r="I12369" s="2">
        <v>2018</v>
      </c>
      <c r="J12369" s="2">
        <v>5</v>
      </c>
      <c r="K12369" s="2" t="str">
        <f>VLOOKUP($C12369,Clients!$B:$F,K$6,0)</f>
        <v>Abatz</v>
      </c>
      <c r="L12369" s="2" t="str">
        <f>VLOOKUP($C12369,Clients!$B:$F,L$6,0)</f>
        <v>Foreign</v>
      </c>
      <c r="M12369" s="2" t="str">
        <f>VLOOKUP($C12369,Clients!$B:$F,M$6,0)</f>
        <v>US</v>
      </c>
      <c r="N12369" s="2" t="str">
        <f>VLOOKUP($C12369,Clients!$B:$F,N$6,0)</f>
        <v>United States</v>
      </c>
    </row>
    <row r="12370" spans="2:14" x14ac:dyDescent="0.2">
      <c r="B12370" s="8">
        <v>174.72000000000003</v>
      </c>
      <c r="C12370" s="2" t="s">
        <v>17966</v>
      </c>
      <c r="D12370" s="2" t="s">
        <v>46</v>
      </c>
      <c r="E12370" s="8">
        <v>2</v>
      </c>
      <c r="F12370" s="2" t="s">
        <v>18693</v>
      </c>
      <c r="G12370" s="2" t="s">
        <v>18694</v>
      </c>
      <c r="H12370" s="9">
        <v>43242</v>
      </c>
      <c r="I12370" s="2">
        <v>2018</v>
      </c>
      <c r="J12370" s="2">
        <v>5</v>
      </c>
      <c r="K12370" s="2" t="str">
        <f>VLOOKUP($C12370,Clients!$B:$F,K$6,0)</f>
        <v>Abatz</v>
      </c>
      <c r="L12370" s="2" t="str">
        <f>VLOOKUP($C12370,Clients!$B:$F,L$6,0)</f>
        <v>Foreign</v>
      </c>
      <c r="M12370" s="2" t="str">
        <f>VLOOKUP($C12370,Clients!$B:$F,M$6,0)</f>
        <v>US</v>
      </c>
      <c r="N12370" s="2" t="str">
        <f>VLOOKUP($C12370,Clients!$B:$F,N$6,0)</f>
        <v>United States</v>
      </c>
    </row>
    <row r="12371" spans="2:14" x14ac:dyDescent="0.2">
      <c r="B12371" s="8">
        <v>126</v>
      </c>
      <c r="C12371" s="2" t="s">
        <v>17966</v>
      </c>
      <c r="D12371" s="2" t="s">
        <v>46</v>
      </c>
      <c r="E12371" s="8">
        <v>1</v>
      </c>
      <c r="F12371" s="2" t="s">
        <v>18693</v>
      </c>
      <c r="G12371" s="2" t="s">
        <v>18695</v>
      </c>
      <c r="H12371" s="9">
        <v>43242</v>
      </c>
      <c r="I12371" s="2">
        <v>2018</v>
      </c>
      <c r="J12371" s="2">
        <v>5</v>
      </c>
      <c r="K12371" s="2" t="str">
        <f>VLOOKUP($C12371,Clients!$B:$F,K$6,0)</f>
        <v>Abatz</v>
      </c>
      <c r="L12371" s="2" t="str">
        <f>VLOOKUP($C12371,Clients!$B:$F,L$6,0)</f>
        <v>Foreign</v>
      </c>
      <c r="M12371" s="2" t="str">
        <f>VLOOKUP($C12371,Clients!$B:$F,M$6,0)</f>
        <v>US</v>
      </c>
      <c r="N12371" s="2" t="str">
        <f>VLOOKUP($C12371,Clients!$B:$F,N$6,0)</f>
        <v>United States</v>
      </c>
    </row>
    <row r="12372" spans="2:14" x14ac:dyDescent="0.2">
      <c r="B12372" s="8">
        <v>64.680000000000007</v>
      </c>
      <c r="C12372" s="2" t="s">
        <v>17966</v>
      </c>
      <c r="D12372" s="2" t="s">
        <v>46</v>
      </c>
      <c r="E12372" s="8">
        <v>1</v>
      </c>
      <c r="F12372" s="2" t="s">
        <v>18696</v>
      </c>
      <c r="G12372" s="2" t="s">
        <v>18697</v>
      </c>
      <c r="H12372" s="9">
        <v>43256</v>
      </c>
      <c r="I12372" s="2">
        <v>2018</v>
      </c>
      <c r="J12372" s="2">
        <v>6</v>
      </c>
      <c r="K12372" s="2" t="str">
        <f>VLOOKUP($C12372,Clients!$B:$F,K$6,0)</f>
        <v>Abatz</v>
      </c>
      <c r="L12372" s="2" t="str">
        <f>VLOOKUP($C12372,Clients!$B:$F,L$6,0)</f>
        <v>Foreign</v>
      </c>
      <c r="M12372" s="2" t="str">
        <f>VLOOKUP($C12372,Clients!$B:$F,M$6,0)</f>
        <v>US</v>
      </c>
      <c r="N12372" s="2" t="str">
        <f>VLOOKUP($C12372,Clients!$B:$F,N$6,0)</f>
        <v>United States</v>
      </c>
    </row>
    <row r="12373" spans="2:14" x14ac:dyDescent="0.2">
      <c r="B12373" s="8">
        <v>130.20000000000002</v>
      </c>
      <c r="C12373" s="2" t="s">
        <v>17966</v>
      </c>
      <c r="D12373" s="2" t="s">
        <v>46</v>
      </c>
      <c r="E12373" s="8">
        <v>1</v>
      </c>
      <c r="F12373" s="2" t="s">
        <v>18696</v>
      </c>
      <c r="G12373" s="2" t="s">
        <v>18698</v>
      </c>
      <c r="H12373" s="9">
        <v>43256</v>
      </c>
      <c r="I12373" s="2">
        <v>2018</v>
      </c>
      <c r="J12373" s="2">
        <v>6</v>
      </c>
      <c r="K12373" s="2" t="str">
        <f>VLOOKUP($C12373,Clients!$B:$F,K$6,0)</f>
        <v>Abatz</v>
      </c>
      <c r="L12373" s="2" t="str">
        <f>VLOOKUP($C12373,Clients!$B:$F,L$6,0)</f>
        <v>Foreign</v>
      </c>
      <c r="M12373" s="2" t="str">
        <f>VLOOKUP($C12373,Clients!$B:$F,M$6,0)</f>
        <v>US</v>
      </c>
      <c r="N12373" s="2" t="str">
        <f>VLOOKUP($C12373,Clients!$B:$F,N$6,0)</f>
        <v>United States</v>
      </c>
    </row>
    <row r="12374" spans="2:14" x14ac:dyDescent="0.2">
      <c r="B12374" s="8">
        <v>212.94000000000003</v>
      </c>
      <c r="C12374" s="2" t="s">
        <v>17966</v>
      </c>
      <c r="D12374" s="2" t="s">
        <v>46</v>
      </c>
      <c r="E12374" s="8">
        <v>2</v>
      </c>
      <c r="F12374" s="2" t="s">
        <v>18699</v>
      </c>
      <c r="G12374" s="2" t="s">
        <v>18700</v>
      </c>
      <c r="H12374" s="9">
        <v>43256</v>
      </c>
      <c r="I12374" s="2">
        <v>2018</v>
      </c>
      <c r="J12374" s="2">
        <v>6</v>
      </c>
      <c r="K12374" s="2" t="str">
        <f>VLOOKUP($C12374,Clients!$B:$F,K$6,0)</f>
        <v>Abatz</v>
      </c>
      <c r="L12374" s="2" t="str">
        <f>VLOOKUP($C12374,Clients!$B:$F,L$6,0)</f>
        <v>Foreign</v>
      </c>
      <c r="M12374" s="2" t="str">
        <f>VLOOKUP($C12374,Clients!$B:$F,M$6,0)</f>
        <v>US</v>
      </c>
      <c r="N12374" s="2" t="str">
        <f>VLOOKUP($C12374,Clients!$B:$F,N$6,0)</f>
        <v>United States</v>
      </c>
    </row>
    <row r="12375" spans="2:14" x14ac:dyDescent="0.2">
      <c r="B12375" s="8">
        <v>147</v>
      </c>
      <c r="C12375" s="2" t="s">
        <v>17966</v>
      </c>
      <c r="D12375" s="2" t="s">
        <v>46</v>
      </c>
      <c r="E12375" s="8">
        <v>1</v>
      </c>
      <c r="F12375" s="2" t="s">
        <v>18699</v>
      </c>
      <c r="G12375" s="2" t="s">
        <v>18701</v>
      </c>
      <c r="H12375" s="9">
        <v>43256</v>
      </c>
      <c r="I12375" s="2">
        <v>2018</v>
      </c>
      <c r="J12375" s="2">
        <v>6</v>
      </c>
      <c r="K12375" s="2" t="str">
        <f>VLOOKUP($C12375,Clients!$B:$F,K$6,0)</f>
        <v>Abatz</v>
      </c>
      <c r="L12375" s="2" t="str">
        <f>VLOOKUP($C12375,Clients!$B:$F,L$6,0)</f>
        <v>Foreign</v>
      </c>
      <c r="M12375" s="2" t="str">
        <f>VLOOKUP($C12375,Clients!$B:$F,M$6,0)</f>
        <v>US</v>
      </c>
      <c r="N12375" s="2" t="str">
        <f>VLOOKUP($C12375,Clients!$B:$F,N$6,0)</f>
        <v>United States</v>
      </c>
    </row>
    <row r="12376" spans="2:14" x14ac:dyDescent="0.2">
      <c r="B12376" s="8">
        <v>395.43000000000006</v>
      </c>
      <c r="C12376" s="2" t="s">
        <v>17966</v>
      </c>
      <c r="D12376" s="2" t="s">
        <v>46</v>
      </c>
      <c r="E12376" s="8">
        <v>1</v>
      </c>
      <c r="F12376" s="2" t="s">
        <v>18702</v>
      </c>
      <c r="G12376" s="2" t="s">
        <v>18703</v>
      </c>
      <c r="H12376" s="9">
        <v>43257</v>
      </c>
      <c r="I12376" s="2">
        <v>2018</v>
      </c>
      <c r="J12376" s="2">
        <v>6</v>
      </c>
      <c r="K12376" s="2" t="str">
        <f>VLOOKUP($C12376,Clients!$B:$F,K$6,0)</f>
        <v>Abatz</v>
      </c>
      <c r="L12376" s="2" t="str">
        <f>VLOOKUP($C12376,Clients!$B:$F,L$6,0)</f>
        <v>Foreign</v>
      </c>
      <c r="M12376" s="2" t="str">
        <f>VLOOKUP($C12376,Clients!$B:$F,M$6,0)</f>
        <v>US</v>
      </c>
      <c r="N12376" s="2" t="str">
        <f>VLOOKUP($C12376,Clients!$B:$F,N$6,0)</f>
        <v>United States</v>
      </c>
    </row>
    <row r="12377" spans="2:14" x14ac:dyDescent="0.2">
      <c r="B12377" s="8">
        <v>163.80000000000001</v>
      </c>
      <c r="C12377" s="2" t="s">
        <v>17966</v>
      </c>
      <c r="D12377" s="2" t="s">
        <v>46</v>
      </c>
      <c r="E12377" s="8">
        <v>1</v>
      </c>
      <c r="F12377" s="2" t="s">
        <v>18702</v>
      </c>
      <c r="G12377" s="2" t="s">
        <v>18704</v>
      </c>
      <c r="H12377" s="9">
        <v>43257</v>
      </c>
      <c r="I12377" s="2">
        <v>2018</v>
      </c>
      <c r="J12377" s="2">
        <v>6</v>
      </c>
      <c r="K12377" s="2" t="str">
        <f>VLOOKUP($C12377,Clients!$B:$F,K$6,0)</f>
        <v>Abatz</v>
      </c>
      <c r="L12377" s="2" t="str">
        <f>VLOOKUP($C12377,Clients!$B:$F,L$6,0)</f>
        <v>Foreign</v>
      </c>
      <c r="M12377" s="2" t="str">
        <f>VLOOKUP($C12377,Clients!$B:$F,M$6,0)</f>
        <v>US</v>
      </c>
      <c r="N12377" s="2" t="str">
        <f>VLOOKUP($C12377,Clients!$B:$F,N$6,0)</f>
        <v>United States</v>
      </c>
    </row>
    <row r="12378" spans="2:14" x14ac:dyDescent="0.2">
      <c r="B12378" s="8">
        <v>8.82</v>
      </c>
      <c r="C12378" s="2" t="s">
        <v>17966</v>
      </c>
      <c r="D12378" s="2" t="s">
        <v>46</v>
      </c>
      <c r="E12378" s="8">
        <v>1</v>
      </c>
      <c r="F12378" s="2" t="s">
        <v>18705</v>
      </c>
      <c r="G12378" s="2" t="s">
        <v>18706</v>
      </c>
      <c r="H12378" s="9">
        <v>43257</v>
      </c>
      <c r="I12378" s="2">
        <v>2018</v>
      </c>
      <c r="J12378" s="2">
        <v>6</v>
      </c>
      <c r="K12378" s="2" t="str">
        <f>VLOOKUP($C12378,Clients!$B:$F,K$6,0)</f>
        <v>Abatz</v>
      </c>
      <c r="L12378" s="2" t="str">
        <f>VLOOKUP($C12378,Clients!$B:$F,L$6,0)</f>
        <v>Foreign</v>
      </c>
      <c r="M12378" s="2" t="str">
        <f>VLOOKUP($C12378,Clients!$B:$F,M$6,0)</f>
        <v>US</v>
      </c>
      <c r="N12378" s="2" t="str">
        <f>VLOOKUP($C12378,Clients!$B:$F,N$6,0)</f>
        <v>United States</v>
      </c>
    </row>
    <row r="12379" spans="2:14" x14ac:dyDescent="0.2">
      <c r="B12379" s="8">
        <v>109.2</v>
      </c>
      <c r="C12379" s="2" t="s">
        <v>17966</v>
      </c>
      <c r="D12379" s="2" t="s">
        <v>46</v>
      </c>
      <c r="E12379" s="8">
        <v>1</v>
      </c>
      <c r="F12379" s="2" t="s">
        <v>18705</v>
      </c>
      <c r="G12379" s="2" t="s">
        <v>18707</v>
      </c>
      <c r="H12379" s="9">
        <v>43257</v>
      </c>
      <c r="I12379" s="2">
        <v>2018</v>
      </c>
      <c r="J12379" s="2">
        <v>6</v>
      </c>
      <c r="K12379" s="2" t="str">
        <f>VLOOKUP($C12379,Clients!$B:$F,K$6,0)</f>
        <v>Abatz</v>
      </c>
      <c r="L12379" s="2" t="str">
        <f>VLOOKUP($C12379,Clients!$B:$F,L$6,0)</f>
        <v>Foreign</v>
      </c>
      <c r="M12379" s="2" t="str">
        <f>VLOOKUP($C12379,Clients!$B:$F,M$6,0)</f>
        <v>US</v>
      </c>
      <c r="N12379" s="2" t="str">
        <f>VLOOKUP($C12379,Clients!$B:$F,N$6,0)</f>
        <v>United States</v>
      </c>
    </row>
    <row r="12380" spans="2:14" x14ac:dyDescent="0.2">
      <c r="B12380" s="8">
        <v>139.44000000000003</v>
      </c>
      <c r="C12380" s="2" t="s">
        <v>17966</v>
      </c>
      <c r="D12380" s="2" t="s">
        <v>46</v>
      </c>
      <c r="E12380" s="8">
        <v>1</v>
      </c>
      <c r="F12380" s="2" t="s">
        <v>18708</v>
      </c>
      <c r="G12380" s="2" t="s">
        <v>18709</v>
      </c>
      <c r="H12380" s="9">
        <v>43257</v>
      </c>
      <c r="I12380" s="2">
        <v>2018</v>
      </c>
      <c r="J12380" s="2">
        <v>6</v>
      </c>
      <c r="K12380" s="2" t="str">
        <f>VLOOKUP($C12380,Clients!$B:$F,K$6,0)</f>
        <v>Abatz</v>
      </c>
      <c r="L12380" s="2" t="str">
        <f>VLOOKUP($C12380,Clients!$B:$F,L$6,0)</f>
        <v>Foreign</v>
      </c>
      <c r="M12380" s="2" t="str">
        <f>VLOOKUP($C12380,Clients!$B:$F,M$6,0)</f>
        <v>US</v>
      </c>
      <c r="N12380" s="2" t="str">
        <f>VLOOKUP($C12380,Clients!$B:$F,N$6,0)</f>
        <v>United States</v>
      </c>
    </row>
    <row r="12381" spans="2:14" x14ac:dyDescent="0.2">
      <c r="B12381" s="8">
        <v>159.6</v>
      </c>
      <c r="C12381" s="2" t="s">
        <v>17966</v>
      </c>
      <c r="D12381" s="2" t="s">
        <v>46</v>
      </c>
      <c r="E12381" s="8">
        <v>1</v>
      </c>
      <c r="F12381" s="2" t="s">
        <v>18708</v>
      </c>
      <c r="G12381" s="2" t="s">
        <v>18710</v>
      </c>
      <c r="H12381" s="9">
        <v>43257</v>
      </c>
      <c r="I12381" s="2">
        <v>2018</v>
      </c>
      <c r="J12381" s="2">
        <v>6</v>
      </c>
      <c r="K12381" s="2" t="str">
        <f>VLOOKUP($C12381,Clients!$B:$F,K$6,0)</f>
        <v>Abatz</v>
      </c>
      <c r="L12381" s="2" t="str">
        <f>VLOOKUP($C12381,Clients!$B:$F,L$6,0)</f>
        <v>Foreign</v>
      </c>
      <c r="M12381" s="2" t="str">
        <f>VLOOKUP($C12381,Clients!$B:$F,M$6,0)</f>
        <v>US</v>
      </c>
      <c r="N12381" s="2" t="str">
        <f>VLOOKUP($C12381,Clients!$B:$F,N$6,0)</f>
        <v>United States</v>
      </c>
    </row>
    <row r="12382" spans="2:14" x14ac:dyDescent="0.2">
      <c r="B12382" s="8">
        <v>91.14</v>
      </c>
      <c r="C12382" s="2" t="s">
        <v>17966</v>
      </c>
      <c r="D12382" s="2" t="s">
        <v>46</v>
      </c>
      <c r="E12382" s="8">
        <v>1</v>
      </c>
      <c r="F12382" s="2" t="s">
        <v>18711</v>
      </c>
      <c r="G12382" s="2" t="s">
        <v>18712</v>
      </c>
      <c r="H12382" s="9">
        <v>43257</v>
      </c>
      <c r="I12382" s="2">
        <v>2018</v>
      </c>
      <c r="J12382" s="2">
        <v>6</v>
      </c>
      <c r="K12382" s="2" t="str">
        <f>VLOOKUP($C12382,Clients!$B:$F,K$6,0)</f>
        <v>Abatz</v>
      </c>
      <c r="L12382" s="2" t="str">
        <f>VLOOKUP($C12382,Clients!$B:$F,L$6,0)</f>
        <v>Foreign</v>
      </c>
      <c r="M12382" s="2" t="str">
        <f>VLOOKUP($C12382,Clients!$B:$F,M$6,0)</f>
        <v>US</v>
      </c>
      <c r="N12382" s="2" t="str">
        <f>VLOOKUP($C12382,Clients!$B:$F,N$6,0)</f>
        <v>United States</v>
      </c>
    </row>
    <row r="12383" spans="2:14" x14ac:dyDescent="0.2">
      <c r="B12383" s="8">
        <v>147</v>
      </c>
      <c r="C12383" s="2" t="s">
        <v>17966</v>
      </c>
      <c r="D12383" s="2" t="s">
        <v>46</v>
      </c>
      <c r="E12383" s="8">
        <v>1</v>
      </c>
      <c r="F12383" s="2" t="s">
        <v>18711</v>
      </c>
      <c r="G12383" s="2" t="s">
        <v>18713</v>
      </c>
      <c r="H12383" s="9">
        <v>43257</v>
      </c>
      <c r="I12383" s="2">
        <v>2018</v>
      </c>
      <c r="J12383" s="2">
        <v>6</v>
      </c>
      <c r="K12383" s="2" t="str">
        <f>VLOOKUP($C12383,Clients!$B:$F,K$6,0)</f>
        <v>Abatz</v>
      </c>
      <c r="L12383" s="2" t="str">
        <f>VLOOKUP($C12383,Clients!$B:$F,L$6,0)</f>
        <v>Foreign</v>
      </c>
      <c r="M12383" s="2" t="str">
        <f>VLOOKUP($C12383,Clients!$B:$F,M$6,0)</f>
        <v>US</v>
      </c>
      <c r="N12383" s="2" t="str">
        <f>VLOOKUP($C12383,Clients!$B:$F,N$6,0)</f>
        <v>United States</v>
      </c>
    </row>
    <row r="12384" spans="2:14" x14ac:dyDescent="0.2">
      <c r="B12384" s="8">
        <v>395.43000000000006</v>
      </c>
      <c r="C12384" s="2" t="s">
        <v>17966</v>
      </c>
      <c r="D12384" s="2" t="s">
        <v>46</v>
      </c>
      <c r="E12384" s="8">
        <v>1</v>
      </c>
      <c r="F12384" s="2" t="s">
        <v>18714</v>
      </c>
      <c r="G12384" s="2" t="s">
        <v>18715</v>
      </c>
      <c r="H12384" s="9">
        <v>43257</v>
      </c>
      <c r="I12384" s="2">
        <v>2018</v>
      </c>
      <c r="J12384" s="2">
        <v>6</v>
      </c>
      <c r="K12384" s="2" t="str">
        <f>VLOOKUP($C12384,Clients!$B:$F,K$6,0)</f>
        <v>Abatz</v>
      </c>
      <c r="L12384" s="2" t="str">
        <f>VLOOKUP($C12384,Clients!$B:$F,L$6,0)</f>
        <v>Foreign</v>
      </c>
      <c r="M12384" s="2" t="str">
        <f>VLOOKUP($C12384,Clients!$B:$F,M$6,0)</f>
        <v>US</v>
      </c>
      <c r="N12384" s="2" t="str">
        <f>VLOOKUP($C12384,Clients!$B:$F,N$6,0)</f>
        <v>United States</v>
      </c>
    </row>
    <row r="12385" spans="2:14" x14ac:dyDescent="0.2">
      <c r="B12385" s="8">
        <v>176.4</v>
      </c>
      <c r="C12385" s="2" t="s">
        <v>17966</v>
      </c>
      <c r="D12385" s="2" t="s">
        <v>46</v>
      </c>
      <c r="E12385" s="8">
        <v>1</v>
      </c>
      <c r="F12385" s="2" t="s">
        <v>18714</v>
      </c>
      <c r="G12385" s="2" t="s">
        <v>18716</v>
      </c>
      <c r="H12385" s="9">
        <v>43257</v>
      </c>
      <c r="I12385" s="2">
        <v>2018</v>
      </c>
      <c r="J12385" s="2">
        <v>6</v>
      </c>
      <c r="K12385" s="2" t="str">
        <f>VLOOKUP($C12385,Clients!$B:$F,K$6,0)</f>
        <v>Abatz</v>
      </c>
      <c r="L12385" s="2" t="str">
        <f>VLOOKUP($C12385,Clients!$B:$F,L$6,0)</f>
        <v>Foreign</v>
      </c>
      <c r="M12385" s="2" t="str">
        <f>VLOOKUP($C12385,Clients!$B:$F,M$6,0)</f>
        <v>US</v>
      </c>
      <c r="N12385" s="2" t="str">
        <f>VLOOKUP($C12385,Clients!$B:$F,N$6,0)</f>
        <v>United States</v>
      </c>
    </row>
    <row r="12386" spans="2:14" x14ac:dyDescent="0.2">
      <c r="B12386" s="8">
        <v>579.6</v>
      </c>
      <c r="C12386" s="2" t="s">
        <v>17966</v>
      </c>
      <c r="D12386" s="2" t="s">
        <v>46</v>
      </c>
      <c r="E12386" s="8">
        <v>1</v>
      </c>
      <c r="F12386" s="2" t="s">
        <v>18717</v>
      </c>
      <c r="G12386" s="2" t="s">
        <v>18718</v>
      </c>
      <c r="H12386" s="9">
        <v>43257</v>
      </c>
      <c r="I12386" s="2">
        <v>2018</v>
      </c>
      <c r="J12386" s="2">
        <v>6</v>
      </c>
      <c r="K12386" s="2" t="str">
        <f>VLOOKUP($C12386,Clients!$B:$F,K$6,0)</f>
        <v>Abatz</v>
      </c>
      <c r="L12386" s="2" t="str">
        <f>VLOOKUP($C12386,Clients!$B:$F,L$6,0)</f>
        <v>Foreign</v>
      </c>
      <c r="M12386" s="2" t="str">
        <f>VLOOKUP($C12386,Clients!$B:$F,M$6,0)</f>
        <v>US</v>
      </c>
      <c r="N12386" s="2" t="str">
        <f>VLOOKUP($C12386,Clients!$B:$F,N$6,0)</f>
        <v>United States</v>
      </c>
    </row>
    <row r="12387" spans="2:14" x14ac:dyDescent="0.2">
      <c r="B12387" s="8">
        <v>184.8</v>
      </c>
      <c r="C12387" s="2" t="s">
        <v>17966</v>
      </c>
      <c r="D12387" s="2" t="s">
        <v>46</v>
      </c>
      <c r="E12387" s="8">
        <v>1</v>
      </c>
      <c r="F12387" s="2" t="s">
        <v>18717</v>
      </c>
      <c r="G12387" s="2" t="s">
        <v>18719</v>
      </c>
      <c r="H12387" s="9">
        <v>43257</v>
      </c>
      <c r="I12387" s="2">
        <v>2018</v>
      </c>
      <c r="J12387" s="2">
        <v>6</v>
      </c>
      <c r="K12387" s="2" t="str">
        <f>VLOOKUP($C12387,Clients!$B:$F,K$6,0)</f>
        <v>Abatz</v>
      </c>
      <c r="L12387" s="2" t="str">
        <f>VLOOKUP($C12387,Clients!$B:$F,L$6,0)</f>
        <v>Foreign</v>
      </c>
      <c r="M12387" s="2" t="str">
        <f>VLOOKUP($C12387,Clients!$B:$F,M$6,0)</f>
        <v>US</v>
      </c>
      <c r="N12387" s="2" t="str">
        <f>VLOOKUP($C12387,Clients!$B:$F,N$6,0)</f>
        <v>United States</v>
      </c>
    </row>
    <row r="12388" spans="2:14" x14ac:dyDescent="0.2">
      <c r="B12388" s="8">
        <v>628.74</v>
      </c>
      <c r="C12388" s="2" t="s">
        <v>17966</v>
      </c>
      <c r="D12388" s="2" t="s">
        <v>46</v>
      </c>
      <c r="E12388" s="8">
        <v>2</v>
      </c>
      <c r="F12388" s="2" t="s">
        <v>18720</v>
      </c>
      <c r="G12388" s="2" t="s">
        <v>18721</v>
      </c>
      <c r="H12388" s="9">
        <v>43257</v>
      </c>
      <c r="I12388" s="2">
        <v>2018</v>
      </c>
      <c r="J12388" s="2">
        <v>6</v>
      </c>
      <c r="K12388" s="2" t="str">
        <f>VLOOKUP($C12388,Clients!$B:$F,K$6,0)</f>
        <v>Abatz</v>
      </c>
      <c r="L12388" s="2" t="str">
        <f>VLOOKUP($C12388,Clients!$B:$F,L$6,0)</f>
        <v>Foreign</v>
      </c>
      <c r="M12388" s="2" t="str">
        <f>VLOOKUP($C12388,Clients!$B:$F,M$6,0)</f>
        <v>US</v>
      </c>
      <c r="N12388" s="2" t="str">
        <f>VLOOKUP($C12388,Clients!$B:$F,N$6,0)</f>
        <v>United States</v>
      </c>
    </row>
    <row r="12389" spans="2:14" x14ac:dyDescent="0.2">
      <c r="B12389" s="8">
        <v>218.4</v>
      </c>
      <c r="C12389" s="2" t="s">
        <v>17966</v>
      </c>
      <c r="D12389" s="2" t="s">
        <v>46</v>
      </c>
      <c r="E12389" s="8">
        <v>1</v>
      </c>
      <c r="F12389" s="2" t="s">
        <v>18720</v>
      </c>
      <c r="G12389" s="2" t="s">
        <v>18722</v>
      </c>
      <c r="H12389" s="9">
        <v>43257</v>
      </c>
      <c r="I12389" s="2">
        <v>2018</v>
      </c>
      <c r="J12389" s="2">
        <v>6</v>
      </c>
      <c r="K12389" s="2" t="str">
        <f>VLOOKUP($C12389,Clients!$B:$F,K$6,0)</f>
        <v>Abatz</v>
      </c>
      <c r="L12389" s="2" t="str">
        <f>VLOOKUP($C12389,Clients!$B:$F,L$6,0)</f>
        <v>Foreign</v>
      </c>
      <c r="M12389" s="2" t="str">
        <f>VLOOKUP($C12389,Clients!$B:$F,M$6,0)</f>
        <v>US</v>
      </c>
      <c r="N12389" s="2" t="str">
        <f>VLOOKUP($C12389,Clients!$B:$F,N$6,0)</f>
        <v>United States</v>
      </c>
    </row>
    <row r="12390" spans="2:14" x14ac:dyDescent="0.2">
      <c r="B12390" s="8">
        <v>49.14</v>
      </c>
      <c r="C12390" s="2" t="s">
        <v>17966</v>
      </c>
      <c r="D12390" s="2" t="s">
        <v>46</v>
      </c>
      <c r="E12390" s="8">
        <v>1</v>
      </c>
      <c r="F12390" s="2" t="s">
        <v>18723</v>
      </c>
      <c r="G12390" s="2" t="s">
        <v>18724</v>
      </c>
      <c r="H12390" s="9">
        <v>43257</v>
      </c>
      <c r="I12390" s="2">
        <v>2018</v>
      </c>
      <c r="J12390" s="2">
        <v>6</v>
      </c>
      <c r="K12390" s="2" t="str">
        <f>VLOOKUP($C12390,Clients!$B:$F,K$6,0)</f>
        <v>Abatz</v>
      </c>
      <c r="L12390" s="2" t="str">
        <f>VLOOKUP($C12390,Clients!$B:$F,L$6,0)</f>
        <v>Foreign</v>
      </c>
      <c r="M12390" s="2" t="str">
        <f>VLOOKUP($C12390,Clients!$B:$F,M$6,0)</f>
        <v>US</v>
      </c>
      <c r="N12390" s="2" t="str">
        <f>VLOOKUP($C12390,Clients!$B:$F,N$6,0)</f>
        <v>United States</v>
      </c>
    </row>
    <row r="12391" spans="2:14" x14ac:dyDescent="0.2">
      <c r="B12391" s="8">
        <v>184.8</v>
      </c>
      <c r="C12391" s="2" t="s">
        <v>17966</v>
      </c>
      <c r="D12391" s="2" t="s">
        <v>46</v>
      </c>
      <c r="E12391" s="8">
        <v>1</v>
      </c>
      <c r="F12391" s="2" t="s">
        <v>18723</v>
      </c>
      <c r="G12391" s="2" t="s">
        <v>18725</v>
      </c>
      <c r="H12391" s="9">
        <v>43257</v>
      </c>
      <c r="I12391" s="2">
        <v>2018</v>
      </c>
      <c r="J12391" s="2">
        <v>6</v>
      </c>
      <c r="K12391" s="2" t="str">
        <f>VLOOKUP($C12391,Clients!$B:$F,K$6,0)</f>
        <v>Abatz</v>
      </c>
      <c r="L12391" s="2" t="str">
        <f>VLOOKUP($C12391,Clients!$B:$F,L$6,0)</f>
        <v>Foreign</v>
      </c>
      <c r="M12391" s="2" t="str">
        <f>VLOOKUP($C12391,Clients!$B:$F,M$6,0)</f>
        <v>US</v>
      </c>
      <c r="N12391" s="2" t="str">
        <f>VLOOKUP($C12391,Clients!$B:$F,N$6,0)</f>
        <v>United States</v>
      </c>
    </row>
    <row r="12392" spans="2:14" x14ac:dyDescent="0.2">
      <c r="B12392" s="8">
        <v>216.72000000000003</v>
      </c>
      <c r="C12392" s="2" t="s">
        <v>17966</v>
      </c>
      <c r="D12392" s="2" t="s">
        <v>46</v>
      </c>
      <c r="E12392" s="8">
        <v>3</v>
      </c>
      <c r="F12392" s="2" t="s">
        <v>18726</v>
      </c>
      <c r="G12392" s="2" t="s">
        <v>18727</v>
      </c>
      <c r="H12392" s="9">
        <v>43281</v>
      </c>
      <c r="I12392" s="2">
        <v>2018</v>
      </c>
      <c r="J12392" s="2">
        <v>6</v>
      </c>
      <c r="K12392" s="2" t="str">
        <f>VLOOKUP($C12392,Clients!$B:$F,K$6,0)</f>
        <v>Abatz</v>
      </c>
      <c r="L12392" s="2" t="str">
        <f>VLOOKUP($C12392,Clients!$B:$F,L$6,0)</f>
        <v>Foreign</v>
      </c>
      <c r="M12392" s="2" t="str">
        <f>VLOOKUP($C12392,Clients!$B:$F,M$6,0)</f>
        <v>US</v>
      </c>
      <c r="N12392" s="2" t="str">
        <f>VLOOKUP($C12392,Clients!$B:$F,N$6,0)</f>
        <v>United States</v>
      </c>
    </row>
    <row r="12393" spans="2:14" x14ac:dyDescent="0.2">
      <c r="B12393" s="8">
        <v>147</v>
      </c>
      <c r="C12393" s="2" t="s">
        <v>17966</v>
      </c>
      <c r="D12393" s="2" t="s">
        <v>46</v>
      </c>
      <c r="E12393" s="8">
        <v>1</v>
      </c>
      <c r="F12393" s="2" t="s">
        <v>18726</v>
      </c>
      <c r="G12393" s="2" t="s">
        <v>18728</v>
      </c>
      <c r="H12393" s="9">
        <v>43281</v>
      </c>
      <c r="I12393" s="2">
        <v>2018</v>
      </c>
      <c r="J12393" s="2">
        <v>6</v>
      </c>
      <c r="K12393" s="2" t="str">
        <f>VLOOKUP($C12393,Clients!$B:$F,K$6,0)</f>
        <v>Abatz</v>
      </c>
      <c r="L12393" s="2" t="str">
        <f>VLOOKUP($C12393,Clients!$B:$F,L$6,0)</f>
        <v>Foreign</v>
      </c>
      <c r="M12393" s="2" t="str">
        <f>VLOOKUP($C12393,Clients!$B:$F,M$6,0)</f>
        <v>US</v>
      </c>
      <c r="N12393" s="2" t="str">
        <f>VLOOKUP($C12393,Clients!$B:$F,N$6,0)</f>
        <v>United States</v>
      </c>
    </row>
    <row r="12394" spans="2:14" x14ac:dyDescent="0.2">
      <c r="B12394" s="8">
        <v>64.680000000000007</v>
      </c>
      <c r="C12394" s="2" t="s">
        <v>17966</v>
      </c>
      <c r="D12394" s="2" t="s">
        <v>46</v>
      </c>
      <c r="E12394" s="8">
        <v>1</v>
      </c>
      <c r="F12394" s="2" t="s">
        <v>18729</v>
      </c>
      <c r="G12394" s="2" t="s">
        <v>18730</v>
      </c>
      <c r="H12394" s="9">
        <v>43281</v>
      </c>
      <c r="I12394" s="2">
        <v>2018</v>
      </c>
      <c r="J12394" s="2">
        <v>6</v>
      </c>
      <c r="K12394" s="2" t="str">
        <f>VLOOKUP($C12394,Clients!$B:$F,K$6,0)</f>
        <v>Abatz</v>
      </c>
      <c r="L12394" s="2" t="str">
        <f>VLOOKUP($C12394,Clients!$B:$F,L$6,0)</f>
        <v>Foreign</v>
      </c>
      <c r="M12394" s="2" t="str">
        <f>VLOOKUP($C12394,Clients!$B:$F,M$6,0)</f>
        <v>US</v>
      </c>
      <c r="N12394" s="2" t="str">
        <f>VLOOKUP($C12394,Clients!$B:$F,N$6,0)</f>
        <v>United States</v>
      </c>
    </row>
    <row r="12395" spans="2:14" x14ac:dyDescent="0.2">
      <c r="B12395" s="8">
        <v>130.20000000000002</v>
      </c>
      <c r="C12395" s="2" t="s">
        <v>17966</v>
      </c>
      <c r="D12395" s="2" t="s">
        <v>46</v>
      </c>
      <c r="E12395" s="8">
        <v>1</v>
      </c>
      <c r="F12395" s="2" t="s">
        <v>18729</v>
      </c>
      <c r="G12395" s="2" t="s">
        <v>18731</v>
      </c>
      <c r="H12395" s="9">
        <v>43281</v>
      </c>
      <c r="I12395" s="2">
        <v>2018</v>
      </c>
      <c r="J12395" s="2">
        <v>6</v>
      </c>
      <c r="K12395" s="2" t="str">
        <f>VLOOKUP($C12395,Clients!$B:$F,K$6,0)</f>
        <v>Abatz</v>
      </c>
      <c r="L12395" s="2" t="str">
        <f>VLOOKUP($C12395,Clients!$B:$F,L$6,0)</f>
        <v>Foreign</v>
      </c>
      <c r="M12395" s="2" t="str">
        <f>VLOOKUP($C12395,Clients!$B:$F,M$6,0)</f>
        <v>US</v>
      </c>
      <c r="N12395" s="2" t="str">
        <f>VLOOKUP($C12395,Clients!$B:$F,N$6,0)</f>
        <v>United States</v>
      </c>
    </row>
    <row r="12396" spans="2:14" x14ac:dyDescent="0.2">
      <c r="B12396" s="8">
        <v>64.680000000000007</v>
      </c>
      <c r="C12396" s="2" t="s">
        <v>17966</v>
      </c>
      <c r="D12396" s="2" t="s">
        <v>46</v>
      </c>
      <c r="E12396" s="8">
        <v>1</v>
      </c>
      <c r="F12396" s="2" t="s">
        <v>18732</v>
      </c>
      <c r="G12396" s="2" t="s">
        <v>18733</v>
      </c>
      <c r="H12396" s="9">
        <v>43281</v>
      </c>
      <c r="I12396" s="2">
        <v>2018</v>
      </c>
      <c r="J12396" s="2">
        <v>6</v>
      </c>
      <c r="K12396" s="2" t="str">
        <f>VLOOKUP($C12396,Clients!$B:$F,K$6,0)</f>
        <v>Abatz</v>
      </c>
      <c r="L12396" s="2" t="str">
        <f>VLOOKUP($C12396,Clients!$B:$F,L$6,0)</f>
        <v>Foreign</v>
      </c>
      <c r="M12396" s="2" t="str">
        <f>VLOOKUP($C12396,Clients!$B:$F,M$6,0)</f>
        <v>US</v>
      </c>
      <c r="N12396" s="2" t="str">
        <f>VLOOKUP($C12396,Clients!$B:$F,N$6,0)</f>
        <v>United States</v>
      </c>
    </row>
    <row r="12397" spans="2:14" x14ac:dyDescent="0.2">
      <c r="B12397" s="8">
        <v>130.20000000000002</v>
      </c>
      <c r="C12397" s="2" t="s">
        <v>17966</v>
      </c>
      <c r="D12397" s="2" t="s">
        <v>46</v>
      </c>
      <c r="E12397" s="8">
        <v>1</v>
      </c>
      <c r="F12397" s="2" t="s">
        <v>18732</v>
      </c>
      <c r="G12397" s="2" t="s">
        <v>18734</v>
      </c>
      <c r="H12397" s="9">
        <v>43281</v>
      </c>
      <c r="I12397" s="2">
        <v>2018</v>
      </c>
      <c r="J12397" s="2">
        <v>6</v>
      </c>
      <c r="K12397" s="2" t="str">
        <f>VLOOKUP($C12397,Clients!$B:$F,K$6,0)</f>
        <v>Abatz</v>
      </c>
      <c r="L12397" s="2" t="str">
        <f>VLOOKUP($C12397,Clients!$B:$F,L$6,0)</f>
        <v>Foreign</v>
      </c>
      <c r="M12397" s="2" t="str">
        <f>VLOOKUP($C12397,Clients!$B:$F,M$6,0)</f>
        <v>US</v>
      </c>
      <c r="N12397" s="2" t="str">
        <f>VLOOKUP($C12397,Clients!$B:$F,N$6,0)</f>
        <v>United States</v>
      </c>
    </row>
    <row r="12398" spans="2:14" x14ac:dyDescent="0.2">
      <c r="B12398" s="8">
        <v>3.7800000000000002</v>
      </c>
      <c r="C12398" s="2" t="s">
        <v>17966</v>
      </c>
      <c r="D12398" s="2" t="s">
        <v>46</v>
      </c>
      <c r="E12398" s="8">
        <v>1</v>
      </c>
      <c r="F12398" s="2" t="s">
        <v>18735</v>
      </c>
      <c r="G12398" s="2" t="s">
        <v>18736</v>
      </c>
      <c r="H12398" s="9">
        <v>43281</v>
      </c>
      <c r="I12398" s="2">
        <v>2018</v>
      </c>
      <c r="J12398" s="2">
        <v>6</v>
      </c>
      <c r="K12398" s="2" t="str">
        <f>VLOOKUP($C12398,Clients!$B:$F,K$6,0)</f>
        <v>Abatz</v>
      </c>
      <c r="L12398" s="2" t="str">
        <f>VLOOKUP($C12398,Clients!$B:$F,L$6,0)</f>
        <v>Foreign</v>
      </c>
      <c r="M12398" s="2" t="str">
        <f>VLOOKUP($C12398,Clients!$B:$F,M$6,0)</f>
        <v>US</v>
      </c>
      <c r="N12398" s="2" t="str">
        <f>VLOOKUP($C12398,Clients!$B:$F,N$6,0)</f>
        <v>United States</v>
      </c>
    </row>
    <row r="12399" spans="2:14" x14ac:dyDescent="0.2">
      <c r="B12399" s="8">
        <v>130.20000000000002</v>
      </c>
      <c r="C12399" s="2" t="s">
        <v>17966</v>
      </c>
      <c r="D12399" s="2" t="s">
        <v>46</v>
      </c>
      <c r="E12399" s="8">
        <v>1</v>
      </c>
      <c r="F12399" s="2" t="s">
        <v>18735</v>
      </c>
      <c r="G12399" s="2" t="s">
        <v>18737</v>
      </c>
      <c r="H12399" s="9">
        <v>43281</v>
      </c>
      <c r="I12399" s="2">
        <v>2018</v>
      </c>
      <c r="J12399" s="2">
        <v>6</v>
      </c>
      <c r="K12399" s="2" t="str">
        <f>VLOOKUP($C12399,Clients!$B:$F,K$6,0)</f>
        <v>Abatz</v>
      </c>
      <c r="L12399" s="2" t="str">
        <f>VLOOKUP($C12399,Clients!$B:$F,L$6,0)</f>
        <v>Foreign</v>
      </c>
      <c r="M12399" s="2" t="str">
        <f>VLOOKUP($C12399,Clients!$B:$F,M$6,0)</f>
        <v>US</v>
      </c>
      <c r="N12399" s="2" t="str">
        <f>VLOOKUP($C12399,Clients!$B:$F,N$6,0)</f>
        <v>United States</v>
      </c>
    </row>
    <row r="12400" spans="2:14" x14ac:dyDescent="0.2">
      <c r="B12400" s="8">
        <v>25.41</v>
      </c>
      <c r="C12400" s="2" t="s">
        <v>17966</v>
      </c>
      <c r="D12400" s="2" t="s">
        <v>46</v>
      </c>
      <c r="E12400" s="8">
        <v>1</v>
      </c>
      <c r="F12400" s="2" t="s">
        <v>18738</v>
      </c>
      <c r="G12400" s="2" t="s">
        <v>18739</v>
      </c>
      <c r="H12400" s="9">
        <v>43281</v>
      </c>
      <c r="I12400" s="2">
        <v>2018</v>
      </c>
      <c r="J12400" s="2">
        <v>6</v>
      </c>
      <c r="K12400" s="2" t="str">
        <f>VLOOKUP($C12400,Clients!$B:$F,K$6,0)</f>
        <v>Abatz</v>
      </c>
      <c r="L12400" s="2" t="str">
        <f>VLOOKUP($C12400,Clients!$B:$F,L$6,0)</f>
        <v>Foreign</v>
      </c>
      <c r="M12400" s="2" t="str">
        <f>VLOOKUP($C12400,Clients!$B:$F,M$6,0)</f>
        <v>US</v>
      </c>
      <c r="N12400" s="2" t="str">
        <f>VLOOKUP($C12400,Clients!$B:$F,N$6,0)</f>
        <v>United States</v>
      </c>
    </row>
    <row r="12401" spans="2:14" x14ac:dyDescent="0.2">
      <c r="B12401" s="8">
        <v>130.20000000000002</v>
      </c>
      <c r="C12401" s="2" t="s">
        <v>17966</v>
      </c>
      <c r="D12401" s="2" t="s">
        <v>46</v>
      </c>
      <c r="E12401" s="8">
        <v>1</v>
      </c>
      <c r="F12401" s="2" t="s">
        <v>18738</v>
      </c>
      <c r="G12401" s="2" t="s">
        <v>18740</v>
      </c>
      <c r="H12401" s="9">
        <v>43281</v>
      </c>
      <c r="I12401" s="2">
        <v>2018</v>
      </c>
      <c r="J12401" s="2">
        <v>6</v>
      </c>
      <c r="K12401" s="2" t="str">
        <f>VLOOKUP($C12401,Clients!$B:$F,K$6,0)</f>
        <v>Abatz</v>
      </c>
      <c r="L12401" s="2" t="str">
        <f>VLOOKUP($C12401,Clients!$B:$F,L$6,0)</f>
        <v>Foreign</v>
      </c>
      <c r="M12401" s="2" t="str">
        <f>VLOOKUP($C12401,Clients!$B:$F,M$6,0)</f>
        <v>US</v>
      </c>
      <c r="N12401" s="2" t="str">
        <f>VLOOKUP($C12401,Clients!$B:$F,N$6,0)</f>
        <v>United States</v>
      </c>
    </row>
    <row r="12402" spans="2:14" x14ac:dyDescent="0.2">
      <c r="B12402" s="8">
        <v>579.6</v>
      </c>
      <c r="C12402" s="2" t="s">
        <v>17966</v>
      </c>
      <c r="D12402" s="2" t="s">
        <v>46</v>
      </c>
      <c r="E12402" s="8">
        <v>1</v>
      </c>
      <c r="F12402" s="2" t="s">
        <v>18741</v>
      </c>
      <c r="G12402" s="2" t="s">
        <v>18742</v>
      </c>
      <c r="H12402" s="9">
        <v>43281</v>
      </c>
      <c r="I12402" s="2">
        <v>2018</v>
      </c>
      <c r="J12402" s="2">
        <v>6</v>
      </c>
      <c r="K12402" s="2" t="str">
        <f>VLOOKUP($C12402,Clients!$B:$F,K$6,0)</f>
        <v>Abatz</v>
      </c>
      <c r="L12402" s="2" t="str">
        <f>VLOOKUP($C12402,Clients!$B:$F,L$6,0)</f>
        <v>Foreign</v>
      </c>
      <c r="M12402" s="2" t="str">
        <f>VLOOKUP($C12402,Clients!$B:$F,M$6,0)</f>
        <v>US</v>
      </c>
      <c r="N12402" s="2" t="str">
        <f>VLOOKUP($C12402,Clients!$B:$F,N$6,0)</f>
        <v>United States</v>
      </c>
    </row>
    <row r="12403" spans="2:14" x14ac:dyDescent="0.2">
      <c r="B12403" s="8">
        <v>491.40000000000003</v>
      </c>
      <c r="C12403" s="2" t="s">
        <v>17966</v>
      </c>
      <c r="D12403" s="2" t="s">
        <v>46</v>
      </c>
      <c r="E12403" s="8">
        <v>1</v>
      </c>
      <c r="F12403" s="2" t="s">
        <v>18741</v>
      </c>
      <c r="G12403" s="2" t="s">
        <v>18743</v>
      </c>
      <c r="H12403" s="9">
        <v>43281</v>
      </c>
      <c r="I12403" s="2">
        <v>2018</v>
      </c>
      <c r="J12403" s="2">
        <v>6</v>
      </c>
      <c r="K12403" s="2" t="str">
        <f>VLOOKUP($C12403,Clients!$B:$F,K$6,0)</f>
        <v>Abatz</v>
      </c>
      <c r="L12403" s="2" t="str">
        <f>VLOOKUP($C12403,Clients!$B:$F,L$6,0)</f>
        <v>Foreign</v>
      </c>
      <c r="M12403" s="2" t="str">
        <f>VLOOKUP($C12403,Clients!$B:$F,M$6,0)</f>
        <v>US</v>
      </c>
      <c r="N12403" s="2" t="str">
        <f>VLOOKUP($C12403,Clients!$B:$F,N$6,0)</f>
        <v>United States</v>
      </c>
    </row>
    <row r="12404" spans="2:14" x14ac:dyDescent="0.2">
      <c r="B12404" s="8">
        <v>579.6</v>
      </c>
      <c r="C12404" s="2" t="s">
        <v>17966</v>
      </c>
      <c r="D12404" s="2" t="s">
        <v>46</v>
      </c>
      <c r="E12404" s="8">
        <v>1</v>
      </c>
      <c r="F12404" s="2" t="s">
        <v>18744</v>
      </c>
      <c r="G12404" s="2" t="s">
        <v>18745</v>
      </c>
      <c r="H12404" s="9">
        <v>43281</v>
      </c>
      <c r="I12404" s="2">
        <v>2018</v>
      </c>
      <c r="J12404" s="2">
        <v>6</v>
      </c>
      <c r="K12404" s="2" t="str">
        <f>VLOOKUP($C12404,Clients!$B:$F,K$6,0)</f>
        <v>Abatz</v>
      </c>
      <c r="L12404" s="2" t="str">
        <f>VLOOKUP($C12404,Clients!$B:$F,L$6,0)</f>
        <v>Foreign</v>
      </c>
      <c r="M12404" s="2" t="str">
        <f>VLOOKUP($C12404,Clients!$B:$F,M$6,0)</f>
        <v>US</v>
      </c>
      <c r="N12404" s="2" t="str">
        <f>VLOOKUP($C12404,Clients!$B:$F,N$6,0)</f>
        <v>United States</v>
      </c>
    </row>
    <row r="12405" spans="2:14" x14ac:dyDescent="0.2">
      <c r="B12405" s="8">
        <v>470.40000000000003</v>
      </c>
      <c r="C12405" s="2" t="s">
        <v>17966</v>
      </c>
      <c r="D12405" s="2" t="s">
        <v>46</v>
      </c>
      <c r="E12405" s="8">
        <v>1</v>
      </c>
      <c r="F12405" s="2" t="s">
        <v>18744</v>
      </c>
      <c r="G12405" s="2" t="s">
        <v>18746</v>
      </c>
      <c r="H12405" s="9">
        <v>43281</v>
      </c>
      <c r="I12405" s="2">
        <v>2018</v>
      </c>
      <c r="J12405" s="2">
        <v>6</v>
      </c>
      <c r="K12405" s="2" t="str">
        <f>VLOOKUP($C12405,Clients!$B:$F,K$6,0)</f>
        <v>Abatz</v>
      </c>
      <c r="L12405" s="2" t="str">
        <f>VLOOKUP($C12405,Clients!$B:$F,L$6,0)</f>
        <v>Foreign</v>
      </c>
      <c r="M12405" s="2" t="str">
        <f>VLOOKUP($C12405,Clients!$B:$F,M$6,0)</f>
        <v>US</v>
      </c>
      <c r="N12405" s="2" t="str">
        <f>VLOOKUP($C12405,Clients!$B:$F,N$6,0)</f>
        <v>United States</v>
      </c>
    </row>
    <row r="12406" spans="2:14" x14ac:dyDescent="0.2">
      <c r="B12406" s="8">
        <v>90.720000000000013</v>
      </c>
      <c r="C12406" s="2" t="s">
        <v>17966</v>
      </c>
      <c r="D12406" s="2" t="s">
        <v>46</v>
      </c>
      <c r="E12406" s="8">
        <v>1</v>
      </c>
      <c r="F12406" s="2" t="s">
        <v>18747</v>
      </c>
      <c r="G12406" s="2" t="s">
        <v>18748</v>
      </c>
      <c r="H12406" s="9">
        <v>43281</v>
      </c>
      <c r="I12406" s="2">
        <v>2018</v>
      </c>
      <c r="J12406" s="2">
        <v>6</v>
      </c>
      <c r="K12406" s="2" t="str">
        <f>VLOOKUP($C12406,Clients!$B:$F,K$6,0)</f>
        <v>Abatz</v>
      </c>
      <c r="L12406" s="2" t="str">
        <f>VLOOKUP($C12406,Clients!$B:$F,L$6,0)</f>
        <v>Foreign</v>
      </c>
      <c r="M12406" s="2" t="str">
        <f>VLOOKUP($C12406,Clients!$B:$F,M$6,0)</f>
        <v>US</v>
      </c>
      <c r="N12406" s="2" t="str">
        <f>VLOOKUP($C12406,Clients!$B:$F,N$6,0)</f>
        <v>United States</v>
      </c>
    </row>
    <row r="12407" spans="2:14" x14ac:dyDescent="0.2">
      <c r="B12407" s="8">
        <v>130.20000000000002</v>
      </c>
      <c r="C12407" s="2" t="s">
        <v>17966</v>
      </c>
      <c r="D12407" s="2" t="s">
        <v>46</v>
      </c>
      <c r="E12407" s="8">
        <v>1</v>
      </c>
      <c r="F12407" s="2" t="s">
        <v>18747</v>
      </c>
      <c r="G12407" s="2" t="s">
        <v>18749</v>
      </c>
      <c r="H12407" s="9">
        <v>43281</v>
      </c>
      <c r="I12407" s="2">
        <v>2018</v>
      </c>
      <c r="J12407" s="2">
        <v>6</v>
      </c>
      <c r="K12407" s="2" t="str">
        <f>VLOOKUP($C12407,Clients!$B:$F,K$6,0)</f>
        <v>Abatz</v>
      </c>
      <c r="L12407" s="2" t="str">
        <f>VLOOKUP($C12407,Clients!$B:$F,L$6,0)</f>
        <v>Foreign</v>
      </c>
      <c r="M12407" s="2" t="str">
        <f>VLOOKUP($C12407,Clients!$B:$F,M$6,0)</f>
        <v>US</v>
      </c>
      <c r="N12407" s="2" t="str">
        <f>VLOOKUP($C12407,Clients!$B:$F,N$6,0)</f>
        <v>United States</v>
      </c>
    </row>
    <row r="12408" spans="2:14" x14ac:dyDescent="0.2">
      <c r="B12408" s="8">
        <v>64.680000000000007</v>
      </c>
      <c r="C12408" s="2" t="s">
        <v>17966</v>
      </c>
      <c r="D12408" s="2" t="s">
        <v>46</v>
      </c>
      <c r="E12408" s="8">
        <v>1</v>
      </c>
      <c r="F12408" s="2" t="s">
        <v>18750</v>
      </c>
      <c r="G12408" s="2" t="s">
        <v>18751</v>
      </c>
      <c r="H12408" s="9">
        <v>43281</v>
      </c>
      <c r="I12408" s="2">
        <v>2018</v>
      </c>
      <c r="J12408" s="2">
        <v>6</v>
      </c>
      <c r="K12408" s="2" t="str">
        <f>VLOOKUP($C12408,Clients!$B:$F,K$6,0)</f>
        <v>Abatz</v>
      </c>
      <c r="L12408" s="2" t="str">
        <f>VLOOKUP($C12408,Clients!$B:$F,L$6,0)</f>
        <v>Foreign</v>
      </c>
      <c r="M12408" s="2" t="str">
        <f>VLOOKUP($C12408,Clients!$B:$F,M$6,0)</f>
        <v>US</v>
      </c>
      <c r="N12408" s="2" t="str">
        <f>VLOOKUP($C12408,Clients!$B:$F,N$6,0)</f>
        <v>United States</v>
      </c>
    </row>
    <row r="12409" spans="2:14" x14ac:dyDescent="0.2">
      <c r="B12409" s="8">
        <v>130.20000000000002</v>
      </c>
      <c r="C12409" s="2" t="s">
        <v>17966</v>
      </c>
      <c r="D12409" s="2" t="s">
        <v>46</v>
      </c>
      <c r="E12409" s="8">
        <v>1</v>
      </c>
      <c r="F12409" s="2" t="s">
        <v>18750</v>
      </c>
      <c r="G12409" s="2" t="s">
        <v>18752</v>
      </c>
      <c r="H12409" s="9">
        <v>43281</v>
      </c>
      <c r="I12409" s="2">
        <v>2018</v>
      </c>
      <c r="J12409" s="2">
        <v>6</v>
      </c>
      <c r="K12409" s="2" t="str">
        <f>VLOOKUP($C12409,Clients!$B:$F,K$6,0)</f>
        <v>Abatz</v>
      </c>
      <c r="L12409" s="2" t="str">
        <f>VLOOKUP($C12409,Clients!$B:$F,L$6,0)</f>
        <v>Foreign</v>
      </c>
      <c r="M12409" s="2" t="str">
        <f>VLOOKUP($C12409,Clients!$B:$F,M$6,0)</f>
        <v>US</v>
      </c>
      <c r="N12409" s="2" t="str">
        <f>VLOOKUP($C12409,Clients!$B:$F,N$6,0)</f>
        <v>United States</v>
      </c>
    </row>
    <row r="12410" spans="2:14" x14ac:dyDescent="0.2">
      <c r="B12410" s="8">
        <v>36.960000000000008</v>
      </c>
      <c r="C12410" s="2" t="s">
        <v>17966</v>
      </c>
      <c r="D12410" s="2" t="s">
        <v>46</v>
      </c>
      <c r="E12410" s="8">
        <v>1</v>
      </c>
      <c r="F12410" s="2" t="s">
        <v>18753</v>
      </c>
      <c r="G12410" s="2" t="s">
        <v>18754</v>
      </c>
      <c r="H12410" s="9">
        <v>43281</v>
      </c>
      <c r="I12410" s="2">
        <v>2018</v>
      </c>
      <c r="J12410" s="2">
        <v>6</v>
      </c>
      <c r="K12410" s="2" t="str">
        <f>VLOOKUP($C12410,Clients!$B:$F,K$6,0)</f>
        <v>Abatz</v>
      </c>
      <c r="L12410" s="2" t="str">
        <f>VLOOKUP($C12410,Clients!$B:$F,L$6,0)</f>
        <v>Foreign</v>
      </c>
      <c r="M12410" s="2" t="str">
        <f>VLOOKUP($C12410,Clients!$B:$F,M$6,0)</f>
        <v>US</v>
      </c>
      <c r="N12410" s="2" t="str">
        <f>VLOOKUP($C12410,Clients!$B:$F,N$6,0)</f>
        <v>United States</v>
      </c>
    </row>
    <row r="12411" spans="2:14" x14ac:dyDescent="0.2">
      <c r="B12411" s="8">
        <v>130.20000000000002</v>
      </c>
      <c r="C12411" s="2" t="s">
        <v>17966</v>
      </c>
      <c r="D12411" s="2" t="s">
        <v>46</v>
      </c>
      <c r="E12411" s="8">
        <v>1</v>
      </c>
      <c r="F12411" s="2" t="s">
        <v>18753</v>
      </c>
      <c r="G12411" s="2" t="s">
        <v>18755</v>
      </c>
      <c r="H12411" s="9">
        <v>43281</v>
      </c>
      <c r="I12411" s="2">
        <v>2018</v>
      </c>
      <c r="J12411" s="2">
        <v>6</v>
      </c>
      <c r="K12411" s="2" t="str">
        <f>VLOOKUP($C12411,Clients!$B:$F,K$6,0)</f>
        <v>Abatz</v>
      </c>
      <c r="L12411" s="2" t="str">
        <f>VLOOKUP($C12411,Clients!$B:$F,L$6,0)</f>
        <v>Foreign</v>
      </c>
      <c r="M12411" s="2" t="str">
        <f>VLOOKUP($C12411,Clients!$B:$F,M$6,0)</f>
        <v>US</v>
      </c>
      <c r="N12411" s="2" t="str">
        <f>VLOOKUP($C12411,Clients!$B:$F,N$6,0)</f>
        <v>United States</v>
      </c>
    </row>
    <row r="12412" spans="2:14" x14ac:dyDescent="0.2">
      <c r="B12412" s="8">
        <v>395.43000000000006</v>
      </c>
      <c r="C12412" s="2" t="s">
        <v>17966</v>
      </c>
      <c r="D12412" s="2" t="s">
        <v>46</v>
      </c>
      <c r="E12412" s="8">
        <v>1</v>
      </c>
      <c r="F12412" s="2" t="s">
        <v>18756</v>
      </c>
      <c r="G12412" s="2" t="s">
        <v>18757</v>
      </c>
      <c r="H12412" s="9">
        <v>43281</v>
      </c>
      <c r="I12412" s="2">
        <v>2018</v>
      </c>
      <c r="J12412" s="2">
        <v>6</v>
      </c>
      <c r="K12412" s="2" t="str">
        <f>VLOOKUP($C12412,Clients!$B:$F,K$6,0)</f>
        <v>Abatz</v>
      </c>
      <c r="L12412" s="2" t="str">
        <f>VLOOKUP($C12412,Clients!$B:$F,L$6,0)</f>
        <v>Foreign</v>
      </c>
      <c r="M12412" s="2" t="str">
        <f>VLOOKUP($C12412,Clients!$B:$F,M$6,0)</f>
        <v>US</v>
      </c>
      <c r="N12412" s="2" t="str">
        <f>VLOOKUP($C12412,Clients!$B:$F,N$6,0)</f>
        <v>United States</v>
      </c>
    </row>
    <row r="12413" spans="2:14" x14ac:dyDescent="0.2">
      <c r="B12413" s="8">
        <v>281.40000000000003</v>
      </c>
      <c r="C12413" s="2" t="s">
        <v>17966</v>
      </c>
      <c r="D12413" s="2" t="s">
        <v>46</v>
      </c>
      <c r="E12413" s="8">
        <v>1</v>
      </c>
      <c r="F12413" s="2" t="s">
        <v>18756</v>
      </c>
      <c r="G12413" s="2" t="s">
        <v>18758</v>
      </c>
      <c r="H12413" s="9">
        <v>43281</v>
      </c>
      <c r="I12413" s="2">
        <v>2018</v>
      </c>
      <c r="J12413" s="2">
        <v>6</v>
      </c>
      <c r="K12413" s="2" t="str">
        <f>VLOOKUP($C12413,Clients!$B:$F,K$6,0)</f>
        <v>Abatz</v>
      </c>
      <c r="L12413" s="2" t="str">
        <f>VLOOKUP($C12413,Clients!$B:$F,L$6,0)</f>
        <v>Foreign</v>
      </c>
      <c r="M12413" s="2" t="str">
        <f>VLOOKUP($C12413,Clients!$B:$F,M$6,0)</f>
        <v>US</v>
      </c>
      <c r="N12413" s="2" t="str">
        <f>VLOOKUP($C12413,Clients!$B:$F,N$6,0)</f>
        <v>United States</v>
      </c>
    </row>
    <row r="12414" spans="2:14" x14ac:dyDescent="0.2">
      <c r="B12414" s="8">
        <v>34.860000000000007</v>
      </c>
      <c r="C12414" s="2" t="s">
        <v>17966</v>
      </c>
      <c r="D12414" s="2" t="s">
        <v>46</v>
      </c>
      <c r="E12414" s="8">
        <v>1</v>
      </c>
      <c r="F12414" s="2" t="s">
        <v>18759</v>
      </c>
      <c r="G12414" s="2" t="s">
        <v>18760</v>
      </c>
      <c r="H12414" s="9">
        <v>43281</v>
      </c>
      <c r="I12414" s="2">
        <v>2018</v>
      </c>
      <c r="J12414" s="2">
        <v>6</v>
      </c>
      <c r="K12414" s="2" t="str">
        <f>VLOOKUP($C12414,Clients!$B:$F,K$6,0)</f>
        <v>Abatz</v>
      </c>
      <c r="L12414" s="2" t="str">
        <f>VLOOKUP($C12414,Clients!$B:$F,L$6,0)</f>
        <v>Foreign</v>
      </c>
      <c r="M12414" s="2" t="str">
        <f>VLOOKUP($C12414,Clients!$B:$F,M$6,0)</f>
        <v>US</v>
      </c>
      <c r="N12414" s="2" t="str">
        <f>VLOOKUP($C12414,Clients!$B:$F,N$6,0)</f>
        <v>United States</v>
      </c>
    </row>
    <row r="12415" spans="2:14" x14ac:dyDescent="0.2">
      <c r="B12415" s="8">
        <v>130.20000000000002</v>
      </c>
      <c r="C12415" s="2" t="s">
        <v>17966</v>
      </c>
      <c r="D12415" s="2" t="s">
        <v>46</v>
      </c>
      <c r="E12415" s="8">
        <v>1</v>
      </c>
      <c r="F12415" s="2" t="s">
        <v>18759</v>
      </c>
      <c r="G12415" s="2" t="s">
        <v>18761</v>
      </c>
      <c r="H12415" s="9">
        <v>43281</v>
      </c>
      <c r="I12415" s="2">
        <v>2018</v>
      </c>
      <c r="J12415" s="2">
        <v>6</v>
      </c>
      <c r="K12415" s="2" t="str">
        <f>VLOOKUP($C12415,Clients!$B:$F,K$6,0)</f>
        <v>Abatz</v>
      </c>
      <c r="L12415" s="2" t="str">
        <f>VLOOKUP($C12415,Clients!$B:$F,L$6,0)</f>
        <v>Foreign</v>
      </c>
      <c r="M12415" s="2" t="str">
        <f>VLOOKUP($C12415,Clients!$B:$F,M$6,0)</f>
        <v>US</v>
      </c>
      <c r="N12415" s="2" t="str">
        <f>VLOOKUP($C12415,Clients!$B:$F,N$6,0)</f>
        <v>United States</v>
      </c>
    </row>
    <row r="12416" spans="2:14" x14ac:dyDescent="0.2">
      <c r="B12416" s="8">
        <v>64.680000000000007</v>
      </c>
      <c r="C12416" s="2" t="s">
        <v>17966</v>
      </c>
      <c r="D12416" s="2" t="s">
        <v>46</v>
      </c>
      <c r="E12416" s="8">
        <v>1</v>
      </c>
      <c r="F12416" s="2" t="s">
        <v>18762</v>
      </c>
      <c r="G12416" s="2" t="s">
        <v>18763</v>
      </c>
      <c r="H12416" s="9">
        <v>43281</v>
      </c>
      <c r="I12416" s="2">
        <v>2018</v>
      </c>
      <c r="J12416" s="2">
        <v>6</v>
      </c>
      <c r="K12416" s="2" t="str">
        <f>VLOOKUP($C12416,Clients!$B:$F,K$6,0)</f>
        <v>Abatz</v>
      </c>
      <c r="L12416" s="2" t="str">
        <f>VLOOKUP($C12416,Clients!$B:$F,L$6,0)</f>
        <v>Foreign</v>
      </c>
      <c r="M12416" s="2" t="str">
        <f>VLOOKUP($C12416,Clients!$B:$F,M$6,0)</f>
        <v>US</v>
      </c>
      <c r="N12416" s="2" t="str">
        <f>VLOOKUP($C12416,Clients!$B:$F,N$6,0)</f>
        <v>United States</v>
      </c>
    </row>
    <row r="12417" spans="2:14" x14ac:dyDescent="0.2">
      <c r="B12417" s="8">
        <v>176.4</v>
      </c>
      <c r="C12417" s="2" t="s">
        <v>17966</v>
      </c>
      <c r="D12417" s="2" t="s">
        <v>46</v>
      </c>
      <c r="E12417" s="8">
        <v>1</v>
      </c>
      <c r="F12417" s="2" t="s">
        <v>18762</v>
      </c>
      <c r="G12417" s="2" t="s">
        <v>18764</v>
      </c>
      <c r="H12417" s="9">
        <v>43281</v>
      </c>
      <c r="I12417" s="2">
        <v>2018</v>
      </c>
      <c r="J12417" s="2">
        <v>6</v>
      </c>
      <c r="K12417" s="2" t="str">
        <f>VLOOKUP($C12417,Clients!$B:$F,K$6,0)</f>
        <v>Abatz</v>
      </c>
      <c r="L12417" s="2" t="str">
        <f>VLOOKUP($C12417,Clients!$B:$F,L$6,0)</f>
        <v>Foreign</v>
      </c>
      <c r="M12417" s="2" t="str">
        <f>VLOOKUP($C12417,Clients!$B:$F,M$6,0)</f>
        <v>US</v>
      </c>
      <c r="N12417" s="2" t="str">
        <f>VLOOKUP($C12417,Clients!$B:$F,N$6,0)</f>
        <v>United States</v>
      </c>
    </row>
    <row r="12418" spans="2:14" x14ac:dyDescent="0.2">
      <c r="B12418" s="8">
        <v>212.94000000000003</v>
      </c>
      <c r="C12418" s="2" t="s">
        <v>17966</v>
      </c>
      <c r="D12418" s="2" t="s">
        <v>46</v>
      </c>
      <c r="E12418" s="8">
        <v>2</v>
      </c>
      <c r="F12418" s="2" t="s">
        <v>18765</v>
      </c>
      <c r="G12418" s="2" t="s">
        <v>18766</v>
      </c>
      <c r="H12418" s="9">
        <v>43281</v>
      </c>
      <c r="I12418" s="2">
        <v>2018</v>
      </c>
      <c r="J12418" s="2">
        <v>6</v>
      </c>
      <c r="K12418" s="2" t="str">
        <f>VLOOKUP($C12418,Clients!$B:$F,K$6,0)</f>
        <v>Abatz</v>
      </c>
      <c r="L12418" s="2" t="str">
        <f>VLOOKUP($C12418,Clients!$B:$F,L$6,0)</f>
        <v>Foreign</v>
      </c>
      <c r="M12418" s="2" t="str">
        <f>VLOOKUP($C12418,Clients!$B:$F,M$6,0)</f>
        <v>US</v>
      </c>
      <c r="N12418" s="2" t="str">
        <f>VLOOKUP($C12418,Clients!$B:$F,N$6,0)</f>
        <v>United States</v>
      </c>
    </row>
    <row r="12419" spans="2:14" x14ac:dyDescent="0.2">
      <c r="B12419" s="8">
        <v>147</v>
      </c>
      <c r="C12419" s="2" t="s">
        <v>17966</v>
      </c>
      <c r="D12419" s="2" t="s">
        <v>46</v>
      </c>
      <c r="E12419" s="8">
        <v>1</v>
      </c>
      <c r="F12419" s="2" t="s">
        <v>18765</v>
      </c>
      <c r="G12419" s="2" t="s">
        <v>18767</v>
      </c>
      <c r="H12419" s="9">
        <v>43281</v>
      </c>
      <c r="I12419" s="2">
        <v>2018</v>
      </c>
      <c r="J12419" s="2">
        <v>6</v>
      </c>
      <c r="K12419" s="2" t="str">
        <f>VLOOKUP($C12419,Clients!$B:$F,K$6,0)</f>
        <v>Abatz</v>
      </c>
      <c r="L12419" s="2" t="str">
        <f>VLOOKUP($C12419,Clients!$B:$F,L$6,0)</f>
        <v>Foreign</v>
      </c>
      <c r="M12419" s="2" t="str">
        <f>VLOOKUP($C12419,Clients!$B:$F,M$6,0)</f>
        <v>US</v>
      </c>
      <c r="N12419" s="2" t="str">
        <f>VLOOKUP($C12419,Clients!$B:$F,N$6,0)</f>
        <v>United States</v>
      </c>
    </row>
    <row r="12420" spans="2:14" x14ac:dyDescent="0.2">
      <c r="B12420" s="8">
        <v>64.260000000000005</v>
      </c>
      <c r="C12420" s="2" t="s">
        <v>17966</v>
      </c>
      <c r="D12420" s="2" t="s">
        <v>46</v>
      </c>
      <c r="E12420" s="8">
        <v>1</v>
      </c>
      <c r="F12420" s="2" t="s">
        <v>18768</v>
      </c>
      <c r="G12420" s="2" t="s">
        <v>18769</v>
      </c>
      <c r="H12420" s="9">
        <v>43281</v>
      </c>
      <c r="I12420" s="2">
        <v>2018</v>
      </c>
      <c r="J12420" s="2">
        <v>6</v>
      </c>
      <c r="K12420" s="2" t="str">
        <f>VLOOKUP($C12420,Clients!$B:$F,K$6,0)</f>
        <v>Abatz</v>
      </c>
      <c r="L12420" s="2" t="str">
        <f>VLOOKUP($C12420,Clients!$B:$F,L$6,0)</f>
        <v>Foreign</v>
      </c>
      <c r="M12420" s="2" t="str">
        <f>VLOOKUP($C12420,Clients!$B:$F,M$6,0)</f>
        <v>US</v>
      </c>
      <c r="N12420" s="2" t="str">
        <f>VLOOKUP($C12420,Clients!$B:$F,N$6,0)</f>
        <v>United States</v>
      </c>
    </row>
    <row r="12421" spans="2:14" x14ac:dyDescent="0.2">
      <c r="B12421" s="8">
        <v>470.40000000000003</v>
      </c>
      <c r="C12421" s="2" t="s">
        <v>17966</v>
      </c>
      <c r="D12421" s="2" t="s">
        <v>46</v>
      </c>
      <c r="E12421" s="8">
        <v>1</v>
      </c>
      <c r="F12421" s="2" t="s">
        <v>18768</v>
      </c>
      <c r="G12421" s="2" t="s">
        <v>18770</v>
      </c>
      <c r="H12421" s="9">
        <v>43281</v>
      </c>
      <c r="I12421" s="2">
        <v>2018</v>
      </c>
      <c r="J12421" s="2">
        <v>6</v>
      </c>
      <c r="K12421" s="2" t="str">
        <f>VLOOKUP($C12421,Clients!$B:$F,K$6,0)</f>
        <v>Abatz</v>
      </c>
      <c r="L12421" s="2" t="str">
        <f>VLOOKUP($C12421,Clients!$B:$F,L$6,0)</f>
        <v>Foreign</v>
      </c>
      <c r="M12421" s="2" t="str">
        <f>VLOOKUP($C12421,Clients!$B:$F,M$6,0)</f>
        <v>US</v>
      </c>
      <c r="N12421" s="2" t="str">
        <f>VLOOKUP($C12421,Clients!$B:$F,N$6,0)</f>
        <v>United States</v>
      </c>
    </row>
    <row r="12422" spans="2:14" x14ac:dyDescent="0.2">
      <c r="B12422" s="8">
        <v>64.680000000000007</v>
      </c>
      <c r="C12422" s="2" t="s">
        <v>17966</v>
      </c>
      <c r="D12422" s="2" t="s">
        <v>46</v>
      </c>
      <c r="E12422" s="8">
        <v>1</v>
      </c>
      <c r="F12422" s="2" t="s">
        <v>18771</v>
      </c>
      <c r="G12422" s="2" t="s">
        <v>18772</v>
      </c>
      <c r="H12422" s="9">
        <v>43281</v>
      </c>
      <c r="I12422" s="2">
        <v>2018</v>
      </c>
      <c r="J12422" s="2">
        <v>6</v>
      </c>
      <c r="K12422" s="2" t="str">
        <f>VLOOKUP($C12422,Clients!$B:$F,K$6,0)</f>
        <v>Abatz</v>
      </c>
      <c r="L12422" s="2" t="str">
        <f>VLOOKUP($C12422,Clients!$B:$F,L$6,0)</f>
        <v>Foreign</v>
      </c>
      <c r="M12422" s="2" t="str">
        <f>VLOOKUP($C12422,Clients!$B:$F,M$6,0)</f>
        <v>US</v>
      </c>
      <c r="N12422" s="2" t="str">
        <f>VLOOKUP($C12422,Clients!$B:$F,N$6,0)</f>
        <v>United States</v>
      </c>
    </row>
    <row r="12423" spans="2:14" x14ac:dyDescent="0.2">
      <c r="B12423" s="8">
        <v>130.20000000000002</v>
      </c>
      <c r="C12423" s="2" t="s">
        <v>17966</v>
      </c>
      <c r="D12423" s="2" t="s">
        <v>46</v>
      </c>
      <c r="E12423" s="8">
        <v>1</v>
      </c>
      <c r="F12423" s="2" t="s">
        <v>18771</v>
      </c>
      <c r="G12423" s="2" t="s">
        <v>18773</v>
      </c>
      <c r="H12423" s="9">
        <v>43281</v>
      </c>
      <c r="I12423" s="2">
        <v>2018</v>
      </c>
      <c r="J12423" s="2">
        <v>6</v>
      </c>
      <c r="K12423" s="2" t="str">
        <f>VLOOKUP($C12423,Clients!$B:$F,K$6,0)</f>
        <v>Abatz</v>
      </c>
      <c r="L12423" s="2" t="str">
        <f>VLOOKUP($C12423,Clients!$B:$F,L$6,0)</f>
        <v>Foreign</v>
      </c>
      <c r="M12423" s="2" t="str">
        <f>VLOOKUP($C12423,Clients!$B:$F,M$6,0)</f>
        <v>US</v>
      </c>
      <c r="N12423" s="2" t="str">
        <f>VLOOKUP($C12423,Clients!$B:$F,N$6,0)</f>
        <v>United States</v>
      </c>
    </row>
    <row r="12424" spans="2:14" x14ac:dyDescent="0.2">
      <c r="B12424" s="8">
        <v>155.82000000000002</v>
      </c>
      <c r="C12424" s="2" t="s">
        <v>17966</v>
      </c>
      <c r="D12424" s="2" t="s">
        <v>46</v>
      </c>
      <c r="E12424" s="8">
        <v>2</v>
      </c>
      <c r="F12424" s="2" t="s">
        <v>18774</v>
      </c>
      <c r="G12424" s="2" t="s">
        <v>18775</v>
      </c>
      <c r="H12424" s="9">
        <v>43281</v>
      </c>
      <c r="I12424" s="2">
        <v>2018</v>
      </c>
      <c r="J12424" s="2">
        <v>6</v>
      </c>
      <c r="K12424" s="2" t="str">
        <f>VLOOKUP($C12424,Clients!$B:$F,K$6,0)</f>
        <v>Abatz</v>
      </c>
      <c r="L12424" s="2" t="str">
        <f>VLOOKUP($C12424,Clients!$B:$F,L$6,0)</f>
        <v>Foreign</v>
      </c>
      <c r="M12424" s="2" t="str">
        <f>VLOOKUP($C12424,Clients!$B:$F,M$6,0)</f>
        <v>US</v>
      </c>
      <c r="N12424" s="2" t="str">
        <f>VLOOKUP($C12424,Clients!$B:$F,N$6,0)</f>
        <v>United States</v>
      </c>
    </row>
    <row r="12425" spans="2:14" x14ac:dyDescent="0.2">
      <c r="B12425" s="8">
        <v>130.20000000000002</v>
      </c>
      <c r="C12425" s="2" t="s">
        <v>17966</v>
      </c>
      <c r="D12425" s="2" t="s">
        <v>46</v>
      </c>
      <c r="E12425" s="8">
        <v>1</v>
      </c>
      <c r="F12425" s="2" t="s">
        <v>18774</v>
      </c>
      <c r="G12425" s="2" t="s">
        <v>18776</v>
      </c>
      <c r="H12425" s="9">
        <v>43281</v>
      </c>
      <c r="I12425" s="2">
        <v>2018</v>
      </c>
      <c r="J12425" s="2">
        <v>6</v>
      </c>
      <c r="K12425" s="2" t="str">
        <f>VLOOKUP($C12425,Clients!$B:$F,K$6,0)</f>
        <v>Abatz</v>
      </c>
      <c r="L12425" s="2" t="str">
        <f>VLOOKUP($C12425,Clients!$B:$F,L$6,0)</f>
        <v>Foreign</v>
      </c>
      <c r="M12425" s="2" t="str">
        <f>VLOOKUP($C12425,Clients!$B:$F,M$6,0)</f>
        <v>US</v>
      </c>
      <c r="N12425" s="2" t="str">
        <f>VLOOKUP($C12425,Clients!$B:$F,N$6,0)</f>
        <v>United States</v>
      </c>
    </row>
    <row r="12426" spans="2:14" x14ac:dyDescent="0.2">
      <c r="B12426" s="8">
        <v>212.94000000000003</v>
      </c>
      <c r="C12426" s="2" t="s">
        <v>17966</v>
      </c>
      <c r="D12426" s="2" t="s">
        <v>46</v>
      </c>
      <c r="E12426" s="8">
        <v>2</v>
      </c>
      <c r="F12426" s="2" t="s">
        <v>18777</v>
      </c>
      <c r="G12426" s="2" t="s">
        <v>18778</v>
      </c>
      <c r="H12426" s="9">
        <v>43281</v>
      </c>
      <c r="I12426" s="2">
        <v>2018</v>
      </c>
      <c r="J12426" s="2">
        <v>6</v>
      </c>
      <c r="K12426" s="2" t="str">
        <f>VLOOKUP($C12426,Clients!$B:$F,K$6,0)</f>
        <v>Abatz</v>
      </c>
      <c r="L12426" s="2" t="str">
        <f>VLOOKUP($C12426,Clients!$B:$F,L$6,0)</f>
        <v>Foreign</v>
      </c>
      <c r="M12426" s="2" t="str">
        <f>VLOOKUP($C12426,Clients!$B:$F,M$6,0)</f>
        <v>US</v>
      </c>
      <c r="N12426" s="2" t="str">
        <f>VLOOKUP($C12426,Clients!$B:$F,N$6,0)</f>
        <v>United States</v>
      </c>
    </row>
    <row r="12427" spans="2:14" x14ac:dyDescent="0.2">
      <c r="B12427" s="8">
        <v>130.20000000000002</v>
      </c>
      <c r="C12427" s="2" t="s">
        <v>17966</v>
      </c>
      <c r="D12427" s="2" t="s">
        <v>46</v>
      </c>
      <c r="E12427" s="8">
        <v>1</v>
      </c>
      <c r="F12427" s="2" t="s">
        <v>18777</v>
      </c>
      <c r="G12427" s="2" t="s">
        <v>18779</v>
      </c>
      <c r="H12427" s="9">
        <v>43281</v>
      </c>
      <c r="I12427" s="2">
        <v>2018</v>
      </c>
      <c r="J12427" s="2">
        <v>6</v>
      </c>
      <c r="K12427" s="2" t="str">
        <f>VLOOKUP($C12427,Clients!$B:$F,K$6,0)</f>
        <v>Abatz</v>
      </c>
      <c r="L12427" s="2" t="str">
        <f>VLOOKUP($C12427,Clients!$B:$F,L$6,0)</f>
        <v>Foreign</v>
      </c>
      <c r="M12427" s="2" t="str">
        <f>VLOOKUP($C12427,Clients!$B:$F,M$6,0)</f>
        <v>US</v>
      </c>
      <c r="N12427" s="2" t="str">
        <f>VLOOKUP($C12427,Clients!$B:$F,N$6,0)</f>
        <v>United States</v>
      </c>
    </row>
    <row r="12428" spans="2:14" x14ac:dyDescent="0.2">
      <c r="B12428" s="8">
        <v>202.02</v>
      </c>
      <c r="C12428" s="2" t="s">
        <v>17966</v>
      </c>
      <c r="D12428" s="2" t="s">
        <v>46</v>
      </c>
      <c r="E12428" s="8">
        <v>1</v>
      </c>
      <c r="F12428" s="2" t="s">
        <v>18780</v>
      </c>
      <c r="G12428" s="2" t="s">
        <v>18781</v>
      </c>
      <c r="H12428" s="9">
        <v>43281</v>
      </c>
      <c r="I12428" s="2">
        <v>2018</v>
      </c>
      <c r="J12428" s="2">
        <v>6</v>
      </c>
      <c r="K12428" s="2" t="str">
        <f>VLOOKUP($C12428,Clients!$B:$F,K$6,0)</f>
        <v>Abatz</v>
      </c>
      <c r="L12428" s="2" t="str">
        <f>VLOOKUP($C12428,Clients!$B:$F,L$6,0)</f>
        <v>Foreign</v>
      </c>
      <c r="M12428" s="2" t="str">
        <f>VLOOKUP($C12428,Clients!$B:$F,M$6,0)</f>
        <v>US</v>
      </c>
      <c r="N12428" s="2" t="str">
        <f>VLOOKUP($C12428,Clients!$B:$F,N$6,0)</f>
        <v>United States</v>
      </c>
    </row>
    <row r="12429" spans="2:14" x14ac:dyDescent="0.2">
      <c r="B12429" s="8">
        <v>147</v>
      </c>
      <c r="C12429" s="2" t="s">
        <v>17966</v>
      </c>
      <c r="D12429" s="2" t="s">
        <v>46</v>
      </c>
      <c r="E12429" s="8">
        <v>1</v>
      </c>
      <c r="F12429" s="2" t="s">
        <v>18780</v>
      </c>
      <c r="G12429" s="2" t="s">
        <v>18782</v>
      </c>
      <c r="H12429" s="9">
        <v>43281</v>
      </c>
      <c r="I12429" s="2">
        <v>2018</v>
      </c>
      <c r="J12429" s="2">
        <v>6</v>
      </c>
      <c r="K12429" s="2" t="str">
        <f>VLOOKUP($C12429,Clients!$B:$F,K$6,0)</f>
        <v>Abatz</v>
      </c>
      <c r="L12429" s="2" t="str">
        <f>VLOOKUP($C12429,Clients!$B:$F,L$6,0)</f>
        <v>Foreign</v>
      </c>
      <c r="M12429" s="2" t="str">
        <f>VLOOKUP($C12429,Clients!$B:$F,M$6,0)</f>
        <v>US</v>
      </c>
      <c r="N12429" s="2" t="str">
        <f>VLOOKUP($C12429,Clients!$B:$F,N$6,0)</f>
        <v>United States</v>
      </c>
    </row>
    <row r="12430" spans="2:14" x14ac:dyDescent="0.2">
      <c r="B12430" s="8">
        <v>34.860000000000007</v>
      </c>
      <c r="C12430" s="2" t="s">
        <v>17966</v>
      </c>
      <c r="D12430" s="2" t="s">
        <v>46</v>
      </c>
      <c r="E12430" s="8">
        <v>1</v>
      </c>
      <c r="F12430" s="2" t="s">
        <v>18783</v>
      </c>
      <c r="G12430" s="2" t="s">
        <v>18784</v>
      </c>
      <c r="H12430" s="9">
        <v>43281</v>
      </c>
      <c r="I12430" s="2">
        <v>2018</v>
      </c>
      <c r="J12430" s="2">
        <v>6</v>
      </c>
      <c r="K12430" s="2" t="str">
        <f>VLOOKUP($C12430,Clients!$B:$F,K$6,0)</f>
        <v>Abatz</v>
      </c>
      <c r="L12430" s="2" t="str">
        <f>VLOOKUP($C12430,Clients!$B:$F,L$6,0)</f>
        <v>Foreign</v>
      </c>
      <c r="M12430" s="2" t="str">
        <f>VLOOKUP($C12430,Clients!$B:$F,M$6,0)</f>
        <v>US</v>
      </c>
      <c r="N12430" s="2" t="str">
        <f>VLOOKUP($C12430,Clients!$B:$F,N$6,0)</f>
        <v>United States</v>
      </c>
    </row>
    <row r="12431" spans="2:14" x14ac:dyDescent="0.2">
      <c r="B12431" s="8">
        <v>130.20000000000002</v>
      </c>
      <c r="C12431" s="2" t="s">
        <v>17966</v>
      </c>
      <c r="D12431" s="2" t="s">
        <v>46</v>
      </c>
      <c r="E12431" s="8">
        <v>1</v>
      </c>
      <c r="F12431" s="2" t="s">
        <v>18783</v>
      </c>
      <c r="G12431" s="2" t="s">
        <v>18785</v>
      </c>
      <c r="H12431" s="9">
        <v>43281</v>
      </c>
      <c r="I12431" s="2">
        <v>2018</v>
      </c>
      <c r="J12431" s="2">
        <v>6</v>
      </c>
      <c r="K12431" s="2" t="str">
        <f>VLOOKUP($C12431,Clients!$B:$F,K$6,0)</f>
        <v>Abatz</v>
      </c>
      <c r="L12431" s="2" t="str">
        <f>VLOOKUP($C12431,Clients!$B:$F,L$6,0)</f>
        <v>Foreign</v>
      </c>
      <c r="M12431" s="2" t="str">
        <f>VLOOKUP($C12431,Clients!$B:$F,M$6,0)</f>
        <v>US</v>
      </c>
      <c r="N12431" s="2" t="str">
        <f>VLOOKUP($C12431,Clients!$B:$F,N$6,0)</f>
        <v>United States</v>
      </c>
    </row>
    <row r="12432" spans="2:14" x14ac:dyDescent="0.2">
      <c r="B12432" s="8">
        <v>719.88000000000011</v>
      </c>
      <c r="C12432" s="2" t="s">
        <v>17966</v>
      </c>
      <c r="D12432" s="2" t="s">
        <v>46</v>
      </c>
      <c r="E12432" s="8">
        <v>3</v>
      </c>
      <c r="F12432" s="2" t="s">
        <v>18786</v>
      </c>
      <c r="G12432" s="2" t="s">
        <v>18787</v>
      </c>
      <c r="H12432" s="9">
        <v>43291</v>
      </c>
      <c r="I12432" s="2">
        <v>2018</v>
      </c>
      <c r="J12432" s="2">
        <v>7</v>
      </c>
      <c r="K12432" s="2" t="str">
        <f>VLOOKUP($C12432,Clients!$B:$F,K$6,0)</f>
        <v>Abatz</v>
      </c>
      <c r="L12432" s="2" t="str">
        <f>VLOOKUP($C12432,Clients!$B:$F,L$6,0)</f>
        <v>Foreign</v>
      </c>
      <c r="M12432" s="2" t="str">
        <f>VLOOKUP($C12432,Clients!$B:$F,M$6,0)</f>
        <v>US</v>
      </c>
      <c r="N12432" s="2" t="str">
        <f>VLOOKUP($C12432,Clients!$B:$F,N$6,0)</f>
        <v>United States</v>
      </c>
    </row>
    <row r="12433" spans="2:14" x14ac:dyDescent="0.2">
      <c r="B12433" s="8">
        <v>193.20000000000002</v>
      </c>
      <c r="C12433" s="2" t="s">
        <v>17966</v>
      </c>
      <c r="D12433" s="2" t="s">
        <v>46</v>
      </c>
      <c r="E12433" s="8">
        <v>1</v>
      </c>
      <c r="F12433" s="2" t="s">
        <v>18786</v>
      </c>
      <c r="G12433" s="2" t="s">
        <v>18788</v>
      </c>
      <c r="H12433" s="9">
        <v>43291</v>
      </c>
      <c r="I12433" s="2">
        <v>2018</v>
      </c>
      <c r="J12433" s="2">
        <v>7</v>
      </c>
      <c r="K12433" s="2" t="str">
        <f>VLOOKUP($C12433,Clients!$B:$F,K$6,0)</f>
        <v>Abatz</v>
      </c>
      <c r="L12433" s="2" t="str">
        <f>VLOOKUP($C12433,Clients!$B:$F,L$6,0)</f>
        <v>Foreign</v>
      </c>
      <c r="M12433" s="2" t="str">
        <f>VLOOKUP($C12433,Clients!$B:$F,M$6,0)</f>
        <v>US</v>
      </c>
      <c r="N12433" s="2" t="str">
        <f>VLOOKUP($C12433,Clients!$B:$F,N$6,0)</f>
        <v>United States</v>
      </c>
    </row>
    <row r="12434" spans="2:14" x14ac:dyDescent="0.2">
      <c r="B12434" s="8">
        <v>16975.560000000001</v>
      </c>
      <c r="C12434" s="2" t="s">
        <v>17966</v>
      </c>
      <c r="D12434" s="2" t="s">
        <v>46</v>
      </c>
      <c r="E12434" s="8">
        <v>151</v>
      </c>
      <c r="F12434" s="2" t="s">
        <v>18789</v>
      </c>
      <c r="G12434" s="2" t="s">
        <v>18790</v>
      </c>
      <c r="H12434" s="9">
        <v>43298</v>
      </c>
      <c r="I12434" s="2">
        <v>2018</v>
      </c>
      <c r="J12434" s="2">
        <v>7</v>
      </c>
      <c r="K12434" s="2" t="str">
        <f>VLOOKUP($C12434,Clients!$B:$F,K$6,0)</f>
        <v>Abatz</v>
      </c>
      <c r="L12434" s="2" t="str">
        <f>VLOOKUP($C12434,Clients!$B:$F,L$6,0)</f>
        <v>Foreign</v>
      </c>
      <c r="M12434" s="2" t="str">
        <f>VLOOKUP($C12434,Clients!$B:$F,M$6,0)</f>
        <v>US</v>
      </c>
      <c r="N12434" s="2" t="str">
        <f>VLOOKUP($C12434,Clients!$B:$F,N$6,0)</f>
        <v>United States</v>
      </c>
    </row>
    <row r="12435" spans="2:14" x14ac:dyDescent="0.2">
      <c r="B12435" s="8">
        <v>294</v>
      </c>
      <c r="C12435" s="2" t="s">
        <v>17966</v>
      </c>
      <c r="D12435" s="2" t="s">
        <v>46</v>
      </c>
      <c r="E12435" s="8">
        <v>1</v>
      </c>
      <c r="F12435" s="2" t="s">
        <v>18789</v>
      </c>
      <c r="G12435" s="2" t="s">
        <v>18791</v>
      </c>
      <c r="H12435" s="9">
        <v>43298</v>
      </c>
      <c r="I12435" s="2">
        <v>2018</v>
      </c>
      <c r="J12435" s="2">
        <v>7</v>
      </c>
      <c r="K12435" s="2" t="str">
        <f>VLOOKUP($C12435,Clients!$B:$F,K$6,0)</f>
        <v>Abatz</v>
      </c>
      <c r="L12435" s="2" t="str">
        <f>VLOOKUP($C12435,Clients!$B:$F,L$6,0)</f>
        <v>Foreign</v>
      </c>
      <c r="M12435" s="2" t="str">
        <f>VLOOKUP($C12435,Clients!$B:$F,M$6,0)</f>
        <v>US</v>
      </c>
      <c r="N12435" s="2" t="str">
        <f>VLOOKUP($C12435,Clients!$B:$F,N$6,0)</f>
        <v>United States</v>
      </c>
    </row>
    <row r="12436" spans="2:14" x14ac:dyDescent="0.2">
      <c r="B12436" s="8">
        <v>23.52</v>
      </c>
      <c r="C12436" s="2" t="s">
        <v>17966</v>
      </c>
      <c r="D12436" s="2" t="s">
        <v>46</v>
      </c>
      <c r="E12436" s="8">
        <v>2</v>
      </c>
      <c r="F12436" s="2" t="s">
        <v>18792</v>
      </c>
      <c r="G12436" s="2" t="s">
        <v>18793</v>
      </c>
      <c r="H12436" s="9">
        <v>43299</v>
      </c>
      <c r="I12436" s="2">
        <v>2018</v>
      </c>
      <c r="J12436" s="2">
        <v>7</v>
      </c>
      <c r="K12436" s="2" t="str">
        <f>VLOOKUP($C12436,Clients!$B:$F,K$6,0)</f>
        <v>Abatz</v>
      </c>
      <c r="L12436" s="2" t="str">
        <f>VLOOKUP($C12436,Clients!$B:$F,L$6,0)</f>
        <v>Foreign</v>
      </c>
      <c r="M12436" s="2" t="str">
        <f>VLOOKUP($C12436,Clients!$B:$F,M$6,0)</f>
        <v>US</v>
      </c>
      <c r="N12436" s="2" t="str">
        <f>VLOOKUP($C12436,Clients!$B:$F,N$6,0)</f>
        <v>United States</v>
      </c>
    </row>
    <row r="12437" spans="2:14" x14ac:dyDescent="0.2">
      <c r="B12437" s="8">
        <v>117.60000000000001</v>
      </c>
      <c r="C12437" s="2" t="s">
        <v>17966</v>
      </c>
      <c r="D12437" s="2" t="s">
        <v>46</v>
      </c>
      <c r="E12437" s="8">
        <v>1</v>
      </c>
      <c r="F12437" s="2" t="s">
        <v>18792</v>
      </c>
      <c r="G12437" s="2" t="s">
        <v>18794</v>
      </c>
      <c r="H12437" s="9">
        <v>43299</v>
      </c>
      <c r="I12437" s="2">
        <v>2018</v>
      </c>
      <c r="J12437" s="2">
        <v>7</v>
      </c>
      <c r="K12437" s="2" t="str">
        <f>VLOOKUP($C12437,Clients!$B:$F,K$6,0)</f>
        <v>Abatz</v>
      </c>
      <c r="L12437" s="2" t="str">
        <f>VLOOKUP($C12437,Clients!$B:$F,L$6,0)</f>
        <v>Foreign</v>
      </c>
      <c r="M12437" s="2" t="str">
        <f>VLOOKUP($C12437,Clients!$B:$F,M$6,0)</f>
        <v>US</v>
      </c>
      <c r="N12437" s="2" t="str">
        <f>VLOOKUP($C12437,Clients!$B:$F,N$6,0)</f>
        <v>United States</v>
      </c>
    </row>
    <row r="12438" spans="2:14" x14ac:dyDescent="0.2">
      <c r="B12438" s="8">
        <v>210</v>
      </c>
      <c r="C12438" s="2" t="s">
        <v>17966</v>
      </c>
      <c r="D12438" s="2" t="s">
        <v>46</v>
      </c>
      <c r="E12438" s="8">
        <v>1</v>
      </c>
      <c r="F12438" s="2" t="s">
        <v>18795</v>
      </c>
      <c r="G12438" s="2" t="s">
        <v>18796</v>
      </c>
      <c r="H12438" s="9">
        <v>43321</v>
      </c>
      <c r="I12438" s="2">
        <v>2018</v>
      </c>
      <c r="J12438" s="2">
        <v>8</v>
      </c>
      <c r="K12438" s="2" t="str">
        <f>VLOOKUP($C12438,Clients!$B:$F,K$6,0)</f>
        <v>Abatz</v>
      </c>
      <c r="L12438" s="2" t="str">
        <f>VLOOKUP($C12438,Clients!$B:$F,L$6,0)</f>
        <v>Foreign</v>
      </c>
      <c r="M12438" s="2" t="str">
        <f>VLOOKUP($C12438,Clients!$B:$F,M$6,0)</f>
        <v>US</v>
      </c>
      <c r="N12438" s="2" t="str">
        <f>VLOOKUP($C12438,Clients!$B:$F,N$6,0)</f>
        <v>United States</v>
      </c>
    </row>
    <row r="12439" spans="2:14" x14ac:dyDescent="0.2">
      <c r="B12439" s="8">
        <v>109.2</v>
      </c>
      <c r="C12439" s="2" t="s">
        <v>17966</v>
      </c>
      <c r="D12439" s="2" t="s">
        <v>46</v>
      </c>
      <c r="E12439" s="8">
        <v>1</v>
      </c>
      <c r="F12439" s="2" t="s">
        <v>18795</v>
      </c>
      <c r="G12439" s="2" t="s">
        <v>18797</v>
      </c>
      <c r="H12439" s="9">
        <v>43321</v>
      </c>
      <c r="I12439" s="2">
        <v>2018</v>
      </c>
      <c r="J12439" s="2">
        <v>8</v>
      </c>
      <c r="K12439" s="2" t="str">
        <f>VLOOKUP($C12439,Clients!$B:$F,K$6,0)</f>
        <v>Abatz</v>
      </c>
      <c r="L12439" s="2" t="str">
        <f>VLOOKUP($C12439,Clients!$B:$F,L$6,0)</f>
        <v>Foreign</v>
      </c>
      <c r="M12439" s="2" t="str">
        <f>VLOOKUP($C12439,Clients!$B:$F,M$6,0)</f>
        <v>US</v>
      </c>
      <c r="N12439" s="2" t="str">
        <f>VLOOKUP($C12439,Clients!$B:$F,N$6,0)</f>
        <v>United States</v>
      </c>
    </row>
    <row r="12440" spans="2:14" x14ac:dyDescent="0.2">
      <c r="B12440" s="8">
        <v>0</v>
      </c>
      <c r="C12440" s="2" t="s">
        <v>17966</v>
      </c>
      <c r="D12440" s="2" t="s">
        <v>46</v>
      </c>
      <c r="E12440" s="8">
        <v>1</v>
      </c>
      <c r="F12440" s="2" t="s">
        <v>18798</v>
      </c>
      <c r="G12440" s="2" t="s">
        <v>18799</v>
      </c>
      <c r="H12440" s="9">
        <v>43322</v>
      </c>
      <c r="I12440" s="2">
        <v>2018</v>
      </c>
      <c r="J12440" s="2">
        <v>8</v>
      </c>
      <c r="K12440" s="2" t="str">
        <f>VLOOKUP($C12440,Clients!$B:$F,K$6,0)</f>
        <v>Abatz</v>
      </c>
      <c r="L12440" s="2" t="str">
        <f>VLOOKUP($C12440,Clients!$B:$F,L$6,0)</f>
        <v>Foreign</v>
      </c>
      <c r="M12440" s="2" t="str">
        <f>VLOOKUP($C12440,Clients!$B:$F,M$6,0)</f>
        <v>US</v>
      </c>
      <c r="N12440" s="2" t="str">
        <f>VLOOKUP($C12440,Clients!$B:$F,N$6,0)</f>
        <v>United States</v>
      </c>
    </row>
    <row r="12441" spans="2:14" x14ac:dyDescent="0.2">
      <c r="B12441" s="8">
        <v>21042.84</v>
      </c>
      <c r="C12441" s="2" t="s">
        <v>17966</v>
      </c>
      <c r="D12441" s="2" t="s">
        <v>46</v>
      </c>
      <c r="E12441" s="8">
        <v>26</v>
      </c>
      <c r="F12441" s="2" t="s">
        <v>18800</v>
      </c>
      <c r="G12441" s="2" t="s">
        <v>18801</v>
      </c>
      <c r="H12441" s="9">
        <v>43322</v>
      </c>
      <c r="I12441" s="2">
        <v>2018</v>
      </c>
      <c r="J12441" s="2">
        <v>8</v>
      </c>
      <c r="K12441" s="2" t="str">
        <f>VLOOKUP($C12441,Clients!$B:$F,K$6,0)</f>
        <v>Abatz</v>
      </c>
      <c r="L12441" s="2" t="str">
        <f>VLOOKUP($C12441,Clients!$B:$F,L$6,0)</f>
        <v>Foreign</v>
      </c>
      <c r="M12441" s="2" t="str">
        <f>VLOOKUP($C12441,Clients!$B:$F,M$6,0)</f>
        <v>US</v>
      </c>
      <c r="N12441" s="2" t="str">
        <f>VLOOKUP($C12441,Clients!$B:$F,N$6,0)</f>
        <v>United States</v>
      </c>
    </row>
    <row r="12442" spans="2:14" x14ac:dyDescent="0.2">
      <c r="B12442" s="8">
        <v>294</v>
      </c>
      <c r="C12442" s="2" t="s">
        <v>17966</v>
      </c>
      <c r="D12442" s="2" t="s">
        <v>46</v>
      </c>
      <c r="E12442" s="8">
        <v>1</v>
      </c>
      <c r="F12442" s="2" t="s">
        <v>18800</v>
      </c>
      <c r="G12442" s="2" t="s">
        <v>18802</v>
      </c>
      <c r="H12442" s="9">
        <v>43322</v>
      </c>
      <c r="I12442" s="2">
        <v>2018</v>
      </c>
      <c r="J12442" s="2">
        <v>8</v>
      </c>
      <c r="K12442" s="2" t="str">
        <f>VLOOKUP($C12442,Clients!$B:$F,K$6,0)</f>
        <v>Abatz</v>
      </c>
      <c r="L12442" s="2" t="str">
        <f>VLOOKUP($C12442,Clients!$B:$F,L$6,0)</f>
        <v>Foreign</v>
      </c>
      <c r="M12442" s="2" t="str">
        <f>VLOOKUP($C12442,Clients!$B:$F,M$6,0)</f>
        <v>US</v>
      </c>
      <c r="N12442" s="2" t="str">
        <f>VLOOKUP($C12442,Clients!$B:$F,N$6,0)</f>
        <v>United States</v>
      </c>
    </row>
    <row r="12443" spans="2:14" x14ac:dyDescent="0.2">
      <c r="B12443" s="8">
        <v>0</v>
      </c>
      <c r="C12443" s="2" t="s">
        <v>17966</v>
      </c>
      <c r="D12443" s="2" t="s">
        <v>51</v>
      </c>
      <c r="E12443" s="8">
        <v>1</v>
      </c>
      <c r="F12443" s="2" t="s">
        <v>18803</v>
      </c>
      <c r="G12443" s="2" t="s">
        <v>18804</v>
      </c>
      <c r="H12443" s="9">
        <v>43343</v>
      </c>
      <c r="I12443" s="2">
        <v>2018</v>
      </c>
      <c r="J12443" s="2">
        <v>8</v>
      </c>
      <c r="K12443" s="2" t="str">
        <f>VLOOKUP($C12443,Clients!$B:$F,K$6,0)</f>
        <v>Abatz</v>
      </c>
      <c r="L12443" s="2" t="str">
        <f>VLOOKUP($C12443,Clients!$B:$F,L$6,0)</f>
        <v>Foreign</v>
      </c>
      <c r="M12443" s="2" t="str">
        <f>VLOOKUP($C12443,Clients!$B:$F,M$6,0)</f>
        <v>US</v>
      </c>
      <c r="N12443" s="2" t="str">
        <f>VLOOKUP($C12443,Clients!$B:$F,N$6,0)</f>
        <v>United States</v>
      </c>
    </row>
    <row r="12444" spans="2:14" x14ac:dyDescent="0.2">
      <c r="B12444" s="8">
        <v>53.760000000000005</v>
      </c>
      <c r="C12444" s="2" t="s">
        <v>17966</v>
      </c>
      <c r="D12444" s="2" t="s">
        <v>20</v>
      </c>
      <c r="E12444" s="8">
        <v>1</v>
      </c>
      <c r="F12444" s="2" t="s">
        <v>18805</v>
      </c>
      <c r="G12444" s="2" t="s">
        <v>18806</v>
      </c>
      <c r="H12444" s="9">
        <v>43343</v>
      </c>
      <c r="I12444" s="2">
        <v>2018</v>
      </c>
      <c r="J12444" s="2">
        <v>8</v>
      </c>
      <c r="K12444" s="2" t="str">
        <f>VLOOKUP($C12444,Clients!$B:$F,K$6,0)</f>
        <v>Abatz</v>
      </c>
      <c r="L12444" s="2" t="str">
        <f>VLOOKUP($C12444,Clients!$B:$F,L$6,0)</f>
        <v>Foreign</v>
      </c>
      <c r="M12444" s="2" t="str">
        <f>VLOOKUP($C12444,Clients!$B:$F,M$6,0)</f>
        <v>US</v>
      </c>
      <c r="N12444" s="2" t="str">
        <f>VLOOKUP($C12444,Clients!$B:$F,N$6,0)</f>
        <v>United States</v>
      </c>
    </row>
    <row r="12445" spans="2:14" x14ac:dyDescent="0.2">
      <c r="B12445" s="8">
        <v>231</v>
      </c>
      <c r="C12445" s="2" t="s">
        <v>17966</v>
      </c>
      <c r="D12445" s="2" t="s">
        <v>20</v>
      </c>
      <c r="E12445" s="8">
        <v>1</v>
      </c>
      <c r="F12445" s="2" t="s">
        <v>18805</v>
      </c>
      <c r="G12445" s="2" t="s">
        <v>18807</v>
      </c>
      <c r="H12445" s="9">
        <v>43343</v>
      </c>
      <c r="I12445" s="2">
        <v>2018</v>
      </c>
      <c r="J12445" s="2">
        <v>8</v>
      </c>
      <c r="K12445" s="2" t="str">
        <f>VLOOKUP($C12445,Clients!$B:$F,K$6,0)</f>
        <v>Abatz</v>
      </c>
      <c r="L12445" s="2" t="str">
        <f>VLOOKUP($C12445,Clients!$B:$F,L$6,0)</f>
        <v>Foreign</v>
      </c>
      <c r="M12445" s="2" t="str">
        <f>VLOOKUP($C12445,Clients!$B:$F,M$6,0)</f>
        <v>US</v>
      </c>
      <c r="N12445" s="2" t="str">
        <f>VLOOKUP($C12445,Clients!$B:$F,N$6,0)</f>
        <v>United States</v>
      </c>
    </row>
    <row r="12446" spans="2:14" x14ac:dyDescent="0.2">
      <c r="B12446" s="8">
        <v>-21042.84</v>
      </c>
      <c r="C12446" s="2" t="s">
        <v>17966</v>
      </c>
      <c r="D12446" s="2" t="s">
        <v>51</v>
      </c>
      <c r="E12446" s="8">
        <v>-26</v>
      </c>
      <c r="F12446" s="2" t="s">
        <v>18808</v>
      </c>
      <c r="G12446" s="2" t="s">
        <v>18809</v>
      </c>
      <c r="H12446" s="9">
        <v>43390</v>
      </c>
      <c r="I12446" s="2">
        <v>2018</v>
      </c>
      <c r="J12446" s="2">
        <v>10</v>
      </c>
      <c r="K12446" s="2" t="str">
        <f>VLOOKUP($C12446,Clients!$B:$F,K$6,0)</f>
        <v>Abatz</v>
      </c>
      <c r="L12446" s="2" t="str">
        <f>VLOOKUP($C12446,Clients!$B:$F,L$6,0)</f>
        <v>Foreign</v>
      </c>
      <c r="M12446" s="2" t="str">
        <f>VLOOKUP($C12446,Clients!$B:$F,M$6,0)</f>
        <v>US</v>
      </c>
      <c r="N12446" s="2" t="str">
        <f>VLOOKUP($C12446,Clients!$B:$F,N$6,0)</f>
        <v>United States</v>
      </c>
    </row>
    <row r="12447" spans="2:14" x14ac:dyDescent="0.2">
      <c r="B12447" s="8">
        <v>75.600000000000009</v>
      </c>
      <c r="C12447" s="2" t="s">
        <v>17966</v>
      </c>
      <c r="D12447" s="2" t="s">
        <v>46</v>
      </c>
      <c r="E12447" s="8">
        <v>1</v>
      </c>
      <c r="F12447" s="2" t="s">
        <v>18810</v>
      </c>
      <c r="G12447" s="2" t="s">
        <v>18811</v>
      </c>
      <c r="H12447" s="9">
        <v>43413</v>
      </c>
      <c r="I12447" s="2">
        <v>2018</v>
      </c>
      <c r="J12447" s="2">
        <v>11</v>
      </c>
      <c r="K12447" s="2" t="str">
        <f>VLOOKUP($C12447,Clients!$B:$F,K$6,0)</f>
        <v>Abatz</v>
      </c>
      <c r="L12447" s="2" t="str">
        <f>VLOOKUP($C12447,Clients!$B:$F,L$6,0)</f>
        <v>Foreign</v>
      </c>
      <c r="M12447" s="2" t="str">
        <f>VLOOKUP($C12447,Clients!$B:$F,M$6,0)</f>
        <v>US</v>
      </c>
      <c r="N12447" s="2" t="str">
        <f>VLOOKUP($C12447,Clients!$B:$F,N$6,0)</f>
        <v>United States</v>
      </c>
    </row>
    <row r="12448" spans="2:14" x14ac:dyDescent="0.2">
      <c r="B12448" s="8">
        <v>130.20000000000002</v>
      </c>
      <c r="C12448" s="2" t="s">
        <v>17966</v>
      </c>
      <c r="D12448" s="2" t="s">
        <v>46</v>
      </c>
      <c r="E12448" s="8">
        <v>1</v>
      </c>
      <c r="F12448" s="2" t="s">
        <v>18810</v>
      </c>
      <c r="G12448" s="2" t="s">
        <v>18812</v>
      </c>
      <c r="H12448" s="9">
        <v>43413</v>
      </c>
      <c r="I12448" s="2">
        <v>2018</v>
      </c>
      <c r="J12448" s="2">
        <v>11</v>
      </c>
      <c r="K12448" s="2" t="str">
        <f>VLOOKUP($C12448,Clients!$B:$F,K$6,0)</f>
        <v>Abatz</v>
      </c>
      <c r="L12448" s="2" t="str">
        <f>VLOOKUP($C12448,Clients!$B:$F,L$6,0)</f>
        <v>Foreign</v>
      </c>
      <c r="M12448" s="2" t="str">
        <f>VLOOKUP($C12448,Clients!$B:$F,M$6,0)</f>
        <v>US</v>
      </c>
      <c r="N12448" s="2" t="str">
        <f>VLOOKUP($C12448,Clients!$B:$F,N$6,0)</f>
        <v>United States</v>
      </c>
    </row>
    <row r="12449" spans="2:14" x14ac:dyDescent="0.2">
      <c r="B12449" s="8">
        <v>3316.53</v>
      </c>
      <c r="C12449" s="2" t="s">
        <v>17966</v>
      </c>
      <c r="D12449" s="2" t="s">
        <v>46</v>
      </c>
      <c r="E12449" s="8">
        <v>61</v>
      </c>
      <c r="F12449" s="2" t="s">
        <v>18813</v>
      </c>
      <c r="G12449" s="2" t="s">
        <v>18814</v>
      </c>
      <c r="H12449" s="9">
        <v>43413</v>
      </c>
      <c r="I12449" s="2">
        <v>2018</v>
      </c>
      <c r="J12449" s="2">
        <v>11</v>
      </c>
      <c r="K12449" s="2" t="str">
        <f>VLOOKUP($C12449,Clients!$B:$F,K$6,0)</f>
        <v>Abatz</v>
      </c>
      <c r="L12449" s="2" t="str">
        <f>VLOOKUP($C12449,Clients!$B:$F,L$6,0)</f>
        <v>Foreign</v>
      </c>
      <c r="M12449" s="2" t="str">
        <f>VLOOKUP($C12449,Clients!$B:$F,M$6,0)</f>
        <v>US</v>
      </c>
      <c r="N12449" s="2" t="str">
        <f>VLOOKUP($C12449,Clients!$B:$F,N$6,0)</f>
        <v>United States</v>
      </c>
    </row>
    <row r="12450" spans="2:14" x14ac:dyDescent="0.2">
      <c r="B12450" s="8">
        <v>222.60000000000002</v>
      </c>
      <c r="C12450" s="2" t="s">
        <v>17966</v>
      </c>
      <c r="D12450" s="2" t="s">
        <v>46</v>
      </c>
      <c r="E12450" s="8">
        <v>1</v>
      </c>
      <c r="F12450" s="2" t="s">
        <v>18813</v>
      </c>
      <c r="G12450" s="2" t="s">
        <v>18815</v>
      </c>
      <c r="H12450" s="9">
        <v>43413</v>
      </c>
      <c r="I12450" s="2">
        <v>2018</v>
      </c>
      <c r="J12450" s="2">
        <v>11</v>
      </c>
      <c r="K12450" s="2" t="str">
        <f>VLOOKUP($C12450,Clients!$B:$F,K$6,0)</f>
        <v>Abatz</v>
      </c>
      <c r="L12450" s="2" t="str">
        <f>VLOOKUP($C12450,Clients!$B:$F,L$6,0)</f>
        <v>Foreign</v>
      </c>
      <c r="M12450" s="2" t="str">
        <f>VLOOKUP($C12450,Clients!$B:$F,M$6,0)</f>
        <v>US</v>
      </c>
      <c r="N12450" s="2" t="str">
        <f>VLOOKUP($C12450,Clients!$B:$F,N$6,0)</f>
        <v>United States</v>
      </c>
    </row>
    <row r="12451" spans="2:14" x14ac:dyDescent="0.2">
      <c r="B12451" s="8">
        <v>64.680000000000007</v>
      </c>
      <c r="C12451" s="2" t="s">
        <v>17966</v>
      </c>
      <c r="D12451" s="2" t="s">
        <v>46</v>
      </c>
      <c r="E12451" s="8">
        <v>1</v>
      </c>
      <c r="F12451" s="2" t="s">
        <v>18816</v>
      </c>
      <c r="G12451" s="2" t="s">
        <v>18817</v>
      </c>
      <c r="H12451" s="9">
        <v>43413</v>
      </c>
      <c r="I12451" s="2">
        <v>2018</v>
      </c>
      <c r="J12451" s="2">
        <v>11</v>
      </c>
      <c r="K12451" s="2" t="str">
        <f>VLOOKUP($C12451,Clients!$B:$F,K$6,0)</f>
        <v>Abatz</v>
      </c>
      <c r="L12451" s="2" t="str">
        <f>VLOOKUP($C12451,Clients!$B:$F,L$6,0)</f>
        <v>Foreign</v>
      </c>
      <c r="M12451" s="2" t="str">
        <f>VLOOKUP($C12451,Clients!$B:$F,M$6,0)</f>
        <v>US</v>
      </c>
      <c r="N12451" s="2" t="str">
        <f>VLOOKUP($C12451,Clients!$B:$F,N$6,0)</f>
        <v>United States</v>
      </c>
    </row>
    <row r="12452" spans="2:14" x14ac:dyDescent="0.2">
      <c r="B12452" s="8">
        <v>130.20000000000002</v>
      </c>
      <c r="C12452" s="2" t="s">
        <v>17966</v>
      </c>
      <c r="D12452" s="2" t="s">
        <v>46</v>
      </c>
      <c r="E12452" s="8">
        <v>1</v>
      </c>
      <c r="F12452" s="2" t="s">
        <v>18816</v>
      </c>
      <c r="G12452" s="2" t="s">
        <v>18818</v>
      </c>
      <c r="H12452" s="9">
        <v>43413</v>
      </c>
      <c r="I12452" s="2">
        <v>2018</v>
      </c>
      <c r="J12452" s="2">
        <v>11</v>
      </c>
      <c r="K12452" s="2" t="str">
        <f>VLOOKUP($C12452,Clients!$B:$F,K$6,0)</f>
        <v>Abatz</v>
      </c>
      <c r="L12452" s="2" t="str">
        <f>VLOOKUP($C12452,Clients!$B:$F,L$6,0)</f>
        <v>Foreign</v>
      </c>
      <c r="M12452" s="2" t="str">
        <f>VLOOKUP($C12452,Clients!$B:$F,M$6,0)</f>
        <v>US</v>
      </c>
      <c r="N12452" s="2" t="str">
        <f>VLOOKUP($C12452,Clients!$B:$F,N$6,0)</f>
        <v>United States</v>
      </c>
    </row>
    <row r="12453" spans="2:14" x14ac:dyDescent="0.2">
      <c r="B12453" s="8">
        <v>64.680000000000007</v>
      </c>
      <c r="C12453" s="2" t="s">
        <v>17966</v>
      </c>
      <c r="D12453" s="2" t="s">
        <v>46</v>
      </c>
      <c r="E12453" s="8">
        <v>1</v>
      </c>
      <c r="F12453" s="2" t="s">
        <v>18819</v>
      </c>
      <c r="G12453" s="2" t="s">
        <v>18820</v>
      </c>
      <c r="H12453" s="9">
        <v>43413</v>
      </c>
      <c r="I12453" s="2">
        <v>2018</v>
      </c>
      <c r="J12453" s="2">
        <v>11</v>
      </c>
      <c r="K12453" s="2" t="str">
        <f>VLOOKUP($C12453,Clients!$B:$F,K$6,0)</f>
        <v>Abatz</v>
      </c>
      <c r="L12453" s="2" t="str">
        <f>VLOOKUP($C12453,Clients!$B:$F,L$6,0)</f>
        <v>Foreign</v>
      </c>
      <c r="M12453" s="2" t="str">
        <f>VLOOKUP($C12453,Clients!$B:$F,M$6,0)</f>
        <v>US</v>
      </c>
      <c r="N12453" s="2" t="str">
        <f>VLOOKUP($C12453,Clients!$B:$F,N$6,0)</f>
        <v>United States</v>
      </c>
    </row>
    <row r="12454" spans="2:14" x14ac:dyDescent="0.2">
      <c r="B12454" s="8">
        <v>130.20000000000002</v>
      </c>
      <c r="C12454" s="2" t="s">
        <v>17966</v>
      </c>
      <c r="D12454" s="2" t="s">
        <v>46</v>
      </c>
      <c r="E12454" s="8">
        <v>1</v>
      </c>
      <c r="F12454" s="2" t="s">
        <v>18819</v>
      </c>
      <c r="G12454" s="2" t="s">
        <v>18821</v>
      </c>
      <c r="H12454" s="9">
        <v>43413</v>
      </c>
      <c r="I12454" s="2">
        <v>2018</v>
      </c>
      <c r="J12454" s="2">
        <v>11</v>
      </c>
      <c r="K12454" s="2" t="str">
        <f>VLOOKUP($C12454,Clients!$B:$F,K$6,0)</f>
        <v>Abatz</v>
      </c>
      <c r="L12454" s="2" t="str">
        <f>VLOOKUP($C12454,Clients!$B:$F,L$6,0)</f>
        <v>Foreign</v>
      </c>
      <c r="M12454" s="2" t="str">
        <f>VLOOKUP($C12454,Clients!$B:$F,M$6,0)</f>
        <v>US</v>
      </c>
      <c r="N12454" s="2" t="str">
        <f>VLOOKUP($C12454,Clients!$B:$F,N$6,0)</f>
        <v>United States</v>
      </c>
    </row>
    <row r="12455" spans="2:14" x14ac:dyDescent="0.2">
      <c r="B12455" s="8">
        <v>10.08</v>
      </c>
      <c r="C12455" s="2" t="s">
        <v>17966</v>
      </c>
      <c r="D12455" s="2" t="s">
        <v>46</v>
      </c>
      <c r="E12455" s="8">
        <v>1</v>
      </c>
      <c r="F12455" s="2" t="s">
        <v>18822</v>
      </c>
      <c r="G12455" s="2" t="s">
        <v>18823</v>
      </c>
      <c r="H12455" s="9">
        <v>43413</v>
      </c>
      <c r="I12455" s="2">
        <v>2018</v>
      </c>
      <c r="J12455" s="2">
        <v>11</v>
      </c>
      <c r="K12455" s="2" t="str">
        <f>VLOOKUP($C12455,Clients!$B:$F,K$6,0)</f>
        <v>Abatz</v>
      </c>
      <c r="L12455" s="2" t="str">
        <f>VLOOKUP($C12455,Clients!$B:$F,L$6,0)</f>
        <v>Foreign</v>
      </c>
      <c r="M12455" s="2" t="str">
        <f>VLOOKUP($C12455,Clients!$B:$F,M$6,0)</f>
        <v>US</v>
      </c>
      <c r="N12455" s="2" t="str">
        <f>VLOOKUP($C12455,Clients!$B:$F,N$6,0)</f>
        <v>United States</v>
      </c>
    </row>
    <row r="12456" spans="2:14" x14ac:dyDescent="0.2">
      <c r="B12456" s="8">
        <v>109.2</v>
      </c>
      <c r="C12456" s="2" t="s">
        <v>17966</v>
      </c>
      <c r="D12456" s="2" t="s">
        <v>46</v>
      </c>
      <c r="E12456" s="8">
        <v>1</v>
      </c>
      <c r="F12456" s="2" t="s">
        <v>18822</v>
      </c>
      <c r="G12456" s="2" t="s">
        <v>18824</v>
      </c>
      <c r="H12456" s="9">
        <v>43413</v>
      </c>
      <c r="I12456" s="2">
        <v>2018</v>
      </c>
      <c r="J12456" s="2">
        <v>11</v>
      </c>
      <c r="K12456" s="2" t="str">
        <f>VLOOKUP($C12456,Clients!$B:$F,K$6,0)</f>
        <v>Abatz</v>
      </c>
      <c r="L12456" s="2" t="str">
        <f>VLOOKUP($C12456,Clients!$B:$F,L$6,0)</f>
        <v>Foreign</v>
      </c>
      <c r="M12456" s="2" t="str">
        <f>VLOOKUP($C12456,Clients!$B:$F,M$6,0)</f>
        <v>US</v>
      </c>
      <c r="N12456" s="2" t="str">
        <f>VLOOKUP($C12456,Clients!$B:$F,N$6,0)</f>
        <v>United States</v>
      </c>
    </row>
    <row r="12457" spans="2:14" x14ac:dyDescent="0.2">
      <c r="B12457" s="8">
        <v>64.680000000000007</v>
      </c>
      <c r="C12457" s="2" t="s">
        <v>17966</v>
      </c>
      <c r="D12457" s="2" t="s">
        <v>46</v>
      </c>
      <c r="E12457" s="8">
        <v>1</v>
      </c>
      <c r="F12457" s="2" t="s">
        <v>18825</v>
      </c>
      <c r="G12457" s="2" t="s">
        <v>18826</v>
      </c>
      <c r="H12457" s="9">
        <v>43413</v>
      </c>
      <c r="I12457" s="2">
        <v>2018</v>
      </c>
      <c r="J12457" s="2">
        <v>11</v>
      </c>
      <c r="K12457" s="2" t="str">
        <f>VLOOKUP($C12457,Clients!$B:$F,K$6,0)</f>
        <v>Abatz</v>
      </c>
      <c r="L12457" s="2" t="str">
        <f>VLOOKUP($C12457,Clients!$B:$F,L$6,0)</f>
        <v>Foreign</v>
      </c>
      <c r="M12457" s="2" t="str">
        <f>VLOOKUP($C12457,Clients!$B:$F,M$6,0)</f>
        <v>US</v>
      </c>
      <c r="N12457" s="2" t="str">
        <f>VLOOKUP($C12457,Clients!$B:$F,N$6,0)</f>
        <v>United States</v>
      </c>
    </row>
    <row r="12458" spans="2:14" x14ac:dyDescent="0.2">
      <c r="B12458" s="8">
        <v>130.20000000000002</v>
      </c>
      <c r="C12458" s="2" t="s">
        <v>17966</v>
      </c>
      <c r="D12458" s="2" t="s">
        <v>46</v>
      </c>
      <c r="E12458" s="8">
        <v>1</v>
      </c>
      <c r="F12458" s="2" t="s">
        <v>18825</v>
      </c>
      <c r="G12458" s="2" t="s">
        <v>18827</v>
      </c>
      <c r="H12458" s="9">
        <v>43413</v>
      </c>
      <c r="I12458" s="2">
        <v>2018</v>
      </c>
      <c r="J12458" s="2">
        <v>11</v>
      </c>
      <c r="K12458" s="2" t="str">
        <f>VLOOKUP($C12458,Clients!$B:$F,K$6,0)</f>
        <v>Abatz</v>
      </c>
      <c r="L12458" s="2" t="str">
        <f>VLOOKUP($C12458,Clients!$B:$F,L$6,0)</f>
        <v>Foreign</v>
      </c>
      <c r="M12458" s="2" t="str">
        <f>VLOOKUP($C12458,Clients!$B:$F,M$6,0)</f>
        <v>US</v>
      </c>
      <c r="N12458" s="2" t="str">
        <f>VLOOKUP($C12458,Clients!$B:$F,N$6,0)</f>
        <v>United States</v>
      </c>
    </row>
    <row r="12459" spans="2:14" x14ac:dyDescent="0.2">
      <c r="B12459" s="8">
        <v>1319.64</v>
      </c>
      <c r="C12459" s="2" t="s">
        <v>17966</v>
      </c>
      <c r="D12459" s="2" t="s">
        <v>46</v>
      </c>
      <c r="E12459" s="8">
        <v>16</v>
      </c>
      <c r="F12459" s="2" t="s">
        <v>18828</v>
      </c>
      <c r="G12459" s="2" t="s">
        <v>18829</v>
      </c>
      <c r="H12459" s="9">
        <v>43444</v>
      </c>
      <c r="I12459" s="2">
        <v>2018</v>
      </c>
      <c r="J12459" s="2">
        <v>12</v>
      </c>
      <c r="K12459" s="2" t="str">
        <f>VLOOKUP($C12459,Clients!$B:$F,K$6,0)</f>
        <v>Abatz</v>
      </c>
      <c r="L12459" s="2" t="str">
        <f>VLOOKUP($C12459,Clients!$B:$F,L$6,0)</f>
        <v>Foreign</v>
      </c>
      <c r="M12459" s="2" t="str">
        <f>VLOOKUP($C12459,Clients!$B:$F,M$6,0)</f>
        <v>US</v>
      </c>
      <c r="N12459" s="2" t="str">
        <f>VLOOKUP($C12459,Clients!$B:$F,N$6,0)</f>
        <v>United States</v>
      </c>
    </row>
    <row r="12460" spans="2:14" x14ac:dyDescent="0.2">
      <c r="B12460" s="8">
        <v>184.8</v>
      </c>
      <c r="C12460" s="2" t="s">
        <v>17966</v>
      </c>
      <c r="D12460" s="2" t="s">
        <v>46</v>
      </c>
      <c r="E12460" s="8">
        <v>1</v>
      </c>
      <c r="F12460" s="2" t="s">
        <v>18828</v>
      </c>
      <c r="G12460" s="2" t="s">
        <v>18830</v>
      </c>
      <c r="H12460" s="9">
        <v>43444</v>
      </c>
      <c r="I12460" s="2">
        <v>2018</v>
      </c>
      <c r="J12460" s="2">
        <v>12</v>
      </c>
      <c r="K12460" s="2" t="str">
        <f>VLOOKUP($C12460,Clients!$B:$F,K$6,0)</f>
        <v>Abatz</v>
      </c>
      <c r="L12460" s="2" t="str">
        <f>VLOOKUP($C12460,Clients!$B:$F,L$6,0)</f>
        <v>Foreign</v>
      </c>
      <c r="M12460" s="2" t="str">
        <f>VLOOKUP($C12460,Clients!$B:$F,M$6,0)</f>
        <v>US</v>
      </c>
      <c r="N12460" s="2" t="str">
        <f>VLOOKUP($C12460,Clients!$B:$F,N$6,0)</f>
        <v>United States</v>
      </c>
    </row>
    <row r="12461" spans="2:14" x14ac:dyDescent="0.2">
      <c r="B12461" s="8">
        <v>395.43000000000006</v>
      </c>
      <c r="C12461" s="2" t="s">
        <v>17966</v>
      </c>
      <c r="D12461" s="2" t="s">
        <v>46</v>
      </c>
      <c r="E12461" s="8">
        <v>1.03</v>
      </c>
      <c r="F12461" s="2" t="s">
        <v>18831</v>
      </c>
      <c r="G12461" s="2" t="s">
        <v>18832</v>
      </c>
      <c r="H12461" s="9">
        <v>43444</v>
      </c>
      <c r="I12461" s="2">
        <v>2018</v>
      </c>
      <c r="J12461" s="2">
        <v>12</v>
      </c>
      <c r="K12461" s="2" t="str">
        <f>VLOOKUP($C12461,Clients!$B:$F,K$6,0)</f>
        <v>Abatz</v>
      </c>
      <c r="L12461" s="2" t="str">
        <f>VLOOKUP($C12461,Clients!$B:$F,L$6,0)</f>
        <v>Foreign</v>
      </c>
      <c r="M12461" s="2" t="str">
        <f>VLOOKUP($C12461,Clients!$B:$F,M$6,0)</f>
        <v>US</v>
      </c>
      <c r="N12461" s="2" t="str">
        <f>VLOOKUP($C12461,Clients!$B:$F,N$6,0)</f>
        <v>United States</v>
      </c>
    </row>
    <row r="12462" spans="2:14" x14ac:dyDescent="0.2">
      <c r="B12462" s="8">
        <v>163.80000000000001</v>
      </c>
      <c r="C12462" s="2" t="s">
        <v>17966</v>
      </c>
      <c r="D12462" s="2" t="s">
        <v>46</v>
      </c>
      <c r="E12462" s="8">
        <v>1</v>
      </c>
      <c r="F12462" s="2" t="s">
        <v>18831</v>
      </c>
      <c r="G12462" s="2" t="s">
        <v>18833</v>
      </c>
      <c r="H12462" s="9">
        <v>43444</v>
      </c>
      <c r="I12462" s="2">
        <v>2018</v>
      </c>
      <c r="J12462" s="2">
        <v>12</v>
      </c>
      <c r="K12462" s="2" t="str">
        <f>VLOOKUP($C12462,Clients!$B:$F,K$6,0)</f>
        <v>Abatz</v>
      </c>
      <c r="L12462" s="2" t="str">
        <f>VLOOKUP($C12462,Clients!$B:$F,L$6,0)</f>
        <v>Foreign</v>
      </c>
      <c r="M12462" s="2" t="str">
        <f>VLOOKUP($C12462,Clients!$B:$F,M$6,0)</f>
        <v>US</v>
      </c>
      <c r="N12462" s="2" t="str">
        <f>VLOOKUP($C12462,Clients!$B:$F,N$6,0)</f>
        <v>United States</v>
      </c>
    </row>
    <row r="12463" spans="2:14" x14ac:dyDescent="0.2">
      <c r="B12463" s="8">
        <v>579.6</v>
      </c>
      <c r="C12463" s="2" t="s">
        <v>17966</v>
      </c>
      <c r="D12463" s="2" t="s">
        <v>46</v>
      </c>
      <c r="E12463" s="8">
        <v>1</v>
      </c>
      <c r="F12463" s="2" t="s">
        <v>18834</v>
      </c>
      <c r="G12463" s="2" t="s">
        <v>18835</v>
      </c>
      <c r="H12463" s="9">
        <v>43444</v>
      </c>
      <c r="I12463" s="2">
        <v>2018</v>
      </c>
      <c r="J12463" s="2">
        <v>12</v>
      </c>
      <c r="K12463" s="2" t="str">
        <f>VLOOKUP($C12463,Clients!$B:$F,K$6,0)</f>
        <v>Abatz</v>
      </c>
      <c r="L12463" s="2" t="str">
        <f>VLOOKUP($C12463,Clients!$B:$F,L$6,0)</f>
        <v>Foreign</v>
      </c>
      <c r="M12463" s="2" t="str">
        <f>VLOOKUP($C12463,Clients!$B:$F,M$6,0)</f>
        <v>US</v>
      </c>
      <c r="N12463" s="2" t="str">
        <f>VLOOKUP($C12463,Clients!$B:$F,N$6,0)</f>
        <v>United States</v>
      </c>
    </row>
    <row r="12464" spans="2:14" x14ac:dyDescent="0.2">
      <c r="B12464" s="8">
        <v>189</v>
      </c>
      <c r="C12464" s="2" t="s">
        <v>17966</v>
      </c>
      <c r="D12464" s="2" t="s">
        <v>46</v>
      </c>
      <c r="E12464" s="8">
        <v>1</v>
      </c>
      <c r="F12464" s="2" t="s">
        <v>18834</v>
      </c>
      <c r="G12464" s="2" t="s">
        <v>18836</v>
      </c>
      <c r="H12464" s="9">
        <v>43444</v>
      </c>
      <c r="I12464" s="2">
        <v>2018</v>
      </c>
      <c r="J12464" s="2">
        <v>12</v>
      </c>
      <c r="K12464" s="2" t="str">
        <f>VLOOKUP($C12464,Clients!$B:$F,K$6,0)</f>
        <v>Abatz</v>
      </c>
      <c r="L12464" s="2" t="str">
        <f>VLOOKUP($C12464,Clients!$B:$F,L$6,0)</f>
        <v>Foreign</v>
      </c>
      <c r="M12464" s="2" t="str">
        <f>VLOOKUP($C12464,Clients!$B:$F,M$6,0)</f>
        <v>US</v>
      </c>
      <c r="N12464" s="2" t="str">
        <f>VLOOKUP($C12464,Clients!$B:$F,N$6,0)</f>
        <v>United States</v>
      </c>
    </row>
    <row r="12465" spans="2:14" x14ac:dyDescent="0.2">
      <c r="B12465" s="8">
        <v>92.4</v>
      </c>
      <c r="C12465" s="2" t="s">
        <v>17966</v>
      </c>
      <c r="D12465" s="2" t="s">
        <v>46</v>
      </c>
      <c r="E12465" s="8">
        <v>1</v>
      </c>
      <c r="F12465" s="2" t="s">
        <v>18837</v>
      </c>
      <c r="G12465" s="2" t="s">
        <v>18838</v>
      </c>
      <c r="H12465" s="9">
        <v>43455</v>
      </c>
      <c r="I12465" s="2">
        <v>2018</v>
      </c>
      <c r="J12465" s="2">
        <v>12</v>
      </c>
      <c r="K12465" s="2" t="str">
        <f>VLOOKUP($C12465,Clients!$B:$F,K$6,0)</f>
        <v>Abatz</v>
      </c>
      <c r="L12465" s="2" t="str">
        <f>VLOOKUP($C12465,Clients!$B:$F,L$6,0)</f>
        <v>Foreign</v>
      </c>
      <c r="M12465" s="2" t="str">
        <f>VLOOKUP($C12465,Clients!$B:$F,M$6,0)</f>
        <v>US</v>
      </c>
      <c r="N12465" s="2" t="str">
        <f>VLOOKUP($C12465,Clients!$B:$F,N$6,0)</f>
        <v>United States</v>
      </c>
    </row>
    <row r="12466" spans="2:14" x14ac:dyDescent="0.2">
      <c r="B12466" s="8">
        <v>126</v>
      </c>
      <c r="C12466" s="2" t="s">
        <v>17966</v>
      </c>
      <c r="D12466" s="2" t="s">
        <v>46</v>
      </c>
      <c r="E12466" s="8">
        <v>1</v>
      </c>
      <c r="F12466" s="2" t="s">
        <v>18837</v>
      </c>
      <c r="G12466" s="2" t="s">
        <v>18839</v>
      </c>
      <c r="H12466" s="9">
        <v>43455</v>
      </c>
      <c r="I12466" s="2">
        <v>2018</v>
      </c>
      <c r="J12466" s="2">
        <v>12</v>
      </c>
      <c r="K12466" s="2" t="str">
        <f>VLOOKUP($C12466,Clients!$B:$F,K$6,0)</f>
        <v>Abatz</v>
      </c>
      <c r="L12466" s="2" t="str">
        <f>VLOOKUP($C12466,Clients!$B:$F,L$6,0)</f>
        <v>Foreign</v>
      </c>
      <c r="M12466" s="2" t="str">
        <f>VLOOKUP($C12466,Clients!$B:$F,M$6,0)</f>
        <v>US</v>
      </c>
      <c r="N12466" s="2" t="str">
        <f>VLOOKUP($C12466,Clients!$B:$F,N$6,0)</f>
        <v>United States</v>
      </c>
    </row>
    <row r="12467" spans="2:14" x14ac:dyDescent="0.2">
      <c r="B12467" s="8">
        <v>147</v>
      </c>
      <c r="C12467" s="2" t="s">
        <v>18840</v>
      </c>
      <c r="D12467" s="2" t="s">
        <v>51</v>
      </c>
      <c r="E12467" s="8">
        <v>0</v>
      </c>
      <c r="F12467" s="2" t="s">
        <v>18841</v>
      </c>
      <c r="G12467" s="2" t="s">
        <v>18842</v>
      </c>
      <c r="H12467" s="9">
        <v>42272</v>
      </c>
      <c r="I12467" s="2">
        <v>2015</v>
      </c>
      <c r="J12467" s="2">
        <v>9</v>
      </c>
      <c r="K12467" s="2" t="str">
        <f>VLOOKUP($C12467,Clients!$B:$F,K$6,0)</f>
        <v>Adams Group</v>
      </c>
      <c r="L12467" s="2" t="str">
        <f>VLOOKUP($C12467,Clients!$B:$F,L$6,0)</f>
        <v>Foreign</v>
      </c>
      <c r="M12467" s="2" t="str">
        <f>VLOOKUP($C12467,Clients!$B:$F,M$6,0)</f>
        <v>CN</v>
      </c>
      <c r="N12467" s="2" t="str">
        <f>VLOOKUP($C12467,Clients!$B:$F,N$6,0)</f>
        <v>China</v>
      </c>
    </row>
    <row r="12468" spans="2:14" x14ac:dyDescent="0.2">
      <c r="B12468" s="8">
        <v>147</v>
      </c>
      <c r="C12468" s="2" t="s">
        <v>18840</v>
      </c>
      <c r="D12468" s="2" t="s">
        <v>51</v>
      </c>
      <c r="E12468" s="8">
        <v>0</v>
      </c>
      <c r="F12468" s="2" t="s">
        <v>18843</v>
      </c>
      <c r="G12468" s="2" t="s">
        <v>18844</v>
      </c>
      <c r="H12468" s="9">
        <v>42978</v>
      </c>
      <c r="I12468" s="2">
        <v>2017</v>
      </c>
      <c r="J12468" s="2">
        <v>8</v>
      </c>
      <c r="K12468" s="2" t="str">
        <f>VLOOKUP($C12468,Clients!$B:$F,K$6,0)</f>
        <v>Adams Group</v>
      </c>
      <c r="L12468" s="2" t="str">
        <f>VLOOKUP($C12468,Clients!$B:$F,L$6,0)</f>
        <v>Foreign</v>
      </c>
      <c r="M12468" s="2" t="str">
        <f>VLOOKUP($C12468,Clients!$B:$F,M$6,0)</f>
        <v>CN</v>
      </c>
      <c r="N12468" s="2" t="str">
        <f>VLOOKUP($C12468,Clients!$B:$F,N$6,0)</f>
        <v>China</v>
      </c>
    </row>
    <row r="12469" spans="2:14" x14ac:dyDescent="0.2">
      <c r="B12469" s="8">
        <v>147</v>
      </c>
      <c r="C12469" s="2" t="s">
        <v>18840</v>
      </c>
      <c r="D12469" s="2" t="s">
        <v>51</v>
      </c>
      <c r="E12469" s="8">
        <v>0</v>
      </c>
      <c r="F12469" s="2" t="s">
        <v>18845</v>
      </c>
      <c r="G12469" s="2" t="s">
        <v>18846</v>
      </c>
      <c r="H12469" s="9">
        <v>43364</v>
      </c>
      <c r="I12469" s="2">
        <v>2018</v>
      </c>
      <c r="J12469" s="2">
        <v>9</v>
      </c>
      <c r="K12469" s="2" t="str">
        <f>VLOOKUP($C12469,Clients!$B:$F,K$6,0)</f>
        <v>Adams Group</v>
      </c>
      <c r="L12469" s="2" t="str">
        <f>VLOOKUP($C12469,Clients!$B:$F,L$6,0)</f>
        <v>Foreign</v>
      </c>
      <c r="M12469" s="2" t="str">
        <f>VLOOKUP($C12469,Clients!$B:$F,M$6,0)</f>
        <v>CN</v>
      </c>
      <c r="N12469" s="2" t="str">
        <f>VLOOKUP($C12469,Clients!$B:$F,N$6,0)</f>
        <v>China</v>
      </c>
    </row>
    <row r="12470" spans="2:14" x14ac:dyDescent="0.2">
      <c r="B12470" s="8">
        <v>147</v>
      </c>
      <c r="C12470" s="2" t="s">
        <v>18847</v>
      </c>
      <c r="D12470" s="2" t="s">
        <v>51</v>
      </c>
      <c r="E12470" s="8">
        <v>0</v>
      </c>
      <c r="F12470" s="2" t="s">
        <v>18848</v>
      </c>
      <c r="G12470" s="2" t="s">
        <v>18849</v>
      </c>
      <c r="H12470" s="9">
        <v>42271</v>
      </c>
      <c r="I12470" s="2">
        <v>2015</v>
      </c>
      <c r="J12470" s="2">
        <v>9</v>
      </c>
      <c r="K12470" s="2" t="str">
        <f>VLOOKUP($C12470,Clients!$B:$F,K$6,0)</f>
        <v>Adams and Sons</v>
      </c>
      <c r="L12470" s="2" t="str">
        <f>VLOOKUP($C12470,Clients!$B:$F,L$6,0)</f>
        <v>Foreign</v>
      </c>
      <c r="M12470" s="2" t="str">
        <f>VLOOKUP($C12470,Clients!$B:$F,M$6,0)</f>
        <v>SE</v>
      </c>
      <c r="N12470" s="2" t="str">
        <f>VLOOKUP($C12470,Clients!$B:$F,N$6,0)</f>
        <v>Sweden</v>
      </c>
    </row>
    <row r="12471" spans="2:14" x14ac:dyDescent="0.2">
      <c r="B12471" s="8">
        <v>147</v>
      </c>
      <c r="C12471" s="2" t="s">
        <v>18847</v>
      </c>
      <c r="D12471" s="2" t="s">
        <v>51</v>
      </c>
      <c r="E12471" s="8">
        <v>0</v>
      </c>
      <c r="F12471" s="2" t="s">
        <v>18850</v>
      </c>
      <c r="G12471" s="2" t="s">
        <v>18851</v>
      </c>
      <c r="H12471" s="9">
        <v>42661</v>
      </c>
      <c r="I12471" s="2">
        <v>2016</v>
      </c>
      <c r="J12471" s="2">
        <v>10</v>
      </c>
      <c r="K12471" s="2" t="str">
        <f>VLOOKUP($C12471,Clients!$B:$F,K$6,0)</f>
        <v>Adams and Sons</v>
      </c>
      <c r="L12471" s="2" t="str">
        <f>VLOOKUP($C12471,Clients!$B:$F,L$6,0)</f>
        <v>Foreign</v>
      </c>
      <c r="M12471" s="2" t="str">
        <f>VLOOKUP($C12471,Clients!$B:$F,M$6,0)</f>
        <v>SE</v>
      </c>
      <c r="N12471" s="2" t="str">
        <f>VLOOKUP($C12471,Clients!$B:$F,N$6,0)</f>
        <v>Sweden</v>
      </c>
    </row>
    <row r="12472" spans="2:14" x14ac:dyDescent="0.2">
      <c r="B12472" s="8">
        <v>147</v>
      </c>
      <c r="C12472" s="2" t="s">
        <v>18847</v>
      </c>
      <c r="D12472" s="2" t="s">
        <v>51</v>
      </c>
      <c r="E12472" s="8">
        <v>0</v>
      </c>
      <c r="F12472" s="2" t="s">
        <v>18852</v>
      </c>
      <c r="G12472" s="2" t="s">
        <v>18853</v>
      </c>
      <c r="H12472" s="9">
        <v>42991</v>
      </c>
      <c r="I12472" s="2">
        <v>2017</v>
      </c>
      <c r="J12472" s="2">
        <v>9</v>
      </c>
      <c r="K12472" s="2" t="str">
        <f>VLOOKUP($C12472,Clients!$B:$F,K$6,0)</f>
        <v>Adams and Sons</v>
      </c>
      <c r="L12472" s="2" t="str">
        <f>VLOOKUP($C12472,Clients!$B:$F,L$6,0)</f>
        <v>Foreign</v>
      </c>
      <c r="M12472" s="2" t="str">
        <f>VLOOKUP($C12472,Clients!$B:$F,M$6,0)</f>
        <v>SE</v>
      </c>
      <c r="N12472" s="2" t="str">
        <f>VLOOKUP($C12472,Clients!$B:$F,N$6,0)</f>
        <v>Sweden</v>
      </c>
    </row>
    <row r="12473" spans="2:14" x14ac:dyDescent="0.2">
      <c r="B12473" s="8">
        <v>147</v>
      </c>
      <c r="C12473" s="2" t="s">
        <v>18847</v>
      </c>
      <c r="D12473" s="2" t="s">
        <v>51</v>
      </c>
      <c r="E12473" s="8">
        <v>0</v>
      </c>
      <c r="F12473" s="2" t="s">
        <v>18854</v>
      </c>
      <c r="G12473" s="2" t="s">
        <v>18855</v>
      </c>
      <c r="H12473" s="9">
        <v>43354</v>
      </c>
      <c r="I12473" s="2">
        <v>2018</v>
      </c>
      <c r="J12473" s="2">
        <v>9</v>
      </c>
      <c r="K12473" s="2" t="str">
        <f>VLOOKUP($C12473,Clients!$B:$F,K$6,0)</f>
        <v>Adams and Sons</v>
      </c>
      <c r="L12473" s="2" t="str">
        <f>VLOOKUP($C12473,Clients!$B:$F,L$6,0)</f>
        <v>Foreign</v>
      </c>
      <c r="M12473" s="2" t="str">
        <f>VLOOKUP($C12473,Clients!$B:$F,M$6,0)</f>
        <v>SE</v>
      </c>
      <c r="N12473" s="2" t="str">
        <f>VLOOKUP($C12473,Clients!$B:$F,N$6,0)</f>
        <v>Sweden</v>
      </c>
    </row>
    <row r="12474" spans="2:14" x14ac:dyDescent="0.2">
      <c r="B12474" s="8">
        <v>147</v>
      </c>
      <c r="C12474" s="2" t="s">
        <v>18856</v>
      </c>
      <c r="D12474" s="2" t="s">
        <v>51</v>
      </c>
      <c r="E12474" s="8">
        <v>0</v>
      </c>
      <c r="F12474" s="2" t="s">
        <v>18857</v>
      </c>
      <c r="G12474" s="2" t="s">
        <v>18858</v>
      </c>
      <c r="H12474" s="9">
        <v>42270</v>
      </c>
      <c r="I12474" s="2">
        <v>2015</v>
      </c>
      <c r="J12474" s="2">
        <v>9</v>
      </c>
      <c r="K12474" s="2" t="str">
        <f>VLOOKUP($C12474,Clients!$B:$F,K$6,0)</f>
        <v>Tekfly</v>
      </c>
      <c r="L12474" s="2" t="str">
        <f>VLOOKUP($C12474,Clients!$B:$F,L$6,0)</f>
        <v>Foreign</v>
      </c>
      <c r="M12474" s="2" t="str">
        <f>VLOOKUP($C12474,Clients!$B:$F,M$6,0)</f>
        <v>RU</v>
      </c>
      <c r="N12474" s="2" t="str">
        <f>VLOOKUP($C12474,Clients!$B:$F,N$6,0)</f>
        <v>Russia</v>
      </c>
    </row>
    <row r="12475" spans="2:14" x14ac:dyDescent="0.2">
      <c r="B12475" s="8">
        <v>147</v>
      </c>
      <c r="C12475" s="2" t="s">
        <v>18859</v>
      </c>
      <c r="D12475" s="2" t="s">
        <v>51</v>
      </c>
      <c r="E12475" s="8">
        <v>0</v>
      </c>
      <c r="F12475" s="2" t="s">
        <v>18860</v>
      </c>
      <c r="G12475" s="2" t="s">
        <v>18861</v>
      </c>
      <c r="H12475" s="9">
        <v>42270</v>
      </c>
      <c r="I12475" s="2">
        <v>2015</v>
      </c>
      <c r="J12475" s="2">
        <v>9</v>
      </c>
      <c r="K12475" s="2" t="str">
        <f>VLOOKUP($C12475,Clients!$B:$F,K$6,0)</f>
        <v>Frami and Sons</v>
      </c>
      <c r="L12475" s="2" t="str">
        <f>VLOOKUP($C12475,Clients!$B:$F,L$6,0)</f>
        <v>Foreign</v>
      </c>
      <c r="M12475" s="2" t="str">
        <f>VLOOKUP($C12475,Clients!$B:$F,M$6,0)</f>
        <v>MX</v>
      </c>
      <c r="N12475" s="2" t="str">
        <f>VLOOKUP($C12475,Clients!$B:$F,N$6,0)</f>
        <v>Mexico</v>
      </c>
    </row>
    <row r="12476" spans="2:14" x14ac:dyDescent="0.2">
      <c r="B12476" s="8">
        <v>147</v>
      </c>
      <c r="C12476" s="2" t="s">
        <v>18862</v>
      </c>
      <c r="D12476" s="2" t="s">
        <v>51</v>
      </c>
      <c r="E12476" s="8">
        <v>0</v>
      </c>
      <c r="F12476" s="2" t="s">
        <v>18863</v>
      </c>
      <c r="G12476" s="2" t="s">
        <v>18864</v>
      </c>
      <c r="H12476" s="9">
        <v>42270</v>
      </c>
      <c r="I12476" s="2">
        <v>2015</v>
      </c>
      <c r="J12476" s="2">
        <v>9</v>
      </c>
      <c r="K12476" s="2" t="str">
        <f>VLOOKUP($C12476,Clients!$B:$F,K$6,0)</f>
        <v>Vidoo</v>
      </c>
      <c r="L12476" s="2" t="str">
        <f>VLOOKUP($C12476,Clients!$B:$F,L$6,0)</f>
        <v>Foreign</v>
      </c>
      <c r="M12476" s="2" t="str">
        <f>VLOOKUP($C12476,Clients!$B:$F,M$6,0)</f>
        <v>CZ</v>
      </c>
      <c r="N12476" s="2" t="str">
        <f>VLOOKUP($C12476,Clients!$B:$F,N$6,0)</f>
        <v>Czech Republic</v>
      </c>
    </row>
    <row r="12477" spans="2:14" x14ac:dyDescent="0.2">
      <c r="B12477" s="8">
        <v>147</v>
      </c>
      <c r="C12477" s="2" t="s">
        <v>18865</v>
      </c>
      <c r="D12477" s="2" t="s">
        <v>51</v>
      </c>
      <c r="E12477" s="8">
        <v>0</v>
      </c>
      <c r="F12477" s="2" t="s">
        <v>18866</v>
      </c>
      <c r="G12477" s="2" t="s">
        <v>10007</v>
      </c>
      <c r="H12477" s="9">
        <v>42270</v>
      </c>
      <c r="I12477" s="2">
        <v>2015</v>
      </c>
      <c r="J12477" s="2">
        <v>9</v>
      </c>
      <c r="K12477" s="2" t="str">
        <f>VLOOKUP($C12477,Clients!$B:$F,K$6,0)</f>
        <v>Hoeger-Moore</v>
      </c>
      <c r="L12477" s="2" t="str">
        <f>VLOOKUP($C12477,Clients!$B:$F,L$6,0)</f>
        <v>Foreign</v>
      </c>
      <c r="M12477" s="2" t="str">
        <f>VLOOKUP($C12477,Clients!$B:$F,M$6,0)</f>
        <v>ID</v>
      </c>
      <c r="N12477" s="2" t="str">
        <f>VLOOKUP($C12477,Clients!$B:$F,N$6,0)</f>
        <v>Indonesia</v>
      </c>
    </row>
    <row r="12478" spans="2:14" x14ac:dyDescent="0.2">
      <c r="B12478" s="8">
        <v>-147</v>
      </c>
      <c r="C12478" s="2" t="s">
        <v>18865</v>
      </c>
      <c r="D12478" s="2" t="s">
        <v>51</v>
      </c>
      <c r="E12478" s="8">
        <v>0</v>
      </c>
      <c r="F12478" s="2" t="s">
        <v>18867</v>
      </c>
      <c r="G12478" s="2" t="s">
        <v>10007</v>
      </c>
      <c r="H12478" s="9">
        <v>42270</v>
      </c>
      <c r="I12478" s="2">
        <v>2015</v>
      </c>
      <c r="J12478" s="2">
        <v>9</v>
      </c>
      <c r="K12478" s="2" t="str">
        <f>VLOOKUP($C12478,Clients!$B:$F,K$6,0)</f>
        <v>Hoeger-Moore</v>
      </c>
      <c r="L12478" s="2" t="str">
        <f>VLOOKUP($C12478,Clients!$B:$F,L$6,0)</f>
        <v>Foreign</v>
      </c>
      <c r="M12478" s="2" t="str">
        <f>VLOOKUP($C12478,Clients!$B:$F,M$6,0)</f>
        <v>ID</v>
      </c>
      <c r="N12478" s="2" t="str">
        <f>VLOOKUP($C12478,Clients!$B:$F,N$6,0)</f>
        <v>Indonesia</v>
      </c>
    </row>
    <row r="12479" spans="2:14" x14ac:dyDescent="0.2">
      <c r="B12479" s="8">
        <v>147</v>
      </c>
      <c r="C12479" s="2" t="s">
        <v>18865</v>
      </c>
      <c r="D12479" s="2" t="s">
        <v>51</v>
      </c>
      <c r="E12479" s="8">
        <v>0</v>
      </c>
      <c r="F12479" s="2" t="s">
        <v>18868</v>
      </c>
      <c r="G12479" s="2" t="s">
        <v>18869</v>
      </c>
      <c r="H12479" s="9">
        <v>42270</v>
      </c>
      <c r="I12479" s="2">
        <v>2015</v>
      </c>
      <c r="J12479" s="2">
        <v>9</v>
      </c>
      <c r="K12479" s="2" t="str">
        <f>VLOOKUP($C12479,Clients!$B:$F,K$6,0)</f>
        <v>Hoeger-Moore</v>
      </c>
      <c r="L12479" s="2" t="str">
        <f>VLOOKUP($C12479,Clients!$B:$F,L$6,0)</f>
        <v>Foreign</v>
      </c>
      <c r="M12479" s="2" t="str">
        <f>VLOOKUP($C12479,Clients!$B:$F,M$6,0)</f>
        <v>ID</v>
      </c>
      <c r="N12479" s="2" t="str">
        <f>VLOOKUP($C12479,Clients!$B:$F,N$6,0)</f>
        <v>Indonesia</v>
      </c>
    </row>
    <row r="12480" spans="2:14" x14ac:dyDescent="0.2">
      <c r="B12480" s="8">
        <v>147</v>
      </c>
      <c r="C12480" s="2" t="s">
        <v>18870</v>
      </c>
      <c r="D12480" s="2" t="s">
        <v>51</v>
      </c>
      <c r="E12480" s="8">
        <v>0</v>
      </c>
      <c r="F12480" s="2" t="s">
        <v>18871</v>
      </c>
      <c r="G12480" s="2" t="s">
        <v>18872</v>
      </c>
      <c r="H12480" s="9">
        <v>42270</v>
      </c>
      <c r="I12480" s="2">
        <v>2015</v>
      </c>
      <c r="J12480" s="2">
        <v>9</v>
      </c>
      <c r="K12480" s="2" t="str">
        <f>VLOOKUP($C12480,Clients!$B:$F,K$6,0)</f>
        <v>Reallinks</v>
      </c>
      <c r="L12480" s="2" t="str">
        <f>VLOOKUP($C12480,Clients!$B:$F,L$6,0)</f>
        <v>Foreign</v>
      </c>
      <c r="M12480" s="2" t="str">
        <f>VLOOKUP($C12480,Clients!$B:$F,M$6,0)</f>
        <v>GT</v>
      </c>
      <c r="N12480" s="2" t="str">
        <f>VLOOKUP($C12480,Clients!$B:$F,N$6,0)</f>
        <v>Guatemala</v>
      </c>
    </row>
    <row r="12481" spans="2:14" x14ac:dyDescent="0.2">
      <c r="B12481" s="8">
        <v>147</v>
      </c>
      <c r="C12481" s="2" t="s">
        <v>18873</v>
      </c>
      <c r="D12481" s="2" t="s">
        <v>51</v>
      </c>
      <c r="E12481" s="8">
        <v>0</v>
      </c>
      <c r="F12481" s="2" t="s">
        <v>18874</v>
      </c>
      <c r="G12481" s="2" t="s">
        <v>18875</v>
      </c>
      <c r="H12481" s="9">
        <v>42266</v>
      </c>
      <c r="I12481" s="2">
        <v>2015</v>
      </c>
      <c r="J12481" s="2">
        <v>9</v>
      </c>
      <c r="K12481" s="2" t="str">
        <f>VLOOKUP($C12481,Clients!$B:$F,K$6,0)</f>
        <v>Youtags</v>
      </c>
      <c r="L12481" s="2" t="str">
        <f>VLOOKUP($C12481,Clients!$B:$F,L$6,0)</f>
        <v>Foreign</v>
      </c>
      <c r="M12481" s="2" t="str">
        <f>VLOOKUP($C12481,Clients!$B:$F,M$6,0)</f>
        <v>JP</v>
      </c>
      <c r="N12481" s="2" t="str">
        <f>VLOOKUP($C12481,Clients!$B:$F,N$6,0)</f>
        <v>Japan</v>
      </c>
    </row>
    <row r="12482" spans="2:14" x14ac:dyDescent="0.2">
      <c r="B12482" s="8">
        <v>147</v>
      </c>
      <c r="C12482" s="2" t="s">
        <v>18873</v>
      </c>
      <c r="D12482" s="2" t="s">
        <v>51</v>
      </c>
      <c r="E12482" s="8">
        <v>0</v>
      </c>
      <c r="F12482" s="2" t="s">
        <v>18876</v>
      </c>
      <c r="G12482" s="2" t="s">
        <v>18877</v>
      </c>
      <c r="H12482" s="9">
        <v>42996</v>
      </c>
      <c r="I12482" s="2">
        <v>2017</v>
      </c>
      <c r="J12482" s="2">
        <v>9</v>
      </c>
      <c r="K12482" s="2" t="str">
        <f>VLOOKUP($C12482,Clients!$B:$F,K$6,0)</f>
        <v>Youtags</v>
      </c>
      <c r="L12482" s="2" t="str">
        <f>VLOOKUP($C12482,Clients!$B:$F,L$6,0)</f>
        <v>Foreign</v>
      </c>
      <c r="M12482" s="2" t="str">
        <f>VLOOKUP($C12482,Clients!$B:$F,M$6,0)</f>
        <v>JP</v>
      </c>
      <c r="N12482" s="2" t="str">
        <f>VLOOKUP($C12482,Clients!$B:$F,N$6,0)</f>
        <v>Japan</v>
      </c>
    </row>
    <row r="12483" spans="2:14" x14ac:dyDescent="0.2">
      <c r="B12483" s="8">
        <v>147</v>
      </c>
      <c r="C12483" s="2" t="s">
        <v>18878</v>
      </c>
      <c r="D12483" s="2" t="s">
        <v>51</v>
      </c>
      <c r="E12483" s="8">
        <v>0</v>
      </c>
      <c r="F12483" s="2" t="s">
        <v>18879</v>
      </c>
      <c r="G12483" s="2" t="s">
        <v>18880</v>
      </c>
      <c r="H12483" s="9">
        <v>42265</v>
      </c>
      <c r="I12483" s="2">
        <v>2015</v>
      </c>
      <c r="J12483" s="2">
        <v>9</v>
      </c>
      <c r="K12483" s="2" t="str">
        <f>VLOOKUP($C12483,Clients!$B:$F,K$6,0)</f>
        <v>Fay and Sons</v>
      </c>
      <c r="L12483" s="2" t="str">
        <f>VLOOKUP($C12483,Clients!$B:$F,L$6,0)</f>
        <v>Foreign</v>
      </c>
      <c r="M12483" s="2" t="str">
        <f>VLOOKUP($C12483,Clients!$B:$F,M$6,0)</f>
        <v>PT</v>
      </c>
      <c r="N12483" s="2" t="str">
        <f>VLOOKUP($C12483,Clients!$B:$F,N$6,0)</f>
        <v>Portugal</v>
      </c>
    </row>
    <row r="12484" spans="2:14" x14ac:dyDescent="0.2">
      <c r="B12484" s="8">
        <v>147</v>
      </c>
      <c r="C12484" s="2" t="s">
        <v>18878</v>
      </c>
      <c r="D12484" s="2" t="s">
        <v>51</v>
      </c>
      <c r="E12484" s="8">
        <v>0</v>
      </c>
      <c r="F12484" s="2" t="s">
        <v>18881</v>
      </c>
      <c r="G12484" s="2" t="s">
        <v>5361</v>
      </c>
      <c r="H12484" s="9">
        <v>42265</v>
      </c>
      <c r="I12484" s="2">
        <v>2015</v>
      </c>
      <c r="J12484" s="2">
        <v>9</v>
      </c>
      <c r="K12484" s="2" t="str">
        <f>VLOOKUP($C12484,Clients!$B:$F,K$6,0)</f>
        <v>Fay and Sons</v>
      </c>
      <c r="L12484" s="2" t="str">
        <f>VLOOKUP($C12484,Clients!$B:$F,L$6,0)</f>
        <v>Foreign</v>
      </c>
      <c r="M12484" s="2" t="str">
        <f>VLOOKUP($C12484,Clients!$B:$F,M$6,0)</f>
        <v>PT</v>
      </c>
      <c r="N12484" s="2" t="str">
        <f>VLOOKUP($C12484,Clients!$B:$F,N$6,0)</f>
        <v>Portugal</v>
      </c>
    </row>
    <row r="12485" spans="2:14" x14ac:dyDescent="0.2">
      <c r="B12485" s="8">
        <v>-147</v>
      </c>
      <c r="C12485" s="2" t="s">
        <v>18878</v>
      </c>
      <c r="D12485" s="2" t="s">
        <v>51</v>
      </c>
      <c r="E12485" s="8">
        <v>0</v>
      </c>
      <c r="F12485" s="2" t="s">
        <v>18882</v>
      </c>
      <c r="G12485" s="2" t="s">
        <v>5361</v>
      </c>
      <c r="H12485" s="9">
        <v>42265</v>
      </c>
      <c r="I12485" s="2">
        <v>2015</v>
      </c>
      <c r="J12485" s="2">
        <v>9</v>
      </c>
      <c r="K12485" s="2" t="str">
        <f>VLOOKUP($C12485,Clients!$B:$F,K$6,0)</f>
        <v>Fay and Sons</v>
      </c>
      <c r="L12485" s="2" t="str">
        <f>VLOOKUP($C12485,Clients!$B:$F,L$6,0)</f>
        <v>Foreign</v>
      </c>
      <c r="M12485" s="2" t="str">
        <f>VLOOKUP($C12485,Clients!$B:$F,M$6,0)</f>
        <v>PT</v>
      </c>
      <c r="N12485" s="2" t="str">
        <f>VLOOKUP($C12485,Clients!$B:$F,N$6,0)</f>
        <v>Portugal</v>
      </c>
    </row>
    <row r="12486" spans="2:14" x14ac:dyDescent="0.2">
      <c r="B12486" s="8">
        <v>147</v>
      </c>
      <c r="C12486" s="2" t="s">
        <v>18883</v>
      </c>
      <c r="D12486" s="2" t="s">
        <v>51</v>
      </c>
      <c r="E12486" s="8">
        <v>0</v>
      </c>
      <c r="F12486" s="2" t="s">
        <v>18884</v>
      </c>
      <c r="G12486" s="2" t="s">
        <v>18885</v>
      </c>
      <c r="H12486" s="9">
        <v>42265</v>
      </c>
      <c r="I12486" s="2">
        <v>2015</v>
      </c>
      <c r="J12486" s="2">
        <v>9</v>
      </c>
      <c r="K12486" s="2" t="str">
        <f>VLOOKUP($C12486,Clients!$B:$F,K$6,0)</f>
        <v>Twitternation</v>
      </c>
      <c r="L12486" s="2" t="str">
        <f>VLOOKUP($C12486,Clients!$B:$F,L$6,0)</f>
        <v>Foreign</v>
      </c>
      <c r="M12486" s="2" t="str">
        <f>VLOOKUP($C12486,Clients!$B:$F,M$6,0)</f>
        <v>CA</v>
      </c>
      <c r="N12486" s="2" t="str">
        <f>VLOOKUP($C12486,Clients!$B:$F,N$6,0)</f>
        <v>Canada</v>
      </c>
    </row>
    <row r="12487" spans="2:14" x14ac:dyDescent="0.2">
      <c r="B12487" s="8">
        <v>147</v>
      </c>
      <c r="C12487" s="2" t="s">
        <v>18883</v>
      </c>
      <c r="D12487" s="2" t="s">
        <v>51</v>
      </c>
      <c r="E12487" s="8">
        <v>0</v>
      </c>
      <c r="F12487" s="2" t="s">
        <v>18886</v>
      </c>
      <c r="G12487" s="2" t="s">
        <v>11743</v>
      </c>
      <c r="H12487" s="9">
        <v>42265</v>
      </c>
      <c r="I12487" s="2">
        <v>2015</v>
      </c>
      <c r="J12487" s="2">
        <v>9</v>
      </c>
      <c r="K12487" s="2" t="str">
        <f>VLOOKUP($C12487,Clients!$B:$F,K$6,0)</f>
        <v>Twitternation</v>
      </c>
      <c r="L12487" s="2" t="str">
        <f>VLOOKUP($C12487,Clients!$B:$F,L$6,0)</f>
        <v>Foreign</v>
      </c>
      <c r="M12487" s="2" t="str">
        <f>VLOOKUP($C12487,Clients!$B:$F,M$6,0)</f>
        <v>CA</v>
      </c>
      <c r="N12487" s="2" t="str">
        <f>VLOOKUP($C12487,Clients!$B:$F,N$6,0)</f>
        <v>Canada</v>
      </c>
    </row>
    <row r="12488" spans="2:14" x14ac:dyDescent="0.2">
      <c r="B12488" s="8">
        <v>-147</v>
      </c>
      <c r="C12488" s="2" t="s">
        <v>18883</v>
      </c>
      <c r="D12488" s="2" t="s">
        <v>51</v>
      </c>
      <c r="E12488" s="8">
        <v>0</v>
      </c>
      <c r="F12488" s="2" t="s">
        <v>18887</v>
      </c>
      <c r="G12488" s="2" t="s">
        <v>11743</v>
      </c>
      <c r="H12488" s="9">
        <v>42265</v>
      </c>
      <c r="I12488" s="2">
        <v>2015</v>
      </c>
      <c r="J12488" s="2">
        <v>9</v>
      </c>
      <c r="K12488" s="2" t="str">
        <f>VLOOKUP($C12488,Clients!$B:$F,K$6,0)</f>
        <v>Twitternation</v>
      </c>
      <c r="L12488" s="2" t="str">
        <f>VLOOKUP($C12488,Clients!$B:$F,L$6,0)</f>
        <v>Foreign</v>
      </c>
      <c r="M12488" s="2" t="str">
        <f>VLOOKUP($C12488,Clients!$B:$F,M$6,0)</f>
        <v>CA</v>
      </c>
      <c r="N12488" s="2" t="str">
        <f>VLOOKUP($C12488,Clients!$B:$F,N$6,0)</f>
        <v>Canada</v>
      </c>
    </row>
    <row r="12489" spans="2:14" x14ac:dyDescent="0.2">
      <c r="B12489" s="8">
        <v>147</v>
      </c>
      <c r="C12489" s="2" t="s">
        <v>18888</v>
      </c>
      <c r="D12489" s="2" t="s">
        <v>51</v>
      </c>
      <c r="E12489" s="8">
        <v>0</v>
      </c>
      <c r="F12489" s="2" t="s">
        <v>18889</v>
      </c>
      <c r="G12489" s="2" t="s">
        <v>18890</v>
      </c>
      <c r="H12489" s="9">
        <v>42264</v>
      </c>
      <c r="I12489" s="2">
        <v>2015</v>
      </c>
      <c r="J12489" s="2">
        <v>9</v>
      </c>
      <c r="K12489" s="2" t="str">
        <f>VLOOKUP($C12489,Clients!$B:$F,K$6,0)</f>
        <v>Franecki Group</v>
      </c>
      <c r="L12489" s="2" t="str">
        <f>VLOOKUP($C12489,Clients!$B:$F,L$6,0)</f>
        <v>Foreign</v>
      </c>
      <c r="M12489" s="2" t="str">
        <f>VLOOKUP($C12489,Clients!$B:$F,M$6,0)</f>
        <v>BR</v>
      </c>
      <c r="N12489" s="2" t="str">
        <f>VLOOKUP($C12489,Clients!$B:$F,N$6,0)</f>
        <v>Brazil</v>
      </c>
    </row>
    <row r="12490" spans="2:14" x14ac:dyDescent="0.2">
      <c r="B12490" s="8">
        <v>147</v>
      </c>
      <c r="C12490" s="2" t="s">
        <v>18888</v>
      </c>
      <c r="D12490" s="2" t="s">
        <v>51</v>
      </c>
      <c r="E12490" s="8">
        <v>0</v>
      </c>
      <c r="F12490" s="2" t="s">
        <v>18891</v>
      </c>
      <c r="G12490" s="2" t="s">
        <v>10399</v>
      </c>
      <c r="H12490" s="9">
        <v>42264</v>
      </c>
      <c r="I12490" s="2">
        <v>2015</v>
      </c>
      <c r="J12490" s="2">
        <v>9</v>
      </c>
      <c r="K12490" s="2" t="str">
        <f>VLOOKUP($C12490,Clients!$B:$F,K$6,0)</f>
        <v>Franecki Group</v>
      </c>
      <c r="L12490" s="2" t="str">
        <f>VLOOKUP($C12490,Clients!$B:$F,L$6,0)</f>
        <v>Foreign</v>
      </c>
      <c r="M12490" s="2" t="str">
        <f>VLOOKUP($C12490,Clients!$B:$F,M$6,0)</f>
        <v>BR</v>
      </c>
      <c r="N12490" s="2" t="str">
        <f>VLOOKUP($C12490,Clients!$B:$F,N$6,0)</f>
        <v>Brazil</v>
      </c>
    </row>
    <row r="12491" spans="2:14" x14ac:dyDescent="0.2">
      <c r="B12491" s="8">
        <v>-147</v>
      </c>
      <c r="C12491" s="2" t="s">
        <v>18888</v>
      </c>
      <c r="D12491" s="2" t="s">
        <v>51</v>
      </c>
      <c r="E12491" s="8">
        <v>0</v>
      </c>
      <c r="F12491" s="2" t="s">
        <v>18892</v>
      </c>
      <c r="G12491" s="2" t="s">
        <v>10399</v>
      </c>
      <c r="H12491" s="9">
        <v>42264</v>
      </c>
      <c r="I12491" s="2">
        <v>2015</v>
      </c>
      <c r="J12491" s="2">
        <v>9</v>
      </c>
      <c r="K12491" s="2" t="str">
        <f>VLOOKUP($C12491,Clients!$B:$F,K$6,0)</f>
        <v>Franecki Group</v>
      </c>
      <c r="L12491" s="2" t="str">
        <f>VLOOKUP($C12491,Clients!$B:$F,L$6,0)</f>
        <v>Foreign</v>
      </c>
      <c r="M12491" s="2" t="str">
        <f>VLOOKUP($C12491,Clients!$B:$F,M$6,0)</f>
        <v>BR</v>
      </c>
      <c r="N12491" s="2" t="str">
        <f>VLOOKUP($C12491,Clients!$B:$F,N$6,0)</f>
        <v>Brazil</v>
      </c>
    </row>
    <row r="12492" spans="2:14" x14ac:dyDescent="0.2">
      <c r="B12492" s="8">
        <v>147</v>
      </c>
      <c r="C12492" s="2" t="s">
        <v>18888</v>
      </c>
      <c r="D12492" s="2" t="s">
        <v>51</v>
      </c>
      <c r="E12492" s="8">
        <v>0</v>
      </c>
      <c r="F12492" s="2" t="s">
        <v>18893</v>
      </c>
      <c r="G12492" s="2" t="s">
        <v>18894</v>
      </c>
      <c r="H12492" s="9">
        <v>42660</v>
      </c>
      <c r="I12492" s="2">
        <v>2016</v>
      </c>
      <c r="J12492" s="2">
        <v>10</v>
      </c>
      <c r="K12492" s="2" t="str">
        <f>VLOOKUP($C12492,Clients!$B:$F,K$6,0)</f>
        <v>Franecki Group</v>
      </c>
      <c r="L12492" s="2" t="str">
        <f>VLOOKUP($C12492,Clients!$B:$F,L$6,0)</f>
        <v>Foreign</v>
      </c>
      <c r="M12492" s="2" t="str">
        <f>VLOOKUP($C12492,Clients!$B:$F,M$6,0)</f>
        <v>BR</v>
      </c>
      <c r="N12492" s="2" t="str">
        <f>VLOOKUP($C12492,Clients!$B:$F,N$6,0)</f>
        <v>Brazil</v>
      </c>
    </row>
    <row r="12493" spans="2:14" x14ac:dyDescent="0.2">
      <c r="B12493" s="8">
        <v>147</v>
      </c>
      <c r="C12493" s="2" t="s">
        <v>18888</v>
      </c>
      <c r="D12493" s="2" t="s">
        <v>51</v>
      </c>
      <c r="E12493" s="8">
        <v>0</v>
      </c>
      <c r="F12493" s="2" t="s">
        <v>18895</v>
      </c>
      <c r="G12493" s="2" t="s">
        <v>18896</v>
      </c>
      <c r="H12493" s="9">
        <v>42985</v>
      </c>
      <c r="I12493" s="2">
        <v>2017</v>
      </c>
      <c r="J12493" s="2">
        <v>9</v>
      </c>
      <c r="K12493" s="2" t="str">
        <f>VLOOKUP($C12493,Clients!$B:$F,K$6,0)</f>
        <v>Franecki Group</v>
      </c>
      <c r="L12493" s="2" t="str">
        <f>VLOOKUP($C12493,Clients!$B:$F,L$6,0)</f>
        <v>Foreign</v>
      </c>
      <c r="M12493" s="2" t="str">
        <f>VLOOKUP($C12493,Clients!$B:$F,M$6,0)</f>
        <v>BR</v>
      </c>
      <c r="N12493" s="2" t="str">
        <f>VLOOKUP($C12493,Clients!$B:$F,N$6,0)</f>
        <v>Brazil</v>
      </c>
    </row>
    <row r="12494" spans="2:14" x14ac:dyDescent="0.2">
      <c r="B12494" s="8">
        <v>147</v>
      </c>
      <c r="C12494" s="2" t="s">
        <v>18897</v>
      </c>
      <c r="D12494" s="2" t="s">
        <v>51</v>
      </c>
      <c r="E12494" s="8">
        <v>0</v>
      </c>
      <c r="F12494" s="2" t="s">
        <v>18898</v>
      </c>
      <c r="G12494" s="2" t="s">
        <v>18899</v>
      </c>
      <c r="H12494" s="9">
        <v>42264</v>
      </c>
      <c r="I12494" s="2">
        <v>2015</v>
      </c>
      <c r="J12494" s="2">
        <v>9</v>
      </c>
      <c r="K12494" s="2" t="str">
        <f>VLOOKUP($C12494,Clients!$B:$F,K$6,0)</f>
        <v>Herman Inc</v>
      </c>
      <c r="L12494" s="2" t="str">
        <f>VLOOKUP($C12494,Clients!$B:$F,L$6,0)</f>
        <v>Foreign</v>
      </c>
      <c r="M12494" s="2" t="str">
        <f>VLOOKUP($C12494,Clients!$B:$F,M$6,0)</f>
        <v>DO</v>
      </c>
      <c r="N12494" s="2" t="str">
        <f>VLOOKUP($C12494,Clients!$B:$F,N$6,0)</f>
        <v>Dominican Republic</v>
      </c>
    </row>
    <row r="12495" spans="2:14" x14ac:dyDescent="0.2">
      <c r="B12495" s="8">
        <v>147</v>
      </c>
      <c r="C12495" s="2" t="s">
        <v>18897</v>
      </c>
      <c r="D12495" s="2" t="s">
        <v>51</v>
      </c>
      <c r="E12495" s="8">
        <v>0</v>
      </c>
      <c r="F12495" s="2" t="s">
        <v>18900</v>
      </c>
      <c r="G12495" s="2" t="s">
        <v>11741</v>
      </c>
      <c r="H12495" s="9">
        <v>42264</v>
      </c>
      <c r="I12495" s="2">
        <v>2015</v>
      </c>
      <c r="J12495" s="2">
        <v>9</v>
      </c>
      <c r="K12495" s="2" t="str">
        <f>VLOOKUP($C12495,Clients!$B:$F,K$6,0)</f>
        <v>Herman Inc</v>
      </c>
      <c r="L12495" s="2" t="str">
        <f>VLOOKUP($C12495,Clients!$B:$F,L$6,0)</f>
        <v>Foreign</v>
      </c>
      <c r="M12495" s="2" t="str">
        <f>VLOOKUP($C12495,Clients!$B:$F,M$6,0)</f>
        <v>DO</v>
      </c>
      <c r="N12495" s="2" t="str">
        <f>VLOOKUP($C12495,Clients!$B:$F,N$6,0)</f>
        <v>Dominican Republic</v>
      </c>
    </row>
    <row r="12496" spans="2:14" x14ac:dyDescent="0.2">
      <c r="B12496" s="8">
        <v>-147</v>
      </c>
      <c r="C12496" s="2" t="s">
        <v>18897</v>
      </c>
      <c r="D12496" s="2" t="s">
        <v>51</v>
      </c>
      <c r="E12496" s="8">
        <v>0</v>
      </c>
      <c r="F12496" s="2" t="s">
        <v>18901</v>
      </c>
      <c r="G12496" s="2" t="s">
        <v>11741</v>
      </c>
      <c r="H12496" s="9">
        <v>42264</v>
      </c>
      <c r="I12496" s="2">
        <v>2015</v>
      </c>
      <c r="J12496" s="2">
        <v>9</v>
      </c>
      <c r="K12496" s="2" t="str">
        <f>VLOOKUP($C12496,Clients!$B:$F,K$6,0)</f>
        <v>Herman Inc</v>
      </c>
      <c r="L12496" s="2" t="str">
        <f>VLOOKUP($C12496,Clients!$B:$F,L$6,0)</f>
        <v>Foreign</v>
      </c>
      <c r="M12496" s="2" t="str">
        <f>VLOOKUP($C12496,Clients!$B:$F,M$6,0)</f>
        <v>DO</v>
      </c>
      <c r="N12496" s="2" t="str">
        <f>VLOOKUP($C12496,Clients!$B:$F,N$6,0)</f>
        <v>Dominican Republic</v>
      </c>
    </row>
    <row r="12497" spans="2:14" x14ac:dyDescent="0.2">
      <c r="B12497" s="8">
        <v>147</v>
      </c>
      <c r="C12497" s="2" t="s">
        <v>18902</v>
      </c>
      <c r="D12497" s="2" t="s">
        <v>51</v>
      </c>
      <c r="E12497" s="8">
        <v>0</v>
      </c>
      <c r="F12497" s="2" t="s">
        <v>18903</v>
      </c>
      <c r="G12497" s="2" t="s">
        <v>18904</v>
      </c>
      <c r="H12497" s="9">
        <v>42264</v>
      </c>
      <c r="I12497" s="2">
        <v>2015</v>
      </c>
      <c r="J12497" s="2">
        <v>9</v>
      </c>
      <c r="K12497" s="2" t="str">
        <f>VLOOKUP($C12497,Clients!$B:$F,K$6,0)</f>
        <v>Boehm-Waters</v>
      </c>
      <c r="L12497" s="2" t="str">
        <f>VLOOKUP($C12497,Clients!$B:$F,L$6,0)</f>
        <v>Foreign</v>
      </c>
      <c r="M12497" s="2" t="str">
        <f>VLOOKUP($C12497,Clients!$B:$F,M$6,0)</f>
        <v>BR</v>
      </c>
      <c r="N12497" s="2" t="str">
        <f>VLOOKUP($C12497,Clients!$B:$F,N$6,0)</f>
        <v>Brazil</v>
      </c>
    </row>
    <row r="12498" spans="2:14" x14ac:dyDescent="0.2">
      <c r="B12498" s="8">
        <v>147</v>
      </c>
      <c r="C12498" s="2" t="s">
        <v>18902</v>
      </c>
      <c r="D12498" s="2" t="s">
        <v>51</v>
      </c>
      <c r="E12498" s="8">
        <v>0</v>
      </c>
      <c r="F12498" s="2" t="s">
        <v>18905</v>
      </c>
      <c r="G12498" s="2" t="s">
        <v>10048</v>
      </c>
      <c r="H12498" s="9">
        <v>42264</v>
      </c>
      <c r="I12498" s="2">
        <v>2015</v>
      </c>
      <c r="J12498" s="2">
        <v>9</v>
      </c>
      <c r="K12498" s="2" t="str">
        <f>VLOOKUP($C12498,Clients!$B:$F,K$6,0)</f>
        <v>Boehm-Waters</v>
      </c>
      <c r="L12498" s="2" t="str">
        <f>VLOOKUP($C12498,Clients!$B:$F,L$6,0)</f>
        <v>Foreign</v>
      </c>
      <c r="M12498" s="2" t="str">
        <f>VLOOKUP($C12498,Clients!$B:$F,M$6,0)</f>
        <v>BR</v>
      </c>
      <c r="N12498" s="2" t="str">
        <f>VLOOKUP($C12498,Clients!$B:$F,N$6,0)</f>
        <v>Brazil</v>
      </c>
    </row>
    <row r="12499" spans="2:14" x14ac:dyDescent="0.2">
      <c r="B12499" s="8">
        <v>-147</v>
      </c>
      <c r="C12499" s="2" t="s">
        <v>18902</v>
      </c>
      <c r="D12499" s="2" t="s">
        <v>51</v>
      </c>
      <c r="E12499" s="8">
        <v>0</v>
      </c>
      <c r="F12499" s="2" t="s">
        <v>18906</v>
      </c>
      <c r="G12499" s="2" t="s">
        <v>10048</v>
      </c>
      <c r="H12499" s="9">
        <v>42264</v>
      </c>
      <c r="I12499" s="2">
        <v>2015</v>
      </c>
      <c r="J12499" s="2">
        <v>9</v>
      </c>
      <c r="K12499" s="2" t="str">
        <f>VLOOKUP($C12499,Clients!$B:$F,K$6,0)</f>
        <v>Boehm-Waters</v>
      </c>
      <c r="L12499" s="2" t="str">
        <f>VLOOKUP($C12499,Clients!$B:$F,L$6,0)</f>
        <v>Foreign</v>
      </c>
      <c r="M12499" s="2" t="str">
        <f>VLOOKUP($C12499,Clients!$B:$F,M$6,0)</f>
        <v>BR</v>
      </c>
      <c r="N12499" s="2" t="str">
        <f>VLOOKUP($C12499,Clients!$B:$F,N$6,0)</f>
        <v>Brazil</v>
      </c>
    </row>
    <row r="12500" spans="2:14" x14ac:dyDescent="0.2">
      <c r="B12500" s="8">
        <v>147</v>
      </c>
      <c r="C12500" s="2" t="s">
        <v>18907</v>
      </c>
      <c r="D12500" s="2" t="s">
        <v>51</v>
      </c>
      <c r="E12500" s="8">
        <v>0</v>
      </c>
      <c r="F12500" s="2" t="s">
        <v>18908</v>
      </c>
      <c r="G12500" s="2" t="s">
        <v>18909</v>
      </c>
      <c r="H12500" s="9">
        <v>42263</v>
      </c>
      <c r="I12500" s="2">
        <v>2015</v>
      </c>
      <c r="J12500" s="2">
        <v>9</v>
      </c>
      <c r="K12500" s="2" t="str">
        <f>VLOOKUP($C12500,Clients!$B:$F,K$6,0)</f>
        <v>Haley-Mills</v>
      </c>
      <c r="L12500" s="2" t="str">
        <f>VLOOKUP($C12500,Clients!$B:$F,L$6,0)</f>
        <v>Foreign</v>
      </c>
      <c r="M12500" s="2" t="str">
        <f>VLOOKUP($C12500,Clients!$B:$F,M$6,0)</f>
        <v>PH</v>
      </c>
      <c r="N12500" s="2" t="str">
        <f>VLOOKUP($C12500,Clients!$B:$F,N$6,0)</f>
        <v>Philippines</v>
      </c>
    </row>
    <row r="12501" spans="2:14" x14ac:dyDescent="0.2">
      <c r="B12501" s="8">
        <v>147</v>
      </c>
      <c r="C12501" s="2" t="s">
        <v>18910</v>
      </c>
      <c r="D12501" s="2" t="s">
        <v>51</v>
      </c>
      <c r="E12501" s="8">
        <v>0</v>
      </c>
      <c r="F12501" s="2" t="s">
        <v>18911</v>
      </c>
      <c r="G12501" s="2" t="s">
        <v>18912</v>
      </c>
      <c r="H12501" s="9">
        <v>42263</v>
      </c>
      <c r="I12501" s="2">
        <v>2015</v>
      </c>
      <c r="J12501" s="2">
        <v>9</v>
      </c>
      <c r="K12501" s="2" t="str">
        <f>VLOOKUP($C12501,Clients!$B:$F,K$6,0)</f>
        <v>Tazz</v>
      </c>
      <c r="L12501" s="2" t="str">
        <f>VLOOKUP($C12501,Clients!$B:$F,L$6,0)</f>
        <v>Foreign</v>
      </c>
      <c r="M12501" s="2" t="str">
        <f>VLOOKUP($C12501,Clients!$B:$F,M$6,0)</f>
        <v>AR</v>
      </c>
      <c r="N12501" s="2" t="str">
        <f>VLOOKUP($C12501,Clients!$B:$F,N$6,0)</f>
        <v>Argentina</v>
      </c>
    </row>
    <row r="12502" spans="2:14" x14ac:dyDescent="0.2">
      <c r="B12502" s="8">
        <v>147</v>
      </c>
      <c r="C12502" s="2" t="s">
        <v>18910</v>
      </c>
      <c r="D12502" s="2" t="s">
        <v>51</v>
      </c>
      <c r="E12502" s="8">
        <v>0</v>
      </c>
      <c r="F12502" s="2" t="s">
        <v>18913</v>
      </c>
      <c r="G12502" s="2" t="s">
        <v>18914</v>
      </c>
      <c r="H12502" s="9">
        <v>42653</v>
      </c>
      <c r="I12502" s="2">
        <v>2016</v>
      </c>
      <c r="J12502" s="2">
        <v>10</v>
      </c>
      <c r="K12502" s="2" t="str">
        <f>VLOOKUP($C12502,Clients!$B:$F,K$6,0)</f>
        <v>Tazz</v>
      </c>
      <c r="L12502" s="2" t="str">
        <f>VLOOKUP($C12502,Clients!$B:$F,L$6,0)</f>
        <v>Foreign</v>
      </c>
      <c r="M12502" s="2" t="str">
        <f>VLOOKUP($C12502,Clients!$B:$F,M$6,0)</f>
        <v>AR</v>
      </c>
      <c r="N12502" s="2" t="str">
        <f>VLOOKUP($C12502,Clients!$B:$F,N$6,0)</f>
        <v>Argentina</v>
      </c>
    </row>
    <row r="12503" spans="2:14" x14ac:dyDescent="0.2">
      <c r="B12503" s="8">
        <v>147</v>
      </c>
      <c r="C12503" s="2" t="s">
        <v>18910</v>
      </c>
      <c r="D12503" s="2" t="s">
        <v>51</v>
      </c>
      <c r="E12503" s="8">
        <v>0</v>
      </c>
      <c r="F12503" s="2" t="s">
        <v>18915</v>
      </c>
      <c r="G12503" s="2" t="s">
        <v>18916</v>
      </c>
      <c r="H12503" s="9">
        <v>42985</v>
      </c>
      <c r="I12503" s="2">
        <v>2017</v>
      </c>
      <c r="J12503" s="2">
        <v>9</v>
      </c>
      <c r="K12503" s="2" t="str">
        <f>VLOOKUP($C12503,Clients!$B:$F,K$6,0)</f>
        <v>Tazz</v>
      </c>
      <c r="L12503" s="2" t="str">
        <f>VLOOKUP($C12503,Clients!$B:$F,L$6,0)</f>
        <v>Foreign</v>
      </c>
      <c r="M12503" s="2" t="str">
        <f>VLOOKUP($C12503,Clients!$B:$F,M$6,0)</f>
        <v>AR</v>
      </c>
      <c r="N12503" s="2" t="str">
        <f>VLOOKUP($C12503,Clients!$B:$F,N$6,0)</f>
        <v>Argentina</v>
      </c>
    </row>
    <row r="12504" spans="2:14" x14ac:dyDescent="0.2">
      <c r="B12504" s="8">
        <v>147</v>
      </c>
      <c r="C12504" s="2" t="s">
        <v>18917</v>
      </c>
      <c r="D12504" s="2" t="s">
        <v>51</v>
      </c>
      <c r="E12504" s="8">
        <v>0</v>
      </c>
      <c r="F12504" s="2" t="s">
        <v>18918</v>
      </c>
      <c r="G12504" s="2" t="s">
        <v>18919</v>
      </c>
      <c r="H12504" s="9">
        <v>42263</v>
      </c>
      <c r="I12504" s="2">
        <v>2015</v>
      </c>
      <c r="J12504" s="2">
        <v>9</v>
      </c>
      <c r="K12504" s="2" t="str">
        <f>VLOOKUP($C12504,Clients!$B:$F,K$6,0)</f>
        <v>Abshire Inc</v>
      </c>
      <c r="L12504" s="2" t="str">
        <f>VLOOKUP($C12504,Clients!$B:$F,L$6,0)</f>
        <v>Foreign</v>
      </c>
      <c r="M12504" s="2" t="str">
        <f>VLOOKUP($C12504,Clients!$B:$F,M$6,0)</f>
        <v>RU</v>
      </c>
      <c r="N12504" s="2" t="str">
        <f>VLOOKUP($C12504,Clients!$B:$F,N$6,0)</f>
        <v>Russia</v>
      </c>
    </row>
    <row r="12505" spans="2:14" x14ac:dyDescent="0.2">
      <c r="B12505" s="8">
        <v>147</v>
      </c>
      <c r="C12505" s="2" t="s">
        <v>18920</v>
      </c>
      <c r="D12505" s="2" t="s">
        <v>51</v>
      </c>
      <c r="E12505" s="8">
        <v>0</v>
      </c>
      <c r="F12505" s="2" t="s">
        <v>18921</v>
      </c>
      <c r="G12505" s="2" t="s">
        <v>18922</v>
      </c>
      <c r="H12505" s="9">
        <v>42262</v>
      </c>
      <c r="I12505" s="2">
        <v>2015</v>
      </c>
      <c r="J12505" s="2">
        <v>9</v>
      </c>
      <c r="K12505" s="2" t="str">
        <f>VLOOKUP($C12505,Clients!$B:$F,K$6,0)</f>
        <v>Anderson and Sons</v>
      </c>
      <c r="L12505" s="2" t="str">
        <f>VLOOKUP($C12505,Clients!$B:$F,L$6,0)</f>
        <v>Foreign</v>
      </c>
      <c r="M12505" s="2" t="str">
        <f>VLOOKUP($C12505,Clients!$B:$F,M$6,0)</f>
        <v>BR</v>
      </c>
      <c r="N12505" s="2" t="str">
        <f>VLOOKUP($C12505,Clients!$B:$F,N$6,0)</f>
        <v>Brazil</v>
      </c>
    </row>
    <row r="12506" spans="2:14" x14ac:dyDescent="0.2">
      <c r="B12506" s="8">
        <v>147</v>
      </c>
      <c r="C12506" s="2" t="s">
        <v>18920</v>
      </c>
      <c r="D12506" s="2" t="s">
        <v>51</v>
      </c>
      <c r="E12506" s="8">
        <v>0</v>
      </c>
      <c r="F12506" s="2" t="s">
        <v>18923</v>
      </c>
      <c r="G12506" s="2" t="s">
        <v>18924</v>
      </c>
      <c r="H12506" s="9">
        <v>43368</v>
      </c>
      <c r="I12506" s="2">
        <v>2018</v>
      </c>
      <c r="J12506" s="2">
        <v>9</v>
      </c>
      <c r="K12506" s="2" t="str">
        <f>VLOOKUP($C12506,Clients!$B:$F,K$6,0)</f>
        <v>Anderson and Sons</v>
      </c>
      <c r="L12506" s="2" t="str">
        <f>VLOOKUP($C12506,Clients!$B:$F,L$6,0)</f>
        <v>Foreign</v>
      </c>
      <c r="M12506" s="2" t="str">
        <f>VLOOKUP($C12506,Clients!$B:$F,M$6,0)</f>
        <v>BR</v>
      </c>
      <c r="N12506" s="2" t="str">
        <f>VLOOKUP($C12506,Clients!$B:$F,N$6,0)</f>
        <v>Brazil</v>
      </c>
    </row>
    <row r="12507" spans="2:14" x14ac:dyDescent="0.2">
      <c r="B12507" s="8">
        <v>294</v>
      </c>
      <c r="C12507" s="2" t="s">
        <v>18925</v>
      </c>
      <c r="D12507" s="2" t="s">
        <v>51</v>
      </c>
      <c r="E12507" s="8">
        <v>0</v>
      </c>
      <c r="F12507" s="2" t="s">
        <v>18926</v>
      </c>
      <c r="G12507" s="2" t="s">
        <v>18927</v>
      </c>
      <c r="H12507" s="9">
        <v>42262</v>
      </c>
      <c r="I12507" s="2">
        <v>2015</v>
      </c>
      <c r="J12507" s="2">
        <v>9</v>
      </c>
      <c r="K12507" s="2" t="str">
        <f>VLOOKUP($C12507,Clients!$B:$F,K$6,0)</f>
        <v>Bruen LLC</v>
      </c>
      <c r="L12507" s="2" t="str">
        <f>VLOOKUP($C12507,Clients!$B:$F,L$6,0)</f>
        <v>Foreign</v>
      </c>
      <c r="M12507" s="2" t="str">
        <f>VLOOKUP($C12507,Clients!$B:$F,M$6,0)</f>
        <v>CN</v>
      </c>
      <c r="N12507" s="2" t="str">
        <f>VLOOKUP($C12507,Clients!$B:$F,N$6,0)</f>
        <v>China</v>
      </c>
    </row>
    <row r="12508" spans="2:14" x14ac:dyDescent="0.2">
      <c r="B12508" s="8">
        <v>147</v>
      </c>
      <c r="C12508" s="2" t="s">
        <v>18928</v>
      </c>
      <c r="D12508" s="2" t="s">
        <v>51</v>
      </c>
      <c r="E12508" s="8">
        <v>0</v>
      </c>
      <c r="F12508" s="2" t="s">
        <v>18929</v>
      </c>
      <c r="G12508" s="2" t="s">
        <v>18930</v>
      </c>
      <c r="H12508" s="9">
        <v>42262</v>
      </c>
      <c r="I12508" s="2">
        <v>2015</v>
      </c>
      <c r="J12508" s="2">
        <v>9</v>
      </c>
      <c r="K12508" s="2" t="str">
        <f>VLOOKUP($C12508,Clients!$B:$F,K$6,0)</f>
        <v>Hoeger, Jacobson and Rau</v>
      </c>
      <c r="L12508" s="2" t="str">
        <f>VLOOKUP($C12508,Clients!$B:$F,L$6,0)</f>
        <v>Foreign</v>
      </c>
      <c r="M12508" s="2" t="str">
        <f>VLOOKUP($C12508,Clients!$B:$F,M$6,0)</f>
        <v>CN</v>
      </c>
      <c r="N12508" s="2" t="str">
        <f>VLOOKUP($C12508,Clients!$B:$F,N$6,0)</f>
        <v>China</v>
      </c>
    </row>
    <row r="12509" spans="2:14" x14ac:dyDescent="0.2">
      <c r="B12509" s="8">
        <v>147</v>
      </c>
      <c r="C12509" s="2" t="s">
        <v>18928</v>
      </c>
      <c r="D12509" s="2" t="s">
        <v>51</v>
      </c>
      <c r="E12509" s="8">
        <v>0</v>
      </c>
      <c r="F12509" s="2" t="s">
        <v>18931</v>
      </c>
      <c r="G12509" s="2" t="s">
        <v>18932</v>
      </c>
      <c r="H12509" s="9">
        <v>42648</v>
      </c>
      <c r="I12509" s="2">
        <v>2016</v>
      </c>
      <c r="J12509" s="2">
        <v>10</v>
      </c>
      <c r="K12509" s="2" t="str">
        <f>VLOOKUP($C12509,Clients!$B:$F,K$6,0)</f>
        <v>Hoeger, Jacobson and Rau</v>
      </c>
      <c r="L12509" s="2" t="str">
        <f>VLOOKUP($C12509,Clients!$B:$F,L$6,0)</f>
        <v>Foreign</v>
      </c>
      <c r="M12509" s="2" t="str">
        <f>VLOOKUP($C12509,Clients!$B:$F,M$6,0)</f>
        <v>CN</v>
      </c>
      <c r="N12509" s="2" t="str">
        <f>VLOOKUP($C12509,Clients!$B:$F,N$6,0)</f>
        <v>China</v>
      </c>
    </row>
    <row r="12510" spans="2:14" x14ac:dyDescent="0.2">
      <c r="B12510" s="8">
        <v>147</v>
      </c>
      <c r="C12510" s="2" t="s">
        <v>18933</v>
      </c>
      <c r="D12510" s="2" t="s">
        <v>51</v>
      </c>
      <c r="E12510" s="8">
        <v>0</v>
      </c>
      <c r="F12510" s="2" t="s">
        <v>18934</v>
      </c>
      <c r="G12510" s="2" t="s">
        <v>18935</v>
      </c>
      <c r="H12510" s="9">
        <v>42261</v>
      </c>
      <c r="I12510" s="2">
        <v>2015</v>
      </c>
      <c r="J12510" s="2">
        <v>9</v>
      </c>
      <c r="K12510" s="2" t="str">
        <f>VLOOKUP($C12510,Clients!$B:$F,K$6,0)</f>
        <v>Donnelly, Stiedemann and Sporer</v>
      </c>
      <c r="L12510" s="2" t="str">
        <f>VLOOKUP($C12510,Clients!$B:$F,L$6,0)</f>
        <v>Foreign</v>
      </c>
      <c r="M12510" s="2" t="str">
        <f>VLOOKUP($C12510,Clients!$B:$F,M$6,0)</f>
        <v>CN</v>
      </c>
      <c r="N12510" s="2" t="str">
        <f>VLOOKUP($C12510,Clients!$B:$F,N$6,0)</f>
        <v>China</v>
      </c>
    </row>
    <row r="12511" spans="2:14" x14ac:dyDescent="0.2">
      <c r="B12511" s="8">
        <v>147</v>
      </c>
      <c r="C12511" s="2" t="s">
        <v>18936</v>
      </c>
      <c r="D12511" s="2" t="s">
        <v>51</v>
      </c>
      <c r="E12511" s="8">
        <v>0</v>
      </c>
      <c r="F12511" s="2" t="s">
        <v>18937</v>
      </c>
      <c r="G12511" s="2" t="s">
        <v>18938</v>
      </c>
      <c r="H12511" s="9">
        <v>42258</v>
      </c>
      <c r="I12511" s="2">
        <v>2015</v>
      </c>
      <c r="J12511" s="2">
        <v>9</v>
      </c>
      <c r="K12511" s="2" t="str">
        <f>VLOOKUP($C12511,Clients!$B:$F,K$6,0)</f>
        <v>Frami-Bosco</v>
      </c>
      <c r="L12511" s="2" t="str">
        <f>VLOOKUP($C12511,Clients!$B:$F,L$6,0)</f>
        <v>Foreign</v>
      </c>
      <c r="M12511" s="2" t="str">
        <f>VLOOKUP($C12511,Clients!$B:$F,M$6,0)</f>
        <v>IR</v>
      </c>
      <c r="N12511" s="2" t="str">
        <f>VLOOKUP($C12511,Clients!$B:$F,N$6,0)</f>
        <v>Iran</v>
      </c>
    </row>
    <row r="12512" spans="2:14" x14ac:dyDescent="0.2">
      <c r="B12512" s="8">
        <v>147</v>
      </c>
      <c r="C12512" s="2" t="s">
        <v>18936</v>
      </c>
      <c r="D12512" s="2" t="s">
        <v>51</v>
      </c>
      <c r="E12512" s="8">
        <v>0</v>
      </c>
      <c r="F12512" s="2" t="s">
        <v>18939</v>
      </c>
      <c r="G12512" s="2" t="s">
        <v>18940</v>
      </c>
      <c r="H12512" s="9">
        <v>42627</v>
      </c>
      <c r="I12512" s="2">
        <v>2016</v>
      </c>
      <c r="J12512" s="2">
        <v>9</v>
      </c>
      <c r="K12512" s="2" t="str">
        <f>VLOOKUP($C12512,Clients!$B:$F,K$6,0)</f>
        <v>Frami-Bosco</v>
      </c>
      <c r="L12512" s="2" t="str">
        <f>VLOOKUP($C12512,Clients!$B:$F,L$6,0)</f>
        <v>Foreign</v>
      </c>
      <c r="M12512" s="2" t="str">
        <f>VLOOKUP($C12512,Clients!$B:$F,M$6,0)</f>
        <v>IR</v>
      </c>
      <c r="N12512" s="2" t="str">
        <f>VLOOKUP($C12512,Clients!$B:$F,N$6,0)</f>
        <v>Iran</v>
      </c>
    </row>
    <row r="12513" spans="2:14" x14ac:dyDescent="0.2">
      <c r="B12513" s="8">
        <v>147</v>
      </c>
      <c r="C12513" s="2" t="s">
        <v>18936</v>
      </c>
      <c r="D12513" s="2" t="s">
        <v>51</v>
      </c>
      <c r="E12513" s="8">
        <v>0</v>
      </c>
      <c r="F12513" s="2" t="s">
        <v>18941</v>
      </c>
      <c r="G12513" s="2" t="s">
        <v>18942</v>
      </c>
      <c r="H12513" s="9">
        <v>42982</v>
      </c>
      <c r="I12513" s="2">
        <v>2017</v>
      </c>
      <c r="J12513" s="2">
        <v>9</v>
      </c>
      <c r="K12513" s="2" t="str">
        <f>VLOOKUP($C12513,Clients!$B:$F,K$6,0)</f>
        <v>Frami-Bosco</v>
      </c>
      <c r="L12513" s="2" t="str">
        <f>VLOOKUP($C12513,Clients!$B:$F,L$6,0)</f>
        <v>Foreign</v>
      </c>
      <c r="M12513" s="2" t="str">
        <f>VLOOKUP($C12513,Clients!$B:$F,M$6,0)</f>
        <v>IR</v>
      </c>
      <c r="N12513" s="2" t="str">
        <f>VLOOKUP($C12513,Clients!$B:$F,N$6,0)</f>
        <v>Iran</v>
      </c>
    </row>
    <row r="12514" spans="2:14" x14ac:dyDescent="0.2">
      <c r="B12514" s="8">
        <v>147</v>
      </c>
      <c r="C12514" s="2" t="s">
        <v>18943</v>
      </c>
      <c r="D12514" s="2" t="s">
        <v>51</v>
      </c>
      <c r="E12514" s="8">
        <v>0</v>
      </c>
      <c r="F12514" s="2" t="s">
        <v>18944</v>
      </c>
      <c r="G12514" s="2" t="s">
        <v>18945</v>
      </c>
      <c r="H12514" s="9">
        <v>42257</v>
      </c>
      <c r="I12514" s="2">
        <v>2015</v>
      </c>
      <c r="J12514" s="2">
        <v>9</v>
      </c>
      <c r="K12514" s="2" t="str">
        <f>VLOOKUP($C12514,Clients!$B:$F,K$6,0)</f>
        <v>Herman-Welch</v>
      </c>
      <c r="L12514" s="2" t="str">
        <f>VLOOKUP($C12514,Clients!$B:$F,L$6,0)</f>
        <v>Foreign</v>
      </c>
      <c r="M12514" s="2" t="str">
        <f>VLOOKUP($C12514,Clients!$B:$F,M$6,0)</f>
        <v>CN</v>
      </c>
      <c r="N12514" s="2" t="str">
        <f>VLOOKUP($C12514,Clients!$B:$F,N$6,0)</f>
        <v>China</v>
      </c>
    </row>
    <row r="12515" spans="2:14" x14ac:dyDescent="0.2">
      <c r="B12515" s="8">
        <v>147</v>
      </c>
      <c r="C12515" s="2" t="s">
        <v>18943</v>
      </c>
      <c r="D12515" s="2" t="s">
        <v>51</v>
      </c>
      <c r="E12515" s="8">
        <v>0</v>
      </c>
      <c r="F12515" s="2" t="s">
        <v>18946</v>
      </c>
      <c r="G12515" s="2" t="s">
        <v>18947</v>
      </c>
      <c r="H12515" s="9">
        <v>42648</v>
      </c>
      <c r="I12515" s="2">
        <v>2016</v>
      </c>
      <c r="J12515" s="2">
        <v>10</v>
      </c>
      <c r="K12515" s="2" t="str">
        <f>VLOOKUP($C12515,Clients!$B:$F,K$6,0)</f>
        <v>Herman-Welch</v>
      </c>
      <c r="L12515" s="2" t="str">
        <f>VLOOKUP($C12515,Clients!$B:$F,L$6,0)</f>
        <v>Foreign</v>
      </c>
      <c r="M12515" s="2" t="str">
        <f>VLOOKUP($C12515,Clients!$B:$F,M$6,0)</f>
        <v>CN</v>
      </c>
      <c r="N12515" s="2" t="str">
        <f>VLOOKUP($C12515,Clients!$B:$F,N$6,0)</f>
        <v>China</v>
      </c>
    </row>
    <row r="12516" spans="2:14" x14ac:dyDescent="0.2">
      <c r="B12516" s="8">
        <v>147</v>
      </c>
      <c r="C12516" s="2" t="s">
        <v>18943</v>
      </c>
      <c r="D12516" s="2" t="s">
        <v>51</v>
      </c>
      <c r="E12516" s="8">
        <v>0</v>
      </c>
      <c r="F12516" s="2" t="s">
        <v>18948</v>
      </c>
      <c r="G12516" s="2" t="s">
        <v>18949</v>
      </c>
      <c r="H12516" s="9">
        <v>43350</v>
      </c>
      <c r="I12516" s="2">
        <v>2018</v>
      </c>
      <c r="J12516" s="2">
        <v>9</v>
      </c>
      <c r="K12516" s="2" t="str">
        <f>VLOOKUP($C12516,Clients!$B:$F,K$6,0)</f>
        <v>Herman-Welch</v>
      </c>
      <c r="L12516" s="2" t="str">
        <f>VLOOKUP($C12516,Clients!$B:$F,L$6,0)</f>
        <v>Foreign</v>
      </c>
      <c r="M12516" s="2" t="str">
        <f>VLOOKUP($C12516,Clients!$B:$F,M$6,0)</f>
        <v>CN</v>
      </c>
      <c r="N12516" s="2" t="str">
        <f>VLOOKUP($C12516,Clients!$B:$F,N$6,0)</f>
        <v>China</v>
      </c>
    </row>
    <row r="12517" spans="2:14" x14ac:dyDescent="0.2">
      <c r="B12517" s="8">
        <v>428.40000000000003</v>
      </c>
      <c r="C12517" s="2" t="s">
        <v>18950</v>
      </c>
      <c r="D12517" s="2" t="s">
        <v>51</v>
      </c>
      <c r="E12517" s="8">
        <v>4</v>
      </c>
      <c r="F12517" s="2" t="s">
        <v>18951</v>
      </c>
      <c r="G12517" s="2" t="s">
        <v>10781</v>
      </c>
      <c r="H12517" s="9">
        <v>42284</v>
      </c>
      <c r="I12517" s="2">
        <v>2015</v>
      </c>
      <c r="J12517" s="2">
        <v>10</v>
      </c>
      <c r="K12517" s="2" t="str">
        <f>VLOOKUP($C12517,Clients!$B:$F,K$6,0)</f>
        <v>Vipe</v>
      </c>
      <c r="L12517" s="2" t="str">
        <f>VLOOKUP($C12517,Clients!$B:$F,L$6,0)</f>
        <v>Foreign</v>
      </c>
      <c r="M12517" s="2" t="str">
        <f>VLOOKUP($C12517,Clients!$B:$F,M$6,0)</f>
        <v>CZ</v>
      </c>
      <c r="N12517" s="2" t="str">
        <f>VLOOKUP($C12517,Clients!$B:$F,N$6,0)</f>
        <v>Czech Republic</v>
      </c>
    </row>
    <row r="12518" spans="2:14" x14ac:dyDescent="0.2">
      <c r="B12518" s="8">
        <v>5157.8940000000002</v>
      </c>
      <c r="C12518" s="2" t="s">
        <v>18952</v>
      </c>
      <c r="D12518" s="2" t="s">
        <v>51</v>
      </c>
      <c r="E12518" s="8">
        <v>13</v>
      </c>
      <c r="F12518" s="2" t="s">
        <v>18953</v>
      </c>
      <c r="G12518" s="2" t="s">
        <v>10623</v>
      </c>
      <c r="H12518" s="9">
        <v>42284</v>
      </c>
      <c r="I12518" s="2">
        <v>2015</v>
      </c>
      <c r="J12518" s="2">
        <v>10</v>
      </c>
      <c r="K12518" s="2" t="str">
        <f>VLOOKUP($C12518,Clients!$B:$F,K$6,0)</f>
        <v>Jacobs-Rippin</v>
      </c>
      <c r="L12518" s="2" t="str">
        <f>VLOOKUP($C12518,Clients!$B:$F,L$6,0)</f>
        <v>Foreign</v>
      </c>
      <c r="M12518" s="2" t="str">
        <f>VLOOKUP($C12518,Clients!$B:$F,M$6,0)</f>
        <v>PA</v>
      </c>
      <c r="N12518" s="2" t="str">
        <f>VLOOKUP($C12518,Clients!$B:$F,N$6,0)</f>
        <v>Panama</v>
      </c>
    </row>
    <row r="12519" spans="2:14" x14ac:dyDescent="0.2">
      <c r="B12519" s="8">
        <v>546</v>
      </c>
      <c r="C12519" s="2" t="s">
        <v>18952</v>
      </c>
      <c r="D12519" s="2" t="s">
        <v>51</v>
      </c>
      <c r="E12519" s="8">
        <v>1</v>
      </c>
      <c r="F12519" s="2" t="s">
        <v>18954</v>
      </c>
      <c r="G12519" s="2" t="s">
        <v>3580</v>
      </c>
      <c r="H12519" s="9">
        <v>42500</v>
      </c>
      <c r="I12519" s="2">
        <v>2016</v>
      </c>
      <c r="J12519" s="2">
        <v>5</v>
      </c>
      <c r="K12519" s="2" t="str">
        <f>VLOOKUP($C12519,Clients!$B:$F,K$6,0)</f>
        <v>Jacobs-Rippin</v>
      </c>
      <c r="L12519" s="2" t="str">
        <f>VLOOKUP($C12519,Clients!$B:$F,L$6,0)</f>
        <v>Foreign</v>
      </c>
      <c r="M12519" s="2" t="str">
        <f>VLOOKUP($C12519,Clients!$B:$F,M$6,0)</f>
        <v>PA</v>
      </c>
      <c r="N12519" s="2" t="str">
        <f>VLOOKUP($C12519,Clients!$B:$F,N$6,0)</f>
        <v>Panama</v>
      </c>
    </row>
    <row r="12520" spans="2:14" x14ac:dyDescent="0.2">
      <c r="B12520" s="8">
        <v>-546</v>
      </c>
      <c r="C12520" s="2" t="s">
        <v>18952</v>
      </c>
      <c r="D12520" s="2" t="s">
        <v>51</v>
      </c>
      <c r="E12520" s="8">
        <v>-1</v>
      </c>
      <c r="F12520" s="2" t="s">
        <v>18955</v>
      </c>
      <c r="G12520" s="2" t="s">
        <v>3580</v>
      </c>
      <c r="H12520" s="9">
        <v>42500</v>
      </c>
      <c r="I12520" s="2">
        <v>2016</v>
      </c>
      <c r="J12520" s="2">
        <v>5</v>
      </c>
      <c r="K12520" s="2" t="str">
        <f>VLOOKUP($C12520,Clients!$B:$F,K$6,0)</f>
        <v>Jacobs-Rippin</v>
      </c>
      <c r="L12520" s="2" t="str">
        <f>VLOOKUP($C12520,Clients!$B:$F,L$6,0)</f>
        <v>Foreign</v>
      </c>
      <c r="M12520" s="2" t="str">
        <f>VLOOKUP($C12520,Clients!$B:$F,M$6,0)</f>
        <v>PA</v>
      </c>
      <c r="N12520" s="2" t="str">
        <f>VLOOKUP($C12520,Clients!$B:$F,N$6,0)</f>
        <v>Panama</v>
      </c>
    </row>
    <row r="12521" spans="2:14" x14ac:dyDescent="0.2">
      <c r="B12521" s="8">
        <v>546</v>
      </c>
      <c r="C12521" s="2" t="s">
        <v>18952</v>
      </c>
      <c r="D12521" s="2" t="s">
        <v>51</v>
      </c>
      <c r="E12521" s="8">
        <v>1</v>
      </c>
      <c r="F12521" s="2" t="s">
        <v>18956</v>
      </c>
      <c r="G12521" s="2" t="s">
        <v>3580</v>
      </c>
      <c r="H12521" s="9">
        <v>42500</v>
      </c>
      <c r="I12521" s="2">
        <v>2016</v>
      </c>
      <c r="J12521" s="2">
        <v>5</v>
      </c>
      <c r="K12521" s="2" t="str">
        <f>VLOOKUP($C12521,Clients!$B:$F,K$6,0)</f>
        <v>Jacobs-Rippin</v>
      </c>
      <c r="L12521" s="2" t="str">
        <f>VLOOKUP($C12521,Clients!$B:$F,L$6,0)</f>
        <v>Foreign</v>
      </c>
      <c r="M12521" s="2" t="str">
        <f>VLOOKUP($C12521,Clients!$B:$F,M$6,0)</f>
        <v>PA</v>
      </c>
      <c r="N12521" s="2" t="str">
        <f>VLOOKUP($C12521,Clients!$B:$F,N$6,0)</f>
        <v>Panama</v>
      </c>
    </row>
    <row r="12522" spans="2:14" x14ac:dyDescent="0.2">
      <c r="B12522" s="8">
        <v>147</v>
      </c>
      <c r="C12522" s="2" t="s">
        <v>18957</v>
      </c>
      <c r="D12522" s="2" t="s">
        <v>51</v>
      </c>
      <c r="E12522" s="8">
        <v>0</v>
      </c>
      <c r="F12522" s="2" t="s">
        <v>18958</v>
      </c>
      <c r="G12522" s="2" t="s">
        <v>18959</v>
      </c>
      <c r="H12522" s="9">
        <v>42258</v>
      </c>
      <c r="I12522" s="2">
        <v>2015</v>
      </c>
      <c r="J12522" s="2">
        <v>9</v>
      </c>
      <c r="K12522" s="2" t="str">
        <f>VLOOKUP($C12522,Clients!$B:$F,K$6,0)</f>
        <v>Fritsch Inc</v>
      </c>
      <c r="L12522" s="2" t="str">
        <f>VLOOKUP($C12522,Clients!$B:$F,L$6,0)</f>
        <v>Foreign</v>
      </c>
      <c r="M12522" s="2" t="str">
        <f>VLOOKUP($C12522,Clients!$B:$F,M$6,0)</f>
        <v>ID</v>
      </c>
      <c r="N12522" s="2" t="str">
        <f>VLOOKUP($C12522,Clients!$B:$F,N$6,0)</f>
        <v>Indonesia</v>
      </c>
    </row>
    <row r="12523" spans="2:14" x14ac:dyDescent="0.2">
      <c r="B12523" s="8">
        <v>147</v>
      </c>
      <c r="C12523" s="2" t="s">
        <v>18960</v>
      </c>
      <c r="D12523" s="2" t="s">
        <v>51</v>
      </c>
      <c r="E12523" s="8">
        <v>0</v>
      </c>
      <c r="F12523" s="2" t="s">
        <v>18961</v>
      </c>
      <c r="G12523" s="2" t="s">
        <v>18962</v>
      </c>
      <c r="H12523" s="9">
        <v>42261</v>
      </c>
      <c r="I12523" s="2">
        <v>2015</v>
      </c>
      <c r="J12523" s="2">
        <v>9</v>
      </c>
      <c r="K12523" s="2" t="str">
        <f>VLOOKUP($C12523,Clients!$B:$F,K$6,0)</f>
        <v>Riffpath</v>
      </c>
      <c r="L12523" s="2" t="str">
        <f>VLOOKUP($C12523,Clients!$B:$F,L$6,0)</f>
        <v>Foreign</v>
      </c>
      <c r="M12523" s="2" t="str">
        <f>VLOOKUP($C12523,Clients!$B:$F,M$6,0)</f>
        <v>CN</v>
      </c>
      <c r="N12523" s="2" t="str">
        <f>VLOOKUP($C12523,Clients!$B:$F,N$6,0)</f>
        <v>China</v>
      </c>
    </row>
    <row r="12524" spans="2:14" x14ac:dyDescent="0.2">
      <c r="B12524" s="8">
        <v>1591.8</v>
      </c>
      <c r="C12524" s="2" t="s">
        <v>18963</v>
      </c>
      <c r="D12524" s="2" t="s">
        <v>51</v>
      </c>
      <c r="E12524" s="8">
        <v>1</v>
      </c>
      <c r="F12524" s="2" t="s">
        <v>18964</v>
      </c>
      <c r="G12524" s="2" t="s">
        <v>18965</v>
      </c>
      <c r="H12524" s="9">
        <v>42273</v>
      </c>
      <c r="I12524" s="2">
        <v>2015</v>
      </c>
      <c r="J12524" s="2">
        <v>9</v>
      </c>
      <c r="K12524" s="2" t="str">
        <f>VLOOKUP($C12524,Clients!$B:$F,K$6,0)</f>
        <v>Jacobs-Becker</v>
      </c>
      <c r="L12524" s="2" t="str">
        <f>VLOOKUP($C12524,Clients!$B:$F,L$6,0)</f>
        <v>Foreign</v>
      </c>
      <c r="M12524" s="2" t="str">
        <f>VLOOKUP($C12524,Clients!$B:$F,M$6,0)</f>
        <v>HT</v>
      </c>
      <c r="N12524" s="2" t="str">
        <f>VLOOKUP($C12524,Clients!$B:$F,N$6,0)</f>
        <v>Haiti</v>
      </c>
    </row>
    <row r="12525" spans="2:14" x14ac:dyDescent="0.2">
      <c r="B12525" s="8">
        <v>1591.8</v>
      </c>
      <c r="C12525" s="2" t="s">
        <v>18963</v>
      </c>
      <c r="D12525" s="2" t="s">
        <v>51</v>
      </c>
      <c r="E12525" s="8">
        <v>1</v>
      </c>
      <c r="F12525" s="2" t="s">
        <v>18966</v>
      </c>
      <c r="G12525" s="2" t="s">
        <v>8244</v>
      </c>
      <c r="H12525" s="9">
        <v>42285</v>
      </c>
      <c r="I12525" s="2">
        <v>2015</v>
      </c>
      <c r="J12525" s="2">
        <v>10</v>
      </c>
      <c r="K12525" s="2" t="str">
        <f>VLOOKUP($C12525,Clients!$B:$F,K$6,0)</f>
        <v>Jacobs-Becker</v>
      </c>
      <c r="L12525" s="2" t="str">
        <f>VLOOKUP($C12525,Clients!$B:$F,L$6,0)</f>
        <v>Foreign</v>
      </c>
      <c r="M12525" s="2" t="str">
        <f>VLOOKUP($C12525,Clients!$B:$F,M$6,0)</f>
        <v>HT</v>
      </c>
      <c r="N12525" s="2" t="str">
        <f>VLOOKUP($C12525,Clients!$B:$F,N$6,0)</f>
        <v>Haiti</v>
      </c>
    </row>
    <row r="12526" spans="2:14" x14ac:dyDescent="0.2">
      <c r="B12526" s="8">
        <v>-1591.8</v>
      </c>
      <c r="C12526" s="2" t="s">
        <v>18963</v>
      </c>
      <c r="D12526" s="2" t="s">
        <v>51</v>
      </c>
      <c r="E12526" s="8">
        <v>-1</v>
      </c>
      <c r="F12526" s="2" t="s">
        <v>18967</v>
      </c>
      <c r="G12526" s="2" t="s">
        <v>8244</v>
      </c>
      <c r="H12526" s="9">
        <v>42286</v>
      </c>
      <c r="I12526" s="2">
        <v>2015</v>
      </c>
      <c r="J12526" s="2">
        <v>10</v>
      </c>
      <c r="K12526" s="2" t="str">
        <f>VLOOKUP($C12526,Clients!$B:$F,K$6,0)</f>
        <v>Jacobs-Becker</v>
      </c>
      <c r="L12526" s="2" t="str">
        <f>VLOOKUP($C12526,Clients!$B:$F,L$6,0)</f>
        <v>Foreign</v>
      </c>
      <c r="M12526" s="2" t="str">
        <f>VLOOKUP($C12526,Clients!$B:$F,M$6,0)</f>
        <v>HT</v>
      </c>
      <c r="N12526" s="2" t="str">
        <f>VLOOKUP($C12526,Clients!$B:$F,N$6,0)</f>
        <v>Haiti</v>
      </c>
    </row>
    <row r="12527" spans="2:14" x14ac:dyDescent="0.2">
      <c r="B12527" s="8">
        <v>1885.8000000000002</v>
      </c>
      <c r="C12527" s="2" t="s">
        <v>18968</v>
      </c>
      <c r="D12527" s="2" t="s">
        <v>51</v>
      </c>
      <c r="E12527" s="8">
        <v>1</v>
      </c>
      <c r="F12527" s="2" t="s">
        <v>18969</v>
      </c>
      <c r="G12527" s="2" t="s">
        <v>4663</v>
      </c>
      <c r="H12527" s="9">
        <v>42285</v>
      </c>
      <c r="I12527" s="2">
        <v>2015</v>
      </c>
      <c r="J12527" s="2">
        <v>10</v>
      </c>
      <c r="K12527" s="2" t="str">
        <f>VLOOKUP($C12527,Clients!$B:$F,K$6,0)</f>
        <v>Pixonyx</v>
      </c>
      <c r="L12527" s="2" t="str">
        <f>VLOOKUP($C12527,Clients!$B:$F,L$6,0)</f>
        <v>Foreign</v>
      </c>
      <c r="M12527" s="2" t="str">
        <f>VLOOKUP($C12527,Clients!$B:$F,M$6,0)</f>
        <v>FR</v>
      </c>
      <c r="N12527" s="2" t="str">
        <f>VLOOKUP($C12527,Clients!$B:$F,N$6,0)</f>
        <v>France</v>
      </c>
    </row>
    <row r="12528" spans="2:14" x14ac:dyDescent="0.2">
      <c r="B12528" s="8">
        <v>1019.8440000000001</v>
      </c>
      <c r="C12528" s="2" t="s">
        <v>18970</v>
      </c>
      <c r="D12528" s="2" t="s">
        <v>51</v>
      </c>
      <c r="E12528" s="8">
        <v>1</v>
      </c>
      <c r="F12528" s="2" t="s">
        <v>18971</v>
      </c>
      <c r="G12528" s="2" t="s">
        <v>12843</v>
      </c>
      <c r="H12528" s="9">
        <v>42285</v>
      </c>
      <c r="I12528" s="2">
        <v>2015</v>
      </c>
      <c r="J12528" s="2">
        <v>10</v>
      </c>
      <c r="K12528" s="2" t="str">
        <f>VLOOKUP($C12528,Clients!$B:$F,K$6,0)</f>
        <v>Yombu</v>
      </c>
      <c r="L12528" s="2" t="str">
        <f>VLOOKUP($C12528,Clients!$B:$F,L$6,0)</f>
        <v>Foreign</v>
      </c>
      <c r="M12528" s="2" t="str">
        <f>VLOOKUP($C12528,Clients!$B:$F,M$6,0)</f>
        <v>VN</v>
      </c>
      <c r="N12528" s="2" t="str">
        <f>VLOOKUP($C12528,Clients!$B:$F,N$6,0)</f>
        <v>Vietnam</v>
      </c>
    </row>
    <row r="12529" spans="2:14" x14ac:dyDescent="0.2">
      <c r="B12529" s="8">
        <v>2357.1660000000002</v>
      </c>
      <c r="C12529" s="2" t="s">
        <v>18970</v>
      </c>
      <c r="D12529" s="2" t="s">
        <v>51</v>
      </c>
      <c r="E12529" s="8">
        <v>1</v>
      </c>
      <c r="F12529" s="2" t="s">
        <v>18972</v>
      </c>
      <c r="G12529" s="2" t="s">
        <v>3557</v>
      </c>
      <c r="H12529" s="9">
        <v>42340</v>
      </c>
      <c r="I12529" s="2">
        <v>2015</v>
      </c>
      <c r="J12529" s="2">
        <v>12</v>
      </c>
      <c r="K12529" s="2" t="str">
        <f>VLOOKUP($C12529,Clients!$B:$F,K$6,0)</f>
        <v>Yombu</v>
      </c>
      <c r="L12529" s="2" t="str">
        <f>VLOOKUP($C12529,Clients!$B:$F,L$6,0)</f>
        <v>Foreign</v>
      </c>
      <c r="M12529" s="2" t="str">
        <f>VLOOKUP($C12529,Clients!$B:$F,M$6,0)</f>
        <v>VN</v>
      </c>
      <c r="N12529" s="2" t="str">
        <f>VLOOKUP($C12529,Clients!$B:$F,N$6,0)</f>
        <v>Vietnam</v>
      </c>
    </row>
    <row r="12530" spans="2:14" x14ac:dyDescent="0.2">
      <c r="B12530" s="8">
        <v>940.80000000000007</v>
      </c>
      <c r="C12530" s="2" t="s">
        <v>18970</v>
      </c>
      <c r="D12530" s="2" t="s">
        <v>51</v>
      </c>
      <c r="E12530" s="8">
        <v>1</v>
      </c>
      <c r="F12530" s="2" t="s">
        <v>18973</v>
      </c>
      <c r="G12530" s="2" t="s">
        <v>13082</v>
      </c>
      <c r="H12530" s="9">
        <v>42437</v>
      </c>
      <c r="I12530" s="2">
        <v>2016</v>
      </c>
      <c r="J12530" s="2">
        <v>3</v>
      </c>
      <c r="K12530" s="2" t="str">
        <f>VLOOKUP($C12530,Clients!$B:$F,K$6,0)</f>
        <v>Yombu</v>
      </c>
      <c r="L12530" s="2" t="str">
        <f>VLOOKUP($C12530,Clients!$B:$F,L$6,0)</f>
        <v>Foreign</v>
      </c>
      <c r="M12530" s="2" t="str">
        <f>VLOOKUP($C12530,Clients!$B:$F,M$6,0)</f>
        <v>VN</v>
      </c>
      <c r="N12530" s="2" t="str">
        <f>VLOOKUP($C12530,Clients!$B:$F,N$6,0)</f>
        <v>Vietnam</v>
      </c>
    </row>
    <row r="12531" spans="2:14" x14ac:dyDescent="0.2">
      <c r="B12531" s="8">
        <v>-940.80000000000007</v>
      </c>
      <c r="C12531" s="2" t="s">
        <v>18970</v>
      </c>
      <c r="D12531" s="2" t="s">
        <v>51</v>
      </c>
      <c r="E12531" s="8">
        <v>-1</v>
      </c>
      <c r="F12531" s="2" t="s">
        <v>18974</v>
      </c>
      <c r="G12531" s="2" t="s">
        <v>13082</v>
      </c>
      <c r="H12531" s="9">
        <v>42437</v>
      </c>
      <c r="I12531" s="2">
        <v>2016</v>
      </c>
      <c r="J12531" s="2">
        <v>3</v>
      </c>
      <c r="K12531" s="2" t="str">
        <f>VLOOKUP($C12531,Clients!$B:$F,K$6,0)</f>
        <v>Yombu</v>
      </c>
      <c r="L12531" s="2" t="str">
        <f>VLOOKUP($C12531,Clients!$B:$F,L$6,0)</f>
        <v>Foreign</v>
      </c>
      <c r="M12531" s="2" t="str">
        <f>VLOOKUP($C12531,Clients!$B:$F,M$6,0)</f>
        <v>VN</v>
      </c>
      <c r="N12531" s="2" t="str">
        <f>VLOOKUP($C12531,Clients!$B:$F,N$6,0)</f>
        <v>Vietnam</v>
      </c>
    </row>
    <row r="12532" spans="2:14" x14ac:dyDescent="0.2">
      <c r="B12532" s="8">
        <v>4712.4000000000005</v>
      </c>
      <c r="C12532" s="2" t="s">
        <v>18975</v>
      </c>
      <c r="D12532" s="2" t="s">
        <v>51</v>
      </c>
      <c r="E12532" s="8">
        <v>0</v>
      </c>
      <c r="F12532" s="2" t="s">
        <v>18976</v>
      </c>
      <c r="G12532" s="2" t="s">
        <v>8590</v>
      </c>
      <c r="H12532" s="9">
        <v>42251</v>
      </c>
      <c r="I12532" s="2">
        <v>2015</v>
      </c>
      <c r="J12532" s="2">
        <v>9</v>
      </c>
      <c r="K12532" s="2" t="str">
        <f>VLOOKUP($C12532,Clients!$B:$F,K$6,0)</f>
        <v>Emard, Yundt and Smitham</v>
      </c>
      <c r="L12532" s="2" t="str">
        <f>VLOOKUP($C12532,Clients!$B:$F,L$6,0)</f>
        <v>Foreign</v>
      </c>
      <c r="M12532" s="2" t="str">
        <f>VLOOKUP($C12532,Clients!$B:$F,M$6,0)</f>
        <v>PS</v>
      </c>
      <c r="N12532" s="2" t="str">
        <f>VLOOKUP($C12532,Clients!$B:$F,N$6,0)</f>
        <v>Palestinian Territory</v>
      </c>
    </row>
    <row r="12533" spans="2:14" x14ac:dyDescent="0.2">
      <c r="B12533" s="8">
        <v>147</v>
      </c>
      <c r="C12533" s="2" t="s">
        <v>18977</v>
      </c>
      <c r="D12533" s="2" t="s">
        <v>51</v>
      </c>
      <c r="E12533" s="8">
        <v>0</v>
      </c>
      <c r="F12533" s="2" t="s">
        <v>18978</v>
      </c>
      <c r="G12533" s="2" t="s">
        <v>18979</v>
      </c>
      <c r="H12533" s="9">
        <v>42270</v>
      </c>
      <c r="I12533" s="2">
        <v>2015</v>
      </c>
      <c r="J12533" s="2">
        <v>9</v>
      </c>
      <c r="K12533" s="2" t="str">
        <f>VLOOKUP($C12533,Clients!$B:$F,K$6,0)</f>
        <v>Davis, Parker and Miller</v>
      </c>
      <c r="L12533" s="2" t="str">
        <f>VLOOKUP($C12533,Clients!$B:$F,L$6,0)</f>
        <v>Foreign</v>
      </c>
      <c r="M12533" s="2" t="str">
        <f>VLOOKUP($C12533,Clients!$B:$F,M$6,0)</f>
        <v>CN</v>
      </c>
      <c r="N12533" s="2" t="str">
        <f>VLOOKUP($C12533,Clients!$B:$F,N$6,0)</f>
        <v>China</v>
      </c>
    </row>
    <row r="12534" spans="2:14" x14ac:dyDescent="0.2">
      <c r="B12534" s="8">
        <v>441</v>
      </c>
      <c r="C12534" s="2" t="s">
        <v>18980</v>
      </c>
      <c r="D12534" s="2" t="s">
        <v>51</v>
      </c>
      <c r="E12534" s="8">
        <v>0</v>
      </c>
      <c r="F12534" s="2" t="s">
        <v>18981</v>
      </c>
      <c r="G12534" s="2" t="s">
        <v>18982</v>
      </c>
      <c r="H12534" s="9">
        <v>42271</v>
      </c>
      <c r="I12534" s="2">
        <v>2015</v>
      </c>
      <c r="J12534" s="2">
        <v>9</v>
      </c>
      <c r="K12534" s="2" t="str">
        <f>VLOOKUP($C12534,Clients!$B:$F,K$6,0)</f>
        <v>Cronin Inc</v>
      </c>
      <c r="L12534" s="2" t="str">
        <f>VLOOKUP($C12534,Clients!$B:$F,L$6,0)</f>
        <v>Foreign</v>
      </c>
      <c r="M12534" s="2" t="str">
        <f>VLOOKUP($C12534,Clients!$B:$F,M$6,0)</f>
        <v>PH</v>
      </c>
      <c r="N12534" s="2" t="str">
        <f>VLOOKUP($C12534,Clients!$B:$F,N$6,0)</f>
        <v>Philippines</v>
      </c>
    </row>
    <row r="12535" spans="2:14" x14ac:dyDescent="0.2">
      <c r="B12535" s="8">
        <v>210</v>
      </c>
      <c r="C12535" s="2" t="s">
        <v>18983</v>
      </c>
      <c r="D12535" s="2" t="s">
        <v>51</v>
      </c>
      <c r="E12535" s="8">
        <v>0</v>
      </c>
      <c r="F12535" s="2" t="s">
        <v>18984</v>
      </c>
      <c r="G12535" s="2" t="s">
        <v>10009</v>
      </c>
      <c r="H12535" s="9">
        <v>42272</v>
      </c>
      <c r="I12535" s="2">
        <v>2015</v>
      </c>
      <c r="J12535" s="2">
        <v>9</v>
      </c>
      <c r="K12535" s="2" t="str">
        <f>VLOOKUP($C12535,Clients!$B:$F,K$6,0)</f>
        <v>Hansen-Dietrich</v>
      </c>
      <c r="L12535" s="2" t="str">
        <f>VLOOKUP($C12535,Clients!$B:$F,L$6,0)</f>
        <v>Foreign</v>
      </c>
      <c r="M12535" s="2" t="str">
        <f>VLOOKUP($C12535,Clients!$B:$F,M$6,0)</f>
        <v>PH</v>
      </c>
      <c r="N12535" s="2" t="str">
        <f>VLOOKUP($C12535,Clients!$B:$F,N$6,0)</f>
        <v>Philippines</v>
      </c>
    </row>
    <row r="12536" spans="2:14" x14ac:dyDescent="0.2">
      <c r="B12536" s="8">
        <v>-210</v>
      </c>
      <c r="C12536" s="2" t="s">
        <v>18983</v>
      </c>
      <c r="D12536" s="2" t="s">
        <v>51</v>
      </c>
      <c r="E12536" s="8">
        <v>0</v>
      </c>
      <c r="F12536" s="2" t="s">
        <v>18985</v>
      </c>
      <c r="G12536" s="2" t="s">
        <v>10009</v>
      </c>
      <c r="H12536" s="9">
        <v>42272</v>
      </c>
      <c r="I12536" s="2">
        <v>2015</v>
      </c>
      <c r="J12536" s="2">
        <v>9</v>
      </c>
      <c r="K12536" s="2" t="str">
        <f>VLOOKUP($C12536,Clients!$B:$F,K$6,0)</f>
        <v>Hansen-Dietrich</v>
      </c>
      <c r="L12536" s="2" t="str">
        <f>VLOOKUP($C12536,Clients!$B:$F,L$6,0)</f>
        <v>Foreign</v>
      </c>
      <c r="M12536" s="2" t="str">
        <f>VLOOKUP($C12536,Clients!$B:$F,M$6,0)</f>
        <v>PH</v>
      </c>
      <c r="N12536" s="2" t="str">
        <f>VLOOKUP($C12536,Clients!$B:$F,N$6,0)</f>
        <v>Philippines</v>
      </c>
    </row>
    <row r="12537" spans="2:14" x14ac:dyDescent="0.2">
      <c r="B12537" s="8">
        <v>210</v>
      </c>
      <c r="C12537" s="2" t="s">
        <v>18983</v>
      </c>
      <c r="D12537" s="2" t="s">
        <v>51</v>
      </c>
      <c r="E12537" s="8">
        <v>0</v>
      </c>
      <c r="F12537" s="2" t="s">
        <v>18986</v>
      </c>
      <c r="G12537" s="2" t="s">
        <v>18987</v>
      </c>
      <c r="H12537" s="9">
        <v>42272</v>
      </c>
      <c r="I12537" s="2">
        <v>2015</v>
      </c>
      <c r="J12537" s="2">
        <v>9</v>
      </c>
      <c r="K12537" s="2" t="str">
        <f>VLOOKUP($C12537,Clients!$B:$F,K$6,0)</f>
        <v>Hansen-Dietrich</v>
      </c>
      <c r="L12537" s="2" t="str">
        <f>VLOOKUP($C12537,Clients!$B:$F,L$6,0)</f>
        <v>Foreign</v>
      </c>
      <c r="M12537" s="2" t="str">
        <f>VLOOKUP($C12537,Clients!$B:$F,M$6,0)</f>
        <v>PH</v>
      </c>
      <c r="N12537" s="2" t="str">
        <f>VLOOKUP($C12537,Clients!$B:$F,N$6,0)</f>
        <v>Philippines</v>
      </c>
    </row>
    <row r="12538" spans="2:14" x14ac:dyDescent="0.2">
      <c r="B12538" s="8">
        <v>147</v>
      </c>
      <c r="C12538" s="2" t="s">
        <v>18988</v>
      </c>
      <c r="D12538" s="2" t="s">
        <v>51</v>
      </c>
      <c r="E12538" s="8">
        <v>0</v>
      </c>
      <c r="F12538" s="2" t="s">
        <v>18989</v>
      </c>
      <c r="G12538" s="2" t="s">
        <v>18990</v>
      </c>
      <c r="H12538" s="9">
        <v>42272</v>
      </c>
      <c r="I12538" s="2">
        <v>2015</v>
      </c>
      <c r="J12538" s="2">
        <v>9</v>
      </c>
      <c r="K12538" s="2" t="str">
        <f>VLOOKUP($C12538,Clients!$B:$F,K$6,0)</f>
        <v>Herzog, Little and Conn</v>
      </c>
      <c r="L12538" s="2" t="str">
        <f>VLOOKUP($C12538,Clients!$B:$F,L$6,0)</f>
        <v>Foreign</v>
      </c>
      <c r="M12538" s="2" t="str">
        <f>VLOOKUP($C12538,Clients!$B:$F,M$6,0)</f>
        <v>FR</v>
      </c>
      <c r="N12538" s="2" t="str">
        <f>VLOOKUP($C12538,Clients!$B:$F,N$6,0)</f>
        <v>France</v>
      </c>
    </row>
    <row r="12539" spans="2:14" x14ac:dyDescent="0.2">
      <c r="B12539" s="8">
        <v>7110.6</v>
      </c>
      <c r="C12539" s="2" t="s">
        <v>18991</v>
      </c>
      <c r="D12539" s="2" t="s">
        <v>16</v>
      </c>
      <c r="E12539" s="8">
        <v>1</v>
      </c>
      <c r="F12539" s="2" t="s">
        <v>18992</v>
      </c>
      <c r="G12539" s="2" t="s">
        <v>18993</v>
      </c>
      <c r="H12539" s="9">
        <v>42340</v>
      </c>
      <c r="I12539" s="2">
        <v>2015</v>
      </c>
      <c r="J12539" s="2">
        <v>12</v>
      </c>
      <c r="K12539" s="2" t="str">
        <f>VLOOKUP($C12539,Clients!$B:$F,K$6,0)</f>
        <v>Chatterpoint</v>
      </c>
      <c r="L12539" s="2" t="str">
        <f>VLOOKUP($C12539,Clients!$B:$F,L$6,0)</f>
        <v>Foreign</v>
      </c>
      <c r="M12539" s="2" t="str">
        <f>VLOOKUP($C12539,Clients!$B:$F,M$6,0)</f>
        <v>MA</v>
      </c>
      <c r="N12539" s="2" t="str">
        <f>VLOOKUP($C12539,Clients!$B:$F,N$6,0)</f>
        <v>Morocco</v>
      </c>
    </row>
    <row r="12540" spans="2:14" x14ac:dyDescent="0.2">
      <c r="B12540" s="8">
        <v>7392</v>
      </c>
      <c r="C12540" s="2" t="s">
        <v>18991</v>
      </c>
      <c r="D12540" s="2" t="s">
        <v>51</v>
      </c>
      <c r="E12540" s="8">
        <v>1</v>
      </c>
      <c r="F12540" s="2" t="s">
        <v>18994</v>
      </c>
      <c r="G12540" s="2" t="s">
        <v>4665</v>
      </c>
      <c r="H12540" s="9">
        <v>42412</v>
      </c>
      <c r="I12540" s="2">
        <v>2016</v>
      </c>
      <c r="J12540" s="2">
        <v>2</v>
      </c>
      <c r="K12540" s="2" t="str">
        <f>VLOOKUP($C12540,Clients!$B:$F,K$6,0)</f>
        <v>Chatterpoint</v>
      </c>
      <c r="L12540" s="2" t="str">
        <f>VLOOKUP($C12540,Clients!$B:$F,L$6,0)</f>
        <v>Foreign</v>
      </c>
      <c r="M12540" s="2" t="str">
        <f>VLOOKUP($C12540,Clients!$B:$F,M$6,0)</f>
        <v>MA</v>
      </c>
      <c r="N12540" s="2" t="str">
        <f>VLOOKUP($C12540,Clients!$B:$F,N$6,0)</f>
        <v>Morocco</v>
      </c>
    </row>
    <row r="12541" spans="2:14" x14ac:dyDescent="0.2">
      <c r="B12541" s="8">
        <v>7232.5259999999998</v>
      </c>
      <c r="C12541" s="2" t="s">
        <v>18991</v>
      </c>
      <c r="D12541" s="2" t="s">
        <v>16</v>
      </c>
      <c r="E12541" s="8">
        <v>21</v>
      </c>
      <c r="F12541" s="2" t="s">
        <v>18995</v>
      </c>
      <c r="G12541" s="2" t="s">
        <v>18996</v>
      </c>
      <c r="H12541" s="9">
        <v>42422</v>
      </c>
      <c r="I12541" s="2">
        <v>2016</v>
      </c>
      <c r="J12541" s="2">
        <v>2</v>
      </c>
      <c r="K12541" s="2" t="str">
        <f>VLOOKUP($C12541,Clients!$B:$F,K$6,0)</f>
        <v>Chatterpoint</v>
      </c>
      <c r="L12541" s="2" t="str">
        <f>VLOOKUP($C12541,Clients!$B:$F,L$6,0)</f>
        <v>Foreign</v>
      </c>
      <c r="M12541" s="2" t="str">
        <f>VLOOKUP($C12541,Clients!$B:$F,M$6,0)</f>
        <v>MA</v>
      </c>
      <c r="N12541" s="2" t="str">
        <f>VLOOKUP($C12541,Clients!$B:$F,N$6,0)</f>
        <v>Morocco</v>
      </c>
    </row>
    <row r="12542" spans="2:14" x14ac:dyDescent="0.2">
      <c r="B12542" s="8">
        <v>1068.48</v>
      </c>
      <c r="C12542" s="2" t="s">
        <v>18991</v>
      </c>
      <c r="D12542" s="2" t="s">
        <v>16</v>
      </c>
      <c r="E12542" s="8">
        <v>210</v>
      </c>
      <c r="F12542" s="2" t="s">
        <v>18997</v>
      </c>
      <c r="G12542" s="2" t="s">
        <v>18998</v>
      </c>
      <c r="H12542" s="9">
        <v>42422</v>
      </c>
      <c r="I12542" s="2">
        <v>2016</v>
      </c>
      <c r="J12542" s="2">
        <v>2</v>
      </c>
      <c r="K12542" s="2" t="str">
        <f>VLOOKUP($C12542,Clients!$B:$F,K$6,0)</f>
        <v>Chatterpoint</v>
      </c>
      <c r="L12542" s="2" t="str">
        <f>VLOOKUP($C12542,Clients!$B:$F,L$6,0)</f>
        <v>Foreign</v>
      </c>
      <c r="M12542" s="2" t="str">
        <f>VLOOKUP($C12542,Clients!$B:$F,M$6,0)</f>
        <v>MA</v>
      </c>
      <c r="N12542" s="2" t="str">
        <f>VLOOKUP($C12542,Clients!$B:$F,N$6,0)</f>
        <v>Morocco</v>
      </c>
    </row>
    <row r="12543" spans="2:14" x14ac:dyDescent="0.2">
      <c r="B12543" s="8">
        <v>13141.800000000001</v>
      </c>
      <c r="C12543" s="2" t="s">
        <v>18991</v>
      </c>
      <c r="D12543" s="2" t="s">
        <v>16</v>
      </c>
      <c r="E12543" s="8">
        <v>3</v>
      </c>
      <c r="F12543" s="2" t="s">
        <v>18999</v>
      </c>
      <c r="G12543" s="2" t="s">
        <v>19000</v>
      </c>
      <c r="H12543" s="9">
        <v>42474</v>
      </c>
      <c r="I12543" s="2">
        <v>2016</v>
      </c>
      <c r="J12543" s="2">
        <v>4</v>
      </c>
      <c r="K12543" s="2" t="str">
        <f>VLOOKUP($C12543,Clients!$B:$F,K$6,0)</f>
        <v>Chatterpoint</v>
      </c>
      <c r="L12543" s="2" t="str">
        <f>VLOOKUP($C12543,Clients!$B:$F,L$6,0)</f>
        <v>Foreign</v>
      </c>
      <c r="M12543" s="2" t="str">
        <f>VLOOKUP($C12543,Clients!$B:$F,M$6,0)</f>
        <v>MA</v>
      </c>
      <c r="N12543" s="2" t="str">
        <f>VLOOKUP($C12543,Clients!$B:$F,N$6,0)</f>
        <v>Morocco</v>
      </c>
    </row>
    <row r="12544" spans="2:14" x14ac:dyDescent="0.2">
      <c r="B12544" s="8">
        <v>2657.9280000000003</v>
      </c>
      <c r="C12544" s="2" t="s">
        <v>18991</v>
      </c>
      <c r="D12544" s="2" t="s">
        <v>16</v>
      </c>
      <c r="E12544" s="8">
        <v>6</v>
      </c>
      <c r="F12544" s="2" t="s">
        <v>19001</v>
      </c>
      <c r="G12544" s="2" t="s">
        <v>19002</v>
      </c>
      <c r="H12544" s="9">
        <v>42502</v>
      </c>
      <c r="I12544" s="2">
        <v>2016</v>
      </c>
      <c r="J12544" s="2">
        <v>5</v>
      </c>
      <c r="K12544" s="2" t="str">
        <f>VLOOKUP($C12544,Clients!$B:$F,K$6,0)</f>
        <v>Chatterpoint</v>
      </c>
      <c r="L12544" s="2" t="str">
        <f>VLOOKUP($C12544,Clients!$B:$F,L$6,0)</f>
        <v>Foreign</v>
      </c>
      <c r="M12544" s="2" t="str">
        <f>VLOOKUP($C12544,Clients!$B:$F,M$6,0)</f>
        <v>MA</v>
      </c>
      <c r="N12544" s="2" t="str">
        <f>VLOOKUP($C12544,Clients!$B:$F,N$6,0)</f>
        <v>Morocco</v>
      </c>
    </row>
    <row r="12545" spans="2:14" x14ac:dyDescent="0.2">
      <c r="B12545" s="8">
        <v>1527.876</v>
      </c>
      <c r="C12545" s="2" t="s">
        <v>18991</v>
      </c>
      <c r="D12545" s="2" t="s">
        <v>16</v>
      </c>
      <c r="E12545" s="8">
        <v>112</v>
      </c>
      <c r="F12545" s="2" t="s">
        <v>19003</v>
      </c>
      <c r="G12545" s="2" t="s">
        <v>19004</v>
      </c>
      <c r="H12545" s="9">
        <v>42502</v>
      </c>
      <c r="I12545" s="2">
        <v>2016</v>
      </c>
      <c r="J12545" s="2">
        <v>5</v>
      </c>
      <c r="K12545" s="2" t="str">
        <f>VLOOKUP($C12545,Clients!$B:$F,K$6,0)</f>
        <v>Chatterpoint</v>
      </c>
      <c r="L12545" s="2" t="str">
        <f>VLOOKUP($C12545,Clients!$B:$F,L$6,0)</f>
        <v>Foreign</v>
      </c>
      <c r="M12545" s="2" t="str">
        <f>VLOOKUP($C12545,Clients!$B:$F,M$6,0)</f>
        <v>MA</v>
      </c>
      <c r="N12545" s="2" t="str">
        <f>VLOOKUP($C12545,Clients!$B:$F,N$6,0)</f>
        <v>Morocco</v>
      </c>
    </row>
    <row r="12546" spans="2:14" x14ac:dyDescent="0.2">
      <c r="B12546" s="8">
        <v>4859.1060000000007</v>
      </c>
      <c r="C12546" s="2" t="s">
        <v>18991</v>
      </c>
      <c r="D12546" s="2" t="s">
        <v>16</v>
      </c>
      <c r="E12546" s="8">
        <v>9</v>
      </c>
      <c r="F12546" s="2" t="s">
        <v>19005</v>
      </c>
      <c r="G12546" s="2" t="s">
        <v>19006</v>
      </c>
      <c r="H12546" s="9">
        <v>42529</v>
      </c>
      <c r="I12546" s="2">
        <v>2016</v>
      </c>
      <c r="J12546" s="2">
        <v>6</v>
      </c>
      <c r="K12546" s="2" t="str">
        <f>VLOOKUP($C12546,Clients!$B:$F,K$6,0)</f>
        <v>Chatterpoint</v>
      </c>
      <c r="L12546" s="2" t="str">
        <f>VLOOKUP($C12546,Clients!$B:$F,L$6,0)</f>
        <v>Foreign</v>
      </c>
      <c r="M12546" s="2" t="str">
        <f>VLOOKUP($C12546,Clients!$B:$F,M$6,0)</f>
        <v>MA</v>
      </c>
      <c r="N12546" s="2" t="str">
        <f>VLOOKUP($C12546,Clients!$B:$F,N$6,0)</f>
        <v>Morocco</v>
      </c>
    </row>
    <row r="12547" spans="2:14" x14ac:dyDescent="0.2">
      <c r="B12547" s="8">
        <v>6720</v>
      </c>
      <c r="C12547" s="2" t="s">
        <v>18991</v>
      </c>
      <c r="D12547" s="2" t="s">
        <v>51</v>
      </c>
      <c r="E12547" s="8">
        <v>1</v>
      </c>
      <c r="F12547" s="2" t="s">
        <v>19007</v>
      </c>
      <c r="G12547" s="2" t="s">
        <v>19008</v>
      </c>
      <c r="H12547" s="9">
        <v>42535</v>
      </c>
      <c r="I12547" s="2">
        <v>2016</v>
      </c>
      <c r="J12547" s="2">
        <v>6</v>
      </c>
      <c r="K12547" s="2" t="str">
        <f>VLOOKUP($C12547,Clients!$B:$F,K$6,0)</f>
        <v>Chatterpoint</v>
      </c>
      <c r="L12547" s="2" t="str">
        <f>VLOOKUP($C12547,Clients!$B:$F,L$6,0)</f>
        <v>Foreign</v>
      </c>
      <c r="M12547" s="2" t="str">
        <f>VLOOKUP($C12547,Clients!$B:$F,M$6,0)</f>
        <v>MA</v>
      </c>
      <c r="N12547" s="2" t="str">
        <f>VLOOKUP($C12547,Clients!$B:$F,N$6,0)</f>
        <v>Morocco</v>
      </c>
    </row>
    <row r="12548" spans="2:14" x14ac:dyDescent="0.2">
      <c r="B12548" s="8">
        <v>0</v>
      </c>
      <c r="C12548" s="2" t="s">
        <v>18991</v>
      </c>
      <c r="D12548" s="2" t="s">
        <v>46</v>
      </c>
      <c r="E12548" s="8">
        <v>4.4800000000000004</v>
      </c>
      <c r="F12548" s="2" t="s">
        <v>19009</v>
      </c>
      <c r="G12548" s="2" t="s">
        <v>19010</v>
      </c>
      <c r="H12548" s="9">
        <v>42860</v>
      </c>
      <c r="I12548" s="2">
        <v>2017</v>
      </c>
      <c r="J12548" s="2">
        <v>5</v>
      </c>
      <c r="K12548" s="2" t="str">
        <f>VLOOKUP($C12548,Clients!$B:$F,K$6,0)</f>
        <v>Chatterpoint</v>
      </c>
      <c r="L12548" s="2" t="str">
        <f>VLOOKUP($C12548,Clients!$B:$F,L$6,0)</f>
        <v>Foreign</v>
      </c>
      <c r="M12548" s="2" t="str">
        <f>VLOOKUP($C12548,Clients!$B:$F,M$6,0)</f>
        <v>MA</v>
      </c>
      <c r="N12548" s="2" t="str">
        <f>VLOOKUP($C12548,Clients!$B:$F,N$6,0)</f>
        <v>Morocco</v>
      </c>
    </row>
    <row r="12549" spans="2:14" x14ac:dyDescent="0.2">
      <c r="B12549" s="8">
        <v>2935.8</v>
      </c>
      <c r="C12549" s="2" t="s">
        <v>19011</v>
      </c>
      <c r="D12549" s="2" t="s">
        <v>51</v>
      </c>
      <c r="E12549" s="8">
        <v>1</v>
      </c>
      <c r="F12549" s="2" t="s">
        <v>19012</v>
      </c>
      <c r="G12549" s="2" t="s">
        <v>12846</v>
      </c>
      <c r="H12549" s="9">
        <v>42299</v>
      </c>
      <c r="I12549" s="2">
        <v>2015</v>
      </c>
      <c r="J12549" s="2">
        <v>10</v>
      </c>
      <c r="K12549" s="2" t="str">
        <f>VLOOKUP($C12549,Clients!$B:$F,K$6,0)</f>
        <v>Wordify</v>
      </c>
      <c r="L12549" s="2" t="str">
        <f>VLOOKUP($C12549,Clients!$B:$F,L$6,0)</f>
        <v>Foreign</v>
      </c>
      <c r="M12549" s="2" t="str">
        <f>VLOOKUP($C12549,Clients!$B:$F,M$6,0)</f>
        <v>PK</v>
      </c>
      <c r="N12549" s="2" t="str">
        <f>VLOOKUP($C12549,Clients!$B:$F,N$6,0)</f>
        <v>Pakistan</v>
      </c>
    </row>
    <row r="12550" spans="2:14" x14ac:dyDescent="0.2">
      <c r="B12550" s="8">
        <v>819</v>
      </c>
      <c r="C12550" s="2" t="s">
        <v>19013</v>
      </c>
      <c r="D12550" s="2" t="s">
        <v>51</v>
      </c>
      <c r="E12550" s="8">
        <v>1</v>
      </c>
      <c r="F12550" s="2" t="s">
        <v>19014</v>
      </c>
      <c r="G12550" s="2" t="s">
        <v>10739</v>
      </c>
      <c r="H12550" s="9">
        <v>42300</v>
      </c>
      <c r="I12550" s="2">
        <v>2015</v>
      </c>
      <c r="J12550" s="2">
        <v>10</v>
      </c>
      <c r="K12550" s="2" t="str">
        <f>VLOOKUP($C12550,Clients!$B:$F,K$6,0)</f>
        <v>Blanda LLC</v>
      </c>
      <c r="L12550" s="2" t="str">
        <f>VLOOKUP($C12550,Clients!$B:$F,L$6,0)</f>
        <v>Foreign</v>
      </c>
      <c r="M12550" s="2" t="str">
        <f>VLOOKUP($C12550,Clients!$B:$F,M$6,0)</f>
        <v>PK</v>
      </c>
      <c r="N12550" s="2" t="str">
        <f>VLOOKUP($C12550,Clients!$B:$F,N$6,0)</f>
        <v>Pakistan</v>
      </c>
    </row>
    <row r="12551" spans="2:14" x14ac:dyDescent="0.2">
      <c r="B12551" s="8">
        <v>831.6</v>
      </c>
      <c r="C12551" s="2" t="s">
        <v>19013</v>
      </c>
      <c r="D12551" s="2" t="s">
        <v>51</v>
      </c>
      <c r="E12551" s="8">
        <v>1</v>
      </c>
      <c r="F12551" s="2" t="s">
        <v>19015</v>
      </c>
      <c r="G12551" s="2" t="s">
        <v>3604</v>
      </c>
      <c r="H12551" s="9">
        <v>42670</v>
      </c>
      <c r="I12551" s="2">
        <v>2016</v>
      </c>
      <c r="J12551" s="2">
        <v>10</v>
      </c>
      <c r="K12551" s="2" t="str">
        <f>VLOOKUP($C12551,Clients!$B:$F,K$6,0)</f>
        <v>Blanda LLC</v>
      </c>
      <c r="L12551" s="2" t="str">
        <f>VLOOKUP($C12551,Clients!$B:$F,L$6,0)</f>
        <v>Foreign</v>
      </c>
      <c r="M12551" s="2" t="str">
        <f>VLOOKUP($C12551,Clients!$B:$F,M$6,0)</f>
        <v>PK</v>
      </c>
      <c r="N12551" s="2" t="str">
        <f>VLOOKUP($C12551,Clients!$B:$F,N$6,0)</f>
        <v>Pakistan</v>
      </c>
    </row>
    <row r="12552" spans="2:14" x14ac:dyDescent="0.2">
      <c r="B12552" s="8">
        <v>550.78800000000001</v>
      </c>
      <c r="C12552" s="2" t="s">
        <v>19016</v>
      </c>
      <c r="D12552" s="2" t="s">
        <v>51</v>
      </c>
      <c r="E12552" s="8">
        <v>16</v>
      </c>
      <c r="F12552" s="2" t="s">
        <v>19017</v>
      </c>
      <c r="G12552" s="2" t="s">
        <v>3555</v>
      </c>
      <c r="H12552" s="9">
        <v>42318</v>
      </c>
      <c r="I12552" s="2">
        <v>2015</v>
      </c>
      <c r="J12552" s="2">
        <v>11</v>
      </c>
      <c r="K12552" s="2" t="str">
        <f>VLOOKUP($C12552,Clients!$B:$F,K$6,0)</f>
        <v>Donnelly Inc</v>
      </c>
      <c r="L12552" s="2" t="str">
        <f>VLOOKUP($C12552,Clients!$B:$F,L$6,0)</f>
        <v>Foreign</v>
      </c>
      <c r="M12552" s="2" t="str">
        <f>VLOOKUP($C12552,Clients!$B:$F,M$6,0)</f>
        <v>RU</v>
      </c>
      <c r="N12552" s="2" t="str">
        <f>VLOOKUP($C12552,Clients!$B:$F,N$6,0)</f>
        <v>Russia</v>
      </c>
    </row>
    <row r="12553" spans="2:14" x14ac:dyDescent="0.2">
      <c r="B12553" s="8">
        <v>11508</v>
      </c>
      <c r="C12553" s="2" t="s">
        <v>19018</v>
      </c>
      <c r="D12553" s="2" t="s">
        <v>20</v>
      </c>
      <c r="E12553" s="8">
        <v>3</v>
      </c>
      <c r="F12553" s="2" t="s">
        <v>19019</v>
      </c>
      <c r="G12553" s="2" t="s">
        <v>19020</v>
      </c>
      <c r="H12553" s="9">
        <v>42404</v>
      </c>
      <c r="I12553" s="2">
        <v>2016</v>
      </c>
      <c r="J12553" s="2">
        <v>2</v>
      </c>
      <c r="K12553" s="2" t="str">
        <f>VLOOKUP($C12553,Clients!$B:$F,K$6,0)</f>
        <v>Eazzy</v>
      </c>
      <c r="L12553" s="2" t="str">
        <f>VLOOKUP($C12553,Clients!$B:$F,L$6,0)</f>
        <v>Foreign</v>
      </c>
      <c r="M12553" s="2" t="str">
        <f>VLOOKUP($C12553,Clients!$B:$F,M$6,0)</f>
        <v>HN</v>
      </c>
      <c r="N12553" s="2" t="str">
        <f>VLOOKUP($C12553,Clients!$B:$F,N$6,0)</f>
        <v>Honduras</v>
      </c>
    </row>
    <row r="12554" spans="2:14" x14ac:dyDescent="0.2">
      <c r="B12554" s="8">
        <v>541.80000000000007</v>
      </c>
      <c r="C12554" s="2" t="s">
        <v>19018</v>
      </c>
      <c r="D12554" s="2" t="s">
        <v>16</v>
      </c>
      <c r="E12554" s="8">
        <v>1</v>
      </c>
      <c r="F12554" s="2" t="s">
        <v>19019</v>
      </c>
      <c r="G12554" s="2" t="s">
        <v>19021</v>
      </c>
      <c r="H12554" s="9">
        <v>42404</v>
      </c>
      <c r="I12554" s="2">
        <v>2016</v>
      </c>
      <c r="J12554" s="2">
        <v>2</v>
      </c>
      <c r="K12554" s="2" t="str">
        <f>VLOOKUP($C12554,Clients!$B:$F,K$6,0)</f>
        <v>Eazzy</v>
      </c>
      <c r="L12554" s="2" t="str">
        <f>VLOOKUP($C12554,Clients!$B:$F,L$6,0)</f>
        <v>Foreign</v>
      </c>
      <c r="M12554" s="2" t="str">
        <f>VLOOKUP($C12554,Clients!$B:$F,M$6,0)</f>
        <v>HN</v>
      </c>
      <c r="N12554" s="2" t="str">
        <f>VLOOKUP($C12554,Clients!$B:$F,N$6,0)</f>
        <v>Honduras</v>
      </c>
    </row>
    <row r="12555" spans="2:14" x14ac:dyDescent="0.2">
      <c r="B12555" s="8">
        <v>8811.39</v>
      </c>
      <c r="C12555" s="2" t="s">
        <v>19022</v>
      </c>
      <c r="D12555" s="2" t="s">
        <v>51</v>
      </c>
      <c r="E12555" s="8">
        <v>17</v>
      </c>
      <c r="F12555" s="2" t="s">
        <v>19023</v>
      </c>
      <c r="G12555" s="2" t="s">
        <v>19024</v>
      </c>
      <c r="H12555" s="9">
        <v>42303</v>
      </c>
      <c r="I12555" s="2">
        <v>2015</v>
      </c>
      <c r="J12555" s="2">
        <v>10</v>
      </c>
      <c r="K12555" s="2" t="str">
        <f>VLOOKUP($C12555,Clients!$B:$F,K$6,0)</f>
        <v>Yodoo</v>
      </c>
      <c r="L12555" s="2" t="str">
        <f>VLOOKUP($C12555,Clients!$B:$F,L$6,0)</f>
        <v>Foreign</v>
      </c>
      <c r="M12555" s="2" t="str">
        <f>VLOOKUP($C12555,Clients!$B:$F,M$6,0)</f>
        <v>CO</v>
      </c>
      <c r="N12555" s="2" t="str">
        <f>VLOOKUP($C12555,Clients!$B:$F,N$6,0)</f>
        <v>Colombia</v>
      </c>
    </row>
    <row r="12556" spans="2:14" x14ac:dyDescent="0.2">
      <c r="B12556" s="8">
        <v>3183.6</v>
      </c>
      <c r="C12556" s="2" t="s">
        <v>19025</v>
      </c>
      <c r="D12556" s="2" t="s">
        <v>51</v>
      </c>
      <c r="E12556" s="8">
        <v>3</v>
      </c>
      <c r="F12556" s="2" t="s">
        <v>19026</v>
      </c>
      <c r="G12556" s="2" t="s">
        <v>10788</v>
      </c>
      <c r="H12556" s="9">
        <v>42320</v>
      </c>
      <c r="I12556" s="2">
        <v>2015</v>
      </c>
      <c r="J12556" s="2">
        <v>11</v>
      </c>
      <c r="K12556" s="2" t="str">
        <f>VLOOKUP($C12556,Clients!$B:$F,K$6,0)</f>
        <v>Dickinson Inc</v>
      </c>
      <c r="L12556" s="2" t="str">
        <f>VLOOKUP($C12556,Clients!$B:$F,L$6,0)</f>
        <v>Foreign</v>
      </c>
      <c r="M12556" s="2" t="str">
        <f>VLOOKUP($C12556,Clients!$B:$F,M$6,0)</f>
        <v>CN</v>
      </c>
      <c r="N12556" s="2" t="str">
        <f>VLOOKUP($C12556,Clients!$B:$F,N$6,0)</f>
        <v>China</v>
      </c>
    </row>
    <row r="12557" spans="2:14" x14ac:dyDescent="0.2">
      <c r="B12557" s="8">
        <v>162000.72</v>
      </c>
      <c r="C12557" s="2" t="s">
        <v>19027</v>
      </c>
      <c r="D12557" s="2" t="s">
        <v>16</v>
      </c>
      <c r="E12557" s="8">
        <v>240</v>
      </c>
      <c r="F12557" s="2" t="s">
        <v>19028</v>
      </c>
      <c r="G12557" s="2" t="s">
        <v>19029</v>
      </c>
      <c r="H12557" s="9">
        <v>43031</v>
      </c>
      <c r="I12557" s="2">
        <v>2017</v>
      </c>
      <c r="J12557" s="2">
        <v>10</v>
      </c>
      <c r="K12557" s="2" t="str">
        <f>VLOOKUP($C12557,Clients!$B:$F,K$6,0)</f>
        <v>Fiveclub</v>
      </c>
      <c r="L12557" s="2" t="str">
        <f>VLOOKUP($C12557,Clients!$B:$F,L$6,0)</f>
        <v>Foreign</v>
      </c>
      <c r="M12557" s="2" t="str">
        <f>VLOOKUP($C12557,Clients!$B:$F,M$6,0)</f>
        <v>PL</v>
      </c>
      <c r="N12557" s="2" t="str">
        <f>VLOOKUP($C12557,Clients!$B:$F,N$6,0)</f>
        <v>Poland</v>
      </c>
    </row>
    <row r="12558" spans="2:14" x14ac:dyDescent="0.2">
      <c r="B12558" s="8">
        <v>87524.22</v>
      </c>
      <c r="C12558" s="2" t="s">
        <v>19027</v>
      </c>
      <c r="D12558" s="2" t="s">
        <v>16</v>
      </c>
      <c r="E12558" s="8">
        <v>225</v>
      </c>
      <c r="F12558" s="2" t="s">
        <v>19028</v>
      </c>
      <c r="G12558" s="2" t="s">
        <v>19030</v>
      </c>
      <c r="H12558" s="9">
        <v>43035</v>
      </c>
      <c r="I12558" s="2">
        <v>2017</v>
      </c>
      <c r="J12558" s="2">
        <v>10</v>
      </c>
      <c r="K12558" s="2" t="str">
        <f>VLOOKUP($C12558,Clients!$B:$F,K$6,0)</f>
        <v>Fiveclub</v>
      </c>
      <c r="L12558" s="2" t="str">
        <f>VLOOKUP($C12558,Clients!$B:$F,L$6,0)</f>
        <v>Foreign</v>
      </c>
      <c r="M12558" s="2" t="str">
        <f>VLOOKUP($C12558,Clients!$B:$F,M$6,0)</f>
        <v>PL</v>
      </c>
      <c r="N12558" s="2" t="str">
        <f>VLOOKUP($C12558,Clients!$B:$F,N$6,0)</f>
        <v>Poland</v>
      </c>
    </row>
    <row r="12559" spans="2:14" x14ac:dyDescent="0.2">
      <c r="B12559" s="8">
        <v>-2402.4</v>
      </c>
      <c r="C12559" s="2" t="s">
        <v>19027</v>
      </c>
      <c r="D12559" s="2" t="s">
        <v>51</v>
      </c>
      <c r="E12559" s="8">
        <v>0</v>
      </c>
      <c r="F12559" s="2" t="s">
        <v>19031</v>
      </c>
      <c r="G12559" s="2" t="s">
        <v>19032</v>
      </c>
      <c r="H12559" s="9">
        <v>43063</v>
      </c>
      <c r="I12559" s="2">
        <v>2017</v>
      </c>
      <c r="J12559" s="2">
        <v>11</v>
      </c>
      <c r="K12559" s="2" t="str">
        <f>VLOOKUP($C12559,Clients!$B:$F,K$6,0)</f>
        <v>Fiveclub</v>
      </c>
      <c r="L12559" s="2" t="str">
        <f>VLOOKUP($C12559,Clients!$B:$F,L$6,0)</f>
        <v>Foreign</v>
      </c>
      <c r="M12559" s="2" t="str">
        <f>VLOOKUP($C12559,Clients!$B:$F,M$6,0)</f>
        <v>PL</v>
      </c>
      <c r="N12559" s="2" t="str">
        <f>VLOOKUP($C12559,Clients!$B:$F,N$6,0)</f>
        <v>Poland</v>
      </c>
    </row>
    <row r="12560" spans="2:14" x14ac:dyDescent="0.2">
      <c r="B12560" s="8">
        <v>-1801.8000000000002</v>
      </c>
      <c r="C12560" s="2" t="s">
        <v>19027</v>
      </c>
      <c r="D12560" s="2" t="s">
        <v>51</v>
      </c>
      <c r="E12560" s="8">
        <v>0</v>
      </c>
      <c r="F12560" s="2" t="s">
        <v>19033</v>
      </c>
      <c r="G12560" s="2" t="s">
        <v>19034</v>
      </c>
      <c r="H12560" s="9">
        <v>43063</v>
      </c>
      <c r="I12560" s="2">
        <v>2017</v>
      </c>
      <c r="J12560" s="2">
        <v>11</v>
      </c>
      <c r="K12560" s="2" t="str">
        <f>VLOOKUP($C12560,Clients!$B:$F,K$6,0)</f>
        <v>Fiveclub</v>
      </c>
      <c r="L12560" s="2" t="str">
        <f>VLOOKUP($C12560,Clients!$B:$F,L$6,0)</f>
        <v>Foreign</v>
      </c>
      <c r="M12560" s="2" t="str">
        <f>VLOOKUP($C12560,Clients!$B:$F,M$6,0)</f>
        <v>PL</v>
      </c>
      <c r="N12560" s="2" t="str">
        <f>VLOOKUP($C12560,Clients!$B:$F,N$6,0)</f>
        <v>Poland</v>
      </c>
    </row>
    <row r="12561" spans="2:14" x14ac:dyDescent="0.2">
      <c r="B12561" s="8">
        <v>0</v>
      </c>
      <c r="C12561" s="2" t="s">
        <v>19027</v>
      </c>
      <c r="D12561" s="2" t="s">
        <v>195</v>
      </c>
      <c r="E12561" s="8">
        <v>286.60000000000002</v>
      </c>
      <c r="F12561" s="2" t="s">
        <v>19035</v>
      </c>
      <c r="G12561" s="2" t="s">
        <v>19036</v>
      </c>
      <c r="H12561" s="9">
        <v>43063</v>
      </c>
      <c r="I12561" s="2">
        <v>2017</v>
      </c>
      <c r="J12561" s="2">
        <v>11</v>
      </c>
      <c r="K12561" s="2" t="str">
        <f>VLOOKUP($C12561,Clients!$B:$F,K$6,0)</f>
        <v>Fiveclub</v>
      </c>
      <c r="L12561" s="2" t="str">
        <f>VLOOKUP($C12561,Clients!$B:$F,L$6,0)</f>
        <v>Foreign</v>
      </c>
      <c r="M12561" s="2" t="str">
        <f>VLOOKUP($C12561,Clients!$B:$F,M$6,0)</f>
        <v>PL</v>
      </c>
      <c r="N12561" s="2" t="str">
        <f>VLOOKUP($C12561,Clients!$B:$F,N$6,0)</f>
        <v>Poland</v>
      </c>
    </row>
    <row r="12562" spans="2:14" x14ac:dyDescent="0.2">
      <c r="B12562" s="8">
        <v>-5520.9000000000005</v>
      </c>
      <c r="C12562" s="2" t="s">
        <v>19027</v>
      </c>
      <c r="D12562" s="2" t="s">
        <v>51</v>
      </c>
      <c r="E12562" s="8">
        <v>0</v>
      </c>
      <c r="F12562" s="2" t="s">
        <v>19037</v>
      </c>
      <c r="G12562" s="2" t="s">
        <v>19038</v>
      </c>
      <c r="H12562" s="9">
        <v>43066</v>
      </c>
      <c r="I12562" s="2">
        <v>2017</v>
      </c>
      <c r="J12562" s="2">
        <v>11</v>
      </c>
      <c r="K12562" s="2" t="str">
        <f>VLOOKUP($C12562,Clients!$B:$F,K$6,0)</f>
        <v>Fiveclub</v>
      </c>
      <c r="L12562" s="2" t="str">
        <f>VLOOKUP($C12562,Clients!$B:$F,L$6,0)</f>
        <v>Foreign</v>
      </c>
      <c r="M12562" s="2" t="str">
        <f>VLOOKUP($C12562,Clients!$B:$F,M$6,0)</f>
        <v>PL</v>
      </c>
      <c r="N12562" s="2" t="str">
        <f>VLOOKUP($C12562,Clients!$B:$F,N$6,0)</f>
        <v>Poland</v>
      </c>
    </row>
    <row r="12563" spans="2:14" x14ac:dyDescent="0.2">
      <c r="B12563" s="8">
        <v>-117.60000000000001</v>
      </c>
      <c r="C12563" s="2" t="s">
        <v>19027</v>
      </c>
      <c r="D12563" s="2" t="s">
        <v>51</v>
      </c>
      <c r="E12563" s="8">
        <v>0</v>
      </c>
      <c r="F12563" s="2" t="s">
        <v>19039</v>
      </c>
      <c r="G12563" s="2" t="s">
        <v>19040</v>
      </c>
      <c r="H12563" s="9">
        <v>43066</v>
      </c>
      <c r="I12563" s="2">
        <v>2017</v>
      </c>
      <c r="J12563" s="2">
        <v>11</v>
      </c>
      <c r="K12563" s="2" t="str">
        <f>VLOOKUP($C12563,Clients!$B:$F,K$6,0)</f>
        <v>Fiveclub</v>
      </c>
      <c r="L12563" s="2" t="str">
        <f>VLOOKUP($C12563,Clients!$B:$F,L$6,0)</f>
        <v>Foreign</v>
      </c>
      <c r="M12563" s="2" t="str">
        <f>VLOOKUP($C12563,Clients!$B:$F,M$6,0)</f>
        <v>PL</v>
      </c>
      <c r="N12563" s="2" t="str">
        <f>VLOOKUP($C12563,Clients!$B:$F,N$6,0)</f>
        <v>Poland</v>
      </c>
    </row>
    <row r="12564" spans="2:14" x14ac:dyDescent="0.2">
      <c r="B12564" s="8">
        <v>-5174.4000000000005</v>
      </c>
      <c r="C12564" s="2" t="s">
        <v>19027</v>
      </c>
      <c r="D12564" s="2" t="s">
        <v>51</v>
      </c>
      <c r="E12564" s="8">
        <v>0</v>
      </c>
      <c r="F12564" s="2" t="s">
        <v>19041</v>
      </c>
      <c r="G12564" s="2" t="s">
        <v>19042</v>
      </c>
      <c r="H12564" s="9">
        <v>43068</v>
      </c>
      <c r="I12564" s="2">
        <v>2017</v>
      </c>
      <c r="J12564" s="2">
        <v>11</v>
      </c>
      <c r="K12564" s="2" t="str">
        <f>VLOOKUP($C12564,Clients!$B:$F,K$6,0)</f>
        <v>Fiveclub</v>
      </c>
      <c r="L12564" s="2" t="str">
        <f>VLOOKUP($C12564,Clients!$B:$F,L$6,0)</f>
        <v>Foreign</v>
      </c>
      <c r="M12564" s="2" t="str">
        <f>VLOOKUP($C12564,Clients!$B:$F,M$6,0)</f>
        <v>PL</v>
      </c>
      <c r="N12564" s="2" t="str">
        <f>VLOOKUP($C12564,Clients!$B:$F,N$6,0)</f>
        <v>Poland</v>
      </c>
    </row>
    <row r="12565" spans="2:14" x14ac:dyDescent="0.2">
      <c r="B12565" s="8">
        <v>-3175.2000000000003</v>
      </c>
      <c r="C12565" s="2" t="s">
        <v>19027</v>
      </c>
      <c r="D12565" s="2" t="s">
        <v>51</v>
      </c>
      <c r="E12565" s="8">
        <v>0</v>
      </c>
      <c r="F12565" s="2" t="s">
        <v>19043</v>
      </c>
      <c r="G12565" s="2" t="s">
        <v>19044</v>
      </c>
      <c r="H12565" s="9">
        <v>43068</v>
      </c>
      <c r="I12565" s="2">
        <v>2017</v>
      </c>
      <c r="J12565" s="2">
        <v>11</v>
      </c>
      <c r="K12565" s="2" t="str">
        <f>VLOOKUP($C12565,Clients!$B:$F,K$6,0)</f>
        <v>Fiveclub</v>
      </c>
      <c r="L12565" s="2" t="str">
        <f>VLOOKUP($C12565,Clients!$B:$F,L$6,0)</f>
        <v>Foreign</v>
      </c>
      <c r="M12565" s="2" t="str">
        <f>VLOOKUP($C12565,Clients!$B:$F,M$6,0)</f>
        <v>PL</v>
      </c>
      <c r="N12565" s="2" t="str">
        <f>VLOOKUP($C12565,Clients!$B:$F,N$6,0)</f>
        <v>Poland</v>
      </c>
    </row>
    <row r="12566" spans="2:14" x14ac:dyDescent="0.2">
      <c r="B12566" s="8">
        <v>0</v>
      </c>
      <c r="C12566" s="2" t="s">
        <v>19027</v>
      </c>
      <c r="D12566" s="2" t="s">
        <v>20</v>
      </c>
      <c r="E12566" s="8">
        <v>2.1800000000000002</v>
      </c>
      <c r="F12566" s="2" t="s">
        <v>19045</v>
      </c>
      <c r="G12566" s="2" t="s">
        <v>19046</v>
      </c>
      <c r="H12566" s="9">
        <v>43069</v>
      </c>
      <c r="I12566" s="2">
        <v>2017</v>
      </c>
      <c r="J12566" s="2">
        <v>11</v>
      </c>
      <c r="K12566" s="2" t="str">
        <f>VLOOKUP($C12566,Clients!$B:$F,K$6,0)</f>
        <v>Fiveclub</v>
      </c>
      <c r="L12566" s="2" t="str">
        <f>VLOOKUP($C12566,Clients!$B:$F,L$6,0)</f>
        <v>Foreign</v>
      </c>
      <c r="M12566" s="2" t="str">
        <f>VLOOKUP($C12566,Clients!$B:$F,M$6,0)</f>
        <v>PL</v>
      </c>
      <c r="N12566" s="2" t="str">
        <f>VLOOKUP($C12566,Clients!$B:$F,N$6,0)</f>
        <v>Poland</v>
      </c>
    </row>
    <row r="12567" spans="2:14" x14ac:dyDescent="0.2">
      <c r="B12567" s="8">
        <v>-1544.046</v>
      </c>
      <c r="C12567" s="2" t="s">
        <v>19027</v>
      </c>
      <c r="D12567" s="2" t="s">
        <v>51</v>
      </c>
      <c r="E12567" s="8">
        <v>0</v>
      </c>
      <c r="F12567" s="2" t="s">
        <v>19047</v>
      </c>
      <c r="G12567" s="2" t="s">
        <v>19048</v>
      </c>
      <c r="H12567" s="9">
        <v>43084</v>
      </c>
      <c r="I12567" s="2">
        <v>2017</v>
      </c>
      <c r="J12567" s="2">
        <v>12</v>
      </c>
      <c r="K12567" s="2" t="str">
        <f>VLOOKUP($C12567,Clients!$B:$F,K$6,0)</f>
        <v>Fiveclub</v>
      </c>
      <c r="L12567" s="2" t="str">
        <f>VLOOKUP($C12567,Clients!$B:$F,L$6,0)</f>
        <v>Foreign</v>
      </c>
      <c r="M12567" s="2" t="str">
        <f>VLOOKUP($C12567,Clients!$B:$F,M$6,0)</f>
        <v>PL</v>
      </c>
      <c r="N12567" s="2" t="str">
        <f>VLOOKUP($C12567,Clients!$B:$F,N$6,0)</f>
        <v>Poland</v>
      </c>
    </row>
    <row r="12568" spans="2:14" x14ac:dyDescent="0.2">
      <c r="B12568" s="8">
        <v>-84</v>
      </c>
      <c r="C12568" s="2" t="s">
        <v>19027</v>
      </c>
      <c r="D12568" s="2" t="s">
        <v>51</v>
      </c>
      <c r="E12568" s="8">
        <v>0</v>
      </c>
      <c r="F12568" s="2" t="s">
        <v>19049</v>
      </c>
      <c r="G12568" s="2" t="s">
        <v>19050</v>
      </c>
      <c r="H12568" s="9">
        <v>43084</v>
      </c>
      <c r="I12568" s="2">
        <v>2017</v>
      </c>
      <c r="J12568" s="2">
        <v>12</v>
      </c>
      <c r="K12568" s="2" t="str">
        <f>VLOOKUP($C12568,Clients!$B:$F,K$6,0)</f>
        <v>Fiveclub</v>
      </c>
      <c r="L12568" s="2" t="str">
        <f>VLOOKUP($C12568,Clients!$B:$F,L$6,0)</f>
        <v>Foreign</v>
      </c>
      <c r="M12568" s="2" t="str">
        <f>VLOOKUP($C12568,Clients!$B:$F,M$6,0)</f>
        <v>PL</v>
      </c>
      <c r="N12568" s="2" t="str">
        <f>VLOOKUP($C12568,Clients!$B:$F,N$6,0)</f>
        <v>Poland</v>
      </c>
    </row>
    <row r="12569" spans="2:14" x14ac:dyDescent="0.2">
      <c r="B12569" s="8">
        <v>0</v>
      </c>
      <c r="C12569" s="2" t="s">
        <v>19027</v>
      </c>
      <c r="D12569" s="2" t="s">
        <v>20</v>
      </c>
      <c r="E12569" s="8">
        <v>1</v>
      </c>
      <c r="F12569" s="2" t="s">
        <v>19051</v>
      </c>
      <c r="G12569" s="2" t="s">
        <v>19052</v>
      </c>
      <c r="H12569" s="9">
        <v>43361</v>
      </c>
      <c r="I12569" s="2">
        <v>2018</v>
      </c>
      <c r="J12569" s="2">
        <v>9</v>
      </c>
      <c r="K12569" s="2" t="str">
        <f>VLOOKUP($C12569,Clients!$B:$F,K$6,0)</f>
        <v>Fiveclub</v>
      </c>
      <c r="L12569" s="2" t="str">
        <f>VLOOKUP($C12569,Clients!$B:$F,L$6,0)</f>
        <v>Foreign</v>
      </c>
      <c r="M12569" s="2" t="str">
        <f>VLOOKUP($C12569,Clients!$B:$F,M$6,0)</f>
        <v>PL</v>
      </c>
      <c r="N12569" s="2" t="str">
        <f>VLOOKUP($C12569,Clients!$B:$F,N$6,0)</f>
        <v>Poland</v>
      </c>
    </row>
    <row r="12570" spans="2:14" x14ac:dyDescent="0.2">
      <c r="B12570" s="8">
        <v>3771.6420000000003</v>
      </c>
      <c r="C12570" s="2" t="s">
        <v>19053</v>
      </c>
      <c r="D12570" s="2" t="s">
        <v>51</v>
      </c>
      <c r="E12570" s="8">
        <v>2</v>
      </c>
      <c r="F12570" s="2" t="s">
        <v>19054</v>
      </c>
      <c r="G12570" s="2" t="s">
        <v>10790</v>
      </c>
      <c r="H12570" s="9">
        <v>42320</v>
      </c>
      <c r="I12570" s="2">
        <v>2015</v>
      </c>
      <c r="J12570" s="2">
        <v>11</v>
      </c>
      <c r="K12570" s="2" t="str">
        <f>VLOOKUP($C12570,Clients!$B:$F,K$6,0)</f>
        <v>Ebert, Pfeffer and Runolfsson</v>
      </c>
      <c r="L12570" s="2" t="str">
        <f>VLOOKUP($C12570,Clients!$B:$F,L$6,0)</f>
        <v>Foreign</v>
      </c>
      <c r="M12570" s="2" t="str">
        <f>VLOOKUP($C12570,Clients!$B:$F,M$6,0)</f>
        <v>MX</v>
      </c>
      <c r="N12570" s="2" t="str">
        <f>VLOOKUP($C12570,Clients!$B:$F,N$6,0)</f>
        <v>Mexico</v>
      </c>
    </row>
    <row r="12571" spans="2:14" x14ac:dyDescent="0.2">
      <c r="B12571" s="8">
        <v>1260</v>
      </c>
      <c r="C12571" s="2" t="s">
        <v>19055</v>
      </c>
      <c r="D12571" s="2" t="s">
        <v>51</v>
      </c>
      <c r="E12571" s="8">
        <v>0</v>
      </c>
      <c r="F12571" s="2" t="s">
        <v>19056</v>
      </c>
      <c r="G12571" s="2" t="s">
        <v>19057</v>
      </c>
      <c r="H12571" s="9">
        <v>42305</v>
      </c>
      <c r="I12571" s="2">
        <v>2015</v>
      </c>
      <c r="J12571" s="2">
        <v>10</v>
      </c>
      <c r="K12571" s="2" t="str">
        <f>VLOOKUP($C12571,Clients!$B:$F,K$6,0)</f>
        <v>Borer LLC</v>
      </c>
      <c r="L12571" s="2" t="str">
        <f>VLOOKUP($C12571,Clients!$B:$F,L$6,0)</f>
        <v>Foreign</v>
      </c>
      <c r="M12571" s="2" t="str">
        <f>VLOOKUP($C12571,Clients!$B:$F,M$6,0)</f>
        <v>ID</v>
      </c>
      <c r="N12571" s="2" t="str">
        <f>VLOOKUP($C12571,Clients!$B:$F,N$6,0)</f>
        <v>Indonesia</v>
      </c>
    </row>
    <row r="12572" spans="2:14" x14ac:dyDescent="0.2">
      <c r="B12572" s="8">
        <v>0</v>
      </c>
      <c r="C12572" s="2" t="s">
        <v>19058</v>
      </c>
      <c r="D12572" s="2" t="s">
        <v>20</v>
      </c>
      <c r="E12572" s="8">
        <v>2</v>
      </c>
      <c r="F12572" s="2" t="s">
        <v>19059</v>
      </c>
      <c r="G12572" s="2" t="s">
        <v>15650</v>
      </c>
      <c r="H12572" s="9">
        <v>42324</v>
      </c>
      <c r="I12572" s="2">
        <v>2015</v>
      </c>
      <c r="J12572" s="2">
        <v>11</v>
      </c>
      <c r="K12572" s="2" t="str">
        <f>VLOOKUP($C12572,Clients!$B:$F,K$6,0)</f>
        <v>Meezzy</v>
      </c>
      <c r="L12572" s="2" t="str">
        <f>VLOOKUP($C12572,Clients!$B:$F,L$6,0)</f>
        <v>Foreign</v>
      </c>
      <c r="M12572" s="2" t="str">
        <f>VLOOKUP($C12572,Clients!$B:$F,M$6,0)</f>
        <v>PH</v>
      </c>
      <c r="N12572" s="2" t="str">
        <f>VLOOKUP($C12572,Clients!$B:$F,N$6,0)</f>
        <v>Philippines</v>
      </c>
    </row>
    <row r="12573" spans="2:14" x14ac:dyDescent="0.2">
      <c r="B12573" s="8">
        <v>25809</v>
      </c>
      <c r="C12573" s="2" t="s">
        <v>19060</v>
      </c>
      <c r="D12573" s="2" t="s">
        <v>16</v>
      </c>
      <c r="E12573" s="8">
        <v>50</v>
      </c>
      <c r="F12573" s="2" t="s">
        <v>19061</v>
      </c>
      <c r="G12573" s="2" t="s">
        <v>19062</v>
      </c>
      <c r="H12573" s="9">
        <v>42346</v>
      </c>
      <c r="I12573" s="2">
        <v>2015</v>
      </c>
      <c r="J12573" s="2">
        <v>12</v>
      </c>
      <c r="K12573" s="2" t="str">
        <f>VLOOKUP($C12573,Clients!$B:$F,K$6,0)</f>
        <v>Omba</v>
      </c>
      <c r="L12573" s="2" t="str">
        <f>VLOOKUP($C12573,Clients!$B:$F,L$6,0)</f>
        <v>Foreign</v>
      </c>
      <c r="M12573" s="2" t="str">
        <f>VLOOKUP($C12573,Clients!$B:$F,M$6,0)</f>
        <v>CN</v>
      </c>
      <c r="N12573" s="2" t="str">
        <f>VLOOKUP($C12573,Clients!$B:$F,N$6,0)</f>
        <v>China</v>
      </c>
    </row>
    <row r="12574" spans="2:14" x14ac:dyDescent="0.2">
      <c r="B12574" s="8">
        <v>13671</v>
      </c>
      <c r="C12574" s="2" t="s">
        <v>19060</v>
      </c>
      <c r="D12574" s="2" t="s">
        <v>16</v>
      </c>
      <c r="E12574" s="8">
        <v>30</v>
      </c>
      <c r="F12574" s="2" t="s">
        <v>19063</v>
      </c>
      <c r="G12574" s="2" t="s">
        <v>19064</v>
      </c>
      <c r="H12574" s="9">
        <v>42516</v>
      </c>
      <c r="I12574" s="2">
        <v>2016</v>
      </c>
      <c r="J12574" s="2">
        <v>5</v>
      </c>
      <c r="K12574" s="2" t="str">
        <f>VLOOKUP($C12574,Clients!$B:$F,K$6,0)</f>
        <v>Omba</v>
      </c>
      <c r="L12574" s="2" t="str">
        <f>VLOOKUP($C12574,Clients!$B:$F,L$6,0)</f>
        <v>Foreign</v>
      </c>
      <c r="M12574" s="2" t="str">
        <f>VLOOKUP($C12574,Clients!$B:$F,M$6,0)</f>
        <v>CN</v>
      </c>
      <c r="N12574" s="2" t="str">
        <f>VLOOKUP($C12574,Clients!$B:$F,N$6,0)</f>
        <v>China</v>
      </c>
    </row>
    <row r="12575" spans="2:14" x14ac:dyDescent="0.2">
      <c r="B12575" s="8">
        <v>0</v>
      </c>
      <c r="C12575" s="2" t="s">
        <v>19060</v>
      </c>
      <c r="D12575" s="2" t="s">
        <v>20</v>
      </c>
      <c r="E12575" s="8">
        <v>4</v>
      </c>
      <c r="F12575" s="2" t="s">
        <v>19065</v>
      </c>
      <c r="G12575" s="2" t="s">
        <v>15769</v>
      </c>
      <c r="H12575" s="9">
        <v>42529</v>
      </c>
      <c r="I12575" s="2">
        <v>2016</v>
      </c>
      <c r="J12575" s="2">
        <v>6</v>
      </c>
      <c r="K12575" s="2" t="str">
        <f>VLOOKUP($C12575,Clients!$B:$F,K$6,0)</f>
        <v>Omba</v>
      </c>
      <c r="L12575" s="2" t="str">
        <f>VLOOKUP($C12575,Clients!$B:$F,L$6,0)</f>
        <v>Foreign</v>
      </c>
      <c r="M12575" s="2" t="str">
        <f>VLOOKUP($C12575,Clients!$B:$F,M$6,0)</f>
        <v>CN</v>
      </c>
      <c r="N12575" s="2" t="str">
        <f>VLOOKUP($C12575,Clients!$B:$F,N$6,0)</f>
        <v>China</v>
      </c>
    </row>
    <row r="12576" spans="2:14" x14ac:dyDescent="0.2">
      <c r="B12576" s="8">
        <v>15309</v>
      </c>
      <c r="C12576" s="2" t="s">
        <v>19060</v>
      </c>
      <c r="D12576" s="2" t="s">
        <v>16</v>
      </c>
      <c r="E12576" s="8">
        <v>30</v>
      </c>
      <c r="F12576" s="2" t="s">
        <v>19066</v>
      </c>
      <c r="G12576" s="2" t="s">
        <v>19067</v>
      </c>
      <c r="H12576" s="9">
        <v>42556</v>
      </c>
      <c r="I12576" s="2">
        <v>2016</v>
      </c>
      <c r="J12576" s="2">
        <v>7</v>
      </c>
      <c r="K12576" s="2" t="str">
        <f>VLOOKUP($C12576,Clients!$B:$F,K$6,0)</f>
        <v>Omba</v>
      </c>
      <c r="L12576" s="2" t="str">
        <f>VLOOKUP($C12576,Clients!$B:$F,L$6,0)</f>
        <v>Foreign</v>
      </c>
      <c r="M12576" s="2" t="str">
        <f>VLOOKUP($C12576,Clients!$B:$F,M$6,0)</f>
        <v>CN</v>
      </c>
      <c r="N12576" s="2" t="str">
        <f>VLOOKUP($C12576,Clients!$B:$F,N$6,0)</f>
        <v>China</v>
      </c>
    </row>
    <row r="12577" spans="2:14" x14ac:dyDescent="0.2">
      <c r="B12577" s="8">
        <v>6633.9000000000005</v>
      </c>
      <c r="C12577" s="2" t="s">
        <v>19060</v>
      </c>
      <c r="D12577" s="2" t="s">
        <v>16</v>
      </c>
      <c r="E12577" s="8">
        <v>13</v>
      </c>
      <c r="F12577" s="2" t="s">
        <v>19068</v>
      </c>
      <c r="G12577" s="2" t="s">
        <v>19069</v>
      </c>
      <c r="H12577" s="9">
        <v>42691</v>
      </c>
      <c r="I12577" s="2">
        <v>2016</v>
      </c>
      <c r="J12577" s="2">
        <v>11</v>
      </c>
      <c r="K12577" s="2" t="str">
        <f>VLOOKUP($C12577,Clients!$B:$F,K$6,0)</f>
        <v>Omba</v>
      </c>
      <c r="L12577" s="2" t="str">
        <f>VLOOKUP($C12577,Clients!$B:$F,L$6,0)</f>
        <v>Foreign</v>
      </c>
      <c r="M12577" s="2" t="str">
        <f>VLOOKUP($C12577,Clients!$B:$F,M$6,0)</f>
        <v>CN</v>
      </c>
      <c r="N12577" s="2" t="str">
        <f>VLOOKUP($C12577,Clients!$B:$F,N$6,0)</f>
        <v>China</v>
      </c>
    </row>
    <row r="12578" spans="2:14" x14ac:dyDescent="0.2">
      <c r="B12578" s="8">
        <v>5468.4000000000005</v>
      </c>
      <c r="C12578" s="2" t="s">
        <v>19060</v>
      </c>
      <c r="D12578" s="2" t="s">
        <v>195</v>
      </c>
      <c r="E12578" s="8">
        <v>12</v>
      </c>
      <c r="F12578" s="2" t="s">
        <v>19070</v>
      </c>
      <c r="G12578" s="2" t="s">
        <v>19071</v>
      </c>
      <c r="H12578" s="9">
        <v>42789</v>
      </c>
      <c r="I12578" s="2">
        <v>2017</v>
      </c>
      <c r="J12578" s="2">
        <v>2</v>
      </c>
      <c r="K12578" s="2" t="str">
        <f>VLOOKUP($C12578,Clients!$B:$F,K$6,0)</f>
        <v>Omba</v>
      </c>
      <c r="L12578" s="2" t="str">
        <f>VLOOKUP($C12578,Clients!$B:$F,L$6,0)</f>
        <v>Foreign</v>
      </c>
      <c r="M12578" s="2" t="str">
        <f>VLOOKUP($C12578,Clients!$B:$F,M$6,0)</f>
        <v>CN</v>
      </c>
      <c r="N12578" s="2" t="str">
        <f>VLOOKUP($C12578,Clients!$B:$F,N$6,0)</f>
        <v>China</v>
      </c>
    </row>
    <row r="12579" spans="2:14" x14ac:dyDescent="0.2">
      <c r="B12579" s="8">
        <v>30987.600000000002</v>
      </c>
      <c r="C12579" s="2" t="s">
        <v>19060</v>
      </c>
      <c r="D12579" s="2" t="s">
        <v>16</v>
      </c>
      <c r="E12579" s="8">
        <v>80</v>
      </c>
      <c r="F12579" s="2" t="s">
        <v>19072</v>
      </c>
      <c r="G12579" s="2" t="s">
        <v>19073</v>
      </c>
      <c r="H12579" s="9">
        <v>42810</v>
      </c>
      <c r="I12579" s="2">
        <v>2017</v>
      </c>
      <c r="J12579" s="2">
        <v>3</v>
      </c>
      <c r="K12579" s="2" t="str">
        <f>VLOOKUP($C12579,Clients!$B:$F,K$6,0)</f>
        <v>Omba</v>
      </c>
      <c r="L12579" s="2" t="str">
        <f>VLOOKUP($C12579,Clients!$B:$F,L$6,0)</f>
        <v>Foreign</v>
      </c>
      <c r="M12579" s="2" t="str">
        <f>VLOOKUP($C12579,Clients!$B:$F,M$6,0)</f>
        <v>CN</v>
      </c>
      <c r="N12579" s="2" t="str">
        <f>VLOOKUP($C12579,Clients!$B:$F,N$6,0)</f>
        <v>China</v>
      </c>
    </row>
    <row r="12580" spans="2:14" x14ac:dyDescent="0.2">
      <c r="B12580" s="8">
        <v>41328</v>
      </c>
      <c r="C12580" s="2" t="s">
        <v>19060</v>
      </c>
      <c r="D12580" s="2" t="s">
        <v>16</v>
      </c>
      <c r="E12580" s="8">
        <v>33</v>
      </c>
      <c r="F12580" s="2" t="s">
        <v>19074</v>
      </c>
      <c r="G12580" s="2" t="s">
        <v>19075</v>
      </c>
      <c r="H12580" s="9">
        <v>42825</v>
      </c>
      <c r="I12580" s="2">
        <v>2017</v>
      </c>
      <c r="J12580" s="2">
        <v>3</v>
      </c>
      <c r="K12580" s="2" t="str">
        <f>VLOOKUP($C12580,Clients!$B:$F,K$6,0)</f>
        <v>Omba</v>
      </c>
      <c r="L12580" s="2" t="str">
        <f>VLOOKUP($C12580,Clients!$B:$F,L$6,0)</f>
        <v>Foreign</v>
      </c>
      <c r="M12580" s="2" t="str">
        <f>VLOOKUP($C12580,Clients!$B:$F,M$6,0)</f>
        <v>CN</v>
      </c>
      <c r="N12580" s="2" t="str">
        <f>VLOOKUP($C12580,Clients!$B:$F,N$6,0)</f>
        <v>China</v>
      </c>
    </row>
    <row r="12581" spans="2:14" x14ac:dyDescent="0.2">
      <c r="B12581" s="8">
        <v>26535.600000000002</v>
      </c>
      <c r="C12581" s="2" t="s">
        <v>19060</v>
      </c>
      <c r="D12581" s="2" t="s">
        <v>16</v>
      </c>
      <c r="E12581" s="8">
        <v>52</v>
      </c>
      <c r="F12581" s="2" t="s">
        <v>19076</v>
      </c>
      <c r="G12581" s="2" t="s">
        <v>19077</v>
      </c>
      <c r="H12581" s="9">
        <v>42851</v>
      </c>
      <c r="I12581" s="2">
        <v>2017</v>
      </c>
      <c r="J12581" s="2">
        <v>4</v>
      </c>
      <c r="K12581" s="2" t="str">
        <f>VLOOKUP($C12581,Clients!$B:$F,K$6,0)</f>
        <v>Omba</v>
      </c>
      <c r="L12581" s="2" t="str">
        <f>VLOOKUP($C12581,Clients!$B:$F,L$6,0)</f>
        <v>Foreign</v>
      </c>
      <c r="M12581" s="2" t="str">
        <f>VLOOKUP($C12581,Clients!$B:$F,M$6,0)</f>
        <v>CN</v>
      </c>
      <c r="N12581" s="2" t="str">
        <f>VLOOKUP($C12581,Clients!$B:$F,N$6,0)</f>
        <v>China</v>
      </c>
    </row>
    <row r="12582" spans="2:14" x14ac:dyDescent="0.2">
      <c r="B12582" s="8">
        <v>0</v>
      </c>
      <c r="C12582" s="2" t="s">
        <v>19060</v>
      </c>
      <c r="D12582" s="2" t="s">
        <v>46</v>
      </c>
      <c r="E12582" s="8">
        <v>5</v>
      </c>
      <c r="F12582" s="2" t="s">
        <v>19078</v>
      </c>
      <c r="G12582" s="2" t="s">
        <v>19079</v>
      </c>
      <c r="H12582" s="9">
        <v>42920</v>
      </c>
      <c r="I12582" s="2">
        <v>2017</v>
      </c>
      <c r="J12582" s="2">
        <v>7</v>
      </c>
      <c r="K12582" s="2" t="str">
        <f>VLOOKUP($C12582,Clients!$B:$F,K$6,0)</f>
        <v>Omba</v>
      </c>
      <c r="L12582" s="2" t="str">
        <f>VLOOKUP($C12582,Clients!$B:$F,L$6,0)</f>
        <v>Foreign</v>
      </c>
      <c r="M12582" s="2" t="str">
        <f>VLOOKUP($C12582,Clients!$B:$F,M$6,0)</f>
        <v>CN</v>
      </c>
      <c r="N12582" s="2" t="str">
        <f>VLOOKUP($C12582,Clients!$B:$F,N$6,0)</f>
        <v>China</v>
      </c>
    </row>
    <row r="12583" spans="2:14" x14ac:dyDescent="0.2">
      <c r="B12583" s="8">
        <v>0</v>
      </c>
      <c r="C12583" s="2" t="s">
        <v>19060</v>
      </c>
      <c r="D12583" s="2" t="s">
        <v>46</v>
      </c>
      <c r="E12583" s="8">
        <v>3</v>
      </c>
      <c r="F12583" s="2" t="s">
        <v>19080</v>
      </c>
      <c r="G12583" s="2" t="s">
        <v>19081</v>
      </c>
      <c r="H12583" s="9">
        <v>43017</v>
      </c>
      <c r="I12583" s="2">
        <v>2017</v>
      </c>
      <c r="J12583" s="2">
        <v>10</v>
      </c>
      <c r="K12583" s="2" t="str">
        <f>VLOOKUP($C12583,Clients!$B:$F,K$6,0)</f>
        <v>Omba</v>
      </c>
      <c r="L12583" s="2" t="str">
        <f>VLOOKUP($C12583,Clients!$B:$F,L$6,0)</f>
        <v>Foreign</v>
      </c>
      <c r="M12583" s="2" t="str">
        <f>VLOOKUP($C12583,Clients!$B:$F,M$6,0)</f>
        <v>CN</v>
      </c>
      <c r="N12583" s="2" t="str">
        <f>VLOOKUP($C12583,Clients!$B:$F,N$6,0)</f>
        <v>China</v>
      </c>
    </row>
    <row r="12584" spans="2:14" x14ac:dyDescent="0.2">
      <c r="B12584" s="8">
        <v>26025.300000000003</v>
      </c>
      <c r="C12584" s="2" t="s">
        <v>19060</v>
      </c>
      <c r="D12584" s="2" t="s">
        <v>16</v>
      </c>
      <c r="E12584" s="8">
        <v>51</v>
      </c>
      <c r="F12584" s="2" t="s">
        <v>19082</v>
      </c>
      <c r="G12584" s="2" t="s">
        <v>19083</v>
      </c>
      <c r="H12584" s="9">
        <v>43074</v>
      </c>
      <c r="I12584" s="2">
        <v>2017</v>
      </c>
      <c r="J12584" s="2">
        <v>12</v>
      </c>
      <c r="K12584" s="2" t="str">
        <f>VLOOKUP($C12584,Clients!$B:$F,K$6,0)</f>
        <v>Omba</v>
      </c>
      <c r="L12584" s="2" t="str">
        <f>VLOOKUP($C12584,Clients!$B:$F,L$6,0)</f>
        <v>Foreign</v>
      </c>
      <c r="M12584" s="2" t="str">
        <f>VLOOKUP($C12584,Clients!$B:$F,M$6,0)</f>
        <v>CN</v>
      </c>
      <c r="N12584" s="2" t="str">
        <f>VLOOKUP($C12584,Clients!$B:$F,N$6,0)</f>
        <v>China</v>
      </c>
    </row>
    <row r="12585" spans="2:14" x14ac:dyDescent="0.2">
      <c r="B12585" s="8">
        <v>101085.6</v>
      </c>
      <c r="C12585" s="2" t="s">
        <v>19060</v>
      </c>
      <c r="D12585" s="2" t="s">
        <v>16</v>
      </c>
      <c r="E12585" s="8">
        <v>143</v>
      </c>
      <c r="F12585" s="2" t="s">
        <v>19084</v>
      </c>
      <c r="G12585" s="2" t="s">
        <v>19085</v>
      </c>
      <c r="H12585" s="9">
        <v>43210</v>
      </c>
      <c r="I12585" s="2">
        <v>2018</v>
      </c>
      <c r="J12585" s="2">
        <v>4</v>
      </c>
      <c r="K12585" s="2" t="str">
        <f>VLOOKUP($C12585,Clients!$B:$F,K$6,0)</f>
        <v>Omba</v>
      </c>
      <c r="L12585" s="2" t="str">
        <f>VLOOKUP($C12585,Clients!$B:$F,L$6,0)</f>
        <v>Foreign</v>
      </c>
      <c r="M12585" s="2" t="str">
        <f>VLOOKUP($C12585,Clients!$B:$F,M$6,0)</f>
        <v>CN</v>
      </c>
      <c r="N12585" s="2" t="str">
        <f>VLOOKUP($C12585,Clients!$B:$F,N$6,0)</f>
        <v>China</v>
      </c>
    </row>
    <row r="12586" spans="2:14" x14ac:dyDescent="0.2">
      <c r="B12586" s="8">
        <v>76398</v>
      </c>
      <c r="C12586" s="2" t="s">
        <v>19060</v>
      </c>
      <c r="D12586" s="2" t="s">
        <v>16</v>
      </c>
      <c r="E12586" s="8">
        <v>41</v>
      </c>
      <c r="F12586" s="2" t="s">
        <v>19086</v>
      </c>
      <c r="G12586" s="2" t="s">
        <v>19087</v>
      </c>
      <c r="H12586" s="9">
        <v>43220</v>
      </c>
      <c r="I12586" s="2">
        <v>2018</v>
      </c>
      <c r="J12586" s="2">
        <v>4</v>
      </c>
      <c r="K12586" s="2" t="str">
        <f>VLOOKUP($C12586,Clients!$B:$F,K$6,0)</f>
        <v>Omba</v>
      </c>
      <c r="L12586" s="2" t="str">
        <f>VLOOKUP($C12586,Clients!$B:$F,L$6,0)</f>
        <v>Foreign</v>
      </c>
      <c r="M12586" s="2" t="str">
        <f>VLOOKUP($C12586,Clients!$B:$F,M$6,0)</f>
        <v>CN</v>
      </c>
      <c r="N12586" s="2" t="str">
        <f>VLOOKUP($C12586,Clients!$B:$F,N$6,0)</f>
        <v>China</v>
      </c>
    </row>
    <row r="12587" spans="2:14" x14ac:dyDescent="0.2">
      <c r="B12587" s="8">
        <v>0</v>
      </c>
      <c r="C12587" s="2" t="s">
        <v>19060</v>
      </c>
      <c r="D12587" s="2" t="s">
        <v>46</v>
      </c>
      <c r="E12587" s="8">
        <v>15</v>
      </c>
      <c r="F12587" s="2" t="s">
        <v>19088</v>
      </c>
      <c r="G12587" s="2" t="s">
        <v>19089</v>
      </c>
      <c r="H12587" s="9">
        <v>43257</v>
      </c>
      <c r="I12587" s="2">
        <v>2018</v>
      </c>
      <c r="J12587" s="2">
        <v>6</v>
      </c>
      <c r="K12587" s="2" t="str">
        <f>VLOOKUP($C12587,Clients!$B:$F,K$6,0)</f>
        <v>Omba</v>
      </c>
      <c r="L12587" s="2" t="str">
        <f>VLOOKUP($C12587,Clients!$B:$F,L$6,0)</f>
        <v>Foreign</v>
      </c>
      <c r="M12587" s="2" t="str">
        <f>VLOOKUP($C12587,Clients!$B:$F,M$6,0)</f>
        <v>CN</v>
      </c>
      <c r="N12587" s="2" t="str">
        <f>VLOOKUP($C12587,Clients!$B:$F,N$6,0)</f>
        <v>China</v>
      </c>
    </row>
    <row r="12588" spans="2:14" x14ac:dyDescent="0.2">
      <c r="B12588" s="8">
        <v>26313</v>
      </c>
      <c r="C12588" s="2" t="s">
        <v>19060</v>
      </c>
      <c r="D12588" s="2" t="s">
        <v>16</v>
      </c>
      <c r="E12588" s="8">
        <v>50</v>
      </c>
      <c r="F12588" s="2" t="s">
        <v>19090</v>
      </c>
      <c r="G12588" s="2" t="s">
        <v>19091</v>
      </c>
      <c r="H12588" s="9">
        <v>43281</v>
      </c>
      <c r="I12588" s="2">
        <v>2018</v>
      </c>
      <c r="J12588" s="2">
        <v>6</v>
      </c>
      <c r="K12588" s="2" t="str">
        <f>VLOOKUP($C12588,Clients!$B:$F,K$6,0)</f>
        <v>Omba</v>
      </c>
      <c r="L12588" s="2" t="str">
        <f>VLOOKUP($C12588,Clients!$B:$F,L$6,0)</f>
        <v>Foreign</v>
      </c>
      <c r="M12588" s="2" t="str">
        <f>VLOOKUP($C12588,Clients!$B:$F,M$6,0)</f>
        <v>CN</v>
      </c>
      <c r="N12588" s="2" t="str">
        <f>VLOOKUP($C12588,Clients!$B:$F,N$6,0)</f>
        <v>China</v>
      </c>
    </row>
    <row r="12589" spans="2:14" x14ac:dyDescent="0.2">
      <c r="B12589" s="8">
        <v>0</v>
      </c>
      <c r="C12589" s="2" t="s">
        <v>19060</v>
      </c>
      <c r="D12589" s="2" t="s">
        <v>46</v>
      </c>
      <c r="E12589" s="8">
        <v>3</v>
      </c>
      <c r="F12589" s="2" t="s">
        <v>19092</v>
      </c>
      <c r="G12589" s="2" t="s">
        <v>19093</v>
      </c>
      <c r="H12589" s="9">
        <v>43299</v>
      </c>
      <c r="I12589" s="2">
        <v>2018</v>
      </c>
      <c r="J12589" s="2">
        <v>7</v>
      </c>
      <c r="K12589" s="2" t="str">
        <f>VLOOKUP($C12589,Clients!$B:$F,K$6,0)</f>
        <v>Omba</v>
      </c>
      <c r="L12589" s="2" t="str">
        <f>VLOOKUP($C12589,Clients!$B:$F,L$6,0)</f>
        <v>Foreign</v>
      </c>
      <c r="M12589" s="2" t="str">
        <f>VLOOKUP($C12589,Clients!$B:$F,M$6,0)</f>
        <v>CN</v>
      </c>
      <c r="N12589" s="2" t="str">
        <f>VLOOKUP($C12589,Clients!$B:$F,N$6,0)</f>
        <v>China</v>
      </c>
    </row>
    <row r="12590" spans="2:14" x14ac:dyDescent="0.2">
      <c r="B12590" s="8">
        <v>30107.7</v>
      </c>
      <c r="C12590" s="2" t="s">
        <v>19060</v>
      </c>
      <c r="D12590" s="2" t="s">
        <v>16</v>
      </c>
      <c r="E12590" s="8">
        <v>59</v>
      </c>
      <c r="F12590" s="2" t="s">
        <v>19094</v>
      </c>
      <c r="G12590" s="2" t="s">
        <v>19095</v>
      </c>
      <c r="H12590" s="9">
        <v>43398</v>
      </c>
      <c r="I12590" s="2">
        <v>2018</v>
      </c>
      <c r="J12590" s="2">
        <v>10</v>
      </c>
      <c r="K12590" s="2" t="str">
        <f>VLOOKUP($C12590,Clients!$B:$F,K$6,0)</f>
        <v>Omba</v>
      </c>
      <c r="L12590" s="2" t="str">
        <f>VLOOKUP($C12590,Clients!$B:$F,L$6,0)</f>
        <v>Foreign</v>
      </c>
      <c r="M12590" s="2" t="str">
        <f>VLOOKUP($C12590,Clients!$B:$F,M$6,0)</f>
        <v>CN</v>
      </c>
      <c r="N12590" s="2" t="str">
        <f>VLOOKUP($C12590,Clients!$B:$F,N$6,0)</f>
        <v>China</v>
      </c>
    </row>
    <row r="12591" spans="2:14" x14ac:dyDescent="0.2">
      <c r="B12591" s="8">
        <v>48426</v>
      </c>
      <c r="C12591" s="2" t="s">
        <v>19060</v>
      </c>
      <c r="D12591" s="2" t="s">
        <v>16</v>
      </c>
      <c r="E12591" s="8">
        <v>47</v>
      </c>
      <c r="F12591" s="2" t="s">
        <v>19096</v>
      </c>
      <c r="G12591" s="2" t="s">
        <v>19097</v>
      </c>
      <c r="H12591" s="9">
        <v>43424</v>
      </c>
      <c r="I12591" s="2">
        <v>2018</v>
      </c>
      <c r="J12591" s="2">
        <v>11</v>
      </c>
      <c r="K12591" s="2" t="str">
        <f>VLOOKUP($C12591,Clients!$B:$F,K$6,0)</f>
        <v>Omba</v>
      </c>
      <c r="L12591" s="2" t="str">
        <f>VLOOKUP($C12591,Clients!$B:$F,L$6,0)</f>
        <v>Foreign</v>
      </c>
      <c r="M12591" s="2" t="str">
        <f>VLOOKUP($C12591,Clients!$B:$F,M$6,0)</f>
        <v>CN</v>
      </c>
      <c r="N12591" s="2" t="str">
        <f>VLOOKUP($C12591,Clients!$B:$F,N$6,0)</f>
        <v>China</v>
      </c>
    </row>
    <row r="12592" spans="2:14" x14ac:dyDescent="0.2">
      <c r="B12592" s="8">
        <v>600.6</v>
      </c>
      <c r="C12592" s="2" t="s">
        <v>19060</v>
      </c>
      <c r="D12592" s="2" t="s">
        <v>16</v>
      </c>
      <c r="E12592" s="8">
        <v>1</v>
      </c>
      <c r="F12592" s="2" t="s">
        <v>19098</v>
      </c>
      <c r="G12592" s="2" t="s">
        <v>19099</v>
      </c>
      <c r="H12592" s="9">
        <v>43424</v>
      </c>
      <c r="I12592" s="2">
        <v>2018</v>
      </c>
      <c r="J12592" s="2">
        <v>11</v>
      </c>
      <c r="K12592" s="2" t="str">
        <f>VLOOKUP($C12592,Clients!$B:$F,K$6,0)</f>
        <v>Omba</v>
      </c>
      <c r="L12592" s="2" t="str">
        <f>VLOOKUP($C12592,Clients!$B:$F,L$6,0)</f>
        <v>Foreign</v>
      </c>
      <c r="M12592" s="2" t="str">
        <f>VLOOKUP($C12592,Clients!$B:$F,M$6,0)</f>
        <v>CN</v>
      </c>
      <c r="N12592" s="2" t="str">
        <f>VLOOKUP($C12592,Clients!$B:$F,N$6,0)</f>
        <v>China</v>
      </c>
    </row>
    <row r="12593" spans="2:14" x14ac:dyDescent="0.2">
      <c r="B12593" s="8">
        <v>10458</v>
      </c>
      <c r="C12593" s="2" t="s">
        <v>19100</v>
      </c>
      <c r="D12593" s="2" t="s">
        <v>16</v>
      </c>
      <c r="E12593" s="8">
        <v>20</v>
      </c>
      <c r="F12593" s="2" t="s">
        <v>19101</v>
      </c>
      <c r="G12593" s="2" t="s">
        <v>19102</v>
      </c>
      <c r="H12593" s="9">
        <v>42346</v>
      </c>
      <c r="I12593" s="2">
        <v>2015</v>
      </c>
      <c r="J12593" s="2">
        <v>12</v>
      </c>
      <c r="K12593" s="2" t="str">
        <f>VLOOKUP($C12593,Clients!$B:$F,K$6,0)</f>
        <v>Oodoo</v>
      </c>
      <c r="L12593" s="2" t="str">
        <f>VLOOKUP($C12593,Clients!$B:$F,L$6,0)</f>
        <v>Foreign</v>
      </c>
      <c r="M12593" s="2" t="str">
        <f>VLOOKUP($C12593,Clients!$B:$F,M$6,0)</f>
        <v>CZ</v>
      </c>
      <c r="N12593" s="2" t="str">
        <f>VLOOKUP($C12593,Clients!$B:$F,N$6,0)</f>
        <v>Czech Republic</v>
      </c>
    </row>
    <row r="12594" spans="2:14" x14ac:dyDescent="0.2">
      <c r="B12594" s="8">
        <v>9114</v>
      </c>
      <c r="C12594" s="2" t="s">
        <v>19100</v>
      </c>
      <c r="D12594" s="2" t="s">
        <v>16</v>
      </c>
      <c r="E12594" s="8">
        <v>20</v>
      </c>
      <c r="F12594" s="2" t="s">
        <v>19103</v>
      </c>
      <c r="G12594" s="2" t="s">
        <v>19104</v>
      </c>
      <c r="H12594" s="9">
        <v>42516</v>
      </c>
      <c r="I12594" s="2">
        <v>2016</v>
      </c>
      <c r="J12594" s="2">
        <v>5</v>
      </c>
      <c r="K12594" s="2" t="str">
        <f>VLOOKUP($C12594,Clients!$B:$F,K$6,0)</f>
        <v>Oodoo</v>
      </c>
      <c r="L12594" s="2" t="str">
        <f>VLOOKUP($C12594,Clients!$B:$F,L$6,0)</f>
        <v>Foreign</v>
      </c>
      <c r="M12594" s="2" t="str">
        <f>VLOOKUP($C12594,Clients!$B:$F,M$6,0)</f>
        <v>CZ</v>
      </c>
      <c r="N12594" s="2" t="str">
        <f>VLOOKUP($C12594,Clients!$B:$F,N$6,0)</f>
        <v>Czech Republic</v>
      </c>
    </row>
    <row r="12595" spans="2:14" x14ac:dyDescent="0.2">
      <c r="B12595" s="8">
        <v>5103</v>
      </c>
      <c r="C12595" s="2" t="s">
        <v>19100</v>
      </c>
      <c r="D12595" s="2" t="s">
        <v>16</v>
      </c>
      <c r="E12595" s="8">
        <v>10</v>
      </c>
      <c r="F12595" s="2" t="s">
        <v>19105</v>
      </c>
      <c r="G12595" s="2" t="s">
        <v>19106</v>
      </c>
      <c r="H12595" s="9">
        <v>42556</v>
      </c>
      <c r="I12595" s="2">
        <v>2016</v>
      </c>
      <c r="J12595" s="2">
        <v>7</v>
      </c>
      <c r="K12595" s="2" t="str">
        <f>VLOOKUP($C12595,Clients!$B:$F,K$6,0)</f>
        <v>Oodoo</v>
      </c>
      <c r="L12595" s="2" t="str">
        <f>VLOOKUP($C12595,Clients!$B:$F,L$6,0)</f>
        <v>Foreign</v>
      </c>
      <c r="M12595" s="2" t="str">
        <f>VLOOKUP($C12595,Clients!$B:$F,M$6,0)</f>
        <v>CZ</v>
      </c>
      <c r="N12595" s="2" t="str">
        <f>VLOOKUP($C12595,Clients!$B:$F,N$6,0)</f>
        <v>Czech Republic</v>
      </c>
    </row>
    <row r="12596" spans="2:14" x14ac:dyDescent="0.2">
      <c r="B12596" s="8">
        <v>5613.3</v>
      </c>
      <c r="C12596" s="2" t="s">
        <v>19100</v>
      </c>
      <c r="D12596" s="2" t="s">
        <v>16</v>
      </c>
      <c r="E12596" s="8">
        <v>11</v>
      </c>
      <c r="F12596" s="2" t="s">
        <v>19107</v>
      </c>
      <c r="G12596" s="2" t="s">
        <v>19108</v>
      </c>
      <c r="H12596" s="9">
        <v>42691</v>
      </c>
      <c r="I12596" s="2">
        <v>2016</v>
      </c>
      <c r="J12596" s="2">
        <v>11</v>
      </c>
      <c r="K12596" s="2" t="str">
        <f>VLOOKUP($C12596,Clients!$B:$F,K$6,0)</f>
        <v>Oodoo</v>
      </c>
      <c r="L12596" s="2" t="str">
        <f>VLOOKUP($C12596,Clients!$B:$F,L$6,0)</f>
        <v>Foreign</v>
      </c>
      <c r="M12596" s="2" t="str">
        <f>VLOOKUP($C12596,Clients!$B:$F,M$6,0)</f>
        <v>CZ</v>
      </c>
      <c r="N12596" s="2" t="str">
        <f>VLOOKUP($C12596,Clients!$B:$F,N$6,0)</f>
        <v>Czech Republic</v>
      </c>
    </row>
    <row r="12597" spans="2:14" x14ac:dyDescent="0.2">
      <c r="B12597" s="8">
        <v>2734.2000000000003</v>
      </c>
      <c r="C12597" s="2" t="s">
        <v>19100</v>
      </c>
      <c r="D12597" s="2" t="s">
        <v>195</v>
      </c>
      <c r="E12597" s="8">
        <v>6</v>
      </c>
      <c r="F12597" s="2" t="s">
        <v>19109</v>
      </c>
      <c r="G12597" s="2" t="s">
        <v>19110</v>
      </c>
      <c r="H12597" s="9">
        <v>42789</v>
      </c>
      <c r="I12597" s="2">
        <v>2017</v>
      </c>
      <c r="J12597" s="2">
        <v>2</v>
      </c>
      <c r="K12597" s="2" t="str">
        <f>VLOOKUP($C12597,Clients!$B:$F,K$6,0)</f>
        <v>Oodoo</v>
      </c>
      <c r="L12597" s="2" t="str">
        <f>VLOOKUP($C12597,Clients!$B:$F,L$6,0)</f>
        <v>Foreign</v>
      </c>
      <c r="M12597" s="2" t="str">
        <f>VLOOKUP($C12597,Clients!$B:$F,M$6,0)</f>
        <v>CZ</v>
      </c>
      <c r="N12597" s="2" t="str">
        <f>VLOOKUP($C12597,Clients!$B:$F,N$6,0)</f>
        <v>Czech Republic</v>
      </c>
    </row>
    <row r="12598" spans="2:14" x14ac:dyDescent="0.2">
      <c r="B12598" s="8">
        <v>10936.800000000001</v>
      </c>
      <c r="C12598" s="2" t="s">
        <v>19100</v>
      </c>
      <c r="D12598" s="2" t="s">
        <v>16</v>
      </c>
      <c r="E12598" s="8">
        <v>30</v>
      </c>
      <c r="F12598" s="2" t="s">
        <v>19111</v>
      </c>
      <c r="G12598" s="2" t="s">
        <v>19112</v>
      </c>
      <c r="H12598" s="9">
        <v>42810</v>
      </c>
      <c r="I12598" s="2">
        <v>2017</v>
      </c>
      <c r="J12598" s="2">
        <v>3</v>
      </c>
      <c r="K12598" s="2" t="str">
        <f>VLOOKUP($C12598,Clients!$B:$F,K$6,0)</f>
        <v>Oodoo</v>
      </c>
      <c r="L12598" s="2" t="str">
        <f>VLOOKUP($C12598,Clients!$B:$F,L$6,0)</f>
        <v>Foreign</v>
      </c>
      <c r="M12598" s="2" t="str">
        <f>VLOOKUP($C12598,Clients!$B:$F,M$6,0)</f>
        <v>CZ</v>
      </c>
      <c r="N12598" s="2" t="str">
        <f>VLOOKUP($C12598,Clients!$B:$F,N$6,0)</f>
        <v>Czech Republic</v>
      </c>
    </row>
    <row r="12599" spans="2:14" x14ac:dyDescent="0.2">
      <c r="B12599" s="8">
        <v>-10936.800000000001</v>
      </c>
      <c r="C12599" s="2" t="s">
        <v>19100</v>
      </c>
      <c r="D12599" s="2" t="s">
        <v>16</v>
      </c>
      <c r="E12599" s="8">
        <v>-30</v>
      </c>
      <c r="F12599" s="2" t="s">
        <v>19113</v>
      </c>
      <c r="G12599" s="2" t="s">
        <v>19112</v>
      </c>
      <c r="H12599" s="9">
        <v>42810</v>
      </c>
      <c r="I12599" s="2">
        <v>2017</v>
      </c>
      <c r="J12599" s="2">
        <v>3</v>
      </c>
      <c r="K12599" s="2" t="str">
        <f>VLOOKUP($C12599,Clients!$B:$F,K$6,0)</f>
        <v>Oodoo</v>
      </c>
      <c r="L12599" s="2" t="str">
        <f>VLOOKUP($C12599,Clients!$B:$F,L$6,0)</f>
        <v>Foreign</v>
      </c>
      <c r="M12599" s="2" t="str">
        <f>VLOOKUP($C12599,Clients!$B:$F,M$6,0)</f>
        <v>CZ</v>
      </c>
      <c r="N12599" s="2" t="str">
        <f>VLOOKUP($C12599,Clients!$B:$F,N$6,0)</f>
        <v>Czech Republic</v>
      </c>
    </row>
    <row r="12600" spans="2:14" x14ac:dyDescent="0.2">
      <c r="B12600" s="8">
        <v>10025.4</v>
      </c>
      <c r="C12600" s="2" t="s">
        <v>19100</v>
      </c>
      <c r="D12600" s="2" t="s">
        <v>16</v>
      </c>
      <c r="E12600" s="8">
        <v>28</v>
      </c>
      <c r="F12600" s="2" t="s">
        <v>19114</v>
      </c>
      <c r="G12600" s="2" t="s">
        <v>19112</v>
      </c>
      <c r="H12600" s="9">
        <v>42810</v>
      </c>
      <c r="I12600" s="2">
        <v>2017</v>
      </c>
      <c r="J12600" s="2">
        <v>3</v>
      </c>
      <c r="K12600" s="2" t="str">
        <f>VLOOKUP($C12600,Clients!$B:$F,K$6,0)</f>
        <v>Oodoo</v>
      </c>
      <c r="L12600" s="2" t="str">
        <f>VLOOKUP($C12600,Clients!$B:$F,L$6,0)</f>
        <v>Foreign</v>
      </c>
      <c r="M12600" s="2" t="str">
        <f>VLOOKUP($C12600,Clients!$B:$F,M$6,0)</f>
        <v>CZ</v>
      </c>
      <c r="N12600" s="2" t="str">
        <f>VLOOKUP($C12600,Clients!$B:$F,N$6,0)</f>
        <v>Czech Republic</v>
      </c>
    </row>
    <row r="12601" spans="2:14" x14ac:dyDescent="0.2">
      <c r="B12601" s="8">
        <v>46284</v>
      </c>
      <c r="C12601" s="2" t="s">
        <v>19100</v>
      </c>
      <c r="D12601" s="2" t="s">
        <v>16</v>
      </c>
      <c r="E12601" s="8">
        <v>35</v>
      </c>
      <c r="F12601" s="2" t="s">
        <v>19115</v>
      </c>
      <c r="G12601" s="2" t="s">
        <v>19116</v>
      </c>
      <c r="H12601" s="9">
        <v>42825</v>
      </c>
      <c r="I12601" s="2">
        <v>2017</v>
      </c>
      <c r="J12601" s="2">
        <v>3</v>
      </c>
      <c r="K12601" s="2" t="str">
        <f>VLOOKUP($C12601,Clients!$B:$F,K$6,0)</f>
        <v>Oodoo</v>
      </c>
      <c r="L12601" s="2" t="str">
        <f>VLOOKUP($C12601,Clients!$B:$F,L$6,0)</f>
        <v>Foreign</v>
      </c>
      <c r="M12601" s="2" t="str">
        <f>VLOOKUP($C12601,Clients!$B:$F,M$6,0)</f>
        <v>CZ</v>
      </c>
      <c r="N12601" s="2" t="str">
        <f>VLOOKUP($C12601,Clients!$B:$F,N$6,0)</f>
        <v>Czech Republic</v>
      </c>
    </row>
    <row r="12602" spans="2:14" x14ac:dyDescent="0.2">
      <c r="B12602" s="8">
        <v>13778.1</v>
      </c>
      <c r="C12602" s="2" t="s">
        <v>19100</v>
      </c>
      <c r="D12602" s="2" t="s">
        <v>16</v>
      </c>
      <c r="E12602" s="8">
        <v>27</v>
      </c>
      <c r="F12602" s="2" t="s">
        <v>19117</v>
      </c>
      <c r="G12602" s="2" t="s">
        <v>19118</v>
      </c>
      <c r="H12602" s="9">
        <v>42851</v>
      </c>
      <c r="I12602" s="2">
        <v>2017</v>
      </c>
      <c r="J12602" s="2">
        <v>4</v>
      </c>
      <c r="K12602" s="2" t="str">
        <f>VLOOKUP($C12602,Clients!$B:$F,K$6,0)</f>
        <v>Oodoo</v>
      </c>
      <c r="L12602" s="2" t="str">
        <f>VLOOKUP($C12602,Clients!$B:$F,L$6,0)</f>
        <v>Foreign</v>
      </c>
      <c r="M12602" s="2" t="str">
        <f>VLOOKUP($C12602,Clients!$B:$F,M$6,0)</f>
        <v>CZ</v>
      </c>
      <c r="N12602" s="2" t="str">
        <f>VLOOKUP($C12602,Clients!$B:$F,N$6,0)</f>
        <v>Czech Republic</v>
      </c>
    </row>
    <row r="12603" spans="2:14" x14ac:dyDescent="0.2">
      <c r="B12603" s="8">
        <v>10716.300000000001</v>
      </c>
      <c r="C12603" s="2" t="s">
        <v>19100</v>
      </c>
      <c r="D12603" s="2" t="s">
        <v>16</v>
      </c>
      <c r="E12603" s="8">
        <v>21</v>
      </c>
      <c r="F12603" s="2" t="s">
        <v>19119</v>
      </c>
      <c r="G12603" s="2" t="s">
        <v>19120</v>
      </c>
      <c r="H12603" s="9">
        <v>43074</v>
      </c>
      <c r="I12603" s="2">
        <v>2017</v>
      </c>
      <c r="J12603" s="2">
        <v>12</v>
      </c>
      <c r="K12603" s="2" t="str">
        <f>VLOOKUP($C12603,Clients!$B:$F,K$6,0)</f>
        <v>Oodoo</v>
      </c>
      <c r="L12603" s="2" t="str">
        <f>VLOOKUP($C12603,Clients!$B:$F,L$6,0)</f>
        <v>Foreign</v>
      </c>
      <c r="M12603" s="2" t="str">
        <f>VLOOKUP($C12603,Clients!$B:$F,M$6,0)</f>
        <v>CZ</v>
      </c>
      <c r="N12603" s="2" t="str">
        <f>VLOOKUP($C12603,Clients!$B:$F,N$6,0)</f>
        <v>Czech Republic</v>
      </c>
    </row>
    <row r="12604" spans="2:14" x14ac:dyDescent="0.2">
      <c r="B12604" s="8">
        <v>0</v>
      </c>
      <c r="C12604" s="2" t="s">
        <v>19100</v>
      </c>
      <c r="D12604" s="2" t="s">
        <v>46</v>
      </c>
      <c r="E12604" s="8">
        <v>3</v>
      </c>
      <c r="F12604" s="2" t="s">
        <v>19121</v>
      </c>
      <c r="G12604" s="2" t="s">
        <v>19122</v>
      </c>
      <c r="H12604" s="9">
        <v>43137</v>
      </c>
      <c r="I12604" s="2">
        <v>2018</v>
      </c>
      <c r="J12604" s="2">
        <v>2</v>
      </c>
      <c r="K12604" s="2" t="str">
        <f>VLOOKUP($C12604,Clients!$B:$F,K$6,0)</f>
        <v>Oodoo</v>
      </c>
      <c r="L12604" s="2" t="str">
        <f>VLOOKUP($C12604,Clients!$B:$F,L$6,0)</f>
        <v>Foreign</v>
      </c>
      <c r="M12604" s="2" t="str">
        <f>VLOOKUP($C12604,Clients!$B:$F,M$6,0)</f>
        <v>CZ</v>
      </c>
      <c r="N12604" s="2" t="str">
        <f>VLOOKUP($C12604,Clients!$B:$F,N$6,0)</f>
        <v>Czech Republic</v>
      </c>
    </row>
    <row r="12605" spans="2:14" x14ac:dyDescent="0.2">
      <c r="B12605" s="8">
        <v>77187.600000000006</v>
      </c>
      <c r="C12605" s="2" t="s">
        <v>19100</v>
      </c>
      <c r="D12605" s="2" t="s">
        <v>16</v>
      </c>
      <c r="E12605" s="8">
        <v>83</v>
      </c>
      <c r="F12605" s="2" t="s">
        <v>19123</v>
      </c>
      <c r="G12605" s="2" t="s">
        <v>19124</v>
      </c>
      <c r="H12605" s="9">
        <v>43210</v>
      </c>
      <c r="I12605" s="2">
        <v>2018</v>
      </c>
      <c r="J12605" s="2">
        <v>4</v>
      </c>
      <c r="K12605" s="2" t="str">
        <f>VLOOKUP($C12605,Clients!$B:$F,K$6,0)</f>
        <v>Oodoo</v>
      </c>
      <c r="L12605" s="2" t="str">
        <f>VLOOKUP($C12605,Clients!$B:$F,L$6,0)</f>
        <v>Foreign</v>
      </c>
      <c r="M12605" s="2" t="str">
        <f>VLOOKUP($C12605,Clients!$B:$F,M$6,0)</f>
        <v>CZ</v>
      </c>
      <c r="N12605" s="2" t="str">
        <f>VLOOKUP($C12605,Clients!$B:$F,N$6,0)</f>
        <v>Czech Republic</v>
      </c>
    </row>
    <row r="12606" spans="2:14" x14ac:dyDescent="0.2">
      <c r="B12606" s="8">
        <v>50274</v>
      </c>
      <c r="C12606" s="2" t="s">
        <v>19100</v>
      </c>
      <c r="D12606" s="2" t="s">
        <v>16</v>
      </c>
      <c r="E12606" s="8">
        <v>27</v>
      </c>
      <c r="F12606" s="2" t="s">
        <v>19125</v>
      </c>
      <c r="G12606" s="2" t="s">
        <v>19126</v>
      </c>
      <c r="H12606" s="9">
        <v>43220</v>
      </c>
      <c r="I12606" s="2">
        <v>2018</v>
      </c>
      <c r="J12606" s="2">
        <v>4</v>
      </c>
      <c r="K12606" s="2" t="str">
        <f>VLOOKUP($C12606,Clients!$B:$F,K$6,0)</f>
        <v>Oodoo</v>
      </c>
      <c r="L12606" s="2" t="str">
        <f>VLOOKUP($C12606,Clients!$B:$F,L$6,0)</f>
        <v>Foreign</v>
      </c>
      <c r="M12606" s="2" t="str">
        <f>VLOOKUP($C12606,Clients!$B:$F,M$6,0)</f>
        <v>CZ</v>
      </c>
      <c r="N12606" s="2" t="str">
        <f>VLOOKUP($C12606,Clients!$B:$F,N$6,0)</f>
        <v>Czech Republic</v>
      </c>
    </row>
    <row r="12607" spans="2:14" x14ac:dyDescent="0.2">
      <c r="B12607" s="8">
        <v>15787.800000000001</v>
      </c>
      <c r="C12607" s="2" t="s">
        <v>19100</v>
      </c>
      <c r="D12607" s="2" t="s">
        <v>16</v>
      </c>
      <c r="E12607" s="8">
        <v>30</v>
      </c>
      <c r="F12607" s="2" t="s">
        <v>19127</v>
      </c>
      <c r="G12607" s="2" t="s">
        <v>19128</v>
      </c>
      <c r="H12607" s="9">
        <v>43281</v>
      </c>
      <c r="I12607" s="2">
        <v>2018</v>
      </c>
      <c r="J12607" s="2">
        <v>6</v>
      </c>
      <c r="K12607" s="2" t="str">
        <f>VLOOKUP($C12607,Clients!$B:$F,K$6,0)</f>
        <v>Oodoo</v>
      </c>
      <c r="L12607" s="2" t="str">
        <f>VLOOKUP($C12607,Clients!$B:$F,L$6,0)</f>
        <v>Foreign</v>
      </c>
      <c r="M12607" s="2" t="str">
        <f>VLOOKUP($C12607,Clients!$B:$F,M$6,0)</f>
        <v>CZ</v>
      </c>
      <c r="N12607" s="2" t="str">
        <f>VLOOKUP($C12607,Clients!$B:$F,N$6,0)</f>
        <v>Czech Republic</v>
      </c>
    </row>
    <row r="12608" spans="2:14" x14ac:dyDescent="0.2">
      <c r="B12608" s="8">
        <v>10716.300000000001</v>
      </c>
      <c r="C12608" s="2" t="s">
        <v>19100</v>
      </c>
      <c r="D12608" s="2" t="s">
        <v>16</v>
      </c>
      <c r="E12608" s="8">
        <v>21</v>
      </c>
      <c r="F12608" s="2" t="s">
        <v>19129</v>
      </c>
      <c r="G12608" s="2" t="s">
        <v>19130</v>
      </c>
      <c r="H12608" s="9">
        <v>43398</v>
      </c>
      <c r="I12608" s="2">
        <v>2018</v>
      </c>
      <c r="J12608" s="2">
        <v>10</v>
      </c>
      <c r="K12608" s="2" t="str">
        <f>VLOOKUP($C12608,Clients!$B:$F,K$6,0)</f>
        <v>Oodoo</v>
      </c>
      <c r="L12608" s="2" t="str">
        <f>VLOOKUP($C12608,Clients!$B:$F,L$6,0)</f>
        <v>Foreign</v>
      </c>
      <c r="M12608" s="2" t="str">
        <f>VLOOKUP($C12608,Clients!$B:$F,M$6,0)</f>
        <v>CZ</v>
      </c>
      <c r="N12608" s="2" t="str">
        <f>VLOOKUP($C12608,Clients!$B:$F,N$6,0)</f>
        <v>Czech Republic</v>
      </c>
    </row>
    <row r="12609" spans="2:14" x14ac:dyDescent="0.2">
      <c r="B12609" s="8">
        <v>63336</v>
      </c>
      <c r="C12609" s="2" t="s">
        <v>19100</v>
      </c>
      <c r="D12609" s="2" t="s">
        <v>16</v>
      </c>
      <c r="E12609" s="8">
        <v>47</v>
      </c>
      <c r="F12609" s="2" t="s">
        <v>19131</v>
      </c>
      <c r="G12609" s="2" t="s">
        <v>19132</v>
      </c>
      <c r="H12609" s="9">
        <v>43424</v>
      </c>
      <c r="I12609" s="2">
        <v>2018</v>
      </c>
      <c r="J12609" s="2">
        <v>11</v>
      </c>
      <c r="K12609" s="2" t="str">
        <f>VLOOKUP($C12609,Clients!$B:$F,K$6,0)</f>
        <v>Oodoo</v>
      </c>
      <c r="L12609" s="2" t="str">
        <f>VLOOKUP($C12609,Clients!$B:$F,L$6,0)</f>
        <v>Foreign</v>
      </c>
      <c r="M12609" s="2" t="str">
        <f>VLOOKUP($C12609,Clients!$B:$F,M$6,0)</f>
        <v>CZ</v>
      </c>
      <c r="N12609" s="2" t="str">
        <f>VLOOKUP($C12609,Clients!$B:$F,N$6,0)</f>
        <v>Czech Republic</v>
      </c>
    </row>
    <row r="12610" spans="2:14" x14ac:dyDescent="0.2">
      <c r="B12610" s="8">
        <v>18.480000000000004</v>
      </c>
      <c r="C12610" s="2" t="s">
        <v>19100</v>
      </c>
      <c r="D12610" s="2" t="s">
        <v>16</v>
      </c>
      <c r="E12610" s="8">
        <v>2</v>
      </c>
      <c r="F12610" s="2" t="s">
        <v>19133</v>
      </c>
      <c r="G12610" s="2" t="s">
        <v>19134</v>
      </c>
      <c r="H12610" s="9">
        <v>43424</v>
      </c>
      <c r="I12610" s="2">
        <v>2018</v>
      </c>
      <c r="J12610" s="2">
        <v>11</v>
      </c>
      <c r="K12610" s="2" t="str">
        <f>VLOOKUP($C12610,Clients!$B:$F,K$6,0)</f>
        <v>Oodoo</v>
      </c>
      <c r="L12610" s="2" t="str">
        <f>VLOOKUP($C12610,Clients!$B:$F,L$6,0)</f>
        <v>Foreign</v>
      </c>
      <c r="M12610" s="2" t="str">
        <f>VLOOKUP($C12610,Clients!$B:$F,M$6,0)</f>
        <v>CZ</v>
      </c>
      <c r="N12610" s="2" t="str">
        <f>VLOOKUP($C12610,Clients!$B:$F,N$6,0)</f>
        <v>Czech Republic</v>
      </c>
    </row>
    <row r="12611" spans="2:14" x14ac:dyDescent="0.2">
      <c r="B12611" s="8">
        <v>10458</v>
      </c>
      <c r="C12611" s="2" t="s">
        <v>19135</v>
      </c>
      <c r="D12611" s="2" t="s">
        <v>16</v>
      </c>
      <c r="E12611" s="8">
        <v>20</v>
      </c>
      <c r="F12611" s="2" t="s">
        <v>19136</v>
      </c>
      <c r="G12611" s="2" t="s">
        <v>19137</v>
      </c>
      <c r="H12611" s="9">
        <v>42346</v>
      </c>
      <c r="I12611" s="2">
        <v>2015</v>
      </c>
      <c r="J12611" s="2">
        <v>12</v>
      </c>
      <c r="K12611" s="2" t="str">
        <f>VLOOKUP($C12611,Clients!$B:$F,K$6,0)</f>
        <v>Npath</v>
      </c>
      <c r="L12611" s="2" t="str">
        <f>VLOOKUP($C12611,Clients!$B:$F,L$6,0)</f>
        <v>Foreign</v>
      </c>
      <c r="M12611" s="2" t="str">
        <f>VLOOKUP($C12611,Clients!$B:$F,M$6,0)</f>
        <v>FR</v>
      </c>
      <c r="N12611" s="2" t="str">
        <f>VLOOKUP($C12611,Clients!$B:$F,N$6,0)</f>
        <v>France</v>
      </c>
    </row>
    <row r="12612" spans="2:14" x14ac:dyDescent="0.2">
      <c r="B12612" s="8">
        <v>9114</v>
      </c>
      <c r="C12612" s="2" t="s">
        <v>19135</v>
      </c>
      <c r="D12612" s="2" t="s">
        <v>16</v>
      </c>
      <c r="E12612" s="8">
        <v>20</v>
      </c>
      <c r="F12612" s="2" t="s">
        <v>19138</v>
      </c>
      <c r="G12612" s="2" t="s">
        <v>19139</v>
      </c>
      <c r="H12612" s="9">
        <v>42516</v>
      </c>
      <c r="I12612" s="2">
        <v>2016</v>
      </c>
      <c r="J12612" s="2">
        <v>5</v>
      </c>
      <c r="K12612" s="2" t="str">
        <f>VLOOKUP($C12612,Clients!$B:$F,K$6,0)</f>
        <v>Npath</v>
      </c>
      <c r="L12612" s="2" t="str">
        <f>VLOOKUP($C12612,Clients!$B:$F,L$6,0)</f>
        <v>Foreign</v>
      </c>
      <c r="M12612" s="2" t="str">
        <f>VLOOKUP($C12612,Clients!$B:$F,M$6,0)</f>
        <v>FR</v>
      </c>
      <c r="N12612" s="2" t="str">
        <f>VLOOKUP($C12612,Clients!$B:$F,N$6,0)</f>
        <v>France</v>
      </c>
    </row>
    <row r="12613" spans="2:14" x14ac:dyDescent="0.2">
      <c r="B12613" s="8">
        <v>7654.5</v>
      </c>
      <c r="C12613" s="2" t="s">
        <v>19135</v>
      </c>
      <c r="D12613" s="2" t="s">
        <v>16</v>
      </c>
      <c r="E12613" s="8">
        <v>15</v>
      </c>
      <c r="F12613" s="2" t="s">
        <v>19140</v>
      </c>
      <c r="G12613" s="2" t="s">
        <v>19141</v>
      </c>
      <c r="H12613" s="9">
        <v>42556</v>
      </c>
      <c r="I12613" s="2">
        <v>2016</v>
      </c>
      <c r="J12613" s="2">
        <v>7</v>
      </c>
      <c r="K12613" s="2" t="str">
        <f>VLOOKUP($C12613,Clients!$B:$F,K$6,0)</f>
        <v>Npath</v>
      </c>
      <c r="L12613" s="2" t="str">
        <f>VLOOKUP($C12613,Clients!$B:$F,L$6,0)</f>
        <v>Foreign</v>
      </c>
      <c r="M12613" s="2" t="str">
        <f>VLOOKUP($C12613,Clients!$B:$F,M$6,0)</f>
        <v>FR</v>
      </c>
      <c r="N12613" s="2" t="str">
        <f>VLOOKUP($C12613,Clients!$B:$F,N$6,0)</f>
        <v>France</v>
      </c>
    </row>
    <row r="12614" spans="2:14" x14ac:dyDescent="0.2">
      <c r="B12614" s="8">
        <v>6123.6</v>
      </c>
      <c r="C12614" s="2" t="s">
        <v>19135</v>
      </c>
      <c r="D12614" s="2" t="s">
        <v>16</v>
      </c>
      <c r="E12614" s="8">
        <v>12</v>
      </c>
      <c r="F12614" s="2" t="s">
        <v>19142</v>
      </c>
      <c r="G12614" s="2" t="s">
        <v>19143</v>
      </c>
      <c r="H12614" s="9">
        <v>42691</v>
      </c>
      <c r="I12614" s="2">
        <v>2016</v>
      </c>
      <c r="J12614" s="2">
        <v>11</v>
      </c>
      <c r="K12614" s="2" t="str">
        <f>VLOOKUP($C12614,Clients!$B:$F,K$6,0)</f>
        <v>Npath</v>
      </c>
      <c r="L12614" s="2" t="str">
        <f>VLOOKUP($C12614,Clients!$B:$F,L$6,0)</f>
        <v>Foreign</v>
      </c>
      <c r="M12614" s="2" t="str">
        <f>VLOOKUP($C12614,Clients!$B:$F,M$6,0)</f>
        <v>FR</v>
      </c>
      <c r="N12614" s="2" t="str">
        <f>VLOOKUP($C12614,Clients!$B:$F,N$6,0)</f>
        <v>France</v>
      </c>
    </row>
    <row r="12615" spans="2:14" x14ac:dyDescent="0.2">
      <c r="B12615" s="8">
        <v>3645.6000000000004</v>
      </c>
      <c r="C12615" s="2" t="s">
        <v>19135</v>
      </c>
      <c r="D12615" s="2" t="s">
        <v>195</v>
      </c>
      <c r="E12615" s="8">
        <v>8</v>
      </c>
      <c r="F12615" s="2" t="s">
        <v>19144</v>
      </c>
      <c r="G12615" s="2" t="s">
        <v>19145</v>
      </c>
      <c r="H12615" s="9">
        <v>42789</v>
      </c>
      <c r="I12615" s="2">
        <v>2017</v>
      </c>
      <c r="J12615" s="2">
        <v>2</v>
      </c>
      <c r="K12615" s="2" t="str">
        <f>VLOOKUP($C12615,Clients!$B:$F,K$6,0)</f>
        <v>Npath</v>
      </c>
      <c r="L12615" s="2" t="str">
        <f>VLOOKUP($C12615,Clients!$B:$F,L$6,0)</f>
        <v>Foreign</v>
      </c>
      <c r="M12615" s="2" t="str">
        <f>VLOOKUP($C12615,Clients!$B:$F,M$6,0)</f>
        <v>FR</v>
      </c>
      <c r="N12615" s="2" t="str">
        <f>VLOOKUP($C12615,Clients!$B:$F,N$6,0)</f>
        <v>France</v>
      </c>
    </row>
    <row r="12616" spans="2:14" x14ac:dyDescent="0.2">
      <c r="B12616" s="8">
        <v>14582.400000000001</v>
      </c>
      <c r="C12616" s="2" t="s">
        <v>19135</v>
      </c>
      <c r="D12616" s="2" t="s">
        <v>16</v>
      </c>
      <c r="E12616" s="8">
        <v>40</v>
      </c>
      <c r="F12616" s="2" t="s">
        <v>19146</v>
      </c>
      <c r="G12616" s="2" t="s">
        <v>19147</v>
      </c>
      <c r="H12616" s="9">
        <v>42810</v>
      </c>
      <c r="I12616" s="2">
        <v>2017</v>
      </c>
      <c r="J12616" s="2">
        <v>3</v>
      </c>
      <c r="K12616" s="2" t="str">
        <f>VLOOKUP($C12616,Clients!$B:$F,K$6,0)</f>
        <v>Npath</v>
      </c>
      <c r="L12616" s="2" t="str">
        <f>VLOOKUP($C12616,Clients!$B:$F,L$6,0)</f>
        <v>Foreign</v>
      </c>
      <c r="M12616" s="2" t="str">
        <f>VLOOKUP($C12616,Clients!$B:$F,M$6,0)</f>
        <v>FR</v>
      </c>
      <c r="N12616" s="2" t="str">
        <f>VLOOKUP($C12616,Clients!$B:$F,N$6,0)</f>
        <v>France</v>
      </c>
    </row>
    <row r="12617" spans="2:14" x14ac:dyDescent="0.2">
      <c r="B12617" s="8">
        <v>73941</v>
      </c>
      <c r="C12617" s="2" t="s">
        <v>19135</v>
      </c>
      <c r="D12617" s="2" t="s">
        <v>16</v>
      </c>
      <c r="E12617" s="8">
        <v>38</v>
      </c>
      <c r="F12617" s="2" t="s">
        <v>19148</v>
      </c>
      <c r="G12617" s="2" t="s">
        <v>19149</v>
      </c>
      <c r="H12617" s="9">
        <v>42825</v>
      </c>
      <c r="I12617" s="2">
        <v>2017</v>
      </c>
      <c r="J12617" s="2">
        <v>3</v>
      </c>
      <c r="K12617" s="2" t="str">
        <f>VLOOKUP($C12617,Clients!$B:$F,K$6,0)</f>
        <v>Npath</v>
      </c>
      <c r="L12617" s="2" t="str">
        <f>VLOOKUP($C12617,Clients!$B:$F,L$6,0)</f>
        <v>Foreign</v>
      </c>
      <c r="M12617" s="2" t="str">
        <f>VLOOKUP($C12617,Clients!$B:$F,M$6,0)</f>
        <v>FR</v>
      </c>
      <c r="N12617" s="2" t="str">
        <f>VLOOKUP($C12617,Clients!$B:$F,N$6,0)</f>
        <v>France</v>
      </c>
    </row>
    <row r="12618" spans="2:14" x14ac:dyDescent="0.2">
      <c r="B12618" s="8">
        <v>27556.2</v>
      </c>
      <c r="C12618" s="2" t="s">
        <v>19135</v>
      </c>
      <c r="D12618" s="2" t="s">
        <v>16</v>
      </c>
      <c r="E12618" s="8">
        <v>54</v>
      </c>
      <c r="F12618" s="2" t="s">
        <v>19150</v>
      </c>
      <c r="G12618" s="2" t="s">
        <v>19151</v>
      </c>
      <c r="H12618" s="9">
        <v>42851</v>
      </c>
      <c r="I12618" s="2">
        <v>2017</v>
      </c>
      <c r="J12618" s="2">
        <v>4</v>
      </c>
      <c r="K12618" s="2" t="str">
        <f>VLOOKUP($C12618,Clients!$B:$F,K$6,0)</f>
        <v>Npath</v>
      </c>
      <c r="L12618" s="2" t="str">
        <f>VLOOKUP($C12618,Clients!$B:$F,L$6,0)</f>
        <v>Foreign</v>
      </c>
      <c r="M12618" s="2" t="str">
        <f>VLOOKUP($C12618,Clients!$B:$F,M$6,0)</f>
        <v>FR</v>
      </c>
      <c r="N12618" s="2" t="str">
        <f>VLOOKUP($C12618,Clients!$B:$F,N$6,0)</f>
        <v>France</v>
      </c>
    </row>
    <row r="12619" spans="2:14" x14ac:dyDescent="0.2">
      <c r="B12619" s="8">
        <v>39480</v>
      </c>
      <c r="C12619" s="2" t="s">
        <v>19135</v>
      </c>
      <c r="D12619" s="2" t="s">
        <v>16</v>
      </c>
      <c r="E12619" s="8">
        <v>20</v>
      </c>
      <c r="F12619" s="2" t="s">
        <v>19152</v>
      </c>
      <c r="G12619" s="2" t="s">
        <v>19153</v>
      </c>
      <c r="H12619" s="9">
        <v>42923</v>
      </c>
      <c r="I12619" s="2">
        <v>2017</v>
      </c>
      <c r="J12619" s="2">
        <v>7</v>
      </c>
      <c r="K12619" s="2" t="str">
        <f>VLOOKUP($C12619,Clients!$B:$F,K$6,0)</f>
        <v>Npath</v>
      </c>
      <c r="L12619" s="2" t="str">
        <f>VLOOKUP($C12619,Clients!$B:$F,L$6,0)</f>
        <v>Foreign</v>
      </c>
      <c r="M12619" s="2" t="str">
        <f>VLOOKUP($C12619,Clients!$B:$F,M$6,0)</f>
        <v>FR</v>
      </c>
      <c r="N12619" s="2" t="str">
        <f>VLOOKUP($C12619,Clients!$B:$F,N$6,0)</f>
        <v>France</v>
      </c>
    </row>
    <row r="12620" spans="2:14" x14ac:dyDescent="0.2">
      <c r="B12620" s="8">
        <v>14798.7</v>
      </c>
      <c r="C12620" s="2" t="s">
        <v>19135</v>
      </c>
      <c r="D12620" s="2" t="s">
        <v>16</v>
      </c>
      <c r="E12620" s="8">
        <v>29</v>
      </c>
      <c r="F12620" s="2" t="s">
        <v>19154</v>
      </c>
      <c r="G12620" s="2" t="s">
        <v>19155</v>
      </c>
      <c r="H12620" s="9">
        <v>43070</v>
      </c>
      <c r="I12620" s="2">
        <v>2017</v>
      </c>
      <c r="J12620" s="2">
        <v>12</v>
      </c>
      <c r="K12620" s="2" t="str">
        <f>VLOOKUP($C12620,Clients!$B:$F,K$6,0)</f>
        <v>Npath</v>
      </c>
      <c r="L12620" s="2" t="str">
        <f>VLOOKUP($C12620,Clients!$B:$F,L$6,0)</f>
        <v>Foreign</v>
      </c>
      <c r="M12620" s="2" t="str">
        <f>VLOOKUP($C12620,Clients!$B:$F,M$6,0)</f>
        <v>FR</v>
      </c>
      <c r="N12620" s="2" t="str">
        <f>VLOOKUP($C12620,Clients!$B:$F,N$6,0)</f>
        <v>France</v>
      </c>
    </row>
    <row r="12621" spans="2:14" x14ac:dyDescent="0.2">
      <c r="B12621" s="8">
        <v>0</v>
      </c>
      <c r="C12621" s="2" t="s">
        <v>19135</v>
      </c>
      <c r="D12621" s="2" t="s">
        <v>20</v>
      </c>
      <c r="E12621" s="8">
        <v>3</v>
      </c>
      <c r="F12621" s="2" t="s">
        <v>19156</v>
      </c>
      <c r="G12621" s="2" t="s">
        <v>19157</v>
      </c>
      <c r="H12621" s="9">
        <v>43119</v>
      </c>
      <c r="I12621" s="2">
        <v>2018</v>
      </c>
      <c r="J12621" s="2">
        <v>1</v>
      </c>
      <c r="K12621" s="2" t="str">
        <f>VLOOKUP($C12621,Clients!$B:$F,K$6,0)</f>
        <v>Npath</v>
      </c>
      <c r="L12621" s="2" t="str">
        <f>VLOOKUP($C12621,Clients!$B:$F,L$6,0)</f>
        <v>Foreign</v>
      </c>
      <c r="M12621" s="2" t="str">
        <f>VLOOKUP($C12621,Clients!$B:$F,M$6,0)</f>
        <v>FR</v>
      </c>
      <c r="N12621" s="2" t="str">
        <f>VLOOKUP($C12621,Clients!$B:$F,N$6,0)</f>
        <v>France</v>
      </c>
    </row>
    <row r="12622" spans="2:14" x14ac:dyDescent="0.2">
      <c r="B12622" s="8">
        <v>9.66</v>
      </c>
      <c r="C12622" s="2" t="s">
        <v>19135</v>
      </c>
      <c r="D12622" s="2" t="s">
        <v>46</v>
      </c>
      <c r="E12622" s="8">
        <v>1</v>
      </c>
      <c r="F12622" s="2" t="s">
        <v>19158</v>
      </c>
      <c r="G12622" s="2" t="s">
        <v>19159</v>
      </c>
      <c r="H12622" s="9">
        <v>43188</v>
      </c>
      <c r="I12622" s="2">
        <v>2018</v>
      </c>
      <c r="J12622" s="2">
        <v>3</v>
      </c>
      <c r="K12622" s="2" t="str">
        <f>VLOOKUP($C12622,Clients!$B:$F,K$6,0)</f>
        <v>Npath</v>
      </c>
      <c r="L12622" s="2" t="str">
        <f>VLOOKUP($C12622,Clients!$B:$F,L$6,0)</f>
        <v>Foreign</v>
      </c>
      <c r="M12622" s="2" t="str">
        <f>VLOOKUP($C12622,Clients!$B:$F,M$6,0)</f>
        <v>FR</v>
      </c>
      <c r="N12622" s="2" t="str">
        <f>VLOOKUP($C12622,Clients!$B:$F,N$6,0)</f>
        <v>France</v>
      </c>
    </row>
    <row r="12623" spans="2:14" x14ac:dyDescent="0.2">
      <c r="B12623" s="8">
        <v>138.6</v>
      </c>
      <c r="C12623" s="2" t="s">
        <v>19135</v>
      </c>
      <c r="D12623" s="2" t="s">
        <v>46</v>
      </c>
      <c r="E12623" s="8">
        <v>1</v>
      </c>
      <c r="F12623" s="2" t="s">
        <v>19158</v>
      </c>
      <c r="G12623" s="2" t="s">
        <v>19160</v>
      </c>
      <c r="H12623" s="9">
        <v>43188</v>
      </c>
      <c r="I12623" s="2">
        <v>2018</v>
      </c>
      <c r="J12623" s="2">
        <v>3</v>
      </c>
      <c r="K12623" s="2" t="str">
        <f>VLOOKUP($C12623,Clients!$B:$F,K$6,0)</f>
        <v>Npath</v>
      </c>
      <c r="L12623" s="2" t="str">
        <f>VLOOKUP($C12623,Clients!$B:$F,L$6,0)</f>
        <v>Foreign</v>
      </c>
      <c r="M12623" s="2" t="str">
        <f>VLOOKUP($C12623,Clients!$B:$F,M$6,0)</f>
        <v>FR</v>
      </c>
      <c r="N12623" s="2" t="str">
        <f>VLOOKUP($C12623,Clients!$B:$F,N$6,0)</f>
        <v>France</v>
      </c>
    </row>
    <row r="12624" spans="2:14" x14ac:dyDescent="0.2">
      <c r="B12624" s="8">
        <v>80518.2</v>
      </c>
      <c r="C12624" s="2" t="s">
        <v>19135</v>
      </c>
      <c r="D12624" s="2" t="s">
        <v>16</v>
      </c>
      <c r="E12624" s="8">
        <v>86</v>
      </c>
      <c r="F12624" s="2" t="s">
        <v>19161</v>
      </c>
      <c r="G12624" s="2" t="s">
        <v>19162</v>
      </c>
      <c r="H12624" s="9">
        <v>43210</v>
      </c>
      <c r="I12624" s="2">
        <v>2018</v>
      </c>
      <c r="J12624" s="2">
        <v>4</v>
      </c>
      <c r="K12624" s="2" t="str">
        <f>VLOOKUP($C12624,Clients!$B:$F,K$6,0)</f>
        <v>Npath</v>
      </c>
      <c r="L12624" s="2" t="str">
        <f>VLOOKUP($C12624,Clients!$B:$F,L$6,0)</f>
        <v>Foreign</v>
      </c>
      <c r="M12624" s="2" t="str">
        <f>VLOOKUP($C12624,Clients!$B:$F,M$6,0)</f>
        <v>FR</v>
      </c>
      <c r="N12624" s="2" t="str">
        <f>VLOOKUP($C12624,Clients!$B:$F,N$6,0)</f>
        <v>France</v>
      </c>
    </row>
    <row r="12625" spans="2:14" x14ac:dyDescent="0.2">
      <c r="B12625" s="8">
        <v>0</v>
      </c>
      <c r="C12625" s="2" t="s">
        <v>19135</v>
      </c>
      <c r="D12625" s="2" t="s">
        <v>16</v>
      </c>
      <c r="E12625" s="8">
        <v>1.45</v>
      </c>
      <c r="F12625" s="2" t="s">
        <v>19163</v>
      </c>
      <c r="G12625" s="2" t="s">
        <v>19164</v>
      </c>
      <c r="H12625" s="9">
        <v>43210</v>
      </c>
      <c r="I12625" s="2">
        <v>2018</v>
      </c>
      <c r="J12625" s="2">
        <v>4</v>
      </c>
      <c r="K12625" s="2" t="str">
        <f>VLOOKUP($C12625,Clients!$B:$F,K$6,0)</f>
        <v>Npath</v>
      </c>
      <c r="L12625" s="2" t="str">
        <f>VLOOKUP($C12625,Clients!$B:$F,L$6,0)</f>
        <v>Foreign</v>
      </c>
      <c r="M12625" s="2" t="str">
        <f>VLOOKUP($C12625,Clients!$B:$F,M$6,0)</f>
        <v>FR</v>
      </c>
      <c r="N12625" s="2" t="str">
        <f>VLOOKUP($C12625,Clients!$B:$F,N$6,0)</f>
        <v>France</v>
      </c>
    </row>
    <row r="12626" spans="2:14" x14ac:dyDescent="0.2">
      <c r="B12626" s="8">
        <v>57771</v>
      </c>
      <c r="C12626" s="2" t="s">
        <v>19135</v>
      </c>
      <c r="D12626" s="2" t="s">
        <v>16</v>
      </c>
      <c r="E12626" s="8">
        <v>31</v>
      </c>
      <c r="F12626" s="2" t="s">
        <v>19165</v>
      </c>
      <c r="G12626" s="2" t="s">
        <v>19166</v>
      </c>
      <c r="H12626" s="9">
        <v>43220</v>
      </c>
      <c r="I12626" s="2">
        <v>2018</v>
      </c>
      <c r="J12626" s="2">
        <v>4</v>
      </c>
      <c r="K12626" s="2" t="str">
        <f>VLOOKUP($C12626,Clients!$B:$F,K$6,0)</f>
        <v>Npath</v>
      </c>
      <c r="L12626" s="2" t="str">
        <f>VLOOKUP($C12626,Clients!$B:$F,L$6,0)</f>
        <v>Foreign</v>
      </c>
      <c r="M12626" s="2" t="str">
        <f>VLOOKUP($C12626,Clients!$B:$F,M$6,0)</f>
        <v>FR</v>
      </c>
      <c r="N12626" s="2" t="str">
        <f>VLOOKUP($C12626,Clients!$B:$F,N$6,0)</f>
        <v>France</v>
      </c>
    </row>
    <row r="12627" spans="2:14" x14ac:dyDescent="0.2">
      <c r="B12627" s="8">
        <v>0</v>
      </c>
      <c r="C12627" s="2" t="s">
        <v>19135</v>
      </c>
      <c r="D12627" s="2" t="s">
        <v>46</v>
      </c>
      <c r="E12627" s="8">
        <v>20</v>
      </c>
      <c r="F12627" s="2" t="s">
        <v>19167</v>
      </c>
      <c r="G12627" s="2" t="s">
        <v>19168</v>
      </c>
      <c r="H12627" s="9">
        <v>43257</v>
      </c>
      <c r="I12627" s="2">
        <v>2018</v>
      </c>
      <c r="J12627" s="2">
        <v>6</v>
      </c>
      <c r="K12627" s="2" t="str">
        <f>VLOOKUP($C12627,Clients!$B:$F,K$6,0)</f>
        <v>Npath</v>
      </c>
      <c r="L12627" s="2" t="str">
        <f>VLOOKUP($C12627,Clients!$B:$F,L$6,0)</f>
        <v>Foreign</v>
      </c>
      <c r="M12627" s="2" t="str">
        <f>VLOOKUP($C12627,Clients!$B:$F,M$6,0)</f>
        <v>FR</v>
      </c>
      <c r="N12627" s="2" t="str">
        <f>VLOOKUP($C12627,Clients!$B:$F,N$6,0)</f>
        <v>France</v>
      </c>
    </row>
    <row r="12628" spans="2:14" x14ac:dyDescent="0.2">
      <c r="B12628" s="8">
        <v>26313</v>
      </c>
      <c r="C12628" s="2" t="s">
        <v>19135</v>
      </c>
      <c r="D12628" s="2" t="s">
        <v>16</v>
      </c>
      <c r="E12628" s="8">
        <v>50</v>
      </c>
      <c r="F12628" s="2" t="s">
        <v>19169</v>
      </c>
      <c r="G12628" s="2" t="s">
        <v>19170</v>
      </c>
      <c r="H12628" s="9">
        <v>43280</v>
      </c>
      <c r="I12628" s="2">
        <v>2018</v>
      </c>
      <c r="J12628" s="2">
        <v>6</v>
      </c>
      <c r="K12628" s="2" t="str">
        <f>VLOOKUP($C12628,Clients!$B:$F,K$6,0)</f>
        <v>Npath</v>
      </c>
      <c r="L12628" s="2" t="str">
        <f>VLOOKUP($C12628,Clients!$B:$F,L$6,0)</f>
        <v>Foreign</v>
      </c>
      <c r="M12628" s="2" t="str">
        <f>VLOOKUP($C12628,Clients!$B:$F,M$6,0)</f>
        <v>FR</v>
      </c>
      <c r="N12628" s="2" t="str">
        <f>VLOOKUP($C12628,Clients!$B:$F,N$6,0)</f>
        <v>France</v>
      </c>
    </row>
    <row r="12629" spans="2:14" x14ac:dyDescent="0.2">
      <c r="B12629" s="8">
        <v>12.18</v>
      </c>
      <c r="C12629" s="2" t="s">
        <v>19135</v>
      </c>
      <c r="D12629" s="2" t="s">
        <v>46</v>
      </c>
      <c r="E12629" s="8">
        <v>2</v>
      </c>
      <c r="F12629" s="2" t="s">
        <v>19171</v>
      </c>
      <c r="G12629" s="2" t="s">
        <v>19172</v>
      </c>
      <c r="H12629" s="9">
        <v>43321</v>
      </c>
      <c r="I12629" s="2">
        <v>2018</v>
      </c>
      <c r="J12629" s="2">
        <v>8</v>
      </c>
      <c r="K12629" s="2" t="str">
        <f>VLOOKUP($C12629,Clients!$B:$F,K$6,0)</f>
        <v>Npath</v>
      </c>
      <c r="L12629" s="2" t="str">
        <f>VLOOKUP($C12629,Clients!$B:$F,L$6,0)</f>
        <v>Foreign</v>
      </c>
      <c r="M12629" s="2" t="str">
        <f>VLOOKUP($C12629,Clients!$B:$F,M$6,0)</f>
        <v>FR</v>
      </c>
      <c r="N12629" s="2" t="str">
        <f>VLOOKUP($C12629,Clients!$B:$F,N$6,0)</f>
        <v>France</v>
      </c>
    </row>
    <row r="12630" spans="2:14" x14ac:dyDescent="0.2">
      <c r="B12630" s="8">
        <v>11226.6</v>
      </c>
      <c r="C12630" s="2" t="s">
        <v>19135</v>
      </c>
      <c r="D12630" s="2" t="s">
        <v>16</v>
      </c>
      <c r="E12630" s="8">
        <v>22</v>
      </c>
      <c r="F12630" s="2" t="s">
        <v>19173</v>
      </c>
      <c r="G12630" s="2" t="s">
        <v>19174</v>
      </c>
      <c r="H12630" s="9">
        <v>43398</v>
      </c>
      <c r="I12630" s="2">
        <v>2018</v>
      </c>
      <c r="J12630" s="2">
        <v>10</v>
      </c>
      <c r="K12630" s="2" t="str">
        <f>VLOOKUP($C12630,Clients!$B:$F,K$6,0)</f>
        <v>Npath</v>
      </c>
      <c r="L12630" s="2" t="str">
        <f>VLOOKUP($C12630,Clients!$B:$F,L$6,0)</f>
        <v>Foreign</v>
      </c>
      <c r="M12630" s="2" t="str">
        <f>VLOOKUP($C12630,Clients!$B:$F,M$6,0)</f>
        <v>FR</v>
      </c>
      <c r="N12630" s="2" t="str">
        <f>VLOOKUP($C12630,Clients!$B:$F,N$6,0)</f>
        <v>France</v>
      </c>
    </row>
    <row r="12631" spans="2:14" x14ac:dyDescent="0.2">
      <c r="B12631" s="8">
        <v>0</v>
      </c>
      <c r="C12631" s="2" t="s">
        <v>19135</v>
      </c>
      <c r="D12631" s="2" t="s">
        <v>16</v>
      </c>
      <c r="E12631" s="8">
        <v>1</v>
      </c>
      <c r="F12631" s="2" t="s">
        <v>19175</v>
      </c>
      <c r="G12631" s="2" t="s">
        <v>19176</v>
      </c>
      <c r="H12631" s="9">
        <v>43398</v>
      </c>
      <c r="I12631" s="2">
        <v>2018</v>
      </c>
      <c r="J12631" s="2">
        <v>10</v>
      </c>
      <c r="K12631" s="2" t="str">
        <f>VLOOKUP($C12631,Clients!$B:$F,K$6,0)</f>
        <v>Npath</v>
      </c>
      <c r="L12631" s="2" t="str">
        <f>VLOOKUP($C12631,Clients!$B:$F,L$6,0)</f>
        <v>Foreign</v>
      </c>
      <c r="M12631" s="2" t="str">
        <f>VLOOKUP($C12631,Clients!$B:$F,M$6,0)</f>
        <v>FR</v>
      </c>
      <c r="N12631" s="2" t="str">
        <f>VLOOKUP($C12631,Clients!$B:$F,N$6,0)</f>
        <v>France</v>
      </c>
    </row>
    <row r="12632" spans="2:14" x14ac:dyDescent="0.2">
      <c r="B12632" s="8">
        <v>59598</v>
      </c>
      <c r="C12632" s="2" t="s">
        <v>19135</v>
      </c>
      <c r="D12632" s="2" t="s">
        <v>16</v>
      </c>
      <c r="E12632" s="8">
        <v>47</v>
      </c>
      <c r="F12632" s="2" t="s">
        <v>19177</v>
      </c>
      <c r="G12632" s="2" t="s">
        <v>19178</v>
      </c>
      <c r="H12632" s="9">
        <v>43425</v>
      </c>
      <c r="I12632" s="2">
        <v>2018</v>
      </c>
      <c r="J12632" s="2">
        <v>11</v>
      </c>
      <c r="K12632" s="2" t="str">
        <f>VLOOKUP($C12632,Clients!$B:$F,K$6,0)</f>
        <v>Npath</v>
      </c>
      <c r="L12632" s="2" t="str">
        <f>VLOOKUP($C12632,Clients!$B:$F,L$6,0)</f>
        <v>Foreign</v>
      </c>
      <c r="M12632" s="2" t="str">
        <f>VLOOKUP($C12632,Clients!$B:$F,M$6,0)</f>
        <v>FR</v>
      </c>
      <c r="N12632" s="2" t="str">
        <f>VLOOKUP($C12632,Clients!$B:$F,N$6,0)</f>
        <v>France</v>
      </c>
    </row>
    <row r="12633" spans="2:14" x14ac:dyDescent="0.2">
      <c r="B12633" s="8">
        <v>15351</v>
      </c>
      <c r="C12633" s="2" t="s">
        <v>19179</v>
      </c>
      <c r="D12633" s="2" t="s">
        <v>16</v>
      </c>
      <c r="E12633" s="8">
        <v>30</v>
      </c>
      <c r="F12633" s="2" t="s">
        <v>19180</v>
      </c>
      <c r="G12633" s="2" t="s">
        <v>19181</v>
      </c>
      <c r="H12633" s="9">
        <v>42346</v>
      </c>
      <c r="I12633" s="2">
        <v>2015</v>
      </c>
      <c r="J12633" s="2">
        <v>12</v>
      </c>
      <c r="K12633" s="2" t="str">
        <f>VLOOKUP($C12633,Clients!$B:$F,K$6,0)</f>
        <v>Ooba</v>
      </c>
      <c r="L12633" s="2" t="str">
        <f>VLOOKUP($C12633,Clients!$B:$F,L$6,0)</f>
        <v>Foreign</v>
      </c>
      <c r="M12633" s="2" t="str">
        <f>VLOOKUP($C12633,Clients!$B:$F,M$6,0)</f>
        <v>RU</v>
      </c>
      <c r="N12633" s="2" t="str">
        <f>VLOOKUP($C12633,Clients!$B:$F,N$6,0)</f>
        <v>Russia</v>
      </c>
    </row>
    <row r="12634" spans="2:14" x14ac:dyDescent="0.2">
      <c r="B12634" s="8">
        <v>11392.5</v>
      </c>
      <c r="C12634" s="2" t="s">
        <v>19179</v>
      </c>
      <c r="D12634" s="2" t="s">
        <v>16</v>
      </c>
      <c r="E12634" s="8">
        <v>25</v>
      </c>
      <c r="F12634" s="2" t="s">
        <v>19182</v>
      </c>
      <c r="G12634" s="2" t="s">
        <v>19183</v>
      </c>
      <c r="H12634" s="9">
        <v>42516</v>
      </c>
      <c r="I12634" s="2">
        <v>2016</v>
      </c>
      <c r="J12634" s="2">
        <v>5</v>
      </c>
      <c r="K12634" s="2" t="str">
        <f>VLOOKUP($C12634,Clients!$B:$F,K$6,0)</f>
        <v>Ooba</v>
      </c>
      <c r="L12634" s="2" t="str">
        <f>VLOOKUP($C12634,Clients!$B:$F,L$6,0)</f>
        <v>Foreign</v>
      </c>
      <c r="M12634" s="2" t="str">
        <f>VLOOKUP($C12634,Clients!$B:$F,M$6,0)</f>
        <v>RU</v>
      </c>
      <c r="N12634" s="2" t="str">
        <f>VLOOKUP($C12634,Clients!$B:$F,N$6,0)</f>
        <v>Russia</v>
      </c>
    </row>
    <row r="12635" spans="2:14" x14ac:dyDescent="0.2">
      <c r="B12635" s="8">
        <v>10206</v>
      </c>
      <c r="C12635" s="2" t="s">
        <v>19179</v>
      </c>
      <c r="D12635" s="2" t="s">
        <v>16</v>
      </c>
      <c r="E12635" s="8">
        <v>20</v>
      </c>
      <c r="F12635" s="2" t="s">
        <v>19184</v>
      </c>
      <c r="G12635" s="2" t="s">
        <v>19185</v>
      </c>
      <c r="H12635" s="9">
        <v>42556</v>
      </c>
      <c r="I12635" s="2">
        <v>2016</v>
      </c>
      <c r="J12635" s="2">
        <v>7</v>
      </c>
      <c r="K12635" s="2" t="str">
        <f>VLOOKUP($C12635,Clients!$B:$F,K$6,0)</f>
        <v>Ooba</v>
      </c>
      <c r="L12635" s="2" t="str">
        <f>VLOOKUP($C12635,Clients!$B:$F,L$6,0)</f>
        <v>Foreign</v>
      </c>
      <c r="M12635" s="2" t="str">
        <f>VLOOKUP($C12635,Clients!$B:$F,M$6,0)</f>
        <v>RU</v>
      </c>
      <c r="N12635" s="2" t="str">
        <f>VLOOKUP($C12635,Clients!$B:$F,N$6,0)</f>
        <v>Russia</v>
      </c>
    </row>
    <row r="12636" spans="2:14" x14ac:dyDescent="0.2">
      <c r="B12636" s="8">
        <v>8675.1</v>
      </c>
      <c r="C12636" s="2" t="s">
        <v>19179</v>
      </c>
      <c r="D12636" s="2" t="s">
        <v>16</v>
      </c>
      <c r="E12636" s="8">
        <v>17</v>
      </c>
      <c r="F12636" s="2" t="s">
        <v>19186</v>
      </c>
      <c r="G12636" s="2" t="s">
        <v>19187</v>
      </c>
      <c r="H12636" s="9">
        <v>42691</v>
      </c>
      <c r="I12636" s="2">
        <v>2016</v>
      </c>
      <c r="J12636" s="2">
        <v>11</v>
      </c>
      <c r="K12636" s="2" t="str">
        <f>VLOOKUP($C12636,Clients!$B:$F,K$6,0)</f>
        <v>Ooba</v>
      </c>
      <c r="L12636" s="2" t="str">
        <f>VLOOKUP($C12636,Clients!$B:$F,L$6,0)</f>
        <v>Foreign</v>
      </c>
      <c r="M12636" s="2" t="str">
        <f>VLOOKUP($C12636,Clients!$B:$F,M$6,0)</f>
        <v>RU</v>
      </c>
      <c r="N12636" s="2" t="str">
        <f>VLOOKUP($C12636,Clients!$B:$F,N$6,0)</f>
        <v>Russia</v>
      </c>
    </row>
    <row r="12637" spans="2:14" x14ac:dyDescent="0.2">
      <c r="B12637" s="8">
        <v>5468.4000000000005</v>
      </c>
      <c r="C12637" s="2" t="s">
        <v>19179</v>
      </c>
      <c r="D12637" s="2" t="s">
        <v>195</v>
      </c>
      <c r="E12637" s="8">
        <v>12</v>
      </c>
      <c r="F12637" s="2" t="s">
        <v>19188</v>
      </c>
      <c r="G12637" s="2" t="s">
        <v>19189</v>
      </c>
      <c r="H12637" s="9">
        <v>42789</v>
      </c>
      <c r="I12637" s="2">
        <v>2017</v>
      </c>
      <c r="J12637" s="2">
        <v>2</v>
      </c>
      <c r="K12637" s="2" t="str">
        <f>VLOOKUP($C12637,Clients!$B:$F,K$6,0)</f>
        <v>Ooba</v>
      </c>
      <c r="L12637" s="2" t="str">
        <f>VLOOKUP($C12637,Clients!$B:$F,L$6,0)</f>
        <v>Foreign</v>
      </c>
      <c r="M12637" s="2" t="str">
        <f>VLOOKUP($C12637,Clients!$B:$F,M$6,0)</f>
        <v>RU</v>
      </c>
      <c r="N12637" s="2" t="str">
        <f>VLOOKUP($C12637,Clients!$B:$F,N$6,0)</f>
        <v>Russia</v>
      </c>
    </row>
    <row r="12638" spans="2:14" x14ac:dyDescent="0.2">
      <c r="B12638" s="8">
        <v>21873.600000000002</v>
      </c>
      <c r="C12638" s="2" t="s">
        <v>19179</v>
      </c>
      <c r="D12638" s="2" t="s">
        <v>16</v>
      </c>
      <c r="E12638" s="8">
        <v>60</v>
      </c>
      <c r="F12638" s="2" t="s">
        <v>19190</v>
      </c>
      <c r="G12638" s="2" t="s">
        <v>19191</v>
      </c>
      <c r="H12638" s="9">
        <v>42810</v>
      </c>
      <c r="I12638" s="2">
        <v>2017</v>
      </c>
      <c r="J12638" s="2">
        <v>3</v>
      </c>
      <c r="K12638" s="2" t="str">
        <f>VLOOKUP($C12638,Clients!$B:$F,K$6,0)</f>
        <v>Ooba</v>
      </c>
      <c r="L12638" s="2" t="str">
        <f>VLOOKUP($C12638,Clients!$B:$F,L$6,0)</f>
        <v>Foreign</v>
      </c>
      <c r="M12638" s="2" t="str">
        <f>VLOOKUP($C12638,Clients!$B:$F,M$6,0)</f>
        <v>RU</v>
      </c>
      <c r="N12638" s="2" t="str">
        <f>VLOOKUP($C12638,Clients!$B:$F,N$6,0)</f>
        <v>Russia</v>
      </c>
    </row>
    <row r="12639" spans="2:14" x14ac:dyDescent="0.2">
      <c r="B12639" s="8">
        <v>85533</v>
      </c>
      <c r="C12639" s="2" t="s">
        <v>19179</v>
      </c>
      <c r="D12639" s="2" t="s">
        <v>16</v>
      </c>
      <c r="E12639" s="8">
        <v>59</v>
      </c>
      <c r="F12639" s="2" t="s">
        <v>19192</v>
      </c>
      <c r="G12639" s="2" t="s">
        <v>19193</v>
      </c>
      <c r="H12639" s="9">
        <v>42825</v>
      </c>
      <c r="I12639" s="2">
        <v>2017</v>
      </c>
      <c r="J12639" s="2">
        <v>3</v>
      </c>
      <c r="K12639" s="2" t="str">
        <f>VLOOKUP($C12639,Clients!$B:$F,K$6,0)</f>
        <v>Ooba</v>
      </c>
      <c r="L12639" s="2" t="str">
        <f>VLOOKUP($C12639,Clients!$B:$F,L$6,0)</f>
        <v>Foreign</v>
      </c>
      <c r="M12639" s="2" t="str">
        <f>VLOOKUP($C12639,Clients!$B:$F,M$6,0)</f>
        <v>RU</v>
      </c>
      <c r="N12639" s="2" t="str">
        <f>VLOOKUP($C12639,Clients!$B:$F,N$6,0)</f>
        <v>Russia</v>
      </c>
    </row>
    <row r="12640" spans="2:14" x14ac:dyDescent="0.2">
      <c r="B12640" s="8">
        <v>43375.5</v>
      </c>
      <c r="C12640" s="2" t="s">
        <v>19179</v>
      </c>
      <c r="D12640" s="2" t="s">
        <v>16</v>
      </c>
      <c r="E12640" s="8">
        <v>85</v>
      </c>
      <c r="F12640" s="2" t="s">
        <v>19194</v>
      </c>
      <c r="G12640" s="2" t="s">
        <v>19195</v>
      </c>
      <c r="H12640" s="9">
        <v>42851</v>
      </c>
      <c r="I12640" s="2">
        <v>2017</v>
      </c>
      <c r="J12640" s="2">
        <v>4</v>
      </c>
      <c r="K12640" s="2" t="str">
        <f>VLOOKUP($C12640,Clients!$B:$F,K$6,0)</f>
        <v>Ooba</v>
      </c>
      <c r="L12640" s="2" t="str">
        <f>VLOOKUP($C12640,Clients!$B:$F,L$6,0)</f>
        <v>Foreign</v>
      </c>
      <c r="M12640" s="2" t="str">
        <f>VLOOKUP($C12640,Clients!$B:$F,M$6,0)</f>
        <v>RU</v>
      </c>
      <c r="N12640" s="2" t="str">
        <f>VLOOKUP($C12640,Clients!$B:$F,N$6,0)</f>
        <v>Russia</v>
      </c>
    </row>
    <row r="12641" spans="2:14" x14ac:dyDescent="0.2">
      <c r="B12641" s="8">
        <v>23984.100000000002</v>
      </c>
      <c r="C12641" s="2" t="s">
        <v>19179</v>
      </c>
      <c r="D12641" s="2" t="s">
        <v>16</v>
      </c>
      <c r="E12641" s="8">
        <v>47</v>
      </c>
      <c r="F12641" s="2" t="s">
        <v>19196</v>
      </c>
      <c r="G12641" s="2" t="s">
        <v>19197</v>
      </c>
      <c r="H12641" s="9">
        <v>43074</v>
      </c>
      <c r="I12641" s="2">
        <v>2017</v>
      </c>
      <c r="J12641" s="2">
        <v>12</v>
      </c>
      <c r="K12641" s="2" t="str">
        <f>VLOOKUP($C12641,Clients!$B:$F,K$6,0)</f>
        <v>Ooba</v>
      </c>
      <c r="L12641" s="2" t="str">
        <f>VLOOKUP($C12641,Clients!$B:$F,L$6,0)</f>
        <v>Foreign</v>
      </c>
      <c r="M12641" s="2" t="str">
        <f>VLOOKUP($C12641,Clients!$B:$F,M$6,0)</f>
        <v>RU</v>
      </c>
      <c r="N12641" s="2" t="str">
        <f>VLOOKUP($C12641,Clients!$B:$F,N$6,0)</f>
        <v>Russia</v>
      </c>
    </row>
    <row r="12642" spans="2:14" x14ac:dyDescent="0.2">
      <c r="B12642" s="8">
        <v>0</v>
      </c>
      <c r="C12642" s="2" t="s">
        <v>19179</v>
      </c>
      <c r="D12642" s="2" t="s">
        <v>46</v>
      </c>
      <c r="E12642" s="8">
        <v>2.14</v>
      </c>
      <c r="F12642" s="2" t="s">
        <v>19198</v>
      </c>
      <c r="G12642" s="2" t="s">
        <v>19199</v>
      </c>
      <c r="H12642" s="9">
        <v>43131</v>
      </c>
      <c r="I12642" s="2">
        <v>2018</v>
      </c>
      <c r="J12642" s="2">
        <v>1</v>
      </c>
      <c r="K12642" s="2" t="str">
        <f>VLOOKUP($C12642,Clients!$B:$F,K$6,0)</f>
        <v>Ooba</v>
      </c>
      <c r="L12642" s="2" t="str">
        <f>VLOOKUP($C12642,Clients!$B:$F,L$6,0)</f>
        <v>Foreign</v>
      </c>
      <c r="M12642" s="2" t="str">
        <f>VLOOKUP($C12642,Clients!$B:$F,M$6,0)</f>
        <v>RU</v>
      </c>
      <c r="N12642" s="2" t="str">
        <f>VLOOKUP($C12642,Clients!$B:$F,N$6,0)</f>
        <v>Russia</v>
      </c>
    </row>
    <row r="12643" spans="2:14" x14ac:dyDescent="0.2">
      <c r="B12643" s="8">
        <v>94831.8</v>
      </c>
      <c r="C12643" s="2" t="s">
        <v>19179</v>
      </c>
      <c r="D12643" s="2" t="s">
        <v>16</v>
      </c>
      <c r="E12643" s="8">
        <v>103</v>
      </c>
      <c r="F12643" s="2" t="s">
        <v>19200</v>
      </c>
      <c r="G12643" s="2" t="s">
        <v>19201</v>
      </c>
      <c r="H12643" s="9">
        <v>43210</v>
      </c>
      <c r="I12643" s="2">
        <v>2018</v>
      </c>
      <c r="J12643" s="2">
        <v>4</v>
      </c>
      <c r="K12643" s="2" t="str">
        <f>VLOOKUP($C12643,Clients!$B:$F,K$6,0)</f>
        <v>Ooba</v>
      </c>
      <c r="L12643" s="2" t="str">
        <f>VLOOKUP($C12643,Clients!$B:$F,L$6,0)</f>
        <v>Foreign</v>
      </c>
      <c r="M12643" s="2" t="str">
        <f>VLOOKUP($C12643,Clients!$B:$F,M$6,0)</f>
        <v>RU</v>
      </c>
      <c r="N12643" s="2" t="str">
        <f>VLOOKUP($C12643,Clients!$B:$F,N$6,0)</f>
        <v>Russia</v>
      </c>
    </row>
    <row r="12644" spans="2:14" x14ac:dyDescent="0.2">
      <c r="B12644" s="8">
        <v>83853</v>
      </c>
      <c r="C12644" s="2" t="s">
        <v>19179</v>
      </c>
      <c r="D12644" s="2" t="s">
        <v>16</v>
      </c>
      <c r="E12644" s="8">
        <v>45</v>
      </c>
      <c r="F12644" s="2" t="s">
        <v>19202</v>
      </c>
      <c r="G12644" s="2" t="s">
        <v>19203</v>
      </c>
      <c r="H12644" s="9">
        <v>43220</v>
      </c>
      <c r="I12644" s="2">
        <v>2018</v>
      </c>
      <c r="J12644" s="2">
        <v>4</v>
      </c>
      <c r="K12644" s="2" t="str">
        <f>VLOOKUP($C12644,Clients!$B:$F,K$6,0)</f>
        <v>Ooba</v>
      </c>
      <c r="L12644" s="2" t="str">
        <f>VLOOKUP($C12644,Clients!$B:$F,L$6,0)</f>
        <v>Foreign</v>
      </c>
      <c r="M12644" s="2" t="str">
        <f>VLOOKUP($C12644,Clients!$B:$F,M$6,0)</f>
        <v>RU</v>
      </c>
      <c r="N12644" s="2" t="str">
        <f>VLOOKUP($C12644,Clients!$B:$F,N$6,0)</f>
        <v>Russia</v>
      </c>
    </row>
    <row r="12645" spans="2:14" x14ac:dyDescent="0.2">
      <c r="B12645" s="8">
        <v>0</v>
      </c>
      <c r="C12645" s="2" t="s">
        <v>19179</v>
      </c>
      <c r="D12645" s="2" t="s">
        <v>46</v>
      </c>
      <c r="E12645" s="8">
        <v>23</v>
      </c>
      <c r="F12645" s="2" t="s">
        <v>19204</v>
      </c>
      <c r="G12645" s="2" t="s">
        <v>19205</v>
      </c>
      <c r="H12645" s="9">
        <v>43257</v>
      </c>
      <c r="I12645" s="2">
        <v>2018</v>
      </c>
      <c r="J12645" s="2">
        <v>6</v>
      </c>
      <c r="K12645" s="2" t="str">
        <f>VLOOKUP($C12645,Clients!$B:$F,K$6,0)</f>
        <v>Ooba</v>
      </c>
      <c r="L12645" s="2" t="str">
        <f>VLOOKUP($C12645,Clients!$B:$F,L$6,0)</f>
        <v>Foreign</v>
      </c>
      <c r="M12645" s="2" t="str">
        <f>VLOOKUP($C12645,Clients!$B:$F,M$6,0)</f>
        <v>RU</v>
      </c>
      <c r="N12645" s="2" t="str">
        <f>VLOOKUP($C12645,Clients!$B:$F,N$6,0)</f>
        <v>Russia</v>
      </c>
    </row>
    <row r="12646" spans="2:14" x14ac:dyDescent="0.2">
      <c r="B12646" s="8">
        <v>42100.800000000003</v>
      </c>
      <c r="C12646" s="2" t="s">
        <v>19179</v>
      </c>
      <c r="D12646" s="2" t="s">
        <v>16</v>
      </c>
      <c r="E12646" s="8">
        <v>80</v>
      </c>
      <c r="F12646" s="2" t="s">
        <v>19206</v>
      </c>
      <c r="G12646" s="2" t="s">
        <v>19207</v>
      </c>
      <c r="H12646" s="9">
        <v>43280</v>
      </c>
      <c r="I12646" s="2">
        <v>2018</v>
      </c>
      <c r="J12646" s="2">
        <v>6</v>
      </c>
      <c r="K12646" s="2" t="str">
        <f>VLOOKUP($C12646,Clients!$B:$F,K$6,0)</f>
        <v>Ooba</v>
      </c>
      <c r="L12646" s="2" t="str">
        <f>VLOOKUP($C12646,Clients!$B:$F,L$6,0)</f>
        <v>Foreign</v>
      </c>
      <c r="M12646" s="2" t="str">
        <f>VLOOKUP($C12646,Clients!$B:$F,M$6,0)</f>
        <v>RU</v>
      </c>
      <c r="N12646" s="2" t="str">
        <f>VLOOKUP($C12646,Clients!$B:$F,N$6,0)</f>
        <v>Russia</v>
      </c>
    </row>
    <row r="12647" spans="2:14" x14ac:dyDescent="0.2">
      <c r="B12647" s="8">
        <v>30107.7</v>
      </c>
      <c r="C12647" s="2" t="s">
        <v>19179</v>
      </c>
      <c r="D12647" s="2" t="s">
        <v>16</v>
      </c>
      <c r="E12647" s="8">
        <v>59</v>
      </c>
      <c r="F12647" s="2" t="s">
        <v>19208</v>
      </c>
      <c r="G12647" s="2" t="s">
        <v>19209</v>
      </c>
      <c r="H12647" s="9">
        <v>43399</v>
      </c>
      <c r="I12647" s="2">
        <v>2018</v>
      </c>
      <c r="J12647" s="2">
        <v>10</v>
      </c>
      <c r="K12647" s="2" t="str">
        <f>VLOOKUP($C12647,Clients!$B:$F,K$6,0)</f>
        <v>Ooba</v>
      </c>
      <c r="L12647" s="2" t="str">
        <f>VLOOKUP($C12647,Clients!$B:$F,L$6,0)</f>
        <v>Foreign</v>
      </c>
      <c r="M12647" s="2" t="str">
        <f>VLOOKUP($C12647,Clients!$B:$F,M$6,0)</f>
        <v>RU</v>
      </c>
      <c r="N12647" s="2" t="str">
        <f>VLOOKUP($C12647,Clients!$B:$F,N$6,0)</f>
        <v>Russia</v>
      </c>
    </row>
    <row r="12648" spans="2:14" x14ac:dyDescent="0.2">
      <c r="B12648" s="8">
        <v>72639</v>
      </c>
      <c r="C12648" s="2" t="s">
        <v>19179</v>
      </c>
      <c r="D12648" s="2" t="s">
        <v>16</v>
      </c>
      <c r="E12648" s="8">
        <v>54</v>
      </c>
      <c r="F12648" s="2" t="s">
        <v>19210</v>
      </c>
      <c r="G12648" s="2" t="s">
        <v>19211</v>
      </c>
      <c r="H12648" s="9">
        <v>43425</v>
      </c>
      <c r="I12648" s="2">
        <v>2018</v>
      </c>
      <c r="J12648" s="2">
        <v>11</v>
      </c>
      <c r="K12648" s="2" t="str">
        <f>VLOOKUP($C12648,Clients!$B:$F,K$6,0)</f>
        <v>Ooba</v>
      </c>
      <c r="L12648" s="2" t="str">
        <f>VLOOKUP($C12648,Clients!$B:$F,L$6,0)</f>
        <v>Foreign</v>
      </c>
      <c r="M12648" s="2" t="str">
        <f>VLOOKUP($C12648,Clients!$B:$F,M$6,0)</f>
        <v>RU</v>
      </c>
      <c r="N12648" s="2" t="str">
        <f>VLOOKUP($C12648,Clients!$B:$F,N$6,0)</f>
        <v>Russia</v>
      </c>
    </row>
    <row r="12649" spans="2:14" x14ac:dyDescent="0.2">
      <c r="B12649" s="8">
        <v>40488</v>
      </c>
      <c r="C12649" s="2" t="s">
        <v>19212</v>
      </c>
      <c r="D12649" s="2" t="s">
        <v>16</v>
      </c>
      <c r="E12649" s="8">
        <v>80</v>
      </c>
      <c r="F12649" s="2" t="s">
        <v>19213</v>
      </c>
      <c r="G12649" s="2" t="s">
        <v>19214</v>
      </c>
      <c r="H12649" s="9">
        <v>42349</v>
      </c>
      <c r="I12649" s="2">
        <v>2015</v>
      </c>
      <c r="J12649" s="2">
        <v>12</v>
      </c>
      <c r="K12649" s="2" t="str">
        <f>VLOOKUP($C12649,Clients!$B:$F,K$6,0)</f>
        <v>Ntag</v>
      </c>
      <c r="L12649" s="2" t="str">
        <f>VLOOKUP($C12649,Clients!$B:$F,L$6,0)</f>
        <v>Foreign</v>
      </c>
      <c r="M12649" s="2" t="str">
        <f>VLOOKUP($C12649,Clients!$B:$F,M$6,0)</f>
        <v>ES</v>
      </c>
      <c r="N12649" s="2" t="str">
        <f>VLOOKUP($C12649,Clients!$B:$F,N$6,0)</f>
        <v>Spain</v>
      </c>
    </row>
    <row r="12650" spans="2:14" x14ac:dyDescent="0.2">
      <c r="B12650" s="8">
        <v>36456</v>
      </c>
      <c r="C12650" s="2" t="s">
        <v>19212</v>
      </c>
      <c r="D12650" s="2" t="s">
        <v>16</v>
      </c>
      <c r="E12650" s="8">
        <v>80</v>
      </c>
      <c r="F12650" s="2" t="s">
        <v>19215</v>
      </c>
      <c r="G12650" s="2" t="s">
        <v>19216</v>
      </c>
      <c r="H12650" s="9">
        <v>42516</v>
      </c>
      <c r="I12650" s="2">
        <v>2016</v>
      </c>
      <c r="J12650" s="2">
        <v>5</v>
      </c>
      <c r="K12650" s="2" t="str">
        <f>VLOOKUP($C12650,Clients!$B:$F,K$6,0)</f>
        <v>Ntag</v>
      </c>
      <c r="L12650" s="2" t="str">
        <f>VLOOKUP($C12650,Clients!$B:$F,L$6,0)</f>
        <v>Foreign</v>
      </c>
      <c r="M12650" s="2" t="str">
        <f>VLOOKUP($C12650,Clients!$B:$F,M$6,0)</f>
        <v>ES</v>
      </c>
      <c r="N12650" s="2" t="str">
        <f>VLOOKUP($C12650,Clients!$B:$F,N$6,0)</f>
        <v>Spain</v>
      </c>
    </row>
    <row r="12651" spans="2:14" x14ac:dyDescent="0.2">
      <c r="B12651" s="8">
        <v>35721</v>
      </c>
      <c r="C12651" s="2" t="s">
        <v>19212</v>
      </c>
      <c r="D12651" s="2" t="s">
        <v>16</v>
      </c>
      <c r="E12651" s="8">
        <v>70</v>
      </c>
      <c r="F12651" s="2" t="s">
        <v>19217</v>
      </c>
      <c r="G12651" s="2" t="s">
        <v>19218</v>
      </c>
      <c r="H12651" s="9">
        <v>42556</v>
      </c>
      <c r="I12651" s="2">
        <v>2016</v>
      </c>
      <c r="J12651" s="2">
        <v>7</v>
      </c>
      <c r="K12651" s="2" t="str">
        <f>VLOOKUP($C12651,Clients!$B:$F,K$6,0)</f>
        <v>Ntag</v>
      </c>
      <c r="L12651" s="2" t="str">
        <f>VLOOKUP($C12651,Clients!$B:$F,L$6,0)</f>
        <v>Foreign</v>
      </c>
      <c r="M12651" s="2" t="str">
        <f>VLOOKUP($C12651,Clients!$B:$F,M$6,0)</f>
        <v>ES</v>
      </c>
      <c r="N12651" s="2" t="str">
        <f>VLOOKUP($C12651,Clients!$B:$F,N$6,0)</f>
        <v>Spain</v>
      </c>
    </row>
    <row r="12652" spans="2:14" x14ac:dyDescent="0.2">
      <c r="B12652" s="8">
        <v>27045.9</v>
      </c>
      <c r="C12652" s="2" t="s">
        <v>19212</v>
      </c>
      <c r="D12652" s="2" t="s">
        <v>16</v>
      </c>
      <c r="E12652" s="8">
        <v>53</v>
      </c>
      <c r="F12652" s="2" t="s">
        <v>19219</v>
      </c>
      <c r="G12652" s="2" t="s">
        <v>19220</v>
      </c>
      <c r="H12652" s="9">
        <v>42690</v>
      </c>
      <c r="I12652" s="2">
        <v>2016</v>
      </c>
      <c r="J12652" s="2">
        <v>11</v>
      </c>
      <c r="K12652" s="2" t="str">
        <f>VLOOKUP($C12652,Clients!$B:$F,K$6,0)</f>
        <v>Ntag</v>
      </c>
      <c r="L12652" s="2" t="str">
        <f>VLOOKUP($C12652,Clients!$B:$F,L$6,0)</f>
        <v>Foreign</v>
      </c>
      <c r="M12652" s="2" t="str">
        <f>VLOOKUP($C12652,Clients!$B:$F,M$6,0)</f>
        <v>ES</v>
      </c>
      <c r="N12652" s="2" t="str">
        <f>VLOOKUP($C12652,Clients!$B:$F,N$6,0)</f>
        <v>Spain</v>
      </c>
    </row>
    <row r="12653" spans="2:14" x14ac:dyDescent="0.2">
      <c r="B12653" s="8">
        <v>5468.4000000000005</v>
      </c>
      <c r="C12653" s="2" t="s">
        <v>19212</v>
      </c>
      <c r="D12653" s="2" t="s">
        <v>195</v>
      </c>
      <c r="E12653" s="8">
        <v>12</v>
      </c>
      <c r="F12653" s="2" t="s">
        <v>19221</v>
      </c>
      <c r="G12653" s="2" t="s">
        <v>19222</v>
      </c>
      <c r="H12653" s="9">
        <v>42789</v>
      </c>
      <c r="I12653" s="2">
        <v>2017</v>
      </c>
      <c r="J12653" s="2">
        <v>2</v>
      </c>
      <c r="K12653" s="2" t="str">
        <f>VLOOKUP($C12653,Clients!$B:$F,K$6,0)</f>
        <v>Ntag</v>
      </c>
      <c r="L12653" s="2" t="str">
        <f>VLOOKUP($C12653,Clients!$B:$F,L$6,0)</f>
        <v>Foreign</v>
      </c>
      <c r="M12653" s="2" t="str">
        <f>VLOOKUP($C12653,Clients!$B:$F,M$6,0)</f>
        <v>ES</v>
      </c>
      <c r="N12653" s="2" t="str">
        <f>VLOOKUP($C12653,Clients!$B:$F,N$6,0)</f>
        <v>Spain</v>
      </c>
    </row>
    <row r="12654" spans="2:14" x14ac:dyDescent="0.2">
      <c r="B12654" s="8">
        <v>21873.600000000002</v>
      </c>
      <c r="C12654" s="2" t="s">
        <v>19212</v>
      </c>
      <c r="D12654" s="2" t="s">
        <v>16</v>
      </c>
      <c r="E12654" s="8">
        <v>60</v>
      </c>
      <c r="F12654" s="2" t="s">
        <v>19223</v>
      </c>
      <c r="G12654" s="2" t="s">
        <v>19224</v>
      </c>
      <c r="H12654" s="9">
        <v>42810</v>
      </c>
      <c r="I12654" s="2">
        <v>2017</v>
      </c>
      <c r="J12654" s="2">
        <v>3</v>
      </c>
      <c r="K12654" s="2" t="str">
        <f>VLOOKUP($C12654,Clients!$B:$F,K$6,0)</f>
        <v>Ntag</v>
      </c>
      <c r="L12654" s="2" t="str">
        <f>VLOOKUP($C12654,Clients!$B:$F,L$6,0)</f>
        <v>Foreign</v>
      </c>
      <c r="M12654" s="2" t="str">
        <f>VLOOKUP($C12654,Clients!$B:$F,M$6,0)</f>
        <v>ES</v>
      </c>
      <c r="N12654" s="2" t="str">
        <f>VLOOKUP($C12654,Clients!$B:$F,N$6,0)</f>
        <v>Spain</v>
      </c>
    </row>
    <row r="12655" spans="2:14" x14ac:dyDescent="0.2">
      <c r="B12655" s="8">
        <v>102081</v>
      </c>
      <c r="C12655" s="2" t="s">
        <v>19212</v>
      </c>
      <c r="D12655" s="2" t="s">
        <v>16</v>
      </c>
      <c r="E12655" s="8">
        <v>82</v>
      </c>
      <c r="F12655" s="2" t="s">
        <v>19225</v>
      </c>
      <c r="G12655" s="2" t="s">
        <v>19226</v>
      </c>
      <c r="H12655" s="9">
        <v>42825</v>
      </c>
      <c r="I12655" s="2">
        <v>2017</v>
      </c>
      <c r="J12655" s="2">
        <v>3</v>
      </c>
      <c r="K12655" s="2" t="str">
        <f>VLOOKUP($C12655,Clients!$B:$F,K$6,0)</f>
        <v>Ntag</v>
      </c>
      <c r="L12655" s="2" t="str">
        <f>VLOOKUP($C12655,Clients!$B:$F,L$6,0)</f>
        <v>Foreign</v>
      </c>
      <c r="M12655" s="2" t="str">
        <f>VLOOKUP($C12655,Clients!$B:$F,M$6,0)</f>
        <v>ES</v>
      </c>
      <c r="N12655" s="2" t="str">
        <f>VLOOKUP($C12655,Clients!$B:$F,N$6,0)</f>
        <v>Spain</v>
      </c>
    </row>
    <row r="12656" spans="2:14" x14ac:dyDescent="0.2">
      <c r="B12656" s="8">
        <v>112266</v>
      </c>
      <c r="C12656" s="2" t="s">
        <v>19212</v>
      </c>
      <c r="D12656" s="2" t="s">
        <v>16</v>
      </c>
      <c r="E12656" s="8">
        <v>220</v>
      </c>
      <c r="F12656" s="2" t="s">
        <v>19227</v>
      </c>
      <c r="G12656" s="2" t="s">
        <v>19228</v>
      </c>
      <c r="H12656" s="9">
        <v>42850</v>
      </c>
      <c r="I12656" s="2">
        <v>2017</v>
      </c>
      <c r="J12656" s="2">
        <v>4</v>
      </c>
      <c r="K12656" s="2" t="str">
        <f>VLOOKUP($C12656,Clients!$B:$F,K$6,0)</f>
        <v>Ntag</v>
      </c>
      <c r="L12656" s="2" t="str">
        <f>VLOOKUP($C12656,Clients!$B:$F,L$6,0)</f>
        <v>Foreign</v>
      </c>
      <c r="M12656" s="2" t="str">
        <f>VLOOKUP($C12656,Clients!$B:$F,M$6,0)</f>
        <v>ES</v>
      </c>
      <c r="N12656" s="2" t="str">
        <f>VLOOKUP($C12656,Clients!$B:$F,N$6,0)</f>
        <v>Spain</v>
      </c>
    </row>
    <row r="12657" spans="2:14" x14ac:dyDescent="0.2">
      <c r="B12657" s="8">
        <v>63277.200000000004</v>
      </c>
      <c r="C12657" s="2" t="s">
        <v>19212</v>
      </c>
      <c r="D12657" s="2" t="s">
        <v>16</v>
      </c>
      <c r="E12657" s="8">
        <v>124</v>
      </c>
      <c r="F12657" s="2" t="s">
        <v>19229</v>
      </c>
      <c r="G12657" s="2" t="s">
        <v>19230</v>
      </c>
      <c r="H12657" s="9">
        <v>43074</v>
      </c>
      <c r="I12657" s="2">
        <v>2017</v>
      </c>
      <c r="J12657" s="2">
        <v>12</v>
      </c>
      <c r="K12657" s="2" t="str">
        <f>VLOOKUP($C12657,Clients!$B:$F,K$6,0)</f>
        <v>Ntag</v>
      </c>
      <c r="L12657" s="2" t="str">
        <f>VLOOKUP($C12657,Clients!$B:$F,L$6,0)</f>
        <v>Foreign</v>
      </c>
      <c r="M12657" s="2" t="str">
        <f>VLOOKUP($C12657,Clients!$B:$F,M$6,0)</f>
        <v>ES</v>
      </c>
      <c r="N12657" s="2" t="str">
        <f>VLOOKUP($C12657,Clients!$B:$F,N$6,0)</f>
        <v>Spain</v>
      </c>
    </row>
    <row r="12658" spans="2:14" x14ac:dyDescent="0.2">
      <c r="B12658" s="8">
        <v>121926</v>
      </c>
      <c r="C12658" s="2" t="s">
        <v>19212</v>
      </c>
      <c r="D12658" s="2" t="s">
        <v>16</v>
      </c>
      <c r="E12658" s="8">
        <v>130</v>
      </c>
      <c r="F12658" s="2" t="s">
        <v>19231</v>
      </c>
      <c r="G12658" s="2" t="s">
        <v>19232</v>
      </c>
      <c r="H12658" s="9">
        <v>43207</v>
      </c>
      <c r="I12658" s="2">
        <v>2018</v>
      </c>
      <c r="J12658" s="2">
        <v>4</v>
      </c>
      <c r="K12658" s="2" t="str">
        <f>VLOOKUP($C12658,Clients!$B:$F,K$6,0)</f>
        <v>Ntag</v>
      </c>
      <c r="L12658" s="2" t="str">
        <f>VLOOKUP($C12658,Clients!$B:$F,L$6,0)</f>
        <v>Foreign</v>
      </c>
      <c r="M12658" s="2" t="str">
        <f>VLOOKUP($C12658,Clients!$B:$F,M$6,0)</f>
        <v>ES</v>
      </c>
      <c r="N12658" s="2" t="str">
        <f>VLOOKUP($C12658,Clients!$B:$F,N$6,0)</f>
        <v>Spain</v>
      </c>
    </row>
    <row r="12659" spans="2:14" x14ac:dyDescent="0.2">
      <c r="B12659" s="8">
        <v>53690.700000000004</v>
      </c>
      <c r="C12659" s="2" t="s">
        <v>19212</v>
      </c>
      <c r="D12659" s="2" t="s">
        <v>16</v>
      </c>
      <c r="E12659" s="8">
        <v>77</v>
      </c>
      <c r="F12659" s="2" t="s">
        <v>19233</v>
      </c>
      <c r="G12659" s="2" t="s">
        <v>19234</v>
      </c>
      <c r="H12659" s="9">
        <v>43210</v>
      </c>
      <c r="I12659" s="2">
        <v>2018</v>
      </c>
      <c r="J12659" s="2">
        <v>4</v>
      </c>
      <c r="K12659" s="2" t="str">
        <f>VLOOKUP($C12659,Clients!$B:$F,K$6,0)</f>
        <v>Ntag</v>
      </c>
      <c r="L12659" s="2" t="str">
        <f>VLOOKUP($C12659,Clients!$B:$F,L$6,0)</f>
        <v>Foreign</v>
      </c>
      <c r="M12659" s="2" t="str">
        <f>VLOOKUP($C12659,Clients!$B:$F,M$6,0)</f>
        <v>ES</v>
      </c>
      <c r="N12659" s="2" t="str">
        <f>VLOOKUP($C12659,Clients!$B:$F,N$6,0)</f>
        <v>Spain</v>
      </c>
    </row>
    <row r="12660" spans="2:14" x14ac:dyDescent="0.2">
      <c r="B12660" s="8">
        <v>149079</v>
      </c>
      <c r="C12660" s="2" t="s">
        <v>19212</v>
      </c>
      <c r="D12660" s="2" t="s">
        <v>16</v>
      </c>
      <c r="E12660" s="8">
        <v>80</v>
      </c>
      <c r="F12660" s="2" t="s">
        <v>19235</v>
      </c>
      <c r="G12660" s="2" t="s">
        <v>19236</v>
      </c>
      <c r="H12660" s="9">
        <v>43220</v>
      </c>
      <c r="I12660" s="2">
        <v>2018</v>
      </c>
      <c r="J12660" s="2">
        <v>4</v>
      </c>
      <c r="K12660" s="2" t="str">
        <f>VLOOKUP($C12660,Clients!$B:$F,K$6,0)</f>
        <v>Ntag</v>
      </c>
      <c r="L12660" s="2" t="str">
        <f>VLOOKUP($C12660,Clients!$B:$F,L$6,0)</f>
        <v>Foreign</v>
      </c>
      <c r="M12660" s="2" t="str">
        <f>VLOOKUP($C12660,Clients!$B:$F,M$6,0)</f>
        <v>ES</v>
      </c>
      <c r="N12660" s="2" t="str">
        <f>VLOOKUP($C12660,Clients!$B:$F,N$6,0)</f>
        <v>Spain</v>
      </c>
    </row>
    <row r="12661" spans="2:14" x14ac:dyDescent="0.2">
      <c r="B12661" s="8">
        <v>0</v>
      </c>
      <c r="C12661" s="2" t="s">
        <v>19212</v>
      </c>
      <c r="D12661" s="2" t="s">
        <v>46</v>
      </c>
      <c r="E12661" s="8">
        <v>38</v>
      </c>
      <c r="F12661" s="2" t="s">
        <v>19237</v>
      </c>
      <c r="G12661" s="2" t="s">
        <v>19238</v>
      </c>
      <c r="H12661" s="9">
        <v>43257</v>
      </c>
      <c r="I12661" s="2">
        <v>2018</v>
      </c>
      <c r="J12661" s="2">
        <v>6</v>
      </c>
      <c r="K12661" s="2" t="str">
        <f>VLOOKUP($C12661,Clients!$B:$F,K$6,0)</f>
        <v>Ntag</v>
      </c>
      <c r="L12661" s="2" t="str">
        <f>VLOOKUP($C12661,Clients!$B:$F,L$6,0)</f>
        <v>Foreign</v>
      </c>
      <c r="M12661" s="2" t="str">
        <f>VLOOKUP($C12661,Clients!$B:$F,M$6,0)</f>
        <v>ES</v>
      </c>
      <c r="N12661" s="2" t="str">
        <f>VLOOKUP($C12661,Clients!$B:$F,N$6,0)</f>
        <v>Spain</v>
      </c>
    </row>
    <row r="12662" spans="2:14" x14ac:dyDescent="0.2">
      <c r="B12662" s="8">
        <v>68413.8</v>
      </c>
      <c r="C12662" s="2" t="s">
        <v>19212</v>
      </c>
      <c r="D12662" s="2" t="s">
        <v>16</v>
      </c>
      <c r="E12662" s="8">
        <v>130</v>
      </c>
      <c r="F12662" s="2" t="s">
        <v>19239</v>
      </c>
      <c r="G12662" s="2" t="s">
        <v>19240</v>
      </c>
      <c r="H12662" s="9">
        <v>43279</v>
      </c>
      <c r="I12662" s="2">
        <v>2018</v>
      </c>
      <c r="J12662" s="2">
        <v>6</v>
      </c>
      <c r="K12662" s="2" t="str">
        <f>VLOOKUP($C12662,Clients!$B:$F,K$6,0)</f>
        <v>Ntag</v>
      </c>
      <c r="L12662" s="2" t="str">
        <f>VLOOKUP($C12662,Clients!$B:$F,L$6,0)</f>
        <v>Foreign</v>
      </c>
      <c r="M12662" s="2" t="str">
        <f>VLOOKUP($C12662,Clients!$B:$F,M$6,0)</f>
        <v>ES</v>
      </c>
      <c r="N12662" s="2" t="str">
        <f>VLOOKUP($C12662,Clients!$B:$F,N$6,0)</f>
        <v>Spain</v>
      </c>
    </row>
    <row r="12663" spans="2:14" x14ac:dyDescent="0.2">
      <c r="B12663" s="8">
        <v>0</v>
      </c>
      <c r="C12663" s="2" t="s">
        <v>19212</v>
      </c>
      <c r="D12663" s="2" t="s">
        <v>46</v>
      </c>
      <c r="E12663" s="8">
        <v>3</v>
      </c>
      <c r="F12663" s="2" t="s">
        <v>19241</v>
      </c>
      <c r="G12663" s="2" t="s">
        <v>19242</v>
      </c>
      <c r="H12663" s="9">
        <v>43320</v>
      </c>
      <c r="I12663" s="2">
        <v>2018</v>
      </c>
      <c r="J12663" s="2">
        <v>8</v>
      </c>
      <c r="K12663" s="2" t="str">
        <f>VLOOKUP($C12663,Clients!$B:$F,K$6,0)</f>
        <v>Ntag</v>
      </c>
      <c r="L12663" s="2" t="str">
        <f>VLOOKUP($C12663,Clients!$B:$F,L$6,0)</f>
        <v>Foreign</v>
      </c>
      <c r="M12663" s="2" t="str">
        <f>VLOOKUP($C12663,Clients!$B:$F,M$6,0)</f>
        <v>ES</v>
      </c>
      <c r="N12663" s="2" t="str">
        <f>VLOOKUP($C12663,Clients!$B:$F,N$6,0)</f>
        <v>Spain</v>
      </c>
    </row>
    <row r="12664" spans="2:14" x14ac:dyDescent="0.2">
      <c r="B12664" s="8">
        <v>0</v>
      </c>
      <c r="C12664" s="2" t="s">
        <v>19212</v>
      </c>
      <c r="D12664" s="2" t="s">
        <v>16</v>
      </c>
      <c r="E12664" s="8">
        <v>1</v>
      </c>
      <c r="F12664" s="2" t="s">
        <v>19243</v>
      </c>
      <c r="G12664" s="2" t="s">
        <v>19244</v>
      </c>
      <c r="H12664" s="9">
        <v>43322</v>
      </c>
      <c r="I12664" s="2">
        <v>2018</v>
      </c>
      <c r="J12664" s="2">
        <v>8</v>
      </c>
      <c r="K12664" s="2" t="str">
        <f>VLOOKUP($C12664,Clients!$B:$F,K$6,0)</f>
        <v>Ntag</v>
      </c>
      <c r="L12664" s="2" t="str">
        <f>VLOOKUP($C12664,Clients!$B:$F,L$6,0)</f>
        <v>Foreign</v>
      </c>
      <c r="M12664" s="2" t="str">
        <f>VLOOKUP($C12664,Clients!$B:$F,M$6,0)</f>
        <v>ES</v>
      </c>
      <c r="N12664" s="2" t="str">
        <f>VLOOKUP($C12664,Clients!$B:$F,N$6,0)</f>
        <v>Spain</v>
      </c>
    </row>
    <row r="12665" spans="2:14" x14ac:dyDescent="0.2">
      <c r="B12665" s="8">
        <v>61236</v>
      </c>
      <c r="C12665" s="2" t="s">
        <v>19212</v>
      </c>
      <c r="D12665" s="2" t="s">
        <v>16</v>
      </c>
      <c r="E12665" s="8">
        <v>120</v>
      </c>
      <c r="F12665" s="2" t="s">
        <v>19245</v>
      </c>
      <c r="G12665" s="2" t="s">
        <v>19246</v>
      </c>
      <c r="H12665" s="9">
        <v>43399</v>
      </c>
      <c r="I12665" s="2">
        <v>2018</v>
      </c>
      <c r="J12665" s="2">
        <v>10</v>
      </c>
      <c r="K12665" s="2" t="str">
        <f>VLOOKUP($C12665,Clients!$B:$F,K$6,0)</f>
        <v>Ntag</v>
      </c>
      <c r="L12665" s="2" t="str">
        <f>VLOOKUP($C12665,Clients!$B:$F,L$6,0)</f>
        <v>Foreign</v>
      </c>
      <c r="M12665" s="2" t="str">
        <f>VLOOKUP($C12665,Clients!$B:$F,M$6,0)</f>
        <v>ES</v>
      </c>
      <c r="N12665" s="2" t="str">
        <f>VLOOKUP($C12665,Clients!$B:$F,N$6,0)</f>
        <v>Spain</v>
      </c>
    </row>
    <row r="12666" spans="2:14" x14ac:dyDescent="0.2">
      <c r="B12666" s="8">
        <v>72639</v>
      </c>
      <c r="C12666" s="2" t="s">
        <v>19212</v>
      </c>
      <c r="D12666" s="2" t="s">
        <v>16</v>
      </c>
      <c r="E12666" s="8">
        <v>74</v>
      </c>
      <c r="F12666" s="2" t="s">
        <v>19247</v>
      </c>
      <c r="G12666" s="2" t="s">
        <v>19248</v>
      </c>
      <c r="H12666" s="9">
        <v>43424</v>
      </c>
      <c r="I12666" s="2">
        <v>2018</v>
      </c>
      <c r="J12666" s="2">
        <v>11</v>
      </c>
      <c r="K12666" s="2" t="str">
        <f>VLOOKUP($C12666,Clients!$B:$F,K$6,0)</f>
        <v>Ntag</v>
      </c>
      <c r="L12666" s="2" t="str">
        <f>VLOOKUP($C12666,Clients!$B:$F,L$6,0)</f>
        <v>Foreign</v>
      </c>
      <c r="M12666" s="2" t="str">
        <f>VLOOKUP($C12666,Clients!$B:$F,M$6,0)</f>
        <v>ES</v>
      </c>
      <c r="N12666" s="2" t="str">
        <f>VLOOKUP($C12666,Clients!$B:$F,N$6,0)</f>
        <v>Spain</v>
      </c>
    </row>
    <row r="12667" spans="2:14" x14ac:dyDescent="0.2">
      <c r="B12667" s="8">
        <v>12904.5</v>
      </c>
      <c r="C12667" s="2" t="s">
        <v>19249</v>
      </c>
      <c r="D12667" s="2" t="s">
        <v>16</v>
      </c>
      <c r="E12667" s="8">
        <v>25</v>
      </c>
      <c r="F12667" s="2" t="s">
        <v>19250</v>
      </c>
      <c r="G12667" s="2" t="s">
        <v>19251</v>
      </c>
      <c r="H12667" s="9">
        <v>42354</v>
      </c>
      <c r="I12667" s="2">
        <v>2015</v>
      </c>
      <c r="J12667" s="2">
        <v>12</v>
      </c>
      <c r="K12667" s="2" t="str">
        <f>VLOOKUP($C12667,Clients!$B:$F,K$6,0)</f>
        <v>Mybuzz</v>
      </c>
      <c r="L12667" s="2" t="str">
        <f>VLOOKUP($C12667,Clients!$B:$F,L$6,0)</f>
        <v>Foreign</v>
      </c>
      <c r="M12667" s="2" t="str">
        <f>VLOOKUP($C12667,Clients!$B:$F,M$6,0)</f>
        <v>ZW</v>
      </c>
      <c r="N12667" s="2" t="str">
        <f>VLOOKUP($C12667,Clients!$B:$F,N$6,0)</f>
        <v>Zimbabwe</v>
      </c>
    </row>
    <row r="12668" spans="2:14" x14ac:dyDescent="0.2">
      <c r="B12668" s="8">
        <v>15949.5</v>
      </c>
      <c r="C12668" s="2" t="s">
        <v>19249</v>
      </c>
      <c r="D12668" s="2" t="s">
        <v>16</v>
      </c>
      <c r="E12668" s="8">
        <v>35</v>
      </c>
      <c r="F12668" s="2" t="s">
        <v>19252</v>
      </c>
      <c r="G12668" s="2" t="s">
        <v>19253</v>
      </c>
      <c r="H12668" s="9">
        <v>42517</v>
      </c>
      <c r="I12668" s="2">
        <v>2016</v>
      </c>
      <c r="J12668" s="2">
        <v>5</v>
      </c>
      <c r="K12668" s="2" t="str">
        <f>VLOOKUP($C12668,Clients!$B:$F,K$6,0)</f>
        <v>Mybuzz</v>
      </c>
      <c r="L12668" s="2" t="str">
        <f>VLOOKUP($C12668,Clients!$B:$F,L$6,0)</f>
        <v>Foreign</v>
      </c>
      <c r="M12668" s="2" t="str">
        <f>VLOOKUP($C12668,Clients!$B:$F,M$6,0)</f>
        <v>ZW</v>
      </c>
      <c r="N12668" s="2" t="str">
        <f>VLOOKUP($C12668,Clients!$B:$F,N$6,0)</f>
        <v>Zimbabwe</v>
      </c>
    </row>
    <row r="12669" spans="2:14" x14ac:dyDescent="0.2">
      <c r="B12669" s="8">
        <v>7654.5</v>
      </c>
      <c r="C12669" s="2" t="s">
        <v>19249</v>
      </c>
      <c r="D12669" s="2" t="s">
        <v>16</v>
      </c>
      <c r="E12669" s="8">
        <v>15</v>
      </c>
      <c r="F12669" s="2" t="s">
        <v>19254</v>
      </c>
      <c r="G12669" s="2" t="s">
        <v>19255</v>
      </c>
      <c r="H12669" s="9">
        <v>42556</v>
      </c>
      <c r="I12669" s="2">
        <v>2016</v>
      </c>
      <c r="J12669" s="2">
        <v>7</v>
      </c>
      <c r="K12669" s="2" t="str">
        <f>VLOOKUP($C12669,Clients!$B:$F,K$6,0)</f>
        <v>Mybuzz</v>
      </c>
      <c r="L12669" s="2" t="str">
        <f>VLOOKUP($C12669,Clients!$B:$F,L$6,0)</f>
        <v>Foreign</v>
      </c>
      <c r="M12669" s="2" t="str">
        <f>VLOOKUP($C12669,Clients!$B:$F,M$6,0)</f>
        <v>ZW</v>
      </c>
      <c r="N12669" s="2" t="str">
        <f>VLOOKUP($C12669,Clients!$B:$F,N$6,0)</f>
        <v>Zimbabwe</v>
      </c>
    </row>
    <row r="12670" spans="2:14" x14ac:dyDescent="0.2">
      <c r="B12670" s="8">
        <v>10716.300000000001</v>
      </c>
      <c r="C12670" s="2" t="s">
        <v>19249</v>
      </c>
      <c r="D12670" s="2" t="s">
        <v>16</v>
      </c>
      <c r="E12670" s="8">
        <v>21</v>
      </c>
      <c r="F12670" s="2" t="s">
        <v>19256</v>
      </c>
      <c r="G12670" s="2" t="s">
        <v>19257</v>
      </c>
      <c r="H12670" s="9">
        <v>42690</v>
      </c>
      <c r="I12670" s="2">
        <v>2016</v>
      </c>
      <c r="J12670" s="2">
        <v>11</v>
      </c>
      <c r="K12670" s="2" t="str">
        <f>VLOOKUP($C12670,Clients!$B:$F,K$6,0)</f>
        <v>Mybuzz</v>
      </c>
      <c r="L12670" s="2" t="str">
        <f>VLOOKUP($C12670,Clients!$B:$F,L$6,0)</f>
        <v>Foreign</v>
      </c>
      <c r="M12670" s="2" t="str">
        <f>VLOOKUP($C12670,Clients!$B:$F,M$6,0)</f>
        <v>ZW</v>
      </c>
      <c r="N12670" s="2" t="str">
        <f>VLOOKUP($C12670,Clients!$B:$F,N$6,0)</f>
        <v>Zimbabwe</v>
      </c>
    </row>
    <row r="12671" spans="2:14" x14ac:dyDescent="0.2">
      <c r="B12671" s="8">
        <v>4557</v>
      </c>
      <c r="C12671" s="2" t="s">
        <v>19249</v>
      </c>
      <c r="D12671" s="2" t="s">
        <v>195</v>
      </c>
      <c r="E12671" s="8">
        <v>10</v>
      </c>
      <c r="F12671" s="2" t="s">
        <v>19258</v>
      </c>
      <c r="G12671" s="2" t="s">
        <v>19259</v>
      </c>
      <c r="H12671" s="9">
        <v>42789</v>
      </c>
      <c r="I12671" s="2">
        <v>2017</v>
      </c>
      <c r="J12671" s="2">
        <v>2</v>
      </c>
      <c r="K12671" s="2" t="str">
        <f>VLOOKUP($C12671,Clients!$B:$F,K$6,0)</f>
        <v>Mybuzz</v>
      </c>
      <c r="L12671" s="2" t="str">
        <f>VLOOKUP($C12671,Clients!$B:$F,L$6,0)</f>
        <v>Foreign</v>
      </c>
      <c r="M12671" s="2" t="str">
        <f>VLOOKUP($C12671,Clients!$B:$F,M$6,0)</f>
        <v>ZW</v>
      </c>
      <c r="N12671" s="2" t="str">
        <f>VLOOKUP($C12671,Clients!$B:$F,N$6,0)</f>
        <v>Zimbabwe</v>
      </c>
    </row>
    <row r="12672" spans="2:14" x14ac:dyDescent="0.2">
      <c r="B12672" s="8">
        <v>22785</v>
      </c>
      <c r="C12672" s="2" t="s">
        <v>19249</v>
      </c>
      <c r="D12672" s="2" t="s">
        <v>16</v>
      </c>
      <c r="E12672" s="8">
        <v>60</v>
      </c>
      <c r="F12672" s="2" t="s">
        <v>19260</v>
      </c>
      <c r="G12672" s="2" t="s">
        <v>19261</v>
      </c>
      <c r="H12672" s="9">
        <v>42810</v>
      </c>
      <c r="I12672" s="2">
        <v>2017</v>
      </c>
      <c r="J12672" s="2">
        <v>3</v>
      </c>
      <c r="K12672" s="2" t="str">
        <f>VLOOKUP($C12672,Clients!$B:$F,K$6,0)</f>
        <v>Mybuzz</v>
      </c>
      <c r="L12672" s="2" t="str">
        <f>VLOOKUP($C12672,Clients!$B:$F,L$6,0)</f>
        <v>Foreign</v>
      </c>
      <c r="M12672" s="2" t="str">
        <f>VLOOKUP($C12672,Clients!$B:$F,M$6,0)</f>
        <v>ZW</v>
      </c>
      <c r="N12672" s="2" t="str">
        <f>VLOOKUP($C12672,Clients!$B:$F,N$6,0)</f>
        <v>Zimbabwe</v>
      </c>
    </row>
    <row r="12673" spans="2:14" x14ac:dyDescent="0.2">
      <c r="B12673" s="8">
        <v>112791</v>
      </c>
      <c r="C12673" s="2" t="s">
        <v>19249</v>
      </c>
      <c r="D12673" s="2" t="s">
        <v>16</v>
      </c>
      <c r="E12673" s="8">
        <v>70</v>
      </c>
      <c r="F12673" s="2" t="s">
        <v>19262</v>
      </c>
      <c r="G12673" s="2" t="s">
        <v>19263</v>
      </c>
      <c r="H12673" s="9">
        <v>42825</v>
      </c>
      <c r="I12673" s="2">
        <v>2017</v>
      </c>
      <c r="J12673" s="2">
        <v>3</v>
      </c>
      <c r="K12673" s="2" t="str">
        <f>VLOOKUP($C12673,Clients!$B:$F,K$6,0)</f>
        <v>Mybuzz</v>
      </c>
      <c r="L12673" s="2" t="str">
        <f>VLOOKUP($C12673,Clients!$B:$F,L$6,0)</f>
        <v>Foreign</v>
      </c>
      <c r="M12673" s="2" t="str">
        <f>VLOOKUP($C12673,Clients!$B:$F,M$6,0)</f>
        <v>ZW</v>
      </c>
      <c r="N12673" s="2" t="str">
        <f>VLOOKUP($C12673,Clients!$B:$F,N$6,0)</f>
        <v>Zimbabwe</v>
      </c>
    </row>
    <row r="12674" spans="2:14" x14ac:dyDescent="0.2">
      <c r="B12674" s="8">
        <v>40824</v>
      </c>
      <c r="C12674" s="2" t="s">
        <v>19249</v>
      </c>
      <c r="D12674" s="2" t="s">
        <v>16</v>
      </c>
      <c r="E12674" s="8">
        <v>80</v>
      </c>
      <c r="F12674" s="2" t="s">
        <v>19264</v>
      </c>
      <c r="G12674" s="2" t="s">
        <v>19265</v>
      </c>
      <c r="H12674" s="9">
        <v>42852</v>
      </c>
      <c r="I12674" s="2">
        <v>2017</v>
      </c>
      <c r="J12674" s="2">
        <v>4</v>
      </c>
      <c r="K12674" s="2" t="str">
        <f>VLOOKUP($C12674,Clients!$B:$F,K$6,0)</f>
        <v>Mybuzz</v>
      </c>
      <c r="L12674" s="2" t="str">
        <f>VLOOKUP($C12674,Clients!$B:$F,L$6,0)</f>
        <v>Foreign</v>
      </c>
      <c r="M12674" s="2" t="str">
        <f>VLOOKUP($C12674,Clients!$B:$F,M$6,0)</f>
        <v>ZW</v>
      </c>
      <c r="N12674" s="2" t="str">
        <f>VLOOKUP($C12674,Clients!$B:$F,N$6,0)</f>
        <v>Zimbabwe</v>
      </c>
    </row>
    <row r="12675" spans="2:14" x14ac:dyDescent="0.2">
      <c r="B12675" s="8">
        <v>23984.100000000002</v>
      </c>
      <c r="C12675" s="2" t="s">
        <v>19249</v>
      </c>
      <c r="D12675" s="2" t="s">
        <v>16</v>
      </c>
      <c r="E12675" s="8">
        <v>47</v>
      </c>
      <c r="F12675" s="2" t="s">
        <v>19266</v>
      </c>
      <c r="G12675" s="2" t="s">
        <v>19267</v>
      </c>
      <c r="H12675" s="9">
        <v>43074</v>
      </c>
      <c r="I12675" s="2">
        <v>2017</v>
      </c>
      <c r="J12675" s="2">
        <v>12</v>
      </c>
      <c r="K12675" s="2" t="str">
        <f>VLOOKUP($C12675,Clients!$B:$F,K$6,0)</f>
        <v>Mybuzz</v>
      </c>
      <c r="L12675" s="2" t="str">
        <f>VLOOKUP($C12675,Clients!$B:$F,L$6,0)</f>
        <v>Foreign</v>
      </c>
      <c r="M12675" s="2" t="str">
        <f>VLOOKUP($C12675,Clients!$B:$F,M$6,0)</f>
        <v>ZW</v>
      </c>
      <c r="N12675" s="2" t="str">
        <f>VLOOKUP($C12675,Clients!$B:$F,N$6,0)</f>
        <v>Zimbabwe</v>
      </c>
    </row>
    <row r="12676" spans="2:14" x14ac:dyDescent="0.2">
      <c r="B12676" s="8">
        <v>149003.4</v>
      </c>
      <c r="C12676" s="2" t="s">
        <v>19249</v>
      </c>
      <c r="D12676" s="2" t="s">
        <v>16</v>
      </c>
      <c r="E12676" s="8">
        <v>184</v>
      </c>
      <c r="F12676" s="2" t="s">
        <v>19268</v>
      </c>
      <c r="G12676" s="2" t="s">
        <v>19269</v>
      </c>
      <c r="H12676" s="9">
        <v>43210</v>
      </c>
      <c r="I12676" s="2">
        <v>2018</v>
      </c>
      <c r="J12676" s="2">
        <v>4</v>
      </c>
      <c r="K12676" s="2" t="str">
        <f>VLOOKUP($C12676,Clients!$B:$F,K$6,0)</f>
        <v>Mybuzz</v>
      </c>
      <c r="L12676" s="2" t="str">
        <f>VLOOKUP($C12676,Clients!$B:$F,L$6,0)</f>
        <v>Foreign</v>
      </c>
      <c r="M12676" s="2" t="str">
        <f>VLOOKUP($C12676,Clients!$B:$F,M$6,0)</f>
        <v>ZW</v>
      </c>
      <c r="N12676" s="2" t="str">
        <f>VLOOKUP($C12676,Clients!$B:$F,N$6,0)</f>
        <v>Zimbabwe</v>
      </c>
    </row>
    <row r="12677" spans="2:14" x14ac:dyDescent="0.2">
      <c r="B12677" s="8">
        <v>123039</v>
      </c>
      <c r="C12677" s="2" t="s">
        <v>19249</v>
      </c>
      <c r="D12677" s="2" t="s">
        <v>16</v>
      </c>
      <c r="E12677" s="8">
        <v>66</v>
      </c>
      <c r="F12677" s="2" t="s">
        <v>19270</v>
      </c>
      <c r="G12677" s="2" t="s">
        <v>19271</v>
      </c>
      <c r="H12677" s="9">
        <v>43220</v>
      </c>
      <c r="I12677" s="2">
        <v>2018</v>
      </c>
      <c r="J12677" s="2">
        <v>4</v>
      </c>
      <c r="K12677" s="2" t="str">
        <f>VLOOKUP($C12677,Clients!$B:$F,K$6,0)</f>
        <v>Mybuzz</v>
      </c>
      <c r="L12677" s="2" t="str">
        <f>VLOOKUP($C12677,Clients!$B:$F,L$6,0)</f>
        <v>Foreign</v>
      </c>
      <c r="M12677" s="2" t="str">
        <f>VLOOKUP($C12677,Clients!$B:$F,M$6,0)</f>
        <v>ZW</v>
      </c>
      <c r="N12677" s="2" t="str">
        <f>VLOOKUP($C12677,Clients!$B:$F,N$6,0)</f>
        <v>Zimbabwe</v>
      </c>
    </row>
    <row r="12678" spans="2:14" x14ac:dyDescent="0.2">
      <c r="B12678" s="8">
        <v>0</v>
      </c>
      <c r="C12678" s="2" t="s">
        <v>19249</v>
      </c>
      <c r="D12678" s="2" t="s">
        <v>46</v>
      </c>
      <c r="E12678" s="8">
        <v>30</v>
      </c>
      <c r="F12678" s="2" t="s">
        <v>19272</v>
      </c>
      <c r="G12678" s="2" t="s">
        <v>19273</v>
      </c>
      <c r="H12678" s="9">
        <v>43257</v>
      </c>
      <c r="I12678" s="2">
        <v>2018</v>
      </c>
      <c r="J12678" s="2">
        <v>6</v>
      </c>
      <c r="K12678" s="2" t="str">
        <f>VLOOKUP($C12678,Clients!$B:$F,K$6,0)</f>
        <v>Mybuzz</v>
      </c>
      <c r="L12678" s="2" t="str">
        <f>VLOOKUP($C12678,Clients!$B:$F,L$6,0)</f>
        <v>Foreign</v>
      </c>
      <c r="M12678" s="2" t="str">
        <f>VLOOKUP($C12678,Clients!$B:$F,M$6,0)</f>
        <v>ZW</v>
      </c>
      <c r="N12678" s="2" t="str">
        <f>VLOOKUP($C12678,Clients!$B:$F,N$6,0)</f>
        <v>Zimbabwe</v>
      </c>
    </row>
    <row r="12679" spans="2:14" x14ac:dyDescent="0.2">
      <c r="B12679" s="8">
        <v>26313</v>
      </c>
      <c r="C12679" s="2" t="s">
        <v>19249</v>
      </c>
      <c r="D12679" s="2" t="s">
        <v>51</v>
      </c>
      <c r="E12679" s="8">
        <v>50</v>
      </c>
      <c r="F12679" s="2" t="s">
        <v>19274</v>
      </c>
      <c r="G12679" s="2" t="s">
        <v>19275</v>
      </c>
      <c r="H12679" s="9">
        <v>43278</v>
      </c>
      <c r="I12679" s="2">
        <v>2018</v>
      </c>
      <c r="J12679" s="2">
        <v>6</v>
      </c>
      <c r="K12679" s="2" t="str">
        <f>VLOOKUP($C12679,Clients!$B:$F,K$6,0)</f>
        <v>Mybuzz</v>
      </c>
      <c r="L12679" s="2" t="str">
        <f>VLOOKUP($C12679,Clients!$B:$F,L$6,0)</f>
        <v>Foreign</v>
      </c>
      <c r="M12679" s="2" t="str">
        <f>VLOOKUP($C12679,Clients!$B:$F,M$6,0)</f>
        <v>ZW</v>
      </c>
      <c r="N12679" s="2" t="str">
        <f>VLOOKUP($C12679,Clients!$B:$F,N$6,0)</f>
        <v>Zimbabwe</v>
      </c>
    </row>
    <row r="12680" spans="2:14" x14ac:dyDescent="0.2">
      <c r="B12680" s="8">
        <v>30618</v>
      </c>
      <c r="C12680" s="2" t="s">
        <v>19249</v>
      </c>
      <c r="D12680" s="2" t="s">
        <v>16</v>
      </c>
      <c r="E12680" s="8">
        <v>60</v>
      </c>
      <c r="F12680" s="2" t="s">
        <v>19276</v>
      </c>
      <c r="G12680" s="2" t="s">
        <v>19277</v>
      </c>
      <c r="H12680" s="9">
        <v>43399</v>
      </c>
      <c r="I12680" s="2">
        <v>2018</v>
      </c>
      <c r="J12680" s="2">
        <v>10</v>
      </c>
      <c r="K12680" s="2" t="str">
        <f>VLOOKUP($C12680,Clients!$B:$F,K$6,0)</f>
        <v>Mybuzz</v>
      </c>
      <c r="L12680" s="2" t="str">
        <f>VLOOKUP($C12680,Clients!$B:$F,L$6,0)</f>
        <v>Foreign</v>
      </c>
      <c r="M12680" s="2" t="str">
        <f>VLOOKUP($C12680,Clients!$B:$F,M$6,0)</f>
        <v>ZW</v>
      </c>
      <c r="N12680" s="2" t="str">
        <f>VLOOKUP($C12680,Clients!$B:$F,N$6,0)</f>
        <v>Zimbabwe</v>
      </c>
    </row>
    <row r="12681" spans="2:14" x14ac:dyDescent="0.2">
      <c r="B12681" s="8">
        <v>70770</v>
      </c>
      <c r="C12681" s="2" t="s">
        <v>19249</v>
      </c>
      <c r="D12681" s="2" t="s">
        <v>16</v>
      </c>
      <c r="E12681" s="8">
        <v>66</v>
      </c>
      <c r="F12681" s="2" t="s">
        <v>19278</v>
      </c>
      <c r="G12681" s="2" t="s">
        <v>19279</v>
      </c>
      <c r="H12681" s="9">
        <v>43426</v>
      </c>
      <c r="I12681" s="2">
        <v>2018</v>
      </c>
      <c r="J12681" s="2">
        <v>11</v>
      </c>
      <c r="K12681" s="2" t="str">
        <f>VLOOKUP($C12681,Clients!$B:$F,K$6,0)</f>
        <v>Mybuzz</v>
      </c>
      <c r="L12681" s="2" t="str">
        <f>VLOOKUP($C12681,Clients!$B:$F,L$6,0)</f>
        <v>Foreign</v>
      </c>
      <c r="M12681" s="2" t="str">
        <f>VLOOKUP($C12681,Clients!$B:$F,M$6,0)</f>
        <v>ZW</v>
      </c>
      <c r="N12681" s="2" t="str">
        <f>VLOOKUP($C12681,Clients!$B:$F,N$6,0)</f>
        <v>Zimbabwe</v>
      </c>
    </row>
    <row r="12682" spans="2:14" x14ac:dyDescent="0.2">
      <c r="B12682" s="8">
        <v>23362.5</v>
      </c>
      <c r="C12682" s="2" t="s">
        <v>19280</v>
      </c>
      <c r="D12682" s="2" t="s">
        <v>16</v>
      </c>
      <c r="E12682" s="8">
        <v>45</v>
      </c>
      <c r="F12682" s="2" t="s">
        <v>19281</v>
      </c>
      <c r="G12682" s="2" t="s">
        <v>19282</v>
      </c>
      <c r="H12682" s="9">
        <v>42354</v>
      </c>
      <c r="I12682" s="2">
        <v>2015</v>
      </c>
      <c r="J12682" s="2">
        <v>12</v>
      </c>
      <c r="K12682" s="2" t="str">
        <f>VLOOKUP($C12682,Clients!$B:$F,K$6,0)</f>
        <v>Oloo</v>
      </c>
      <c r="L12682" s="2" t="str">
        <f>VLOOKUP($C12682,Clients!$B:$F,L$6,0)</f>
        <v>Foreign</v>
      </c>
      <c r="M12682" s="2" t="str">
        <f>VLOOKUP($C12682,Clients!$B:$F,M$6,0)</f>
        <v>GP</v>
      </c>
      <c r="N12682" s="2" t="str">
        <f>VLOOKUP($C12682,Clients!$B:$F,N$6,0)</f>
        <v>Guadeloupe</v>
      </c>
    </row>
    <row r="12683" spans="2:14" x14ac:dyDescent="0.2">
      <c r="B12683" s="8">
        <v>13671</v>
      </c>
      <c r="C12683" s="2" t="s">
        <v>19280</v>
      </c>
      <c r="D12683" s="2" t="s">
        <v>16</v>
      </c>
      <c r="E12683" s="8">
        <v>30</v>
      </c>
      <c r="F12683" s="2" t="s">
        <v>19283</v>
      </c>
      <c r="G12683" s="2" t="s">
        <v>19284</v>
      </c>
      <c r="H12683" s="9">
        <v>42516</v>
      </c>
      <c r="I12683" s="2">
        <v>2016</v>
      </c>
      <c r="J12683" s="2">
        <v>5</v>
      </c>
      <c r="K12683" s="2" t="str">
        <f>VLOOKUP($C12683,Clients!$B:$F,K$6,0)</f>
        <v>Oloo</v>
      </c>
      <c r="L12683" s="2" t="str">
        <f>VLOOKUP($C12683,Clients!$B:$F,L$6,0)</f>
        <v>Foreign</v>
      </c>
      <c r="M12683" s="2" t="str">
        <f>VLOOKUP($C12683,Clients!$B:$F,M$6,0)</f>
        <v>GP</v>
      </c>
      <c r="N12683" s="2" t="str">
        <f>VLOOKUP($C12683,Clients!$B:$F,N$6,0)</f>
        <v>Guadeloupe</v>
      </c>
    </row>
    <row r="12684" spans="2:14" x14ac:dyDescent="0.2">
      <c r="B12684" s="8">
        <v>11226.6</v>
      </c>
      <c r="C12684" s="2" t="s">
        <v>19280</v>
      </c>
      <c r="D12684" s="2" t="s">
        <v>16</v>
      </c>
      <c r="E12684" s="8">
        <v>22</v>
      </c>
      <c r="F12684" s="2" t="s">
        <v>19285</v>
      </c>
      <c r="G12684" s="2" t="s">
        <v>19286</v>
      </c>
      <c r="H12684" s="9">
        <v>42556</v>
      </c>
      <c r="I12684" s="2">
        <v>2016</v>
      </c>
      <c r="J12684" s="2">
        <v>7</v>
      </c>
      <c r="K12684" s="2" t="str">
        <f>VLOOKUP($C12684,Clients!$B:$F,K$6,0)</f>
        <v>Oloo</v>
      </c>
      <c r="L12684" s="2" t="str">
        <f>VLOOKUP($C12684,Clients!$B:$F,L$6,0)</f>
        <v>Foreign</v>
      </c>
      <c r="M12684" s="2" t="str">
        <f>VLOOKUP($C12684,Clients!$B:$F,M$6,0)</f>
        <v>GP</v>
      </c>
      <c r="N12684" s="2" t="str">
        <f>VLOOKUP($C12684,Clients!$B:$F,N$6,0)</f>
        <v>Guadeloupe</v>
      </c>
    </row>
    <row r="12685" spans="2:14" x14ac:dyDescent="0.2">
      <c r="B12685" s="8">
        <v>7654.5</v>
      </c>
      <c r="C12685" s="2" t="s">
        <v>19280</v>
      </c>
      <c r="D12685" s="2" t="s">
        <v>16</v>
      </c>
      <c r="E12685" s="8">
        <v>15</v>
      </c>
      <c r="F12685" s="2" t="s">
        <v>19287</v>
      </c>
      <c r="G12685" s="2" t="s">
        <v>19288</v>
      </c>
      <c r="H12685" s="9">
        <v>42691</v>
      </c>
      <c r="I12685" s="2">
        <v>2016</v>
      </c>
      <c r="J12685" s="2">
        <v>11</v>
      </c>
      <c r="K12685" s="2" t="str">
        <f>VLOOKUP($C12685,Clients!$B:$F,K$6,0)</f>
        <v>Oloo</v>
      </c>
      <c r="L12685" s="2" t="str">
        <f>VLOOKUP($C12685,Clients!$B:$F,L$6,0)</f>
        <v>Foreign</v>
      </c>
      <c r="M12685" s="2" t="str">
        <f>VLOOKUP($C12685,Clients!$B:$F,M$6,0)</f>
        <v>GP</v>
      </c>
      <c r="N12685" s="2" t="str">
        <f>VLOOKUP($C12685,Clients!$B:$F,N$6,0)</f>
        <v>Guadeloupe</v>
      </c>
    </row>
    <row r="12686" spans="2:14" x14ac:dyDescent="0.2">
      <c r="B12686" s="8">
        <v>57426.600000000006</v>
      </c>
      <c r="C12686" s="2" t="s">
        <v>19280</v>
      </c>
      <c r="D12686" s="2" t="s">
        <v>16</v>
      </c>
      <c r="E12686" s="8">
        <v>113</v>
      </c>
      <c r="F12686" s="2" t="s">
        <v>19289</v>
      </c>
      <c r="G12686" s="2" t="s">
        <v>19290</v>
      </c>
      <c r="H12686" s="9">
        <v>42744</v>
      </c>
      <c r="I12686" s="2">
        <v>2017</v>
      </c>
      <c r="J12686" s="2">
        <v>1</v>
      </c>
      <c r="K12686" s="2" t="str">
        <f>VLOOKUP($C12686,Clients!$B:$F,K$6,0)</f>
        <v>Oloo</v>
      </c>
      <c r="L12686" s="2" t="str">
        <f>VLOOKUP($C12686,Clients!$B:$F,L$6,0)</f>
        <v>Foreign</v>
      </c>
      <c r="M12686" s="2" t="str">
        <f>VLOOKUP($C12686,Clients!$B:$F,M$6,0)</f>
        <v>GP</v>
      </c>
      <c r="N12686" s="2" t="str">
        <f>VLOOKUP($C12686,Clients!$B:$F,N$6,0)</f>
        <v>Guadeloupe</v>
      </c>
    </row>
    <row r="12687" spans="2:14" x14ac:dyDescent="0.2">
      <c r="B12687" s="8">
        <v>3645.6000000000004</v>
      </c>
      <c r="C12687" s="2" t="s">
        <v>19280</v>
      </c>
      <c r="D12687" s="2" t="s">
        <v>195</v>
      </c>
      <c r="E12687" s="8">
        <v>8</v>
      </c>
      <c r="F12687" s="2" t="s">
        <v>19291</v>
      </c>
      <c r="G12687" s="2" t="s">
        <v>19292</v>
      </c>
      <c r="H12687" s="9">
        <v>42789</v>
      </c>
      <c r="I12687" s="2">
        <v>2017</v>
      </c>
      <c r="J12687" s="2">
        <v>2</v>
      </c>
      <c r="K12687" s="2" t="str">
        <f>VLOOKUP($C12687,Clients!$B:$F,K$6,0)</f>
        <v>Oloo</v>
      </c>
      <c r="L12687" s="2" t="str">
        <f>VLOOKUP($C12687,Clients!$B:$F,L$6,0)</f>
        <v>Foreign</v>
      </c>
      <c r="M12687" s="2" t="str">
        <f>VLOOKUP($C12687,Clients!$B:$F,M$6,0)</f>
        <v>GP</v>
      </c>
      <c r="N12687" s="2" t="str">
        <f>VLOOKUP($C12687,Clients!$B:$F,N$6,0)</f>
        <v>Guadeloupe</v>
      </c>
    </row>
    <row r="12688" spans="2:14" x14ac:dyDescent="0.2">
      <c r="B12688" s="8">
        <v>14582.400000000001</v>
      </c>
      <c r="C12688" s="2" t="s">
        <v>19280</v>
      </c>
      <c r="D12688" s="2" t="s">
        <v>16</v>
      </c>
      <c r="E12688" s="8">
        <v>40</v>
      </c>
      <c r="F12688" s="2" t="s">
        <v>19293</v>
      </c>
      <c r="G12688" s="2" t="s">
        <v>19294</v>
      </c>
      <c r="H12688" s="9">
        <v>42810</v>
      </c>
      <c r="I12688" s="2">
        <v>2017</v>
      </c>
      <c r="J12688" s="2">
        <v>3</v>
      </c>
      <c r="K12688" s="2" t="str">
        <f>VLOOKUP($C12688,Clients!$B:$F,K$6,0)</f>
        <v>Oloo</v>
      </c>
      <c r="L12688" s="2" t="str">
        <f>VLOOKUP($C12688,Clients!$B:$F,L$6,0)</f>
        <v>Foreign</v>
      </c>
      <c r="M12688" s="2" t="str">
        <f>VLOOKUP($C12688,Clients!$B:$F,M$6,0)</f>
        <v>GP</v>
      </c>
      <c r="N12688" s="2" t="str">
        <f>VLOOKUP($C12688,Clients!$B:$F,N$6,0)</f>
        <v>Guadeloupe</v>
      </c>
    </row>
    <row r="12689" spans="2:14" x14ac:dyDescent="0.2">
      <c r="B12689" s="8">
        <v>80976</v>
      </c>
      <c r="C12689" s="2" t="s">
        <v>19280</v>
      </c>
      <c r="D12689" s="2" t="s">
        <v>16</v>
      </c>
      <c r="E12689" s="8">
        <v>49</v>
      </c>
      <c r="F12689" s="2" t="s">
        <v>19295</v>
      </c>
      <c r="G12689" s="2" t="s">
        <v>19296</v>
      </c>
      <c r="H12689" s="9">
        <v>42825</v>
      </c>
      <c r="I12689" s="2">
        <v>2017</v>
      </c>
      <c r="J12689" s="2">
        <v>3</v>
      </c>
      <c r="K12689" s="2" t="str">
        <f>VLOOKUP($C12689,Clients!$B:$F,K$6,0)</f>
        <v>Oloo</v>
      </c>
      <c r="L12689" s="2" t="str">
        <f>VLOOKUP($C12689,Clients!$B:$F,L$6,0)</f>
        <v>Foreign</v>
      </c>
      <c r="M12689" s="2" t="str">
        <f>VLOOKUP($C12689,Clients!$B:$F,M$6,0)</f>
        <v>GP</v>
      </c>
      <c r="N12689" s="2" t="str">
        <f>VLOOKUP($C12689,Clients!$B:$F,N$6,0)</f>
        <v>Guadeloupe</v>
      </c>
    </row>
    <row r="12690" spans="2:14" x14ac:dyDescent="0.2">
      <c r="B12690" s="8">
        <v>40824</v>
      </c>
      <c r="C12690" s="2" t="s">
        <v>19280</v>
      </c>
      <c r="D12690" s="2" t="s">
        <v>16</v>
      </c>
      <c r="E12690" s="8">
        <v>80</v>
      </c>
      <c r="F12690" s="2" t="s">
        <v>19297</v>
      </c>
      <c r="G12690" s="2" t="s">
        <v>19298</v>
      </c>
      <c r="H12690" s="9">
        <v>42852</v>
      </c>
      <c r="I12690" s="2">
        <v>2017</v>
      </c>
      <c r="J12690" s="2">
        <v>4</v>
      </c>
      <c r="K12690" s="2" t="str">
        <f>VLOOKUP($C12690,Clients!$B:$F,K$6,0)</f>
        <v>Oloo</v>
      </c>
      <c r="L12690" s="2" t="str">
        <f>VLOOKUP($C12690,Clients!$B:$F,L$6,0)</f>
        <v>Foreign</v>
      </c>
      <c r="M12690" s="2" t="str">
        <f>VLOOKUP($C12690,Clients!$B:$F,M$6,0)</f>
        <v>GP</v>
      </c>
      <c r="N12690" s="2" t="str">
        <f>VLOOKUP($C12690,Clients!$B:$F,N$6,0)</f>
        <v>Guadeloupe</v>
      </c>
    </row>
    <row r="12691" spans="2:14" x14ac:dyDescent="0.2">
      <c r="B12691" s="8">
        <v>0</v>
      </c>
      <c r="C12691" s="2" t="s">
        <v>19280</v>
      </c>
      <c r="D12691" s="2" t="s">
        <v>195</v>
      </c>
      <c r="E12691" s="8">
        <v>10</v>
      </c>
      <c r="F12691" s="2" t="s">
        <v>19299</v>
      </c>
      <c r="G12691" s="2" t="s">
        <v>19300</v>
      </c>
      <c r="H12691" s="9">
        <v>43024</v>
      </c>
      <c r="I12691" s="2">
        <v>2017</v>
      </c>
      <c r="J12691" s="2">
        <v>10</v>
      </c>
      <c r="K12691" s="2" t="str">
        <f>VLOOKUP($C12691,Clients!$B:$F,K$6,0)</f>
        <v>Oloo</v>
      </c>
      <c r="L12691" s="2" t="str">
        <f>VLOOKUP($C12691,Clients!$B:$F,L$6,0)</f>
        <v>Foreign</v>
      </c>
      <c r="M12691" s="2" t="str">
        <f>VLOOKUP($C12691,Clients!$B:$F,M$6,0)</f>
        <v>GP</v>
      </c>
      <c r="N12691" s="2" t="str">
        <f>VLOOKUP($C12691,Clients!$B:$F,N$6,0)</f>
        <v>Guadeloupe</v>
      </c>
    </row>
    <row r="12692" spans="2:14" x14ac:dyDescent="0.2">
      <c r="B12692" s="8">
        <v>24494.400000000001</v>
      </c>
      <c r="C12692" s="2" t="s">
        <v>19280</v>
      </c>
      <c r="D12692" s="2" t="s">
        <v>16</v>
      </c>
      <c r="E12692" s="8">
        <v>48</v>
      </c>
      <c r="F12692" s="2" t="s">
        <v>19301</v>
      </c>
      <c r="G12692" s="2" t="s">
        <v>19302</v>
      </c>
      <c r="H12692" s="9">
        <v>43070</v>
      </c>
      <c r="I12692" s="2">
        <v>2017</v>
      </c>
      <c r="J12692" s="2">
        <v>12</v>
      </c>
      <c r="K12692" s="2" t="str">
        <f>VLOOKUP($C12692,Clients!$B:$F,K$6,0)</f>
        <v>Oloo</v>
      </c>
      <c r="L12692" s="2" t="str">
        <f>VLOOKUP($C12692,Clients!$B:$F,L$6,0)</f>
        <v>Foreign</v>
      </c>
      <c r="M12692" s="2" t="str">
        <f>VLOOKUP($C12692,Clients!$B:$F,M$6,0)</f>
        <v>GP</v>
      </c>
      <c r="N12692" s="2" t="str">
        <f>VLOOKUP($C12692,Clients!$B:$F,N$6,0)</f>
        <v>Guadeloupe</v>
      </c>
    </row>
    <row r="12693" spans="2:14" x14ac:dyDescent="0.2">
      <c r="B12693" s="8">
        <v>108880.8</v>
      </c>
      <c r="C12693" s="2" t="s">
        <v>19280</v>
      </c>
      <c r="D12693" s="2" t="s">
        <v>16</v>
      </c>
      <c r="E12693" s="8">
        <v>106</v>
      </c>
      <c r="F12693" s="2" t="s">
        <v>19303</v>
      </c>
      <c r="G12693" s="2" t="s">
        <v>19304</v>
      </c>
      <c r="H12693" s="9">
        <v>43211</v>
      </c>
      <c r="I12693" s="2">
        <v>2018</v>
      </c>
      <c r="J12693" s="2">
        <v>4</v>
      </c>
      <c r="K12693" s="2" t="str">
        <f>VLOOKUP($C12693,Clients!$B:$F,K$6,0)</f>
        <v>Oloo</v>
      </c>
      <c r="L12693" s="2" t="str">
        <f>VLOOKUP($C12693,Clients!$B:$F,L$6,0)</f>
        <v>Foreign</v>
      </c>
      <c r="M12693" s="2" t="str">
        <f>VLOOKUP($C12693,Clients!$B:$F,M$6,0)</f>
        <v>GP</v>
      </c>
      <c r="N12693" s="2" t="str">
        <f>VLOOKUP($C12693,Clients!$B:$F,N$6,0)</f>
        <v>Guadeloupe</v>
      </c>
    </row>
    <row r="12694" spans="2:14" x14ac:dyDescent="0.2">
      <c r="B12694" s="8">
        <v>98805</v>
      </c>
      <c r="C12694" s="2" t="s">
        <v>19280</v>
      </c>
      <c r="D12694" s="2" t="s">
        <v>16</v>
      </c>
      <c r="E12694" s="8">
        <v>53</v>
      </c>
      <c r="F12694" s="2" t="s">
        <v>19305</v>
      </c>
      <c r="G12694" s="2" t="s">
        <v>19306</v>
      </c>
      <c r="H12694" s="9">
        <v>43220</v>
      </c>
      <c r="I12694" s="2">
        <v>2018</v>
      </c>
      <c r="J12694" s="2">
        <v>4</v>
      </c>
      <c r="K12694" s="2" t="str">
        <f>VLOOKUP($C12694,Clients!$B:$F,K$6,0)</f>
        <v>Oloo</v>
      </c>
      <c r="L12694" s="2" t="str">
        <f>VLOOKUP($C12694,Clients!$B:$F,L$6,0)</f>
        <v>Foreign</v>
      </c>
      <c r="M12694" s="2" t="str">
        <f>VLOOKUP($C12694,Clients!$B:$F,M$6,0)</f>
        <v>GP</v>
      </c>
      <c r="N12694" s="2" t="str">
        <f>VLOOKUP($C12694,Clients!$B:$F,N$6,0)</f>
        <v>Guadeloupe</v>
      </c>
    </row>
    <row r="12695" spans="2:14" x14ac:dyDescent="0.2">
      <c r="B12695" s="8">
        <v>0</v>
      </c>
      <c r="C12695" s="2" t="s">
        <v>19280</v>
      </c>
      <c r="D12695" s="2" t="s">
        <v>16</v>
      </c>
      <c r="E12695" s="8">
        <v>6</v>
      </c>
      <c r="F12695" s="2" t="s">
        <v>19307</v>
      </c>
      <c r="G12695" s="2" t="s">
        <v>19308</v>
      </c>
      <c r="H12695" s="9">
        <v>43220</v>
      </c>
      <c r="I12695" s="2">
        <v>2018</v>
      </c>
      <c r="J12695" s="2">
        <v>4</v>
      </c>
      <c r="K12695" s="2" t="str">
        <f>VLOOKUP($C12695,Clients!$B:$F,K$6,0)</f>
        <v>Oloo</v>
      </c>
      <c r="L12695" s="2" t="str">
        <f>VLOOKUP($C12695,Clients!$B:$F,L$6,0)</f>
        <v>Foreign</v>
      </c>
      <c r="M12695" s="2" t="str">
        <f>VLOOKUP($C12695,Clients!$B:$F,M$6,0)</f>
        <v>GP</v>
      </c>
      <c r="N12695" s="2" t="str">
        <f>VLOOKUP($C12695,Clients!$B:$F,N$6,0)</f>
        <v>Guadeloupe</v>
      </c>
    </row>
    <row r="12696" spans="2:14" x14ac:dyDescent="0.2">
      <c r="B12696" s="8">
        <v>0</v>
      </c>
      <c r="C12696" s="2" t="s">
        <v>19280</v>
      </c>
      <c r="D12696" s="2" t="s">
        <v>46</v>
      </c>
      <c r="E12696" s="8">
        <v>30</v>
      </c>
      <c r="F12696" s="2" t="s">
        <v>19309</v>
      </c>
      <c r="G12696" s="2" t="s">
        <v>19310</v>
      </c>
      <c r="H12696" s="9">
        <v>43257</v>
      </c>
      <c r="I12696" s="2">
        <v>2018</v>
      </c>
      <c r="J12696" s="2">
        <v>6</v>
      </c>
      <c r="K12696" s="2" t="str">
        <f>VLOOKUP($C12696,Clients!$B:$F,K$6,0)</f>
        <v>Oloo</v>
      </c>
      <c r="L12696" s="2" t="str">
        <f>VLOOKUP($C12696,Clients!$B:$F,L$6,0)</f>
        <v>Foreign</v>
      </c>
      <c r="M12696" s="2" t="str">
        <f>VLOOKUP($C12696,Clients!$B:$F,M$6,0)</f>
        <v>GP</v>
      </c>
      <c r="N12696" s="2" t="str">
        <f>VLOOKUP($C12696,Clients!$B:$F,N$6,0)</f>
        <v>Guadeloupe</v>
      </c>
    </row>
    <row r="12697" spans="2:14" x14ac:dyDescent="0.2">
      <c r="B12697" s="8">
        <v>42100.800000000003</v>
      </c>
      <c r="C12697" s="2" t="s">
        <v>19280</v>
      </c>
      <c r="D12697" s="2" t="s">
        <v>16</v>
      </c>
      <c r="E12697" s="8">
        <v>80</v>
      </c>
      <c r="F12697" s="2" t="s">
        <v>19311</v>
      </c>
      <c r="G12697" s="2" t="s">
        <v>19312</v>
      </c>
      <c r="H12697" s="9">
        <v>43281</v>
      </c>
      <c r="I12697" s="2">
        <v>2018</v>
      </c>
      <c r="J12697" s="2">
        <v>6</v>
      </c>
      <c r="K12697" s="2" t="str">
        <f>VLOOKUP($C12697,Clients!$B:$F,K$6,0)</f>
        <v>Oloo</v>
      </c>
      <c r="L12697" s="2" t="str">
        <f>VLOOKUP($C12697,Clients!$B:$F,L$6,0)</f>
        <v>Foreign</v>
      </c>
      <c r="M12697" s="2" t="str">
        <f>VLOOKUP($C12697,Clients!$B:$F,M$6,0)</f>
        <v>GP</v>
      </c>
      <c r="N12697" s="2" t="str">
        <f>VLOOKUP($C12697,Clients!$B:$F,N$6,0)</f>
        <v>Guadeloupe</v>
      </c>
    </row>
    <row r="12698" spans="2:14" x14ac:dyDescent="0.2">
      <c r="B12698" s="8">
        <v>31638.600000000002</v>
      </c>
      <c r="C12698" s="2" t="s">
        <v>19280</v>
      </c>
      <c r="D12698" s="2" t="s">
        <v>16</v>
      </c>
      <c r="E12698" s="8">
        <v>62</v>
      </c>
      <c r="F12698" s="2" t="s">
        <v>19313</v>
      </c>
      <c r="G12698" s="2" t="s">
        <v>19314</v>
      </c>
      <c r="H12698" s="9">
        <v>43399</v>
      </c>
      <c r="I12698" s="2">
        <v>2018</v>
      </c>
      <c r="J12698" s="2">
        <v>10</v>
      </c>
      <c r="K12698" s="2" t="str">
        <f>VLOOKUP($C12698,Clients!$B:$F,K$6,0)</f>
        <v>Oloo</v>
      </c>
      <c r="L12698" s="2" t="str">
        <f>VLOOKUP($C12698,Clients!$B:$F,L$6,0)</f>
        <v>Foreign</v>
      </c>
      <c r="M12698" s="2" t="str">
        <f>VLOOKUP($C12698,Clients!$B:$F,M$6,0)</f>
        <v>GP</v>
      </c>
      <c r="N12698" s="2" t="str">
        <f>VLOOKUP($C12698,Clients!$B:$F,N$6,0)</f>
        <v>Guadeloupe</v>
      </c>
    </row>
    <row r="12699" spans="2:14" x14ac:dyDescent="0.2">
      <c r="B12699" s="8">
        <v>63336</v>
      </c>
      <c r="C12699" s="2" t="s">
        <v>19280</v>
      </c>
      <c r="D12699" s="2" t="s">
        <v>16</v>
      </c>
      <c r="E12699" s="8">
        <v>60</v>
      </c>
      <c r="F12699" s="2" t="s">
        <v>19315</v>
      </c>
      <c r="G12699" s="2" t="s">
        <v>19316</v>
      </c>
      <c r="H12699" s="9">
        <v>43425</v>
      </c>
      <c r="I12699" s="2">
        <v>2018</v>
      </c>
      <c r="J12699" s="2">
        <v>11</v>
      </c>
      <c r="K12699" s="2" t="str">
        <f>VLOOKUP($C12699,Clients!$B:$F,K$6,0)</f>
        <v>Oloo</v>
      </c>
      <c r="L12699" s="2" t="str">
        <f>VLOOKUP($C12699,Clients!$B:$F,L$6,0)</f>
        <v>Foreign</v>
      </c>
      <c r="M12699" s="2" t="str">
        <f>VLOOKUP($C12699,Clients!$B:$F,M$6,0)</f>
        <v>GP</v>
      </c>
      <c r="N12699" s="2" t="str">
        <f>VLOOKUP($C12699,Clients!$B:$F,N$6,0)</f>
        <v>Guadeloupe</v>
      </c>
    </row>
    <row r="12700" spans="2:14" x14ac:dyDescent="0.2">
      <c r="B12700" s="8">
        <v>20916</v>
      </c>
      <c r="C12700" s="2" t="s">
        <v>19317</v>
      </c>
      <c r="D12700" s="2" t="s">
        <v>16</v>
      </c>
      <c r="E12700" s="8">
        <v>40</v>
      </c>
      <c r="F12700" s="2" t="s">
        <v>19318</v>
      </c>
      <c r="G12700" s="2" t="s">
        <v>19319</v>
      </c>
      <c r="H12700" s="9">
        <v>42349</v>
      </c>
      <c r="I12700" s="2">
        <v>2015</v>
      </c>
      <c r="J12700" s="2">
        <v>12</v>
      </c>
      <c r="K12700" s="2" t="str">
        <f>VLOOKUP($C12700,Clients!$B:$F,K$6,0)</f>
        <v>Mymm</v>
      </c>
      <c r="L12700" s="2" t="str">
        <f>VLOOKUP($C12700,Clients!$B:$F,L$6,0)</f>
        <v>Foreign</v>
      </c>
      <c r="M12700" s="2" t="str">
        <f>VLOOKUP($C12700,Clients!$B:$F,M$6,0)</f>
        <v>CN</v>
      </c>
      <c r="N12700" s="2" t="str">
        <f>VLOOKUP($C12700,Clients!$B:$F,N$6,0)</f>
        <v>China</v>
      </c>
    </row>
    <row r="12701" spans="2:14" x14ac:dyDescent="0.2">
      <c r="B12701" s="8">
        <v>13230</v>
      </c>
      <c r="C12701" s="2" t="s">
        <v>19317</v>
      </c>
      <c r="D12701" s="2" t="s">
        <v>16</v>
      </c>
      <c r="E12701" s="8">
        <v>30</v>
      </c>
      <c r="F12701" s="2" t="s">
        <v>19320</v>
      </c>
      <c r="G12701" s="2" t="s">
        <v>19321</v>
      </c>
      <c r="H12701" s="9">
        <v>42516</v>
      </c>
      <c r="I12701" s="2">
        <v>2016</v>
      </c>
      <c r="J12701" s="2">
        <v>5</v>
      </c>
      <c r="K12701" s="2" t="str">
        <f>VLOOKUP($C12701,Clients!$B:$F,K$6,0)</f>
        <v>Mymm</v>
      </c>
      <c r="L12701" s="2" t="str">
        <f>VLOOKUP($C12701,Clients!$B:$F,L$6,0)</f>
        <v>Foreign</v>
      </c>
      <c r="M12701" s="2" t="str">
        <f>VLOOKUP($C12701,Clients!$B:$F,M$6,0)</f>
        <v>CN</v>
      </c>
      <c r="N12701" s="2" t="str">
        <f>VLOOKUP($C12701,Clients!$B:$F,N$6,0)</f>
        <v>China</v>
      </c>
    </row>
    <row r="12702" spans="2:14" x14ac:dyDescent="0.2">
      <c r="B12702" s="8">
        <v>-13230</v>
      </c>
      <c r="C12702" s="2" t="s">
        <v>19317</v>
      </c>
      <c r="D12702" s="2" t="s">
        <v>16</v>
      </c>
      <c r="E12702" s="8">
        <v>-30</v>
      </c>
      <c r="F12702" s="2" t="s">
        <v>19322</v>
      </c>
      <c r="G12702" s="2" t="s">
        <v>19321</v>
      </c>
      <c r="H12702" s="9">
        <v>42516</v>
      </c>
      <c r="I12702" s="2">
        <v>2016</v>
      </c>
      <c r="J12702" s="2">
        <v>5</v>
      </c>
      <c r="K12702" s="2" t="str">
        <f>VLOOKUP($C12702,Clients!$B:$F,K$6,0)</f>
        <v>Mymm</v>
      </c>
      <c r="L12702" s="2" t="str">
        <f>VLOOKUP($C12702,Clients!$B:$F,L$6,0)</f>
        <v>Foreign</v>
      </c>
      <c r="M12702" s="2" t="str">
        <f>VLOOKUP($C12702,Clients!$B:$F,M$6,0)</f>
        <v>CN</v>
      </c>
      <c r="N12702" s="2" t="str">
        <f>VLOOKUP($C12702,Clients!$B:$F,N$6,0)</f>
        <v>China</v>
      </c>
    </row>
    <row r="12703" spans="2:14" x14ac:dyDescent="0.2">
      <c r="B12703" s="8">
        <v>13671</v>
      </c>
      <c r="C12703" s="2" t="s">
        <v>19317</v>
      </c>
      <c r="D12703" s="2" t="s">
        <v>16</v>
      </c>
      <c r="E12703" s="8">
        <v>30</v>
      </c>
      <c r="F12703" s="2" t="s">
        <v>19323</v>
      </c>
      <c r="G12703" s="2" t="s">
        <v>19321</v>
      </c>
      <c r="H12703" s="9">
        <v>42516</v>
      </c>
      <c r="I12703" s="2">
        <v>2016</v>
      </c>
      <c r="J12703" s="2">
        <v>5</v>
      </c>
      <c r="K12703" s="2" t="str">
        <f>VLOOKUP($C12703,Clients!$B:$F,K$6,0)</f>
        <v>Mymm</v>
      </c>
      <c r="L12703" s="2" t="str">
        <f>VLOOKUP($C12703,Clients!$B:$F,L$6,0)</f>
        <v>Foreign</v>
      </c>
      <c r="M12703" s="2" t="str">
        <f>VLOOKUP($C12703,Clients!$B:$F,M$6,0)</f>
        <v>CN</v>
      </c>
      <c r="N12703" s="2" t="str">
        <f>VLOOKUP($C12703,Clients!$B:$F,N$6,0)</f>
        <v>China</v>
      </c>
    </row>
    <row r="12704" spans="2:14" x14ac:dyDescent="0.2">
      <c r="B12704" s="8">
        <v>12757.5</v>
      </c>
      <c r="C12704" s="2" t="s">
        <v>19317</v>
      </c>
      <c r="D12704" s="2" t="s">
        <v>16</v>
      </c>
      <c r="E12704" s="8">
        <v>25</v>
      </c>
      <c r="F12704" s="2" t="s">
        <v>19324</v>
      </c>
      <c r="G12704" s="2" t="s">
        <v>19325</v>
      </c>
      <c r="H12704" s="9">
        <v>42556</v>
      </c>
      <c r="I12704" s="2">
        <v>2016</v>
      </c>
      <c r="J12704" s="2">
        <v>7</v>
      </c>
      <c r="K12704" s="2" t="str">
        <f>VLOOKUP($C12704,Clients!$B:$F,K$6,0)</f>
        <v>Mymm</v>
      </c>
      <c r="L12704" s="2" t="str">
        <f>VLOOKUP($C12704,Clients!$B:$F,L$6,0)</f>
        <v>Foreign</v>
      </c>
      <c r="M12704" s="2" t="str">
        <f>VLOOKUP($C12704,Clients!$B:$F,M$6,0)</f>
        <v>CN</v>
      </c>
      <c r="N12704" s="2" t="str">
        <f>VLOOKUP($C12704,Clients!$B:$F,N$6,0)</f>
        <v>China</v>
      </c>
    </row>
    <row r="12705" spans="2:14" x14ac:dyDescent="0.2">
      <c r="B12705" s="8">
        <v>6633.9000000000005</v>
      </c>
      <c r="C12705" s="2" t="s">
        <v>19317</v>
      </c>
      <c r="D12705" s="2" t="s">
        <v>16</v>
      </c>
      <c r="E12705" s="8">
        <v>13</v>
      </c>
      <c r="F12705" s="2" t="s">
        <v>19326</v>
      </c>
      <c r="G12705" s="2" t="s">
        <v>19327</v>
      </c>
      <c r="H12705" s="9">
        <v>42690</v>
      </c>
      <c r="I12705" s="2">
        <v>2016</v>
      </c>
      <c r="J12705" s="2">
        <v>11</v>
      </c>
      <c r="K12705" s="2" t="str">
        <f>VLOOKUP($C12705,Clients!$B:$F,K$6,0)</f>
        <v>Mymm</v>
      </c>
      <c r="L12705" s="2" t="str">
        <f>VLOOKUP($C12705,Clients!$B:$F,L$6,0)</f>
        <v>Foreign</v>
      </c>
      <c r="M12705" s="2" t="str">
        <f>VLOOKUP($C12705,Clients!$B:$F,M$6,0)</f>
        <v>CN</v>
      </c>
      <c r="N12705" s="2" t="str">
        <f>VLOOKUP($C12705,Clients!$B:$F,N$6,0)</f>
        <v>China</v>
      </c>
    </row>
    <row r="12706" spans="2:14" x14ac:dyDescent="0.2">
      <c r="B12706" s="8">
        <v>2734.2000000000003</v>
      </c>
      <c r="C12706" s="2" t="s">
        <v>19317</v>
      </c>
      <c r="D12706" s="2" t="s">
        <v>195</v>
      </c>
      <c r="E12706" s="8">
        <v>6</v>
      </c>
      <c r="F12706" s="2" t="s">
        <v>19328</v>
      </c>
      <c r="G12706" s="2" t="s">
        <v>19329</v>
      </c>
      <c r="H12706" s="9">
        <v>42789</v>
      </c>
      <c r="I12706" s="2">
        <v>2017</v>
      </c>
      <c r="J12706" s="2">
        <v>2</v>
      </c>
      <c r="K12706" s="2" t="str">
        <f>VLOOKUP($C12706,Clients!$B:$F,K$6,0)</f>
        <v>Mymm</v>
      </c>
      <c r="L12706" s="2" t="str">
        <f>VLOOKUP($C12706,Clients!$B:$F,L$6,0)</f>
        <v>Foreign</v>
      </c>
      <c r="M12706" s="2" t="str">
        <f>VLOOKUP($C12706,Clients!$B:$F,M$6,0)</f>
        <v>CN</v>
      </c>
      <c r="N12706" s="2" t="str">
        <f>VLOOKUP($C12706,Clients!$B:$F,N$6,0)</f>
        <v>China</v>
      </c>
    </row>
    <row r="12707" spans="2:14" x14ac:dyDescent="0.2">
      <c r="B12707" s="8">
        <v>10936.800000000001</v>
      </c>
      <c r="C12707" s="2" t="s">
        <v>19317</v>
      </c>
      <c r="D12707" s="2" t="s">
        <v>16</v>
      </c>
      <c r="E12707" s="8">
        <v>30</v>
      </c>
      <c r="F12707" s="2" t="s">
        <v>19330</v>
      </c>
      <c r="G12707" s="2" t="s">
        <v>19331</v>
      </c>
      <c r="H12707" s="9">
        <v>42810</v>
      </c>
      <c r="I12707" s="2">
        <v>2017</v>
      </c>
      <c r="J12707" s="2">
        <v>3</v>
      </c>
      <c r="K12707" s="2" t="str">
        <f>VLOOKUP($C12707,Clients!$B:$F,K$6,0)</f>
        <v>Mymm</v>
      </c>
      <c r="L12707" s="2" t="str">
        <f>VLOOKUP($C12707,Clients!$B:$F,L$6,0)</f>
        <v>Foreign</v>
      </c>
      <c r="M12707" s="2" t="str">
        <f>VLOOKUP($C12707,Clients!$B:$F,M$6,0)</f>
        <v>CN</v>
      </c>
      <c r="N12707" s="2" t="str">
        <f>VLOOKUP($C12707,Clients!$B:$F,N$6,0)</f>
        <v>China</v>
      </c>
    </row>
    <row r="12708" spans="2:14" x14ac:dyDescent="0.2">
      <c r="B12708" s="8">
        <v>58674</v>
      </c>
      <c r="C12708" s="2" t="s">
        <v>19317</v>
      </c>
      <c r="D12708" s="2" t="s">
        <v>16</v>
      </c>
      <c r="E12708" s="8">
        <v>40</v>
      </c>
      <c r="F12708" s="2" t="s">
        <v>19332</v>
      </c>
      <c r="G12708" s="2" t="s">
        <v>19333</v>
      </c>
      <c r="H12708" s="9">
        <v>42825</v>
      </c>
      <c r="I12708" s="2">
        <v>2017</v>
      </c>
      <c r="J12708" s="2">
        <v>3</v>
      </c>
      <c r="K12708" s="2" t="str">
        <f>VLOOKUP($C12708,Clients!$B:$F,K$6,0)</f>
        <v>Mymm</v>
      </c>
      <c r="L12708" s="2" t="str">
        <f>VLOOKUP($C12708,Clients!$B:$F,L$6,0)</f>
        <v>Foreign</v>
      </c>
      <c r="M12708" s="2" t="str">
        <f>VLOOKUP($C12708,Clients!$B:$F,M$6,0)</f>
        <v>CN</v>
      </c>
      <c r="N12708" s="2" t="str">
        <f>VLOOKUP($C12708,Clients!$B:$F,N$6,0)</f>
        <v>China</v>
      </c>
    </row>
    <row r="12709" spans="2:14" x14ac:dyDescent="0.2">
      <c r="B12709" s="8">
        <v>23473.8</v>
      </c>
      <c r="C12709" s="2" t="s">
        <v>19317</v>
      </c>
      <c r="D12709" s="2" t="s">
        <v>16</v>
      </c>
      <c r="E12709" s="8">
        <v>46</v>
      </c>
      <c r="F12709" s="2" t="s">
        <v>19334</v>
      </c>
      <c r="G12709" s="2" t="s">
        <v>19335</v>
      </c>
      <c r="H12709" s="9">
        <v>42853</v>
      </c>
      <c r="I12709" s="2">
        <v>2017</v>
      </c>
      <c r="J12709" s="2">
        <v>4</v>
      </c>
      <c r="K12709" s="2" t="str">
        <f>VLOOKUP($C12709,Clients!$B:$F,K$6,0)</f>
        <v>Mymm</v>
      </c>
      <c r="L12709" s="2" t="str">
        <f>VLOOKUP($C12709,Clients!$B:$F,L$6,0)</f>
        <v>Foreign</v>
      </c>
      <c r="M12709" s="2" t="str">
        <f>VLOOKUP($C12709,Clients!$B:$F,M$6,0)</f>
        <v>CN</v>
      </c>
      <c r="N12709" s="2" t="str">
        <f>VLOOKUP($C12709,Clients!$B:$F,N$6,0)</f>
        <v>China</v>
      </c>
    </row>
    <row r="12710" spans="2:14" x14ac:dyDescent="0.2">
      <c r="B12710" s="8">
        <v>0</v>
      </c>
      <c r="C12710" s="2" t="s">
        <v>19317</v>
      </c>
      <c r="D12710" s="2" t="s">
        <v>46</v>
      </c>
      <c r="E12710" s="8">
        <v>2</v>
      </c>
      <c r="F12710" s="2" t="s">
        <v>19336</v>
      </c>
      <c r="G12710" s="2" t="s">
        <v>19337</v>
      </c>
      <c r="H12710" s="9">
        <v>42958</v>
      </c>
      <c r="I12710" s="2">
        <v>2017</v>
      </c>
      <c r="J12710" s="2">
        <v>8</v>
      </c>
      <c r="K12710" s="2" t="str">
        <f>VLOOKUP($C12710,Clients!$B:$F,K$6,0)</f>
        <v>Mymm</v>
      </c>
      <c r="L12710" s="2" t="str">
        <f>VLOOKUP($C12710,Clients!$B:$F,L$6,0)</f>
        <v>Foreign</v>
      </c>
      <c r="M12710" s="2" t="str">
        <f>VLOOKUP($C12710,Clients!$B:$F,M$6,0)</f>
        <v>CN</v>
      </c>
      <c r="N12710" s="2" t="str">
        <f>VLOOKUP($C12710,Clients!$B:$F,N$6,0)</f>
        <v>China</v>
      </c>
    </row>
    <row r="12711" spans="2:14" x14ac:dyDescent="0.2">
      <c r="B12711" s="8">
        <v>0</v>
      </c>
      <c r="C12711" s="2" t="s">
        <v>19317</v>
      </c>
      <c r="D12711" s="2" t="s">
        <v>46</v>
      </c>
      <c r="E12711" s="8">
        <v>1</v>
      </c>
      <c r="F12711" s="2" t="s">
        <v>19338</v>
      </c>
      <c r="G12711" s="2" t="s">
        <v>19339</v>
      </c>
      <c r="H12711" s="9">
        <v>42962</v>
      </c>
      <c r="I12711" s="2">
        <v>2017</v>
      </c>
      <c r="J12711" s="2">
        <v>8</v>
      </c>
      <c r="K12711" s="2" t="str">
        <f>VLOOKUP($C12711,Clients!$B:$F,K$6,0)</f>
        <v>Mymm</v>
      </c>
      <c r="L12711" s="2" t="str">
        <f>VLOOKUP($C12711,Clients!$B:$F,L$6,0)</f>
        <v>Foreign</v>
      </c>
      <c r="M12711" s="2" t="str">
        <f>VLOOKUP($C12711,Clients!$B:$F,M$6,0)</f>
        <v>CN</v>
      </c>
      <c r="N12711" s="2" t="str">
        <f>VLOOKUP($C12711,Clients!$B:$F,N$6,0)</f>
        <v>China</v>
      </c>
    </row>
    <row r="12712" spans="2:14" x14ac:dyDescent="0.2">
      <c r="B12712" s="8">
        <v>0</v>
      </c>
      <c r="C12712" s="2" t="s">
        <v>19317</v>
      </c>
      <c r="D12712" s="2" t="s">
        <v>46</v>
      </c>
      <c r="E12712" s="8">
        <v>4.1500000000000004</v>
      </c>
      <c r="F12712" s="2" t="s">
        <v>19340</v>
      </c>
      <c r="G12712" s="2" t="s">
        <v>19341</v>
      </c>
      <c r="H12712" s="9">
        <v>43006</v>
      </c>
      <c r="I12712" s="2">
        <v>2017</v>
      </c>
      <c r="J12712" s="2">
        <v>9</v>
      </c>
      <c r="K12712" s="2" t="str">
        <f>VLOOKUP($C12712,Clients!$B:$F,K$6,0)</f>
        <v>Mymm</v>
      </c>
      <c r="L12712" s="2" t="str">
        <f>VLOOKUP($C12712,Clients!$B:$F,L$6,0)</f>
        <v>Foreign</v>
      </c>
      <c r="M12712" s="2" t="str">
        <f>VLOOKUP($C12712,Clients!$B:$F,M$6,0)</f>
        <v>CN</v>
      </c>
      <c r="N12712" s="2" t="str">
        <f>VLOOKUP($C12712,Clients!$B:$F,N$6,0)</f>
        <v>China</v>
      </c>
    </row>
    <row r="12713" spans="2:14" x14ac:dyDescent="0.2">
      <c r="B12713" s="8">
        <v>18881.100000000002</v>
      </c>
      <c r="C12713" s="2" t="s">
        <v>19317</v>
      </c>
      <c r="D12713" s="2" t="s">
        <v>16</v>
      </c>
      <c r="E12713" s="8">
        <v>37</v>
      </c>
      <c r="F12713" s="2" t="s">
        <v>19342</v>
      </c>
      <c r="G12713" s="2" t="s">
        <v>19343</v>
      </c>
      <c r="H12713" s="9">
        <v>43074</v>
      </c>
      <c r="I12713" s="2">
        <v>2017</v>
      </c>
      <c r="J12713" s="2">
        <v>12</v>
      </c>
      <c r="K12713" s="2" t="str">
        <f>VLOOKUP($C12713,Clients!$B:$F,K$6,0)</f>
        <v>Mymm</v>
      </c>
      <c r="L12713" s="2" t="str">
        <f>VLOOKUP($C12713,Clients!$B:$F,L$6,0)</f>
        <v>Foreign</v>
      </c>
      <c r="M12713" s="2" t="str">
        <f>VLOOKUP($C12713,Clients!$B:$F,M$6,0)</f>
        <v>CN</v>
      </c>
      <c r="N12713" s="2" t="str">
        <f>VLOOKUP($C12713,Clients!$B:$F,N$6,0)</f>
        <v>China</v>
      </c>
    </row>
    <row r="12714" spans="2:14" x14ac:dyDescent="0.2">
      <c r="B12714" s="8">
        <v>31224.48</v>
      </c>
      <c r="C12714" s="2" t="s">
        <v>19317</v>
      </c>
      <c r="D12714" s="2" t="s">
        <v>16</v>
      </c>
      <c r="E12714" s="8">
        <v>60</v>
      </c>
      <c r="F12714" s="2" t="s">
        <v>19344</v>
      </c>
      <c r="G12714" s="2" t="s">
        <v>19345</v>
      </c>
      <c r="H12714" s="9">
        <v>43210</v>
      </c>
      <c r="I12714" s="2">
        <v>2018</v>
      </c>
      <c r="J12714" s="2">
        <v>4</v>
      </c>
      <c r="K12714" s="2" t="str">
        <f>VLOOKUP($C12714,Clients!$B:$F,K$6,0)</f>
        <v>Mymm</v>
      </c>
      <c r="L12714" s="2" t="str">
        <f>VLOOKUP($C12714,Clients!$B:$F,L$6,0)</f>
        <v>Foreign</v>
      </c>
      <c r="M12714" s="2" t="str">
        <f>VLOOKUP($C12714,Clients!$B:$F,M$6,0)</f>
        <v>CN</v>
      </c>
      <c r="N12714" s="2" t="str">
        <f>VLOOKUP($C12714,Clients!$B:$F,N$6,0)</f>
        <v>China</v>
      </c>
    </row>
    <row r="12715" spans="2:14" x14ac:dyDescent="0.2">
      <c r="B12715" s="8">
        <v>0</v>
      </c>
      <c r="C12715" s="2" t="s">
        <v>19317</v>
      </c>
      <c r="D12715" s="2" t="s">
        <v>16</v>
      </c>
      <c r="E12715" s="8">
        <v>1.1000000000000001</v>
      </c>
      <c r="F12715" s="2" t="s">
        <v>19346</v>
      </c>
      <c r="G12715" s="2" t="s">
        <v>19347</v>
      </c>
      <c r="H12715" s="9">
        <v>43210</v>
      </c>
      <c r="I12715" s="2">
        <v>2018</v>
      </c>
      <c r="J12715" s="2">
        <v>4</v>
      </c>
      <c r="K12715" s="2" t="str">
        <f>VLOOKUP($C12715,Clients!$B:$F,K$6,0)</f>
        <v>Mymm</v>
      </c>
      <c r="L12715" s="2" t="str">
        <f>VLOOKUP($C12715,Clients!$B:$F,L$6,0)</f>
        <v>Foreign</v>
      </c>
      <c r="M12715" s="2" t="str">
        <f>VLOOKUP($C12715,Clients!$B:$F,M$6,0)</f>
        <v>CN</v>
      </c>
      <c r="N12715" s="2" t="str">
        <f>VLOOKUP($C12715,Clients!$B:$F,N$6,0)</f>
        <v>China</v>
      </c>
    </row>
    <row r="12716" spans="2:14" x14ac:dyDescent="0.2">
      <c r="B12716" s="8">
        <v>53535.72</v>
      </c>
      <c r="C12716" s="2" t="s">
        <v>19317</v>
      </c>
      <c r="D12716" s="2" t="s">
        <v>16</v>
      </c>
      <c r="E12716" s="8">
        <v>34</v>
      </c>
      <c r="F12716" s="2" t="s">
        <v>19348</v>
      </c>
      <c r="G12716" s="2" t="s">
        <v>19349</v>
      </c>
      <c r="H12716" s="9">
        <v>43210</v>
      </c>
      <c r="I12716" s="2">
        <v>2018</v>
      </c>
      <c r="J12716" s="2">
        <v>4</v>
      </c>
      <c r="K12716" s="2" t="str">
        <f>VLOOKUP($C12716,Clients!$B:$F,K$6,0)</f>
        <v>Mymm</v>
      </c>
      <c r="L12716" s="2" t="str">
        <f>VLOOKUP($C12716,Clients!$B:$F,L$6,0)</f>
        <v>Foreign</v>
      </c>
      <c r="M12716" s="2" t="str">
        <f>VLOOKUP($C12716,Clients!$B:$F,M$6,0)</f>
        <v>CN</v>
      </c>
      <c r="N12716" s="2" t="str">
        <f>VLOOKUP($C12716,Clients!$B:$F,N$6,0)</f>
        <v>China</v>
      </c>
    </row>
    <row r="12717" spans="2:14" x14ac:dyDescent="0.2">
      <c r="B12717" s="8">
        <v>85659</v>
      </c>
      <c r="C12717" s="2" t="s">
        <v>19317</v>
      </c>
      <c r="D12717" s="2" t="s">
        <v>16</v>
      </c>
      <c r="E12717" s="8">
        <v>46</v>
      </c>
      <c r="F12717" s="2" t="s">
        <v>19350</v>
      </c>
      <c r="G12717" s="2" t="s">
        <v>19351</v>
      </c>
      <c r="H12717" s="9">
        <v>43220</v>
      </c>
      <c r="I12717" s="2">
        <v>2018</v>
      </c>
      <c r="J12717" s="2">
        <v>4</v>
      </c>
      <c r="K12717" s="2" t="str">
        <f>VLOOKUP($C12717,Clients!$B:$F,K$6,0)</f>
        <v>Mymm</v>
      </c>
      <c r="L12717" s="2" t="str">
        <f>VLOOKUP($C12717,Clients!$B:$F,L$6,0)</f>
        <v>Foreign</v>
      </c>
      <c r="M12717" s="2" t="str">
        <f>VLOOKUP($C12717,Clients!$B:$F,M$6,0)</f>
        <v>CN</v>
      </c>
      <c r="N12717" s="2" t="str">
        <f>VLOOKUP($C12717,Clients!$B:$F,N$6,0)</f>
        <v>China</v>
      </c>
    </row>
    <row r="12718" spans="2:14" x14ac:dyDescent="0.2">
      <c r="B12718" s="8">
        <v>0</v>
      </c>
      <c r="C12718" s="2" t="s">
        <v>19317</v>
      </c>
      <c r="D12718" s="2" t="s">
        <v>16</v>
      </c>
      <c r="E12718" s="8">
        <v>20</v>
      </c>
      <c r="F12718" s="2" t="s">
        <v>19352</v>
      </c>
      <c r="G12718" s="2" t="s">
        <v>19353</v>
      </c>
      <c r="H12718" s="9">
        <v>43257</v>
      </c>
      <c r="I12718" s="2">
        <v>2018</v>
      </c>
      <c r="J12718" s="2">
        <v>6</v>
      </c>
      <c r="K12718" s="2" t="str">
        <f>VLOOKUP($C12718,Clients!$B:$F,K$6,0)</f>
        <v>Mymm</v>
      </c>
      <c r="L12718" s="2" t="str">
        <f>VLOOKUP($C12718,Clients!$B:$F,L$6,0)</f>
        <v>Foreign</v>
      </c>
      <c r="M12718" s="2" t="str">
        <f>VLOOKUP($C12718,Clients!$B:$F,M$6,0)</f>
        <v>CN</v>
      </c>
      <c r="N12718" s="2" t="str">
        <f>VLOOKUP($C12718,Clients!$B:$F,N$6,0)</f>
        <v>China</v>
      </c>
    </row>
    <row r="12719" spans="2:14" x14ac:dyDescent="0.2">
      <c r="B12719" s="8">
        <v>36838.200000000004</v>
      </c>
      <c r="C12719" s="2" t="s">
        <v>19317</v>
      </c>
      <c r="D12719" s="2" t="s">
        <v>16</v>
      </c>
      <c r="E12719" s="8">
        <v>70</v>
      </c>
      <c r="F12719" s="2" t="s">
        <v>19354</v>
      </c>
      <c r="G12719" s="2" t="s">
        <v>19355</v>
      </c>
      <c r="H12719" s="9">
        <v>43278</v>
      </c>
      <c r="I12719" s="2">
        <v>2018</v>
      </c>
      <c r="J12719" s="2">
        <v>6</v>
      </c>
      <c r="K12719" s="2" t="str">
        <f>VLOOKUP($C12719,Clients!$B:$F,K$6,0)</f>
        <v>Mymm</v>
      </c>
      <c r="L12719" s="2" t="str">
        <f>VLOOKUP($C12719,Clients!$B:$F,L$6,0)</f>
        <v>Foreign</v>
      </c>
      <c r="M12719" s="2" t="str">
        <f>VLOOKUP($C12719,Clients!$B:$F,M$6,0)</f>
        <v>CN</v>
      </c>
      <c r="N12719" s="2" t="str">
        <f>VLOOKUP($C12719,Clients!$B:$F,N$6,0)</f>
        <v>China</v>
      </c>
    </row>
    <row r="12720" spans="2:14" x14ac:dyDescent="0.2">
      <c r="B12720" s="8">
        <v>0</v>
      </c>
      <c r="C12720" s="2" t="s">
        <v>19317</v>
      </c>
      <c r="D12720" s="2" t="s">
        <v>20</v>
      </c>
      <c r="E12720" s="8">
        <v>2</v>
      </c>
      <c r="F12720" s="2" t="s">
        <v>19356</v>
      </c>
      <c r="G12720" s="2" t="s">
        <v>19357</v>
      </c>
      <c r="H12720" s="9">
        <v>43299</v>
      </c>
      <c r="I12720" s="2">
        <v>2018</v>
      </c>
      <c r="J12720" s="2">
        <v>7</v>
      </c>
      <c r="K12720" s="2" t="str">
        <f>VLOOKUP($C12720,Clients!$B:$F,K$6,0)</f>
        <v>Mymm</v>
      </c>
      <c r="L12720" s="2" t="str">
        <f>VLOOKUP($C12720,Clients!$B:$F,L$6,0)</f>
        <v>Foreign</v>
      </c>
      <c r="M12720" s="2" t="str">
        <f>VLOOKUP($C12720,Clients!$B:$F,M$6,0)</f>
        <v>CN</v>
      </c>
      <c r="N12720" s="2" t="str">
        <f>VLOOKUP($C12720,Clients!$B:$F,N$6,0)</f>
        <v>China</v>
      </c>
    </row>
    <row r="12721" spans="2:14" x14ac:dyDescent="0.2">
      <c r="B12721" s="8">
        <v>19901.7</v>
      </c>
      <c r="C12721" s="2" t="s">
        <v>19317</v>
      </c>
      <c r="D12721" s="2" t="s">
        <v>16</v>
      </c>
      <c r="E12721" s="8">
        <v>39</v>
      </c>
      <c r="F12721" s="2" t="s">
        <v>19358</v>
      </c>
      <c r="G12721" s="2" t="s">
        <v>19359</v>
      </c>
      <c r="H12721" s="9">
        <v>43397</v>
      </c>
      <c r="I12721" s="2">
        <v>2018</v>
      </c>
      <c r="J12721" s="2">
        <v>10</v>
      </c>
      <c r="K12721" s="2" t="str">
        <f>VLOOKUP($C12721,Clients!$B:$F,K$6,0)</f>
        <v>Mymm</v>
      </c>
      <c r="L12721" s="2" t="str">
        <f>VLOOKUP($C12721,Clients!$B:$F,L$6,0)</f>
        <v>Foreign</v>
      </c>
      <c r="M12721" s="2" t="str">
        <f>VLOOKUP($C12721,Clients!$B:$F,M$6,0)</f>
        <v>CN</v>
      </c>
      <c r="N12721" s="2" t="str">
        <f>VLOOKUP($C12721,Clients!$B:$F,N$6,0)</f>
        <v>China</v>
      </c>
    </row>
    <row r="12722" spans="2:14" x14ac:dyDescent="0.2">
      <c r="B12722" s="8">
        <v>59598</v>
      </c>
      <c r="C12722" s="2" t="s">
        <v>19317</v>
      </c>
      <c r="D12722" s="2" t="s">
        <v>16</v>
      </c>
      <c r="E12722" s="8">
        <v>52</v>
      </c>
      <c r="F12722" s="2" t="s">
        <v>19360</v>
      </c>
      <c r="G12722" s="2" t="s">
        <v>19361</v>
      </c>
      <c r="H12722" s="9">
        <v>43424</v>
      </c>
      <c r="I12722" s="2">
        <v>2018</v>
      </c>
      <c r="J12722" s="2">
        <v>11</v>
      </c>
      <c r="K12722" s="2" t="str">
        <f>VLOOKUP($C12722,Clients!$B:$F,K$6,0)</f>
        <v>Mymm</v>
      </c>
      <c r="L12722" s="2" t="str">
        <f>VLOOKUP($C12722,Clients!$B:$F,L$6,0)</f>
        <v>Foreign</v>
      </c>
      <c r="M12722" s="2" t="str">
        <f>VLOOKUP($C12722,Clients!$B:$F,M$6,0)</f>
        <v>CN</v>
      </c>
      <c r="N12722" s="2" t="str">
        <f>VLOOKUP($C12722,Clients!$B:$F,N$6,0)</f>
        <v>China</v>
      </c>
    </row>
    <row r="12723" spans="2:14" x14ac:dyDescent="0.2">
      <c r="B12723" s="8">
        <v>0</v>
      </c>
      <c r="C12723" s="2" t="s">
        <v>19317</v>
      </c>
      <c r="D12723" s="2" t="s">
        <v>16</v>
      </c>
      <c r="E12723" s="8">
        <v>1</v>
      </c>
      <c r="F12723" s="2" t="s">
        <v>19362</v>
      </c>
      <c r="G12723" s="2" t="s">
        <v>19363</v>
      </c>
      <c r="H12723" s="9">
        <v>43433</v>
      </c>
      <c r="I12723" s="2">
        <v>2018</v>
      </c>
      <c r="J12723" s="2">
        <v>11</v>
      </c>
      <c r="K12723" s="2" t="str">
        <f>VLOOKUP($C12723,Clients!$B:$F,K$6,0)</f>
        <v>Mymm</v>
      </c>
      <c r="L12723" s="2" t="str">
        <f>VLOOKUP($C12723,Clients!$B:$F,L$6,0)</f>
        <v>Foreign</v>
      </c>
      <c r="M12723" s="2" t="str">
        <f>VLOOKUP($C12723,Clients!$B:$F,M$6,0)</f>
        <v>CN</v>
      </c>
      <c r="N12723" s="2" t="str">
        <f>VLOOKUP($C12723,Clients!$B:$F,N$6,0)</f>
        <v>China</v>
      </c>
    </row>
    <row r="12724" spans="2:14" x14ac:dyDescent="0.2">
      <c r="B12724" s="8">
        <v>2446.5</v>
      </c>
      <c r="C12724" s="2" t="s">
        <v>19364</v>
      </c>
      <c r="D12724" s="2" t="s">
        <v>16</v>
      </c>
      <c r="E12724" s="8">
        <v>5</v>
      </c>
      <c r="F12724" s="2" t="s">
        <v>19365</v>
      </c>
      <c r="G12724" s="2" t="s">
        <v>19366</v>
      </c>
      <c r="H12724" s="9">
        <v>42354</v>
      </c>
      <c r="I12724" s="2">
        <v>2015</v>
      </c>
      <c r="J12724" s="2">
        <v>12</v>
      </c>
      <c r="K12724" s="2" t="str">
        <f>VLOOKUP($C12724,Clients!$B:$F,K$6,0)</f>
        <v>Mynte</v>
      </c>
      <c r="L12724" s="2" t="str">
        <f>VLOOKUP($C12724,Clients!$B:$F,L$6,0)</f>
        <v>Foreign</v>
      </c>
      <c r="M12724" s="2" t="str">
        <f>VLOOKUP($C12724,Clients!$B:$F,M$6,0)</f>
        <v>TH</v>
      </c>
      <c r="N12724" s="2" t="str">
        <f>VLOOKUP($C12724,Clients!$B:$F,N$6,0)</f>
        <v>Thailand</v>
      </c>
    </row>
    <row r="12725" spans="2:14" x14ac:dyDescent="0.2">
      <c r="B12725" s="8">
        <v>2278.5</v>
      </c>
      <c r="C12725" s="2" t="s">
        <v>19364</v>
      </c>
      <c r="D12725" s="2" t="s">
        <v>16</v>
      </c>
      <c r="E12725" s="8">
        <v>5</v>
      </c>
      <c r="F12725" s="2" t="s">
        <v>19367</v>
      </c>
      <c r="G12725" s="2" t="s">
        <v>19368</v>
      </c>
      <c r="H12725" s="9">
        <v>42516</v>
      </c>
      <c r="I12725" s="2">
        <v>2016</v>
      </c>
      <c r="J12725" s="2">
        <v>5</v>
      </c>
      <c r="K12725" s="2" t="str">
        <f>VLOOKUP($C12725,Clients!$B:$F,K$6,0)</f>
        <v>Mynte</v>
      </c>
      <c r="L12725" s="2" t="str">
        <f>VLOOKUP($C12725,Clients!$B:$F,L$6,0)</f>
        <v>Foreign</v>
      </c>
      <c r="M12725" s="2" t="str">
        <f>VLOOKUP($C12725,Clients!$B:$F,M$6,0)</f>
        <v>TH</v>
      </c>
      <c r="N12725" s="2" t="str">
        <f>VLOOKUP($C12725,Clients!$B:$F,N$6,0)</f>
        <v>Thailand</v>
      </c>
    </row>
    <row r="12726" spans="2:14" x14ac:dyDescent="0.2">
      <c r="B12726" s="8">
        <v>2551.5</v>
      </c>
      <c r="C12726" s="2" t="s">
        <v>19364</v>
      </c>
      <c r="D12726" s="2" t="s">
        <v>16</v>
      </c>
      <c r="E12726" s="8">
        <v>5</v>
      </c>
      <c r="F12726" s="2" t="s">
        <v>19369</v>
      </c>
      <c r="G12726" s="2" t="s">
        <v>19370</v>
      </c>
      <c r="H12726" s="9">
        <v>42556</v>
      </c>
      <c r="I12726" s="2">
        <v>2016</v>
      </c>
      <c r="J12726" s="2">
        <v>7</v>
      </c>
      <c r="K12726" s="2" t="str">
        <f>VLOOKUP($C12726,Clients!$B:$F,K$6,0)</f>
        <v>Mynte</v>
      </c>
      <c r="L12726" s="2" t="str">
        <f>VLOOKUP($C12726,Clients!$B:$F,L$6,0)</f>
        <v>Foreign</v>
      </c>
      <c r="M12726" s="2" t="str">
        <f>VLOOKUP($C12726,Clients!$B:$F,M$6,0)</f>
        <v>TH</v>
      </c>
      <c r="N12726" s="2" t="str">
        <f>VLOOKUP($C12726,Clients!$B:$F,N$6,0)</f>
        <v>Thailand</v>
      </c>
    </row>
    <row r="12727" spans="2:14" x14ac:dyDescent="0.2">
      <c r="B12727" s="8">
        <v>2041.2</v>
      </c>
      <c r="C12727" s="2" t="s">
        <v>19364</v>
      </c>
      <c r="D12727" s="2" t="s">
        <v>16</v>
      </c>
      <c r="E12727" s="8">
        <v>4</v>
      </c>
      <c r="F12727" s="2" t="s">
        <v>19371</v>
      </c>
      <c r="G12727" s="2" t="s">
        <v>19372</v>
      </c>
      <c r="H12727" s="9">
        <v>42691</v>
      </c>
      <c r="I12727" s="2">
        <v>2016</v>
      </c>
      <c r="J12727" s="2">
        <v>11</v>
      </c>
      <c r="K12727" s="2" t="str">
        <f>VLOOKUP($C12727,Clients!$B:$F,K$6,0)</f>
        <v>Mynte</v>
      </c>
      <c r="L12727" s="2" t="str">
        <f>VLOOKUP($C12727,Clients!$B:$F,L$6,0)</f>
        <v>Foreign</v>
      </c>
      <c r="M12727" s="2" t="str">
        <f>VLOOKUP($C12727,Clients!$B:$F,M$6,0)</f>
        <v>TH</v>
      </c>
      <c r="N12727" s="2" t="str">
        <f>VLOOKUP($C12727,Clients!$B:$F,N$6,0)</f>
        <v>Thailand</v>
      </c>
    </row>
    <row r="12728" spans="2:14" x14ac:dyDescent="0.2">
      <c r="B12728" s="8">
        <v>911.40000000000009</v>
      </c>
      <c r="C12728" s="2" t="s">
        <v>19364</v>
      </c>
      <c r="D12728" s="2" t="s">
        <v>195</v>
      </c>
      <c r="E12728" s="8">
        <v>2</v>
      </c>
      <c r="F12728" s="2" t="s">
        <v>19373</v>
      </c>
      <c r="G12728" s="2" t="s">
        <v>19374</v>
      </c>
      <c r="H12728" s="9">
        <v>42789</v>
      </c>
      <c r="I12728" s="2">
        <v>2017</v>
      </c>
      <c r="J12728" s="2">
        <v>2</v>
      </c>
      <c r="K12728" s="2" t="str">
        <f>VLOOKUP($C12728,Clients!$B:$F,K$6,0)</f>
        <v>Mynte</v>
      </c>
      <c r="L12728" s="2" t="str">
        <f>VLOOKUP($C12728,Clients!$B:$F,L$6,0)</f>
        <v>Foreign</v>
      </c>
      <c r="M12728" s="2" t="str">
        <f>VLOOKUP($C12728,Clients!$B:$F,M$6,0)</f>
        <v>TH</v>
      </c>
      <c r="N12728" s="2" t="str">
        <f>VLOOKUP($C12728,Clients!$B:$F,N$6,0)</f>
        <v>Thailand</v>
      </c>
    </row>
    <row r="12729" spans="2:14" x14ac:dyDescent="0.2">
      <c r="B12729" s="8">
        <v>3645.6000000000004</v>
      </c>
      <c r="C12729" s="2" t="s">
        <v>19364</v>
      </c>
      <c r="D12729" s="2" t="s">
        <v>16</v>
      </c>
      <c r="E12729" s="8">
        <v>10</v>
      </c>
      <c r="F12729" s="2" t="s">
        <v>19375</v>
      </c>
      <c r="G12729" s="2" t="s">
        <v>19376</v>
      </c>
      <c r="H12729" s="9">
        <v>42810</v>
      </c>
      <c r="I12729" s="2">
        <v>2017</v>
      </c>
      <c r="J12729" s="2">
        <v>3</v>
      </c>
      <c r="K12729" s="2" t="str">
        <f>VLOOKUP($C12729,Clients!$B:$F,K$6,0)</f>
        <v>Mynte</v>
      </c>
      <c r="L12729" s="2" t="str">
        <f>VLOOKUP($C12729,Clients!$B:$F,L$6,0)</f>
        <v>Foreign</v>
      </c>
      <c r="M12729" s="2" t="str">
        <f>VLOOKUP($C12729,Clients!$B:$F,M$6,0)</f>
        <v>TH</v>
      </c>
      <c r="N12729" s="2" t="str">
        <f>VLOOKUP($C12729,Clients!$B:$F,N$6,0)</f>
        <v>Thailand</v>
      </c>
    </row>
    <row r="12730" spans="2:14" x14ac:dyDescent="0.2">
      <c r="B12730" s="8">
        <v>29992.2</v>
      </c>
      <c r="C12730" s="2" t="s">
        <v>19364</v>
      </c>
      <c r="D12730" s="2" t="s">
        <v>16</v>
      </c>
      <c r="E12730" s="8">
        <v>17</v>
      </c>
      <c r="F12730" s="2" t="s">
        <v>19377</v>
      </c>
      <c r="G12730" s="2" t="s">
        <v>19378</v>
      </c>
      <c r="H12730" s="9">
        <v>42825</v>
      </c>
      <c r="I12730" s="2">
        <v>2017</v>
      </c>
      <c r="J12730" s="2">
        <v>3</v>
      </c>
      <c r="K12730" s="2" t="str">
        <f>VLOOKUP($C12730,Clients!$B:$F,K$6,0)</f>
        <v>Mynte</v>
      </c>
      <c r="L12730" s="2" t="str">
        <f>VLOOKUP($C12730,Clients!$B:$F,L$6,0)</f>
        <v>Foreign</v>
      </c>
      <c r="M12730" s="2" t="str">
        <f>VLOOKUP($C12730,Clients!$B:$F,M$6,0)</f>
        <v>TH</v>
      </c>
      <c r="N12730" s="2" t="str">
        <f>VLOOKUP($C12730,Clients!$B:$F,N$6,0)</f>
        <v>Thailand</v>
      </c>
    </row>
    <row r="12731" spans="2:14" x14ac:dyDescent="0.2">
      <c r="B12731" s="8">
        <v>6633.9000000000005</v>
      </c>
      <c r="C12731" s="2" t="s">
        <v>19364</v>
      </c>
      <c r="D12731" s="2" t="s">
        <v>16</v>
      </c>
      <c r="E12731" s="8">
        <v>13</v>
      </c>
      <c r="F12731" s="2" t="s">
        <v>19379</v>
      </c>
      <c r="G12731" s="2" t="s">
        <v>19380</v>
      </c>
      <c r="H12731" s="9">
        <v>42852</v>
      </c>
      <c r="I12731" s="2">
        <v>2017</v>
      </c>
      <c r="J12731" s="2">
        <v>4</v>
      </c>
      <c r="K12731" s="2" t="str">
        <f>VLOOKUP($C12731,Clients!$B:$F,K$6,0)</f>
        <v>Mynte</v>
      </c>
      <c r="L12731" s="2" t="str">
        <f>VLOOKUP($C12731,Clients!$B:$F,L$6,0)</f>
        <v>Foreign</v>
      </c>
      <c r="M12731" s="2" t="str">
        <f>VLOOKUP($C12731,Clients!$B:$F,M$6,0)</f>
        <v>TH</v>
      </c>
      <c r="N12731" s="2" t="str">
        <f>VLOOKUP($C12731,Clients!$B:$F,N$6,0)</f>
        <v>Thailand</v>
      </c>
    </row>
    <row r="12732" spans="2:14" x14ac:dyDescent="0.2">
      <c r="B12732" s="8">
        <v>9185.4</v>
      </c>
      <c r="C12732" s="2" t="s">
        <v>19364</v>
      </c>
      <c r="D12732" s="2" t="s">
        <v>16</v>
      </c>
      <c r="E12732" s="8">
        <v>18</v>
      </c>
      <c r="F12732" s="2" t="s">
        <v>19381</v>
      </c>
      <c r="G12732" s="2" t="s">
        <v>19382</v>
      </c>
      <c r="H12732" s="9">
        <v>43070</v>
      </c>
      <c r="I12732" s="2">
        <v>2017</v>
      </c>
      <c r="J12732" s="2">
        <v>12</v>
      </c>
      <c r="K12732" s="2" t="str">
        <f>VLOOKUP($C12732,Clients!$B:$F,K$6,0)</f>
        <v>Mynte</v>
      </c>
      <c r="L12732" s="2" t="str">
        <f>VLOOKUP($C12732,Clients!$B:$F,L$6,0)</f>
        <v>Foreign</v>
      </c>
      <c r="M12732" s="2" t="str">
        <f>VLOOKUP($C12732,Clients!$B:$F,M$6,0)</f>
        <v>TH</v>
      </c>
      <c r="N12732" s="2" t="str">
        <f>VLOOKUP($C12732,Clients!$B:$F,N$6,0)</f>
        <v>Thailand</v>
      </c>
    </row>
    <row r="12733" spans="2:14" x14ac:dyDescent="0.2">
      <c r="B12733" s="8">
        <v>46036.200000000004</v>
      </c>
      <c r="C12733" s="2" t="s">
        <v>19364</v>
      </c>
      <c r="D12733" s="2" t="s">
        <v>16</v>
      </c>
      <c r="E12733" s="8">
        <v>37</v>
      </c>
      <c r="F12733" s="2" t="s">
        <v>19383</v>
      </c>
      <c r="G12733" s="2" t="s">
        <v>19384</v>
      </c>
      <c r="H12733" s="9">
        <v>43210</v>
      </c>
      <c r="I12733" s="2">
        <v>2018</v>
      </c>
      <c r="J12733" s="2">
        <v>4</v>
      </c>
      <c r="K12733" s="2" t="str">
        <f>VLOOKUP($C12733,Clients!$B:$F,K$6,0)</f>
        <v>Mynte</v>
      </c>
      <c r="L12733" s="2" t="str">
        <f>VLOOKUP($C12733,Clients!$B:$F,L$6,0)</f>
        <v>Foreign</v>
      </c>
      <c r="M12733" s="2" t="str">
        <f>VLOOKUP($C12733,Clients!$B:$F,M$6,0)</f>
        <v>TH</v>
      </c>
      <c r="N12733" s="2" t="str">
        <f>VLOOKUP($C12733,Clients!$B:$F,N$6,0)</f>
        <v>Thailand</v>
      </c>
    </row>
    <row r="12734" spans="2:14" x14ac:dyDescent="0.2">
      <c r="B12734" s="8">
        <v>33537</v>
      </c>
      <c r="C12734" s="2" t="s">
        <v>19364</v>
      </c>
      <c r="D12734" s="2" t="s">
        <v>16</v>
      </c>
      <c r="E12734" s="8">
        <v>18</v>
      </c>
      <c r="F12734" s="2" t="s">
        <v>19385</v>
      </c>
      <c r="G12734" s="2" t="s">
        <v>19386</v>
      </c>
      <c r="H12734" s="9">
        <v>43220</v>
      </c>
      <c r="I12734" s="2">
        <v>2018</v>
      </c>
      <c r="J12734" s="2">
        <v>4</v>
      </c>
      <c r="K12734" s="2" t="str">
        <f>VLOOKUP($C12734,Clients!$B:$F,K$6,0)</f>
        <v>Mynte</v>
      </c>
      <c r="L12734" s="2" t="str">
        <f>VLOOKUP($C12734,Clients!$B:$F,L$6,0)</f>
        <v>Foreign</v>
      </c>
      <c r="M12734" s="2" t="str">
        <f>VLOOKUP($C12734,Clients!$B:$F,M$6,0)</f>
        <v>TH</v>
      </c>
      <c r="N12734" s="2" t="str">
        <f>VLOOKUP($C12734,Clients!$B:$F,N$6,0)</f>
        <v>Thailand</v>
      </c>
    </row>
    <row r="12735" spans="2:14" x14ac:dyDescent="0.2">
      <c r="B12735" s="8">
        <v>0</v>
      </c>
      <c r="C12735" s="2" t="s">
        <v>19364</v>
      </c>
      <c r="D12735" s="2" t="s">
        <v>46</v>
      </c>
      <c r="E12735" s="8">
        <v>15</v>
      </c>
      <c r="F12735" s="2" t="s">
        <v>19387</v>
      </c>
      <c r="G12735" s="2" t="s">
        <v>19388</v>
      </c>
      <c r="H12735" s="9">
        <v>43257</v>
      </c>
      <c r="I12735" s="2">
        <v>2018</v>
      </c>
      <c r="J12735" s="2">
        <v>6</v>
      </c>
      <c r="K12735" s="2" t="str">
        <f>VLOOKUP($C12735,Clients!$B:$F,K$6,0)</f>
        <v>Mynte</v>
      </c>
      <c r="L12735" s="2" t="str">
        <f>VLOOKUP($C12735,Clients!$B:$F,L$6,0)</f>
        <v>Foreign</v>
      </c>
      <c r="M12735" s="2" t="str">
        <f>VLOOKUP($C12735,Clients!$B:$F,M$6,0)</f>
        <v>TH</v>
      </c>
      <c r="N12735" s="2" t="str">
        <f>VLOOKUP($C12735,Clients!$B:$F,N$6,0)</f>
        <v>Thailand</v>
      </c>
    </row>
    <row r="12736" spans="2:14" x14ac:dyDescent="0.2">
      <c r="B12736" s="8">
        <v>10525.2</v>
      </c>
      <c r="C12736" s="2" t="s">
        <v>19364</v>
      </c>
      <c r="D12736" s="2" t="s">
        <v>16</v>
      </c>
      <c r="E12736" s="8">
        <v>20</v>
      </c>
      <c r="F12736" s="2" t="s">
        <v>19389</v>
      </c>
      <c r="G12736" s="2" t="s">
        <v>19390</v>
      </c>
      <c r="H12736" s="9">
        <v>43281</v>
      </c>
      <c r="I12736" s="2">
        <v>2018</v>
      </c>
      <c r="J12736" s="2">
        <v>6</v>
      </c>
      <c r="K12736" s="2" t="str">
        <f>VLOOKUP($C12736,Clients!$B:$F,K$6,0)</f>
        <v>Mynte</v>
      </c>
      <c r="L12736" s="2" t="str">
        <f>VLOOKUP($C12736,Clients!$B:$F,L$6,0)</f>
        <v>Foreign</v>
      </c>
      <c r="M12736" s="2" t="str">
        <f>VLOOKUP($C12736,Clients!$B:$F,M$6,0)</f>
        <v>TH</v>
      </c>
      <c r="N12736" s="2" t="str">
        <f>VLOOKUP($C12736,Clients!$B:$F,N$6,0)</f>
        <v>Thailand</v>
      </c>
    </row>
    <row r="12737" spans="2:14" x14ac:dyDescent="0.2">
      <c r="B12737" s="8">
        <v>0</v>
      </c>
      <c r="C12737" s="2" t="s">
        <v>19364</v>
      </c>
      <c r="D12737" s="2" t="s">
        <v>46</v>
      </c>
      <c r="E12737" s="8">
        <v>1</v>
      </c>
      <c r="F12737" s="2" t="s">
        <v>19391</v>
      </c>
      <c r="G12737" s="2" t="s">
        <v>19392</v>
      </c>
      <c r="H12737" s="9">
        <v>43354</v>
      </c>
      <c r="I12737" s="2">
        <v>2018</v>
      </c>
      <c r="J12737" s="2">
        <v>9</v>
      </c>
      <c r="K12737" s="2" t="str">
        <f>VLOOKUP($C12737,Clients!$B:$F,K$6,0)</f>
        <v>Mynte</v>
      </c>
      <c r="L12737" s="2" t="str">
        <f>VLOOKUP($C12737,Clients!$B:$F,L$6,0)</f>
        <v>Foreign</v>
      </c>
      <c r="M12737" s="2" t="str">
        <f>VLOOKUP($C12737,Clients!$B:$F,M$6,0)</f>
        <v>TH</v>
      </c>
      <c r="N12737" s="2" t="str">
        <f>VLOOKUP($C12737,Clients!$B:$F,N$6,0)</f>
        <v>Thailand</v>
      </c>
    </row>
    <row r="12738" spans="2:14" x14ac:dyDescent="0.2">
      <c r="B12738" s="8">
        <v>6633.9000000000005</v>
      </c>
      <c r="C12738" s="2" t="s">
        <v>19364</v>
      </c>
      <c r="D12738" s="2" t="s">
        <v>16</v>
      </c>
      <c r="E12738" s="8">
        <v>13</v>
      </c>
      <c r="F12738" s="2" t="s">
        <v>19393</v>
      </c>
      <c r="G12738" s="2" t="s">
        <v>19394</v>
      </c>
      <c r="H12738" s="9">
        <v>43399</v>
      </c>
      <c r="I12738" s="2">
        <v>2018</v>
      </c>
      <c r="J12738" s="2">
        <v>10</v>
      </c>
      <c r="K12738" s="2" t="str">
        <f>VLOOKUP($C12738,Clients!$B:$F,K$6,0)</f>
        <v>Mynte</v>
      </c>
      <c r="L12738" s="2" t="str">
        <f>VLOOKUP($C12738,Clients!$B:$F,L$6,0)</f>
        <v>Foreign</v>
      </c>
      <c r="M12738" s="2" t="str">
        <f>VLOOKUP($C12738,Clients!$B:$F,M$6,0)</f>
        <v>TH</v>
      </c>
      <c r="N12738" s="2" t="str">
        <f>VLOOKUP($C12738,Clients!$B:$F,N$6,0)</f>
        <v>Thailand</v>
      </c>
    </row>
    <row r="12739" spans="2:14" x14ac:dyDescent="0.2">
      <c r="B12739" s="8">
        <v>59598</v>
      </c>
      <c r="C12739" s="2" t="s">
        <v>19364</v>
      </c>
      <c r="D12739" s="2" t="s">
        <v>16</v>
      </c>
      <c r="E12739" s="8">
        <v>41</v>
      </c>
      <c r="F12739" s="2" t="s">
        <v>19395</v>
      </c>
      <c r="G12739" s="2" t="s">
        <v>19396</v>
      </c>
      <c r="H12739" s="9">
        <v>43425</v>
      </c>
      <c r="I12739" s="2">
        <v>2018</v>
      </c>
      <c r="J12739" s="2">
        <v>11</v>
      </c>
      <c r="K12739" s="2" t="str">
        <f>VLOOKUP($C12739,Clients!$B:$F,K$6,0)</f>
        <v>Mynte</v>
      </c>
      <c r="L12739" s="2" t="str">
        <f>VLOOKUP($C12739,Clients!$B:$F,L$6,0)</f>
        <v>Foreign</v>
      </c>
      <c r="M12739" s="2" t="str">
        <f>VLOOKUP($C12739,Clients!$B:$F,M$6,0)</f>
        <v>TH</v>
      </c>
      <c r="N12739" s="2" t="str">
        <f>VLOOKUP($C12739,Clients!$B:$F,N$6,0)</f>
        <v>Thailand</v>
      </c>
    </row>
    <row r="12740" spans="2:14" x14ac:dyDescent="0.2">
      <c r="B12740" s="8">
        <v>0</v>
      </c>
      <c r="C12740" s="2" t="s">
        <v>19364</v>
      </c>
      <c r="D12740" s="2" t="s">
        <v>16</v>
      </c>
      <c r="E12740" s="8">
        <v>5</v>
      </c>
      <c r="F12740" s="2" t="s">
        <v>19397</v>
      </c>
      <c r="G12740" s="2" t="s">
        <v>19398</v>
      </c>
      <c r="H12740" s="9">
        <v>43425</v>
      </c>
      <c r="I12740" s="2">
        <v>2018</v>
      </c>
      <c r="J12740" s="2">
        <v>11</v>
      </c>
      <c r="K12740" s="2" t="str">
        <f>VLOOKUP($C12740,Clients!$B:$F,K$6,0)</f>
        <v>Mynte</v>
      </c>
      <c r="L12740" s="2" t="str">
        <f>VLOOKUP($C12740,Clients!$B:$F,L$6,0)</f>
        <v>Foreign</v>
      </c>
      <c r="M12740" s="2" t="str">
        <f>VLOOKUP($C12740,Clients!$B:$F,M$6,0)</f>
        <v>TH</v>
      </c>
      <c r="N12740" s="2" t="str">
        <f>VLOOKUP($C12740,Clients!$B:$F,N$6,0)</f>
        <v>Thailand</v>
      </c>
    </row>
    <row r="12741" spans="2:14" x14ac:dyDescent="0.2">
      <c r="B12741" s="8">
        <v>30702</v>
      </c>
      <c r="C12741" s="2" t="s">
        <v>19399</v>
      </c>
      <c r="D12741" s="2" t="s">
        <v>16</v>
      </c>
      <c r="E12741" s="8">
        <v>60</v>
      </c>
      <c r="F12741" s="2" t="s">
        <v>19400</v>
      </c>
      <c r="G12741" s="2" t="s">
        <v>19401</v>
      </c>
      <c r="H12741" s="9">
        <v>42354</v>
      </c>
      <c r="I12741" s="2">
        <v>2015</v>
      </c>
      <c r="J12741" s="2">
        <v>12</v>
      </c>
      <c r="K12741" s="2" t="str">
        <f>VLOOKUP($C12741,Clients!$B:$F,K$6,0)</f>
        <v>Mydo</v>
      </c>
      <c r="L12741" s="2" t="str">
        <f>VLOOKUP($C12741,Clients!$B:$F,L$6,0)</f>
        <v>Foreign</v>
      </c>
      <c r="M12741" s="2" t="str">
        <f>VLOOKUP($C12741,Clients!$B:$F,M$6,0)</f>
        <v>CN</v>
      </c>
      <c r="N12741" s="2" t="str">
        <f>VLOOKUP($C12741,Clients!$B:$F,N$6,0)</f>
        <v>China</v>
      </c>
    </row>
    <row r="12742" spans="2:14" x14ac:dyDescent="0.2">
      <c r="B12742" s="8">
        <v>22785</v>
      </c>
      <c r="C12742" s="2" t="s">
        <v>19399</v>
      </c>
      <c r="D12742" s="2" t="s">
        <v>16</v>
      </c>
      <c r="E12742" s="8">
        <v>50</v>
      </c>
      <c r="F12742" s="2" t="s">
        <v>19402</v>
      </c>
      <c r="G12742" s="2" t="s">
        <v>19403</v>
      </c>
      <c r="H12742" s="9">
        <v>42517</v>
      </c>
      <c r="I12742" s="2">
        <v>2016</v>
      </c>
      <c r="J12742" s="2">
        <v>5</v>
      </c>
      <c r="K12742" s="2" t="str">
        <f>VLOOKUP($C12742,Clients!$B:$F,K$6,0)</f>
        <v>Mydo</v>
      </c>
      <c r="L12742" s="2" t="str">
        <f>VLOOKUP($C12742,Clients!$B:$F,L$6,0)</f>
        <v>Foreign</v>
      </c>
      <c r="M12742" s="2" t="str">
        <f>VLOOKUP($C12742,Clients!$B:$F,M$6,0)</f>
        <v>CN</v>
      </c>
      <c r="N12742" s="2" t="str">
        <f>VLOOKUP($C12742,Clients!$B:$F,N$6,0)</f>
        <v>China</v>
      </c>
    </row>
    <row r="12743" spans="2:14" x14ac:dyDescent="0.2">
      <c r="B12743" s="8">
        <v>25515</v>
      </c>
      <c r="C12743" s="2" t="s">
        <v>19399</v>
      </c>
      <c r="D12743" s="2" t="s">
        <v>16</v>
      </c>
      <c r="E12743" s="8">
        <v>50</v>
      </c>
      <c r="F12743" s="2" t="s">
        <v>19404</v>
      </c>
      <c r="G12743" s="2" t="s">
        <v>19405</v>
      </c>
      <c r="H12743" s="9">
        <v>42556</v>
      </c>
      <c r="I12743" s="2">
        <v>2016</v>
      </c>
      <c r="J12743" s="2">
        <v>7</v>
      </c>
      <c r="K12743" s="2" t="str">
        <f>VLOOKUP($C12743,Clients!$B:$F,K$6,0)</f>
        <v>Mydo</v>
      </c>
      <c r="L12743" s="2" t="str">
        <f>VLOOKUP($C12743,Clients!$B:$F,L$6,0)</f>
        <v>Foreign</v>
      </c>
      <c r="M12743" s="2" t="str">
        <f>VLOOKUP($C12743,Clients!$B:$F,M$6,0)</f>
        <v>CN</v>
      </c>
      <c r="N12743" s="2" t="str">
        <f>VLOOKUP($C12743,Clients!$B:$F,N$6,0)</f>
        <v>China</v>
      </c>
    </row>
    <row r="12744" spans="2:14" x14ac:dyDescent="0.2">
      <c r="B12744" s="8">
        <v>0</v>
      </c>
      <c r="C12744" s="2" t="s">
        <v>19399</v>
      </c>
      <c r="D12744" s="2" t="s">
        <v>20</v>
      </c>
      <c r="E12744" s="8">
        <v>3</v>
      </c>
      <c r="F12744" s="2" t="s">
        <v>19406</v>
      </c>
      <c r="G12744" s="2" t="s">
        <v>19407</v>
      </c>
      <c r="H12744" s="9">
        <v>42591</v>
      </c>
      <c r="I12744" s="2">
        <v>2016</v>
      </c>
      <c r="J12744" s="2">
        <v>8</v>
      </c>
      <c r="K12744" s="2" t="str">
        <f>VLOOKUP($C12744,Clients!$B:$F,K$6,0)</f>
        <v>Mydo</v>
      </c>
      <c r="L12744" s="2" t="str">
        <f>VLOOKUP($C12744,Clients!$B:$F,L$6,0)</f>
        <v>Foreign</v>
      </c>
      <c r="M12744" s="2" t="str">
        <f>VLOOKUP($C12744,Clients!$B:$F,M$6,0)</f>
        <v>CN</v>
      </c>
      <c r="N12744" s="2" t="str">
        <f>VLOOKUP($C12744,Clients!$B:$F,N$6,0)</f>
        <v>China</v>
      </c>
    </row>
    <row r="12745" spans="2:14" x14ac:dyDescent="0.2">
      <c r="B12745" s="8">
        <v>14288.400000000001</v>
      </c>
      <c r="C12745" s="2" t="s">
        <v>19399</v>
      </c>
      <c r="D12745" s="2" t="s">
        <v>16</v>
      </c>
      <c r="E12745" s="8">
        <v>28</v>
      </c>
      <c r="F12745" s="2" t="s">
        <v>19408</v>
      </c>
      <c r="G12745" s="2" t="s">
        <v>19409</v>
      </c>
      <c r="H12745" s="9">
        <v>42690</v>
      </c>
      <c r="I12745" s="2">
        <v>2016</v>
      </c>
      <c r="J12745" s="2">
        <v>11</v>
      </c>
      <c r="K12745" s="2" t="str">
        <f>VLOOKUP($C12745,Clients!$B:$F,K$6,0)</f>
        <v>Mydo</v>
      </c>
      <c r="L12745" s="2" t="str">
        <f>VLOOKUP($C12745,Clients!$B:$F,L$6,0)</f>
        <v>Foreign</v>
      </c>
      <c r="M12745" s="2" t="str">
        <f>VLOOKUP($C12745,Clients!$B:$F,M$6,0)</f>
        <v>CN</v>
      </c>
      <c r="N12745" s="2" t="str">
        <f>VLOOKUP($C12745,Clients!$B:$F,N$6,0)</f>
        <v>China</v>
      </c>
    </row>
    <row r="12746" spans="2:14" x14ac:dyDescent="0.2">
      <c r="B12746" s="8">
        <v>6379.8</v>
      </c>
      <c r="C12746" s="2" t="s">
        <v>19399</v>
      </c>
      <c r="D12746" s="2" t="s">
        <v>195</v>
      </c>
      <c r="E12746" s="8">
        <v>14</v>
      </c>
      <c r="F12746" s="2" t="s">
        <v>19410</v>
      </c>
      <c r="G12746" s="2" t="s">
        <v>19411</v>
      </c>
      <c r="H12746" s="9">
        <v>42789</v>
      </c>
      <c r="I12746" s="2">
        <v>2017</v>
      </c>
      <c r="J12746" s="2">
        <v>2</v>
      </c>
      <c r="K12746" s="2" t="str">
        <f>VLOOKUP($C12746,Clients!$B:$F,K$6,0)</f>
        <v>Mydo</v>
      </c>
      <c r="L12746" s="2" t="str">
        <f>VLOOKUP($C12746,Clients!$B:$F,L$6,0)</f>
        <v>Foreign</v>
      </c>
      <c r="M12746" s="2" t="str">
        <f>VLOOKUP($C12746,Clients!$B:$F,M$6,0)</f>
        <v>CN</v>
      </c>
      <c r="N12746" s="2" t="str">
        <f>VLOOKUP($C12746,Clients!$B:$F,N$6,0)</f>
        <v>China</v>
      </c>
    </row>
    <row r="12747" spans="2:14" x14ac:dyDescent="0.2">
      <c r="B12747" s="8">
        <v>0</v>
      </c>
      <c r="C12747" s="2" t="s">
        <v>19399</v>
      </c>
      <c r="D12747" s="2" t="s">
        <v>46</v>
      </c>
      <c r="E12747" s="8">
        <v>4</v>
      </c>
      <c r="F12747" s="2" t="s">
        <v>19412</v>
      </c>
      <c r="G12747" s="2" t="s">
        <v>19413</v>
      </c>
      <c r="H12747" s="9">
        <v>42803</v>
      </c>
      <c r="I12747" s="2">
        <v>2017</v>
      </c>
      <c r="J12747" s="2">
        <v>3</v>
      </c>
      <c r="K12747" s="2" t="str">
        <f>VLOOKUP($C12747,Clients!$B:$F,K$6,0)</f>
        <v>Mydo</v>
      </c>
      <c r="L12747" s="2" t="str">
        <f>VLOOKUP($C12747,Clients!$B:$F,L$6,0)</f>
        <v>Foreign</v>
      </c>
      <c r="M12747" s="2" t="str">
        <f>VLOOKUP($C12747,Clients!$B:$F,M$6,0)</f>
        <v>CN</v>
      </c>
      <c r="N12747" s="2" t="str">
        <f>VLOOKUP($C12747,Clients!$B:$F,N$6,0)</f>
        <v>China</v>
      </c>
    </row>
    <row r="12748" spans="2:14" x14ac:dyDescent="0.2">
      <c r="B12748" s="8">
        <v>30076.2</v>
      </c>
      <c r="C12748" s="2" t="s">
        <v>19399</v>
      </c>
      <c r="D12748" s="2" t="s">
        <v>16</v>
      </c>
      <c r="E12748" s="8">
        <v>76</v>
      </c>
      <c r="F12748" s="2" t="s">
        <v>19414</v>
      </c>
      <c r="G12748" s="2" t="s">
        <v>19415</v>
      </c>
      <c r="H12748" s="9">
        <v>42810</v>
      </c>
      <c r="I12748" s="2">
        <v>2017</v>
      </c>
      <c r="J12748" s="2">
        <v>3</v>
      </c>
      <c r="K12748" s="2" t="str">
        <f>VLOOKUP($C12748,Clients!$B:$F,K$6,0)</f>
        <v>Mydo</v>
      </c>
      <c r="L12748" s="2" t="str">
        <f>VLOOKUP($C12748,Clients!$B:$F,L$6,0)</f>
        <v>Foreign</v>
      </c>
      <c r="M12748" s="2" t="str">
        <f>VLOOKUP($C12748,Clients!$B:$F,M$6,0)</f>
        <v>CN</v>
      </c>
      <c r="N12748" s="2" t="str">
        <f>VLOOKUP($C12748,Clients!$B:$F,N$6,0)</f>
        <v>China</v>
      </c>
    </row>
    <row r="12749" spans="2:14" x14ac:dyDescent="0.2">
      <c r="B12749" s="8">
        <v>97524</v>
      </c>
      <c r="C12749" s="2" t="s">
        <v>19399</v>
      </c>
      <c r="D12749" s="2" t="s">
        <v>16</v>
      </c>
      <c r="E12749" s="8">
        <v>72</v>
      </c>
      <c r="F12749" s="2" t="s">
        <v>19416</v>
      </c>
      <c r="G12749" s="2" t="s">
        <v>19417</v>
      </c>
      <c r="H12749" s="9">
        <v>42825</v>
      </c>
      <c r="I12749" s="2">
        <v>2017</v>
      </c>
      <c r="J12749" s="2">
        <v>3</v>
      </c>
      <c r="K12749" s="2" t="str">
        <f>VLOOKUP($C12749,Clients!$B:$F,K$6,0)</f>
        <v>Mydo</v>
      </c>
      <c r="L12749" s="2" t="str">
        <f>VLOOKUP($C12749,Clients!$B:$F,L$6,0)</f>
        <v>Foreign</v>
      </c>
      <c r="M12749" s="2" t="str">
        <f>VLOOKUP($C12749,Clients!$B:$F,M$6,0)</f>
        <v>CN</v>
      </c>
      <c r="N12749" s="2" t="str">
        <f>VLOOKUP($C12749,Clients!$B:$F,N$6,0)</f>
        <v>China</v>
      </c>
    </row>
    <row r="12750" spans="2:14" x14ac:dyDescent="0.2">
      <c r="B12750" s="8">
        <v>61236</v>
      </c>
      <c r="C12750" s="2" t="s">
        <v>19399</v>
      </c>
      <c r="D12750" s="2" t="s">
        <v>16</v>
      </c>
      <c r="E12750" s="8">
        <v>120</v>
      </c>
      <c r="F12750" s="2" t="s">
        <v>19418</v>
      </c>
      <c r="G12750" s="2" t="s">
        <v>19419</v>
      </c>
      <c r="H12750" s="9">
        <v>42852</v>
      </c>
      <c r="I12750" s="2">
        <v>2017</v>
      </c>
      <c r="J12750" s="2">
        <v>4</v>
      </c>
      <c r="K12750" s="2" t="str">
        <f>VLOOKUP($C12750,Clients!$B:$F,K$6,0)</f>
        <v>Mydo</v>
      </c>
      <c r="L12750" s="2" t="str">
        <f>VLOOKUP($C12750,Clients!$B:$F,L$6,0)</f>
        <v>Foreign</v>
      </c>
      <c r="M12750" s="2" t="str">
        <f>VLOOKUP($C12750,Clients!$B:$F,M$6,0)</f>
        <v>CN</v>
      </c>
      <c r="N12750" s="2" t="str">
        <f>VLOOKUP($C12750,Clients!$B:$F,N$6,0)</f>
        <v>China</v>
      </c>
    </row>
    <row r="12751" spans="2:14" x14ac:dyDescent="0.2">
      <c r="B12751" s="8">
        <v>32659.200000000001</v>
      </c>
      <c r="C12751" s="2" t="s">
        <v>19399</v>
      </c>
      <c r="D12751" s="2" t="s">
        <v>16</v>
      </c>
      <c r="E12751" s="8">
        <v>64</v>
      </c>
      <c r="F12751" s="2" t="s">
        <v>19420</v>
      </c>
      <c r="G12751" s="2" t="s">
        <v>19421</v>
      </c>
      <c r="H12751" s="9">
        <v>43074</v>
      </c>
      <c r="I12751" s="2">
        <v>2017</v>
      </c>
      <c r="J12751" s="2">
        <v>12</v>
      </c>
      <c r="K12751" s="2" t="str">
        <f>VLOOKUP($C12751,Clients!$B:$F,K$6,0)</f>
        <v>Mydo</v>
      </c>
      <c r="L12751" s="2" t="str">
        <f>VLOOKUP($C12751,Clients!$B:$F,L$6,0)</f>
        <v>Foreign</v>
      </c>
      <c r="M12751" s="2" t="str">
        <f>VLOOKUP($C12751,Clients!$B:$F,M$6,0)</f>
        <v>CN</v>
      </c>
      <c r="N12751" s="2" t="str">
        <f>VLOOKUP($C12751,Clients!$B:$F,N$6,0)</f>
        <v>China</v>
      </c>
    </row>
    <row r="12752" spans="2:14" x14ac:dyDescent="0.2">
      <c r="B12752" s="8">
        <v>0</v>
      </c>
      <c r="C12752" s="2" t="s">
        <v>19399</v>
      </c>
      <c r="D12752" s="2" t="s">
        <v>46</v>
      </c>
      <c r="E12752" s="8">
        <v>5</v>
      </c>
      <c r="F12752" s="2" t="s">
        <v>19422</v>
      </c>
      <c r="G12752" s="2" t="s">
        <v>19423</v>
      </c>
      <c r="H12752" s="9">
        <v>43151</v>
      </c>
      <c r="I12752" s="2">
        <v>2018</v>
      </c>
      <c r="J12752" s="2">
        <v>2</v>
      </c>
      <c r="K12752" s="2" t="str">
        <f>VLOOKUP($C12752,Clients!$B:$F,K$6,0)</f>
        <v>Mydo</v>
      </c>
      <c r="L12752" s="2" t="str">
        <f>VLOOKUP($C12752,Clients!$B:$F,L$6,0)</f>
        <v>Foreign</v>
      </c>
      <c r="M12752" s="2" t="str">
        <f>VLOOKUP($C12752,Clients!$B:$F,M$6,0)</f>
        <v>CN</v>
      </c>
      <c r="N12752" s="2" t="str">
        <f>VLOOKUP($C12752,Clients!$B:$F,N$6,0)</f>
        <v>China</v>
      </c>
    </row>
    <row r="12753" spans="2:14" x14ac:dyDescent="0.2">
      <c r="B12753" s="8">
        <v>161219.1</v>
      </c>
      <c r="C12753" s="2" t="s">
        <v>19399</v>
      </c>
      <c r="D12753" s="2" t="s">
        <v>16</v>
      </c>
      <c r="E12753" s="8">
        <v>207</v>
      </c>
      <c r="F12753" s="2" t="s">
        <v>19424</v>
      </c>
      <c r="G12753" s="2" t="s">
        <v>19425</v>
      </c>
      <c r="H12753" s="9">
        <v>43208</v>
      </c>
      <c r="I12753" s="2">
        <v>2018</v>
      </c>
      <c r="J12753" s="2">
        <v>4</v>
      </c>
      <c r="K12753" s="2" t="str">
        <f>VLOOKUP($C12753,Clients!$B:$F,K$6,0)</f>
        <v>Mydo</v>
      </c>
      <c r="L12753" s="2" t="str">
        <f>VLOOKUP($C12753,Clients!$B:$F,L$6,0)</f>
        <v>Foreign</v>
      </c>
      <c r="M12753" s="2" t="str">
        <f>VLOOKUP($C12753,Clients!$B:$F,M$6,0)</f>
        <v>CN</v>
      </c>
      <c r="N12753" s="2" t="str">
        <f>VLOOKUP($C12753,Clients!$B:$F,N$6,0)</f>
        <v>China</v>
      </c>
    </row>
    <row r="12754" spans="2:14" x14ac:dyDescent="0.2">
      <c r="B12754" s="8">
        <v>0</v>
      </c>
      <c r="C12754" s="2" t="s">
        <v>19399</v>
      </c>
      <c r="D12754" s="2" t="s">
        <v>16</v>
      </c>
      <c r="E12754" s="8">
        <v>1</v>
      </c>
      <c r="F12754" s="2" t="s">
        <v>19426</v>
      </c>
      <c r="G12754" s="2" t="s">
        <v>19427</v>
      </c>
      <c r="H12754" s="9">
        <v>43208</v>
      </c>
      <c r="I12754" s="2">
        <v>2018</v>
      </c>
      <c r="J12754" s="2">
        <v>4</v>
      </c>
      <c r="K12754" s="2" t="str">
        <f>VLOOKUP($C12754,Clients!$B:$F,K$6,0)</f>
        <v>Mydo</v>
      </c>
      <c r="L12754" s="2" t="str">
        <f>VLOOKUP($C12754,Clients!$B:$F,L$6,0)</f>
        <v>Foreign</v>
      </c>
      <c r="M12754" s="2" t="str">
        <f>VLOOKUP($C12754,Clients!$B:$F,M$6,0)</f>
        <v>CN</v>
      </c>
      <c r="N12754" s="2" t="str">
        <f>VLOOKUP($C12754,Clients!$B:$F,N$6,0)</f>
        <v>China</v>
      </c>
    </row>
    <row r="12755" spans="2:14" x14ac:dyDescent="0.2">
      <c r="B12755" s="8">
        <v>128646</v>
      </c>
      <c r="C12755" s="2" t="s">
        <v>19399</v>
      </c>
      <c r="D12755" s="2" t="s">
        <v>16</v>
      </c>
      <c r="E12755" s="8">
        <v>69</v>
      </c>
      <c r="F12755" s="2" t="s">
        <v>19428</v>
      </c>
      <c r="G12755" s="2" t="s">
        <v>19429</v>
      </c>
      <c r="H12755" s="9">
        <v>43220</v>
      </c>
      <c r="I12755" s="2">
        <v>2018</v>
      </c>
      <c r="J12755" s="2">
        <v>4</v>
      </c>
      <c r="K12755" s="2" t="str">
        <f>VLOOKUP($C12755,Clients!$B:$F,K$6,0)</f>
        <v>Mydo</v>
      </c>
      <c r="L12755" s="2" t="str">
        <f>VLOOKUP($C12755,Clients!$B:$F,L$6,0)</f>
        <v>Foreign</v>
      </c>
      <c r="M12755" s="2" t="str">
        <f>VLOOKUP($C12755,Clients!$B:$F,M$6,0)</f>
        <v>CN</v>
      </c>
      <c r="N12755" s="2" t="str">
        <f>VLOOKUP($C12755,Clients!$B:$F,N$6,0)</f>
        <v>China</v>
      </c>
    </row>
    <row r="12756" spans="2:14" x14ac:dyDescent="0.2">
      <c r="B12756" s="8">
        <v>0</v>
      </c>
      <c r="C12756" s="2" t="s">
        <v>19399</v>
      </c>
      <c r="D12756" s="2" t="s">
        <v>46</v>
      </c>
      <c r="E12756" s="8">
        <v>45</v>
      </c>
      <c r="F12756" s="2" t="s">
        <v>19430</v>
      </c>
      <c r="G12756" s="2" t="s">
        <v>19431</v>
      </c>
      <c r="H12756" s="9">
        <v>43257</v>
      </c>
      <c r="I12756" s="2">
        <v>2018</v>
      </c>
      <c r="J12756" s="2">
        <v>6</v>
      </c>
      <c r="K12756" s="2" t="str">
        <f>VLOOKUP($C12756,Clients!$B:$F,K$6,0)</f>
        <v>Mydo</v>
      </c>
      <c r="L12756" s="2" t="str">
        <f>VLOOKUP($C12756,Clients!$B:$F,L$6,0)</f>
        <v>Foreign</v>
      </c>
      <c r="M12756" s="2" t="str">
        <f>VLOOKUP($C12756,Clients!$B:$F,M$6,0)</f>
        <v>CN</v>
      </c>
      <c r="N12756" s="2" t="str">
        <f>VLOOKUP($C12756,Clients!$B:$F,N$6,0)</f>
        <v>China</v>
      </c>
    </row>
    <row r="12757" spans="2:14" x14ac:dyDescent="0.2">
      <c r="B12757" s="8">
        <v>44732.1</v>
      </c>
      <c r="C12757" s="2" t="s">
        <v>19399</v>
      </c>
      <c r="D12757" s="2" t="s">
        <v>16</v>
      </c>
      <c r="E12757" s="8">
        <v>85</v>
      </c>
      <c r="F12757" s="2" t="s">
        <v>19432</v>
      </c>
      <c r="G12757" s="2" t="s">
        <v>19433</v>
      </c>
      <c r="H12757" s="9">
        <v>43278</v>
      </c>
      <c r="I12757" s="2">
        <v>2018</v>
      </c>
      <c r="J12757" s="2">
        <v>6</v>
      </c>
      <c r="K12757" s="2" t="str">
        <f>VLOOKUP($C12757,Clients!$B:$F,K$6,0)</f>
        <v>Mydo</v>
      </c>
      <c r="L12757" s="2" t="str">
        <f>VLOOKUP($C12757,Clients!$B:$F,L$6,0)</f>
        <v>Foreign</v>
      </c>
      <c r="M12757" s="2" t="str">
        <f>VLOOKUP($C12757,Clients!$B:$F,M$6,0)</f>
        <v>CN</v>
      </c>
      <c r="N12757" s="2" t="str">
        <f>VLOOKUP($C12757,Clients!$B:$F,N$6,0)</f>
        <v>China</v>
      </c>
    </row>
    <row r="12758" spans="2:14" x14ac:dyDescent="0.2">
      <c r="B12758" s="8">
        <v>0</v>
      </c>
      <c r="C12758" s="2" t="s">
        <v>19399</v>
      </c>
      <c r="D12758" s="2" t="s">
        <v>46</v>
      </c>
      <c r="E12758" s="8">
        <v>2</v>
      </c>
      <c r="F12758" s="2" t="s">
        <v>19434</v>
      </c>
      <c r="G12758" s="2" t="s">
        <v>19435</v>
      </c>
      <c r="H12758" s="9">
        <v>43299</v>
      </c>
      <c r="I12758" s="2">
        <v>2018</v>
      </c>
      <c r="J12758" s="2">
        <v>7</v>
      </c>
      <c r="K12758" s="2" t="str">
        <f>VLOOKUP($C12758,Clients!$B:$F,K$6,0)</f>
        <v>Mydo</v>
      </c>
      <c r="L12758" s="2" t="str">
        <f>VLOOKUP($C12758,Clients!$B:$F,L$6,0)</f>
        <v>Foreign</v>
      </c>
      <c r="M12758" s="2" t="str">
        <f>VLOOKUP($C12758,Clients!$B:$F,M$6,0)</f>
        <v>CN</v>
      </c>
      <c r="N12758" s="2" t="str">
        <f>VLOOKUP($C12758,Clients!$B:$F,N$6,0)</f>
        <v>China</v>
      </c>
    </row>
    <row r="12759" spans="2:14" x14ac:dyDescent="0.2">
      <c r="B12759" s="8">
        <v>0</v>
      </c>
      <c r="C12759" s="2" t="s">
        <v>19399</v>
      </c>
      <c r="D12759" s="2" t="s">
        <v>46</v>
      </c>
      <c r="E12759" s="8">
        <v>2</v>
      </c>
      <c r="F12759" s="2" t="s">
        <v>19436</v>
      </c>
      <c r="G12759" s="2" t="s">
        <v>19437</v>
      </c>
      <c r="H12759" s="9">
        <v>43321</v>
      </c>
      <c r="I12759" s="2">
        <v>2018</v>
      </c>
      <c r="J12759" s="2">
        <v>8</v>
      </c>
      <c r="K12759" s="2" t="str">
        <f>VLOOKUP($C12759,Clients!$B:$F,K$6,0)</f>
        <v>Mydo</v>
      </c>
      <c r="L12759" s="2" t="str">
        <f>VLOOKUP($C12759,Clients!$B:$F,L$6,0)</f>
        <v>Foreign</v>
      </c>
      <c r="M12759" s="2" t="str">
        <f>VLOOKUP($C12759,Clients!$B:$F,M$6,0)</f>
        <v>CN</v>
      </c>
      <c r="N12759" s="2" t="str">
        <f>VLOOKUP($C12759,Clients!$B:$F,N$6,0)</f>
        <v>China</v>
      </c>
    </row>
    <row r="12760" spans="2:14" x14ac:dyDescent="0.2">
      <c r="B12760" s="8">
        <v>0</v>
      </c>
      <c r="C12760" s="2" t="s">
        <v>19399</v>
      </c>
      <c r="D12760" s="2" t="s">
        <v>46</v>
      </c>
      <c r="E12760" s="8">
        <v>1</v>
      </c>
      <c r="F12760" s="2" t="s">
        <v>19438</v>
      </c>
      <c r="G12760" s="2" t="s">
        <v>19439</v>
      </c>
      <c r="H12760" s="9">
        <v>43376</v>
      </c>
      <c r="I12760" s="2">
        <v>2018</v>
      </c>
      <c r="J12760" s="2">
        <v>10</v>
      </c>
      <c r="K12760" s="2" t="str">
        <f>VLOOKUP($C12760,Clients!$B:$F,K$6,0)</f>
        <v>Mydo</v>
      </c>
      <c r="L12760" s="2" t="str">
        <f>VLOOKUP($C12760,Clients!$B:$F,L$6,0)</f>
        <v>Foreign</v>
      </c>
      <c r="M12760" s="2" t="str">
        <f>VLOOKUP($C12760,Clients!$B:$F,M$6,0)</f>
        <v>CN</v>
      </c>
      <c r="N12760" s="2" t="str">
        <f>VLOOKUP($C12760,Clients!$B:$F,N$6,0)</f>
        <v>China</v>
      </c>
    </row>
    <row r="12761" spans="2:14" x14ac:dyDescent="0.2">
      <c r="B12761" s="8">
        <v>0</v>
      </c>
      <c r="C12761" s="2" t="s">
        <v>19399</v>
      </c>
      <c r="D12761" s="2" t="s">
        <v>46</v>
      </c>
      <c r="E12761" s="8">
        <v>1</v>
      </c>
      <c r="F12761" s="2" t="s">
        <v>19440</v>
      </c>
      <c r="G12761" s="2" t="s">
        <v>19441</v>
      </c>
      <c r="H12761" s="9">
        <v>43384</v>
      </c>
      <c r="I12761" s="2">
        <v>2018</v>
      </c>
      <c r="J12761" s="2">
        <v>10</v>
      </c>
      <c r="K12761" s="2" t="str">
        <f>VLOOKUP($C12761,Clients!$B:$F,K$6,0)</f>
        <v>Mydo</v>
      </c>
      <c r="L12761" s="2" t="str">
        <f>VLOOKUP($C12761,Clients!$B:$F,L$6,0)</f>
        <v>Foreign</v>
      </c>
      <c r="M12761" s="2" t="str">
        <f>VLOOKUP($C12761,Clients!$B:$F,M$6,0)</f>
        <v>CN</v>
      </c>
      <c r="N12761" s="2" t="str">
        <f>VLOOKUP($C12761,Clients!$B:$F,N$6,0)</f>
        <v>China</v>
      </c>
    </row>
    <row r="12762" spans="2:14" x14ac:dyDescent="0.2">
      <c r="B12762" s="8">
        <v>41334.300000000003</v>
      </c>
      <c r="C12762" s="2" t="s">
        <v>19399</v>
      </c>
      <c r="D12762" s="2" t="s">
        <v>16</v>
      </c>
      <c r="E12762" s="8">
        <v>81</v>
      </c>
      <c r="F12762" s="2" t="s">
        <v>19442</v>
      </c>
      <c r="G12762" s="2" t="s">
        <v>19443</v>
      </c>
      <c r="H12762" s="9">
        <v>43397</v>
      </c>
      <c r="I12762" s="2">
        <v>2018</v>
      </c>
      <c r="J12762" s="2">
        <v>10</v>
      </c>
      <c r="K12762" s="2" t="str">
        <f>VLOOKUP($C12762,Clients!$B:$F,K$6,0)</f>
        <v>Mydo</v>
      </c>
      <c r="L12762" s="2" t="str">
        <f>VLOOKUP($C12762,Clients!$B:$F,L$6,0)</f>
        <v>Foreign</v>
      </c>
      <c r="M12762" s="2" t="str">
        <f>VLOOKUP($C12762,Clients!$B:$F,M$6,0)</f>
        <v>CN</v>
      </c>
      <c r="N12762" s="2" t="str">
        <f>VLOOKUP($C12762,Clients!$B:$F,N$6,0)</f>
        <v>China</v>
      </c>
    </row>
    <row r="12763" spans="2:14" x14ac:dyDescent="0.2">
      <c r="B12763" s="8">
        <v>59598</v>
      </c>
      <c r="C12763" s="2" t="s">
        <v>19399</v>
      </c>
      <c r="D12763" s="2" t="s">
        <v>16</v>
      </c>
      <c r="E12763" s="8">
        <v>60</v>
      </c>
      <c r="F12763" s="2" t="s">
        <v>19444</v>
      </c>
      <c r="G12763" s="2" t="s">
        <v>19445</v>
      </c>
      <c r="H12763" s="9">
        <v>43426</v>
      </c>
      <c r="I12763" s="2">
        <v>2018</v>
      </c>
      <c r="J12763" s="2">
        <v>11</v>
      </c>
      <c r="K12763" s="2" t="str">
        <f>VLOOKUP($C12763,Clients!$B:$F,K$6,0)</f>
        <v>Mydo</v>
      </c>
      <c r="L12763" s="2" t="str">
        <f>VLOOKUP($C12763,Clients!$B:$F,L$6,0)</f>
        <v>Foreign</v>
      </c>
      <c r="M12763" s="2" t="str">
        <f>VLOOKUP($C12763,Clients!$B:$F,M$6,0)</f>
        <v>CN</v>
      </c>
      <c r="N12763" s="2" t="str">
        <f>VLOOKUP($C12763,Clients!$B:$F,N$6,0)</f>
        <v>China</v>
      </c>
    </row>
    <row r="12764" spans="2:14" x14ac:dyDescent="0.2">
      <c r="B12764" s="8">
        <v>14910</v>
      </c>
      <c r="C12764" s="2" t="s">
        <v>19399</v>
      </c>
      <c r="D12764" s="2" t="s">
        <v>16</v>
      </c>
      <c r="E12764" s="8">
        <v>8</v>
      </c>
      <c r="F12764" s="2" t="s">
        <v>19444</v>
      </c>
      <c r="G12764" s="2" t="s">
        <v>19446</v>
      </c>
      <c r="H12764" s="9">
        <v>43434</v>
      </c>
      <c r="I12764" s="2">
        <v>2018</v>
      </c>
      <c r="J12764" s="2">
        <v>11</v>
      </c>
      <c r="K12764" s="2" t="str">
        <f>VLOOKUP($C12764,Clients!$B:$F,K$6,0)</f>
        <v>Mydo</v>
      </c>
      <c r="L12764" s="2" t="str">
        <f>VLOOKUP($C12764,Clients!$B:$F,L$6,0)</f>
        <v>Foreign</v>
      </c>
      <c r="M12764" s="2" t="str">
        <f>VLOOKUP($C12764,Clients!$B:$F,M$6,0)</f>
        <v>CN</v>
      </c>
      <c r="N12764" s="2" t="str">
        <f>VLOOKUP($C12764,Clients!$B:$F,N$6,0)</f>
        <v>China</v>
      </c>
    </row>
    <row r="12765" spans="2:14" x14ac:dyDescent="0.2">
      <c r="B12765" s="8">
        <v>20244</v>
      </c>
      <c r="C12765" s="2" t="s">
        <v>19447</v>
      </c>
      <c r="D12765" s="2" t="s">
        <v>16</v>
      </c>
      <c r="E12765" s="8">
        <v>40</v>
      </c>
      <c r="F12765" s="2" t="s">
        <v>19448</v>
      </c>
      <c r="G12765" s="2" t="s">
        <v>19449</v>
      </c>
      <c r="H12765" s="9">
        <v>42354</v>
      </c>
      <c r="I12765" s="2">
        <v>2015</v>
      </c>
      <c r="J12765" s="2">
        <v>12</v>
      </c>
      <c r="K12765" s="2" t="str">
        <f>VLOOKUP($C12765,Clients!$B:$F,K$6,0)</f>
        <v>Mydeo</v>
      </c>
      <c r="L12765" s="2" t="str">
        <f>VLOOKUP($C12765,Clients!$B:$F,L$6,0)</f>
        <v>Foreign</v>
      </c>
      <c r="M12765" s="2" t="str">
        <f>VLOOKUP($C12765,Clients!$B:$F,M$6,0)</f>
        <v>CA</v>
      </c>
      <c r="N12765" s="2" t="str">
        <f>VLOOKUP($C12765,Clients!$B:$F,N$6,0)</f>
        <v>Canada</v>
      </c>
    </row>
    <row r="12766" spans="2:14" x14ac:dyDescent="0.2">
      <c r="B12766" s="8">
        <v>13671</v>
      </c>
      <c r="C12766" s="2" t="s">
        <v>19447</v>
      </c>
      <c r="D12766" s="2" t="s">
        <v>16</v>
      </c>
      <c r="E12766" s="8">
        <v>30</v>
      </c>
      <c r="F12766" s="2" t="s">
        <v>19450</v>
      </c>
      <c r="G12766" s="2" t="s">
        <v>19451</v>
      </c>
      <c r="H12766" s="9">
        <v>42516</v>
      </c>
      <c r="I12766" s="2">
        <v>2016</v>
      </c>
      <c r="J12766" s="2">
        <v>5</v>
      </c>
      <c r="K12766" s="2" t="str">
        <f>VLOOKUP($C12766,Clients!$B:$F,K$6,0)</f>
        <v>Mydeo</v>
      </c>
      <c r="L12766" s="2" t="str">
        <f>VLOOKUP($C12766,Clients!$B:$F,L$6,0)</f>
        <v>Foreign</v>
      </c>
      <c r="M12766" s="2" t="str">
        <f>VLOOKUP($C12766,Clients!$B:$F,M$6,0)</f>
        <v>CA</v>
      </c>
      <c r="N12766" s="2" t="str">
        <f>VLOOKUP($C12766,Clients!$B:$F,N$6,0)</f>
        <v>Canada</v>
      </c>
    </row>
    <row r="12767" spans="2:14" x14ac:dyDescent="0.2">
      <c r="B12767" s="8">
        <v>10206</v>
      </c>
      <c r="C12767" s="2" t="s">
        <v>19447</v>
      </c>
      <c r="D12767" s="2" t="s">
        <v>16</v>
      </c>
      <c r="E12767" s="8">
        <v>20</v>
      </c>
      <c r="F12767" s="2" t="s">
        <v>19452</v>
      </c>
      <c r="G12767" s="2" t="s">
        <v>19453</v>
      </c>
      <c r="H12767" s="9">
        <v>42556</v>
      </c>
      <c r="I12767" s="2">
        <v>2016</v>
      </c>
      <c r="J12767" s="2">
        <v>7</v>
      </c>
      <c r="K12767" s="2" t="str">
        <f>VLOOKUP($C12767,Clients!$B:$F,K$6,0)</f>
        <v>Mydeo</v>
      </c>
      <c r="L12767" s="2" t="str">
        <f>VLOOKUP($C12767,Clients!$B:$F,L$6,0)</f>
        <v>Foreign</v>
      </c>
      <c r="M12767" s="2" t="str">
        <f>VLOOKUP($C12767,Clients!$B:$F,M$6,0)</f>
        <v>CA</v>
      </c>
      <c r="N12767" s="2" t="str">
        <f>VLOOKUP($C12767,Clients!$B:$F,N$6,0)</f>
        <v>Canada</v>
      </c>
    </row>
    <row r="12768" spans="2:14" x14ac:dyDescent="0.2">
      <c r="B12768" s="8">
        <v>8164.8</v>
      </c>
      <c r="C12768" s="2" t="s">
        <v>19447</v>
      </c>
      <c r="D12768" s="2" t="s">
        <v>16</v>
      </c>
      <c r="E12768" s="8">
        <v>16</v>
      </c>
      <c r="F12768" s="2" t="s">
        <v>19454</v>
      </c>
      <c r="G12768" s="2" t="s">
        <v>19455</v>
      </c>
      <c r="H12768" s="9">
        <v>42691</v>
      </c>
      <c r="I12768" s="2">
        <v>2016</v>
      </c>
      <c r="J12768" s="2">
        <v>11</v>
      </c>
      <c r="K12768" s="2" t="str">
        <f>VLOOKUP($C12768,Clients!$B:$F,K$6,0)</f>
        <v>Mydeo</v>
      </c>
      <c r="L12768" s="2" t="str">
        <f>VLOOKUP($C12768,Clients!$B:$F,L$6,0)</f>
        <v>Foreign</v>
      </c>
      <c r="M12768" s="2" t="str">
        <f>VLOOKUP($C12768,Clients!$B:$F,M$6,0)</f>
        <v>CA</v>
      </c>
      <c r="N12768" s="2" t="str">
        <f>VLOOKUP($C12768,Clients!$B:$F,N$6,0)</f>
        <v>Canada</v>
      </c>
    </row>
    <row r="12769" spans="2:14" x14ac:dyDescent="0.2">
      <c r="B12769" s="8">
        <v>0</v>
      </c>
      <c r="C12769" s="2" t="s">
        <v>19447</v>
      </c>
      <c r="D12769" s="2" t="s">
        <v>46</v>
      </c>
      <c r="E12769" s="8">
        <v>1</v>
      </c>
      <c r="F12769" s="2" t="s">
        <v>19456</v>
      </c>
      <c r="G12769" s="2" t="s">
        <v>19457</v>
      </c>
      <c r="H12769" s="9">
        <v>42765</v>
      </c>
      <c r="I12769" s="2">
        <v>2017</v>
      </c>
      <c r="J12769" s="2">
        <v>1</v>
      </c>
      <c r="K12769" s="2" t="str">
        <f>VLOOKUP($C12769,Clients!$B:$F,K$6,0)</f>
        <v>Mydeo</v>
      </c>
      <c r="L12769" s="2" t="str">
        <f>VLOOKUP($C12769,Clients!$B:$F,L$6,0)</f>
        <v>Foreign</v>
      </c>
      <c r="M12769" s="2" t="str">
        <f>VLOOKUP($C12769,Clients!$B:$F,M$6,0)</f>
        <v>CA</v>
      </c>
      <c r="N12769" s="2" t="str">
        <f>VLOOKUP($C12769,Clients!$B:$F,N$6,0)</f>
        <v>Canada</v>
      </c>
    </row>
    <row r="12770" spans="2:14" x14ac:dyDescent="0.2">
      <c r="B12770" s="8">
        <v>0</v>
      </c>
      <c r="C12770" s="2" t="s">
        <v>19447</v>
      </c>
      <c r="D12770" s="2" t="s">
        <v>46</v>
      </c>
      <c r="E12770" s="8">
        <v>1</v>
      </c>
      <c r="F12770" s="2" t="s">
        <v>19458</v>
      </c>
      <c r="G12770" s="2" t="s">
        <v>19459</v>
      </c>
      <c r="H12770" s="9">
        <v>42780</v>
      </c>
      <c r="I12770" s="2">
        <v>2017</v>
      </c>
      <c r="J12770" s="2">
        <v>2</v>
      </c>
      <c r="K12770" s="2" t="str">
        <f>VLOOKUP($C12770,Clients!$B:$F,K$6,0)</f>
        <v>Mydeo</v>
      </c>
      <c r="L12770" s="2" t="str">
        <f>VLOOKUP($C12770,Clients!$B:$F,L$6,0)</f>
        <v>Foreign</v>
      </c>
      <c r="M12770" s="2" t="str">
        <f>VLOOKUP($C12770,Clients!$B:$F,M$6,0)</f>
        <v>CA</v>
      </c>
      <c r="N12770" s="2" t="str">
        <f>VLOOKUP($C12770,Clients!$B:$F,N$6,0)</f>
        <v>Canada</v>
      </c>
    </row>
    <row r="12771" spans="2:14" x14ac:dyDescent="0.2">
      <c r="B12771" s="8">
        <v>3645.6000000000004</v>
      </c>
      <c r="C12771" s="2" t="s">
        <v>19447</v>
      </c>
      <c r="D12771" s="2" t="s">
        <v>195</v>
      </c>
      <c r="E12771" s="8">
        <v>8</v>
      </c>
      <c r="F12771" s="2" t="s">
        <v>19460</v>
      </c>
      <c r="G12771" s="2" t="s">
        <v>19461</v>
      </c>
      <c r="H12771" s="9">
        <v>42789</v>
      </c>
      <c r="I12771" s="2">
        <v>2017</v>
      </c>
      <c r="J12771" s="2">
        <v>2</v>
      </c>
      <c r="K12771" s="2" t="str">
        <f>VLOOKUP($C12771,Clients!$B:$F,K$6,0)</f>
        <v>Mydeo</v>
      </c>
      <c r="L12771" s="2" t="str">
        <f>VLOOKUP($C12771,Clients!$B:$F,L$6,0)</f>
        <v>Foreign</v>
      </c>
      <c r="M12771" s="2" t="str">
        <f>VLOOKUP($C12771,Clients!$B:$F,M$6,0)</f>
        <v>CA</v>
      </c>
      <c r="N12771" s="2" t="str">
        <f>VLOOKUP($C12771,Clients!$B:$F,N$6,0)</f>
        <v>Canada</v>
      </c>
    </row>
    <row r="12772" spans="2:14" x14ac:dyDescent="0.2">
      <c r="B12772" s="8">
        <v>0</v>
      </c>
      <c r="C12772" s="2" t="s">
        <v>19447</v>
      </c>
      <c r="D12772" s="2" t="s">
        <v>46</v>
      </c>
      <c r="E12772" s="8">
        <v>1</v>
      </c>
      <c r="F12772" s="2" t="s">
        <v>19462</v>
      </c>
      <c r="G12772" s="2" t="s">
        <v>19463</v>
      </c>
      <c r="H12772" s="9">
        <v>42803</v>
      </c>
      <c r="I12772" s="2">
        <v>2017</v>
      </c>
      <c r="J12772" s="2">
        <v>3</v>
      </c>
      <c r="K12772" s="2" t="str">
        <f>VLOOKUP($C12772,Clients!$B:$F,K$6,0)</f>
        <v>Mydeo</v>
      </c>
      <c r="L12772" s="2" t="str">
        <f>VLOOKUP($C12772,Clients!$B:$F,L$6,0)</f>
        <v>Foreign</v>
      </c>
      <c r="M12772" s="2" t="str">
        <f>VLOOKUP($C12772,Clients!$B:$F,M$6,0)</f>
        <v>CA</v>
      </c>
      <c r="N12772" s="2" t="str">
        <f>VLOOKUP($C12772,Clients!$B:$F,N$6,0)</f>
        <v>Canada</v>
      </c>
    </row>
    <row r="12773" spans="2:14" x14ac:dyDescent="0.2">
      <c r="B12773" s="8">
        <v>14582.400000000001</v>
      </c>
      <c r="C12773" s="2" t="s">
        <v>19447</v>
      </c>
      <c r="D12773" s="2" t="s">
        <v>16</v>
      </c>
      <c r="E12773" s="8">
        <v>40</v>
      </c>
      <c r="F12773" s="2" t="s">
        <v>19464</v>
      </c>
      <c r="G12773" s="2" t="s">
        <v>19465</v>
      </c>
      <c r="H12773" s="9">
        <v>42810</v>
      </c>
      <c r="I12773" s="2">
        <v>2017</v>
      </c>
      <c r="J12773" s="2">
        <v>3</v>
      </c>
      <c r="K12773" s="2" t="str">
        <f>VLOOKUP($C12773,Clients!$B:$F,K$6,0)</f>
        <v>Mydeo</v>
      </c>
      <c r="L12773" s="2" t="str">
        <f>VLOOKUP($C12773,Clients!$B:$F,L$6,0)</f>
        <v>Foreign</v>
      </c>
      <c r="M12773" s="2" t="str">
        <f>VLOOKUP($C12773,Clients!$B:$F,M$6,0)</f>
        <v>CA</v>
      </c>
      <c r="N12773" s="2" t="str">
        <f>VLOOKUP($C12773,Clients!$B:$F,N$6,0)</f>
        <v>Canada</v>
      </c>
    </row>
    <row r="12774" spans="2:14" x14ac:dyDescent="0.2">
      <c r="B12774" s="8">
        <v>80976</v>
      </c>
      <c r="C12774" s="2" t="s">
        <v>19447</v>
      </c>
      <c r="D12774" s="2" t="s">
        <v>16</v>
      </c>
      <c r="E12774" s="8">
        <v>49</v>
      </c>
      <c r="F12774" s="2" t="s">
        <v>19466</v>
      </c>
      <c r="G12774" s="2" t="s">
        <v>19467</v>
      </c>
      <c r="H12774" s="9">
        <v>42825</v>
      </c>
      <c r="I12774" s="2">
        <v>2017</v>
      </c>
      <c r="J12774" s="2">
        <v>3</v>
      </c>
      <c r="K12774" s="2" t="str">
        <f>VLOOKUP($C12774,Clients!$B:$F,K$6,0)</f>
        <v>Mydeo</v>
      </c>
      <c r="L12774" s="2" t="str">
        <f>VLOOKUP($C12774,Clients!$B:$F,L$6,0)</f>
        <v>Foreign</v>
      </c>
      <c r="M12774" s="2" t="str">
        <f>VLOOKUP($C12774,Clients!$B:$F,M$6,0)</f>
        <v>CA</v>
      </c>
      <c r="N12774" s="2" t="str">
        <f>VLOOKUP($C12774,Clients!$B:$F,N$6,0)</f>
        <v>Canada</v>
      </c>
    </row>
    <row r="12775" spans="2:14" x14ac:dyDescent="0.2">
      <c r="B12775" s="8">
        <v>48478.5</v>
      </c>
      <c r="C12775" s="2" t="s">
        <v>19447</v>
      </c>
      <c r="D12775" s="2" t="s">
        <v>16</v>
      </c>
      <c r="E12775" s="8">
        <v>95</v>
      </c>
      <c r="F12775" s="2" t="s">
        <v>19468</v>
      </c>
      <c r="G12775" s="2" t="s">
        <v>19469</v>
      </c>
      <c r="H12775" s="9">
        <v>42852</v>
      </c>
      <c r="I12775" s="2">
        <v>2017</v>
      </c>
      <c r="J12775" s="2">
        <v>4</v>
      </c>
      <c r="K12775" s="2" t="str">
        <f>VLOOKUP($C12775,Clients!$B:$F,K$6,0)</f>
        <v>Mydeo</v>
      </c>
      <c r="L12775" s="2" t="str">
        <f>VLOOKUP($C12775,Clients!$B:$F,L$6,0)</f>
        <v>Foreign</v>
      </c>
      <c r="M12775" s="2" t="str">
        <f>VLOOKUP($C12775,Clients!$B:$F,M$6,0)</f>
        <v>CA</v>
      </c>
      <c r="N12775" s="2" t="str">
        <f>VLOOKUP($C12775,Clients!$B:$F,N$6,0)</f>
        <v>Canada</v>
      </c>
    </row>
    <row r="12776" spans="2:14" x14ac:dyDescent="0.2">
      <c r="B12776" s="8">
        <v>0</v>
      </c>
      <c r="C12776" s="2" t="s">
        <v>19447</v>
      </c>
      <c r="D12776" s="2" t="s">
        <v>46</v>
      </c>
      <c r="E12776" s="8">
        <v>2</v>
      </c>
      <c r="F12776" s="2" t="s">
        <v>19470</v>
      </c>
      <c r="G12776" s="2" t="s">
        <v>19471</v>
      </c>
      <c r="H12776" s="9">
        <v>42880</v>
      </c>
      <c r="I12776" s="2">
        <v>2017</v>
      </c>
      <c r="J12776" s="2">
        <v>5</v>
      </c>
      <c r="K12776" s="2" t="str">
        <f>VLOOKUP($C12776,Clients!$B:$F,K$6,0)</f>
        <v>Mydeo</v>
      </c>
      <c r="L12776" s="2" t="str">
        <f>VLOOKUP($C12776,Clients!$B:$F,L$6,0)</f>
        <v>Foreign</v>
      </c>
      <c r="M12776" s="2" t="str">
        <f>VLOOKUP($C12776,Clients!$B:$F,M$6,0)</f>
        <v>CA</v>
      </c>
      <c r="N12776" s="2" t="str">
        <f>VLOOKUP($C12776,Clients!$B:$F,N$6,0)</f>
        <v>Canada</v>
      </c>
    </row>
    <row r="12777" spans="2:14" x14ac:dyDescent="0.2">
      <c r="B12777" s="8">
        <v>0</v>
      </c>
      <c r="C12777" s="2" t="s">
        <v>19447</v>
      </c>
      <c r="D12777" s="2" t="s">
        <v>16</v>
      </c>
      <c r="E12777" s="8">
        <v>1</v>
      </c>
      <c r="F12777" s="2" t="s">
        <v>19472</v>
      </c>
      <c r="G12777" s="2" t="s">
        <v>19473</v>
      </c>
      <c r="H12777" s="9">
        <v>43017</v>
      </c>
      <c r="I12777" s="2">
        <v>2017</v>
      </c>
      <c r="J12777" s="2">
        <v>10</v>
      </c>
      <c r="K12777" s="2" t="str">
        <f>VLOOKUP($C12777,Clients!$B:$F,K$6,0)</f>
        <v>Mydeo</v>
      </c>
      <c r="L12777" s="2" t="str">
        <f>VLOOKUP($C12777,Clients!$B:$F,L$6,0)</f>
        <v>Foreign</v>
      </c>
      <c r="M12777" s="2" t="str">
        <f>VLOOKUP($C12777,Clients!$B:$F,M$6,0)</f>
        <v>CA</v>
      </c>
      <c r="N12777" s="2" t="str">
        <f>VLOOKUP($C12777,Clients!$B:$F,N$6,0)</f>
        <v>Canada</v>
      </c>
    </row>
    <row r="12778" spans="2:14" x14ac:dyDescent="0.2">
      <c r="B12778" s="8">
        <v>0</v>
      </c>
      <c r="C12778" s="2" t="s">
        <v>19447</v>
      </c>
      <c r="D12778" s="2" t="s">
        <v>16</v>
      </c>
      <c r="E12778" s="8">
        <v>4</v>
      </c>
      <c r="F12778" s="2" t="s">
        <v>19474</v>
      </c>
      <c r="G12778" s="2" t="s">
        <v>19475</v>
      </c>
      <c r="H12778" s="9">
        <v>43033</v>
      </c>
      <c r="I12778" s="2">
        <v>2017</v>
      </c>
      <c r="J12778" s="2">
        <v>10</v>
      </c>
      <c r="K12778" s="2" t="str">
        <f>VLOOKUP($C12778,Clients!$B:$F,K$6,0)</f>
        <v>Mydeo</v>
      </c>
      <c r="L12778" s="2" t="str">
        <f>VLOOKUP($C12778,Clients!$B:$F,L$6,0)</f>
        <v>Foreign</v>
      </c>
      <c r="M12778" s="2" t="str">
        <f>VLOOKUP($C12778,Clients!$B:$F,M$6,0)</f>
        <v>CA</v>
      </c>
      <c r="N12778" s="2" t="str">
        <f>VLOOKUP($C12778,Clients!$B:$F,N$6,0)</f>
        <v>Canada</v>
      </c>
    </row>
    <row r="12779" spans="2:14" x14ac:dyDescent="0.2">
      <c r="B12779" s="8">
        <v>23984.100000000002</v>
      </c>
      <c r="C12779" s="2" t="s">
        <v>19447</v>
      </c>
      <c r="D12779" s="2" t="s">
        <v>16</v>
      </c>
      <c r="E12779" s="8">
        <v>47</v>
      </c>
      <c r="F12779" s="2" t="s">
        <v>19476</v>
      </c>
      <c r="G12779" s="2" t="s">
        <v>19477</v>
      </c>
      <c r="H12779" s="9">
        <v>43070</v>
      </c>
      <c r="I12779" s="2">
        <v>2017</v>
      </c>
      <c r="J12779" s="2">
        <v>12</v>
      </c>
      <c r="K12779" s="2" t="str">
        <f>VLOOKUP($C12779,Clients!$B:$F,K$6,0)</f>
        <v>Mydeo</v>
      </c>
      <c r="L12779" s="2" t="str">
        <f>VLOOKUP($C12779,Clients!$B:$F,L$6,0)</f>
        <v>Foreign</v>
      </c>
      <c r="M12779" s="2" t="str">
        <f>VLOOKUP($C12779,Clients!$B:$F,M$6,0)</f>
        <v>CA</v>
      </c>
      <c r="N12779" s="2" t="str">
        <f>VLOOKUP($C12779,Clients!$B:$F,N$6,0)</f>
        <v>Canada</v>
      </c>
    </row>
    <row r="12780" spans="2:14" x14ac:dyDescent="0.2">
      <c r="B12780" s="8">
        <v>0</v>
      </c>
      <c r="C12780" s="2" t="s">
        <v>19447</v>
      </c>
      <c r="D12780" s="2" t="s">
        <v>199</v>
      </c>
      <c r="E12780" s="8">
        <v>5</v>
      </c>
      <c r="F12780" s="2" t="s">
        <v>19478</v>
      </c>
      <c r="G12780" s="2" t="s">
        <v>19479</v>
      </c>
      <c r="H12780" s="9">
        <v>43117</v>
      </c>
      <c r="I12780" s="2">
        <v>2018</v>
      </c>
      <c r="J12780" s="2">
        <v>1</v>
      </c>
      <c r="K12780" s="2" t="str">
        <f>VLOOKUP($C12780,Clients!$B:$F,K$6,0)</f>
        <v>Mydeo</v>
      </c>
      <c r="L12780" s="2" t="str">
        <f>VLOOKUP($C12780,Clients!$B:$F,L$6,0)</f>
        <v>Foreign</v>
      </c>
      <c r="M12780" s="2" t="str">
        <f>VLOOKUP($C12780,Clients!$B:$F,M$6,0)</f>
        <v>CA</v>
      </c>
      <c r="N12780" s="2" t="str">
        <f>VLOOKUP($C12780,Clients!$B:$F,N$6,0)</f>
        <v>Canada</v>
      </c>
    </row>
    <row r="12781" spans="2:14" x14ac:dyDescent="0.2">
      <c r="B12781" s="8">
        <v>0</v>
      </c>
      <c r="C12781" s="2" t="s">
        <v>19447</v>
      </c>
      <c r="D12781" s="2" t="s">
        <v>46</v>
      </c>
      <c r="E12781" s="8">
        <v>1</v>
      </c>
      <c r="F12781" s="2" t="s">
        <v>19480</v>
      </c>
      <c r="G12781" s="2" t="s">
        <v>19481</v>
      </c>
      <c r="H12781" s="9">
        <v>43119</v>
      </c>
      <c r="I12781" s="2">
        <v>2018</v>
      </c>
      <c r="J12781" s="2">
        <v>1</v>
      </c>
      <c r="K12781" s="2" t="str">
        <f>VLOOKUP($C12781,Clients!$B:$F,K$6,0)</f>
        <v>Mydeo</v>
      </c>
      <c r="L12781" s="2" t="str">
        <f>VLOOKUP($C12781,Clients!$B:$F,L$6,0)</f>
        <v>Foreign</v>
      </c>
      <c r="M12781" s="2" t="str">
        <f>VLOOKUP($C12781,Clients!$B:$F,M$6,0)</f>
        <v>CA</v>
      </c>
      <c r="N12781" s="2" t="str">
        <f>VLOOKUP($C12781,Clients!$B:$F,N$6,0)</f>
        <v>Canada</v>
      </c>
    </row>
    <row r="12782" spans="2:14" x14ac:dyDescent="0.2">
      <c r="B12782" s="8">
        <v>0</v>
      </c>
      <c r="C12782" s="2" t="s">
        <v>19447</v>
      </c>
      <c r="D12782" s="2" t="s">
        <v>46</v>
      </c>
      <c r="E12782" s="8">
        <v>1</v>
      </c>
      <c r="F12782" s="2" t="s">
        <v>19482</v>
      </c>
      <c r="G12782" s="2" t="s">
        <v>19483</v>
      </c>
      <c r="H12782" s="9">
        <v>43137</v>
      </c>
      <c r="I12782" s="2">
        <v>2018</v>
      </c>
      <c r="J12782" s="2">
        <v>2</v>
      </c>
      <c r="K12782" s="2" t="str">
        <f>VLOOKUP($C12782,Clients!$B:$F,K$6,0)</f>
        <v>Mydeo</v>
      </c>
      <c r="L12782" s="2" t="str">
        <f>VLOOKUP($C12782,Clients!$B:$F,L$6,0)</f>
        <v>Foreign</v>
      </c>
      <c r="M12782" s="2" t="str">
        <f>VLOOKUP($C12782,Clients!$B:$F,M$6,0)</f>
        <v>CA</v>
      </c>
      <c r="N12782" s="2" t="str">
        <f>VLOOKUP($C12782,Clients!$B:$F,N$6,0)</f>
        <v>Canada</v>
      </c>
    </row>
    <row r="12783" spans="2:14" x14ac:dyDescent="0.2">
      <c r="B12783" s="8">
        <v>86291.1</v>
      </c>
      <c r="C12783" s="2" t="s">
        <v>19447</v>
      </c>
      <c r="D12783" s="2" t="s">
        <v>16</v>
      </c>
      <c r="E12783" s="8">
        <v>97</v>
      </c>
      <c r="F12783" s="2" t="s">
        <v>19484</v>
      </c>
      <c r="G12783" s="2" t="s">
        <v>19485</v>
      </c>
      <c r="H12783" s="9">
        <v>43211</v>
      </c>
      <c r="I12783" s="2">
        <v>2018</v>
      </c>
      <c r="J12783" s="2">
        <v>4</v>
      </c>
      <c r="K12783" s="2" t="str">
        <f>VLOOKUP($C12783,Clients!$B:$F,K$6,0)</f>
        <v>Mydeo</v>
      </c>
      <c r="L12783" s="2" t="str">
        <f>VLOOKUP($C12783,Clients!$B:$F,L$6,0)</f>
        <v>Foreign</v>
      </c>
      <c r="M12783" s="2" t="str">
        <f>VLOOKUP($C12783,Clients!$B:$F,M$6,0)</f>
        <v>CA</v>
      </c>
      <c r="N12783" s="2" t="str">
        <f>VLOOKUP($C12783,Clients!$B:$F,N$6,0)</f>
        <v>Canada</v>
      </c>
    </row>
    <row r="12784" spans="2:14" x14ac:dyDescent="0.2">
      <c r="B12784" s="8">
        <v>100611</v>
      </c>
      <c r="C12784" s="2" t="s">
        <v>19447</v>
      </c>
      <c r="D12784" s="2" t="s">
        <v>16</v>
      </c>
      <c r="E12784" s="8">
        <v>54</v>
      </c>
      <c r="F12784" s="2" t="s">
        <v>19486</v>
      </c>
      <c r="G12784" s="2" t="s">
        <v>19487</v>
      </c>
      <c r="H12784" s="9">
        <v>43220</v>
      </c>
      <c r="I12784" s="2">
        <v>2018</v>
      </c>
      <c r="J12784" s="2">
        <v>4</v>
      </c>
      <c r="K12784" s="2" t="str">
        <f>VLOOKUP($C12784,Clients!$B:$F,K$6,0)</f>
        <v>Mydeo</v>
      </c>
      <c r="L12784" s="2" t="str">
        <f>VLOOKUP($C12784,Clients!$B:$F,L$6,0)</f>
        <v>Foreign</v>
      </c>
      <c r="M12784" s="2" t="str">
        <f>VLOOKUP($C12784,Clients!$B:$F,M$6,0)</f>
        <v>CA</v>
      </c>
      <c r="N12784" s="2" t="str">
        <f>VLOOKUP($C12784,Clients!$B:$F,N$6,0)</f>
        <v>Canada</v>
      </c>
    </row>
    <row r="12785" spans="2:14" x14ac:dyDescent="0.2">
      <c r="B12785" s="8">
        <v>0</v>
      </c>
      <c r="C12785" s="2" t="s">
        <v>19447</v>
      </c>
      <c r="D12785" s="2" t="s">
        <v>16</v>
      </c>
      <c r="E12785" s="8">
        <v>12</v>
      </c>
      <c r="F12785" s="2" t="s">
        <v>19488</v>
      </c>
      <c r="G12785" s="2" t="s">
        <v>19489</v>
      </c>
      <c r="H12785" s="9">
        <v>43220</v>
      </c>
      <c r="I12785" s="2">
        <v>2018</v>
      </c>
      <c r="J12785" s="2">
        <v>4</v>
      </c>
      <c r="K12785" s="2" t="str">
        <f>VLOOKUP($C12785,Clients!$B:$F,K$6,0)</f>
        <v>Mydeo</v>
      </c>
      <c r="L12785" s="2" t="str">
        <f>VLOOKUP($C12785,Clients!$B:$F,L$6,0)</f>
        <v>Foreign</v>
      </c>
      <c r="M12785" s="2" t="str">
        <f>VLOOKUP($C12785,Clients!$B:$F,M$6,0)</f>
        <v>CA</v>
      </c>
      <c r="N12785" s="2" t="str">
        <f>VLOOKUP($C12785,Clients!$B:$F,N$6,0)</f>
        <v>Canada</v>
      </c>
    </row>
    <row r="12786" spans="2:14" x14ac:dyDescent="0.2">
      <c r="B12786" s="8">
        <v>0</v>
      </c>
      <c r="C12786" s="2" t="s">
        <v>19447</v>
      </c>
      <c r="D12786" s="2" t="s">
        <v>46</v>
      </c>
      <c r="E12786" s="8">
        <v>26</v>
      </c>
      <c r="F12786" s="2" t="s">
        <v>19490</v>
      </c>
      <c r="G12786" s="2" t="s">
        <v>19491</v>
      </c>
      <c r="H12786" s="9">
        <v>43257</v>
      </c>
      <c r="I12786" s="2">
        <v>2018</v>
      </c>
      <c r="J12786" s="2">
        <v>6</v>
      </c>
      <c r="K12786" s="2" t="str">
        <f>VLOOKUP($C12786,Clients!$B:$F,K$6,0)</f>
        <v>Mydeo</v>
      </c>
      <c r="L12786" s="2" t="str">
        <f>VLOOKUP($C12786,Clients!$B:$F,L$6,0)</f>
        <v>Foreign</v>
      </c>
      <c r="M12786" s="2" t="str">
        <f>VLOOKUP($C12786,Clients!$B:$F,M$6,0)</f>
        <v>CA</v>
      </c>
      <c r="N12786" s="2" t="str">
        <f>VLOOKUP($C12786,Clients!$B:$F,N$6,0)</f>
        <v>Canada</v>
      </c>
    </row>
    <row r="12787" spans="2:14" x14ac:dyDescent="0.2">
      <c r="B12787" s="8">
        <v>26313</v>
      </c>
      <c r="C12787" s="2" t="s">
        <v>19447</v>
      </c>
      <c r="D12787" s="2" t="s">
        <v>16</v>
      </c>
      <c r="E12787" s="8">
        <v>50</v>
      </c>
      <c r="F12787" s="2" t="s">
        <v>19492</v>
      </c>
      <c r="G12787" s="2" t="s">
        <v>19493</v>
      </c>
      <c r="H12787" s="9">
        <v>43281</v>
      </c>
      <c r="I12787" s="2">
        <v>2018</v>
      </c>
      <c r="J12787" s="2">
        <v>6</v>
      </c>
      <c r="K12787" s="2" t="str">
        <f>VLOOKUP($C12787,Clients!$B:$F,K$6,0)</f>
        <v>Mydeo</v>
      </c>
      <c r="L12787" s="2" t="str">
        <f>VLOOKUP($C12787,Clients!$B:$F,L$6,0)</f>
        <v>Foreign</v>
      </c>
      <c r="M12787" s="2" t="str">
        <f>VLOOKUP($C12787,Clients!$B:$F,M$6,0)</f>
        <v>CA</v>
      </c>
      <c r="N12787" s="2" t="str">
        <f>VLOOKUP($C12787,Clients!$B:$F,N$6,0)</f>
        <v>Canada</v>
      </c>
    </row>
    <row r="12788" spans="2:14" x14ac:dyDescent="0.2">
      <c r="B12788" s="8">
        <v>34190.1</v>
      </c>
      <c r="C12788" s="2" t="s">
        <v>19447</v>
      </c>
      <c r="D12788" s="2" t="s">
        <v>16</v>
      </c>
      <c r="E12788" s="8">
        <v>67</v>
      </c>
      <c r="F12788" s="2" t="s">
        <v>19494</v>
      </c>
      <c r="G12788" s="2" t="s">
        <v>19495</v>
      </c>
      <c r="H12788" s="9">
        <v>43399</v>
      </c>
      <c r="I12788" s="2">
        <v>2018</v>
      </c>
      <c r="J12788" s="2">
        <v>10</v>
      </c>
      <c r="K12788" s="2" t="str">
        <f>VLOOKUP($C12788,Clients!$B:$F,K$6,0)</f>
        <v>Mydeo</v>
      </c>
      <c r="L12788" s="2" t="str">
        <f>VLOOKUP($C12788,Clients!$B:$F,L$6,0)</f>
        <v>Foreign</v>
      </c>
      <c r="M12788" s="2" t="str">
        <f>VLOOKUP($C12788,Clients!$B:$F,M$6,0)</f>
        <v>CA</v>
      </c>
      <c r="N12788" s="2" t="str">
        <f>VLOOKUP($C12788,Clients!$B:$F,N$6,0)</f>
        <v>Canada</v>
      </c>
    </row>
    <row r="12789" spans="2:14" x14ac:dyDescent="0.2">
      <c r="B12789" s="8">
        <v>0</v>
      </c>
      <c r="C12789" s="2" t="s">
        <v>19447</v>
      </c>
      <c r="D12789" s="2" t="s">
        <v>16</v>
      </c>
      <c r="E12789" s="8">
        <v>1</v>
      </c>
      <c r="F12789" s="2" t="s">
        <v>19496</v>
      </c>
      <c r="G12789" s="2" t="s">
        <v>19497</v>
      </c>
      <c r="H12789" s="9">
        <v>43399</v>
      </c>
      <c r="I12789" s="2">
        <v>2018</v>
      </c>
      <c r="J12789" s="2">
        <v>10</v>
      </c>
      <c r="K12789" s="2" t="str">
        <f>VLOOKUP($C12789,Clients!$B:$F,K$6,0)</f>
        <v>Mydeo</v>
      </c>
      <c r="L12789" s="2" t="str">
        <f>VLOOKUP($C12789,Clients!$B:$F,L$6,0)</f>
        <v>Foreign</v>
      </c>
      <c r="M12789" s="2" t="str">
        <f>VLOOKUP($C12789,Clients!$B:$F,M$6,0)</f>
        <v>CA</v>
      </c>
      <c r="N12789" s="2" t="str">
        <f>VLOOKUP($C12789,Clients!$B:$F,N$6,0)</f>
        <v>Canada</v>
      </c>
    </row>
    <row r="12790" spans="2:14" x14ac:dyDescent="0.2">
      <c r="B12790" s="8">
        <v>59598</v>
      </c>
      <c r="C12790" s="2" t="s">
        <v>19447</v>
      </c>
      <c r="D12790" s="2" t="s">
        <v>16</v>
      </c>
      <c r="E12790" s="8">
        <v>60</v>
      </c>
      <c r="F12790" s="2" t="s">
        <v>19498</v>
      </c>
      <c r="G12790" s="2" t="s">
        <v>19499</v>
      </c>
      <c r="H12790" s="9">
        <v>43425</v>
      </c>
      <c r="I12790" s="2">
        <v>2018</v>
      </c>
      <c r="J12790" s="2">
        <v>11</v>
      </c>
      <c r="K12790" s="2" t="str">
        <f>VLOOKUP($C12790,Clients!$B:$F,K$6,0)</f>
        <v>Mydeo</v>
      </c>
      <c r="L12790" s="2" t="str">
        <f>VLOOKUP($C12790,Clients!$B:$F,L$6,0)</f>
        <v>Foreign</v>
      </c>
      <c r="M12790" s="2" t="str">
        <f>VLOOKUP($C12790,Clients!$B:$F,M$6,0)</f>
        <v>CA</v>
      </c>
      <c r="N12790" s="2" t="str">
        <f>VLOOKUP($C12790,Clients!$B:$F,N$6,0)</f>
        <v>Canada</v>
      </c>
    </row>
    <row r="12791" spans="2:14" x14ac:dyDescent="0.2">
      <c r="B12791" s="8">
        <v>113.4</v>
      </c>
      <c r="C12791" s="2" t="s">
        <v>19447</v>
      </c>
      <c r="D12791" s="2" t="s">
        <v>46</v>
      </c>
      <c r="E12791" s="8">
        <v>2</v>
      </c>
      <c r="F12791" s="2" t="s">
        <v>19500</v>
      </c>
      <c r="G12791" s="2" t="s">
        <v>19501</v>
      </c>
      <c r="H12791" s="9">
        <v>43444</v>
      </c>
      <c r="I12791" s="2">
        <v>2018</v>
      </c>
      <c r="J12791" s="2">
        <v>12</v>
      </c>
      <c r="K12791" s="2" t="str">
        <f>VLOOKUP($C12791,Clients!$B:$F,K$6,0)</f>
        <v>Mydeo</v>
      </c>
      <c r="L12791" s="2" t="str">
        <f>VLOOKUP($C12791,Clients!$B:$F,L$6,0)</f>
        <v>Foreign</v>
      </c>
      <c r="M12791" s="2" t="str">
        <f>VLOOKUP($C12791,Clients!$B:$F,M$6,0)</f>
        <v>CA</v>
      </c>
      <c r="N12791" s="2" t="str">
        <f>VLOOKUP($C12791,Clients!$B:$F,N$6,0)</f>
        <v>Canada</v>
      </c>
    </row>
    <row r="12792" spans="2:14" x14ac:dyDescent="0.2">
      <c r="B12792" s="8">
        <v>147</v>
      </c>
      <c r="C12792" s="2" t="s">
        <v>19447</v>
      </c>
      <c r="D12792" s="2" t="s">
        <v>46</v>
      </c>
      <c r="E12792" s="8">
        <v>1</v>
      </c>
      <c r="F12792" s="2" t="s">
        <v>19500</v>
      </c>
      <c r="G12792" s="2" t="s">
        <v>19502</v>
      </c>
      <c r="H12792" s="9">
        <v>43444</v>
      </c>
      <c r="I12792" s="2">
        <v>2018</v>
      </c>
      <c r="J12792" s="2">
        <v>12</v>
      </c>
      <c r="K12792" s="2" t="str">
        <f>VLOOKUP($C12792,Clients!$B:$F,K$6,0)</f>
        <v>Mydeo</v>
      </c>
      <c r="L12792" s="2" t="str">
        <f>VLOOKUP($C12792,Clients!$B:$F,L$6,0)</f>
        <v>Foreign</v>
      </c>
      <c r="M12792" s="2" t="str">
        <f>VLOOKUP($C12792,Clients!$B:$F,M$6,0)</f>
        <v>CA</v>
      </c>
      <c r="N12792" s="2" t="str">
        <f>VLOOKUP($C12792,Clients!$B:$F,N$6,0)</f>
        <v>Canada</v>
      </c>
    </row>
    <row r="12793" spans="2:14" x14ac:dyDescent="0.2">
      <c r="B12793" s="8">
        <v>10458</v>
      </c>
      <c r="C12793" s="2" t="s">
        <v>19503</v>
      </c>
      <c r="D12793" s="2" t="s">
        <v>16</v>
      </c>
      <c r="E12793" s="8">
        <v>20</v>
      </c>
      <c r="F12793" s="2" t="s">
        <v>19504</v>
      </c>
      <c r="G12793" s="2" t="s">
        <v>19505</v>
      </c>
      <c r="H12793" s="9">
        <v>42354</v>
      </c>
      <c r="I12793" s="2">
        <v>2015</v>
      </c>
      <c r="J12793" s="2">
        <v>12</v>
      </c>
      <c r="K12793" s="2" t="str">
        <f>VLOOKUP($C12793,Clients!$B:$F,K$6,0)</f>
        <v>Mycat</v>
      </c>
      <c r="L12793" s="2" t="str">
        <f>VLOOKUP($C12793,Clients!$B:$F,L$6,0)</f>
        <v>Foreign</v>
      </c>
      <c r="M12793" s="2" t="str">
        <f>VLOOKUP($C12793,Clients!$B:$F,M$6,0)</f>
        <v>ID</v>
      </c>
      <c r="N12793" s="2" t="str">
        <f>VLOOKUP($C12793,Clients!$B:$F,N$6,0)</f>
        <v>Indonesia</v>
      </c>
    </row>
    <row r="12794" spans="2:14" x14ac:dyDescent="0.2">
      <c r="B12794" s="8">
        <v>4557</v>
      </c>
      <c r="C12794" s="2" t="s">
        <v>19503</v>
      </c>
      <c r="D12794" s="2" t="s">
        <v>16</v>
      </c>
      <c r="E12794" s="8">
        <v>10</v>
      </c>
      <c r="F12794" s="2" t="s">
        <v>19506</v>
      </c>
      <c r="G12794" s="2" t="s">
        <v>19507</v>
      </c>
      <c r="H12794" s="9">
        <v>42516</v>
      </c>
      <c r="I12794" s="2">
        <v>2016</v>
      </c>
      <c r="J12794" s="2">
        <v>5</v>
      </c>
      <c r="K12794" s="2" t="str">
        <f>VLOOKUP($C12794,Clients!$B:$F,K$6,0)</f>
        <v>Mycat</v>
      </c>
      <c r="L12794" s="2" t="str">
        <f>VLOOKUP($C12794,Clients!$B:$F,L$6,0)</f>
        <v>Foreign</v>
      </c>
      <c r="M12794" s="2" t="str">
        <f>VLOOKUP($C12794,Clients!$B:$F,M$6,0)</f>
        <v>ID</v>
      </c>
      <c r="N12794" s="2" t="str">
        <f>VLOOKUP($C12794,Clients!$B:$F,N$6,0)</f>
        <v>Indonesia</v>
      </c>
    </row>
    <row r="12795" spans="2:14" x14ac:dyDescent="0.2">
      <c r="B12795" s="8">
        <v>7654.5</v>
      </c>
      <c r="C12795" s="2" t="s">
        <v>19503</v>
      </c>
      <c r="D12795" s="2" t="s">
        <v>16</v>
      </c>
      <c r="E12795" s="8">
        <v>15</v>
      </c>
      <c r="F12795" s="2" t="s">
        <v>19508</v>
      </c>
      <c r="G12795" s="2" t="s">
        <v>19509</v>
      </c>
      <c r="H12795" s="9">
        <v>42556</v>
      </c>
      <c r="I12795" s="2">
        <v>2016</v>
      </c>
      <c r="J12795" s="2">
        <v>7</v>
      </c>
      <c r="K12795" s="2" t="str">
        <f>VLOOKUP($C12795,Clients!$B:$F,K$6,0)</f>
        <v>Mycat</v>
      </c>
      <c r="L12795" s="2" t="str">
        <f>VLOOKUP($C12795,Clients!$B:$F,L$6,0)</f>
        <v>Foreign</v>
      </c>
      <c r="M12795" s="2" t="str">
        <f>VLOOKUP($C12795,Clients!$B:$F,M$6,0)</f>
        <v>ID</v>
      </c>
      <c r="N12795" s="2" t="str">
        <f>VLOOKUP($C12795,Clients!$B:$F,N$6,0)</f>
        <v>Indonesia</v>
      </c>
    </row>
    <row r="12796" spans="2:14" x14ac:dyDescent="0.2">
      <c r="B12796" s="8">
        <v>5103</v>
      </c>
      <c r="C12796" s="2" t="s">
        <v>19503</v>
      </c>
      <c r="D12796" s="2" t="s">
        <v>16</v>
      </c>
      <c r="E12796" s="8">
        <v>10</v>
      </c>
      <c r="F12796" s="2" t="s">
        <v>19510</v>
      </c>
      <c r="G12796" s="2" t="s">
        <v>19511</v>
      </c>
      <c r="H12796" s="9">
        <v>42691</v>
      </c>
      <c r="I12796" s="2">
        <v>2016</v>
      </c>
      <c r="J12796" s="2">
        <v>11</v>
      </c>
      <c r="K12796" s="2" t="str">
        <f>VLOOKUP($C12796,Clients!$B:$F,K$6,0)</f>
        <v>Mycat</v>
      </c>
      <c r="L12796" s="2" t="str">
        <f>VLOOKUP($C12796,Clients!$B:$F,L$6,0)</f>
        <v>Foreign</v>
      </c>
      <c r="M12796" s="2" t="str">
        <f>VLOOKUP($C12796,Clients!$B:$F,M$6,0)</f>
        <v>ID</v>
      </c>
      <c r="N12796" s="2" t="str">
        <f>VLOOKUP($C12796,Clients!$B:$F,N$6,0)</f>
        <v>Indonesia</v>
      </c>
    </row>
    <row r="12797" spans="2:14" x14ac:dyDescent="0.2">
      <c r="B12797" s="8">
        <v>4557</v>
      </c>
      <c r="C12797" s="2" t="s">
        <v>19503</v>
      </c>
      <c r="D12797" s="2" t="s">
        <v>195</v>
      </c>
      <c r="E12797" s="8">
        <v>10</v>
      </c>
      <c r="F12797" s="2" t="s">
        <v>19512</v>
      </c>
      <c r="G12797" s="2" t="s">
        <v>19513</v>
      </c>
      <c r="H12797" s="9">
        <v>42789</v>
      </c>
      <c r="I12797" s="2">
        <v>2017</v>
      </c>
      <c r="J12797" s="2">
        <v>2</v>
      </c>
      <c r="K12797" s="2" t="str">
        <f>VLOOKUP($C12797,Clients!$B:$F,K$6,0)</f>
        <v>Mycat</v>
      </c>
      <c r="L12797" s="2" t="str">
        <f>VLOOKUP($C12797,Clients!$B:$F,L$6,0)</f>
        <v>Foreign</v>
      </c>
      <c r="M12797" s="2" t="str">
        <f>VLOOKUP($C12797,Clients!$B:$F,M$6,0)</f>
        <v>ID</v>
      </c>
      <c r="N12797" s="2" t="str">
        <f>VLOOKUP($C12797,Clients!$B:$F,N$6,0)</f>
        <v>Indonesia</v>
      </c>
    </row>
    <row r="12798" spans="2:14" x14ac:dyDescent="0.2">
      <c r="B12798" s="8">
        <v>22785</v>
      </c>
      <c r="C12798" s="2" t="s">
        <v>19503</v>
      </c>
      <c r="D12798" s="2" t="s">
        <v>16</v>
      </c>
      <c r="E12798" s="8">
        <v>60</v>
      </c>
      <c r="F12798" s="2" t="s">
        <v>19514</v>
      </c>
      <c r="G12798" s="2" t="s">
        <v>19515</v>
      </c>
      <c r="H12798" s="9">
        <v>42810</v>
      </c>
      <c r="I12798" s="2">
        <v>2017</v>
      </c>
      <c r="J12798" s="2">
        <v>3</v>
      </c>
      <c r="K12798" s="2" t="str">
        <f>VLOOKUP($C12798,Clients!$B:$F,K$6,0)</f>
        <v>Mycat</v>
      </c>
      <c r="L12798" s="2" t="str">
        <f>VLOOKUP($C12798,Clients!$B:$F,L$6,0)</f>
        <v>Foreign</v>
      </c>
      <c r="M12798" s="2" t="str">
        <f>VLOOKUP($C12798,Clients!$B:$F,M$6,0)</f>
        <v>ID</v>
      </c>
      <c r="N12798" s="2" t="str">
        <f>VLOOKUP($C12798,Clients!$B:$F,N$6,0)</f>
        <v>Indonesia</v>
      </c>
    </row>
    <row r="12799" spans="2:14" x14ac:dyDescent="0.2">
      <c r="B12799" s="8">
        <v>80064.600000000006</v>
      </c>
      <c r="C12799" s="2" t="s">
        <v>19503</v>
      </c>
      <c r="D12799" s="2" t="s">
        <v>16</v>
      </c>
      <c r="E12799" s="8">
        <v>47</v>
      </c>
      <c r="F12799" s="2" t="s">
        <v>19516</v>
      </c>
      <c r="G12799" s="2" t="s">
        <v>19517</v>
      </c>
      <c r="H12799" s="9">
        <v>42825</v>
      </c>
      <c r="I12799" s="2">
        <v>2017</v>
      </c>
      <c r="J12799" s="2">
        <v>3</v>
      </c>
      <c r="K12799" s="2" t="str">
        <f>VLOOKUP($C12799,Clients!$B:$F,K$6,0)</f>
        <v>Mycat</v>
      </c>
      <c r="L12799" s="2" t="str">
        <f>VLOOKUP($C12799,Clients!$B:$F,L$6,0)</f>
        <v>Foreign</v>
      </c>
      <c r="M12799" s="2" t="str">
        <f>VLOOKUP($C12799,Clients!$B:$F,M$6,0)</f>
        <v>ID</v>
      </c>
      <c r="N12799" s="2" t="str">
        <f>VLOOKUP($C12799,Clients!$B:$F,N$6,0)</f>
        <v>Indonesia</v>
      </c>
    </row>
    <row r="12800" spans="2:14" x14ac:dyDescent="0.2">
      <c r="B12800" s="8">
        <v>17860.5</v>
      </c>
      <c r="C12800" s="2" t="s">
        <v>19503</v>
      </c>
      <c r="D12800" s="2" t="s">
        <v>16</v>
      </c>
      <c r="E12800" s="8">
        <v>35</v>
      </c>
      <c r="F12800" s="2" t="s">
        <v>19518</v>
      </c>
      <c r="G12800" s="2" t="s">
        <v>19519</v>
      </c>
      <c r="H12800" s="9">
        <v>42852</v>
      </c>
      <c r="I12800" s="2">
        <v>2017</v>
      </c>
      <c r="J12800" s="2">
        <v>4</v>
      </c>
      <c r="K12800" s="2" t="str">
        <f>VLOOKUP($C12800,Clients!$B:$F,K$6,0)</f>
        <v>Mycat</v>
      </c>
      <c r="L12800" s="2" t="str">
        <f>VLOOKUP($C12800,Clients!$B:$F,L$6,0)</f>
        <v>Foreign</v>
      </c>
      <c r="M12800" s="2" t="str">
        <f>VLOOKUP($C12800,Clients!$B:$F,M$6,0)</f>
        <v>ID</v>
      </c>
      <c r="N12800" s="2" t="str">
        <f>VLOOKUP($C12800,Clients!$B:$F,N$6,0)</f>
        <v>Indonesia</v>
      </c>
    </row>
    <row r="12801" spans="2:14" x14ac:dyDescent="0.2">
      <c r="B12801" s="8">
        <v>10716.300000000001</v>
      </c>
      <c r="C12801" s="2" t="s">
        <v>19503</v>
      </c>
      <c r="D12801" s="2" t="s">
        <v>16</v>
      </c>
      <c r="E12801" s="8">
        <v>21</v>
      </c>
      <c r="F12801" s="2" t="s">
        <v>19520</v>
      </c>
      <c r="G12801" s="2" t="s">
        <v>19521</v>
      </c>
      <c r="H12801" s="9">
        <v>43070</v>
      </c>
      <c r="I12801" s="2">
        <v>2017</v>
      </c>
      <c r="J12801" s="2">
        <v>12</v>
      </c>
      <c r="K12801" s="2" t="str">
        <f>VLOOKUP($C12801,Clients!$B:$F,K$6,0)</f>
        <v>Mycat</v>
      </c>
      <c r="L12801" s="2" t="str">
        <f>VLOOKUP($C12801,Clients!$B:$F,L$6,0)</f>
        <v>Foreign</v>
      </c>
      <c r="M12801" s="2" t="str">
        <f>VLOOKUP($C12801,Clients!$B:$F,M$6,0)</f>
        <v>ID</v>
      </c>
      <c r="N12801" s="2" t="str">
        <f>VLOOKUP($C12801,Clients!$B:$F,N$6,0)</f>
        <v>Indonesia</v>
      </c>
    </row>
    <row r="12802" spans="2:14" x14ac:dyDescent="0.2">
      <c r="B12802" s="8">
        <v>75982.2</v>
      </c>
      <c r="C12802" s="2" t="s">
        <v>19503</v>
      </c>
      <c r="D12802" s="2" t="s">
        <v>16</v>
      </c>
      <c r="E12802" s="8">
        <v>67</v>
      </c>
      <c r="F12802" s="2" t="s">
        <v>19522</v>
      </c>
      <c r="G12802" s="2" t="s">
        <v>19523</v>
      </c>
      <c r="H12802" s="9">
        <v>43210</v>
      </c>
      <c r="I12802" s="2">
        <v>2018</v>
      </c>
      <c r="J12802" s="2">
        <v>4</v>
      </c>
      <c r="K12802" s="2" t="str">
        <f>VLOOKUP($C12802,Clients!$B:$F,K$6,0)</f>
        <v>Mycat</v>
      </c>
      <c r="L12802" s="2" t="str">
        <f>VLOOKUP($C12802,Clients!$B:$F,L$6,0)</f>
        <v>Foreign</v>
      </c>
      <c r="M12802" s="2" t="str">
        <f>VLOOKUP($C12802,Clients!$B:$F,M$6,0)</f>
        <v>ID</v>
      </c>
      <c r="N12802" s="2" t="str">
        <f>VLOOKUP($C12802,Clients!$B:$F,N$6,0)</f>
        <v>Indonesia</v>
      </c>
    </row>
    <row r="12803" spans="2:14" x14ac:dyDescent="0.2">
      <c r="B12803" s="8">
        <v>126798</v>
      </c>
      <c r="C12803" s="2" t="s">
        <v>19503</v>
      </c>
      <c r="D12803" s="2" t="s">
        <v>16</v>
      </c>
      <c r="E12803" s="8">
        <v>68</v>
      </c>
      <c r="F12803" s="2" t="s">
        <v>19524</v>
      </c>
      <c r="G12803" s="2" t="s">
        <v>19525</v>
      </c>
      <c r="H12803" s="9">
        <v>43220</v>
      </c>
      <c r="I12803" s="2">
        <v>2018</v>
      </c>
      <c r="J12803" s="2">
        <v>4</v>
      </c>
      <c r="K12803" s="2" t="str">
        <f>VLOOKUP($C12803,Clients!$B:$F,K$6,0)</f>
        <v>Mycat</v>
      </c>
      <c r="L12803" s="2" t="str">
        <f>VLOOKUP($C12803,Clients!$B:$F,L$6,0)</f>
        <v>Foreign</v>
      </c>
      <c r="M12803" s="2" t="str">
        <f>VLOOKUP($C12803,Clients!$B:$F,M$6,0)</f>
        <v>ID</v>
      </c>
      <c r="N12803" s="2" t="str">
        <f>VLOOKUP($C12803,Clients!$B:$F,N$6,0)</f>
        <v>Indonesia</v>
      </c>
    </row>
    <row r="12804" spans="2:14" x14ac:dyDescent="0.2">
      <c r="B12804" s="8">
        <v>0</v>
      </c>
      <c r="C12804" s="2" t="s">
        <v>19503</v>
      </c>
      <c r="D12804" s="2" t="s">
        <v>46</v>
      </c>
      <c r="E12804" s="8">
        <v>23</v>
      </c>
      <c r="F12804" s="2" t="s">
        <v>19526</v>
      </c>
      <c r="G12804" s="2" t="s">
        <v>19527</v>
      </c>
      <c r="H12804" s="9">
        <v>43257</v>
      </c>
      <c r="I12804" s="2">
        <v>2018</v>
      </c>
      <c r="J12804" s="2">
        <v>6</v>
      </c>
      <c r="K12804" s="2" t="str">
        <f>VLOOKUP($C12804,Clients!$B:$F,K$6,0)</f>
        <v>Mycat</v>
      </c>
      <c r="L12804" s="2" t="str">
        <f>VLOOKUP($C12804,Clients!$B:$F,L$6,0)</f>
        <v>Foreign</v>
      </c>
      <c r="M12804" s="2" t="str">
        <f>VLOOKUP($C12804,Clients!$B:$F,M$6,0)</f>
        <v>ID</v>
      </c>
      <c r="N12804" s="2" t="str">
        <f>VLOOKUP($C12804,Clients!$B:$F,N$6,0)</f>
        <v>Indonesia</v>
      </c>
    </row>
    <row r="12805" spans="2:14" x14ac:dyDescent="0.2">
      <c r="B12805" s="8">
        <v>18419.100000000002</v>
      </c>
      <c r="C12805" s="2" t="s">
        <v>19503</v>
      </c>
      <c r="D12805" s="2" t="s">
        <v>16</v>
      </c>
      <c r="E12805" s="8">
        <v>35</v>
      </c>
      <c r="F12805" s="2" t="s">
        <v>19528</v>
      </c>
      <c r="G12805" s="2" t="s">
        <v>19529</v>
      </c>
      <c r="H12805" s="9">
        <v>43280</v>
      </c>
      <c r="I12805" s="2">
        <v>2018</v>
      </c>
      <c r="J12805" s="2">
        <v>6</v>
      </c>
      <c r="K12805" s="2" t="str">
        <f>VLOOKUP($C12805,Clients!$B:$F,K$6,0)</f>
        <v>Mycat</v>
      </c>
      <c r="L12805" s="2" t="str">
        <f>VLOOKUP($C12805,Clients!$B:$F,L$6,0)</f>
        <v>Foreign</v>
      </c>
      <c r="M12805" s="2" t="str">
        <f>VLOOKUP($C12805,Clients!$B:$F,M$6,0)</f>
        <v>ID</v>
      </c>
      <c r="N12805" s="2" t="str">
        <f>VLOOKUP($C12805,Clients!$B:$F,N$6,0)</f>
        <v>Indonesia</v>
      </c>
    </row>
    <row r="12806" spans="2:14" x14ac:dyDescent="0.2">
      <c r="B12806" s="8">
        <v>19391.400000000001</v>
      </c>
      <c r="C12806" s="2" t="s">
        <v>19503</v>
      </c>
      <c r="D12806" s="2" t="s">
        <v>16</v>
      </c>
      <c r="E12806" s="8">
        <v>38</v>
      </c>
      <c r="F12806" s="2" t="s">
        <v>19530</v>
      </c>
      <c r="G12806" s="2" t="s">
        <v>19531</v>
      </c>
      <c r="H12806" s="9">
        <v>43397</v>
      </c>
      <c r="I12806" s="2">
        <v>2018</v>
      </c>
      <c r="J12806" s="2">
        <v>10</v>
      </c>
      <c r="K12806" s="2" t="str">
        <f>VLOOKUP($C12806,Clients!$B:$F,K$6,0)</f>
        <v>Mycat</v>
      </c>
      <c r="L12806" s="2" t="str">
        <f>VLOOKUP($C12806,Clients!$B:$F,L$6,0)</f>
        <v>Foreign</v>
      </c>
      <c r="M12806" s="2" t="str">
        <f>VLOOKUP($C12806,Clients!$B:$F,M$6,0)</f>
        <v>ID</v>
      </c>
      <c r="N12806" s="2" t="str">
        <f>VLOOKUP($C12806,Clients!$B:$F,N$6,0)</f>
        <v>Indonesia</v>
      </c>
    </row>
    <row r="12807" spans="2:14" x14ac:dyDescent="0.2">
      <c r="B12807" s="8">
        <v>52164</v>
      </c>
      <c r="C12807" s="2" t="s">
        <v>19503</v>
      </c>
      <c r="D12807" s="2" t="s">
        <v>16</v>
      </c>
      <c r="E12807" s="8">
        <v>56</v>
      </c>
      <c r="F12807" s="2" t="s">
        <v>19532</v>
      </c>
      <c r="G12807" s="2" t="s">
        <v>19533</v>
      </c>
      <c r="H12807" s="9">
        <v>43425</v>
      </c>
      <c r="I12807" s="2">
        <v>2018</v>
      </c>
      <c r="J12807" s="2">
        <v>11</v>
      </c>
      <c r="K12807" s="2" t="str">
        <f>VLOOKUP($C12807,Clients!$B:$F,K$6,0)</f>
        <v>Mycat</v>
      </c>
      <c r="L12807" s="2" t="str">
        <f>VLOOKUP($C12807,Clients!$B:$F,L$6,0)</f>
        <v>Foreign</v>
      </c>
      <c r="M12807" s="2" t="str">
        <f>VLOOKUP($C12807,Clients!$B:$F,M$6,0)</f>
        <v>ID</v>
      </c>
      <c r="N12807" s="2" t="str">
        <f>VLOOKUP($C12807,Clients!$B:$F,N$6,0)</f>
        <v>Indonesia</v>
      </c>
    </row>
    <row r="12808" spans="2:14" x14ac:dyDescent="0.2">
      <c r="B12808" s="8">
        <v>0</v>
      </c>
      <c r="C12808" s="2" t="s">
        <v>19503</v>
      </c>
      <c r="D12808" s="2" t="s">
        <v>46</v>
      </c>
      <c r="E12808" s="8">
        <v>3</v>
      </c>
      <c r="F12808" s="2" t="s">
        <v>19534</v>
      </c>
      <c r="G12808" s="2" t="s">
        <v>19535</v>
      </c>
      <c r="H12808" s="9">
        <v>43444</v>
      </c>
      <c r="I12808" s="2">
        <v>2018</v>
      </c>
      <c r="J12808" s="2">
        <v>12</v>
      </c>
      <c r="K12808" s="2" t="str">
        <f>VLOOKUP($C12808,Clients!$B:$F,K$6,0)</f>
        <v>Mycat</v>
      </c>
      <c r="L12808" s="2" t="str">
        <f>VLOOKUP($C12808,Clients!$B:$F,L$6,0)</f>
        <v>Foreign</v>
      </c>
      <c r="M12808" s="2" t="str">
        <f>VLOOKUP($C12808,Clients!$B:$F,M$6,0)</f>
        <v>ID</v>
      </c>
      <c r="N12808" s="2" t="str">
        <f>VLOOKUP($C12808,Clients!$B:$F,N$6,0)</f>
        <v>Indonesia</v>
      </c>
    </row>
    <row r="12809" spans="2:14" x14ac:dyDescent="0.2">
      <c r="B12809" s="8">
        <v>865.2</v>
      </c>
      <c r="C12809" s="2" t="s">
        <v>19536</v>
      </c>
      <c r="D12809" s="2" t="s">
        <v>51</v>
      </c>
      <c r="E12809" s="8">
        <v>1</v>
      </c>
      <c r="F12809" s="2" t="s">
        <v>19537</v>
      </c>
      <c r="G12809" s="2" t="s">
        <v>10792</v>
      </c>
      <c r="H12809" s="9">
        <v>42332</v>
      </c>
      <c r="I12809" s="2">
        <v>2015</v>
      </c>
      <c r="J12809" s="2">
        <v>11</v>
      </c>
      <c r="K12809" s="2" t="str">
        <f>VLOOKUP($C12809,Clients!$B:$F,K$6,0)</f>
        <v>Heaney, Nicolas and O'Conner</v>
      </c>
      <c r="L12809" s="2" t="str">
        <f>VLOOKUP($C12809,Clients!$B:$F,L$6,0)</f>
        <v>Foreign</v>
      </c>
      <c r="M12809" s="2" t="str">
        <f>VLOOKUP($C12809,Clients!$B:$F,M$6,0)</f>
        <v>KR</v>
      </c>
      <c r="N12809" s="2" t="str">
        <f>VLOOKUP($C12809,Clients!$B:$F,N$6,0)</f>
        <v>South Korea</v>
      </c>
    </row>
    <row r="12810" spans="2:14" x14ac:dyDescent="0.2">
      <c r="B12810" s="8">
        <v>63621.600000000006</v>
      </c>
      <c r="C12810" s="2" t="s">
        <v>19538</v>
      </c>
      <c r="D12810" s="2" t="s">
        <v>16</v>
      </c>
      <c r="E12810" s="8">
        <v>258</v>
      </c>
      <c r="F12810" s="2" t="s">
        <v>19539</v>
      </c>
      <c r="G12810" s="2" t="s">
        <v>19540</v>
      </c>
      <c r="H12810" s="9">
        <v>42446</v>
      </c>
      <c r="I12810" s="2">
        <v>2016</v>
      </c>
      <c r="J12810" s="2">
        <v>3</v>
      </c>
      <c r="K12810" s="2" t="str">
        <f>VLOOKUP($C12810,Clients!$B:$F,K$6,0)</f>
        <v>Dynava</v>
      </c>
      <c r="L12810" s="2" t="str">
        <f>VLOOKUP($C12810,Clients!$B:$F,L$6,0)</f>
        <v>Foreign</v>
      </c>
      <c r="M12810" s="2" t="str">
        <f>VLOOKUP($C12810,Clients!$B:$F,M$6,0)</f>
        <v>KN</v>
      </c>
      <c r="N12810" s="2" t="str">
        <f>VLOOKUP($C12810,Clients!$B:$F,N$6,0)</f>
        <v>Saint Kitts and Nevis</v>
      </c>
    </row>
    <row r="12811" spans="2:14" x14ac:dyDescent="0.2">
      <c r="B12811" s="8">
        <v>40005</v>
      </c>
      <c r="C12811" s="2" t="s">
        <v>19538</v>
      </c>
      <c r="D12811" s="2" t="s">
        <v>16</v>
      </c>
      <c r="E12811" s="8">
        <v>150</v>
      </c>
      <c r="F12811" s="2" t="s">
        <v>19541</v>
      </c>
      <c r="G12811" s="2" t="s">
        <v>19542</v>
      </c>
      <c r="H12811" s="9">
        <v>42524</v>
      </c>
      <c r="I12811" s="2">
        <v>2016</v>
      </c>
      <c r="J12811" s="2">
        <v>6</v>
      </c>
      <c r="K12811" s="2" t="str">
        <f>VLOOKUP($C12811,Clients!$B:$F,K$6,0)</f>
        <v>Dynava</v>
      </c>
      <c r="L12811" s="2" t="str">
        <f>VLOOKUP($C12811,Clients!$B:$F,L$6,0)</f>
        <v>Foreign</v>
      </c>
      <c r="M12811" s="2" t="str">
        <f>VLOOKUP($C12811,Clients!$B:$F,M$6,0)</f>
        <v>KN</v>
      </c>
      <c r="N12811" s="2" t="str">
        <f>VLOOKUP($C12811,Clients!$B:$F,N$6,0)</f>
        <v>Saint Kitts and Nevis</v>
      </c>
    </row>
    <row r="12812" spans="2:14" x14ac:dyDescent="0.2">
      <c r="B12812" s="8">
        <v>0</v>
      </c>
      <c r="C12812" s="2" t="s">
        <v>19538</v>
      </c>
      <c r="D12812" s="2" t="s">
        <v>199</v>
      </c>
      <c r="E12812" s="8">
        <v>3</v>
      </c>
      <c r="F12812" s="2" t="s">
        <v>19543</v>
      </c>
      <c r="G12812" s="2" t="s">
        <v>19544</v>
      </c>
      <c r="H12812" s="9">
        <v>42542</v>
      </c>
      <c r="I12812" s="2">
        <v>2016</v>
      </c>
      <c r="J12812" s="2">
        <v>6</v>
      </c>
      <c r="K12812" s="2" t="str">
        <f>VLOOKUP($C12812,Clients!$B:$F,K$6,0)</f>
        <v>Dynava</v>
      </c>
      <c r="L12812" s="2" t="str">
        <f>VLOOKUP($C12812,Clients!$B:$F,L$6,0)</f>
        <v>Foreign</v>
      </c>
      <c r="M12812" s="2" t="str">
        <f>VLOOKUP($C12812,Clients!$B:$F,M$6,0)</f>
        <v>KN</v>
      </c>
      <c r="N12812" s="2" t="str">
        <f>VLOOKUP($C12812,Clients!$B:$F,N$6,0)</f>
        <v>Saint Kitts and Nevis</v>
      </c>
    </row>
    <row r="12813" spans="2:14" x14ac:dyDescent="0.2">
      <c r="B12813" s="8">
        <v>0</v>
      </c>
      <c r="C12813" s="2" t="s">
        <v>19538</v>
      </c>
      <c r="D12813" s="2" t="s">
        <v>199</v>
      </c>
      <c r="E12813" s="8">
        <v>1</v>
      </c>
      <c r="F12813" s="2" t="s">
        <v>19545</v>
      </c>
      <c r="G12813" s="2" t="s">
        <v>19546</v>
      </c>
      <c r="H12813" s="9">
        <v>42542</v>
      </c>
      <c r="I12813" s="2">
        <v>2016</v>
      </c>
      <c r="J12813" s="2">
        <v>6</v>
      </c>
      <c r="K12813" s="2" t="str">
        <f>VLOOKUP($C12813,Clients!$B:$F,K$6,0)</f>
        <v>Dynava</v>
      </c>
      <c r="L12813" s="2" t="str">
        <f>VLOOKUP($C12813,Clients!$B:$F,L$6,0)</f>
        <v>Foreign</v>
      </c>
      <c r="M12813" s="2" t="str">
        <f>VLOOKUP($C12813,Clients!$B:$F,M$6,0)</f>
        <v>KN</v>
      </c>
      <c r="N12813" s="2" t="str">
        <f>VLOOKUP($C12813,Clients!$B:$F,N$6,0)</f>
        <v>Saint Kitts and Nevis</v>
      </c>
    </row>
    <row r="12814" spans="2:14" x14ac:dyDescent="0.2">
      <c r="B12814" s="8">
        <v>0</v>
      </c>
      <c r="C12814" s="2" t="s">
        <v>19538</v>
      </c>
      <c r="D12814" s="2" t="s">
        <v>20</v>
      </c>
      <c r="E12814" s="8">
        <v>6</v>
      </c>
      <c r="F12814" s="2" t="s">
        <v>19547</v>
      </c>
      <c r="G12814" s="2" t="s">
        <v>19548</v>
      </c>
      <c r="H12814" s="9">
        <v>42550</v>
      </c>
      <c r="I12814" s="2">
        <v>2016</v>
      </c>
      <c r="J12814" s="2">
        <v>6</v>
      </c>
      <c r="K12814" s="2" t="str">
        <f>VLOOKUP($C12814,Clients!$B:$F,K$6,0)</f>
        <v>Dynava</v>
      </c>
      <c r="L12814" s="2" t="str">
        <f>VLOOKUP($C12814,Clients!$B:$F,L$6,0)</f>
        <v>Foreign</v>
      </c>
      <c r="M12814" s="2" t="str">
        <f>VLOOKUP($C12814,Clients!$B:$F,M$6,0)</f>
        <v>KN</v>
      </c>
      <c r="N12814" s="2" t="str">
        <f>VLOOKUP($C12814,Clients!$B:$F,N$6,0)</f>
        <v>Saint Kitts and Nevis</v>
      </c>
    </row>
    <row r="12815" spans="2:14" x14ac:dyDescent="0.2">
      <c r="B12815" s="8">
        <v>168</v>
      </c>
      <c r="C12815" s="2" t="s">
        <v>19538</v>
      </c>
      <c r="D12815" s="2" t="s">
        <v>20</v>
      </c>
      <c r="E12815" s="8">
        <v>1</v>
      </c>
      <c r="F12815" s="2" t="s">
        <v>19547</v>
      </c>
      <c r="G12815" s="2" t="s">
        <v>19549</v>
      </c>
      <c r="H12815" s="9">
        <v>42550</v>
      </c>
      <c r="I12815" s="2">
        <v>2016</v>
      </c>
      <c r="J12815" s="2">
        <v>6</v>
      </c>
      <c r="K12815" s="2" t="str">
        <f>VLOOKUP($C12815,Clients!$B:$F,K$6,0)</f>
        <v>Dynava</v>
      </c>
      <c r="L12815" s="2" t="str">
        <f>VLOOKUP($C12815,Clients!$B:$F,L$6,0)</f>
        <v>Foreign</v>
      </c>
      <c r="M12815" s="2" t="str">
        <f>VLOOKUP($C12815,Clients!$B:$F,M$6,0)</f>
        <v>KN</v>
      </c>
      <c r="N12815" s="2" t="str">
        <f>VLOOKUP($C12815,Clients!$B:$F,N$6,0)</f>
        <v>Saint Kitts and Nevis</v>
      </c>
    </row>
    <row r="12816" spans="2:14" x14ac:dyDescent="0.2">
      <c r="B12816" s="8">
        <v>0</v>
      </c>
      <c r="C12816" s="2" t="s">
        <v>19538</v>
      </c>
      <c r="D12816" s="2" t="s">
        <v>20</v>
      </c>
      <c r="E12816" s="8">
        <v>10</v>
      </c>
      <c r="F12816" s="2" t="s">
        <v>19550</v>
      </c>
      <c r="G12816" s="2" t="s">
        <v>19551</v>
      </c>
      <c r="H12816" s="9">
        <v>42676</v>
      </c>
      <c r="I12816" s="2">
        <v>2016</v>
      </c>
      <c r="J12816" s="2">
        <v>11</v>
      </c>
      <c r="K12816" s="2" t="str">
        <f>VLOOKUP($C12816,Clients!$B:$F,K$6,0)</f>
        <v>Dynava</v>
      </c>
      <c r="L12816" s="2" t="str">
        <f>VLOOKUP($C12816,Clients!$B:$F,L$6,0)</f>
        <v>Foreign</v>
      </c>
      <c r="M12816" s="2" t="str">
        <f>VLOOKUP($C12816,Clients!$B:$F,M$6,0)</f>
        <v>KN</v>
      </c>
      <c r="N12816" s="2" t="str">
        <f>VLOOKUP($C12816,Clients!$B:$F,N$6,0)</f>
        <v>Saint Kitts and Nevis</v>
      </c>
    </row>
    <row r="12817" spans="2:14" x14ac:dyDescent="0.2">
      <c r="B12817" s="8">
        <v>108660.72</v>
      </c>
      <c r="C12817" s="2" t="s">
        <v>19538</v>
      </c>
      <c r="D12817" s="2" t="s">
        <v>16</v>
      </c>
      <c r="E12817" s="8">
        <v>367</v>
      </c>
      <c r="F12817" s="2" t="s">
        <v>19552</v>
      </c>
      <c r="G12817" s="2" t="s">
        <v>19553</v>
      </c>
      <c r="H12817" s="9">
        <v>42802</v>
      </c>
      <c r="I12817" s="2">
        <v>2017</v>
      </c>
      <c r="J12817" s="2">
        <v>3</v>
      </c>
      <c r="K12817" s="2" t="str">
        <f>VLOOKUP($C12817,Clients!$B:$F,K$6,0)</f>
        <v>Dynava</v>
      </c>
      <c r="L12817" s="2" t="str">
        <f>VLOOKUP($C12817,Clients!$B:$F,L$6,0)</f>
        <v>Foreign</v>
      </c>
      <c r="M12817" s="2" t="str">
        <f>VLOOKUP($C12817,Clients!$B:$F,M$6,0)</f>
        <v>KN</v>
      </c>
      <c r="N12817" s="2" t="str">
        <f>VLOOKUP($C12817,Clients!$B:$F,N$6,0)</f>
        <v>Saint Kitts and Nevis</v>
      </c>
    </row>
    <row r="12818" spans="2:14" x14ac:dyDescent="0.2">
      <c r="B12818" s="8">
        <v>51299.22</v>
      </c>
      <c r="C12818" s="2" t="s">
        <v>19538</v>
      </c>
      <c r="D12818" s="2" t="s">
        <v>16</v>
      </c>
      <c r="E12818" s="8">
        <v>112</v>
      </c>
      <c r="F12818" s="2" t="s">
        <v>19552</v>
      </c>
      <c r="G12818" s="2" t="s">
        <v>19554</v>
      </c>
      <c r="H12818" s="9">
        <v>42802</v>
      </c>
      <c r="I12818" s="2">
        <v>2017</v>
      </c>
      <c r="J12818" s="2">
        <v>3</v>
      </c>
      <c r="K12818" s="2" t="str">
        <f>VLOOKUP($C12818,Clients!$B:$F,K$6,0)</f>
        <v>Dynava</v>
      </c>
      <c r="L12818" s="2" t="str">
        <f>VLOOKUP($C12818,Clients!$B:$F,L$6,0)</f>
        <v>Foreign</v>
      </c>
      <c r="M12818" s="2" t="str">
        <f>VLOOKUP($C12818,Clients!$B:$F,M$6,0)</f>
        <v>KN</v>
      </c>
      <c r="N12818" s="2" t="str">
        <f>VLOOKUP($C12818,Clients!$B:$F,N$6,0)</f>
        <v>Saint Kitts and Nevis</v>
      </c>
    </row>
    <row r="12819" spans="2:14" x14ac:dyDescent="0.2">
      <c r="B12819" s="8">
        <v>160458.9</v>
      </c>
      <c r="C12819" s="2" t="s">
        <v>19538</v>
      </c>
      <c r="D12819" s="2" t="s">
        <v>16</v>
      </c>
      <c r="E12819" s="8">
        <v>338</v>
      </c>
      <c r="F12819" s="2" t="s">
        <v>19555</v>
      </c>
      <c r="G12819" s="2" t="s">
        <v>19556</v>
      </c>
      <c r="H12819" s="9">
        <v>42833</v>
      </c>
      <c r="I12819" s="2">
        <v>2017</v>
      </c>
      <c r="J12819" s="2">
        <v>4</v>
      </c>
      <c r="K12819" s="2" t="str">
        <f>VLOOKUP($C12819,Clients!$B:$F,K$6,0)</f>
        <v>Dynava</v>
      </c>
      <c r="L12819" s="2" t="str">
        <f>VLOOKUP($C12819,Clients!$B:$F,L$6,0)</f>
        <v>Foreign</v>
      </c>
      <c r="M12819" s="2" t="str">
        <f>VLOOKUP($C12819,Clients!$B:$F,M$6,0)</f>
        <v>KN</v>
      </c>
      <c r="N12819" s="2" t="str">
        <f>VLOOKUP($C12819,Clients!$B:$F,N$6,0)</f>
        <v>Saint Kitts and Nevis</v>
      </c>
    </row>
    <row r="12820" spans="2:14" x14ac:dyDescent="0.2">
      <c r="B12820" s="8">
        <v>105921.48000000001</v>
      </c>
      <c r="C12820" s="2" t="s">
        <v>19538</v>
      </c>
      <c r="D12820" s="2" t="s">
        <v>16</v>
      </c>
      <c r="E12820" s="8">
        <v>355</v>
      </c>
      <c r="F12820" s="2" t="s">
        <v>19555</v>
      </c>
      <c r="G12820" s="2" t="s">
        <v>19557</v>
      </c>
      <c r="H12820" s="9">
        <v>42835</v>
      </c>
      <c r="I12820" s="2">
        <v>2017</v>
      </c>
      <c r="J12820" s="2">
        <v>4</v>
      </c>
      <c r="K12820" s="2" t="str">
        <f>VLOOKUP($C12820,Clients!$B:$F,K$6,0)</f>
        <v>Dynava</v>
      </c>
      <c r="L12820" s="2" t="str">
        <f>VLOOKUP($C12820,Clients!$B:$F,L$6,0)</f>
        <v>Foreign</v>
      </c>
      <c r="M12820" s="2" t="str">
        <f>VLOOKUP($C12820,Clients!$B:$F,M$6,0)</f>
        <v>KN</v>
      </c>
      <c r="N12820" s="2" t="str">
        <f>VLOOKUP($C12820,Clients!$B:$F,N$6,0)</f>
        <v>Saint Kitts and Nevis</v>
      </c>
    </row>
    <row r="12821" spans="2:14" x14ac:dyDescent="0.2">
      <c r="B12821" s="8">
        <v>103265.40000000001</v>
      </c>
      <c r="C12821" s="2" t="s">
        <v>19538</v>
      </c>
      <c r="D12821" s="2" t="s">
        <v>16</v>
      </c>
      <c r="E12821" s="8">
        <v>340</v>
      </c>
      <c r="F12821" s="2" t="s">
        <v>19555</v>
      </c>
      <c r="G12821" s="2" t="s">
        <v>19558</v>
      </c>
      <c r="H12821" s="9">
        <v>42836</v>
      </c>
      <c r="I12821" s="2">
        <v>2017</v>
      </c>
      <c r="J12821" s="2">
        <v>4</v>
      </c>
      <c r="K12821" s="2" t="str">
        <f>VLOOKUP($C12821,Clients!$B:$F,K$6,0)</f>
        <v>Dynava</v>
      </c>
      <c r="L12821" s="2" t="str">
        <f>VLOOKUP($C12821,Clients!$B:$F,L$6,0)</f>
        <v>Foreign</v>
      </c>
      <c r="M12821" s="2" t="str">
        <f>VLOOKUP($C12821,Clients!$B:$F,M$6,0)</f>
        <v>KN</v>
      </c>
      <c r="N12821" s="2" t="str">
        <f>VLOOKUP($C12821,Clients!$B:$F,N$6,0)</f>
        <v>Saint Kitts and Nevis</v>
      </c>
    </row>
    <row r="12822" spans="2:14" x14ac:dyDescent="0.2">
      <c r="B12822" s="8">
        <v>43602.720000000001</v>
      </c>
      <c r="C12822" s="2" t="s">
        <v>19538</v>
      </c>
      <c r="D12822" s="2" t="s">
        <v>16</v>
      </c>
      <c r="E12822" s="8">
        <v>152</v>
      </c>
      <c r="F12822" s="2" t="s">
        <v>19559</v>
      </c>
      <c r="G12822" s="2" t="s">
        <v>19560</v>
      </c>
      <c r="H12822" s="9">
        <v>42837</v>
      </c>
      <c r="I12822" s="2">
        <v>2017</v>
      </c>
      <c r="J12822" s="2">
        <v>4</v>
      </c>
      <c r="K12822" s="2" t="str">
        <f>VLOOKUP($C12822,Clients!$B:$F,K$6,0)</f>
        <v>Dynava</v>
      </c>
      <c r="L12822" s="2" t="str">
        <f>VLOOKUP($C12822,Clients!$B:$F,L$6,0)</f>
        <v>Foreign</v>
      </c>
      <c r="M12822" s="2" t="str">
        <f>VLOOKUP($C12822,Clients!$B:$F,M$6,0)</f>
        <v>KN</v>
      </c>
      <c r="N12822" s="2" t="str">
        <f>VLOOKUP($C12822,Clients!$B:$F,N$6,0)</f>
        <v>Saint Kitts and Nevis</v>
      </c>
    </row>
    <row r="12823" spans="2:14" x14ac:dyDescent="0.2">
      <c r="B12823" s="8">
        <v>0</v>
      </c>
      <c r="C12823" s="2" t="s">
        <v>19538</v>
      </c>
      <c r="D12823" s="2" t="s">
        <v>16</v>
      </c>
      <c r="E12823" s="8">
        <v>110</v>
      </c>
      <c r="F12823" s="2" t="s">
        <v>19561</v>
      </c>
      <c r="G12823" s="2" t="s">
        <v>19562</v>
      </c>
      <c r="H12823" s="9">
        <v>42837</v>
      </c>
      <c r="I12823" s="2">
        <v>2017</v>
      </c>
      <c r="J12823" s="2">
        <v>4</v>
      </c>
      <c r="K12823" s="2" t="str">
        <f>VLOOKUP($C12823,Clients!$B:$F,K$6,0)</f>
        <v>Dynava</v>
      </c>
      <c r="L12823" s="2" t="str">
        <f>VLOOKUP($C12823,Clients!$B:$F,L$6,0)</f>
        <v>Foreign</v>
      </c>
      <c r="M12823" s="2" t="str">
        <f>VLOOKUP($C12823,Clients!$B:$F,M$6,0)</f>
        <v>KN</v>
      </c>
      <c r="N12823" s="2" t="str">
        <f>VLOOKUP($C12823,Clients!$B:$F,N$6,0)</f>
        <v>Saint Kitts and Nevis</v>
      </c>
    </row>
    <row r="12824" spans="2:14" x14ac:dyDescent="0.2">
      <c r="B12824" s="8">
        <v>32789.4</v>
      </c>
      <c r="C12824" s="2" t="s">
        <v>19538</v>
      </c>
      <c r="D12824" s="2" t="s">
        <v>16</v>
      </c>
      <c r="E12824" s="8">
        <v>86</v>
      </c>
      <c r="F12824" s="2" t="s">
        <v>19552</v>
      </c>
      <c r="G12824" s="2" t="s">
        <v>19563</v>
      </c>
      <c r="H12824" s="9">
        <v>42838</v>
      </c>
      <c r="I12824" s="2">
        <v>2017</v>
      </c>
      <c r="J12824" s="2">
        <v>4</v>
      </c>
      <c r="K12824" s="2" t="str">
        <f>VLOOKUP($C12824,Clients!$B:$F,K$6,0)</f>
        <v>Dynava</v>
      </c>
      <c r="L12824" s="2" t="str">
        <f>VLOOKUP($C12824,Clients!$B:$F,L$6,0)</f>
        <v>Foreign</v>
      </c>
      <c r="M12824" s="2" t="str">
        <f>VLOOKUP($C12824,Clients!$B:$F,M$6,0)</f>
        <v>KN</v>
      </c>
      <c r="N12824" s="2" t="str">
        <f>VLOOKUP($C12824,Clients!$B:$F,N$6,0)</f>
        <v>Saint Kitts and Nevis</v>
      </c>
    </row>
    <row r="12825" spans="2:14" x14ac:dyDescent="0.2">
      <c r="B12825" s="8">
        <v>-11970</v>
      </c>
      <c r="C12825" s="2" t="s">
        <v>19538</v>
      </c>
      <c r="D12825" s="2" t="s">
        <v>16</v>
      </c>
      <c r="E12825" s="8">
        <v>0</v>
      </c>
      <c r="F12825" s="2" t="s">
        <v>19564</v>
      </c>
      <c r="G12825" s="2" t="s">
        <v>19565</v>
      </c>
      <c r="H12825" s="9">
        <v>42858</v>
      </c>
      <c r="I12825" s="2">
        <v>2017</v>
      </c>
      <c r="J12825" s="2">
        <v>5</v>
      </c>
      <c r="K12825" s="2" t="str">
        <f>VLOOKUP($C12825,Clients!$B:$F,K$6,0)</f>
        <v>Dynava</v>
      </c>
      <c r="L12825" s="2" t="str">
        <f>VLOOKUP($C12825,Clients!$B:$F,L$6,0)</f>
        <v>Foreign</v>
      </c>
      <c r="M12825" s="2" t="str">
        <f>VLOOKUP($C12825,Clients!$B:$F,M$6,0)</f>
        <v>KN</v>
      </c>
      <c r="N12825" s="2" t="str">
        <f>VLOOKUP($C12825,Clients!$B:$F,N$6,0)</f>
        <v>Saint Kitts and Nevis</v>
      </c>
    </row>
    <row r="12826" spans="2:14" x14ac:dyDescent="0.2">
      <c r="B12826" s="8">
        <v>-33810</v>
      </c>
      <c r="C12826" s="2" t="s">
        <v>19538</v>
      </c>
      <c r="D12826" s="2" t="s">
        <v>16</v>
      </c>
      <c r="E12826" s="8">
        <v>-110</v>
      </c>
      <c r="F12826" s="2" t="s">
        <v>19566</v>
      </c>
      <c r="G12826" s="2" t="s">
        <v>19567</v>
      </c>
      <c r="H12826" s="9">
        <v>42886</v>
      </c>
      <c r="I12826" s="2">
        <v>2017</v>
      </c>
      <c r="J12826" s="2">
        <v>5</v>
      </c>
      <c r="K12826" s="2" t="str">
        <f>VLOOKUP($C12826,Clients!$B:$F,K$6,0)</f>
        <v>Dynava</v>
      </c>
      <c r="L12826" s="2" t="str">
        <f>VLOOKUP($C12826,Clients!$B:$F,L$6,0)</f>
        <v>Foreign</v>
      </c>
      <c r="M12826" s="2" t="str">
        <f>VLOOKUP($C12826,Clients!$B:$F,M$6,0)</f>
        <v>KN</v>
      </c>
      <c r="N12826" s="2" t="str">
        <f>VLOOKUP($C12826,Clients!$B:$F,N$6,0)</f>
        <v>Saint Kitts and Nevis</v>
      </c>
    </row>
    <row r="12827" spans="2:14" x14ac:dyDescent="0.2">
      <c r="B12827" s="8">
        <v>33810</v>
      </c>
      <c r="C12827" s="2" t="s">
        <v>19538</v>
      </c>
      <c r="D12827" s="2" t="s">
        <v>16</v>
      </c>
      <c r="E12827" s="8">
        <v>110</v>
      </c>
      <c r="F12827" s="2" t="s">
        <v>19568</v>
      </c>
      <c r="G12827" s="2" t="s">
        <v>19569</v>
      </c>
      <c r="H12827" s="9">
        <v>42886</v>
      </c>
      <c r="I12827" s="2">
        <v>2017</v>
      </c>
      <c r="J12827" s="2">
        <v>5</v>
      </c>
      <c r="K12827" s="2" t="str">
        <f>VLOOKUP($C12827,Clients!$B:$F,K$6,0)</f>
        <v>Dynava</v>
      </c>
      <c r="L12827" s="2" t="str">
        <f>VLOOKUP($C12827,Clients!$B:$F,L$6,0)</f>
        <v>Foreign</v>
      </c>
      <c r="M12827" s="2" t="str">
        <f>VLOOKUP($C12827,Clients!$B:$F,M$6,0)</f>
        <v>KN</v>
      </c>
      <c r="N12827" s="2" t="str">
        <f>VLOOKUP($C12827,Clients!$B:$F,N$6,0)</f>
        <v>Saint Kitts and Nevis</v>
      </c>
    </row>
    <row r="12828" spans="2:14" x14ac:dyDescent="0.2">
      <c r="B12828" s="8">
        <v>95589.06</v>
      </c>
      <c r="C12828" s="2" t="s">
        <v>19538</v>
      </c>
      <c r="D12828" s="2" t="s">
        <v>16</v>
      </c>
      <c r="E12828" s="8">
        <v>321</v>
      </c>
      <c r="F12828" s="2" t="s">
        <v>19559</v>
      </c>
      <c r="G12828" s="2" t="s">
        <v>19570</v>
      </c>
      <c r="H12828" s="9">
        <v>42887</v>
      </c>
      <c r="I12828" s="2">
        <v>2017</v>
      </c>
      <c r="J12828" s="2">
        <v>6</v>
      </c>
      <c r="K12828" s="2" t="str">
        <f>VLOOKUP($C12828,Clients!$B:$F,K$6,0)</f>
        <v>Dynava</v>
      </c>
      <c r="L12828" s="2" t="str">
        <f>VLOOKUP($C12828,Clients!$B:$F,L$6,0)</f>
        <v>Foreign</v>
      </c>
      <c r="M12828" s="2" t="str">
        <f>VLOOKUP($C12828,Clients!$B:$F,M$6,0)</f>
        <v>KN</v>
      </c>
      <c r="N12828" s="2" t="str">
        <f>VLOOKUP($C12828,Clients!$B:$F,N$6,0)</f>
        <v>Saint Kitts and Nevis</v>
      </c>
    </row>
    <row r="12829" spans="2:14" x14ac:dyDescent="0.2">
      <c r="B12829" s="8">
        <v>0</v>
      </c>
      <c r="C12829" s="2" t="s">
        <v>19538</v>
      </c>
      <c r="D12829" s="2" t="s">
        <v>46</v>
      </c>
      <c r="E12829" s="8">
        <v>50</v>
      </c>
      <c r="F12829" s="2" t="s">
        <v>19571</v>
      </c>
      <c r="G12829" s="2" t="s">
        <v>19572</v>
      </c>
      <c r="H12829" s="9">
        <v>42922</v>
      </c>
      <c r="I12829" s="2">
        <v>2017</v>
      </c>
      <c r="J12829" s="2">
        <v>7</v>
      </c>
      <c r="K12829" s="2" t="str">
        <f>VLOOKUP($C12829,Clients!$B:$F,K$6,0)</f>
        <v>Dynava</v>
      </c>
      <c r="L12829" s="2" t="str">
        <f>VLOOKUP($C12829,Clients!$B:$F,L$6,0)</f>
        <v>Foreign</v>
      </c>
      <c r="M12829" s="2" t="str">
        <f>VLOOKUP($C12829,Clients!$B:$F,M$6,0)</f>
        <v>KN</v>
      </c>
      <c r="N12829" s="2" t="str">
        <f>VLOOKUP($C12829,Clients!$B:$F,N$6,0)</f>
        <v>Saint Kitts and Nevis</v>
      </c>
    </row>
    <row r="12830" spans="2:14" x14ac:dyDescent="0.2">
      <c r="B12830" s="8">
        <v>16737</v>
      </c>
      <c r="C12830" s="2" t="s">
        <v>19538</v>
      </c>
      <c r="D12830" s="2" t="s">
        <v>16</v>
      </c>
      <c r="E12830" s="8">
        <v>48</v>
      </c>
      <c r="F12830" s="2" t="s">
        <v>19559</v>
      </c>
      <c r="G12830" s="2" t="s">
        <v>19573</v>
      </c>
      <c r="H12830" s="9">
        <v>42926</v>
      </c>
      <c r="I12830" s="2">
        <v>2017</v>
      </c>
      <c r="J12830" s="2">
        <v>7</v>
      </c>
      <c r="K12830" s="2" t="str">
        <f>VLOOKUP($C12830,Clients!$B:$F,K$6,0)</f>
        <v>Dynava</v>
      </c>
      <c r="L12830" s="2" t="str">
        <f>VLOOKUP($C12830,Clients!$B:$F,L$6,0)</f>
        <v>Foreign</v>
      </c>
      <c r="M12830" s="2" t="str">
        <f>VLOOKUP($C12830,Clients!$B:$F,M$6,0)</f>
        <v>KN</v>
      </c>
      <c r="N12830" s="2" t="str">
        <f>VLOOKUP($C12830,Clients!$B:$F,N$6,0)</f>
        <v>Saint Kitts and Nevis</v>
      </c>
    </row>
    <row r="12831" spans="2:14" x14ac:dyDescent="0.2">
      <c r="B12831" s="8">
        <v>0</v>
      </c>
      <c r="C12831" s="2" t="s">
        <v>19538</v>
      </c>
      <c r="D12831" s="2" t="s">
        <v>16</v>
      </c>
      <c r="E12831" s="8">
        <v>5</v>
      </c>
      <c r="F12831" s="2" t="s">
        <v>19574</v>
      </c>
      <c r="G12831" s="2" t="s">
        <v>19575</v>
      </c>
      <c r="H12831" s="9">
        <v>42926</v>
      </c>
      <c r="I12831" s="2">
        <v>2017</v>
      </c>
      <c r="J12831" s="2">
        <v>7</v>
      </c>
      <c r="K12831" s="2" t="str">
        <f>VLOOKUP($C12831,Clients!$B:$F,K$6,0)</f>
        <v>Dynava</v>
      </c>
      <c r="L12831" s="2" t="str">
        <f>VLOOKUP($C12831,Clients!$B:$F,L$6,0)</f>
        <v>Foreign</v>
      </c>
      <c r="M12831" s="2" t="str">
        <f>VLOOKUP($C12831,Clients!$B:$F,M$6,0)</f>
        <v>KN</v>
      </c>
      <c r="N12831" s="2" t="str">
        <f>VLOOKUP($C12831,Clients!$B:$F,N$6,0)</f>
        <v>Saint Kitts and Nevis</v>
      </c>
    </row>
    <row r="12832" spans="2:14" x14ac:dyDescent="0.2">
      <c r="B12832" s="8">
        <v>68014.8</v>
      </c>
      <c r="C12832" s="2" t="s">
        <v>19538</v>
      </c>
      <c r="D12832" s="2" t="s">
        <v>16</v>
      </c>
      <c r="E12832" s="8">
        <v>184</v>
      </c>
      <c r="F12832" s="2" t="s">
        <v>19576</v>
      </c>
      <c r="G12832" s="2" t="s">
        <v>19577</v>
      </c>
      <c r="H12832" s="9">
        <v>43165</v>
      </c>
      <c r="I12832" s="2">
        <v>2018</v>
      </c>
      <c r="J12832" s="2">
        <v>3</v>
      </c>
      <c r="K12832" s="2" t="str">
        <f>VLOOKUP($C12832,Clients!$B:$F,K$6,0)</f>
        <v>Dynava</v>
      </c>
      <c r="L12832" s="2" t="str">
        <f>VLOOKUP($C12832,Clients!$B:$F,L$6,0)</f>
        <v>Foreign</v>
      </c>
      <c r="M12832" s="2" t="str">
        <f>VLOOKUP($C12832,Clients!$B:$F,M$6,0)</f>
        <v>KN</v>
      </c>
      <c r="N12832" s="2" t="str">
        <f>VLOOKUP($C12832,Clients!$B:$F,N$6,0)</f>
        <v>Saint Kitts and Nevis</v>
      </c>
    </row>
    <row r="12833" spans="2:14" x14ac:dyDescent="0.2">
      <c r="B12833" s="8">
        <v>-2772</v>
      </c>
      <c r="C12833" s="2" t="s">
        <v>19538</v>
      </c>
      <c r="D12833" s="2" t="s">
        <v>16</v>
      </c>
      <c r="E12833" s="8">
        <v>0</v>
      </c>
      <c r="F12833" s="2" t="s">
        <v>19578</v>
      </c>
      <c r="G12833" s="2" t="s">
        <v>19579</v>
      </c>
      <c r="H12833" s="9">
        <v>43166</v>
      </c>
      <c r="I12833" s="2">
        <v>2018</v>
      </c>
      <c r="J12833" s="2">
        <v>3</v>
      </c>
      <c r="K12833" s="2" t="str">
        <f>VLOOKUP($C12833,Clients!$B:$F,K$6,0)</f>
        <v>Dynava</v>
      </c>
      <c r="L12833" s="2" t="str">
        <f>VLOOKUP($C12833,Clients!$B:$F,L$6,0)</f>
        <v>Foreign</v>
      </c>
      <c r="M12833" s="2" t="str">
        <f>VLOOKUP($C12833,Clients!$B:$F,M$6,0)</f>
        <v>KN</v>
      </c>
      <c r="N12833" s="2" t="str">
        <f>VLOOKUP($C12833,Clients!$B:$F,N$6,0)</f>
        <v>Saint Kitts and Nevis</v>
      </c>
    </row>
    <row r="12834" spans="2:14" x14ac:dyDescent="0.2">
      <c r="B12834" s="8">
        <v>49148.4</v>
      </c>
      <c r="C12834" s="2" t="s">
        <v>19538</v>
      </c>
      <c r="D12834" s="2" t="s">
        <v>16</v>
      </c>
      <c r="E12834" s="8">
        <v>150</v>
      </c>
      <c r="F12834" s="2" t="s">
        <v>19580</v>
      </c>
      <c r="G12834" s="2" t="s">
        <v>19581</v>
      </c>
      <c r="H12834" s="9">
        <v>43167</v>
      </c>
      <c r="I12834" s="2">
        <v>2018</v>
      </c>
      <c r="J12834" s="2">
        <v>3</v>
      </c>
      <c r="K12834" s="2" t="str">
        <f>VLOOKUP($C12834,Clients!$B:$F,K$6,0)</f>
        <v>Dynava</v>
      </c>
      <c r="L12834" s="2" t="str">
        <f>VLOOKUP($C12834,Clients!$B:$F,L$6,0)</f>
        <v>Foreign</v>
      </c>
      <c r="M12834" s="2" t="str">
        <f>VLOOKUP($C12834,Clients!$B:$F,M$6,0)</f>
        <v>KN</v>
      </c>
      <c r="N12834" s="2" t="str">
        <f>VLOOKUP($C12834,Clients!$B:$F,N$6,0)</f>
        <v>Saint Kitts and Nevis</v>
      </c>
    </row>
    <row r="12835" spans="2:14" x14ac:dyDescent="0.2">
      <c r="B12835" s="8">
        <v>76255.199999999997</v>
      </c>
      <c r="C12835" s="2" t="s">
        <v>19538</v>
      </c>
      <c r="D12835" s="2" t="s">
        <v>16</v>
      </c>
      <c r="E12835" s="8">
        <v>206</v>
      </c>
      <c r="F12835" s="2" t="s">
        <v>19576</v>
      </c>
      <c r="G12835" s="2" t="s">
        <v>19582</v>
      </c>
      <c r="H12835" s="9">
        <v>43185</v>
      </c>
      <c r="I12835" s="2">
        <v>2018</v>
      </c>
      <c r="J12835" s="2">
        <v>3</v>
      </c>
      <c r="K12835" s="2" t="str">
        <f>VLOOKUP($C12835,Clients!$B:$F,K$6,0)</f>
        <v>Dynava</v>
      </c>
      <c r="L12835" s="2" t="str">
        <f>VLOOKUP($C12835,Clients!$B:$F,L$6,0)</f>
        <v>Foreign</v>
      </c>
      <c r="M12835" s="2" t="str">
        <f>VLOOKUP($C12835,Clients!$B:$F,M$6,0)</f>
        <v>KN</v>
      </c>
      <c r="N12835" s="2" t="str">
        <f>VLOOKUP($C12835,Clients!$B:$F,N$6,0)</f>
        <v>Saint Kitts and Nevis</v>
      </c>
    </row>
    <row r="12836" spans="2:14" x14ac:dyDescent="0.2">
      <c r="B12836" s="8">
        <v>79218.3</v>
      </c>
      <c r="C12836" s="2" t="s">
        <v>19538</v>
      </c>
      <c r="D12836" s="2" t="s">
        <v>16</v>
      </c>
      <c r="E12836" s="8">
        <v>249</v>
      </c>
      <c r="F12836" s="2" t="s">
        <v>19576</v>
      </c>
      <c r="G12836" s="2" t="s">
        <v>19583</v>
      </c>
      <c r="H12836" s="9">
        <v>43185</v>
      </c>
      <c r="I12836" s="2">
        <v>2018</v>
      </c>
      <c r="J12836" s="2">
        <v>3</v>
      </c>
      <c r="K12836" s="2" t="str">
        <f>VLOOKUP($C12836,Clients!$B:$F,K$6,0)</f>
        <v>Dynava</v>
      </c>
      <c r="L12836" s="2" t="str">
        <f>VLOOKUP($C12836,Clients!$B:$F,L$6,0)</f>
        <v>Foreign</v>
      </c>
      <c r="M12836" s="2" t="str">
        <f>VLOOKUP($C12836,Clients!$B:$F,M$6,0)</f>
        <v>KN</v>
      </c>
      <c r="N12836" s="2" t="str">
        <f>VLOOKUP($C12836,Clients!$B:$F,N$6,0)</f>
        <v>Saint Kitts and Nevis</v>
      </c>
    </row>
    <row r="12837" spans="2:14" x14ac:dyDescent="0.2">
      <c r="B12837" s="8">
        <v>1680</v>
      </c>
      <c r="C12837" s="2" t="s">
        <v>19538</v>
      </c>
      <c r="D12837" s="2" t="s">
        <v>16</v>
      </c>
      <c r="E12837" s="8">
        <v>200</v>
      </c>
      <c r="F12837" s="2" t="s">
        <v>19584</v>
      </c>
      <c r="G12837" s="2" t="s">
        <v>19585</v>
      </c>
      <c r="H12837" s="9">
        <v>43185</v>
      </c>
      <c r="I12837" s="2">
        <v>2018</v>
      </c>
      <c r="J12837" s="2">
        <v>3</v>
      </c>
      <c r="K12837" s="2" t="str">
        <f>VLOOKUP($C12837,Clients!$B:$F,K$6,0)</f>
        <v>Dynava</v>
      </c>
      <c r="L12837" s="2" t="str">
        <f>VLOOKUP($C12837,Clients!$B:$F,L$6,0)</f>
        <v>Foreign</v>
      </c>
      <c r="M12837" s="2" t="str">
        <f>VLOOKUP($C12837,Clients!$B:$F,M$6,0)</f>
        <v>KN</v>
      </c>
      <c r="N12837" s="2" t="str">
        <f>VLOOKUP($C12837,Clients!$B:$F,N$6,0)</f>
        <v>Saint Kitts and Nevis</v>
      </c>
    </row>
    <row r="12838" spans="2:14" x14ac:dyDescent="0.2">
      <c r="B12838" s="8">
        <v>201.60000000000002</v>
      </c>
      <c r="C12838" s="2" t="s">
        <v>19538</v>
      </c>
      <c r="D12838" s="2" t="s">
        <v>16</v>
      </c>
      <c r="E12838" s="8">
        <v>1</v>
      </c>
      <c r="F12838" s="2" t="s">
        <v>19584</v>
      </c>
      <c r="G12838" s="2" t="s">
        <v>19586</v>
      </c>
      <c r="H12838" s="9">
        <v>43185</v>
      </c>
      <c r="I12838" s="2">
        <v>2018</v>
      </c>
      <c r="J12838" s="2">
        <v>3</v>
      </c>
      <c r="K12838" s="2" t="str">
        <f>VLOOKUP($C12838,Clients!$B:$F,K$6,0)</f>
        <v>Dynava</v>
      </c>
      <c r="L12838" s="2" t="str">
        <f>VLOOKUP($C12838,Clients!$B:$F,L$6,0)</f>
        <v>Foreign</v>
      </c>
      <c r="M12838" s="2" t="str">
        <f>VLOOKUP($C12838,Clients!$B:$F,M$6,0)</f>
        <v>KN</v>
      </c>
      <c r="N12838" s="2" t="str">
        <f>VLOOKUP($C12838,Clients!$B:$F,N$6,0)</f>
        <v>Saint Kitts and Nevis</v>
      </c>
    </row>
    <row r="12839" spans="2:14" x14ac:dyDescent="0.2">
      <c r="B12839" s="8">
        <v>72565.5</v>
      </c>
      <c r="C12839" s="2" t="s">
        <v>19538</v>
      </c>
      <c r="D12839" s="2" t="s">
        <v>16</v>
      </c>
      <c r="E12839" s="8">
        <v>245</v>
      </c>
      <c r="F12839" s="2" t="s">
        <v>19576</v>
      </c>
      <c r="G12839" s="2" t="s">
        <v>19587</v>
      </c>
      <c r="H12839" s="9">
        <v>43186</v>
      </c>
      <c r="I12839" s="2">
        <v>2018</v>
      </c>
      <c r="J12839" s="2">
        <v>3</v>
      </c>
      <c r="K12839" s="2" t="str">
        <f>VLOOKUP($C12839,Clients!$B:$F,K$6,0)</f>
        <v>Dynava</v>
      </c>
      <c r="L12839" s="2" t="str">
        <f>VLOOKUP($C12839,Clients!$B:$F,L$6,0)</f>
        <v>Foreign</v>
      </c>
      <c r="M12839" s="2" t="str">
        <f>VLOOKUP($C12839,Clients!$B:$F,M$6,0)</f>
        <v>KN</v>
      </c>
      <c r="N12839" s="2" t="str">
        <f>VLOOKUP($C12839,Clients!$B:$F,N$6,0)</f>
        <v>Saint Kitts and Nevis</v>
      </c>
    </row>
    <row r="12840" spans="2:14" x14ac:dyDescent="0.2">
      <c r="B12840" s="8">
        <v>76645.8</v>
      </c>
      <c r="C12840" s="2" t="s">
        <v>19538</v>
      </c>
      <c r="D12840" s="2" t="s">
        <v>16</v>
      </c>
      <c r="E12840" s="8">
        <v>168</v>
      </c>
      <c r="F12840" s="2" t="s">
        <v>19576</v>
      </c>
      <c r="G12840" s="2" t="s">
        <v>19588</v>
      </c>
      <c r="H12840" s="9">
        <v>43187</v>
      </c>
      <c r="I12840" s="2">
        <v>2018</v>
      </c>
      <c r="J12840" s="2">
        <v>3</v>
      </c>
      <c r="K12840" s="2" t="str">
        <f>VLOOKUP($C12840,Clients!$B:$F,K$6,0)</f>
        <v>Dynava</v>
      </c>
      <c r="L12840" s="2" t="str">
        <f>VLOOKUP($C12840,Clients!$B:$F,L$6,0)</f>
        <v>Foreign</v>
      </c>
      <c r="M12840" s="2" t="str">
        <f>VLOOKUP($C12840,Clients!$B:$F,M$6,0)</f>
        <v>KN</v>
      </c>
      <c r="N12840" s="2" t="str">
        <f>VLOOKUP($C12840,Clients!$B:$F,N$6,0)</f>
        <v>Saint Kitts and Nevis</v>
      </c>
    </row>
    <row r="12841" spans="2:14" x14ac:dyDescent="0.2">
      <c r="B12841" s="8">
        <v>70868.7</v>
      </c>
      <c r="C12841" s="2" t="s">
        <v>19538</v>
      </c>
      <c r="D12841" s="2" t="s">
        <v>16</v>
      </c>
      <c r="E12841" s="8">
        <v>177</v>
      </c>
      <c r="F12841" s="2" t="s">
        <v>19576</v>
      </c>
      <c r="G12841" s="2" t="s">
        <v>19589</v>
      </c>
      <c r="H12841" s="9">
        <v>43187</v>
      </c>
      <c r="I12841" s="2">
        <v>2018</v>
      </c>
      <c r="J12841" s="2">
        <v>3</v>
      </c>
      <c r="K12841" s="2" t="str">
        <f>VLOOKUP($C12841,Clients!$B:$F,K$6,0)</f>
        <v>Dynava</v>
      </c>
      <c r="L12841" s="2" t="str">
        <f>VLOOKUP($C12841,Clients!$B:$F,L$6,0)</f>
        <v>Foreign</v>
      </c>
      <c r="M12841" s="2" t="str">
        <f>VLOOKUP($C12841,Clients!$B:$F,M$6,0)</f>
        <v>KN</v>
      </c>
      <c r="N12841" s="2" t="str">
        <f>VLOOKUP($C12841,Clients!$B:$F,N$6,0)</f>
        <v>Saint Kitts and Nevis</v>
      </c>
    </row>
    <row r="12842" spans="2:14" x14ac:dyDescent="0.2">
      <c r="B12842" s="8">
        <v>78409.8</v>
      </c>
      <c r="C12842" s="2" t="s">
        <v>19538</v>
      </c>
      <c r="D12842" s="2" t="s">
        <v>16</v>
      </c>
      <c r="E12842" s="8">
        <v>294</v>
      </c>
      <c r="F12842" s="2" t="s">
        <v>19576</v>
      </c>
      <c r="G12842" s="2" t="s">
        <v>19590</v>
      </c>
      <c r="H12842" s="9">
        <v>43188</v>
      </c>
      <c r="I12842" s="2">
        <v>2018</v>
      </c>
      <c r="J12842" s="2">
        <v>3</v>
      </c>
      <c r="K12842" s="2" t="str">
        <f>VLOOKUP($C12842,Clients!$B:$F,K$6,0)</f>
        <v>Dynava</v>
      </c>
      <c r="L12842" s="2" t="str">
        <f>VLOOKUP($C12842,Clients!$B:$F,L$6,0)</f>
        <v>Foreign</v>
      </c>
      <c r="M12842" s="2" t="str">
        <f>VLOOKUP($C12842,Clients!$B:$F,M$6,0)</f>
        <v>KN</v>
      </c>
      <c r="N12842" s="2" t="str">
        <f>VLOOKUP($C12842,Clients!$B:$F,N$6,0)</f>
        <v>Saint Kitts and Nevis</v>
      </c>
    </row>
    <row r="12843" spans="2:14" x14ac:dyDescent="0.2">
      <c r="B12843" s="8">
        <v>62983.200000000004</v>
      </c>
      <c r="C12843" s="2" t="s">
        <v>19538</v>
      </c>
      <c r="D12843" s="2" t="s">
        <v>16</v>
      </c>
      <c r="E12843" s="8">
        <v>217</v>
      </c>
      <c r="F12843" s="2" t="s">
        <v>19576</v>
      </c>
      <c r="G12843" s="2" t="s">
        <v>19591</v>
      </c>
      <c r="H12843" s="9">
        <v>43188</v>
      </c>
      <c r="I12843" s="2">
        <v>2018</v>
      </c>
      <c r="J12843" s="2">
        <v>3</v>
      </c>
      <c r="K12843" s="2" t="str">
        <f>VLOOKUP($C12843,Clients!$B:$F,K$6,0)</f>
        <v>Dynava</v>
      </c>
      <c r="L12843" s="2" t="str">
        <f>VLOOKUP($C12843,Clients!$B:$F,L$6,0)</f>
        <v>Foreign</v>
      </c>
      <c r="M12843" s="2" t="str">
        <f>VLOOKUP($C12843,Clients!$B:$F,M$6,0)</f>
        <v>KN</v>
      </c>
      <c r="N12843" s="2" t="str">
        <f>VLOOKUP($C12843,Clients!$B:$F,N$6,0)</f>
        <v>Saint Kitts and Nevis</v>
      </c>
    </row>
    <row r="12844" spans="2:14" x14ac:dyDescent="0.2">
      <c r="B12844" s="8">
        <v>51004.800000000003</v>
      </c>
      <c r="C12844" s="2" t="s">
        <v>19538</v>
      </c>
      <c r="D12844" s="2" t="s">
        <v>16</v>
      </c>
      <c r="E12844" s="8">
        <v>176</v>
      </c>
      <c r="F12844" s="2" t="s">
        <v>19576</v>
      </c>
      <c r="G12844" s="2" t="s">
        <v>19592</v>
      </c>
      <c r="H12844" s="9">
        <v>43190</v>
      </c>
      <c r="I12844" s="2">
        <v>2018</v>
      </c>
      <c r="J12844" s="2">
        <v>3</v>
      </c>
      <c r="K12844" s="2" t="str">
        <f>VLOOKUP($C12844,Clients!$B:$F,K$6,0)</f>
        <v>Dynava</v>
      </c>
      <c r="L12844" s="2" t="str">
        <f>VLOOKUP($C12844,Clients!$B:$F,L$6,0)</f>
        <v>Foreign</v>
      </c>
      <c r="M12844" s="2" t="str">
        <f>VLOOKUP($C12844,Clients!$B:$F,M$6,0)</f>
        <v>KN</v>
      </c>
      <c r="N12844" s="2" t="str">
        <f>VLOOKUP($C12844,Clients!$B:$F,N$6,0)</f>
        <v>Saint Kitts and Nevis</v>
      </c>
    </row>
    <row r="12845" spans="2:14" x14ac:dyDescent="0.2">
      <c r="B12845" s="8">
        <v>50715</v>
      </c>
      <c r="C12845" s="2" t="s">
        <v>19538</v>
      </c>
      <c r="D12845" s="2" t="s">
        <v>16</v>
      </c>
      <c r="E12845" s="8">
        <v>175</v>
      </c>
      <c r="F12845" s="2" t="s">
        <v>19576</v>
      </c>
      <c r="G12845" s="2" t="s">
        <v>19593</v>
      </c>
      <c r="H12845" s="9">
        <v>43190</v>
      </c>
      <c r="I12845" s="2">
        <v>2018</v>
      </c>
      <c r="J12845" s="2">
        <v>3</v>
      </c>
      <c r="K12845" s="2" t="str">
        <f>VLOOKUP($C12845,Clients!$B:$F,K$6,0)</f>
        <v>Dynava</v>
      </c>
      <c r="L12845" s="2" t="str">
        <f>VLOOKUP($C12845,Clients!$B:$F,L$6,0)</f>
        <v>Foreign</v>
      </c>
      <c r="M12845" s="2" t="str">
        <f>VLOOKUP($C12845,Clients!$B:$F,M$6,0)</f>
        <v>KN</v>
      </c>
      <c r="N12845" s="2" t="str">
        <f>VLOOKUP($C12845,Clients!$B:$F,N$6,0)</f>
        <v>Saint Kitts and Nevis</v>
      </c>
    </row>
    <row r="12846" spans="2:14" x14ac:dyDescent="0.2">
      <c r="B12846" s="8">
        <v>74424</v>
      </c>
      <c r="C12846" s="2" t="s">
        <v>19538</v>
      </c>
      <c r="D12846" s="2" t="s">
        <v>16</v>
      </c>
      <c r="E12846" s="8">
        <v>200</v>
      </c>
      <c r="F12846" s="2" t="s">
        <v>19576</v>
      </c>
      <c r="G12846" s="2" t="s">
        <v>19594</v>
      </c>
      <c r="H12846" s="9">
        <v>43190</v>
      </c>
      <c r="I12846" s="2">
        <v>2018</v>
      </c>
      <c r="J12846" s="2">
        <v>3</v>
      </c>
      <c r="K12846" s="2" t="str">
        <f>VLOOKUP($C12846,Clients!$B:$F,K$6,0)</f>
        <v>Dynava</v>
      </c>
      <c r="L12846" s="2" t="str">
        <f>VLOOKUP($C12846,Clients!$B:$F,L$6,0)</f>
        <v>Foreign</v>
      </c>
      <c r="M12846" s="2" t="str">
        <f>VLOOKUP($C12846,Clients!$B:$F,M$6,0)</f>
        <v>KN</v>
      </c>
      <c r="N12846" s="2" t="str">
        <f>VLOOKUP($C12846,Clients!$B:$F,N$6,0)</f>
        <v>Saint Kitts and Nevis</v>
      </c>
    </row>
    <row r="12847" spans="2:14" x14ac:dyDescent="0.2">
      <c r="B12847" s="8">
        <v>66822</v>
      </c>
      <c r="C12847" s="2" t="s">
        <v>19538</v>
      </c>
      <c r="D12847" s="2" t="s">
        <v>16</v>
      </c>
      <c r="E12847" s="8">
        <v>206</v>
      </c>
      <c r="F12847" s="2" t="s">
        <v>19576</v>
      </c>
      <c r="G12847" s="2" t="s">
        <v>19595</v>
      </c>
      <c r="H12847" s="9">
        <v>43190</v>
      </c>
      <c r="I12847" s="2">
        <v>2018</v>
      </c>
      <c r="J12847" s="2">
        <v>3</v>
      </c>
      <c r="K12847" s="2" t="str">
        <f>VLOOKUP($C12847,Clients!$B:$F,K$6,0)</f>
        <v>Dynava</v>
      </c>
      <c r="L12847" s="2" t="str">
        <f>VLOOKUP($C12847,Clients!$B:$F,L$6,0)</f>
        <v>Foreign</v>
      </c>
      <c r="M12847" s="2" t="str">
        <f>VLOOKUP($C12847,Clients!$B:$F,M$6,0)</f>
        <v>KN</v>
      </c>
      <c r="N12847" s="2" t="str">
        <f>VLOOKUP($C12847,Clients!$B:$F,N$6,0)</f>
        <v>Saint Kitts and Nevis</v>
      </c>
    </row>
    <row r="12848" spans="2:14" x14ac:dyDescent="0.2">
      <c r="B12848" s="8">
        <v>53033.4</v>
      </c>
      <c r="C12848" s="2" t="s">
        <v>19538</v>
      </c>
      <c r="D12848" s="2" t="s">
        <v>16</v>
      </c>
      <c r="E12848" s="8">
        <v>183</v>
      </c>
      <c r="F12848" s="2" t="s">
        <v>19576</v>
      </c>
      <c r="G12848" s="2" t="s">
        <v>19596</v>
      </c>
      <c r="H12848" s="9">
        <v>43190</v>
      </c>
      <c r="I12848" s="2">
        <v>2018</v>
      </c>
      <c r="J12848" s="2">
        <v>3</v>
      </c>
      <c r="K12848" s="2" t="str">
        <f>VLOOKUP($C12848,Clients!$B:$F,K$6,0)</f>
        <v>Dynava</v>
      </c>
      <c r="L12848" s="2" t="str">
        <f>VLOOKUP($C12848,Clients!$B:$F,L$6,0)</f>
        <v>Foreign</v>
      </c>
      <c r="M12848" s="2" t="str">
        <f>VLOOKUP($C12848,Clients!$B:$F,M$6,0)</f>
        <v>KN</v>
      </c>
      <c r="N12848" s="2" t="str">
        <f>VLOOKUP($C12848,Clients!$B:$F,N$6,0)</f>
        <v>Saint Kitts and Nevis</v>
      </c>
    </row>
    <row r="12849" spans="2:14" x14ac:dyDescent="0.2">
      <c r="B12849" s="8">
        <v>44629.200000000004</v>
      </c>
      <c r="C12849" s="2" t="s">
        <v>19538</v>
      </c>
      <c r="D12849" s="2" t="s">
        <v>16</v>
      </c>
      <c r="E12849" s="8">
        <v>154</v>
      </c>
      <c r="F12849" s="2" t="s">
        <v>19576</v>
      </c>
      <c r="G12849" s="2" t="s">
        <v>19597</v>
      </c>
      <c r="H12849" s="9">
        <v>43190</v>
      </c>
      <c r="I12849" s="2">
        <v>2018</v>
      </c>
      <c r="J12849" s="2">
        <v>3</v>
      </c>
      <c r="K12849" s="2" t="str">
        <f>VLOOKUP($C12849,Clients!$B:$F,K$6,0)</f>
        <v>Dynava</v>
      </c>
      <c r="L12849" s="2" t="str">
        <f>VLOOKUP($C12849,Clients!$B:$F,L$6,0)</f>
        <v>Foreign</v>
      </c>
      <c r="M12849" s="2" t="str">
        <f>VLOOKUP($C12849,Clients!$B:$F,M$6,0)</f>
        <v>KN</v>
      </c>
      <c r="N12849" s="2" t="str">
        <f>VLOOKUP($C12849,Clients!$B:$F,N$6,0)</f>
        <v>Saint Kitts and Nevis</v>
      </c>
    </row>
    <row r="12850" spans="2:14" x14ac:dyDescent="0.2">
      <c r="B12850" s="8">
        <v>0</v>
      </c>
      <c r="C12850" s="2" t="s">
        <v>19538</v>
      </c>
      <c r="D12850" s="2" t="s">
        <v>16</v>
      </c>
      <c r="E12850" s="8">
        <v>152</v>
      </c>
      <c r="F12850" s="2" t="s">
        <v>19598</v>
      </c>
      <c r="G12850" s="2" t="s">
        <v>19599</v>
      </c>
      <c r="H12850" s="9">
        <v>43190</v>
      </c>
      <c r="I12850" s="2">
        <v>2018</v>
      </c>
      <c r="J12850" s="2">
        <v>3</v>
      </c>
      <c r="K12850" s="2" t="str">
        <f>VLOOKUP($C12850,Clients!$B:$F,K$6,0)</f>
        <v>Dynava</v>
      </c>
      <c r="L12850" s="2" t="str">
        <f>VLOOKUP($C12850,Clients!$B:$F,L$6,0)</f>
        <v>Foreign</v>
      </c>
      <c r="M12850" s="2" t="str">
        <f>VLOOKUP($C12850,Clients!$B:$F,M$6,0)</f>
        <v>KN</v>
      </c>
      <c r="N12850" s="2" t="str">
        <f>VLOOKUP($C12850,Clients!$B:$F,N$6,0)</f>
        <v>Saint Kitts and Nevis</v>
      </c>
    </row>
    <row r="12851" spans="2:14" x14ac:dyDescent="0.2">
      <c r="B12851" s="8">
        <v>0</v>
      </c>
      <c r="C12851" s="2" t="s">
        <v>19538</v>
      </c>
      <c r="D12851" s="2" t="s">
        <v>16</v>
      </c>
      <c r="E12851" s="8">
        <v>133</v>
      </c>
      <c r="F12851" s="2" t="s">
        <v>19598</v>
      </c>
      <c r="G12851" s="2" t="s">
        <v>19600</v>
      </c>
      <c r="H12851" s="9">
        <v>43190</v>
      </c>
      <c r="I12851" s="2">
        <v>2018</v>
      </c>
      <c r="J12851" s="2">
        <v>3</v>
      </c>
      <c r="K12851" s="2" t="str">
        <f>VLOOKUP($C12851,Clients!$B:$F,K$6,0)</f>
        <v>Dynava</v>
      </c>
      <c r="L12851" s="2" t="str">
        <f>VLOOKUP($C12851,Clients!$B:$F,L$6,0)</f>
        <v>Foreign</v>
      </c>
      <c r="M12851" s="2" t="str">
        <f>VLOOKUP($C12851,Clients!$B:$F,M$6,0)</f>
        <v>KN</v>
      </c>
      <c r="N12851" s="2" t="str">
        <f>VLOOKUP($C12851,Clients!$B:$F,N$6,0)</f>
        <v>Saint Kitts and Nevis</v>
      </c>
    </row>
    <row r="12852" spans="2:14" x14ac:dyDescent="0.2">
      <c r="B12852" s="8">
        <v>59988.600000000006</v>
      </c>
      <c r="C12852" s="2" t="s">
        <v>19538</v>
      </c>
      <c r="D12852" s="2" t="s">
        <v>16</v>
      </c>
      <c r="E12852" s="8">
        <v>207</v>
      </c>
      <c r="F12852" s="2" t="s">
        <v>19576</v>
      </c>
      <c r="G12852" s="2" t="s">
        <v>19601</v>
      </c>
      <c r="H12852" s="9">
        <v>43190</v>
      </c>
      <c r="I12852" s="2">
        <v>2018</v>
      </c>
      <c r="J12852" s="2">
        <v>3</v>
      </c>
      <c r="K12852" s="2" t="str">
        <f>VLOOKUP($C12852,Clients!$B:$F,K$6,0)</f>
        <v>Dynava</v>
      </c>
      <c r="L12852" s="2" t="str">
        <f>VLOOKUP($C12852,Clients!$B:$F,L$6,0)</f>
        <v>Foreign</v>
      </c>
      <c r="M12852" s="2" t="str">
        <f>VLOOKUP($C12852,Clients!$B:$F,M$6,0)</f>
        <v>KN</v>
      </c>
      <c r="N12852" s="2" t="str">
        <f>VLOOKUP($C12852,Clients!$B:$F,N$6,0)</f>
        <v>Saint Kitts and Nevis</v>
      </c>
    </row>
    <row r="12853" spans="2:14" x14ac:dyDescent="0.2">
      <c r="B12853" s="8">
        <v>67481.400000000009</v>
      </c>
      <c r="C12853" s="2" t="s">
        <v>19538</v>
      </c>
      <c r="D12853" s="2" t="s">
        <v>16</v>
      </c>
      <c r="E12853" s="8">
        <v>187</v>
      </c>
      <c r="F12853" s="2" t="s">
        <v>19576</v>
      </c>
      <c r="G12853" s="2" t="s">
        <v>19602</v>
      </c>
      <c r="H12853" s="9">
        <v>43200</v>
      </c>
      <c r="I12853" s="2">
        <v>2018</v>
      </c>
      <c r="J12853" s="2">
        <v>4</v>
      </c>
      <c r="K12853" s="2" t="str">
        <f>VLOOKUP($C12853,Clients!$B:$F,K$6,0)</f>
        <v>Dynava</v>
      </c>
      <c r="L12853" s="2" t="str">
        <f>VLOOKUP($C12853,Clients!$B:$F,L$6,0)</f>
        <v>Foreign</v>
      </c>
      <c r="M12853" s="2" t="str">
        <f>VLOOKUP($C12853,Clients!$B:$F,M$6,0)</f>
        <v>KN</v>
      </c>
      <c r="N12853" s="2" t="str">
        <f>VLOOKUP($C12853,Clients!$B:$F,N$6,0)</f>
        <v>Saint Kitts and Nevis</v>
      </c>
    </row>
    <row r="12854" spans="2:14" x14ac:dyDescent="0.2">
      <c r="B12854" s="8">
        <v>95615.1</v>
      </c>
      <c r="C12854" s="2" t="s">
        <v>19538</v>
      </c>
      <c r="D12854" s="2" t="s">
        <v>16</v>
      </c>
      <c r="E12854" s="8">
        <v>189</v>
      </c>
      <c r="F12854" s="2" t="s">
        <v>19576</v>
      </c>
      <c r="G12854" s="2" t="s">
        <v>19603</v>
      </c>
      <c r="H12854" s="9">
        <v>43200</v>
      </c>
      <c r="I12854" s="2">
        <v>2018</v>
      </c>
      <c r="J12854" s="2">
        <v>4</v>
      </c>
      <c r="K12854" s="2" t="str">
        <f>VLOOKUP($C12854,Clients!$B:$F,K$6,0)</f>
        <v>Dynava</v>
      </c>
      <c r="L12854" s="2" t="str">
        <f>VLOOKUP($C12854,Clients!$B:$F,L$6,0)</f>
        <v>Foreign</v>
      </c>
      <c r="M12854" s="2" t="str">
        <f>VLOOKUP($C12854,Clients!$B:$F,M$6,0)</f>
        <v>KN</v>
      </c>
      <c r="N12854" s="2" t="str">
        <f>VLOOKUP($C12854,Clients!$B:$F,N$6,0)</f>
        <v>Saint Kitts and Nevis</v>
      </c>
    </row>
    <row r="12855" spans="2:14" x14ac:dyDescent="0.2">
      <c r="B12855" s="8">
        <v>91509.6</v>
      </c>
      <c r="C12855" s="2" t="s">
        <v>19538</v>
      </c>
      <c r="D12855" s="2" t="s">
        <v>16</v>
      </c>
      <c r="E12855" s="8">
        <v>209</v>
      </c>
      <c r="F12855" s="2" t="s">
        <v>19576</v>
      </c>
      <c r="G12855" s="2" t="s">
        <v>19604</v>
      </c>
      <c r="H12855" s="9">
        <v>43200</v>
      </c>
      <c r="I12855" s="2">
        <v>2018</v>
      </c>
      <c r="J12855" s="2">
        <v>4</v>
      </c>
      <c r="K12855" s="2" t="str">
        <f>VLOOKUP($C12855,Clients!$B:$F,K$6,0)</f>
        <v>Dynava</v>
      </c>
      <c r="L12855" s="2" t="str">
        <f>VLOOKUP($C12855,Clients!$B:$F,L$6,0)</f>
        <v>Foreign</v>
      </c>
      <c r="M12855" s="2" t="str">
        <f>VLOOKUP($C12855,Clients!$B:$F,M$6,0)</f>
        <v>KN</v>
      </c>
      <c r="N12855" s="2" t="str">
        <f>VLOOKUP($C12855,Clients!$B:$F,N$6,0)</f>
        <v>Saint Kitts and Nevis</v>
      </c>
    </row>
    <row r="12856" spans="2:14" x14ac:dyDescent="0.2">
      <c r="B12856" s="8">
        <v>82042.8</v>
      </c>
      <c r="C12856" s="2" t="s">
        <v>19538</v>
      </c>
      <c r="D12856" s="2" t="s">
        <v>16</v>
      </c>
      <c r="E12856" s="8">
        <v>194</v>
      </c>
      <c r="F12856" s="2" t="s">
        <v>19576</v>
      </c>
      <c r="G12856" s="2" t="s">
        <v>19605</v>
      </c>
      <c r="H12856" s="9">
        <v>43201</v>
      </c>
      <c r="I12856" s="2">
        <v>2018</v>
      </c>
      <c r="J12856" s="2">
        <v>4</v>
      </c>
      <c r="K12856" s="2" t="str">
        <f>VLOOKUP($C12856,Clients!$B:$F,K$6,0)</f>
        <v>Dynava</v>
      </c>
      <c r="L12856" s="2" t="str">
        <f>VLOOKUP($C12856,Clients!$B:$F,L$6,0)</f>
        <v>Foreign</v>
      </c>
      <c r="M12856" s="2" t="str">
        <f>VLOOKUP($C12856,Clients!$B:$F,M$6,0)</f>
        <v>KN</v>
      </c>
      <c r="N12856" s="2" t="str">
        <f>VLOOKUP($C12856,Clients!$B:$F,N$6,0)</f>
        <v>Saint Kitts and Nevis</v>
      </c>
    </row>
    <row r="12857" spans="2:14" x14ac:dyDescent="0.2">
      <c r="B12857" s="8">
        <v>85545.600000000006</v>
      </c>
      <c r="C12857" s="2" t="s">
        <v>19538</v>
      </c>
      <c r="D12857" s="2" t="s">
        <v>16</v>
      </c>
      <c r="E12857" s="8">
        <v>176</v>
      </c>
      <c r="F12857" s="2" t="s">
        <v>19576</v>
      </c>
      <c r="G12857" s="2" t="s">
        <v>19606</v>
      </c>
      <c r="H12857" s="9">
        <v>43201</v>
      </c>
      <c r="I12857" s="2">
        <v>2018</v>
      </c>
      <c r="J12857" s="2">
        <v>4</v>
      </c>
      <c r="K12857" s="2" t="str">
        <f>VLOOKUP($C12857,Clients!$B:$F,K$6,0)</f>
        <v>Dynava</v>
      </c>
      <c r="L12857" s="2" t="str">
        <f>VLOOKUP($C12857,Clients!$B:$F,L$6,0)</f>
        <v>Foreign</v>
      </c>
      <c r="M12857" s="2" t="str">
        <f>VLOOKUP($C12857,Clients!$B:$F,M$6,0)</f>
        <v>KN</v>
      </c>
      <c r="N12857" s="2" t="str">
        <f>VLOOKUP($C12857,Clients!$B:$F,N$6,0)</f>
        <v>Saint Kitts and Nevis</v>
      </c>
    </row>
    <row r="12858" spans="2:14" x14ac:dyDescent="0.2">
      <c r="B12858" s="8">
        <v>80642.100000000006</v>
      </c>
      <c r="C12858" s="2" t="s">
        <v>19538</v>
      </c>
      <c r="D12858" s="2" t="s">
        <v>16</v>
      </c>
      <c r="E12858" s="8">
        <v>170</v>
      </c>
      <c r="F12858" s="2" t="s">
        <v>19576</v>
      </c>
      <c r="G12858" s="2" t="s">
        <v>19607</v>
      </c>
      <c r="H12858" s="9">
        <v>43202</v>
      </c>
      <c r="I12858" s="2">
        <v>2018</v>
      </c>
      <c r="J12858" s="2">
        <v>4</v>
      </c>
      <c r="K12858" s="2" t="str">
        <f>VLOOKUP($C12858,Clients!$B:$F,K$6,0)</f>
        <v>Dynava</v>
      </c>
      <c r="L12858" s="2" t="str">
        <f>VLOOKUP($C12858,Clients!$B:$F,L$6,0)</f>
        <v>Foreign</v>
      </c>
      <c r="M12858" s="2" t="str">
        <f>VLOOKUP($C12858,Clients!$B:$F,M$6,0)</f>
        <v>KN</v>
      </c>
      <c r="N12858" s="2" t="str">
        <f>VLOOKUP($C12858,Clients!$B:$F,N$6,0)</f>
        <v>Saint Kitts and Nevis</v>
      </c>
    </row>
    <row r="12859" spans="2:14" x14ac:dyDescent="0.2">
      <c r="B12859" s="8">
        <v>73539.900000000009</v>
      </c>
      <c r="C12859" s="2" t="s">
        <v>19538</v>
      </c>
      <c r="D12859" s="2" t="s">
        <v>16</v>
      </c>
      <c r="E12859" s="8">
        <v>221</v>
      </c>
      <c r="F12859" s="2" t="s">
        <v>19576</v>
      </c>
      <c r="G12859" s="2" t="s">
        <v>19608</v>
      </c>
      <c r="H12859" s="9">
        <v>43203</v>
      </c>
      <c r="I12859" s="2">
        <v>2018</v>
      </c>
      <c r="J12859" s="2">
        <v>4</v>
      </c>
      <c r="K12859" s="2" t="str">
        <f>VLOOKUP($C12859,Clients!$B:$F,K$6,0)</f>
        <v>Dynava</v>
      </c>
      <c r="L12859" s="2" t="str">
        <f>VLOOKUP($C12859,Clients!$B:$F,L$6,0)</f>
        <v>Foreign</v>
      </c>
      <c r="M12859" s="2" t="str">
        <f>VLOOKUP($C12859,Clients!$B:$F,M$6,0)</f>
        <v>KN</v>
      </c>
      <c r="N12859" s="2" t="str">
        <f>VLOOKUP($C12859,Clients!$B:$F,N$6,0)</f>
        <v>Saint Kitts and Nevis</v>
      </c>
    </row>
    <row r="12860" spans="2:14" x14ac:dyDescent="0.2">
      <c r="B12860" s="8">
        <v>0</v>
      </c>
      <c r="C12860" s="2" t="s">
        <v>19538</v>
      </c>
      <c r="D12860" s="2" t="s">
        <v>16</v>
      </c>
      <c r="E12860" s="8">
        <v>385</v>
      </c>
      <c r="F12860" s="2" t="s">
        <v>19609</v>
      </c>
      <c r="G12860" s="2" t="s">
        <v>19610</v>
      </c>
      <c r="H12860" s="9">
        <v>43203</v>
      </c>
      <c r="I12860" s="2">
        <v>2018</v>
      </c>
      <c r="J12860" s="2">
        <v>4</v>
      </c>
      <c r="K12860" s="2" t="str">
        <f>VLOOKUP($C12860,Clients!$B:$F,K$6,0)</f>
        <v>Dynava</v>
      </c>
      <c r="L12860" s="2" t="str">
        <f>VLOOKUP($C12860,Clients!$B:$F,L$6,0)</f>
        <v>Foreign</v>
      </c>
      <c r="M12860" s="2" t="str">
        <f>VLOOKUP($C12860,Clients!$B:$F,M$6,0)</f>
        <v>KN</v>
      </c>
      <c r="N12860" s="2" t="str">
        <f>VLOOKUP($C12860,Clients!$B:$F,N$6,0)</f>
        <v>Saint Kitts and Nevis</v>
      </c>
    </row>
    <row r="12861" spans="2:14" x14ac:dyDescent="0.2">
      <c r="B12861" s="8">
        <v>63646.8</v>
      </c>
      <c r="C12861" s="2" t="s">
        <v>19538</v>
      </c>
      <c r="D12861" s="2" t="s">
        <v>16</v>
      </c>
      <c r="E12861" s="8">
        <v>204</v>
      </c>
      <c r="F12861" s="2" t="s">
        <v>19576</v>
      </c>
      <c r="G12861" s="2" t="s">
        <v>19611</v>
      </c>
      <c r="H12861" s="9">
        <v>43206</v>
      </c>
      <c r="I12861" s="2">
        <v>2018</v>
      </c>
      <c r="J12861" s="2">
        <v>4</v>
      </c>
      <c r="K12861" s="2" t="str">
        <f>VLOOKUP($C12861,Clients!$B:$F,K$6,0)</f>
        <v>Dynava</v>
      </c>
      <c r="L12861" s="2" t="str">
        <f>VLOOKUP($C12861,Clients!$B:$F,L$6,0)</f>
        <v>Foreign</v>
      </c>
      <c r="M12861" s="2" t="str">
        <f>VLOOKUP($C12861,Clients!$B:$F,M$6,0)</f>
        <v>KN</v>
      </c>
      <c r="N12861" s="2" t="str">
        <f>VLOOKUP($C12861,Clients!$B:$F,N$6,0)</f>
        <v>Saint Kitts and Nevis</v>
      </c>
    </row>
    <row r="12862" spans="2:14" x14ac:dyDescent="0.2">
      <c r="B12862" s="8">
        <v>73017</v>
      </c>
      <c r="C12862" s="2" t="s">
        <v>19538</v>
      </c>
      <c r="D12862" s="2" t="s">
        <v>16</v>
      </c>
      <c r="E12862" s="8">
        <v>199</v>
      </c>
      <c r="F12862" s="2" t="s">
        <v>19576</v>
      </c>
      <c r="G12862" s="2" t="s">
        <v>19612</v>
      </c>
      <c r="H12862" s="9">
        <v>43206</v>
      </c>
      <c r="I12862" s="2">
        <v>2018</v>
      </c>
      <c r="J12862" s="2">
        <v>4</v>
      </c>
      <c r="K12862" s="2" t="str">
        <f>VLOOKUP($C12862,Clients!$B:$F,K$6,0)</f>
        <v>Dynava</v>
      </c>
      <c r="L12862" s="2" t="str">
        <f>VLOOKUP($C12862,Clients!$B:$F,L$6,0)</f>
        <v>Foreign</v>
      </c>
      <c r="M12862" s="2" t="str">
        <f>VLOOKUP($C12862,Clients!$B:$F,M$6,0)</f>
        <v>KN</v>
      </c>
      <c r="N12862" s="2" t="str">
        <f>VLOOKUP($C12862,Clients!$B:$F,N$6,0)</f>
        <v>Saint Kitts and Nevis</v>
      </c>
    </row>
    <row r="12863" spans="2:14" x14ac:dyDescent="0.2">
      <c r="B12863" s="8">
        <v>0</v>
      </c>
      <c r="C12863" s="2" t="s">
        <v>19538</v>
      </c>
      <c r="D12863" s="2" t="s">
        <v>16</v>
      </c>
      <c r="E12863" s="8">
        <v>5</v>
      </c>
      <c r="F12863" s="2" t="s">
        <v>19613</v>
      </c>
      <c r="G12863" s="2" t="s">
        <v>19614</v>
      </c>
      <c r="H12863" s="9">
        <v>43206</v>
      </c>
      <c r="I12863" s="2">
        <v>2018</v>
      </c>
      <c r="J12863" s="2">
        <v>4</v>
      </c>
      <c r="K12863" s="2" t="str">
        <f>VLOOKUP($C12863,Clients!$B:$F,K$6,0)</f>
        <v>Dynava</v>
      </c>
      <c r="L12863" s="2" t="str">
        <f>VLOOKUP($C12863,Clients!$B:$F,L$6,0)</f>
        <v>Foreign</v>
      </c>
      <c r="M12863" s="2" t="str">
        <f>VLOOKUP($C12863,Clients!$B:$F,M$6,0)</f>
        <v>KN</v>
      </c>
      <c r="N12863" s="2" t="str">
        <f>VLOOKUP($C12863,Clients!$B:$F,N$6,0)</f>
        <v>Saint Kitts and Nevis</v>
      </c>
    </row>
    <row r="12864" spans="2:14" x14ac:dyDescent="0.2">
      <c r="B12864" s="8">
        <v>16380</v>
      </c>
      <c r="C12864" s="2" t="s">
        <v>19538</v>
      </c>
      <c r="D12864" s="2" t="s">
        <v>16</v>
      </c>
      <c r="E12864" s="8">
        <v>45</v>
      </c>
      <c r="F12864" s="2" t="s">
        <v>19576</v>
      </c>
      <c r="G12864" s="2" t="s">
        <v>19615</v>
      </c>
      <c r="H12864" s="9">
        <v>43210</v>
      </c>
      <c r="I12864" s="2">
        <v>2018</v>
      </c>
      <c r="J12864" s="2">
        <v>4</v>
      </c>
      <c r="K12864" s="2" t="str">
        <f>VLOOKUP($C12864,Clients!$B:$F,K$6,0)</f>
        <v>Dynava</v>
      </c>
      <c r="L12864" s="2" t="str">
        <f>VLOOKUP($C12864,Clients!$B:$F,L$6,0)</f>
        <v>Foreign</v>
      </c>
      <c r="M12864" s="2" t="str">
        <f>VLOOKUP($C12864,Clients!$B:$F,M$6,0)</f>
        <v>KN</v>
      </c>
      <c r="N12864" s="2" t="str">
        <f>VLOOKUP($C12864,Clients!$B:$F,N$6,0)</f>
        <v>Saint Kitts and Nevis</v>
      </c>
    </row>
    <row r="12865" spans="2:14" x14ac:dyDescent="0.2">
      <c r="B12865" s="8">
        <v>23654.400000000001</v>
      </c>
      <c r="C12865" s="2" t="s">
        <v>19538</v>
      </c>
      <c r="D12865" s="2" t="s">
        <v>16</v>
      </c>
      <c r="E12865" s="8">
        <v>56</v>
      </c>
      <c r="F12865" s="2" t="s">
        <v>19576</v>
      </c>
      <c r="G12865" s="2" t="s">
        <v>19616</v>
      </c>
      <c r="H12865" s="9">
        <v>43228</v>
      </c>
      <c r="I12865" s="2">
        <v>2018</v>
      </c>
      <c r="J12865" s="2">
        <v>5</v>
      </c>
      <c r="K12865" s="2" t="str">
        <f>VLOOKUP($C12865,Clients!$B:$F,K$6,0)</f>
        <v>Dynava</v>
      </c>
      <c r="L12865" s="2" t="str">
        <f>VLOOKUP($C12865,Clients!$B:$F,L$6,0)</f>
        <v>Foreign</v>
      </c>
      <c r="M12865" s="2" t="str">
        <f>VLOOKUP($C12865,Clients!$B:$F,M$6,0)</f>
        <v>KN</v>
      </c>
      <c r="N12865" s="2" t="str">
        <f>VLOOKUP($C12865,Clients!$B:$F,N$6,0)</f>
        <v>Saint Kitts and Nevis</v>
      </c>
    </row>
    <row r="12866" spans="2:14" x14ac:dyDescent="0.2">
      <c r="B12866" s="8">
        <v>81234.3</v>
      </c>
      <c r="C12866" s="2" t="s">
        <v>19538</v>
      </c>
      <c r="D12866" s="2" t="s">
        <v>16</v>
      </c>
      <c r="E12866" s="8">
        <v>232</v>
      </c>
      <c r="F12866" s="2" t="s">
        <v>19576</v>
      </c>
      <c r="G12866" s="2" t="s">
        <v>19617</v>
      </c>
      <c r="H12866" s="9">
        <v>43236</v>
      </c>
      <c r="I12866" s="2">
        <v>2018</v>
      </c>
      <c r="J12866" s="2">
        <v>5</v>
      </c>
      <c r="K12866" s="2" t="str">
        <f>VLOOKUP($C12866,Clients!$B:$F,K$6,0)</f>
        <v>Dynava</v>
      </c>
      <c r="L12866" s="2" t="str">
        <f>VLOOKUP($C12866,Clients!$B:$F,L$6,0)</f>
        <v>Foreign</v>
      </c>
      <c r="M12866" s="2" t="str">
        <f>VLOOKUP($C12866,Clients!$B:$F,M$6,0)</f>
        <v>KN</v>
      </c>
      <c r="N12866" s="2" t="str">
        <f>VLOOKUP($C12866,Clients!$B:$F,N$6,0)</f>
        <v>Saint Kitts and Nevis</v>
      </c>
    </row>
    <row r="12867" spans="2:14" x14ac:dyDescent="0.2">
      <c r="B12867" s="8">
        <v>67998</v>
      </c>
      <c r="C12867" s="2" t="s">
        <v>19538</v>
      </c>
      <c r="D12867" s="2" t="s">
        <v>16</v>
      </c>
      <c r="E12867" s="8">
        <v>197</v>
      </c>
      <c r="F12867" s="2" t="s">
        <v>19576</v>
      </c>
      <c r="G12867" s="2" t="s">
        <v>19618</v>
      </c>
      <c r="H12867" s="9">
        <v>43237</v>
      </c>
      <c r="I12867" s="2">
        <v>2018</v>
      </c>
      <c r="J12867" s="2">
        <v>5</v>
      </c>
      <c r="K12867" s="2" t="str">
        <f>VLOOKUP($C12867,Clients!$B:$F,K$6,0)</f>
        <v>Dynava</v>
      </c>
      <c r="L12867" s="2" t="str">
        <f>VLOOKUP($C12867,Clients!$B:$F,L$6,0)</f>
        <v>Foreign</v>
      </c>
      <c r="M12867" s="2" t="str">
        <f>VLOOKUP($C12867,Clients!$B:$F,M$6,0)</f>
        <v>KN</v>
      </c>
      <c r="N12867" s="2" t="str">
        <f>VLOOKUP($C12867,Clients!$B:$F,N$6,0)</f>
        <v>Saint Kitts and Nevis</v>
      </c>
    </row>
    <row r="12868" spans="2:14" x14ac:dyDescent="0.2">
      <c r="B12868" s="8">
        <v>71332.800000000003</v>
      </c>
      <c r="C12868" s="2" t="s">
        <v>19538</v>
      </c>
      <c r="D12868" s="2" t="s">
        <v>16</v>
      </c>
      <c r="E12868" s="8">
        <v>187</v>
      </c>
      <c r="F12868" s="2" t="s">
        <v>19576</v>
      </c>
      <c r="G12868" s="2" t="s">
        <v>19619</v>
      </c>
      <c r="H12868" s="9">
        <v>43238</v>
      </c>
      <c r="I12868" s="2">
        <v>2018</v>
      </c>
      <c r="J12868" s="2">
        <v>5</v>
      </c>
      <c r="K12868" s="2" t="str">
        <f>VLOOKUP($C12868,Clients!$B:$F,K$6,0)</f>
        <v>Dynava</v>
      </c>
      <c r="L12868" s="2" t="str">
        <f>VLOOKUP($C12868,Clients!$B:$F,L$6,0)</f>
        <v>Foreign</v>
      </c>
      <c r="M12868" s="2" t="str">
        <f>VLOOKUP($C12868,Clients!$B:$F,M$6,0)</f>
        <v>KN</v>
      </c>
      <c r="N12868" s="2" t="str">
        <f>VLOOKUP($C12868,Clients!$B:$F,N$6,0)</f>
        <v>Saint Kitts and Nevis</v>
      </c>
    </row>
    <row r="12869" spans="2:14" x14ac:dyDescent="0.2">
      <c r="B12869" s="8">
        <v>95411.400000000009</v>
      </c>
      <c r="C12869" s="2" t="s">
        <v>19538</v>
      </c>
      <c r="D12869" s="2" t="s">
        <v>16</v>
      </c>
      <c r="E12869" s="8">
        <v>187</v>
      </c>
      <c r="F12869" s="2" t="s">
        <v>19620</v>
      </c>
      <c r="G12869" s="2" t="s">
        <v>19621</v>
      </c>
      <c r="H12869" s="9">
        <v>43242</v>
      </c>
      <c r="I12869" s="2">
        <v>2018</v>
      </c>
      <c r="J12869" s="2">
        <v>5</v>
      </c>
      <c r="K12869" s="2" t="str">
        <f>VLOOKUP($C12869,Clients!$B:$F,K$6,0)</f>
        <v>Dynava</v>
      </c>
      <c r="L12869" s="2" t="str">
        <f>VLOOKUP($C12869,Clients!$B:$F,L$6,0)</f>
        <v>Foreign</v>
      </c>
      <c r="M12869" s="2" t="str">
        <f>VLOOKUP($C12869,Clients!$B:$F,M$6,0)</f>
        <v>KN</v>
      </c>
      <c r="N12869" s="2" t="str">
        <f>VLOOKUP($C12869,Clients!$B:$F,N$6,0)</f>
        <v>Saint Kitts and Nevis</v>
      </c>
    </row>
    <row r="12870" spans="2:14" x14ac:dyDescent="0.2">
      <c r="B12870" s="8">
        <v>74873.400000000009</v>
      </c>
      <c r="C12870" s="2" t="s">
        <v>19538</v>
      </c>
      <c r="D12870" s="2" t="s">
        <v>16</v>
      </c>
      <c r="E12870" s="8">
        <v>190</v>
      </c>
      <c r="F12870" s="2" t="s">
        <v>19622</v>
      </c>
      <c r="G12870" s="2" t="s">
        <v>19623</v>
      </c>
      <c r="H12870" s="9">
        <v>43246</v>
      </c>
      <c r="I12870" s="2">
        <v>2018</v>
      </c>
      <c r="J12870" s="2">
        <v>5</v>
      </c>
      <c r="K12870" s="2" t="str">
        <f>VLOOKUP($C12870,Clients!$B:$F,K$6,0)</f>
        <v>Dynava</v>
      </c>
      <c r="L12870" s="2" t="str">
        <f>VLOOKUP($C12870,Clients!$B:$F,L$6,0)</f>
        <v>Foreign</v>
      </c>
      <c r="M12870" s="2" t="str">
        <f>VLOOKUP($C12870,Clients!$B:$F,M$6,0)</f>
        <v>KN</v>
      </c>
      <c r="N12870" s="2" t="str">
        <f>VLOOKUP($C12870,Clients!$B:$F,N$6,0)</f>
        <v>Saint Kitts and Nevis</v>
      </c>
    </row>
    <row r="12871" spans="2:14" x14ac:dyDescent="0.2">
      <c r="B12871" s="8">
        <v>59064.600000000006</v>
      </c>
      <c r="C12871" s="2" t="s">
        <v>19538</v>
      </c>
      <c r="D12871" s="2" t="s">
        <v>16</v>
      </c>
      <c r="E12871" s="8">
        <v>189</v>
      </c>
      <c r="F12871" s="2" t="s">
        <v>19622</v>
      </c>
      <c r="G12871" s="2" t="s">
        <v>19624</v>
      </c>
      <c r="H12871" s="9">
        <v>43251</v>
      </c>
      <c r="I12871" s="2">
        <v>2018</v>
      </c>
      <c r="J12871" s="2">
        <v>5</v>
      </c>
      <c r="K12871" s="2" t="str">
        <f>VLOOKUP($C12871,Clients!$B:$F,K$6,0)</f>
        <v>Dynava</v>
      </c>
      <c r="L12871" s="2" t="str">
        <f>VLOOKUP($C12871,Clients!$B:$F,L$6,0)</f>
        <v>Foreign</v>
      </c>
      <c r="M12871" s="2" t="str">
        <f>VLOOKUP($C12871,Clients!$B:$F,M$6,0)</f>
        <v>KN</v>
      </c>
      <c r="N12871" s="2" t="str">
        <f>VLOOKUP($C12871,Clients!$B:$F,N$6,0)</f>
        <v>Saint Kitts and Nevis</v>
      </c>
    </row>
    <row r="12872" spans="2:14" x14ac:dyDescent="0.2">
      <c r="B12872" s="8">
        <v>59988.600000000006</v>
      </c>
      <c r="C12872" s="2" t="s">
        <v>19538</v>
      </c>
      <c r="D12872" s="2" t="s">
        <v>16</v>
      </c>
      <c r="E12872" s="8">
        <v>207</v>
      </c>
      <c r="F12872" s="2" t="s">
        <v>19622</v>
      </c>
      <c r="G12872" s="2" t="s">
        <v>19625</v>
      </c>
      <c r="H12872" s="9">
        <v>43255</v>
      </c>
      <c r="I12872" s="2">
        <v>2018</v>
      </c>
      <c r="J12872" s="2">
        <v>6</v>
      </c>
      <c r="K12872" s="2" t="str">
        <f>VLOOKUP($C12872,Clients!$B:$F,K$6,0)</f>
        <v>Dynava</v>
      </c>
      <c r="L12872" s="2" t="str">
        <f>VLOOKUP($C12872,Clients!$B:$F,L$6,0)</f>
        <v>Foreign</v>
      </c>
      <c r="M12872" s="2" t="str">
        <f>VLOOKUP($C12872,Clients!$B:$F,M$6,0)</f>
        <v>KN</v>
      </c>
      <c r="N12872" s="2" t="str">
        <f>VLOOKUP($C12872,Clients!$B:$F,N$6,0)</f>
        <v>Saint Kitts and Nevis</v>
      </c>
    </row>
    <row r="12873" spans="2:14" x14ac:dyDescent="0.2">
      <c r="B12873" s="8">
        <v>59988.600000000006</v>
      </c>
      <c r="C12873" s="2" t="s">
        <v>19538</v>
      </c>
      <c r="D12873" s="2" t="s">
        <v>16</v>
      </c>
      <c r="E12873" s="8">
        <v>207</v>
      </c>
      <c r="F12873" s="2" t="s">
        <v>19622</v>
      </c>
      <c r="G12873" s="2" t="s">
        <v>19626</v>
      </c>
      <c r="H12873" s="9">
        <v>43255</v>
      </c>
      <c r="I12873" s="2">
        <v>2018</v>
      </c>
      <c r="J12873" s="2">
        <v>6</v>
      </c>
      <c r="K12873" s="2" t="str">
        <f>VLOOKUP($C12873,Clients!$B:$F,K$6,0)</f>
        <v>Dynava</v>
      </c>
      <c r="L12873" s="2" t="str">
        <f>VLOOKUP($C12873,Clients!$B:$F,L$6,0)</f>
        <v>Foreign</v>
      </c>
      <c r="M12873" s="2" t="str">
        <f>VLOOKUP($C12873,Clients!$B:$F,M$6,0)</f>
        <v>KN</v>
      </c>
      <c r="N12873" s="2" t="str">
        <f>VLOOKUP($C12873,Clients!$B:$F,N$6,0)</f>
        <v>Saint Kitts and Nevis</v>
      </c>
    </row>
    <row r="12874" spans="2:14" x14ac:dyDescent="0.2">
      <c r="B12874" s="8">
        <v>54772.200000000004</v>
      </c>
      <c r="C12874" s="2" t="s">
        <v>19538</v>
      </c>
      <c r="D12874" s="2" t="s">
        <v>16</v>
      </c>
      <c r="E12874" s="8">
        <v>189</v>
      </c>
      <c r="F12874" s="2" t="s">
        <v>19622</v>
      </c>
      <c r="G12874" s="2" t="s">
        <v>19627</v>
      </c>
      <c r="H12874" s="9">
        <v>43266</v>
      </c>
      <c r="I12874" s="2">
        <v>2018</v>
      </c>
      <c r="J12874" s="2">
        <v>6</v>
      </c>
      <c r="K12874" s="2" t="str">
        <f>VLOOKUP($C12874,Clients!$B:$F,K$6,0)</f>
        <v>Dynava</v>
      </c>
      <c r="L12874" s="2" t="str">
        <f>VLOOKUP($C12874,Clients!$B:$F,L$6,0)</f>
        <v>Foreign</v>
      </c>
      <c r="M12874" s="2" t="str">
        <f>VLOOKUP($C12874,Clients!$B:$F,M$6,0)</f>
        <v>KN</v>
      </c>
      <c r="N12874" s="2" t="str">
        <f>VLOOKUP($C12874,Clients!$B:$F,N$6,0)</f>
        <v>Saint Kitts and Nevis</v>
      </c>
    </row>
    <row r="12875" spans="2:14" x14ac:dyDescent="0.2">
      <c r="B12875" s="8">
        <v>35288.400000000001</v>
      </c>
      <c r="C12875" s="2" t="s">
        <v>19538</v>
      </c>
      <c r="D12875" s="2" t="s">
        <v>16</v>
      </c>
      <c r="E12875" s="8">
        <v>121</v>
      </c>
      <c r="F12875" s="2" t="s">
        <v>19622</v>
      </c>
      <c r="G12875" s="2" t="s">
        <v>19628</v>
      </c>
      <c r="H12875" s="9">
        <v>43269</v>
      </c>
      <c r="I12875" s="2">
        <v>2018</v>
      </c>
      <c r="J12875" s="2">
        <v>6</v>
      </c>
      <c r="K12875" s="2" t="str">
        <f>VLOOKUP($C12875,Clients!$B:$F,K$6,0)</f>
        <v>Dynava</v>
      </c>
      <c r="L12875" s="2" t="str">
        <f>VLOOKUP($C12875,Clients!$B:$F,L$6,0)</f>
        <v>Foreign</v>
      </c>
      <c r="M12875" s="2" t="str">
        <f>VLOOKUP($C12875,Clients!$B:$F,M$6,0)</f>
        <v>KN</v>
      </c>
      <c r="N12875" s="2" t="str">
        <f>VLOOKUP($C12875,Clients!$B:$F,N$6,0)</f>
        <v>Saint Kitts and Nevis</v>
      </c>
    </row>
    <row r="12876" spans="2:14" x14ac:dyDescent="0.2">
      <c r="B12876" s="8">
        <v>-289.8</v>
      </c>
      <c r="C12876" s="2" t="s">
        <v>19538</v>
      </c>
      <c r="D12876" s="2" t="s">
        <v>16</v>
      </c>
      <c r="E12876" s="8">
        <v>0</v>
      </c>
      <c r="F12876" s="2" t="s">
        <v>19629</v>
      </c>
      <c r="G12876" s="2" t="s">
        <v>19630</v>
      </c>
      <c r="H12876" s="9">
        <v>43369</v>
      </c>
      <c r="I12876" s="2">
        <v>2018</v>
      </c>
      <c r="J12876" s="2">
        <v>9</v>
      </c>
      <c r="K12876" s="2" t="str">
        <f>VLOOKUP($C12876,Clients!$B:$F,K$6,0)</f>
        <v>Dynava</v>
      </c>
      <c r="L12876" s="2" t="str">
        <f>VLOOKUP($C12876,Clients!$B:$F,L$6,0)</f>
        <v>Foreign</v>
      </c>
      <c r="M12876" s="2" t="str">
        <f>VLOOKUP($C12876,Clients!$B:$F,M$6,0)</f>
        <v>KN</v>
      </c>
      <c r="N12876" s="2" t="str">
        <f>VLOOKUP($C12876,Clients!$B:$F,N$6,0)</f>
        <v>Saint Kitts and Nevis</v>
      </c>
    </row>
    <row r="12877" spans="2:14" x14ac:dyDescent="0.2">
      <c r="B12877" s="8">
        <v>23851.8</v>
      </c>
      <c r="C12877" s="2" t="s">
        <v>19631</v>
      </c>
      <c r="D12877" s="2" t="s">
        <v>16</v>
      </c>
      <c r="E12877" s="8">
        <v>42</v>
      </c>
      <c r="F12877" s="2" t="s">
        <v>19632</v>
      </c>
      <c r="G12877" s="2" t="s">
        <v>19633</v>
      </c>
      <c r="H12877" s="9">
        <v>42341</v>
      </c>
      <c r="I12877" s="2">
        <v>2015</v>
      </c>
      <c r="J12877" s="2">
        <v>12</v>
      </c>
      <c r="K12877" s="2" t="str">
        <f>VLOOKUP($C12877,Clients!$B:$F,K$6,0)</f>
        <v>Feedfire</v>
      </c>
      <c r="L12877" s="2" t="str">
        <f>VLOOKUP($C12877,Clients!$B:$F,L$6,0)</f>
        <v>Foreign</v>
      </c>
      <c r="M12877" s="2" t="str">
        <f>VLOOKUP($C12877,Clients!$B:$F,M$6,0)</f>
        <v>CZ</v>
      </c>
      <c r="N12877" s="2" t="str">
        <f>VLOOKUP($C12877,Clients!$B:$F,N$6,0)</f>
        <v>Czech Republic</v>
      </c>
    </row>
    <row r="12878" spans="2:14" x14ac:dyDescent="0.2">
      <c r="B12878" s="8">
        <v>71643.600000000006</v>
      </c>
      <c r="C12878" s="2" t="s">
        <v>19631</v>
      </c>
      <c r="D12878" s="2" t="s">
        <v>16</v>
      </c>
      <c r="E12878" s="8">
        <v>120</v>
      </c>
      <c r="F12878" s="2" t="s">
        <v>19634</v>
      </c>
      <c r="G12878" s="2" t="s">
        <v>19635</v>
      </c>
      <c r="H12878" s="9">
        <v>42342</v>
      </c>
      <c r="I12878" s="2">
        <v>2015</v>
      </c>
      <c r="J12878" s="2">
        <v>12</v>
      </c>
      <c r="K12878" s="2" t="str">
        <f>VLOOKUP($C12878,Clients!$B:$F,K$6,0)</f>
        <v>Feedfire</v>
      </c>
      <c r="L12878" s="2" t="str">
        <f>VLOOKUP($C12878,Clients!$B:$F,L$6,0)</f>
        <v>Foreign</v>
      </c>
      <c r="M12878" s="2" t="str">
        <f>VLOOKUP($C12878,Clients!$B:$F,M$6,0)</f>
        <v>CZ</v>
      </c>
      <c r="N12878" s="2" t="str">
        <f>VLOOKUP($C12878,Clients!$B:$F,N$6,0)</f>
        <v>Czech Republic</v>
      </c>
    </row>
    <row r="12879" spans="2:14" x14ac:dyDescent="0.2">
      <c r="B12879" s="8">
        <v>40937.4</v>
      </c>
      <c r="C12879" s="2" t="s">
        <v>19631</v>
      </c>
      <c r="D12879" s="2" t="s">
        <v>16</v>
      </c>
      <c r="E12879" s="8">
        <v>65</v>
      </c>
      <c r="F12879" s="2" t="s">
        <v>19636</v>
      </c>
      <c r="G12879" s="2" t="s">
        <v>19637</v>
      </c>
      <c r="H12879" s="9">
        <v>42342</v>
      </c>
      <c r="I12879" s="2">
        <v>2015</v>
      </c>
      <c r="J12879" s="2">
        <v>12</v>
      </c>
      <c r="K12879" s="2" t="str">
        <f>VLOOKUP($C12879,Clients!$B:$F,K$6,0)</f>
        <v>Feedfire</v>
      </c>
      <c r="L12879" s="2" t="str">
        <f>VLOOKUP($C12879,Clients!$B:$F,L$6,0)</f>
        <v>Foreign</v>
      </c>
      <c r="M12879" s="2" t="str">
        <f>VLOOKUP($C12879,Clients!$B:$F,M$6,0)</f>
        <v>CZ</v>
      </c>
      <c r="N12879" s="2" t="str">
        <f>VLOOKUP($C12879,Clients!$B:$F,N$6,0)</f>
        <v>Czech Republic</v>
      </c>
    </row>
    <row r="12880" spans="2:14" x14ac:dyDescent="0.2">
      <c r="B12880" s="8">
        <v>29038.800000000003</v>
      </c>
      <c r="C12880" s="2" t="s">
        <v>19631</v>
      </c>
      <c r="D12880" s="2" t="s">
        <v>16</v>
      </c>
      <c r="E12880" s="8">
        <v>49</v>
      </c>
      <c r="F12880" s="2" t="s">
        <v>19638</v>
      </c>
      <c r="G12880" s="2" t="s">
        <v>19639</v>
      </c>
      <c r="H12880" s="9">
        <v>42347</v>
      </c>
      <c r="I12880" s="2">
        <v>2015</v>
      </c>
      <c r="J12880" s="2">
        <v>12</v>
      </c>
      <c r="K12880" s="2" t="str">
        <f>VLOOKUP($C12880,Clients!$B:$F,K$6,0)</f>
        <v>Feedfire</v>
      </c>
      <c r="L12880" s="2" t="str">
        <f>VLOOKUP($C12880,Clients!$B:$F,L$6,0)</f>
        <v>Foreign</v>
      </c>
      <c r="M12880" s="2" t="str">
        <f>VLOOKUP($C12880,Clients!$B:$F,M$6,0)</f>
        <v>CZ</v>
      </c>
      <c r="N12880" s="2" t="str">
        <f>VLOOKUP($C12880,Clients!$B:$F,N$6,0)</f>
        <v>Czech Republic</v>
      </c>
    </row>
    <row r="12881" spans="2:14" x14ac:dyDescent="0.2">
      <c r="B12881" s="8">
        <v>56926.8</v>
      </c>
      <c r="C12881" s="2" t="s">
        <v>19631</v>
      </c>
      <c r="D12881" s="2" t="s">
        <v>16</v>
      </c>
      <c r="E12881" s="8">
        <v>94</v>
      </c>
      <c r="F12881" s="2" t="s">
        <v>19640</v>
      </c>
      <c r="G12881" s="2" t="s">
        <v>19641</v>
      </c>
      <c r="H12881" s="9">
        <v>42350</v>
      </c>
      <c r="I12881" s="2">
        <v>2015</v>
      </c>
      <c r="J12881" s="2">
        <v>12</v>
      </c>
      <c r="K12881" s="2" t="str">
        <f>VLOOKUP($C12881,Clients!$B:$F,K$6,0)</f>
        <v>Feedfire</v>
      </c>
      <c r="L12881" s="2" t="str">
        <f>VLOOKUP($C12881,Clients!$B:$F,L$6,0)</f>
        <v>Foreign</v>
      </c>
      <c r="M12881" s="2" t="str">
        <f>VLOOKUP($C12881,Clients!$B:$F,M$6,0)</f>
        <v>CZ</v>
      </c>
      <c r="N12881" s="2" t="str">
        <f>VLOOKUP($C12881,Clients!$B:$F,N$6,0)</f>
        <v>Czech Republic</v>
      </c>
    </row>
    <row r="12882" spans="2:14" x14ac:dyDescent="0.2">
      <c r="B12882" s="8">
        <v>48115.200000000004</v>
      </c>
      <c r="C12882" s="2" t="s">
        <v>19631</v>
      </c>
      <c r="D12882" s="2" t="s">
        <v>16</v>
      </c>
      <c r="E12882" s="8">
        <v>78</v>
      </c>
      <c r="F12882" s="2" t="s">
        <v>19642</v>
      </c>
      <c r="G12882" s="2" t="s">
        <v>19643</v>
      </c>
      <c r="H12882" s="9">
        <v>42355</v>
      </c>
      <c r="I12882" s="2">
        <v>2015</v>
      </c>
      <c r="J12882" s="2">
        <v>12</v>
      </c>
      <c r="K12882" s="2" t="str">
        <f>VLOOKUP($C12882,Clients!$B:$F,K$6,0)</f>
        <v>Feedfire</v>
      </c>
      <c r="L12882" s="2" t="str">
        <f>VLOOKUP($C12882,Clients!$B:$F,L$6,0)</f>
        <v>Foreign</v>
      </c>
      <c r="M12882" s="2" t="str">
        <f>VLOOKUP($C12882,Clients!$B:$F,M$6,0)</f>
        <v>CZ</v>
      </c>
      <c r="N12882" s="2" t="str">
        <f>VLOOKUP($C12882,Clients!$B:$F,N$6,0)</f>
        <v>Czech Republic</v>
      </c>
    </row>
    <row r="12883" spans="2:14" x14ac:dyDescent="0.2">
      <c r="B12883" s="8">
        <v>30664.2</v>
      </c>
      <c r="C12883" s="2" t="s">
        <v>19631</v>
      </c>
      <c r="D12883" s="2" t="s">
        <v>16</v>
      </c>
      <c r="E12883" s="8">
        <v>40</v>
      </c>
      <c r="F12883" s="2" t="s">
        <v>19644</v>
      </c>
      <c r="G12883" s="2" t="s">
        <v>19645</v>
      </c>
      <c r="H12883" s="9">
        <v>42391</v>
      </c>
      <c r="I12883" s="2">
        <v>2016</v>
      </c>
      <c r="J12883" s="2">
        <v>1</v>
      </c>
      <c r="K12883" s="2" t="str">
        <f>VLOOKUP($C12883,Clients!$B:$F,K$6,0)</f>
        <v>Feedfire</v>
      </c>
      <c r="L12883" s="2" t="str">
        <f>VLOOKUP($C12883,Clients!$B:$F,L$6,0)</f>
        <v>Foreign</v>
      </c>
      <c r="M12883" s="2" t="str">
        <f>VLOOKUP($C12883,Clients!$B:$F,M$6,0)</f>
        <v>CZ</v>
      </c>
      <c r="N12883" s="2" t="str">
        <f>VLOOKUP($C12883,Clients!$B:$F,N$6,0)</f>
        <v>Czech Republic</v>
      </c>
    </row>
    <row r="12884" spans="2:14" x14ac:dyDescent="0.2">
      <c r="B12884" s="8">
        <v>29614.2</v>
      </c>
      <c r="C12884" s="2" t="s">
        <v>19631</v>
      </c>
      <c r="D12884" s="2" t="s">
        <v>16</v>
      </c>
      <c r="E12884" s="8">
        <v>38</v>
      </c>
      <c r="F12884" s="2" t="s">
        <v>19646</v>
      </c>
      <c r="G12884" s="2" t="s">
        <v>19647</v>
      </c>
      <c r="H12884" s="9">
        <v>42394</v>
      </c>
      <c r="I12884" s="2">
        <v>2016</v>
      </c>
      <c r="J12884" s="2">
        <v>1</v>
      </c>
      <c r="K12884" s="2" t="str">
        <f>VLOOKUP($C12884,Clients!$B:$F,K$6,0)</f>
        <v>Feedfire</v>
      </c>
      <c r="L12884" s="2" t="str">
        <f>VLOOKUP($C12884,Clients!$B:$F,L$6,0)</f>
        <v>Foreign</v>
      </c>
      <c r="M12884" s="2" t="str">
        <f>VLOOKUP($C12884,Clients!$B:$F,M$6,0)</f>
        <v>CZ</v>
      </c>
      <c r="N12884" s="2" t="str">
        <f>VLOOKUP($C12884,Clients!$B:$F,N$6,0)</f>
        <v>Czech Republic</v>
      </c>
    </row>
    <row r="12885" spans="2:14" x14ac:dyDescent="0.2">
      <c r="B12885" s="8">
        <v>0</v>
      </c>
      <c r="C12885" s="2" t="s">
        <v>19631</v>
      </c>
      <c r="D12885" s="2" t="s">
        <v>20</v>
      </c>
      <c r="E12885" s="8">
        <v>13</v>
      </c>
      <c r="F12885" s="2" t="s">
        <v>19648</v>
      </c>
      <c r="G12885" s="2" t="s">
        <v>19649</v>
      </c>
      <c r="H12885" s="9">
        <v>42397</v>
      </c>
      <c r="I12885" s="2">
        <v>2016</v>
      </c>
      <c r="J12885" s="2">
        <v>1</v>
      </c>
      <c r="K12885" s="2" t="str">
        <f>VLOOKUP($C12885,Clients!$B:$F,K$6,0)</f>
        <v>Feedfire</v>
      </c>
      <c r="L12885" s="2" t="str">
        <f>VLOOKUP($C12885,Clients!$B:$F,L$6,0)</f>
        <v>Foreign</v>
      </c>
      <c r="M12885" s="2" t="str">
        <f>VLOOKUP($C12885,Clients!$B:$F,M$6,0)</f>
        <v>CZ</v>
      </c>
      <c r="N12885" s="2" t="str">
        <f>VLOOKUP($C12885,Clients!$B:$F,N$6,0)</f>
        <v>Czech Republic</v>
      </c>
    </row>
    <row r="12886" spans="2:14" x14ac:dyDescent="0.2">
      <c r="B12886" s="8">
        <v>-6291.6</v>
      </c>
      <c r="C12886" s="2" t="s">
        <v>19631</v>
      </c>
      <c r="D12886" s="2" t="s">
        <v>16</v>
      </c>
      <c r="E12886" s="8">
        <v>-8</v>
      </c>
      <c r="F12886" s="2" t="s">
        <v>19650</v>
      </c>
      <c r="G12886" s="2" t="s">
        <v>19651</v>
      </c>
      <c r="H12886" s="9">
        <v>42405</v>
      </c>
      <c r="I12886" s="2">
        <v>2016</v>
      </c>
      <c r="J12886" s="2">
        <v>2</v>
      </c>
      <c r="K12886" s="2" t="str">
        <f>VLOOKUP($C12886,Clients!$B:$F,K$6,0)</f>
        <v>Feedfire</v>
      </c>
      <c r="L12886" s="2" t="str">
        <f>VLOOKUP($C12886,Clients!$B:$F,L$6,0)</f>
        <v>Foreign</v>
      </c>
      <c r="M12886" s="2" t="str">
        <f>VLOOKUP($C12886,Clients!$B:$F,M$6,0)</f>
        <v>CZ</v>
      </c>
      <c r="N12886" s="2" t="str">
        <f>VLOOKUP($C12886,Clients!$B:$F,N$6,0)</f>
        <v>Czech Republic</v>
      </c>
    </row>
    <row r="12887" spans="2:14" x14ac:dyDescent="0.2">
      <c r="B12887" s="8">
        <v>0</v>
      </c>
      <c r="C12887" s="2" t="s">
        <v>19631</v>
      </c>
      <c r="D12887" s="2" t="s">
        <v>20</v>
      </c>
      <c r="E12887" s="8">
        <v>1</v>
      </c>
      <c r="F12887" s="2" t="s">
        <v>19652</v>
      </c>
      <c r="G12887" s="2" t="s">
        <v>19653</v>
      </c>
      <c r="H12887" s="9">
        <v>42431</v>
      </c>
      <c r="I12887" s="2">
        <v>2016</v>
      </c>
      <c r="J12887" s="2">
        <v>3</v>
      </c>
      <c r="K12887" s="2" t="str">
        <f>VLOOKUP($C12887,Clients!$B:$F,K$6,0)</f>
        <v>Feedfire</v>
      </c>
      <c r="L12887" s="2" t="str">
        <f>VLOOKUP($C12887,Clients!$B:$F,L$6,0)</f>
        <v>Foreign</v>
      </c>
      <c r="M12887" s="2" t="str">
        <f>VLOOKUP($C12887,Clients!$B:$F,M$6,0)</f>
        <v>CZ</v>
      </c>
      <c r="N12887" s="2" t="str">
        <f>VLOOKUP($C12887,Clients!$B:$F,N$6,0)</f>
        <v>Czech Republic</v>
      </c>
    </row>
    <row r="12888" spans="2:14" x14ac:dyDescent="0.2">
      <c r="B12888" s="8">
        <v>6955.2000000000007</v>
      </c>
      <c r="C12888" s="2" t="s">
        <v>19631</v>
      </c>
      <c r="D12888" s="2" t="s">
        <v>16</v>
      </c>
      <c r="E12888" s="8">
        <v>9</v>
      </c>
      <c r="F12888" s="2" t="s">
        <v>19654</v>
      </c>
      <c r="G12888" s="2" t="s">
        <v>19655</v>
      </c>
      <c r="H12888" s="9">
        <v>42503</v>
      </c>
      <c r="I12888" s="2">
        <v>2016</v>
      </c>
      <c r="J12888" s="2">
        <v>5</v>
      </c>
      <c r="K12888" s="2" t="str">
        <f>VLOOKUP($C12888,Clients!$B:$F,K$6,0)</f>
        <v>Feedfire</v>
      </c>
      <c r="L12888" s="2" t="str">
        <f>VLOOKUP($C12888,Clients!$B:$F,L$6,0)</f>
        <v>Foreign</v>
      </c>
      <c r="M12888" s="2" t="str">
        <f>VLOOKUP($C12888,Clients!$B:$F,M$6,0)</f>
        <v>CZ</v>
      </c>
      <c r="N12888" s="2" t="str">
        <f>VLOOKUP($C12888,Clients!$B:$F,N$6,0)</f>
        <v>Czech Republic</v>
      </c>
    </row>
    <row r="12889" spans="2:14" x14ac:dyDescent="0.2">
      <c r="B12889" s="8">
        <v>7728</v>
      </c>
      <c r="C12889" s="2" t="s">
        <v>19631</v>
      </c>
      <c r="D12889" s="2" t="s">
        <v>16</v>
      </c>
      <c r="E12889" s="8">
        <v>10</v>
      </c>
      <c r="F12889" s="2" t="s">
        <v>19654</v>
      </c>
      <c r="G12889" s="2" t="s">
        <v>19656</v>
      </c>
      <c r="H12889" s="9">
        <v>42503</v>
      </c>
      <c r="I12889" s="2">
        <v>2016</v>
      </c>
      <c r="J12889" s="2">
        <v>5</v>
      </c>
      <c r="K12889" s="2" t="str">
        <f>VLOOKUP($C12889,Clients!$B:$F,K$6,0)</f>
        <v>Feedfire</v>
      </c>
      <c r="L12889" s="2" t="str">
        <f>VLOOKUP($C12889,Clients!$B:$F,L$6,0)</f>
        <v>Foreign</v>
      </c>
      <c r="M12889" s="2" t="str">
        <f>VLOOKUP($C12889,Clients!$B:$F,M$6,0)</f>
        <v>CZ</v>
      </c>
      <c r="N12889" s="2" t="str">
        <f>VLOOKUP($C12889,Clients!$B:$F,N$6,0)</f>
        <v>Czech Republic</v>
      </c>
    </row>
    <row r="12890" spans="2:14" x14ac:dyDescent="0.2">
      <c r="B12890" s="8">
        <v>7728</v>
      </c>
      <c r="C12890" s="2" t="s">
        <v>19631</v>
      </c>
      <c r="D12890" s="2" t="s">
        <v>16</v>
      </c>
      <c r="E12890" s="8">
        <v>10</v>
      </c>
      <c r="F12890" s="2" t="s">
        <v>19654</v>
      </c>
      <c r="G12890" s="2" t="s">
        <v>19657</v>
      </c>
      <c r="H12890" s="9">
        <v>42503</v>
      </c>
      <c r="I12890" s="2">
        <v>2016</v>
      </c>
      <c r="J12890" s="2">
        <v>5</v>
      </c>
      <c r="K12890" s="2" t="str">
        <f>VLOOKUP($C12890,Clients!$B:$F,K$6,0)</f>
        <v>Feedfire</v>
      </c>
      <c r="L12890" s="2" t="str">
        <f>VLOOKUP($C12890,Clients!$B:$F,L$6,0)</f>
        <v>Foreign</v>
      </c>
      <c r="M12890" s="2" t="str">
        <f>VLOOKUP($C12890,Clients!$B:$F,M$6,0)</f>
        <v>CZ</v>
      </c>
      <c r="N12890" s="2" t="str">
        <f>VLOOKUP($C12890,Clients!$B:$F,N$6,0)</f>
        <v>Czech Republic</v>
      </c>
    </row>
    <row r="12891" spans="2:14" x14ac:dyDescent="0.2">
      <c r="B12891" s="8">
        <v>19320</v>
      </c>
      <c r="C12891" s="2" t="s">
        <v>19631</v>
      </c>
      <c r="D12891" s="2" t="s">
        <v>16</v>
      </c>
      <c r="E12891" s="8">
        <v>25</v>
      </c>
      <c r="F12891" s="2" t="s">
        <v>19654</v>
      </c>
      <c r="G12891" s="2" t="s">
        <v>19658</v>
      </c>
      <c r="H12891" s="9">
        <v>42503</v>
      </c>
      <c r="I12891" s="2">
        <v>2016</v>
      </c>
      <c r="J12891" s="2">
        <v>5</v>
      </c>
      <c r="K12891" s="2" t="str">
        <f>VLOOKUP($C12891,Clients!$B:$F,K$6,0)</f>
        <v>Feedfire</v>
      </c>
      <c r="L12891" s="2" t="str">
        <f>VLOOKUP($C12891,Clients!$B:$F,L$6,0)</f>
        <v>Foreign</v>
      </c>
      <c r="M12891" s="2" t="str">
        <f>VLOOKUP($C12891,Clients!$B:$F,M$6,0)</f>
        <v>CZ</v>
      </c>
      <c r="N12891" s="2" t="str">
        <f>VLOOKUP($C12891,Clients!$B:$F,N$6,0)</f>
        <v>Czech Republic</v>
      </c>
    </row>
    <row r="12892" spans="2:14" x14ac:dyDescent="0.2">
      <c r="B12892" s="8">
        <v>30874.2</v>
      </c>
      <c r="C12892" s="2" t="s">
        <v>19631</v>
      </c>
      <c r="D12892" s="2" t="s">
        <v>16</v>
      </c>
      <c r="E12892" s="8">
        <v>48</v>
      </c>
      <c r="F12892" s="2" t="s">
        <v>19659</v>
      </c>
      <c r="G12892" s="2" t="s">
        <v>19660</v>
      </c>
      <c r="H12892" s="9">
        <v>42508</v>
      </c>
      <c r="I12892" s="2">
        <v>2016</v>
      </c>
      <c r="J12892" s="2">
        <v>5</v>
      </c>
      <c r="K12892" s="2" t="str">
        <f>VLOOKUP($C12892,Clients!$B:$F,K$6,0)</f>
        <v>Feedfire</v>
      </c>
      <c r="L12892" s="2" t="str">
        <f>VLOOKUP($C12892,Clients!$B:$F,L$6,0)</f>
        <v>Foreign</v>
      </c>
      <c r="M12892" s="2" t="str">
        <f>VLOOKUP($C12892,Clients!$B:$F,M$6,0)</f>
        <v>CZ</v>
      </c>
      <c r="N12892" s="2" t="str">
        <f>VLOOKUP($C12892,Clients!$B:$F,N$6,0)</f>
        <v>Czech Republic</v>
      </c>
    </row>
    <row r="12893" spans="2:14" x14ac:dyDescent="0.2">
      <c r="B12893" s="8">
        <v>-30874.2</v>
      </c>
      <c r="C12893" s="2" t="s">
        <v>19631</v>
      </c>
      <c r="D12893" s="2" t="s">
        <v>16</v>
      </c>
      <c r="E12893" s="8">
        <v>-48</v>
      </c>
      <c r="F12893" s="2" t="s">
        <v>19661</v>
      </c>
      <c r="G12893" s="2" t="s">
        <v>19660</v>
      </c>
      <c r="H12893" s="9">
        <v>42508</v>
      </c>
      <c r="I12893" s="2">
        <v>2016</v>
      </c>
      <c r="J12893" s="2">
        <v>5</v>
      </c>
      <c r="K12893" s="2" t="str">
        <f>VLOOKUP($C12893,Clients!$B:$F,K$6,0)</f>
        <v>Feedfire</v>
      </c>
      <c r="L12893" s="2" t="str">
        <f>VLOOKUP($C12893,Clients!$B:$F,L$6,0)</f>
        <v>Foreign</v>
      </c>
      <c r="M12893" s="2" t="str">
        <f>VLOOKUP($C12893,Clients!$B:$F,M$6,0)</f>
        <v>CZ</v>
      </c>
      <c r="N12893" s="2" t="str">
        <f>VLOOKUP($C12893,Clients!$B:$F,N$6,0)</f>
        <v>Czech Republic</v>
      </c>
    </row>
    <row r="12894" spans="2:14" x14ac:dyDescent="0.2">
      <c r="B12894" s="8">
        <v>30874.2</v>
      </c>
      <c r="C12894" s="2" t="s">
        <v>19631</v>
      </c>
      <c r="D12894" s="2" t="s">
        <v>16</v>
      </c>
      <c r="E12894" s="8">
        <v>48</v>
      </c>
      <c r="F12894" s="2" t="s">
        <v>19662</v>
      </c>
      <c r="G12894" s="2" t="s">
        <v>19660</v>
      </c>
      <c r="H12894" s="9">
        <v>42508</v>
      </c>
      <c r="I12894" s="2">
        <v>2016</v>
      </c>
      <c r="J12894" s="2">
        <v>5</v>
      </c>
      <c r="K12894" s="2" t="str">
        <f>VLOOKUP($C12894,Clients!$B:$F,K$6,0)</f>
        <v>Feedfire</v>
      </c>
      <c r="L12894" s="2" t="str">
        <f>VLOOKUP($C12894,Clients!$B:$F,L$6,0)</f>
        <v>Foreign</v>
      </c>
      <c r="M12894" s="2" t="str">
        <f>VLOOKUP($C12894,Clients!$B:$F,M$6,0)</f>
        <v>CZ</v>
      </c>
      <c r="N12894" s="2" t="str">
        <f>VLOOKUP($C12894,Clients!$B:$F,N$6,0)</f>
        <v>Czech Republic</v>
      </c>
    </row>
    <row r="12895" spans="2:14" x14ac:dyDescent="0.2">
      <c r="B12895" s="8">
        <v>26027.4</v>
      </c>
      <c r="C12895" s="2" t="s">
        <v>19631</v>
      </c>
      <c r="D12895" s="2" t="s">
        <v>16</v>
      </c>
      <c r="E12895" s="8">
        <v>41</v>
      </c>
      <c r="F12895" s="2" t="s">
        <v>19659</v>
      </c>
      <c r="G12895" s="2" t="s">
        <v>19663</v>
      </c>
      <c r="H12895" s="9">
        <v>42508</v>
      </c>
      <c r="I12895" s="2">
        <v>2016</v>
      </c>
      <c r="J12895" s="2">
        <v>5</v>
      </c>
      <c r="K12895" s="2" t="str">
        <f>VLOOKUP($C12895,Clients!$B:$F,K$6,0)</f>
        <v>Feedfire</v>
      </c>
      <c r="L12895" s="2" t="str">
        <f>VLOOKUP($C12895,Clients!$B:$F,L$6,0)</f>
        <v>Foreign</v>
      </c>
      <c r="M12895" s="2" t="str">
        <f>VLOOKUP($C12895,Clients!$B:$F,M$6,0)</f>
        <v>CZ</v>
      </c>
      <c r="N12895" s="2" t="str">
        <f>VLOOKUP($C12895,Clients!$B:$F,N$6,0)</f>
        <v>Czech Republic</v>
      </c>
    </row>
    <row r="12896" spans="2:14" x14ac:dyDescent="0.2">
      <c r="B12896" s="8">
        <v>14070</v>
      </c>
      <c r="C12896" s="2" t="s">
        <v>19631</v>
      </c>
      <c r="D12896" s="2" t="s">
        <v>16</v>
      </c>
      <c r="E12896" s="8">
        <v>22</v>
      </c>
      <c r="F12896" s="2" t="s">
        <v>19659</v>
      </c>
      <c r="G12896" s="2" t="s">
        <v>19664</v>
      </c>
      <c r="H12896" s="9">
        <v>42512</v>
      </c>
      <c r="I12896" s="2">
        <v>2016</v>
      </c>
      <c r="J12896" s="2">
        <v>5</v>
      </c>
      <c r="K12896" s="2" t="str">
        <f>VLOOKUP($C12896,Clients!$B:$F,K$6,0)</f>
        <v>Feedfire</v>
      </c>
      <c r="L12896" s="2" t="str">
        <f>VLOOKUP($C12896,Clients!$B:$F,L$6,0)</f>
        <v>Foreign</v>
      </c>
      <c r="M12896" s="2" t="str">
        <f>VLOOKUP($C12896,Clients!$B:$F,M$6,0)</f>
        <v>CZ</v>
      </c>
      <c r="N12896" s="2" t="str">
        <f>VLOOKUP($C12896,Clients!$B:$F,N$6,0)</f>
        <v>Czech Republic</v>
      </c>
    </row>
    <row r="12897" spans="2:14" x14ac:dyDescent="0.2">
      <c r="B12897" s="8">
        <v>10420.200000000001</v>
      </c>
      <c r="C12897" s="2" t="s">
        <v>19631</v>
      </c>
      <c r="D12897" s="2" t="s">
        <v>16</v>
      </c>
      <c r="E12897" s="8">
        <v>17</v>
      </c>
      <c r="F12897" s="2" t="s">
        <v>19659</v>
      </c>
      <c r="G12897" s="2" t="s">
        <v>19665</v>
      </c>
      <c r="H12897" s="9">
        <v>42512</v>
      </c>
      <c r="I12897" s="2">
        <v>2016</v>
      </c>
      <c r="J12897" s="2">
        <v>5</v>
      </c>
      <c r="K12897" s="2" t="str">
        <f>VLOOKUP($C12897,Clients!$B:$F,K$6,0)</f>
        <v>Feedfire</v>
      </c>
      <c r="L12897" s="2" t="str">
        <f>VLOOKUP($C12897,Clients!$B:$F,L$6,0)</f>
        <v>Foreign</v>
      </c>
      <c r="M12897" s="2" t="str">
        <f>VLOOKUP($C12897,Clients!$B:$F,M$6,0)</f>
        <v>CZ</v>
      </c>
      <c r="N12897" s="2" t="str">
        <f>VLOOKUP($C12897,Clients!$B:$F,N$6,0)</f>
        <v>Czech Republic</v>
      </c>
    </row>
    <row r="12898" spans="2:14" x14ac:dyDescent="0.2">
      <c r="B12898" s="8">
        <v>42520.800000000003</v>
      </c>
      <c r="C12898" s="2" t="s">
        <v>19631</v>
      </c>
      <c r="D12898" s="2" t="s">
        <v>16</v>
      </c>
      <c r="E12898" s="8">
        <v>50</v>
      </c>
      <c r="F12898" s="2" t="s">
        <v>19666</v>
      </c>
      <c r="G12898" s="2" t="s">
        <v>19667</v>
      </c>
      <c r="H12898" s="9">
        <v>42520</v>
      </c>
      <c r="I12898" s="2">
        <v>2016</v>
      </c>
      <c r="J12898" s="2">
        <v>5</v>
      </c>
      <c r="K12898" s="2" t="str">
        <f>VLOOKUP($C12898,Clients!$B:$F,K$6,0)</f>
        <v>Feedfire</v>
      </c>
      <c r="L12898" s="2" t="str">
        <f>VLOOKUP($C12898,Clients!$B:$F,L$6,0)</f>
        <v>Foreign</v>
      </c>
      <c r="M12898" s="2" t="str">
        <f>VLOOKUP($C12898,Clients!$B:$F,M$6,0)</f>
        <v>CZ</v>
      </c>
      <c r="N12898" s="2" t="str">
        <f>VLOOKUP($C12898,Clients!$B:$F,N$6,0)</f>
        <v>Czech Republic</v>
      </c>
    </row>
    <row r="12899" spans="2:14" x14ac:dyDescent="0.2">
      <c r="B12899" s="8">
        <v>22978.2</v>
      </c>
      <c r="C12899" s="2" t="s">
        <v>19631</v>
      </c>
      <c r="D12899" s="2" t="s">
        <v>16</v>
      </c>
      <c r="E12899" s="8">
        <v>28</v>
      </c>
      <c r="F12899" s="2" t="s">
        <v>19668</v>
      </c>
      <c r="G12899" s="2" t="s">
        <v>19669</v>
      </c>
      <c r="H12899" s="9">
        <v>42521</v>
      </c>
      <c r="I12899" s="2">
        <v>2016</v>
      </c>
      <c r="J12899" s="2">
        <v>5</v>
      </c>
      <c r="K12899" s="2" t="str">
        <f>VLOOKUP($C12899,Clients!$B:$F,K$6,0)</f>
        <v>Feedfire</v>
      </c>
      <c r="L12899" s="2" t="str">
        <f>VLOOKUP($C12899,Clients!$B:$F,L$6,0)</f>
        <v>Foreign</v>
      </c>
      <c r="M12899" s="2" t="str">
        <f>VLOOKUP($C12899,Clients!$B:$F,M$6,0)</f>
        <v>CZ</v>
      </c>
      <c r="N12899" s="2" t="str">
        <f>VLOOKUP($C12899,Clients!$B:$F,N$6,0)</f>
        <v>Czech Republic</v>
      </c>
    </row>
    <row r="12900" spans="2:14" x14ac:dyDescent="0.2">
      <c r="B12900" s="8">
        <v>48384</v>
      </c>
      <c r="C12900" s="2" t="s">
        <v>19631</v>
      </c>
      <c r="D12900" s="2" t="s">
        <v>16</v>
      </c>
      <c r="E12900" s="8">
        <v>61</v>
      </c>
      <c r="F12900" s="2" t="s">
        <v>19670</v>
      </c>
      <c r="G12900" s="2" t="s">
        <v>19671</v>
      </c>
      <c r="H12900" s="9">
        <v>42523</v>
      </c>
      <c r="I12900" s="2">
        <v>2016</v>
      </c>
      <c r="J12900" s="2">
        <v>6</v>
      </c>
      <c r="K12900" s="2" t="str">
        <f>VLOOKUP($C12900,Clients!$B:$F,K$6,0)</f>
        <v>Feedfire</v>
      </c>
      <c r="L12900" s="2" t="str">
        <f>VLOOKUP($C12900,Clients!$B:$F,L$6,0)</f>
        <v>Foreign</v>
      </c>
      <c r="M12900" s="2" t="str">
        <f>VLOOKUP($C12900,Clients!$B:$F,M$6,0)</f>
        <v>CZ</v>
      </c>
      <c r="N12900" s="2" t="str">
        <f>VLOOKUP($C12900,Clients!$B:$F,N$6,0)</f>
        <v>Czech Republic</v>
      </c>
    </row>
    <row r="12901" spans="2:14" x14ac:dyDescent="0.2">
      <c r="B12901" s="8">
        <v>33125.4</v>
      </c>
      <c r="C12901" s="2" t="s">
        <v>19631</v>
      </c>
      <c r="D12901" s="2" t="s">
        <v>16</v>
      </c>
      <c r="E12901" s="8">
        <v>41</v>
      </c>
      <c r="F12901" s="2" t="s">
        <v>19670</v>
      </c>
      <c r="G12901" s="2" t="s">
        <v>19672</v>
      </c>
      <c r="H12901" s="9">
        <v>42523</v>
      </c>
      <c r="I12901" s="2">
        <v>2016</v>
      </c>
      <c r="J12901" s="2">
        <v>6</v>
      </c>
      <c r="K12901" s="2" t="str">
        <f>VLOOKUP($C12901,Clients!$B:$F,K$6,0)</f>
        <v>Feedfire</v>
      </c>
      <c r="L12901" s="2" t="str">
        <f>VLOOKUP($C12901,Clients!$B:$F,L$6,0)</f>
        <v>Foreign</v>
      </c>
      <c r="M12901" s="2" t="str">
        <f>VLOOKUP($C12901,Clients!$B:$F,M$6,0)</f>
        <v>CZ</v>
      </c>
      <c r="N12901" s="2" t="str">
        <f>VLOOKUP($C12901,Clients!$B:$F,N$6,0)</f>
        <v>Czech Republic</v>
      </c>
    </row>
    <row r="12902" spans="2:14" x14ac:dyDescent="0.2">
      <c r="B12902" s="8">
        <v>173712</v>
      </c>
      <c r="C12902" s="2" t="s">
        <v>19673</v>
      </c>
      <c r="D12902" s="2" t="s">
        <v>16</v>
      </c>
      <c r="E12902" s="8">
        <v>80</v>
      </c>
      <c r="F12902" s="2" t="s">
        <v>19674</v>
      </c>
      <c r="G12902" s="2" t="s">
        <v>19675</v>
      </c>
      <c r="H12902" s="9">
        <v>42483</v>
      </c>
      <c r="I12902" s="2">
        <v>2016</v>
      </c>
      <c r="J12902" s="2">
        <v>4</v>
      </c>
      <c r="K12902" s="2" t="str">
        <f>VLOOKUP($C12902,Clients!$B:$F,K$6,0)</f>
        <v>Babblestorm</v>
      </c>
      <c r="L12902" s="2" t="str">
        <f>VLOOKUP($C12902,Clients!$B:$F,L$6,0)</f>
        <v>Foreign</v>
      </c>
      <c r="M12902" s="2" t="str">
        <f>VLOOKUP($C12902,Clients!$B:$F,M$6,0)</f>
        <v>PS</v>
      </c>
      <c r="N12902" s="2" t="str">
        <f>VLOOKUP($C12902,Clients!$B:$F,N$6,0)</f>
        <v>Palestinian Territory</v>
      </c>
    </row>
    <row r="12903" spans="2:14" x14ac:dyDescent="0.2">
      <c r="B12903" s="8">
        <v>6846</v>
      </c>
      <c r="C12903" s="2" t="s">
        <v>19673</v>
      </c>
      <c r="D12903" s="2" t="s">
        <v>16</v>
      </c>
      <c r="E12903" s="8">
        <v>1</v>
      </c>
      <c r="F12903" s="2" t="s">
        <v>19674</v>
      </c>
      <c r="G12903" s="2" t="s">
        <v>19676</v>
      </c>
      <c r="H12903" s="9">
        <v>42483</v>
      </c>
      <c r="I12903" s="2">
        <v>2016</v>
      </c>
      <c r="J12903" s="2">
        <v>4</v>
      </c>
      <c r="K12903" s="2" t="str">
        <f>VLOOKUP($C12903,Clients!$B:$F,K$6,0)</f>
        <v>Babblestorm</v>
      </c>
      <c r="L12903" s="2" t="str">
        <f>VLOOKUP($C12903,Clients!$B:$F,L$6,0)</f>
        <v>Foreign</v>
      </c>
      <c r="M12903" s="2" t="str">
        <f>VLOOKUP($C12903,Clients!$B:$F,M$6,0)</f>
        <v>PS</v>
      </c>
      <c r="N12903" s="2" t="str">
        <f>VLOOKUP($C12903,Clients!$B:$F,N$6,0)</f>
        <v>Palestinian Territory</v>
      </c>
    </row>
    <row r="12904" spans="2:14" x14ac:dyDescent="0.2">
      <c r="B12904" s="8">
        <v>173712</v>
      </c>
      <c r="C12904" s="2" t="s">
        <v>19673</v>
      </c>
      <c r="D12904" s="2" t="s">
        <v>16</v>
      </c>
      <c r="E12904" s="8">
        <v>80</v>
      </c>
      <c r="F12904" s="2" t="s">
        <v>19677</v>
      </c>
      <c r="G12904" s="2" t="s">
        <v>19678</v>
      </c>
      <c r="H12904" s="9">
        <v>42494</v>
      </c>
      <c r="I12904" s="2">
        <v>2016</v>
      </c>
      <c r="J12904" s="2">
        <v>5</v>
      </c>
      <c r="K12904" s="2" t="str">
        <f>VLOOKUP($C12904,Clients!$B:$F,K$6,0)</f>
        <v>Babblestorm</v>
      </c>
      <c r="L12904" s="2" t="str">
        <f>VLOOKUP($C12904,Clients!$B:$F,L$6,0)</f>
        <v>Foreign</v>
      </c>
      <c r="M12904" s="2" t="str">
        <f>VLOOKUP($C12904,Clients!$B:$F,M$6,0)</f>
        <v>PS</v>
      </c>
      <c r="N12904" s="2" t="str">
        <f>VLOOKUP($C12904,Clients!$B:$F,N$6,0)</f>
        <v>Palestinian Territory</v>
      </c>
    </row>
    <row r="12905" spans="2:14" x14ac:dyDescent="0.2">
      <c r="B12905" s="8">
        <v>6846</v>
      </c>
      <c r="C12905" s="2" t="s">
        <v>19673</v>
      </c>
      <c r="D12905" s="2" t="s">
        <v>16</v>
      </c>
      <c r="E12905" s="8">
        <v>1</v>
      </c>
      <c r="F12905" s="2" t="s">
        <v>19677</v>
      </c>
      <c r="G12905" s="2" t="s">
        <v>19679</v>
      </c>
      <c r="H12905" s="9">
        <v>42494</v>
      </c>
      <c r="I12905" s="2">
        <v>2016</v>
      </c>
      <c r="J12905" s="2">
        <v>5</v>
      </c>
      <c r="K12905" s="2" t="str">
        <f>VLOOKUP($C12905,Clients!$B:$F,K$6,0)</f>
        <v>Babblestorm</v>
      </c>
      <c r="L12905" s="2" t="str">
        <f>VLOOKUP($C12905,Clients!$B:$F,L$6,0)</f>
        <v>Foreign</v>
      </c>
      <c r="M12905" s="2" t="str">
        <f>VLOOKUP($C12905,Clients!$B:$F,M$6,0)</f>
        <v>PS</v>
      </c>
      <c r="N12905" s="2" t="str">
        <f>VLOOKUP($C12905,Clients!$B:$F,N$6,0)</f>
        <v>Palestinian Territory</v>
      </c>
    </row>
    <row r="12906" spans="2:14" x14ac:dyDescent="0.2">
      <c r="B12906" s="8">
        <v>86100</v>
      </c>
      <c r="C12906" s="2" t="s">
        <v>19673</v>
      </c>
      <c r="D12906" s="2" t="s">
        <v>16</v>
      </c>
      <c r="E12906" s="8">
        <v>250</v>
      </c>
      <c r="F12906" s="2" t="s">
        <v>19680</v>
      </c>
      <c r="G12906" s="2" t="s">
        <v>19681</v>
      </c>
      <c r="H12906" s="9">
        <v>42506</v>
      </c>
      <c r="I12906" s="2">
        <v>2016</v>
      </c>
      <c r="J12906" s="2">
        <v>5</v>
      </c>
      <c r="K12906" s="2" t="str">
        <f>VLOOKUP($C12906,Clients!$B:$F,K$6,0)</f>
        <v>Babblestorm</v>
      </c>
      <c r="L12906" s="2" t="str">
        <f>VLOOKUP($C12906,Clients!$B:$F,L$6,0)</f>
        <v>Foreign</v>
      </c>
      <c r="M12906" s="2" t="str">
        <f>VLOOKUP($C12906,Clients!$B:$F,M$6,0)</f>
        <v>PS</v>
      </c>
      <c r="N12906" s="2" t="str">
        <f>VLOOKUP($C12906,Clients!$B:$F,N$6,0)</f>
        <v>Palestinian Territory</v>
      </c>
    </row>
    <row r="12907" spans="2:14" x14ac:dyDescent="0.2">
      <c r="B12907" s="8">
        <v>8190</v>
      </c>
      <c r="C12907" s="2" t="s">
        <v>19673</v>
      </c>
      <c r="D12907" s="2" t="s">
        <v>16</v>
      </c>
      <c r="E12907" s="8">
        <v>1</v>
      </c>
      <c r="F12907" s="2" t="s">
        <v>19680</v>
      </c>
      <c r="G12907" s="2" t="s">
        <v>19682</v>
      </c>
      <c r="H12907" s="9">
        <v>42506</v>
      </c>
      <c r="I12907" s="2">
        <v>2016</v>
      </c>
      <c r="J12907" s="2">
        <v>5</v>
      </c>
      <c r="K12907" s="2" t="str">
        <f>VLOOKUP($C12907,Clients!$B:$F,K$6,0)</f>
        <v>Babblestorm</v>
      </c>
      <c r="L12907" s="2" t="str">
        <f>VLOOKUP($C12907,Clients!$B:$F,L$6,0)</f>
        <v>Foreign</v>
      </c>
      <c r="M12907" s="2" t="str">
        <f>VLOOKUP($C12907,Clients!$B:$F,M$6,0)</f>
        <v>PS</v>
      </c>
      <c r="N12907" s="2" t="str">
        <f>VLOOKUP($C12907,Clients!$B:$F,N$6,0)</f>
        <v>Palestinian Territory</v>
      </c>
    </row>
    <row r="12908" spans="2:14" x14ac:dyDescent="0.2">
      <c r="B12908" s="8">
        <v>334395.60000000003</v>
      </c>
      <c r="C12908" s="2" t="s">
        <v>19673</v>
      </c>
      <c r="D12908" s="2" t="s">
        <v>16</v>
      </c>
      <c r="E12908" s="8">
        <v>154</v>
      </c>
      <c r="F12908" s="2" t="s">
        <v>19683</v>
      </c>
      <c r="G12908" s="2" t="s">
        <v>19684</v>
      </c>
      <c r="H12908" s="9">
        <v>42513</v>
      </c>
      <c r="I12908" s="2">
        <v>2016</v>
      </c>
      <c r="J12908" s="2">
        <v>5</v>
      </c>
      <c r="K12908" s="2" t="str">
        <f>VLOOKUP($C12908,Clients!$B:$F,K$6,0)</f>
        <v>Babblestorm</v>
      </c>
      <c r="L12908" s="2" t="str">
        <f>VLOOKUP($C12908,Clients!$B:$F,L$6,0)</f>
        <v>Foreign</v>
      </c>
      <c r="M12908" s="2" t="str">
        <f>VLOOKUP($C12908,Clients!$B:$F,M$6,0)</f>
        <v>PS</v>
      </c>
      <c r="N12908" s="2" t="str">
        <f>VLOOKUP($C12908,Clients!$B:$F,N$6,0)</f>
        <v>Palestinian Territory</v>
      </c>
    </row>
    <row r="12909" spans="2:14" x14ac:dyDescent="0.2">
      <c r="B12909" s="8">
        <v>9660</v>
      </c>
      <c r="C12909" s="2" t="s">
        <v>19673</v>
      </c>
      <c r="D12909" s="2" t="s">
        <v>16</v>
      </c>
      <c r="E12909" s="8">
        <v>1</v>
      </c>
      <c r="F12909" s="2" t="s">
        <v>19683</v>
      </c>
      <c r="G12909" s="2" t="s">
        <v>19685</v>
      </c>
      <c r="H12909" s="9">
        <v>42513</v>
      </c>
      <c r="I12909" s="2">
        <v>2016</v>
      </c>
      <c r="J12909" s="2">
        <v>5</v>
      </c>
      <c r="K12909" s="2" t="str">
        <f>VLOOKUP($C12909,Clients!$B:$F,K$6,0)</f>
        <v>Babblestorm</v>
      </c>
      <c r="L12909" s="2" t="str">
        <f>VLOOKUP($C12909,Clients!$B:$F,L$6,0)</f>
        <v>Foreign</v>
      </c>
      <c r="M12909" s="2" t="str">
        <f>VLOOKUP($C12909,Clients!$B:$F,M$6,0)</f>
        <v>PS</v>
      </c>
      <c r="N12909" s="2" t="str">
        <f>VLOOKUP($C12909,Clients!$B:$F,N$6,0)</f>
        <v>Palestinian Territory</v>
      </c>
    </row>
    <row r="12910" spans="2:14" x14ac:dyDescent="0.2">
      <c r="B12910" s="8">
        <v>0</v>
      </c>
      <c r="C12910" s="2" t="s">
        <v>19673</v>
      </c>
      <c r="D12910" s="2" t="s">
        <v>16</v>
      </c>
      <c r="E12910" s="8">
        <v>1</v>
      </c>
      <c r="F12910" s="2" t="s">
        <v>19686</v>
      </c>
      <c r="G12910" s="2" t="s">
        <v>19687</v>
      </c>
      <c r="H12910" s="9">
        <v>42513</v>
      </c>
      <c r="I12910" s="2">
        <v>2016</v>
      </c>
      <c r="J12910" s="2">
        <v>5</v>
      </c>
      <c r="K12910" s="2" t="str">
        <f>VLOOKUP($C12910,Clients!$B:$F,K$6,0)</f>
        <v>Babblestorm</v>
      </c>
      <c r="L12910" s="2" t="str">
        <f>VLOOKUP($C12910,Clients!$B:$F,L$6,0)</f>
        <v>Foreign</v>
      </c>
      <c r="M12910" s="2" t="str">
        <f>VLOOKUP($C12910,Clients!$B:$F,M$6,0)</f>
        <v>PS</v>
      </c>
      <c r="N12910" s="2" t="str">
        <f>VLOOKUP($C12910,Clients!$B:$F,N$6,0)</f>
        <v>Palestinian Territory</v>
      </c>
    </row>
    <row r="12911" spans="2:14" x14ac:dyDescent="0.2">
      <c r="B12911" s="8">
        <v>0</v>
      </c>
      <c r="C12911" s="2" t="s">
        <v>19673</v>
      </c>
      <c r="D12911" s="2" t="s">
        <v>535</v>
      </c>
      <c r="E12911" s="8">
        <v>8</v>
      </c>
      <c r="F12911" s="2" t="s">
        <v>19688</v>
      </c>
      <c r="G12911" s="2" t="s">
        <v>19689</v>
      </c>
      <c r="H12911" s="9">
        <v>42516</v>
      </c>
      <c r="I12911" s="2">
        <v>2016</v>
      </c>
      <c r="J12911" s="2">
        <v>5</v>
      </c>
      <c r="K12911" s="2" t="str">
        <f>VLOOKUP($C12911,Clients!$B:$F,K$6,0)</f>
        <v>Babblestorm</v>
      </c>
      <c r="L12911" s="2" t="str">
        <f>VLOOKUP($C12911,Clients!$B:$F,L$6,0)</f>
        <v>Foreign</v>
      </c>
      <c r="M12911" s="2" t="str">
        <f>VLOOKUP($C12911,Clients!$B:$F,M$6,0)</f>
        <v>PS</v>
      </c>
      <c r="N12911" s="2" t="str">
        <f>VLOOKUP($C12911,Clients!$B:$F,N$6,0)</f>
        <v>Palestinian Territory</v>
      </c>
    </row>
    <row r="12912" spans="2:14" x14ac:dyDescent="0.2">
      <c r="B12912" s="8">
        <v>82724.88</v>
      </c>
      <c r="C12912" s="2" t="s">
        <v>19673</v>
      </c>
      <c r="D12912" s="2" t="s">
        <v>16</v>
      </c>
      <c r="E12912" s="8">
        <v>146</v>
      </c>
      <c r="F12912" s="2" t="s">
        <v>19690</v>
      </c>
      <c r="G12912" s="2" t="s">
        <v>19691</v>
      </c>
      <c r="H12912" s="9">
        <v>42516</v>
      </c>
      <c r="I12912" s="2">
        <v>2016</v>
      </c>
      <c r="J12912" s="2">
        <v>5</v>
      </c>
      <c r="K12912" s="2" t="str">
        <f>VLOOKUP($C12912,Clients!$B:$F,K$6,0)</f>
        <v>Babblestorm</v>
      </c>
      <c r="L12912" s="2" t="str">
        <f>VLOOKUP($C12912,Clients!$B:$F,L$6,0)</f>
        <v>Foreign</v>
      </c>
      <c r="M12912" s="2" t="str">
        <f>VLOOKUP($C12912,Clients!$B:$F,M$6,0)</f>
        <v>PS</v>
      </c>
      <c r="N12912" s="2" t="str">
        <f>VLOOKUP($C12912,Clients!$B:$F,N$6,0)</f>
        <v>Palestinian Territory</v>
      </c>
    </row>
    <row r="12913" spans="2:14" x14ac:dyDescent="0.2">
      <c r="B12913" s="8">
        <v>9198</v>
      </c>
      <c r="C12913" s="2" t="s">
        <v>19673</v>
      </c>
      <c r="D12913" s="2" t="s">
        <v>16</v>
      </c>
      <c r="E12913" s="8">
        <v>1</v>
      </c>
      <c r="F12913" s="2" t="s">
        <v>19690</v>
      </c>
      <c r="G12913" s="2" t="s">
        <v>19692</v>
      </c>
      <c r="H12913" s="9">
        <v>42516</v>
      </c>
      <c r="I12913" s="2">
        <v>2016</v>
      </c>
      <c r="J12913" s="2">
        <v>5</v>
      </c>
      <c r="K12913" s="2" t="str">
        <f>VLOOKUP($C12913,Clients!$B:$F,K$6,0)</f>
        <v>Babblestorm</v>
      </c>
      <c r="L12913" s="2" t="str">
        <f>VLOOKUP($C12913,Clients!$B:$F,L$6,0)</f>
        <v>Foreign</v>
      </c>
      <c r="M12913" s="2" t="str">
        <f>VLOOKUP($C12913,Clients!$B:$F,M$6,0)</f>
        <v>PS</v>
      </c>
      <c r="N12913" s="2" t="str">
        <f>VLOOKUP($C12913,Clients!$B:$F,N$6,0)</f>
        <v>Palestinian Territory</v>
      </c>
    </row>
    <row r="12914" spans="2:14" x14ac:dyDescent="0.2">
      <c r="B12914" s="8">
        <v>83790</v>
      </c>
      <c r="C12914" s="2" t="s">
        <v>19673</v>
      </c>
      <c r="D12914" s="2" t="s">
        <v>16</v>
      </c>
      <c r="E12914" s="8">
        <v>240</v>
      </c>
      <c r="F12914" s="2" t="s">
        <v>19693</v>
      </c>
      <c r="G12914" s="2" t="s">
        <v>19694</v>
      </c>
      <c r="H12914" s="9">
        <v>42551</v>
      </c>
      <c r="I12914" s="2">
        <v>2016</v>
      </c>
      <c r="J12914" s="2">
        <v>6</v>
      </c>
      <c r="K12914" s="2" t="str">
        <f>VLOOKUP($C12914,Clients!$B:$F,K$6,0)</f>
        <v>Babblestorm</v>
      </c>
      <c r="L12914" s="2" t="str">
        <f>VLOOKUP($C12914,Clients!$B:$F,L$6,0)</f>
        <v>Foreign</v>
      </c>
      <c r="M12914" s="2" t="str">
        <f>VLOOKUP($C12914,Clients!$B:$F,M$6,0)</f>
        <v>PS</v>
      </c>
      <c r="N12914" s="2" t="str">
        <f>VLOOKUP($C12914,Clients!$B:$F,N$6,0)</f>
        <v>Palestinian Territory</v>
      </c>
    </row>
    <row r="12915" spans="2:14" x14ac:dyDescent="0.2">
      <c r="B12915" s="8">
        <v>1108.8</v>
      </c>
      <c r="C12915" s="2" t="s">
        <v>19673</v>
      </c>
      <c r="D12915" s="2" t="s">
        <v>20</v>
      </c>
      <c r="E12915" s="8">
        <v>60</v>
      </c>
      <c r="F12915" s="2" t="s">
        <v>19695</v>
      </c>
      <c r="G12915" s="2" t="s">
        <v>19696</v>
      </c>
      <c r="H12915" s="9">
        <v>42580</v>
      </c>
      <c r="I12915" s="2">
        <v>2016</v>
      </c>
      <c r="J12915" s="2">
        <v>7</v>
      </c>
      <c r="K12915" s="2" t="str">
        <f>VLOOKUP($C12915,Clients!$B:$F,K$6,0)</f>
        <v>Babblestorm</v>
      </c>
      <c r="L12915" s="2" t="str">
        <f>VLOOKUP($C12915,Clients!$B:$F,L$6,0)</f>
        <v>Foreign</v>
      </c>
      <c r="M12915" s="2" t="str">
        <f>VLOOKUP($C12915,Clients!$B:$F,M$6,0)</f>
        <v>PS</v>
      </c>
      <c r="N12915" s="2" t="str">
        <f>VLOOKUP($C12915,Clients!$B:$F,N$6,0)</f>
        <v>Palestinian Territory</v>
      </c>
    </row>
    <row r="12916" spans="2:14" x14ac:dyDescent="0.2">
      <c r="B12916" s="8">
        <v>483</v>
      </c>
      <c r="C12916" s="2" t="s">
        <v>19673</v>
      </c>
      <c r="D12916" s="2" t="s">
        <v>20</v>
      </c>
      <c r="E12916" s="8">
        <v>1</v>
      </c>
      <c r="F12916" s="2" t="s">
        <v>19695</v>
      </c>
      <c r="G12916" s="2" t="s">
        <v>19697</v>
      </c>
      <c r="H12916" s="9">
        <v>42580</v>
      </c>
      <c r="I12916" s="2">
        <v>2016</v>
      </c>
      <c r="J12916" s="2">
        <v>7</v>
      </c>
      <c r="K12916" s="2" t="str">
        <f>VLOOKUP($C12916,Clients!$B:$F,K$6,0)</f>
        <v>Babblestorm</v>
      </c>
      <c r="L12916" s="2" t="str">
        <f>VLOOKUP($C12916,Clients!$B:$F,L$6,0)</f>
        <v>Foreign</v>
      </c>
      <c r="M12916" s="2" t="str">
        <f>VLOOKUP($C12916,Clients!$B:$F,M$6,0)</f>
        <v>PS</v>
      </c>
      <c r="N12916" s="2" t="str">
        <f>VLOOKUP($C12916,Clients!$B:$F,N$6,0)</f>
        <v>Palestinian Territory</v>
      </c>
    </row>
    <row r="12917" spans="2:14" x14ac:dyDescent="0.2">
      <c r="B12917" s="8">
        <v>-49698.6</v>
      </c>
      <c r="C12917" s="2" t="s">
        <v>19673</v>
      </c>
      <c r="D12917" s="2" t="s">
        <v>16</v>
      </c>
      <c r="E12917" s="8">
        <v>-142</v>
      </c>
      <c r="F12917" s="2" t="s">
        <v>19698</v>
      </c>
      <c r="G12917" s="2" t="s">
        <v>19699</v>
      </c>
      <c r="H12917" s="9">
        <v>42581</v>
      </c>
      <c r="I12917" s="2">
        <v>2016</v>
      </c>
      <c r="J12917" s="2">
        <v>7</v>
      </c>
      <c r="K12917" s="2" t="str">
        <f>VLOOKUP($C12917,Clients!$B:$F,K$6,0)</f>
        <v>Babblestorm</v>
      </c>
      <c r="L12917" s="2" t="str">
        <f>VLOOKUP($C12917,Clients!$B:$F,L$6,0)</f>
        <v>Foreign</v>
      </c>
      <c r="M12917" s="2" t="str">
        <f>VLOOKUP($C12917,Clients!$B:$F,M$6,0)</f>
        <v>PS</v>
      </c>
      <c r="N12917" s="2" t="str">
        <f>VLOOKUP($C12917,Clients!$B:$F,N$6,0)</f>
        <v>Palestinian Territory</v>
      </c>
    </row>
    <row r="12918" spans="2:14" x14ac:dyDescent="0.2">
      <c r="B12918" s="8">
        <v>69094.2</v>
      </c>
      <c r="C12918" s="2" t="s">
        <v>19673</v>
      </c>
      <c r="D12918" s="2" t="s">
        <v>16</v>
      </c>
      <c r="E12918" s="8">
        <v>33</v>
      </c>
      <c r="F12918" s="2" t="s">
        <v>19700</v>
      </c>
      <c r="G12918" s="2" t="s">
        <v>19701</v>
      </c>
      <c r="H12918" s="9">
        <v>42601</v>
      </c>
      <c r="I12918" s="2">
        <v>2016</v>
      </c>
      <c r="J12918" s="2">
        <v>8</v>
      </c>
      <c r="K12918" s="2" t="str">
        <f>VLOOKUP($C12918,Clients!$B:$F,K$6,0)</f>
        <v>Babblestorm</v>
      </c>
      <c r="L12918" s="2" t="str">
        <f>VLOOKUP($C12918,Clients!$B:$F,L$6,0)</f>
        <v>Foreign</v>
      </c>
      <c r="M12918" s="2" t="str">
        <f>VLOOKUP($C12918,Clients!$B:$F,M$6,0)</f>
        <v>PS</v>
      </c>
      <c r="N12918" s="2" t="str">
        <f>VLOOKUP($C12918,Clients!$B:$F,N$6,0)</f>
        <v>Palestinian Territory</v>
      </c>
    </row>
    <row r="12919" spans="2:14" x14ac:dyDescent="0.2">
      <c r="B12919" s="8">
        <v>1974</v>
      </c>
      <c r="C12919" s="2" t="s">
        <v>19673</v>
      </c>
      <c r="D12919" s="2" t="s">
        <v>16</v>
      </c>
      <c r="E12919" s="8">
        <v>1</v>
      </c>
      <c r="F12919" s="2" t="s">
        <v>19700</v>
      </c>
      <c r="G12919" s="2" t="s">
        <v>19702</v>
      </c>
      <c r="H12919" s="9">
        <v>42601</v>
      </c>
      <c r="I12919" s="2">
        <v>2016</v>
      </c>
      <c r="J12919" s="2">
        <v>8</v>
      </c>
      <c r="K12919" s="2" t="str">
        <f>VLOOKUP($C12919,Clients!$B:$F,K$6,0)</f>
        <v>Babblestorm</v>
      </c>
      <c r="L12919" s="2" t="str">
        <f>VLOOKUP($C12919,Clients!$B:$F,L$6,0)</f>
        <v>Foreign</v>
      </c>
      <c r="M12919" s="2" t="str">
        <f>VLOOKUP($C12919,Clients!$B:$F,M$6,0)</f>
        <v>PS</v>
      </c>
      <c r="N12919" s="2" t="str">
        <f>VLOOKUP($C12919,Clients!$B:$F,N$6,0)</f>
        <v>Palestinian Territory</v>
      </c>
    </row>
    <row r="12920" spans="2:14" x14ac:dyDescent="0.2">
      <c r="B12920" s="8">
        <v>-34091.4</v>
      </c>
      <c r="C12920" s="2" t="s">
        <v>19673</v>
      </c>
      <c r="D12920" s="2" t="s">
        <v>16</v>
      </c>
      <c r="E12920" s="8">
        <v>-98</v>
      </c>
      <c r="F12920" s="2" t="s">
        <v>19703</v>
      </c>
      <c r="G12920" s="2" t="s">
        <v>19704</v>
      </c>
      <c r="H12920" s="9">
        <v>42605</v>
      </c>
      <c r="I12920" s="2">
        <v>2016</v>
      </c>
      <c r="J12920" s="2">
        <v>8</v>
      </c>
      <c r="K12920" s="2" t="str">
        <f>VLOOKUP($C12920,Clients!$B:$F,K$6,0)</f>
        <v>Babblestorm</v>
      </c>
      <c r="L12920" s="2" t="str">
        <f>VLOOKUP($C12920,Clients!$B:$F,L$6,0)</f>
        <v>Foreign</v>
      </c>
      <c r="M12920" s="2" t="str">
        <f>VLOOKUP($C12920,Clients!$B:$F,M$6,0)</f>
        <v>PS</v>
      </c>
      <c r="N12920" s="2" t="str">
        <f>VLOOKUP($C12920,Clients!$B:$F,N$6,0)</f>
        <v>Palestinian Territory</v>
      </c>
    </row>
    <row r="12921" spans="2:14" x14ac:dyDescent="0.2">
      <c r="B12921" s="8">
        <v>-2087.4</v>
      </c>
      <c r="C12921" s="2" t="s">
        <v>19673</v>
      </c>
      <c r="D12921" s="2" t="s">
        <v>16</v>
      </c>
      <c r="E12921" s="8">
        <v>-1</v>
      </c>
      <c r="F12921" s="2" t="s">
        <v>19705</v>
      </c>
      <c r="G12921" s="2" t="s">
        <v>19706</v>
      </c>
      <c r="H12921" s="9">
        <v>42607</v>
      </c>
      <c r="I12921" s="2">
        <v>2016</v>
      </c>
      <c r="J12921" s="2">
        <v>8</v>
      </c>
      <c r="K12921" s="2" t="str">
        <f>VLOOKUP($C12921,Clients!$B:$F,K$6,0)</f>
        <v>Babblestorm</v>
      </c>
      <c r="L12921" s="2" t="str">
        <f>VLOOKUP($C12921,Clients!$B:$F,L$6,0)</f>
        <v>Foreign</v>
      </c>
      <c r="M12921" s="2" t="str">
        <f>VLOOKUP($C12921,Clients!$B:$F,M$6,0)</f>
        <v>PS</v>
      </c>
      <c r="N12921" s="2" t="str">
        <f>VLOOKUP($C12921,Clients!$B:$F,N$6,0)</f>
        <v>Palestinian Territory</v>
      </c>
    </row>
    <row r="12922" spans="2:14" x14ac:dyDescent="0.2">
      <c r="B12922" s="8">
        <v>68884.2</v>
      </c>
      <c r="C12922" s="2" t="s">
        <v>19673</v>
      </c>
      <c r="D12922" s="2" t="s">
        <v>16</v>
      </c>
      <c r="E12922" s="8">
        <v>33</v>
      </c>
      <c r="F12922" s="2" t="s">
        <v>19700</v>
      </c>
      <c r="G12922" s="2" t="s">
        <v>19707</v>
      </c>
      <c r="H12922" s="9">
        <v>42611</v>
      </c>
      <c r="I12922" s="2">
        <v>2016</v>
      </c>
      <c r="J12922" s="2">
        <v>8</v>
      </c>
      <c r="K12922" s="2" t="str">
        <f>VLOOKUP($C12922,Clients!$B:$F,K$6,0)</f>
        <v>Babblestorm</v>
      </c>
      <c r="L12922" s="2" t="str">
        <f>VLOOKUP($C12922,Clients!$B:$F,L$6,0)</f>
        <v>Foreign</v>
      </c>
      <c r="M12922" s="2" t="str">
        <f>VLOOKUP($C12922,Clients!$B:$F,M$6,0)</f>
        <v>PS</v>
      </c>
      <c r="N12922" s="2" t="str">
        <f>VLOOKUP($C12922,Clients!$B:$F,N$6,0)</f>
        <v>Palestinian Territory</v>
      </c>
    </row>
    <row r="12923" spans="2:14" x14ac:dyDescent="0.2">
      <c r="B12923" s="8">
        <v>1974</v>
      </c>
      <c r="C12923" s="2" t="s">
        <v>19673</v>
      </c>
      <c r="D12923" s="2" t="s">
        <v>16</v>
      </c>
      <c r="E12923" s="8">
        <v>1</v>
      </c>
      <c r="F12923" s="2" t="s">
        <v>19700</v>
      </c>
      <c r="G12923" s="2" t="s">
        <v>19708</v>
      </c>
      <c r="H12923" s="9">
        <v>42611</v>
      </c>
      <c r="I12923" s="2">
        <v>2016</v>
      </c>
      <c r="J12923" s="2">
        <v>8</v>
      </c>
      <c r="K12923" s="2" t="str">
        <f>VLOOKUP($C12923,Clients!$B:$F,K$6,0)</f>
        <v>Babblestorm</v>
      </c>
      <c r="L12923" s="2" t="str">
        <f>VLOOKUP($C12923,Clients!$B:$F,L$6,0)</f>
        <v>Foreign</v>
      </c>
      <c r="M12923" s="2" t="str">
        <f>VLOOKUP($C12923,Clients!$B:$F,M$6,0)</f>
        <v>PS</v>
      </c>
      <c r="N12923" s="2" t="str">
        <f>VLOOKUP($C12923,Clients!$B:$F,N$6,0)</f>
        <v>Palestinian Territory</v>
      </c>
    </row>
    <row r="12924" spans="2:14" x14ac:dyDescent="0.2">
      <c r="B12924" s="8">
        <v>-334395.60000000003</v>
      </c>
      <c r="C12924" s="2" t="s">
        <v>19673</v>
      </c>
      <c r="D12924" s="2" t="s">
        <v>51</v>
      </c>
      <c r="E12924" s="8">
        <v>0</v>
      </c>
      <c r="F12924" s="2" t="e">
        <v>#N/A</v>
      </c>
      <c r="G12924" s="2" t="s">
        <v>19709</v>
      </c>
      <c r="H12924" s="9">
        <v>42735</v>
      </c>
      <c r="I12924" s="2">
        <v>2016</v>
      </c>
      <c r="J12924" s="2">
        <v>12</v>
      </c>
      <c r="K12924" s="2" t="str">
        <f>VLOOKUP($C12924,Clients!$B:$F,K$6,0)</f>
        <v>Babblestorm</v>
      </c>
      <c r="L12924" s="2" t="str">
        <f>VLOOKUP($C12924,Clients!$B:$F,L$6,0)</f>
        <v>Foreign</v>
      </c>
      <c r="M12924" s="2" t="str">
        <f>VLOOKUP($C12924,Clients!$B:$F,M$6,0)</f>
        <v>PS</v>
      </c>
      <c r="N12924" s="2" t="str">
        <f>VLOOKUP($C12924,Clients!$B:$F,N$6,0)</f>
        <v>Palestinian Territory</v>
      </c>
    </row>
    <row r="12925" spans="2:14" x14ac:dyDescent="0.2">
      <c r="B12925" s="8">
        <v>-173712</v>
      </c>
      <c r="C12925" s="2" t="s">
        <v>19673</v>
      </c>
      <c r="D12925" s="2" t="s">
        <v>51</v>
      </c>
      <c r="E12925" s="8">
        <v>0</v>
      </c>
      <c r="F12925" s="2" t="e">
        <v>#N/A</v>
      </c>
      <c r="G12925" s="2" t="s">
        <v>19710</v>
      </c>
      <c r="H12925" s="9">
        <v>42735</v>
      </c>
      <c r="I12925" s="2">
        <v>2016</v>
      </c>
      <c r="J12925" s="2">
        <v>12</v>
      </c>
      <c r="K12925" s="2" t="str">
        <f>VLOOKUP($C12925,Clients!$B:$F,K$6,0)</f>
        <v>Babblestorm</v>
      </c>
      <c r="L12925" s="2" t="str">
        <f>VLOOKUP($C12925,Clients!$B:$F,L$6,0)</f>
        <v>Foreign</v>
      </c>
      <c r="M12925" s="2" t="str">
        <f>VLOOKUP($C12925,Clients!$B:$F,M$6,0)</f>
        <v>PS</v>
      </c>
      <c r="N12925" s="2" t="str">
        <f>VLOOKUP($C12925,Clients!$B:$F,N$6,0)</f>
        <v>Palestinian Territory</v>
      </c>
    </row>
    <row r="12926" spans="2:14" x14ac:dyDescent="0.2">
      <c r="B12926" s="8">
        <v>-1727.04</v>
      </c>
      <c r="C12926" s="2" t="s">
        <v>19673</v>
      </c>
      <c r="D12926" s="2" t="s">
        <v>51</v>
      </c>
      <c r="E12926" s="8">
        <v>0</v>
      </c>
      <c r="F12926" s="2" t="e">
        <v>#N/A</v>
      </c>
      <c r="G12926" s="2" t="s">
        <v>19711</v>
      </c>
      <c r="H12926" s="9">
        <v>42735</v>
      </c>
      <c r="I12926" s="2">
        <v>2016</v>
      </c>
      <c r="J12926" s="2">
        <v>12</v>
      </c>
      <c r="K12926" s="2" t="str">
        <f>VLOOKUP($C12926,Clients!$B:$F,K$6,0)</f>
        <v>Babblestorm</v>
      </c>
      <c r="L12926" s="2" t="str">
        <f>VLOOKUP($C12926,Clients!$B:$F,L$6,0)</f>
        <v>Foreign</v>
      </c>
      <c r="M12926" s="2" t="str">
        <f>VLOOKUP($C12926,Clients!$B:$F,M$6,0)</f>
        <v>PS</v>
      </c>
      <c r="N12926" s="2" t="str">
        <f>VLOOKUP($C12926,Clients!$B:$F,N$6,0)</f>
        <v>Palestinian Territory</v>
      </c>
    </row>
    <row r="12927" spans="2:14" x14ac:dyDescent="0.2">
      <c r="B12927" s="8">
        <v>-334395.60000000003</v>
      </c>
      <c r="C12927" s="2" t="s">
        <v>19673</v>
      </c>
      <c r="D12927" s="2" t="s">
        <v>16</v>
      </c>
      <c r="E12927" s="8">
        <v>0</v>
      </c>
      <c r="F12927" s="2" t="s">
        <v>19712</v>
      </c>
      <c r="G12927" s="2" t="s">
        <v>19709</v>
      </c>
      <c r="H12927" s="9">
        <v>42767</v>
      </c>
      <c r="I12927" s="2">
        <v>2017</v>
      </c>
      <c r="J12927" s="2">
        <v>2</v>
      </c>
      <c r="K12927" s="2" t="str">
        <f>VLOOKUP($C12927,Clients!$B:$F,K$6,0)</f>
        <v>Babblestorm</v>
      </c>
      <c r="L12927" s="2" t="str">
        <f>VLOOKUP($C12927,Clients!$B:$F,L$6,0)</f>
        <v>Foreign</v>
      </c>
      <c r="M12927" s="2" t="str">
        <f>VLOOKUP($C12927,Clients!$B:$F,M$6,0)</f>
        <v>PS</v>
      </c>
      <c r="N12927" s="2" t="str">
        <f>VLOOKUP($C12927,Clients!$B:$F,N$6,0)</f>
        <v>Palestinian Territory</v>
      </c>
    </row>
    <row r="12928" spans="2:14" x14ac:dyDescent="0.2">
      <c r="B12928" s="8">
        <v>-173712</v>
      </c>
      <c r="C12928" s="2" t="s">
        <v>19673</v>
      </c>
      <c r="D12928" s="2" t="s">
        <v>16</v>
      </c>
      <c r="E12928" s="8">
        <v>0</v>
      </c>
      <c r="F12928" s="2" t="s">
        <v>19713</v>
      </c>
      <c r="G12928" s="2" t="s">
        <v>19710</v>
      </c>
      <c r="H12928" s="9">
        <v>42767</v>
      </c>
      <c r="I12928" s="2">
        <v>2017</v>
      </c>
      <c r="J12928" s="2">
        <v>2</v>
      </c>
      <c r="K12928" s="2" t="str">
        <f>VLOOKUP($C12928,Clients!$B:$F,K$6,0)</f>
        <v>Babblestorm</v>
      </c>
      <c r="L12928" s="2" t="str">
        <f>VLOOKUP($C12928,Clients!$B:$F,L$6,0)</f>
        <v>Foreign</v>
      </c>
      <c r="M12928" s="2" t="str">
        <f>VLOOKUP($C12928,Clients!$B:$F,M$6,0)</f>
        <v>PS</v>
      </c>
      <c r="N12928" s="2" t="str">
        <f>VLOOKUP($C12928,Clients!$B:$F,N$6,0)</f>
        <v>Palestinian Territory</v>
      </c>
    </row>
    <row r="12929" spans="2:14" x14ac:dyDescent="0.2">
      <c r="B12929" s="8">
        <v>-1727.04</v>
      </c>
      <c r="C12929" s="2" t="s">
        <v>19673</v>
      </c>
      <c r="D12929" s="2" t="s">
        <v>16</v>
      </c>
      <c r="E12929" s="8">
        <v>0</v>
      </c>
      <c r="F12929" s="2" t="s">
        <v>19714</v>
      </c>
      <c r="G12929" s="2" t="s">
        <v>19711</v>
      </c>
      <c r="H12929" s="9">
        <v>42767</v>
      </c>
      <c r="I12929" s="2">
        <v>2017</v>
      </c>
      <c r="J12929" s="2">
        <v>2</v>
      </c>
      <c r="K12929" s="2" t="str">
        <f>VLOOKUP($C12929,Clients!$B:$F,K$6,0)</f>
        <v>Babblestorm</v>
      </c>
      <c r="L12929" s="2" t="str">
        <f>VLOOKUP($C12929,Clients!$B:$F,L$6,0)</f>
        <v>Foreign</v>
      </c>
      <c r="M12929" s="2" t="str">
        <f>VLOOKUP($C12929,Clients!$B:$F,M$6,0)</f>
        <v>PS</v>
      </c>
      <c r="N12929" s="2" t="str">
        <f>VLOOKUP($C12929,Clients!$B:$F,N$6,0)</f>
        <v>Palestinian Territory</v>
      </c>
    </row>
    <row r="12930" spans="2:14" x14ac:dyDescent="0.2">
      <c r="B12930" s="8">
        <v>17299.8</v>
      </c>
      <c r="C12930" s="2" t="s">
        <v>19715</v>
      </c>
      <c r="D12930" s="2" t="s">
        <v>51</v>
      </c>
      <c r="E12930" s="8">
        <v>7</v>
      </c>
      <c r="F12930" s="2" t="s">
        <v>19716</v>
      </c>
      <c r="G12930" s="2" t="s">
        <v>12848</v>
      </c>
      <c r="H12930" s="9">
        <v>42340</v>
      </c>
      <c r="I12930" s="2">
        <v>2015</v>
      </c>
      <c r="J12930" s="2">
        <v>12</v>
      </c>
      <c r="K12930" s="2" t="str">
        <f>VLOOKUP($C12930,Clients!$B:$F,K$6,0)</f>
        <v>Trudeo</v>
      </c>
      <c r="L12930" s="2" t="str">
        <f>VLOOKUP($C12930,Clients!$B:$F,L$6,0)</f>
        <v>Foreign</v>
      </c>
      <c r="M12930" s="2" t="str">
        <f>VLOOKUP($C12930,Clients!$B:$F,M$6,0)</f>
        <v>FR</v>
      </c>
      <c r="N12930" s="2" t="str">
        <f>VLOOKUP($C12930,Clients!$B:$F,N$6,0)</f>
        <v>France</v>
      </c>
    </row>
    <row r="12931" spans="2:14" x14ac:dyDescent="0.2">
      <c r="B12931" s="8">
        <v>1948.758</v>
      </c>
      <c r="C12931" s="2" t="s">
        <v>19715</v>
      </c>
      <c r="D12931" s="2" t="s">
        <v>51</v>
      </c>
      <c r="E12931" s="8">
        <v>2</v>
      </c>
      <c r="F12931" s="2" t="s">
        <v>19717</v>
      </c>
      <c r="G12931" s="2" t="s">
        <v>4294</v>
      </c>
      <c r="H12931" s="9">
        <v>42411</v>
      </c>
      <c r="I12931" s="2">
        <v>2016</v>
      </c>
      <c r="J12931" s="2">
        <v>2</v>
      </c>
      <c r="K12931" s="2" t="str">
        <f>VLOOKUP($C12931,Clients!$B:$F,K$6,0)</f>
        <v>Trudeo</v>
      </c>
      <c r="L12931" s="2" t="str">
        <f>VLOOKUP($C12931,Clients!$B:$F,L$6,0)</f>
        <v>Foreign</v>
      </c>
      <c r="M12931" s="2" t="str">
        <f>VLOOKUP($C12931,Clients!$B:$F,M$6,0)</f>
        <v>FR</v>
      </c>
      <c r="N12931" s="2" t="str">
        <f>VLOOKUP($C12931,Clients!$B:$F,N$6,0)</f>
        <v>France</v>
      </c>
    </row>
    <row r="12932" spans="2:14" x14ac:dyDescent="0.2">
      <c r="B12932" s="8">
        <v>-11466</v>
      </c>
      <c r="C12932" s="2" t="s">
        <v>19715</v>
      </c>
      <c r="D12932" s="2" t="s">
        <v>51</v>
      </c>
      <c r="E12932" s="8">
        <v>-3</v>
      </c>
      <c r="F12932" s="2" t="s">
        <v>19718</v>
      </c>
      <c r="G12932" s="2" t="s">
        <v>15110</v>
      </c>
      <c r="H12932" s="9">
        <v>43292</v>
      </c>
      <c r="I12932" s="2">
        <v>2018</v>
      </c>
      <c r="J12932" s="2">
        <v>7</v>
      </c>
      <c r="K12932" s="2" t="str">
        <f>VLOOKUP($C12932,Clients!$B:$F,K$6,0)</f>
        <v>Trudeo</v>
      </c>
      <c r="L12932" s="2" t="str">
        <f>VLOOKUP($C12932,Clients!$B:$F,L$6,0)</f>
        <v>Foreign</v>
      </c>
      <c r="M12932" s="2" t="str">
        <f>VLOOKUP($C12932,Clients!$B:$F,M$6,0)</f>
        <v>FR</v>
      </c>
      <c r="N12932" s="2" t="str">
        <f>VLOOKUP($C12932,Clients!$B:$F,N$6,0)</f>
        <v>France</v>
      </c>
    </row>
    <row r="12933" spans="2:14" x14ac:dyDescent="0.2">
      <c r="B12933" s="8">
        <v>9445.8000000000011</v>
      </c>
      <c r="C12933" s="2" t="s">
        <v>19715</v>
      </c>
      <c r="D12933" s="2" t="s">
        <v>51</v>
      </c>
      <c r="E12933" s="8">
        <v>1</v>
      </c>
      <c r="F12933" s="2" t="s">
        <v>19719</v>
      </c>
      <c r="G12933" s="2" t="s">
        <v>14684</v>
      </c>
      <c r="H12933" s="9">
        <v>43409</v>
      </c>
      <c r="I12933" s="2">
        <v>2018</v>
      </c>
      <c r="J12933" s="2">
        <v>11</v>
      </c>
      <c r="K12933" s="2" t="str">
        <f>VLOOKUP($C12933,Clients!$B:$F,K$6,0)</f>
        <v>Trudeo</v>
      </c>
      <c r="L12933" s="2" t="str">
        <f>VLOOKUP($C12933,Clients!$B:$F,L$6,0)</f>
        <v>Foreign</v>
      </c>
      <c r="M12933" s="2" t="str">
        <f>VLOOKUP($C12933,Clients!$B:$F,M$6,0)</f>
        <v>FR</v>
      </c>
      <c r="N12933" s="2" t="str">
        <f>VLOOKUP($C12933,Clients!$B:$F,N$6,0)</f>
        <v>France</v>
      </c>
    </row>
    <row r="12934" spans="2:14" x14ac:dyDescent="0.2">
      <c r="B12934" s="8">
        <v>755.95800000000008</v>
      </c>
      <c r="C12934" s="2" t="s">
        <v>19720</v>
      </c>
      <c r="D12934" s="2" t="s">
        <v>51</v>
      </c>
      <c r="E12934" s="8">
        <v>1</v>
      </c>
      <c r="F12934" s="2" t="s">
        <v>19721</v>
      </c>
      <c r="G12934" s="2" t="s">
        <v>10793</v>
      </c>
      <c r="H12934" s="9">
        <v>42341</v>
      </c>
      <c r="I12934" s="2">
        <v>2015</v>
      </c>
      <c r="J12934" s="2">
        <v>12</v>
      </c>
      <c r="K12934" s="2" t="str">
        <f>VLOOKUP($C12934,Clients!$B:$F,K$6,0)</f>
        <v>Howe-Emard</v>
      </c>
      <c r="L12934" s="2" t="str">
        <f>VLOOKUP($C12934,Clients!$B:$F,L$6,0)</f>
        <v>Foreign</v>
      </c>
      <c r="M12934" s="2" t="str">
        <f>VLOOKUP($C12934,Clients!$B:$F,M$6,0)</f>
        <v>MA</v>
      </c>
      <c r="N12934" s="2" t="str">
        <f>VLOOKUP($C12934,Clients!$B:$F,N$6,0)</f>
        <v>Morocco</v>
      </c>
    </row>
    <row r="12935" spans="2:14" x14ac:dyDescent="0.2">
      <c r="B12935" s="8">
        <v>0</v>
      </c>
      <c r="C12935" s="2" t="s">
        <v>19722</v>
      </c>
      <c r="D12935" s="2" t="s">
        <v>20</v>
      </c>
      <c r="E12935" s="8">
        <v>2645</v>
      </c>
      <c r="F12935" s="2" t="s">
        <v>19723</v>
      </c>
      <c r="G12935" s="2" t="s">
        <v>19724</v>
      </c>
      <c r="H12935" s="9">
        <v>42347</v>
      </c>
      <c r="I12935" s="2">
        <v>2015</v>
      </c>
      <c r="J12935" s="2">
        <v>12</v>
      </c>
      <c r="K12935" s="2" t="str">
        <f>VLOOKUP($C12935,Clients!$B:$F,K$6,0)</f>
        <v>Divanoodle</v>
      </c>
      <c r="L12935" s="2" t="str">
        <f>VLOOKUP($C12935,Clients!$B:$F,L$6,0)</f>
        <v>Foreign</v>
      </c>
      <c r="M12935" s="2" t="str">
        <f>VLOOKUP($C12935,Clients!$B:$F,M$6,0)</f>
        <v>BR</v>
      </c>
      <c r="N12935" s="2" t="str">
        <f>VLOOKUP($C12935,Clients!$B:$F,N$6,0)</f>
        <v>Brazil</v>
      </c>
    </row>
    <row r="12936" spans="2:14" x14ac:dyDescent="0.2">
      <c r="B12936" s="8">
        <v>7657.0199999999995</v>
      </c>
      <c r="C12936" s="2" t="s">
        <v>19722</v>
      </c>
      <c r="D12936" s="2" t="s">
        <v>16</v>
      </c>
      <c r="E12936" s="8">
        <v>12</v>
      </c>
      <c r="F12936" s="2" t="s">
        <v>19725</v>
      </c>
      <c r="G12936" s="2" t="s">
        <v>19726</v>
      </c>
      <c r="H12936" s="9">
        <v>43281</v>
      </c>
      <c r="I12936" s="2">
        <v>2018</v>
      </c>
      <c r="J12936" s="2">
        <v>6</v>
      </c>
      <c r="K12936" s="2" t="str">
        <f>VLOOKUP($C12936,Clients!$B:$F,K$6,0)</f>
        <v>Divanoodle</v>
      </c>
      <c r="L12936" s="2" t="str">
        <f>VLOOKUP($C12936,Clients!$B:$F,L$6,0)</f>
        <v>Foreign</v>
      </c>
      <c r="M12936" s="2" t="str">
        <f>VLOOKUP($C12936,Clients!$B:$F,M$6,0)</f>
        <v>BR</v>
      </c>
      <c r="N12936" s="2" t="str">
        <f>VLOOKUP($C12936,Clients!$B:$F,N$6,0)</f>
        <v>Brazil</v>
      </c>
    </row>
    <row r="12937" spans="2:14" x14ac:dyDescent="0.2">
      <c r="B12937" s="8">
        <v>1638</v>
      </c>
      <c r="C12937" s="2" t="s">
        <v>19722</v>
      </c>
      <c r="D12937" s="2" t="s">
        <v>51</v>
      </c>
      <c r="E12937" s="8">
        <v>1</v>
      </c>
      <c r="F12937" s="2" t="s">
        <v>19727</v>
      </c>
      <c r="G12937" s="2" t="s">
        <v>19728</v>
      </c>
      <c r="H12937" s="9">
        <v>43416</v>
      </c>
      <c r="I12937" s="2">
        <v>2018</v>
      </c>
      <c r="J12937" s="2">
        <v>11</v>
      </c>
      <c r="K12937" s="2" t="str">
        <f>VLOOKUP($C12937,Clients!$B:$F,K$6,0)</f>
        <v>Divanoodle</v>
      </c>
      <c r="L12937" s="2" t="str">
        <f>VLOOKUP($C12937,Clients!$B:$F,L$6,0)</f>
        <v>Foreign</v>
      </c>
      <c r="M12937" s="2" t="str">
        <f>VLOOKUP($C12937,Clients!$B:$F,M$6,0)</f>
        <v>BR</v>
      </c>
      <c r="N12937" s="2" t="str">
        <f>VLOOKUP($C12937,Clients!$B:$F,N$6,0)</f>
        <v>Brazil</v>
      </c>
    </row>
    <row r="12938" spans="2:14" x14ac:dyDescent="0.2">
      <c r="B12938" s="8">
        <v>2814</v>
      </c>
      <c r="C12938" s="2" t="s">
        <v>19729</v>
      </c>
      <c r="D12938" s="2" t="s">
        <v>51</v>
      </c>
      <c r="E12938" s="8">
        <v>1</v>
      </c>
      <c r="F12938" s="2" t="s">
        <v>19730</v>
      </c>
      <c r="G12938" s="2" t="s">
        <v>3349</v>
      </c>
      <c r="H12938" s="9">
        <v>42348</v>
      </c>
      <c r="I12938" s="2">
        <v>2015</v>
      </c>
      <c r="J12938" s="2">
        <v>12</v>
      </c>
      <c r="K12938" s="2" t="str">
        <f>VLOOKUP($C12938,Clients!$B:$F,K$6,0)</f>
        <v>Hills LLC</v>
      </c>
      <c r="L12938" s="2" t="str">
        <f>VLOOKUP($C12938,Clients!$B:$F,L$6,0)</f>
        <v>Foreign</v>
      </c>
      <c r="M12938" s="2" t="str">
        <f>VLOOKUP($C12938,Clients!$B:$F,M$6,0)</f>
        <v>ID</v>
      </c>
      <c r="N12938" s="2" t="str">
        <f>VLOOKUP($C12938,Clients!$B:$F,N$6,0)</f>
        <v>Indonesia</v>
      </c>
    </row>
    <row r="12939" spans="2:14" x14ac:dyDescent="0.2">
      <c r="B12939" s="8">
        <v>101455.2</v>
      </c>
      <c r="C12939" s="2" t="s">
        <v>19731</v>
      </c>
      <c r="D12939" s="2" t="s">
        <v>16</v>
      </c>
      <c r="E12939" s="8">
        <v>366</v>
      </c>
      <c r="F12939" s="2" t="s">
        <v>19732</v>
      </c>
      <c r="G12939" s="2" t="s">
        <v>19733</v>
      </c>
      <c r="H12939" s="9">
        <v>42425</v>
      </c>
      <c r="I12939" s="2">
        <v>2016</v>
      </c>
      <c r="J12939" s="2">
        <v>2</v>
      </c>
      <c r="K12939" s="2" t="str">
        <f>VLOOKUP($C12939,Clients!$B:$F,K$6,0)</f>
        <v>Chatterbridge</v>
      </c>
      <c r="L12939" s="2" t="str">
        <f>VLOOKUP($C12939,Clients!$B:$F,L$6,0)</f>
        <v>Foreign</v>
      </c>
      <c r="M12939" s="2" t="str">
        <f>VLOOKUP($C12939,Clients!$B:$F,M$6,0)</f>
        <v>RU</v>
      </c>
      <c r="N12939" s="2" t="str">
        <f>VLOOKUP($C12939,Clients!$B:$F,N$6,0)</f>
        <v>Russia</v>
      </c>
    </row>
    <row r="12940" spans="2:14" x14ac:dyDescent="0.2">
      <c r="B12940" s="8">
        <v>108292.8</v>
      </c>
      <c r="C12940" s="2" t="s">
        <v>19731</v>
      </c>
      <c r="D12940" s="2" t="s">
        <v>16</v>
      </c>
      <c r="E12940" s="8">
        <v>474</v>
      </c>
      <c r="F12940" s="2" t="s">
        <v>19732</v>
      </c>
      <c r="G12940" s="2" t="s">
        <v>19734</v>
      </c>
      <c r="H12940" s="9">
        <v>42429</v>
      </c>
      <c r="I12940" s="2">
        <v>2016</v>
      </c>
      <c r="J12940" s="2">
        <v>2</v>
      </c>
      <c r="K12940" s="2" t="str">
        <f>VLOOKUP($C12940,Clients!$B:$F,K$6,0)</f>
        <v>Chatterbridge</v>
      </c>
      <c r="L12940" s="2" t="str">
        <f>VLOOKUP($C12940,Clients!$B:$F,L$6,0)</f>
        <v>Foreign</v>
      </c>
      <c r="M12940" s="2" t="str">
        <f>VLOOKUP($C12940,Clients!$B:$F,M$6,0)</f>
        <v>RU</v>
      </c>
      <c r="N12940" s="2" t="str">
        <f>VLOOKUP($C12940,Clients!$B:$F,N$6,0)</f>
        <v>Russia</v>
      </c>
    </row>
    <row r="12941" spans="2:14" x14ac:dyDescent="0.2">
      <c r="B12941" s="8">
        <v>55440</v>
      </c>
      <c r="C12941" s="2" t="s">
        <v>19731</v>
      </c>
      <c r="D12941" s="2" t="s">
        <v>16</v>
      </c>
      <c r="E12941" s="8">
        <v>200</v>
      </c>
      <c r="F12941" s="2" t="s">
        <v>19735</v>
      </c>
      <c r="G12941" s="2" t="s">
        <v>19736</v>
      </c>
      <c r="H12941" s="9">
        <v>42517</v>
      </c>
      <c r="I12941" s="2">
        <v>2016</v>
      </c>
      <c r="J12941" s="2">
        <v>5</v>
      </c>
      <c r="K12941" s="2" t="str">
        <f>VLOOKUP($C12941,Clients!$B:$F,K$6,0)</f>
        <v>Chatterbridge</v>
      </c>
      <c r="L12941" s="2" t="str">
        <f>VLOOKUP($C12941,Clients!$B:$F,L$6,0)</f>
        <v>Foreign</v>
      </c>
      <c r="M12941" s="2" t="str">
        <f>VLOOKUP($C12941,Clients!$B:$F,M$6,0)</f>
        <v>RU</v>
      </c>
      <c r="N12941" s="2" t="str">
        <f>VLOOKUP($C12941,Clients!$B:$F,N$6,0)</f>
        <v>Russia</v>
      </c>
    </row>
    <row r="12942" spans="2:14" x14ac:dyDescent="0.2">
      <c r="B12942" s="8">
        <v>55440</v>
      </c>
      <c r="C12942" s="2" t="s">
        <v>19731</v>
      </c>
      <c r="D12942" s="2" t="s">
        <v>16</v>
      </c>
      <c r="E12942" s="8">
        <v>200</v>
      </c>
      <c r="F12942" s="2" t="s">
        <v>19737</v>
      </c>
      <c r="G12942" s="2" t="s">
        <v>19738</v>
      </c>
      <c r="H12942" s="9">
        <v>42557</v>
      </c>
      <c r="I12942" s="2">
        <v>2016</v>
      </c>
      <c r="J12942" s="2">
        <v>7</v>
      </c>
      <c r="K12942" s="2" t="str">
        <f>VLOOKUP($C12942,Clients!$B:$F,K$6,0)</f>
        <v>Chatterbridge</v>
      </c>
      <c r="L12942" s="2" t="str">
        <f>VLOOKUP($C12942,Clients!$B:$F,L$6,0)</f>
        <v>Foreign</v>
      </c>
      <c r="M12942" s="2" t="str">
        <f>VLOOKUP($C12942,Clients!$B:$F,M$6,0)</f>
        <v>RU</v>
      </c>
      <c r="N12942" s="2" t="str">
        <f>VLOOKUP($C12942,Clients!$B:$F,N$6,0)</f>
        <v>Russia</v>
      </c>
    </row>
    <row r="12943" spans="2:14" x14ac:dyDescent="0.2">
      <c r="B12943" s="8">
        <v>55440</v>
      </c>
      <c r="C12943" s="2" t="s">
        <v>19731</v>
      </c>
      <c r="D12943" s="2" t="s">
        <v>16</v>
      </c>
      <c r="E12943" s="8">
        <v>200</v>
      </c>
      <c r="F12943" s="2" t="s">
        <v>19739</v>
      </c>
      <c r="G12943" s="2" t="s">
        <v>19740</v>
      </c>
      <c r="H12943" s="9">
        <v>42599</v>
      </c>
      <c r="I12943" s="2">
        <v>2016</v>
      </c>
      <c r="J12943" s="2">
        <v>8</v>
      </c>
      <c r="K12943" s="2" t="str">
        <f>VLOOKUP($C12943,Clients!$B:$F,K$6,0)</f>
        <v>Chatterbridge</v>
      </c>
      <c r="L12943" s="2" t="str">
        <f>VLOOKUP($C12943,Clients!$B:$F,L$6,0)</f>
        <v>Foreign</v>
      </c>
      <c r="M12943" s="2" t="str">
        <f>VLOOKUP($C12943,Clients!$B:$F,M$6,0)</f>
        <v>RU</v>
      </c>
      <c r="N12943" s="2" t="str">
        <f>VLOOKUP($C12943,Clients!$B:$F,N$6,0)</f>
        <v>Russia</v>
      </c>
    </row>
    <row r="12944" spans="2:14" x14ac:dyDescent="0.2">
      <c r="B12944" s="8">
        <v>0</v>
      </c>
      <c r="C12944" s="2" t="s">
        <v>19731</v>
      </c>
      <c r="D12944" s="2" t="s">
        <v>16</v>
      </c>
      <c r="E12944" s="8">
        <v>200</v>
      </c>
      <c r="F12944" s="2" t="s">
        <v>19741</v>
      </c>
      <c r="G12944" s="2" t="s">
        <v>19742</v>
      </c>
      <c r="H12944" s="9">
        <v>42599</v>
      </c>
      <c r="I12944" s="2">
        <v>2016</v>
      </c>
      <c r="J12944" s="2">
        <v>8</v>
      </c>
      <c r="K12944" s="2" t="str">
        <f>VLOOKUP($C12944,Clients!$B:$F,K$6,0)</f>
        <v>Chatterbridge</v>
      </c>
      <c r="L12944" s="2" t="str">
        <f>VLOOKUP($C12944,Clients!$B:$F,L$6,0)</f>
        <v>Foreign</v>
      </c>
      <c r="M12944" s="2" t="str">
        <f>VLOOKUP($C12944,Clients!$B:$F,M$6,0)</f>
        <v>RU</v>
      </c>
      <c r="N12944" s="2" t="str">
        <f>VLOOKUP($C12944,Clients!$B:$F,N$6,0)</f>
        <v>Russia</v>
      </c>
    </row>
    <row r="12945" spans="2:14" x14ac:dyDescent="0.2">
      <c r="B12945" s="8">
        <v>0</v>
      </c>
      <c r="C12945" s="2" t="s">
        <v>19731</v>
      </c>
      <c r="D12945" s="2" t="s">
        <v>16</v>
      </c>
      <c r="E12945" s="8">
        <v>212</v>
      </c>
      <c r="F12945" s="2" t="s">
        <v>19743</v>
      </c>
      <c r="G12945" s="2" t="s">
        <v>19744</v>
      </c>
      <c r="H12945" s="9">
        <v>43238</v>
      </c>
      <c r="I12945" s="2">
        <v>2018</v>
      </c>
      <c r="J12945" s="2">
        <v>5</v>
      </c>
      <c r="K12945" s="2" t="str">
        <f>VLOOKUP($C12945,Clients!$B:$F,K$6,0)</f>
        <v>Chatterbridge</v>
      </c>
      <c r="L12945" s="2" t="str">
        <f>VLOOKUP($C12945,Clients!$B:$F,L$6,0)</f>
        <v>Foreign</v>
      </c>
      <c r="M12945" s="2" t="str">
        <f>VLOOKUP($C12945,Clients!$B:$F,M$6,0)</f>
        <v>RU</v>
      </c>
      <c r="N12945" s="2" t="str">
        <f>VLOOKUP($C12945,Clients!$B:$F,N$6,0)</f>
        <v>Russia</v>
      </c>
    </row>
    <row r="12946" spans="2:14" x14ac:dyDescent="0.2">
      <c r="B12946" s="8">
        <v>0</v>
      </c>
      <c r="C12946" s="2" t="s">
        <v>19731</v>
      </c>
      <c r="D12946" s="2" t="s">
        <v>16</v>
      </c>
      <c r="E12946" s="8">
        <v>164.05</v>
      </c>
      <c r="F12946" s="2" t="s">
        <v>19745</v>
      </c>
      <c r="G12946" s="2" t="s">
        <v>19746</v>
      </c>
      <c r="H12946" s="9">
        <v>43255</v>
      </c>
      <c r="I12946" s="2">
        <v>2018</v>
      </c>
      <c r="J12946" s="2">
        <v>6</v>
      </c>
      <c r="K12946" s="2" t="str">
        <f>VLOOKUP($C12946,Clients!$B:$F,K$6,0)</f>
        <v>Chatterbridge</v>
      </c>
      <c r="L12946" s="2" t="str">
        <f>VLOOKUP($C12946,Clients!$B:$F,L$6,0)</f>
        <v>Foreign</v>
      </c>
      <c r="M12946" s="2" t="str">
        <f>VLOOKUP($C12946,Clients!$B:$F,M$6,0)</f>
        <v>RU</v>
      </c>
      <c r="N12946" s="2" t="str">
        <f>VLOOKUP($C12946,Clients!$B:$F,N$6,0)</f>
        <v>Russia</v>
      </c>
    </row>
    <row r="12947" spans="2:14" x14ac:dyDescent="0.2">
      <c r="B12947" s="8">
        <v>0</v>
      </c>
      <c r="C12947" s="2" t="s">
        <v>19731</v>
      </c>
      <c r="D12947" s="2" t="s">
        <v>20</v>
      </c>
      <c r="E12947" s="8">
        <v>38.56</v>
      </c>
      <c r="F12947" s="2" t="s">
        <v>19747</v>
      </c>
      <c r="G12947" s="2" t="s">
        <v>19748</v>
      </c>
      <c r="H12947" s="9">
        <v>43320</v>
      </c>
      <c r="I12947" s="2">
        <v>2018</v>
      </c>
      <c r="J12947" s="2">
        <v>8</v>
      </c>
      <c r="K12947" s="2" t="str">
        <f>VLOOKUP($C12947,Clients!$B:$F,K$6,0)</f>
        <v>Chatterbridge</v>
      </c>
      <c r="L12947" s="2" t="str">
        <f>VLOOKUP($C12947,Clients!$B:$F,L$6,0)</f>
        <v>Foreign</v>
      </c>
      <c r="M12947" s="2" t="str">
        <f>VLOOKUP($C12947,Clients!$B:$F,M$6,0)</f>
        <v>RU</v>
      </c>
      <c r="N12947" s="2" t="str">
        <f>VLOOKUP($C12947,Clients!$B:$F,N$6,0)</f>
        <v>Russia</v>
      </c>
    </row>
    <row r="12948" spans="2:14" x14ac:dyDescent="0.2">
      <c r="B12948" s="8">
        <v>0</v>
      </c>
      <c r="C12948" s="2" t="s">
        <v>19731</v>
      </c>
      <c r="D12948" s="2" t="s">
        <v>20</v>
      </c>
      <c r="E12948" s="8">
        <v>93.75</v>
      </c>
      <c r="F12948" s="2" t="s">
        <v>19749</v>
      </c>
      <c r="G12948" s="2" t="s">
        <v>19750</v>
      </c>
      <c r="H12948" s="9">
        <v>43376</v>
      </c>
      <c r="I12948" s="2">
        <v>2018</v>
      </c>
      <c r="J12948" s="2">
        <v>10</v>
      </c>
      <c r="K12948" s="2" t="str">
        <f>VLOOKUP($C12948,Clients!$B:$F,K$6,0)</f>
        <v>Chatterbridge</v>
      </c>
      <c r="L12948" s="2" t="str">
        <f>VLOOKUP($C12948,Clients!$B:$F,L$6,0)</f>
        <v>Foreign</v>
      </c>
      <c r="M12948" s="2" t="str">
        <f>VLOOKUP($C12948,Clients!$B:$F,M$6,0)</f>
        <v>RU</v>
      </c>
      <c r="N12948" s="2" t="str">
        <f>VLOOKUP($C12948,Clients!$B:$F,N$6,0)</f>
        <v>Russia</v>
      </c>
    </row>
    <row r="12949" spans="2:14" x14ac:dyDescent="0.2">
      <c r="B12949" s="8">
        <v>840</v>
      </c>
      <c r="C12949" s="2" t="s">
        <v>19731</v>
      </c>
      <c r="D12949" s="2" t="s">
        <v>46</v>
      </c>
      <c r="E12949" s="8">
        <v>1222.5</v>
      </c>
      <c r="F12949" s="2" t="s">
        <v>19751</v>
      </c>
      <c r="G12949" s="2" t="s">
        <v>19752</v>
      </c>
      <c r="H12949" s="9">
        <v>43409</v>
      </c>
      <c r="I12949" s="2">
        <v>2018</v>
      </c>
      <c r="J12949" s="2">
        <v>11</v>
      </c>
      <c r="K12949" s="2" t="str">
        <f>VLOOKUP($C12949,Clients!$B:$F,K$6,0)</f>
        <v>Chatterbridge</v>
      </c>
      <c r="L12949" s="2" t="str">
        <f>VLOOKUP($C12949,Clients!$B:$F,L$6,0)</f>
        <v>Foreign</v>
      </c>
      <c r="M12949" s="2" t="str">
        <f>VLOOKUP($C12949,Clients!$B:$F,M$6,0)</f>
        <v>RU</v>
      </c>
      <c r="N12949" s="2" t="str">
        <f>VLOOKUP($C12949,Clients!$B:$F,N$6,0)</f>
        <v>Russia</v>
      </c>
    </row>
    <row r="12950" spans="2:14" x14ac:dyDescent="0.2">
      <c r="B12950" s="8">
        <v>45736.740000000005</v>
      </c>
      <c r="C12950" s="2" t="s">
        <v>19753</v>
      </c>
      <c r="D12950" s="2" t="s">
        <v>51</v>
      </c>
      <c r="E12950" s="8">
        <v>10</v>
      </c>
      <c r="F12950" s="2" t="s">
        <v>19754</v>
      </c>
      <c r="G12950" s="2" t="s">
        <v>13270</v>
      </c>
      <c r="H12950" s="9">
        <v>42357</v>
      </c>
      <c r="I12950" s="2">
        <v>2015</v>
      </c>
      <c r="J12950" s="2">
        <v>12</v>
      </c>
      <c r="K12950" s="2" t="str">
        <f>VLOOKUP($C12950,Clients!$B:$F,K$6,0)</f>
        <v>Huels-Boyle</v>
      </c>
      <c r="L12950" s="2" t="str">
        <f>VLOOKUP($C12950,Clients!$B:$F,L$6,0)</f>
        <v>Foreign</v>
      </c>
      <c r="M12950" s="2" t="str">
        <f>VLOOKUP($C12950,Clients!$B:$F,M$6,0)</f>
        <v>PL</v>
      </c>
      <c r="N12950" s="2" t="str">
        <f>VLOOKUP($C12950,Clients!$B:$F,N$6,0)</f>
        <v>Poland</v>
      </c>
    </row>
    <row r="12951" spans="2:14" x14ac:dyDescent="0.2">
      <c r="B12951" s="8">
        <v>4406.4720000000007</v>
      </c>
      <c r="C12951" s="2" t="s">
        <v>19753</v>
      </c>
      <c r="D12951" s="2" t="s">
        <v>51</v>
      </c>
      <c r="E12951" s="8">
        <v>1</v>
      </c>
      <c r="F12951" s="2" t="s">
        <v>19755</v>
      </c>
      <c r="G12951" s="2" t="s">
        <v>530</v>
      </c>
      <c r="H12951" s="9">
        <v>42443</v>
      </c>
      <c r="I12951" s="2">
        <v>2016</v>
      </c>
      <c r="J12951" s="2">
        <v>3</v>
      </c>
      <c r="K12951" s="2" t="str">
        <f>VLOOKUP($C12951,Clients!$B:$F,K$6,0)</f>
        <v>Huels-Boyle</v>
      </c>
      <c r="L12951" s="2" t="str">
        <f>VLOOKUP($C12951,Clients!$B:$F,L$6,0)</f>
        <v>Foreign</v>
      </c>
      <c r="M12951" s="2" t="str">
        <f>VLOOKUP($C12951,Clients!$B:$F,M$6,0)</f>
        <v>PL</v>
      </c>
      <c r="N12951" s="2" t="str">
        <f>VLOOKUP($C12951,Clients!$B:$F,N$6,0)</f>
        <v>Poland</v>
      </c>
    </row>
    <row r="12952" spans="2:14" x14ac:dyDescent="0.2">
      <c r="B12952" s="8">
        <v>-4406.4720000000007</v>
      </c>
      <c r="C12952" s="2" t="s">
        <v>19753</v>
      </c>
      <c r="D12952" s="2" t="s">
        <v>51</v>
      </c>
      <c r="E12952" s="8">
        <v>-1</v>
      </c>
      <c r="F12952" s="2" t="s">
        <v>19756</v>
      </c>
      <c r="G12952" s="2" t="s">
        <v>4667</v>
      </c>
      <c r="H12952" s="9">
        <v>42464</v>
      </c>
      <c r="I12952" s="2">
        <v>2016</v>
      </c>
      <c r="J12952" s="2">
        <v>4</v>
      </c>
      <c r="K12952" s="2" t="str">
        <f>VLOOKUP($C12952,Clients!$B:$F,K$6,0)</f>
        <v>Huels-Boyle</v>
      </c>
      <c r="L12952" s="2" t="str">
        <f>VLOOKUP($C12952,Clients!$B:$F,L$6,0)</f>
        <v>Foreign</v>
      </c>
      <c r="M12952" s="2" t="str">
        <f>VLOOKUP($C12952,Clients!$B:$F,M$6,0)</f>
        <v>PL</v>
      </c>
      <c r="N12952" s="2" t="str">
        <f>VLOOKUP($C12952,Clients!$B:$F,N$6,0)</f>
        <v>Poland</v>
      </c>
    </row>
    <row r="12953" spans="2:14" x14ac:dyDescent="0.2">
      <c r="B12953" s="8">
        <v>19668.600000000002</v>
      </c>
      <c r="C12953" s="2" t="s">
        <v>19753</v>
      </c>
      <c r="D12953" s="2" t="s">
        <v>51</v>
      </c>
      <c r="E12953" s="8">
        <v>7</v>
      </c>
      <c r="F12953" s="2" t="s">
        <v>19757</v>
      </c>
      <c r="G12953" s="2" t="s">
        <v>7337</v>
      </c>
      <c r="H12953" s="9">
        <v>42501</v>
      </c>
      <c r="I12953" s="2">
        <v>2016</v>
      </c>
      <c r="J12953" s="2">
        <v>5</v>
      </c>
      <c r="K12953" s="2" t="str">
        <f>VLOOKUP($C12953,Clients!$B:$F,K$6,0)</f>
        <v>Huels-Boyle</v>
      </c>
      <c r="L12953" s="2" t="str">
        <f>VLOOKUP($C12953,Clients!$B:$F,L$6,0)</f>
        <v>Foreign</v>
      </c>
      <c r="M12953" s="2" t="str">
        <f>VLOOKUP($C12953,Clients!$B:$F,M$6,0)</f>
        <v>PL</v>
      </c>
      <c r="N12953" s="2" t="str">
        <f>VLOOKUP($C12953,Clients!$B:$F,N$6,0)</f>
        <v>Poland</v>
      </c>
    </row>
    <row r="12954" spans="2:14" x14ac:dyDescent="0.2">
      <c r="B12954" s="8">
        <v>2611.98</v>
      </c>
      <c r="C12954" s="2" t="s">
        <v>19753</v>
      </c>
      <c r="D12954" s="2" t="s">
        <v>51</v>
      </c>
      <c r="E12954" s="8">
        <v>1</v>
      </c>
      <c r="F12954" s="2" t="s">
        <v>19758</v>
      </c>
      <c r="G12954" s="2" t="s">
        <v>10825</v>
      </c>
      <c r="H12954" s="9">
        <v>42506</v>
      </c>
      <c r="I12954" s="2">
        <v>2016</v>
      </c>
      <c r="J12954" s="2">
        <v>5</v>
      </c>
      <c r="K12954" s="2" t="str">
        <f>VLOOKUP($C12954,Clients!$B:$F,K$6,0)</f>
        <v>Huels-Boyle</v>
      </c>
      <c r="L12954" s="2" t="str">
        <f>VLOOKUP($C12954,Clients!$B:$F,L$6,0)</f>
        <v>Foreign</v>
      </c>
      <c r="M12954" s="2" t="str">
        <f>VLOOKUP($C12954,Clients!$B:$F,M$6,0)</f>
        <v>PL</v>
      </c>
      <c r="N12954" s="2" t="str">
        <f>VLOOKUP($C12954,Clients!$B:$F,N$6,0)</f>
        <v>Poland</v>
      </c>
    </row>
    <row r="12955" spans="2:14" x14ac:dyDescent="0.2">
      <c r="B12955" s="8">
        <v>-19668.642000000003</v>
      </c>
      <c r="C12955" s="2" t="s">
        <v>19753</v>
      </c>
      <c r="D12955" s="2" t="s">
        <v>51</v>
      </c>
      <c r="E12955" s="8">
        <v>-7</v>
      </c>
      <c r="F12955" s="2" t="s">
        <v>19759</v>
      </c>
      <c r="G12955" s="2" t="s">
        <v>2151</v>
      </c>
      <c r="H12955" s="9">
        <v>43187</v>
      </c>
      <c r="I12955" s="2">
        <v>2018</v>
      </c>
      <c r="J12955" s="2">
        <v>3</v>
      </c>
      <c r="K12955" s="2" t="str">
        <f>VLOOKUP($C12955,Clients!$B:$F,K$6,0)</f>
        <v>Huels-Boyle</v>
      </c>
      <c r="L12955" s="2" t="str">
        <f>VLOOKUP($C12955,Clients!$B:$F,L$6,0)</f>
        <v>Foreign</v>
      </c>
      <c r="M12955" s="2" t="str">
        <f>VLOOKUP($C12955,Clients!$B:$F,M$6,0)</f>
        <v>PL</v>
      </c>
      <c r="N12955" s="2" t="str">
        <f>VLOOKUP($C12955,Clients!$B:$F,N$6,0)</f>
        <v>Poland</v>
      </c>
    </row>
    <row r="12956" spans="2:14" x14ac:dyDescent="0.2">
      <c r="B12956" s="8">
        <v>-2611.98</v>
      </c>
      <c r="C12956" s="2" t="s">
        <v>19753</v>
      </c>
      <c r="D12956" s="2" t="s">
        <v>51</v>
      </c>
      <c r="E12956" s="8">
        <v>-1</v>
      </c>
      <c r="F12956" s="2" t="s">
        <v>19760</v>
      </c>
      <c r="G12956" s="2" t="s">
        <v>3203</v>
      </c>
      <c r="H12956" s="9">
        <v>43187</v>
      </c>
      <c r="I12956" s="2">
        <v>2018</v>
      </c>
      <c r="J12956" s="2">
        <v>3</v>
      </c>
      <c r="K12956" s="2" t="str">
        <f>VLOOKUP($C12956,Clients!$B:$F,K$6,0)</f>
        <v>Huels-Boyle</v>
      </c>
      <c r="L12956" s="2" t="str">
        <f>VLOOKUP($C12956,Clients!$B:$F,L$6,0)</f>
        <v>Foreign</v>
      </c>
      <c r="M12956" s="2" t="str">
        <f>VLOOKUP($C12956,Clients!$B:$F,M$6,0)</f>
        <v>PL</v>
      </c>
      <c r="N12956" s="2" t="str">
        <f>VLOOKUP($C12956,Clients!$B:$F,N$6,0)</f>
        <v>Poland</v>
      </c>
    </row>
    <row r="12957" spans="2:14" x14ac:dyDescent="0.2">
      <c r="B12957" s="8">
        <v>4804.17</v>
      </c>
      <c r="C12957" s="2" t="s">
        <v>19761</v>
      </c>
      <c r="D12957" s="2" t="s">
        <v>20</v>
      </c>
      <c r="E12957" s="8">
        <v>5</v>
      </c>
      <c r="F12957" s="2" t="s">
        <v>19762</v>
      </c>
      <c r="G12957" s="2" t="s">
        <v>3410</v>
      </c>
      <c r="H12957" s="9">
        <v>42349</v>
      </c>
      <c r="I12957" s="2">
        <v>2015</v>
      </c>
      <c r="J12957" s="2">
        <v>12</v>
      </c>
      <c r="K12957" s="2" t="str">
        <f>VLOOKUP($C12957,Clients!$B:$F,K$6,0)</f>
        <v>InnoZ</v>
      </c>
      <c r="L12957" s="2" t="str">
        <f>VLOOKUP($C12957,Clients!$B:$F,L$6,0)</f>
        <v>Foreign</v>
      </c>
      <c r="M12957" s="2" t="str">
        <f>VLOOKUP($C12957,Clients!$B:$F,M$6,0)</f>
        <v>CZ</v>
      </c>
      <c r="N12957" s="2" t="str">
        <f>VLOOKUP($C12957,Clients!$B:$F,N$6,0)</f>
        <v>Czech Republic</v>
      </c>
    </row>
    <row r="12958" spans="2:14" x14ac:dyDescent="0.2">
      <c r="B12958" s="8">
        <v>1344</v>
      </c>
      <c r="C12958" s="2" t="s">
        <v>19761</v>
      </c>
      <c r="D12958" s="2" t="s">
        <v>20</v>
      </c>
      <c r="E12958" s="8">
        <v>1</v>
      </c>
      <c r="F12958" s="2" t="s">
        <v>19763</v>
      </c>
      <c r="G12958" s="2" t="s">
        <v>3412</v>
      </c>
      <c r="H12958" s="9">
        <v>42349</v>
      </c>
      <c r="I12958" s="2">
        <v>2015</v>
      </c>
      <c r="J12958" s="2">
        <v>12</v>
      </c>
      <c r="K12958" s="2" t="str">
        <f>VLOOKUP($C12958,Clients!$B:$F,K$6,0)</f>
        <v>InnoZ</v>
      </c>
      <c r="L12958" s="2" t="str">
        <f>VLOOKUP($C12958,Clients!$B:$F,L$6,0)</f>
        <v>Foreign</v>
      </c>
      <c r="M12958" s="2" t="str">
        <f>VLOOKUP($C12958,Clients!$B:$F,M$6,0)</f>
        <v>CZ</v>
      </c>
      <c r="N12958" s="2" t="str">
        <f>VLOOKUP($C12958,Clients!$B:$F,N$6,0)</f>
        <v>Czech Republic</v>
      </c>
    </row>
    <row r="12959" spans="2:14" x14ac:dyDescent="0.2">
      <c r="B12959" s="8">
        <v>0</v>
      </c>
      <c r="C12959" s="2" t="s">
        <v>19761</v>
      </c>
      <c r="D12959" s="2" t="s">
        <v>16</v>
      </c>
      <c r="E12959" s="8">
        <v>452</v>
      </c>
      <c r="F12959" s="2" t="s">
        <v>19764</v>
      </c>
      <c r="G12959" s="2" t="s">
        <v>19765</v>
      </c>
      <c r="H12959" s="9">
        <v>42419</v>
      </c>
      <c r="I12959" s="2">
        <v>2016</v>
      </c>
      <c r="J12959" s="2">
        <v>2</v>
      </c>
      <c r="K12959" s="2" t="str">
        <f>VLOOKUP($C12959,Clients!$B:$F,K$6,0)</f>
        <v>InnoZ</v>
      </c>
      <c r="L12959" s="2" t="str">
        <f>VLOOKUP($C12959,Clients!$B:$F,L$6,0)</f>
        <v>Foreign</v>
      </c>
      <c r="M12959" s="2" t="str">
        <f>VLOOKUP($C12959,Clients!$B:$F,M$6,0)</f>
        <v>CZ</v>
      </c>
      <c r="N12959" s="2" t="str">
        <f>VLOOKUP($C12959,Clients!$B:$F,N$6,0)</f>
        <v>Czech Republic</v>
      </c>
    </row>
    <row r="12960" spans="2:14" x14ac:dyDescent="0.2">
      <c r="B12960" s="8">
        <v>175553.28000000003</v>
      </c>
      <c r="C12960" s="2" t="s">
        <v>19761</v>
      </c>
      <c r="D12960" s="2" t="s">
        <v>16</v>
      </c>
      <c r="E12960" s="8">
        <v>336</v>
      </c>
      <c r="F12960" s="2" t="s">
        <v>19766</v>
      </c>
      <c r="G12960" s="2" t="s">
        <v>4800</v>
      </c>
      <c r="H12960" s="9">
        <v>42453</v>
      </c>
      <c r="I12960" s="2">
        <v>2016</v>
      </c>
      <c r="J12960" s="2">
        <v>3</v>
      </c>
      <c r="K12960" s="2" t="str">
        <f>VLOOKUP($C12960,Clients!$B:$F,K$6,0)</f>
        <v>InnoZ</v>
      </c>
      <c r="L12960" s="2" t="str">
        <f>VLOOKUP($C12960,Clients!$B:$F,L$6,0)</f>
        <v>Foreign</v>
      </c>
      <c r="M12960" s="2" t="str">
        <f>VLOOKUP($C12960,Clients!$B:$F,M$6,0)</f>
        <v>CZ</v>
      </c>
      <c r="N12960" s="2" t="str">
        <f>VLOOKUP($C12960,Clients!$B:$F,N$6,0)</f>
        <v>Czech Republic</v>
      </c>
    </row>
    <row r="12961" spans="2:14" x14ac:dyDescent="0.2">
      <c r="B12961" s="8">
        <v>175553.28000000003</v>
      </c>
      <c r="C12961" s="2" t="s">
        <v>19761</v>
      </c>
      <c r="D12961" s="2" t="s">
        <v>16</v>
      </c>
      <c r="E12961" s="8">
        <v>336</v>
      </c>
      <c r="F12961" s="2" t="s">
        <v>19766</v>
      </c>
      <c r="G12961" s="2" t="s">
        <v>19767</v>
      </c>
      <c r="H12961" s="9">
        <v>42453</v>
      </c>
      <c r="I12961" s="2">
        <v>2016</v>
      </c>
      <c r="J12961" s="2">
        <v>3</v>
      </c>
      <c r="K12961" s="2" t="str">
        <f>VLOOKUP($C12961,Clients!$B:$F,K$6,0)</f>
        <v>InnoZ</v>
      </c>
      <c r="L12961" s="2" t="str">
        <f>VLOOKUP($C12961,Clients!$B:$F,L$6,0)</f>
        <v>Foreign</v>
      </c>
      <c r="M12961" s="2" t="str">
        <f>VLOOKUP($C12961,Clients!$B:$F,M$6,0)</f>
        <v>CZ</v>
      </c>
      <c r="N12961" s="2" t="str">
        <f>VLOOKUP($C12961,Clients!$B:$F,N$6,0)</f>
        <v>Czech Republic</v>
      </c>
    </row>
    <row r="12962" spans="2:14" x14ac:dyDescent="0.2">
      <c r="B12962" s="8">
        <v>134119.44</v>
      </c>
      <c r="C12962" s="2" t="s">
        <v>19761</v>
      </c>
      <c r="D12962" s="2" t="s">
        <v>16</v>
      </c>
      <c r="E12962" s="8">
        <v>276</v>
      </c>
      <c r="F12962" s="2" t="s">
        <v>19766</v>
      </c>
      <c r="G12962" s="2" t="s">
        <v>19768</v>
      </c>
      <c r="H12962" s="9">
        <v>42454</v>
      </c>
      <c r="I12962" s="2">
        <v>2016</v>
      </c>
      <c r="J12962" s="2">
        <v>3</v>
      </c>
      <c r="K12962" s="2" t="str">
        <f>VLOOKUP($C12962,Clients!$B:$F,K$6,0)</f>
        <v>InnoZ</v>
      </c>
      <c r="L12962" s="2" t="str">
        <f>VLOOKUP($C12962,Clients!$B:$F,L$6,0)</f>
        <v>Foreign</v>
      </c>
      <c r="M12962" s="2" t="str">
        <f>VLOOKUP($C12962,Clients!$B:$F,M$6,0)</f>
        <v>CZ</v>
      </c>
      <c r="N12962" s="2" t="str">
        <f>VLOOKUP($C12962,Clients!$B:$F,N$6,0)</f>
        <v>Czech Republic</v>
      </c>
    </row>
    <row r="12963" spans="2:14" x14ac:dyDescent="0.2">
      <c r="B12963" s="8">
        <v>134119.44</v>
      </c>
      <c r="C12963" s="2" t="s">
        <v>19761</v>
      </c>
      <c r="D12963" s="2" t="s">
        <v>16</v>
      </c>
      <c r="E12963" s="8">
        <v>276</v>
      </c>
      <c r="F12963" s="2" t="s">
        <v>19766</v>
      </c>
      <c r="G12963" s="2" t="s">
        <v>19769</v>
      </c>
      <c r="H12963" s="9">
        <v>42454</v>
      </c>
      <c r="I12963" s="2">
        <v>2016</v>
      </c>
      <c r="J12963" s="2">
        <v>3</v>
      </c>
      <c r="K12963" s="2" t="str">
        <f>VLOOKUP($C12963,Clients!$B:$F,K$6,0)</f>
        <v>InnoZ</v>
      </c>
      <c r="L12963" s="2" t="str">
        <f>VLOOKUP($C12963,Clients!$B:$F,L$6,0)</f>
        <v>Foreign</v>
      </c>
      <c r="M12963" s="2" t="str">
        <f>VLOOKUP($C12963,Clients!$B:$F,M$6,0)</f>
        <v>CZ</v>
      </c>
      <c r="N12963" s="2" t="str">
        <f>VLOOKUP($C12963,Clients!$B:$F,N$6,0)</f>
        <v>Czech Republic</v>
      </c>
    </row>
    <row r="12964" spans="2:14" x14ac:dyDescent="0.2">
      <c r="B12964" s="8">
        <v>129260.04000000001</v>
      </c>
      <c r="C12964" s="2" t="s">
        <v>19761</v>
      </c>
      <c r="D12964" s="2" t="s">
        <v>16</v>
      </c>
      <c r="E12964" s="8">
        <v>266</v>
      </c>
      <c r="F12964" s="2" t="s">
        <v>19766</v>
      </c>
      <c r="G12964" s="2" t="s">
        <v>19770</v>
      </c>
      <c r="H12964" s="9">
        <v>42454</v>
      </c>
      <c r="I12964" s="2">
        <v>2016</v>
      </c>
      <c r="J12964" s="2">
        <v>3</v>
      </c>
      <c r="K12964" s="2" t="str">
        <f>VLOOKUP($C12964,Clients!$B:$F,K$6,0)</f>
        <v>InnoZ</v>
      </c>
      <c r="L12964" s="2" t="str">
        <f>VLOOKUP($C12964,Clients!$B:$F,L$6,0)</f>
        <v>Foreign</v>
      </c>
      <c r="M12964" s="2" t="str">
        <f>VLOOKUP($C12964,Clients!$B:$F,M$6,0)</f>
        <v>CZ</v>
      </c>
      <c r="N12964" s="2" t="str">
        <f>VLOOKUP($C12964,Clients!$B:$F,N$6,0)</f>
        <v>Czech Republic</v>
      </c>
    </row>
    <row r="12965" spans="2:14" x14ac:dyDescent="0.2">
      <c r="B12965" s="8">
        <v>134119.44</v>
      </c>
      <c r="C12965" s="2" t="s">
        <v>19761</v>
      </c>
      <c r="D12965" s="2" t="s">
        <v>16</v>
      </c>
      <c r="E12965" s="8">
        <v>276</v>
      </c>
      <c r="F12965" s="2" t="s">
        <v>19766</v>
      </c>
      <c r="G12965" s="2" t="s">
        <v>19771</v>
      </c>
      <c r="H12965" s="9">
        <v>42455</v>
      </c>
      <c r="I12965" s="2">
        <v>2016</v>
      </c>
      <c r="J12965" s="2">
        <v>3</v>
      </c>
      <c r="K12965" s="2" t="str">
        <f>VLOOKUP($C12965,Clients!$B:$F,K$6,0)</f>
        <v>InnoZ</v>
      </c>
      <c r="L12965" s="2" t="str">
        <f>VLOOKUP($C12965,Clients!$B:$F,L$6,0)</f>
        <v>Foreign</v>
      </c>
      <c r="M12965" s="2" t="str">
        <f>VLOOKUP($C12965,Clients!$B:$F,M$6,0)</f>
        <v>CZ</v>
      </c>
      <c r="N12965" s="2" t="str">
        <f>VLOOKUP($C12965,Clients!$B:$F,N$6,0)</f>
        <v>Czech Republic</v>
      </c>
    </row>
    <row r="12966" spans="2:14" x14ac:dyDescent="0.2">
      <c r="B12966" s="8">
        <v>114247.14000000001</v>
      </c>
      <c r="C12966" s="2" t="s">
        <v>19761</v>
      </c>
      <c r="D12966" s="2" t="s">
        <v>16</v>
      </c>
      <c r="E12966" s="8">
        <v>233</v>
      </c>
      <c r="F12966" s="2" t="s">
        <v>19766</v>
      </c>
      <c r="G12966" s="2" t="s">
        <v>19772</v>
      </c>
      <c r="H12966" s="9">
        <v>42455</v>
      </c>
      <c r="I12966" s="2">
        <v>2016</v>
      </c>
      <c r="J12966" s="2">
        <v>3</v>
      </c>
      <c r="K12966" s="2" t="str">
        <f>VLOOKUP($C12966,Clients!$B:$F,K$6,0)</f>
        <v>InnoZ</v>
      </c>
      <c r="L12966" s="2" t="str">
        <f>VLOOKUP($C12966,Clients!$B:$F,L$6,0)</f>
        <v>Foreign</v>
      </c>
      <c r="M12966" s="2" t="str">
        <f>VLOOKUP($C12966,Clients!$B:$F,M$6,0)</f>
        <v>CZ</v>
      </c>
      <c r="N12966" s="2" t="str">
        <f>VLOOKUP($C12966,Clients!$B:$F,N$6,0)</f>
        <v>Czech Republic</v>
      </c>
    </row>
    <row r="12967" spans="2:14" x14ac:dyDescent="0.2">
      <c r="B12967" s="8">
        <v>6300</v>
      </c>
      <c r="C12967" s="2" t="s">
        <v>19761</v>
      </c>
      <c r="D12967" s="2" t="s">
        <v>16</v>
      </c>
      <c r="E12967" s="8">
        <v>1</v>
      </c>
      <c r="F12967" s="2" t="s">
        <v>19766</v>
      </c>
      <c r="G12967" s="2" t="s">
        <v>19773</v>
      </c>
      <c r="H12967" s="9">
        <v>42460</v>
      </c>
      <c r="I12967" s="2">
        <v>2016</v>
      </c>
      <c r="J12967" s="2">
        <v>3</v>
      </c>
      <c r="K12967" s="2" t="str">
        <f>VLOOKUP($C12967,Clients!$B:$F,K$6,0)</f>
        <v>InnoZ</v>
      </c>
      <c r="L12967" s="2" t="str">
        <f>VLOOKUP($C12967,Clients!$B:$F,L$6,0)</f>
        <v>Foreign</v>
      </c>
      <c r="M12967" s="2" t="str">
        <f>VLOOKUP($C12967,Clients!$B:$F,M$6,0)</f>
        <v>CZ</v>
      </c>
      <c r="N12967" s="2" t="str">
        <f>VLOOKUP($C12967,Clients!$B:$F,N$6,0)</f>
        <v>Czech Republic</v>
      </c>
    </row>
    <row r="12968" spans="2:14" x14ac:dyDescent="0.2">
      <c r="B12968" s="8">
        <v>121437.12</v>
      </c>
      <c r="C12968" s="2" t="s">
        <v>19761</v>
      </c>
      <c r="D12968" s="2" t="s">
        <v>16</v>
      </c>
      <c r="E12968" s="8">
        <v>256</v>
      </c>
      <c r="F12968" s="2" t="s">
        <v>19774</v>
      </c>
      <c r="G12968" s="2" t="s">
        <v>19775</v>
      </c>
      <c r="H12968" s="9">
        <v>42468</v>
      </c>
      <c r="I12968" s="2">
        <v>2016</v>
      </c>
      <c r="J12968" s="2">
        <v>4</v>
      </c>
      <c r="K12968" s="2" t="str">
        <f>VLOOKUP($C12968,Clients!$B:$F,K$6,0)</f>
        <v>InnoZ</v>
      </c>
      <c r="L12968" s="2" t="str">
        <f>VLOOKUP($C12968,Clients!$B:$F,L$6,0)</f>
        <v>Foreign</v>
      </c>
      <c r="M12968" s="2" t="str">
        <f>VLOOKUP($C12968,Clients!$B:$F,M$6,0)</f>
        <v>CZ</v>
      </c>
      <c r="N12968" s="2" t="str">
        <f>VLOOKUP($C12968,Clients!$B:$F,N$6,0)</f>
        <v>Czech Republic</v>
      </c>
    </row>
    <row r="12969" spans="2:14" x14ac:dyDescent="0.2">
      <c r="B12969" s="8">
        <v>0</v>
      </c>
      <c r="C12969" s="2" t="s">
        <v>19761</v>
      </c>
      <c r="D12969" s="2" t="s">
        <v>16</v>
      </c>
      <c r="E12969" s="8">
        <v>249</v>
      </c>
      <c r="F12969" s="2" t="s">
        <v>19776</v>
      </c>
      <c r="G12969" s="2" t="s">
        <v>19777</v>
      </c>
      <c r="H12969" s="9">
        <v>42468</v>
      </c>
      <c r="I12969" s="2">
        <v>2016</v>
      </c>
      <c r="J12969" s="2">
        <v>4</v>
      </c>
      <c r="K12969" s="2" t="str">
        <f>VLOOKUP($C12969,Clients!$B:$F,K$6,0)</f>
        <v>InnoZ</v>
      </c>
      <c r="L12969" s="2" t="str">
        <f>VLOOKUP($C12969,Clients!$B:$F,L$6,0)</f>
        <v>Foreign</v>
      </c>
      <c r="M12969" s="2" t="str">
        <f>VLOOKUP($C12969,Clients!$B:$F,M$6,0)</f>
        <v>CZ</v>
      </c>
      <c r="N12969" s="2" t="str">
        <f>VLOOKUP($C12969,Clients!$B:$F,N$6,0)</f>
        <v>Czech Republic</v>
      </c>
    </row>
    <row r="12970" spans="2:14" x14ac:dyDescent="0.2">
      <c r="B12970" s="8">
        <v>223720.13999999998</v>
      </c>
      <c r="C12970" s="2" t="s">
        <v>19761</v>
      </c>
      <c r="D12970" s="2" t="s">
        <v>16</v>
      </c>
      <c r="E12970" s="8">
        <v>314</v>
      </c>
      <c r="F12970" s="2" t="s">
        <v>19774</v>
      </c>
      <c r="G12970" s="2" t="s">
        <v>19778</v>
      </c>
      <c r="H12970" s="9">
        <v>42480</v>
      </c>
      <c r="I12970" s="2">
        <v>2016</v>
      </c>
      <c r="J12970" s="2">
        <v>4</v>
      </c>
      <c r="K12970" s="2" t="str">
        <f>VLOOKUP($C12970,Clients!$B:$F,K$6,0)</f>
        <v>InnoZ</v>
      </c>
      <c r="L12970" s="2" t="str">
        <f>VLOOKUP($C12970,Clients!$B:$F,L$6,0)</f>
        <v>Foreign</v>
      </c>
      <c r="M12970" s="2" t="str">
        <f>VLOOKUP($C12970,Clients!$B:$F,M$6,0)</f>
        <v>CZ</v>
      </c>
      <c r="N12970" s="2" t="str">
        <f>VLOOKUP($C12970,Clients!$B:$F,N$6,0)</f>
        <v>Czech Republic</v>
      </c>
    </row>
    <row r="12971" spans="2:14" x14ac:dyDescent="0.2">
      <c r="B12971" s="8">
        <v>-882</v>
      </c>
      <c r="C12971" s="2" t="s">
        <v>19761</v>
      </c>
      <c r="D12971" s="2" t="s">
        <v>16</v>
      </c>
      <c r="E12971" s="8">
        <v>0</v>
      </c>
      <c r="F12971" s="2" t="s">
        <v>19779</v>
      </c>
      <c r="G12971" s="2" t="s">
        <v>19780</v>
      </c>
      <c r="H12971" s="9">
        <v>42480</v>
      </c>
      <c r="I12971" s="2">
        <v>2016</v>
      </c>
      <c r="J12971" s="2">
        <v>4</v>
      </c>
      <c r="K12971" s="2" t="str">
        <f>VLOOKUP($C12971,Clients!$B:$F,K$6,0)</f>
        <v>InnoZ</v>
      </c>
      <c r="L12971" s="2" t="str">
        <f>VLOOKUP($C12971,Clients!$B:$F,L$6,0)</f>
        <v>Foreign</v>
      </c>
      <c r="M12971" s="2" t="str">
        <f>VLOOKUP($C12971,Clients!$B:$F,M$6,0)</f>
        <v>CZ</v>
      </c>
      <c r="N12971" s="2" t="str">
        <f>VLOOKUP($C12971,Clients!$B:$F,N$6,0)</f>
        <v>Czech Republic</v>
      </c>
    </row>
    <row r="12972" spans="2:14" x14ac:dyDescent="0.2">
      <c r="B12972" s="8">
        <v>101167.5</v>
      </c>
      <c r="C12972" s="2" t="s">
        <v>19761</v>
      </c>
      <c r="D12972" s="2" t="s">
        <v>16</v>
      </c>
      <c r="E12972" s="8">
        <v>250</v>
      </c>
      <c r="F12972" s="2" t="s">
        <v>19781</v>
      </c>
      <c r="G12972" s="2" t="s">
        <v>19782</v>
      </c>
      <c r="H12972" s="9">
        <v>42483</v>
      </c>
      <c r="I12972" s="2">
        <v>2016</v>
      </c>
      <c r="J12972" s="2">
        <v>4</v>
      </c>
      <c r="K12972" s="2" t="str">
        <f>VLOOKUP($C12972,Clients!$B:$F,K$6,0)</f>
        <v>InnoZ</v>
      </c>
      <c r="L12972" s="2" t="str">
        <f>VLOOKUP($C12972,Clients!$B:$F,L$6,0)</f>
        <v>Foreign</v>
      </c>
      <c r="M12972" s="2" t="str">
        <f>VLOOKUP($C12972,Clients!$B:$F,M$6,0)</f>
        <v>CZ</v>
      </c>
      <c r="N12972" s="2" t="str">
        <f>VLOOKUP($C12972,Clients!$B:$F,N$6,0)</f>
        <v>Czech Republic</v>
      </c>
    </row>
    <row r="12973" spans="2:14" x14ac:dyDescent="0.2">
      <c r="B12973" s="8">
        <v>105618.87</v>
      </c>
      <c r="C12973" s="2" t="s">
        <v>19761</v>
      </c>
      <c r="D12973" s="2" t="s">
        <v>16</v>
      </c>
      <c r="E12973" s="8">
        <v>261</v>
      </c>
      <c r="F12973" s="2" t="s">
        <v>19781</v>
      </c>
      <c r="G12973" s="2" t="s">
        <v>19783</v>
      </c>
      <c r="H12973" s="9">
        <v>42485</v>
      </c>
      <c r="I12973" s="2">
        <v>2016</v>
      </c>
      <c r="J12973" s="2">
        <v>4</v>
      </c>
      <c r="K12973" s="2" t="str">
        <f>VLOOKUP($C12973,Clients!$B:$F,K$6,0)</f>
        <v>InnoZ</v>
      </c>
      <c r="L12973" s="2" t="str">
        <f>VLOOKUP($C12973,Clients!$B:$F,L$6,0)</f>
        <v>Foreign</v>
      </c>
      <c r="M12973" s="2" t="str">
        <f>VLOOKUP($C12973,Clients!$B:$F,M$6,0)</f>
        <v>CZ</v>
      </c>
      <c r="N12973" s="2" t="str">
        <f>VLOOKUP($C12973,Clients!$B:$F,N$6,0)</f>
        <v>Czech Republic</v>
      </c>
    </row>
    <row r="12974" spans="2:14" x14ac:dyDescent="0.2">
      <c r="B12974" s="8">
        <v>105618.87</v>
      </c>
      <c r="C12974" s="2" t="s">
        <v>19761</v>
      </c>
      <c r="D12974" s="2" t="s">
        <v>16</v>
      </c>
      <c r="E12974" s="8">
        <v>261</v>
      </c>
      <c r="F12974" s="2" t="s">
        <v>19781</v>
      </c>
      <c r="G12974" s="2" t="s">
        <v>19784</v>
      </c>
      <c r="H12974" s="9">
        <v>42486</v>
      </c>
      <c r="I12974" s="2">
        <v>2016</v>
      </c>
      <c r="J12974" s="2">
        <v>4</v>
      </c>
      <c r="K12974" s="2" t="str">
        <f>VLOOKUP($C12974,Clients!$B:$F,K$6,0)</f>
        <v>InnoZ</v>
      </c>
      <c r="L12974" s="2" t="str">
        <f>VLOOKUP($C12974,Clients!$B:$F,L$6,0)</f>
        <v>Foreign</v>
      </c>
      <c r="M12974" s="2" t="str">
        <f>VLOOKUP($C12974,Clients!$B:$F,M$6,0)</f>
        <v>CZ</v>
      </c>
      <c r="N12974" s="2" t="str">
        <f>VLOOKUP($C12974,Clients!$B:$F,N$6,0)</f>
        <v>Czech Republic</v>
      </c>
    </row>
    <row r="12975" spans="2:14" x14ac:dyDescent="0.2">
      <c r="B12975" s="8">
        <v>106023.54000000001</v>
      </c>
      <c r="C12975" s="2" t="s">
        <v>19761</v>
      </c>
      <c r="D12975" s="2" t="s">
        <v>16</v>
      </c>
      <c r="E12975" s="8">
        <v>262</v>
      </c>
      <c r="F12975" s="2" t="s">
        <v>19781</v>
      </c>
      <c r="G12975" s="2" t="s">
        <v>19785</v>
      </c>
      <c r="H12975" s="9">
        <v>42486</v>
      </c>
      <c r="I12975" s="2">
        <v>2016</v>
      </c>
      <c r="J12975" s="2">
        <v>4</v>
      </c>
      <c r="K12975" s="2" t="str">
        <f>VLOOKUP($C12975,Clients!$B:$F,K$6,0)</f>
        <v>InnoZ</v>
      </c>
      <c r="L12975" s="2" t="str">
        <f>VLOOKUP($C12975,Clients!$B:$F,L$6,0)</f>
        <v>Foreign</v>
      </c>
      <c r="M12975" s="2" t="str">
        <f>VLOOKUP($C12975,Clients!$B:$F,M$6,0)</f>
        <v>CZ</v>
      </c>
      <c r="N12975" s="2" t="str">
        <f>VLOOKUP($C12975,Clients!$B:$F,N$6,0)</f>
        <v>Czech Republic</v>
      </c>
    </row>
    <row r="12976" spans="2:14" x14ac:dyDescent="0.2">
      <c r="B12976" s="8">
        <v>136706.43000000002</v>
      </c>
      <c r="C12976" s="2" t="s">
        <v>19761</v>
      </c>
      <c r="D12976" s="2" t="s">
        <v>16</v>
      </c>
      <c r="E12976" s="8">
        <v>321</v>
      </c>
      <c r="F12976" s="2" t="s">
        <v>19774</v>
      </c>
      <c r="G12976" s="2" t="s">
        <v>19786</v>
      </c>
      <c r="H12976" s="9">
        <v>42495</v>
      </c>
      <c r="I12976" s="2">
        <v>2016</v>
      </c>
      <c r="J12976" s="2">
        <v>5</v>
      </c>
      <c r="K12976" s="2" t="str">
        <f>VLOOKUP($C12976,Clients!$B:$F,K$6,0)</f>
        <v>InnoZ</v>
      </c>
      <c r="L12976" s="2" t="str">
        <f>VLOOKUP($C12976,Clients!$B:$F,L$6,0)</f>
        <v>Foreign</v>
      </c>
      <c r="M12976" s="2" t="str">
        <f>VLOOKUP($C12976,Clients!$B:$F,M$6,0)</f>
        <v>CZ</v>
      </c>
      <c r="N12976" s="2" t="str">
        <f>VLOOKUP($C12976,Clients!$B:$F,N$6,0)</f>
        <v>Czech Republic</v>
      </c>
    </row>
    <row r="12977" spans="2:14" x14ac:dyDescent="0.2">
      <c r="B12977" s="8">
        <v>153181.56000000003</v>
      </c>
      <c r="C12977" s="2" t="s">
        <v>19761</v>
      </c>
      <c r="D12977" s="2" t="s">
        <v>16</v>
      </c>
      <c r="E12977" s="8">
        <v>311</v>
      </c>
      <c r="F12977" s="2" t="s">
        <v>19774</v>
      </c>
      <c r="G12977" s="2" t="s">
        <v>19787</v>
      </c>
      <c r="H12977" s="9">
        <v>42510</v>
      </c>
      <c r="I12977" s="2">
        <v>2016</v>
      </c>
      <c r="J12977" s="2">
        <v>5</v>
      </c>
      <c r="K12977" s="2" t="str">
        <f>VLOOKUP($C12977,Clients!$B:$F,K$6,0)</f>
        <v>InnoZ</v>
      </c>
      <c r="L12977" s="2" t="str">
        <f>VLOOKUP($C12977,Clients!$B:$F,L$6,0)</f>
        <v>Foreign</v>
      </c>
      <c r="M12977" s="2" t="str">
        <f>VLOOKUP($C12977,Clients!$B:$F,M$6,0)</f>
        <v>CZ</v>
      </c>
      <c r="N12977" s="2" t="str">
        <f>VLOOKUP($C12977,Clients!$B:$F,N$6,0)</f>
        <v>Czech Republic</v>
      </c>
    </row>
    <row r="12978" spans="2:14" x14ac:dyDescent="0.2">
      <c r="B12978" s="8">
        <v>38969.909999999996</v>
      </c>
      <c r="C12978" s="2" t="s">
        <v>19761</v>
      </c>
      <c r="D12978" s="2" t="s">
        <v>16</v>
      </c>
      <c r="E12978" s="8">
        <v>81</v>
      </c>
      <c r="F12978" s="2" t="s">
        <v>19788</v>
      </c>
      <c r="G12978" s="2" t="s">
        <v>19789</v>
      </c>
      <c r="H12978" s="9">
        <v>42513</v>
      </c>
      <c r="I12978" s="2">
        <v>2016</v>
      </c>
      <c r="J12978" s="2">
        <v>5</v>
      </c>
      <c r="K12978" s="2" t="str">
        <f>VLOOKUP($C12978,Clients!$B:$F,K$6,0)</f>
        <v>InnoZ</v>
      </c>
      <c r="L12978" s="2" t="str">
        <f>VLOOKUP($C12978,Clients!$B:$F,L$6,0)</f>
        <v>Foreign</v>
      </c>
      <c r="M12978" s="2" t="str">
        <f>VLOOKUP($C12978,Clients!$B:$F,M$6,0)</f>
        <v>CZ</v>
      </c>
      <c r="N12978" s="2" t="str">
        <f>VLOOKUP($C12978,Clients!$B:$F,N$6,0)</f>
        <v>Czech Republic</v>
      </c>
    </row>
    <row r="12979" spans="2:14" x14ac:dyDescent="0.2">
      <c r="B12979" s="8">
        <v>170709.84</v>
      </c>
      <c r="C12979" s="2" t="s">
        <v>19761</v>
      </c>
      <c r="D12979" s="2" t="s">
        <v>16</v>
      </c>
      <c r="E12979" s="8">
        <v>404</v>
      </c>
      <c r="F12979" s="2" t="s">
        <v>19774</v>
      </c>
      <c r="G12979" s="2" t="s">
        <v>19790</v>
      </c>
      <c r="H12979" s="9">
        <v>42516</v>
      </c>
      <c r="I12979" s="2">
        <v>2016</v>
      </c>
      <c r="J12979" s="2">
        <v>5</v>
      </c>
      <c r="K12979" s="2" t="str">
        <f>VLOOKUP($C12979,Clients!$B:$F,K$6,0)</f>
        <v>InnoZ</v>
      </c>
      <c r="L12979" s="2" t="str">
        <f>VLOOKUP($C12979,Clients!$B:$F,L$6,0)</f>
        <v>Foreign</v>
      </c>
      <c r="M12979" s="2" t="str">
        <f>VLOOKUP($C12979,Clients!$B:$F,M$6,0)</f>
        <v>CZ</v>
      </c>
      <c r="N12979" s="2" t="str">
        <f>VLOOKUP($C12979,Clients!$B:$F,N$6,0)</f>
        <v>Czech Republic</v>
      </c>
    </row>
    <row r="12980" spans="2:14" x14ac:dyDescent="0.2">
      <c r="B12980" s="8">
        <v>-630</v>
      </c>
      <c r="C12980" s="2" t="s">
        <v>19761</v>
      </c>
      <c r="D12980" s="2" t="s">
        <v>16</v>
      </c>
      <c r="E12980" s="8">
        <v>0</v>
      </c>
      <c r="F12980" s="2" t="s">
        <v>19791</v>
      </c>
      <c r="G12980" s="2" t="s">
        <v>19792</v>
      </c>
      <c r="H12980" s="9">
        <v>42528</v>
      </c>
      <c r="I12980" s="2">
        <v>2016</v>
      </c>
      <c r="J12980" s="2">
        <v>6</v>
      </c>
      <c r="K12980" s="2" t="str">
        <f>VLOOKUP($C12980,Clients!$B:$F,K$6,0)</f>
        <v>InnoZ</v>
      </c>
      <c r="L12980" s="2" t="str">
        <f>VLOOKUP($C12980,Clients!$B:$F,L$6,0)</f>
        <v>Foreign</v>
      </c>
      <c r="M12980" s="2" t="str">
        <f>VLOOKUP($C12980,Clients!$B:$F,M$6,0)</f>
        <v>CZ</v>
      </c>
      <c r="N12980" s="2" t="str">
        <f>VLOOKUP($C12980,Clients!$B:$F,N$6,0)</f>
        <v>Czech Republic</v>
      </c>
    </row>
    <row r="12981" spans="2:14" x14ac:dyDescent="0.2">
      <c r="B12981" s="8">
        <v>0</v>
      </c>
      <c r="C12981" s="2" t="s">
        <v>19761</v>
      </c>
      <c r="D12981" s="2" t="s">
        <v>20</v>
      </c>
      <c r="E12981" s="8">
        <v>1</v>
      </c>
      <c r="F12981" s="2" t="s">
        <v>19793</v>
      </c>
      <c r="G12981" s="2" t="s">
        <v>15767</v>
      </c>
      <c r="H12981" s="9">
        <v>42529</v>
      </c>
      <c r="I12981" s="2">
        <v>2016</v>
      </c>
      <c r="J12981" s="2">
        <v>6</v>
      </c>
      <c r="K12981" s="2" t="str">
        <f>VLOOKUP($C12981,Clients!$B:$F,K$6,0)</f>
        <v>InnoZ</v>
      </c>
      <c r="L12981" s="2" t="str">
        <f>VLOOKUP($C12981,Clients!$B:$F,L$6,0)</f>
        <v>Foreign</v>
      </c>
      <c r="M12981" s="2" t="str">
        <f>VLOOKUP($C12981,Clients!$B:$F,M$6,0)</f>
        <v>CZ</v>
      </c>
      <c r="N12981" s="2" t="str">
        <f>VLOOKUP($C12981,Clients!$B:$F,N$6,0)</f>
        <v>Czech Republic</v>
      </c>
    </row>
    <row r="12982" spans="2:14" x14ac:dyDescent="0.2">
      <c r="B12982" s="8">
        <v>8065.26</v>
      </c>
      <c r="C12982" s="2" t="s">
        <v>19761</v>
      </c>
      <c r="D12982" s="2" t="s">
        <v>16</v>
      </c>
      <c r="E12982" s="8">
        <v>16</v>
      </c>
      <c r="F12982" s="2" t="s">
        <v>19774</v>
      </c>
      <c r="G12982" s="2" t="s">
        <v>19794</v>
      </c>
      <c r="H12982" s="9">
        <v>42542</v>
      </c>
      <c r="I12982" s="2">
        <v>2016</v>
      </c>
      <c r="J12982" s="2">
        <v>6</v>
      </c>
      <c r="K12982" s="2" t="str">
        <f>VLOOKUP($C12982,Clients!$B:$F,K$6,0)</f>
        <v>InnoZ</v>
      </c>
      <c r="L12982" s="2" t="str">
        <f>VLOOKUP($C12982,Clients!$B:$F,L$6,0)</f>
        <v>Foreign</v>
      </c>
      <c r="M12982" s="2" t="str">
        <f>VLOOKUP($C12982,Clients!$B:$F,M$6,0)</f>
        <v>CZ</v>
      </c>
      <c r="N12982" s="2" t="str">
        <f>VLOOKUP($C12982,Clients!$B:$F,N$6,0)</f>
        <v>Czech Republic</v>
      </c>
    </row>
    <row r="12983" spans="2:14" x14ac:dyDescent="0.2">
      <c r="B12983" s="8">
        <v>0</v>
      </c>
      <c r="C12983" s="2" t="s">
        <v>19761</v>
      </c>
      <c r="D12983" s="2" t="s">
        <v>16</v>
      </c>
      <c r="E12983" s="8">
        <v>217.91</v>
      </c>
      <c r="F12983" s="2" t="s">
        <v>19795</v>
      </c>
      <c r="G12983" s="2" t="s">
        <v>19796</v>
      </c>
      <c r="H12983" s="9">
        <v>42542</v>
      </c>
      <c r="I12983" s="2">
        <v>2016</v>
      </c>
      <c r="J12983" s="2">
        <v>6</v>
      </c>
      <c r="K12983" s="2" t="str">
        <f>VLOOKUP($C12983,Clients!$B:$F,K$6,0)</f>
        <v>InnoZ</v>
      </c>
      <c r="L12983" s="2" t="str">
        <f>VLOOKUP($C12983,Clients!$B:$F,L$6,0)</f>
        <v>Foreign</v>
      </c>
      <c r="M12983" s="2" t="str">
        <f>VLOOKUP($C12983,Clients!$B:$F,M$6,0)</f>
        <v>CZ</v>
      </c>
      <c r="N12983" s="2" t="str">
        <f>VLOOKUP($C12983,Clients!$B:$F,N$6,0)</f>
        <v>Czech Republic</v>
      </c>
    </row>
    <row r="12984" spans="2:14" x14ac:dyDescent="0.2">
      <c r="B12984" s="8">
        <v>0</v>
      </c>
      <c r="C12984" s="2" t="s">
        <v>19761</v>
      </c>
      <c r="D12984" s="2" t="s">
        <v>20</v>
      </c>
      <c r="E12984" s="8">
        <v>30</v>
      </c>
      <c r="F12984" s="2" t="s">
        <v>19797</v>
      </c>
      <c r="G12984" s="2" t="s">
        <v>19798</v>
      </c>
      <c r="H12984" s="9">
        <v>42549</v>
      </c>
      <c r="I12984" s="2">
        <v>2016</v>
      </c>
      <c r="J12984" s="2">
        <v>6</v>
      </c>
      <c r="K12984" s="2" t="str">
        <f>VLOOKUP($C12984,Clients!$B:$F,K$6,0)</f>
        <v>InnoZ</v>
      </c>
      <c r="L12984" s="2" t="str">
        <f>VLOOKUP($C12984,Clients!$B:$F,L$6,0)</f>
        <v>Foreign</v>
      </c>
      <c r="M12984" s="2" t="str">
        <f>VLOOKUP($C12984,Clients!$B:$F,M$6,0)</f>
        <v>CZ</v>
      </c>
      <c r="N12984" s="2" t="str">
        <f>VLOOKUP($C12984,Clients!$B:$F,N$6,0)</f>
        <v>Czech Republic</v>
      </c>
    </row>
    <row r="12985" spans="2:14" x14ac:dyDescent="0.2">
      <c r="B12985" s="8">
        <v>0</v>
      </c>
      <c r="C12985" s="2" t="s">
        <v>19761</v>
      </c>
      <c r="D12985" s="2" t="s">
        <v>20</v>
      </c>
      <c r="E12985" s="8">
        <v>2</v>
      </c>
      <c r="F12985" s="2" t="s">
        <v>19799</v>
      </c>
      <c r="G12985" s="2" t="s">
        <v>19800</v>
      </c>
      <c r="H12985" s="9">
        <v>42578</v>
      </c>
      <c r="I12985" s="2">
        <v>2016</v>
      </c>
      <c r="J12985" s="2">
        <v>7</v>
      </c>
      <c r="K12985" s="2" t="str">
        <f>VLOOKUP($C12985,Clients!$B:$F,K$6,0)</f>
        <v>InnoZ</v>
      </c>
      <c r="L12985" s="2" t="str">
        <f>VLOOKUP($C12985,Clients!$B:$F,L$6,0)</f>
        <v>Foreign</v>
      </c>
      <c r="M12985" s="2" t="str">
        <f>VLOOKUP($C12985,Clients!$B:$F,M$6,0)</f>
        <v>CZ</v>
      </c>
      <c r="N12985" s="2" t="str">
        <f>VLOOKUP($C12985,Clients!$B:$F,N$6,0)</f>
        <v>Czech Republic</v>
      </c>
    </row>
    <row r="12986" spans="2:14" x14ac:dyDescent="0.2">
      <c r="B12986" s="8">
        <v>0</v>
      </c>
      <c r="C12986" s="2" t="s">
        <v>19761</v>
      </c>
      <c r="D12986" s="2" t="s">
        <v>46</v>
      </c>
      <c r="E12986" s="8">
        <v>1</v>
      </c>
      <c r="F12986" s="2" t="s">
        <v>19801</v>
      </c>
      <c r="G12986" s="2" t="s">
        <v>19802</v>
      </c>
      <c r="H12986" s="9">
        <v>42724</v>
      </c>
      <c r="I12986" s="2">
        <v>2016</v>
      </c>
      <c r="J12986" s="2">
        <v>12</v>
      </c>
      <c r="K12986" s="2" t="str">
        <f>VLOOKUP($C12986,Clients!$B:$F,K$6,0)</f>
        <v>InnoZ</v>
      </c>
      <c r="L12986" s="2" t="str">
        <f>VLOOKUP($C12986,Clients!$B:$F,L$6,0)</f>
        <v>Foreign</v>
      </c>
      <c r="M12986" s="2" t="str">
        <f>VLOOKUP($C12986,Clients!$B:$F,M$6,0)</f>
        <v>CZ</v>
      </c>
      <c r="N12986" s="2" t="str">
        <f>VLOOKUP($C12986,Clients!$B:$F,N$6,0)</f>
        <v>Czech Republic</v>
      </c>
    </row>
    <row r="12987" spans="2:14" x14ac:dyDescent="0.2">
      <c r="B12987" s="8">
        <v>-5260.71</v>
      </c>
      <c r="C12987" s="2" t="s">
        <v>19761</v>
      </c>
      <c r="D12987" s="2" t="s">
        <v>16</v>
      </c>
      <c r="E12987" s="8">
        <v>-13</v>
      </c>
      <c r="F12987" s="2" t="s">
        <v>19803</v>
      </c>
      <c r="G12987" s="2" t="s">
        <v>19804</v>
      </c>
      <c r="H12987" s="9">
        <v>42726</v>
      </c>
      <c r="I12987" s="2">
        <v>2016</v>
      </c>
      <c r="J12987" s="2">
        <v>12</v>
      </c>
      <c r="K12987" s="2" t="str">
        <f>VLOOKUP($C12987,Clients!$B:$F,K$6,0)</f>
        <v>InnoZ</v>
      </c>
      <c r="L12987" s="2" t="str">
        <f>VLOOKUP($C12987,Clients!$B:$F,L$6,0)</f>
        <v>Foreign</v>
      </c>
      <c r="M12987" s="2" t="str">
        <f>VLOOKUP($C12987,Clients!$B:$F,M$6,0)</f>
        <v>CZ</v>
      </c>
      <c r="N12987" s="2" t="str">
        <f>VLOOKUP($C12987,Clients!$B:$F,N$6,0)</f>
        <v>Czech Republic</v>
      </c>
    </row>
    <row r="12988" spans="2:14" x14ac:dyDescent="0.2">
      <c r="B12988" s="8">
        <v>0</v>
      </c>
      <c r="C12988" s="2" t="s">
        <v>19761</v>
      </c>
      <c r="D12988" s="2" t="s">
        <v>46</v>
      </c>
      <c r="E12988" s="8">
        <v>1</v>
      </c>
      <c r="F12988" s="2" t="s">
        <v>19805</v>
      </c>
      <c r="G12988" s="2" t="s">
        <v>19806</v>
      </c>
      <c r="H12988" s="9">
        <v>42765</v>
      </c>
      <c r="I12988" s="2">
        <v>2017</v>
      </c>
      <c r="J12988" s="2">
        <v>1</v>
      </c>
      <c r="K12988" s="2" t="str">
        <f>VLOOKUP($C12988,Clients!$B:$F,K$6,0)</f>
        <v>InnoZ</v>
      </c>
      <c r="L12988" s="2" t="str">
        <f>VLOOKUP($C12988,Clients!$B:$F,L$6,0)</f>
        <v>Foreign</v>
      </c>
      <c r="M12988" s="2" t="str">
        <f>VLOOKUP($C12988,Clients!$B:$F,M$6,0)</f>
        <v>CZ</v>
      </c>
      <c r="N12988" s="2" t="str">
        <f>VLOOKUP($C12988,Clients!$B:$F,N$6,0)</f>
        <v>Czech Republic</v>
      </c>
    </row>
    <row r="12989" spans="2:14" x14ac:dyDescent="0.2">
      <c r="B12989" s="8">
        <v>30844.800000000003</v>
      </c>
      <c r="C12989" s="2" t="s">
        <v>19761</v>
      </c>
      <c r="D12989" s="2" t="s">
        <v>16</v>
      </c>
      <c r="E12989" s="8">
        <v>48</v>
      </c>
      <c r="F12989" s="2" t="s">
        <v>19807</v>
      </c>
      <c r="G12989" s="2" t="s">
        <v>19808</v>
      </c>
      <c r="H12989" s="9">
        <v>42782</v>
      </c>
      <c r="I12989" s="2">
        <v>2017</v>
      </c>
      <c r="J12989" s="2">
        <v>2</v>
      </c>
      <c r="K12989" s="2" t="str">
        <f>VLOOKUP($C12989,Clients!$B:$F,K$6,0)</f>
        <v>InnoZ</v>
      </c>
      <c r="L12989" s="2" t="str">
        <f>VLOOKUP($C12989,Clients!$B:$F,L$6,0)</f>
        <v>Foreign</v>
      </c>
      <c r="M12989" s="2" t="str">
        <f>VLOOKUP($C12989,Clients!$B:$F,M$6,0)</f>
        <v>CZ</v>
      </c>
      <c r="N12989" s="2" t="str">
        <f>VLOOKUP($C12989,Clients!$B:$F,N$6,0)</f>
        <v>Czech Republic</v>
      </c>
    </row>
    <row r="12990" spans="2:14" x14ac:dyDescent="0.2">
      <c r="B12990" s="8">
        <v>2520</v>
      </c>
      <c r="C12990" s="2" t="s">
        <v>19761</v>
      </c>
      <c r="D12990" s="2" t="s">
        <v>16</v>
      </c>
      <c r="E12990" s="8">
        <v>1</v>
      </c>
      <c r="F12990" s="2" t="s">
        <v>19807</v>
      </c>
      <c r="G12990" s="2" t="s">
        <v>19809</v>
      </c>
      <c r="H12990" s="9">
        <v>42782</v>
      </c>
      <c r="I12990" s="2">
        <v>2017</v>
      </c>
      <c r="J12990" s="2">
        <v>2</v>
      </c>
      <c r="K12990" s="2" t="str">
        <f>VLOOKUP($C12990,Clients!$B:$F,K$6,0)</f>
        <v>InnoZ</v>
      </c>
      <c r="L12990" s="2" t="str">
        <f>VLOOKUP($C12990,Clients!$B:$F,L$6,0)</f>
        <v>Foreign</v>
      </c>
      <c r="M12990" s="2" t="str">
        <f>VLOOKUP($C12990,Clients!$B:$F,M$6,0)</f>
        <v>CZ</v>
      </c>
      <c r="N12990" s="2" t="str">
        <f>VLOOKUP($C12990,Clients!$B:$F,N$6,0)</f>
        <v>Czech Republic</v>
      </c>
    </row>
    <row r="12991" spans="2:14" x14ac:dyDescent="0.2">
      <c r="B12991" s="8">
        <v>-14137.2</v>
      </c>
      <c r="C12991" s="2" t="s">
        <v>19761</v>
      </c>
      <c r="D12991" s="2" t="s">
        <v>16</v>
      </c>
      <c r="E12991" s="8">
        <v>-22</v>
      </c>
      <c r="F12991" s="2" t="s">
        <v>19810</v>
      </c>
      <c r="G12991" s="2" t="s">
        <v>19811</v>
      </c>
      <c r="H12991" s="9">
        <v>42860</v>
      </c>
      <c r="I12991" s="2">
        <v>2017</v>
      </c>
      <c r="J12991" s="2">
        <v>5</v>
      </c>
      <c r="K12991" s="2" t="str">
        <f>VLOOKUP($C12991,Clients!$B:$F,K$6,0)</f>
        <v>InnoZ</v>
      </c>
      <c r="L12991" s="2" t="str">
        <f>VLOOKUP($C12991,Clients!$B:$F,L$6,0)</f>
        <v>Foreign</v>
      </c>
      <c r="M12991" s="2" t="str">
        <f>VLOOKUP($C12991,Clients!$B:$F,M$6,0)</f>
        <v>CZ</v>
      </c>
      <c r="N12991" s="2" t="str">
        <f>VLOOKUP($C12991,Clients!$B:$F,N$6,0)</f>
        <v>Czech Republic</v>
      </c>
    </row>
    <row r="12992" spans="2:14" x14ac:dyDescent="0.2">
      <c r="B12992" s="8">
        <v>1768.2</v>
      </c>
      <c r="C12992" s="2" t="s">
        <v>19761</v>
      </c>
      <c r="D12992" s="2" t="s">
        <v>195</v>
      </c>
      <c r="E12992" s="8">
        <v>2</v>
      </c>
      <c r="F12992" s="2" t="s">
        <v>19812</v>
      </c>
      <c r="G12992" s="2" t="s">
        <v>19813</v>
      </c>
      <c r="H12992" s="9">
        <v>42885</v>
      </c>
      <c r="I12992" s="2">
        <v>2017</v>
      </c>
      <c r="J12992" s="2">
        <v>5</v>
      </c>
      <c r="K12992" s="2" t="str">
        <f>VLOOKUP($C12992,Clients!$B:$F,K$6,0)</f>
        <v>InnoZ</v>
      </c>
      <c r="L12992" s="2" t="str">
        <f>VLOOKUP($C12992,Clients!$B:$F,L$6,0)</f>
        <v>Foreign</v>
      </c>
      <c r="M12992" s="2" t="str">
        <f>VLOOKUP($C12992,Clients!$B:$F,M$6,0)</f>
        <v>CZ</v>
      </c>
      <c r="N12992" s="2" t="str">
        <f>VLOOKUP($C12992,Clients!$B:$F,N$6,0)</f>
        <v>Czech Republic</v>
      </c>
    </row>
    <row r="12993" spans="2:14" x14ac:dyDescent="0.2">
      <c r="B12993" s="8">
        <v>302.40000000000003</v>
      </c>
      <c r="C12993" s="2" t="s">
        <v>19761</v>
      </c>
      <c r="D12993" s="2" t="s">
        <v>195</v>
      </c>
      <c r="E12993" s="8">
        <v>1</v>
      </c>
      <c r="F12993" s="2" t="s">
        <v>19812</v>
      </c>
      <c r="G12993" s="2" t="s">
        <v>19814</v>
      </c>
      <c r="H12993" s="9">
        <v>42885</v>
      </c>
      <c r="I12993" s="2">
        <v>2017</v>
      </c>
      <c r="J12993" s="2">
        <v>5</v>
      </c>
      <c r="K12993" s="2" t="str">
        <f>VLOOKUP($C12993,Clients!$B:$F,K$6,0)</f>
        <v>InnoZ</v>
      </c>
      <c r="L12993" s="2" t="str">
        <f>VLOOKUP($C12993,Clients!$B:$F,L$6,0)</f>
        <v>Foreign</v>
      </c>
      <c r="M12993" s="2" t="str">
        <f>VLOOKUP($C12993,Clients!$B:$F,M$6,0)</f>
        <v>CZ</v>
      </c>
      <c r="N12993" s="2" t="str">
        <f>VLOOKUP($C12993,Clients!$B:$F,N$6,0)</f>
        <v>Czech Republic</v>
      </c>
    </row>
    <row r="12994" spans="2:14" x14ac:dyDescent="0.2">
      <c r="B12994" s="8">
        <v>208425</v>
      </c>
      <c r="C12994" s="2" t="s">
        <v>19761</v>
      </c>
      <c r="D12994" s="2" t="s">
        <v>16</v>
      </c>
      <c r="E12994" s="8">
        <v>270</v>
      </c>
      <c r="F12994" s="2" t="s">
        <v>19815</v>
      </c>
      <c r="G12994" s="2" t="s">
        <v>19816</v>
      </c>
      <c r="H12994" s="9">
        <v>43150</v>
      </c>
      <c r="I12994" s="2">
        <v>2018</v>
      </c>
      <c r="J12994" s="2">
        <v>2</v>
      </c>
      <c r="K12994" s="2" t="str">
        <f>VLOOKUP($C12994,Clients!$B:$F,K$6,0)</f>
        <v>InnoZ</v>
      </c>
      <c r="L12994" s="2" t="str">
        <f>VLOOKUP($C12994,Clients!$B:$F,L$6,0)</f>
        <v>Foreign</v>
      </c>
      <c r="M12994" s="2" t="str">
        <f>VLOOKUP($C12994,Clients!$B:$F,M$6,0)</f>
        <v>CZ</v>
      </c>
      <c r="N12994" s="2" t="str">
        <f>VLOOKUP($C12994,Clients!$B:$F,N$6,0)</f>
        <v>Czech Republic</v>
      </c>
    </row>
    <row r="12995" spans="2:14" x14ac:dyDescent="0.2">
      <c r="B12995" s="8">
        <v>7560</v>
      </c>
      <c r="C12995" s="2" t="s">
        <v>19761</v>
      </c>
      <c r="D12995" s="2" t="s">
        <v>16</v>
      </c>
      <c r="E12995" s="8">
        <v>1</v>
      </c>
      <c r="F12995" s="2" t="s">
        <v>19815</v>
      </c>
      <c r="G12995" s="2" t="s">
        <v>19817</v>
      </c>
      <c r="H12995" s="9">
        <v>43150</v>
      </c>
      <c r="I12995" s="2">
        <v>2018</v>
      </c>
      <c r="J12995" s="2">
        <v>2</v>
      </c>
      <c r="K12995" s="2" t="str">
        <f>VLOOKUP($C12995,Clients!$B:$F,K$6,0)</f>
        <v>InnoZ</v>
      </c>
      <c r="L12995" s="2" t="str">
        <f>VLOOKUP($C12995,Clients!$B:$F,L$6,0)</f>
        <v>Foreign</v>
      </c>
      <c r="M12995" s="2" t="str">
        <f>VLOOKUP($C12995,Clients!$B:$F,M$6,0)</f>
        <v>CZ</v>
      </c>
      <c r="N12995" s="2" t="str">
        <f>VLOOKUP($C12995,Clients!$B:$F,N$6,0)</f>
        <v>Czech Republic</v>
      </c>
    </row>
    <row r="12996" spans="2:14" x14ac:dyDescent="0.2">
      <c r="B12996" s="8">
        <v>-7560</v>
      </c>
      <c r="C12996" s="2" t="s">
        <v>19761</v>
      </c>
      <c r="D12996" s="2" t="s">
        <v>16</v>
      </c>
      <c r="E12996" s="8">
        <v>-1</v>
      </c>
      <c r="F12996" s="2" t="s">
        <v>19818</v>
      </c>
      <c r="G12996" s="2" t="s">
        <v>19817</v>
      </c>
      <c r="H12996" s="9">
        <v>43150</v>
      </c>
      <c r="I12996" s="2">
        <v>2018</v>
      </c>
      <c r="J12996" s="2">
        <v>2</v>
      </c>
      <c r="K12996" s="2" t="str">
        <f>VLOOKUP($C12996,Clients!$B:$F,K$6,0)</f>
        <v>InnoZ</v>
      </c>
      <c r="L12996" s="2" t="str">
        <f>VLOOKUP($C12996,Clients!$B:$F,L$6,0)</f>
        <v>Foreign</v>
      </c>
      <c r="M12996" s="2" t="str">
        <f>VLOOKUP($C12996,Clients!$B:$F,M$6,0)</f>
        <v>CZ</v>
      </c>
      <c r="N12996" s="2" t="str">
        <f>VLOOKUP($C12996,Clients!$B:$F,N$6,0)</f>
        <v>Czech Republic</v>
      </c>
    </row>
    <row r="12997" spans="2:14" x14ac:dyDescent="0.2">
      <c r="B12997" s="8">
        <v>223956.6</v>
      </c>
      <c r="C12997" s="2" t="s">
        <v>19761</v>
      </c>
      <c r="D12997" s="2" t="s">
        <v>16</v>
      </c>
      <c r="E12997" s="8">
        <v>296</v>
      </c>
      <c r="F12997" s="2" t="s">
        <v>19815</v>
      </c>
      <c r="G12997" s="2" t="s">
        <v>19819</v>
      </c>
      <c r="H12997" s="9">
        <v>43152</v>
      </c>
      <c r="I12997" s="2">
        <v>2018</v>
      </c>
      <c r="J12997" s="2">
        <v>2</v>
      </c>
      <c r="K12997" s="2" t="str">
        <f>VLOOKUP($C12997,Clients!$B:$F,K$6,0)</f>
        <v>InnoZ</v>
      </c>
      <c r="L12997" s="2" t="str">
        <f>VLOOKUP($C12997,Clients!$B:$F,L$6,0)</f>
        <v>Foreign</v>
      </c>
      <c r="M12997" s="2" t="str">
        <f>VLOOKUP($C12997,Clients!$B:$F,M$6,0)</f>
        <v>CZ</v>
      </c>
      <c r="N12997" s="2" t="str">
        <f>VLOOKUP($C12997,Clients!$B:$F,N$6,0)</f>
        <v>Czech Republic</v>
      </c>
    </row>
    <row r="12998" spans="2:14" x14ac:dyDescent="0.2">
      <c r="B12998" s="8">
        <v>-20580</v>
      </c>
      <c r="C12998" s="2" t="s">
        <v>19761</v>
      </c>
      <c r="D12998" s="2" t="s">
        <v>16</v>
      </c>
      <c r="E12998" s="8">
        <v>-7</v>
      </c>
      <c r="F12998" s="2" t="s">
        <v>19820</v>
      </c>
      <c r="G12998" s="2" t="s">
        <v>19821</v>
      </c>
      <c r="H12998" s="9">
        <v>43153</v>
      </c>
      <c r="I12998" s="2">
        <v>2018</v>
      </c>
      <c r="J12998" s="2">
        <v>2</v>
      </c>
      <c r="K12998" s="2" t="str">
        <f>VLOOKUP($C12998,Clients!$B:$F,K$6,0)</f>
        <v>InnoZ</v>
      </c>
      <c r="L12998" s="2" t="str">
        <f>VLOOKUP($C12998,Clients!$B:$F,L$6,0)</f>
        <v>Foreign</v>
      </c>
      <c r="M12998" s="2" t="str">
        <f>VLOOKUP($C12998,Clients!$B:$F,M$6,0)</f>
        <v>CZ</v>
      </c>
      <c r="N12998" s="2" t="str">
        <f>VLOOKUP($C12998,Clients!$B:$F,N$6,0)</f>
        <v>Czech Republic</v>
      </c>
    </row>
    <row r="12999" spans="2:14" x14ac:dyDescent="0.2">
      <c r="B12999" s="8">
        <v>-20580</v>
      </c>
      <c r="C12999" s="2" t="s">
        <v>19761</v>
      </c>
      <c r="D12999" s="2" t="s">
        <v>16</v>
      </c>
      <c r="E12999" s="8">
        <v>-7</v>
      </c>
      <c r="F12999" s="2" t="s">
        <v>19822</v>
      </c>
      <c r="G12999" s="2" t="s">
        <v>19823</v>
      </c>
      <c r="H12999" s="9">
        <v>43153</v>
      </c>
      <c r="I12999" s="2">
        <v>2018</v>
      </c>
      <c r="J12999" s="2">
        <v>2</v>
      </c>
      <c r="K12999" s="2" t="str">
        <f>VLOOKUP($C12999,Clients!$B:$F,K$6,0)</f>
        <v>InnoZ</v>
      </c>
      <c r="L12999" s="2" t="str">
        <f>VLOOKUP($C12999,Clients!$B:$F,L$6,0)</f>
        <v>Foreign</v>
      </c>
      <c r="M12999" s="2" t="str">
        <f>VLOOKUP($C12999,Clients!$B:$F,M$6,0)</f>
        <v>CZ</v>
      </c>
      <c r="N12999" s="2" t="str">
        <f>VLOOKUP($C12999,Clients!$B:$F,N$6,0)</f>
        <v>Czech Republic</v>
      </c>
    </row>
    <row r="13000" spans="2:14" x14ac:dyDescent="0.2">
      <c r="B13000" s="8">
        <v>256922.40000000002</v>
      </c>
      <c r="C13000" s="2" t="s">
        <v>19761</v>
      </c>
      <c r="D13000" s="2" t="s">
        <v>16</v>
      </c>
      <c r="E13000" s="8">
        <v>324</v>
      </c>
      <c r="F13000" s="2" t="s">
        <v>19815</v>
      </c>
      <c r="G13000" s="2" t="s">
        <v>19824</v>
      </c>
      <c r="H13000" s="9">
        <v>43159</v>
      </c>
      <c r="I13000" s="2">
        <v>2018</v>
      </c>
      <c r="J13000" s="2">
        <v>2</v>
      </c>
      <c r="K13000" s="2" t="str">
        <f>VLOOKUP($C13000,Clients!$B:$F,K$6,0)</f>
        <v>InnoZ</v>
      </c>
      <c r="L13000" s="2" t="str">
        <f>VLOOKUP($C13000,Clients!$B:$F,L$6,0)</f>
        <v>Foreign</v>
      </c>
      <c r="M13000" s="2" t="str">
        <f>VLOOKUP($C13000,Clients!$B:$F,M$6,0)</f>
        <v>CZ</v>
      </c>
      <c r="N13000" s="2" t="str">
        <f>VLOOKUP($C13000,Clients!$B:$F,N$6,0)</f>
        <v>Czech Republic</v>
      </c>
    </row>
    <row r="13001" spans="2:14" x14ac:dyDescent="0.2">
      <c r="B13001" s="8">
        <v>235137</v>
      </c>
      <c r="C13001" s="2" t="s">
        <v>19761</v>
      </c>
      <c r="D13001" s="2" t="s">
        <v>16</v>
      </c>
      <c r="E13001" s="8">
        <v>310</v>
      </c>
      <c r="F13001" s="2" t="s">
        <v>19815</v>
      </c>
      <c r="G13001" s="2" t="s">
        <v>19825</v>
      </c>
      <c r="H13001" s="9">
        <v>43159</v>
      </c>
      <c r="I13001" s="2">
        <v>2018</v>
      </c>
      <c r="J13001" s="2">
        <v>2</v>
      </c>
      <c r="K13001" s="2" t="str">
        <f>VLOOKUP($C13001,Clients!$B:$F,K$6,0)</f>
        <v>InnoZ</v>
      </c>
      <c r="L13001" s="2" t="str">
        <f>VLOOKUP($C13001,Clients!$B:$F,L$6,0)</f>
        <v>Foreign</v>
      </c>
      <c r="M13001" s="2" t="str">
        <f>VLOOKUP($C13001,Clients!$B:$F,M$6,0)</f>
        <v>CZ</v>
      </c>
      <c r="N13001" s="2" t="str">
        <f>VLOOKUP($C13001,Clients!$B:$F,N$6,0)</f>
        <v>Czech Republic</v>
      </c>
    </row>
    <row r="13002" spans="2:14" x14ac:dyDescent="0.2">
      <c r="B13002" s="8">
        <v>131082</v>
      </c>
      <c r="C13002" s="2" t="s">
        <v>19761</v>
      </c>
      <c r="D13002" s="2" t="s">
        <v>16</v>
      </c>
      <c r="E13002" s="8">
        <v>150</v>
      </c>
      <c r="F13002" s="2" t="s">
        <v>19815</v>
      </c>
      <c r="G13002" s="2" t="s">
        <v>19826</v>
      </c>
      <c r="H13002" s="9">
        <v>43159</v>
      </c>
      <c r="I13002" s="2">
        <v>2018</v>
      </c>
      <c r="J13002" s="2">
        <v>2</v>
      </c>
      <c r="K13002" s="2" t="str">
        <f>VLOOKUP($C13002,Clients!$B:$F,K$6,0)</f>
        <v>InnoZ</v>
      </c>
      <c r="L13002" s="2" t="str">
        <f>VLOOKUP($C13002,Clients!$B:$F,L$6,0)</f>
        <v>Foreign</v>
      </c>
      <c r="M13002" s="2" t="str">
        <f>VLOOKUP($C13002,Clients!$B:$F,M$6,0)</f>
        <v>CZ</v>
      </c>
      <c r="N13002" s="2" t="str">
        <f>VLOOKUP($C13002,Clients!$B:$F,N$6,0)</f>
        <v>Czech Republic</v>
      </c>
    </row>
    <row r="13003" spans="2:14" x14ac:dyDescent="0.2">
      <c r="B13003" s="8">
        <v>-8223.6</v>
      </c>
      <c r="C13003" s="2" t="s">
        <v>19761</v>
      </c>
      <c r="D13003" s="2" t="s">
        <v>16</v>
      </c>
      <c r="E13003" s="8">
        <v>-11</v>
      </c>
      <c r="F13003" s="2" t="s">
        <v>19827</v>
      </c>
      <c r="G13003" s="2" t="s">
        <v>19828</v>
      </c>
      <c r="H13003" s="9">
        <v>43164</v>
      </c>
      <c r="I13003" s="2">
        <v>2018</v>
      </c>
      <c r="J13003" s="2">
        <v>3</v>
      </c>
      <c r="K13003" s="2" t="str">
        <f>VLOOKUP($C13003,Clients!$B:$F,K$6,0)</f>
        <v>InnoZ</v>
      </c>
      <c r="L13003" s="2" t="str">
        <f>VLOOKUP($C13003,Clients!$B:$F,L$6,0)</f>
        <v>Foreign</v>
      </c>
      <c r="M13003" s="2" t="str">
        <f>VLOOKUP($C13003,Clients!$B:$F,M$6,0)</f>
        <v>CZ</v>
      </c>
      <c r="N13003" s="2" t="str">
        <f>VLOOKUP($C13003,Clients!$B:$F,N$6,0)</f>
        <v>Czech Republic</v>
      </c>
    </row>
    <row r="13004" spans="2:14" x14ac:dyDescent="0.2">
      <c r="B13004" s="8">
        <v>-2274.3000000000002</v>
      </c>
      <c r="C13004" s="2" t="s">
        <v>19761</v>
      </c>
      <c r="D13004" s="2" t="s">
        <v>16</v>
      </c>
      <c r="E13004" s="8">
        <v>-3</v>
      </c>
      <c r="F13004" s="2" t="s">
        <v>19829</v>
      </c>
      <c r="G13004" s="2" t="s">
        <v>19830</v>
      </c>
      <c r="H13004" s="9">
        <v>43164</v>
      </c>
      <c r="I13004" s="2">
        <v>2018</v>
      </c>
      <c r="J13004" s="2">
        <v>3</v>
      </c>
      <c r="K13004" s="2" t="str">
        <f>VLOOKUP($C13004,Clients!$B:$F,K$6,0)</f>
        <v>InnoZ</v>
      </c>
      <c r="L13004" s="2" t="str">
        <f>VLOOKUP($C13004,Clients!$B:$F,L$6,0)</f>
        <v>Foreign</v>
      </c>
      <c r="M13004" s="2" t="str">
        <f>VLOOKUP($C13004,Clients!$B:$F,M$6,0)</f>
        <v>CZ</v>
      </c>
      <c r="N13004" s="2" t="str">
        <f>VLOOKUP($C13004,Clients!$B:$F,N$6,0)</f>
        <v>Czech Republic</v>
      </c>
    </row>
    <row r="13005" spans="2:14" x14ac:dyDescent="0.2">
      <c r="B13005" s="8">
        <v>438.90000000000003</v>
      </c>
      <c r="C13005" s="2" t="s">
        <v>19761</v>
      </c>
      <c r="D13005" s="2" t="s">
        <v>16</v>
      </c>
      <c r="E13005" s="8">
        <v>0</v>
      </c>
      <c r="F13005" s="2" t="s">
        <v>19831</v>
      </c>
      <c r="G13005" s="2" t="s">
        <v>19832</v>
      </c>
      <c r="H13005" s="9">
        <v>43166</v>
      </c>
      <c r="I13005" s="2">
        <v>2018</v>
      </c>
      <c r="J13005" s="2">
        <v>3</v>
      </c>
      <c r="K13005" s="2" t="str">
        <f>VLOOKUP($C13005,Clients!$B:$F,K$6,0)</f>
        <v>InnoZ</v>
      </c>
      <c r="L13005" s="2" t="str">
        <f>VLOOKUP($C13005,Clients!$B:$F,L$6,0)</f>
        <v>Foreign</v>
      </c>
      <c r="M13005" s="2" t="str">
        <f>VLOOKUP($C13005,Clients!$B:$F,M$6,0)</f>
        <v>CZ</v>
      </c>
      <c r="N13005" s="2" t="str">
        <f>VLOOKUP($C13005,Clients!$B:$F,N$6,0)</f>
        <v>Czech Republic</v>
      </c>
    </row>
    <row r="13006" spans="2:14" x14ac:dyDescent="0.2">
      <c r="B13006" s="8">
        <v>-67987.5</v>
      </c>
      <c r="C13006" s="2" t="s">
        <v>19761</v>
      </c>
      <c r="D13006" s="2" t="s">
        <v>16</v>
      </c>
      <c r="E13006" s="8">
        <v>-78</v>
      </c>
      <c r="F13006" s="2" t="s">
        <v>19833</v>
      </c>
      <c r="G13006" s="2" t="s">
        <v>19834</v>
      </c>
      <c r="H13006" s="9">
        <v>43166</v>
      </c>
      <c r="I13006" s="2">
        <v>2018</v>
      </c>
      <c r="J13006" s="2">
        <v>3</v>
      </c>
      <c r="K13006" s="2" t="str">
        <f>VLOOKUP($C13006,Clients!$B:$F,K$6,0)</f>
        <v>InnoZ</v>
      </c>
      <c r="L13006" s="2" t="str">
        <f>VLOOKUP($C13006,Clients!$B:$F,L$6,0)</f>
        <v>Foreign</v>
      </c>
      <c r="M13006" s="2" t="str">
        <f>VLOOKUP($C13006,Clients!$B:$F,M$6,0)</f>
        <v>CZ</v>
      </c>
      <c r="N13006" s="2" t="str">
        <f>VLOOKUP($C13006,Clients!$B:$F,N$6,0)</f>
        <v>Czech Republic</v>
      </c>
    </row>
    <row r="13007" spans="2:14" x14ac:dyDescent="0.2">
      <c r="B13007" s="8">
        <v>9727.2000000000007</v>
      </c>
      <c r="C13007" s="2" t="s">
        <v>19761</v>
      </c>
      <c r="D13007" s="2" t="s">
        <v>16</v>
      </c>
      <c r="E13007" s="8">
        <v>13</v>
      </c>
      <c r="F13007" s="2" t="s">
        <v>19835</v>
      </c>
      <c r="G13007" s="2" t="s">
        <v>19836</v>
      </c>
      <c r="H13007" s="9">
        <v>43166</v>
      </c>
      <c r="I13007" s="2">
        <v>2018</v>
      </c>
      <c r="J13007" s="2">
        <v>3</v>
      </c>
      <c r="K13007" s="2" t="str">
        <f>VLOOKUP($C13007,Clients!$B:$F,K$6,0)</f>
        <v>InnoZ</v>
      </c>
      <c r="L13007" s="2" t="str">
        <f>VLOOKUP($C13007,Clients!$B:$F,L$6,0)</f>
        <v>Foreign</v>
      </c>
      <c r="M13007" s="2" t="str">
        <f>VLOOKUP($C13007,Clients!$B:$F,M$6,0)</f>
        <v>CZ</v>
      </c>
      <c r="N13007" s="2" t="str">
        <f>VLOOKUP($C13007,Clients!$B:$F,N$6,0)</f>
        <v>Czech Republic</v>
      </c>
    </row>
    <row r="13008" spans="2:14" x14ac:dyDescent="0.2">
      <c r="B13008" s="8">
        <v>68319.3</v>
      </c>
      <c r="C13008" s="2" t="s">
        <v>19761</v>
      </c>
      <c r="D13008" s="2" t="s">
        <v>16</v>
      </c>
      <c r="E13008" s="8">
        <v>79</v>
      </c>
      <c r="F13008" s="2" t="s">
        <v>19835</v>
      </c>
      <c r="G13008" s="2" t="s">
        <v>19837</v>
      </c>
      <c r="H13008" s="9">
        <v>43166</v>
      </c>
      <c r="I13008" s="2">
        <v>2018</v>
      </c>
      <c r="J13008" s="2">
        <v>3</v>
      </c>
      <c r="K13008" s="2" t="str">
        <f>VLOOKUP($C13008,Clients!$B:$F,K$6,0)</f>
        <v>InnoZ</v>
      </c>
      <c r="L13008" s="2" t="str">
        <f>VLOOKUP($C13008,Clients!$B:$F,L$6,0)</f>
        <v>Foreign</v>
      </c>
      <c r="M13008" s="2" t="str">
        <f>VLOOKUP($C13008,Clients!$B:$F,M$6,0)</f>
        <v>CZ</v>
      </c>
      <c r="N13008" s="2" t="str">
        <f>VLOOKUP($C13008,Clients!$B:$F,N$6,0)</f>
        <v>Czech Republic</v>
      </c>
    </row>
    <row r="13009" spans="2:14" x14ac:dyDescent="0.2">
      <c r="B13009" s="8">
        <v>-11785.2</v>
      </c>
      <c r="C13009" s="2" t="s">
        <v>19761</v>
      </c>
      <c r="D13009" s="2" t="s">
        <v>16</v>
      </c>
      <c r="E13009" s="8">
        <v>-4</v>
      </c>
      <c r="F13009" s="2" t="s">
        <v>19838</v>
      </c>
      <c r="G13009" s="2" t="s">
        <v>19839</v>
      </c>
      <c r="H13009" s="9">
        <v>43166</v>
      </c>
      <c r="I13009" s="2">
        <v>2018</v>
      </c>
      <c r="J13009" s="2">
        <v>3</v>
      </c>
      <c r="K13009" s="2" t="str">
        <f>VLOOKUP($C13009,Clients!$B:$F,K$6,0)</f>
        <v>InnoZ</v>
      </c>
      <c r="L13009" s="2" t="str">
        <f>VLOOKUP($C13009,Clients!$B:$F,L$6,0)</f>
        <v>Foreign</v>
      </c>
      <c r="M13009" s="2" t="str">
        <f>VLOOKUP($C13009,Clients!$B:$F,M$6,0)</f>
        <v>CZ</v>
      </c>
      <c r="N13009" s="2" t="str">
        <f>VLOOKUP($C13009,Clients!$B:$F,N$6,0)</f>
        <v>Czech Republic</v>
      </c>
    </row>
    <row r="13010" spans="2:14" x14ac:dyDescent="0.2">
      <c r="B13010" s="8">
        <v>132762</v>
      </c>
      <c r="C13010" s="2" t="s">
        <v>19761</v>
      </c>
      <c r="D13010" s="2" t="s">
        <v>16</v>
      </c>
      <c r="E13010" s="8">
        <v>188</v>
      </c>
      <c r="F13010" s="2" t="s">
        <v>19840</v>
      </c>
      <c r="G13010" s="2" t="s">
        <v>19841</v>
      </c>
      <c r="H13010" s="9">
        <v>43179</v>
      </c>
      <c r="I13010" s="2">
        <v>2018</v>
      </c>
      <c r="J13010" s="2">
        <v>3</v>
      </c>
      <c r="K13010" s="2" t="str">
        <f>VLOOKUP($C13010,Clients!$B:$F,K$6,0)</f>
        <v>InnoZ</v>
      </c>
      <c r="L13010" s="2" t="str">
        <f>VLOOKUP($C13010,Clients!$B:$F,L$6,0)</f>
        <v>Foreign</v>
      </c>
      <c r="M13010" s="2" t="str">
        <f>VLOOKUP($C13010,Clients!$B:$F,M$6,0)</f>
        <v>CZ</v>
      </c>
      <c r="N13010" s="2" t="str">
        <f>VLOOKUP($C13010,Clients!$B:$F,N$6,0)</f>
        <v>Czech Republic</v>
      </c>
    </row>
    <row r="13011" spans="2:14" x14ac:dyDescent="0.2">
      <c r="B13011" s="8">
        <v>193332.30000000002</v>
      </c>
      <c r="C13011" s="2" t="s">
        <v>19761</v>
      </c>
      <c r="D13011" s="2" t="s">
        <v>16</v>
      </c>
      <c r="E13011" s="8">
        <v>323</v>
      </c>
      <c r="F13011" s="2" t="s">
        <v>19840</v>
      </c>
      <c r="G13011" s="2" t="s">
        <v>19842</v>
      </c>
      <c r="H13011" s="9">
        <v>43180</v>
      </c>
      <c r="I13011" s="2">
        <v>2018</v>
      </c>
      <c r="J13011" s="2">
        <v>3</v>
      </c>
      <c r="K13011" s="2" t="str">
        <f>VLOOKUP($C13011,Clients!$B:$F,K$6,0)</f>
        <v>InnoZ</v>
      </c>
      <c r="L13011" s="2" t="str">
        <f>VLOOKUP($C13011,Clients!$B:$F,L$6,0)</f>
        <v>Foreign</v>
      </c>
      <c r="M13011" s="2" t="str">
        <f>VLOOKUP($C13011,Clients!$B:$F,M$6,0)</f>
        <v>CZ</v>
      </c>
      <c r="N13011" s="2" t="str">
        <f>VLOOKUP($C13011,Clients!$B:$F,N$6,0)</f>
        <v>Czech Republic</v>
      </c>
    </row>
    <row r="13012" spans="2:14" x14ac:dyDescent="0.2">
      <c r="B13012" s="8">
        <v>-169711.5</v>
      </c>
      <c r="C13012" s="2" t="s">
        <v>19761</v>
      </c>
      <c r="D13012" s="2" t="s">
        <v>16</v>
      </c>
      <c r="E13012" s="8">
        <v>-289</v>
      </c>
      <c r="F13012" s="2" t="s">
        <v>19843</v>
      </c>
      <c r="G13012" s="2" t="s">
        <v>19844</v>
      </c>
      <c r="H13012" s="9">
        <v>43182</v>
      </c>
      <c r="I13012" s="2">
        <v>2018</v>
      </c>
      <c r="J13012" s="2">
        <v>3</v>
      </c>
      <c r="K13012" s="2" t="str">
        <f>VLOOKUP($C13012,Clients!$B:$F,K$6,0)</f>
        <v>InnoZ</v>
      </c>
      <c r="L13012" s="2" t="str">
        <f>VLOOKUP($C13012,Clients!$B:$F,L$6,0)</f>
        <v>Foreign</v>
      </c>
      <c r="M13012" s="2" t="str">
        <f>VLOOKUP($C13012,Clients!$B:$F,M$6,0)</f>
        <v>CZ</v>
      </c>
      <c r="N13012" s="2" t="str">
        <f>VLOOKUP($C13012,Clients!$B:$F,N$6,0)</f>
        <v>Czech Republic</v>
      </c>
    </row>
    <row r="13013" spans="2:14" x14ac:dyDescent="0.2">
      <c r="B13013" s="8">
        <v>111501.6</v>
      </c>
      <c r="C13013" s="2" t="s">
        <v>19761</v>
      </c>
      <c r="D13013" s="2" t="s">
        <v>16</v>
      </c>
      <c r="E13013" s="8">
        <v>179</v>
      </c>
      <c r="F13013" s="2" t="s">
        <v>19840</v>
      </c>
      <c r="G13013" s="2" t="s">
        <v>19845</v>
      </c>
      <c r="H13013" s="9">
        <v>43190</v>
      </c>
      <c r="I13013" s="2">
        <v>2018</v>
      </c>
      <c r="J13013" s="2">
        <v>3</v>
      </c>
      <c r="K13013" s="2" t="str">
        <f>VLOOKUP($C13013,Clients!$B:$F,K$6,0)</f>
        <v>InnoZ</v>
      </c>
      <c r="L13013" s="2" t="str">
        <f>VLOOKUP($C13013,Clients!$B:$F,L$6,0)</f>
        <v>Foreign</v>
      </c>
      <c r="M13013" s="2" t="str">
        <f>VLOOKUP($C13013,Clients!$B:$F,M$6,0)</f>
        <v>CZ</v>
      </c>
      <c r="N13013" s="2" t="str">
        <f>VLOOKUP($C13013,Clients!$B:$F,N$6,0)</f>
        <v>Czech Republic</v>
      </c>
    </row>
    <row r="13014" spans="2:14" x14ac:dyDescent="0.2">
      <c r="B13014" s="8">
        <v>174417.6</v>
      </c>
      <c r="C13014" s="2" t="s">
        <v>19761</v>
      </c>
      <c r="D13014" s="2" t="s">
        <v>16</v>
      </c>
      <c r="E13014" s="8">
        <v>232</v>
      </c>
      <c r="F13014" s="2" t="s">
        <v>19846</v>
      </c>
      <c r="G13014" s="2" t="s">
        <v>19847</v>
      </c>
      <c r="H13014" s="9">
        <v>43213</v>
      </c>
      <c r="I13014" s="2">
        <v>2018</v>
      </c>
      <c r="J13014" s="2">
        <v>4</v>
      </c>
      <c r="K13014" s="2" t="str">
        <f>VLOOKUP($C13014,Clients!$B:$F,K$6,0)</f>
        <v>InnoZ</v>
      </c>
      <c r="L13014" s="2" t="str">
        <f>VLOOKUP($C13014,Clients!$B:$F,L$6,0)</f>
        <v>Foreign</v>
      </c>
      <c r="M13014" s="2" t="str">
        <f>VLOOKUP($C13014,Clients!$B:$F,M$6,0)</f>
        <v>CZ</v>
      </c>
      <c r="N13014" s="2" t="str">
        <f>VLOOKUP($C13014,Clients!$B:$F,N$6,0)</f>
        <v>Czech Republic</v>
      </c>
    </row>
    <row r="13015" spans="2:14" x14ac:dyDescent="0.2">
      <c r="B13015" s="8">
        <v>223532.40000000002</v>
      </c>
      <c r="C13015" s="2" t="s">
        <v>19761</v>
      </c>
      <c r="D13015" s="2" t="s">
        <v>16</v>
      </c>
      <c r="E13015" s="8">
        <v>299</v>
      </c>
      <c r="F13015" s="2" t="s">
        <v>19846</v>
      </c>
      <c r="G13015" s="2" t="s">
        <v>19848</v>
      </c>
      <c r="H13015" s="9">
        <v>43220</v>
      </c>
      <c r="I13015" s="2">
        <v>2018</v>
      </c>
      <c r="J13015" s="2">
        <v>4</v>
      </c>
      <c r="K13015" s="2" t="str">
        <f>VLOOKUP($C13015,Clients!$B:$F,K$6,0)</f>
        <v>InnoZ</v>
      </c>
      <c r="L13015" s="2" t="str">
        <f>VLOOKUP($C13015,Clients!$B:$F,L$6,0)</f>
        <v>Foreign</v>
      </c>
      <c r="M13015" s="2" t="str">
        <f>VLOOKUP($C13015,Clients!$B:$F,M$6,0)</f>
        <v>CZ</v>
      </c>
      <c r="N13015" s="2" t="str">
        <f>VLOOKUP($C13015,Clients!$B:$F,N$6,0)</f>
        <v>Czech Republic</v>
      </c>
    </row>
    <row r="13016" spans="2:14" x14ac:dyDescent="0.2">
      <c r="B13016" s="8">
        <v>113517.6</v>
      </c>
      <c r="C13016" s="2" t="s">
        <v>19761</v>
      </c>
      <c r="D13016" s="2" t="s">
        <v>16</v>
      </c>
      <c r="E13016" s="8">
        <v>151</v>
      </c>
      <c r="F13016" s="2" t="s">
        <v>19846</v>
      </c>
      <c r="G13016" s="2" t="s">
        <v>19849</v>
      </c>
      <c r="H13016" s="9">
        <v>43220</v>
      </c>
      <c r="I13016" s="2">
        <v>2018</v>
      </c>
      <c r="J13016" s="2">
        <v>4</v>
      </c>
      <c r="K13016" s="2" t="str">
        <f>VLOOKUP($C13016,Clients!$B:$F,K$6,0)</f>
        <v>InnoZ</v>
      </c>
      <c r="L13016" s="2" t="str">
        <f>VLOOKUP($C13016,Clients!$B:$F,L$6,0)</f>
        <v>Foreign</v>
      </c>
      <c r="M13016" s="2" t="str">
        <f>VLOOKUP($C13016,Clients!$B:$F,M$6,0)</f>
        <v>CZ</v>
      </c>
      <c r="N13016" s="2" t="str">
        <f>VLOOKUP($C13016,Clients!$B:$F,N$6,0)</f>
        <v>Czech Republic</v>
      </c>
    </row>
    <row r="13017" spans="2:14" x14ac:dyDescent="0.2">
      <c r="B13017" s="8">
        <v>116172</v>
      </c>
      <c r="C13017" s="2" t="s">
        <v>19761</v>
      </c>
      <c r="D13017" s="2" t="s">
        <v>16</v>
      </c>
      <c r="E13017" s="8">
        <v>183</v>
      </c>
      <c r="F13017" s="2" t="s">
        <v>19846</v>
      </c>
      <c r="G13017" s="2" t="s">
        <v>19850</v>
      </c>
      <c r="H13017" s="9">
        <v>43243</v>
      </c>
      <c r="I13017" s="2">
        <v>2018</v>
      </c>
      <c r="J13017" s="2">
        <v>5</v>
      </c>
      <c r="K13017" s="2" t="str">
        <f>VLOOKUP($C13017,Clients!$B:$F,K$6,0)</f>
        <v>InnoZ</v>
      </c>
      <c r="L13017" s="2" t="str">
        <f>VLOOKUP($C13017,Clients!$B:$F,L$6,0)</f>
        <v>Foreign</v>
      </c>
      <c r="M13017" s="2" t="str">
        <f>VLOOKUP($C13017,Clients!$B:$F,M$6,0)</f>
        <v>CZ</v>
      </c>
      <c r="N13017" s="2" t="str">
        <f>VLOOKUP($C13017,Clients!$B:$F,N$6,0)</f>
        <v>Czech Republic</v>
      </c>
    </row>
    <row r="13018" spans="2:14" x14ac:dyDescent="0.2">
      <c r="B13018" s="8">
        <v>219937.2</v>
      </c>
      <c r="C13018" s="2" t="s">
        <v>19761</v>
      </c>
      <c r="D13018" s="2" t="s">
        <v>16</v>
      </c>
      <c r="E13018" s="8">
        <v>294</v>
      </c>
      <c r="F13018" s="2" t="s">
        <v>19851</v>
      </c>
      <c r="G13018" s="2" t="s">
        <v>19852</v>
      </c>
      <c r="H13018" s="9">
        <v>43276</v>
      </c>
      <c r="I13018" s="2">
        <v>2018</v>
      </c>
      <c r="J13018" s="2">
        <v>6</v>
      </c>
      <c r="K13018" s="2" t="str">
        <f>VLOOKUP($C13018,Clients!$B:$F,K$6,0)</f>
        <v>InnoZ</v>
      </c>
      <c r="L13018" s="2" t="str">
        <f>VLOOKUP($C13018,Clients!$B:$F,L$6,0)</f>
        <v>Foreign</v>
      </c>
      <c r="M13018" s="2" t="str">
        <f>VLOOKUP($C13018,Clients!$B:$F,M$6,0)</f>
        <v>CZ</v>
      </c>
      <c r="N13018" s="2" t="str">
        <f>VLOOKUP($C13018,Clients!$B:$F,N$6,0)</f>
        <v>Czech Republic</v>
      </c>
    </row>
    <row r="13019" spans="2:14" x14ac:dyDescent="0.2">
      <c r="B13019" s="8">
        <v>88712.400000000009</v>
      </c>
      <c r="C13019" s="2" t="s">
        <v>19761</v>
      </c>
      <c r="D13019" s="2" t="s">
        <v>16</v>
      </c>
      <c r="E13019" s="8">
        <v>118</v>
      </c>
      <c r="F13019" s="2" t="s">
        <v>19851</v>
      </c>
      <c r="G13019" s="2" t="s">
        <v>19853</v>
      </c>
      <c r="H13019" s="9">
        <v>43281</v>
      </c>
      <c r="I13019" s="2">
        <v>2018</v>
      </c>
      <c r="J13019" s="2">
        <v>6</v>
      </c>
      <c r="K13019" s="2" t="str">
        <f>VLOOKUP($C13019,Clients!$B:$F,K$6,0)</f>
        <v>InnoZ</v>
      </c>
      <c r="L13019" s="2" t="str">
        <f>VLOOKUP($C13019,Clients!$B:$F,L$6,0)</f>
        <v>Foreign</v>
      </c>
      <c r="M13019" s="2" t="str">
        <f>VLOOKUP($C13019,Clients!$B:$F,M$6,0)</f>
        <v>CZ</v>
      </c>
      <c r="N13019" s="2" t="str">
        <f>VLOOKUP($C13019,Clients!$B:$F,N$6,0)</f>
        <v>Czech Republic</v>
      </c>
    </row>
    <row r="13020" spans="2:14" x14ac:dyDescent="0.2">
      <c r="B13020" s="8">
        <v>47474.700000000004</v>
      </c>
      <c r="C13020" s="2" t="s">
        <v>19761</v>
      </c>
      <c r="D13020" s="2" t="s">
        <v>16</v>
      </c>
      <c r="E13020" s="8">
        <v>64</v>
      </c>
      <c r="F13020" s="2" t="s">
        <v>19854</v>
      </c>
      <c r="G13020" s="2" t="s">
        <v>19855</v>
      </c>
      <c r="H13020" s="9">
        <v>43291</v>
      </c>
      <c r="I13020" s="2">
        <v>2018</v>
      </c>
      <c r="J13020" s="2">
        <v>7</v>
      </c>
      <c r="K13020" s="2" t="str">
        <f>VLOOKUP($C13020,Clients!$B:$F,K$6,0)</f>
        <v>InnoZ</v>
      </c>
      <c r="L13020" s="2" t="str">
        <f>VLOOKUP($C13020,Clients!$B:$F,L$6,0)</f>
        <v>Foreign</v>
      </c>
      <c r="M13020" s="2" t="str">
        <f>VLOOKUP($C13020,Clients!$B:$F,M$6,0)</f>
        <v>CZ</v>
      </c>
      <c r="N13020" s="2" t="str">
        <f>VLOOKUP($C13020,Clients!$B:$F,N$6,0)</f>
        <v>Czech Republic</v>
      </c>
    </row>
    <row r="13021" spans="2:14" x14ac:dyDescent="0.2">
      <c r="B13021" s="8">
        <v>3633</v>
      </c>
      <c r="C13021" s="2" t="s">
        <v>19761</v>
      </c>
      <c r="D13021" s="2" t="s">
        <v>16</v>
      </c>
      <c r="E13021" s="8">
        <v>5</v>
      </c>
      <c r="F13021" s="2" t="s">
        <v>19856</v>
      </c>
      <c r="G13021" s="2" t="s">
        <v>19857</v>
      </c>
      <c r="H13021" s="9">
        <v>43300</v>
      </c>
      <c r="I13021" s="2">
        <v>2018</v>
      </c>
      <c r="J13021" s="2">
        <v>7</v>
      </c>
      <c r="K13021" s="2" t="str">
        <f>VLOOKUP($C13021,Clients!$B:$F,K$6,0)</f>
        <v>InnoZ</v>
      </c>
      <c r="L13021" s="2" t="str">
        <f>VLOOKUP($C13021,Clients!$B:$F,L$6,0)</f>
        <v>Foreign</v>
      </c>
      <c r="M13021" s="2" t="str">
        <f>VLOOKUP($C13021,Clients!$B:$F,M$6,0)</f>
        <v>CZ</v>
      </c>
      <c r="N13021" s="2" t="str">
        <f>VLOOKUP($C13021,Clients!$B:$F,N$6,0)</f>
        <v>Czech Republic</v>
      </c>
    </row>
    <row r="13022" spans="2:14" x14ac:dyDescent="0.2">
      <c r="B13022" s="8">
        <v>1260</v>
      </c>
      <c r="C13022" s="2" t="s">
        <v>19761</v>
      </c>
      <c r="D13022" s="2" t="s">
        <v>16</v>
      </c>
      <c r="E13022" s="8">
        <v>1</v>
      </c>
      <c r="F13022" s="2" t="s">
        <v>19856</v>
      </c>
      <c r="G13022" s="2" t="s">
        <v>19858</v>
      </c>
      <c r="H13022" s="9">
        <v>43300</v>
      </c>
      <c r="I13022" s="2">
        <v>2018</v>
      </c>
      <c r="J13022" s="2">
        <v>7</v>
      </c>
      <c r="K13022" s="2" t="str">
        <f>VLOOKUP($C13022,Clients!$B:$F,K$6,0)</f>
        <v>InnoZ</v>
      </c>
      <c r="L13022" s="2" t="str">
        <f>VLOOKUP($C13022,Clients!$B:$F,L$6,0)</f>
        <v>Foreign</v>
      </c>
      <c r="M13022" s="2" t="str">
        <f>VLOOKUP($C13022,Clients!$B:$F,M$6,0)</f>
        <v>CZ</v>
      </c>
      <c r="N13022" s="2" t="str">
        <f>VLOOKUP($C13022,Clients!$B:$F,N$6,0)</f>
        <v>Czech Republic</v>
      </c>
    </row>
    <row r="13023" spans="2:14" x14ac:dyDescent="0.2">
      <c r="B13023" s="8">
        <v>0</v>
      </c>
      <c r="C13023" s="2" t="s">
        <v>19761</v>
      </c>
      <c r="D13023" s="2" t="s">
        <v>46</v>
      </c>
      <c r="E13023" s="8">
        <v>183.75</v>
      </c>
      <c r="F13023" s="2" t="s">
        <v>19859</v>
      </c>
      <c r="G13023" s="2" t="s">
        <v>19860</v>
      </c>
      <c r="H13023" s="9">
        <v>43307</v>
      </c>
      <c r="I13023" s="2">
        <v>2018</v>
      </c>
      <c r="J13023" s="2">
        <v>7</v>
      </c>
      <c r="K13023" s="2" t="str">
        <f>VLOOKUP($C13023,Clients!$B:$F,K$6,0)</f>
        <v>InnoZ</v>
      </c>
      <c r="L13023" s="2" t="str">
        <f>VLOOKUP($C13023,Clients!$B:$F,L$6,0)</f>
        <v>Foreign</v>
      </c>
      <c r="M13023" s="2" t="str">
        <f>VLOOKUP($C13023,Clients!$B:$F,M$6,0)</f>
        <v>CZ</v>
      </c>
      <c r="N13023" s="2" t="str">
        <f>VLOOKUP($C13023,Clients!$B:$F,N$6,0)</f>
        <v>Czech Republic</v>
      </c>
    </row>
    <row r="13024" spans="2:14" x14ac:dyDescent="0.2">
      <c r="B13024" s="8">
        <v>4494</v>
      </c>
      <c r="C13024" s="2" t="s">
        <v>19761</v>
      </c>
      <c r="D13024" s="2" t="s">
        <v>16</v>
      </c>
      <c r="E13024" s="8">
        <v>10</v>
      </c>
      <c r="F13024" s="2" t="s">
        <v>19861</v>
      </c>
      <c r="G13024" s="2" t="s">
        <v>19862</v>
      </c>
      <c r="H13024" s="9">
        <v>43425</v>
      </c>
      <c r="I13024" s="2">
        <v>2018</v>
      </c>
      <c r="J13024" s="2">
        <v>11</v>
      </c>
      <c r="K13024" s="2" t="str">
        <f>VLOOKUP($C13024,Clients!$B:$F,K$6,0)</f>
        <v>InnoZ</v>
      </c>
      <c r="L13024" s="2" t="str">
        <f>VLOOKUP($C13024,Clients!$B:$F,L$6,0)</f>
        <v>Foreign</v>
      </c>
      <c r="M13024" s="2" t="str">
        <f>VLOOKUP($C13024,Clients!$B:$F,M$6,0)</f>
        <v>CZ</v>
      </c>
      <c r="N13024" s="2" t="str">
        <f>VLOOKUP($C13024,Clients!$B:$F,N$6,0)</f>
        <v>Czech Republic</v>
      </c>
    </row>
    <row r="13025" spans="2:14" x14ac:dyDescent="0.2">
      <c r="B13025" s="8">
        <v>-4494</v>
      </c>
      <c r="C13025" s="2" t="s">
        <v>19761</v>
      </c>
      <c r="D13025" s="2" t="s">
        <v>16</v>
      </c>
      <c r="E13025" s="8">
        <v>-10</v>
      </c>
      <c r="F13025" s="2" t="s">
        <v>19863</v>
      </c>
      <c r="G13025" s="2" t="s">
        <v>19864</v>
      </c>
      <c r="H13025" s="9">
        <v>43432</v>
      </c>
      <c r="I13025" s="2">
        <v>2018</v>
      </c>
      <c r="J13025" s="2">
        <v>11</v>
      </c>
      <c r="K13025" s="2" t="str">
        <f>VLOOKUP($C13025,Clients!$B:$F,K$6,0)</f>
        <v>InnoZ</v>
      </c>
      <c r="L13025" s="2" t="str">
        <f>VLOOKUP($C13025,Clients!$B:$F,L$6,0)</f>
        <v>Foreign</v>
      </c>
      <c r="M13025" s="2" t="str">
        <f>VLOOKUP($C13025,Clients!$B:$F,M$6,0)</f>
        <v>CZ</v>
      </c>
      <c r="N13025" s="2" t="str">
        <f>VLOOKUP($C13025,Clients!$B:$F,N$6,0)</f>
        <v>Czech Republic</v>
      </c>
    </row>
    <row r="13026" spans="2:14" x14ac:dyDescent="0.2">
      <c r="B13026" s="8">
        <v>1050</v>
      </c>
      <c r="C13026" s="2" t="s">
        <v>19865</v>
      </c>
      <c r="D13026" s="2" t="s">
        <v>51</v>
      </c>
      <c r="E13026" s="8">
        <v>1</v>
      </c>
      <c r="F13026" s="2" t="s">
        <v>19866</v>
      </c>
      <c r="G13026" s="2" t="s">
        <v>1472</v>
      </c>
      <c r="H13026" s="9">
        <v>42359</v>
      </c>
      <c r="I13026" s="2">
        <v>2015</v>
      </c>
      <c r="J13026" s="2">
        <v>12</v>
      </c>
      <c r="K13026" s="2" t="str">
        <f>VLOOKUP($C13026,Clients!$B:$F,K$6,0)</f>
        <v>Feeney, Hane and Hauck</v>
      </c>
      <c r="L13026" s="2" t="str">
        <f>VLOOKUP($C13026,Clients!$B:$F,L$6,0)</f>
        <v>Foreign</v>
      </c>
      <c r="M13026" s="2" t="str">
        <f>VLOOKUP($C13026,Clients!$B:$F,M$6,0)</f>
        <v>AR</v>
      </c>
      <c r="N13026" s="2" t="str">
        <f>VLOOKUP($C13026,Clients!$B:$F,N$6,0)</f>
        <v>Argentina</v>
      </c>
    </row>
    <row r="13027" spans="2:14" x14ac:dyDescent="0.2">
      <c r="B13027" s="8">
        <v>-1050</v>
      </c>
      <c r="C13027" s="2" t="s">
        <v>19865</v>
      </c>
      <c r="D13027" s="2" t="s">
        <v>51</v>
      </c>
      <c r="E13027" s="8">
        <v>-1</v>
      </c>
      <c r="F13027" s="2" t="s">
        <v>19867</v>
      </c>
      <c r="G13027" s="2" t="s">
        <v>1472</v>
      </c>
      <c r="H13027" s="9">
        <v>42359</v>
      </c>
      <c r="I13027" s="2">
        <v>2015</v>
      </c>
      <c r="J13027" s="2">
        <v>12</v>
      </c>
      <c r="K13027" s="2" t="str">
        <f>VLOOKUP($C13027,Clients!$B:$F,K$6,0)</f>
        <v>Feeney, Hane and Hauck</v>
      </c>
      <c r="L13027" s="2" t="str">
        <f>VLOOKUP($C13027,Clients!$B:$F,L$6,0)</f>
        <v>Foreign</v>
      </c>
      <c r="M13027" s="2" t="str">
        <f>VLOOKUP($C13027,Clients!$B:$F,M$6,0)</f>
        <v>AR</v>
      </c>
      <c r="N13027" s="2" t="str">
        <f>VLOOKUP($C13027,Clients!$B:$F,N$6,0)</f>
        <v>Argentina</v>
      </c>
    </row>
    <row r="13028" spans="2:14" x14ac:dyDescent="0.2">
      <c r="B13028" s="8">
        <v>2214.2400000000002</v>
      </c>
      <c r="C13028" s="2" t="s">
        <v>19865</v>
      </c>
      <c r="D13028" s="2" t="s">
        <v>51</v>
      </c>
      <c r="E13028" s="8">
        <v>1</v>
      </c>
      <c r="F13028" s="2" t="s">
        <v>19868</v>
      </c>
      <c r="G13028" s="2" t="s">
        <v>3186</v>
      </c>
      <c r="H13028" s="9">
        <v>42359</v>
      </c>
      <c r="I13028" s="2">
        <v>2015</v>
      </c>
      <c r="J13028" s="2">
        <v>12</v>
      </c>
      <c r="K13028" s="2" t="str">
        <f>VLOOKUP($C13028,Clients!$B:$F,K$6,0)</f>
        <v>Feeney, Hane and Hauck</v>
      </c>
      <c r="L13028" s="2" t="str">
        <f>VLOOKUP($C13028,Clients!$B:$F,L$6,0)</f>
        <v>Foreign</v>
      </c>
      <c r="M13028" s="2" t="str">
        <f>VLOOKUP($C13028,Clients!$B:$F,M$6,0)</f>
        <v>AR</v>
      </c>
      <c r="N13028" s="2" t="str">
        <f>VLOOKUP($C13028,Clients!$B:$F,N$6,0)</f>
        <v>Argentina</v>
      </c>
    </row>
    <row r="13029" spans="2:14" x14ac:dyDescent="0.2">
      <c r="B13029" s="8">
        <v>2956.8</v>
      </c>
      <c r="C13029" s="2" t="s">
        <v>19869</v>
      </c>
      <c r="D13029" s="2" t="s">
        <v>51</v>
      </c>
      <c r="E13029" s="8">
        <v>1</v>
      </c>
      <c r="F13029" s="2" t="s">
        <v>19870</v>
      </c>
      <c r="G13029" s="2" t="s">
        <v>3025</v>
      </c>
      <c r="H13029" s="9">
        <v>42367</v>
      </c>
      <c r="I13029" s="2">
        <v>2015</v>
      </c>
      <c r="J13029" s="2">
        <v>12</v>
      </c>
      <c r="K13029" s="2" t="str">
        <f>VLOOKUP($C13029,Clients!$B:$F,K$6,0)</f>
        <v>Beahan-King</v>
      </c>
      <c r="L13029" s="2" t="str">
        <f>VLOOKUP($C13029,Clients!$B:$F,L$6,0)</f>
        <v>Foreign</v>
      </c>
      <c r="M13029" s="2" t="str">
        <f>VLOOKUP($C13029,Clients!$B:$F,M$6,0)</f>
        <v>CN</v>
      </c>
      <c r="N13029" s="2" t="str">
        <f>VLOOKUP($C13029,Clients!$B:$F,N$6,0)</f>
        <v>China</v>
      </c>
    </row>
    <row r="13030" spans="2:14" x14ac:dyDescent="0.2">
      <c r="B13030" s="8">
        <v>42088.200000000004</v>
      </c>
      <c r="C13030" s="2" t="s">
        <v>19871</v>
      </c>
      <c r="D13030" s="2" t="s">
        <v>16</v>
      </c>
      <c r="E13030" s="8">
        <v>22</v>
      </c>
      <c r="F13030" s="2" t="s">
        <v>19872</v>
      </c>
      <c r="G13030" s="2" t="s">
        <v>19873</v>
      </c>
      <c r="H13030" s="9">
        <v>42392</v>
      </c>
      <c r="I13030" s="2">
        <v>2016</v>
      </c>
      <c r="J13030" s="2">
        <v>1</v>
      </c>
      <c r="K13030" s="2" t="str">
        <f>VLOOKUP($C13030,Clients!$B:$F,K$6,0)</f>
        <v>Kazu</v>
      </c>
      <c r="L13030" s="2" t="str">
        <f>VLOOKUP($C13030,Clients!$B:$F,L$6,0)</f>
        <v>Foreign</v>
      </c>
      <c r="M13030" s="2" t="str">
        <f>VLOOKUP($C13030,Clients!$B:$F,M$6,0)</f>
        <v>HN</v>
      </c>
      <c r="N13030" s="2" t="str">
        <f>VLOOKUP($C13030,Clients!$B:$F,N$6,0)</f>
        <v>Honduras</v>
      </c>
    </row>
    <row r="13031" spans="2:14" x14ac:dyDescent="0.2">
      <c r="B13031" s="8">
        <v>924</v>
      </c>
      <c r="C13031" s="2" t="s">
        <v>19871</v>
      </c>
      <c r="D13031" s="2" t="s">
        <v>16</v>
      </c>
      <c r="E13031" s="8">
        <v>1</v>
      </c>
      <c r="F13031" s="2" t="s">
        <v>19874</v>
      </c>
      <c r="G13031" s="2" t="s">
        <v>19875</v>
      </c>
      <c r="H13031" s="9">
        <v>42392</v>
      </c>
      <c r="I13031" s="2">
        <v>2016</v>
      </c>
      <c r="J13031" s="2">
        <v>1</v>
      </c>
      <c r="K13031" s="2" t="str">
        <f>VLOOKUP($C13031,Clients!$B:$F,K$6,0)</f>
        <v>Kazu</v>
      </c>
      <c r="L13031" s="2" t="str">
        <f>VLOOKUP($C13031,Clients!$B:$F,L$6,0)</f>
        <v>Foreign</v>
      </c>
      <c r="M13031" s="2" t="str">
        <f>VLOOKUP($C13031,Clients!$B:$F,M$6,0)</f>
        <v>HN</v>
      </c>
      <c r="N13031" s="2" t="str">
        <f>VLOOKUP($C13031,Clients!$B:$F,N$6,0)</f>
        <v>Honduras</v>
      </c>
    </row>
    <row r="13032" spans="2:14" x14ac:dyDescent="0.2">
      <c r="B13032" s="8">
        <v>0</v>
      </c>
      <c r="C13032" s="2" t="s">
        <v>19871</v>
      </c>
      <c r="D13032" s="2" t="s">
        <v>20</v>
      </c>
      <c r="E13032" s="8">
        <v>1</v>
      </c>
      <c r="F13032" s="2" t="s">
        <v>19876</v>
      </c>
      <c r="G13032" s="2" t="s">
        <v>19877</v>
      </c>
      <c r="H13032" s="9">
        <v>42415</v>
      </c>
      <c r="I13032" s="2">
        <v>2016</v>
      </c>
      <c r="J13032" s="2">
        <v>2</v>
      </c>
      <c r="K13032" s="2" t="str">
        <f>VLOOKUP($C13032,Clients!$B:$F,K$6,0)</f>
        <v>Kazu</v>
      </c>
      <c r="L13032" s="2" t="str">
        <f>VLOOKUP($C13032,Clients!$B:$F,L$6,0)</f>
        <v>Foreign</v>
      </c>
      <c r="M13032" s="2" t="str">
        <f>VLOOKUP($C13032,Clients!$B:$F,M$6,0)</f>
        <v>HN</v>
      </c>
      <c r="N13032" s="2" t="str">
        <f>VLOOKUP($C13032,Clients!$B:$F,N$6,0)</f>
        <v>Honduras</v>
      </c>
    </row>
    <row r="13033" spans="2:14" x14ac:dyDescent="0.2">
      <c r="B13033" s="8">
        <v>18799.2</v>
      </c>
      <c r="C13033" s="2" t="s">
        <v>19871</v>
      </c>
      <c r="D13033" s="2" t="s">
        <v>16</v>
      </c>
      <c r="E13033" s="8">
        <v>12</v>
      </c>
      <c r="F13033" s="2" t="s">
        <v>19878</v>
      </c>
      <c r="G13033" s="2" t="s">
        <v>19879</v>
      </c>
      <c r="H13033" s="9">
        <v>42488</v>
      </c>
      <c r="I13033" s="2">
        <v>2016</v>
      </c>
      <c r="J13033" s="2">
        <v>4</v>
      </c>
      <c r="K13033" s="2" t="str">
        <f>VLOOKUP($C13033,Clients!$B:$F,K$6,0)</f>
        <v>Kazu</v>
      </c>
      <c r="L13033" s="2" t="str">
        <f>VLOOKUP($C13033,Clients!$B:$F,L$6,0)</f>
        <v>Foreign</v>
      </c>
      <c r="M13033" s="2" t="str">
        <f>VLOOKUP($C13033,Clients!$B:$F,M$6,0)</f>
        <v>HN</v>
      </c>
      <c r="N13033" s="2" t="str">
        <f>VLOOKUP($C13033,Clients!$B:$F,N$6,0)</f>
        <v>Honduras</v>
      </c>
    </row>
    <row r="13034" spans="2:14" x14ac:dyDescent="0.2">
      <c r="B13034" s="8">
        <v>693</v>
      </c>
      <c r="C13034" s="2" t="s">
        <v>19871</v>
      </c>
      <c r="D13034" s="2" t="s">
        <v>16</v>
      </c>
      <c r="E13034" s="8">
        <v>1</v>
      </c>
      <c r="F13034" s="2" t="s">
        <v>19878</v>
      </c>
      <c r="G13034" s="2" t="s">
        <v>19880</v>
      </c>
      <c r="H13034" s="9">
        <v>42488</v>
      </c>
      <c r="I13034" s="2">
        <v>2016</v>
      </c>
      <c r="J13034" s="2">
        <v>4</v>
      </c>
      <c r="K13034" s="2" t="str">
        <f>VLOOKUP($C13034,Clients!$B:$F,K$6,0)</f>
        <v>Kazu</v>
      </c>
      <c r="L13034" s="2" t="str">
        <f>VLOOKUP($C13034,Clients!$B:$F,L$6,0)</f>
        <v>Foreign</v>
      </c>
      <c r="M13034" s="2" t="str">
        <f>VLOOKUP($C13034,Clients!$B:$F,M$6,0)</f>
        <v>HN</v>
      </c>
      <c r="N13034" s="2" t="str">
        <f>VLOOKUP($C13034,Clients!$B:$F,N$6,0)</f>
        <v>Honduras</v>
      </c>
    </row>
    <row r="13035" spans="2:14" x14ac:dyDescent="0.2">
      <c r="B13035" s="8">
        <v>24990</v>
      </c>
      <c r="C13035" s="2" t="s">
        <v>19871</v>
      </c>
      <c r="D13035" s="2" t="s">
        <v>16</v>
      </c>
      <c r="E13035" s="8">
        <v>20</v>
      </c>
      <c r="F13035" s="2" t="s">
        <v>19881</v>
      </c>
      <c r="G13035" s="2" t="s">
        <v>19882</v>
      </c>
      <c r="H13035" s="9">
        <v>42577</v>
      </c>
      <c r="I13035" s="2">
        <v>2016</v>
      </c>
      <c r="J13035" s="2">
        <v>7</v>
      </c>
      <c r="K13035" s="2" t="str">
        <f>VLOOKUP($C13035,Clients!$B:$F,K$6,0)</f>
        <v>Kazu</v>
      </c>
      <c r="L13035" s="2" t="str">
        <f>VLOOKUP($C13035,Clients!$B:$F,L$6,0)</f>
        <v>Foreign</v>
      </c>
      <c r="M13035" s="2" t="str">
        <f>VLOOKUP($C13035,Clients!$B:$F,M$6,0)</f>
        <v>HN</v>
      </c>
      <c r="N13035" s="2" t="str">
        <f>VLOOKUP($C13035,Clients!$B:$F,N$6,0)</f>
        <v>Honduras</v>
      </c>
    </row>
    <row r="13036" spans="2:14" x14ac:dyDescent="0.2">
      <c r="B13036" s="8">
        <v>798</v>
      </c>
      <c r="C13036" s="2" t="s">
        <v>19871</v>
      </c>
      <c r="D13036" s="2" t="s">
        <v>16</v>
      </c>
      <c r="E13036" s="8">
        <v>1</v>
      </c>
      <c r="F13036" s="2" t="s">
        <v>19881</v>
      </c>
      <c r="G13036" s="2" t="s">
        <v>19883</v>
      </c>
      <c r="H13036" s="9">
        <v>42577</v>
      </c>
      <c r="I13036" s="2">
        <v>2016</v>
      </c>
      <c r="J13036" s="2">
        <v>7</v>
      </c>
      <c r="K13036" s="2" t="str">
        <f>VLOOKUP($C13036,Clients!$B:$F,K$6,0)</f>
        <v>Kazu</v>
      </c>
      <c r="L13036" s="2" t="str">
        <f>VLOOKUP($C13036,Clients!$B:$F,L$6,0)</f>
        <v>Foreign</v>
      </c>
      <c r="M13036" s="2" t="str">
        <f>VLOOKUP($C13036,Clients!$B:$F,M$6,0)</f>
        <v>HN</v>
      </c>
      <c r="N13036" s="2" t="str">
        <f>VLOOKUP($C13036,Clients!$B:$F,N$6,0)</f>
        <v>Honduras</v>
      </c>
    </row>
    <row r="13037" spans="2:14" x14ac:dyDescent="0.2">
      <c r="B13037" s="8">
        <v>4561.2</v>
      </c>
      <c r="C13037" s="2" t="s">
        <v>19871</v>
      </c>
      <c r="D13037" s="2" t="s">
        <v>199</v>
      </c>
      <c r="E13037" s="8">
        <v>1</v>
      </c>
      <c r="F13037" s="2" t="s">
        <v>19881</v>
      </c>
      <c r="G13037" s="2" t="s">
        <v>19884</v>
      </c>
      <c r="H13037" s="9">
        <v>42585</v>
      </c>
      <c r="I13037" s="2">
        <v>2016</v>
      </c>
      <c r="J13037" s="2">
        <v>8</v>
      </c>
      <c r="K13037" s="2" t="str">
        <f>VLOOKUP($C13037,Clients!$B:$F,K$6,0)</f>
        <v>Kazu</v>
      </c>
      <c r="L13037" s="2" t="str">
        <f>VLOOKUP($C13037,Clients!$B:$F,L$6,0)</f>
        <v>Foreign</v>
      </c>
      <c r="M13037" s="2" t="str">
        <f>VLOOKUP($C13037,Clients!$B:$F,M$6,0)</f>
        <v>HN</v>
      </c>
      <c r="N13037" s="2" t="str">
        <f>VLOOKUP($C13037,Clients!$B:$F,N$6,0)</f>
        <v>Honduras</v>
      </c>
    </row>
    <row r="13038" spans="2:14" x14ac:dyDescent="0.2">
      <c r="B13038" s="8">
        <v>22671.600000000002</v>
      </c>
      <c r="C13038" s="2" t="s">
        <v>19871</v>
      </c>
      <c r="D13038" s="2" t="s">
        <v>16</v>
      </c>
      <c r="E13038" s="8">
        <v>20</v>
      </c>
      <c r="F13038" s="2" t="s">
        <v>19885</v>
      </c>
      <c r="G13038" s="2" t="s">
        <v>19886</v>
      </c>
      <c r="H13038" s="9">
        <v>42654</v>
      </c>
      <c r="I13038" s="2">
        <v>2016</v>
      </c>
      <c r="J13038" s="2">
        <v>10</v>
      </c>
      <c r="K13038" s="2" t="str">
        <f>VLOOKUP($C13038,Clients!$B:$F,K$6,0)</f>
        <v>Kazu</v>
      </c>
      <c r="L13038" s="2" t="str">
        <f>VLOOKUP($C13038,Clients!$B:$F,L$6,0)</f>
        <v>Foreign</v>
      </c>
      <c r="M13038" s="2" t="str">
        <f>VLOOKUP($C13038,Clients!$B:$F,M$6,0)</f>
        <v>HN</v>
      </c>
      <c r="N13038" s="2" t="str">
        <f>VLOOKUP($C13038,Clients!$B:$F,N$6,0)</f>
        <v>Honduras</v>
      </c>
    </row>
    <row r="13039" spans="2:14" x14ac:dyDescent="0.2">
      <c r="B13039" s="8">
        <v>672</v>
      </c>
      <c r="C13039" s="2" t="s">
        <v>19871</v>
      </c>
      <c r="D13039" s="2" t="s">
        <v>16</v>
      </c>
      <c r="E13039" s="8">
        <v>1</v>
      </c>
      <c r="F13039" s="2" t="s">
        <v>19885</v>
      </c>
      <c r="G13039" s="2" t="s">
        <v>19887</v>
      </c>
      <c r="H13039" s="9">
        <v>42654</v>
      </c>
      <c r="I13039" s="2">
        <v>2016</v>
      </c>
      <c r="J13039" s="2">
        <v>10</v>
      </c>
      <c r="K13039" s="2" t="str">
        <f>VLOOKUP($C13039,Clients!$B:$F,K$6,0)</f>
        <v>Kazu</v>
      </c>
      <c r="L13039" s="2" t="str">
        <f>VLOOKUP($C13039,Clients!$B:$F,L$6,0)</f>
        <v>Foreign</v>
      </c>
      <c r="M13039" s="2" t="str">
        <f>VLOOKUP($C13039,Clients!$B:$F,M$6,0)</f>
        <v>HN</v>
      </c>
      <c r="N13039" s="2" t="str">
        <f>VLOOKUP($C13039,Clients!$B:$F,N$6,0)</f>
        <v>Honduras</v>
      </c>
    </row>
    <row r="13040" spans="2:14" x14ac:dyDescent="0.2">
      <c r="B13040" s="8">
        <v>672</v>
      </c>
      <c r="C13040" s="2" t="s">
        <v>19888</v>
      </c>
      <c r="D13040" s="2" t="s">
        <v>20</v>
      </c>
      <c r="E13040" s="8">
        <v>1</v>
      </c>
      <c r="F13040" s="2" t="s">
        <v>19889</v>
      </c>
      <c r="G13040" s="2" t="s">
        <v>19890</v>
      </c>
      <c r="H13040" s="9">
        <v>42404</v>
      </c>
      <c r="I13040" s="2">
        <v>2016</v>
      </c>
      <c r="J13040" s="2">
        <v>2</v>
      </c>
      <c r="K13040" s="2" t="str">
        <f>VLOOKUP($C13040,Clients!$B:$F,K$6,0)</f>
        <v>Nlounge</v>
      </c>
      <c r="L13040" s="2" t="str">
        <f>VLOOKUP($C13040,Clients!$B:$F,L$6,0)</f>
        <v>Foreign</v>
      </c>
      <c r="M13040" s="2" t="str">
        <f>VLOOKUP($C13040,Clients!$B:$F,M$6,0)</f>
        <v>ID</v>
      </c>
      <c r="N13040" s="2" t="str">
        <f>VLOOKUP($C13040,Clients!$B:$F,N$6,0)</f>
        <v>Indonesia</v>
      </c>
    </row>
    <row r="13041" spans="2:14" x14ac:dyDescent="0.2">
      <c r="B13041" s="8">
        <v>168</v>
      </c>
      <c r="C13041" s="2" t="s">
        <v>19888</v>
      </c>
      <c r="D13041" s="2" t="s">
        <v>20</v>
      </c>
      <c r="E13041" s="8">
        <v>1</v>
      </c>
      <c r="F13041" s="2" t="s">
        <v>19889</v>
      </c>
      <c r="G13041" s="2" t="s">
        <v>19891</v>
      </c>
      <c r="H13041" s="9">
        <v>42404</v>
      </c>
      <c r="I13041" s="2">
        <v>2016</v>
      </c>
      <c r="J13041" s="2">
        <v>2</v>
      </c>
      <c r="K13041" s="2" t="str">
        <f>VLOOKUP($C13041,Clients!$B:$F,K$6,0)</f>
        <v>Nlounge</v>
      </c>
      <c r="L13041" s="2" t="str">
        <f>VLOOKUP($C13041,Clients!$B:$F,L$6,0)</f>
        <v>Foreign</v>
      </c>
      <c r="M13041" s="2" t="str">
        <f>VLOOKUP($C13041,Clients!$B:$F,M$6,0)</f>
        <v>ID</v>
      </c>
      <c r="N13041" s="2" t="str">
        <f>VLOOKUP($C13041,Clients!$B:$F,N$6,0)</f>
        <v>Indonesia</v>
      </c>
    </row>
    <row r="13042" spans="2:14" x14ac:dyDescent="0.2">
      <c r="B13042" s="8">
        <v>84000</v>
      </c>
      <c r="C13042" s="2" t="s">
        <v>19892</v>
      </c>
      <c r="D13042" s="2" t="s">
        <v>51</v>
      </c>
      <c r="E13042" s="8">
        <v>0</v>
      </c>
      <c r="F13042" s="2" t="s">
        <v>19893</v>
      </c>
      <c r="G13042" s="2" t="s">
        <v>19894</v>
      </c>
      <c r="H13042" s="9">
        <v>42353</v>
      </c>
      <c r="I13042" s="2">
        <v>2015</v>
      </c>
      <c r="J13042" s="2">
        <v>12</v>
      </c>
      <c r="K13042" s="2" t="str">
        <f>VLOOKUP($C13042,Clients!$B:$F,K$6,0)</f>
        <v>Cummerata-Keeling</v>
      </c>
      <c r="L13042" s="2" t="str">
        <f>VLOOKUP($C13042,Clients!$B:$F,L$6,0)</f>
        <v>Related Parties</v>
      </c>
      <c r="M13042" s="2" t="str">
        <f>VLOOKUP($C13042,Clients!$B:$F,M$6,0)</f>
        <v>PH</v>
      </c>
      <c r="N13042" s="2" t="str">
        <f>VLOOKUP($C13042,Clients!$B:$F,N$6,0)</f>
        <v>Philippines</v>
      </c>
    </row>
    <row r="13043" spans="2:14" x14ac:dyDescent="0.2">
      <c r="B13043" s="8">
        <v>-84000</v>
      </c>
      <c r="C13043" s="2" t="s">
        <v>19892</v>
      </c>
      <c r="D13043" s="2" t="s">
        <v>51</v>
      </c>
      <c r="E13043" s="8">
        <v>0</v>
      </c>
      <c r="F13043" s="2" t="s">
        <v>19895</v>
      </c>
      <c r="G13043" s="2" t="s">
        <v>19894</v>
      </c>
      <c r="H13043" s="9">
        <v>42353</v>
      </c>
      <c r="I13043" s="2">
        <v>2015</v>
      </c>
      <c r="J13043" s="2">
        <v>12</v>
      </c>
      <c r="K13043" s="2" t="str">
        <f>VLOOKUP($C13043,Clients!$B:$F,K$6,0)</f>
        <v>Cummerata-Keeling</v>
      </c>
      <c r="L13043" s="2" t="str">
        <f>VLOOKUP($C13043,Clients!$B:$F,L$6,0)</f>
        <v>Related Parties</v>
      </c>
      <c r="M13043" s="2" t="str">
        <f>VLOOKUP($C13043,Clients!$B:$F,M$6,0)</f>
        <v>PH</v>
      </c>
      <c r="N13043" s="2" t="str">
        <f>VLOOKUP($C13043,Clients!$B:$F,N$6,0)</f>
        <v>Philippines</v>
      </c>
    </row>
    <row r="13044" spans="2:14" x14ac:dyDescent="0.2">
      <c r="B13044" s="8">
        <v>84000</v>
      </c>
      <c r="C13044" s="2" t="s">
        <v>19892</v>
      </c>
      <c r="D13044" s="2" t="s">
        <v>51</v>
      </c>
      <c r="E13044" s="8">
        <v>0</v>
      </c>
      <c r="F13044" s="2" t="s">
        <v>19896</v>
      </c>
      <c r="G13044" s="2" t="s">
        <v>19894</v>
      </c>
      <c r="H13044" s="9">
        <v>42353</v>
      </c>
      <c r="I13044" s="2">
        <v>2015</v>
      </c>
      <c r="J13044" s="2">
        <v>12</v>
      </c>
      <c r="K13044" s="2" t="str">
        <f>VLOOKUP($C13044,Clients!$B:$F,K$6,0)</f>
        <v>Cummerata-Keeling</v>
      </c>
      <c r="L13044" s="2" t="str">
        <f>VLOOKUP($C13044,Clients!$B:$F,L$6,0)</f>
        <v>Related Parties</v>
      </c>
      <c r="M13044" s="2" t="str">
        <f>VLOOKUP($C13044,Clients!$B:$F,M$6,0)</f>
        <v>PH</v>
      </c>
      <c r="N13044" s="2" t="str">
        <f>VLOOKUP($C13044,Clients!$B:$F,N$6,0)</f>
        <v>Philippines</v>
      </c>
    </row>
    <row r="13045" spans="2:14" x14ac:dyDescent="0.2">
      <c r="B13045" s="8">
        <v>103267.08000000002</v>
      </c>
      <c r="C13045" s="2" t="s">
        <v>19892</v>
      </c>
      <c r="D13045" s="2" t="s">
        <v>51</v>
      </c>
      <c r="E13045" s="8">
        <v>0</v>
      </c>
      <c r="F13045" s="2" t="s">
        <v>19897</v>
      </c>
      <c r="G13045" s="2" t="s">
        <v>19898</v>
      </c>
      <c r="H13045" s="9">
        <v>42360</v>
      </c>
      <c r="I13045" s="2">
        <v>2015</v>
      </c>
      <c r="J13045" s="2">
        <v>12</v>
      </c>
      <c r="K13045" s="2" t="str">
        <f>VLOOKUP($C13045,Clients!$B:$F,K$6,0)</f>
        <v>Cummerata-Keeling</v>
      </c>
      <c r="L13045" s="2" t="str">
        <f>VLOOKUP($C13045,Clients!$B:$F,L$6,0)</f>
        <v>Related Parties</v>
      </c>
      <c r="M13045" s="2" t="str">
        <f>VLOOKUP($C13045,Clients!$B:$F,M$6,0)</f>
        <v>PH</v>
      </c>
      <c r="N13045" s="2" t="str">
        <f>VLOOKUP($C13045,Clients!$B:$F,N$6,0)</f>
        <v>Philippines</v>
      </c>
    </row>
    <row r="13046" spans="2:14" x14ac:dyDescent="0.2">
      <c r="B13046" s="8">
        <v>-103267.08000000002</v>
      </c>
      <c r="C13046" s="2" t="s">
        <v>19892</v>
      </c>
      <c r="D13046" s="2" t="s">
        <v>51</v>
      </c>
      <c r="E13046" s="8">
        <v>0</v>
      </c>
      <c r="F13046" s="2" t="s">
        <v>19899</v>
      </c>
      <c r="G13046" s="2" t="s">
        <v>19898</v>
      </c>
      <c r="H13046" s="9">
        <v>42360</v>
      </c>
      <c r="I13046" s="2">
        <v>2015</v>
      </c>
      <c r="J13046" s="2">
        <v>12</v>
      </c>
      <c r="K13046" s="2" t="str">
        <f>VLOOKUP($C13046,Clients!$B:$F,K$6,0)</f>
        <v>Cummerata-Keeling</v>
      </c>
      <c r="L13046" s="2" t="str">
        <f>VLOOKUP($C13046,Clients!$B:$F,L$6,0)</f>
        <v>Related Parties</v>
      </c>
      <c r="M13046" s="2" t="str">
        <f>VLOOKUP($C13046,Clients!$B:$F,M$6,0)</f>
        <v>PH</v>
      </c>
      <c r="N13046" s="2" t="str">
        <f>VLOOKUP($C13046,Clients!$B:$F,N$6,0)</f>
        <v>Philippines</v>
      </c>
    </row>
    <row r="13047" spans="2:14" x14ac:dyDescent="0.2">
      <c r="B13047" s="8">
        <v>103267.08000000002</v>
      </c>
      <c r="C13047" s="2" t="s">
        <v>19892</v>
      </c>
      <c r="D13047" s="2" t="s">
        <v>51</v>
      </c>
      <c r="E13047" s="8">
        <v>0</v>
      </c>
      <c r="F13047" s="2" t="s">
        <v>19900</v>
      </c>
      <c r="G13047" s="2" t="s">
        <v>19898</v>
      </c>
      <c r="H13047" s="9">
        <v>42360</v>
      </c>
      <c r="I13047" s="2">
        <v>2015</v>
      </c>
      <c r="J13047" s="2">
        <v>12</v>
      </c>
      <c r="K13047" s="2" t="str">
        <f>VLOOKUP($C13047,Clients!$B:$F,K$6,0)</f>
        <v>Cummerata-Keeling</v>
      </c>
      <c r="L13047" s="2" t="str">
        <f>VLOOKUP($C13047,Clients!$B:$F,L$6,0)</f>
        <v>Related Parties</v>
      </c>
      <c r="M13047" s="2" t="str">
        <f>VLOOKUP($C13047,Clients!$B:$F,M$6,0)</f>
        <v>PH</v>
      </c>
      <c r="N13047" s="2" t="str">
        <f>VLOOKUP($C13047,Clients!$B:$F,N$6,0)</f>
        <v>Philippines</v>
      </c>
    </row>
    <row r="13048" spans="2:14" x14ac:dyDescent="0.2">
      <c r="B13048" s="8">
        <v>5296.746000000001</v>
      </c>
      <c r="C13048" s="2" t="s">
        <v>19892</v>
      </c>
      <c r="D13048" s="2" t="s">
        <v>51</v>
      </c>
      <c r="E13048" s="8">
        <v>0</v>
      </c>
      <c r="F13048" s="2" t="s">
        <v>19901</v>
      </c>
      <c r="G13048" s="2" t="s">
        <v>19902</v>
      </c>
      <c r="H13048" s="9">
        <v>42360</v>
      </c>
      <c r="I13048" s="2">
        <v>2015</v>
      </c>
      <c r="J13048" s="2">
        <v>12</v>
      </c>
      <c r="K13048" s="2" t="str">
        <f>VLOOKUP($C13048,Clients!$B:$F,K$6,0)</f>
        <v>Cummerata-Keeling</v>
      </c>
      <c r="L13048" s="2" t="str">
        <f>VLOOKUP($C13048,Clients!$B:$F,L$6,0)</f>
        <v>Related Parties</v>
      </c>
      <c r="M13048" s="2" t="str">
        <f>VLOOKUP($C13048,Clients!$B:$F,M$6,0)</f>
        <v>PH</v>
      </c>
      <c r="N13048" s="2" t="str">
        <f>VLOOKUP($C13048,Clients!$B:$F,N$6,0)</f>
        <v>Philippines</v>
      </c>
    </row>
    <row r="13049" spans="2:14" x14ac:dyDescent="0.2">
      <c r="B13049" s="8">
        <v>-5296.746000000001</v>
      </c>
      <c r="C13049" s="2" t="s">
        <v>19892</v>
      </c>
      <c r="D13049" s="2" t="s">
        <v>51</v>
      </c>
      <c r="E13049" s="8">
        <v>0</v>
      </c>
      <c r="F13049" s="2" t="s">
        <v>19903</v>
      </c>
      <c r="G13049" s="2" t="s">
        <v>19902</v>
      </c>
      <c r="H13049" s="9">
        <v>42360</v>
      </c>
      <c r="I13049" s="2">
        <v>2015</v>
      </c>
      <c r="J13049" s="2">
        <v>12</v>
      </c>
      <c r="K13049" s="2" t="str">
        <f>VLOOKUP($C13049,Clients!$B:$F,K$6,0)</f>
        <v>Cummerata-Keeling</v>
      </c>
      <c r="L13049" s="2" t="str">
        <f>VLOOKUP($C13049,Clients!$B:$F,L$6,0)</f>
        <v>Related Parties</v>
      </c>
      <c r="M13049" s="2" t="str">
        <f>VLOOKUP($C13049,Clients!$B:$F,M$6,0)</f>
        <v>PH</v>
      </c>
      <c r="N13049" s="2" t="str">
        <f>VLOOKUP($C13049,Clients!$B:$F,N$6,0)</f>
        <v>Philippines</v>
      </c>
    </row>
    <row r="13050" spans="2:14" x14ac:dyDescent="0.2">
      <c r="B13050" s="8">
        <v>5296.746000000001</v>
      </c>
      <c r="C13050" s="2" t="s">
        <v>19892</v>
      </c>
      <c r="D13050" s="2" t="s">
        <v>51</v>
      </c>
      <c r="E13050" s="8">
        <v>0</v>
      </c>
      <c r="F13050" s="2" t="s">
        <v>19904</v>
      </c>
      <c r="G13050" s="2" t="s">
        <v>19902</v>
      </c>
      <c r="H13050" s="9">
        <v>42360</v>
      </c>
      <c r="I13050" s="2">
        <v>2015</v>
      </c>
      <c r="J13050" s="2">
        <v>12</v>
      </c>
      <c r="K13050" s="2" t="str">
        <f>VLOOKUP($C13050,Clients!$B:$F,K$6,0)</f>
        <v>Cummerata-Keeling</v>
      </c>
      <c r="L13050" s="2" t="str">
        <f>VLOOKUP($C13050,Clients!$B:$F,L$6,0)</f>
        <v>Related Parties</v>
      </c>
      <c r="M13050" s="2" t="str">
        <f>VLOOKUP($C13050,Clients!$B:$F,M$6,0)</f>
        <v>PH</v>
      </c>
      <c r="N13050" s="2" t="str">
        <f>VLOOKUP($C13050,Clients!$B:$F,N$6,0)</f>
        <v>Philippines</v>
      </c>
    </row>
    <row r="13051" spans="2:14" x14ac:dyDescent="0.2">
      <c r="B13051" s="8">
        <v>423.27600000000001</v>
      </c>
      <c r="C13051" s="2" t="s">
        <v>19892</v>
      </c>
      <c r="D13051" s="2" t="s">
        <v>51</v>
      </c>
      <c r="E13051" s="8">
        <v>0</v>
      </c>
      <c r="F13051" s="2" t="s">
        <v>19905</v>
      </c>
      <c r="G13051" s="2" t="s">
        <v>19906</v>
      </c>
      <c r="H13051" s="9">
        <v>42360</v>
      </c>
      <c r="I13051" s="2">
        <v>2015</v>
      </c>
      <c r="J13051" s="2">
        <v>12</v>
      </c>
      <c r="K13051" s="2" t="str">
        <f>VLOOKUP($C13051,Clients!$B:$F,K$6,0)</f>
        <v>Cummerata-Keeling</v>
      </c>
      <c r="L13051" s="2" t="str">
        <f>VLOOKUP($C13051,Clients!$B:$F,L$6,0)</f>
        <v>Related Parties</v>
      </c>
      <c r="M13051" s="2" t="str">
        <f>VLOOKUP($C13051,Clients!$B:$F,M$6,0)</f>
        <v>PH</v>
      </c>
      <c r="N13051" s="2" t="str">
        <f>VLOOKUP($C13051,Clients!$B:$F,N$6,0)</f>
        <v>Philippines</v>
      </c>
    </row>
    <row r="13052" spans="2:14" x14ac:dyDescent="0.2">
      <c r="B13052" s="8">
        <v>-423.27600000000001</v>
      </c>
      <c r="C13052" s="2" t="s">
        <v>19892</v>
      </c>
      <c r="D13052" s="2" t="s">
        <v>51</v>
      </c>
      <c r="E13052" s="8">
        <v>0</v>
      </c>
      <c r="F13052" s="2" t="s">
        <v>19907</v>
      </c>
      <c r="G13052" s="2" t="s">
        <v>19906</v>
      </c>
      <c r="H13052" s="9">
        <v>42360</v>
      </c>
      <c r="I13052" s="2">
        <v>2015</v>
      </c>
      <c r="J13052" s="2">
        <v>12</v>
      </c>
      <c r="K13052" s="2" t="str">
        <f>VLOOKUP($C13052,Clients!$B:$F,K$6,0)</f>
        <v>Cummerata-Keeling</v>
      </c>
      <c r="L13052" s="2" t="str">
        <f>VLOOKUP($C13052,Clients!$B:$F,L$6,0)</f>
        <v>Related Parties</v>
      </c>
      <c r="M13052" s="2" t="str">
        <f>VLOOKUP($C13052,Clients!$B:$F,M$6,0)</f>
        <v>PH</v>
      </c>
      <c r="N13052" s="2" t="str">
        <f>VLOOKUP($C13052,Clients!$B:$F,N$6,0)</f>
        <v>Philippines</v>
      </c>
    </row>
    <row r="13053" spans="2:14" x14ac:dyDescent="0.2">
      <c r="B13053" s="8">
        <v>423.27600000000001</v>
      </c>
      <c r="C13053" s="2" t="s">
        <v>19892</v>
      </c>
      <c r="D13053" s="2" t="s">
        <v>51</v>
      </c>
      <c r="E13053" s="8">
        <v>0</v>
      </c>
      <c r="F13053" s="2" t="s">
        <v>19908</v>
      </c>
      <c r="G13053" s="2" t="s">
        <v>19906</v>
      </c>
      <c r="H13053" s="9">
        <v>42360</v>
      </c>
      <c r="I13053" s="2">
        <v>2015</v>
      </c>
      <c r="J13053" s="2">
        <v>12</v>
      </c>
      <c r="K13053" s="2" t="str">
        <f>VLOOKUP($C13053,Clients!$B:$F,K$6,0)</f>
        <v>Cummerata-Keeling</v>
      </c>
      <c r="L13053" s="2" t="str">
        <f>VLOOKUP($C13053,Clients!$B:$F,L$6,0)</f>
        <v>Related Parties</v>
      </c>
      <c r="M13053" s="2" t="str">
        <f>VLOOKUP($C13053,Clients!$B:$F,M$6,0)</f>
        <v>PH</v>
      </c>
      <c r="N13053" s="2" t="str">
        <f>VLOOKUP($C13053,Clients!$B:$F,N$6,0)</f>
        <v>Philippines</v>
      </c>
    </row>
    <row r="13054" spans="2:14" x14ac:dyDescent="0.2">
      <c r="B13054" s="8">
        <v>164964.74400000001</v>
      </c>
      <c r="C13054" s="2" t="s">
        <v>19892</v>
      </c>
      <c r="D13054" s="2" t="s">
        <v>51</v>
      </c>
      <c r="E13054" s="8">
        <v>0</v>
      </c>
      <c r="F13054" s="2" t="s">
        <v>19909</v>
      </c>
      <c r="G13054" s="2" t="s">
        <v>19910</v>
      </c>
      <c r="H13054" s="9">
        <v>42360</v>
      </c>
      <c r="I13054" s="2">
        <v>2015</v>
      </c>
      <c r="J13054" s="2">
        <v>12</v>
      </c>
      <c r="K13054" s="2" t="str">
        <f>VLOOKUP($C13054,Clients!$B:$F,K$6,0)</f>
        <v>Cummerata-Keeling</v>
      </c>
      <c r="L13054" s="2" t="str">
        <f>VLOOKUP($C13054,Clients!$B:$F,L$6,0)</f>
        <v>Related Parties</v>
      </c>
      <c r="M13054" s="2" t="str">
        <f>VLOOKUP($C13054,Clients!$B:$F,M$6,0)</f>
        <v>PH</v>
      </c>
      <c r="N13054" s="2" t="str">
        <f>VLOOKUP($C13054,Clients!$B:$F,N$6,0)</f>
        <v>Philippines</v>
      </c>
    </row>
    <row r="13055" spans="2:14" x14ac:dyDescent="0.2">
      <c r="B13055" s="8">
        <v>-164964.74400000001</v>
      </c>
      <c r="C13055" s="2" t="s">
        <v>19892</v>
      </c>
      <c r="D13055" s="2" t="s">
        <v>51</v>
      </c>
      <c r="E13055" s="8">
        <v>0</v>
      </c>
      <c r="F13055" s="2" t="s">
        <v>19911</v>
      </c>
      <c r="G13055" s="2" t="s">
        <v>19910</v>
      </c>
      <c r="H13055" s="9">
        <v>42360</v>
      </c>
      <c r="I13055" s="2">
        <v>2015</v>
      </c>
      <c r="J13055" s="2">
        <v>12</v>
      </c>
      <c r="K13055" s="2" t="str">
        <f>VLOOKUP($C13055,Clients!$B:$F,K$6,0)</f>
        <v>Cummerata-Keeling</v>
      </c>
      <c r="L13055" s="2" t="str">
        <f>VLOOKUP($C13055,Clients!$B:$F,L$6,0)</f>
        <v>Related Parties</v>
      </c>
      <c r="M13055" s="2" t="str">
        <f>VLOOKUP($C13055,Clients!$B:$F,M$6,0)</f>
        <v>PH</v>
      </c>
      <c r="N13055" s="2" t="str">
        <f>VLOOKUP($C13055,Clients!$B:$F,N$6,0)</f>
        <v>Philippines</v>
      </c>
    </row>
    <row r="13056" spans="2:14" x14ac:dyDescent="0.2">
      <c r="B13056" s="8">
        <v>164964.74400000001</v>
      </c>
      <c r="C13056" s="2" t="s">
        <v>19892</v>
      </c>
      <c r="D13056" s="2" t="s">
        <v>51</v>
      </c>
      <c r="E13056" s="8">
        <v>0</v>
      </c>
      <c r="F13056" s="2" t="s">
        <v>19912</v>
      </c>
      <c r="G13056" s="2" t="s">
        <v>19910</v>
      </c>
      <c r="H13056" s="9">
        <v>42360</v>
      </c>
      <c r="I13056" s="2">
        <v>2015</v>
      </c>
      <c r="J13056" s="2">
        <v>12</v>
      </c>
      <c r="K13056" s="2" t="str">
        <f>VLOOKUP($C13056,Clients!$B:$F,K$6,0)</f>
        <v>Cummerata-Keeling</v>
      </c>
      <c r="L13056" s="2" t="str">
        <f>VLOOKUP($C13056,Clients!$B:$F,L$6,0)</f>
        <v>Related Parties</v>
      </c>
      <c r="M13056" s="2" t="str">
        <f>VLOOKUP($C13056,Clients!$B:$F,M$6,0)</f>
        <v>PH</v>
      </c>
      <c r="N13056" s="2" t="str">
        <f>VLOOKUP($C13056,Clients!$B:$F,N$6,0)</f>
        <v>Philippines</v>
      </c>
    </row>
    <row r="13057" spans="2:14" x14ac:dyDescent="0.2">
      <c r="B13057" s="8">
        <v>1518606.4739999999</v>
      </c>
      <c r="C13057" s="2" t="s">
        <v>19892</v>
      </c>
      <c r="D13057" s="2" t="s">
        <v>51</v>
      </c>
      <c r="E13057" s="8">
        <v>0</v>
      </c>
      <c r="F13057" s="2" t="s">
        <v>19913</v>
      </c>
      <c r="G13057" s="2" t="s">
        <v>19914</v>
      </c>
      <c r="H13057" s="9">
        <v>42360</v>
      </c>
      <c r="I13057" s="2">
        <v>2015</v>
      </c>
      <c r="J13057" s="2">
        <v>12</v>
      </c>
      <c r="K13057" s="2" t="str">
        <f>VLOOKUP($C13057,Clients!$B:$F,K$6,0)</f>
        <v>Cummerata-Keeling</v>
      </c>
      <c r="L13057" s="2" t="str">
        <f>VLOOKUP($C13057,Clients!$B:$F,L$6,0)</f>
        <v>Related Parties</v>
      </c>
      <c r="M13057" s="2" t="str">
        <f>VLOOKUP($C13057,Clients!$B:$F,M$6,0)</f>
        <v>PH</v>
      </c>
      <c r="N13057" s="2" t="str">
        <f>VLOOKUP($C13057,Clients!$B:$F,N$6,0)</f>
        <v>Philippines</v>
      </c>
    </row>
    <row r="13058" spans="2:14" x14ac:dyDescent="0.2">
      <c r="B13058" s="8">
        <v>-1518606.4739999999</v>
      </c>
      <c r="C13058" s="2" t="s">
        <v>19892</v>
      </c>
      <c r="D13058" s="2" t="s">
        <v>51</v>
      </c>
      <c r="E13058" s="8">
        <v>0</v>
      </c>
      <c r="F13058" s="2" t="s">
        <v>19915</v>
      </c>
      <c r="G13058" s="2" t="s">
        <v>19914</v>
      </c>
      <c r="H13058" s="9">
        <v>42360</v>
      </c>
      <c r="I13058" s="2">
        <v>2015</v>
      </c>
      <c r="J13058" s="2">
        <v>12</v>
      </c>
      <c r="K13058" s="2" t="str">
        <f>VLOOKUP($C13058,Clients!$B:$F,K$6,0)</f>
        <v>Cummerata-Keeling</v>
      </c>
      <c r="L13058" s="2" t="str">
        <f>VLOOKUP($C13058,Clients!$B:$F,L$6,0)</f>
        <v>Related Parties</v>
      </c>
      <c r="M13058" s="2" t="str">
        <f>VLOOKUP($C13058,Clients!$B:$F,M$6,0)</f>
        <v>PH</v>
      </c>
      <c r="N13058" s="2" t="str">
        <f>VLOOKUP($C13058,Clients!$B:$F,N$6,0)</f>
        <v>Philippines</v>
      </c>
    </row>
    <row r="13059" spans="2:14" x14ac:dyDescent="0.2">
      <c r="B13059" s="8">
        <v>1518606.4739999999</v>
      </c>
      <c r="C13059" s="2" t="s">
        <v>19892</v>
      </c>
      <c r="D13059" s="2" t="s">
        <v>51</v>
      </c>
      <c r="E13059" s="8">
        <v>0</v>
      </c>
      <c r="F13059" s="2" t="s">
        <v>19916</v>
      </c>
      <c r="G13059" s="2" t="s">
        <v>19914</v>
      </c>
      <c r="H13059" s="9">
        <v>42360</v>
      </c>
      <c r="I13059" s="2">
        <v>2015</v>
      </c>
      <c r="J13059" s="2">
        <v>12</v>
      </c>
      <c r="K13059" s="2" t="str">
        <f>VLOOKUP($C13059,Clients!$B:$F,K$6,0)</f>
        <v>Cummerata-Keeling</v>
      </c>
      <c r="L13059" s="2" t="str">
        <f>VLOOKUP($C13059,Clients!$B:$F,L$6,0)</f>
        <v>Related Parties</v>
      </c>
      <c r="M13059" s="2" t="str">
        <f>VLOOKUP($C13059,Clients!$B:$F,M$6,0)</f>
        <v>PH</v>
      </c>
      <c r="N13059" s="2" t="str">
        <f>VLOOKUP($C13059,Clients!$B:$F,N$6,0)</f>
        <v>Philippines</v>
      </c>
    </row>
    <row r="13060" spans="2:14" x14ac:dyDescent="0.2">
      <c r="B13060" s="8">
        <v>42000</v>
      </c>
      <c r="C13060" s="2" t="s">
        <v>19892</v>
      </c>
      <c r="D13060" s="2" t="s">
        <v>51</v>
      </c>
      <c r="E13060" s="8">
        <v>0</v>
      </c>
      <c r="F13060" s="2" t="s">
        <v>19917</v>
      </c>
      <c r="G13060" s="2" t="s">
        <v>19918</v>
      </c>
      <c r="H13060" s="9">
        <v>42394</v>
      </c>
      <c r="I13060" s="2">
        <v>2016</v>
      </c>
      <c r="J13060" s="2">
        <v>1</v>
      </c>
      <c r="K13060" s="2" t="str">
        <f>VLOOKUP($C13060,Clients!$B:$F,K$6,0)</f>
        <v>Cummerata-Keeling</v>
      </c>
      <c r="L13060" s="2" t="str">
        <f>VLOOKUP($C13060,Clients!$B:$F,L$6,0)</f>
        <v>Related Parties</v>
      </c>
      <c r="M13060" s="2" t="str">
        <f>VLOOKUP($C13060,Clients!$B:$F,M$6,0)</f>
        <v>PH</v>
      </c>
      <c r="N13060" s="2" t="str">
        <f>VLOOKUP($C13060,Clients!$B:$F,N$6,0)</f>
        <v>Philippines</v>
      </c>
    </row>
    <row r="13061" spans="2:14" x14ac:dyDescent="0.2">
      <c r="B13061" s="8">
        <v>3069.7380000000003</v>
      </c>
      <c r="C13061" s="2" t="s">
        <v>19892</v>
      </c>
      <c r="D13061" s="2" t="s">
        <v>51</v>
      </c>
      <c r="E13061" s="8">
        <v>0</v>
      </c>
      <c r="F13061" s="2" t="s">
        <v>19919</v>
      </c>
      <c r="G13061" s="2" t="s">
        <v>11827</v>
      </c>
      <c r="H13061" s="9">
        <v>42395</v>
      </c>
      <c r="I13061" s="2">
        <v>2016</v>
      </c>
      <c r="J13061" s="2">
        <v>1</v>
      </c>
      <c r="K13061" s="2" t="str">
        <f>VLOOKUP($C13061,Clients!$B:$F,K$6,0)</f>
        <v>Cummerata-Keeling</v>
      </c>
      <c r="L13061" s="2" t="str">
        <f>VLOOKUP($C13061,Clients!$B:$F,L$6,0)</f>
        <v>Related Parties</v>
      </c>
      <c r="M13061" s="2" t="str">
        <f>VLOOKUP($C13061,Clients!$B:$F,M$6,0)</f>
        <v>PH</v>
      </c>
      <c r="N13061" s="2" t="str">
        <f>VLOOKUP($C13061,Clients!$B:$F,N$6,0)</f>
        <v>Philippines</v>
      </c>
    </row>
    <row r="13062" spans="2:14" x14ac:dyDescent="0.2">
      <c r="B13062" s="8">
        <v>504</v>
      </c>
      <c r="C13062" s="2" t="s">
        <v>19892</v>
      </c>
      <c r="D13062" s="2" t="s">
        <v>51</v>
      </c>
      <c r="E13062" s="8">
        <v>0</v>
      </c>
      <c r="F13062" s="2" t="s">
        <v>19920</v>
      </c>
      <c r="G13062" s="2" t="s">
        <v>19921</v>
      </c>
      <c r="H13062" s="9">
        <v>42400</v>
      </c>
      <c r="I13062" s="2">
        <v>2016</v>
      </c>
      <c r="J13062" s="2">
        <v>1</v>
      </c>
      <c r="K13062" s="2" t="str">
        <f>VLOOKUP($C13062,Clients!$B:$F,K$6,0)</f>
        <v>Cummerata-Keeling</v>
      </c>
      <c r="L13062" s="2" t="str">
        <f>VLOOKUP($C13062,Clients!$B:$F,L$6,0)</f>
        <v>Related Parties</v>
      </c>
      <c r="M13062" s="2" t="str">
        <f>VLOOKUP($C13062,Clients!$B:$F,M$6,0)</f>
        <v>PH</v>
      </c>
      <c r="N13062" s="2" t="str">
        <f>VLOOKUP($C13062,Clients!$B:$F,N$6,0)</f>
        <v>Philippines</v>
      </c>
    </row>
    <row r="13063" spans="2:14" x14ac:dyDescent="0.2">
      <c r="B13063" s="8">
        <v>34073.675999999999</v>
      </c>
      <c r="C13063" s="2" t="s">
        <v>19892</v>
      </c>
      <c r="D13063" s="2" t="s">
        <v>51</v>
      </c>
      <c r="E13063" s="8">
        <v>0</v>
      </c>
      <c r="F13063" s="2" t="s">
        <v>19922</v>
      </c>
      <c r="G13063" s="2" t="s">
        <v>19923</v>
      </c>
      <c r="H13063" s="9">
        <v>42429</v>
      </c>
      <c r="I13063" s="2">
        <v>2016</v>
      </c>
      <c r="J13063" s="2">
        <v>2</v>
      </c>
      <c r="K13063" s="2" t="str">
        <f>VLOOKUP($C13063,Clients!$B:$F,K$6,0)</f>
        <v>Cummerata-Keeling</v>
      </c>
      <c r="L13063" s="2" t="str">
        <f>VLOOKUP($C13063,Clients!$B:$F,L$6,0)</f>
        <v>Related Parties</v>
      </c>
      <c r="M13063" s="2" t="str">
        <f>VLOOKUP($C13063,Clients!$B:$F,M$6,0)</f>
        <v>PH</v>
      </c>
      <c r="N13063" s="2" t="str">
        <f>VLOOKUP($C13063,Clients!$B:$F,N$6,0)</f>
        <v>Philippines</v>
      </c>
    </row>
    <row r="13064" spans="2:14" x14ac:dyDescent="0.2">
      <c r="B13064" s="8">
        <v>1551.3120000000001</v>
      </c>
      <c r="C13064" s="2" t="s">
        <v>19892</v>
      </c>
      <c r="D13064" s="2" t="s">
        <v>51</v>
      </c>
      <c r="E13064" s="8">
        <v>0</v>
      </c>
      <c r="F13064" s="2" t="s">
        <v>19924</v>
      </c>
      <c r="G13064" s="2" t="s">
        <v>10424</v>
      </c>
      <c r="H13064" s="9">
        <v>42460</v>
      </c>
      <c r="I13064" s="2">
        <v>2016</v>
      </c>
      <c r="J13064" s="2">
        <v>3</v>
      </c>
      <c r="K13064" s="2" t="str">
        <f>VLOOKUP($C13064,Clients!$B:$F,K$6,0)</f>
        <v>Cummerata-Keeling</v>
      </c>
      <c r="L13064" s="2" t="str">
        <f>VLOOKUP($C13064,Clients!$B:$F,L$6,0)</f>
        <v>Related Parties</v>
      </c>
      <c r="M13064" s="2" t="str">
        <f>VLOOKUP($C13064,Clients!$B:$F,M$6,0)</f>
        <v>PH</v>
      </c>
      <c r="N13064" s="2" t="str">
        <f>VLOOKUP($C13064,Clients!$B:$F,N$6,0)</f>
        <v>Philippines</v>
      </c>
    </row>
    <row r="13065" spans="2:14" x14ac:dyDescent="0.2">
      <c r="B13065" s="8">
        <v>-1551.3120000000001</v>
      </c>
      <c r="C13065" s="2" t="s">
        <v>19892</v>
      </c>
      <c r="D13065" s="2" t="s">
        <v>51</v>
      </c>
      <c r="E13065" s="8">
        <v>0</v>
      </c>
      <c r="F13065" s="2" t="s">
        <v>19925</v>
      </c>
      <c r="G13065" s="2" t="s">
        <v>10424</v>
      </c>
      <c r="H13065" s="9">
        <v>42460</v>
      </c>
      <c r="I13065" s="2">
        <v>2016</v>
      </c>
      <c r="J13065" s="2">
        <v>3</v>
      </c>
      <c r="K13065" s="2" t="str">
        <f>VLOOKUP($C13065,Clients!$B:$F,K$6,0)</f>
        <v>Cummerata-Keeling</v>
      </c>
      <c r="L13065" s="2" t="str">
        <f>VLOOKUP($C13065,Clients!$B:$F,L$6,0)</f>
        <v>Related Parties</v>
      </c>
      <c r="M13065" s="2" t="str">
        <f>VLOOKUP($C13065,Clients!$B:$F,M$6,0)</f>
        <v>PH</v>
      </c>
      <c r="N13065" s="2" t="str">
        <f>VLOOKUP($C13065,Clients!$B:$F,N$6,0)</f>
        <v>Philippines</v>
      </c>
    </row>
    <row r="13066" spans="2:14" x14ac:dyDescent="0.2">
      <c r="B13066" s="8">
        <v>100.80000000000001</v>
      </c>
      <c r="C13066" s="2" t="s">
        <v>19892</v>
      </c>
      <c r="D13066" s="2" t="s">
        <v>51</v>
      </c>
      <c r="E13066" s="8">
        <v>0</v>
      </c>
      <c r="F13066" s="2" t="s">
        <v>19926</v>
      </c>
      <c r="G13066" s="2" t="s">
        <v>19927</v>
      </c>
      <c r="H13066" s="9">
        <v>42489</v>
      </c>
      <c r="I13066" s="2">
        <v>2016</v>
      </c>
      <c r="J13066" s="2">
        <v>4</v>
      </c>
      <c r="K13066" s="2" t="str">
        <f>VLOOKUP($C13066,Clients!$B:$F,K$6,0)</f>
        <v>Cummerata-Keeling</v>
      </c>
      <c r="L13066" s="2" t="str">
        <f>VLOOKUP($C13066,Clients!$B:$F,L$6,0)</f>
        <v>Related Parties</v>
      </c>
      <c r="M13066" s="2" t="str">
        <f>VLOOKUP($C13066,Clients!$B:$F,M$6,0)</f>
        <v>PH</v>
      </c>
      <c r="N13066" s="2" t="str">
        <f>VLOOKUP($C13066,Clients!$B:$F,N$6,0)</f>
        <v>Philippines</v>
      </c>
    </row>
    <row r="13067" spans="2:14" x14ac:dyDescent="0.2">
      <c r="B13067" s="8">
        <v>504</v>
      </c>
      <c r="C13067" s="2" t="s">
        <v>19892</v>
      </c>
      <c r="D13067" s="2" t="s">
        <v>51</v>
      </c>
      <c r="E13067" s="8">
        <v>0</v>
      </c>
      <c r="F13067" s="2" t="s">
        <v>19928</v>
      </c>
      <c r="G13067" s="2" t="s">
        <v>19929</v>
      </c>
      <c r="H13067" s="9">
        <v>42489</v>
      </c>
      <c r="I13067" s="2">
        <v>2016</v>
      </c>
      <c r="J13067" s="2">
        <v>4</v>
      </c>
      <c r="K13067" s="2" t="str">
        <f>VLOOKUP($C13067,Clients!$B:$F,K$6,0)</f>
        <v>Cummerata-Keeling</v>
      </c>
      <c r="L13067" s="2" t="str">
        <f>VLOOKUP($C13067,Clients!$B:$F,L$6,0)</f>
        <v>Related Parties</v>
      </c>
      <c r="M13067" s="2" t="str">
        <f>VLOOKUP($C13067,Clients!$B:$F,M$6,0)</f>
        <v>PH</v>
      </c>
      <c r="N13067" s="2" t="str">
        <f>VLOOKUP($C13067,Clients!$B:$F,N$6,0)</f>
        <v>Philippines</v>
      </c>
    </row>
    <row r="13068" spans="2:14" x14ac:dyDescent="0.2">
      <c r="B13068" s="8">
        <v>1213.9259999999999</v>
      </c>
      <c r="C13068" s="2" t="s">
        <v>19892</v>
      </c>
      <c r="D13068" s="2" t="s">
        <v>51</v>
      </c>
      <c r="E13068" s="8">
        <v>0</v>
      </c>
      <c r="F13068" s="2" t="s">
        <v>19930</v>
      </c>
      <c r="G13068" s="2" t="s">
        <v>19931</v>
      </c>
      <c r="H13068" s="9">
        <v>42489</v>
      </c>
      <c r="I13068" s="2">
        <v>2016</v>
      </c>
      <c r="J13068" s="2">
        <v>4</v>
      </c>
      <c r="K13068" s="2" t="str">
        <f>VLOOKUP($C13068,Clients!$B:$F,K$6,0)</f>
        <v>Cummerata-Keeling</v>
      </c>
      <c r="L13068" s="2" t="str">
        <f>VLOOKUP($C13068,Clients!$B:$F,L$6,0)</f>
        <v>Related Parties</v>
      </c>
      <c r="M13068" s="2" t="str">
        <f>VLOOKUP($C13068,Clients!$B:$F,M$6,0)</f>
        <v>PH</v>
      </c>
      <c r="N13068" s="2" t="str">
        <f>VLOOKUP($C13068,Clients!$B:$F,N$6,0)</f>
        <v>Philippines</v>
      </c>
    </row>
    <row r="13069" spans="2:14" x14ac:dyDescent="0.2">
      <c r="B13069" s="8">
        <v>7400.442</v>
      </c>
      <c r="C13069" s="2" t="s">
        <v>19892</v>
      </c>
      <c r="D13069" s="2" t="s">
        <v>51</v>
      </c>
      <c r="E13069" s="8">
        <v>0</v>
      </c>
      <c r="F13069" s="2" t="s">
        <v>19932</v>
      </c>
      <c r="G13069" s="2" t="s">
        <v>19933</v>
      </c>
      <c r="H13069" s="9">
        <v>42551</v>
      </c>
      <c r="I13069" s="2">
        <v>2016</v>
      </c>
      <c r="J13069" s="2">
        <v>6</v>
      </c>
      <c r="K13069" s="2" t="str">
        <f>VLOOKUP($C13069,Clients!$B:$F,K$6,0)</f>
        <v>Cummerata-Keeling</v>
      </c>
      <c r="L13069" s="2" t="str">
        <f>VLOOKUP($C13069,Clients!$B:$F,L$6,0)</f>
        <v>Related Parties</v>
      </c>
      <c r="M13069" s="2" t="str">
        <f>VLOOKUP($C13069,Clients!$B:$F,M$6,0)</f>
        <v>PH</v>
      </c>
      <c r="N13069" s="2" t="str">
        <f>VLOOKUP($C13069,Clients!$B:$F,N$6,0)</f>
        <v>Philippines</v>
      </c>
    </row>
    <row r="13070" spans="2:14" x14ac:dyDescent="0.2">
      <c r="B13070" s="8">
        <v>5638.8779999999997</v>
      </c>
      <c r="C13070" s="2" t="s">
        <v>19892</v>
      </c>
      <c r="D13070" s="2" t="s">
        <v>51</v>
      </c>
      <c r="E13070" s="8">
        <v>0</v>
      </c>
      <c r="F13070" s="2" t="s">
        <v>19934</v>
      </c>
      <c r="G13070" s="2" t="s">
        <v>19935</v>
      </c>
      <c r="H13070" s="9">
        <v>42551</v>
      </c>
      <c r="I13070" s="2">
        <v>2016</v>
      </c>
      <c r="J13070" s="2">
        <v>6</v>
      </c>
      <c r="K13070" s="2" t="str">
        <f>VLOOKUP($C13070,Clients!$B:$F,K$6,0)</f>
        <v>Cummerata-Keeling</v>
      </c>
      <c r="L13070" s="2" t="str">
        <f>VLOOKUP($C13070,Clients!$B:$F,L$6,0)</f>
        <v>Related Parties</v>
      </c>
      <c r="M13070" s="2" t="str">
        <f>VLOOKUP($C13070,Clients!$B:$F,M$6,0)</f>
        <v>PH</v>
      </c>
      <c r="N13070" s="2" t="str">
        <f>VLOOKUP($C13070,Clients!$B:$F,N$6,0)</f>
        <v>Philippines</v>
      </c>
    </row>
    <row r="13071" spans="2:14" x14ac:dyDescent="0.2">
      <c r="B13071" s="8">
        <v>4179</v>
      </c>
      <c r="C13071" s="2" t="s">
        <v>19892</v>
      </c>
      <c r="D13071" s="2" t="s">
        <v>51</v>
      </c>
      <c r="E13071" s="8">
        <v>0</v>
      </c>
      <c r="F13071" s="2" t="s">
        <v>19936</v>
      </c>
      <c r="G13071" s="2" t="s">
        <v>19937</v>
      </c>
      <c r="H13071" s="9">
        <v>42580</v>
      </c>
      <c r="I13071" s="2">
        <v>2016</v>
      </c>
      <c r="J13071" s="2">
        <v>7</v>
      </c>
      <c r="K13071" s="2" t="str">
        <f>VLOOKUP($C13071,Clients!$B:$F,K$6,0)</f>
        <v>Cummerata-Keeling</v>
      </c>
      <c r="L13071" s="2" t="str">
        <f>VLOOKUP($C13071,Clients!$B:$F,L$6,0)</f>
        <v>Related Parties</v>
      </c>
      <c r="M13071" s="2" t="str">
        <f>VLOOKUP($C13071,Clients!$B:$F,M$6,0)</f>
        <v>PH</v>
      </c>
      <c r="N13071" s="2" t="str">
        <f>VLOOKUP($C13071,Clients!$B:$F,N$6,0)</f>
        <v>Philippines</v>
      </c>
    </row>
    <row r="13072" spans="2:14" x14ac:dyDescent="0.2">
      <c r="B13072" s="8">
        <v>5040</v>
      </c>
      <c r="C13072" s="2" t="s">
        <v>19892</v>
      </c>
      <c r="D13072" s="2" t="s">
        <v>51</v>
      </c>
      <c r="E13072" s="8">
        <v>0</v>
      </c>
      <c r="F13072" s="2" t="s">
        <v>19938</v>
      </c>
      <c r="G13072" s="2" t="s">
        <v>8621</v>
      </c>
      <c r="H13072" s="9">
        <v>42583</v>
      </c>
      <c r="I13072" s="2">
        <v>2016</v>
      </c>
      <c r="J13072" s="2">
        <v>8</v>
      </c>
      <c r="K13072" s="2" t="str">
        <f>VLOOKUP($C13072,Clients!$B:$F,K$6,0)</f>
        <v>Cummerata-Keeling</v>
      </c>
      <c r="L13072" s="2" t="str">
        <f>VLOOKUP($C13072,Clients!$B:$F,L$6,0)</f>
        <v>Related Parties</v>
      </c>
      <c r="M13072" s="2" t="str">
        <f>VLOOKUP($C13072,Clients!$B:$F,M$6,0)</f>
        <v>PH</v>
      </c>
      <c r="N13072" s="2" t="str">
        <f>VLOOKUP($C13072,Clients!$B:$F,N$6,0)</f>
        <v>Philippines</v>
      </c>
    </row>
    <row r="13073" spans="2:14" x14ac:dyDescent="0.2">
      <c r="B13073" s="8">
        <v>10080</v>
      </c>
      <c r="C13073" s="2" t="s">
        <v>19892</v>
      </c>
      <c r="D13073" s="2" t="s">
        <v>51</v>
      </c>
      <c r="E13073" s="8">
        <v>0</v>
      </c>
      <c r="F13073" s="2" t="s">
        <v>19939</v>
      </c>
      <c r="G13073" s="2" t="s">
        <v>19940</v>
      </c>
      <c r="H13073" s="9">
        <v>42583</v>
      </c>
      <c r="I13073" s="2">
        <v>2016</v>
      </c>
      <c r="J13073" s="2">
        <v>8</v>
      </c>
      <c r="K13073" s="2" t="str">
        <f>VLOOKUP($C13073,Clients!$B:$F,K$6,0)</f>
        <v>Cummerata-Keeling</v>
      </c>
      <c r="L13073" s="2" t="str">
        <f>VLOOKUP($C13073,Clients!$B:$F,L$6,0)</f>
        <v>Related Parties</v>
      </c>
      <c r="M13073" s="2" t="str">
        <f>VLOOKUP($C13073,Clients!$B:$F,M$6,0)</f>
        <v>PH</v>
      </c>
      <c r="N13073" s="2" t="str">
        <f>VLOOKUP($C13073,Clients!$B:$F,N$6,0)</f>
        <v>Philippines</v>
      </c>
    </row>
    <row r="13074" spans="2:14" x14ac:dyDescent="0.2">
      <c r="B13074" s="8">
        <v>20160</v>
      </c>
      <c r="C13074" s="2" t="s">
        <v>19892</v>
      </c>
      <c r="D13074" s="2" t="s">
        <v>51</v>
      </c>
      <c r="E13074" s="8">
        <v>0</v>
      </c>
      <c r="F13074" s="2" t="s">
        <v>19941</v>
      </c>
      <c r="G13074" s="2" t="s">
        <v>19942</v>
      </c>
      <c r="H13074" s="9">
        <v>42583</v>
      </c>
      <c r="I13074" s="2">
        <v>2016</v>
      </c>
      <c r="J13074" s="2">
        <v>8</v>
      </c>
      <c r="K13074" s="2" t="str">
        <f>VLOOKUP($C13074,Clients!$B:$F,K$6,0)</f>
        <v>Cummerata-Keeling</v>
      </c>
      <c r="L13074" s="2" t="str">
        <f>VLOOKUP($C13074,Clients!$B:$F,L$6,0)</f>
        <v>Related Parties</v>
      </c>
      <c r="M13074" s="2" t="str">
        <f>VLOOKUP($C13074,Clients!$B:$F,M$6,0)</f>
        <v>PH</v>
      </c>
      <c r="N13074" s="2" t="str">
        <f>VLOOKUP($C13074,Clients!$B:$F,N$6,0)</f>
        <v>Philippines</v>
      </c>
    </row>
    <row r="13075" spans="2:14" x14ac:dyDescent="0.2">
      <c r="B13075" s="8">
        <v>4200</v>
      </c>
      <c r="C13075" s="2" t="s">
        <v>19892</v>
      </c>
      <c r="D13075" s="2" t="s">
        <v>51</v>
      </c>
      <c r="E13075" s="8">
        <v>0</v>
      </c>
      <c r="F13075" s="2" t="s">
        <v>19943</v>
      </c>
      <c r="G13075" s="2" t="s">
        <v>19944</v>
      </c>
      <c r="H13075" s="9">
        <v>42583</v>
      </c>
      <c r="I13075" s="2">
        <v>2016</v>
      </c>
      <c r="J13075" s="2">
        <v>8</v>
      </c>
      <c r="K13075" s="2" t="str">
        <f>VLOOKUP($C13075,Clients!$B:$F,K$6,0)</f>
        <v>Cummerata-Keeling</v>
      </c>
      <c r="L13075" s="2" t="str">
        <f>VLOOKUP($C13075,Clients!$B:$F,L$6,0)</f>
        <v>Related Parties</v>
      </c>
      <c r="M13075" s="2" t="str">
        <f>VLOOKUP($C13075,Clients!$B:$F,M$6,0)</f>
        <v>PH</v>
      </c>
      <c r="N13075" s="2" t="str">
        <f>VLOOKUP($C13075,Clients!$B:$F,N$6,0)</f>
        <v>Philippines</v>
      </c>
    </row>
    <row r="13076" spans="2:14" x14ac:dyDescent="0.2">
      <c r="B13076" s="8">
        <v>63000</v>
      </c>
      <c r="C13076" s="2" t="s">
        <v>19892</v>
      </c>
      <c r="D13076" s="2" t="s">
        <v>51</v>
      </c>
      <c r="E13076" s="8">
        <v>0</v>
      </c>
      <c r="F13076" s="2" t="s">
        <v>19945</v>
      </c>
      <c r="G13076" s="2" t="s">
        <v>19946</v>
      </c>
      <c r="H13076" s="9">
        <v>42583</v>
      </c>
      <c r="I13076" s="2">
        <v>2016</v>
      </c>
      <c r="J13076" s="2">
        <v>8</v>
      </c>
      <c r="K13076" s="2" t="str">
        <f>VLOOKUP($C13076,Clients!$B:$F,K$6,0)</f>
        <v>Cummerata-Keeling</v>
      </c>
      <c r="L13076" s="2" t="str">
        <f>VLOOKUP($C13076,Clients!$B:$F,L$6,0)</f>
        <v>Related Parties</v>
      </c>
      <c r="M13076" s="2" t="str">
        <f>VLOOKUP($C13076,Clients!$B:$F,M$6,0)</f>
        <v>PH</v>
      </c>
      <c r="N13076" s="2" t="str">
        <f>VLOOKUP($C13076,Clients!$B:$F,N$6,0)</f>
        <v>Philippines</v>
      </c>
    </row>
    <row r="13077" spans="2:14" x14ac:dyDescent="0.2">
      <c r="B13077" s="8">
        <v>133.602</v>
      </c>
      <c r="C13077" s="2" t="s">
        <v>19892</v>
      </c>
      <c r="D13077" s="2" t="s">
        <v>51</v>
      </c>
      <c r="E13077" s="8">
        <v>0</v>
      </c>
      <c r="F13077" s="2" t="s">
        <v>19947</v>
      </c>
      <c r="G13077" s="2" t="s">
        <v>19948</v>
      </c>
      <c r="H13077" s="9">
        <v>42585</v>
      </c>
      <c r="I13077" s="2">
        <v>2016</v>
      </c>
      <c r="J13077" s="2">
        <v>8</v>
      </c>
      <c r="K13077" s="2" t="str">
        <f>VLOOKUP($C13077,Clients!$B:$F,K$6,0)</f>
        <v>Cummerata-Keeling</v>
      </c>
      <c r="L13077" s="2" t="str">
        <f>VLOOKUP($C13077,Clients!$B:$F,L$6,0)</f>
        <v>Related Parties</v>
      </c>
      <c r="M13077" s="2" t="str">
        <f>VLOOKUP($C13077,Clients!$B:$F,M$6,0)</f>
        <v>PH</v>
      </c>
      <c r="N13077" s="2" t="str">
        <f>VLOOKUP($C13077,Clients!$B:$F,N$6,0)</f>
        <v>Philippines</v>
      </c>
    </row>
    <row r="13078" spans="2:14" x14ac:dyDescent="0.2">
      <c r="B13078" s="8">
        <v>97.44</v>
      </c>
      <c r="C13078" s="2" t="s">
        <v>19892</v>
      </c>
      <c r="D13078" s="2" t="s">
        <v>51</v>
      </c>
      <c r="E13078" s="8">
        <v>0</v>
      </c>
      <c r="F13078" s="2" t="s">
        <v>19949</v>
      </c>
      <c r="G13078" s="2" t="s">
        <v>19950</v>
      </c>
      <c r="H13078" s="9">
        <v>42585</v>
      </c>
      <c r="I13078" s="2">
        <v>2016</v>
      </c>
      <c r="J13078" s="2">
        <v>8</v>
      </c>
      <c r="K13078" s="2" t="str">
        <f>VLOOKUP($C13078,Clients!$B:$F,K$6,0)</f>
        <v>Cummerata-Keeling</v>
      </c>
      <c r="L13078" s="2" t="str">
        <f>VLOOKUP($C13078,Clients!$B:$F,L$6,0)</f>
        <v>Related Parties</v>
      </c>
      <c r="M13078" s="2" t="str">
        <f>VLOOKUP($C13078,Clients!$B:$F,M$6,0)</f>
        <v>PH</v>
      </c>
      <c r="N13078" s="2" t="str">
        <f>VLOOKUP($C13078,Clients!$B:$F,N$6,0)</f>
        <v>Philippines</v>
      </c>
    </row>
    <row r="13079" spans="2:14" x14ac:dyDescent="0.2">
      <c r="B13079" s="8">
        <v>730.80000000000007</v>
      </c>
      <c r="C13079" s="2" t="s">
        <v>19892</v>
      </c>
      <c r="D13079" s="2" t="s">
        <v>51</v>
      </c>
      <c r="E13079" s="8">
        <v>0</v>
      </c>
      <c r="F13079" s="2" t="s">
        <v>19951</v>
      </c>
      <c r="G13079" s="2" t="s">
        <v>19952</v>
      </c>
      <c r="H13079" s="9">
        <v>42585</v>
      </c>
      <c r="I13079" s="2">
        <v>2016</v>
      </c>
      <c r="J13079" s="2">
        <v>8</v>
      </c>
      <c r="K13079" s="2" t="str">
        <f>VLOOKUP($C13079,Clients!$B:$F,K$6,0)</f>
        <v>Cummerata-Keeling</v>
      </c>
      <c r="L13079" s="2" t="str">
        <f>VLOOKUP($C13079,Clients!$B:$F,L$6,0)</f>
        <v>Related Parties</v>
      </c>
      <c r="M13079" s="2" t="str">
        <f>VLOOKUP($C13079,Clients!$B:$F,M$6,0)</f>
        <v>PH</v>
      </c>
      <c r="N13079" s="2" t="str">
        <f>VLOOKUP($C13079,Clients!$B:$F,N$6,0)</f>
        <v>Philippines</v>
      </c>
    </row>
    <row r="13080" spans="2:14" x14ac:dyDescent="0.2">
      <c r="B13080" s="8">
        <v>177.744</v>
      </c>
      <c r="C13080" s="2" t="s">
        <v>19892</v>
      </c>
      <c r="D13080" s="2" t="s">
        <v>51</v>
      </c>
      <c r="E13080" s="8">
        <v>0</v>
      </c>
      <c r="F13080" s="2" t="s">
        <v>19953</v>
      </c>
      <c r="G13080" s="2" t="s">
        <v>19954</v>
      </c>
      <c r="H13080" s="9">
        <v>42612</v>
      </c>
      <c r="I13080" s="2">
        <v>2016</v>
      </c>
      <c r="J13080" s="2">
        <v>8</v>
      </c>
      <c r="K13080" s="2" t="str">
        <f>VLOOKUP($C13080,Clients!$B:$F,K$6,0)</f>
        <v>Cummerata-Keeling</v>
      </c>
      <c r="L13080" s="2" t="str">
        <f>VLOOKUP($C13080,Clients!$B:$F,L$6,0)</f>
        <v>Related Parties</v>
      </c>
      <c r="M13080" s="2" t="str">
        <f>VLOOKUP($C13080,Clients!$B:$F,M$6,0)</f>
        <v>PH</v>
      </c>
      <c r="N13080" s="2" t="str">
        <f>VLOOKUP($C13080,Clients!$B:$F,N$6,0)</f>
        <v>Philippines</v>
      </c>
    </row>
    <row r="13081" spans="2:14" x14ac:dyDescent="0.2">
      <c r="B13081" s="8">
        <v>5196.996000000001</v>
      </c>
      <c r="C13081" s="2" t="s">
        <v>19892</v>
      </c>
      <c r="D13081" s="2" t="s">
        <v>51</v>
      </c>
      <c r="E13081" s="8">
        <v>0</v>
      </c>
      <c r="F13081" s="2" t="s">
        <v>19955</v>
      </c>
      <c r="G13081" s="2" t="s">
        <v>19956</v>
      </c>
      <c r="H13081" s="9">
        <v>42613</v>
      </c>
      <c r="I13081" s="2">
        <v>2016</v>
      </c>
      <c r="J13081" s="2">
        <v>8</v>
      </c>
      <c r="K13081" s="2" t="str">
        <f>VLOOKUP($C13081,Clients!$B:$F,K$6,0)</f>
        <v>Cummerata-Keeling</v>
      </c>
      <c r="L13081" s="2" t="str">
        <f>VLOOKUP($C13081,Clients!$B:$F,L$6,0)</f>
        <v>Related Parties</v>
      </c>
      <c r="M13081" s="2" t="str">
        <f>VLOOKUP($C13081,Clients!$B:$F,M$6,0)</f>
        <v>PH</v>
      </c>
      <c r="N13081" s="2" t="str">
        <f>VLOOKUP($C13081,Clients!$B:$F,N$6,0)</f>
        <v>Philippines</v>
      </c>
    </row>
    <row r="13082" spans="2:14" x14ac:dyDescent="0.2">
      <c r="B13082" s="8">
        <v>294</v>
      </c>
      <c r="C13082" s="2" t="s">
        <v>19892</v>
      </c>
      <c r="D13082" s="2" t="s">
        <v>51</v>
      </c>
      <c r="E13082" s="8">
        <v>0</v>
      </c>
      <c r="F13082" s="2" t="s">
        <v>19957</v>
      </c>
      <c r="G13082" s="2" t="s">
        <v>19958</v>
      </c>
      <c r="H13082" s="9">
        <v>42613</v>
      </c>
      <c r="I13082" s="2">
        <v>2016</v>
      </c>
      <c r="J13082" s="2">
        <v>8</v>
      </c>
      <c r="K13082" s="2" t="str">
        <f>VLOOKUP($C13082,Clients!$B:$F,K$6,0)</f>
        <v>Cummerata-Keeling</v>
      </c>
      <c r="L13082" s="2" t="str">
        <f>VLOOKUP($C13082,Clients!$B:$F,L$6,0)</f>
        <v>Related Parties</v>
      </c>
      <c r="M13082" s="2" t="str">
        <f>VLOOKUP($C13082,Clients!$B:$F,M$6,0)</f>
        <v>PH</v>
      </c>
      <c r="N13082" s="2" t="str">
        <f>VLOOKUP($C13082,Clients!$B:$F,N$6,0)</f>
        <v>Philippines</v>
      </c>
    </row>
    <row r="13083" spans="2:14" x14ac:dyDescent="0.2">
      <c r="B13083" s="8">
        <v>882</v>
      </c>
      <c r="C13083" s="2" t="s">
        <v>19892</v>
      </c>
      <c r="D13083" s="2" t="s">
        <v>51</v>
      </c>
      <c r="E13083" s="8">
        <v>0</v>
      </c>
      <c r="F13083" s="2" t="s">
        <v>19959</v>
      </c>
      <c r="G13083" s="2" t="s">
        <v>19960</v>
      </c>
      <c r="H13083" s="9">
        <v>42613</v>
      </c>
      <c r="I13083" s="2">
        <v>2016</v>
      </c>
      <c r="J13083" s="2">
        <v>8</v>
      </c>
      <c r="K13083" s="2" t="str">
        <f>VLOOKUP($C13083,Clients!$B:$F,K$6,0)</f>
        <v>Cummerata-Keeling</v>
      </c>
      <c r="L13083" s="2" t="str">
        <f>VLOOKUP($C13083,Clients!$B:$F,L$6,0)</f>
        <v>Related Parties</v>
      </c>
      <c r="M13083" s="2" t="str">
        <f>VLOOKUP($C13083,Clients!$B:$F,M$6,0)</f>
        <v>PH</v>
      </c>
      <c r="N13083" s="2" t="str">
        <f>VLOOKUP($C13083,Clients!$B:$F,N$6,0)</f>
        <v>Philippines</v>
      </c>
    </row>
    <row r="13084" spans="2:14" x14ac:dyDescent="0.2">
      <c r="B13084" s="8">
        <v>882</v>
      </c>
      <c r="C13084" s="2" t="s">
        <v>19892</v>
      </c>
      <c r="D13084" s="2" t="s">
        <v>51</v>
      </c>
      <c r="E13084" s="8">
        <v>0</v>
      </c>
      <c r="F13084" s="2" t="s">
        <v>19961</v>
      </c>
      <c r="G13084" s="2" t="s">
        <v>19962</v>
      </c>
      <c r="H13084" s="9">
        <v>42613</v>
      </c>
      <c r="I13084" s="2">
        <v>2016</v>
      </c>
      <c r="J13084" s="2">
        <v>8</v>
      </c>
      <c r="K13084" s="2" t="str">
        <f>VLOOKUP($C13084,Clients!$B:$F,K$6,0)</f>
        <v>Cummerata-Keeling</v>
      </c>
      <c r="L13084" s="2" t="str">
        <f>VLOOKUP($C13084,Clients!$B:$F,L$6,0)</f>
        <v>Related Parties</v>
      </c>
      <c r="M13084" s="2" t="str">
        <f>VLOOKUP($C13084,Clients!$B:$F,M$6,0)</f>
        <v>PH</v>
      </c>
      <c r="N13084" s="2" t="str">
        <f>VLOOKUP($C13084,Clients!$B:$F,N$6,0)</f>
        <v>Philippines</v>
      </c>
    </row>
    <row r="13085" spans="2:14" x14ac:dyDescent="0.2">
      <c r="B13085" s="8">
        <v>947.52</v>
      </c>
      <c r="C13085" s="2" t="s">
        <v>19892</v>
      </c>
      <c r="D13085" s="2" t="s">
        <v>51</v>
      </c>
      <c r="E13085" s="8">
        <v>0</v>
      </c>
      <c r="F13085" s="2" t="s">
        <v>19963</v>
      </c>
      <c r="G13085" s="2" t="s">
        <v>19964</v>
      </c>
      <c r="H13085" s="9">
        <v>42613</v>
      </c>
      <c r="I13085" s="2">
        <v>2016</v>
      </c>
      <c r="J13085" s="2">
        <v>8</v>
      </c>
      <c r="K13085" s="2" t="str">
        <f>VLOOKUP($C13085,Clients!$B:$F,K$6,0)</f>
        <v>Cummerata-Keeling</v>
      </c>
      <c r="L13085" s="2" t="str">
        <f>VLOOKUP($C13085,Clients!$B:$F,L$6,0)</f>
        <v>Related Parties</v>
      </c>
      <c r="M13085" s="2" t="str">
        <f>VLOOKUP($C13085,Clients!$B:$F,M$6,0)</f>
        <v>PH</v>
      </c>
      <c r="N13085" s="2" t="str">
        <f>VLOOKUP($C13085,Clients!$B:$F,N$6,0)</f>
        <v>Philippines</v>
      </c>
    </row>
    <row r="13086" spans="2:14" x14ac:dyDescent="0.2">
      <c r="B13086" s="8">
        <v>4119.2759999999998</v>
      </c>
      <c r="C13086" s="2" t="s">
        <v>19892</v>
      </c>
      <c r="D13086" s="2" t="s">
        <v>51</v>
      </c>
      <c r="E13086" s="8">
        <v>0</v>
      </c>
      <c r="F13086" s="2" t="s">
        <v>19965</v>
      </c>
      <c r="G13086" s="2" t="s">
        <v>19966</v>
      </c>
      <c r="H13086" s="9">
        <v>42640</v>
      </c>
      <c r="I13086" s="2">
        <v>2016</v>
      </c>
      <c r="J13086" s="2">
        <v>9</v>
      </c>
      <c r="K13086" s="2" t="str">
        <f>VLOOKUP($C13086,Clients!$B:$F,K$6,0)</f>
        <v>Cummerata-Keeling</v>
      </c>
      <c r="L13086" s="2" t="str">
        <f>VLOOKUP($C13086,Clients!$B:$F,L$6,0)</f>
        <v>Related Parties</v>
      </c>
      <c r="M13086" s="2" t="str">
        <f>VLOOKUP($C13086,Clients!$B:$F,M$6,0)</f>
        <v>PH</v>
      </c>
      <c r="N13086" s="2" t="str">
        <f>VLOOKUP($C13086,Clients!$B:$F,N$6,0)</f>
        <v>Philippines</v>
      </c>
    </row>
    <row r="13087" spans="2:14" x14ac:dyDescent="0.2">
      <c r="B13087" s="8">
        <v>1103.76</v>
      </c>
      <c r="C13087" s="2" t="s">
        <v>19892</v>
      </c>
      <c r="D13087" s="2" t="s">
        <v>51</v>
      </c>
      <c r="E13087" s="8">
        <v>0</v>
      </c>
      <c r="F13087" s="2" t="s">
        <v>19967</v>
      </c>
      <c r="G13087" s="2" t="s">
        <v>19968</v>
      </c>
      <c r="H13087" s="9">
        <v>42643</v>
      </c>
      <c r="I13087" s="2">
        <v>2016</v>
      </c>
      <c r="J13087" s="2">
        <v>9</v>
      </c>
      <c r="K13087" s="2" t="str">
        <f>VLOOKUP($C13087,Clients!$B:$F,K$6,0)</f>
        <v>Cummerata-Keeling</v>
      </c>
      <c r="L13087" s="2" t="str">
        <f>VLOOKUP($C13087,Clients!$B:$F,L$6,0)</f>
        <v>Related Parties</v>
      </c>
      <c r="M13087" s="2" t="str">
        <f>VLOOKUP($C13087,Clients!$B:$F,M$6,0)</f>
        <v>PH</v>
      </c>
      <c r="N13087" s="2" t="str">
        <f>VLOOKUP($C13087,Clients!$B:$F,N$6,0)</f>
        <v>Philippines</v>
      </c>
    </row>
    <row r="13088" spans="2:14" x14ac:dyDescent="0.2">
      <c r="B13088" s="8">
        <v>3374.1120000000001</v>
      </c>
      <c r="C13088" s="2" t="s">
        <v>19892</v>
      </c>
      <c r="D13088" s="2" t="s">
        <v>51</v>
      </c>
      <c r="E13088" s="8">
        <v>0</v>
      </c>
      <c r="F13088" s="2" t="s">
        <v>19969</v>
      </c>
      <c r="G13088" s="2" t="s">
        <v>19970</v>
      </c>
      <c r="H13088" s="9">
        <v>42643</v>
      </c>
      <c r="I13088" s="2">
        <v>2016</v>
      </c>
      <c r="J13088" s="2">
        <v>9</v>
      </c>
      <c r="K13088" s="2" t="str">
        <f>VLOOKUP($C13088,Clients!$B:$F,K$6,0)</f>
        <v>Cummerata-Keeling</v>
      </c>
      <c r="L13088" s="2" t="str">
        <f>VLOOKUP($C13088,Clients!$B:$F,L$6,0)</f>
        <v>Related Parties</v>
      </c>
      <c r="M13088" s="2" t="str">
        <f>VLOOKUP($C13088,Clients!$B:$F,M$6,0)</f>
        <v>PH</v>
      </c>
      <c r="N13088" s="2" t="str">
        <f>VLOOKUP($C13088,Clients!$B:$F,N$6,0)</f>
        <v>Philippines</v>
      </c>
    </row>
    <row r="13089" spans="2:14" x14ac:dyDescent="0.2">
      <c r="B13089" s="8">
        <v>74.298000000000002</v>
      </c>
      <c r="C13089" s="2" t="s">
        <v>19892</v>
      </c>
      <c r="D13089" s="2" t="s">
        <v>51</v>
      </c>
      <c r="E13089" s="8">
        <v>0</v>
      </c>
      <c r="F13089" s="2" t="s">
        <v>19971</v>
      </c>
      <c r="G13089" s="2" t="s">
        <v>19972</v>
      </c>
      <c r="H13089" s="9">
        <v>42643</v>
      </c>
      <c r="I13089" s="2">
        <v>2016</v>
      </c>
      <c r="J13089" s="2">
        <v>9</v>
      </c>
      <c r="K13089" s="2" t="str">
        <f>VLOOKUP($C13089,Clients!$B:$F,K$6,0)</f>
        <v>Cummerata-Keeling</v>
      </c>
      <c r="L13089" s="2" t="str">
        <f>VLOOKUP($C13089,Clients!$B:$F,L$6,0)</f>
        <v>Related Parties</v>
      </c>
      <c r="M13089" s="2" t="str">
        <f>VLOOKUP($C13089,Clients!$B:$F,M$6,0)</f>
        <v>PH</v>
      </c>
      <c r="N13089" s="2" t="str">
        <f>VLOOKUP($C13089,Clients!$B:$F,N$6,0)</f>
        <v>Philippines</v>
      </c>
    </row>
    <row r="13090" spans="2:14" x14ac:dyDescent="0.2">
      <c r="B13090" s="8">
        <v>1729.3920000000001</v>
      </c>
      <c r="C13090" s="2" t="s">
        <v>19892</v>
      </c>
      <c r="D13090" s="2" t="s">
        <v>51</v>
      </c>
      <c r="E13090" s="8">
        <v>0</v>
      </c>
      <c r="F13090" s="2" t="s">
        <v>19973</v>
      </c>
      <c r="G13090" s="2" t="s">
        <v>19974</v>
      </c>
      <c r="H13090" s="9">
        <v>42643</v>
      </c>
      <c r="I13090" s="2">
        <v>2016</v>
      </c>
      <c r="J13090" s="2">
        <v>9</v>
      </c>
      <c r="K13090" s="2" t="str">
        <f>VLOOKUP($C13090,Clients!$B:$F,K$6,0)</f>
        <v>Cummerata-Keeling</v>
      </c>
      <c r="L13090" s="2" t="str">
        <f>VLOOKUP($C13090,Clients!$B:$F,L$6,0)</f>
        <v>Related Parties</v>
      </c>
      <c r="M13090" s="2" t="str">
        <f>VLOOKUP($C13090,Clients!$B:$F,M$6,0)</f>
        <v>PH</v>
      </c>
      <c r="N13090" s="2" t="str">
        <f>VLOOKUP($C13090,Clients!$B:$F,N$6,0)</f>
        <v>Philippines</v>
      </c>
    </row>
    <row r="13091" spans="2:14" x14ac:dyDescent="0.2">
      <c r="B13091" s="8">
        <v>2303.5740000000001</v>
      </c>
      <c r="C13091" s="2" t="s">
        <v>19892</v>
      </c>
      <c r="D13091" s="2" t="s">
        <v>51</v>
      </c>
      <c r="E13091" s="8">
        <v>0</v>
      </c>
      <c r="F13091" s="2" t="s">
        <v>19975</v>
      </c>
      <c r="G13091" s="2" t="s">
        <v>19976</v>
      </c>
      <c r="H13091" s="9">
        <v>42643</v>
      </c>
      <c r="I13091" s="2">
        <v>2016</v>
      </c>
      <c r="J13091" s="2">
        <v>9</v>
      </c>
      <c r="K13091" s="2" t="str">
        <f>VLOOKUP($C13091,Clients!$B:$F,K$6,0)</f>
        <v>Cummerata-Keeling</v>
      </c>
      <c r="L13091" s="2" t="str">
        <f>VLOOKUP($C13091,Clients!$B:$F,L$6,0)</f>
        <v>Related Parties</v>
      </c>
      <c r="M13091" s="2" t="str">
        <f>VLOOKUP($C13091,Clients!$B:$F,M$6,0)</f>
        <v>PH</v>
      </c>
      <c r="N13091" s="2" t="str">
        <f>VLOOKUP($C13091,Clients!$B:$F,N$6,0)</f>
        <v>Philippines</v>
      </c>
    </row>
    <row r="13092" spans="2:14" x14ac:dyDescent="0.2">
      <c r="B13092" s="8">
        <v>8405.0400000000009</v>
      </c>
      <c r="C13092" s="2" t="s">
        <v>19892</v>
      </c>
      <c r="D13092" s="2" t="s">
        <v>51</v>
      </c>
      <c r="E13092" s="8">
        <v>0</v>
      </c>
      <c r="F13092" s="2" t="s">
        <v>19977</v>
      </c>
      <c r="G13092" s="2" t="s">
        <v>19978</v>
      </c>
      <c r="H13092" s="9">
        <v>42668</v>
      </c>
      <c r="I13092" s="2">
        <v>2016</v>
      </c>
      <c r="J13092" s="2">
        <v>10</v>
      </c>
      <c r="K13092" s="2" t="str">
        <f>VLOOKUP($C13092,Clients!$B:$F,K$6,0)</f>
        <v>Cummerata-Keeling</v>
      </c>
      <c r="L13092" s="2" t="str">
        <f>VLOOKUP($C13092,Clients!$B:$F,L$6,0)</f>
        <v>Related Parties</v>
      </c>
      <c r="M13092" s="2" t="str">
        <f>VLOOKUP($C13092,Clients!$B:$F,M$6,0)</f>
        <v>PH</v>
      </c>
      <c r="N13092" s="2" t="str">
        <f>VLOOKUP($C13092,Clients!$B:$F,N$6,0)</f>
        <v>Philippines</v>
      </c>
    </row>
    <row r="13093" spans="2:14" x14ac:dyDescent="0.2">
      <c r="B13093" s="8">
        <v>8469.5519999999997</v>
      </c>
      <c r="C13093" s="2" t="s">
        <v>19892</v>
      </c>
      <c r="D13093" s="2" t="s">
        <v>51</v>
      </c>
      <c r="E13093" s="8">
        <v>0</v>
      </c>
      <c r="F13093" s="2" t="s">
        <v>19979</v>
      </c>
      <c r="G13093" s="2" t="s">
        <v>19980</v>
      </c>
      <c r="H13093" s="9">
        <v>42674</v>
      </c>
      <c r="I13093" s="2">
        <v>2016</v>
      </c>
      <c r="J13093" s="2">
        <v>10</v>
      </c>
      <c r="K13093" s="2" t="str">
        <f>VLOOKUP($C13093,Clients!$B:$F,K$6,0)</f>
        <v>Cummerata-Keeling</v>
      </c>
      <c r="L13093" s="2" t="str">
        <f>VLOOKUP($C13093,Clients!$B:$F,L$6,0)</f>
        <v>Related Parties</v>
      </c>
      <c r="M13093" s="2" t="str">
        <f>VLOOKUP($C13093,Clients!$B:$F,M$6,0)</f>
        <v>PH</v>
      </c>
      <c r="N13093" s="2" t="str">
        <f>VLOOKUP($C13093,Clients!$B:$F,N$6,0)</f>
        <v>Philippines</v>
      </c>
    </row>
    <row r="13094" spans="2:14" x14ac:dyDescent="0.2">
      <c r="B13094" s="8">
        <v>8250.3960000000006</v>
      </c>
      <c r="C13094" s="2" t="s">
        <v>19892</v>
      </c>
      <c r="D13094" s="2" t="s">
        <v>51</v>
      </c>
      <c r="E13094" s="8">
        <v>0</v>
      </c>
      <c r="F13094" s="2" t="s">
        <v>19981</v>
      </c>
      <c r="G13094" s="2" t="s">
        <v>19982</v>
      </c>
      <c r="H13094" s="9">
        <v>42704</v>
      </c>
      <c r="I13094" s="2">
        <v>2016</v>
      </c>
      <c r="J13094" s="2">
        <v>11</v>
      </c>
      <c r="K13094" s="2" t="str">
        <f>VLOOKUP($C13094,Clients!$B:$F,K$6,0)</f>
        <v>Cummerata-Keeling</v>
      </c>
      <c r="L13094" s="2" t="str">
        <f>VLOOKUP($C13094,Clients!$B:$F,L$6,0)</f>
        <v>Related Parties</v>
      </c>
      <c r="M13094" s="2" t="str">
        <f>VLOOKUP($C13094,Clients!$B:$F,M$6,0)</f>
        <v>PH</v>
      </c>
      <c r="N13094" s="2" t="str">
        <f>VLOOKUP($C13094,Clients!$B:$F,N$6,0)</f>
        <v>Philippines</v>
      </c>
    </row>
    <row r="13095" spans="2:14" x14ac:dyDescent="0.2">
      <c r="B13095" s="8">
        <v>2529.1559999999999</v>
      </c>
      <c r="C13095" s="2" t="s">
        <v>19892</v>
      </c>
      <c r="D13095" s="2" t="s">
        <v>51</v>
      </c>
      <c r="E13095" s="8">
        <v>0</v>
      </c>
      <c r="F13095" s="2" t="s">
        <v>19983</v>
      </c>
      <c r="G13095" s="2" t="s">
        <v>19984</v>
      </c>
      <c r="H13095" s="9">
        <v>42734</v>
      </c>
      <c r="I13095" s="2">
        <v>2016</v>
      </c>
      <c r="J13095" s="2">
        <v>12</v>
      </c>
      <c r="K13095" s="2" t="str">
        <f>VLOOKUP($C13095,Clients!$B:$F,K$6,0)</f>
        <v>Cummerata-Keeling</v>
      </c>
      <c r="L13095" s="2" t="str">
        <f>VLOOKUP($C13095,Clients!$B:$F,L$6,0)</f>
        <v>Related Parties</v>
      </c>
      <c r="M13095" s="2" t="str">
        <f>VLOOKUP($C13095,Clients!$B:$F,M$6,0)</f>
        <v>PH</v>
      </c>
      <c r="N13095" s="2" t="str">
        <f>VLOOKUP($C13095,Clients!$B:$F,N$6,0)</f>
        <v>Philippines</v>
      </c>
    </row>
    <row r="13096" spans="2:14" x14ac:dyDescent="0.2">
      <c r="B13096" s="8">
        <v>9.4919999999999991</v>
      </c>
      <c r="C13096" s="2" t="s">
        <v>19892</v>
      </c>
      <c r="D13096" s="2" t="s">
        <v>51</v>
      </c>
      <c r="E13096" s="8">
        <v>0</v>
      </c>
      <c r="F13096" s="2" t="s">
        <v>19985</v>
      </c>
      <c r="G13096" s="2" t="s">
        <v>11600</v>
      </c>
      <c r="H13096" s="9">
        <v>42734</v>
      </c>
      <c r="I13096" s="2">
        <v>2016</v>
      </c>
      <c r="J13096" s="2">
        <v>12</v>
      </c>
      <c r="K13096" s="2" t="str">
        <f>VLOOKUP($C13096,Clients!$B:$F,K$6,0)</f>
        <v>Cummerata-Keeling</v>
      </c>
      <c r="L13096" s="2" t="str">
        <f>VLOOKUP($C13096,Clients!$B:$F,L$6,0)</f>
        <v>Related Parties</v>
      </c>
      <c r="M13096" s="2" t="str">
        <f>VLOOKUP($C13096,Clients!$B:$F,M$6,0)</f>
        <v>PH</v>
      </c>
      <c r="N13096" s="2" t="str">
        <f>VLOOKUP($C13096,Clients!$B:$F,N$6,0)</f>
        <v>Philippines</v>
      </c>
    </row>
    <row r="13097" spans="2:14" x14ac:dyDescent="0.2">
      <c r="B13097" s="8">
        <v>-9.4919999999999991</v>
      </c>
      <c r="C13097" s="2" t="s">
        <v>19892</v>
      </c>
      <c r="D13097" s="2" t="s">
        <v>51</v>
      </c>
      <c r="E13097" s="8">
        <v>0</v>
      </c>
      <c r="F13097" s="2" t="s">
        <v>19986</v>
      </c>
      <c r="G13097" s="2" t="s">
        <v>11600</v>
      </c>
      <c r="H13097" s="9">
        <v>42734</v>
      </c>
      <c r="I13097" s="2">
        <v>2016</v>
      </c>
      <c r="J13097" s="2">
        <v>12</v>
      </c>
      <c r="K13097" s="2" t="str">
        <f>VLOOKUP($C13097,Clients!$B:$F,K$6,0)</f>
        <v>Cummerata-Keeling</v>
      </c>
      <c r="L13097" s="2" t="str">
        <f>VLOOKUP($C13097,Clients!$B:$F,L$6,0)</f>
        <v>Related Parties</v>
      </c>
      <c r="M13097" s="2" t="str">
        <f>VLOOKUP($C13097,Clients!$B:$F,M$6,0)</f>
        <v>PH</v>
      </c>
      <c r="N13097" s="2" t="str">
        <f>VLOOKUP($C13097,Clients!$B:$F,N$6,0)</f>
        <v>Philippines</v>
      </c>
    </row>
    <row r="13098" spans="2:14" x14ac:dyDescent="0.2">
      <c r="B13098" s="8">
        <v>9.4919999999999991</v>
      </c>
      <c r="C13098" s="2" t="s">
        <v>19892</v>
      </c>
      <c r="D13098" s="2" t="s">
        <v>51</v>
      </c>
      <c r="E13098" s="8">
        <v>0</v>
      </c>
      <c r="F13098" s="2" t="s">
        <v>19987</v>
      </c>
      <c r="G13098" s="2" t="s">
        <v>19988</v>
      </c>
      <c r="H13098" s="9">
        <v>42734</v>
      </c>
      <c r="I13098" s="2">
        <v>2016</v>
      </c>
      <c r="J13098" s="2">
        <v>12</v>
      </c>
      <c r="K13098" s="2" t="str">
        <f>VLOOKUP($C13098,Clients!$B:$F,K$6,0)</f>
        <v>Cummerata-Keeling</v>
      </c>
      <c r="L13098" s="2" t="str">
        <f>VLOOKUP($C13098,Clients!$B:$F,L$6,0)</f>
        <v>Related Parties</v>
      </c>
      <c r="M13098" s="2" t="str">
        <f>VLOOKUP($C13098,Clients!$B:$F,M$6,0)</f>
        <v>PH</v>
      </c>
      <c r="N13098" s="2" t="str">
        <f>VLOOKUP($C13098,Clients!$B:$F,N$6,0)</f>
        <v>Philippines</v>
      </c>
    </row>
    <row r="13099" spans="2:14" x14ac:dyDescent="0.2">
      <c r="B13099" s="8">
        <v>730.88400000000013</v>
      </c>
      <c r="C13099" s="2" t="s">
        <v>19892</v>
      </c>
      <c r="D13099" s="2" t="s">
        <v>51</v>
      </c>
      <c r="E13099" s="8">
        <v>0</v>
      </c>
      <c r="F13099" s="2" t="s">
        <v>19989</v>
      </c>
      <c r="G13099" s="2" t="s">
        <v>19990</v>
      </c>
      <c r="H13099" s="9">
        <v>42766</v>
      </c>
      <c r="I13099" s="2">
        <v>2017</v>
      </c>
      <c r="J13099" s="2">
        <v>1</v>
      </c>
      <c r="K13099" s="2" t="str">
        <f>VLOOKUP($C13099,Clients!$B:$F,K$6,0)</f>
        <v>Cummerata-Keeling</v>
      </c>
      <c r="L13099" s="2" t="str">
        <f>VLOOKUP($C13099,Clients!$B:$F,L$6,0)</f>
        <v>Related Parties</v>
      </c>
      <c r="M13099" s="2" t="str">
        <f>VLOOKUP($C13099,Clients!$B:$F,M$6,0)</f>
        <v>PH</v>
      </c>
      <c r="N13099" s="2" t="str">
        <f>VLOOKUP($C13099,Clients!$B:$F,N$6,0)</f>
        <v>Philippines</v>
      </c>
    </row>
    <row r="13100" spans="2:14" x14ac:dyDescent="0.2">
      <c r="B13100" s="8">
        <v>662.84400000000005</v>
      </c>
      <c r="C13100" s="2" t="s">
        <v>19892</v>
      </c>
      <c r="D13100" s="2" t="s">
        <v>51</v>
      </c>
      <c r="E13100" s="8">
        <v>0</v>
      </c>
      <c r="F13100" s="2" t="s">
        <v>19991</v>
      </c>
      <c r="G13100" s="2" t="s">
        <v>19992</v>
      </c>
      <c r="H13100" s="9">
        <v>42794</v>
      </c>
      <c r="I13100" s="2">
        <v>2017</v>
      </c>
      <c r="J13100" s="2">
        <v>2</v>
      </c>
      <c r="K13100" s="2" t="str">
        <f>VLOOKUP($C13100,Clients!$B:$F,K$6,0)</f>
        <v>Cummerata-Keeling</v>
      </c>
      <c r="L13100" s="2" t="str">
        <f>VLOOKUP($C13100,Clients!$B:$F,L$6,0)</f>
        <v>Related Parties</v>
      </c>
      <c r="M13100" s="2" t="str">
        <f>VLOOKUP($C13100,Clients!$B:$F,M$6,0)</f>
        <v>PH</v>
      </c>
      <c r="N13100" s="2" t="str">
        <f>VLOOKUP($C13100,Clients!$B:$F,N$6,0)</f>
        <v>Philippines</v>
      </c>
    </row>
    <row r="13101" spans="2:14" x14ac:dyDescent="0.2">
      <c r="B13101" s="8">
        <v>1678.8240000000003</v>
      </c>
      <c r="C13101" s="2" t="s">
        <v>19892</v>
      </c>
      <c r="D13101" s="2" t="s">
        <v>51</v>
      </c>
      <c r="E13101" s="8">
        <v>0</v>
      </c>
      <c r="F13101" s="2" t="s">
        <v>19993</v>
      </c>
      <c r="G13101" s="2" t="s">
        <v>19994</v>
      </c>
      <c r="H13101" s="9">
        <v>42825</v>
      </c>
      <c r="I13101" s="2">
        <v>2017</v>
      </c>
      <c r="J13101" s="2">
        <v>3</v>
      </c>
      <c r="K13101" s="2" t="str">
        <f>VLOOKUP($C13101,Clients!$B:$F,K$6,0)</f>
        <v>Cummerata-Keeling</v>
      </c>
      <c r="L13101" s="2" t="str">
        <f>VLOOKUP($C13101,Clients!$B:$F,L$6,0)</f>
        <v>Related Parties</v>
      </c>
      <c r="M13101" s="2" t="str">
        <f>VLOOKUP($C13101,Clients!$B:$F,M$6,0)</f>
        <v>PH</v>
      </c>
      <c r="N13101" s="2" t="str">
        <f>VLOOKUP($C13101,Clients!$B:$F,N$6,0)</f>
        <v>Philippines</v>
      </c>
    </row>
    <row r="13102" spans="2:14" x14ac:dyDescent="0.2">
      <c r="B13102" s="8">
        <v>8568</v>
      </c>
      <c r="C13102" s="2" t="s">
        <v>19892</v>
      </c>
      <c r="D13102" s="2" t="s">
        <v>51</v>
      </c>
      <c r="E13102" s="8">
        <v>0</v>
      </c>
      <c r="F13102" s="2" t="s">
        <v>19995</v>
      </c>
      <c r="G13102" s="2" t="s">
        <v>19996</v>
      </c>
      <c r="H13102" s="9">
        <v>42825</v>
      </c>
      <c r="I13102" s="2">
        <v>2017</v>
      </c>
      <c r="J13102" s="2">
        <v>3</v>
      </c>
      <c r="K13102" s="2" t="str">
        <f>VLOOKUP($C13102,Clients!$B:$F,K$6,0)</f>
        <v>Cummerata-Keeling</v>
      </c>
      <c r="L13102" s="2" t="str">
        <f>VLOOKUP($C13102,Clients!$B:$F,L$6,0)</f>
        <v>Related Parties</v>
      </c>
      <c r="M13102" s="2" t="str">
        <f>VLOOKUP($C13102,Clients!$B:$F,M$6,0)</f>
        <v>PH</v>
      </c>
      <c r="N13102" s="2" t="str">
        <f>VLOOKUP($C13102,Clients!$B:$F,N$6,0)</f>
        <v>Philippines</v>
      </c>
    </row>
    <row r="13103" spans="2:14" x14ac:dyDescent="0.2">
      <c r="B13103" s="8">
        <v>407.40000000000003</v>
      </c>
      <c r="C13103" s="2" t="s">
        <v>19892</v>
      </c>
      <c r="D13103" s="2" t="s">
        <v>51</v>
      </c>
      <c r="E13103" s="8">
        <v>0</v>
      </c>
      <c r="F13103" s="2" t="e">
        <v>#N/A</v>
      </c>
      <c r="G13103" s="2" t="s">
        <v>19997</v>
      </c>
      <c r="H13103" s="9">
        <v>42825</v>
      </c>
      <c r="I13103" s="2">
        <v>2017</v>
      </c>
      <c r="J13103" s="2">
        <v>3</v>
      </c>
      <c r="K13103" s="2" t="str">
        <f>VLOOKUP($C13103,Clients!$B:$F,K$6,0)</f>
        <v>Cummerata-Keeling</v>
      </c>
      <c r="L13103" s="2" t="str">
        <f>VLOOKUP($C13103,Clients!$B:$F,L$6,0)</f>
        <v>Related Parties</v>
      </c>
      <c r="M13103" s="2" t="str">
        <f>VLOOKUP($C13103,Clients!$B:$F,M$6,0)</f>
        <v>PH</v>
      </c>
      <c r="N13103" s="2" t="str">
        <f>VLOOKUP($C13103,Clients!$B:$F,N$6,0)</f>
        <v>Philippines</v>
      </c>
    </row>
    <row r="13104" spans="2:14" x14ac:dyDescent="0.2">
      <c r="B13104" s="8">
        <v>506.05799999999999</v>
      </c>
      <c r="C13104" s="2" t="s">
        <v>19892</v>
      </c>
      <c r="D13104" s="2" t="s">
        <v>51</v>
      </c>
      <c r="E13104" s="8">
        <v>0</v>
      </c>
      <c r="F13104" s="2" t="s">
        <v>19998</v>
      </c>
      <c r="G13104" s="2" t="s">
        <v>19999</v>
      </c>
      <c r="H13104" s="9">
        <v>42853</v>
      </c>
      <c r="I13104" s="2">
        <v>2017</v>
      </c>
      <c r="J13104" s="2">
        <v>4</v>
      </c>
      <c r="K13104" s="2" t="str">
        <f>VLOOKUP($C13104,Clients!$B:$F,K$6,0)</f>
        <v>Cummerata-Keeling</v>
      </c>
      <c r="L13104" s="2" t="str">
        <f>VLOOKUP($C13104,Clients!$B:$F,L$6,0)</f>
        <v>Related Parties</v>
      </c>
      <c r="M13104" s="2" t="str">
        <f>VLOOKUP($C13104,Clients!$B:$F,M$6,0)</f>
        <v>PH</v>
      </c>
      <c r="N13104" s="2" t="str">
        <f>VLOOKUP($C13104,Clients!$B:$F,N$6,0)</f>
        <v>Philippines</v>
      </c>
    </row>
    <row r="13105" spans="2:14" x14ac:dyDescent="0.2">
      <c r="B13105" s="8">
        <v>1603.6859999999999</v>
      </c>
      <c r="C13105" s="2" t="s">
        <v>19892</v>
      </c>
      <c r="D13105" s="2" t="s">
        <v>51</v>
      </c>
      <c r="E13105" s="8">
        <v>0</v>
      </c>
      <c r="F13105" s="2" t="s">
        <v>20000</v>
      </c>
      <c r="G13105" s="2" t="s">
        <v>20001</v>
      </c>
      <c r="H13105" s="9">
        <v>42885</v>
      </c>
      <c r="I13105" s="2">
        <v>2017</v>
      </c>
      <c r="J13105" s="2">
        <v>5</v>
      </c>
      <c r="K13105" s="2" t="str">
        <f>VLOOKUP($C13105,Clients!$B:$F,K$6,0)</f>
        <v>Cummerata-Keeling</v>
      </c>
      <c r="L13105" s="2" t="str">
        <f>VLOOKUP($C13105,Clients!$B:$F,L$6,0)</f>
        <v>Related Parties</v>
      </c>
      <c r="M13105" s="2" t="str">
        <f>VLOOKUP($C13105,Clients!$B:$F,M$6,0)</f>
        <v>PH</v>
      </c>
      <c r="N13105" s="2" t="str">
        <f>VLOOKUP($C13105,Clients!$B:$F,N$6,0)</f>
        <v>Philippines</v>
      </c>
    </row>
    <row r="13106" spans="2:14" x14ac:dyDescent="0.2">
      <c r="B13106" s="8">
        <v>1503.2640000000001</v>
      </c>
      <c r="C13106" s="2" t="s">
        <v>19892</v>
      </c>
      <c r="D13106" s="2" t="s">
        <v>51</v>
      </c>
      <c r="E13106" s="8">
        <v>0</v>
      </c>
      <c r="F13106" s="2" t="s">
        <v>20002</v>
      </c>
      <c r="G13106" s="2" t="s">
        <v>20003</v>
      </c>
      <c r="H13106" s="9">
        <v>42886</v>
      </c>
      <c r="I13106" s="2">
        <v>2017</v>
      </c>
      <c r="J13106" s="2">
        <v>5</v>
      </c>
      <c r="K13106" s="2" t="str">
        <f>VLOOKUP($C13106,Clients!$B:$F,K$6,0)</f>
        <v>Cummerata-Keeling</v>
      </c>
      <c r="L13106" s="2" t="str">
        <f>VLOOKUP($C13106,Clients!$B:$F,L$6,0)</f>
        <v>Related Parties</v>
      </c>
      <c r="M13106" s="2" t="str">
        <f>VLOOKUP($C13106,Clients!$B:$F,M$6,0)</f>
        <v>PH</v>
      </c>
      <c r="N13106" s="2" t="str">
        <f>VLOOKUP($C13106,Clients!$B:$F,N$6,0)</f>
        <v>Philippines</v>
      </c>
    </row>
    <row r="13107" spans="2:14" x14ac:dyDescent="0.2">
      <c r="B13107" s="8">
        <v>1408.596</v>
      </c>
      <c r="C13107" s="2" t="s">
        <v>19892</v>
      </c>
      <c r="D13107" s="2" t="s">
        <v>51</v>
      </c>
      <c r="E13107" s="8">
        <v>0</v>
      </c>
      <c r="F13107" s="2" t="s">
        <v>20004</v>
      </c>
      <c r="G13107" s="2" t="s">
        <v>20005</v>
      </c>
      <c r="H13107" s="9">
        <v>42916</v>
      </c>
      <c r="I13107" s="2">
        <v>2017</v>
      </c>
      <c r="J13107" s="2">
        <v>6</v>
      </c>
      <c r="K13107" s="2" t="str">
        <f>VLOOKUP($C13107,Clients!$B:$F,K$6,0)</f>
        <v>Cummerata-Keeling</v>
      </c>
      <c r="L13107" s="2" t="str">
        <f>VLOOKUP($C13107,Clients!$B:$F,L$6,0)</f>
        <v>Related Parties</v>
      </c>
      <c r="M13107" s="2" t="str">
        <f>VLOOKUP($C13107,Clients!$B:$F,M$6,0)</f>
        <v>PH</v>
      </c>
      <c r="N13107" s="2" t="str">
        <f>VLOOKUP($C13107,Clients!$B:$F,N$6,0)</f>
        <v>Philippines</v>
      </c>
    </row>
    <row r="13108" spans="2:14" x14ac:dyDescent="0.2">
      <c r="B13108" s="8">
        <v>1576.7640000000001</v>
      </c>
      <c r="C13108" s="2" t="s">
        <v>19892</v>
      </c>
      <c r="D13108" s="2" t="s">
        <v>51</v>
      </c>
      <c r="E13108" s="8">
        <v>0</v>
      </c>
      <c r="F13108" s="2" t="s">
        <v>20006</v>
      </c>
      <c r="G13108" s="2" t="s">
        <v>20007</v>
      </c>
      <c r="H13108" s="9">
        <v>42916</v>
      </c>
      <c r="I13108" s="2">
        <v>2017</v>
      </c>
      <c r="J13108" s="2">
        <v>6</v>
      </c>
      <c r="K13108" s="2" t="str">
        <f>VLOOKUP($C13108,Clients!$B:$F,K$6,0)</f>
        <v>Cummerata-Keeling</v>
      </c>
      <c r="L13108" s="2" t="str">
        <f>VLOOKUP($C13108,Clients!$B:$F,L$6,0)</f>
        <v>Related Parties</v>
      </c>
      <c r="M13108" s="2" t="str">
        <f>VLOOKUP($C13108,Clients!$B:$F,M$6,0)</f>
        <v>PH</v>
      </c>
      <c r="N13108" s="2" t="str">
        <f>VLOOKUP($C13108,Clients!$B:$F,N$6,0)</f>
        <v>Philippines</v>
      </c>
    </row>
    <row r="13109" spans="2:14" x14ac:dyDescent="0.2">
      <c r="B13109" s="8">
        <v>1973.2440000000001</v>
      </c>
      <c r="C13109" s="2" t="s">
        <v>19892</v>
      </c>
      <c r="D13109" s="2" t="s">
        <v>51</v>
      </c>
      <c r="E13109" s="8">
        <v>0</v>
      </c>
      <c r="F13109" s="2" t="s">
        <v>20008</v>
      </c>
      <c r="G13109" s="2" t="s">
        <v>20009</v>
      </c>
      <c r="H13109" s="9">
        <v>42944</v>
      </c>
      <c r="I13109" s="2">
        <v>2017</v>
      </c>
      <c r="J13109" s="2">
        <v>7</v>
      </c>
      <c r="K13109" s="2" t="str">
        <f>VLOOKUP($C13109,Clients!$B:$F,K$6,0)</f>
        <v>Cummerata-Keeling</v>
      </c>
      <c r="L13109" s="2" t="str">
        <f>VLOOKUP($C13109,Clients!$B:$F,L$6,0)</f>
        <v>Related Parties</v>
      </c>
      <c r="M13109" s="2" t="str">
        <f>VLOOKUP($C13109,Clients!$B:$F,M$6,0)</f>
        <v>PH</v>
      </c>
      <c r="N13109" s="2" t="str">
        <f>VLOOKUP($C13109,Clients!$B:$F,N$6,0)</f>
        <v>Philippines</v>
      </c>
    </row>
    <row r="13110" spans="2:14" x14ac:dyDescent="0.2">
      <c r="B13110" s="8">
        <v>2313.654</v>
      </c>
      <c r="C13110" s="2" t="s">
        <v>19892</v>
      </c>
      <c r="D13110" s="2" t="s">
        <v>51</v>
      </c>
      <c r="E13110" s="8">
        <v>0</v>
      </c>
      <c r="F13110" s="2" t="s">
        <v>20010</v>
      </c>
      <c r="G13110" s="2" t="s">
        <v>20011</v>
      </c>
      <c r="H13110" s="9">
        <v>42947</v>
      </c>
      <c r="I13110" s="2">
        <v>2017</v>
      </c>
      <c r="J13110" s="2">
        <v>7</v>
      </c>
      <c r="K13110" s="2" t="str">
        <f>VLOOKUP($C13110,Clients!$B:$F,K$6,0)</f>
        <v>Cummerata-Keeling</v>
      </c>
      <c r="L13110" s="2" t="str">
        <f>VLOOKUP($C13110,Clients!$B:$F,L$6,0)</f>
        <v>Related Parties</v>
      </c>
      <c r="M13110" s="2" t="str">
        <f>VLOOKUP($C13110,Clients!$B:$F,M$6,0)</f>
        <v>PH</v>
      </c>
      <c r="N13110" s="2" t="str">
        <f>VLOOKUP($C13110,Clients!$B:$F,N$6,0)</f>
        <v>Philippines</v>
      </c>
    </row>
    <row r="13111" spans="2:14" x14ac:dyDescent="0.2">
      <c r="B13111" s="8">
        <v>-2313.654</v>
      </c>
      <c r="C13111" s="2" t="s">
        <v>19892</v>
      </c>
      <c r="D13111" s="2" t="s">
        <v>51</v>
      </c>
      <c r="E13111" s="8">
        <v>0</v>
      </c>
      <c r="F13111" s="2" t="s">
        <v>20012</v>
      </c>
      <c r="G13111" s="2" t="s">
        <v>20011</v>
      </c>
      <c r="H13111" s="9">
        <v>42947</v>
      </c>
      <c r="I13111" s="2">
        <v>2017</v>
      </c>
      <c r="J13111" s="2">
        <v>7</v>
      </c>
      <c r="K13111" s="2" t="str">
        <f>VLOOKUP($C13111,Clients!$B:$F,K$6,0)</f>
        <v>Cummerata-Keeling</v>
      </c>
      <c r="L13111" s="2" t="str">
        <f>VLOOKUP($C13111,Clients!$B:$F,L$6,0)</f>
        <v>Related Parties</v>
      </c>
      <c r="M13111" s="2" t="str">
        <f>VLOOKUP($C13111,Clients!$B:$F,M$6,0)</f>
        <v>PH</v>
      </c>
      <c r="N13111" s="2" t="str">
        <f>VLOOKUP($C13111,Clients!$B:$F,N$6,0)</f>
        <v>Philippines</v>
      </c>
    </row>
    <row r="13112" spans="2:14" x14ac:dyDescent="0.2">
      <c r="B13112" s="8">
        <v>1015.8120000000001</v>
      </c>
      <c r="C13112" s="2" t="s">
        <v>19892</v>
      </c>
      <c r="D13112" s="2" t="s">
        <v>51</v>
      </c>
      <c r="E13112" s="8">
        <v>0</v>
      </c>
      <c r="F13112" s="2" t="s">
        <v>20013</v>
      </c>
      <c r="G13112" s="2" t="s">
        <v>20014</v>
      </c>
      <c r="H13112" s="9">
        <v>42947</v>
      </c>
      <c r="I13112" s="2">
        <v>2017</v>
      </c>
      <c r="J13112" s="2">
        <v>7</v>
      </c>
      <c r="K13112" s="2" t="str">
        <f>VLOOKUP($C13112,Clients!$B:$F,K$6,0)</f>
        <v>Cummerata-Keeling</v>
      </c>
      <c r="L13112" s="2" t="str">
        <f>VLOOKUP($C13112,Clients!$B:$F,L$6,0)</f>
        <v>Related Parties</v>
      </c>
      <c r="M13112" s="2" t="str">
        <f>VLOOKUP($C13112,Clients!$B:$F,M$6,0)</f>
        <v>PH</v>
      </c>
      <c r="N13112" s="2" t="str">
        <f>VLOOKUP($C13112,Clients!$B:$F,N$6,0)</f>
        <v>Philippines</v>
      </c>
    </row>
    <row r="13113" spans="2:14" x14ac:dyDescent="0.2">
      <c r="B13113" s="8">
        <v>-2313.654</v>
      </c>
      <c r="C13113" s="2" t="s">
        <v>19892</v>
      </c>
      <c r="D13113" s="2" t="s">
        <v>51</v>
      </c>
      <c r="E13113" s="8">
        <v>0</v>
      </c>
      <c r="F13113" s="2" t="s">
        <v>20015</v>
      </c>
      <c r="G13113" s="2" t="s">
        <v>20011</v>
      </c>
      <c r="H13113" s="9">
        <v>42978</v>
      </c>
      <c r="I13113" s="2">
        <v>2017</v>
      </c>
      <c r="J13113" s="2">
        <v>8</v>
      </c>
      <c r="K13113" s="2" t="str">
        <f>VLOOKUP($C13113,Clients!$B:$F,K$6,0)</f>
        <v>Cummerata-Keeling</v>
      </c>
      <c r="L13113" s="2" t="str">
        <f>VLOOKUP($C13113,Clients!$B:$F,L$6,0)</f>
        <v>Related Parties</v>
      </c>
      <c r="M13113" s="2" t="str">
        <f>VLOOKUP($C13113,Clients!$B:$F,M$6,0)</f>
        <v>PH</v>
      </c>
      <c r="N13113" s="2" t="str">
        <f>VLOOKUP($C13113,Clients!$B:$F,N$6,0)</f>
        <v>Philippines</v>
      </c>
    </row>
    <row r="13114" spans="2:14" x14ac:dyDescent="0.2">
      <c r="B13114" s="8">
        <v>2313.654</v>
      </c>
      <c r="C13114" s="2" t="s">
        <v>19892</v>
      </c>
      <c r="D13114" s="2" t="s">
        <v>51</v>
      </c>
      <c r="E13114" s="8">
        <v>0</v>
      </c>
      <c r="F13114" s="2" t="s">
        <v>20016</v>
      </c>
      <c r="G13114" s="2" t="s">
        <v>20011</v>
      </c>
      <c r="H13114" s="9">
        <v>42978</v>
      </c>
      <c r="I13114" s="2">
        <v>2017</v>
      </c>
      <c r="J13114" s="2">
        <v>8</v>
      </c>
      <c r="K13114" s="2" t="str">
        <f>VLOOKUP($C13114,Clients!$B:$F,K$6,0)</f>
        <v>Cummerata-Keeling</v>
      </c>
      <c r="L13114" s="2" t="str">
        <f>VLOOKUP($C13114,Clients!$B:$F,L$6,0)</f>
        <v>Related Parties</v>
      </c>
      <c r="M13114" s="2" t="str">
        <f>VLOOKUP($C13114,Clients!$B:$F,M$6,0)</f>
        <v>PH</v>
      </c>
      <c r="N13114" s="2" t="str">
        <f>VLOOKUP($C13114,Clients!$B:$F,N$6,0)</f>
        <v>Philippines</v>
      </c>
    </row>
    <row r="13115" spans="2:14" x14ac:dyDescent="0.2">
      <c r="B13115" s="8">
        <v>2892.0360000000005</v>
      </c>
      <c r="C13115" s="2" t="s">
        <v>19892</v>
      </c>
      <c r="D13115" s="2" t="s">
        <v>51</v>
      </c>
      <c r="E13115" s="8">
        <v>0</v>
      </c>
      <c r="F13115" s="2" t="s">
        <v>20017</v>
      </c>
      <c r="G13115" s="2" t="s">
        <v>20018</v>
      </c>
      <c r="H13115" s="9">
        <v>42978</v>
      </c>
      <c r="I13115" s="2">
        <v>2017</v>
      </c>
      <c r="J13115" s="2">
        <v>8</v>
      </c>
      <c r="K13115" s="2" t="str">
        <f>VLOOKUP($C13115,Clients!$B:$F,K$6,0)</f>
        <v>Cummerata-Keeling</v>
      </c>
      <c r="L13115" s="2" t="str">
        <f>VLOOKUP($C13115,Clients!$B:$F,L$6,0)</f>
        <v>Related Parties</v>
      </c>
      <c r="M13115" s="2" t="str">
        <f>VLOOKUP($C13115,Clients!$B:$F,M$6,0)</f>
        <v>PH</v>
      </c>
      <c r="N13115" s="2" t="str">
        <f>VLOOKUP($C13115,Clients!$B:$F,N$6,0)</f>
        <v>Philippines</v>
      </c>
    </row>
    <row r="13116" spans="2:14" x14ac:dyDescent="0.2">
      <c r="B13116" s="8">
        <v>-1126.8600000000001</v>
      </c>
      <c r="C13116" s="2" t="s">
        <v>19892</v>
      </c>
      <c r="D13116" s="2" t="s">
        <v>51</v>
      </c>
      <c r="E13116" s="8">
        <v>0</v>
      </c>
      <c r="F13116" s="2" t="s">
        <v>20019</v>
      </c>
      <c r="G13116" s="2" t="s">
        <v>20020</v>
      </c>
      <c r="H13116" s="9">
        <v>42978</v>
      </c>
      <c r="I13116" s="2">
        <v>2017</v>
      </c>
      <c r="J13116" s="2">
        <v>8</v>
      </c>
      <c r="K13116" s="2" t="str">
        <f>VLOOKUP($C13116,Clients!$B:$F,K$6,0)</f>
        <v>Cummerata-Keeling</v>
      </c>
      <c r="L13116" s="2" t="str">
        <f>VLOOKUP($C13116,Clients!$B:$F,L$6,0)</f>
        <v>Related Parties</v>
      </c>
      <c r="M13116" s="2" t="str">
        <f>VLOOKUP($C13116,Clients!$B:$F,M$6,0)</f>
        <v>PH</v>
      </c>
      <c r="N13116" s="2" t="str">
        <f>VLOOKUP($C13116,Clients!$B:$F,N$6,0)</f>
        <v>Philippines</v>
      </c>
    </row>
    <row r="13117" spans="2:14" x14ac:dyDescent="0.2">
      <c r="B13117" s="8">
        <v>-1189.23</v>
      </c>
      <c r="C13117" s="2" t="s">
        <v>19892</v>
      </c>
      <c r="D13117" s="2" t="s">
        <v>51</v>
      </c>
      <c r="E13117" s="8">
        <v>0</v>
      </c>
      <c r="F13117" s="2" t="s">
        <v>20021</v>
      </c>
      <c r="G13117" s="2" t="s">
        <v>20022</v>
      </c>
      <c r="H13117" s="9">
        <v>42978</v>
      </c>
      <c r="I13117" s="2">
        <v>2017</v>
      </c>
      <c r="J13117" s="2">
        <v>8</v>
      </c>
      <c r="K13117" s="2" t="str">
        <f>VLOOKUP($C13117,Clients!$B:$F,K$6,0)</f>
        <v>Cummerata-Keeling</v>
      </c>
      <c r="L13117" s="2" t="str">
        <f>VLOOKUP($C13117,Clients!$B:$F,L$6,0)</f>
        <v>Related Parties</v>
      </c>
      <c r="M13117" s="2" t="str">
        <f>VLOOKUP($C13117,Clients!$B:$F,M$6,0)</f>
        <v>PH</v>
      </c>
      <c r="N13117" s="2" t="str">
        <f>VLOOKUP($C13117,Clients!$B:$F,N$6,0)</f>
        <v>Philippines</v>
      </c>
    </row>
    <row r="13118" spans="2:14" x14ac:dyDescent="0.2">
      <c r="B13118" s="8">
        <v>-1578.6120000000001</v>
      </c>
      <c r="C13118" s="2" t="s">
        <v>19892</v>
      </c>
      <c r="D13118" s="2" t="s">
        <v>51</v>
      </c>
      <c r="E13118" s="8">
        <v>0</v>
      </c>
      <c r="F13118" s="2" t="s">
        <v>20023</v>
      </c>
      <c r="G13118" s="2" t="s">
        <v>20024</v>
      </c>
      <c r="H13118" s="9">
        <v>42978</v>
      </c>
      <c r="I13118" s="2">
        <v>2017</v>
      </c>
      <c r="J13118" s="2">
        <v>8</v>
      </c>
      <c r="K13118" s="2" t="str">
        <f>VLOOKUP($C13118,Clients!$B:$F,K$6,0)</f>
        <v>Cummerata-Keeling</v>
      </c>
      <c r="L13118" s="2" t="str">
        <f>VLOOKUP($C13118,Clients!$B:$F,L$6,0)</f>
        <v>Related Parties</v>
      </c>
      <c r="M13118" s="2" t="str">
        <f>VLOOKUP($C13118,Clients!$B:$F,M$6,0)</f>
        <v>PH</v>
      </c>
      <c r="N13118" s="2" t="str">
        <f>VLOOKUP($C13118,Clients!$B:$F,N$6,0)</f>
        <v>Philippines</v>
      </c>
    </row>
    <row r="13119" spans="2:14" x14ac:dyDescent="0.2">
      <c r="B13119" s="8">
        <v>-812.65800000000013</v>
      </c>
      <c r="C13119" s="2" t="s">
        <v>19892</v>
      </c>
      <c r="D13119" s="2" t="s">
        <v>51</v>
      </c>
      <c r="E13119" s="8">
        <v>0</v>
      </c>
      <c r="F13119" s="2" t="s">
        <v>20025</v>
      </c>
      <c r="G13119" s="2" t="s">
        <v>20026</v>
      </c>
      <c r="H13119" s="9">
        <v>42978</v>
      </c>
      <c r="I13119" s="2">
        <v>2017</v>
      </c>
      <c r="J13119" s="2">
        <v>8</v>
      </c>
      <c r="K13119" s="2" t="str">
        <f>VLOOKUP($C13119,Clients!$B:$F,K$6,0)</f>
        <v>Cummerata-Keeling</v>
      </c>
      <c r="L13119" s="2" t="str">
        <f>VLOOKUP($C13119,Clients!$B:$F,L$6,0)</f>
        <v>Related Parties</v>
      </c>
      <c r="M13119" s="2" t="str">
        <f>VLOOKUP($C13119,Clients!$B:$F,M$6,0)</f>
        <v>PH</v>
      </c>
      <c r="N13119" s="2" t="str">
        <f>VLOOKUP($C13119,Clients!$B:$F,N$6,0)</f>
        <v>Philippines</v>
      </c>
    </row>
    <row r="13120" spans="2:14" x14ac:dyDescent="0.2">
      <c r="B13120" s="8">
        <v>-2313.654</v>
      </c>
      <c r="C13120" s="2" t="s">
        <v>19892</v>
      </c>
      <c r="D13120" s="2" t="s">
        <v>51</v>
      </c>
      <c r="E13120" s="8">
        <v>0</v>
      </c>
      <c r="F13120" s="2" t="s">
        <v>20027</v>
      </c>
      <c r="G13120" s="2" t="s">
        <v>20011</v>
      </c>
      <c r="H13120" s="9">
        <v>42978</v>
      </c>
      <c r="I13120" s="2">
        <v>2017</v>
      </c>
      <c r="J13120" s="2">
        <v>8</v>
      </c>
      <c r="K13120" s="2" t="str">
        <f>VLOOKUP($C13120,Clients!$B:$F,K$6,0)</f>
        <v>Cummerata-Keeling</v>
      </c>
      <c r="L13120" s="2" t="str">
        <f>VLOOKUP($C13120,Clients!$B:$F,L$6,0)</f>
        <v>Related Parties</v>
      </c>
      <c r="M13120" s="2" t="str">
        <f>VLOOKUP($C13120,Clients!$B:$F,M$6,0)</f>
        <v>PH</v>
      </c>
      <c r="N13120" s="2" t="str">
        <f>VLOOKUP($C13120,Clients!$B:$F,N$6,0)</f>
        <v>Philippines</v>
      </c>
    </row>
    <row r="13121" spans="2:14" x14ac:dyDescent="0.2">
      <c r="B13121" s="8">
        <v>2160.5639999999999</v>
      </c>
      <c r="C13121" s="2" t="s">
        <v>19892</v>
      </c>
      <c r="D13121" s="2" t="s">
        <v>51</v>
      </c>
      <c r="E13121" s="8">
        <v>0</v>
      </c>
      <c r="F13121" s="2" t="s">
        <v>20028</v>
      </c>
      <c r="G13121" s="2" t="s">
        <v>20029</v>
      </c>
      <c r="H13121" s="9">
        <v>43007</v>
      </c>
      <c r="I13121" s="2">
        <v>2017</v>
      </c>
      <c r="J13121" s="2">
        <v>9</v>
      </c>
      <c r="K13121" s="2" t="str">
        <f>VLOOKUP($C13121,Clients!$B:$F,K$6,0)</f>
        <v>Cummerata-Keeling</v>
      </c>
      <c r="L13121" s="2" t="str">
        <f>VLOOKUP($C13121,Clients!$B:$F,L$6,0)</f>
        <v>Related Parties</v>
      </c>
      <c r="M13121" s="2" t="str">
        <f>VLOOKUP($C13121,Clients!$B:$F,M$6,0)</f>
        <v>PH</v>
      </c>
      <c r="N13121" s="2" t="str">
        <f>VLOOKUP($C13121,Clients!$B:$F,N$6,0)</f>
        <v>Philippines</v>
      </c>
    </row>
    <row r="13122" spans="2:14" x14ac:dyDescent="0.2">
      <c r="B13122" s="8">
        <v>292.74</v>
      </c>
      <c r="C13122" s="2" t="s">
        <v>19892</v>
      </c>
      <c r="D13122" s="2" t="s">
        <v>51</v>
      </c>
      <c r="E13122" s="8">
        <v>0</v>
      </c>
      <c r="F13122" s="2" t="s">
        <v>20030</v>
      </c>
      <c r="G13122" s="2" t="s">
        <v>20031</v>
      </c>
      <c r="H13122" s="9">
        <v>43021</v>
      </c>
      <c r="I13122" s="2">
        <v>2017</v>
      </c>
      <c r="J13122" s="2">
        <v>10</v>
      </c>
      <c r="K13122" s="2" t="str">
        <f>VLOOKUP($C13122,Clients!$B:$F,K$6,0)</f>
        <v>Cummerata-Keeling</v>
      </c>
      <c r="L13122" s="2" t="str">
        <f>VLOOKUP($C13122,Clients!$B:$F,L$6,0)</f>
        <v>Related Parties</v>
      </c>
      <c r="M13122" s="2" t="str">
        <f>VLOOKUP($C13122,Clients!$B:$F,M$6,0)</f>
        <v>PH</v>
      </c>
      <c r="N13122" s="2" t="str">
        <f>VLOOKUP($C13122,Clients!$B:$F,N$6,0)</f>
        <v>Philippines</v>
      </c>
    </row>
    <row r="13123" spans="2:14" x14ac:dyDescent="0.2">
      <c r="B13123" s="8">
        <v>1107.3720000000001</v>
      </c>
      <c r="C13123" s="2" t="s">
        <v>19892</v>
      </c>
      <c r="D13123" s="2" t="s">
        <v>51</v>
      </c>
      <c r="E13123" s="8">
        <v>0</v>
      </c>
      <c r="F13123" s="2" t="s">
        <v>20032</v>
      </c>
      <c r="G13123" s="2" t="s">
        <v>20033</v>
      </c>
      <c r="H13123" s="9">
        <v>43027</v>
      </c>
      <c r="I13123" s="2">
        <v>2017</v>
      </c>
      <c r="J13123" s="2">
        <v>10</v>
      </c>
      <c r="K13123" s="2" t="str">
        <f>VLOOKUP($C13123,Clients!$B:$F,K$6,0)</f>
        <v>Cummerata-Keeling</v>
      </c>
      <c r="L13123" s="2" t="str">
        <f>VLOOKUP($C13123,Clients!$B:$F,L$6,0)</f>
        <v>Related Parties</v>
      </c>
      <c r="M13123" s="2" t="str">
        <f>VLOOKUP($C13123,Clients!$B:$F,M$6,0)</f>
        <v>PH</v>
      </c>
      <c r="N13123" s="2" t="str">
        <f>VLOOKUP($C13123,Clients!$B:$F,N$6,0)</f>
        <v>Philippines</v>
      </c>
    </row>
    <row r="13124" spans="2:14" x14ac:dyDescent="0.2">
      <c r="B13124" s="8">
        <v>462.12600000000003</v>
      </c>
      <c r="C13124" s="2" t="s">
        <v>19892</v>
      </c>
      <c r="D13124" s="2" t="s">
        <v>51</v>
      </c>
      <c r="E13124" s="8">
        <v>0</v>
      </c>
      <c r="F13124" s="2" t="s">
        <v>20034</v>
      </c>
      <c r="G13124" s="2" t="s">
        <v>20035</v>
      </c>
      <c r="H13124" s="9">
        <v>43039</v>
      </c>
      <c r="I13124" s="2">
        <v>2017</v>
      </c>
      <c r="J13124" s="2">
        <v>10</v>
      </c>
      <c r="K13124" s="2" t="str">
        <f>VLOOKUP($C13124,Clients!$B:$F,K$6,0)</f>
        <v>Cummerata-Keeling</v>
      </c>
      <c r="L13124" s="2" t="str">
        <f>VLOOKUP($C13124,Clients!$B:$F,L$6,0)</f>
        <v>Related Parties</v>
      </c>
      <c r="M13124" s="2" t="str">
        <f>VLOOKUP($C13124,Clients!$B:$F,M$6,0)</f>
        <v>PH</v>
      </c>
      <c r="N13124" s="2" t="str">
        <f>VLOOKUP($C13124,Clients!$B:$F,N$6,0)</f>
        <v>Philippines</v>
      </c>
    </row>
    <row r="13125" spans="2:14" x14ac:dyDescent="0.2">
      <c r="B13125" s="8">
        <v>714.75600000000009</v>
      </c>
      <c r="C13125" s="2" t="s">
        <v>19892</v>
      </c>
      <c r="D13125" s="2" t="s">
        <v>51</v>
      </c>
      <c r="E13125" s="8">
        <v>0</v>
      </c>
      <c r="F13125" s="2" t="s">
        <v>20036</v>
      </c>
      <c r="G13125" s="2" t="s">
        <v>20037</v>
      </c>
      <c r="H13125" s="9">
        <v>43039</v>
      </c>
      <c r="I13125" s="2">
        <v>2017</v>
      </c>
      <c r="J13125" s="2">
        <v>10</v>
      </c>
      <c r="K13125" s="2" t="str">
        <f>VLOOKUP($C13125,Clients!$B:$F,K$6,0)</f>
        <v>Cummerata-Keeling</v>
      </c>
      <c r="L13125" s="2" t="str">
        <f>VLOOKUP($C13125,Clients!$B:$F,L$6,0)</f>
        <v>Related Parties</v>
      </c>
      <c r="M13125" s="2" t="str">
        <f>VLOOKUP($C13125,Clients!$B:$F,M$6,0)</f>
        <v>PH</v>
      </c>
      <c r="N13125" s="2" t="str">
        <f>VLOOKUP($C13125,Clients!$B:$F,N$6,0)</f>
        <v>Philippines</v>
      </c>
    </row>
    <row r="13126" spans="2:14" x14ac:dyDescent="0.2">
      <c r="B13126" s="8">
        <v>674.39400000000001</v>
      </c>
      <c r="C13126" s="2" t="s">
        <v>19892</v>
      </c>
      <c r="D13126" s="2" t="s">
        <v>51</v>
      </c>
      <c r="E13126" s="8">
        <v>0</v>
      </c>
      <c r="F13126" s="2" t="s">
        <v>20038</v>
      </c>
      <c r="G13126" s="2" t="s">
        <v>20039</v>
      </c>
      <c r="H13126" s="9">
        <v>43059</v>
      </c>
      <c r="I13126" s="2">
        <v>2017</v>
      </c>
      <c r="J13126" s="2">
        <v>11</v>
      </c>
      <c r="K13126" s="2" t="str">
        <f>VLOOKUP($C13126,Clients!$B:$F,K$6,0)</f>
        <v>Cummerata-Keeling</v>
      </c>
      <c r="L13126" s="2" t="str">
        <f>VLOOKUP($C13126,Clients!$B:$F,L$6,0)</f>
        <v>Related Parties</v>
      </c>
      <c r="M13126" s="2" t="str">
        <f>VLOOKUP($C13126,Clients!$B:$F,M$6,0)</f>
        <v>PH</v>
      </c>
      <c r="N13126" s="2" t="str">
        <f>VLOOKUP($C13126,Clients!$B:$F,N$6,0)</f>
        <v>Philippines</v>
      </c>
    </row>
    <row r="13127" spans="2:14" x14ac:dyDescent="0.2">
      <c r="B13127" s="8">
        <v>-674.39400000000001</v>
      </c>
      <c r="C13127" s="2" t="s">
        <v>19892</v>
      </c>
      <c r="D13127" s="2" t="s">
        <v>51</v>
      </c>
      <c r="E13127" s="8">
        <v>0</v>
      </c>
      <c r="F13127" s="2" t="s">
        <v>20040</v>
      </c>
      <c r="G13127" s="2" t="s">
        <v>20039</v>
      </c>
      <c r="H13127" s="9">
        <v>43059</v>
      </c>
      <c r="I13127" s="2">
        <v>2017</v>
      </c>
      <c r="J13127" s="2">
        <v>11</v>
      </c>
      <c r="K13127" s="2" t="str">
        <f>VLOOKUP($C13127,Clients!$B:$F,K$6,0)</f>
        <v>Cummerata-Keeling</v>
      </c>
      <c r="L13127" s="2" t="str">
        <f>VLOOKUP($C13127,Clients!$B:$F,L$6,0)</f>
        <v>Related Parties</v>
      </c>
      <c r="M13127" s="2" t="str">
        <f>VLOOKUP($C13127,Clients!$B:$F,M$6,0)</f>
        <v>PH</v>
      </c>
      <c r="N13127" s="2" t="str">
        <f>VLOOKUP($C13127,Clients!$B:$F,N$6,0)</f>
        <v>Philippines</v>
      </c>
    </row>
    <row r="13128" spans="2:14" x14ac:dyDescent="0.2">
      <c r="B13128" s="8">
        <v>539.57400000000007</v>
      </c>
      <c r="C13128" s="2" t="s">
        <v>19892</v>
      </c>
      <c r="D13128" s="2" t="s">
        <v>51</v>
      </c>
      <c r="E13128" s="8">
        <v>0</v>
      </c>
      <c r="F13128" s="2" t="s">
        <v>20041</v>
      </c>
      <c r="G13128" s="2" t="s">
        <v>20042</v>
      </c>
      <c r="H13128" s="9">
        <v>43069</v>
      </c>
      <c r="I13128" s="2">
        <v>2017</v>
      </c>
      <c r="J13128" s="2">
        <v>11</v>
      </c>
      <c r="K13128" s="2" t="str">
        <f>VLOOKUP($C13128,Clients!$B:$F,K$6,0)</f>
        <v>Cummerata-Keeling</v>
      </c>
      <c r="L13128" s="2" t="str">
        <f>VLOOKUP($C13128,Clients!$B:$F,L$6,0)</f>
        <v>Related Parties</v>
      </c>
      <c r="M13128" s="2" t="str">
        <f>VLOOKUP($C13128,Clients!$B:$F,M$6,0)</f>
        <v>PH</v>
      </c>
      <c r="N13128" s="2" t="str">
        <f>VLOOKUP($C13128,Clients!$B:$F,N$6,0)</f>
        <v>Philippines</v>
      </c>
    </row>
    <row r="13129" spans="2:14" x14ac:dyDescent="0.2">
      <c r="B13129" s="8">
        <v>541.12800000000004</v>
      </c>
      <c r="C13129" s="2" t="s">
        <v>19892</v>
      </c>
      <c r="D13129" s="2" t="s">
        <v>51</v>
      </c>
      <c r="E13129" s="8">
        <v>0</v>
      </c>
      <c r="F13129" s="2" t="s">
        <v>20043</v>
      </c>
      <c r="G13129" s="2" t="s">
        <v>20044</v>
      </c>
      <c r="H13129" s="9">
        <v>43098</v>
      </c>
      <c r="I13129" s="2">
        <v>2017</v>
      </c>
      <c r="J13129" s="2">
        <v>12</v>
      </c>
      <c r="K13129" s="2" t="str">
        <f>VLOOKUP($C13129,Clients!$B:$F,K$6,0)</f>
        <v>Cummerata-Keeling</v>
      </c>
      <c r="L13129" s="2" t="str">
        <f>VLOOKUP($C13129,Clients!$B:$F,L$6,0)</f>
        <v>Related Parties</v>
      </c>
      <c r="M13129" s="2" t="str">
        <f>VLOOKUP($C13129,Clients!$B:$F,M$6,0)</f>
        <v>PH</v>
      </c>
      <c r="N13129" s="2" t="str">
        <f>VLOOKUP($C13129,Clients!$B:$F,N$6,0)</f>
        <v>Philippines</v>
      </c>
    </row>
    <row r="13130" spans="2:14" x14ac:dyDescent="0.2">
      <c r="B13130" s="8">
        <v>123.64800000000001</v>
      </c>
      <c r="C13130" s="2" t="s">
        <v>19892</v>
      </c>
      <c r="D13130" s="2" t="s">
        <v>51</v>
      </c>
      <c r="E13130" s="8">
        <v>0</v>
      </c>
      <c r="F13130" s="2" t="s">
        <v>20045</v>
      </c>
      <c r="G13130" s="2" t="s">
        <v>20046</v>
      </c>
      <c r="H13130" s="9">
        <v>43131</v>
      </c>
      <c r="I13130" s="2">
        <v>2018</v>
      </c>
      <c r="J13130" s="2">
        <v>1</v>
      </c>
      <c r="K13130" s="2" t="str">
        <f>VLOOKUP($C13130,Clients!$B:$F,K$6,0)</f>
        <v>Cummerata-Keeling</v>
      </c>
      <c r="L13130" s="2" t="str">
        <f>VLOOKUP($C13130,Clients!$B:$F,L$6,0)</f>
        <v>Related Parties</v>
      </c>
      <c r="M13130" s="2" t="str">
        <f>VLOOKUP($C13130,Clients!$B:$F,M$6,0)</f>
        <v>PH</v>
      </c>
      <c r="N13130" s="2" t="str">
        <f>VLOOKUP($C13130,Clients!$B:$F,N$6,0)</f>
        <v>Philippines</v>
      </c>
    </row>
    <row r="13131" spans="2:14" x14ac:dyDescent="0.2">
      <c r="B13131" s="8">
        <v>345.072</v>
      </c>
      <c r="C13131" s="2" t="s">
        <v>19892</v>
      </c>
      <c r="D13131" s="2" t="s">
        <v>51</v>
      </c>
      <c r="E13131" s="8">
        <v>0</v>
      </c>
      <c r="F13131" s="2" t="s">
        <v>20047</v>
      </c>
      <c r="G13131" s="2" t="s">
        <v>20048</v>
      </c>
      <c r="H13131" s="9">
        <v>43189</v>
      </c>
      <c r="I13131" s="2">
        <v>2018</v>
      </c>
      <c r="J13131" s="2">
        <v>3</v>
      </c>
      <c r="K13131" s="2" t="str">
        <f>VLOOKUP($C13131,Clients!$B:$F,K$6,0)</f>
        <v>Cummerata-Keeling</v>
      </c>
      <c r="L13131" s="2" t="str">
        <f>VLOOKUP($C13131,Clients!$B:$F,L$6,0)</f>
        <v>Related Parties</v>
      </c>
      <c r="M13131" s="2" t="str">
        <f>VLOOKUP($C13131,Clients!$B:$F,M$6,0)</f>
        <v>PH</v>
      </c>
      <c r="N13131" s="2" t="str">
        <f>VLOOKUP($C13131,Clients!$B:$F,N$6,0)</f>
        <v>Philippines</v>
      </c>
    </row>
    <row r="13132" spans="2:14" x14ac:dyDescent="0.2">
      <c r="B13132" s="8">
        <v>1528.8420000000001</v>
      </c>
      <c r="C13132" s="2" t="s">
        <v>20049</v>
      </c>
      <c r="D13132" s="2" t="s">
        <v>51</v>
      </c>
      <c r="E13132" s="8">
        <v>1</v>
      </c>
      <c r="F13132" s="2" t="s">
        <v>20050</v>
      </c>
      <c r="G13132" s="2" t="s">
        <v>12850</v>
      </c>
      <c r="H13132" s="9">
        <v>42389</v>
      </c>
      <c r="I13132" s="2">
        <v>2016</v>
      </c>
      <c r="J13132" s="2">
        <v>1</v>
      </c>
      <c r="K13132" s="2" t="str">
        <f>VLOOKUP($C13132,Clients!$B:$F,K$6,0)</f>
        <v>Cruickshank-Hartmann</v>
      </c>
      <c r="L13132" s="2" t="str">
        <f>VLOOKUP($C13132,Clients!$B:$F,L$6,0)</f>
        <v>Foreign</v>
      </c>
      <c r="M13132" s="2" t="str">
        <f>VLOOKUP($C13132,Clients!$B:$F,M$6,0)</f>
        <v>BG</v>
      </c>
      <c r="N13132" s="2" t="str">
        <f>VLOOKUP($C13132,Clients!$B:$F,N$6,0)</f>
        <v>Bulgaria</v>
      </c>
    </row>
    <row r="13133" spans="2:14" x14ac:dyDescent="0.2">
      <c r="B13133" s="8">
        <v>6867</v>
      </c>
      <c r="C13133" s="2" t="s">
        <v>20049</v>
      </c>
      <c r="D13133" s="2" t="s">
        <v>51</v>
      </c>
      <c r="E13133" s="8">
        <v>5</v>
      </c>
      <c r="F13133" s="2" t="s">
        <v>20051</v>
      </c>
      <c r="G13133" s="2" t="s">
        <v>2139</v>
      </c>
      <c r="H13133" s="9">
        <v>42415</v>
      </c>
      <c r="I13133" s="2">
        <v>2016</v>
      </c>
      <c r="J13133" s="2">
        <v>2</v>
      </c>
      <c r="K13133" s="2" t="str">
        <f>VLOOKUP($C13133,Clients!$B:$F,K$6,0)</f>
        <v>Cruickshank-Hartmann</v>
      </c>
      <c r="L13133" s="2" t="str">
        <f>VLOOKUP($C13133,Clients!$B:$F,L$6,0)</f>
        <v>Foreign</v>
      </c>
      <c r="M13133" s="2" t="str">
        <f>VLOOKUP($C13133,Clients!$B:$F,M$6,0)</f>
        <v>BG</v>
      </c>
      <c r="N13133" s="2" t="str">
        <f>VLOOKUP($C13133,Clients!$B:$F,N$6,0)</f>
        <v>Bulgaria</v>
      </c>
    </row>
    <row r="13134" spans="2:14" x14ac:dyDescent="0.2">
      <c r="B13134" s="8">
        <v>105</v>
      </c>
      <c r="C13134" s="2" t="s">
        <v>20049</v>
      </c>
      <c r="D13134" s="2" t="s">
        <v>51</v>
      </c>
      <c r="E13134" s="8">
        <v>0</v>
      </c>
      <c r="F13134" s="2" t="s">
        <v>20052</v>
      </c>
      <c r="G13134" s="2" t="s">
        <v>537</v>
      </c>
      <c r="H13134" s="9">
        <v>42481</v>
      </c>
      <c r="I13134" s="2">
        <v>2016</v>
      </c>
      <c r="J13134" s="2">
        <v>4</v>
      </c>
      <c r="K13134" s="2" t="str">
        <f>VLOOKUP($C13134,Clients!$B:$F,K$6,0)</f>
        <v>Cruickshank-Hartmann</v>
      </c>
      <c r="L13134" s="2" t="str">
        <f>VLOOKUP($C13134,Clients!$B:$F,L$6,0)</f>
        <v>Foreign</v>
      </c>
      <c r="M13134" s="2" t="str">
        <f>VLOOKUP($C13134,Clients!$B:$F,M$6,0)</f>
        <v>BG</v>
      </c>
      <c r="N13134" s="2" t="str">
        <f>VLOOKUP($C13134,Clients!$B:$F,N$6,0)</f>
        <v>Bulgaria</v>
      </c>
    </row>
    <row r="13135" spans="2:14" x14ac:dyDescent="0.2">
      <c r="B13135" s="8">
        <v>184.8</v>
      </c>
      <c r="C13135" s="2" t="s">
        <v>20049</v>
      </c>
      <c r="D13135" s="2" t="s">
        <v>51</v>
      </c>
      <c r="E13135" s="8">
        <v>11</v>
      </c>
      <c r="F13135" s="2" t="s">
        <v>20053</v>
      </c>
      <c r="G13135" s="2" t="s">
        <v>1492</v>
      </c>
      <c r="H13135" s="9">
        <v>42594</v>
      </c>
      <c r="I13135" s="2">
        <v>2016</v>
      </c>
      <c r="J13135" s="2">
        <v>8</v>
      </c>
      <c r="K13135" s="2" t="str">
        <f>VLOOKUP($C13135,Clients!$B:$F,K$6,0)</f>
        <v>Cruickshank-Hartmann</v>
      </c>
      <c r="L13135" s="2" t="str">
        <f>VLOOKUP($C13135,Clients!$B:$F,L$6,0)</f>
        <v>Foreign</v>
      </c>
      <c r="M13135" s="2" t="str">
        <f>VLOOKUP($C13135,Clients!$B:$F,M$6,0)</f>
        <v>BG</v>
      </c>
      <c r="N13135" s="2" t="str">
        <f>VLOOKUP($C13135,Clients!$B:$F,N$6,0)</f>
        <v>Bulgaria</v>
      </c>
    </row>
    <row r="13136" spans="2:14" x14ac:dyDescent="0.2">
      <c r="B13136" s="8">
        <v>84</v>
      </c>
      <c r="C13136" s="2" t="s">
        <v>20049</v>
      </c>
      <c r="D13136" s="2" t="s">
        <v>51</v>
      </c>
      <c r="E13136" s="8">
        <v>3</v>
      </c>
      <c r="F13136" s="2" t="s">
        <v>20054</v>
      </c>
      <c r="G13136" s="2" t="s">
        <v>12570</v>
      </c>
      <c r="H13136" s="9">
        <v>42611</v>
      </c>
      <c r="I13136" s="2">
        <v>2016</v>
      </c>
      <c r="J13136" s="2">
        <v>8</v>
      </c>
      <c r="K13136" s="2" t="str">
        <f>VLOOKUP($C13136,Clients!$B:$F,K$6,0)</f>
        <v>Cruickshank-Hartmann</v>
      </c>
      <c r="L13136" s="2" t="str">
        <f>VLOOKUP($C13136,Clients!$B:$F,L$6,0)</f>
        <v>Foreign</v>
      </c>
      <c r="M13136" s="2" t="str">
        <f>VLOOKUP($C13136,Clients!$B:$F,M$6,0)</f>
        <v>BG</v>
      </c>
      <c r="N13136" s="2" t="str">
        <f>VLOOKUP($C13136,Clients!$B:$F,N$6,0)</f>
        <v>Bulgaria</v>
      </c>
    </row>
    <row r="13137" spans="2:14" x14ac:dyDescent="0.2">
      <c r="B13137" s="8">
        <v>319879.01400000002</v>
      </c>
      <c r="C13137" s="2" t="s">
        <v>20055</v>
      </c>
      <c r="D13137" s="2" t="s">
        <v>16</v>
      </c>
      <c r="E13137" s="8">
        <v>64</v>
      </c>
      <c r="F13137" s="2" t="s">
        <v>20056</v>
      </c>
      <c r="G13137" s="2" t="s">
        <v>20057</v>
      </c>
      <c r="H13137" s="9">
        <v>42415</v>
      </c>
      <c r="I13137" s="2">
        <v>2016</v>
      </c>
      <c r="J13137" s="2">
        <v>2</v>
      </c>
      <c r="K13137" s="2" t="str">
        <f>VLOOKUP($C13137,Clients!$B:$F,K$6,0)</f>
        <v>Brainbox</v>
      </c>
      <c r="L13137" s="2" t="str">
        <f>VLOOKUP($C13137,Clients!$B:$F,L$6,0)</f>
        <v>Foreign</v>
      </c>
      <c r="M13137" s="2" t="str">
        <f>VLOOKUP($C13137,Clients!$B:$F,M$6,0)</f>
        <v>PA</v>
      </c>
      <c r="N13137" s="2" t="str">
        <f>VLOOKUP($C13137,Clients!$B:$F,N$6,0)</f>
        <v>Panama</v>
      </c>
    </row>
    <row r="13138" spans="2:14" x14ac:dyDescent="0.2">
      <c r="B13138" s="8">
        <v>5002.2</v>
      </c>
      <c r="C13138" s="2" t="s">
        <v>20058</v>
      </c>
      <c r="D13138" s="2" t="s">
        <v>51</v>
      </c>
      <c r="E13138" s="8">
        <v>273</v>
      </c>
      <c r="F13138" s="2" t="s">
        <v>20059</v>
      </c>
      <c r="G13138" s="2" t="s">
        <v>12852</v>
      </c>
      <c r="H13138" s="9">
        <v>42396</v>
      </c>
      <c r="I13138" s="2">
        <v>2016</v>
      </c>
      <c r="J13138" s="2">
        <v>1</v>
      </c>
      <c r="K13138" s="2" t="str">
        <f>VLOOKUP($C13138,Clients!$B:$F,K$6,0)</f>
        <v>Bergstrom-Becker</v>
      </c>
      <c r="L13138" s="2" t="str">
        <f>VLOOKUP($C13138,Clients!$B:$F,L$6,0)</f>
        <v>Foreign</v>
      </c>
      <c r="M13138" s="2" t="str">
        <f>VLOOKUP($C13138,Clients!$B:$F,M$6,0)</f>
        <v>PK</v>
      </c>
      <c r="N13138" s="2" t="str">
        <f>VLOOKUP($C13138,Clients!$B:$F,N$6,0)</f>
        <v>Pakistan</v>
      </c>
    </row>
    <row r="13139" spans="2:14" x14ac:dyDescent="0.2">
      <c r="B13139" s="8">
        <v>22033.200000000001</v>
      </c>
      <c r="C13139" s="2" t="s">
        <v>20060</v>
      </c>
      <c r="D13139" s="2" t="s">
        <v>16</v>
      </c>
      <c r="E13139" s="8">
        <v>23</v>
      </c>
      <c r="F13139" s="2" t="s">
        <v>20061</v>
      </c>
      <c r="G13139" s="2" t="s">
        <v>20062</v>
      </c>
      <c r="H13139" s="9">
        <v>42609</v>
      </c>
      <c r="I13139" s="2">
        <v>2016</v>
      </c>
      <c r="J13139" s="2">
        <v>8</v>
      </c>
      <c r="K13139" s="2" t="str">
        <f>VLOOKUP($C13139,Clients!$B:$F,K$6,0)</f>
        <v>Browseblab</v>
      </c>
      <c r="L13139" s="2" t="str">
        <f>VLOOKUP($C13139,Clients!$B:$F,L$6,0)</f>
        <v>Foreign</v>
      </c>
      <c r="M13139" s="2" t="str">
        <f>VLOOKUP($C13139,Clients!$B:$F,M$6,0)</f>
        <v>JP</v>
      </c>
      <c r="N13139" s="2" t="str">
        <f>VLOOKUP($C13139,Clients!$B:$F,N$6,0)</f>
        <v>Japan</v>
      </c>
    </row>
    <row r="13140" spans="2:14" x14ac:dyDescent="0.2">
      <c r="B13140" s="8">
        <v>2793</v>
      </c>
      <c r="C13140" s="2" t="s">
        <v>20060</v>
      </c>
      <c r="D13140" s="2" t="s">
        <v>16</v>
      </c>
      <c r="E13140" s="8">
        <v>1</v>
      </c>
      <c r="F13140" s="2" t="s">
        <v>20063</v>
      </c>
      <c r="G13140" s="2" t="s">
        <v>20064</v>
      </c>
      <c r="H13140" s="9">
        <v>42633</v>
      </c>
      <c r="I13140" s="2">
        <v>2016</v>
      </c>
      <c r="J13140" s="2">
        <v>9</v>
      </c>
      <c r="K13140" s="2" t="str">
        <f>VLOOKUP($C13140,Clients!$B:$F,K$6,0)</f>
        <v>Browseblab</v>
      </c>
      <c r="L13140" s="2" t="str">
        <f>VLOOKUP($C13140,Clients!$B:$F,L$6,0)</f>
        <v>Foreign</v>
      </c>
      <c r="M13140" s="2" t="str">
        <f>VLOOKUP($C13140,Clients!$B:$F,M$6,0)</f>
        <v>JP</v>
      </c>
      <c r="N13140" s="2" t="str">
        <f>VLOOKUP($C13140,Clients!$B:$F,N$6,0)</f>
        <v>Japan</v>
      </c>
    </row>
    <row r="13141" spans="2:14" x14ac:dyDescent="0.2">
      <c r="B13141" s="8">
        <v>129.44400000000002</v>
      </c>
      <c r="C13141" s="2" t="s">
        <v>20060</v>
      </c>
      <c r="D13141" s="2" t="s">
        <v>51</v>
      </c>
      <c r="E13141" s="8">
        <v>0</v>
      </c>
      <c r="F13141" s="2" t="s">
        <v>20065</v>
      </c>
      <c r="G13141" s="2" t="s">
        <v>20066</v>
      </c>
      <c r="H13141" s="9">
        <v>42649</v>
      </c>
      <c r="I13141" s="2">
        <v>2016</v>
      </c>
      <c r="J13141" s="2">
        <v>10</v>
      </c>
      <c r="K13141" s="2" t="str">
        <f>VLOOKUP($C13141,Clients!$B:$F,K$6,0)</f>
        <v>Browseblab</v>
      </c>
      <c r="L13141" s="2" t="str">
        <f>VLOOKUP($C13141,Clients!$B:$F,L$6,0)</f>
        <v>Foreign</v>
      </c>
      <c r="M13141" s="2" t="str">
        <f>VLOOKUP($C13141,Clients!$B:$F,M$6,0)</f>
        <v>JP</v>
      </c>
      <c r="N13141" s="2" t="str">
        <f>VLOOKUP($C13141,Clients!$B:$F,N$6,0)</f>
        <v>Japan</v>
      </c>
    </row>
    <row r="13142" spans="2:14" x14ac:dyDescent="0.2">
      <c r="B13142" s="8">
        <v>-129.44400000000002</v>
      </c>
      <c r="C13142" s="2" t="s">
        <v>20060</v>
      </c>
      <c r="D13142" s="2" t="s">
        <v>51</v>
      </c>
      <c r="E13142" s="8">
        <v>0</v>
      </c>
      <c r="F13142" s="2" t="s">
        <v>20067</v>
      </c>
      <c r="G13142" s="2" t="s">
        <v>20066</v>
      </c>
      <c r="H13142" s="9">
        <v>42649</v>
      </c>
      <c r="I13142" s="2">
        <v>2016</v>
      </c>
      <c r="J13142" s="2">
        <v>10</v>
      </c>
      <c r="K13142" s="2" t="str">
        <f>VLOOKUP($C13142,Clients!$B:$F,K$6,0)</f>
        <v>Browseblab</v>
      </c>
      <c r="L13142" s="2" t="str">
        <f>VLOOKUP($C13142,Clients!$B:$F,L$6,0)</f>
        <v>Foreign</v>
      </c>
      <c r="M13142" s="2" t="str">
        <f>VLOOKUP($C13142,Clients!$B:$F,M$6,0)</f>
        <v>JP</v>
      </c>
      <c r="N13142" s="2" t="str">
        <f>VLOOKUP($C13142,Clients!$B:$F,N$6,0)</f>
        <v>Japan</v>
      </c>
    </row>
    <row r="13143" spans="2:14" x14ac:dyDescent="0.2">
      <c r="B13143" s="8">
        <v>129.44400000000002</v>
      </c>
      <c r="C13143" s="2" t="s">
        <v>20060</v>
      </c>
      <c r="D13143" s="2" t="s">
        <v>51</v>
      </c>
      <c r="E13143" s="8">
        <v>0</v>
      </c>
      <c r="F13143" s="2" t="s">
        <v>20068</v>
      </c>
      <c r="G13143" s="2" t="s">
        <v>20066</v>
      </c>
      <c r="H13143" s="9">
        <v>42649</v>
      </c>
      <c r="I13143" s="2">
        <v>2016</v>
      </c>
      <c r="J13143" s="2">
        <v>10</v>
      </c>
      <c r="K13143" s="2" t="str">
        <f>VLOOKUP($C13143,Clients!$B:$F,K$6,0)</f>
        <v>Browseblab</v>
      </c>
      <c r="L13143" s="2" t="str">
        <f>VLOOKUP($C13143,Clients!$B:$F,L$6,0)</f>
        <v>Foreign</v>
      </c>
      <c r="M13143" s="2" t="str">
        <f>VLOOKUP($C13143,Clients!$B:$F,M$6,0)</f>
        <v>JP</v>
      </c>
      <c r="N13143" s="2" t="str">
        <f>VLOOKUP($C13143,Clients!$B:$F,N$6,0)</f>
        <v>Japan</v>
      </c>
    </row>
    <row r="13144" spans="2:14" x14ac:dyDescent="0.2">
      <c r="B13144" s="8">
        <v>0</v>
      </c>
      <c r="C13144" s="2" t="s">
        <v>20060</v>
      </c>
      <c r="D13144" s="2" t="s">
        <v>20</v>
      </c>
      <c r="E13144" s="8">
        <v>16</v>
      </c>
      <c r="F13144" s="2" t="s">
        <v>20069</v>
      </c>
      <c r="G13144" s="2" t="s">
        <v>20070</v>
      </c>
      <c r="H13144" s="9">
        <v>42650</v>
      </c>
      <c r="I13144" s="2">
        <v>2016</v>
      </c>
      <c r="J13144" s="2">
        <v>10</v>
      </c>
      <c r="K13144" s="2" t="str">
        <f>VLOOKUP($C13144,Clients!$B:$F,K$6,0)</f>
        <v>Browseblab</v>
      </c>
      <c r="L13144" s="2" t="str">
        <f>VLOOKUP($C13144,Clients!$B:$F,L$6,0)</f>
        <v>Foreign</v>
      </c>
      <c r="M13144" s="2" t="str">
        <f>VLOOKUP($C13144,Clients!$B:$F,M$6,0)</f>
        <v>JP</v>
      </c>
      <c r="N13144" s="2" t="str">
        <f>VLOOKUP($C13144,Clients!$B:$F,N$6,0)</f>
        <v>Japan</v>
      </c>
    </row>
    <row r="13145" spans="2:14" x14ac:dyDescent="0.2">
      <c r="B13145" s="8">
        <v>281.40000000000003</v>
      </c>
      <c r="C13145" s="2" t="s">
        <v>20060</v>
      </c>
      <c r="D13145" s="2" t="s">
        <v>20</v>
      </c>
      <c r="E13145" s="8">
        <v>1</v>
      </c>
      <c r="F13145" s="2" t="s">
        <v>20069</v>
      </c>
      <c r="G13145" s="2" t="s">
        <v>20071</v>
      </c>
      <c r="H13145" s="9">
        <v>42650</v>
      </c>
      <c r="I13145" s="2">
        <v>2016</v>
      </c>
      <c r="J13145" s="2">
        <v>10</v>
      </c>
      <c r="K13145" s="2" t="str">
        <f>VLOOKUP($C13145,Clients!$B:$F,K$6,0)</f>
        <v>Browseblab</v>
      </c>
      <c r="L13145" s="2" t="str">
        <f>VLOOKUP($C13145,Clients!$B:$F,L$6,0)</f>
        <v>Foreign</v>
      </c>
      <c r="M13145" s="2" t="str">
        <f>VLOOKUP($C13145,Clients!$B:$F,M$6,0)</f>
        <v>JP</v>
      </c>
      <c r="N13145" s="2" t="str">
        <f>VLOOKUP($C13145,Clients!$B:$F,N$6,0)</f>
        <v>Japan</v>
      </c>
    </row>
    <row r="13146" spans="2:14" x14ac:dyDescent="0.2">
      <c r="B13146" s="8">
        <v>-281.40000000000003</v>
      </c>
      <c r="C13146" s="2" t="s">
        <v>20060</v>
      </c>
      <c r="D13146" s="2" t="s">
        <v>20</v>
      </c>
      <c r="E13146" s="8">
        <v>-1</v>
      </c>
      <c r="F13146" s="2" t="s">
        <v>20072</v>
      </c>
      <c r="G13146" s="2" t="s">
        <v>20071</v>
      </c>
      <c r="H13146" s="9">
        <v>42650</v>
      </c>
      <c r="I13146" s="2">
        <v>2016</v>
      </c>
      <c r="J13146" s="2">
        <v>10</v>
      </c>
      <c r="K13146" s="2" t="str">
        <f>VLOOKUP($C13146,Clients!$B:$F,K$6,0)</f>
        <v>Browseblab</v>
      </c>
      <c r="L13146" s="2" t="str">
        <f>VLOOKUP($C13146,Clients!$B:$F,L$6,0)</f>
        <v>Foreign</v>
      </c>
      <c r="M13146" s="2" t="str">
        <f>VLOOKUP($C13146,Clients!$B:$F,M$6,0)</f>
        <v>JP</v>
      </c>
      <c r="N13146" s="2" t="str">
        <f>VLOOKUP($C13146,Clients!$B:$F,N$6,0)</f>
        <v>Japan</v>
      </c>
    </row>
    <row r="13147" spans="2:14" x14ac:dyDescent="0.2">
      <c r="B13147" s="8">
        <v>394.8</v>
      </c>
      <c r="C13147" s="2" t="s">
        <v>20060</v>
      </c>
      <c r="D13147" s="2" t="s">
        <v>20</v>
      </c>
      <c r="E13147" s="8">
        <v>1</v>
      </c>
      <c r="F13147" s="2" t="s">
        <v>20073</v>
      </c>
      <c r="G13147" s="2" t="s">
        <v>20071</v>
      </c>
      <c r="H13147" s="9">
        <v>42650</v>
      </c>
      <c r="I13147" s="2">
        <v>2016</v>
      </c>
      <c r="J13147" s="2">
        <v>10</v>
      </c>
      <c r="K13147" s="2" t="str">
        <f>VLOOKUP($C13147,Clients!$B:$F,K$6,0)</f>
        <v>Browseblab</v>
      </c>
      <c r="L13147" s="2" t="str">
        <f>VLOOKUP($C13147,Clients!$B:$F,L$6,0)</f>
        <v>Foreign</v>
      </c>
      <c r="M13147" s="2" t="str">
        <f>VLOOKUP($C13147,Clients!$B:$F,M$6,0)</f>
        <v>JP</v>
      </c>
      <c r="N13147" s="2" t="str">
        <f>VLOOKUP($C13147,Clients!$B:$F,N$6,0)</f>
        <v>Japan</v>
      </c>
    </row>
    <row r="13148" spans="2:14" x14ac:dyDescent="0.2">
      <c r="B13148" s="8">
        <v>-394.8</v>
      </c>
      <c r="C13148" s="2" t="s">
        <v>20060</v>
      </c>
      <c r="D13148" s="2" t="s">
        <v>51</v>
      </c>
      <c r="E13148" s="8">
        <v>0</v>
      </c>
      <c r="F13148" s="2" t="e">
        <v>#N/A</v>
      </c>
      <c r="G13148" s="2" t="s">
        <v>20074</v>
      </c>
      <c r="H13148" s="9">
        <v>42735</v>
      </c>
      <c r="I13148" s="2">
        <v>2016</v>
      </c>
      <c r="J13148" s="2">
        <v>12</v>
      </c>
      <c r="K13148" s="2" t="str">
        <f>VLOOKUP($C13148,Clients!$B:$F,K$6,0)</f>
        <v>Browseblab</v>
      </c>
      <c r="L13148" s="2" t="str">
        <f>VLOOKUP($C13148,Clients!$B:$F,L$6,0)</f>
        <v>Foreign</v>
      </c>
      <c r="M13148" s="2" t="str">
        <f>VLOOKUP($C13148,Clients!$B:$F,M$6,0)</f>
        <v>JP</v>
      </c>
      <c r="N13148" s="2" t="str">
        <f>VLOOKUP($C13148,Clients!$B:$F,N$6,0)</f>
        <v>Japan</v>
      </c>
    </row>
    <row r="13149" spans="2:14" x14ac:dyDescent="0.2">
      <c r="B13149" s="8">
        <v>-129.44400000000002</v>
      </c>
      <c r="C13149" s="2" t="s">
        <v>20060</v>
      </c>
      <c r="D13149" s="2" t="s">
        <v>51</v>
      </c>
      <c r="E13149" s="8">
        <v>0</v>
      </c>
      <c r="F13149" s="2" t="e">
        <v>#N/A</v>
      </c>
      <c r="G13149" s="2" t="s">
        <v>20075</v>
      </c>
      <c r="H13149" s="9">
        <v>42735</v>
      </c>
      <c r="I13149" s="2">
        <v>2016</v>
      </c>
      <c r="J13149" s="2">
        <v>12</v>
      </c>
      <c r="K13149" s="2" t="str">
        <f>VLOOKUP($C13149,Clients!$B:$F,K$6,0)</f>
        <v>Browseblab</v>
      </c>
      <c r="L13149" s="2" t="str">
        <f>VLOOKUP($C13149,Clients!$B:$F,L$6,0)</f>
        <v>Foreign</v>
      </c>
      <c r="M13149" s="2" t="str">
        <f>VLOOKUP($C13149,Clients!$B:$F,M$6,0)</f>
        <v>JP</v>
      </c>
      <c r="N13149" s="2" t="str">
        <f>VLOOKUP($C13149,Clients!$B:$F,N$6,0)</f>
        <v>Japan</v>
      </c>
    </row>
    <row r="13150" spans="2:14" x14ac:dyDescent="0.2">
      <c r="B13150" s="8">
        <v>-394.8</v>
      </c>
      <c r="C13150" s="2" t="s">
        <v>20060</v>
      </c>
      <c r="D13150" s="2" t="s">
        <v>16</v>
      </c>
      <c r="E13150" s="8">
        <v>-1</v>
      </c>
      <c r="F13150" s="2" t="s">
        <v>20076</v>
      </c>
      <c r="G13150" s="2" t="s">
        <v>20074</v>
      </c>
      <c r="H13150" s="9">
        <v>42755</v>
      </c>
      <c r="I13150" s="2">
        <v>2017</v>
      </c>
      <c r="J13150" s="2">
        <v>1</v>
      </c>
      <c r="K13150" s="2" t="str">
        <f>VLOOKUP($C13150,Clients!$B:$F,K$6,0)</f>
        <v>Browseblab</v>
      </c>
      <c r="L13150" s="2" t="str">
        <f>VLOOKUP($C13150,Clients!$B:$F,L$6,0)</f>
        <v>Foreign</v>
      </c>
      <c r="M13150" s="2" t="str">
        <f>VLOOKUP($C13150,Clients!$B:$F,M$6,0)</f>
        <v>JP</v>
      </c>
      <c r="N13150" s="2" t="str">
        <f>VLOOKUP($C13150,Clients!$B:$F,N$6,0)</f>
        <v>Japan</v>
      </c>
    </row>
    <row r="13151" spans="2:14" x14ac:dyDescent="0.2">
      <c r="B13151" s="8">
        <v>-129.44400000000002</v>
      </c>
      <c r="C13151" s="2" t="s">
        <v>20060</v>
      </c>
      <c r="D13151" s="2" t="s">
        <v>51</v>
      </c>
      <c r="E13151" s="8">
        <v>0</v>
      </c>
      <c r="F13151" s="2" t="s">
        <v>20077</v>
      </c>
      <c r="G13151" s="2" t="s">
        <v>20075</v>
      </c>
      <c r="H13151" s="9">
        <v>42755</v>
      </c>
      <c r="I13151" s="2">
        <v>2017</v>
      </c>
      <c r="J13151" s="2">
        <v>1</v>
      </c>
      <c r="K13151" s="2" t="str">
        <f>VLOOKUP($C13151,Clients!$B:$F,K$6,0)</f>
        <v>Browseblab</v>
      </c>
      <c r="L13151" s="2" t="str">
        <f>VLOOKUP($C13151,Clients!$B:$F,L$6,0)</f>
        <v>Foreign</v>
      </c>
      <c r="M13151" s="2" t="str">
        <f>VLOOKUP($C13151,Clients!$B:$F,M$6,0)</f>
        <v>JP</v>
      </c>
      <c r="N13151" s="2" t="str">
        <f>VLOOKUP($C13151,Clients!$B:$F,N$6,0)</f>
        <v>Japan</v>
      </c>
    </row>
    <row r="13152" spans="2:14" x14ac:dyDescent="0.2">
      <c r="B13152" s="8">
        <v>394.8</v>
      </c>
      <c r="C13152" s="2" t="s">
        <v>20060</v>
      </c>
      <c r="D13152" s="2" t="s">
        <v>51</v>
      </c>
      <c r="E13152" s="8">
        <v>0</v>
      </c>
      <c r="F13152" s="2" t="e">
        <v>#N/A</v>
      </c>
      <c r="G13152" s="2" t="s">
        <v>20078</v>
      </c>
      <c r="H13152" s="9">
        <v>42755</v>
      </c>
      <c r="I13152" s="2">
        <v>2017</v>
      </c>
      <c r="J13152" s="2">
        <v>1</v>
      </c>
      <c r="K13152" s="2" t="str">
        <f>VLOOKUP($C13152,Clients!$B:$F,K$6,0)</f>
        <v>Browseblab</v>
      </c>
      <c r="L13152" s="2" t="str">
        <f>VLOOKUP($C13152,Clients!$B:$F,L$6,0)</f>
        <v>Foreign</v>
      </c>
      <c r="M13152" s="2" t="str">
        <f>VLOOKUP($C13152,Clients!$B:$F,M$6,0)</f>
        <v>JP</v>
      </c>
      <c r="N13152" s="2" t="str">
        <f>VLOOKUP($C13152,Clients!$B:$F,N$6,0)</f>
        <v>Japan</v>
      </c>
    </row>
    <row r="13153" spans="2:14" x14ac:dyDescent="0.2">
      <c r="B13153" s="8">
        <v>129.44400000000002</v>
      </c>
      <c r="C13153" s="2" t="s">
        <v>20060</v>
      </c>
      <c r="D13153" s="2" t="s">
        <v>51</v>
      </c>
      <c r="E13153" s="8">
        <v>0</v>
      </c>
      <c r="F13153" s="2" t="e">
        <v>#N/A</v>
      </c>
      <c r="G13153" s="2" t="s">
        <v>20079</v>
      </c>
      <c r="H13153" s="9">
        <v>42755</v>
      </c>
      <c r="I13153" s="2">
        <v>2017</v>
      </c>
      <c r="J13153" s="2">
        <v>1</v>
      </c>
      <c r="K13153" s="2" t="str">
        <f>VLOOKUP($C13153,Clients!$B:$F,K$6,0)</f>
        <v>Browseblab</v>
      </c>
      <c r="L13153" s="2" t="str">
        <f>VLOOKUP($C13153,Clients!$B:$F,L$6,0)</f>
        <v>Foreign</v>
      </c>
      <c r="M13153" s="2" t="str">
        <f>VLOOKUP($C13153,Clients!$B:$F,M$6,0)</f>
        <v>JP</v>
      </c>
      <c r="N13153" s="2" t="str">
        <f>VLOOKUP($C13153,Clients!$B:$F,N$6,0)</f>
        <v>Japan</v>
      </c>
    </row>
    <row r="13154" spans="2:14" x14ac:dyDescent="0.2">
      <c r="B13154" s="8">
        <v>193884.6</v>
      </c>
      <c r="C13154" s="2" t="s">
        <v>20060</v>
      </c>
      <c r="D13154" s="2" t="s">
        <v>16</v>
      </c>
      <c r="E13154" s="8">
        <v>211</v>
      </c>
      <c r="F13154" s="2" t="s">
        <v>20080</v>
      </c>
      <c r="G13154" s="2" t="s">
        <v>20081</v>
      </c>
      <c r="H13154" s="9">
        <v>42759</v>
      </c>
      <c r="I13154" s="2">
        <v>2017</v>
      </c>
      <c r="J13154" s="2">
        <v>1</v>
      </c>
      <c r="K13154" s="2" t="str">
        <f>VLOOKUP($C13154,Clients!$B:$F,K$6,0)</f>
        <v>Browseblab</v>
      </c>
      <c r="L13154" s="2" t="str">
        <f>VLOOKUP($C13154,Clients!$B:$F,L$6,0)</f>
        <v>Foreign</v>
      </c>
      <c r="M13154" s="2" t="str">
        <f>VLOOKUP($C13154,Clients!$B:$F,M$6,0)</f>
        <v>JP</v>
      </c>
      <c r="N13154" s="2" t="str">
        <f>VLOOKUP($C13154,Clients!$B:$F,N$6,0)</f>
        <v>Japan</v>
      </c>
    </row>
    <row r="13155" spans="2:14" x14ac:dyDescent="0.2">
      <c r="B13155" s="8">
        <v>8400</v>
      </c>
      <c r="C13155" s="2" t="s">
        <v>20060</v>
      </c>
      <c r="D13155" s="2" t="s">
        <v>16</v>
      </c>
      <c r="E13155" s="8">
        <v>1</v>
      </c>
      <c r="F13155" s="2" t="s">
        <v>20080</v>
      </c>
      <c r="G13155" s="2" t="s">
        <v>20082</v>
      </c>
      <c r="H13155" s="9">
        <v>42759</v>
      </c>
      <c r="I13155" s="2">
        <v>2017</v>
      </c>
      <c r="J13155" s="2">
        <v>1</v>
      </c>
      <c r="K13155" s="2" t="str">
        <f>VLOOKUP($C13155,Clients!$B:$F,K$6,0)</f>
        <v>Browseblab</v>
      </c>
      <c r="L13155" s="2" t="str">
        <f>VLOOKUP($C13155,Clients!$B:$F,L$6,0)</f>
        <v>Foreign</v>
      </c>
      <c r="M13155" s="2" t="str">
        <f>VLOOKUP($C13155,Clients!$B:$F,M$6,0)</f>
        <v>JP</v>
      </c>
      <c r="N13155" s="2" t="str">
        <f>VLOOKUP($C13155,Clients!$B:$F,N$6,0)</f>
        <v>Japan</v>
      </c>
    </row>
    <row r="13156" spans="2:14" x14ac:dyDescent="0.2">
      <c r="B13156" s="8">
        <v>181209</v>
      </c>
      <c r="C13156" s="2" t="s">
        <v>20060</v>
      </c>
      <c r="D13156" s="2" t="s">
        <v>16</v>
      </c>
      <c r="E13156" s="8">
        <v>204</v>
      </c>
      <c r="F13156" s="2" t="s">
        <v>20080</v>
      </c>
      <c r="G13156" s="2" t="s">
        <v>20083</v>
      </c>
      <c r="H13156" s="9">
        <v>42761</v>
      </c>
      <c r="I13156" s="2">
        <v>2017</v>
      </c>
      <c r="J13156" s="2">
        <v>1</v>
      </c>
      <c r="K13156" s="2" t="str">
        <f>VLOOKUP($C13156,Clients!$B:$F,K$6,0)</f>
        <v>Browseblab</v>
      </c>
      <c r="L13156" s="2" t="str">
        <f>VLOOKUP($C13156,Clients!$B:$F,L$6,0)</f>
        <v>Foreign</v>
      </c>
      <c r="M13156" s="2" t="str">
        <f>VLOOKUP($C13156,Clients!$B:$F,M$6,0)</f>
        <v>JP</v>
      </c>
      <c r="N13156" s="2" t="str">
        <f>VLOOKUP($C13156,Clients!$B:$F,N$6,0)</f>
        <v>Japan</v>
      </c>
    </row>
    <row r="13157" spans="2:14" x14ac:dyDescent="0.2">
      <c r="B13157" s="8">
        <v>8400</v>
      </c>
      <c r="C13157" s="2" t="s">
        <v>20060</v>
      </c>
      <c r="D13157" s="2" t="s">
        <v>16</v>
      </c>
      <c r="E13157" s="8">
        <v>1</v>
      </c>
      <c r="F13157" s="2" t="s">
        <v>20080</v>
      </c>
      <c r="G13157" s="2" t="s">
        <v>20084</v>
      </c>
      <c r="H13157" s="9">
        <v>42761</v>
      </c>
      <c r="I13157" s="2">
        <v>2017</v>
      </c>
      <c r="J13157" s="2">
        <v>1</v>
      </c>
      <c r="K13157" s="2" t="str">
        <f>VLOOKUP($C13157,Clients!$B:$F,K$6,0)</f>
        <v>Browseblab</v>
      </c>
      <c r="L13157" s="2" t="str">
        <f>VLOOKUP($C13157,Clients!$B:$F,L$6,0)</f>
        <v>Foreign</v>
      </c>
      <c r="M13157" s="2" t="str">
        <f>VLOOKUP($C13157,Clients!$B:$F,M$6,0)</f>
        <v>JP</v>
      </c>
      <c r="N13157" s="2" t="str">
        <f>VLOOKUP($C13157,Clients!$B:$F,N$6,0)</f>
        <v>Japan</v>
      </c>
    </row>
    <row r="13158" spans="2:14" x14ac:dyDescent="0.2">
      <c r="B13158" s="8">
        <v>222054</v>
      </c>
      <c r="C13158" s="2" t="s">
        <v>20060</v>
      </c>
      <c r="D13158" s="2" t="s">
        <v>16</v>
      </c>
      <c r="E13158" s="8">
        <v>219</v>
      </c>
      <c r="F13158" s="2" t="s">
        <v>20080</v>
      </c>
      <c r="G13158" s="2" t="s">
        <v>20085</v>
      </c>
      <c r="H13158" s="9">
        <v>42763</v>
      </c>
      <c r="I13158" s="2">
        <v>2017</v>
      </c>
      <c r="J13158" s="2">
        <v>1</v>
      </c>
      <c r="K13158" s="2" t="str">
        <f>VLOOKUP($C13158,Clients!$B:$F,K$6,0)</f>
        <v>Browseblab</v>
      </c>
      <c r="L13158" s="2" t="str">
        <f>VLOOKUP($C13158,Clients!$B:$F,L$6,0)</f>
        <v>Foreign</v>
      </c>
      <c r="M13158" s="2" t="str">
        <f>VLOOKUP($C13158,Clients!$B:$F,M$6,0)</f>
        <v>JP</v>
      </c>
      <c r="N13158" s="2" t="str">
        <f>VLOOKUP($C13158,Clients!$B:$F,N$6,0)</f>
        <v>Japan</v>
      </c>
    </row>
    <row r="13159" spans="2:14" x14ac:dyDescent="0.2">
      <c r="B13159" s="8">
        <v>8400</v>
      </c>
      <c r="C13159" s="2" t="s">
        <v>20060</v>
      </c>
      <c r="D13159" s="2" t="s">
        <v>16</v>
      </c>
      <c r="E13159" s="8">
        <v>1</v>
      </c>
      <c r="F13159" s="2" t="s">
        <v>20086</v>
      </c>
      <c r="G13159" s="2" t="s">
        <v>20087</v>
      </c>
      <c r="H13159" s="9">
        <v>42763</v>
      </c>
      <c r="I13159" s="2">
        <v>2017</v>
      </c>
      <c r="J13159" s="2">
        <v>1</v>
      </c>
      <c r="K13159" s="2" t="str">
        <f>VLOOKUP($C13159,Clients!$B:$F,K$6,0)</f>
        <v>Browseblab</v>
      </c>
      <c r="L13159" s="2" t="str">
        <f>VLOOKUP($C13159,Clients!$B:$F,L$6,0)</f>
        <v>Foreign</v>
      </c>
      <c r="M13159" s="2" t="str">
        <f>VLOOKUP($C13159,Clients!$B:$F,M$6,0)</f>
        <v>JP</v>
      </c>
      <c r="N13159" s="2" t="str">
        <f>VLOOKUP($C13159,Clients!$B:$F,N$6,0)</f>
        <v>Japan</v>
      </c>
    </row>
    <row r="13160" spans="2:14" x14ac:dyDescent="0.2">
      <c r="B13160" s="8">
        <v>193930.80000000002</v>
      </c>
      <c r="C13160" s="2" t="s">
        <v>20060</v>
      </c>
      <c r="D13160" s="2" t="s">
        <v>16</v>
      </c>
      <c r="E13160" s="8">
        <v>208</v>
      </c>
      <c r="F13160" s="2" t="s">
        <v>20080</v>
      </c>
      <c r="G13160" s="2" t="s">
        <v>20088</v>
      </c>
      <c r="H13160" s="9">
        <v>42767</v>
      </c>
      <c r="I13160" s="2">
        <v>2017</v>
      </c>
      <c r="J13160" s="2">
        <v>2</v>
      </c>
      <c r="K13160" s="2" t="str">
        <f>VLOOKUP($C13160,Clients!$B:$F,K$6,0)</f>
        <v>Browseblab</v>
      </c>
      <c r="L13160" s="2" t="str">
        <f>VLOOKUP($C13160,Clients!$B:$F,L$6,0)</f>
        <v>Foreign</v>
      </c>
      <c r="M13160" s="2" t="str">
        <f>VLOOKUP($C13160,Clients!$B:$F,M$6,0)</f>
        <v>JP</v>
      </c>
      <c r="N13160" s="2" t="str">
        <f>VLOOKUP($C13160,Clients!$B:$F,N$6,0)</f>
        <v>Japan</v>
      </c>
    </row>
    <row r="13161" spans="2:14" x14ac:dyDescent="0.2">
      <c r="B13161" s="8">
        <v>-193930.80000000002</v>
      </c>
      <c r="C13161" s="2" t="s">
        <v>20060</v>
      </c>
      <c r="D13161" s="2" t="s">
        <v>16</v>
      </c>
      <c r="E13161" s="8">
        <v>-208</v>
      </c>
      <c r="F13161" s="2" t="s">
        <v>20089</v>
      </c>
      <c r="G13161" s="2" t="s">
        <v>20088</v>
      </c>
      <c r="H13161" s="9">
        <v>42767</v>
      </c>
      <c r="I13161" s="2">
        <v>2017</v>
      </c>
      <c r="J13161" s="2">
        <v>2</v>
      </c>
      <c r="K13161" s="2" t="str">
        <f>VLOOKUP($C13161,Clients!$B:$F,K$6,0)</f>
        <v>Browseblab</v>
      </c>
      <c r="L13161" s="2" t="str">
        <f>VLOOKUP($C13161,Clients!$B:$F,L$6,0)</f>
        <v>Foreign</v>
      </c>
      <c r="M13161" s="2" t="str">
        <f>VLOOKUP($C13161,Clients!$B:$F,M$6,0)</f>
        <v>JP</v>
      </c>
      <c r="N13161" s="2" t="str">
        <f>VLOOKUP($C13161,Clients!$B:$F,N$6,0)</f>
        <v>Japan</v>
      </c>
    </row>
    <row r="13162" spans="2:14" x14ac:dyDescent="0.2">
      <c r="B13162" s="8">
        <v>193930.80000000002</v>
      </c>
      <c r="C13162" s="2" t="s">
        <v>20060</v>
      </c>
      <c r="D13162" s="2" t="s">
        <v>16</v>
      </c>
      <c r="E13162" s="8">
        <v>208</v>
      </c>
      <c r="F13162" s="2" t="s">
        <v>20090</v>
      </c>
      <c r="G13162" s="2" t="s">
        <v>20088</v>
      </c>
      <c r="H13162" s="9">
        <v>42767</v>
      </c>
      <c r="I13162" s="2">
        <v>2017</v>
      </c>
      <c r="J13162" s="2">
        <v>2</v>
      </c>
      <c r="K13162" s="2" t="str">
        <f>VLOOKUP($C13162,Clients!$B:$F,K$6,0)</f>
        <v>Browseblab</v>
      </c>
      <c r="L13162" s="2" t="str">
        <f>VLOOKUP($C13162,Clients!$B:$F,L$6,0)</f>
        <v>Foreign</v>
      </c>
      <c r="M13162" s="2" t="str">
        <f>VLOOKUP($C13162,Clients!$B:$F,M$6,0)</f>
        <v>JP</v>
      </c>
      <c r="N13162" s="2" t="str">
        <f>VLOOKUP($C13162,Clients!$B:$F,N$6,0)</f>
        <v>Japan</v>
      </c>
    </row>
    <row r="13163" spans="2:14" x14ac:dyDescent="0.2">
      <c r="B13163" s="8">
        <v>8400</v>
      </c>
      <c r="C13163" s="2" t="s">
        <v>20060</v>
      </c>
      <c r="D13163" s="2" t="s">
        <v>16</v>
      </c>
      <c r="E13163" s="8">
        <v>1</v>
      </c>
      <c r="F13163" s="2" t="s">
        <v>20086</v>
      </c>
      <c r="G13163" s="2" t="s">
        <v>20091</v>
      </c>
      <c r="H13163" s="9">
        <v>42767</v>
      </c>
      <c r="I13163" s="2">
        <v>2017</v>
      </c>
      <c r="J13163" s="2">
        <v>2</v>
      </c>
      <c r="K13163" s="2" t="str">
        <f>VLOOKUP($C13163,Clients!$B:$F,K$6,0)</f>
        <v>Browseblab</v>
      </c>
      <c r="L13163" s="2" t="str">
        <f>VLOOKUP($C13163,Clients!$B:$F,L$6,0)</f>
        <v>Foreign</v>
      </c>
      <c r="M13163" s="2" t="str">
        <f>VLOOKUP($C13163,Clients!$B:$F,M$6,0)</f>
        <v>JP</v>
      </c>
      <c r="N13163" s="2" t="str">
        <f>VLOOKUP($C13163,Clients!$B:$F,N$6,0)</f>
        <v>Japan</v>
      </c>
    </row>
    <row r="13164" spans="2:14" x14ac:dyDescent="0.2">
      <c r="B13164" s="8">
        <v>190449</v>
      </c>
      <c r="C13164" s="2" t="s">
        <v>20060</v>
      </c>
      <c r="D13164" s="2" t="s">
        <v>16</v>
      </c>
      <c r="E13164" s="8">
        <v>206</v>
      </c>
      <c r="F13164" s="2" t="s">
        <v>20080</v>
      </c>
      <c r="G13164" s="2" t="s">
        <v>20092</v>
      </c>
      <c r="H13164" s="9">
        <v>42772</v>
      </c>
      <c r="I13164" s="2">
        <v>2017</v>
      </c>
      <c r="J13164" s="2">
        <v>2</v>
      </c>
      <c r="K13164" s="2" t="str">
        <f>VLOOKUP($C13164,Clients!$B:$F,K$6,0)</f>
        <v>Browseblab</v>
      </c>
      <c r="L13164" s="2" t="str">
        <f>VLOOKUP($C13164,Clients!$B:$F,L$6,0)</f>
        <v>Foreign</v>
      </c>
      <c r="M13164" s="2" t="str">
        <f>VLOOKUP($C13164,Clients!$B:$F,M$6,0)</f>
        <v>JP</v>
      </c>
      <c r="N13164" s="2" t="str">
        <f>VLOOKUP($C13164,Clients!$B:$F,N$6,0)</f>
        <v>Japan</v>
      </c>
    </row>
    <row r="13165" spans="2:14" x14ac:dyDescent="0.2">
      <c r="B13165" s="8">
        <v>8400</v>
      </c>
      <c r="C13165" s="2" t="s">
        <v>20060</v>
      </c>
      <c r="D13165" s="2" t="s">
        <v>16</v>
      </c>
      <c r="E13165" s="8">
        <v>1</v>
      </c>
      <c r="F13165" s="2" t="s">
        <v>20086</v>
      </c>
      <c r="G13165" s="2" t="s">
        <v>20093</v>
      </c>
      <c r="H13165" s="9">
        <v>42772</v>
      </c>
      <c r="I13165" s="2">
        <v>2017</v>
      </c>
      <c r="J13165" s="2">
        <v>2</v>
      </c>
      <c r="K13165" s="2" t="str">
        <f>VLOOKUP($C13165,Clients!$B:$F,K$6,0)</f>
        <v>Browseblab</v>
      </c>
      <c r="L13165" s="2" t="str">
        <f>VLOOKUP($C13165,Clients!$B:$F,L$6,0)</f>
        <v>Foreign</v>
      </c>
      <c r="M13165" s="2" t="str">
        <f>VLOOKUP($C13165,Clients!$B:$F,M$6,0)</f>
        <v>JP</v>
      </c>
      <c r="N13165" s="2" t="str">
        <f>VLOOKUP($C13165,Clients!$B:$F,N$6,0)</f>
        <v>Japan</v>
      </c>
    </row>
    <row r="13166" spans="2:14" x14ac:dyDescent="0.2">
      <c r="B13166" s="8">
        <v>185946.6</v>
      </c>
      <c r="C13166" s="2" t="s">
        <v>20060</v>
      </c>
      <c r="D13166" s="2" t="s">
        <v>16</v>
      </c>
      <c r="E13166" s="8">
        <v>216</v>
      </c>
      <c r="F13166" s="2" t="s">
        <v>20086</v>
      </c>
      <c r="G13166" s="2" t="s">
        <v>20094</v>
      </c>
      <c r="H13166" s="9">
        <v>42780</v>
      </c>
      <c r="I13166" s="2">
        <v>2017</v>
      </c>
      <c r="J13166" s="2">
        <v>2</v>
      </c>
      <c r="K13166" s="2" t="str">
        <f>VLOOKUP($C13166,Clients!$B:$F,K$6,0)</f>
        <v>Browseblab</v>
      </c>
      <c r="L13166" s="2" t="str">
        <f>VLOOKUP($C13166,Clients!$B:$F,L$6,0)</f>
        <v>Foreign</v>
      </c>
      <c r="M13166" s="2" t="str">
        <f>VLOOKUP($C13166,Clients!$B:$F,M$6,0)</f>
        <v>JP</v>
      </c>
      <c r="N13166" s="2" t="str">
        <f>VLOOKUP($C13166,Clients!$B:$F,N$6,0)</f>
        <v>Japan</v>
      </c>
    </row>
    <row r="13167" spans="2:14" x14ac:dyDescent="0.2">
      <c r="B13167" s="8">
        <v>8400</v>
      </c>
      <c r="C13167" s="2" t="s">
        <v>20060</v>
      </c>
      <c r="D13167" s="2" t="s">
        <v>16</v>
      </c>
      <c r="E13167" s="8">
        <v>1</v>
      </c>
      <c r="F13167" s="2" t="s">
        <v>20086</v>
      </c>
      <c r="G13167" s="2" t="s">
        <v>20095</v>
      </c>
      <c r="H13167" s="9">
        <v>42780</v>
      </c>
      <c r="I13167" s="2">
        <v>2017</v>
      </c>
      <c r="J13167" s="2">
        <v>2</v>
      </c>
      <c r="K13167" s="2" t="str">
        <f>VLOOKUP($C13167,Clients!$B:$F,K$6,0)</f>
        <v>Browseblab</v>
      </c>
      <c r="L13167" s="2" t="str">
        <f>VLOOKUP($C13167,Clients!$B:$F,L$6,0)</f>
        <v>Foreign</v>
      </c>
      <c r="M13167" s="2" t="str">
        <f>VLOOKUP($C13167,Clients!$B:$F,M$6,0)</f>
        <v>JP</v>
      </c>
      <c r="N13167" s="2" t="str">
        <f>VLOOKUP($C13167,Clients!$B:$F,N$6,0)</f>
        <v>Japan</v>
      </c>
    </row>
    <row r="13168" spans="2:14" x14ac:dyDescent="0.2">
      <c r="B13168" s="8">
        <v>206047.80000000002</v>
      </c>
      <c r="C13168" s="2" t="s">
        <v>20060</v>
      </c>
      <c r="D13168" s="2" t="s">
        <v>16</v>
      </c>
      <c r="E13168" s="8">
        <v>216</v>
      </c>
      <c r="F13168" s="2" t="s">
        <v>20080</v>
      </c>
      <c r="G13168" s="2" t="s">
        <v>20096</v>
      </c>
      <c r="H13168" s="9">
        <v>42780</v>
      </c>
      <c r="I13168" s="2">
        <v>2017</v>
      </c>
      <c r="J13168" s="2">
        <v>2</v>
      </c>
      <c r="K13168" s="2" t="str">
        <f>VLOOKUP($C13168,Clients!$B:$F,K$6,0)</f>
        <v>Browseblab</v>
      </c>
      <c r="L13168" s="2" t="str">
        <f>VLOOKUP($C13168,Clients!$B:$F,L$6,0)</f>
        <v>Foreign</v>
      </c>
      <c r="M13168" s="2" t="str">
        <f>VLOOKUP($C13168,Clients!$B:$F,M$6,0)</f>
        <v>JP</v>
      </c>
      <c r="N13168" s="2" t="str">
        <f>VLOOKUP($C13168,Clients!$B:$F,N$6,0)</f>
        <v>Japan</v>
      </c>
    </row>
    <row r="13169" spans="2:14" x14ac:dyDescent="0.2">
      <c r="B13169" s="8">
        <v>8400</v>
      </c>
      <c r="C13169" s="2" t="s">
        <v>20060</v>
      </c>
      <c r="D13169" s="2" t="s">
        <v>16</v>
      </c>
      <c r="E13169" s="8">
        <v>1</v>
      </c>
      <c r="F13169" s="2" t="s">
        <v>20086</v>
      </c>
      <c r="G13169" s="2" t="s">
        <v>20097</v>
      </c>
      <c r="H13169" s="9">
        <v>42780</v>
      </c>
      <c r="I13169" s="2">
        <v>2017</v>
      </c>
      <c r="J13169" s="2">
        <v>2</v>
      </c>
      <c r="K13169" s="2" t="str">
        <f>VLOOKUP($C13169,Clients!$B:$F,K$6,0)</f>
        <v>Browseblab</v>
      </c>
      <c r="L13169" s="2" t="str">
        <f>VLOOKUP($C13169,Clients!$B:$F,L$6,0)</f>
        <v>Foreign</v>
      </c>
      <c r="M13169" s="2" t="str">
        <f>VLOOKUP($C13169,Clients!$B:$F,M$6,0)</f>
        <v>JP</v>
      </c>
      <c r="N13169" s="2" t="str">
        <f>VLOOKUP($C13169,Clients!$B:$F,N$6,0)</f>
        <v>Japan</v>
      </c>
    </row>
    <row r="13170" spans="2:14" x14ac:dyDescent="0.2">
      <c r="B13170" s="8">
        <v>-966</v>
      </c>
      <c r="C13170" s="2" t="s">
        <v>20060</v>
      </c>
      <c r="D13170" s="2" t="s">
        <v>16</v>
      </c>
      <c r="E13170" s="8">
        <v>0</v>
      </c>
      <c r="F13170" s="2" t="s">
        <v>20098</v>
      </c>
      <c r="G13170" s="2" t="s">
        <v>20099</v>
      </c>
      <c r="H13170" s="9">
        <v>42787</v>
      </c>
      <c r="I13170" s="2">
        <v>2017</v>
      </c>
      <c r="J13170" s="2">
        <v>2</v>
      </c>
      <c r="K13170" s="2" t="str">
        <f>VLOOKUP($C13170,Clients!$B:$F,K$6,0)</f>
        <v>Browseblab</v>
      </c>
      <c r="L13170" s="2" t="str">
        <f>VLOOKUP($C13170,Clients!$B:$F,L$6,0)</f>
        <v>Foreign</v>
      </c>
      <c r="M13170" s="2" t="str">
        <f>VLOOKUP($C13170,Clients!$B:$F,M$6,0)</f>
        <v>JP</v>
      </c>
      <c r="N13170" s="2" t="str">
        <f>VLOOKUP($C13170,Clients!$B:$F,N$6,0)</f>
        <v>Japan</v>
      </c>
    </row>
    <row r="13171" spans="2:14" x14ac:dyDescent="0.2">
      <c r="B13171" s="8">
        <v>208353.6</v>
      </c>
      <c r="C13171" s="2" t="s">
        <v>20060</v>
      </c>
      <c r="D13171" s="2" t="s">
        <v>16</v>
      </c>
      <c r="E13171" s="8">
        <v>200</v>
      </c>
      <c r="F13171" s="2" t="s">
        <v>20100</v>
      </c>
      <c r="G13171" s="2" t="s">
        <v>20101</v>
      </c>
      <c r="H13171" s="9">
        <v>42794</v>
      </c>
      <c r="I13171" s="2">
        <v>2017</v>
      </c>
      <c r="J13171" s="2">
        <v>2</v>
      </c>
      <c r="K13171" s="2" t="str">
        <f>VLOOKUP($C13171,Clients!$B:$F,K$6,0)</f>
        <v>Browseblab</v>
      </c>
      <c r="L13171" s="2" t="str">
        <f>VLOOKUP($C13171,Clients!$B:$F,L$6,0)</f>
        <v>Foreign</v>
      </c>
      <c r="M13171" s="2" t="str">
        <f>VLOOKUP($C13171,Clients!$B:$F,M$6,0)</f>
        <v>JP</v>
      </c>
      <c r="N13171" s="2" t="str">
        <f>VLOOKUP($C13171,Clients!$B:$F,N$6,0)</f>
        <v>Japan</v>
      </c>
    </row>
    <row r="13172" spans="2:14" x14ac:dyDescent="0.2">
      <c r="B13172" s="8">
        <v>8400</v>
      </c>
      <c r="C13172" s="2" t="s">
        <v>20060</v>
      </c>
      <c r="D13172" s="2" t="s">
        <v>16</v>
      </c>
      <c r="E13172" s="8">
        <v>1</v>
      </c>
      <c r="F13172" s="2" t="s">
        <v>20102</v>
      </c>
      <c r="G13172" s="2" t="s">
        <v>20103</v>
      </c>
      <c r="H13172" s="9">
        <v>42794</v>
      </c>
      <c r="I13172" s="2">
        <v>2017</v>
      </c>
      <c r="J13172" s="2">
        <v>2</v>
      </c>
      <c r="K13172" s="2" t="str">
        <f>VLOOKUP($C13172,Clients!$B:$F,K$6,0)</f>
        <v>Browseblab</v>
      </c>
      <c r="L13172" s="2" t="str">
        <f>VLOOKUP($C13172,Clients!$B:$F,L$6,0)</f>
        <v>Foreign</v>
      </c>
      <c r="M13172" s="2" t="str">
        <f>VLOOKUP($C13172,Clients!$B:$F,M$6,0)</f>
        <v>JP</v>
      </c>
      <c r="N13172" s="2" t="str">
        <f>VLOOKUP($C13172,Clients!$B:$F,N$6,0)</f>
        <v>Japan</v>
      </c>
    </row>
    <row r="13173" spans="2:14" x14ac:dyDescent="0.2">
      <c r="B13173" s="8">
        <v>-2658.6</v>
      </c>
      <c r="C13173" s="2" t="s">
        <v>20060</v>
      </c>
      <c r="D13173" s="2" t="s">
        <v>16</v>
      </c>
      <c r="E13173" s="8">
        <v>-3</v>
      </c>
      <c r="F13173" s="2" t="s">
        <v>20104</v>
      </c>
      <c r="G13173" s="2" t="s">
        <v>20105</v>
      </c>
      <c r="H13173" s="9">
        <v>42807</v>
      </c>
      <c r="I13173" s="2">
        <v>2017</v>
      </c>
      <c r="J13173" s="2">
        <v>3</v>
      </c>
      <c r="K13173" s="2" t="str">
        <f>VLOOKUP($C13173,Clients!$B:$F,K$6,0)</f>
        <v>Browseblab</v>
      </c>
      <c r="L13173" s="2" t="str">
        <f>VLOOKUP($C13173,Clients!$B:$F,L$6,0)</f>
        <v>Foreign</v>
      </c>
      <c r="M13173" s="2" t="str">
        <f>VLOOKUP($C13173,Clients!$B:$F,M$6,0)</f>
        <v>JP</v>
      </c>
      <c r="N13173" s="2" t="str">
        <f>VLOOKUP($C13173,Clients!$B:$F,N$6,0)</f>
        <v>Japan</v>
      </c>
    </row>
    <row r="13174" spans="2:14" x14ac:dyDescent="0.2">
      <c r="B13174" s="8">
        <v>2507.4</v>
      </c>
      <c r="C13174" s="2" t="s">
        <v>20060</v>
      </c>
      <c r="D13174" s="2" t="s">
        <v>16</v>
      </c>
      <c r="E13174" s="8">
        <v>3</v>
      </c>
      <c r="F13174" s="2" t="s">
        <v>20086</v>
      </c>
      <c r="G13174" s="2" t="s">
        <v>20106</v>
      </c>
      <c r="H13174" s="9">
        <v>42807</v>
      </c>
      <c r="I13174" s="2">
        <v>2017</v>
      </c>
      <c r="J13174" s="2">
        <v>3</v>
      </c>
      <c r="K13174" s="2" t="str">
        <f>VLOOKUP($C13174,Clients!$B:$F,K$6,0)</f>
        <v>Browseblab</v>
      </c>
      <c r="L13174" s="2" t="str">
        <f>VLOOKUP($C13174,Clients!$B:$F,L$6,0)</f>
        <v>Foreign</v>
      </c>
      <c r="M13174" s="2" t="str">
        <f>VLOOKUP($C13174,Clients!$B:$F,M$6,0)</f>
        <v>JP</v>
      </c>
      <c r="N13174" s="2" t="str">
        <f>VLOOKUP($C13174,Clients!$B:$F,N$6,0)</f>
        <v>Japan</v>
      </c>
    </row>
    <row r="13175" spans="2:14" x14ac:dyDescent="0.2">
      <c r="B13175" s="8">
        <v>0</v>
      </c>
      <c r="C13175" s="2" t="s">
        <v>20060</v>
      </c>
      <c r="D13175" s="2" t="s">
        <v>199</v>
      </c>
      <c r="E13175" s="8">
        <v>15</v>
      </c>
      <c r="F13175" s="2" t="s">
        <v>20107</v>
      </c>
      <c r="G13175" s="2" t="s">
        <v>20108</v>
      </c>
      <c r="H13175" s="9">
        <v>42824</v>
      </c>
      <c r="I13175" s="2">
        <v>2017</v>
      </c>
      <c r="J13175" s="2">
        <v>3</v>
      </c>
      <c r="K13175" s="2" t="str">
        <f>VLOOKUP($C13175,Clients!$B:$F,K$6,0)</f>
        <v>Browseblab</v>
      </c>
      <c r="L13175" s="2" t="str">
        <f>VLOOKUP($C13175,Clients!$B:$F,L$6,0)</f>
        <v>Foreign</v>
      </c>
      <c r="M13175" s="2" t="str">
        <f>VLOOKUP($C13175,Clients!$B:$F,M$6,0)</f>
        <v>JP</v>
      </c>
      <c r="N13175" s="2" t="str">
        <f>VLOOKUP($C13175,Clients!$B:$F,N$6,0)</f>
        <v>Japan</v>
      </c>
    </row>
    <row r="13176" spans="2:14" x14ac:dyDescent="0.2">
      <c r="B13176" s="8">
        <v>87847.2</v>
      </c>
      <c r="C13176" s="2" t="s">
        <v>20060</v>
      </c>
      <c r="D13176" s="2" t="s">
        <v>16</v>
      </c>
      <c r="E13176" s="8">
        <v>95</v>
      </c>
      <c r="F13176" s="2" t="s">
        <v>20100</v>
      </c>
      <c r="G13176" s="2" t="s">
        <v>20109</v>
      </c>
      <c r="H13176" s="9">
        <v>42824</v>
      </c>
      <c r="I13176" s="2">
        <v>2017</v>
      </c>
      <c r="J13176" s="2">
        <v>3</v>
      </c>
      <c r="K13176" s="2" t="str">
        <f>VLOOKUP($C13176,Clients!$B:$F,K$6,0)</f>
        <v>Browseblab</v>
      </c>
      <c r="L13176" s="2" t="str">
        <f>VLOOKUP($C13176,Clients!$B:$F,L$6,0)</f>
        <v>Foreign</v>
      </c>
      <c r="M13176" s="2" t="str">
        <f>VLOOKUP($C13176,Clients!$B:$F,M$6,0)</f>
        <v>JP</v>
      </c>
      <c r="N13176" s="2" t="str">
        <f>VLOOKUP($C13176,Clients!$B:$F,N$6,0)</f>
        <v>Japan</v>
      </c>
    </row>
    <row r="13177" spans="2:14" x14ac:dyDescent="0.2">
      <c r="B13177" s="8">
        <v>7560</v>
      </c>
      <c r="C13177" s="2" t="s">
        <v>20060</v>
      </c>
      <c r="D13177" s="2" t="s">
        <v>16</v>
      </c>
      <c r="E13177" s="8">
        <v>1</v>
      </c>
      <c r="F13177" s="2" t="s">
        <v>20080</v>
      </c>
      <c r="G13177" s="2" t="s">
        <v>20110</v>
      </c>
      <c r="H13177" s="9">
        <v>42824</v>
      </c>
      <c r="I13177" s="2">
        <v>2017</v>
      </c>
      <c r="J13177" s="2">
        <v>3</v>
      </c>
      <c r="K13177" s="2" t="str">
        <f>VLOOKUP($C13177,Clients!$B:$F,K$6,0)</f>
        <v>Browseblab</v>
      </c>
      <c r="L13177" s="2" t="str">
        <f>VLOOKUP($C13177,Clients!$B:$F,L$6,0)</f>
        <v>Foreign</v>
      </c>
      <c r="M13177" s="2" t="str">
        <f>VLOOKUP($C13177,Clients!$B:$F,M$6,0)</f>
        <v>JP</v>
      </c>
      <c r="N13177" s="2" t="str">
        <f>VLOOKUP($C13177,Clients!$B:$F,N$6,0)</f>
        <v>Japan</v>
      </c>
    </row>
    <row r="13178" spans="2:14" x14ac:dyDescent="0.2">
      <c r="B13178" s="8">
        <v>329.28000000000003</v>
      </c>
      <c r="C13178" s="2" t="s">
        <v>20060</v>
      </c>
      <c r="D13178" s="2" t="s">
        <v>46</v>
      </c>
      <c r="E13178" s="8">
        <v>73</v>
      </c>
      <c r="F13178" s="2" t="s">
        <v>20111</v>
      </c>
      <c r="G13178" s="2" t="s">
        <v>20112</v>
      </c>
      <c r="H13178" s="9">
        <v>42845</v>
      </c>
      <c r="I13178" s="2">
        <v>2017</v>
      </c>
      <c r="J13178" s="2">
        <v>4</v>
      </c>
      <c r="K13178" s="2" t="str">
        <f>VLOOKUP($C13178,Clients!$B:$F,K$6,0)</f>
        <v>Browseblab</v>
      </c>
      <c r="L13178" s="2" t="str">
        <f>VLOOKUP($C13178,Clients!$B:$F,L$6,0)</f>
        <v>Foreign</v>
      </c>
      <c r="M13178" s="2" t="str">
        <f>VLOOKUP($C13178,Clients!$B:$F,M$6,0)</f>
        <v>JP</v>
      </c>
      <c r="N13178" s="2" t="str">
        <f>VLOOKUP($C13178,Clients!$B:$F,N$6,0)</f>
        <v>Japan</v>
      </c>
    </row>
    <row r="13179" spans="2:14" x14ac:dyDescent="0.2">
      <c r="B13179" s="8">
        <v>147</v>
      </c>
      <c r="C13179" s="2" t="s">
        <v>20060</v>
      </c>
      <c r="D13179" s="2" t="s">
        <v>46</v>
      </c>
      <c r="E13179" s="8">
        <v>1</v>
      </c>
      <c r="F13179" s="2" t="s">
        <v>20111</v>
      </c>
      <c r="G13179" s="2" t="s">
        <v>20113</v>
      </c>
      <c r="H13179" s="9">
        <v>42845</v>
      </c>
      <c r="I13179" s="2">
        <v>2017</v>
      </c>
      <c r="J13179" s="2">
        <v>4</v>
      </c>
      <c r="K13179" s="2" t="str">
        <f>VLOOKUP($C13179,Clients!$B:$F,K$6,0)</f>
        <v>Browseblab</v>
      </c>
      <c r="L13179" s="2" t="str">
        <f>VLOOKUP($C13179,Clients!$B:$F,L$6,0)</f>
        <v>Foreign</v>
      </c>
      <c r="M13179" s="2" t="str">
        <f>VLOOKUP($C13179,Clients!$B:$F,M$6,0)</f>
        <v>JP</v>
      </c>
      <c r="N13179" s="2" t="str">
        <f>VLOOKUP($C13179,Clients!$B:$F,N$6,0)</f>
        <v>Japan</v>
      </c>
    </row>
    <row r="13180" spans="2:14" x14ac:dyDescent="0.2">
      <c r="B13180" s="8">
        <v>0</v>
      </c>
      <c r="C13180" s="2" t="s">
        <v>20060</v>
      </c>
      <c r="D13180" s="2" t="s">
        <v>46</v>
      </c>
      <c r="E13180" s="8">
        <v>10</v>
      </c>
      <c r="F13180" s="2" t="s">
        <v>20114</v>
      </c>
      <c r="G13180" s="2" t="s">
        <v>20115</v>
      </c>
      <c r="H13180" s="9">
        <v>42849</v>
      </c>
      <c r="I13180" s="2">
        <v>2017</v>
      </c>
      <c r="J13180" s="2">
        <v>4</v>
      </c>
      <c r="K13180" s="2" t="str">
        <f>VLOOKUP($C13180,Clients!$B:$F,K$6,0)</f>
        <v>Browseblab</v>
      </c>
      <c r="L13180" s="2" t="str">
        <f>VLOOKUP($C13180,Clients!$B:$F,L$6,0)</f>
        <v>Foreign</v>
      </c>
      <c r="M13180" s="2" t="str">
        <f>VLOOKUP($C13180,Clients!$B:$F,M$6,0)</f>
        <v>JP</v>
      </c>
      <c r="N13180" s="2" t="str">
        <f>VLOOKUP($C13180,Clients!$B:$F,N$6,0)</f>
        <v>Japan</v>
      </c>
    </row>
    <row r="13181" spans="2:14" x14ac:dyDescent="0.2">
      <c r="B13181" s="8">
        <v>-24343.200000000001</v>
      </c>
      <c r="C13181" s="2" t="s">
        <v>20060</v>
      </c>
      <c r="D13181" s="2" t="s">
        <v>16</v>
      </c>
      <c r="E13181" s="8">
        <v>-18</v>
      </c>
      <c r="F13181" s="2" t="s">
        <v>20116</v>
      </c>
      <c r="G13181" s="2" t="s">
        <v>20117</v>
      </c>
      <c r="H13181" s="9">
        <v>42858</v>
      </c>
      <c r="I13181" s="2">
        <v>2017</v>
      </c>
      <c r="J13181" s="2">
        <v>5</v>
      </c>
      <c r="K13181" s="2" t="str">
        <f>VLOOKUP($C13181,Clients!$B:$F,K$6,0)</f>
        <v>Browseblab</v>
      </c>
      <c r="L13181" s="2" t="str">
        <f>VLOOKUP($C13181,Clients!$B:$F,L$6,0)</f>
        <v>Foreign</v>
      </c>
      <c r="M13181" s="2" t="str">
        <f>VLOOKUP($C13181,Clients!$B:$F,M$6,0)</f>
        <v>JP</v>
      </c>
      <c r="N13181" s="2" t="str">
        <f>VLOOKUP($C13181,Clients!$B:$F,N$6,0)</f>
        <v>Japan</v>
      </c>
    </row>
    <row r="13182" spans="2:14" x14ac:dyDescent="0.2">
      <c r="B13182" s="8">
        <v>-4057.2000000000003</v>
      </c>
      <c r="C13182" s="2" t="s">
        <v>20060</v>
      </c>
      <c r="D13182" s="2" t="s">
        <v>16</v>
      </c>
      <c r="E13182" s="8">
        <v>-3</v>
      </c>
      <c r="F13182" s="2" t="s">
        <v>20118</v>
      </c>
      <c r="G13182" s="2" t="s">
        <v>20119</v>
      </c>
      <c r="H13182" s="9">
        <v>42858</v>
      </c>
      <c r="I13182" s="2">
        <v>2017</v>
      </c>
      <c r="J13182" s="2">
        <v>5</v>
      </c>
      <c r="K13182" s="2" t="str">
        <f>VLOOKUP($C13182,Clients!$B:$F,K$6,0)</f>
        <v>Browseblab</v>
      </c>
      <c r="L13182" s="2" t="str">
        <f>VLOOKUP($C13182,Clients!$B:$F,L$6,0)</f>
        <v>Foreign</v>
      </c>
      <c r="M13182" s="2" t="str">
        <f>VLOOKUP($C13182,Clients!$B:$F,M$6,0)</f>
        <v>JP</v>
      </c>
      <c r="N13182" s="2" t="str">
        <f>VLOOKUP($C13182,Clients!$B:$F,N$6,0)</f>
        <v>Japan</v>
      </c>
    </row>
    <row r="13183" spans="2:14" x14ac:dyDescent="0.2">
      <c r="B13183" s="8">
        <v>-2704.8</v>
      </c>
      <c r="C13183" s="2" t="s">
        <v>20060</v>
      </c>
      <c r="D13183" s="2" t="s">
        <v>16</v>
      </c>
      <c r="E13183" s="8">
        <v>-2</v>
      </c>
      <c r="F13183" s="2" t="s">
        <v>20120</v>
      </c>
      <c r="G13183" s="2" t="s">
        <v>20121</v>
      </c>
      <c r="H13183" s="9">
        <v>42858</v>
      </c>
      <c r="I13183" s="2">
        <v>2017</v>
      </c>
      <c r="J13183" s="2">
        <v>5</v>
      </c>
      <c r="K13183" s="2" t="str">
        <f>VLOOKUP($C13183,Clients!$B:$F,K$6,0)</f>
        <v>Browseblab</v>
      </c>
      <c r="L13183" s="2" t="str">
        <f>VLOOKUP($C13183,Clients!$B:$F,L$6,0)</f>
        <v>Foreign</v>
      </c>
      <c r="M13183" s="2" t="str">
        <f>VLOOKUP($C13183,Clients!$B:$F,M$6,0)</f>
        <v>JP</v>
      </c>
      <c r="N13183" s="2" t="str">
        <f>VLOOKUP($C13183,Clients!$B:$F,N$6,0)</f>
        <v>Japan</v>
      </c>
    </row>
    <row r="13184" spans="2:14" x14ac:dyDescent="0.2">
      <c r="B13184" s="8">
        <v>196740.6</v>
      </c>
      <c r="C13184" s="2" t="s">
        <v>20060</v>
      </c>
      <c r="D13184" s="2" t="s">
        <v>16</v>
      </c>
      <c r="E13184" s="8">
        <v>197</v>
      </c>
      <c r="F13184" s="2" t="s">
        <v>20100</v>
      </c>
      <c r="G13184" s="2" t="s">
        <v>20122</v>
      </c>
      <c r="H13184" s="9">
        <v>42859</v>
      </c>
      <c r="I13184" s="2">
        <v>2017</v>
      </c>
      <c r="J13184" s="2">
        <v>5</v>
      </c>
      <c r="K13184" s="2" t="str">
        <f>VLOOKUP($C13184,Clients!$B:$F,K$6,0)</f>
        <v>Browseblab</v>
      </c>
      <c r="L13184" s="2" t="str">
        <f>VLOOKUP($C13184,Clients!$B:$F,L$6,0)</f>
        <v>Foreign</v>
      </c>
      <c r="M13184" s="2" t="str">
        <f>VLOOKUP($C13184,Clients!$B:$F,M$6,0)</f>
        <v>JP</v>
      </c>
      <c r="N13184" s="2" t="str">
        <f>VLOOKUP($C13184,Clients!$B:$F,N$6,0)</f>
        <v>Japan</v>
      </c>
    </row>
    <row r="13185" spans="2:14" x14ac:dyDescent="0.2">
      <c r="B13185" s="8">
        <v>8400</v>
      </c>
      <c r="C13185" s="2" t="s">
        <v>20060</v>
      </c>
      <c r="D13185" s="2" t="s">
        <v>16</v>
      </c>
      <c r="E13185" s="8">
        <v>1</v>
      </c>
      <c r="F13185" s="2" t="s">
        <v>20123</v>
      </c>
      <c r="G13185" s="2" t="s">
        <v>20124</v>
      </c>
      <c r="H13185" s="9">
        <v>42859</v>
      </c>
      <c r="I13185" s="2">
        <v>2017</v>
      </c>
      <c r="J13185" s="2">
        <v>5</v>
      </c>
      <c r="K13185" s="2" t="str">
        <f>VLOOKUP($C13185,Clients!$B:$F,K$6,0)</f>
        <v>Browseblab</v>
      </c>
      <c r="L13185" s="2" t="str">
        <f>VLOOKUP($C13185,Clients!$B:$F,L$6,0)</f>
        <v>Foreign</v>
      </c>
      <c r="M13185" s="2" t="str">
        <f>VLOOKUP($C13185,Clients!$B:$F,M$6,0)</f>
        <v>JP</v>
      </c>
      <c r="N13185" s="2" t="str">
        <f>VLOOKUP($C13185,Clients!$B:$F,N$6,0)</f>
        <v>Japan</v>
      </c>
    </row>
    <row r="13186" spans="2:14" x14ac:dyDescent="0.2">
      <c r="B13186" s="8">
        <v>51328.200000000004</v>
      </c>
      <c r="C13186" s="2" t="s">
        <v>20060</v>
      </c>
      <c r="D13186" s="2" t="s">
        <v>16</v>
      </c>
      <c r="E13186" s="8">
        <v>52</v>
      </c>
      <c r="F13186" s="2" t="s">
        <v>20123</v>
      </c>
      <c r="G13186" s="2" t="s">
        <v>20125</v>
      </c>
      <c r="H13186" s="9">
        <v>42874</v>
      </c>
      <c r="I13186" s="2">
        <v>2017</v>
      </c>
      <c r="J13186" s="2">
        <v>5</v>
      </c>
      <c r="K13186" s="2" t="str">
        <f>VLOOKUP($C13186,Clients!$B:$F,K$6,0)</f>
        <v>Browseblab</v>
      </c>
      <c r="L13186" s="2" t="str">
        <f>VLOOKUP($C13186,Clients!$B:$F,L$6,0)</f>
        <v>Foreign</v>
      </c>
      <c r="M13186" s="2" t="str">
        <f>VLOOKUP($C13186,Clients!$B:$F,M$6,0)</f>
        <v>JP</v>
      </c>
      <c r="N13186" s="2" t="str">
        <f>VLOOKUP($C13186,Clients!$B:$F,N$6,0)</f>
        <v>Japan</v>
      </c>
    </row>
    <row r="13187" spans="2:14" x14ac:dyDescent="0.2">
      <c r="B13187" s="8">
        <v>148764</v>
      </c>
      <c r="C13187" s="2" t="s">
        <v>20060</v>
      </c>
      <c r="D13187" s="2" t="s">
        <v>16</v>
      </c>
      <c r="E13187" s="8">
        <v>151</v>
      </c>
      <c r="F13187" s="2" t="s">
        <v>20123</v>
      </c>
      <c r="G13187" s="2" t="s">
        <v>20126</v>
      </c>
      <c r="H13187" s="9">
        <v>42874</v>
      </c>
      <c r="I13187" s="2">
        <v>2017</v>
      </c>
      <c r="J13187" s="2">
        <v>5</v>
      </c>
      <c r="K13187" s="2" t="str">
        <f>VLOOKUP($C13187,Clients!$B:$F,K$6,0)</f>
        <v>Browseblab</v>
      </c>
      <c r="L13187" s="2" t="str">
        <f>VLOOKUP($C13187,Clients!$B:$F,L$6,0)</f>
        <v>Foreign</v>
      </c>
      <c r="M13187" s="2" t="str">
        <f>VLOOKUP($C13187,Clients!$B:$F,M$6,0)</f>
        <v>JP</v>
      </c>
      <c r="N13187" s="2" t="str">
        <f>VLOOKUP($C13187,Clients!$B:$F,N$6,0)</f>
        <v>Japan</v>
      </c>
    </row>
    <row r="13188" spans="2:14" x14ac:dyDescent="0.2">
      <c r="B13188" s="8">
        <v>9660</v>
      </c>
      <c r="C13188" s="2" t="s">
        <v>20060</v>
      </c>
      <c r="D13188" s="2" t="s">
        <v>16</v>
      </c>
      <c r="E13188" s="8">
        <v>1</v>
      </c>
      <c r="F13188" s="2" t="s">
        <v>20123</v>
      </c>
      <c r="G13188" s="2" t="s">
        <v>20127</v>
      </c>
      <c r="H13188" s="9">
        <v>42874</v>
      </c>
      <c r="I13188" s="2">
        <v>2017</v>
      </c>
      <c r="J13188" s="2">
        <v>5</v>
      </c>
      <c r="K13188" s="2" t="str">
        <f>VLOOKUP($C13188,Clients!$B:$F,K$6,0)</f>
        <v>Browseblab</v>
      </c>
      <c r="L13188" s="2" t="str">
        <f>VLOOKUP($C13188,Clients!$B:$F,L$6,0)</f>
        <v>Foreign</v>
      </c>
      <c r="M13188" s="2" t="str">
        <f>VLOOKUP($C13188,Clients!$B:$F,M$6,0)</f>
        <v>JP</v>
      </c>
      <c r="N13188" s="2" t="str">
        <f>VLOOKUP($C13188,Clients!$B:$F,N$6,0)</f>
        <v>Japan</v>
      </c>
    </row>
    <row r="13189" spans="2:14" x14ac:dyDescent="0.2">
      <c r="B13189" s="8">
        <v>1764</v>
      </c>
      <c r="C13189" s="2" t="s">
        <v>20060</v>
      </c>
      <c r="D13189" s="2" t="s">
        <v>16</v>
      </c>
      <c r="E13189" s="8">
        <v>4.2</v>
      </c>
      <c r="F13189" s="2" t="s">
        <v>20128</v>
      </c>
      <c r="G13189" s="2" t="s">
        <v>20129</v>
      </c>
      <c r="H13189" s="9">
        <v>42878</v>
      </c>
      <c r="I13189" s="2">
        <v>2017</v>
      </c>
      <c r="J13189" s="2">
        <v>5</v>
      </c>
      <c r="K13189" s="2" t="str">
        <f>VLOOKUP($C13189,Clients!$B:$F,K$6,0)</f>
        <v>Browseblab</v>
      </c>
      <c r="L13189" s="2" t="str">
        <f>VLOOKUP($C13189,Clients!$B:$F,L$6,0)</f>
        <v>Foreign</v>
      </c>
      <c r="M13189" s="2" t="str">
        <f>VLOOKUP($C13189,Clients!$B:$F,M$6,0)</f>
        <v>JP</v>
      </c>
      <c r="N13189" s="2" t="str">
        <f>VLOOKUP($C13189,Clients!$B:$F,N$6,0)</f>
        <v>Japan</v>
      </c>
    </row>
    <row r="13190" spans="2:14" x14ac:dyDescent="0.2">
      <c r="B13190" s="8">
        <v>202444.2</v>
      </c>
      <c r="C13190" s="2" t="s">
        <v>20060</v>
      </c>
      <c r="D13190" s="2" t="s">
        <v>16</v>
      </c>
      <c r="E13190" s="8">
        <v>195</v>
      </c>
      <c r="F13190" s="2" t="s">
        <v>20123</v>
      </c>
      <c r="G13190" s="2" t="s">
        <v>20130</v>
      </c>
      <c r="H13190" s="9">
        <v>42879</v>
      </c>
      <c r="I13190" s="2">
        <v>2017</v>
      </c>
      <c r="J13190" s="2">
        <v>5</v>
      </c>
      <c r="K13190" s="2" t="str">
        <f>VLOOKUP($C13190,Clients!$B:$F,K$6,0)</f>
        <v>Browseblab</v>
      </c>
      <c r="L13190" s="2" t="str">
        <f>VLOOKUP($C13190,Clients!$B:$F,L$6,0)</f>
        <v>Foreign</v>
      </c>
      <c r="M13190" s="2" t="str">
        <f>VLOOKUP($C13190,Clients!$B:$F,M$6,0)</f>
        <v>JP</v>
      </c>
      <c r="N13190" s="2" t="str">
        <f>VLOOKUP($C13190,Clients!$B:$F,N$6,0)</f>
        <v>Japan</v>
      </c>
    </row>
    <row r="13191" spans="2:14" x14ac:dyDescent="0.2">
      <c r="B13191" s="8">
        <v>9240</v>
      </c>
      <c r="C13191" s="2" t="s">
        <v>20060</v>
      </c>
      <c r="D13191" s="2" t="s">
        <v>16</v>
      </c>
      <c r="E13191" s="8">
        <v>1</v>
      </c>
      <c r="F13191" s="2" t="s">
        <v>20123</v>
      </c>
      <c r="G13191" s="2" t="s">
        <v>20131</v>
      </c>
      <c r="H13191" s="9">
        <v>42879</v>
      </c>
      <c r="I13191" s="2">
        <v>2017</v>
      </c>
      <c r="J13191" s="2">
        <v>5</v>
      </c>
      <c r="K13191" s="2" t="str">
        <f>VLOOKUP($C13191,Clients!$B:$F,K$6,0)</f>
        <v>Browseblab</v>
      </c>
      <c r="L13191" s="2" t="str">
        <f>VLOOKUP($C13191,Clients!$B:$F,L$6,0)</f>
        <v>Foreign</v>
      </c>
      <c r="M13191" s="2" t="str">
        <f>VLOOKUP($C13191,Clients!$B:$F,M$6,0)</f>
        <v>JP</v>
      </c>
      <c r="N13191" s="2" t="str">
        <f>VLOOKUP($C13191,Clients!$B:$F,N$6,0)</f>
        <v>Japan</v>
      </c>
    </row>
    <row r="13192" spans="2:14" x14ac:dyDescent="0.2">
      <c r="B13192" s="8">
        <v>93.072000000000003</v>
      </c>
      <c r="C13192" s="2" t="s">
        <v>20060</v>
      </c>
      <c r="D13192" s="2" t="s">
        <v>46</v>
      </c>
      <c r="E13192" s="8">
        <v>48</v>
      </c>
      <c r="F13192" s="2" t="s">
        <v>20132</v>
      </c>
      <c r="G13192" s="2" t="s">
        <v>20133</v>
      </c>
      <c r="H13192" s="9">
        <v>42886</v>
      </c>
      <c r="I13192" s="2">
        <v>2017</v>
      </c>
      <c r="J13192" s="2">
        <v>5</v>
      </c>
      <c r="K13192" s="2" t="str">
        <f>VLOOKUP($C13192,Clients!$B:$F,K$6,0)</f>
        <v>Browseblab</v>
      </c>
      <c r="L13192" s="2" t="str">
        <f>VLOOKUP($C13192,Clients!$B:$F,L$6,0)</f>
        <v>Foreign</v>
      </c>
      <c r="M13192" s="2" t="str">
        <f>VLOOKUP($C13192,Clients!$B:$F,M$6,0)</f>
        <v>JP</v>
      </c>
      <c r="N13192" s="2" t="str">
        <f>VLOOKUP($C13192,Clients!$B:$F,N$6,0)</f>
        <v>Japan</v>
      </c>
    </row>
    <row r="13193" spans="2:14" x14ac:dyDescent="0.2">
      <c r="B13193" s="8">
        <v>315</v>
      </c>
      <c r="C13193" s="2" t="s">
        <v>20060</v>
      </c>
      <c r="D13193" s="2" t="s">
        <v>46</v>
      </c>
      <c r="E13193" s="8">
        <v>1</v>
      </c>
      <c r="F13193" s="2" t="s">
        <v>20132</v>
      </c>
      <c r="G13193" s="2" t="s">
        <v>20134</v>
      </c>
      <c r="H13193" s="9">
        <v>42886</v>
      </c>
      <c r="I13193" s="2">
        <v>2017</v>
      </c>
      <c r="J13193" s="2">
        <v>5</v>
      </c>
      <c r="K13193" s="2" t="str">
        <f>VLOOKUP($C13193,Clients!$B:$F,K$6,0)</f>
        <v>Browseblab</v>
      </c>
      <c r="L13193" s="2" t="str">
        <f>VLOOKUP($C13193,Clients!$B:$F,L$6,0)</f>
        <v>Foreign</v>
      </c>
      <c r="M13193" s="2" t="str">
        <f>VLOOKUP($C13193,Clients!$B:$F,M$6,0)</f>
        <v>JP</v>
      </c>
      <c r="N13193" s="2" t="str">
        <f>VLOOKUP($C13193,Clients!$B:$F,N$6,0)</f>
        <v>Japan</v>
      </c>
    </row>
    <row r="13194" spans="2:14" x14ac:dyDescent="0.2">
      <c r="B13194" s="8">
        <v>-4200</v>
      </c>
      <c r="C13194" s="2" t="s">
        <v>20060</v>
      </c>
      <c r="D13194" s="2" t="s">
        <v>16</v>
      </c>
      <c r="E13194" s="8">
        <v>-1</v>
      </c>
      <c r="F13194" s="2" t="s">
        <v>20135</v>
      </c>
      <c r="G13194" s="2" t="s">
        <v>20136</v>
      </c>
      <c r="H13194" s="9">
        <v>42886</v>
      </c>
      <c r="I13194" s="2">
        <v>2017</v>
      </c>
      <c r="J13194" s="2">
        <v>5</v>
      </c>
      <c r="K13194" s="2" t="str">
        <f>VLOOKUP($C13194,Clients!$B:$F,K$6,0)</f>
        <v>Browseblab</v>
      </c>
      <c r="L13194" s="2" t="str">
        <f>VLOOKUP($C13194,Clients!$B:$F,L$6,0)</f>
        <v>Foreign</v>
      </c>
      <c r="M13194" s="2" t="str">
        <f>VLOOKUP($C13194,Clients!$B:$F,M$6,0)</f>
        <v>JP</v>
      </c>
      <c r="N13194" s="2" t="str">
        <f>VLOOKUP($C13194,Clients!$B:$F,N$6,0)</f>
        <v>Japan</v>
      </c>
    </row>
    <row r="13195" spans="2:14" x14ac:dyDescent="0.2">
      <c r="B13195" s="8">
        <v>0</v>
      </c>
      <c r="C13195" s="2" t="s">
        <v>20060</v>
      </c>
      <c r="D13195" s="2" t="s">
        <v>46</v>
      </c>
      <c r="E13195" s="8">
        <v>5</v>
      </c>
      <c r="F13195" s="2" t="s">
        <v>20137</v>
      </c>
      <c r="G13195" s="2" t="s">
        <v>20138</v>
      </c>
      <c r="H13195" s="9">
        <v>42894</v>
      </c>
      <c r="I13195" s="2">
        <v>2017</v>
      </c>
      <c r="J13195" s="2">
        <v>6</v>
      </c>
      <c r="K13195" s="2" t="str">
        <f>VLOOKUP($C13195,Clients!$B:$F,K$6,0)</f>
        <v>Browseblab</v>
      </c>
      <c r="L13195" s="2" t="str">
        <f>VLOOKUP($C13195,Clients!$B:$F,L$6,0)</f>
        <v>Foreign</v>
      </c>
      <c r="M13195" s="2" t="str">
        <f>VLOOKUP($C13195,Clients!$B:$F,M$6,0)</f>
        <v>JP</v>
      </c>
      <c r="N13195" s="2" t="str">
        <f>VLOOKUP($C13195,Clients!$B:$F,N$6,0)</f>
        <v>Japan</v>
      </c>
    </row>
    <row r="13196" spans="2:14" x14ac:dyDescent="0.2">
      <c r="B13196" s="8">
        <v>204107.4</v>
      </c>
      <c r="C13196" s="2" t="s">
        <v>20060</v>
      </c>
      <c r="D13196" s="2" t="s">
        <v>16</v>
      </c>
      <c r="E13196" s="8">
        <v>206</v>
      </c>
      <c r="F13196" s="2" t="s">
        <v>20123</v>
      </c>
      <c r="G13196" s="2" t="s">
        <v>20139</v>
      </c>
      <c r="H13196" s="9">
        <v>42902</v>
      </c>
      <c r="I13196" s="2">
        <v>2017</v>
      </c>
      <c r="J13196" s="2">
        <v>6</v>
      </c>
      <c r="K13196" s="2" t="str">
        <f>VLOOKUP($C13196,Clients!$B:$F,K$6,0)</f>
        <v>Browseblab</v>
      </c>
      <c r="L13196" s="2" t="str">
        <f>VLOOKUP($C13196,Clients!$B:$F,L$6,0)</f>
        <v>Foreign</v>
      </c>
      <c r="M13196" s="2" t="str">
        <f>VLOOKUP($C13196,Clients!$B:$F,M$6,0)</f>
        <v>JP</v>
      </c>
      <c r="N13196" s="2" t="str">
        <f>VLOOKUP($C13196,Clients!$B:$F,N$6,0)</f>
        <v>Japan</v>
      </c>
    </row>
    <row r="13197" spans="2:14" x14ac:dyDescent="0.2">
      <c r="B13197" s="8">
        <v>8400</v>
      </c>
      <c r="C13197" s="2" t="s">
        <v>20060</v>
      </c>
      <c r="D13197" s="2" t="s">
        <v>16</v>
      </c>
      <c r="E13197" s="8">
        <v>1</v>
      </c>
      <c r="F13197" s="2" t="s">
        <v>20123</v>
      </c>
      <c r="G13197" s="2" t="s">
        <v>20140</v>
      </c>
      <c r="H13197" s="9">
        <v>42903</v>
      </c>
      <c r="I13197" s="2">
        <v>2017</v>
      </c>
      <c r="J13197" s="2">
        <v>6</v>
      </c>
      <c r="K13197" s="2" t="str">
        <f>VLOOKUP($C13197,Clients!$B:$F,K$6,0)</f>
        <v>Browseblab</v>
      </c>
      <c r="L13197" s="2" t="str">
        <f>VLOOKUP($C13197,Clients!$B:$F,L$6,0)</f>
        <v>Foreign</v>
      </c>
      <c r="M13197" s="2" t="str">
        <f>VLOOKUP($C13197,Clients!$B:$F,M$6,0)</f>
        <v>JP</v>
      </c>
      <c r="N13197" s="2" t="str">
        <f>VLOOKUP($C13197,Clients!$B:$F,N$6,0)</f>
        <v>Japan</v>
      </c>
    </row>
    <row r="13198" spans="2:14" x14ac:dyDescent="0.2">
      <c r="B13198" s="8">
        <v>200793.60000000001</v>
      </c>
      <c r="C13198" s="2" t="s">
        <v>20060</v>
      </c>
      <c r="D13198" s="2" t="s">
        <v>16</v>
      </c>
      <c r="E13198" s="8">
        <v>208</v>
      </c>
      <c r="F13198" s="2" t="s">
        <v>20123</v>
      </c>
      <c r="G13198" s="2" t="s">
        <v>20141</v>
      </c>
      <c r="H13198" s="9">
        <v>42910</v>
      </c>
      <c r="I13198" s="2">
        <v>2017</v>
      </c>
      <c r="J13198" s="2">
        <v>6</v>
      </c>
      <c r="K13198" s="2" t="str">
        <f>VLOOKUP($C13198,Clients!$B:$F,K$6,0)</f>
        <v>Browseblab</v>
      </c>
      <c r="L13198" s="2" t="str">
        <f>VLOOKUP($C13198,Clients!$B:$F,L$6,0)</f>
        <v>Foreign</v>
      </c>
      <c r="M13198" s="2" t="str">
        <f>VLOOKUP($C13198,Clients!$B:$F,M$6,0)</f>
        <v>JP</v>
      </c>
      <c r="N13198" s="2" t="str">
        <f>VLOOKUP($C13198,Clients!$B:$F,N$6,0)</f>
        <v>Japan</v>
      </c>
    </row>
    <row r="13199" spans="2:14" x14ac:dyDescent="0.2">
      <c r="B13199" s="8">
        <v>8400</v>
      </c>
      <c r="C13199" s="2" t="s">
        <v>20060</v>
      </c>
      <c r="D13199" s="2" t="s">
        <v>16</v>
      </c>
      <c r="E13199" s="8">
        <v>1</v>
      </c>
      <c r="F13199" s="2" t="s">
        <v>20123</v>
      </c>
      <c r="G13199" s="2" t="s">
        <v>20142</v>
      </c>
      <c r="H13199" s="9">
        <v>42910</v>
      </c>
      <c r="I13199" s="2">
        <v>2017</v>
      </c>
      <c r="J13199" s="2">
        <v>6</v>
      </c>
      <c r="K13199" s="2" t="str">
        <f>VLOOKUP($C13199,Clients!$B:$F,K$6,0)</f>
        <v>Browseblab</v>
      </c>
      <c r="L13199" s="2" t="str">
        <f>VLOOKUP($C13199,Clients!$B:$F,L$6,0)</f>
        <v>Foreign</v>
      </c>
      <c r="M13199" s="2" t="str">
        <f>VLOOKUP($C13199,Clients!$B:$F,M$6,0)</f>
        <v>JP</v>
      </c>
      <c r="N13199" s="2" t="str">
        <f>VLOOKUP($C13199,Clients!$B:$F,N$6,0)</f>
        <v>Japan</v>
      </c>
    </row>
    <row r="13200" spans="2:14" x14ac:dyDescent="0.2">
      <c r="B13200" s="8">
        <v>0</v>
      </c>
      <c r="C13200" s="2" t="s">
        <v>20060</v>
      </c>
      <c r="D13200" s="2" t="s">
        <v>16</v>
      </c>
      <c r="E13200" s="8">
        <v>2</v>
      </c>
      <c r="F13200" s="2" t="s">
        <v>20143</v>
      </c>
      <c r="G13200" s="2" t="s">
        <v>20144</v>
      </c>
      <c r="H13200" s="9">
        <v>42910</v>
      </c>
      <c r="I13200" s="2">
        <v>2017</v>
      </c>
      <c r="J13200" s="2">
        <v>6</v>
      </c>
      <c r="K13200" s="2" t="str">
        <f>VLOOKUP($C13200,Clients!$B:$F,K$6,0)</f>
        <v>Browseblab</v>
      </c>
      <c r="L13200" s="2" t="str">
        <f>VLOOKUP($C13200,Clients!$B:$F,L$6,0)</f>
        <v>Foreign</v>
      </c>
      <c r="M13200" s="2" t="str">
        <f>VLOOKUP($C13200,Clients!$B:$F,M$6,0)</f>
        <v>JP</v>
      </c>
      <c r="N13200" s="2" t="str">
        <f>VLOOKUP($C13200,Clients!$B:$F,N$6,0)</f>
        <v>Japan</v>
      </c>
    </row>
    <row r="13201" spans="2:14" x14ac:dyDescent="0.2">
      <c r="B13201" s="8">
        <v>0</v>
      </c>
      <c r="C13201" s="2" t="s">
        <v>20060</v>
      </c>
      <c r="D13201" s="2" t="s">
        <v>16</v>
      </c>
      <c r="E13201" s="8">
        <v>-2</v>
      </c>
      <c r="F13201" s="2" t="s">
        <v>20145</v>
      </c>
      <c r="G13201" s="2" t="s">
        <v>20144</v>
      </c>
      <c r="H13201" s="9">
        <v>42910</v>
      </c>
      <c r="I13201" s="2">
        <v>2017</v>
      </c>
      <c r="J13201" s="2">
        <v>6</v>
      </c>
      <c r="K13201" s="2" t="str">
        <f>VLOOKUP($C13201,Clients!$B:$F,K$6,0)</f>
        <v>Browseblab</v>
      </c>
      <c r="L13201" s="2" t="str">
        <f>VLOOKUP($C13201,Clients!$B:$F,L$6,0)</f>
        <v>Foreign</v>
      </c>
      <c r="M13201" s="2" t="str">
        <f>VLOOKUP($C13201,Clients!$B:$F,M$6,0)</f>
        <v>JP</v>
      </c>
      <c r="N13201" s="2" t="str">
        <f>VLOOKUP($C13201,Clients!$B:$F,N$6,0)</f>
        <v>Japan</v>
      </c>
    </row>
    <row r="13202" spans="2:14" x14ac:dyDescent="0.2">
      <c r="B13202" s="8">
        <v>0</v>
      </c>
      <c r="C13202" s="2" t="s">
        <v>20060</v>
      </c>
      <c r="D13202" s="2" t="s">
        <v>16</v>
      </c>
      <c r="E13202" s="8">
        <v>1</v>
      </c>
      <c r="F13202" s="2" t="s">
        <v>20146</v>
      </c>
      <c r="G13202" s="2" t="s">
        <v>20144</v>
      </c>
      <c r="H13202" s="9">
        <v>42910</v>
      </c>
      <c r="I13202" s="2">
        <v>2017</v>
      </c>
      <c r="J13202" s="2">
        <v>6</v>
      </c>
      <c r="K13202" s="2" t="str">
        <f>VLOOKUP($C13202,Clients!$B:$F,K$6,0)</f>
        <v>Browseblab</v>
      </c>
      <c r="L13202" s="2" t="str">
        <f>VLOOKUP($C13202,Clients!$B:$F,L$6,0)</f>
        <v>Foreign</v>
      </c>
      <c r="M13202" s="2" t="str">
        <f>VLOOKUP($C13202,Clients!$B:$F,M$6,0)</f>
        <v>JP</v>
      </c>
      <c r="N13202" s="2" t="str">
        <f>VLOOKUP($C13202,Clients!$B:$F,N$6,0)</f>
        <v>Japan</v>
      </c>
    </row>
    <row r="13203" spans="2:14" x14ac:dyDescent="0.2">
      <c r="B13203" s="8">
        <v>217749</v>
      </c>
      <c r="C13203" s="2" t="s">
        <v>20060</v>
      </c>
      <c r="D13203" s="2" t="s">
        <v>16</v>
      </c>
      <c r="E13203" s="8">
        <v>210</v>
      </c>
      <c r="F13203" s="2" t="s">
        <v>20100</v>
      </c>
      <c r="G13203" s="2" t="s">
        <v>20147</v>
      </c>
      <c r="H13203" s="9">
        <v>42920</v>
      </c>
      <c r="I13203" s="2">
        <v>2017</v>
      </c>
      <c r="J13203" s="2">
        <v>7</v>
      </c>
      <c r="K13203" s="2" t="str">
        <f>VLOOKUP($C13203,Clients!$B:$F,K$6,0)</f>
        <v>Browseblab</v>
      </c>
      <c r="L13203" s="2" t="str">
        <f>VLOOKUP($C13203,Clients!$B:$F,L$6,0)</f>
        <v>Foreign</v>
      </c>
      <c r="M13203" s="2" t="str">
        <f>VLOOKUP($C13203,Clients!$B:$F,M$6,0)</f>
        <v>JP</v>
      </c>
      <c r="N13203" s="2" t="str">
        <f>VLOOKUP($C13203,Clients!$B:$F,N$6,0)</f>
        <v>Japan</v>
      </c>
    </row>
    <row r="13204" spans="2:14" x14ac:dyDescent="0.2">
      <c r="B13204" s="8">
        <v>8400</v>
      </c>
      <c r="C13204" s="2" t="s">
        <v>20060</v>
      </c>
      <c r="D13204" s="2" t="s">
        <v>16</v>
      </c>
      <c r="E13204" s="8">
        <v>1</v>
      </c>
      <c r="F13204" s="2" t="s">
        <v>20123</v>
      </c>
      <c r="G13204" s="2" t="s">
        <v>20148</v>
      </c>
      <c r="H13204" s="9">
        <v>42920</v>
      </c>
      <c r="I13204" s="2">
        <v>2017</v>
      </c>
      <c r="J13204" s="2">
        <v>7</v>
      </c>
      <c r="K13204" s="2" t="str">
        <f>VLOOKUP($C13204,Clients!$B:$F,K$6,0)</f>
        <v>Browseblab</v>
      </c>
      <c r="L13204" s="2" t="str">
        <f>VLOOKUP($C13204,Clients!$B:$F,L$6,0)</f>
        <v>Foreign</v>
      </c>
      <c r="M13204" s="2" t="str">
        <f>VLOOKUP($C13204,Clients!$B:$F,M$6,0)</f>
        <v>JP</v>
      </c>
      <c r="N13204" s="2" t="str">
        <f>VLOOKUP($C13204,Clients!$B:$F,N$6,0)</f>
        <v>Japan</v>
      </c>
    </row>
    <row r="13205" spans="2:14" x14ac:dyDescent="0.2">
      <c r="B13205" s="8">
        <v>0</v>
      </c>
      <c r="C13205" s="2" t="s">
        <v>20060</v>
      </c>
      <c r="D13205" s="2" t="s">
        <v>46</v>
      </c>
      <c r="E13205" s="8">
        <v>1</v>
      </c>
      <c r="F13205" s="2" t="s">
        <v>20149</v>
      </c>
      <c r="G13205" s="2" t="s">
        <v>20150</v>
      </c>
      <c r="H13205" s="9">
        <v>42933</v>
      </c>
      <c r="I13205" s="2">
        <v>2017</v>
      </c>
      <c r="J13205" s="2">
        <v>7</v>
      </c>
      <c r="K13205" s="2" t="str">
        <f>VLOOKUP($C13205,Clients!$B:$F,K$6,0)</f>
        <v>Browseblab</v>
      </c>
      <c r="L13205" s="2" t="str">
        <f>VLOOKUP($C13205,Clients!$B:$F,L$6,0)</f>
        <v>Foreign</v>
      </c>
      <c r="M13205" s="2" t="str">
        <f>VLOOKUP($C13205,Clients!$B:$F,M$6,0)</f>
        <v>JP</v>
      </c>
      <c r="N13205" s="2" t="str">
        <f>VLOOKUP($C13205,Clients!$B:$F,N$6,0)</f>
        <v>Japan</v>
      </c>
    </row>
    <row r="13206" spans="2:14" x14ac:dyDescent="0.2">
      <c r="B13206" s="8">
        <v>-3945.6900000000005</v>
      </c>
      <c r="C13206" s="2" t="s">
        <v>20060</v>
      </c>
      <c r="D13206" s="2" t="s">
        <v>16</v>
      </c>
      <c r="E13206" s="8">
        <v>0</v>
      </c>
      <c r="F13206" s="2" t="s">
        <v>20151</v>
      </c>
      <c r="G13206" s="2" t="s">
        <v>20152</v>
      </c>
      <c r="H13206" s="9">
        <v>42936</v>
      </c>
      <c r="I13206" s="2">
        <v>2017</v>
      </c>
      <c r="J13206" s="2">
        <v>7</v>
      </c>
      <c r="K13206" s="2" t="str">
        <f>VLOOKUP($C13206,Clients!$B:$F,K$6,0)</f>
        <v>Browseblab</v>
      </c>
      <c r="L13206" s="2" t="str">
        <f>VLOOKUP($C13206,Clients!$B:$F,L$6,0)</f>
        <v>Foreign</v>
      </c>
      <c r="M13206" s="2" t="str">
        <f>VLOOKUP($C13206,Clients!$B:$F,M$6,0)</f>
        <v>JP</v>
      </c>
      <c r="N13206" s="2" t="str">
        <f>VLOOKUP($C13206,Clients!$B:$F,N$6,0)</f>
        <v>Japan</v>
      </c>
    </row>
    <row r="13207" spans="2:14" x14ac:dyDescent="0.2">
      <c r="B13207" s="8">
        <v>-9274.65</v>
      </c>
      <c r="C13207" s="2" t="s">
        <v>20060</v>
      </c>
      <c r="D13207" s="2" t="s">
        <v>16</v>
      </c>
      <c r="E13207" s="8">
        <v>0</v>
      </c>
      <c r="F13207" s="2" t="s">
        <v>20153</v>
      </c>
      <c r="G13207" s="2" t="s">
        <v>20154</v>
      </c>
      <c r="H13207" s="9">
        <v>42936</v>
      </c>
      <c r="I13207" s="2">
        <v>2017</v>
      </c>
      <c r="J13207" s="2">
        <v>7</v>
      </c>
      <c r="K13207" s="2" t="str">
        <f>VLOOKUP($C13207,Clients!$B:$F,K$6,0)</f>
        <v>Browseblab</v>
      </c>
      <c r="L13207" s="2" t="str">
        <f>VLOOKUP($C13207,Clients!$B:$F,L$6,0)</f>
        <v>Foreign</v>
      </c>
      <c r="M13207" s="2" t="str">
        <f>VLOOKUP($C13207,Clients!$B:$F,M$6,0)</f>
        <v>JP</v>
      </c>
      <c r="N13207" s="2" t="str">
        <f>VLOOKUP($C13207,Clients!$B:$F,N$6,0)</f>
        <v>Japan</v>
      </c>
    </row>
    <row r="13208" spans="2:14" x14ac:dyDescent="0.2">
      <c r="B13208" s="8">
        <v>-1678.3200000000002</v>
      </c>
      <c r="C13208" s="2" t="s">
        <v>20060</v>
      </c>
      <c r="D13208" s="2" t="s">
        <v>16</v>
      </c>
      <c r="E13208" s="8">
        <v>0</v>
      </c>
      <c r="F13208" s="2" t="s">
        <v>20155</v>
      </c>
      <c r="G13208" s="2" t="s">
        <v>20156</v>
      </c>
      <c r="H13208" s="9">
        <v>42936</v>
      </c>
      <c r="I13208" s="2">
        <v>2017</v>
      </c>
      <c r="J13208" s="2">
        <v>7</v>
      </c>
      <c r="K13208" s="2" t="str">
        <f>VLOOKUP($C13208,Clients!$B:$F,K$6,0)</f>
        <v>Browseblab</v>
      </c>
      <c r="L13208" s="2" t="str">
        <f>VLOOKUP($C13208,Clients!$B:$F,L$6,0)</f>
        <v>Foreign</v>
      </c>
      <c r="M13208" s="2" t="str">
        <f>VLOOKUP($C13208,Clients!$B:$F,M$6,0)</f>
        <v>JP</v>
      </c>
      <c r="N13208" s="2" t="str">
        <f>VLOOKUP($C13208,Clients!$B:$F,N$6,0)</f>
        <v>Japan</v>
      </c>
    </row>
    <row r="13209" spans="2:14" x14ac:dyDescent="0.2">
      <c r="B13209" s="8">
        <v>-2326.002</v>
      </c>
      <c r="C13209" s="2" t="s">
        <v>20060</v>
      </c>
      <c r="D13209" s="2" t="s">
        <v>16</v>
      </c>
      <c r="E13209" s="8">
        <v>0</v>
      </c>
      <c r="F13209" s="2" t="s">
        <v>20157</v>
      </c>
      <c r="G13209" s="2" t="s">
        <v>20158</v>
      </c>
      <c r="H13209" s="9">
        <v>42936</v>
      </c>
      <c r="I13209" s="2">
        <v>2017</v>
      </c>
      <c r="J13209" s="2">
        <v>7</v>
      </c>
      <c r="K13209" s="2" t="str">
        <f>VLOOKUP($C13209,Clients!$B:$F,K$6,0)</f>
        <v>Browseblab</v>
      </c>
      <c r="L13209" s="2" t="str">
        <f>VLOOKUP($C13209,Clients!$B:$F,L$6,0)</f>
        <v>Foreign</v>
      </c>
      <c r="M13209" s="2" t="str">
        <f>VLOOKUP($C13209,Clients!$B:$F,M$6,0)</f>
        <v>JP</v>
      </c>
      <c r="N13209" s="2" t="str">
        <f>VLOOKUP($C13209,Clients!$B:$F,N$6,0)</f>
        <v>Japan</v>
      </c>
    </row>
    <row r="13210" spans="2:14" x14ac:dyDescent="0.2">
      <c r="B13210" s="8">
        <v>-1199.856</v>
      </c>
      <c r="C13210" s="2" t="s">
        <v>20060</v>
      </c>
      <c r="D13210" s="2" t="s">
        <v>16</v>
      </c>
      <c r="E13210" s="8">
        <v>0</v>
      </c>
      <c r="F13210" s="2" t="s">
        <v>20159</v>
      </c>
      <c r="G13210" s="2" t="s">
        <v>20160</v>
      </c>
      <c r="H13210" s="9">
        <v>42936</v>
      </c>
      <c r="I13210" s="2">
        <v>2017</v>
      </c>
      <c r="J13210" s="2">
        <v>7</v>
      </c>
      <c r="K13210" s="2" t="str">
        <f>VLOOKUP($C13210,Clients!$B:$F,K$6,0)</f>
        <v>Browseblab</v>
      </c>
      <c r="L13210" s="2" t="str">
        <f>VLOOKUP($C13210,Clients!$B:$F,L$6,0)</f>
        <v>Foreign</v>
      </c>
      <c r="M13210" s="2" t="str">
        <f>VLOOKUP($C13210,Clients!$B:$F,M$6,0)</f>
        <v>JP</v>
      </c>
      <c r="N13210" s="2" t="str">
        <f>VLOOKUP($C13210,Clients!$B:$F,N$6,0)</f>
        <v>Japan</v>
      </c>
    </row>
    <row r="13211" spans="2:14" x14ac:dyDescent="0.2">
      <c r="B13211" s="8">
        <v>1772.4</v>
      </c>
      <c r="C13211" s="2" t="s">
        <v>20060</v>
      </c>
      <c r="D13211" s="2" t="s">
        <v>16</v>
      </c>
      <c r="E13211" s="8">
        <v>2</v>
      </c>
      <c r="F13211" s="2" t="s">
        <v>20161</v>
      </c>
      <c r="G13211" s="2" t="s">
        <v>20162</v>
      </c>
      <c r="H13211" s="9">
        <v>42963</v>
      </c>
      <c r="I13211" s="2">
        <v>2017</v>
      </c>
      <c r="J13211" s="2">
        <v>8</v>
      </c>
      <c r="K13211" s="2" t="str">
        <f>VLOOKUP($C13211,Clients!$B:$F,K$6,0)</f>
        <v>Browseblab</v>
      </c>
      <c r="L13211" s="2" t="str">
        <f>VLOOKUP($C13211,Clients!$B:$F,L$6,0)</f>
        <v>Foreign</v>
      </c>
      <c r="M13211" s="2" t="str">
        <f>VLOOKUP($C13211,Clients!$B:$F,M$6,0)</f>
        <v>JP</v>
      </c>
      <c r="N13211" s="2" t="str">
        <f>VLOOKUP($C13211,Clients!$B:$F,N$6,0)</f>
        <v>Japan</v>
      </c>
    </row>
    <row r="13212" spans="2:14" x14ac:dyDescent="0.2">
      <c r="B13212" s="8">
        <v>-1125.6000000000001</v>
      </c>
      <c r="C13212" s="2" t="s">
        <v>20060</v>
      </c>
      <c r="D13212" s="2" t="s">
        <v>16</v>
      </c>
      <c r="E13212" s="8">
        <v>-1</v>
      </c>
      <c r="F13212" s="2" t="s">
        <v>20163</v>
      </c>
      <c r="G13212" s="2" t="s">
        <v>20164</v>
      </c>
      <c r="H13212" s="9">
        <v>42963</v>
      </c>
      <c r="I13212" s="2">
        <v>2017</v>
      </c>
      <c r="J13212" s="2">
        <v>8</v>
      </c>
      <c r="K13212" s="2" t="str">
        <f>VLOOKUP($C13212,Clients!$B:$F,K$6,0)</f>
        <v>Browseblab</v>
      </c>
      <c r="L13212" s="2" t="str">
        <f>VLOOKUP($C13212,Clients!$B:$F,L$6,0)</f>
        <v>Foreign</v>
      </c>
      <c r="M13212" s="2" t="str">
        <f>VLOOKUP($C13212,Clients!$B:$F,M$6,0)</f>
        <v>JP</v>
      </c>
      <c r="N13212" s="2" t="str">
        <f>VLOOKUP($C13212,Clients!$B:$F,N$6,0)</f>
        <v>Japan</v>
      </c>
    </row>
    <row r="13213" spans="2:14" x14ac:dyDescent="0.2">
      <c r="B13213" s="8">
        <v>120712.20000000001</v>
      </c>
      <c r="C13213" s="2" t="s">
        <v>20060</v>
      </c>
      <c r="D13213" s="2" t="s">
        <v>16</v>
      </c>
      <c r="E13213" s="8">
        <v>106</v>
      </c>
      <c r="F13213" s="2" t="s">
        <v>20165</v>
      </c>
      <c r="G13213" s="2" t="s">
        <v>20166</v>
      </c>
      <c r="H13213" s="9">
        <v>42970</v>
      </c>
      <c r="I13213" s="2">
        <v>2017</v>
      </c>
      <c r="J13213" s="2">
        <v>8</v>
      </c>
      <c r="K13213" s="2" t="str">
        <f>VLOOKUP($C13213,Clients!$B:$F,K$6,0)</f>
        <v>Browseblab</v>
      </c>
      <c r="L13213" s="2" t="str">
        <f>VLOOKUP($C13213,Clients!$B:$F,L$6,0)</f>
        <v>Foreign</v>
      </c>
      <c r="M13213" s="2" t="str">
        <f>VLOOKUP($C13213,Clients!$B:$F,M$6,0)</f>
        <v>JP</v>
      </c>
      <c r="N13213" s="2" t="str">
        <f>VLOOKUP($C13213,Clients!$B:$F,N$6,0)</f>
        <v>Japan</v>
      </c>
    </row>
    <row r="13214" spans="2:14" x14ac:dyDescent="0.2">
      <c r="B13214" s="8">
        <v>12663</v>
      </c>
      <c r="C13214" s="2" t="s">
        <v>20060</v>
      </c>
      <c r="D13214" s="2" t="s">
        <v>16</v>
      </c>
      <c r="E13214" s="8">
        <v>13</v>
      </c>
      <c r="F13214" s="2" t="s">
        <v>20167</v>
      </c>
      <c r="G13214" s="2" t="s">
        <v>20168</v>
      </c>
      <c r="H13214" s="9">
        <v>42970</v>
      </c>
      <c r="I13214" s="2">
        <v>2017</v>
      </c>
      <c r="J13214" s="2">
        <v>8</v>
      </c>
      <c r="K13214" s="2" t="str">
        <f>VLOOKUP($C13214,Clients!$B:$F,K$6,0)</f>
        <v>Browseblab</v>
      </c>
      <c r="L13214" s="2" t="str">
        <f>VLOOKUP($C13214,Clients!$B:$F,L$6,0)</f>
        <v>Foreign</v>
      </c>
      <c r="M13214" s="2" t="str">
        <f>VLOOKUP($C13214,Clients!$B:$F,M$6,0)</f>
        <v>JP</v>
      </c>
      <c r="N13214" s="2" t="str">
        <f>VLOOKUP($C13214,Clients!$B:$F,N$6,0)</f>
        <v>Japan</v>
      </c>
    </row>
    <row r="13215" spans="2:14" x14ac:dyDescent="0.2">
      <c r="B13215" s="8">
        <v>50.400000000000006</v>
      </c>
      <c r="C13215" s="2" t="s">
        <v>20060</v>
      </c>
      <c r="D13215" s="2" t="s">
        <v>16</v>
      </c>
      <c r="E13215" s="8">
        <v>10.1</v>
      </c>
      <c r="F13215" s="2" t="s">
        <v>20169</v>
      </c>
      <c r="G13215" s="2" t="s">
        <v>20170</v>
      </c>
      <c r="H13215" s="9">
        <v>42970</v>
      </c>
      <c r="I13215" s="2">
        <v>2017</v>
      </c>
      <c r="J13215" s="2">
        <v>8</v>
      </c>
      <c r="K13215" s="2" t="str">
        <f>VLOOKUP($C13215,Clients!$B:$F,K$6,0)</f>
        <v>Browseblab</v>
      </c>
      <c r="L13215" s="2" t="str">
        <f>VLOOKUP($C13215,Clients!$B:$F,L$6,0)</f>
        <v>Foreign</v>
      </c>
      <c r="M13215" s="2" t="str">
        <f>VLOOKUP($C13215,Clients!$B:$F,M$6,0)</f>
        <v>JP</v>
      </c>
      <c r="N13215" s="2" t="str">
        <f>VLOOKUP($C13215,Clients!$B:$F,N$6,0)</f>
        <v>Japan</v>
      </c>
    </row>
    <row r="13216" spans="2:14" x14ac:dyDescent="0.2">
      <c r="B13216" s="8">
        <v>6594</v>
      </c>
      <c r="C13216" s="2" t="s">
        <v>20060</v>
      </c>
      <c r="D13216" s="2" t="s">
        <v>16</v>
      </c>
      <c r="E13216" s="8">
        <v>1</v>
      </c>
      <c r="F13216" s="2" t="s">
        <v>20123</v>
      </c>
      <c r="G13216" s="2" t="s">
        <v>20171</v>
      </c>
      <c r="H13216" s="9">
        <v>42970</v>
      </c>
      <c r="I13216" s="2">
        <v>2017</v>
      </c>
      <c r="J13216" s="2">
        <v>8</v>
      </c>
      <c r="K13216" s="2" t="str">
        <f>VLOOKUP($C13216,Clients!$B:$F,K$6,0)</f>
        <v>Browseblab</v>
      </c>
      <c r="L13216" s="2" t="str">
        <f>VLOOKUP($C13216,Clients!$B:$F,L$6,0)</f>
        <v>Foreign</v>
      </c>
      <c r="M13216" s="2" t="str">
        <f>VLOOKUP($C13216,Clients!$B:$F,M$6,0)</f>
        <v>JP</v>
      </c>
      <c r="N13216" s="2" t="str">
        <f>VLOOKUP($C13216,Clients!$B:$F,N$6,0)</f>
        <v>Japan</v>
      </c>
    </row>
    <row r="13217" spans="2:14" x14ac:dyDescent="0.2">
      <c r="B13217" s="8">
        <v>151.20000000000002</v>
      </c>
      <c r="C13217" s="2" t="s">
        <v>20060</v>
      </c>
      <c r="D13217" s="2" t="s">
        <v>46</v>
      </c>
      <c r="E13217" s="8">
        <v>10</v>
      </c>
      <c r="F13217" s="2" t="s">
        <v>20172</v>
      </c>
      <c r="G13217" s="2" t="s">
        <v>20173</v>
      </c>
      <c r="H13217" s="9">
        <v>43006</v>
      </c>
      <c r="I13217" s="2">
        <v>2017</v>
      </c>
      <c r="J13217" s="2">
        <v>9</v>
      </c>
      <c r="K13217" s="2" t="str">
        <f>VLOOKUP($C13217,Clients!$B:$F,K$6,0)</f>
        <v>Browseblab</v>
      </c>
      <c r="L13217" s="2" t="str">
        <f>VLOOKUP($C13217,Clients!$B:$F,L$6,0)</f>
        <v>Foreign</v>
      </c>
      <c r="M13217" s="2" t="str">
        <f>VLOOKUP($C13217,Clients!$B:$F,M$6,0)</f>
        <v>JP</v>
      </c>
      <c r="N13217" s="2" t="str">
        <f>VLOOKUP($C13217,Clients!$B:$F,N$6,0)</f>
        <v>Japan</v>
      </c>
    </row>
    <row r="13218" spans="2:14" x14ac:dyDescent="0.2">
      <c r="B13218" s="8">
        <v>126</v>
      </c>
      <c r="C13218" s="2" t="s">
        <v>20060</v>
      </c>
      <c r="D13218" s="2" t="s">
        <v>46</v>
      </c>
      <c r="E13218" s="8">
        <v>1</v>
      </c>
      <c r="F13218" s="2" t="s">
        <v>20172</v>
      </c>
      <c r="G13218" s="2" t="s">
        <v>20174</v>
      </c>
      <c r="H13218" s="9">
        <v>43006</v>
      </c>
      <c r="I13218" s="2">
        <v>2017</v>
      </c>
      <c r="J13218" s="2">
        <v>9</v>
      </c>
      <c r="K13218" s="2" t="str">
        <f>VLOOKUP($C13218,Clients!$B:$F,K$6,0)</f>
        <v>Browseblab</v>
      </c>
      <c r="L13218" s="2" t="str">
        <f>VLOOKUP($C13218,Clients!$B:$F,L$6,0)</f>
        <v>Foreign</v>
      </c>
      <c r="M13218" s="2" t="str">
        <f>VLOOKUP($C13218,Clients!$B:$F,M$6,0)</f>
        <v>JP</v>
      </c>
      <c r="N13218" s="2" t="str">
        <f>VLOOKUP($C13218,Clients!$B:$F,N$6,0)</f>
        <v>Japan</v>
      </c>
    </row>
    <row r="13219" spans="2:14" x14ac:dyDescent="0.2">
      <c r="B13219" s="8">
        <v>10441.200000000001</v>
      </c>
      <c r="C13219" s="2" t="s">
        <v>20060</v>
      </c>
      <c r="D13219" s="2" t="s">
        <v>16</v>
      </c>
      <c r="E13219" s="8">
        <v>9</v>
      </c>
      <c r="F13219" s="2" t="s">
        <v>20175</v>
      </c>
      <c r="G13219" s="2" t="s">
        <v>20176</v>
      </c>
      <c r="H13219" s="9">
        <v>43006</v>
      </c>
      <c r="I13219" s="2">
        <v>2017</v>
      </c>
      <c r="J13219" s="2">
        <v>9</v>
      </c>
      <c r="K13219" s="2" t="str">
        <f>VLOOKUP($C13219,Clients!$B:$F,K$6,0)</f>
        <v>Browseblab</v>
      </c>
      <c r="L13219" s="2" t="str">
        <f>VLOOKUP($C13219,Clients!$B:$F,L$6,0)</f>
        <v>Foreign</v>
      </c>
      <c r="M13219" s="2" t="str">
        <f>VLOOKUP($C13219,Clients!$B:$F,M$6,0)</f>
        <v>JP</v>
      </c>
      <c r="N13219" s="2" t="str">
        <f>VLOOKUP($C13219,Clients!$B:$F,N$6,0)</f>
        <v>Japan</v>
      </c>
    </row>
    <row r="13220" spans="2:14" x14ac:dyDescent="0.2">
      <c r="B13220" s="8">
        <v>3486</v>
      </c>
      <c r="C13220" s="2" t="s">
        <v>20060</v>
      </c>
      <c r="D13220" s="2" t="s">
        <v>199</v>
      </c>
      <c r="E13220" s="8">
        <v>1</v>
      </c>
      <c r="F13220" s="2" t="s">
        <v>20175</v>
      </c>
      <c r="G13220" s="2" t="s">
        <v>20177</v>
      </c>
      <c r="H13220" s="9">
        <v>43006</v>
      </c>
      <c r="I13220" s="2">
        <v>2017</v>
      </c>
      <c r="J13220" s="2">
        <v>9</v>
      </c>
      <c r="K13220" s="2" t="str">
        <f>VLOOKUP($C13220,Clients!$B:$F,K$6,0)</f>
        <v>Browseblab</v>
      </c>
      <c r="L13220" s="2" t="str">
        <f>VLOOKUP($C13220,Clients!$B:$F,L$6,0)</f>
        <v>Foreign</v>
      </c>
      <c r="M13220" s="2" t="str">
        <f>VLOOKUP($C13220,Clients!$B:$F,M$6,0)</f>
        <v>JP</v>
      </c>
      <c r="N13220" s="2" t="str">
        <f>VLOOKUP($C13220,Clients!$B:$F,N$6,0)</f>
        <v>Japan</v>
      </c>
    </row>
    <row r="13221" spans="2:14" x14ac:dyDescent="0.2">
      <c r="B13221" s="8">
        <v>1276.8</v>
      </c>
      <c r="C13221" s="2" t="s">
        <v>20060</v>
      </c>
      <c r="D13221" s="2" t="s">
        <v>199</v>
      </c>
      <c r="E13221" s="8">
        <v>1</v>
      </c>
      <c r="F13221" s="2" t="s">
        <v>20175</v>
      </c>
      <c r="G13221" s="2" t="s">
        <v>20178</v>
      </c>
      <c r="H13221" s="9">
        <v>43007</v>
      </c>
      <c r="I13221" s="2">
        <v>2017</v>
      </c>
      <c r="J13221" s="2">
        <v>9</v>
      </c>
      <c r="K13221" s="2" t="str">
        <f>VLOOKUP($C13221,Clients!$B:$F,K$6,0)</f>
        <v>Browseblab</v>
      </c>
      <c r="L13221" s="2" t="str">
        <f>VLOOKUP($C13221,Clients!$B:$F,L$6,0)</f>
        <v>Foreign</v>
      </c>
      <c r="M13221" s="2" t="str">
        <f>VLOOKUP($C13221,Clients!$B:$F,M$6,0)</f>
        <v>JP</v>
      </c>
      <c r="N13221" s="2" t="str">
        <f>VLOOKUP($C13221,Clients!$B:$F,N$6,0)</f>
        <v>Japan</v>
      </c>
    </row>
    <row r="13222" spans="2:14" x14ac:dyDescent="0.2">
      <c r="B13222" s="8">
        <v>0</v>
      </c>
      <c r="C13222" s="2" t="s">
        <v>20060</v>
      </c>
      <c r="D13222" s="2" t="s">
        <v>199</v>
      </c>
      <c r="E13222" s="8">
        <v>65</v>
      </c>
      <c r="F13222" s="2" t="s">
        <v>20179</v>
      </c>
      <c r="G13222" s="2" t="s">
        <v>20180</v>
      </c>
      <c r="H13222" s="9">
        <v>43007</v>
      </c>
      <c r="I13222" s="2">
        <v>2017</v>
      </c>
      <c r="J13222" s="2">
        <v>9</v>
      </c>
      <c r="K13222" s="2" t="str">
        <f>VLOOKUP($C13222,Clients!$B:$F,K$6,0)</f>
        <v>Browseblab</v>
      </c>
      <c r="L13222" s="2" t="str">
        <f>VLOOKUP($C13222,Clients!$B:$F,L$6,0)</f>
        <v>Foreign</v>
      </c>
      <c r="M13222" s="2" t="str">
        <f>VLOOKUP($C13222,Clients!$B:$F,M$6,0)</f>
        <v>JP</v>
      </c>
      <c r="N13222" s="2" t="str">
        <f>VLOOKUP($C13222,Clients!$B:$F,N$6,0)</f>
        <v>Japan</v>
      </c>
    </row>
    <row r="13223" spans="2:14" x14ac:dyDescent="0.2">
      <c r="B13223" s="8">
        <v>0</v>
      </c>
      <c r="C13223" s="2" t="s">
        <v>20060</v>
      </c>
      <c r="D13223" s="2" t="s">
        <v>16</v>
      </c>
      <c r="E13223" s="8">
        <v>1.05</v>
      </c>
      <c r="F13223" s="2" t="s">
        <v>20181</v>
      </c>
      <c r="G13223" s="2" t="s">
        <v>20182</v>
      </c>
      <c r="H13223" s="9">
        <v>43021</v>
      </c>
      <c r="I13223" s="2">
        <v>2017</v>
      </c>
      <c r="J13223" s="2">
        <v>10</v>
      </c>
      <c r="K13223" s="2" t="str">
        <f>VLOOKUP($C13223,Clients!$B:$F,K$6,0)</f>
        <v>Browseblab</v>
      </c>
      <c r="L13223" s="2" t="str">
        <f>VLOOKUP($C13223,Clients!$B:$F,L$6,0)</f>
        <v>Foreign</v>
      </c>
      <c r="M13223" s="2" t="str">
        <f>VLOOKUP($C13223,Clients!$B:$F,M$6,0)</f>
        <v>JP</v>
      </c>
      <c r="N13223" s="2" t="str">
        <f>VLOOKUP($C13223,Clients!$B:$F,N$6,0)</f>
        <v>Japan</v>
      </c>
    </row>
    <row r="13224" spans="2:14" x14ac:dyDescent="0.2">
      <c r="B13224" s="8">
        <v>1119.0899999999999</v>
      </c>
      <c r="C13224" s="2" t="s">
        <v>20060</v>
      </c>
      <c r="D13224" s="2" t="s">
        <v>46</v>
      </c>
      <c r="E13224" s="8">
        <v>56.05</v>
      </c>
      <c r="F13224" s="2" t="s">
        <v>20183</v>
      </c>
      <c r="G13224" s="2" t="s">
        <v>20184</v>
      </c>
      <c r="H13224" s="9">
        <v>43055</v>
      </c>
      <c r="I13224" s="2">
        <v>2017</v>
      </c>
      <c r="J13224" s="2">
        <v>11</v>
      </c>
      <c r="K13224" s="2" t="str">
        <f>VLOOKUP($C13224,Clients!$B:$F,K$6,0)</f>
        <v>Browseblab</v>
      </c>
      <c r="L13224" s="2" t="str">
        <f>VLOOKUP($C13224,Clients!$B:$F,L$6,0)</f>
        <v>Foreign</v>
      </c>
      <c r="M13224" s="2" t="str">
        <f>VLOOKUP($C13224,Clients!$B:$F,M$6,0)</f>
        <v>JP</v>
      </c>
      <c r="N13224" s="2" t="str">
        <f>VLOOKUP($C13224,Clients!$B:$F,N$6,0)</f>
        <v>Japan</v>
      </c>
    </row>
    <row r="13225" spans="2:14" x14ac:dyDescent="0.2">
      <c r="B13225" s="8">
        <v>315</v>
      </c>
      <c r="C13225" s="2" t="s">
        <v>20060</v>
      </c>
      <c r="D13225" s="2" t="s">
        <v>16</v>
      </c>
      <c r="E13225" s="8">
        <v>1</v>
      </c>
      <c r="F13225" s="2" t="s">
        <v>20185</v>
      </c>
      <c r="G13225" s="2" t="s">
        <v>20186</v>
      </c>
      <c r="H13225" s="9">
        <v>43055</v>
      </c>
      <c r="I13225" s="2">
        <v>2017</v>
      </c>
      <c r="J13225" s="2">
        <v>11</v>
      </c>
      <c r="K13225" s="2" t="str">
        <f>VLOOKUP($C13225,Clients!$B:$F,K$6,0)</f>
        <v>Browseblab</v>
      </c>
      <c r="L13225" s="2" t="str">
        <f>VLOOKUP($C13225,Clients!$B:$F,L$6,0)</f>
        <v>Foreign</v>
      </c>
      <c r="M13225" s="2" t="str">
        <f>VLOOKUP($C13225,Clients!$B:$F,M$6,0)</f>
        <v>JP</v>
      </c>
      <c r="N13225" s="2" t="str">
        <f>VLOOKUP($C13225,Clients!$B:$F,N$6,0)</f>
        <v>Japan</v>
      </c>
    </row>
    <row r="13226" spans="2:14" x14ac:dyDescent="0.2">
      <c r="B13226" s="8">
        <v>44.94</v>
      </c>
      <c r="C13226" s="2" t="s">
        <v>20060</v>
      </c>
      <c r="D13226" s="2" t="s">
        <v>20</v>
      </c>
      <c r="E13226" s="8">
        <v>1.18</v>
      </c>
      <c r="F13226" s="2" t="s">
        <v>20187</v>
      </c>
      <c r="G13226" s="2" t="s">
        <v>20188</v>
      </c>
      <c r="H13226" s="9">
        <v>43084</v>
      </c>
      <c r="I13226" s="2">
        <v>2017</v>
      </c>
      <c r="J13226" s="2">
        <v>12</v>
      </c>
      <c r="K13226" s="2" t="str">
        <f>VLOOKUP($C13226,Clients!$B:$F,K$6,0)</f>
        <v>Browseblab</v>
      </c>
      <c r="L13226" s="2" t="str">
        <f>VLOOKUP($C13226,Clients!$B:$F,L$6,0)</f>
        <v>Foreign</v>
      </c>
      <c r="M13226" s="2" t="str">
        <f>VLOOKUP($C13226,Clients!$B:$F,M$6,0)</f>
        <v>JP</v>
      </c>
      <c r="N13226" s="2" t="str">
        <f>VLOOKUP($C13226,Clients!$B:$F,N$6,0)</f>
        <v>Japan</v>
      </c>
    </row>
    <row r="13227" spans="2:14" x14ac:dyDescent="0.2">
      <c r="B13227" s="8">
        <v>231</v>
      </c>
      <c r="C13227" s="2" t="s">
        <v>20060</v>
      </c>
      <c r="D13227" s="2" t="s">
        <v>20</v>
      </c>
      <c r="E13227" s="8">
        <v>1</v>
      </c>
      <c r="F13227" s="2" t="s">
        <v>20187</v>
      </c>
      <c r="G13227" s="2" t="s">
        <v>20189</v>
      </c>
      <c r="H13227" s="9">
        <v>43084</v>
      </c>
      <c r="I13227" s="2">
        <v>2017</v>
      </c>
      <c r="J13227" s="2">
        <v>12</v>
      </c>
      <c r="K13227" s="2" t="str">
        <f>VLOOKUP($C13227,Clients!$B:$F,K$6,0)</f>
        <v>Browseblab</v>
      </c>
      <c r="L13227" s="2" t="str">
        <f>VLOOKUP($C13227,Clients!$B:$F,L$6,0)</f>
        <v>Foreign</v>
      </c>
      <c r="M13227" s="2" t="str">
        <f>VLOOKUP($C13227,Clients!$B:$F,M$6,0)</f>
        <v>JP</v>
      </c>
      <c r="N13227" s="2" t="str">
        <f>VLOOKUP($C13227,Clients!$B:$F,N$6,0)</f>
        <v>Japan</v>
      </c>
    </row>
    <row r="13228" spans="2:14" x14ac:dyDescent="0.2">
      <c r="B13228" s="8">
        <v>346.62600000000003</v>
      </c>
      <c r="C13228" s="2" t="s">
        <v>20060</v>
      </c>
      <c r="D13228" s="2" t="s">
        <v>20</v>
      </c>
      <c r="E13228" s="8">
        <v>9.1199999999999992</v>
      </c>
      <c r="F13228" s="2" t="s">
        <v>20190</v>
      </c>
      <c r="G13228" s="2" t="s">
        <v>20191</v>
      </c>
      <c r="H13228" s="9">
        <v>43090</v>
      </c>
      <c r="I13228" s="2">
        <v>2017</v>
      </c>
      <c r="J13228" s="2">
        <v>12</v>
      </c>
      <c r="K13228" s="2" t="str">
        <f>VLOOKUP($C13228,Clients!$B:$F,K$6,0)</f>
        <v>Browseblab</v>
      </c>
      <c r="L13228" s="2" t="str">
        <f>VLOOKUP($C13228,Clients!$B:$F,L$6,0)</f>
        <v>Foreign</v>
      </c>
      <c r="M13228" s="2" t="str">
        <f>VLOOKUP($C13228,Clients!$B:$F,M$6,0)</f>
        <v>JP</v>
      </c>
      <c r="N13228" s="2" t="str">
        <f>VLOOKUP($C13228,Clients!$B:$F,N$6,0)</f>
        <v>Japan</v>
      </c>
    </row>
    <row r="13229" spans="2:14" x14ac:dyDescent="0.2">
      <c r="B13229" s="8">
        <v>411.6</v>
      </c>
      <c r="C13229" s="2" t="s">
        <v>20060</v>
      </c>
      <c r="D13229" s="2" t="s">
        <v>20</v>
      </c>
      <c r="E13229" s="8">
        <v>1</v>
      </c>
      <c r="F13229" s="2" t="s">
        <v>20190</v>
      </c>
      <c r="G13229" s="2" t="s">
        <v>20192</v>
      </c>
      <c r="H13229" s="9">
        <v>43090</v>
      </c>
      <c r="I13229" s="2">
        <v>2017</v>
      </c>
      <c r="J13229" s="2">
        <v>12</v>
      </c>
      <c r="K13229" s="2" t="str">
        <f>VLOOKUP($C13229,Clients!$B:$F,K$6,0)</f>
        <v>Browseblab</v>
      </c>
      <c r="L13229" s="2" t="str">
        <f>VLOOKUP($C13229,Clients!$B:$F,L$6,0)</f>
        <v>Foreign</v>
      </c>
      <c r="M13229" s="2" t="str">
        <f>VLOOKUP($C13229,Clients!$B:$F,M$6,0)</f>
        <v>JP</v>
      </c>
      <c r="N13229" s="2" t="str">
        <f>VLOOKUP($C13229,Clients!$B:$F,N$6,0)</f>
        <v>Japan</v>
      </c>
    </row>
    <row r="13230" spans="2:14" x14ac:dyDescent="0.2">
      <c r="B13230" s="8">
        <v>0</v>
      </c>
      <c r="C13230" s="2" t="s">
        <v>20060</v>
      </c>
      <c r="D13230" s="2" t="s">
        <v>20</v>
      </c>
      <c r="E13230" s="8">
        <v>2.42</v>
      </c>
      <c r="F13230" s="2" t="s">
        <v>20193</v>
      </c>
      <c r="G13230" s="2" t="s">
        <v>20194</v>
      </c>
      <c r="H13230" s="9">
        <v>43119</v>
      </c>
      <c r="I13230" s="2">
        <v>2018</v>
      </c>
      <c r="J13230" s="2">
        <v>1</v>
      </c>
      <c r="K13230" s="2" t="str">
        <f>VLOOKUP($C13230,Clients!$B:$F,K$6,0)</f>
        <v>Browseblab</v>
      </c>
      <c r="L13230" s="2" t="str">
        <f>VLOOKUP($C13230,Clients!$B:$F,L$6,0)</f>
        <v>Foreign</v>
      </c>
      <c r="M13230" s="2" t="str">
        <f>VLOOKUP($C13230,Clients!$B:$F,M$6,0)</f>
        <v>JP</v>
      </c>
      <c r="N13230" s="2" t="str">
        <f>VLOOKUP($C13230,Clients!$B:$F,N$6,0)</f>
        <v>Japan</v>
      </c>
    </row>
    <row r="13231" spans="2:14" x14ac:dyDescent="0.2">
      <c r="B13231" s="8">
        <v>4200</v>
      </c>
      <c r="C13231" s="2" t="s">
        <v>20195</v>
      </c>
      <c r="D13231" s="2" t="s">
        <v>51</v>
      </c>
      <c r="E13231" s="8">
        <v>0</v>
      </c>
      <c r="F13231" s="2" t="s">
        <v>20196</v>
      </c>
      <c r="G13231" s="2" t="s">
        <v>20197</v>
      </c>
      <c r="H13231" s="9">
        <v>42395</v>
      </c>
      <c r="I13231" s="2">
        <v>2016</v>
      </c>
      <c r="J13231" s="2">
        <v>1</v>
      </c>
      <c r="K13231" s="2" t="str">
        <f>VLOOKUP($C13231,Clients!$B:$F,K$6,0)</f>
        <v>Fahey, Cartwright and West</v>
      </c>
      <c r="L13231" s="2" t="str">
        <f>VLOOKUP($C13231,Clients!$B:$F,L$6,0)</f>
        <v>Foreign</v>
      </c>
      <c r="M13231" s="2" t="str">
        <f>VLOOKUP($C13231,Clients!$B:$F,M$6,0)</f>
        <v>ID</v>
      </c>
      <c r="N13231" s="2" t="str">
        <f>VLOOKUP($C13231,Clients!$B:$F,N$6,0)</f>
        <v>Indonesia</v>
      </c>
    </row>
    <row r="13232" spans="2:14" x14ac:dyDescent="0.2">
      <c r="B13232" s="8">
        <v>-4200</v>
      </c>
      <c r="C13232" s="2" t="s">
        <v>20195</v>
      </c>
      <c r="D13232" s="2" t="s">
        <v>51</v>
      </c>
      <c r="E13232" s="8">
        <v>0</v>
      </c>
      <c r="F13232" s="2" t="s">
        <v>20198</v>
      </c>
      <c r="G13232" s="2" t="s">
        <v>20197</v>
      </c>
      <c r="H13232" s="9">
        <v>42395</v>
      </c>
      <c r="I13232" s="2">
        <v>2016</v>
      </c>
      <c r="J13232" s="2">
        <v>1</v>
      </c>
      <c r="K13232" s="2" t="str">
        <f>VLOOKUP($C13232,Clients!$B:$F,K$6,0)</f>
        <v>Fahey, Cartwright and West</v>
      </c>
      <c r="L13232" s="2" t="str">
        <f>VLOOKUP($C13232,Clients!$B:$F,L$6,0)</f>
        <v>Foreign</v>
      </c>
      <c r="M13232" s="2" t="str">
        <f>VLOOKUP($C13232,Clients!$B:$F,M$6,0)</f>
        <v>ID</v>
      </c>
      <c r="N13232" s="2" t="str">
        <f>VLOOKUP($C13232,Clients!$B:$F,N$6,0)</f>
        <v>Indonesia</v>
      </c>
    </row>
    <row r="13233" spans="2:14" x14ac:dyDescent="0.2">
      <c r="B13233" s="8">
        <v>4200</v>
      </c>
      <c r="C13233" s="2" t="s">
        <v>20195</v>
      </c>
      <c r="D13233" s="2" t="s">
        <v>51</v>
      </c>
      <c r="E13233" s="8">
        <v>0</v>
      </c>
      <c r="F13233" s="2" t="s">
        <v>20199</v>
      </c>
      <c r="G13233" s="2" t="s">
        <v>20197</v>
      </c>
      <c r="H13233" s="9">
        <v>42395</v>
      </c>
      <c r="I13233" s="2">
        <v>2016</v>
      </c>
      <c r="J13233" s="2">
        <v>1</v>
      </c>
      <c r="K13233" s="2" t="str">
        <f>VLOOKUP($C13233,Clients!$B:$F,K$6,0)</f>
        <v>Fahey, Cartwright and West</v>
      </c>
      <c r="L13233" s="2" t="str">
        <f>VLOOKUP($C13233,Clients!$B:$F,L$6,0)</f>
        <v>Foreign</v>
      </c>
      <c r="M13233" s="2" t="str">
        <f>VLOOKUP($C13233,Clients!$B:$F,M$6,0)</f>
        <v>ID</v>
      </c>
      <c r="N13233" s="2" t="str">
        <f>VLOOKUP($C13233,Clients!$B:$F,N$6,0)</f>
        <v>Indonesia</v>
      </c>
    </row>
    <row r="13234" spans="2:14" x14ac:dyDescent="0.2">
      <c r="B13234" s="8">
        <v>936.6</v>
      </c>
      <c r="C13234" s="2" t="s">
        <v>20200</v>
      </c>
      <c r="D13234" s="2" t="s">
        <v>51</v>
      </c>
      <c r="E13234" s="8">
        <v>1</v>
      </c>
      <c r="F13234" s="2" t="s">
        <v>20201</v>
      </c>
      <c r="G13234" s="2" t="s">
        <v>3352</v>
      </c>
      <c r="H13234" s="9">
        <v>42401</v>
      </c>
      <c r="I13234" s="2">
        <v>2016</v>
      </c>
      <c r="J13234" s="2">
        <v>2</v>
      </c>
      <c r="K13234" s="2" t="str">
        <f>VLOOKUP($C13234,Clients!$B:$F,K$6,0)</f>
        <v>Gibson LLC</v>
      </c>
      <c r="L13234" s="2" t="str">
        <f>VLOOKUP($C13234,Clients!$B:$F,L$6,0)</f>
        <v>Foreign</v>
      </c>
      <c r="M13234" s="2" t="str">
        <f>VLOOKUP($C13234,Clients!$B:$F,M$6,0)</f>
        <v>BR</v>
      </c>
      <c r="N13234" s="2" t="str">
        <f>VLOOKUP($C13234,Clients!$B:$F,N$6,0)</f>
        <v>Brazil</v>
      </c>
    </row>
    <row r="13235" spans="2:14" x14ac:dyDescent="0.2">
      <c r="B13235" s="8">
        <v>2335.2000000000003</v>
      </c>
      <c r="C13235" s="2" t="s">
        <v>20202</v>
      </c>
      <c r="D13235" s="2" t="s">
        <v>51</v>
      </c>
      <c r="E13235" s="8">
        <v>2</v>
      </c>
      <c r="F13235" s="2" t="s">
        <v>20203</v>
      </c>
      <c r="G13235" s="2" t="s">
        <v>12997</v>
      </c>
      <c r="H13235" s="9">
        <v>42401</v>
      </c>
      <c r="I13235" s="2">
        <v>2016</v>
      </c>
      <c r="J13235" s="2">
        <v>2</v>
      </c>
      <c r="K13235" s="2" t="str">
        <f>VLOOKUP($C13235,Clients!$B:$F,K$6,0)</f>
        <v>Beahan LLC</v>
      </c>
      <c r="L13235" s="2" t="str">
        <f>VLOOKUP($C13235,Clients!$B:$F,L$6,0)</f>
        <v>Foreign</v>
      </c>
      <c r="M13235" s="2" t="str">
        <f>VLOOKUP($C13235,Clients!$B:$F,M$6,0)</f>
        <v>CN</v>
      </c>
      <c r="N13235" s="2" t="str">
        <f>VLOOKUP($C13235,Clients!$B:$F,N$6,0)</f>
        <v>China</v>
      </c>
    </row>
    <row r="13236" spans="2:14" x14ac:dyDescent="0.2">
      <c r="B13236" s="8">
        <v>1507.8</v>
      </c>
      <c r="C13236" s="2" t="s">
        <v>20202</v>
      </c>
      <c r="D13236" s="2" t="s">
        <v>51</v>
      </c>
      <c r="E13236" s="8">
        <v>1</v>
      </c>
      <c r="F13236" s="2" t="s">
        <v>20204</v>
      </c>
      <c r="G13236" s="2" t="s">
        <v>2140</v>
      </c>
      <c r="H13236" s="9">
        <v>42416</v>
      </c>
      <c r="I13236" s="2">
        <v>2016</v>
      </c>
      <c r="J13236" s="2">
        <v>2</v>
      </c>
      <c r="K13236" s="2" t="str">
        <f>VLOOKUP($C13236,Clients!$B:$F,K$6,0)</f>
        <v>Beahan LLC</v>
      </c>
      <c r="L13236" s="2" t="str">
        <f>VLOOKUP($C13236,Clients!$B:$F,L$6,0)</f>
        <v>Foreign</v>
      </c>
      <c r="M13236" s="2" t="str">
        <f>VLOOKUP($C13236,Clients!$B:$F,M$6,0)</f>
        <v>CN</v>
      </c>
      <c r="N13236" s="2" t="str">
        <f>VLOOKUP($C13236,Clients!$B:$F,N$6,0)</f>
        <v>China</v>
      </c>
    </row>
    <row r="13237" spans="2:14" x14ac:dyDescent="0.2">
      <c r="B13237" s="8">
        <v>1932</v>
      </c>
      <c r="C13237" s="2" t="s">
        <v>20202</v>
      </c>
      <c r="D13237" s="2" t="s">
        <v>51</v>
      </c>
      <c r="E13237" s="8">
        <v>1</v>
      </c>
      <c r="F13237" s="2" t="s">
        <v>20205</v>
      </c>
      <c r="G13237" s="2" t="s">
        <v>12568</v>
      </c>
      <c r="H13237" s="9">
        <v>42604</v>
      </c>
      <c r="I13237" s="2">
        <v>2016</v>
      </c>
      <c r="J13237" s="2">
        <v>8</v>
      </c>
      <c r="K13237" s="2" t="str">
        <f>VLOOKUP($C13237,Clients!$B:$F,K$6,0)</f>
        <v>Beahan LLC</v>
      </c>
      <c r="L13237" s="2" t="str">
        <f>VLOOKUP($C13237,Clients!$B:$F,L$6,0)</f>
        <v>Foreign</v>
      </c>
      <c r="M13237" s="2" t="str">
        <f>VLOOKUP($C13237,Clients!$B:$F,M$6,0)</f>
        <v>CN</v>
      </c>
      <c r="N13237" s="2" t="str">
        <f>VLOOKUP($C13237,Clients!$B:$F,N$6,0)</f>
        <v>China</v>
      </c>
    </row>
    <row r="13238" spans="2:14" x14ac:dyDescent="0.2">
      <c r="B13238" s="8">
        <v>903</v>
      </c>
      <c r="C13238" s="2" t="s">
        <v>20206</v>
      </c>
      <c r="D13238" s="2" t="s">
        <v>51</v>
      </c>
      <c r="E13238" s="8">
        <v>1</v>
      </c>
      <c r="F13238" s="2" t="s">
        <v>20207</v>
      </c>
      <c r="G13238" s="2" t="s">
        <v>3355</v>
      </c>
      <c r="H13238" s="9">
        <v>42404</v>
      </c>
      <c r="I13238" s="2">
        <v>2016</v>
      </c>
      <c r="J13238" s="2">
        <v>2</v>
      </c>
      <c r="K13238" s="2" t="str">
        <f>VLOOKUP($C13238,Clients!$B:$F,K$6,0)</f>
        <v>Bosco Group</v>
      </c>
      <c r="L13238" s="2" t="str">
        <f>VLOOKUP($C13238,Clients!$B:$F,L$6,0)</f>
        <v>Foreign</v>
      </c>
      <c r="M13238" s="2" t="str">
        <f>VLOOKUP($C13238,Clients!$B:$F,M$6,0)</f>
        <v>CN</v>
      </c>
      <c r="N13238" s="2" t="str">
        <f>VLOOKUP($C13238,Clients!$B:$F,N$6,0)</f>
        <v>China</v>
      </c>
    </row>
    <row r="13239" spans="2:14" x14ac:dyDescent="0.2">
      <c r="B13239" s="8">
        <v>24761.646000000001</v>
      </c>
      <c r="C13239" s="2" t="s">
        <v>20208</v>
      </c>
      <c r="D13239" s="2" t="s">
        <v>16</v>
      </c>
      <c r="E13239" s="8">
        <v>42</v>
      </c>
      <c r="F13239" s="2" t="s">
        <v>20209</v>
      </c>
      <c r="G13239" s="2" t="s">
        <v>20210</v>
      </c>
      <c r="H13239" s="9">
        <v>42412</v>
      </c>
      <c r="I13239" s="2">
        <v>2016</v>
      </c>
      <c r="J13239" s="2">
        <v>2</v>
      </c>
      <c r="K13239" s="2" t="str">
        <f>VLOOKUP($C13239,Clients!$B:$F,K$6,0)</f>
        <v>Fivespan</v>
      </c>
      <c r="L13239" s="2" t="str">
        <f>VLOOKUP($C13239,Clients!$B:$F,L$6,0)</f>
        <v>Foreign</v>
      </c>
      <c r="M13239" s="2" t="str">
        <f>VLOOKUP($C13239,Clients!$B:$F,M$6,0)</f>
        <v>IR</v>
      </c>
      <c r="N13239" s="2" t="str">
        <f>VLOOKUP($C13239,Clients!$B:$F,N$6,0)</f>
        <v>Iran</v>
      </c>
    </row>
    <row r="13240" spans="2:14" x14ac:dyDescent="0.2">
      <c r="B13240" s="8">
        <v>2016</v>
      </c>
      <c r="C13240" s="2" t="s">
        <v>20208</v>
      </c>
      <c r="D13240" s="2" t="s">
        <v>16</v>
      </c>
      <c r="E13240" s="8">
        <v>1</v>
      </c>
      <c r="F13240" s="2" t="s">
        <v>20209</v>
      </c>
      <c r="G13240" s="2" t="s">
        <v>20211</v>
      </c>
      <c r="H13240" s="9">
        <v>42412</v>
      </c>
      <c r="I13240" s="2">
        <v>2016</v>
      </c>
      <c r="J13240" s="2">
        <v>2</v>
      </c>
      <c r="K13240" s="2" t="str">
        <f>VLOOKUP($C13240,Clients!$B:$F,K$6,0)</f>
        <v>Fivespan</v>
      </c>
      <c r="L13240" s="2" t="str">
        <f>VLOOKUP($C13240,Clients!$B:$F,L$6,0)</f>
        <v>Foreign</v>
      </c>
      <c r="M13240" s="2" t="str">
        <f>VLOOKUP($C13240,Clients!$B:$F,M$6,0)</f>
        <v>IR</v>
      </c>
      <c r="N13240" s="2" t="str">
        <f>VLOOKUP($C13240,Clients!$B:$F,N$6,0)</f>
        <v>Iran</v>
      </c>
    </row>
    <row r="13241" spans="2:14" x14ac:dyDescent="0.2">
      <c r="B13241" s="8">
        <v>1.47</v>
      </c>
      <c r="C13241" s="2" t="s">
        <v>20208</v>
      </c>
      <c r="D13241" s="2" t="s">
        <v>16</v>
      </c>
      <c r="E13241" s="8">
        <v>35</v>
      </c>
      <c r="F13241" s="2" t="s">
        <v>20212</v>
      </c>
      <c r="G13241" s="2" t="s">
        <v>20213</v>
      </c>
      <c r="H13241" s="9">
        <v>42481</v>
      </c>
      <c r="I13241" s="2">
        <v>2016</v>
      </c>
      <c r="J13241" s="2">
        <v>4</v>
      </c>
      <c r="K13241" s="2" t="str">
        <f>VLOOKUP($C13241,Clients!$B:$F,K$6,0)</f>
        <v>Fivespan</v>
      </c>
      <c r="L13241" s="2" t="str">
        <f>VLOOKUP($C13241,Clients!$B:$F,L$6,0)</f>
        <v>Foreign</v>
      </c>
      <c r="M13241" s="2" t="str">
        <f>VLOOKUP($C13241,Clients!$B:$F,M$6,0)</f>
        <v>IR</v>
      </c>
      <c r="N13241" s="2" t="str">
        <f>VLOOKUP($C13241,Clients!$B:$F,N$6,0)</f>
        <v>Iran</v>
      </c>
    </row>
    <row r="13242" spans="2:14" x14ac:dyDescent="0.2">
      <c r="B13242" s="8">
        <v>29627.556000000004</v>
      </c>
      <c r="C13242" s="2" t="s">
        <v>20208</v>
      </c>
      <c r="D13242" s="2" t="s">
        <v>16</v>
      </c>
      <c r="E13242" s="8">
        <v>69</v>
      </c>
      <c r="F13242" s="2" t="s">
        <v>20214</v>
      </c>
      <c r="G13242" s="2" t="s">
        <v>20215</v>
      </c>
      <c r="H13242" s="9">
        <v>42481</v>
      </c>
      <c r="I13242" s="2">
        <v>2016</v>
      </c>
      <c r="J13242" s="2">
        <v>4</v>
      </c>
      <c r="K13242" s="2" t="str">
        <f>VLOOKUP($C13242,Clients!$B:$F,K$6,0)</f>
        <v>Fivespan</v>
      </c>
      <c r="L13242" s="2" t="str">
        <f>VLOOKUP($C13242,Clients!$B:$F,L$6,0)</f>
        <v>Foreign</v>
      </c>
      <c r="M13242" s="2" t="str">
        <f>VLOOKUP($C13242,Clients!$B:$F,M$6,0)</f>
        <v>IR</v>
      </c>
      <c r="N13242" s="2" t="str">
        <f>VLOOKUP($C13242,Clients!$B:$F,N$6,0)</f>
        <v>Iran</v>
      </c>
    </row>
    <row r="13243" spans="2:14" x14ac:dyDescent="0.2">
      <c r="B13243" s="8">
        <v>54549.600000000006</v>
      </c>
      <c r="C13243" s="2" t="s">
        <v>20208</v>
      </c>
      <c r="D13243" s="2" t="s">
        <v>16</v>
      </c>
      <c r="E13243" s="8">
        <v>104</v>
      </c>
      <c r="F13243" s="2" t="s">
        <v>20216</v>
      </c>
      <c r="G13243" s="2" t="s">
        <v>20217</v>
      </c>
      <c r="H13243" s="9">
        <v>43279</v>
      </c>
      <c r="I13243" s="2">
        <v>2018</v>
      </c>
      <c r="J13243" s="2">
        <v>6</v>
      </c>
      <c r="K13243" s="2" t="str">
        <f>VLOOKUP($C13243,Clients!$B:$F,K$6,0)</f>
        <v>Fivespan</v>
      </c>
      <c r="L13243" s="2" t="str">
        <f>VLOOKUP($C13243,Clients!$B:$F,L$6,0)</f>
        <v>Foreign</v>
      </c>
      <c r="M13243" s="2" t="str">
        <f>VLOOKUP($C13243,Clients!$B:$F,M$6,0)</f>
        <v>IR</v>
      </c>
      <c r="N13243" s="2" t="str">
        <f>VLOOKUP($C13243,Clients!$B:$F,N$6,0)</f>
        <v>Iran</v>
      </c>
    </row>
    <row r="13244" spans="2:14" x14ac:dyDescent="0.2">
      <c r="B13244" s="8">
        <v>2268</v>
      </c>
      <c r="C13244" s="2" t="s">
        <v>20218</v>
      </c>
      <c r="D13244" s="2" t="s">
        <v>51</v>
      </c>
      <c r="E13244" s="8">
        <v>1</v>
      </c>
      <c r="F13244" s="2" t="s">
        <v>20219</v>
      </c>
      <c r="G13244" s="2" t="s">
        <v>10801</v>
      </c>
      <c r="H13244" s="9">
        <v>42424</v>
      </c>
      <c r="I13244" s="2">
        <v>2016</v>
      </c>
      <c r="J13244" s="2">
        <v>2</v>
      </c>
      <c r="K13244" s="2" t="str">
        <f>VLOOKUP($C13244,Clients!$B:$F,K$6,0)</f>
        <v>Zazio</v>
      </c>
      <c r="L13244" s="2" t="str">
        <f>VLOOKUP($C13244,Clients!$B:$F,L$6,0)</f>
        <v>Foreign</v>
      </c>
      <c r="M13244" s="2" t="str">
        <f>VLOOKUP($C13244,Clients!$B:$F,M$6,0)</f>
        <v>CN</v>
      </c>
      <c r="N13244" s="2" t="str">
        <f>VLOOKUP($C13244,Clients!$B:$F,N$6,0)</f>
        <v>China</v>
      </c>
    </row>
    <row r="13245" spans="2:14" x14ac:dyDescent="0.2">
      <c r="B13245" s="8">
        <v>1604.904</v>
      </c>
      <c r="C13245" s="2" t="s">
        <v>20218</v>
      </c>
      <c r="D13245" s="2" t="s">
        <v>51</v>
      </c>
      <c r="E13245" s="8">
        <v>4</v>
      </c>
      <c r="F13245" s="2" t="s">
        <v>20220</v>
      </c>
      <c r="G13245" s="2" t="s">
        <v>10802</v>
      </c>
      <c r="H13245" s="9">
        <v>42424</v>
      </c>
      <c r="I13245" s="2">
        <v>2016</v>
      </c>
      <c r="J13245" s="2">
        <v>2</v>
      </c>
      <c r="K13245" s="2" t="str">
        <f>VLOOKUP($C13245,Clients!$B:$F,K$6,0)</f>
        <v>Zazio</v>
      </c>
      <c r="L13245" s="2" t="str">
        <f>VLOOKUP($C13245,Clients!$B:$F,L$6,0)</f>
        <v>Foreign</v>
      </c>
      <c r="M13245" s="2" t="str">
        <f>VLOOKUP($C13245,Clients!$B:$F,M$6,0)</f>
        <v>CN</v>
      </c>
      <c r="N13245" s="2" t="str">
        <f>VLOOKUP($C13245,Clients!$B:$F,N$6,0)</f>
        <v>China</v>
      </c>
    </row>
    <row r="13246" spans="2:14" x14ac:dyDescent="0.2">
      <c r="B13246" s="8">
        <v>5317.2</v>
      </c>
      <c r="C13246" s="2" t="s">
        <v>20221</v>
      </c>
      <c r="D13246" s="2" t="s">
        <v>51</v>
      </c>
      <c r="E13246" s="8">
        <v>2</v>
      </c>
      <c r="F13246" s="2" t="s">
        <v>20222</v>
      </c>
      <c r="G13246" s="2" t="s">
        <v>3188</v>
      </c>
      <c r="H13246" s="9">
        <v>42425</v>
      </c>
      <c r="I13246" s="2">
        <v>2016</v>
      </c>
      <c r="J13246" s="2">
        <v>2</v>
      </c>
      <c r="K13246" s="2" t="str">
        <f>VLOOKUP($C13246,Clients!$B:$F,K$6,0)</f>
        <v>Halvorson-O'Hara</v>
      </c>
      <c r="L13246" s="2" t="str">
        <f>VLOOKUP($C13246,Clients!$B:$F,L$6,0)</f>
        <v>Foreign</v>
      </c>
      <c r="M13246" s="2" t="str">
        <f>VLOOKUP($C13246,Clients!$B:$F,M$6,0)</f>
        <v>CN</v>
      </c>
      <c r="N13246" s="2" t="str">
        <f>VLOOKUP($C13246,Clients!$B:$F,N$6,0)</f>
        <v>China</v>
      </c>
    </row>
    <row r="13247" spans="2:14" x14ac:dyDescent="0.2">
      <c r="B13247" s="8">
        <v>21193.200000000001</v>
      </c>
      <c r="C13247" s="2" t="s">
        <v>20223</v>
      </c>
      <c r="D13247" s="2" t="s">
        <v>51</v>
      </c>
      <c r="E13247" s="8">
        <v>0</v>
      </c>
      <c r="F13247" s="2" t="s">
        <v>20224</v>
      </c>
      <c r="G13247" s="2" t="s">
        <v>20225</v>
      </c>
      <c r="H13247" s="9">
        <v>42409</v>
      </c>
      <c r="I13247" s="2">
        <v>2016</v>
      </c>
      <c r="J13247" s="2">
        <v>2</v>
      </c>
      <c r="K13247" s="2" t="str">
        <f>VLOOKUP($C13247,Clients!$B:$F,K$6,0)</f>
        <v>Beer Inc</v>
      </c>
      <c r="L13247" s="2" t="str">
        <f>VLOOKUP($C13247,Clients!$B:$F,L$6,0)</f>
        <v>Foreign</v>
      </c>
      <c r="M13247" s="2" t="str">
        <f>VLOOKUP($C13247,Clients!$B:$F,M$6,0)</f>
        <v>CN</v>
      </c>
      <c r="N13247" s="2" t="str">
        <f>VLOOKUP($C13247,Clients!$B:$F,N$6,0)</f>
        <v>China</v>
      </c>
    </row>
    <row r="13248" spans="2:14" x14ac:dyDescent="0.2">
      <c r="B13248" s="8">
        <v>17743.278000000002</v>
      </c>
      <c r="C13248" s="2" t="s">
        <v>20223</v>
      </c>
      <c r="D13248" s="2" t="s">
        <v>51</v>
      </c>
      <c r="E13248" s="8">
        <v>0</v>
      </c>
      <c r="F13248" s="2" t="s">
        <v>20226</v>
      </c>
      <c r="G13248" s="2" t="s">
        <v>20227</v>
      </c>
      <c r="H13248" s="9">
        <v>42416</v>
      </c>
      <c r="I13248" s="2">
        <v>2016</v>
      </c>
      <c r="J13248" s="2">
        <v>2</v>
      </c>
      <c r="K13248" s="2" t="str">
        <f>VLOOKUP($C13248,Clients!$B:$F,K$6,0)</f>
        <v>Beer Inc</v>
      </c>
      <c r="L13248" s="2" t="str">
        <f>VLOOKUP($C13248,Clients!$B:$F,L$6,0)</f>
        <v>Foreign</v>
      </c>
      <c r="M13248" s="2" t="str">
        <f>VLOOKUP($C13248,Clients!$B:$F,M$6,0)</f>
        <v>CN</v>
      </c>
      <c r="N13248" s="2" t="str">
        <f>VLOOKUP($C13248,Clients!$B:$F,N$6,0)</f>
        <v>China</v>
      </c>
    </row>
    <row r="13249" spans="2:14" x14ac:dyDescent="0.2">
      <c r="B13249" s="8">
        <v>13608</v>
      </c>
      <c r="C13249" s="2" t="s">
        <v>20223</v>
      </c>
      <c r="D13249" s="2" t="s">
        <v>51</v>
      </c>
      <c r="E13249" s="8">
        <v>0</v>
      </c>
      <c r="F13249" s="2" t="s">
        <v>20228</v>
      </c>
      <c r="G13249" s="2" t="s">
        <v>20229</v>
      </c>
      <c r="H13249" s="9">
        <v>42429</v>
      </c>
      <c r="I13249" s="2">
        <v>2016</v>
      </c>
      <c r="J13249" s="2">
        <v>2</v>
      </c>
      <c r="K13249" s="2" t="str">
        <f>VLOOKUP($C13249,Clients!$B:$F,K$6,0)</f>
        <v>Beer Inc</v>
      </c>
      <c r="L13249" s="2" t="str">
        <f>VLOOKUP($C13249,Clients!$B:$F,L$6,0)</f>
        <v>Foreign</v>
      </c>
      <c r="M13249" s="2" t="str">
        <f>VLOOKUP($C13249,Clients!$B:$F,M$6,0)</f>
        <v>CN</v>
      </c>
      <c r="N13249" s="2" t="str">
        <f>VLOOKUP($C13249,Clients!$B:$F,N$6,0)</f>
        <v>China</v>
      </c>
    </row>
    <row r="13250" spans="2:14" x14ac:dyDescent="0.2">
      <c r="B13250" s="8">
        <v>22680</v>
      </c>
      <c r="C13250" s="2" t="s">
        <v>20223</v>
      </c>
      <c r="D13250" s="2" t="s">
        <v>51</v>
      </c>
      <c r="E13250" s="8">
        <v>0</v>
      </c>
      <c r="F13250" s="2" t="s">
        <v>20230</v>
      </c>
      <c r="G13250" s="2" t="s">
        <v>20231</v>
      </c>
      <c r="H13250" s="9">
        <v>42444</v>
      </c>
      <c r="I13250" s="2">
        <v>2016</v>
      </c>
      <c r="J13250" s="2">
        <v>3</v>
      </c>
      <c r="K13250" s="2" t="str">
        <f>VLOOKUP($C13250,Clients!$B:$F,K$6,0)</f>
        <v>Beer Inc</v>
      </c>
      <c r="L13250" s="2" t="str">
        <f>VLOOKUP($C13250,Clients!$B:$F,L$6,0)</f>
        <v>Foreign</v>
      </c>
      <c r="M13250" s="2" t="str">
        <f>VLOOKUP($C13250,Clients!$B:$F,M$6,0)</f>
        <v>CN</v>
      </c>
      <c r="N13250" s="2" t="str">
        <f>VLOOKUP($C13250,Clients!$B:$F,N$6,0)</f>
        <v>China</v>
      </c>
    </row>
    <row r="13251" spans="2:14" x14ac:dyDescent="0.2">
      <c r="B13251" s="8">
        <v>17743.278000000002</v>
      </c>
      <c r="C13251" s="2" t="s">
        <v>20223</v>
      </c>
      <c r="D13251" s="2" t="s">
        <v>51</v>
      </c>
      <c r="E13251" s="8">
        <v>0</v>
      </c>
      <c r="F13251" s="2" t="s">
        <v>20232</v>
      </c>
      <c r="G13251" s="2" t="s">
        <v>20233</v>
      </c>
      <c r="H13251" s="9">
        <v>42444</v>
      </c>
      <c r="I13251" s="2">
        <v>2016</v>
      </c>
      <c r="J13251" s="2">
        <v>3</v>
      </c>
      <c r="K13251" s="2" t="str">
        <f>VLOOKUP($C13251,Clients!$B:$F,K$6,0)</f>
        <v>Beer Inc</v>
      </c>
      <c r="L13251" s="2" t="str">
        <f>VLOOKUP($C13251,Clients!$B:$F,L$6,0)</f>
        <v>Foreign</v>
      </c>
      <c r="M13251" s="2" t="str">
        <f>VLOOKUP($C13251,Clients!$B:$F,M$6,0)</f>
        <v>CN</v>
      </c>
      <c r="N13251" s="2" t="str">
        <f>VLOOKUP($C13251,Clients!$B:$F,N$6,0)</f>
        <v>China</v>
      </c>
    </row>
    <row r="13252" spans="2:14" x14ac:dyDescent="0.2">
      <c r="B13252" s="8">
        <v>13104</v>
      </c>
      <c r="C13252" s="2" t="s">
        <v>20223</v>
      </c>
      <c r="D13252" s="2" t="s">
        <v>51</v>
      </c>
      <c r="E13252" s="8">
        <v>0</v>
      </c>
      <c r="F13252" s="2" t="s">
        <v>20234</v>
      </c>
      <c r="G13252" s="2" t="s">
        <v>20235</v>
      </c>
      <c r="H13252" s="9">
        <v>42444</v>
      </c>
      <c r="I13252" s="2">
        <v>2016</v>
      </c>
      <c r="J13252" s="2">
        <v>3</v>
      </c>
      <c r="K13252" s="2" t="str">
        <f>VLOOKUP($C13252,Clients!$B:$F,K$6,0)</f>
        <v>Beer Inc</v>
      </c>
      <c r="L13252" s="2" t="str">
        <f>VLOOKUP($C13252,Clients!$B:$F,L$6,0)</f>
        <v>Foreign</v>
      </c>
      <c r="M13252" s="2" t="str">
        <f>VLOOKUP($C13252,Clients!$B:$F,M$6,0)</f>
        <v>CN</v>
      </c>
      <c r="N13252" s="2" t="str">
        <f>VLOOKUP($C13252,Clients!$B:$F,N$6,0)</f>
        <v>China</v>
      </c>
    </row>
    <row r="13253" spans="2:14" x14ac:dyDescent="0.2">
      <c r="B13253" s="8">
        <v>16632</v>
      </c>
      <c r="C13253" s="2" t="s">
        <v>20223</v>
      </c>
      <c r="D13253" s="2" t="s">
        <v>51</v>
      </c>
      <c r="E13253" s="8">
        <v>0</v>
      </c>
      <c r="F13253" s="2" t="s">
        <v>20236</v>
      </c>
      <c r="G13253" s="2" t="s">
        <v>11566</v>
      </c>
      <c r="H13253" s="9">
        <v>42450</v>
      </c>
      <c r="I13253" s="2">
        <v>2016</v>
      </c>
      <c r="J13253" s="2">
        <v>3</v>
      </c>
      <c r="K13253" s="2" t="str">
        <f>VLOOKUP($C13253,Clients!$B:$F,K$6,0)</f>
        <v>Beer Inc</v>
      </c>
      <c r="L13253" s="2" t="str">
        <f>VLOOKUP($C13253,Clients!$B:$F,L$6,0)</f>
        <v>Foreign</v>
      </c>
      <c r="M13253" s="2" t="str">
        <f>VLOOKUP($C13253,Clients!$B:$F,M$6,0)</f>
        <v>CN</v>
      </c>
      <c r="N13253" s="2" t="str">
        <f>VLOOKUP($C13253,Clients!$B:$F,N$6,0)</f>
        <v>China</v>
      </c>
    </row>
    <row r="13254" spans="2:14" x14ac:dyDescent="0.2">
      <c r="B13254" s="8">
        <v>17743.278000000002</v>
      </c>
      <c r="C13254" s="2" t="s">
        <v>20223</v>
      </c>
      <c r="D13254" s="2" t="s">
        <v>51</v>
      </c>
      <c r="E13254" s="8">
        <v>0</v>
      </c>
      <c r="F13254" s="2" t="s">
        <v>20237</v>
      </c>
      <c r="G13254" s="2" t="s">
        <v>20238</v>
      </c>
      <c r="H13254" s="9">
        <v>42452</v>
      </c>
      <c r="I13254" s="2">
        <v>2016</v>
      </c>
      <c r="J13254" s="2">
        <v>3</v>
      </c>
      <c r="K13254" s="2" t="str">
        <f>VLOOKUP($C13254,Clients!$B:$F,K$6,0)</f>
        <v>Beer Inc</v>
      </c>
      <c r="L13254" s="2" t="str">
        <f>VLOOKUP($C13254,Clients!$B:$F,L$6,0)</f>
        <v>Foreign</v>
      </c>
      <c r="M13254" s="2" t="str">
        <f>VLOOKUP($C13254,Clients!$B:$F,M$6,0)</f>
        <v>CN</v>
      </c>
      <c r="N13254" s="2" t="str">
        <f>VLOOKUP($C13254,Clients!$B:$F,N$6,0)</f>
        <v>China</v>
      </c>
    </row>
    <row r="13255" spans="2:14" x14ac:dyDescent="0.2">
      <c r="B13255" s="8">
        <v>17743.278000000002</v>
      </c>
      <c r="C13255" s="2" t="s">
        <v>20223</v>
      </c>
      <c r="D13255" s="2" t="s">
        <v>51</v>
      </c>
      <c r="E13255" s="8">
        <v>0</v>
      </c>
      <c r="F13255" s="2" t="s">
        <v>20239</v>
      </c>
      <c r="G13255" s="2" t="s">
        <v>20240</v>
      </c>
      <c r="H13255" s="9">
        <v>42452</v>
      </c>
      <c r="I13255" s="2">
        <v>2016</v>
      </c>
      <c r="J13255" s="2">
        <v>3</v>
      </c>
      <c r="K13255" s="2" t="str">
        <f>VLOOKUP($C13255,Clients!$B:$F,K$6,0)</f>
        <v>Beer Inc</v>
      </c>
      <c r="L13255" s="2" t="str">
        <f>VLOOKUP($C13255,Clients!$B:$F,L$6,0)</f>
        <v>Foreign</v>
      </c>
      <c r="M13255" s="2" t="str">
        <f>VLOOKUP($C13255,Clients!$B:$F,M$6,0)</f>
        <v>CN</v>
      </c>
      <c r="N13255" s="2" t="str">
        <f>VLOOKUP($C13255,Clients!$B:$F,N$6,0)</f>
        <v>China</v>
      </c>
    </row>
    <row r="13256" spans="2:14" x14ac:dyDescent="0.2">
      <c r="B13256" s="8">
        <v>17743.278000000002</v>
      </c>
      <c r="C13256" s="2" t="s">
        <v>20223</v>
      </c>
      <c r="D13256" s="2" t="s">
        <v>51</v>
      </c>
      <c r="E13256" s="8">
        <v>0</v>
      </c>
      <c r="F13256" s="2" t="s">
        <v>20241</v>
      </c>
      <c r="G13256" s="2" t="s">
        <v>20242</v>
      </c>
      <c r="H13256" s="9">
        <v>42452</v>
      </c>
      <c r="I13256" s="2">
        <v>2016</v>
      </c>
      <c r="J13256" s="2">
        <v>3</v>
      </c>
      <c r="K13256" s="2" t="str">
        <f>VLOOKUP($C13256,Clients!$B:$F,K$6,0)</f>
        <v>Beer Inc</v>
      </c>
      <c r="L13256" s="2" t="str">
        <f>VLOOKUP($C13256,Clients!$B:$F,L$6,0)</f>
        <v>Foreign</v>
      </c>
      <c r="M13256" s="2" t="str">
        <f>VLOOKUP($C13256,Clients!$B:$F,M$6,0)</f>
        <v>CN</v>
      </c>
      <c r="N13256" s="2" t="str">
        <f>VLOOKUP($C13256,Clients!$B:$F,N$6,0)</f>
        <v>China</v>
      </c>
    </row>
    <row r="13257" spans="2:14" x14ac:dyDescent="0.2">
      <c r="B13257" s="8">
        <v>20160</v>
      </c>
      <c r="C13257" s="2" t="s">
        <v>20223</v>
      </c>
      <c r="D13257" s="2" t="s">
        <v>51</v>
      </c>
      <c r="E13257" s="8">
        <v>0</v>
      </c>
      <c r="F13257" s="2" t="s">
        <v>20243</v>
      </c>
      <c r="G13257" s="2" t="s">
        <v>20244</v>
      </c>
      <c r="H13257" s="9">
        <v>42452</v>
      </c>
      <c r="I13257" s="2">
        <v>2016</v>
      </c>
      <c r="J13257" s="2">
        <v>3</v>
      </c>
      <c r="K13257" s="2" t="str">
        <f>VLOOKUP($C13257,Clients!$B:$F,K$6,0)</f>
        <v>Beer Inc</v>
      </c>
      <c r="L13257" s="2" t="str">
        <f>VLOOKUP($C13257,Clients!$B:$F,L$6,0)</f>
        <v>Foreign</v>
      </c>
      <c r="M13257" s="2" t="str">
        <f>VLOOKUP($C13257,Clients!$B:$F,M$6,0)</f>
        <v>CN</v>
      </c>
      <c r="N13257" s="2" t="str">
        <f>VLOOKUP($C13257,Clients!$B:$F,N$6,0)</f>
        <v>China</v>
      </c>
    </row>
    <row r="13258" spans="2:14" x14ac:dyDescent="0.2">
      <c r="B13258" s="8">
        <v>17743.278000000002</v>
      </c>
      <c r="C13258" s="2" t="s">
        <v>20223</v>
      </c>
      <c r="D13258" s="2" t="s">
        <v>51</v>
      </c>
      <c r="E13258" s="8">
        <v>0</v>
      </c>
      <c r="F13258" s="2" t="s">
        <v>20245</v>
      </c>
      <c r="G13258" s="2" t="s">
        <v>20246</v>
      </c>
      <c r="H13258" s="9">
        <v>42455</v>
      </c>
      <c r="I13258" s="2">
        <v>2016</v>
      </c>
      <c r="J13258" s="2">
        <v>3</v>
      </c>
      <c r="K13258" s="2" t="str">
        <f>VLOOKUP($C13258,Clients!$B:$F,K$6,0)</f>
        <v>Beer Inc</v>
      </c>
      <c r="L13258" s="2" t="str">
        <f>VLOOKUP($C13258,Clients!$B:$F,L$6,0)</f>
        <v>Foreign</v>
      </c>
      <c r="M13258" s="2" t="str">
        <f>VLOOKUP($C13258,Clients!$B:$F,M$6,0)</f>
        <v>CN</v>
      </c>
      <c r="N13258" s="2" t="str">
        <f>VLOOKUP($C13258,Clients!$B:$F,N$6,0)</f>
        <v>China</v>
      </c>
    </row>
    <row r="13259" spans="2:14" x14ac:dyDescent="0.2">
      <c r="B13259" s="8">
        <v>17743.278000000002</v>
      </c>
      <c r="C13259" s="2" t="s">
        <v>20223</v>
      </c>
      <c r="D13259" s="2" t="s">
        <v>51</v>
      </c>
      <c r="E13259" s="8">
        <v>0</v>
      </c>
      <c r="F13259" s="2" t="s">
        <v>20247</v>
      </c>
      <c r="G13259" s="2" t="s">
        <v>20248</v>
      </c>
      <c r="H13259" s="9">
        <v>42455</v>
      </c>
      <c r="I13259" s="2">
        <v>2016</v>
      </c>
      <c r="J13259" s="2">
        <v>3</v>
      </c>
      <c r="K13259" s="2" t="str">
        <f>VLOOKUP($C13259,Clients!$B:$F,K$6,0)</f>
        <v>Beer Inc</v>
      </c>
      <c r="L13259" s="2" t="str">
        <f>VLOOKUP($C13259,Clients!$B:$F,L$6,0)</f>
        <v>Foreign</v>
      </c>
      <c r="M13259" s="2" t="str">
        <f>VLOOKUP($C13259,Clients!$B:$F,M$6,0)</f>
        <v>CN</v>
      </c>
      <c r="N13259" s="2" t="str">
        <f>VLOOKUP($C13259,Clients!$B:$F,N$6,0)</f>
        <v>China</v>
      </c>
    </row>
    <row r="13260" spans="2:14" x14ac:dyDescent="0.2">
      <c r="B13260" s="8">
        <v>20699.28</v>
      </c>
      <c r="C13260" s="2" t="s">
        <v>20223</v>
      </c>
      <c r="D13260" s="2" t="s">
        <v>51</v>
      </c>
      <c r="E13260" s="8">
        <v>0</v>
      </c>
      <c r="F13260" s="2" t="s">
        <v>20249</v>
      </c>
      <c r="G13260" s="2" t="s">
        <v>20250</v>
      </c>
      <c r="H13260" s="9">
        <v>42460</v>
      </c>
      <c r="I13260" s="2">
        <v>2016</v>
      </c>
      <c r="J13260" s="2">
        <v>3</v>
      </c>
      <c r="K13260" s="2" t="str">
        <f>VLOOKUP($C13260,Clients!$B:$F,K$6,0)</f>
        <v>Beer Inc</v>
      </c>
      <c r="L13260" s="2" t="str">
        <f>VLOOKUP($C13260,Clients!$B:$F,L$6,0)</f>
        <v>Foreign</v>
      </c>
      <c r="M13260" s="2" t="str">
        <f>VLOOKUP($C13260,Clients!$B:$F,M$6,0)</f>
        <v>CN</v>
      </c>
      <c r="N13260" s="2" t="str">
        <f>VLOOKUP($C13260,Clients!$B:$F,N$6,0)</f>
        <v>China</v>
      </c>
    </row>
    <row r="13261" spans="2:14" x14ac:dyDescent="0.2">
      <c r="B13261" s="8">
        <v>16752.960000000003</v>
      </c>
      <c r="C13261" s="2" t="s">
        <v>20223</v>
      </c>
      <c r="D13261" s="2" t="s">
        <v>51</v>
      </c>
      <c r="E13261" s="8">
        <v>0</v>
      </c>
      <c r="F13261" s="2" t="s">
        <v>20251</v>
      </c>
      <c r="G13261" s="2" t="s">
        <v>20252</v>
      </c>
      <c r="H13261" s="9">
        <v>42474</v>
      </c>
      <c r="I13261" s="2">
        <v>2016</v>
      </c>
      <c r="J13261" s="2">
        <v>4</v>
      </c>
      <c r="K13261" s="2" t="str">
        <f>VLOOKUP($C13261,Clients!$B:$F,K$6,0)</f>
        <v>Beer Inc</v>
      </c>
      <c r="L13261" s="2" t="str">
        <f>VLOOKUP($C13261,Clients!$B:$F,L$6,0)</f>
        <v>Foreign</v>
      </c>
      <c r="M13261" s="2" t="str">
        <f>VLOOKUP($C13261,Clients!$B:$F,M$6,0)</f>
        <v>CN</v>
      </c>
      <c r="N13261" s="2" t="str">
        <f>VLOOKUP($C13261,Clients!$B:$F,N$6,0)</f>
        <v>China</v>
      </c>
    </row>
    <row r="13262" spans="2:14" x14ac:dyDescent="0.2">
      <c r="B13262" s="8">
        <v>16752.960000000003</v>
      </c>
      <c r="C13262" s="2" t="s">
        <v>20223</v>
      </c>
      <c r="D13262" s="2" t="s">
        <v>51</v>
      </c>
      <c r="E13262" s="8">
        <v>0</v>
      </c>
      <c r="F13262" s="2" t="s">
        <v>20253</v>
      </c>
      <c r="G13262" s="2" t="s">
        <v>20254</v>
      </c>
      <c r="H13262" s="9">
        <v>42474</v>
      </c>
      <c r="I13262" s="2">
        <v>2016</v>
      </c>
      <c r="J13262" s="2">
        <v>4</v>
      </c>
      <c r="K13262" s="2" t="str">
        <f>VLOOKUP($C13262,Clients!$B:$F,K$6,0)</f>
        <v>Beer Inc</v>
      </c>
      <c r="L13262" s="2" t="str">
        <f>VLOOKUP($C13262,Clients!$B:$F,L$6,0)</f>
        <v>Foreign</v>
      </c>
      <c r="M13262" s="2" t="str">
        <f>VLOOKUP($C13262,Clients!$B:$F,M$6,0)</f>
        <v>CN</v>
      </c>
      <c r="N13262" s="2" t="str">
        <f>VLOOKUP($C13262,Clients!$B:$F,N$6,0)</f>
        <v>China</v>
      </c>
    </row>
    <row r="13263" spans="2:14" x14ac:dyDescent="0.2">
      <c r="B13263" s="8">
        <v>20160</v>
      </c>
      <c r="C13263" s="2" t="s">
        <v>20223</v>
      </c>
      <c r="D13263" s="2" t="s">
        <v>51</v>
      </c>
      <c r="E13263" s="8">
        <v>0</v>
      </c>
      <c r="F13263" s="2" t="s">
        <v>20255</v>
      </c>
      <c r="G13263" s="2" t="s">
        <v>20256</v>
      </c>
      <c r="H13263" s="9">
        <v>42474</v>
      </c>
      <c r="I13263" s="2">
        <v>2016</v>
      </c>
      <c r="J13263" s="2">
        <v>4</v>
      </c>
      <c r="K13263" s="2" t="str">
        <f>VLOOKUP($C13263,Clients!$B:$F,K$6,0)</f>
        <v>Beer Inc</v>
      </c>
      <c r="L13263" s="2" t="str">
        <f>VLOOKUP($C13263,Clients!$B:$F,L$6,0)</f>
        <v>Foreign</v>
      </c>
      <c r="M13263" s="2" t="str">
        <f>VLOOKUP($C13263,Clients!$B:$F,M$6,0)</f>
        <v>CN</v>
      </c>
      <c r="N13263" s="2" t="str">
        <f>VLOOKUP($C13263,Clients!$B:$F,N$6,0)</f>
        <v>China</v>
      </c>
    </row>
    <row r="13264" spans="2:14" x14ac:dyDescent="0.2">
      <c r="B13264" s="8">
        <v>20160</v>
      </c>
      <c r="C13264" s="2" t="s">
        <v>20223</v>
      </c>
      <c r="D13264" s="2" t="s">
        <v>51</v>
      </c>
      <c r="E13264" s="8">
        <v>0</v>
      </c>
      <c r="F13264" s="2" t="s">
        <v>20257</v>
      </c>
      <c r="G13264" s="2" t="s">
        <v>20258</v>
      </c>
      <c r="H13264" s="9">
        <v>42478</v>
      </c>
      <c r="I13264" s="2">
        <v>2016</v>
      </c>
      <c r="J13264" s="2">
        <v>4</v>
      </c>
      <c r="K13264" s="2" t="str">
        <f>VLOOKUP($C13264,Clients!$B:$F,K$6,0)</f>
        <v>Beer Inc</v>
      </c>
      <c r="L13264" s="2" t="str">
        <f>VLOOKUP($C13264,Clients!$B:$F,L$6,0)</f>
        <v>Foreign</v>
      </c>
      <c r="M13264" s="2" t="str">
        <f>VLOOKUP($C13264,Clients!$B:$F,M$6,0)</f>
        <v>CN</v>
      </c>
      <c r="N13264" s="2" t="str">
        <f>VLOOKUP($C13264,Clients!$B:$F,N$6,0)</f>
        <v>China</v>
      </c>
    </row>
    <row r="13265" spans="2:14" x14ac:dyDescent="0.2">
      <c r="B13265" s="8">
        <v>17743.278000000002</v>
      </c>
      <c r="C13265" s="2" t="s">
        <v>20223</v>
      </c>
      <c r="D13265" s="2" t="s">
        <v>51</v>
      </c>
      <c r="E13265" s="8">
        <v>0</v>
      </c>
      <c r="F13265" s="2" t="s">
        <v>20259</v>
      </c>
      <c r="G13265" s="2" t="s">
        <v>20260</v>
      </c>
      <c r="H13265" s="9">
        <v>42480</v>
      </c>
      <c r="I13265" s="2">
        <v>2016</v>
      </c>
      <c r="J13265" s="2">
        <v>4</v>
      </c>
      <c r="K13265" s="2" t="str">
        <f>VLOOKUP($C13265,Clients!$B:$F,K$6,0)</f>
        <v>Beer Inc</v>
      </c>
      <c r="L13265" s="2" t="str">
        <f>VLOOKUP($C13265,Clients!$B:$F,L$6,0)</f>
        <v>Foreign</v>
      </c>
      <c r="M13265" s="2" t="str">
        <f>VLOOKUP($C13265,Clients!$B:$F,M$6,0)</f>
        <v>CN</v>
      </c>
      <c r="N13265" s="2" t="str">
        <f>VLOOKUP($C13265,Clients!$B:$F,N$6,0)</f>
        <v>China</v>
      </c>
    </row>
    <row r="13266" spans="2:14" x14ac:dyDescent="0.2">
      <c r="B13266" s="8">
        <v>13800.318000000001</v>
      </c>
      <c r="C13266" s="2" t="s">
        <v>20223</v>
      </c>
      <c r="D13266" s="2" t="s">
        <v>51</v>
      </c>
      <c r="E13266" s="8">
        <v>0</v>
      </c>
      <c r="F13266" s="2" t="s">
        <v>20261</v>
      </c>
      <c r="G13266" s="2" t="s">
        <v>20262</v>
      </c>
      <c r="H13266" s="9">
        <v>42482</v>
      </c>
      <c r="I13266" s="2">
        <v>2016</v>
      </c>
      <c r="J13266" s="2">
        <v>4</v>
      </c>
      <c r="K13266" s="2" t="str">
        <f>VLOOKUP($C13266,Clients!$B:$F,K$6,0)</f>
        <v>Beer Inc</v>
      </c>
      <c r="L13266" s="2" t="str">
        <f>VLOOKUP($C13266,Clients!$B:$F,L$6,0)</f>
        <v>Foreign</v>
      </c>
      <c r="M13266" s="2" t="str">
        <f>VLOOKUP($C13266,Clients!$B:$F,M$6,0)</f>
        <v>CN</v>
      </c>
      <c r="N13266" s="2" t="str">
        <f>VLOOKUP($C13266,Clients!$B:$F,N$6,0)</f>
        <v>China</v>
      </c>
    </row>
    <row r="13267" spans="2:14" x14ac:dyDescent="0.2">
      <c r="B13267" s="8">
        <v>15278.928000000002</v>
      </c>
      <c r="C13267" s="2" t="s">
        <v>20223</v>
      </c>
      <c r="D13267" s="2" t="s">
        <v>51</v>
      </c>
      <c r="E13267" s="8">
        <v>0</v>
      </c>
      <c r="F13267" s="2" t="s">
        <v>20263</v>
      </c>
      <c r="G13267" s="2" t="s">
        <v>8599</v>
      </c>
      <c r="H13267" s="9">
        <v>42491</v>
      </c>
      <c r="I13267" s="2">
        <v>2016</v>
      </c>
      <c r="J13267" s="2">
        <v>5</v>
      </c>
      <c r="K13267" s="2" t="str">
        <f>VLOOKUP($C13267,Clients!$B:$F,K$6,0)</f>
        <v>Beer Inc</v>
      </c>
      <c r="L13267" s="2" t="str">
        <f>VLOOKUP($C13267,Clients!$B:$F,L$6,0)</f>
        <v>Foreign</v>
      </c>
      <c r="M13267" s="2" t="str">
        <f>VLOOKUP($C13267,Clients!$B:$F,M$6,0)</f>
        <v>CN</v>
      </c>
      <c r="N13267" s="2" t="str">
        <f>VLOOKUP($C13267,Clients!$B:$F,N$6,0)</f>
        <v>China</v>
      </c>
    </row>
    <row r="13268" spans="2:14" x14ac:dyDescent="0.2">
      <c r="B13268" s="8">
        <v>17743.320000000003</v>
      </c>
      <c r="C13268" s="2" t="s">
        <v>20223</v>
      </c>
      <c r="D13268" s="2" t="s">
        <v>51</v>
      </c>
      <c r="E13268" s="8">
        <v>0</v>
      </c>
      <c r="F13268" s="2" t="s">
        <v>20264</v>
      </c>
      <c r="G13268" s="2" t="s">
        <v>8601</v>
      </c>
      <c r="H13268" s="9">
        <v>42491</v>
      </c>
      <c r="I13268" s="2">
        <v>2016</v>
      </c>
      <c r="J13268" s="2">
        <v>5</v>
      </c>
      <c r="K13268" s="2" t="str">
        <f>VLOOKUP($C13268,Clients!$B:$F,K$6,0)</f>
        <v>Beer Inc</v>
      </c>
      <c r="L13268" s="2" t="str">
        <f>VLOOKUP($C13268,Clients!$B:$F,L$6,0)</f>
        <v>Foreign</v>
      </c>
      <c r="M13268" s="2" t="str">
        <f>VLOOKUP($C13268,Clients!$B:$F,M$6,0)</f>
        <v>CN</v>
      </c>
      <c r="N13268" s="2" t="str">
        <f>VLOOKUP($C13268,Clients!$B:$F,N$6,0)</f>
        <v>China</v>
      </c>
    </row>
    <row r="13269" spans="2:14" x14ac:dyDescent="0.2">
      <c r="B13269" s="8">
        <v>14786.1</v>
      </c>
      <c r="C13269" s="2" t="s">
        <v>20223</v>
      </c>
      <c r="D13269" s="2" t="s">
        <v>51</v>
      </c>
      <c r="E13269" s="8">
        <v>0</v>
      </c>
      <c r="F13269" s="2" t="s">
        <v>20265</v>
      </c>
      <c r="G13269" s="2" t="s">
        <v>8603</v>
      </c>
      <c r="H13269" s="9">
        <v>42493</v>
      </c>
      <c r="I13269" s="2">
        <v>2016</v>
      </c>
      <c r="J13269" s="2">
        <v>5</v>
      </c>
      <c r="K13269" s="2" t="str">
        <f>VLOOKUP($C13269,Clients!$B:$F,K$6,0)</f>
        <v>Beer Inc</v>
      </c>
      <c r="L13269" s="2" t="str">
        <f>VLOOKUP($C13269,Clients!$B:$F,L$6,0)</f>
        <v>Foreign</v>
      </c>
      <c r="M13269" s="2" t="str">
        <f>VLOOKUP($C13269,Clients!$B:$F,M$6,0)</f>
        <v>CN</v>
      </c>
      <c r="N13269" s="2" t="str">
        <f>VLOOKUP($C13269,Clients!$B:$F,N$6,0)</f>
        <v>China</v>
      </c>
    </row>
    <row r="13270" spans="2:14" x14ac:dyDescent="0.2">
      <c r="B13270" s="8">
        <v>20160</v>
      </c>
      <c r="C13270" s="2" t="s">
        <v>20223</v>
      </c>
      <c r="D13270" s="2" t="s">
        <v>51</v>
      </c>
      <c r="E13270" s="8">
        <v>0</v>
      </c>
      <c r="F13270" s="2" t="s">
        <v>20266</v>
      </c>
      <c r="G13270" s="2" t="s">
        <v>8605</v>
      </c>
      <c r="H13270" s="9">
        <v>42496</v>
      </c>
      <c r="I13270" s="2">
        <v>2016</v>
      </c>
      <c r="J13270" s="2">
        <v>5</v>
      </c>
      <c r="K13270" s="2" t="str">
        <f>VLOOKUP($C13270,Clients!$B:$F,K$6,0)</f>
        <v>Beer Inc</v>
      </c>
      <c r="L13270" s="2" t="str">
        <f>VLOOKUP($C13270,Clients!$B:$F,L$6,0)</f>
        <v>Foreign</v>
      </c>
      <c r="M13270" s="2" t="str">
        <f>VLOOKUP($C13270,Clients!$B:$F,M$6,0)</f>
        <v>CN</v>
      </c>
      <c r="N13270" s="2" t="str">
        <f>VLOOKUP($C13270,Clients!$B:$F,N$6,0)</f>
        <v>China</v>
      </c>
    </row>
    <row r="13271" spans="2:14" x14ac:dyDescent="0.2">
      <c r="B13271" s="8">
        <v>17743.278000000002</v>
      </c>
      <c r="C13271" s="2" t="s">
        <v>20223</v>
      </c>
      <c r="D13271" s="2" t="s">
        <v>51</v>
      </c>
      <c r="E13271" s="8">
        <v>0</v>
      </c>
      <c r="F13271" s="2" t="s">
        <v>20267</v>
      </c>
      <c r="G13271" s="2" t="s">
        <v>8607</v>
      </c>
      <c r="H13271" s="9">
        <v>42499</v>
      </c>
      <c r="I13271" s="2">
        <v>2016</v>
      </c>
      <c r="J13271" s="2">
        <v>5</v>
      </c>
      <c r="K13271" s="2" t="str">
        <f>VLOOKUP($C13271,Clients!$B:$F,K$6,0)</f>
        <v>Beer Inc</v>
      </c>
      <c r="L13271" s="2" t="str">
        <f>VLOOKUP($C13271,Clients!$B:$F,L$6,0)</f>
        <v>Foreign</v>
      </c>
      <c r="M13271" s="2" t="str">
        <f>VLOOKUP($C13271,Clients!$B:$F,M$6,0)</f>
        <v>CN</v>
      </c>
      <c r="N13271" s="2" t="str">
        <f>VLOOKUP($C13271,Clients!$B:$F,N$6,0)</f>
        <v>China</v>
      </c>
    </row>
    <row r="13272" spans="2:14" x14ac:dyDescent="0.2">
      <c r="B13272" s="8">
        <v>17743.278000000002</v>
      </c>
      <c r="C13272" s="2" t="s">
        <v>20223</v>
      </c>
      <c r="D13272" s="2" t="s">
        <v>51</v>
      </c>
      <c r="E13272" s="8">
        <v>0</v>
      </c>
      <c r="F13272" s="2" t="s">
        <v>20268</v>
      </c>
      <c r="G13272" s="2" t="s">
        <v>8609</v>
      </c>
      <c r="H13272" s="9">
        <v>42503</v>
      </c>
      <c r="I13272" s="2">
        <v>2016</v>
      </c>
      <c r="J13272" s="2">
        <v>5</v>
      </c>
      <c r="K13272" s="2" t="str">
        <f>VLOOKUP($C13272,Clients!$B:$F,K$6,0)</f>
        <v>Beer Inc</v>
      </c>
      <c r="L13272" s="2" t="str">
        <f>VLOOKUP($C13272,Clients!$B:$F,L$6,0)</f>
        <v>Foreign</v>
      </c>
      <c r="M13272" s="2" t="str">
        <f>VLOOKUP($C13272,Clients!$B:$F,M$6,0)</f>
        <v>CN</v>
      </c>
      <c r="N13272" s="2" t="str">
        <f>VLOOKUP($C13272,Clients!$B:$F,N$6,0)</f>
        <v>China</v>
      </c>
    </row>
    <row r="13273" spans="2:14" x14ac:dyDescent="0.2">
      <c r="B13273" s="8">
        <v>17743.278000000002</v>
      </c>
      <c r="C13273" s="2" t="s">
        <v>20223</v>
      </c>
      <c r="D13273" s="2" t="s">
        <v>51</v>
      </c>
      <c r="E13273" s="8">
        <v>0</v>
      </c>
      <c r="F13273" s="2" t="s">
        <v>20269</v>
      </c>
      <c r="G13273" s="2" t="s">
        <v>20270</v>
      </c>
      <c r="H13273" s="9">
        <v>42503</v>
      </c>
      <c r="I13273" s="2">
        <v>2016</v>
      </c>
      <c r="J13273" s="2">
        <v>5</v>
      </c>
      <c r="K13273" s="2" t="str">
        <f>VLOOKUP($C13273,Clients!$B:$F,K$6,0)</f>
        <v>Beer Inc</v>
      </c>
      <c r="L13273" s="2" t="str">
        <f>VLOOKUP($C13273,Clients!$B:$F,L$6,0)</f>
        <v>Foreign</v>
      </c>
      <c r="M13273" s="2" t="str">
        <f>VLOOKUP($C13273,Clients!$B:$F,M$6,0)</f>
        <v>CN</v>
      </c>
      <c r="N13273" s="2" t="str">
        <f>VLOOKUP($C13273,Clients!$B:$F,N$6,0)</f>
        <v>China</v>
      </c>
    </row>
    <row r="13274" spans="2:14" x14ac:dyDescent="0.2">
      <c r="B13274" s="8">
        <v>14786.1</v>
      </c>
      <c r="C13274" s="2" t="s">
        <v>20223</v>
      </c>
      <c r="D13274" s="2" t="s">
        <v>51</v>
      </c>
      <c r="E13274" s="8">
        <v>0</v>
      </c>
      <c r="F13274" s="2" t="s">
        <v>20271</v>
      </c>
      <c r="G13274" s="2" t="s">
        <v>8615</v>
      </c>
      <c r="H13274" s="9">
        <v>42510</v>
      </c>
      <c r="I13274" s="2">
        <v>2016</v>
      </c>
      <c r="J13274" s="2">
        <v>5</v>
      </c>
      <c r="K13274" s="2" t="str">
        <f>VLOOKUP($C13274,Clients!$B:$F,K$6,0)</f>
        <v>Beer Inc</v>
      </c>
      <c r="L13274" s="2" t="str">
        <f>VLOOKUP($C13274,Clients!$B:$F,L$6,0)</f>
        <v>Foreign</v>
      </c>
      <c r="M13274" s="2" t="str">
        <f>VLOOKUP($C13274,Clients!$B:$F,M$6,0)</f>
        <v>CN</v>
      </c>
      <c r="N13274" s="2" t="str">
        <f>VLOOKUP($C13274,Clients!$B:$F,N$6,0)</f>
        <v>China</v>
      </c>
    </row>
    <row r="13275" spans="2:14" x14ac:dyDescent="0.2">
      <c r="B13275" s="8">
        <v>20160</v>
      </c>
      <c r="C13275" s="2" t="s">
        <v>20223</v>
      </c>
      <c r="D13275" s="2" t="s">
        <v>51</v>
      </c>
      <c r="E13275" s="8">
        <v>0</v>
      </c>
      <c r="F13275" s="2" t="s">
        <v>20272</v>
      </c>
      <c r="G13275" s="2" t="s">
        <v>8617</v>
      </c>
      <c r="H13275" s="9">
        <v>42515</v>
      </c>
      <c r="I13275" s="2">
        <v>2016</v>
      </c>
      <c r="J13275" s="2">
        <v>5</v>
      </c>
      <c r="K13275" s="2" t="str">
        <f>VLOOKUP($C13275,Clients!$B:$F,K$6,0)</f>
        <v>Beer Inc</v>
      </c>
      <c r="L13275" s="2" t="str">
        <f>VLOOKUP($C13275,Clients!$B:$F,L$6,0)</f>
        <v>Foreign</v>
      </c>
      <c r="M13275" s="2" t="str">
        <f>VLOOKUP($C13275,Clients!$B:$F,M$6,0)</f>
        <v>CN</v>
      </c>
      <c r="N13275" s="2" t="str">
        <f>VLOOKUP($C13275,Clients!$B:$F,N$6,0)</f>
        <v>China</v>
      </c>
    </row>
    <row r="13276" spans="2:14" x14ac:dyDescent="0.2">
      <c r="B13276" s="8">
        <v>16128</v>
      </c>
      <c r="C13276" s="2" t="s">
        <v>20223</v>
      </c>
      <c r="D13276" s="2" t="s">
        <v>51</v>
      </c>
      <c r="E13276" s="8">
        <v>0</v>
      </c>
      <c r="F13276" s="2" t="s">
        <v>20273</v>
      </c>
      <c r="G13276" s="2" t="s">
        <v>20274</v>
      </c>
      <c r="H13276" s="9">
        <v>42521</v>
      </c>
      <c r="I13276" s="2">
        <v>2016</v>
      </c>
      <c r="J13276" s="2">
        <v>5</v>
      </c>
      <c r="K13276" s="2" t="str">
        <f>VLOOKUP($C13276,Clients!$B:$F,K$6,0)</f>
        <v>Beer Inc</v>
      </c>
      <c r="L13276" s="2" t="str">
        <f>VLOOKUP($C13276,Clients!$B:$F,L$6,0)</f>
        <v>Foreign</v>
      </c>
      <c r="M13276" s="2" t="str">
        <f>VLOOKUP($C13276,Clients!$B:$F,M$6,0)</f>
        <v>CN</v>
      </c>
      <c r="N13276" s="2" t="str">
        <f>VLOOKUP($C13276,Clients!$B:$F,N$6,0)</f>
        <v>China</v>
      </c>
    </row>
    <row r="13277" spans="2:14" x14ac:dyDescent="0.2">
      <c r="B13277" s="8">
        <v>16264.626000000002</v>
      </c>
      <c r="C13277" s="2" t="s">
        <v>20223</v>
      </c>
      <c r="D13277" s="2" t="s">
        <v>51</v>
      </c>
      <c r="E13277" s="8">
        <v>0</v>
      </c>
      <c r="F13277" s="2" t="s">
        <v>20275</v>
      </c>
      <c r="G13277" s="2" t="s">
        <v>20276</v>
      </c>
      <c r="H13277" s="9">
        <v>42521</v>
      </c>
      <c r="I13277" s="2">
        <v>2016</v>
      </c>
      <c r="J13277" s="2">
        <v>5</v>
      </c>
      <c r="K13277" s="2" t="str">
        <f>VLOOKUP($C13277,Clients!$B:$F,K$6,0)</f>
        <v>Beer Inc</v>
      </c>
      <c r="L13277" s="2" t="str">
        <f>VLOOKUP($C13277,Clients!$B:$F,L$6,0)</f>
        <v>Foreign</v>
      </c>
      <c r="M13277" s="2" t="str">
        <f>VLOOKUP($C13277,Clients!$B:$F,M$6,0)</f>
        <v>CN</v>
      </c>
      <c r="N13277" s="2" t="str">
        <f>VLOOKUP($C13277,Clients!$B:$F,N$6,0)</f>
        <v>China</v>
      </c>
    </row>
    <row r="13278" spans="2:14" x14ac:dyDescent="0.2">
      <c r="B13278" s="8">
        <v>17743.278000000002</v>
      </c>
      <c r="C13278" s="2" t="s">
        <v>20223</v>
      </c>
      <c r="D13278" s="2" t="s">
        <v>51</v>
      </c>
      <c r="E13278" s="8">
        <v>0</v>
      </c>
      <c r="F13278" s="2" t="s">
        <v>20277</v>
      </c>
      <c r="G13278" s="2" t="s">
        <v>20278</v>
      </c>
      <c r="H13278" s="9">
        <v>42530</v>
      </c>
      <c r="I13278" s="2">
        <v>2016</v>
      </c>
      <c r="J13278" s="2">
        <v>6</v>
      </c>
      <c r="K13278" s="2" t="str">
        <f>VLOOKUP($C13278,Clients!$B:$F,K$6,0)</f>
        <v>Beer Inc</v>
      </c>
      <c r="L13278" s="2" t="str">
        <f>VLOOKUP($C13278,Clients!$B:$F,L$6,0)</f>
        <v>Foreign</v>
      </c>
      <c r="M13278" s="2" t="str">
        <f>VLOOKUP($C13278,Clients!$B:$F,M$6,0)</f>
        <v>CN</v>
      </c>
      <c r="N13278" s="2" t="str">
        <f>VLOOKUP($C13278,Clients!$B:$F,N$6,0)</f>
        <v>China</v>
      </c>
    </row>
    <row r="13279" spans="2:14" x14ac:dyDescent="0.2">
      <c r="B13279" s="8">
        <v>17743.278000000002</v>
      </c>
      <c r="C13279" s="2" t="s">
        <v>20223</v>
      </c>
      <c r="D13279" s="2" t="s">
        <v>51</v>
      </c>
      <c r="E13279" s="8">
        <v>0</v>
      </c>
      <c r="F13279" s="2" t="s">
        <v>20279</v>
      </c>
      <c r="G13279" s="2" t="s">
        <v>20280</v>
      </c>
      <c r="H13279" s="9">
        <v>42530</v>
      </c>
      <c r="I13279" s="2">
        <v>2016</v>
      </c>
      <c r="J13279" s="2">
        <v>6</v>
      </c>
      <c r="K13279" s="2" t="str">
        <f>VLOOKUP($C13279,Clients!$B:$F,K$6,0)</f>
        <v>Beer Inc</v>
      </c>
      <c r="L13279" s="2" t="str">
        <f>VLOOKUP($C13279,Clients!$B:$F,L$6,0)</f>
        <v>Foreign</v>
      </c>
      <c r="M13279" s="2" t="str">
        <f>VLOOKUP($C13279,Clients!$B:$F,M$6,0)</f>
        <v>CN</v>
      </c>
      <c r="N13279" s="2" t="str">
        <f>VLOOKUP($C13279,Clients!$B:$F,N$6,0)</f>
        <v>China</v>
      </c>
    </row>
    <row r="13280" spans="2:14" x14ac:dyDescent="0.2">
      <c r="B13280" s="8">
        <v>17743.278000000002</v>
      </c>
      <c r="C13280" s="2" t="s">
        <v>20223</v>
      </c>
      <c r="D13280" s="2" t="s">
        <v>51</v>
      </c>
      <c r="E13280" s="8">
        <v>0</v>
      </c>
      <c r="F13280" s="2" t="s">
        <v>20281</v>
      </c>
      <c r="G13280" s="2" t="s">
        <v>20282</v>
      </c>
      <c r="H13280" s="9">
        <v>42536</v>
      </c>
      <c r="I13280" s="2">
        <v>2016</v>
      </c>
      <c r="J13280" s="2">
        <v>6</v>
      </c>
      <c r="K13280" s="2" t="str">
        <f>VLOOKUP($C13280,Clients!$B:$F,K$6,0)</f>
        <v>Beer Inc</v>
      </c>
      <c r="L13280" s="2" t="str">
        <f>VLOOKUP($C13280,Clients!$B:$F,L$6,0)</f>
        <v>Foreign</v>
      </c>
      <c r="M13280" s="2" t="str">
        <f>VLOOKUP($C13280,Clients!$B:$F,M$6,0)</f>
        <v>CN</v>
      </c>
      <c r="N13280" s="2" t="str">
        <f>VLOOKUP($C13280,Clients!$B:$F,N$6,0)</f>
        <v>China</v>
      </c>
    </row>
    <row r="13281" spans="2:14" x14ac:dyDescent="0.2">
      <c r="B13281" s="8">
        <v>17743.278000000002</v>
      </c>
      <c r="C13281" s="2" t="s">
        <v>20223</v>
      </c>
      <c r="D13281" s="2" t="s">
        <v>51</v>
      </c>
      <c r="E13281" s="8">
        <v>0</v>
      </c>
      <c r="F13281" s="2" t="s">
        <v>20283</v>
      </c>
      <c r="G13281" s="2" t="s">
        <v>20284</v>
      </c>
      <c r="H13281" s="9">
        <v>42536</v>
      </c>
      <c r="I13281" s="2">
        <v>2016</v>
      </c>
      <c r="J13281" s="2">
        <v>6</v>
      </c>
      <c r="K13281" s="2" t="str">
        <f>VLOOKUP($C13281,Clients!$B:$F,K$6,0)</f>
        <v>Beer Inc</v>
      </c>
      <c r="L13281" s="2" t="str">
        <f>VLOOKUP($C13281,Clients!$B:$F,L$6,0)</f>
        <v>Foreign</v>
      </c>
      <c r="M13281" s="2" t="str">
        <f>VLOOKUP($C13281,Clients!$B:$F,M$6,0)</f>
        <v>CN</v>
      </c>
      <c r="N13281" s="2" t="str">
        <f>VLOOKUP($C13281,Clients!$B:$F,N$6,0)</f>
        <v>China</v>
      </c>
    </row>
    <row r="13282" spans="2:14" x14ac:dyDescent="0.2">
      <c r="B13282" s="8">
        <v>17743.278000000002</v>
      </c>
      <c r="C13282" s="2" t="s">
        <v>20223</v>
      </c>
      <c r="D13282" s="2" t="s">
        <v>51</v>
      </c>
      <c r="E13282" s="8">
        <v>0</v>
      </c>
      <c r="F13282" s="2" t="s">
        <v>20285</v>
      </c>
      <c r="G13282" s="2" t="s">
        <v>20286</v>
      </c>
      <c r="H13282" s="9">
        <v>42537</v>
      </c>
      <c r="I13282" s="2">
        <v>2016</v>
      </c>
      <c r="J13282" s="2">
        <v>6</v>
      </c>
      <c r="K13282" s="2" t="str">
        <f>VLOOKUP($C13282,Clients!$B:$F,K$6,0)</f>
        <v>Beer Inc</v>
      </c>
      <c r="L13282" s="2" t="str">
        <f>VLOOKUP($C13282,Clients!$B:$F,L$6,0)</f>
        <v>Foreign</v>
      </c>
      <c r="M13282" s="2" t="str">
        <f>VLOOKUP($C13282,Clients!$B:$F,M$6,0)</f>
        <v>CN</v>
      </c>
      <c r="N13282" s="2" t="str">
        <f>VLOOKUP($C13282,Clients!$B:$F,N$6,0)</f>
        <v>China</v>
      </c>
    </row>
    <row r="13283" spans="2:14" x14ac:dyDescent="0.2">
      <c r="B13283" s="8">
        <v>19152</v>
      </c>
      <c r="C13283" s="2" t="s">
        <v>20223</v>
      </c>
      <c r="D13283" s="2" t="s">
        <v>51</v>
      </c>
      <c r="E13283" s="8">
        <v>0</v>
      </c>
      <c r="F13283" s="2" t="s">
        <v>20287</v>
      </c>
      <c r="G13283" s="2" t="s">
        <v>20288</v>
      </c>
      <c r="H13283" s="9">
        <v>42542</v>
      </c>
      <c r="I13283" s="2">
        <v>2016</v>
      </c>
      <c r="J13283" s="2">
        <v>6</v>
      </c>
      <c r="K13283" s="2" t="str">
        <f>VLOOKUP($C13283,Clients!$B:$F,K$6,0)</f>
        <v>Beer Inc</v>
      </c>
      <c r="L13283" s="2" t="str">
        <f>VLOOKUP($C13283,Clients!$B:$F,L$6,0)</f>
        <v>Foreign</v>
      </c>
      <c r="M13283" s="2" t="str">
        <f>VLOOKUP($C13283,Clients!$B:$F,M$6,0)</f>
        <v>CN</v>
      </c>
      <c r="N13283" s="2" t="str">
        <f>VLOOKUP($C13283,Clients!$B:$F,N$6,0)</f>
        <v>China</v>
      </c>
    </row>
    <row r="13284" spans="2:14" x14ac:dyDescent="0.2">
      <c r="B13284" s="8">
        <v>19152</v>
      </c>
      <c r="C13284" s="2" t="s">
        <v>20223</v>
      </c>
      <c r="D13284" s="2" t="s">
        <v>51</v>
      </c>
      <c r="E13284" s="8">
        <v>0</v>
      </c>
      <c r="F13284" s="2" t="s">
        <v>20289</v>
      </c>
      <c r="G13284" s="2" t="s">
        <v>20290</v>
      </c>
      <c r="H13284" s="9">
        <v>42551</v>
      </c>
      <c r="I13284" s="2">
        <v>2016</v>
      </c>
      <c r="J13284" s="2">
        <v>6</v>
      </c>
      <c r="K13284" s="2" t="str">
        <f>VLOOKUP($C13284,Clients!$B:$F,K$6,0)</f>
        <v>Beer Inc</v>
      </c>
      <c r="L13284" s="2" t="str">
        <f>VLOOKUP($C13284,Clients!$B:$F,L$6,0)</f>
        <v>Foreign</v>
      </c>
      <c r="M13284" s="2" t="str">
        <f>VLOOKUP($C13284,Clients!$B:$F,M$6,0)</f>
        <v>CN</v>
      </c>
      <c r="N13284" s="2" t="str">
        <f>VLOOKUP($C13284,Clients!$B:$F,N$6,0)</f>
        <v>China</v>
      </c>
    </row>
    <row r="13285" spans="2:14" x14ac:dyDescent="0.2">
      <c r="B13285" s="8">
        <v>7214.0880000000006</v>
      </c>
      <c r="C13285" s="2" t="s">
        <v>20223</v>
      </c>
      <c r="D13285" s="2" t="s">
        <v>51</v>
      </c>
      <c r="E13285" s="8">
        <v>0</v>
      </c>
      <c r="F13285" s="2" t="s">
        <v>20291</v>
      </c>
      <c r="G13285" s="2" t="s">
        <v>20292</v>
      </c>
      <c r="H13285" s="9">
        <v>42943</v>
      </c>
      <c r="I13285" s="2">
        <v>2017</v>
      </c>
      <c r="J13285" s="2">
        <v>7</v>
      </c>
      <c r="K13285" s="2" t="str">
        <f>VLOOKUP($C13285,Clients!$B:$F,K$6,0)</f>
        <v>Beer Inc</v>
      </c>
      <c r="L13285" s="2" t="str">
        <f>VLOOKUP($C13285,Clients!$B:$F,L$6,0)</f>
        <v>Foreign</v>
      </c>
      <c r="M13285" s="2" t="str">
        <f>VLOOKUP($C13285,Clients!$B:$F,M$6,0)</f>
        <v>CN</v>
      </c>
      <c r="N13285" s="2" t="str">
        <f>VLOOKUP($C13285,Clients!$B:$F,N$6,0)</f>
        <v>China</v>
      </c>
    </row>
    <row r="13286" spans="2:14" x14ac:dyDescent="0.2">
      <c r="B13286" s="8">
        <v>13608</v>
      </c>
      <c r="C13286" s="2" t="s">
        <v>20293</v>
      </c>
      <c r="D13286" s="2" t="s">
        <v>51</v>
      </c>
      <c r="E13286" s="8">
        <v>0</v>
      </c>
      <c r="F13286" s="2" t="s">
        <v>20294</v>
      </c>
      <c r="G13286" s="2" t="s">
        <v>20295</v>
      </c>
      <c r="H13286" s="9">
        <v>42424</v>
      </c>
      <c r="I13286" s="2">
        <v>2016</v>
      </c>
      <c r="J13286" s="2">
        <v>2</v>
      </c>
      <c r="K13286" s="2" t="str">
        <f>VLOOKUP($C13286,Clients!$B:$F,K$6,0)</f>
        <v>Hoppe-Rodriguez</v>
      </c>
      <c r="L13286" s="2" t="str">
        <f>VLOOKUP($C13286,Clients!$B:$F,L$6,0)</f>
        <v>Foreign</v>
      </c>
      <c r="M13286" s="2" t="str">
        <f>VLOOKUP($C13286,Clients!$B:$F,M$6,0)</f>
        <v>CN</v>
      </c>
      <c r="N13286" s="2" t="str">
        <f>VLOOKUP($C13286,Clients!$B:$F,N$6,0)</f>
        <v>China</v>
      </c>
    </row>
    <row r="13287" spans="2:14" x14ac:dyDescent="0.2">
      <c r="B13287" s="8">
        <v>2268</v>
      </c>
      <c r="C13287" s="2" t="s">
        <v>20293</v>
      </c>
      <c r="D13287" s="2" t="s">
        <v>51</v>
      </c>
      <c r="E13287" s="8">
        <v>0</v>
      </c>
      <c r="F13287" s="2" t="s">
        <v>20296</v>
      </c>
      <c r="G13287" s="2" t="s">
        <v>20297</v>
      </c>
      <c r="H13287" s="9">
        <v>42444</v>
      </c>
      <c r="I13287" s="2">
        <v>2016</v>
      </c>
      <c r="J13287" s="2">
        <v>3</v>
      </c>
      <c r="K13287" s="2" t="str">
        <f>VLOOKUP($C13287,Clients!$B:$F,K$6,0)</f>
        <v>Hoppe-Rodriguez</v>
      </c>
      <c r="L13287" s="2" t="str">
        <f>VLOOKUP($C13287,Clients!$B:$F,L$6,0)</f>
        <v>Foreign</v>
      </c>
      <c r="M13287" s="2" t="str">
        <f>VLOOKUP($C13287,Clients!$B:$F,M$6,0)</f>
        <v>CN</v>
      </c>
      <c r="N13287" s="2" t="str">
        <f>VLOOKUP($C13287,Clients!$B:$F,N$6,0)</f>
        <v>China</v>
      </c>
    </row>
    <row r="13288" spans="2:14" x14ac:dyDescent="0.2">
      <c r="B13288" s="8">
        <v>4032</v>
      </c>
      <c r="C13288" s="2" t="s">
        <v>20293</v>
      </c>
      <c r="D13288" s="2" t="s">
        <v>51</v>
      </c>
      <c r="E13288" s="8">
        <v>0</v>
      </c>
      <c r="F13288" s="2" t="s">
        <v>20298</v>
      </c>
      <c r="G13288" s="2" t="s">
        <v>20299</v>
      </c>
      <c r="H13288" s="9">
        <v>42450</v>
      </c>
      <c r="I13288" s="2">
        <v>2016</v>
      </c>
      <c r="J13288" s="2">
        <v>3</v>
      </c>
      <c r="K13288" s="2" t="str">
        <f>VLOOKUP($C13288,Clients!$B:$F,K$6,0)</f>
        <v>Hoppe-Rodriguez</v>
      </c>
      <c r="L13288" s="2" t="str">
        <f>VLOOKUP($C13288,Clients!$B:$F,L$6,0)</f>
        <v>Foreign</v>
      </c>
      <c r="M13288" s="2" t="str">
        <f>VLOOKUP($C13288,Clients!$B:$F,M$6,0)</f>
        <v>CN</v>
      </c>
      <c r="N13288" s="2" t="str">
        <f>VLOOKUP($C13288,Clients!$B:$F,N$6,0)</f>
        <v>China</v>
      </c>
    </row>
    <row r="13289" spans="2:14" x14ac:dyDescent="0.2">
      <c r="B13289" s="8">
        <v>14364</v>
      </c>
      <c r="C13289" s="2" t="s">
        <v>20293</v>
      </c>
      <c r="D13289" s="2" t="s">
        <v>51</v>
      </c>
      <c r="E13289" s="8">
        <v>0</v>
      </c>
      <c r="F13289" s="2" t="s">
        <v>20300</v>
      </c>
      <c r="G13289" s="2" t="s">
        <v>20301</v>
      </c>
      <c r="H13289" s="9">
        <v>42451</v>
      </c>
      <c r="I13289" s="2">
        <v>2016</v>
      </c>
      <c r="J13289" s="2">
        <v>3</v>
      </c>
      <c r="K13289" s="2" t="str">
        <f>VLOOKUP($C13289,Clients!$B:$F,K$6,0)</f>
        <v>Hoppe-Rodriguez</v>
      </c>
      <c r="L13289" s="2" t="str">
        <f>VLOOKUP($C13289,Clients!$B:$F,L$6,0)</f>
        <v>Foreign</v>
      </c>
      <c r="M13289" s="2" t="str">
        <f>VLOOKUP($C13289,Clients!$B:$F,M$6,0)</f>
        <v>CN</v>
      </c>
      <c r="N13289" s="2" t="str">
        <f>VLOOKUP($C13289,Clients!$B:$F,N$6,0)</f>
        <v>China</v>
      </c>
    </row>
    <row r="13290" spans="2:14" x14ac:dyDescent="0.2">
      <c r="B13290" s="8">
        <v>16752.960000000003</v>
      </c>
      <c r="C13290" s="2" t="s">
        <v>20293</v>
      </c>
      <c r="D13290" s="2" t="s">
        <v>51</v>
      </c>
      <c r="E13290" s="8">
        <v>0</v>
      </c>
      <c r="F13290" s="2" t="s">
        <v>20302</v>
      </c>
      <c r="G13290" s="2" t="s">
        <v>5300</v>
      </c>
      <c r="H13290" s="9">
        <v>42474</v>
      </c>
      <c r="I13290" s="2">
        <v>2016</v>
      </c>
      <c r="J13290" s="2">
        <v>4</v>
      </c>
      <c r="K13290" s="2" t="str">
        <f>VLOOKUP($C13290,Clients!$B:$F,K$6,0)</f>
        <v>Hoppe-Rodriguez</v>
      </c>
      <c r="L13290" s="2" t="str">
        <f>VLOOKUP($C13290,Clients!$B:$F,L$6,0)</f>
        <v>Foreign</v>
      </c>
      <c r="M13290" s="2" t="str">
        <f>VLOOKUP($C13290,Clients!$B:$F,M$6,0)</f>
        <v>CN</v>
      </c>
      <c r="N13290" s="2" t="str">
        <f>VLOOKUP($C13290,Clients!$B:$F,N$6,0)</f>
        <v>China</v>
      </c>
    </row>
    <row r="13291" spans="2:14" x14ac:dyDescent="0.2">
      <c r="B13291" s="8">
        <v>-16752.960000000003</v>
      </c>
      <c r="C13291" s="2" t="s">
        <v>20293</v>
      </c>
      <c r="D13291" s="2" t="s">
        <v>51</v>
      </c>
      <c r="E13291" s="8">
        <v>0</v>
      </c>
      <c r="F13291" s="2" t="s">
        <v>20303</v>
      </c>
      <c r="G13291" s="2" t="s">
        <v>5300</v>
      </c>
      <c r="H13291" s="9">
        <v>42474</v>
      </c>
      <c r="I13291" s="2">
        <v>2016</v>
      </c>
      <c r="J13291" s="2">
        <v>4</v>
      </c>
      <c r="K13291" s="2" t="str">
        <f>VLOOKUP($C13291,Clients!$B:$F,K$6,0)</f>
        <v>Hoppe-Rodriguez</v>
      </c>
      <c r="L13291" s="2" t="str">
        <f>VLOOKUP($C13291,Clients!$B:$F,L$6,0)</f>
        <v>Foreign</v>
      </c>
      <c r="M13291" s="2" t="str">
        <f>VLOOKUP($C13291,Clients!$B:$F,M$6,0)</f>
        <v>CN</v>
      </c>
      <c r="N13291" s="2" t="str">
        <f>VLOOKUP($C13291,Clients!$B:$F,N$6,0)</f>
        <v>China</v>
      </c>
    </row>
    <row r="13292" spans="2:14" x14ac:dyDescent="0.2">
      <c r="B13292" s="8">
        <v>16752.960000000003</v>
      </c>
      <c r="C13292" s="2" t="s">
        <v>20293</v>
      </c>
      <c r="D13292" s="2" t="s">
        <v>51</v>
      </c>
      <c r="E13292" s="8">
        <v>0</v>
      </c>
      <c r="F13292" s="2" t="s">
        <v>20304</v>
      </c>
      <c r="G13292" s="2" t="s">
        <v>20305</v>
      </c>
      <c r="H13292" s="9">
        <v>42474</v>
      </c>
      <c r="I13292" s="2">
        <v>2016</v>
      </c>
      <c r="J13292" s="2">
        <v>4</v>
      </c>
      <c r="K13292" s="2" t="str">
        <f>VLOOKUP($C13292,Clients!$B:$F,K$6,0)</f>
        <v>Hoppe-Rodriguez</v>
      </c>
      <c r="L13292" s="2" t="str">
        <f>VLOOKUP($C13292,Clients!$B:$F,L$6,0)</f>
        <v>Foreign</v>
      </c>
      <c r="M13292" s="2" t="str">
        <f>VLOOKUP($C13292,Clients!$B:$F,M$6,0)</f>
        <v>CN</v>
      </c>
      <c r="N13292" s="2" t="str">
        <f>VLOOKUP($C13292,Clients!$B:$F,N$6,0)</f>
        <v>China</v>
      </c>
    </row>
    <row r="13293" spans="2:14" x14ac:dyDescent="0.2">
      <c r="B13293" s="8">
        <v>16757.538</v>
      </c>
      <c r="C13293" s="2" t="s">
        <v>20293</v>
      </c>
      <c r="D13293" s="2" t="s">
        <v>51</v>
      </c>
      <c r="E13293" s="8">
        <v>0</v>
      </c>
      <c r="F13293" s="2" t="s">
        <v>20306</v>
      </c>
      <c r="G13293" s="2" t="s">
        <v>20307</v>
      </c>
      <c r="H13293" s="9">
        <v>42474</v>
      </c>
      <c r="I13293" s="2">
        <v>2016</v>
      </c>
      <c r="J13293" s="2">
        <v>4</v>
      </c>
      <c r="K13293" s="2" t="str">
        <f>VLOOKUP($C13293,Clients!$B:$F,K$6,0)</f>
        <v>Hoppe-Rodriguez</v>
      </c>
      <c r="L13293" s="2" t="str">
        <f>VLOOKUP($C13293,Clients!$B:$F,L$6,0)</f>
        <v>Foreign</v>
      </c>
      <c r="M13293" s="2" t="str">
        <f>VLOOKUP($C13293,Clients!$B:$F,M$6,0)</f>
        <v>CN</v>
      </c>
      <c r="N13293" s="2" t="str">
        <f>VLOOKUP($C13293,Clients!$B:$F,N$6,0)</f>
        <v>China</v>
      </c>
    </row>
    <row r="13294" spans="2:14" x14ac:dyDescent="0.2">
      <c r="B13294" s="8">
        <v>11760</v>
      </c>
      <c r="C13294" s="2" t="s">
        <v>20293</v>
      </c>
      <c r="D13294" s="2" t="s">
        <v>51</v>
      </c>
      <c r="E13294" s="8">
        <v>0</v>
      </c>
      <c r="F13294" s="2" t="s">
        <v>20308</v>
      </c>
      <c r="G13294" s="2" t="s">
        <v>8595</v>
      </c>
      <c r="H13294" s="9">
        <v>42491</v>
      </c>
      <c r="I13294" s="2">
        <v>2016</v>
      </c>
      <c r="J13294" s="2">
        <v>5</v>
      </c>
      <c r="K13294" s="2" t="str">
        <f>VLOOKUP($C13294,Clients!$B:$F,K$6,0)</f>
        <v>Hoppe-Rodriguez</v>
      </c>
      <c r="L13294" s="2" t="str">
        <f>VLOOKUP($C13294,Clients!$B:$F,L$6,0)</f>
        <v>Foreign</v>
      </c>
      <c r="M13294" s="2" t="str">
        <f>VLOOKUP($C13294,Clients!$B:$F,M$6,0)</f>
        <v>CN</v>
      </c>
      <c r="N13294" s="2" t="str">
        <f>VLOOKUP($C13294,Clients!$B:$F,N$6,0)</f>
        <v>China</v>
      </c>
    </row>
    <row r="13295" spans="2:14" x14ac:dyDescent="0.2">
      <c r="B13295" s="8">
        <v>11760</v>
      </c>
      <c r="C13295" s="2" t="s">
        <v>20293</v>
      </c>
      <c r="D13295" s="2" t="s">
        <v>51</v>
      </c>
      <c r="E13295" s="8">
        <v>0</v>
      </c>
      <c r="F13295" s="2" t="s">
        <v>20309</v>
      </c>
      <c r="G13295" s="2" t="s">
        <v>8595</v>
      </c>
      <c r="H13295" s="9">
        <v>42491</v>
      </c>
      <c r="I13295" s="2">
        <v>2016</v>
      </c>
      <c r="J13295" s="2">
        <v>5</v>
      </c>
      <c r="K13295" s="2" t="str">
        <f>VLOOKUP($C13295,Clients!$B:$F,K$6,0)</f>
        <v>Hoppe-Rodriguez</v>
      </c>
      <c r="L13295" s="2" t="str">
        <f>VLOOKUP($C13295,Clients!$B:$F,L$6,0)</f>
        <v>Foreign</v>
      </c>
      <c r="M13295" s="2" t="str">
        <f>VLOOKUP($C13295,Clients!$B:$F,M$6,0)</f>
        <v>CN</v>
      </c>
      <c r="N13295" s="2" t="str">
        <f>VLOOKUP($C13295,Clients!$B:$F,N$6,0)</f>
        <v>China</v>
      </c>
    </row>
    <row r="13296" spans="2:14" x14ac:dyDescent="0.2">
      <c r="B13296" s="8">
        <v>-11760</v>
      </c>
      <c r="C13296" s="2" t="s">
        <v>20293</v>
      </c>
      <c r="D13296" s="2" t="s">
        <v>51</v>
      </c>
      <c r="E13296" s="8">
        <v>0</v>
      </c>
      <c r="F13296" s="2" t="s">
        <v>20310</v>
      </c>
      <c r="G13296" s="2" t="s">
        <v>8595</v>
      </c>
      <c r="H13296" s="9">
        <v>42491</v>
      </c>
      <c r="I13296" s="2">
        <v>2016</v>
      </c>
      <c r="J13296" s="2">
        <v>5</v>
      </c>
      <c r="K13296" s="2" t="str">
        <f>VLOOKUP($C13296,Clients!$B:$F,K$6,0)</f>
        <v>Hoppe-Rodriguez</v>
      </c>
      <c r="L13296" s="2" t="str">
        <f>VLOOKUP($C13296,Clients!$B:$F,L$6,0)</f>
        <v>Foreign</v>
      </c>
      <c r="M13296" s="2" t="str">
        <f>VLOOKUP($C13296,Clients!$B:$F,M$6,0)</f>
        <v>CN</v>
      </c>
      <c r="N13296" s="2" t="str">
        <f>VLOOKUP($C13296,Clients!$B:$F,N$6,0)</f>
        <v>China</v>
      </c>
    </row>
    <row r="13297" spans="2:14" x14ac:dyDescent="0.2">
      <c r="B13297" s="8">
        <v>11760</v>
      </c>
      <c r="C13297" s="2" t="s">
        <v>20293</v>
      </c>
      <c r="D13297" s="2" t="s">
        <v>51</v>
      </c>
      <c r="E13297" s="8">
        <v>0</v>
      </c>
      <c r="F13297" s="2" t="s">
        <v>20311</v>
      </c>
      <c r="G13297" s="2" t="s">
        <v>8597</v>
      </c>
      <c r="H13297" s="9">
        <v>42491</v>
      </c>
      <c r="I13297" s="2">
        <v>2016</v>
      </c>
      <c r="J13297" s="2">
        <v>5</v>
      </c>
      <c r="K13297" s="2" t="str">
        <f>VLOOKUP($C13297,Clients!$B:$F,K$6,0)</f>
        <v>Hoppe-Rodriguez</v>
      </c>
      <c r="L13297" s="2" t="str">
        <f>VLOOKUP($C13297,Clients!$B:$F,L$6,0)</f>
        <v>Foreign</v>
      </c>
      <c r="M13297" s="2" t="str">
        <f>VLOOKUP($C13297,Clients!$B:$F,M$6,0)</f>
        <v>CN</v>
      </c>
      <c r="N13297" s="2" t="str">
        <f>VLOOKUP($C13297,Clients!$B:$F,N$6,0)</f>
        <v>China</v>
      </c>
    </row>
    <row r="13298" spans="2:14" x14ac:dyDescent="0.2">
      <c r="B13298" s="8">
        <v>11760</v>
      </c>
      <c r="C13298" s="2" t="s">
        <v>20293</v>
      </c>
      <c r="D13298" s="2" t="s">
        <v>51</v>
      </c>
      <c r="E13298" s="8">
        <v>0</v>
      </c>
      <c r="F13298" s="2" t="s">
        <v>20312</v>
      </c>
      <c r="G13298" s="2" t="s">
        <v>8597</v>
      </c>
      <c r="H13298" s="9">
        <v>42491</v>
      </c>
      <c r="I13298" s="2">
        <v>2016</v>
      </c>
      <c r="J13298" s="2">
        <v>5</v>
      </c>
      <c r="K13298" s="2" t="str">
        <f>VLOOKUP($C13298,Clients!$B:$F,K$6,0)</f>
        <v>Hoppe-Rodriguez</v>
      </c>
      <c r="L13298" s="2" t="str">
        <f>VLOOKUP($C13298,Clients!$B:$F,L$6,0)</f>
        <v>Foreign</v>
      </c>
      <c r="M13298" s="2" t="str">
        <f>VLOOKUP($C13298,Clients!$B:$F,M$6,0)</f>
        <v>CN</v>
      </c>
      <c r="N13298" s="2" t="str">
        <f>VLOOKUP($C13298,Clients!$B:$F,N$6,0)</f>
        <v>China</v>
      </c>
    </row>
    <row r="13299" spans="2:14" x14ac:dyDescent="0.2">
      <c r="B13299" s="8">
        <v>-11760</v>
      </c>
      <c r="C13299" s="2" t="s">
        <v>20293</v>
      </c>
      <c r="D13299" s="2" t="s">
        <v>51</v>
      </c>
      <c r="E13299" s="8">
        <v>0</v>
      </c>
      <c r="F13299" s="2" t="s">
        <v>20313</v>
      </c>
      <c r="G13299" s="2" t="s">
        <v>8597</v>
      </c>
      <c r="H13299" s="9">
        <v>42491</v>
      </c>
      <c r="I13299" s="2">
        <v>2016</v>
      </c>
      <c r="J13299" s="2">
        <v>5</v>
      </c>
      <c r="K13299" s="2" t="str">
        <f>VLOOKUP($C13299,Clients!$B:$F,K$6,0)</f>
        <v>Hoppe-Rodriguez</v>
      </c>
      <c r="L13299" s="2" t="str">
        <f>VLOOKUP($C13299,Clients!$B:$F,L$6,0)</f>
        <v>Foreign</v>
      </c>
      <c r="M13299" s="2" t="str">
        <f>VLOOKUP($C13299,Clients!$B:$F,M$6,0)</f>
        <v>CN</v>
      </c>
      <c r="N13299" s="2" t="str">
        <f>VLOOKUP($C13299,Clients!$B:$F,N$6,0)</f>
        <v>China</v>
      </c>
    </row>
    <row r="13300" spans="2:14" x14ac:dyDescent="0.2">
      <c r="B13300" s="8">
        <v>11340</v>
      </c>
      <c r="C13300" s="2" t="s">
        <v>20293</v>
      </c>
      <c r="D13300" s="2" t="s">
        <v>51</v>
      </c>
      <c r="E13300" s="8">
        <v>0</v>
      </c>
      <c r="F13300" s="2" t="s">
        <v>20314</v>
      </c>
      <c r="G13300" s="2" t="s">
        <v>20315</v>
      </c>
      <c r="H13300" s="9">
        <v>42521</v>
      </c>
      <c r="I13300" s="2">
        <v>2016</v>
      </c>
      <c r="J13300" s="2">
        <v>5</v>
      </c>
      <c r="K13300" s="2" t="str">
        <f>VLOOKUP($C13300,Clients!$B:$F,K$6,0)</f>
        <v>Hoppe-Rodriguez</v>
      </c>
      <c r="L13300" s="2" t="str">
        <f>VLOOKUP($C13300,Clients!$B:$F,L$6,0)</f>
        <v>Foreign</v>
      </c>
      <c r="M13300" s="2" t="str">
        <f>VLOOKUP($C13300,Clients!$B:$F,M$6,0)</f>
        <v>CN</v>
      </c>
      <c r="N13300" s="2" t="str">
        <f>VLOOKUP($C13300,Clients!$B:$F,N$6,0)</f>
        <v>China</v>
      </c>
    </row>
    <row r="13301" spans="2:14" x14ac:dyDescent="0.2">
      <c r="B13301" s="8">
        <v>11550</v>
      </c>
      <c r="C13301" s="2" t="s">
        <v>20293</v>
      </c>
      <c r="D13301" s="2" t="s">
        <v>51</v>
      </c>
      <c r="E13301" s="8">
        <v>0</v>
      </c>
      <c r="F13301" s="2" t="s">
        <v>20316</v>
      </c>
      <c r="G13301" s="2" t="s">
        <v>20317</v>
      </c>
      <c r="H13301" s="9">
        <v>42521</v>
      </c>
      <c r="I13301" s="2">
        <v>2016</v>
      </c>
      <c r="J13301" s="2">
        <v>5</v>
      </c>
      <c r="K13301" s="2" t="str">
        <f>VLOOKUP($C13301,Clients!$B:$F,K$6,0)</f>
        <v>Hoppe-Rodriguez</v>
      </c>
      <c r="L13301" s="2" t="str">
        <f>VLOOKUP($C13301,Clients!$B:$F,L$6,0)</f>
        <v>Foreign</v>
      </c>
      <c r="M13301" s="2" t="str">
        <f>VLOOKUP($C13301,Clients!$B:$F,M$6,0)</f>
        <v>CN</v>
      </c>
      <c r="N13301" s="2" t="str">
        <f>VLOOKUP($C13301,Clients!$B:$F,N$6,0)</f>
        <v>China</v>
      </c>
    </row>
    <row r="13302" spans="2:14" x14ac:dyDescent="0.2">
      <c r="B13302" s="8">
        <v>-11760</v>
      </c>
      <c r="C13302" s="2" t="s">
        <v>20293</v>
      </c>
      <c r="D13302" s="2" t="s">
        <v>51</v>
      </c>
      <c r="E13302" s="8">
        <v>0</v>
      </c>
      <c r="F13302" s="2" t="s">
        <v>20318</v>
      </c>
      <c r="G13302" s="2" t="s">
        <v>20319</v>
      </c>
      <c r="H13302" s="9">
        <v>42530</v>
      </c>
      <c r="I13302" s="2">
        <v>2016</v>
      </c>
      <c r="J13302" s="2">
        <v>6</v>
      </c>
      <c r="K13302" s="2" t="str">
        <f>VLOOKUP($C13302,Clients!$B:$F,K$6,0)</f>
        <v>Hoppe-Rodriguez</v>
      </c>
      <c r="L13302" s="2" t="str">
        <f>VLOOKUP($C13302,Clients!$B:$F,L$6,0)</f>
        <v>Foreign</v>
      </c>
      <c r="M13302" s="2" t="str">
        <f>VLOOKUP($C13302,Clients!$B:$F,M$6,0)</f>
        <v>CN</v>
      </c>
      <c r="N13302" s="2" t="str">
        <f>VLOOKUP($C13302,Clients!$B:$F,N$6,0)</f>
        <v>China</v>
      </c>
    </row>
    <row r="13303" spans="2:14" x14ac:dyDescent="0.2">
      <c r="B13303" s="8">
        <v>14112</v>
      </c>
      <c r="C13303" s="2" t="s">
        <v>20293</v>
      </c>
      <c r="D13303" s="2" t="s">
        <v>51</v>
      </c>
      <c r="E13303" s="8">
        <v>0</v>
      </c>
      <c r="F13303" s="2" t="s">
        <v>20320</v>
      </c>
      <c r="G13303" s="2" t="s">
        <v>20321</v>
      </c>
      <c r="H13303" s="9">
        <v>42530</v>
      </c>
      <c r="I13303" s="2">
        <v>2016</v>
      </c>
      <c r="J13303" s="2">
        <v>6</v>
      </c>
      <c r="K13303" s="2" t="str">
        <f>VLOOKUP($C13303,Clients!$B:$F,K$6,0)</f>
        <v>Hoppe-Rodriguez</v>
      </c>
      <c r="L13303" s="2" t="str">
        <f>VLOOKUP($C13303,Clients!$B:$F,L$6,0)</f>
        <v>Foreign</v>
      </c>
      <c r="M13303" s="2" t="str">
        <f>VLOOKUP($C13303,Clients!$B:$F,M$6,0)</f>
        <v>CN</v>
      </c>
      <c r="N13303" s="2" t="str">
        <f>VLOOKUP($C13303,Clients!$B:$F,N$6,0)</f>
        <v>China</v>
      </c>
    </row>
    <row r="13304" spans="2:14" x14ac:dyDescent="0.2">
      <c r="B13304" s="8">
        <v>-11760</v>
      </c>
      <c r="C13304" s="2" t="s">
        <v>20293</v>
      </c>
      <c r="D13304" s="2" t="s">
        <v>51</v>
      </c>
      <c r="E13304" s="8">
        <v>0</v>
      </c>
      <c r="F13304" s="2" t="s">
        <v>20322</v>
      </c>
      <c r="G13304" s="2" t="s">
        <v>20323</v>
      </c>
      <c r="H13304" s="9">
        <v>42530</v>
      </c>
      <c r="I13304" s="2">
        <v>2016</v>
      </c>
      <c r="J13304" s="2">
        <v>6</v>
      </c>
      <c r="K13304" s="2" t="str">
        <f>VLOOKUP($C13304,Clients!$B:$F,K$6,0)</f>
        <v>Hoppe-Rodriguez</v>
      </c>
      <c r="L13304" s="2" t="str">
        <f>VLOOKUP($C13304,Clients!$B:$F,L$6,0)</f>
        <v>Foreign</v>
      </c>
      <c r="M13304" s="2" t="str">
        <f>VLOOKUP($C13304,Clients!$B:$F,M$6,0)</f>
        <v>CN</v>
      </c>
      <c r="N13304" s="2" t="str">
        <f>VLOOKUP($C13304,Clients!$B:$F,N$6,0)</f>
        <v>China</v>
      </c>
    </row>
    <row r="13305" spans="2:14" x14ac:dyDescent="0.2">
      <c r="B13305" s="8">
        <v>14112</v>
      </c>
      <c r="C13305" s="2" t="s">
        <v>20293</v>
      </c>
      <c r="D13305" s="2" t="s">
        <v>51</v>
      </c>
      <c r="E13305" s="8">
        <v>0</v>
      </c>
      <c r="F13305" s="2" t="s">
        <v>20324</v>
      </c>
      <c r="G13305" s="2" t="s">
        <v>20325</v>
      </c>
      <c r="H13305" s="9">
        <v>42530</v>
      </c>
      <c r="I13305" s="2">
        <v>2016</v>
      </c>
      <c r="J13305" s="2">
        <v>6</v>
      </c>
      <c r="K13305" s="2" t="str">
        <f>VLOOKUP($C13305,Clients!$B:$F,K$6,0)</f>
        <v>Hoppe-Rodriguez</v>
      </c>
      <c r="L13305" s="2" t="str">
        <f>VLOOKUP($C13305,Clients!$B:$F,L$6,0)</f>
        <v>Foreign</v>
      </c>
      <c r="M13305" s="2" t="str">
        <f>VLOOKUP($C13305,Clients!$B:$F,M$6,0)</f>
        <v>CN</v>
      </c>
      <c r="N13305" s="2" t="str">
        <f>VLOOKUP($C13305,Clients!$B:$F,N$6,0)</f>
        <v>China</v>
      </c>
    </row>
    <row r="13306" spans="2:14" x14ac:dyDescent="0.2">
      <c r="B13306" s="8">
        <v>-11550</v>
      </c>
      <c r="C13306" s="2" t="s">
        <v>20293</v>
      </c>
      <c r="D13306" s="2" t="s">
        <v>51</v>
      </c>
      <c r="E13306" s="8">
        <v>0</v>
      </c>
      <c r="F13306" s="2" t="s">
        <v>20326</v>
      </c>
      <c r="G13306" s="2" t="s">
        <v>20327</v>
      </c>
      <c r="H13306" s="9">
        <v>42530</v>
      </c>
      <c r="I13306" s="2">
        <v>2016</v>
      </c>
      <c r="J13306" s="2">
        <v>6</v>
      </c>
      <c r="K13306" s="2" t="str">
        <f>VLOOKUP($C13306,Clients!$B:$F,K$6,0)</f>
        <v>Hoppe-Rodriguez</v>
      </c>
      <c r="L13306" s="2" t="str">
        <f>VLOOKUP($C13306,Clients!$B:$F,L$6,0)</f>
        <v>Foreign</v>
      </c>
      <c r="M13306" s="2" t="str">
        <f>VLOOKUP($C13306,Clients!$B:$F,M$6,0)</f>
        <v>CN</v>
      </c>
      <c r="N13306" s="2" t="str">
        <f>VLOOKUP($C13306,Clients!$B:$F,N$6,0)</f>
        <v>China</v>
      </c>
    </row>
    <row r="13307" spans="2:14" x14ac:dyDescent="0.2">
      <c r="B13307" s="8">
        <v>13860</v>
      </c>
      <c r="C13307" s="2" t="s">
        <v>20293</v>
      </c>
      <c r="D13307" s="2" t="s">
        <v>51</v>
      </c>
      <c r="E13307" s="8">
        <v>0</v>
      </c>
      <c r="F13307" s="2" t="s">
        <v>20328</v>
      </c>
      <c r="G13307" s="2" t="s">
        <v>20329</v>
      </c>
      <c r="H13307" s="9">
        <v>42530</v>
      </c>
      <c r="I13307" s="2">
        <v>2016</v>
      </c>
      <c r="J13307" s="2">
        <v>6</v>
      </c>
      <c r="K13307" s="2" t="str">
        <f>VLOOKUP($C13307,Clients!$B:$F,K$6,0)</f>
        <v>Hoppe-Rodriguez</v>
      </c>
      <c r="L13307" s="2" t="str">
        <f>VLOOKUP($C13307,Clients!$B:$F,L$6,0)</f>
        <v>Foreign</v>
      </c>
      <c r="M13307" s="2" t="str">
        <f>VLOOKUP($C13307,Clients!$B:$F,M$6,0)</f>
        <v>CN</v>
      </c>
      <c r="N13307" s="2" t="str">
        <f>VLOOKUP($C13307,Clients!$B:$F,N$6,0)</f>
        <v>China</v>
      </c>
    </row>
    <row r="13308" spans="2:14" x14ac:dyDescent="0.2">
      <c r="B13308" s="8">
        <v>-11340</v>
      </c>
      <c r="C13308" s="2" t="s">
        <v>20293</v>
      </c>
      <c r="D13308" s="2" t="s">
        <v>51</v>
      </c>
      <c r="E13308" s="8">
        <v>0</v>
      </c>
      <c r="F13308" s="2" t="s">
        <v>20330</v>
      </c>
      <c r="G13308" s="2" t="s">
        <v>20331</v>
      </c>
      <c r="H13308" s="9">
        <v>42530</v>
      </c>
      <c r="I13308" s="2">
        <v>2016</v>
      </c>
      <c r="J13308" s="2">
        <v>6</v>
      </c>
      <c r="K13308" s="2" t="str">
        <f>VLOOKUP($C13308,Clients!$B:$F,K$6,0)</f>
        <v>Hoppe-Rodriguez</v>
      </c>
      <c r="L13308" s="2" t="str">
        <f>VLOOKUP($C13308,Clients!$B:$F,L$6,0)</f>
        <v>Foreign</v>
      </c>
      <c r="M13308" s="2" t="str">
        <f>VLOOKUP($C13308,Clients!$B:$F,M$6,0)</f>
        <v>CN</v>
      </c>
      <c r="N13308" s="2" t="str">
        <f>VLOOKUP($C13308,Clients!$B:$F,N$6,0)</f>
        <v>China</v>
      </c>
    </row>
    <row r="13309" spans="2:14" x14ac:dyDescent="0.2">
      <c r="B13309" s="8">
        <v>13608</v>
      </c>
      <c r="C13309" s="2" t="s">
        <v>20293</v>
      </c>
      <c r="D13309" s="2" t="s">
        <v>51</v>
      </c>
      <c r="E13309" s="8">
        <v>0</v>
      </c>
      <c r="F13309" s="2" t="s">
        <v>20332</v>
      </c>
      <c r="G13309" s="2" t="s">
        <v>20333</v>
      </c>
      <c r="H13309" s="9">
        <v>42530</v>
      </c>
      <c r="I13309" s="2">
        <v>2016</v>
      </c>
      <c r="J13309" s="2">
        <v>6</v>
      </c>
      <c r="K13309" s="2" t="str">
        <f>VLOOKUP($C13309,Clients!$B:$F,K$6,0)</f>
        <v>Hoppe-Rodriguez</v>
      </c>
      <c r="L13309" s="2" t="str">
        <f>VLOOKUP($C13309,Clients!$B:$F,L$6,0)</f>
        <v>Foreign</v>
      </c>
      <c r="M13309" s="2" t="str">
        <f>VLOOKUP($C13309,Clients!$B:$F,M$6,0)</f>
        <v>CN</v>
      </c>
      <c r="N13309" s="2" t="str">
        <f>VLOOKUP($C13309,Clients!$B:$F,N$6,0)</f>
        <v>China</v>
      </c>
    </row>
    <row r="13310" spans="2:14" x14ac:dyDescent="0.2">
      <c r="B13310" s="8">
        <v>17136</v>
      </c>
      <c r="C13310" s="2" t="s">
        <v>20293</v>
      </c>
      <c r="D13310" s="2" t="s">
        <v>51</v>
      </c>
      <c r="E13310" s="8">
        <v>0</v>
      </c>
      <c r="F13310" s="2" t="s">
        <v>20334</v>
      </c>
      <c r="G13310" s="2" t="s">
        <v>20335</v>
      </c>
      <c r="H13310" s="9">
        <v>42537</v>
      </c>
      <c r="I13310" s="2">
        <v>2016</v>
      </c>
      <c r="J13310" s="2">
        <v>6</v>
      </c>
      <c r="K13310" s="2" t="str">
        <f>VLOOKUP($C13310,Clients!$B:$F,K$6,0)</f>
        <v>Hoppe-Rodriguez</v>
      </c>
      <c r="L13310" s="2" t="str">
        <f>VLOOKUP($C13310,Clients!$B:$F,L$6,0)</f>
        <v>Foreign</v>
      </c>
      <c r="M13310" s="2" t="str">
        <f>VLOOKUP($C13310,Clients!$B:$F,M$6,0)</f>
        <v>CN</v>
      </c>
      <c r="N13310" s="2" t="str">
        <f>VLOOKUP($C13310,Clients!$B:$F,N$6,0)</f>
        <v>China</v>
      </c>
    </row>
    <row r="13311" spans="2:14" x14ac:dyDescent="0.2">
      <c r="B13311" s="8">
        <v>92.442000000000007</v>
      </c>
      <c r="C13311" s="2" t="s">
        <v>20336</v>
      </c>
      <c r="D13311" s="2" t="s">
        <v>51</v>
      </c>
      <c r="E13311" s="8">
        <v>2</v>
      </c>
      <c r="F13311" s="2" t="s">
        <v>20337</v>
      </c>
      <c r="G13311" s="2" t="s">
        <v>13081</v>
      </c>
      <c r="H13311" s="9">
        <v>42432</v>
      </c>
      <c r="I13311" s="2">
        <v>2016</v>
      </c>
      <c r="J13311" s="2">
        <v>3</v>
      </c>
      <c r="K13311" s="2" t="str">
        <f>VLOOKUP($C13311,Clients!$B:$F,K$6,0)</f>
        <v>Zooxo</v>
      </c>
      <c r="L13311" s="2" t="str">
        <f>VLOOKUP($C13311,Clients!$B:$F,L$6,0)</f>
        <v>Foreign</v>
      </c>
      <c r="M13311" s="2" t="str">
        <f>VLOOKUP($C13311,Clients!$B:$F,M$6,0)</f>
        <v>SE</v>
      </c>
      <c r="N13311" s="2" t="str">
        <f>VLOOKUP($C13311,Clients!$B:$F,N$6,0)</f>
        <v>Sweden</v>
      </c>
    </row>
    <row r="13312" spans="2:14" x14ac:dyDescent="0.2">
      <c r="B13312" s="8">
        <v>75.600000000000009</v>
      </c>
      <c r="C13312" s="2" t="s">
        <v>20336</v>
      </c>
      <c r="D13312" s="2" t="s">
        <v>51</v>
      </c>
      <c r="E13312" s="8">
        <v>0</v>
      </c>
      <c r="F13312" s="2" t="s">
        <v>20338</v>
      </c>
      <c r="G13312" s="2" t="s">
        <v>1873</v>
      </c>
      <c r="H13312" s="9">
        <v>42475</v>
      </c>
      <c r="I13312" s="2">
        <v>2016</v>
      </c>
      <c r="J13312" s="2">
        <v>4</v>
      </c>
      <c r="K13312" s="2" t="str">
        <f>VLOOKUP($C13312,Clients!$B:$F,K$6,0)</f>
        <v>Zooxo</v>
      </c>
      <c r="L13312" s="2" t="str">
        <f>VLOOKUP($C13312,Clients!$B:$F,L$6,0)</f>
        <v>Foreign</v>
      </c>
      <c r="M13312" s="2" t="str">
        <f>VLOOKUP($C13312,Clients!$B:$F,M$6,0)</f>
        <v>SE</v>
      </c>
      <c r="N13312" s="2" t="str">
        <f>VLOOKUP($C13312,Clients!$B:$F,N$6,0)</f>
        <v>Sweden</v>
      </c>
    </row>
    <row r="13313" spans="2:14" x14ac:dyDescent="0.2">
      <c r="B13313" s="8">
        <v>940.80000000000007</v>
      </c>
      <c r="C13313" s="2" t="s">
        <v>20339</v>
      </c>
      <c r="D13313" s="2" t="s">
        <v>51</v>
      </c>
      <c r="E13313" s="8">
        <v>1</v>
      </c>
      <c r="F13313" s="2" t="s">
        <v>20340</v>
      </c>
      <c r="G13313" s="2" t="s">
        <v>3191</v>
      </c>
      <c r="H13313" s="9">
        <v>42437</v>
      </c>
      <c r="I13313" s="2">
        <v>2016</v>
      </c>
      <c r="J13313" s="2">
        <v>3</v>
      </c>
      <c r="K13313" s="2" t="str">
        <f>VLOOKUP($C13313,Clients!$B:$F,K$6,0)</f>
        <v>Eichmann and Sons</v>
      </c>
      <c r="L13313" s="2" t="str">
        <f>VLOOKUP($C13313,Clients!$B:$F,L$6,0)</f>
        <v>Foreign</v>
      </c>
      <c r="M13313" s="2" t="str">
        <f>VLOOKUP($C13313,Clients!$B:$F,M$6,0)</f>
        <v>ID</v>
      </c>
      <c r="N13313" s="2" t="str">
        <f>VLOOKUP($C13313,Clients!$B:$F,N$6,0)</f>
        <v>Indonesia</v>
      </c>
    </row>
    <row r="13314" spans="2:14" x14ac:dyDescent="0.2">
      <c r="B13314" s="8">
        <v>2923.2000000000003</v>
      </c>
      <c r="C13314" s="2" t="s">
        <v>20341</v>
      </c>
      <c r="D13314" s="2" t="s">
        <v>51</v>
      </c>
      <c r="E13314" s="8">
        <v>3</v>
      </c>
      <c r="F13314" s="2" t="s">
        <v>20342</v>
      </c>
      <c r="G13314" s="2" t="s">
        <v>525</v>
      </c>
      <c r="H13314" s="9">
        <v>42439</v>
      </c>
      <c r="I13314" s="2">
        <v>2016</v>
      </c>
      <c r="J13314" s="2">
        <v>3</v>
      </c>
      <c r="K13314" s="2" t="str">
        <f>VLOOKUP($C13314,Clients!$B:$F,K$6,0)</f>
        <v>Wikibox</v>
      </c>
      <c r="L13314" s="2" t="str">
        <f>VLOOKUP($C13314,Clients!$B:$F,L$6,0)</f>
        <v>Foreign</v>
      </c>
      <c r="M13314" s="2" t="str">
        <f>VLOOKUP($C13314,Clients!$B:$F,M$6,0)</f>
        <v>CN</v>
      </c>
      <c r="N13314" s="2" t="str">
        <f>VLOOKUP($C13314,Clients!$B:$F,N$6,0)</f>
        <v>China</v>
      </c>
    </row>
    <row r="13315" spans="2:14" x14ac:dyDescent="0.2">
      <c r="B13315" s="8">
        <v>5506.116</v>
      </c>
      <c r="C13315" s="2" t="s">
        <v>20341</v>
      </c>
      <c r="D13315" s="2" t="s">
        <v>51</v>
      </c>
      <c r="E13315" s="8">
        <v>6</v>
      </c>
      <c r="F13315" s="2" t="s">
        <v>20343</v>
      </c>
      <c r="G13315" s="2" t="s">
        <v>10814</v>
      </c>
      <c r="H13315" s="9">
        <v>42481</v>
      </c>
      <c r="I13315" s="2">
        <v>2016</v>
      </c>
      <c r="J13315" s="2">
        <v>4</v>
      </c>
      <c r="K13315" s="2" t="str">
        <f>VLOOKUP($C13315,Clients!$B:$F,K$6,0)</f>
        <v>Wikibox</v>
      </c>
      <c r="L13315" s="2" t="str">
        <f>VLOOKUP($C13315,Clients!$B:$F,L$6,0)</f>
        <v>Foreign</v>
      </c>
      <c r="M13315" s="2" t="str">
        <f>VLOOKUP($C13315,Clients!$B:$F,M$6,0)</f>
        <v>CN</v>
      </c>
      <c r="N13315" s="2" t="str">
        <f>VLOOKUP($C13315,Clients!$B:$F,N$6,0)</f>
        <v>China</v>
      </c>
    </row>
    <row r="13316" spans="2:14" x14ac:dyDescent="0.2">
      <c r="B13316" s="8">
        <v>84</v>
      </c>
      <c r="C13316" s="2" t="s">
        <v>20344</v>
      </c>
      <c r="D13316" s="2" t="s">
        <v>51</v>
      </c>
      <c r="E13316" s="8">
        <v>1</v>
      </c>
      <c r="F13316" s="2" t="s">
        <v>20345</v>
      </c>
      <c r="G13316" s="2" t="s">
        <v>3194</v>
      </c>
      <c r="H13316" s="9">
        <v>42439</v>
      </c>
      <c r="I13316" s="2">
        <v>2016</v>
      </c>
      <c r="J13316" s="2">
        <v>3</v>
      </c>
      <c r="K13316" s="2" t="str">
        <f>VLOOKUP($C13316,Clients!$B:$F,K$6,0)</f>
        <v>Bergnaum Inc</v>
      </c>
      <c r="L13316" s="2" t="str">
        <f>VLOOKUP($C13316,Clients!$B:$F,L$6,0)</f>
        <v>Foreign</v>
      </c>
      <c r="M13316" s="2" t="str">
        <f>VLOOKUP($C13316,Clients!$B:$F,M$6,0)</f>
        <v>SE</v>
      </c>
      <c r="N13316" s="2" t="str">
        <f>VLOOKUP($C13316,Clients!$B:$F,N$6,0)</f>
        <v>Sweden</v>
      </c>
    </row>
    <row r="13317" spans="2:14" x14ac:dyDescent="0.2">
      <c r="B13317" s="8">
        <v>1869</v>
      </c>
      <c r="C13317" s="2" t="s">
        <v>20346</v>
      </c>
      <c r="D13317" s="2" t="s">
        <v>51</v>
      </c>
      <c r="E13317" s="8">
        <v>1</v>
      </c>
      <c r="F13317" s="2" t="s">
        <v>20347</v>
      </c>
      <c r="G13317" s="2" t="s">
        <v>4588</v>
      </c>
      <c r="H13317" s="9">
        <v>42444</v>
      </c>
      <c r="I13317" s="2">
        <v>2016</v>
      </c>
      <c r="J13317" s="2">
        <v>3</v>
      </c>
      <c r="K13317" s="2" t="str">
        <f>VLOOKUP($C13317,Clients!$B:$F,K$6,0)</f>
        <v>Yakidoo</v>
      </c>
      <c r="L13317" s="2" t="str">
        <f>VLOOKUP($C13317,Clients!$B:$F,L$6,0)</f>
        <v>Foreign</v>
      </c>
      <c r="M13317" s="2" t="str">
        <f>VLOOKUP($C13317,Clients!$B:$F,M$6,0)</f>
        <v>FI</v>
      </c>
      <c r="N13317" s="2" t="str">
        <f>VLOOKUP($C13317,Clients!$B:$F,N$6,0)</f>
        <v>Finland</v>
      </c>
    </row>
    <row r="13318" spans="2:14" x14ac:dyDescent="0.2">
      <c r="B13318" s="8">
        <v>49565.418000000005</v>
      </c>
      <c r="C13318" s="2" t="s">
        <v>20348</v>
      </c>
      <c r="D13318" s="2" t="s">
        <v>51</v>
      </c>
      <c r="E13318" s="8">
        <v>12</v>
      </c>
      <c r="F13318" s="2" t="s">
        <v>20349</v>
      </c>
      <c r="G13318" s="2" t="s">
        <v>3560</v>
      </c>
      <c r="H13318" s="9">
        <v>42445</v>
      </c>
      <c r="I13318" s="2">
        <v>2016</v>
      </c>
      <c r="J13318" s="2">
        <v>3</v>
      </c>
      <c r="K13318" s="2" t="str">
        <f>VLOOKUP($C13318,Clients!$B:$F,K$6,0)</f>
        <v>Shuffletag</v>
      </c>
      <c r="L13318" s="2" t="str">
        <f>VLOOKUP($C13318,Clients!$B:$F,L$6,0)</f>
        <v>Foreign</v>
      </c>
      <c r="M13318" s="2" t="str">
        <f>VLOOKUP($C13318,Clients!$B:$F,M$6,0)</f>
        <v>JP</v>
      </c>
      <c r="N13318" s="2" t="str">
        <f>VLOOKUP($C13318,Clients!$B:$F,N$6,0)</f>
        <v>Japan</v>
      </c>
    </row>
    <row r="13319" spans="2:14" x14ac:dyDescent="0.2">
      <c r="B13319" s="8">
        <v>49565.418000000005</v>
      </c>
      <c r="C13319" s="2" t="s">
        <v>20348</v>
      </c>
      <c r="D13319" s="2" t="s">
        <v>51</v>
      </c>
      <c r="E13319" s="8">
        <v>12</v>
      </c>
      <c r="F13319" s="2" t="s">
        <v>20350</v>
      </c>
      <c r="G13319" s="2" t="s">
        <v>7296</v>
      </c>
      <c r="H13319" s="9">
        <v>42445</v>
      </c>
      <c r="I13319" s="2">
        <v>2016</v>
      </c>
      <c r="J13319" s="2">
        <v>3</v>
      </c>
      <c r="K13319" s="2" t="str">
        <f>VLOOKUP($C13319,Clients!$B:$F,K$6,0)</f>
        <v>Shuffletag</v>
      </c>
      <c r="L13319" s="2" t="str">
        <f>VLOOKUP($C13319,Clients!$B:$F,L$6,0)</f>
        <v>Foreign</v>
      </c>
      <c r="M13319" s="2" t="str">
        <f>VLOOKUP($C13319,Clients!$B:$F,M$6,0)</f>
        <v>JP</v>
      </c>
      <c r="N13319" s="2" t="str">
        <f>VLOOKUP($C13319,Clients!$B:$F,N$6,0)</f>
        <v>Japan</v>
      </c>
    </row>
    <row r="13320" spans="2:14" x14ac:dyDescent="0.2">
      <c r="B13320" s="8">
        <v>-49565.418000000005</v>
      </c>
      <c r="C13320" s="2" t="s">
        <v>20348</v>
      </c>
      <c r="D13320" s="2" t="s">
        <v>51</v>
      </c>
      <c r="E13320" s="8">
        <v>-12</v>
      </c>
      <c r="F13320" s="2" t="s">
        <v>20351</v>
      </c>
      <c r="G13320" s="2" t="s">
        <v>7296</v>
      </c>
      <c r="H13320" s="9">
        <v>42445</v>
      </c>
      <c r="I13320" s="2">
        <v>2016</v>
      </c>
      <c r="J13320" s="2">
        <v>3</v>
      </c>
      <c r="K13320" s="2" t="str">
        <f>VLOOKUP($C13320,Clients!$B:$F,K$6,0)</f>
        <v>Shuffletag</v>
      </c>
      <c r="L13320" s="2" t="str">
        <f>VLOOKUP($C13320,Clients!$B:$F,L$6,0)</f>
        <v>Foreign</v>
      </c>
      <c r="M13320" s="2" t="str">
        <f>VLOOKUP($C13320,Clients!$B:$F,M$6,0)</f>
        <v>JP</v>
      </c>
      <c r="N13320" s="2" t="str">
        <f>VLOOKUP($C13320,Clients!$B:$F,N$6,0)</f>
        <v>Japan</v>
      </c>
    </row>
    <row r="13321" spans="2:14" x14ac:dyDescent="0.2">
      <c r="B13321" s="8">
        <v>-10708.74</v>
      </c>
      <c r="C13321" s="2" t="s">
        <v>20348</v>
      </c>
      <c r="D13321" s="2" t="s">
        <v>51</v>
      </c>
      <c r="E13321" s="8">
        <v>-1</v>
      </c>
      <c r="F13321" s="2" t="s">
        <v>20352</v>
      </c>
      <c r="G13321" s="2" t="s">
        <v>12863</v>
      </c>
      <c r="H13321" s="9">
        <v>42480</v>
      </c>
      <c r="I13321" s="2">
        <v>2016</v>
      </c>
      <c r="J13321" s="2">
        <v>4</v>
      </c>
      <c r="K13321" s="2" t="str">
        <f>VLOOKUP($C13321,Clients!$B:$F,K$6,0)</f>
        <v>Shuffletag</v>
      </c>
      <c r="L13321" s="2" t="str">
        <f>VLOOKUP($C13321,Clients!$B:$F,L$6,0)</f>
        <v>Foreign</v>
      </c>
      <c r="M13321" s="2" t="str">
        <f>VLOOKUP($C13321,Clients!$B:$F,M$6,0)</f>
        <v>JP</v>
      </c>
      <c r="N13321" s="2" t="str">
        <f>VLOOKUP($C13321,Clients!$B:$F,N$6,0)</f>
        <v>Japan</v>
      </c>
    </row>
    <row r="13322" spans="2:14" x14ac:dyDescent="0.2">
      <c r="B13322" s="8">
        <v>11831.316000000001</v>
      </c>
      <c r="C13322" s="2" t="s">
        <v>20348</v>
      </c>
      <c r="D13322" s="2" t="s">
        <v>51</v>
      </c>
      <c r="E13322" s="8">
        <v>4</v>
      </c>
      <c r="F13322" s="2" t="s">
        <v>20353</v>
      </c>
      <c r="G13322" s="2" t="s">
        <v>543</v>
      </c>
      <c r="H13322" s="9">
        <v>42486</v>
      </c>
      <c r="I13322" s="2">
        <v>2016</v>
      </c>
      <c r="J13322" s="2">
        <v>4</v>
      </c>
      <c r="K13322" s="2" t="str">
        <f>VLOOKUP($C13322,Clients!$B:$F,K$6,0)</f>
        <v>Shuffletag</v>
      </c>
      <c r="L13322" s="2" t="str">
        <f>VLOOKUP($C13322,Clients!$B:$F,L$6,0)</f>
        <v>Foreign</v>
      </c>
      <c r="M13322" s="2" t="str">
        <f>VLOOKUP($C13322,Clients!$B:$F,M$6,0)</f>
        <v>JP</v>
      </c>
      <c r="N13322" s="2" t="str">
        <f>VLOOKUP($C13322,Clients!$B:$F,N$6,0)</f>
        <v>Japan</v>
      </c>
    </row>
    <row r="13323" spans="2:14" x14ac:dyDescent="0.2">
      <c r="B13323" s="8">
        <v>12982.284</v>
      </c>
      <c r="C13323" s="2" t="s">
        <v>20348</v>
      </c>
      <c r="D13323" s="2" t="s">
        <v>51</v>
      </c>
      <c r="E13323" s="8">
        <v>3</v>
      </c>
      <c r="F13323" s="2" t="s">
        <v>20354</v>
      </c>
      <c r="G13323" s="2" t="s">
        <v>551</v>
      </c>
      <c r="H13323" s="9">
        <v>42488</v>
      </c>
      <c r="I13323" s="2">
        <v>2016</v>
      </c>
      <c r="J13323" s="2">
        <v>4</v>
      </c>
      <c r="K13323" s="2" t="str">
        <f>VLOOKUP($C13323,Clients!$B:$F,K$6,0)</f>
        <v>Shuffletag</v>
      </c>
      <c r="L13323" s="2" t="str">
        <f>VLOOKUP($C13323,Clients!$B:$F,L$6,0)</f>
        <v>Foreign</v>
      </c>
      <c r="M13323" s="2" t="str">
        <f>VLOOKUP($C13323,Clients!$B:$F,M$6,0)</f>
        <v>JP</v>
      </c>
      <c r="N13323" s="2" t="str">
        <f>VLOOKUP($C13323,Clients!$B:$F,N$6,0)</f>
        <v>Japan</v>
      </c>
    </row>
    <row r="13324" spans="2:14" x14ac:dyDescent="0.2">
      <c r="B13324" s="8">
        <v>4405.8</v>
      </c>
      <c r="C13324" s="2" t="s">
        <v>20348</v>
      </c>
      <c r="D13324" s="2" t="s">
        <v>51</v>
      </c>
      <c r="E13324" s="8">
        <v>1</v>
      </c>
      <c r="F13324" s="2" t="s">
        <v>20355</v>
      </c>
      <c r="G13324" s="2" t="s">
        <v>10822</v>
      </c>
      <c r="H13324" s="9">
        <v>42494</v>
      </c>
      <c r="I13324" s="2">
        <v>2016</v>
      </c>
      <c r="J13324" s="2">
        <v>5</v>
      </c>
      <c r="K13324" s="2" t="str">
        <f>VLOOKUP($C13324,Clients!$B:$F,K$6,0)</f>
        <v>Shuffletag</v>
      </c>
      <c r="L13324" s="2" t="str">
        <f>VLOOKUP($C13324,Clients!$B:$F,L$6,0)</f>
        <v>Foreign</v>
      </c>
      <c r="M13324" s="2" t="str">
        <f>VLOOKUP($C13324,Clients!$B:$F,M$6,0)</f>
        <v>JP</v>
      </c>
      <c r="N13324" s="2" t="str">
        <f>VLOOKUP($C13324,Clients!$B:$F,N$6,0)</f>
        <v>Japan</v>
      </c>
    </row>
    <row r="13325" spans="2:14" x14ac:dyDescent="0.2">
      <c r="B13325" s="8">
        <v>4405.8</v>
      </c>
      <c r="C13325" s="2" t="s">
        <v>20348</v>
      </c>
      <c r="D13325" s="2" t="s">
        <v>51</v>
      </c>
      <c r="E13325" s="8">
        <v>1</v>
      </c>
      <c r="F13325" s="2" t="s">
        <v>20356</v>
      </c>
      <c r="G13325" s="2" t="s">
        <v>3583</v>
      </c>
      <c r="H13325" s="9">
        <v>42500</v>
      </c>
      <c r="I13325" s="2">
        <v>2016</v>
      </c>
      <c r="J13325" s="2">
        <v>5</v>
      </c>
      <c r="K13325" s="2" t="str">
        <f>VLOOKUP($C13325,Clients!$B:$F,K$6,0)</f>
        <v>Shuffletag</v>
      </c>
      <c r="L13325" s="2" t="str">
        <f>VLOOKUP($C13325,Clients!$B:$F,L$6,0)</f>
        <v>Foreign</v>
      </c>
      <c r="M13325" s="2" t="str">
        <f>VLOOKUP($C13325,Clients!$B:$F,M$6,0)</f>
        <v>JP</v>
      </c>
      <c r="N13325" s="2" t="str">
        <f>VLOOKUP($C13325,Clients!$B:$F,N$6,0)</f>
        <v>Japan</v>
      </c>
    </row>
    <row r="13326" spans="2:14" x14ac:dyDescent="0.2">
      <c r="B13326" s="8">
        <v>7018.2000000000007</v>
      </c>
      <c r="C13326" s="2" t="s">
        <v>20348</v>
      </c>
      <c r="D13326" s="2" t="s">
        <v>51</v>
      </c>
      <c r="E13326" s="8">
        <v>2</v>
      </c>
      <c r="F13326" s="2" t="s">
        <v>20357</v>
      </c>
      <c r="G13326" s="2" t="s">
        <v>3587</v>
      </c>
      <c r="H13326" s="9">
        <v>42501</v>
      </c>
      <c r="I13326" s="2">
        <v>2016</v>
      </c>
      <c r="J13326" s="2">
        <v>5</v>
      </c>
      <c r="K13326" s="2" t="str">
        <f>VLOOKUP($C13326,Clients!$B:$F,K$6,0)</f>
        <v>Shuffletag</v>
      </c>
      <c r="L13326" s="2" t="str">
        <f>VLOOKUP($C13326,Clients!$B:$F,L$6,0)</f>
        <v>Foreign</v>
      </c>
      <c r="M13326" s="2" t="str">
        <f>VLOOKUP($C13326,Clients!$B:$F,M$6,0)</f>
        <v>JP</v>
      </c>
      <c r="N13326" s="2" t="str">
        <f>VLOOKUP($C13326,Clients!$B:$F,N$6,0)</f>
        <v>Japan</v>
      </c>
    </row>
    <row r="13327" spans="2:14" x14ac:dyDescent="0.2">
      <c r="B13327" s="8">
        <v>2818.2420000000002</v>
      </c>
      <c r="C13327" s="2" t="s">
        <v>20348</v>
      </c>
      <c r="D13327" s="2" t="s">
        <v>51</v>
      </c>
      <c r="E13327" s="8">
        <v>1</v>
      </c>
      <c r="F13327" s="2" t="s">
        <v>20358</v>
      </c>
      <c r="G13327" s="2" t="s">
        <v>3589</v>
      </c>
      <c r="H13327" s="9">
        <v>42503</v>
      </c>
      <c r="I13327" s="2">
        <v>2016</v>
      </c>
      <c r="J13327" s="2">
        <v>5</v>
      </c>
      <c r="K13327" s="2" t="str">
        <f>VLOOKUP($C13327,Clients!$B:$F,K$6,0)</f>
        <v>Shuffletag</v>
      </c>
      <c r="L13327" s="2" t="str">
        <f>VLOOKUP($C13327,Clients!$B:$F,L$6,0)</f>
        <v>Foreign</v>
      </c>
      <c r="M13327" s="2" t="str">
        <f>VLOOKUP($C13327,Clients!$B:$F,M$6,0)</f>
        <v>JP</v>
      </c>
      <c r="N13327" s="2" t="str">
        <f>VLOOKUP($C13327,Clients!$B:$F,N$6,0)</f>
        <v>Japan</v>
      </c>
    </row>
    <row r="13328" spans="2:14" x14ac:dyDescent="0.2">
      <c r="B13328" s="8">
        <v>5636.4000000000005</v>
      </c>
      <c r="C13328" s="2" t="s">
        <v>20348</v>
      </c>
      <c r="D13328" s="2" t="s">
        <v>51</v>
      </c>
      <c r="E13328" s="8">
        <v>2</v>
      </c>
      <c r="F13328" s="2" t="s">
        <v>20359</v>
      </c>
      <c r="G13328" s="2" t="s">
        <v>587</v>
      </c>
      <c r="H13328" s="9">
        <v>42517</v>
      </c>
      <c r="I13328" s="2">
        <v>2016</v>
      </c>
      <c r="J13328" s="2">
        <v>5</v>
      </c>
      <c r="K13328" s="2" t="str">
        <f>VLOOKUP($C13328,Clients!$B:$F,K$6,0)</f>
        <v>Shuffletag</v>
      </c>
      <c r="L13328" s="2" t="str">
        <f>VLOOKUP($C13328,Clients!$B:$F,L$6,0)</f>
        <v>Foreign</v>
      </c>
      <c r="M13328" s="2" t="str">
        <f>VLOOKUP($C13328,Clients!$B:$F,M$6,0)</f>
        <v>JP</v>
      </c>
      <c r="N13328" s="2" t="str">
        <f>VLOOKUP($C13328,Clients!$B:$F,N$6,0)</f>
        <v>Japan</v>
      </c>
    </row>
    <row r="13329" spans="2:14" x14ac:dyDescent="0.2">
      <c r="B13329" s="8">
        <v>8815.8000000000011</v>
      </c>
      <c r="C13329" s="2" t="s">
        <v>20348</v>
      </c>
      <c r="D13329" s="2" t="s">
        <v>51</v>
      </c>
      <c r="E13329" s="8">
        <v>1</v>
      </c>
      <c r="F13329" s="2" t="s">
        <v>20360</v>
      </c>
      <c r="G13329" s="2" t="s">
        <v>4675</v>
      </c>
      <c r="H13329" s="9">
        <v>42521</v>
      </c>
      <c r="I13329" s="2">
        <v>2016</v>
      </c>
      <c r="J13329" s="2">
        <v>5</v>
      </c>
      <c r="K13329" s="2" t="str">
        <f>VLOOKUP($C13329,Clients!$B:$F,K$6,0)</f>
        <v>Shuffletag</v>
      </c>
      <c r="L13329" s="2" t="str">
        <f>VLOOKUP($C13329,Clients!$B:$F,L$6,0)</f>
        <v>Foreign</v>
      </c>
      <c r="M13329" s="2" t="str">
        <f>VLOOKUP($C13329,Clients!$B:$F,M$6,0)</f>
        <v>JP</v>
      </c>
      <c r="N13329" s="2" t="str">
        <f>VLOOKUP($C13329,Clients!$B:$F,N$6,0)</f>
        <v>Japan</v>
      </c>
    </row>
    <row r="13330" spans="2:14" x14ac:dyDescent="0.2">
      <c r="B13330" s="8">
        <v>2200.8000000000002</v>
      </c>
      <c r="C13330" s="2" t="s">
        <v>20348</v>
      </c>
      <c r="D13330" s="2" t="s">
        <v>51</v>
      </c>
      <c r="E13330" s="8">
        <v>1</v>
      </c>
      <c r="F13330" s="2" t="s">
        <v>20361</v>
      </c>
      <c r="G13330" s="2" t="s">
        <v>3590</v>
      </c>
      <c r="H13330" s="9">
        <v>42523</v>
      </c>
      <c r="I13330" s="2">
        <v>2016</v>
      </c>
      <c r="J13330" s="2">
        <v>6</v>
      </c>
      <c r="K13330" s="2" t="str">
        <f>VLOOKUP($C13330,Clients!$B:$F,K$6,0)</f>
        <v>Shuffletag</v>
      </c>
      <c r="L13330" s="2" t="str">
        <f>VLOOKUP($C13330,Clients!$B:$F,L$6,0)</f>
        <v>Foreign</v>
      </c>
      <c r="M13330" s="2" t="str">
        <f>VLOOKUP($C13330,Clients!$B:$F,M$6,0)</f>
        <v>JP</v>
      </c>
      <c r="N13330" s="2" t="str">
        <f>VLOOKUP($C13330,Clients!$B:$F,N$6,0)</f>
        <v>Japan</v>
      </c>
    </row>
    <row r="13331" spans="2:14" x14ac:dyDescent="0.2">
      <c r="B13331" s="8">
        <v>3292.7160000000003</v>
      </c>
      <c r="C13331" s="2" t="s">
        <v>20348</v>
      </c>
      <c r="D13331" s="2" t="s">
        <v>51</v>
      </c>
      <c r="E13331" s="8">
        <v>4</v>
      </c>
      <c r="F13331" s="2" t="s">
        <v>20362</v>
      </c>
      <c r="G13331" s="2" t="s">
        <v>3592</v>
      </c>
      <c r="H13331" s="9">
        <v>42523</v>
      </c>
      <c r="I13331" s="2">
        <v>2016</v>
      </c>
      <c r="J13331" s="2">
        <v>6</v>
      </c>
      <c r="K13331" s="2" t="str">
        <f>VLOOKUP($C13331,Clients!$B:$F,K$6,0)</f>
        <v>Shuffletag</v>
      </c>
      <c r="L13331" s="2" t="str">
        <f>VLOOKUP($C13331,Clients!$B:$F,L$6,0)</f>
        <v>Foreign</v>
      </c>
      <c r="M13331" s="2" t="str">
        <f>VLOOKUP($C13331,Clients!$B:$F,M$6,0)</f>
        <v>JP</v>
      </c>
      <c r="N13331" s="2" t="str">
        <f>VLOOKUP($C13331,Clients!$B:$F,N$6,0)</f>
        <v>Japan</v>
      </c>
    </row>
    <row r="13332" spans="2:14" x14ac:dyDescent="0.2">
      <c r="B13332" s="8">
        <v>2612.4</v>
      </c>
      <c r="C13332" s="2" t="s">
        <v>20348</v>
      </c>
      <c r="D13332" s="2" t="s">
        <v>51</v>
      </c>
      <c r="E13332" s="8">
        <v>1</v>
      </c>
      <c r="F13332" s="2" t="s">
        <v>20363</v>
      </c>
      <c r="G13332" s="2" t="s">
        <v>1486</v>
      </c>
      <c r="H13332" s="9">
        <v>42552</v>
      </c>
      <c r="I13332" s="2">
        <v>2016</v>
      </c>
      <c r="J13332" s="2">
        <v>7</v>
      </c>
      <c r="K13332" s="2" t="str">
        <f>VLOOKUP($C13332,Clients!$B:$F,K$6,0)</f>
        <v>Shuffletag</v>
      </c>
      <c r="L13332" s="2" t="str">
        <f>VLOOKUP($C13332,Clients!$B:$F,L$6,0)</f>
        <v>Foreign</v>
      </c>
      <c r="M13332" s="2" t="str">
        <f>VLOOKUP($C13332,Clients!$B:$F,M$6,0)</f>
        <v>JP</v>
      </c>
      <c r="N13332" s="2" t="str">
        <f>VLOOKUP($C13332,Clients!$B:$F,N$6,0)</f>
        <v>Japan</v>
      </c>
    </row>
    <row r="13333" spans="2:14" x14ac:dyDescent="0.2">
      <c r="B13333" s="8">
        <v>8815.8000000000011</v>
      </c>
      <c r="C13333" s="2" t="s">
        <v>20348</v>
      </c>
      <c r="D13333" s="2" t="s">
        <v>51</v>
      </c>
      <c r="E13333" s="8">
        <v>1</v>
      </c>
      <c r="F13333" s="2" t="s">
        <v>20364</v>
      </c>
      <c r="G13333" s="2" t="s">
        <v>3255</v>
      </c>
      <c r="H13333" s="9">
        <v>42586</v>
      </c>
      <c r="I13333" s="2">
        <v>2016</v>
      </c>
      <c r="J13333" s="2">
        <v>8</v>
      </c>
      <c r="K13333" s="2" t="str">
        <f>VLOOKUP($C13333,Clients!$B:$F,K$6,0)</f>
        <v>Shuffletag</v>
      </c>
      <c r="L13333" s="2" t="str">
        <f>VLOOKUP($C13333,Clients!$B:$F,L$6,0)</f>
        <v>Foreign</v>
      </c>
      <c r="M13333" s="2" t="str">
        <f>VLOOKUP($C13333,Clients!$B:$F,M$6,0)</f>
        <v>JP</v>
      </c>
      <c r="N13333" s="2" t="str">
        <f>VLOOKUP($C13333,Clients!$B:$F,N$6,0)</f>
        <v>Japan</v>
      </c>
    </row>
    <row r="13334" spans="2:14" x14ac:dyDescent="0.2">
      <c r="B13334" s="8">
        <v>14170.800000000001</v>
      </c>
      <c r="C13334" s="2" t="s">
        <v>20348</v>
      </c>
      <c r="D13334" s="2" t="s">
        <v>51</v>
      </c>
      <c r="E13334" s="8">
        <v>1</v>
      </c>
      <c r="F13334" s="2" t="s">
        <v>20365</v>
      </c>
      <c r="G13334" s="2" t="s">
        <v>12566</v>
      </c>
      <c r="H13334" s="9">
        <v>42604</v>
      </c>
      <c r="I13334" s="2">
        <v>2016</v>
      </c>
      <c r="J13334" s="2">
        <v>8</v>
      </c>
      <c r="K13334" s="2" t="str">
        <f>VLOOKUP($C13334,Clients!$B:$F,K$6,0)</f>
        <v>Shuffletag</v>
      </c>
      <c r="L13334" s="2" t="str">
        <f>VLOOKUP($C13334,Clients!$B:$F,L$6,0)</f>
        <v>Foreign</v>
      </c>
      <c r="M13334" s="2" t="str">
        <f>VLOOKUP($C13334,Clients!$B:$F,M$6,0)</f>
        <v>JP</v>
      </c>
      <c r="N13334" s="2" t="str">
        <f>VLOOKUP($C13334,Clients!$B:$F,N$6,0)</f>
        <v>Japan</v>
      </c>
    </row>
    <row r="13335" spans="2:14" x14ac:dyDescent="0.2">
      <c r="B13335" s="8">
        <v>-8815.8000000000011</v>
      </c>
      <c r="C13335" s="2" t="s">
        <v>20348</v>
      </c>
      <c r="D13335" s="2" t="s">
        <v>51</v>
      </c>
      <c r="E13335" s="8">
        <v>-1</v>
      </c>
      <c r="F13335" s="2" t="s">
        <v>20366</v>
      </c>
      <c r="G13335" s="2" t="s">
        <v>7394</v>
      </c>
      <c r="H13335" s="9">
        <v>42611</v>
      </c>
      <c r="I13335" s="2">
        <v>2016</v>
      </c>
      <c r="J13335" s="2">
        <v>8</v>
      </c>
      <c r="K13335" s="2" t="str">
        <f>VLOOKUP($C13335,Clients!$B:$F,K$6,0)</f>
        <v>Shuffletag</v>
      </c>
      <c r="L13335" s="2" t="str">
        <f>VLOOKUP($C13335,Clients!$B:$F,L$6,0)</f>
        <v>Foreign</v>
      </c>
      <c r="M13335" s="2" t="str">
        <f>VLOOKUP($C13335,Clients!$B:$F,M$6,0)</f>
        <v>JP</v>
      </c>
      <c r="N13335" s="2" t="str">
        <f>VLOOKUP($C13335,Clients!$B:$F,N$6,0)</f>
        <v>Japan</v>
      </c>
    </row>
    <row r="13336" spans="2:14" x14ac:dyDescent="0.2">
      <c r="B13336" s="8">
        <v>-14170.800000000001</v>
      </c>
      <c r="C13336" s="2" t="s">
        <v>20348</v>
      </c>
      <c r="D13336" s="2" t="s">
        <v>51</v>
      </c>
      <c r="E13336" s="8">
        <v>-1</v>
      </c>
      <c r="F13336" s="2" t="s">
        <v>20367</v>
      </c>
      <c r="G13336" s="2" t="s">
        <v>7395</v>
      </c>
      <c r="H13336" s="9">
        <v>42611</v>
      </c>
      <c r="I13336" s="2">
        <v>2016</v>
      </c>
      <c r="J13336" s="2">
        <v>8</v>
      </c>
      <c r="K13336" s="2" t="str">
        <f>VLOOKUP($C13336,Clients!$B:$F,K$6,0)</f>
        <v>Shuffletag</v>
      </c>
      <c r="L13336" s="2" t="str">
        <f>VLOOKUP($C13336,Clients!$B:$F,L$6,0)</f>
        <v>Foreign</v>
      </c>
      <c r="M13336" s="2" t="str">
        <f>VLOOKUP($C13336,Clients!$B:$F,M$6,0)</f>
        <v>JP</v>
      </c>
      <c r="N13336" s="2" t="str">
        <f>VLOOKUP($C13336,Clients!$B:$F,N$6,0)</f>
        <v>Japan</v>
      </c>
    </row>
    <row r="13337" spans="2:14" x14ac:dyDescent="0.2">
      <c r="B13337" s="8">
        <v>4657.7579999999998</v>
      </c>
      <c r="C13337" s="2" t="s">
        <v>20348</v>
      </c>
      <c r="D13337" s="2" t="s">
        <v>51</v>
      </c>
      <c r="E13337" s="8">
        <v>2</v>
      </c>
      <c r="F13337" s="2" t="s">
        <v>20368</v>
      </c>
      <c r="G13337" s="2" t="s">
        <v>7404</v>
      </c>
      <c r="H13337" s="9">
        <v>42649</v>
      </c>
      <c r="I13337" s="2">
        <v>2016</v>
      </c>
      <c r="J13337" s="2">
        <v>10</v>
      </c>
      <c r="K13337" s="2" t="str">
        <f>VLOOKUP($C13337,Clients!$B:$F,K$6,0)</f>
        <v>Shuffletag</v>
      </c>
      <c r="L13337" s="2" t="str">
        <f>VLOOKUP($C13337,Clients!$B:$F,L$6,0)</f>
        <v>Foreign</v>
      </c>
      <c r="M13337" s="2" t="str">
        <f>VLOOKUP($C13337,Clients!$B:$F,M$6,0)</f>
        <v>JP</v>
      </c>
      <c r="N13337" s="2" t="str">
        <f>VLOOKUP($C13337,Clients!$B:$F,N$6,0)</f>
        <v>Japan</v>
      </c>
    </row>
    <row r="13338" spans="2:14" x14ac:dyDescent="0.2">
      <c r="B13338" s="8">
        <v>-252</v>
      </c>
      <c r="C13338" s="2" t="s">
        <v>20348</v>
      </c>
      <c r="D13338" s="2" t="s">
        <v>51</v>
      </c>
      <c r="E13338" s="8">
        <v>0</v>
      </c>
      <c r="F13338" s="2" t="s">
        <v>20369</v>
      </c>
      <c r="G13338" s="2" t="s">
        <v>3601</v>
      </c>
      <c r="H13338" s="9">
        <v>42667</v>
      </c>
      <c r="I13338" s="2">
        <v>2016</v>
      </c>
      <c r="J13338" s="2">
        <v>10</v>
      </c>
      <c r="K13338" s="2" t="str">
        <f>VLOOKUP($C13338,Clients!$B:$F,K$6,0)</f>
        <v>Shuffletag</v>
      </c>
      <c r="L13338" s="2" t="str">
        <f>VLOOKUP($C13338,Clients!$B:$F,L$6,0)</f>
        <v>Foreign</v>
      </c>
      <c r="M13338" s="2" t="str">
        <f>VLOOKUP($C13338,Clients!$B:$F,M$6,0)</f>
        <v>JP</v>
      </c>
      <c r="N13338" s="2" t="str">
        <f>VLOOKUP($C13338,Clients!$B:$F,N$6,0)</f>
        <v>Japan</v>
      </c>
    </row>
    <row r="13339" spans="2:14" x14ac:dyDescent="0.2">
      <c r="B13339" s="8">
        <v>7492.7160000000003</v>
      </c>
      <c r="C13339" s="2" t="s">
        <v>20348</v>
      </c>
      <c r="D13339" s="2" t="s">
        <v>51</v>
      </c>
      <c r="E13339" s="8">
        <v>3</v>
      </c>
      <c r="F13339" s="2" t="s">
        <v>20370</v>
      </c>
      <c r="G13339" s="2" t="s">
        <v>3602</v>
      </c>
      <c r="H13339" s="9">
        <v>42668</v>
      </c>
      <c r="I13339" s="2">
        <v>2016</v>
      </c>
      <c r="J13339" s="2">
        <v>10</v>
      </c>
      <c r="K13339" s="2" t="str">
        <f>VLOOKUP($C13339,Clients!$B:$F,K$6,0)</f>
        <v>Shuffletag</v>
      </c>
      <c r="L13339" s="2" t="str">
        <f>VLOOKUP($C13339,Clients!$B:$F,L$6,0)</f>
        <v>Foreign</v>
      </c>
      <c r="M13339" s="2" t="str">
        <f>VLOOKUP($C13339,Clients!$B:$F,M$6,0)</f>
        <v>JP</v>
      </c>
      <c r="N13339" s="2" t="str">
        <f>VLOOKUP($C13339,Clients!$B:$F,N$6,0)</f>
        <v>Japan</v>
      </c>
    </row>
    <row r="13340" spans="2:14" x14ac:dyDescent="0.2">
      <c r="B13340" s="8">
        <v>-252</v>
      </c>
      <c r="C13340" s="2" t="s">
        <v>20348</v>
      </c>
      <c r="D13340" s="2" t="s">
        <v>51</v>
      </c>
      <c r="E13340" s="8">
        <v>0</v>
      </c>
      <c r="F13340" s="2" t="s">
        <v>20371</v>
      </c>
      <c r="G13340" s="2" t="s">
        <v>12571</v>
      </c>
      <c r="H13340" s="9">
        <v>42678</v>
      </c>
      <c r="I13340" s="2">
        <v>2016</v>
      </c>
      <c r="J13340" s="2">
        <v>11</v>
      </c>
      <c r="K13340" s="2" t="str">
        <f>VLOOKUP($C13340,Clients!$B:$F,K$6,0)</f>
        <v>Shuffletag</v>
      </c>
      <c r="L13340" s="2" t="str">
        <f>VLOOKUP($C13340,Clients!$B:$F,L$6,0)</f>
        <v>Foreign</v>
      </c>
      <c r="M13340" s="2" t="str">
        <f>VLOOKUP($C13340,Clients!$B:$F,M$6,0)</f>
        <v>JP</v>
      </c>
      <c r="N13340" s="2" t="str">
        <f>VLOOKUP($C13340,Clients!$B:$F,N$6,0)</f>
        <v>Japan</v>
      </c>
    </row>
    <row r="13341" spans="2:14" x14ac:dyDescent="0.2">
      <c r="B13341" s="8">
        <v>-388.29</v>
      </c>
      <c r="C13341" s="2" t="s">
        <v>20348</v>
      </c>
      <c r="D13341" s="2" t="s">
        <v>51</v>
      </c>
      <c r="E13341" s="8">
        <v>0</v>
      </c>
      <c r="F13341" s="2" t="s">
        <v>20372</v>
      </c>
      <c r="G13341" s="2" t="s">
        <v>3369</v>
      </c>
      <c r="H13341" s="9">
        <v>42783</v>
      </c>
      <c r="I13341" s="2">
        <v>2017</v>
      </c>
      <c r="J13341" s="2">
        <v>2</v>
      </c>
      <c r="K13341" s="2" t="str">
        <f>VLOOKUP($C13341,Clients!$B:$F,K$6,0)</f>
        <v>Shuffletag</v>
      </c>
      <c r="L13341" s="2" t="str">
        <f>VLOOKUP($C13341,Clients!$B:$F,L$6,0)</f>
        <v>Foreign</v>
      </c>
      <c r="M13341" s="2" t="str">
        <f>VLOOKUP($C13341,Clients!$B:$F,M$6,0)</f>
        <v>JP</v>
      </c>
      <c r="N13341" s="2" t="str">
        <f>VLOOKUP($C13341,Clients!$B:$F,N$6,0)</f>
        <v>Japan</v>
      </c>
    </row>
    <row r="13342" spans="2:14" x14ac:dyDescent="0.2">
      <c r="B13342" s="8">
        <v>218.44200000000001</v>
      </c>
      <c r="C13342" s="2" t="s">
        <v>20348</v>
      </c>
      <c r="D13342" s="2" t="s">
        <v>51</v>
      </c>
      <c r="E13342" s="8">
        <v>0</v>
      </c>
      <c r="F13342" s="2" t="s">
        <v>20373</v>
      </c>
      <c r="G13342" s="2" t="s">
        <v>1499</v>
      </c>
      <c r="H13342" s="9">
        <v>42838</v>
      </c>
      <c r="I13342" s="2">
        <v>2017</v>
      </c>
      <c r="J13342" s="2">
        <v>4</v>
      </c>
      <c r="K13342" s="2" t="str">
        <f>VLOOKUP($C13342,Clients!$B:$F,K$6,0)</f>
        <v>Shuffletag</v>
      </c>
      <c r="L13342" s="2" t="str">
        <f>VLOOKUP($C13342,Clients!$B:$F,L$6,0)</f>
        <v>Foreign</v>
      </c>
      <c r="M13342" s="2" t="str">
        <f>VLOOKUP($C13342,Clients!$B:$F,M$6,0)</f>
        <v>JP</v>
      </c>
      <c r="N13342" s="2" t="str">
        <f>VLOOKUP($C13342,Clients!$B:$F,N$6,0)</f>
        <v>Japan</v>
      </c>
    </row>
    <row r="13343" spans="2:14" x14ac:dyDescent="0.2">
      <c r="B13343" s="8">
        <v>-218.44200000000001</v>
      </c>
      <c r="C13343" s="2" t="s">
        <v>20348</v>
      </c>
      <c r="D13343" s="2" t="s">
        <v>51</v>
      </c>
      <c r="E13343" s="8">
        <v>0</v>
      </c>
      <c r="F13343" s="2" t="s">
        <v>20374</v>
      </c>
      <c r="G13343" s="2" t="s">
        <v>1499</v>
      </c>
      <c r="H13343" s="9">
        <v>42838</v>
      </c>
      <c r="I13343" s="2">
        <v>2017</v>
      </c>
      <c r="J13343" s="2">
        <v>4</v>
      </c>
      <c r="K13343" s="2" t="str">
        <f>VLOOKUP($C13343,Clients!$B:$F,K$6,0)</f>
        <v>Shuffletag</v>
      </c>
      <c r="L13343" s="2" t="str">
        <f>VLOOKUP($C13343,Clients!$B:$F,L$6,0)</f>
        <v>Foreign</v>
      </c>
      <c r="M13343" s="2" t="str">
        <f>VLOOKUP($C13343,Clients!$B:$F,M$6,0)</f>
        <v>JP</v>
      </c>
      <c r="N13343" s="2" t="str">
        <f>VLOOKUP($C13343,Clients!$B:$F,N$6,0)</f>
        <v>Japan</v>
      </c>
    </row>
    <row r="13344" spans="2:14" x14ac:dyDescent="0.2">
      <c r="B13344" s="8">
        <v>-218.44200000000001</v>
      </c>
      <c r="C13344" s="2" t="s">
        <v>20348</v>
      </c>
      <c r="D13344" s="2" t="s">
        <v>51</v>
      </c>
      <c r="E13344" s="8">
        <v>0</v>
      </c>
      <c r="F13344" s="2" t="s">
        <v>20375</v>
      </c>
      <c r="G13344" s="2" t="s">
        <v>2432</v>
      </c>
      <c r="H13344" s="9">
        <v>42838</v>
      </c>
      <c r="I13344" s="2">
        <v>2017</v>
      </c>
      <c r="J13344" s="2">
        <v>4</v>
      </c>
      <c r="K13344" s="2" t="str">
        <f>VLOOKUP($C13344,Clients!$B:$F,K$6,0)</f>
        <v>Shuffletag</v>
      </c>
      <c r="L13344" s="2" t="str">
        <f>VLOOKUP($C13344,Clients!$B:$F,L$6,0)</f>
        <v>Foreign</v>
      </c>
      <c r="M13344" s="2" t="str">
        <f>VLOOKUP($C13344,Clients!$B:$F,M$6,0)</f>
        <v>JP</v>
      </c>
      <c r="N13344" s="2" t="str">
        <f>VLOOKUP($C13344,Clients!$B:$F,N$6,0)</f>
        <v>Japan</v>
      </c>
    </row>
    <row r="13345" spans="2:14" x14ac:dyDescent="0.2">
      <c r="B13345" s="8">
        <v>-390.64200000000005</v>
      </c>
      <c r="C13345" s="2" t="s">
        <v>20348</v>
      </c>
      <c r="D13345" s="2" t="s">
        <v>51</v>
      </c>
      <c r="E13345" s="8">
        <v>0</v>
      </c>
      <c r="F13345" s="2" t="s">
        <v>20376</v>
      </c>
      <c r="G13345" s="2" t="s">
        <v>2433</v>
      </c>
      <c r="H13345" s="9">
        <v>42843</v>
      </c>
      <c r="I13345" s="2">
        <v>2017</v>
      </c>
      <c r="J13345" s="2">
        <v>4</v>
      </c>
      <c r="K13345" s="2" t="str">
        <f>VLOOKUP($C13345,Clients!$B:$F,K$6,0)</f>
        <v>Shuffletag</v>
      </c>
      <c r="L13345" s="2" t="str">
        <f>VLOOKUP($C13345,Clients!$B:$F,L$6,0)</f>
        <v>Foreign</v>
      </c>
      <c r="M13345" s="2" t="str">
        <f>VLOOKUP($C13345,Clients!$B:$F,M$6,0)</f>
        <v>JP</v>
      </c>
      <c r="N13345" s="2" t="str">
        <f>VLOOKUP($C13345,Clients!$B:$F,N$6,0)</f>
        <v>Japan</v>
      </c>
    </row>
    <row r="13346" spans="2:14" x14ac:dyDescent="0.2">
      <c r="B13346" s="8">
        <v>-388.29</v>
      </c>
      <c r="C13346" s="2" t="s">
        <v>20348</v>
      </c>
      <c r="D13346" s="2" t="s">
        <v>51</v>
      </c>
      <c r="E13346" s="8">
        <v>0</v>
      </c>
      <c r="F13346" s="2" t="s">
        <v>20377</v>
      </c>
      <c r="G13346" s="2" t="s">
        <v>638</v>
      </c>
      <c r="H13346" s="9">
        <v>42857</v>
      </c>
      <c r="I13346" s="2">
        <v>2017</v>
      </c>
      <c r="J13346" s="2">
        <v>5</v>
      </c>
      <c r="K13346" s="2" t="str">
        <f>VLOOKUP($C13346,Clients!$B:$F,K$6,0)</f>
        <v>Shuffletag</v>
      </c>
      <c r="L13346" s="2" t="str">
        <f>VLOOKUP($C13346,Clients!$B:$F,L$6,0)</f>
        <v>Foreign</v>
      </c>
      <c r="M13346" s="2" t="str">
        <f>VLOOKUP($C13346,Clients!$B:$F,M$6,0)</f>
        <v>JP</v>
      </c>
      <c r="N13346" s="2" t="str">
        <f>VLOOKUP($C13346,Clients!$B:$F,N$6,0)</f>
        <v>Japan</v>
      </c>
    </row>
    <row r="13347" spans="2:14" x14ac:dyDescent="0.2">
      <c r="B13347" s="8">
        <v>7871.8920000000007</v>
      </c>
      <c r="C13347" s="2" t="s">
        <v>20348</v>
      </c>
      <c r="D13347" s="2" t="s">
        <v>51</v>
      </c>
      <c r="E13347" s="8">
        <v>1</v>
      </c>
      <c r="F13347" s="2" t="s">
        <v>20378</v>
      </c>
      <c r="G13347" s="2" t="s">
        <v>13104</v>
      </c>
      <c r="H13347" s="9">
        <v>43286</v>
      </c>
      <c r="I13347" s="2">
        <v>2018</v>
      </c>
      <c r="J13347" s="2">
        <v>7</v>
      </c>
      <c r="K13347" s="2" t="str">
        <f>VLOOKUP($C13347,Clients!$B:$F,K$6,0)</f>
        <v>Shuffletag</v>
      </c>
      <c r="L13347" s="2" t="str">
        <f>VLOOKUP($C13347,Clients!$B:$F,L$6,0)</f>
        <v>Foreign</v>
      </c>
      <c r="M13347" s="2" t="str">
        <f>VLOOKUP($C13347,Clients!$B:$F,M$6,0)</f>
        <v>JP</v>
      </c>
      <c r="N13347" s="2" t="str">
        <f>VLOOKUP($C13347,Clients!$B:$F,N$6,0)</f>
        <v>Japan</v>
      </c>
    </row>
    <row r="13348" spans="2:14" x14ac:dyDescent="0.2">
      <c r="B13348" s="8">
        <v>1369.2839999999999</v>
      </c>
      <c r="C13348" s="2" t="s">
        <v>20348</v>
      </c>
      <c r="D13348" s="2" t="s">
        <v>51</v>
      </c>
      <c r="E13348" s="8">
        <v>12</v>
      </c>
      <c r="F13348" s="2" t="s">
        <v>20379</v>
      </c>
      <c r="G13348" s="2" t="s">
        <v>671</v>
      </c>
      <c r="H13348" s="9">
        <v>43290</v>
      </c>
      <c r="I13348" s="2">
        <v>2018</v>
      </c>
      <c r="J13348" s="2">
        <v>7</v>
      </c>
      <c r="K13348" s="2" t="str">
        <f>VLOOKUP($C13348,Clients!$B:$F,K$6,0)</f>
        <v>Shuffletag</v>
      </c>
      <c r="L13348" s="2" t="str">
        <f>VLOOKUP($C13348,Clients!$B:$F,L$6,0)</f>
        <v>Foreign</v>
      </c>
      <c r="M13348" s="2" t="str">
        <f>VLOOKUP($C13348,Clients!$B:$F,M$6,0)</f>
        <v>JP</v>
      </c>
      <c r="N13348" s="2" t="str">
        <f>VLOOKUP($C13348,Clients!$B:$F,N$6,0)</f>
        <v>Japan</v>
      </c>
    </row>
    <row r="13349" spans="2:14" x14ac:dyDescent="0.2">
      <c r="B13349" s="8">
        <v>20781.516</v>
      </c>
      <c r="C13349" s="2" t="s">
        <v>20348</v>
      </c>
      <c r="D13349" s="2" t="s">
        <v>51</v>
      </c>
      <c r="E13349" s="8">
        <v>2</v>
      </c>
      <c r="F13349" s="2" t="s">
        <v>20380</v>
      </c>
      <c r="G13349" s="2" t="s">
        <v>2158</v>
      </c>
      <c r="H13349" s="9">
        <v>43290</v>
      </c>
      <c r="I13349" s="2">
        <v>2018</v>
      </c>
      <c r="J13349" s="2">
        <v>7</v>
      </c>
      <c r="K13349" s="2" t="str">
        <f>VLOOKUP($C13349,Clients!$B:$F,K$6,0)</f>
        <v>Shuffletag</v>
      </c>
      <c r="L13349" s="2" t="str">
        <f>VLOOKUP($C13349,Clients!$B:$F,L$6,0)</f>
        <v>Foreign</v>
      </c>
      <c r="M13349" s="2" t="str">
        <f>VLOOKUP($C13349,Clients!$B:$F,M$6,0)</f>
        <v>JP</v>
      </c>
      <c r="N13349" s="2" t="str">
        <f>VLOOKUP($C13349,Clients!$B:$F,N$6,0)</f>
        <v>Japan</v>
      </c>
    </row>
    <row r="13350" spans="2:14" x14ac:dyDescent="0.2">
      <c r="B13350" s="8">
        <v>20781.516</v>
      </c>
      <c r="C13350" s="2" t="s">
        <v>20348</v>
      </c>
      <c r="D13350" s="2" t="s">
        <v>51</v>
      </c>
      <c r="E13350" s="8">
        <v>2</v>
      </c>
      <c r="F13350" s="2" t="s">
        <v>20381</v>
      </c>
      <c r="G13350" s="2" t="s">
        <v>2158</v>
      </c>
      <c r="H13350" s="9">
        <v>43290</v>
      </c>
      <c r="I13350" s="2">
        <v>2018</v>
      </c>
      <c r="J13350" s="2">
        <v>7</v>
      </c>
      <c r="K13350" s="2" t="str">
        <f>VLOOKUP($C13350,Clients!$B:$F,K$6,0)</f>
        <v>Shuffletag</v>
      </c>
      <c r="L13350" s="2" t="str">
        <f>VLOOKUP($C13350,Clients!$B:$F,L$6,0)</f>
        <v>Foreign</v>
      </c>
      <c r="M13350" s="2" t="str">
        <f>VLOOKUP($C13350,Clients!$B:$F,M$6,0)</f>
        <v>JP</v>
      </c>
      <c r="N13350" s="2" t="str">
        <f>VLOOKUP($C13350,Clients!$B:$F,N$6,0)</f>
        <v>Japan</v>
      </c>
    </row>
    <row r="13351" spans="2:14" x14ac:dyDescent="0.2">
      <c r="B13351" s="8">
        <v>-20781.516</v>
      </c>
      <c r="C13351" s="2" t="s">
        <v>20348</v>
      </c>
      <c r="D13351" s="2" t="s">
        <v>51</v>
      </c>
      <c r="E13351" s="8">
        <v>-2</v>
      </c>
      <c r="F13351" s="2" t="s">
        <v>20382</v>
      </c>
      <c r="G13351" s="2" t="s">
        <v>2158</v>
      </c>
      <c r="H13351" s="9">
        <v>43290</v>
      </c>
      <c r="I13351" s="2">
        <v>2018</v>
      </c>
      <c r="J13351" s="2">
        <v>7</v>
      </c>
      <c r="K13351" s="2" t="str">
        <f>VLOOKUP($C13351,Clients!$B:$F,K$6,0)</f>
        <v>Shuffletag</v>
      </c>
      <c r="L13351" s="2" t="str">
        <f>VLOOKUP($C13351,Clients!$B:$F,L$6,0)</f>
        <v>Foreign</v>
      </c>
      <c r="M13351" s="2" t="str">
        <f>VLOOKUP($C13351,Clients!$B:$F,M$6,0)</f>
        <v>JP</v>
      </c>
      <c r="N13351" s="2" t="str">
        <f>VLOOKUP($C13351,Clients!$B:$F,N$6,0)</f>
        <v>Japan</v>
      </c>
    </row>
    <row r="13352" spans="2:14" x14ac:dyDescent="0.2">
      <c r="B13352" s="8">
        <v>20781.516</v>
      </c>
      <c r="C13352" s="2" t="s">
        <v>20348</v>
      </c>
      <c r="D13352" s="2" t="s">
        <v>51</v>
      </c>
      <c r="E13352" s="8">
        <v>2</v>
      </c>
      <c r="F13352" s="2" t="s">
        <v>20383</v>
      </c>
      <c r="G13352" s="2" t="s">
        <v>2158</v>
      </c>
      <c r="H13352" s="9">
        <v>43290</v>
      </c>
      <c r="I13352" s="2">
        <v>2018</v>
      </c>
      <c r="J13352" s="2">
        <v>7</v>
      </c>
      <c r="K13352" s="2" t="str">
        <f>VLOOKUP($C13352,Clients!$B:$F,K$6,0)</f>
        <v>Shuffletag</v>
      </c>
      <c r="L13352" s="2" t="str">
        <f>VLOOKUP($C13352,Clients!$B:$F,L$6,0)</f>
        <v>Foreign</v>
      </c>
      <c r="M13352" s="2" t="str">
        <f>VLOOKUP($C13352,Clients!$B:$F,M$6,0)</f>
        <v>JP</v>
      </c>
      <c r="N13352" s="2" t="str">
        <f>VLOOKUP($C13352,Clients!$B:$F,N$6,0)</f>
        <v>Japan</v>
      </c>
    </row>
    <row r="13353" spans="2:14" x14ac:dyDescent="0.2">
      <c r="B13353" s="8">
        <v>-20781.516</v>
      </c>
      <c r="C13353" s="2" t="s">
        <v>20348</v>
      </c>
      <c r="D13353" s="2" t="s">
        <v>51</v>
      </c>
      <c r="E13353" s="8">
        <v>-2</v>
      </c>
      <c r="F13353" s="2" t="s">
        <v>20384</v>
      </c>
      <c r="G13353" s="2" t="s">
        <v>2158</v>
      </c>
      <c r="H13353" s="9">
        <v>43290</v>
      </c>
      <c r="I13353" s="2">
        <v>2018</v>
      </c>
      <c r="J13353" s="2">
        <v>7</v>
      </c>
      <c r="K13353" s="2" t="str">
        <f>VLOOKUP($C13353,Clients!$B:$F,K$6,0)</f>
        <v>Shuffletag</v>
      </c>
      <c r="L13353" s="2" t="str">
        <f>VLOOKUP($C13353,Clients!$B:$F,L$6,0)</f>
        <v>Foreign</v>
      </c>
      <c r="M13353" s="2" t="str">
        <f>VLOOKUP($C13353,Clients!$B:$F,M$6,0)</f>
        <v>JP</v>
      </c>
      <c r="N13353" s="2" t="str">
        <f>VLOOKUP($C13353,Clients!$B:$F,N$6,0)</f>
        <v>Japan</v>
      </c>
    </row>
    <row r="13354" spans="2:14" x14ac:dyDescent="0.2">
      <c r="B13354" s="8">
        <v>53822.58</v>
      </c>
      <c r="C13354" s="2" t="s">
        <v>20348</v>
      </c>
      <c r="D13354" s="2" t="s">
        <v>51</v>
      </c>
      <c r="E13354" s="8">
        <v>13</v>
      </c>
      <c r="F13354" s="2" t="s">
        <v>20385</v>
      </c>
      <c r="G13354" s="2" t="s">
        <v>3263</v>
      </c>
      <c r="H13354" s="9">
        <v>43325</v>
      </c>
      <c r="I13354" s="2">
        <v>2018</v>
      </c>
      <c r="J13354" s="2">
        <v>8</v>
      </c>
      <c r="K13354" s="2" t="str">
        <f>VLOOKUP($C13354,Clients!$B:$F,K$6,0)</f>
        <v>Shuffletag</v>
      </c>
      <c r="L13354" s="2" t="str">
        <f>VLOOKUP($C13354,Clients!$B:$F,L$6,0)</f>
        <v>Foreign</v>
      </c>
      <c r="M13354" s="2" t="str">
        <f>VLOOKUP($C13354,Clients!$B:$F,M$6,0)</f>
        <v>JP</v>
      </c>
      <c r="N13354" s="2" t="str">
        <f>VLOOKUP($C13354,Clients!$B:$F,N$6,0)</f>
        <v>Japan</v>
      </c>
    </row>
    <row r="13355" spans="2:14" x14ac:dyDescent="0.2">
      <c r="B13355" s="8">
        <v>12924.155999999999</v>
      </c>
      <c r="C13355" s="2" t="s">
        <v>20348</v>
      </c>
      <c r="D13355" s="2" t="s">
        <v>51</v>
      </c>
      <c r="E13355" s="8">
        <v>4</v>
      </c>
      <c r="F13355" s="2" t="s">
        <v>20386</v>
      </c>
      <c r="G13355" s="2" t="s">
        <v>3210</v>
      </c>
      <c r="H13355" s="9">
        <v>43325</v>
      </c>
      <c r="I13355" s="2">
        <v>2018</v>
      </c>
      <c r="J13355" s="2">
        <v>8</v>
      </c>
      <c r="K13355" s="2" t="str">
        <f>VLOOKUP($C13355,Clients!$B:$F,K$6,0)</f>
        <v>Shuffletag</v>
      </c>
      <c r="L13355" s="2" t="str">
        <f>VLOOKUP($C13355,Clients!$B:$F,L$6,0)</f>
        <v>Foreign</v>
      </c>
      <c r="M13355" s="2" t="str">
        <f>VLOOKUP($C13355,Clients!$B:$F,M$6,0)</f>
        <v>JP</v>
      </c>
      <c r="N13355" s="2" t="str">
        <f>VLOOKUP($C13355,Clients!$B:$F,N$6,0)</f>
        <v>Japan</v>
      </c>
    </row>
    <row r="13356" spans="2:14" x14ac:dyDescent="0.2">
      <c r="B13356" s="8">
        <v>5286.1619999999994</v>
      </c>
      <c r="C13356" s="2" t="s">
        <v>20348</v>
      </c>
      <c r="D13356" s="2" t="s">
        <v>51</v>
      </c>
      <c r="E13356" s="8">
        <v>2</v>
      </c>
      <c r="F13356" s="2" t="s">
        <v>20387</v>
      </c>
      <c r="G13356" s="2" t="s">
        <v>12592</v>
      </c>
      <c r="H13356" s="9">
        <v>43332</v>
      </c>
      <c r="I13356" s="2">
        <v>2018</v>
      </c>
      <c r="J13356" s="2">
        <v>8</v>
      </c>
      <c r="K13356" s="2" t="str">
        <f>VLOOKUP($C13356,Clients!$B:$F,K$6,0)</f>
        <v>Shuffletag</v>
      </c>
      <c r="L13356" s="2" t="str">
        <f>VLOOKUP($C13356,Clients!$B:$F,L$6,0)</f>
        <v>Foreign</v>
      </c>
      <c r="M13356" s="2" t="str">
        <f>VLOOKUP($C13356,Clients!$B:$F,M$6,0)</f>
        <v>JP</v>
      </c>
      <c r="N13356" s="2" t="str">
        <f>VLOOKUP($C13356,Clients!$B:$F,N$6,0)</f>
        <v>Japan</v>
      </c>
    </row>
    <row r="13357" spans="2:14" x14ac:dyDescent="0.2">
      <c r="B13357" s="8">
        <v>2403.2820000000002</v>
      </c>
      <c r="C13357" s="2" t="s">
        <v>20348</v>
      </c>
      <c r="D13357" s="2" t="s">
        <v>51</v>
      </c>
      <c r="E13357" s="8">
        <v>55</v>
      </c>
      <c r="F13357" s="2" t="s">
        <v>20388</v>
      </c>
      <c r="G13357" s="2" t="s">
        <v>12593</v>
      </c>
      <c r="H13357" s="9">
        <v>43342</v>
      </c>
      <c r="I13357" s="2">
        <v>2018</v>
      </c>
      <c r="J13357" s="2">
        <v>8</v>
      </c>
      <c r="K13357" s="2" t="str">
        <f>VLOOKUP($C13357,Clients!$B:$F,K$6,0)</f>
        <v>Shuffletag</v>
      </c>
      <c r="L13357" s="2" t="str">
        <f>VLOOKUP($C13357,Clients!$B:$F,L$6,0)</f>
        <v>Foreign</v>
      </c>
      <c r="M13357" s="2" t="str">
        <f>VLOOKUP($C13357,Clients!$B:$F,M$6,0)</f>
        <v>JP</v>
      </c>
      <c r="N13357" s="2" t="str">
        <f>VLOOKUP($C13357,Clients!$B:$F,N$6,0)</f>
        <v>Japan</v>
      </c>
    </row>
    <row r="13358" spans="2:14" x14ac:dyDescent="0.2">
      <c r="B13358" s="8">
        <v>28668.948</v>
      </c>
      <c r="C13358" s="2" t="s">
        <v>20348</v>
      </c>
      <c r="D13358" s="2" t="s">
        <v>51</v>
      </c>
      <c r="E13358" s="8">
        <v>10</v>
      </c>
      <c r="F13358" s="2" t="s">
        <v>20389</v>
      </c>
      <c r="G13358" s="2" t="s">
        <v>3635</v>
      </c>
      <c r="H13358" s="9">
        <v>43396</v>
      </c>
      <c r="I13358" s="2">
        <v>2018</v>
      </c>
      <c r="J13358" s="2">
        <v>10</v>
      </c>
      <c r="K13358" s="2" t="str">
        <f>VLOOKUP($C13358,Clients!$B:$F,K$6,0)</f>
        <v>Shuffletag</v>
      </c>
      <c r="L13358" s="2" t="str">
        <f>VLOOKUP($C13358,Clients!$B:$F,L$6,0)</f>
        <v>Foreign</v>
      </c>
      <c r="M13358" s="2" t="str">
        <f>VLOOKUP($C13358,Clients!$B:$F,M$6,0)</f>
        <v>JP</v>
      </c>
      <c r="N13358" s="2" t="str">
        <f>VLOOKUP($C13358,Clients!$B:$F,N$6,0)</f>
        <v>Japan</v>
      </c>
    </row>
    <row r="13359" spans="2:14" x14ac:dyDescent="0.2">
      <c r="B13359" s="8">
        <v>-7871.8920000000007</v>
      </c>
      <c r="C13359" s="2" t="s">
        <v>20348</v>
      </c>
      <c r="D13359" s="2" t="s">
        <v>51</v>
      </c>
      <c r="E13359" s="8">
        <v>-1</v>
      </c>
      <c r="F13359" s="2" t="s">
        <v>20390</v>
      </c>
      <c r="G13359" s="2" t="s">
        <v>12600</v>
      </c>
      <c r="H13359" s="9">
        <v>43397</v>
      </c>
      <c r="I13359" s="2">
        <v>2018</v>
      </c>
      <c r="J13359" s="2">
        <v>10</v>
      </c>
      <c r="K13359" s="2" t="str">
        <f>VLOOKUP($C13359,Clients!$B:$F,K$6,0)</f>
        <v>Shuffletag</v>
      </c>
      <c r="L13359" s="2" t="str">
        <f>VLOOKUP($C13359,Clients!$B:$F,L$6,0)</f>
        <v>Foreign</v>
      </c>
      <c r="M13359" s="2" t="str">
        <f>VLOOKUP($C13359,Clients!$B:$F,M$6,0)</f>
        <v>JP</v>
      </c>
      <c r="N13359" s="2" t="str">
        <f>VLOOKUP($C13359,Clients!$B:$F,N$6,0)</f>
        <v>Japan</v>
      </c>
    </row>
    <row r="13360" spans="2:14" x14ac:dyDescent="0.2">
      <c r="B13360" s="8">
        <v>-20781.516</v>
      </c>
      <c r="C13360" s="2" t="s">
        <v>20348</v>
      </c>
      <c r="D13360" s="2" t="s">
        <v>51</v>
      </c>
      <c r="E13360" s="8">
        <v>-2</v>
      </c>
      <c r="F13360" s="2" t="s">
        <v>20391</v>
      </c>
      <c r="G13360" s="2" t="s">
        <v>7429</v>
      </c>
      <c r="H13360" s="9">
        <v>43397</v>
      </c>
      <c r="I13360" s="2">
        <v>2018</v>
      </c>
      <c r="J13360" s="2">
        <v>10</v>
      </c>
      <c r="K13360" s="2" t="str">
        <f>VLOOKUP($C13360,Clients!$B:$F,K$6,0)</f>
        <v>Shuffletag</v>
      </c>
      <c r="L13360" s="2" t="str">
        <f>VLOOKUP($C13360,Clients!$B:$F,L$6,0)</f>
        <v>Foreign</v>
      </c>
      <c r="M13360" s="2" t="str">
        <f>VLOOKUP($C13360,Clients!$B:$F,M$6,0)</f>
        <v>JP</v>
      </c>
      <c r="N13360" s="2" t="str">
        <f>VLOOKUP($C13360,Clients!$B:$F,N$6,0)</f>
        <v>Japan</v>
      </c>
    </row>
    <row r="13361" spans="2:14" x14ac:dyDescent="0.2">
      <c r="B13361" s="8">
        <v>28653.407999999999</v>
      </c>
      <c r="C13361" s="2" t="s">
        <v>20348</v>
      </c>
      <c r="D13361" s="2" t="s">
        <v>51</v>
      </c>
      <c r="E13361" s="8">
        <v>3</v>
      </c>
      <c r="F13361" s="2" t="s">
        <v>20392</v>
      </c>
      <c r="G13361" s="2" t="s">
        <v>4720</v>
      </c>
      <c r="H13361" s="9">
        <v>43398</v>
      </c>
      <c r="I13361" s="2">
        <v>2018</v>
      </c>
      <c r="J13361" s="2">
        <v>10</v>
      </c>
      <c r="K13361" s="2" t="str">
        <f>VLOOKUP($C13361,Clients!$B:$F,K$6,0)</f>
        <v>Shuffletag</v>
      </c>
      <c r="L13361" s="2" t="str">
        <f>VLOOKUP($C13361,Clients!$B:$F,L$6,0)</f>
        <v>Foreign</v>
      </c>
      <c r="M13361" s="2" t="str">
        <f>VLOOKUP($C13361,Clients!$B:$F,M$6,0)</f>
        <v>JP</v>
      </c>
      <c r="N13361" s="2" t="str">
        <f>VLOOKUP($C13361,Clients!$B:$F,N$6,0)</f>
        <v>Japan</v>
      </c>
    </row>
    <row r="13362" spans="2:14" x14ac:dyDescent="0.2">
      <c r="B13362" s="8">
        <v>504</v>
      </c>
      <c r="C13362" s="2" t="s">
        <v>20348</v>
      </c>
      <c r="D13362" s="2" t="s">
        <v>51</v>
      </c>
      <c r="E13362" s="8">
        <v>4</v>
      </c>
      <c r="F13362" s="2" t="s">
        <v>20393</v>
      </c>
      <c r="G13362" s="2" t="s">
        <v>14690</v>
      </c>
      <c r="H13362" s="9">
        <v>43434</v>
      </c>
      <c r="I13362" s="2">
        <v>2018</v>
      </c>
      <c r="J13362" s="2">
        <v>11</v>
      </c>
      <c r="K13362" s="2" t="str">
        <f>VLOOKUP($C13362,Clients!$B:$F,K$6,0)</f>
        <v>Shuffletag</v>
      </c>
      <c r="L13362" s="2" t="str">
        <f>VLOOKUP($C13362,Clients!$B:$F,L$6,0)</f>
        <v>Foreign</v>
      </c>
      <c r="M13362" s="2" t="str">
        <f>VLOOKUP($C13362,Clients!$B:$F,M$6,0)</f>
        <v>JP</v>
      </c>
      <c r="N13362" s="2" t="str">
        <f>VLOOKUP($C13362,Clients!$B:$F,N$6,0)</f>
        <v>Japan</v>
      </c>
    </row>
    <row r="13363" spans="2:14" x14ac:dyDescent="0.2">
      <c r="B13363" s="8">
        <v>12936.252</v>
      </c>
      <c r="C13363" s="2" t="s">
        <v>20394</v>
      </c>
      <c r="D13363" s="2" t="s">
        <v>51</v>
      </c>
      <c r="E13363" s="8">
        <v>101</v>
      </c>
      <c r="F13363" s="2" t="s">
        <v>20395</v>
      </c>
      <c r="G13363" s="2" t="s">
        <v>1480</v>
      </c>
      <c r="H13363" s="9">
        <v>42446</v>
      </c>
      <c r="I13363" s="2">
        <v>2016</v>
      </c>
      <c r="J13363" s="2">
        <v>3</v>
      </c>
      <c r="K13363" s="2" t="str">
        <f>VLOOKUP($C13363,Clients!$B:$F,K$6,0)</f>
        <v>Christiansen-Champlin</v>
      </c>
      <c r="L13363" s="2" t="str">
        <f>VLOOKUP($C13363,Clients!$B:$F,L$6,0)</f>
        <v>Foreign</v>
      </c>
      <c r="M13363" s="2" t="str">
        <f>VLOOKUP($C13363,Clients!$B:$F,M$6,0)</f>
        <v>AX</v>
      </c>
      <c r="N13363" s="2" t="str">
        <f>VLOOKUP($C13363,Clients!$B:$F,N$6,0)</f>
        <v>Aland Islands</v>
      </c>
    </row>
    <row r="13364" spans="2:14" x14ac:dyDescent="0.2">
      <c r="B13364" s="8">
        <v>-12936.252</v>
      </c>
      <c r="C13364" s="2" t="s">
        <v>20394</v>
      </c>
      <c r="D13364" s="2" t="s">
        <v>51</v>
      </c>
      <c r="E13364" s="8">
        <v>-101</v>
      </c>
      <c r="F13364" s="2" t="s">
        <v>20396</v>
      </c>
      <c r="G13364" s="2" t="s">
        <v>1480</v>
      </c>
      <c r="H13364" s="9">
        <v>42446</v>
      </c>
      <c r="I13364" s="2">
        <v>2016</v>
      </c>
      <c r="J13364" s="2">
        <v>3</v>
      </c>
      <c r="K13364" s="2" t="str">
        <f>VLOOKUP($C13364,Clients!$B:$F,K$6,0)</f>
        <v>Christiansen-Champlin</v>
      </c>
      <c r="L13364" s="2" t="str">
        <f>VLOOKUP($C13364,Clients!$B:$F,L$6,0)</f>
        <v>Foreign</v>
      </c>
      <c r="M13364" s="2" t="str">
        <f>VLOOKUP($C13364,Clients!$B:$F,M$6,0)</f>
        <v>AX</v>
      </c>
      <c r="N13364" s="2" t="str">
        <f>VLOOKUP($C13364,Clients!$B:$F,N$6,0)</f>
        <v>Aland Islands</v>
      </c>
    </row>
    <row r="13365" spans="2:14" x14ac:dyDescent="0.2">
      <c r="B13365" s="8">
        <v>15524.712000000001</v>
      </c>
      <c r="C13365" s="2" t="s">
        <v>20394</v>
      </c>
      <c r="D13365" s="2" t="s">
        <v>51</v>
      </c>
      <c r="E13365" s="8">
        <v>101</v>
      </c>
      <c r="F13365" s="2" t="s">
        <v>20397</v>
      </c>
      <c r="G13365" s="2" t="s">
        <v>12854</v>
      </c>
      <c r="H13365" s="9">
        <v>42446</v>
      </c>
      <c r="I13365" s="2">
        <v>2016</v>
      </c>
      <c r="J13365" s="2">
        <v>3</v>
      </c>
      <c r="K13365" s="2" t="str">
        <f>VLOOKUP($C13365,Clients!$B:$F,K$6,0)</f>
        <v>Christiansen-Champlin</v>
      </c>
      <c r="L13365" s="2" t="str">
        <f>VLOOKUP($C13365,Clients!$B:$F,L$6,0)</f>
        <v>Foreign</v>
      </c>
      <c r="M13365" s="2" t="str">
        <f>VLOOKUP($C13365,Clients!$B:$F,M$6,0)</f>
        <v>AX</v>
      </c>
      <c r="N13365" s="2" t="str">
        <f>VLOOKUP($C13365,Clients!$B:$F,N$6,0)</f>
        <v>Aland Islands</v>
      </c>
    </row>
    <row r="13366" spans="2:14" x14ac:dyDescent="0.2">
      <c r="B13366" s="8">
        <v>15418.871999999999</v>
      </c>
      <c r="C13366" s="2" t="s">
        <v>20394</v>
      </c>
      <c r="D13366" s="2" t="s">
        <v>51</v>
      </c>
      <c r="E13366" s="8">
        <v>98</v>
      </c>
      <c r="F13366" s="2" t="s">
        <v>20398</v>
      </c>
      <c r="G13366" s="2" t="s">
        <v>3562</v>
      </c>
      <c r="H13366" s="9">
        <v>42447</v>
      </c>
      <c r="I13366" s="2">
        <v>2016</v>
      </c>
      <c r="J13366" s="2">
        <v>3</v>
      </c>
      <c r="K13366" s="2" t="str">
        <f>VLOOKUP($C13366,Clients!$B:$F,K$6,0)</f>
        <v>Christiansen-Champlin</v>
      </c>
      <c r="L13366" s="2" t="str">
        <f>VLOOKUP($C13366,Clients!$B:$F,L$6,0)</f>
        <v>Foreign</v>
      </c>
      <c r="M13366" s="2" t="str">
        <f>VLOOKUP($C13366,Clients!$B:$F,M$6,0)</f>
        <v>AX</v>
      </c>
      <c r="N13366" s="2" t="str">
        <f>VLOOKUP($C13366,Clients!$B:$F,N$6,0)</f>
        <v>Aland Islands</v>
      </c>
    </row>
    <row r="13367" spans="2:14" x14ac:dyDescent="0.2">
      <c r="B13367" s="8">
        <v>1592.64</v>
      </c>
      <c r="C13367" s="2" t="s">
        <v>20394</v>
      </c>
      <c r="D13367" s="2" t="s">
        <v>51</v>
      </c>
      <c r="E13367" s="8">
        <v>5</v>
      </c>
      <c r="F13367" s="2" t="s">
        <v>20399</v>
      </c>
      <c r="G13367" s="2" t="s">
        <v>7330</v>
      </c>
      <c r="H13367" s="9">
        <v>42475</v>
      </c>
      <c r="I13367" s="2">
        <v>2016</v>
      </c>
      <c r="J13367" s="2">
        <v>4</v>
      </c>
      <c r="K13367" s="2" t="str">
        <f>VLOOKUP($C13367,Clients!$B:$F,K$6,0)</f>
        <v>Christiansen-Champlin</v>
      </c>
      <c r="L13367" s="2" t="str">
        <f>VLOOKUP($C13367,Clients!$B:$F,L$6,0)</f>
        <v>Foreign</v>
      </c>
      <c r="M13367" s="2" t="str">
        <f>VLOOKUP($C13367,Clients!$B:$F,M$6,0)</f>
        <v>AX</v>
      </c>
      <c r="N13367" s="2" t="str">
        <f>VLOOKUP($C13367,Clients!$B:$F,N$6,0)</f>
        <v>Aland Islands</v>
      </c>
    </row>
    <row r="13368" spans="2:14" x14ac:dyDescent="0.2">
      <c r="B13368" s="8">
        <v>191.52</v>
      </c>
      <c r="C13368" s="2" t="s">
        <v>20394</v>
      </c>
      <c r="D13368" s="2" t="s">
        <v>51</v>
      </c>
      <c r="E13368" s="8">
        <v>6</v>
      </c>
      <c r="F13368" s="2" t="s">
        <v>20400</v>
      </c>
      <c r="G13368" s="2" t="s">
        <v>10832</v>
      </c>
      <c r="H13368" s="9">
        <v>42509</v>
      </c>
      <c r="I13368" s="2">
        <v>2016</v>
      </c>
      <c r="J13368" s="2">
        <v>5</v>
      </c>
      <c r="K13368" s="2" t="str">
        <f>VLOOKUP($C13368,Clients!$B:$F,K$6,0)</f>
        <v>Christiansen-Champlin</v>
      </c>
      <c r="L13368" s="2" t="str">
        <f>VLOOKUP($C13368,Clients!$B:$F,L$6,0)</f>
        <v>Foreign</v>
      </c>
      <c r="M13368" s="2" t="str">
        <f>VLOOKUP($C13368,Clients!$B:$F,M$6,0)</f>
        <v>AX</v>
      </c>
      <c r="N13368" s="2" t="str">
        <f>VLOOKUP($C13368,Clients!$B:$F,N$6,0)</f>
        <v>Aland Islands</v>
      </c>
    </row>
    <row r="13369" spans="2:14" x14ac:dyDescent="0.2">
      <c r="B13369" s="8">
        <v>-4980.7800000000007</v>
      </c>
      <c r="C13369" s="2" t="s">
        <v>20394</v>
      </c>
      <c r="D13369" s="2" t="s">
        <v>51</v>
      </c>
      <c r="E13369" s="8">
        <v>-6</v>
      </c>
      <c r="F13369" s="2" t="s">
        <v>20401</v>
      </c>
      <c r="G13369" s="2" t="s">
        <v>604</v>
      </c>
      <c r="H13369" s="9">
        <v>42538</v>
      </c>
      <c r="I13369" s="2">
        <v>2016</v>
      </c>
      <c r="J13369" s="2">
        <v>6</v>
      </c>
      <c r="K13369" s="2" t="str">
        <f>VLOOKUP($C13369,Clients!$B:$F,K$6,0)</f>
        <v>Christiansen-Champlin</v>
      </c>
      <c r="L13369" s="2" t="str">
        <f>VLOOKUP($C13369,Clients!$B:$F,L$6,0)</f>
        <v>Foreign</v>
      </c>
      <c r="M13369" s="2" t="str">
        <f>VLOOKUP($C13369,Clients!$B:$F,M$6,0)</f>
        <v>AX</v>
      </c>
      <c r="N13369" s="2" t="str">
        <f>VLOOKUP($C13369,Clients!$B:$F,N$6,0)</f>
        <v>Aland Islands</v>
      </c>
    </row>
    <row r="13370" spans="2:14" x14ac:dyDescent="0.2">
      <c r="B13370" s="8">
        <v>-6926.5560000000005</v>
      </c>
      <c r="C13370" s="2" t="s">
        <v>20394</v>
      </c>
      <c r="D13370" s="2" t="s">
        <v>51</v>
      </c>
      <c r="E13370" s="8">
        <v>-9</v>
      </c>
      <c r="F13370" s="2" t="s">
        <v>20402</v>
      </c>
      <c r="G13370" s="2" t="s">
        <v>10842</v>
      </c>
      <c r="H13370" s="9">
        <v>42563</v>
      </c>
      <c r="I13370" s="2">
        <v>2016</v>
      </c>
      <c r="J13370" s="2">
        <v>7</v>
      </c>
      <c r="K13370" s="2" t="str">
        <f>VLOOKUP($C13370,Clients!$B:$F,K$6,0)</f>
        <v>Christiansen-Champlin</v>
      </c>
      <c r="L13370" s="2" t="str">
        <f>VLOOKUP($C13370,Clients!$B:$F,L$6,0)</f>
        <v>Foreign</v>
      </c>
      <c r="M13370" s="2" t="str">
        <f>VLOOKUP($C13370,Clients!$B:$F,M$6,0)</f>
        <v>AX</v>
      </c>
      <c r="N13370" s="2" t="str">
        <f>VLOOKUP($C13370,Clients!$B:$F,N$6,0)</f>
        <v>Aland Islands</v>
      </c>
    </row>
    <row r="13371" spans="2:14" x14ac:dyDescent="0.2">
      <c r="B13371" s="8">
        <v>-5015.8500000000004</v>
      </c>
      <c r="C13371" s="2" t="s">
        <v>20394</v>
      </c>
      <c r="D13371" s="2" t="s">
        <v>51</v>
      </c>
      <c r="E13371" s="8">
        <v>-6</v>
      </c>
      <c r="F13371" s="2" t="s">
        <v>20403</v>
      </c>
      <c r="G13371" s="2" t="s">
        <v>10856</v>
      </c>
      <c r="H13371" s="9">
        <v>42654</v>
      </c>
      <c r="I13371" s="2">
        <v>2016</v>
      </c>
      <c r="J13371" s="2">
        <v>10</v>
      </c>
      <c r="K13371" s="2" t="str">
        <f>VLOOKUP($C13371,Clients!$B:$F,K$6,0)</f>
        <v>Christiansen-Champlin</v>
      </c>
      <c r="L13371" s="2" t="str">
        <f>VLOOKUP($C13371,Clients!$B:$F,L$6,0)</f>
        <v>Foreign</v>
      </c>
      <c r="M13371" s="2" t="str">
        <f>VLOOKUP($C13371,Clients!$B:$F,M$6,0)</f>
        <v>AX</v>
      </c>
      <c r="N13371" s="2" t="str">
        <f>VLOOKUP($C13371,Clients!$B:$F,N$6,0)</f>
        <v>Aland Islands</v>
      </c>
    </row>
    <row r="13372" spans="2:14" x14ac:dyDescent="0.2">
      <c r="B13372" s="8">
        <v>84</v>
      </c>
      <c r="C13372" s="2" t="s">
        <v>20404</v>
      </c>
      <c r="D13372" s="2" t="s">
        <v>51</v>
      </c>
      <c r="E13372" s="8">
        <v>2</v>
      </c>
      <c r="F13372" s="2" t="s">
        <v>20405</v>
      </c>
      <c r="G13372" s="2" t="s">
        <v>7299</v>
      </c>
      <c r="H13372" s="9">
        <v>42450</v>
      </c>
      <c r="I13372" s="2">
        <v>2016</v>
      </c>
      <c r="J13372" s="2">
        <v>3</v>
      </c>
      <c r="K13372" s="2" t="str">
        <f>VLOOKUP($C13372,Clients!$B:$F,K$6,0)</f>
        <v>Gorczany-Bergnaum</v>
      </c>
      <c r="L13372" s="2" t="str">
        <f>VLOOKUP($C13372,Clients!$B:$F,L$6,0)</f>
        <v>Foreign</v>
      </c>
      <c r="M13372" s="2" t="str">
        <f>VLOOKUP($C13372,Clients!$B:$F,M$6,0)</f>
        <v>TH</v>
      </c>
      <c r="N13372" s="2" t="str">
        <f>VLOOKUP($C13372,Clients!$B:$F,N$6,0)</f>
        <v>Thailand</v>
      </c>
    </row>
    <row r="13373" spans="2:14" x14ac:dyDescent="0.2">
      <c r="B13373" s="8">
        <v>2503.2000000000003</v>
      </c>
      <c r="C13373" s="2" t="s">
        <v>20404</v>
      </c>
      <c r="D13373" s="2" t="s">
        <v>51</v>
      </c>
      <c r="E13373" s="8">
        <v>4</v>
      </c>
      <c r="F13373" s="2" t="s">
        <v>20406</v>
      </c>
      <c r="G13373" s="2" t="s">
        <v>4590</v>
      </c>
      <c r="H13373" s="9">
        <v>42450</v>
      </c>
      <c r="I13373" s="2">
        <v>2016</v>
      </c>
      <c r="J13373" s="2">
        <v>3</v>
      </c>
      <c r="K13373" s="2" t="str">
        <f>VLOOKUP($C13373,Clients!$B:$F,K$6,0)</f>
        <v>Gorczany-Bergnaum</v>
      </c>
      <c r="L13373" s="2" t="str">
        <f>VLOOKUP($C13373,Clients!$B:$F,L$6,0)</f>
        <v>Foreign</v>
      </c>
      <c r="M13373" s="2" t="str">
        <f>VLOOKUP($C13373,Clients!$B:$F,M$6,0)</f>
        <v>TH</v>
      </c>
      <c r="N13373" s="2" t="str">
        <f>VLOOKUP($C13373,Clients!$B:$F,N$6,0)</f>
        <v>Thailand</v>
      </c>
    </row>
    <row r="13374" spans="2:14" x14ac:dyDescent="0.2">
      <c r="B13374" s="8">
        <v>1234.8</v>
      </c>
      <c r="C13374" s="2" t="s">
        <v>20407</v>
      </c>
      <c r="D13374" s="2" t="s">
        <v>51</v>
      </c>
      <c r="E13374" s="8">
        <v>3</v>
      </c>
      <c r="F13374" s="2" t="s">
        <v>20408</v>
      </c>
      <c r="G13374" s="2" t="s">
        <v>3564</v>
      </c>
      <c r="H13374" s="9">
        <v>42451</v>
      </c>
      <c r="I13374" s="2">
        <v>2016</v>
      </c>
      <c r="J13374" s="2">
        <v>3</v>
      </c>
      <c r="K13374" s="2" t="str">
        <f>VLOOKUP($C13374,Clients!$B:$F,K$6,0)</f>
        <v>Zoozzy</v>
      </c>
      <c r="L13374" s="2" t="str">
        <f>VLOOKUP($C13374,Clients!$B:$F,L$6,0)</f>
        <v>Foreign</v>
      </c>
      <c r="M13374" s="2" t="str">
        <f>VLOOKUP($C13374,Clients!$B:$F,M$6,0)</f>
        <v>FR</v>
      </c>
      <c r="N13374" s="2" t="str">
        <f>VLOOKUP($C13374,Clients!$B:$F,N$6,0)</f>
        <v>France</v>
      </c>
    </row>
    <row r="13375" spans="2:14" x14ac:dyDescent="0.2">
      <c r="B13375" s="8">
        <v>1982.4</v>
      </c>
      <c r="C13375" s="2" t="s">
        <v>20409</v>
      </c>
      <c r="D13375" s="2" t="s">
        <v>51</v>
      </c>
      <c r="E13375" s="8">
        <v>2</v>
      </c>
      <c r="F13375" s="2" t="s">
        <v>20410</v>
      </c>
      <c r="G13375" s="2" t="s">
        <v>1482</v>
      </c>
      <c r="H13375" s="9">
        <v>42451</v>
      </c>
      <c r="I13375" s="2">
        <v>2016</v>
      </c>
      <c r="J13375" s="2">
        <v>3</v>
      </c>
      <c r="K13375" s="2" t="str">
        <f>VLOOKUP($C13375,Clients!$B:$F,K$6,0)</f>
        <v>Frami LLC</v>
      </c>
      <c r="L13375" s="2" t="str">
        <f>VLOOKUP($C13375,Clients!$B:$F,L$6,0)</f>
        <v>Foreign</v>
      </c>
      <c r="M13375" s="2" t="str">
        <f>VLOOKUP($C13375,Clients!$B:$F,M$6,0)</f>
        <v>TJ</v>
      </c>
      <c r="N13375" s="2" t="str">
        <f>VLOOKUP($C13375,Clients!$B:$F,N$6,0)</f>
        <v>Tajikistan</v>
      </c>
    </row>
    <row r="13376" spans="2:14" x14ac:dyDescent="0.2">
      <c r="B13376" s="8">
        <v>3355.8</v>
      </c>
      <c r="C13376" s="2" t="s">
        <v>20411</v>
      </c>
      <c r="D13376" s="2" t="s">
        <v>51</v>
      </c>
      <c r="E13376" s="8">
        <v>1</v>
      </c>
      <c r="F13376" s="2" t="s">
        <v>20412</v>
      </c>
      <c r="G13376" s="2" t="s">
        <v>97</v>
      </c>
      <c r="H13376" s="9">
        <v>42454</v>
      </c>
      <c r="I13376" s="2">
        <v>2016</v>
      </c>
      <c r="J13376" s="2">
        <v>3</v>
      </c>
      <c r="K13376" s="2" t="str">
        <f>VLOOKUP($C13376,Clients!$B:$F,K$6,0)</f>
        <v>Harris, Bins and Kautzer</v>
      </c>
      <c r="L13376" s="2" t="str">
        <f>VLOOKUP($C13376,Clients!$B:$F,L$6,0)</f>
        <v>Foreign</v>
      </c>
      <c r="M13376" s="2" t="str">
        <f>VLOOKUP($C13376,Clients!$B:$F,M$6,0)</f>
        <v>PH</v>
      </c>
      <c r="N13376" s="2" t="str">
        <f>VLOOKUP($C13376,Clients!$B:$F,N$6,0)</f>
        <v>Philippines</v>
      </c>
    </row>
    <row r="13377" spans="2:14" x14ac:dyDescent="0.2">
      <c r="B13377" s="8">
        <v>4901.4000000000005</v>
      </c>
      <c r="C13377" s="2" t="s">
        <v>20413</v>
      </c>
      <c r="D13377" s="2" t="s">
        <v>51</v>
      </c>
      <c r="E13377" s="8">
        <v>2</v>
      </c>
      <c r="F13377" s="2" t="s">
        <v>20414</v>
      </c>
      <c r="G13377" s="2" t="s">
        <v>105</v>
      </c>
      <c r="H13377" s="9">
        <v>42457</v>
      </c>
      <c r="I13377" s="2">
        <v>2016</v>
      </c>
      <c r="J13377" s="2">
        <v>3</v>
      </c>
      <c r="K13377" s="2" t="str">
        <f>VLOOKUP($C13377,Clients!$B:$F,K$6,0)</f>
        <v>Douglas, Hane and Donnelly</v>
      </c>
      <c r="L13377" s="2" t="str">
        <f>VLOOKUP($C13377,Clients!$B:$F,L$6,0)</f>
        <v>Foreign</v>
      </c>
      <c r="M13377" s="2" t="str">
        <f>VLOOKUP($C13377,Clients!$B:$F,M$6,0)</f>
        <v>CN</v>
      </c>
      <c r="N13377" s="2" t="str">
        <f>VLOOKUP($C13377,Clients!$B:$F,N$6,0)</f>
        <v>China</v>
      </c>
    </row>
    <row r="13378" spans="2:14" x14ac:dyDescent="0.2">
      <c r="B13378" s="8">
        <v>1591.8</v>
      </c>
      <c r="C13378" s="2" t="s">
        <v>20415</v>
      </c>
      <c r="D13378" s="2" t="s">
        <v>51</v>
      </c>
      <c r="E13378" s="8">
        <v>1</v>
      </c>
      <c r="F13378" s="2" t="s">
        <v>20416</v>
      </c>
      <c r="G13378" s="2" t="s">
        <v>3571</v>
      </c>
      <c r="H13378" s="9">
        <v>42458</v>
      </c>
      <c r="I13378" s="2">
        <v>2016</v>
      </c>
      <c r="J13378" s="2">
        <v>3</v>
      </c>
      <c r="K13378" s="2" t="str">
        <f>VLOOKUP($C13378,Clients!$B:$F,K$6,0)</f>
        <v>Twitterworks</v>
      </c>
      <c r="L13378" s="2" t="str">
        <f>VLOOKUP($C13378,Clients!$B:$F,L$6,0)</f>
        <v>Foreign</v>
      </c>
      <c r="M13378" s="2" t="str">
        <f>VLOOKUP($C13378,Clients!$B:$F,M$6,0)</f>
        <v>RU</v>
      </c>
      <c r="N13378" s="2" t="str">
        <f>VLOOKUP($C13378,Clients!$B:$F,N$6,0)</f>
        <v>Russia</v>
      </c>
    </row>
    <row r="13379" spans="2:14" x14ac:dyDescent="0.2">
      <c r="B13379" s="8">
        <v>4741.8</v>
      </c>
      <c r="C13379" s="2" t="s">
        <v>20417</v>
      </c>
      <c r="D13379" s="2" t="s">
        <v>51</v>
      </c>
      <c r="E13379" s="8">
        <v>1</v>
      </c>
      <c r="F13379" s="2" t="s">
        <v>20418</v>
      </c>
      <c r="G13379" s="2" t="s">
        <v>116</v>
      </c>
      <c r="H13379" s="9">
        <v>42459</v>
      </c>
      <c r="I13379" s="2">
        <v>2016</v>
      </c>
      <c r="J13379" s="2">
        <v>3</v>
      </c>
      <c r="K13379" s="2" t="str">
        <f>VLOOKUP($C13379,Clients!$B:$F,K$6,0)</f>
        <v>Fritsch and Sons</v>
      </c>
      <c r="L13379" s="2" t="str">
        <f>VLOOKUP($C13379,Clients!$B:$F,L$6,0)</f>
        <v>Foreign</v>
      </c>
      <c r="M13379" s="2" t="str">
        <f>VLOOKUP($C13379,Clients!$B:$F,M$6,0)</f>
        <v>PE</v>
      </c>
      <c r="N13379" s="2" t="str">
        <f>VLOOKUP($C13379,Clients!$B:$F,N$6,0)</f>
        <v>Peru</v>
      </c>
    </row>
    <row r="13380" spans="2:14" x14ac:dyDescent="0.2">
      <c r="B13380" s="8">
        <v>58.800000000000004</v>
      </c>
      <c r="C13380" s="2" t="s">
        <v>20419</v>
      </c>
      <c r="D13380" s="2" t="s">
        <v>51</v>
      </c>
      <c r="E13380" s="8">
        <v>3</v>
      </c>
      <c r="F13380" s="2" t="s">
        <v>20420</v>
      </c>
      <c r="G13380" s="2" t="s">
        <v>3574</v>
      </c>
      <c r="H13380" s="9">
        <v>42460</v>
      </c>
      <c r="I13380" s="2">
        <v>2016</v>
      </c>
      <c r="J13380" s="2">
        <v>3</v>
      </c>
      <c r="K13380" s="2" t="str">
        <f>VLOOKUP($C13380,Clients!$B:$F,K$6,0)</f>
        <v>Hermann, Cassin and King</v>
      </c>
      <c r="L13380" s="2" t="str">
        <f>VLOOKUP($C13380,Clients!$B:$F,L$6,0)</f>
        <v>Foreign</v>
      </c>
      <c r="M13380" s="2" t="str">
        <f>VLOOKUP($C13380,Clients!$B:$F,M$6,0)</f>
        <v>ZA</v>
      </c>
      <c r="N13380" s="2" t="str">
        <f>VLOOKUP($C13380,Clients!$B:$F,N$6,0)</f>
        <v>South Africa</v>
      </c>
    </row>
    <row r="13381" spans="2:14" x14ac:dyDescent="0.2">
      <c r="B13381" s="8">
        <v>2515.8000000000002</v>
      </c>
      <c r="C13381" s="2" t="s">
        <v>20421</v>
      </c>
      <c r="D13381" s="2" t="s">
        <v>51</v>
      </c>
      <c r="E13381" s="8">
        <v>1</v>
      </c>
      <c r="F13381" s="2" t="s">
        <v>20422</v>
      </c>
      <c r="G13381" s="2" t="s">
        <v>117</v>
      </c>
      <c r="H13381" s="9">
        <v>42461</v>
      </c>
      <c r="I13381" s="2">
        <v>2016</v>
      </c>
      <c r="J13381" s="2">
        <v>4</v>
      </c>
      <c r="K13381" s="2" t="str">
        <f>VLOOKUP($C13381,Clients!$B:$F,K$6,0)</f>
        <v>Boyle, Ryan and Wunsch</v>
      </c>
      <c r="L13381" s="2" t="str">
        <f>VLOOKUP($C13381,Clients!$B:$F,L$6,0)</f>
        <v>Foreign</v>
      </c>
      <c r="M13381" s="2" t="str">
        <f>VLOOKUP($C13381,Clients!$B:$F,M$6,0)</f>
        <v>PH</v>
      </c>
      <c r="N13381" s="2" t="str">
        <f>VLOOKUP($C13381,Clients!$B:$F,N$6,0)</f>
        <v>Philippines</v>
      </c>
    </row>
    <row r="13382" spans="2:14" x14ac:dyDescent="0.2">
      <c r="B13382" s="8">
        <v>16291.800000000001</v>
      </c>
      <c r="C13382" s="2" t="s">
        <v>20423</v>
      </c>
      <c r="D13382" s="2" t="s">
        <v>51</v>
      </c>
      <c r="E13382" s="8">
        <v>3</v>
      </c>
      <c r="F13382" s="2" t="s">
        <v>20424</v>
      </c>
      <c r="G13382" s="2" t="s">
        <v>118</v>
      </c>
      <c r="H13382" s="9">
        <v>42461</v>
      </c>
      <c r="I13382" s="2">
        <v>2016</v>
      </c>
      <c r="J13382" s="2">
        <v>4</v>
      </c>
      <c r="K13382" s="2" t="str">
        <f>VLOOKUP($C13382,Clients!$B:$F,K$6,0)</f>
        <v>Jacobson, Aufderhar and Nikolaus</v>
      </c>
      <c r="L13382" s="2" t="str">
        <f>VLOOKUP($C13382,Clients!$B:$F,L$6,0)</f>
        <v>Foreign</v>
      </c>
      <c r="M13382" s="2" t="str">
        <f>VLOOKUP($C13382,Clients!$B:$F,M$6,0)</f>
        <v>ID</v>
      </c>
      <c r="N13382" s="2" t="str">
        <f>VLOOKUP($C13382,Clients!$B:$F,N$6,0)</f>
        <v>Indonesia</v>
      </c>
    </row>
    <row r="13383" spans="2:14" x14ac:dyDescent="0.2">
      <c r="B13383" s="8">
        <v>2204.58</v>
      </c>
      <c r="C13383" s="2" t="s">
        <v>20425</v>
      </c>
      <c r="D13383" s="2" t="s">
        <v>51</v>
      </c>
      <c r="E13383" s="8">
        <v>3</v>
      </c>
      <c r="F13383" s="2" t="s">
        <v>20426</v>
      </c>
      <c r="G13383" s="2" t="s">
        <v>3026</v>
      </c>
      <c r="H13383" s="9">
        <v>42464</v>
      </c>
      <c r="I13383" s="2">
        <v>2016</v>
      </c>
      <c r="J13383" s="2">
        <v>4</v>
      </c>
      <c r="K13383" s="2" t="str">
        <f>VLOOKUP($C13383,Clients!$B:$F,K$6,0)</f>
        <v>Beer LLC</v>
      </c>
      <c r="L13383" s="2" t="str">
        <f>VLOOKUP($C13383,Clients!$B:$F,L$6,0)</f>
        <v>Foreign</v>
      </c>
      <c r="M13383" s="2" t="str">
        <f>VLOOKUP($C13383,Clients!$B:$F,M$6,0)</f>
        <v>CN</v>
      </c>
      <c r="N13383" s="2" t="str">
        <f>VLOOKUP($C13383,Clients!$B:$F,N$6,0)</f>
        <v>China</v>
      </c>
    </row>
    <row r="13384" spans="2:14" x14ac:dyDescent="0.2">
      <c r="B13384" s="8">
        <v>1591.8</v>
      </c>
      <c r="C13384" s="2" t="s">
        <v>20427</v>
      </c>
      <c r="D13384" s="2" t="s">
        <v>51</v>
      </c>
      <c r="E13384" s="8">
        <v>1</v>
      </c>
      <c r="F13384" s="2" t="s">
        <v>20428</v>
      </c>
      <c r="G13384" s="2" t="s">
        <v>3246</v>
      </c>
      <c r="H13384" s="9">
        <v>42464</v>
      </c>
      <c r="I13384" s="2">
        <v>2016</v>
      </c>
      <c r="J13384" s="2">
        <v>4</v>
      </c>
      <c r="K13384" s="2" t="str">
        <f>VLOOKUP($C13384,Clients!$B:$F,K$6,0)</f>
        <v>Durgan-O'Conner</v>
      </c>
      <c r="L13384" s="2" t="str">
        <f>VLOOKUP($C13384,Clients!$B:$F,L$6,0)</f>
        <v>Foreign</v>
      </c>
      <c r="M13384" s="2" t="str">
        <f>VLOOKUP($C13384,Clients!$B:$F,M$6,0)</f>
        <v>PH</v>
      </c>
      <c r="N13384" s="2" t="str">
        <f>VLOOKUP($C13384,Clients!$B:$F,N$6,0)</f>
        <v>Philippines</v>
      </c>
    </row>
    <row r="13385" spans="2:14" x14ac:dyDescent="0.2">
      <c r="B13385" s="8">
        <v>10206</v>
      </c>
      <c r="C13385" s="2" t="s">
        <v>20429</v>
      </c>
      <c r="D13385" s="2" t="s">
        <v>16</v>
      </c>
      <c r="E13385" s="8">
        <v>20</v>
      </c>
      <c r="F13385" s="2" t="s">
        <v>20430</v>
      </c>
      <c r="G13385" s="2" t="s">
        <v>20431</v>
      </c>
      <c r="H13385" s="9">
        <v>42556</v>
      </c>
      <c r="I13385" s="2">
        <v>2016</v>
      </c>
      <c r="J13385" s="2">
        <v>7</v>
      </c>
      <c r="K13385" s="2" t="str">
        <f>VLOOKUP($C13385,Clients!$B:$F,K$6,0)</f>
        <v>Ntags</v>
      </c>
      <c r="L13385" s="2" t="str">
        <f>VLOOKUP($C13385,Clients!$B:$F,L$6,0)</f>
        <v>Foreign</v>
      </c>
      <c r="M13385" s="2" t="str">
        <f>VLOOKUP($C13385,Clients!$B:$F,M$6,0)</f>
        <v>CN</v>
      </c>
      <c r="N13385" s="2" t="str">
        <f>VLOOKUP($C13385,Clients!$B:$F,N$6,0)</f>
        <v>China</v>
      </c>
    </row>
    <row r="13386" spans="2:14" x14ac:dyDescent="0.2">
      <c r="B13386" s="8">
        <v>6123.6</v>
      </c>
      <c r="C13386" s="2" t="s">
        <v>20429</v>
      </c>
      <c r="D13386" s="2" t="s">
        <v>16</v>
      </c>
      <c r="E13386" s="8">
        <v>12</v>
      </c>
      <c r="F13386" s="2" t="s">
        <v>20432</v>
      </c>
      <c r="G13386" s="2" t="s">
        <v>20433</v>
      </c>
      <c r="H13386" s="9">
        <v>42690</v>
      </c>
      <c r="I13386" s="2">
        <v>2016</v>
      </c>
      <c r="J13386" s="2">
        <v>11</v>
      </c>
      <c r="K13386" s="2" t="str">
        <f>VLOOKUP($C13386,Clients!$B:$F,K$6,0)</f>
        <v>Ntags</v>
      </c>
      <c r="L13386" s="2" t="str">
        <f>VLOOKUP($C13386,Clients!$B:$F,L$6,0)</f>
        <v>Foreign</v>
      </c>
      <c r="M13386" s="2" t="str">
        <f>VLOOKUP($C13386,Clients!$B:$F,M$6,0)</f>
        <v>CN</v>
      </c>
      <c r="N13386" s="2" t="str">
        <f>VLOOKUP($C13386,Clients!$B:$F,N$6,0)</f>
        <v>China</v>
      </c>
    </row>
    <row r="13387" spans="2:14" x14ac:dyDescent="0.2">
      <c r="B13387" s="8">
        <v>1822.8000000000002</v>
      </c>
      <c r="C13387" s="2" t="s">
        <v>20429</v>
      </c>
      <c r="D13387" s="2" t="s">
        <v>195</v>
      </c>
      <c r="E13387" s="8">
        <v>4</v>
      </c>
      <c r="F13387" s="2" t="s">
        <v>20434</v>
      </c>
      <c r="G13387" s="2" t="s">
        <v>20435</v>
      </c>
      <c r="H13387" s="9">
        <v>42789</v>
      </c>
      <c r="I13387" s="2">
        <v>2017</v>
      </c>
      <c r="J13387" s="2">
        <v>2</v>
      </c>
      <c r="K13387" s="2" t="str">
        <f>VLOOKUP($C13387,Clients!$B:$F,K$6,0)</f>
        <v>Ntags</v>
      </c>
      <c r="L13387" s="2" t="str">
        <f>VLOOKUP($C13387,Clients!$B:$F,L$6,0)</f>
        <v>Foreign</v>
      </c>
      <c r="M13387" s="2" t="str">
        <f>VLOOKUP($C13387,Clients!$B:$F,M$6,0)</f>
        <v>CN</v>
      </c>
      <c r="N13387" s="2" t="str">
        <f>VLOOKUP($C13387,Clients!$B:$F,N$6,0)</f>
        <v>China</v>
      </c>
    </row>
    <row r="13388" spans="2:14" x14ac:dyDescent="0.2">
      <c r="B13388" s="8">
        <v>2734.2000000000003</v>
      </c>
      <c r="C13388" s="2" t="s">
        <v>20429</v>
      </c>
      <c r="D13388" s="2" t="s">
        <v>16</v>
      </c>
      <c r="E13388" s="8">
        <v>10</v>
      </c>
      <c r="F13388" s="2" t="s">
        <v>20436</v>
      </c>
      <c r="G13388" s="2" t="s">
        <v>20437</v>
      </c>
      <c r="H13388" s="9">
        <v>42810</v>
      </c>
      <c r="I13388" s="2">
        <v>2017</v>
      </c>
      <c r="J13388" s="2">
        <v>3</v>
      </c>
      <c r="K13388" s="2" t="str">
        <f>VLOOKUP($C13388,Clients!$B:$F,K$6,0)</f>
        <v>Ntags</v>
      </c>
      <c r="L13388" s="2" t="str">
        <f>VLOOKUP($C13388,Clients!$B:$F,L$6,0)</f>
        <v>Foreign</v>
      </c>
      <c r="M13388" s="2" t="str">
        <f>VLOOKUP($C13388,Clients!$B:$F,M$6,0)</f>
        <v>CN</v>
      </c>
      <c r="N13388" s="2" t="str">
        <f>VLOOKUP($C13388,Clients!$B:$F,N$6,0)</f>
        <v>China</v>
      </c>
    </row>
    <row r="13389" spans="2:14" x14ac:dyDescent="0.2">
      <c r="B13389" s="8">
        <v>29992.2</v>
      </c>
      <c r="C13389" s="2" t="s">
        <v>20429</v>
      </c>
      <c r="D13389" s="2" t="s">
        <v>16</v>
      </c>
      <c r="E13389" s="8">
        <v>17</v>
      </c>
      <c r="F13389" s="2" t="s">
        <v>20438</v>
      </c>
      <c r="G13389" s="2" t="s">
        <v>20439</v>
      </c>
      <c r="H13389" s="9">
        <v>42825</v>
      </c>
      <c r="I13389" s="2">
        <v>2017</v>
      </c>
      <c r="J13389" s="2">
        <v>3</v>
      </c>
      <c r="K13389" s="2" t="str">
        <f>VLOOKUP($C13389,Clients!$B:$F,K$6,0)</f>
        <v>Ntags</v>
      </c>
      <c r="L13389" s="2" t="str">
        <f>VLOOKUP($C13389,Clients!$B:$F,L$6,0)</f>
        <v>Foreign</v>
      </c>
      <c r="M13389" s="2" t="str">
        <f>VLOOKUP($C13389,Clients!$B:$F,M$6,0)</f>
        <v>CN</v>
      </c>
      <c r="N13389" s="2" t="str">
        <f>VLOOKUP($C13389,Clients!$B:$F,N$6,0)</f>
        <v>China</v>
      </c>
    </row>
    <row r="13390" spans="2:14" x14ac:dyDescent="0.2">
      <c r="B13390" s="8">
        <v>20412</v>
      </c>
      <c r="C13390" s="2" t="s">
        <v>20429</v>
      </c>
      <c r="D13390" s="2" t="s">
        <v>16</v>
      </c>
      <c r="E13390" s="8">
        <v>40</v>
      </c>
      <c r="F13390" s="2" t="s">
        <v>20440</v>
      </c>
      <c r="G13390" s="2" t="s">
        <v>20441</v>
      </c>
      <c r="H13390" s="9">
        <v>42853</v>
      </c>
      <c r="I13390" s="2">
        <v>2017</v>
      </c>
      <c r="J13390" s="2">
        <v>4</v>
      </c>
      <c r="K13390" s="2" t="str">
        <f>VLOOKUP($C13390,Clients!$B:$F,K$6,0)</f>
        <v>Ntags</v>
      </c>
      <c r="L13390" s="2" t="str">
        <f>VLOOKUP($C13390,Clients!$B:$F,L$6,0)</f>
        <v>Foreign</v>
      </c>
      <c r="M13390" s="2" t="str">
        <f>VLOOKUP($C13390,Clients!$B:$F,M$6,0)</f>
        <v>CN</v>
      </c>
      <c r="N13390" s="2" t="str">
        <f>VLOOKUP($C13390,Clients!$B:$F,N$6,0)</f>
        <v>China</v>
      </c>
    </row>
    <row r="13391" spans="2:14" x14ac:dyDescent="0.2">
      <c r="B13391" s="8">
        <v>9695.7000000000007</v>
      </c>
      <c r="C13391" s="2" t="s">
        <v>20429</v>
      </c>
      <c r="D13391" s="2" t="s">
        <v>16</v>
      </c>
      <c r="E13391" s="8">
        <v>19</v>
      </c>
      <c r="F13391" s="2" t="s">
        <v>20442</v>
      </c>
      <c r="G13391" s="2" t="s">
        <v>20443</v>
      </c>
      <c r="H13391" s="9">
        <v>43074</v>
      </c>
      <c r="I13391" s="2">
        <v>2017</v>
      </c>
      <c r="J13391" s="2">
        <v>12</v>
      </c>
      <c r="K13391" s="2" t="str">
        <f>VLOOKUP($C13391,Clients!$B:$F,K$6,0)</f>
        <v>Ntags</v>
      </c>
      <c r="L13391" s="2" t="str">
        <f>VLOOKUP($C13391,Clients!$B:$F,L$6,0)</f>
        <v>Foreign</v>
      </c>
      <c r="M13391" s="2" t="str">
        <f>VLOOKUP($C13391,Clients!$B:$F,M$6,0)</f>
        <v>CN</v>
      </c>
      <c r="N13391" s="2" t="str">
        <f>VLOOKUP($C13391,Clients!$B:$F,N$6,0)</f>
        <v>China</v>
      </c>
    </row>
    <row r="13392" spans="2:14" x14ac:dyDescent="0.2">
      <c r="B13392" s="8">
        <v>0</v>
      </c>
      <c r="C13392" s="2" t="s">
        <v>20429</v>
      </c>
      <c r="D13392" s="2" t="s">
        <v>46</v>
      </c>
      <c r="E13392" s="8">
        <v>3</v>
      </c>
      <c r="F13392" s="2" t="s">
        <v>20444</v>
      </c>
      <c r="G13392" s="2" t="s">
        <v>20445</v>
      </c>
      <c r="H13392" s="9">
        <v>43137</v>
      </c>
      <c r="I13392" s="2">
        <v>2018</v>
      </c>
      <c r="J13392" s="2">
        <v>2</v>
      </c>
      <c r="K13392" s="2" t="str">
        <f>VLOOKUP($C13392,Clients!$B:$F,K$6,0)</f>
        <v>Ntags</v>
      </c>
      <c r="L13392" s="2" t="str">
        <f>VLOOKUP($C13392,Clients!$B:$F,L$6,0)</f>
        <v>Foreign</v>
      </c>
      <c r="M13392" s="2" t="str">
        <f>VLOOKUP($C13392,Clients!$B:$F,M$6,0)</f>
        <v>CN</v>
      </c>
      <c r="N13392" s="2" t="str">
        <f>VLOOKUP($C13392,Clients!$B:$F,N$6,0)</f>
        <v>China</v>
      </c>
    </row>
    <row r="13393" spans="2:14" x14ac:dyDescent="0.2">
      <c r="B13393" s="8">
        <v>37869.300000000003</v>
      </c>
      <c r="C13393" s="2" t="s">
        <v>20429</v>
      </c>
      <c r="D13393" s="2" t="s">
        <v>51</v>
      </c>
      <c r="E13393" s="8">
        <v>42</v>
      </c>
      <c r="F13393" s="2" t="s">
        <v>20446</v>
      </c>
      <c r="G13393" s="2" t="s">
        <v>20447</v>
      </c>
      <c r="H13393" s="9">
        <v>43208</v>
      </c>
      <c r="I13393" s="2">
        <v>2018</v>
      </c>
      <c r="J13393" s="2">
        <v>4</v>
      </c>
      <c r="K13393" s="2" t="str">
        <f>VLOOKUP($C13393,Clients!$B:$F,K$6,0)</f>
        <v>Ntags</v>
      </c>
      <c r="L13393" s="2" t="str">
        <f>VLOOKUP($C13393,Clients!$B:$F,L$6,0)</f>
        <v>Foreign</v>
      </c>
      <c r="M13393" s="2" t="str">
        <f>VLOOKUP($C13393,Clients!$B:$F,M$6,0)</f>
        <v>CN</v>
      </c>
      <c r="N13393" s="2" t="str">
        <f>VLOOKUP($C13393,Clients!$B:$F,N$6,0)</f>
        <v>China</v>
      </c>
    </row>
    <row r="13394" spans="2:14" x14ac:dyDescent="0.2">
      <c r="B13394" s="8">
        <v>37611</v>
      </c>
      <c r="C13394" s="2" t="s">
        <v>20429</v>
      </c>
      <c r="D13394" s="2" t="s">
        <v>16</v>
      </c>
      <c r="E13394" s="8">
        <v>19</v>
      </c>
      <c r="F13394" s="2" t="s">
        <v>20448</v>
      </c>
      <c r="G13394" s="2" t="s">
        <v>20449</v>
      </c>
      <c r="H13394" s="9">
        <v>43220</v>
      </c>
      <c r="I13394" s="2">
        <v>2018</v>
      </c>
      <c r="J13394" s="2">
        <v>4</v>
      </c>
      <c r="K13394" s="2" t="str">
        <f>VLOOKUP($C13394,Clients!$B:$F,K$6,0)</f>
        <v>Ntags</v>
      </c>
      <c r="L13394" s="2" t="str">
        <f>VLOOKUP($C13394,Clients!$B:$F,L$6,0)</f>
        <v>Foreign</v>
      </c>
      <c r="M13394" s="2" t="str">
        <f>VLOOKUP($C13394,Clients!$B:$F,M$6,0)</f>
        <v>CN</v>
      </c>
      <c r="N13394" s="2" t="str">
        <f>VLOOKUP($C13394,Clients!$B:$F,N$6,0)</f>
        <v>China</v>
      </c>
    </row>
    <row r="13395" spans="2:14" x14ac:dyDescent="0.2">
      <c r="B13395" s="8">
        <v>0</v>
      </c>
      <c r="C13395" s="2" t="s">
        <v>20429</v>
      </c>
      <c r="D13395" s="2" t="s">
        <v>46</v>
      </c>
      <c r="E13395" s="8">
        <v>14</v>
      </c>
      <c r="F13395" s="2" t="s">
        <v>20450</v>
      </c>
      <c r="G13395" s="2" t="s">
        <v>20451</v>
      </c>
      <c r="H13395" s="9">
        <v>43257</v>
      </c>
      <c r="I13395" s="2">
        <v>2018</v>
      </c>
      <c r="J13395" s="2">
        <v>6</v>
      </c>
      <c r="K13395" s="2" t="str">
        <f>VLOOKUP($C13395,Clients!$B:$F,K$6,0)</f>
        <v>Ntags</v>
      </c>
      <c r="L13395" s="2" t="str">
        <f>VLOOKUP($C13395,Clients!$B:$F,L$6,0)</f>
        <v>Foreign</v>
      </c>
      <c r="M13395" s="2" t="str">
        <f>VLOOKUP($C13395,Clients!$B:$F,M$6,0)</f>
        <v>CN</v>
      </c>
      <c r="N13395" s="2" t="str">
        <f>VLOOKUP($C13395,Clients!$B:$F,N$6,0)</f>
        <v>China</v>
      </c>
    </row>
    <row r="13396" spans="2:14" x14ac:dyDescent="0.2">
      <c r="B13396" s="8">
        <v>5262.6</v>
      </c>
      <c r="C13396" s="2" t="s">
        <v>20429</v>
      </c>
      <c r="D13396" s="2" t="s">
        <v>16</v>
      </c>
      <c r="E13396" s="8">
        <v>10</v>
      </c>
      <c r="F13396" s="2" t="s">
        <v>20452</v>
      </c>
      <c r="G13396" s="2" t="s">
        <v>20453</v>
      </c>
      <c r="H13396" s="9">
        <v>43279</v>
      </c>
      <c r="I13396" s="2">
        <v>2018</v>
      </c>
      <c r="J13396" s="2">
        <v>6</v>
      </c>
      <c r="K13396" s="2" t="str">
        <f>VLOOKUP($C13396,Clients!$B:$F,K$6,0)</f>
        <v>Ntags</v>
      </c>
      <c r="L13396" s="2" t="str">
        <f>VLOOKUP($C13396,Clients!$B:$F,L$6,0)</f>
        <v>Foreign</v>
      </c>
      <c r="M13396" s="2" t="str">
        <f>VLOOKUP($C13396,Clients!$B:$F,M$6,0)</f>
        <v>CN</v>
      </c>
      <c r="N13396" s="2" t="str">
        <f>VLOOKUP($C13396,Clients!$B:$F,N$6,0)</f>
        <v>China</v>
      </c>
    </row>
    <row r="13397" spans="2:14" x14ac:dyDescent="0.2">
      <c r="B13397" s="8">
        <v>0</v>
      </c>
      <c r="C13397" s="2" t="s">
        <v>20429</v>
      </c>
      <c r="D13397" s="2" t="s">
        <v>46</v>
      </c>
      <c r="E13397" s="8">
        <v>6</v>
      </c>
      <c r="F13397" s="2" t="s">
        <v>20454</v>
      </c>
      <c r="G13397" s="2" t="s">
        <v>20455</v>
      </c>
      <c r="H13397" s="9">
        <v>43321</v>
      </c>
      <c r="I13397" s="2">
        <v>2018</v>
      </c>
      <c r="J13397" s="2">
        <v>8</v>
      </c>
      <c r="K13397" s="2" t="str">
        <f>VLOOKUP($C13397,Clients!$B:$F,K$6,0)</f>
        <v>Ntags</v>
      </c>
      <c r="L13397" s="2" t="str">
        <f>VLOOKUP($C13397,Clients!$B:$F,L$6,0)</f>
        <v>Foreign</v>
      </c>
      <c r="M13397" s="2" t="str">
        <f>VLOOKUP($C13397,Clients!$B:$F,M$6,0)</f>
        <v>CN</v>
      </c>
      <c r="N13397" s="2" t="str">
        <f>VLOOKUP($C13397,Clients!$B:$F,N$6,0)</f>
        <v>China</v>
      </c>
    </row>
    <row r="13398" spans="2:14" x14ac:dyDescent="0.2">
      <c r="B13398" s="8">
        <v>0</v>
      </c>
      <c r="C13398" s="2" t="s">
        <v>20429</v>
      </c>
      <c r="D13398" s="2" t="s">
        <v>20</v>
      </c>
      <c r="E13398" s="8">
        <v>3</v>
      </c>
      <c r="F13398" s="2" t="s">
        <v>20456</v>
      </c>
      <c r="G13398" s="2" t="s">
        <v>20457</v>
      </c>
      <c r="H13398" s="9">
        <v>43333</v>
      </c>
      <c r="I13398" s="2">
        <v>2018</v>
      </c>
      <c r="J13398" s="2">
        <v>8</v>
      </c>
      <c r="K13398" s="2" t="str">
        <f>VLOOKUP($C13398,Clients!$B:$F,K$6,0)</f>
        <v>Ntags</v>
      </c>
      <c r="L13398" s="2" t="str">
        <f>VLOOKUP($C13398,Clients!$B:$F,L$6,0)</f>
        <v>Foreign</v>
      </c>
      <c r="M13398" s="2" t="str">
        <f>VLOOKUP($C13398,Clients!$B:$F,M$6,0)</f>
        <v>CN</v>
      </c>
      <c r="N13398" s="2" t="str">
        <f>VLOOKUP($C13398,Clients!$B:$F,N$6,0)</f>
        <v>China</v>
      </c>
    </row>
    <row r="13399" spans="2:14" x14ac:dyDescent="0.2">
      <c r="B13399" s="8">
        <v>0</v>
      </c>
      <c r="C13399" s="2" t="s">
        <v>20429</v>
      </c>
      <c r="D13399" s="2" t="s">
        <v>20</v>
      </c>
      <c r="E13399" s="8">
        <v>6</v>
      </c>
      <c r="F13399" s="2" t="s">
        <v>20458</v>
      </c>
      <c r="G13399" s="2" t="s">
        <v>20459</v>
      </c>
      <c r="H13399" s="9">
        <v>43343</v>
      </c>
      <c r="I13399" s="2">
        <v>2018</v>
      </c>
      <c r="J13399" s="2">
        <v>8</v>
      </c>
      <c r="K13399" s="2" t="str">
        <f>VLOOKUP($C13399,Clients!$B:$F,K$6,0)</f>
        <v>Ntags</v>
      </c>
      <c r="L13399" s="2" t="str">
        <f>VLOOKUP($C13399,Clients!$B:$F,L$6,0)</f>
        <v>Foreign</v>
      </c>
      <c r="M13399" s="2" t="str">
        <f>VLOOKUP($C13399,Clients!$B:$F,M$6,0)</f>
        <v>CN</v>
      </c>
      <c r="N13399" s="2" t="str">
        <f>VLOOKUP($C13399,Clients!$B:$F,N$6,0)</f>
        <v>China</v>
      </c>
    </row>
    <row r="13400" spans="2:14" x14ac:dyDescent="0.2">
      <c r="B13400" s="8">
        <v>0</v>
      </c>
      <c r="C13400" s="2" t="s">
        <v>20429</v>
      </c>
      <c r="D13400" s="2" t="s">
        <v>46</v>
      </c>
      <c r="E13400" s="8">
        <v>1</v>
      </c>
      <c r="F13400" s="2" t="s">
        <v>20460</v>
      </c>
      <c r="G13400" s="2" t="s">
        <v>20461</v>
      </c>
      <c r="H13400" s="9">
        <v>43377</v>
      </c>
      <c r="I13400" s="2">
        <v>2018</v>
      </c>
      <c r="J13400" s="2">
        <v>10</v>
      </c>
      <c r="K13400" s="2" t="str">
        <f>VLOOKUP($C13400,Clients!$B:$F,K$6,0)</f>
        <v>Ntags</v>
      </c>
      <c r="L13400" s="2" t="str">
        <f>VLOOKUP($C13400,Clients!$B:$F,L$6,0)</f>
        <v>Foreign</v>
      </c>
      <c r="M13400" s="2" t="str">
        <f>VLOOKUP($C13400,Clients!$B:$F,M$6,0)</f>
        <v>CN</v>
      </c>
      <c r="N13400" s="2" t="str">
        <f>VLOOKUP($C13400,Clients!$B:$F,N$6,0)</f>
        <v>China</v>
      </c>
    </row>
    <row r="13401" spans="2:14" x14ac:dyDescent="0.2">
      <c r="B13401" s="8">
        <v>10716.300000000001</v>
      </c>
      <c r="C13401" s="2" t="s">
        <v>20429</v>
      </c>
      <c r="D13401" s="2" t="s">
        <v>16</v>
      </c>
      <c r="E13401" s="8">
        <v>21</v>
      </c>
      <c r="F13401" s="2" t="s">
        <v>20462</v>
      </c>
      <c r="G13401" s="2" t="s">
        <v>20463</v>
      </c>
      <c r="H13401" s="9">
        <v>43399</v>
      </c>
      <c r="I13401" s="2">
        <v>2018</v>
      </c>
      <c r="J13401" s="2">
        <v>10</v>
      </c>
      <c r="K13401" s="2" t="str">
        <f>VLOOKUP($C13401,Clients!$B:$F,K$6,0)</f>
        <v>Ntags</v>
      </c>
      <c r="L13401" s="2" t="str">
        <f>VLOOKUP($C13401,Clients!$B:$F,L$6,0)</f>
        <v>Foreign</v>
      </c>
      <c r="M13401" s="2" t="str">
        <f>VLOOKUP($C13401,Clients!$B:$F,M$6,0)</f>
        <v>CN</v>
      </c>
      <c r="N13401" s="2" t="str">
        <f>VLOOKUP($C13401,Clients!$B:$F,N$6,0)</f>
        <v>China</v>
      </c>
    </row>
    <row r="13402" spans="2:14" x14ac:dyDescent="0.2">
      <c r="B13402" s="8">
        <v>52164</v>
      </c>
      <c r="C13402" s="2" t="s">
        <v>20429</v>
      </c>
      <c r="D13402" s="2" t="s">
        <v>16</v>
      </c>
      <c r="E13402" s="8">
        <v>35</v>
      </c>
      <c r="F13402" s="2" t="s">
        <v>20464</v>
      </c>
      <c r="G13402" s="2" t="s">
        <v>20465</v>
      </c>
      <c r="H13402" s="9">
        <v>43424</v>
      </c>
      <c r="I13402" s="2">
        <v>2018</v>
      </c>
      <c r="J13402" s="2">
        <v>11</v>
      </c>
      <c r="K13402" s="2" t="str">
        <f>VLOOKUP($C13402,Clients!$B:$F,K$6,0)</f>
        <v>Ntags</v>
      </c>
      <c r="L13402" s="2" t="str">
        <f>VLOOKUP($C13402,Clients!$B:$F,L$6,0)</f>
        <v>Foreign</v>
      </c>
      <c r="M13402" s="2" t="str">
        <f>VLOOKUP($C13402,Clients!$B:$F,M$6,0)</f>
        <v>CN</v>
      </c>
      <c r="N13402" s="2" t="str">
        <f>VLOOKUP($C13402,Clients!$B:$F,N$6,0)</f>
        <v>China</v>
      </c>
    </row>
    <row r="13403" spans="2:14" x14ac:dyDescent="0.2">
      <c r="B13403" s="8">
        <v>1591.8</v>
      </c>
      <c r="C13403" s="2" t="s">
        <v>20466</v>
      </c>
      <c r="D13403" s="2" t="s">
        <v>51</v>
      </c>
      <c r="E13403" s="8">
        <v>1</v>
      </c>
      <c r="F13403" s="2" t="s">
        <v>20467</v>
      </c>
      <c r="G13403" s="2" t="s">
        <v>3248</v>
      </c>
      <c r="H13403" s="9">
        <v>42465</v>
      </c>
      <c r="I13403" s="2">
        <v>2016</v>
      </c>
      <c r="J13403" s="2">
        <v>4</v>
      </c>
      <c r="K13403" s="2" t="str">
        <f>VLOOKUP($C13403,Clients!$B:$F,K$6,0)</f>
        <v>Gleichner-Leffler</v>
      </c>
      <c r="L13403" s="2" t="str">
        <f>VLOOKUP($C13403,Clients!$B:$F,L$6,0)</f>
        <v>Foreign</v>
      </c>
      <c r="M13403" s="2" t="str">
        <f>VLOOKUP($C13403,Clients!$B:$F,M$6,0)</f>
        <v>JP</v>
      </c>
      <c r="N13403" s="2" t="str">
        <f>VLOOKUP($C13403,Clients!$B:$F,N$6,0)</f>
        <v>Japan</v>
      </c>
    </row>
    <row r="13404" spans="2:14" x14ac:dyDescent="0.2">
      <c r="B13404" s="8">
        <v>2478</v>
      </c>
      <c r="C13404" s="2" t="s">
        <v>20468</v>
      </c>
      <c r="D13404" s="2" t="s">
        <v>51</v>
      </c>
      <c r="E13404" s="8">
        <v>1</v>
      </c>
      <c r="F13404" s="2" t="s">
        <v>20469</v>
      </c>
      <c r="G13404" s="2" t="s">
        <v>4295</v>
      </c>
      <c r="H13404" s="9">
        <v>42465</v>
      </c>
      <c r="I13404" s="2">
        <v>2016</v>
      </c>
      <c r="J13404" s="2">
        <v>4</v>
      </c>
      <c r="K13404" s="2" t="str">
        <f>VLOOKUP($C13404,Clients!$B:$F,K$6,0)</f>
        <v>Abernathy-Kris</v>
      </c>
      <c r="L13404" s="2" t="str">
        <f>VLOOKUP($C13404,Clients!$B:$F,L$6,0)</f>
        <v>Foreign</v>
      </c>
      <c r="M13404" s="2" t="str">
        <f>VLOOKUP($C13404,Clients!$B:$F,M$6,0)</f>
        <v>RU</v>
      </c>
      <c r="N13404" s="2" t="str">
        <f>VLOOKUP($C13404,Clients!$B:$F,N$6,0)</f>
        <v>Russia</v>
      </c>
    </row>
    <row r="13405" spans="2:14" x14ac:dyDescent="0.2">
      <c r="B13405" s="8">
        <v>2515.8000000000002</v>
      </c>
      <c r="C13405" s="2" t="s">
        <v>20470</v>
      </c>
      <c r="D13405" s="2" t="s">
        <v>51</v>
      </c>
      <c r="E13405" s="8">
        <v>1</v>
      </c>
      <c r="F13405" s="2" t="s">
        <v>20471</v>
      </c>
      <c r="G13405" s="2" t="s">
        <v>1871</v>
      </c>
      <c r="H13405" s="9">
        <v>42465</v>
      </c>
      <c r="I13405" s="2">
        <v>2016</v>
      </c>
      <c r="J13405" s="2">
        <v>4</v>
      </c>
      <c r="K13405" s="2" t="str">
        <f>VLOOKUP($C13405,Clients!$B:$F,K$6,0)</f>
        <v>Emard, Murazik and Beatty</v>
      </c>
      <c r="L13405" s="2" t="str">
        <f>VLOOKUP($C13405,Clients!$B:$F,L$6,0)</f>
        <v>Foreign</v>
      </c>
      <c r="M13405" s="2" t="str">
        <f>VLOOKUP($C13405,Clients!$B:$F,M$6,0)</f>
        <v>CZ</v>
      </c>
      <c r="N13405" s="2" t="str">
        <f>VLOOKUP($C13405,Clients!$B:$F,N$6,0)</f>
        <v>Czech Republic</v>
      </c>
    </row>
    <row r="13406" spans="2:14" x14ac:dyDescent="0.2">
      <c r="B13406" s="8">
        <v>1365</v>
      </c>
      <c r="C13406" s="2" t="s">
        <v>20472</v>
      </c>
      <c r="D13406" s="2" t="s">
        <v>51</v>
      </c>
      <c r="E13406" s="8">
        <v>1</v>
      </c>
      <c r="F13406" s="2" t="s">
        <v>20473</v>
      </c>
      <c r="G13406" s="2" t="s">
        <v>1872</v>
      </c>
      <c r="H13406" s="9">
        <v>42466</v>
      </c>
      <c r="I13406" s="2">
        <v>2016</v>
      </c>
      <c r="J13406" s="2">
        <v>4</v>
      </c>
      <c r="K13406" s="2" t="str">
        <f>VLOOKUP($C13406,Clients!$B:$F,K$6,0)</f>
        <v>Cummings Inc</v>
      </c>
      <c r="L13406" s="2" t="str">
        <f>VLOOKUP($C13406,Clients!$B:$F,L$6,0)</f>
        <v>Foreign</v>
      </c>
      <c r="M13406" s="2" t="str">
        <f>VLOOKUP($C13406,Clients!$B:$F,M$6,0)</f>
        <v>MA</v>
      </c>
      <c r="N13406" s="2" t="str">
        <f>VLOOKUP($C13406,Clients!$B:$F,N$6,0)</f>
        <v>Morocco</v>
      </c>
    </row>
    <row r="13407" spans="2:14" x14ac:dyDescent="0.2">
      <c r="B13407" s="8">
        <v>2058</v>
      </c>
      <c r="C13407" s="2" t="s">
        <v>20474</v>
      </c>
      <c r="D13407" s="2" t="s">
        <v>51</v>
      </c>
      <c r="E13407" s="8">
        <v>1</v>
      </c>
      <c r="F13407" s="2" t="s">
        <v>20475</v>
      </c>
      <c r="G13407" s="2" t="s">
        <v>3251</v>
      </c>
      <c r="H13407" s="9">
        <v>42467</v>
      </c>
      <c r="I13407" s="2">
        <v>2016</v>
      </c>
      <c r="J13407" s="2">
        <v>4</v>
      </c>
      <c r="K13407" s="2" t="str">
        <f>VLOOKUP($C13407,Clients!$B:$F,K$6,0)</f>
        <v>Johns, Hackett and Stoltenberg</v>
      </c>
      <c r="L13407" s="2" t="str">
        <f>VLOOKUP($C13407,Clients!$B:$F,L$6,0)</f>
        <v>Foreign</v>
      </c>
      <c r="M13407" s="2" t="str">
        <f>VLOOKUP($C13407,Clients!$B:$F,M$6,0)</f>
        <v>KY</v>
      </c>
      <c r="N13407" s="2" t="str">
        <f>VLOOKUP($C13407,Clients!$B:$F,N$6,0)</f>
        <v>Cayman Islands</v>
      </c>
    </row>
    <row r="13408" spans="2:14" x14ac:dyDescent="0.2">
      <c r="B13408" s="8">
        <v>755.58</v>
      </c>
      <c r="C13408" s="2" t="s">
        <v>20476</v>
      </c>
      <c r="D13408" s="2" t="s">
        <v>51</v>
      </c>
      <c r="E13408" s="8">
        <v>1</v>
      </c>
      <c r="F13408" s="2" t="s">
        <v>20477</v>
      </c>
      <c r="G13408" s="2" t="s">
        <v>13000</v>
      </c>
      <c r="H13408" s="9">
        <v>42468</v>
      </c>
      <c r="I13408" s="2">
        <v>2016</v>
      </c>
      <c r="J13408" s="2">
        <v>4</v>
      </c>
      <c r="K13408" s="2" t="str">
        <f>VLOOKUP($C13408,Clients!$B:$F,K$6,0)</f>
        <v>Dicki, Johnston and Ondricka</v>
      </c>
      <c r="L13408" s="2" t="str">
        <f>VLOOKUP($C13408,Clients!$B:$F,L$6,0)</f>
        <v>Foreign</v>
      </c>
      <c r="M13408" s="2" t="str">
        <f>VLOOKUP($C13408,Clients!$B:$F,M$6,0)</f>
        <v>PT</v>
      </c>
      <c r="N13408" s="2" t="str">
        <f>VLOOKUP($C13408,Clients!$B:$F,N$6,0)</f>
        <v>Portugal</v>
      </c>
    </row>
    <row r="13409" spans="2:14" x14ac:dyDescent="0.2">
      <c r="B13409" s="8">
        <v>1184.4000000000001</v>
      </c>
      <c r="C13409" s="2" t="s">
        <v>20478</v>
      </c>
      <c r="D13409" s="2" t="s">
        <v>51</v>
      </c>
      <c r="E13409" s="8">
        <v>1</v>
      </c>
      <c r="F13409" s="2" t="s">
        <v>20479</v>
      </c>
      <c r="G13409" s="2" t="s">
        <v>2149</v>
      </c>
      <c r="H13409" s="9">
        <v>42471</v>
      </c>
      <c r="I13409" s="2">
        <v>2016</v>
      </c>
      <c r="J13409" s="2">
        <v>4</v>
      </c>
      <c r="K13409" s="2" t="str">
        <f>VLOOKUP($C13409,Clients!$B:$F,K$6,0)</f>
        <v>Durgan-Thiel</v>
      </c>
      <c r="L13409" s="2" t="str">
        <f>VLOOKUP($C13409,Clients!$B:$F,L$6,0)</f>
        <v>Foreign</v>
      </c>
      <c r="M13409" s="2" t="str">
        <f>VLOOKUP($C13409,Clients!$B:$F,M$6,0)</f>
        <v>ID</v>
      </c>
      <c r="N13409" s="2" t="str">
        <f>VLOOKUP($C13409,Clients!$B:$F,N$6,0)</f>
        <v>Indonesia</v>
      </c>
    </row>
    <row r="13410" spans="2:14" x14ac:dyDescent="0.2">
      <c r="B13410" s="8">
        <v>-1184.4000000000001</v>
      </c>
      <c r="C13410" s="2" t="s">
        <v>20478</v>
      </c>
      <c r="D13410" s="2" t="s">
        <v>51</v>
      </c>
      <c r="E13410" s="8">
        <v>-1</v>
      </c>
      <c r="F13410" s="2" t="s">
        <v>20480</v>
      </c>
      <c r="G13410" s="2" t="s">
        <v>2149</v>
      </c>
      <c r="H13410" s="9">
        <v>42471</v>
      </c>
      <c r="I13410" s="2">
        <v>2016</v>
      </c>
      <c r="J13410" s="2">
        <v>4</v>
      </c>
      <c r="K13410" s="2" t="str">
        <f>VLOOKUP($C13410,Clients!$B:$F,K$6,0)</f>
        <v>Durgan-Thiel</v>
      </c>
      <c r="L13410" s="2" t="str">
        <f>VLOOKUP($C13410,Clients!$B:$F,L$6,0)</f>
        <v>Foreign</v>
      </c>
      <c r="M13410" s="2" t="str">
        <f>VLOOKUP($C13410,Clients!$B:$F,M$6,0)</f>
        <v>ID</v>
      </c>
      <c r="N13410" s="2" t="str">
        <f>VLOOKUP($C13410,Clients!$B:$F,N$6,0)</f>
        <v>Indonesia</v>
      </c>
    </row>
    <row r="13411" spans="2:14" x14ac:dyDescent="0.2">
      <c r="B13411" s="8">
        <v>1184.4000000000001</v>
      </c>
      <c r="C13411" s="2" t="s">
        <v>20478</v>
      </c>
      <c r="D13411" s="2" t="s">
        <v>51</v>
      </c>
      <c r="E13411" s="8">
        <v>1</v>
      </c>
      <c r="F13411" s="2" t="s">
        <v>20481</v>
      </c>
      <c r="G13411" s="2" t="s">
        <v>7305</v>
      </c>
      <c r="H13411" s="9">
        <v>42471</v>
      </c>
      <c r="I13411" s="2">
        <v>2016</v>
      </c>
      <c r="J13411" s="2">
        <v>4</v>
      </c>
      <c r="K13411" s="2" t="str">
        <f>VLOOKUP($C13411,Clients!$B:$F,K$6,0)</f>
        <v>Durgan-Thiel</v>
      </c>
      <c r="L13411" s="2" t="str">
        <f>VLOOKUP($C13411,Clients!$B:$F,L$6,0)</f>
        <v>Foreign</v>
      </c>
      <c r="M13411" s="2" t="str">
        <f>VLOOKUP($C13411,Clients!$B:$F,M$6,0)</f>
        <v>ID</v>
      </c>
      <c r="N13411" s="2" t="str">
        <f>VLOOKUP($C13411,Clients!$B:$F,N$6,0)</f>
        <v>Indonesia</v>
      </c>
    </row>
    <row r="13412" spans="2:14" x14ac:dyDescent="0.2">
      <c r="B13412" s="8">
        <v>1255.758</v>
      </c>
      <c r="C13412" s="2" t="s">
        <v>20482</v>
      </c>
      <c r="D13412" s="2" t="s">
        <v>51</v>
      </c>
      <c r="E13412" s="8">
        <v>1</v>
      </c>
      <c r="F13412" s="2" t="s">
        <v>20483</v>
      </c>
      <c r="G13412" s="2" t="s">
        <v>7314</v>
      </c>
      <c r="H13412" s="9">
        <v>42472</v>
      </c>
      <c r="I13412" s="2">
        <v>2016</v>
      </c>
      <c r="J13412" s="2">
        <v>4</v>
      </c>
      <c r="K13412" s="2" t="str">
        <f>VLOOKUP($C13412,Clients!$B:$F,K$6,0)</f>
        <v>Feest and Sons</v>
      </c>
      <c r="L13412" s="2" t="str">
        <f>VLOOKUP($C13412,Clients!$B:$F,L$6,0)</f>
        <v>Foreign</v>
      </c>
      <c r="M13412" s="2" t="str">
        <f>VLOOKUP($C13412,Clients!$B:$F,M$6,0)</f>
        <v>TJ</v>
      </c>
      <c r="N13412" s="2" t="str">
        <f>VLOOKUP($C13412,Clients!$B:$F,N$6,0)</f>
        <v>Tajikistan</v>
      </c>
    </row>
    <row r="13413" spans="2:14" x14ac:dyDescent="0.2">
      <c r="B13413" s="8">
        <v>1255.8</v>
      </c>
      <c r="C13413" s="2" t="s">
        <v>20484</v>
      </c>
      <c r="D13413" s="2" t="s">
        <v>51</v>
      </c>
      <c r="E13413" s="8">
        <v>1</v>
      </c>
      <c r="F13413" s="2" t="s">
        <v>20485</v>
      </c>
      <c r="G13413" s="2" t="s">
        <v>7325</v>
      </c>
      <c r="H13413" s="9">
        <v>42474</v>
      </c>
      <c r="I13413" s="2">
        <v>2016</v>
      </c>
      <c r="J13413" s="2">
        <v>4</v>
      </c>
      <c r="K13413" s="2" t="str">
        <f>VLOOKUP($C13413,Clients!$B:$F,K$6,0)</f>
        <v>Hagenes, Mertz and Kovacek</v>
      </c>
      <c r="L13413" s="2" t="str">
        <f>VLOOKUP($C13413,Clients!$B:$F,L$6,0)</f>
        <v>Foreign</v>
      </c>
      <c r="M13413" s="2" t="str">
        <f>VLOOKUP($C13413,Clients!$B:$F,M$6,0)</f>
        <v>FR</v>
      </c>
      <c r="N13413" s="2" t="str">
        <f>VLOOKUP($C13413,Clients!$B:$F,N$6,0)</f>
        <v>France</v>
      </c>
    </row>
    <row r="13414" spans="2:14" x14ac:dyDescent="0.2">
      <c r="B13414" s="8">
        <v>755.58</v>
      </c>
      <c r="C13414" s="2" t="s">
        <v>20486</v>
      </c>
      <c r="D13414" s="2" t="s">
        <v>51</v>
      </c>
      <c r="E13414" s="8">
        <v>1</v>
      </c>
      <c r="F13414" s="2" t="s">
        <v>20487</v>
      </c>
      <c r="G13414" s="2" t="s">
        <v>7332</v>
      </c>
      <c r="H13414" s="9">
        <v>42475</v>
      </c>
      <c r="I13414" s="2">
        <v>2016</v>
      </c>
      <c r="J13414" s="2">
        <v>4</v>
      </c>
      <c r="K13414" s="2" t="str">
        <f>VLOOKUP($C13414,Clients!$B:$F,K$6,0)</f>
        <v>Topicware</v>
      </c>
      <c r="L13414" s="2" t="str">
        <f>VLOOKUP($C13414,Clients!$B:$F,L$6,0)</f>
        <v>Foreign</v>
      </c>
      <c r="M13414" s="2" t="str">
        <f>VLOOKUP($C13414,Clients!$B:$F,M$6,0)</f>
        <v>PL</v>
      </c>
      <c r="N13414" s="2" t="str">
        <f>VLOOKUP($C13414,Clients!$B:$F,N$6,0)</f>
        <v>Poland</v>
      </c>
    </row>
    <row r="13415" spans="2:14" x14ac:dyDescent="0.2">
      <c r="B13415" s="8">
        <v>64.680000000000007</v>
      </c>
      <c r="C13415" s="2" t="s">
        <v>20486</v>
      </c>
      <c r="D13415" s="2" t="s">
        <v>51</v>
      </c>
      <c r="E13415" s="8">
        <v>1</v>
      </c>
      <c r="F13415" s="2" t="s">
        <v>20488</v>
      </c>
      <c r="G13415" s="2" t="s">
        <v>3579</v>
      </c>
      <c r="H13415" s="9">
        <v>42499</v>
      </c>
      <c r="I13415" s="2">
        <v>2016</v>
      </c>
      <c r="J13415" s="2">
        <v>5</v>
      </c>
      <c r="K13415" s="2" t="str">
        <f>VLOOKUP($C13415,Clients!$B:$F,K$6,0)</f>
        <v>Topicware</v>
      </c>
      <c r="L13415" s="2" t="str">
        <f>VLOOKUP($C13415,Clients!$B:$F,L$6,0)</f>
        <v>Foreign</v>
      </c>
      <c r="M13415" s="2" t="str">
        <f>VLOOKUP($C13415,Clients!$B:$F,M$6,0)</f>
        <v>PL</v>
      </c>
      <c r="N13415" s="2" t="str">
        <f>VLOOKUP($C13415,Clients!$B:$F,N$6,0)</f>
        <v>Poland</v>
      </c>
    </row>
    <row r="13416" spans="2:14" x14ac:dyDescent="0.2">
      <c r="B13416" s="8">
        <v>73.5</v>
      </c>
      <c r="C13416" s="2" t="s">
        <v>20486</v>
      </c>
      <c r="D13416" s="2" t="s">
        <v>51</v>
      </c>
      <c r="E13416" s="8">
        <v>1</v>
      </c>
      <c r="F13416" s="2" t="s">
        <v>20489</v>
      </c>
      <c r="G13416" s="2" t="s">
        <v>3582</v>
      </c>
      <c r="H13416" s="9">
        <v>42500</v>
      </c>
      <c r="I13416" s="2">
        <v>2016</v>
      </c>
      <c r="J13416" s="2">
        <v>5</v>
      </c>
      <c r="K13416" s="2" t="str">
        <f>VLOOKUP($C13416,Clients!$B:$F,K$6,0)</f>
        <v>Topicware</v>
      </c>
      <c r="L13416" s="2" t="str">
        <f>VLOOKUP($C13416,Clients!$B:$F,L$6,0)</f>
        <v>Foreign</v>
      </c>
      <c r="M13416" s="2" t="str">
        <f>VLOOKUP($C13416,Clients!$B:$F,M$6,0)</f>
        <v>PL</v>
      </c>
      <c r="N13416" s="2" t="str">
        <f>VLOOKUP($C13416,Clients!$B:$F,N$6,0)</f>
        <v>Poland</v>
      </c>
    </row>
    <row r="13417" spans="2:14" x14ac:dyDescent="0.2">
      <c r="B13417" s="8">
        <v>1520.442</v>
      </c>
      <c r="C13417" s="2" t="s">
        <v>20486</v>
      </c>
      <c r="D13417" s="2" t="s">
        <v>51</v>
      </c>
      <c r="E13417" s="8">
        <v>1</v>
      </c>
      <c r="F13417" s="2" t="s">
        <v>20490</v>
      </c>
      <c r="G13417" s="2" t="s">
        <v>3201</v>
      </c>
      <c r="H13417" s="9">
        <v>42501</v>
      </c>
      <c r="I13417" s="2">
        <v>2016</v>
      </c>
      <c r="J13417" s="2">
        <v>5</v>
      </c>
      <c r="K13417" s="2" t="str">
        <f>VLOOKUP($C13417,Clients!$B:$F,K$6,0)</f>
        <v>Topicware</v>
      </c>
      <c r="L13417" s="2" t="str">
        <f>VLOOKUP($C13417,Clients!$B:$F,L$6,0)</f>
        <v>Foreign</v>
      </c>
      <c r="M13417" s="2" t="str">
        <f>VLOOKUP($C13417,Clients!$B:$F,M$6,0)</f>
        <v>PL</v>
      </c>
      <c r="N13417" s="2" t="str">
        <f>VLOOKUP($C13417,Clients!$B:$F,N$6,0)</f>
        <v>Poland</v>
      </c>
    </row>
    <row r="13418" spans="2:14" x14ac:dyDescent="0.2">
      <c r="B13418" s="8">
        <v>1100.4000000000001</v>
      </c>
      <c r="C13418" s="2" t="s">
        <v>20486</v>
      </c>
      <c r="D13418" s="2" t="s">
        <v>51</v>
      </c>
      <c r="E13418" s="8">
        <v>1</v>
      </c>
      <c r="F13418" s="2" t="s">
        <v>20491</v>
      </c>
      <c r="G13418" s="2" t="s">
        <v>7347</v>
      </c>
      <c r="H13418" s="9">
        <v>42524</v>
      </c>
      <c r="I13418" s="2">
        <v>2016</v>
      </c>
      <c r="J13418" s="2">
        <v>6</v>
      </c>
      <c r="K13418" s="2" t="str">
        <f>VLOOKUP($C13418,Clients!$B:$F,K$6,0)</f>
        <v>Topicware</v>
      </c>
      <c r="L13418" s="2" t="str">
        <f>VLOOKUP($C13418,Clients!$B:$F,L$6,0)</f>
        <v>Foreign</v>
      </c>
      <c r="M13418" s="2" t="str">
        <f>VLOOKUP($C13418,Clients!$B:$F,M$6,0)</f>
        <v>PL</v>
      </c>
      <c r="N13418" s="2" t="str">
        <f>VLOOKUP($C13418,Clients!$B:$F,N$6,0)</f>
        <v>Poland</v>
      </c>
    </row>
    <row r="13419" spans="2:14" x14ac:dyDescent="0.2">
      <c r="B13419" s="8">
        <v>1789.2</v>
      </c>
      <c r="C13419" s="2" t="s">
        <v>20486</v>
      </c>
      <c r="D13419" s="2" t="s">
        <v>51</v>
      </c>
      <c r="E13419" s="8">
        <v>1</v>
      </c>
      <c r="F13419" s="2" t="s">
        <v>20492</v>
      </c>
      <c r="G13419" s="2" t="s">
        <v>8252</v>
      </c>
      <c r="H13419" s="9">
        <v>42537</v>
      </c>
      <c r="I13419" s="2">
        <v>2016</v>
      </c>
      <c r="J13419" s="2">
        <v>6</v>
      </c>
      <c r="K13419" s="2" t="str">
        <f>VLOOKUP($C13419,Clients!$B:$F,K$6,0)</f>
        <v>Topicware</v>
      </c>
      <c r="L13419" s="2" t="str">
        <f>VLOOKUP($C13419,Clients!$B:$F,L$6,0)</f>
        <v>Foreign</v>
      </c>
      <c r="M13419" s="2" t="str">
        <f>VLOOKUP($C13419,Clients!$B:$F,M$6,0)</f>
        <v>PL</v>
      </c>
      <c r="N13419" s="2" t="str">
        <f>VLOOKUP($C13419,Clients!$B:$F,N$6,0)</f>
        <v>Poland</v>
      </c>
    </row>
    <row r="13420" spans="2:14" x14ac:dyDescent="0.2">
      <c r="B13420" s="8">
        <v>1793.4</v>
      </c>
      <c r="C13420" s="2" t="s">
        <v>20486</v>
      </c>
      <c r="D13420" s="2" t="s">
        <v>51</v>
      </c>
      <c r="E13420" s="8">
        <v>2</v>
      </c>
      <c r="F13420" s="2" t="s">
        <v>20493</v>
      </c>
      <c r="G13420" s="2" t="s">
        <v>8253</v>
      </c>
      <c r="H13420" s="9">
        <v>42537</v>
      </c>
      <c r="I13420" s="2">
        <v>2016</v>
      </c>
      <c r="J13420" s="2">
        <v>6</v>
      </c>
      <c r="K13420" s="2" t="str">
        <f>VLOOKUP($C13420,Clients!$B:$F,K$6,0)</f>
        <v>Topicware</v>
      </c>
      <c r="L13420" s="2" t="str">
        <f>VLOOKUP($C13420,Clients!$B:$F,L$6,0)</f>
        <v>Foreign</v>
      </c>
      <c r="M13420" s="2" t="str">
        <f>VLOOKUP($C13420,Clients!$B:$F,M$6,0)</f>
        <v>PL</v>
      </c>
      <c r="N13420" s="2" t="str">
        <f>VLOOKUP($C13420,Clients!$B:$F,N$6,0)</f>
        <v>Poland</v>
      </c>
    </row>
    <row r="13421" spans="2:14" x14ac:dyDescent="0.2">
      <c r="B13421" s="8">
        <v>-1793.4</v>
      </c>
      <c r="C13421" s="2" t="s">
        <v>20486</v>
      </c>
      <c r="D13421" s="2" t="s">
        <v>51</v>
      </c>
      <c r="E13421" s="8">
        <v>-2</v>
      </c>
      <c r="F13421" s="2" t="s">
        <v>20494</v>
      </c>
      <c r="G13421" s="2" t="s">
        <v>2980</v>
      </c>
      <c r="H13421" s="9">
        <v>42541</v>
      </c>
      <c r="I13421" s="2">
        <v>2016</v>
      </c>
      <c r="J13421" s="2">
        <v>6</v>
      </c>
      <c r="K13421" s="2" t="str">
        <f>VLOOKUP($C13421,Clients!$B:$F,K$6,0)</f>
        <v>Topicware</v>
      </c>
      <c r="L13421" s="2" t="str">
        <f>VLOOKUP($C13421,Clients!$B:$F,L$6,0)</f>
        <v>Foreign</v>
      </c>
      <c r="M13421" s="2" t="str">
        <f>VLOOKUP($C13421,Clients!$B:$F,M$6,0)</f>
        <v>PL</v>
      </c>
      <c r="N13421" s="2" t="str">
        <f>VLOOKUP($C13421,Clients!$B:$F,N$6,0)</f>
        <v>Poland</v>
      </c>
    </row>
    <row r="13422" spans="2:14" x14ac:dyDescent="0.2">
      <c r="B13422" s="8">
        <v>835.80000000000007</v>
      </c>
      <c r="C13422" s="2" t="s">
        <v>20486</v>
      </c>
      <c r="D13422" s="2" t="s">
        <v>51</v>
      </c>
      <c r="E13422" s="8">
        <v>1</v>
      </c>
      <c r="F13422" s="2" t="s">
        <v>20495</v>
      </c>
      <c r="G13422" s="2" t="s">
        <v>12551</v>
      </c>
      <c r="H13422" s="9">
        <v>42558</v>
      </c>
      <c r="I13422" s="2">
        <v>2016</v>
      </c>
      <c r="J13422" s="2">
        <v>7</v>
      </c>
      <c r="K13422" s="2" t="str">
        <f>VLOOKUP($C13422,Clients!$B:$F,K$6,0)</f>
        <v>Topicware</v>
      </c>
      <c r="L13422" s="2" t="str">
        <f>VLOOKUP($C13422,Clients!$B:$F,L$6,0)</f>
        <v>Foreign</v>
      </c>
      <c r="M13422" s="2" t="str">
        <f>VLOOKUP($C13422,Clients!$B:$F,M$6,0)</f>
        <v>PL</v>
      </c>
      <c r="N13422" s="2" t="str">
        <f>VLOOKUP($C13422,Clients!$B:$F,N$6,0)</f>
        <v>Poland</v>
      </c>
    </row>
    <row r="13423" spans="2:14" x14ac:dyDescent="0.2">
      <c r="B13423" s="8">
        <v>2612.4</v>
      </c>
      <c r="C13423" s="2" t="s">
        <v>20486</v>
      </c>
      <c r="D13423" s="2" t="s">
        <v>51</v>
      </c>
      <c r="E13423" s="8">
        <v>1</v>
      </c>
      <c r="F13423" s="2" t="s">
        <v>20496</v>
      </c>
      <c r="G13423" s="2" t="s">
        <v>1488</v>
      </c>
      <c r="H13423" s="9">
        <v>42586</v>
      </c>
      <c r="I13423" s="2">
        <v>2016</v>
      </c>
      <c r="J13423" s="2">
        <v>8</v>
      </c>
      <c r="K13423" s="2" t="str">
        <f>VLOOKUP($C13423,Clients!$B:$F,K$6,0)</f>
        <v>Topicware</v>
      </c>
      <c r="L13423" s="2" t="str">
        <f>VLOOKUP($C13423,Clients!$B:$F,L$6,0)</f>
        <v>Foreign</v>
      </c>
      <c r="M13423" s="2" t="str">
        <f>VLOOKUP($C13423,Clients!$B:$F,M$6,0)</f>
        <v>PL</v>
      </c>
      <c r="N13423" s="2" t="str">
        <f>VLOOKUP($C13423,Clients!$B:$F,N$6,0)</f>
        <v>Poland</v>
      </c>
    </row>
    <row r="13424" spans="2:14" x14ac:dyDescent="0.2">
      <c r="B13424" s="8">
        <v>196.89600000000002</v>
      </c>
      <c r="C13424" s="2" t="s">
        <v>20486</v>
      </c>
      <c r="D13424" s="2" t="s">
        <v>51</v>
      </c>
      <c r="E13424" s="8">
        <v>3</v>
      </c>
      <c r="F13424" s="2" t="s">
        <v>20497</v>
      </c>
      <c r="G13424" s="2" t="s">
        <v>7398</v>
      </c>
      <c r="H13424" s="9">
        <v>42640</v>
      </c>
      <c r="I13424" s="2">
        <v>2016</v>
      </c>
      <c r="J13424" s="2">
        <v>9</v>
      </c>
      <c r="K13424" s="2" t="str">
        <f>VLOOKUP($C13424,Clients!$B:$F,K$6,0)</f>
        <v>Topicware</v>
      </c>
      <c r="L13424" s="2" t="str">
        <f>VLOOKUP($C13424,Clients!$B:$F,L$6,0)</f>
        <v>Foreign</v>
      </c>
      <c r="M13424" s="2" t="str">
        <f>VLOOKUP($C13424,Clients!$B:$F,M$6,0)</f>
        <v>PL</v>
      </c>
      <c r="N13424" s="2" t="str">
        <f>VLOOKUP($C13424,Clients!$B:$F,N$6,0)</f>
        <v>Poland</v>
      </c>
    </row>
    <row r="13425" spans="2:14" x14ac:dyDescent="0.2">
      <c r="B13425" s="8">
        <v>919.80000000000007</v>
      </c>
      <c r="C13425" s="2" t="s">
        <v>20498</v>
      </c>
      <c r="D13425" s="2" t="s">
        <v>51</v>
      </c>
      <c r="E13425" s="8">
        <v>1</v>
      </c>
      <c r="F13425" s="2" t="s">
        <v>20499</v>
      </c>
      <c r="G13425" s="2" t="s">
        <v>12861</v>
      </c>
      <c r="H13425" s="9">
        <v>42480</v>
      </c>
      <c r="I13425" s="2">
        <v>2016</v>
      </c>
      <c r="J13425" s="2">
        <v>4</v>
      </c>
      <c r="K13425" s="2" t="str">
        <f>VLOOKUP($C13425,Clients!$B:$F,K$6,0)</f>
        <v>Flatley, Morissette and Wyman</v>
      </c>
      <c r="L13425" s="2" t="str">
        <f>VLOOKUP($C13425,Clients!$B:$F,L$6,0)</f>
        <v>Foreign</v>
      </c>
      <c r="M13425" s="2" t="str">
        <f>VLOOKUP($C13425,Clients!$B:$F,M$6,0)</f>
        <v>CZ</v>
      </c>
      <c r="N13425" s="2" t="str">
        <f>VLOOKUP($C13425,Clients!$B:$F,N$6,0)</f>
        <v>Czech Republic</v>
      </c>
    </row>
    <row r="13426" spans="2:14" x14ac:dyDescent="0.2">
      <c r="B13426" s="8">
        <v>2515.8000000000002</v>
      </c>
      <c r="C13426" s="2" t="s">
        <v>20500</v>
      </c>
      <c r="D13426" s="2" t="s">
        <v>51</v>
      </c>
      <c r="E13426" s="8">
        <v>1</v>
      </c>
      <c r="F13426" s="2" t="s">
        <v>20501</v>
      </c>
      <c r="G13426" s="2" t="s">
        <v>12862</v>
      </c>
      <c r="H13426" s="9">
        <v>42480</v>
      </c>
      <c r="I13426" s="2">
        <v>2016</v>
      </c>
      <c r="J13426" s="2">
        <v>4</v>
      </c>
      <c r="K13426" s="2" t="str">
        <f>VLOOKUP($C13426,Clients!$B:$F,K$6,0)</f>
        <v>Tanoodle</v>
      </c>
      <c r="L13426" s="2" t="str">
        <f>VLOOKUP($C13426,Clients!$B:$F,L$6,0)</f>
        <v>Foreign</v>
      </c>
      <c r="M13426" s="2" t="str">
        <f>VLOOKUP($C13426,Clients!$B:$F,M$6,0)</f>
        <v>PH</v>
      </c>
      <c r="N13426" s="2" t="str">
        <f>VLOOKUP($C13426,Clients!$B:$F,N$6,0)</f>
        <v>Philippines</v>
      </c>
    </row>
    <row r="13427" spans="2:14" x14ac:dyDescent="0.2">
      <c r="B13427" s="8">
        <v>2885.4</v>
      </c>
      <c r="C13427" s="2" t="s">
        <v>20502</v>
      </c>
      <c r="D13427" s="2" t="s">
        <v>51</v>
      </c>
      <c r="E13427" s="8">
        <v>1</v>
      </c>
      <c r="F13427" s="2" t="s">
        <v>20503</v>
      </c>
      <c r="G13427" s="2" t="s">
        <v>12865</v>
      </c>
      <c r="H13427" s="9">
        <v>42480</v>
      </c>
      <c r="I13427" s="2">
        <v>2016</v>
      </c>
      <c r="J13427" s="2">
        <v>4</v>
      </c>
      <c r="K13427" s="2" t="str">
        <f>VLOOKUP($C13427,Clients!$B:$F,K$6,0)</f>
        <v>Skipstorm</v>
      </c>
      <c r="L13427" s="2" t="str">
        <f>VLOOKUP($C13427,Clients!$B:$F,L$6,0)</f>
        <v>Foreign</v>
      </c>
      <c r="M13427" s="2" t="str">
        <f>VLOOKUP($C13427,Clients!$B:$F,M$6,0)</f>
        <v>JP</v>
      </c>
      <c r="N13427" s="2" t="str">
        <f>VLOOKUP($C13427,Clients!$B:$F,N$6,0)</f>
        <v>Japan</v>
      </c>
    </row>
    <row r="13428" spans="2:14" x14ac:dyDescent="0.2">
      <c r="B13428" s="8">
        <v>149570.4</v>
      </c>
      <c r="C13428" s="2" t="s">
        <v>20504</v>
      </c>
      <c r="D13428" s="2" t="s">
        <v>16</v>
      </c>
      <c r="E13428" s="8">
        <v>480</v>
      </c>
      <c r="F13428" s="2" t="s">
        <v>20505</v>
      </c>
      <c r="G13428" s="2" t="s">
        <v>20506</v>
      </c>
      <c r="H13428" s="9">
        <v>42487</v>
      </c>
      <c r="I13428" s="2">
        <v>2016</v>
      </c>
      <c r="J13428" s="2">
        <v>4</v>
      </c>
      <c r="K13428" s="2" t="str">
        <f>VLOOKUP($C13428,Clients!$B:$F,K$6,0)</f>
        <v>Buzzster</v>
      </c>
      <c r="L13428" s="2" t="str">
        <f>VLOOKUP($C13428,Clients!$B:$F,L$6,0)</f>
        <v>Foreign</v>
      </c>
      <c r="M13428" s="2" t="str">
        <f>VLOOKUP($C13428,Clients!$B:$F,M$6,0)</f>
        <v>AZ</v>
      </c>
      <c r="N13428" s="2" t="str">
        <f>VLOOKUP($C13428,Clients!$B:$F,N$6,0)</f>
        <v>Azerbaijan</v>
      </c>
    </row>
    <row r="13429" spans="2:14" x14ac:dyDescent="0.2">
      <c r="B13429" s="8">
        <v>7509.6</v>
      </c>
      <c r="C13429" s="2" t="s">
        <v>20504</v>
      </c>
      <c r="D13429" s="2" t="s">
        <v>16</v>
      </c>
      <c r="E13429" s="8">
        <v>24</v>
      </c>
      <c r="F13429" s="2" t="s">
        <v>20505</v>
      </c>
      <c r="G13429" s="2" t="s">
        <v>20507</v>
      </c>
      <c r="H13429" s="9">
        <v>42493</v>
      </c>
      <c r="I13429" s="2">
        <v>2016</v>
      </c>
      <c r="J13429" s="2">
        <v>5</v>
      </c>
      <c r="K13429" s="2" t="str">
        <f>VLOOKUP($C13429,Clients!$B:$F,K$6,0)</f>
        <v>Buzzster</v>
      </c>
      <c r="L13429" s="2" t="str">
        <f>VLOOKUP($C13429,Clients!$B:$F,L$6,0)</f>
        <v>Foreign</v>
      </c>
      <c r="M13429" s="2" t="str">
        <f>VLOOKUP($C13429,Clients!$B:$F,M$6,0)</f>
        <v>AZ</v>
      </c>
      <c r="N13429" s="2" t="str">
        <f>VLOOKUP($C13429,Clients!$B:$F,N$6,0)</f>
        <v>Azerbaijan</v>
      </c>
    </row>
    <row r="13430" spans="2:14" x14ac:dyDescent="0.2">
      <c r="B13430" s="8">
        <v>24869.88</v>
      </c>
      <c r="C13430" s="2" t="s">
        <v>20508</v>
      </c>
      <c r="D13430" s="2" t="s">
        <v>51</v>
      </c>
      <c r="E13430" s="8">
        <v>16</v>
      </c>
      <c r="F13430" s="2" t="s">
        <v>20509</v>
      </c>
      <c r="G13430" s="2" t="s">
        <v>545</v>
      </c>
      <c r="H13430" s="9">
        <v>42487</v>
      </c>
      <c r="I13430" s="2">
        <v>2016</v>
      </c>
      <c r="J13430" s="2">
        <v>4</v>
      </c>
      <c r="K13430" s="2" t="str">
        <f>VLOOKUP($C13430,Clients!$B:$F,K$6,0)</f>
        <v>Brakus, Franecki and Funk</v>
      </c>
      <c r="L13430" s="2" t="str">
        <f>VLOOKUP($C13430,Clients!$B:$F,L$6,0)</f>
        <v>Foreign</v>
      </c>
      <c r="M13430" s="2" t="str">
        <f>VLOOKUP($C13430,Clients!$B:$F,M$6,0)</f>
        <v>US</v>
      </c>
      <c r="N13430" s="2" t="str">
        <f>VLOOKUP($C13430,Clients!$B:$F,N$6,0)</f>
        <v>United States</v>
      </c>
    </row>
    <row r="13431" spans="2:14" x14ac:dyDescent="0.2">
      <c r="B13431" s="8">
        <v>4027.8</v>
      </c>
      <c r="C13431" s="2" t="s">
        <v>20510</v>
      </c>
      <c r="D13431" s="2" t="s">
        <v>51</v>
      </c>
      <c r="E13431" s="8">
        <v>1</v>
      </c>
      <c r="F13431" s="2" t="s">
        <v>20511</v>
      </c>
      <c r="G13431" s="2" t="s">
        <v>2352</v>
      </c>
      <c r="H13431" s="9">
        <v>42488</v>
      </c>
      <c r="I13431" s="2">
        <v>2016</v>
      </c>
      <c r="J13431" s="2">
        <v>4</v>
      </c>
      <c r="K13431" s="2" t="str">
        <f>VLOOKUP($C13431,Clients!$B:$F,K$6,0)</f>
        <v>Collier-Goyette</v>
      </c>
      <c r="L13431" s="2" t="str">
        <f>VLOOKUP($C13431,Clients!$B:$F,L$6,0)</f>
        <v>Foreign</v>
      </c>
      <c r="M13431" s="2" t="str">
        <f>VLOOKUP($C13431,Clients!$B:$F,M$6,0)</f>
        <v>PY</v>
      </c>
      <c r="N13431" s="2" t="str">
        <f>VLOOKUP($C13431,Clients!$B:$F,N$6,0)</f>
        <v>Paraguay</v>
      </c>
    </row>
    <row r="13432" spans="2:14" x14ac:dyDescent="0.2">
      <c r="B13432" s="8">
        <v>1859.7600000000002</v>
      </c>
      <c r="C13432" s="2" t="s">
        <v>20512</v>
      </c>
      <c r="D13432" s="2" t="s">
        <v>20</v>
      </c>
      <c r="E13432" s="8">
        <v>1</v>
      </c>
      <c r="F13432" s="2" t="s">
        <v>20513</v>
      </c>
      <c r="G13432" s="2" t="s">
        <v>20514</v>
      </c>
      <c r="H13432" s="9">
        <v>42488</v>
      </c>
      <c r="I13432" s="2">
        <v>2016</v>
      </c>
      <c r="J13432" s="2">
        <v>4</v>
      </c>
      <c r="K13432" s="2" t="str">
        <f>VLOOKUP($C13432,Clients!$B:$F,K$6,0)</f>
        <v>Fivechat</v>
      </c>
      <c r="L13432" s="2" t="str">
        <f>VLOOKUP($C13432,Clients!$B:$F,L$6,0)</f>
        <v>Foreign</v>
      </c>
      <c r="M13432" s="2" t="str">
        <f>VLOOKUP($C13432,Clients!$B:$F,M$6,0)</f>
        <v>ID</v>
      </c>
      <c r="N13432" s="2" t="str">
        <f>VLOOKUP($C13432,Clients!$B:$F,N$6,0)</f>
        <v>Indonesia</v>
      </c>
    </row>
    <row r="13433" spans="2:14" x14ac:dyDescent="0.2">
      <c r="B13433" s="8">
        <v>100.80000000000001</v>
      </c>
      <c r="C13433" s="2" t="s">
        <v>20515</v>
      </c>
      <c r="D13433" s="2" t="s">
        <v>51</v>
      </c>
      <c r="E13433" s="8">
        <v>1</v>
      </c>
      <c r="F13433" s="2" t="s">
        <v>20516</v>
      </c>
      <c r="G13433" s="2" t="s">
        <v>2353</v>
      </c>
      <c r="H13433" s="9">
        <v>42488</v>
      </c>
      <c r="I13433" s="2">
        <v>2016</v>
      </c>
      <c r="J13433" s="2">
        <v>4</v>
      </c>
      <c r="K13433" s="2" t="str">
        <f>VLOOKUP($C13433,Clients!$B:$F,K$6,0)</f>
        <v>Goodwin, Stokes and Block</v>
      </c>
      <c r="L13433" s="2" t="str">
        <f>VLOOKUP($C13433,Clients!$B:$F,L$6,0)</f>
        <v>Foreign</v>
      </c>
      <c r="M13433" s="2" t="str">
        <f>VLOOKUP($C13433,Clients!$B:$F,M$6,0)</f>
        <v>CN</v>
      </c>
      <c r="N13433" s="2" t="str">
        <f>VLOOKUP($C13433,Clients!$B:$F,N$6,0)</f>
        <v>China</v>
      </c>
    </row>
    <row r="13434" spans="2:14" x14ac:dyDescent="0.2">
      <c r="B13434" s="8">
        <v>3817.8</v>
      </c>
      <c r="C13434" s="2" t="s">
        <v>20517</v>
      </c>
      <c r="D13434" s="2" t="s">
        <v>51</v>
      </c>
      <c r="E13434" s="8">
        <v>1</v>
      </c>
      <c r="F13434" s="2" t="s">
        <v>20518</v>
      </c>
      <c r="G13434" s="2" t="s">
        <v>550</v>
      </c>
      <c r="H13434" s="9">
        <v>42488</v>
      </c>
      <c r="I13434" s="2">
        <v>2016</v>
      </c>
      <c r="J13434" s="2">
        <v>4</v>
      </c>
      <c r="K13434" s="2" t="str">
        <f>VLOOKUP($C13434,Clients!$B:$F,K$6,0)</f>
        <v>Vinder</v>
      </c>
      <c r="L13434" s="2" t="str">
        <f>VLOOKUP($C13434,Clients!$B:$F,L$6,0)</f>
        <v>Foreign</v>
      </c>
      <c r="M13434" s="2" t="str">
        <f>VLOOKUP($C13434,Clients!$B:$F,M$6,0)</f>
        <v>ID</v>
      </c>
      <c r="N13434" s="2" t="str">
        <f>VLOOKUP($C13434,Clients!$B:$F,N$6,0)</f>
        <v>Indonesia</v>
      </c>
    </row>
    <row r="13435" spans="2:14" x14ac:dyDescent="0.2">
      <c r="B13435" s="8">
        <v>84</v>
      </c>
      <c r="C13435" s="2" t="s">
        <v>20519</v>
      </c>
      <c r="D13435" s="2" t="s">
        <v>51</v>
      </c>
      <c r="E13435" s="8">
        <v>2</v>
      </c>
      <c r="F13435" s="2" t="s">
        <v>20520</v>
      </c>
      <c r="G13435" s="2" t="s">
        <v>10820</v>
      </c>
      <c r="H13435" s="9">
        <v>42494</v>
      </c>
      <c r="I13435" s="2">
        <v>2016</v>
      </c>
      <c r="J13435" s="2">
        <v>5</v>
      </c>
      <c r="K13435" s="2" t="str">
        <f>VLOOKUP($C13435,Clients!$B:$F,K$6,0)</f>
        <v>Zoombeat</v>
      </c>
      <c r="L13435" s="2" t="str">
        <f>VLOOKUP($C13435,Clients!$B:$F,L$6,0)</f>
        <v>Foreign</v>
      </c>
      <c r="M13435" s="2" t="str">
        <f>VLOOKUP($C13435,Clients!$B:$F,M$6,0)</f>
        <v>CA</v>
      </c>
      <c r="N13435" s="2" t="str">
        <f>VLOOKUP($C13435,Clients!$B:$F,N$6,0)</f>
        <v>Canada</v>
      </c>
    </row>
    <row r="13436" spans="2:14" x14ac:dyDescent="0.2">
      <c r="B13436" s="8">
        <v>2935.8</v>
      </c>
      <c r="C13436" s="2" t="s">
        <v>20521</v>
      </c>
      <c r="D13436" s="2" t="s">
        <v>51</v>
      </c>
      <c r="E13436" s="8">
        <v>1</v>
      </c>
      <c r="F13436" s="2" t="s">
        <v>20522</v>
      </c>
      <c r="G13436" s="2" t="s">
        <v>555</v>
      </c>
      <c r="H13436" s="9">
        <v>42495</v>
      </c>
      <c r="I13436" s="2">
        <v>2016</v>
      </c>
      <c r="J13436" s="2">
        <v>5</v>
      </c>
      <c r="K13436" s="2" t="str">
        <f>VLOOKUP($C13436,Clients!$B:$F,K$6,0)</f>
        <v>Green Inc</v>
      </c>
      <c r="L13436" s="2" t="str">
        <f>VLOOKUP($C13436,Clients!$B:$F,L$6,0)</f>
        <v>Foreign</v>
      </c>
      <c r="M13436" s="2" t="str">
        <f>VLOOKUP($C13436,Clients!$B:$F,M$6,0)</f>
        <v>BR</v>
      </c>
      <c r="N13436" s="2" t="str">
        <f>VLOOKUP($C13436,Clients!$B:$F,N$6,0)</f>
        <v>Brazil</v>
      </c>
    </row>
    <row r="13437" spans="2:14" x14ac:dyDescent="0.2">
      <c r="B13437" s="8">
        <v>2935.8</v>
      </c>
      <c r="C13437" s="2" t="s">
        <v>20523</v>
      </c>
      <c r="D13437" s="2" t="s">
        <v>51</v>
      </c>
      <c r="E13437" s="8">
        <v>1</v>
      </c>
      <c r="F13437" s="2" t="s">
        <v>20524</v>
      </c>
      <c r="G13437" s="2" t="s">
        <v>10823</v>
      </c>
      <c r="H13437" s="9">
        <v>42495</v>
      </c>
      <c r="I13437" s="2">
        <v>2016</v>
      </c>
      <c r="J13437" s="2">
        <v>5</v>
      </c>
      <c r="K13437" s="2" t="str">
        <f>VLOOKUP($C13437,Clients!$B:$F,K$6,0)</f>
        <v>Zoombox</v>
      </c>
      <c r="L13437" s="2" t="str">
        <f>VLOOKUP($C13437,Clients!$B:$F,L$6,0)</f>
        <v>Foreign</v>
      </c>
      <c r="M13437" s="2" t="str">
        <f>VLOOKUP($C13437,Clients!$B:$F,M$6,0)</f>
        <v>SE</v>
      </c>
      <c r="N13437" s="2" t="str">
        <f>VLOOKUP($C13437,Clients!$B:$F,N$6,0)</f>
        <v>Sweden</v>
      </c>
    </row>
    <row r="13438" spans="2:14" x14ac:dyDescent="0.2">
      <c r="B13438" s="8">
        <v>6300</v>
      </c>
      <c r="C13438" s="2" t="s">
        <v>20525</v>
      </c>
      <c r="D13438" s="2" t="s">
        <v>51</v>
      </c>
      <c r="E13438" s="8">
        <v>0</v>
      </c>
      <c r="F13438" s="2" t="s">
        <v>20526</v>
      </c>
      <c r="G13438" s="2" t="s">
        <v>20527</v>
      </c>
      <c r="H13438" s="9">
        <v>42488</v>
      </c>
      <c r="I13438" s="2">
        <v>2016</v>
      </c>
      <c r="J13438" s="2">
        <v>4</v>
      </c>
      <c r="K13438" s="2" t="str">
        <f>VLOOKUP($C13438,Clients!$B:$F,K$6,0)</f>
        <v>Wordware</v>
      </c>
      <c r="L13438" s="2" t="str">
        <f>VLOOKUP($C13438,Clients!$B:$F,L$6,0)</f>
        <v>Foreign</v>
      </c>
      <c r="M13438" s="2" t="str">
        <f>VLOOKUP($C13438,Clients!$B:$F,M$6,0)</f>
        <v>ID</v>
      </c>
      <c r="N13438" s="2" t="str">
        <f>VLOOKUP($C13438,Clients!$B:$F,N$6,0)</f>
        <v>Indonesia</v>
      </c>
    </row>
    <row r="13439" spans="2:14" x14ac:dyDescent="0.2">
      <c r="B13439" s="8">
        <v>2100</v>
      </c>
      <c r="C13439" s="2" t="s">
        <v>20525</v>
      </c>
      <c r="D13439" s="2" t="s">
        <v>51</v>
      </c>
      <c r="E13439" s="8">
        <v>0</v>
      </c>
      <c r="F13439" s="2" t="s">
        <v>20528</v>
      </c>
      <c r="G13439" s="2" t="s">
        <v>20529</v>
      </c>
      <c r="H13439" s="9">
        <v>42489</v>
      </c>
      <c r="I13439" s="2">
        <v>2016</v>
      </c>
      <c r="J13439" s="2">
        <v>4</v>
      </c>
      <c r="K13439" s="2" t="str">
        <f>VLOOKUP($C13439,Clients!$B:$F,K$6,0)</f>
        <v>Wordware</v>
      </c>
      <c r="L13439" s="2" t="str">
        <f>VLOOKUP($C13439,Clients!$B:$F,L$6,0)</f>
        <v>Foreign</v>
      </c>
      <c r="M13439" s="2" t="str">
        <f>VLOOKUP($C13439,Clients!$B:$F,M$6,0)</f>
        <v>ID</v>
      </c>
      <c r="N13439" s="2" t="str">
        <f>VLOOKUP($C13439,Clients!$B:$F,N$6,0)</f>
        <v>Indonesia</v>
      </c>
    </row>
    <row r="13440" spans="2:14" x14ac:dyDescent="0.2">
      <c r="B13440" s="8">
        <v>197.358</v>
      </c>
      <c r="C13440" s="2" t="s">
        <v>20525</v>
      </c>
      <c r="D13440" s="2" t="s">
        <v>51</v>
      </c>
      <c r="E13440" s="8">
        <v>0</v>
      </c>
      <c r="F13440" s="2" t="s">
        <v>20530</v>
      </c>
      <c r="G13440" s="2" t="s">
        <v>20531</v>
      </c>
      <c r="H13440" s="9">
        <v>42489</v>
      </c>
      <c r="I13440" s="2">
        <v>2016</v>
      </c>
      <c r="J13440" s="2">
        <v>4</v>
      </c>
      <c r="K13440" s="2" t="str">
        <f>VLOOKUP($C13440,Clients!$B:$F,K$6,0)</f>
        <v>Wordware</v>
      </c>
      <c r="L13440" s="2" t="str">
        <f>VLOOKUP($C13440,Clients!$B:$F,L$6,0)</f>
        <v>Foreign</v>
      </c>
      <c r="M13440" s="2" t="str">
        <f>VLOOKUP($C13440,Clients!$B:$F,M$6,0)</f>
        <v>ID</v>
      </c>
      <c r="N13440" s="2" t="str">
        <f>VLOOKUP($C13440,Clients!$B:$F,N$6,0)</f>
        <v>Indonesia</v>
      </c>
    </row>
    <row r="13441" spans="2:14" x14ac:dyDescent="0.2">
      <c r="B13441" s="8">
        <v>2100</v>
      </c>
      <c r="C13441" s="2" t="s">
        <v>20525</v>
      </c>
      <c r="D13441" s="2" t="s">
        <v>51</v>
      </c>
      <c r="E13441" s="8">
        <v>0</v>
      </c>
      <c r="F13441" s="2" t="s">
        <v>20532</v>
      </c>
      <c r="G13441" s="2" t="s">
        <v>20533</v>
      </c>
      <c r="H13441" s="9">
        <v>42521</v>
      </c>
      <c r="I13441" s="2">
        <v>2016</v>
      </c>
      <c r="J13441" s="2">
        <v>5</v>
      </c>
      <c r="K13441" s="2" t="str">
        <f>VLOOKUP($C13441,Clients!$B:$F,K$6,0)</f>
        <v>Wordware</v>
      </c>
      <c r="L13441" s="2" t="str">
        <f>VLOOKUP($C13441,Clients!$B:$F,L$6,0)</f>
        <v>Foreign</v>
      </c>
      <c r="M13441" s="2" t="str">
        <f>VLOOKUP($C13441,Clients!$B:$F,M$6,0)</f>
        <v>ID</v>
      </c>
      <c r="N13441" s="2" t="str">
        <f>VLOOKUP($C13441,Clients!$B:$F,N$6,0)</f>
        <v>Indonesia</v>
      </c>
    </row>
    <row r="13442" spans="2:14" x14ac:dyDescent="0.2">
      <c r="B13442" s="8">
        <v>7580.9160000000002</v>
      </c>
      <c r="C13442" s="2" t="s">
        <v>20525</v>
      </c>
      <c r="D13442" s="2" t="s">
        <v>51</v>
      </c>
      <c r="E13442" s="8">
        <v>0</v>
      </c>
      <c r="F13442" s="2" t="s">
        <v>20534</v>
      </c>
      <c r="G13442" s="2" t="s">
        <v>20535</v>
      </c>
      <c r="H13442" s="9">
        <v>42521</v>
      </c>
      <c r="I13442" s="2">
        <v>2016</v>
      </c>
      <c r="J13442" s="2">
        <v>5</v>
      </c>
      <c r="K13442" s="2" t="str">
        <f>VLOOKUP($C13442,Clients!$B:$F,K$6,0)</f>
        <v>Wordware</v>
      </c>
      <c r="L13442" s="2" t="str">
        <f>VLOOKUP($C13442,Clients!$B:$F,L$6,0)</f>
        <v>Foreign</v>
      </c>
      <c r="M13442" s="2" t="str">
        <f>VLOOKUP($C13442,Clients!$B:$F,M$6,0)</f>
        <v>ID</v>
      </c>
      <c r="N13442" s="2" t="str">
        <f>VLOOKUP($C13442,Clients!$B:$F,N$6,0)</f>
        <v>Indonesia</v>
      </c>
    </row>
    <row r="13443" spans="2:14" x14ac:dyDescent="0.2">
      <c r="B13443" s="8">
        <v>2100</v>
      </c>
      <c r="C13443" s="2" t="s">
        <v>20525</v>
      </c>
      <c r="D13443" s="2" t="s">
        <v>51</v>
      </c>
      <c r="E13443" s="8">
        <v>0</v>
      </c>
      <c r="F13443" s="2" t="s">
        <v>20536</v>
      </c>
      <c r="G13443" s="2" t="s">
        <v>20537</v>
      </c>
      <c r="H13443" s="9">
        <v>42551</v>
      </c>
      <c r="I13443" s="2">
        <v>2016</v>
      </c>
      <c r="J13443" s="2">
        <v>6</v>
      </c>
      <c r="K13443" s="2" t="str">
        <f>VLOOKUP($C13443,Clients!$B:$F,K$6,0)</f>
        <v>Wordware</v>
      </c>
      <c r="L13443" s="2" t="str">
        <f>VLOOKUP($C13443,Clients!$B:$F,L$6,0)</f>
        <v>Foreign</v>
      </c>
      <c r="M13443" s="2" t="str">
        <f>VLOOKUP($C13443,Clients!$B:$F,M$6,0)</f>
        <v>ID</v>
      </c>
      <c r="N13443" s="2" t="str">
        <f>VLOOKUP($C13443,Clients!$B:$F,N$6,0)</f>
        <v>Indonesia</v>
      </c>
    </row>
    <row r="13444" spans="2:14" x14ac:dyDescent="0.2">
      <c r="B13444" s="8">
        <v>547.34400000000005</v>
      </c>
      <c r="C13444" s="2" t="s">
        <v>20525</v>
      </c>
      <c r="D13444" s="2" t="s">
        <v>51</v>
      </c>
      <c r="E13444" s="8">
        <v>0</v>
      </c>
      <c r="F13444" s="2" t="s">
        <v>20538</v>
      </c>
      <c r="G13444" s="2" t="s">
        <v>20539</v>
      </c>
      <c r="H13444" s="9">
        <v>42551</v>
      </c>
      <c r="I13444" s="2">
        <v>2016</v>
      </c>
      <c r="J13444" s="2">
        <v>6</v>
      </c>
      <c r="K13444" s="2" t="str">
        <f>VLOOKUP($C13444,Clients!$B:$F,K$6,0)</f>
        <v>Wordware</v>
      </c>
      <c r="L13444" s="2" t="str">
        <f>VLOOKUP($C13444,Clients!$B:$F,L$6,0)</f>
        <v>Foreign</v>
      </c>
      <c r="M13444" s="2" t="str">
        <f>VLOOKUP($C13444,Clients!$B:$F,M$6,0)</f>
        <v>ID</v>
      </c>
      <c r="N13444" s="2" t="str">
        <f>VLOOKUP($C13444,Clients!$B:$F,N$6,0)</f>
        <v>Indonesia</v>
      </c>
    </row>
    <row r="13445" spans="2:14" x14ac:dyDescent="0.2">
      <c r="B13445" s="8">
        <v>9779.616</v>
      </c>
      <c r="C13445" s="2" t="s">
        <v>20525</v>
      </c>
      <c r="D13445" s="2" t="s">
        <v>51</v>
      </c>
      <c r="E13445" s="8">
        <v>0</v>
      </c>
      <c r="F13445" s="2" t="s">
        <v>20540</v>
      </c>
      <c r="G13445" s="2" t="s">
        <v>20541</v>
      </c>
      <c r="H13445" s="9">
        <v>42551</v>
      </c>
      <c r="I13445" s="2">
        <v>2016</v>
      </c>
      <c r="J13445" s="2">
        <v>6</v>
      </c>
      <c r="K13445" s="2" t="str">
        <f>VLOOKUP($C13445,Clients!$B:$F,K$6,0)</f>
        <v>Wordware</v>
      </c>
      <c r="L13445" s="2" t="str">
        <f>VLOOKUP($C13445,Clients!$B:$F,L$6,0)</f>
        <v>Foreign</v>
      </c>
      <c r="M13445" s="2" t="str">
        <f>VLOOKUP($C13445,Clients!$B:$F,M$6,0)</f>
        <v>ID</v>
      </c>
      <c r="N13445" s="2" t="str">
        <f>VLOOKUP($C13445,Clients!$B:$F,N$6,0)</f>
        <v>Indonesia</v>
      </c>
    </row>
    <row r="13446" spans="2:14" x14ac:dyDescent="0.2">
      <c r="B13446" s="8">
        <v>1764</v>
      </c>
      <c r="C13446" s="2" t="s">
        <v>20525</v>
      </c>
      <c r="D13446" s="2" t="s">
        <v>51</v>
      </c>
      <c r="E13446" s="8">
        <v>0</v>
      </c>
      <c r="F13446" s="2" t="s">
        <v>20542</v>
      </c>
      <c r="G13446" s="2" t="s">
        <v>20543</v>
      </c>
      <c r="H13446" s="9">
        <v>42580</v>
      </c>
      <c r="I13446" s="2">
        <v>2016</v>
      </c>
      <c r="J13446" s="2">
        <v>7</v>
      </c>
      <c r="K13446" s="2" t="str">
        <f>VLOOKUP($C13446,Clients!$B:$F,K$6,0)</f>
        <v>Wordware</v>
      </c>
      <c r="L13446" s="2" t="str">
        <f>VLOOKUP($C13446,Clients!$B:$F,L$6,0)</f>
        <v>Foreign</v>
      </c>
      <c r="M13446" s="2" t="str">
        <f>VLOOKUP($C13446,Clients!$B:$F,M$6,0)</f>
        <v>ID</v>
      </c>
      <c r="N13446" s="2" t="str">
        <f>VLOOKUP($C13446,Clients!$B:$F,N$6,0)</f>
        <v>Indonesia</v>
      </c>
    </row>
    <row r="13447" spans="2:14" x14ac:dyDescent="0.2">
      <c r="B13447" s="8">
        <v>462.084</v>
      </c>
      <c r="C13447" s="2" t="s">
        <v>20525</v>
      </c>
      <c r="D13447" s="2" t="s">
        <v>51</v>
      </c>
      <c r="E13447" s="8">
        <v>0</v>
      </c>
      <c r="F13447" s="2" t="s">
        <v>20544</v>
      </c>
      <c r="G13447" s="2" t="s">
        <v>20545</v>
      </c>
      <c r="H13447" s="9">
        <v>42580</v>
      </c>
      <c r="I13447" s="2">
        <v>2016</v>
      </c>
      <c r="J13447" s="2">
        <v>7</v>
      </c>
      <c r="K13447" s="2" t="str">
        <f>VLOOKUP($C13447,Clients!$B:$F,K$6,0)</f>
        <v>Wordware</v>
      </c>
      <c r="L13447" s="2" t="str">
        <f>VLOOKUP($C13447,Clients!$B:$F,L$6,0)</f>
        <v>Foreign</v>
      </c>
      <c r="M13447" s="2" t="str">
        <f>VLOOKUP($C13447,Clients!$B:$F,M$6,0)</f>
        <v>ID</v>
      </c>
      <c r="N13447" s="2" t="str">
        <f>VLOOKUP($C13447,Clients!$B:$F,N$6,0)</f>
        <v>Indonesia</v>
      </c>
    </row>
    <row r="13448" spans="2:14" x14ac:dyDescent="0.2">
      <c r="B13448" s="8">
        <v>-462.084</v>
      </c>
      <c r="C13448" s="2" t="s">
        <v>20525</v>
      </c>
      <c r="D13448" s="2" t="s">
        <v>51</v>
      </c>
      <c r="E13448" s="8">
        <v>0</v>
      </c>
      <c r="F13448" s="2" t="s">
        <v>20546</v>
      </c>
      <c r="G13448" s="2" t="s">
        <v>20545</v>
      </c>
      <c r="H13448" s="9">
        <v>42580</v>
      </c>
      <c r="I13448" s="2">
        <v>2016</v>
      </c>
      <c r="J13448" s="2">
        <v>7</v>
      </c>
      <c r="K13448" s="2" t="str">
        <f>VLOOKUP($C13448,Clients!$B:$F,K$6,0)</f>
        <v>Wordware</v>
      </c>
      <c r="L13448" s="2" t="str">
        <f>VLOOKUP($C13448,Clients!$B:$F,L$6,0)</f>
        <v>Foreign</v>
      </c>
      <c r="M13448" s="2" t="str">
        <f>VLOOKUP($C13448,Clients!$B:$F,M$6,0)</f>
        <v>ID</v>
      </c>
      <c r="N13448" s="2" t="str">
        <f>VLOOKUP($C13448,Clients!$B:$F,N$6,0)</f>
        <v>Indonesia</v>
      </c>
    </row>
    <row r="13449" spans="2:14" x14ac:dyDescent="0.2">
      <c r="B13449" s="8">
        <v>385.05600000000004</v>
      </c>
      <c r="C13449" s="2" t="s">
        <v>20525</v>
      </c>
      <c r="D13449" s="2" t="s">
        <v>51</v>
      </c>
      <c r="E13449" s="8">
        <v>0</v>
      </c>
      <c r="F13449" s="2" t="s">
        <v>20547</v>
      </c>
      <c r="G13449" s="2" t="s">
        <v>20545</v>
      </c>
      <c r="H13449" s="9">
        <v>42580</v>
      </c>
      <c r="I13449" s="2">
        <v>2016</v>
      </c>
      <c r="J13449" s="2">
        <v>7</v>
      </c>
      <c r="K13449" s="2" t="str">
        <f>VLOOKUP($C13449,Clients!$B:$F,K$6,0)</f>
        <v>Wordware</v>
      </c>
      <c r="L13449" s="2" t="str">
        <f>VLOOKUP($C13449,Clients!$B:$F,L$6,0)</f>
        <v>Foreign</v>
      </c>
      <c r="M13449" s="2" t="str">
        <f>VLOOKUP($C13449,Clients!$B:$F,M$6,0)</f>
        <v>ID</v>
      </c>
      <c r="N13449" s="2" t="str">
        <f>VLOOKUP($C13449,Clients!$B:$F,N$6,0)</f>
        <v>Indonesia</v>
      </c>
    </row>
    <row r="13450" spans="2:14" x14ac:dyDescent="0.2">
      <c r="B13450" s="8">
        <v>3005.4360000000001</v>
      </c>
      <c r="C13450" s="2" t="s">
        <v>20525</v>
      </c>
      <c r="D13450" s="2" t="s">
        <v>51</v>
      </c>
      <c r="E13450" s="8">
        <v>0</v>
      </c>
      <c r="F13450" s="2" t="s">
        <v>20548</v>
      </c>
      <c r="G13450" s="2" t="s">
        <v>20549</v>
      </c>
      <c r="H13450" s="9">
        <v>42580</v>
      </c>
      <c r="I13450" s="2">
        <v>2016</v>
      </c>
      <c r="J13450" s="2">
        <v>7</v>
      </c>
      <c r="K13450" s="2" t="str">
        <f>VLOOKUP($C13450,Clients!$B:$F,K$6,0)</f>
        <v>Wordware</v>
      </c>
      <c r="L13450" s="2" t="str">
        <f>VLOOKUP($C13450,Clients!$B:$F,L$6,0)</f>
        <v>Foreign</v>
      </c>
      <c r="M13450" s="2" t="str">
        <f>VLOOKUP($C13450,Clients!$B:$F,M$6,0)</f>
        <v>ID</v>
      </c>
      <c r="N13450" s="2" t="str">
        <f>VLOOKUP($C13450,Clients!$B:$F,N$6,0)</f>
        <v>Indonesia</v>
      </c>
    </row>
    <row r="13451" spans="2:14" x14ac:dyDescent="0.2">
      <c r="B13451" s="8">
        <v>252</v>
      </c>
      <c r="C13451" s="2" t="s">
        <v>20525</v>
      </c>
      <c r="D13451" s="2" t="s">
        <v>51</v>
      </c>
      <c r="E13451" s="8">
        <v>0</v>
      </c>
      <c r="F13451" s="2" t="s">
        <v>20550</v>
      </c>
      <c r="G13451" s="2" t="s">
        <v>20551</v>
      </c>
      <c r="H13451" s="9">
        <v>42598</v>
      </c>
      <c r="I13451" s="2">
        <v>2016</v>
      </c>
      <c r="J13451" s="2">
        <v>8</v>
      </c>
      <c r="K13451" s="2" t="str">
        <f>VLOOKUP($C13451,Clients!$B:$F,K$6,0)</f>
        <v>Wordware</v>
      </c>
      <c r="L13451" s="2" t="str">
        <f>VLOOKUP($C13451,Clients!$B:$F,L$6,0)</f>
        <v>Foreign</v>
      </c>
      <c r="M13451" s="2" t="str">
        <f>VLOOKUP($C13451,Clients!$B:$F,M$6,0)</f>
        <v>ID</v>
      </c>
      <c r="N13451" s="2" t="str">
        <f>VLOOKUP($C13451,Clients!$B:$F,N$6,0)</f>
        <v>Indonesia</v>
      </c>
    </row>
    <row r="13452" spans="2:14" x14ac:dyDescent="0.2">
      <c r="B13452" s="8">
        <v>2096.8919999999998</v>
      </c>
      <c r="C13452" s="2" t="s">
        <v>20525</v>
      </c>
      <c r="D13452" s="2" t="s">
        <v>51</v>
      </c>
      <c r="E13452" s="8">
        <v>0</v>
      </c>
      <c r="F13452" s="2" t="s">
        <v>20552</v>
      </c>
      <c r="G13452" s="2" t="s">
        <v>20553</v>
      </c>
      <c r="H13452" s="9">
        <v>42613</v>
      </c>
      <c r="I13452" s="2">
        <v>2016</v>
      </c>
      <c r="J13452" s="2">
        <v>8</v>
      </c>
      <c r="K13452" s="2" t="str">
        <f>VLOOKUP($C13452,Clients!$B:$F,K$6,0)</f>
        <v>Wordware</v>
      </c>
      <c r="L13452" s="2" t="str">
        <f>VLOOKUP($C13452,Clients!$B:$F,L$6,0)</f>
        <v>Foreign</v>
      </c>
      <c r="M13452" s="2" t="str">
        <f>VLOOKUP($C13452,Clients!$B:$F,M$6,0)</f>
        <v>ID</v>
      </c>
      <c r="N13452" s="2" t="str">
        <f>VLOOKUP($C13452,Clients!$B:$F,N$6,0)</f>
        <v>Indonesia</v>
      </c>
    </row>
    <row r="13453" spans="2:14" x14ac:dyDescent="0.2">
      <c r="B13453" s="8">
        <v>8703.0720000000001</v>
      </c>
      <c r="C13453" s="2" t="s">
        <v>20525</v>
      </c>
      <c r="D13453" s="2" t="s">
        <v>51</v>
      </c>
      <c r="E13453" s="8">
        <v>0</v>
      </c>
      <c r="F13453" s="2" t="s">
        <v>20554</v>
      </c>
      <c r="G13453" s="2" t="s">
        <v>20555</v>
      </c>
      <c r="H13453" s="9">
        <v>42668</v>
      </c>
      <c r="I13453" s="2">
        <v>2016</v>
      </c>
      <c r="J13453" s="2">
        <v>10</v>
      </c>
      <c r="K13453" s="2" t="str">
        <f>VLOOKUP($C13453,Clients!$B:$F,K$6,0)</f>
        <v>Wordware</v>
      </c>
      <c r="L13453" s="2" t="str">
        <f>VLOOKUP($C13453,Clients!$B:$F,L$6,0)</f>
        <v>Foreign</v>
      </c>
      <c r="M13453" s="2" t="str">
        <f>VLOOKUP($C13453,Clients!$B:$F,M$6,0)</f>
        <v>ID</v>
      </c>
      <c r="N13453" s="2" t="str">
        <f>VLOOKUP($C13453,Clients!$B:$F,N$6,0)</f>
        <v>Indonesia</v>
      </c>
    </row>
    <row r="13454" spans="2:14" x14ac:dyDescent="0.2">
      <c r="B13454" s="8">
        <v>1890</v>
      </c>
      <c r="C13454" s="2" t="s">
        <v>20556</v>
      </c>
      <c r="D13454" s="2" t="s">
        <v>51</v>
      </c>
      <c r="E13454" s="8">
        <v>0</v>
      </c>
      <c r="F13454" s="2" t="s">
        <v>20557</v>
      </c>
      <c r="G13454" s="2" t="s">
        <v>20558</v>
      </c>
      <c r="H13454" s="9">
        <v>42488</v>
      </c>
      <c r="I13454" s="2">
        <v>2016</v>
      </c>
      <c r="J13454" s="2">
        <v>4</v>
      </c>
      <c r="K13454" s="2" t="str">
        <f>VLOOKUP($C13454,Clients!$B:$F,K$6,0)</f>
        <v>Thoughtworks</v>
      </c>
      <c r="L13454" s="2" t="str">
        <f>VLOOKUP($C13454,Clients!$B:$F,L$6,0)</f>
        <v>Foreign</v>
      </c>
      <c r="M13454" s="2" t="str">
        <f>VLOOKUP($C13454,Clients!$B:$F,M$6,0)</f>
        <v>CN</v>
      </c>
      <c r="N13454" s="2" t="str">
        <f>VLOOKUP($C13454,Clients!$B:$F,N$6,0)</f>
        <v>China</v>
      </c>
    </row>
    <row r="13455" spans="2:14" x14ac:dyDescent="0.2">
      <c r="B13455" s="8">
        <v>193.20000000000002</v>
      </c>
      <c r="C13455" s="2" t="s">
        <v>20556</v>
      </c>
      <c r="D13455" s="2" t="s">
        <v>51</v>
      </c>
      <c r="E13455" s="8">
        <v>0</v>
      </c>
      <c r="F13455" s="2" t="s">
        <v>20559</v>
      </c>
      <c r="G13455" s="2" t="s">
        <v>20560</v>
      </c>
      <c r="H13455" s="9">
        <v>42489</v>
      </c>
      <c r="I13455" s="2">
        <v>2016</v>
      </c>
      <c r="J13455" s="2">
        <v>4</v>
      </c>
      <c r="K13455" s="2" t="str">
        <f>VLOOKUP($C13455,Clients!$B:$F,K$6,0)</f>
        <v>Thoughtworks</v>
      </c>
      <c r="L13455" s="2" t="str">
        <f>VLOOKUP($C13455,Clients!$B:$F,L$6,0)</f>
        <v>Foreign</v>
      </c>
      <c r="M13455" s="2" t="str">
        <f>VLOOKUP($C13455,Clients!$B:$F,M$6,0)</f>
        <v>CN</v>
      </c>
      <c r="N13455" s="2" t="str">
        <f>VLOOKUP($C13455,Clients!$B:$F,N$6,0)</f>
        <v>China</v>
      </c>
    </row>
    <row r="13456" spans="2:14" x14ac:dyDescent="0.2">
      <c r="B13456" s="8">
        <v>630</v>
      </c>
      <c r="C13456" s="2" t="s">
        <v>20556</v>
      </c>
      <c r="D13456" s="2" t="s">
        <v>51</v>
      </c>
      <c r="E13456" s="8">
        <v>0</v>
      </c>
      <c r="F13456" s="2" t="s">
        <v>20561</v>
      </c>
      <c r="G13456" s="2" t="s">
        <v>20562</v>
      </c>
      <c r="H13456" s="9">
        <v>42489</v>
      </c>
      <c r="I13456" s="2">
        <v>2016</v>
      </c>
      <c r="J13456" s="2">
        <v>4</v>
      </c>
      <c r="K13456" s="2" t="str">
        <f>VLOOKUP($C13456,Clients!$B:$F,K$6,0)</f>
        <v>Thoughtworks</v>
      </c>
      <c r="L13456" s="2" t="str">
        <f>VLOOKUP($C13456,Clients!$B:$F,L$6,0)</f>
        <v>Foreign</v>
      </c>
      <c r="M13456" s="2" t="str">
        <f>VLOOKUP($C13456,Clients!$B:$F,M$6,0)</f>
        <v>CN</v>
      </c>
      <c r="N13456" s="2" t="str">
        <f>VLOOKUP($C13456,Clients!$B:$F,N$6,0)</f>
        <v>China</v>
      </c>
    </row>
    <row r="13457" spans="2:14" x14ac:dyDescent="0.2">
      <c r="B13457" s="8">
        <v>630</v>
      </c>
      <c r="C13457" s="2" t="s">
        <v>20556</v>
      </c>
      <c r="D13457" s="2" t="s">
        <v>51</v>
      </c>
      <c r="E13457" s="8">
        <v>0</v>
      </c>
      <c r="F13457" s="2" t="s">
        <v>20563</v>
      </c>
      <c r="G13457" s="2" t="s">
        <v>20564</v>
      </c>
      <c r="H13457" s="9">
        <v>42521</v>
      </c>
      <c r="I13457" s="2">
        <v>2016</v>
      </c>
      <c r="J13457" s="2">
        <v>5</v>
      </c>
      <c r="K13457" s="2" t="str">
        <f>VLOOKUP($C13457,Clients!$B:$F,K$6,0)</f>
        <v>Thoughtworks</v>
      </c>
      <c r="L13457" s="2" t="str">
        <f>VLOOKUP($C13457,Clients!$B:$F,L$6,0)</f>
        <v>Foreign</v>
      </c>
      <c r="M13457" s="2" t="str">
        <f>VLOOKUP($C13457,Clients!$B:$F,M$6,0)</f>
        <v>CN</v>
      </c>
      <c r="N13457" s="2" t="str">
        <f>VLOOKUP($C13457,Clients!$B:$F,N$6,0)</f>
        <v>China</v>
      </c>
    </row>
    <row r="13458" spans="2:14" x14ac:dyDescent="0.2">
      <c r="B13458" s="8">
        <v>1660.596</v>
      </c>
      <c r="C13458" s="2" t="s">
        <v>20556</v>
      </c>
      <c r="D13458" s="2" t="s">
        <v>51</v>
      </c>
      <c r="E13458" s="8">
        <v>0</v>
      </c>
      <c r="F13458" s="2" t="s">
        <v>20565</v>
      </c>
      <c r="G13458" s="2" t="s">
        <v>20566</v>
      </c>
      <c r="H13458" s="9">
        <v>42521</v>
      </c>
      <c r="I13458" s="2">
        <v>2016</v>
      </c>
      <c r="J13458" s="2">
        <v>5</v>
      </c>
      <c r="K13458" s="2" t="str">
        <f>VLOOKUP($C13458,Clients!$B:$F,K$6,0)</f>
        <v>Thoughtworks</v>
      </c>
      <c r="L13458" s="2" t="str">
        <f>VLOOKUP($C13458,Clients!$B:$F,L$6,0)</f>
        <v>Foreign</v>
      </c>
      <c r="M13458" s="2" t="str">
        <f>VLOOKUP($C13458,Clients!$B:$F,M$6,0)</f>
        <v>CN</v>
      </c>
      <c r="N13458" s="2" t="str">
        <f>VLOOKUP($C13458,Clients!$B:$F,N$6,0)</f>
        <v>China</v>
      </c>
    </row>
    <row r="13459" spans="2:14" x14ac:dyDescent="0.2">
      <c r="B13459" s="8">
        <v>1612.8000000000002</v>
      </c>
      <c r="C13459" s="2" t="s">
        <v>20556</v>
      </c>
      <c r="D13459" s="2" t="s">
        <v>51</v>
      </c>
      <c r="E13459" s="8">
        <v>0</v>
      </c>
      <c r="F13459" s="2" t="s">
        <v>20567</v>
      </c>
      <c r="G13459" s="2" t="s">
        <v>20568</v>
      </c>
      <c r="H13459" s="9">
        <v>42521</v>
      </c>
      <c r="I13459" s="2">
        <v>2016</v>
      </c>
      <c r="J13459" s="2">
        <v>5</v>
      </c>
      <c r="K13459" s="2" t="str">
        <f>VLOOKUP($C13459,Clients!$B:$F,K$6,0)</f>
        <v>Thoughtworks</v>
      </c>
      <c r="L13459" s="2" t="str">
        <f>VLOOKUP($C13459,Clients!$B:$F,L$6,0)</f>
        <v>Foreign</v>
      </c>
      <c r="M13459" s="2" t="str">
        <f>VLOOKUP($C13459,Clients!$B:$F,M$6,0)</f>
        <v>CN</v>
      </c>
      <c r="N13459" s="2" t="str">
        <f>VLOOKUP($C13459,Clients!$B:$F,N$6,0)</f>
        <v>China</v>
      </c>
    </row>
    <row r="13460" spans="2:14" x14ac:dyDescent="0.2">
      <c r="B13460" s="8">
        <v>630</v>
      </c>
      <c r="C13460" s="2" t="s">
        <v>20556</v>
      </c>
      <c r="D13460" s="2" t="s">
        <v>51</v>
      </c>
      <c r="E13460" s="8">
        <v>0</v>
      </c>
      <c r="F13460" s="2" t="s">
        <v>20569</v>
      </c>
      <c r="G13460" s="2" t="s">
        <v>20570</v>
      </c>
      <c r="H13460" s="9">
        <v>42551</v>
      </c>
      <c r="I13460" s="2">
        <v>2016</v>
      </c>
      <c r="J13460" s="2">
        <v>6</v>
      </c>
      <c r="K13460" s="2" t="str">
        <f>VLOOKUP($C13460,Clients!$B:$F,K$6,0)</f>
        <v>Thoughtworks</v>
      </c>
      <c r="L13460" s="2" t="str">
        <f>VLOOKUP($C13460,Clients!$B:$F,L$6,0)</f>
        <v>Foreign</v>
      </c>
      <c r="M13460" s="2" t="str">
        <f>VLOOKUP($C13460,Clients!$B:$F,M$6,0)</f>
        <v>CN</v>
      </c>
      <c r="N13460" s="2" t="str">
        <f>VLOOKUP($C13460,Clients!$B:$F,N$6,0)</f>
        <v>China</v>
      </c>
    </row>
    <row r="13461" spans="2:14" x14ac:dyDescent="0.2">
      <c r="B13461" s="8">
        <v>547.34400000000005</v>
      </c>
      <c r="C13461" s="2" t="s">
        <v>20556</v>
      </c>
      <c r="D13461" s="2" t="s">
        <v>51</v>
      </c>
      <c r="E13461" s="8">
        <v>0</v>
      </c>
      <c r="F13461" s="2" t="s">
        <v>20571</v>
      </c>
      <c r="G13461" s="2" t="s">
        <v>20572</v>
      </c>
      <c r="H13461" s="9">
        <v>42551</v>
      </c>
      <c r="I13461" s="2">
        <v>2016</v>
      </c>
      <c r="J13461" s="2">
        <v>6</v>
      </c>
      <c r="K13461" s="2" t="str">
        <f>VLOOKUP($C13461,Clients!$B:$F,K$6,0)</f>
        <v>Thoughtworks</v>
      </c>
      <c r="L13461" s="2" t="str">
        <f>VLOOKUP($C13461,Clients!$B:$F,L$6,0)</f>
        <v>Foreign</v>
      </c>
      <c r="M13461" s="2" t="str">
        <f>VLOOKUP($C13461,Clients!$B:$F,M$6,0)</f>
        <v>CN</v>
      </c>
      <c r="N13461" s="2" t="str">
        <f>VLOOKUP($C13461,Clients!$B:$F,N$6,0)</f>
        <v>China</v>
      </c>
    </row>
    <row r="13462" spans="2:14" x14ac:dyDescent="0.2">
      <c r="B13462" s="8">
        <v>10953.642000000002</v>
      </c>
      <c r="C13462" s="2" t="s">
        <v>20556</v>
      </c>
      <c r="D13462" s="2" t="s">
        <v>51</v>
      </c>
      <c r="E13462" s="8">
        <v>0</v>
      </c>
      <c r="F13462" s="2" t="s">
        <v>20573</v>
      </c>
      <c r="G13462" s="2" t="s">
        <v>20574</v>
      </c>
      <c r="H13462" s="9">
        <v>42551</v>
      </c>
      <c r="I13462" s="2">
        <v>2016</v>
      </c>
      <c r="J13462" s="2">
        <v>6</v>
      </c>
      <c r="K13462" s="2" t="str">
        <f>VLOOKUP($C13462,Clients!$B:$F,K$6,0)</f>
        <v>Thoughtworks</v>
      </c>
      <c r="L13462" s="2" t="str">
        <f>VLOOKUP($C13462,Clients!$B:$F,L$6,0)</f>
        <v>Foreign</v>
      </c>
      <c r="M13462" s="2" t="str">
        <f>VLOOKUP($C13462,Clients!$B:$F,M$6,0)</f>
        <v>CN</v>
      </c>
      <c r="N13462" s="2" t="str">
        <f>VLOOKUP($C13462,Clients!$B:$F,N$6,0)</f>
        <v>China</v>
      </c>
    </row>
    <row r="13463" spans="2:14" x14ac:dyDescent="0.2">
      <c r="B13463" s="8">
        <v>528.36</v>
      </c>
      <c r="C13463" s="2" t="s">
        <v>20556</v>
      </c>
      <c r="D13463" s="2" t="s">
        <v>51</v>
      </c>
      <c r="E13463" s="8">
        <v>0</v>
      </c>
      <c r="F13463" s="2" t="s">
        <v>20575</v>
      </c>
      <c r="G13463" s="2" t="s">
        <v>20576</v>
      </c>
      <c r="H13463" s="9">
        <v>42580</v>
      </c>
      <c r="I13463" s="2">
        <v>2016</v>
      </c>
      <c r="J13463" s="2">
        <v>7</v>
      </c>
      <c r="K13463" s="2" t="str">
        <f>VLOOKUP($C13463,Clients!$B:$F,K$6,0)</f>
        <v>Thoughtworks</v>
      </c>
      <c r="L13463" s="2" t="str">
        <f>VLOOKUP($C13463,Clients!$B:$F,L$6,0)</f>
        <v>Foreign</v>
      </c>
      <c r="M13463" s="2" t="str">
        <f>VLOOKUP($C13463,Clients!$B:$F,M$6,0)</f>
        <v>CN</v>
      </c>
      <c r="N13463" s="2" t="str">
        <f>VLOOKUP($C13463,Clients!$B:$F,N$6,0)</f>
        <v>China</v>
      </c>
    </row>
    <row r="13464" spans="2:14" x14ac:dyDescent="0.2">
      <c r="B13464" s="8">
        <v>385.05600000000004</v>
      </c>
      <c r="C13464" s="2" t="s">
        <v>20556</v>
      </c>
      <c r="D13464" s="2" t="s">
        <v>51</v>
      </c>
      <c r="E13464" s="8">
        <v>0</v>
      </c>
      <c r="F13464" s="2" t="s">
        <v>20577</v>
      </c>
      <c r="G13464" s="2" t="s">
        <v>20578</v>
      </c>
      <c r="H13464" s="9">
        <v>42580</v>
      </c>
      <c r="I13464" s="2">
        <v>2016</v>
      </c>
      <c r="J13464" s="2">
        <v>7</v>
      </c>
      <c r="K13464" s="2" t="str">
        <f>VLOOKUP($C13464,Clients!$B:$F,K$6,0)</f>
        <v>Thoughtworks</v>
      </c>
      <c r="L13464" s="2" t="str">
        <f>VLOOKUP($C13464,Clients!$B:$F,L$6,0)</f>
        <v>Foreign</v>
      </c>
      <c r="M13464" s="2" t="str">
        <f>VLOOKUP($C13464,Clients!$B:$F,M$6,0)</f>
        <v>CN</v>
      </c>
      <c r="N13464" s="2" t="str">
        <f>VLOOKUP($C13464,Clients!$B:$F,N$6,0)</f>
        <v>China</v>
      </c>
    </row>
    <row r="13465" spans="2:14" x14ac:dyDescent="0.2">
      <c r="B13465" s="8">
        <v>2771.2860000000005</v>
      </c>
      <c r="C13465" s="2" t="s">
        <v>20556</v>
      </c>
      <c r="D13465" s="2" t="s">
        <v>51</v>
      </c>
      <c r="E13465" s="8">
        <v>0</v>
      </c>
      <c r="F13465" s="2" t="s">
        <v>20579</v>
      </c>
      <c r="G13465" s="2" t="s">
        <v>20580</v>
      </c>
      <c r="H13465" s="9">
        <v>42580</v>
      </c>
      <c r="I13465" s="2">
        <v>2016</v>
      </c>
      <c r="J13465" s="2">
        <v>7</v>
      </c>
      <c r="K13465" s="2" t="str">
        <f>VLOOKUP($C13465,Clients!$B:$F,K$6,0)</f>
        <v>Thoughtworks</v>
      </c>
      <c r="L13465" s="2" t="str">
        <f>VLOOKUP($C13465,Clients!$B:$F,L$6,0)</f>
        <v>Foreign</v>
      </c>
      <c r="M13465" s="2" t="str">
        <f>VLOOKUP($C13465,Clients!$B:$F,M$6,0)</f>
        <v>CN</v>
      </c>
      <c r="N13465" s="2" t="str">
        <f>VLOOKUP($C13465,Clients!$B:$F,N$6,0)</f>
        <v>China</v>
      </c>
    </row>
    <row r="13466" spans="2:14" x14ac:dyDescent="0.2">
      <c r="B13466" s="8">
        <v>252</v>
      </c>
      <c r="C13466" s="2" t="s">
        <v>20556</v>
      </c>
      <c r="D13466" s="2" t="s">
        <v>51</v>
      </c>
      <c r="E13466" s="8">
        <v>0</v>
      </c>
      <c r="F13466" s="2" t="s">
        <v>20581</v>
      </c>
      <c r="G13466" s="2" t="s">
        <v>20582</v>
      </c>
      <c r="H13466" s="9">
        <v>42598</v>
      </c>
      <c r="I13466" s="2">
        <v>2016</v>
      </c>
      <c r="J13466" s="2">
        <v>8</v>
      </c>
      <c r="K13466" s="2" t="str">
        <f>VLOOKUP($C13466,Clients!$B:$F,K$6,0)</f>
        <v>Thoughtworks</v>
      </c>
      <c r="L13466" s="2" t="str">
        <f>VLOOKUP($C13466,Clients!$B:$F,L$6,0)</f>
        <v>Foreign</v>
      </c>
      <c r="M13466" s="2" t="str">
        <f>VLOOKUP($C13466,Clients!$B:$F,M$6,0)</f>
        <v>CN</v>
      </c>
      <c r="N13466" s="2" t="str">
        <f>VLOOKUP($C13466,Clients!$B:$F,N$6,0)</f>
        <v>China</v>
      </c>
    </row>
    <row r="13467" spans="2:14" x14ac:dyDescent="0.2">
      <c r="B13467" s="8">
        <v>1066.1280000000002</v>
      </c>
      <c r="C13467" s="2" t="s">
        <v>20556</v>
      </c>
      <c r="D13467" s="2" t="s">
        <v>51</v>
      </c>
      <c r="E13467" s="8">
        <v>0</v>
      </c>
      <c r="F13467" s="2" t="s">
        <v>20583</v>
      </c>
      <c r="G13467" s="2" t="s">
        <v>20584</v>
      </c>
      <c r="H13467" s="9">
        <v>42613</v>
      </c>
      <c r="I13467" s="2">
        <v>2016</v>
      </c>
      <c r="J13467" s="2">
        <v>8</v>
      </c>
      <c r="K13467" s="2" t="str">
        <f>VLOOKUP($C13467,Clients!$B:$F,K$6,0)</f>
        <v>Thoughtworks</v>
      </c>
      <c r="L13467" s="2" t="str">
        <f>VLOOKUP($C13467,Clients!$B:$F,L$6,0)</f>
        <v>Foreign</v>
      </c>
      <c r="M13467" s="2" t="str">
        <f>VLOOKUP($C13467,Clients!$B:$F,M$6,0)</f>
        <v>CN</v>
      </c>
      <c r="N13467" s="2" t="str">
        <f>VLOOKUP($C13467,Clients!$B:$F,N$6,0)</f>
        <v>China</v>
      </c>
    </row>
    <row r="13468" spans="2:14" x14ac:dyDescent="0.2">
      <c r="B13468" s="8">
        <v>5918.22</v>
      </c>
      <c r="C13468" s="2" t="s">
        <v>20556</v>
      </c>
      <c r="D13468" s="2" t="s">
        <v>51</v>
      </c>
      <c r="E13468" s="8">
        <v>0</v>
      </c>
      <c r="F13468" s="2" t="s">
        <v>20585</v>
      </c>
      <c r="G13468" s="2" t="s">
        <v>20586</v>
      </c>
      <c r="H13468" s="9">
        <v>42668</v>
      </c>
      <c r="I13468" s="2">
        <v>2016</v>
      </c>
      <c r="J13468" s="2">
        <v>10</v>
      </c>
      <c r="K13468" s="2" t="str">
        <f>VLOOKUP($C13468,Clients!$B:$F,K$6,0)</f>
        <v>Thoughtworks</v>
      </c>
      <c r="L13468" s="2" t="str">
        <f>VLOOKUP($C13468,Clients!$B:$F,L$6,0)</f>
        <v>Foreign</v>
      </c>
      <c r="M13468" s="2" t="str">
        <f>VLOOKUP($C13468,Clients!$B:$F,M$6,0)</f>
        <v>CN</v>
      </c>
      <c r="N13468" s="2" t="str">
        <f>VLOOKUP($C13468,Clients!$B:$F,N$6,0)</f>
        <v>China</v>
      </c>
    </row>
    <row r="13469" spans="2:14" x14ac:dyDescent="0.2">
      <c r="B13469" s="8">
        <v>3666.6000000000004</v>
      </c>
      <c r="C13469" s="2" t="s">
        <v>20587</v>
      </c>
      <c r="D13469" s="2" t="s">
        <v>51</v>
      </c>
      <c r="E13469" s="8">
        <v>7</v>
      </c>
      <c r="F13469" s="2" t="s">
        <v>20588</v>
      </c>
      <c r="G13469" s="2" t="s">
        <v>2895</v>
      </c>
      <c r="H13469" s="9">
        <v>42496</v>
      </c>
      <c r="I13469" s="2">
        <v>2016</v>
      </c>
      <c r="J13469" s="2">
        <v>5</v>
      </c>
      <c r="K13469" s="2" t="str">
        <f>VLOOKUP($C13469,Clients!$B:$F,K$6,0)</f>
        <v>Fisher-Hudson</v>
      </c>
      <c r="L13469" s="2" t="str">
        <f>VLOOKUP($C13469,Clients!$B:$F,L$6,0)</f>
        <v>Foreign</v>
      </c>
      <c r="M13469" s="2" t="str">
        <f>VLOOKUP($C13469,Clients!$B:$F,M$6,0)</f>
        <v>CN</v>
      </c>
      <c r="N13469" s="2" t="str">
        <f>VLOOKUP($C13469,Clients!$B:$F,N$6,0)</f>
        <v>China</v>
      </c>
    </row>
    <row r="13470" spans="2:14" x14ac:dyDescent="0.2">
      <c r="B13470" s="8">
        <v>1675.8000000000002</v>
      </c>
      <c r="C13470" s="2" t="s">
        <v>20589</v>
      </c>
      <c r="D13470" s="2" t="s">
        <v>51</v>
      </c>
      <c r="E13470" s="8">
        <v>1</v>
      </c>
      <c r="F13470" s="2" t="s">
        <v>20590</v>
      </c>
      <c r="G13470" s="2" t="s">
        <v>3585</v>
      </c>
      <c r="H13470" s="9">
        <v>42501</v>
      </c>
      <c r="I13470" s="2">
        <v>2016</v>
      </c>
      <c r="J13470" s="2">
        <v>5</v>
      </c>
      <c r="K13470" s="2" t="str">
        <f>VLOOKUP($C13470,Clients!$B:$F,K$6,0)</f>
        <v>Skynoodle</v>
      </c>
      <c r="L13470" s="2" t="str">
        <f>VLOOKUP($C13470,Clients!$B:$F,L$6,0)</f>
        <v>Foreign</v>
      </c>
      <c r="M13470" s="2" t="str">
        <f>VLOOKUP($C13470,Clients!$B:$F,M$6,0)</f>
        <v>BR</v>
      </c>
      <c r="N13470" s="2" t="str">
        <f>VLOOKUP($C13470,Clients!$B:$F,N$6,0)</f>
        <v>Brazil</v>
      </c>
    </row>
    <row r="13471" spans="2:14" x14ac:dyDescent="0.2">
      <c r="B13471" s="8">
        <v>3659.0400000000004</v>
      </c>
      <c r="C13471" s="2" t="s">
        <v>20591</v>
      </c>
      <c r="D13471" s="2" t="s">
        <v>20</v>
      </c>
      <c r="E13471" s="8">
        <v>1</v>
      </c>
      <c r="F13471" s="2" t="s">
        <v>20592</v>
      </c>
      <c r="G13471" s="2" t="s">
        <v>20593</v>
      </c>
      <c r="H13471" s="9">
        <v>42502</v>
      </c>
      <c r="I13471" s="2">
        <v>2016</v>
      </c>
      <c r="J13471" s="2">
        <v>5</v>
      </c>
      <c r="K13471" s="2" t="str">
        <f>VLOOKUP($C13471,Clients!$B:$F,K$6,0)</f>
        <v>Aivee</v>
      </c>
      <c r="L13471" s="2" t="str">
        <f>VLOOKUP($C13471,Clients!$B:$F,L$6,0)</f>
        <v>Foreign</v>
      </c>
      <c r="M13471" s="2" t="str">
        <f>VLOOKUP($C13471,Clients!$B:$F,M$6,0)</f>
        <v>US</v>
      </c>
      <c r="N13471" s="2" t="str">
        <f>VLOOKUP($C13471,Clients!$B:$F,N$6,0)</f>
        <v>United States</v>
      </c>
    </row>
    <row r="13472" spans="2:14" x14ac:dyDescent="0.2">
      <c r="B13472" s="8">
        <v>20885.256000000001</v>
      </c>
      <c r="C13472" s="2" t="s">
        <v>20594</v>
      </c>
      <c r="D13472" s="2" t="s">
        <v>51</v>
      </c>
      <c r="E13472" s="8">
        <v>18</v>
      </c>
      <c r="F13472" s="2" t="s">
        <v>20595</v>
      </c>
      <c r="G13472" s="2" t="s">
        <v>4673</v>
      </c>
      <c r="H13472" s="9">
        <v>42503</v>
      </c>
      <c r="I13472" s="2">
        <v>2016</v>
      </c>
      <c r="J13472" s="2">
        <v>5</v>
      </c>
      <c r="K13472" s="2" t="str">
        <f>VLOOKUP($C13472,Clients!$B:$F,K$6,0)</f>
        <v>Huels-VonRueden</v>
      </c>
      <c r="L13472" s="2" t="str">
        <f>VLOOKUP($C13472,Clients!$B:$F,L$6,0)</f>
        <v>Foreign</v>
      </c>
      <c r="M13472" s="2" t="str">
        <f>VLOOKUP($C13472,Clients!$B:$F,M$6,0)</f>
        <v>ET</v>
      </c>
      <c r="N13472" s="2" t="str">
        <f>VLOOKUP($C13472,Clients!$B:$F,N$6,0)</f>
        <v>Ethiopia</v>
      </c>
    </row>
    <row r="13473" spans="2:14" x14ac:dyDescent="0.2">
      <c r="B13473" s="8">
        <v>3150</v>
      </c>
      <c r="C13473" s="2" t="s">
        <v>20596</v>
      </c>
      <c r="D13473" s="2" t="s">
        <v>51</v>
      </c>
      <c r="E13473" s="8">
        <v>0</v>
      </c>
      <c r="F13473" s="2" t="s">
        <v>20597</v>
      </c>
      <c r="G13473" s="2" t="s">
        <v>20598</v>
      </c>
      <c r="H13473" s="9">
        <v>42488</v>
      </c>
      <c r="I13473" s="2">
        <v>2016</v>
      </c>
      <c r="J13473" s="2">
        <v>4</v>
      </c>
      <c r="K13473" s="2" t="str">
        <f>VLOOKUP($C13473,Clients!$B:$F,K$6,0)</f>
        <v>Brekke and Sons</v>
      </c>
      <c r="L13473" s="2" t="str">
        <f>VLOOKUP($C13473,Clients!$B:$F,L$6,0)</f>
        <v>Foreign</v>
      </c>
      <c r="M13473" s="2" t="str">
        <f>VLOOKUP($C13473,Clients!$B:$F,M$6,0)</f>
        <v>ZA</v>
      </c>
      <c r="N13473" s="2" t="str">
        <f>VLOOKUP($C13473,Clients!$B:$F,N$6,0)</f>
        <v>South Africa</v>
      </c>
    </row>
    <row r="13474" spans="2:14" x14ac:dyDescent="0.2">
      <c r="B13474" s="8">
        <v>1050</v>
      </c>
      <c r="C13474" s="2" t="s">
        <v>20596</v>
      </c>
      <c r="D13474" s="2" t="s">
        <v>51</v>
      </c>
      <c r="E13474" s="8">
        <v>0</v>
      </c>
      <c r="F13474" s="2" t="s">
        <v>20599</v>
      </c>
      <c r="G13474" s="2" t="s">
        <v>20600</v>
      </c>
      <c r="H13474" s="9">
        <v>42489</v>
      </c>
      <c r="I13474" s="2">
        <v>2016</v>
      </c>
      <c r="J13474" s="2">
        <v>4</v>
      </c>
      <c r="K13474" s="2" t="str">
        <f>VLOOKUP($C13474,Clients!$B:$F,K$6,0)</f>
        <v>Brekke and Sons</v>
      </c>
      <c r="L13474" s="2" t="str">
        <f>VLOOKUP($C13474,Clients!$B:$F,L$6,0)</f>
        <v>Foreign</v>
      </c>
      <c r="M13474" s="2" t="str">
        <f>VLOOKUP($C13474,Clients!$B:$F,M$6,0)</f>
        <v>ZA</v>
      </c>
      <c r="N13474" s="2" t="str">
        <f>VLOOKUP($C13474,Clients!$B:$F,N$6,0)</f>
        <v>South Africa</v>
      </c>
    </row>
    <row r="13475" spans="2:14" x14ac:dyDescent="0.2">
      <c r="B13475" s="8">
        <v>1402.2120000000002</v>
      </c>
      <c r="C13475" s="2" t="s">
        <v>20596</v>
      </c>
      <c r="D13475" s="2" t="s">
        <v>51</v>
      </c>
      <c r="E13475" s="8">
        <v>0</v>
      </c>
      <c r="F13475" s="2" t="s">
        <v>20601</v>
      </c>
      <c r="G13475" s="2" t="s">
        <v>20602</v>
      </c>
      <c r="H13475" s="9">
        <v>42521</v>
      </c>
      <c r="I13475" s="2">
        <v>2016</v>
      </c>
      <c r="J13475" s="2">
        <v>5</v>
      </c>
      <c r="K13475" s="2" t="str">
        <f>VLOOKUP($C13475,Clients!$B:$F,K$6,0)</f>
        <v>Brekke and Sons</v>
      </c>
      <c r="L13475" s="2" t="str">
        <f>VLOOKUP($C13475,Clients!$B:$F,L$6,0)</f>
        <v>Foreign</v>
      </c>
      <c r="M13475" s="2" t="str">
        <f>VLOOKUP($C13475,Clients!$B:$F,M$6,0)</f>
        <v>ZA</v>
      </c>
      <c r="N13475" s="2" t="str">
        <f>VLOOKUP($C13475,Clients!$B:$F,N$6,0)</f>
        <v>South Africa</v>
      </c>
    </row>
    <row r="13476" spans="2:14" x14ac:dyDescent="0.2">
      <c r="B13476" s="8">
        <v>1050</v>
      </c>
      <c r="C13476" s="2" t="s">
        <v>20596</v>
      </c>
      <c r="D13476" s="2" t="s">
        <v>51</v>
      </c>
      <c r="E13476" s="8">
        <v>0</v>
      </c>
      <c r="F13476" s="2" t="s">
        <v>20603</v>
      </c>
      <c r="G13476" s="2" t="s">
        <v>20604</v>
      </c>
      <c r="H13476" s="9">
        <v>42521</v>
      </c>
      <c r="I13476" s="2">
        <v>2016</v>
      </c>
      <c r="J13476" s="2">
        <v>5</v>
      </c>
      <c r="K13476" s="2" t="str">
        <f>VLOOKUP($C13476,Clients!$B:$F,K$6,0)</f>
        <v>Brekke and Sons</v>
      </c>
      <c r="L13476" s="2" t="str">
        <f>VLOOKUP($C13476,Clients!$B:$F,L$6,0)</f>
        <v>Foreign</v>
      </c>
      <c r="M13476" s="2" t="str">
        <f>VLOOKUP($C13476,Clients!$B:$F,M$6,0)</f>
        <v>ZA</v>
      </c>
      <c r="N13476" s="2" t="str">
        <f>VLOOKUP($C13476,Clients!$B:$F,N$6,0)</f>
        <v>South Africa</v>
      </c>
    </row>
    <row r="13477" spans="2:14" x14ac:dyDescent="0.2">
      <c r="B13477" s="8">
        <v>2263.2960000000003</v>
      </c>
      <c r="C13477" s="2" t="s">
        <v>20596</v>
      </c>
      <c r="D13477" s="2" t="s">
        <v>51</v>
      </c>
      <c r="E13477" s="8">
        <v>0</v>
      </c>
      <c r="F13477" s="2" t="s">
        <v>20605</v>
      </c>
      <c r="G13477" s="2" t="s">
        <v>20606</v>
      </c>
      <c r="H13477" s="9">
        <v>42521</v>
      </c>
      <c r="I13477" s="2">
        <v>2016</v>
      </c>
      <c r="J13477" s="2">
        <v>5</v>
      </c>
      <c r="K13477" s="2" t="str">
        <f>VLOOKUP($C13477,Clients!$B:$F,K$6,0)</f>
        <v>Brekke and Sons</v>
      </c>
      <c r="L13477" s="2" t="str">
        <f>VLOOKUP($C13477,Clients!$B:$F,L$6,0)</f>
        <v>Foreign</v>
      </c>
      <c r="M13477" s="2" t="str">
        <f>VLOOKUP($C13477,Clients!$B:$F,M$6,0)</f>
        <v>ZA</v>
      </c>
      <c r="N13477" s="2" t="str">
        <f>VLOOKUP($C13477,Clients!$B:$F,N$6,0)</f>
        <v>South Africa</v>
      </c>
    </row>
    <row r="13478" spans="2:14" x14ac:dyDescent="0.2">
      <c r="B13478" s="8">
        <v>1050</v>
      </c>
      <c r="C13478" s="2" t="s">
        <v>20596</v>
      </c>
      <c r="D13478" s="2" t="s">
        <v>51</v>
      </c>
      <c r="E13478" s="8">
        <v>0</v>
      </c>
      <c r="F13478" s="2" t="s">
        <v>20607</v>
      </c>
      <c r="G13478" s="2" t="s">
        <v>20608</v>
      </c>
      <c r="H13478" s="9">
        <v>42551</v>
      </c>
      <c r="I13478" s="2">
        <v>2016</v>
      </c>
      <c r="J13478" s="2">
        <v>6</v>
      </c>
      <c r="K13478" s="2" t="str">
        <f>VLOOKUP($C13478,Clients!$B:$F,K$6,0)</f>
        <v>Brekke and Sons</v>
      </c>
      <c r="L13478" s="2" t="str">
        <f>VLOOKUP($C13478,Clients!$B:$F,L$6,0)</f>
        <v>Foreign</v>
      </c>
      <c r="M13478" s="2" t="str">
        <f>VLOOKUP($C13478,Clients!$B:$F,M$6,0)</f>
        <v>ZA</v>
      </c>
      <c r="N13478" s="2" t="str">
        <f>VLOOKUP($C13478,Clients!$B:$F,N$6,0)</f>
        <v>South Africa</v>
      </c>
    </row>
    <row r="13479" spans="2:14" x14ac:dyDescent="0.2">
      <c r="B13479" s="8">
        <v>2100.84</v>
      </c>
      <c r="C13479" s="2" t="s">
        <v>20596</v>
      </c>
      <c r="D13479" s="2" t="s">
        <v>51</v>
      </c>
      <c r="E13479" s="8">
        <v>0</v>
      </c>
      <c r="F13479" s="2" t="s">
        <v>20609</v>
      </c>
      <c r="G13479" s="2" t="s">
        <v>20610</v>
      </c>
      <c r="H13479" s="9">
        <v>42551</v>
      </c>
      <c r="I13479" s="2">
        <v>2016</v>
      </c>
      <c r="J13479" s="2">
        <v>6</v>
      </c>
      <c r="K13479" s="2" t="str">
        <f>VLOOKUP($C13479,Clients!$B:$F,K$6,0)</f>
        <v>Brekke and Sons</v>
      </c>
      <c r="L13479" s="2" t="str">
        <f>VLOOKUP($C13479,Clients!$B:$F,L$6,0)</f>
        <v>Foreign</v>
      </c>
      <c r="M13479" s="2" t="str">
        <f>VLOOKUP($C13479,Clients!$B:$F,M$6,0)</f>
        <v>ZA</v>
      </c>
      <c r="N13479" s="2" t="str">
        <f>VLOOKUP($C13479,Clients!$B:$F,N$6,0)</f>
        <v>South Africa</v>
      </c>
    </row>
    <row r="13480" spans="2:14" x14ac:dyDescent="0.2">
      <c r="B13480" s="8">
        <v>10953.642000000002</v>
      </c>
      <c r="C13480" s="2" t="s">
        <v>20596</v>
      </c>
      <c r="D13480" s="2" t="s">
        <v>51</v>
      </c>
      <c r="E13480" s="8">
        <v>0</v>
      </c>
      <c r="F13480" s="2" t="s">
        <v>20611</v>
      </c>
      <c r="G13480" s="2" t="s">
        <v>20612</v>
      </c>
      <c r="H13480" s="9">
        <v>42551</v>
      </c>
      <c r="I13480" s="2">
        <v>2016</v>
      </c>
      <c r="J13480" s="2">
        <v>6</v>
      </c>
      <c r="K13480" s="2" t="str">
        <f>VLOOKUP($C13480,Clients!$B:$F,K$6,0)</f>
        <v>Brekke and Sons</v>
      </c>
      <c r="L13480" s="2" t="str">
        <f>VLOOKUP($C13480,Clients!$B:$F,L$6,0)</f>
        <v>Foreign</v>
      </c>
      <c r="M13480" s="2" t="str">
        <f>VLOOKUP($C13480,Clients!$B:$F,M$6,0)</f>
        <v>ZA</v>
      </c>
      <c r="N13480" s="2" t="str">
        <f>VLOOKUP($C13480,Clients!$B:$F,N$6,0)</f>
        <v>South Africa</v>
      </c>
    </row>
    <row r="13481" spans="2:14" x14ac:dyDescent="0.2">
      <c r="B13481" s="8">
        <v>882</v>
      </c>
      <c r="C13481" s="2" t="s">
        <v>20596</v>
      </c>
      <c r="D13481" s="2" t="s">
        <v>51</v>
      </c>
      <c r="E13481" s="8">
        <v>0</v>
      </c>
      <c r="F13481" s="2" t="s">
        <v>20613</v>
      </c>
      <c r="G13481" s="2" t="s">
        <v>20614</v>
      </c>
      <c r="H13481" s="9">
        <v>42580</v>
      </c>
      <c r="I13481" s="2">
        <v>2016</v>
      </c>
      <c r="J13481" s="2">
        <v>7</v>
      </c>
      <c r="K13481" s="2" t="str">
        <f>VLOOKUP($C13481,Clients!$B:$F,K$6,0)</f>
        <v>Brekke and Sons</v>
      </c>
      <c r="L13481" s="2" t="str">
        <f>VLOOKUP($C13481,Clients!$B:$F,L$6,0)</f>
        <v>Foreign</v>
      </c>
      <c r="M13481" s="2" t="str">
        <f>VLOOKUP($C13481,Clients!$B:$F,M$6,0)</f>
        <v>ZA</v>
      </c>
      <c r="N13481" s="2" t="str">
        <f>VLOOKUP($C13481,Clients!$B:$F,N$6,0)</f>
        <v>South Africa</v>
      </c>
    </row>
    <row r="13482" spans="2:14" x14ac:dyDescent="0.2">
      <c r="B13482" s="8">
        <v>2455.6559999999999</v>
      </c>
      <c r="C13482" s="2" t="s">
        <v>20596</v>
      </c>
      <c r="D13482" s="2" t="s">
        <v>51</v>
      </c>
      <c r="E13482" s="8">
        <v>0</v>
      </c>
      <c r="F13482" s="2" t="s">
        <v>20615</v>
      </c>
      <c r="G13482" s="2" t="s">
        <v>20616</v>
      </c>
      <c r="H13482" s="9">
        <v>42580</v>
      </c>
      <c r="I13482" s="2">
        <v>2016</v>
      </c>
      <c r="J13482" s="2">
        <v>7</v>
      </c>
      <c r="K13482" s="2" t="str">
        <f>VLOOKUP($C13482,Clients!$B:$F,K$6,0)</f>
        <v>Brekke and Sons</v>
      </c>
      <c r="L13482" s="2" t="str">
        <f>VLOOKUP($C13482,Clients!$B:$F,L$6,0)</f>
        <v>Foreign</v>
      </c>
      <c r="M13482" s="2" t="str">
        <f>VLOOKUP($C13482,Clients!$B:$F,M$6,0)</f>
        <v>ZA</v>
      </c>
      <c r="N13482" s="2" t="str">
        <f>VLOOKUP($C13482,Clients!$B:$F,N$6,0)</f>
        <v>South Africa</v>
      </c>
    </row>
    <row r="13483" spans="2:14" x14ac:dyDescent="0.2">
      <c r="B13483" s="8">
        <v>3126.9</v>
      </c>
      <c r="C13483" s="2" t="s">
        <v>20596</v>
      </c>
      <c r="D13483" s="2" t="s">
        <v>51</v>
      </c>
      <c r="E13483" s="8">
        <v>0</v>
      </c>
      <c r="F13483" s="2" t="s">
        <v>20617</v>
      </c>
      <c r="G13483" s="2" t="s">
        <v>20618</v>
      </c>
      <c r="H13483" s="9">
        <v>42580</v>
      </c>
      <c r="I13483" s="2">
        <v>2016</v>
      </c>
      <c r="J13483" s="2">
        <v>7</v>
      </c>
      <c r="K13483" s="2" t="str">
        <f>VLOOKUP($C13483,Clients!$B:$F,K$6,0)</f>
        <v>Brekke and Sons</v>
      </c>
      <c r="L13483" s="2" t="str">
        <f>VLOOKUP($C13483,Clients!$B:$F,L$6,0)</f>
        <v>Foreign</v>
      </c>
      <c r="M13483" s="2" t="str">
        <f>VLOOKUP($C13483,Clients!$B:$F,M$6,0)</f>
        <v>ZA</v>
      </c>
      <c r="N13483" s="2" t="str">
        <f>VLOOKUP($C13483,Clients!$B:$F,N$6,0)</f>
        <v>South Africa</v>
      </c>
    </row>
    <row r="13484" spans="2:14" x14ac:dyDescent="0.2">
      <c r="B13484" s="8">
        <v>628.27800000000002</v>
      </c>
      <c r="C13484" s="2" t="s">
        <v>20596</v>
      </c>
      <c r="D13484" s="2" t="s">
        <v>51</v>
      </c>
      <c r="E13484" s="8">
        <v>0</v>
      </c>
      <c r="F13484" s="2" t="s">
        <v>20619</v>
      </c>
      <c r="G13484" s="2" t="s">
        <v>20620</v>
      </c>
      <c r="H13484" s="9">
        <v>42587</v>
      </c>
      <c r="I13484" s="2">
        <v>2016</v>
      </c>
      <c r="J13484" s="2">
        <v>8</v>
      </c>
      <c r="K13484" s="2" t="str">
        <f>VLOOKUP($C13484,Clients!$B:$F,K$6,0)</f>
        <v>Brekke and Sons</v>
      </c>
      <c r="L13484" s="2" t="str">
        <f>VLOOKUP($C13484,Clients!$B:$F,L$6,0)</f>
        <v>Foreign</v>
      </c>
      <c r="M13484" s="2" t="str">
        <f>VLOOKUP($C13484,Clients!$B:$F,M$6,0)</f>
        <v>ZA</v>
      </c>
      <c r="N13484" s="2" t="str">
        <f>VLOOKUP($C13484,Clients!$B:$F,N$6,0)</f>
        <v>South Africa</v>
      </c>
    </row>
    <row r="13485" spans="2:14" x14ac:dyDescent="0.2">
      <c r="B13485" s="8">
        <v>378</v>
      </c>
      <c r="C13485" s="2" t="s">
        <v>20596</v>
      </c>
      <c r="D13485" s="2" t="s">
        <v>51</v>
      </c>
      <c r="E13485" s="8">
        <v>0</v>
      </c>
      <c r="F13485" s="2" t="s">
        <v>20621</v>
      </c>
      <c r="G13485" s="2" t="s">
        <v>20622</v>
      </c>
      <c r="H13485" s="9">
        <v>42598</v>
      </c>
      <c r="I13485" s="2">
        <v>2016</v>
      </c>
      <c r="J13485" s="2">
        <v>8</v>
      </c>
      <c r="K13485" s="2" t="str">
        <f>VLOOKUP($C13485,Clients!$B:$F,K$6,0)</f>
        <v>Brekke and Sons</v>
      </c>
      <c r="L13485" s="2" t="str">
        <f>VLOOKUP($C13485,Clients!$B:$F,L$6,0)</f>
        <v>Foreign</v>
      </c>
      <c r="M13485" s="2" t="str">
        <f>VLOOKUP($C13485,Clients!$B:$F,M$6,0)</f>
        <v>ZA</v>
      </c>
      <c r="N13485" s="2" t="str">
        <f>VLOOKUP($C13485,Clients!$B:$F,N$6,0)</f>
        <v>South Africa</v>
      </c>
    </row>
    <row r="13486" spans="2:14" x14ac:dyDescent="0.2">
      <c r="B13486" s="8">
        <v>1066.1280000000002</v>
      </c>
      <c r="C13486" s="2" t="s">
        <v>20596</v>
      </c>
      <c r="D13486" s="2" t="s">
        <v>51</v>
      </c>
      <c r="E13486" s="8">
        <v>0</v>
      </c>
      <c r="F13486" s="2" t="s">
        <v>20623</v>
      </c>
      <c r="G13486" s="2" t="s">
        <v>20624</v>
      </c>
      <c r="H13486" s="9">
        <v>42613</v>
      </c>
      <c r="I13486" s="2">
        <v>2016</v>
      </c>
      <c r="J13486" s="2">
        <v>8</v>
      </c>
      <c r="K13486" s="2" t="str">
        <f>VLOOKUP($C13486,Clients!$B:$F,K$6,0)</f>
        <v>Brekke and Sons</v>
      </c>
      <c r="L13486" s="2" t="str">
        <f>VLOOKUP($C13486,Clients!$B:$F,L$6,0)</f>
        <v>Foreign</v>
      </c>
      <c r="M13486" s="2" t="str">
        <f>VLOOKUP($C13486,Clients!$B:$F,M$6,0)</f>
        <v>ZA</v>
      </c>
      <c r="N13486" s="2" t="str">
        <f>VLOOKUP($C13486,Clients!$B:$F,N$6,0)</f>
        <v>South Africa</v>
      </c>
    </row>
    <row r="13487" spans="2:14" x14ac:dyDescent="0.2">
      <c r="B13487" s="8">
        <v>-628.27800000000002</v>
      </c>
      <c r="C13487" s="2" t="s">
        <v>20596</v>
      </c>
      <c r="D13487" s="2" t="s">
        <v>51</v>
      </c>
      <c r="E13487" s="8">
        <v>0</v>
      </c>
      <c r="F13487" s="2" t="s">
        <v>20625</v>
      </c>
      <c r="G13487" s="2" t="s">
        <v>20626</v>
      </c>
      <c r="H13487" s="9">
        <v>42632</v>
      </c>
      <c r="I13487" s="2">
        <v>2016</v>
      </c>
      <c r="J13487" s="2">
        <v>9</v>
      </c>
      <c r="K13487" s="2" t="str">
        <f>VLOOKUP($C13487,Clients!$B:$F,K$6,0)</f>
        <v>Brekke and Sons</v>
      </c>
      <c r="L13487" s="2" t="str">
        <f>VLOOKUP($C13487,Clients!$B:$F,L$6,0)</f>
        <v>Foreign</v>
      </c>
      <c r="M13487" s="2" t="str">
        <f>VLOOKUP($C13487,Clients!$B:$F,M$6,0)</f>
        <v>ZA</v>
      </c>
      <c r="N13487" s="2" t="str">
        <f>VLOOKUP($C13487,Clients!$B:$F,N$6,0)</f>
        <v>South Africa</v>
      </c>
    </row>
    <row r="13488" spans="2:14" x14ac:dyDescent="0.2">
      <c r="B13488" s="8">
        <v>2091.096</v>
      </c>
      <c r="C13488" s="2" t="s">
        <v>20596</v>
      </c>
      <c r="D13488" s="2" t="s">
        <v>51</v>
      </c>
      <c r="E13488" s="8">
        <v>0</v>
      </c>
      <c r="F13488" s="2" t="s">
        <v>20627</v>
      </c>
      <c r="G13488" s="2" t="s">
        <v>20628</v>
      </c>
      <c r="H13488" s="9">
        <v>42668</v>
      </c>
      <c r="I13488" s="2">
        <v>2016</v>
      </c>
      <c r="J13488" s="2">
        <v>10</v>
      </c>
      <c r="K13488" s="2" t="str">
        <f>VLOOKUP($C13488,Clients!$B:$F,K$6,0)</f>
        <v>Brekke and Sons</v>
      </c>
      <c r="L13488" s="2" t="str">
        <f>VLOOKUP($C13488,Clients!$B:$F,L$6,0)</f>
        <v>Foreign</v>
      </c>
      <c r="M13488" s="2" t="str">
        <f>VLOOKUP($C13488,Clients!$B:$F,M$6,0)</f>
        <v>ZA</v>
      </c>
      <c r="N13488" s="2" t="str">
        <f>VLOOKUP($C13488,Clients!$B:$F,N$6,0)</f>
        <v>South Africa</v>
      </c>
    </row>
    <row r="13489" spans="2:14" x14ac:dyDescent="0.2">
      <c r="B13489" s="8">
        <v>1890</v>
      </c>
      <c r="C13489" s="2" t="s">
        <v>20629</v>
      </c>
      <c r="D13489" s="2" t="s">
        <v>51</v>
      </c>
      <c r="E13489" s="8">
        <v>0</v>
      </c>
      <c r="F13489" s="2" t="s">
        <v>20630</v>
      </c>
      <c r="G13489" s="2" t="s">
        <v>20631</v>
      </c>
      <c r="H13489" s="9">
        <v>42488</v>
      </c>
      <c r="I13489" s="2">
        <v>2016</v>
      </c>
      <c r="J13489" s="2">
        <v>4</v>
      </c>
      <c r="K13489" s="2" t="str">
        <f>VLOOKUP($C13489,Clients!$B:$F,K$6,0)</f>
        <v>Dach, Stracke and Metz</v>
      </c>
      <c r="L13489" s="2" t="str">
        <f>VLOOKUP($C13489,Clients!$B:$F,L$6,0)</f>
        <v>Foreign</v>
      </c>
      <c r="M13489" s="2" t="str">
        <f>VLOOKUP($C13489,Clients!$B:$F,M$6,0)</f>
        <v>ID</v>
      </c>
      <c r="N13489" s="2" t="str">
        <f>VLOOKUP($C13489,Clients!$B:$F,N$6,0)</f>
        <v>Indonesia</v>
      </c>
    </row>
    <row r="13490" spans="2:14" x14ac:dyDescent="0.2">
      <c r="B13490" s="8">
        <v>630</v>
      </c>
      <c r="C13490" s="2" t="s">
        <v>20629</v>
      </c>
      <c r="D13490" s="2" t="s">
        <v>51</v>
      </c>
      <c r="E13490" s="8">
        <v>0</v>
      </c>
      <c r="F13490" s="2" t="s">
        <v>20632</v>
      </c>
      <c r="G13490" s="2" t="s">
        <v>20633</v>
      </c>
      <c r="H13490" s="9">
        <v>42489</v>
      </c>
      <c r="I13490" s="2">
        <v>2016</v>
      </c>
      <c r="J13490" s="2">
        <v>4</v>
      </c>
      <c r="K13490" s="2" t="str">
        <f>VLOOKUP($C13490,Clients!$B:$F,K$6,0)</f>
        <v>Dach, Stracke and Metz</v>
      </c>
      <c r="L13490" s="2" t="str">
        <f>VLOOKUP($C13490,Clients!$B:$F,L$6,0)</f>
        <v>Foreign</v>
      </c>
      <c r="M13490" s="2" t="str">
        <f>VLOOKUP($C13490,Clients!$B:$F,M$6,0)</f>
        <v>ID</v>
      </c>
      <c r="N13490" s="2" t="str">
        <f>VLOOKUP($C13490,Clients!$B:$F,N$6,0)</f>
        <v>Indonesia</v>
      </c>
    </row>
    <row r="13491" spans="2:14" x14ac:dyDescent="0.2">
      <c r="B13491" s="8">
        <v>197.358</v>
      </c>
      <c r="C13491" s="2" t="s">
        <v>20629</v>
      </c>
      <c r="D13491" s="2" t="s">
        <v>51</v>
      </c>
      <c r="E13491" s="8">
        <v>0</v>
      </c>
      <c r="F13491" s="2" t="s">
        <v>20634</v>
      </c>
      <c r="G13491" s="2" t="s">
        <v>20635</v>
      </c>
      <c r="H13491" s="9">
        <v>42489</v>
      </c>
      <c r="I13491" s="2">
        <v>2016</v>
      </c>
      <c r="J13491" s="2">
        <v>4</v>
      </c>
      <c r="K13491" s="2" t="str">
        <f>VLOOKUP($C13491,Clients!$B:$F,K$6,0)</f>
        <v>Dach, Stracke and Metz</v>
      </c>
      <c r="L13491" s="2" t="str">
        <f>VLOOKUP($C13491,Clients!$B:$F,L$6,0)</f>
        <v>Foreign</v>
      </c>
      <c r="M13491" s="2" t="str">
        <f>VLOOKUP($C13491,Clients!$B:$F,M$6,0)</f>
        <v>ID</v>
      </c>
      <c r="N13491" s="2" t="str">
        <f>VLOOKUP($C13491,Clients!$B:$F,N$6,0)</f>
        <v>Indonesia</v>
      </c>
    </row>
    <row r="13492" spans="2:14" x14ac:dyDescent="0.2">
      <c r="B13492" s="8">
        <v>630</v>
      </c>
      <c r="C13492" s="2" t="s">
        <v>20629</v>
      </c>
      <c r="D13492" s="2" t="s">
        <v>51</v>
      </c>
      <c r="E13492" s="8">
        <v>0</v>
      </c>
      <c r="F13492" s="2" t="s">
        <v>20636</v>
      </c>
      <c r="G13492" s="2" t="s">
        <v>20637</v>
      </c>
      <c r="H13492" s="9">
        <v>42521</v>
      </c>
      <c r="I13492" s="2">
        <v>2016</v>
      </c>
      <c r="J13492" s="2">
        <v>5</v>
      </c>
      <c r="K13492" s="2" t="str">
        <f>VLOOKUP($C13492,Clients!$B:$F,K$6,0)</f>
        <v>Dach, Stracke and Metz</v>
      </c>
      <c r="L13492" s="2" t="str">
        <f>VLOOKUP($C13492,Clients!$B:$F,L$6,0)</f>
        <v>Foreign</v>
      </c>
      <c r="M13492" s="2" t="str">
        <f>VLOOKUP($C13492,Clients!$B:$F,M$6,0)</f>
        <v>ID</v>
      </c>
      <c r="N13492" s="2" t="str">
        <f>VLOOKUP($C13492,Clients!$B:$F,N$6,0)</f>
        <v>Indonesia</v>
      </c>
    </row>
    <row r="13493" spans="2:14" x14ac:dyDescent="0.2">
      <c r="B13493" s="8">
        <v>2840.8380000000002</v>
      </c>
      <c r="C13493" s="2" t="s">
        <v>20629</v>
      </c>
      <c r="D13493" s="2" t="s">
        <v>51</v>
      </c>
      <c r="E13493" s="8">
        <v>0</v>
      </c>
      <c r="F13493" s="2" t="s">
        <v>20638</v>
      </c>
      <c r="G13493" s="2" t="s">
        <v>20639</v>
      </c>
      <c r="H13493" s="9">
        <v>42521</v>
      </c>
      <c r="I13493" s="2">
        <v>2016</v>
      </c>
      <c r="J13493" s="2">
        <v>5</v>
      </c>
      <c r="K13493" s="2" t="str">
        <f>VLOOKUP($C13493,Clients!$B:$F,K$6,0)</f>
        <v>Dach, Stracke and Metz</v>
      </c>
      <c r="L13493" s="2" t="str">
        <f>VLOOKUP($C13493,Clients!$B:$F,L$6,0)</f>
        <v>Foreign</v>
      </c>
      <c r="M13493" s="2" t="str">
        <f>VLOOKUP($C13493,Clients!$B:$F,M$6,0)</f>
        <v>ID</v>
      </c>
      <c r="N13493" s="2" t="str">
        <f>VLOOKUP($C13493,Clients!$B:$F,N$6,0)</f>
        <v>Indonesia</v>
      </c>
    </row>
    <row r="13494" spans="2:14" x14ac:dyDescent="0.2">
      <c r="B13494" s="8">
        <v>1101.7439999999999</v>
      </c>
      <c r="C13494" s="2" t="s">
        <v>20629</v>
      </c>
      <c r="D13494" s="2" t="s">
        <v>51</v>
      </c>
      <c r="E13494" s="8">
        <v>0</v>
      </c>
      <c r="F13494" s="2" t="s">
        <v>20640</v>
      </c>
      <c r="G13494" s="2" t="s">
        <v>20641</v>
      </c>
      <c r="H13494" s="9">
        <v>42521</v>
      </c>
      <c r="I13494" s="2">
        <v>2016</v>
      </c>
      <c r="J13494" s="2">
        <v>5</v>
      </c>
      <c r="K13494" s="2" t="str">
        <f>VLOOKUP($C13494,Clients!$B:$F,K$6,0)</f>
        <v>Dach, Stracke and Metz</v>
      </c>
      <c r="L13494" s="2" t="str">
        <f>VLOOKUP($C13494,Clients!$B:$F,L$6,0)</f>
        <v>Foreign</v>
      </c>
      <c r="M13494" s="2" t="str">
        <f>VLOOKUP($C13494,Clients!$B:$F,M$6,0)</f>
        <v>ID</v>
      </c>
      <c r="N13494" s="2" t="str">
        <f>VLOOKUP($C13494,Clients!$B:$F,N$6,0)</f>
        <v>Indonesia</v>
      </c>
    </row>
    <row r="13495" spans="2:14" x14ac:dyDescent="0.2">
      <c r="B13495" s="8">
        <v>630</v>
      </c>
      <c r="C13495" s="2" t="s">
        <v>20629</v>
      </c>
      <c r="D13495" s="2" t="s">
        <v>51</v>
      </c>
      <c r="E13495" s="8">
        <v>0</v>
      </c>
      <c r="F13495" s="2" t="s">
        <v>20642</v>
      </c>
      <c r="G13495" s="2" t="s">
        <v>20643</v>
      </c>
      <c r="H13495" s="9">
        <v>42551</v>
      </c>
      <c r="I13495" s="2">
        <v>2016</v>
      </c>
      <c r="J13495" s="2">
        <v>6</v>
      </c>
      <c r="K13495" s="2" t="str">
        <f>VLOOKUP($C13495,Clients!$B:$F,K$6,0)</f>
        <v>Dach, Stracke and Metz</v>
      </c>
      <c r="L13495" s="2" t="str">
        <f>VLOOKUP($C13495,Clients!$B:$F,L$6,0)</f>
        <v>Foreign</v>
      </c>
      <c r="M13495" s="2" t="str">
        <f>VLOOKUP($C13495,Clients!$B:$F,M$6,0)</f>
        <v>ID</v>
      </c>
      <c r="N13495" s="2" t="str">
        <f>VLOOKUP($C13495,Clients!$B:$F,N$6,0)</f>
        <v>Indonesia</v>
      </c>
    </row>
    <row r="13496" spans="2:14" x14ac:dyDescent="0.2">
      <c r="B13496" s="8">
        <v>1922.6759999999999</v>
      </c>
      <c r="C13496" s="2" t="s">
        <v>20629</v>
      </c>
      <c r="D13496" s="2" t="s">
        <v>51</v>
      </c>
      <c r="E13496" s="8">
        <v>0</v>
      </c>
      <c r="F13496" s="2" t="s">
        <v>20644</v>
      </c>
      <c r="G13496" s="2" t="s">
        <v>20645</v>
      </c>
      <c r="H13496" s="9">
        <v>42551</v>
      </c>
      <c r="I13496" s="2">
        <v>2016</v>
      </c>
      <c r="J13496" s="2">
        <v>6</v>
      </c>
      <c r="K13496" s="2" t="str">
        <f>VLOOKUP($C13496,Clients!$B:$F,K$6,0)</f>
        <v>Dach, Stracke and Metz</v>
      </c>
      <c r="L13496" s="2" t="str">
        <f>VLOOKUP($C13496,Clients!$B:$F,L$6,0)</f>
        <v>Foreign</v>
      </c>
      <c r="M13496" s="2" t="str">
        <f>VLOOKUP($C13496,Clients!$B:$F,M$6,0)</f>
        <v>ID</v>
      </c>
      <c r="N13496" s="2" t="str">
        <f>VLOOKUP($C13496,Clients!$B:$F,N$6,0)</f>
        <v>Indonesia</v>
      </c>
    </row>
    <row r="13497" spans="2:14" x14ac:dyDescent="0.2">
      <c r="B13497" s="8">
        <v>10953.768</v>
      </c>
      <c r="C13497" s="2" t="s">
        <v>20629</v>
      </c>
      <c r="D13497" s="2" t="s">
        <v>51</v>
      </c>
      <c r="E13497" s="8">
        <v>0</v>
      </c>
      <c r="F13497" s="2" t="s">
        <v>20646</v>
      </c>
      <c r="G13497" s="2" t="s">
        <v>20647</v>
      </c>
      <c r="H13497" s="9">
        <v>42551</v>
      </c>
      <c r="I13497" s="2">
        <v>2016</v>
      </c>
      <c r="J13497" s="2">
        <v>6</v>
      </c>
      <c r="K13497" s="2" t="str">
        <f>VLOOKUP($C13497,Clients!$B:$F,K$6,0)</f>
        <v>Dach, Stracke and Metz</v>
      </c>
      <c r="L13497" s="2" t="str">
        <f>VLOOKUP($C13497,Clients!$B:$F,L$6,0)</f>
        <v>Foreign</v>
      </c>
      <c r="M13497" s="2" t="str">
        <f>VLOOKUP($C13497,Clients!$B:$F,M$6,0)</f>
        <v>ID</v>
      </c>
      <c r="N13497" s="2" t="str">
        <f>VLOOKUP($C13497,Clients!$B:$F,N$6,0)</f>
        <v>Indonesia</v>
      </c>
    </row>
    <row r="13498" spans="2:14" x14ac:dyDescent="0.2">
      <c r="B13498" s="8">
        <v>528.36</v>
      </c>
      <c r="C13498" s="2" t="s">
        <v>20629</v>
      </c>
      <c r="D13498" s="2" t="s">
        <v>51</v>
      </c>
      <c r="E13498" s="8">
        <v>0</v>
      </c>
      <c r="F13498" s="2" t="s">
        <v>20648</v>
      </c>
      <c r="G13498" s="2" t="s">
        <v>20649</v>
      </c>
      <c r="H13498" s="9">
        <v>42580</v>
      </c>
      <c r="I13498" s="2">
        <v>2016</v>
      </c>
      <c r="J13498" s="2">
        <v>7</v>
      </c>
      <c r="K13498" s="2" t="str">
        <f>VLOOKUP($C13498,Clients!$B:$F,K$6,0)</f>
        <v>Dach, Stracke and Metz</v>
      </c>
      <c r="L13498" s="2" t="str">
        <f>VLOOKUP($C13498,Clients!$B:$F,L$6,0)</f>
        <v>Foreign</v>
      </c>
      <c r="M13498" s="2" t="str">
        <f>VLOOKUP($C13498,Clients!$B:$F,M$6,0)</f>
        <v>ID</v>
      </c>
      <c r="N13498" s="2" t="str">
        <f>VLOOKUP($C13498,Clients!$B:$F,N$6,0)</f>
        <v>Indonesia</v>
      </c>
    </row>
    <row r="13499" spans="2:14" x14ac:dyDescent="0.2">
      <c r="B13499" s="8">
        <v>2241.4980000000005</v>
      </c>
      <c r="C13499" s="2" t="s">
        <v>20629</v>
      </c>
      <c r="D13499" s="2" t="s">
        <v>51</v>
      </c>
      <c r="E13499" s="8">
        <v>0</v>
      </c>
      <c r="F13499" s="2" t="s">
        <v>20650</v>
      </c>
      <c r="G13499" s="2" t="s">
        <v>20651</v>
      </c>
      <c r="H13499" s="9">
        <v>42580</v>
      </c>
      <c r="I13499" s="2">
        <v>2016</v>
      </c>
      <c r="J13499" s="2">
        <v>7</v>
      </c>
      <c r="K13499" s="2" t="str">
        <f>VLOOKUP($C13499,Clients!$B:$F,K$6,0)</f>
        <v>Dach, Stracke and Metz</v>
      </c>
      <c r="L13499" s="2" t="str">
        <f>VLOOKUP($C13499,Clients!$B:$F,L$6,0)</f>
        <v>Foreign</v>
      </c>
      <c r="M13499" s="2" t="str">
        <f>VLOOKUP($C13499,Clients!$B:$F,M$6,0)</f>
        <v>ID</v>
      </c>
      <c r="N13499" s="2" t="str">
        <f>VLOOKUP($C13499,Clients!$B:$F,N$6,0)</f>
        <v>Indonesia</v>
      </c>
    </row>
    <row r="13500" spans="2:14" x14ac:dyDescent="0.2">
      <c r="B13500" s="8">
        <v>3126.8580000000002</v>
      </c>
      <c r="C13500" s="2" t="s">
        <v>20629</v>
      </c>
      <c r="D13500" s="2" t="s">
        <v>51</v>
      </c>
      <c r="E13500" s="8">
        <v>0</v>
      </c>
      <c r="F13500" s="2" t="s">
        <v>20652</v>
      </c>
      <c r="G13500" s="2" t="s">
        <v>20653</v>
      </c>
      <c r="H13500" s="9">
        <v>42580</v>
      </c>
      <c r="I13500" s="2">
        <v>2016</v>
      </c>
      <c r="J13500" s="2">
        <v>7</v>
      </c>
      <c r="K13500" s="2" t="str">
        <f>VLOOKUP($C13500,Clients!$B:$F,K$6,0)</f>
        <v>Dach, Stracke and Metz</v>
      </c>
      <c r="L13500" s="2" t="str">
        <f>VLOOKUP($C13500,Clients!$B:$F,L$6,0)</f>
        <v>Foreign</v>
      </c>
      <c r="M13500" s="2" t="str">
        <f>VLOOKUP($C13500,Clients!$B:$F,M$6,0)</f>
        <v>ID</v>
      </c>
      <c r="N13500" s="2" t="str">
        <f>VLOOKUP($C13500,Clients!$B:$F,N$6,0)</f>
        <v>Indonesia</v>
      </c>
    </row>
    <row r="13501" spans="2:14" x14ac:dyDescent="0.2">
      <c r="B13501" s="8">
        <v>3204.6420000000003</v>
      </c>
      <c r="C13501" s="2" t="s">
        <v>20629</v>
      </c>
      <c r="D13501" s="2" t="s">
        <v>51</v>
      </c>
      <c r="E13501" s="8">
        <v>0</v>
      </c>
      <c r="F13501" s="2" t="s">
        <v>20654</v>
      </c>
      <c r="G13501" s="2" t="s">
        <v>20655</v>
      </c>
      <c r="H13501" s="9">
        <v>42598</v>
      </c>
      <c r="I13501" s="2">
        <v>2016</v>
      </c>
      <c r="J13501" s="2">
        <v>8</v>
      </c>
      <c r="K13501" s="2" t="str">
        <f>VLOOKUP($C13501,Clients!$B:$F,K$6,0)</f>
        <v>Dach, Stracke and Metz</v>
      </c>
      <c r="L13501" s="2" t="str">
        <f>VLOOKUP($C13501,Clients!$B:$F,L$6,0)</f>
        <v>Foreign</v>
      </c>
      <c r="M13501" s="2" t="str">
        <f>VLOOKUP($C13501,Clients!$B:$F,M$6,0)</f>
        <v>ID</v>
      </c>
      <c r="N13501" s="2" t="str">
        <f>VLOOKUP($C13501,Clients!$B:$F,N$6,0)</f>
        <v>Indonesia</v>
      </c>
    </row>
    <row r="13502" spans="2:14" x14ac:dyDescent="0.2">
      <c r="B13502" s="8">
        <v>1066.17</v>
      </c>
      <c r="C13502" s="2" t="s">
        <v>20629</v>
      </c>
      <c r="D13502" s="2" t="s">
        <v>51</v>
      </c>
      <c r="E13502" s="8">
        <v>0</v>
      </c>
      <c r="F13502" s="2" t="s">
        <v>20656</v>
      </c>
      <c r="G13502" s="2" t="s">
        <v>20657</v>
      </c>
      <c r="H13502" s="9">
        <v>42613</v>
      </c>
      <c r="I13502" s="2">
        <v>2016</v>
      </c>
      <c r="J13502" s="2">
        <v>8</v>
      </c>
      <c r="K13502" s="2" t="str">
        <f>VLOOKUP($C13502,Clients!$B:$F,K$6,0)</f>
        <v>Dach, Stracke and Metz</v>
      </c>
      <c r="L13502" s="2" t="str">
        <f>VLOOKUP($C13502,Clients!$B:$F,L$6,0)</f>
        <v>Foreign</v>
      </c>
      <c r="M13502" s="2" t="str">
        <f>VLOOKUP($C13502,Clients!$B:$F,M$6,0)</f>
        <v>ID</v>
      </c>
      <c r="N13502" s="2" t="str">
        <f>VLOOKUP($C13502,Clients!$B:$F,N$6,0)</f>
        <v>Indonesia</v>
      </c>
    </row>
    <row r="13503" spans="2:14" x14ac:dyDescent="0.2">
      <c r="B13503" s="8">
        <v>-1856.442</v>
      </c>
      <c r="C13503" s="2" t="s">
        <v>20629</v>
      </c>
      <c r="D13503" s="2" t="s">
        <v>51</v>
      </c>
      <c r="E13503" s="8">
        <v>0</v>
      </c>
      <c r="F13503" s="2" t="s">
        <v>20658</v>
      </c>
      <c r="G13503" s="2" t="s">
        <v>20659</v>
      </c>
      <c r="H13503" s="9">
        <v>42640</v>
      </c>
      <c r="I13503" s="2">
        <v>2016</v>
      </c>
      <c r="J13503" s="2">
        <v>9</v>
      </c>
      <c r="K13503" s="2" t="str">
        <f>VLOOKUP($C13503,Clients!$B:$F,K$6,0)</f>
        <v>Dach, Stracke and Metz</v>
      </c>
      <c r="L13503" s="2" t="str">
        <f>VLOOKUP($C13503,Clients!$B:$F,L$6,0)</f>
        <v>Foreign</v>
      </c>
      <c r="M13503" s="2" t="str">
        <f>VLOOKUP($C13503,Clients!$B:$F,M$6,0)</f>
        <v>ID</v>
      </c>
      <c r="N13503" s="2" t="str">
        <f>VLOOKUP($C13503,Clients!$B:$F,N$6,0)</f>
        <v>Indonesia</v>
      </c>
    </row>
    <row r="13504" spans="2:14" x14ac:dyDescent="0.2">
      <c r="B13504" s="8">
        <v>1722</v>
      </c>
      <c r="C13504" s="2" t="s">
        <v>20629</v>
      </c>
      <c r="D13504" s="2" t="s">
        <v>51</v>
      </c>
      <c r="E13504" s="8">
        <v>0</v>
      </c>
      <c r="F13504" s="2" t="s">
        <v>20660</v>
      </c>
      <c r="G13504" s="2" t="s">
        <v>20661</v>
      </c>
      <c r="H13504" s="9">
        <v>42668</v>
      </c>
      <c r="I13504" s="2">
        <v>2016</v>
      </c>
      <c r="J13504" s="2">
        <v>10</v>
      </c>
      <c r="K13504" s="2" t="str">
        <f>VLOOKUP($C13504,Clients!$B:$F,K$6,0)</f>
        <v>Dach, Stracke and Metz</v>
      </c>
      <c r="L13504" s="2" t="str">
        <f>VLOOKUP($C13504,Clients!$B:$F,L$6,0)</f>
        <v>Foreign</v>
      </c>
      <c r="M13504" s="2" t="str">
        <f>VLOOKUP($C13504,Clients!$B:$F,M$6,0)</f>
        <v>ID</v>
      </c>
      <c r="N13504" s="2" t="str">
        <f>VLOOKUP($C13504,Clients!$B:$F,N$6,0)</f>
        <v>Indonesia</v>
      </c>
    </row>
    <row r="13505" spans="2:14" x14ac:dyDescent="0.2">
      <c r="B13505" s="8">
        <v>-1722</v>
      </c>
      <c r="C13505" s="2" t="s">
        <v>20629</v>
      </c>
      <c r="D13505" s="2" t="s">
        <v>51</v>
      </c>
      <c r="E13505" s="8">
        <v>0</v>
      </c>
      <c r="F13505" s="2" t="s">
        <v>20662</v>
      </c>
      <c r="G13505" s="2" t="s">
        <v>20661</v>
      </c>
      <c r="H13505" s="9">
        <v>42668</v>
      </c>
      <c r="I13505" s="2">
        <v>2016</v>
      </c>
      <c r="J13505" s="2">
        <v>10</v>
      </c>
      <c r="K13505" s="2" t="str">
        <f>VLOOKUP($C13505,Clients!$B:$F,K$6,0)</f>
        <v>Dach, Stracke and Metz</v>
      </c>
      <c r="L13505" s="2" t="str">
        <f>VLOOKUP($C13505,Clients!$B:$F,L$6,0)</f>
        <v>Foreign</v>
      </c>
      <c r="M13505" s="2" t="str">
        <f>VLOOKUP($C13505,Clients!$B:$F,M$6,0)</f>
        <v>ID</v>
      </c>
      <c r="N13505" s="2" t="str">
        <f>VLOOKUP($C13505,Clients!$B:$F,N$6,0)</f>
        <v>Indonesia</v>
      </c>
    </row>
    <row r="13506" spans="2:14" x14ac:dyDescent="0.2">
      <c r="B13506" s="8">
        <v>1722</v>
      </c>
      <c r="C13506" s="2" t="s">
        <v>20629</v>
      </c>
      <c r="D13506" s="2" t="s">
        <v>51</v>
      </c>
      <c r="E13506" s="8">
        <v>0</v>
      </c>
      <c r="F13506" s="2" t="s">
        <v>20663</v>
      </c>
      <c r="G13506" s="2" t="s">
        <v>20661</v>
      </c>
      <c r="H13506" s="9">
        <v>42668</v>
      </c>
      <c r="I13506" s="2">
        <v>2016</v>
      </c>
      <c r="J13506" s="2">
        <v>10</v>
      </c>
      <c r="K13506" s="2" t="str">
        <f>VLOOKUP($C13506,Clients!$B:$F,K$6,0)</f>
        <v>Dach, Stracke and Metz</v>
      </c>
      <c r="L13506" s="2" t="str">
        <f>VLOOKUP($C13506,Clients!$B:$F,L$6,0)</f>
        <v>Foreign</v>
      </c>
      <c r="M13506" s="2" t="str">
        <f>VLOOKUP($C13506,Clients!$B:$F,M$6,0)</f>
        <v>ID</v>
      </c>
      <c r="N13506" s="2" t="str">
        <f>VLOOKUP($C13506,Clients!$B:$F,N$6,0)</f>
        <v>Indonesia</v>
      </c>
    </row>
    <row r="13507" spans="2:14" x14ac:dyDescent="0.2">
      <c r="B13507" s="8">
        <v>2242.8000000000002</v>
      </c>
      <c r="C13507" s="2" t="s">
        <v>20629</v>
      </c>
      <c r="D13507" s="2" t="s">
        <v>51</v>
      </c>
      <c r="E13507" s="8">
        <v>1</v>
      </c>
      <c r="F13507" s="2" t="s">
        <v>20664</v>
      </c>
      <c r="G13507" s="2" t="s">
        <v>20665</v>
      </c>
      <c r="H13507" s="9">
        <v>42724</v>
      </c>
      <c r="I13507" s="2">
        <v>2016</v>
      </c>
      <c r="J13507" s="2">
        <v>12</v>
      </c>
      <c r="K13507" s="2" t="str">
        <f>VLOOKUP($C13507,Clients!$B:$F,K$6,0)</f>
        <v>Dach, Stracke and Metz</v>
      </c>
      <c r="L13507" s="2" t="str">
        <f>VLOOKUP($C13507,Clients!$B:$F,L$6,0)</f>
        <v>Foreign</v>
      </c>
      <c r="M13507" s="2" t="str">
        <f>VLOOKUP($C13507,Clients!$B:$F,M$6,0)</f>
        <v>ID</v>
      </c>
      <c r="N13507" s="2" t="str">
        <f>VLOOKUP($C13507,Clients!$B:$F,N$6,0)</f>
        <v>Indonesia</v>
      </c>
    </row>
    <row r="13508" spans="2:14" x14ac:dyDescent="0.2">
      <c r="B13508" s="8">
        <v>310.8</v>
      </c>
      <c r="C13508" s="2" t="s">
        <v>20666</v>
      </c>
      <c r="D13508" s="2" t="s">
        <v>51</v>
      </c>
      <c r="E13508" s="8">
        <v>5</v>
      </c>
      <c r="F13508" s="2" t="s">
        <v>20667</v>
      </c>
      <c r="G13508" s="2" t="s">
        <v>2356</v>
      </c>
      <c r="H13508" s="9">
        <v>42503</v>
      </c>
      <c r="I13508" s="2">
        <v>2016</v>
      </c>
      <c r="J13508" s="2">
        <v>5</v>
      </c>
      <c r="K13508" s="2" t="str">
        <f>VLOOKUP($C13508,Clients!$B:$F,K$6,0)</f>
        <v>Connelly-Koch</v>
      </c>
      <c r="L13508" s="2" t="str">
        <f>VLOOKUP($C13508,Clients!$B:$F,L$6,0)</f>
        <v>Foreign</v>
      </c>
      <c r="M13508" s="2" t="str">
        <f>VLOOKUP($C13508,Clients!$B:$F,M$6,0)</f>
        <v>PT</v>
      </c>
      <c r="N13508" s="2" t="str">
        <f>VLOOKUP($C13508,Clients!$B:$F,N$6,0)</f>
        <v>Portugal</v>
      </c>
    </row>
    <row r="13509" spans="2:14" x14ac:dyDescent="0.2">
      <c r="B13509" s="8">
        <v>3355.8</v>
      </c>
      <c r="C13509" s="2" t="s">
        <v>20668</v>
      </c>
      <c r="D13509" s="2" t="s">
        <v>51</v>
      </c>
      <c r="E13509" s="8">
        <v>1</v>
      </c>
      <c r="F13509" s="2" t="s">
        <v>20669</v>
      </c>
      <c r="G13509" s="2" t="s">
        <v>4674</v>
      </c>
      <c r="H13509" s="9">
        <v>42506</v>
      </c>
      <c r="I13509" s="2">
        <v>2016</v>
      </c>
      <c r="J13509" s="2">
        <v>5</v>
      </c>
      <c r="K13509" s="2" t="str">
        <f>VLOOKUP($C13509,Clients!$B:$F,K$6,0)</f>
        <v>Greenfelder, Conroy and Paucek</v>
      </c>
      <c r="L13509" s="2" t="str">
        <f>VLOOKUP($C13509,Clients!$B:$F,L$6,0)</f>
        <v>Foreign</v>
      </c>
      <c r="M13509" s="2" t="str">
        <f>VLOOKUP($C13509,Clients!$B:$F,M$6,0)</f>
        <v>PE</v>
      </c>
      <c r="N13509" s="2" t="str">
        <f>VLOOKUP($C13509,Clients!$B:$F,N$6,0)</f>
        <v>Peru</v>
      </c>
    </row>
    <row r="13510" spans="2:14" x14ac:dyDescent="0.2">
      <c r="B13510" s="8">
        <v>1894.2</v>
      </c>
      <c r="C13510" s="2" t="s">
        <v>20670</v>
      </c>
      <c r="D13510" s="2" t="s">
        <v>51</v>
      </c>
      <c r="E13510" s="8">
        <v>2</v>
      </c>
      <c r="F13510" s="2" t="s">
        <v>20671</v>
      </c>
      <c r="G13510" s="2" t="s">
        <v>13002</v>
      </c>
      <c r="H13510" s="9">
        <v>42506</v>
      </c>
      <c r="I13510" s="2">
        <v>2016</v>
      </c>
      <c r="J13510" s="2">
        <v>5</v>
      </c>
      <c r="K13510" s="2" t="str">
        <f>VLOOKUP($C13510,Clients!$B:$F,K$6,0)</f>
        <v>Gutmann, Koepp and Greenholt</v>
      </c>
      <c r="L13510" s="2" t="str">
        <f>VLOOKUP($C13510,Clients!$B:$F,L$6,0)</f>
        <v>Foreign</v>
      </c>
      <c r="M13510" s="2" t="str">
        <f>VLOOKUP($C13510,Clients!$B:$F,M$6,0)</f>
        <v>US</v>
      </c>
      <c r="N13510" s="2" t="str">
        <f>VLOOKUP($C13510,Clients!$B:$F,N$6,0)</f>
        <v>United States</v>
      </c>
    </row>
    <row r="13511" spans="2:14" x14ac:dyDescent="0.2">
      <c r="B13511" s="8">
        <v>2935.8</v>
      </c>
      <c r="C13511" s="2" t="s">
        <v>20672</v>
      </c>
      <c r="D13511" s="2" t="s">
        <v>51</v>
      </c>
      <c r="E13511" s="8">
        <v>1</v>
      </c>
      <c r="F13511" s="2" t="s">
        <v>20673</v>
      </c>
      <c r="G13511" s="2" t="s">
        <v>10826</v>
      </c>
      <c r="H13511" s="9">
        <v>42507</v>
      </c>
      <c r="I13511" s="2">
        <v>2016</v>
      </c>
      <c r="J13511" s="2">
        <v>5</v>
      </c>
      <c r="K13511" s="2" t="str">
        <f>VLOOKUP($C13511,Clients!$B:$F,K$6,0)</f>
        <v>Heathcote LLC</v>
      </c>
      <c r="L13511" s="2" t="str">
        <f>VLOOKUP($C13511,Clients!$B:$F,L$6,0)</f>
        <v>Foreign</v>
      </c>
      <c r="M13511" s="2" t="str">
        <f>VLOOKUP($C13511,Clients!$B:$F,M$6,0)</f>
        <v>ID</v>
      </c>
      <c r="N13511" s="2" t="str">
        <f>VLOOKUP($C13511,Clients!$B:$F,N$6,0)</f>
        <v>Indonesia</v>
      </c>
    </row>
    <row r="13512" spans="2:14" x14ac:dyDescent="0.2">
      <c r="B13512" s="8">
        <v>2358.7200000000003</v>
      </c>
      <c r="C13512" s="2" t="s">
        <v>20672</v>
      </c>
      <c r="D13512" s="2" t="s">
        <v>51</v>
      </c>
      <c r="E13512" s="8">
        <v>1</v>
      </c>
      <c r="F13512" s="2" t="s">
        <v>20674</v>
      </c>
      <c r="G13512" s="2" t="s">
        <v>11156</v>
      </c>
      <c r="H13512" s="9">
        <v>42646</v>
      </c>
      <c r="I13512" s="2">
        <v>2016</v>
      </c>
      <c r="J13512" s="2">
        <v>10</v>
      </c>
      <c r="K13512" s="2" t="str">
        <f>VLOOKUP($C13512,Clients!$B:$F,K$6,0)</f>
        <v>Heathcote LLC</v>
      </c>
      <c r="L13512" s="2" t="str">
        <f>VLOOKUP($C13512,Clients!$B:$F,L$6,0)</f>
        <v>Foreign</v>
      </c>
      <c r="M13512" s="2" t="str">
        <f>VLOOKUP($C13512,Clients!$B:$F,M$6,0)</f>
        <v>ID</v>
      </c>
      <c r="N13512" s="2" t="str">
        <f>VLOOKUP($C13512,Clients!$B:$F,N$6,0)</f>
        <v>Indonesia</v>
      </c>
    </row>
    <row r="13513" spans="2:14" x14ac:dyDescent="0.2">
      <c r="B13513" s="8">
        <v>491.40000000000003</v>
      </c>
      <c r="C13513" s="2" t="s">
        <v>20675</v>
      </c>
      <c r="D13513" s="2" t="s">
        <v>51</v>
      </c>
      <c r="E13513" s="8">
        <v>12</v>
      </c>
      <c r="F13513" s="2" t="s">
        <v>20676</v>
      </c>
      <c r="G13513" s="2" t="s">
        <v>569</v>
      </c>
      <c r="H13513" s="9">
        <v>42507</v>
      </c>
      <c r="I13513" s="2">
        <v>2016</v>
      </c>
      <c r="J13513" s="2">
        <v>5</v>
      </c>
      <c r="K13513" s="2" t="str">
        <f>VLOOKUP($C13513,Clients!$B:$F,K$6,0)</f>
        <v>Franecki-Friesen</v>
      </c>
      <c r="L13513" s="2" t="str">
        <f>VLOOKUP($C13513,Clients!$B:$F,L$6,0)</f>
        <v>Foreign</v>
      </c>
      <c r="M13513" s="2" t="str">
        <f>VLOOKUP($C13513,Clients!$B:$F,M$6,0)</f>
        <v>PE</v>
      </c>
      <c r="N13513" s="2" t="str">
        <f>VLOOKUP($C13513,Clients!$B:$F,N$6,0)</f>
        <v>Peru</v>
      </c>
    </row>
    <row r="13514" spans="2:14" x14ac:dyDescent="0.2">
      <c r="B13514" s="8">
        <v>3780</v>
      </c>
      <c r="C13514" s="2" t="s">
        <v>20677</v>
      </c>
      <c r="D13514" s="2" t="s">
        <v>51</v>
      </c>
      <c r="E13514" s="8">
        <v>1</v>
      </c>
      <c r="F13514" s="2" t="s">
        <v>20678</v>
      </c>
      <c r="G13514" s="2" t="s">
        <v>574</v>
      </c>
      <c r="H13514" s="9">
        <v>42509</v>
      </c>
      <c r="I13514" s="2">
        <v>2016</v>
      </c>
      <c r="J13514" s="2">
        <v>5</v>
      </c>
      <c r="K13514" s="2" t="str">
        <f>VLOOKUP($C13514,Clients!$B:$F,K$6,0)</f>
        <v>Bayer-Kemmer</v>
      </c>
      <c r="L13514" s="2" t="str">
        <f>VLOOKUP($C13514,Clients!$B:$F,L$6,0)</f>
        <v>Foreign</v>
      </c>
      <c r="M13514" s="2" t="str">
        <f>VLOOKUP($C13514,Clients!$B:$F,M$6,0)</f>
        <v>CN</v>
      </c>
      <c r="N13514" s="2" t="str">
        <f>VLOOKUP($C13514,Clients!$B:$F,N$6,0)</f>
        <v>China</v>
      </c>
    </row>
    <row r="13515" spans="2:14" x14ac:dyDescent="0.2">
      <c r="B13515" s="8">
        <v>4405.8</v>
      </c>
      <c r="C13515" s="2" t="s">
        <v>20679</v>
      </c>
      <c r="D13515" s="2" t="s">
        <v>51</v>
      </c>
      <c r="E13515" s="8">
        <v>1</v>
      </c>
      <c r="F13515" s="2" t="s">
        <v>20680</v>
      </c>
      <c r="G13515" s="2" t="s">
        <v>573</v>
      </c>
      <c r="H13515" s="9">
        <v>42509</v>
      </c>
      <c r="I13515" s="2">
        <v>2016</v>
      </c>
      <c r="J13515" s="2">
        <v>5</v>
      </c>
      <c r="K13515" s="2" t="str">
        <f>VLOOKUP($C13515,Clients!$B:$F,K$6,0)</f>
        <v>Hyatt and Sons</v>
      </c>
      <c r="L13515" s="2" t="str">
        <f>VLOOKUP($C13515,Clients!$B:$F,L$6,0)</f>
        <v>Foreign</v>
      </c>
      <c r="M13515" s="2" t="str">
        <f>VLOOKUP($C13515,Clients!$B:$F,M$6,0)</f>
        <v>IR</v>
      </c>
      <c r="N13515" s="2" t="str">
        <f>VLOOKUP($C13515,Clients!$B:$F,N$6,0)</f>
        <v>Iran</v>
      </c>
    </row>
    <row r="13516" spans="2:14" x14ac:dyDescent="0.2">
      <c r="B13516" s="8">
        <v>423.36</v>
      </c>
      <c r="C13516" s="2" t="s">
        <v>20681</v>
      </c>
      <c r="D13516" s="2" t="s">
        <v>51</v>
      </c>
      <c r="E13516" s="8">
        <v>60</v>
      </c>
      <c r="F13516" s="2" t="s">
        <v>20682</v>
      </c>
      <c r="G13516" s="2" t="s">
        <v>20683</v>
      </c>
      <c r="H13516" s="9">
        <v>42510</v>
      </c>
      <c r="I13516" s="2">
        <v>2016</v>
      </c>
      <c r="J13516" s="2">
        <v>5</v>
      </c>
      <c r="K13516" s="2" t="str">
        <f>VLOOKUP($C13516,Clients!$B:$F,K$6,0)</f>
        <v>Twinder</v>
      </c>
      <c r="L13516" s="2" t="str">
        <f>VLOOKUP($C13516,Clients!$B:$F,L$6,0)</f>
        <v>Foreign</v>
      </c>
      <c r="M13516" s="2" t="str">
        <f>VLOOKUP($C13516,Clients!$B:$F,M$6,0)</f>
        <v>PH</v>
      </c>
      <c r="N13516" s="2" t="str">
        <f>VLOOKUP($C13516,Clients!$B:$F,N$6,0)</f>
        <v>Philippines</v>
      </c>
    </row>
    <row r="13517" spans="2:14" x14ac:dyDescent="0.2">
      <c r="B13517" s="8">
        <v>937.43999999999994</v>
      </c>
      <c r="C13517" s="2" t="s">
        <v>20681</v>
      </c>
      <c r="D13517" s="2" t="s">
        <v>51</v>
      </c>
      <c r="E13517" s="8">
        <v>4</v>
      </c>
      <c r="F13517" s="2" t="s">
        <v>20684</v>
      </c>
      <c r="G13517" s="2" t="s">
        <v>20685</v>
      </c>
      <c r="H13517" s="9">
        <v>42739</v>
      </c>
      <c r="I13517" s="2">
        <v>2017</v>
      </c>
      <c r="J13517" s="2">
        <v>1</v>
      </c>
      <c r="K13517" s="2" t="str">
        <f>VLOOKUP($C13517,Clients!$B:$F,K$6,0)</f>
        <v>Twinder</v>
      </c>
      <c r="L13517" s="2" t="str">
        <f>VLOOKUP($C13517,Clients!$B:$F,L$6,0)</f>
        <v>Foreign</v>
      </c>
      <c r="M13517" s="2" t="str">
        <f>VLOOKUP($C13517,Clients!$B:$F,M$6,0)</f>
        <v>PH</v>
      </c>
      <c r="N13517" s="2" t="str">
        <f>VLOOKUP($C13517,Clients!$B:$F,N$6,0)</f>
        <v>Philippines</v>
      </c>
    </row>
    <row r="13518" spans="2:14" x14ac:dyDescent="0.2">
      <c r="B13518" s="8">
        <v>3937.2480000000005</v>
      </c>
      <c r="C13518" s="2" t="s">
        <v>20681</v>
      </c>
      <c r="D13518" s="2" t="s">
        <v>51</v>
      </c>
      <c r="E13518" s="8">
        <v>60</v>
      </c>
      <c r="F13518" s="2" t="s">
        <v>20686</v>
      </c>
      <c r="G13518" s="2" t="s">
        <v>6339</v>
      </c>
      <c r="H13518" s="9">
        <v>42850</v>
      </c>
      <c r="I13518" s="2">
        <v>2017</v>
      </c>
      <c r="J13518" s="2">
        <v>4</v>
      </c>
      <c r="K13518" s="2" t="str">
        <f>VLOOKUP($C13518,Clients!$B:$F,K$6,0)</f>
        <v>Twinder</v>
      </c>
      <c r="L13518" s="2" t="str">
        <f>VLOOKUP($C13518,Clients!$B:$F,L$6,0)</f>
        <v>Foreign</v>
      </c>
      <c r="M13518" s="2" t="str">
        <f>VLOOKUP($C13518,Clients!$B:$F,M$6,0)</f>
        <v>PH</v>
      </c>
      <c r="N13518" s="2" t="str">
        <f>VLOOKUP($C13518,Clients!$B:$F,N$6,0)</f>
        <v>Philippines</v>
      </c>
    </row>
    <row r="13519" spans="2:14" x14ac:dyDescent="0.2">
      <c r="B13519" s="8">
        <v>1713.6000000000001</v>
      </c>
      <c r="C13519" s="2" t="s">
        <v>20681</v>
      </c>
      <c r="D13519" s="2" t="s">
        <v>51</v>
      </c>
      <c r="E13519" s="8">
        <v>3400</v>
      </c>
      <c r="F13519" s="2" t="s">
        <v>20687</v>
      </c>
      <c r="G13519" s="2" t="s">
        <v>20688</v>
      </c>
      <c r="H13519" s="9">
        <v>42916</v>
      </c>
      <c r="I13519" s="2">
        <v>2017</v>
      </c>
      <c r="J13519" s="2">
        <v>6</v>
      </c>
      <c r="K13519" s="2" t="str">
        <f>VLOOKUP($C13519,Clients!$B:$F,K$6,0)</f>
        <v>Twinder</v>
      </c>
      <c r="L13519" s="2" t="str">
        <f>VLOOKUP($C13519,Clients!$B:$F,L$6,0)</f>
        <v>Foreign</v>
      </c>
      <c r="M13519" s="2" t="str">
        <f>VLOOKUP($C13519,Clients!$B:$F,M$6,0)</f>
        <v>PH</v>
      </c>
      <c r="N13519" s="2" t="str">
        <f>VLOOKUP($C13519,Clients!$B:$F,N$6,0)</f>
        <v>Philippines</v>
      </c>
    </row>
    <row r="13520" spans="2:14" x14ac:dyDescent="0.2">
      <c r="B13520" s="8">
        <v>1850.6880000000001</v>
      </c>
      <c r="C13520" s="2" t="s">
        <v>20681</v>
      </c>
      <c r="D13520" s="2" t="s">
        <v>51</v>
      </c>
      <c r="E13520" s="8">
        <v>12240</v>
      </c>
      <c r="F13520" s="2" t="s">
        <v>20689</v>
      </c>
      <c r="G13520" s="2" t="s">
        <v>20690</v>
      </c>
      <c r="H13520" s="9">
        <v>43054</v>
      </c>
      <c r="I13520" s="2">
        <v>2017</v>
      </c>
      <c r="J13520" s="2">
        <v>11</v>
      </c>
      <c r="K13520" s="2" t="str">
        <f>VLOOKUP($C13520,Clients!$B:$F,K$6,0)</f>
        <v>Twinder</v>
      </c>
      <c r="L13520" s="2" t="str">
        <f>VLOOKUP($C13520,Clients!$B:$F,L$6,0)</f>
        <v>Foreign</v>
      </c>
      <c r="M13520" s="2" t="str">
        <f>VLOOKUP($C13520,Clients!$B:$F,M$6,0)</f>
        <v>PH</v>
      </c>
      <c r="N13520" s="2" t="str">
        <f>VLOOKUP($C13520,Clients!$B:$F,N$6,0)</f>
        <v>Philippines</v>
      </c>
    </row>
    <row r="13521" spans="2:14" x14ac:dyDescent="0.2">
      <c r="B13521" s="8">
        <v>3024</v>
      </c>
      <c r="C13521" s="2" t="s">
        <v>20681</v>
      </c>
      <c r="D13521" s="2" t="s">
        <v>51</v>
      </c>
      <c r="E13521" s="8">
        <v>20000</v>
      </c>
      <c r="F13521" s="2" t="s">
        <v>20691</v>
      </c>
      <c r="G13521" s="2" t="s">
        <v>20692</v>
      </c>
      <c r="H13521" s="9">
        <v>43217</v>
      </c>
      <c r="I13521" s="2">
        <v>2018</v>
      </c>
      <c r="J13521" s="2">
        <v>4</v>
      </c>
      <c r="K13521" s="2" t="str">
        <f>VLOOKUP($C13521,Clients!$B:$F,K$6,0)</f>
        <v>Twinder</v>
      </c>
      <c r="L13521" s="2" t="str">
        <f>VLOOKUP($C13521,Clients!$B:$F,L$6,0)</f>
        <v>Foreign</v>
      </c>
      <c r="M13521" s="2" t="str">
        <f>VLOOKUP($C13521,Clients!$B:$F,M$6,0)</f>
        <v>PH</v>
      </c>
      <c r="N13521" s="2" t="str">
        <f>VLOOKUP($C13521,Clients!$B:$F,N$6,0)</f>
        <v>Philippines</v>
      </c>
    </row>
    <row r="13522" spans="2:14" x14ac:dyDescent="0.2">
      <c r="B13522" s="8">
        <v>3024</v>
      </c>
      <c r="C13522" s="2" t="s">
        <v>20681</v>
      </c>
      <c r="D13522" s="2" t="s">
        <v>51</v>
      </c>
      <c r="E13522" s="8">
        <v>20000</v>
      </c>
      <c r="F13522" s="2" t="s">
        <v>20693</v>
      </c>
      <c r="G13522" s="2" t="s">
        <v>20694</v>
      </c>
      <c r="H13522" s="9">
        <v>43222</v>
      </c>
      <c r="I13522" s="2">
        <v>2018</v>
      </c>
      <c r="J13522" s="2">
        <v>5</v>
      </c>
      <c r="K13522" s="2" t="str">
        <f>VLOOKUP($C13522,Clients!$B:$F,K$6,0)</f>
        <v>Twinder</v>
      </c>
      <c r="L13522" s="2" t="str">
        <f>VLOOKUP($C13522,Clients!$B:$F,L$6,0)</f>
        <v>Foreign</v>
      </c>
      <c r="M13522" s="2" t="str">
        <f>VLOOKUP($C13522,Clients!$B:$F,M$6,0)</f>
        <v>PH</v>
      </c>
      <c r="N13522" s="2" t="str">
        <f>VLOOKUP($C13522,Clients!$B:$F,N$6,0)</f>
        <v>Philippines</v>
      </c>
    </row>
    <row r="13523" spans="2:14" x14ac:dyDescent="0.2">
      <c r="B13523" s="8">
        <v>3024</v>
      </c>
      <c r="C13523" s="2" t="s">
        <v>20681</v>
      </c>
      <c r="D13523" s="2" t="s">
        <v>51</v>
      </c>
      <c r="E13523" s="8">
        <v>20000</v>
      </c>
      <c r="F13523" s="2" t="s">
        <v>20695</v>
      </c>
      <c r="G13523" s="2" t="s">
        <v>20696</v>
      </c>
      <c r="H13523" s="9">
        <v>43223</v>
      </c>
      <c r="I13523" s="2">
        <v>2018</v>
      </c>
      <c r="J13523" s="2">
        <v>5</v>
      </c>
      <c r="K13523" s="2" t="str">
        <f>VLOOKUP($C13523,Clients!$B:$F,K$6,0)</f>
        <v>Twinder</v>
      </c>
      <c r="L13523" s="2" t="str">
        <f>VLOOKUP($C13523,Clients!$B:$F,L$6,0)</f>
        <v>Foreign</v>
      </c>
      <c r="M13523" s="2" t="str">
        <f>VLOOKUP($C13523,Clients!$B:$F,M$6,0)</f>
        <v>PH</v>
      </c>
      <c r="N13523" s="2" t="str">
        <f>VLOOKUP($C13523,Clients!$B:$F,N$6,0)</f>
        <v>Philippines</v>
      </c>
    </row>
    <row r="13524" spans="2:14" x14ac:dyDescent="0.2">
      <c r="B13524" s="8">
        <v>66528</v>
      </c>
      <c r="C13524" s="2" t="s">
        <v>20681</v>
      </c>
      <c r="D13524" s="2" t="s">
        <v>51</v>
      </c>
      <c r="E13524" s="8">
        <v>40000</v>
      </c>
      <c r="F13524" s="2" t="s">
        <v>20697</v>
      </c>
      <c r="G13524" s="2" t="s">
        <v>20698</v>
      </c>
      <c r="H13524" s="9">
        <v>43234</v>
      </c>
      <c r="I13524" s="2">
        <v>2018</v>
      </c>
      <c r="J13524" s="2">
        <v>5</v>
      </c>
      <c r="K13524" s="2" t="str">
        <f>VLOOKUP($C13524,Clients!$B:$F,K$6,0)</f>
        <v>Twinder</v>
      </c>
      <c r="L13524" s="2" t="str">
        <f>VLOOKUP($C13524,Clients!$B:$F,L$6,0)</f>
        <v>Foreign</v>
      </c>
      <c r="M13524" s="2" t="str">
        <f>VLOOKUP($C13524,Clients!$B:$F,M$6,0)</f>
        <v>PH</v>
      </c>
      <c r="N13524" s="2" t="str">
        <f>VLOOKUP($C13524,Clients!$B:$F,N$6,0)</f>
        <v>Philippines</v>
      </c>
    </row>
    <row r="13525" spans="2:14" x14ac:dyDescent="0.2">
      <c r="B13525" s="8">
        <v>-66528</v>
      </c>
      <c r="C13525" s="2" t="s">
        <v>20681</v>
      </c>
      <c r="D13525" s="2" t="s">
        <v>51</v>
      </c>
      <c r="E13525" s="8">
        <v>-40000</v>
      </c>
      <c r="F13525" s="2" t="s">
        <v>20699</v>
      </c>
      <c r="G13525" s="2" t="s">
        <v>20698</v>
      </c>
      <c r="H13525" s="9">
        <v>43234</v>
      </c>
      <c r="I13525" s="2">
        <v>2018</v>
      </c>
      <c r="J13525" s="2">
        <v>5</v>
      </c>
      <c r="K13525" s="2" t="str">
        <f>VLOOKUP($C13525,Clients!$B:$F,K$6,0)</f>
        <v>Twinder</v>
      </c>
      <c r="L13525" s="2" t="str">
        <f>VLOOKUP($C13525,Clients!$B:$F,L$6,0)</f>
        <v>Foreign</v>
      </c>
      <c r="M13525" s="2" t="str">
        <f>VLOOKUP($C13525,Clients!$B:$F,M$6,0)</f>
        <v>PH</v>
      </c>
      <c r="N13525" s="2" t="str">
        <f>VLOOKUP($C13525,Clients!$B:$F,N$6,0)</f>
        <v>Philippines</v>
      </c>
    </row>
    <row r="13526" spans="2:14" x14ac:dyDescent="0.2">
      <c r="B13526" s="8">
        <v>6652.8</v>
      </c>
      <c r="C13526" s="2" t="s">
        <v>20681</v>
      </c>
      <c r="D13526" s="2" t="s">
        <v>51</v>
      </c>
      <c r="E13526" s="8">
        <v>40000</v>
      </c>
      <c r="F13526" s="2" t="s">
        <v>20700</v>
      </c>
      <c r="G13526" s="2" t="s">
        <v>20698</v>
      </c>
      <c r="H13526" s="9">
        <v>43234</v>
      </c>
      <c r="I13526" s="2">
        <v>2018</v>
      </c>
      <c r="J13526" s="2">
        <v>5</v>
      </c>
      <c r="K13526" s="2" t="str">
        <f>VLOOKUP($C13526,Clients!$B:$F,K$6,0)</f>
        <v>Twinder</v>
      </c>
      <c r="L13526" s="2" t="str">
        <f>VLOOKUP($C13526,Clients!$B:$F,L$6,0)</f>
        <v>Foreign</v>
      </c>
      <c r="M13526" s="2" t="str">
        <f>VLOOKUP($C13526,Clients!$B:$F,M$6,0)</f>
        <v>PH</v>
      </c>
      <c r="N13526" s="2" t="str">
        <f>VLOOKUP($C13526,Clients!$B:$F,N$6,0)</f>
        <v>Philippines</v>
      </c>
    </row>
    <row r="13527" spans="2:14" x14ac:dyDescent="0.2">
      <c r="B13527" s="8">
        <v>6652.8</v>
      </c>
      <c r="C13527" s="2" t="s">
        <v>20681</v>
      </c>
      <c r="D13527" s="2" t="s">
        <v>51</v>
      </c>
      <c r="E13527" s="8">
        <v>40000</v>
      </c>
      <c r="F13527" s="2" t="s">
        <v>20701</v>
      </c>
      <c r="G13527" s="2" t="s">
        <v>20702</v>
      </c>
      <c r="H13527" s="9">
        <v>43257</v>
      </c>
      <c r="I13527" s="2">
        <v>2018</v>
      </c>
      <c r="J13527" s="2">
        <v>6</v>
      </c>
      <c r="K13527" s="2" t="str">
        <f>VLOOKUP($C13527,Clients!$B:$F,K$6,0)</f>
        <v>Twinder</v>
      </c>
      <c r="L13527" s="2" t="str">
        <f>VLOOKUP($C13527,Clients!$B:$F,L$6,0)</f>
        <v>Foreign</v>
      </c>
      <c r="M13527" s="2" t="str">
        <f>VLOOKUP($C13527,Clients!$B:$F,M$6,0)</f>
        <v>PH</v>
      </c>
      <c r="N13527" s="2" t="str">
        <f>VLOOKUP($C13527,Clients!$B:$F,N$6,0)</f>
        <v>Philippines</v>
      </c>
    </row>
    <row r="13528" spans="2:14" x14ac:dyDescent="0.2">
      <c r="B13528" s="8">
        <v>98154</v>
      </c>
      <c r="C13528" s="2" t="s">
        <v>20681</v>
      </c>
      <c r="D13528" s="2" t="s">
        <v>51</v>
      </c>
      <c r="E13528" s="8">
        <v>500</v>
      </c>
      <c r="F13528" s="2" t="s">
        <v>20703</v>
      </c>
      <c r="G13528" s="2" t="s">
        <v>20704</v>
      </c>
      <c r="H13528" s="9">
        <v>43266</v>
      </c>
      <c r="I13528" s="2">
        <v>2018</v>
      </c>
      <c r="J13528" s="2">
        <v>6</v>
      </c>
      <c r="K13528" s="2" t="str">
        <f>VLOOKUP($C13528,Clients!$B:$F,K$6,0)</f>
        <v>Twinder</v>
      </c>
      <c r="L13528" s="2" t="str">
        <f>VLOOKUP($C13528,Clients!$B:$F,L$6,0)</f>
        <v>Foreign</v>
      </c>
      <c r="M13528" s="2" t="str">
        <f>VLOOKUP($C13528,Clients!$B:$F,M$6,0)</f>
        <v>PH</v>
      </c>
      <c r="N13528" s="2" t="str">
        <f>VLOOKUP($C13528,Clients!$B:$F,N$6,0)</f>
        <v>Philippines</v>
      </c>
    </row>
    <row r="13529" spans="2:14" x14ac:dyDescent="0.2">
      <c r="B13529" s="8">
        <v>689.47199999999998</v>
      </c>
      <c r="C13529" s="2" t="s">
        <v>20681</v>
      </c>
      <c r="D13529" s="2" t="s">
        <v>51</v>
      </c>
      <c r="E13529" s="8">
        <v>45</v>
      </c>
      <c r="F13529" s="2" t="s">
        <v>20705</v>
      </c>
      <c r="G13529" s="2" t="s">
        <v>20706</v>
      </c>
      <c r="H13529" s="9">
        <v>43286</v>
      </c>
      <c r="I13529" s="2">
        <v>2018</v>
      </c>
      <c r="J13529" s="2">
        <v>7</v>
      </c>
      <c r="K13529" s="2" t="str">
        <f>VLOOKUP($C13529,Clients!$B:$F,K$6,0)</f>
        <v>Twinder</v>
      </c>
      <c r="L13529" s="2" t="str">
        <f>VLOOKUP($C13529,Clients!$B:$F,L$6,0)</f>
        <v>Foreign</v>
      </c>
      <c r="M13529" s="2" t="str">
        <f>VLOOKUP($C13529,Clients!$B:$F,M$6,0)</f>
        <v>PH</v>
      </c>
      <c r="N13529" s="2" t="str">
        <f>VLOOKUP($C13529,Clients!$B:$F,N$6,0)</f>
        <v>Philippines</v>
      </c>
    </row>
    <row r="13530" spans="2:14" x14ac:dyDescent="0.2">
      <c r="B13530" s="8">
        <v>1226.4000000000001</v>
      </c>
      <c r="C13530" s="2" t="s">
        <v>20707</v>
      </c>
      <c r="D13530" s="2" t="s">
        <v>51</v>
      </c>
      <c r="E13530" s="8">
        <v>2</v>
      </c>
      <c r="F13530" s="2" t="s">
        <v>20708</v>
      </c>
      <c r="G13530" s="2" t="s">
        <v>578</v>
      </c>
      <c r="H13530" s="9">
        <v>42510</v>
      </c>
      <c r="I13530" s="2">
        <v>2016</v>
      </c>
      <c r="J13530" s="2">
        <v>5</v>
      </c>
      <c r="K13530" s="2" t="str">
        <f>VLOOKUP($C13530,Clients!$B:$F,K$6,0)</f>
        <v>Effertz, Tremblay and Durgan</v>
      </c>
      <c r="L13530" s="2" t="str">
        <f>VLOOKUP($C13530,Clients!$B:$F,L$6,0)</f>
        <v>Foreign</v>
      </c>
      <c r="M13530" s="2" t="str">
        <f>VLOOKUP($C13530,Clients!$B:$F,M$6,0)</f>
        <v>UA</v>
      </c>
      <c r="N13530" s="2" t="str">
        <f>VLOOKUP($C13530,Clients!$B:$F,N$6,0)</f>
        <v>Ukraine</v>
      </c>
    </row>
    <row r="13531" spans="2:14" x14ac:dyDescent="0.2">
      <c r="B13531" s="8">
        <v>2730</v>
      </c>
      <c r="C13531" s="2" t="s">
        <v>20709</v>
      </c>
      <c r="D13531" s="2" t="s">
        <v>51</v>
      </c>
      <c r="E13531" s="8">
        <v>1</v>
      </c>
      <c r="F13531" s="2" t="s">
        <v>20710</v>
      </c>
      <c r="G13531" s="2" t="s">
        <v>579</v>
      </c>
      <c r="H13531" s="9">
        <v>42515</v>
      </c>
      <c r="I13531" s="2">
        <v>2016</v>
      </c>
      <c r="J13531" s="2">
        <v>5</v>
      </c>
      <c r="K13531" s="2" t="str">
        <f>VLOOKUP($C13531,Clients!$B:$F,K$6,0)</f>
        <v>Ferry, Rippin and Johnson</v>
      </c>
      <c r="L13531" s="2" t="str">
        <f>VLOOKUP($C13531,Clients!$B:$F,L$6,0)</f>
        <v>Foreign</v>
      </c>
      <c r="M13531" s="2" t="str">
        <f>VLOOKUP($C13531,Clients!$B:$F,M$6,0)</f>
        <v>RU</v>
      </c>
      <c r="N13531" s="2" t="str">
        <f>VLOOKUP($C13531,Clients!$B:$F,N$6,0)</f>
        <v>Russia</v>
      </c>
    </row>
    <row r="13532" spans="2:14" x14ac:dyDescent="0.2">
      <c r="B13532" s="8">
        <v>3582.6000000000004</v>
      </c>
      <c r="C13532" s="2" t="s">
        <v>20711</v>
      </c>
      <c r="D13532" s="2" t="s">
        <v>51</v>
      </c>
      <c r="E13532" s="8">
        <v>1</v>
      </c>
      <c r="F13532" s="2" t="s">
        <v>20712</v>
      </c>
      <c r="G13532" s="2" t="s">
        <v>582</v>
      </c>
      <c r="H13532" s="9">
        <v>42516</v>
      </c>
      <c r="I13532" s="2">
        <v>2016</v>
      </c>
      <c r="J13532" s="2">
        <v>5</v>
      </c>
      <c r="K13532" s="2" t="str">
        <f>VLOOKUP($C13532,Clients!$B:$F,K$6,0)</f>
        <v>Gulgowski-Ryan</v>
      </c>
      <c r="L13532" s="2" t="str">
        <f>VLOOKUP($C13532,Clients!$B:$F,L$6,0)</f>
        <v>Foreign</v>
      </c>
      <c r="M13532" s="2" t="str">
        <f>VLOOKUP($C13532,Clients!$B:$F,M$6,0)</f>
        <v>CN</v>
      </c>
      <c r="N13532" s="2" t="str">
        <f>VLOOKUP($C13532,Clients!$B:$F,N$6,0)</f>
        <v>China</v>
      </c>
    </row>
    <row r="13533" spans="2:14" x14ac:dyDescent="0.2">
      <c r="B13533" s="8">
        <v>1045.8</v>
      </c>
      <c r="C13533" s="2" t="s">
        <v>20713</v>
      </c>
      <c r="D13533" s="2" t="s">
        <v>51</v>
      </c>
      <c r="E13533" s="8">
        <v>1</v>
      </c>
      <c r="F13533" s="2" t="s">
        <v>20714</v>
      </c>
      <c r="G13533" s="2" t="s">
        <v>586</v>
      </c>
      <c r="H13533" s="9">
        <v>42517</v>
      </c>
      <c r="I13533" s="2">
        <v>2016</v>
      </c>
      <c r="J13533" s="2">
        <v>5</v>
      </c>
      <c r="K13533" s="2" t="str">
        <f>VLOOKUP($C13533,Clients!$B:$F,K$6,0)</f>
        <v>Johns-Farrell</v>
      </c>
      <c r="L13533" s="2" t="str">
        <f>VLOOKUP($C13533,Clients!$B:$F,L$6,0)</f>
        <v>Foreign</v>
      </c>
      <c r="M13533" s="2" t="str">
        <f>VLOOKUP($C13533,Clients!$B:$F,M$6,0)</f>
        <v>RS</v>
      </c>
      <c r="N13533" s="2" t="str">
        <f>VLOOKUP($C13533,Clients!$B:$F,N$6,0)</f>
        <v>Serbia</v>
      </c>
    </row>
    <row r="13534" spans="2:14" x14ac:dyDescent="0.2">
      <c r="B13534" s="8">
        <v>1197</v>
      </c>
      <c r="C13534" s="2" t="s">
        <v>20715</v>
      </c>
      <c r="D13534" s="2" t="s">
        <v>51</v>
      </c>
      <c r="E13534" s="8">
        <v>2</v>
      </c>
      <c r="F13534" s="2" t="s">
        <v>20716</v>
      </c>
      <c r="G13534" s="2" t="s">
        <v>592</v>
      </c>
      <c r="H13534" s="9">
        <v>42518</v>
      </c>
      <c r="I13534" s="2">
        <v>2016</v>
      </c>
      <c r="J13534" s="2">
        <v>5</v>
      </c>
      <c r="K13534" s="2" t="str">
        <f>VLOOKUP($C13534,Clients!$B:$F,K$6,0)</f>
        <v>Homenick-Hansen</v>
      </c>
      <c r="L13534" s="2" t="str">
        <f>VLOOKUP($C13534,Clients!$B:$F,L$6,0)</f>
        <v>Foreign</v>
      </c>
      <c r="M13534" s="2" t="str">
        <f>VLOOKUP($C13534,Clients!$B:$F,M$6,0)</f>
        <v>UA</v>
      </c>
      <c r="N13534" s="2" t="str">
        <f>VLOOKUP($C13534,Clients!$B:$F,N$6,0)</f>
        <v>Ukraine</v>
      </c>
    </row>
    <row r="13535" spans="2:14" x14ac:dyDescent="0.2">
      <c r="B13535" s="8">
        <v>16757.538</v>
      </c>
      <c r="C13535" s="2" t="s">
        <v>20717</v>
      </c>
      <c r="D13535" s="2" t="s">
        <v>51</v>
      </c>
      <c r="E13535" s="8">
        <v>0</v>
      </c>
      <c r="F13535" s="2" t="s">
        <v>20718</v>
      </c>
      <c r="G13535" s="2" t="s">
        <v>20719</v>
      </c>
      <c r="H13535" s="9">
        <v>42521</v>
      </c>
      <c r="I13535" s="2">
        <v>2016</v>
      </c>
      <c r="J13535" s="2">
        <v>5</v>
      </c>
      <c r="K13535" s="2" t="str">
        <f>VLOOKUP($C13535,Clients!$B:$F,K$6,0)</f>
        <v>Hettinger-Johnson</v>
      </c>
      <c r="L13535" s="2" t="str">
        <f>VLOOKUP($C13535,Clients!$B:$F,L$6,0)</f>
        <v>Foreign</v>
      </c>
      <c r="M13535" s="2" t="str">
        <f>VLOOKUP($C13535,Clients!$B:$F,M$6,0)</f>
        <v>LT</v>
      </c>
      <c r="N13535" s="2" t="str">
        <f>VLOOKUP($C13535,Clients!$B:$F,N$6,0)</f>
        <v>Lithuania</v>
      </c>
    </row>
    <row r="13536" spans="2:14" x14ac:dyDescent="0.2">
      <c r="B13536" s="8">
        <v>16264.668</v>
      </c>
      <c r="C13536" s="2" t="s">
        <v>20717</v>
      </c>
      <c r="D13536" s="2" t="s">
        <v>51</v>
      </c>
      <c r="E13536" s="8">
        <v>0</v>
      </c>
      <c r="F13536" s="2" t="s">
        <v>20720</v>
      </c>
      <c r="G13536" s="2" t="s">
        <v>20721</v>
      </c>
      <c r="H13536" s="9">
        <v>42551</v>
      </c>
      <c r="I13536" s="2">
        <v>2016</v>
      </c>
      <c r="J13536" s="2">
        <v>6</v>
      </c>
      <c r="K13536" s="2" t="str">
        <f>VLOOKUP($C13536,Clients!$B:$F,K$6,0)</f>
        <v>Hettinger-Johnson</v>
      </c>
      <c r="L13536" s="2" t="str">
        <f>VLOOKUP($C13536,Clients!$B:$F,L$6,0)</f>
        <v>Foreign</v>
      </c>
      <c r="M13536" s="2" t="str">
        <f>VLOOKUP($C13536,Clients!$B:$F,M$6,0)</f>
        <v>LT</v>
      </c>
      <c r="N13536" s="2" t="str">
        <f>VLOOKUP($C13536,Clients!$B:$F,N$6,0)</f>
        <v>Lithuania</v>
      </c>
    </row>
    <row r="13537" spans="2:14" x14ac:dyDescent="0.2">
      <c r="B13537" s="8">
        <v>7885.8779999999997</v>
      </c>
      <c r="C13537" s="2" t="s">
        <v>20717</v>
      </c>
      <c r="D13537" s="2" t="s">
        <v>51</v>
      </c>
      <c r="E13537" s="8">
        <v>0</v>
      </c>
      <c r="F13537" s="2" t="s">
        <v>20722</v>
      </c>
      <c r="G13537" s="2" t="s">
        <v>20723</v>
      </c>
      <c r="H13537" s="9">
        <v>42551</v>
      </c>
      <c r="I13537" s="2">
        <v>2016</v>
      </c>
      <c r="J13537" s="2">
        <v>6</v>
      </c>
      <c r="K13537" s="2" t="str">
        <f>VLOOKUP($C13537,Clients!$B:$F,K$6,0)</f>
        <v>Hettinger-Johnson</v>
      </c>
      <c r="L13537" s="2" t="str">
        <f>VLOOKUP($C13537,Clients!$B:$F,L$6,0)</f>
        <v>Foreign</v>
      </c>
      <c r="M13537" s="2" t="str">
        <f>VLOOKUP($C13537,Clients!$B:$F,M$6,0)</f>
        <v>LT</v>
      </c>
      <c r="N13537" s="2" t="str">
        <f>VLOOKUP($C13537,Clients!$B:$F,N$6,0)</f>
        <v>Lithuania</v>
      </c>
    </row>
    <row r="13538" spans="2:14" x14ac:dyDescent="0.2">
      <c r="B13538" s="8">
        <v>14293.188</v>
      </c>
      <c r="C13538" s="2" t="s">
        <v>20717</v>
      </c>
      <c r="D13538" s="2" t="s">
        <v>51</v>
      </c>
      <c r="E13538" s="8">
        <v>0</v>
      </c>
      <c r="F13538" s="2" t="s">
        <v>20724</v>
      </c>
      <c r="G13538" s="2" t="s">
        <v>20725</v>
      </c>
      <c r="H13538" s="9">
        <v>42556</v>
      </c>
      <c r="I13538" s="2">
        <v>2016</v>
      </c>
      <c r="J13538" s="2">
        <v>7</v>
      </c>
      <c r="K13538" s="2" t="str">
        <f>VLOOKUP($C13538,Clients!$B:$F,K$6,0)</f>
        <v>Hettinger-Johnson</v>
      </c>
      <c r="L13538" s="2" t="str">
        <f>VLOOKUP($C13538,Clients!$B:$F,L$6,0)</f>
        <v>Foreign</v>
      </c>
      <c r="M13538" s="2" t="str">
        <f>VLOOKUP($C13538,Clients!$B:$F,M$6,0)</f>
        <v>LT</v>
      </c>
      <c r="N13538" s="2" t="str">
        <f>VLOOKUP($C13538,Clients!$B:$F,N$6,0)</f>
        <v>Lithuania</v>
      </c>
    </row>
    <row r="13539" spans="2:14" x14ac:dyDescent="0.2">
      <c r="B13539" s="8">
        <v>46347</v>
      </c>
      <c r="C13539" s="2" t="s">
        <v>20726</v>
      </c>
      <c r="D13539" s="2" t="s">
        <v>239</v>
      </c>
      <c r="E13539" s="8">
        <v>155</v>
      </c>
      <c r="F13539" s="2" t="s">
        <v>20727</v>
      </c>
      <c r="G13539" s="2" t="s">
        <v>20728</v>
      </c>
      <c r="H13539" s="9">
        <v>42578</v>
      </c>
      <c r="I13539" s="2">
        <v>2016</v>
      </c>
      <c r="J13539" s="2">
        <v>7</v>
      </c>
      <c r="K13539" s="2" t="str">
        <f>VLOOKUP($C13539,Clients!$B:$F,K$6,0)</f>
        <v>Mita</v>
      </c>
      <c r="L13539" s="2" t="str">
        <f>VLOOKUP($C13539,Clients!$B:$F,L$6,0)</f>
        <v>Foreign</v>
      </c>
      <c r="M13539" s="2" t="str">
        <f>VLOOKUP($C13539,Clients!$B:$F,M$6,0)</f>
        <v>PE</v>
      </c>
      <c r="N13539" s="2" t="str">
        <f>VLOOKUP($C13539,Clients!$B:$F,N$6,0)</f>
        <v>Peru</v>
      </c>
    </row>
    <row r="13540" spans="2:14" x14ac:dyDescent="0.2">
      <c r="B13540" s="8">
        <v>1675.8000000000002</v>
      </c>
      <c r="C13540" s="2" t="s">
        <v>20729</v>
      </c>
      <c r="D13540" s="2" t="s">
        <v>51</v>
      </c>
      <c r="E13540" s="8">
        <v>1</v>
      </c>
      <c r="F13540" s="2" t="s">
        <v>20730</v>
      </c>
      <c r="G13540" s="2" t="s">
        <v>3594</v>
      </c>
      <c r="H13540" s="9">
        <v>42523</v>
      </c>
      <c r="I13540" s="2">
        <v>2016</v>
      </c>
      <c r="J13540" s="2">
        <v>6</v>
      </c>
      <c r="K13540" s="2" t="str">
        <f>VLOOKUP($C13540,Clients!$B:$F,K$6,0)</f>
        <v>Gottlieb-Daugherty</v>
      </c>
      <c r="L13540" s="2" t="str">
        <f>VLOOKUP($C13540,Clients!$B:$F,L$6,0)</f>
        <v>Foreign</v>
      </c>
      <c r="M13540" s="2" t="str">
        <f>VLOOKUP($C13540,Clients!$B:$F,M$6,0)</f>
        <v>RU</v>
      </c>
      <c r="N13540" s="2" t="str">
        <f>VLOOKUP($C13540,Clients!$B:$F,N$6,0)</f>
        <v>Russia</v>
      </c>
    </row>
    <row r="13541" spans="2:14" x14ac:dyDescent="0.2">
      <c r="B13541" s="8">
        <v>36396.36</v>
      </c>
      <c r="C13541" s="2" t="s">
        <v>20731</v>
      </c>
      <c r="D13541" s="2" t="s">
        <v>51</v>
      </c>
      <c r="E13541" s="8">
        <v>9</v>
      </c>
      <c r="F13541" s="2" t="s">
        <v>20732</v>
      </c>
      <c r="G13541" s="2" t="s">
        <v>7355</v>
      </c>
      <c r="H13541" s="9">
        <v>42527</v>
      </c>
      <c r="I13541" s="2">
        <v>2016</v>
      </c>
      <c r="J13541" s="2">
        <v>6</v>
      </c>
      <c r="K13541" s="2" t="str">
        <f>VLOOKUP($C13541,Clients!$B:$F,K$6,0)</f>
        <v>Zoomdog</v>
      </c>
      <c r="L13541" s="2" t="str">
        <f>VLOOKUP($C13541,Clients!$B:$F,L$6,0)</f>
        <v>Foreign</v>
      </c>
      <c r="M13541" s="2" t="str">
        <f>VLOOKUP($C13541,Clients!$B:$F,M$6,0)</f>
        <v>ID</v>
      </c>
      <c r="N13541" s="2" t="str">
        <f>VLOOKUP($C13541,Clients!$B:$F,N$6,0)</f>
        <v>Indonesia</v>
      </c>
    </row>
    <row r="13542" spans="2:14" x14ac:dyDescent="0.2">
      <c r="B13542" s="8">
        <v>5637.7439999999997</v>
      </c>
      <c r="C13542" s="2" t="s">
        <v>20731</v>
      </c>
      <c r="D13542" s="2" t="s">
        <v>51</v>
      </c>
      <c r="E13542" s="8">
        <v>2</v>
      </c>
      <c r="F13542" s="2" t="s">
        <v>20733</v>
      </c>
      <c r="G13542" s="2" t="s">
        <v>10838</v>
      </c>
      <c r="H13542" s="9">
        <v>42555</v>
      </c>
      <c r="I13542" s="2">
        <v>2016</v>
      </c>
      <c r="J13542" s="2">
        <v>7</v>
      </c>
      <c r="K13542" s="2" t="str">
        <f>VLOOKUP($C13542,Clients!$B:$F,K$6,0)</f>
        <v>Zoomdog</v>
      </c>
      <c r="L13542" s="2" t="str">
        <f>VLOOKUP($C13542,Clients!$B:$F,L$6,0)</f>
        <v>Foreign</v>
      </c>
      <c r="M13542" s="2" t="str">
        <f>VLOOKUP($C13542,Clients!$B:$F,M$6,0)</f>
        <v>ID</v>
      </c>
      <c r="N13542" s="2" t="str">
        <f>VLOOKUP($C13542,Clients!$B:$F,N$6,0)</f>
        <v>Indonesia</v>
      </c>
    </row>
    <row r="13543" spans="2:14" x14ac:dyDescent="0.2">
      <c r="B13543" s="8">
        <v>6580.9800000000005</v>
      </c>
      <c r="C13543" s="2" t="s">
        <v>20731</v>
      </c>
      <c r="D13543" s="2" t="s">
        <v>51</v>
      </c>
      <c r="E13543" s="8">
        <v>2</v>
      </c>
      <c r="F13543" s="2" t="s">
        <v>20734</v>
      </c>
      <c r="G13543" s="2" t="s">
        <v>3605</v>
      </c>
      <c r="H13543" s="9">
        <v>42683</v>
      </c>
      <c r="I13543" s="2">
        <v>2016</v>
      </c>
      <c r="J13543" s="2">
        <v>11</v>
      </c>
      <c r="K13543" s="2" t="str">
        <f>VLOOKUP($C13543,Clients!$B:$F,K$6,0)</f>
        <v>Zoomdog</v>
      </c>
      <c r="L13543" s="2" t="str">
        <f>VLOOKUP($C13543,Clients!$B:$F,L$6,0)</f>
        <v>Foreign</v>
      </c>
      <c r="M13543" s="2" t="str">
        <f>VLOOKUP($C13543,Clients!$B:$F,M$6,0)</f>
        <v>ID</v>
      </c>
      <c r="N13543" s="2" t="str">
        <f>VLOOKUP($C13543,Clients!$B:$F,N$6,0)</f>
        <v>Indonesia</v>
      </c>
    </row>
    <row r="13544" spans="2:14" x14ac:dyDescent="0.2">
      <c r="B13544" s="8">
        <v>-36396.36</v>
      </c>
      <c r="C13544" s="2" t="s">
        <v>20731</v>
      </c>
      <c r="D13544" s="2" t="s">
        <v>51</v>
      </c>
      <c r="E13544" s="8">
        <v>-9</v>
      </c>
      <c r="F13544" s="2" t="s">
        <v>20735</v>
      </c>
      <c r="G13544" s="2" t="s">
        <v>3091</v>
      </c>
      <c r="H13544" s="9">
        <v>43011</v>
      </c>
      <c r="I13544" s="2">
        <v>2017</v>
      </c>
      <c r="J13544" s="2">
        <v>10</v>
      </c>
      <c r="K13544" s="2" t="str">
        <f>VLOOKUP($C13544,Clients!$B:$F,K$6,0)</f>
        <v>Zoomdog</v>
      </c>
      <c r="L13544" s="2" t="str">
        <f>VLOOKUP($C13544,Clients!$B:$F,L$6,0)</f>
        <v>Foreign</v>
      </c>
      <c r="M13544" s="2" t="str">
        <f>VLOOKUP($C13544,Clients!$B:$F,M$6,0)</f>
        <v>ID</v>
      </c>
      <c r="N13544" s="2" t="str">
        <f>VLOOKUP($C13544,Clients!$B:$F,N$6,0)</f>
        <v>Indonesia</v>
      </c>
    </row>
    <row r="13545" spans="2:14" x14ac:dyDescent="0.2">
      <c r="B13545" s="8">
        <v>-6580.9800000000005</v>
      </c>
      <c r="C13545" s="2" t="s">
        <v>20731</v>
      </c>
      <c r="D13545" s="2" t="s">
        <v>51</v>
      </c>
      <c r="E13545" s="8">
        <v>-2</v>
      </c>
      <c r="F13545" s="2" t="s">
        <v>20736</v>
      </c>
      <c r="G13545" s="2" t="s">
        <v>3093</v>
      </c>
      <c r="H13545" s="9">
        <v>43011</v>
      </c>
      <c r="I13545" s="2">
        <v>2017</v>
      </c>
      <c r="J13545" s="2">
        <v>10</v>
      </c>
      <c r="K13545" s="2" t="str">
        <f>VLOOKUP($C13545,Clients!$B:$F,K$6,0)</f>
        <v>Zoomdog</v>
      </c>
      <c r="L13545" s="2" t="str">
        <f>VLOOKUP($C13545,Clients!$B:$F,L$6,0)</f>
        <v>Foreign</v>
      </c>
      <c r="M13545" s="2" t="str">
        <f>VLOOKUP($C13545,Clients!$B:$F,M$6,0)</f>
        <v>ID</v>
      </c>
      <c r="N13545" s="2" t="str">
        <f>VLOOKUP($C13545,Clients!$B:$F,N$6,0)</f>
        <v>Indonesia</v>
      </c>
    </row>
    <row r="13546" spans="2:14" x14ac:dyDescent="0.2">
      <c r="B13546" s="8">
        <v>9693.137999999999</v>
      </c>
      <c r="C13546" s="2" t="s">
        <v>20731</v>
      </c>
      <c r="D13546" s="2" t="s">
        <v>51</v>
      </c>
      <c r="E13546" s="8">
        <v>3</v>
      </c>
      <c r="F13546" s="2" t="s">
        <v>20737</v>
      </c>
      <c r="G13546" s="2" t="s">
        <v>4715</v>
      </c>
      <c r="H13546" s="9">
        <v>43325</v>
      </c>
      <c r="I13546" s="2">
        <v>2018</v>
      </c>
      <c r="J13546" s="2">
        <v>8</v>
      </c>
      <c r="K13546" s="2" t="str">
        <f>VLOOKUP($C13546,Clients!$B:$F,K$6,0)</f>
        <v>Zoomdog</v>
      </c>
      <c r="L13546" s="2" t="str">
        <f>VLOOKUP($C13546,Clients!$B:$F,L$6,0)</f>
        <v>Foreign</v>
      </c>
      <c r="M13546" s="2" t="str">
        <f>VLOOKUP($C13546,Clients!$B:$F,M$6,0)</f>
        <v>ID</v>
      </c>
      <c r="N13546" s="2" t="str">
        <f>VLOOKUP($C13546,Clients!$B:$F,N$6,0)</f>
        <v>Indonesia</v>
      </c>
    </row>
    <row r="13547" spans="2:14" x14ac:dyDescent="0.2">
      <c r="B13547" s="8">
        <v>2935.8</v>
      </c>
      <c r="C13547" s="2" t="s">
        <v>20738</v>
      </c>
      <c r="D13547" s="2" t="s">
        <v>51</v>
      </c>
      <c r="E13547" s="8">
        <v>1</v>
      </c>
      <c r="F13547" s="2" t="s">
        <v>20739</v>
      </c>
      <c r="G13547" s="2" t="s">
        <v>7344</v>
      </c>
      <c r="H13547" s="9">
        <v>42524</v>
      </c>
      <c r="I13547" s="2">
        <v>2016</v>
      </c>
      <c r="J13547" s="2">
        <v>6</v>
      </c>
      <c r="K13547" s="2" t="str">
        <f>VLOOKUP($C13547,Clients!$B:$F,K$6,0)</f>
        <v>Jacobs Group</v>
      </c>
      <c r="L13547" s="2" t="str">
        <f>VLOOKUP($C13547,Clients!$B:$F,L$6,0)</f>
        <v>Foreign</v>
      </c>
      <c r="M13547" s="2" t="str">
        <f>VLOOKUP($C13547,Clients!$B:$F,M$6,0)</f>
        <v>CN</v>
      </c>
      <c r="N13547" s="2" t="str">
        <f>VLOOKUP($C13547,Clients!$B:$F,N$6,0)</f>
        <v>China</v>
      </c>
    </row>
    <row r="13548" spans="2:14" x14ac:dyDescent="0.2">
      <c r="B13548" s="8">
        <v>3355.8</v>
      </c>
      <c r="C13548" s="2" t="s">
        <v>20740</v>
      </c>
      <c r="D13548" s="2" t="s">
        <v>51</v>
      </c>
      <c r="E13548" s="8">
        <v>1</v>
      </c>
      <c r="F13548" s="2" t="s">
        <v>20741</v>
      </c>
      <c r="G13548" s="2" t="s">
        <v>557</v>
      </c>
      <c r="H13548" s="9">
        <v>42527</v>
      </c>
      <c r="I13548" s="2">
        <v>2016</v>
      </c>
      <c r="J13548" s="2">
        <v>6</v>
      </c>
      <c r="K13548" s="2" t="str">
        <f>VLOOKUP($C13548,Clients!$B:$F,K$6,0)</f>
        <v>Gerhold-Streich</v>
      </c>
      <c r="L13548" s="2" t="str">
        <f>VLOOKUP($C13548,Clients!$B:$F,L$6,0)</f>
        <v>Foreign</v>
      </c>
      <c r="M13548" s="2" t="str">
        <f>VLOOKUP($C13548,Clients!$B:$F,M$6,0)</f>
        <v>PK</v>
      </c>
      <c r="N13548" s="2" t="str">
        <f>VLOOKUP($C13548,Clients!$B:$F,N$6,0)</f>
        <v>Pakistan</v>
      </c>
    </row>
    <row r="13549" spans="2:14" x14ac:dyDescent="0.2">
      <c r="B13549" s="8">
        <v>-3355.8</v>
      </c>
      <c r="C13549" s="2" t="s">
        <v>20740</v>
      </c>
      <c r="D13549" s="2" t="s">
        <v>51</v>
      </c>
      <c r="E13549" s="8">
        <v>-1</v>
      </c>
      <c r="F13549" s="2" t="s">
        <v>20742</v>
      </c>
      <c r="G13549" s="2" t="s">
        <v>557</v>
      </c>
      <c r="H13549" s="9">
        <v>42527</v>
      </c>
      <c r="I13549" s="2">
        <v>2016</v>
      </c>
      <c r="J13549" s="2">
        <v>6</v>
      </c>
      <c r="K13549" s="2" t="str">
        <f>VLOOKUP($C13549,Clients!$B:$F,K$6,0)</f>
        <v>Gerhold-Streich</v>
      </c>
      <c r="L13549" s="2" t="str">
        <f>VLOOKUP($C13549,Clients!$B:$F,L$6,0)</f>
        <v>Foreign</v>
      </c>
      <c r="M13549" s="2" t="str">
        <f>VLOOKUP($C13549,Clients!$B:$F,M$6,0)</f>
        <v>PK</v>
      </c>
      <c r="N13549" s="2" t="str">
        <f>VLOOKUP($C13549,Clients!$B:$F,N$6,0)</f>
        <v>Pakistan</v>
      </c>
    </row>
    <row r="13550" spans="2:14" x14ac:dyDescent="0.2">
      <c r="B13550" s="8">
        <v>3355.8</v>
      </c>
      <c r="C13550" s="2" t="s">
        <v>20740</v>
      </c>
      <c r="D13550" s="2" t="s">
        <v>51</v>
      </c>
      <c r="E13550" s="8">
        <v>1</v>
      </c>
      <c r="F13550" s="2" t="s">
        <v>20743</v>
      </c>
      <c r="G13550" s="2" t="s">
        <v>20744</v>
      </c>
      <c r="H13550" s="9">
        <v>42527</v>
      </c>
      <c r="I13550" s="2">
        <v>2016</v>
      </c>
      <c r="J13550" s="2">
        <v>6</v>
      </c>
      <c r="K13550" s="2" t="str">
        <f>VLOOKUP($C13550,Clients!$B:$F,K$6,0)</f>
        <v>Gerhold-Streich</v>
      </c>
      <c r="L13550" s="2" t="str">
        <f>VLOOKUP($C13550,Clients!$B:$F,L$6,0)</f>
        <v>Foreign</v>
      </c>
      <c r="M13550" s="2" t="str">
        <f>VLOOKUP($C13550,Clients!$B:$F,M$6,0)</f>
        <v>PK</v>
      </c>
      <c r="N13550" s="2" t="str">
        <f>VLOOKUP($C13550,Clients!$B:$F,N$6,0)</f>
        <v>Pakistan</v>
      </c>
    </row>
    <row r="13551" spans="2:14" x14ac:dyDescent="0.2">
      <c r="B13551" s="8">
        <v>-3355.8</v>
      </c>
      <c r="C13551" s="2" t="s">
        <v>20740</v>
      </c>
      <c r="D13551" s="2" t="s">
        <v>51</v>
      </c>
      <c r="E13551" s="8">
        <v>-1</v>
      </c>
      <c r="F13551" s="2" t="s">
        <v>20745</v>
      </c>
      <c r="G13551" s="2" t="s">
        <v>557</v>
      </c>
      <c r="H13551" s="9">
        <v>42558</v>
      </c>
      <c r="I13551" s="2">
        <v>2016</v>
      </c>
      <c r="J13551" s="2">
        <v>7</v>
      </c>
      <c r="K13551" s="2" t="str">
        <f>VLOOKUP($C13551,Clients!$B:$F,K$6,0)</f>
        <v>Gerhold-Streich</v>
      </c>
      <c r="L13551" s="2" t="str">
        <f>VLOOKUP($C13551,Clients!$B:$F,L$6,0)</f>
        <v>Foreign</v>
      </c>
      <c r="M13551" s="2" t="str">
        <f>VLOOKUP($C13551,Clients!$B:$F,M$6,0)</f>
        <v>PK</v>
      </c>
      <c r="N13551" s="2" t="str">
        <f>VLOOKUP($C13551,Clients!$B:$F,N$6,0)</f>
        <v>Pakistan</v>
      </c>
    </row>
    <row r="13552" spans="2:14" x14ac:dyDescent="0.2">
      <c r="B13552" s="8">
        <v>3355.8</v>
      </c>
      <c r="C13552" s="2" t="s">
        <v>20740</v>
      </c>
      <c r="D13552" s="2" t="s">
        <v>51</v>
      </c>
      <c r="E13552" s="8">
        <v>1</v>
      </c>
      <c r="F13552" s="2" t="s">
        <v>20746</v>
      </c>
      <c r="G13552" s="2" t="s">
        <v>557</v>
      </c>
      <c r="H13552" s="9">
        <v>42558</v>
      </c>
      <c r="I13552" s="2">
        <v>2016</v>
      </c>
      <c r="J13552" s="2">
        <v>7</v>
      </c>
      <c r="K13552" s="2" t="str">
        <f>VLOOKUP($C13552,Clients!$B:$F,K$6,0)</f>
        <v>Gerhold-Streich</v>
      </c>
      <c r="L13552" s="2" t="str">
        <f>VLOOKUP($C13552,Clients!$B:$F,L$6,0)</f>
        <v>Foreign</v>
      </c>
      <c r="M13552" s="2" t="str">
        <f>VLOOKUP($C13552,Clients!$B:$F,M$6,0)</f>
        <v>PK</v>
      </c>
      <c r="N13552" s="2" t="str">
        <f>VLOOKUP($C13552,Clients!$B:$F,N$6,0)</f>
        <v>Pakistan</v>
      </c>
    </row>
    <row r="13553" spans="2:14" x14ac:dyDescent="0.2">
      <c r="B13553" s="8">
        <v>782.50200000000007</v>
      </c>
      <c r="C13553" s="2" t="s">
        <v>20747</v>
      </c>
      <c r="D13553" s="2" t="s">
        <v>16</v>
      </c>
      <c r="E13553" s="8">
        <v>85</v>
      </c>
      <c r="F13553" s="2" t="s">
        <v>20748</v>
      </c>
      <c r="G13553" s="2" t="s">
        <v>20749</v>
      </c>
      <c r="H13553" s="9">
        <v>42528</v>
      </c>
      <c r="I13553" s="2">
        <v>2016</v>
      </c>
      <c r="J13553" s="2">
        <v>6</v>
      </c>
      <c r="K13553" s="2" t="str">
        <f>VLOOKUP($C13553,Clients!$B:$F,K$6,0)</f>
        <v>Kwimbee</v>
      </c>
      <c r="L13553" s="2" t="str">
        <f>VLOOKUP($C13553,Clients!$B:$F,L$6,0)</f>
        <v>Foreign</v>
      </c>
      <c r="M13553" s="2" t="str">
        <f>VLOOKUP($C13553,Clients!$B:$F,M$6,0)</f>
        <v>PH</v>
      </c>
      <c r="N13553" s="2" t="str">
        <f>VLOOKUP($C13553,Clients!$B:$F,N$6,0)</f>
        <v>Philippines</v>
      </c>
    </row>
    <row r="13554" spans="2:14" x14ac:dyDescent="0.2">
      <c r="B13554" s="8">
        <v>3015.8940000000002</v>
      </c>
      <c r="C13554" s="2" t="s">
        <v>20747</v>
      </c>
      <c r="D13554" s="2" t="s">
        <v>16</v>
      </c>
      <c r="E13554" s="8">
        <v>366</v>
      </c>
      <c r="F13554" s="2" t="s">
        <v>20750</v>
      </c>
      <c r="G13554" s="2" t="s">
        <v>20751</v>
      </c>
      <c r="H13554" s="9">
        <v>42608</v>
      </c>
      <c r="I13554" s="2">
        <v>2016</v>
      </c>
      <c r="J13554" s="2">
        <v>8</v>
      </c>
      <c r="K13554" s="2" t="str">
        <f>VLOOKUP($C13554,Clients!$B:$F,K$6,0)</f>
        <v>Kwimbee</v>
      </c>
      <c r="L13554" s="2" t="str">
        <f>VLOOKUP($C13554,Clients!$B:$F,L$6,0)</f>
        <v>Foreign</v>
      </c>
      <c r="M13554" s="2" t="str">
        <f>VLOOKUP($C13554,Clients!$B:$F,M$6,0)</f>
        <v>PH</v>
      </c>
      <c r="N13554" s="2" t="str">
        <f>VLOOKUP($C13554,Clients!$B:$F,N$6,0)</f>
        <v>Philippines</v>
      </c>
    </row>
    <row r="13555" spans="2:14" x14ac:dyDescent="0.2">
      <c r="B13555" s="8">
        <v>-259.56</v>
      </c>
      <c r="C13555" s="2" t="s">
        <v>20747</v>
      </c>
      <c r="D13555" s="2" t="s">
        <v>51</v>
      </c>
      <c r="E13555" s="8">
        <v>-17</v>
      </c>
      <c r="F13555" s="2" t="s">
        <v>20752</v>
      </c>
      <c r="G13555" s="2" t="s">
        <v>3260</v>
      </c>
      <c r="H13555" s="9">
        <v>43061</v>
      </c>
      <c r="I13555" s="2">
        <v>2017</v>
      </c>
      <c r="J13555" s="2">
        <v>11</v>
      </c>
      <c r="K13555" s="2" t="str">
        <f>VLOOKUP($C13555,Clients!$B:$F,K$6,0)</f>
        <v>Kwimbee</v>
      </c>
      <c r="L13555" s="2" t="str">
        <f>VLOOKUP($C13555,Clients!$B:$F,L$6,0)</f>
        <v>Foreign</v>
      </c>
      <c r="M13555" s="2" t="str">
        <f>VLOOKUP($C13555,Clients!$B:$F,M$6,0)</f>
        <v>PH</v>
      </c>
      <c r="N13555" s="2" t="str">
        <f>VLOOKUP($C13555,Clients!$B:$F,N$6,0)</f>
        <v>Philippines</v>
      </c>
    </row>
    <row r="13556" spans="2:14" x14ac:dyDescent="0.2">
      <c r="B13556" s="8">
        <v>-1336.6080000000002</v>
      </c>
      <c r="C13556" s="2" t="s">
        <v>20747</v>
      </c>
      <c r="D13556" s="2" t="s">
        <v>51</v>
      </c>
      <c r="E13556" s="8">
        <v>-89</v>
      </c>
      <c r="F13556" s="2" t="s">
        <v>20753</v>
      </c>
      <c r="G13556" s="2" t="s">
        <v>4695</v>
      </c>
      <c r="H13556" s="9">
        <v>43061</v>
      </c>
      <c r="I13556" s="2">
        <v>2017</v>
      </c>
      <c r="J13556" s="2">
        <v>11</v>
      </c>
      <c r="K13556" s="2" t="str">
        <f>VLOOKUP($C13556,Clients!$B:$F,K$6,0)</f>
        <v>Kwimbee</v>
      </c>
      <c r="L13556" s="2" t="str">
        <f>VLOOKUP($C13556,Clients!$B:$F,L$6,0)</f>
        <v>Foreign</v>
      </c>
      <c r="M13556" s="2" t="str">
        <f>VLOOKUP($C13556,Clients!$B:$F,M$6,0)</f>
        <v>PH</v>
      </c>
      <c r="N13556" s="2" t="str">
        <f>VLOOKUP($C13556,Clients!$B:$F,N$6,0)</f>
        <v>Philippines</v>
      </c>
    </row>
    <row r="13557" spans="2:14" x14ac:dyDescent="0.2">
      <c r="B13557" s="8">
        <v>4200</v>
      </c>
      <c r="C13557" s="2" t="s">
        <v>20754</v>
      </c>
      <c r="D13557" s="2" t="s">
        <v>51</v>
      </c>
      <c r="E13557" s="8">
        <v>0</v>
      </c>
      <c r="F13557" s="2" t="s">
        <v>20755</v>
      </c>
      <c r="G13557" s="2" t="s">
        <v>20756</v>
      </c>
      <c r="H13557" s="9">
        <v>42503</v>
      </c>
      <c r="I13557" s="2">
        <v>2016</v>
      </c>
      <c r="J13557" s="2">
        <v>5</v>
      </c>
      <c r="K13557" s="2" t="str">
        <f>VLOOKUP($C13557,Clients!$B:$F,K$6,0)</f>
        <v>Gislason-Smith</v>
      </c>
      <c r="L13557" s="2" t="str">
        <f>VLOOKUP($C13557,Clients!$B:$F,L$6,0)</f>
        <v>Foreign</v>
      </c>
      <c r="M13557" s="2" t="str">
        <f>VLOOKUP($C13557,Clients!$B:$F,M$6,0)</f>
        <v>ID</v>
      </c>
      <c r="N13557" s="2" t="str">
        <f>VLOOKUP($C13557,Clients!$B:$F,N$6,0)</f>
        <v>Indonesia</v>
      </c>
    </row>
    <row r="13558" spans="2:14" x14ac:dyDescent="0.2">
      <c r="B13558" s="8">
        <v>-4200</v>
      </c>
      <c r="C13558" s="2" t="s">
        <v>20754</v>
      </c>
      <c r="D13558" s="2" t="s">
        <v>51</v>
      </c>
      <c r="E13558" s="8">
        <v>0</v>
      </c>
      <c r="F13558" s="2" t="s">
        <v>20757</v>
      </c>
      <c r="G13558" s="2" t="s">
        <v>20756</v>
      </c>
      <c r="H13558" s="9">
        <v>42503</v>
      </c>
      <c r="I13558" s="2">
        <v>2016</v>
      </c>
      <c r="J13558" s="2">
        <v>5</v>
      </c>
      <c r="K13558" s="2" t="str">
        <f>VLOOKUP($C13558,Clients!$B:$F,K$6,0)</f>
        <v>Gislason-Smith</v>
      </c>
      <c r="L13558" s="2" t="str">
        <f>VLOOKUP($C13558,Clients!$B:$F,L$6,0)</f>
        <v>Foreign</v>
      </c>
      <c r="M13558" s="2" t="str">
        <f>VLOOKUP($C13558,Clients!$B:$F,M$6,0)</f>
        <v>ID</v>
      </c>
      <c r="N13558" s="2" t="str">
        <f>VLOOKUP($C13558,Clients!$B:$F,N$6,0)</f>
        <v>Indonesia</v>
      </c>
    </row>
    <row r="13559" spans="2:14" x14ac:dyDescent="0.2">
      <c r="B13559" s="8">
        <v>4200</v>
      </c>
      <c r="C13559" s="2" t="s">
        <v>20754</v>
      </c>
      <c r="D13559" s="2" t="s">
        <v>51</v>
      </c>
      <c r="E13559" s="8">
        <v>0</v>
      </c>
      <c r="F13559" s="2" t="s">
        <v>20758</v>
      </c>
      <c r="G13559" s="2" t="s">
        <v>20756</v>
      </c>
      <c r="H13559" s="9">
        <v>42503</v>
      </c>
      <c r="I13559" s="2">
        <v>2016</v>
      </c>
      <c r="J13559" s="2">
        <v>5</v>
      </c>
      <c r="K13559" s="2" t="str">
        <f>VLOOKUP($C13559,Clients!$B:$F,K$6,0)</f>
        <v>Gislason-Smith</v>
      </c>
      <c r="L13559" s="2" t="str">
        <f>VLOOKUP($C13559,Clients!$B:$F,L$6,0)</f>
        <v>Foreign</v>
      </c>
      <c r="M13559" s="2" t="str">
        <f>VLOOKUP($C13559,Clients!$B:$F,M$6,0)</f>
        <v>ID</v>
      </c>
      <c r="N13559" s="2" t="str">
        <f>VLOOKUP($C13559,Clients!$B:$F,N$6,0)</f>
        <v>Indonesia</v>
      </c>
    </row>
    <row r="13560" spans="2:14" x14ac:dyDescent="0.2">
      <c r="B13560" s="8">
        <v>1025.0520000000001</v>
      </c>
      <c r="C13560" s="2" t="s">
        <v>20754</v>
      </c>
      <c r="D13560" s="2" t="s">
        <v>51</v>
      </c>
      <c r="E13560" s="8">
        <v>0</v>
      </c>
      <c r="F13560" s="2" t="s">
        <v>20759</v>
      </c>
      <c r="G13560" s="2" t="s">
        <v>20760</v>
      </c>
      <c r="H13560" s="9">
        <v>42551</v>
      </c>
      <c r="I13560" s="2">
        <v>2016</v>
      </c>
      <c r="J13560" s="2">
        <v>6</v>
      </c>
      <c r="K13560" s="2" t="str">
        <f>VLOOKUP($C13560,Clients!$B:$F,K$6,0)</f>
        <v>Gislason-Smith</v>
      </c>
      <c r="L13560" s="2" t="str">
        <f>VLOOKUP($C13560,Clients!$B:$F,L$6,0)</f>
        <v>Foreign</v>
      </c>
      <c r="M13560" s="2" t="str">
        <f>VLOOKUP($C13560,Clients!$B:$F,M$6,0)</f>
        <v>ID</v>
      </c>
      <c r="N13560" s="2" t="str">
        <f>VLOOKUP($C13560,Clients!$B:$F,N$6,0)</f>
        <v>Indonesia</v>
      </c>
    </row>
    <row r="13561" spans="2:14" x14ac:dyDescent="0.2">
      <c r="B13561" s="8">
        <v>1236.3120000000001</v>
      </c>
      <c r="C13561" s="2" t="s">
        <v>20754</v>
      </c>
      <c r="D13561" s="2" t="s">
        <v>51</v>
      </c>
      <c r="E13561" s="8">
        <v>0</v>
      </c>
      <c r="F13561" s="2" t="s">
        <v>20761</v>
      </c>
      <c r="G13561" s="2" t="s">
        <v>20762</v>
      </c>
      <c r="H13561" s="9">
        <v>42668</v>
      </c>
      <c r="I13561" s="2">
        <v>2016</v>
      </c>
      <c r="J13561" s="2">
        <v>10</v>
      </c>
      <c r="K13561" s="2" t="str">
        <f>VLOOKUP($C13561,Clients!$B:$F,K$6,0)</f>
        <v>Gislason-Smith</v>
      </c>
      <c r="L13561" s="2" t="str">
        <f>VLOOKUP($C13561,Clients!$B:$F,L$6,0)</f>
        <v>Foreign</v>
      </c>
      <c r="M13561" s="2" t="str">
        <f>VLOOKUP($C13561,Clients!$B:$F,M$6,0)</f>
        <v>ID</v>
      </c>
      <c r="N13561" s="2" t="str">
        <f>VLOOKUP($C13561,Clients!$B:$F,N$6,0)</f>
        <v>Indonesia</v>
      </c>
    </row>
    <row r="13562" spans="2:14" x14ac:dyDescent="0.2">
      <c r="B13562" s="8">
        <v>1616.8740000000003</v>
      </c>
      <c r="C13562" s="2" t="s">
        <v>20754</v>
      </c>
      <c r="D13562" s="2" t="s">
        <v>51</v>
      </c>
      <c r="E13562" s="8">
        <v>0</v>
      </c>
      <c r="F13562" s="2" t="s">
        <v>20763</v>
      </c>
      <c r="G13562" s="2" t="s">
        <v>20764</v>
      </c>
      <c r="H13562" s="9">
        <v>42734</v>
      </c>
      <c r="I13562" s="2">
        <v>2016</v>
      </c>
      <c r="J13562" s="2">
        <v>12</v>
      </c>
      <c r="K13562" s="2" t="str">
        <f>VLOOKUP($C13562,Clients!$B:$F,K$6,0)</f>
        <v>Gislason-Smith</v>
      </c>
      <c r="L13562" s="2" t="str">
        <f>VLOOKUP($C13562,Clients!$B:$F,L$6,0)</f>
        <v>Foreign</v>
      </c>
      <c r="M13562" s="2" t="str">
        <f>VLOOKUP($C13562,Clients!$B:$F,M$6,0)</f>
        <v>ID</v>
      </c>
      <c r="N13562" s="2" t="str">
        <f>VLOOKUP($C13562,Clients!$B:$F,N$6,0)</f>
        <v>Indonesia</v>
      </c>
    </row>
    <row r="13563" spans="2:14" x14ac:dyDescent="0.2">
      <c r="B13563" s="8">
        <v>120.12</v>
      </c>
      <c r="C13563" s="2" t="s">
        <v>20754</v>
      </c>
      <c r="D13563" s="2" t="s">
        <v>51</v>
      </c>
      <c r="E13563" s="8">
        <v>0</v>
      </c>
      <c r="F13563" s="2" t="s">
        <v>20765</v>
      </c>
      <c r="G13563" s="2" t="s">
        <v>20766</v>
      </c>
      <c r="H13563" s="9">
        <v>42766</v>
      </c>
      <c r="I13563" s="2">
        <v>2017</v>
      </c>
      <c r="J13563" s="2">
        <v>1</v>
      </c>
      <c r="K13563" s="2" t="str">
        <f>VLOOKUP($C13563,Clients!$B:$F,K$6,0)</f>
        <v>Gislason-Smith</v>
      </c>
      <c r="L13563" s="2" t="str">
        <f>VLOOKUP($C13563,Clients!$B:$F,L$6,0)</f>
        <v>Foreign</v>
      </c>
      <c r="M13563" s="2" t="str">
        <f>VLOOKUP($C13563,Clients!$B:$F,M$6,0)</f>
        <v>ID</v>
      </c>
      <c r="N13563" s="2" t="str">
        <f>VLOOKUP($C13563,Clients!$B:$F,N$6,0)</f>
        <v>Indonesia</v>
      </c>
    </row>
    <row r="13564" spans="2:14" x14ac:dyDescent="0.2">
      <c r="B13564" s="8">
        <v>157.79400000000001</v>
      </c>
      <c r="C13564" s="2" t="s">
        <v>20754</v>
      </c>
      <c r="D13564" s="2" t="s">
        <v>51</v>
      </c>
      <c r="E13564" s="8">
        <v>0</v>
      </c>
      <c r="F13564" s="2" t="s">
        <v>20767</v>
      </c>
      <c r="G13564" s="2" t="s">
        <v>20768</v>
      </c>
      <c r="H13564" s="9">
        <v>42825</v>
      </c>
      <c r="I13564" s="2">
        <v>2017</v>
      </c>
      <c r="J13564" s="2">
        <v>3</v>
      </c>
      <c r="K13564" s="2" t="str">
        <f>VLOOKUP($C13564,Clients!$B:$F,K$6,0)</f>
        <v>Gislason-Smith</v>
      </c>
      <c r="L13564" s="2" t="str">
        <f>VLOOKUP($C13564,Clients!$B:$F,L$6,0)</f>
        <v>Foreign</v>
      </c>
      <c r="M13564" s="2" t="str">
        <f>VLOOKUP($C13564,Clients!$B:$F,M$6,0)</f>
        <v>ID</v>
      </c>
      <c r="N13564" s="2" t="str">
        <f>VLOOKUP($C13564,Clients!$B:$F,N$6,0)</f>
        <v>Indonesia</v>
      </c>
    </row>
    <row r="13565" spans="2:14" x14ac:dyDescent="0.2">
      <c r="B13565" s="8">
        <v>240.19800000000001</v>
      </c>
      <c r="C13565" s="2" t="s">
        <v>20754</v>
      </c>
      <c r="D13565" s="2" t="s">
        <v>51</v>
      </c>
      <c r="E13565" s="8">
        <v>0</v>
      </c>
      <c r="F13565" s="2" t="s">
        <v>20769</v>
      </c>
      <c r="G13565" s="2" t="s">
        <v>20770</v>
      </c>
      <c r="H13565" s="9">
        <v>42853</v>
      </c>
      <c r="I13565" s="2">
        <v>2017</v>
      </c>
      <c r="J13565" s="2">
        <v>4</v>
      </c>
      <c r="K13565" s="2" t="str">
        <f>VLOOKUP($C13565,Clients!$B:$F,K$6,0)</f>
        <v>Gislason-Smith</v>
      </c>
      <c r="L13565" s="2" t="str">
        <f>VLOOKUP($C13565,Clients!$B:$F,L$6,0)</f>
        <v>Foreign</v>
      </c>
      <c r="M13565" s="2" t="str">
        <f>VLOOKUP($C13565,Clients!$B:$F,M$6,0)</f>
        <v>ID</v>
      </c>
      <c r="N13565" s="2" t="str">
        <f>VLOOKUP($C13565,Clients!$B:$F,N$6,0)</f>
        <v>Indonesia</v>
      </c>
    </row>
    <row r="13566" spans="2:14" x14ac:dyDescent="0.2">
      <c r="B13566" s="8">
        <v>83.160000000000011</v>
      </c>
      <c r="C13566" s="2" t="s">
        <v>20754</v>
      </c>
      <c r="D13566" s="2" t="s">
        <v>51</v>
      </c>
      <c r="E13566" s="8">
        <v>0</v>
      </c>
      <c r="F13566" s="2" t="s">
        <v>20771</v>
      </c>
      <c r="G13566" s="2" t="s">
        <v>20772</v>
      </c>
      <c r="H13566" s="9">
        <v>42885</v>
      </c>
      <c r="I13566" s="2">
        <v>2017</v>
      </c>
      <c r="J13566" s="2">
        <v>5</v>
      </c>
      <c r="K13566" s="2" t="str">
        <f>VLOOKUP($C13566,Clients!$B:$F,K$6,0)</f>
        <v>Gislason-Smith</v>
      </c>
      <c r="L13566" s="2" t="str">
        <f>VLOOKUP($C13566,Clients!$B:$F,L$6,0)</f>
        <v>Foreign</v>
      </c>
      <c r="M13566" s="2" t="str">
        <f>VLOOKUP($C13566,Clients!$B:$F,M$6,0)</f>
        <v>ID</v>
      </c>
      <c r="N13566" s="2" t="str">
        <f>VLOOKUP($C13566,Clients!$B:$F,N$6,0)</f>
        <v>Indonesia</v>
      </c>
    </row>
    <row r="13567" spans="2:14" x14ac:dyDescent="0.2">
      <c r="B13567" s="8">
        <v>86.183999999999997</v>
      </c>
      <c r="C13567" s="2" t="s">
        <v>20754</v>
      </c>
      <c r="D13567" s="2" t="s">
        <v>51</v>
      </c>
      <c r="E13567" s="8">
        <v>0</v>
      </c>
      <c r="F13567" s="2" t="s">
        <v>20773</v>
      </c>
      <c r="G13567" s="2" t="s">
        <v>20774</v>
      </c>
      <c r="H13567" s="9">
        <v>42914</v>
      </c>
      <c r="I13567" s="2">
        <v>2017</v>
      </c>
      <c r="J13567" s="2">
        <v>6</v>
      </c>
      <c r="K13567" s="2" t="str">
        <f>VLOOKUP($C13567,Clients!$B:$F,K$6,0)</f>
        <v>Gislason-Smith</v>
      </c>
      <c r="L13567" s="2" t="str">
        <f>VLOOKUP($C13567,Clients!$B:$F,L$6,0)</f>
        <v>Foreign</v>
      </c>
      <c r="M13567" s="2" t="str">
        <f>VLOOKUP($C13567,Clients!$B:$F,M$6,0)</f>
        <v>ID</v>
      </c>
      <c r="N13567" s="2" t="str">
        <f>VLOOKUP($C13567,Clients!$B:$F,N$6,0)</f>
        <v>Indonesia</v>
      </c>
    </row>
    <row r="13568" spans="2:14" x14ac:dyDescent="0.2">
      <c r="B13568" s="8">
        <v>106.84800000000001</v>
      </c>
      <c r="C13568" s="2" t="s">
        <v>20754</v>
      </c>
      <c r="D13568" s="2" t="s">
        <v>51</v>
      </c>
      <c r="E13568" s="8">
        <v>0</v>
      </c>
      <c r="F13568" s="2" t="s">
        <v>20775</v>
      </c>
      <c r="G13568" s="2" t="s">
        <v>20776</v>
      </c>
      <c r="H13568" s="9">
        <v>42944</v>
      </c>
      <c r="I13568" s="2">
        <v>2017</v>
      </c>
      <c r="J13568" s="2">
        <v>7</v>
      </c>
      <c r="K13568" s="2" t="str">
        <f>VLOOKUP($C13568,Clients!$B:$F,K$6,0)</f>
        <v>Gislason-Smith</v>
      </c>
      <c r="L13568" s="2" t="str">
        <f>VLOOKUP($C13568,Clients!$B:$F,L$6,0)</f>
        <v>Foreign</v>
      </c>
      <c r="M13568" s="2" t="str">
        <f>VLOOKUP($C13568,Clients!$B:$F,M$6,0)</f>
        <v>ID</v>
      </c>
      <c r="N13568" s="2" t="str">
        <f>VLOOKUP($C13568,Clients!$B:$F,N$6,0)</f>
        <v>Indonesia</v>
      </c>
    </row>
    <row r="13569" spans="2:14" x14ac:dyDescent="0.2">
      <c r="B13569" s="8">
        <v>81.64800000000001</v>
      </c>
      <c r="C13569" s="2" t="s">
        <v>20754</v>
      </c>
      <c r="D13569" s="2" t="s">
        <v>51</v>
      </c>
      <c r="E13569" s="8">
        <v>0</v>
      </c>
      <c r="F13569" s="2" t="s">
        <v>20777</v>
      </c>
      <c r="G13569" s="2" t="s">
        <v>20778</v>
      </c>
      <c r="H13569" s="9">
        <v>42978</v>
      </c>
      <c r="I13569" s="2">
        <v>2017</v>
      </c>
      <c r="J13569" s="2">
        <v>8</v>
      </c>
      <c r="K13569" s="2" t="str">
        <f>VLOOKUP($C13569,Clients!$B:$F,K$6,0)</f>
        <v>Gislason-Smith</v>
      </c>
      <c r="L13569" s="2" t="str">
        <f>VLOOKUP($C13569,Clients!$B:$F,L$6,0)</f>
        <v>Foreign</v>
      </c>
      <c r="M13569" s="2" t="str">
        <f>VLOOKUP($C13569,Clients!$B:$F,M$6,0)</f>
        <v>ID</v>
      </c>
      <c r="N13569" s="2" t="str">
        <f>VLOOKUP($C13569,Clients!$B:$F,N$6,0)</f>
        <v>Indonesia</v>
      </c>
    </row>
    <row r="13570" spans="2:14" x14ac:dyDescent="0.2">
      <c r="B13570" s="8">
        <v>90.384</v>
      </c>
      <c r="C13570" s="2" t="s">
        <v>20754</v>
      </c>
      <c r="D13570" s="2" t="s">
        <v>51</v>
      </c>
      <c r="E13570" s="8">
        <v>0</v>
      </c>
      <c r="F13570" s="2" t="s">
        <v>20779</v>
      </c>
      <c r="G13570" s="2" t="s">
        <v>20780</v>
      </c>
      <c r="H13570" s="9">
        <v>43021</v>
      </c>
      <c r="I13570" s="2">
        <v>2017</v>
      </c>
      <c r="J13570" s="2">
        <v>10</v>
      </c>
      <c r="K13570" s="2" t="str">
        <f>VLOOKUP($C13570,Clients!$B:$F,K$6,0)</f>
        <v>Gislason-Smith</v>
      </c>
      <c r="L13570" s="2" t="str">
        <f>VLOOKUP($C13570,Clients!$B:$F,L$6,0)</f>
        <v>Foreign</v>
      </c>
      <c r="M13570" s="2" t="str">
        <f>VLOOKUP($C13570,Clients!$B:$F,M$6,0)</f>
        <v>ID</v>
      </c>
      <c r="N13570" s="2" t="str">
        <f>VLOOKUP($C13570,Clients!$B:$F,N$6,0)</f>
        <v>Indonesia</v>
      </c>
    </row>
    <row r="13571" spans="2:14" x14ac:dyDescent="0.2">
      <c r="B13571" s="8">
        <v>1654.8000000000002</v>
      </c>
      <c r="C13571" s="2" t="s">
        <v>20781</v>
      </c>
      <c r="D13571" s="2" t="s">
        <v>51</v>
      </c>
      <c r="E13571" s="8">
        <v>3</v>
      </c>
      <c r="F13571" s="2" t="s">
        <v>20782</v>
      </c>
      <c r="G13571" s="2" t="s">
        <v>7363</v>
      </c>
      <c r="H13571" s="9">
        <v>42528</v>
      </c>
      <c r="I13571" s="2">
        <v>2016</v>
      </c>
      <c r="J13571" s="2">
        <v>6</v>
      </c>
      <c r="K13571" s="2" t="str">
        <f>VLOOKUP($C13571,Clients!$B:$F,K$6,0)</f>
        <v>Vitz</v>
      </c>
      <c r="L13571" s="2" t="str">
        <f>VLOOKUP($C13571,Clients!$B:$F,L$6,0)</f>
        <v>Foreign</v>
      </c>
      <c r="M13571" s="2" t="str">
        <f>VLOOKUP($C13571,Clients!$B:$F,M$6,0)</f>
        <v>RU</v>
      </c>
      <c r="N13571" s="2" t="str">
        <f>VLOOKUP($C13571,Clients!$B:$F,N$6,0)</f>
        <v>Russia</v>
      </c>
    </row>
    <row r="13572" spans="2:14" x14ac:dyDescent="0.2">
      <c r="B13572" s="8">
        <v>3481.8</v>
      </c>
      <c r="C13572" s="2" t="s">
        <v>20783</v>
      </c>
      <c r="D13572" s="2" t="s">
        <v>51</v>
      </c>
      <c r="E13572" s="8">
        <v>1</v>
      </c>
      <c r="F13572" s="2" t="s">
        <v>20784</v>
      </c>
      <c r="G13572" s="2" t="s">
        <v>7366</v>
      </c>
      <c r="H13572" s="9">
        <v>42529</v>
      </c>
      <c r="I13572" s="2">
        <v>2016</v>
      </c>
      <c r="J13572" s="2">
        <v>6</v>
      </c>
      <c r="K13572" s="2" t="str">
        <f>VLOOKUP($C13572,Clients!$B:$F,K$6,0)</f>
        <v>Feeney Inc</v>
      </c>
      <c r="L13572" s="2" t="str">
        <f>VLOOKUP($C13572,Clients!$B:$F,L$6,0)</f>
        <v>Foreign</v>
      </c>
      <c r="M13572" s="2" t="str">
        <f>VLOOKUP($C13572,Clients!$B:$F,M$6,0)</f>
        <v>MA</v>
      </c>
      <c r="N13572" s="2" t="str">
        <f>VLOOKUP($C13572,Clients!$B:$F,N$6,0)</f>
        <v>Morocco</v>
      </c>
    </row>
    <row r="13573" spans="2:14" x14ac:dyDescent="0.2">
      <c r="B13573" s="8">
        <v>2100</v>
      </c>
      <c r="C13573" s="2" t="s">
        <v>20785</v>
      </c>
      <c r="D13573" s="2" t="s">
        <v>51</v>
      </c>
      <c r="E13573" s="8">
        <v>0</v>
      </c>
      <c r="F13573" s="2" t="s">
        <v>20786</v>
      </c>
      <c r="G13573" s="2" t="s">
        <v>20787</v>
      </c>
      <c r="H13573" s="9">
        <v>42521</v>
      </c>
      <c r="I13573" s="2">
        <v>2016</v>
      </c>
      <c r="J13573" s="2">
        <v>5</v>
      </c>
      <c r="K13573" s="2" t="str">
        <f>VLOOKUP($C13573,Clients!$B:$F,K$6,0)</f>
        <v>Daniel, Kozey and Hahn</v>
      </c>
      <c r="L13573" s="2" t="str">
        <f>VLOOKUP($C13573,Clients!$B:$F,L$6,0)</f>
        <v>Foreign</v>
      </c>
      <c r="M13573" s="2" t="str">
        <f>VLOOKUP($C13573,Clients!$B:$F,M$6,0)</f>
        <v>SR</v>
      </c>
      <c r="N13573" s="2" t="str">
        <f>VLOOKUP($C13573,Clients!$B:$F,N$6,0)</f>
        <v>Suriname</v>
      </c>
    </row>
    <row r="13574" spans="2:14" x14ac:dyDescent="0.2">
      <c r="B13574" s="8">
        <v>420</v>
      </c>
      <c r="C13574" s="2" t="s">
        <v>20785</v>
      </c>
      <c r="D13574" s="2" t="s">
        <v>51</v>
      </c>
      <c r="E13574" s="8">
        <v>0</v>
      </c>
      <c r="F13574" s="2" t="s">
        <v>20788</v>
      </c>
      <c r="G13574" s="2" t="s">
        <v>20789</v>
      </c>
      <c r="H13574" s="9">
        <v>42551</v>
      </c>
      <c r="I13574" s="2">
        <v>2016</v>
      </c>
      <c r="J13574" s="2">
        <v>6</v>
      </c>
      <c r="K13574" s="2" t="str">
        <f>VLOOKUP($C13574,Clients!$B:$F,K$6,0)</f>
        <v>Daniel, Kozey and Hahn</v>
      </c>
      <c r="L13574" s="2" t="str">
        <f>VLOOKUP($C13574,Clients!$B:$F,L$6,0)</f>
        <v>Foreign</v>
      </c>
      <c r="M13574" s="2" t="str">
        <f>VLOOKUP($C13574,Clients!$B:$F,M$6,0)</f>
        <v>SR</v>
      </c>
      <c r="N13574" s="2" t="str">
        <f>VLOOKUP($C13574,Clients!$B:$F,N$6,0)</f>
        <v>Suriname</v>
      </c>
    </row>
    <row r="13575" spans="2:14" x14ac:dyDescent="0.2">
      <c r="B13575" s="8">
        <v>352.8</v>
      </c>
      <c r="C13575" s="2" t="s">
        <v>20785</v>
      </c>
      <c r="D13575" s="2" t="s">
        <v>51</v>
      </c>
      <c r="E13575" s="8">
        <v>0</v>
      </c>
      <c r="F13575" s="2" t="s">
        <v>20790</v>
      </c>
      <c r="G13575" s="2" t="s">
        <v>20791</v>
      </c>
      <c r="H13575" s="9">
        <v>42580</v>
      </c>
      <c r="I13575" s="2">
        <v>2016</v>
      </c>
      <c r="J13575" s="2">
        <v>7</v>
      </c>
      <c r="K13575" s="2" t="str">
        <f>VLOOKUP($C13575,Clients!$B:$F,K$6,0)</f>
        <v>Daniel, Kozey and Hahn</v>
      </c>
      <c r="L13575" s="2" t="str">
        <f>VLOOKUP($C13575,Clients!$B:$F,L$6,0)</f>
        <v>Foreign</v>
      </c>
      <c r="M13575" s="2" t="str">
        <f>VLOOKUP($C13575,Clients!$B:$F,M$6,0)</f>
        <v>SR</v>
      </c>
      <c r="N13575" s="2" t="str">
        <f>VLOOKUP($C13575,Clients!$B:$F,N$6,0)</f>
        <v>Suriname</v>
      </c>
    </row>
    <row r="13576" spans="2:14" x14ac:dyDescent="0.2">
      <c r="B13576" s="8">
        <v>1587.7680000000003</v>
      </c>
      <c r="C13576" s="2" t="s">
        <v>20785</v>
      </c>
      <c r="D13576" s="2" t="s">
        <v>51</v>
      </c>
      <c r="E13576" s="8">
        <v>0</v>
      </c>
      <c r="F13576" s="2" t="s">
        <v>20792</v>
      </c>
      <c r="G13576" s="2" t="s">
        <v>20793</v>
      </c>
      <c r="H13576" s="9">
        <v>42668</v>
      </c>
      <c r="I13576" s="2">
        <v>2016</v>
      </c>
      <c r="J13576" s="2">
        <v>10</v>
      </c>
      <c r="K13576" s="2" t="str">
        <f>VLOOKUP($C13576,Clients!$B:$F,K$6,0)</f>
        <v>Daniel, Kozey and Hahn</v>
      </c>
      <c r="L13576" s="2" t="str">
        <f>VLOOKUP($C13576,Clients!$B:$F,L$6,0)</f>
        <v>Foreign</v>
      </c>
      <c r="M13576" s="2" t="str">
        <f>VLOOKUP($C13576,Clients!$B:$F,M$6,0)</f>
        <v>SR</v>
      </c>
      <c r="N13576" s="2" t="str">
        <f>VLOOKUP($C13576,Clients!$B:$F,N$6,0)</f>
        <v>Suriname</v>
      </c>
    </row>
    <row r="13577" spans="2:14" x14ac:dyDescent="0.2">
      <c r="B13577" s="8">
        <v>5577.6</v>
      </c>
      <c r="C13577" s="2" t="s">
        <v>20794</v>
      </c>
      <c r="D13577" s="2" t="s">
        <v>51</v>
      </c>
      <c r="E13577" s="8">
        <v>3</v>
      </c>
      <c r="F13577" s="2" t="s">
        <v>20795</v>
      </c>
      <c r="G13577" s="2" t="s">
        <v>7375</v>
      </c>
      <c r="H13577" s="9">
        <v>42530</v>
      </c>
      <c r="I13577" s="2">
        <v>2016</v>
      </c>
      <c r="J13577" s="2">
        <v>6</v>
      </c>
      <c r="K13577" s="2" t="str">
        <f>VLOOKUP($C13577,Clients!$B:$F,K$6,0)</f>
        <v>Twiyo</v>
      </c>
      <c r="L13577" s="2" t="str">
        <f>VLOOKUP($C13577,Clients!$B:$F,L$6,0)</f>
        <v>Foreign</v>
      </c>
      <c r="M13577" s="2" t="str">
        <f>VLOOKUP($C13577,Clients!$B:$F,M$6,0)</f>
        <v>PL</v>
      </c>
      <c r="N13577" s="2" t="str">
        <f>VLOOKUP($C13577,Clients!$B:$F,N$6,0)</f>
        <v>Poland</v>
      </c>
    </row>
    <row r="13578" spans="2:14" x14ac:dyDescent="0.2">
      <c r="B13578" s="8">
        <v>-5577.6</v>
      </c>
      <c r="C13578" s="2" t="s">
        <v>20794</v>
      </c>
      <c r="D13578" s="2" t="s">
        <v>51</v>
      </c>
      <c r="E13578" s="8">
        <v>-3</v>
      </c>
      <c r="F13578" s="2" t="s">
        <v>20796</v>
      </c>
      <c r="G13578" s="2" t="s">
        <v>2304</v>
      </c>
      <c r="H13578" s="9">
        <v>42542</v>
      </c>
      <c r="I13578" s="2">
        <v>2016</v>
      </c>
      <c r="J13578" s="2">
        <v>6</v>
      </c>
      <c r="K13578" s="2" t="str">
        <f>VLOOKUP($C13578,Clients!$B:$F,K$6,0)</f>
        <v>Twiyo</v>
      </c>
      <c r="L13578" s="2" t="str">
        <f>VLOOKUP($C13578,Clients!$B:$F,L$6,0)</f>
        <v>Foreign</v>
      </c>
      <c r="M13578" s="2" t="str">
        <f>VLOOKUP($C13578,Clients!$B:$F,M$6,0)</f>
        <v>PL</v>
      </c>
      <c r="N13578" s="2" t="str">
        <f>VLOOKUP($C13578,Clients!$B:$F,N$6,0)</f>
        <v>Poland</v>
      </c>
    </row>
    <row r="13579" spans="2:14" x14ac:dyDescent="0.2">
      <c r="B13579" s="8">
        <v>1365</v>
      </c>
      <c r="C13579" s="2" t="s">
        <v>20797</v>
      </c>
      <c r="D13579" s="2" t="s">
        <v>51</v>
      </c>
      <c r="E13579" s="8">
        <v>1</v>
      </c>
      <c r="F13579" s="2" t="s">
        <v>20798</v>
      </c>
      <c r="G13579" s="2" t="s">
        <v>12548</v>
      </c>
      <c r="H13579" s="9">
        <v>42534</v>
      </c>
      <c r="I13579" s="2">
        <v>2016</v>
      </c>
      <c r="J13579" s="2">
        <v>6</v>
      </c>
      <c r="K13579" s="2" t="str">
        <f>VLOOKUP($C13579,Clients!$B:$F,K$6,0)</f>
        <v>Harber-Kessler</v>
      </c>
      <c r="L13579" s="2" t="str">
        <f>VLOOKUP($C13579,Clients!$B:$F,L$6,0)</f>
        <v>Foreign</v>
      </c>
      <c r="M13579" s="2" t="str">
        <f>VLOOKUP($C13579,Clients!$B:$F,M$6,0)</f>
        <v>BR</v>
      </c>
      <c r="N13579" s="2" t="str">
        <f>VLOOKUP($C13579,Clients!$B:$F,N$6,0)</f>
        <v>Brazil</v>
      </c>
    </row>
    <row r="13580" spans="2:14" x14ac:dyDescent="0.2">
      <c r="B13580" s="8">
        <v>4195.8</v>
      </c>
      <c r="C13580" s="2" t="s">
        <v>20799</v>
      </c>
      <c r="D13580" s="2" t="s">
        <v>51</v>
      </c>
      <c r="E13580" s="8">
        <v>1</v>
      </c>
      <c r="F13580" s="2" t="s">
        <v>20800</v>
      </c>
      <c r="G13580" s="2" t="s">
        <v>12549</v>
      </c>
      <c r="H13580" s="9">
        <v>42537</v>
      </c>
      <c r="I13580" s="2">
        <v>2016</v>
      </c>
      <c r="J13580" s="2">
        <v>6</v>
      </c>
      <c r="K13580" s="2" t="str">
        <f>VLOOKUP($C13580,Clients!$B:$F,K$6,0)</f>
        <v>Block LLC</v>
      </c>
      <c r="L13580" s="2" t="str">
        <f>VLOOKUP($C13580,Clients!$B:$F,L$6,0)</f>
        <v>Foreign</v>
      </c>
      <c r="M13580" s="2" t="str">
        <f>VLOOKUP($C13580,Clients!$B:$F,M$6,0)</f>
        <v>GT</v>
      </c>
      <c r="N13580" s="2" t="str">
        <f>VLOOKUP($C13580,Clients!$B:$F,N$6,0)</f>
        <v>Guatemala</v>
      </c>
    </row>
    <row r="13581" spans="2:14" x14ac:dyDescent="0.2">
      <c r="B13581" s="8">
        <v>0</v>
      </c>
      <c r="C13581" s="2" t="s">
        <v>20801</v>
      </c>
      <c r="D13581" s="2" t="s">
        <v>20</v>
      </c>
      <c r="E13581" s="8">
        <v>1</v>
      </c>
      <c r="F13581" s="2" t="s">
        <v>20802</v>
      </c>
      <c r="G13581" s="2" t="s">
        <v>20803</v>
      </c>
      <c r="H13581" s="9">
        <v>42542</v>
      </c>
      <c r="I13581" s="2">
        <v>2016</v>
      </c>
      <c r="J13581" s="2">
        <v>6</v>
      </c>
      <c r="K13581" s="2" t="str">
        <f>VLOOKUP($C13581,Clients!$B:$F,K$6,0)</f>
        <v>Jetwire</v>
      </c>
      <c r="L13581" s="2" t="str">
        <f>VLOOKUP($C13581,Clients!$B:$F,L$6,0)</f>
        <v>Foreign</v>
      </c>
      <c r="M13581" s="2" t="str">
        <f>VLOOKUP($C13581,Clients!$B:$F,M$6,0)</f>
        <v>CN</v>
      </c>
      <c r="N13581" s="2" t="str">
        <f>VLOOKUP($C13581,Clients!$B:$F,N$6,0)</f>
        <v>China</v>
      </c>
    </row>
    <row r="13582" spans="2:14" x14ac:dyDescent="0.2">
      <c r="B13582" s="8">
        <v>13714.68</v>
      </c>
      <c r="C13582" s="2" t="s">
        <v>20804</v>
      </c>
      <c r="D13582" s="2" t="s">
        <v>51</v>
      </c>
      <c r="E13582" s="8">
        <v>15</v>
      </c>
      <c r="F13582" s="2" t="s">
        <v>20805</v>
      </c>
      <c r="G13582" s="2" t="s">
        <v>10744</v>
      </c>
      <c r="H13582" s="9">
        <v>42542</v>
      </c>
      <c r="I13582" s="2">
        <v>2016</v>
      </c>
      <c r="J13582" s="2">
        <v>6</v>
      </c>
      <c r="K13582" s="2" t="str">
        <f>VLOOKUP($C13582,Clients!$B:$F,K$6,0)</f>
        <v>Johns-Lang</v>
      </c>
      <c r="L13582" s="2" t="str">
        <f>VLOOKUP($C13582,Clients!$B:$F,L$6,0)</f>
        <v>Foreign</v>
      </c>
      <c r="M13582" s="2" t="str">
        <f>VLOOKUP($C13582,Clients!$B:$F,M$6,0)</f>
        <v>CN</v>
      </c>
      <c r="N13582" s="2" t="str">
        <f>VLOOKUP($C13582,Clients!$B:$F,N$6,0)</f>
        <v>China</v>
      </c>
    </row>
    <row r="13583" spans="2:14" x14ac:dyDescent="0.2">
      <c r="B13583" s="8">
        <v>1087.8</v>
      </c>
      <c r="C13583" s="2" t="s">
        <v>20806</v>
      </c>
      <c r="D13583" s="2" t="s">
        <v>51</v>
      </c>
      <c r="E13583" s="8">
        <v>1</v>
      </c>
      <c r="F13583" s="2" t="s">
        <v>20807</v>
      </c>
      <c r="G13583" s="2" t="s">
        <v>609</v>
      </c>
      <c r="H13583" s="9">
        <v>42543</v>
      </c>
      <c r="I13583" s="2">
        <v>2016</v>
      </c>
      <c r="J13583" s="2">
        <v>6</v>
      </c>
      <c r="K13583" s="2" t="str">
        <f>VLOOKUP($C13583,Clients!$B:$F,K$6,0)</f>
        <v>Harber, Herzog and Ziemann</v>
      </c>
      <c r="L13583" s="2" t="str">
        <f>VLOOKUP($C13583,Clients!$B:$F,L$6,0)</f>
        <v>Foreign</v>
      </c>
      <c r="M13583" s="2" t="str">
        <f>VLOOKUP($C13583,Clients!$B:$F,M$6,0)</f>
        <v>ID</v>
      </c>
      <c r="N13583" s="2" t="str">
        <f>VLOOKUP($C13583,Clients!$B:$F,N$6,0)</f>
        <v>Indonesia</v>
      </c>
    </row>
    <row r="13584" spans="2:14" x14ac:dyDescent="0.2">
      <c r="B13584" s="8">
        <v>2515.8000000000002</v>
      </c>
      <c r="C13584" s="2" t="s">
        <v>20808</v>
      </c>
      <c r="D13584" s="2" t="s">
        <v>51</v>
      </c>
      <c r="E13584" s="8">
        <v>1</v>
      </c>
      <c r="F13584" s="2" t="s">
        <v>20809</v>
      </c>
      <c r="G13584" s="2" t="s">
        <v>1484</v>
      </c>
      <c r="H13584" s="9">
        <v>42545</v>
      </c>
      <c r="I13584" s="2">
        <v>2016</v>
      </c>
      <c r="J13584" s="2">
        <v>6</v>
      </c>
      <c r="K13584" s="2" t="str">
        <f>VLOOKUP($C13584,Clients!$B:$F,K$6,0)</f>
        <v>Fadel and Sons</v>
      </c>
      <c r="L13584" s="2" t="str">
        <f>VLOOKUP($C13584,Clients!$B:$F,L$6,0)</f>
        <v>Foreign</v>
      </c>
      <c r="M13584" s="2" t="str">
        <f>VLOOKUP($C13584,Clients!$B:$F,M$6,0)</f>
        <v>PH</v>
      </c>
      <c r="N13584" s="2" t="str">
        <f>VLOOKUP($C13584,Clients!$B:$F,N$6,0)</f>
        <v>Philippines</v>
      </c>
    </row>
    <row r="13585" spans="2:14" x14ac:dyDescent="0.2">
      <c r="B13585" s="8">
        <v>1138.2</v>
      </c>
      <c r="C13585" s="2" t="s">
        <v>20810</v>
      </c>
      <c r="D13585" s="2" t="s">
        <v>51</v>
      </c>
      <c r="E13585" s="8">
        <v>2</v>
      </c>
      <c r="F13585" s="2" t="s">
        <v>20811</v>
      </c>
      <c r="G13585" s="2" t="s">
        <v>1485</v>
      </c>
      <c r="H13585" s="9">
        <v>42548</v>
      </c>
      <c r="I13585" s="2">
        <v>2016</v>
      </c>
      <c r="J13585" s="2">
        <v>6</v>
      </c>
      <c r="K13585" s="2" t="str">
        <f>VLOOKUP($C13585,Clients!$B:$F,K$6,0)</f>
        <v>Corkery-Oberbrunner</v>
      </c>
      <c r="L13585" s="2" t="str">
        <f>VLOOKUP($C13585,Clients!$B:$F,L$6,0)</f>
        <v>Foreign</v>
      </c>
      <c r="M13585" s="2" t="str">
        <f>VLOOKUP($C13585,Clients!$B:$F,M$6,0)</f>
        <v>TG</v>
      </c>
      <c r="N13585" s="2" t="str">
        <f>VLOOKUP($C13585,Clients!$B:$F,N$6,0)</f>
        <v>Togo</v>
      </c>
    </row>
    <row r="13586" spans="2:14" x14ac:dyDescent="0.2">
      <c r="B13586" s="8">
        <v>898.80000000000007</v>
      </c>
      <c r="C13586" s="2" t="s">
        <v>20812</v>
      </c>
      <c r="D13586" s="2" t="s">
        <v>51</v>
      </c>
      <c r="E13586" s="8">
        <v>2</v>
      </c>
      <c r="F13586" s="2" t="s">
        <v>20813</v>
      </c>
      <c r="G13586" s="2" t="s">
        <v>20814</v>
      </c>
      <c r="H13586" s="9">
        <v>42549</v>
      </c>
      <c r="I13586" s="2">
        <v>2016</v>
      </c>
      <c r="J13586" s="2">
        <v>6</v>
      </c>
      <c r="K13586" s="2" t="str">
        <f>VLOOKUP($C13586,Clients!$B:$F,K$6,0)</f>
        <v>DuBuque-Russel</v>
      </c>
      <c r="L13586" s="2" t="str">
        <f>VLOOKUP($C13586,Clients!$B:$F,L$6,0)</f>
        <v>Foreign</v>
      </c>
      <c r="M13586" s="2" t="str">
        <f>VLOOKUP($C13586,Clients!$B:$F,M$6,0)</f>
        <v>AR</v>
      </c>
      <c r="N13586" s="2" t="str">
        <f>VLOOKUP($C13586,Clients!$B:$F,N$6,0)</f>
        <v>Argentina</v>
      </c>
    </row>
    <row r="13587" spans="2:14" x14ac:dyDescent="0.2">
      <c r="B13587" s="8">
        <v>5914.4400000000005</v>
      </c>
      <c r="C13587" s="2" t="s">
        <v>20815</v>
      </c>
      <c r="D13587" s="2" t="s">
        <v>51</v>
      </c>
      <c r="E13587" s="8">
        <v>0</v>
      </c>
      <c r="F13587" s="2" t="s">
        <v>20816</v>
      </c>
      <c r="G13587" s="2" t="s">
        <v>20817</v>
      </c>
      <c r="H13587" s="9">
        <v>42551</v>
      </c>
      <c r="I13587" s="2">
        <v>2016</v>
      </c>
      <c r="J13587" s="2">
        <v>6</v>
      </c>
      <c r="K13587" s="2" t="str">
        <f>VLOOKUP($C13587,Clients!$B:$F,K$6,0)</f>
        <v>Gutkowski, Cruickshank and Breitenberg</v>
      </c>
      <c r="L13587" s="2" t="str">
        <f>VLOOKUP($C13587,Clients!$B:$F,L$6,0)</f>
        <v>Foreign</v>
      </c>
      <c r="M13587" s="2" t="str">
        <f>VLOOKUP($C13587,Clients!$B:$F,M$6,0)</f>
        <v>JO</v>
      </c>
      <c r="N13587" s="2" t="str">
        <f>VLOOKUP($C13587,Clients!$B:$F,N$6,0)</f>
        <v>Jordan</v>
      </c>
    </row>
    <row r="13588" spans="2:14" x14ac:dyDescent="0.2">
      <c r="B13588" s="8">
        <v>1938.1740000000002</v>
      </c>
      <c r="C13588" s="2" t="s">
        <v>20818</v>
      </c>
      <c r="D13588" s="2" t="s">
        <v>51</v>
      </c>
      <c r="E13588" s="8">
        <v>0</v>
      </c>
      <c r="F13588" s="2" t="s">
        <v>20819</v>
      </c>
      <c r="G13588" s="2" t="s">
        <v>20820</v>
      </c>
      <c r="H13588" s="9">
        <v>42551</v>
      </c>
      <c r="I13588" s="2">
        <v>2016</v>
      </c>
      <c r="J13588" s="2">
        <v>6</v>
      </c>
      <c r="K13588" s="2" t="str">
        <f>VLOOKUP($C13588,Clients!$B:$F,K$6,0)</f>
        <v>Dibbert, Torp and Davis</v>
      </c>
      <c r="L13588" s="2" t="str">
        <f>VLOOKUP($C13588,Clients!$B:$F,L$6,0)</f>
        <v>Foreign</v>
      </c>
      <c r="M13588" s="2" t="str">
        <f>VLOOKUP($C13588,Clients!$B:$F,M$6,0)</f>
        <v>ID</v>
      </c>
      <c r="N13588" s="2" t="str">
        <f>VLOOKUP($C13588,Clients!$B:$F,N$6,0)</f>
        <v>Indonesia</v>
      </c>
    </row>
    <row r="13589" spans="2:14" x14ac:dyDescent="0.2">
      <c r="B13589" s="8">
        <v>1938.1740000000002</v>
      </c>
      <c r="C13589" s="2" t="s">
        <v>20818</v>
      </c>
      <c r="D13589" s="2" t="s">
        <v>51</v>
      </c>
      <c r="E13589" s="8">
        <v>0</v>
      </c>
      <c r="F13589" s="2" t="s">
        <v>20821</v>
      </c>
      <c r="G13589" s="2" t="s">
        <v>20647</v>
      </c>
      <c r="H13589" s="9">
        <v>42551</v>
      </c>
      <c r="I13589" s="2">
        <v>2016</v>
      </c>
      <c r="J13589" s="2">
        <v>6</v>
      </c>
      <c r="K13589" s="2" t="str">
        <f>VLOOKUP($C13589,Clients!$B:$F,K$6,0)</f>
        <v>Dibbert, Torp and Davis</v>
      </c>
      <c r="L13589" s="2" t="str">
        <f>VLOOKUP($C13589,Clients!$B:$F,L$6,0)</f>
        <v>Foreign</v>
      </c>
      <c r="M13589" s="2" t="str">
        <f>VLOOKUP($C13589,Clients!$B:$F,M$6,0)</f>
        <v>ID</v>
      </c>
      <c r="N13589" s="2" t="str">
        <f>VLOOKUP($C13589,Clients!$B:$F,N$6,0)</f>
        <v>Indonesia</v>
      </c>
    </row>
    <row r="13590" spans="2:14" x14ac:dyDescent="0.2">
      <c r="B13590" s="8">
        <v>-1938.1740000000002</v>
      </c>
      <c r="C13590" s="2" t="s">
        <v>20818</v>
      </c>
      <c r="D13590" s="2" t="s">
        <v>51</v>
      </c>
      <c r="E13590" s="8">
        <v>0</v>
      </c>
      <c r="F13590" s="2" t="s">
        <v>20822</v>
      </c>
      <c r="G13590" s="2" t="s">
        <v>20647</v>
      </c>
      <c r="H13590" s="9">
        <v>42551</v>
      </c>
      <c r="I13590" s="2">
        <v>2016</v>
      </c>
      <c r="J13590" s="2">
        <v>6</v>
      </c>
      <c r="K13590" s="2" t="str">
        <f>VLOOKUP($C13590,Clients!$B:$F,K$6,0)</f>
        <v>Dibbert, Torp and Davis</v>
      </c>
      <c r="L13590" s="2" t="str">
        <f>VLOOKUP($C13590,Clients!$B:$F,L$6,0)</f>
        <v>Foreign</v>
      </c>
      <c r="M13590" s="2" t="str">
        <f>VLOOKUP($C13590,Clients!$B:$F,M$6,0)</f>
        <v>ID</v>
      </c>
      <c r="N13590" s="2" t="str">
        <f>VLOOKUP($C13590,Clients!$B:$F,N$6,0)</f>
        <v>Indonesia</v>
      </c>
    </row>
    <row r="13591" spans="2:14" x14ac:dyDescent="0.2">
      <c r="B13591" s="8">
        <v>578.928</v>
      </c>
      <c r="C13591" s="2" t="s">
        <v>20818</v>
      </c>
      <c r="D13591" s="2" t="s">
        <v>51</v>
      </c>
      <c r="E13591" s="8">
        <v>0</v>
      </c>
      <c r="F13591" s="2" t="s">
        <v>20823</v>
      </c>
      <c r="G13591" s="2" t="s">
        <v>20824</v>
      </c>
      <c r="H13591" s="9">
        <v>42580</v>
      </c>
      <c r="I13591" s="2">
        <v>2016</v>
      </c>
      <c r="J13591" s="2">
        <v>7</v>
      </c>
      <c r="K13591" s="2" t="str">
        <f>VLOOKUP($C13591,Clients!$B:$F,K$6,0)</f>
        <v>Dibbert, Torp and Davis</v>
      </c>
      <c r="L13591" s="2" t="str">
        <f>VLOOKUP($C13591,Clients!$B:$F,L$6,0)</f>
        <v>Foreign</v>
      </c>
      <c r="M13591" s="2" t="str">
        <f>VLOOKUP($C13591,Clients!$B:$F,M$6,0)</f>
        <v>ID</v>
      </c>
      <c r="N13591" s="2" t="str">
        <f>VLOOKUP($C13591,Clients!$B:$F,N$6,0)</f>
        <v>Indonesia</v>
      </c>
    </row>
    <row r="13592" spans="2:14" x14ac:dyDescent="0.2">
      <c r="B13592" s="8">
        <v>229.488</v>
      </c>
      <c r="C13592" s="2" t="s">
        <v>20818</v>
      </c>
      <c r="D13592" s="2" t="s">
        <v>51</v>
      </c>
      <c r="E13592" s="8">
        <v>0</v>
      </c>
      <c r="F13592" s="2" t="s">
        <v>20825</v>
      </c>
      <c r="G13592" s="2" t="s">
        <v>20826</v>
      </c>
      <c r="H13592" s="9">
        <v>42613</v>
      </c>
      <c r="I13592" s="2">
        <v>2016</v>
      </c>
      <c r="J13592" s="2">
        <v>8</v>
      </c>
      <c r="K13592" s="2" t="str">
        <f>VLOOKUP($C13592,Clients!$B:$F,K$6,0)</f>
        <v>Dibbert, Torp and Davis</v>
      </c>
      <c r="L13592" s="2" t="str">
        <f>VLOOKUP($C13592,Clients!$B:$F,L$6,0)</f>
        <v>Foreign</v>
      </c>
      <c r="M13592" s="2" t="str">
        <f>VLOOKUP($C13592,Clients!$B:$F,M$6,0)</f>
        <v>ID</v>
      </c>
      <c r="N13592" s="2" t="str">
        <f>VLOOKUP($C13592,Clients!$B:$F,N$6,0)</f>
        <v>Indonesia</v>
      </c>
    </row>
    <row r="13593" spans="2:14" x14ac:dyDescent="0.2">
      <c r="B13593" s="8">
        <v>298.2</v>
      </c>
      <c r="C13593" s="2" t="s">
        <v>20818</v>
      </c>
      <c r="D13593" s="2" t="s">
        <v>51</v>
      </c>
      <c r="E13593" s="8">
        <v>0</v>
      </c>
      <c r="F13593" s="2" t="s">
        <v>20827</v>
      </c>
      <c r="G13593" s="2" t="s">
        <v>20828</v>
      </c>
      <c r="H13593" s="9">
        <v>42640</v>
      </c>
      <c r="I13593" s="2">
        <v>2016</v>
      </c>
      <c r="J13593" s="2">
        <v>9</v>
      </c>
      <c r="K13593" s="2" t="str">
        <f>VLOOKUP($C13593,Clients!$B:$F,K$6,0)</f>
        <v>Dibbert, Torp and Davis</v>
      </c>
      <c r="L13593" s="2" t="str">
        <f>VLOOKUP($C13593,Clients!$B:$F,L$6,0)</f>
        <v>Foreign</v>
      </c>
      <c r="M13593" s="2" t="str">
        <f>VLOOKUP($C13593,Clients!$B:$F,M$6,0)</f>
        <v>ID</v>
      </c>
      <c r="N13593" s="2" t="str">
        <f>VLOOKUP($C13593,Clients!$B:$F,N$6,0)</f>
        <v>Indonesia</v>
      </c>
    </row>
    <row r="13594" spans="2:14" x14ac:dyDescent="0.2">
      <c r="B13594" s="8">
        <v>310.38000000000005</v>
      </c>
      <c r="C13594" s="2" t="s">
        <v>20818</v>
      </c>
      <c r="D13594" s="2" t="s">
        <v>51</v>
      </c>
      <c r="E13594" s="8">
        <v>0</v>
      </c>
      <c r="F13594" s="2" t="s">
        <v>20829</v>
      </c>
      <c r="G13594" s="2" t="s">
        <v>20830</v>
      </c>
      <c r="H13594" s="9">
        <v>42643</v>
      </c>
      <c r="I13594" s="2">
        <v>2016</v>
      </c>
      <c r="J13594" s="2">
        <v>9</v>
      </c>
      <c r="K13594" s="2" t="str">
        <f>VLOOKUP($C13594,Clients!$B:$F,K$6,0)</f>
        <v>Dibbert, Torp and Davis</v>
      </c>
      <c r="L13594" s="2" t="str">
        <f>VLOOKUP($C13594,Clients!$B:$F,L$6,0)</f>
        <v>Foreign</v>
      </c>
      <c r="M13594" s="2" t="str">
        <f>VLOOKUP($C13594,Clients!$B:$F,M$6,0)</f>
        <v>ID</v>
      </c>
      <c r="N13594" s="2" t="str">
        <f>VLOOKUP($C13594,Clients!$B:$F,N$6,0)</f>
        <v>Indonesia</v>
      </c>
    </row>
    <row r="13595" spans="2:14" x14ac:dyDescent="0.2">
      <c r="B13595" s="8">
        <v>279.88800000000003</v>
      </c>
      <c r="C13595" s="2" t="s">
        <v>20818</v>
      </c>
      <c r="D13595" s="2" t="s">
        <v>51</v>
      </c>
      <c r="E13595" s="8">
        <v>0</v>
      </c>
      <c r="F13595" s="2" t="s">
        <v>20831</v>
      </c>
      <c r="G13595" s="2" t="s">
        <v>20832</v>
      </c>
      <c r="H13595" s="9">
        <v>42674</v>
      </c>
      <c r="I13595" s="2">
        <v>2016</v>
      </c>
      <c r="J13595" s="2">
        <v>10</v>
      </c>
      <c r="K13595" s="2" t="str">
        <f>VLOOKUP($C13595,Clients!$B:$F,K$6,0)</f>
        <v>Dibbert, Torp and Davis</v>
      </c>
      <c r="L13595" s="2" t="str">
        <f>VLOOKUP($C13595,Clients!$B:$F,L$6,0)</f>
        <v>Foreign</v>
      </c>
      <c r="M13595" s="2" t="str">
        <f>VLOOKUP($C13595,Clients!$B:$F,M$6,0)</f>
        <v>ID</v>
      </c>
      <c r="N13595" s="2" t="str">
        <f>VLOOKUP($C13595,Clients!$B:$F,N$6,0)</f>
        <v>Indonesia</v>
      </c>
    </row>
    <row r="13596" spans="2:14" x14ac:dyDescent="0.2">
      <c r="B13596" s="8">
        <v>322.39200000000005</v>
      </c>
      <c r="C13596" s="2" t="s">
        <v>20818</v>
      </c>
      <c r="D13596" s="2" t="s">
        <v>51</v>
      </c>
      <c r="E13596" s="8">
        <v>0</v>
      </c>
      <c r="F13596" s="2" t="s">
        <v>20833</v>
      </c>
      <c r="G13596" s="2" t="s">
        <v>20834</v>
      </c>
      <c r="H13596" s="9">
        <v>42704</v>
      </c>
      <c r="I13596" s="2">
        <v>2016</v>
      </c>
      <c r="J13596" s="2">
        <v>11</v>
      </c>
      <c r="K13596" s="2" t="str">
        <f>VLOOKUP($C13596,Clients!$B:$F,K$6,0)</f>
        <v>Dibbert, Torp and Davis</v>
      </c>
      <c r="L13596" s="2" t="str">
        <f>VLOOKUP($C13596,Clients!$B:$F,L$6,0)</f>
        <v>Foreign</v>
      </c>
      <c r="M13596" s="2" t="str">
        <f>VLOOKUP($C13596,Clients!$B:$F,M$6,0)</f>
        <v>ID</v>
      </c>
      <c r="N13596" s="2" t="str">
        <f>VLOOKUP($C13596,Clients!$B:$F,N$6,0)</f>
        <v>Indonesia</v>
      </c>
    </row>
    <row r="13597" spans="2:14" x14ac:dyDescent="0.2">
      <c r="B13597" s="8">
        <v>348.51600000000002</v>
      </c>
      <c r="C13597" s="2" t="s">
        <v>20818</v>
      </c>
      <c r="D13597" s="2" t="s">
        <v>51</v>
      </c>
      <c r="E13597" s="8">
        <v>0</v>
      </c>
      <c r="F13597" s="2" t="s">
        <v>20835</v>
      </c>
      <c r="G13597" s="2" t="s">
        <v>20836</v>
      </c>
      <c r="H13597" s="9">
        <v>42766</v>
      </c>
      <c r="I13597" s="2">
        <v>2017</v>
      </c>
      <c r="J13597" s="2">
        <v>1</v>
      </c>
      <c r="K13597" s="2" t="str">
        <f>VLOOKUP($C13597,Clients!$B:$F,K$6,0)</f>
        <v>Dibbert, Torp and Davis</v>
      </c>
      <c r="L13597" s="2" t="str">
        <f>VLOOKUP($C13597,Clients!$B:$F,L$6,0)</f>
        <v>Foreign</v>
      </c>
      <c r="M13597" s="2" t="str">
        <f>VLOOKUP($C13597,Clients!$B:$F,M$6,0)</f>
        <v>ID</v>
      </c>
      <c r="N13597" s="2" t="str">
        <f>VLOOKUP($C13597,Clients!$B:$F,N$6,0)</f>
        <v>Indonesia</v>
      </c>
    </row>
    <row r="13598" spans="2:14" x14ac:dyDescent="0.2">
      <c r="B13598" s="8">
        <v>442.512</v>
      </c>
      <c r="C13598" s="2" t="s">
        <v>20818</v>
      </c>
      <c r="D13598" s="2" t="s">
        <v>51</v>
      </c>
      <c r="E13598" s="8">
        <v>0</v>
      </c>
      <c r="F13598" s="2" t="s">
        <v>20837</v>
      </c>
      <c r="G13598" s="2" t="s">
        <v>20838</v>
      </c>
      <c r="H13598" s="9">
        <v>42825</v>
      </c>
      <c r="I13598" s="2">
        <v>2017</v>
      </c>
      <c r="J13598" s="2">
        <v>3</v>
      </c>
      <c r="K13598" s="2" t="str">
        <f>VLOOKUP($C13598,Clients!$B:$F,K$6,0)</f>
        <v>Dibbert, Torp and Davis</v>
      </c>
      <c r="L13598" s="2" t="str">
        <f>VLOOKUP($C13598,Clients!$B:$F,L$6,0)</f>
        <v>Foreign</v>
      </c>
      <c r="M13598" s="2" t="str">
        <f>VLOOKUP($C13598,Clients!$B:$F,M$6,0)</f>
        <v>ID</v>
      </c>
      <c r="N13598" s="2" t="str">
        <f>VLOOKUP($C13598,Clients!$B:$F,N$6,0)</f>
        <v>Indonesia</v>
      </c>
    </row>
    <row r="13599" spans="2:14" x14ac:dyDescent="0.2">
      <c r="B13599" s="8">
        <v>442.512</v>
      </c>
      <c r="C13599" s="2" t="s">
        <v>20818</v>
      </c>
      <c r="D13599" s="2" t="s">
        <v>51</v>
      </c>
      <c r="E13599" s="8">
        <v>0</v>
      </c>
      <c r="F13599" s="2" t="s">
        <v>20839</v>
      </c>
      <c r="G13599" s="2" t="s">
        <v>20840</v>
      </c>
      <c r="H13599" s="9">
        <v>42825</v>
      </c>
      <c r="I13599" s="2">
        <v>2017</v>
      </c>
      <c r="J13599" s="2">
        <v>3</v>
      </c>
      <c r="K13599" s="2" t="str">
        <f>VLOOKUP($C13599,Clients!$B:$F,K$6,0)</f>
        <v>Dibbert, Torp and Davis</v>
      </c>
      <c r="L13599" s="2" t="str">
        <f>VLOOKUP($C13599,Clients!$B:$F,L$6,0)</f>
        <v>Foreign</v>
      </c>
      <c r="M13599" s="2" t="str">
        <f>VLOOKUP($C13599,Clients!$B:$F,M$6,0)</f>
        <v>ID</v>
      </c>
      <c r="N13599" s="2" t="str">
        <f>VLOOKUP($C13599,Clients!$B:$F,N$6,0)</f>
        <v>Indonesia</v>
      </c>
    </row>
    <row r="13600" spans="2:14" x14ac:dyDescent="0.2">
      <c r="B13600" s="8">
        <v>-442.512</v>
      </c>
      <c r="C13600" s="2" t="s">
        <v>20818</v>
      </c>
      <c r="D13600" s="2" t="s">
        <v>51</v>
      </c>
      <c r="E13600" s="8">
        <v>0</v>
      </c>
      <c r="F13600" s="2" t="s">
        <v>20841</v>
      </c>
      <c r="G13600" s="2" t="s">
        <v>20840</v>
      </c>
      <c r="H13600" s="9">
        <v>42825</v>
      </c>
      <c r="I13600" s="2">
        <v>2017</v>
      </c>
      <c r="J13600" s="2">
        <v>3</v>
      </c>
      <c r="K13600" s="2" t="str">
        <f>VLOOKUP($C13600,Clients!$B:$F,K$6,0)</f>
        <v>Dibbert, Torp and Davis</v>
      </c>
      <c r="L13600" s="2" t="str">
        <f>VLOOKUP($C13600,Clients!$B:$F,L$6,0)</f>
        <v>Foreign</v>
      </c>
      <c r="M13600" s="2" t="str">
        <f>VLOOKUP($C13600,Clients!$B:$F,M$6,0)</f>
        <v>ID</v>
      </c>
      <c r="N13600" s="2" t="str">
        <f>VLOOKUP($C13600,Clients!$B:$F,N$6,0)</f>
        <v>Indonesia</v>
      </c>
    </row>
    <row r="13601" spans="2:14" x14ac:dyDescent="0.2">
      <c r="B13601" s="8">
        <v>542.89199999999994</v>
      </c>
      <c r="C13601" s="2" t="s">
        <v>20818</v>
      </c>
      <c r="D13601" s="2" t="s">
        <v>51</v>
      </c>
      <c r="E13601" s="8">
        <v>0</v>
      </c>
      <c r="F13601" s="2" t="s">
        <v>20842</v>
      </c>
      <c r="G13601" s="2" t="s">
        <v>20843</v>
      </c>
      <c r="H13601" s="9">
        <v>42853</v>
      </c>
      <c r="I13601" s="2">
        <v>2017</v>
      </c>
      <c r="J13601" s="2">
        <v>4</v>
      </c>
      <c r="K13601" s="2" t="str">
        <f>VLOOKUP($C13601,Clients!$B:$F,K$6,0)</f>
        <v>Dibbert, Torp and Davis</v>
      </c>
      <c r="L13601" s="2" t="str">
        <f>VLOOKUP($C13601,Clients!$B:$F,L$6,0)</f>
        <v>Foreign</v>
      </c>
      <c r="M13601" s="2" t="str">
        <f>VLOOKUP($C13601,Clients!$B:$F,M$6,0)</f>
        <v>ID</v>
      </c>
      <c r="N13601" s="2" t="str">
        <f>VLOOKUP($C13601,Clients!$B:$F,N$6,0)</f>
        <v>Indonesia</v>
      </c>
    </row>
    <row r="13602" spans="2:14" x14ac:dyDescent="0.2">
      <c r="B13602" s="8">
        <v>212.60399999999998</v>
      </c>
      <c r="C13602" s="2" t="s">
        <v>20818</v>
      </c>
      <c r="D13602" s="2" t="s">
        <v>51</v>
      </c>
      <c r="E13602" s="8">
        <v>0</v>
      </c>
      <c r="F13602" s="2" t="s">
        <v>20844</v>
      </c>
      <c r="G13602" s="2" t="s">
        <v>20845</v>
      </c>
      <c r="H13602" s="9">
        <v>42885</v>
      </c>
      <c r="I13602" s="2">
        <v>2017</v>
      </c>
      <c r="J13602" s="2">
        <v>5</v>
      </c>
      <c r="K13602" s="2" t="str">
        <f>VLOOKUP($C13602,Clients!$B:$F,K$6,0)</f>
        <v>Dibbert, Torp and Davis</v>
      </c>
      <c r="L13602" s="2" t="str">
        <f>VLOOKUP($C13602,Clients!$B:$F,L$6,0)</f>
        <v>Foreign</v>
      </c>
      <c r="M13602" s="2" t="str">
        <f>VLOOKUP($C13602,Clients!$B:$F,M$6,0)</f>
        <v>ID</v>
      </c>
      <c r="N13602" s="2" t="str">
        <f>VLOOKUP($C13602,Clients!$B:$F,N$6,0)</f>
        <v>Indonesia</v>
      </c>
    </row>
    <row r="13603" spans="2:14" x14ac:dyDescent="0.2">
      <c r="B13603" s="8">
        <v>130.07400000000001</v>
      </c>
      <c r="C13603" s="2" t="s">
        <v>20818</v>
      </c>
      <c r="D13603" s="2" t="s">
        <v>51</v>
      </c>
      <c r="E13603" s="8">
        <v>0</v>
      </c>
      <c r="F13603" s="2" t="s">
        <v>20846</v>
      </c>
      <c r="G13603" s="2" t="s">
        <v>20847</v>
      </c>
      <c r="H13603" s="9">
        <v>42914</v>
      </c>
      <c r="I13603" s="2">
        <v>2017</v>
      </c>
      <c r="J13603" s="2">
        <v>6</v>
      </c>
      <c r="K13603" s="2" t="str">
        <f>VLOOKUP($C13603,Clients!$B:$F,K$6,0)</f>
        <v>Dibbert, Torp and Davis</v>
      </c>
      <c r="L13603" s="2" t="str">
        <f>VLOOKUP($C13603,Clients!$B:$F,L$6,0)</f>
        <v>Foreign</v>
      </c>
      <c r="M13603" s="2" t="str">
        <f>VLOOKUP($C13603,Clients!$B:$F,M$6,0)</f>
        <v>ID</v>
      </c>
      <c r="N13603" s="2" t="str">
        <f>VLOOKUP($C13603,Clients!$B:$F,N$6,0)</f>
        <v>Indonesia</v>
      </c>
    </row>
    <row r="13604" spans="2:14" x14ac:dyDescent="0.2">
      <c r="B13604" s="8">
        <v>40.32</v>
      </c>
      <c r="C13604" s="2" t="s">
        <v>20818</v>
      </c>
      <c r="D13604" s="2" t="s">
        <v>51</v>
      </c>
      <c r="E13604" s="8">
        <v>0</v>
      </c>
      <c r="F13604" s="2" t="s">
        <v>20848</v>
      </c>
      <c r="G13604" s="2" t="s">
        <v>20849</v>
      </c>
      <c r="H13604" s="9">
        <v>42944</v>
      </c>
      <c r="I13604" s="2">
        <v>2017</v>
      </c>
      <c r="J13604" s="2">
        <v>7</v>
      </c>
      <c r="K13604" s="2" t="str">
        <f>VLOOKUP($C13604,Clients!$B:$F,K$6,0)</f>
        <v>Dibbert, Torp and Davis</v>
      </c>
      <c r="L13604" s="2" t="str">
        <f>VLOOKUP($C13604,Clients!$B:$F,L$6,0)</f>
        <v>Foreign</v>
      </c>
      <c r="M13604" s="2" t="str">
        <f>VLOOKUP($C13604,Clients!$B:$F,M$6,0)</f>
        <v>ID</v>
      </c>
      <c r="N13604" s="2" t="str">
        <f>VLOOKUP($C13604,Clients!$B:$F,N$6,0)</f>
        <v>Indonesia</v>
      </c>
    </row>
    <row r="13605" spans="2:14" x14ac:dyDescent="0.2">
      <c r="B13605" s="8">
        <v>41.076000000000001</v>
      </c>
      <c r="C13605" s="2" t="s">
        <v>20818</v>
      </c>
      <c r="D13605" s="2" t="s">
        <v>51</v>
      </c>
      <c r="E13605" s="8">
        <v>0</v>
      </c>
      <c r="F13605" s="2" t="s">
        <v>20850</v>
      </c>
      <c r="G13605" s="2" t="s">
        <v>20851</v>
      </c>
      <c r="H13605" s="9">
        <v>42978</v>
      </c>
      <c r="I13605" s="2">
        <v>2017</v>
      </c>
      <c r="J13605" s="2">
        <v>8</v>
      </c>
      <c r="K13605" s="2" t="str">
        <f>VLOOKUP($C13605,Clients!$B:$F,K$6,0)</f>
        <v>Dibbert, Torp and Davis</v>
      </c>
      <c r="L13605" s="2" t="str">
        <f>VLOOKUP($C13605,Clients!$B:$F,L$6,0)</f>
        <v>Foreign</v>
      </c>
      <c r="M13605" s="2" t="str">
        <f>VLOOKUP($C13605,Clients!$B:$F,M$6,0)</f>
        <v>ID</v>
      </c>
      <c r="N13605" s="2" t="str">
        <f>VLOOKUP($C13605,Clients!$B:$F,N$6,0)</f>
        <v>Indonesia</v>
      </c>
    </row>
    <row r="13606" spans="2:14" x14ac:dyDescent="0.2">
      <c r="B13606" s="8">
        <v>40.32</v>
      </c>
      <c r="C13606" s="2" t="s">
        <v>20818</v>
      </c>
      <c r="D13606" s="2" t="s">
        <v>51</v>
      </c>
      <c r="E13606" s="8">
        <v>0</v>
      </c>
      <c r="F13606" s="2" t="s">
        <v>20852</v>
      </c>
      <c r="G13606" s="2" t="s">
        <v>20853</v>
      </c>
      <c r="H13606" s="9">
        <v>43021</v>
      </c>
      <c r="I13606" s="2">
        <v>2017</v>
      </c>
      <c r="J13606" s="2">
        <v>10</v>
      </c>
      <c r="K13606" s="2" t="str">
        <f>VLOOKUP($C13606,Clients!$B:$F,K$6,0)</f>
        <v>Dibbert, Torp and Davis</v>
      </c>
      <c r="L13606" s="2" t="str">
        <f>VLOOKUP($C13606,Clients!$B:$F,L$6,0)</f>
        <v>Foreign</v>
      </c>
      <c r="M13606" s="2" t="str">
        <f>VLOOKUP($C13606,Clients!$B:$F,M$6,0)</f>
        <v>ID</v>
      </c>
      <c r="N13606" s="2" t="str">
        <f>VLOOKUP($C13606,Clients!$B:$F,N$6,0)</f>
        <v>Indonesia</v>
      </c>
    </row>
    <row r="13607" spans="2:14" x14ac:dyDescent="0.2">
      <c r="B13607" s="8">
        <v>2515.8000000000002</v>
      </c>
      <c r="C13607" s="2" t="s">
        <v>20854</v>
      </c>
      <c r="D13607" s="2" t="s">
        <v>51</v>
      </c>
      <c r="E13607" s="8">
        <v>1</v>
      </c>
      <c r="F13607" s="2" t="s">
        <v>20855</v>
      </c>
      <c r="G13607" s="2" t="s">
        <v>4681</v>
      </c>
      <c r="H13607" s="9">
        <v>42555</v>
      </c>
      <c r="I13607" s="2">
        <v>2016</v>
      </c>
      <c r="J13607" s="2">
        <v>7</v>
      </c>
      <c r="K13607" s="2" t="str">
        <f>VLOOKUP($C13607,Clients!$B:$F,K$6,0)</f>
        <v>Bogisich LLC</v>
      </c>
      <c r="L13607" s="2" t="str">
        <f>VLOOKUP($C13607,Clients!$B:$F,L$6,0)</f>
        <v>Foreign</v>
      </c>
      <c r="M13607" s="2" t="str">
        <f>VLOOKUP($C13607,Clients!$B:$F,M$6,0)</f>
        <v>US</v>
      </c>
      <c r="N13607" s="2" t="str">
        <f>VLOOKUP($C13607,Clients!$B:$F,N$6,0)</f>
        <v>United States</v>
      </c>
    </row>
    <row r="13608" spans="2:14" x14ac:dyDescent="0.2">
      <c r="B13608" s="8">
        <v>1927.8000000000002</v>
      </c>
      <c r="C13608" s="2" t="s">
        <v>20856</v>
      </c>
      <c r="D13608" s="2" t="s">
        <v>51</v>
      </c>
      <c r="E13608" s="8">
        <v>1</v>
      </c>
      <c r="F13608" s="2" t="s">
        <v>20857</v>
      </c>
      <c r="G13608" s="2" t="s">
        <v>12555</v>
      </c>
      <c r="H13608" s="9">
        <v>42563</v>
      </c>
      <c r="I13608" s="2">
        <v>2016</v>
      </c>
      <c r="J13608" s="2">
        <v>7</v>
      </c>
      <c r="K13608" s="2" t="str">
        <f>VLOOKUP($C13608,Clients!$B:$F,K$6,0)</f>
        <v>Bechtelar LLC</v>
      </c>
      <c r="L13608" s="2" t="str">
        <f>VLOOKUP($C13608,Clients!$B:$F,L$6,0)</f>
        <v>Foreign</v>
      </c>
      <c r="M13608" s="2" t="str">
        <f>VLOOKUP($C13608,Clients!$B:$F,M$6,0)</f>
        <v>CN</v>
      </c>
      <c r="N13608" s="2" t="str">
        <f>VLOOKUP($C13608,Clients!$B:$F,N$6,0)</f>
        <v>China</v>
      </c>
    </row>
    <row r="13609" spans="2:14" x14ac:dyDescent="0.2">
      <c r="B13609" s="8">
        <v>1885.8000000000002</v>
      </c>
      <c r="C13609" s="2" t="s">
        <v>20858</v>
      </c>
      <c r="D13609" s="2" t="s">
        <v>51</v>
      </c>
      <c r="E13609" s="8">
        <v>1</v>
      </c>
      <c r="F13609" s="2" t="s">
        <v>20859</v>
      </c>
      <c r="G13609" s="2" t="s">
        <v>615</v>
      </c>
      <c r="H13609" s="9">
        <v>42563</v>
      </c>
      <c r="I13609" s="2">
        <v>2016</v>
      </c>
      <c r="J13609" s="2">
        <v>7</v>
      </c>
      <c r="K13609" s="2" t="str">
        <f>VLOOKUP($C13609,Clients!$B:$F,K$6,0)</f>
        <v>Block, Rowe and Mayert</v>
      </c>
      <c r="L13609" s="2" t="str">
        <f>VLOOKUP($C13609,Clients!$B:$F,L$6,0)</f>
        <v>Foreign</v>
      </c>
      <c r="M13609" s="2" t="str">
        <f>VLOOKUP($C13609,Clients!$B:$F,M$6,0)</f>
        <v>MA</v>
      </c>
      <c r="N13609" s="2" t="str">
        <f>VLOOKUP($C13609,Clients!$B:$F,N$6,0)</f>
        <v>Morocco</v>
      </c>
    </row>
    <row r="13610" spans="2:14" x14ac:dyDescent="0.2">
      <c r="B13610" s="8">
        <v>2935.8</v>
      </c>
      <c r="C13610" s="2" t="s">
        <v>20860</v>
      </c>
      <c r="D13610" s="2" t="s">
        <v>51</v>
      </c>
      <c r="E13610" s="8">
        <v>1</v>
      </c>
      <c r="F13610" s="2" t="s">
        <v>20861</v>
      </c>
      <c r="G13610" s="2" t="s">
        <v>616</v>
      </c>
      <c r="H13610" s="9">
        <v>42563</v>
      </c>
      <c r="I13610" s="2">
        <v>2016</v>
      </c>
      <c r="J13610" s="2">
        <v>7</v>
      </c>
      <c r="K13610" s="2" t="str">
        <f>VLOOKUP($C13610,Clients!$B:$F,K$6,0)</f>
        <v>Rhynyx</v>
      </c>
      <c r="L13610" s="2" t="str">
        <f>VLOOKUP($C13610,Clients!$B:$F,L$6,0)</f>
        <v>Foreign</v>
      </c>
      <c r="M13610" s="2" t="str">
        <f>VLOOKUP($C13610,Clients!$B:$F,M$6,0)</f>
        <v>PL</v>
      </c>
      <c r="N13610" s="2" t="str">
        <f>VLOOKUP($C13610,Clients!$B:$F,N$6,0)</f>
        <v>Poland</v>
      </c>
    </row>
    <row r="13611" spans="2:14" x14ac:dyDescent="0.2">
      <c r="B13611" s="8">
        <v>1268.4000000000001</v>
      </c>
      <c r="C13611" s="2" t="s">
        <v>20862</v>
      </c>
      <c r="D13611" s="2" t="s">
        <v>51</v>
      </c>
      <c r="E13611" s="8">
        <v>4</v>
      </c>
      <c r="F13611" s="2" t="s">
        <v>20863</v>
      </c>
      <c r="G13611" s="2" t="s">
        <v>3357</v>
      </c>
      <c r="H13611" s="9">
        <v>42569</v>
      </c>
      <c r="I13611" s="2">
        <v>2016</v>
      </c>
      <c r="J13611" s="2">
        <v>7</v>
      </c>
      <c r="K13611" s="2" t="str">
        <f>VLOOKUP($C13611,Clients!$B:$F,K$6,0)</f>
        <v>Voolith</v>
      </c>
      <c r="L13611" s="2" t="str">
        <f>VLOOKUP($C13611,Clients!$B:$F,L$6,0)</f>
        <v>Foreign</v>
      </c>
      <c r="M13611" s="2" t="str">
        <f>VLOOKUP($C13611,Clients!$B:$F,M$6,0)</f>
        <v>PH</v>
      </c>
      <c r="N13611" s="2" t="str">
        <f>VLOOKUP($C13611,Clients!$B:$F,N$6,0)</f>
        <v>Philippines</v>
      </c>
    </row>
    <row r="13612" spans="2:14" x14ac:dyDescent="0.2">
      <c r="B13612" s="8">
        <v>5472.6</v>
      </c>
      <c r="C13612" s="2" t="s">
        <v>20864</v>
      </c>
      <c r="D13612" s="2" t="s">
        <v>51</v>
      </c>
      <c r="E13612" s="8">
        <v>3</v>
      </c>
      <c r="F13612" s="2" t="s">
        <v>20865</v>
      </c>
      <c r="G13612" s="2" t="s">
        <v>3358</v>
      </c>
      <c r="H13612" s="9">
        <v>42569</v>
      </c>
      <c r="I13612" s="2">
        <v>2016</v>
      </c>
      <c r="J13612" s="2">
        <v>7</v>
      </c>
      <c r="K13612" s="2" t="str">
        <f>VLOOKUP($C13612,Clients!$B:$F,K$6,0)</f>
        <v>Huel-Dach</v>
      </c>
      <c r="L13612" s="2" t="str">
        <f>VLOOKUP($C13612,Clients!$B:$F,L$6,0)</f>
        <v>Foreign</v>
      </c>
      <c r="M13612" s="2" t="str">
        <f>VLOOKUP($C13612,Clients!$B:$F,M$6,0)</f>
        <v>RU</v>
      </c>
      <c r="N13612" s="2" t="str">
        <f>VLOOKUP($C13612,Clients!$B:$F,N$6,0)</f>
        <v>Russia</v>
      </c>
    </row>
    <row r="13613" spans="2:14" x14ac:dyDescent="0.2">
      <c r="B13613" s="8">
        <v>2280.6</v>
      </c>
      <c r="C13613" s="2" t="s">
        <v>20866</v>
      </c>
      <c r="D13613" s="2" t="s">
        <v>51</v>
      </c>
      <c r="E13613" s="8">
        <v>1</v>
      </c>
      <c r="F13613" s="2" t="s">
        <v>20867</v>
      </c>
      <c r="G13613" s="2" t="s">
        <v>3360</v>
      </c>
      <c r="H13613" s="9">
        <v>42571</v>
      </c>
      <c r="I13613" s="2">
        <v>2016</v>
      </c>
      <c r="J13613" s="2">
        <v>7</v>
      </c>
      <c r="K13613" s="2" t="str">
        <f>VLOOKUP($C13613,Clients!$B:$F,K$6,0)</f>
        <v>Harvey Group</v>
      </c>
      <c r="L13613" s="2" t="str">
        <f>VLOOKUP($C13613,Clients!$B:$F,L$6,0)</f>
        <v>Foreign</v>
      </c>
      <c r="M13613" s="2" t="str">
        <f>VLOOKUP($C13613,Clients!$B:$F,M$6,0)</f>
        <v>CN</v>
      </c>
      <c r="N13613" s="2" t="str">
        <f>VLOOKUP($C13613,Clients!$B:$F,N$6,0)</f>
        <v>China</v>
      </c>
    </row>
    <row r="13614" spans="2:14" x14ac:dyDescent="0.2">
      <c r="B13614" s="8">
        <v>78036.252000000008</v>
      </c>
      <c r="C13614" s="2" t="s">
        <v>20868</v>
      </c>
      <c r="D13614" s="2" t="s">
        <v>16</v>
      </c>
      <c r="E13614" s="8">
        <v>14</v>
      </c>
      <c r="F13614" s="2" t="s">
        <v>20869</v>
      </c>
      <c r="G13614" s="2" t="s">
        <v>20870</v>
      </c>
      <c r="H13614" s="9">
        <v>42640</v>
      </c>
      <c r="I13614" s="2">
        <v>2016</v>
      </c>
      <c r="J13614" s="2">
        <v>9</v>
      </c>
      <c r="K13614" s="2" t="str">
        <f>VLOOKUP($C13614,Clients!$B:$F,K$6,0)</f>
        <v>Avavee</v>
      </c>
      <c r="L13614" s="2" t="str">
        <f>VLOOKUP($C13614,Clients!$B:$F,L$6,0)</f>
        <v>Foreign</v>
      </c>
      <c r="M13614" s="2" t="str">
        <f>VLOOKUP($C13614,Clients!$B:$F,M$6,0)</f>
        <v>GR</v>
      </c>
      <c r="N13614" s="2" t="str">
        <f>VLOOKUP($C13614,Clients!$B:$F,N$6,0)</f>
        <v>Greece</v>
      </c>
    </row>
    <row r="13615" spans="2:14" x14ac:dyDescent="0.2">
      <c r="B13615" s="8">
        <v>2268</v>
      </c>
      <c r="C13615" s="2" t="s">
        <v>20871</v>
      </c>
      <c r="D13615" s="2" t="s">
        <v>51</v>
      </c>
      <c r="E13615" s="8">
        <v>2</v>
      </c>
      <c r="F13615" s="2" t="s">
        <v>20872</v>
      </c>
      <c r="G13615" s="2" t="s">
        <v>3362</v>
      </c>
      <c r="H13615" s="9">
        <v>42572</v>
      </c>
      <c r="I13615" s="2">
        <v>2016</v>
      </c>
      <c r="J13615" s="2">
        <v>7</v>
      </c>
      <c r="K13615" s="2" t="str">
        <f>VLOOKUP($C13615,Clients!$B:$F,K$6,0)</f>
        <v>Wikivu</v>
      </c>
      <c r="L13615" s="2" t="str">
        <f>VLOOKUP($C13615,Clients!$B:$F,L$6,0)</f>
        <v>Foreign</v>
      </c>
      <c r="M13615" s="2" t="str">
        <f>VLOOKUP($C13615,Clients!$B:$F,M$6,0)</f>
        <v>PT</v>
      </c>
      <c r="N13615" s="2" t="str">
        <f>VLOOKUP($C13615,Clients!$B:$F,N$6,0)</f>
        <v>Portugal</v>
      </c>
    </row>
    <row r="13616" spans="2:14" x14ac:dyDescent="0.2">
      <c r="B13616" s="8">
        <v>1106.28</v>
      </c>
      <c r="C13616" s="2" t="s">
        <v>20871</v>
      </c>
      <c r="D13616" s="2" t="s">
        <v>51</v>
      </c>
      <c r="E13616" s="8">
        <v>19</v>
      </c>
      <c r="F13616" s="2" t="s">
        <v>20873</v>
      </c>
      <c r="G13616" s="2" t="s">
        <v>14673</v>
      </c>
      <c r="H13616" s="9">
        <v>42583</v>
      </c>
      <c r="I13616" s="2">
        <v>2016</v>
      </c>
      <c r="J13616" s="2">
        <v>8</v>
      </c>
      <c r="K13616" s="2" t="str">
        <f>VLOOKUP($C13616,Clients!$B:$F,K$6,0)</f>
        <v>Wikivu</v>
      </c>
      <c r="L13616" s="2" t="str">
        <f>VLOOKUP($C13616,Clients!$B:$F,L$6,0)</f>
        <v>Foreign</v>
      </c>
      <c r="M13616" s="2" t="str">
        <f>VLOOKUP($C13616,Clients!$B:$F,M$6,0)</f>
        <v>PT</v>
      </c>
      <c r="N13616" s="2" t="str">
        <f>VLOOKUP($C13616,Clients!$B:$F,N$6,0)</f>
        <v>Portugal</v>
      </c>
    </row>
    <row r="13617" spans="2:14" x14ac:dyDescent="0.2">
      <c r="B13617" s="8">
        <v>2241.7080000000001</v>
      </c>
      <c r="C13617" s="2" t="s">
        <v>20871</v>
      </c>
      <c r="D13617" s="2" t="s">
        <v>51</v>
      </c>
      <c r="E13617" s="8">
        <v>4</v>
      </c>
      <c r="F13617" s="2" t="s">
        <v>20874</v>
      </c>
      <c r="G13617" s="2" t="s">
        <v>10852</v>
      </c>
      <c r="H13617" s="9">
        <v>42613</v>
      </c>
      <c r="I13617" s="2">
        <v>2016</v>
      </c>
      <c r="J13617" s="2">
        <v>8</v>
      </c>
      <c r="K13617" s="2" t="str">
        <f>VLOOKUP($C13617,Clients!$B:$F,K$6,0)</f>
        <v>Wikivu</v>
      </c>
      <c r="L13617" s="2" t="str">
        <f>VLOOKUP($C13617,Clients!$B:$F,L$6,0)</f>
        <v>Foreign</v>
      </c>
      <c r="M13617" s="2" t="str">
        <f>VLOOKUP($C13617,Clients!$B:$F,M$6,0)</f>
        <v>PT</v>
      </c>
      <c r="N13617" s="2" t="str">
        <f>VLOOKUP($C13617,Clients!$B:$F,N$6,0)</f>
        <v>Portugal</v>
      </c>
    </row>
    <row r="13618" spans="2:14" x14ac:dyDescent="0.2">
      <c r="B13618" s="8">
        <v>1321.9080000000001</v>
      </c>
      <c r="C13618" s="2" t="s">
        <v>20871</v>
      </c>
      <c r="D13618" s="2" t="s">
        <v>51</v>
      </c>
      <c r="E13618" s="8">
        <v>7</v>
      </c>
      <c r="F13618" s="2" t="s">
        <v>20875</v>
      </c>
      <c r="G13618" s="2" t="s">
        <v>6372</v>
      </c>
      <c r="H13618" s="9">
        <v>42654</v>
      </c>
      <c r="I13618" s="2">
        <v>2016</v>
      </c>
      <c r="J13618" s="2">
        <v>10</v>
      </c>
      <c r="K13618" s="2" t="str">
        <f>VLOOKUP($C13618,Clients!$B:$F,K$6,0)</f>
        <v>Wikivu</v>
      </c>
      <c r="L13618" s="2" t="str">
        <f>VLOOKUP($C13618,Clients!$B:$F,L$6,0)</f>
        <v>Foreign</v>
      </c>
      <c r="M13618" s="2" t="str">
        <f>VLOOKUP($C13618,Clients!$B:$F,M$6,0)</f>
        <v>PT</v>
      </c>
      <c r="N13618" s="2" t="str">
        <f>VLOOKUP($C13618,Clients!$B:$F,N$6,0)</f>
        <v>Portugal</v>
      </c>
    </row>
    <row r="13619" spans="2:14" x14ac:dyDescent="0.2">
      <c r="B13619" s="8">
        <v>2447.9280000000003</v>
      </c>
      <c r="C13619" s="2" t="s">
        <v>20871</v>
      </c>
      <c r="D13619" s="2" t="s">
        <v>51</v>
      </c>
      <c r="E13619" s="8">
        <v>3</v>
      </c>
      <c r="F13619" s="2" t="s">
        <v>20876</v>
      </c>
      <c r="G13619" s="2" t="s">
        <v>655</v>
      </c>
      <c r="H13619" s="9">
        <v>43256</v>
      </c>
      <c r="I13619" s="2">
        <v>2018</v>
      </c>
      <c r="J13619" s="2">
        <v>6</v>
      </c>
      <c r="K13619" s="2" t="str">
        <f>VLOOKUP($C13619,Clients!$B:$F,K$6,0)</f>
        <v>Wikivu</v>
      </c>
      <c r="L13619" s="2" t="str">
        <f>VLOOKUP($C13619,Clients!$B:$F,L$6,0)</f>
        <v>Foreign</v>
      </c>
      <c r="M13619" s="2" t="str">
        <f>VLOOKUP($C13619,Clients!$B:$F,M$6,0)</f>
        <v>PT</v>
      </c>
      <c r="N13619" s="2" t="str">
        <f>VLOOKUP($C13619,Clients!$B:$F,N$6,0)</f>
        <v>Portugal</v>
      </c>
    </row>
    <row r="13620" spans="2:14" x14ac:dyDescent="0.2">
      <c r="B13620" s="8">
        <v>2935.8</v>
      </c>
      <c r="C13620" s="2" t="s">
        <v>20877</v>
      </c>
      <c r="D13620" s="2" t="s">
        <v>51</v>
      </c>
      <c r="E13620" s="8">
        <v>1</v>
      </c>
      <c r="F13620" s="2" t="s">
        <v>20878</v>
      </c>
      <c r="G13620" s="2" t="s">
        <v>3364</v>
      </c>
      <c r="H13620" s="9">
        <v>42573</v>
      </c>
      <c r="I13620" s="2">
        <v>2016</v>
      </c>
      <c r="J13620" s="2">
        <v>7</v>
      </c>
      <c r="K13620" s="2" t="str">
        <f>VLOOKUP($C13620,Clients!$B:$F,K$6,0)</f>
        <v>Tagpad</v>
      </c>
      <c r="L13620" s="2" t="str">
        <f>VLOOKUP($C13620,Clients!$B:$F,L$6,0)</f>
        <v>Foreign</v>
      </c>
      <c r="M13620" s="2" t="str">
        <f>VLOOKUP($C13620,Clients!$B:$F,M$6,0)</f>
        <v>ID</v>
      </c>
      <c r="N13620" s="2" t="str">
        <f>VLOOKUP($C13620,Clients!$B:$F,N$6,0)</f>
        <v>Indonesia</v>
      </c>
    </row>
    <row r="13621" spans="2:14" x14ac:dyDescent="0.2">
      <c r="B13621" s="8">
        <v>1344</v>
      </c>
      <c r="C13621" s="2" t="s">
        <v>20879</v>
      </c>
      <c r="D13621" s="2" t="s">
        <v>51</v>
      </c>
      <c r="E13621" s="8">
        <v>1</v>
      </c>
      <c r="F13621" s="2" t="s">
        <v>20880</v>
      </c>
      <c r="G13621" s="2" t="s">
        <v>622</v>
      </c>
      <c r="H13621" s="9">
        <v>42573</v>
      </c>
      <c r="I13621" s="2">
        <v>2016</v>
      </c>
      <c r="J13621" s="2">
        <v>7</v>
      </c>
      <c r="K13621" s="2" t="str">
        <f>VLOOKUP($C13621,Clients!$B:$F,K$6,0)</f>
        <v>Brekke-Hartmann</v>
      </c>
      <c r="L13621" s="2" t="str">
        <f>VLOOKUP($C13621,Clients!$B:$F,L$6,0)</f>
        <v>Foreign</v>
      </c>
      <c r="M13621" s="2" t="str">
        <f>VLOOKUP($C13621,Clients!$B:$F,M$6,0)</f>
        <v>HN</v>
      </c>
      <c r="N13621" s="2" t="str">
        <f>VLOOKUP($C13621,Clients!$B:$F,N$6,0)</f>
        <v>Honduras</v>
      </c>
    </row>
    <row r="13622" spans="2:14" x14ac:dyDescent="0.2">
      <c r="B13622" s="8">
        <v>2729.9580000000001</v>
      </c>
      <c r="C13622" s="2" t="s">
        <v>20881</v>
      </c>
      <c r="D13622" s="2" t="s">
        <v>51</v>
      </c>
      <c r="E13622" s="8">
        <v>1</v>
      </c>
      <c r="F13622" s="2" t="s">
        <v>20882</v>
      </c>
      <c r="G13622" s="2" t="s">
        <v>4683</v>
      </c>
      <c r="H13622" s="9">
        <v>42576</v>
      </c>
      <c r="I13622" s="2">
        <v>2016</v>
      </c>
      <c r="J13622" s="2">
        <v>7</v>
      </c>
      <c r="K13622" s="2" t="str">
        <f>VLOOKUP($C13622,Clients!$B:$F,K$6,0)</f>
        <v>Twitterwire</v>
      </c>
      <c r="L13622" s="2" t="str">
        <f>VLOOKUP($C13622,Clients!$B:$F,L$6,0)</f>
        <v>Foreign</v>
      </c>
      <c r="M13622" s="2" t="str">
        <f>VLOOKUP($C13622,Clients!$B:$F,M$6,0)</f>
        <v>ID</v>
      </c>
      <c r="N13622" s="2" t="str">
        <f>VLOOKUP($C13622,Clients!$B:$F,N$6,0)</f>
        <v>Indonesia</v>
      </c>
    </row>
    <row r="13623" spans="2:14" x14ac:dyDescent="0.2">
      <c r="B13623" s="8">
        <v>1520.4</v>
      </c>
      <c r="C13623" s="2" t="s">
        <v>20883</v>
      </c>
      <c r="D13623" s="2" t="s">
        <v>51</v>
      </c>
      <c r="E13623" s="8">
        <v>1</v>
      </c>
      <c r="F13623" s="2" t="s">
        <v>20884</v>
      </c>
      <c r="G13623" s="2" t="s">
        <v>623</v>
      </c>
      <c r="H13623" s="9">
        <v>42577</v>
      </c>
      <c r="I13623" s="2">
        <v>2016</v>
      </c>
      <c r="J13623" s="2">
        <v>7</v>
      </c>
      <c r="K13623" s="2" t="str">
        <f>VLOOKUP($C13623,Clients!$B:$F,K$6,0)</f>
        <v>Roombo</v>
      </c>
      <c r="L13623" s="2" t="str">
        <f>VLOOKUP($C13623,Clients!$B:$F,L$6,0)</f>
        <v>Foreign</v>
      </c>
      <c r="M13623" s="2" t="str">
        <f>VLOOKUP($C13623,Clients!$B:$F,M$6,0)</f>
        <v>TH</v>
      </c>
      <c r="N13623" s="2" t="str">
        <f>VLOOKUP($C13623,Clients!$B:$F,N$6,0)</f>
        <v>Thailand</v>
      </c>
    </row>
    <row r="13624" spans="2:14" x14ac:dyDescent="0.2">
      <c r="B13624" s="8">
        <v>4095</v>
      </c>
      <c r="C13624" s="2" t="s">
        <v>20885</v>
      </c>
      <c r="D13624" s="2" t="s">
        <v>51</v>
      </c>
      <c r="E13624" s="8">
        <v>5</v>
      </c>
      <c r="F13624" s="2" t="s">
        <v>20886</v>
      </c>
      <c r="G13624" s="2" t="s">
        <v>14670</v>
      </c>
      <c r="H13624" s="9">
        <v>42580</v>
      </c>
      <c r="I13624" s="2">
        <v>2016</v>
      </c>
      <c r="J13624" s="2">
        <v>7</v>
      </c>
      <c r="K13624" s="2" t="str">
        <f>VLOOKUP($C13624,Clients!$B:$F,K$6,0)</f>
        <v>Quire</v>
      </c>
      <c r="L13624" s="2" t="str">
        <f>VLOOKUP($C13624,Clients!$B:$F,L$6,0)</f>
        <v>Foreign</v>
      </c>
      <c r="M13624" s="2" t="str">
        <f>VLOOKUP($C13624,Clients!$B:$F,M$6,0)</f>
        <v>CN</v>
      </c>
      <c r="N13624" s="2" t="str">
        <f>VLOOKUP($C13624,Clients!$B:$F,N$6,0)</f>
        <v>China</v>
      </c>
    </row>
    <row r="13625" spans="2:14" x14ac:dyDescent="0.2">
      <c r="B13625" s="8">
        <v>7534.8</v>
      </c>
      <c r="C13625" s="2" t="s">
        <v>20885</v>
      </c>
      <c r="D13625" s="2" t="s">
        <v>51</v>
      </c>
      <c r="E13625" s="8">
        <v>6</v>
      </c>
      <c r="F13625" s="2" t="s">
        <v>20887</v>
      </c>
      <c r="G13625" s="2" t="s">
        <v>12561</v>
      </c>
      <c r="H13625" s="9">
        <v>42587</v>
      </c>
      <c r="I13625" s="2">
        <v>2016</v>
      </c>
      <c r="J13625" s="2">
        <v>8</v>
      </c>
      <c r="K13625" s="2" t="str">
        <f>VLOOKUP($C13625,Clients!$B:$F,K$6,0)</f>
        <v>Quire</v>
      </c>
      <c r="L13625" s="2" t="str">
        <f>VLOOKUP($C13625,Clients!$B:$F,L$6,0)</f>
        <v>Foreign</v>
      </c>
      <c r="M13625" s="2" t="str">
        <f>VLOOKUP($C13625,Clients!$B:$F,M$6,0)</f>
        <v>CN</v>
      </c>
      <c r="N13625" s="2" t="str">
        <f>VLOOKUP($C13625,Clients!$B:$F,N$6,0)</f>
        <v>China</v>
      </c>
    </row>
    <row r="13626" spans="2:14" x14ac:dyDescent="0.2">
      <c r="B13626" s="8">
        <v>1332.2819999999999</v>
      </c>
      <c r="C13626" s="2" t="s">
        <v>20885</v>
      </c>
      <c r="D13626" s="2" t="s">
        <v>51</v>
      </c>
      <c r="E13626" s="8">
        <v>39</v>
      </c>
      <c r="F13626" s="2" t="s">
        <v>20888</v>
      </c>
      <c r="G13626" s="2" t="s">
        <v>12562</v>
      </c>
      <c r="H13626" s="9">
        <v>42593</v>
      </c>
      <c r="I13626" s="2">
        <v>2016</v>
      </c>
      <c r="J13626" s="2">
        <v>8</v>
      </c>
      <c r="K13626" s="2" t="str">
        <f>VLOOKUP($C13626,Clients!$B:$F,K$6,0)</f>
        <v>Quire</v>
      </c>
      <c r="L13626" s="2" t="str">
        <f>VLOOKUP($C13626,Clients!$B:$F,L$6,0)</f>
        <v>Foreign</v>
      </c>
      <c r="M13626" s="2" t="str">
        <f>VLOOKUP($C13626,Clients!$B:$F,M$6,0)</f>
        <v>CN</v>
      </c>
      <c r="N13626" s="2" t="str">
        <f>VLOOKUP($C13626,Clients!$B:$F,N$6,0)</f>
        <v>China</v>
      </c>
    </row>
    <row r="13627" spans="2:14" x14ac:dyDescent="0.2">
      <c r="B13627" s="8">
        <v>10831.800000000001</v>
      </c>
      <c r="C13627" s="2" t="s">
        <v>20885</v>
      </c>
      <c r="D13627" s="2" t="s">
        <v>51</v>
      </c>
      <c r="E13627" s="8">
        <v>5</v>
      </c>
      <c r="F13627" s="2" t="s">
        <v>20889</v>
      </c>
      <c r="G13627" s="2" t="s">
        <v>625</v>
      </c>
      <c r="H13627" s="9">
        <v>42613</v>
      </c>
      <c r="I13627" s="2">
        <v>2016</v>
      </c>
      <c r="J13627" s="2">
        <v>8</v>
      </c>
      <c r="K13627" s="2" t="str">
        <f>VLOOKUP($C13627,Clients!$B:$F,K$6,0)</f>
        <v>Quire</v>
      </c>
      <c r="L13627" s="2" t="str">
        <f>VLOOKUP($C13627,Clients!$B:$F,L$6,0)</f>
        <v>Foreign</v>
      </c>
      <c r="M13627" s="2" t="str">
        <f>VLOOKUP($C13627,Clients!$B:$F,M$6,0)</f>
        <v>CN</v>
      </c>
      <c r="N13627" s="2" t="str">
        <f>VLOOKUP($C13627,Clients!$B:$F,N$6,0)</f>
        <v>China</v>
      </c>
    </row>
    <row r="13628" spans="2:14" x14ac:dyDescent="0.2">
      <c r="B13628" s="8">
        <v>54997.992000000006</v>
      </c>
      <c r="C13628" s="2" t="s">
        <v>20890</v>
      </c>
      <c r="D13628" s="2" t="s">
        <v>51</v>
      </c>
      <c r="E13628" s="8">
        <v>850</v>
      </c>
      <c r="F13628" s="2" t="s">
        <v>20891</v>
      </c>
      <c r="G13628" s="2" t="s">
        <v>20892</v>
      </c>
      <c r="H13628" s="9">
        <v>42587</v>
      </c>
      <c r="I13628" s="2">
        <v>2016</v>
      </c>
      <c r="J13628" s="2">
        <v>8</v>
      </c>
      <c r="K13628" s="2" t="str">
        <f>VLOOKUP($C13628,Clients!$B:$F,K$6,0)</f>
        <v>Gaylord-Rice</v>
      </c>
      <c r="L13628" s="2" t="str">
        <f>VLOOKUP($C13628,Clients!$B:$F,L$6,0)</f>
        <v>Foreign</v>
      </c>
      <c r="M13628" s="2" t="str">
        <f>VLOOKUP($C13628,Clients!$B:$F,M$6,0)</f>
        <v>ID</v>
      </c>
      <c r="N13628" s="2" t="str">
        <f>VLOOKUP($C13628,Clients!$B:$F,N$6,0)</f>
        <v>Indonesia</v>
      </c>
    </row>
    <row r="13629" spans="2:14" x14ac:dyDescent="0.2">
      <c r="B13629" s="8">
        <v>478.8</v>
      </c>
      <c r="C13629" s="2" t="s">
        <v>20890</v>
      </c>
      <c r="D13629" s="2" t="s">
        <v>51</v>
      </c>
      <c r="E13629" s="8">
        <v>5</v>
      </c>
      <c r="F13629" s="2" t="s">
        <v>20893</v>
      </c>
      <c r="G13629" s="2" t="s">
        <v>20894</v>
      </c>
      <c r="H13629" s="9">
        <v>42663</v>
      </c>
      <c r="I13629" s="2">
        <v>2016</v>
      </c>
      <c r="J13629" s="2">
        <v>10</v>
      </c>
      <c r="K13629" s="2" t="str">
        <f>VLOOKUP($C13629,Clients!$B:$F,K$6,0)</f>
        <v>Gaylord-Rice</v>
      </c>
      <c r="L13629" s="2" t="str">
        <f>VLOOKUP($C13629,Clients!$B:$F,L$6,0)</f>
        <v>Foreign</v>
      </c>
      <c r="M13629" s="2" t="str">
        <f>VLOOKUP($C13629,Clients!$B:$F,M$6,0)</f>
        <v>ID</v>
      </c>
      <c r="N13629" s="2" t="str">
        <f>VLOOKUP($C13629,Clients!$B:$F,N$6,0)</f>
        <v>Indonesia</v>
      </c>
    </row>
    <row r="13630" spans="2:14" x14ac:dyDescent="0.2">
      <c r="B13630" s="8">
        <v>2938.32</v>
      </c>
      <c r="C13630" s="2" t="s">
        <v>20890</v>
      </c>
      <c r="D13630" s="2" t="s">
        <v>51</v>
      </c>
      <c r="E13630" s="8">
        <v>10</v>
      </c>
      <c r="F13630" s="2" t="s">
        <v>20895</v>
      </c>
      <c r="G13630" s="2" t="s">
        <v>20896</v>
      </c>
      <c r="H13630" s="9">
        <v>43222</v>
      </c>
      <c r="I13630" s="2">
        <v>2018</v>
      </c>
      <c r="J13630" s="2">
        <v>5</v>
      </c>
      <c r="K13630" s="2" t="str">
        <f>VLOOKUP($C13630,Clients!$B:$F,K$6,0)</f>
        <v>Gaylord-Rice</v>
      </c>
      <c r="L13630" s="2" t="str">
        <f>VLOOKUP($C13630,Clients!$B:$F,L$6,0)</f>
        <v>Foreign</v>
      </c>
      <c r="M13630" s="2" t="str">
        <f>VLOOKUP($C13630,Clients!$B:$F,M$6,0)</f>
        <v>ID</v>
      </c>
      <c r="N13630" s="2" t="str">
        <f>VLOOKUP($C13630,Clients!$B:$F,N$6,0)</f>
        <v>Indonesia</v>
      </c>
    </row>
    <row r="13631" spans="2:14" x14ac:dyDescent="0.2">
      <c r="B13631" s="8">
        <v>2385.6</v>
      </c>
      <c r="C13631" s="2" t="s">
        <v>20897</v>
      </c>
      <c r="D13631" s="2" t="s">
        <v>51</v>
      </c>
      <c r="E13631" s="8">
        <v>1</v>
      </c>
      <c r="F13631" s="2" t="s">
        <v>20898</v>
      </c>
      <c r="G13631" s="2" t="s">
        <v>3257</v>
      </c>
      <c r="H13631" s="9">
        <v>42590</v>
      </c>
      <c r="I13631" s="2">
        <v>2016</v>
      </c>
      <c r="J13631" s="2">
        <v>8</v>
      </c>
      <c r="K13631" s="2" t="str">
        <f>VLOOKUP($C13631,Clients!$B:$F,K$6,0)</f>
        <v>Green Group</v>
      </c>
      <c r="L13631" s="2" t="str">
        <f>VLOOKUP($C13631,Clients!$B:$F,L$6,0)</f>
        <v>Foreign</v>
      </c>
      <c r="M13631" s="2" t="str">
        <f>VLOOKUP($C13631,Clients!$B:$F,M$6,0)</f>
        <v>PH</v>
      </c>
      <c r="N13631" s="2" t="str">
        <f>VLOOKUP($C13631,Clients!$B:$F,N$6,0)</f>
        <v>Philippines</v>
      </c>
    </row>
    <row r="13632" spans="2:14" x14ac:dyDescent="0.2">
      <c r="B13632" s="8">
        <v>1591.8</v>
      </c>
      <c r="C13632" s="2" t="s">
        <v>20899</v>
      </c>
      <c r="D13632" s="2" t="s">
        <v>51</v>
      </c>
      <c r="E13632" s="8">
        <v>1</v>
      </c>
      <c r="F13632" s="2" t="s">
        <v>20900</v>
      </c>
      <c r="G13632" s="2" t="s">
        <v>3034</v>
      </c>
      <c r="H13632" s="9">
        <v>42592</v>
      </c>
      <c r="I13632" s="2">
        <v>2016</v>
      </c>
      <c r="J13632" s="2">
        <v>8</v>
      </c>
      <c r="K13632" s="2" t="str">
        <f>VLOOKUP($C13632,Clients!$B:$F,K$6,0)</f>
        <v>Hettinger Inc</v>
      </c>
      <c r="L13632" s="2" t="str">
        <f>VLOOKUP($C13632,Clients!$B:$F,L$6,0)</f>
        <v>Foreign</v>
      </c>
      <c r="M13632" s="2" t="str">
        <f>VLOOKUP($C13632,Clients!$B:$F,M$6,0)</f>
        <v>TH</v>
      </c>
      <c r="N13632" s="2" t="str">
        <f>VLOOKUP($C13632,Clients!$B:$F,N$6,0)</f>
        <v>Thailand</v>
      </c>
    </row>
    <row r="13633" spans="2:14" x14ac:dyDescent="0.2">
      <c r="B13633" s="8">
        <v>95279.184000000008</v>
      </c>
      <c r="C13633" s="2" t="s">
        <v>20901</v>
      </c>
      <c r="D13633" s="2" t="s">
        <v>51</v>
      </c>
      <c r="E13633" s="8">
        <v>128</v>
      </c>
      <c r="F13633" s="2" t="s">
        <v>20902</v>
      </c>
      <c r="G13633" s="2" t="s">
        <v>20903</v>
      </c>
      <c r="H13633" s="9">
        <v>42601</v>
      </c>
      <c r="I13633" s="2">
        <v>2016</v>
      </c>
      <c r="J13633" s="2">
        <v>8</v>
      </c>
      <c r="K13633" s="2" t="str">
        <f>VLOOKUP($C13633,Clients!$B:$F,K$6,0)</f>
        <v>Gorczany-Stroman</v>
      </c>
      <c r="L13633" s="2" t="str">
        <f>VLOOKUP($C13633,Clients!$B:$F,L$6,0)</f>
        <v>Foreign</v>
      </c>
      <c r="M13633" s="2" t="str">
        <f>VLOOKUP($C13633,Clients!$B:$F,M$6,0)</f>
        <v>CD</v>
      </c>
      <c r="N13633" s="2" t="str">
        <f>VLOOKUP($C13633,Clients!$B:$F,N$6,0)</f>
        <v>Democratic Republic of the Congo</v>
      </c>
    </row>
    <row r="13634" spans="2:14" x14ac:dyDescent="0.2">
      <c r="B13634" s="8">
        <v>140873.83800000002</v>
      </c>
      <c r="C13634" s="2" t="s">
        <v>20901</v>
      </c>
      <c r="D13634" s="2" t="s">
        <v>16</v>
      </c>
      <c r="E13634" s="8">
        <v>1</v>
      </c>
      <c r="F13634" s="2" t="s">
        <v>20904</v>
      </c>
      <c r="G13634" s="2" t="s">
        <v>20905</v>
      </c>
      <c r="H13634" s="9">
        <v>42724</v>
      </c>
      <c r="I13634" s="2">
        <v>2016</v>
      </c>
      <c r="J13634" s="2">
        <v>12</v>
      </c>
      <c r="K13634" s="2" t="str">
        <f>VLOOKUP($C13634,Clients!$B:$F,K$6,0)</f>
        <v>Gorczany-Stroman</v>
      </c>
      <c r="L13634" s="2" t="str">
        <f>VLOOKUP($C13634,Clients!$B:$F,L$6,0)</f>
        <v>Foreign</v>
      </c>
      <c r="M13634" s="2" t="str">
        <f>VLOOKUP($C13634,Clients!$B:$F,M$6,0)</f>
        <v>CD</v>
      </c>
      <c r="N13634" s="2" t="str">
        <f>VLOOKUP($C13634,Clients!$B:$F,N$6,0)</f>
        <v>Democratic Republic of the Congo</v>
      </c>
    </row>
    <row r="13635" spans="2:14" x14ac:dyDescent="0.2">
      <c r="B13635" s="8">
        <v>0</v>
      </c>
      <c r="C13635" s="2" t="s">
        <v>20901</v>
      </c>
      <c r="D13635" s="2" t="s">
        <v>16</v>
      </c>
      <c r="E13635" s="8">
        <v>89</v>
      </c>
      <c r="F13635" s="2" t="s">
        <v>20906</v>
      </c>
      <c r="G13635" s="2" t="s">
        <v>20907</v>
      </c>
      <c r="H13635" s="9">
        <v>42768</v>
      </c>
      <c r="I13635" s="2">
        <v>2017</v>
      </c>
      <c r="J13635" s="2">
        <v>2</v>
      </c>
      <c r="K13635" s="2" t="str">
        <f>VLOOKUP($C13635,Clients!$B:$F,K$6,0)</f>
        <v>Gorczany-Stroman</v>
      </c>
      <c r="L13635" s="2" t="str">
        <f>VLOOKUP($C13635,Clients!$B:$F,L$6,0)</f>
        <v>Foreign</v>
      </c>
      <c r="M13635" s="2" t="str">
        <f>VLOOKUP($C13635,Clients!$B:$F,M$6,0)</f>
        <v>CD</v>
      </c>
      <c r="N13635" s="2" t="str">
        <f>VLOOKUP($C13635,Clients!$B:$F,N$6,0)</f>
        <v>Democratic Republic of the Congo</v>
      </c>
    </row>
    <row r="13636" spans="2:14" x14ac:dyDescent="0.2">
      <c r="B13636" s="8">
        <v>0</v>
      </c>
      <c r="C13636" s="2" t="s">
        <v>20901</v>
      </c>
      <c r="D13636" s="2" t="s">
        <v>16</v>
      </c>
      <c r="E13636" s="8">
        <v>66</v>
      </c>
      <c r="F13636" s="2" t="s">
        <v>20906</v>
      </c>
      <c r="G13636" s="2" t="s">
        <v>20908</v>
      </c>
      <c r="H13636" s="9">
        <v>42846</v>
      </c>
      <c r="I13636" s="2">
        <v>2017</v>
      </c>
      <c r="J13636" s="2">
        <v>4</v>
      </c>
      <c r="K13636" s="2" t="str">
        <f>VLOOKUP($C13636,Clients!$B:$F,K$6,0)</f>
        <v>Gorczany-Stroman</v>
      </c>
      <c r="L13636" s="2" t="str">
        <f>VLOOKUP($C13636,Clients!$B:$F,L$6,0)</f>
        <v>Foreign</v>
      </c>
      <c r="M13636" s="2" t="str">
        <f>VLOOKUP($C13636,Clients!$B:$F,M$6,0)</f>
        <v>CD</v>
      </c>
      <c r="N13636" s="2" t="str">
        <f>VLOOKUP($C13636,Clients!$B:$F,N$6,0)</f>
        <v>Democratic Republic of the Congo</v>
      </c>
    </row>
    <row r="13637" spans="2:14" x14ac:dyDescent="0.2">
      <c r="B13637" s="8">
        <v>6867</v>
      </c>
      <c r="C13637" s="2" t="s">
        <v>20909</v>
      </c>
      <c r="D13637" s="2" t="s">
        <v>16</v>
      </c>
      <c r="E13637" s="8">
        <v>2</v>
      </c>
      <c r="F13637" s="2" t="s">
        <v>20910</v>
      </c>
      <c r="G13637" s="2" t="s">
        <v>13497</v>
      </c>
      <c r="H13637" s="9">
        <v>42598</v>
      </c>
      <c r="I13637" s="2">
        <v>2016</v>
      </c>
      <c r="J13637" s="2">
        <v>8</v>
      </c>
      <c r="K13637" s="2" t="str">
        <f>VLOOKUP($C13637,Clients!$B:$F,K$6,0)</f>
        <v>Cartwright-Fay</v>
      </c>
      <c r="L13637" s="2" t="str">
        <f>VLOOKUP($C13637,Clients!$B:$F,L$6,0)</f>
        <v>Foreign</v>
      </c>
      <c r="M13637" s="2" t="str">
        <f>VLOOKUP($C13637,Clients!$B:$F,M$6,0)</f>
        <v>CN</v>
      </c>
      <c r="N13637" s="2" t="str">
        <f>VLOOKUP($C13637,Clients!$B:$F,N$6,0)</f>
        <v>China</v>
      </c>
    </row>
    <row r="13638" spans="2:14" x14ac:dyDescent="0.2">
      <c r="B13638" s="8">
        <v>-6867</v>
      </c>
      <c r="C13638" s="2" t="s">
        <v>20909</v>
      </c>
      <c r="D13638" s="2" t="s">
        <v>51</v>
      </c>
      <c r="E13638" s="8">
        <v>-2</v>
      </c>
      <c r="F13638" s="2" t="s">
        <v>20911</v>
      </c>
      <c r="G13638" s="2" t="s">
        <v>13497</v>
      </c>
      <c r="H13638" s="9">
        <v>42598</v>
      </c>
      <c r="I13638" s="2">
        <v>2016</v>
      </c>
      <c r="J13638" s="2">
        <v>8</v>
      </c>
      <c r="K13638" s="2" t="str">
        <f>VLOOKUP($C13638,Clients!$B:$F,K$6,0)</f>
        <v>Cartwright-Fay</v>
      </c>
      <c r="L13638" s="2" t="str">
        <f>VLOOKUP($C13638,Clients!$B:$F,L$6,0)</f>
        <v>Foreign</v>
      </c>
      <c r="M13638" s="2" t="str">
        <f>VLOOKUP($C13638,Clients!$B:$F,M$6,0)</f>
        <v>CN</v>
      </c>
      <c r="N13638" s="2" t="str">
        <f>VLOOKUP($C13638,Clients!$B:$F,N$6,0)</f>
        <v>China</v>
      </c>
    </row>
    <row r="13639" spans="2:14" x14ac:dyDescent="0.2">
      <c r="B13639" s="8">
        <v>6867</v>
      </c>
      <c r="C13639" s="2" t="s">
        <v>20909</v>
      </c>
      <c r="D13639" s="2" t="s">
        <v>51</v>
      </c>
      <c r="E13639" s="8">
        <v>2</v>
      </c>
      <c r="F13639" s="2" t="s">
        <v>20912</v>
      </c>
      <c r="G13639" s="2" t="s">
        <v>20903</v>
      </c>
      <c r="H13639" s="9">
        <v>42601</v>
      </c>
      <c r="I13639" s="2">
        <v>2016</v>
      </c>
      <c r="J13639" s="2">
        <v>8</v>
      </c>
      <c r="K13639" s="2" t="str">
        <f>VLOOKUP($C13639,Clients!$B:$F,K$6,0)</f>
        <v>Cartwright-Fay</v>
      </c>
      <c r="L13639" s="2" t="str">
        <f>VLOOKUP($C13639,Clients!$B:$F,L$6,0)</f>
        <v>Foreign</v>
      </c>
      <c r="M13639" s="2" t="str">
        <f>VLOOKUP($C13639,Clients!$B:$F,M$6,0)</f>
        <v>CN</v>
      </c>
      <c r="N13639" s="2" t="str">
        <f>VLOOKUP($C13639,Clients!$B:$F,N$6,0)</f>
        <v>China</v>
      </c>
    </row>
    <row r="13640" spans="2:14" x14ac:dyDescent="0.2">
      <c r="B13640" s="8">
        <v>-6867</v>
      </c>
      <c r="C13640" s="2" t="s">
        <v>20909</v>
      </c>
      <c r="D13640" s="2" t="s">
        <v>51</v>
      </c>
      <c r="E13640" s="8">
        <v>-2</v>
      </c>
      <c r="F13640" s="2" t="s">
        <v>20913</v>
      </c>
      <c r="G13640" s="2" t="s">
        <v>20903</v>
      </c>
      <c r="H13640" s="9">
        <v>42601</v>
      </c>
      <c r="I13640" s="2">
        <v>2016</v>
      </c>
      <c r="J13640" s="2">
        <v>8</v>
      </c>
      <c r="K13640" s="2" t="str">
        <f>VLOOKUP($C13640,Clients!$B:$F,K$6,0)</f>
        <v>Cartwright-Fay</v>
      </c>
      <c r="L13640" s="2" t="str">
        <f>VLOOKUP($C13640,Clients!$B:$F,L$6,0)</f>
        <v>Foreign</v>
      </c>
      <c r="M13640" s="2" t="str">
        <f>VLOOKUP($C13640,Clients!$B:$F,M$6,0)</f>
        <v>CN</v>
      </c>
      <c r="N13640" s="2" t="str">
        <f>VLOOKUP($C13640,Clients!$B:$F,N$6,0)</f>
        <v>China</v>
      </c>
    </row>
    <row r="13641" spans="2:14" x14ac:dyDescent="0.2">
      <c r="B13641" s="8">
        <v>6867</v>
      </c>
      <c r="C13641" s="2" t="s">
        <v>20909</v>
      </c>
      <c r="D13641" s="2" t="s">
        <v>51</v>
      </c>
      <c r="E13641" s="8">
        <v>2</v>
      </c>
      <c r="F13641" s="2" t="s">
        <v>20914</v>
      </c>
      <c r="G13641" s="2" t="s">
        <v>20915</v>
      </c>
      <c r="H13641" s="9">
        <v>42601</v>
      </c>
      <c r="I13641" s="2">
        <v>2016</v>
      </c>
      <c r="J13641" s="2">
        <v>8</v>
      </c>
      <c r="K13641" s="2" t="str">
        <f>VLOOKUP($C13641,Clients!$B:$F,K$6,0)</f>
        <v>Cartwright-Fay</v>
      </c>
      <c r="L13641" s="2" t="str">
        <f>VLOOKUP($C13641,Clients!$B:$F,L$6,0)</f>
        <v>Foreign</v>
      </c>
      <c r="M13641" s="2" t="str">
        <f>VLOOKUP($C13641,Clients!$B:$F,M$6,0)</f>
        <v>CN</v>
      </c>
      <c r="N13641" s="2" t="str">
        <f>VLOOKUP($C13641,Clients!$B:$F,N$6,0)</f>
        <v>China</v>
      </c>
    </row>
    <row r="13642" spans="2:14" x14ac:dyDescent="0.2">
      <c r="B13642" s="8">
        <v>1675.8000000000002</v>
      </c>
      <c r="C13642" s="2" t="s">
        <v>20916</v>
      </c>
      <c r="D13642" s="2" t="s">
        <v>51</v>
      </c>
      <c r="E13642" s="8">
        <v>1</v>
      </c>
      <c r="F13642" s="2" t="s">
        <v>20917</v>
      </c>
      <c r="G13642" s="2" t="s">
        <v>12565</v>
      </c>
      <c r="H13642" s="9">
        <v>42604</v>
      </c>
      <c r="I13642" s="2">
        <v>2016</v>
      </c>
      <c r="J13642" s="2">
        <v>8</v>
      </c>
      <c r="K13642" s="2" t="str">
        <f>VLOOKUP($C13642,Clients!$B:$F,K$6,0)</f>
        <v>Fisher-Pfeffer</v>
      </c>
      <c r="L13642" s="2" t="str">
        <f>VLOOKUP($C13642,Clients!$B:$F,L$6,0)</f>
        <v>Foreign</v>
      </c>
      <c r="M13642" s="2" t="str">
        <f>VLOOKUP($C13642,Clients!$B:$F,M$6,0)</f>
        <v>CN</v>
      </c>
      <c r="N13642" s="2" t="str">
        <f>VLOOKUP($C13642,Clients!$B:$F,N$6,0)</f>
        <v>China</v>
      </c>
    </row>
    <row r="13643" spans="2:14" x14ac:dyDescent="0.2">
      <c r="B13643" s="8">
        <v>1096.2</v>
      </c>
      <c r="C13643" s="2" t="s">
        <v>20918</v>
      </c>
      <c r="D13643" s="2" t="s">
        <v>51</v>
      </c>
      <c r="E13643" s="8">
        <v>2</v>
      </c>
      <c r="F13643" s="2" t="s">
        <v>20919</v>
      </c>
      <c r="G13643" s="2" t="s">
        <v>2306</v>
      </c>
      <c r="H13643" s="9">
        <v>42604</v>
      </c>
      <c r="I13643" s="2">
        <v>2016</v>
      </c>
      <c r="J13643" s="2">
        <v>8</v>
      </c>
      <c r="K13643" s="2" t="str">
        <f>VLOOKUP($C13643,Clients!$B:$F,K$6,0)</f>
        <v>Goyette-Beahan</v>
      </c>
      <c r="L13643" s="2" t="str">
        <f>VLOOKUP($C13643,Clients!$B:$F,L$6,0)</f>
        <v>Foreign</v>
      </c>
      <c r="M13643" s="2" t="str">
        <f>VLOOKUP($C13643,Clients!$B:$F,M$6,0)</f>
        <v>SY</v>
      </c>
      <c r="N13643" s="2" t="str">
        <f>VLOOKUP($C13643,Clients!$B:$F,N$6,0)</f>
        <v>Syria</v>
      </c>
    </row>
    <row r="13644" spans="2:14" x14ac:dyDescent="0.2">
      <c r="B13644" s="8">
        <v>5704.1039999999994</v>
      </c>
      <c r="C13644" s="2" t="s">
        <v>20920</v>
      </c>
      <c r="D13644" s="2" t="s">
        <v>51</v>
      </c>
      <c r="E13644" s="8">
        <v>57</v>
      </c>
      <c r="F13644" s="2" t="s">
        <v>20921</v>
      </c>
      <c r="G13644" s="2" t="s">
        <v>12569</v>
      </c>
      <c r="H13644" s="9">
        <v>42604</v>
      </c>
      <c r="I13644" s="2">
        <v>2016</v>
      </c>
      <c r="J13644" s="2">
        <v>8</v>
      </c>
      <c r="K13644" s="2" t="str">
        <f>VLOOKUP($C13644,Clients!$B:$F,K$6,0)</f>
        <v>Hand Inc</v>
      </c>
      <c r="L13644" s="2" t="str">
        <f>VLOOKUP($C13644,Clients!$B:$F,L$6,0)</f>
        <v>Foreign</v>
      </c>
      <c r="M13644" s="2" t="str">
        <f>VLOOKUP($C13644,Clients!$B:$F,M$6,0)</f>
        <v>US</v>
      </c>
      <c r="N13644" s="2" t="str">
        <f>VLOOKUP($C13644,Clients!$B:$F,N$6,0)</f>
        <v>United States</v>
      </c>
    </row>
    <row r="13645" spans="2:14" x14ac:dyDescent="0.2">
      <c r="B13645" s="8">
        <v>213.99</v>
      </c>
      <c r="C13645" s="2" t="s">
        <v>20922</v>
      </c>
      <c r="D13645" s="2" t="s">
        <v>51</v>
      </c>
      <c r="E13645" s="8">
        <v>0</v>
      </c>
      <c r="F13645" s="2" t="s">
        <v>20923</v>
      </c>
      <c r="G13645" s="2" t="s">
        <v>20924</v>
      </c>
      <c r="H13645" s="9">
        <v>42670</v>
      </c>
      <c r="I13645" s="2">
        <v>2016</v>
      </c>
      <c r="J13645" s="2">
        <v>10</v>
      </c>
      <c r="K13645" s="2" t="str">
        <f>VLOOKUP($C13645,Clients!$B:$F,K$6,0)</f>
        <v>Midel</v>
      </c>
      <c r="L13645" s="2" t="str">
        <f>VLOOKUP($C13645,Clients!$B:$F,L$6,0)</f>
        <v>Foreign</v>
      </c>
      <c r="M13645" s="2" t="str">
        <f>VLOOKUP($C13645,Clients!$B:$F,M$6,0)</f>
        <v>VN</v>
      </c>
      <c r="N13645" s="2" t="str">
        <f>VLOOKUP($C13645,Clients!$B:$F,N$6,0)</f>
        <v>Vietnam</v>
      </c>
    </row>
    <row r="13646" spans="2:14" x14ac:dyDescent="0.2">
      <c r="B13646" s="8">
        <v>-213.99</v>
      </c>
      <c r="C13646" s="2" t="s">
        <v>20922</v>
      </c>
      <c r="D13646" s="2" t="s">
        <v>51</v>
      </c>
      <c r="E13646" s="8">
        <v>0</v>
      </c>
      <c r="F13646" s="2" t="s">
        <v>20925</v>
      </c>
      <c r="G13646" s="2" t="s">
        <v>20924</v>
      </c>
      <c r="H13646" s="9">
        <v>42670</v>
      </c>
      <c r="I13646" s="2">
        <v>2016</v>
      </c>
      <c r="J13646" s="2">
        <v>10</v>
      </c>
      <c r="K13646" s="2" t="str">
        <f>VLOOKUP($C13646,Clients!$B:$F,K$6,0)</f>
        <v>Midel</v>
      </c>
      <c r="L13646" s="2" t="str">
        <f>VLOOKUP($C13646,Clients!$B:$F,L$6,0)</f>
        <v>Foreign</v>
      </c>
      <c r="M13646" s="2" t="str">
        <f>VLOOKUP($C13646,Clients!$B:$F,M$6,0)</f>
        <v>VN</v>
      </c>
      <c r="N13646" s="2" t="str">
        <f>VLOOKUP($C13646,Clients!$B:$F,N$6,0)</f>
        <v>Vietnam</v>
      </c>
    </row>
    <row r="13647" spans="2:14" x14ac:dyDescent="0.2">
      <c r="B13647" s="8">
        <v>0</v>
      </c>
      <c r="C13647" s="2" t="s">
        <v>20922</v>
      </c>
      <c r="D13647" s="2" t="s">
        <v>51</v>
      </c>
      <c r="E13647" s="8">
        <v>0</v>
      </c>
      <c r="F13647" s="2" t="s">
        <v>20926</v>
      </c>
      <c r="G13647" s="2" t="s">
        <v>20924</v>
      </c>
      <c r="H13647" s="9">
        <v>42670</v>
      </c>
      <c r="I13647" s="2">
        <v>2016</v>
      </c>
      <c r="J13647" s="2">
        <v>10</v>
      </c>
      <c r="K13647" s="2" t="str">
        <f>VLOOKUP($C13647,Clients!$B:$F,K$6,0)</f>
        <v>Midel</v>
      </c>
      <c r="L13647" s="2" t="str">
        <f>VLOOKUP($C13647,Clients!$B:$F,L$6,0)</f>
        <v>Foreign</v>
      </c>
      <c r="M13647" s="2" t="str">
        <f>VLOOKUP($C13647,Clients!$B:$F,M$6,0)</f>
        <v>VN</v>
      </c>
      <c r="N13647" s="2" t="str">
        <f>VLOOKUP($C13647,Clients!$B:$F,N$6,0)</f>
        <v>Vietnam</v>
      </c>
    </row>
    <row r="13648" spans="2:14" x14ac:dyDescent="0.2">
      <c r="B13648" s="8">
        <v>2674.308</v>
      </c>
      <c r="C13648" s="2" t="s">
        <v>20927</v>
      </c>
      <c r="D13648" s="2" t="s">
        <v>51</v>
      </c>
      <c r="E13648" s="8">
        <v>1</v>
      </c>
      <c r="F13648" s="2" t="s">
        <v>20928</v>
      </c>
      <c r="G13648" s="2" t="s">
        <v>7396</v>
      </c>
      <c r="H13648" s="9">
        <v>42611</v>
      </c>
      <c r="I13648" s="2">
        <v>2016</v>
      </c>
      <c r="J13648" s="2">
        <v>8</v>
      </c>
      <c r="K13648" s="2" t="str">
        <f>VLOOKUP($C13648,Clients!$B:$F,K$6,0)</f>
        <v>Ebert-Blick</v>
      </c>
      <c r="L13648" s="2" t="str">
        <f>VLOOKUP($C13648,Clients!$B:$F,L$6,0)</f>
        <v>Foreign</v>
      </c>
      <c r="M13648" s="2" t="str">
        <f>VLOOKUP($C13648,Clients!$B:$F,M$6,0)</f>
        <v>CN</v>
      </c>
      <c r="N13648" s="2" t="str">
        <f>VLOOKUP($C13648,Clients!$B:$F,N$6,0)</f>
        <v>China</v>
      </c>
    </row>
    <row r="13649" spans="2:14" x14ac:dyDescent="0.2">
      <c r="B13649" s="8">
        <v>5348.5320000000002</v>
      </c>
      <c r="C13649" s="2" t="s">
        <v>20929</v>
      </c>
      <c r="D13649" s="2" t="s">
        <v>51</v>
      </c>
      <c r="E13649" s="8">
        <v>2</v>
      </c>
      <c r="F13649" s="2" t="s">
        <v>20930</v>
      </c>
      <c r="G13649" s="2" t="s">
        <v>14473</v>
      </c>
      <c r="H13649" s="9">
        <v>42611</v>
      </c>
      <c r="I13649" s="2">
        <v>2016</v>
      </c>
      <c r="J13649" s="2">
        <v>8</v>
      </c>
      <c r="K13649" s="2" t="str">
        <f>VLOOKUP($C13649,Clients!$B:$F,K$6,0)</f>
        <v>Gutmann Inc</v>
      </c>
      <c r="L13649" s="2" t="str">
        <f>VLOOKUP($C13649,Clients!$B:$F,L$6,0)</f>
        <v>Foreign</v>
      </c>
      <c r="M13649" s="2" t="str">
        <f>VLOOKUP($C13649,Clients!$B:$F,M$6,0)</f>
        <v>PH</v>
      </c>
      <c r="N13649" s="2" t="str">
        <f>VLOOKUP($C13649,Clients!$B:$F,N$6,0)</f>
        <v>Philippines</v>
      </c>
    </row>
    <row r="13650" spans="2:14" x14ac:dyDescent="0.2">
      <c r="B13650" s="8">
        <v>13268.304</v>
      </c>
      <c r="C13650" s="2" t="s">
        <v>20931</v>
      </c>
      <c r="D13650" s="2" t="s">
        <v>51</v>
      </c>
      <c r="E13650" s="8">
        <v>1257</v>
      </c>
      <c r="F13650" s="2" t="s">
        <v>20932</v>
      </c>
      <c r="G13650" s="2" t="s">
        <v>20933</v>
      </c>
      <c r="H13650" s="9">
        <v>42611</v>
      </c>
      <c r="I13650" s="2">
        <v>2016</v>
      </c>
      <c r="J13650" s="2">
        <v>8</v>
      </c>
      <c r="K13650" s="2" t="str">
        <f>VLOOKUP($C13650,Clients!$B:$F,K$6,0)</f>
        <v>Cummerata, Smitham and Denesik</v>
      </c>
      <c r="L13650" s="2" t="str">
        <f>VLOOKUP($C13650,Clients!$B:$F,L$6,0)</f>
        <v>Related Parties</v>
      </c>
      <c r="M13650" s="2" t="str">
        <f>VLOOKUP($C13650,Clients!$B:$F,M$6,0)</f>
        <v>AL</v>
      </c>
      <c r="N13650" s="2" t="str">
        <f>VLOOKUP($C13650,Clients!$B:$F,N$6,0)</f>
        <v>Albania</v>
      </c>
    </row>
    <row r="13651" spans="2:14" x14ac:dyDescent="0.2">
      <c r="B13651" s="8">
        <v>2016</v>
      </c>
      <c r="C13651" s="2" t="s">
        <v>20931</v>
      </c>
      <c r="D13651" s="2" t="s">
        <v>51</v>
      </c>
      <c r="E13651" s="8">
        <v>0</v>
      </c>
      <c r="F13651" s="2" t="s">
        <v>20934</v>
      </c>
      <c r="G13651" s="2" t="s">
        <v>20935</v>
      </c>
      <c r="H13651" s="9">
        <v>42614</v>
      </c>
      <c r="I13651" s="2">
        <v>2016</v>
      </c>
      <c r="J13651" s="2">
        <v>9</v>
      </c>
      <c r="K13651" s="2" t="str">
        <f>VLOOKUP($C13651,Clients!$B:$F,K$6,0)</f>
        <v>Cummerata, Smitham and Denesik</v>
      </c>
      <c r="L13651" s="2" t="str">
        <f>VLOOKUP($C13651,Clients!$B:$F,L$6,0)</f>
        <v>Related Parties</v>
      </c>
      <c r="M13651" s="2" t="str">
        <f>VLOOKUP($C13651,Clients!$B:$F,M$6,0)</f>
        <v>AL</v>
      </c>
      <c r="N13651" s="2" t="str">
        <f>VLOOKUP($C13651,Clients!$B:$F,N$6,0)</f>
        <v>Albania</v>
      </c>
    </row>
    <row r="13652" spans="2:14" x14ac:dyDescent="0.2">
      <c r="B13652" s="8">
        <v>117.60000000000001</v>
      </c>
      <c r="C13652" s="2" t="s">
        <v>20931</v>
      </c>
      <c r="D13652" s="2" t="s">
        <v>51</v>
      </c>
      <c r="E13652" s="8">
        <v>0</v>
      </c>
      <c r="F13652" s="2" t="e">
        <v>#N/A</v>
      </c>
      <c r="G13652" s="2" t="s">
        <v>20936</v>
      </c>
      <c r="H13652" s="9">
        <v>42851</v>
      </c>
      <c r="I13652" s="2">
        <v>2017</v>
      </c>
      <c r="J13652" s="2">
        <v>4</v>
      </c>
      <c r="K13652" s="2" t="str">
        <f>VLOOKUP($C13652,Clients!$B:$F,K$6,0)</f>
        <v>Cummerata, Smitham and Denesik</v>
      </c>
      <c r="L13652" s="2" t="str">
        <f>VLOOKUP($C13652,Clients!$B:$F,L$6,0)</f>
        <v>Related Parties</v>
      </c>
      <c r="M13652" s="2" t="str">
        <f>VLOOKUP($C13652,Clients!$B:$F,M$6,0)</f>
        <v>AL</v>
      </c>
      <c r="N13652" s="2" t="str">
        <f>VLOOKUP($C13652,Clients!$B:$F,N$6,0)</f>
        <v>Albania</v>
      </c>
    </row>
    <row r="13653" spans="2:14" x14ac:dyDescent="0.2">
      <c r="B13653" s="8">
        <v>710.05200000000002</v>
      </c>
      <c r="C13653" s="2" t="s">
        <v>20931</v>
      </c>
      <c r="D13653" s="2" t="s">
        <v>51</v>
      </c>
      <c r="E13653" s="8">
        <v>0</v>
      </c>
      <c r="F13653" s="2" t="s">
        <v>20937</v>
      </c>
      <c r="G13653" s="2" t="s">
        <v>20938</v>
      </c>
      <c r="H13653" s="9">
        <v>42853</v>
      </c>
      <c r="I13653" s="2">
        <v>2017</v>
      </c>
      <c r="J13653" s="2">
        <v>4</v>
      </c>
      <c r="K13653" s="2" t="str">
        <f>VLOOKUP($C13653,Clients!$B:$F,K$6,0)</f>
        <v>Cummerata, Smitham and Denesik</v>
      </c>
      <c r="L13653" s="2" t="str">
        <f>VLOOKUP($C13653,Clients!$B:$F,L$6,0)</f>
        <v>Related Parties</v>
      </c>
      <c r="M13653" s="2" t="str">
        <f>VLOOKUP($C13653,Clients!$B:$F,M$6,0)</f>
        <v>AL</v>
      </c>
      <c r="N13653" s="2" t="str">
        <f>VLOOKUP($C13653,Clients!$B:$F,N$6,0)</f>
        <v>Albania</v>
      </c>
    </row>
    <row r="13654" spans="2:14" x14ac:dyDescent="0.2">
      <c r="B13654" s="8">
        <v>29.400000000000002</v>
      </c>
      <c r="C13654" s="2" t="s">
        <v>20931</v>
      </c>
      <c r="D13654" s="2" t="s">
        <v>51</v>
      </c>
      <c r="E13654" s="8">
        <v>0</v>
      </c>
      <c r="F13654" s="2" t="e">
        <v>#N/A</v>
      </c>
      <c r="G13654" s="2" t="s">
        <v>20939</v>
      </c>
      <c r="H13654" s="9">
        <v>42881</v>
      </c>
      <c r="I13654" s="2">
        <v>2017</v>
      </c>
      <c r="J13654" s="2">
        <v>5</v>
      </c>
      <c r="K13654" s="2" t="str">
        <f>VLOOKUP($C13654,Clients!$B:$F,K$6,0)</f>
        <v>Cummerata, Smitham and Denesik</v>
      </c>
      <c r="L13654" s="2" t="str">
        <f>VLOOKUP($C13654,Clients!$B:$F,L$6,0)</f>
        <v>Related Parties</v>
      </c>
      <c r="M13654" s="2" t="str">
        <f>VLOOKUP($C13654,Clients!$B:$F,M$6,0)</f>
        <v>AL</v>
      </c>
      <c r="N13654" s="2" t="str">
        <f>VLOOKUP($C13654,Clients!$B:$F,N$6,0)</f>
        <v>Albania</v>
      </c>
    </row>
    <row r="13655" spans="2:14" x14ac:dyDescent="0.2">
      <c r="B13655" s="8">
        <v>76.356000000000009</v>
      </c>
      <c r="C13655" s="2" t="s">
        <v>20931</v>
      </c>
      <c r="D13655" s="2" t="s">
        <v>51</v>
      </c>
      <c r="E13655" s="8">
        <v>0</v>
      </c>
      <c r="F13655" s="2" t="s">
        <v>20940</v>
      </c>
      <c r="G13655" s="2" t="s">
        <v>20941</v>
      </c>
      <c r="H13655" s="9">
        <v>42885</v>
      </c>
      <c r="I13655" s="2">
        <v>2017</v>
      </c>
      <c r="J13655" s="2">
        <v>5</v>
      </c>
      <c r="K13655" s="2" t="str">
        <f>VLOOKUP($C13655,Clients!$B:$F,K$6,0)</f>
        <v>Cummerata, Smitham and Denesik</v>
      </c>
      <c r="L13655" s="2" t="str">
        <f>VLOOKUP($C13655,Clients!$B:$F,L$6,0)</f>
        <v>Related Parties</v>
      </c>
      <c r="M13655" s="2" t="str">
        <f>VLOOKUP($C13655,Clients!$B:$F,M$6,0)</f>
        <v>AL</v>
      </c>
      <c r="N13655" s="2" t="str">
        <f>VLOOKUP($C13655,Clients!$B:$F,N$6,0)</f>
        <v>Albania</v>
      </c>
    </row>
    <row r="13656" spans="2:14" x14ac:dyDescent="0.2">
      <c r="B13656" s="8">
        <v>185.976</v>
      </c>
      <c r="C13656" s="2" t="s">
        <v>20931</v>
      </c>
      <c r="D13656" s="2" t="s">
        <v>51</v>
      </c>
      <c r="E13656" s="8">
        <v>0</v>
      </c>
      <c r="F13656" s="2" t="s">
        <v>20942</v>
      </c>
      <c r="G13656" s="2" t="s">
        <v>20943</v>
      </c>
      <c r="H13656" s="9">
        <v>42914</v>
      </c>
      <c r="I13656" s="2">
        <v>2017</v>
      </c>
      <c r="J13656" s="2">
        <v>6</v>
      </c>
      <c r="K13656" s="2" t="str">
        <f>VLOOKUP($C13656,Clients!$B:$F,K$6,0)</f>
        <v>Cummerata, Smitham and Denesik</v>
      </c>
      <c r="L13656" s="2" t="str">
        <f>VLOOKUP($C13656,Clients!$B:$F,L$6,0)</f>
        <v>Related Parties</v>
      </c>
      <c r="M13656" s="2" t="str">
        <f>VLOOKUP($C13656,Clients!$B:$F,M$6,0)</f>
        <v>AL</v>
      </c>
      <c r="N13656" s="2" t="str">
        <f>VLOOKUP($C13656,Clients!$B:$F,N$6,0)</f>
        <v>Albania</v>
      </c>
    </row>
    <row r="13657" spans="2:14" x14ac:dyDescent="0.2">
      <c r="B13657" s="8">
        <v>29.400000000000002</v>
      </c>
      <c r="C13657" s="2" t="s">
        <v>20931</v>
      </c>
      <c r="D13657" s="2" t="s">
        <v>51</v>
      </c>
      <c r="E13657" s="8">
        <v>0</v>
      </c>
      <c r="F13657" s="2" t="e">
        <v>#N/A</v>
      </c>
      <c r="G13657" s="2" t="s">
        <v>20944</v>
      </c>
      <c r="H13657" s="9">
        <v>42942</v>
      </c>
      <c r="I13657" s="2">
        <v>2017</v>
      </c>
      <c r="J13657" s="2">
        <v>7</v>
      </c>
      <c r="K13657" s="2" t="str">
        <f>VLOOKUP($C13657,Clients!$B:$F,K$6,0)</f>
        <v>Cummerata, Smitham and Denesik</v>
      </c>
      <c r="L13657" s="2" t="str">
        <f>VLOOKUP($C13657,Clients!$B:$F,L$6,0)</f>
        <v>Related Parties</v>
      </c>
      <c r="M13657" s="2" t="str">
        <f>VLOOKUP($C13657,Clients!$B:$F,M$6,0)</f>
        <v>AL</v>
      </c>
      <c r="N13657" s="2" t="str">
        <f>VLOOKUP($C13657,Clients!$B:$F,N$6,0)</f>
        <v>Albania</v>
      </c>
    </row>
    <row r="13658" spans="2:14" x14ac:dyDescent="0.2">
      <c r="B13658" s="8">
        <v>496.94400000000002</v>
      </c>
      <c r="C13658" s="2" t="s">
        <v>20931</v>
      </c>
      <c r="D13658" s="2" t="s">
        <v>51</v>
      </c>
      <c r="E13658" s="8">
        <v>0</v>
      </c>
      <c r="F13658" s="2" t="s">
        <v>20945</v>
      </c>
      <c r="G13658" s="2" t="s">
        <v>20946</v>
      </c>
      <c r="H13658" s="9">
        <v>42944</v>
      </c>
      <c r="I13658" s="2">
        <v>2017</v>
      </c>
      <c r="J13658" s="2">
        <v>7</v>
      </c>
      <c r="K13658" s="2" t="str">
        <f>VLOOKUP($C13658,Clients!$B:$F,K$6,0)</f>
        <v>Cummerata, Smitham and Denesik</v>
      </c>
      <c r="L13658" s="2" t="str">
        <f>VLOOKUP($C13658,Clients!$B:$F,L$6,0)</f>
        <v>Related Parties</v>
      </c>
      <c r="M13658" s="2" t="str">
        <f>VLOOKUP($C13658,Clients!$B:$F,M$6,0)</f>
        <v>AL</v>
      </c>
      <c r="N13658" s="2" t="str">
        <f>VLOOKUP($C13658,Clients!$B:$F,N$6,0)</f>
        <v>Albania</v>
      </c>
    </row>
    <row r="13659" spans="2:14" x14ac:dyDescent="0.2">
      <c r="B13659" s="8">
        <v>37.800000000000004</v>
      </c>
      <c r="C13659" s="2" t="s">
        <v>20931</v>
      </c>
      <c r="D13659" s="2" t="s">
        <v>51</v>
      </c>
      <c r="E13659" s="8">
        <v>0</v>
      </c>
      <c r="F13659" s="2" t="e">
        <v>#N/A</v>
      </c>
      <c r="G13659" s="2" t="s">
        <v>20947</v>
      </c>
      <c r="H13659" s="9">
        <v>42975</v>
      </c>
      <c r="I13659" s="2">
        <v>2017</v>
      </c>
      <c r="J13659" s="2">
        <v>8</v>
      </c>
      <c r="K13659" s="2" t="str">
        <f>VLOOKUP($C13659,Clients!$B:$F,K$6,0)</f>
        <v>Cummerata, Smitham and Denesik</v>
      </c>
      <c r="L13659" s="2" t="str">
        <f>VLOOKUP($C13659,Clients!$B:$F,L$6,0)</f>
        <v>Related Parties</v>
      </c>
      <c r="M13659" s="2" t="str">
        <f>VLOOKUP($C13659,Clients!$B:$F,M$6,0)</f>
        <v>AL</v>
      </c>
      <c r="N13659" s="2" t="str">
        <f>VLOOKUP($C13659,Clients!$B:$F,N$6,0)</f>
        <v>Albania</v>
      </c>
    </row>
    <row r="13660" spans="2:14" x14ac:dyDescent="0.2">
      <c r="B13660" s="8">
        <v>189.25200000000001</v>
      </c>
      <c r="C13660" s="2" t="s">
        <v>20931</v>
      </c>
      <c r="D13660" s="2" t="s">
        <v>51</v>
      </c>
      <c r="E13660" s="8">
        <v>0</v>
      </c>
      <c r="F13660" s="2" t="s">
        <v>20948</v>
      </c>
      <c r="G13660" s="2" t="s">
        <v>20949</v>
      </c>
      <c r="H13660" s="9">
        <v>42978</v>
      </c>
      <c r="I13660" s="2">
        <v>2017</v>
      </c>
      <c r="J13660" s="2">
        <v>8</v>
      </c>
      <c r="K13660" s="2" t="str">
        <f>VLOOKUP($C13660,Clients!$B:$F,K$6,0)</f>
        <v>Cummerata, Smitham and Denesik</v>
      </c>
      <c r="L13660" s="2" t="str">
        <f>VLOOKUP($C13660,Clients!$B:$F,L$6,0)</f>
        <v>Related Parties</v>
      </c>
      <c r="M13660" s="2" t="str">
        <f>VLOOKUP($C13660,Clients!$B:$F,M$6,0)</f>
        <v>AL</v>
      </c>
      <c r="N13660" s="2" t="str">
        <f>VLOOKUP($C13660,Clients!$B:$F,N$6,0)</f>
        <v>Albania</v>
      </c>
    </row>
    <row r="13661" spans="2:14" x14ac:dyDescent="0.2">
      <c r="B13661" s="8">
        <v>29.400000000000002</v>
      </c>
      <c r="C13661" s="2" t="s">
        <v>20931</v>
      </c>
      <c r="D13661" s="2" t="s">
        <v>51</v>
      </c>
      <c r="E13661" s="8">
        <v>0</v>
      </c>
      <c r="F13661" s="2" t="e">
        <v>#N/A</v>
      </c>
      <c r="G13661" s="2" t="s">
        <v>20950</v>
      </c>
      <c r="H13661" s="9">
        <v>43010</v>
      </c>
      <c r="I13661" s="2">
        <v>2017</v>
      </c>
      <c r="J13661" s="2">
        <v>10</v>
      </c>
      <c r="K13661" s="2" t="str">
        <f>VLOOKUP($C13661,Clients!$B:$F,K$6,0)</f>
        <v>Cummerata, Smitham and Denesik</v>
      </c>
      <c r="L13661" s="2" t="str">
        <f>VLOOKUP($C13661,Clients!$B:$F,L$6,0)</f>
        <v>Related Parties</v>
      </c>
      <c r="M13661" s="2" t="str">
        <f>VLOOKUP($C13661,Clients!$B:$F,M$6,0)</f>
        <v>AL</v>
      </c>
      <c r="N13661" s="2" t="str">
        <f>VLOOKUP($C13661,Clients!$B:$F,N$6,0)</f>
        <v>Albania</v>
      </c>
    </row>
    <row r="13662" spans="2:14" x14ac:dyDescent="0.2">
      <c r="B13662" s="8">
        <v>78.623999999999995</v>
      </c>
      <c r="C13662" s="2" t="s">
        <v>20931</v>
      </c>
      <c r="D13662" s="2" t="s">
        <v>51</v>
      </c>
      <c r="E13662" s="8">
        <v>0</v>
      </c>
      <c r="F13662" s="2" t="s">
        <v>20951</v>
      </c>
      <c r="G13662" s="2" t="s">
        <v>20952</v>
      </c>
      <c r="H13662" s="9">
        <v>43021</v>
      </c>
      <c r="I13662" s="2">
        <v>2017</v>
      </c>
      <c r="J13662" s="2">
        <v>10</v>
      </c>
      <c r="K13662" s="2" t="str">
        <f>VLOOKUP($C13662,Clients!$B:$F,K$6,0)</f>
        <v>Cummerata, Smitham and Denesik</v>
      </c>
      <c r="L13662" s="2" t="str">
        <f>VLOOKUP($C13662,Clients!$B:$F,L$6,0)</f>
        <v>Related Parties</v>
      </c>
      <c r="M13662" s="2" t="str">
        <f>VLOOKUP($C13662,Clients!$B:$F,M$6,0)</f>
        <v>AL</v>
      </c>
      <c r="N13662" s="2" t="str">
        <f>VLOOKUP($C13662,Clients!$B:$F,N$6,0)</f>
        <v>Albania</v>
      </c>
    </row>
    <row r="13663" spans="2:14" x14ac:dyDescent="0.2">
      <c r="B13663" s="8">
        <v>63</v>
      </c>
      <c r="C13663" s="2" t="s">
        <v>20931</v>
      </c>
      <c r="D13663" s="2" t="s">
        <v>51</v>
      </c>
      <c r="E13663" s="8">
        <v>0</v>
      </c>
      <c r="F13663" s="2" t="e">
        <v>#N/A</v>
      </c>
      <c r="G13663" s="2" t="s">
        <v>20953</v>
      </c>
      <c r="H13663" s="9">
        <v>43033</v>
      </c>
      <c r="I13663" s="2">
        <v>2017</v>
      </c>
      <c r="J13663" s="2">
        <v>10</v>
      </c>
      <c r="K13663" s="2" t="str">
        <f>VLOOKUP($C13663,Clients!$B:$F,K$6,0)</f>
        <v>Cummerata, Smitham and Denesik</v>
      </c>
      <c r="L13663" s="2" t="str">
        <f>VLOOKUP($C13663,Clients!$B:$F,L$6,0)</f>
        <v>Related Parties</v>
      </c>
      <c r="M13663" s="2" t="str">
        <f>VLOOKUP($C13663,Clients!$B:$F,M$6,0)</f>
        <v>AL</v>
      </c>
      <c r="N13663" s="2" t="str">
        <f>VLOOKUP($C13663,Clients!$B:$F,N$6,0)</f>
        <v>Albania</v>
      </c>
    </row>
    <row r="13664" spans="2:14" x14ac:dyDescent="0.2">
      <c r="B13664" s="8">
        <v>345.74399999999997</v>
      </c>
      <c r="C13664" s="2" t="s">
        <v>20931</v>
      </c>
      <c r="D13664" s="2" t="s">
        <v>51</v>
      </c>
      <c r="E13664" s="8">
        <v>0</v>
      </c>
      <c r="F13664" s="2" t="s">
        <v>20954</v>
      </c>
      <c r="G13664" s="2" t="s">
        <v>20955</v>
      </c>
      <c r="H13664" s="9">
        <v>43039</v>
      </c>
      <c r="I13664" s="2">
        <v>2017</v>
      </c>
      <c r="J13664" s="2">
        <v>10</v>
      </c>
      <c r="K13664" s="2" t="str">
        <f>VLOOKUP($C13664,Clients!$B:$F,K$6,0)</f>
        <v>Cummerata, Smitham and Denesik</v>
      </c>
      <c r="L13664" s="2" t="str">
        <f>VLOOKUP($C13664,Clients!$B:$F,L$6,0)</f>
        <v>Related Parties</v>
      </c>
      <c r="M13664" s="2" t="str">
        <f>VLOOKUP($C13664,Clients!$B:$F,M$6,0)</f>
        <v>AL</v>
      </c>
      <c r="N13664" s="2" t="str">
        <f>VLOOKUP($C13664,Clients!$B:$F,N$6,0)</f>
        <v>Albania</v>
      </c>
    </row>
    <row r="13665" spans="2:14" x14ac:dyDescent="0.2">
      <c r="B13665" s="8">
        <v>54.6</v>
      </c>
      <c r="C13665" s="2" t="s">
        <v>20931</v>
      </c>
      <c r="D13665" s="2" t="s">
        <v>51</v>
      </c>
      <c r="E13665" s="8">
        <v>0</v>
      </c>
      <c r="F13665" s="2" t="e">
        <v>#N/A</v>
      </c>
      <c r="G13665" s="2" t="s">
        <v>20956</v>
      </c>
      <c r="H13665" s="9">
        <v>43067</v>
      </c>
      <c r="I13665" s="2">
        <v>2017</v>
      </c>
      <c r="J13665" s="2">
        <v>11</v>
      </c>
      <c r="K13665" s="2" t="str">
        <f>VLOOKUP($C13665,Clients!$B:$F,K$6,0)</f>
        <v>Cummerata, Smitham and Denesik</v>
      </c>
      <c r="L13665" s="2" t="str">
        <f>VLOOKUP($C13665,Clients!$B:$F,L$6,0)</f>
        <v>Related Parties</v>
      </c>
      <c r="M13665" s="2" t="str">
        <f>VLOOKUP($C13665,Clients!$B:$F,M$6,0)</f>
        <v>AL</v>
      </c>
      <c r="N13665" s="2" t="str">
        <f>VLOOKUP($C13665,Clients!$B:$F,N$6,0)</f>
        <v>Albania</v>
      </c>
    </row>
    <row r="13666" spans="2:14" x14ac:dyDescent="0.2">
      <c r="B13666" s="8">
        <v>578.50800000000004</v>
      </c>
      <c r="C13666" s="2" t="s">
        <v>20931</v>
      </c>
      <c r="D13666" s="2" t="s">
        <v>51</v>
      </c>
      <c r="E13666" s="8">
        <v>0</v>
      </c>
      <c r="F13666" s="2" t="s">
        <v>20957</v>
      </c>
      <c r="G13666" s="2" t="s">
        <v>20958</v>
      </c>
      <c r="H13666" s="9">
        <v>43069</v>
      </c>
      <c r="I13666" s="2">
        <v>2017</v>
      </c>
      <c r="J13666" s="2">
        <v>11</v>
      </c>
      <c r="K13666" s="2" t="str">
        <f>VLOOKUP($C13666,Clients!$B:$F,K$6,0)</f>
        <v>Cummerata, Smitham and Denesik</v>
      </c>
      <c r="L13666" s="2" t="str">
        <f>VLOOKUP($C13666,Clients!$B:$F,L$6,0)</f>
        <v>Related Parties</v>
      </c>
      <c r="M13666" s="2" t="str">
        <f>VLOOKUP($C13666,Clients!$B:$F,M$6,0)</f>
        <v>AL</v>
      </c>
      <c r="N13666" s="2" t="str">
        <f>VLOOKUP($C13666,Clients!$B:$F,N$6,0)</f>
        <v>Albania</v>
      </c>
    </row>
    <row r="13667" spans="2:14" x14ac:dyDescent="0.2">
      <c r="B13667" s="8">
        <v>100.80000000000001</v>
      </c>
      <c r="C13667" s="2" t="s">
        <v>20931</v>
      </c>
      <c r="D13667" s="2" t="s">
        <v>51</v>
      </c>
      <c r="E13667" s="8">
        <v>0</v>
      </c>
      <c r="F13667" s="2" t="e">
        <v>#N/A</v>
      </c>
      <c r="G13667" s="2" t="s">
        <v>20959</v>
      </c>
      <c r="H13667" s="9">
        <v>43097</v>
      </c>
      <c r="I13667" s="2">
        <v>2017</v>
      </c>
      <c r="J13667" s="2">
        <v>12</v>
      </c>
      <c r="K13667" s="2" t="str">
        <f>VLOOKUP($C13667,Clients!$B:$F,K$6,0)</f>
        <v>Cummerata, Smitham and Denesik</v>
      </c>
      <c r="L13667" s="2" t="str">
        <f>VLOOKUP($C13667,Clients!$B:$F,L$6,0)</f>
        <v>Related Parties</v>
      </c>
      <c r="M13667" s="2" t="str">
        <f>VLOOKUP($C13667,Clients!$B:$F,M$6,0)</f>
        <v>AL</v>
      </c>
      <c r="N13667" s="2" t="str">
        <f>VLOOKUP($C13667,Clients!$B:$F,N$6,0)</f>
        <v>Albania</v>
      </c>
    </row>
    <row r="13668" spans="2:14" x14ac:dyDescent="0.2">
      <c r="B13668" s="8">
        <v>75.600000000000009</v>
      </c>
      <c r="C13668" s="2" t="s">
        <v>20931</v>
      </c>
      <c r="D13668" s="2" t="s">
        <v>51</v>
      </c>
      <c r="E13668" s="8">
        <v>0</v>
      </c>
      <c r="F13668" s="2" t="s">
        <v>20960</v>
      </c>
      <c r="G13668" s="2" t="s">
        <v>20961</v>
      </c>
      <c r="H13668" s="9">
        <v>43098</v>
      </c>
      <c r="I13668" s="2">
        <v>2017</v>
      </c>
      <c r="J13668" s="2">
        <v>12</v>
      </c>
      <c r="K13668" s="2" t="str">
        <f>VLOOKUP($C13668,Clients!$B:$F,K$6,0)</f>
        <v>Cummerata, Smitham and Denesik</v>
      </c>
      <c r="L13668" s="2" t="str">
        <f>VLOOKUP($C13668,Clients!$B:$F,L$6,0)</f>
        <v>Related Parties</v>
      </c>
      <c r="M13668" s="2" t="str">
        <f>VLOOKUP($C13668,Clients!$B:$F,M$6,0)</f>
        <v>AL</v>
      </c>
      <c r="N13668" s="2" t="str">
        <f>VLOOKUP($C13668,Clients!$B:$F,N$6,0)</f>
        <v>Albania</v>
      </c>
    </row>
    <row r="13669" spans="2:14" x14ac:dyDescent="0.2">
      <c r="B13669" s="8">
        <v>605.30400000000009</v>
      </c>
      <c r="C13669" s="2" t="s">
        <v>20931</v>
      </c>
      <c r="D13669" s="2" t="s">
        <v>51</v>
      </c>
      <c r="E13669" s="8">
        <v>0</v>
      </c>
      <c r="F13669" s="2" t="s">
        <v>20962</v>
      </c>
      <c r="G13669" s="2" t="s">
        <v>20963</v>
      </c>
      <c r="H13669" s="9">
        <v>43098</v>
      </c>
      <c r="I13669" s="2">
        <v>2017</v>
      </c>
      <c r="J13669" s="2">
        <v>12</v>
      </c>
      <c r="K13669" s="2" t="str">
        <f>VLOOKUP($C13669,Clients!$B:$F,K$6,0)</f>
        <v>Cummerata, Smitham and Denesik</v>
      </c>
      <c r="L13669" s="2" t="str">
        <f>VLOOKUP($C13669,Clients!$B:$F,L$6,0)</f>
        <v>Related Parties</v>
      </c>
      <c r="M13669" s="2" t="str">
        <f>VLOOKUP($C13669,Clients!$B:$F,M$6,0)</f>
        <v>AL</v>
      </c>
      <c r="N13669" s="2" t="str">
        <f>VLOOKUP($C13669,Clients!$B:$F,N$6,0)</f>
        <v>Albania</v>
      </c>
    </row>
    <row r="13670" spans="2:14" x14ac:dyDescent="0.2">
      <c r="B13670" s="8">
        <v>710.55600000000004</v>
      </c>
      <c r="C13670" s="2" t="s">
        <v>20931</v>
      </c>
      <c r="D13670" s="2" t="s">
        <v>51</v>
      </c>
      <c r="E13670" s="8">
        <v>0</v>
      </c>
      <c r="F13670" s="2" t="s">
        <v>20964</v>
      </c>
      <c r="G13670" s="2" t="s">
        <v>20965</v>
      </c>
      <c r="H13670" s="9">
        <v>43131</v>
      </c>
      <c r="I13670" s="2">
        <v>2018</v>
      </c>
      <c r="J13670" s="2">
        <v>1</v>
      </c>
      <c r="K13670" s="2" t="str">
        <f>VLOOKUP($C13670,Clients!$B:$F,K$6,0)</f>
        <v>Cummerata, Smitham and Denesik</v>
      </c>
      <c r="L13670" s="2" t="str">
        <f>VLOOKUP($C13670,Clients!$B:$F,L$6,0)</f>
        <v>Related Parties</v>
      </c>
      <c r="M13670" s="2" t="str">
        <f>VLOOKUP($C13670,Clients!$B:$F,M$6,0)</f>
        <v>AL</v>
      </c>
      <c r="N13670" s="2" t="str">
        <f>VLOOKUP($C13670,Clients!$B:$F,N$6,0)</f>
        <v>Albania</v>
      </c>
    </row>
    <row r="13671" spans="2:14" x14ac:dyDescent="0.2">
      <c r="B13671" s="8">
        <v>42</v>
      </c>
      <c r="C13671" s="2" t="s">
        <v>20931</v>
      </c>
      <c r="D13671" s="2" t="s">
        <v>51</v>
      </c>
      <c r="E13671" s="8">
        <v>0</v>
      </c>
      <c r="F13671" s="2" t="e">
        <v>#N/A</v>
      </c>
      <c r="G13671" s="2" t="s">
        <v>20966</v>
      </c>
      <c r="H13671" s="9">
        <v>43157</v>
      </c>
      <c r="I13671" s="2">
        <v>2018</v>
      </c>
      <c r="J13671" s="2">
        <v>2</v>
      </c>
      <c r="K13671" s="2" t="str">
        <f>VLOOKUP($C13671,Clients!$B:$F,K$6,0)</f>
        <v>Cummerata, Smitham and Denesik</v>
      </c>
      <c r="L13671" s="2" t="str">
        <f>VLOOKUP($C13671,Clients!$B:$F,L$6,0)</f>
        <v>Related Parties</v>
      </c>
      <c r="M13671" s="2" t="str">
        <f>VLOOKUP($C13671,Clients!$B:$F,M$6,0)</f>
        <v>AL</v>
      </c>
      <c r="N13671" s="2" t="str">
        <f>VLOOKUP($C13671,Clients!$B:$F,N$6,0)</f>
        <v>Albania</v>
      </c>
    </row>
    <row r="13672" spans="2:14" x14ac:dyDescent="0.2">
      <c r="B13672" s="8">
        <v>77.826000000000008</v>
      </c>
      <c r="C13672" s="2" t="s">
        <v>20931</v>
      </c>
      <c r="D13672" s="2" t="s">
        <v>51</v>
      </c>
      <c r="E13672" s="8">
        <v>0</v>
      </c>
      <c r="F13672" s="2" t="s">
        <v>20967</v>
      </c>
      <c r="G13672" s="2" t="s">
        <v>20968</v>
      </c>
      <c r="H13672" s="9">
        <v>43161</v>
      </c>
      <c r="I13672" s="2">
        <v>2018</v>
      </c>
      <c r="J13672" s="2">
        <v>3</v>
      </c>
      <c r="K13672" s="2" t="str">
        <f>VLOOKUP($C13672,Clients!$B:$F,K$6,0)</f>
        <v>Cummerata, Smitham and Denesik</v>
      </c>
      <c r="L13672" s="2" t="str">
        <f>VLOOKUP($C13672,Clients!$B:$F,L$6,0)</f>
        <v>Related Parties</v>
      </c>
      <c r="M13672" s="2" t="str">
        <f>VLOOKUP($C13672,Clients!$B:$F,M$6,0)</f>
        <v>AL</v>
      </c>
      <c r="N13672" s="2" t="str">
        <f>VLOOKUP($C13672,Clients!$B:$F,N$6,0)</f>
        <v>Albania</v>
      </c>
    </row>
    <row r="13673" spans="2:14" x14ac:dyDescent="0.2">
      <c r="B13673" s="8">
        <v>-42</v>
      </c>
      <c r="C13673" s="2" t="s">
        <v>20931</v>
      </c>
      <c r="D13673" s="2" t="s">
        <v>51</v>
      </c>
      <c r="E13673" s="8">
        <v>0</v>
      </c>
      <c r="F13673" s="2" t="e">
        <v>#N/A</v>
      </c>
      <c r="G13673" s="2" t="s">
        <v>11989</v>
      </c>
      <c r="H13673" s="9">
        <v>43185</v>
      </c>
      <c r="I13673" s="2">
        <v>2018</v>
      </c>
      <c r="J13673" s="2">
        <v>3</v>
      </c>
      <c r="K13673" s="2" t="str">
        <f>VLOOKUP($C13673,Clients!$B:$F,K$6,0)</f>
        <v>Cummerata, Smitham and Denesik</v>
      </c>
      <c r="L13673" s="2" t="str">
        <f>VLOOKUP($C13673,Clients!$B:$F,L$6,0)</f>
        <v>Related Parties</v>
      </c>
      <c r="M13673" s="2" t="str">
        <f>VLOOKUP($C13673,Clients!$B:$F,M$6,0)</f>
        <v>AL</v>
      </c>
      <c r="N13673" s="2" t="str">
        <f>VLOOKUP($C13673,Clients!$B:$F,N$6,0)</f>
        <v>Albania</v>
      </c>
    </row>
    <row r="13674" spans="2:14" x14ac:dyDescent="0.2">
      <c r="B13674" s="8">
        <v>427.81200000000001</v>
      </c>
      <c r="C13674" s="2" t="s">
        <v>20931</v>
      </c>
      <c r="D13674" s="2" t="s">
        <v>51</v>
      </c>
      <c r="E13674" s="8">
        <v>0</v>
      </c>
      <c r="F13674" s="2" t="s">
        <v>20969</v>
      </c>
      <c r="G13674" s="2" t="s">
        <v>20970</v>
      </c>
      <c r="H13674" s="9">
        <v>43189</v>
      </c>
      <c r="I13674" s="2">
        <v>2018</v>
      </c>
      <c r="J13674" s="2">
        <v>3</v>
      </c>
      <c r="K13674" s="2" t="str">
        <f>VLOOKUP($C13674,Clients!$B:$F,K$6,0)</f>
        <v>Cummerata, Smitham and Denesik</v>
      </c>
      <c r="L13674" s="2" t="str">
        <f>VLOOKUP($C13674,Clients!$B:$F,L$6,0)</f>
        <v>Related Parties</v>
      </c>
      <c r="M13674" s="2" t="str">
        <f>VLOOKUP($C13674,Clients!$B:$F,M$6,0)</f>
        <v>AL</v>
      </c>
      <c r="N13674" s="2" t="str">
        <f>VLOOKUP($C13674,Clients!$B:$F,N$6,0)</f>
        <v>Albania</v>
      </c>
    </row>
    <row r="13675" spans="2:14" x14ac:dyDescent="0.2">
      <c r="B13675" s="8">
        <v>42</v>
      </c>
      <c r="C13675" s="2" t="s">
        <v>20931</v>
      </c>
      <c r="D13675" s="2" t="s">
        <v>51</v>
      </c>
      <c r="E13675" s="8">
        <v>0</v>
      </c>
      <c r="F13675" s="2" t="e">
        <v>#N/A</v>
      </c>
      <c r="G13675" s="2" t="s">
        <v>11990</v>
      </c>
      <c r="H13675" s="9">
        <v>43214</v>
      </c>
      <c r="I13675" s="2">
        <v>2018</v>
      </c>
      <c r="J13675" s="2">
        <v>4</v>
      </c>
      <c r="K13675" s="2" t="str">
        <f>VLOOKUP($C13675,Clients!$B:$F,K$6,0)</f>
        <v>Cummerata, Smitham and Denesik</v>
      </c>
      <c r="L13675" s="2" t="str">
        <f>VLOOKUP($C13675,Clients!$B:$F,L$6,0)</f>
        <v>Related Parties</v>
      </c>
      <c r="M13675" s="2" t="str">
        <f>VLOOKUP($C13675,Clients!$B:$F,M$6,0)</f>
        <v>AL</v>
      </c>
      <c r="N13675" s="2" t="str">
        <f>VLOOKUP($C13675,Clients!$B:$F,N$6,0)</f>
        <v>Albania</v>
      </c>
    </row>
    <row r="13676" spans="2:14" x14ac:dyDescent="0.2">
      <c r="B13676" s="8">
        <v>786.99599999999998</v>
      </c>
      <c r="C13676" s="2" t="s">
        <v>20931</v>
      </c>
      <c r="D13676" s="2" t="s">
        <v>51</v>
      </c>
      <c r="E13676" s="8">
        <v>0</v>
      </c>
      <c r="F13676" s="2" t="s">
        <v>20971</v>
      </c>
      <c r="G13676" s="2" t="s">
        <v>20972</v>
      </c>
      <c r="H13676" s="9">
        <v>43220</v>
      </c>
      <c r="I13676" s="2">
        <v>2018</v>
      </c>
      <c r="J13676" s="2">
        <v>4</v>
      </c>
      <c r="K13676" s="2" t="str">
        <f>VLOOKUP($C13676,Clients!$B:$F,K$6,0)</f>
        <v>Cummerata, Smitham and Denesik</v>
      </c>
      <c r="L13676" s="2" t="str">
        <f>VLOOKUP($C13676,Clients!$B:$F,L$6,0)</f>
        <v>Related Parties</v>
      </c>
      <c r="M13676" s="2" t="str">
        <f>VLOOKUP($C13676,Clients!$B:$F,M$6,0)</f>
        <v>AL</v>
      </c>
      <c r="N13676" s="2" t="str">
        <f>VLOOKUP($C13676,Clients!$B:$F,N$6,0)</f>
        <v>Albania</v>
      </c>
    </row>
    <row r="13677" spans="2:14" x14ac:dyDescent="0.2">
      <c r="B13677" s="8">
        <v>298.91400000000004</v>
      </c>
      <c r="C13677" s="2" t="s">
        <v>20931</v>
      </c>
      <c r="D13677" s="2" t="s">
        <v>51</v>
      </c>
      <c r="E13677" s="8">
        <v>0</v>
      </c>
      <c r="F13677" s="2" t="s">
        <v>20973</v>
      </c>
      <c r="G13677" s="2" t="s">
        <v>20974</v>
      </c>
      <c r="H13677" s="9">
        <v>43251</v>
      </c>
      <c r="I13677" s="2">
        <v>2018</v>
      </c>
      <c r="J13677" s="2">
        <v>5</v>
      </c>
      <c r="K13677" s="2" t="str">
        <f>VLOOKUP($C13677,Clients!$B:$F,K$6,0)</f>
        <v>Cummerata, Smitham and Denesik</v>
      </c>
      <c r="L13677" s="2" t="str">
        <f>VLOOKUP($C13677,Clients!$B:$F,L$6,0)</f>
        <v>Related Parties</v>
      </c>
      <c r="M13677" s="2" t="str">
        <f>VLOOKUP($C13677,Clients!$B:$F,M$6,0)</f>
        <v>AL</v>
      </c>
      <c r="N13677" s="2" t="str">
        <f>VLOOKUP($C13677,Clients!$B:$F,N$6,0)</f>
        <v>Albania</v>
      </c>
    </row>
    <row r="13678" spans="2:14" x14ac:dyDescent="0.2">
      <c r="B13678" s="8">
        <v>42</v>
      </c>
      <c r="C13678" s="2" t="s">
        <v>20931</v>
      </c>
      <c r="D13678" s="2" t="s">
        <v>51</v>
      </c>
      <c r="E13678" s="8">
        <v>0</v>
      </c>
      <c r="F13678" s="2" t="e">
        <v>#N/A</v>
      </c>
      <c r="G13678" s="2" t="s">
        <v>20975</v>
      </c>
      <c r="H13678" s="9">
        <v>43251</v>
      </c>
      <c r="I13678" s="2">
        <v>2018</v>
      </c>
      <c r="J13678" s="2">
        <v>5</v>
      </c>
      <c r="K13678" s="2" t="str">
        <f>VLOOKUP($C13678,Clients!$B:$F,K$6,0)</f>
        <v>Cummerata, Smitham and Denesik</v>
      </c>
      <c r="L13678" s="2" t="str">
        <f>VLOOKUP($C13678,Clients!$B:$F,L$6,0)</f>
        <v>Related Parties</v>
      </c>
      <c r="M13678" s="2" t="str">
        <f>VLOOKUP($C13678,Clients!$B:$F,M$6,0)</f>
        <v>AL</v>
      </c>
      <c r="N13678" s="2" t="str">
        <f>VLOOKUP($C13678,Clients!$B:$F,N$6,0)</f>
        <v>Albania</v>
      </c>
    </row>
    <row r="13679" spans="2:14" x14ac:dyDescent="0.2">
      <c r="B13679" s="8">
        <v>24247.439999999999</v>
      </c>
      <c r="C13679" s="2" t="s">
        <v>20931</v>
      </c>
      <c r="D13679" s="2" t="s">
        <v>51</v>
      </c>
      <c r="E13679" s="8">
        <v>20</v>
      </c>
      <c r="F13679" s="2" t="s">
        <v>20976</v>
      </c>
      <c r="G13679" s="2" t="s">
        <v>20977</v>
      </c>
      <c r="H13679" s="9">
        <v>43266</v>
      </c>
      <c r="I13679" s="2">
        <v>2018</v>
      </c>
      <c r="J13679" s="2">
        <v>6</v>
      </c>
      <c r="K13679" s="2" t="str">
        <f>VLOOKUP($C13679,Clients!$B:$F,K$6,0)</f>
        <v>Cummerata, Smitham and Denesik</v>
      </c>
      <c r="L13679" s="2" t="str">
        <f>VLOOKUP($C13679,Clients!$B:$F,L$6,0)</f>
        <v>Related Parties</v>
      </c>
      <c r="M13679" s="2" t="str">
        <f>VLOOKUP($C13679,Clients!$B:$F,M$6,0)</f>
        <v>AL</v>
      </c>
      <c r="N13679" s="2" t="str">
        <f>VLOOKUP($C13679,Clients!$B:$F,N$6,0)</f>
        <v>Albania</v>
      </c>
    </row>
    <row r="13680" spans="2:14" x14ac:dyDescent="0.2">
      <c r="B13680" s="8">
        <v>-24247.439999999999</v>
      </c>
      <c r="C13680" s="2" t="s">
        <v>20931</v>
      </c>
      <c r="D13680" s="2" t="s">
        <v>51</v>
      </c>
      <c r="E13680" s="8">
        <v>-20</v>
      </c>
      <c r="F13680" s="2" t="s">
        <v>20978</v>
      </c>
      <c r="G13680" s="2" t="s">
        <v>20977</v>
      </c>
      <c r="H13680" s="9">
        <v>43266</v>
      </c>
      <c r="I13680" s="2">
        <v>2018</v>
      </c>
      <c r="J13680" s="2">
        <v>6</v>
      </c>
      <c r="K13680" s="2" t="str">
        <f>VLOOKUP($C13680,Clients!$B:$F,K$6,0)</f>
        <v>Cummerata, Smitham and Denesik</v>
      </c>
      <c r="L13680" s="2" t="str">
        <f>VLOOKUP($C13680,Clients!$B:$F,L$6,0)</f>
        <v>Related Parties</v>
      </c>
      <c r="M13680" s="2" t="str">
        <f>VLOOKUP($C13680,Clients!$B:$F,M$6,0)</f>
        <v>AL</v>
      </c>
      <c r="N13680" s="2" t="str">
        <f>VLOOKUP($C13680,Clients!$B:$F,N$6,0)</f>
        <v>Albania</v>
      </c>
    </row>
    <row r="13681" spans="2:14" x14ac:dyDescent="0.2">
      <c r="B13681" s="8">
        <v>24247.439999999999</v>
      </c>
      <c r="C13681" s="2" t="s">
        <v>20931</v>
      </c>
      <c r="D13681" s="2" t="s">
        <v>51</v>
      </c>
      <c r="E13681" s="8">
        <v>20</v>
      </c>
      <c r="F13681" s="2" t="s">
        <v>20979</v>
      </c>
      <c r="G13681" s="2" t="s">
        <v>20977</v>
      </c>
      <c r="H13681" s="9">
        <v>43266</v>
      </c>
      <c r="I13681" s="2">
        <v>2018</v>
      </c>
      <c r="J13681" s="2">
        <v>6</v>
      </c>
      <c r="K13681" s="2" t="str">
        <f>VLOOKUP($C13681,Clients!$B:$F,K$6,0)</f>
        <v>Cummerata, Smitham and Denesik</v>
      </c>
      <c r="L13681" s="2" t="str">
        <f>VLOOKUP($C13681,Clients!$B:$F,L$6,0)</f>
        <v>Related Parties</v>
      </c>
      <c r="M13681" s="2" t="str">
        <f>VLOOKUP($C13681,Clients!$B:$F,M$6,0)</f>
        <v>AL</v>
      </c>
      <c r="N13681" s="2" t="str">
        <f>VLOOKUP($C13681,Clients!$B:$F,N$6,0)</f>
        <v>Albania</v>
      </c>
    </row>
    <row r="13682" spans="2:14" x14ac:dyDescent="0.2">
      <c r="B13682" s="8">
        <v>-24247.439999999999</v>
      </c>
      <c r="C13682" s="2" t="s">
        <v>20931</v>
      </c>
      <c r="D13682" s="2" t="s">
        <v>51</v>
      </c>
      <c r="E13682" s="8">
        <v>-20</v>
      </c>
      <c r="F13682" s="2" t="s">
        <v>20980</v>
      </c>
      <c r="G13682" s="2" t="s">
        <v>20977</v>
      </c>
      <c r="H13682" s="9">
        <v>43266</v>
      </c>
      <c r="I13682" s="2">
        <v>2018</v>
      </c>
      <c r="J13682" s="2">
        <v>6</v>
      </c>
      <c r="K13682" s="2" t="str">
        <f>VLOOKUP($C13682,Clients!$B:$F,K$6,0)</f>
        <v>Cummerata, Smitham and Denesik</v>
      </c>
      <c r="L13682" s="2" t="str">
        <f>VLOOKUP($C13682,Clients!$B:$F,L$6,0)</f>
        <v>Related Parties</v>
      </c>
      <c r="M13682" s="2" t="str">
        <f>VLOOKUP($C13682,Clients!$B:$F,M$6,0)</f>
        <v>AL</v>
      </c>
      <c r="N13682" s="2" t="str">
        <f>VLOOKUP($C13682,Clients!$B:$F,N$6,0)</f>
        <v>Albania</v>
      </c>
    </row>
    <row r="13683" spans="2:14" x14ac:dyDescent="0.2">
      <c r="B13683" s="8">
        <v>24247.439999999999</v>
      </c>
      <c r="C13683" s="2" t="s">
        <v>20931</v>
      </c>
      <c r="D13683" s="2" t="s">
        <v>51</v>
      </c>
      <c r="E13683" s="8">
        <v>20</v>
      </c>
      <c r="F13683" s="2" t="s">
        <v>20981</v>
      </c>
      <c r="G13683" s="2" t="s">
        <v>20977</v>
      </c>
      <c r="H13683" s="9">
        <v>43266</v>
      </c>
      <c r="I13683" s="2">
        <v>2018</v>
      </c>
      <c r="J13683" s="2">
        <v>6</v>
      </c>
      <c r="K13683" s="2" t="str">
        <f>VLOOKUP($C13683,Clients!$B:$F,K$6,0)</f>
        <v>Cummerata, Smitham and Denesik</v>
      </c>
      <c r="L13683" s="2" t="str">
        <f>VLOOKUP($C13683,Clients!$B:$F,L$6,0)</f>
        <v>Related Parties</v>
      </c>
      <c r="M13683" s="2" t="str">
        <f>VLOOKUP($C13683,Clients!$B:$F,M$6,0)</f>
        <v>AL</v>
      </c>
      <c r="N13683" s="2" t="str">
        <f>VLOOKUP($C13683,Clients!$B:$F,N$6,0)</f>
        <v>Albania</v>
      </c>
    </row>
    <row r="13684" spans="2:14" x14ac:dyDescent="0.2">
      <c r="B13684" s="8">
        <v>109.70400000000001</v>
      </c>
      <c r="C13684" s="2" t="s">
        <v>20931</v>
      </c>
      <c r="D13684" s="2" t="s">
        <v>51</v>
      </c>
      <c r="E13684" s="8">
        <v>0</v>
      </c>
      <c r="F13684" s="2" t="s">
        <v>20982</v>
      </c>
      <c r="G13684" s="2" t="s">
        <v>20983</v>
      </c>
      <c r="H13684" s="9">
        <v>43281</v>
      </c>
      <c r="I13684" s="2">
        <v>2018</v>
      </c>
      <c r="J13684" s="2">
        <v>6</v>
      </c>
      <c r="K13684" s="2" t="str">
        <f>VLOOKUP($C13684,Clients!$B:$F,K$6,0)</f>
        <v>Cummerata, Smitham and Denesik</v>
      </c>
      <c r="L13684" s="2" t="str">
        <f>VLOOKUP($C13684,Clients!$B:$F,L$6,0)</f>
        <v>Related Parties</v>
      </c>
      <c r="M13684" s="2" t="str">
        <f>VLOOKUP($C13684,Clients!$B:$F,M$6,0)</f>
        <v>AL</v>
      </c>
      <c r="N13684" s="2" t="str">
        <f>VLOOKUP($C13684,Clients!$B:$F,N$6,0)</f>
        <v>Albania</v>
      </c>
    </row>
    <row r="13685" spans="2:14" x14ac:dyDescent="0.2">
      <c r="B13685" s="8">
        <v>46.2</v>
      </c>
      <c r="C13685" s="2" t="s">
        <v>20931</v>
      </c>
      <c r="D13685" s="2" t="s">
        <v>51</v>
      </c>
      <c r="E13685" s="8">
        <v>0</v>
      </c>
      <c r="F13685" s="2" t="e">
        <v>#N/A</v>
      </c>
      <c r="G13685" s="2" t="s">
        <v>19997</v>
      </c>
      <c r="H13685" s="9">
        <v>43311</v>
      </c>
      <c r="I13685" s="2">
        <v>2018</v>
      </c>
      <c r="J13685" s="2">
        <v>7</v>
      </c>
      <c r="K13685" s="2" t="str">
        <f>VLOOKUP($C13685,Clients!$B:$F,K$6,0)</f>
        <v>Cummerata, Smitham and Denesik</v>
      </c>
      <c r="L13685" s="2" t="str">
        <f>VLOOKUP($C13685,Clients!$B:$F,L$6,0)</f>
        <v>Related Parties</v>
      </c>
      <c r="M13685" s="2" t="str">
        <f>VLOOKUP($C13685,Clients!$B:$F,M$6,0)</f>
        <v>AL</v>
      </c>
      <c r="N13685" s="2" t="str">
        <f>VLOOKUP($C13685,Clients!$B:$F,N$6,0)</f>
        <v>Albania</v>
      </c>
    </row>
    <row r="13686" spans="2:14" x14ac:dyDescent="0.2">
      <c r="B13686" s="8">
        <v>611.52</v>
      </c>
      <c r="C13686" s="2" t="s">
        <v>20931</v>
      </c>
      <c r="D13686" s="2" t="s">
        <v>51</v>
      </c>
      <c r="E13686" s="8">
        <v>0</v>
      </c>
      <c r="F13686" s="2" t="s">
        <v>20984</v>
      </c>
      <c r="G13686" s="2" t="s">
        <v>20985</v>
      </c>
      <c r="H13686" s="9">
        <v>43312</v>
      </c>
      <c r="I13686" s="2">
        <v>2018</v>
      </c>
      <c r="J13686" s="2">
        <v>7</v>
      </c>
      <c r="K13686" s="2" t="str">
        <f>VLOOKUP($C13686,Clients!$B:$F,K$6,0)</f>
        <v>Cummerata, Smitham and Denesik</v>
      </c>
      <c r="L13686" s="2" t="str">
        <f>VLOOKUP($C13686,Clients!$B:$F,L$6,0)</f>
        <v>Related Parties</v>
      </c>
      <c r="M13686" s="2" t="str">
        <f>VLOOKUP($C13686,Clients!$B:$F,M$6,0)</f>
        <v>AL</v>
      </c>
      <c r="N13686" s="2" t="str">
        <f>VLOOKUP($C13686,Clients!$B:$F,N$6,0)</f>
        <v>Albania</v>
      </c>
    </row>
    <row r="13687" spans="2:14" x14ac:dyDescent="0.2">
      <c r="B13687" s="8">
        <v>42</v>
      </c>
      <c r="C13687" s="2" t="s">
        <v>20931</v>
      </c>
      <c r="D13687" s="2" t="s">
        <v>51</v>
      </c>
      <c r="E13687" s="8">
        <v>0</v>
      </c>
      <c r="F13687" s="2" t="e">
        <v>#N/A</v>
      </c>
      <c r="G13687" s="2" t="s">
        <v>20986</v>
      </c>
      <c r="H13687" s="9">
        <v>43341</v>
      </c>
      <c r="I13687" s="2">
        <v>2018</v>
      </c>
      <c r="J13687" s="2">
        <v>8</v>
      </c>
      <c r="K13687" s="2" t="str">
        <f>VLOOKUP($C13687,Clients!$B:$F,K$6,0)</f>
        <v>Cummerata, Smitham and Denesik</v>
      </c>
      <c r="L13687" s="2" t="str">
        <f>VLOOKUP($C13687,Clients!$B:$F,L$6,0)</f>
        <v>Related Parties</v>
      </c>
      <c r="M13687" s="2" t="str">
        <f>VLOOKUP($C13687,Clients!$B:$F,M$6,0)</f>
        <v>AL</v>
      </c>
      <c r="N13687" s="2" t="str">
        <f>VLOOKUP($C13687,Clients!$B:$F,N$6,0)</f>
        <v>Albania</v>
      </c>
    </row>
    <row r="13688" spans="2:14" x14ac:dyDescent="0.2">
      <c r="B13688" s="8">
        <v>75.600000000000009</v>
      </c>
      <c r="C13688" s="2" t="s">
        <v>20931</v>
      </c>
      <c r="D13688" s="2" t="s">
        <v>51</v>
      </c>
      <c r="E13688" s="8">
        <v>0</v>
      </c>
      <c r="F13688" s="2" t="s">
        <v>20987</v>
      </c>
      <c r="G13688" s="2" t="s">
        <v>20988</v>
      </c>
      <c r="H13688" s="9">
        <v>43343</v>
      </c>
      <c r="I13688" s="2">
        <v>2018</v>
      </c>
      <c r="J13688" s="2">
        <v>8</v>
      </c>
      <c r="K13688" s="2" t="str">
        <f>VLOOKUP($C13688,Clients!$B:$F,K$6,0)</f>
        <v>Cummerata, Smitham and Denesik</v>
      </c>
      <c r="L13688" s="2" t="str">
        <f>VLOOKUP($C13688,Clients!$B:$F,L$6,0)</f>
        <v>Related Parties</v>
      </c>
      <c r="M13688" s="2" t="str">
        <f>VLOOKUP($C13688,Clients!$B:$F,M$6,0)</f>
        <v>AL</v>
      </c>
      <c r="N13688" s="2" t="str">
        <f>VLOOKUP($C13688,Clients!$B:$F,N$6,0)</f>
        <v>Albania</v>
      </c>
    </row>
    <row r="13689" spans="2:14" x14ac:dyDescent="0.2">
      <c r="B13689" s="8">
        <v>42</v>
      </c>
      <c r="C13689" s="2" t="s">
        <v>20931</v>
      </c>
      <c r="D13689" s="2" t="s">
        <v>51</v>
      </c>
      <c r="E13689" s="8">
        <v>0</v>
      </c>
      <c r="F13689" s="2" t="e">
        <v>#N/A</v>
      </c>
      <c r="G13689" s="2" t="s">
        <v>20989</v>
      </c>
      <c r="H13689" s="9">
        <v>43369</v>
      </c>
      <c r="I13689" s="2">
        <v>2018</v>
      </c>
      <c r="J13689" s="2">
        <v>9</v>
      </c>
      <c r="K13689" s="2" t="str">
        <f>VLOOKUP($C13689,Clients!$B:$F,K$6,0)</f>
        <v>Cummerata, Smitham and Denesik</v>
      </c>
      <c r="L13689" s="2" t="str">
        <f>VLOOKUP($C13689,Clients!$B:$F,L$6,0)</f>
        <v>Related Parties</v>
      </c>
      <c r="M13689" s="2" t="str">
        <f>VLOOKUP($C13689,Clients!$B:$F,M$6,0)</f>
        <v>AL</v>
      </c>
      <c r="N13689" s="2" t="str">
        <f>VLOOKUP($C13689,Clients!$B:$F,N$6,0)</f>
        <v>Albania</v>
      </c>
    </row>
    <row r="13690" spans="2:14" x14ac:dyDescent="0.2">
      <c r="B13690" s="8">
        <v>178.83600000000001</v>
      </c>
      <c r="C13690" s="2" t="s">
        <v>20931</v>
      </c>
      <c r="D13690" s="2" t="s">
        <v>51</v>
      </c>
      <c r="E13690" s="8">
        <v>0</v>
      </c>
      <c r="F13690" s="2" t="s">
        <v>20990</v>
      </c>
      <c r="G13690" s="2" t="s">
        <v>20991</v>
      </c>
      <c r="H13690" s="9">
        <v>43371</v>
      </c>
      <c r="I13690" s="2">
        <v>2018</v>
      </c>
      <c r="J13690" s="2">
        <v>9</v>
      </c>
      <c r="K13690" s="2" t="str">
        <f>VLOOKUP($C13690,Clients!$B:$F,K$6,0)</f>
        <v>Cummerata, Smitham and Denesik</v>
      </c>
      <c r="L13690" s="2" t="str">
        <f>VLOOKUP($C13690,Clients!$B:$F,L$6,0)</f>
        <v>Related Parties</v>
      </c>
      <c r="M13690" s="2" t="str">
        <f>VLOOKUP($C13690,Clients!$B:$F,M$6,0)</f>
        <v>AL</v>
      </c>
      <c r="N13690" s="2" t="str">
        <f>VLOOKUP($C13690,Clients!$B:$F,N$6,0)</f>
        <v>Albania</v>
      </c>
    </row>
    <row r="13691" spans="2:14" x14ac:dyDescent="0.2">
      <c r="B13691" s="8">
        <v>42</v>
      </c>
      <c r="C13691" s="2" t="s">
        <v>20931</v>
      </c>
      <c r="D13691" s="2" t="s">
        <v>51</v>
      </c>
      <c r="E13691" s="8">
        <v>0</v>
      </c>
      <c r="F13691" s="2" t="e">
        <v>#N/A</v>
      </c>
      <c r="G13691" s="2" t="s">
        <v>20936</v>
      </c>
      <c r="H13691" s="9">
        <v>43399</v>
      </c>
      <c r="I13691" s="2">
        <v>2018</v>
      </c>
      <c r="J13691" s="2">
        <v>10</v>
      </c>
      <c r="K13691" s="2" t="str">
        <f>VLOOKUP($C13691,Clients!$B:$F,K$6,0)</f>
        <v>Cummerata, Smitham and Denesik</v>
      </c>
      <c r="L13691" s="2" t="str">
        <f>VLOOKUP($C13691,Clients!$B:$F,L$6,0)</f>
        <v>Related Parties</v>
      </c>
      <c r="M13691" s="2" t="str">
        <f>VLOOKUP($C13691,Clients!$B:$F,M$6,0)</f>
        <v>AL</v>
      </c>
      <c r="N13691" s="2" t="str">
        <f>VLOOKUP($C13691,Clients!$B:$F,N$6,0)</f>
        <v>Albania</v>
      </c>
    </row>
    <row r="13692" spans="2:14" x14ac:dyDescent="0.2">
      <c r="B13692" s="8">
        <v>1781.556</v>
      </c>
      <c r="C13692" s="2" t="s">
        <v>20931</v>
      </c>
      <c r="D13692" s="2" t="s">
        <v>51</v>
      </c>
      <c r="E13692" s="8">
        <v>0</v>
      </c>
      <c r="F13692" s="2" t="s">
        <v>20992</v>
      </c>
      <c r="G13692" s="2" t="s">
        <v>20993</v>
      </c>
      <c r="H13692" s="9">
        <v>43404</v>
      </c>
      <c r="I13692" s="2">
        <v>2018</v>
      </c>
      <c r="J13692" s="2">
        <v>10</v>
      </c>
      <c r="K13692" s="2" t="str">
        <f>VLOOKUP($C13692,Clients!$B:$F,K$6,0)</f>
        <v>Cummerata, Smitham and Denesik</v>
      </c>
      <c r="L13692" s="2" t="str">
        <f>VLOOKUP($C13692,Clients!$B:$F,L$6,0)</f>
        <v>Related Parties</v>
      </c>
      <c r="M13692" s="2" t="str">
        <f>VLOOKUP($C13692,Clients!$B:$F,M$6,0)</f>
        <v>AL</v>
      </c>
      <c r="N13692" s="2" t="str">
        <f>VLOOKUP($C13692,Clients!$B:$F,N$6,0)</f>
        <v>Albania</v>
      </c>
    </row>
    <row r="13693" spans="2:14" x14ac:dyDescent="0.2">
      <c r="B13693" s="8">
        <v>281.69399999999996</v>
      </c>
      <c r="C13693" s="2" t="s">
        <v>20931</v>
      </c>
      <c r="D13693" s="2" t="s">
        <v>51</v>
      </c>
      <c r="E13693" s="8">
        <v>0</v>
      </c>
      <c r="F13693" s="2" t="s">
        <v>20994</v>
      </c>
      <c r="G13693" s="2" t="s">
        <v>20995</v>
      </c>
      <c r="H13693" s="9">
        <v>43434</v>
      </c>
      <c r="I13693" s="2">
        <v>2018</v>
      </c>
      <c r="J13693" s="2">
        <v>11</v>
      </c>
      <c r="K13693" s="2" t="str">
        <f>VLOOKUP($C13693,Clients!$B:$F,K$6,0)</f>
        <v>Cummerata, Smitham and Denesik</v>
      </c>
      <c r="L13693" s="2" t="str">
        <f>VLOOKUP($C13693,Clients!$B:$F,L$6,0)</f>
        <v>Related Parties</v>
      </c>
      <c r="M13693" s="2" t="str">
        <f>VLOOKUP($C13693,Clients!$B:$F,M$6,0)</f>
        <v>AL</v>
      </c>
      <c r="N13693" s="2" t="str">
        <f>VLOOKUP($C13693,Clients!$B:$F,N$6,0)</f>
        <v>Albania</v>
      </c>
    </row>
    <row r="13694" spans="2:14" x14ac:dyDescent="0.2">
      <c r="B13694" s="8">
        <v>176.232</v>
      </c>
      <c r="C13694" s="2" t="s">
        <v>20931</v>
      </c>
      <c r="D13694" s="2" t="s">
        <v>51</v>
      </c>
      <c r="E13694" s="8">
        <v>0</v>
      </c>
      <c r="F13694" s="2" t="s">
        <v>20996</v>
      </c>
      <c r="G13694" s="2" t="s">
        <v>20997</v>
      </c>
      <c r="H13694" s="9">
        <v>43465</v>
      </c>
      <c r="I13694" s="2">
        <v>2018</v>
      </c>
      <c r="J13694" s="2">
        <v>12</v>
      </c>
      <c r="K13694" s="2" t="str">
        <f>VLOOKUP($C13694,Clients!$B:$F,K$6,0)</f>
        <v>Cummerata, Smitham and Denesik</v>
      </c>
      <c r="L13694" s="2" t="str">
        <f>VLOOKUP($C13694,Clients!$B:$F,L$6,0)</f>
        <v>Related Parties</v>
      </c>
      <c r="M13694" s="2" t="str">
        <f>VLOOKUP($C13694,Clients!$B:$F,M$6,0)</f>
        <v>AL</v>
      </c>
      <c r="N13694" s="2" t="str">
        <f>VLOOKUP($C13694,Clients!$B:$F,N$6,0)</f>
        <v>Albania</v>
      </c>
    </row>
    <row r="13695" spans="2:14" x14ac:dyDescent="0.2">
      <c r="B13695" s="8">
        <v>36149.063999999998</v>
      </c>
      <c r="C13695" s="2" t="s">
        <v>20998</v>
      </c>
      <c r="D13695" s="2" t="s">
        <v>51</v>
      </c>
      <c r="E13695" s="8">
        <v>10</v>
      </c>
      <c r="F13695" s="2" t="s">
        <v>20999</v>
      </c>
      <c r="G13695" s="2" t="s">
        <v>626</v>
      </c>
      <c r="H13695" s="9">
        <v>42616</v>
      </c>
      <c r="I13695" s="2">
        <v>2016</v>
      </c>
      <c r="J13695" s="2">
        <v>9</v>
      </c>
      <c r="K13695" s="2" t="str">
        <f>VLOOKUP($C13695,Clients!$B:$F,K$6,0)</f>
        <v>Einti</v>
      </c>
      <c r="L13695" s="2" t="str">
        <f>VLOOKUP($C13695,Clients!$B:$F,L$6,0)</f>
        <v>Foreign</v>
      </c>
      <c r="M13695" s="2" t="str">
        <f>VLOOKUP($C13695,Clients!$B:$F,M$6,0)</f>
        <v>UY</v>
      </c>
      <c r="N13695" s="2" t="str">
        <f>VLOOKUP($C13695,Clients!$B:$F,N$6,0)</f>
        <v>Uruguay</v>
      </c>
    </row>
    <row r="13696" spans="2:14" x14ac:dyDescent="0.2">
      <c r="B13696" s="8">
        <v>46617.9</v>
      </c>
      <c r="C13696" s="2" t="s">
        <v>20998</v>
      </c>
      <c r="D13696" s="2" t="s">
        <v>51</v>
      </c>
      <c r="E13696" s="8">
        <v>4241</v>
      </c>
      <c r="F13696" s="2" t="s">
        <v>21000</v>
      </c>
      <c r="G13696" s="2" t="s">
        <v>627</v>
      </c>
      <c r="H13696" s="9">
        <v>42616</v>
      </c>
      <c r="I13696" s="2">
        <v>2016</v>
      </c>
      <c r="J13696" s="2">
        <v>9</v>
      </c>
      <c r="K13696" s="2" t="str">
        <f>VLOOKUP($C13696,Clients!$B:$F,K$6,0)</f>
        <v>Einti</v>
      </c>
      <c r="L13696" s="2" t="str">
        <f>VLOOKUP($C13696,Clients!$B:$F,L$6,0)</f>
        <v>Foreign</v>
      </c>
      <c r="M13696" s="2" t="str">
        <f>VLOOKUP($C13696,Clients!$B:$F,M$6,0)</f>
        <v>UY</v>
      </c>
      <c r="N13696" s="2" t="str">
        <f>VLOOKUP($C13696,Clients!$B:$F,N$6,0)</f>
        <v>Uruguay</v>
      </c>
    </row>
    <row r="13697" spans="2:14" x14ac:dyDescent="0.2">
      <c r="B13697" s="8">
        <v>-35767.200000000004</v>
      </c>
      <c r="C13697" s="2" t="s">
        <v>20998</v>
      </c>
      <c r="D13697" s="2" t="s">
        <v>51</v>
      </c>
      <c r="E13697" s="8">
        <v>-9</v>
      </c>
      <c r="F13697" s="2" t="s">
        <v>21001</v>
      </c>
      <c r="G13697" s="2" t="s">
        <v>4692</v>
      </c>
      <c r="H13697" s="9">
        <v>42725</v>
      </c>
      <c r="I13697" s="2">
        <v>2016</v>
      </c>
      <c r="J13697" s="2">
        <v>12</v>
      </c>
      <c r="K13697" s="2" t="str">
        <f>VLOOKUP($C13697,Clients!$B:$F,K$6,0)</f>
        <v>Einti</v>
      </c>
      <c r="L13697" s="2" t="str">
        <f>VLOOKUP($C13697,Clients!$B:$F,L$6,0)</f>
        <v>Foreign</v>
      </c>
      <c r="M13697" s="2" t="str">
        <f>VLOOKUP($C13697,Clients!$B:$F,M$6,0)</f>
        <v>UY</v>
      </c>
      <c r="N13697" s="2" t="str">
        <f>VLOOKUP($C13697,Clients!$B:$F,N$6,0)</f>
        <v>Uruguay</v>
      </c>
    </row>
    <row r="13698" spans="2:14" x14ac:dyDescent="0.2">
      <c r="B13698" s="8">
        <v>-14377.062000000002</v>
      </c>
      <c r="C13698" s="2" t="s">
        <v>20998</v>
      </c>
      <c r="D13698" s="2" t="s">
        <v>51</v>
      </c>
      <c r="E13698" s="8">
        <v>-432</v>
      </c>
      <c r="F13698" s="2" t="s">
        <v>21002</v>
      </c>
      <c r="G13698" s="2" t="s">
        <v>12578</v>
      </c>
      <c r="H13698" s="9">
        <v>42725</v>
      </c>
      <c r="I13698" s="2">
        <v>2016</v>
      </c>
      <c r="J13698" s="2">
        <v>12</v>
      </c>
      <c r="K13698" s="2" t="str">
        <f>VLOOKUP($C13698,Clients!$B:$F,K$6,0)</f>
        <v>Einti</v>
      </c>
      <c r="L13698" s="2" t="str">
        <f>VLOOKUP($C13698,Clients!$B:$F,L$6,0)</f>
        <v>Foreign</v>
      </c>
      <c r="M13698" s="2" t="str">
        <f>VLOOKUP($C13698,Clients!$B:$F,M$6,0)</f>
        <v>UY</v>
      </c>
      <c r="N13698" s="2" t="str">
        <f>VLOOKUP($C13698,Clients!$B:$F,N$6,0)</f>
        <v>Uruguay</v>
      </c>
    </row>
    <row r="13699" spans="2:14" x14ac:dyDescent="0.2">
      <c r="B13699" s="8">
        <v>1370.8799999999999</v>
      </c>
      <c r="C13699" s="2" t="s">
        <v>20998</v>
      </c>
      <c r="D13699" s="2" t="s">
        <v>16</v>
      </c>
      <c r="E13699" s="8">
        <v>2</v>
      </c>
      <c r="F13699" s="2" t="s">
        <v>21003</v>
      </c>
      <c r="G13699" s="2" t="s">
        <v>21004</v>
      </c>
      <c r="H13699" s="9">
        <v>42788</v>
      </c>
      <c r="I13699" s="2">
        <v>2017</v>
      </c>
      <c r="J13699" s="2">
        <v>2</v>
      </c>
      <c r="K13699" s="2" t="str">
        <f>VLOOKUP($C13699,Clients!$B:$F,K$6,0)</f>
        <v>Einti</v>
      </c>
      <c r="L13699" s="2" t="str">
        <f>VLOOKUP($C13699,Clients!$B:$F,L$6,0)</f>
        <v>Foreign</v>
      </c>
      <c r="M13699" s="2" t="str">
        <f>VLOOKUP($C13699,Clients!$B:$F,M$6,0)</f>
        <v>UY</v>
      </c>
      <c r="N13699" s="2" t="str">
        <f>VLOOKUP($C13699,Clients!$B:$F,N$6,0)</f>
        <v>Uruguay</v>
      </c>
    </row>
    <row r="13700" spans="2:14" x14ac:dyDescent="0.2">
      <c r="B13700" s="8">
        <v>2935.8</v>
      </c>
      <c r="C13700" s="2" t="s">
        <v>21005</v>
      </c>
      <c r="D13700" s="2" t="s">
        <v>51</v>
      </c>
      <c r="E13700" s="8">
        <v>1</v>
      </c>
      <c r="F13700" s="2" t="s">
        <v>21006</v>
      </c>
      <c r="G13700" s="2" t="s">
        <v>628</v>
      </c>
      <c r="H13700" s="9">
        <v>42616</v>
      </c>
      <c r="I13700" s="2">
        <v>2016</v>
      </c>
      <c r="J13700" s="2">
        <v>9</v>
      </c>
      <c r="K13700" s="2" t="str">
        <f>VLOOKUP($C13700,Clients!$B:$F,K$6,0)</f>
        <v>Youspan</v>
      </c>
      <c r="L13700" s="2" t="str">
        <f>VLOOKUP($C13700,Clients!$B:$F,L$6,0)</f>
        <v>Foreign</v>
      </c>
      <c r="M13700" s="2" t="str">
        <f>VLOOKUP($C13700,Clients!$B:$F,M$6,0)</f>
        <v>MD</v>
      </c>
      <c r="N13700" s="2" t="str">
        <f>VLOOKUP($C13700,Clients!$B:$F,N$6,0)</f>
        <v>Moldova</v>
      </c>
    </row>
    <row r="13701" spans="2:14" x14ac:dyDescent="0.2">
      <c r="B13701" s="8">
        <v>1008</v>
      </c>
      <c r="C13701" s="2" t="s">
        <v>21007</v>
      </c>
      <c r="D13701" s="2" t="s">
        <v>51</v>
      </c>
      <c r="E13701" s="8">
        <v>0</v>
      </c>
      <c r="F13701" s="2" t="s">
        <v>21008</v>
      </c>
      <c r="G13701" s="2" t="s">
        <v>21009</v>
      </c>
      <c r="H13701" s="9">
        <v>42613</v>
      </c>
      <c r="I13701" s="2">
        <v>2016</v>
      </c>
      <c r="J13701" s="2">
        <v>8</v>
      </c>
      <c r="K13701" s="2" t="str">
        <f>VLOOKUP($C13701,Clients!$B:$F,K$6,0)</f>
        <v>Cruickshank-Tillman</v>
      </c>
      <c r="L13701" s="2" t="str">
        <f>VLOOKUP($C13701,Clients!$B:$F,L$6,0)</f>
        <v>Related Parties</v>
      </c>
      <c r="M13701" s="2" t="str">
        <f>VLOOKUP($C13701,Clients!$B:$F,M$6,0)</f>
        <v>BT</v>
      </c>
      <c r="N13701" s="2" t="str">
        <f>VLOOKUP($C13701,Clients!$B:$F,N$6,0)</f>
        <v>Bhutan</v>
      </c>
    </row>
    <row r="13702" spans="2:14" x14ac:dyDescent="0.2">
      <c r="B13702" s="8">
        <v>1008</v>
      </c>
      <c r="C13702" s="2" t="s">
        <v>21007</v>
      </c>
      <c r="D13702" s="2" t="s">
        <v>51</v>
      </c>
      <c r="E13702" s="8">
        <v>0</v>
      </c>
      <c r="F13702" s="2" t="s">
        <v>21010</v>
      </c>
      <c r="G13702" s="2" t="s">
        <v>21011</v>
      </c>
      <c r="H13702" s="9">
        <v>42643</v>
      </c>
      <c r="I13702" s="2">
        <v>2016</v>
      </c>
      <c r="J13702" s="2">
        <v>9</v>
      </c>
      <c r="K13702" s="2" t="str">
        <f>VLOOKUP($C13702,Clients!$B:$F,K$6,0)</f>
        <v>Cruickshank-Tillman</v>
      </c>
      <c r="L13702" s="2" t="str">
        <f>VLOOKUP($C13702,Clients!$B:$F,L$6,0)</f>
        <v>Related Parties</v>
      </c>
      <c r="M13702" s="2" t="str">
        <f>VLOOKUP($C13702,Clients!$B:$F,M$6,0)</f>
        <v>BT</v>
      </c>
      <c r="N13702" s="2" t="str">
        <f>VLOOKUP($C13702,Clients!$B:$F,N$6,0)</f>
        <v>Bhutan</v>
      </c>
    </row>
    <row r="13703" spans="2:14" x14ac:dyDescent="0.2">
      <c r="B13703" s="8">
        <v>1008</v>
      </c>
      <c r="C13703" s="2" t="s">
        <v>21007</v>
      </c>
      <c r="D13703" s="2" t="s">
        <v>51</v>
      </c>
      <c r="E13703" s="8">
        <v>0</v>
      </c>
      <c r="F13703" s="2" t="s">
        <v>21012</v>
      </c>
      <c r="G13703" s="2" t="s">
        <v>21013</v>
      </c>
      <c r="H13703" s="9">
        <v>42674</v>
      </c>
      <c r="I13703" s="2">
        <v>2016</v>
      </c>
      <c r="J13703" s="2">
        <v>10</v>
      </c>
      <c r="K13703" s="2" t="str">
        <f>VLOOKUP($C13703,Clients!$B:$F,K$6,0)</f>
        <v>Cruickshank-Tillman</v>
      </c>
      <c r="L13703" s="2" t="str">
        <f>VLOOKUP($C13703,Clients!$B:$F,L$6,0)</f>
        <v>Related Parties</v>
      </c>
      <c r="M13703" s="2" t="str">
        <f>VLOOKUP($C13703,Clients!$B:$F,M$6,0)</f>
        <v>BT</v>
      </c>
      <c r="N13703" s="2" t="str">
        <f>VLOOKUP($C13703,Clients!$B:$F,N$6,0)</f>
        <v>Bhutan</v>
      </c>
    </row>
    <row r="13704" spans="2:14" x14ac:dyDescent="0.2">
      <c r="B13704" s="8">
        <v>1008</v>
      </c>
      <c r="C13704" s="2" t="s">
        <v>21007</v>
      </c>
      <c r="D13704" s="2" t="s">
        <v>51</v>
      </c>
      <c r="E13704" s="8">
        <v>0</v>
      </c>
      <c r="F13704" s="2" t="s">
        <v>21014</v>
      </c>
      <c r="G13704" s="2" t="s">
        <v>21015</v>
      </c>
      <c r="H13704" s="9">
        <v>42704</v>
      </c>
      <c r="I13704" s="2">
        <v>2016</v>
      </c>
      <c r="J13704" s="2">
        <v>11</v>
      </c>
      <c r="K13704" s="2" t="str">
        <f>VLOOKUP($C13704,Clients!$B:$F,K$6,0)</f>
        <v>Cruickshank-Tillman</v>
      </c>
      <c r="L13704" s="2" t="str">
        <f>VLOOKUP($C13704,Clients!$B:$F,L$6,0)</f>
        <v>Related Parties</v>
      </c>
      <c r="M13704" s="2" t="str">
        <f>VLOOKUP($C13704,Clients!$B:$F,M$6,0)</f>
        <v>BT</v>
      </c>
      <c r="N13704" s="2" t="str">
        <f>VLOOKUP($C13704,Clients!$B:$F,N$6,0)</f>
        <v>Bhutan</v>
      </c>
    </row>
    <row r="13705" spans="2:14" x14ac:dyDescent="0.2">
      <c r="B13705" s="8">
        <v>1008</v>
      </c>
      <c r="C13705" s="2" t="s">
        <v>21007</v>
      </c>
      <c r="D13705" s="2" t="s">
        <v>51</v>
      </c>
      <c r="E13705" s="8">
        <v>0</v>
      </c>
      <c r="F13705" s="2" t="s">
        <v>21016</v>
      </c>
      <c r="G13705" s="2" t="s">
        <v>21017</v>
      </c>
      <c r="H13705" s="9">
        <v>42734</v>
      </c>
      <c r="I13705" s="2">
        <v>2016</v>
      </c>
      <c r="J13705" s="2">
        <v>12</v>
      </c>
      <c r="K13705" s="2" t="str">
        <f>VLOOKUP($C13705,Clients!$B:$F,K$6,0)</f>
        <v>Cruickshank-Tillman</v>
      </c>
      <c r="L13705" s="2" t="str">
        <f>VLOOKUP($C13705,Clients!$B:$F,L$6,0)</f>
        <v>Related Parties</v>
      </c>
      <c r="M13705" s="2" t="str">
        <f>VLOOKUP($C13705,Clients!$B:$F,M$6,0)</f>
        <v>BT</v>
      </c>
      <c r="N13705" s="2" t="str">
        <f>VLOOKUP($C13705,Clients!$B:$F,N$6,0)</f>
        <v>Bhutan</v>
      </c>
    </row>
    <row r="13706" spans="2:14" x14ac:dyDescent="0.2">
      <c r="B13706" s="8">
        <v>1008</v>
      </c>
      <c r="C13706" s="2" t="s">
        <v>21007</v>
      </c>
      <c r="D13706" s="2" t="s">
        <v>51</v>
      </c>
      <c r="E13706" s="8">
        <v>0</v>
      </c>
      <c r="F13706" s="2" t="s">
        <v>21018</v>
      </c>
      <c r="G13706" s="2" t="s">
        <v>21019</v>
      </c>
      <c r="H13706" s="9">
        <v>42766</v>
      </c>
      <c r="I13706" s="2">
        <v>2017</v>
      </c>
      <c r="J13706" s="2">
        <v>1</v>
      </c>
      <c r="K13706" s="2" t="str">
        <f>VLOOKUP($C13706,Clients!$B:$F,K$6,0)</f>
        <v>Cruickshank-Tillman</v>
      </c>
      <c r="L13706" s="2" t="str">
        <f>VLOOKUP($C13706,Clients!$B:$F,L$6,0)</f>
        <v>Related Parties</v>
      </c>
      <c r="M13706" s="2" t="str">
        <f>VLOOKUP($C13706,Clients!$B:$F,M$6,0)</f>
        <v>BT</v>
      </c>
      <c r="N13706" s="2" t="str">
        <f>VLOOKUP($C13706,Clients!$B:$F,N$6,0)</f>
        <v>Bhutan</v>
      </c>
    </row>
    <row r="13707" spans="2:14" x14ac:dyDescent="0.2">
      <c r="B13707" s="8">
        <v>1008</v>
      </c>
      <c r="C13707" s="2" t="s">
        <v>21007</v>
      </c>
      <c r="D13707" s="2" t="s">
        <v>51</v>
      </c>
      <c r="E13707" s="8">
        <v>0</v>
      </c>
      <c r="F13707" s="2" t="s">
        <v>21020</v>
      </c>
      <c r="G13707" s="2" t="s">
        <v>21021</v>
      </c>
      <c r="H13707" s="9">
        <v>42794</v>
      </c>
      <c r="I13707" s="2">
        <v>2017</v>
      </c>
      <c r="J13707" s="2">
        <v>2</v>
      </c>
      <c r="K13707" s="2" t="str">
        <f>VLOOKUP($C13707,Clients!$B:$F,K$6,0)</f>
        <v>Cruickshank-Tillman</v>
      </c>
      <c r="L13707" s="2" t="str">
        <f>VLOOKUP($C13707,Clients!$B:$F,L$6,0)</f>
        <v>Related Parties</v>
      </c>
      <c r="M13707" s="2" t="str">
        <f>VLOOKUP($C13707,Clients!$B:$F,M$6,0)</f>
        <v>BT</v>
      </c>
      <c r="N13707" s="2" t="str">
        <f>VLOOKUP($C13707,Clients!$B:$F,N$6,0)</f>
        <v>Bhutan</v>
      </c>
    </row>
    <row r="13708" spans="2:14" x14ac:dyDescent="0.2">
      <c r="B13708" s="8">
        <v>1008</v>
      </c>
      <c r="C13708" s="2" t="s">
        <v>21007</v>
      </c>
      <c r="D13708" s="2" t="s">
        <v>51</v>
      </c>
      <c r="E13708" s="8">
        <v>0</v>
      </c>
      <c r="F13708" s="2" t="s">
        <v>21022</v>
      </c>
      <c r="G13708" s="2" t="s">
        <v>21023</v>
      </c>
      <c r="H13708" s="9">
        <v>42825</v>
      </c>
      <c r="I13708" s="2">
        <v>2017</v>
      </c>
      <c r="J13708" s="2">
        <v>3</v>
      </c>
      <c r="K13708" s="2" t="str">
        <f>VLOOKUP($C13708,Clients!$B:$F,K$6,0)</f>
        <v>Cruickshank-Tillman</v>
      </c>
      <c r="L13708" s="2" t="str">
        <f>VLOOKUP($C13708,Clients!$B:$F,L$6,0)</f>
        <v>Related Parties</v>
      </c>
      <c r="M13708" s="2" t="str">
        <f>VLOOKUP($C13708,Clients!$B:$F,M$6,0)</f>
        <v>BT</v>
      </c>
      <c r="N13708" s="2" t="str">
        <f>VLOOKUP($C13708,Clients!$B:$F,N$6,0)</f>
        <v>Bhutan</v>
      </c>
    </row>
    <row r="13709" spans="2:14" x14ac:dyDescent="0.2">
      <c r="B13709" s="8">
        <v>1008</v>
      </c>
      <c r="C13709" s="2" t="s">
        <v>21007</v>
      </c>
      <c r="D13709" s="2" t="s">
        <v>51</v>
      </c>
      <c r="E13709" s="8">
        <v>0</v>
      </c>
      <c r="F13709" s="2" t="s">
        <v>21024</v>
      </c>
      <c r="G13709" s="2" t="s">
        <v>21025</v>
      </c>
      <c r="H13709" s="9">
        <v>42852</v>
      </c>
      <c r="I13709" s="2">
        <v>2017</v>
      </c>
      <c r="J13709" s="2">
        <v>4</v>
      </c>
      <c r="K13709" s="2" t="str">
        <f>VLOOKUP($C13709,Clients!$B:$F,K$6,0)</f>
        <v>Cruickshank-Tillman</v>
      </c>
      <c r="L13709" s="2" t="str">
        <f>VLOOKUP($C13709,Clients!$B:$F,L$6,0)</f>
        <v>Related Parties</v>
      </c>
      <c r="M13709" s="2" t="str">
        <f>VLOOKUP($C13709,Clients!$B:$F,M$6,0)</f>
        <v>BT</v>
      </c>
      <c r="N13709" s="2" t="str">
        <f>VLOOKUP($C13709,Clients!$B:$F,N$6,0)</f>
        <v>Bhutan</v>
      </c>
    </row>
    <row r="13710" spans="2:14" x14ac:dyDescent="0.2">
      <c r="B13710" s="8">
        <v>739.32600000000002</v>
      </c>
      <c r="C13710" s="2" t="s">
        <v>21007</v>
      </c>
      <c r="D13710" s="2" t="s">
        <v>51</v>
      </c>
      <c r="E13710" s="8">
        <v>0</v>
      </c>
      <c r="F13710" s="2" t="s">
        <v>21026</v>
      </c>
      <c r="G13710" s="2" t="s">
        <v>21027</v>
      </c>
      <c r="H13710" s="9">
        <v>42853</v>
      </c>
      <c r="I13710" s="2">
        <v>2017</v>
      </c>
      <c r="J13710" s="2">
        <v>4</v>
      </c>
      <c r="K13710" s="2" t="str">
        <f>VLOOKUP($C13710,Clients!$B:$F,K$6,0)</f>
        <v>Cruickshank-Tillman</v>
      </c>
      <c r="L13710" s="2" t="str">
        <f>VLOOKUP($C13710,Clients!$B:$F,L$6,0)</f>
        <v>Related Parties</v>
      </c>
      <c r="M13710" s="2" t="str">
        <f>VLOOKUP($C13710,Clients!$B:$F,M$6,0)</f>
        <v>BT</v>
      </c>
      <c r="N13710" s="2" t="str">
        <f>VLOOKUP($C13710,Clients!$B:$F,N$6,0)</f>
        <v>Bhutan</v>
      </c>
    </row>
    <row r="13711" spans="2:14" x14ac:dyDescent="0.2">
      <c r="B13711" s="8">
        <v>1008</v>
      </c>
      <c r="C13711" s="2" t="s">
        <v>21007</v>
      </c>
      <c r="D13711" s="2" t="s">
        <v>51</v>
      </c>
      <c r="E13711" s="8">
        <v>0</v>
      </c>
      <c r="F13711" s="2" t="s">
        <v>21028</v>
      </c>
      <c r="G13711" s="2" t="s">
        <v>21029</v>
      </c>
      <c r="H13711" s="9">
        <v>42885</v>
      </c>
      <c r="I13711" s="2">
        <v>2017</v>
      </c>
      <c r="J13711" s="2">
        <v>5</v>
      </c>
      <c r="K13711" s="2" t="str">
        <f>VLOOKUP($C13711,Clients!$B:$F,K$6,0)</f>
        <v>Cruickshank-Tillman</v>
      </c>
      <c r="L13711" s="2" t="str">
        <f>VLOOKUP($C13711,Clients!$B:$F,L$6,0)</f>
        <v>Related Parties</v>
      </c>
      <c r="M13711" s="2" t="str">
        <f>VLOOKUP($C13711,Clients!$B:$F,M$6,0)</f>
        <v>BT</v>
      </c>
      <c r="N13711" s="2" t="str">
        <f>VLOOKUP($C13711,Clients!$B:$F,N$6,0)</f>
        <v>Bhutan</v>
      </c>
    </row>
    <row r="13712" spans="2:14" x14ac:dyDescent="0.2">
      <c r="B13712" s="8">
        <v>1008</v>
      </c>
      <c r="C13712" s="2" t="s">
        <v>21007</v>
      </c>
      <c r="D13712" s="2" t="s">
        <v>51</v>
      </c>
      <c r="E13712" s="8">
        <v>0</v>
      </c>
      <c r="F13712" s="2" t="s">
        <v>21030</v>
      </c>
      <c r="G13712" s="2" t="s">
        <v>21031</v>
      </c>
      <c r="H13712" s="9">
        <v>42913</v>
      </c>
      <c r="I13712" s="2">
        <v>2017</v>
      </c>
      <c r="J13712" s="2">
        <v>6</v>
      </c>
      <c r="K13712" s="2" t="str">
        <f>VLOOKUP($C13712,Clients!$B:$F,K$6,0)</f>
        <v>Cruickshank-Tillman</v>
      </c>
      <c r="L13712" s="2" t="str">
        <f>VLOOKUP($C13712,Clients!$B:$F,L$6,0)</f>
        <v>Related Parties</v>
      </c>
      <c r="M13712" s="2" t="str">
        <f>VLOOKUP($C13712,Clients!$B:$F,M$6,0)</f>
        <v>BT</v>
      </c>
      <c r="N13712" s="2" t="str">
        <f>VLOOKUP($C13712,Clients!$B:$F,N$6,0)</f>
        <v>Bhutan</v>
      </c>
    </row>
    <row r="13713" spans="2:14" x14ac:dyDescent="0.2">
      <c r="B13713" s="8">
        <v>1008</v>
      </c>
      <c r="C13713" s="2" t="s">
        <v>21007</v>
      </c>
      <c r="D13713" s="2" t="s">
        <v>51</v>
      </c>
      <c r="E13713" s="8">
        <v>0</v>
      </c>
      <c r="F13713" s="2" t="s">
        <v>21032</v>
      </c>
      <c r="G13713" s="2" t="s">
        <v>10301</v>
      </c>
      <c r="H13713" s="9">
        <v>42947</v>
      </c>
      <c r="I13713" s="2">
        <v>2017</v>
      </c>
      <c r="J13713" s="2">
        <v>7</v>
      </c>
      <c r="K13713" s="2" t="str">
        <f>VLOOKUP($C13713,Clients!$B:$F,K$6,0)</f>
        <v>Cruickshank-Tillman</v>
      </c>
      <c r="L13713" s="2" t="str">
        <f>VLOOKUP($C13713,Clients!$B:$F,L$6,0)</f>
        <v>Related Parties</v>
      </c>
      <c r="M13713" s="2" t="str">
        <f>VLOOKUP($C13713,Clients!$B:$F,M$6,0)</f>
        <v>BT</v>
      </c>
      <c r="N13713" s="2" t="str">
        <f>VLOOKUP($C13713,Clients!$B:$F,N$6,0)</f>
        <v>Bhutan</v>
      </c>
    </row>
    <row r="13714" spans="2:14" x14ac:dyDescent="0.2">
      <c r="B13714" s="8">
        <v>1008</v>
      </c>
      <c r="C13714" s="2" t="s">
        <v>21007</v>
      </c>
      <c r="D13714" s="2" t="s">
        <v>51</v>
      </c>
      <c r="E13714" s="8">
        <v>0</v>
      </c>
      <c r="F13714" s="2" t="s">
        <v>21033</v>
      </c>
      <c r="G13714" s="2" t="s">
        <v>21034</v>
      </c>
      <c r="H13714" s="9">
        <v>42978</v>
      </c>
      <c r="I13714" s="2">
        <v>2017</v>
      </c>
      <c r="J13714" s="2">
        <v>8</v>
      </c>
      <c r="K13714" s="2" t="str">
        <f>VLOOKUP($C13714,Clients!$B:$F,K$6,0)</f>
        <v>Cruickshank-Tillman</v>
      </c>
      <c r="L13714" s="2" t="str">
        <f>VLOOKUP($C13714,Clients!$B:$F,L$6,0)</f>
        <v>Related Parties</v>
      </c>
      <c r="M13714" s="2" t="str">
        <f>VLOOKUP($C13714,Clients!$B:$F,M$6,0)</f>
        <v>BT</v>
      </c>
      <c r="N13714" s="2" t="str">
        <f>VLOOKUP($C13714,Clients!$B:$F,N$6,0)</f>
        <v>Bhutan</v>
      </c>
    </row>
    <row r="13715" spans="2:14" x14ac:dyDescent="0.2">
      <c r="B13715" s="8">
        <v>1008</v>
      </c>
      <c r="C13715" s="2" t="s">
        <v>21007</v>
      </c>
      <c r="D13715" s="2" t="s">
        <v>51</v>
      </c>
      <c r="E13715" s="8">
        <v>0</v>
      </c>
      <c r="F13715" s="2" t="s">
        <v>21035</v>
      </c>
      <c r="G13715" s="2" t="s">
        <v>21036</v>
      </c>
      <c r="H13715" s="9">
        <v>43004</v>
      </c>
      <c r="I13715" s="2">
        <v>2017</v>
      </c>
      <c r="J13715" s="2">
        <v>9</v>
      </c>
      <c r="K13715" s="2" t="str">
        <f>VLOOKUP($C13715,Clients!$B:$F,K$6,0)</f>
        <v>Cruickshank-Tillman</v>
      </c>
      <c r="L13715" s="2" t="str">
        <f>VLOOKUP($C13715,Clients!$B:$F,L$6,0)</f>
        <v>Related Parties</v>
      </c>
      <c r="M13715" s="2" t="str">
        <f>VLOOKUP($C13715,Clients!$B:$F,M$6,0)</f>
        <v>BT</v>
      </c>
      <c r="N13715" s="2" t="str">
        <f>VLOOKUP($C13715,Clients!$B:$F,N$6,0)</f>
        <v>Bhutan</v>
      </c>
    </row>
    <row r="13716" spans="2:14" x14ac:dyDescent="0.2">
      <c r="B13716" s="8">
        <v>1008</v>
      </c>
      <c r="C13716" s="2" t="s">
        <v>21007</v>
      </c>
      <c r="D13716" s="2" t="s">
        <v>51</v>
      </c>
      <c r="E13716" s="8">
        <v>0</v>
      </c>
      <c r="F13716" s="2" t="s">
        <v>21037</v>
      </c>
      <c r="G13716" s="2" t="s">
        <v>21038</v>
      </c>
      <c r="H13716" s="9">
        <v>43039</v>
      </c>
      <c r="I13716" s="2">
        <v>2017</v>
      </c>
      <c r="J13716" s="2">
        <v>10</v>
      </c>
      <c r="K13716" s="2" t="str">
        <f>VLOOKUP($C13716,Clients!$B:$F,K$6,0)</f>
        <v>Cruickshank-Tillman</v>
      </c>
      <c r="L13716" s="2" t="str">
        <f>VLOOKUP($C13716,Clients!$B:$F,L$6,0)</f>
        <v>Related Parties</v>
      </c>
      <c r="M13716" s="2" t="str">
        <f>VLOOKUP($C13716,Clients!$B:$F,M$6,0)</f>
        <v>BT</v>
      </c>
      <c r="N13716" s="2" t="str">
        <f>VLOOKUP($C13716,Clients!$B:$F,N$6,0)</f>
        <v>Bhutan</v>
      </c>
    </row>
    <row r="13717" spans="2:14" x14ac:dyDescent="0.2">
      <c r="B13717" s="8">
        <v>1008</v>
      </c>
      <c r="C13717" s="2" t="s">
        <v>21007</v>
      </c>
      <c r="D13717" s="2" t="s">
        <v>51</v>
      </c>
      <c r="E13717" s="8">
        <v>0</v>
      </c>
      <c r="F13717" s="2" t="s">
        <v>21039</v>
      </c>
      <c r="G13717" s="2" t="s">
        <v>21040</v>
      </c>
      <c r="H13717" s="9">
        <v>43067</v>
      </c>
      <c r="I13717" s="2">
        <v>2017</v>
      </c>
      <c r="J13717" s="2">
        <v>11</v>
      </c>
      <c r="K13717" s="2" t="str">
        <f>VLOOKUP($C13717,Clients!$B:$F,K$6,0)</f>
        <v>Cruickshank-Tillman</v>
      </c>
      <c r="L13717" s="2" t="str">
        <f>VLOOKUP($C13717,Clients!$B:$F,L$6,0)</f>
        <v>Related Parties</v>
      </c>
      <c r="M13717" s="2" t="str">
        <f>VLOOKUP($C13717,Clients!$B:$F,M$6,0)</f>
        <v>BT</v>
      </c>
      <c r="N13717" s="2" t="str">
        <f>VLOOKUP($C13717,Clients!$B:$F,N$6,0)</f>
        <v>Bhutan</v>
      </c>
    </row>
    <row r="13718" spans="2:14" x14ac:dyDescent="0.2">
      <c r="B13718" s="8">
        <v>1008</v>
      </c>
      <c r="C13718" s="2" t="s">
        <v>21007</v>
      </c>
      <c r="D13718" s="2" t="s">
        <v>51</v>
      </c>
      <c r="E13718" s="8">
        <v>0</v>
      </c>
      <c r="F13718" s="2" t="s">
        <v>21041</v>
      </c>
      <c r="G13718" s="2" t="s">
        <v>21042</v>
      </c>
      <c r="H13718" s="9">
        <v>43097</v>
      </c>
      <c r="I13718" s="2">
        <v>2017</v>
      </c>
      <c r="J13718" s="2">
        <v>12</v>
      </c>
      <c r="K13718" s="2" t="str">
        <f>VLOOKUP($C13718,Clients!$B:$F,K$6,0)</f>
        <v>Cruickshank-Tillman</v>
      </c>
      <c r="L13718" s="2" t="str">
        <f>VLOOKUP($C13718,Clients!$B:$F,L$6,0)</f>
        <v>Related Parties</v>
      </c>
      <c r="M13718" s="2" t="str">
        <f>VLOOKUP($C13718,Clients!$B:$F,M$6,0)</f>
        <v>BT</v>
      </c>
      <c r="N13718" s="2" t="str">
        <f>VLOOKUP($C13718,Clients!$B:$F,N$6,0)</f>
        <v>Bhutan</v>
      </c>
    </row>
    <row r="13719" spans="2:14" x14ac:dyDescent="0.2">
      <c r="B13719" s="8">
        <v>1008</v>
      </c>
      <c r="C13719" s="2" t="s">
        <v>21007</v>
      </c>
      <c r="D13719" s="2" t="s">
        <v>51</v>
      </c>
      <c r="E13719" s="8">
        <v>0</v>
      </c>
      <c r="F13719" s="2" t="s">
        <v>21043</v>
      </c>
      <c r="G13719" s="2" t="s">
        <v>21044</v>
      </c>
      <c r="H13719" s="9">
        <v>43131</v>
      </c>
      <c r="I13719" s="2">
        <v>2018</v>
      </c>
      <c r="J13719" s="2">
        <v>1</v>
      </c>
      <c r="K13719" s="2" t="str">
        <f>VLOOKUP($C13719,Clients!$B:$F,K$6,0)</f>
        <v>Cruickshank-Tillman</v>
      </c>
      <c r="L13719" s="2" t="str">
        <f>VLOOKUP($C13719,Clients!$B:$F,L$6,0)</f>
        <v>Related Parties</v>
      </c>
      <c r="M13719" s="2" t="str">
        <f>VLOOKUP($C13719,Clients!$B:$F,M$6,0)</f>
        <v>BT</v>
      </c>
      <c r="N13719" s="2" t="str">
        <f>VLOOKUP($C13719,Clients!$B:$F,N$6,0)</f>
        <v>Bhutan</v>
      </c>
    </row>
    <row r="13720" spans="2:14" x14ac:dyDescent="0.2">
      <c r="B13720" s="8">
        <v>1008</v>
      </c>
      <c r="C13720" s="2" t="s">
        <v>21007</v>
      </c>
      <c r="D13720" s="2" t="s">
        <v>51</v>
      </c>
      <c r="E13720" s="8">
        <v>0</v>
      </c>
      <c r="F13720" s="2" t="s">
        <v>21045</v>
      </c>
      <c r="G13720" s="2" t="s">
        <v>21046</v>
      </c>
      <c r="H13720" s="9">
        <v>43159</v>
      </c>
      <c r="I13720" s="2">
        <v>2018</v>
      </c>
      <c r="J13720" s="2">
        <v>2</v>
      </c>
      <c r="K13720" s="2" t="str">
        <f>VLOOKUP($C13720,Clients!$B:$F,K$6,0)</f>
        <v>Cruickshank-Tillman</v>
      </c>
      <c r="L13720" s="2" t="str">
        <f>VLOOKUP($C13720,Clients!$B:$F,L$6,0)</f>
        <v>Related Parties</v>
      </c>
      <c r="M13720" s="2" t="str">
        <f>VLOOKUP($C13720,Clients!$B:$F,M$6,0)</f>
        <v>BT</v>
      </c>
      <c r="N13720" s="2" t="str">
        <f>VLOOKUP($C13720,Clients!$B:$F,N$6,0)</f>
        <v>Bhutan</v>
      </c>
    </row>
    <row r="13721" spans="2:14" x14ac:dyDescent="0.2">
      <c r="B13721" s="8">
        <v>-1008</v>
      </c>
      <c r="C13721" s="2" t="s">
        <v>21007</v>
      </c>
      <c r="D13721" s="2" t="s">
        <v>51</v>
      </c>
      <c r="E13721" s="8">
        <v>0</v>
      </c>
      <c r="F13721" s="2" t="s">
        <v>21047</v>
      </c>
      <c r="G13721" s="2" t="s">
        <v>21046</v>
      </c>
      <c r="H13721" s="9">
        <v>43159</v>
      </c>
      <c r="I13721" s="2">
        <v>2018</v>
      </c>
      <c r="J13721" s="2">
        <v>2</v>
      </c>
      <c r="K13721" s="2" t="str">
        <f>VLOOKUP($C13721,Clients!$B:$F,K$6,0)</f>
        <v>Cruickshank-Tillman</v>
      </c>
      <c r="L13721" s="2" t="str">
        <f>VLOOKUP($C13721,Clients!$B:$F,L$6,0)</f>
        <v>Related Parties</v>
      </c>
      <c r="M13721" s="2" t="str">
        <f>VLOOKUP($C13721,Clients!$B:$F,M$6,0)</f>
        <v>BT</v>
      </c>
      <c r="N13721" s="2" t="str">
        <f>VLOOKUP($C13721,Clients!$B:$F,N$6,0)</f>
        <v>Bhutan</v>
      </c>
    </row>
    <row r="13722" spans="2:14" x14ac:dyDescent="0.2">
      <c r="B13722" s="8">
        <v>1008</v>
      </c>
      <c r="C13722" s="2" t="s">
        <v>21007</v>
      </c>
      <c r="D13722" s="2" t="s">
        <v>51</v>
      </c>
      <c r="E13722" s="8">
        <v>0</v>
      </c>
      <c r="F13722" s="2" t="s">
        <v>21048</v>
      </c>
      <c r="G13722" s="2" t="s">
        <v>21049</v>
      </c>
      <c r="H13722" s="9">
        <v>43159</v>
      </c>
      <c r="I13722" s="2">
        <v>2018</v>
      </c>
      <c r="J13722" s="2">
        <v>2</v>
      </c>
      <c r="K13722" s="2" t="str">
        <f>VLOOKUP($C13722,Clients!$B:$F,K$6,0)</f>
        <v>Cruickshank-Tillman</v>
      </c>
      <c r="L13722" s="2" t="str">
        <f>VLOOKUP($C13722,Clients!$B:$F,L$6,0)</f>
        <v>Related Parties</v>
      </c>
      <c r="M13722" s="2" t="str">
        <f>VLOOKUP($C13722,Clients!$B:$F,M$6,0)</f>
        <v>BT</v>
      </c>
      <c r="N13722" s="2" t="str">
        <f>VLOOKUP($C13722,Clients!$B:$F,N$6,0)</f>
        <v>Bhutan</v>
      </c>
    </row>
    <row r="13723" spans="2:14" x14ac:dyDescent="0.2">
      <c r="B13723" s="8">
        <v>1008</v>
      </c>
      <c r="C13723" s="2" t="s">
        <v>21007</v>
      </c>
      <c r="D13723" s="2" t="s">
        <v>51</v>
      </c>
      <c r="E13723" s="8">
        <v>0</v>
      </c>
      <c r="F13723" s="2" t="s">
        <v>21050</v>
      </c>
      <c r="G13723" s="2" t="s">
        <v>21051</v>
      </c>
      <c r="H13723" s="9">
        <v>43182</v>
      </c>
      <c r="I13723" s="2">
        <v>2018</v>
      </c>
      <c r="J13723" s="2">
        <v>3</v>
      </c>
      <c r="K13723" s="2" t="str">
        <f>VLOOKUP($C13723,Clients!$B:$F,K$6,0)</f>
        <v>Cruickshank-Tillman</v>
      </c>
      <c r="L13723" s="2" t="str">
        <f>VLOOKUP($C13723,Clients!$B:$F,L$6,0)</f>
        <v>Related Parties</v>
      </c>
      <c r="M13723" s="2" t="str">
        <f>VLOOKUP($C13723,Clients!$B:$F,M$6,0)</f>
        <v>BT</v>
      </c>
      <c r="N13723" s="2" t="str">
        <f>VLOOKUP($C13723,Clients!$B:$F,N$6,0)</f>
        <v>Bhutan</v>
      </c>
    </row>
    <row r="13724" spans="2:14" x14ac:dyDescent="0.2">
      <c r="B13724" s="8">
        <v>1008</v>
      </c>
      <c r="C13724" s="2" t="s">
        <v>21007</v>
      </c>
      <c r="D13724" s="2" t="s">
        <v>51</v>
      </c>
      <c r="E13724" s="8">
        <v>0</v>
      </c>
      <c r="F13724" s="2" t="s">
        <v>21052</v>
      </c>
      <c r="G13724" s="2" t="s">
        <v>21053</v>
      </c>
      <c r="H13724" s="9">
        <v>43216</v>
      </c>
      <c r="I13724" s="2">
        <v>2018</v>
      </c>
      <c r="J13724" s="2">
        <v>4</v>
      </c>
      <c r="K13724" s="2" t="str">
        <f>VLOOKUP($C13724,Clients!$B:$F,K$6,0)</f>
        <v>Cruickshank-Tillman</v>
      </c>
      <c r="L13724" s="2" t="str">
        <f>VLOOKUP($C13724,Clients!$B:$F,L$6,0)</f>
        <v>Related Parties</v>
      </c>
      <c r="M13724" s="2" t="str">
        <f>VLOOKUP($C13724,Clients!$B:$F,M$6,0)</f>
        <v>BT</v>
      </c>
      <c r="N13724" s="2" t="str">
        <f>VLOOKUP($C13724,Clients!$B:$F,N$6,0)</f>
        <v>Bhutan</v>
      </c>
    </row>
    <row r="13725" spans="2:14" x14ac:dyDescent="0.2">
      <c r="B13725" s="8">
        <v>1008</v>
      </c>
      <c r="C13725" s="2" t="s">
        <v>21007</v>
      </c>
      <c r="D13725" s="2" t="s">
        <v>51</v>
      </c>
      <c r="E13725" s="8">
        <v>0</v>
      </c>
      <c r="F13725" s="2" t="s">
        <v>21054</v>
      </c>
      <c r="G13725" s="2" t="s">
        <v>21055</v>
      </c>
      <c r="H13725" s="9">
        <v>43251</v>
      </c>
      <c r="I13725" s="2">
        <v>2018</v>
      </c>
      <c r="J13725" s="2">
        <v>5</v>
      </c>
      <c r="K13725" s="2" t="str">
        <f>VLOOKUP($C13725,Clients!$B:$F,K$6,0)</f>
        <v>Cruickshank-Tillman</v>
      </c>
      <c r="L13725" s="2" t="str">
        <f>VLOOKUP($C13725,Clients!$B:$F,L$6,0)</f>
        <v>Related Parties</v>
      </c>
      <c r="M13725" s="2" t="str">
        <f>VLOOKUP($C13725,Clients!$B:$F,M$6,0)</f>
        <v>BT</v>
      </c>
      <c r="N13725" s="2" t="str">
        <f>VLOOKUP($C13725,Clients!$B:$F,N$6,0)</f>
        <v>Bhutan</v>
      </c>
    </row>
    <row r="13726" spans="2:14" x14ac:dyDescent="0.2">
      <c r="B13726" s="8">
        <v>1008</v>
      </c>
      <c r="C13726" s="2" t="s">
        <v>21007</v>
      </c>
      <c r="D13726" s="2" t="s">
        <v>51</v>
      </c>
      <c r="E13726" s="8">
        <v>0</v>
      </c>
      <c r="F13726" s="2" t="s">
        <v>21056</v>
      </c>
      <c r="G13726" s="2" t="s">
        <v>21057</v>
      </c>
      <c r="H13726" s="9">
        <v>43280</v>
      </c>
      <c r="I13726" s="2">
        <v>2018</v>
      </c>
      <c r="J13726" s="2">
        <v>6</v>
      </c>
      <c r="K13726" s="2" t="str">
        <f>VLOOKUP($C13726,Clients!$B:$F,K$6,0)</f>
        <v>Cruickshank-Tillman</v>
      </c>
      <c r="L13726" s="2" t="str">
        <f>VLOOKUP($C13726,Clients!$B:$F,L$6,0)</f>
        <v>Related Parties</v>
      </c>
      <c r="M13726" s="2" t="str">
        <f>VLOOKUP($C13726,Clients!$B:$F,M$6,0)</f>
        <v>BT</v>
      </c>
      <c r="N13726" s="2" t="str">
        <f>VLOOKUP($C13726,Clients!$B:$F,N$6,0)</f>
        <v>Bhutan</v>
      </c>
    </row>
    <row r="13727" spans="2:14" x14ac:dyDescent="0.2">
      <c r="B13727" s="8">
        <v>1008</v>
      </c>
      <c r="C13727" s="2" t="s">
        <v>21007</v>
      </c>
      <c r="D13727" s="2" t="s">
        <v>51</v>
      </c>
      <c r="E13727" s="8">
        <v>0</v>
      </c>
      <c r="F13727" s="2" t="s">
        <v>21058</v>
      </c>
      <c r="G13727" s="2" t="s">
        <v>21059</v>
      </c>
      <c r="H13727" s="9">
        <v>43311</v>
      </c>
      <c r="I13727" s="2">
        <v>2018</v>
      </c>
      <c r="J13727" s="2">
        <v>7</v>
      </c>
      <c r="K13727" s="2" t="str">
        <f>VLOOKUP($C13727,Clients!$B:$F,K$6,0)</f>
        <v>Cruickshank-Tillman</v>
      </c>
      <c r="L13727" s="2" t="str">
        <f>VLOOKUP($C13727,Clients!$B:$F,L$6,0)</f>
        <v>Related Parties</v>
      </c>
      <c r="M13727" s="2" t="str">
        <f>VLOOKUP($C13727,Clients!$B:$F,M$6,0)</f>
        <v>BT</v>
      </c>
      <c r="N13727" s="2" t="str">
        <f>VLOOKUP($C13727,Clients!$B:$F,N$6,0)</f>
        <v>Bhutan</v>
      </c>
    </row>
    <row r="13728" spans="2:14" x14ac:dyDescent="0.2">
      <c r="B13728" s="8">
        <v>1008</v>
      </c>
      <c r="C13728" s="2" t="s">
        <v>21007</v>
      </c>
      <c r="D13728" s="2" t="s">
        <v>51</v>
      </c>
      <c r="E13728" s="8">
        <v>0</v>
      </c>
      <c r="F13728" s="2" t="s">
        <v>21060</v>
      </c>
      <c r="G13728" s="2" t="s">
        <v>21061</v>
      </c>
      <c r="H13728" s="9">
        <v>43343</v>
      </c>
      <c r="I13728" s="2">
        <v>2018</v>
      </c>
      <c r="J13728" s="2">
        <v>8</v>
      </c>
      <c r="K13728" s="2" t="str">
        <f>VLOOKUP($C13728,Clients!$B:$F,K$6,0)</f>
        <v>Cruickshank-Tillman</v>
      </c>
      <c r="L13728" s="2" t="str">
        <f>VLOOKUP($C13728,Clients!$B:$F,L$6,0)</f>
        <v>Related Parties</v>
      </c>
      <c r="M13728" s="2" t="str">
        <f>VLOOKUP($C13728,Clients!$B:$F,M$6,0)</f>
        <v>BT</v>
      </c>
      <c r="N13728" s="2" t="str">
        <f>VLOOKUP($C13728,Clients!$B:$F,N$6,0)</f>
        <v>Bhutan</v>
      </c>
    </row>
    <row r="13729" spans="2:14" x14ac:dyDescent="0.2">
      <c r="B13729" s="8">
        <v>1008</v>
      </c>
      <c r="C13729" s="2" t="s">
        <v>21007</v>
      </c>
      <c r="D13729" s="2" t="s">
        <v>51</v>
      </c>
      <c r="E13729" s="8">
        <v>0</v>
      </c>
      <c r="F13729" s="2" t="s">
        <v>21062</v>
      </c>
      <c r="G13729" s="2" t="s">
        <v>21063</v>
      </c>
      <c r="H13729" s="9">
        <v>43371</v>
      </c>
      <c r="I13729" s="2">
        <v>2018</v>
      </c>
      <c r="J13729" s="2">
        <v>9</v>
      </c>
      <c r="K13729" s="2" t="str">
        <f>VLOOKUP($C13729,Clients!$B:$F,K$6,0)</f>
        <v>Cruickshank-Tillman</v>
      </c>
      <c r="L13729" s="2" t="str">
        <f>VLOOKUP($C13729,Clients!$B:$F,L$6,0)</f>
        <v>Related Parties</v>
      </c>
      <c r="M13729" s="2" t="str">
        <f>VLOOKUP($C13729,Clients!$B:$F,M$6,0)</f>
        <v>BT</v>
      </c>
      <c r="N13729" s="2" t="str">
        <f>VLOOKUP($C13729,Clients!$B:$F,N$6,0)</f>
        <v>Bhutan</v>
      </c>
    </row>
    <row r="13730" spans="2:14" x14ac:dyDescent="0.2">
      <c r="B13730" s="8">
        <v>1008</v>
      </c>
      <c r="C13730" s="2" t="s">
        <v>21007</v>
      </c>
      <c r="D13730" s="2" t="s">
        <v>51</v>
      </c>
      <c r="E13730" s="8">
        <v>0</v>
      </c>
      <c r="F13730" s="2" t="s">
        <v>21064</v>
      </c>
      <c r="G13730" s="2" t="s">
        <v>21065</v>
      </c>
      <c r="H13730" s="9">
        <v>43404</v>
      </c>
      <c r="I13730" s="2">
        <v>2018</v>
      </c>
      <c r="J13730" s="2">
        <v>10</v>
      </c>
      <c r="K13730" s="2" t="str">
        <f>VLOOKUP($C13730,Clients!$B:$F,K$6,0)</f>
        <v>Cruickshank-Tillman</v>
      </c>
      <c r="L13730" s="2" t="str">
        <f>VLOOKUP($C13730,Clients!$B:$F,L$6,0)</f>
        <v>Related Parties</v>
      </c>
      <c r="M13730" s="2" t="str">
        <f>VLOOKUP($C13730,Clients!$B:$F,M$6,0)</f>
        <v>BT</v>
      </c>
      <c r="N13730" s="2" t="str">
        <f>VLOOKUP($C13730,Clients!$B:$F,N$6,0)</f>
        <v>Bhutan</v>
      </c>
    </row>
    <row r="13731" spans="2:14" x14ac:dyDescent="0.2">
      <c r="B13731" s="8">
        <v>1008</v>
      </c>
      <c r="C13731" s="2" t="s">
        <v>21007</v>
      </c>
      <c r="D13731" s="2" t="s">
        <v>51</v>
      </c>
      <c r="E13731" s="8">
        <v>0</v>
      </c>
      <c r="F13731" s="2" t="s">
        <v>21066</v>
      </c>
      <c r="G13731" s="2" t="s">
        <v>21067</v>
      </c>
      <c r="H13731" s="9">
        <v>43434</v>
      </c>
      <c r="I13731" s="2">
        <v>2018</v>
      </c>
      <c r="J13731" s="2">
        <v>11</v>
      </c>
      <c r="K13731" s="2" t="str">
        <f>VLOOKUP($C13731,Clients!$B:$F,K$6,0)</f>
        <v>Cruickshank-Tillman</v>
      </c>
      <c r="L13731" s="2" t="str">
        <f>VLOOKUP($C13731,Clients!$B:$F,L$6,0)</f>
        <v>Related Parties</v>
      </c>
      <c r="M13731" s="2" t="str">
        <f>VLOOKUP($C13731,Clients!$B:$F,M$6,0)</f>
        <v>BT</v>
      </c>
      <c r="N13731" s="2" t="str">
        <f>VLOOKUP($C13731,Clients!$B:$F,N$6,0)</f>
        <v>Bhutan</v>
      </c>
    </row>
    <row r="13732" spans="2:14" x14ac:dyDescent="0.2">
      <c r="B13732" s="8">
        <v>1008</v>
      </c>
      <c r="C13732" s="2" t="s">
        <v>21007</v>
      </c>
      <c r="D13732" s="2" t="s">
        <v>51</v>
      </c>
      <c r="E13732" s="8">
        <v>0</v>
      </c>
      <c r="F13732" s="2" t="s">
        <v>21068</v>
      </c>
      <c r="G13732" s="2" t="s">
        <v>21069</v>
      </c>
      <c r="H13732" s="9">
        <v>43465</v>
      </c>
      <c r="I13732" s="2">
        <v>2018</v>
      </c>
      <c r="J13732" s="2">
        <v>12</v>
      </c>
      <c r="K13732" s="2" t="str">
        <f>VLOOKUP($C13732,Clients!$B:$F,K$6,0)</f>
        <v>Cruickshank-Tillman</v>
      </c>
      <c r="L13732" s="2" t="str">
        <f>VLOOKUP($C13732,Clients!$B:$F,L$6,0)</f>
        <v>Related Parties</v>
      </c>
      <c r="M13732" s="2" t="str">
        <f>VLOOKUP($C13732,Clients!$B:$F,M$6,0)</f>
        <v>BT</v>
      </c>
      <c r="N13732" s="2" t="str">
        <f>VLOOKUP($C13732,Clients!$B:$F,N$6,0)</f>
        <v>Bhutan</v>
      </c>
    </row>
    <row r="13733" spans="2:14" x14ac:dyDescent="0.2">
      <c r="B13733" s="8">
        <v>8400</v>
      </c>
      <c r="C13733" s="2" t="s">
        <v>21070</v>
      </c>
      <c r="D13733" s="2" t="s">
        <v>51</v>
      </c>
      <c r="E13733" s="8">
        <v>0</v>
      </c>
      <c r="F13733" s="2" t="s">
        <v>21071</v>
      </c>
      <c r="G13733" s="2" t="s">
        <v>21072</v>
      </c>
      <c r="H13733" s="9">
        <v>42614</v>
      </c>
      <c r="I13733" s="2">
        <v>2016</v>
      </c>
      <c r="J13733" s="2">
        <v>9</v>
      </c>
      <c r="K13733" s="2" t="str">
        <f>VLOOKUP($C13733,Clients!$B:$F,K$6,0)</f>
        <v>Riffpedia</v>
      </c>
      <c r="L13733" s="2" t="str">
        <f>VLOOKUP($C13733,Clients!$B:$F,L$6,0)</f>
        <v>Foreign</v>
      </c>
      <c r="M13733" s="2" t="str">
        <f>VLOOKUP($C13733,Clients!$B:$F,M$6,0)</f>
        <v>JP</v>
      </c>
      <c r="N13733" s="2" t="str">
        <f>VLOOKUP($C13733,Clients!$B:$F,N$6,0)</f>
        <v>Japan</v>
      </c>
    </row>
    <row r="13734" spans="2:14" x14ac:dyDescent="0.2">
      <c r="B13734" s="8">
        <v>-8400</v>
      </c>
      <c r="C13734" s="2" t="s">
        <v>21070</v>
      </c>
      <c r="D13734" s="2" t="s">
        <v>51</v>
      </c>
      <c r="E13734" s="8">
        <v>0</v>
      </c>
      <c r="F13734" s="2" t="s">
        <v>21073</v>
      </c>
      <c r="G13734" s="2" t="s">
        <v>21074</v>
      </c>
      <c r="H13734" s="9">
        <v>42852</v>
      </c>
      <c r="I13734" s="2">
        <v>2017</v>
      </c>
      <c r="J13734" s="2">
        <v>4</v>
      </c>
      <c r="K13734" s="2" t="str">
        <f>VLOOKUP($C13734,Clients!$B:$F,K$6,0)</f>
        <v>Riffpedia</v>
      </c>
      <c r="L13734" s="2" t="str">
        <f>VLOOKUP($C13734,Clients!$B:$F,L$6,0)</f>
        <v>Foreign</v>
      </c>
      <c r="M13734" s="2" t="str">
        <f>VLOOKUP($C13734,Clients!$B:$F,M$6,0)</f>
        <v>JP</v>
      </c>
      <c r="N13734" s="2" t="str">
        <f>VLOOKUP($C13734,Clients!$B:$F,N$6,0)</f>
        <v>Japan</v>
      </c>
    </row>
    <row r="13735" spans="2:14" x14ac:dyDescent="0.2">
      <c r="B13735" s="8">
        <v>546</v>
      </c>
      <c r="C13735" s="2" t="s">
        <v>21075</v>
      </c>
      <c r="D13735" s="2" t="s">
        <v>20</v>
      </c>
      <c r="E13735" s="8">
        <v>1</v>
      </c>
      <c r="F13735" s="2" t="s">
        <v>21076</v>
      </c>
      <c r="G13735" s="2" t="s">
        <v>21077</v>
      </c>
      <c r="H13735" s="9">
        <v>42639</v>
      </c>
      <c r="I13735" s="2">
        <v>2016</v>
      </c>
      <c r="J13735" s="2">
        <v>9</v>
      </c>
      <c r="K13735" s="2" t="str">
        <f>VLOOKUP($C13735,Clients!$B:$F,K$6,0)</f>
        <v>Edgetag</v>
      </c>
      <c r="L13735" s="2" t="str">
        <f>VLOOKUP($C13735,Clients!$B:$F,L$6,0)</f>
        <v>Foreign</v>
      </c>
      <c r="M13735" s="2" t="str">
        <f>VLOOKUP($C13735,Clients!$B:$F,M$6,0)</f>
        <v>NI</v>
      </c>
      <c r="N13735" s="2" t="str">
        <f>VLOOKUP($C13735,Clients!$B:$F,N$6,0)</f>
        <v>Nicaragua</v>
      </c>
    </row>
    <row r="13736" spans="2:14" x14ac:dyDescent="0.2">
      <c r="B13736" s="8">
        <v>693</v>
      </c>
      <c r="C13736" s="2" t="s">
        <v>21075</v>
      </c>
      <c r="D13736" s="2" t="s">
        <v>20</v>
      </c>
      <c r="E13736" s="8">
        <v>1</v>
      </c>
      <c r="F13736" s="2" t="s">
        <v>21076</v>
      </c>
      <c r="G13736" s="2" t="s">
        <v>21078</v>
      </c>
      <c r="H13736" s="9">
        <v>42639</v>
      </c>
      <c r="I13736" s="2">
        <v>2016</v>
      </c>
      <c r="J13736" s="2">
        <v>9</v>
      </c>
      <c r="K13736" s="2" t="str">
        <f>VLOOKUP($C13736,Clients!$B:$F,K$6,0)</f>
        <v>Edgetag</v>
      </c>
      <c r="L13736" s="2" t="str">
        <f>VLOOKUP($C13736,Clients!$B:$F,L$6,0)</f>
        <v>Foreign</v>
      </c>
      <c r="M13736" s="2" t="str">
        <f>VLOOKUP($C13736,Clients!$B:$F,M$6,0)</f>
        <v>NI</v>
      </c>
      <c r="N13736" s="2" t="str">
        <f>VLOOKUP($C13736,Clients!$B:$F,N$6,0)</f>
        <v>Nicaragua</v>
      </c>
    </row>
    <row r="13737" spans="2:14" x14ac:dyDescent="0.2">
      <c r="B13737" s="8">
        <v>74025</v>
      </c>
      <c r="C13737" s="2" t="s">
        <v>21075</v>
      </c>
      <c r="D13737" s="2" t="s">
        <v>16</v>
      </c>
      <c r="E13737" s="8">
        <v>1</v>
      </c>
      <c r="F13737" s="2" t="s">
        <v>21079</v>
      </c>
      <c r="G13737" s="2" t="s">
        <v>21080</v>
      </c>
      <c r="H13737" s="9">
        <v>42689</v>
      </c>
      <c r="I13737" s="2">
        <v>2016</v>
      </c>
      <c r="J13737" s="2">
        <v>11</v>
      </c>
      <c r="K13737" s="2" t="str">
        <f>VLOOKUP($C13737,Clients!$B:$F,K$6,0)</f>
        <v>Edgetag</v>
      </c>
      <c r="L13737" s="2" t="str">
        <f>VLOOKUP($C13737,Clients!$B:$F,L$6,0)</f>
        <v>Foreign</v>
      </c>
      <c r="M13737" s="2" t="str">
        <f>VLOOKUP($C13737,Clients!$B:$F,M$6,0)</f>
        <v>NI</v>
      </c>
      <c r="N13737" s="2" t="str">
        <f>VLOOKUP($C13737,Clients!$B:$F,N$6,0)</f>
        <v>Nicaragua</v>
      </c>
    </row>
    <row r="13738" spans="2:14" x14ac:dyDescent="0.2">
      <c r="B13738" s="8">
        <v>164850</v>
      </c>
      <c r="C13738" s="2" t="s">
        <v>21075</v>
      </c>
      <c r="D13738" s="2" t="s">
        <v>16</v>
      </c>
      <c r="E13738" s="8">
        <v>444</v>
      </c>
      <c r="F13738" s="2" t="s">
        <v>21081</v>
      </c>
      <c r="G13738" s="2" t="s">
        <v>21082</v>
      </c>
      <c r="H13738" s="9">
        <v>42867</v>
      </c>
      <c r="I13738" s="2">
        <v>2017</v>
      </c>
      <c r="J13738" s="2">
        <v>5</v>
      </c>
      <c r="K13738" s="2" t="str">
        <f>VLOOKUP($C13738,Clients!$B:$F,K$6,0)</f>
        <v>Edgetag</v>
      </c>
      <c r="L13738" s="2" t="str">
        <f>VLOOKUP($C13738,Clients!$B:$F,L$6,0)</f>
        <v>Foreign</v>
      </c>
      <c r="M13738" s="2" t="str">
        <f>VLOOKUP($C13738,Clients!$B:$F,M$6,0)</f>
        <v>NI</v>
      </c>
      <c r="N13738" s="2" t="str">
        <f>VLOOKUP($C13738,Clients!$B:$F,N$6,0)</f>
        <v>Nicaragua</v>
      </c>
    </row>
    <row r="13739" spans="2:14" x14ac:dyDescent="0.2">
      <c r="B13739" s="8">
        <v>8400</v>
      </c>
      <c r="C13739" s="2" t="s">
        <v>21075</v>
      </c>
      <c r="D13739" s="2" t="s">
        <v>16</v>
      </c>
      <c r="E13739" s="8">
        <v>1</v>
      </c>
      <c r="F13739" s="2" t="s">
        <v>21081</v>
      </c>
      <c r="G13739" s="2" t="s">
        <v>21083</v>
      </c>
      <c r="H13739" s="9">
        <v>42867</v>
      </c>
      <c r="I13739" s="2">
        <v>2017</v>
      </c>
      <c r="J13739" s="2">
        <v>5</v>
      </c>
      <c r="K13739" s="2" t="str">
        <f>VLOOKUP($C13739,Clients!$B:$F,K$6,0)</f>
        <v>Edgetag</v>
      </c>
      <c r="L13739" s="2" t="str">
        <f>VLOOKUP($C13739,Clients!$B:$F,L$6,0)</f>
        <v>Foreign</v>
      </c>
      <c r="M13739" s="2" t="str">
        <f>VLOOKUP($C13739,Clients!$B:$F,M$6,0)</f>
        <v>NI</v>
      </c>
      <c r="N13739" s="2" t="str">
        <f>VLOOKUP($C13739,Clients!$B:$F,N$6,0)</f>
        <v>Nicaragua</v>
      </c>
    </row>
    <row r="13740" spans="2:14" x14ac:dyDescent="0.2">
      <c r="B13740" s="8">
        <v>-9324</v>
      </c>
      <c r="C13740" s="2" t="s">
        <v>21075</v>
      </c>
      <c r="D13740" s="2" t="s">
        <v>51</v>
      </c>
      <c r="E13740" s="8">
        <v>0</v>
      </c>
      <c r="F13740" s="2" t="s">
        <v>21084</v>
      </c>
      <c r="G13740" s="2" t="s">
        <v>21085</v>
      </c>
      <c r="H13740" s="9">
        <v>42872</v>
      </c>
      <c r="I13740" s="2">
        <v>2017</v>
      </c>
      <c r="J13740" s="2">
        <v>5</v>
      </c>
      <c r="K13740" s="2" t="str">
        <f>VLOOKUP($C13740,Clients!$B:$F,K$6,0)</f>
        <v>Edgetag</v>
      </c>
      <c r="L13740" s="2" t="str">
        <f>VLOOKUP($C13740,Clients!$B:$F,L$6,0)</f>
        <v>Foreign</v>
      </c>
      <c r="M13740" s="2" t="str">
        <f>VLOOKUP($C13740,Clients!$B:$F,M$6,0)</f>
        <v>NI</v>
      </c>
      <c r="N13740" s="2" t="str">
        <f>VLOOKUP($C13740,Clients!$B:$F,N$6,0)</f>
        <v>Nicaragua</v>
      </c>
    </row>
    <row r="13741" spans="2:14" x14ac:dyDescent="0.2">
      <c r="B13741" s="8">
        <v>9513</v>
      </c>
      <c r="C13741" s="2" t="s">
        <v>21075</v>
      </c>
      <c r="D13741" s="2" t="s">
        <v>16</v>
      </c>
      <c r="E13741" s="8">
        <v>26</v>
      </c>
      <c r="F13741" s="2" t="s">
        <v>21086</v>
      </c>
      <c r="G13741" s="2" t="s">
        <v>21087</v>
      </c>
      <c r="H13741" s="9">
        <v>42872</v>
      </c>
      <c r="I13741" s="2">
        <v>2017</v>
      </c>
      <c r="J13741" s="2">
        <v>5</v>
      </c>
      <c r="K13741" s="2" t="str">
        <f>VLOOKUP($C13741,Clients!$B:$F,K$6,0)</f>
        <v>Edgetag</v>
      </c>
      <c r="L13741" s="2" t="str">
        <f>VLOOKUP($C13741,Clients!$B:$F,L$6,0)</f>
        <v>Foreign</v>
      </c>
      <c r="M13741" s="2" t="str">
        <f>VLOOKUP($C13741,Clients!$B:$F,M$6,0)</f>
        <v>NI</v>
      </c>
      <c r="N13741" s="2" t="str">
        <f>VLOOKUP($C13741,Clients!$B:$F,N$6,0)</f>
        <v>Nicaragua</v>
      </c>
    </row>
    <row r="13742" spans="2:14" x14ac:dyDescent="0.2">
      <c r="B13742" s="8">
        <v>1218</v>
      </c>
      <c r="C13742" s="2" t="s">
        <v>21075</v>
      </c>
      <c r="D13742" s="2" t="s">
        <v>51</v>
      </c>
      <c r="E13742" s="8">
        <v>1</v>
      </c>
      <c r="F13742" s="2" t="s">
        <v>21088</v>
      </c>
      <c r="G13742" s="2" t="s">
        <v>21089</v>
      </c>
      <c r="H13742" s="9">
        <v>42872</v>
      </c>
      <c r="I13742" s="2">
        <v>2017</v>
      </c>
      <c r="J13742" s="2">
        <v>5</v>
      </c>
      <c r="K13742" s="2" t="str">
        <f>VLOOKUP($C13742,Clients!$B:$F,K$6,0)</f>
        <v>Edgetag</v>
      </c>
      <c r="L13742" s="2" t="str">
        <f>VLOOKUP($C13742,Clients!$B:$F,L$6,0)</f>
        <v>Foreign</v>
      </c>
      <c r="M13742" s="2" t="str">
        <f>VLOOKUP($C13742,Clients!$B:$F,M$6,0)</f>
        <v>NI</v>
      </c>
      <c r="N13742" s="2" t="str">
        <f>VLOOKUP($C13742,Clients!$B:$F,N$6,0)</f>
        <v>Nicaragua</v>
      </c>
    </row>
    <row r="13743" spans="2:14" x14ac:dyDescent="0.2">
      <c r="B13743" s="8">
        <v>0</v>
      </c>
      <c r="C13743" s="2" t="s">
        <v>21075</v>
      </c>
      <c r="D13743" s="2" t="s">
        <v>46</v>
      </c>
      <c r="E13743" s="8">
        <v>10</v>
      </c>
      <c r="F13743" s="2" t="s">
        <v>21090</v>
      </c>
      <c r="G13743" s="2" t="s">
        <v>21091</v>
      </c>
      <c r="H13743" s="9">
        <v>42902</v>
      </c>
      <c r="I13743" s="2">
        <v>2017</v>
      </c>
      <c r="J13743" s="2">
        <v>6</v>
      </c>
      <c r="K13743" s="2" t="str">
        <f>VLOOKUP($C13743,Clients!$B:$F,K$6,0)</f>
        <v>Edgetag</v>
      </c>
      <c r="L13743" s="2" t="str">
        <f>VLOOKUP($C13743,Clients!$B:$F,L$6,0)</f>
        <v>Foreign</v>
      </c>
      <c r="M13743" s="2" t="str">
        <f>VLOOKUP($C13743,Clients!$B:$F,M$6,0)</f>
        <v>NI</v>
      </c>
      <c r="N13743" s="2" t="str">
        <f>VLOOKUP($C13743,Clients!$B:$F,N$6,0)</f>
        <v>Nicaragua</v>
      </c>
    </row>
    <row r="13744" spans="2:14" x14ac:dyDescent="0.2">
      <c r="B13744" s="8">
        <v>0</v>
      </c>
      <c r="C13744" s="2" t="s">
        <v>21075</v>
      </c>
      <c r="D13744" s="2" t="s">
        <v>20</v>
      </c>
      <c r="E13744" s="8">
        <v>10</v>
      </c>
      <c r="F13744" s="2" t="s">
        <v>21092</v>
      </c>
      <c r="G13744" s="2" t="s">
        <v>21093</v>
      </c>
      <c r="H13744" s="9">
        <v>43069</v>
      </c>
      <c r="I13744" s="2">
        <v>2017</v>
      </c>
      <c r="J13744" s="2">
        <v>11</v>
      </c>
      <c r="K13744" s="2" t="str">
        <f>VLOOKUP($C13744,Clients!$B:$F,K$6,0)</f>
        <v>Edgetag</v>
      </c>
      <c r="L13744" s="2" t="str">
        <f>VLOOKUP($C13744,Clients!$B:$F,L$6,0)</f>
        <v>Foreign</v>
      </c>
      <c r="M13744" s="2" t="str">
        <f>VLOOKUP($C13744,Clients!$B:$F,M$6,0)</f>
        <v>NI</v>
      </c>
      <c r="N13744" s="2" t="str">
        <f>VLOOKUP($C13744,Clients!$B:$F,N$6,0)</f>
        <v>Nicaragua</v>
      </c>
    </row>
    <row r="13745" spans="2:14" x14ac:dyDescent="0.2">
      <c r="B13745" s="8">
        <v>237031.2</v>
      </c>
      <c r="C13745" s="2" t="s">
        <v>21075</v>
      </c>
      <c r="D13745" s="2" t="s">
        <v>16</v>
      </c>
      <c r="E13745" s="8">
        <v>441</v>
      </c>
      <c r="F13745" s="2" t="s">
        <v>21094</v>
      </c>
      <c r="G13745" s="2" t="s">
        <v>21095</v>
      </c>
      <c r="H13745" s="9">
        <v>43108</v>
      </c>
      <c r="I13745" s="2">
        <v>2018</v>
      </c>
      <c r="J13745" s="2">
        <v>1</v>
      </c>
      <c r="K13745" s="2" t="str">
        <f>VLOOKUP($C13745,Clients!$B:$F,K$6,0)</f>
        <v>Edgetag</v>
      </c>
      <c r="L13745" s="2" t="str">
        <f>VLOOKUP($C13745,Clients!$B:$F,L$6,0)</f>
        <v>Foreign</v>
      </c>
      <c r="M13745" s="2" t="str">
        <f>VLOOKUP($C13745,Clients!$B:$F,M$6,0)</f>
        <v>NI</v>
      </c>
      <c r="N13745" s="2" t="str">
        <f>VLOOKUP($C13745,Clients!$B:$F,N$6,0)</f>
        <v>Nicaragua</v>
      </c>
    </row>
    <row r="13746" spans="2:14" x14ac:dyDescent="0.2">
      <c r="B13746" s="8">
        <v>8400</v>
      </c>
      <c r="C13746" s="2" t="s">
        <v>21075</v>
      </c>
      <c r="D13746" s="2" t="s">
        <v>16</v>
      </c>
      <c r="E13746" s="8">
        <v>1</v>
      </c>
      <c r="F13746" s="2" t="s">
        <v>21094</v>
      </c>
      <c r="G13746" s="2" t="s">
        <v>21096</v>
      </c>
      <c r="H13746" s="9">
        <v>43108</v>
      </c>
      <c r="I13746" s="2">
        <v>2018</v>
      </c>
      <c r="J13746" s="2">
        <v>1</v>
      </c>
      <c r="K13746" s="2" t="str">
        <f>VLOOKUP($C13746,Clients!$B:$F,K$6,0)</f>
        <v>Edgetag</v>
      </c>
      <c r="L13746" s="2" t="str">
        <f>VLOOKUP($C13746,Clients!$B:$F,L$6,0)</f>
        <v>Foreign</v>
      </c>
      <c r="M13746" s="2" t="str">
        <f>VLOOKUP($C13746,Clients!$B:$F,M$6,0)</f>
        <v>NI</v>
      </c>
      <c r="N13746" s="2" t="str">
        <f>VLOOKUP($C13746,Clients!$B:$F,N$6,0)</f>
        <v>Nicaragua</v>
      </c>
    </row>
    <row r="13747" spans="2:14" x14ac:dyDescent="0.2">
      <c r="B13747" s="8">
        <v>-8400</v>
      </c>
      <c r="C13747" s="2" t="s">
        <v>21075</v>
      </c>
      <c r="D13747" s="2" t="s">
        <v>51</v>
      </c>
      <c r="E13747" s="8">
        <v>0</v>
      </c>
      <c r="F13747" s="2" t="s">
        <v>21097</v>
      </c>
      <c r="G13747" s="2" t="s">
        <v>21098</v>
      </c>
      <c r="H13747" s="9">
        <v>43123</v>
      </c>
      <c r="I13747" s="2">
        <v>2018</v>
      </c>
      <c r="J13747" s="2">
        <v>1</v>
      </c>
      <c r="K13747" s="2" t="str">
        <f>VLOOKUP($C13747,Clients!$B:$F,K$6,0)</f>
        <v>Edgetag</v>
      </c>
      <c r="L13747" s="2" t="str">
        <f>VLOOKUP($C13747,Clients!$B:$F,L$6,0)</f>
        <v>Foreign</v>
      </c>
      <c r="M13747" s="2" t="str">
        <f>VLOOKUP($C13747,Clients!$B:$F,M$6,0)</f>
        <v>NI</v>
      </c>
      <c r="N13747" s="2" t="str">
        <f>VLOOKUP($C13747,Clients!$B:$F,N$6,0)</f>
        <v>Nicaragua</v>
      </c>
    </row>
    <row r="13748" spans="2:14" x14ac:dyDescent="0.2">
      <c r="B13748" s="8">
        <v>234696</v>
      </c>
      <c r="C13748" s="2" t="s">
        <v>21075</v>
      </c>
      <c r="D13748" s="2" t="s">
        <v>16</v>
      </c>
      <c r="E13748" s="8">
        <v>440</v>
      </c>
      <c r="F13748" s="2" t="s">
        <v>21099</v>
      </c>
      <c r="G13748" s="2" t="s">
        <v>21100</v>
      </c>
      <c r="H13748" s="9">
        <v>43258</v>
      </c>
      <c r="I13748" s="2">
        <v>2018</v>
      </c>
      <c r="J13748" s="2">
        <v>6</v>
      </c>
      <c r="K13748" s="2" t="str">
        <f>VLOOKUP($C13748,Clients!$B:$F,K$6,0)</f>
        <v>Edgetag</v>
      </c>
      <c r="L13748" s="2" t="str">
        <f>VLOOKUP($C13748,Clients!$B:$F,L$6,0)</f>
        <v>Foreign</v>
      </c>
      <c r="M13748" s="2" t="str">
        <f>VLOOKUP($C13748,Clients!$B:$F,M$6,0)</f>
        <v>NI</v>
      </c>
      <c r="N13748" s="2" t="str">
        <f>VLOOKUP($C13748,Clients!$B:$F,N$6,0)</f>
        <v>Nicaragua</v>
      </c>
    </row>
    <row r="13749" spans="2:14" x14ac:dyDescent="0.2">
      <c r="B13749" s="8">
        <v>9702</v>
      </c>
      <c r="C13749" s="2" t="s">
        <v>21075</v>
      </c>
      <c r="D13749" s="2" t="s">
        <v>16</v>
      </c>
      <c r="E13749" s="8">
        <v>1</v>
      </c>
      <c r="F13749" s="2" t="s">
        <v>21099</v>
      </c>
      <c r="G13749" s="2" t="s">
        <v>21101</v>
      </c>
      <c r="H13749" s="9">
        <v>43258</v>
      </c>
      <c r="I13749" s="2">
        <v>2018</v>
      </c>
      <c r="J13749" s="2">
        <v>6</v>
      </c>
      <c r="K13749" s="2" t="str">
        <f>VLOOKUP($C13749,Clients!$B:$F,K$6,0)</f>
        <v>Edgetag</v>
      </c>
      <c r="L13749" s="2" t="str">
        <f>VLOOKUP($C13749,Clients!$B:$F,L$6,0)</f>
        <v>Foreign</v>
      </c>
      <c r="M13749" s="2" t="str">
        <f>VLOOKUP($C13749,Clients!$B:$F,M$6,0)</f>
        <v>NI</v>
      </c>
      <c r="N13749" s="2" t="str">
        <f>VLOOKUP($C13749,Clients!$B:$F,N$6,0)</f>
        <v>Nicaragua</v>
      </c>
    </row>
    <row r="13750" spans="2:14" x14ac:dyDescent="0.2">
      <c r="B13750" s="8">
        <v>13440</v>
      </c>
      <c r="C13750" s="2" t="s">
        <v>21102</v>
      </c>
      <c r="D13750" s="2" t="s">
        <v>51</v>
      </c>
      <c r="E13750" s="8">
        <v>0</v>
      </c>
      <c r="F13750" s="2" t="s">
        <v>21103</v>
      </c>
      <c r="G13750" s="2" t="s">
        <v>21104</v>
      </c>
      <c r="H13750" s="9">
        <v>42614</v>
      </c>
      <c r="I13750" s="2">
        <v>2016</v>
      </c>
      <c r="J13750" s="2">
        <v>9</v>
      </c>
      <c r="K13750" s="2" t="str">
        <f>VLOOKUP($C13750,Clients!$B:$F,K$6,0)</f>
        <v>Hamill-Weber</v>
      </c>
      <c r="L13750" s="2" t="str">
        <f>VLOOKUP($C13750,Clients!$B:$F,L$6,0)</f>
        <v>Foreign</v>
      </c>
      <c r="M13750" s="2" t="str">
        <f>VLOOKUP($C13750,Clients!$B:$F,M$6,0)</f>
        <v>ID</v>
      </c>
      <c r="N13750" s="2" t="str">
        <f>VLOOKUP($C13750,Clients!$B:$F,N$6,0)</f>
        <v>Indonesia</v>
      </c>
    </row>
    <row r="13751" spans="2:14" x14ac:dyDescent="0.2">
      <c r="B13751" s="8">
        <v>-13440</v>
      </c>
      <c r="C13751" s="2" t="s">
        <v>21102</v>
      </c>
      <c r="D13751" s="2" t="s">
        <v>51</v>
      </c>
      <c r="E13751" s="8">
        <v>0</v>
      </c>
      <c r="F13751" s="2" t="s">
        <v>21105</v>
      </c>
      <c r="G13751" s="2" t="s">
        <v>21104</v>
      </c>
      <c r="H13751" s="9">
        <v>42614</v>
      </c>
      <c r="I13751" s="2">
        <v>2016</v>
      </c>
      <c r="J13751" s="2">
        <v>9</v>
      </c>
      <c r="K13751" s="2" t="str">
        <f>VLOOKUP($C13751,Clients!$B:$F,K$6,0)</f>
        <v>Hamill-Weber</v>
      </c>
      <c r="L13751" s="2" t="str">
        <f>VLOOKUP($C13751,Clients!$B:$F,L$6,0)</f>
        <v>Foreign</v>
      </c>
      <c r="M13751" s="2" t="str">
        <f>VLOOKUP($C13751,Clients!$B:$F,M$6,0)</f>
        <v>ID</v>
      </c>
      <c r="N13751" s="2" t="str">
        <f>VLOOKUP($C13751,Clients!$B:$F,N$6,0)</f>
        <v>Indonesia</v>
      </c>
    </row>
    <row r="13752" spans="2:14" x14ac:dyDescent="0.2">
      <c r="B13752" s="8">
        <v>12600</v>
      </c>
      <c r="C13752" s="2" t="s">
        <v>21102</v>
      </c>
      <c r="D13752" s="2" t="s">
        <v>51</v>
      </c>
      <c r="E13752" s="8">
        <v>0</v>
      </c>
      <c r="F13752" s="2" t="s">
        <v>21106</v>
      </c>
      <c r="G13752" s="2" t="s">
        <v>21104</v>
      </c>
      <c r="H13752" s="9">
        <v>42614</v>
      </c>
      <c r="I13752" s="2">
        <v>2016</v>
      </c>
      <c r="J13752" s="2">
        <v>9</v>
      </c>
      <c r="K13752" s="2" t="str">
        <f>VLOOKUP($C13752,Clients!$B:$F,K$6,0)</f>
        <v>Hamill-Weber</v>
      </c>
      <c r="L13752" s="2" t="str">
        <f>VLOOKUP($C13752,Clients!$B:$F,L$6,0)</f>
        <v>Foreign</v>
      </c>
      <c r="M13752" s="2" t="str">
        <f>VLOOKUP($C13752,Clients!$B:$F,M$6,0)</f>
        <v>ID</v>
      </c>
      <c r="N13752" s="2" t="str">
        <f>VLOOKUP($C13752,Clients!$B:$F,N$6,0)</f>
        <v>Indonesia</v>
      </c>
    </row>
    <row r="13753" spans="2:14" x14ac:dyDescent="0.2">
      <c r="B13753" s="8">
        <v>-5040</v>
      </c>
      <c r="C13753" s="2" t="s">
        <v>21102</v>
      </c>
      <c r="D13753" s="2" t="s">
        <v>51</v>
      </c>
      <c r="E13753" s="8">
        <v>0</v>
      </c>
      <c r="F13753" s="2" t="s">
        <v>21107</v>
      </c>
      <c r="G13753" s="2" t="s">
        <v>21108</v>
      </c>
      <c r="H13753" s="9">
        <v>42852</v>
      </c>
      <c r="I13753" s="2">
        <v>2017</v>
      </c>
      <c r="J13753" s="2">
        <v>4</v>
      </c>
      <c r="K13753" s="2" t="str">
        <f>VLOOKUP($C13753,Clients!$B:$F,K$6,0)</f>
        <v>Hamill-Weber</v>
      </c>
      <c r="L13753" s="2" t="str">
        <f>VLOOKUP($C13753,Clients!$B:$F,L$6,0)</f>
        <v>Foreign</v>
      </c>
      <c r="M13753" s="2" t="str">
        <f>VLOOKUP($C13753,Clients!$B:$F,M$6,0)</f>
        <v>ID</v>
      </c>
      <c r="N13753" s="2" t="str">
        <f>VLOOKUP($C13753,Clients!$B:$F,N$6,0)</f>
        <v>Indonesia</v>
      </c>
    </row>
    <row r="13754" spans="2:14" x14ac:dyDescent="0.2">
      <c r="B13754" s="8">
        <v>4200</v>
      </c>
      <c r="C13754" s="2" t="s">
        <v>21109</v>
      </c>
      <c r="D13754" s="2" t="s">
        <v>51</v>
      </c>
      <c r="E13754" s="8">
        <v>0</v>
      </c>
      <c r="F13754" s="2" t="s">
        <v>21110</v>
      </c>
      <c r="G13754" s="2" t="s">
        <v>21111</v>
      </c>
      <c r="H13754" s="9">
        <v>42614</v>
      </c>
      <c r="I13754" s="2">
        <v>2016</v>
      </c>
      <c r="J13754" s="2">
        <v>9</v>
      </c>
      <c r="K13754" s="2" t="str">
        <f>VLOOKUP($C13754,Clients!$B:$F,K$6,0)</f>
        <v>Yakitri</v>
      </c>
      <c r="L13754" s="2" t="str">
        <f>VLOOKUP($C13754,Clients!$B:$F,L$6,0)</f>
        <v>Foreign</v>
      </c>
      <c r="M13754" s="2" t="str">
        <f>VLOOKUP($C13754,Clients!$B:$F,M$6,0)</f>
        <v>CA</v>
      </c>
      <c r="N13754" s="2" t="str">
        <f>VLOOKUP($C13754,Clients!$B:$F,N$6,0)</f>
        <v>Canada</v>
      </c>
    </row>
    <row r="13755" spans="2:14" x14ac:dyDescent="0.2">
      <c r="B13755" s="8">
        <v>-4200</v>
      </c>
      <c r="C13755" s="2" t="s">
        <v>21109</v>
      </c>
      <c r="D13755" s="2" t="s">
        <v>51</v>
      </c>
      <c r="E13755" s="8">
        <v>0</v>
      </c>
      <c r="F13755" s="2" t="s">
        <v>21112</v>
      </c>
      <c r="G13755" s="2" t="s">
        <v>21111</v>
      </c>
      <c r="H13755" s="9">
        <v>42614</v>
      </c>
      <c r="I13755" s="2">
        <v>2016</v>
      </c>
      <c r="J13755" s="2">
        <v>9</v>
      </c>
      <c r="K13755" s="2" t="str">
        <f>VLOOKUP($C13755,Clients!$B:$F,K$6,0)</f>
        <v>Yakitri</v>
      </c>
      <c r="L13755" s="2" t="str">
        <f>VLOOKUP($C13755,Clients!$B:$F,L$6,0)</f>
        <v>Foreign</v>
      </c>
      <c r="M13755" s="2" t="str">
        <f>VLOOKUP($C13755,Clients!$B:$F,M$6,0)</f>
        <v>CA</v>
      </c>
      <c r="N13755" s="2" t="str">
        <f>VLOOKUP($C13755,Clients!$B:$F,N$6,0)</f>
        <v>Canada</v>
      </c>
    </row>
    <row r="13756" spans="2:14" x14ac:dyDescent="0.2">
      <c r="B13756" s="8">
        <v>919.80000000000007</v>
      </c>
      <c r="C13756" s="2" t="s">
        <v>21113</v>
      </c>
      <c r="D13756" s="2" t="s">
        <v>51</v>
      </c>
      <c r="E13756" s="8">
        <v>1</v>
      </c>
      <c r="F13756" s="2" t="s">
        <v>21114</v>
      </c>
      <c r="G13756" s="2" t="s">
        <v>629</v>
      </c>
      <c r="H13756" s="9">
        <v>42640</v>
      </c>
      <c r="I13756" s="2">
        <v>2016</v>
      </c>
      <c r="J13756" s="2">
        <v>9</v>
      </c>
      <c r="K13756" s="2" t="str">
        <f>VLOOKUP($C13756,Clients!$B:$F,K$6,0)</f>
        <v>Hamill LLC</v>
      </c>
      <c r="L13756" s="2" t="str">
        <f>VLOOKUP($C13756,Clients!$B:$F,L$6,0)</f>
        <v>Foreign</v>
      </c>
      <c r="M13756" s="2" t="str">
        <f>VLOOKUP($C13756,Clients!$B:$F,M$6,0)</f>
        <v>CL</v>
      </c>
      <c r="N13756" s="2" t="str">
        <f>VLOOKUP($C13756,Clients!$B:$F,N$6,0)</f>
        <v>Chile</v>
      </c>
    </row>
    <row r="13757" spans="2:14" x14ac:dyDescent="0.2">
      <c r="B13757" s="8">
        <v>3902.8920000000003</v>
      </c>
      <c r="C13757" s="2" t="s">
        <v>21115</v>
      </c>
      <c r="D13757" s="2" t="s">
        <v>51</v>
      </c>
      <c r="E13757" s="8">
        <v>1</v>
      </c>
      <c r="F13757" s="2" t="s">
        <v>21116</v>
      </c>
      <c r="G13757" s="2" t="s">
        <v>7400</v>
      </c>
      <c r="H13757" s="9">
        <v>42640</v>
      </c>
      <c r="I13757" s="2">
        <v>2016</v>
      </c>
      <c r="J13757" s="2">
        <v>9</v>
      </c>
      <c r="K13757" s="2" t="str">
        <f>VLOOKUP($C13757,Clients!$B:$F,K$6,0)</f>
        <v>Hane, Sporer and Kirlin</v>
      </c>
      <c r="L13757" s="2" t="str">
        <f>VLOOKUP($C13757,Clients!$B:$F,L$6,0)</f>
        <v>Foreign</v>
      </c>
      <c r="M13757" s="2" t="str">
        <f>VLOOKUP($C13757,Clients!$B:$F,M$6,0)</f>
        <v>PE</v>
      </c>
      <c r="N13757" s="2" t="str">
        <f>VLOOKUP($C13757,Clients!$B:$F,N$6,0)</f>
        <v>Peru</v>
      </c>
    </row>
    <row r="13758" spans="2:14" x14ac:dyDescent="0.2">
      <c r="B13758" s="8">
        <v>24409.392000000003</v>
      </c>
      <c r="C13758" s="2" t="s">
        <v>21115</v>
      </c>
      <c r="D13758" s="2" t="s">
        <v>51</v>
      </c>
      <c r="E13758" s="8">
        <v>16</v>
      </c>
      <c r="F13758" s="2" t="s">
        <v>21117</v>
      </c>
      <c r="G13758" s="2" t="s">
        <v>666</v>
      </c>
      <c r="H13758" s="9">
        <v>43272</v>
      </c>
      <c r="I13758" s="2">
        <v>2018</v>
      </c>
      <c r="J13758" s="2">
        <v>6</v>
      </c>
      <c r="K13758" s="2" t="str">
        <f>VLOOKUP($C13758,Clients!$B:$F,K$6,0)</f>
        <v>Hane, Sporer and Kirlin</v>
      </c>
      <c r="L13758" s="2" t="str">
        <f>VLOOKUP($C13758,Clients!$B:$F,L$6,0)</f>
        <v>Foreign</v>
      </c>
      <c r="M13758" s="2" t="str">
        <f>VLOOKUP($C13758,Clients!$B:$F,M$6,0)</f>
        <v>PE</v>
      </c>
      <c r="N13758" s="2" t="str">
        <f>VLOOKUP($C13758,Clients!$B:$F,N$6,0)</f>
        <v>Peru</v>
      </c>
    </row>
    <row r="13759" spans="2:14" x14ac:dyDescent="0.2">
      <c r="B13759" s="8">
        <v>7871.8920000000007</v>
      </c>
      <c r="C13759" s="2" t="s">
        <v>21115</v>
      </c>
      <c r="D13759" s="2" t="s">
        <v>51</v>
      </c>
      <c r="E13759" s="8">
        <v>1</v>
      </c>
      <c r="F13759" s="2" t="s">
        <v>21118</v>
      </c>
      <c r="G13759" s="2" t="s">
        <v>1503</v>
      </c>
      <c r="H13759" s="9">
        <v>43292</v>
      </c>
      <c r="I13759" s="2">
        <v>2018</v>
      </c>
      <c r="J13759" s="2">
        <v>7</v>
      </c>
      <c r="K13759" s="2" t="str">
        <f>VLOOKUP($C13759,Clients!$B:$F,K$6,0)</f>
        <v>Hane, Sporer and Kirlin</v>
      </c>
      <c r="L13759" s="2" t="str">
        <f>VLOOKUP($C13759,Clients!$B:$F,L$6,0)</f>
        <v>Foreign</v>
      </c>
      <c r="M13759" s="2" t="str">
        <f>VLOOKUP($C13759,Clients!$B:$F,M$6,0)</f>
        <v>PE</v>
      </c>
      <c r="N13759" s="2" t="str">
        <f>VLOOKUP($C13759,Clients!$B:$F,N$6,0)</f>
        <v>Peru</v>
      </c>
    </row>
    <row r="13760" spans="2:14" x14ac:dyDescent="0.2">
      <c r="B13760" s="8">
        <v>84310.127999999997</v>
      </c>
      <c r="C13760" s="2" t="s">
        <v>21115</v>
      </c>
      <c r="D13760" s="2" t="s">
        <v>51</v>
      </c>
      <c r="E13760" s="8">
        <v>23</v>
      </c>
      <c r="F13760" s="2" t="s">
        <v>21119</v>
      </c>
      <c r="G13760" s="2" t="s">
        <v>10877</v>
      </c>
      <c r="H13760" s="9">
        <v>43341</v>
      </c>
      <c r="I13760" s="2">
        <v>2018</v>
      </c>
      <c r="J13760" s="2">
        <v>8</v>
      </c>
      <c r="K13760" s="2" t="str">
        <f>VLOOKUP($C13760,Clients!$B:$F,K$6,0)</f>
        <v>Hane, Sporer and Kirlin</v>
      </c>
      <c r="L13760" s="2" t="str">
        <f>VLOOKUP($C13760,Clients!$B:$F,L$6,0)</f>
        <v>Foreign</v>
      </c>
      <c r="M13760" s="2" t="str">
        <f>VLOOKUP($C13760,Clients!$B:$F,M$6,0)</f>
        <v>PE</v>
      </c>
      <c r="N13760" s="2" t="str">
        <f>VLOOKUP($C13760,Clients!$B:$F,N$6,0)</f>
        <v>Peru</v>
      </c>
    </row>
    <row r="13761" spans="2:14" x14ac:dyDescent="0.2">
      <c r="B13761" s="8">
        <v>8778.42</v>
      </c>
      <c r="C13761" s="2" t="s">
        <v>21120</v>
      </c>
      <c r="D13761" s="2" t="s">
        <v>51</v>
      </c>
      <c r="E13761" s="8">
        <v>0</v>
      </c>
      <c r="F13761" s="2" t="s">
        <v>21121</v>
      </c>
      <c r="G13761" s="2" t="s">
        <v>21122</v>
      </c>
      <c r="H13761" s="9">
        <v>42643</v>
      </c>
      <c r="I13761" s="2">
        <v>2016</v>
      </c>
      <c r="J13761" s="2">
        <v>9</v>
      </c>
      <c r="K13761" s="2" t="str">
        <f>VLOOKUP($C13761,Clients!$B:$F,K$6,0)</f>
        <v>Beer and Sons</v>
      </c>
      <c r="L13761" s="2" t="str">
        <f>VLOOKUP($C13761,Clients!$B:$F,L$6,0)</f>
        <v>Foreign</v>
      </c>
      <c r="M13761" s="2" t="str">
        <f>VLOOKUP($C13761,Clients!$B:$F,M$6,0)</f>
        <v>PS</v>
      </c>
      <c r="N13761" s="2" t="str">
        <f>VLOOKUP($C13761,Clients!$B:$F,N$6,0)</f>
        <v>Palestinian Territory</v>
      </c>
    </row>
    <row r="13762" spans="2:14" x14ac:dyDescent="0.2">
      <c r="B13762" s="8">
        <v>-8778.42</v>
      </c>
      <c r="C13762" s="2" t="s">
        <v>21120</v>
      </c>
      <c r="D13762" s="2" t="s">
        <v>51</v>
      </c>
      <c r="E13762" s="8">
        <v>0</v>
      </c>
      <c r="F13762" s="2" t="s">
        <v>21123</v>
      </c>
      <c r="G13762" s="2" t="s">
        <v>21122</v>
      </c>
      <c r="H13762" s="9">
        <v>42643</v>
      </c>
      <c r="I13762" s="2">
        <v>2016</v>
      </c>
      <c r="J13762" s="2">
        <v>9</v>
      </c>
      <c r="K13762" s="2" t="str">
        <f>VLOOKUP($C13762,Clients!$B:$F,K$6,0)</f>
        <v>Beer and Sons</v>
      </c>
      <c r="L13762" s="2" t="str">
        <f>VLOOKUP($C13762,Clients!$B:$F,L$6,0)</f>
        <v>Foreign</v>
      </c>
      <c r="M13762" s="2" t="str">
        <f>VLOOKUP($C13762,Clients!$B:$F,M$6,0)</f>
        <v>PS</v>
      </c>
      <c r="N13762" s="2" t="str">
        <f>VLOOKUP($C13762,Clients!$B:$F,N$6,0)</f>
        <v>Palestinian Territory</v>
      </c>
    </row>
    <row r="13763" spans="2:14" x14ac:dyDescent="0.2">
      <c r="B13763" s="8">
        <v>5699.4000000000005</v>
      </c>
      <c r="C13763" s="2" t="s">
        <v>21124</v>
      </c>
      <c r="D13763" s="2" t="s">
        <v>51</v>
      </c>
      <c r="E13763" s="8">
        <v>0</v>
      </c>
      <c r="F13763" s="2" t="s">
        <v>21125</v>
      </c>
      <c r="G13763" s="2" t="s">
        <v>21126</v>
      </c>
      <c r="H13763" s="9">
        <v>42643</v>
      </c>
      <c r="I13763" s="2">
        <v>2016</v>
      </c>
      <c r="J13763" s="2">
        <v>9</v>
      </c>
      <c r="K13763" s="2" t="str">
        <f>VLOOKUP($C13763,Clients!$B:$F,K$6,0)</f>
        <v>Batz Inc</v>
      </c>
      <c r="L13763" s="2" t="str">
        <f>VLOOKUP($C13763,Clients!$B:$F,L$6,0)</f>
        <v>Foreign</v>
      </c>
      <c r="M13763" s="2" t="str">
        <f>VLOOKUP($C13763,Clients!$B:$F,M$6,0)</f>
        <v>PH</v>
      </c>
      <c r="N13763" s="2" t="str">
        <f>VLOOKUP($C13763,Clients!$B:$F,N$6,0)</f>
        <v>Philippines</v>
      </c>
    </row>
    <row r="13764" spans="2:14" x14ac:dyDescent="0.2">
      <c r="B13764" s="8">
        <v>-5699.4000000000005</v>
      </c>
      <c r="C13764" s="2" t="s">
        <v>21124</v>
      </c>
      <c r="D13764" s="2" t="s">
        <v>51</v>
      </c>
      <c r="E13764" s="8">
        <v>0</v>
      </c>
      <c r="F13764" s="2" t="s">
        <v>21127</v>
      </c>
      <c r="G13764" s="2" t="s">
        <v>21126</v>
      </c>
      <c r="H13764" s="9">
        <v>42643</v>
      </c>
      <c r="I13764" s="2">
        <v>2016</v>
      </c>
      <c r="J13764" s="2">
        <v>9</v>
      </c>
      <c r="K13764" s="2" t="str">
        <f>VLOOKUP($C13764,Clients!$B:$F,K$6,0)</f>
        <v>Batz Inc</v>
      </c>
      <c r="L13764" s="2" t="str">
        <f>VLOOKUP($C13764,Clients!$B:$F,L$6,0)</f>
        <v>Foreign</v>
      </c>
      <c r="M13764" s="2" t="str">
        <f>VLOOKUP($C13764,Clients!$B:$F,M$6,0)</f>
        <v>PH</v>
      </c>
      <c r="N13764" s="2" t="str">
        <f>VLOOKUP($C13764,Clients!$B:$F,N$6,0)</f>
        <v>Philippines</v>
      </c>
    </row>
    <row r="13765" spans="2:14" x14ac:dyDescent="0.2">
      <c r="B13765" s="8">
        <v>-4851</v>
      </c>
      <c r="C13765" s="2" t="s">
        <v>21124</v>
      </c>
      <c r="D13765" s="2" t="s">
        <v>51</v>
      </c>
      <c r="E13765" s="8">
        <v>0</v>
      </c>
      <c r="F13765" s="2" t="s">
        <v>21128</v>
      </c>
      <c r="G13765" s="2" t="s">
        <v>21129</v>
      </c>
      <c r="H13765" s="9">
        <v>42643</v>
      </c>
      <c r="I13765" s="2">
        <v>2016</v>
      </c>
      <c r="J13765" s="2">
        <v>9</v>
      </c>
      <c r="K13765" s="2" t="str">
        <f>VLOOKUP($C13765,Clients!$B:$F,K$6,0)</f>
        <v>Batz Inc</v>
      </c>
      <c r="L13765" s="2" t="str">
        <f>VLOOKUP($C13765,Clients!$B:$F,L$6,0)</f>
        <v>Foreign</v>
      </c>
      <c r="M13765" s="2" t="str">
        <f>VLOOKUP($C13765,Clients!$B:$F,M$6,0)</f>
        <v>PH</v>
      </c>
      <c r="N13765" s="2" t="str">
        <f>VLOOKUP($C13765,Clients!$B:$F,N$6,0)</f>
        <v>Philippines</v>
      </c>
    </row>
    <row r="13766" spans="2:14" x14ac:dyDescent="0.2">
      <c r="B13766" s="8">
        <v>4851</v>
      </c>
      <c r="C13766" s="2" t="s">
        <v>21124</v>
      </c>
      <c r="D13766" s="2" t="s">
        <v>51</v>
      </c>
      <c r="E13766" s="8">
        <v>0</v>
      </c>
      <c r="F13766" s="2" t="s">
        <v>21130</v>
      </c>
      <c r="G13766" s="2" t="s">
        <v>21129</v>
      </c>
      <c r="H13766" s="9">
        <v>42643</v>
      </c>
      <c r="I13766" s="2">
        <v>2016</v>
      </c>
      <c r="J13766" s="2">
        <v>9</v>
      </c>
      <c r="K13766" s="2" t="str">
        <f>VLOOKUP($C13766,Clients!$B:$F,K$6,0)</f>
        <v>Batz Inc</v>
      </c>
      <c r="L13766" s="2" t="str">
        <f>VLOOKUP($C13766,Clients!$B:$F,L$6,0)</f>
        <v>Foreign</v>
      </c>
      <c r="M13766" s="2" t="str">
        <f>VLOOKUP($C13766,Clients!$B:$F,M$6,0)</f>
        <v>PH</v>
      </c>
      <c r="N13766" s="2" t="str">
        <f>VLOOKUP($C13766,Clients!$B:$F,N$6,0)</f>
        <v>Philippines</v>
      </c>
    </row>
    <row r="13767" spans="2:14" x14ac:dyDescent="0.2">
      <c r="B13767" s="8">
        <v>4851</v>
      </c>
      <c r="C13767" s="2" t="s">
        <v>21124</v>
      </c>
      <c r="D13767" s="2" t="s">
        <v>51</v>
      </c>
      <c r="E13767" s="8">
        <v>0</v>
      </c>
      <c r="F13767" s="2" t="s">
        <v>21131</v>
      </c>
      <c r="G13767" s="2" t="s">
        <v>21132</v>
      </c>
      <c r="H13767" s="9">
        <v>42643</v>
      </c>
      <c r="I13767" s="2">
        <v>2016</v>
      </c>
      <c r="J13767" s="2">
        <v>9</v>
      </c>
      <c r="K13767" s="2" t="str">
        <f>VLOOKUP($C13767,Clients!$B:$F,K$6,0)</f>
        <v>Batz Inc</v>
      </c>
      <c r="L13767" s="2" t="str">
        <f>VLOOKUP($C13767,Clients!$B:$F,L$6,0)</f>
        <v>Foreign</v>
      </c>
      <c r="M13767" s="2" t="str">
        <f>VLOOKUP($C13767,Clients!$B:$F,M$6,0)</f>
        <v>PH</v>
      </c>
      <c r="N13767" s="2" t="str">
        <f>VLOOKUP($C13767,Clients!$B:$F,N$6,0)</f>
        <v>Philippines</v>
      </c>
    </row>
    <row r="13768" spans="2:14" x14ac:dyDescent="0.2">
      <c r="B13768" s="8">
        <v>-4851</v>
      </c>
      <c r="C13768" s="2" t="s">
        <v>21124</v>
      </c>
      <c r="D13768" s="2" t="s">
        <v>51</v>
      </c>
      <c r="E13768" s="8">
        <v>0</v>
      </c>
      <c r="F13768" s="2" t="s">
        <v>21133</v>
      </c>
      <c r="G13768" s="2" t="s">
        <v>21132</v>
      </c>
      <c r="H13768" s="9">
        <v>42643</v>
      </c>
      <c r="I13768" s="2">
        <v>2016</v>
      </c>
      <c r="J13768" s="2">
        <v>9</v>
      </c>
      <c r="K13768" s="2" t="str">
        <f>VLOOKUP($C13768,Clients!$B:$F,K$6,0)</f>
        <v>Batz Inc</v>
      </c>
      <c r="L13768" s="2" t="str">
        <f>VLOOKUP($C13768,Clients!$B:$F,L$6,0)</f>
        <v>Foreign</v>
      </c>
      <c r="M13768" s="2" t="str">
        <f>VLOOKUP($C13768,Clients!$B:$F,M$6,0)</f>
        <v>PH</v>
      </c>
      <c r="N13768" s="2" t="str">
        <f>VLOOKUP($C13768,Clients!$B:$F,N$6,0)</f>
        <v>Philippines</v>
      </c>
    </row>
    <row r="13769" spans="2:14" x14ac:dyDescent="0.2">
      <c r="B13769" s="8">
        <v>5699.4000000000005</v>
      </c>
      <c r="C13769" s="2" t="s">
        <v>21124</v>
      </c>
      <c r="D13769" s="2" t="s">
        <v>51</v>
      </c>
      <c r="E13769" s="8">
        <v>0</v>
      </c>
      <c r="F13769" s="2" t="s">
        <v>21134</v>
      </c>
      <c r="G13769" s="2" t="s">
        <v>21135</v>
      </c>
      <c r="H13769" s="9">
        <v>42643</v>
      </c>
      <c r="I13769" s="2">
        <v>2016</v>
      </c>
      <c r="J13769" s="2">
        <v>9</v>
      </c>
      <c r="K13769" s="2" t="str">
        <f>VLOOKUP($C13769,Clients!$B:$F,K$6,0)</f>
        <v>Batz Inc</v>
      </c>
      <c r="L13769" s="2" t="str">
        <f>VLOOKUP($C13769,Clients!$B:$F,L$6,0)</f>
        <v>Foreign</v>
      </c>
      <c r="M13769" s="2" t="str">
        <f>VLOOKUP($C13769,Clients!$B:$F,M$6,0)</f>
        <v>PH</v>
      </c>
      <c r="N13769" s="2" t="str">
        <f>VLOOKUP($C13769,Clients!$B:$F,N$6,0)</f>
        <v>Philippines</v>
      </c>
    </row>
    <row r="13770" spans="2:14" x14ac:dyDescent="0.2">
      <c r="B13770" s="8">
        <v>8778.42</v>
      </c>
      <c r="C13770" s="2" t="s">
        <v>21124</v>
      </c>
      <c r="D13770" s="2" t="s">
        <v>51</v>
      </c>
      <c r="E13770" s="8">
        <v>0</v>
      </c>
      <c r="F13770" s="2" t="s">
        <v>21136</v>
      </c>
      <c r="G13770" s="2" t="s">
        <v>21122</v>
      </c>
      <c r="H13770" s="9">
        <v>42643</v>
      </c>
      <c r="I13770" s="2">
        <v>2016</v>
      </c>
      <c r="J13770" s="2">
        <v>9</v>
      </c>
      <c r="K13770" s="2" t="str">
        <f>VLOOKUP($C13770,Clients!$B:$F,K$6,0)</f>
        <v>Batz Inc</v>
      </c>
      <c r="L13770" s="2" t="str">
        <f>VLOOKUP($C13770,Clients!$B:$F,L$6,0)</f>
        <v>Foreign</v>
      </c>
      <c r="M13770" s="2" t="str">
        <f>VLOOKUP($C13770,Clients!$B:$F,M$6,0)</f>
        <v>PH</v>
      </c>
      <c r="N13770" s="2" t="str">
        <f>VLOOKUP($C13770,Clients!$B:$F,N$6,0)</f>
        <v>Philippines</v>
      </c>
    </row>
    <row r="13771" spans="2:14" x14ac:dyDescent="0.2">
      <c r="B13771" s="8">
        <v>-8778.42</v>
      </c>
      <c r="C13771" s="2" t="s">
        <v>21124</v>
      </c>
      <c r="D13771" s="2" t="s">
        <v>51</v>
      </c>
      <c r="E13771" s="8">
        <v>0</v>
      </c>
      <c r="F13771" s="2" t="s">
        <v>21137</v>
      </c>
      <c r="G13771" s="2" t="s">
        <v>21122</v>
      </c>
      <c r="H13771" s="9">
        <v>42643</v>
      </c>
      <c r="I13771" s="2">
        <v>2016</v>
      </c>
      <c r="J13771" s="2">
        <v>9</v>
      </c>
      <c r="K13771" s="2" t="str">
        <f>VLOOKUP($C13771,Clients!$B:$F,K$6,0)</f>
        <v>Batz Inc</v>
      </c>
      <c r="L13771" s="2" t="str">
        <f>VLOOKUP($C13771,Clients!$B:$F,L$6,0)</f>
        <v>Foreign</v>
      </c>
      <c r="M13771" s="2" t="str">
        <f>VLOOKUP($C13771,Clients!$B:$F,M$6,0)</f>
        <v>PH</v>
      </c>
      <c r="N13771" s="2" t="str">
        <f>VLOOKUP($C13771,Clients!$B:$F,N$6,0)</f>
        <v>Philippines</v>
      </c>
    </row>
    <row r="13772" spans="2:14" x14ac:dyDescent="0.2">
      <c r="B13772" s="8">
        <v>8778.42</v>
      </c>
      <c r="C13772" s="2" t="s">
        <v>21124</v>
      </c>
      <c r="D13772" s="2" t="s">
        <v>51</v>
      </c>
      <c r="E13772" s="8">
        <v>0</v>
      </c>
      <c r="F13772" s="2" t="s">
        <v>21138</v>
      </c>
      <c r="G13772" s="2" t="s">
        <v>21122</v>
      </c>
      <c r="H13772" s="9">
        <v>42643</v>
      </c>
      <c r="I13772" s="2">
        <v>2016</v>
      </c>
      <c r="J13772" s="2">
        <v>9</v>
      </c>
      <c r="K13772" s="2" t="str">
        <f>VLOOKUP($C13772,Clients!$B:$F,K$6,0)</f>
        <v>Batz Inc</v>
      </c>
      <c r="L13772" s="2" t="str">
        <f>VLOOKUP($C13772,Clients!$B:$F,L$6,0)</f>
        <v>Foreign</v>
      </c>
      <c r="M13772" s="2" t="str">
        <f>VLOOKUP($C13772,Clients!$B:$F,M$6,0)</f>
        <v>PH</v>
      </c>
      <c r="N13772" s="2" t="str">
        <f>VLOOKUP($C13772,Clients!$B:$F,N$6,0)</f>
        <v>Philippines</v>
      </c>
    </row>
    <row r="13773" spans="2:14" x14ac:dyDescent="0.2">
      <c r="B13773" s="8">
        <v>4851</v>
      </c>
      <c r="C13773" s="2" t="s">
        <v>21124</v>
      </c>
      <c r="D13773" s="2" t="s">
        <v>51</v>
      </c>
      <c r="E13773" s="8">
        <v>0</v>
      </c>
      <c r="F13773" s="2" t="s">
        <v>21139</v>
      </c>
      <c r="G13773" s="2" t="s">
        <v>21140</v>
      </c>
      <c r="H13773" s="9">
        <v>42654</v>
      </c>
      <c r="I13773" s="2">
        <v>2016</v>
      </c>
      <c r="J13773" s="2">
        <v>10</v>
      </c>
      <c r="K13773" s="2" t="str">
        <f>VLOOKUP($C13773,Clients!$B:$F,K$6,0)</f>
        <v>Batz Inc</v>
      </c>
      <c r="L13773" s="2" t="str">
        <f>VLOOKUP($C13773,Clients!$B:$F,L$6,0)</f>
        <v>Foreign</v>
      </c>
      <c r="M13773" s="2" t="str">
        <f>VLOOKUP($C13773,Clients!$B:$F,M$6,0)</f>
        <v>PH</v>
      </c>
      <c r="N13773" s="2" t="str">
        <f>VLOOKUP($C13773,Clients!$B:$F,N$6,0)</f>
        <v>Philippines</v>
      </c>
    </row>
    <row r="13774" spans="2:14" x14ac:dyDescent="0.2">
      <c r="B13774" s="8">
        <v>-4851</v>
      </c>
      <c r="C13774" s="2" t="s">
        <v>21124</v>
      </c>
      <c r="D13774" s="2" t="s">
        <v>51</v>
      </c>
      <c r="E13774" s="8">
        <v>0</v>
      </c>
      <c r="F13774" s="2" t="s">
        <v>21141</v>
      </c>
      <c r="G13774" s="2" t="s">
        <v>21140</v>
      </c>
      <c r="H13774" s="9">
        <v>42654</v>
      </c>
      <c r="I13774" s="2">
        <v>2016</v>
      </c>
      <c r="J13774" s="2">
        <v>10</v>
      </c>
      <c r="K13774" s="2" t="str">
        <f>VLOOKUP($C13774,Clients!$B:$F,K$6,0)</f>
        <v>Batz Inc</v>
      </c>
      <c r="L13774" s="2" t="str">
        <f>VLOOKUP($C13774,Clients!$B:$F,L$6,0)</f>
        <v>Foreign</v>
      </c>
      <c r="M13774" s="2" t="str">
        <f>VLOOKUP($C13774,Clients!$B:$F,M$6,0)</f>
        <v>PH</v>
      </c>
      <c r="N13774" s="2" t="str">
        <f>VLOOKUP($C13774,Clients!$B:$F,N$6,0)</f>
        <v>Philippines</v>
      </c>
    </row>
    <row r="13775" spans="2:14" x14ac:dyDescent="0.2">
      <c r="B13775" s="8">
        <v>4851</v>
      </c>
      <c r="C13775" s="2" t="s">
        <v>21124</v>
      </c>
      <c r="D13775" s="2" t="s">
        <v>51</v>
      </c>
      <c r="E13775" s="8">
        <v>0</v>
      </c>
      <c r="F13775" s="2" t="s">
        <v>21142</v>
      </c>
      <c r="G13775" s="2" t="s">
        <v>21140</v>
      </c>
      <c r="H13775" s="9">
        <v>42654</v>
      </c>
      <c r="I13775" s="2">
        <v>2016</v>
      </c>
      <c r="J13775" s="2">
        <v>10</v>
      </c>
      <c r="K13775" s="2" t="str">
        <f>VLOOKUP($C13775,Clients!$B:$F,K$6,0)</f>
        <v>Batz Inc</v>
      </c>
      <c r="L13775" s="2" t="str">
        <f>VLOOKUP($C13775,Clients!$B:$F,L$6,0)</f>
        <v>Foreign</v>
      </c>
      <c r="M13775" s="2" t="str">
        <f>VLOOKUP($C13775,Clients!$B:$F,M$6,0)</f>
        <v>PH</v>
      </c>
      <c r="N13775" s="2" t="str">
        <f>VLOOKUP($C13775,Clients!$B:$F,N$6,0)</f>
        <v>Philippines</v>
      </c>
    </row>
    <row r="13776" spans="2:14" x14ac:dyDescent="0.2">
      <c r="B13776" s="8">
        <v>8114.4000000000005</v>
      </c>
      <c r="C13776" s="2" t="s">
        <v>21124</v>
      </c>
      <c r="D13776" s="2" t="s">
        <v>51</v>
      </c>
      <c r="E13776" s="8">
        <v>0</v>
      </c>
      <c r="F13776" s="2" t="s">
        <v>21143</v>
      </c>
      <c r="G13776" s="2" t="s">
        <v>21144</v>
      </c>
      <c r="H13776" s="9">
        <v>42670</v>
      </c>
      <c r="I13776" s="2">
        <v>2016</v>
      </c>
      <c r="J13776" s="2">
        <v>10</v>
      </c>
      <c r="K13776" s="2" t="str">
        <f>VLOOKUP($C13776,Clients!$B:$F,K$6,0)</f>
        <v>Batz Inc</v>
      </c>
      <c r="L13776" s="2" t="str">
        <f>VLOOKUP($C13776,Clients!$B:$F,L$6,0)</f>
        <v>Foreign</v>
      </c>
      <c r="M13776" s="2" t="str">
        <f>VLOOKUP($C13776,Clients!$B:$F,M$6,0)</f>
        <v>PH</v>
      </c>
      <c r="N13776" s="2" t="str">
        <f>VLOOKUP($C13776,Clients!$B:$F,N$6,0)</f>
        <v>Philippines</v>
      </c>
    </row>
    <row r="13777" spans="2:14" x14ac:dyDescent="0.2">
      <c r="B13777" s="8">
        <v>8231.2440000000006</v>
      </c>
      <c r="C13777" s="2" t="s">
        <v>21124</v>
      </c>
      <c r="D13777" s="2" t="s">
        <v>51</v>
      </c>
      <c r="E13777" s="8">
        <v>0</v>
      </c>
      <c r="F13777" s="2" t="s">
        <v>21145</v>
      </c>
      <c r="G13777" s="2" t="s">
        <v>21146</v>
      </c>
      <c r="H13777" s="9">
        <v>42758</v>
      </c>
      <c r="I13777" s="2">
        <v>2017</v>
      </c>
      <c r="J13777" s="2">
        <v>1</v>
      </c>
      <c r="K13777" s="2" t="str">
        <f>VLOOKUP($C13777,Clients!$B:$F,K$6,0)</f>
        <v>Batz Inc</v>
      </c>
      <c r="L13777" s="2" t="str">
        <f>VLOOKUP($C13777,Clients!$B:$F,L$6,0)</f>
        <v>Foreign</v>
      </c>
      <c r="M13777" s="2" t="str">
        <f>VLOOKUP($C13777,Clients!$B:$F,M$6,0)</f>
        <v>PH</v>
      </c>
      <c r="N13777" s="2" t="str">
        <f>VLOOKUP($C13777,Clients!$B:$F,N$6,0)</f>
        <v>Philippines</v>
      </c>
    </row>
    <row r="13778" spans="2:14" x14ac:dyDescent="0.2">
      <c r="B13778" s="8">
        <v>3918.6000000000004</v>
      </c>
      <c r="C13778" s="2" t="s">
        <v>21124</v>
      </c>
      <c r="D13778" s="2" t="s">
        <v>51</v>
      </c>
      <c r="E13778" s="8">
        <v>0</v>
      </c>
      <c r="F13778" s="2" t="s">
        <v>21147</v>
      </c>
      <c r="G13778" s="2" t="s">
        <v>21148</v>
      </c>
      <c r="H13778" s="9">
        <v>42779</v>
      </c>
      <c r="I13778" s="2">
        <v>2017</v>
      </c>
      <c r="J13778" s="2">
        <v>2</v>
      </c>
      <c r="K13778" s="2" t="str">
        <f>VLOOKUP($C13778,Clients!$B:$F,K$6,0)</f>
        <v>Batz Inc</v>
      </c>
      <c r="L13778" s="2" t="str">
        <f>VLOOKUP($C13778,Clients!$B:$F,L$6,0)</f>
        <v>Foreign</v>
      </c>
      <c r="M13778" s="2" t="str">
        <f>VLOOKUP($C13778,Clients!$B:$F,M$6,0)</f>
        <v>PH</v>
      </c>
      <c r="N13778" s="2" t="str">
        <f>VLOOKUP($C13778,Clients!$B:$F,N$6,0)</f>
        <v>Philippines</v>
      </c>
    </row>
    <row r="13779" spans="2:14" x14ac:dyDescent="0.2">
      <c r="B13779" s="8">
        <v>9305.1</v>
      </c>
      <c r="C13779" s="2" t="s">
        <v>21124</v>
      </c>
      <c r="D13779" s="2" t="s">
        <v>51</v>
      </c>
      <c r="E13779" s="8">
        <v>0</v>
      </c>
      <c r="F13779" s="2" t="s">
        <v>21149</v>
      </c>
      <c r="G13779" s="2" t="s">
        <v>21150</v>
      </c>
      <c r="H13779" s="9">
        <v>42851</v>
      </c>
      <c r="I13779" s="2">
        <v>2017</v>
      </c>
      <c r="J13779" s="2">
        <v>4</v>
      </c>
      <c r="K13779" s="2" t="str">
        <f>VLOOKUP($C13779,Clients!$B:$F,K$6,0)</f>
        <v>Batz Inc</v>
      </c>
      <c r="L13779" s="2" t="str">
        <f>VLOOKUP($C13779,Clients!$B:$F,L$6,0)</f>
        <v>Foreign</v>
      </c>
      <c r="M13779" s="2" t="str">
        <f>VLOOKUP($C13779,Clients!$B:$F,M$6,0)</f>
        <v>PH</v>
      </c>
      <c r="N13779" s="2" t="str">
        <f>VLOOKUP($C13779,Clients!$B:$F,N$6,0)</f>
        <v>Philippines</v>
      </c>
    </row>
    <row r="13780" spans="2:14" x14ac:dyDescent="0.2">
      <c r="B13780" s="8">
        <v>9604.3920000000016</v>
      </c>
      <c r="C13780" s="2" t="s">
        <v>21124</v>
      </c>
      <c r="D13780" s="2" t="s">
        <v>51</v>
      </c>
      <c r="E13780" s="8">
        <v>0</v>
      </c>
      <c r="F13780" s="2" t="s">
        <v>21151</v>
      </c>
      <c r="G13780" s="2" t="s">
        <v>21152</v>
      </c>
      <c r="H13780" s="9">
        <v>42885</v>
      </c>
      <c r="I13780" s="2">
        <v>2017</v>
      </c>
      <c r="J13780" s="2">
        <v>5</v>
      </c>
      <c r="K13780" s="2" t="str">
        <f>VLOOKUP($C13780,Clients!$B:$F,K$6,0)</f>
        <v>Batz Inc</v>
      </c>
      <c r="L13780" s="2" t="str">
        <f>VLOOKUP($C13780,Clients!$B:$F,L$6,0)</f>
        <v>Foreign</v>
      </c>
      <c r="M13780" s="2" t="str">
        <f>VLOOKUP($C13780,Clients!$B:$F,M$6,0)</f>
        <v>PH</v>
      </c>
      <c r="N13780" s="2" t="str">
        <f>VLOOKUP($C13780,Clients!$B:$F,N$6,0)</f>
        <v>Philippines</v>
      </c>
    </row>
    <row r="13781" spans="2:14" x14ac:dyDescent="0.2">
      <c r="B13781" s="8">
        <v>4215.96</v>
      </c>
      <c r="C13781" s="2" t="s">
        <v>21124</v>
      </c>
      <c r="D13781" s="2" t="s">
        <v>51</v>
      </c>
      <c r="E13781" s="8">
        <v>0</v>
      </c>
      <c r="F13781" s="2" t="s">
        <v>21153</v>
      </c>
      <c r="G13781" s="2" t="s">
        <v>21154</v>
      </c>
      <c r="H13781" s="9">
        <v>42913</v>
      </c>
      <c r="I13781" s="2">
        <v>2017</v>
      </c>
      <c r="J13781" s="2">
        <v>6</v>
      </c>
      <c r="K13781" s="2" t="str">
        <f>VLOOKUP($C13781,Clients!$B:$F,K$6,0)</f>
        <v>Batz Inc</v>
      </c>
      <c r="L13781" s="2" t="str">
        <f>VLOOKUP($C13781,Clients!$B:$F,L$6,0)</f>
        <v>Foreign</v>
      </c>
      <c r="M13781" s="2" t="str">
        <f>VLOOKUP($C13781,Clients!$B:$F,M$6,0)</f>
        <v>PH</v>
      </c>
      <c r="N13781" s="2" t="str">
        <f>VLOOKUP($C13781,Clients!$B:$F,N$6,0)</f>
        <v>Philippines</v>
      </c>
    </row>
    <row r="13782" spans="2:14" x14ac:dyDescent="0.2">
      <c r="B13782" s="8">
        <v>3977.82</v>
      </c>
      <c r="C13782" s="2" t="s">
        <v>21124</v>
      </c>
      <c r="D13782" s="2" t="s">
        <v>51</v>
      </c>
      <c r="E13782" s="8">
        <v>0</v>
      </c>
      <c r="F13782" s="2" t="s">
        <v>21155</v>
      </c>
      <c r="G13782" s="2" t="s">
        <v>21156</v>
      </c>
      <c r="H13782" s="9">
        <v>42935</v>
      </c>
      <c r="I13782" s="2">
        <v>2017</v>
      </c>
      <c r="J13782" s="2">
        <v>7</v>
      </c>
      <c r="K13782" s="2" t="str">
        <f>VLOOKUP($C13782,Clients!$B:$F,K$6,0)</f>
        <v>Batz Inc</v>
      </c>
      <c r="L13782" s="2" t="str">
        <f>VLOOKUP($C13782,Clients!$B:$F,L$6,0)</f>
        <v>Foreign</v>
      </c>
      <c r="M13782" s="2" t="str">
        <f>VLOOKUP($C13782,Clients!$B:$F,M$6,0)</f>
        <v>PH</v>
      </c>
      <c r="N13782" s="2" t="str">
        <f>VLOOKUP($C13782,Clients!$B:$F,N$6,0)</f>
        <v>Philippines</v>
      </c>
    </row>
    <row r="13783" spans="2:14" x14ac:dyDescent="0.2">
      <c r="B13783" s="8">
        <v>1878.66</v>
      </c>
      <c r="C13783" s="2" t="s">
        <v>21124</v>
      </c>
      <c r="D13783" s="2" t="s">
        <v>51</v>
      </c>
      <c r="E13783" s="8">
        <v>0</v>
      </c>
      <c r="F13783" s="2" t="s">
        <v>21157</v>
      </c>
      <c r="G13783" s="2" t="s">
        <v>21158</v>
      </c>
      <c r="H13783" s="9">
        <v>42947</v>
      </c>
      <c r="I13783" s="2">
        <v>2017</v>
      </c>
      <c r="J13783" s="2">
        <v>7</v>
      </c>
      <c r="K13783" s="2" t="str">
        <f>VLOOKUP($C13783,Clients!$B:$F,K$6,0)</f>
        <v>Batz Inc</v>
      </c>
      <c r="L13783" s="2" t="str">
        <f>VLOOKUP($C13783,Clients!$B:$F,L$6,0)</f>
        <v>Foreign</v>
      </c>
      <c r="M13783" s="2" t="str">
        <f>VLOOKUP($C13783,Clients!$B:$F,M$6,0)</f>
        <v>PH</v>
      </c>
      <c r="N13783" s="2" t="str">
        <f>VLOOKUP($C13783,Clients!$B:$F,N$6,0)</f>
        <v>Philippines</v>
      </c>
    </row>
    <row r="13784" spans="2:14" x14ac:dyDescent="0.2">
      <c r="B13784" s="8">
        <v>7876.26</v>
      </c>
      <c r="C13784" s="2" t="s">
        <v>21124</v>
      </c>
      <c r="D13784" s="2" t="s">
        <v>51</v>
      </c>
      <c r="E13784" s="8">
        <v>0</v>
      </c>
      <c r="F13784" s="2" t="s">
        <v>21159</v>
      </c>
      <c r="G13784" s="2" t="s">
        <v>21160</v>
      </c>
      <c r="H13784" s="9">
        <v>42977</v>
      </c>
      <c r="I13784" s="2">
        <v>2017</v>
      </c>
      <c r="J13784" s="2">
        <v>8</v>
      </c>
      <c r="K13784" s="2" t="str">
        <f>VLOOKUP($C13784,Clients!$B:$F,K$6,0)</f>
        <v>Batz Inc</v>
      </c>
      <c r="L13784" s="2" t="str">
        <f>VLOOKUP($C13784,Clients!$B:$F,L$6,0)</f>
        <v>Foreign</v>
      </c>
      <c r="M13784" s="2" t="str">
        <f>VLOOKUP($C13784,Clients!$B:$F,M$6,0)</f>
        <v>PH</v>
      </c>
      <c r="N13784" s="2" t="str">
        <f>VLOOKUP($C13784,Clients!$B:$F,N$6,0)</f>
        <v>Philippines</v>
      </c>
    </row>
    <row r="13785" spans="2:14" x14ac:dyDescent="0.2">
      <c r="B13785" s="8">
        <v>2469.6</v>
      </c>
      <c r="C13785" s="2" t="s">
        <v>21124</v>
      </c>
      <c r="D13785" s="2" t="s">
        <v>51</v>
      </c>
      <c r="E13785" s="8">
        <v>0</v>
      </c>
      <c r="F13785" s="2" t="s">
        <v>21161</v>
      </c>
      <c r="G13785" s="2" t="s">
        <v>21162</v>
      </c>
      <c r="H13785" s="9">
        <v>42977</v>
      </c>
      <c r="I13785" s="2">
        <v>2017</v>
      </c>
      <c r="J13785" s="2">
        <v>8</v>
      </c>
      <c r="K13785" s="2" t="str">
        <f>VLOOKUP($C13785,Clients!$B:$F,K$6,0)</f>
        <v>Batz Inc</v>
      </c>
      <c r="L13785" s="2" t="str">
        <f>VLOOKUP($C13785,Clients!$B:$F,L$6,0)</f>
        <v>Foreign</v>
      </c>
      <c r="M13785" s="2" t="str">
        <f>VLOOKUP($C13785,Clients!$B:$F,M$6,0)</f>
        <v>PH</v>
      </c>
      <c r="N13785" s="2" t="str">
        <f>VLOOKUP($C13785,Clients!$B:$F,N$6,0)</f>
        <v>Philippines</v>
      </c>
    </row>
    <row r="13786" spans="2:14" x14ac:dyDescent="0.2">
      <c r="B13786" s="8">
        <v>1323</v>
      </c>
      <c r="C13786" s="2" t="s">
        <v>21124</v>
      </c>
      <c r="D13786" s="2" t="s">
        <v>51</v>
      </c>
      <c r="E13786" s="8">
        <v>0</v>
      </c>
      <c r="F13786" s="2" t="s">
        <v>21163</v>
      </c>
      <c r="G13786" s="2" t="s">
        <v>21164</v>
      </c>
      <c r="H13786" s="9">
        <v>42997</v>
      </c>
      <c r="I13786" s="2">
        <v>2017</v>
      </c>
      <c r="J13786" s="2">
        <v>9</v>
      </c>
      <c r="K13786" s="2" t="str">
        <f>VLOOKUP($C13786,Clients!$B:$F,K$6,0)</f>
        <v>Batz Inc</v>
      </c>
      <c r="L13786" s="2" t="str">
        <f>VLOOKUP($C13786,Clients!$B:$F,L$6,0)</f>
        <v>Foreign</v>
      </c>
      <c r="M13786" s="2" t="str">
        <f>VLOOKUP($C13786,Clients!$B:$F,M$6,0)</f>
        <v>PH</v>
      </c>
      <c r="N13786" s="2" t="str">
        <f>VLOOKUP($C13786,Clients!$B:$F,N$6,0)</f>
        <v>Philippines</v>
      </c>
    </row>
    <row r="13787" spans="2:14" x14ac:dyDescent="0.2">
      <c r="B13787" s="8">
        <v>3027.36</v>
      </c>
      <c r="C13787" s="2" t="s">
        <v>21124</v>
      </c>
      <c r="D13787" s="2" t="s">
        <v>51</v>
      </c>
      <c r="E13787" s="8">
        <v>0</v>
      </c>
      <c r="F13787" s="2" t="s">
        <v>21165</v>
      </c>
      <c r="G13787" s="2" t="s">
        <v>21166</v>
      </c>
      <c r="H13787" s="9">
        <v>42998</v>
      </c>
      <c r="I13787" s="2">
        <v>2017</v>
      </c>
      <c r="J13787" s="2">
        <v>9</v>
      </c>
      <c r="K13787" s="2" t="str">
        <f>VLOOKUP($C13787,Clients!$B:$F,K$6,0)</f>
        <v>Batz Inc</v>
      </c>
      <c r="L13787" s="2" t="str">
        <f>VLOOKUP($C13787,Clients!$B:$F,L$6,0)</f>
        <v>Foreign</v>
      </c>
      <c r="M13787" s="2" t="str">
        <f>VLOOKUP($C13787,Clients!$B:$F,M$6,0)</f>
        <v>PH</v>
      </c>
      <c r="N13787" s="2" t="str">
        <f>VLOOKUP($C13787,Clients!$B:$F,N$6,0)</f>
        <v>Philippines</v>
      </c>
    </row>
    <row r="13788" spans="2:14" x14ac:dyDescent="0.2">
      <c r="B13788" s="8">
        <v>4463.2980000000007</v>
      </c>
      <c r="C13788" s="2" t="s">
        <v>21124</v>
      </c>
      <c r="D13788" s="2" t="s">
        <v>51</v>
      </c>
      <c r="E13788" s="8">
        <v>0</v>
      </c>
      <c r="F13788" s="2" t="s">
        <v>21167</v>
      </c>
      <c r="G13788" s="2" t="s">
        <v>21168</v>
      </c>
      <c r="H13788" s="9">
        <v>43021</v>
      </c>
      <c r="I13788" s="2">
        <v>2017</v>
      </c>
      <c r="J13788" s="2">
        <v>10</v>
      </c>
      <c r="K13788" s="2" t="str">
        <f>VLOOKUP($C13788,Clients!$B:$F,K$6,0)</f>
        <v>Batz Inc</v>
      </c>
      <c r="L13788" s="2" t="str">
        <f>VLOOKUP($C13788,Clients!$B:$F,L$6,0)</f>
        <v>Foreign</v>
      </c>
      <c r="M13788" s="2" t="str">
        <f>VLOOKUP($C13788,Clients!$B:$F,M$6,0)</f>
        <v>PH</v>
      </c>
      <c r="N13788" s="2" t="str">
        <f>VLOOKUP($C13788,Clients!$B:$F,N$6,0)</f>
        <v>Philippines</v>
      </c>
    </row>
    <row r="13789" spans="2:14" x14ac:dyDescent="0.2">
      <c r="B13789" s="8">
        <v>4939.2</v>
      </c>
      <c r="C13789" s="2" t="s">
        <v>21124</v>
      </c>
      <c r="D13789" s="2" t="s">
        <v>51</v>
      </c>
      <c r="E13789" s="8">
        <v>0</v>
      </c>
      <c r="F13789" s="2" t="s">
        <v>21169</v>
      </c>
      <c r="G13789" s="2" t="s">
        <v>21170</v>
      </c>
      <c r="H13789" s="9">
        <v>43039</v>
      </c>
      <c r="I13789" s="2">
        <v>2017</v>
      </c>
      <c r="J13789" s="2">
        <v>10</v>
      </c>
      <c r="K13789" s="2" t="str">
        <f>VLOOKUP($C13789,Clients!$B:$F,K$6,0)</f>
        <v>Batz Inc</v>
      </c>
      <c r="L13789" s="2" t="str">
        <f>VLOOKUP($C13789,Clients!$B:$F,L$6,0)</f>
        <v>Foreign</v>
      </c>
      <c r="M13789" s="2" t="str">
        <f>VLOOKUP($C13789,Clients!$B:$F,M$6,0)</f>
        <v>PH</v>
      </c>
      <c r="N13789" s="2" t="str">
        <f>VLOOKUP($C13789,Clients!$B:$F,N$6,0)</f>
        <v>Philippines</v>
      </c>
    </row>
    <row r="13790" spans="2:14" x14ac:dyDescent="0.2">
      <c r="B13790" s="8">
        <v>2336.88</v>
      </c>
      <c r="C13790" s="2" t="s">
        <v>21124</v>
      </c>
      <c r="D13790" s="2" t="s">
        <v>51</v>
      </c>
      <c r="E13790" s="8">
        <v>0</v>
      </c>
      <c r="F13790" s="2" t="s">
        <v>21171</v>
      </c>
      <c r="G13790" s="2" t="s">
        <v>21172</v>
      </c>
      <c r="H13790" s="9">
        <v>43056</v>
      </c>
      <c r="I13790" s="2">
        <v>2017</v>
      </c>
      <c r="J13790" s="2">
        <v>11</v>
      </c>
      <c r="K13790" s="2" t="str">
        <f>VLOOKUP($C13790,Clients!$B:$F,K$6,0)</f>
        <v>Batz Inc</v>
      </c>
      <c r="L13790" s="2" t="str">
        <f>VLOOKUP($C13790,Clients!$B:$F,L$6,0)</f>
        <v>Foreign</v>
      </c>
      <c r="M13790" s="2" t="str">
        <f>VLOOKUP($C13790,Clients!$B:$F,M$6,0)</f>
        <v>PH</v>
      </c>
      <c r="N13790" s="2" t="str">
        <f>VLOOKUP($C13790,Clients!$B:$F,N$6,0)</f>
        <v>Philippines</v>
      </c>
    </row>
    <row r="13791" spans="2:14" x14ac:dyDescent="0.2">
      <c r="B13791" s="8">
        <v>3674.16</v>
      </c>
      <c r="C13791" s="2" t="s">
        <v>21124</v>
      </c>
      <c r="D13791" s="2" t="s">
        <v>51</v>
      </c>
      <c r="E13791" s="8">
        <v>0</v>
      </c>
      <c r="F13791" s="2" t="s">
        <v>21173</v>
      </c>
      <c r="G13791" s="2" t="s">
        <v>21174</v>
      </c>
      <c r="H13791" s="9">
        <v>43062</v>
      </c>
      <c r="I13791" s="2">
        <v>2017</v>
      </c>
      <c r="J13791" s="2">
        <v>11</v>
      </c>
      <c r="K13791" s="2" t="str">
        <f>VLOOKUP($C13791,Clients!$B:$F,K$6,0)</f>
        <v>Batz Inc</v>
      </c>
      <c r="L13791" s="2" t="str">
        <f>VLOOKUP($C13791,Clients!$B:$F,L$6,0)</f>
        <v>Foreign</v>
      </c>
      <c r="M13791" s="2" t="str">
        <f>VLOOKUP($C13791,Clients!$B:$F,M$6,0)</f>
        <v>PH</v>
      </c>
      <c r="N13791" s="2" t="str">
        <f>VLOOKUP($C13791,Clients!$B:$F,N$6,0)</f>
        <v>Philippines</v>
      </c>
    </row>
    <row r="13792" spans="2:14" x14ac:dyDescent="0.2">
      <c r="B13792" s="8">
        <v>8114.4000000000005</v>
      </c>
      <c r="C13792" s="2" t="s">
        <v>21124</v>
      </c>
      <c r="D13792" s="2" t="s">
        <v>51</v>
      </c>
      <c r="E13792" s="8">
        <v>0</v>
      </c>
      <c r="F13792" s="2" t="s">
        <v>21175</v>
      </c>
      <c r="G13792" s="2" t="s">
        <v>21176</v>
      </c>
      <c r="H13792" s="9">
        <v>43069</v>
      </c>
      <c r="I13792" s="2">
        <v>2017</v>
      </c>
      <c r="J13792" s="2">
        <v>11</v>
      </c>
      <c r="K13792" s="2" t="str">
        <f>VLOOKUP($C13792,Clients!$B:$F,K$6,0)</f>
        <v>Batz Inc</v>
      </c>
      <c r="L13792" s="2" t="str">
        <f>VLOOKUP($C13792,Clients!$B:$F,L$6,0)</f>
        <v>Foreign</v>
      </c>
      <c r="M13792" s="2" t="str">
        <f>VLOOKUP($C13792,Clients!$B:$F,M$6,0)</f>
        <v>PH</v>
      </c>
      <c r="N13792" s="2" t="str">
        <f>VLOOKUP($C13792,Clients!$B:$F,N$6,0)</f>
        <v>Philippines</v>
      </c>
    </row>
    <row r="13793" spans="2:14" x14ac:dyDescent="0.2">
      <c r="B13793" s="8">
        <v>6279.84</v>
      </c>
      <c r="C13793" s="2" t="s">
        <v>21124</v>
      </c>
      <c r="D13793" s="2" t="s">
        <v>51</v>
      </c>
      <c r="E13793" s="8">
        <v>0</v>
      </c>
      <c r="F13793" s="2" t="s">
        <v>21177</v>
      </c>
      <c r="G13793" s="2" t="s">
        <v>21178</v>
      </c>
      <c r="H13793" s="9">
        <v>43087</v>
      </c>
      <c r="I13793" s="2">
        <v>2017</v>
      </c>
      <c r="J13793" s="2">
        <v>12</v>
      </c>
      <c r="K13793" s="2" t="str">
        <f>VLOOKUP($C13793,Clients!$B:$F,K$6,0)</f>
        <v>Batz Inc</v>
      </c>
      <c r="L13793" s="2" t="str">
        <f>VLOOKUP($C13793,Clients!$B:$F,L$6,0)</f>
        <v>Foreign</v>
      </c>
      <c r="M13793" s="2" t="str">
        <f>VLOOKUP($C13793,Clients!$B:$F,M$6,0)</f>
        <v>PH</v>
      </c>
      <c r="N13793" s="2" t="str">
        <f>VLOOKUP($C13793,Clients!$B:$F,N$6,0)</f>
        <v>Philippines</v>
      </c>
    </row>
    <row r="13794" spans="2:14" x14ac:dyDescent="0.2">
      <c r="B13794" s="8">
        <v>979.02</v>
      </c>
      <c r="C13794" s="2" t="s">
        <v>21124</v>
      </c>
      <c r="D13794" s="2" t="s">
        <v>51</v>
      </c>
      <c r="E13794" s="8">
        <v>0</v>
      </c>
      <c r="F13794" s="2" t="s">
        <v>21179</v>
      </c>
      <c r="G13794" s="2" t="s">
        <v>21180</v>
      </c>
      <c r="H13794" s="9">
        <v>43126</v>
      </c>
      <c r="I13794" s="2">
        <v>2018</v>
      </c>
      <c r="J13794" s="2">
        <v>1</v>
      </c>
      <c r="K13794" s="2" t="str">
        <f>VLOOKUP($C13794,Clients!$B:$F,K$6,0)</f>
        <v>Batz Inc</v>
      </c>
      <c r="L13794" s="2" t="str">
        <f>VLOOKUP($C13794,Clients!$B:$F,L$6,0)</f>
        <v>Foreign</v>
      </c>
      <c r="M13794" s="2" t="str">
        <f>VLOOKUP($C13794,Clients!$B:$F,M$6,0)</f>
        <v>PH</v>
      </c>
      <c r="N13794" s="2" t="str">
        <f>VLOOKUP($C13794,Clients!$B:$F,N$6,0)</f>
        <v>Philippines</v>
      </c>
    </row>
    <row r="13795" spans="2:14" x14ac:dyDescent="0.2">
      <c r="B13795" s="8">
        <v>4435.2</v>
      </c>
      <c r="C13795" s="2" t="s">
        <v>21124</v>
      </c>
      <c r="D13795" s="2" t="s">
        <v>51</v>
      </c>
      <c r="E13795" s="8">
        <v>0</v>
      </c>
      <c r="F13795" s="2" t="s">
        <v>21181</v>
      </c>
      <c r="G13795" s="2" t="s">
        <v>21182</v>
      </c>
      <c r="H13795" s="9">
        <v>43131</v>
      </c>
      <c r="I13795" s="2">
        <v>2018</v>
      </c>
      <c r="J13795" s="2">
        <v>1</v>
      </c>
      <c r="K13795" s="2" t="str">
        <f>VLOOKUP($C13795,Clients!$B:$F,K$6,0)</f>
        <v>Batz Inc</v>
      </c>
      <c r="L13795" s="2" t="str">
        <f>VLOOKUP($C13795,Clients!$B:$F,L$6,0)</f>
        <v>Foreign</v>
      </c>
      <c r="M13795" s="2" t="str">
        <f>VLOOKUP($C13795,Clients!$B:$F,M$6,0)</f>
        <v>PH</v>
      </c>
      <c r="N13795" s="2" t="str">
        <f>VLOOKUP($C13795,Clients!$B:$F,N$6,0)</f>
        <v>Philippines</v>
      </c>
    </row>
    <row r="13796" spans="2:14" x14ac:dyDescent="0.2">
      <c r="B13796" s="8">
        <v>4887.54</v>
      </c>
      <c r="C13796" s="2" t="s">
        <v>21124</v>
      </c>
      <c r="D13796" s="2" t="s">
        <v>51</v>
      </c>
      <c r="E13796" s="8">
        <v>0</v>
      </c>
      <c r="F13796" s="2" t="s">
        <v>21183</v>
      </c>
      <c r="G13796" s="2" t="s">
        <v>21184</v>
      </c>
      <c r="H13796" s="9">
        <v>43153</v>
      </c>
      <c r="I13796" s="2">
        <v>2018</v>
      </c>
      <c r="J13796" s="2">
        <v>2</v>
      </c>
      <c r="K13796" s="2" t="str">
        <f>VLOOKUP($C13796,Clients!$B:$F,K$6,0)</f>
        <v>Batz Inc</v>
      </c>
      <c r="L13796" s="2" t="str">
        <f>VLOOKUP($C13796,Clients!$B:$F,L$6,0)</f>
        <v>Foreign</v>
      </c>
      <c r="M13796" s="2" t="str">
        <f>VLOOKUP($C13796,Clients!$B:$F,M$6,0)</f>
        <v>PH</v>
      </c>
      <c r="N13796" s="2" t="str">
        <f>VLOOKUP($C13796,Clients!$B:$F,N$6,0)</f>
        <v>Philippines</v>
      </c>
    </row>
    <row r="13797" spans="2:14" x14ac:dyDescent="0.2">
      <c r="B13797" s="8">
        <v>3021.8160000000003</v>
      </c>
      <c r="C13797" s="2" t="s">
        <v>21124</v>
      </c>
      <c r="D13797" s="2" t="s">
        <v>51</v>
      </c>
      <c r="E13797" s="8">
        <v>0</v>
      </c>
      <c r="F13797" s="2" t="s">
        <v>21185</v>
      </c>
      <c r="G13797" s="2" t="s">
        <v>21186</v>
      </c>
      <c r="H13797" s="9">
        <v>43175</v>
      </c>
      <c r="I13797" s="2">
        <v>2018</v>
      </c>
      <c r="J13797" s="2">
        <v>3</v>
      </c>
      <c r="K13797" s="2" t="str">
        <f>VLOOKUP($C13797,Clients!$B:$F,K$6,0)</f>
        <v>Batz Inc</v>
      </c>
      <c r="L13797" s="2" t="str">
        <f>VLOOKUP($C13797,Clients!$B:$F,L$6,0)</f>
        <v>Foreign</v>
      </c>
      <c r="M13797" s="2" t="str">
        <f>VLOOKUP($C13797,Clients!$B:$F,M$6,0)</f>
        <v>PH</v>
      </c>
      <c r="N13797" s="2" t="str">
        <f>VLOOKUP($C13797,Clients!$B:$F,N$6,0)</f>
        <v>Philippines</v>
      </c>
    </row>
    <row r="13798" spans="2:14" x14ac:dyDescent="0.2">
      <c r="B13798" s="8">
        <v>1625.232</v>
      </c>
      <c r="C13798" s="2" t="s">
        <v>21124</v>
      </c>
      <c r="D13798" s="2" t="s">
        <v>51</v>
      </c>
      <c r="E13798" s="8">
        <v>0</v>
      </c>
      <c r="F13798" s="2" t="s">
        <v>21187</v>
      </c>
      <c r="G13798" s="2" t="s">
        <v>21188</v>
      </c>
      <c r="H13798" s="9">
        <v>43195</v>
      </c>
      <c r="I13798" s="2">
        <v>2018</v>
      </c>
      <c r="J13798" s="2">
        <v>4</v>
      </c>
      <c r="K13798" s="2" t="str">
        <f>VLOOKUP($C13798,Clients!$B:$F,K$6,0)</f>
        <v>Batz Inc</v>
      </c>
      <c r="L13798" s="2" t="str">
        <f>VLOOKUP($C13798,Clients!$B:$F,L$6,0)</f>
        <v>Foreign</v>
      </c>
      <c r="M13798" s="2" t="str">
        <f>VLOOKUP($C13798,Clients!$B:$F,M$6,0)</f>
        <v>PH</v>
      </c>
      <c r="N13798" s="2" t="str">
        <f>VLOOKUP($C13798,Clients!$B:$F,N$6,0)</f>
        <v>Philippines</v>
      </c>
    </row>
    <row r="13799" spans="2:14" x14ac:dyDescent="0.2">
      <c r="B13799" s="8">
        <v>1659.0840000000001</v>
      </c>
      <c r="C13799" s="2" t="s">
        <v>21124</v>
      </c>
      <c r="D13799" s="2" t="s">
        <v>51</v>
      </c>
      <c r="E13799" s="8">
        <v>0</v>
      </c>
      <c r="F13799" s="2" t="s">
        <v>21189</v>
      </c>
      <c r="G13799" s="2" t="s">
        <v>21190</v>
      </c>
      <c r="H13799" s="9">
        <v>43203</v>
      </c>
      <c r="I13799" s="2">
        <v>2018</v>
      </c>
      <c r="J13799" s="2">
        <v>4</v>
      </c>
      <c r="K13799" s="2" t="str">
        <f>VLOOKUP($C13799,Clients!$B:$F,K$6,0)</f>
        <v>Batz Inc</v>
      </c>
      <c r="L13799" s="2" t="str">
        <f>VLOOKUP($C13799,Clients!$B:$F,L$6,0)</f>
        <v>Foreign</v>
      </c>
      <c r="M13799" s="2" t="str">
        <f>VLOOKUP($C13799,Clients!$B:$F,M$6,0)</f>
        <v>PH</v>
      </c>
      <c r="N13799" s="2" t="str">
        <f>VLOOKUP($C13799,Clients!$B:$F,N$6,0)</f>
        <v>Philippines</v>
      </c>
    </row>
    <row r="13800" spans="2:14" x14ac:dyDescent="0.2">
      <c r="B13800" s="8">
        <v>2231.46</v>
      </c>
      <c r="C13800" s="2" t="s">
        <v>21124</v>
      </c>
      <c r="D13800" s="2" t="s">
        <v>51</v>
      </c>
      <c r="E13800" s="8">
        <v>0</v>
      </c>
      <c r="F13800" s="2" t="s">
        <v>21191</v>
      </c>
      <c r="G13800" s="2" t="s">
        <v>21192</v>
      </c>
      <c r="H13800" s="9">
        <v>43217</v>
      </c>
      <c r="I13800" s="2">
        <v>2018</v>
      </c>
      <c r="J13800" s="2">
        <v>4</v>
      </c>
      <c r="K13800" s="2" t="str">
        <f>VLOOKUP($C13800,Clients!$B:$F,K$6,0)</f>
        <v>Batz Inc</v>
      </c>
      <c r="L13800" s="2" t="str">
        <f>VLOOKUP($C13800,Clients!$B:$F,L$6,0)</f>
        <v>Foreign</v>
      </c>
      <c r="M13800" s="2" t="str">
        <f>VLOOKUP($C13800,Clients!$B:$F,M$6,0)</f>
        <v>PH</v>
      </c>
      <c r="N13800" s="2" t="str">
        <f>VLOOKUP($C13800,Clients!$B:$F,N$6,0)</f>
        <v>Philippines</v>
      </c>
    </row>
    <row r="13801" spans="2:14" x14ac:dyDescent="0.2">
      <c r="B13801" s="8">
        <v>3206.91</v>
      </c>
      <c r="C13801" s="2" t="s">
        <v>21124</v>
      </c>
      <c r="D13801" s="2" t="s">
        <v>51</v>
      </c>
      <c r="E13801" s="8">
        <v>0</v>
      </c>
      <c r="F13801" s="2" t="s">
        <v>21193</v>
      </c>
      <c r="G13801" s="2" t="s">
        <v>21194</v>
      </c>
      <c r="H13801" s="9">
        <v>43231</v>
      </c>
      <c r="I13801" s="2">
        <v>2018</v>
      </c>
      <c r="J13801" s="2">
        <v>5</v>
      </c>
      <c r="K13801" s="2" t="str">
        <f>VLOOKUP($C13801,Clients!$B:$F,K$6,0)</f>
        <v>Batz Inc</v>
      </c>
      <c r="L13801" s="2" t="str">
        <f>VLOOKUP($C13801,Clients!$B:$F,L$6,0)</f>
        <v>Foreign</v>
      </c>
      <c r="M13801" s="2" t="str">
        <f>VLOOKUP($C13801,Clients!$B:$F,M$6,0)</f>
        <v>PH</v>
      </c>
      <c r="N13801" s="2" t="str">
        <f>VLOOKUP($C13801,Clients!$B:$F,N$6,0)</f>
        <v>Philippines</v>
      </c>
    </row>
    <row r="13802" spans="2:14" x14ac:dyDescent="0.2">
      <c r="B13802" s="8">
        <v>210.16800000000001</v>
      </c>
      <c r="C13802" s="2" t="s">
        <v>21195</v>
      </c>
      <c r="D13802" s="2" t="s">
        <v>51</v>
      </c>
      <c r="E13802" s="8">
        <v>0</v>
      </c>
      <c r="F13802" s="2" t="s">
        <v>21196</v>
      </c>
      <c r="G13802" s="2" t="s">
        <v>21197</v>
      </c>
      <c r="H13802" s="9">
        <v>42643</v>
      </c>
      <c r="I13802" s="2">
        <v>2016</v>
      </c>
      <c r="J13802" s="2">
        <v>9</v>
      </c>
      <c r="K13802" s="2" t="str">
        <f>VLOOKUP($C13802,Clients!$B:$F,K$6,0)</f>
        <v>Feest-Parker</v>
      </c>
      <c r="L13802" s="2" t="str">
        <f>VLOOKUP($C13802,Clients!$B:$F,L$6,0)</f>
        <v>Foreign</v>
      </c>
      <c r="M13802" s="2" t="str">
        <f>VLOOKUP($C13802,Clients!$B:$F,M$6,0)</f>
        <v>IE</v>
      </c>
      <c r="N13802" s="2" t="str">
        <f>VLOOKUP($C13802,Clients!$B:$F,N$6,0)</f>
        <v>Ireland</v>
      </c>
    </row>
    <row r="13803" spans="2:14" x14ac:dyDescent="0.2">
      <c r="B13803" s="8">
        <v>4200</v>
      </c>
      <c r="C13803" s="2" t="s">
        <v>21198</v>
      </c>
      <c r="D13803" s="2" t="s">
        <v>51</v>
      </c>
      <c r="E13803" s="8">
        <v>0</v>
      </c>
      <c r="F13803" s="2" t="s">
        <v>21199</v>
      </c>
      <c r="G13803" s="2" t="s">
        <v>21111</v>
      </c>
      <c r="H13803" s="9">
        <v>42614</v>
      </c>
      <c r="I13803" s="2">
        <v>2016</v>
      </c>
      <c r="J13803" s="2">
        <v>9</v>
      </c>
      <c r="K13803" s="2" t="str">
        <f>VLOOKUP($C13803,Clients!$B:$F,K$6,0)</f>
        <v>Skajo</v>
      </c>
      <c r="L13803" s="2" t="str">
        <f>VLOOKUP($C13803,Clients!$B:$F,L$6,0)</f>
        <v>Foreign</v>
      </c>
      <c r="M13803" s="2" t="str">
        <f>VLOOKUP($C13803,Clients!$B:$F,M$6,0)</f>
        <v>PL</v>
      </c>
      <c r="N13803" s="2" t="str">
        <f>VLOOKUP($C13803,Clients!$B:$F,N$6,0)</f>
        <v>Poland</v>
      </c>
    </row>
    <row r="13804" spans="2:14" x14ac:dyDescent="0.2">
      <c r="B13804" s="8">
        <v>1134</v>
      </c>
      <c r="C13804" s="2" t="s">
        <v>21198</v>
      </c>
      <c r="D13804" s="2" t="s">
        <v>51</v>
      </c>
      <c r="E13804" s="8">
        <v>1</v>
      </c>
      <c r="F13804" s="2" t="s">
        <v>21200</v>
      </c>
      <c r="G13804" s="2" t="s">
        <v>7406</v>
      </c>
      <c r="H13804" s="9">
        <v>42712</v>
      </c>
      <c r="I13804" s="2">
        <v>2016</v>
      </c>
      <c r="J13804" s="2">
        <v>12</v>
      </c>
      <c r="K13804" s="2" t="str">
        <f>VLOOKUP($C13804,Clients!$B:$F,K$6,0)</f>
        <v>Skajo</v>
      </c>
      <c r="L13804" s="2" t="str">
        <f>VLOOKUP($C13804,Clients!$B:$F,L$6,0)</f>
        <v>Foreign</v>
      </c>
      <c r="M13804" s="2" t="str">
        <f>VLOOKUP($C13804,Clients!$B:$F,M$6,0)</f>
        <v>PL</v>
      </c>
      <c r="N13804" s="2" t="str">
        <f>VLOOKUP($C13804,Clients!$B:$F,N$6,0)</f>
        <v>Poland</v>
      </c>
    </row>
    <row r="13805" spans="2:14" x14ac:dyDescent="0.2">
      <c r="B13805" s="8">
        <v>2268</v>
      </c>
      <c r="C13805" s="2" t="s">
        <v>21198</v>
      </c>
      <c r="D13805" s="2" t="s">
        <v>51</v>
      </c>
      <c r="E13805" s="8">
        <v>2</v>
      </c>
      <c r="F13805" s="2" t="s">
        <v>21201</v>
      </c>
      <c r="G13805" s="2" t="s">
        <v>13102</v>
      </c>
      <c r="H13805" s="9">
        <v>42724</v>
      </c>
      <c r="I13805" s="2">
        <v>2016</v>
      </c>
      <c r="J13805" s="2">
        <v>12</v>
      </c>
      <c r="K13805" s="2" t="str">
        <f>VLOOKUP($C13805,Clients!$B:$F,K$6,0)</f>
        <v>Skajo</v>
      </c>
      <c r="L13805" s="2" t="str">
        <f>VLOOKUP($C13805,Clients!$B:$F,L$6,0)</f>
        <v>Foreign</v>
      </c>
      <c r="M13805" s="2" t="str">
        <f>VLOOKUP($C13805,Clients!$B:$F,M$6,0)</f>
        <v>PL</v>
      </c>
      <c r="N13805" s="2" t="str">
        <f>VLOOKUP($C13805,Clients!$B:$F,N$6,0)</f>
        <v>Poland</v>
      </c>
    </row>
    <row r="13806" spans="2:14" x14ac:dyDescent="0.2">
      <c r="B13806" s="8">
        <v>2375.5620000000004</v>
      </c>
      <c r="C13806" s="2" t="s">
        <v>21198</v>
      </c>
      <c r="D13806" s="2" t="s">
        <v>51</v>
      </c>
      <c r="E13806" s="8">
        <v>2</v>
      </c>
      <c r="F13806" s="2" t="s">
        <v>21202</v>
      </c>
      <c r="G13806" s="2" t="s">
        <v>654</v>
      </c>
      <c r="H13806" s="9">
        <v>43255</v>
      </c>
      <c r="I13806" s="2">
        <v>2018</v>
      </c>
      <c r="J13806" s="2">
        <v>6</v>
      </c>
      <c r="K13806" s="2" t="str">
        <f>VLOOKUP($C13806,Clients!$B:$F,K$6,0)</f>
        <v>Skajo</v>
      </c>
      <c r="L13806" s="2" t="str">
        <f>VLOOKUP($C13806,Clients!$B:$F,L$6,0)</f>
        <v>Foreign</v>
      </c>
      <c r="M13806" s="2" t="str">
        <f>VLOOKUP($C13806,Clients!$B:$F,M$6,0)</f>
        <v>PL</v>
      </c>
      <c r="N13806" s="2" t="str">
        <f>VLOOKUP($C13806,Clients!$B:$F,N$6,0)</f>
        <v>Poland</v>
      </c>
    </row>
    <row r="13807" spans="2:14" x14ac:dyDescent="0.2">
      <c r="B13807" s="8">
        <v>6423.9840000000004</v>
      </c>
      <c r="C13807" s="2" t="s">
        <v>21198</v>
      </c>
      <c r="D13807" s="2" t="s">
        <v>51</v>
      </c>
      <c r="E13807" s="8">
        <v>5</v>
      </c>
      <c r="F13807" s="2" t="s">
        <v>21203</v>
      </c>
      <c r="G13807" s="2" t="s">
        <v>673</v>
      </c>
      <c r="H13807" s="9">
        <v>43290</v>
      </c>
      <c r="I13807" s="2">
        <v>2018</v>
      </c>
      <c r="J13807" s="2">
        <v>7</v>
      </c>
      <c r="K13807" s="2" t="str">
        <f>VLOOKUP($C13807,Clients!$B:$F,K$6,0)</f>
        <v>Skajo</v>
      </c>
      <c r="L13807" s="2" t="str">
        <f>VLOOKUP($C13807,Clients!$B:$F,L$6,0)</f>
        <v>Foreign</v>
      </c>
      <c r="M13807" s="2" t="str">
        <f>VLOOKUP($C13807,Clients!$B:$F,M$6,0)</f>
        <v>PL</v>
      </c>
      <c r="N13807" s="2" t="str">
        <f>VLOOKUP($C13807,Clients!$B:$F,N$6,0)</f>
        <v>Poland</v>
      </c>
    </row>
    <row r="13808" spans="2:14" x14ac:dyDescent="0.2">
      <c r="B13808" s="8">
        <v>5782.9800000000005</v>
      </c>
      <c r="C13808" s="2" t="s">
        <v>21198</v>
      </c>
      <c r="D13808" s="2" t="s">
        <v>51</v>
      </c>
      <c r="E13808" s="8">
        <v>3</v>
      </c>
      <c r="F13808" s="2" t="s">
        <v>21204</v>
      </c>
      <c r="G13808" s="2" t="s">
        <v>15633</v>
      </c>
      <c r="H13808" s="9">
        <v>43319</v>
      </c>
      <c r="I13808" s="2">
        <v>2018</v>
      </c>
      <c r="J13808" s="2">
        <v>8</v>
      </c>
      <c r="K13808" s="2" t="str">
        <f>VLOOKUP($C13808,Clients!$B:$F,K$6,0)</f>
        <v>Skajo</v>
      </c>
      <c r="L13808" s="2" t="str">
        <f>VLOOKUP($C13808,Clients!$B:$F,L$6,0)</f>
        <v>Foreign</v>
      </c>
      <c r="M13808" s="2" t="str">
        <f>VLOOKUP($C13808,Clients!$B:$F,M$6,0)</f>
        <v>PL</v>
      </c>
      <c r="N13808" s="2" t="str">
        <f>VLOOKUP($C13808,Clients!$B:$F,N$6,0)</f>
        <v>Poland</v>
      </c>
    </row>
    <row r="13809" spans="2:14" x14ac:dyDescent="0.2">
      <c r="B13809" s="8">
        <v>2463.7620000000002</v>
      </c>
      <c r="C13809" s="2" t="s">
        <v>21198</v>
      </c>
      <c r="D13809" s="2" t="s">
        <v>51</v>
      </c>
      <c r="E13809" s="8">
        <v>2</v>
      </c>
      <c r="F13809" s="2" t="s">
        <v>21205</v>
      </c>
      <c r="G13809" s="2" t="s">
        <v>12595</v>
      </c>
      <c r="H13809" s="9">
        <v>43343</v>
      </c>
      <c r="I13809" s="2">
        <v>2018</v>
      </c>
      <c r="J13809" s="2">
        <v>8</v>
      </c>
      <c r="K13809" s="2" t="str">
        <f>VLOOKUP($C13809,Clients!$B:$F,K$6,0)</f>
        <v>Skajo</v>
      </c>
      <c r="L13809" s="2" t="str">
        <f>VLOOKUP($C13809,Clients!$B:$F,L$6,0)</f>
        <v>Foreign</v>
      </c>
      <c r="M13809" s="2" t="str">
        <f>VLOOKUP($C13809,Clients!$B:$F,M$6,0)</f>
        <v>PL</v>
      </c>
      <c r="N13809" s="2" t="str">
        <f>VLOOKUP($C13809,Clients!$B:$F,N$6,0)</f>
        <v>Poland</v>
      </c>
    </row>
    <row r="13810" spans="2:14" x14ac:dyDescent="0.2">
      <c r="B13810" s="8">
        <v>6462.0779999999995</v>
      </c>
      <c r="C13810" s="2" t="s">
        <v>21198</v>
      </c>
      <c r="D13810" s="2" t="s">
        <v>51</v>
      </c>
      <c r="E13810" s="8">
        <v>2</v>
      </c>
      <c r="F13810" s="2" t="s">
        <v>21206</v>
      </c>
      <c r="G13810" s="2" t="s">
        <v>13106</v>
      </c>
      <c r="H13810" s="9">
        <v>43371</v>
      </c>
      <c r="I13810" s="2">
        <v>2018</v>
      </c>
      <c r="J13810" s="2">
        <v>9</v>
      </c>
      <c r="K13810" s="2" t="str">
        <f>VLOOKUP($C13810,Clients!$B:$F,K$6,0)</f>
        <v>Skajo</v>
      </c>
      <c r="L13810" s="2" t="str">
        <f>VLOOKUP($C13810,Clients!$B:$F,L$6,0)</f>
        <v>Foreign</v>
      </c>
      <c r="M13810" s="2" t="str">
        <f>VLOOKUP($C13810,Clients!$B:$F,M$6,0)</f>
        <v>PL</v>
      </c>
      <c r="N13810" s="2" t="str">
        <f>VLOOKUP($C13810,Clients!$B:$F,N$6,0)</f>
        <v>Poland</v>
      </c>
    </row>
    <row r="13811" spans="2:14" x14ac:dyDescent="0.2">
      <c r="B13811" s="8">
        <v>6462.0779999999995</v>
      </c>
      <c r="C13811" s="2" t="s">
        <v>21198</v>
      </c>
      <c r="D13811" s="2" t="s">
        <v>51</v>
      </c>
      <c r="E13811" s="8">
        <v>2</v>
      </c>
      <c r="F13811" s="2" t="s">
        <v>21207</v>
      </c>
      <c r="G13811" s="2" t="s">
        <v>14678</v>
      </c>
      <c r="H13811" s="9">
        <v>43378</v>
      </c>
      <c r="I13811" s="2">
        <v>2018</v>
      </c>
      <c r="J13811" s="2">
        <v>10</v>
      </c>
      <c r="K13811" s="2" t="str">
        <f>VLOOKUP($C13811,Clients!$B:$F,K$6,0)</f>
        <v>Skajo</v>
      </c>
      <c r="L13811" s="2" t="str">
        <f>VLOOKUP($C13811,Clients!$B:$F,L$6,0)</f>
        <v>Foreign</v>
      </c>
      <c r="M13811" s="2" t="str">
        <f>VLOOKUP($C13811,Clients!$B:$F,M$6,0)</f>
        <v>PL</v>
      </c>
      <c r="N13811" s="2" t="str">
        <f>VLOOKUP($C13811,Clients!$B:$F,N$6,0)</f>
        <v>Poland</v>
      </c>
    </row>
    <row r="13812" spans="2:14" x14ac:dyDescent="0.2">
      <c r="B13812" s="8">
        <v>3231.06</v>
      </c>
      <c r="C13812" s="2" t="s">
        <v>21198</v>
      </c>
      <c r="D13812" s="2" t="s">
        <v>51</v>
      </c>
      <c r="E13812" s="8">
        <v>1</v>
      </c>
      <c r="F13812" s="2" t="s">
        <v>21208</v>
      </c>
      <c r="G13812" s="2" t="s">
        <v>689</v>
      </c>
      <c r="H13812" s="9">
        <v>43391</v>
      </c>
      <c r="I13812" s="2">
        <v>2018</v>
      </c>
      <c r="J13812" s="2">
        <v>10</v>
      </c>
      <c r="K13812" s="2" t="str">
        <f>VLOOKUP($C13812,Clients!$B:$F,K$6,0)</f>
        <v>Skajo</v>
      </c>
      <c r="L13812" s="2" t="str">
        <f>VLOOKUP($C13812,Clients!$B:$F,L$6,0)</f>
        <v>Foreign</v>
      </c>
      <c r="M13812" s="2" t="str">
        <f>VLOOKUP($C13812,Clients!$B:$F,M$6,0)</f>
        <v>PL</v>
      </c>
      <c r="N13812" s="2" t="str">
        <f>VLOOKUP($C13812,Clients!$B:$F,N$6,0)</f>
        <v>Poland</v>
      </c>
    </row>
    <row r="13813" spans="2:14" x14ac:dyDescent="0.2">
      <c r="B13813" s="8">
        <v>147</v>
      </c>
      <c r="C13813" s="2" t="s">
        <v>21209</v>
      </c>
      <c r="D13813" s="2" t="s">
        <v>51</v>
      </c>
      <c r="E13813" s="8">
        <v>0</v>
      </c>
      <c r="F13813" s="2" t="s">
        <v>21210</v>
      </c>
      <c r="G13813" s="2" t="s">
        <v>21211</v>
      </c>
      <c r="H13813" s="9">
        <v>42639</v>
      </c>
      <c r="I13813" s="2">
        <v>2016</v>
      </c>
      <c r="J13813" s="2">
        <v>9</v>
      </c>
      <c r="K13813" s="2" t="str">
        <f>VLOOKUP($C13813,Clients!$B:$F,K$6,0)</f>
        <v>Roodel</v>
      </c>
      <c r="L13813" s="2" t="str">
        <f>VLOOKUP($C13813,Clients!$B:$F,L$6,0)</f>
        <v>Foreign</v>
      </c>
      <c r="M13813" s="2" t="str">
        <f>VLOOKUP($C13813,Clients!$B:$F,M$6,0)</f>
        <v>NG</v>
      </c>
      <c r="N13813" s="2" t="str">
        <f>VLOOKUP($C13813,Clients!$B:$F,N$6,0)</f>
        <v>Nigeria</v>
      </c>
    </row>
    <row r="13814" spans="2:14" x14ac:dyDescent="0.2">
      <c r="B13814" s="8">
        <v>147</v>
      </c>
      <c r="C13814" s="2" t="s">
        <v>21212</v>
      </c>
      <c r="D13814" s="2" t="s">
        <v>51</v>
      </c>
      <c r="E13814" s="8">
        <v>0</v>
      </c>
      <c r="F13814" s="2" t="s">
        <v>21213</v>
      </c>
      <c r="G13814" s="2" t="s">
        <v>21214</v>
      </c>
      <c r="H13814" s="9">
        <v>42639</v>
      </c>
      <c r="I13814" s="2">
        <v>2016</v>
      </c>
      <c r="J13814" s="2">
        <v>9</v>
      </c>
      <c r="K13814" s="2" t="str">
        <f>VLOOKUP($C13814,Clients!$B:$F,K$6,0)</f>
        <v>Hermann LLC</v>
      </c>
      <c r="L13814" s="2" t="str">
        <f>VLOOKUP($C13814,Clients!$B:$F,L$6,0)</f>
        <v>Foreign</v>
      </c>
      <c r="M13814" s="2" t="str">
        <f>VLOOKUP($C13814,Clients!$B:$F,M$6,0)</f>
        <v>PL</v>
      </c>
      <c r="N13814" s="2" t="str">
        <f>VLOOKUP($C13814,Clients!$B:$F,N$6,0)</f>
        <v>Poland</v>
      </c>
    </row>
    <row r="13815" spans="2:14" x14ac:dyDescent="0.2">
      <c r="B13815" s="8">
        <v>100.80000000000001</v>
      </c>
      <c r="C13815" s="2" t="s">
        <v>21215</v>
      </c>
      <c r="D13815" s="2" t="s">
        <v>51</v>
      </c>
      <c r="E13815" s="8">
        <v>0</v>
      </c>
      <c r="F13815" s="2" t="s">
        <v>21216</v>
      </c>
      <c r="G13815" s="2" t="s">
        <v>21217</v>
      </c>
      <c r="H13815" s="9">
        <v>42653</v>
      </c>
      <c r="I13815" s="2">
        <v>2016</v>
      </c>
      <c r="J13815" s="2">
        <v>10</v>
      </c>
      <c r="K13815" s="2" t="str">
        <f>VLOOKUP($C13815,Clients!$B:$F,K$6,0)</f>
        <v>Ankunding, Mayer and Kerluke</v>
      </c>
      <c r="L13815" s="2" t="str">
        <f>VLOOKUP($C13815,Clients!$B:$F,L$6,0)</f>
        <v>Foreign</v>
      </c>
      <c r="M13815" s="2" t="str">
        <f>VLOOKUP($C13815,Clients!$B:$F,M$6,0)</f>
        <v>UA</v>
      </c>
      <c r="N13815" s="2" t="str">
        <f>VLOOKUP($C13815,Clients!$B:$F,N$6,0)</f>
        <v>Ukraine</v>
      </c>
    </row>
    <row r="13816" spans="2:14" x14ac:dyDescent="0.2">
      <c r="B13816" s="8">
        <v>3964.7580000000003</v>
      </c>
      <c r="C13816" s="2" t="s">
        <v>21218</v>
      </c>
      <c r="D13816" s="2" t="s">
        <v>51</v>
      </c>
      <c r="E13816" s="8">
        <v>2</v>
      </c>
      <c r="F13816" s="2" t="s">
        <v>21219</v>
      </c>
      <c r="G13816" s="2" t="s">
        <v>4685</v>
      </c>
      <c r="H13816" s="9">
        <v>42653</v>
      </c>
      <c r="I13816" s="2">
        <v>2016</v>
      </c>
      <c r="J13816" s="2">
        <v>10</v>
      </c>
      <c r="K13816" s="2" t="str">
        <f>VLOOKUP($C13816,Clients!$B:$F,K$6,0)</f>
        <v>Ozu</v>
      </c>
      <c r="L13816" s="2" t="str">
        <f>VLOOKUP($C13816,Clients!$B:$F,L$6,0)</f>
        <v>Foreign</v>
      </c>
      <c r="M13816" s="2" t="str">
        <f>VLOOKUP($C13816,Clients!$B:$F,M$6,0)</f>
        <v>CN</v>
      </c>
      <c r="N13816" s="2" t="str">
        <f>VLOOKUP($C13816,Clients!$B:$F,N$6,0)</f>
        <v>China</v>
      </c>
    </row>
    <row r="13817" spans="2:14" x14ac:dyDescent="0.2">
      <c r="B13817" s="8">
        <v>15015</v>
      </c>
      <c r="C13817" s="2" t="s">
        <v>21220</v>
      </c>
      <c r="D13817" s="2" t="s">
        <v>16</v>
      </c>
      <c r="E13817" s="8">
        <v>14</v>
      </c>
      <c r="F13817" s="2" t="s">
        <v>21221</v>
      </c>
      <c r="G13817" s="2" t="s">
        <v>21222</v>
      </c>
      <c r="H13817" s="9">
        <v>42655</v>
      </c>
      <c r="I13817" s="2">
        <v>2016</v>
      </c>
      <c r="J13817" s="2">
        <v>10</v>
      </c>
      <c r="K13817" s="2" t="str">
        <f>VLOOKUP($C13817,Clients!$B:$F,K$6,0)</f>
        <v>Miboo</v>
      </c>
      <c r="L13817" s="2" t="str">
        <f>VLOOKUP($C13817,Clients!$B:$F,L$6,0)</f>
        <v>Foreign</v>
      </c>
      <c r="M13817" s="2" t="str">
        <f>VLOOKUP($C13817,Clients!$B:$F,M$6,0)</f>
        <v>DE</v>
      </c>
      <c r="N13817" s="2" t="str">
        <f>VLOOKUP($C13817,Clients!$B:$F,N$6,0)</f>
        <v>Germany</v>
      </c>
    </row>
    <row r="13818" spans="2:14" x14ac:dyDescent="0.2">
      <c r="B13818" s="8">
        <v>1940.4</v>
      </c>
      <c r="C13818" s="2" t="s">
        <v>21220</v>
      </c>
      <c r="D13818" s="2" t="s">
        <v>16</v>
      </c>
      <c r="E13818" s="8">
        <v>1</v>
      </c>
      <c r="F13818" s="2" t="s">
        <v>21221</v>
      </c>
      <c r="G13818" s="2" t="s">
        <v>21223</v>
      </c>
      <c r="H13818" s="9">
        <v>42655</v>
      </c>
      <c r="I13818" s="2">
        <v>2016</v>
      </c>
      <c r="J13818" s="2">
        <v>10</v>
      </c>
      <c r="K13818" s="2" t="str">
        <f>VLOOKUP($C13818,Clients!$B:$F,K$6,0)</f>
        <v>Miboo</v>
      </c>
      <c r="L13818" s="2" t="str">
        <f>VLOOKUP($C13818,Clients!$B:$F,L$6,0)</f>
        <v>Foreign</v>
      </c>
      <c r="M13818" s="2" t="str">
        <f>VLOOKUP($C13818,Clients!$B:$F,M$6,0)</f>
        <v>DE</v>
      </c>
      <c r="N13818" s="2" t="str">
        <f>VLOOKUP($C13818,Clients!$B:$F,N$6,0)</f>
        <v>Germany</v>
      </c>
    </row>
    <row r="13819" spans="2:14" x14ac:dyDescent="0.2">
      <c r="B13819" s="8">
        <v>158130</v>
      </c>
      <c r="C13819" s="2" t="s">
        <v>21220</v>
      </c>
      <c r="D13819" s="2" t="s">
        <v>16</v>
      </c>
      <c r="E13819" s="8">
        <v>140</v>
      </c>
      <c r="F13819" s="2" t="s">
        <v>21224</v>
      </c>
      <c r="G13819" s="2" t="s">
        <v>21225</v>
      </c>
      <c r="H13819" s="9">
        <v>42814</v>
      </c>
      <c r="I13819" s="2">
        <v>2017</v>
      </c>
      <c r="J13819" s="2">
        <v>3</v>
      </c>
      <c r="K13819" s="2" t="str">
        <f>VLOOKUP($C13819,Clients!$B:$F,K$6,0)</f>
        <v>Miboo</v>
      </c>
      <c r="L13819" s="2" t="str">
        <f>VLOOKUP($C13819,Clients!$B:$F,L$6,0)</f>
        <v>Foreign</v>
      </c>
      <c r="M13819" s="2" t="str">
        <f>VLOOKUP($C13819,Clients!$B:$F,M$6,0)</f>
        <v>DE</v>
      </c>
      <c r="N13819" s="2" t="str">
        <f>VLOOKUP($C13819,Clients!$B:$F,N$6,0)</f>
        <v>Germany</v>
      </c>
    </row>
    <row r="13820" spans="2:14" x14ac:dyDescent="0.2">
      <c r="B13820" s="8">
        <v>4830</v>
      </c>
      <c r="C13820" s="2" t="s">
        <v>21220</v>
      </c>
      <c r="D13820" s="2" t="s">
        <v>16</v>
      </c>
      <c r="E13820" s="8">
        <v>1</v>
      </c>
      <c r="F13820" s="2" t="s">
        <v>21224</v>
      </c>
      <c r="G13820" s="2" t="s">
        <v>21226</v>
      </c>
      <c r="H13820" s="9">
        <v>42814</v>
      </c>
      <c r="I13820" s="2">
        <v>2017</v>
      </c>
      <c r="J13820" s="2">
        <v>3</v>
      </c>
      <c r="K13820" s="2" t="str">
        <f>VLOOKUP($C13820,Clients!$B:$F,K$6,0)</f>
        <v>Miboo</v>
      </c>
      <c r="L13820" s="2" t="str">
        <f>VLOOKUP($C13820,Clients!$B:$F,L$6,0)</f>
        <v>Foreign</v>
      </c>
      <c r="M13820" s="2" t="str">
        <f>VLOOKUP($C13820,Clients!$B:$F,M$6,0)</f>
        <v>DE</v>
      </c>
      <c r="N13820" s="2" t="str">
        <f>VLOOKUP($C13820,Clients!$B:$F,N$6,0)</f>
        <v>Germany</v>
      </c>
    </row>
    <row r="13821" spans="2:14" x14ac:dyDescent="0.2">
      <c r="B13821" s="8">
        <v>320006.40000000002</v>
      </c>
      <c r="C13821" s="2" t="s">
        <v>21220</v>
      </c>
      <c r="D13821" s="2" t="s">
        <v>16</v>
      </c>
      <c r="E13821" s="8">
        <v>323</v>
      </c>
      <c r="F13821" s="2" t="s">
        <v>21227</v>
      </c>
      <c r="G13821" s="2" t="s">
        <v>21228</v>
      </c>
      <c r="H13821" s="9">
        <v>42822</v>
      </c>
      <c r="I13821" s="2">
        <v>2017</v>
      </c>
      <c r="J13821" s="2">
        <v>3</v>
      </c>
      <c r="K13821" s="2" t="str">
        <f>VLOOKUP($C13821,Clients!$B:$F,K$6,0)</f>
        <v>Miboo</v>
      </c>
      <c r="L13821" s="2" t="str">
        <f>VLOOKUP($C13821,Clients!$B:$F,L$6,0)</f>
        <v>Foreign</v>
      </c>
      <c r="M13821" s="2" t="str">
        <f>VLOOKUP($C13821,Clients!$B:$F,M$6,0)</f>
        <v>DE</v>
      </c>
      <c r="N13821" s="2" t="str">
        <f>VLOOKUP($C13821,Clients!$B:$F,N$6,0)</f>
        <v>Germany</v>
      </c>
    </row>
    <row r="13822" spans="2:14" x14ac:dyDescent="0.2">
      <c r="B13822" s="8">
        <v>0</v>
      </c>
      <c r="C13822" s="2" t="s">
        <v>21220</v>
      </c>
      <c r="D13822" s="2" t="s">
        <v>16</v>
      </c>
      <c r="E13822" s="8">
        <v>408</v>
      </c>
      <c r="F13822" s="2" t="s">
        <v>21229</v>
      </c>
      <c r="G13822" s="2" t="s">
        <v>21230</v>
      </c>
      <c r="H13822" s="9">
        <v>42822</v>
      </c>
      <c r="I13822" s="2">
        <v>2017</v>
      </c>
      <c r="J13822" s="2">
        <v>3</v>
      </c>
      <c r="K13822" s="2" t="str">
        <f>VLOOKUP($C13822,Clients!$B:$F,K$6,0)</f>
        <v>Miboo</v>
      </c>
      <c r="L13822" s="2" t="str">
        <f>VLOOKUP($C13822,Clients!$B:$F,L$6,0)</f>
        <v>Foreign</v>
      </c>
      <c r="M13822" s="2" t="str">
        <f>VLOOKUP($C13822,Clients!$B:$F,M$6,0)</f>
        <v>DE</v>
      </c>
      <c r="N13822" s="2" t="str">
        <f>VLOOKUP($C13822,Clients!$B:$F,N$6,0)</f>
        <v>Germany</v>
      </c>
    </row>
    <row r="13823" spans="2:14" x14ac:dyDescent="0.2">
      <c r="B13823" s="8">
        <v>6300</v>
      </c>
      <c r="C13823" s="2" t="s">
        <v>21220</v>
      </c>
      <c r="D13823" s="2" t="s">
        <v>16</v>
      </c>
      <c r="E13823" s="8">
        <v>1</v>
      </c>
      <c r="F13823" s="2" t="s">
        <v>21227</v>
      </c>
      <c r="G13823" s="2" t="s">
        <v>21231</v>
      </c>
      <c r="H13823" s="9">
        <v>42822</v>
      </c>
      <c r="I13823" s="2">
        <v>2017</v>
      </c>
      <c r="J13823" s="2">
        <v>3</v>
      </c>
      <c r="K13823" s="2" t="str">
        <f>VLOOKUP($C13823,Clients!$B:$F,K$6,0)</f>
        <v>Miboo</v>
      </c>
      <c r="L13823" s="2" t="str">
        <f>VLOOKUP($C13823,Clients!$B:$F,L$6,0)</f>
        <v>Foreign</v>
      </c>
      <c r="M13823" s="2" t="str">
        <f>VLOOKUP($C13823,Clients!$B:$F,M$6,0)</f>
        <v>DE</v>
      </c>
      <c r="N13823" s="2" t="str">
        <f>VLOOKUP($C13823,Clients!$B:$F,N$6,0)</f>
        <v>Germany</v>
      </c>
    </row>
    <row r="13824" spans="2:14" x14ac:dyDescent="0.2">
      <c r="B13824" s="8">
        <v>164463.6</v>
      </c>
      <c r="C13824" s="2" t="s">
        <v>21220</v>
      </c>
      <c r="D13824" s="2" t="s">
        <v>16</v>
      </c>
      <c r="E13824" s="8">
        <v>160</v>
      </c>
      <c r="F13824" s="2" t="s">
        <v>21232</v>
      </c>
      <c r="G13824" s="2" t="s">
        <v>21233</v>
      </c>
      <c r="H13824" s="9">
        <v>42851</v>
      </c>
      <c r="I13824" s="2">
        <v>2017</v>
      </c>
      <c r="J13824" s="2">
        <v>4</v>
      </c>
      <c r="K13824" s="2" t="str">
        <f>VLOOKUP($C13824,Clients!$B:$F,K$6,0)</f>
        <v>Miboo</v>
      </c>
      <c r="L13824" s="2" t="str">
        <f>VLOOKUP($C13824,Clients!$B:$F,L$6,0)</f>
        <v>Foreign</v>
      </c>
      <c r="M13824" s="2" t="str">
        <f>VLOOKUP($C13824,Clients!$B:$F,M$6,0)</f>
        <v>DE</v>
      </c>
      <c r="N13824" s="2" t="str">
        <f>VLOOKUP($C13824,Clients!$B:$F,N$6,0)</f>
        <v>Germany</v>
      </c>
    </row>
    <row r="13825" spans="2:14" x14ac:dyDescent="0.2">
      <c r="B13825" s="8">
        <v>269543.40000000002</v>
      </c>
      <c r="C13825" s="2" t="s">
        <v>21220</v>
      </c>
      <c r="D13825" s="2" t="s">
        <v>16</v>
      </c>
      <c r="E13825" s="8">
        <v>321</v>
      </c>
      <c r="F13825" s="2" t="s">
        <v>21234</v>
      </c>
      <c r="G13825" s="2" t="s">
        <v>21235</v>
      </c>
      <c r="H13825" s="9">
        <v>42855</v>
      </c>
      <c r="I13825" s="2">
        <v>2017</v>
      </c>
      <c r="J13825" s="2">
        <v>4</v>
      </c>
      <c r="K13825" s="2" t="str">
        <f>VLOOKUP($C13825,Clients!$B:$F,K$6,0)</f>
        <v>Miboo</v>
      </c>
      <c r="L13825" s="2" t="str">
        <f>VLOOKUP($C13825,Clients!$B:$F,L$6,0)</f>
        <v>Foreign</v>
      </c>
      <c r="M13825" s="2" t="str">
        <f>VLOOKUP($C13825,Clients!$B:$F,M$6,0)</f>
        <v>DE</v>
      </c>
      <c r="N13825" s="2" t="str">
        <f>VLOOKUP($C13825,Clients!$B:$F,N$6,0)</f>
        <v>Germany</v>
      </c>
    </row>
    <row r="13826" spans="2:14" x14ac:dyDescent="0.2">
      <c r="B13826" s="8">
        <v>-3528</v>
      </c>
      <c r="C13826" s="2" t="s">
        <v>21220</v>
      </c>
      <c r="D13826" s="2" t="s">
        <v>16</v>
      </c>
      <c r="E13826" s="8">
        <v>0</v>
      </c>
      <c r="F13826" s="2" t="s">
        <v>21236</v>
      </c>
      <c r="G13826" s="2" t="s">
        <v>21237</v>
      </c>
      <c r="H13826" s="9">
        <v>42855</v>
      </c>
      <c r="I13826" s="2">
        <v>2017</v>
      </c>
      <c r="J13826" s="2">
        <v>4</v>
      </c>
      <c r="K13826" s="2" t="str">
        <f>VLOOKUP($C13826,Clients!$B:$F,K$6,0)</f>
        <v>Miboo</v>
      </c>
      <c r="L13826" s="2" t="str">
        <f>VLOOKUP($C13826,Clients!$B:$F,L$6,0)</f>
        <v>Foreign</v>
      </c>
      <c r="M13826" s="2" t="str">
        <f>VLOOKUP($C13826,Clients!$B:$F,M$6,0)</f>
        <v>DE</v>
      </c>
      <c r="N13826" s="2" t="str">
        <f>VLOOKUP($C13826,Clients!$B:$F,N$6,0)</f>
        <v>Germany</v>
      </c>
    </row>
    <row r="13827" spans="2:14" x14ac:dyDescent="0.2">
      <c r="B13827" s="8">
        <v>-1444.8</v>
      </c>
      <c r="C13827" s="2" t="s">
        <v>21220</v>
      </c>
      <c r="D13827" s="2" t="s">
        <v>16</v>
      </c>
      <c r="E13827" s="8">
        <v>0</v>
      </c>
      <c r="F13827" s="2" t="s">
        <v>21238</v>
      </c>
      <c r="G13827" s="2" t="s">
        <v>21239</v>
      </c>
      <c r="H13827" s="9">
        <v>42855</v>
      </c>
      <c r="I13827" s="2">
        <v>2017</v>
      </c>
      <c r="J13827" s="2">
        <v>4</v>
      </c>
      <c r="K13827" s="2" t="str">
        <f>VLOOKUP($C13827,Clients!$B:$F,K$6,0)</f>
        <v>Miboo</v>
      </c>
      <c r="L13827" s="2" t="str">
        <f>VLOOKUP($C13827,Clients!$B:$F,L$6,0)</f>
        <v>Foreign</v>
      </c>
      <c r="M13827" s="2" t="str">
        <f>VLOOKUP($C13827,Clients!$B:$F,M$6,0)</f>
        <v>DE</v>
      </c>
      <c r="N13827" s="2" t="str">
        <f>VLOOKUP($C13827,Clients!$B:$F,N$6,0)</f>
        <v>Germany</v>
      </c>
    </row>
    <row r="13828" spans="2:14" x14ac:dyDescent="0.2">
      <c r="B13828" s="8">
        <v>6300</v>
      </c>
      <c r="C13828" s="2" t="s">
        <v>21220</v>
      </c>
      <c r="D13828" s="2" t="s">
        <v>16</v>
      </c>
      <c r="E13828" s="8">
        <v>1</v>
      </c>
      <c r="F13828" s="2" t="s">
        <v>21234</v>
      </c>
      <c r="G13828" s="2" t="s">
        <v>21240</v>
      </c>
      <c r="H13828" s="9">
        <v>42855</v>
      </c>
      <c r="I13828" s="2">
        <v>2017</v>
      </c>
      <c r="J13828" s="2">
        <v>4</v>
      </c>
      <c r="K13828" s="2" t="str">
        <f>VLOOKUP($C13828,Clients!$B:$F,K$6,0)</f>
        <v>Miboo</v>
      </c>
      <c r="L13828" s="2" t="str">
        <f>VLOOKUP($C13828,Clients!$B:$F,L$6,0)</f>
        <v>Foreign</v>
      </c>
      <c r="M13828" s="2" t="str">
        <f>VLOOKUP($C13828,Clients!$B:$F,M$6,0)</f>
        <v>DE</v>
      </c>
      <c r="N13828" s="2" t="str">
        <f>VLOOKUP($C13828,Clients!$B:$F,N$6,0)</f>
        <v>Germany</v>
      </c>
    </row>
    <row r="13829" spans="2:14" x14ac:dyDescent="0.2">
      <c r="B13829" s="8">
        <v>361414.2</v>
      </c>
      <c r="C13829" s="2" t="s">
        <v>21220</v>
      </c>
      <c r="D13829" s="2" t="s">
        <v>16</v>
      </c>
      <c r="E13829" s="8">
        <v>320</v>
      </c>
      <c r="F13829" s="2" t="s">
        <v>21227</v>
      </c>
      <c r="G13829" s="2" t="s">
        <v>21241</v>
      </c>
      <c r="H13829" s="9">
        <v>42858</v>
      </c>
      <c r="I13829" s="2">
        <v>2017</v>
      </c>
      <c r="J13829" s="2">
        <v>5</v>
      </c>
      <c r="K13829" s="2" t="str">
        <f>VLOOKUP($C13829,Clients!$B:$F,K$6,0)</f>
        <v>Miboo</v>
      </c>
      <c r="L13829" s="2" t="str">
        <f>VLOOKUP($C13829,Clients!$B:$F,L$6,0)</f>
        <v>Foreign</v>
      </c>
      <c r="M13829" s="2" t="str">
        <f>VLOOKUP($C13829,Clients!$B:$F,M$6,0)</f>
        <v>DE</v>
      </c>
      <c r="N13829" s="2" t="str">
        <f>VLOOKUP($C13829,Clients!$B:$F,N$6,0)</f>
        <v>Germany</v>
      </c>
    </row>
    <row r="13830" spans="2:14" x14ac:dyDescent="0.2">
      <c r="B13830" s="8">
        <v>6300</v>
      </c>
      <c r="C13830" s="2" t="s">
        <v>21220</v>
      </c>
      <c r="D13830" s="2" t="s">
        <v>16</v>
      </c>
      <c r="E13830" s="8">
        <v>1</v>
      </c>
      <c r="F13830" s="2" t="s">
        <v>21242</v>
      </c>
      <c r="G13830" s="2" t="s">
        <v>21243</v>
      </c>
      <c r="H13830" s="9">
        <v>42858</v>
      </c>
      <c r="I13830" s="2">
        <v>2017</v>
      </c>
      <c r="J13830" s="2">
        <v>5</v>
      </c>
      <c r="K13830" s="2" t="str">
        <f>VLOOKUP($C13830,Clients!$B:$F,K$6,0)</f>
        <v>Miboo</v>
      </c>
      <c r="L13830" s="2" t="str">
        <f>VLOOKUP($C13830,Clients!$B:$F,L$6,0)</f>
        <v>Foreign</v>
      </c>
      <c r="M13830" s="2" t="str">
        <f>VLOOKUP($C13830,Clients!$B:$F,M$6,0)</f>
        <v>DE</v>
      </c>
      <c r="N13830" s="2" t="str">
        <f>VLOOKUP($C13830,Clients!$B:$F,N$6,0)</f>
        <v>Germany</v>
      </c>
    </row>
    <row r="13831" spans="2:14" x14ac:dyDescent="0.2">
      <c r="B13831" s="8">
        <v>356412</v>
      </c>
      <c r="C13831" s="2" t="s">
        <v>21220</v>
      </c>
      <c r="D13831" s="2" t="s">
        <v>16</v>
      </c>
      <c r="E13831" s="8">
        <v>324</v>
      </c>
      <c r="F13831" s="2" t="s">
        <v>21227</v>
      </c>
      <c r="G13831" s="2" t="s">
        <v>21244</v>
      </c>
      <c r="H13831" s="9">
        <v>42859</v>
      </c>
      <c r="I13831" s="2">
        <v>2017</v>
      </c>
      <c r="J13831" s="2">
        <v>5</v>
      </c>
      <c r="K13831" s="2" t="str">
        <f>VLOOKUP($C13831,Clients!$B:$F,K$6,0)</f>
        <v>Miboo</v>
      </c>
      <c r="L13831" s="2" t="str">
        <f>VLOOKUP($C13831,Clients!$B:$F,L$6,0)</f>
        <v>Foreign</v>
      </c>
      <c r="M13831" s="2" t="str">
        <f>VLOOKUP($C13831,Clients!$B:$F,M$6,0)</f>
        <v>DE</v>
      </c>
      <c r="N13831" s="2" t="str">
        <f>VLOOKUP($C13831,Clients!$B:$F,N$6,0)</f>
        <v>Germany</v>
      </c>
    </row>
    <row r="13832" spans="2:14" x14ac:dyDescent="0.2">
      <c r="B13832" s="8">
        <v>6300</v>
      </c>
      <c r="C13832" s="2" t="s">
        <v>21220</v>
      </c>
      <c r="D13832" s="2" t="s">
        <v>16</v>
      </c>
      <c r="E13832" s="8">
        <v>1</v>
      </c>
      <c r="F13832" s="2" t="s">
        <v>21242</v>
      </c>
      <c r="G13832" s="2" t="s">
        <v>21245</v>
      </c>
      <c r="H13832" s="9">
        <v>42859</v>
      </c>
      <c r="I13832" s="2">
        <v>2017</v>
      </c>
      <c r="J13832" s="2">
        <v>5</v>
      </c>
      <c r="K13832" s="2" t="str">
        <f>VLOOKUP($C13832,Clients!$B:$F,K$6,0)</f>
        <v>Miboo</v>
      </c>
      <c r="L13832" s="2" t="str">
        <f>VLOOKUP($C13832,Clients!$B:$F,L$6,0)</f>
        <v>Foreign</v>
      </c>
      <c r="M13832" s="2" t="str">
        <f>VLOOKUP($C13832,Clients!$B:$F,M$6,0)</f>
        <v>DE</v>
      </c>
      <c r="N13832" s="2" t="str">
        <f>VLOOKUP($C13832,Clients!$B:$F,N$6,0)</f>
        <v>Germany</v>
      </c>
    </row>
    <row r="13833" spans="2:14" x14ac:dyDescent="0.2">
      <c r="B13833" s="8">
        <v>128146.20000000001</v>
      </c>
      <c r="C13833" s="2" t="s">
        <v>21220</v>
      </c>
      <c r="D13833" s="2" t="s">
        <v>16</v>
      </c>
      <c r="E13833" s="8">
        <v>117</v>
      </c>
      <c r="F13833" s="2" t="s">
        <v>21246</v>
      </c>
      <c r="G13833" s="2" t="s">
        <v>21247</v>
      </c>
      <c r="H13833" s="9">
        <v>42860</v>
      </c>
      <c r="I13833" s="2">
        <v>2017</v>
      </c>
      <c r="J13833" s="2">
        <v>5</v>
      </c>
      <c r="K13833" s="2" t="str">
        <f>VLOOKUP($C13833,Clients!$B:$F,K$6,0)</f>
        <v>Miboo</v>
      </c>
      <c r="L13833" s="2" t="str">
        <f>VLOOKUP($C13833,Clients!$B:$F,L$6,0)</f>
        <v>Foreign</v>
      </c>
      <c r="M13833" s="2" t="str">
        <f>VLOOKUP($C13833,Clients!$B:$F,M$6,0)</f>
        <v>DE</v>
      </c>
      <c r="N13833" s="2" t="str">
        <f>VLOOKUP($C13833,Clients!$B:$F,N$6,0)</f>
        <v>Germany</v>
      </c>
    </row>
    <row r="13834" spans="2:14" x14ac:dyDescent="0.2">
      <c r="B13834" s="8">
        <v>2898</v>
      </c>
      <c r="C13834" s="2" t="s">
        <v>21220</v>
      </c>
      <c r="D13834" s="2" t="s">
        <v>16</v>
      </c>
      <c r="E13834" s="8">
        <v>1</v>
      </c>
      <c r="F13834" s="2" t="s">
        <v>21248</v>
      </c>
      <c r="G13834" s="2" t="s">
        <v>21249</v>
      </c>
      <c r="H13834" s="9">
        <v>42860</v>
      </c>
      <c r="I13834" s="2">
        <v>2017</v>
      </c>
      <c r="J13834" s="2">
        <v>5</v>
      </c>
      <c r="K13834" s="2" t="str">
        <f>VLOOKUP($C13834,Clients!$B:$F,K$6,0)</f>
        <v>Miboo</v>
      </c>
      <c r="L13834" s="2" t="str">
        <f>VLOOKUP($C13834,Clients!$B:$F,L$6,0)</f>
        <v>Foreign</v>
      </c>
      <c r="M13834" s="2" t="str">
        <f>VLOOKUP($C13834,Clients!$B:$F,M$6,0)</f>
        <v>DE</v>
      </c>
      <c r="N13834" s="2" t="str">
        <f>VLOOKUP($C13834,Clients!$B:$F,N$6,0)</f>
        <v>Germany</v>
      </c>
    </row>
    <row r="13835" spans="2:14" x14ac:dyDescent="0.2">
      <c r="B13835" s="8">
        <v>297964.79999999999</v>
      </c>
      <c r="C13835" s="2" t="s">
        <v>21220</v>
      </c>
      <c r="D13835" s="2" t="s">
        <v>16</v>
      </c>
      <c r="E13835" s="8">
        <v>303</v>
      </c>
      <c r="F13835" s="2" t="s">
        <v>21224</v>
      </c>
      <c r="G13835" s="2" t="s">
        <v>21250</v>
      </c>
      <c r="H13835" s="9">
        <v>42861</v>
      </c>
      <c r="I13835" s="2">
        <v>2017</v>
      </c>
      <c r="J13835" s="2">
        <v>5</v>
      </c>
      <c r="K13835" s="2" t="str">
        <f>VLOOKUP($C13835,Clients!$B:$F,K$6,0)</f>
        <v>Miboo</v>
      </c>
      <c r="L13835" s="2" t="str">
        <f>VLOOKUP($C13835,Clients!$B:$F,L$6,0)</f>
        <v>Foreign</v>
      </c>
      <c r="M13835" s="2" t="str">
        <f>VLOOKUP($C13835,Clients!$B:$F,M$6,0)</f>
        <v>DE</v>
      </c>
      <c r="N13835" s="2" t="str">
        <f>VLOOKUP($C13835,Clients!$B:$F,N$6,0)</f>
        <v>Germany</v>
      </c>
    </row>
    <row r="13836" spans="2:14" x14ac:dyDescent="0.2">
      <c r="B13836" s="8">
        <v>5460</v>
      </c>
      <c r="C13836" s="2" t="s">
        <v>21220</v>
      </c>
      <c r="D13836" s="2" t="s">
        <v>16</v>
      </c>
      <c r="E13836" s="8">
        <v>1</v>
      </c>
      <c r="F13836" s="2" t="s">
        <v>21251</v>
      </c>
      <c r="G13836" s="2" t="s">
        <v>21252</v>
      </c>
      <c r="H13836" s="9">
        <v>42861</v>
      </c>
      <c r="I13836" s="2">
        <v>2017</v>
      </c>
      <c r="J13836" s="2">
        <v>5</v>
      </c>
      <c r="K13836" s="2" t="str">
        <f>VLOOKUP($C13836,Clients!$B:$F,K$6,0)</f>
        <v>Miboo</v>
      </c>
      <c r="L13836" s="2" t="str">
        <f>VLOOKUP($C13836,Clients!$B:$F,L$6,0)</f>
        <v>Foreign</v>
      </c>
      <c r="M13836" s="2" t="str">
        <f>VLOOKUP($C13836,Clients!$B:$F,M$6,0)</f>
        <v>DE</v>
      </c>
      <c r="N13836" s="2" t="str">
        <f>VLOOKUP($C13836,Clients!$B:$F,N$6,0)</f>
        <v>Germany</v>
      </c>
    </row>
    <row r="13837" spans="2:14" x14ac:dyDescent="0.2">
      <c r="B13837" s="8">
        <v>106617</v>
      </c>
      <c r="C13837" s="2" t="s">
        <v>21220</v>
      </c>
      <c r="D13837" s="2" t="s">
        <v>16</v>
      </c>
      <c r="E13837" s="8">
        <v>125</v>
      </c>
      <c r="F13837" s="2" t="s">
        <v>21224</v>
      </c>
      <c r="G13837" s="2" t="s">
        <v>21253</v>
      </c>
      <c r="H13837" s="9">
        <v>42867</v>
      </c>
      <c r="I13837" s="2">
        <v>2017</v>
      </c>
      <c r="J13837" s="2">
        <v>5</v>
      </c>
      <c r="K13837" s="2" t="str">
        <f>VLOOKUP($C13837,Clients!$B:$F,K$6,0)</f>
        <v>Miboo</v>
      </c>
      <c r="L13837" s="2" t="str">
        <f>VLOOKUP($C13837,Clients!$B:$F,L$6,0)</f>
        <v>Foreign</v>
      </c>
      <c r="M13837" s="2" t="str">
        <f>VLOOKUP($C13837,Clients!$B:$F,M$6,0)</f>
        <v>DE</v>
      </c>
      <c r="N13837" s="2" t="str">
        <f>VLOOKUP($C13837,Clients!$B:$F,N$6,0)</f>
        <v>Germany</v>
      </c>
    </row>
    <row r="13838" spans="2:14" x14ac:dyDescent="0.2">
      <c r="B13838" s="8">
        <v>14700</v>
      </c>
      <c r="C13838" s="2" t="s">
        <v>21220</v>
      </c>
      <c r="D13838" s="2" t="s">
        <v>51</v>
      </c>
      <c r="E13838" s="8">
        <v>1</v>
      </c>
      <c r="F13838" s="2" t="s">
        <v>21254</v>
      </c>
      <c r="G13838" s="2" t="s">
        <v>21255</v>
      </c>
      <c r="H13838" s="9">
        <v>42867</v>
      </c>
      <c r="I13838" s="2">
        <v>2017</v>
      </c>
      <c r="J13838" s="2">
        <v>5</v>
      </c>
      <c r="K13838" s="2" t="str">
        <f>VLOOKUP($C13838,Clients!$B:$F,K$6,0)</f>
        <v>Miboo</v>
      </c>
      <c r="L13838" s="2" t="str">
        <f>VLOOKUP($C13838,Clients!$B:$F,L$6,0)</f>
        <v>Foreign</v>
      </c>
      <c r="M13838" s="2" t="str">
        <f>VLOOKUP($C13838,Clients!$B:$F,M$6,0)</f>
        <v>DE</v>
      </c>
      <c r="N13838" s="2" t="str">
        <f>VLOOKUP($C13838,Clients!$B:$F,N$6,0)</f>
        <v>Germany</v>
      </c>
    </row>
    <row r="13839" spans="2:14" x14ac:dyDescent="0.2">
      <c r="B13839" s="8">
        <v>100249.8</v>
      </c>
      <c r="C13839" s="2" t="s">
        <v>21220</v>
      </c>
      <c r="D13839" s="2" t="s">
        <v>16</v>
      </c>
      <c r="E13839" s="8">
        <v>102</v>
      </c>
      <c r="F13839" s="2" t="s">
        <v>21224</v>
      </c>
      <c r="G13839" s="2" t="s">
        <v>21256</v>
      </c>
      <c r="H13839" s="9">
        <v>42871</v>
      </c>
      <c r="I13839" s="2">
        <v>2017</v>
      </c>
      <c r="J13839" s="2">
        <v>5</v>
      </c>
      <c r="K13839" s="2" t="str">
        <f>VLOOKUP($C13839,Clients!$B:$F,K$6,0)</f>
        <v>Miboo</v>
      </c>
      <c r="L13839" s="2" t="str">
        <f>VLOOKUP($C13839,Clients!$B:$F,L$6,0)</f>
        <v>Foreign</v>
      </c>
      <c r="M13839" s="2" t="str">
        <f>VLOOKUP($C13839,Clients!$B:$F,M$6,0)</f>
        <v>DE</v>
      </c>
      <c r="N13839" s="2" t="str">
        <f>VLOOKUP($C13839,Clients!$B:$F,N$6,0)</f>
        <v>Germany</v>
      </c>
    </row>
    <row r="13840" spans="2:14" x14ac:dyDescent="0.2">
      <c r="B13840" s="8">
        <v>-1318.8</v>
      </c>
      <c r="C13840" s="2" t="s">
        <v>21220</v>
      </c>
      <c r="D13840" s="2" t="s">
        <v>16</v>
      </c>
      <c r="E13840" s="8">
        <v>-1</v>
      </c>
      <c r="F13840" s="2" t="s">
        <v>21257</v>
      </c>
      <c r="G13840" s="2" t="s">
        <v>21258</v>
      </c>
      <c r="H13840" s="9">
        <v>42877</v>
      </c>
      <c r="I13840" s="2">
        <v>2017</v>
      </c>
      <c r="J13840" s="2">
        <v>5</v>
      </c>
      <c r="K13840" s="2" t="str">
        <f>VLOOKUP($C13840,Clients!$B:$F,K$6,0)</f>
        <v>Miboo</v>
      </c>
      <c r="L13840" s="2" t="str">
        <f>VLOOKUP($C13840,Clients!$B:$F,L$6,0)</f>
        <v>Foreign</v>
      </c>
      <c r="M13840" s="2" t="str">
        <f>VLOOKUP($C13840,Clients!$B:$F,M$6,0)</f>
        <v>DE</v>
      </c>
      <c r="N13840" s="2" t="str">
        <f>VLOOKUP($C13840,Clients!$B:$F,N$6,0)</f>
        <v>Germany</v>
      </c>
    </row>
    <row r="13841" spans="2:14" x14ac:dyDescent="0.2">
      <c r="B13841" s="8">
        <v>1318.8</v>
      </c>
      <c r="C13841" s="2" t="s">
        <v>21220</v>
      </c>
      <c r="D13841" s="2" t="s">
        <v>16</v>
      </c>
      <c r="E13841" s="8">
        <v>1</v>
      </c>
      <c r="F13841" s="2" t="s">
        <v>21259</v>
      </c>
      <c r="G13841" s="2" t="s">
        <v>21260</v>
      </c>
      <c r="H13841" s="9">
        <v>42877</v>
      </c>
      <c r="I13841" s="2">
        <v>2017</v>
      </c>
      <c r="J13841" s="2">
        <v>5</v>
      </c>
      <c r="K13841" s="2" t="str">
        <f>VLOOKUP($C13841,Clients!$B:$F,K$6,0)</f>
        <v>Miboo</v>
      </c>
      <c r="L13841" s="2" t="str">
        <f>VLOOKUP($C13841,Clients!$B:$F,L$6,0)</f>
        <v>Foreign</v>
      </c>
      <c r="M13841" s="2" t="str">
        <f>VLOOKUP($C13841,Clients!$B:$F,M$6,0)</f>
        <v>DE</v>
      </c>
      <c r="N13841" s="2" t="str">
        <f>VLOOKUP($C13841,Clients!$B:$F,N$6,0)</f>
        <v>Germany</v>
      </c>
    </row>
    <row r="13842" spans="2:14" x14ac:dyDescent="0.2">
      <c r="B13842" s="8">
        <v>0</v>
      </c>
      <c r="C13842" s="2" t="s">
        <v>21220</v>
      </c>
      <c r="D13842" s="2" t="s">
        <v>46</v>
      </c>
      <c r="E13842" s="8">
        <v>1037</v>
      </c>
      <c r="F13842" s="2" t="s">
        <v>21261</v>
      </c>
      <c r="G13842" s="2" t="s">
        <v>21262</v>
      </c>
      <c r="H13842" s="9">
        <v>42951</v>
      </c>
      <c r="I13842" s="2">
        <v>2017</v>
      </c>
      <c r="J13842" s="2">
        <v>8</v>
      </c>
      <c r="K13842" s="2" t="str">
        <f>VLOOKUP($C13842,Clients!$B:$F,K$6,0)</f>
        <v>Miboo</v>
      </c>
      <c r="L13842" s="2" t="str">
        <f>VLOOKUP($C13842,Clients!$B:$F,L$6,0)</f>
        <v>Foreign</v>
      </c>
      <c r="M13842" s="2" t="str">
        <f>VLOOKUP($C13842,Clients!$B:$F,M$6,0)</f>
        <v>DE</v>
      </c>
      <c r="N13842" s="2" t="str">
        <f>VLOOKUP($C13842,Clients!$B:$F,N$6,0)</f>
        <v>Germany</v>
      </c>
    </row>
    <row r="13843" spans="2:14" x14ac:dyDescent="0.2">
      <c r="B13843" s="8">
        <v>-91287</v>
      </c>
      <c r="C13843" s="2" t="s">
        <v>21220</v>
      </c>
      <c r="D13843" s="2" t="s">
        <v>16</v>
      </c>
      <c r="E13843" s="8">
        <v>-105</v>
      </c>
      <c r="F13843" s="2" t="s">
        <v>21263</v>
      </c>
      <c r="G13843" s="2" t="s">
        <v>21264</v>
      </c>
      <c r="H13843" s="9">
        <v>43076</v>
      </c>
      <c r="I13843" s="2">
        <v>2017</v>
      </c>
      <c r="J13843" s="2">
        <v>12</v>
      </c>
      <c r="K13843" s="2" t="str">
        <f>VLOOKUP($C13843,Clients!$B:$F,K$6,0)</f>
        <v>Miboo</v>
      </c>
      <c r="L13843" s="2" t="str">
        <f>VLOOKUP($C13843,Clients!$B:$F,L$6,0)</f>
        <v>Foreign</v>
      </c>
      <c r="M13843" s="2" t="str">
        <f>VLOOKUP($C13843,Clients!$B:$F,M$6,0)</f>
        <v>DE</v>
      </c>
      <c r="N13843" s="2" t="str">
        <f>VLOOKUP($C13843,Clients!$B:$F,N$6,0)</f>
        <v>Germany</v>
      </c>
    </row>
    <row r="13844" spans="2:14" x14ac:dyDescent="0.2">
      <c r="B13844" s="8">
        <v>-42516.6</v>
      </c>
      <c r="C13844" s="2" t="s">
        <v>21220</v>
      </c>
      <c r="D13844" s="2" t="s">
        <v>16</v>
      </c>
      <c r="E13844" s="8">
        <v>-48</v>
      </c>
      <c r="F13844" s="2" t="s">
        <v>21265</v>
      </c>
      <c r="G13844" s="2" t="s">
        <v>21266</v>
      </c>
      <c r="H13844" s="9">
        <v>43076</v>
      </c>
      <c r="I13844" s="2">
        <v>2017</v>
      </c>
      <c r="J13844" s="2">
        <v>12</v>
      </c>
      <c r="K13844" s="2" t="str">
        <f>VLOOKUP($C13844,Clients!$B:$F,K$6,0)</f>
        <v>Miboo</v>
      </c>
      <c r="L13844" s="2" t="str">
        <f>VLOOKUP($C13844,Clients!$B:$F,L$6,0)</f>
        <v>Foreign</v>
      </c>
      <c r="M13844" s="2" t="str">
        <f>VLOOKUP($C13844,Clients!$B:$F,M$6,0)</f>
        <v>DE</v>
      </c>
      <c r="N13844" s="2" t="str">
        <f>VLOOKUP($C13844,Clients!$B:$F,N$6,0)</f>
        <v>Germany</v>
      </c>
    </row>
    <row r="13845" spans="2:14" x14ac:dyDescent="0.2">
      <c r="B13845" s="8">
        <v>-64860.600000000006</v>
      </c>
      <c r="C13845" s="2" t="s">
        <v>21220</v>
      </c>
      <c r="D13845" s="2" t="s">
        <v>16</v>
      </c>
      <c r="E13845" s="8">
        <v>-56</v>
      </c>
      <c r="F13845" s="2" t="s">
        <v>21267</v>
      </c>
      <c r="G13845" s="2" t="s">
        <v>21268</v>
      </c>
      <c r="H13845" s="9">
        <v>43076</v>
      </c>
      <c r="I13845" s="2">
        <v>2017</v>
      </c>
      <c r="J13845" s="2">
        <v>12</v>
      </c>
      <c r="K13845" s="2" t="str">
        <f>VLOOKUP($C13845,Clients!$B:$F,K$6,0)</f>
        <v>Miboo</v>
      </c>
      <c r="L13845" s="2" t="str">
        <f>VLOOKUP($C13845,Clients!$B:$F,L$6,0)</f>
        <v>Foreign</v>
      </c>
      <c r="M13845" s="2" t="str">
        <f>VLOOKUP($C13845,Clients!$B:$F,M$6,0)</f>
        <v>DE</v>
      </c>
      <c r="N13845" s="2" t="str">
        <f>VLOOKUP($C13845,Clients!$B:$F,N$6,0)</f>
        <v>Germany</v>
      </c>
    </row>
    <row r="13846" spans="2:14" x14ac:dyDescent="0.2">
      <c r="B13846" s="8">
        <v>-92702.400000000009</v>
      </c>
      <c r="C13846" s="2" t="s">
        <v>21220</v>
      </c>
      <c r="D13846" s="2" t="s">
        <v>16</v>
      </c>
      <c r="E13846" s="8">
        <v>-75</v>
      </c>
      <c r="F13846" s="2" t="s">
        <v>21269</v>
      </c>
      <c r="G13846" s="2" t="s">
        <v>21270</v>
      </c>
      <c r="H13846" s="9">
        <v>43076</v>
      </c>
      <c r="I13846" s="2">
        <v>2017</v>
      </c>
      <c r="J13846" s="2">
        <v>12</v>
      </c>
      <c r="K13846" s="2" t="str">
        <f>VLOOKUP($C13846,Clients!$B:$F,K$6,0)</f>
        <v>Miboo</v>
      </c>
      <c r="L13846" s="2" t="str">
        <f>VLOOKUP($C13846,Clients!$B:$F,L$6,0)</f>
        <v>Foreign</v>
      </c>
      <c r="M13846" s="2" t="str">
        <f>VLOOKUP($C13846,Clients!$B:$F,M$6,0)</f>
        <v>DE</v>
      </c>
      <c r="N13846" s="2" t="str">
        <f>VLOOKUP($C13846,Clients!$B:$F,N$6,0)</f>
        <v>Germany</v>
      </c>
    </row>
    <row r="13847" spans="2:14" x14ac:dyDescent="0.2">
      <c r="B13847" s="8">
        <v>-5275.2</v>
      </c>
      <c r="C13847" s="2" t="s">
        <v>21220</v>
      </c>
      <c r="D13847" s="2" t="s">
        <v>16</v>
      </c>
      <c r="E13847" s="8">
        <v>-4</v>
      </c>
      <c r="F13847" s="2" t="s">
        <v>21271</v>
      </c>
      <c r="G13847" s="2" t="s">
        <v>21272</v>
      </c>
      <c r="H13847" s="9">
        <v>43076</v>
      </c>
      <c r="I13847" s="2">
        <v>2017</v>
      </c>
      <c r="J13847" s="2">
        <v>12</v>
      </c>
      <c r="K13847" s="2" t="str">
        <f>VLOOKUP($C13847,Clients!$B:$F,K$6,0)</f>
        <v>Miboo</v>
      </c>
      <c r="L13847" s="2" t="str">
        <f>VLOOKUP($C13847,Clients!$B:$F,L$6,0)</f>
        <v>Foreign</v>
      </c>
      <c r="M13847" s="2" t="str">
        <f>VLOOKUP($C13847,Clients!$B:$F,M$6,0)</f>
        <v>DE</v>
      </c>
      <c r="N13847" s="2" t="str">
        <f>VLOOKUP($C13847,Clients!$B:$F,N$6,0)</f>
        <v>Germany</v>
      </c>
    </row>
    <row r="13848" spans="2:14" x14ac:dyDescent="0.2">
      <c r="B13848" s="8">
        <v>-37006.200000000004</v>
      </c>
      <c r="C13848" s="2" t="s">
        <v>21220</v>
      </c>
      <c r="D13848" s="2" t="s">
        <v>16</v>
      </c>
      <c r="E13848" s="8">
        <v>-42</v>
      </c>
      <c r="F13848" s="2" t="s">
        <v>21273</v>
      </c>
      <c r="G13848" s="2" t="s">
        <v>21274</v>
      </c>
      <c r="H13848" s="9">
        <v>43076</v>
      </c>
      <c r="I13848" s="2">
        <v>2017</v>
      </c>
      <c r="J13848" s="2">
        <v>12</v>
      </c>
      <c r="K13848" s="2" t="str">
        <f>VLOOKUP($C13848,Clients!$B:$F,K$6,0)</f>
        <v>Miboo</v>
      </c>
      <c r="L13848" s="2" t="str">
        <f>VLOOKUP($C13848,Clients!$B:$F,L$6,0)</f>
        <v>Foreign</v>
      </c>
      <c r="M13848" s="2" t="str">
        <f>VLOOKUP($C13848,Clients!$B:$F,M$6,0)</f>
        <v>DE</v>
      </c>
      <c r="N13848" s="2" t="str">
        <f>VLOOKUP($C13848,Clients!$B:$F,N$6,0)</f>
        <v>Germany</v>
      </c>
    </row>
    <row r="13849" spans="2:14" x14ac:dyDescent="0.2">
      <c r="B13849" s="8">
        <v>393120.21</v>
      </c>
      <c r="C13849" s="2" t="s">
        <v>21220</v>
      </c>
      <c r="D13849" s="2" t="s">
        <v>51</v>
      </c>
      <c r="E13849" s="8">
        <v>0</v>
      </c>
      <c r="F13849" s="2" t="s">
        <v>21275</v>
      </c>
      <c r="G13849" s="2" t="s">
        <v>21276</v>
      </c>
      <c r="H13849" s="9">
        <v>43081</v>
      </c>
      <c r="I13849" s="2">
        <v>2017</v>
      </c>
      <c r="J13849" s="2">
        <v>12</v>
      </c>
      <c r="K13849" s="2" t="str">
        <f>VLOOKUP($C13849,Clients!$B:$F,K$6,0)</f>
        <v>Miboo</v>
      </c>
      <c r="L13849" s="2" t="str">
        <f>VLOOKUP($C13849,Clients!$B:$F,L$6,0)</f>
        <v>Foreign</v>
      </c>
      <c r="M13849" s="2" t="str">
        <f>VLOOKUP($C13849,Clients!$B:$F,M$6,0)</f>
        <v>DE</v>
      </c>
      <c r="N13849" s="2" t="str">
        <f>VLOOKUP($C13849,Clients!$B:$F,N$6,0)</f>
        <v>Germany</v>
      </c>
    </row>
    <row r="13850" spans="2:14" x14ac:dyDescent="0.2">
      <c r="B13850" s="8">
        <v>293580</v>
      </c>
      <c r="C13850" s="2" t="s">
        <v>21220</v>
      </c>
      <c r="D13850" s="2" t="s">
        <v>51</v>
      </c>
      <c r="E13850" s="8">
        <v>0</v>
      </c>
      <c r="F13850" s="2" t="s">
        <v>21277</v>
      </c>
      <c r="G13850" s="2" t="s">
        <v>21278</v>
      </c>
      <c r="H13850" s="9">
        <v>43081</v>
      </c>
      <c r="I13850" s="2">
        <v>2017</v>
      </c>
      <c r="J13850" s="2">
        <v>12</v>
      </c>
      <c r="K13850" s="2" t="str">
        <f>VLOOKUP($C13850,Clients!$B:$F,K$6,0)</f>
        <v>Miboo</v>
      </c>
      <c r="L13850" s="2" t="str">
        <f>VLOOKUP($C13850,Clients!$B:$F,L$6,0)</f>
        <v>Foreign</v>
      </c>
      <c r="M13850" s="2" t="str">
        <f>VLOOKUP($C13850,Clients!$B:$F,M$6,0)</f>
        <v>DE</v>
      </c>
      <c r="N13850" s="2" t="str">
        <f>VLOOKUP($C13850,Clients!$B:$F,N$6,0)</f>
        <v>Germany</v>
      </c>
    </row>
    <row r="13851" spans="2:14" x14ac:dyDescent="0.2">
      <c r="B13851" s="8">
        <v>333648</v>
      </c>
      <c r="C13851" s="2" t="s">
        <v>21220</v>
      </c>
      <c r="D13851" s="2" t="s">
        <v>51</v>
      </c>
      <c r="E13851" s="8">
        <v>0</v>
      </c>
      <c r="F13851" s="2" t="s">
        <v>21279</v>
      </c>
      <c r="G13851" s="2" t="s">
        <v>21280</v>
      </c>
      <c r="H13851" s="9">
        <v>43081</v>
      </c>
      <c r="I13851" s="2">
        <v>2017</v>
      </c>
      <c r="J13851" s="2">
        <v>12</v>
      </c>
      <c r="K13851" s="2" t="str">
        <f>VLOOKUP($C13851,Clients!$B:$F,K$6,0)</f>
        <v>Miboo</v>
      </c>
      <c r="L13851" s="2" t="str">
        <f>VLOOKUP($C13851,Clients!$B:$F,L$6,0)</f>
        <v>Foreign</v>
      </c>
      <c r="M13851" s="2" t="str">
        <f>VLOOKUP($C13851,Clients!$B:$F,M$6,0)</f>
        <v>DE</v>
      </c>
      <c r="N13851" s="2" t="str">
        <f>VLOOKUP($C13851,Clients!$B:$F,N$6,0)</f>
        <v>Germany</v>
      </c>
    </row>
    <row r="13852" spans="2:14" x14ac:dyDescent="0.2">
      <c r="B13852" s="8">
        <v>9853.2000000000007</v>
      </c>
      <c r="C13852" s="2" t="s">
        <v>21281</v>
      </c>
      <c r="D13852" s="2" t="s">
        <v>51</v>
      </c>
      <c r="E13852" s="8">
        <v>4</v>
      </c>
      <c r="F13852" s="2" t="s">
        <v>21282</v>
      </c>
      <c r="G13852" s="2" t="s">
        <v>3600</v>
      </c>
      <c r="H13852" s="9">
        <v>42667</v>
      </c>
      <c r="I13852" s="2">
        <v>2016</v>
      </c>
      <c r="J13852" s="2">
        <v>10</v>
      </c>
      <c r="K13852" s="2" t="str">
        <f>VLOOKUP($C13852,Clients!$B:$F,K$6,0)</f>
        <v>Collins, Nicolas and Littel</v>
      </c>
      <c r="L13852" s="2" t="str">
        <f>VLOOKUP($C13852,Clients!$B:$F,L$6,0)</f>
        <v>Foreign</v>
      </c>
      <c r="M13852" s="2" t="str">
        <f>VLOOKUP($C13852,Clients!$B:$F,M$6,0)</f>
        <v>CN</v>
      </c>
      <c r="N13852" s="2" t="str">
        <f>VLOOKUP($C13852,Clients!$B:$F,N$6,0)</f>
        <v>China</v>
      </c>
    </row>
    <row r="13853" spans="2:14" x14ac:dyDescent="0.2">
      <c r="B13853" s="8">
        <v>7698.5160000000005</v>
      </c>
      <c r="C13853" s="2" t="s">
        <v>21281</v>
      </c>
      <c r="D13853" s="2" t="s">
        <v>51</v>
      </c>
      <c r="E13853" s="8">
        <v>3</v>
      </c>
      <c r="F13853" s="2" t="s">
        <v>21283</v>
      </c>
      <c r="G13853" s="2" t="s">
        <v>12576</v>
      </c>
      <c r="H13853" s="9">
        <v>42683</v>
      </c>
      <c r="I13853" s="2">
        <v>2016</v>
      </c>
      <c r="J13853" s="2">
        <v>11</v>
      </c>
      <c r="K13853" s="2" t="str">
        <f>VLOOKUP($C13853,Clients!$B:$F,K$6,0)</f>
        <v>Collins, Nicolas and Littel</v>
      </c>
      <c r="L13853" s="2" t="str">
        <f>VLOOKUP($C13853,Clients!$B:$F,L$6,0)</f>
        <v>Foreign</v>
      </c>
      <c r="M13853" s="2" t="str">
        <f>VLOOKUP($C13853,Clients!$B:$F,M$6,0)</f>
        <v>CN</v>
      </c>
      <c r="N13853" s="2" t="str">
        <f>VLOOKUP($C13853,Clients!$B:$F,N$6,0)</f>
        <v>China</v>
      </c>
    </row>
    <row r="13854" spans="2:14" x14ac:dyDescent="0.2">
      <c r="B13854" s="8">
        <v>147</v>
      </c>
      <c r="C13854" s="2" t="s">
        <v>21284</v>
      </c>
      <c r="D13854" s="2" t="s">
        <v>51</v>
      </c>
      <c r="E13854" s="8">
        <v>0</v>
      </c>
      <c r="F13854" s="2" t="s">
        <v>21285</v>
      </c>
      <c r="G13854" s="2" t="s">
        <v>21286</v>
      </c>
      <c r="H13854" s="9">
        <v>42647</v>
      </c>
      <c r="I13854" s="2">
        <v>2016</v>
      </c>
      <c r="J13854" s="2">
        <v>10</v>
      </c>
      <c r="K13854" s="2" t="str">
        <f>VLOOKUP($C13854,Clients!$B:$F,K$6,0)</f>
        <v>Glover Inc</v>
      </c>
      <c r="L13854" s="2" t="str">
        <f>VLOOKUP($C13854,Clients!$B:$F,L$6,0)</f>
        <v>Foreign</v>
      </c>
      <c r="M13854" s="2" t="str">
        <f>VLOOKUP($C13854,Clients!$B:$F,M$6,0)</f>
        <v>ES</v>
      </c>
      <c r="N13854" s="2" t="str">
        <f>VLOOKUP($C13854,Clients!$B:$F,N$6,0)</f>
        <v>Spain</v>
      </c>
    </row>
    <row r="13855" spans="2:14" x14ac:dyDescent="0.2">
      <c r="B13855" s="8">
        <v>147</v>
      </c>
      <c r="C13855" s="2" t="s">
        <v>21287</v>
      </c>
      <c r="D13855" s="2" t="s">
        <v>51</v>
      </c>
      <c r="E13855" s="8">
        <v>0</v>
      </c>
      <c r="F13855" s="2" t="s">
        <v>21288</v>
      </c>
      <c r="G13855" s="2" t="s">
        <v>21289</v>
      </c>
      <c r="H13855" s="9">
        <v>42648</v>
      </c>
      <c r="I13855" s="2">
        <v>2016</v>
      </c>
      <c r="J13855" s="2">
        <v>10</v>
      </c>
      <c r="K13855" s="2" t="str">
        <f>VLOOKUP($C13855,Clients!$B:$F,K$6,0)</f>
        <v>Realfire</v>
      </c>
      <c r="L13855" s="2" t="str">
        <f>VLOOKUP($C13855,Clients!$B:$F,L$6,0)</f>
        <v>Foreign</v>
      </c>
      <c r="M13855" s="2" t="str">
        <f>VLOOKUP($C13855,Clients!$B:$F,M$6,0)</f>
        <v>CN</v>
      </c>
      <c r="N13855" s="2" t="str">
        <f>VLOOKUP($C13855,Clients!$B:$F,N$6,0)</f>
        <v>China</v>
      </c>
    </row>
    <row r="13856" spans="2:14" x14ac:dyDescent="0.2">
      <c r="B13856" s="8">
        <v>147</v>
      </c>
      <c r="C13856" s="2" t="s">
        <v>21287</v>
      </c>
      <c r="D13856" s="2" t="s">
        <v>51</v>
      </c>
      <c r="E13856" s="8">
        <v>0</v>
      </c>
      <c r="F13856" s="2" t="s">
        <v>21290</v>
      </c>
      <c r="G13856" s="2" t="s">
        <v>21291</v>
      </c>
      <c r="H13856" s="9">
        <v>42983</v>
      </c>
      <c r="I13856" s="2">
        <v>2017</v>
      </c>
      <c r="J13856" s="2">
        <v>9</v>
      </c>
      <c r="K13856" s="2" t="str">
        <f>VLOOKUP($C13856,Clients!$B:$F,K$6,0)</f>
        <v>Realfire</v>
      </c>
      <c r="L13856" s="2" t="str">
        <f>VLOOKUP($C13856,Clients!$B:$F,L$6,0)</f>
        <v>Foreign</v>
      </c>
      <c r="M13856" s="2" t="str">
        <f>VLOOKUP($C13856,Clients!$B:$F,M$6,0)</f>
        <v>CN</v>
      </c>
      <c r="N13856" s="2" t="str">
        <f>VLOOKUP($C13856,Clients!$B:$F,N$6,0)</f>
        <v>China</v>
      </c>
    </row>
    <row r="13857" spans="2:14" x14ac:dyDescent="0.2">
      <c r="B13857" s="8">
        <v>147</v>
      </c>
      <c r="C13857" s="2" t="s">
        <v>21292</v>
      </c>
      <c r="D13857" s="2" t="s">
        <v>51</v>
      </c>
      <c r="E13857" s="8">
        <v>0</v>
      </c>
      <c r="F13857" s="2" t="s">
        <v>21293</v>
      </c>
      <c r="G13857" s="2" t="s">
        <v>21294</v>
      </c>
      <c r="H13857" s="9">
        <v>42648</v>
      </c>
      <c r="I13857" s="2">
        <v>2016</v>
      </c>
      <c r="J13857" s="2">
        <v>10</v>
      </c>
      <c r="K13857" s="2" t="str">
        <f>VLOOKUP($C13857,Clients!$B:$F,K$6,0)</f>
        <v>Realcube</v>
      </c>
      <c r="L13857" s="2" t="str">
        <f>VLOOKUP($C13857,Clients!$B:$F,L$6,0)</f>
        <v>Foreign</v>
      </c>
      <c r="M13857" s="2" t="str">
        <f>VLOOKUP($C13857,Clients!$B:$F,M$6,0)</f>
        <v>CN</v>
      </c>
      <c r="N13857" s="2" t="str">
        <f>VLOOKUP($C13857,Clients!$B:$F,N$6,0)</f>
        <v>China</v>
      </c>
    </row>
    <row r="13858" spans="2:14" x14ac:dyDescent="0.2">
      <c r="B13858" s="8">
        <v>-147</v>
      </c>
      <c r="C13858" s="2" t="s">
        <v>21292</v>
      </c>
      <c r="D13858" s="2" t="s">
        <v>51</v>
      </c>
      <c r="E13858" s="8">
        <v>0</v>
      </c>
      <c r="F13858" s="2" t="s">
        <v>21295</v>
      </c>
      <c r="G13858" s="2" t="s">
        <v>21296</v>
      </c>
      <c r="H13858" s="9">
        <v>42662</v>
      </c>
      <c r="I13858" s="2">
        <v>2016</v>
      </c>
      <c r="J13858" s="2">
        <v>10</v>
      </c>
      <c r="K13858" s="2" t="str">
        <f>VLOOKUP($C13858,Clients!$B:$F,K$6,0)</f>
        <v>Realcube</v>
      </c>
      <c r="L13858" s="2" t="str">
        <f>VLOOKUP($C13858,Clients!$B:$F,L$6,0)</f>
        <v>Foreign</v>
      </c>
      <c r="M13858" s="2" t="str">
        <f>VLOOKUP($C13858,Clients!$B:$F,M$6,0)</f>
        <v>CN</v>
      </c>
      <c r="N13858" s="2" t="str">
        <f>VLOOKUP($C13858,Clients!$B:$F,N$6,0)</f>
        <v>China</v>
      </c>
    </row>
    <row r="13859" spans="2:14" x14ac:dyDescent="0.2">
      <c r="B13859" s="8">
        <v>147</v>
      </c>
      <c r="C13859" s="2" t="s">
        <v>21292</v>
      </c>
      <c r="D13859" s="2" t="s">
        <v>51</v>
      </c>
      <c r="E13859" s="8">
        <v>0</v>
      </c>
      <c r="F13859" s="2" t="s">
        <v>21297</v>
      </c>
      <c r="G13859" s="2" t="s">
        <v>21298</v>
      </c>
      <c r="H13859" s="9">
        <v>42982</v>
      </c>
      <c r="I13859" s="2">
        <v>2017</v>
      </c>
      <c r="J13859" s="2">
        <v>9</v>
      </c>
      <c r="K13859" s="2" t="str">
        <f>VLOOKUP($C13859,Clients!$B:$F,K$6,0)</f>
        <v>Realcube</v>
      </c>
      <c r="L13859" s="2" t="str">
        <f>VLOOKUP($C13859,Clients!$B:$F,L$6,0)</f>
        <v>Foreign</v>
      </c>
      <c r="M13859" s="2" t="str">
        <f>VLOOKUP($C13859,Clients!$B:$F,M$6,0)</f>
        <v>CN</v>
      </c>
      <c r="N13859" s="2" t="str">
        <f>VLOOKUP($C13859,Clients!$B:$F,N$6,0)</f>
        <v>China</v>
      </c>
    </row>
    <row r="13860" spans="2:14" x14ac:dyDescent="0.2">
      <c r="B13860" s="8">
        <v>147</v>
      </c>
      <c r="C13860" s="2" t="s">
        <v>21299</v>
      </c>
      <c r="D13860" s="2" t="s">
        <v>51</v>
      </c>
      <c r="E13860" s="8">
        <v>0</v>
      </c>
      <c r="F13860" s="2" t="s">
        <v>21300</v>
      </c>
      <c r="G13860" s="2" t="s">
        <v>21301</v>
      </c>
      <c r="H13860" s="9">
        <v>42648</v>
      </c>
      <c r="I13860" s="2">
        <v>2016</v>
      </c>
      <c r="J13860" s="2">
        <v>10</v>
      </c>
      <c r="K13860" s="2" t="str">
        <f>VLOOKUP($C13860,Clients!$B:$F,K$6,0)</f>
        <v>Block Inc</v>
      </c>
      <c r="L13860" s="2" t="str">
        <f>VLOOKUP($C13860,Clients!$B:$F,L$6,0)</f>
        <v>Foreign</v>
      </c>
      <c r="M13860" s="2" t="str">
        <f>VLOOKUP($C13860,Clients!$B:$F,M$6,0)</f>
        <v>MX</v>
      </c>
      <c r="N13860" s="2" t="str">
        <f>VLOOKUP($C13860,Clients!$B:$F,N$6,0)</f>
        <v>Mexico</v>
      </c>
    </row>
    <row r="13861" spans="2:14" x14ac:dyDescent="0.2">
      <c r="B13861" s="8">
        <v>147</v>
      </c>
      <c r="C13861" s="2" t="s">
        <v>21299</v>
      </c>
      <c r="D13861" s="2" t="s">
        <v>51</v>
      </c>
      <c r="E13861" s="8">
        <v>0</v>
      </c>
      <c r="F13861" s="2" t="s">
        <v>21302</v>
      </c>
      <c r="G13861" s="2" t="s">
        <v>21303</v>
      </c>
      <c r="H13861" s="9">
        <v>42983</v>
      </c>
      <c r="I13861" s="2">
        <v>2017</v>
      </c>
      <c r="J13861" s="2">
        <v>9</v>
      </c>
      <c r="K13861" s="2" t="str">
        <f>VLOOKUP($C13861,Clients!$B:$F,K$6,0)</f>
        <v>Block Inc</v>
      </c>
      <c r="L13861" s="2" t="str">
        <f>VLOOKUP($C13861,Clients!$B:$F,L$6,0)</f>
        <v>Foreign</v>
      </c>
      <c r="M13861" s="2" t="str">
        <f>VLOOKUP($C13861,Clients!$B:$F,M$6,0)</f>
        <v>MX</v>
      </c>
      <c r="N13861" s="2" t="str">
        <f>VLOOKUP($C13861,Clients!$B:$F,N$6,0)</f>
        <v>Mexico</v>
      </c>
    </row>
    <row r="13862" spans="2:14" x14ac:dyDescent="0.2">
      <c r="B13862" s="8">
        <v>147</v>
      </c>
      <c r="C13862" s="2" t="s">
        <v>21299</v>
      </c>
      <c r="D13862" s="2" t="s">
        <v>51</v>
      </c>
      <c r="E13862" s="8">
        <v>0</v>
      </c>
      <c r="F13862" s="2" t="s">
        <v>21304</v>
      </c>
      <c r="G13862" s="2" t="s">
        <v>21305</v>
      </c>
      <c r="H13862" s="9">
        <v>43347</v>
      </c>
      <c r="I13862" s="2">
        <v>2018</v>
      </c>
      <c r="J13862" s="2">
        <v>9</v>
      </c>
      <c r="K13862" s="2" t="str">
        <f>VLOOKUP($C13862,Clients!$B:$F,K$6,0)</f>
        <v>Block Inc</v>
      </c>
      <c r="L13862" s="2" t="str">
        <f>VLOOKUP($C13862,Clients!$B:$F,L$6,0)</f>
        <v>Foreign</v>
      </c>
      <c r="M13862" s="2" t="str">
        <f>VLOOKUP($C13862,Clients!$B:$F,M$6,0)</f>
        <v>MX</v>
      </c>
      <c r="N13862" s="2" t="str">
        <f>VLOOKUP($C13862,Clients!$B:$F,N$6,0)</f>
        <v>Mexico</v>
      </c>
    </row>
    <row r="13863" spans="2:14" x14ac:dyDescent="0.2">
      <c r="B13863" s="8">
        <v>147</v>
      </c>
      <c r="C13863" s="2" t="s">
        <v>21306</v>
      </c>
      <c r="D13863" s="2" t="s">
        <v>51</v>
      </c>
      <c r="E13863" s="8">
        <v>0</v>
      </c>
      <c r="F13863" s="2" t="s">
        <v>21307</v>
      </c>
      <c r="G13863" s="2" t="s">
        <v>21308</v>
      </c>
      <c r="H13863" s="9">
        <v>42649</v>
      </c>
      <c r="I13863" s="2">
        <v>2016</v>
      </c>
      <c r="J13863" s="2">
        <v>10</v>
      </c>
      <c r="K13863" s="2" t="str">
        <f>VLOOKUP($C13863,Clients!$B:$F,K$6,0)</f>
        <v>Botsford Group</v>
      </c>
      <c r="L13863" s="2" t="str">
        <f>VLOOKUP($C13863,Clients!$B:$F,L$6,0)</f>
        <v>Foreign</v>
      </c>
      <c r="M13863" s="2" t="str">
        <f>VLOOKUP($C13863,Clients!$B:$F,M$6,0)</f>
        <v>TH</v>
      </c>
      <c r="N13863" s="2" t="str">
        <f>VLOOKUP($C13863,Clients!$B:$F,N$6,0)</f>
        <v>Thailand</v>
      </c>
    </row>
    <row r="13864" spans="2:14" x14ac:dyDescent="0.2">
      <c r="B13864" s="8">
        <v>147</v>
      </c>
      <c r="C13864" s="2" t="s">
        <v>21309</v>
      </c>
      <c r="D13864" s="2" t="s">
        <v>51</v>
      </c>
      <c r="E13864" s="8">
        <v>0</v>
      </c>
      <c r="F13864" s="2" t="s">
        <v>21310</v>
      </c>
      <c r="G13864" s="2" t="s">
        <v>21311</v>
      </c>
      <c r="H13864" s="9">
        <v>42649</v>
      </c>
      <c r="I13864" s="2">
        <v>2016</v>
      </c>
      <c r="J13864" s="2">
        <v>10</v>
      </c>
      <c r="K13864" s="2" t="str">
        <f>VLOOKUP($C13864,Clients!$B:$F,K$6,0)</f>
        <v>Wordtune</v>
      </c>
      <c r="L13864" s="2" t="str">
        <f>VLOOKUP($C13864,Clients!$B:$F,L$6,0)</f>
        <v>Foreign</v>
      </c>
      <c r="M13864" s="2" t="str">
        <f>VLOOKUP($C13864,Clients!$B:$F,M$6,0)</f>
        <v>MA</v>
      </c>
      <c r="N13864" s="2" t="str">
        <f>VLOOKUP($C13864,Clients!$B:$F,N$6,0)</f>
        <v>Morocco</v>
      </c>
    </row>
    <row r="13865" spans="2:14" x14ac:dyDescent="0.2">
      <c r="B13865" s="8">
        <v>147</v>
      </c>
      <c r="C13865" s="2" t="s">
        <v>21309</v>
      </c>
      <c r="D13865" s="2" t="s">
        <v>51</v>
      </c>
      <c r="E13865" s="8">
        <v>0</v>
      </c>
      <c r="F13865" s="2" t="s">
        <v>21312</v>
      </c>
      <c r="G13865" s="2" t="s">
        <v>21313</v>
      </c>
      <c r="H13865" s="9">
        <v>42996</v>
      </c>
      <c r="I13865" s="2">
        <v>2017</v>
      </c>
      <c r="J13865" s="2">
        <v>9</v>
      </c>
      <c r="K13865" s="2" t="str">
        <f>VLOOKUP($C13865,Clients!$B:$F,K$6,0)</f>
        <v>Wordtune</v>
      </c>
      <c r="L13865" s="2" t="str">
        <f>VLOOKUP($C13865,Clients!$B:$F,L$6,0)</f>
        <v>Foreign</v>
      </c>
      <c r="M13865" s="2" t="str">
        <f>VLOOKUP($C13865,Clients!$B:$F,M$6,0)</f>
        <v>MA</v>
      </c>
      <c r="N13865" s="2" t="str">
        <f>VLOOKUP($C13865,Clients!$B:$F,N$6,0)</f>
        <v>Morocco</v>
      </c>
    </row>
    <row r="13866" spans="2:14" x14ac:dyDescent="0.2">
      <c r="B13866" s="8">
        <v>147</v>
      </c>
      <c r="C13866" s="2" t="s">
        <v>21314</v>
      </c>
      <c r="D13866" s="2" t="s">
        <v>51</v>
      </c>
      <c r="E13866" s="8">
        <v>0</v>
      </c>
      <c r="F13866" s="2" t="s">
        <v>21315</v>
      </c>
      <c r="G13866" s="2" t="s">
        <v>21316</v>
      </c>
      <c r="H13866" s="9">
        <v>42650</v>
      </c>
      <c r="I13866" s="2">
        <v>2016</v>
      </c>
      <c r="J13866" s="2">
        <v>10</v>
      </c>
      <c r="K13866" s="2" t="str">
        <f>VLOOKUP($C13866,Clients!$B:$F,K$6,0)</f>
        <v>Rooxo</v>
      </c>
      <c r="L13866" s="2" t="str">
        <f>VLOOKUP($C13866,Clients!$B:$F,L$6,0)</f>
        <v>Foreign</v>
      </c>
      <c r="M13866" s="2" t="str">
        <f>VLOOKUP($C13866,Clients!$B:$F,M$6,0)</f>
        <v>CN</v>
      </c>
      <c r="N13866" s="2" t="str">
        <f>VLOOKUP($C13866,Clients!$B:$F,N$6,0)</f>
        <v>China</v>
      </c>
    </row>
    <row r="13867" spans="2:14" x14ac:dyDescent="0.2">
      <c r="B13867" s="8">
        <v>147</v>
      </c>
      <c r="C13867" s="2" t="s">
        <v>21314</v>
      </c>
      <c r="D13867" s="2" t="s">
        <v>51</v>
      </c>
      <c r="E13867" s="8">
        <v>0</v>
      </c>
      <c r="F13867" s="2" t="s">
        <v>21317</v>
      </c>
      <c r="G13867" s="2" t="s">
        <v>21318</v>
      </c>
      <c r="H13867" s="9">
        <v>42983</v>
      </c>
      <c r="I13867" s="2">
        <v>2017</v>
      </c>
      <c r="J13867" s="2">
        <v>9</v>
      </c>
      <c r="K13867" s="2" t="str">
        <f>VLOOKUP($C13867,Clients!$B:$F,K$6,0)</f>
        <v>Rooxo</v>
      </c>
      <c r="L13867" s="2" t="str">
        <f>VLOOKUP($C13867,Clients!$B:$F,L$6,0)</f>
        <v>Foreign</v>
      </c>
      <c r="M13867" s="2" t="str">
        <f>VLOOKUP($C13867,Clients!$B:$F,M$6,0)</f>
        <v>CN</v>
      </c>
      <c r="N13867" s="2" t="str">
        <f>VLOOKUP($C13867,Clients!$B:$F,N$6,0)</f>
        <v>China</v>
      </c>
    </row>
    <row r="13868" spans="2:14" x14ac:dyDescent="0.2">
      <c r="B13868" s="8">
        <v>147</v>
      </c>
      <c r="C13868" s="2" t="s">
        <v>21319</v>
      </c>
      <c r="D13868" s="2" t="s">
        <v>51</v>
      </c>
      <c r="E13868" s="8">
        <v>0</v>
      </c>
      <c r="F13868" s="2" t="s">
        <v>21320</v>
      </c>
      <c r="G13868" s="2" t="s">
        <v>21321</v>
      </c>
      <c r="H13868" s="9">
        <v>42650</v>
      </c>
      <c r="I13868" s="2">
        <v>2016</v>
      </c>
      <c r="J13868" s="2">
        <v>10</v>
      </c>
      <c r="K13868" s="2" t="str">
        <f>VLOOKUP($C13868,Clients!$B:$F,K$6,0)</f>
        <v>Douglas LLC</v>
      </c>
      <c r="L13868" s="2" t="str">
        <f>VLOOKUP($C13868,Clients!$B:$F,L$6,0)</f>
        <v>Foreign</v>
      </c>
      <c r="M13868" s="2" t="str">
        <f>VLOOKUP($C13868,Clients!$B:$F,M$6,0)</f>
        <v>ID</v>
      </c>
      <c r="N13868" s="2" t="str">
        <f>VLOOKUP($C13868,Clients!$B:$F,N$6,0)</f>
        <v>Indonesia</v>
      </c>
    </row>
    <row r="13869" spans="2:14" x14ac:dyDescent="0.2">
      <c r="B13869" s="8">
        <v>147</v>
      </c>
      <c r="C13869" s="2" t="s">
        <v>21319</v>
      </c>
      <c r="D13869" s="2" t="s">
        <v>51</v>
      </c>
      <c r="E13869" s="8">
        <v>0</v>
      </c>
      <c r="F13869" s="2" t="s">
        <v>21322</v>
      </c>
      <c r="G13869" s="2" t="s">
        <v>21323</v>
      </c>
      <c r="H13869" s="9">
        <v>42989</v>
      </c>
      <c r="I13869" s="2">
        <v>2017</v>
      </c>
      <c r="J13869" s="2">
        <v>9</v>
      </c>
      <c r="K13869" s="2" t="str">
        <f>VLOOKUP($C13869,Clients!$B:$F,K$6,0)</f>
        <v>Douglas LLC</v>
      </c>
      <c r="L13869" s="2" t="str">
        <f>VLOOKUP($C13869,Clients!$B:$F,L$6,0)</f>
        <v>Foreign</v>
      </c>
      <c r="M13869" s="2" t="str">
        <f>VLOOKUP($C13869,Clients!$B:$F,M$6,0)</f>
        <v>ID</v>
      </c>
      <c r="N13869" s="2" t="str">
        <f>VLOOKUP($C13869,Clients!$B:$F,N$6,0)</f>
        <v>Indonesia</v>
      </c>
    </row>
    <row r="13870" spans="2:14" x14ac:dyDescent="0.2">
      <c r="B13870" s="8">
        <v>147</v>
      </c>
      <c r="C13870" s="2" t="s">
        <v>21324</v>
      </c>
      <c r="D13870" s="2" t="s">
        <v>51</v>
      </c>
      <c r="E13870" s="8">
        <v>0</v>
      </c>
      <c r="F13870" s="2" t="s">
        <v>21325</v>
      </c>
      <c r="G13870" s="2" t="s">
        <v>21326</v>
      </c>
      <c r="H13870" s="9">
        <v>42650</v>
      </c>
      <c r="I13870" s="2">
        <v>2016</v>
      </c>
      <c r="J13870" s="2">
        <v>10</v>
      </c>
      <c r="K13870" s="2" t="str">
        <f>VLOOKUP($C13870,Clients!$B:$F,K$6,0)</f>
        <v>Halvorson and Sons</v>
      </c>
      <c r="L13870" s="2" t="str">
        <f>VLOOKUP($C13870,Clients!$B:$F,L$6,0)</f>
        <v>Foreign</v>
      </c>
      <c r="M13870" s="2" t="str">
        <f>VLOOKUP($C13870,Clients!$B:$F,M$6,0)</f>
        <v>SI</v>
      </c>
      <c r="N13870" s="2" t="str">
        <f>VLOOKUP($C13870,Clients!$B:$F,N$6,0)</f>
        <v>Slovenia</v>
      </c>
    </row>
    <row r="13871" spans="2:14" x14ac:dyDescent="0.2">
      <c r="B13871" s="8">
        <v>147</v>
      </c>
      <c r="C13871" s="2" t="s">
        <v>21324</v>
      </c>
      <c r="D13871" s="2" t="s">
        <v>51</v>
      </c>
      <c r="E13871" s="8">
        <v>0</v>
      </c>
      <c r="F13871" s="2" t="s">
        <v>21327</v>
      </c>
      <c r="G13871" s="2" t="s">
        <v>21328</v>
      </c>
      <c r="H13871" s="9">
        <v>42990</v>
      </c>
      <c r="I13871" s="2">
        <v>2017</v>
      </c>
      <c r="J13871" s="2">
        <v>9</v>
      </c>
      <c r="K13871" s="2" t="str">
        <f>VLOOKUP($C13871,Clients!$B:$F,K$6,0)</f>
        <v>Halvorson and Sons</v>
      </c>
      <c r="L13871" s="2" t="str">
        <f>VLOOKUP($C13871,Clients!$B:$F,L$6,0)</f>
        <v>Foreign</v>
      </c>
      <c r="M13871" s="2" t="str">
        <f>VLOOKUP($C13871,Clients!$B:$F,M$6,0)</f>
        <v>SI</v>
      </c>
      <c r="N13871" s="2" t="str">
        <f>VLOOKUP($C13871,Clients!$B:$F,N$6,0)</f>
        <v>Slovenia</v>
      </c>
    </row>
    <row r="13872" spans="2:14" x14ac:dyDescent="0.2">
      <c r="B13872" s="8">
        <v>147</v>
      </c>
      <c r="C13872" s="2" t="s">
        <v>21324</v>
      </c>
      <c r="D13872" s="2" t="s">
        <v>51</v>
      </c>
      <c r="E13872" s="8">
        <v>0</v>
      </c>
      <c r="F13872" s="2" t="s">
        <v>21329</v>
      </c>
      <c r="G13872" s="2" t="s">
        <v>21330</v>
      </c>
      <c r="H13872" s="9">
        <v>43353</v>
      </c>
      <c r="I13872" s="2">
        <v>2018</v>
      </c>
      <c r="J13872" s="2">
        <v>9</v>
      </c>
      <c r="K13872" s="2" t="str">
        <f>VLOOKUP($C13872,Clients!$B:$F,K$6,0)</f>
        <v>Halvorson and Sons</v>
      </c>
      <c r="L13872" s="2" t="str">
        <f>VLOOKUP($C13872,Clients!$B:$F,L$6,0)</f>
        <v>Foreign</v>
      </c>
      <c r="M13872" s="2" t="str">
        <f>VLOOKUP($C13872,Clients!$B:$F,M$6,0)</f>
        <v>SI</v>
      </c>
      <c r="N13872" s="2" t="str">
        <f>VLOOKUP($C13872,Clients!$B:$F,N$6,0)</f>
        <v>Slovenia</v>
      </c>
    </row>
    <row r="13873" spans="2:14" x14ac:dyDescent="0.2">
      <c r="B13873" s="8">
        <v>147</v>
      </c>
      <c r="C13873" s="2" t="s">
        <v>21331</v>
      </c>
      <c r="D13873" s="2" t="s">
        <v>51</v>
      </c>
      <c r="E13873" s="8">
        <v>0</v>
      </c>
      <c r="F13873" s="2" t="s">
        <v>21332</v>
      </c>
      <c r="G13873" s="2" t="s">
        <v>21333</v>
      </c>
      <c r="H13873" s="9">
        <v>42650</v>
      </c>
      <c r="I13873" s="2">
        <v>2016</v>
      </c>
      <c r="J13873" s="2">
        <v>10</v>
      </c>
      <c r="K13873" s="2" t="str">
        <f>VLOOKUP($C13873,Clients!$B:$F,K$6,0)</f>
        <v>Bosco and Sons</v>
      </c>
      <c r="L13873" s="2" t="str">
        <f>VLOOKUP($C13873,Clients!$B:$F,L$6,0)</f>
        <v>Foreign</v>
      </c>
      <c r="M13873" s="2" t="str">
        <f>VLOOKUP($C13873,Clients!$B:$F,M$6,0)</f>
        <v>CN</v>
      </c>
      <c r="N13873" s="2" t="str">
        <f>VLOOKUP($C13873,Clients!$B:$F,N$6,0)</f>
        <v>China</v>
      </c>
    </row>
    <row r="13874" spans="2:14" x14ac:dyDescent="0.2">
      <c r="B13874" s="8">
        <v>147</v>
      </c>
      <c r="C13874" s="2" t="s">
        <v>21331</v>
      </c>
      <c r="D13874" s="2" t="s">
        <v>51</v>
      </c>
      <c r="E13874" s="8">
        <v>0</v>
      </c>
      <c r="F13874" s="2" t="s">
        <v>21334</v>
      </c>
      <c r="G13874" s="2" t="s">
        <v>21335</v>
      </c>
      <c r="H13874" s="9">
        <v>42986</v>
      </c>
      <c r="I13874" s="2">
        <v>2017</v>
      </c>
      <c r="J13874" s="2">
        <v>9</v>
      </c>
      <c r="K13874" s="2" t="str">
        <f>VLOOKUP($C13874,Clients!$B:$F,K$6,0)</f>
        <v>Bosco and Sons</v>
      </c>
      <c r="L13874" s="2" t="str">
        <f>VLOOKUP($C13874,Clients!$B:$F,L$6,0)</f>
        <v>Foreign</v>
      </c>
      <c r="M13874" s="2" t="str">
        <f>VLOOKUP($C13874,Clients!$B:$F,M$6,0)</f>
        <v>CN</v>
      </c>
      <c r="N13874" s="2" t="str">
        <f>VLOOKUP($C13874,Clients!$B:$F,N$6,0)</f>
        <v>China</v>
      </c>
    </row>
    <row r="13875" spans="2:14" x14ac:dyDescent="0.2">
      <c r="B13875" s="8">
        <v>63817.740000000005</v>
      </c>
      <c r="C13875" s="2" t="s">
        <v>21336</v>
      </c>
      <c r="D13875" s="2" t="s">
        <v>16</v>
      </c>
      <c r="E13875" s="8">
        <v>21862</v>
      </c>
      <c r="F13875" s="2" t="s">
        <v>21337</v>
      </c>
      <c r="G13875" s="2" t="s">
        <v>21338</v>
      </c>
      <c r="H13875" s="9">
        <v>42706</v>
      </c>
      <c r="I13875" s="2">
        <v>2016</v>
      </c>
      <c r="J13875" s="2">
        <v>12</v>
      </c>
      <c r="K13875" s="2" t="str">
        <f>VLOOKUP($C13875,Clients!$B:$F,K$6,0)</f>
        <v>Blogpad</v>
      </c>
      <c r="L13875" s="2" t="str">
        <f>VLOOKUP($C13875,Clients!$B:$F,L$6,0)</f>
        <v>Foreign</v>
      </c>
      <c r="M13875" s="2" t="str">
        <f>VLOOKUP($C13875,Clients!$B:$F,M$6,0)</f>
        <v>PH</v>
      </c>
      <c r="N13875" s="2" t="str">
        <f>VLOOKUP($C13875,Clients!$B:$F,N$6,0)</f>
        <v>Philippines</v>
      </c>
    </row>
    <row r="13876" spans="2:14" x14ac:dyDescent="0.2">
      <c r="B13876" s="8">
        <v>50227.38</v>
      </c>
      <c r="C13876" s="2" t="s">
        <v>21336</v>
      </c>
      <c r="D13876" s="2" t="s">
        <v>16</v>
      </c>
      <c r="E13876" s="8">
        <v>11142</v>
      </c>
      <c r="F13876" s="2" t="s">
        <v>21337</v>
      </c>
      <c r="G13876" s="2" t="s">
        <v>21339</v>
      </c>
      <c r="H13876" s="9">
        <v>42717</v>
      </c>
      <c r="I13876" s="2">
        <v>2016</v>
      </c>
      <c r="J13876" s="2">
        <v>12</v>
      </c>
      <c r="K13876" s="2" t="str">
        <f>VLOOKUP($C13876,Clients!$B:$F,K$6,0)</f>
        <v>Blogpad</v>
      </c>
      <c r="L13876" s="2" t="str">
        <f>VLOOKUP($C13876,Clients!$B:$F,L$6,0)</f>
        <v>Foreign</v>
      </c>
      <c r="M13876" s="2" t="str">
        <f>VLOOKUP($C13876,Clients!$B:$F,M$6,0)</f>
        <v>PH</v>
      </c>
      <c r="N13876" s="2" t="str">
        <f>VLOOKUP($C13876,Clients!$B:$F,N$6,0)</f>
        <v>Philippines</v>
      </c>
    </row>
    <row r="13877" spans="2:14" x14ac:dyDescent="0.2">
      <c r="B13877" s="8">
        <v>118584.27</v>
      </c>
      <c r="C13877" s="2" t="s">
        <v>21336</v>
      </c>
      <c r="D13877" s="2" t="s">
        <v>16</v>
      </c>
      <c r="E13877" s="8">
        <v>14383</v>
      </c>
      <c r="F13877" s="2" t="s">
        <v>21340</v>
      </c>
      <c r="G13877" s="2" t="s">
        <v>21341</v>
      </c>
      <c r="H13877" s="9">
        <v>43305</v>
      </c>
      <c r="I13877" s="2">
        <v>2018</v>
      </c>
      <c r="J13877" s="2">
        <v>7</v>
      </c>
      <c r="K13877" s="2" t="str">
        <f>VLOOKUP($C13877,Clients!$B:$F,K$6,0)</f>
        <v>Blogpad</v>
      </c>
      <c r="L13877" s="2" t="str">
        <f>VLOOKUP($C13877,Clients!$B:$F,L$6,0)</f>
        <v>Foreign</v>
      </c>
      <c r="M13877" s="2" t="str">
        <f>VLOOKUP($C13877,Clients!$B:$F,M$6,0)</f>
        <v>PH</v>
      </c>
      <c r="N13877" s="2" t="str">
        <f>VLOOKUP($C13877,Clients!$B:$F,N$6,0)</f>
        <v>Philippines</v>
      </c>
    </row>
    <row r="13878" spans="2:14" x14ac:dyDescent="0.2">
      <c r="B13878" s="8">
        <v>63156.659999999996</v>
      </c>
      <c r="C13878" s="2" t="s">
        <v>21336</v>
      </c>
      <c r="D13878" s="2" t="s">
        <v>16</v>
      </c>
      <c r="E13878" s="8">
        <v>380</v>
      </c>
      <c r="F13878" s="2" t="s">
        <v>21342</v>
      </c>
      <c r="G13878" s="2" t="s">
        <v>21343</v>
      </c>
      <c r="H13878" s="9">
        <v>43306</v>
      </c>
      <c r="I13878" s="2">
        <v>2018</v>
      </c>
      <c r="J13878" s="2">
        <v>7</v>
      </c>
      <c r="K13878" s="2" t="str">
        <f>VLOOKUP($C13878,Clients!$B:$F,K$6,0)</f>
        <v>Blogpad</v>
      </c>
      <c r="L13878" s="2" t="str">
        <f>VLOOKUP($C13878,Clients!$B:$F,L$6,0)</f>
        <v>Foreign</v>
      </c>
      <c r="M13878" s="2" t="str">
        <f>VLOOKUP($C13878,Clients!$B:$F,M$6,0)</f>
        <v>PH</v>
      </c>
      <c r="N13878" s="2" t="str">
        <f>VLOOKUP($C13878,Clients!$B:$F,N$6,0)</f>
        <v>Philippines</v>
      </c>
    </row>
    <row r="13879" spans="2:14" x14ac:dyDescent="0.2">
      <c r="B13879" s="8">
        <v>9097.2000000000007</v>
      </c>
      <c r="C13879" s="2" t="s">
        <v>21336</v>
      </c>
      <c r="D13879" s="2" t="s">
        <v>16</v>
      </c>
      <c r="E13879" s="8">
        <v>1</v>
      </c>
      <c r="F13879" s="2" t="s">
        <v>21342</v>
      </c>
      <c r="G13879" s="2" t="s">
        <v>21344</v>
      </c>
      <c r="H13879" s="9">
        <v>43309</v>
      </c>
      <c r="I13879" s="2">
        <v>2018</v>
      </c>
      <c r="J13879" s="2">
        <v>7</v>
      </c>
      <c r="K13879" s="2" t="str">
        <f>VLOOKUP($C13879,Clients!$B:$F,K$6,0)</f>
        <v>Blogpad</v>
      </c>
      <c r="L13879" s="2" t="str">
        <f>VLOOKUP($C13879,Clients!$B:$F,L$6,0)</f>
        <v>Foreign</v>
      </c>
      <c r="M13879" s="2" t="str">
        <f>VLOOKUP($C13879,Clients!$B:$F,M$6,0)</f>
        <v>PH</v>
      </c>
      <c r="N13879" s="2" t="str">
        <f>VLOOKUP($C13879,Clients!$B:$F,N$6,0)</f>
        <v>Philippines</v>
      </c>
    </row>
    <row r="13880" spans="2:14" x14ac:dyDescent="0.2">
      <c r="B13880" s="8">
        <v>63067.200000000004</v>
      </c>
      <c r="C13880" s="2" t="s">
        <v>21336</v>
      </c>
      <c r="D13880" s="2" t="s">
        <v>16</v>
      </c>
      <c r="E13880" s="8">
        <v>267</v>
      </c>
      <c r="F13880" s="2" t="s">
        <v>21342</v>
      </c>
      <c r="G13880" s="2" t="s">
        <v>21345</v>
      </c>
      <c r="H13880" s="9">
        <v>43311</v>
      </c>
      <c r="I13880" s="2">
        <v>2018</v>
      </c>
      <c r="J13880" s="2">
        <v>7</v>
      </c>
      <c r="K13880" s="2" t="str">
        <f>VLOOKUP($C13880,Clients!$B:$F,K$6,0)</f>
        <v>Blogpad</v>
      </c>
      <c r="L13880" s="2" t="str">
        <f>VLOOKUP($C13880,Clients!$B:$F,L$6,0)</f>
        <v>Foreign</v>
      </c>
      <c r="M13880" s="2" t="str">
        <f>VLOOKUP($C13880,Clients!$B:$F,M$6,0)</f>
        <v>PH</v>
      </c>
      <c r="N13880" s="2" t="str">
        <f>VLOOKUP($C13880,Clients!$B:$F,N$6,0)</f>
        <v>Philippines</v>
      </c>
    </row>
    <row r="13881" spans="2:14" x14ac:dyDescent="0.2">
      <c r="B13881" s="8">
        <v>5628</v>
      </c>
      <c r="C13881" s="2" t="s">
        <v>21336</v>
      </c>
      <c r="D13881" s="2" t="s">
        <v>16</v>
      </c>
      <c r="E13881" s="8">
        <v>1</v>
      </c>
      <c r="F13881" s="2" t="s">
        <v>21342</v>
      </c>
      <c r="G13881" s="2" t="s">
        <v>21346</v>
      </c>
      <c r="H13881" s="9">
        <v>43311</v>
      </c>
      <c r="I13881" s="2">
        <v>2018</v>
      </c>
      <c r="J13881" s="2">
        <v>7</v>
      </c>
      <c r="K13881" s="2" t="str">
        <f>VLOOKUP($C13881,Clients!$B:$F,K$6,0)</f>
        <v>Blogpad</v>
      </c>
      <c r="L13881" s="2" t="str">
        <f>VLOOKUP($C13881,Clients!$B:$F,L$6,0)</f>
        <v>Foreign</v>
      </c>
      <c r="M13881" s="2" t="str">
        <f>VLOOKUP($C13881,Clients!$B:$F,M$6,0)</f>
        <v>PH</v>
      </c>
      <c r="N13881" s="2" t="str">
        <f>VLOOKUP($C13881,Clients!$B:$F,N$6,0)</f>
        <v>Philippines</v>
      </c>
    </row>
    <row r="13882" spans="2:14" x14ac:dyDescent="0.2">
      <c r="B13882" s="8">
        <v>86854.11</v>
      </c>
      <c r="C13882" s="2" t="s">
        <v>21336</v>
      </c>
      <c r="D13882" s="2" t="s">
        <v>16</v>
      </c>
      <c r="E13882" s="8">
        <v>498</v>
      </c>
      <c r="F13882" s="2" t="s">
        <v>21342</v>
      </c>
      <c r="G13882" s="2" t="s">
        <v>21347</v>
      </c>
      <c r="H13882" s="9">
        <v>43312</v>
      </c>
      <c r="I13882" s="2">
        <v>2018</v>
      </c>
      <c r="J13882" s="2">
        <v>7</v>
      </c>
      <c r="K13882" s="2" t="str">
        <f>VLOOKUP($C13882,Clients!$B:$F,K$6,0)</f>
        <v>Blogpad</v>
      </c>
      <c r="L13882" s="2" t="str">
        <f>VLOOKUP($C13882,Clients!$B:$F,L$6,0)</f>
        <v>Foreign</v>
      </c>
      <c r="M13882" s="2" t="str">
        <f>VLOOKUP($C13882,Clients!$B:$F,M$6,0)</f>
        <v>PH</v>
      </c>
      <c r="N13882" s="2" t="str">
        <f>VLOOKUP($C13882,Clients!$B:$F,N$6,0)</f>
        <v>Philippines</v>
      </c>
    </row>
    <row r="13883" spans="2:14" x14ac:dyDescent="0.2">
      <c r="B13883" s="8">
        <v>9639</v>
      </c>
      <c r="C13883" s="2" t="s">
        <v>21336</v>
      </c>
      <c r="D13883" s="2" t="s">
        <v>16</v>
      </c>
      <c r="E13883" s="8">
        <v>1</v>
      </c>
      <c r="F13883" s="2" t="s">
        <v>21342</v>
      </c>
      <c r="G13883" s="2" t="s">
        <v>21348</v>
      </c>
      <c r="H13883" s="9">
        <v>43312</v>
      </c>
      <c r="I13883" s="2">
        <v>2018</v>
      </c>
      <c r="J13883" s="2">
        <v>7</v>
      </c>
      <c r="K13883" s="2" t="str">
        <f>VLOOKUP($C13883,Clients!$B:$F,K$6,0)</f>
        <v>Blogpad</v>
      </c>
      <c r="L13883" s="2" t="str">
        <f>VLOOKUP($C13883,Clients!$B:$F,L$6,0)</f>
        <v>Foreign</v>
      </c>
      <c r="M13883" s="2" t="str">
        <f>VLOOKUP($C13883,Clients!$B:$F,M$6,0)</f>
        <v>PH</v>
      </c>
      <c r="N13883" s="2" t="str">
        <f>VLOOKUP($C13883,Clients!$B:$F,N$6,0)</f>
        <v>Philippines</v>
      </c>
    </row>
    <row r="13884" spans="2:14" x14ac:dyDescent="0.2">
      <c r="B13884" s="8">
        <v>173283.09599999999</v>
      </c>
      <c r="C13884" s="2" t="s">
        <v>21336</v>
      </c>
      <c r="D13884" s="2" t="s">
        <v>16</v>
      </c>
      <c r="E13884" s="8">
        <v>24039</v>
      </c>
      <c r="F13884" s="2" t="s">
        <v>21349</v>
      </c>
      <c r="G13884" s="2" t="s">
        <v>21350</v>
      </c>
      <c r="H13884" s="9">
        <v>43315</v>
      </c>
      <c r="I13884" s="2">
        <v>2018</v>
      </c>
      <c r="J13884" s="2">
        <v>8</v>
      </c>
      <c r="K13884" s="2" t="str">
        <f>VLOOKUP($C13884,Clients!$B:$F,K$6,0)</f>
        <v>Blogpad</v>
      </c>
      <c r="L13884" s="2" t="str">
        <f>VLOOKUP($C13884,Clients!$B:$F,L$6,0)</f>
        <v>Foreign</v>
      </c>
      <c r="M13884" s="2" t="str">
        <f>VLOOKUP($C13884,Clients!$B:$F,M$6,0)</f>
        <v>PH</v>
      </c>
      <c r="N13884" s="2" t="str">
        <f>VLOOKUP($C13884,Clients!$B:$F,N$6,0)</f>
        <v>Philippines</v>
      </c>
    </row>
    <row r="13885" spans="2:14" x14ac:dyDescent="0.2">
      <c r="B13885" s="8">
        <v>141957.39600000001</v>
      </c>
      <c r="C13885" s="2" t="s">
        <v>21336</v>
      </c>
      <c r="D13885" s="2" t="s">
        <v>16</v>
      </c>
      <c r="E13885" s="8">
        <v>29461</v>
      </c>
      <c r="F13885" s="2" t="s">
        <v>21351</v>
      </c>
      <c r="G13885" s="2" t="s">
        <v>21352</v>
      </c>
      <c r="H13885" s="9">
        <v>43322</v>
      </c>
      <c r="I13885" s="2">
        <v>2018</v>
      </c>
      <c r="J13885" s="2">
        <v>8</v>
      </c>
      <c r="K13885" s="2" t="str">
        <f>VLOOKUP($C13885,Clients!$B:$F,K$6,0)</f>
        <v>Blogpad</v>
      </c>
      <c r="L13885" s="2" t="str">
        <f>VLOOKUP($C13885,Clients!$B:$F,L$6,0)</f>
        <v>Foreign</v>
      </c>
      <c r="M13885" s="2" t="str">
        <f>VLOOKUP($C13885,Clients!$B:$F,M$6,0)</f>
        <v>PH</v>
      </c>
      <c r="N13885" s="2" t="str">
        <f>VLOOKUP($C13885,Clients!$B:$F,N$6,0)</f>
        <v>Philippines</v>
      </c>
    </row>
    <row r="13886" spans="2:14" x14ac:dyDescent="0.2">
      <c r="B13886" s="8">
        <v>38488.379999999997</v>
      </c>
      <c r="C13886" s="2" t="s">
        <v>21336</v>
      </c>
      <c r="D13886" s="2" t="s">
        <v>16</v>
      </c>
      <c r="E13886" s="8">
        <v>208</v>
      </c>
      <c r="F13886" s="2" t="s">
        <v>21342</v>
      </c>
      <c r="G13886" s="2" t="s">
        <v>21353</v>
      </c>
      <c r="H13886" s="9">
        <v>43328</v>
      </c>
      <c r="I13886" s="2">
        <v>2018</v>
      </c>
      <c r="J13886" s="2">
        <v>8</v>
      </c>
      <c r="K13886" s="2" t="str">
        <f>VLOOKUP($C13886,Clients!$B:$F,K$6,0)</f>
        <v>Blogpad</v>
      </c>
      <c r="L13886" s="2" t="str">
        <f>VLOOKUP($C13886,Clients!$B:$F,L$6,0)</f>
        <v>Foreign</v>
      </c>
      <c r="M13886" s="2" t="str">
        <f>VLOOKUP($C13886,Clients!$B:$F,M$6,0)</f>
        <v>PH</v>
      </c>
      <c r="N13886" s="2" t="str">
        <f>VLOOKUP($C13886,Clients!$B:$F,N$6,0)</f>
        <v>Philippines</v>
      </c>
    </row>
    <row r="13887" spans="2:14" x14ac:dyDescent="0.2">
      <c r="B13887" s="8">
        <v>2935.8</v>
      </c>
      <c r="C13887" s="2" t="s">
        <v>21336</v>
      </c>
      <c r="D13887" s="2" t="s">
        <v>16</v>
      </c>
      <c r="E13887" s="8">
        <v>1</v>
      </c>
      <c r="F13887" s="2" t="s">
        <v>21342</v>
      </c>
      <c r="G13887" s="2" t="s">
        <v>21354</v>
      </c>
      <c r="H13887" s="9">
        <v>43328</v>
      </c>
      <c r="I13887" s="2">
        <v>2018</v>
      </c>
      <c r="J13887" s="2">
        <v>8</v>
      </c>
      <c r="K13887" s="2" t="str">
        <f>VLOOKUP($C13887,Clients!$B:$F,K$6,0)</f>
        <v>Blogpad</v>
      </c>
      <c r="L13887" s="2" t="str">
        <f>VLOOKUP($C13887,Clients!$B:$F,L$6,0)</f>
        <v>Foreign</v>
      </c>
      <c r="M13887" s="2" t="str">
        <f>VLOOKUP($C13887,Clients!$B:$F,M$6,0)</f>
        <v>PH</v>
      </c>
      <c r="N13887" s="2" t="str">
        <f>VLOOKUP($C13887,Clients!$B:$F,N$6,0)</f>
        <v>Philippines</v>
      </c>
    </row>
    <row r="13888" spans="2:14" x14ac:dyDescent="0.2">
      <c r="B13888" s="8">
        <v>37632</v>
      </c>
      <c r="C13888" s="2" t="s">
        <v>21336</v>
      </c>
      <c r="D13888" s="2" t="s">
        <v>16</v>
      </c>
      <c r="E13888" s="8">
        <v>112</v>
      </c>
      <c r="F13888" s="2" t="s">
        <v>21355</v>
      </c>
      <c r="G13888" s="2" t="s">
        <v>21356</v>
      </c>
      <c r="H13888" s="9">
        <v>43328</v>
      </c>
      <c r="I13888" s="2">
        <v>2018</v>
      </c>
      <c r="J13888" s="2">
        <v>8</v>
      </c>
      <c r="K13888" s="2" t="str">
        <f>VLOOKUP($C13888,Clients!$B:$F,K$6,0)</f>
        <v>Blogpad</v>
      </c>
      <c r="L13888" s="2" t="str">
        <f>VLOOKUP($C13888,Clients!$B:$F,L$6,0)</f>
        <v>Foreign</v>
      </c>
      <c r="M13888" s="2" t="str">
        <f>VLOOKUP($C13888,Clients!$B:$F,M$6,0)</f>
        <v>PH</v>
      </c>
      <c r="N13888" s="2" t="str">
        <f>VLOOKUP($C13888,Clients!$B:$F,N$6,0)</f>
        <v>Philippines</v>
      </c>
    </row>
    <row r="13889" spans="2:14" x14ac:dyDescent="0.2">
      <c r="B13889" s="8">
        <v>4725</v>
      </c>
      <c r="C13889" s="2" t="s">
        <v>21336</v>
      </c>
      <c r="D13889" s="2" t="s">
        <v>16</v>
      </c>
      <c r="E13889" s="8">
        <v>1</v>
      </c>
      <c r="F13889" s="2" t="s">
        <v>21355</v>
      </c>
      <c r="G13889" s="2" t="s">
        <v>21357</v>
      </c>
      <c r="H13889" s="9">
        <v>43328</v>
      </c>
      <c r="I13889" s="2">
        <v>2018</v>
      </c>
      <c r="J13889" s="2">
        <v>8</v>
      </c>
      <c r="K13889" s="2" t="str">
        <f>VLOOKUP($C13889,Clients!$B:$F,K$6,0)</f>
        <v>Blogpad</v>
      </c>
      <c r="L13889" s="2" t="str">
        <f>VLOOKUP($C13889,Clients!$B:$F,L$6,0)</f>
        <v>Foreign</v>
      </c>
      <c r="M13889" s="2" t="str">
        <f>VLOOKUP($C13889,Clients!$B:$F,M$6,0)</f>
        <v>PH</v>
      </c>
      <c r="N13889" s="2" t="str">
        <f>VLOOKUP($C13889,Clients!$B:$F,N$6,0)</f>
        <v>Philippines</v>
      </c>
    </row>
    <row r="13890" spans="2:14" x14ac:dyDescent="0.2">
      <c r="B13890" s="8">
        <v>24192</v>
      </c>
      <c r="C13890" s="2" t="s">
        <v>21336</v>
      </c>
      <c r="D13890" s="2" t="s">
        <v>16</v>
      </c>
      <c r="E13890" s="8">
        <v>72</v>
      </c>
      <c r="F13890" s="2" t="s">
        <v>21355</v>
      </c>
      <c r="G13890" s="2" t="s">
        <v>21358</v>
      </c>
      <c r="H13890" s="9">
        <v>43342</v>
      </c>
      <c r="I13890" s="2">
        <v>2018</v>
      </c>
      <c r="J13890" s="2">
        <v>8</v>
      </c>
      <c r="K13890" s="2" t="str">
        <f>VLOOKUP($C13890,Clients!$B:$F,K$6,0)</f>
        <v>Blogpad</v>
      </c>
      <c r="L13890" s="2" t="str">
        <f>VLOOKUP($C13890,Clients!$B:$F,L$6,0)</f>
        <v>Foreign</v>
      </c>
      <c r="M13890" s="2" t="str">
        <f>VLOOKUP($C13890,Clients!$B:$F,M$6,0)</f>
        <v>PH</v>
      </c>
      <c r="N13890" s="2" t="str">
        <f>VLOOKUP($C13890,Clients!$B:$F,N$6,0)</f>
        <v>Philippines</v>
      </c>
    </row>
    <row r="13891" spans="2:14" x14ac:dyDescent="0.2">
      <c r="B13891" s="8">
        <v>3780</v>
      </c>
      <c r="C13891" s="2" t="s">
        <v>21336</v>
      </c>
      <c r="D13891" s="2" t="s">
        <v>16</v>
      </c>
      <c r="E13891" s="8">
        <v>1</v>
      </c>
      <c r="F13891" s="2" t="s">
        <v>21355</v>
      </c>
      <c r="G13891" s="2" t="s">
        <v>21359</v>
      </c>
      <c r="H13891" s="9">
        <v>43342</v>
      </c>
      <c r="I13891" s="2">
        <v>2018</v>
      </c>
      <c r="J13891" s="2">
        <v>8</v>
      </c>
      <c r="K13891" s="2" t="str">
        <f>VLOOKUP($C13891,Clients!$B:$F,K$6,0)</f>
        <v>Blogpad</v>
      </c>
      <c r="L13891" s="2" t="str">
        <f>VLOOKUP($C13891,Clients!$B:$F,L$6,0)</f>
        <v>Foreign</v>
      </c>
      <c r="M13891" s="2" t="str">
        <f>VLOOKUP($C13891,Clients!$B:$F,M$6,0)</f>
        <v>PH</v>
      </c>
      <c r="N13891" s="2" t="str">
        <f>VLOOKUP($C13891,Clients!$B:$F,N$6,0)</f>
        <v>Philippines</v>
      </c>
    </row>
    <row r="13892" spans="2:14" x14ac:dyDescent="0.2">
      <c r="B13892" s="8">
        <v>3738.0840000000003</v>
      </c>
      <c r="C13892" s="2" t="s">
        <v>21336</v>
      </c>
      <c r="D13892" s="2" t="s">
        <v>16</v>
      </c>
      <c r="E13892" s="8">
        <v>177</v>
      </c>
      <c r="F13892" s="2" t="s">
        <v>21360</v>
      </c>
      <c r="G13892" s="2" t="s">
        <v>21361</v>
      </c>
      <c r="H13892" s="9">
        <v>43343</v>
      </c>
      <c r="I13892" s="2">
        <v>2018</v>
      </c>
      <c r="J13892" s="2">
        <v>8</v>
      </c>
      <c r="K13892" s="2" t="str">
        <f>VLOOKUP($C13892,Clients!$B:$F,K$6,0)</f>
        <v>Blogpad</v>
      </c>
      <c r="L13892" s="2" t="str">
        <f>VLOOKUP($C13892,Clients!$B:$F,L$6,0)</f>
        <v>Foreign</v>
      </c>
      <c r="M13892" s="2" t="str">
        <f>VLOOKUP($C13892,Clients!$B:$F,M$6,0)</f>
        <v>PH</v>
      </c>
      <c r="N13892" s="2" t="str">
        <f>VLOOKUP($C13892,Clients!$B:$F,N$6,0)</f>
        <v>Philippines</v>
      </c>
    </row>
    <row r="13893" spans="2:14" x14ac:dyDescent="0.2">
      <c r="B13893" s="8">
        <v>147</v>
      </c>
      <c r="C13893" s="2" t="s">
        <v>21362</v>
      </c>
      <c r="D13893" s="2" t="s">
        <v>51</v>
      </c>
      <c r="E13893" s="8">
        <v>0</v>
      </c>
      <c r="F13893" s="2" t="s">
        <v>21363</v>
      </c>
      <c r="G13893" s="2" t="s">
        <v>21364</v>
      </c>
      <c r="H13893" s="9">
        <v>42653</v>
      </c>
      <c r="I13893" s="2">
        <v>2016</v>
      </c>
      <c r="J13893" s="2">
        <v>10</v>
      </c>
      <c r="K13893" s="2" t="str">
        <f>VLOOKUP($C13893,Clients!$B:$F,K$6,0)</f>
        <v>Teklist</v>
      </c>
      <c r="L13893" s="2" t="str">
        <f>VLOOKUP($C13893,Clients!$B:$F,L$6,0)</f>
        <v>Foreign</v>
      </c>
      <c r="M13893" s="2" t="str">
        <f>VLOOKUP($C13893,Clients!$B:$F,M$6,0)</f>
        <v>RU</v>
      </c>
      <c r="N13893" s="2" t="str">
        <f>VLOOKUP($C13893,Clients!$B:$F,N$6,0)</f>
        <v>Russia</v>
      </c>
    </row>
    <row r="13894" spans="2:14" x14ac:dyDescent="0.2">
      <c r="B13894" s="8">
        <v>147</v>
      </c>
      <c r="C13894" s="2" t="s">
        <v>21362</v>
      </c>
      <c r="D13894" s="2" t="s">
        <v>51</v>
      </c>
      <c r="E13894" s="8">
        <v>0</v>
      </c>
      <c r="F13894" s="2" t="s">
        <v>21365</v>
      </c>
      <c r="G13894" s="2" t="s">
        <v>21366</v>
      </c>
      <c r="H13894" s="9">
        <v>42991</v>
      </c>
      <c r="I13894" s="2">
        <v>2017</v>
      </c>
      <c r="J13894" s="2">
        <v>9</v>
      </c>
      <c r="K13894" s="2" t="str">
        <f>VLOOKUP($C13894,Clients!$B:$F,K$6,0)</f>
        <v>Teklist</v>
      </c>
      <c r="L13894" s="2" t="str">
        <f>VLOOKUP($C13894,Clients!$B:$F,L$6,0)</f>
        <v>Foreign</v>
      </c>
      <c r="M13894" s="2" t="str">
        <f>VLOOKUP($C13894,Clients!$B:$F,M$6,0)</f>
        <v>RU</v>
      </c>
      <c r="N13894" s="2" t="str">
        <f>VLOOKUP($C13894,Clients!$B:$F,N$6,0)</f>
        <v>Russia</v>
      </c>
    </row>
    <row r="13895" spans="2:14" x14ac:dyDescent="0.2">
      <c r="B13895" s="8">
        <v>147</v>
      </c>
      <c r="C13895" s="2" t="s">
        <v>21362</v>
      </c>
      <c r="D13895" s="2" t="s">
        <v>51</v>
      </c>
      <c r="E13895" s="8">
        <v>0</v>
      </c>
      <c r="F13895" s="2" t="s">
        <v>21367</v>
      </c>
      <c r="G13895" s="2" t="s">
        <v>21368</v>
      </c>
      <c r="H13895" s="9">
        <v>43364</v>
      </c>
      <c r="I13895" s="2">
        <v>2018</v>
      </c>
      <c r="J13895" s="2">
        <v>9</v>
      </c>
      <c r="K13895" s="2" t="str">
        <f>VLOOKUP($C13895,Clients!$B:$F,K$6,0)</f>
        <v>Teklist</v>
      </c>
      <c r="L13895" s="2" t="str">
        <f>VLOOKUP($C13895,Clients!$B:$F,L$6,0)</f>
        <v>Foreign</v>
      </c>
      <c r="M13895" s="2" t="str">
        <f>VLOOKUP($C13895,Clients!$B:$F,M$6,0)</f>
        <v>RU</v>
      </c>
      <c r="N13895" s="2" t="str">
        <f>VLOOKUP($C13895,Clients!$B:$F,N$6,0)</f>
        <v>Russia</v>
      </c>
    </row>
    <row r="13896" spans="2:14" x14ac:dyDescent="0.2">
      <c r="B13896" s="8">
        <v>147</v>
      </c>
      <c r="C13896" s="2" t="s">
        <v>21369</v>
      </c>
      <c r="D13896" s="2" t="s">
        <v>51</v>
      </c>
      <c r="E13896" s="8">
        <v>0</v>
      </c>
      <c r="F13896" s="2" t="s">
        <v>21370</v>
      </c>
      <c r="G13896" s="2" t="s">
        <v>21371</v>
      </c>
      <c r="H13896" s="9">
        <v>42653</v>
      </c>
      <c r="I13896" s="2">
        <v>2016</v>
      </c>
      <c r="J13896" s="2">
        <v>10</v>
      </c>
      <c r="K13896" s="2" t="str">
        <f>VLOOKUP($C13896,Clients!$B:$F,K$6,0)</f>
        <v>Heidenreich-Braun</v>
      </c>
      <c r="L13896" s="2" t="str">
        <f>VLOOKUP($C13896,Clients!$B:$F,L$6,0)</f>
        <v>Foreign</v>
      </c>
      <c r="M13896" s="2" t="str">
        <f>VLOOKUP($C13896,Clients!$B:$F,M$6,0)</f>
        <v>PH</v>
      </c>
      <c r="N13896" s="2" t="str">
        <f>VLOOKUP($C13896,Clients!$B:$F,N$6,0)</f>
        <v>Philippines</v>
      </c>
    </row>
    <row r="13897" spans="2:14" x14ac:dyDescent="0.2">
      <c r="B13897" s="8">
        <v>147</v>
      </c>
      <c r="C13897" s="2" t="s">
        <v>21372</v>
      </c>
      <c r="D13897" s="2" t="s">
        <v>51</v>
      </c>
      <c r="E13897" s="8">
        <v>0</v>
      </c>
      <c r="F13897" s="2" t="s">
        <v>21373</v>
      </c>
      <c r="G13897" s="2" t="s">
        <v>21374</v>
      </c>
      <c r="H13897" s="9">
        <v>42653</v>
      </c>
      <c r="I13897" s="2">
        <v>2016</v>
      </c>
      <c r="J13897" s="2">
        <v>10</v>
      </c>
      <c r="K13897" s="2" t="str">
        <f>VLOOKUP($C13897,Clients!$B:$F,K$6,0)</f>
        <v>Yacero</v>
      </c>
      <c r="L13897" s="2" t="str">
        <f>VLOOKUP($C13897,Clients!$B:$F,L$6,0)</f>
        <v>Foreign</v>
      </c>
      <c r="M13897" s="2" t="str">
        <f>VLOOKUP($C13897,Clients!$B:$F,M$6,0)</f>
        <v>CZ</v>
      </c>
      <c r="N13897" s="2" t="str">
        <f>VLOOKUP($C13897,Clients!$B:$F,N$6,0)</f>
        <v>Czech Republic</v>
      </c>
    </row>
    <row r="13898" spans="2:14" x14ac:dyDescent="0.2">
      <c r="B13898" s="8">
        <v>147</v>
      </c>
      <c r="C13898" s="2" t="s">
        <v>21372</v>
      </c>
      <c r="D13898" s="2" t="s">
        <v>51</v>
      </c>
      <c r="E13898" s="8">
        <v>0</v>
      </c>
      <c r="F13898" s="2" t="s">
        <v>21375</v>
      </c>
      <c r="G13898" s="2" t="s">
        <v>21376</v>
      </c>
      <c r="H13898" s="9">
        <v>42986</v>
      </c>
      <c r="I13898" s="2">
        <v>2017</v>
      </c>
      <c r="J13898" s="2">
        <v>9</v>
      </c>
      <c r="K13898" s="2" t="str">
        <f>VLOOKUP($C13898,Clients!$B:$F,K$6,0)</f>
        <v>Yacero</v>
      </c>
      <c r="L13898" s="2" t="str">
        <f>VLOOKUP($C13898,Clients!$B:$F,L$6,0)</f>
        <v>Foreign</v>
      </c>
      <c r="M13898" s="2" t="str">
        <f>VLOOKUP($C13898,Clients!$B:$F,M$6,0)</f>
        <v>CZ</v>
      </c>
      <c r="N13898" s="2" t="str">
        <f>VLOOKUP($C13898,Clients!$B:$F,N$6,0)</f>
        <v>Czech Republic</v>
      </c>
    </row>
    <row r="13899" spans="2:14" x14ac:dyDescent="0.2">
      <c r="B13899" s="8">
        <v>147</v>
      </c>
      <c r="C13899" s="2" t="s">
        <v>21372</v>
      </c>
      <c r="D13899" s="2" t="s">
        <v>51</v>
      </c>
      <c r="E13899" s="8">
        <v>0</v>
      </c>
      <c r="F13899" s="2" t="s">
        <v>21377</v>
      </c>
      <c r="G13899" s="2" t="s">
        <v>21378</v>
      </c>
      <c r="H13899" s="9">
        <v>43340</v>
      </c>
      <c r="I13899" s="2">
        <v>2018</v>
      </c>
      <c r="J13899" s="2">
        <v>8</v>
      </c>
      <c r="K13899" s="2" t="str">
        <f>VLOOKUP($C13899,Clients!$B:$F,K$6,0)</f>
        <v>Yacero</v>
      </c>
      <c r="L13899" s="2" t="str">
        <f>VLOOKUP($C13899,Clients!$B:$F,L$6,0)</f>
        <v>Foreign</v>
      </c>
      <c r="M13899" s="2" t="str">
        <f>VLOOKUP($C13899,Clients!$B:$F,M$6,0)</f>
        <v>CZ</v>
      </c>
      <c r="N13899" s="2" t="str">
        <f>VLOOKUP($C13899,Clients!$B:$F,N$6,0)</f>
        <v>Czech Republic</v>
      </c>
    </row>
    <row r="13900" spans="2:14" x14ac:dyDescent="0.2">
      <c r="B13900" s="8">
        <v>147</v>
      </c>
      <c r="C13900" s="2" t="s">
        <v>21379</v>
      </c>
      <c r="D13900" s="2" t="s">
        <v>51</v>
      </c>
      <c r="E13900" s="8">
        <v>0</v>
      </c>
      <c r="F13900" s="2" t="s">
        <v>21380</v>
      </c>
      <c r="G13900" s="2" t="s">
        <v>21381</v>
      </c>
      <c r="H13900" s="9">
        <v>42653</v>
      </c>
      <c r="I13900" s="2">
        <v>2016</v>
      </c>
      <c r="J13900" s="2">
        <v>10</v>
      </c>
      <c r="K13900" s="2" t="str">
        <f>VLOOKUP($C13900,Clients!$B:$F,K$6,0)</f>
        <v>Skyble</v>
      </c>
      <c r="L13900" s="2" t="str">
        <f>VLOOKUP($C13900,Clients!$B:$F,L$6,0)</f>
        <v>Foreign</v>
      </c>
      <c r="M13900" s="2" t="str">
        <f>VLOOKUP($C13900,Clients!$B:$F,M$6,0)</f>
        <v>TN</v>
      </c>
      <c r="N13900" s="2" t="str">
        <f>VLOOKUP($C13900,Clients!$B:$F,N$6,0)</f>
        <v>Tunisia</v>
      </c>
    </row>
    <row r="13901" spans="2:14" x14ac:dyDescent="0.2">
      <c r="B13901" s="8">
        <v>147</v>
      </c>
      <c r="C13901" s="2" t="s">
        <v>21379</v>
      </c>
      <c r="D13901" s="2" t="s">
        <v>51</v>
      </c>
      <c r="E13901" s="8">
        <v>0</v>
      </c>
      <c r="F13901" s="2" t="s">
        <v>21382</v>
      </c>
      <c r="G13901" s="2" t="s">
        <v>21383</v>
      </c>
      <c r="H13901" s="9">
        <v>42990</v>
      </c>
      <c r="I13901" s="2">
        <v>2017</v>
      </c>
      <c r="J13901" s="2">
        <v>9</v>
      </c>
      <c r="K13901" s="2" t="str">
        <f>VLOOKUP($C13901,Clients!$B:$F,K$6,0)</f>
        <v>Skyble</v>
      </c>
      <c r="L13901" s="2" t="str">
        <f>VLOOKUP($C13901,Clients!$B:$F,L$6,0)</f>
        <v>Foreign</v>
      </c>
      <c r="M13901" s="2" t="str">
        <f>VLOOKUP($C13901,Clients!$B:$F,M$6,0)</f>
        <v>TN</v>
      </c>
      <c r="N13901" s="2" t="str">
        <f>VLOOKUP($C13901,Clients!$B:$F,N$6,0)</f>
        <v>Tunisia</v>
      </c>
    </row>
    <row r="13902" spans="2:14" x14ac:dyDescent="0.2">
      <c r="B13902" s="8">
        <v>147</v>
      </c>
      <c r="C13902" s="2" t="s">
        <v>21379</v>
      </c>
      <c r="D13902" s="2" t="s">
        <v>51</v>
      </c>
      <c r="E13902" s="8">
        <v>0</v>
      </c>
      <c r="F13902" s="2" t="s">
        <v>21384</v>
      </c>
      <c r="G13902" s="2" t="s">
        <v>21385</v>
      </c>
      <c r="H13902" s="9">
        <v>43354</v>
      </c>
      <c r="I13902" s="2">
        <v>2018</v>
      </c>
      <c r="J13902" s="2">
        <v>9</v>
      </c>
      <c r="K13902" s="2" t="str">
        <f>VLOOKUP($C13902,Clients!$B:$F,K$6,0)</f>
        <v>Skyble</v>
      </c>
      <c r="L13902" s="2" t="str">
        <f>VLOOKUP($C13902,Clients!$B:$F,L$6,0)</f>
        <v>Foreign</v>
      </c>
      <c r="M13902" s="2" t="str">
        <f>VLOOKUP($C13902,Clients!$B:$F,M$6,0)</f>
        <v>TN</v>
      </c>
      <c r="N13902" s="2" t="str">
        <f>VLOOKUP($C13902,Clients!$B:$F,N$6,0)</f>
        <v>Tunisia</v>
      </c>
    </row>
    <row r="13903" spans="2:14" x14ac:dyDescent="0.2">
      <c r="B13903" s="8">
        <v>294.04200000000003</v>
      </c>
      <c r="C13903" s="2" t="s">
        <v>21386</v>
      </c>
      <c r="D13903" s="2" t="s">
        <v>51</v>
      </c>
      <c r="E13903" s="8">
        <v>0</v>
      </c>
      <c r="F13903" s="2" t="s">
        <v>21387</v>
      </c>
      <c r="G13903" s="2" t="s">
        <v>21388</v>
      </c>
      <c r="H13903" s="9">
        <v>42653</v>
      </c>
      <c r="I13903" s="2">
        <v>2016</v>
      </c>
      <c r="J13903" s="2">
        <v>10</v>
      </c>
      <c r="K13903" s="2" t="str">
        <f>VLOOKUP($C13903,Clients!$B:$F,K$6,0)</f>
        <v>Herman-Herman</v>
      </c>
      <c r="L13903" s="2" t="str">
        <f>VLOOKUP($C13903,Clients!$B:$F,L$6,0)</f>
        <v>Foreign</v>
      </c>
      <c r="M13903" s="2" t="str">
        <f>VLOOKUP($C13903,Clients!$B:$F,M$6,0)</f>
        <v>CN</v>
      </c>
      <c r="N13903" s="2" t="str">
        <f>VLOOKUP($C13903,Clients!$B:$F,N$6,0)</f>
        <v>China</v>
      </c>
    </row>
    <row r="13904" spans="2:14" x14ac:dyDescent="0.2">
      <c r="B13904" s="8">
        <v>147</v>
      </c>
      <c r="C13904" s="2" t="s">
        <v>21386</v>
      </c>
      <c r="D13904" s="2" t="s">
        <v>51</v>
      </c>
      <c r="E13904" s="8">
        <v>0</v>
      </c>
      <c r="F13904" s="2" t="s">
        <v>21389</v>
      </c>
      <c r="G13904" s="2" t="s">
        <v>21390</v>
      </c>
      <c r="H13904" s="9">
        <v>43364</v>
      </c>
      <c r="I13904" s="2">
        <v>2018</v>
      </c>
      <c r="J13904" s="2">
        <v>9</v>
      </c>
      <c r="K13904" s="2" t="str">
        <f>VLOOKUP($C13904,Clients!$B:$F,K$6,0)</f>
        <v>Herman-Herman</v>
      </c>
      <c r="L13904" s="2" t="str">
        <f>VLOOKUP($C13904,Clients!$B:$F,L$6,0)</f>
        <v>Foreign</v>
      </c>
      <c r="M13904" s="2" t="str">
        <f>VLOOKUP($C13904,Clients!$B:$F,M$6,0)</f>
        <v>CN</v>
      </c>
      <c r="N13904" s="2" t="str">
        <f>VLOOKUP($C13904,Clients!$B:$F,N$6,0)</f>
        <v>China</v>
      </c>
    </row>
    <row r="13905" spans="2:14" x14ac:dyDescent="0.2">
      <c r="B13905" s="8">
        <v>147</v>
      </c>
      <c r="C13905" s="2" t="s">
        <v>21391</v>
      </c>
      <c r="D13905" s="2" t="s">
        <v>51</v>
      </c>
      <c r="E13905" s="8">
        <v>0</v>
      </c>
      <c r="F13905" s="2" t="s">
        <v>21392</v>
      </c>
      <c r="G13905" s="2" t="s">
        <v>21393</v>
      </c>
      <c r="H13905" s="9">
        <v>42653</v>
      </c>
      <c r="I13905" s="2">
        <v>2016</v>
      </c>
      <c r="J13905" s="2">
        <v>10</v>
      </c>
      <c r="K13905" s="2" t="str">
        <f>VLOOKUP($C13905,Clients!$B:$F,K$6,0)</f>
        <v>Casper LLC</v>
      </c>
      <c r="L13905" s="2" t="str">
        <f>VLOOKUP($C13905,Clients!$B:$F,L$6,0)</f>
        <v>Foreign</v>
      </c>
      <c r="M13905" s="2" t="str">
        <f>VLOOKUP($C13905,Clients!$B:$F,M$6,0)</f>
        <v>CN</v>
      </c>
      <c r="N13905" s="2" t="str">
        <f>VLOOKUP($C13905,Clients!$B:$F,N$6,0)</f>
        <v>China</v>
      </c>
    </row>
    <row r="13906" spans="2:14" x14ac:dyDescent="0.2">
      <c r="B13906" s="8">
        <v>147</v>
      </c>
      <c r="C13906" s="2" t="s">
        <v>21391</v>
      </c>
      <c r="D13906" s="2" t="s">
        <v>51</v>
      </c>
      <c r="E13906" s="8">
        <v>0</v>
      </c>
      <c r="F13906" s="2" t="s">
        <v>21394</v>
      </c>
      <c r="G13906" s="2" t="s">
        <v>21395</v>
      </c>
      <c r="H13906" s="9">
        <v>42992</v>
      </c>
      <c r="I13906" s="2">
        <v>2017</v>
      </c>
      <c r="J13906" s="2">
        <v>9</v>
      </c>
      <c r="K13906" s="2" t="str">
        <f>VLOOKUP($C13906,Clients!$B:$F,K$6,0)</f>
        <v>Casper LLC</v>
      </c>
      <c r="L13906" s="2" t="str">
        <f>VLOOKUP($C13906,Clients!$B:$F,L$6,0)</f>
        <v>Foreign</v>
      </c>
      <c r="M13906" s="2" t="str">
        <f>VLOOKUP($C13906,Clients!$B:$F,M$6,0)</f>
        <v>CN</v>
      </c>
      <c r="N13906" s="2" t="str">
        <f>VLOOKUP($C13906,Clients!$B:$F,N$6,0)</f>
        <v>China</v>
      </c>
    </row>
    <row r="13907" spans="2:14" x14ac:dyDescent="0.2">
      <c r="B13907" s="8">
        <v>882.08400000000006</v>
      </c>
      <c r="C13907" s="2" t="s">
        <v>21396</v>
      </c>
      <c r="D13907" s="2" t="s">
        <v>51</v>
      </c>
      <c r="E13907" s="8">
        <v>0</v>
      </c>
      <c r="F13907" s="2" t="s">
        <v>21397</v>
      </c>
      <c r="G13907" s="2" t="s">
        <v>21398</v>
      </c>
      <c r="H13907" s="9">
        <v>42655</v>
      </c>
      <c r="I13907" s="2">
        <v>2016</v>
      </c>
      <c r="J13907" s="2">
        <v>10</v>
      </c>
      <c r="K13907" s="2" t="str">
        <f>VLOOKUP($C13907,Clients!$B:$F,K$6,0)</f>
        <v>Dooley Group</v>
      </c>
      <c r="L13907" s="2" t="str">
        <f>VLOOKUP($C13907,Clients!$B:$F,L$6,0)</f>
        <v>Foreign</v>
      </c>
      <c r="M13907" s="2" t="str">
        <f>VLOOKUP($C13907,Clients!$B:$F,M$6,0)</f>
        <v>CN</v>
      </c>
      <c r="N13907" s="2" t="str">
        <f>VLOOKUP($C13907,Clients!$B:$F,N$6,0)</f>
        <v>China</v>
      </c>
    </row>
    <row r="13908" spans="2:14" x14ac:dyDescent="0.2">
      <c r="B13908" s="8">
        <v>147</v>
      </c>
      <c r="C13908" s="2" t="s">
        <v>21396</v>
      </c>
      <c r="D13908" s="2" t="s">
        <v>51</v>
      </c>
      <c r="E13908" s="8">
        <v>0</v>
      </c>
      <c r="F13908" s="2" t="s">
        <v>21399</v>
      </c>
      <c r="G13908" s="2" t="s">
        <v>21400</v>
      </c>
      <c r="H13908" s="9">
        <v>42993</v>
      </c>
      <c r="I13908" s="2">
        <v>2017</v>
      </c>
      <c r="J13908" s="2">
        <v>9</v>
      </c>
      <c r="K13908" s="2" t="str">
        <f>VLOOKUP($C13908,Clients!$B:$F,K$6,0)</f>
        <v>Dooley Group</v>
      </c>
      <c r="L13908" s="2" t="str">
        <f>VLOOKUP($C13908,Clients!$B:$F,L$6,0)</f>
        <v>Foreign</v>
      </c>
      <c r="M13908" s="2" t="str">
        <f>VLOOKUP($C13908,Clients!$B:$F,M$6,0)</f>
        <v>CN</v>
      </c>
      <c r="N13908" s="2" t="str">
        <f>VLOOKUP($C13908,Clients!$B:$F,N$6,0)</f>
        <v>China</v>
      </c>
    </row>
    <row r="13909" spans="2:14" x14ac:dyDescent="0.2">
      <c r="B13909" s="8">
        <v>441.04200000000003</v>
      </c>
      <c r="C13909" s="2" t="s">
        <v>21401</v>
      </c>
      <c r="D13909" s="2" t="s">
        <v>51</v>
      </c>
      <c r="E13909" s="8">
        <v>0</v>
      </c>
      <c r="F13909" s="2" t="s">
        <v>21402</v>
      </c>
      <c r="G13909" s="2" t="s">
        <v>21403</v>
      </c>
      <c r="H13909" s="9">
        <v>42655</v>
      </c>
      <c r="I13909" s="2">
        <v>2016</v>
      </c>
      <c r="J13909" s="2">
        <v>10</v>
      </c>
      <c r="K13909" s="2" t="str">
        <f>VLOOKUP($C13909,Clients!$B:$F,K$6,0)</f>
        <v>Harris-Stroman</v>
      </c>
      <c r="L13909" s="2" t="str">
        <f>VLOOKUP($C13909,Clients!$B:$F,L$6,0)</f>
        <v>Foreign</v>
      </c>
      <c r="M13909" s="2" t="str">
        <f>VLOOKUP($C13909,Clients!$B:$F,M$6,0)</f>
        <v>RU</v>
      </c>
      <c r="N13909" s="2" t="str">
        <f>VLOOKUP($C13909,Clients!$B:$F,N$6,0)</f>
        <v>Russia</v>
      </c>
    </row>
    <row r="13910" spans="2:14" x14ac:dyDescent="0.2">
      <c r="B13910" s="8">
        <v>147</v>
      </c>
      <c r="C13910" s="2" t="s">
        <v>21404</v>
      </c>
      <c r="D13910" s="2" t="s">
        <v>51</v>
      </c>
      <c r="E13910" s="8">
        <v>0</v>
      </c>
      <c r="F13910" s="2" t="s">
        <v>21405</v>
      </c>
      <c r="G13910" s="2" t="s">
        <v>21406</v>
      </c>
      <c r="H13910" s="9">
        <v>42655</v>
      </c>
      <c r="I13910" s="2">
        <v>2016</v>
      </c>
      <c r="J13910" s="2">
        <v>10</v>
      </c>
      <c r="K13910" s="2" t="str">
        <f>VLOOKUP($C13910,Clients!$B:$F,K$6,0)</f>
        <v>Huel-Parker</v>
      </c>
      <c r="L13910" s="2" t="str">
        <f>VLOOKUP($C13910,Clients!$B:$F,L$6,0)</f>
        <v>Foreign</v>
      </c>
      <c r="M13910" s="2" t="str">
        <f>VLOOKUP($C13910,Clients!$B:$F,M$6,0)</f>
        <v>RU</v>
      </c>
      <c r="N13910" s="2" t="str">
        <f>VLOOKUP($C13910,Clients!$B:$F,N$6,0)</f>
        <v>Russia</v>
      </c>
    </row>
    <row r="13911" spans="2:14" x14ac:dyDescent="0.2">
      <c r="B13911" s="8">
        <v>294.04200000000003</v>
      </c>
      <c r="C13911" s="2" t="s">
        <v>21407</v>
      </c>
      <c r="D13911" s="2" t="s">
        <v>51</v>
      </c>
      <c r="E13911" s="8">
        <v>0</v>
      </c>
      <c r="F13911" s="2" t="s">
        <v>21408</v>
      </c>
      <c r="G13911" s="2" t="s">
        <v>21409</v>
      </c>
      <c r="H13911" s="9">
        <v>42656</v>
      </c>
      <c r="I13911" s="2">
        <v>2016</v>
      </c>
      <c r="J13911" s="2">
        <v>10</v>
      </c>
      <c r="K13911" s="2" t="str">
        <f>VLOOKUP($C13911,Clients!$B:$F,K$6,0)</f>
        <v>Fay-Rosenbaum</v>
      </c>
      <c r="L13911" s="2" t="str">
        <f>VLOOKUP($C13911,Clients!$B:$F,L$6,0)</f>
        <v>Foreign</v>
      </c>
      <c r="M13911" s="2" t="str">
        <f>VLOOKUP($C13911,Clients!$B:$F,M$6,0)</f>
        <v>CN</v>
      </c>
      <c r="N13911" s="2" t="str">
        <f>VLOOKUP($C13911,Clients!$B:$F,N$6,0)</f>
        <v>China</v>
      </c>
    </row>
    <row r="13912" spans="2:14" x14ac:dyDescent="0.2">
      <c r="B13912" s="8">
        <v>147</v>
      </c>
      <c r="C13912" s="2" t="s">
        <v>21410</v>
      </c>
      <c r="D13912" s="2" t="s">
        <v>51</v>
      </c>
      <c r="E13912" s="8">
        <v>0</v>
      </c>
      <c r="F13912" s="2" t="s">
        <v>21411</v>
      </c>
      <c r="G13912" s="2" t="s">
        <v>21412</v>
      </c>
      <c r="H13912" s="9">
        <v>42656</v>
      </c>
      <c r="I13912" s="2">
        <v>2016</v>
      </c>
      <c r="J13912" s="2">
        <v>10</v>
      </c>
      <c r="K13912" s="2" t="str">
        <f>VLOOKUP($C13912,Clients!$B:$F,K$6,0)</f>
        <v>Beahan-Erdman</v>
      </c>
      <c r="L13912" s="2" t="str">
        <f>VLOOKUP($C13912,Clients!$B:$F,L$6,0)</f>
        <v>Foreign</v>
      </c>
      <c r="M13912" s="2" t="str">
        <f>VLOOKUP($C13912,Clients!$B:$F,M$6,0)</f>
        <v>CN</v>
      </c>
      <c r="N13912" s="2" t="str">
        <f>VLOOKUP($C13912,Clients!$B:$F,N$6,0)</f>
        <v>China</v>
      </c>
    </row>
    <row r="13913" spans="2:14" x14ac:dyDescent="0.2">
      <c r="B13913" s="8">
        <v>147</v>
      </c>
      <c r="C13913" s="2" t="s">
        <v>21413</v>
      </c>
      <c r="D13913" s="2" t="s">
        <v>51</v>
      </c>
      <c r="E13913" s="8">
        <v>0</v>
      </c>
      <c r="F13913" s="2" t="s">
        <v>21414</v>
      </c>
      <c r="G13913" s="2" t="s">
        <v>21415</v>
      </c>
      <c r="H13913" s="9">
        <v>42657</v>
      </c>
      <c r="I13913" s="2">
        <v>2016</v>
      </c>
      <c r="J13913" s="2">
        <v>10</v>
      </c>
      <c r="K13913" s="2" t="str">
        <f>VLOOKUP($C13913,Clients!$B:$F,K$6,0)</f>
        <v>Quatz</v>
      </c>
      <c r="L13913" s="2" t="str">
        <f>VLOOKUP($C13913,Clients!$B:$F,L$6,0)</f>
        <v>Foreign</v>
      </c>
      <c r="M13913" s="2" t="str">
        <f>VLOOKUP($C13913,Clients!$B:$F,M$6,0)</f>
        <v>ET</v>
      </c>
      <c r="N13913" s="2" t="str">
        <f>VLOOKUP($C13913,Clients!$B:$F,N$6,0)</f>
        <v>Ethiopia</v>
      </c>
    </row>
    <row r="13914" spans="2:14" x14ac:dyDescent="0.2">
      <c r="B13914" s="8">
        <v>147</v>
      </c>
      <c r="C13914" s="2" t="s">
        <v>21416</v>
      </c>
      <c r="D13914" s="2" t="s">
        <v>51</v>
      </c>
      <c r="E13914" s="8">
        <v>0</v>
      </c>
      <c r="F13914" s="2" t="s">
        <v>21417</v>
      </c>
      <c r="G13914" s="2" t="s">
        <v>21418</v>
      </c>
      <c r="H13914" s="9">
        <v>42657</v>
      </c>
      <c r="I13914" s="2">
        <v>2016</v>
      </c>
      <c r="J13914" s="2">
        <v>10</v>
      </c>
      <c r="K13914" s="2" t="str">
        <f>VLOOKUP($C13914,Clients!$B:$F,K$6,0)</f>
        <v>Carroll and Sons</v>
      </c>
      <c r="L13914" s="2" t="str">
        <f>VLOOKUP($C13914,Clients!$B:$F,L$6,0)</f>
        <v>Foreign</v>
      </c>
      <c r="M13914" s="2" t="str">
        <f>VLOOKUP($C13914,Clients!$B:$F,M$6,0)</f>
        <v>CN</v>
      </c>
      <c r="N13914" s="2" t="str">
        <f>VLOOKUP($C13914,Clients!$B:$F,N$6,0)</f>
        <v>China</v>
      </c>
    </row>
    <row r="13915" spans="2:14" x14ac:dyDescent="0.2">
      <c r="B13915" s="8">
        <v>147</v>
      </c>
      <c r="C13915" s="2" t="s">
        <v>21419</v>
      </c>
      <c r="D13915" s="2" t="s">
        <v>51</v>
      </c>
      <c r="E13915" s="8">
        <v>0</v>
      </c>
      <c r="F13915" s="2" t="s">
        <v>21420</v>
      </c>
      <c r="G13915" s="2" t="s">
        <v>21421</v>
      </c>
      <c r="H13915" s="9">
        <v>42657</v>
      </c>
      <c r="I13915" s="2">
        <v>2016</v>
      </c>
      <c r="J13915" s="2">
        <v>10</v>
      </c>
      <c r="K13915" s="2" t="str">
        <f>VLOOKUP($C13915,Clients!$B:$F,K$6,0)</f>
        <v>Yamia</v>
      </c>
      <c r="L13915" s="2" t="str">
        <f>VLOOKUP($C13915,Clients!$B:$F,L$6,0)</f>
        <v>Foreign</v>
      </c>
      <c r="M13915" s="2" t="str">
        <f>VLOOKUP($C13915,Clients!$B:$F,M$6,0)</f>
        <v>CN</v>
      </c>
      <c r="N13915" s="2" t="str">
        <f>VLOOKUP($C13915,Clients!$B:$F,N$6,0)</f>
        <v>China</v>
      </c>
    </row>
    <row r="13916" spans="2:14" x14ac:dyDescent="0.2">
      <c r="B13916" s="8">
        <v>147</v>
      </c>
      <c r="C13916" s="2" t="s">
        <v>21422</v>
      </c>
      <c r="D13916" s="2" t="s">
        <v>51</v>
      </c>
      <c r="E13916" s="8">
        <v>0</v>
      </c>
      <c r="F13916" s="2" t="s">
        <v>21423</v>
      </c>
      <c r="G13916" s="2" t="s">
        <v>21424</v>
      </c>
      <c r="H13916" s="9">
        <v>42660</v>
      </c>
      <c r="I13916" s="2">
        <v>2016</v>
      </c>
      <c r="J13916" s="2">
        <v>10</v>
      </c>
      <c r="K13916" s="2" t="str">
        <f>VLOOKUP($C13916,Clients!$B:$F,K$6,0)</f>
        <v>Tazzy</v>
      </c>
      <c r="L13916" s="2" t="str">
        <f>VLOOKUP($C13916,Clients!$B:$F,L$6,0)</f>
        <v>Foreign</v>
      </c>
      <c r="M13916" s="2" t="str">
        <f>VLOOKUP($C13916,Clients!$B:$F,M$6,0)</f>
        <v>CN</v>
      </c>
      <c r="N13916" s="2" t="str">
        <f>VLOOKUP($C13916,Clients!$B:$F,N$6,0)</f>
        <v>China</v>
      </c>
    </row>
    <row r="13917" spans="2:14" x14ac:dyDescent="0.2">
      <c r="B13917" s="8">
        <v>147</v>
      </c>
      <c r="C13917" s="2" t="s">
        <v>21425</v>
      </c>
      <c r="D13917" s="2" t="s">
        <v>51</v>
      </c>
      <c r="E13917" s="8">
        <v>0</v>
      </c>
      <c r="F13917" s="2" t="s">
        <v>21426</v>
      </c>
      <c r="G13917" s="2" t="s">
        <v>21427</v>
      </c>
      <c r="H13917" s="9">
        <v>42660</v>
      </c>
      <c r="I13917" s="2">
        <v>2016</v>
      </c>
      <c r="J13917" s="2">
        <v>10</v>
      </c>
      <c r="K13917" s="2" t="str">
        <f>VLOOKUP($C13917,Clients!$B:$F,K$6,0)</f>
        <v>Grant Group</v>
      </c>
      <c r="L13917" s="2" t="str">
        <f>VLOOKUP($C13917,Clients!$B:$F,L$6,0)</f>
        <v>Foreign</v>
      </c>
      <c r="M13917" s="2" t="str">
        <f>VLOOKUP($C13917,Clients!$B:$F,M$6,0)</f>
        <v>BR</v>
      </c>
      <c r="N13917" s="2" t="str">
        <f>VLOOKUP($C13917,Clients!$B:$F,N$6,0)</f>
        <v>Brazil</v>
      </c>
    </row>
    <row r="13918" spans="2:14" x14ac:dyDescent="0.2">
      <c r="B13918" s="8">
        <v>147</v>
      </c>
      <c r="C13918" s="2" t="s">
        <v>21425</v>
      </c>
      <c r="D13918" s="2" t="s">
        <v>51</v>
      </c>
      <c r="E13918" s="8">
        <v>0</v>
      </c>
      <c r="F13918" s="2" t="s">
        <v>21428</v>
      </c>
      <c r="G13918" s="2" t="s">
        <v>21429</v>
      </c>
      <c r="H13918" s="9">
        <v>42983</v>
      </c>
      <c r="I13918" s="2">
        <v>2017</v>
      </c>
      <c r="J13918" s="2">
        <v>9</v>
      </c>
      <c r="K13918" s="2" t="str">
        <f>VLOOKUP($C13918,Clients!$B:$F,K$6,0)</f>
        <v>Grant Group</v>
      </c>
      <c r="L13918" s="2" t="str">
        <f>VLOOKUP($C13918,Clients!$B:$F,L$6,0)</f>
        <v>Foreign</v>
      </c>
      <c r="M13918" s="2" t="str">
        <f>VLOOKUP($C13918,Clients!$B:$F,M$6,0)</f>
        <v>BR</v>
      </c>
      <c r="N13918" s="2" t="str">
        <f>VLOOKUP($C13918,Clients!$B:$F,N$6,0)</f>
        <v>Brazil</v>
      </c>
    </row>
    <row r="13919" spans="2:14" x14ac:dyDescent="0.2">
      <c r="B13919" s="8">
        <v>147</v>
      </c>
      <c r="C13919" s="2" t="s">
        <v>21430</v>
      </c>
      <c r="D13919" s="2" t="s">
        <v>51</v>
      </c>
      <c r="E13919" s="8">
        <v>0</v>
      </c>
      <c r="F13919" s="2" t="s">
        <v>21431</v>
      </c>
      <c r="G13919" s="2" t="s">
        <v>21432</v>
      </c>
      <c r="H13919" s="9">
        <v>42661</v>
      </c>
      <c r="I13919" s="2">
        <v>2016</v>
      </c>
      <c r="J13919" s="2">
        <v>10</v>
      </c>
      <c r="K13919" s="2" t="str">
        <f>VLOOKUP($C13919,Clients!$B:$F,K$6,0)</f>
        <v>Hammes Inc</v>
      </c>
      <c r="L13919" s="2" t="str">
        <f>VLOOKUP($C13919,Clients!$B:$F,L$6,0)</f>
        <v>Foreign</v>
      </c>
      <c r="M13919" s="2" t="str">
        <f>VLOOKUP($C13919,Clients!$B:$F,M$6,0)</f>
        <v>AR</v>
      </c>
      <c r="N13919" s="2" t="str">
        <f>VLOOKUP($C13919,Clients!$B:$F,N$6,0)</f>
        <v>Argentina</v>
      </c>
    </row>
    <row r="13920" spans="2:14" x14ac:dyDescent="0.2">
      <c r="B13920" s="8">
        <v>147</v>
      </c>
      <c r="C13920" s="2" t="s">
        <v>21433</v>
      </c>
      <c r="D13920" s="2" t="s">
        <v>51</v>
      </c>
      <c r="E13920" s="8">
        <v>0</v>
      </c>
      <c r="F13920" s="2" t="s">
        <v>21434</v>
      </c>
      <c r="G13920" s="2" t="s">
        <v>21435</v>
      </c>
      <c r="H13920" s="9">
        <v>42661</v>
      </c>
      <c r="I13920" s="2">
        <v>2016</v>
      </c>
      <c r="J13920" s="2">
        <v>10</v>
      </c>
      <c r="K13920" s="2" t="str">
        <f>VLOOKUP($C13920,Clients!$B:$F,K$6,0)</f>
        <v>Yodel</v>
      </c>
      <c r="L13920" s="2" t="str">
        <f>VLOOKUP($C13920,Clients!$B:$F,L$6,0)</f>
        <v>Foreign</v>
      </c>
      <c r="M13920" s="2" t="str">
        <f>VLOOKUP($C13920,Clients!$B:$F,M$6,0)</f>
        <v>NO</v>
      </c>
      <c r="N13920" s="2" t="str">
        <f>VLOOKUP($C13920,Clients!$B:$F,N$6,0)</f>
        <v>Norway</v>
      </c>
    </row>
    <row r="13921" spans="2:14" x14ac:dyDescent="0.2">
      <c r="B13921" s="8">
        <v>147</v>
      </c>
      <c r="C13921" s="2" t="s">
        <v>21436</v>
      </c>
      <c r="D13921" s="2" t="s">
        <v>51</v>
      </c>
      <c r="E13921" s="8">
        <v>0</v>
      </c>
      <c r="F13921" s="2" t="s">
        <v>21437</v>
      </c>
      <c r="G13921" s="2" t="s">
        <v>21438</v>
      </c>
      <c r="H13921" s="9">
        <v>42661</v>
      </c>
      <c r="I13921" s="2">
        <v>2016</v>
      </c>
      <c r="J13921" s="2">
        <v>10</v>
      </c>
      <c r="K13921" s="2" t="str">
        <f>VLOOKUP($C13921,Clients!$B:$F,K$6,0)</f>
        <v>Barton Group</v>
      </c>
      <c r="L13921" s="2" t="str">
        <f>VLOOKUP($C13921,Clients!$B:$F,L$6,0)</f>
        <v>Foreign</v>
      </c>
      <c r="M13921" s="2" t="str">
        <f>VLOOKUP($C13921,Clients!$B:$F,M$6,0)</f>
        <v>VN</v>
      </c>
      <c r="N13921" s="2" t="str">
        <f>VLOOKUP($C13921,Clients!$B:$F,N$6,0)</f>
        <v>Vietnam</v>
      </c>
    </row>
    <row r="13922" spans="2:14" x14ac:dyDescent="0.2">
      <c r="B13922" s="8">
        <v>294</v>
      </c>
      <c r="C13922" s="2" t="s">
        <v>21439</v>
      </c>
      <c r="D13922" s="2" t="s">
        <v>51</v>
      </c>
      <c r="E13922" s="8">
        <v>0</v>
      </c>
      <c r="F13922" s="2" t="s">
        <v>21440</v>
      </c>
      <c r="G13922" s="2" t="s">
        <v>21441</v>
      </c>
      <c r="H13922" s="9">
        <v>42661</v>
      </c>
      <c r="I13922" s="2">
        <v>2016</v>
      </c>
      <c r="J13922" s="2">
        <v>10</v>
      </c>
      <c r="K13922" s="2" t="str">
        <f>VLOOKUP($C13922,Clients!$B:$F,K$6,0)</f>
        <v>Divape</v>
      </c>
      <c r="L13922" s="2" t="str">
        <f>VLOOKUP($C13922,Clients!$B:$F,L$6,0)</f>
        <v>Foreign</v>
      </c>
      <c r="M13922" s="2" t="str">
        <f>VLOOKUP($C13922,Clients!$B:$F,M$6,0)</f>
        <v>CN</v>
      </c>
      <c r="N13922" s="2" t="str">
        <f>VLOOKUP($C13922,Clients!$B:$F,N$6,0)</f>
        <v>China</v>
      </c>
    </row>
    <row r="13923" spans="2:14" x14ac:dyDescent="0.2">
      <c r="B13923" s="8">
        <v>147</v>
      </c>
      <c r="C13923" s="2" t="s">
        <v>21442</v>
      </c>
      <c r="D13923" s="2" t="s">
        <v>51</v>
      </c>
      <c r="E13923" s="8">
        <v>0</v>
      </c>
      <c r="F13923" s="2" t="s">
        <v>21443</v>
      </c>
      <c r="G13923" s="2" t="s">
        <v>21444</v>
      </c>
      <c r="H13923" s="9">
        <v>42662</v>
      </c>
      <c r="I13923" s="2">
        <v>2016</v>
      </c>
      <c r="J13923" s="2">
        <v>10</v>
      </c>
      <c r="K13923" s="2" t="str">
        <f>VLOOKUP($C13923,Clients!$B:$F,K$6,0)</f>
        <v>Hammes Group</v>
      </c>
      <c r="L13923" s="2" t="str">
        <f>VLOOKUP($C13923,Clients!$B:$F,L$6,0)</f>
        <v>Foreign</v>
      </c>
      <c r="M13923" s="2" t="str">
        <f>VLOOKUP($C13923,Clients!$B:$F,M$6,0)</f>
        <v>PT</v>
      </c>
      <c r="N13923" s="2" t="str">
        <f>VLOOKUP($C13923,Clients!$B:$F,N$6,0)</f>
        <v>Portugal</v>
      </c>
    </row>
    <row r="13924" spans="2:14" x14ac:dyDescent="0.2">
      <c r="B13924" s="8">
        <v>147</v>
      </c>
      <c r="C13924" s="2" t="s">
        <v>21442</v>
      </c>
      <c r="D13924" s="2" t="s">
        <v>51</v>
      </c>
      <c r="E13924" s="8">
        <v>0</v>
      </c>
      <c r="F13924" s="2" t="s">
        <v>21445</v>
      </c>
      <c r="G13924" s="2" t="s">
        <v>21446</v>
      </c>
      <c r="H13924" s="9">
        <v>43368</v>
      </c>
      <c r="I13924" s="2">
        <v>2018</v>
      </c>
      <c r="J13924" s="2">
        <v>9</v>
      </c>
      <c r="K13924" s="2" t="str">
        <f>VLOOKUP($C13924,Clients!$B:$F,K$6,0)</f>
        <v>Hammes Group</v>
      </c>
      <c r="L13924" s="2" t="str">
        <f>VLOOKUP($C13924,Clients!$B:$F,L$6,0)</f>
        <v>Foreign</v>
      </c>
      <c r="M13924" s="2" t="str">
        <f>VLOOKUP($C13924,Clients!$B:$F,M$6,0)</f>
        <v>PT</v>
      </c>
      <c r="N13924" s="2" t="str">
        <f>VLOOKUP($C13924,Clients!$B:$F,N$6,0)</f>
        <v>Portugal</v>
      </c>
    </row>
    <row r="13925" spans="2:14" x14ac:dyDescent="0.2">
      <c r="B13925" s="8">
        <v>147</v>
      </c>
      <c r="C13925" s="2" t="s">
        <v>21447</v>
      </c>
      <c r="D13925" s="2" t="s">
        <v>51</v>
      </c>
      <c r="E13925" s="8">
        <v>0</v>
      </c>
      <c r="F13925" s="2" t="s">
        <v>21448</v>
      </c>
      <c r="G13925" s="2" t="s">
        <v>21449</v>
      </c>
      <c r="H13925" s="9">
        <v>42667</v>
      </c>
      <c r="I13925" s="2">
        <v>2016</v>
      </c>
      <c r="J13925" s="2">
        <v>10</v>
      </c>
      <c r="K13925" s="2" t="str">
        <f>VLOOKUP($C13925,Clients!$B:$F,K$6,0)</f>
        <v>Cassin, King and Johns</v>
      </c>
      <c r="L13925" s="2" t="str">
        <f>VLOOKUP($C13925,Clients!$B:$F,L$6,0)</f>
        <v>Foreign</v>
      </c>
      <c r="M13925" s="2" t="str">
        <f>VLOOKUP($C13925,Clients!$B:$F,M$6,0)</f>
        <v>AS</v>
      </c>
      <c r="N13925" s="2" t="str">
        <f>VLOOKUP($C13925,Clients!$B:$F,N$6,0)</f>
        <v>American Samoa</v>
      </c>
    </row>
    <row r="13926" spans="2:14" x14ac:dyDescent="0.2">
      <c r="B13926" s="8">
        <v>7803.5160000000005</v>
      </c>
      <c r="C13926" s="2" t="s">
        <v>21450</v>
      </c>
      <c r="D13926" s="2" t="s">
        <v>51</v>
      </c>
      <c r="E13926" s="8">
        <v>2</v>
      </c>
      <c r="F13926" s="2" t="s">
        <v>21451</v>
      </c>
      <c r="G13926" s="2" t="s">
        <v>12573</v>
      </c>
      <c r="H13926" s="9">
        <v>42678</v>
      </c>
      <c r="I13926" s="2">
        <v>2016</v>
      </c>
      <c r="J13926" s="2">
        <v>11</v>
      </c>
      <c r="K13926" s="2" t="str">
        <f>VLOOKUP($C13926,Clients!$B:$F,K$6,0)</f>
        <v>Skimia</v>
      </c>
      <c r="L13926" s="2" t="str">
        <f>VLOOKUP($C13926,Clients!$B:$F,L$6,0)</f>
        <v>Foreign</v>
      </c>
      <c r="M13926" s="2" t="str">
        <f>VLOOKUP($C13926,Clients!$B:$F,M$6,0)</f>
        <v>SE</v>
      </c>
      <c r="N13926" s="2" t="str">
        <f>VLOOKUP($C13926,Clients!$B:$F,N$6,0)</f>
        <v>Sweden</v>
      </c>
    </row>
    <row r="13927" spans="2:14" x14ac:dyDescent="0.2">
      <c r="B13927" s="8">
        <v>210</v>
      </c>
      <c r="C13927" s="2" t="s">
        <v>21452</v>
      </c>
      <c r="D13927" s="2" t="s">
        <v>51</v>
      </c>
      <c r="E13927" s="8">
        <v>0</v>
      </c>
      <c r="F13927" s="2" t="s">
        <v>21453</v>
      </c>
      <c r="G13927" s="2" t="s">
        <v>21454</v>
      </c>
      <c r="H13927" s="9">
        <v>42661</v>
      </c>
      <c r="I13927" s="2">
        <v>2016</v>
      </c>
      <c r="J13927" s="2">
        <v>10</v>
      </c>
      <c r="K13927" s="2" t="str">
        <f>VLOOKUP($C13927,Clients!$B:$F,K$6,0)</f>
        <v>Bruen-Goodwin</v>
      </c>
      <c r="L13927" s="2" t="str">
        <f>VLOOKUP($C13927,Clients!$B:$F,L$6,0)</f>
        <v>Foreign</v>
      </c>
      <c r="M13927" s="2" t="str">
        <f>VLOOKUP($C13927,Clients!$B:$F,M$6,0)</f>
        <v>RS</v>
      </c>
      <c r="N13927" s="2" t="str">
        <f>VLOOKUP($C13927,Clients!$B:$F,N$6,0)</f>
        <v>Serbia</v>
      </c>
    </row>
    <row r="13928" spans="2:14" x14ac:dyDescent="0.2">
      <c r="B13928" s="8">
        <v>20231.400000000001</v>
      </c>
      <c r="C13928" s="2" t="s">
        <v>21455</v>
      </c>
      <c r="D13928" s="2" t="s">
        <v>16</v>
      </c>
      <c r="E13928" s="8">
        <v>20</v>
      </c>
      <c r="F13928" s="2" t="s">
        <v>21456</v>
      </c>
      <c r="G13928" s="2" t="s">
        <v>21457</v>
      </c>
      <c r="H13928" s="9">
        <v>42884</v>
      </c>
      <c r="I13928" s="2">
        <v>2017</v>
      </c>
      <c r="J13928" s="2">
        <v>5</v>
      </c>
      <c r="K13928" s="2" t="str">
        <f>VLOOKUP($C13928,Clients!$B:$F,K$6,0)</f>
        <v>Brightdog</v>
      </c>
      <c r="L13928" s="2" t="str">
        <f>VLOOKUP($C13928,Clients!$B:$F,L$6,0)</f>
        <v>Foreign</v>
      </c>
      <c r="M13928" s="2" t="str">
        <f>VLOOKUP($C13928,Clients!$B:$F,M$6,0)</f>
        <v>GW</v>
      </c>
      <c r="N13928" s="2" t="str">
        <f>VLOOKUP($C13928,Clients!$B:$F,N$6,0)</f>
        <v>Guinea-Bissau</v>
      </c>
    </row>
    <row r="13929" spans="2:14" x14ac:dyDescent="0.2">
      <c r="B13929" s="8">
        <v>169218</v>
      </c>
      <c r="C13929" s="2" t="s">
        <v>21455</v>
      </c>
      <c r="D13929" s="2" t="s">
        <v>16</v>
      </c>
      <c r="E13929" s="8">
        <v>170</v>
      </c>
      <c r="F13929" s="2" t="s">
        <v>21458</v>
      </c>
      <c r="G13929" s="2" t="s">
        <v>21459</v>
      </c>
      <c r="H13929" s="9">
        <v>42884</v>
      </c>
      <c r="I13929" s="2">
        <v>2017</v>
      </c>
      <c r="J13929" s="2">
        <v>5</v>
      </c>
      <c r="K13929" s="2" t="str">
        <f>VLOOKUP($C13929,Clients!$B:$F,K$6,0)</f>
        <v>Brightdog</v>
      </c>
      <c r="L13929" s="2" t="str">
        <f>VLOOKUP($C13929,Clients!$B:$F,L$6,0)</f>
        <v>Foreign</v>
      </c>
      <c r="M13929" s="2" t="str">
        <f>VLOOKUP($C13929,Clients!$B:$F,M$6,0)</f>
        <v>GW</v>
      </c>
      <c r="N13929" s="2" t="str">
        <f>VLOOKUP($C13929,Clients!$B:$F,N$6,0)</f>
        <v>Guinea-Bissau</v>
      </c>
    </row>
    <row r="13930" spans="2:14" x14ac:dyDescent="0.2">
      <c r="B13930" s="8">
        <v>5460</v>
      </c>
      <c r="C13930" s="2" t="s">
        <v>21455</v>
      </c>
      <c r="D13930" s="2" t="s">
        <v>16</v>
      </c>
      <c r="E13930" s="8">
        <v>1</v>
      </c>
      <c r="F13930" s="2" t="s">
        <v>21458</v>
      </c>
      <c r="G13930" s="2" t="s">
        <v>21460</v>
      </c>
      <c r="H13930" s="9">
        <v>42884</v>
      </c>
      <c r="I13930" s="2">
        <v>2017</v>
      </c>
      <c r="J13930" s="2">
        <v>5</v>
      </c>
      <c r="K13930" s="2" t="str">
        <f>VLOOKUP($C13930,Clients!$B:$F,K$6,0)</f>
        <v>Brightdog</v>
      </c>
      <c r="L13930" s="2" t="str">
        <f>VLOOKUP($C13930,Clients!$B:$F,L$6,0)</f>
        <v>Foreign</v>
      </c>
      <c r="M13930" s="2" t="str">
        <f>VLOOKUP($C13930,Clients!$B:$F,M$6,0)</f>
        <v>GW</v>
      </c>
      <c r="N13930" s="2" t="str">
        <f>VLOOKUP($C13930,Clients!$B:$F,N$6,0)</f>
        <v>Guinea-Bissau</v>
      </c>
    </row>
    <row r="13931" spans="2:14" x14ac:dyDescent="0.2">
      <c r="B13931" s="8">
        <v>144900</v>
      </c>
      <c r="C13931" s="2" t="s">
        <v>21455</v>
      </c>
      <c r="D13931" s="2" t="s">
        <v>16</v>
      </c>
      <c r="E13931" s="8">
        <v>146</v>
      </c>
      <c r="F13931" s="2" t="s">
        <v>21461</v>
      </c>
      <c r="G13931" s="2" t="s">
        <v>21462</v>
      </c>
      <c r="H13931" s="9">
        <v>42902</v>
      </c>
      <c r="I13931" s="2">
        <v>2017</v>
      </c>
      <c r="J13931" s="2">
        <v>6</v>
      </c>
      <c r="K13931" s="2" t="str">
        <f>VLOOKUP($C13931,Clients!$B:$F,K$6,0)</f>
        <v>Brightdog</v>
      </c>
      <c r="L13931" s="2" t="str">
        <f>VLOOKUP($C13931,Clients!$B:$F,L$6,0)</f>
        <v>Foreign</v>
      </c>
      <c r="M13931" s="2" t="str">
        <f>VLOOKUP($C13931,Clients!$B:$F,M$6,0)</f>
        <v>GW</v>
      </c>
      <c r="N13931" s="2" t="str">
        <f>VLOOKUP($C13931,Clients!$B:$F,N$6,0)</f>
        <v>Guinea-Bissau</v>
      </c>
    </row>
    <row r="13932" spans="2:14" x14ac:dyDescent="0.2">
      <c r="B13932" s="8">
        <v>5460</v>
      </c>
      <c r="C13932" s="2" t="s">
        <v>21455</v>
      </c>
      <c r="D13932" s="2" t="s">
        <v>16</v>
      </c>
      <c r="E13932" s="8">
        <v>1</v>
      </c>
      <c r="F13932" s="2" t="s">
        <v>21458</v>
      </c>
      <c r="G13932" s="2" t="s">
        <v>21463</v>
      </c>
      <c r="H13932" s="9">
        <v>42902</v>
      </c>
      <c r="I13932" s="2">
        <v>2017</v>
      </c>
      <c r="J13932" s="2">
        <v>6</v>
      </c>
      <c r="K13932" s="2" t="str">
        <f>VLOOKUP($C13932,Clients!$B:$F,K$6,0)</f>
        <v>Brightdog</v>
      </c>
      <c r="L13932" s="2" t="str">
        <f>VLOOKUP($C13932,Clients!$B:$F,L$6,0)</f>
        <v>Foreign</v>
      </c>
      <c r="M13932" s="2" t="str">
        <f>VLOOKUP($C13932,Clients!$B:$F,M$6,0)</f>
        <v>GW</v>
      </c>
      <c r="N13932" s="2" t="str">
        <f>VLOOKUP($C13932,Clients!$B:$F,N$6,0)</f>
        <v>Guinea-Bissau</v>
      </c>
    </row>
    <row r="13933" spans="2:14" x14ac:dyDescent="0.2">
      <c r="B13933" s="8">
        <v>-3570</v>
      </c>
      <c r="C13933" s="2" t="s">
        <v>21455</v>
      </c>
      <c r="D13933" s="2" t="s">
        <v>16</v>
      </c>
      <c r="E13933" s="8">
        <v>0</v>
      </c>
      <c r="F13933" s="2" t="s">
        <v>21464</v>
      </c>
      <c r="G13933" s="2" t="s">
        <v>21465</v>
      </c>
      <c r="H13933" s="9">
        <v>42928</v>
      </c>
      <c r="I13933" s="2">
        <v>2017</v>
      </c>
      <c r="J13933" s="2">
        <v>7</v>
      </c>
      <c r="K13933" s="2" t="str">
        <f>VLOOKUP($C13933,Clients!$B:$F,K$6,0)</f>
        <v>Brightdog</v>
      </c>
      <c r="L13933" s="2" t="str">
        <f>VLOOKUP($C13933,Clients!$B:$F,L$6,0)</f>
        <v>Foreign</v>
      </c>
      <c r="M13933" s="2" t="str">
        <f>VLOOKUP($C13933,Clients!$B:$F,M$6,0)</f>
        <v>GW</v>
      </c>
      <c r="N13933" s="2" t="str">
        <f>VLOOKUP($C13933,Clients!$B:$F,N$6,0)</f>
        <v>Guinea-Bissau</v>
      </c>
    </row>
    <row r="13934" spans="2:14" x14ac:dyDescent="0.2">
      <c r="B13934" s="8">
        <v>-1050</v>
      </c>
      <c r="C13934" s="2" t="s">
        <v>21455</v>
      </c>
      <c r="D13934" s="2" t="s">
        <v>16</v>
      </c>
      <c r="E13934" s="8">
        <v>0</v>
      </c>
      <c r="F13934" s="2" t="s">
        <v>21466</v>
      </c>
      <c r="G13934" s="2" t="s">
        <v>21467</v>
      </c>
      <c r="H13934" s="9">
        <v>42928</v>
      </c>
      <c r="I13934" s="2">
        <v>2017</v>
      </c>
      <c r="J13934" s="2">
        <v>7</v>
      </c>
      <c r="K13934" s="2" t="str">
        <f>VLOOKUP($C13934,Clients!$B:$F,K$6,0)</f>
        <v>Brightdog</v>
      </c>
      <c r="L13934" s="2" t="str">
        <f>VLOOKUP($C13934,Clients!$B:$F,L$6,0)</f>
        <v>Foreign</v>
      </c>
      <c r="M13934" s="2" t="str">
        <f>VLOOKUP($C13934,Clients!$B:$F,M$6,0)</f>
        <v>GW</v>
      </c>
      <c r="N13934" s="2" t="str">
        <f>VLOOKUP($C13934,Clients!$B:$F,N$6,0)</f>
        <v>Guinea-Bissau</v>
      </c>
    </row>
    <row r="13935" spans="2:14" x14ac:dyDescent="0.2">
      <c r="B13935" s="8">
        <v>2532.6</v>
      </c>
      <c r="C13935" s="2" t="s">
        <v>21455</v>
      </c>
      <c r="D13935" s="2" t="s">
        <v>16</v>
      </c>
      <c r="E13935" s="8">
        <v>3</v>
      </c>
      <c r="F13935" s="2" t="s">
        <v>21468</v>
      </c>
      <c r="G13935" s="2" t="s">
        <v>21469</v>
      </c>
      <c r="H13935" s="9">
        <v>42929</v>
      </c>
      <c r="I13935" s="2">
        <v>2017</v>
      </c>
      <c r="J13935" s="2">
        <v>7</v>
      </c>
      <c r="K13935" s="2" t="str">
        <f>VLOOKUP($C13935,Clients!$B:$F,K$6,0)</f>
        <v>Brightdog</v>
      </c>
      <c r="L13935" s="2" t="str">
        <f>VLOOKUP($C13935,Clients!$B:$F,L$6,0)</f>
        <v>Foreign</v>
      </c>
      <c r="M13935" s="2" t="str">
        <f>VLOOKUP($C13935,Clients!$B:$F,M$6,0)</f>
        <v>GW</v>
      </c>
      <c r="N13935" s="2" t="str">
        <f>VLOOKUP($C13935,Clients!$B:$F,N$6,0)</f>
        <v>Guinea-Bissau</v>
      </c>
    </row>
    <row r="13936" spans="2:14" x14ac:dyDescent="0.2">
      <c r="B13936" s="8">
        <v>251491.80000000002</v>
      </c>
      <c r="C13936" s="2" t="s">
        <v>21455</v>
      </c>
      <c r="D13936" s="2" t="s">
        <v>16</v>
      </c>
      <c r="E13936" s="8">
        <v>206</v>
      </c>
      <c r="F13936" s="2" t="s">
        <v>21470</v>
      </c>
      <c r="G13936" s="2" t="s">
        <v>21471</v>
      </c>
      <c r="H13936" s="9">
        <v>42929</v>
      </c>
      <c r="I13936" s="2">
        <v>2017</v>
      </c>
      <c r="J13936" s="2">
        <v>7</v>
      </c>
      <c r="K13936" s="2" t="str">
        <f>VLOOKUP($C13936,Clients!$B:$F,K$6,0)</f>
        <v>Brightdog</v>
      </c>
      <c r="L13936" s="2" t="str">
        <f>VLOOKUP($C13936,Clients!$B:$F,L$6,0)</f>
        <v>Foreign</v>
      </c>
      <c r="M13936" s="2" t="str">
        <f>VLOOKUP($C13936,Clients!$B:$F,M$6,0)</f>
        <v>GW</v>
      </c>
      <c r="N13936" s="2" t="str">
        <f>VLOOKUP($C13936,Clients!$B:$F,N$6,0)</f>
        <v>Guinea-Bissau</v>
      </c>
    </row>
    <row r="13937" spans="2:14" x14ac:dyDescent="0.2">
      <c r="B13937" s="8">
        <v>0</v>
      </c>
      <c r="C13937" s="2" t="s">
        <v>21455</v>
      </c>
      <c r="D13937" s="2" t="s">
        <v>16</v>
      </c>
      <c r="E13937" s="8">
        <v>565</v>
      </c>
      <c r="F13937" s="2" t="s">
        <v>21472</v>
      </c>
      <c r="G13937" s="2" t="s">
        <v>21473</v>
      </c>
      <c r="H13937" s="9">
        <v>42929</v>
      </c>
      <c r="I13937" s="2">
        <v>2017</v>
      </c>
      <c r="J13937" s="2">
        <v>7</v>
      </c>
      <c r="K13937" s="2" t="str">
        <f>VLOOKUP($C13937,Clients!$B:$F,K$6,0)</f>
        <v>Brightdog</v>
      </c>
      <c r="L13937" s="2" t="str">
        <f>VLOOKUP($C13937,Clients!$B:$F,L$6,0)</f>
        <v>Foreign</v>
      </c>
      <c r="M13937" s="2" t="str">
        <f>VLOOKUP($C13937,Clients!$B:$F,M$6,0)</f>
        <v>GW</v>
      </c>
      <c r="N13937" s="2" t="str">
        <f>VLOOKUP($C13937,Clients!$B:$F,N$6,0)</f>
        <v>Guinea-Bissau</v>
      </c>
    </row>
    <row r="13938" spans="2:14" x14ac:dyDescent="0.2">
      <c r="B13938" s="8">
        <v>6300</v>
      </c>
      <c r="C13938" s="2" t="s">
        <v>21455</v>
      </c>
      <c r="D13938" s="2" t="s">
        <v>16</v>
      </c>
      <c r="E13938" s="8">
        <v>1</v>
      </c>
      <c r="F13938" s="2" t="s">
        <v>21470</v>
      </c>
      <c r="G13938" s="2" t="s">
        <v>21474</v>
      </c>
      <c r="H13938" s="9">
        <v>42929</v>
      </c>
      <c r="I13938" s="2">
        <v>2017</v>
      </c>
      <c r="J13938" s="2">
        <v>7</v>
      </c>
      <c r="K13938" s="2" t="str">
        <f>VLOOKUP($C13938,Clients!$B:$F,K$6,0)</f>
        <v>Brightdog</v>
      </c>
      <c r="L13938" s="2" t="str">
        <f>VLOOKUP($C13938,Clients!$B:$F,L$6,0)</f>
        <v>Foreign</v>
      </c>
      <c r="M13938" s="2" t="str">
        <f>VLOOKUP($C13938,Clients!$B:$F,M$6,0)</f>
        <v>GW</v>
      </c>
      <c r="N13938" s="2" t="str">
        <f>VLOOKUP($C13938,Clients!$B:$F,N$6,0)</f>
        <v>Guinea-Bissau</v>
      </c>
    </row>
    <row r="13939" spans="2:14" x14ac:dyDescent="0.2">
      <c r="B13939" s="8">
        <v>183078</v>
      </c>
      <c r="C13939" s="2" t="s">
        <v>21455</v>
      </c>
      <c r="D13939" s="2" t="s">
        <v>16</v>
      </c>
      <c r="E13939" s="8">
        <v>201</v>
      </c>
      <c r="F13939" s="2" t="s">
        <v>21470</v>
      </c>
      <c r="G13939" s="2" t="s">
        <v>21475</v>
      </c>
      <c r="H13939" s="9">
        <v>42964</v>
      </c>
      <c r="I13939" s="2">
        <v>2017</v>
      </c>
      <c r="J13939" s="2">
        <v>8</v>
      </c>
      <c r="K13939" s="2" t="str">
        <f>VLOOKUP($C13939,Clients!$B:$F,K$6,0)</f>
        <v>Brightdog</v>
      </c>
      <c r="L13939" s="2" t="str">
        <f>VLOOKUP($C13939,Clients!$B:$F,L$6,0)</f>
        <v>Foreign</v>
      </c>
      <c r="M13939" s="2" t="str">
        <f>VLOOKUP($C13939,Clients!$B:$F,M$6,0)</f>
        <v>GW</v>
      </c>
      <c r="N13939" s="2" t="str">
        <f>VLOOKUP($C13939,Clients!$B:$F,N$6,0)</f>
        <v>Guinea-Bissau</v>
      </c>
    </row>
    <row r="13940" spans="2:14" x14ac:dyDescent="0.2">
      <c r="B13940" s="8">
        <v>5670</v>
      </c>
      <c r="C13940" s="2" t="s">
        <v>21455</v>
      </c>
      <c r="D13940" s="2" t="s">
        <v>16</v>
      </c>
      <c r="E13940" s="8">
        <v>1</v>
      </c>
      <c r="F13940" s="2" t="s">
        <v>21470</v>
      </c>
      <c r="G13940" s="2" t="s">
        <v>21476</v>
      </c>
      <c r="H13940" s="9">
        <v>42964</v>
      </c>
      <c r="I13940" s="2">
        <v>2017</v>
      </c>
      <c r="J13940" s="2">
        <v>8</v>
      </c>
      <c r="K13940" s="2" t="str">
        <f>VLOOKUP($C13940,Clients!$B:$F,K$6,0)</f>
        <v>Brightdog</v>
      </c>
      <c r="L13940" s="2" t="str">
        <f>VLOOKUP($C13940,Clients!$B:$F,L$6,0)</f>
        <v>Foreign</v>
      </c>
      <c r="M13940" s="2" t="str">
        <f>VLOOKUP($C13940,Clients!$B:$F,M$6,0)</f>
        <v>GW</v>
      </c>
      <c r="N13940" s="2" t="str">
        <f>VLOOKUP($C13940,Clients!$B:$F,N$6,0)</f>
        <v>Guinea-Bissau</v>
      </c>
    </row>
    <row r="13941" spans="2:14" x14ac:dyDescent="0.2">
      <c r="B13941" s="8">
        <v>-4531.8</v>
      </c>
      <c r="C13941" s="2" t="s">
        <v>21455</v>
      </c>
      <c r="D13941" s="2" t="s">
        <v>16</v>
      </c>
      <c r="E13941" s="8">
        <v>0</v>
      </c>
      <c r="F13941" s="2" t="s">
        <v>21477</v>
      </c>
      <c r="G13941" s="2" t="s">
        <v>21478</v>
      </c>
      <c r="H13941" s="9">
        <v>42964</v>
      </c>
      <c r="I13941" s="2">
        <v>2017</v>
      </c>
      <c r="J13941" s="2">
        <v>8</v>
      </c>
      <c r="K13941" s="2" t="str">
        <f>VLOOKUP($C13941,Clients!$B:$F,K$6,0)</f>
        <v>Brightdog</v>
      </c>
      <c r="L13941" s="2" t="str">
        <f>VLOOKUP($C13941,Clients!$B:$F,L$6,0)</f>
        <v>Foreign</v>
      </c>
      <c r="M13941" s="2" t="str">
        <f>VLOOKUP($C13941,Clients!$B:$F,M$6,0)</f>
        <v>GW</v>
      </c>
      <c r="N13941" s="2" t="str">
        <f>VLOOKUP($C13941,Clients!$B:$F,N$6,0)</f>
        <v>Guinea-Bissau</v>
      </c>
    </row>
    <row r="13942" spans="2:14" x14ac:dyDescent="0.2">
      <c r="B13942" s="8">
        <v>-85827</v>
      </c>
      <c r="C13942" s="2" t="s">
        <v>21455</v>
      </c>
      <c r="D13942" s="2" t="s">
        <v>16</v>
      </c>
      <c r="E13942" s="8">
        <v>-92</v>
      </c>
      <c r="F13942" s="2" t="s">
        <v>21479</v>
      </c>
      <c r="G13942" s="2" t="s">
        <v>21480</v>
      </c>
      <c r="H13942" s="9">
        <v>42972</v>
      </c>
      <c r="I13942" s="2">
        <v>2017</v>
      </c>
      <c r="J13942" s="2">
        <v>8</v>
      </c>
      <c r="K13942" s="2" t="str">
        <f>VLOOKUP($C13942,Clients!$B:$F,K$6,0)</f>
        <v>Brightdog</v>
      </c>
      <c r="L13942" s="2" t="str">
        <f>VLOOKUP($C13942,Clients!$B:$F,L$6,0)</f>
        <v>Foreign</v>
      </c>
      <c r="M13942" s="2" t="str">
        <f>VLOOKUP($C13942,Clients!$B:$F,M$6,0)</f>
        <v>GW</v>
      </c>
      <c r="N13942" s="2" t="str">
        <f>VLOOKUP($C13942,Clients!$B:$F,N$6,0)</f>
        <v>Guinea-Bissau</v>
      </c>
    </row>
    <row r="13943" spans="2:14" x14ac:dyDescent="0.2">
      <c r="B13943" s="8">
        <v>202692</v>
      </c>
      <c r="C13943" s="2" t="s">
        <v>21455</v>
      </c>
      <c r="D13943" s="2" t="s">
        <v>16</v>
      </c>
      <c r="E13943" s="8">
        <v>190</v>
      </c>
      <c r="F13943" s="2" t="s">
        <v>21481</v>
      </c>
      <c r="G13943" s="2" t="s">
        <v>21482</v>
      </c>
      <c r="H13943" s="9">
        <v>43131</v>
      </c>
      <c r="I13943" s="2">
        <v>2018</v>
      </c>
      <c r="J13943" s="2">
        <v>1</v>
      </c>
      <c r="K13943" s="2" t="str">
        <f>VLOOKUP($C13943,Clients!$B:$F,K$6,0)</f>
        <v>Brightdog</v>
      </c>
      <c r="L13943" s="2" t="str">
        <f>VLOOKUP($C13943,Clients!$B:$F,L$6,0)</f>
        <v>Foreign</v>
      </c>
      <c r="M13943" s="2" t="str">
        <f>VLOOKUP($C13943,Clients!$B:$F,M$6,0)</f>
        <v>GW</v>
      </c>
      <c r="N13943" s="2" t="str">
        <f>VLOOKUP($C13943,Clients!$B:$F,N$6,0)</f>
        <v>Guinea-Bissau</v>
      </c>
    </row>
    <row r="13944" spans="2:14" x14ac:dyDescent="0.2">
      <c r="B13944" s="8">
        <v>5460</v>
      </c>
      <c r="C13944" s="2" t="s">
        <v>21455</v>
      </c>
      <c r="D13944" s="2" t="s">
        <v>16</v>
      </c>
      <c r="E13944" s="8">
        <v>1</v>
      </c>
      <c r="F13944" s="2" t="s">
        <v>21481</v>
      </c>
      <c r="G13944" s="2" t="s">
        <v>21483</v>
      </c>
      <c r="H13944" s="9">
        <v>43131</v>
      </c>
      <c r="I13944" s="2">
        <v>2018</v>
      </c>
      <c r="J13944" s="2">
        <v>1</v>
      </c>
      <c r="K13944" s="2" t="str">
        <f>VLOOKUP($C13944,Clients!$B:$F,K$6,0)</f>
        <v>Brightdog</v>
      </c>
      <c r="L13944" s="2" t="str">
        <f>VLOOKUP($C13944,Clients!$B:$F,L$6,0)</f>
        <v>Foreign</v>
      </c>
      <c r="M13944" s="2" t="str">
        <f>VLOOKUP($C13944,Clients!$B:$F,M$6,0)</f>
        <v>GW</v>
      </c>
      <c r="N13944" s="2" t="str">
        <f>VLOOKUP($C13944,Clients!$B:$F,N$6,0)</f>
        <v>Guinea-Bissau</v>
      </c>
    </row>
    <row r="13945" spans="2:14" x14ac:dyDescent="0.2">
      <c r="B13945" s="8">
        <v>3696</v>
      </c>
      <c r="C13945" s="2" t="s">
        <v>21455</v>
      </c>
      <c r="D13945" s="2" t="s">
        <v>16</v>
      </c>
      <c r="E13945" s="8">
        <v>4</v>
      </c>
      <c r="F13945" s="2" t="s">
        <v>21481</v>
      </c>
      <c r="G13945" s="2" t="s">
        <v>21484</v>
      </c>
      <c r="H13945" s="9">
        <v>43131</v>
      </c>
      <c r="I13945" s="2">
        <v>2018</v>
      </c>
      <c r="J13945" s="2">
        <v>1</v>
      </c>
      <c r="K13945" s="2" t="str">
        <f>VLOOKUP($C13945,Clients!$B:$F,K$6,0)</f>
        <v>Brightdog</v>
      </c>
      <c r="L13945" s="2" t="str">
        <f>VLOOKUP($C13945,Clients!$B:$F,L$6,0)</f>
        <v>Foreign</v>
      </c>
      <c r="M13945" s="2" t="str">
        <f>VLOOKUP($C13945,Clients!$B:$F,M$6,0)</f>
        <v>GW</v>
      </c>
      <c r="N13945" s="2" t="str">
        <f>VLOOKUP($C13945,Clients!$B:$F,N$6,0)</f>
        <v>Guinea-Bissau</v>
      </c>
    </row>
    <row r="13946" spans="2:14" x14ac:dyDescent="0.2">
      <c r="B13946" s="8">
        <v>185892</v>
      </c>
      <c r="C13946" s="2" t="s">
        <v>21455</v>
      </c>
      <c r="D13946" s="2" t="s">
        <v>16</v>
      </c>
      <c r="E13946" s="8">
        <v>202</v>
      </c>
      <c r="F13946" s="2" t="s">
        <v>21485</v>
      </c>
      <c r="G13946" s="2" t="s">
        <v>21486</v>
      </c>
      <c r="H13946" s="9">
        <v>43171</v>
      </c>
      <c r="I13946" s="2">
        <v>2018</v>
      </c>
      <c r="J13946" s="2">
        <v>3</v>
      </c>
      <c r="K13946" s="2" t="str">
        <f>VLOOKUP($C13946,Clients!$B:$F,K$6,0)</f>
        <v>Brightdog</v>
      </c>
      <c r="L13946" s="2" t="str">
        <f>VLOOKUP($C13946,Clients!$B:$F,L$6,0)</f>
        <v>Foreign</v>
      </c>
      <c r="M13946" s="2" t="str">
        <f>VLOOKUP($C13946,Clients!$B:$F,M$6,0)</f>
        <v>GW</v>
      </c>
      <c r="N13946" s="2" t="str">
        <f>VLOOKUP($C13946,Clients!$B:$F,N$6,0)</f>
        <v>Guinea-Bissau</v>
      </c>
    </row>
    <row r="13947" spans="2:14" x14ac:dyDescent="0.2">
      <c r="B13947" s="8">
        <v>5460</v>
      </c>
      <c r="C13947" s="2" t="s">
        <v>21455</v>
      </c>
      <c r="D13947" s="2" t="s">
        <v>16</v>
      </c>
      <c r="E13947" s="8">
        <v>1</v>
      </c>
      <c r="F13947" s="2" t="s">
        <v>21485</v>
      </c>
      <c r="G13947" s="2" t="s">
        <v>21487</v>
      </c>
      <c r="H13947" s="9">
        <v>43171</v>
      </c>
      <c r="I13947" s="2">
        <v>2018</v>
      </c>
      <c r="J13947" s="2">
        <v>3</v>
      </c>
      <c r="K13947" s="2" t="str">
        <f>VLOOKUP($C13947,Clients!$B:$F,K$6,0)</f>
        <v>Brightdog</v>
      </c>
      <c r="L13947" s="2" t="str">
        <f>VLOOKUP($C13947,Clients!$B:$F,L$6,0)</f>
        <v>Foreign</v>
      </c>
      <c r="M13947" s="2" t="str">
        <f>VLOOKUP($C13947,Clients!$B:$F,M$6,0)</f>
        <v>GW</v>
      </c>
      <c r="N13947" s="2" t="str">
        <f>VLOOKUP($C13947,Clients!$B:$F,N$6,0)</f>
        <v>Guinea-Bissau</v>
      </c>
    </row>
    <row r="13948" spans="2:14" x14ac:dyDescent="0.2">
      <c r="B13948" s="8">
        <v>-11403</v>
      </c>
      <c r="C13948" s="2" t="s">
        <v>21455</v>
      </c>
      <c r="D13948" s="2" t="s">
        <v>16</v>
      </c>
      <c r="E13948" s="8">
        <v>-12</v>
      </c>
      <c r="F13948" s="2" t="s">
        <v>21488</v>
      </c>
      <c r="G13948" s="2" t="s">
        <v>21489</v>
      </c>
      <c r="H13948" s="9">
        <v>43181</v>
      </c>
      <c r="I13948" s="2">
        <v>2018</v>
      </c>
      <c r="J13948" s="2">
        <v>3</v>
      </c>
      <c r="K13948" s="2" t="str">
        <f>VLOOKUP($C13948,Clients!$B:$F,K$6,0)</f>
        <v>Brightdog</v>
      </c>
      <c r="L13948" s="2" t="str">
        <f>VLOOKUP($C13948,Clients!$B:$F,L$6,0)</f>
        <v>Foreign</v>
      </c>
      <c r="M13948" s="2" t="str">
        <f>VLOOKUP($C13948,Clients!$B:$F,M$6,0)</f>
        <v>GW</v>
      </c>
      <c r="N13948" s="2" t="str">
        <f>VLOOKUP($C13948,Clients!$B:$F,N$6,0)</f>
        <v>Guinea-Bissau</v>
      </c>
    </row>
    <row r="13949" spans="2:14" x14ac:dyDescent="0.2">
      <c r="B13949" s="8">
        <v>180600</v>
      </c>
      <c r="C13949" s="2" t="s">
        <v>21455</v>
      </c>
      <c r="D13949" s="2" t="s">
        <v>16</v>
      </c>
      <c r="E13949" s="8">
        <v>194</v>
      </c>
      <c r="F13949" s="2" t="s">
        <v>21485</v>
      </c>
      <c r="G13949" s="2" t="s">
        <v>21490</v>
      </c>
      <c r="H13949" s="9">
        <v>43271</v>
      </c>
      <c r="I13949" s="2">
        <v>2018</v>
      </c>
      <c r="J13949" s="2">
        <v>6</v>
      </c>
      <c r="K13949" s="2" t="str">
        <f>VLOOKUP($C13949,Clients!$B:$F,K$6,0)</f>
        <v>Brightdog</v>
      </c>
      <c r="L13949" s="2" t="str">
        <f>VLOOKUP($C13949,Clients!$B:$F,L$6,0)</f>
        <v>Foreign</v>
      </c>
      <c r="M13949" s="2" t="str">
        <f>VLOOKUP($C13949,Clients!$B:$F,M$6,0)</f>
        <v>GW</v>
      </c>
      <c r="N13949" s="2" t="str">
        <f>VLOOKUP($C13949,Clients!$B:$F,N$6,0)</f>
        <v>Guinea-Bissau</v>
      </c>
    </row>
    <row r="13950" spans="2:14" x14ac:dyDescent="0.2">
      <c r="B13950" s="8">
        <v>5460</v>
      </c>
      <c r="C13950" s="2" t="s">
        <v>21455</v>
      </c>
      <c r="D13950" s="2" t="s">
        <v>16</v>
      </c>
      <c r="E13950" s="8">
        <v>1</v>
      </c>
      <c r="F13950" s="2" t="s">
        <v>21485</v>
      </c>
      <c r="G13950" s="2" t="s">
        <v>21491</v>
      </c>
      <c r="H13950" s="9">
        <v>43271</v>
      </c>
      <c r="I13950" s="2">
        <v>2018</v>
      </c>
      <c r="J13950" s="2">
        <v>6</v>
      </c>
      <c r="K13950" s="2" t="str">
        <f>VLOOKUP($C13950,Clients!$B:$F,K$6,0)</f>
        <v>Brightdog</v>
      </c>
      <c r="L13950" s="2" t="str">
        <f>VLOOKUP($C13950,Clients!$B:$F,L$6,0)</f>
        <v>Foreign</v>
      </c>
      <c r="M13950" s="2" t="str">
        <f>VLOOKUP($C13950,Clients!$B:$F,M$6,0)</f>
        <v>GW</v>
      </c>
      <c r="N13950" s="2" t="str">
        <f>VLOOKUP($C13950,Clients!$B:$F,N$6,0)</f>
        <v>Guinea-Bissau</v>
      </c>
    </row>
    <row r="13951" spans="2:14" x14ac:dyDescent="0.2">
      <c r="B13951" s="8">
        <v>0</v>
      </c>
      <c r="C13951" s="2" t="s">
        <v>21455</v>
      </c>
      <c r="D13951" s="2" t="s">
        <v>16</v>
      </c>
      <c r="E13951" s="8">
        <v>33.1</v>
      </c>
      <c r="F13951" s="2" t="s">
        <v>21492</v>
      </c>
      <c r="G13951" s="2" t="s">
        <v>21493</v>
      </c>
      <c r="H13951" s="9">
        <v>43271</v>
      </c>
      <c r="I13951" s="2">
        <v>2018</v>
      </c>
      <c r="J13951" s="2">
        <v>6</v>
      </c>
      <c r="K13951" s="2" t="str">
        <f>VLOOKUP($C13951,Clients!$B:$F,K$6,0)</f>
        <v>Brightdog</v>
      </c>
      <c r="L13951" s="2" t="str">
        <f>VLOOKUP($C13951,Clients!$B:$F,L$6,0)</f>
        <v>Foreign</v>
      </c>
      <c r="M13951" s="2" t="str">
        <f>VLOOKUP($C13951,Clients!$B:$F,M$6,0)</f>
        <v>GW</v>
      </c>
      <c r="N13951" s="2" t="str">
        <f>VLOOKUP($C13951,Clients!$B:$F,N$6,0)</f>
        <v>Guinea-Bissau</v>
      </c>
    </row>
    <row r="13952" spans="2:14" x14ac:dyDescent="0.2">
      <c r="B13952" s="8">
        <v>0</v>
      </c>
      <c r="C13952" s="2" t="s">
        <v>21455</v>
      </c>
      <c r="D13952" s="2" t="s">
        <v>20</v>
      </c>
      <c r="E13952" s="8">
        <v>6</v>
      </c>
      <c r="F13952" s="2" t="s">
        <v>21494</v>
      </c>
      <c r="G13952" s="2" t="s">
        <v>21495</v>
      </c>
      <c r="H13952" s="9">
        <v>43320</v>
      </c>
      <c r="I13952" s="2">
        <v>2018</v>
      </c>
      <c r="J13952" s="2">
        <v>8</v>
      </c>
      <c r="K13952" s="2" t="str">
        <f>VLOOKUP($C13952,Clients!$B:$F,K$6,0)</f>
        <v>Brightdog</v>
      </c>
      <c r="L13952" s="2" t="str">
        <f>VLOOKUP($C13952,Clients!$B:$F,L$6,0)</f>
        <v>Foreign</v>
      </c>
      <c r="M13952" s="2" t="str">
        <f>VLOOKUP($C13952,Clients!$B:$F,M$6,0)</f>
        <v>GW</v>
      </c>
      <c r="N13952" s="2" t="str">
        <f>VLOOKUP($C13952,Clients!$B:$F,N$6,0)</f>
        <v>Guinea-Bissau</v>
      </c>
    </row>
    <row r="13953" spans="2:14" x14ac:dyDescent="0.2">
      <c r="B13953" s="8">
        <v>1759.8000000000002</v>
      </c>
      <c r="C13953" s="2" t="s">
        <v>21496</v>
      </c>
      <c r="D13953" s="2" t="s">
        <v>51</v>
      </c>
      <c r="E13953" s="8">
        <v>1</v>
      </c>
      <c r="F13953" s="2" t="s">
        <v>21497</v>
      </c>
      <c r="G13953" s="2" t="s">
        <v>1494</v>
      </c>
      <c r="H13953" s="9">
        <v>42688</v>
      </c>
      <c r="I13953" s="2">
        <v>2016</v>
      </c>
      <c r="J13953" s="2">
        <v>11</v>
      </c>
      <c r="K13953" s="2" t="str">
        <f>VLOOKUP($C13953,Clients!$B:$F,K$6,0)</f>
        <v>Altenwerth and Sons</v>
      </c>
      <c r="L13953" s="2" t="str">
        <f>VLOOKUP($C13953,Clients!$B:$F,L$6,0)</f>
        <v>Foreign</v>
      </c>
      <c r="M13953" s="2" t="str">
        <f>VLOOKUP($C13953,Clients!$B:$F,M$6,0)</f>
        <v>TH</v>
      </c>
      <c r="N13953" s="2" t="str">
        <f>VLOOKUP($C13953,Clients!$B:$F,N$6,0)</f>
        <v>Thailand</v>
      </c>
    </row>
    <row r="13954" spans="2:14" x14ac:dyDescent="0.2">
      <c r="B13954" s="8">
        <v>42000</v>
      </c>
      <c r="C13954" s="2" t="s">
        <v>21498</v>
      </c>
      <c r="D13954" s="2" t="s">
        <v>51</v>
      </c>
      <c r="E13954" s="8">
        <v>0</v>
      </c>
      <c r="F13954" s="2" t="s">
        <v>21499</v>
      </c>
      <c r="G13954" s="2" t="s">
        <v>21500</v>
      </c>
      <c r="H13954" s="9">
        <v>42697</v>
      </c>
      <c r="I13954" s="2">
        <v>2016</v>
      </c>
      <c r="J13954" s="2">
        <v>11</v>
      </c>
      <c r="K13954" s="2" t="str">
        <f>VLOOKUP($C13954,Clients!$B:$F,K$6,0)</f>
        <v>Abata</v>
      </c>
      <c r="L13954" s="2" t="str">
        <f>VLOOKUP($C13954,Clients!$B:$F,L$6,0)</f>
        <v>Foreign</v>
      </c>
      <c r="M13954" s="2" t="str">
        <f>VLOOKUP($C13954,Clients!$B:$F,M$6,0)</f>
        <v>CN</v>
      </c>
      <c r="N13954" s="2" t="str">
        <f>VLOOKUP($C13954,Clients!$B:$F,N$6,0)</f>
        <v>China</v>
      </c>
    </row>
    <row r="13955" spans="2:14" x14ac:dyDescent="0.2">
      <c r="B13955" s="8">
        <v>-29400</v>
      </c>
      <c r="C13955" s="2" t="s">
        <v>21498</v>
      </c>
      <c r="D13955" s="2" t="s">
        <v>51</v>
      </c>
      <c r="E13955" s="8">
        <v>0</v>
      </c>
      <c r="F13955" s="2" t="s">
        <v>21501</v>
      </c>
      <c r="G13955" s="2" t="s">
        <v>21502</v>
      </c>
      <c r="H13955" s="9">
        <v>42844</v>
      </c>
      <c r="I13955" s="2">
        <v>2017</v>
      </c>
      <c r="J13955" s="2">
        <v>4</v>
      </c>
      <c r="K13955" s="2" t="str">
        <f>VLOOKUP($C13955,Clients!$B:$F,K$6,0)</f>
        <v>Abata</v>
      </c>
      <c r="L13955" s="2" t="str">
        <f>VLOOKUP($C13955,Clients!$B:$F,L$6,0)</f>
        <v>Foreign</v>
      </c>
      <c r="M13955" s="2" t="str">
        <f>VLOOKUP($C13955,Clients!$B:$F,M$6,0)</f>
        <v>CN</v>
      </c>
      <c r="N13955" s="2" t="str">
        <f>VLOOKUP($C13955,Clients!$B:$F,N$6,0)</f>
        <v>China</v>
      </c>
    </row>
    <row r="13956" spans="2:14" x14ac:dyDescent="0.2">
      <c r="B13956" s="8">
        <v>30.87</v>
      </c>
      <c r="C13956" s="2" t="s">
        <v>21498</v>
      </c>
      <c r="D13956" s="2" t="s">
        <v>51</v>
      </c>
      <c r="E13956" s="8">
        <v>0</v>
      </c>
      <c r="F13956" s="2" t="s">
        <v>21503</v>
      </c>
      <c r="G13956" s="2" t="s">
        <v>21504</v>
      </c>
      <c r="H13956" s="9">
        <v>42902</v>
      </c>
      <c r="I13956" s="2">
        <v>2017</v>
      </c>
      <c r="J13956" s="2">
        <v>6</v>
      </c>
      <c r="K13956" s="2" t="str">
        <f>VLOOKUP($C13956,Clients!$B:$F,K$6,0)</f>
        <v>Abata</v>
      </c>
      <c r="L13956" s="2" t="str">
        <f>VLOOKUP($C13956,Clients!$B:$F,L$6,0)</f>
        <v>Foreign</v>
      </c>
      <c r="M13956" s="2" t="str">
        <f>VLOOKUP($C13956,Clients!$B:$F,M$6,0)</f>
        <v>CN</v>
      </c>
      <c r="N13956" s="2" t="str">
        <f>VLOOKUP($C13956,Clients!$B:$F,N$6,0)</f>
        <v>China</v>
      </c>
    </row>
    <row r="13957" spans="2:14" x14ac:dyDescent="0.2">
      <c r="B13957" s="8">
        <v>14634.144000000002</v>
      </c>
      <c r="C13957" s="2" t="s">
        <v>21505</v>
      </c>
      <c r="D13957" s="2" t="s">
        <v>20</v>
      </c>
      <c r="E13957" s="8">
        <v>3</v>
      </c>
      <c r="F13957" s="2" t="s">
        <v>21506</v>
      </c>
      <c r="G13957" s="2" t="s">
        <v>21507</v>
      </c>
      <c r="H13957" s="9">
        <v>42706</v>
      </c>
      <c r="I13957" s="2">
        <v>2016</v>
      </c>
      <c r="J13957" s="2">
        <v>12</v>
      </c>
      <c r="K13957" s="2" t="str">
        <f>VLOOKUP($C13957,Clients!$B:$F,K$6,0)</f>
        <v>Avamba</v>
      </c>
      <c r="L13957" s="2" t="str">
        <f>VLOOKUP($C13957,Clients!$B:$F,L$6,0)</f>
        <v>Foreign</v>
      </c>
      <c r="M13957" s="2" t="str">
        <f>VLOOKUP($C13957,Clients!$B:$F,M$6,0)</f>
        <v>RU</v>
      </c>
      <c r="N13957" s="2" t="str">
        <f>VLOOKUP($C13957,Clients!$B:$F,N$6,0)</f>
        <v>Russia</v>
      </c>
    </row>
    <row r="13958" spans="2:14" x14ac:dyDescent="0.2">
      <c r="B13958" s="8">
        <v>526.68000000000006</v>
      </c>
      <c r="C13958" s="2" t="s">
        <v>21505</v>
      </c>
      <c r="D13958" s="2" t="s">
        <v>20</v>
      </c>
      <c r="E13958" s="8">
        <v>2</v>
      </c>
      <c r="F13958" s="2" t="s">
        <v>21508</v>
      </c>
      <c r="G13958" s="2" t="s">
        <v>21509</v>
      </c>
      <c r="H13958" s="9">
        <v>42706</v>
      </c>
      <c r="I13958" s="2">
        <v>2016</v>
      </c>
      <c r="J13958" s="2">
        <v>12</v>
      </c>
      <c r="K13958" s="2" t="str">
        <f>VLOOKUP($C13958,Clients!$B:$F,K$6,0)</f>
        <v>Avamba</v>
      </c>
      <c r="L13958" s="2" t="str">
        <f>VLOOKUP($C13958,Clients!$B:$F,L$6,0)</f>
        <v>Foreign</v>
      </c>
      <c r="M13958" s="2" t="str">
        <f>VLOOKUP($C13958,Clients!$B:$F,M$6,0)</f>
        <v>RU</v>
      </c>
      <c r="N13958" s="2" t="str">
        <f>VLOOKUP($C13958,Clients!$B:$F,N$6,0)</f>
        <v>Russia</v>
      </c>
    </row>
    <row r="13959" spans="2:14" x14ac:dyDescent="0.2">
      <c r="B13959" s="8">
        <v>5040</v>
      </c>
      <c r="C13959" s="2" t="s">
        <v>21505</v>
      </c>
      <c r="D13959" s="2" t="s">
        <v>20</v>
      </c>
      <c r="E13959" s="8">
        <v>1</v>
      </c>
      <c r="F13959" s="2" t="s">
        <v>21508</v>
      </c>
      <c r="G13959" s="2" t="s">
        <v>21510</v>
      </c>
      <c r="H13959" s="9">
        <v>42706</v>
      </c>
      <c r="I13959" s="2">
        <v>2016</v>
      </c>
      <c r="J13959" s="2">
        <v>12</v>
      </c>
      <c r="K13959" s="2" t="str">
        <f>VLOOKUP($C13959,Clients!$B:$F,K$6,0)</f>
        <v>Avamba</v>
      </c>
      <c r="L13959" s="2" t="str">
        <f>VLOOKUP($C13959,Clients!$B:$F,L$6,0)</f>
        <v>Foreign</v>
      </c>
      <c r="M13959" s="2" t="str">
        <f>VLOOKUP($C13959,Clients!$B:$F,M$6,0)</f>
        <v>RU</v>
      </c>
      <c r="N13959" s="2" t="str">
        <f>VLOOKUP($C13959,Clients!$B:$F,N$6,0)</f>
        <v>Russia</v>
      </c>
    </row>
    <row r="13960" spans="2:14" x14ac:dyDescent="0.2">
      <c r="B13960" s="8">
        <v>14634.144000000002</v>
      </c>
      <c r="C13960" s="2" t="s">
        <v>21505</v>
      </c>
      <c r="D13960" s="2" t="s">
        <v>16</v>
      </c>
      <c r="E13960" s="8">
        <v>3</v>
      </c>
      <c r="F13960" s="2" t="s">
        <v>21506</v>
      </c>
      <c r="G13960" s="2" t="s">
        <v>21511</v>
      </c>
      <c r="H13960" s="9">
        <v>42707</v>
      </c>
      <c r="I13960" s="2">
        <v>2016</v>
      </c>
      <c r="J13960" s="2">
        <v>12</v>
      </c>
      <c r="K13960" s="2" t="str">
        <f>VLOOKUP($C13960,Clients!$B:$F,K$6,0)</f>
        <v>Avamba</v>
      </c>
      <c r="L13960" s="2" t="str">
        <f>VLOOKUP($C13960,Clients!$B:$F,L$6,0)</f>
        <v>Foreign</v>
      </c>
      <c r="M13960" s="2" t="str">
        <f>VLOOKUP($C13960,Clients!$B:$F,M$6,0)</f>
        <v>RU</v>
      </c>
      <c r="N13960" s="2" t="str">
        <f>VLOOKUP($C13960,Clients!$B:$F,N$6,0)</f>
        <v>Russia</v>
      </c>
    </row>
    <row r="13961" spans="2:14" x14ac:dyDescent="0.2">
      <c r="B13961" s="8">
        <v>526.68000000000006</v>
      </c>
      <c r="C13961" s="2" t="s">
        <v>21505</v>
      </c>
      <c r="D13961" s="2" t="s">
        <v>20</v>
      </c>
      <c r="E13961" s="8">
        <v>2</v>
      </c>
      <c r="F13961" s="2" t="s">
        <v>21508</v>
      </c>
      <c r="G13961" s="2" t="s">
        <v>21512</v>
      </c>
      <c r="H13961" s="9">
        <v>42707</v>
      </c>
      <c r="I13961" s="2">
        <v>2016</v>
      </c>
      <c r="J13961" s="2">
        <v>12</v>
      </c>
      <c r="K13961" s="2" t="str">
        <f>VLOOKUP($C13961,Clients!$B:$F,K$6,0)</f>
        <v>Avamba</v>
      </c>
      <c r="L13961" s="2" t="str">
        <f>VLOOKUP($C13961,Clients!$B:$F,L$6,0)</f>
        <v>Foreign</v>
      </c>
      <c r="M13961" s="2" t="str">
        <f>VLOOKUP($C13961,Clients!$B:$F,M$6,0)</f>
        <v>RU</v>
      </c>
      <c r="N13961" s="2" t="str">
        <f>VLOOKUP($C13961,Clients!$B:$F,N$6,0)</f>
        <v>Russia</v>
      </c>
    </row>
    <row r="13962" spans="2:14" x14ac:dyDescent="0.2">
      <c r="B13962" s="8">
        <v>5443.2</v>
      </c>
      <c r="C13962" s="2" t="s">
        <v>21505</v>
      </c>
      <c r="D13962" s="2" t="s">
        <v>16</v>
      </c>
      <c r="E13962" s="8">
        <v>1</v>
      </c>
      <c r="F13962" s="2" t="s">
        <v>21506</v>
      </c>
      <c r="G13962" s="2" t="s">
        <v>21513</v>
      </c>
      <c r="H13962" s="9">
        <v>42707</v>
      </c>
      <c r="I13962" s="2">
        <v>2016</v>
      </c>
      <c r="J13962" s="2">
        <v>12</v>
      </c>
      <c r="K13962" s="2" t="str">
        <f>VLOOKUP($C13962,Clients!$B:$F,K$6,0)</f>
        <v>Avamba</v>
      </c>
      <c r="L13962" s="2" t="str">
        <f>VLOOKUP($C13962,Clients!$B:$F,L$6,0)</f>
        <v>Foreign</v>
      </c>
      <c r="M13962" s="2" t="str">
        <f>VLOOKUP($C13962,Clients!$B:$F,M$6,0)</f>
        <v>RU</v>
      </c>
      <c r="N13962" s="2" t="str">
        <f>VLOOKUP($C13962,Clients!$B:$F,N$6,0)</f>
        <v>Russia</v>
      </c>
    </row>
    <row r="13963" spans="2:14" x14ac:dyDescent="0.2">
      <c r="B13963" s="8">
        <v>-5443.2</v>
      </c>
      <c r="C13963" s="2" t="s">
        <v>21505</v>
      </c>
      <c r="D13963" s="2" t="s">
        <v>51</v>
      </c>
      <c r="E13963" s="8">
        <v>-1</v>
      </c>
      <c r="F13963" s="2" t="s">
        <v>21514</v>
      </c>
      <c r="G13963" s="2" t="s">
        <v>21513</v>
      </c>
      <c r="H13963" s="9">
        <v>42707</v>
      </c>
      <c r="I13963" s="2">
        <v>2016</v>
      </c>
      <c r="J13963" s="2">
        <v>12</v>
      </c>
      <c r="K13963" s="2" t="str">
        <f>VLOOKUP($C13963,Clients!$B:$F,K$6,0)</f>
        <v>Avamba</v>
      </c>
      <c r="L13963" s="2" t="str">
        <f>VLOOKUP($C13963,Clients!$B:$F,L$6,0)</f>
        <v>Foreign</v>
      </c>
      <c r="M13963" s="2" t="str">
        <f>VLOOKUP($C13963,Clients!$B:$F,M$6,0)</f>
        <v>RU</v>
      </c>
      <c r="N13963" s="2" t="str">
        <f>VLOOKUP($C13963,Clients!$B:$F,N$6,0)</f>
        <v>Russia</v>
      </c>
    </row>
    <row r="13964" spans="2:14" x14ac:dyDescent="0.2">
      <c r="B13964" s="8">
        <v>2331</v>
      </c>
      <c r="C13964" s="2" t="s">
        <v>21505</v>
      </c>
      <c r="D13964" s="2" t="s">
        <v>20</v>
      </c>
      <c r="E13964" s="8">
        <v>1</v>
      </c>
      <c r="F13964" s="2" t="s">
        <v>21508</v>
      </c>
      <c r="G13964" s="2" t="s">
        <v>21513</v>
      </c>
      <c r="H13964" s="9">
        <v>42707</v>
      </c>
      <c r="I13964" s="2">
        <v>2016</v>
      </c>
      <c r="J13964" s="2">
        <v>12</v>
      </c>
      <c r="K13964" s="2" t="str">
        <f>VLOOKUP($C13964,Clients!$B:$F,K$6,0)</f>
        <v>Avamba</v>
      </c>
      <c r="L13964" s="2" t="str">
        <f>VLOOKUP($C13964,Clients!$B:$F,L$6,0)</f>
        <v>Foreign</v>
      </c>
      <c r="M13964" s="2" t="str">
        <f>VLOOKUP($C13964,Clients!$B:$F,M$6,0)</f>
        <v>RU</v>
      </c>
      <c r="N13964" s="2" t="str">
        <f>VLOOKUP($C13964,Clients!$B:$F,N$6,0)</f>
        <v>Russia</v>
      </c>
    </row>
    <row r="13965" spans="2:14" x14ac:dyDescent="0.2">
      <c r="B13965" s="8">
        <v>-14634.144000000002</v>
      </c>
      <c r="C13965" s="2" t="s">
        <v>21505</v>
      </c>
      <c r="D13965" s="2" t="s">
        <v>20</v>
      </c>
      <c r="E13965" s="8">
        <v>-3</v>
      </c>
      <c r="F13965" s="2" t="s">
        <v>21515</v>
      </c>
      <c r="G13965" s="2" t="s">
        <v>21516</v>
      </c>
      <c r="H13965" s="9">
        <v>42710</v>
      </c>
      <c r="I13965" s="2">
        <v>2016</v>
      </c>
      <c r="J13965" s="2">
        <v>12</v>
      </c>
      <c r="K13965" s="2" t="str">
        <f>VLOOKUP($C13965,Clients!$B:$F,K$6,0)</f>
        <v>Avamba</v>
      </c>
      <c r="L13965" s="2" t="str">
        <f>VLOOKUP($C13965,Clients!$B:$F,L$6,0)</f>
        <v>Foreign</v>
      </c>
      <c r="M13965" s="2" t="str">
        <f>VLOOKUP($C13965,Clients!$B:$F,M$6,0)</f>
        <v>RU</v>
      </c>
      <c r="N13965" s="2" t="str">
        <f>VLOOKUP($C13965,Clients!$B:$F,N$6,0)</f>
        <v>Russia</v>
      </c>
    </row>
    <row r="13966" spans="2:14" x14ac:dyDescent="0.2">
      <c r="B13966" s="8">
        <v>-526.68000000000006</v>
      </c>
      <c r="C13966" s="2" t="s">
        <v>21505</v>
      </c>
      <c r="D13966" s="2" t="s">
        <v>20</v>
      </c>
      <c r="E13966" s="8">
        <v>-2</v>
      </c>
      <c r="F13966" s="2" t="s">
        <v>21517</v>
      </c>
      <c r="G13966" s="2" t="s">
        <v>21518</v>
      </c>
      <c r="H13966" s="9">
        <v>42710</v>
      </c>
      <c r="I13966" s="2">
        <v>2016</v>
      </c>
      <c r="J13966" s="2">
        <v>12</v>
      </c>
      <c r="K13966" s="2" t="str">
        <f>VLOOKUP($C13966,Clients!$B:$F,K$6,0)</f>
        <v>Avamba</v>
      </c>
      <c r="L13966" s="2" t="str">
        <f>VLOOKUP($C13966,Clients!$B:$F,L$6,0)</f>
        <v>Foreign</v>
      </c>
      <c r="M13966" s="2" t="str">
        <f>VLOOKUP($C13966,Clients!$B:$F,M$6,0)</f>
        <v>RU</v>
      </c>
      <c r="N13966" s="2" t="str">
        <f>VLOOKUP($C13966,Clients!$B:$F,N$6,0)</f>
        <v>Russia</v>
      </c>
    </row>
    <row r="13967" spans="2:14" x14ac:dyDescent="0.2">
      <c r="B13967" s="8">
        <v>-5040</v>
      </c>
      <c r="C13967" s="2" t="s">
        <v>21505</v>
      </c>
      <c r="D13967" s="2" t="s">
        <v>20</v>
      </c>
      <c r="E13967" s="8">
        <v>-1</v>
      </c>
      <c r="F13967" s="2" t="s">
        <v>21519</v>
      </c>
      <c r="G13967" s="2" t="s">
        <v>21520</v>
      </c>
      <c r="H13967" s="9">
        <v>42710</v>
      </c>
      <c r="I13967" s="2">
        <v>2016</v>
      </c>
      <c r="J13967" s="2">
        <v>12</v>
      </c>
      <c r="K13967" s="2" t="str">
        <f>VLOOKUP($C13967,Clients!$B:$F,K$6,0)</f>
        <v>Avamba</v>
      </c>
      <c r="L13967" s="2" t="str">
        <f>VLOOKUP($C13967,Clients!$B:$F,L$6,0)</f>
        <v>Foreign</v>
      </c>
      <c r="M13967" s="2" t="str">
        <f>VLOOKUP($C13967,Clients!$B:$F,M$6,0)</f>
        <v>RU</v>
      </c>
      <c r="N13967" s="2" t="str">
        <f>VLOOKUP($C13967,Clients!$B:$F,N$6,0)</f>
        <v>Russia</v>
      </c>
    </row>
    <row r="13968" spans="2:14" x14ac:dyDescent="0.2">
      <c r="B13968" s="8">
        <v>-1444.8</v>
      </c>
      <c r="C13968" s="2" t="s">
        <v>21505</v>
      </c>
      <c r="D13968" s="2" t="s">
        <v>51</v>
      </c>
      <c r="E13968" s="8">
        <v>0</v>
      </c>
      <c r="F13968" s="2" t="s">
        <v>21521</v>
      </c>
      <c r="G13968" s="2" t="s">
        <v>21522</v>
      </c>
      <c r="H13968" s="9">
        <v>42734</v>
      </c>
      <c r="I13968" s="2">
        <v>2016</v>
      </c>
      <c r="J13968" s="2">
        <v>12</v>
      </c>
      <c r="K13968" s="2" t="str">
        <f>VLOOKUP($C13968,Clients!$B:$F,K$6,0)</f>
        <v>Avamba</v>
      </c>
      <c r="L13968" s="2" t="str">
        <f>VLOOKUP($C13968,Clients!$B:$F,L$6,0)</f>
        <v>Foreign</v>
      </c>
      <c r="M13968" s="2" t="str">
        <f>VLOOKUP($C13968,Clients!$B:$F,M$6,0)</f>
        <v>RU</v>
      </c>
      <c r="N13968" s="2" t="str">
        <f>VLOOKUP($C13968,Clients!$B:$F,N$6,0)</f>
        <v>Russia</v>
      </c>
    </row>
    <row r="13969" spans="2:14" x14ac:dyDescent="0.2">
      <c r="B13969" s="8">
        <v>25.200000000000003</v>
      </c>
      <c r="C13969" s="2" t="s">
        <v>21523</v>
      </c>
      <c r="D13969" s="2" t="s">
        <v>51</v>
      </c>
      <c r="E13969" s="8">
        <v>4</v>
      </c>
      <c r="F13969" s="2" t="s">
        <v>21524</v>
      </c>
      <c r="G13969" s="2" t="s">
        <v>635</v>
      </c>
      <c r="H13969" s="9">
        <v>42710</v>
      </c>
      <c r="I13969" s="2">
        <v>2016</v>
      </c>
      <c r="J13969" s="2">
        <v>12</v>
      </c>
      <c r="K13969" s="2" t="str">
        <f>VLOOKUP($C13969,Clients!$B:$F,K$6,0)</f>
        <v>Cassin, Herman and Schamberger</v>
      </c>
      <c r="L13969" s="2" t="str">
        <f>VLOOKUP($C13969,Clients!$B:$F,L$6,0)</f>
        <v>Foreign</v>
      </c>
      <c r="M13969" s="2" t="str">
        <f>VLOOKUP($C13969,Clients!$B:$F,M$6,0)</f>
        <v>CN</v>
      </c>
      <c r="N13969" s="2" t="str">
        <f>VLOOKUP($C13969,Clients!$B:$F,N$6,0)</f>
        <v>China</v>
      </c>
    </row>
    <row r="13970" spans="2:14" x14ac:dyDescent="0.2">
      <c r="B13970" s="8">
        <v>32160.240000000002</v>
      </c>
      <c r="C13970" s="2" t="s">
        <v>21525</v>
      </c>
      <c r="D13970" s="2" t="s">
        <v>51</v>
      </c>
      <c r="E13970" s="8">
        <v>12</v>
      </c>
      <c r="F13970" s="2" t="s">
        <v>21526</v>
      </c>
      <c r="G13970" s="2" t="s">
        <v>10860</v>
      </c>
      <c r="H13970" s="9">
        <v>42717</v>
      </c>
      <c r="I13970" s="2">
        <v>2016</v>
      </c>
      <c r="J13970" s="2">
        <v>12</v>
      </c>
      <c r="K13970" s="2" t="str">
        <f>VLOOKUP($C13970,Clients!$B:$F,K$6,0)</f>
        <v>Voonte</v>
      </c>
      <c r="L13970" s="2" t="str">
        <f>VLOOKUP($C13970,Clients!$B:$F,L$6,0)</f>
        <v>Foreign</v>
      </c>
      <c r="M13970" s="2" t="str">
        <f>VLOOKUP($C13970,Clients!$B:$F,M$6,0)</f>
        <v>CN</v>
      </c>
      <c r="N13970" s="2" t="str">
        <f>VLOOKUP($C13970,Clients!$B:$F,N$6,0)</f>
        <v>China</v>
      </c>
    </row>
    <row r="13971" spans="2:14" x14ac:dyDescent="0.2">
      <c r="B13971" s="8">
        <v>979.02</v>
      </c>
      <c r="C13971" s="2" t="s">
        <v>21527</v>
      </c>
      <c r="D13971" s="2" t="s">
        <v>16</v>
      </c>
      <c r="E13971" s="8">
        <v>3</v>
      </c>
      <c r="F13971" s="2" t="s">
        <v>21528</v>
      </c>
      <c r="G13971" s="2" t="s">
        <v>21529</v>
      </c>
      <c r="H13971" s="9">
        <v>42718</v>
      </c>
      <c r="I13971" s="2">
        <v>2016</v>
      </c>
      <c r="J13971" s="2">
        <v>12</v>
      </c>
      <c r="K13971" s="2" t="str">
        <f>VLOOKUP($C13971,Clients!$B:$F,K$6,0)</f>
        <v>Bubbletube</v>
      </c>
      <c r="L13971" s="2" t="str">
        <f>VLOOKUP($C13971,Clients!$B:$F,L$6,0)</f>
        <v>Foreign</v>
      </c>
      <c r="M13971" s="2" t="str">
        <f>VLOOKUP($C13971,Clients!$B:$F,M$6,0)</f>
        <v>CN</v>
      </c>
      <c r="N13971" s="2" t="str">
        <f>VLOOKUP($C13971,Clients!$B:$F,N$6,0)</f>
        <v>China</v>
      </c>
    </row>
    <row r="13972" spans="2:14" x14ac:dyDescent="0.2">
      <c r="B13972" s="8">
        <v>0</v>
      </c>
      <c r="C13972" s="2" t="s">
        <v>21527</v>
      </c>
      <c r="D13972" s="2" t="s">
        <v>16</v>
      </c>
      <c r="E13972" s="8">
        <v>10</v>
      </c>
      <c r="F13972" s="2" t="s">
        <v>21530</v>
      </c>
      <c r="G13972" s="2" t="s">
        <v>21531</v>
      </c>
      <c r="H13972" s="9">
        <v>42718</v>
      </c>
      <c r="I13972" s="2">
        <v>2016</v>
      </c>
      <c r="J13972" s="2">
        <v>12</v>
      </c>
      <c r="K13972" s="2" t="str">
        <f>VLOOKUP($C13972,Clients!$B:$F,K$6,0)</f>
        <v>Bubbletube</v>
      </c>
      <c r="L13972" s="2" t="str">
        <f>VLOOKUP($C13972,Clients!$B:$F,L$6,0)</f>
        <v>Foreign</v>
      </c>
      <c r="M13972" s="2" t="str">
        <f>VLOOKUP($C13972,Clients!$B:$F,M$6,0)</f>
        <v>CN</v>
      </c>
      <c r="N13972" s="2" t="str">
        <f>VLOOKUP($C13972,Clients!$B:$F,N$6,0)</f>
        <v>China</v>
      </c>
    </row>
    <row r="13973" spans="2:14" x14ac:dyDescent="0.2">
      <c r="B13973" s="8">
        <v>474.6</v>
      </c>
      <c r="C13973" s="2" t="s">
        <v>21527</v>
      </c>
      <c r="D13973" s="2" t="s">
        <v>16</v>
      </c>
      <c r="E13973" s="8">
        <v>1</v>
      </c>
      <c r="F13973" s="2" t="s">
        <v>21528</v>
      </c>
      <c r="G13973" s="2" t="s">
        <v>21532</v>
      </c>
      <c r="H13973" s="9">
        <v>42718</v>
      </c>
      <c r="I13973" s="2">
        <v>2016</v>
      </c>
      <c r="J13973" s="2">
        <v>12</v>
      </c>
      <c r="K13973" s="2" t="str">
        <f>VLOOKUP($C13973,Clients!$B:$F,K$6,0)</f>
        <v>Bubbletube</v>
      </c>
      <c r="L13973" s="2" t="str">
        <f>VLOOKUP($C13973,Clients!$B:$F,L$6,0)</f>
        <v>Foreign</v>
      </c>
      <c r="M13973" s="2" t="str">
        <f>VLOOKUP($C13973,Clients!$B:$F,M$6,0)</f>
        <v>CN</v>
      </c>
      <c r="N13973" s="2" t="str">
        <f>VLOOKUP($C13973,Clients!$B:$F,N$6,0)</f>
        <v>China</v>
      </c>
    </row>
    <row r="13974" spans="2:14" x14ac:dyDescent="0.2">
      <c r="B13974" s="8">
        <v>20487.600000000002</v>
      </c>
      <c r="C13974" s="2" t="s">
        <v>21533</v>
      </c>
      <c r="D13974" s="2" t="s">
        <v>51</v>
      </c>
      <c r="E13974" s="8">
        <v>1</v>
      </c>
      <c r="F13974" s="2" t="s">
        <v>21534</v>
      </c>
      <c r="G13974" s="2" t="s">
        <v>21535</v>
      </c>
      <c r="H13974" s="9">
        <v>42726</v>
      </c>
      <c r="I13974" s="2">
        <v>2016</v>
      </c>
      <c r="J13974" s="2">
        <v>12</v>
      </c>
      <c r="K13974" s="2" t="str">
        <f>VLOOKUP($C13974,Clients!$B:$F,K$6,0)</f>
        <v>Aimbu</v>
      </c>
      <c r="L13974" s="2" t="str">
        <f>VLOOKUP($C13974,Clients!$B:$F,L$6,0)</f>
        <v>Foreign</v>
      </c>
      <c r="M13974" s="2" t="str">
        <f>VLOOKUP($C13974,Clients!$B:$F,M$6,0)</f>
        <v>JM</v>
      </c>
      <c r="N13974" s="2" t="str">
        <f>VLOOKUP($C13974,Clients!$B:$F,N$6,0)</f>
        <v>Jamaica</v>
      </c>
    </row>
    <row r="13975" spans="2:14" x14ac:dyDescent="0.2">
      <c r="B13975" s="8">
        <v>47804.4</v>
      </c>
      <c r="C13975" s="2" t="s">
        <v>21533</v>
      </c>
      <c r="D13975" s="2" t="s">
        <v>16</v>
      </c>
      <c r="E13975" s="8">
        <v>32</v>
      </c>
      <c r="F13975" s="2" t="s">
        <v>21536</v>
      </c>
      <c r="G13975" s="2" t="s">
        <v>21537</v>
      </c>
      <c r="H13975" s="9">
        <v>42762</v>
      </c>
      <c r="I13975" s="2">
        <v>2017</v>
      </c>
      <c r="J13975" s="2">
        <v>1</v>
      </c>
      <c r="K13975" s="2" t="str">
        <f>VLOOKUP($C13975,Clients!$B:$F,K$6,0)</f>
        <v>Aimbu</v>
      </c>
      <c r="L13975" s="2" t="str">
        <f>VLOOKUP($C13975,Clients!$B:$F,L$6,0)</f>
        <v>Foreign</v>
      </c>
      <c r="M13975" s="2" t="str">
        <f>VLOOKUP($C13975,Clients!$B:$F,M$6,0)</f>
        <v>JM</v>
      </c>
      <c r="N13975" s="2" t="str">
        <f>VLOOKUP($C13975,Clients!$B:$F,N$6,0)</f>
        <v>Jamaica</v>
      </c>
    </row>
    <row r="13976" spans="2:14" x14ac:dyDescent="0.2">
      <c r="B13976" s="8">
        <v>2940</v>
      </c>
      <c r="C13976" s="2" t="s">
        <v>21533</v>
      </c>
      <c r="D13976" s="2" t="s">
        <v>16</v>
      </c>
      <c r="E13976" s="8">
        <v>1</v>
      </c>
      <c r="F13976" s="2" t="s">
        <v>21536</v>
      </c>
      <c r="G13976" s="2" t="s">
        <v>21538</v>
      </c>
      <c r="H13976" s="9">
        <v>42762</v>
      </c>
      <c r="I13976" s="2">
        <v>2017</v>
      </c>
      <c r="J13976" s="2">
        <v>1</v>
      </c>
      <c r="K13976" s="2" t="str">
        <f>VLOOKUP($C13976,Clients!$B:$F,K$6,0)</f>
        <v>Aimbu</v>
      </c>
      <c r="L13976" s="2" t="str">
        <f>VLOOKUP($C13976,Clients!$B:$F,L$6,0)</f>
        <v>Foreign</v>
      </c>
      <c r="M13976" s="2" t="str">
        <f>VLOOKUP($C13976,Clients!$B:$F,M$6,0)</f>
        <v>JM</v>
      </c>
      <c r="N13976" s="2" t="str">
        <f>VLOOKUP($C13976,Clients!$B:$F,N$6,0)</f>
        <v>Jamaica</v>
      </c>
    </row>
    <row r="13977" spans="2:14" x14ac:dyDescent="0.2">
      <c r="B13977" s="8">
        <v>0</v>
      </c>
      <c r="C13977" s="2" t="s">
        <v>21533</v>
      </c>
      <c r="D13977" s="2" t="s">
        <v>46</v>
      </c>
      <c r="E13977" s="8">
        <v>2</v>
      </c>
      <c r="F13977" s="2" t="s">
        <v>21539</v>
      </c>
      <c r="G13977" s="2" t="s">
        <v>21540</v>
      </c>
      <c r="H13977" s="9">
        <v>42850</v>
      </c>
      <c r="I13977" s="2">
        <v>2017</v>
      </c>
      <c r="J13977" s="2">
        <v>4</v>
      </c>
      <c r="K13977" s="2" t="str">
        <f>VLOOKUP($C13977,Clients!$B:$F,K$6,0)</f>
        <v>Aimbu</v>
      </c>
      <c r="L13977" s="2" t="str">
        <f>VLOOKUP($C13977,Clients!$B:$F,L$6,0)</f>
        <v>Foreign</v>
      </c>
      <c r="M13977" s="2" t="str">
        <f>VLOOKUP($C13977,Clients!$B:$F,M$6,0)</f>
        <v>JM</v>
      </c>
      <c r="N13977" s="2" t="str">
        <f>VLOOKUP($C13977,Clients!$B:$F,N$6,0)</f>
        <v>Jamaica</v>
      </c>
    </row>
    <row r="13978" spans="2:14" x14ac:dyDescent="0.2">
      <c r="B13978" s="8">
        <v>0</v>
      </c>
      <c r="C13978" s="2" t="s">
        <v>21533</v>
      </c>
      <c r="D13978" s="2" t="s">
        <v>46</v>
      </c>
      <c r="E13978" s="8">
        <v>1</v>
      </c>
      <c r="F13978" s="2" t="s">
        <v>21541</v>
      </c>
      <c r="G13978" s="2" t="s">
        <v>21542</v>
      </c>
      <c r="H13978" s="9">
        <v>42852</v>
      </c>
      <c r="I13978" s="2">
        <v>2017</v>
      </c>
      <c r="J13978" s="2">
        <v>4</v>
      </c>
      <c r="K13978" s="2" t="str">
        <f>VLOOKUP($C13978,Clients!$B:$F,K$6,0)</f>
        <v>Aimbu</v>
      </c>
      <c r="L13978" s="2" t="str">
        <f>VLOOKUP($C13978,Clients!$B:$F,L$6,0)</f>
        <v>Foreign</v>
      </c>
      <c r="M13978" s="2" t="str">
        <f>VLOOKUP($C13978,Clients!$B:$F,M$6,0)</f>
        <v>JM</v>
      </c>
      <c r="N13978" s="2" t="str">
        <f>VLOOKUP($C13978,Clients!$B:$F,N$6,0)</f>
        <v>Jamaica</v>
      </c>
    </row>
    <row r="13979" spans="2:14" x14ac:dyDescent="0.2">
      <c r="B13979" s="8">
        <v>0</v>
      </c>
      <c r="C13979" s="2" t="s">
        <v>21533</v>
      </c>
      <c r="D13979" s="2" t="s">
        <v>46</v>
      </c>
      <c r="E13979" s="8">
        <v>7</v>
      </c>
      <c r="F13979" s="2" t="s">
        <v>21543</v>
      </c>
      <c r="G13979" s="2" t="s">
        <v>21544</v>
      </c>
      <c r="H13979" s="9">
        <v>42899</v>
      </c>
      <c r="I13979" s="2">
        <v>2017</v>
      </c>
      <c r="J13979" s="2">
        <v>6</v>
      </c>
      <c r="K13979" s="2" t="str">
        <f>VLOOKUP($C13979,Clients!$B:$F,K$6,0)</f>
        <v>Aimbu</v>
      </c>
      <c r="L13979" s="2" t="str">
        <f>VLOOKUP($C13979,Clients!$B:$F,L$6,0)</f>
        <v>Foreign</v>
      </c>
      <c r="M13979" s="2" t="str">
        <f>VLOOKUP($C13979,Clients!$B:$F,M$6,0)</f>
        <v>JM</v>
      </c>
      <c r="N13979" s="2" t="str">
        <f>VLOOKUP($C13979,Clients!$B:$F,N$6,0)</f>
        <v>Jamaica</v>
      </c>
    </row>
    <row r="13980" spans="2:14" x14ac:dyDescent="0.2">
      <c r="B13980" s="8">
        <v>68760.3</v>
      </c>
      <c r="C13980" s="2" t="s">
        <v>21533</v>
      </c>
      <c r="D13980" s="2" t="s">
        <v>16</v>
      </c>
      <c r="E13980" s="8">
        <v>109</v>
      </c>
      <c r="F13980" s="2" t="s">
        <v>21545</v>
      </c>
      <c r="G13980" s="2" t="s">
        <v>21546</v>
      </c>
      <c r="H13980" s="9">
        <v>42936</v>
      </c>
      <c r="I13980" s="2">
        <v>2017</v>
      </c>
      <c r="J13980" s="2">
        <v>7</v>
      </c>
      <c r="K13980" s="2" t="str">
        <f>VLOOKUP($C13980,Clients!$B:$F,K$6,0)</f>
        <v>Aimbu</v>
      </c>
      <c r="L13980" s="2" t="str">
        <f>VLOOKUP($C13980,Clients!$B:$F,L$6,0)</f>
        <v>Foreign</v>
      </c>
      <c r="M13980" s="2" t="str">
        <f>VLOOKUP($C13980,Clients!$B:$F,M$6,0)</f>
        <v>JM</v>
      </c>
      <c r="N13980" s="2" t="str">
        <f>VLOOKUP($C13980,Clients!$B:$F,N$6,0)</f>
        <v>Jamaica</v>
      </c>
    </row>
    <row r="13981" spans="2:14" x14ac:dyDescent="0.2">
      <c r="B13981" s="8">
        <v>9340.8000000000011</v>
      </c>
      <c r="C13981" s="2" t="s">
        <v>21533</v>
      </c>
      <c r="D13981" s="2" t="s">
        <v>16</v>
      </c>
      <c r="E13981" s="8">
        <v>1</v>
      </c>
      <c r="F13981" s="2" t="s">
        <v>21545</v>
      </c>
      <c r="G13981" s="2" t="s">
        <v>21547</v>
      </c>
      <c r="H13981" s="9">
        <v>42936</v>
      </c>
      <c r="I13981" s="2">
        <v>2017</v>
      </c>
      <c r="J13981" s="2">
        <v>7</v>
      </c>
      <c r="K13981" s="2" t="str">
        <f>VLOOKUP($C13981,Clients!$B:$F,K$6,0)</f>
        <v>Aimbu</v>
      </c>
      <c r="L13981" s="2" t="str">
        <f>VLOOKUP($C13981,Clients!$B:$F,L$6,0)</f>
        <v>Foreign</v>
      </c>
      <c r="M13981" s="2" t="str">
        <f>VLOOKUP($C13981,Clients!$B:$F,M$6,0)</f>
        <v>JM</v>
      </c>
      <c r="N13981" s="2" t="str">
        <f>VLOOKUP($C13981,Clients!$B:$F,N$6,0)</f>
        <v>Jamaica</v>
      </c>
    </row>
    <row r="13982" spans="2:14" x14ac:dyDescent="0.2">
      <c r="B13982" s="8">
        <v>0</v>
      </c>
      <c r="C13982" s="2" t="s">
        <v>21533</v>
      </c>
      <c r="D13982" s="2" t="s">
        <v>46</v>
      </c>
      <c r="E13982" s="8">
        <v>16</v>
      </c>
      <c r="F13982" s="2" t="s">
        <v>21548</v>
      </c>
      <c r="G13982" s="2" t="s">
        <v>21549</v>
      </c>
      <c r="H13982" s="9">
        <v>42958</v>
      </c>
      <c r="I13982" s="2">
        <v>2017</v>
      </c>
      <c r="J13982" s="2">
        <v>8</v>
      </c>
      <c r="K13982" s="2" t="str">
        <f>VLOOKUP($C13982,Clients!$B:$F,K$6,0)</f>
        <v>Aimbu</v>
      </c>
      <c r="L13982" s="2" t="str">
        <f>VLOOKUP($C13982,Clients!$B:$F,L$6,0)</f>
        <v>Foreign</v>
      </c>
      <c r="M13982" s="2" t="str">
        <f>VLOOKUP($C13982,Clients!$B:$F,M$6,0)</f>
        <v>JM</v>
      </c>
      <c r="N13982" s="2" t="str">
        <f>VLOOKUP($C13982,Clients!$B:$F,N$6,0)</f>
        <v>Jamaica</v>
      </c>
    </row>
    <row r="13983" spans="2:14" x14ac:dyDescent="0.2">
      <c r="B13983" s="8">
        <v>0</v>
      </c>
      <c r="C13983" s="2" t="s">
        <v>21533</v>
      </c>
      <c r="D13983" s="2" t="s">
        <v>51</v>
      </c>
      <c r="E13983" s="8">
        <v>15</v>
      </c>
      <c r="F13983" s="2" t="s">
        <v>21550</v>
      </c>
      <c r="G13983" s="2" t="s">
        <v>21551</v>
      </c>
      <c r="H13983" s="9">
        <v>43157</v>
      </c>
      <c r="I13983" s="2">
        <v>2018</v>
      </c>
      <c r="J13983" s="2">
        <v>2</v>
      </c>
      <c r="K13983" s="2" t="str">
        <f>VLOOKUP($C13983,Clients!$B:$F,K$6,0)</f>
        <v>Aimbu</v>
      </c>
      <c r="L13983" s="2" t="str">
        <f>VLOOKUP($C13983,Clients!$B:$F,L$6,0)</f>
        <v>Foreign</v>
      </c>
      <c r="M13983" s="2" t="str">
        <f>VLOOKUP($C13983,Clients!$B:$F,M$6,0)</f>
        <v>JM</v>
      </c>
      <c r="N13983" s="2" t="str">
        <f>VLOOKUP($C13983,Clients!$B:$F,N$6,0)</f>
        <v>Jamaica</v>
      </c>
    </row>
    <row r="13984" spans="2:14" x14ac:dyDescent="0.2">
      <c r="B13984" s="8">
        <v>1443.96</v>
      </c>
      <c r="C13984" s="2" t="s">
        <v>21552</v>
      </c>
      <c r="D13984" s="2" t="s">
        <v>16</v>
      </c>
      <c r="E13984" s="8">
        <v>3</v>
      </c>
      <c r="F13984" s="2" t="s">
        <v>21553</v>
      </c>
      <c r="G13984" s="2" t="s">
        <v>21554</v>
      </c>
      <c r="H13984" s="9">
        <v>42725</v>
      </c>
      <c r="I13984" s="2">
        <v>2016</v>
      </c>
      <c r="J13984" s="2">
        <v>12</v>
      </c>
      <c r="K13984" s="2" t="str">
        <f>VLOOKUP($C13984,Clients!$B:$F,K$6,0)</f>
        <v>Twitterlist</v>
      </c>
      <c r="L13984" s="2" t="str">
        <f>VLOOKUP($C13984,Clients!$B:$F,L$6,0)</f>
        <v>Foreign</v>
      </c>
      <c r="M13984" s="2" t="str">
        <f>VLOOKUP($C13984,Clients!$B:$F,M$6,0)</f>
        <v>BG</v>
      </c>
      <c r="N13984" s="2" t="str">
        <f>VLOOKUP($C13984,Clients!$B:$F,N$6,0)</f>
        <v>Bulgaria</v>
      </c>
    </row>
    <row r="13985" spans="2:14" x14ac:dyDescent="0.2">
      <c r="B13985" s="8">
        <v>11206.44</v>
      </c>
      <c r="C13985" s="2" t="s">
        <v>21552</v>
      </c>
      <c r="D13985" s="2" t="s">
        <v>46</v>
      </c>
      <c r="E13985" s="8">
        <v>2</v>
      </c>
      <c r="F13985" s="2" t="s">
        <v>21555</v>
      </c>
      <c r="G13985" s="2" t="s">
        <v>21556</v>
      </c>
      <c r="H13985" s="9">
        <v>43087</v>
      </c>
      <c r="I13985" s="2">
        <v>2017</v>
      </c>
      <c r="J13985" s="2">
        <v>12</v>
      </c>
      <c r="K13985" s="2" t="str">
        <f>VLOOKUP($C13985,Clients!$B:$F,K$6,0)</f>
        <v>Twitterlist</v>
      </c>
      <c r="L13985" s="2" t="str">
        <f>VLOOKUP($C13985,Clients!$B:$F,L$6,0)</f>
        <v>Foreign</v>
      </c>
      <c r="M13985" s="2" t="str">
        <f>VLOOKUP($C13985,Clients!$B:$F,M$6,0)</f>
        <v>BG</v>
      </c>
      <c r="N13985" s="2" t="str">
        <f>VLOOKUP($C13985,Clients!$B:$F,N$6,0)</f>
        <v>Bulgaria</v>
      </c>
    </row>
    <row r="13986" spans="2:14" x14ac:dyDescent="0.2">
      <c r="B13986" s="8">
        <v>2643.06</v>
      </c>
      <c r="C13986" s="2" t="s">
        <v>21552</v>
      </c>
      <c r="D13986" s="2" t="s">
        <v>51</v>
      </c>
      <c r="E13986" s="8">
        <v>1</v>
      </c>
      <c r="F13986" s="2" t="s">
        <v>21557</v>
      </c>
      <c r="G13986" s="2" t="s">
        <v>1511</v>
      </c>
      <c r="H13986" s="9">
        <v>43348</v>
      </c>
      <c r="I13986" s="2">
        <v>2018</v>
      </c>
      <c r="J13986" s="2">
        <v>9</v>
      </c>
      <c r="K13986" s="2" t="str">
        <f>VLOOKUP($C13986,Clients!$B:$F,K$6,0)</f>
        <v>Twitterlist</v>
      </c>
      <c r="L13986" s="2" t="str">
        <f>VLOOKUP($C13986,Clients!$B:$F,L$6,0)</f>
        <v>Foreign</v>
      </c>
      <c r="M13986" s="2" t="str">
        <f>VLOOKUP($C13986,Clients!$B:$F,M$6,0)</f>
        <v>BG</v>
      </c>
      <c r="N13986" s="2" t="str">
        <f>VLOOKUP($C13986,Clients!$B:$F,N$6,0)</f>
        <v>Bulgaria</v>
      </c>
    </row>
    <row r="13987" spans="2:14" x14ac:dyDescent="0.2">
      <c r="B13987" s="8">
        <v>18055.8</v>
      </c>
      <c r="C13987" s="2" t="s">
        <v>21558</v>
      </c>
      <c r="D13987" s="2" t="s">
        <v>51</v>
      </c>
      <c r="E13987" s="8">
        <v>2</v>
      </c>
      <c r="F13987" s="2" t="s">
        <v>21559</v>
      </c>
      <c r="G13987" s="2" t="s">
        <v>10862</v>
      </c>
      <c r="H13987" s="9">
        <v>42726</v>
      </c>
      <c r="I13987" s="2">
        <v>2016</v>
      </c>
      <c r="J13987" s="2">
        <v>12</v>
      </c>
      <c r="K13987" s="2" t="str">
        <f>VLOOKUP($C13987,Clients!$B:$F,K$6,0)</f>
        <v>Bogan, Orn and Aufderhar</v>
      </c>
      <c r="L13987" s="2" t="str">
        <f>VLOOKUP($C13987,Clients!$B:$F,L$6,0)</f>
        <v>Foreign</v>
      </c>
      <c r="M13987" s="2" t="str">
        <f>VLOOKUP($C13987,Clients!$B:$F,M$6,0)</f>
        <v>GM</v>
      </c>
      <c r="N13987" s="2" t="str">
        <f>VLOOKUP($C13987,Clients!$B:$F,N$6,0)</f>
        <v>Gambia</v>
      </c>
    </row>
    <row r="13988" spans="2:14" x14ac:dyDescent="0.2">
      <c r="B13988" s="8">
        <v>1270.08</v>
      </c>
      <c r="C13988" s="2" t="s">
        <v>21560</v>
      </c>
      <c r="D13988" s="2" t="s">
        <v>51</v>
      </c>
      <c r="E13988" s="8">
        <v>10080</v>
      </c>
      <c r="F13988" s="2" t="s">
        <v>21561</v>
      </c>
      <c r="G13988" s="2" t="s">
        <v>21562</v>
      </c>
      <c r="H13988" s="9">
        <v>42739</v>
      </c>
      <c r="I13988" s="2">
        <v>2017</v>
      </c>
      <c r="J13988" s="2">
        <v>1</v>
      </c>
      <c r="K13988" s="2" t="str">
        <f>VLOOKUP($C13988,Clients!$B:$F,K$6,0)</f>
        <v>Aufderhar, Oberbrunner and Bartell</v>
      </c>
      <c r="L13988" s="2" t="str">
        <f>VLOOKUP($C13988,Clients!$B:$F,L$6,0)</f>
        <v>Foreign</v>
      </c>
      <c r="M13988" s="2" t="str">
        <f>VLOOKUP($C13988,Clients!$B:$F,M$6,0)</f>
        <v>MX</v>
      </c>
      <c r="N13988" s="2" t="str">
        <f>VLOOKUP($C13988,Clients!$B:$F,N$6,0)</f>
        <v>Mexico</v>
      </c>
    </row>
    <row r="13989" spans="2:14" x14ac:dyDescent="0.2">
      <c r="B13989" s="8">
        <v>3351.6000000000004</v>
      </c>
      <c r="C13989" s="2" t="s">
        <v>21560</v>
      </c>
      <c r="D13989" s="2" t="s">
        <v>51</v>
      </c>
      <c r="E13989" s="8">
        <v>26600</v>
      </c>
      <c r="F13989" s="2" t="s">
        <v>21563</v>
      </c>
      <c r="G13989" s="2" t="s">
        <v>5946</v>
      </c>
      <c r="H13989" s="9">
        <v>42835</v>
      </c>
      <c r="I13989" s="2">
        <v>2017</v>
      </c>
      <c r="J13989" s="2">
        <v>4</v>
      </c>
      <c r="K13989" s="2" t="str">
        <f>VLOOKUP($C13989,Clients!$B:$F,K$6,0)</f>
        <v>Aufderhar, Oberbrunner and Bartell</v>
      </c>
      <c r="L13989" s="2" t="str">
        <f>VLOOKUP($C13989,Clients!$B:$F,L$6,0)</f>
        <v>Foreign</v>
      </c>
      <c r="M13989" s="2" t="str">
        <f>VLOOKUP($C13989,Clients!$B:$F,M$6,0)</f>
        <v>MX</v>
      </c>
      <c r="N13989" s="2" t="str">
        <f>VLOOKUP($C13989,Clients!$B:$F,N$6,0)</f>
        <v>Mexico</v>
      </c>
    </row>
    <row r="13990" spans="2:14" x14ac:dyDescent="0.2">
      <c r="B13990" s="8">
        <v>1822.8000000000002</v>
      </c>
      <c r="C13990" s="2" t="s">
        <v>21564</v>
      </c>
      <c r="D13990" s="2" t="s">
        <v>195</v>
      </c>
      <c r="E13990" s="8">
        <v>4</v>
      </c>
      <c r="F13990" s="2" t="s">
        <v>21565</v>
      </c>
      <c r="G13990" s="2" t="s">
        <v>21566</v>
      </c>
      <c r="H13990" s="9">
        <v>42780</v>
      </c>
      <c r="I13990" s="2">
        <v>2017</v>
      </c>
      <c r="J13990" s="2">
        <v>2</v>
      </c>
      <c r="K13990" s="2" t="str">
        <f>VLOOKUP($C13990,Clients!$B:$F,K$6,0)</f>
        <v>Gevee</v>
      </c>
      <c r="L13990" s="2" t="str">
        <f>VLOOKUP($C13990,Clients!$B:$F,L$6,0)</f>
        <v>Foreign</v>
      </c>
      <c r="M13990" s="2" t="str">
        <f>VLOOKUP($C13990,Clients!$B:$F,M$6,0)</f>
        <v>RU</v>
      </c>
      <c r="N13990" s="2" t="str">
        <f>VLOOKUP($C13990,Clients!$B:$F,N$6,0)</f>
        <v>Russia</v>
      </c>
    </row>
    <row r="13991" spans="2:14" x14ac:dyDescent="0.2">
      <c r="B13991" s="8">
        <v>378</v>
      </c>
      <c r="C13991" s="2" t="s">
        <v>21564</v>
      </c>
      <c r="D13991" s="2" t="s">
        <v>195</v>
      </c>
      <c r="E13991" s="8">
        <v>1</v>
      </c>
      <c r="F13991" s="2" t="s">
        <v>21565</v>
      </c>
      <c r="G13991" s="2" t="s">
        <v>21567</v>
      </c>
      <c r="H13991" s="9">
        <v>42780</v>
      </c>
      <c r="I13991" s="2">
        <v>2017</v>
      </c>
      <c r="J13991" s="2">
        <v>2</v>
      </c>
      <c r="K13991" s="2" t="str">
        <f>VLOOKUP($C13991,Clients!$B:$F,K$6,0)</f>
        <v>Gevee</v>
      </c>
      <c r="L13991" s="2" t="str">
        <f>VLOOKUP($C13991,Clients!$B:$F,L$6,0)</f>
        <v>Foreign</v>
      </c>
      <c r="M13991" s="2" t="str">
        <f>VLOOKUP($C13991,Clients!$B:$F,M$6,0)</f>
        <v>RU</v>
      </c>
      <c r="N13991" s="2" t="str">
        <f>VLOOKUP($C13991,Clients!$B:$F,N$6,0)</f>
        <v>Russia</v>
      </c>
    </row>
    <row r="13992" spans="2:14" x14ac:dyDescent="0.2">
      <c r="B13992" s="8">
        <v>118772.43000000001</v>
      </c>
      <c r="C13992" s="2" t="s">
        <v>21564</v>
      </c>
      <c r="D13992" s="2" t="s">
        <v>16</v>
      </c>
      <c r="E13992" s="8">
        <v>277</v>
      </c>
      <c r="F13992" s="2" t="s">
        <v>21568</v>
      </c>
      <c r="G13992" s="2" t="s">
        <v>21569</v>
      </c>
      <c r="H13992" s="9">
        <v>42881</v>
      </c>
      <c r="I13992" s="2">
        <v>2017</v>
      </c>
      <c r="J13992" s="2">
        <v>5</v>
      </c>
      <c r="K13992" s="2" t="str">
        <f>VLOOKUP($C13992,Clients!$B:$F,K$6,0)</f>
        <v>Gevee</v>
      </c>
      <c r="L13992" s="2" t="str">
        <f>VLOOKUP($C13992,Clients!$B:$F,L$6,0)</f>
        <v>Foreign</v>
      </c>
      <c r="M13992" s="2" t="str">
        <f>VLOOKUP($C13992,Clients!$B:$F,M$6,0)</f>
        <v>RU</v>
      </c>
      <c r="N13992" s="2" t="str">
        <f>VLOOKUP($C13992,Clients!$B:$F,N$6,0)</f>
        <v>Russia</v>
      </c>
    </row>
    <row r="13993" spans="2:14" x14ac:dyDescent="0.2">
      <c r="B13993" s="8">
        <v>2761.08</v>
      </c>
      <c r="C13993" s="2" t="s">
        <v>21564</v>
      </c>
      <c r="D13993" s="2" t="s">
        <v>16</v>
      </c>
      <c r="E13993" s="8">
        <v>692</v>
      </c>
      <c r="F13993" s="2" t="s">
        <v>21568</v>
      </c>
      <c r="G13993" s="2" t="s">
        <v>21570</v>
      </c>
      <c r="H13993" s="9">
        <v>42881</v>
      </c>
      <c r="I13993" s="2">
        <v>2017</v>
      </c>
      <c r="J13993" s="2">
        <v>5</v>
      </c>
      <c r="K13993" s="2" t="str">
        <f>VLOOKUP($C13993,Clients!$B:$F,K$6,0)</f>
        <v>Gevee</v>
      </c>
      <c r="L13993" s="2" t="str">
        <f>VLOOKUP($C13993,Clients!$B:$F,L$6,0)</f>
        <v>Foreign</v>
      </c>
      <c r="M13993" s="2" t="str">
        <f>VLOOKUP($C13993,Clients!$B:$F,M$6,0)</f>
        <v>RU</v>
      </c>
      <c r="N13993" s="2" t="str">
        <f>VLOOKUP($C13993,Clients!$B:$F,N$6,0)</f>
        <v>Russia</v>
      </c>
    </row>
    <row r="13994" spans="2:14" x14ac:dyDescent="0.2">
      <c r="B13994" s="8">
        <v>2058</v>
      </c>
      <c r="C13994" s="2" t="s">
        <v>21564</v>
      </c>
      <c r="D13994" s="2" t="s">
        <v>16</v>
      </c>
      <c r="E13994" s="8">
        <v>1</v>
      </c>
      <c r="F13994" s="2" t="s">
        <v>21568</v>
      </c>
      <c r="G13994" s="2" t="s">
        <v>21571</v>
      </c>
      <c r="H13994" s="9">
        <v>42881</v>
      </c>
      <c r="I13994" s="2">
        <v>2017</v>
      </c>
      <c r="J13994" s="2">
        <v>5</v>
      </c>
      <c r="K13994" s="2" t="str">
        <f>VLOOKUP($C13994,Clients!$B:$F,K$6,0)</f>
        <v>Gevee</v>
      </c>
      <c r="L13994" s="2" t="str">
        <f>VLOOKUP($C13994,Clients!$B:$F,L$6,0)</f>
        <v>Foreign</v>
      </c>
      <c r="M13994" s="2" t="str">
        <f>VLOOKUP($C13994,Clients!$B:$F,M$6,0)</f>
        <v>RU</v>
      </c>
      <c r="N13994" s="2" t="str">
        <f>VLOOKUP($C13994,Clients!$B:$F,N$6,0)</f>
        <v>Russia</v>
      </c>
    </row>
    <row r="13995" spans="2:14" x14ac:dyDescent="0.2">
      <c r="B13995" s="8">
        <v>116886</v>
      </c>
      <c r="C13995" s="2" t="s">
        <v>21564</v>
      </c>
      <c r="D13995" s="2" t="s">
        <v>16</v>
      </c>
      <c r="E13995" s="8">
        <v>318</v>
      </c>
      <c r="F13995" s="2" t="s">
        <v>21572</v>
      </c>
      <c r="G13995" s="2" t="s">
        <v>21573</v>
      </c>
      <c r="H13995" s="9">
        <v>43158</v>
      </c>
      <c r="I13995" s="2">
        <v>2018</v>
      </c>
      <c r="J13995" s="2">
        <v>2</v>
      </c>
      <c r="K13995" s="2" t="str">
        <f>VLOOKUP($C13995,Clients!$B:$F,K$6,0)</f>
        <v>Gevee</v>
      </c>
      <c r="L13995" s="2" t="str">
        <f>VLOOKUP($C13995,Clients!$B:$F,L$6,0)</f>
        <v>Foreign</v>
      </c>
      <c r="M13995" s="2" t="str">
        <f>VLOOKUP($C13995,Clients!$B:$F,M$6,0)</f>
        <v>RU</v>
      </c>
      <c r="N13995" s="2" t="str">
        <f>VLOOKUP($C13995,Clients!$B:$F,N$6,0)</f>
        <v>Russia</v>
      </c>
    </row>
    <row r="13996" spans="2:14" x14ac:dyDescent="0.2">
      <c r="B13996" s="8">
        <v>2100</v>
      </c>
      <c r="C13996" s="2" t="s">
        <v>21564</v>
      </c>
      <c r="D13996" s="2" t="s">
        <v>16</v>
      </c>
      <c r="E13996" s="8">
        <v>1</v>
      </c>
      <c r="F13996" s="2" t="s">
        <v>21572</v>
      </c>
      <c r="G13996" s="2" t="s">
        <v>21574</v>
      </c>
      <c r="H13996" s="9">
        <v>43158</v>
      </c>
      <c r="I13996" s="2">
        <v>2018</v>
      </c>
      <c r="J13996" s="2">
        <v>2</v>
      </c>
      <c r="K13996" s="2" t="str">
        <f>VLOOKUP($C13996,Clients!$B:$F,K$6,0)</f>
        <v>Gevee</v>
      </c>
      <c r="L13996" s="2" t="str">
        <f>VLOOKUP($C13996,Clients!$B:$F,L$6,0)</f>
        <v>Foreign</v>
      </c>
      <c r="M13996" s="2" t="str">
        <f>VLOOKUP($C13996,Clients!$B:$F,M$6,0)</f>
        <v>RU</v>
      </c>
      <c r="N13996" s="2" t="str">
        <f>VLOOKUP($C13996,Clients!$B:$F,N$6,0)</f>
        <v>Russia</v>
      </c>
    </row>
    <row r="13997" spans="2:14" x14ac:dyDescent="0.2">
      <c r="B13997" s="8">
        <v>140448</v>
      </c>
      <c r="C13997" s="2" t="s">
        <v>21564</v>
      </c>
      <c r="D13997" s="2" t="s">
        <v>16</v>
      </c>
      <c r="E13997" s="8">
        <v>342</v>
      </c>
      <c r="F13997" s="2" t="s">
        <v>21575</v>
      </c>
      <c r="G13997" s="2" t="s">
        <v>21576</v>
      </c>
      <c r="H13997" s="9">
        <v>43250</v>
      </c>
      <c r="I13997" s="2">
        <v>2018</v>
      </c>
      <c r="J13997" s="2">
        <v>5</v>
      </c>
      <c r="K13997" s="2" t="str">
        <f>VLOOKUP($C13997,Clients!$B:$F,K$6,0)</f>
        <v>Gevee</v>
      </c>
      <c r="L13997" s="2" t="str">
        <f>VLOOKUP($C13997,Clients!$B:$F,L$6,0)</f>
        <v>Foreign</v>
      </c>
      <c r="M13997" s="2" t="str">
        <f>VLOOKUP($C13997,Clients!$B:$F,M$6,0)</f>
        <v>RU</v>
      </c>
      <c r="N13997" s="2" t="str">
        <f>VLOOKUP($C13997,Clients!$B:$F,N$6,0)</f>
        <v>Russia</v>
      </c>
    </row>
    <row r="13998" spans="2:14" x14ac:dyDescent="0.2">
      <c r="B13998" s="8">
        <v>2100</v>
      </c>
      <c r="C13998" s="2" t="s">
        <v>21564</v>
      </c>
      <c r="D13998" s="2" t="s">
        <v>16</v>
      </c>
      <c r="E13998" s="8">
        <v>1</v>
      </c>
      <c r="F13998" s="2" t="s">
        <v>21575</v>
      </c>
      <c r="G13998" s="2" t="s">
        <v>21577</v>
      </c>
      <c r="H13998" s="9">
        <v>43250</v>
      </c>
      <c r="I13998" s="2">
        <v>2018</v>
      </c>
      <c r="J13998" s="2">
        <v>5</v>
      </c>
      <c r="K13998" s="2" t="str">
        <f>VLOOKUP($C13998,Clients!$B:$F,K$6,0)</f>
        <v>Gevee</v>
      </c>
      <c r="L13998" s="2" t="str">
        <f>VLOOKUP($C13998,Clients!$B:$F,L$6,0)</f>
        <v>Foreign</v>
      </c>
      <c r="M13998" s="2" t="str">
        <f>VLOOKUP($C13998,Clients!$B:$F,M$6,0)</f>
        <v>RU</v>
      </c>
      <c r="N13998" s="2" t="str">
        <f>VLOOKUP($C13998,Clients!$B:$F,N$6,0)</f>
        <v>Russia</v>
      </c>
    </row>
    <row r="13999" spans="2:14" x14ac:dyDescent="0.2">
      <c r="B13999" s="8">
        <v>92946</v>
      </c>
      <c r="C13999" s="2" t="s">
        <v>21564</v>
      </c>
      <c r="D13999" s="2" t="s">
        <v>16</v>
      </c>
      <c r="E13999" s="8">
        <v>253</v>
      </c>
      <c r="F13999" s="2" t="s">
        <v>21575</v>
      </c>
      <c r="G13999" s="2" t="s">
        <v>21578</v>
      </c>
      <c r="H13999" s="9">
        <v>43251</v>
      </c>
      <c r="I13999" s="2">
        <v>2018</v>
      </c>
      <c r="J13999" s="2">
        <v>5</v>
      </c>
      <c r="K13999" s="2" t="str">
        <f>VLOOKUP($C13999,Clients!$B:$F,K$6,0)</f>
        <v>Gevee</v>
      </c>
      <c r="L13999" s="2" t="str">
        <f>VLOOKUP($C13999,Clients!$B:$F,L$6,0)</f>
        <v>Foreign</v>
      </c>
      <c r="M13999" s="2" t="str">
        <f>VLOOKUP($C13999,Clients!$B:$F,M$6,0)</f>
        <v>RU</v>
      </c>
      <c r="N13999" s="2" t="str">
        <f>VLOOKUP($C13999,Clients!$B:$F,N$6,0)</f>
        <v>Russia</v>
      </c>
    </row>
    <row r="14000" spans="2:14" x14ac:dyDescent="0.2">
      <c r="B14000" s="8">
        <v>2100</v>
      </c>
      <c r="C14000" s="2" t="s">
        <v>21564</v>
      </c>
      <c r="D14000" s="2" t="s">
        <v>16</v>
      </c>
      <c r="E14000" s="8">
        <v>1</v>
      </c>
      <c r="F14000" s="2" t="s">
        <v>21575</v>
      </c>
      <c r="G14000" s="2" t="s">
        <v>21579</v>
      </c>
      <c r="H14000" s="9">
        <v>43251</v>
      </c>
      <c r="I14000" s="2">
        <v>2018</v>
      </c>
      <c r="J14000" s="2">
        <v>5</v>
      </c>
      <c r="K14000" s="2" t="str">
        <f>VLOOKUP($C14000,Clients!$B:$F,K$6,0)</f>
        <v>Gevee</v>
      </c>
      <c r="L14000" s="2" t="str">
        <f>VLOOKUP($C14000,Clients!$B:$F,L$6,0)</f>
        <v>Foreign</v>
      </c>
      <c r="M14000" s="2" t="str">
        <f>VLOOKUP($C14000,Clients!$B:$F,M$6,0)</f>
        <v>RU</v>
      </c>
      <c r="N14000" s="2" t="str">
        <f>VLOOKUP($C14000,Clients!$B:$F,N$6,0)</f>
        <v>Russia</v>
      </c>
    </row>
    <row r="14001" spans="2:14" x14ac:dyDescent="0.2">
      <c r="B14001" s="8">
        <v>1552.194</v>
      </c>
      <c r="C14001" s="2" t="s">
        <v>21580</v>
      </c>
      <c r="D14001" s="2" t="s">
        <v>51</v>
      </c>
      <c r="E14001" s="8">
        <v>0</v>
      </c>
      <c r="F14001" s="2" t="s">
        <v>21581</v>
      </c>
      <c r="G14001" s="2" t="s">
        <v>21582</v>
      </c>
      <c r="H14001" s="9">
        <v>42766</v>
      </c>
      <c r="I14001" s="2">
        <v>2017</v>
      </c>
      <c r="J14001" s="2">
        <v>1</v>
      </c>
      <c r="K14001" s="2" t="str">
        <f>VLOOKUP($C14001,Clients!$B:$F,K$6,0)</f>
        <v>Blogtags</v>
      </c>
      <c r="L14001" s="2" t="str">
        <f>VLOOKUP($C14001,Clients!$B:$F,L$6,0)</f>
        <v>Foreign</v>
      </c>
      <c r="M14001" s="2" t="str">
        <f>VLOOKUP($C14001,Clients!$B:$F,M$6,0)</f>
        <v>PT</v>
      </c>
      <c r="N14001" s="2" t="str">
        <f>VLOOKUP($C14001,Clients!$B:$F,N$6,0)</f>
        <v>Portugal</v>
      </c>
    </row>
    <row r="14002" spans="2:14" x14ac:dyDescent="0.2">
      <c r="B14002" s="8">
        <v>21411.81</v>
      </c>
      <c r="C14002" s="2" t="s">
        <v>21580</v>
      </c>
      <c r="D14002" s="2" t="s">
        <v>51</v>
      </c>
      <c r="E14002" s="8">
        <v>0</v>
      </c>
      <c r="F14002" s="2" t="s">
        <v>21583</v>
      </c>
      <c r="G14002" s="2" t="s">
        <v>21584</v>
      </c>
      <c r="H14002" s="9">
        <v>42766</v>
      </c>
      <c r="I14002" s="2">
        <v>2017</v>
      </c>
      <c r="J14002" s="2">
        <v>1</v>
      </c>
      <c r="K14002" s="2" t="str">
        <f>VLOOKUP($C14002,Clients!$B:$F,K$6,0)</f>
        <v>Blogtags</v>
      </c>
      <c r="L14002" s="2" t="str">
        <f>VLOOKUP($C14002,Clients!$B:$F,L$6,0)</f>
        <v>Foreign</v>
      </c>
      <c r="M14002" s="2" t="str">
        <f>VLOOKUP($C14002,Clients!$B:$F,M$6,0)</f>
        <v>PT</v>
      </c>
      <c r="N14002" s="2" t="str">
        <f>VLOOKUP($C14002,Clients!$B:$F,N$6,0)</f>
        <v>Portugal</v>
      </c>
    </row>
    <row r="14003" spans="2:14" x14ac:dyDescent="0.2">
      <c r="B14003" s="8">
        <v>51660</v>
      </c>
      <c r="C14003" s="2" t="s">
        <v>21585</v>
      </c>
      <c r="D14003" s="2" t="s">
        <v>51</v>
      </c>
      <c r="E14003" s="8">
        <v>1</v>
      </c>
      <c r="F14003" s="2" t="s">
        <v>21586</v>
      </c>
      <c r="G14003" s="2" t="s">
        <v>21587</v>
      </c>
      <c r="H14003" s="9">
        <v>42788</v>
      </c>
      <c r="I14003" s="2">
        <v>2017</v>
      </c>
      <c r="J14003" s="2">
        <v>2</v>
      </c>
      <c r="K14003" s="2" t="str">
        <f>VLOOKUP($C14003,Clients!$B:$F,K$6,0)</f>
        <v>Dach, Wisoky and Adams</v>
      </c>
      <c r="L14003" s="2" t="str">
        <f>VLOOKUP($C14003,Clients!$B:$F,L$6,0)</f>
        <v>Foreign</v>
      </c>
      <c r="M14003" s="2" t="str">
        <f>VLOOKUP($C14003,Clients!$B:$F,M$6,0)</f>
        <v>US</v>
      </c>
      <c r="N14003" s="2" t="str">
        <f>VLOOKUP($C14003,Clients!$B:$F,N$6,0)</f>
        <v>United States</v>
      </c>
    </row>
    <row r="14004" spans="2:14" x14ac:dyDescent="0.2">
      <c r="B14004" s="8">
        <v>51660</v>
      </c>
      <c r="C14004" s="2" t="s">
        <v>21585</v>
      </c>
      <c r="D14004" s="2" t="s">
        <v>16</v>
      </c>
      <c r="E14004" s="8">
        <v>99</v>
      </c>
      <c r="F14004" s="2" t="s">
        <v>21588</v>
      </c>
      <c r="G14004" s="2" t="s">
        <v>21589</v>
      </c>
      <c r="H14004" s="9">
        <v>42801</v>
      </c>
      <c r="I14004" s="2">
        <v>2017</v>
      </c>
      <c r="J14004" s="2">
        <v>3</v>
      </c>
      <c r="K14004" s="2" t="str">
        <f>VLOOKUP($C14004,Clients!$B:$F,K$6,0)</f>
        <v>Dach, Wisoky and Adams</v>
      </c>
      <c r="L14004" s="2" t="str">
        <f>VLOOKUP($C14004,Clients!$B:$F,L$6,0)</f>
        <v>Foreign</v>
      </c>
      <c r="M14004" s="2" t="str">
        <f>VLOOKUP($C14004,Clients!$B:$F,M$6,0)</f>
        <v>US</v>
      </c>
      <c r="N14004" s="2" t="str">
        <f>VLOOKUP($C14004,Clients!$B:$F,N$6,0)</f>
        <v>United States</v>
      </c>
    </row>
    <row r="14005" spans="2:14" x14ac:dyDescent="0.2">
      <c r="B14005" s="8">
        <v>115.92000000000002</v>
      </c>
      <c r="C14005" s="2" t="s">
        <v>21585</v>
      </c>
      <c r="D14005" s="2" t="s">
        <v>16</v>
      </c>
      <c r="E14005" s="8">
        <v>10</v>
      </c>
      <c r="F14005" s="2" t="s">
        <v>21590</v>
      </c>
      <c r="G14005" s="2" t="s">
        <v>21591</v>
      </c>
      <c r="H14005" s="9">
        <v>42810</v>
      </c>
      <c r="I14005" s="2">
        <v>2017</v>
      </c>
      <c r="J14005" s="2">
        <v>3</v>
      </c>
      <c r="K14005" s="2" t="str">
        <f>VLOOKUP($C14005,Clients!$B:$F,K$6,0)</f>
        <v>Dach, Wisoky and Adams</v>
      </c>
      <c r="L14005" s="2" t="str">
        <f>VLOOKUP($C14005,Clients!$B:$F,L$6,0)</f>
        <v>Foreign</v>
      </c>
      <c r="M14005" s="2" t="str">
        <f>VLOOKUP($C14005,Clients!$B:$F,M$6,0)</f>
        <v>US</v>
      </c>
      <c r="N14005" s="2" t="str">
        <f>VLOOKUP($C14005,Clients!$B:$F,N$6,0)</f>
        <v>United States</v>
      </c>
    </row>
    <row r="14006" spans="2:14" x14ac:dyDescent="0.2">
      <c r="B14006" s="8">
        <v>25237.254000000001</v>
      </c>
      <c r="C14006" s="2" t="s">
        <v>21585</v>
      </c>
      <c r="D14006" s="2" t="s">
        <v>16</v>
      </c>
      <c r="E14006" s="8">
        <v>1</v>
      </c>
      <c r="F14006" s="2" t="s">
        <v>21592</v>
      </c>
      <c r="G14006" s="2" t="s">
        <v>21593</v>
      </c>
      <c r="H14006" s="9">
        <v>43465</v>
      </c>
      <c r="I14006" s="2">
        <v>2018</v>
      </c>
      <c r="J14006" s="2">
        <v>12</v>
      </c>
      <c r="K14006" s="2" t="str">
        <f>VLOOKUP($C14006,Clients!$B:$F,K$6,0)</f>
        <v>Dach, Wisoky and Adams</v>
      </c>
      <c r="L14006" s="2" t="str">
        <f>VLOOKUP($C14006,Clients!$B:$F,L$6,0)</f>
        <v>Foreign</v>
      </c>
      <c r="M14006" s="2" t="str">
        <f>VLOOKUP($C14006,Clients!$B:$F,M$6,0)</f>
        <v>US</v>
      </c>
      <c r="N14006" s="2" t="str">
        <f>VLOOKUP($C14006,Clients!$B:$F,N$6,0)</f>
        <v>United States</v>
      </c>
    </row>
    <row r="14007" spans="2:14" x14ac:dyDescent="0.2">
      <c r="B14007" s="8">
        <v>142865.60400000002</v>
      </c>
      <c r="C14007" s="2" t="s">
        <v>21594</v>
      </c>
      <c r="D14007" s="2" t="s">
        <v>16</v>
      </c>
      <c r="E14007" s="8">
        <v>489</v>
      </c>
      <c r="F14007" s="2" t="s">
        <v>21595</v>
      </c>
      <c r="G14007" s="2" t="s">
        <v>21596</v>
      </c>
      <c r="H14007" s="9">
        <v>42810</v>
      </c>
      <c r="I14007" s="2">
        <v>2017</v>
      </c>
      <c r="J14007" s="2">
        <v>3</v>
      </c>
      <c r="K14007" s="2" t="str">
        <f>VLOOKUP($C14007,Clients!$B:$F,K$6,0)</f>
        <v>Jabberbean</v>
      </c>
      <c r="L14007" s="2" t="str">
        <f>VLOOKUP($C14007,Clients!$B:$F,L$6,0)</f>
        <v>Foreign</v>
      </c>
      <c r="M14007" s="2" t="str">
        <f>VLOOKUP($C14007,Clients!$B:$F,M$6,0)</f>
        <v>CN</v>
      </c>
      <c r="N14007" s="2" t="str">
        <f>VLOOKUP($C14007,Clients!$B:$F,N$6,0)</f>
        <v>China</v>
      </c>
    </row>
    <row r="14008" spans="2:14" x14ac:dyDescent="0.2">
      <c r="B14008" s="8">
        <v>144522.084</v>
      </c>
      <c r="C14008" s="2" t="s">
        <v>21594</v>
      </c>
      <c r="D14008" s="2" t="s">
        <v>16</v>
      </c>
      <c r="E14008" s="8">
        <v>403</v>
      </c>
      <c r="F14008" s="2" t="s">
        <v>21595</v>
      </c>
      <c r="G14008" s="2" t="s">
        <v>21597</v>
      </c>
      <c r="H14008" s="9">
        <v>42814</v>
      </c>
      <c r="I14008" s="2">
        <v>2017</v>
      </c>
      <c r="J14008" s="2">
        <v>3</v>
      </c>
      <c r="K14008" s="2" t="str">
        <f>VLOOKUP($C14008,Clients!$B:$F,K$6,0)</f>
        <v>Jabberbean</v>
      </c>
      <c r="L14008" s="2" t="str">
        <f>VLOOKUP($C14008,Clients!$B:$F,L$6,0)</f>
        <v>Foreign</v>
      </c>
      <c r="M14008" s="2" t="str">
        <f>VLOOKUP($C14008,Clients!$B:$F,M$6,0)</f>
        <v>CN</v>
      </c>
      <c r="N14008" s="2" t="str">
        <f>VLOOKUP($C14008,Clients!$B:$F,N$6,0)</f>
        <v>China</v>
      </c>
    </row>
    <row r="14009" spans="2:14" x14ac:dyDescent="0.2">
      <c r="B14009" s="8">
        <v>173603.30400000003</v>
      </c>
      <c r="C14009" s="2" t="s">
        <v>21594</v>
      </c>
      <c r="D14009" s="2" t="s">
        <v>16</v>
      </c>
      <c r="E14009" s="8">
        <v>384</v>
      </c>
      <c r="F14009" s="2" t="s">
        <v>21598</v>
      </c>
      <c r="G14009" s="2" t="s">
        <v>21599</v>
      </c>
      <c r="H14009" s="9">
        <v>42815</v>
      </c>
      <c r="I14009" s="2">
        <v>2017</v>
      </c>
      <c r="J14009" s="2">
        <v>3</v>
      </c>
      <c r="K14009" s="2" t="str">
        <f>VLOOKUP($C14009,Clients!$B:$F,K$6,0)</f>
        <v>Jabberbean</v>
      </c>
      <c r="L14009" s="2" t="str">
        <f>VLOOKUP($C14009,Clients!$B:$F,L$6,0)</f>
        <v>Foreign</v>
      </c>
      <c r="M14009" s="2" t="str">
        <f>VLOOKUP($C14009,Clients!$B:$F,M$6,0)</f>
        <v>CN</v>
      </c>
      <c r="N14009" s="2" t="str">
        <f>VLOOKUP($C14009,Clients!$B:$F,N$6,0)</f>
        <v>China</v>
      </c>
    </row>
    <row r="14010" spans="2:14" x14ac:dyDescent="0.2">
      <c r="B14010" s="8">
        <v>138026.11200000002</v>
      </c>
      <c r="C14010" s="2" t="s">
        <v>21594</v>
      </c>
      <c r="D14010" s="2" t="s">
        <v>16</v>
      </c>
      <c r="E14010" s="8">
        <v>367</v>
      </c>
      <c r="F14010" s="2" t="s">
        <v>21598</v>
      </c>
      <c r="G14010" s="2" t="s">
        <v>21600</v>
      </c>
      <c r="H14010" s="9">
        <v>42816</v>
      </c>
      <c r="I14010" s="2">
        <v>2017</v>
      </c>
      <c r="J14010" s="2">
        <v>3</v>
      </c>
      <c r="K14010" s="2" t="str">
        <f>VLOOKUP($C14010,Clients!$B:$F,K$6,0)</f>
        <v>Jabberbean</v>
      </c>
      <c r="L14010" s="2" t="str">
        <f>VLOOKUP($C14010,Clients!$B:$F,L$6,0)</f>
        <v>Foreign</v>
      </c>
      <c r="M14010" s="2" t="str">
        <f>VLOOKUP($C14010,Clients!$B:$F,M$6,0)</f>
        <v>CN</v>
      </c>
      <c r="N14010" s="2" t="str">
        <f>VLOOKUP($C14010,Clients!$B:$F,N$6,0)</f>
        <v>China</v>
      </c>
    </row>
    <row r="14011" spans="2:14" x14ac:dyDescent="0.2">
      <c r="B14011" s="8">
        <v>174258</v>
      </c>
      <c r="C14011" s="2" t="s">
        <v>21601</v>
      </c>
      <c r="D14011" s="2" t="s">
        <v>16</v>
      </c>
      <c r="E14011" s="8">
        <v>330</v>
      </c>
      <c r="F14011" s="2" t="s">
        <v>21602</v>
      </c>
      <c r="G14011" s="2" t="s">
        <v>21603</v>
      </c>
      <c r="H14011" s="9">
        <v>42822</v>
      </c>
      <c r="I14011" s="2">
        <v>2017</v>
      </c>
      <c r="J14011" s="2">
        <v>3</v>
      </c>
      <c r="K14011" s="2" t="str">
        <f>VLOOKUP($C14011,Clients!$B:$F,K$6,0)</f>
        <v>Jazzy</v>
      </c>
      <c r="L14011" s="2" t="str">
        <f>VLOOKUP($C14011,Clients!$B:$F,L$6,0)</f>
        <v>Foreign</v>
      </c>
      <c r="M14011" s="2" t="str">
        <f>VLOOKUP($C14011,Clients!$B:$F,M$6,0)</f>
        <v>JP</v>
      </c>
      <c r="N14011" s="2" t="str">
        <f>VLOOKUP($C14011,Clients!$B:$F,N$6,0)</f>
        <v>Japan</v>
      </c>
    </row>
    <row r="14012" spans="2:14" x14ac:dyDescent="0.2">
      <c r="B14012" s="8">
        <v>2100</v>
      </c>
      <c r="C14012" s="2" t="s">
        <v>21601</v>
      </c>
      <c r="D14012" s="2" t="s">
        <v>16</v>
      </c>
      <c r="E14012" s="8">
        <v>1</v>
      </c>
      <c r="F14012" s="2" t="s">
        <v>21602</v>
      </c>
      <c r="G14012" s="2" t="s">
        <v>21604</v>
      </c>
      <c r="H14012" s="9">
        <v>42822</v>
      </c>
      <c r="I14012" s="2">
        <v>2017</v>
      </c>
      <c r="J14012" s="2">
        <v>3</v>
      </c>
      <c r="K14012" s="2" t="str">
        <f>VLOOKUP($C14012,Clients!$B:$F,K$6,0)</f>
        <v>Jazzy</v>
      </c>
      <c r="L14012" s="2" t="str">
        <f>VLOOKUP($C14012,Clients!$B:$F,L$6,0)</f>
        <v>Foreign</v>
      </c>
      <c r="M14012" s="2" t="str">
        <f>VLOOKUP($C14012,Clients!$B:$F,M$6,0)</f>
        <v>JP</v>
      </c>
      <c r="N14012" s="2" t="str">
        <f>VLOOKUP($C14012,Clients!$B:$F,N$6,0)</f>
        <v>Japan</v>
      </c>
    </row>
    <row r="14013" spans="2:14" x14ac:dyDescent="0.2">
      <c r="B14013" s="8">
        <v>0</v>
      </c>
      <c r="C14013" s="2" t="s">
        <v>21601</v>
      </c>
      <c r="D14013" s="2" t="s">
        <v>46</v>
      </c>
      <c r="E14013" s="8">
        <v>6</v>
      </c>
      <c r="F14013" s="2" t="s">
        <v>21605</v>
      </c>
      <c r="G14013" s="2" t="s">
        <v>21606</v>
      </c>
      <c r="H14013" s="9">
        <v>42844</v>
      </c>
      <c r="I14013" s="2">
        <v>2017</v>
      </c>
      <c r="J14013" s="2">
        <v>4</v>
      </c>
      <c r="K14013" s="2" t="str">
        <f>VLOOKUP($C14013,Clients!$B:$F,K$6,0)</f>
        <v>Jazzy</v>
      </c>
      <c r="L14013" s="2" t="str">
        <f>VLOOKUP($C14013,Clients!$B:$F,L$6,0)</f>
        <v>Foreign</v>
      </c>
      <c r="M14013" s="2" t="str">
        <f>VLOOKUP($C14013,Clients!$B:$F,M$6,0)</f>
        <v>JP</v>
      </c>
      <c r="N14013" s="2" t="str">
        <f>VLOOKUP($C14013,Clients!$B:$F,N$6,0)</f>
        <v>Japan</v>
      </c>
    </row>
    <row r="14014" spans="2:14" x14ac:dyDescent="0.2">
      <c r="B14014" s="8">
        <v>0</v>
      </c>
      <c r="C14014" s="2" t="s">
        <v>21601</v>
      </c>
      <c r="D14014" s="2" t="s">
        <v>46</v>
      </c>
      <c r="E14014" s="8">
        <v>6</v>
      </c>
      <c r="F14014" s="2" t="s">
        <v>21607</v>
      </c>
      <c r="G14014" s="2" t="s">
        <v>21608</v>
      </c>
      <c r="H14014" s="9">
        <v>42849</v>
      </c>
      <c r="I14014" s="2">
        <v>2017</v>
      </c>
      <c r="J14014" s="2">
        <v>4</v>
      </c>
      <c r="K14014" s="2" t="str">
        <f>VLOOKUP($C14014,Clients!$B:$F,K$6,0)</f>
        <v>Jazzy</v>
      </c>
      <c r="L14014" s="2" t="str">
        <f>VLOOKUP($C14014,Clients!$B:$F,L$6,0)</f>
        <v>Foreign</v>
      </c>
      <c r="M14014" s="2" t="str">
        <f>VLOOKUP($C14014,Clients!$B:$F,M$6,0)</f>
        <v>JP</v>
      </c>
      <c r="N14014" s="2" t="str">
        <f>VLOOKUP($C14014,Clients!$B:$F,N$6,0)</f>
        <v>Japan</v>
      </c>
    </row>
    <row r="14015" spans="2:14" x14ac:dyDescent="0.2">
      <c r="B14015" s="8">
        <v>117075</v>
      </c>
      <c r="C14015" s="2" t="s">
        <v>21601</v>
      </c>
      <c r="D14015" s="2" t="s">
        <v>16</v>
      </c>
      <c r="E14015" s="8">
        <v>299</v>
      </c>
      <c r="F14015" s="2" t="s">
        <v>21609</v>
      </c>
      <c r="G14015" s="2" t="s">
        <v>21610</v>
      </c>
      <c r="H14015" s="9">
        <v>42880</v>
      </c>
      <c r="I14015" s="2">
        <v>2017</v>
      </c>
      <c r="J14015" s="2">
        <v>5</v>
      </c>
      <c r="K14015" s="2" t="str">
        <f>VLOOKUP($C14015,Clients!$B:$F,K$6,0)</f>
        <v>Jazzy</v>
      </c>
      <c r="L14015" s="2" t="str">
        <f>VLOOKUP($C14015,Clients!$B:$F,L$6,0)</f>
        <v>Foreign</v>
      </c>
      <c r="M14015" s="2" t="str">
        <f>VLOOKUP($C14015,Clients!$B:$F,M$6,0)</f>
        <v>JP</v>
      </c>
      <c r="N14015" s="2" t="str">
        <f>VLOOKUP($C14015,Clients!$B:$F,N$6,0)</f>
        <v>Japan</v>
      </c>
    </row>
    <row r="14016" spans="2:14" x14ac:dyDescent="0.2">
      <c r="B14016" s="8">
        <v>2016</v>
      </c>
      <c r="C14016" s="2" t="s">
        <v>21601</v>
      </c>
      <c r="D14016" s="2" t="s">
        <v>16</v>
      </c>
      <c r="E14016" s="8">
        <v>1</v>
      </c>
      <c r="F14016" s="2" t="s">
        <v>21609</v>
      </c>
      <c r="G14016" s="2" t="s">
        <v>21611</v>
      </c>
      <c r="H14016" s="9">
        <v>42880</v>
      </c>
      <c r="I14016" s="2">
        <v>2017</v>
      </c>
      <c r="J14016" s="2">
        <v>5</v>
      </c>
      <c r="K14016" s="2" t="str">
        <f>VLOOKUP($C14016,Clients!$B:$F,K$6,0)</f>
        <v>Jazzy</v>
      </c>
      <c r="L14016" s="2" t="str">
        <f>VLOOKUP($C14016,Clients!$B:$F,L$6,0)</f>
        <v>Foreign</v>
      </c>
      <c r="M14016" s="2" t="str">
        <f>VLOOKUP($C14016,Clients!$B:$F,M$6,0)</f>
        <v>JP</v>
      </c>
      <c r="N14016" s="2" t="str">
        <f>VLOOKUP($C14016,Clients!$B:$F,N$6,0)</f>
        <v>Japan</v>
      </c>
    </row>
    <row r="14017" spans="2:14" x14ac:dyDescent="0.2">
      <c r="B14017" s="8">
        <v>7677.6</v>
      </c>
      <c r="C14017" s="2" t="s">
        <v>21612</v>
      </c>
      <c r="D14017" s="2" t="s">
        <v>16</v>
      </c>
      <c r="E14017" s="8">
        <v>4</v>
      </c>
      <c r="F14017" s="2" t="s">
        <v>21613</v>
      </c>
      <c r="G14017" s="2" t="s">
        <v>21614</v>
      </c>
      <c r="H14017" s="9">
        <v>42818</v>
      </c>
      <c r="I14017" s="2">
        <v>2017</v>
      </c>
      <c r="J14017" s="2">
        <v>3</v>
      </c>
      <c r="K14017" s="2" t="str">
        <f>VLOOKUP($C14017,Clients!$B:$F,K$6,0)</f>
        <v>Livepath</v>
      </c>
      <c r="L14017" s="2" t="str">
        <f>VLOOKUP($C14017,Clients!$B:$F,L$6,0)</f>
        <v>Foreign</v>
      </c>
      <c r="M14017" s="2" t="str">
        <f>VLOOKUP($C14017,Clients!$B:$F,M$6,0)</f>
        <v>PL</v>
      </c>
      <c r="N14017" s="2" t="str">
        <f>VLOOKUP($C14017,Clients!$B:$F,N$6,0)</f>
        <v>Poland</v>
      </c>
    </row>
    <row r="14018" spans="2:14" x14ac:dyDescent="0.2">
      <c r="B14018" s="8">
        <v>642.6</v>
      </c>
      <c r="C14018" s="2" t="s">
        <v>21612</v>
      </c>
      <c r="D14018" s="2" t="s">
        <v>16</v>
      </c>
      <c r="E14018" s="8">
        <v>1</v>
      </c>
      <c r="F14018" s="2" t="s">
        <v>21613</v>
      </c>
      <c r="G14018" s="2" t="s">
        <v>21615</v>
      </c>
      <c r="H14018" s="9">
        <v>42818</v>
      </c>
      <c r="I14018" s="2">
        <v>2017</v>
      </c>
      <c r="J14018" s="2">
        <v>3</v>
      </c>
      <c r="K14018" s="2" t="str">
        <f>VLOOKUP($C14018,Clients!$B:$F,K$6,0)</f>
        <v>Livepath</v>
      </c>
      <c r="L14018" s="2" t="str">
        <f>VLOOKUP($C14018,Clients!$B:$F,L$6,0)</f>
        <v>Foreign</v>
      </c>
      <c r="M14018" s="2" t="str">
        <f>VLOOKUP($C14018,Clients!$B:$F,M$6,0)</f>
        <v>PL</v>
      </c>
      <c r="N14018" s="2" t="str">
        <f>VLOOKUP($C14018,Clients!$B:$F,N$6,0)</f>
        <v>Poland</v>
      </c>
    </row>
    <row r="14019" spans="2:14" x14ac:dyDescent="0.2">
      <c r="B14019" s="8">
        <v>517013.27999999997</v>
      </c>
      <c r="C14019" s="2" t="s">
        <v>21616</v>
      </c>
      <c r="D14019" s="2" t="s">
        <v>16</v>
      </c>
      <c r="E14019" s="8">
        <v>242</v>
      </c>
      <c r="F14019" s="2" t="s">
        <v>21617</v>
      </c>
      <c r="G14019" s="2" t="s">
        <v>21618</v>
      </c>
      <c r="H14019" s="9">
        <v>42805</v>
      </c>
      <c r="I14019" s="2">
        <v>2017</v>
      </c>
      <c r="J14019" s="2">
        <v>3</v>
      </c>
      <c r="K14019" s="2" t="str">
        <f>VLOOKUP($C14019,Clients!$B:$F,K$6,0)</f>
        <v>Bubblebox</v>
      </c>
      <c r="L14019" s="2" t="str">
        <f>VLOOKUP($C14019,Clients!$B:$F,L$6,0)</f>
        <v>Foreign</v>
      </c>
      <c r="M14019" s="2" t="str">
        <f>VLOOKUP($C14019,Clients!$B:$F,M$6,0)</f>
        <v>RU</v>
      </c>
      <c r="N14019" s="2" t="str">
        <f>VLOOKUP($C14019,Clients!$B:$F,N$6,0)</f>
        <v>Russia</v>
      </c>
    </row>
    <row r="14020" spans="2:14" x14ac:dyDescent="0.2">
      <c r="B14020" s="8">
        <v>346182.9</v>
      </c>
      <c r="C14020" s="2" t="s">
        <v>21616</v>
      </c>
      <c r="D14020" s="2" t="s">
        <v>16</v>
      </c>
      <c r="E14020" s="8">
        <v>190</v>
      </c>
      <c r="F14020" s="2" t="s">
        <v>21619</v>
      </c>
      <c r="G14020" s="2" t="s">
        <v>21620</v>
      </c>
      <c r="H14020" s="9">
        <v>42809</v>
      </c>
      <c r="I14020" s="2">
        <v>2017</v>
      </c>
      <c r="J14020" s="2">
        <v>3</v>
      </c>
      <c r="K14020" s="2" t="str">
        <f>VLOOKUP($C14020,Clients!$B:$F,K$6,0)</f>
        <v>Bubblebox</v>
      </c>
      <c r="L14020" s="2" t="str">
        <f>VLOOKUP($C14020,Clients!$B:$F,L$6,0)</f>
        <v>Foreign</v>
      </c>
      <c r="M14020" s="2" t="str">
        <f>VLOOKUP($C14020,Clients!$B:$F,M$6,0)</f>
        <v>RU</v>
      </c>
      <c r="N14020" s="2" t="str">
        <f>VLOOKUP($C14020,Clients!$B:$F,N$6,0)</f>
        <v>Russia</v>
      </c>
    </row>
    <row r="14021" spans="2:14" x14ac:dyDescent="0.2">
      <c r="B14021" s="8">
        <v>121867.20000000001</v>
      </c>
      <c r="C14021" s="2" t="s">
        <v>21616</v>
      </c>
      <c r="D14021" s="2" t="s">
        <v>16</v>
      </c>
      <c r="E14021" s="8">
        <v>30</v>
      </c>
      <c r="F14021" s="2" t="s">
        <v>21621</v>
      </c>
      <c r="G14021" s="2" t="s">
        <v>21622</v>
      </c>
      <c r="H14021" s="9">
        <v>42810</v>
      </c>
      <c r="I14021" s="2">
        <v>2017</v>
      </c>
      <c r="J14021" s="2">
        <v>3</v>
      </c>
      <c r="K14021" s="2" t="str">
        <f>VLOOKUP($C14021,Clients!$B:$F,K$6,0)</f>
        <v>Bubblebox</v>
      </c>
      <c r="L14021" s="2" t="str">
        <f>VLOOKUP($C14021,Clients!$B:$F,L$6,0)</f>
        <v>Foreign</v>
      </c>
      <c r="M14021" s="2" t="str">
        <f>VLOOKUP($C14021,Clients!$B:$F,M$6,0)</f>
        <v>RU</v>
      </c>
      <c r="N14021" s="2" t="str">
        <f>VLOOKUP($C14021,Clients!$B:$F,N$6,0)</f>
        <v>Russia</v>
      </c>
    </row>
    <row r="14022" spans="2:14" x14ac:dyDescent="0.2">
      <c r="B14022" s="8">
        <v>426787.2</v>
      </c>
      <c r="C14022" s="2" t="s">
        <v>21616</v>
      </c>
      <c r="D14022" s="2" t="s">
        <v>16</v>
      </c>
      <c r="E14022" s="8">
        <v>150</v>
      </c>
      <c r="F14022" s="2" t="s">
        <v>21623</v>
      </c>
      <c r="G14022" s="2" t="s">
        <v>21624</v>
      </c>
      <c r="H14022" s="9">
        <v>42812</v>
      </c>
      <c r="I14022" s="2">
        <v>2017</v>
      </c>
      <c r="J14022" s="2">
        <v>3</v>
      </c>
      <c r="K14022" s="2" t="str">
        <f>VLOOKUP($C14022,Clients!$B:$F,K$6,0)</f>
        <v>Bubblebox</v>
      </c>
      <c r="L14022" s="2" t="str">
        <f>VLOOKUP($C14022,Clients!$B:$F,L$6,0)</f>
        <v>Foreign</v>
      </c>
      <c r="M14022" s="2" t="str">
        <f>VLOOKUP($C14022,Clients!$B:$F,M$6,0)</f>
        <v>RU</v>
      </c>
      <c r="N14022" s="2" t="str">
        <f>VLOOKUP($C14022,Clients!$B:$F,N$6,0)</f>
        <v>Russia</v>
      </c>
    </row>
    <row r="14023" spans="2:14" x14ac:dyDescent="0.2">
      <c r="B14023" s="8">
        <v>9870</v>
      </c>
      <c r="C14023" s="2" t="s">
        <v>21616</v>
      </c>
      <c r="D14023" s="2" t="s">
        <v>16</v>
      </c>
      <c r="E14023" s="8">
        <v>1</v>
      </c>
      <c r="F14023" s="2" t="s">
        <v>21625</v>
      </c>
      <c r="G14023" s="2" t="s">
        <v>21626</v>
      </c>
      <c r="H14023" s="9">
        <v>42814</v>
      </c>
      <c r="I14023" s="2">
        <v>2017</v>
      </c>
      <c r="J14023" s="2">
        <v>3</v>
      </c>
      <c r="K14023" s="2" t="str">
        <f>VLOOKUP($C14023,Clients!$B:$F,K$6,0)</f>
        <v>Bubblebox</v>
      </c>
      <c r="L14023" s="2" t="str">
        <f>VLOOKUP($C14023,Clients!$B:$F,L$6,0)</f>
        <v>Foreign</v>
      </c>
      <c r="M14023" s="2" t="str">
        <f>VLOOKUP($C14023,Clients!$B:$F,M$6,0)</f>
        <v>RU</v>
      </c>
      <c r="N14023" s="2" t="str">
        <f>VLOOKUP($C14023,Clients!$B:$F,N$6,0)</f>
        <v>Russia</v>
      </c>
    </row>
    <row r="14024" spans="2:14" x14ac:dyDescent="0.2">
      <c r="B14024" s="8">
        <v>504</v>
      </c>
      <c r="C14024" s="2" t="s">
        <v>21616</v>
      </c>
      <c r="D14024" s="2" t="s">
        <v>16</v>
      </c>
      <c r="E14024" s="8">
        <v>1</v>
      </c>
      <c r="F14024" s="2" t="s">
        <v>21627</v>
      </c>
      <c r="G14024" s="2" t="s">
        <v>21628</v>
      </c>
      <c r="H14024" s="9">
        <v>42816</v>
      </c>
      <c r="I14024" s="2">
        <v>2017</v>
      </c>
      <c r="J14024" s="2">
        <v>3</v>
      </c>
      <c r="K14024" s="2" t="str">
        <f>VLOOKUP($C14024,Clients!$B:$F,K$6,0)</f>
        <v>Bubblebox</v>
      </c>
      <c r="L14024" s="2" t="str">
        <f>VLOOKUP($C14024,Clients!$B:$F,L$6,0)</f>
        <v>Foreign</v>
      </c>
      <c r="M14024" s="2" t="str">
        <f>VLOOKUP($C14024,Clients!$B:$F,M$6,0)</f>
        <v>RU</v>
      </c>
      <c r="N14024" s="2" t="str">
        <f>VLOOKUP($C14024,Clients!$B:$F,N$6,0)</f>
        <v>Russia</v>
      </c>
    </row>
    <row r="14025" spans="2:14" x14ac:dyDescent="0.2">
      <c r="B14025" s="8">
        <v>327996.90000000002</v>
      </c>
      <c r="C14025" s="2" t="s">
        <v>21616</v>
      </c>
      <c r="D14025" s="2" t="s">
        <v>16</v>
      </c>
      <c r="E14025" s="8">
        <v>233</v>
      </c>
      <c r="F14025" s="2" t="s">
        <v>21629</v>
      </c>
      <c r="G14025" s="2" t="s">
        <v>21630</v>
      </c>
      <c r="H14025" s="9">
        <v>43055</v>
      </c>
      <c r="I14025" s="2">
        <v>2017</v>
      </c>
      <c r="J14025" s="2">
        <v>11</v>
      </c>
      <c r="K14025" s="2" t="str">
        <f>VLOOKUP($C14025,Clients!$B:$F,K$6,0)</f>
        <v>Bubblebox</v>
      </c>
      <c r="L14025" s="2" t="str">
        <f>VLOOKUP($C14025,Clients!$B:$F,L$6,0)</f>
        <v>Foreign</v>
      </c>
      <c r="M14025" s="2" t="str">
        <f>VLOOKUP($C14025,Clients!$B:$F,M$6,0)</f>
        <v>RU</v>
      </c>
      <c r="N14025" s="2" t="str">
        <f>VLOOKUP($C14025,Clients!$B:$F,N$6,0)</f>
        <v>Russia</v>
      </c>
    </row>
    <row r="14026" spans="2:14" x14ac:dyDescent="0.2">
      <c r="B14026" s="8">
        <v>-441</v>
      </c>
      <c r="C14026" s="2" t="s">
        <v>21616</v>
      </c>
      <c r="D14026" s="2" t="s">
        <v>51</v>
      </c>
      <c r="E14026" s="8">
        <v>0</v>
      </c>
      <c r="F14026" s="2" t="s">
        <v>21631</v>
      </c>
      <c r="G14026" s="2" t="s">
        <v>21632</v>
      </c>
      <c r="H14026" s="9">
        <v>43060</v>
      </c>
      <c r="I14026" s="2">
        <v>2017</v>
      </c>
      <c r="J14026" s="2">
        <v>11</v>
      </c>
      <c r="K14026" s="2" t="str">
        <f>VLOOKUP($C14026,Clients!$B:$F,K$6,0)</f>
        <v>Bubblebox</v>
      </c>
      <c r="L14026" s="2" t="str">
        <f>VLOOKUP($C14026,Clients!$B:$F,L$6,0)</f>
        <v>Foreign</v>
      </c>
      <c r="M14026" s="2" t="str">
        <f>VLOOKUP($C14026,Clients!$B:$F,M$6,0)</f>
        <v>RU</v>
      </c>
      <c r="N14026" s="2" t="str">
        <f>VLOOKUP($C14026,Clients!$B:$F,N$6,0)</f>
        <v>Russia</v>
      </c>
    </row>
    <row r="14027" spans="2:14" x14ac:dyDescent="0.2">
      <c r="B14027" s="8">
        <v>238824.6</v>
      </c>
      <c r="C14027" s="2" t="s">
        <v>21616</v>
      </c>
      <c r="D14027" s="2" t="s">
        <v>16</v>
      </c>
      <c r="E14027" s="8">
        <v>175</v>
      </c>
      <c r="F14027" s="2" t="s">
        <v>21633</v>
      </c>
      <c r="G14027" s="2" t="s">
        <v>21634</v>
      </c>
      <c r="H14027" s="9">
        <v>43068</v>
      </c>
      <c r="I14027" s="2">
        <v>2017</v>
      </c>
      <c r="J14027" s="2">
        <v>11</v>
      </c>
      <c r="K14027" s="2" t="str">
        <f>VLOOKUP($C14027,Clients!$B:$F,K$6,0)</f>
        <v>Bubblebox</v>
      </c>
      <c r="L14027" s="2" t="str">
        <f>VLOOKUP($C14027,Clients!$B:$F,L$6,0)</f>
        <v>Foreign</v>
      </c>
      <c r="M14027" s="2" t="str">
        <f>VLOOKUP($C14027,Clients!$B:$F,M$6,0)</f>
        <v>RU</v>
      </c>
      <c r="N14027" s="2" t="str">
        <f>VLOOKUP($C14027,Clients!$B:$F,N$6,0)</f>
        <v>Russia</v>
      </c>
    </row>
    <row r="14028" spans="2:14" x14ac:dyDescent="0.2">
      <c r="B14028" s="8">
        <v>149175.6</v>
      </c>
      <c r="C14028" s="2" t="s">
        <v>21616</v>
      </c>
      <c r="D14028" s="2" t="s">
        <v>16</v>
      </c>
      <c r="E14028" s="8">
        <v>150</v>
      </c>
      <c r="F14028" s="2" t="s">
        <v>21635</v>
      </c>
      <c r="G14028" s="2" t="s">
        <v>21636</v>
      </c>
      <c r="H14028" s="9">
        <v>43070</v>
      </c>
      <c r="I14028" s="2">
        <v>2017</v>
      </c>
      <c r="J14028" s="2">
        <v>12</v>
      </c>
      <c r="K14028" s="2" t="str">
        <f>VLOOKUP($C14028,Clients!$B:$F,K$6,0)</f>
        <v>Bubblebox</v>
      </c>
      <c r="L14028" s="2" t="str">
        <f>VLOOKUP($C14028,Clients!$B:$F,L$6,0)</f>
        <v>Foreign</v>
      </c>
      <c r="M14028" s="2" t="str">
        <f>VLOOKUP($C14028,Clients!$B:$F,M$6,0)</f>
        <v>RU</v>
      </c>
      <c r="N14028" s="2" t="str">
        <f>VLOOKUP($C14028,Clients!$B:$F,N$6,0)</f>
        <v>Russia</v>
      </c>
    </row>
    <row r="14029" spans="2:14" x14ac:dyDescent="0.2">
      <c r="B14029" s="8">
        <v>348513.9</v>
      </c>
      <c r="C14029" s="2" t="s">
        <v>21616</v>
      </c>
      <c r="D14029" s="2" t="s">
        <v>16</v>
      </c>
      <c r="E14029" s="8">
        <v>163</v>
      </c>
      <c r="F14029" s="2" t="s">
        <v>21637</v>
      </c>
      <c r="G14029" s="2" t="s">
        <v>21638</v>
      </c>
      <c r="H14029" s="9">
        <v>43082</v>
      </c>
      <c r="I14029" s="2">
        <v>2017</v>
      </c>
      <c r="J14029" s="2">
        <v>12</v>
      </c>
      <c r="K14029" s="2" t="str">
        <f>VLOOKUP($C14029,Clients!$B:$F,K$6,0)</f>
        <v>Bubblebox</v>
      </c>
      <c r="L14029" s="2" t="str">
        <f>VLOOKUP($C14029,Clients!$B:$F,L$6,0)</f>
        <v>Foreign</v>
      </c>
      <c r="M14029" s="2" t="str">
        <f>VLOOKUP($C14029,Clients!$B:$F,M$6,0)</f>
        <v>RU</v>
      </c>
      <c r="N14029" s="2" t="str">
        <f>VLOOKUP($C14029,Clients!$B:$F,N$6,0)</f>
        <v>Russia</v>
      </c>
    </row>
    <row r="14030" spans="2:14" x14ac:dyDescent="0.2">
      <c r="B14030" s="8">
        <v>12255.6</v>
      </c>
      <c r="C14030" s="2" t="s">
        <v>21616</v>
      </c>
      <c r="D14030" s="2" t="s">
        <v>16</v>
      </c>
      <c r="E14030" s="8">
        <v>11</v>
      </c>
      <c r="F14030" s="2" t="s">
        <v>21639</v>
      </c>
      <c r="G14030" s="2" t="s">
        <v>21640</v>
      </c>
      <c r="H14030" s="9">
        <v>43091</v>
      </c>
      <c r="I14030" s="2">
        <v>2017</v>
      </c>
      <c r="J14030" s="2">
        <v>12</v>
      </c>
      <c r="K14030" s="2" t="str">
        <f>VLOOKUP($C14030,Clients!$B:$F,K$6,0)</f>
        <v>Bubblebox</v>
      </c>
      <c r="L14030" s="2" t="str">
        <f>VLOOKUP($C14030,Clients!$B:$F,L$6,0)</f>
        <v>Foreign</v>
      </c>
      <c r="M14030" s="2" t="str">
        <f>VLOOKUP($C14030,Clients!$B:$F,M$6,0)</f>
        <v>RU</v>
      </c>
      <c r="N14030" s="2" t="str">
        <f>VLOOKUP($C14030,Clients!$B:$F,N$6,0)</f>
        <v>Russia</v>
      </c>
    </row>
    <row r="14031" spans="2:14" x14ac:dyDescent="0.2">
      <c r="B14031" s="8">
        <v>218173.2</v>
      </c>
      <c r="C14031" s="2" t="s">
        <v>21616</v>
      </c>
      <c r="D14031" s="2" t="s">
        <v>16</v>
      </c>
      <c r="E14031" s="8">
        <v>98</v>
      </c>
      <c r="F14031" s="2" t="s">
        <v>21641</v>
      </c>
      <c r="G14031" s="2" t="s">
        <v>21642</v>
      </c>
      <c r="H14031" s="9">
        <v>43111</v>
      </c>
      <c r="I14031" s="2">
        <v>2018</v>
      </c>
      <c r="J14031" s="2">
        <v>1</v>
      </c>
      <c r="K14031" s="2" t="str">
        <f>VLOOKUP($C14031,Clients!$B:$F,K$6,0)</f>
        <v>Bubblebox</v>
      </c>
      <c r="L14031" s="2" t="str">
        <f>VLOOKUP($C14031,Clients!$B:$F,L$6,0)</f>
        <v>Foreign</v>
      </c>
      <c r="M14031" s="2" t="str">
        <f>VLOOKUP($C14031,Clients!$B:$F,M$6,0)</f>
        <v>RU</v>
      </c>
      <c r="N14031" s="2" t="str">
        <f>VLOOKUP($C14031,Clients!$B:$F,N$6,0)</f>
        <v>Russia</v>
      </c>
    </row>
    <row r="14032" spans="2:14" x14ac:dyDescent="0.2">
      <c r="B14032" s="8">
        <v>297521.7</v>
      </c>
      <c r="C14032" s="2" t="s">
        <v>21616</v>
      </c>
      <c r="D14032" s="2" t="s">
        <v>16</v>
      </c>
      <c r="E14032" s="8">
        <v>220</v>
      </c>
      <c r="F14032" s="2" t="s">
        <v>21643</v>
      </c>
      <c r="G14032" s="2" t="s">
        <v>21644</v>
      </c>
      <c r="H14032" s="9">
        <v>43180</v>
      </c>
      <c r="I14032" s="2">
        <v>2018</v>
      </c>
      <c r="J14032" s="2">
        <v>3</v>
      </c>
      <c r="K14032" s="2" t="str">
        <f>VLOOKUP($C14032,Clients!$B:$F,K$6,0)</f>
        <v>Bubblebox</v>
      </c>
      <c r="L14032" s="2" t="str">
        <f>VLOOKUP($C14032,Clients!$B:$F,L$6,0)</f>
        <v>Foreign</v>
      </c>
      <c r="M14032" s="2" t="str">
        <f>VLOOKUP($C14032,Clients!$B:$F,M$6,0)</f>
        <v>RU</v>
      </c>
      <c r="N14032" s="2" t="str">
        <f>VLOOKUP($C14032,Clients!$B:$F,N$6,0)</f>
        <v>Russia</v>
      </c>
    </row>
    <row r="14033" spans="2:14" x14ac:dyDescent="0.2">
      <c r="B14033" s="8">
        <v>387956.94</v>
      </c>
      <c r="C14033" s="2" t="s">
        <v>21616</v>
      </c>
      <c r="D14033" s="2" t="s">
        <v>16</v>
      </c>
      <c r="E14033" s="8">
        <v>178</v>
      </c>
      <c r="F14033" s="2" t="s">
        <v>21645</v>
      </c>
      <c r="G14033" s="2" t="s">
        <v>21646</v>
      </c>
      <c r="H14033" s="9">
        <v>43190</v>
      </c>
      <c r="I14033" s="2">
        <v>2018</v>
      </c>
      <c r="J14033" s="2">
        <v>3</v>
      </c>
      <c r="K14033" s="2" t="str">
        <f>VLOOKUP($C14033,Clients!$B:$F,K$6,0)</f>
        <v>Bubblebox</v>
      </c>
      <c r="L14033" s="2" t="str">
        <f>VLOOKUP($C14033,Clients!$B:$F,L$6,0)</f>
        <v>Foreign</v>
      </c>
      <c r="M14033" s="2" t="str">
        <f>VLOOKUP($C14033,Clients!$B:$F,M$6,0)</f>
        <v>RU</v>
      </c>
      <c r="N14033" s="2" t="str">
        <f>VLOOKUP($C14033,Clients!$B:$F,N$6,0)</f>
        <v>Russia</v>
      </c>
    </row>
    <row r="14034" spans="2:14" x14ac:dyDescent="0.2">
      <c r="B14034" s="8">
        <v>-297521.7</v>
      </c>
      <c r="C14034" s="2" t="s">
        <v>21616</v>
      </c>
      <c r="D14034" s="2" t="s">
        <v>16</v>
      </c>
      <c r="E14034" s="8">
        <v>-220</v>
      </c>
      <c r="F14034" s="2" t="s">
        <v>21647</v>
      </c>
      <c r="G14034" s="2" t="s">
        <v>21648</v>
      </c>
      <c r="H14034" s="9">
        <v>43190</v>
      </c>
      <c r="I14034" s="2">
        <v>2018</v>
      </c>
      <c r="J14034" s="2">
        <v>3</v>
      </c>
      <c r="K14034" s="2" t="str">
        <f>VLOOKUP($C14034,Clients!$B:$F,K$6,0)</f>
        <v>Bubblebox</v>
      </c>
      <c r="L14034" s="2" t="str">
        <f>VLOOKUP($C14034,Clients!$B:$F,L$6,0)</f>
        <v>Foreign</v>
      </c>
      <c r="M14034" s="2" t="str">
        <f>VLOOKUP($C14034,Clients!$B:$F,M$6,0)</f>
        <v>RU</v>
      </c>
      <c r="N14034" s="2" t="str">
        <f>VLOOKUP($C14034,Clients!$B:$F,N$6,0)</f>
        <v>Russia</v>
      </c>
    </row>
    <row r="14035" spans="2:14" x14ac:dyDescent="0.2">
      <c r="B14035" s="8">
        <v>-387956.94</v>
      </c>
      <c r="C14035" s="2" t="s">
        <v>21616</v>
      </c>
      <c r="D14035" s="2" t="s">
        <v>16</v>
      </c>
      <c r="E14035" s="8">
        <v>-178</v>
      </c>
      <c r="F14035" s="2" t="s">
        <v>21649</v>
      </c>
      <c r="G14035" s="2" t="s">
        <v>21650</v>
      </c>
      <c r="H14035" s="9">
        <v>43190</v>
      </c>
      <c r="I14035" s="2">
        <v>2018</v>
      </c>
      <c r="J14035" s="2">
        <v>3</v>
      </c>
      <c r="K14035" s="2" t="str">
        <f>VLOOKUP($C14035,Clients!$B:$F,K$6,0)</f>
        <v>Bubblebox</v>
      </c>
      <c r="L14035" s="2" t="str">
        <f>VLOOKUP($C14035,Clients!$B:$F,L$6,0)</f>
        <v>Foreign</v>
      </c>
      <c r="M14035" s="2" t="str">
        <f>VLOOKUP($C14035,Clients!$B:$F,M$6,0)</f>
        <v>RU</v>
      </c>
      <c r="N14035" s="2" t="str">
        <f>VLOOKUP($C14035,Clients!$B:$F,N$6,0)</f>
        <v>Russia</v>
      </c>
    </row>
    <row r="14036" spans="2:14" x14ac:dyDescent="0.2">
      <c r="B14036" s="8">
        <v>1713.6000000000001</v>
      </c>
      <c r="C14036" s="2" t="s">
        <v>21651</v>
      </c>
      <c r="D14036" s="2" t="s">
        <v>195</v>
      </c>
      <c r="E14036" s="8">
        <v>1</v>
      </c>
      <c r="F14036" s="2" t="s">
        <v>21652</v>
      </c>
      <c r="G14036" s="2" t="s">
        <v>21653</v>
      </c>
      <c r="H14036" s="9">
        <v>42836</v>
      </c>
      <c r="I14036" s="2">
        <v>2017</v>
      </c>
      <c r="J14036" s="2">
        <v>4</v>
      </c>
      <c r="K14036" s="2" t="str">
        <f>VLOOKUP($C14036,Clients!$B:$F,K$6,0)</f>
        <v>Gigabox</v>
      </c>
      <c r="L14036" s="2" t="str">
        <f>VLOOKUP($C14036,Clients!$B:$F,L$6,0)</f>
        <v>Foreign</v>
      </c>
      <c r="M14036" s="2" t="str">
        <f>VLOOKUP($C14036,Clients!$B:$F,M$6,0)</f>
        <v>JP</v>
      </c>
      <c r="N14036" s="2" t="str">
        <f>VLOOKUP($C14036,Clients!$B:$F,N$6,0)</f>
        <v>Japan</v>
      </c>
    </row>
    <row r="14037" spans="2:14" x14ac:dyDescent="0.2">
      <c r="B14037" s="8">
        <v>357</v>
      </c>
      <c r="C14037" s="2" t="s">
        <v>21651</v>
      </c>
      <c r="D14037" s="2" t="s">
        <v>195</v>
      </c>
      <c r="E14037" s="8">
        <v>1</v>
      </c>
      <c r="F14037" s="2" t="s">
        <v>21652</v>
      </c>
      <c r="G14037" s="2" t="s">
        <v>21654</v>
      </c>
      <c r="H14037" s="9">
        <v>42836</v>
      </c>
      <c r="I14037" s="2">
        <v>2017</v>
      </c>
      <c r="J14037" s="2">
        <v>4</v>
      </c>
      <c r="K14037" s="2" t="str">
        <f>VLOOKUP($C14037,Clients!$B:$F,K$6,0)</f>
        <v>Gigabox</v>
      </c>
      <c r="L14037" s="2" t="str">
        <f>VLOOKUP($C14037,Clients!$B:$F,L$6,0)</f>
        <v>Foreign</v>
      </c>
      <c r="M14037" s="2" t="str">
        <f>VLOOKUP($C14037,Clients!$B:$F,M$6,0)</f>
        <v>JP</v>
      </c>
      <c r="N14037" s="2" t="str">
        <f>VLOOKUP($C14037,Clients!$B:$F,N$6,0)</f>
        <v>Japan</v>
      </c>
    </row>
    <row r="14038" spans="2:14" x14ac:dyDescent="0.2">
      <c r="B14038" s="8">
        <v>91560</v>
      </c>
      <c r="C14038" s="2" t="s">
        <v>21651</v>
      </c>
      <c r="D14038" s="2" t="s">
        <v>16</v>
      </c>
      <c r="E14038" s="8">
        <v>50</v>
      </c>
      <c r="F14038" s="2" t="s">
        <v>21655</v>
      </c>
      <c r="G14038" s="2" t="s">
        <v>21656</v>
      </c>
      <c r="H14038" s="9">
        <v>42844</v>
      </c>
      <c r="I14038" s="2">
        <v>2017</v>
      </c>
      <c r="J14038" s="2">
        <v>4</v>
      </c>
      <c r="K14038" s="2" t="str">
        <f>VLOOKUP($C14038,Clients!$B:$F,K$6,0)</f>
        <v>Gigabox</v>
      </c>
      <c r="L14038" s="2" t="str">
        <f>VLOOKUP($C14038,Clients!$B:$F,L$6,0)</f>
        <v>Foreign</v>
      </c>
      <c r="M14038" s="2" t="str">
        <f>VLOOKUP($C14038,Clients!$B:$F,M$6,0)</f>
        <v>JP</v>
      </c>
      <c r="N14038" s="2" t="str">
        <f>VLOOKUP($C14038,Clients!$B:$F,N$6,0)</f>
        <v>Japan</v>
      </c>
    </row>
    <row r="14039" spans="2:14" x14ac:dyDescent="0.2">
      <c r="B14039" s="8">
        <v>13387.92</v>
      </c>
      <c r="C14039" s="2" t="s">
        <v>21651</v>
      </c>
      <c r="D14039" s="2" t="s">
        <v>16</v>
      </c>
      <c r="E14039" s="8">
        <v>471</v>
      </c>
      <c r="F14039" s="2" t="s">
        <v>21657</v>
      </c>
      <c r="G14039" s="2" t="s">
        <v>21658</v>
      </c>
      <c r="H14039" s="9">
        <v>42844</v>
      </c>
      <c r="I14039" s="2">
        <v>2017</v>
      </c>
      <c r="J14039" s="2">
        <v>4</v>
      </c>
      <c r="K14039" s="2" t="str">
        <f>VLOOKUP($C14039,Clients!$B:$F,K$6,0)</f>
        <v>Gigabox</v>
      </c>
      <c r="L14039" s="2" t="str">
        <f>VLOOKUP($C14039,Clients!$B:$F,L$6,0)</f>
        <v>Foreign</v>
      </c>
      <c r="M14039" s="2" t="str">
        <f>VLOOKUP($C14039,Clients!$B:$F,M$6,0)</f>
        <v>JP</v>
      </c>
      <c r="N14039" s="2" t="str">
        <f>VLOOKUP($C14039,Clients!$B:$F,N$6,0)</f>
        <v>Japan</v>
      </c>
    </row>
    <row r="14040" spans="2:14" x14ac:dyDescent="0.2">
      <c r="B14040" s="8">
        <v>3780</v>
      </c>
      <c r="C14040" s="2" t="s">
        <v>21651</v>
      </c>
      <c r="D14040" s="2" t="s">
        <v>16</v>
      </c>
      <c r="E14040" s="8">
        <v>1</v>
      </c>
      <c r="F14040" s="2" t="s">
        <v>21655</v>
      </c>
      <c r="G14040" s="2" t="s">
        <v>21659</v>
      </c>
      <c r="H14040" s="9">
        <v>42844</v>
      </c>
      <c r="I14040" s="2">
        <v>2017</v>
      </c>
      <c r="J14040" s="2">
        <v>4</v>
      </c>
      <c r="K14040" s="2" t="str">
        <f>VLOOKUP($C14040,Clients!$B:$F,K$6,0)</f>
        <v>Gigabox</v>
      </c>
      <c r="L14040" s="2" t="str">
        <f>VLOOKUP($C14040,Clients!$B:$F,L$6,0)</f>
        <v>Foreign</v>
      </c>
      <c r="M14040" s="2" t="str">
        <f>VLOOKUP($C14040,Clients!$B:$F,M$6,0)</f>
        <v>JP</v>
      </c>
      <c r="N14040" s="2" t="str">
        <f>VLOOKUP($C14040,Clients!$B:$F,N$6,0)</f>
        <v>Japan</v>
      </c>
    </row>
    <row r="14041" spans="2:14" x14ac:dyDescent="0.2">
      <c r="B14041" s="8">
        <v>301593.60000000003</v>
      </c>
      <c r="C14041" s="2" t="s">
        <v>21651</v>
      </c>
      <c r="D14041" s="2" t="s">
        <v>16</v>
      </c>
      <c r="E14041" s="8">
        <v>176</v>
      </c>
      <c r="F14041" s="2" t="s">
        <v>21655</v>
      </c>
      <c r="G14041" s="2" t="s">
        <v>21660</v>
      </c>
      <c r="H14041" s="9">
        <v>42845</v>
      </c>
      <c r="I14041" s="2">
        <v>2017</v>
      </c>
      <c r="J14041" s="2">
        <v>4</v>
      </c>
      <c r="K14041" s="2" t="str">
        <f>VLOOKUP($C14041,Clients!$B:$F,K$6,0)</f>
        <v>Gigabox</v>
      </c>
      <c r="L14041" s="2" t="str">
        <f>VLOOKUP($C14041,Clients!$B:$F,L$6,0)</f>
        <v>Foreign</v>
      </c>
      <c r="M14041" s="2" t="str">
        <f>VLOOKUP($C14041,Clients!$B:$F,M$6,0)</f>
        <v>JP</v>
      </c>
      <c r="N14041" s="2" t="str">
        <f>VLOOKUP($C14041,Clients!$B:$F,N$6,0)</f>
        <v>Japan</v>
      </c>
    </row>
    <row r="14042" spans="2:14" x14ac:dyDescent="0.2">
      <c r="B14042" s="8">
        <v>8400</v>
      </c>
      <c r="C14042" s="2" t="s">
        <v>21651</v>
      </c>
      <c r="D14042" s="2" t="s">
        <v>16</v>
      </c>
      <c r="E14042" s="8">
        <v>1</v>
      </c>
      <c r="F14042" s="2" t="s">
        <v>21655</v>
      </c>
      <c r="G14042" s="2" t="s">
        <v>21661</v>
      </c>
      <c r="H14042" s="9">
        <v>42845</v>
      </c>
      <c r="I14042" s="2">
        <v>2017</v>
      </c>
      <c r="J14042" s="2">
        <v>4</v>
      </c>
      <c r="K14042" s="2" t="str">
        <f>VLOOKUP($C14042,Clients!$B:$F,K$6,0)</f>
        <v>Gigabox</v>
      </c>
      <c r="L14042" s="2" t="str">
        <f>VLOOKUP($C14042,Clients!$B:$F,L$6,0)</f>
        <v>Foreign</v>
      </c>
      <c r="M14042" s="2" t="str">
        <f>VLOOKUP($C14042,Clients!$B:$F,M$6,0)</f>
        <v>JP</v>
      </c>
      <c r="N14042" s="2" t="str">
        <f>VLOOKUP($C14042,Clients!$B:$F,N$6,0)</f>
        <v>Japan</v>
      </c>
    </row>
    <row r="14043" spans="2:14" x14ac:dyDescent="0.2">
      <c r="B14043" s="8">
        <v>41126.400000000001</v>
      </c>
      <c r="C14043" s="2" t="s">
        <v>21651</v>
      </c>
      <c r="D14043" s="2" t="s">
        <v>16</v>
      </c>
      <c r="E14043" s="8">
        <v>24</v>
      </c>
      <c r="F14043" s="2" t="s">
        <v>21655</v>
      </c>
      <c r="G14043" s="2" t="s">
        <v>21662</v>
      </c>
      <c r="H14043" s="9">
        <v>42850</v>
      </c>
      <c r="I14043" s="2">
        <v>2017</v>
      </c>
      <c r="J14043" s="2">
        <v>4</v>
      </c>
      <c r="K14043" s="2" t="str">
        <f>VLOOKUP($C14043,Clients!$B:$F,K$6,0)</f>
        <v>Gigabox</v>
      </c>
      <c r="L14043" s="2" t="str">
        <f>VLOOKUP($C14043,Clients!$B:$F,L$6,0)</f>
        <v>Foreign</v>
      </c>
      <c r="M14043" s="2" t="str">
        <f>VLOOKUP($C14043,Clients!$B:$F,M$6,0)</f>
        <v>JP</v>
      </c>
      <c r="N14043" s="2" t="str">
        <f>VLOOKUP($C14043,Clients!$B:$F,N$6,0)</f>
        <v>Japan</v>
      </c>
    </row>
    <row r="14044" spans="2:14" x14ac:dyDescent="0.2">
      <c r="B14044" s="8">
        <v>1554</v>
      </c>
      <c r="C14044" s="2" t="s">
        <v>21651</v>
      </c>
      <c r="D14044" s="2" t="s">
        <v>16</v>
      </c>
      <c r="E14044" s="8">
        <v>1</v>
      </c>
      <c r="F14044" s="2" t="s">
        <v>21655</v>
      </c>
      <c r="G14044" s="2" t="s">
        <v>21663</v>
      </c>
      <c r="H14044" s="9">
        <v>42850</v>
      </c>
      <c r="I14044" s="2">
        <v>2017</v>
      </c>
      <c r="J14044" s="2">
        <v>4</v>
      </c>
      <c r="K14044" s="2" t="str">
        <f>VLOOKUP($C14044,Clients!$B:$F,K$6,0)</f>
        <v>Gigabox</v>
      </c>
      <c r="L14044" s="2" t="str">
        <f>VLOOKUP($C14044,Clients!$B:$F,L$6,0)</f>
        <v>Foreign</v>
      </c>
      <c r="M14044" s="2" t="str">
        <f>VLOOKUP($C14044,Clients!$B:$F,M$6,0)</f>
        <v>JP</v>
      </c>
      <c r="N14044" s="2" t="str">
        <f>VLOOKUP($C14044,Clients!$B:$F,N$6,0)</f>
        <v>Japan</v>
      </c>
    </row>
    <row r="14045" spans="2:14" x14ac:dyDescent="0.2">
      <c r="B14045" s="8">
        <v>0</v>
      </c>
      <c r="C14045" s="2" t="s">
        <v>21651</v>
      </c>
      <c r="D14045" s="2" t="s">
        <v>46</v>
      </c>
      <c r="E14045" s="8">
        <v>1</v>
      </c>
      <c r="F14045" s="2" t="s">
        <v>21664</v>
      </c>
      <c r="G14045" s="2" t="s">
        <v>21665</v>
      </c>
      <c r="H14045" s="9">
        <v>42864</v>
      </c>
      <c r="I14045" s="2">
        <v>2017</v>
      </c>
      <c r="J14045" s="2">
        <v>5</v>
      </c>
      <c r="K14045" s="2" t="str">
        <f>VLOOKUP($C14045,Clients!$B:$F,K$6,0)</f>
        <v>Gigabox</v>
      </c>
      <c r="L14045" s="2" t="str">
        <f>VLOOKUP($C14045,Clients!$B:$F,L$6,0)</f>
        <v>Foreign</v>
      </c>
      <c r="M14045" s="2" t="str">
        <f>VLOOKUP($C14045,Clients!$B:$F,M$6,0)</f>
        <v>JP</v>
      </c>
      <c r="N14045" s="2" t="str">
        <f>VLOOKUP($C14045,Clients!$B:$F,N$6,0)</f>
        <v>Japan</v>
      </c>
    </row>
    <row r="14046" spans="2:14" x14ac:dyDescent="0.2">
      <c r="B14046" s="8">
        <v>301593.60000000003</v>
      </c>
      <c r="C14046" s="2" t="s">
        <v>21651</v>
      </c>
      <c r="D14046" s="2" t="s">
        <v>16</v>
      </c>
      <c r="E14046" s="8">
        <v>176</v>
      </c>
      <c r="F14046" s="2" t="s">
        <v>21666</v>
      </c>
      <c r="G14046" s="2" t="s">
        <v>21667</v>
      </c>
      <c r="H14046" s="9">
        <v>42871</v>
      </c>
      <c r="I14046" s="2">
        <v>2017</v>
      </c>
      <c r="J14046" s="2">
        <v>5</v>
      </c>
      <c r="K14046" s="2" t="str">
        <f>VLOOKUP($C14046,Clients!$B:$F,K$6,0)</f>
        <v>Gigabox</v>
      </c>
      <c r="L14046" s="2" t="str">
        <f>VLOOKUP($C14046,Clients!$B:$F,L$6,0)</f>
        <v>Foreign</v>
      </c>
      <c r="M14046" s="2" t="str">
        <f>VLOOKUP($C14046,Clients!$B:$F,M$6,0)</f>
        <v>JP</v>
      </c>
      <c r="N14046" s="2" t="str">
        <f>VLOOKUP($C14046,Clients!$B:$F,N$6,0)</f>
        <v>Japan</v>
      </c>
    </row>
    <row r="14047" spans="2:14" x14ac:dyDescent="0.2">
      <c r="B14047" s="8">
        <v>8400</v>
      </c>
      <c r="C14047" s="2" t="s">
        <v>21651</v>
      </c>
      <c r="D14047" s="2" t="s">
        <v>16</v>
      </c>
      <c r="E14047" s="8">
        <v>1</v>
      </c>
      <c r="F14047" s="2" t="s">
        <v>21666</v>
      </c>
      <c r="G14047" s="2" t="s">
        <v>21668</v>
      </c>
      <c r="H14047" s="9">
        <v>42871</v>
      </c>
      <c r="I14047" s="2">
        <v>2017</v>
      </c>
      <c r="J14047" s="2">
        <v>5</v>
      </c>
      <c r="K14047" s="2" t="str">
        <f>VLOOKUP($C14047,Clients!$B:$F,K$6,0)</f>
        <v>Gigabox</v>
      </c>
      <c r="L14047" s="2" t="str">
        <f>VLOOKUP($C14047,Clients!$B:$F,L$6,0)</f>
        <v>Foreign</v>
      </c>
      <c r="M14047" s="2" t="str">
        <f>VLOOKUP($C14047,Clients!$B:$F,M$6,0)</f>
        <v>JP</v>
      </c>
      <c r="N14047" s="2" t="str">
        <f>VLOOKUP($C14047,Clients!$B:$F,N$6,0)</f>
        <v>Japan</v>
      </c>
    </row>
    <row r="14048" spans="2:14" x14ac:dyDescent="0.2">
      <c r="B14048" s="8">
        <v>41126.400000000001</v>
      </c>
      <c r="C14048" s="2" t="s">
        <v>21651</v>
      </c>
      <c r="D14048" s="2" t="s">
        <v>16</v>
      </c>
      <c r="E14048" s="8">
        <v>24</v>
      </c>
      <c r="F14048" s="2" t="s">
        <v>21666</v>
      </c>
      <c r="G14048" s="2" t="s">
        <v>21669</v>
      </c>
      <c r="H14048" s="9">
        <v>42872</v>
      </c>
      <c r="I14048" s="2">
        <v>2017</v>
      </c>
      <c r="J14048" s="2">
        <v>5</v>
      </c>
      <c r="K14048" s="2" t="str">
        <f>VLOOKUP($C14048,Clients!$B:$F,K$6,0)</f>
        <v>Gigabox</v>
      </c>
      <c r="L14048" s="2" t="str">
        <f>VLOOKUP($C14048,Clients!$B:$F,L$6,0)</f>
        <v>Foreign</v>
      </c>
      <c r="M14048" s="2" t="str">
        <f>VLOOKUP($C14048,Clients!$B:$F,M$6,0)</f>
        <v>JP</v>
      </c>
      <c r="N14048" s="2" t="str">
        <f>VLOOKUP($C14048,Clients!$B:$F,N$6,0)</f>
        <v>Japan</v>
      </c>
    </row>
    <row r="14049" spans="2:14" x14ac:dyDescent="0.2">
      <c r="B14049" s="8">
        <v>1554</v>
      </c>
      <c r="C14049" s="2" t="s">
        <v>21651</v>
      </c>
      <c r="D14049" s="2" t="s">
        <v>16</v>
      </c>
      <c r="E14049" s="8">
        <v>1</v>
      </c>
      <c r="F14049" s="2" t="s">
        <v>21666</v>
      </c>
      <c r="G14049" s="2" t="s">
        <v>21670</v>
      </c>
      <c r="H14049" s="9">
        <v>42872</v>
      </c>
      <c r="I14049" s="2">
        <v>2017</v>
      </c>
      <c r="J14049" s="2">
        <v>5</v>
      </c>
      <c r="K14049" s="2" t="str">
        <f>VLOOKUP($C14049,Clients!$B:$F,K$6,0)</f>
        <v>Gigabox</v>
      </c>
      <c r="L14049" s="2" t="str">
        <f>VLOOKUP($C14049,Clients!$B:$F,L$6,0)</f>
        <v>Foreign</v>
      </c>
      <c r="M14049" s="2" t="str">
        <f>VLOOKUP($C14049,Clients!$B:$F,M$6,0)</f>
        <v>JP</v>
      </c>
      <c r="N14049" s="2" t="str">
        <f>VLOOKUP($C14049,Clients!$B:$F,N$6,0)</f>
        <v>Japan</v>
      </c>
    </row>
    <row r="14050" spans="2:14" x14ac:dyDescent="0.2">
      <c r="B14050" s="8">
        <v>353094</v>
      </c>
      <c r="C14050" s="2" t="s">
        <v>21651</v>
      </c>
      <c r="D14050" s="2" t="s">
        <v>16</v>
      </c>
      <c r="E14050" s="8">
        <v>170</v>
      </c>
      <c r="F14050" s="2" t="s">
        <v>21671</v>
      </c>
      <c r="G14050" s="2" t="s">
        <v>21672</v>
      </c>
      <c r="H14050" s="9">
        <v>42882</v>
      </c>
      <c r="I14050" s="2">
        <v>2017</v>
      </c>
      <c r="J14050" s="2">
        <v>5</v>
      </c>
      <c r="K14050" s="2" t="str">
        <f>VLOOKUP($C14050,Clients!$B:$F,K$6,0)</f>
        <v>Gigabox</v>
      </c>
      <c r="L14050" s="2" t="str">
        <f>VLOOKUP($C14050,Clients!$B:$F,L$6,0)</f>
        <v>Foreign</v>
      </c>
      <c r="M14050" s="2" t="str">
        <f>VLOOKUP($C14050,Clients!$B:$F,M$6,0)</f>
        <v>JP</v>
      </c>
      <c r="N14050" s="2" t="str">
        <f>VLOOKUP($C14050,Clients!$B:$F,N$6,0)</f>
        <v>Japan</v>
      </c>
    </row>
    <row r="14051" spans="2:14" x14ac:dyDescent="0.2">
      <c r="B14051" s="8">
        <v>8400</v>
      </c>
      <c r="C14051" s="2" t="s">
        <v>21651</v>
      </c>
      <c r="D14051" s="2" t="s">
        <v>16</v>
      </c>
      <c r="E14051" s="8">
        <v>1</v>
      </c>
      <c r="F14051" s="2" t="s">
        <v>21671</v>
      </c>
      <c r="G14051" s="2" t="s">
        <v>21673</v>
      </c>
      <c r="H14051" s="9">
        <v>42882</v>
      </c>
      <c r="I14051" s="2">
        <v>2017</v>
      </c>
      <c r="J14051" s="2">
        <v>5</v>
      </c>
      <c r="K14051" s="2" t="str">
        <f>VLOOKUP($C14051,Clients!$B:$F,K$6,0)</f>
        <v>Gigabox</v>
      </c>
      <c r="L14051" s="2" t="str">
        <f>VLOOKUP($C14051,Clients!$B:$F,L$6,0)</f>
        <v>Foreign</v>
      </c>
      <c r="M14051" s="2" t="str">
        <f>VLOOKUP($C14051,Clients!$B:$F,M$6,0)</f>
        <v>JP</v>
      </c>
      <c r="N14051" s="2" t="str">
        <f>VLOOKUP($C14051,Clients!$B:$F,N$6,0)</f>
        <v>Japan</v>
      </c>
    </row>
    <row r="14052" spans="2:14" x14ac:dyDescent="0.2">
      <c r="B14052" s="8">
        <v>600.6</v>
      </c>
      <c r="C14052" s="2" t="s">
        <v>21651</v>
      </c>
      <c r="D14052" s="2" t="s">
        <v>46</v>
      </c>
      <c r="E14052" s="8">
        <v>2</v>
      </c>
      <c r="F14052" s="2" t="s">
        <v>21674</v>
      </c>
      <c r="G14052" s="2" t="s">
        <v>21675</v>
      </c>
      <c r="H14052" s="9">
        <v>42951</v>
      </c>
      <c r="I14052" s="2">
        <v>2017</v>
      </c>
      <c r="J14052" s="2">
        <v>8</v>
      </c>
      <c r="K14052" s="2" t="str">
        <f>VLOOKUP($C14052,Clients!$B:$F,K$6,0)</f>
        <v>Gigabox</v>
      </c>
      <c r="L14052" s="2" t="str">
        <f>VLOOKUP($C14052,Clients!$B:$F,L$6,0)</f>
        <v>Foreign</v>
      </c>
      <c r="M14052" s="2" t="str">
        <f>VLOOKUP($C14052,Clients!$B:$F,M$6,0)</f>
        <v>JP</v>
      </c>
      <c r="N14052" s="2" t="str">
        <f>VLOOKUP($C14052,Clients!$B:$F,N$6,0)</f>
        <v>Japan</v>
      </c>
    </row>
    <row r="14053" spans="2:14" x14ac:dyDescent="0.2">
      <c r="B14053" s="8">
        <v>239.4</v>
      </c>
      <c r="C14053" s="2" t="s">
        <v>21651</v>
      </c>
      <c r="D14053" s="2" t="s">
        <v>46</v>
      </c>
      <c r="E14053" s="8">
        <v>1</v>
      </c>
      <c r="F14053" s="2" t="s">
        <v>21674</v>
      </c>
      <c r="G14053" s="2" t="s">
        <v>21676</v>
      </c>
      <c r="H14053" s="9">
        <v>42951</v>
      </c>
      <c r="I14053" s="2">
        <v>2017</v>
      </c>
      <c r="J14053" s="2">
        <v>8</v>
      </c>
      <c r="K14053" s="2" t="str">
        <f>VLOOKUP($C14053,Clients!$B:$F,K$6,0)</f>
        <v>Gigabox</v>
      </c>
      <c r="L14053" s="2" t="str">
        <f>VLOOKUP($C14053,Clients!$B:$F,L$6,0)</f>
        <v>Foreign</v>
      </c>
      <c r="M14053" s="2" t="str">
        <f>VLOOKUP($C14053,Clients!$B:$F,M$6,0)</f>
        <v>JP</v>
      </c>
      <c r="N14053" s="2" t="str">
        <f>VLOOKUP($C14053,Clients!$B:$F,N$6,0)</f>
        <v>Japan</v>
      </c>
    </row>
    <row r="14054" spans="2:14" x14ac:dyDescent="0.2">
      <c r="B14054" s="8">
        <v>312742.5</v>
      </c>
      <c r="C14054" s="2" t="s">
        <v>21651</v>
      </c>
      <c r="D14054" s="2" t="s">
        <v>16</v>
      </c>
      <c r="E14054" s="8">
        <v>175</v>
      </c>
      <c r="F14054" s="2" t="s">
        <v>21677</v>
      </c>
      <c r="G14054" s="2" t="s">
        <v>21678</v>
      </c>
      <c r="H14054" s="9">
        <v>42957</v>
      </c>
      <c r="I14054" s="2">
        <v>2017</v>
      </c>
      <c r="J14054" s="2">
        <v>8</v>
      </c>
      <c r="K14054" s="2" t="str">
        <f>VLOOKUP($C14054,Clients!$B:$F,K$6,0)</f>
        <v>Gigabox</v>
      </c>
      <c r="L14054" s="2" t="str">
        <f>VLOOKUP($C14054,Clients!$B:$F,L$6,0)</f>
        <v>Foreign</v>
      </c>
      <c r="M14054" s="2" t="str">
        <f>VLOOKUP($C14054,Clients!$B:$F,M$6,0)</f>
        <v>JP</v>
      </c>
      <c r="N14054" s="2" t="str">
        <f>VLOOKUP($C14054,Clients!$B:$F,N$6,0)</f>
        <v>Japan</v>
      </c>
    </row>
    <row r="14055" spans="2:14" x14ac:dyDescent="0.2">
      <c r="B14055" s="8">
        <v>5250</v>
      </c>
      <c r="C14055" s="2" t="s">
        <v>21651</v>
      </c>
      <c r="D14055" s="2" t="s">
        <v>16</v>
      </c>
      <c r="E14055" s="8">
        <v>1</v>
      </c>
      <c r="F14055" s="2" t="s">
        <v>21677</v>
      </c>
      <c r="G14055" s="2" t="s">
        <v>21679</v>
      </c>
      <c r="H14055" s="9">
        <v>42957</v>
      </c>
      <c r="I14055" s="2">
        <v>2017</v>
      </c>
      <c r="J14055" s="2">
        <v>8</v>
      </c>
      <c r="K14055" s="2" t="str">
        <f>VLOOKUP($C14055,Clients!$B:$F,K$6,0)</f>
        <v>Gigabox</v>
      </c>
      <c r="L14055" s="2" t="str">
        <f>VLOOKUP($C14055,Clients!$B:$F,L$6,0)</f>
        <v>Foreign</v>
      </c>
      <c r="M14055" s="2" t="str">
        <f>VLOOKUP($C14055,Clients!$B:$F,M$6,0)</f>
        <v>JP</v>
      </c>
      <c r="N14055" s="2" t="str">
        <f>VLOOKUP($C14055,Clients!$B:$F,N$6,0)</f>
        <v>Japan</v>
      </c>
    </row>
    <row r="14056" spans="2:14" x14ac:dyDescent="0.2">
      <c r="B14056" s="8">
        <v>4746</v>
      </c>
      <c r="C14056" s="2" t="s">
        <v>21651</v>
      </c>
      <c r="D14056" s="2" t="s">
        <v>195</v>
      </c>
      <c r="E14056" s="8">
        <v>2</v>
      </c>
      <c r="F14056" s="2" t="s">
        <v>21680</v>
      </c>
      <c r="G14056" s="2" t="s">
        <v>21681</v>
      </c>
      <c r="H14056" s="9">
        <v>42962</v>
      </c>
      <c r="I14056" s="2">
        <v>2017</v>
      </c>
      <c r="J14056" s="2">
        <v>8</v>
      </c>
      <c r="K14056" s="2" t="str">
        <f>VLOOKUP($C14056,Clients!$B:$F,K$6,0)</f>
        <v>Gigabox</v>
      </c>
      <c r="L14056" s="2" t="str">
        <f>VLOOKUP($C14056,Clients!$B:$F,L$6,0)</f>
        <v>Foreign</v>
      </c>
      <c r="M14056" s="2" t="str">
        <f>VLOOKUP($C14056,Clients!$B:$F,M$6,0)</f>
        <v>JP</v>
      </c>
      <c r="N14056" s="2" t="str">
        <f>VLOOKUP($C14056,Clients!$B:$F,N$6,0)</f>
        <v>Japan</v>
      </c>
    </row>
    <row r="14057" spans="2:14" x14ac:dyDescent="0.2">
      <c r="B14057" s="8">
        <v>462</v>
      </c>
      <c r="C14057" s="2" t="s">
        <v>21651</v>
      </c>
      <c r="D14057" s="2" t="s">
        <v>195</v>
      </c>
      <c r="E14057" s="8">
        <v>1</v>
      </c>
      <c r="F14057" s="2" t="s">
        <v>21680</v>
      </c>
      <c r="G14057" s="2" t="s">
        <v>21682</v>
      </c>
      <c r="H14057" s="9">
        <v>42962</v>
      </c>
      <c r="I14057" s="2">
        <v>2017</v>
      </c>
      <c r="J14057" s="2">
        <v>8</v>
      </c>
      <c r="K14057" s="2" t="str">
        <f>VLOOKUP($C14057,Clients!$B:$F,K$6,0)</f>
        <v>Gigabox</v>
      </c>
      <c r="L14057" s="2" t="str">
        <f>VLOOKUP($C14057,Clients!$B:$F,L$6,0)</f>
        <v>Foreign</v>
      </c>
      <c r="M14057" s="2" t="str">
        <f>VLOOKUP($C14057,Clients!$B:$F,M$6,0)</f>
        <v>JP</v>
      </c>
      <c r="N14057" s="2" t="str">
        <f>VLOOKUP($C14057,Clients!$B:$F,N$6,0)</f>
        <v>Japan</v>
      </c>
    </row>
    <row r="14058" spans="2:14" x14ac:dyDescent="0.2">
      <c r="B14058" s="8">
        <v>96.600000000000009</v>
      </c>
      <c r="C14058" s="2" t="s">
        <v>21651</v>
      </c>
      <c r="D14058" s="2" t="s">
        <v>46</v>
      </c>
      <c r="E14058" s="8">
        <v>1</v>
      </c>
      <c r="F14058" s="2" t="s">
        <v>21683</v>
      </c>
      <c r="G14058" s="2" t="s">
        <v>21684</v>
      </c>
      <c r="H14058" s="9">
        <v>43047</v>
      </c>
      <c r="I14058" s="2">
        <v>2017</v>
      </c>
      <c r="J14058" s="2">
        <v>11</v>
      </c>
      <c r="K14058" s="2" t="str">
        <f>VLOOKUP($C14058,Clients!$B:$F,K$6,0)</f>
        <v>Gigabox</v>
      </c>
      <c r="L14058" s="2" t="str">
        <f>VLOOKUP($C14058,Clients!$B:$F,L$6,0)</f>
        <v>Foreign</v>
      </c>
      <c r="M14058" s="2" t="str">
        <f>VLOOKUP($C14058,Clients!$B:$F,M$6,0)</f>
        <v>JP</v>
      </c>
      <c r="N14058" s="2" t="str">
        <f>VLOOKUP($C14058,Clients!$B:$F,N$6,0)</f>
        <v>Japan</v>
      </c>
    </row>
    <row r="14059" spans="2:14" x14ac:dyDescent="0.2">
      <c r="B14059" s="8">
        <v>-96.600000000000009</v>
      </c>
      <c r="C14059" s="2" t="s">
        <v>21651</v>
      </c>
      <c r="D14059" s="2" t="s">
        <v>51</v>
      </c>
      <c r="E14059" s="8">
        <v>-1</v>
      </c>
      <c r="F14059" s="2" t="s">
        <v>21685</v>
      </c>
      <c r="G14059" s="2" t="s">
        <v>21684</v>
      </c>
      <c r="H14059" s="9">
        <v>43047</v>
      </c>
      <c r="I14059" s="2">
        <v>2017</v>
      </c>
      <c r="J14059" s="2">
        <v>11</v>
      </c>
      <c r="K14059" s="2" t="str">
        <f>VLOOKUP($C14059,Clients!$B:$F,K$6,0)</f>
        <v>Gigabox</v>
      </c>
      <c r="L14059" s="2" t="str">
        <f>VLOOKUP($C14059,Clients!$B:$F,L$6,0)</f>
        <v>Foreign</v>
      </c>
      <c r="M14059" s="2" t="str">
        <f>VLOOKUP($C14059,Clients!$B:$F,M$6,0)</f>
        <v>JP</v>
      </c>
      <c r="N14059" s="2" t="str">
        <f>VLOOKUP($C14059,Clients!$B:$F,N$6,0)</f>
        <v>Japan</v>
      </c>
    </row>
    <row r="14060" spans="2:14" x14ac:dyDescent="0.2">
      <c r="B14060" s="8">
        <v>483</v>
      </c>
      <c r="C14060" s="2" t="s">
        <v>21651</v>
      </c>
      <c r="D14060" s="2" t="s">
        <v>46</v>
      </c>
      <c r="E14060" s="8">
        <v>5</v>
      </c>
      <c r="F14060" s="2" t="s">
        <v>21686</v>
      </c>
      <c r="G14060" s="2" t="s">
        <v>21684</v>
      </c>
      <c r="H14060" s="9">
        <v>43047</v>
      </c>
      <c r="I14060" s="2">
        <v>2017</v>
      </c>
      <c r="J14060" s="2">
        <v>11</v>
      </c>
      <c r="K14060" s="2" t="str">
        <f>VLOOKUP($C14060,Clients!$B:$F,K$6,0)</f>
        <v>Gigabox</v>
      </c>
      <c r="L14060" s="2" t="str">
        <f>VLOOKUP($C14060,Clients!$B:$F,L$6,0)</f>
        <v>Foreign</v>
      </c>
      <c r="M14060" s="2" t="str">
        <f>VLOOKUP($C14060,Clients!$B:$F,M$6,0)</f>
        <v>JP</v>
      </c>
      <c r="N14060" s="2" t="str">
        <f>VLOOKUP($C14060,Clients!$B:$F,N$6,0)</f>
        <v>Japan</v>
      </c>
    </row>
    <row r="14061" spans="2:14" x14ac:dyDescent="0.2">
      <c r="B14061" s="8">
        <v>113.4</v>
      </c>
      <c r="C14061" s="2" t="s">
        <v>21651</v>
      </c>
      <c r="D14061" s="2" t="s">
        <v>46</v>
      </c>
      <c r="E14061" s="8">
        <v>1</v>
      </c>
      <c r="F14061" s="2" t="s">
        <v>21686</v>
      </c>
      <c r="G14061" s="2" t="s">
        <v>21687</v>
      </c>
      <c r="H14061" s="9">
        <v>43047</v>
      </c>
      <c r="I14061" s="2">
        <v>2017</v>
      </c>
      <c r="J14061" s="2">
        <v>11</v>
      </c>
      <c r="K14061" s="2" t="str">
        <f>VLOOKUP($C14061,Clients!$B:$F,K$6,0)</f>
        <v>Gigabox</v>
      </c>
      <c r="L14061" s="2" t="str">
        <f>VLOOKUP($C14061,Clients!$B:$F,L$6,0)</f>
        <v>Foreign</v>
      </c>
      <c r="M14061" s="2" t="str">
        <f>VLOOKUP($C14061,Clients!$B:$F,M$6,0)</f>
        <v>JP</v>
      </c>
      <c r="N14061" s="2" t="str">
        <f>VLOOKUP($C14061,Clients!$B:$F,N$6,0)</f>
        <v>Japan</v>
      </c>
    </row>
    <row r="14062" spans="2:14" x14ac:dyDescent="0.2">
      <c r="B14062" s="8">
        <v>-483</v>
      </c>
      <c r="C14062" s="2" t="s">
        <v>21651</v>
      </c>
      <c r="D14062" s="2" t="s">
        <v>51</v>
      </c>
      <c r="E14062" s="8">
        <v>-5</v>
      </c>
      <c r="F14062" s="2" t="s">
        <v>21688</v>
      </c>
      <c r="G14062" s="2" t="s">
        <v>21689</v>
      </c>
      <c r="H14062" s="9">
        <v>43066</v>
      </c>
      <c r="I14062" s="2">
        <v>2017</v>
      </c>
      <c r="J14062" s="2">
        <v>11</v>
      </c>
      <c r="K14062" s="2" t="str">
        <f>VLOOKUP($C14062,Clients!$B:$F,K$6,0)</f>
        <v>Gigabox</v>
      </c>
      <c r="L14062" s="2" t="str">
        <f>VLOOKUP($C14062,Clients!$B:$F,L$6,0)</f>
        <v>Foreign</v>
      </c>
      <c r="M14062" s="2" t="str">
        <f>VLOOKUP($C14062,Clients!$B:$F,M$6,0)</f>
        <v>JP</v>
      </c>
      <c r="N14062" s="2" t="str">
        <f>VLOOKUP($C14062,Clients!$B:$F,N$6,0)</f>
        <v>Japan</v>
      </c>
    </row>
    <row r="14063" spans="2:14" x14ac:dyDescent="0.2">
      <c r="B14063" s="8">
        <v>-113.4</v>
      </c>
      <c r="C14063" s="2" t="s">
        <v>21651</v>
      </c>
      <c r="D14063" s="2" t="s">
        <v>51</v>
      </c>
      <c r="E14063" s="8">
        <v>-1</v>
      </c>
      <c r="F14063" s="2" t="s">
        <v>21690</v>
      </c>
      <c r="G14063" s="2" t="s">
        <v>21691</v>
      </c>
      <c r="H14063" s="9">
        <v>43066</v>
      </c>
      <c r="I14063" s="2">
        <v>2017</v>
      </c>
      <c r="J14063" s="2">
        <v>11</v>
      </c>
      <c r="K14063" s="2" t="str">
        <f>VLOOKUP($C14063,Clients!$B:$F,K$6,0)</f>
        <v>Gigabox</v>
      </c>
      <c r="L14063" s="2" t="str">
        <f>VLOOKUP($C14063,Clients!$B:$F,L$6,0)</f>
        <v>Foreign</v>
      </c>
      <c r="M14063" s="2" t="str">
        <f>VLOOKUP($C14063,Clients!$B:$F,M$6,0)</f>
        <v>JP</v>
      </c>
      <c r="N14063" s="2" t="str">
        <f>VLOOKUP($C14063,Clients!$B:$F,N$6,0)</f>
        <v>Japan</v>
      </c>
    </row>
    <row r="14064" spans="2:14" x14ac:dyDescent="0.2">
      <c r="B14064" s="8">
        <v>408555</v>
      </c>
      <c r="C14064" s="2" t="s">
        <v>21651</v>
      </c>
      <c r="D14064" s="2" t="s">
        <v>16</v>
      </c>
      <c r="E14064" s="8">
        <v>175</v>
      </c>
      <c r="F14064" s="2" t="s">
        <v>21692</v>
      </c>
      <c r="G14064" s="2" t="s">
        <v>21693</v>
      </c>
      <c r="H14064" s="9">
        <v>43159</v>
      </c>
      <c r="I14064" s="2">
        <v>2018</v>
      </c>
      <c r="J14064" s="2">
        <v>2</v>
      </c>
      <c r="K14064" s="2" t="str">
        <f>VLOOKUP($C14064,Clients!$B:$F,K$6,0)</f>
        <v>Gigabox</v>
      </c>
      <c r="L14064" s="2" t="str">
        <f>VLOOKUP($C14064,Clients!$B:$F,L$6,0)</f>
        <v>Foreign</v>
      </c>
      <c r="M14064" s="2" t="str">
        <f>VLOOKUP($C14064,Clients!$B:$F,M$6,0)</f>
        <v>JP</v>
      </c>
      <c r="N14064" s="2" t="str">
        <f>VLOOKUP($C14064,Clients!$B:$F,N$6,0)</f>
        <v>Japan</v>
      </c>
    </row>
    <row r="14065" spans="2:14" x14ac:dyDescent="0.2">
      <c r="B14065" s="8">
        <v>9240</v>
      </c>
      <c r="C14065" s="2" t="s">
        <v>21651</v>
      </c>
      <c r="D14065" s="2" t="s">
        <v>16</v>
      </c>
      <c r="E14065" s="8">
        <v>1</v>
      </c>
      <c r="F14065" s="2" t="s">
        <v>21692</v>
      </c>
      <c r="G14065" s="2" t="s">
        <v>21694</v>
      </c>
      <c r="H14065" s="9">
        <v>43167</v>
      </c>
      <c r="I14065" s="2">
        <v>2018</v>
      </c>
      <c r="J14065" s="2">
        <v>3</v>
      </c>
      <c r="K14065" s="2" t="str">
        <f>VLOOKUP($C14065,Clients!$B:$F,K$6,0)</f>
        <v>Gigabox</v>
      </c>
      <c r="L14065" s="2" t="str">
        <f>VLOOKUP($C14065,Clients!$B:$F,L$6,0)</f>
        <v>Foreign</v>
      </c>
      <c r="M14065" s="2" t="str">
        <f>VLOOKUP($C14065,Clients!$B:$F,M$6,0)</f>
        <v>JP</v>
      </c>
      <c r="N14065" s="2" t="str">
        <f>VLOOKUP($C14065,Clients!$B:$F,N$6,0)</f>
        <v>Japan</v>
      </c>
    </row>
    <row r="14066" spans="2:14" x14ac:dyDescent="0.2">
      <c r="B14066" s="8">
        <v>301350</v>
      </c>
      <c r="C14066" s="2" t="s">
        <v>21651</v>
      </c>
      <c r="D14066" s="2" t="s">
        <v>16</v>
      </c>
      <c r="E14066" s="8">
        <v>175</v>
      </c>
      <c r="F14066" s="2" t="s">
        <v>21695</v>
      </c>
      <c r="G14066" s="2" t="s">
        <v>21696</v>
      </c>
      <c r="H14066" s="9">
        <v>43174</v>
      </c>
      <c r="I14066" s="2">
        <v>2018</v>
      </c>
      <c r="J14066" s="2">
        <v>3</v>
      </c>
      <c r="K14066" s="2" t="str">
        <f>VLOOKUP($C14066,Clients!$B:$F,K$6,0)</f>
        <v>Gigabox</v>
      </c>
      <c r="L14066" s="2" t="str">
        <f>VLOOKUP($C14066,Clients!$B:$F,L$6,0)</f>
        <v>Foreign</v>
      </c>
      <c r="M14066" s="2" t="str">
        <f>VLOOKUP($C14066,Clients!$B:$F,M$6,0)</f>
        <v>JP</v>
      </c>
      <c r="N14066" s="2" t="str">
        <f>VLOOKUP($C14066,Clients!$B:$F,N$6,0)</f>
        <v>Japan</v>
      </c>
    </row>
    <row r="14067" spans="2:14" x14ac:dyDescent="0.2">
      <c r="B14067" s="8">
        <v>9240</v>
      </c>
      <c r="C14067" s="2" t="s">
        <v>21651</v>
      </c>
      <c r="D14067" s="2" t="s">
        <v>16</v>
      </c>
      <c r="E14067" s="8">
        <v>1</v>
      </c>
      <c r="F14067" s="2" t="s">
        <v>21695</v>
      </c>
      <c r="G14067" s="2" t="s">
        <v>21697</v>
      </c>
      <c r="H14067" s="9">
        <v>43174</v>
      </c>
      <c r="I14067" s="2">
        <v>2018</v>
      </c>
      <c r="J14067" s="2">
        <v>3</v>
      </c>
      <c r="K14067" s="2" t="str">
        <f>VLOOKUP($C14067,Clients!$B:$F,K$6,0)</f>
        <v>Gigabox</v>
      </c>
      <c r="L14067" s="2" t="str">
        <f>VLOOKUP($C14067,Clients!$B:$F,L$6,0)</f>
        <v>Foreign</v>
      </c>
      <c r="M14067" s="2" t="str">
        <f>VLOOKUP($C14067,Clients!$B:$F,M$6,0)</f>
        <v>JP</v>
      </c>
      <c r="N14067" s="2" t="str">
        <f>VLOOKUP($C14067,Clients!$B:$F,N$6,0)</f>
        <v>Japan</v>
      </c>
    </row>
    <row r="14068" spans="2:14" x14ac:dyDescent="0.2">
      <c r="B14068" s="8">
        <v>336714</v>
      </c>
      <c r="C14068" s="2" t="s">
        <v>21651</v>
      </c>
      <c r="D14068" s="2" t="s">
        <v>16</v>
      </c>
      <c r="E14068" s="8">
        <v>176</v>
      </c>
      <c r="F14068" s="2" t="s">
        <v>21695</v>
      </c>
      <c r="G14068" s="2" t="s">
        <v>21698</v>
      </c>
      <c r="H14068" s="9">
        <v>43179</v>
      </c>
      <c r="I14068" s="2">
        <v>2018</v>
      </c>
      <c r="J14068" s="2">
        <v>3</v>
      </c>
      <c r="K14068" s="2" t="str">
        <f>VLOOKUP($C14068,Clients!$B:$F,K$6,0)</f>
        <v>Gigabox</v>
      </c>
      <c r="L14068" s="2" t="str">
        <f>VLOOKUP($C14068,Clients!$B:$F,L$6,0)</f>
        <v>Foreign</v>
      </c>
      <c r="M14068" s="2" t="str">
        <f>VLOOKUP($C14068,Clients!$B:$F,M$6,0)</f>
        <v>JP</v>
      </c>
      <c r="N14068" s="2" t="str">
        <f>VLOOKUP($C14068,Clients!$B:$F,N$6,0)</f>
        <v>Japan</v>
      </c>
    </row>
    <row r="14069" spans="2:14" x14ac:dyDescent="0.2">
      <c r="B14069" s="8">
        <v>9240</v>
      </c>
      <c r="C14069" s="2" t="s">
        <v>21651</v>
      </c>
      <c r="D14069" s="2" t="s">
        <v>16</v>
      </c>
      <c r="E14069" s="8">
        <v>1</v>
      </c>
      <c r="F14069" s="2" t="s">
        <v>21695</v>
      </c>
      <c r="G14069" s="2" t="s">
        <v>21699</v>
      </c>
      <c r="H14069" s="9">
        <v>43179</v>
      </c>
      <c r="I14069" s="2">
        <v>2018</v>
      </c>
      <c r="J14069" s="2">
        <v>3</v>
      </c>
      <c r="K14069" s="2" t="str">
        <f>VLOOKUP($C14069,Clients!$B:$F,K$6,0)</f>
        <v>Gigabox</v>
      </c>
      <c r="L14069" s="2" t="str">
        <f>VLOOKUP($C14069,Clients!$B:$F,L$6,0)</f>
        <v>Foreign</v>
      </c>
      <c r="M14069" s="2" t="str">
        <f>VLOOKUP($C14069,Clients!$B:$F,M$6,0)</f>
        <v>JP</v>
      </c>
      <c r="N14069" s="2" t="str">
        <f>VLOOKUP($C14069,Clients!$B:$F,N$6,0)</f>
        <v>Japan</v>
      </c>
    </row>
    <row r="14070" spans="2:14" x14ac:dyDescent="0.2">
      <c r="B14070" s="8">
        <v>332228.40000000002</v>
      </c>
      <c r="C14070" s="2" t="s">
        <v>21651</v>
      </c>
      <c r="D14070" s="2" t="s">
        <v>16</v>
      </c>
      <c r="E14070" s="8">
        <v>176</v>
      </c>
      <c r="F14070" s="2" t="s">
        <v>21700</v>
      </c>
      <c r="G14070" s="2" t="s">
        <v>21701</v>
      </c>
      <c r="H14070" s="9">
        <v>43190</v>
      </c>
      <c r="I14070" s="2">
        <v>2018</v>
      </c>
      <c r="J14070" s="2">
        <v>3</v>
      </c>
      <c r="K14070" s="2" t="str">
        <f>VLOOKUP($C14070,Clients!$B:$F,K$6,0)</f>
        <v>Gigabox</v>
      </c>
      <c r="L14070" s="2" t="str">
        <f>VLOOKUP($C14070,Clients!$B:$F,L$6,0)</f>
        <v>Foreign</v>
      </c>
      <c r="M14070" s="2" t="str">
        <f>VLOOKUP($C14070,Clients!$B:$F,M$6,0)</f>
        <v>JP</v>
      </c>
      <c r="N14070" s="2" t="str">
        <f>VLOOKUP($C14070,Clients!$B:$F,N$6,0)</f>
        <v>Japan</v>
      </c>
    </row>
    <row r="14071" spans="2:14" x14ac:dyDescent="0.2">
      <c r="B14071" s="8">
        <v>9240</v>
      </c>
      <c r="C14071" s="2" t="s">
        <v>21651</v>
      </c>
      <c r="D14071" s="2" t="s">
        <v>16</v>
      </c>
      <c r="E14071" s="8">
        <v>1</v>
      </c>
      <c r="F14071" s="2" t="s">
        <v>21702</v>
      </c>
      <c r="G14071" s="2" t="s">
        <v>21703</v>
      </c>
      <c r="H14071" s="9">
        <v>43190</v>
      </c>
      <c r="I14071" s="2">
        <v>2018</v>
      </c>
      <c r="J14071" s="2">
        <v>3</v>
      </c>
      <c r="K14071" s="2" t="str">
        <f>VLOOKUP($C14071,Clients!$B:$F,K$6,0)</f>
        <v>Gigabox</v>
      </c>
      <c r="L14071" s="2" t="str">
        <f>VLOOKUP($C14071,Clients!$B:$F,L$6,0)</f>
        <v>Foreign</v>
      </c>
      <c r="M14071" s="2" t="str">
        <f>VLOOKUP($C14071,Clients!$B:$F,M$6,0)</f>
        <v>JP</v>
      </c>
      <c r="N14071" s="2" t="str">
        <f>VLOOKUP($C14071,Clients!$B:$F,N$6,0)</f>
        <v>Japan</v>
      </c>
    </row>
    <row r="14072" spans="2:14" x14ac:dyDescent="0.2">
      <c r="B14072" s="8">
        <v>124731.6</v>
      </c>
      <c r="C14072" s="2" t="s">
        <v>21651</v>
      </c>
      <c r="D14072" s="2" t="s">
        <v>16</v>
      </c>
      <c r="E14072" s="8">
        <v>72</v>
      </c>
      <c r="F14072" s="2" t="s">
        <v>21695</v>
      </c>
      <c r="G14072" s="2" t="s">
        <v>21704</v>
      </c>
      <c r="H14072" s="9">
        <v>43190</v>
      </c>
      <c r="I14072" s="2">
        <v>2018</v>
      </c>
      <c r="J14072" s="2">
        <v>3</v>
      </c>
      <c r="K14072" s="2" t="str">
        <f>VLOOKUP($C14072,Clients!$B:$F,K$6,0)</f>
        <v>Gigabox</v>
      </c>
      <c r="L14072" s="2" t="str">
        <f>VLOOKUP($C14072,Clients!$B:$F,L$6,0)</f>
        <v>Foreign</v>
      </c>
      <c r="M14072" s="2" t="str">
        <f>VLOOKUP($C14072,Clients!$B:$F,M$6,0)</f>
        <v>JP</v>
      </c>
      <c r="N14072" s="2" t="str">
        <f>VLOOKUP($C14072,Clients!$B:$F,N$6,0)</f>
        <v>Japan</v>
      </c>
    </row>
    <row r="14073" spans="2:14" x14ac:dyDescent="0.2">
      <c r="B14073" s="8">
        <v>4620</v>
      </c>
      <c r="C14073" s="2" t="s">
        <v>21651</v>
      </c>
      <c r="D14073" s="2" t="s">
        <v>16</v>
      </c>
      <c r="E14073" s="8">
        <v>1</v>
      </c>
      <c r="F14073" s="2" t="s">
        <v>21695</v>
      </c>
      <c r="G14073" s="2" t="s">
        <v>21705</v>
      </c>
      <c r="H14073" s="9">
        <v>43190</v>
      </c>
      <c r="I14073" s="2">
        <v>2018</v>
      </c>
      <c r="J14073" s="2">
        <v>3</v>
      </c>
      <c r="K14073" s="2" t="str">
        <f>VLOOKUP($C14073,Clients!$B:$F,K$6,0)</f>
        <v>Gigabox</v>
      </c>
      <c r="L14073" s="2" t="str">
        <f>VLOOKUP($C14073,Clients!$B:$F,L$6,0)</f>
        <v>Foreign</v>
      </c>
      <c r="M14073" s="2" t="str">
        <f>VLOOKUP($C14073,Clients!$B:$F,M$6,0)</f>
        <v>JP</v>
      </c>
      <c r="N14073" s="2" t="str">
        <f>VLOOKUP($C14073,Clients!$B:$F,N$6,0)</f>
        <v>Japan</v>
      </c>
    </row>
    <row r="14074" spans="2:14" x14ac:dyDescent="0.2">
      <c r="B14074" s="8">
        <v>151998</v>
      </c>
      <c r="C14074" s="2" t="s">
        <v>21651</v>
      </c>
      <c r="D14074" s="2" t="s">
        <v>16</v>
      </c>
      <c r="E14074" s="8">
        <v>86</v>
      </c>
      <c r="F14074" s="2" t="s">
        <v>21695</v>
      </c>
      <c r="G14074" s="2" t="s">
        <v>21706</v>
      </c>
      <c r="H14074" s="9">
        <v>43190</v>
      </c>
      <c r="I14074" s="2">
        <v>2018</v>
      </c>
      <c r="J14074" s="2">
        <v>3</v>
      </c>
      <c r="K14074" s="2" t="str">
        <f>VLOOKUP($C14074,Clients!$B:$F,K$6,0)</f>
        <v>Gigabox</v>
      </c>
      <c r="L14074" s="2" t="str">
        <f>VLOOKUP($C14074,Clients!$B:$F,L$6,0)</f>
        <v>Foreign</v>
      </c>
      <c r="M14074" s="2" t="str">
        <f>VLOOKUP($C14074,Clients!$B:$F,M$6,0)</f>
        <v>JP</v>
      </c>
      <c r="N14074" s="2" t="str">
        <f>VLOOKUP($C14074,Clients!$B:$F,N$6,0)</f>
        <v>Japan</v>
      </c>
    </row>
    <row r="14075" spans="2:14" x14ac:dyDescent="0.2">
      <c r="B14075" s="8">
        <v>4620</v>
      </c>
      <c r="C14075" s="2" t="s">
        <v>21651</v>
      </c>
      <c r="D14075" s="2" t="s">
        <v>16</v>
      </c>
      <c r="E14075" s="8">
        <v>1</v>
      </c>
      <c r="F14075" s="2" t="s">
        <v>21695</v>
      </c>
      <c r="G14075" s="2" t="s">
        <v>21707</v>
      </c>
      <c r="H14075" s="9">
        <v>43190</v>
      </c>
      <c r="I14075" s="2">
        <v>2018</v>
      </c>
      <c r="J14075" s="2">
        <v>3</v>
      </c>
      <c r="K14075" s="2" t="str">
        <f>VLOOKUP($C14075,Clients!$B:$F,K$6,0)</f>
        <v>Gigabox</v>
      </c>
      <c r="L14075" s="2" t="str">
        <f>VLOOKUP($C14075,Clients!$B:$F,L$6,0)</f>
        <v>Foreign</v>
      </c>
      <c r="M14075" s="2" t="str">
        <f>VLOOKUP($C14075,Clients!$B:$F,M$6,0)</f>
        <v>JP</v>
      </c>
      <c r="N14075" s="2" t="str">
        <f>VLOOKUP($C14075,Clients!$B:$F,N$6,0)</f>
        <v>Japan</v>
      </c>
    </row>
    <row r="14076" spans="2:14" x14ac:dyDescent="0.2">
      <c r="B14076" s="8">
        <v>0</v>
      </c>
      <c r="C14076" s="2" t="s">
        <v>21651</v>
      </c>
      <c r="D14076" s="2" t="s">
        <v>46</v>
      </c>
      <c r="E14076" s="8">
        <v>20</v>
      </c>
      <c r="F14076" s="2" t="s">
        <v>21708</v>
      </c>
      <c r="G14076" s="2" t="s">
        <v>21709</v>
      </c>
      <c r="H14076" s="9">
        <v>43228</v>
      </c>
      <c r="I14076" s="2">
        <v>2018</v>
      </c>
      <c r="J14076" s="2">
        <v>5</v>
      </c>
      <c r="K14076" s="2" t="str">
        <f>VLOOKUP($C14076,Clients!$B:$F,K$6,0)</f>
        <v>Gigabox</v>
      </c>
      <c r="L14076" s="2" t="str">
        <f>VLOOKUP($C14076,Clients!$B:$F,L$6,0)</f>
        <v>Foreign</v>
      </c>
      <c r="M14076" s="2" t="str">
        <f>VLOOKUP($C14076,Clients!$B:$F,M$6,0)</f>
        <v>JP</v>
      </c>
      <c r="N14076" s="2" t="str">
        <f>VLOOKUP($C14076,Clients!$B:$F,N$6,0)</f>
        <v>Japan</v>
      </c>
    </row>
    <row r="14077" spans="2:14" x14ac:dyDescent="0.2">
      <c r="B14077" s="8">
        <v>322660.8</v>
      </c>
      <c r="C14077" s="2" t="s">
        <v>21651</v>
      </c>
      <c r="D14077" s="2" t="s">
        <v>16</v>
      </c>
      <c r="E14077" s="8">
        <v>176</v>
      </c>
      <c r="F14077" s="2" t="s">
        <v>21710</v>
      </c>
      <c r="G14077" s="2" t="s">
        <v>21711</v>
      </c>
      <c r="H14077" s="9">
        <v>43229</v>
      </c>
      <c r="I14077" s="2">
        <v>2018</v>
      </c>
      <c r="J14077" s="2">
        <v>5</v>
      </c>
      <c r="K14077" s="2" t="str">
        <f>VLOOKUP($C14077,Clients!$B:$F,K$6,0)</f>
        <v>Gigabox</v>
      </c>
      <c r="L14077" s="2" t="str">
        <f>VLOOKUP($C14077,Clients!$B:$F,L$6,0)</f>
        <v>Foreign</v>
      </c>
      <c r="M14077" s="2" t="str">
        <f>VLOOKUP($C14077,Clients!$B:$F,M$6,0)</f>
        <v>JP</v>
      </c>
      <c r="N14077" s="2" t="str">
        <f>VLOOKUP($C14077,Clients!$B:$F,N$6,0)</f>
        <v>Japan</v>
      </c>
    </row>
    <row r="14078" spans="2:14" x14ac:dyDescent="0.2">
      <c r="B14078" s="8">
        <v>9240</v>
      </c>
      <c r="C14078" s="2" t="s">
        <v>21651</v>
      </c>
      <c r="D14078" s="2" t="s">
        <v>16</v>
      </c>
      <c r="E14078" s="8">
        <v>1</v>
      </c>
      <c r="F14078" s="2" t="s">
        <v>21710</v>
      </c>
      <c r="G14078" s="2" t="s">
        <v>21712</v>
      </c>
      <c r="H14078" s="9">
        <v>43229</v>
      </c>
      <c r="I14078" s="2">
        <v>2018</v>
      </c>
      <c r="J14078" s="2">
        <v>5</v>
      </c>
      <c r="K14078" s="2" t="str">
        <f>VLOOKUP($C14078,Clients!$B:$F,K$6,0)</f>
        <v>Gigabox</v>
      </c>
      <c r="L14078" s="2" t="str">
        <f>VLOOKUP($C14078,Clients!$B:$F,L$6,0)</f>
        <v>Foreign</v>
      </c>
      <c r="M14078" s="2" t="str">
        <f>VLOOKUP($C14078,Clients!$B:$F,M$6,0)</f>
        <v>JP</v>
      </c>
      <c r="N14078" s="2" t="str">
        <f>VLOOKUP($C14078,Clients!$B:$F,N$6,0)</f>
        <v>Japan</v>
      </c>
    </row>
    <row r="14079" spans="2:14" x14ac:dyDescent="0.2">
      <c r="B14079" s="8">
        <v>322660.8</v>
      </c>
      <c r="C14079" s="2" t="s">
        <v>21651</v>
      </c>
      <c r="D14079" s="2" t="s">
        <v>16</v>
      </c>
      <c r="E14079" s="8">
        <v>176</v>
      </c>
      <c r="F14079" s="2" t="s">
        <v>21710</v>
      </c>
      <c r="G14079" s="2" t="s">
        <v>21713</v>
      </c>
      <c r="H14079" s="9">
        <v>43236</v>
      </c>
      <c r="I14079" s="2">
        <v>2018</v>
      </c>
      <c r="J14079" s="2">
        <v>5</v>
      </c>
      <c r="K14079" s="2" t="str">
        <f>VLOOKUP($C14079,Clients!$B:$F,K$6,0)</f>
        <v>Gigabox</v>
      </c>
      <c r="L14079" s="2" t="str">
        <f>VLOOKUP($C14079,Clients!$B:$F,L$6,0)</f>
        <v>Foreign</v>
      </c>
      <c r="M14079" s="2" t="str">
        <f>VLOOKUP($C14079,Clients!$B:$F,M$6,0)</f>
        <v>JP</v>
      </c>
      <c r="N14079" s="2" t="str">
        <f>VLOOKUP($C14079,Clients!$B:$F,N$6,0)</f>
        <v>Japan</v>
      </c>
    </row>
    <row r="14080" spans="2:14" x14ac:dyDescent="0.2">
      <c r="B14080" s="8">
        <v>9240</v>
      </c>
      <c r="C14080" s="2" t="s">
        <v>21651</v>
      </c>
      <c r="D14080" s="2" t="s">
        <v>16</v>
      </c>
      <c r="E14080" s="8">
        <v>1</v>
      </c>
      <c r="F14080" s="2" t="s">
        <v>21710</v>
      </c>
      <c r="G14080" s="2" t="s">
        <v>21714</v>
      </c>
      <c r="H14080" s="9">
        <v>43236</v>
      </c>
      <c r="I14080" s="2">
        <v>2018</v>
      </c>
      <c r="J14080" s="2">
        <v>5</v>
      </c>
      <c r="K14080" s="2" t="str">
        <f>VLOOKUP($C14080,Clients!$B:$F,K$6,0)</f>
        <v>Gigabox</v>
      </c>
      <c r="L14080" s="2" t="str">
        <f>VLOOKUP($C14080,Clients!$B:$F,L$6,0)</f>
        <v>Foreign</v>
      </c>
      <c r="M14080" s="2" t="str">
        <f>VLOOKUP($C14080,Clients!$B:$F,M$6,0)</f>
        <v>JP</v>
      </c>
      <c r="N14080" s="2" t="str">
        <f>VLOOKUP($C14080,Clients!$B:$F,N$6,0)</f>
        <v>Japan</v>
      </c>
    </row>
    <row r="14081" spans="2:14" x14ac:dyDescent="0.2">
      <c r="B14081" s="8">
        <v>315327.60000000003</v>
      </c>
      <c r="C14081" s="2" t="s">
        <v>21651</v>
      </c>
      <c r="D14081" s="2" t="s">
        <v>16</v>
      </c>
      <c r="E14081" s="8">
        <v>172</v>
      </c>
      <c r="F14081" s="2" t="s">
        <v>21715</v>
      </c>
      <c r="G14081" s="2" t="s">
        <v>21716</v>
      </c>
      <c r="H14081" s="9">
        <v>43239</v>
      </c>
      <c r="I14081" s="2">
        <v>2018</v>
      </c>
      <c r="J14081" s="2">
        <v>5</v>
      </c>
      <c r="K14081" s="2" t="str">
        <f>VLOOKUP($C14081,Clients!$B:$F,K$6,0)</f>
        <v>Gigabox</v>
      </c>
      <c r="L14081" s="2" t="str">
        <f>VLOOKUP($C14081,Clients!$B:$F,L$6,0)</f>
        <v>Foreign</v>
      </c>
      <c r="M14081" s="2" t="str">
        <f>VLOOKUP($C14081,Clients!$B:$F,M$6,0)</f>
        <v>JP</v>
      </c>
      <c r="N14081" s="2" t="str">
        <f>VLOOKUP($C14081,Clients!$B:$F,N$6,0)</f>
        <v>Japan</v>
      </c>
    </row>
    <row r="14082" spans="2:14" x14ac:dyDescent="0.2">
      <c r="B14082" s="8">
        <v>9240</v>
      </c>
      <c r="C14082" s="2" t="s">
        <v>21651</v>
      </c>
      <c r="D14082" s="2" t="s">
        <v>16</v>
      </c>
      <c r="E14082" s="8">
        <v>1</v>
      </c>
      <c r="F14082" s="2" t="s">
        <v>21715</v>
      </c>
      <c r="G14082" s="2" t="s">
        <v>21717</v>
      </c>
      <c r="H14082" s="9">
        <v>43239</v>
      </c>
      <c r="I14082" s="2">
        <v>2018</v>
      </c>
      <c r="J14082" s="2">
        <v>5</v>
      </c>
      <c r="K14082" s="2" t="str">
        <f>VLOOKUP($C14082,Clients!$B:$F,K$6,0)</f>
        <v>Gigabox</v>
      </c>
      <c r="L14082" s="2" t="str">
        <f>VLOOKUP($C14082,Clients!$B:$F,L$6,0)</f>
        <v>Foreign</v>
      </c>
      <c r="M14082" s="2" t="str">
        <f>VLOOKUP($C14082,Clients!$B:$F,M$6,0)</f>
        <v>JP</v>
      </c>
      <c r="N14082" s="2" t="str">
        <f>VLOOKUP($C14082,Clients!$B:$F,N$6,0)</f>
        <v>Japan</v>
      </c>
    </row>
    <row r="14083" spans="2:14" x14ac:dyDescent="0.2">
      <c r="B14083" s="8">
        <v>322660.8</v>
      </c>
      <c r="C14083" s="2" t="s">
        <v>21651</v>
      </c>
      <c r="D14083" s="2" t="s">
        <v>16</v>
      </c>
      <c r="E14083" s="8">
        <v>176</v>
      </c>
      <c r="F14083" s="2" t="s">
        <v>21710</v>
      </c>
      <c r="G14083" s="2" t="s">
        <v>21718</v>
      </c>
      <c r="H14083" s="9">
        <v>43239</v>
      </c>
      <c r="I14083" s="2">
        <v>2018</v>
      </c>
      <c r="J14083" s="2">
        <v>5</v>
      </c>
      <c r="K14083" s="2" t="str">
        <f>VLOOKUP($C14083,Clients!$B:$F,K$6,0)</f>
        <v>Gigabox</v>
      </c>
      <c r="L14083" s="2" t="str">
        <f>VLOOKUP($C14083,Clients!$B:$F,L$6,0)</f>
        <v>Foreign</v>
      </c>
      <c r="M14083" s="2" t="str">
        <f>VLOOKUP($C14083,Clients!$B:$F,M$6,0)</f>
        <v>JP</v>
      </c>
      <c r="N14083" s="2" t="str">
        <f>VLOOKUP($C14083,Clients!$B:$F,N$6,0)</f>
        <v>Japan</v>
      </c>
    </row>
    <row r="14084" spans="2:14" x14ac:dyDescent="0.2">
      <c r="B14084" s="8">
        <v>9240</v>
      </c>
      <c r="C14084" s="2" t="s">
        <v>21651</v>
      </c>
      <c r="D14084" s="2" t="s">
        <v>16</v>
      </c>
      <c r="E14084" s="8">
        <v>1</v>
      </c>
      <c r="F14084" s="2" t="s">
        <v>21715</v>
      </c>
      <c r="G14084" s="2" t="s">
        <v>21719</v>
      </c>
      <c r="H14084" s="9">
        <v>43239</v>
      </c>
      <c r="I14084" s="2">
        <v>2018</v>
      </c>
      <c r="J14084" s="2">
        <v>5</v>
      </c>
      <c r="K14084" s="2" t="str">
        <f>VLOOKUP($C14084,Clients!$B:$F,K$6,0)</f>
        <v>Gigabox</v>
      </c>
      <c r="L14084" s="2" t="str">
        <f>VLOOKUP($C14084,Clients!$B:$F,L$6,0)</f>
        <v>Foreign</v>
      </c>
      <c r="M14084" s="2" t="str">
        <f>VLOOKUP($C14084,Clients!$B:$F,M$6,0)</f>
        <v>JP</v>
      </c>
      <c r="N14084" s="2" t="str">
        <f>VLOOKUP($C14084,Clients!$B:$F,N$6,0)</f>
        <v>Japan</v>
      </c>
    </row>
    <row r="14085" spans="2:14" x14ac:dyDescent="0.2">
      <c r="B14085" s="8">
        <v>274995</v>
      </c>
      <c r="C14085" s="2" t="s">
        <v>21651</v>
      </c>
      <c r="D14085" s="2" t="s">
        <v>16</v>
      </c>
      <c r="E14085" s="8">
        <v>150</v>
      </c>
      <c r="F14085" s="2" t="s">
        <v>21720</v>
      </c>
      <c r="G14085" s="2" t="s">
        <v>21721</v>
      </c>
      <c r="H14085" s="9">
        <v>43273</v>
      </c>
      <c r="I14085" s="2">
        <v>2018</v>
      </c>
      <c r="J14085" s="2">
        <v>6</v>
      </c>
      <c r="K14085" s="2" t="str">
        <f>VLOOKUP($C14085,Clients!$B:$F,K$6,0)</f>
        <v>Gigabox</v>
      </c>
      <c r="L14085" s="2" t="str">
        <f>VLOOKUP($C14085,Clients!$B:$F,L$6,0)</f>
        <v>Foreign</v>
      </c>
      <c r="M14085" s="2" t="str">
        <f>VLOOKUP($C14085,Clients!$B:$F,M$6,0)</f>
        <v>JP</v>
      </c>
      <c r="N14085" s="2" t="str">
        <f>VLOOKUP($C14085,Clients!$B:$F,N$6,0)</f>
        <v>Japan</v>
      </c>
    </row>
    <row r="14086" spans="2:14" x14ac:dyDescent="0.2">
      <c r="B14086" s="8">
        <v>9240</v>
      </c>
      <c r="C14086" s="2" t="s">
        <v>21651</v>
      </c>
      <c r="D14086" s="2" t="s">
        <v>16</v>
      </c>
      <c r="E14086" s="8">
        <v>1</v>
      </c>
      <c r="F14086" s="2" t="s">
        <v>21720</v>
      </c>
      <c r="G14086" s="2" t="s">
        <v>21722</v>
      </c>
      <c r="H14086" s="9">
        <v>43273</v>
      </c>
      <c r="I14086" s="2">
        <v>2018</v>
      </c>
      <c r="J14086" s="2">
        <v>6</v>
      </c>
      <c r="K14086" s="2" t="str">
        <f>VLOOKUP($C14086,Clients!$B:$F,K$6,0)</f>
        <v>Gigabox</v>
      </c>
      <c r="L14086" s="2" t="str">
        <f>VLOOKUP($C14086,Clients!$B:$F,L$6,0)</f>
        <v>Foreign</v>
      </c>
      <c r="M14086" s="2" t="str">
        <f>VLOOKUP($C14086,Clients!$B:$F,M$6,0)</f>
        <v>JP</v>
      </c>
      <c r="N14086" s="2" t="str">
        <f>VLOOKUP($C14086,Clients!$B:$F,N$6,0)</f>
        <v>Japan</v>
      </c>
    </row>
    <row r="14087" spans="2:14" x14ac:dyDescent="0.2">
      <c r="B14087" s="8">
        <v>295276.79999999999</v>
      </c>
      <c r="C14087" s="2" t="s">
        <v>21651</v>
      </c>
      <c r="D14087" s="2" t="s">
        <v>16</v>
      </c>
      <c r="E14087" s="8">
        <v>169</v>
      </c>
      <c r="F14087" s="2" t="s">
        <v>21723</v>
      </c>
      <c r="G14087" s="2" t="s">
        <v>21724</v>
      </c>
      <c r="H14087" s="9">
        <v>43279</v>
      </c>
      <c r="I14087" s="2">
        <v>2018</v>
      </c>
      <c r="J14087" s="2">
        <v>6</v>
      </c>
      <c r="K14087" s="2" t="str">
        <f>VLOOKUP($C14087,Clients!$B:$F,K$6,0)</f>
        <v>Gigabox</v>
      </c>
      <c r="L14087" s="2" t="str">
        <f>VLOOKUP($C14087,Clients!$B:$F,L$6,0)</f>
        <v>Foreign</v>
      </c>
      <c r="M14087" s="2" t="str">
        <f>VLOOKUP($C14087,Clients!$B:$F,M$6,0)</f>
        <v>JP</v>
      </c>
      <c r="N14087" s="2" t="str">
        <f>VLOOKUP($C14087,Clients!$B:$F,N$6,0)</f>
        <v>Japan</v>
      </c>
    </row>
    <row r="14088" spans="2:14" x14ac:dyDescent="0.2">
      <c r="B14088" s="8">
        <v>14099.400000000001</v>
      </c>
      <c r="C14088" s="2" t="s">
        <v>21651</v>
      </c>
      <c r="D14088" s="2" t="s">
        <v>16</v>
      </c>
      <c r="E14088" s="8">
        <v>7</v>
      </c>
      <c r="F14088" s="2" t="s">
        <v>21725</v>
      </c>
      <c r="G14088" s="2" t="s">
        <v>21726</v>
      </c>
      <c r="H14088" s="9">
        <v>43279</v>
      </c>
      <c r="I14088" s="2">
        <v>2018</v>
      </c>
      <c r="J14088" s="2">
        <v>6</v>
      </c>
      <c r="K14088" s="2" t="str">
        <f>VLOOKUP($C14088,Clients!$B:$F,K$6,0)</f>
        <v>Gigabox</v>
      </c>
      <c r="L14088" s="2" t="str">
        <f>VLOOKUP($C14088,Clients!$B:$F,L$6,0)</f>
        <v>Foreign</v>
      </c>
      <c r="M14088" s="2" t="str">
        <f>VLOOKUP($C14088,Clients!$B:$F,M$6,0)</f>
        <v>JP</v>
      </c>
      <c r="N14088" s="2" t="str">
        <f>VLOOKUP($C14088,Clients!$B:$F,N$6,0)</f>
        <v>Japan</v>
      </c>
    </row>
    <row r="14089" spans="2:14" x14ac:dyDescent="0.2">
      <c r="B14089" s="8">
        <v>17430</v>
      </c>
      <c r="C14089" s="2" t="s">
        <v>21651</v>
      </c>
      <c r="D14089" s="2" t="s">
        <v>16</v>
      </c>
      <c r="E14089" s="8">
        <v>50</v>
      </c>
      <c r="F14089" s="2" t="s">
        <v>21727</v>
      </c>
      <c r="G14089" s="2" t="s">
        <v>21728</v>
      </c>
      <c r="H14089" s="9">
        <v>43279</v>
      </c>
      <c r="I14089" s="2">
        <v>2018</v>
      </c>
      <c r="J14089" s="2">
        <v>6</v>
      </c>
      <c r="K14089" s="2" t="str">
        <f>VLOOKUP($C14089,Clients!$B:$F,K$6,0)</f>
        <v>Gigabox</v>
      </c>
      <c r="L14089" s="2" t="str">
        <f>VLOOKUP($C14089,Clients!$B:$F,L$6,0)</f>
        <v>Foreign</v>
      </c>
      <c r="M14089" s="2" t="str">
        <f>VLOOKUP($C14089,Clients!$B:$F,M$6,0)</f>
        <v>JP</v>
      </c>
      <c r="N14089" s="2" t="str">
        <f>VLOOKUP($C14089,Clients!$B:$F,N$6,0)</f>
        <v>Japan</v>
      </c>
    </row>
    <row r="14090" spans="2:14" x14ac:dyDescent="0.2">
      <c r="B14090" s="8">
        <v>9240</v>
      </c>
      <c r="C14090" s="2" t="s">
        <v>21651</v>
      </c>
      <c r="D14090" s="2" t="s">
        <v>16</v>
      </c>
      <c r="E14090" s="8">
        <v>1</v>
      </c>
      <c r="F14090" s="2" t="s">
        <v>21723</v>
      </c>
      <c r="G14090" s="2" t="s">
        <v>21729</v>
      </c>
      <c r="H14090" s="9">
        <v>43279</v>
      </c>
      <c r="I14090" s="2">
        <v>2018</v>
      </c>
      <c r="J14090" s="2">
        <v>6</v>
      </c>
      <c r="K14090" s="2" t="str">
        <f>VLOOKUP($C14090,Clients!$B:$F,K$6,0)</f>
        <v>Gigabox</v>
      </c>
      <c r="L14090" s="2" t="str">
        <f>VLOOKUP($C14090,Clients!$B:$F,L$6,0)</f>
        <v>Foreign</v>
      </c>
      <c r="M14090" s="2" t="str">
        <f>VLOOKUP($C14090,Clients!$B:$F,M$6,0)</f>
        <v>JP</v>
      </c>
      <c r="N14090" s="2" t="str">
        <f>VLOOKUP($C14090,Clients!$B:$F,N$6,0)</f>
        <v>Japan</v>
      </c>
    </row>
    <row r="14091" spans="2:14" x14ac:dyDescent="0.2">
      <c r="B14091" s="8">
        <v>141609.30000000002</v>
      </c>
      <c r="C14091" s="2" t="s">
        <v>21651</v>
      </c>
      <c r="D14091" s="2" t="s">
        <v>16</v>
      </c>
      <c r="E14091" s="8">
        <v>81</v>
      </c>
      <c r="F14091" s="2" t="s">
        <v>21723</v>
      </c>
      <c r="G14091" s="2" t="s">
        <v>21730</v>
      </c>
      <c r="H14091" s="9">
        <v>43281</v>
      </c>
      <c r="I14091" s="2">
        <v>2018</v>
      </c>
      <c r="J14091" s="2">
        <v>6</v>
      </c>
      <c r="K14091" s="2" t="str">
        <f>VLOOKUP($C14091,Clients!$B:$F,K$6,0)</f>
        <v>Gigabox</v>
      </c>
      <c r="L14091" s="2" t="str">
        <f>VLOOKUP($C14091,Clients!$B:$F,L$6,0)</f>
        <v>Foreign</v>
      </c>
      <c r="M14091" s="2" t="str">
        <f>VLOOKUP($C14091,Clients!$B:$F,M$6,0)</f>
        <v>JP</v>
      </c>
      <c r="N14091" s="2" t="str">
        <f>VLOOKUP($C14091,Clients!$B:$F,N$6,0)</f>
        <v>Japan</v>
      </c>
    </row>
    <row r="14092" spans="2:14" x14ac:dyDescent="0.2">
      <c r="B14092" s="8">
        <v>5250</v>
      </c>
      <c r="C14092" s="2" t="s">
        <v>21651</v>
      </c>
      <c r="D14092" s="2" t="s">
        <v>16</v>
      </c>
      <c r="E14092" s="8">
        <v>1</v>
      </c>
      <c r="F14092" s="2" t="s">
        <v>21723</v>
      </c>
      <c r="G14092" s="2" t="s">
        <v>21731</v>
      </c>
      <c r="H14092" s="9">
        <v>43281</v>
      </c>
      <c r="I14092" s="2">
        <v>2018</v>
      </c>
      <c r="J14092" s="2">
        <v>6</v>
      </c>
      <c r="K14092" s="2" t="str">
        <f>VLOOKUP($C14092,Clients!$B:$F,K$6,0)</f>
        <v>Gigabox</v>
      </c>
      <c r="L14092" s="2" t="str">
        <f>VLOOKUP($C14092,Clients!$B:$F,L$6,0)</f>
        <v>Foreign</v>
      </c>
      <c r="M14092" s="2" t="str">
        <f>VLOOKUP($C14092,Clients!$B:$F,M$6,0)</f>
        <v>JP</v>
      </c>
      <c r="N14092" s="2" t="str">
        <f>VLOOKUP($C14092,Clients!$B:$F,N$6,0)</f>
        <v>Japan</v>
      </c>
    </row>
    <row r="14093" spans="2:14" x14ac:dyDescent="0.2">
      <c r="B14093" s="8">
        <v>241857</v>
      </c>
      <c r="C14093" s="2" t="s">
        <v>21651</v>
      </c>
      <c r="D14093" s="2" t="s">
        <v>16</v>
      </c>
      <c r="E14093" s="8">
        <v>140</v>
      </c>
      <c r="F14093" s="2" t="s">
        <v>21700</v>
      </c>
      <c r="G14093" s="2" t="s">
        <v>21732</v>
      </c>
      <c r="H14093" s="9">
        <v>43299</v>
      </c>
      <c r="I14093" s="2">
        <v>2018</v>
      </c>
      <c r="J14093" s="2">
        <v>7</v>
      </c>
      <c r="K14093" s="2" t="str">
        <f>VLOOKUP($C14093,Clients!$B:$F,K$6,0)</f>
        <v>Gigabox</v>
      </c>
      <c r="L14093" s="2" t="str">
        <f>VLOOKUP($C14093,Clients!$B:$F,L$6,0)</f>
        <v>Foreign</v>
      </c>
      <c r="M14093" s="2" t="str">
        <f>VLOOKUP($C14093,Clients!$B:$F,M$6,0)</f>
        <v>JP</v>
      </c>
      <c r="N14093" s="2" t="str">
        <f>VLOOKUP($C14093,Clients!$B:$F,N$6,0)</f>
        <v>Japan</v>
      </c>
    </row>
    <row r="14094" spans="2:14" x14ac:dyDescent="0.2">
      <c r="B14094" s="8">
        <v>8820</v>
      </c>
      <c r="C14094" s="2" t="s">
        <v>21651</v>
      </c>
      <c r="D14094" s="2" t="s">
        <v>16</v>
      </c>
      <c r="E14094" s="8">
        <v>1</v>
      </c>
      <c r="F14094" s="2" t="s">
        <v>21702</v>
      </c>
      <c r="G14094" s="2" t="s">
        <v>21733</v>
      </c>
      <c r="H14094" s="9">
        <v>43299</v>
      </c>
      <c r="I14094" s="2">
        <v>2018</v>
      </c>
      <c r="J14094" s="2">
        <v>7</v>
      </c>
      <c r="K14094" s="2" t="str">
        <f>VLOOKUP($C14094,Clients!$B:$F,K$6,0)</f>
        <v>Gigabox</v>
      </c>
      <c r="L14094" s="2" t="str">
        <f>VLOOKUP($C14094,Clients!$B:$F,L$6,0)</f>
        <v>Foreign</v>
      </c>
      <c r="M14094" s="2" t="str">
        <f>VLOOKUP($C14094,Clients!$B:$F,M$6,0)</f>
        <v>JP</v>
      </c>
      <c r="N14094" s="2" t="str">
        <f>VLOOKUP($C14094,Clients!$B:$F,N$6,0)</f>
        <v>Japan</v>
      </c>
    </row>
    <row r="14095" spans="2:14" x14ac:dyDescent="0.2">
      <c r="B14095" s="8">
        <v>470.40000000000003</v>
      </c>
      <c r="C14095" s="2" t="s">
        <v>21651</v>
      </c>
      <c r="D14095" s="2" t="s">
        <v>20</v>
      </c>
      <c r="E14095" s="8">
        <v>1</v>
      </c>
      <c r="F14095" s="2" t="s">
        <v>21734</v>
      </c>
      <c r="G14095" s="2" t="s">
        <v>21735</v>
      </c>
      <c r="H14095" s="9">
        <v>43305</v>
      </c>
      <c r="I14095" s="2">
        <v>2018</v>
      </c>
      <c r="J14095" s="2">
        <v>7</v>
      </c>
      <c r="K14095" s="2" t="str">
        <f>VLOOKUP($C14095,Clients!$B:$F,K$6,0)</f>
        <v>Gigabox</v>
      </c>
      <c r="L14095" s="2" t="str">
        <f>VLOOKUP($C14095,Clients!$B:$F,L$6,0)</f>
        <v>Foreign</v>
      </c>
      <c r="M14095" s="2" t="str">
        <f>VLOOKUP($C14095,Clients!$B:$F,M$6,0)</f>
        <v>JP</v>
      </c>
      <c r="N14095" s="2" t="str">
        <f>VLOOKUP($C14095,Clients!$B:$F,N$6,0)</f>
        <v>Japan</v>
      </c>
    </row>
    <row r="14096" spans="2:14" x14ac:dyDescent="0.2">
      <c r="B14096" s="8">
        <v>1344</v>
      </c>
      <c r="C14096" s="2" t="s">
        <v>21651</v>
      </c>
      <c r="D14096" s="2" t="s">
        <v>20</v>
      </c>
      <c r="E14096" s="8">
        <v>1</v>
      </c>
      <c r="F14096" s="2" t="s">
        <v>21734</v>
      </c>
      <c r="G14096" s="2" t="s">
        <v>21736</v>
      </c>
      <c r="H14096" s="9">
        <v>43305</v>
      </c>
      <c r="I14096" s="2">
        <v>2018</v>
      </c>
      <c r="J14096" s="2">
        <v>7</v>
      </c>
      <c r="K14096" s="2" t="str">
        <f>VLOOKUP($C14096,Clients!$B:$F,K$6,0)</f>
        <v>Gigabox</v>
      </c>
      <c r="L14096" s="2" t="str">
        <f>VLOOKUP($C14096,Clients!$B:$F,L$6,0)</f>
        <v>Foreign</v>
      </c>
      <c r="M14096" s="2" t="str">
        <f>VLOOKUP($C14096,Clients!$B:$F,M$6,0)</f>
        <v>JP</v>
      </c>
      <c r="N14096" s="2" t="str">
        <f>VLOOKUP($C14096,Clients!$B:$F,N$6,0)</f>
        <v>Japan</v>
      </c>
    </row>
    <row r="14097" spans="2:14" x14ac:dyDescent="0.2">
      <c r="B14097" s="8">
        <v>320827.5</v>
      </c>
      <c r="C14097" s="2" t="s">
        <v>21651</v>
      </c>
      <c r="D14097" s="2" t="s">
        <v>16</v>
      </c>
      <c r="E14097" s="8">
        <v>175</v>
      </c>
      <c r="F14097" s="2" t="s">
        <v>21737</v>
      </c>
      <c r="G14097" s="2" t="s">
        <v>21738</v>
      </c>
      <c r="H14097" s="9">
        <v>43308</v>
      </c>
      <c r="I14097" s="2">
        <v>2018</v>
      </c>
      <c r="J14097" s="2">
        <v>7</v>
      </c>
      <c r="K14097" s="2" t="str">
        <f>VLOOKUP($C14097,Clients!$B:$F,K$6,0)</f>
        <v>Gigabox</v>
      </c>
      <c r="L14097" s="2" t="str">
        <f>VLOOKUP($C14097,Clients!$B:$F,L$6,0)</f>
        <v>Foreign</v>
      </c>
      <c r="M14097" s="2" t="str">
        <f>VLOOKUP($C14097,Clients!$B:$F,M$6,0)</f>
        <v>JP</v>
      </c>
      <c r="N14097" s="2" t="str">
        <f>VLOOKUP($C14097,Clients!$B:$F,N$6,0)</f>
        <v>Japan</v>
      </c>
    </row>
    <row r="14098" spans="2:14" x14ac:dyDescent="0.2">
      <c r="B14098" s="8">
        <v>9240</v>
      </c>
      <c r="C14098" s="2" t="s">
        <v>21651</v>
      </c>
      <c r="D14098" s="2" t="s">
        <v>16</v>
      </c>
      <c r="E14098" s="8">
        <v>1</v>
      </c>
      <c r="F14098" s="2" t="s">
        <v>21737</v>
      </c>
      <c r="G14098" s="2" t="s">
        <v>21739</v>
      </c>
      <c r="H14098" s="9">
        <v>43308</v>
      </c>
      <c r="I14098" s="2">
        <v>2018</v>
      </c>
      <c r="J14098" s="2">
        <v>7</v>
      </c>
      <c r="K14098" s="2" t="str">
        <f>VLOOKUP($C14098,Clients!$B:$F,K$6,0)</f>
        <v>Gigabox</v>
      </c>
      <c r="L14098" s="2" t="str">
        <f>VLOOKUP($C14098,Clients!$B:$F,L$6,0)</f>
        <v>Foreign</v>
      </c>
      <c r="M14098" s="2" t="str">
        <f>VLOOKUP($C14098,Clients!$B:$F,M$6,0)</f>
        <v>JP</v>
      </c>
      <c r="N14098" s="2" t="str">
        <f>VLOOKUP($C14098,Clients!$B:$F,N$6,0)</f>
        <v>Japan</v>
      </c>
    </row>
    <row r="14099" spans="2:14" x14ac:dyDescent="0.2">
      <c r="B14099" s="8">
        <v>65998.8</v>
      </c>
      <c r="C14099" s="2" t="s">
        <v>21651</v>
      </c>
      <c r="D14099" s="2" t="s">
        <v>16</v>
      </c>
      <c r="E14099" s="8">
        <v>36</v>
      </c>
      <c r="F14099" s="2" t="s">
        <v>21737</v>
      </c>
      <c r="G14099" s="2" t="s">
        <v>21740</v>
      </c>
      <c r="H14099" s="9">
        <v>43308</v>
      </c>
      <c r="I14099" s="2">
        <v>2018</v>
      </c>
      <c r="J14099" s="2">
        <v>7</v>
      </c>
      <c r="K14099" s="2" t="str">
        <f>VLOOKUP($C14099,Clients!$B:$F,K$6,0)</f>
        <v>Gigabox</v>
      </c>
      <c r="L14099" s="2" t="str">
        <f>VLOOKUP($C14099,Clients!$B:$F,L$6,0)</f>
        <v>Foreign</v>
      </c>
      <c r="M14099" s="2" t="str">
        <f>VLOOKUP($C14099,Clients!$B:$F,M$6,0)</f>
        <v>JP</v>
      </c>
      <c r="N14099" s="2" t="str">
        <f>VLOOKUP($C14099,Clients!$B:$F,N$6,0)</f>
        <v>Japan</v>
      </c>
    </row>
    <row r="14100" spans="2:14" x14ac:dyDescent="0.2">
      <c r="B14100" s="8">
        <v>2940</v>
      </c>
      <c r="C14100" s="2" t="s">
        <v>21651</v>
      </c>
      <c r="D14100" s="2" t="s">
        <v>16</v>
      </c>
      <c r="E14100" s="8">
        <v>1</v>
      </c>
      <c r="F14100" s="2" t="s">
        <v>21737</v>
      </c>
      <c r="G14100" s="2" t="s">
        <v>21741</v>
      </c>
      <c r="H14100" s="9">
        <v>43308</v>
      </c>
      <c r="I14100" s="2">
        <v>2018</v>
      </c>
      <c r="J14100" s="2">
        <v>7</v>
      </c>
      <c r="K14100" s="2" t="str">
        <f>VLOOKUP($C14100,Clients!$B:$F,K$6,0)</f>
        <v>Gigabox</v>
      </c>
      <c r="L14100" s="2" t="str">
        <f>VLOOKUP($C14100,Clients!$B:$F,L$6,0)</f>
        <v>Foreign</v>
      </c>
      <c r="M14100" s="2" t="str">
        <f>VLOOKUP($C14100,Clients!$B:$F,M$6,0)</f>
        <v>JP</v>
      </c>
      <c r="N14100" s="2" t="str">
        <f>VLOOKUP($C14100,Clients!$B:$F,N$6,0)</f>
        <v>Japan</v>
      </c>
    </row>
    <row r="14101" spans="2:14" x14ac:dyDescent="0.2">
      <c r="B14101" s="8">
        <v>-5670</v>
      </c>
      <c r="C14101" s="2" t="s">
        <v>21651</v>
      </c>
      <c r="D14101" s="2" t="s">
        <v>16</v>
      </c>
      <c r="E14101" s="8">
        <v>0</v>
      </c>
      <c r="F14101" s="2" t="s">
        <v>21742</v>
      </c>
      <c r="G14101" s="2" t="s">
        <v>21743</v>
      </c>
      <c r="H14101" s="9">
        <v>43320</v>
      </c>
      <c r="I14101" s="2">
        <v>2018</v>
      </c>
      <c r="J14101" s="2">
        <v>8</v>
      </c>
      <c r="K14101" s="2" t="str">
        <f>VLOOKUP($C14101,Clients!$B:$F,K$6,0)</f>
        <v>Gigabox</v>
      </c>
      <c r="L14101" s="2" t="str">
        <f>VLOOKUP($C14101,Clients!$B:$F,L$6,0)</f>
        <v>Foreign</v>
      </c>
      <c r="M14101" s="2" t="str">
        <f>VLOOKUP($C14101,Clients!$B:$F,M$6,0)</f>
        <v>JP</v>
      </c>
      <c r="N14101" s="2" t="str">
        <f>VLOOKUP($C14101,Clients!$B:$F,N$6,0)</f>
        <v>Japan</v>
      </c>
    </row>
    <row r="14102" spans="2:14" x14ac:dyDescent="0.2">
      <c r="B14102" s="8">
        <v>0</v>
      </c>
      <c r="C14102" s="2" t="s">
        <v>21651</v>
      </c>
      <c r="D14102" s="2" t="s">
        <v>16</v>
      </c>
      <c r="E14102" s="8">
        <v>100</v>
      </c>
      <c r="F14102" s="2" t="s">
        <v>21744</v>
      </c>
      <c r="G14102" s="2" t="s">
        <v>21745</v>
      </c>
      <c r="H14102" s="9">
        <v>43343</v>
      </c>
      <c r="I14102" s="2">
        <v>2018</v>
      </c>
      <c r="J14102" s="2">
        <v>8</v>
      </c>
      <c r="K14102" s="2" t="str">
        <f>VLOOKUP($C14102,Clients!$B:$F,K$6,0)</f>
        <v>Gigabox</v>
      </c>
      <c r="L14102" s="2" t="str">
        <f>VLOOKUP($C14102,Clients!$B:$F,L$6,0)</f>
        <v>Foreign</v>
      </c>
      <c r="M14102" s="2" t="str">
        <f>VLOOKUP($C14102,Clients!$B:$F,M$6,0)</f>
        <v>JP</v>
      </c>
      <c r="N14102" s="2" t="str">
        <f>VLOOKUP($C14102,Clients!$B:$F,N$6,0)</f>
        <v>Japan</v>
      </c>
    </row>
    <row r="14103" spans="2:14" x14ac:dyDescent="0.2">
      <c r="B14103" s="8">
        <v>0</v>
      </c>
      <c r="C14103" s="2" t="s">
        <v>21651</v>
      </c>
      <c r="D14103" s="2" t="s">
        <v>16</v>
      </c>
      <c r="E14103" s="8">
        <v>34</v>
      </c>
      <c r="F14103" s="2" t="s">
        <v>21746</v>
      </c>
      <c r="G14103" s="2" t="s">
        <v>21747</v>
      </c>
      <c r="H14103" s="9">
        <v>43343</v>
      </c>
      <c r="I14103" s="2">
        <v>2018</v>
      </c>
      <c r="J14103" s="2">
        <v>8</v>
      </c>
      <c r="K14103" s="2" t="str">
        <f>VLOOKUP($C14103,Clients!$B:$F,K$6,0)</f>
        <v>Gigabox</v>
      </c>
      <c r="L14103" s="2" t="str">
        <f>VLOOKUP($C14103,Clients!$B:$F,L$6,0)</f>
        <v>Foreign</v>
      </c>
      <c r="M14103" s="2" t="str">
        <f>VLOOKUP($C14103,Clients!$B:$F,M$6,0)</f>
        <v>JP</v>
      </c>
      <c r="N14103" s="2" t="str">
        <f>VLOOKUP($C14103,Clients!$B:$F,N$6,0)</f>
        <v>Japan</v>
      </c>
    </row>
    <row r="14104" spans="2:14" x14ac:dyDescent="0.2">
      <c r="B14104" s="8">
        <v>109998</v>
      </c>
      <c r="C14104" s="2" t="s">
        <v>21651</v>
      </c>
      <c r="D14104" s="2" t="s">
        <v>51</v>
      </c>
      <c r="E14104" s="8">
        <v>60</v>
      </c>
      <c r="F14104" s="2" t="s">
        <v>21748</v>
      </c>
      <c r="G14104" s="2" t="s">
        <v>21749</v>
      </c>
      <c r="H14104" s="9">
        <v>43357</v>
      </c>
      <c r="I14104" s="2">
        <v>2018</v>
      </c>
      <c r="J14104" s="2">
        <v>9</v>
      </c>
      <c r="K14104" s="2" t="str">
        <f>VLOOKUP($C14104,Clients!$B:$F,K$6,0)</f>
        <v>Gigabox</v>
      </c>
      <c r="L14104" s="2" t="str">
        <f>VLOOKUP($C14104,Clients!$B:$F,L$6,0)</f>
        <v>Foreign</v>
      </c>
      <c r="M14104" s="2" t="str">
        <f>VLOOKUP($C14104,Clients!$B:$F,M$6,0)</f>
        <v>JP</v>
      </c>
      <c r="N14104" s="2" t="str">
        <f>VLOOKUP($C14104,Clients!$B:$F,N$6,0)</f>
        <v>Japan</v>
      </c>
    </row>
    <row r="14105" spans="2:14" x14ac:dyDescent="0.2">
      <c r="B14105" s="8">
        <v>3990</v>
      </c>
      <c r="C14105" s="2" t="s">
        <v>21651</v>
      </c>
      <c r="D14105" s="2" t="s">
        <v>51</v>
      </c>
      <c r="E14105" s="8">
        <v>1</v>
      </c>
      <c r="F14105" s="2" t="s">
        <v>21748</v>
      </c>
      <c r="G14105" s="2" t="s">
        <v>21750</v>
      </c>
      <c r="H14105" s="9">
        <v>43357</v>
      </c>
      <c r="I14105" s="2">
        <v>2018</v>
      </c>
      <c r="J14105" s="2">
        <v>9</v>
      </c>
      <c r="K14105" s="2" t="str">
        <f>VLOOKUP($C14105,Clients!$B:$F,K$6,0)</f>
        <v>Gigabox</v>
      </c>
      <c r="L14105" s="2" t="str">
        <f>VLOOKUP($C14105,Clients!$B:$F,L$6,0)</f>
        <v>Foreign</v>
      </c>
      <c r="M14105" s="2" t="str">
        <f>VLOOKUP($C14105,Clients!$B:$F,M$6,0)</f>
        <v>JP</v>
      </c>
      <c r="N14105" s="2" t="str">
        <f>VLOOKUP($C14105,Clients!$B:$F,N$6,0)</f>
        <v>Japan</v>
      </c>
    </row>
    <row r="14106" spans="2:14" x14ac:dyDescent="0.2">
      <c r="B14106" s="8">
        <v>55377</v>
      </c>
      <c r="C14106" s="2" t="s">
        <v>21651</v>
      </c>
      <c r="D14106" s="2" t="s">
        <v>16</v>
      </c>
      <c r="E14106" s="8">
        <v>30</v>
      </c>
      <c r="F14106" s="2" t="s">
        <v>21751</v>
      </c>
      <c r="G14106" s="2" t="s">
        <v>21752</v>
      </c>
      <c r="H14106" s="9">
        <v>43360</v>
      </c>
      <c r="I14106" s="2">
        <v>2018</v>
      </c>
      <c r="J14106" s="2">
        <v>9</v>
      </c>
      <c r="K14106" s="2" t="str">
        <f>VLOOKUP($C14106,Clients!$B:$F,K$6,0)</f>
        <v>Gigabox</v>
      </c>
      <c r="L14106" s="2" t="str">
        <f>VLOOKUP($C14106,Clients!$B:$F,L$6,0)</f>
        <v>Foreign</v>
      </c>
      <c r="M14106" s="2" t="str">
        <f>VLOOKUP($C14106,Clients!$B:$F,M$6,0)</f>
        <v>JP</v>
      </c>
      <c r="N14106" s="2" t="str">
        <f>VLOOKUP($C14106,Clients!$B:$F,N$6,0)</f>
        <v>Japan</v>
      </c>
    </row>
    <row r="14107" spans="2:14" x14ac:dyDescent="0.2">
      <c r="B14107" s="8">
        <v>4620</v>
      </c>
      <c r="C14107" s="2" t="s">
        <v>21651</v>
      </c>
      <c r="D14107" s="2" t="s">
        <v>16</v>
      </c>
      <c r="E14107" s="8">
        <v>1</v>
      </c>
      <c r="F14107" s="2" t="s">
        <v>21751</v>
      </c>
      <c r="G14107" s="2" t="s">
        <v>21753</v>
      </c>
      <c r="H14107" s="9">
        <v>43360</v>
      </c>
      <c r="I14107" s="2">
        <v>2018</v>
      </c>
      <c r="J14107" s="2">
        <v>9</v>
      </c>
      <c r="K14107" s="2" t="str">
        <f>VLOOKUP($C14107,Clients!$B:$F,K$6,0)</f>
        <v>Gigabox</v>
      </c>
      <c r="L14107" s="2" t="str">
        <f>VLOOKUP($C14107,Clients!$B:$F,L$6,0)</f>
        <v>Foreign</v>
      </c>
      <c r="M14107" s="2" t="str">
        <f>VLOOKUP($C14107,Clients!$B:$F,M$6,0)</f>
        <v>JP</v>
      </c>
      <c r="N14107" s="2" t="str">
        <f>VLOOKUP($C14107,Clients!$B:$F,N$6,0)</f>
        <v>Japan</v>
      </c>
    </row>
    <row r="14108" spans="2:14" x14ac:dyDescent="0.2">
      <c r="B14108" s="8">
        <v>55377</v>
      </c>
      <c r="C14108" s="2" t="s">
        <v>21651</v>
      </c>
      <c r="D14108" s="2" t="s">
        <v>16</v>
      </c>
      <c r="E14108" s="8">
        <v>30</v>
      </c>
      <c r="F14108" s="2" t="s">
        <v>21751</v>
      </c>
      <c r="G14108" s="2" t="s">
        <v>21754</v>
      </c>
      <c r="H14108" s="9">
        <v>43361</v>
      </c>
      <c r="I14108" s="2">
        <v>2018</v>
      </c>
      <c r="J14108" s="2">
        <v>9</v>
      </c>
      <c r="K14108" s="2" t="str">
        <f>VLOOKUP($C14108,Clients!$B:$F,K$6,0)</f>
        <v>Gigabox</v>
      </c>
      <c r="L14108" s="2" t="str">
        <f>VLOOKUP($C14108,Clients!$B:$F,L$6,0)</f>
        <v>Foreign</v>
      </c>
      <c r="M14108" s="2" t="str">
        <f>VLOOKUP($C14108,Clients!$B:$F,M$6,0)</f>
        <v>JP</v>
      </c>
      <c r="N14108" s="2" t="str">
        <f>VLOOKUP($C14108,Clients!$B:$F,N$6,0)</f>
        <v>Japan</v>
      </c>
    </row>
    <row r="14109" spans="2:14" x14ac:dyDescent="0.2">
      <c r="B14109" s="8">
        <v>4620</v>
      </c>
      <c r="C14109" s="2" t="s">
        <v>21651</v>
      </c>
      <c r="D14109" s="2" t="s">
        <v>16</v>
      </c>
      <c r="E14109" s="8">
        <v>1</v>
      </c>
      <c r="F14109" s="2" t="s">
        <v>21751</v>
      </c>
      <c r="G14109" s="2" t="s">
        <v>21755</v>
      </c>
      <c r="H14109" s="9">
        <v>43361</v>
      </c>
      <c r="I14109" s="2">
        <v>2018</v>
      </c>
      <c r="J14109" s="2">
        <v>9</v>
      </c>
      <c r="K14109" s="2" t="str">
        <f>VLOOKUP($C14109,Clients!$B:$F,K$6,0)</f>
        <v>Gigabox</v>
      </c>
      <c r="L14109" s="2" t="str">
        <f>VLOOKUP($C14109,Clients!$B:$F,L$6,0)</f>
        <v>Foreign</v>
      </c>
      <c r="M14109" s="2" t="str">
        <f>VLOOKUP($C14109,Clients!$B:$F,M$6,0)</f>
        <v>JP</v>
      </c>
      <c r="N14109" s="2" t="str">
        <f>VLOOKUP($C14109,Clients!$B:$F,N$6,0)</f>
        <v>Japan</v>
      </c>
    </row>
    <row r="14110" spans="2:14" x14ac:dyDescent="0.2">
      <c r="B14110" s="8">
        <v>324878.40000000002</v>
      </c>
      <c r="C14110" s="2" t="s">
        <v>21651</v>
      </c>
      <c r="D14110" s="2" t="s">
        <v>16</v>
      </c>
      <c r="E14110" s="8">
        <v>176</v>
      </c>
      <c r="F14110" s="2" t="s">
        <v>21756</v>
      </c>
      <c r="G14110" s="2" t="s">
        <v>21757</v>
      </c>
      <c r="H14110" s="9">
        <v>43369</v>
      </c>
      <c r="I14110" s="2">
        <v>2018</v>
      </c>
      <c r="J14110" s="2">
        <v>9</v>
      </c>
      <c r="K14110" s="2" t="str">
        <f>VLOOKUP($C14110,Clients!$B:$F,K$6,0)</f>
        <v>Gigabox</v>
      </c>
      <c r="L14110" s="2" t="str">
        <f>VLOOKUP($C14110,Clients!$B:$F,L$6,0)</f>
        <v>Foreign</v>
      </c>
      <c r="M14110" s="2" t="str">
        <f>VLOOKUP($C14110,Clients!$B:$F,M$6,0)</f>
        <v>JP</v>
      </c>
      <c r="N14110" s="2" t="str">
        <f>VLOOKUP($C14110,Clients!$B:$F,N$6,0)</f>
        <v>Japan</v>
      </c>
    </row>
    <row r="14111" spans="2:14" x14ac:dyDescent="0.2">
      <c r="B14111" s="8">
        <v>9240</v>
      </c>
      <c r="C14111" s="2" t="s">
        <v>21651</v>
      </c>
      <c r="D14111" s="2" t="s">
        <v>16</v>
      </c>
      <c r="E14111" s="8">
        <v>1</v>
      </c>
      <c r="F14111" s="2" t="s">
        <v>21756</v>
      </c>
      <c r="G14111" s="2" t="s">
        <v>21758</v>
      </c>
      <c r="H14111" s="9">
        <v>43369</v>
      </c>
      <c r="I14111" s="2">
        <v>2018</v>
      </c>
      <c r="J14111" s="2">
        <v>9</v>
      </c>
      <c r="K14111" s="2" t="str">
        <f>VLOOKUP($C14111,Clients!$B:$F,K$6,0)</f>
        <v>Gigabox</v>
      </c>
      <c r="L14111" s="2" t="str">
        <f>VLOOKUP($C14111,Clients!$B:$F,L$6,0)</f>
        <v>Foreign</v>
      </c>
      <c r="M14111" s="2" t="str">
        <f>VLOOKUP($C14111,Clients!$B:$F,M$6,0)</f>
        <v>JP</v>
      </c>
      <c r="N14111" s="2" t="str">
        <f>VLOOKUP($C14111,Clients!$B:$F,N$6,0)</f>
        <v>Japan</v>
      </c>
    </row>
    <row r="14112" spans="2:14" x14ac:dyDescent="0.2">
      <c r="B14112" s="8">
        <v>149517.9</v>
      </c>
      <c r="C14112" s="2" t="s">
        <v>21651</v>
      </c>
      <c r="D14112" s="2" t="s">
        <v>16</v>
      </c>
      <c r="E14112" s="8">
        <v>81</v>
      </c>
      <c r="F14112" s="2" t="s">
        <v>21756</v>
      </c>
      <c r="G14112" s="2" t="s">
        <v>21759</v>
      </c>
      <c r="H14112" s="9">
        <v>43371</v>
      </c>
      <c r="I14112" s="2">
        <v>2018</v>
      </c>
      <c r="J14112" s="2">
        <v>9</v>
      </c>
      <c r="K14112" s="2" t="str">
        <f>VLOOKUP($C14112,Clients!$B:$F,K$6,0)</f>
        <v>Gigabox</v>
      </c>
      <c r="L14112" s="2" t="str">
        <f>VLOOKUP($C14112,Clients!$B:$F,L$6,0)</f>
        <v>Foreign</v>
      </c>
      <c r="M14112" s="2" t="str">
        <f>VLOOKUP($C14112,Clients!$B:$F,M$6,0)</f>
        <v>JP</v>
      </c>
      <c r="N14112" s="2" t="str">
        <f>VLOOKUP($C14112,Clients!$B:$F,N$6,0)</f>
        <v>Japan</v>
      </c>
    </row>
    <row r="14113" spans="2:14" x14ac:dyDescent="0.2">
      <c r="B14113" s="8">
        <v>5670</v>
      </c>
      <c r="C14113" s="2" t="s">
        <v>21651</v>
      </c>
      <c r="D14113" s="2" t="s">
        <v>16</v>
      </c>
      <c r="E14113" s="8">
        <v>1</v>
      </c>
      <c r="F14113" s="2" t="s">
        <v>21756</v>
      </c>
      <c r="G14113" s="2" t="s">
        <v>21760</v>
      </c>
      <c r="H14113" s="9">
        <v>43371</v>
      </c>
      <c r="I14113" s="2">
        <v>2018</v>
      </c>
      <c r="J14113" s="2">
        <v>9</v>
      </c>
      <c r="K14113" s="2" t="str">
        <f>VLOOKUP($C14113,Clients!$B:$F,K$6,0)</f>
        <v>Gigabox</v>
      </c>
      <c r="L14113" s="2" t="str">
        <f>VLOOKUP($C14113,Clients!$B:$F,L$6,0)</f>
        <v>Foreign</v>
      </c>
      <c r="M14113" s="2" t="str">
        <f>VLOOKUP($C14113,Clients!$B:$F,M$6,0)</f>
        <v>JP</v>
      </c>
      <c r="N14113" s="2" t="str">
        <f>VLOOKUP($C14113,Clients!$B:$F,N$6,0)</f>
        <v>Japan</v>
      </c>
    </row>
    <row r="14114" spans="2:14" x14ac:dyDescent="0.2">
      <c r="B14114" s="8">
        <v>0</v>
      </c>
      <c r="C14114" s="2" t="s">
        <v>21651</v>
      </c>
      <c r="D14114" s="2" t="s">
        <v>46</v>
      </c>
      <c r="E14114" s="8">
        <v>176</v>
      </c>
      <c r="F14114" s="2" t="s">
        <v>21761</v>
      </c>
      <c r="G14114" s="2" t="s">
        <v>21762</v>
      </c>
      <c r="H14114" s="9">
        <v>43404</v>
      </c>
      <c r="I14114" s="2">
        <v>2018</v>
      </c>
      <c r="J14114" s="2">
        <v>10</v>
      </c>
      <c r="K14114" s="2" t="str">
        <f>VLOOKUP($C14114,Clients!$B:$F,K$6,0)</f>
        <v>Gigabox</v>
      </c>
      <c r="L14114" s="2" t="str">
        <f>VLOOKUP($C14114,Clients!$B:$F,L$6,0)</f>
        <v>Foreign</v>
      </c>
      <c r="M14114" s="2" t="str">
        <f>VLOOKUP($C14114,Clients!$B:$F,M$6,0)</f>
        <v>JP</v>
      </c>
      <c r="N14114" s="2" t="str">
        <f>VLOOKUP($C14114,Clients!$B:$F,N$6,0)</f>
        <v>Japan</v>
      </c>
    </row>
    <row r="14115" spans="2:14" x14ac:dyDescent="0.2">
      <c r="B14115" s="8">
        <v>0</v>
      </c>
      <c r="C14115" s="2" t="s">
        <v>21651</v>
      </c>
      <c r="D14115" s="2" t="s">
        <v>16</v>
      </c>
      <c r="E14115" s="8">
        <v>153.25</v>
      </c>
      <c r="F14115" s="2" t="s">
        <v>21763</v>
      </c>
      <c r="G14115" s="2" t="s">
        <v>21764</v>
      </c>
      <c r="H14115" s="9">
        <v>43416</v>
      </c>
      <c r="I14115" s="2">
        <v>2018</v>
      </c>
      <c r="J14115" s="2">
        <v>11</v>
      </c>
      <c r="K14115" s="2" t="str">
        <f>VLOOKUP($C14115,Clients!$B:$F,K$6,0)</f>
        <v>Gigabox</v>
      </c>
      <c r="L14115" s="2" t="str">
        <f>VLOOKUP($C14115,Clients!$B:$F,L$6,0)</f>
        <v>Foreign</v>
      </c>
      <c r="M14115" s="2" t="str">
        <f>VLOOKUP($C14115,Clients!$B:$F,M$6,0)</f>
        <v>JP</v>
      </c>
      <c r="N14115" s="2" t="str">
        <f>VLOOKUP($C14115,Clients!$B:$F,N$6,0)</f>
        <v>Japan</v>
      </c>
    </row>
    <row r="14116" spans="2:14" x14ac:dyDescent="0.2">
      <c r="B14116" s="8">
        <v>5040</v>
      </c>
      <c r="C14116" s="2" t="s">
        <v>21651</v>
      </c>
      <c r="D14116" s="2" t="s">
        <v>16</v>
      </c>
      <c r="E14116" s="8">
        <v>400</v>
      </c>
      <c r="F14116" s="2" t="s">
        <v>21765</v>
      </c>
      <c r="G14116" s="2" t="s">
        <v>21766</v>
      </c>
      <c r="H14116" s="9">
        <v>43419</v>
      </c>
      <c r="I14116" s="2">
        <v>2018</v>
      </c>
      <c r="J14116" s="2">
        <v>11</v>
      </c>
      <c r="K14116" s="2" t="str">
        <f>VLOOKUP($C14116,Clients!$B:$F,K$6,0)</f>
        <v>Gigabox</v>
      </c>
      <c r="L14116" s="2" t="str">
        <f>VLOOKUP($C14116,Clients!$B:$F,L$6,0)</f>
        <v>Foreign</v>
      </c>
      <c r="M14116" s="2" t="str">
        <f>VLOOKUP($C14116,Clients!$B:$F,M$6,0)</f>
        <v>JP</v>
      </c>
      <c r="N14116" s="2" t="str">
        <f>VLOOKUP($C14116,Clients!$B:$F,N$6,0)</f>
        <v>Japan</v>
      </c>
    </row>
    <row r="14117" spans="2:14" x14ac:dyDescent="0.2">
      <c r="B14117" s="8">
        <v>332484.60000000003</v>
      </c>
      <c r="C14117" s="2" t="s">
        <v>21651</v>
      </c>
      <c r="D14117" s="2" t="s">
        <v>16</v>
      </c>
      <c r="E14117" s="8">
        <v>178</v>
      </c>
      <c r="F14117" s="2" t="s">
        <v>21767</v>
      </c>
      <c r="G14117" s="2" t="s">
        <v>21768</v>
      </c>
      <c r="H14117" s="9">
        <v>43424</v>
      </c>
      <c r="I14117" s="2">
        <v>2018</v>
      </c>
      <c r="J14117" s="2">
        <v>11</v>
      </c>
      <c r="K14117" s="2" t="str">
        <f>VLOOKUP($C14117,Clients!$B:$F,K$6,0)</f>
        <v>Gigabox</v>
      </c>
      <c r="L14117" s="2" t="str">
        <f>VLOOKUP($C14117,Clients!$B:$F,L$6,0)</f>
        <v>Foreign</v>
      </c>
      <c r="M14117" s="2" t="str">
        <f>VLOOKUP($C14117,Clients!$B:$F,M$6,0)</f>
        <v>JP</v>
      </c>
      <c r="N14117" s="2" t="str">
        <f>VLOOKUP($C14117,Clients!$B:$F,N$6,0)</f>
        <v>Japan</v>
      </c>
    </row>
    <row r="14118" spans="2:14" x14ac:dyDescent="0.2">
      <c r="B14118" s="8">
        <v>9240</v>
      </c>
      <c r="C14118" s="2" t="s">
        <v>21651</v>
      </c>
      <c r="D14118" s="2" t="s">
        <v>16</v>
      </c>
      <c r="E14118" s="8">
        <v>1</v>
      </c>
      <c r="F14118" s="2" t="s">
        <v>21769</v>
      </c>
      <c r="G14118" s="2" t="s">
        <v>21770</v>
      </c>
      <c r="H14118" s="9">
        <v>43424</v>
      </c>
      <c r="I14118" s="2">
        <v>2018</v>
      </c>
      <c r="J14118" s="2">
        <v>11</v>
      </c>
      <c r="K14118" s="2" t="str">
        <f>VLOOKUP($C14118,Clients!$B:$F,K$6,0)</f>
        <v>Gigabox</v>
      </c>
      <c r="L14118" s="2" t="str">
        <f>VLOOKUP($C14118,Clients!$B:$F,L$6,0)</f>
        <v>Foreign</v>
      </c>
      <c r="M14118" s="2" t="str">
        <f>VLOOKUP($C14118,Clients!$B:$F,M$6,0)</f>
        <v>JP</v>
      </c>
      <c r="N14118" s="2" t="str">
        <f>VLOOKUP($C14118,Clients!$B:$F,N$6,0)</f>
        <v>Japan</v>
      </c>
    </row>
    <row r="14119" spans="2:14" x14ac:dyDescent="0.2">
      <c r="B14119" s="8">
        <v>324569.7</v>
      </c>
      <c r="C14119" s="2" t="s">
        <v>21651</v>
      </c>
      <c r="D14119" s="2" t="s">
        <v>16</v>
      </c>
      <c r="E14119" s="8">
        <v>176</v>
      </c>
      <c r="F14119" s="2" t="s">
        <v>21769</v>
      </c>
      <c r="G14119" s="2" t="s">
        <v>21771</v>
      </c>
      <c r="H14119" s="9">
        <v>43426</v>
      </c>
      <c r="I14119" s="2">
        <v>2018</v>
      </c>
      <c r="J14119" s="2">
        <v>11</v>
      </c>
      <c r="K14119" s="2" t="str">
        <f>VLOOKUP($C14119,Clients!$B:$F,K$6,0)</f>
        <v>Gigabox</v>
      </c>
      <c r="L14119" s="2" t="str">
        <f>VLOOKUP($C14119,Clients!$B:$F,L$6,0)</f>
        <v>Foreign</v>
      </c>
      <c r="M14119" s="2" t="str">
        <f>VLOOKUP($C14119,Clients!$B:$F,M$6,0)</f>
        <v>JP</v>
      </c>
      <c r="N14119" s="2" t="str">
        <f>VLOOKUP($C14119,Clients!$B:$F,N$6,0)</f>
        <v>Japan</v>
      </c>
    </row>
    <row r="14120" spans="2:14" x14ac:dyDescent="0.2">
      <c r="B14120" s="8">
        <v>9240</v>
      </c>
      <c r="C14120" s="2" t="s">
        <v>21651</v>
      </c>
      <c r="D14120" s="2" t="s">
        <v>16</v>
      </c>
      <c r="E14120" s="8">
        <v>1</v>
      </c>
      <c r="F14120" s="2" t="s">
        <v>21769</v>
      </c>
      <c r="G14120" s="2" t="s">
        <v>21772</v>
      </c>
      <c r="H14120" s="9">
        <v>43426</v>
      </c>
      <c r="I14120" s="2">
        <v>2018</v>
      </c>
      <c r="J14120" s="2">
        <v>11</v>
      </c>
      <c r="K14120" s="2" t="str">
        <f>VLOOKUP($C14120,Clients!$B:$F,K$6,0)</f>
        <v>Gigabox</v>
      </c>
      <c r="L14120" s="2" t="str">
        <f>VLOOKUP($C14120,Clients!$B:$F,L$6,0)</f>
        <v>Foreign</v>
      </c>
      <c r="M14120" s="2" t="str">
        <f>VLOOKUP($C14120,Clients!$B:$F,M$6,0)</f>
        <v>JP</v>
      </c>
      <c r="N14120" s="2" t="str">
        <f>VLOOKUP($C14120,Clients!$B:$F,N$6,0)</f>
        <v>Japan</v>
      </c>
    </row>
    <row r="14121" spans="2:14" x14ac:dyDescent="0.2">
      <c r="B14121" s="8">
        <v>288525.636</v>
      </c>
      <c r="C14121" s="2" t="s">
        <v>21651</v>
      </c>
      <c r="D14121" s="2" t="s">
        <v>16</v>
      </c>
      <c r="E14121" s="8">
        <v>154</v>
      </c>
      <c r="F14121" s="2" t="s">
        <v>21773</v>
      </c>
      <c r="G14121" s="2" t="s">
        <v>21774</v>
      </c>
      <c r="H14121" s="9">
        <v>43434</v>
      </c>
      <c r="I14121" s="2">
        <v>2018</v>
      </c>
      <c r="J14121" s="2">
        <v>11</v>
      </c>
      <c r="K14121" s="2" t="str">
        <f>VLOOKUP($C14121,Clients!$B:$F,K$6,0)</f>
        <v>Gigabox</v>
      </c>
      <c r="L14121" s="2" t="str">
        <f>VLOOKUP($C14121,Clients!$B:$F,L$6,0)</f>
        <v>Foreign</v>
      </c>
      <c r="M14121" s="2" t="str">
        <f>VLOOKUP($C14121,Clients!$B:$F,M$6,0)</f>
        <v>JP</v>
      </c>
      <c r="N14121" s="2" t="str">
        <f>VLOOKUP($C14121,Clients!$B:$F,N$6,0)</f>
        <v>Japan</v>
      </c>
    </row>
    <row r="14122" spans="2:14" x14ac:dyDescent="0.2">
      <c r="B14122" s="8">
        <v>8400</v>
      </c>
      <c r="C14122" s="2" t="s">
        <v>21651</v>
      </c>
      <c r="D14122" s="2" t="s">
        <v>16</v>
      </c>
      <c r="E14122" s="8">
        <v>1</v>
      </c>
      <c r="F14122" s="2" t="s">
        <v>21773</v>
      </c>
      <c r="G14122" s="2" t="s">
        <v>21775</v>
      </c>
      <c r="H14122" s="9">
        <v>43434</v>
      </c>
      <c r="I14122" s="2">
        <v>2018</v>
      </c>
      <c r="J14122" s="2">
        <v>11</v>
      </c>
      <c r="K14122" s="2" t="str">
        <f>VLOOKUP($C14122,Clients!$B:$F,K$6,0)</f>
        <v>Gigabox</v>
      </c>
      <c r="L14122" s="2" t="str">
        <f>VLOOKUP($C14122,Clients!$B:$F,L$6,0)</f>
        <v>Foreign</v>
      </c>
      <c r="M14122" s="2" t="str">
        <f>VLOOKUP($C14122,Clients!$B:$F,M$6,0)</f>
        <v>JP</v>
      </c>
      <c r="N14122" s="2" t="str">
        <f>VLOOKUP($C14122,Clients!$B:$F,N$6,0)</f>
        <v>Japan</v>
      </c>
    </row>
    <row r="14123" spans="2:14" x14ac:dyDescent="0.2">
      <c r="B14123" s="8">
        <v>109.2</v>
      </c>
      <c r="C14123" s="2" t="s">
        <v>21651</v>
      </c>
      <c r="D14123" s="2" t="s">
        <v>46</v>
      </c>
      <c r="E14123" s="8">
        <v>1</v>
      </c>
      <c r="F14123" s="2" t="s">
        <v>21776</v>
      </c>
      <c r="G14123" s="2" t="s">
        <v>21777</v>
      </c>
      <c r="H14123" s="9">
        <v>43434</v>
      </c>
      <c r="I14123" s="2">
        <v>2018</v>
      </c>
      <c r="J14123" s="2">
        <v>11</v>
      </c>
      <c r="K14123" s="2" t="str">
        <f>VLOOKUP($C14123,Clients!$B:$F,K$6,0)</f>
        <v>Gigabox</v>
      </c>
      <c r="L14123" s="2" t="str">
        <f>VLOOKUP($C14123,Clients!$B:$F,L$6,0)</f>
        <v>Foreign</v>
      </c>
      <c r="M14123" s="2" t="str">
        <f>VLOOKUP($C14123,Clients!$B:$F,M$6,0)</f>
        <v>JP</v>
      </c>
      <c r="N14123" s="2" t="str">
        <f>VLOOKUP($C14123,Clients!$B:$F,N$6,0)</f>
        <v>Japan</v>
      </c>
    </row>
    <row r="14124" spans="2:14" x14ac:dyDescent="0.2">
      <c r="B14124" s="8">
        <v>284522.95199999999</v>
      </c>
      <c r="C14124" s="2" t="s">
        <v>21651</v>
      </c>
      <c r="D14124" s="2" t="s">
        <v>16</v>
      </c>
      <c r="E14124" s="8">
        <v>154</v>
      </c>
      <c r="F14124" s="2" t="s">
        <v>21778</v>
      </c>
      <c r="G14124" s="2" t="s">
        <v>21779</v>
      </c>
      <c r="H14124" s="9">
        <v>43441</v>
      </c>
      <c r="I14124" s="2">
        <v>2018</v>
      </c>
      <c r="J14124" s="2">
        <v>12</v>
      </c>
      <c r="K14124" s="2" t="str">
        <f>VLOOKUP($C14124,Clients!$B:$F,K$6,0)</f>
        <v>Gigabox</v>
      </c>
      <c r="L14124" s="2" t="str">
        <f>VLOOKUP($C14124,Clients!$B:$F,L$6,0)</f>
        <v>Foreign</v>
      </c>
      <c r="M14124" s="2" t="str">
        <f>VLOOKUP($C14124,Clients!$B:$F,M$6,0)</f>
        <v>JP</v>
      </c>
      <c r="N14124" s="2" t="str">
        <f>VLOOKUP($C14124,Clients!$B:$F,N$6,0)</f>
        <v>Japan</v>
      </c>
    </row>
    <row r="14125" spans="2:14" x14ac:dyDescent="0.2">
      <c r="B14125" s="8">
        <v>8400</v>
      </c>
      <c r="C14125" s="2" t="s">
        <v>21651</v>
      </c>
      <c r="D14125" s="2" t="s">
        <v>16</v>
      </c>
      <c r="E14125" s="8">
        <v>1</v>
      </c>
      <c r="F14125" s="2" t="s">
        <v>21773</v>
      </c>
      <c r="G14125" s="2" t="s">
        <v>21780</v>
      </c>
      <c r="H14125" s="9">
        <v>43441</v>
      </c>
      <c r="I14125" s="2">
        <v>2018</v>
      </c>
      <c r="J14125" s="2">
        <v>12</v>
      </c>
      <c r="K14125" s="2" t="str">
        <f>VLOOKUP($C14125,Clients!$B:$F,K$6,0)</f>
        <v>Gigabox</v>
      </c>
      <c r="L14125" s="2" t="str">
        <f>VLOOKUP($C14125,Clients!$B:$F,L$6,0)</f>
        <v>Foreign</v>
      </c>
      <c r="M14125" s="2" t="str">
        <f>VLOOKUP($C14125,Clients!$B:$F,M$6,0)</f>
        <v>JP</v>
      </c>
      <c r="N14125" s="2" t="str">
        <f>VLOOKUP($C14125,Clients!$B:$F,N$6,0)</f>
        <v>Japan</v>
      </c>
    </row>
    <row r="14126" spans="2:14" x14ac:dyDescent="0.2">
      <c r="B14126" s="8">
        <v>190326.52799999999</v>
      </c>
      <c r="C14126" s="2" t="s">
        <v>21651</v>
      </c>
      <c r="D14126" s="2" t="s">
        <v>16</v>
      </c>
      <c r="E14126" s="8">
        <v>105</v>
      </c>
      <c r="F14126" s="2" t="s">
        <v>21769</v>
      </c>
      <c r="G14126" s="2" t="s">
        <v>21781</v>
      </c>
      <c r="H14126" s="9">
        <v>43448</v>
      </c>
      <c r="I14126" s="2">
        <v>2018</v>
      </c>
      <c r="J14126" s="2">
        <v>12</v>
      </c>
      <c r="K14126" s="2" t="str">
        <f>VLOOKUP($C14126,Clients!$B:$F,K$6,0)</f>
        <v>Gigabox</v>
      </c>
      <c r="L14126" s="2" t="str">
        <f>VLOOKUP($C14126,Clients!$B:$F,L$6,0)</f>
        <v>Foreign</v>
      </c>
      <c r="M14126" s="2" t="str">
        <f>VLOOKUP($C14126,Clients!$B:$F,M$6,0)</f>
        <v>JP</v>
      </c>
      <c r="N14126" s="2" t="str">
        <f>VLOOKUP($C14126,Clients!$B:$F,N$6,0)</f>
        <v>Japan</v>
      </c>
    </row>
    <row r="14127" spans="2:14" x14ac:dyDescent="0.2">
      <c r="B14127" s="8">
        <v>8400</v>
      </c>
      <c r="C14127" s="2" t="s">
        <v>21651</v>
      </c>
      <c r="D14127" s="2" t="s">
        <v>16</v>
      </c>
      <c r="E14127" s="8">
        <v>1</v>
      </c>
      <c r="F14127" s="2" t="s">
        <v>21773</v>
      </c>
      <c r="G14127" s="2" t="s">
        <v>21782</v>
      </c>
      <c r="H14127" s="9">
        <v>43448</v>
      </c>
      <c r="I14127" s="2">
        <v>2018</v>
      </c>
      <c r="J14127" s="2">
        <v>12</v>
      </c>
      <c r="K14127" s="2" t="str">
        <f>VLOOKUP($C14127,Clients!$B:$F,K$6,0)</f>
        <v>Gigabox</v>
      </c>
      <c r="L14127" s="2" t="str">
        <f>VLOOKUP($C14127,Clients!$B:$F,L$6,0)</f>
        <v>Foreign</v>
      </c>
      <c r="M14127" s="2" t="str">
        <f>VLOOKUP($C14127,Clients!$B:$F,M$6,0)</f>
        <v>JP</v>
      </c>
      <c r="N14127" s="2" t="str">
        <f>VLOOKUP($C14127,Clients!$B:$F,N$6,0)</f>
        <v>Japan</v>
      </c>
    </row>
    <row r="14128" spans="2:14" x14ac:dyDescent="0.2">
      <c r="B14128" s="8">
        <v>1755.6000000000001</v>
      </c>
      <c r="C14128" s="2" t="s">
        <v>21783</v>
      </c>
      <c r="D14128" s="2" t="s">
        <v>51</v>
      </c>
      <c r="E14128" s="8">
        <v>2</v>
      </c>
      <c r="F14128" s="2" t="s">
        <v>21784</v>
      </c>
      <c r="G14128" s="2" t="s">
        <v>21785</v>
      </c>
      <c r="H14128" s="9">
        <v>42832</v>
      </c>
      <c r="I14128" s="2">
        <v>2017</v>
      </c>
      <c r="J14128" s="2">
        <v>4</v>
      </c>
      <c r="K14128" s="2" t="str">
        <f>VLOOKUP($C14128,Clients!$B:$F,K$6,0)</f>
        <v>Flipopia</v>
      </c>
      <c r="L14128" s="2" t="str">
        <f>VLOOKUP($C14128,Clients!$B:$F,L$6,0)</f>
        <v>Foreign</v>
      </c>
      <c r="M14128" s="2" t="str">
        <f>VLOOKUP($C14128,Clients!$B:$F,M$6,0)</f>
        <v>PT</v>
      </c>
      <c r="N14128" s="2" t="str">
        <f>VLOOKUP($C14128,Clients!$B:$F,N$6,0)</f>
        <v>Portugal</v>
      </c>
    </row>
    <row r="14129" spans="2:14" x14ac:dyDescent="0.2">
      <c r="B14129" s="8">
        <v>4519.2</v>
      </c>
      <c r="C14129" s="2" t="s">
        <v>21783</v>
      </c>
      <c r="D14129" s="2" t="s">
        <v>195</v>
      </c>
      <c r="E14129" s="8">
        <v>4</v>
      </c>
      <c r="F14129" s="2" t="s">
        <v>21786</v>
      </c>
      <c r="G14129" s="2" t="s">
        <v>21787</v>
      </c>
      <c r="H14129" s="9">
        <v>43368</v>
      </c>
      <c r="I14129" s="2">
        <v>2018</v>
      </c>
      <c r="J14129" s="2">
        <v>9</v>
      </c>
      <c r="K14129" s="2" t="str">
        <f>VLOOKUP($C14129,Clients!$B:$F,K$6,0)</f>
        <v>Flipopia</v>
      </c>
      <c r="L14129" s="2" t="str">
        <f>VLOOKUP($C14129,Clients!$B:$F,L$6,0)</f>
        <v>Foreign</v>
      </c>
      <c r="M14129" s="2" t="str">
        <f>VLOOKUP($C14129,Clients!$B:$F,M$6,0)</f>
        <v>PT</v>
      </c>
      <c r="N14129" s="2" t="str">
        <f>VLOOKUP($C14129,Clients!$B:$F,N$6,0)</f>
        <v>Portugal</v>
      </c>
    </row>
    <row r="14130" spans="2:14" x14ac:dyDescent="0.2">
      <c r="B14130" s="8">
        <v>378</v>
      </c>
      <c r="C14130" s="2" t="s">
        <v>21783</v>
      </c>
      <c r="D14130" s="2" t="s">
        <v>195</v>
      </c>
      <c r="E14130" s="8">
        <v>1</v>
      </c>
      <c r="F14130" s="2" t="s">
        <v>21786</v>
      </c>
      <c r="G14130" s="2" t="s">
        <v>21788</v>
      </c>
      <c r="H14130" s="9">
        <v>43368</v>
      </c>
      <c r="I14130" s="2">
        <v>2018</v>
      </c>
      <c r="J14130" s="2">
        <v>9</v>
      </c>
      <c r="K14130" s="2" t="str">
        <f>VLOOKUP($C14130,Clients!$B:$F,K$6,0)</f>
        <v>Flipopia</v>
      </c>
      <c r="L14130" s="2" t="str">
        <f>VLOOKUP($C14130,Clients!$B:$F,L$6,0)</f>
        <v>Foreign</v>
      </c>
      <c r="M14130" s="2" t="str">
        <f>VLOOKUP($C14130,Clients!$B:$F,M$6,0)</f>
        <v>PT</v>
      </c>
      <c r="N14130" s="2" t="str">
        <f>VLOOKUP($C14130,Clients!$B:$F,N$6,0)</f>
        <v>Portugal</v>
      </c>
    </row>
    <row r="14131" spans="2:14" x14ac:dyDescent="0.2">
      <c r="B14131" s="8">
        <v>4981.2</v>
      </c>
      <c r="C14131" s="2" t="s">
        <v>21783</v>
      </c>
      <c r="D14131" s="2" t="s">
        <v>195</v>
      </c>
      <c r="E14131" s="8">
        <v>10</v>
      </c>
      <c r="F14131" s="2" t="s">
        <v>21789</v>
      </c>
      <c r="G14131" s="2" t="s">
        <v>21790</v>
      </c>
      <c r="H14131" s="9">
        <v>43384</v>
      </c>
      <c r="I14131" s="2">
        <v>2018</v>
      </c>
      <c r="J14131" s="2">
        <v>10</v>
      </c>
      <c r="K14131" s="2" t="str">
        <f>VLOOKUP($C14131,Clients!$B:$F,K$6,0)</f>
        <v>Flipopia</v>
      </c>
      <c r="L14131" s="2" t="str">
        <f>VLOOKUP($C14131,Clients!$B:$F,L$6,0)</f>
        <v>Foreign</v>
      </c>
      <c r="M14131" s="2" t="str">
        <f>VLOOKUP($C14131,Clients!$B:$F,M$6,0)</f>
        <v>PT</v>
      </c>
      <c r="N14131" s="2" t="str">
        <f>VLOOKUP($C14131,Clients!$B:$F,N$6,0)</f>
        <v>Portugal</v>
      </c>
    </row>
    <row r="14132" spans="2:14" x14ac:dyDescent="0.2">
      <c r="B14132" s="8">
        <v>630</v>
      </c>
      <c r="C14132" s="2" t="s">
        <v>21783</v>
      </c>
      <c r="D14132" s="2" t="s">
        <v>195</v>
      </c>
      <c r="E14132" s="8">
        <v>1</v>
      </c>
      <c r="F14132" s="2" t="s">
        <v>21789</v>
      </c>
      <c r="G14132" s="2" t="s">
        <v>21791</v>
      </c>
      <c r="H14132" s="9">
        <v>43384</v>
      </c>
      <c r="I14132" s="2">
        <v>2018</v>
      </c>
      <c r="J14132" s="2">
        <v>10</v>
      </c>
      <c r="K14132" s="2" t="str">
        <f>VLOOKUP($C14132,Clients!$B:$F,K$6,0)</f>
        <v>Flipopia</v>
      </c>
      <c r="L14132" s="2" t="str">
        <f>VLOOKUP($C14132,Clients!$B:$F,L$6,0)</f>
        <v>Foreign</v>
      </c>
      <c r="M14132" s="2" t="str">
        <f>VLOOKUP($C14132,Clients!$B:$F,M$6,0)</f>
        <v>PT</v>
      </c>
      <c r="N14132" s="2" t="str">
        <f>VLOOKUP($C14132,Clients!$B:$F,N$6,0)</f>
        <v>Portugal</v>
      </c>
    </row>
    <row r="14133" spans="2:14" x14ac:dyDescent="0.2">
      <c r="B14133" s="8">
        <v>2259.6</v>
      </c>
      <c r="C14133" s="2" t="s">
        <v>21783</v>
      </c>
      <c r="D14133" s="2" t="s">
        <v>195</v>
      </c>
      <c r="E14133" s="8">
        <v>2</v>
      </c>
      <c r="F14133" s="2" t="s">
        <v>21792</v>
      </c>
      <c r="G14133" s="2" t="s">
        <v>21793</v>
      </c>
      <c r="H14133" s="9">
        <v>43395</v>
      </c>
      <c r="I14133" s="2">
        <v>2018</v>
      </c>
      <c r="J14133" s="2">
        <v>10</v>
      </c>
      <c r="K14133" s="2" t="str">
        <f>VLOOKUP($C14133,Clients!$B:$F,K$6,0)</f>
        <v>Flipopia</v>
      </c>
      <c r="L14133" s="2" t="str">
        <f>VLOOKUP($C14133,Clients!$B:$F,L$6,0)</f>
        <v>Foreign</v>
      </c>
      <c r="M14133" s="2" t="str">
        <f>VLOOKUP($C14133,Clients!$B:$F,M$6,0)</f>
        <v>PT</v>
      </c>
      <c r="N14133" s="2" t="str">
        <f>VLOOKUP($C14133,Clients!$B:$F,N$6,0)</f>
        <v>Portugal</v>
      </c>
    </row>
    <row r="14134" spans="2:14" x14ac:dyDescent="0.2">
      <c r="B14134" s="8">
        <v>294</v>
      </c>
      <c r="C14134" s="2" t="s">
        <v>21783</v>
      </c>
      <c r="D14134" s="2" t="s">
        <v>195</v>
      </c>
      <c r="E14134" s="8">
        <v>1</v>
      </c>
      <c r="F14134" s="2" t="s">
        <v>21792</v>
      </c>
      <c r="G14134" s="2" t="s">
        <v>21794</v>
      </c>
      <c r="H14134" s="9">
        <v>43395</v>
      </c>
      <c r="I14134" s="2">
        <v>2018</v>
      </c>
      <c r="J14134" s="2">
        <v>10</v>
      </c>
      <c r="K14134" s="2" t="str">
        <f>VLOOKUP($C14134,Clients!$B:$F,K$6,0)</f>
        <v>Flipopia</v>
      </c>
      <c r="L14134" s="2" t="str">
        <f>VLOOKUP($C14134,Clients!$B:$F,L$6,0)</f>
        <v>Foreign</v>
      </c>
      <c r="M14134" s="2" t="str">
        <f>VLOOKUP($C14134,Clients!$B:$F,M$6,0)</f>
        <v>PT</v>
      </c>
      <c r="N14134" s="2" t="str">
        <f>VLOOKUP($C14134,Clients!$B:$F,N$6,0)</f>
        <v>Portugal</v>
      </c>
    </row>
    <row r="14135" spans="2:14" x14ac:dyDescent="0.2">
      <c r="B14135" s="8">
        <v>6066.1440000000002</v>
      </c>
      <c r="C14135" s="2" t="s">
        <v>21795</v>
      </c>
      <c r="D14135" s="2" t="s">
        <v>51</v>
      </c>
      <c r="E14135" s="8">
        <v>6000</v>
      </c>
      <c r="F14135" s="2" t="s">
        <v>21796</v>
      </c>
      <c r="G14135" s="2" t="s">
        <v>21797</v>
      </c>
      <c r="H14135" s="9">
        <v>42846</v>
      </c>
      <c r="I14135" s="2">
        <v>2017</v>
      </c>
      <c r="J14135" s="2">
        <v>4</v>
      </c>
      <c r="K14135" s="2" t="str">
        <f>VLOOKUP($C14135,Clients!$B:$F,K$6,0)</f>
        <v>Connelly-Turner</v>
      </c>
      <c r="L14135" s="2" t="str">
        <f>VLOOKUP($C14135,Clients!$B:$F,L$6,0)</f>
        <v>Foreign</v>
      </c>
      <c r="M14135" s="2" t="str">
        <f>VLOOKUP($C14135,Clients!$B:$F,M$6,0)</f>
        <v>CL</v>
      </c>
      <c r="N14135" s="2" t="str">
        <f>VLOOKUP($C14135,Clients!$B:$F,N$6,0)</f>
        <v>Chile</v>
      </c>
    </row>
    <row r="14136" spans="2:14" x14ac:dyDescent="0.2">
      <c r="B14136" s="8">
        <v>64692.600000000006</v>
      </c>
      <c r="C14136" s="2" t="s">
        <v>21798</v>
      </c>
      <c r="D14136" s="2" t="s">
        <v>16</v>
      </c>
      <c r="E14136" s="8">
        <v>226</v>
      </c>
      <c r="F14136" s="2" t="s">
        <v>21799</v>
      </c>
      <c r="G14136" s="2" t="s">
        <v>21800</v>
      </c>
      <c r="H14136" s="9">
        <v>42906</v>
      </c>
      <c r="I14136" s="2">
        <v>2017</v>
      </c>
      <c r="J14136" s="2">
        <v>6</v>
      </c>
      <c r="K14136" s="2" t="str">
        <f>VLOOKUP($C14136,Clients!$B:$F,K$6,0)</f>
        <v>Dabtype</v>
      </c>
      <c r="L14136" s="2" t="str">
        <f>VLOOKUP($C14136,Clients!$B:$F,L$6,0)</f>
        <v>Foreign</v>
      </c>
      <c r="M14136" s="2" t="str">
        <f>VLOOKUP($C14136,Clients!$B:$F,M$6,0)</f>
        <v>CN</v>
      </c>
      <c r="N14136" s="2" t="str">
        <f>VLOOKUP($C14136,Clients!$B:$F,N$6,0)</f>
        <v>China</v>
      </c>
    </row>
    <row r="14137" spans="2:14" x14ac:dyDescent="0.2">
      <c r="B14137" s="8">
        <v>71326.5</v>
      </c>
      <c r="C14137" s="2" t="s">
        <v>21798</v>
      </c>
      <c r="D14137" s="2" t="s">
        <v>16</v>
      </c>
      <c r="E14137" s="8">
        <v>187</v>
      </c>
      <c r="F14137" s="2" t="s">
        <v>21801</v>
      </c>
      <c r="G14137" s="2" t="s">
        <v>21802</v>
      </c>
      <c r="H14137" s="9">
        <v>43159</v>
      </c>
      <c r="I14137" s="2">
        <v>2018</v>
      </c>
      <c r="J14137" s="2">
        <v>2</v>
      </c>
      <c r="K14137" s="2" t="str">
        <f>VLOOKUP($C14137,Clients!$B:$F,K$6,0)</f>
        <v>Dabtype</v>
      </c>
      <c r="L14137" s="2" t="str">
        <f>VLOOKUP($C14137,Clients!$B:$F,L$6,0)</f>
        <v>Foreign</v>
      </c>
      <c r="M14137" s="2" t="str">
        <f>VLOOKUP($C14137,Clients!$B:$F,M$6,0)</f>
        <v>CN</v>
      </c>
      <c r="N14137" s="2" t="str">
        <f>VLOOKUP($C14137,Clients!$B:$F,N$6,0)</f>
        <v>China</v>
      </c>
    </row>
    <row r="14138" spans="2:14" x14ac:dyDescent="0.2">
      <c r="B14138" s="8">
        <v>72972.900000000009</v>
      </c>
      <c r="C14138" s="2" t="s">
        <v>21798</v>
      </c>
      <c r="D14138" s="2" t="s">
        <v>16</v>
      </c>
      <c r="E14138" s="8">
        <v>200</v>
      </c>
      <c r="F14138" s="2" t="s">
        <v>21801</v>
      </c>
      <c r="G14138" s="2" t="s">
        <v>21803</v>
      </c>
      <c r="H14138" s="9">
        <v>43159</v>
      </c>
      <c r="I14138" s="2">
        <v>2018</v>
      </c>
      <c r="J14138" s="2">
        <v>2</v>
      </c>
      <c r="K14138" s="2" t="str">
        <f>VLOOKUP($C14138,Clients!$B:$F,K$6,0)</f>
        <v>Dabtype</v>
      </c>
      <c r="L14138" s="2" t="str">
        <f>VLOOKUP($C14138,Clients!$B:$F,L$6,0)</f>
        <v>Foreign</v>
      </c>
      <c r="M14138" s="2" t="str">
        <f>VLOOKUP($C14138,Clients!$B:$F,M$6,0)</f>
        <v>CN</v>
      </c>
      <c r="N14138" s="2" t="str">
        <f>VLOOKUP($C14138,Clients!$B:$F,N$6,0)</f>
        <v>China</v>
      </c>
    </row>
    <row r="14139" spans="2:14" x14ac:dyDescent="0.2">
      <c r="B14139" s="8">
        <v>65186.100000000006</v>
      </c>
      <c r="C14139" s="2" t="s">
        <v>21798</v>
      </c>
      <c r="D14139" s="2" t="s">
        <v>16</v>
      </c>
      <c r="E14139" s="8">
        <v>183</v>
      </c>
      <c r="F14139" s="2" t="s">
        <v>21801</v>
      </c>
      <c r="G14139" s="2" t="s">
        <v>21804</v>
      </c>
      <c r="H14139" s="9">
        <v>43164</v>
      </c>
      <c r="I14139" s="2">
        <v>2018</v>
      </c>
      <c r="J14139" s="2">
        <v>3</v>
      </c>
      <c r="K14139" s="2" t="str">
        <f>VLOOKUP($C14139,Clients!$B:$F,K$6,0)</f>
        <v>Dabtype</v>
      </c>
      <c r="L14139" s="2" t="str">
        <f>VLOOKUP($C14139,Clients!$B:$F,L$6,0)</f>
        <v>Foreign</v>
      </c>
      <c r="M14139" s="2" t="str">
        <f>VLOOKUP($C14139,Clients!$B:$F,M$6,0)</f>
        <v>CN</v>
      </c>
      <c r="N14139" s="2" t="str">
        <f>VLOOKUP($C14139,Clients!$B:$F,N$6,0)</f>
        <v>China</v>
      </c>
    </row>
    <row r="14140" spans="2:14" x14ac:dyDescent="0.2">
      <c r="B14140" s="8">
        <v>21485.100000000002</v>
      </c>
      <c r="C14140" s="2" t="s">
        <v>21798</v>
      </c>
      <c r="D14140" s="2" t="s">
        <v>16</v>
      </c>
      <c r="E14140" s="8">
        <v>63</v>
      </c>
      <c r="F14140" s="2" t="s">
        <v>21801</v>
      </c>
      <c r="G14140" s="2" t="s">
        <v>21805</v>
      </c>
      <c r="H14140" s="9">
        <v>43181</v>
      </c>
      <c r="I14140" s="2">
        <v>2018</v>
      </c>
      <c r="J14140" s="2">
        <v>3</v>
      </c>
      <c r="K14140" s="2" t="str">
        <f>VLOOKUP($C14140,Clients!$B:$F,K$6,0)</f>
        <v>Dabtype</v>
      </c>
      <c r="L14140" s="2" t="str">
        <f>VLOOKUP($C14140,Clients!$B:$F,L$6,0)</f>
        <v>Foreign</v>
      </c>
      <c r="M14140" s="2" t="str">
        <f>VLOOKUP($C14140,Clients!$B:$F,M$6,0)</f>
        <v>CN</v>
      </c>
      <c r="N14140" s="2" t="str">
        <f>VLOOKUP($C14140,Clients!$B:$F,N$6,0)</f>
        <v>China</v>
      </c>
    </row>
    <row r="14141" spans="2:14" x14ac:dyDescent="0.2">
      <c r="B14141" s="8">
        <v>0</v>
      </c>
      <c r="C14141" s="2" t="s">
        <v>21798</v>
      </c>
      <c r="D14141" s="2" t="s">
        <v>16</v>
      </c>
      <c r="E14141" s="8">
        <v>10</v>
      </c>
      <c r="F14141" s="2" t="s">
        <v>21806</v>
      </c>
      <c r="G14141" s="2" t="s">
        <v>2020</v>
      </c>
      <c r="H14141" s="9">
        <v>43181</v>
      </c>
      <c r="I14141" s="2">
        <v>2018</v>
      </c>
      <c r="J14141" s="2">
        <v>3</v>
      </c>
      <c r="K14141" s="2" t="str">
        <f>VLOOKUP($C14141,Clients!$B:$F,K$6,0)</f>
        <v>Dabtype</v>
      </c>
      <c r="L14141" s="2" t="str">
        <f>VLOOKUP($C14141,Clients!$B:$F,L$6,0)</f>
        <v>Foreign</v>
      </c>
      <c r="M14141" s="2" t="str">
        <f>VLOOKUP($C14141,Clients!$B:$F,M$6,0)</f>
        <v>CN</v>
      </c>
      <c r="N14141" s="2" t="str">
        <f>VLOOKUP($C14141,Clients!$B:$F,N$6,0)</f>
        <v>China</v>
      </c>
    </row>
    <row r="14142" spans="2:14" x14ac:dyDescent="0.2">
      <c r="B14142" s="8">
        <v>63974.400000000001</v>
      </c>
      <c r="C14142" s="2" t="s">
        <v>21798</v>
      </c>
      <c r="D14142" s="2" t="s">
        <v>16</v>
      </c>
      <c r="E14142" s="8">
        <v>173</v>
      </c>
      <c r="F14142" s="2" t="s">
        <v>21807</v>
      </c>
      <c r="G14142" s="2" t="s">
        <v>21808</v>
      </c>
      <c r="H14142" s="9">
        <v>43309</v>
      </c>
      <c r="I14142" s="2">
        <v>2018</v>
      </c>
      <c r="J14142" s="2">
        <v>7</v>
      </c>
      <c r="K14142" s="2" t="str">
        <f>VLOOKUP($C14142,Clients!$B:$F,K$6,0)</f>
        <v>Dabtype</v>
      </c>
      <c r="L14142" s="2" t="str">
        <f>VLOOKUP($C14142,Clients!$B:$F,L$6,0)</f>
        <v>Foreign</v>
      </c>
      <c r="M14142" s="2" t="str">
        <f>VLOOKUP($C14142,Clients!$B:$F,M$6,0)</f>
        <v>CN</v>
      </c>
      <c r="N14142" s="2" t="str">
        <f>VLOOKUP($C14142,Clients!$B:$F,N$6,0)</f>
        <v>China</v>
      </c>
    </row>
    <row r="14143" spans="2:14" x14ac:dyDescent="0.2">
      <c r="B14143" s="8">
        <v>202574.4</v>
      </c>
      <c r="C14143" s="2" t="s">
        <v>21809</v>
      </c>
      <c r="D14143" s="2" t="s">
        <v>16</v>
      </c>
      <c r="E14143" s="8">
        <v>194</v>
      </c>
      <c r="F14143" s="2" t="s">
        <v>21810</v>
      </c>
      <c r="G14143" s="2" t="s">
        <v>21811</v>
      </c>
      <c r="H14143" s="9">
        <v>43081</v>
      </c>
      <c r="I14143" s="2">
        <v>2017</v>
      </c>
      <c r="J14143" s="2">
        <v>12</v>
      </c>
      <c r="K14143" s="2" t="str">
        <f>VLOOKUP($C14143,Clients!$B:$F,K$6,0)</f>
        <v>Babbleset</v>
      </c>
      <c r="L14143" s="2" t="str">
        <f>VLOOKUP($C14143,Clients!$B:$F,L$6,0)</f>
        <v>Foreign</v>
      </c>
      <c r="M14143" s="2" t="str">
        <f>VLOOKUP($C14143,Clients!$B:$F,M$6,0)</f>
        <v>ID</v>
      </c>
      <c r="N14143" s="2" t="str">
        <f>VLOOKUP($C14143,Clients!$B:$F,N$6,0)</f>
        <v>Indonesia</v>
      </c>
    </row>
    <row r="14144" spans="2:14" x14ac:dyDescent="0.2">
      <c r="B14144" s="8">
        <v>-24742.2</v>
      </c>
      <c r="C14144" s="2" t="s">
        <v>21809</v>
      </c>
      <c r="D14144" s="2" t="s">
        <v>16</v>
      </c>
      <c r="E14144" s="8">
        <v>0</v>
      </c>
      <c r="F14144" s="2" t="s">
        <v>21812</v>
      </c>
      <c r="G14144" s="2" t="s">
        <v>21813</v>
      </c>
      <c r="H14144" s="9">
        <v>43097</v>
      </c>
      <c r="I14144" s="2">
        <v>2017</v>
      </c>
      <c r="J14144" s="2">
        <v>12</v>
      </c>
      <c r="K14144" s="2" t="str">
        <f>VLOOKUP($C14144,Clients!$B:$F,K$6,0)</f>
        <v>Babbleset</v>
      </c>
      <c r="L14144" s="2" t="str">
        <f>VLOOKUP($C14144,Clients!$B:$F,L$6,0)</f>
        <v>Foreign</v>
      </c>
      <c r="M14144" s="2" t="str">
        <f>VLOOKUP($C14144,Clients!$B:$F,M$6,0)</f>
        <v>ID</v>
      </c>
      <c r="N14144" s="2" t="str">
        <f>VLOOKUP($C14144,Clients!$B:$F,N$6,0)</f>
        <v>Indonesia</v>
      </c>
    </row>
    <row r="14145" spans="2:14" x14ac:dyDescent="0.2">
      <c r="B14145" s="8">
        <v>203704.2</v>
      </c>
      <c r="C14145" s="2" t="s">
        <v>21809</v>
      </c>
      <c r="D14145" s="2" t="s">
        <v>16</v>
      </c>
      <c r="E14145" s="8">
        <v>191</v>
      </c>
      <c r="F14145" s="2" t="s">
        <v>21814</v>
      </c>
      <c r="G14145" s="2" t="s">
        <v>21815</v>
      </c>
      <c r="H14145" s="9">
        <v>43118</v>
      </c>
      <c r="I14145" s="2">
        <v>2018</v>
      </c>
      <c r="J14145" s="2">
        <v>1</v>
      </c>
      <c r="K14145" s="2" t="str">
        <f>VLOOKUP($C14145,Clients!$B:$F,K$6,0)</f>
        <v>Babbleset</v>
      </c>
      <c r="L14145" s="2" t="str">
        <f>VLOOKUP($C14145,Clients!$B:$F,L$6,0)</f>
        <v>Foreign</v>
      </c>
      <c r="M14145" s="2" t="str">
        <f>VLOOKUP($C14145,Clients!$B:$F,M$6,0)</f>
        <v>ID</v>
      </c>
      <c r="N14145" s="2" t="str">
        <f>VLOOKUP($C14145,Clients!$B:$F,N$6,0)</f>
        <v>Indonesia</v>
      </c>
    </row>
    <row r="14146" spans="2:14" x14ac:dyDescent="0.2">
      <c r="B14146" s="8">
        <v>-7630.7280000000001</v>
      </c>
      <c r="C14146" s="2" t="s">
        <v>21809</v>
      </c>
      <c r="D14146" s="2" t="s">
        <v>51</v>
      </c>
      <c r="E14146" s="8">
        <v>0</v>
      </c>
      <c r="F14146" s="2" t="s">
        <v>21816</v>
      </c>
      <c r="G14146" s="2" t="s">
        <v>21817</v>
      </c>
      <c r="H14146" s="9">
        <v>43131</v>
      </c>
      <c r="I14146" s="2">
        <v>2018</v>
      </c>
      <c r="J14146" s="2">
        <v>1</v>
      </c>
      <c r="K14146" s="2" t="str">
        <f>VLOOKUP($C14146,Clients!$B:$F,K$6,0)</f>
        <v>Babbleset</v>
      </c>
      <c r="L14146" s="2" t="str">
        <f>VLOOKUP($C14146,Clients!$B:$F,L$6,0)</f>
        <v>Foreign</v>
      </c>
      <c r="M14146" s="2" t="str">
        <f>VLOOKUP($C14146,Clients!$B:$F,M$6,0)</f>
        <v>ID</v>
      </c>
      <c r="N14146" s="2" t="str">
        <f>VLOOKUP($C14146,Clients!$B:$F,N$6,0)</f>
        <v>Indonesia</v>
      </c>
    </row>
    <row r="14147" spans="2:14" x14ac:dyDescent="0.2">
      <c r="B14147" s="8">
        <v>240401.7</v>
      </c>
      <c r="C14147" s="2" t="s">
        <v>21809</v>
      </c>
      <c r="D14147" s="2" t="s">
        <v>16</v>
      </c>
      <c r="E14147" s="8">
        <v>204</v>
      </c>
      <c r="F14147" s="2" t="s">
        <v>21818</v>
      </c>
      <c r="G14147" s="2" t="s">
        <v>21819</v>
      </c>
      <c r="H14147" s="9">
        <v>43136</v>
      </c>
      <c r="I14147" s="2">
        <v>2018</v>
      </c>
      <c r="J14147" s="2">
        <v>2</v>
      </c>
      <c r="K14147" s="2" t="str">
        <f>VLOOKUP($C14147,Clients!$B:$F,K$6,0)</f>
        <v>Babbleset</v>
      </c>
      <c r="L14147" s="2" t="str">
        <f>VLOOKUP($C14147,Clients!$B:$F,L$6,0)</f>
        <v>Foreign</v>
      </c>
      <c r="M14147" s="2" t="str">
        <f>VLOOKUP($C14147,Clients!$B:$F,M$6,0)</f>
        <v>ID</v>
      </c>
      <c r="N14147" s="2" t="str">
        <f>VLOOKUP($C14147,Clients!$B:$F,N$6,0)</f>
        <v>Indonesia</v>
      </c>
    </row>
    <row r="14148" spans="2:14" x14ac:dyDescent="0.2">
      <c r="B14148" s="8">
        <v>208929</v>
      </c>
      <c r="C14148" s="2" t="s">
        <v>21809</v>
      </c>
      <c r="D14148" s="2" t="s">
        <v>16</v>
      </c>
      <c r="E14148" s="8">
        <v>193</v>
      </c>
      <c r="F14148" s="2" t="s">
        <v>21820</v>
      </c>
      <c r="G14148" s="2" t="s">
        <v>21821</v>
      </c>
      <c r="H14148" s="9">
        <v>43143</v>
      </c>
      <c r="I14148" s="2">
        <v>2018</v>
      </c>
      <c r="J14148" s="2">
        <v>2</v>
      </c>
      <c r="K14148" s="2" t="str">
        <f>VLOOKUP($C14148,Clients!$B:$F,K$6,0)</f>
        <v>Babbleset</v>
      </c>
      <c r="L14148" s="2" t="str">
        <f>VLOOKUP($C14148,Clients!$B:$F,L$6,0)</f>
        <v>Foreign</v>
      </c>
      <c r="M14148" s="2" t="str">
        <f>VLOOKUP($C14148,Clients!$B:$F,M$6,0)</f>
        <v>ID</v>
      </c>
      <c r="N14148" s="2" t="str">
        <f>VLOOKUP($C14148,Clients!$B:$F,N$6,0)</f>
        <v>Indonesia</v>
      </c>
    </row>
    <row r="14149" spans="2:14" x14ac:dyDescent="0.2">
      <c r="B14149" s="8">
        <v>-4808.0340000000006</v>
      </c>
      <c r="C14149" s="2" t="s">
        <v>21809</v>
      </c>
      <c r="D14149" s="2" t="s">
        <v>51</v>
      </c>
      <c r="E14149" s="8">
        <v>0</v>
      </c>
      <c r="F14149" s="2" t="s">
        <v>21822</v>
      </c>
      <c r="G14149" s="2" t="s">
        <v>21823</v>
      </c>
      <c r="H14149" s="9">
        <v>43145</v>
      </c>
      <c r="I14149" s="2">
        <v>2018</v>
      </c>
      <c r="J14149" s="2">
        <v>2</v>
      </c>
      <c r="K14149" s="2" t="str">
        <f>VLOOKUP($C14149,Clients!$B:$F,K$6,0)</f>
        <v>Babbleset</v>
      </c>
      <c r="L14149" s="2" t="str">
        <f>VLOOKUP($C14149,Clients!$B:$F,L$6,0)</f>
        <v>Foreign</v>
      </c>
      <c r="M14149" s="2" t="str">
        <f>VLOOKUP($C14149,Clients!$B:$F,M$6,0)</f>
        <v>ID</v>
      </c>
      <c r="N14149" s="2" t="str">
        <f>VLOOKUP($C14149,Clients!$B:$F,N$6,0)</f>
        <v>Indonesia</v>
      </c>
    </row>
    <row r="14150" spans="2:14" x14ac:dyDescent="0.2">
      <c r="B14150" s="8">
        <v>-4178.58</v>
      </c>
      <c r="C14150" s="2" t="s">
        <v>21809</v>
      </c>
      <c r="D14150" s="2" t="s">
        <v>51</v>
      </c>
      <c r="E14150" s="8">
        <v>0</v>
      </c>
      <c r="F14150" s="2" t="s">
        <v>21824</v>
      </c>
      <c r="G14150" s="2" t="s">
        <v>21825</v>
      </c>
      <c r="H14150" s="9">
        <v>43152</v>
      </c>
      <c r="I14150" s="2">
        <v>2018</v>
      </c>
      <c r="J14150" s="2">
        <v>2</v>
      </c>
      <c r="K14150" s="2" t="str">
        <f>VLOOKUP($C14150,Clients!$B:$F,K$6,0)</f>
        <v>Babbleset</v>
      </c>
      <c r="L14150" s="2" t="str">
        <f>VLOOKUP($C14150,Clients!$B:$F,L$6,0)</f>
        <v>Foreign</v>
      </c>
      <c r="M14150" s="2" t="str">
        <f>VLOOKUP($C14150,Clients!$B:$F,M$6,0)</f>
        <v>ID</v>
      </c>
      <c r="N14150" s="2" t="str">
        <f>VLOOKUP($C14150,Clients!$B:$F,N$6,0)</f>
        <v>Indonesia</v>
      </c>
    </row>
    <row r="14151" spans="2:14" x14ac:dyDescent="0.2">
      <c r="B14151" s="8">
        <v>282809.10000000003</v>
      </c>
      <c r="C14151" s="2" t="s">
        <v>21809</v>
      </c>
      <c r="D14151" s="2" t="s">
        <v>16</v>
      </c>
      <c r="E14151" s="8">
        <v>203</v>
      </c>
      <c r="F14151" s="2" t="s">
        <v>21820</v>
      </c>
      <c r="G14151" s="2" t="s">
        <v>21826</v>
      </c>
      <c r="H14151" s="9">
        <v>43159</v>
      </c>
      <c r="I14151" s="2">
        <v>2018</v>
      </c>
      <c r="J14151" s="2">
        <v>2</v>
      </c>
      <c r="K14151" s="2" t="str">
        <f>VLOOKUP($C14151,Clients!$B:$F,K$6,0)</f>
        <v>Babbleset</v>
      </c>
      <c r="L14151" s="2" t="str">
        <f>VLOOKUP($C14151,Clients!$B:$F,L$6,0)</f>
        <v>Foreign</v>
      </c>
      <c r="M14151" s="2" t="str">
        <f>VLOOKUP($C14151,Clients!$B:$F,M$6,0)</f>
        <v>ID</v>
      </c>
      <c r="N14151" s="2" t="str">
        <f>VLOOKUP($C14151,Clients!$B:$F,N$6,0)</f>
        <v>Indonesia</v>
      </c>
    </row>
    <row r="14152" spans="2:14" x14ac:dyDescent="0.2">
      <c r="B14152" s="8">
        <v>185060.4</v>
      </c>
      <c r="C14152" s="2" t="s">
        <v>21809</v>
      </c>
      <c r="D14152" s="2" t="s">
        <v>16</v>
      </c>
      <c r="E14152" s="8">
        <v>209</v>
      </c>
      <c r="F14152" s="2" t="s">
        <v>21820</v>
      </c>
      <c r="G14152" s="2" t="s">
        <v>21827</v>
      </c>
      <c r="H14152" s="9">
        <v>43159</v>
      </c>
      <c r="I14152" s="2">
        <v>2018</v>
      </c>
      <c r="J14152" s="2">
        <v>2</v>
      </c>
      <c r="K14152" s="2" t="str">
        <f>VLOOKUP($C14152,Clients!$B:$F,K$6,0)</f>
        <v>Babbleset</v>
      </c>
      <c r="L14152" s="2" t="str">
        <f>VLOOKUP($C14152,Clients!$B:$F,L$6,0)</f>
        <v>Foreign</v>
      </c>
      <c r="M14152" s="2" t="str">
        <f>VLOOKUP($C14152,Clients!$B:$F,M$6,0)</f>
        <v>ID</v>
      </c>
      <c r="N14152" s="2" t="str">
        <f>VLOOKUP($C14152,Clients!$B:$F,N$6,0)</f>
        <v>Indonesia</v>
      </c>
    </row>
    <row r="14153" spans="2:14" x14ac:dyDescent="0.2">
      <c r="B14153" s="8">
        <v>-20101.2</v>
      </c>
      <c r="C14153" s="2" t="s">
        <v>21809</v>
      </c>
      <c r="D14153" s="2" t="s">
        <v>16</v>
      </c>
      <c r="E14153" s="8">
        <v>-21</v>
      </c>
      <c r="F14153" s="2" t="s">
        <v>21828</v>
      </c>
      <c r="G14153" s="2" t="s">
        <v>21829</v>
      </c>
      <c r="H14153" s="9">
        <v>43161</v>
      </c>
      <c r="I14153" s="2">
        <v>2018</v>
      </c>
      <c r="J14153" s="2">
        <v>3</v>
      </c>
      <c r="K14153" s="2" t="str">
        <f>VLOOKUP($C14153,Clients!$B:$F,K$6,0)</f>
        <v>Babbleset</v>
      </c>
      <c r="L14153" s="2" t="str">
        <f>VLOOKUP($C14153,Clients!$B:$F,L$6,0)</f>
        <v>Foreign</v>
      </c>
      <c r="M14153" s="2" t="str">
        <f>VLOOKUP($C14153,Clients!$B:$F,M$6,0)</f>
        <v>ID</v>
      </c>
      <c r="N14153" s="2" t="str">
        <f>VLOOKUP($C14153,Clients!$B:$F,N$6,0)</f>
        <v>Indonesia</v>
      </c>
    </row>
    <row r="14154" spans="2:14" x14ac:dyDescent="0.2">
      <c r="B14154" s="8">
        <v>-20235.600000000002</v>
      </c>
      <c r="C14154" s="2" t="s">
        <v>21809</v>
      </c>
      <c r="D14154" s="2" t="s">
        <v>16</v>
      </c>
      <c r="E14154" s="8">
        <v>-18</v>
      </c>
      <c r="F14154" s="2" t="s">
        <v>21830</v>
      </c>
      <c r="G14154" s="2" t="s">
        <v>21831</v>
      </c>
      <c r="H14154" s="9">
        <v>43161</v>
      </c>
      <c r="I14154" s="2">
        <v>2018</v>
      </c>
      <c r="J14154" s="2">
        <v>3</v>
      </c>
      <c r="K14154" s="2" t="str">
        <f>VLOOKUP($C14154,Clients!$B:$F,K$6,0)</f>
        <v>Babbleset</v>
      </c>
      <c r="L14154" s="2" t="str">
        <f>VLOOKUP($C14154,Clients!$B:$F,L$6,0)</f>
        <v>Foreign</v>
      </c>
      <c r="M14154" s="2" t="str">
        <f>VLOOKUP($C14154,Clients!$B:$F,M$6,0)</f>
        <v>ID</v>
      </c>
      <c r="N14154" s="2" t="str">
        <f>VLOOKUP($C14154,Clients!$B:$F,N$6,0)</f>
        <v>Indonesia</v>
      </c>
    </row>
    <row r="14155" spans="2:14" x14ac:dyDescent="0.2">
      <c r="B14155" s="8">
        <v>4210.5</v>
      </c>
      <c r="C14155" s="2" t="s">
        <v>21809</v>
      </c>
      <c r="D14155" s="2" t="s">
        <v>16</v>
      </c>
      <c r="E14155" s="8">
        <v>5</v>
      </c>
      <c r="F14155" s="2" t="s">
        <v>21820</v>
      </c>
      <c r="G14155" s="2" t="s">
        <v>21832</v>
      </c>
      <c r="H14155" s="9">
        <v>43161</v>
      </c>
      <c r="I14155" s="2">
        <v>2018</v>
      </c>
      <c r="J14155" s="2">
        <v>3</v>
      </c>
      <c r="K14155" s="2" t="str">
        <f>VLOOKUP($C14155,Clients!$B:$F,K$6,0)</f>
        <v>Babbleset</v>
      </c>
      <c r="L14155" s="2" t="str">
        <f>VLOOKUP($C14155,Clients!$B:$F,L$6,0)</f>
        <v>Foreign</v>
      </c>
      <c r="M14155" s="2" t="str">
        <f>VLOOKUP($C14155,Clients!$B:$F,M$6,0)</f>
        <v>ID</v>
      </c>
      <c r="N14155" s="2" t="str">
        <f>VLOOKUP($C14155,Clients!$B:$F,N$6,0)</f>
        <v>Indonesia</v>
      </c>
    </row>
    <row r="14156" spans="2:14" x14ac:dyDescent="0.2">
      <c r="B14156" s="8">
        <v>-5254.1580000000004</v>
      </c>
      <c r="C14156" s="2" t="s">
        <v>21809</v>
      </c>
      <c r="D14156" s="2" t="s">
        <v>51</v>
      </c>
      <c r="E14156" s="8">
        <v>0</v>
      </c>
      <c r="F14156" s="2" t="s">
        <v>21833</v>
      </c>
      <c r="G14156" s="2" t="s">
        <v>21834</v>
      </c>
      <c r="H14156" s="9">
        <v>43168</v>
      </c>
      <c r="I14156" s="2">
        <v>2018</v>
      </c>
      <c r="J14156" s="2">
        <v>3</v>
      </c>
      <c r="K14156" s="2" t="str">
        <f>VLOOKUP($C14156,Clients!$B:$F,K$6,0)</f>
        <v>Babbleset</v>
      </c>
      <c r="L14156" s="2" t="str">
        <f>VLOOKUP($C14156,Clients!$B:$F,L$6,0)</f>
        <v>Foreign</v>
      </c>
      <c r="M14156" s="2" t="str">
        <f>VLOOKUP($C14156,Clients!$B:$F,M$6,0)</f>
        <v>ID</v>
      </c>
      <c r="N14156" s="2" t="str">
        <f>VLOOKUP($C14156,Clients!$B:$F,N$6,0)</f>
        <v>Indonesia</v>
      </c>
    </row>
    <row r="14157" spans="2:14" x14ac:dyDescent="0.2">
      <c r="B14157" s="8">
        <v>187647.6</v>
      </c>
      <c r="C14157" s="2" t="s">
        <v>21809</v>
      </c>
      <c r="D14157" s="2" t="s">
        <v>16</v>
      </c>
      <c r="E14157" s="8">
        <v>197</v>
      </c>
      <c r="F14157" s="2" t="s">
        <v>21820</v>
      </c>
      <c r="G14157" s="2" t="s">
        <v>21835</v>
      </c>
      <c r="H14157" s="9">
        <v>43168</v>
      </c>
      <c r="I14157" s="2">
        <v>2018</v>
      </c>
      <c r="J14157" s="2">
        <v>3</v>
      </c>
      <c r="K14157" s="2" t="str">
        <f>VLOOKUP($C14157,Clients!$B:$F,K$6,0)</f>
        <v>Babbleset</v>
      </c>
      <c r="L14157" s="2" t="str">
        <f>VLOOKUP($C14157,Clients!$B:$F,L$6,0)</f>
        <v>Foreign</v>
      </c>
      <c r="M14157" s="2" t="str">
        <f>VLOOKUP($C14157,Clients!$B:$F,M$6,0)</f>
        <v>ID</v>
      </c>
      <c r="N14157" s="2" t="str">
        <f>VLOOKUP($C14157,Clients!$B:$F,N$6,0)</f>
        <v>Indonesia</v>
      </c>
    </row>
    <row r="14158" spans="2:14" x14ac:dyDescent="0.2">
      <c r="B14158" s="8">
        <v>156821.70000000001</v>
      </c>
      <c r="C14158" s="2" t="s">
        <v>21809</v>
      </c>
      <c r="D14158" s="2" t="s">
        <v>16</v>
      </c>
      <c r="E14158" s="8">
        <v>172</v>
      </c>
      <c r="F14158" s="2" t="s">
        <v>21836</v>
      </c>
      <c r="G14158" s="2" t="s">
        <v>21837</v>
      </c>
      <c r="H14158" s="9">
        <v>43174</v>
      </c>
      <c r="I14158" s="2">
        <v>2018</v>
      </c>
      <c r="J14158" s="2">
        <v>3</v>
      </c>
      <c r="K14158" s="2" t="str">
        <f>VLOOKUP($C14158,Clients!$B:$F,K$6,0)</f>
        <v>Babbleset</v>
      </c>
      <c r="L14158" s="2" t="str">
        <f>VLOOKUP($C14158,Clients!$B:$F,L$6,0)</f>
        <v>Foreign</v>
      </c>
      <c r="M14158" s="2" t="str">
        <f>VLOOKUP($C14158,Clients!$B:$F,M$6,0)</f>
        <v>ID</v>
      </c>
      <c r="N14158" s="2" t="str">
        <f>VLOOKUP($C14158,Clients!$B:$F,N$6,0)</f>
        <v>Indonesia</v>
      </c>
    </row>
    <row r="14159" spans="2:14" x14ac:dyDescent="0.2">
      <c r="B14159" s="8">
        <v>134316</v>
      </c>
      <c r="C14159" s="2" t="s">
        <v>21809</v>
      </c>
      <c r="D14159" s="2" t="s">
        <v>16</v>
      </c>
      <c r="E14159" s="8">
        <v>199</v>
      </c>
      <c r="F14159" s="2" t="s">
        <v>21820</v>
      </c>
      <c r="G14159" s="2" t="s">
        <v>21838</v>
      </c>
      <c r="H14159" s="9">
        <v>43174</v>
      </c>
      <c r="I14159" s="2">
        <v>2018</v>
      </c>
      <c r="J14159" s="2">
        <v>3</v>
      </c>
      <c r="K14159" s="2" t="str">
        <f>VLOOKUP($C14159,Clients!$B:$F,K$6,0)</f>
        <v>Babbleset</v>
      </c>
      <c r="L14159" s="2" t="str">
        <f>VLOOKUP($C14159,Clients!$B:$F,L$6,0)</f>
        <v>Foreign</v>
      </c>
      <c r="M14159" s="2" t="str">
        <f>VLOOKUP($C14159,Clients!$B:$F,M$6,0)</f>
        <v>ID</v>
      </c>
      <c r="N14159" s="2" t="str">
        <f>VLOOKUP($C14159,Clients!$B:$F,N$6,0)</f>
        <v>Indonesia</v>
      </c>
    </row>
    <row r="14160" spans="2:14" x14ac:dyDescent="0.2">
      <c r="B14160" s="8">
        <v>141464.4</v>
      </c>
      <c r="C14160" s="2" t="s">
        <v>21809</v>
      </c>
      <c r="D14160" s="2" t="s">
        <v>16</v>
      </c>
      <c r="E14160" s="8">
        <v>196</v>
      </c>
      <c r="F14160" s="2" t="s">
        <v>21820</v>
      </c>
      <c r="G14160" s="2" t="s">
        <v>21839</v>
      </c>
      <c r="H14160" s="9">
        <v>43182</v>
      </c>
      <c r="I14160" s="2">
        <v>2018</v>
      </c>
      <c r="J14160" s="2">
        <v>3</v>
      </c>
      <c r="K14160" s="2" t="str">
        <f>VLOOKUP($C14160,Clients!$B:$F,K$6,0)</f>
        <v>Babbleset</v>
      </c>
      <c r="L14160" s="2" t="str">
        <f>VLOOKUP($C14160,Clients!$B:$F,L$6,0)</f>
        <v>Foreign</v>
      </c>
      <c r="M14160" s="2" t="str">
        <f>VLOOKUP($C14160,Clients!$B:$F,M$6,0)</f>
        <v>ID</v>
      </c>
      <c r="N14160" s="2" t="str">
        <f>VLOOKUP($C14160,Clients!$B:$F,N$6,0)</f>
        <v>Indonesia</v>
      </c>
    </row>
    <row r="14161" spans="2:14" x14ac:dyDescent="0.2">
      <c r="B14161" s="8">
        <v>-7133.6580000000004</v>
      </c>
      <c r="C14161" s="2" t="s">
        <v>21809</v>
      </c>
      <c r="D14161" s="2" t="s">
        <v>51</v>
      </c>
      <c r="E14161" s="8">
        <v>0</v>
      </c>
      <c r="F14161" s="2" t="s">
        <v>21840</v>
      </c>
      <c r="G14161" s="2" t="s">
        <v>21841</v>
      </c>
      <c r="H14161" s="9">
        <v>43182</v>
      </c>
      <c r="I14161" s="2">
        <v>2018</v>
      </c>
      <c r="J14161" s="2">
        <v>3</v>
      </c>
      <c r="K14161" s="2" t="str">
        <f>VLOOKUP($C14161,Clients!$B:$F,K$6,0)</f>
        <v>Babbleset</v>
      </c>
      <c r="L14161" s="2" t="str">
        <f>VLOOKUP($C14161,Clients!$B:$F,L$6,0)</f>
        <v>Foreign</v>
      </c>
      <c r="M14161" s="2" t="str">
        <f>VLOOKUP($C14161,Clients!$B:$F,M$6,0)</f>
        <v>ID</v>
      </c>
      <c r="N14161" s="2" t="str">
        <f>VLOOKUP($C14161,Clients!$B:$F,N$6,0)</f>
        <v>Indonesia</v>
      </c>
    </row>
    <row r="14162" spans="2:14" x14ac:dyDescent="0.2">
      <c r="B14162" s="8">
        <v>152016.9</v>
      </c>
      <c r="C14162" s="2" t="s">
        <v>21809</v>
      </c>
      <c r="D14162" s="2" t="s">
        <v>16</v>
      </c>
      <c r="E14162" s="8">
        <v>228</v>
      </c>
      <c r="F14162" s="2" t="s">
        <v>21842</v>
      </c>
      <c r="G14162" s="2" t="s">
        <v>21843</v>
      </c>
      <c r="H14162" s="9">
        <v>43186</v>
      </c>
      <c r="I14162" s="2">
        <v>2018</v>
      </c>
      <c r="J14162" s="2">
        <v>3</v>
      </c>
      <c r="K14162" s="2" t="str">
        <f>VLOOKUP($C14162,Clients!$B:$F,K$6,0)</f>
        <v>Babbleset</v>
      </c>
      <c r="L14162" s="2" t="str">
        <f>VLOOKUP($C14162,Clients!$B:$F,L$6,0)</f>
        <v>Foreign</v>
      </c>
      <c r="M14162" s="2" t="str">
        <f>VLOOKUP($C14162,Clients!$B:$F,M$6,0)</f>
        <v>ID</v>
      </c>
      <c r="N14162" s="2" t="str">
        <f>VLOOKUP($C14162,Clients!$B:$F,N$6,0)</f>
        <v>Indonesia</v>
      </c>
    </row>
    <row r="14163" spans="2:14" x14ac:dyDescent="0.2">
      <c r="B14163" s="8">
        <v>-17745</v>
      </c>
      <c r="C14163" s="2" t="s">
        <v>21809</v>
      </c>
      <c r="D14163" s="2" t="s">
        <v>16</v>
      </c>
      <c r="E14163" s="8">
        <v>0</v>
      </c>
      <c r="F14163" s="2" t="s">
        <v>21844</v>
      </c>
      <c r="G14163" s="2" t="s">
        <v>21845</v>
      </c>
      <c r="H14163" s="9">
        <v>43188</v>
      </c>
      <c r="I14163" s="2">
        <v>2018</v>
      </c>
      <c r="J14163" s="2">
        <v>3</v>
      </c>
      <c r="K14163" s="2" t="str">
        <f>VLOOKUP($C14163,Clients!$B:$F,K$6,0)</f>
        <v>Babbleset</v>
      </c>
      <c r="L14163" s="2" t="str">
        <f>VLOOKUP($C14163,Clients!$B:$F,L$6,0)</f>
        <v>Foreign</v>
      </c>
      <c r="M14163" s="2" t="str">
        <f>VLOOKUP($C14163,Clients!$B:$F,M$6,0)</f>
        <v>ID</v>
      </c>
      <c r="N14163" s="2" t="str">
        <f>VLOOKUP($C14163,Clients!$B:$F,N$6,0)</f>
        <v>Indonesia</v>
      </c>
    </row>
    <row r="14164" spans="2:14" x14ac:dyDescent="0.2">
      <c r="B14164" s="8">
        <v>118902</v>
      </c>
      <c r="C14164" s="2" t="s">
        <v>21809</v>
      </c>
      <c r="D14164" s="2" t="s">
        <v>16</v>
      </c>
      <c r="E14164" s="8">
        <v>190</v>
      </c>
      <c r="F14164" s="2" t="s">
        <v>21842</v>
      </c>
      <c r="G14164" s="2" t="s">
        <v>21846</v>
      </c>
      <c r="H14164" s="9">
        <v>43190</v>
      </c>
      <c r="I14164" s="2">
        <v>2018</v>
      </c>
      <c r="J14164" s="2">
        <v>3</v>
      </c>
      <c r="K14164" s="2" t="str">
        <f>VLOOKUP($C14164,Clients!$B:$F,K$6,0)</f>
        <v>Babbleset</v>
      </c>
      <c r="L14164" s="2" t="str">
        <f>VLOOKUP($C14164,Clients!$B:$F,L$6,0)</f>
        <v>Foreign</v>
      </c>
      <c r="M14164" s="2" t="str">
        <f>VLOOKUP($C14164,Clients!$B:$F,M$6,0)</f>
        <v>ID</v>
      </c>
      <c r="N14164" s="2" t="str">
        <f>VLOOKUP($C14164,Clients!$B:$F,N$6,0)</f>
        <v>Indonesia</v>
      </c>
    </row>
    <row r="14165" spans="2:14" x14ac:dyDescent="0.2">
      <c r="B14165" s="8">
        <v>-2686.32</v>
      </c>
      <c r="C14165" s="2" t="s">
        <v>21809</v>
      </c>
      <c r="D14165" s="2" t="s">
        <v>51</v>
      </c>
      <c r="E14165" s="8">
        <v>0</v>
      </c>
      <c r="F14165" s="2" t="s">
        <v>21847</v>
      </c>
      <c r="G14165" s="2" t="s">
        <v>21848</v>
      </c>
      <c r="H14165" s="9">
        <v>43193</v>
      </c>
      <c r="I14165" s="2">
        <v>2018</v>
      </c>
      <c r="J14165" s="2">
        <v>4</v>
      </c>
      <c r="K14165" s="2" t="str">
        <f>VLOOKUP($C14165,Clients!$B:$F,K$6,0)</f>
        <v>Babbleset</v>
      </c>
      <c r="L14165" s="2" t="str">
        <f>VLOOKUP($C14165,Clients!$B:$F,L$6,0)</f>
        <v>Foreign</v>
      </c>
      <c r="M14165" s="2" t="str">
        <f>VLOOKUP($C14165,Clients!$B:$F,M$6,0)</f>
        <v>ID</v>
      </c>
      <c r="N14165" s="2" t="str">
        <f>VLOOKUP($C14165,Clients!$B:$F,N$6,0)</f>
        <v>Indonesia</v>
      </c>
    </row>
    <row r="14166" spans="2:14" x14ac:dyDescent="0.2">
      <c r="B14166" s="8">
        <v>-3136.4340000000002</v>
      </c>
      <c r="C14166" s="2" t="s">
        <v>21809</v>
      </c>
      <c r="D14166" s="2" t="s">
        <v>51</v>
      </c>
      <c r="E14166" s="8">
        <v>0</v>
      </c>
      <c r="F14166" s="2" t="s">
        <v>21849</v>
      </c>
      <c r="G14166" s="2" t="s">
        <v>21850</v>
      </c>
      <c r="H14166" s="9">
        <v>43206</v>
      </c>
      <c r="I14166" s="2">
        <v>2018</v>
      </c>
      <c r="J14166" s="2">
        <v>4</v>
      </c>
      <c r="K14166" s="2" t="str">
        <f>VLOOKUP($C14166,Clients!$B:$F,K$6,0)</f>
        <v>Babbleset</v>
      </c>
      <c r="L14166" s="2" t="str">
        <f>VLOOKUP($C14166,Clients!$B:$F,L$6,0)</f>
        <v>Foreign</v>
      </c>
      <c r="M14166" s="2" t="str">
        <f>VLOOKUP($C14166,Clients!$B:$F,M$6,0)</f>
        <v>ID</v>
      </c>
      <c r="N14166" s="2" t="str">
        <f>VLOOKUP($C14166,Clients!$B:$F,N$6,0)</f>
        <v>Indonesia</v>
      </c>
    </row>
    <row r="14167" spans="2:14" x14ac:dyDescent="0.2">
      <c r="B14167" s="8">
        <v>147220.5</v>
      </c>
      <c r="C14167" s="2" t="s">
        <v>21809</v>
      </c>
      <c r="D14167" s="2" t="s">
        <v>16</v>
      </c>
      <c r="E14167" s="8">
        <v>221</v>
      </c>
      <c r="F14167" s="2" t="s">
        <v>21842</v>
      </c>
      <c r="G14167" s="2" t="s">
        <v>21851</v>
      </c>
      <c r="H14167" s="9">
        <v>43215</v>
      </c>
      <c r="I14167" s="2">
        <v>2018</v>
      </c>
      <c r="J14167" s="2">
        <v>4</v>
      </c>
      <c r="K14167" s="2" t="str">
        <f>VLOOKUP($C14167,Clients!$B:$F,K$6,0)</f>
        <v>Babbleset</v>
      </c>
      <c r="L14167" s="2" t="str">
        <f>VLOOKUP($C14167,Clients!$B:$F,L$6,0)</f>
        <v>Foreign</v>
      </c>
      <c r="M14167" s="2" t="str">
        <f>VLOOKUP($C14167,Clients!$B:$F,M$6,0)</f>
        <v>ID</v>
      </c>
      <c r="N14167" s="2" t="str">
        <f>VLOOKUP($C14167,Clients!$B:$F,N$6,0)</f>
        <v>Indonesia</v>
      </c>
    </row>
    <row r="14168" spans="2:14" x14ac:dyDescent="0.2">
      <c r="B14168" s="8">
        <v>120153.60000000001</v>
      </c>
      <c r="C14168" s="2" t="s">
        <v>21809</v>
      </c>
      <c r="D14168" s="2" t="s">
        <v>16</v>
      </c>
      <c r="E14168" s="8">
        <v>192</v>
      </c>
      <c r="F14168" s="2" t="s">
        <v>21842</v>
      </c>
      <c r="G14168" s="2" t="s">
        <v>21852</v>
      </c>
      <c r="H14168" s="9">
        <v>43220</v>
      </c>
      <c r="I14168" s="2">
        <v>2018</v>
      </c>
      <c r="J14168" s="2">
        <v>4</v>
      </c>
      <c r="K14168" s="2" t="str">
        <f>VLOOKUP($C14168,Clients!$B:$F,K$6,0)</f>
        <v>Babbleset</v>
      </c>
      <c r="L14168" s="2" t="str">
        <f>VLOOKUP($C14168,Clients!$B:$F,L$6,0)</f>
        <v>Foreign</v>
      </c>
      <c r="M14168" s="2" t="str">
        <f>VLOOKUP($C14168,Clients!$B:$F,M$6,0)</f>
        <v>ID</v>
      </c>
      <c r="N14168" s="2" t="str">
        <f>VLOOKUP($C14168,Clients!$B:$F,N$6,0)</f>
        <v>Indonesia</v>
      </c>
    </row>
    <row r="14169" spans="2:14" x14ac:dyDescent="0.2">
      <c r="B14169" s="8">
        <v>124534.20000000001</v>
      </c>
      <c r="C14169" s="2" t="s">
        <v>21809</v>
      </c>
      <c r="D14169" s="2" t="s">
        <v>16</v>
      </c>
      <c r="E14169" s="8">
        <v>199</v>
      </c>
      <c r="F14169" s="2" t="s">
        <v>21842</v>
      </c>
      <c r="G14169" s="2" t="s">
        <v>21853</v>
      </c>
      <c r="H14169" s="9">
        <v>43230</v>
      </c>
      <c r="I14169" s="2">
        <v>2018</v>
      </c>
      <c r="J14169" s="2">
        <v>5</v>
      </c>
      <c r="K14169" s="2" t="str">
        <f>VLOOKUP($C14169,Clients!$B:$F,K$6,0)</f>
        <v>Babbleset</v>
      </c>
      <c r="L14169" s="2" t="str">
        <f>VLOOKUP($C14169,Clients!$B:$F,L$6,0)</f>
        <v>Foreign</v>
      </c>
      <c r="M14169" s="2" t="str">
        <f>VLOOKUP($C14169,Clients!$B:$F,M$6,0)</f>
        <v>ID</v>
      </c>
      <c r="N14169" s="2" t="str">
        <f>VLOOKUP($C14169,Clients!$B:$F,N$6,0)</f>
        <v>Indonesia</v>
      </c>
    </row>
    <row r="14170" spans="2:14" x14ac:dyDescent="0.2">
      <c r="B14170" s="8">
        <v>-2589.5099999999998</v>
      </c>
      <c r="C14170" s="2" t="s">
        <v>21809</v>
      </c>
      <c r="D14170" s="2" t="s">
        <v>51</v>
      </c>
      <c r="E14170" s="8">
        <v>0</v>
      </c>
      <c r="F14170" s="2" t="s">
        <v>21854</v>
      </c>
      <c r="G14170" s="2" t="s">
        <v>21855</v>
      </c>
      <c r="H14170" s="9">
        <v>43230</v>
      </c>
      <c r="I14170" s="2">
        <v>2018</v>
      </c>
      <c r="J14170" s="2">
        <v>5</v>
      </c>
      <c r="K14170" s="2" t="str">
        <f>VLOOKUP($C14170,Clients!$B:$F,K$6,0)</f>
        <v>Babbleset</v>
      </c>
      <c r="L14170" s="2" t="str">
        <f>VLOOKUP($C14170,Clients!$B:$F,L$6,0)</f>
        <v>Foreign</v>
      </c>
      <c r="M14170" s="2" t="str">
        <f>VLOOKUP($C14170,Clients!$B:$F,M$6,0)</f>
        <v>ID</v>
      </c>
      <c r="N14170" s="2" t="str">
        <f>VLOOKUP($C14170,Clients!$B:$F,N$6,0)</f>
        <v>Indonesia</v>
      </c>
    </row>
    <row r="14171" spans="2:14" x14ac:dyDescent="0.2">
      <c r="B14171" s="8">
        <v>-2403.0720000000001</v>
      </c>
      <c r="C14171" s="2" t="s">
        <v>21809</v>
      </c>
      <c r="D14171" s="2" t="s">
        <v>51</v>
      </c>
      <c r="E14171" s="8">
        <v>0</v>
      </c>
      <c r="F14171" s="2" t="s">
        <v>21856</v>
      </c>
      <c r="G14171" s="2" t="s">
        <v>21857</v>
      </c>
      <c r="H14171" s="9">
        <v>43237</v>
      </c>
      <c r="I14171" s="2">
        <v>2018</v>
      </c>
      <c r="J14171" s="2">
        <v>5</v>
      </c>
      <c r="K14171" s="2" t="str">
        <f>VLOOKUP($C14171,Clients!$B:$F,K$6,0)</f>
        <v>Babbleset</v>
      </c>
      <c r="L14171" s="2" t="str">
        <f>VLOOKUP($C14171,Clients!$B:$F,L$6,0)</f>
        <v>Foreign</v>
      </c>
      <c r="M14171" s="2" t="str">
        <f>VLOOKUP($C14171,Clients!$B:$F,M$6,0)</f>
        <v>ID</v>
      </c>
      <c r="N14171" s="2" t="str">
        <f>VLOOKUP($C14171,Clients!$B:$F,N$6,0)</f>
        <v>Indonesia</v>
      </c>
    </row>
    <row r="14172" spans="2:14" x14ac:dyDescent="0.2">
      <c r="B14172" s="8">
        <v>-2829.288</v>
      </c>
      <c r="C14172" s="2" t="s">
        <v>21809</v>
      </c>
      <c r="D14172" s="2" t="s">
        <v>51</v>
      </c>
      <c r="E14172" s="8">
        <v>0</v>
      </c>
      <c r="F14172" s="2" t="s">
        <v>21858</v>
      </c>
      <c r="G14172" s="2" t="s">
        <v>21859</v>
      </c>
      <c r="H14172" s="9">
        <v>43238</v>
      </c>
      <c r="I14172" s="2">
        <v>2018</v>
      </c>
      <c r="J14172" s="2">
        <v>5</v>
      </c>
      <c r="K14172" s="2" t="str">
        <f>VLOOKUP($C14172,Clients!$B:$F,K$6,0)</f>
        <v>Babbleset</v>
      </c>
      <c r="L14172" s="2" t="str">
        <f>VLOOKUP($C14172,Clients!$B:$F,L$6,0)</f>
        <v>Foreign</v>
      </c>
      <c r="M14172" s="2" t="str">
        <f>VLOOKUP($C14172,Clients!$B:$F,M$6,0)</f>
        <v>ID</v>
      </c>
      <c r="N14172" s="2" t="str">
        <f>VLOOKUP($C14172,Clients!$B:$F,N$6,0)</f>
        <v>Indonesia</v>
      </c>
    </row>
    <row r="14173" spans="2:14" x14ac:dyDescent="0.2">
      <c r="B14173" s="8">
        <v>153392.4</v>
      </c>
      <c r="C14173" s="2" t="s">
        <v>21809</v>
      </c>
      <c r="D14173" s="2" t="s">
        <v>16</v>
      </c>
      <c r="E14173" s="8">
        <v>197</v>
      </c>
      <c r="F14173" s="2" t="s">
        <v>21842</v>
      </c>
      <c r="G14173" s="2" t="s">
        <v>21860</v>
      </c>
      <c r="H14173" s="9">
        <v>43238</v>
      </c>
      <c r="I14173" s="2">
        <v>2018</v>
      </c>
      <c r="J14173" s="2">
        <v>5</v>
      </c>
      <c r="K14173" s="2" t="str">
        <f>VLOOKUP($C14173,Clients!$B:$F,K$6,0)</f>
        <v>Babbleset</v>
      </c>
      <c r="L14173" s="2" t="str">
        <f>VLOOKUP($C14173,Clients!$B:$F,L$6,0)</f>
        <v>Foreign</v>
      </c>
      <c r="M14173" s="2" t="str">
        <f>VLOOKUP($C14173,Clients!$B:$F,M$6,0)</f>
        <v>ID</v>
      </c>
      <c r="N14173" s="2" t="str">
        <f>VLOOKUP($C14173,Clients!$B:$F,N$6,0)</f>
        <v>Indonesia</v>
      </c>
    </row>
    <row r="14174" spans="2:14" x14ac:dyDescent="0.2">
      <c r="B14174" s="8">
        <v>-5531.0220000000008</v>
      </c>
      <c r="C14174" s="2" t="s">
        <v>21809</v>
      </c>
      <c r="D14174" s="2" t="s">
        <v>51</v>
      </c>
      <c r="E14174" s="8">
        <v>0</v>
      </c>
      <c r="F14174" s="2" t="s">
        <v>21861</v>
      </c>
      <c r="G14174" s="2" t="s">
        <v>21862</v>
      </c>
      <c r="H14174" s="9">
        <v>43243</v>
      </c>
      <c r="I14174" s="2">
        <v>2018</v>
      </c>
      <c r="J14174" s="2">
        <v>5</v>
      </c>
      <c r="K14174" s="2" t="str">
        <f>VLOOKUP($C14174,Clients!$B:$F,K$6,0)</f>
        <v>Babbleset</v>
      </c>
      <c r="L14174" s="2" t="str">
        <f>VLOOKUP($C14174,Clients!$B:$F,L$6,0)</f>
        <v>Foreign</v>
      </c>
      <c r="M14174" s="2" t="str">
        <f>VLOOKUP($C14174,Clients!$B:$F,M$6,0)</f>
        <v>ID</v>
      </c>
      <c r="N14174" s="2" t="str">
        <f>VLOOKUP($C14174,Clients!$B:$F,N$6,0)</f>
        <v>Indonesia</v>
      </c>
    </row>
    <row r="14175" spans="2:14" x14ac:dyDescent="0.2">
      <c r="B14175" s="8">
        <v>184926</v>
      </c>
      <c r="C14175" s="2" t="s">
        <v>21809</v>
      </c>
      <c r="D14175" s="2" t="s">
        <v>16</v>
      </c>
      <c r="E14175" s="8">
        <v>202</v>
      </c>
      <c r="F14175" s="2" t="s">
        <v>21842</v>
      </c>
      <c r="G14175" s="2" t="s">
        <v>21863</v>
      </c>
      <c r="H14175" s="9">
        <v>43245</v>
      </c>
      <c r="I14175" s="2">
        <v>2018</v>
      </c>
      <c r="J14175" s="2">
        <v>5</v>
      </c>
      <c r="K14175" s="2" t="str">
        <f>VLOOKUP($C14175,Clients!$B:$F,K$6,0)</f>
        <v>Babbleset</v>
      </c>
      <c r="L14175" s="2" t="str">
        <f>VLOOKUP($C14175,Clients!$B:$F,L$6,0)</f>
        <v>Foreign</v>
      </c>
      <c r="M14175" s="2" t="str">
        <f>VLOOKUP($C14175,Clients!$B:$F,M$6,0)</f>
        <v>ID</v>
      </c>
      <c r="N14175" s="2" t="str">
        <f>VLOOKUP($C14175,Clients!$B:$F,N$6,0)</f>
        <v>Indonesia</v>
      </c>
    </row>
    <row r="14176" spans="2:14" x14ac:dyDescent="0.2">
      <c r="B14176" s="8">
        <v>-3067.8480000000004</v>
      </c>
      <c r="C14176" s="2" t="s">
        <v>21809</v>
      </c>
      <c r="D14176" s="2" t="s">
        <v>51</v>
      </c>
      <c r="E14176" s="8">
        <v>0</v>
      </c>
      <c r="F14176" s="2" t="s">
        <v>21864</v>
      </c>
      <c r="G14176" s="2" t="s">
        <v>21865</v>
      </c>
      <c r="H14176" s="9">
        <v>43245</v>
      </c>
      <c r="I14176" s="2">
        <v>2018</v>
      </c>
      <c r="J14176" s="2">
        <v>5</v>
      </c>
      <c r="K14176" s="2" t="str">
        <f>VLOOKUP($C14176,Clients!$B:$F,K$6,0)</f>
        <v>Babbleset</v>
      </c>
      <c r="L14176" s="2" t="str">
        <f>VLOOKUP($C14176,Clients!$B:$F,L$6,0)</f>
        <v>Foreign</v>
      </c>
      <c r="M14176" s="2" t="str">
        <f>VLOOKUP($C14176,Clients!$B:$F,M$6,0)</f>
        <v>ID</v>
      </c>
      <c r="N14176" s="2" t="str">
        <f>VLOOKUP($C14176,Clients!$B:$F,N$6,0)</f>
        <v>Indonesia</v>
      </c>
    </row>
    <row r="14177" spans="2:14" x14ac:dyDescent="0.2">
      <c r="B14177" s="8">
        <v>193546.5</v>
      </c>
      <c r="C14177" s="2" t="s">
        <v>21809</v>
      </c>
      <c r="D14177" s="2" t="s">
        <v>16</v>
      </c>
      <c r="E14177" s="8">
        <v>222</v>
      </c>
      <c r="F14177" s="2" t="s">
        <v>21842</v>
      </c>
      <c r="G14177" s="2" t="s">
        <v>21866</v>
      </c>
      <c r="H14177" s="9">
        <v>43249</v>
      </c>
      <c r="I14177" s="2">
        <v>2018</v>
      </c>
      <c r="J14177" s="2">
        <v>5</v>
      </c>
      <c r="K14177" s="2" t="str">
        <f>VLOOKUP($C14177,Clients!$B:$F,K$6,0)</f>
        <v>Babbleset</v>
      </c>
      <c r="L14177" s="2" t="str">
        <f>VLOOKUP($C14177,Clients!$B:$F,L$6,0)</f>
        <v>Foreign</v>
      </c>
      <c r="M14177" s="2" t="str">
        <f>VLOOKUP($C14177,Clients!$B:$F,M$6,0)</f>
        <v>ID</v>
      </c>
      <c r="N14177" s="2" t="str">
        <f>VLOOKUP($C14177,Clients!$B:$F,N$6,0)</f>
        <v>Indonesia</v>
      </c>
    </row>
    <row r="14178" spans="2:14" x14ac:dyDescent="0.2">
      <c r="B14178" s="8">
        <v>-2378.0400000000004</v>
      </c>
      <c r="C14178" s="2" t="s">
        <v>21809</v>
      </c>
      <c r="D14178" s="2" t="s">
        <v>51</v>
      </c>
      <c r="E14178" s="8">
        <v>0</v>
      </c>
      <c r="F14178" s="2" t="s">
        <v>21867</v>
      </c>
      <c r="G14178" s="2" t="s">
        <v>21868</v>
      </c>
      <c r="H14178" s="9">
        <v>43250</v>
      </c>
      <c r="I14178" s="2">
        <v>2018</v>
      </c>
      <c r="J14178" s="2">
        <v>5</v>
      </c>
      <c r="K14178" s="2" t="str">
        <f>VLOOKUP($C14178,Clients!$B:$F,K$6,0)</f>
        <v>Babbleset</v>
      </c>
      <c r="L14178" s="2" t="str">
        <f>VLOOKUP($C14178,Clients!$B:$F,L$6,0)</f>
        <v>Foreign</v>
      </c>
      <c r="M14178" s="2" t="str">
        <f>VLOOKUP($C14178,Clients!$B:$F,M$6,0)</f>
        <v>ID</v>
      </c>
      <c r="N14178" s="2" t="str">
        <f>VLOOKUP($C14178,Clients!$B:$F,N$6,0)</f>
        <v>Indonesia</v>
      </c>
    </row>
    <row r="14179" spans="2:14" x14ac:dyDescent="0.2">
      <c r="B14179" s="8">
        <v>-3698.5200000000004</v>
      </c>
      <c r="C14179" s="2" t="s">
        <v>21809</v>
      </c>
      <c r="D14179" s="2" t="s">
        <v>51</v>
      </c>
      <c r="E14179" s="8">
        <v>0</v>
      </c>
      <c r="F14179" s="2" t="s">
        <v>21869</v>
      </c>
      <c r="G14179" s="2" t="s">
        <v>21870</v>
      </c>
      <c r="H14179" s="9">
        <v>43252</v>
      </c>
      <c r="I14179" s="2">
        <v>2018</v>
      </c>
      <c r="J14179" s="2">
        <v>6</v>
      </c>
      <c r="K14179" s="2" t="str">
        <f>VLOOKUP($C14179,Clients!$B:$F,K$6,0)</f>
        <v>Babbleset</v>
      </c>
      <c r="L14179" s="2" t="str">
        <f>VLOOKUP($C14179,Clients!$B:$F,L$6,0)</f>
        <v>Foreign</v>
      </c>
      <c r="M14179" s="2" t="str">
        <f>VLOOKUP($C14179,Clients!$B:$F,M$6,0)</f>
        <v>ID</v>
      </c>
      <c r="N14179" s="2" t="str">
        <f>VLOOKUP($C14179,Clients!$B:$F,N$6,0)</f>
        <v>Indonesia</v>
      </c>
    </row>
    <row r="14180" spans="2:14" x14ac:dyDescent="0.2">
      <c r="B14180" s="8">
        <v>-3870.9300000000003</v>
      </c>
      <c r="C14180" s="2" t="s">
        <v>21809</v>
      </c>
      <c r="D14180" s="2" t="s">
        <v>51</v>
      </c>
      <c r="E14180" s="8">
        <v>0</v>
      </c>
      <c r="F14180" s="2" t="s">
        <v>21871</v>
      </c>
      <c r="G14180" s="2" t="s">
        <v>21872</v>
      </c>
      <c r="H14180" s="9">
        <v>43257</v>
      </c>
      <c r="I14180" s="2">
        <v>2018</v>
      </c>
      <c r="J14180" s="2">
        <v>6</v>
      </c>
      <c r="K14180" s="2" t="str">
        <f>VLOOKUP($C14180,Clients!$B:$F,K$6,0)</f>
        <v>Babbleset</v>
      </c>
      <c r="L14180" s="2" t="str">
        <f>VLOOKUP($C14180,Clients!$B:$F,L$6,0)</f>
        <v>Foreign</v>
      </c>
      <c r="M14180" s="2" t="str">
        <f>VLOOKUP($C14180,Clients!$B:$F,M$6,0)</f>
        <v>ID</v>
      </c>
      <c r="N14180" s="2" t="str">
        <f>VLOOKUP($C14180,Clients!$B:$F,N$6,0)</f>
        <v>Indonesia</v>
      </c>
    </row>
    <row r="14181" spans="2:14" x14ac:dyDescent="0.2">
      <c r="B14181" s="8">
        <v>192339</v>
      </c>
      <c r="C14181" s="2" t="s">
        <v>21809</v>
      </c>
      <c r="D14181" s="2" t="s">
        <v>16</v>
      </c>
      <c r="E14181" s="8">
        <v>197</v>
      </c>
      <c r="F14181" s="2" t="s">
        <v>21820</v>
      </c>
      <c r="G14181" s="2" t="s">
        <v>21873</v>
      </c>
      <c r="H14181" s="9">
        <v>43259</v>
      </c>
      <c r="I14181" s="2">
        <v>2018</v>
      </c>
      <c r="J14181" s="2">
        <v>6</v>
      </c>
      <c r="K14181" s="2" t="str">
        <f>VLOOKUP($C14181,Clients!$B:$F,K$6,0)</f>
        <v>Babbleset</v>
      </c>
      <c r="L14181" s="2" t="str">
        <f>VLOOKUP($C14181,Clients!$B:$F,L$6,0)</f>
        <v>Foreign</v>
      </c>
      <c r="M14181" s="2" t="str">
        <f>VLOOKUP($C14181,Clients!$B:$F,M$6,0)</f>
        <v>ID</v>
      </c>
      <c r="N14181" s="2" t="str">
        <f>VLOOKUP($C14181,Clients!$B:$F,N$6,0)</f>
        <v>Indonesia</v>
      </c>
    </row>
    <row r="14182" spans="2:14" x14ac:dyDescent="0.2">
      <c r="B14182" s="8">
        <v>-3846.78</v>
      </c>
      <c r="C14182" s="2" t="s">
        <v>21809</v>
      </c>
      <c r="D14182" s="2" t="s">
        <v>51</v>
      </c>
      <c r="E14182" s="8">
        <v>0</v>
      </c>
      <c r="F14182" s="2" t="s">
        <v>21874</v>
      </c>
      <c r="G14182" s="2" t="s">
        <v>21875</v>
      </c>
      <c r="H14182" s="9">
        <v>43266</v>
      </c>
      <c r="I14182" s="2">
        <v>2018</v>
      </c>
      <c r="J14182" s="2">
        <v>6</v>
      </c>
      <c r="K14182" s="2" t="str">
        <f>VLOOKUP($C14182,Clients!$B:$F,K$6,0)</f>
        <v>Babbleset</v>
      </c>
      <c r="L14182" s="2" t="str">
        <f>VLOOKUP($C14182,Clients!$B:$F,L$6,0)</f>
        <v>Foreign</v>
      </c>
      <c r="M14182" s="2" t="str">
        <f>VLOOKUP($C14182,Clients!$B:$F,M$6,0)</f>
        <v>ID</v>
      </c>
      <c r="N14182" s="2" t="str">
        <f>VLOOKUP($C14182,Clients!$B:$F,N$6,0)</f>
        <v>Indonesia</v>
      </c>
    </row>
    <row r="14183" spans="2:14" x14ac:dyDescent="0.2">
      <c r="B14183" s="8">
        <v>166624.5</v>
      </c>
      <c r="C14183" s="2" t="s">
        <v>21809</v>
      </c>
      <c r="D14183" s="2" t="s">
        <v>16</v>
      </c>
      <c r="E14183" s="8">
        <v>195</v>
      </c>
      <c r="F14183" s="2" t="s">
        <v>21820</v>
      </c>
      <c r="G14183" s="2" t="s">
        <v>21876</v>
      </c>
      <c r="H14183" s="9">
        <v>43266</v>
      </c>
      <c r="I14183" s="2">
        <v>2018</v>
      </c>
      <c r="J14183" s="2">
        <v>6</v>
      </c>
      <c r="K14183" s="2" t="str">
        <f>VLOOKUP($C14183,Clients!$B:$F,K$6,0)</f>
        <v>Babbleset</v>
      </c>
      <c r="L14183" s="2" t="str">
        <f>VLOOKUP($C14183,Clients!$B:$F,L$6,0)</f>
        <v>Foreign</v>
      </c>
      <c r="M14183" s="2" t="str">
        <f>VLOOKUP($C14183,Clients!$B:$F,M$6,0)</f>
        <v>ID</v>
      </c>
      <c r="N14183" s="2" t="str">
        <f>VLOOKUP($C14183,Clients!$B:$F,N$6,0)</f>
        <v>Indonesia</v>
      </c>
    </row>
    <row r="14184" spans="2:14" x14ac:dyDescent="0.2">
      <c r="B14184" s="8">
        <v>40815.599999999999</v>
      </c>
      <c r="C14184" s="2" t="s">
        <v>21809</v>
      </c>
      <c r="D14184" s="2" t="s">
        <v>16</v>
      </c>
      <c r="E14184" s="8">
        <v>46</v>
      </c>
      <c r="F14184" s="2" t="s">
        <v>21877</v>
      </c>
      <c r="G14184" s="2" t="s">
        <v>21878</v>
      </c>
      <c r="H14184" s="9">
        <v>43271</v>
      </c>
      <c r="I14184" s="2">
        <v>2018</v>
      </c>
      <c r="J14184" s="2">
        <v>6</v>
      </c>
      <c r="K14184" s="2" t="str">
        <f>VLOOKUP($C14184,Clients!$B:$F,K$6,0)</f>
        <v>Babbleset</v>
      </c>
      <c r="L14184" s="2" t="str">
        <f>VLOOKUP($C14184,Clients!$B:$F,L$6,0)</f>
        <v>Foreign</v>
      </c>
      <c r="M14184" s="2" t="str">
        <f>VLOOKUP($C14184,Clients!$B:$F,M$6,0)</f>
        <v>ID</v>
      </c>
      <c r="N14184" s="2" t="str">
        <f>VLOOKUP($C14184,Clients!$B:$F,N$6,0)</f>
        <v>Indonesia</v>
      </c>
    </row>
    <row r="14185" spans="2:14" x14ac:dyDescent="0.2">
      <c r="B14185" s="8">
        <v>13089.300000000001</v>
      </c>
      <c r="C14185" s="2" t="s">
        <v>21809</v>
      </c>
      <c r="D14185" s="2" t="s">
        <v>16</v>
      </c>
      <c r="E14185" s="8">
        <v>19</v>
      </c>
      <c r="F14185" s="2" t="s">
        <v>21877</v>
      </c>
      <c r="G14185" s="2" t="s">
        <v>21879</v>
      </c>
      <c r="H14185" s="9">
        <v>43271</v>
      </c>
      <c r="I14185" s="2">
        <v>2018</v>
      </c>
      <c r="J14185" s="2">
        <v>6</v>
      </c>
      <c r="K14185" s="2" t="str">
        <f>VLOOKUP($C14185,Clients!$B:$F,K$6,0)</f>
        <v>Babbleset</v>
      </c>
      <c r="L14185" s="2" t="str">
        <f>VLOOKUP($C14185,Clients!$B:$F,L$6,0)</f>
        <v>Foreign</v>
      </c>
      <c r="M14185" s="2" t="str">
        <f>VLOOKUP($C14185,Clients!$B:$F,M$6,0)</f>
        <v>ID</v>
      </c>
      <c r="N14185" s="2" t="str">
        <f>VLOOKUP($C14185,Clients!$B:$F,N$6,0)</f>
        <v>Indonesia</v>
      </c>
    </row>
    <row r="14186" spans="2:14" x14ac:dyDescent="0.2">
      <c r="B14186" s="8">
        <v>149209.20000000001</v>
      </c>
      <c r="C14186" s="2" t="s">
        <v>21809</v>
      </c>
      <c r="D14186" s="2" t="s">
        <v>16</v>
      </c>
      <c r="E14186" s="8">
        <v>196</v>
      </c>
      <c r="F14186" s="2" t="s">
        <v>21842</v>
      </c>
      <c r="G14186" s="2" t="s">
        <v>21880</v>
      </c>
      <c r="H14186" s="9">
        <v>43278</v>
      </c>
      <c r="I14186" s="2">
        <v>2018</v>
      </c>
      <c r="J14186" s="2">
        <v>6</v>
      </c>
      <c r="K14186" s="2" t="str">
        <f>VLOOKUP($C14186,Clients!$B:$F,K$6,0)</f>
        <v>Babbleset</v>
      </c>
      <c r="L14186" s="2" t="str">
        <f>VLOOKUP($C14186,Clients!$B:$F,L$6,0)</f>
        <v>Foreign</v>
      </c>
      <c r="M14186" s="2" t="str">
        <f>VLOOKUP($C14186,Clients!$B:$F,M$6,0)</f>
        <v>ID</v>
      </c>
      <c r="N14186" s="2" t="str">
        <f>VLOOKUP($C14186,Clients!$B:$F,N$6,0)</f>
        <v>Indonesia</v>
      </c>
    </row>
    <row r="14187" spans="2:14" x14ac:dyDescent="0.2">
      <c r="B14187" s="8">
        <v>-4410.5880000000006</v>
      </c>
      <c r="C14187" s="2" t="s">
        <v>21809</v>
      </c>
      <c r="D14187" s="2" t="s">
        <v>51</v>
      </c>
      <c r="E14187" s="8">
        <v>0</v>
      </c>
      <c r="F14187" s="2" t="s">
        <v>21881</v>
      </c>
      <c r="G14187" s="2" t="s">
        <v>21882</v>
      </c>
      <c r="H14187" s="9">
        <v>43280</v>
      </c>
      <c r="I14187" s="2">
        <v>2018</v>
      </c>
      <c r="J14187" s="2">
        <v>6</v>
      </c>
      <c r="K14187" s="2" t="str">
        <f>VLOOKUP($C14187,Clients!$B:$F,K$6,0)</f>
        <v>Babbleset</v>
      </c>
      <c r="L14187" s="2" t="str">
        <f>VLOOKUP($C14187,Clients!$B:$F,L$6,0)</f>
        <v>Foreign</v>
      </c>
      <c r="M14187" s="2" t="str">
        <f>VLOOKUP($C14187,Clients!$B:$F,M$6,0)</f>
        <v>ID</v>
      </c>
      <c r="N14187" s="2" t="str">
        <f>VLOOKUP($C14187,Clients!$B:$F,N$6,0)</f>
        <v>Indonesia</v>
      </c>
    </row>
    <row r="14188" spans="2:14" x14ac:dyDescent="0.2">
      <c r="B14188" s="8">
        <v>139456.80000000002</v>
      </c>
      <c r="C14188" s="2" t="s">
        <v>21809</v>
      </c>
      <c r="D14188" s="2" t="s">
        <v>16</v>
      </c>
      <c r="E14188" s="8">
        <v>199</v>
      </c>
      <c r="F14188" s="2" t="s">
        <v>21842</v>
      </c>
      <c r="G14188" s="2" t="s">
        <v>21883</v>
      </c>
      <c r="H14188" s="9">
        <v>43281</v>
      </c>
      <c r="I14188" s="2">
        <v>2018</v>
      </c>
      <c r="J14188" s="2">
        <v>6</v>
      </c>
      <c r="K14188" s="2" t="str">
        <f>VLOOKUP($C14188,Clients!$B:$F,K$6,0)</f>
        <v>Babbleset</v>
      </c>
      <c r="L14188" s="2" t="str">
        <f>VLOOKUP($C14188,Clients!$B:$F,L$6,0)</f>
        <v>Foreign</v>
      </c>
      <c r="M14188" s="2" t="str">
        <f>VLOOKUP($C14188,Clients!$B:$F,M$6,0)</f>
        <v>ID</v>
      </c>
      <c r="N14188" s="2" t="str">
        <f>VLOOKUP($C14188,Clients!$B:$F,N$6,0)</f>
        <v>Indonesia</v>
      </c>
    </row>
    <row r="14189" spans="2:14" x14ac:dyDescent="0.2">
      <c r="B14189" s="8">
        <v>-2984.1840000000002</v>
      </c>
      <c r="C14189" s="2" t="s">
        <v>21809</v>
      </c>
      <c r="D14189" s="2" t="s">
        <v>51</v>
      </c>
      <c r="E14189" s="8">
        <v>0</v>
      </c>
      <c r="F14189" s="2" t="s">
        <v>21884</v>
      </c>
      <c r="G14189" s="2" t="s">
        <v>21885</v>
      </c>
      <c r="H14189" s="9">
        <v>43287</v>
      </c>
      <c r="I14189" s="2">
        <v>2018</v>
      </c>
      <c r="J14189" s="2">
        <v>7</v>
      </c>
      <c r="K14189" s="2" t="str">
        <f>VLOOKUP($C14189,Clients!$B:$F,K$6,0)</f>
        <v>Babbleset</v>
      </c>
      <c r="L14189" s="2" t="str">
        <f>VLOOKUP($C14189,Clients!$B:$F,L$6,0)</f>
        <v>Foreign</v>
      </c>
      <c r="M14189" s="2" t="str">
        <f>VLOOKUP($C14189,Clients!$B:$F,M$6,0)</f>
        <v>ID</v>
      </c>
      <c r="N14189" s="2" t="str">
        <f>VLOOKUP($C14189,Clients!$B:$F,N$6,0)</f>
        <v>Indonesia</v>
      </c>
    </row>
    <row r="14190" spans="2:14" x14ac:dyDescent="0.2">
      <c r="B14190" s="8">
        <v>202650</v>
      </c>
      <c r="C14190" s="2" t="s">
        <v>21809</v>
      </c>
      <c r="D14190" s="2" t="s">
        <v>16</v>
      </c>
      <c r="E14190" s="8">
        <v>190</v>
      </c>
      <c r="F14190" s="2" t="s">
        <v>21886</v>
      </c>
      <c r="G14190" s="2" t="s">
        <v>21887</v>
      </c>
      <c r="H14190" s="9">
        <v>43292</v>
      </c>
      <c r="I14190" s="2">
        <v>2018</v>
      </c>
      <c r="J14190" s="2">
        <v>7</v>
      </c>
      <c r="K14190" s="2" t="str">
        <f>VLOOKUP($C14190,Clients!$B:$F,K$6,0)</f>
        <v>Babbleset</v>
      </c>
      <c r="L14190" s="2" t="str">
        <f>VLOOKUP($C14190,Clients!$B:$F,L$6,0)</f>
        <v>Foreign</v>
      </c>
      <c r="M14190" s="2" t="str">
        <f>VLOOKUP($C14190,Clients!$B:$F,M$6,0)</f>
        <v>ID</v>
      </c>
      <c r="N14190" s="2" t="str">
        <f>VLOOKUP($C14190,Clients!$B:$F,N$6,0)</f>
        <v>Indonesia</v>
      </c>
    </row>
    <row r="14191" spans="2:14" x14ac:dyDescent="0.2">
      <c r="B14191" s="8">
        <v>-2789.1360000000004</v>
      </c>
      <c r="C14191" s="2" t="s">
        <v>21809</v>
      </c>
      <c r="D14191" s="2" t="s">
        <v>51</v>
      </c>
      <c r="E14191" s="8">
        <v>0</v>
      </c>
      <c r="F14191" s="2" t="s">
        <v>21888</v>
      </c>
      <c r="G14191" s="2" t="s">
        <v>21889</v>
      </c>
      <c r="H14191" s="9">
        <v>43292</v>
      </c>
      <c r="I14191" s="2">
        <v>2018</v>
      </c>
      <c r="J14191" s="2">
        <v>7</v>
      </c>
      <c r="K14191" s="2" t="str">
        <f>VLOOKUP($C14191,Clients!$B:$F,K$6,0)</f>
        <v>Babbleset</v>
      </c>
      <c r="L14191" s="2" t="str">
        <f>VLOOKUP($C14191,Clients!$B:$F,L$6,0)</f>
        <v>Foreign</v>
      </c>
      <c r="M14191" s="2" t="str">
        <f>VLOOKUP($C14191,Clients!$B:$F,M$6,0)</f>
        <v>ID</v>
      </c>
      <c r="N14191" s="2" t="str">
        <f>VLOOKUP($C14191,Clients!$B:$F,N$6,0)</f>
        <v>Indonesia</v>
      </c>
    </row>
    <row r="14192" spans="2:14" x14ac:dyDescent="0.2">
      <c r="B14192" s="8">
        <v>185451</v>
      </c>
      <c r="C14192" s="2" t="s">
        <v>21809</v>
      </c>
      <c r="D14192" s="2" t="s">
        <v>16</v>
      </c>
      <c r="E14192" s="8">
        <v>191</v>
      </c>
      <c r="F14192" s="2" t="s">
        <v>21842</v>
      </c>
      <c r="G14192" s="2" t="s">
        <v>21890</v>
      </c>
      <c r="H14192" s="9">
        <v>43299</v>
      </c>
      <c r="I14192" s="2">
        <v>2018</v>
      </c>
      <c r="J14192" s="2">
        <v>7</v>
      </c>
      <c r="K14192" s="2" t="str">
        <f>VLOOKUP($C14192,Clients!$B:$F,K$6,0)</f>
        <v>Babbleset</v>
      </c>
      <c r="L14192" s="2" t="str">
        <f>VLOOKUP($C14192,Clients!$B:$F,L$6,0)</f>
        <v>Foreign</v>
      </c>
      <c r="M14192" s="2" t="str">
        <f>VLOOKUP($C14192,Clients!$B:$F,M$6,0)</f>
        <v>ID</v>
      </c>
      <c r="N14192" s="2" t="str">
        <f>VLOOKUP($C14192,Clients!$B:$F,N$6,0)</f>
        <v>Indonesia</v>
      </c>
    </row>
    <row r="14193" spans="2:14" x14ac:dyDescent="0.2">
      <c r="B14193" s="8">
        <v>194338.2</v>
      </c>
      <c r="C14193" s="2" t="s">
        <v>21809</v>
      </c>
      <c r="D14193" s="2" t="s">
        <v>16</v>
      </c>
      <c r="E14193" s="8">
        <v>193</v>
      </c>
      <c r="F14193" s="2" t="s">
        <v>21842</v>
      </c>
      <c r="G14193" s="2" t="s">
        <v>21891</v>
      </c>
      <c r="H14193" s="9">
        <v>43307</v>
      </c>
      <c r="I14193" s="2">
        <v>2018</v>
      </c>
      <c r="J14193" s="2">
        <v>7</v>
      </c>
      <c r="K14193" s="2" t="str">
        <f>VLOOKUP($C14193,Clients!$B:$F,K$6,0)</f>
        <v>Babbleset</v>
      </c>
      <c r="L14193" s="2" t="str">
        <f>VLOOKUP($C14193,Clients!$B:$F,L$6,0)</f>
        <v>Foreign</v>
      </c>
      <c r="M14193" s="2" t="str">
        <f>VLOOKUP($C14193,Clients!$B:$F,M$6,0)</f>
        <v>ID</v>
      </c>
      <c r="N14193" s="2" t="str">
        <f>VLOOKUP($C14193,Clients!$B:$F,N$6,0)</f>
        <v>Indonesia</v>
      </c>
    </row>
    <row r="14194" spans="2:14" x14ac:dyDescent="0.2">
      <c r="B14194" s="8">
        <v>172642.68000000002</v>
      </c>
      <c r="C14194" s="2" t="s">
        <v>21809</v>
      </c>
      <c r="D14194" s="2" t="s">
        <v>16</v>
      </c>
      <c r="E14194" s="8">
        <v>179</v>
      </c>
      <c r="F14194" s="2" t="s">
        <v>21842</v>
      </c>
      <c r="G14194" s="2" t="s">
        <v>21892</v>
      </c>
      <c r="H14194" s="9">
        <v>43312</v>
      </c>
      <c r="I14194" s="2">
        <v>2018</v>
      </c>
      <c r="J14194" s="2">
        <v>7</v>
      </c>
      <c r="K14194" s="2" t="str">
        <f>VLOOKUP($C14194,Clients!$B:$F,K$6,0)</f>
        <v>Babbleset</v>
      </c>
      <c r="L14194" s="2" t="str">
        <f>VLOOKUP($C14194,Clients!$B:$F,L$6,0)</f>
        <v>Foreign</v>
      </c>
      <c r="M14194" s="2" t="str">
        <f>VLOOKUP($C14194,Clients!$B:$F,M$6,0)</f>
        <v>ID</v>
      </c>
      <c r="N14194" s="2" t="str">
        <f>VLOOKUP($C14194,Clients!$B:$F,N$6,0)</f>
        <v>Indonesia</v>
      </c>
    </row>
    <row r="14195" spans="2:14" x14ac:dyDescent="0.2">
      <c r="B14195" s="8">
        <v>0</v>
      </c>
      <c r="C14195" s="2" t="s">
        <v>21809</v>
      </c>
      <c r="D14195" s="2" t="s">
        <v>51</v>
      </c>
      <c r="E14195" s="8">
        <v>10.199999999999999</v>
      </c>
      <c r="F14195" s="2" t="s">
        <v>21893</v>
      </c>
      <c r="G14195" s="2" t="s">
        <v>21894</v>
      </c>
      <c r="H14195" s="9">
        <v>43312</v>
      </c>
      <c r="I14195" s="2">
        <v>2018</v>
      </c>
      <c r="J14195" s="2">
        <v>7</v>
      </c>
      <c r="K14195" s="2" t="str">
        <f>VLOOKUP($C14195,Clients!$B:$F,K$6,0)</f>
        <v>Babbleset</v>
      </c>
      <c r="L14195" s="2" t="str">
        <f>VLOOKUP($C14195,Clients!$B:$F,L$6,0)</f>
        <v>Foreign</v>
      </c>
      <c r="M14195" s="2" t="str">
        <f>VLOOKUP($C14195,Clients!$B:$F,M$6,0)</f>
        <v>ID</v>
      </c>
      <c r="N14195" s="2" t="str">
        <f>VLOOKUP($C14195,Clients!$B:$F,N$6,0)</f>
        <v>Indonesia</v>
      </c>
    </row>
    <row r="14196" spans="2:14" x14ac:dyDescent="0.2">
      <c r="B14196" s="8">
        <v>-3709.0200000000004</v>
      </c>
      <c r="C14196" s="2" t="s">
        <v>21809</v>
      </c>
      <c r="D14196" s="2" t="s">
        <v>51</v>
      </c>
      <c r="E14196" s="8">
        <v>0</v>
      </c>
      <c r="F14196" s="2" t="s">
        <v>21895</v>
      </c>
      <c r="G14196" s="2" t="s">
        <v>21896</v>
      </c>
      <c r="H14196" s="9">
        <v>43313</v>
      </c>
      <c r="I14196" s="2">
        <v>2018</v>
      </c>
      <c r="J14196" s="2">
        <v>8</v>
      </c>
      <c r="K14196" s="2" t="str">
        <f>VLOOKUP($C14196,Clients!$B:$F,K$6,0)</f>
        <v>Babbleset</v>
      </c>
      <c r="L14196" s="2" t="str">
        <f>VLOOKUP($C14196,Clients!$B:$F,L$6,0)</f>
        <v>Foreign</v>
      </c>
      <c r="M14196" s="2" t="str">
        <f>VLOOKUP($C14196,Clients!$B:$F,M$6,0)</f>
        <v>ID</v>
      </c>
      <c r="N14196" s="2" t="str">
        <f>VLOOKUP($C14196,Clients!$B:$F,N$6,0)</f>
        <v>Indonesia</v>
      </c>
    </row>
    <row r="14197" spans="2:14" x14ac:dyDescent="0.2">
      <c r="B14197" s="8">
        <v>-3886.7640000000001</v>
      </c>
      <c r="C14197" s="2" t="s">
        <v>21809</v>
      </c>
      <c r="D14197" s="2" t="s">
        <v>51</v>
      </c>
      <c r="E14197" s="8">
        <v>0</v>
      </c>
      <c r="F14197" s="2" t="s">
        <v>21897</v>
      </c>
      <c r="G14197" s="2" t="s">
        <v>21898</v>
      </c>
      <c r="H14197" s="9">
        <v>43325</v>
      </c>
      <c r="I14197" s="2">
        <v>2018</v>
      </c>
      <c r="J14197" s="2">
        <v>8</v>
      </c>
      <c r="K14197" s="2" t="str">
        <f>VLOOKUP($C14197,Clients!$B:$F,K$6,0)</f>
        <v>Babbleset</v>
      </c>
      <c r="L14197" s="2" t="str">
        <f>VLOOKUP($C14197,Clients!$B:$F,L$6,0)</f>
        <v>Foreign</v>
      </c>
      <c r="M14197" s="2" t="str">
        <f>VLOOKUP($C14197,Clients!$B:$F,M$6,0)</f>
        <v>ID</v>
      </c>
      <c r="N14197" s="2" t="str">
        <f>VLOOKUP($C14197,Clients!$B:$F,N$6,0)</f>
        <v>Indonesia</v>
      </c>
    </row>
    <row r="14198" spans="2:14" x14ac:dyDescent="0.2">
      <c r="B14198" s="8">
        <v>-3452.8620000000001</v>
      </c>
      <c r="C14198" s="2" t="s">
        <v>21809</v>
      </c>
      <c r="D14198" s="2" t="s">
        <v>51</v>
      </c>
      <c r="E14198" s="8">
        <v>0</v>
      </c>
      <c r="F14198" s="2" t="s">
        <v>21899</v>
      </c>
      <c r="G14198" s="2" t="s">
        <v>21900</v>
      </c>
      <c r="H14198" s="9">
        <v>43327</v>
      </c>
      <c r="I14198" s="2">
        <v>2018</v>
      </c>
      <c r="J14198" s="2">
        <v>8</v>
      </c>
      <c r="K14198" s="2" t="str">
        <f>VLOOKUP($C14198,Clients!$B:$F,K$6,0)</f>
        <v>Babbleset</v>
      </c>
      <c r="L14198" s="2" t="str">
        <f>VLOOKUP($C14198,Clients!$B:$F,L$6,0)</f>
        <v>Foreign</v>
      </c>
      <c r="M14198" s="2" t="str">
        <f>VLOOKUP($C14198,Clients!$B:$F,M$6,0)</f>
        <v>ID</v>
      </c>
      <c r="N14198" s="2" t="str">
        <f>VLOOKUP($C14198,Clients!$B:$F,N$6,0)</f>
        <v>Indonesia</v>
      </c>
    </row>
    <row r="14199" spans="2:14" x14ac:dyDescent="0.2">
      <c r="B14199" s="8">
        <v>184.8</v>
      </c>
      <c r="C14199" s="2" t="s">
        <v>21809</v>
      </c>
      <c r="D14199" s="2" t="s">
        <v>46</v>
      </c>
      <c r="E14199" s="8">
        <v>4.4000000000000004</v>
      </c>
      <c r="F14199" s="2" t="s">
        <v>21901</v>
      </c>
      <c r="G14199" s="2" t="s">
        <v>21902</v>
      </c>
      <c r="H14199" s="9">
        <v>43343</v>
      </c>
      <c r="I14199" s="2">
        <v>2018</v>
      </c>
      <c r="J14199" s="2">
        <v>8</v>
      </c>
      <c r="K14199" s="2" t="str">
        <f>VLOOKUP($C14199,Clients!$B:$F,K$6,0)</f>
        <v>Babbleset</v>
      </c>
      <c r="L14199" s="2" t="str">
        <f>VLOOKUP($C14199,Clients!$B:$F,L$6,0)</f>
        <v>Foreign</v>
      </c>
      <c r="M14199" s="2" t="str">
        <f>VLOOKUP($C14199,Clients!$B:$F,M$6,0)</f>
        <v>ID</v>
      </c>
      <c r="N14199" s="2" t="str">
        <f>VLOOKUP($C14199,Clients!$B:$F,N$6,0)</f>
        <v>Indonesia</v>
      </c>
    </row>
    <row r="14200" spans="2:14" x14ac:dyDescent="0.2">
      <c r="B14200" s="8">
        <v>-4053</v>
      </c>
      <c r="C14200" s="2" t="s">
        <v>21809</v>
      </c>
      <c r="D14200" s="2" t="s">
        <v>51</v>
      </c>
      <c r="E14200" s="8">
        <v>0</v>
      </c>
      <c r="F14200" s="2" t="s">
        <v>21903</v>
      </c>
      <c r="G14200" s="2" t="s">
        <v>21904</v>
      </c>
      <c r="H14200" s="9">
        <v>43348</v>
      </c>
      <c r="I14200" s="2">
        <v>2018</v>
      </c>
      <c r="J14200" s="2">
        <v>9</v>
      </c>
      <c r="K14200" s="2" t="str">
        <f>VLOOKUP($C14200,Clients!$B:$F,K$6,0)</f>
        <v>Babbleset</v>
      </c>
      <c r="L14200" s="2" t="str">
        <f>VLOOKUP($C14200,Clients!$B:$F,L$6,0)</f>
        <v>Foreign</v>
      </c>
      <c r="M14200" s="2" t="str">
        <f>VLOOKUP($C14200,Clients!$B:$F,M$6,0)</f>
        <v>ID</v>
      </c>
      <c r="N14200" s="2" t="str">
        <f>VLOOKUP($C14200,Clients!$B:$F,N$6,0)</f>
        <v>Indonesia</v>
      </c>
    </row>
    <row r="14201" spans="2:14" x14ac:dyDescent="0.2">
      <c r="B14201" s="8">
        <v>47758.200000000004</v>
      </c>
      <c r="C14201" s="2" t="s">
        <v>21809</v>
      </c>
      <c r="D14201" s="2" t="s">
        <v>16</v>
      </c>
      <c r="E14201" s="8">
        <v>83</v>
      </c>
      <c r="F14201" s="2" t="s">
        <v>21905</v>
      </c>
      <c r="G14201" s="2" t="s">
        <v>21906</v>
      </c>
      <c r="H14201" s="9">
        <v>43356</v>
      </c>
      <c r="I14201" s="2">
        <v>2018</v>
      </c>
      <c r="J14201" s="2">
        <v>9</v>
      </c>
      <c r="K14201" s="2" t="str">
        <f>VLOOKUP($C14201,Clients!$B:$F,K$6,0)</f>
        <v>Babbleset</v>
      </c>
      <c r="L14201" s="2" t="str">
        <f>VLOOKUP($C14201,Clients!$B:$F,L$6,0)</f>
        <v>Foreign</v>
      </c>
      <c r="M14201" s="2" t="str">
        <f>VLOOKUP($C14201,Clients!$B:$F,M$6,0)</f>
        <v>ID</v>
      </c>
      <c r="N14201" s="2" t="str">
        <f>VLOOKUP($C14201,Clients!$B:$F,N$6,0)</f>
        <v>Indonesia</v>
      </c>
    </row>
    <row r="14202" spans="2:14" x14ac:dyDescent="0.2">
      <c r="B14202" s="8">
        <v>-47758.200000000004</v>
      </c>
      <c r="C14202" s="2" t="s">
        <v>21809</v>
      </c>
      <c r="D14202" s="2" t="s">
        <v>16</v>
      </c>
      <c r="E14202" s="8">
        <v>-83</v>
      </c>
      <c r="F14202" s="2" t="s">
        <v>21907</v>
      </c>
      <c r="G14202" s="2" t="s">
        <v>21906</v>
      </c>
      <c r="H14202" s="9">
        <v>43356</v>
      </c>
      <c r="I14202" s="2">
        <v>2018</v>
      </c>
      <c r="J14202" s="2">
        <v>9</v>
      </c>
      <c r="K14202" s="2" t="str">
        <f>VLOOKUP($C14202,Clients!$B:$F,K$6,0)</f>
        <v>Babbleset</v>
      </c>
      <c r="L14202" s="2" t="str">
        <f>VLOOKUP($C14202,Clients!$B:$F,L$6,0)</f>
        <v>Foreign</v>
      </c>
      <c r="M14202" s="2" t="str">
        <f>VLOOKUP($C14202,Clients!$B:$F,M$6,0)</f>
        <v>ID</v>
      </c>
      <c r="N14202" s="2" t="str">
        <f>VLOOKUP($C14202,Clients!$B:$F,N$6,0)</f>
        <v>Indonesia</v>
      </c>
    </row>
    <row r="14203" spans="2:14" x14ac:dyDescent="0.2">
      <c r="B14203" s="8">
        <v>47758.200000000004</v>
      </c>
      <c r="C14203" s="2" t="s">
        <v>21809</v>
      </c>
      <c r="D14203" s="2" t="s">
        <v>51</v>
      </c>
      <c r="E14203" s="8">
        <v>83</v>
      </c>
      <c r="F14203" s="2" t="s">
        <v>21908</v>
      </c>
      <c r="G14203" s="2" t="s">
        <v>21906</v>
      </c>
      <c r="H14203" s="9">
        <v>43356</v>
      </c>
      <c r="I14203" s="2">
        <v>2018</v>
      </c>
      <c r="J14203" s="2">
        <v>9</v>
      </c>
      <c r="K14203" s="2" t="str">
        <f>VLOOKUP($C14203,Clients!$B:$F,K$6,0)</f>
        <v>Babbleset</v>
      </c>
      <c r="L14203" s="2" t="str">
        <f>VLOOKUP($C14203,Clients!$B:$F,L$6,0)</f>
        <v>Foreign</v>
      </c>
      <c r="M14203" s="2" t="str">
        <f>VLOOKUP($C14203,Clients!$B:$F,M$6,0)</f>
        <v>ID</v>
      </c>
      <c r="N14203" s="2" t="str">
        <f>VLOOKUP($C14203,Clients!$B:$F,N$6,0)</f>
        <v>Indonesia</v>
      </c>
    </row>
    <row r="14204" spans="2:14" x14ac:dyDescent="0.2">
      <c r="B14204" s="8">
        <v>-955.16399999999999</v>
      </c>
      <c r="C14204" s="2" t="s">
        <v>21809</v>
      </c>
      <c r="D14204" s="2" t="s">
        <v>51</v>
      </c>
      <c r="E14204" s="8">
        <v>0</v>
      </c>
      <c r="F14204" s="2" t="s">
        <v>21909</v>
      </c>
      <c r="G14204" s="2" t="s">
        <v>21910</v>
      </c>
      <c r="H14204" s="9">
        <v>43364</v>
      </c>
      <c r="I14204" s="2">
        <v>2018</v>
      </c>
      <c r="J14204" s="2">
        <v>9</v>
      </c>
      <c r="K14204" s="2" t="str">
        <f>VLOOKUP($C14204,Clients!$B:$F,K$6,0)</f>
        <v>Babbleset</v>
      </c>
      <c r="L14204" s="2" t="str">
        <f>VLOOKUP($C14204,Clients!$B:$F,L$6,0)</f>
        <v>Foreign</v>
      </c>
      <c r="M14204" s="2" t="str">
        <f>VLOOKUP($C14204,Clients!$B:$F,M$6,0)</f>
        <v>ID</v>
      </c>
      <c r="N14204" s="2" t="str">
        <f>VLOOKUP($C14204,Clients!$B:$F,N$6,0)</f>
        <v>Indonesia</v>
      </c>
    </row>
    <row r="14205" spans="2:14" x14ac:dyDescent="0.2">
      <c r="B14205" s="8">
        <v>219.99600000000001</v>
      </c>
      <c r="C14205" s="2" t="s">
        <v>21809</v>
      </c>
      <c r="D14205" s="2" t="s">
        <v>20</v>
      </c>
      <c r="E14205" s="8">
        <v>7.1</v>
      </c>
      <c r="F14205" s="2" t="s">
        <v>21911</v>
      </c>
      <c r="G14205" s="2" t="s">
        <v>21912</v>
      </c>
      <c r="H14205" s="9">
        <v>43376</v>
      </c>
      <c r="I14205" s="2">
        <v>2018</v>
      </c>
      <c r="J14205" s="2">
        <v>10</v>
      </c>
      <c r="K14205" s="2" t="str">
        <f>VLOOKUP($C14205,Clients!$B:$F,K$6,0)</f>
        <v>Babbleset</v>
      </c>
      <c r="L14205" s="2" t="str">
        <f>VLOOKUP($C14205,Clients!$B:$F,L$6,0)</f>
        <v>Foreign</v>
      </c>
      <c r="M14205" s="2" t="str">
        <f>VLOOKUP($C14205,Clients!$B:$F,M$6,0)</f>
        <v>ID</v>
      </c>
      <c r="N14205" s="2" t="str">
        <f>VLOOKUP($C14205,Clients!$B:$F,N$6,0)</f>
        <v>Indonesia</v>
      </c>
    </row>
    <row r="14206" spans="2:14" x14ac:dyDescent="0.2">
      <c r="B14206" s="8">
        <v>357</v>
      </c>
      <c r="C14206" s="2" t="s">
        <v>21809</v>
      </c>
      <c r="D14206" s="2" t="s">
        <v>20</v>
      </c>
      <c r="E14206" s="8">
        <v>1</v>
      </c>
      <c r="F14206" s="2" t="s">
        <v>21911</v>
      </c>
      <c r="G14206" s="2" t="s">
        <v>21913</v>
      </c>
      <c r="H14206" s="9">
        <v>43376</v>
      </c>
      <c r="I14206" s="2">
        <v>2018</v>
      </c>
      <c r="J14206" s="2">
        <v>10</v>
      </c>
      <c r="K14206" s="2" t="str">
        <f>VLOOKUP($C14206,Clients!$B:$F,K$6,0)</f>
        <v>Babbleset</v>
      </c>
      <c r="L14206" s="2" t="str">
        <f>VLOOKUP($C14206,Clients!$B:$F,L$6,0)</f>
        <v>Foreign</v>
      </c>
      <c r="M14206" s="2" t="str">
        <f>VLOOKUP($C14206,Clients!$B:$F,M$6,0)</f>
        <v>ID</v>
      </c>
      <c r="N14206" s="2" t="str">
        <f>VLOOKUP($C14206,Clients!$B:$F,N$6,0)</f>
        <v>Indonesia</v>
      </c>
    </row>
    <row r="14207" spans="2:14" x14ac:dyDescent="0.2">
      <c r="B14207" s="8">
        <v>-3.6960000000000002</v>
      </c>
      <c r="C14207" s="2" t="s">
        <v>21809</v>
      </c>
      <c r="D14207" s="2" t="s">
        <v>51</v>
      </c>
      <c r="E14207" s="8">
        <v>0</v>
      </c>
      <c r="F14207" s="2" t="s">
        <v>21914</v>
      </c>
      <c r="G14207" s="2" t="s">
        <v>21915</v>
      </c>
      <c r="H14207" s="9">
        <v>43385</v>
      </c>
      <c r="I14207" s="2">
        <v>2018</v>
      </c>
      <c r="J14207" s="2">
        <v>10</v>
      </c>
      <c r="K14207" s="2" t="str">
        <f>VLOOKUP($C14207,Clients!$B:$F,K$6,0)</f>
        <v>Babbleset</v>
      </c>
      <c r="L14207" s="2" t="str">
        <f>VLOOKUP($C14207,Clients!$B:$F,L$6,0)</f>
        <v>Foreign</v>
      </c>
      <c r="M14207" s="2" t="str">
        <f>VLOOKUP($C14207,Clients!$B:$F,M$6,0)</f>
        <v>ID</v>
      </c>
      <c r="N14207" s="2" t="str">
        <f>VLOOKUP($C14207,Clients!$B:$F,N$6,0)</f>
        <v>Indonesia</v>
      </c>
    </row>
    <row r="14208" spans="2:14" x14ac:dyDescent="0.2">
      <c r="B14208" s="8">
        <v>-11.508000000000001</v>
      </c>
      <c r="C14208" s="2" t="s">
        <v>21809</v>
      </c>
      <c r="D14208" s="2" t="s">
        <v>51</v>
      </c>
      <c r="E14208" s="8">
        <v>0</v>
      </c>
      <c r="F14208" s="2" t="s">
        <v>21916</v>
      </c>
      <c r="G14208" s="2" t="s">
        <v>21917</v>
      </c>
      <c r="H14208" s="9">
        <v>43390</v>
      </c>
      <c r="I14208" s="2">
        <v>2018</v>
      </c>
      <c r="J14208" s="2">
        <v>10</v>
      </c>
      <c r="K14208" s="2" t="str">
        <f>VLOOKUP($C14208,Clients!$B:$F,K$6,0)</f>
        <v>Babbleset</v>
      </c>
      <c r="L14208" s="2" t="str">
        <f>VLOOKUP($C14208,Clients!$B:$F,L$6,0)</f>
        <v>Foreign</v>
      </c>
      <c r="M14208" s="2" t="str">
        <f>VLOOKUP($C14208,Clients!$B:$F,M$6,0)</f>
        <v>ID</v>
      </c>
      <c r="N14208" s="2" t="str">
        <f>VLOOKUP($C14208,Clients!$B:$F,N$6,0)</f>
        <v>Indonesia</v>
      </c>
    </row>
    <row r="14209" spans="2:14" x14ac:dyDescent="0.2">
      <c r="B14209" s="8">
        <v>150063.9</v>
      </c>
      <c r="C14209" s="2" t="s">
        <v>21809</v>
      </c>
      <c r="D14209" s="2" t="s">
        <v>16</v>
      </c>
      <c r="E14209" s="8">
        <v>216</v>
      </c>
      <c r="F14209" s="2" t="s">
        <v>21918</v>
      </c>
      <c r="G14209" s="2" t="s">
        <v>21919</v>
      </c>
      <c r="H14209" s="9">
        <v>43397</v>
      </c>
      <c r="I14209" s="2">
        <v>2018</v>
      </c>
      <c r="J14209" s="2">
        <v>10</v>
      </c>
      <c r="K14209" s="2" t="str">
        <f>VLOOKUP($C14209,Clients!$B:$F,K$6,0)</f>
        <v>Babbleset</v>
      </c>
      <c r="L14209" s="2" t="str">
        <f>VLOOKUP($C14209,Clients!$B:$F,L$6,0)</f>
        <v>Foreign</v>
      </c>
      <c r="M14209" s="2" t="str">
        <f>VLOOKUP($C14209,Clients!$B:$F,M$6,0)</f>
        <v>ID</v>
      </c>
      <c r="N14209" s="2" t="str">
        <f>VLOOKUP($C14209,Clients!$B:$F,N$6,0)</f>
        <v>Indonesia</v>
      </c>
    </row>
    <row r="14210" spans="2:14" x14ac:dyDescent="0.2">
      <c r="B14210" s="8">
        <v>181855.80000000002</v>
      </c>
      <c r="C14210" s="2" t="s">
        <v>21809</v>
      </c>
      <c r="D14210" s="2" t="s">
        <v>16</v>
      </c>
      <c r="E14210" s="8">
        <v>180</v>
      </c>
      <c r="F14210" s="2" t="s">
        <v>21920</v>
      </c>
      <c r="G14210" s="2" t="s">
        <v>21921</v>
      </c>
      <c r="H14210" s="9">
        <v>43398</v>
      </c>
      <c r="I14210" s="2">
        <v>2018</v>
      </c>
      <c r="J14210" s="2">
        <v>10</v>
      </c>
      <c r="K14210" s="2" t="str">
        <f>VLOOKUP($C14210,Clients!$B:$F,K$6,0)</f>
        <v>Babbleset</v>
      </c>
      <c r="L14210" s="2" t="str">
        <f>VLOOKUP($C14210,Clients!$B:$F,L$6,0)</f>
        <v>Foreign</v>
      </c>
      <c r="M14210" s="2" t="str">
        <f>VLOOKUP($C14210,Clients!$B:$F,M$6,0)</f>
        <v>ID</v>
      </c>
      <c r="N14210" s="2" t="str">
        <f>VLOOKUP($C14210,Clients!$B:$F,N$6,0)</f>
        <v>Indonesia</v>
      </c>
    </row>
    <row r="14211" spans="2:14" x14ac:dyDescent="0.2">
      <c r="B14211" s="8">
        <v>422457</v>
      </c>
      <c r="C14211" s="2" t="s">
        <v>21809</v>
      </c>
      <c r="D14211" s="2" t="s">
        <v>16</v>
      </c>
      <c r="E14211" s="8">
        <v>197</v>
      </c>
      <c r="F14211" s="2" t="s">
        <v>21922</v>
      </c>
      <c r="G14211" s="2" t="s">
        <v>21923</v>
      </c>
      <c r="H14211" s="9">
        <v>43404</v>
      </c>
      <c r="I14211" s="2">
        <v>2018</v>
      </c>
      <c r="J14211" s="2">
        <v>10</v>
      </c>
      <c r="K14211" s="2" t="str">
        <f>VLOOKUP($C14211,Clients!$B:$F,K$6,0)</f>
        <v>Babbleset</v>
      </c>
      <c r="L14211" s="2" t="str">
        <f>VLOOKUP($C14211,Clients!$B:$F,L$6,0)</f>
        <v>Foreign</v>
      </c>
      <c r="M14211" s="2" t="str">
        <f>VLOOKUP($C14211,Clients!$B:$F,M$6,0)</f>
        <v>ID</v>
      </c>
      <c r="N14211" s="2" t="str">
        <f>VLOOKUP($C14211,Clients!$B:$F,N$6,0)</f>
        <v>Indonesia</v>
      </c>
    </row>
    <row r="14212" spans="2:14" x14ac:dyDescent="0.2">
      <c r="B14212" s="8">
        <v>369007.8</v>
      </c>
      <c r="C14212" s="2" t="s">
        <v>21809</v>
      </c>
      <c r="D14212" s="2" t="s">
        <v>16</v>
      </c>
      <c r="E14212" s="8">
        <v>184</v>
      </c>
      <c r="F14212" s="2" t="s">
        <v>21922</v>
      </c>
      <c r="G14212" s="2" t="s">
        <v>21924</v>
      </c>
      <c r="H14212" s="9">
        <v>43404</v>
      </c>
      <c r="I14212" s="2">
        <v>2018</v>
      </c>
      <c r="J14212" s="2">
        <v>10</v>
      </c>
      <c r="K14212" s="2" t="str">
        <f>VLOOKUP($C14212,Clients!$B:$F,K$6,0)</f>
        <v>Babbleset</v>
      </c>
      <c r="L14212" s="2" t="str">
        <f>VLOOKUP($C14212,Clients!$B:$F,L$6,0)</f>
        <v>Foreign</v>
      </c>
      <c r="M14212" s="2" t="str">
        <f>VLOOKUP($C14212,Clients!$B:$F,M$6,0)</f>
        <v>ID</v>
      </c>
      <c r="N14212" s="2" t="str">
        <f>VLOOKUP($C14212,Clients!$B:$F,N$6,0)</f>
        <v>Indonesia</v>
      </c>
    </row>
    <row r="14213" spans="2:14" x14ac:dyDescent="0.2">
      <c r="B14213" s="8">
        <v>330695.40000000002</v>
      </c>
      <c r="C14213" s="2" t="s">
        <v>21809</v>
      </c>
      <c r="D14213" s="2" t="s">
        <v>16</v>
      </c>
      <c r="E14213" s="8">
        <v>171</v>
      </c>
      <c r="F14213" s="2" t="s">
        <v>21922</v>
      </c>
      <c r="G14213" s="2" t="s">
        <v>21925</v>
      </c>
      <c r="H14213" s="9">
        <v>43404</v>
      </c>
      <c r="I14213" s="2">
        <v>2018</v>
      </c>
      <c r="J14213" s="2">
        <v>10</v>
      </c>
      <c r="K14213" s="2" t="str">
        <f>VLOOKUP($C14213,Clients!$B:$F,K$6,0)</f>
        <v>Babbleset</v>
      </c>
      <c r="L14213" s="2" t="str">
        <f>VLOOKUP($C14213,Clients!$B:$F,L$6,0)</f>
        <v>Foreign</v>
      </c>
      <c r="M14213" s="2" t="str">
        <f>VLOOKUP($C14213,Clients!$B:$F,M$6,0)</f>
        <v>ID</v>
      </c>
      <c r="N14213" s="2" t="str">
        <f>VLOOKUP($C14213,Clients!$B:$F,N$6,0)</f>
        <v>Indonesia</v>
      </c>
    </row>
    <row r="14214" spans="2:14" x14ac:dyDescent="0.2">
      <c r="B14214" s="8">
        <v>154648.20000000001</v>
      </c>
      <c r="C14214" s="2" t="s">
        <v>21809</v>
      </c>
      <c r="D14214" s="2" t="s">
        <v>16</v>
      </c>
      <c r="E14214" s="8">
        <v>189</v>
      </c>
      <c r="F14214" s="2" t="s">
        <v>21920</v>
      </c>
      <c r="G14214" s="2" t="s">
        <v>21926</v>
      </c>
      <c r="H14214" s="9">
        <v>43406</v>
      </c>
      <c r="I14214" s="2">
        <v>2018</v>
      </c>
      <c r="J14214" s="2">
        <v>11</v>
      </c>
      <c r="K14214" s="2" t="str">
        <f>VLOOKUP($C14214,Clients!$B:$F,K$6,0)</f>
        <v>Babbleset</v>
      </c>
      <c r="L14214" s="2" t="str">
        <f>VLOOKUP($C14214,Clients!$B:$F,L$6,0)</f>
        <v>Foreign</v>
      </c>
      <c r="M14214" s="2" t="str">
        <f>VLOOKUP($C14214,Clients!$B:$F,M$6,0)</f>
        <v>ID</v>
      </c>
      <c r="N14214" s="2" t="str">
        <f>VLOOKUP($C14214,Clients!$B:$F,N$6,0)</f>
        <v>Indonesia</v>
      </c>
    </row>
    <row r="14215" spans="2:14" x14ac:dyDescent="0.2">
      <c r="B14215" s="8">
        <v>-13252.302</v>
      </c>
      <c r="C14215" s="2" t="s">
        <v>21809</v>
      </c>
      <c r="D14215" s="2" t="s">
        <v>51</v>
      </c>
      <c r="E14215" s="8">
        <v>0</v>
      </c>
      <c r="F14215" s="2" t="s">
        <v>21927</v>
      </c>
      <c r="G14215" s="2" t="s">
        <v>21928</v>
      </c>
      <c r="H14215" s="9">
        <v>43411</v>
      </c>
      <c r="I14215" s="2">
        <v>2018</v>
      </c>
      <c r="J14215" s="2">
        <v>11</v>
      </c>
      <c r="K14215" s="2" t="str">
        <f>VLOOKUP($C14215,Clients!$B:$F,K$6,0)</f>
        <v>Babbleset</v>
      </c>
      <c r="L14215" s="2" t="str">
        <f>VLOOKUP($C14215,Clients!$B:$F,L$6,0)</f>
        <v>Foreign</v>
      </c>
      <c r="M14215" s="2" t="str">
        <f>VLOOKUP($C14215,Clients!$B:$F,M$6,0)</f>
        <v>ID</v>
      </c>
      <c r="N14215" s="2" t="str">
        <f>VLOOKUP($C14215,Clients!$B:$F,N$6,0)</f>
        <v>Indonesia</v>
      </c>
    </row>
    <row r="14216" spans="2:14" x14ac:dyDescent="0.2">
      <c r="B14216" s="8">
        <v>-3092.9639999999999</v>
      </c>
      <c r="C14216" s="2" t="s">
        <v>21809</v>
      </c>
      <c r="D14216" s="2" t="s">
        <v>51</v>
      </c>
      <c r="E14216" s="8">
        <v>0</v>
      </c>
      <c r="F14216" s="2" t="s">
        <v>21929</v>
      </c>
      <c r="G14216" s="2" t="s">
        <v>21930</v>
      </c>
      <c r="H14216" s="9">
        <v>43416</v>
      </c>
      <c r="I14216" s="2">
        <v>2018</v>
      </c>
      <c r="J14216" s="2">
        <v>11</v>
      </c>
      <c r="K14216" s="2" t="str">
        <f>VLOOKUP($C14216,Clients!$B:$F,K$6,0)</f>
        <v>Babbleset</v>
      </c>
      <c r="L14216" s="2" t="str">
        <f>VLOOKUP($C14216,Clients!$B:$F,L$6,0)</f>
        <v>Foreign</v>
      </c>
      <c r="M14216" s="2" t="str">
        <f>VLOOKUP($C14216,Clients!$B:$F,M$6,0)</f>
        <v>ID</v>
      </c>
      <c r="N14216" s="2" t="str">
        <f>VLOOKUP($C14216,Clients!$B:$F,N$6,0)</f>
        <v>Indonesia</v>
      </c>
    </row>
    <row r="14217" spans="2:14" x14ac:dyDescent="0.2">
      <c r="B14217" s="8">
        <v>-7380.1560000000009</v>
      </c>
      <c r="C14217" s="2" t="s">
        <v>21809</v>
      </c>
      <c r="D14217" s="2" t="s">
        <v>51</v>
      </c>
      <c r="E14217" s="8">
        <v>0</v>
      </c>
      <c r="F14217" s="2" t="s">
        <v>21931</v>
      </c>
      <c r="G14217" s="2" t="s">
        <v>21932</v>
      </c>
      <c r="H14217" s="9">
        <v>43418</v>
      </c>
      <c r="I14217" s="2">
        <v>2018</v>
      </c>
      <c r="J14217" s="2">
        <v>11</v>
      </c>
      <c r="K14217" s="2" t="str">
        <f>VLOOKUP($C14217,Clients!$B:$F,K$6,0)</f>
        <v>Babbleset</v>
      </c>
      <c r="L14217" s="2" t="str">
        <f>VLOOKUP($C14217,Clients!$B:$F,L$6,0)</f>
        <v>Foreign</v>
      </c>
      <c r="M14217" s="2" t="str">
        <f>VLOOKUP($C14217,Clients!$B:$F,M$6,0)</f>
        <v>ID</v>
      </c>
      <c r="N14217" s="2" t="str">
        <f>VLOOKUP($C14217,Clients!$B:$F,N$6,0)</f>
        <v>Indonesia</v>
      </c>
    </row>
    <row r="14218" spans="2:14" x14ac:dyDescent="0.2">
      <c r="B14218" s="8">
        <v>199504.2</v>
      </c>
      <c r="C14218" s="2" t="s">
        <v>21809</v>
      </c>
      <c r="D14218" s="2" t="s">
        <v>16</v>
      </c>
      <c r="E14218" s="8">
        <v>192</v>
      </c>
      <c r="F14218" s="2" t="s">
        <v>21920</v>
      </c>
      <c r="G14218" s="2" t="s">
        <v>21933</v>
      </c>
      <c r="H14218" s="9">
        <v>43419</v>
      </c>
      <c r="I14218" s="2">
        <v>2018</v>
      </c>
      <c r="J14218" s="2">
        <v>11</v>
      </c>
      <c r="K14218" s="2" t="str">
        <f>VLOOKUP($C14218,Clients!$B:$F,K$6,0)</f>
        <v>Babbleset</v>
      </c>
      <c r="L14218" s="2" t="str">
        <f>VLOOKUP($C14218,Clients!$B:$F,L$6,0)</f>
        <v>Foreign</v>
      </c>
      <c r="M14218" s="2" t="str">
        <f>VLOOKUP($C14218,Clients!$B:$F,M$6,0)</f>
        <v>ID</v>
      </c>
      <c r="N14218" s="2" t="str">
        <f>VLOOKUP($C14218,Clients!$B:$F,N$6,0)</f>
        <v>Indonesia</v>
      </c>
    </row>
    <row r="14219" spans="2:14" x14ac:dyDescent="0.2">
      <c r="B14219" s="8">
        <v>194733</v>
      </c>
      <c r="C14219" s="2" t="s">
        <v>21809</v>
      </c>
      <c r="D14219" s="2" t="s">
        <v>16</v>
      </c>
      <c r="E14219" s="8">
        <v>192</v>
      </c>
      <c r="F14219" s="2" t="s">
        <v>21934</v>
      </c>
      <c r="G14219" s="2" t="s">
        <v>21935</v>
      </c>
      <c r="H14219" s="9">
        <v>43420</v>
      </c>
      <c r="I14219" s="2">
        <v>2018</v>
      </c>
      <c r="J14219" s="2">
        <v>11</v>
      </c>
      <c r="K14219" s="2" t="str">
        <f>VLOOKUP($C14219,Clients!$B:$F,K$6,0)</f>
        <v>Babbleset</v>
      </c>
      <c r="L14219" s="2" t="str">
        <f>VLOOKUP($C14219,Clients!$B:$F,L$6,0)</f>
        <v>Foreign</v>
      </c>
      <c r="M14219" s="2" t="str">
        <f>VLOOKUP($C14219,Clients!$B:$F,M$6,0)</f>
        <v>ID</v>
      </c>
      <c r="N14219" s="2" t="str">
        <f>VLOOKUP($C14219,Clients!$B:$F,N$6,0)</f>
        <v>Indonesia</v>
      </c>
    </row>
    <row r="14220" spans="2:14" x14ac:dyDescent="0.2">
      <c r="B14220" s="8">
        <v>222272.40000000002</v>
      </c>
      <c r="C14220" s="2" t="s">
        <v>21809</v>
      </c>
      <c r="D14220" s="2" t="s">
        <v>16</v>
      </c>
      <c r="E14220" s="8">
        <v>193</v>
      </c>
      <c r="F14220" s="2" t="s">
        <v>21934</v>
      </c>
      <c r="G14220" s="2" t="s">
        <v>21936</v>
      </c>
      <c r="H14220" s="9">
        <v>43420</v>
      </c>
      <c r="I14220" s="2">
        <v>2018</v>
      </c>
      <c r="J14220" s="2">
        <v>11</v>
      </c>
      <c r="K14220" s="2" t="str">
        <f>VLOOKUP($C14220,Clients!$B:$F,K$6,0)</f>
        <v>Babbleset</v>
      </c>
      <c r="L14220" s="2" t="str">
        <f>VLOOKUP($C14220,Clients!$B:$F,L$6,0)</f>
        <v>Foreign</v>
      </c>
      <c r="M14220" s="2" t="str">
        <f>VLOOKUP($C14220,Clients!$B:$F,M$6,0)</f>
        <v>ID</v>
      </c>
      <c r="N14220" s="2" t="str">
        <f>VLOOKUP($C14220,Clients!$B:$F,N$6,0)</f>
        <v>Indonesia</v>
      </c>
    </row>
    <row r="14221" spans="2:14" x14ac:dyDescent="0.2">
      <c r="B14221" s="8">
        <v>-8449.1400000000012</v>
      </c>
      <c r="C14221" s="2" t="s">
        <v>21809</v>
      </c>
      <c r="D14221" s="2" t="s">
        <v>51</v>
      </c>
      <c r="E14221" s="8">
        <v>0</v>
      </c>
      <c r="F14221" s="2" t="s">
        <v>21937</v>
      </c>
      <c r="G14221" s="2" t="s">
        <v>21938</v>
      </c>
      <c r="H14221" s="9">
        <v>43420</v>
      </c>
      <c r="I14221" s="2">
        <v>2018</v>
      </c>
      <c r="J14221" s="2">
        <v>11</v>
      </c>
      <c r="K14221" s="2" t="str">
        <f>VLOOKUP($C14221,Clients!$B:$F,K$6,0)</f>
        <v>Babbleset</v>
      </c>
      <c r="L14221" s="2" t="str">
        <f>VLOOKUP($C14221,Clients!$B:$F,L$6,0)</f>
        <v>Foreign</v>
      </c>
      <c r="M14221" s="2" t="str">
        <f>VLOOKUP($C14221,Clients!$B:$F,M$6,0)</f>
        <v>ID</v>
      </c>
      <c r="N14221" s="2" t="str">
        <f>VLOOKUP($C14221,Clients!$B:$F,N$6,0)</f>
        <v>Indonesia</v>
      </c>
    </row>
    <row r="14222" spans="2:14" x14ac:dyDescent="0.2">
      <c r="B14222" s="8">
        <v>-642.6</v>
      </c>
      <c r="C14222" s="2" t="s">
        <v>21809</v>
      </c>
      <c r="D14222" s="2" t="s">
        <v>16</v>
      </c>
      <c r="E14222" s="8">
        <v>-1</v>
      </c>
      <c r="F14222" s="2" t="s">
        <v>21939</v>
      </c>
      <c r="G14222" s="2" t="s">
        <v>21940</v>
      </c>
      <c r="H14222" s="9">
        <v>43423</v>
      </c>
      <c r="I14222" s="2">
        <v>2018</v>
      </c>
      <c r="J14222" s="2">
        <v>11</v>
      </c>
      <c r="K14222" s="2" t="str">
        <f>VLOOKUP($C14222,Clients!$B:$F,K$6,0)</f>
        <v>Babbleset</v>
      </c>
      <c r="L14222" s="2" t="str">
        <f>VLOOKUP($C14222,Clients!$B:$F,L$6,0)</f>
        <v>Foreign</v>
      </c>
      <c r="M14222" s="2" t="str">
        <f>VLOOKUP($C14222,Clients!$B:$F,M$6,0)</f>
        <v>ID</v>
      </c>
      <c r="N14222" s="2" t="str">
        <f>VLOOKUP($C14222,Clients!$B:$F,N$6,0)</f>
        <v>Indonesia</v>
      </c>
    </row>
    <row r="14223" spans="2:14" x14ac:dyDescent="0.2">
      <c r="B14223" s="8">
        <v>-3977.2320000000004</v>
      </c>
      <c r="C14223" s="2" t="s">
        <v>21809</v>
      </c>
      <c r="D14223" s="2" t="s">
        <v>51</v>
      </c>
      <c r="E14223" s="8">
        <v>0</v>
      </c>
      <c r="F14223" s="2" t="s">
        <v>21941</v>
      </c>
      <c r="G14223" s="2" t="s">
        <v>21942</v>
      </c>
      <c r="H14223" s="9">
        <v>43427</v>
      </c>
      <c r="I14223" s="2">
        <v>2018</v>
      </c>
      <c r="J14223" s="2">
        <v>11</v>
      </c>
      <c r="K14223" s="2" t="str">
        <f>VLOOKUP($C14223,Clients!$B:$F,K$6,0)</f>
        <v>Babbleset</v>
      </c>
      <c r="L14223" s="2" t="str">
        <f>VLOOKUP($C14223,Clients!$B:$F,L$6,0)</f>
        <v>Foreign</v>
      </c>
      <c r="M14223" s="2" t="str">
        <f>VLOOKUP($C14223,Clients!$B:$F,M$6,0)</f>
        <v>ID</v>
      </c>
      <c r="N14223" s="2" t="str">
        <f>VLOOKUP($C14223,Clients!$B:$F,N$6,0)</f>
        <v>Indonesia</v>
      </c>
    </row>
    <row r="14224" spans="2:14" x14ac:dyDescent="0.2">
      <c r="B14224" s="8">
        <v>-8340.1080000000002</v>
      </c>
      <c r="C14224" s="2" t="s">
        <v>21809</v>
      </c>
      <c r="D14224" s="2" t="s">
        <v>51</v>
      </c>
      <c r="E14224" s="8">
        <v>0</v>
      </c>
      <c r="F14224" s="2" t="s">
        <v>21943</v>
      </c>
      <c r="G14224" s="2" t="s">
        <v>21944</v>
      </c>
      <c r="H14224" s="9">
        <v>43432</v>
      </c>
      <c r="I14224" s="2">
        <v>2018</v>
      </c>
      <c r="J14224" s="2">
        <v>11</v>
      </c>
      <c r="K14224" s="2" t="str">
        <f>VLOOKUP($C14224,Clients!$B:$F,K$6,0)</f>
        <v>Babbleset</v>
      </c>
      <c r="L14224" s="2" t="str">
        <f>VLOOKUP($C14224,Clients!$B:$F,L$6,0)</f>
        <v>Foreign</v>
      </c>
      <c r="M14224" s="2" t="str">
        <f>VLOOKUP($C14224,Clients!$B:$F,M$6,0)</f>
        <v>ID</v>
      </c>
      <c r="N14224" s="2" t="str">
        <f>VLOOKUP($C14224,Clients!$B:$F,N$6,0)</f>
        <v>Indonesia</v>
      </c>
    </row>
    <row r="14225" spans="2:14" x14ac:dyDescent="0.2">
      <c r="B14225" s="8">
        <v>214731.30000000002</v>
      </c>
      <c r="C14225" s="2" t="s">
        <v>21809</v>
      </c>
      <c r="D14225" s="2" t="s">
        <v>16</v>
      </c>
      <c r="E14225" s="8">
        <v>121</v>
      </c>
      <c r="F14225" s="2" t="s">
        <v>21922</v>
      </c>
      <c r="G14225" s="2" t="s">
        <v>21945</v>
      </c>
      <c r="H14225" s="9">
        <v>43433</v>
      </c>
      <c r="I14225" s="2">
        <v>2018</v>
      </c>
      <c r="J14225" s="2">
        <v>11</v>
      </c>
      <c r="K14225" s="2" t="str">
        <f>VLOOKUP($C14225,Clients!$B:$F,K$6,0)</f>
        <v>Babbleset</v>
      </c>
      <c r="L14225" s="2" t="str">
        <f>VLOOKUP($C14225,Clients!$B:$F,L$6,0)</f>
        <v>Foreign</v>
      </c>
      <c r="M14225" s="2" t="str">
        <f>VLOOKUP($C14225,Clients!$B:$F,M$6,0)</f>
        <v>ID</v>
      </c>
      <c r="N14225" s="2" t="str">
        <f>VLOOKUP($C14225,Clients!$B:$F,N$6,0)</f>
        <v>Indonesia</v>
      </c>
    </row>
    <row r="14226" spans="2:14" x14ac:dyDescent="0.2">
      <c r="B14226" s="8">
        <v>0</v>
      </c>
      <c r="C14226" s="2" t="s">
        <v>21809</v>
      </c>
      <c r="D14226" s="2" t="s">
        <v>16</v>
      </c>
      <c r="E14226" s="8">
        <v>3</v>
      </c>
      <c r="F14226" s="2" t="s">
        <v>21946</v>
      </c>
      <c r="G14226" s="2" t="s">
        <v>21947</v>
      </c>
      <c r="H14226" s="9">
        <v>43433</v>
      </c>
      <c r="I14226" s="2">
        <v>2018</v>
      </c>
      <c r="J14226" s="2">
        <v>11</v>
      </c>
      <c r="K14226" s="2" t="str">
        <f>VLOOKUP($C14226,Clients!$B:$F,K$6,0)</f>
        <v>Babbleset</v>
      </c>
      <c r="L14226" s="2" t="str">
        <f>VLOOKUP($C14226,Clients!$B:$F,L$6,0)</f>
        <v>Foreign</v>
      </c>
      <c r="M14226" s="2" t="str">
        <f>VLOOKUP($C14226,Clients!$B:$F,M$6,0)</f>
        <v>ID</v>
      </c>
      <c r="N14226" s="2" t="str">
        <f>VLOOKUP($C14226,Clients!$B:$F,N$6,0)</f>
        <v>Indonesia</v>
      </c>
    </row>
    <row r="14227" spans="2:14" x14ac:dyDescent="0.2">
      <c r="B14227" s="8">
        <v>1310.4000000000001</v>
      </c>
      <c r="C14227" s="2" t="s">
        <v>21809</v>
      </c>
      <c r="D14227" s="2" t="s">
        <v>51</v>
      </c>
      <c r="E14227" s="8">
        <v>0</v>
      </c>
      <c r="F14227" s="2" t="s">
        <v>21948</v>
      </c>
      <c r="G14227" s="2" t="s">
        <v>21949</v>
      </c>
      <c r="H14227" s="9">
        <v>43439</v>
      </c>
      <c r="I14227" s="2">
        <v>2018</v>
      </c>
      <c r="J14227" s="2">
        <v>12</v>
      </c>
      <c r="K14227" s="2" t="str">
        <f>VLOOKUP($C14227,Clients!$B:$F,K$6,0)</f>
        <v>Babbleset</v>
      </c>
      <c r="L14227" s="2" t="str">
        <f>VLOOKUP($C14227,Clients!$B:$F,L$6,0)</f>
        <v>Foreign</v>
      </c>
      <c r="M14227" s="2" t="str">
        <f>VLOOKUP($C14227,Clients!$B:$F,M$6,0)</f>
        <v>ID</v>
      </c>
      <c r="N14227" s="2" t="str">
        <f>VLOOKUP($C14227,Clients!$B:$F,N$6,0)</f>
        <v>Indonesia</v>
      </c>
    </row>
    <row r="14228" spans="2:14" x14ac:dyDescent="0.2">
      <c r="B14228" s="8">
        <v>2872.8</v>
      </c>
      <c r="C14228" s="2" t="s">
        <v>21809</v>
      </c>
      <c r="D14228" s="2" t="s">
        <v>51</v>
      </c>
      <c r="E14228" s="8">
        <v>0</v>
      </c>
      <c r="F14228" s="2" t="s">
        <v>21950</v>
      </c>
      <c r="G14228" s="2" t="s">
        <v>21951</v>
      </c>
      <c r="H14228" s="9">
        <v>43439</v>
      </c>
      <c r="I14228" s="2">
        <v>2018</v>
      </c>
      <c r="J14228" s="2">
        <v>12</v>
      </c>
      <c r="K14228" s="2" t="str">
        <f>VLOOKUP($C14228,Clients!$B:$F,K$6,0)</f>
        <v>Babbleset</v>
      </c>
      <c r="L14228" s="2" t="str">
        <f>VLOOKUP($C14228,Clients!$B:$F,L$6,0)</f>
        <v>Foreign</v>
      </c>
      <c r="M14228" s="2" t="str">
        <f>VLOOKUP($C14228,Clients!$B:$F,M$6,0)</f>
        <v>ID</v>
      </c>
      <c r="N14228" s="2" t="str">
        <f>VLOOKUP($C14228,Clients!$B:$F,N$6,0)</f>
        <v>Indonesia</v>
      </c>
    </row>
    <row r="14229" spans="2:14" x14ac:dyDescent="0.2">
      <c r="B14229" s="8">
        <v>1008</v>
      </c>
      <c r="C14229" s="2" t="s">
        <v>21809</v>
      </c>
      <c r="D14229" s="2" t="s">
        <v>51</v>
      </c>
      <c r="E14229" s="8">
        <v>0</v>
      </c>
      <c r="F14229" s="2" t="s">
        <v>21952</v>
      </c>
      <c r="G14229" s="2" t="s">
        <v>21953</v>
      </c>
      <c r="H14229" s="9">
        <v>43439</v>
      </c>
      <c r="I14229" s="2">
        <v>2018</v>
      </c>
      <c r="J14229" s="2">
        <v>12</v>
      </c>
      <c r="K14229" s="2" t="str">
        <f>VLOOKUP($C14229,Clients!$B:$F,K$6,0)</f>
        <v>Babbleset</v>
      </c>
      <c r="L14229" s="2" t="str">
        <f>VLOOKUP($C14229,Clients!$B:$F,L$6,0)</f>
        <v>Foreign</v>
      </c>
      <c r="M14229" s="2" t="str">
        <f>VLOOKUP($C14229,Clients!$B:$F,M$6,0)</f>
        <v>ID</v>
      </c>
      <c r="N14229" s="2" t="str">
        <f>VLOOKUP($C14229,Clients!$B:$F,N$6,0)</f>
        <v>Indonesia</v>
      </c>
    </row>
    <row r="14230" spans="2:14" x14ac:dyDescent="0.2">
      <c r="B14230" s="8">
        <v>1108.8</v>
      </c>
      <c r="C14230" s="2" t="s">
        <v>21809</v>
      </c>
      <c r="D14230" s="2" t="s">
        <v>51</v>
      </c>
      <c r="E14230" s="8">
        <v>0</v>
      </c>
      <c r="F14230" s="2" t="s">
        <v>21954</v>
      </c>
      <c r="G14230" s="2" t="s">
        <v>21955</v>
      </c>
      <c r="H14230" s="9">
        <v>43439</v>
      </c>
      <c r="I14230" s="2">
        <v>2018</v>
      </c>
      <c r="J14230" s="2">
        <v>12</v>
      </c>
      <c r="K14230" s="2" t="str">
        <f>VLOOKUP($C14230,Clients!$B:$F,K$6,0)</f>
        <v>Babbleset</v>
      </c>
      <c r="L14230" s="2" t="str">
        <f>VLOOKUP($C14230,Clients!$B:$F,L$6,0)</f>
        <v>Foreign</v>
      </c>
      <c r="M14230" s="2" t="str">
        <f>VLOOKUP($C14230,Clients!$B:$F,M$6,0)</f>
        <v>ID</v>
      </c>
      <c r="N14230" s="2" t="str">
        <f>VLOOKUP($C14230,Clients!$B:$F,N$6,0)</f>
        <v>Indonesia</v>
      </c>
    </row>
    <row r="14231" spans="2:14" x14ac:dyDescent="0.2">
      <c r="B14231" s="8">
        <v>-4294.6260000000002</v>
      </c>
      <c r="C14231" s="2" t="s">
        <v>21809</v>
      </c>
      <c r="D14231" s="2" t="s">
        <v>51</v>
      </c>
      <c r="E14231" s="8">
        <v>0</v>
      </c>
      <c r="F14231" s="2" t="s">
        <v>21956</v>
      </c>
      <c r="G14231" s="2" t="s">
        <v>21957</v>
      </c>
      <c r="H14231" s="9">
        <v>43448</v>
      </c>
      <c r="I14231" s="2">
        <v>2018</v>
      </c>
      <c r="J14231" s="2">
        <v>12</v>
      </c>
      <c r="K14231" s="2" t="str">
        <f>VLOOKUP($C14231,Clients!$B:$F,K$6,0)</f>
        <v>Babbleset</v>
      </c>
      <c r="L14231" s="2" t="str">
        <f>VLOOKUP($C14231,Clients!$B:$F,L$6,0)</f>
        <v>Foreign</v>
      </c>
      <c r="M14231" s="2" t="str">
        <f>VLOOKUP($C14231,Clients!$B:$F,M$6,0)</f>
        <v>ID</v>
      </c>
      <c r="N14231" s="2" t="str">
        <f>VLOOKUP($C14231,Clients!$B:$F,N$6,0)</f>
        <v>Indonesia</v>
      </c>
    </row>
    <row r="14232" spans="2:14" x14ac:dyDescent="0.2">
      <c r="B14232" s="8">
        <v>0</v>
      </c>
      <c r="C14232" s="2" t="s">
        <v>21809</v>
      </c>
      <c r="D14232" s="2" t="s">
        <v>46</v>
      </c>
      <c r="E14232" s="8">
        <v>22</v>
      </c>
      <c r="F14232" s="2" t="s">
        <v>21958</v>
      </c>
      <c r="G14232" s="2" t="s">
        <v>21959</v>
      </c>
      <c r="H14232" s="9">
        <v>43448</v>
      </c>
      <c r="I14232" s="2">
        <v>2018</v>
      </c>
      <c r="J14232" s="2">
        <v>12</v>
      </c>
      <c r="K14232" s="2" t="str">
        <f>VLOOKUP($C14232,Clients!$B:$F,K$6,0)</f>
        <v>Babbleset</v>
      </c>
      <c r="L14232" s="2" t="str">
        <f>VLOOKUP($C14232,Clients!$B:$F,L$6,0)</f>
        <v>Foreign</v>
      </c>
      <c r="M14232" s="2" t="str">
        <f>VLOOKUP($C14232,Clients!$B:$F,M$6,0)</f>
        <v>ID</v>
      </c>
      <c r="N14232" s="2" t="str">
        <f>VLOOKUP($C14232,Clients!$B:$F,N$6,0)</f>
        <v>Indonesia</v>
      </c>
    </row>
    <row r="14233" spans="2:14" x14ac:dyDescent="0.2">
      <c r="B14233" s="8">
        <v>-3645.6000000000004</v>
      </c>
      <c r="C14233" s="2" t="s">
        <v>21809</v>
      </c>
      <c r="D14233" s="2" t="s">
        <v>16</v>
      </c>
      <c r="E14233" s="8">
        <v>-4</v>
      </c>
      <c r="F14233" s="2" t="s">
        <v>21960</v>
      </c>
      <c r="G14233" s="2" t="s">
        <v>21961</v>
      </c>
      <c r="H14233" s="9">
        <v>43453</v>
      </c>
      <c r="I14233" s="2">
        <v>2018</v>
      </c>
      <c r="J14233" s="2">
        <v>12</v>
      </c>
      <c r="K14233" s="2" t="str">
        <f>VLOOKUP($C14233,Clients!$B:$F,K$6,0)</f>
        <v>Babbleset</v>
      </c>
      <c r="L14233" s="2" t="str">
        <f>VLOOKUP($C14233,Clients!$B:$F,L$6,0)</f>
        <v>Foreign</v>
      </c>
      <c r="M14233" s="2" t="str">
        <f>VLOOKUP($C14233,Clients!$B:$F,M$6,0)</f>
        <v>ID</v>
      </c>
      <c r="N14233" s="2" t="str">
        <f>VLOOKUP($C14233,Clients!$B:$F,N$6,0)</f>
        <v>Indonesia</v>
      </c>
    </row>
    <row r="14234" spans="2:14" x14ac:dyDescent="0.2">
      <c r="B14234" s="8">
        <v>14700</v>
      </c>
      <c r="C14234" s="2" t="s">
        <v>21962</v>
      </c>
      <c r="D14234" s="2" t="s">
        <v>51</v>
      </c>
      <c r="E14234" s="8">
        <v>1</v>
      </c>
      <c r="F14234" s="2" t="s">
        <v>21963</v>
      </c>
      <c r="G14234" s="2" t="s">
        <v>21964</v>
      </c>
      <c r="H14234" s="9">
        <v>42867</v>
      </c>
      <c r="I14234" s="2">
        <v>2017</v>
      </c>
      <c r="J14234" s="2">
        <v>5</v>
      </c>
      <c r="K14234" s="2" t="str">
        <f>VLOOKUP($C14234,Clients!$B:$F,K$6,0)</f>
        <v>Browsetype</v>
      </c>
      <c r="L14234" s="2" t="str">
        <f>VLOOKUP($C14234,Clients!$B:$F,L$6,0)</f>
        <v>Foreign</v>
      </c>
      <c r="M14234" s="2" t="str">
        <f>VLOOKUP($C14234,Clients!$B:$F,M$6,0)</f>
        <v>RU</v>
      </c>
      <c r="N14234" s="2" t="str">
        <f>VLOOKUP($C14234,Clients!$B:$F,N$6,0)</f>
        <v>Russia</v>
      </c>
    </row>
    <row r="14235" spans="2:14" x14ac:dyDescent="0.2">
      <c r="B14235" s="8">
        <v>6587.616</v>
      </c>
      <c r="C14235" s="2" t="s">
        <v>21962</v>
      </c>
      <c r="D14235" s="2" t="s">
        <v>51</v>
      </c>
      <c r="E14235" s="8">
        <v>0</v>
      </c>
      <c r="F14235" s="2" t="s">
        <v>21965</v>
      </c>
      <c r="G14235" s="2" t="s">
        <v>21966</v>
      </c>
      <c r="H14235" s="9">
        <v>42902</v>
      </c>
      <c r="I14235" s="2">
        <v>2017</v>
      </c>
      <c r="J14235" s="2">
        <v>6</v>
      </c>
      <c r="K14235" s="2" t="str">
        <f>VLOOKUP($C14235,Clients!$B:$F,K$6,0)</f>
        <v>Browsetype</v>
      </c>
      <c r="L14235" s="2" t="str">
        <f>VLOOKUP($C14235,Clients!$B:$F,L$6,0)</f>
        <v>Foreign</v>
      </c>
      <c r="M14235" s="2" t="str">
        <f>VLOOKUP($C14235,Clients!$B:$F,M$6,0)</f>
        <v>RU</v>
      </c>
      <c r="N14235" s="2" t="str">
        <f>VLOOKUP($C14235,Clients!$B:$F,N$6,0)</f>
        <v>Russia</v>
      </c>
    </row>
    <row r="14236" spans="2:14" x14ac:dyDescent="0.2">
      <c r="B14236" s="8">
        <v>14700</v>
      </c>
      <c r="C14236" s="2" t="s">
        <v>21967</v>
      </c>
      <c r="D14236" s="2" t="s">
        <v>51</v>
      </c>
      <c r="E14236" s="8">
        <v>1</v>
      </c>
      <c r="F14236" s="2" t="s">
        <v>21968</v>
      </c>
      <c r="G14236" s="2" t="s">
        <v>21969</v>
      </c>
      <c r="H14236" s="9">
        <v>42867</v>
      </c>
      <c r="I14236" s="2">
        <v>2017</v>
      </c>
      <c r="J14236" s="2">
        <v>5</v>
      </c>
      <c r="K14236" s="2" t="str">
        <f>VLOOKUP($C14236,Clients!$B:$F,K$6,0)</f>
        <v>Lazz</v>
      </c>
      <c r="L14236" s="2" t="str">
        <f>VLOOKUP($C14236,Clients!$B:$F,L$6,0)</f>
        <v>Foreign</v>
      </c>
      <c r="M14236" s="2" t="str">
        <f>VLOOKUP($C14236,Clients!$B:$F,M$6,0)</f>
        <v>ID</v>
      </c>
      <c r="N14236" s="2" t="str">
        <f>VLOOKUP($C14236,Clients!$B:$F,N$6,0)</f>
        <v>Indonesia</v>
      </c>
    </row>
    <row r="14237" spans="2:14" x14ac:dyDescent="0.2">
      <c r="B14237" s="8">
        <v>5176.4580000000005</v>
      </c>
      <c r="C14237" s="2" t="s">
        <v>21967</v>
      </c>
      <c r="D14237" s="2" t="s">
        <v>51</v>
      </c>
      <c r="E14237" s="8">
        <v>0</v>
      </c>
      <c r="F14237" s="2" t="s">
        <v>21970</v>
      </c>
      <c r="G14237" s="2" t="s">
        <v>21971</v>
      </c>
      <c r="H14237" s="9">
        <v>42902</v>
      </c>
      <c r="I14237" s="2">
        <v>2017</v>
      </c>
      <c r="J14237" s="2">
        <v>6</v>
      </c>
      <c r="K14237" s="2" t="str">
        <f>VLOOKUP($C14237,Clients!$B:$F,K$6,0)</f>
        <v>Lazz</v>
      </c>
      <c r="L14237" s="2" t="str">
        <f>VLOOKUP($C14237,Clients!$B:$F,L$6,0)</f>
        <v>Foreign</v>
      </c>
      <c r="M14237" s="2" t="str">
        <f>VLOOKUP($C14237,Clients!$B:$F,M$6,0)</f>
        <v>ID</v>
      </c>
      <c r="N14237" s="2" t="str">
        <f>VLOOKUP($C14237,Clients!$B:$F,N$6,0)</f>
        <v>Indonesia</v>
      </c>
    </row>
    <row r="14238" spans="2:14" x14ac:dyDescent="0.2">
      <c r="B14238" s="8">
        <v>88998</v>
      </c>
      <c r="C14238" s="2" t="s">
        <v>21972</v>
      </c>
      <c r="D14238" s="2" t="s">
        <v>16</v>
      </c>
      <c r="E14238" s="8">
        <v>150</v>
      </c>
      <c r="F14238" s="2" t="s">
        <v>21973</v>
      </c>
      <c r="G14238" s="2" t="s">
        <v>21974</v>
      </c>
      <c r="H14238" s="9">
        <v>42866</v>
      </c>
      <c r="I14238" s="2">
        <v>2017</v>
      </c>
      <c r="J14238" s="2">
        <v>5</v>
      </c>
      <c r="K14238" s="2" t="str">
        <f>VLOOKUP($C14238,Clients!$B:$F,K$6,0)</f>
        <v>Devbug</v>
      </c>
      <c r="L14238" s="2" t="str">
        <f>VLOOKUP($C14238,Clients!$B:$F,L$6,0)</f>
        <v>Foreign</v>
      </c>
      <c r="M14238" s="2" t="str">
        <f>VLOOKUP($C14238,Clients!$B:$F,M$6,0)</f>
        <v>MK</v>
      </c>
      <c r="N14238" s="2" t="str">
        <f>VLOOKUP($C14238,Clients!$B:$F,N$6,0)</f>
        <v>Macedonia</v>
      </c>
    </row>
    <row r="14239" spans="2:14" x14ac:dyDescent="0.2">
      <c r="B14239" s="8">
        <v>0</v>
      </c>
      <c r="C14239" s="2" t="s">
        <v>21972</v>
      </c>
      <c r="D14239" s="2" t="s">
        <v>16</v>
      </c>
      <c r="E14239" s="8">
        <v>150</v>
      </c>
      <c r="F14239" s="2" t="s">
        <v>21975</v>
      </c>
      <c r="G14239" s="2" t="s">
        <v>21976</v>
      </c>
      <c r="H14239" s="9">
        <v>42921</v>
      </c>
      <c r="I14239" s="2">
        <v>2017</v>
      </c>
      <c r="J14239" s="2">
        <v>7</v>
      </c>
      <c r="K14239" s="2" t="str">
        <f>VLOOKUP($C14239,Clients!$B:$F,K$6,0)</f>
        <v>Devbug</v>
      </c>
      <c r="L14239" s="2" t="str">
        <f>VLOOKUP($C14239,Clients!$B:$F,L$6,0)</f>
        <v>Foreign</v>
      </c>
      <c r="M14239" s="2" t="str">
        <f>VLOOKUP($C14239,Clients!$B:$F,M$6,0)</f>
        <v>MK</v>
      </c>
      <c r="N14239" s="2" t="str">
        <f>VLOOKUP($C14239,Clients!$B:$F,N$6,0)</f>
        <v>Macedonia</v>
      </c>
    </row>
    <row r="14240" spans="2:14" x14ac:dyDescent="0.2">
      <c r="B14240" s="8">
        <v>0</v>
      </c>
      <c r="C14240" s="2" t="s">
        <v>21972</v>
      </c>
      <c r="D14240" s="2" t="s">
        <v>51</v>
      </c>
      <c r="E14240" s="8">
        <v>65</v>
      </c>
      <c r="F14240" s="2" t="s">
        <v>21977</v>
      </c>
      <c r="G14240" s="2" t="s">
        <v>21978</v>
      </c>
      <c r="H14240" s="9">
        <v>42962</v>
      </c>
      <c r="I14240" s="2">
        <v>2017</v>
      </c>
      <c r="J14240" s="2">
        <v>8</v>
      </c>
      <c r="K14240" s="2" t="str">
        <f>VLOOKUP($C14240,Clients!$B:$F,K$6,0)</f>
        <v>Devbug</v>
      </c>
      <c r="L14240" s="2" t="str">
        <f>VLOOKUP($C14240,Clients!$B:$F,L$6,0)</f>
        <v>Foreign</v>
      </c>
      <c r="M14240" s="2" t="str">
        <f>VLOOKUP($C14240,Clients!$B:$F,M$6,0)</f>
        <v>MK</v>
      </c>
      <c r="N14240" s="2" t="str">
        <f>VLOOKUP($C14240,Clients!$B:$F,N$6,0)</f>
        <v>Macedonia</v>
      </c>
    </row>
    <row r="14241" spans="2:14" x14ac:dyDescent="0.2">
      <c r="B14241" s="8">
        <v>109063.08000000002</v>
      </c>
      <c r="C14241" s="2" t="s">
        <v>21972</v>
      </c>
      <c r="D14241" s="2" t="s">
        <v>16</v>
      </c>
      <c r="E14241" s="8">
        <v>191</v>
      </c>
      <c r="F14241" s="2" t="s">
        <v>21979</v>
      </c>
      <c r="G14241" s="2" t="s">
        <v>21980</v>
      </c>
      <c r="H14241" s="9">
        <v>43115</v>
      </c>
      <c r="I14241" s="2">
        <v>2018</v>
      </c>
      <c r="J14241" s="2">
        <v>1</v>
      </c>
      <c r="K14241" s="2" t="str">
        <f>VLOOKUP($C14241,Clients!$B:$F,K$6,0)</f>
        <v>Devbug</v>
      </c>
      <c r="L14241" s="2" t="str">
        <f>VLOOKUP($C14241,Clients!$B:$F,L$6,0)</f>
        <v>Foreign</v>
      </c>
      <c r="M14241" s="2" t="str">
        <f>VLOOKUP($C14241,Clients!$B:$F,M$6,0)</f>
        <v>MK</v>
      </c>
      <c r="N14241" s="2" t="str">
        <f>VLOOKUP($C14241,Clients!$B:$F,N$6,0)</f>
        <v>Macedonia</v>
      </c>
    </row>
    <row r="14242" spans="2:14" x14ac:dyDescent="0.2">
      <c r="B14242" s="8">
        <v>-109063.08000000002</v>
      </c>
      <c r="C14242" s="2" t="s">
        <v>21972</v>
      </c>
      <c r="D14242" s="2" t="s">
        <v>16</v>
      </c>
      <c r="E14242" s="8">
        <v>-191</v>
      </c>
      <c r="F14242" s="2" t="s">
        <v>21981</v>
      </c>
      <c r="G14242" s="2" t="s">
        <v>21982</v>
      </c>
      <c r="H14242" s="9">
        <v>43145</v>
      </c>
      <c r="I14242" s="2">
        <v>2018</v>
      </c>
      <c r="J14242" s="2">
        <v>2</v>
      </c>
      <c r="K14242" s="2" t="str">
        <f>VLOOKUP($C14242,Clients!$B:$F,K$6,0)</f>
        <v>Devbug</v>
      </c>
      <c r="L14242" s="2" t="str">
        <f>VLOOKUP($C14242,Clients!$B:$F,L$6,0)</f>
        <v>Foreign</v>
      </c>
      <c r="M14242" s="2" t="str">
        <f>VLOOKUP($C14242,Clients!$B:$F,M$6,0)</f>
        <v>MK</v>
      </c>
      <c r="N14242" s="2" t="str">
        <f>VLOOKUP($C14242,Clients!$B:$F,N$6,0)</f>
        <v>Macedonia</v>
      </c>
    </row>
    <row r="14243" spans="2:14" x14ac:dyDescent="0.2">
      <c r="B14243" s="8">
        <v>3780</v>
      </c>
      <c r="C14243" s="2" t="s">
        <v>21983</v>
      </c>
      <c r="D14243" s="2" t="s">
        <v>16</v>
      </c>
      <c r="E14243" s="8">
        <v>15</v>
      </c>
      <c r="F14243" s="2" t="s">
        <v>21984</v>
      </c>
      <c r="G14243" s="2" t="s">
        <v>21985</v>
      </c>
      <c r="H14243" s="9">
        <v>42867</v>
      </c>
      <c r="I14243" s="2">
        <v>2017</v>
      </c>
      <c r="J14243" s="2">
        <v>5</v>
      </c>
      <c r="K14243" s="2" t="str">
        <f>VLOOKUP($C14243,Clients!$B:$F,K$6,0)</f>
        <v>Linktype</v>
      </c>
      <c r="L14243" s="2" t="str">
        <f>VLOOKUP($C14243,Clients!$B:$F,L$6,0)</f>
        <v>Foreign</v>
      </c>
      <c r="M14243" s="2" t="str">
        <f>VLOOKUP($C14243,Clients!$B:$F,M$6,0)</f>
        <v>RU</v>
      </c>
      <c r="N14243" s="2" t="str">
        <f>VLOOKUP($C14243,Clients!$B:$F,N$6,0)</f>
        <v>Russia</v>
      </c>
    </row>
    <row r="14244" spans="2:14" x14ac:dyDescent="0.2">
      <c r="B14244" s="8">
        <v>20962.2</v>
      </c>
      <c r="C14244" s="2" t="s">
        <v>21986</v>
      </c>
      <c r="D14244" s="2" t="s">
        <v>16</v>
      </c>
      <c r="E14244" s="8">
        <v>77</v>
      </c>
      <c r="F14244" s="2" t="s">
        <v>21987</v>
      </c>
      <c r="G14244" s="2" t="s">
        <v>21988</v>
      </c>
      <c r="H14244" s="9">
        <v>42872</v>
      </c>
      <c r="I14244" s="2">
        <v>2017</v>
      </c>
      <c r="J14244" s="2">
        <v>5</v>
      </c>
      <c r="K14244" s="2" t="str">
        <f>VLOOKUP($C14244,Clients!$B:$F,K$6,0)</f>
        <v>Janyx</v>
      </c>
      <c r="L14244" s="2" t="str">
        <f>VLOOKUP($C14244,Clients!$B:$F,L$6,0)</f>
        <v>Foreign</v>
      </c>
      <c r="M14244" s="2" t="str">
        <f>VLOOKUP($C14244,Clients!$B:$F,M$6,0)</f>
        <v>PH</v>
      </c>
      <c r="N14244" s="2" t="str">
        <f>VLOOKUP($C14244,Clients!$B:$F,N$6,0)</f>
        <v>Philippines</v>
      </c>
    </row>
    <row r="14245" spans="2:14" x14ac:dyDescent="0.2">
      <c r="B14245" s="8">
        <v>1839.6000000000001</v>
      </c>
      <c r="C14245" s="2" t="s">
        <v>21986</v>
      </c>
      <c r="D14245" s="2" t="s">
        <v>195</v>
      </c>
      <c r="E14245" s="8">
        <v>6</v>
      </c>
      <c r="F14245" s="2" t="s">
        <v>21987</v>
      </c>
      <c r="G14245" s="2" t="s">
        <v>21989</v>
      </c>
      <c r="H14245" s="9">
        <v>42970</v>
      </c>
      <c r="I14245" s="2">
        <v>2017</v>
      </c>
      <c r="J14245" s="2">
        <v>8</v>
      </c>
      <c r="K14245" s="2" t="str">
        <f>VLOOKUP($C14245,Clients!$B:$F,K$6,0)</f>
        <v>Janyx</v>
      </c>
      <c r="L14245" s="2" t="str">
        <f>VLOOKUP($C14245,Clients!$B:$F,L$6,0)</f>
        <v>Foreign</v>
      </c>
      <c r="M14245" s="2" t="str">
        <f>VLOOKUP($C14245,Clients!$B:$F,M$6,0)</f>
        <v>PH</v>
      </c>
      <c r="N14245" s="2" t="str">
        <f>VLOOKUP($C14245,Clients!$B:$F,N$6,0)</f>
        <v>Philippines</v>
      </c>
    </row>
    <row r="14246" spans="2:14" x14ac:dyDescent="0.2">
      <c r="B14246" s="8">
        <v>336</v>
      </c>
      <c r="C14246" s="2" t="s">
        <v>21986</v>
      </c>
      <c r="D14246" s="2" t="s">
        <v>195</v>
      </c>
      <c r="E14246" s="8">
        <v>1</v>
      </c>
      <c r="F14246" s="2" t="s">
        <v>21987</v>
      </c>
      <c r="G14246" s="2" t="s">
        <v>21990</v>
      </c>
      <c r="H14246" s="9">
        <v>42970</v>
      </c>
      <c r="I14246" s="2">
        <v>2017</v>
      </c>
      <c r="J14246" s="2">
        <v>8</v>
      </c>
      <c r="K14246" s="2" t="str">
        <f>VLOOKUP($C14246,Clients!$B:$F,K$6,0)</f>
        <v>Janyx</v>
      </c>
      <c r="L14246" s="2" t="str">
        <f>VLOOKUP($C14246,Clients!$B:$F,L$6,0)</f>
        <v>Foreign</v>
      </c>
      <c r="M14246" s="2" t="str">
        <f>VLOOKUP($C14246,Clients!$B:$F,M$6,0)</f>
        <v>PH</v>
      </c>
      <c r="N14246" s="2" t="str">
        <f>VLOOKUP($C14246,Clients!$B:$F,N$6,0)</f>
        <v>Philippines</v>
      </c>
    </row>
    <row r="14247" spans="2:14" x14ac:dyDescent="0.2">
      <c r="B14247" s="8">
        <v>1852.2</v>
      </c>
      <c r="C14247" s="2" t="s">
        <v>21986</v>
      </c>
      <c r="D14247" s="2" t="s">
        <v>195</v>
      </c>
      <c r="E14247" s="8">
        <v>7</v>
      </c>
      <c r="F14247" s="2" t="s">
        <v>21991</v>
      </c>
      <c r="G14247" s="2" t="s">
        <v>21992</v>
      </c>
      <c r="H14247" s="9">
        <v>42986</v>
      </c>
      <c r="I14247" s="2">
        <v>2017</v>
      </c>
      <c r="J14247" s="2">
        <v>9</v>
      </c>
      <c r="K14247" s="2" t="str">
        <f>VLOOKUP($C14247,Clients!$B:$F,K$6,0)</f>
        <v>Janyx</v>
      </c>
      <c r="L14247" s="2" t="str">
        <f>VLOOKUP($C14247,Clients!$B:$F,L$6,0)</f>
        <v>Foreign</v>
      </c>
      <c r="M14247" s="2" t="str">
        <f>VLOOKUP($C14247,Clients!$B:$F,M$6,0)</f>
        <v>PH</v>
      </c>
      <c r="N14247" s="2" t="str">
        <f>VLOOKUP($C14247,Clients!$B:$F,N$6,0)</f>
        <v>Philippines</v>
      </c>
    </row>
    <row r="14248" spans="2:14" x14ac:dyDescent="0.2">
      <c r="B14248" s="8">
        <v>37136.61</v>
      </c>
      <c r="C14248" s="2" t="s">
        <v>21993</v>
      </c>
      <c r="D14248" s="2" t="s">
        <v>16</v>
      </c>
      <c r="E14248" s="8">
        <v>7857</v>
      </c>
      <c r="F14248" s="2" t="s">
        <v>21994</v>
      </c>
      <c r="G14248" s="2" t="s">
        <v>21995</v>
      </c>
      <c r="H14248" s="9">
        <v>42913</v>
      </c>
      <c r="I14248" s="2">
        <v>2017</v>
      </c>
      <c r="J14248" s="2">
        <v>6</v>
      </c>
      <c r="K14248" s="2" t="str">
        <f>VLOOKUP($C14248,Clients!$B:$F,K$6,0)</f>
        <v>Divavu</v>
      </c>
      <c r="L14248" s="2" t="str">
        <f>VLOOKUP($C14248,Clients!$B:$F,L$6,0)</f>
        <v>Foreign</v>
      </c>
      <c r="M14248" s="2" t="str">
        <f>VLOOKUP($C14248,Clients!$B:$F,M$6,0)</f>
        <v>BR</v>
      </c>
      <c r="N14248" s="2" t="str">
        <f>VLOOKUP($C14248,Clients!$B:$F,N$6,0)</f>
        <v>Brazil</v>
      </c>
    </row>
    <row r="14249" spans="2:14" x14ac:dyDescent="0.2">
      <c r="B14249" s="8">
        <v>1251.6000000000001</v>
      </c>
      <c r="C14249" s="2" t="s">
        <v>21996</v>
      </c>
      <c r="D14249" s="2" t="s">
        <v>199</v>
      </c>
      <c r="E14249" s="8">
        <v>2</v>
      </c>
      <c r="F14249" s="2" t="s">
        <v>21997</v>
      </c>
      <c r="G14249" s="2" t="s">
        <v>21998</v>
      </c>
      <c r="H14249" s="9">
        <v>42965</v>
      </c>
      <c r="I14249" s="2">
        <v>2017</v>
      </c>
      <c r="J14249" s="2">
        <v>8</v>
      </c>
      <c r="K14249" s="2" t="str">
        <f>VLOOKUP($C14249,Clients!$B:$F,K$6,0)</f>
        <v>Eabox</v>
      </c>
      <c r="L14249" s="2" t="str">
        <f>VLOOKUP($C14249,Clients!$B:$F,L$6,0)</f>
        <v>Foreign</v>
      </c>
      <c r="M14249" s="2" t="str">
        <f>VLOOKUP($C14249,Clients!$B:$F,M$6,0)</f>
        <v>ID</v>
      </c>
      <c r="N14249" s="2" t="str">
        <f>VLOOKUP($C14249,Clients!$B:$F,N$6,0)</f>
        <v>Indonesia</v>
      </c>
    </row>
    <row r="14250" spans="2:14" x14ac:dyDescent="0.2">
      <c r="B14250" s="8">
        <v>2457</v>
      </c>
      <c r="C14250" s="2" t="s">
        <v>21996</v>
      </c>
      <c r="D14250" s="2" t="s">
        <v>199</v>
      </c>
      <c r="E14250" s="8">
        <v>1</v>
      </c>
      <c r="F14250" s="2" t="s">
        <v>21997</v>
      </c>
      <c r="G14250" s="2" t="s">
        <v>21999</v>
      </c>
      <c r="H14250" s="9">
        <v>42965</v>
      </c>
      <c r="I14250" s="2">
        <v>2017</v>
      </c>
      <c r="J14250" s="2">
        <v>8</v>
      </c>
      <c r="K14250" s="2" t="str">
        <f>VLOOKUP($C14250,Clients!$B:$F,K$6,0)</f>
        <v>Eabox</v>
      </c>
      <c r="L14250" s="2" t="str">
        <f>VLOOKUP($C14250,Clients!$B:$F,L$6,0)</f>
        <v>Foreign</v>
      </c>
      <c r="M14250" s="2" t="str">
        <f>VLOOKUP($C14250,Clients!$B:$F,M$6,0)</f>
        <v>ID</v>
      </c>
      <c r="N14250" s="2" t="str">
        <f>VLOOKUP($C14250,Clients!$B:$F,N$6,0)</f>
        <v>Indonesia</v>
      </c>
    </row>
    <row r="14251" spans="2:14" x14ac:dyDescent="0.2">
      <c r="B14251" s="8">
        <v>11554.2</v>
      </c>
      <c r="C14251" s="2" t="s">
        <v>21996</v>
      </c>
      <c r="D14251" s="2" t="s">
        <v>16</v>
      </c>
      <c r="E14251" s="8">
        <v>22</v>
      </c>
      <c r="F14251" s="2" t="s">
        <v>22000</v>
      </c>
      <c r="G14251" s="2" t="s">
        <v>22001</v>
      </c>
      <c r="H14251" s="9">
        <v>42972</v>
      </c>
      <c r="I14251" s="2">
        <v>2017</v>
      </c>
      <c r="J14251" s="2">
        <v>8</v>
      </c>
      <c r="K14251" s="2" t="str">
        <f>VLOOKUP($C14251,Clients!$B:$F,K$6,0)</f>
        <v>Eabox</v>
      </c>
      <c r="L14251" s="2" t="str">
        <f>VLOOKUP($C14251,Clients!$B:$F,L$6,0)</f>
        <v>Foreign</v>
      </c>
      <c r="M14251" s="2" t="str">
        <f>VLOOKUP($C14251,Clients!$B:$F,M$6,0)</f>
        <v>ID</v>
      </c>
      <c r="N14251" s="2" t="str">
        <f>VLOOKUP($C14251,Clients!$B:$F,N$6,0)</f>
        <v>Indonesia</v>
      </c>
    </row>
    <row r="14252" spans="2:14" x14ac:dyDescent="0.2">
      <c r="B14252" s="8">
        <v>7098</v>
      </c>
      <c r="C14252" s="2" t="s">
        <v>21996</v>
      </c>
      <c r="D14252" s="2" t="s">
        <v>16</v>
      </c>
      <c r="E14252" s="8">
        <v>1</v>
      </c>
      <c r="F14252" s="2" t="s">
        <v>22000</v>
      </c>
      <c r="G14252" s="2" t="s">
        <v>22002</v>
      </c>
      <c r="H14252" s="9">
        <v>42972</v>
      </c>
      <c r="I14252" s="2">
        <v>2017</v>
      </c>
      <c r="J14252" s="2">
        <v>8</v>
      </c>
      <c r="K14252" s="2" t="str">
        <f>VLOOKUP($C14252,Clients!$B:$F,K$6,0)</f>
        <v>Eabox</v>
      </c>
      <c r="L14252" s="2" t="str">
        <f>VLOOKUP($C14252,Clients!$B:$F,L$6,0)</f>
        <v>Foreign</v>
      </c>
      <c r="M14252" s="2" t="str">
        <f>VLOOKUP($C14252,Clients!$B:$F,M$6,0)</f>
        <v>ID</v>
      </c>
      <c r="N14252" s="2" t="str">
        <f>VLOOKUP($C14252,Clients!$B:$F,N$6,0)</f>
        <v>Indonesia</v>
      </c>
    </row>
    <row r="14253" spans="2:14" x14ac:dyDescent="0.2">
      <c r="B14253" s="8">
        <v>139020</v>
      </c>
      <c r="C14253" s="2" t="s">
        <v>21996</v>
      </c>
      <c r="D14253" s="2" t="s">
        <v>16</v>
      </c>
      <c r="E14253" s="8">
        <v>220</v>
      </c>
      <c r="F14253" s="2" t="s">
        <v>22003</v>
      </c>
      <c r="G14253" s="2" t="s">
        <v>22004</v>
      </c>
      <c r="H14253" s="9">
        <v>43175</v>
      </c>
      <c r="I14253" s="2">
        <v>2018</v>
      </c>
      <c r="J14253" s="2">
        <v>3</v>
      </c>
      <c r="K14253" s="2" t="str">
        <f>VLOOKUP($C14253,Clients!$B:$F,K$6,0)</f>
        <v>Eabox</v>
      </c>
      <c r="L14253" s="2" t="str">
        <f>VLOOKUP($C14253,Clients!$B:$F,L$6,0)</f>
        <v>Foreign</v>
      </c>
      <c r="M14253" s="2" t="str">
        <f>VLOOKUP($C14253,Clients!$B:$F,M$6,0)</f>
        <v>ID</v>
      </c>
      <c r="N14253" s="2" t="str">
        <f>VLOOKUP($C14253,Clients!$B:$F,N$6,0)</f>
        <v>Indonesia</v>
      </c>
    </row>
    <row r="14254" spans="2:14" x14ac:dyDescent="0.2">
      <c r="B14254" s="8">
        <v>15456</v>
      </c>
      <c r="C14254" s="2" t="s">
        <v>21996</v>
      </c>
      <c r="D14254" s="2" t="s">
        <v>16</v>
      </c>
      <c r="E14254" s="8">
        <v>1</v>
      </c>
      <c r="F14254" s="2" t="s">
        <v>22003</v>
      </c>
      <c r="G14254" s="2" t="s">
        <v>22005</v>
      </c>
      <c r="H14254" s="9">
        <v>43175</v>
      </c>
      <c r="I14254" s="2">
        <v>2018</v>
      </c>
      <c r="J14254" s="2">
        <v>3</v>
      </c>
      <c r="K14254" s="2" t="str">
        <f>VLOOKUP($C14254,Clients!$B:$F,K$6,0)</f>
        <v>Eabox</v>
      </c>
      <c r="L14254" s="2" t="str">
        <f>VLOOKUP($C14254,Clients!$B:$F,L$6,0)</f>
        <v>Foreign</v>
      </c>
      <c r="M14254" s="2" t="str">
        <f>VLOOKUP($C14254,Clients!$B:$F,M$6,0)</f>
        <v>ID</v>
      </c>
      <c r="N14254" s="2" t="str">
        <f>VLOOKUP($C14254,Clients!$B:$F,N$6,0)</f>
        <v>Indonesia</v>
      </c>
    </row>
    <row r="14255" spans="2:14" x14ac:dyDescent="0.2">
      <c r="B14255" s="8">
        <v>130170.6</v>
      </c>
      <c r="C14255" s="2" t="s">
        <v>21996</v>
      </c>
      <c r="D14255" s="2" t="s">
        <v>16</v>
      </c>
      <c r="E14255" s="8">
        <v>187</v>
      </c>
      <c r="F14255" s="2" t="s">
        <v>22003</v>
      </c>
      <c r="G14255" s="2" t="s">
        <v>22006</v>
      </c>
      <c r="H14255" s="9">
        <v>43180</v>
      </c>
      <c r="I14255" s="2">
        <v>2018</v>
      </c>
      <c r="J14255" s="2">
        <v>3</v>
      </c>
      <c r="K14255" s="2" t="str">
        <f>VLOOKUP($C14255,Clients!$B:$F,K$6,0)</f>
        <v>Eabox</v>
      </c>
      <c r="L14255" s="2" t="str">
        <f>VLOOKUP($C14255,Clients!$B:$F,L$6,0)</f>
        <v>Foreign</v>
      </c>
      <c r="M14255" s="2" t="str">
        <f>VLOOKUP($C14255,Clients!$B:$F,M$6,0)</f>
        <v>ID</v>
      </c>
      <c r="N14255" s="2" t="str">
        <f>VLOOKUP($C14255,Clients!$B:$F,N$6,0)</f>
        <v>Indonesia</v>
      </c>
    </row>
    <row r="14256" spans="2:14" x14ac:dyDescent="0.2">
      <c r="B14256" s="8">
        <v>11592</v>
      </c>
      <c r="C14256" s="2" t="s">
        <v>21996</v>
      </c>
      <c r="D14256" s="2" t="s">
        <v>16</v>
      </c>
      <c r="E14256" s="8">
        <v>1</v>
      </c>
      <c r="F14256" s="2" t="s">
        <v>22003</v>
      </c>
      <c r="G14256" s="2" t="s">
        <v>22007</v>
      </c>
      <c r="H14256" s="9">
        <v>43180</v>
      </c>
      <c r="I14256" s="2">
        <v>2018</v>
      </c>
      <c r="J14256" s="2">
        <v>3</v>
      </c>
      <c r="K14256" s="2" t="str">
        <f>VLOOKUP($C14256,Clients!$B:$F,K$6,0)</f>
        <v>Eabox</v>
      </c>
      <c r="L14256" s="2" t="str">
        <f>VLOOKUP($C14256,Clients!$B:$F,L$6,0)</f>
        <v>Foreign</v>
      </c>
      <c r="M14256" s="2" t="str">
        <f>VLOOKUP($C14256,Clients!$B:$F,M$6,0)</f>
        <v>ID</v>
      </c>
      <c r="N14256" s="2" t="str">
        <f>VLOOKUP($C14256,Clients!$B:$F,N$6,0)</f>
        <v>Indonesia</v>
      </c>
    </row>
    <row r="14257" spans="2:14" x14ac:dyDescent="0.2">
      <c r="B14257" s="8">
        <v>115399.20000000001</v>
      </c>
      <c r="C14257" s="2" t="s">
        <v>21996</v>
      </c>
      <c r="D14257" s="2" t="s">
        <v>16</v>
      </c>
      <c r="E14257" s="8">
        <v>184</v>
      </c>
      <c r="F14257" s="2" t="s">
        <v>22003</v>
      </c>
      <c r="G14257" s="2" t="s">
        <v>22008</v>
      </c>
      <c r="H14257" s="9">
        <v>43181</v>
      </c>
      <c r="I14257" s="2">
        <v>2018</v>
      </c>
      <c r="J14257" s="2">
        <v>3</v>
      </c>
      <c r="K14257" s="2" t="str">
        <f>VLOOKUP($C14257,Clients!$B:$F,K$6,0)</f>
        <v>Eabox</v>
      </c>
      <c r="L14257" s="2" t="str">
        <f>VLOOKUP($C14257,Clients!$B:$F,L$6,0)</f>
        <v>Foreign</v>
      </c>
      <c r="M14257" s="2" t="str">
        <f>VLOOKUP($C14257,Clients!$B:$F,M$6,0)</f>
        <v>ID</v>
      </c>
      <c r="N14257" s="2" t="str">
        <f>VLOOKUP($C14257,Clients!$B:$F,N$6,0)</f>
        <v>Indonesia</v>
      </c>
    </row>
    <row r="14258" spans="2:14" x14ac:dyDescent="0.2">
      <c r="B14258" s="8">
        <v>11592</v>
      </c>
      <c r="C14258" s="2" t="s">
        <v>21996</v>
      </c>
      <c r="D14258" s="2" t="s">
        <v>16</v>
      </c>
      <c r="E14258" s="8">
        <v>1</v>
      </c>
      <c r="F14258" s="2" t="s">
        <v>22003</v>
      </c>
      <c r="G14258" s="2" t="s">
        <v>22009</v>
      </c>
      <c r="H14258" s="9">
        <v>43181</v>
      </c>
      <c r="I14258" s="2">
        <v>2018</v>
      </c>
      <c r="J14258" s="2">
        <v>3</v>
      </c>
      <c r="K14258" s="2" t="str">
        <f>VLOOKUP($C14258,Clients!$B:$F,K$6,0)</f>
        <v>Eabox</v>
      </c>
      <c r="L14258" s="2" t="str">
        <f>VLOOKUP($C14258,Clients!$B:$F,L$6,0)</f>
        <v>Foreign</v>
      </c>
      <c r="M14258" s="2" t="str">
        <f>VLOOKUP($C14258,Clients!$B:$F,M$6,0)</f>
        <v>ID</v>
      </c>
      <c r="N14258" s="2" t="str">
        <f>VLOOKUP($C14258,Clients!$B:$F,N$6,0)</f>
        <v>Indonesia</v>
      </c>
    </row>
    <row r="14259" spans="2:14" x14ac:dyDescent="0.2">
      <c r="B14259" s="8">
        <v>95886</v>
      </c>
      <c r="C14259" s="2" t="s">
        <v>21996</v>
      </c>
      <c r="D14259" s="2" t="s">
        <v>16</v>
      </c>
      <c r="E14259" s="8">
        <v>170</v>
      </c>
      <c r="F14259" s="2" t="s">
        <v>22010</v>
      </c>
      <c r="G14259" s="2" t="s">
        <v>22011</v>
      </c>
      <c r="H14259" s="9">
        <v>43234</v>
      </c>
      <c r="I14259" s="2">
        <v>2018</v>
      </c>
      <c r="J14259" s="2">
        <v>5</v>
      </c>
      <c r="K14259" s="2" t="str">
        <f>VLOOKUP($C14259,Clients!$B:$F,K$6,0)</f>
        <v>Eabox</v>
      </c>
      <c r="L14259" s="2" t="str">
        <f>VLOOKUP($C14259,Clients!$B:$F,L$6,0)</f>
        <v>Foreign</v>
      </c>
      <c r="M14259" s="2" t="str">
        <f>VLOOKUP($C14259,Clients!$B:$F,M$6,0)</f>
        <v>ID</v>
      </c>
      <c r="N14259" s="2" t="str">
        <f>VLOOKUP($C14259,Clients!$B:$F,N$6,0)</f>
        <v>Indonesia</v>
      </c>
    </row>
    <row r="14260" spans="2:14" x14ac:dyDescent="0.2">
      <c r="B14260" s="8">
        <v>13986</v>
      </c>
      <c r="C14260" s="2" t="s">
        <v>21996</v>
      </c>
      <c r="D14260" s="2" t="s">
        <v>16</v>
      </c>
      <c r="E14260" s="8">
        <v>1</v>
      </c>
      <c r="F14260" s="2" t="s">
        <v>22010</v>
      </c>
      <c r="G14260" s="2" t="s">
        <v>22012</v>
      </c>
      <c r="H14260" s="9">
        <v>43234</v>
      </c>
      <c r="I14260" s="2">
        <v>2018</v>
      </c>
      <c r="J14260" s="2">
        <v>5</v>
      </c>
      <c r="K14260" s="2" t="str">
        <f>VLOOKUP($C14260,Clients!$B:$F,K$6,0)</f>
        <v>Eabox</v>
      </c>
      <c r="L14260" s="2" t="str">
        <f>VLOOKUP($C14260,Clients!$B:$F,L$6,0)</f>
        <v>Foreign</v>
      </c>
      <c r="M14260" s="2" t="str">
        <f>VLOOKUP($C14260,Clients!$B:$F,M$6,0)</f>
        <v>ID</v>
      </c>
      <c r="N14260" s="2" t="str">
        <f>VLOOKUP($C14260,Clients!$B:$F,N$6,0)</f>
        <v>Indonesia</v>
      </c>
    </row>
    <row r="14261" spans="2:14" x14ac:dyDescent="0.2">
      <c r="B14261" s="8">
        <v>98607.6</v>
      </c>
      <c r="C14261" s="2" t="s">
        <v>21996</v>
      </c>
      <c r="D14261" s="2" t="s">
        <v>16</v>
      </c>
      <c r="E14261" s="8">
        <v>182</v>
      </c>
      <c r="F14261" s="2" t="s">
        <v>22010</v>
      </c>
      <c r="G14261" s="2" t="s">
        <v>22013</v>
      </c>
      <c r="H14261" s="9">
        <v>43235</v>
      </c>
      <c r="I14261" s="2">
        <v>2018</v>
      </c>
      <c r="J14261" s="2">
        <v>5</v>
      </c>
      <c r="K14261" s="2" t="str">
        <f>VLOOKUP($C14261,Clients!$B:$F,K$6,0)</f>
        <v>Eabox</v>
      </c>
      <c r="L14261" s="2" t="str">
        <f>VLOOKUP($C14261,Clients!$B:$F,L$6,0)</f>
        <v>Foreign</v>
      </c>
      <c r="M14261" s="2" t="str">
        <f>VLOOKUP($C14261,Clients!$B:$F,M$6,0)</f>
        <v>ID</v>
      </c>
      <c r="N14261" s="2" t="str">
        <f>VLOOKUP($C14261,Clients!$B:$F,N$6,0)</f>
        <v>Indonesia</v>
      </c>
    </row>
    <row r="14262" spans="2:14" x14ac:dyDescent="0.2">
      <c r="B14262" s="8">
        <v>12600</v>
      </c>
      <c r="C14262" s="2" t="s">
        <v>21996</v>
      </c>
      <c r="D14262" s="2" t="s">
        <v>16</v>
      </c>
      <c r="E14262" s="8">
        <v>1</v>
      </c>
      <c r="F14262" s="2" t="s">
        <v>22010</v>
      </c>
      <c r="G14262" s="2" t="s">
        <v>22014</v>
      </c>
      <c r="H14262" s="9">
        <v>43235</v>
      </c>
      <c r="I14262" s="2">
        <v>2018</v>
      </c>
      <c r="J14262" s="2">
        <v>5</v>
      </c>
      <c r="K14262" s="2" t="str">
        <f>VLOOKUP($C14262,Clients!$B:$F,K$6,0)</f>
        <v>Eabox</v>
      </c>
      <c r="L14262" s="2" t="str">
        <f>VLOOKUP($C14262,Clients!$B:$F,L$6,0)</f>
        <v>Foreign</v>
      </c>
      <c r="M14262" s="2" t="str">
        <f>VLOOKUP($C14262,Clients!$B:$F,M$6,0)</f>
        <v>ID</v>
      </c>
      <c r="N14262" s="2" t="str">
        <f>VLOOKUP($C14262,Clients!$B:$F,N$6,0)</f>
        <v>Indonesia</v>
      </c>
    </row>
    <row r="14263" spans="2:14" x14ac:dyDescent="0.2">
      <c r="B14263" s="8">
        <v>141850.80000000002</v>
      </c>
      <c r="C14263" s="2" t="s">
        <v>21996</v>
      </c>
      <c r="D14263" s="2" t="s">
        <v>16</v>
      </c>
      <c r="E14263" s="8">
        <v>218</v>
      </c>
      <c r="F14263" s="2" t="s">
        <v>22003</v>
      </c>
      <c r="G14263" s="2" t="s">
        <v>22015</v>
      </c>
      <c r="H14263" s="9">
        <v>43236</v>
      </c>
      <c r="I14263" s="2">
        <v>2018</v>
      </c>
      <c r="J14263" s="2">
        <v>5</v>
      </c>
      <c r="K14263" s="2" t="str">
        <f>VLOOKUP($C14263,Clients!$B:$F,K$6,0)</f>
        <v>Eabox</v>
      </c>
      <c r="L14263" s="2" t="str">
        <f>VLOOKUP($C14263,Clients!$B:$F,L$6,0)</f>
        <v>Foreign</v>
      </c>
      <c r="M14263" s="2" t="str">
        <f>VLOOKUP($C14263,Clients!$B:$F,M$6,0)</f>
        <v>ID</v>
      </c>
      <c r="N14263" s="2" t="str">
        <f>VLOOKUP($C14263,Clients!$B:$F,N$6,0)</f>
        <v>Indonesia</v>
      </c>
    </row>
    <row r="14264" spans="2:14" x14ac:dyDescent="0.2">
      <c r="B14264" s="8">
        <v>48711.6</v>
      </c>
      <c r="C14264" s="2" t="s">
        <v>21996</v>
      </c>
      <c r="D14264" s="2" t="s">
        <v>16</v>
      </c>
      <c r="E14264" s="8">
        <v>63</v>
      </c>
      <c r="F14264" s="2" t="s">
        <v>22010</v>
      </c>
      <c r="G14264" s="2" t="s">
        <v>22016</v>
      </c>
      <c r="H14264" s="9">
        <v>43236</v>
      </c>
      <c r="I14264" s="2">
        <v>2018</v>
      </c>
      <c r="J14264" s="2">
        <v>5</v>
      </c>
      <c r="K14264" s="2" t="str">
        <f>VLOOKUP($C14264,Clients!$B:$F,K$6,0)</f>
        <v>Eabox</v>
      </c>
      <c r="L14264" s="2" t="str">
        <f>VLOOKUP($C14264,Clients!$B:$F,L$6,0)</f>
        <v>Foreign</v>
      </c>
      <c r="M14264" s="2" t="str">
        <f>VLOOKUP($C14264,Clients!$B:$F,M$6,0)</f>
        <v>ID</v>
      </c>
      <c r="N14264" s="2" t="str">
        <f>VLOOKUP($C14264,Clients!$B:$F,N$6,0)</f>
        <v>Indonesia</v>
      </c>
    </row>
    <row r="14265" spans="2:14" x14ac:dyDescent="0.2">
      <c r="B14265" s="8">
        <v>-48711.6</v>
      </c>
      <c r="C14265" s="2" t="s">
        <v>21996</v>
      </c>
      <c r="D14265" s="2" t="s">
        <v>16</v>
      </c>
      <c r="E14265" s="8">
        <v>-63</v>
      </c>
      <c r="F14265" s="2" t="s">
        <v>22017</v>
      </c>
      <c r="G14265" s="2" t="s">
        <v>22016</v>
      </c>
      <c r="H14265" s="9">
        <v>43236</v>
      </c>
      <c r="I14265" s="2">
        <v>2018</v>
      </c>
      <c r="J14265" s="2">
        <v>5</v>
      </c>
      <c r="K14265" s="2" t="str">
        <f>VLOOKUP($C14265,Clients!$B:$F,K$6,0)</f>
        <v>Eabox</v>
      </c>
      <c r="L14265" s="2" t="str">
        <f>VLOOKUP($C14265,Clients!$B:$F,L$6,0)</f>
        <v>Foreign</v>
      </c>
      <c r="M14265" s="2" t="str">
        <f>VLOOKUP($C14265,Clients!$B:$F,M$6,0)</f>
        <v>ID</v>
      </c>
      <c r="N14265" s="2" t="str">
        <f>VLOOKUP($C14265,Clients!$B:$F,N$6,0)</f>
        <v>Indonesia</v>
      </c>
    </row>
    <row r="14266" spans="2:14" x14ac:dyDescent="0.2">
      <c r="B14266" s="8">
        <v>15120</v>
      </c>
      <c r="C14266" s="2" t="s">
        <v>21996</v>
      </c>
      <c r="D14266" s="2" t="s">
        <v>16</v>
      </c>
      <c r="E14266" s="8">
        <v>1</v>
      </c>
      <c r="F14266" s="2" t="s">
        <v>22018</v>
      </c>
      <c r="G14266" s="2" t="s">
        <v>22016</v>
      </c>
      <c r="H14266" s="9">
        <v>43236</v>
      </c>
      <c r="I14266" s="2">
        <v>2018</v>
      </c>
      <c r="J14266" s="2">
        <v>5</v>
      </c>
      <c r="K14266" s="2" t="str">
        <f>VLOOKUP($C14266,Clients!$B:$F,K$6,0)</f>
        <v>Eabox</v>
      </c>
      <c r="L14266" s="2" t="str">
        <f>VLOOKUP($C14266,Clients!$B:$F,L$6,0)</f>
        <v>Foreign</v>
      </c>
      <c r="M14266" s="2" t="str">
        <f>VLOOKUP($C14266,Clients!$B:$F,M$6,0)</f>
        <v>ID</v>
      </c>
      <c r="N14266" s="2" t="str">
        <f>VLOOKUP($C14266,Clients!$B:$F,N$6,0)</f>
        <v>Indonesia</v>
      </c>
    </row>
    <row r="14267" spans="2:14" x14ac:dyDescent="0.2">
      <c r="B14267" s="8">
        <v>65885.400000000009</v>
      </c>
      <c r="C14267" s="2" t="s">
        <v>21996</v>
      </c>
      <c r="D14267" s="2" t="s">
        <v>16</v>
      </c>
      <c r="E14267" s="8">
        <v>83</v>
      </c>
      <c r="F14267" s="2" t="s">
        <v>22003</v>
      </c>
      <c r="G14267" s="2" t="s">
        <v>22019</v>
      </c>
      <c r="H14267" s="9">
        <v>43251</v>
      </c>
      <c r="I14267" s="2">
        <v>2018</v>
      </c>
      <c r="J14267" s="2">
        <v>5</v>
      </c>
      <c r="K14267" s="2" t="str">
        <f>VLOOKUP($C14267,Clients!$B:$F,K$6,0)</f>
        <v>Eabox</v>
      </c>
      <c r="L14267" s="2" t="str">
        <f>VLOOKUP($C14267,Clients!$B:$F,L$6,0)</f>
        <v>Foreign</v>
      </c>
      <c r="M14267" s="2" t="str">
        <f>VLOOKUP($C14267,Clients!$B:$F,M$6,0)</f>
        <v>ID</v>
      </c>
      <c r="N14267" s="2" t="str">
        <f>VLOOKUP($C14267,Clients!$B:$F,N$6,0)</f>
        <v>Indonesia</v>
      </c>
    </row>
    <row r="14268" spans="2:14" x14ac:dyDescent="0.2">
      <c r="B14268" s="8">
        <v>64449</v>
      </c>
      <c r="C14268" s="2" t="s">
        <v>21996</v>
      </c>
      <c r="D14268" s="2" t="s">
        <v>16</v>
      </c>
      <c r="E14268" s="8">
        <v>99</v>
      </c>
      <c r="F14268" s="2" t="s">
        <v>22010</v>
      </c>
      <c r="G14268" s="2" t="s">
        <v>22020</v>
      </c>
      <c r="H14268" s="9">
        <v>43251</v>
      </c>
      <c r="I14268" s="2">
        <v>2018</v>
      </c>
      <c r="J14268" s="2">
        <v>5</v>
      </c>
      <c r="K14268" s="2" t="str">
        <f>VLOOKUP($C14268,Clients!$B:$F,K$6,0)</f>
        <v>Eabox</v>
      </c>
      <c r="L14268" s="2" t="str">
        <f>VLOOKUP($C14268,Clients!$B:$F,L$6,0)</f>
        <v>Foreign</v>
      </c>
      <c r="M14268" s="2" t="str">
        <f>VLOOKUP($C14268,Clients!$B:$F,M$6,0)</f>
        <v>ID</v>
      </c>
      <c r="N14268" s="2" t="str">
        <f>VLOOKUP($C14268,Clients!$B:$F,N$6,0)</f>
        <v>Indonesia</v>
      </c>
    </row>
    <row r="14269" spans="2:14" x14ac:dyDescent="0.2">
      <c r="B14269" s="8">
        <v>12600</v>
      </c>
      <c r="C14269" s="2" t="s">
        <v>21996</v>
      </c>
      <c r="D14269" s="2" t="s">
        <v>16</v>
      </c>
      <c r="E14269" s="8">
        <v>1</v>
      </c>
      <c r="F14269" s="2" t="s">
        <v>22010</v>
      </c>
      <c r="G14269" s="2" t="s">
        <v>22021</v>
      </c>
      <c r="H14269" s="9">
        <v>43251</v>
      </c>
      <c r="I14269" s="2">
        <v>2018</v>
      </c>
      <c r="J14269" s="2">
        <v>5</v>
      </c>
      <c r="K14269" s="2" t="str">
        <f>VLOOKUP($C14269,Clients!$B:$F,K$6,0)</f>
        <v>Eabox</v>
      </c>
      <c r="L14269" s="2" t="str">
        <f>VLOOKUP($C14269,Clients!$B:$F,L$6,0)</f>
        <v>Foreign</v>
      </c>
      <c r="M14269" s="2" t="str">
        <f>VLOOKUP($C14269,Clients!$B:$F,M$6,0)</f>
        <v>ID</v>
      </c>
      <c r="N14269" s="2" t="str">
        <f>VLOOKUP($C14269,Clients!$B:$F,N$6,0)</f>
        <v>Indonesia</v>
      </c>
    </row>
    <row r="14270" spans="2:14" x14ac:dyDescent="0.2">
      <c r="B14270" s="8">
        <v>1328.67</v>
      </c>
      <c r="C14270" s="2" t="s">
        <v>21996</v>
      </c>
      <c r="D14270" s="2" t="s">
        <v>16</v>
      </c>
      <c r="E14270" s="8">
        <v>204.5</v>
      </c>
      <c r="F14270" s="2" t="s">
        <v>22022</v>
      </c>
      <c r="G14270" s="2" t="s">
        <v>22023</v>
      </c>
      <c r="H14270" s="9">
        <v>43251</v>
      </c>
      <c r="I14270" s="2">
        <v>2018</v>
      </c>
      <c r="J14270" s="2">
        <v>5</v>
      </c>
      <c r="K14270" s="2" t="str">
        <f>VLOOKUP($C14270,Clients!$B:$F,K$6,0)</f>
        <v>Eabox</v>
      </c>
      <c r="L14270" s="2" t="str">
        <f>VLOOKUP($C14270,Clients!$B:$F,L$6,0)</f>
        <v>Foreign</v>
      </c>
      <c r="M14270" s="2" t="str">
        <f>VLOOKUP($C14270,Clients!$B:$F,M$6,0)</f>
        <v>ID</v>
      </c>
      <c r="N14270" s="2" t="str">
        <f>VLOOKUP($C14270,Clients!$B:$F,N$6,0)</f>
        <v>Indonesia</v>
      </c>
    </row>
    <row r="14271" spans="2:14" x14ac:dyDescent="0.2">
      <c r="B14271" s="8">
        <v>102601.8</v>
      </c>
      <c r="C14271" s="2" t="s">
        <v>21996</v>
      </c>
      <c r="D14271" s="2" t="s">
        <v>16</v>
      </c>
      <c r="E14271" s="8">
        <v>151</v>
      </c>
      <c r="F14271" s="2" t="s">
        <v>22003</v>
      </c>
      <c r="G14271" s="2" t="s">
        <v>22024</v>
      </c>
      <c r="H14271" s="9">
        <v>43291</v>
      </c>
      <c r="I14271" s="2">
        <v>2018</v>
      </c>
      <c r="J14271" s="2">
        <v>7</v>
      </c>
      <c r="K14271" s="2" t="str">
        <f>VLOOKUP($C14271,Clients!$B:$F,K$6,0)</f>
        <v>Eabox</v>
      </c>
      <c r="L14271" s="2" t="str">
        <f>VLOOKUP($C14271,Clients!$B:$F,L$6,0)</f>
        <v>Foreign</v>
      </c>
      <c r="M14271" s="2" t="str">
        <f>VLOOKUP($C14271,Clients!$B:$F,M$6,0)</f>
        <v>ID</v>
      </c>
      <c r="N14271" s="2" t="str">
        <f>VLOOKUP($C14271,Clients!$B:$F,N$6,0)</f>
        <v>Indonesia</v>
      </c>
    </row>
    <row r="14272" spans="2:14" x14ac:dyDescent="0.2">
      <c r="B14272" s="8">
        <v>12600</v>
      </c>
      <c r="C14272" s="2" t="s">
        <v>21996</v>
      </c>
      <c r="D14272" s="2" t="s">
        <v>16</v>
      </c>
      <c r="E14272" s="8">
        <v>1</v>
      </c>
      <c r="F14272" s="2" t="s">
        <v>22025</v>
      </c>
      <c r="G14272" s="2" t="s">
        <v>22026</v>
      </c>
      <c r="H14272" s="9">
        <v>43291</v>
      </c>
      <c r="I14272" s="2">
        <v>2018</v>
      </c>
      <c r="J14272" s="2">
        <v>7</v>
      </c>
      <c r="K14272" s="2" t="str">
        <f>VLOOKUP($C14272,Clients!$B:$F,K$6,0)</f>
        <v>Eabox</v>
      </c>
      <c r="L14272" s="2" t="str">
        <f>VLOOKUP($C14272,Clients!$B:$F,L$6,0)</f>
        <v>Foreign</v>
      </c>
      <c r="M14272" s="2" t="str">
        <f>VLOOKUP($C14272,Clients!$B:$F,M$6,0)</f>
        <v>ID</v>
      </c>
      <c r="N14272" s="2" t="str">
        <f>VLOOKUP($C14272,Clients!$B:$F,N$6,0)</f>
        <v>Indonesia</v>
      </c>
    </row>
    <row r="14273" spans="2:14" x14ac:dyDescent="0.2">
      <c r="B14273" s="8">
        <v>14299.278000000002</v>
      </c>
      <c r="C14273" s="2" t="s">
        <v>21996</v>
      </c>
      <c r="D14273" s="2" t="s">
        <v>16</v>
      </c>
      <c r="E14273" s="8">
        <v>221</v>
      </c>
      <c r="F14273" s="2" t="s">
        <v>22027</v>
      </c>
      <c r="G14273" s="2" t="s">
        <v>22028</v>
      </c>
      <c r="H14273" s="9">
        <v>43291</v>
      </c>
      <c r="I14273" s="2">
        <v>2018</v>
      </c>
      <c r="J14273" s="2">
        <v>7</v>
      </c>
      <c r="K14273" s="2" t="str">
        <f>VLOOKUP($C14273,Clients!$B:$F,K$6,0)</f>
        <v>Eabox</v>
      </c>
      <c r="L14273" s="2" t="str">
        <f>VLOOKUP($C14273,Clients!$B:$F,L$6,0)</f>
        <v>Foreign</v>
      </c>
      <c r="M14273" s="2" t="str">
        <f>VLOOKUP($C14273,Clients!$B:$F,M$6,0)</f>
        <v>ID</v>
      </c>
      <c r="N14273" s="2" t="str">
        <f>VLOOKUP($C14273,Clients!$B:$F,N$6,0)</f>
        <v>Indonesia</v>
      </c>
    </row>
    <row r="14274" spans="2:14" x14ac:dyDescent="0.2">
      <c r="B14274" s="8">
        <v>342426</v>
      </c>
      <c r="C14274" s="2" t="s">
        <v>21996</v>
      </c>
      <c r="D14274" s="2" t="s">
        <v>16</v>
      </c>
      <c r="E14274" s="8">
        <v>156</v>
      </c>
      <c r="F14274" s="2" t="s">
        <v>22029</v>
      </c>
      <c r="G14274" s="2" t="s">
        <v>22030</v>
      </c>
      <c r="H14274" s="9">
        <v>43307</v>
      </c>
      <c r="I14274" s="2">
        <v>2018</v>
      </c>
      <c r="J14274" s="2">
        <v>7</v>
      </c>
      <c r="K14274" s="2" t="str">
        <f>VLOOKUP($C14274,Clients!$B:$F,K$6,0)</f>
        <v>Eabox</v>
      </c>
      <c r="L14274" s="2" t="str">
        <f>VLOOKUP($C14274,Clients!$B:$F,L$6,0)</f>
        <v>Foreign</v>
      </c>
      <c r="M14274" s="2" t="str">
        <f>VLOOKUP($C14274,Clients!$B:$F,M$6,0)</f>
        <v>ID</v>
      </c>
      <c r="N14274" s="2" t="str">
        <f>VLOOKUP($C14274,Clients!$B:$F,N$6,0)</f>
        <v>Indonesia</v>
      </c>
    </row>
    <row r="14275" spans="2:14" x14ac:dyDescent="0.2">
      <c r="B14275" s="8">
        <v>13020</v>
      </c>
      <c r="C14275" s="2" t="s">
        <v>21996</v>
      </c>
      <c r="D14275" s="2" t="s">
        <v>16</v>
      </c>
      <c r="E14275" s="8">
        <v>1</v>
      </c>
      <c r="F14275" s="2" t="s">
        <v>22029</v>
      </c>
      <c r="G14275" s="2" t="s">
        <v>22031</v>
      </c>
      <c r="H14275" s="9">
        <v>43307</v>
      </c>
      <c r="I14275" s="2">
        <v>2018</v>
      </c>
      <c r="J14275" s="2">
        <v>7</v>
      </c>
      <c r="K14275" s="2" t="str">
        <f>VLOOKUP($C14275,Clients!$B:$F,K$6,0)</f>
        <v>Eabox</v>
      </c>
      <c r="L14275" s="2" t="str">
        <f>VLOOKUP($C14275,Clients!$B:$F,L$6,0)</f>
        <v>Foreign</v>
      </c>
      <c r="M14275" s="2" t="str">
        <f>VLOOKUP($C14275,Clients!$B:$F,M$6,0)</f>
        <v>ID</v>
      </c>
      <c r="N14275" s="2" t="str">
        <f>VLOOKUP($C14275,Clients!$B:$F,N$6,0)</f>
        <v>Indonesia</v>
      </c>
    </row>
    <row r="14276" spans="2:14" x14ac:dyDescent="0.2">
      <c r="B14276" s="8">
        <v>366618</v>
      </c>
      <c r="C14276" s="2" t="s">
        <v>21996</v>
      </c>
      <c r="D14276" s="2" t="s">
        <v>16</v>
      </c>
      <c r="E14276" s="8">
        <v>145</v>
      </c>
      <c r="F14276" s="2" t="s">
        <v>22029</v>
      </c>
      <c r="G14276" s="2" t="s">
        <v>22032</v>
      </c>
      <c r="H14276" s="9">
        <v>43312</v>
      </c>
      <c r="I14276" s="2">
        <v>2018</v>
      </c>
      <c r="J14276" s="2">
        <v>7</v>
      </c>
      <c r="K14276" s="2" t="str">
        <f>VLOOKUP($C14276,Clients!$B:$F,K$6,0)</f>
        <v>Eabox</v>
      </c>
      <c r="L14276" s="2" t="str">
        <f>VLOOKUP($C14276,Clients!$B:$F,L$6,0)</f>
        <v>Foreign</v>
      </c>
      <c r="M14276" s="2" t="str">
        <f>VLOOKUP($C14276,Clients!$B:$F,M$6,0)</f>
        <v>ID</v>
      </c>
      <c r="N14276" s="2" t="str">
        <f>VLOOKUP($C14276,Clients!$B:$F,N$6,0)</f>
        <v>Indonesia</v>
      </c>
    </row>
    <row r="14277" spans="2:14" x14ac:dyDescent="0.2">
      <c r="B14277" s="8">
        <v>13440</v>
      </c>
      <c r="C14277" s="2" t="s">
        <v>21996</v>
      </c>
      <c r="D14277" s="2" t="s">
        <v>16</v>
      </c>
      <c r="E14277" s="8">
        <v>1</v>
      </c>
      <c r="F14277" s="2" t="s">
        <v>22029</v>
      </c>
      <c r="G14277" s="2" t="s">
        <v>22033</v>
      </c>
      <c r="H14277" s="9">
        <v>43312</v>
      </c>
      <c r="I14277" s="2">
        <v>2018</v>
      </c>
      <c r="J14277" s="2">
        <v>7</v>
      </c>
      <c r="K14277" s="2" t="str">
        <f>VLOOKUP($C14277,Clients!$B:$F,K$6,0)</f>
        <v>Eabox</v>
      </c>
      <c r="L14277" s="2" t="str">
        <f>VLOOKUP($C14277,Clients!$B:$F,L$6,0)</f>
        <v>Foreign</v>
      </c>
      <c r="M14277" s="2" t="str">
        <f>VLOOKUP($C14277,Clients!$B:$F,M$6,0)</f>
        <v>ID</v>
      </c>
      <c r="N14277" s="2" t="str">
        <f>VLOOKUP($C14277,Clients!$B:$F,N$6,0)</f>
        <v>Indonesia</v>
      </c>
    </row>
    <row r="14278" spans="2:14" x14ac:dyDescent="0.2">
      <c r="B14278" s="8">
        <v>334059.60000000003</v>
      </c>
      <c r="C14278" s="2" t="s">
        <v>21996</v>
      </c>
      <c r="D14278" s="2" t="s">
        <v>16</v>
      </c>
      <c r="E14278" s="8">
        <v>156</v>
      </c>
      <c r="F14278" s="2" t="s">
        <v>22029</v>
      </c>
      <c r="G14278" s="2" t="s">
        <v>22034</v>
      </c>
      <c r="H14278" s="9">
        <v>43312</v>
      </c>
      <c r="I14278" s="2">
        <v>2018</v>
      </c>
      <c r="J14278" s="2">
        <v>7</v>
      </c>
      <c r="K14278" s="2" t="str">
        <f>VLOOKUP($C14278,Clients!$B:$F,K$6,0)</f>
        <v>Eabox</v>
      </c>
      <c r="L14278" s="2" t="str">
        <f>VLOOKUP($C14278,Clients!$B:$F,L$6,0)</f>
        <v>Foreign</v>
      </c>
      <c r="M14278" s="2" t="str">
        <f>VLOOKUP($C14278,Clients!$B:$F,M$6,0)</f>
        <v>ID</v>
      </c>
      <c r="N14278" s="2" t="str">
        <f>VLOOKUP($C14278,Clients!$B:$F,N$6,0)</f>
        <v>Indonesia</v>
      </c>
    </row>
    <row r="14279" spans="2:14" x14ac:dyDescent="0.2">
      <c r="B14279" s="8">
        <v>13020</v>
      </c>
      <c r="C14279" s="2" t="s">
        <v>21996</v>
      </c>
      <c r="D14279" s="2" t="s">
        <v>16</v>
      </c>
      <c r="E14279" s="8">
        <v>1</v>
      </c>
      <c r="F14279" s="2" t="s">
        <v>22029</v>
      </c>
      <c r="G14279" s="2" t="s">
        <v>22035</v>
      </c>
      <c r="H14279" s="9">
        <v>43312</v>
      </c>
      <c r="I14279" s="2">
        <v>2018</v>
      </c>
      <c r="J14279" s="2">
        <v>7</v>
      </c>
      <c r="K14279" s="2" t="str">
        <f>VLOOKUP($C14279,Clients!$B:$F,K$6,0)</f>
        <v>Eabox</v>
      </c>
      <c r="L14279" s="2" t="str">
        <f>VLOOKUP($C14279,Clients!$B:$F,L$6,0)</f>
        <v>Foreign</v>
      </c>
      <c r="M14279" s="2" t="str">
        <f>VLOOKUP($C14279,Clients!$B:$F,M$6,0)</f>
        <v>ID</v>
      </c>
      <c r="N14279" s="2" t="str">
        <f>VLOOKUP($C14279,Clients!$B:$F,N$6,0)</f>
        <v>Indonesia</v>
      </c>
    </row>
    <row r="14280" spans="2:14" x14ac:dyDescent="0.2">
      <c r="B14280" s="8">
        <v>291883.2</v>
      </c>
      <c r="C14280" s="2" t="s">
        <v>21996</v>
      </c>
      <c r="D14280" s="2" t="s">
        <v>16</v>
      </c>
      <c r="E14280" s="8">
        <v>137</v>
      </c>
      <c r="F14280" s="2" t="s">
        <v>22029</v>
      </c>
      <c r="G14280" s="2" t="s">
        <v>22036</v>
      </c>
      <c r="H14280" s="9">
        <v>43312</v>
      </c>
      <c r="I14280" s="2">
        <v>2018</v>
      </c>
      <c r="J14280" s="2">
        <v>7</v>
      </c>
      <c r="K14280" s="2" t="str">
        <f>VLOOKUP($C14280,Clients!$B:$F,K$6,0)</f>
        <v>Eabox</v>
      </c>
      <c r="L14280" s="2" t="str">
        <f>VLOOKUP($C14280,Clients!$B:$F,L$6,0)</f>
        <v>Foreign</v>
      </c>
      <c r="M14280" s="2" t="str">
        <f>VLOOKUP($C14280,Clients!$B:$F,M$6,0)</f>
        <v>ID</v>
      </c>
      <c r="N14280" s="2" t="str">
        <f>VLOOKUP($C14280,Clients!$B:$F,N$6,0)</f>
        <v>Indonesia</v>
      </c>
    </row>
    <row r="14281" spans="2:14" x14ac:dyDescent="0.2">
      <c r="B14281" s="8">
        <v>13650</v>
      </c>
      <c r="C14281" s="2" t="s">
        <v>21996</v>
      </c>
      <c r="D14281" s="2" t="s">
        <v>16</v>
      </c>
      <c r="E14281" s="8">
        <v>1</v>
      </c>
      <c r="F14281" s="2" t="s">
        <v>22029</v>
      </c>
      <c r="G14281" s="2" t="s">
        <v>22037</v>
      </c>
      <c r="H14281" s="9">
        <v>43312</v>
      </c>
      <c r="I14281" s="2">
        <v>2018</v>
      </c>
      <c r="J14281" s="2">
        <v>7</v>
      </c>
      <c r="K14281" s="2" t="str">
        <f>VLOOKUP($C14281,Clients!$B:$F,K$6,0)</f>
        <v>Eabox</v>
      </c>
      <c r="L14281" s="2" t="str">
        <f>VLOOKUP($C14281,Clients!$B:$F,L$6,0)</f>
        <v>Foreign</v>
      </c>
      <c r="M14281" s="2" t="str">
        <f>VLOOKUP($C14281,Clients!$B:$F,M$6,0)</f>
        <v>ID</v>
      </c>
      <c r="N14281" s="2" t="str">
        <f>VLOOKUP($C14281,Clients!$B:$F,N$6,0)</f>
        <v>Indonesia</v>
      </c>
    </row>
    <row r="14282" spans="2:14" x14ac:dyDescent="0.2">
      <c r="B14282" s="8">
        <v>308032.2</v>
      </c>
      <c r="C14282" s="2" t="s">
        <v>21996</v>
      </c>
      <c r="D14282" s="2" t="s">
        <v>16</v>
      </c>
      <c r="E14282" s="8">
        <v>189</v>
      </c>
      <c r="F14282" s="2" t="s">
        <v>22003</v>
      </c>
      <c r="G14282" s="2" t="s">
        <v>22038</v>
      </c>
      <c r="H14282" s="9">
        <v>43312</v>
      </c>
      <c r="I14282" s="2">
        <v>2018</v>
      </c>
      <c r="J14282" s="2">
        <v>7</v>
      </c>
      <c r="K14282" s="2" t="str">
        <f>VLOOKUP($C14282,Clients!$B:$F,K$6,0)</f>
        <v>Eabox</v>
      </c>
      <c r="L14282" s="2" t="str">
        <f>VLOOKUP($C14282,Clients!$B:$F,L$6,0)</f>
        <v>Foreign</v>
      </c>
      <c r="M14282" s="2" t="str">
        <f>VLOOKUP($C14282,Clients!$B:$F,M$6,0)</f>
        <v>ID</v>
      </c>
      <c r="N14282" s="2" t="str">
        <f>VLOOKUP($C14282,Clients!$B:$F,N$6,0)</f>
        <v>Indonesia</v>
      </c>
    </row>
    <row r="14283" spans="2:14" x14ac:dyDescent="0.2">
      <c r="B14283" s="8">
        <v>14700</v>
      </c>
      <c r="C14283" s="2" t="s">
        <v>21996</v>
      </c>
      <c r="D14283" s="2" t="s">
        <v>16</v>
      </c>
      <c r="E14283" s="8">
        <v>1</v>
      </c>
      <c r="F14283" s="2" t="s">
        <v>22029</v>
      </c>
      <c r="G14283" s="2" t="s">
        <v>22039</v>
      </c>
      <c r="H14283" s="9">
        <v>43312</v>
      </c>
      <c r="I14283" s="2">
        <v>2018</v>
      </c>
      <c r="J14283" s="2">
        <v>7</v>
      </c>
      <c r="K14283" s="2" t="str">
        <f>VLOOKUP($C14283,Clients!$B:$F,K$6,0)</f>
        <v>Eabox</v>
      </c>
      <c r="L14283" s="2" t="str">
        <f>VLOOKUP($C14283,Clients!$B:$F,L$6,0)</f>
        <v>Foreign</v>
      </c>
      <c r="M14283" s="2" t="str">
        <f>VLOOKUP($C14283,Clients!$B:$F,M$6,0)</f>
        <v>ID</v>
      </c>
      <c r="N14283" s="2" t="str">
        <f>VLOOKUP($C14283,Clients!$B:$F,N$6,0)</f>
        <v>Indonesia</v>
      </c>
    </row>
    <row r="14284" spans="2:14" x14ac:dyDescent="0.2">
      <c r="B14284" s="8">
        <v>3221.4</v>
      </c>
      <c r="C14284" s="2" t="s">
        <v>21996</v>
      </c>
      <c r="D14284" s="2" t="s">
        <v>16</v>
      </c>
      <c r="E14284" s="8">
        <v>1000</v>
      </c>
      <c r="F14284" s="2" t="s">
        <v>22040</v>
      </c>
      <c r="G14284" s="2" t="s">
        <v>22041</v>
      </c>
      <c r="H14284" s="9">
        <v>43312</v>
      </c>
      <c r="I14284" s="2">
        <v>2018</v>
      </c>
      <c r="J14284" s="2">
        <v>7</v>
      </c>
      <c r="K14284" s="2" t="str">
        <f>VLOOKUP($C14284,Clients!$B:$F,K$6,0)</f>
        <v>Eabox</v>
      </c>
      <c r="L14284" s="2" t="str">
        <f>VLOOKUP($C14284,Clients!$B:$F,L$6,0)</f>
        <v>Foreign</v>
      </c>
      <c r="M14284" s="2" t="str">
        <f>VLOOKUP($C14284,Clients!$B:$F,M$6,0)</f>
        <v>ID</v>
      </c>
      <c r="N14284" s="2" t="str">
        <f>VLOOKUP($C14284,Clients!$B:$F,N$6,0)</f>
        <v>Indonesia</v>
      </c>
    </row>
    <row r="14285" spans="2:14" x14ac:dyDescent="0.2">
      <c r="B14285" s="8">
        <v>2381.4</v>
      </c>
      <c r="C14285" s="2" t="s">
        <v>21996</v>
      </c>
      <c r="D14285" s="2" t="s">
        <v>16</v>
      </c>
      <c r="E14285" s="8">
        <v>1</v>
      </c>
      <c r="F14285" s="2" t="s">
        <v>22029</v>
      </c>
      <c r="G14285" s="2" t="s">
        <v>22042</v>
      </c>
      <c r="H14285" s="9">
        <v>43312</v>
      </c>
      <c r="I14285" s="2">
        <v>2018</v>
      </c>
      <c r="J14285" s="2">
        <v>7</v>
      </c>
      <c r="K14285" s="2" t="str">
        <f>VLOOKUP($C14285,Clients!$B:$F,K$6,0)</f>
        <v>Eabox</v>
      </c>
      <c r="L14285" s="2" t="str">
        <f>VLOOKUP($C14285,Clients!$B:$F,L$6,0)</f>
        <v>Foreign</v>
      </c>
      <c r="M14285" s="2" t="str">
        <f>VLOOKUP($C14285,Clients!$B:$F,M$6,0)</f>
        <v>ID</v>
      </c>
      <c r="N14285" s="2" t="str">
        <f>VLOOKUP($C14285,Clients!$B:$F,N$6,0)</f>
        <v>Indonesia</v>
      </c>
    </row>
    <row r="14286" spans="2:14" x14ac:dyDescent="0.2">
      <c r="B14286" s="8">
        <v>292656</v>
      </c>
      <c r="C14286" s="2" t="s">
        <v>21996</v>
      </c>
      <c r="D14286" s="2" t="s">
        <v>16</v>
      </c>
      <c r="E14286" s="8">
        <v>134</v>
      </c>
      <c r="F14286" s="2" t="s">
        <v>22029</v>
      </c>
      <c r="G14286" s="2" t="s">
        <v>22043</v>
      </c>
      <c r="H14286" s="9">
        <v>43312</v>
      </c>
      <c r="I14286" s="2">
        <v>2018</v>
      </c>
      <c r="J14286" s="2">
        <v>7</v>
      </c>
      <c r="K14286" s="2" t="str">
        <f>VLOOKUP($C14286,Clients!$B:$F,K$6,0)</f>
        <v>Eabox</v>
      </c>
      <c r="L14286" s="2" t="str">
        <f>VLOOKUP($C14286,Clients!$B:$F,L$6,0)</f>
        <v>Foreign</v>
      </c>
      <c r="M14286" s="2" t="str">
        <f>VLOOKUP($C14286,Clients!$B:$F,M$6,0)</f>
        <v>ID</v>
      </c>
      <c r="N14286" s="2" t="str">
        <f>VLOOKUP($C14286,Clients!$B:$F,N$6,0)</f>
        <v>Indonesia</v>
      </c>
    </row>
    <row r="14287" spans="2:14" x14ac:dyDescent="0.2">
      <c r="B14287" s="8">
        <v>13020</v>
      </c>
      <c r="C14287" s="2" t="s">
        <v>21996</v>
      </c>
      <c r="D14287" s="2" t="s">
        <v>16</v>
      </c>
      <c r="E14287" s="8">
        <v>1</v>
      </c>
      <c r="F14287" s="2" t="s">
        <v>22029</v>
      </c>
      <c r="G14287" s="2" t="s">
        <v>22044</v>
      </c>
      <c r="H14287" s="9">
        <v>43312</v>
      </c>
      <c r="I14287" s="2">
        <v>2018</v>
      </c>
      <c r="J14287" s="2">
        <v>7</v>
      </c>
      <c r="K14287" s="2" t="str">
        <f>VLOOKUP($C14287,Clients!$B:$F,K$6,0)</f>
        <v>Eabox</v>
      </c>
      <c r="L14287" s="2" t="str">
        <f>VLOOKUP($C14287,Clients!$B:$F,L$6,0)</f>
        <v>Foreign</v>
      </c>
      <c r="M14287" s="2" t="str">
        <f>VLOOKUP($C14287,Clients!$B:$F,M$6,0)</f>
        <v>ID</v>
      </c>
      <c r="N14287" s="2" t="str">
        <f>VLOOKUP($C14287,Clients!$B:$F,N$6,0)</f>
        <v>Indonesia</v>
      </c>
    </row>
    <row r="14288" spans="2:14" x14ac:dyDescent="0.2">
      <c r="B14288" s="8">
        <v>174720</v>
      </c>
      <c r="C14288" s="2" t="s">
        <v>21996</v>
      </c>
      <c r="D14288" s="2" t="s">
        <v>16</v>
      </c>
      <c r="E14288" s="8">
        <v>80</v>
      </c>
      <c r="F14288" s="2" t="s">
        <v>22029</v>
      </c>
      <c r="G14288" s="2" t="s">
        <v>22045</v>
      </c>
      <c r="H14288" s="9">
        <v>43321</v>
      </c>
      <c r="I14288" s="2">
        <v>2018</v>
      </c>
      <c r="J14288" s="2">
        <v>8</v>
      </c>
      <c r="K14288" s="2" t="str">
        <f>VLOOKUP($C14288,Clients!$B:$F,K$6,0)</f>
        <v>Eabox</v>
      </c>
      <c r="L14288" s="2" t="str">
        <f>VLOOKUP($C14288,Clients!$B:$F,L$6,0)</f>
        <v>Foreign</v>
      </c>
      <c r="M14288" s="2" t="str">
        <f>VLOOKUP($C14288,Clients!$B:$F,M$6,0)</f>
        <v>ID</v>
      </c>
      <c r="N14288" s="2" t="str">
        <f>VLOOKUP($C14288,Clients!$B:$F,N$6,0)</f>
        <v>Indonesia</v>
      </c>
    </row>
    <row r="14289" spans="2:14" x14ac:dyDescent="0.2">
      <c r="B14289" s="8">
        <v>9870</v>
      </c>
      <c r="C14289" s="2" t="s">
        <v>21996</v>
      </c>
      <c r="D14289" s="2" t="s">
        <v>16</v>
      </c>
      <c r="E14289" s="8">
        <v>1</v>
      </c>
      <c r="F14289" s="2" t="s">
        <v>22029</v>
      </c>
      <c r="G14289" s="2" t="s">
        <v>22046</v>
      </c>
      <c r="H14289" s="9">
        <v>43321</v>
      </c>
      <c r="I14289" s="2">
        <v>2018</v>
      </c>
      <c r="J14289" s="2">
        <v>8</v>
      </c>
      <c r="K14289" s="2" t="str">
        <f>VLOOKUP($C14289,Clients!$B:$F,K$6,0)</f>
        <v>Eabox</v>
      </c>
      <c r="L14289" s="2" t="str">
        <f>VLOOKUP($C14289,Clients!$B:$F,L$6,0)</f>
        <v>Foreign</v>
      </c>
      <c r="M14289" s="2" t="str">
        <f>VLOOKUP($C14289,Clients!$B:$F,M$6,0)</f>
        <v>ID</v>
      </c>
      <c r="N14289" s="2" t="str">
        <f>VLOOKUP($C14289,Clients!$B:$F,N$6,0)</f>
        <v>Indonesia</v>
      </c>
    </row>
    <row r="14290" spans="2:14" x14ac:dyDescent="0.2">
      <c r="B14290" s="8">
        <v>0</v>
      </c>
      <c r="C14290" s="2" t="s">
        <v>21996</v>
      </c>
      <c r="D14290" s="2" t="s">
        <v>20</v>
      </c>
      <c r="E14290" s="8">
        <v>62</v>
      </c>
      <c r="F14290" s="2" t="s">
        <v>22047</v>
      </c>
      <c r="G14290" s="2" t="s">
        <v>22048</v>
      </c>
      <c r="H14290" s="9">
        <v>43343</v>
      </c>
      <c r="I14290" s="2">
        <v>2018</v>
      </c>
      <c r="J14290" s="2">
        <v>8</v>
      </c>
      <c r="K14290" s="2" t="str">
        <f>VLOOKUP($C14290,Clients!$B:$F,K$6,0)</f>
        <v>Eabox</v>
      </c>
      <c r="L14290" s="2" t="str">
        <f>VLOOKUP($C14290,Clients!$B:$F,L$6,0)</f>
        <v>Foreign</v>
      </c>
      <c r="M14290" s="2" t="str">
        <f>VLOOKUP($C14290,Clients!$B:$F,M$6,0)</f>
        <v>ID</v>
      </c>
      <c r="N14290" s="2" t="str">
        <f>VLOOKUP($C14290,Clients!$B:$F,N$6,0)</f>
        <v>Indonesia</v>
      </c>
    </row>
    <row r="14291" spans="2:14" x14ac:dyDescent="0.2">
      <c r="B14291" s="8">
        <v>126978.6</v>
      </c>
      <c r="C14291" s="2" t="s">
        <v>21996</v>
      </c>
      <c r="D14291" s="2" t="s">
        <v>16</v>
      </c>
      <c r="E14291" s="8">
        <v>182</v>
      </c>
      <c r="F14291" s="2" t="s">
        <v>22003</v>
      </c>
      <c r="G14291" s="2" t="s">
        <v>22049</v>
      </c>
      <c r="H14291" s="9">
        <v>43356</v>
      </c>
      <c r="I14291" s="2">
        <v>2018</v>
      </c>
      <c r="J14291" s="2">
        <v>9</v>
      </c>
      <c r="K14291" s="2" t="str">
        <f>VLOOKUP($C14291,Clients!$B:$F,K$6,0)</f>
        <v>Eabox</v>
      </c>
      <c r="L14291" s="2" t="str">
        <f>VLOOKUP($C14291,Clients!$B:$F,L$6,0)</f>
        <v>Foreign</v>
      </c>
      <c r="M14291" s="2" t="str">
        <f>VLOOKUP($C14291,Clients!$B:$F,M$6,0)</f>
        <v>ID</v>
      </c>
      <c r="N14291" s="2" t="str">
        <f>VLOOKUP($C14291,Clients!$B:$F,N$6,0)</f>
        <v>Indonesia</v>
      </c>
    </row>
    <row r="14292" spans="2:14" x14ac:dyDescent="0.2">
      <c r="B14292" s="8">
        <v>13020</v>
      </c>
      <c r="C14292" s="2" t="s">
        <v>21996</v>
      </c>
      <c r="D14292" s="2" t="s">
        <v>16</v>
      </c>
      <c r="E14292" s="8">
        <v>1</v>
      </c>
      <c r="F14292" s="2" t="s">
        <v>22029</v>
      </c>
      <c r="G14292" s="2" t="s">
        <v>22050</v>
      </c>
      <c r="H14292" s="9">
        <v>43356</v>
      </c>
      <c r="I14292" s="2">
        <v>2018</v>
      </c>
      <c r="J14292" s="2">
        <v>9</v>
      </c>
      <c r="K14292" s="2" t="str">
        <f>VLOOKUP($C14292,Clients!$B:$F,K$6,0)</f>
        <v>Eabox</v>
      </c>
      <c r="L14292" s="2" t="str">
        <f>VLOOKUP($C14292,Clients!$B:$F,L$6,0)</f>
        <v>Foreign</v>
      </c>
      <c r="M14292" s="2" t="str">
        <f>VLOOKUP($C14292,Clients!$B:$F,M$6,0)</f>
        <v>ID</v>
      </c>
      <c r="N14292" s="2" t="str">
        <f>VLOOKUP($C14292,Clients!$B:$F,N$6,0)</f>
        <v>Indonesia</v>
      </c>
    </row>
    <row r="14293" spans="2:14" x14ac:dyDescent="0.2">
      <c r="B14293" s="8">
        <v>0</v>
      </c>
      <c r="C14293" s="2" t="s">
        <v>21996</v>
      </c>
      <c r="D14293" s="2" t="s">
        <v>46</v>
      </c>
      <c r="E14293" s="8">
        <v>12</v>
      </c>
      <c r="F14293" s="2" t="s">
        <v>22051</v>
      </c>
      <c r="G14293" s="2" t="s">
        <v>22052</v>
      </c>
      <c r="H14293" s="9">
        <v>43376</v>
      </c>
      <c r="I14293" s="2">
        <v>2018</v>
      </c>
      <c r="J14293" s="2">
        <v>10</v>
      </c>
      <c r="K14293" s="2" t="str">
        <f>VLOOKUP($C14293,Clients!$B:$F,K$6,0)</f>
        <v>Eabox</v>
      </c>
      <c r="L14293" s="2" t="str">
        <f>VLOOKUP($C14293,Clients!$B:$F,L$6,0)</f>
        <v>Foreign</v>
      </c>
      <c r="M14293" s="2" t="str">
        <f>VLOOKUP($C14293,Clients!$B:$F,M$6,0)</f>
        <v>ID</v>
      </c>
      <c r="N14293" s="2" t="str">
        <f>VLOOKUP($C14293,Clients!$B:$F,N$6,0)</f>
        <v>Indonesia</v>
      </c>
    </row>
    <row r="14294" spans="2:14" x14ac:dyDescent="0.2">
      <c r="B14294" s="8">
        <v>-6510</v>
      </c>
      <c r="C14294" s="2" t="s">
        <v>21996</v>
      </c>
      <c r="D14294" s="2" t="s">
        <v>16</v>
      </c>
      <c r="E14294" s="8">
        <v>0</v>
      </c>
      <c r="F14294" s="2" t="s">
        <v>22053</v>
      </c>
      <c r="G14294" s="2" t="s">
        <v>22054</v>
      </c>
      <c r="H14294" s="9">
        <v>43404</v>
      </c>
      <c r="I14294" s="2">
        <v>2018</v>
      </c>
      <c r="J14294" s="2">
        <v>10</v>
      </c>
      <c r="K14294" s="2" t="str">
        <f>VLOOKUP($C14294,Clients!$B:$F,K$6,0)</f>
        <v>Eabox</v>
      </c>
      <c r="L14294" s="2" t="str">
        <f>VLOOKUP($C14294,Clients!$B:$F,L$6,0)</f>
        <v>Foreign</v>
      </c>
      <c r="M14294" s="2" t="str">
        <f>VLOOKUP($C14294,Clients!$B:$F,M$6,0)</f>
        <v>ID</v>
      </c>
      <c r="N14294" s="2" t="str">
        <f>VLOOKUP($C14294,Clients!$B:$F,N$6,0)</f>
        <v>Indonesia</v>
      </c>
    </row>
    <row r="14295" spans="2:14" x14ac:dyDescent="0.2">
      <c r="B14295" s="8">
        <v>-5628</v>
      </c>
      <c r="C14295" s="2" t="s">
        <v>21996</v>
      </c>
      <c r="D14295" s="2" t="s">
        <v>16</v>
      </c>
      <c r="E14295" s="8">
        <v>0</v>
      </c>
      <c r="F14295" s="2" t="s">
        <v>22055</v>
      </c>
      <c r="G14295" s="2" t="s">
        <v>22056</v>
      </c>
      <c r="H14295" s="9">
        <v>43404</v>
      </c>
      <c r="I14295" s="2">
        <v>2018</v>
      </c>
      <c r="J14295" s="2">
        <v>10</v>
      </c>
      <c r="K14295" s="2" t="str">
        <f>VLOOKUP($C14295,Clients!$B:$F,K$6,0)</f>
        <v>Eabox</v>
      </c>
      <c r="L14295" s="2" t="str">
        <f>VLOOKUP($C14295,Clients!$B:$F,L$6,0)</f>
        <v>Foreign</v>
      </c>
      <c r="M14295" s="2" t="str">
        <f>VLOOKUP($C14295,Clients!$B:$F,M$6,0)</f>
        <v>ID</v>
      </c>
      <c r="N14295" s="2" t="str">
        <f>VLOOKUP($C14295,Clients!$B:$F,N$6,0)</f>
        <v>Indonesia</v>
      </c>
    </row>
    <row r="14296" spans="2:14" x14ac:dyDescent="0.2">
      <c r="B14296" s="8">
        <v>-4116</v>
      </c>
      <c r="C14296" s="2" t="s">
        <v>21996</v>
      </c>
      <c r="D14296" s="2" t="s">
        <v>16</v>
      </c>
      <c r="E14296" s="8">
        <v>0</v>
      </c>
      <c r="F14296" s="2" t="s">
        <v>22057</v>
      </c>
      <c r="G14296" s="2" t="s">
        <v>22058</v>
      </c>
      <c r="H14296" s="9">
        <v>43404</v>
      </c>
      <c r="I14296" s="2">
        <v>2018</v>
      </c>
      <c r="J14296" s="2">
        <v>10</v>
      </c>
      <c r="K14296" s="2" t="str">
        <f>VLOOKUP($C14296,Clients!$B:$F,K$6,0)</f>
        <v>Eabox</v>
      </c>
      <c r="L14296" s="2" t="str">
        <f>VLOOKUP($C14296,Clients!$B:$F,L$6,0)</f>
        <v>Foreign</v>
      </c>
      <c r="M14296" s="2" t="str">
        <f>VLOOKUP($C14296,Clients!$B:$F,M$6,0)</f>
        <v>ID</v>
      </c>
      <c r="N14296" s="2" t="str">
        <f>VLOOKUP($C14296,Clients!$B:$F,N$6,0)</f>
        <v>Indonesia</v>
      </c>
    </row>
    <row r="14297" spans="2:14" x14ac:dyDescent="0.2">
      <c r="B14297" s="8">
        <v>0</v>
      </c>
      <c r="C14297" s="2" t="s">
        <v>21996</v>
      </c>
      <c r="D14297" s="2" t="s">
        <v>46</v>
      </c>
      <c r="E14297" s="8">
        <v>90</v>
      </c>
      <c r="F14297" s="2" t="s">
        <v>22059</v>
      </c>
      <c r="G14297" s="2" t="s">
        <v>2295</v>
      </c>
      <c r="H14297" s="9">
        <v>43412</v>
      </c>
      <c r="I14297" s="2">
        <v>2018</v>
      </c>
      <c r="J14297" s="2">
        <v>11</v>
      </c>
      <c r="K14297" s="2" t="str">
        <f>VLOOKUP($C14297,Clients!$B:$F,K$6,0)</f>
        <v>Eabox</v>
      </c>
      <c r="L14297" s="2" t="str">
        <f>VLOOKUP($C14297,Clients!$B:$F,L$6,0)</f>
        <v>Foreign</v>
      </c>
      <c r="M14297" s="2" t="str">
        <f>VLOOKUP($C14297,Clients!$B:$F,M$6,0)</f>
        <v>ID</v>
      </c>
      <c r="N14297" s="2" t="str">
        <f>VLOOKUP($C14297,Clients!$B:$F,N$6,0)</f>
        <v>Indonesia</v>
      </c>
    </row>
    <row r="14298" spans="2:14" x14ac:dyDescent="0.2">
      <c r="B14298" s="8">
        <v>0</v>
      </c>
      <c r="C14298" s="2" t="s">
        <v>21996</v>
      </c>
      <c r="D14298" s="2" t="s">
        <v>46</v>
      </c>
      <c r="E14298" s="8">
        <v>3</v>
      </c>
      <c r="F14298" s="2" t="s">
        <v>22060</v>
      </c>
      <c r="G14298" s="2" t="s">
        <v>22061</v>
      </c>
      <c r="H14298" s="9">
        <v>43431</v>
      </c>
      <c r="I14298" s="2">
        <v>2018</v>
      </c>
      <c r="J14298" s="2">
        <v>11</v>
      </c>
      <c r="K14298" s="2" t="str">
        <f>VLOOKUP($C14298,Clients!$B:$F,K$6,0)</f>
        <v>Eabox</v>
      </c>
      <c r="L14298" s="2" t="str">
        <f>VLOOKUP($C14298,Clients!$B:$F,L$6,0)</f>
        <v>Foreign</v>
      </c>
      <c r="M14298" s="2" t="str">
        <f>VLOOKUP($C14298,Clients!$B:$F,M$6,0)</f>
        <v>ID</v>
      </c>
      <c r="N14298" s="2" t="str">
        <f>VLOOKUP($C14298,Clients!$B:$F,N$6,0)</f>
        <v>Indonesia</v>
      </c>
    </row>
    <row r="14299" spans="2:14" x14ac:dyDescent="0.2">
      <c r="B14299" s="8">
        <v>66112.2</v>
      </c>
      <c r="C14299" s="2" t="s">
        <v>21996</v>
      </c>
      <c r="D14299" s="2" t="s">
        <v>51</v>
      </c>
      <c r="E14299" s="8">
        <v>0</v>
      </c>
      <c r="F14299" s="2" t="s">
        <v>22062</v>
      </c>
      <c r="G14299" s="2" t="s">
        <v>22063</v>
      </c>
      <c r="H14299" s="9">
        <v>43462</v>
      </c>
      <c r="I14299" s="2">
        <v>2018</v>
      </c>
      <c r="J14299" s="2">
        <v>12</v>
      </c>
      <c r="K14299" s="2" t="str">
        <f>VLOOKUP($C14299,Clients!$B:$F,K$6,0)</f>
        <v>Eabox</v>
      </c>
      <c r="L14299" s="2" t="str">
        <f>VLOOKUP($C14299,Clients!$B:$F,L$6,0)</f>
        <v>Foreign</v>
      </c>
      <c r="M14299" s="2" t="str">
        <f>VLOOKUP($C14299,Clients!$B:$F,M$6,0)</f>
        <v>ID</v>
      </c>
      <c r="N14299" s="2" t="str">
        <f>VLOOKUP($C14299,Clients!$B:$F,N$6,0)</f>
        <v>Indonesia</v>
      </c>
    </row>
    <row r="14300" spans="2:14" x14ac:dyDescent="0.2">
      <c r="B14300" s="8">
        <v>-66112.2</v>
      </c>
      <c r="C14300" s="2" t="s">
        <v>21996</v>
      </c>
      <c r="D14300" s="2" t="s">
        <v>51</v>
      </c>
      <c r="E14300" s="8">
        <v>0</v>
      </c>
      <c r="F14300" s="2" t="s">
        <v>22064</v>
      </c>
      <c r="G14300" s="2" t="s">
        <v>22063</v>
      </c>
      <c r="H14300" s="9">
        <v>43462</v>
      </c>
      <c r="I14300" s="2">
        <v>2018</v>
      </c>
      <c r="J14300" s="2">
        <v>12</v>
      </c>
      <c r="K14300" s="2" t="str">
        <f>VLOOKUP($C14300,Clients!$B:$F,K$6,0)</f>
        <v>Eabox</v>
      </c>
      <c r="L14300" s="2" t="str">
        <f>VLOOKUP($C14300,Clients!$B:$F,L$6,0)</f>
        <v>Foreign</v>
      </c>
      <c r="M14300" s="2" t="str">
        <f>VLOOKUP($C14300,Clients!$B:$F,M$6,0)</f>
        <v>ID</v>
      </c>
      <c r="N14300" s="2" t="str">
        <f>VLOOKUP($C14300,Clients!$B:$F,N$6,0)</f>
        <v>Indonesia</v>
      </c>
    </row>
    <row r="14301" spans="2:14" x14ac:dyDescent="0.2">
      <c r="B14301" s="8">
        <v>66112.2</v>
      </c>
      <c r="C14301" s="2" t="s">
        <v>21996</v>
      </c>
      <c r="D14301" s="2" t="s">
        <v>51</v>
      </c>
      <c r="E14301" s="8">
        <v>0</v>
      </c>
      <c r="F14301" s="2" t="s">
        <v>22065</v>
      </c>
      <c r="G14301" s="2" t="s">
        <v>22063</v>
      </c>
      <c r="H14301" s="9">
        <v>43462</v>
      </c>
      <c r="I14301" s="2">
        <v>2018</v>
      </c>
      <c r="J14301" s="2">
        <v>12</v>
      </c>
      <c r="K14301" s="2" t="str">
        <f>VLOOKUP($C14301,Clients!$B:$F,K$6,0)</f>
        <v>Eabox</v>
      </c>
      <c r="L14301" s="2" t="str">
        <f>VLOOKUP($C14301,Clients!$B:$F,L$6,0)</f>
        <v>Foreign</v>
      </c>
      <c r="M14301" s="2" t="str">
        <f>VLOOKUP($C14301,Clients!$B:$F,M$6,0)</f>
        <v>ID</v>
      </c>
      <c r="N14301" s="2" t="str">
        <f>VLOOKUP($C14301,Clients!$B:$F,N$6,0)</f>
        <v>Indonesia</v>
      </c>
    </row>
    <row r="14302" spans="2:14" x14ac:dyDescent="0.2">
      <c r="B14302" s="8">
        <v>1814.4</v>
      </c>
      <c r="C14302" s="2" t="s">
        <v>22066</v>
      </c>
      <c r="D14302" s="2" t="s">
        <v>46</v>
      </c>
      <c r="E14302" s="8">
        <v>3000</v>
      </c>
      <c r="F14302" s="2" t="s">
        <v>22067</v>
      </c>
      <c r="G14302" s="2" t="s">
        <v>22068</v>
      </c>
      <c r="H14302" s="9">
        <v>42901</v>
      </c>
      <c r="I14302" s="2">
        <v>2017</v>
      </c>
      <c r="J14302" s="2">
        <v>6</v>
      </c>
      <c r="K14302" s="2" t="str">
        <f>VLOOKUP($C14302,Clients!$B:$F,K$6,0)</f>
        <v>Howe-Block</v>
      </c>
      <c r="L14302" s="2" t="str">
        <f>VLOOKUP($C14302,Clients!$B:$F,L$6,0)</f>
        <v>Foreign</v>
      </c>
      <c r="M14302" s="2" t="str">
        <f>VLOOKUP($C14302,Clients!$B:$F,M$6,0)</f>
        <v>RU</v>
      </c>
      <c r="N14302" s="2" t="str">
        <f>VLOOKUP($C14302,Clients!$B:$F,N$6,0)</f>
        <v>Russia</v>
      </c>
    </row>
    <row r="14303" spans="2:14" x14ac:dyDescent="0.2">
      <c r="B14303" s="8">
        <v>585.27</v>
      </c>
      <c r="C14303" s="2" t="s">
        <v>22069</v>
      </c>
      <c r="D14303" s="2" t="s">
        <v>51</v>
      </c>
      <c r="E14303" s="8">
        <v>0</v>
      </c>
      <c r="F14303" s="2" t="s">
        <v>22070</v>
      </c>
      <c r="G14303" s="2" t="s">
        <v>22071</v>
      </c>
      <c r="H14303" s="9">
        <v>42902</v>
      </c>
      <c r="I14303" s="2">
        <v>2017</v>
      </c>
      <c r="J14303" s="2">
        <v>6</v>
      </c>
      <c r="K14303" s="2" t="str">
        <f>VLOOKUP($C14303,Clients!$B:$F,K$6,0)</f>
        <v>Edgeify</v>
      </c>
      <c r="L14303" s="2" t="str">
        <f>VLOOKUP($C14303,Clients!$B:$F,L$6,0)</f>
        <v>Foreign</v>
      </c>
      <c r="M14303" s="2" t="str">
        <f>VLOOKUP($C14303,Clients!$B:$F,M$6,0)</f>
        <v>CN</v>
      </c>
      <c r="N14303" s="2" t="str">
        <f>VLOOKUP($C14303,Clients!$B:$F,N$6,0)</f>
        <v>China</v>
      </c>
    </row>
    <row r="14304" spans="2:14" x14ac:dyDescent="0.2">
      <c r="B14304" s="8">
        <v>-585.27</v>
      </c>
      <c r="C14304" s="2" t="s">
        <v>22069</v>
      </c>
      <c r="D14304" s="2" t="s">
        <v>51</v>
      </c>
      <c r="E14304" s="8">
        <v>0</v>
      </c>
      <c r="F14304" s="2" t="s">
        <v>22072</v>
      </c>
      <c r="G14304" s="2" t="s">
        <v>22073</v>
      </c>
      <c r="H14304" s="9">
        <v>42912</v>
      </c>
      <c r="I14304" s="2">
        <v>2017</v>
      </c>
      <c r="J14304" s="2">
        <v>6</v>
      </c>
      <c r="K14304" s="2" t="str">
        <f>VLOOKUP($C14304,Clients!$B:$F,K$6,0)</f>
        <v>Edgeify</v>
      </c>
      <c r="L14304" s="2" t="str">
        <f>VLOOKUP($C14304,Clients!$B:$F,L$6,0)</f>
        <v>Foreign</v>
      </c>
      <c r="M14304" s="2" t="str">
        <f>VLOOKUP($C14304,Clients!$B:$F,M$6,0)</f>
        <v>CN</v>
      </c>
      <c r="N14304" s="2" t="str">
        <f>VLOOKUP($C14304,Clients!$B:$F,N$6,0)</f>
        <v>China</v>
      </c>
    </row>
    <row r="14305" spans="2:14" x14ac:dyDescent="0.2">
      <c r="B14305" s="8">
        <v>229.95000000000002</v>
      </c>
      <c r="C14305" s="2" t="s">
        <v>22074</v>
      </c>
      <c r="D14305" s="2" t="s">
        <v>51</v>
      </c>
      <c r="E14305" s="8">
        <v>0</v>
      </c>
      <c r="F14305" s="2" t="s">
        <v>22075</v>
      </c>
      <c r="G14305" s="2" t="s">
        <v>22076</v>
      </c>
      <c r="H14305" s="9">
        <v>42902</v>
      </c>
      <c r="I14305" s="2">
        <v>2017</v>
      </c>
      <c r="J14305" s="2">
        <v>6</v>
      </c>
      <c r="K14305" s="2" t="str">
        <f>VLOOKUP($C14305,Clients!$B:$F,K$6,0)</f>
        <v>JumpXS</v>
      </c>
      <c r="L14305" s="2" t="str">
        <f>VLOOKUP($C14305,Clients!$B:$F,L$6,0)</f>
        <v>Foreign</v>
      </c>
      <c r="M14305" s="2" t="str">
        <f>VLOOKUP($C14305,Clients!$B:$F,M$6,0)</f>
        <v>ID</v>
      </c>
      <c r="N14305" s="2" t="str">
        <f>VLOOKUP($C14305,Clients!$B:$F,N$6,0)</f>
        <v>Indonesia</v>
      </c>
    </row>
    <row r="14306" spans="2:14" x14ac:dyDescent="0.2">
      <c r="B14306" s="8">
        <v>-229.95000000000002</v>
      </c>
      <c r="C14306" s="2" t="s">
        <v>22074</v>
      </c>
      <c r="D14306" s="2" t="s">
        <v>51</v>
      </c>
      <c r="E14306" s="8">
        <v>0</v>
      </c>
      <c r="F14306" s="2" t="s">
        <v>22077</v>
      </c>
      <c r="G14306" s="2" t="s">
        <v>22078</v>
      </c>
      <c r="H14306" s="9">
        <v>42912</v>
      </c>
      <c r="I14306" s="2">
        <v>2017</v>
      </c>
      <c r="J14306" s="2">
        <v>6</v>
      </c>
      <c r="K14306" s="2" t="str">
        <f>VLOOKUP($C14306,Clients!$B:$F,K$6,0)</f>
        <v>JumpXS</v>
      </c>
      <c r="L14306" s="2" t="str">
        <f>VLOOKUP($C14306,Clients!$B:$F,L$6,0)</f>
        <v>Foreign</v>
      </c>
      <c r="M14306" s="2" t="str">
        <f>VLOOKUP($C14306,Clients!$B:$F,M$6,0)</f>
        <v>ID</v>
      </c>
      <c r="N14306" s="2" t="str">
        <f>VLOOKUP($C14306,Clients!$B:$F,N$6,0)</f>
        <v>Indonesia</v>
      </c>
    </row>
    <row r="14307" spans="2:14" x14ac:dyDescent="0.2">
      <c r="B14307" s="8">
        <v>92400</v>
      </c>
      <c r="C14307" s="2" t="s">
        <v>22079</v>
      </c>
      <c r="D14307" s="2" t="s">
        <v>51</v>
      </c>
      <c r="E14307" s="8">
        <v>0</v>
      </c>
      <c r="F14307" s="2" t="s">
        <v>22080</v>
      </c>
      <c r="G14307" s="2" t="s">
        <v>22081</v>
      </c>
      <c r="H14307" s="9">
        <v>42919</v>
      </c>
      <c r="I14307" s="2">
        <v>2017</v>
      </c>
      <c r="J14307" s="2">
        <v>7</v>
      </c>
      <c r="K14307" s="2" t="str">
        <f>VLOOKUP($C14307,Clients!$B:$F,K$6,0)</f>
        <v>Emmerich and Sons</v>
      </c>
      <c r="L14307" s="2" t="str">
        <f>VLOOKUP($C14307,Clients!$B:$F,L$6,0)</f>
        <v>Foreign</v>
      </c>
      <c r="M14307" s="2" t="str">
        <f>VLOOKUP($C14307,Clients!$B:$F,M$6,0)</f>
        <v>IR</v>
      </c>
      <c r="N14307" s="2" t="str">
        <f>VLOOKUP($C14307,Clients!$B:$F,N$6,0)</f>
        <v>Iran</v>
      </c>
    </row>
    <row r="14308" spans="2:14" x14ac:dyDescent="0.2">
      <c r="B14308" s="8">
        <v>1638</v>
      </c>
      <c r="C14308" s="2" t="s">
        <v>22082</v>
      </c>
      <c r="D14308" s="2" t="s">
        <v>51</v>
      </c>
      <c r="E14308" s="8">
        <v>1</v>
      </c>
      <c r="F14308" s="2" t="s">
        <v>22083</v>
      </c>
      <c r="G14308" s="2" t="s">
        <v>22084</v>
      </c>
      <c r="H14308" s="9">
        <v>42922</v>
      </c>
      <c r="I14308" s="2">
        <v>2017</v>
      </c>
      <c r="J14308" s="2">
        <v>7</v>
      </c>
      <c r="K14308" s="2" t="str">
        <f>VLOOKUP($C14308,Clients!$B:$F,K$6,0)</f>
        <v>Buzzbean</v>
      </c>
      <c r="L14308" s="2" t="str">
        <f>VLOOKUP($C14308,Clients!$B:$F,L$6,0)</f>
        <v>Foreign</v>
      </c>
      <c r="M14308" s="2" t="str">
        <f>VLOOKUP($C14308,Clients!$B:$F,M$6,0)</f>
        <v>ID</v>
      </c>
      <c r="N14308" s="2" t="str">
        <f>VLOOKUP($C14308,Clients!$B:$F,N$6,0)</f>
        <v>Indonesia</v>
      </c>
    </row>
    <row r="14309" spans="2:14" x14ac:dyDescent="0.2">
      <c r="B14309" s="8">
        <v>-1638</v>
      </c>
      <c r="C14309" s="2" t="s">
        <v>22082</v>
      </c>
      <c r="D14309" s="2" t="s">
        <v>51</v>
      </c>
      <c r="E14309" s="8">
        <v>-1</v>
      </c>
      <c r="F14309" s="2" t="s">
        <v>22085</v>
      </c>
      <c r="G14309" s="2" t="s">
        <v>22086</v>
      </c>
      <c r="H14309" s="9">
        <v>43416</v>
      </c>
      <c r="I14309" s="2">
        <v>2018</v>
      </c>
      <c r="J14309" s="2">
        <v>11</v>
      </c>
      <c r="K14309" s="2" t="str">
        <f>VLOOKUP($C14309,Clients!$B:$F,K$6,0)</f>
        <v>Buzzbean</v>
      </c>
      <c r="L14309" s="2" t="str">
        <f>VLOOKUP($C14309,Clients!$B:$F,L$6,0)</f>
        <v>Foreign</v>
      </c>
      <c r="M14309" s="2" t="str">
        <f>VLOOKUP($C14309,Clients!$B:$F,M$6,0)</f>
        <v>ID</v>
      </c>
      <c r="N14309" s="2" t="str">
        <f>VLOOKUP($C14309,Clients!$B:$F,N$6,0)</f>
        <v>Indonesia</v>
      </c>
    </row>
    <row r="14310" spans="2:14" x14ac:dyDescent="0.2">
      <c r="B14310" s="8">
        <v>4317.6000000000004</v>
      </c>
      <c r="C14310" s="2" t="s">
        <v>22087</v>
      </c>
      <c r="D14310" s="2" t="s">
        <v>16</v>
      </c>
      <c r="E14310" s="8">
        <v>2</v>
      </c>
      <c r="F14310" s="2" t="s">
        <v>22088</v>
      </c>
      <c r="G14310" s="2" t="s">
        <v>22089</v>
      </c>
      <c r="H14310" s="9">
        <v>42943</v>
      </c>
      <c r="I14310" s="2">
        <v>2017</v>
      </c>
      <c r="J14310" s="2">
        <v>7</v>
      </c>
      <c r="K14310" s="2" t="str">
        <f>VLOOKUP($C14310,Clients!$B:$F,K$6,0)</f>
        <v>Jabbersphere</v>
      </c>
      <c r="L14310" s="2" t="str">
        <f>VLOOKUP($C14310,Clients!$B:$F,L$6,0)</f>
        <v>Foreign</v>
      </c>
      <c r="M14310" s="2" t="str">
        <f>VLOOKUP($C14310,Clients!$B:$F,M$6,0)</f>
        <v>RU</v>
      </c>
      <c r="N14310" s="2" t="str">
        <f>VLOOKUP($C14310,Clients!$B:$F,N$6,0)</f>
        <v>Russia</v>
      </c>
    </row>
    <row r="14311" spans="2:14" x14ac:dyDescent="0.2">
      <c r="B14311" s="8">
        <v>51870</v>
      </c>
      <c r="C14311" s="2" t="s">
        <v>22087</v>
      </c>
      <c r="D14311" s="2" t="s">
        <v>16</v>
      </c>
      <c r="E14311" s="8">
        <v>22</v>
      </c>
      <c r="F14311" s="2" t="s">
        <v>22090</v>
      </c>
      <c r="G14311" s="2" t="s">
        <v>22091</v>
      </c>
      <c r="H14311" s="9">
        <v>43014</v>
      </c>
      <c r="I14311" s="2">
        <v>2017</v>
      </c>
      <c r="J14311" s="2">
        <v>10</v>
      </c>
      <c r="K14311" s="2" t="str">
        <f>VLOOKUP($C14311,Clients!$B:$F,K$6,0)</f>
        <v>Jabbersphere</v>
      </c>
      <c r="L14311" s="2" t="str">
        <f>VLOOKUP($C14311,Clients!$B:$F,L$6,0)</f>
        <v>Foreign</v>
      </c>
      <c r="M14311" s="2" t="str">
        <f>VLOOKUP($C14311,Clients!$B:$F,M$6,0)</f>
        <v>RU</v>
      </c>
      <c r="N14311" s="2" t="str">
        <f>VLOOKUP($C14311,Clients!$B:$F,N$6,0)</f>
        <v>Russia</v>
      </c>
    </row>
    <row r="14312" spans="2:14" x14ac:dyDescent="0.2">
      <c r="B14312" s="8">
        <v>1386</v>
      </c>
      <c r="C14312" s="2" t="s">
        <v>22087</v>
      </c>
      <c r="D14312" s="2" t="s">
        <v>16</v>
      </c>
      <c r="E14312" s="8">
        <v>1</v>
      </c>
      <c r="F14312" s="2" t="s">
        <v>22090</v>
      </c>
      <c r="G14312" s="2" t="s">
        <v>22092</v>
      </c>
      <c r="H14312" s="9">
        <v>43014</v>
      </c>
      <c r="I14312" s="2">
        <v>2017</v>
      </c>
      <c r="J14312" s="2">
        <v>10</v>
      </c>
      <c r="K14312" s="2" t="str">
        <f>VLOOKUP($C14312,Clients!$B:$F,K$6,0)</f>
        <v>Jabbersphere</v>
      </c>
      <c r="L14312" s="2" t="str">
        <f>VLOOKUP($C14312,Clients!$B:$F,L$6,0)</f>
        <v>Foreign</v>
      </c>
      <c r="M14312" s="2" t="str">
        <f>VLOOKUP($C14312,Clients!$B:$F,M$6,0)</f>
        <v>RU</v>
      </c>
      <c r="N14312" s="2" t="str">
        <f>VLOOKUP($C14312,Clients!$B:$F,N$6,0)</f>
        <v>Russia</v>
      </c>
    </row>
    <row r="14313" spans="2:14" x14ac:dyDescent="0.2">
      <c r="B14313" s="8">
        <v>0</v>
      </c>
      <c r="C14313" s="2" t="s">
        <v>22087</v>
      </c>
      <c r="D14313" s="2" t="s">
        <v>46</v>
      </c>
      <c r="E14313" s="8">
        <v>1</v>
      </c>
      <c r="F14313" s="2" t="s">
        <v>22093</v>
      </c>
      <c r="G14313" s="2" t="s">
        <v>22094</v>
      </c>
      <c r="H14313" s="9">
        <v>43069</v>
      </c>
      <c r="I14313" s="2">
        <v>2017</v>
      </c>
      <c r="J14313" s="2">
        <v>11</v>
      </c>
      <c r="K14313" s="2" t="str">
        <f>VLOOKUP($C14313,Clients!$B:$F,K$6,0)</f>
        <v>Jabbersphere</v>
      </c>
      <c r="L14313" s="2" t="str">
        <f>VLOOKUP($C14313,Clients!$B:$F,L$6,0)</f>
        <v>Foreign</v>
      </c>
      <c r="M14313" s="2" t="str">
        <f>VLOOKUP($C14313,Clients!$B:$F,M$6,0)</f>
        <v>RU</v>
      </c>
      <c r="N14313" s="2" t="str">
        <f>VLOOKUP($C14313,Clients!$B:$F,N$6,0)</f>
        <v>Russia</v>
      </c>
    </row>
    <row r="14314" spans="2:14" x14ac:dyDescent="0.2">
      <c r="B14314" s="8">
        <v>42210</v>
      </c>
      <c r="C14314" s="2" t="s">
        <v>22087</v>
      </c>
      <c r="D14314" s="2" t="s">
        <v>16</v>
      </c>
      <c r="E14314" s="8">
        <v>18</v>
      </c>
      <c r="F14314" s="2" t="s">
        <v>22095</v>
      </c>
      <c r="G14314" s="2" t="s">
        <v>22096</v>
      </c>
      <c r="H14314" s="9">
        <v>43179</v>
      </c>
      <c r="I14314" s="2">
        <v>2018</v>
      </c>
      <c r="J14314" s="2">
        <v>3</v>
      </c>
      <c r="K14314" s="2" t="str">
        <f>VLOOKUP($C14314,Clients!$B:$F,K$6,0)</f>
        <v>Jabbersphere</v>
      </c>
      <c r="L14314" s="2" t="str">
        <f>VLOOKUP($C14314,Clients!$B:$F,L$6,0)</f>
        <v>Foreign</v>
      </c>
      <c r="M14314" s="2" t="str">
        <f>VLOOKUP($C14314,Clients!$B:$F,M$6,0)</f>
        <v>RU</v>
      </c>
      <c r="N14314" s="2" t="str">
        <f>VLOOKUP($C14314,Clients!$B:$F,N$6,0)</f>
        <v>Russia</v>
      </c>
    </row>
    <row r="14315" spans="2:14" x14ac:dyDescent="0.2">
      <c r="B14315" s="8">
        <v>-756</v>
      </c>
      <c r="C14315" s="2" t="s">
        <v>22087</v>
      </c>
      <c r="D14315" s="2" t="s">
        <v>16</v>
      </c>
      <c r="E14315" s="8">
        <v>0</v>
      </c>
      <c r="F14315" s="2" t="s">
        <v>22097</v>
      </c>
      <c r="G14315" s="2" t="s">
        <v>22098</v>
      </c>
      <c r="H14315" s="9">
        <v>43180</v>
      </c>
      <c r="I14315" s="2">
        <v>2018</v>
      </c>
      <c r="J14315" s="2">
        <v>3</v>
      </c>
      <c r="K14315" s="2" t="str">
        <f>VLOOKUP($C14315,Clients!$B:$F,K$6,0)</f>
        <v>Jabbersphere</v>
      </c>
      <c r="L14315" s="2" t="str">
        <f>VLOOKUP($C14315,Clients!$B:$F,L$6,0)</f>
        <v>Foreign</v>
      </c>
      <c r="M14315" s="2" t="str">
        <f>VLOOKUP($C14315,Clients!$B:$F,M$6,0)</f>
        <v>RU</v>
      </c>
      <c r="N14315" s="2" t="str">
        <f>VLOOKUP($C14315,Clients!$B:$F,N$6,0)</f>
        <v>Russia</v>
      </c>
    </row>
    <row r="14316" spans="2:14" x14ac:dyDescent="0.2">
      <c r="B14316" s="8">
        <v>279090</v>
      </c>
      <c r="C14316" s="2" t="s">
        <v>22087</v>
      </c>
      <c r="D14316" s="2" t="s">
        <v>16</v>
      </c>
      <c r="E14316" s="8">
        <v>120</v>
      </c>
      <c r="F14316" s="2" t="s">
        <v>22099</v>
      </c>
      <c r="G14316" s="2" t="s">
        <v>22100</v>
      </c>
      <c r="H14316" s="9">
        <v>43231</v>
      </c>
      <c r="I14316" s="2">
        <v>2018</v>
      </c>
      <c r="J14316" s="2">
        <v>5</v>
      </c>
      <c r="K14316" s="2" t="str">
        <f>VLOOKUP($C14316,Clients!$B:$F,K$6,0)</f>
        <v>Jabbersphere</v>
      </c>
      <c r="L14316" s="2" t="str">
        <f>VLOOKUP($C14316,Clients!$B:$F,L$6,0)</f>
        <v>Foreign</v>
      </c>
      <c r="M14316" s="2" t="str">
        <f>VLOOKUP($C14316,Clients!$B:$F,M$6,0)</f>
        <v>RU</v>
      </c>
      <c r="N14316" s="2" t="str">
        <f>VLOOKUP($C14316,Clients!$B:$F,N$6,0)</f>
        <v>Russia</v>
      </c>
    </row>
    <row r="14317" spans="2:14" x14ac:dyDescent="0.2">
      <c r="B14317" s="8">
        <v>24649.8</v>
      </c>
      <c r="C14317" s="2" t="s">
        <v>22087</v>
      </c>
      <c r="D14317" s="2" t="s">
        <v>16</v>
      </c>
      <c r="E14317" s="8">
        <v>8</v>
      </c>
      <c r="F14317" s="2" t="s">
        <v>22101</v>
      </c>
      <c r="G14317" s="2" t="s">
        <v>22102</v>
      </c>
      <c r="H14317" s="9">
        <v>43328</v>
      </c>
      <c r="I14317" s="2">
        <v>2018</v>
      </c>
      <c r="J14317" s="2">
        <v>8</v>
      </c>
      <c r="K14317" s="2" t="str">
        <f>VLOOKUP($C14317,Clients!$B:$F,K$6,0)</f>
        <v>Jabbersphere</v>
      </c>
      <c r="L14317" s="2" t="str">
        <f>VLOOKUP($C14317,Clients!$B:$F,L$6,0)</f>
        <v>Foreign</v>
      </c>
      <c r="M14317" s="2" t="str">
        <f>VLOOKUP($C14317,Clients!$B:$F,M$6,0)</f>
        <v>RU</v>
      </c>
      <c r="N14317" s="2" t="str">
        <f>VLOOKUP($C14317,Clients!$B:$F,N$6,0)</f>
        <v>Russia</v>
      </c>
    </row>
    <row r="14318" spans="2:14" x14ac:dyDescent="0.2">
      <c r="B14318" s="8">
        <v>14259</v>
      </c>
      <c r="C14318" s="2" t="s">
        <v>22087</v>
      </c>
      <c r="D14318" s="2" t="s">
        <v>16</v>
      </c>
      <c r="E14318" s="8">
        <v>4</v>
      </c>
      <c r="F14318" s="2" t="s">
        <v>22103</v>
      </c>
      <c r="G14318" s="2" t="s">
        <v>22104</v>
      </c>
      <c r="H14318" s="9">
        <v>43354</v>
      </c>
      <c r="I14318" s="2">
        <v>2018</v>
      </c>
      <c r="J14318" s="2">
        <v>9</v>
      </c>
      <c r="K14318" s="2" t="str">
        <f>VLOOKUP($C14318,Clients!$B:$F,K$6,0)</f>
        <v>Jabbersphere</v>
      </c>
      <c r="L14318" s="2" t="str">
        <f>VLOOKUP($C14318,Clients!$B:$F,L$6,0)</f>
        <v>Foreign</v>
      </c>
      <c r="M14318" s="2" t="str">
        <f>VLOOKUP($C14318,Clients!$B:$F,M$6,0)</f>
        <v>RU</v>
      </c>
      <c r="N14318" s="2" t="str">
        <f>VLOOKUP($C14318,Clients!$B:$F,N$6,0)</f>
        <v>Russia</v>
      </c>
    </row>
    <row r="14319" spans="2:14" x14ac:dyDescent="0.2">
      <c r="B14319" s="8">
        <v>1512</v>
      </c>
      <c r="C14319" s="2" t="s">
        <v>22087</v>
      </c>
      <c r="D14319" s="2" t="s">
        <v>16</v>
      </c>
      <c r="E14319" s="8">
        <v>1</v>
      </c>
      <c r="F14319" s="2" t="s">
        <v>22103</v>
      </c>
      <c r="G14319" s="2" t="s">
        <v>22105</v>
      </c>
      <c r="H14319" s="9">
        <v>43354</v>
      </c>
      <c r="I14319" s="2">
        <v>2018</v>
      </c>
      <c r="J14319" s="2">
        <v>9</v>
      </c>
      <c r="K14319" s="2" t="str">
        <f>VLOOKUP($C14319,Clients!$B:$F,K$6,0)</f>
        <v>Jabbersphere</v>
      </c>
      <c r="L14319" s="2" t="str">
        <f>VLOOKUP($C14319,Clients!$B:$F,L$6,0)</f>
        <v>Foreign</v>
      </c>
      <c r="M14319" s="2" t="str">
        <f>VLOOKUP($C14319,Clients!$B:$F,M$6,0)</f>
        <v>RU</v>
      </c>
      <c r="N14319" s="2" t="str">
        <f>VLOOKUP($C14319,Clients!$B:$F,N$6,0)</f>
        <v>Russia</v>
      </c>
    </row>
    <row r="14320" spans="2:14" x14ac:dyDescent="0.2">
      <c r="B14320" s="8">
        <v>58.800000000000004</v>
      </c>
      <c r="C14320" s="2" t="s">
        <v>22087</v>
      </c>
      <c r="D14320" s="2" t="s">
        <v>46</v>
      </c>
      <c r="E14320" s="8">
        <v>1</v>
      </c>
      <c r="F14320" s="2" t="s">
        <v>22106</v>
      </c>
      <c r="G14320" s="2" t="s">
        <v>22107</v>
      </c>
      <c r="H14320" s="9">
        <v>43372</v>
      </c>
      <c r="I14320" s="2">
        <v>2018</v>
      </c>
      <c r="J14320" s="2">
        <v>9</v>
      </c>
      <c r="K14320" s="2" t="str">
        <f>VLOOKUP($C14320,Clients!$B:$F,K$6,0)</f>
        <v>Jabbersphere</v>
      </c>
      <c r="L14320" s="2" t="str">
        <f>VLOOKUP($C14320,Clients!$B:$F,L$6,0)</f>
        <v>Foreign</v>
      </c>
      <c r="M14320" s="2" t="str">
        <f>VLOOKUP($C14320,Clients!$B:$F,M$6,0)</f>
        <v>RU</v>
      </c>
      <c r="N14320" s="2" t="str">
        <f>VLOOKUP($C14320,Clients!$B:$F,N$6,0)</f>
        <v>Russia</v>
      </c>
    </row>
    <row r="14321" spans="2:14" x14ac:dyDescent="0.2">
      <c r="B14321" s="8">
        <v>126</v>
      </c>
      <c r="C14321" s="2" t="s">
        <v>22087</v>
      </c>
      <c r="D14321" s="2" t="s">
        <v>46</v>
      </c>
      <c r="E14321" s="8">
        <v>1</v>
      </c>
      <c r="F14321" s="2" t="s">
        <v>22106</v>
      </c>
      <c r="G14321" s="2" t="s">
        <v>22108</v>
      </c>
      <c r="H14321" s="9">
        <v>43372</v>
      </c>
      <c r="I14321" s="2">
        <v>2018</v>
      </c>
      <c r="J14321" s="2">
        <v>9</v>
      </c>
      <c r="K14321" s="2" t="str">
        <f>VLOOKUP($C14321,Clients!$B:$F,K$6,0)</f>
        <v>Jabbersphere</v>
      </c>
      <c r="L14321" s="2" t="str">
        <f>VLOOKUP($C14321,Clients!$B:$F,L$6,0)</f>
        <v>Foreign</v>
      </c>
      <c r="M14321" s="2" t="str">
        <f>VLOOKUP($C14321,Clients!$B:$F,M$6,0)</f>
        <v>RU</v>
      </c>
      <c r="N14321" s="2" t="str">
        <f>VLOOKUP($C14321,Clients!$B:$F,N$6,0)</f>
        <v>Russia</v>
      </c>
    </row>
    <row r="14322" spans="2:14" x14ac:dyDescent="0.2">
      <c r="B14322" s="8">
        <v>50.82</v>
      </c>
      <c r="C14322" s="2" t="s">
        <v>22087</v>
      </c>
      <c r="D14322" s="2" t="s">
        <v>46</v>
      </c>
      <c r="E14322" s="8">
        <v>1</v>
      </c>
      <c r="F14322" s="2" t="s">
        <v>22109</v>
      </c>
      <c r="G14322" s="2" t="s">
        <v>22110</v>
      </c>
      <c r="H14322" s="9">
        <v>43432</v>
      </c>
      <c r="I14322" s="2">
        <v>2018</v>
      </c>
      <c r="J14322" s="2">
        <v>11</v>
      </c>
      <c r="K14322" s="2" t="str">
        <f>VLOOKUP($C14322,Clients!$B:$F,K$6,0)</f>
        <v>Jabbersphere</v>
      </c>
      <c r="L14322" s="2" t="str">
        <f>VLOOKUP($C14322,Clients!$B:$F,L$6,0)</f>
        <v>Foreign</v>
      </c>
      <c r="M14322" s="2" t="str">
        <f>VLOOKUP($C14322,Clients!$B:$F,M$6,0)</f>
        <v>RU</v>
      </c>
      <c r="N14322" s="2" t="str">
        <f>VLOOKUP($C14322,Clients!$B:$F,N$6,0)</f>
        <v>Russia</v>
      </c>
    </row>
    <row r="14323" spans="2:14" x14ac:dyDescent="0.2">
      <c r="B14323" s="8">
        <v>189</v>
      </c>
      <c r="C14323" s="2" t="s">
        <v>22087</v>
      </c>
      <c r="D14323" s="2" t="s">
        <v>46</v>
      </c>
      <c r="E14323" s="8">
        <v>1</v>
      </c>
      <c r="F14323" s="2" t="s">
        <v>22109</v>
      </c>
      <c r="G14323" s="2" t="s">
        <v>22111</v>
      </c>
      <c r="H14323" s="9">
        <v>43432</v>
      </c>
      <c r="I14323" s="2">
        <v>2018</v>
      </c>
      <c r="J14323" s="2">
        <v>11</v>
      </c>
      <c r="K14323" s="2" t="str">
        <f>VLOOKUP($C14323,Clients!$B:$F,K$6,0)</f>
        <v>Jabbersphere</v>
      </c>
      <c r="L14323" s="2" t="str">
        <f>VLOOKUP($C14323,Clients!$B:$F,L$6,0)</f>
        <v>Foreign</v>
      </c>
      <c r="M14323" s="2" t="str">
        <f>VLOOKUP($C14323,Clients!$B:$F,M$6,0)</f>
        <v>RU</v>
      </c>
      <c r="N14323" s="2" t="str">
        <f>VLOOKUP($C14323,Clients!$B:$F,N$6,0)</f>
        <v>Russia</v>
      </c>
    </row>
    <row r="14324" spans="2:14" x14ac:dyDescent="0.2">
      <c r="B14324" s="8">
        <v>-21</v>
      </c>
      <c r="C14324" s="2" t="s">
        <v>22087</v>
      </c>
      <c r="D14324" s="2" t="s">
        <v>46</v>
      </c>
      <c r="E14324" s="8">
        <v>-1</v>
      </c>
      <c r="F14324" s="2" t="s">
        <v>22112</v>
      </c>
      <c r="G14324" s="2" t="s">
        <v>22113</v>
      </c>
      <c r="H14324" s="9">
        <v>43438</v>
      </c>
      <c r="I14324" s="2">
        <v>2018</v>
      </c>
      <c r="J14324" s="2">
        <v>12</v>
      </c>
      <c r="K14324" s="2" t="str">
        <f>VLOOKUP($C14324,Clients!$B:$F,K$6,0)</f>
        <v>Jabbersphere</v>
      </c>
      <c r="L14324" s="2" t="str">
        <f>VLOOKUP($C14324,Clients!$B:$F,L$6,0)</f>
        <v>Foreign</v>
      </c>
      <c r="M14324" s="2" t="str">
        <f>VLOOKUP($C14324,Clients!$B:$F,M$6,0)</f>
        <v>RU</v>
      </c>
      <c r="N14324" s="2" t="str">
        <f>VLOOKUP($C14324,Clients!$B:$F,N$6,0)</f>
        <v>Russia</v>
      </c>
    </row>
    <row r="14325" spans="2:14" x14ac:dyDescent="0.2">
      <c r="B14325" s="8">
        <v>0</v>
      </c>
      <c r="C14325" s="2" t="s">
        <v>22087</v>
      </c>
      <c r="D14325" s="2" t="s">
        <v>46</v>
      </c>
      <c r="E14325" s="8">
        <v>6</v>
      </c>
      <c r="F14325" s="2" t="s">
        <v>22114</v>
      </c>
      <c r="G14325" s="2" t="s">
        <v>22115</v>
      </c>
      <c r="H14325" s="9">
        <v>43455</v>
      </c>
      <c r="I14325" s="2">
        <v>2018</v>
      </c>
      <c r="J14325" s="2">
        <v>12</v>
      </c>
      <c r="K14325" s="2" t="str">
        <f>VLOOKUP($C14325,Clients!$B:$F,K$6,0)</f>
        <v>Jabbersphere</v>
      </c>
      <c r="L14325" s="2" t="str">
        <f>VLOOKUP($C14325,Clients!$B:$F,L$6,0)</f>
        <v>Foreign</v>
      </c>
      <c r="M14325" s="2" t="str">
        <f>VLOOKUP($C14325,Clients!$B:$F,M$6,0)</f>
        <v>RU</v>
      </c>
      <c r="N14325" s="2" t="str">
        <f>VLOOKUP($C14325,Clients!$B:$F,N$6,0)</f>
        <v>Russia</v>
      </c>
    </row>
    <row r="14326" spans="2:14" x14ac:dyDescent="0.2">
      <c r="B14326" s="8">
        <v>27901.944</v>
      </c>
      <c r="C14326" s="2" t="s">
        <v>22116</v>
      </c>
      <c r="D14326" s="2" t="s">
        <v>16</v>
      </c>
      <c r="E14326" s="8">
        <v>20</v>
      </c>
      <c r="F14326" s="2" t="s">
        <v>22117</v>
      </c>
      <c r="G14326" s="2" t="s">
        <v>22118</v>
      </c>
      <c r="H14326" s="9">
        <v>42936</v>
      </c>
      <c r="I14326" s="2">
        <v>2017</v>
      </c>
      <c r="J14326" s="2">
        <v>7</v>
      </c>
      <c r="K14326" s="2" t="str">
        <f>VLOOKUP($C14326,Clients!$B:$F,K$6,0)</f>
        <v>Friesen, Runolfsson and Ernser</v>
      </c>
      <c r="L14326" s="2" t="str">
        <f>VLOOKUP($C14326,Clients!$B:$F,L$6,0)</f>
        <v>Foreign</v>
      </c>
      <c r="M14326" s="2" t="str">
        <f>VLOOKUP($C14326,Clients!$B:$F,M$6,0)</f>
        <v>DO</v>
      </c>
      <c r="N14326" s="2" t="str">
        <f>VLOOKUP($C14326,Clients!$B:$F,N$6,0)</f>
        <v>Dominican Republic</v>
      </c>
    </row>
    <row r="14327" spans="2:14" x14ac:dyDescent="0.2">
      <c r="B14327" s="8">
        <v>595.09800000000007</v>
      </c>
      <c r="C14327" s="2" t="s">
        <v>22119</v>
      </c>
      <c r="D14327" s="2" t="s">
        <v>46</v>
      </c>
      <c r="E14327" s="8">
        <v>2.2000000000000002</v>
      </c>
      <c r="F14327" s="2" t="s">
        <v>22120</v>
      </c>
      <c r="G14327" s="2" t="s">
        <v>22121</v>
      </c>
      <c r="H14327" s="9">
        <v>42990</v>
      </c>
      <c r="I14327" s="2">
        <v>2017</v>
      </c>
      <c r="J14327" s="2">
        <v>9</v>
      </c>
      <c r="K14327" s="2" t="str">
        <f>VLOOKUP($C14327,Clients!$B:$F,K$6,0)</f>
        <v>Gigazoom</v>
      </c>
      <c r="L14327" s="2" t="str">
        <f>VLOOKUP($C14327,Clients!$B:$F,L$6,0)</f>
        <v>Foreign</v>
      </c>
      <c r="M14327" s="2" t="str">
        <f>VLOOKUP($C14327,Clients!$B:$F,M$6,0)</f>
        <v>PH</v>
      </c>
      <c r="N14327" s="2" t="str">
        <f>VLOOKUP($C14327,Clients!$B:$F,N$6,0)</f>
        <v>Philippines</v>
      </c>
    </row>
    <row r="14328" spans="2:14" x14ac:dyDescent="0.2">
      <c r="B14328" s="8">
        <v>168</v>
      </c>
      <c r="C14328" s="2" t="s">
        <v>22119</v>
      </c>
      <c r="D14328" s="2" t="s">
        <v>46</v>
      </c>
      <c r="E14328" s="8">
        <v>1</v>
      </c>
      <c r="F14328" s="2" t="s">
        <v>22120</v>
      </c>
      <c r="G14328" s="2" t="s">
        <v>22122</v>
      </c>
      <c r="H14328" s="9">
        <v>42990</v>
      </c>
      <c r="I14328" s="2">
        <v>2017</v>
      </c>
      <c r="J14328" s="2">
        <v>9</v>
      </c>
      <c r="K14328" s="2" t="str">
        <f>VLOOKUP($C14328,Clients!$B:$F,K$6,0)</f>
        <v>Gigazoom</v>
      </c>
      <c r="L14328" s="2" t="str">
        <f>VLOOKUP($C14328,Clients!$B:$F,L$6,0)</f>
        <v>Foreign</v>
      </c>
      <c r="M14328" s="2" t="str">
        <f>VLOOKUP($C14328,Clients!$B:$F,M$6,0)</f>
        <v>PH</v>
      </c>
      <c r="N14328" s="2" t="str">
        <f>VLOOKUP($C14328,Clients!$B:$F,N$6,0)</f>
        <v>Philippines</v>
      </c>
    </row>
    <row r="14329" spans="2:14" x14ac:dyDescent="0.2">
      <c r="B14329" s="8">
        <v>1975.68</v>
      </c>
      <c r="C14329" s="2" t="s">
        <v>22123</v>
      </c>
      <c r="D14329" s="2" t="s">
        <v>51</v>
      </c>
      <c r="E14329" s="8">
        <v>1</v>
      </c>
      <c r="F14329" s="2" t="s">
        <v>22124</v>
      </c>
      <c r="G14329" s="2" t="s">
        <v>22125</v>
      </c>
      <c r="H14329" s="9">
        <v>42964</v>
      </c>
      <c r="I14329" s="2">
        <v>2017</v>
      </c>
      <c r="J14329" s="2">
        <v>8</v>
      </c>
      <c r="K14329" s="2" t="str">
        <f>VLOOKUP($C14329,Clients!$B:$F,K$6,0)</f>
        <v>Hodkiewicz LLC</v>
      </c>
      <c r="L14329" s="2" t="str">
        <f>VLOOKUP($C14329,Clients!$B:$F,L$6,0)</f>
        <v>Foreign</v>
      </c>
      <c r="M14329" s="2" t="str">
        <f>VLOOKUP($C14329,Clients!$B:$F,M$6,0)</f>
        <v>CN</v>
      </c>
      <c r="N14329" s="2" t="str">
        <f>VLOOKUP($C14329,Clients!$B:$F,N$6,0)</f>
        <v>China</v>
      </c>
    </row>
    <row r="14330" spans="2:14" x14ac:dyDescent="0.2">
      <c r="B14330" s="8">
        <v>8517.6</v>
      </c>
      <c r="C14330" s="2" t="s">
        <v>22126</v>
      </c>
      <c r="D14330" s="2" t="s">
        <v>51</v>
      </c>
      <c r="E14330" s="8">
        <v>2</v>
      </c>
      <c r="F14330" s="2" t="s">
        <v>22127</v>
      </c>
      <c r="G14330" s="2" t="s">
        <v>22128</v>
      </c>
      <c r="H14330" s="9">
        <v>42985</v>
      </c>
      <c r="I14330" s="2">
        <v>2017</v>
      </c>
      <c r="J14330" s="2">
        <v>9</v>
      </c>
      <c r="K14330" s="2" t="str">
        <f>VLOOKUP($C14330,Clients!$B:$F,K$6,0)</f>
        <v>Jaxbean</v>
      </c>
      <c r="L14330" s="2" t="str">
        <f>VLOOKUP($C14330,Clients!$B:$F,L$6,0)</f>
        <v>Foreign</v>
      </c>
      <c r="M14330" s="2" t="str">
        <f>VLOOKUP($C14330,Clients!$B:$F,M$6,0)</f>
        <v>TH</v>
      </c>
      <c r="N14330" s="2" t="str">
        <f>VLOOKUP($C14330,Clients!$B:$F,N$6,0)</f>
        <v>Thailand</v>
      </c>
    </row>
    <row r="14331" spans="2:14" x14ac:dyDescent="0.2">
      <c r="B14331" s="8">
        <v>5880</v>
      </c>
      <c r="C14331" s="2" t="s">
        <v>22129</v>
      </c>
      <c r="D14331" s="2" t="s">
        <v>51</v>
      </c>
      <c r="E14331" s="8">
        <v>1</v>
      </c>
      <c r="F14331" s="2" t="s">
        <v>22130</v>
      </c>
      <c r="G14331" s="2" t="s">
        <v>22131</v>
      </c>
      <c r="H14331" s="9">
        <v>42986</v>
      </c>
      <c r="I14331" s="2">
        <v>2017</v>
      </c>
      <c r="J14331" s="2">
        <v>9</v>
      </c>
      <c r="K14331" s="2" t="str">
        <f>VLOOKUP($C14331,Clients!$B:$F,K$6,0)</f>
        <v>Jaxspan</v>
      </c>
      <c r="L14331" s="2" t="str">
        <f>VLOOKUP($C14331,Clients!$B:$F,L$6,0)</f>
        <v>Foreign</v>
      </c>
      <c r="M14331" s="2" t="str">
        <f>VLOOKUP($C14331,Clients!$B:$F,M$6,0)</f>
        <v>US</v>
      </c>
      <c r="N14331" s="2" t="str">
        <f>VLOOKUP($C14331,Clients!$B:$F,N$6,0)</f>
        <v>United States</v>
      </c>
    </row>
    <row r="14332" spans="2:14" x14ac:dyDescent="0.2">
      <c r="B14332" s="8">
        <v>105</v>
      </c>
      <c r="C14332" s="2" t="s">
        <v>22132</v>
      </c>
      <c r="D14332" s="2" t="s">
        <v>51</v>
      </c>
      <c r="E14332" s="8">
        <v>0</v>
      </c>
      <c r="F14332" s="2" t="s">
        <v>22133</v>
      </c>
      <c r="G14332" s="2" t="s">
        <v>22134</v>
      </c>
      <c r="H14332" s="9">
        <v>42982</v>
      </c>
      <c r="I14332" s="2">
        <v>2017</v>
      </c>
      <c r="J14332" s="2">
        <v>9</v>
      </c>
      <c r="K14332" s="2" t="str">
        <f>VLOOKUP($C14332,Clients!$B:$F,K$6,0)</f>
        <v>Abernathy, Steuber and Lesch</v>
      </c>
      <c r="L14332" s="2" t="str">
        <f>VLOOKUP($C14332,Clients!$B:$F,L$6,0)</f>
        <v>Foreign</v>
      </c>
      <c r="M14332" s="2" t="str">
        <f>VLOOKUP($C14332,Clients!$B:$F,M$6,0)</f>
        <v>PH</v>
      </c>
      <c r="N14332" s="2" t="str">
        <f>VLOOKUP($C14332,Clients!$B:$F,N$6,0)</f>
        <v>Philippines</v>
      </c>
    </row>
    <row r="14333" spans="2:14" x14ac:dyDescent="0.2">
      <c r="B14333" s="8">
        <v>147</v>
      </c>
      <c r="C14333" s="2" t="s">
        <v>22135</v>
      </c>
      <c r="D14333" s="2" t="s">
        <v>51</v>
      </c>
      <c r="E14333" s="8">
        <v>0</v>
      </c>
      <c r="F14333" s="2" t="s">
        <v>22136</v>
      </c>
      <c r="G14333" s="2" t="s">
        <v>12126</v>
      </c>
      <c r="H14333" s="9">
        <v>42982</v>
      </c>
      <c r="I14333" s="2">
        <v>2017</v>
      </c>
      <c r="J14333" s="2">
        <v>9</v>
      </c>
      <c r="K14333" s="2" t="str">
        <f>VLOOKUP($C14333,Clients!$B:$F,K$6,0)</f>
        <v>Anderson, Leffler and Schuppe</v>
      </c>
      <c r="L14333" s="2" t="str">
        <f>VLOOKUP($C14333,Clients!$B:$F,L$6,0)</f>
        <v>Foreign</v>
      </c>
      <c r="M14333" s="2" t="str">
        <f>VLOOKUP($C14333,Clients!$B:$F,M$6,0)</f>
        <v>CN</v>
      </c>
      <c r="N14333" s="2" t="str">
        <f>VLOOKUP($C14333,Clients!$B:$F,N$6,0)</f>
        <v>China</v>
      </c>
    </row>
    <row r="14334" spans="2:14" x14ac:dyDescent="0.2">
      <c r="B14334" s="8">
        <v>-147</v>
      </c>
      <c r="C14334" s="2" t="s">
        <v>22135</v>
      </c>
      <c r="D14334" s="2" t="s">
        <v>51</v>
      </c>
      <c r="E14334" s="8">
        <v>0</v>
      </c>
      <c r="F14334" s="2" t="s">
        <v>22137</v>
      </c>
      <c r="G14334" s="2" t="s">
        <v>12126</v>
      </c>
      <c r="H14334" s="9">
        <v>42982</v>
      </c>
      <c r="I14334" s="2">
        <v>2017</v>
      </c>
      <c r="J14334" s="2">
        <v>9</v>
      </c>
      <c r="K14334" s="2" t="str">
        <f>VLOOKUP($C14334,Clients!$B:$F,K$6,0)</f>
        <v>Anderson, Leffler and Schuppe</v>
      </c>
      <c r="L14334" s="2" t="str">
        <f>VLOOKUP($C14334,Clients!$B:$F,L$6,0)</f>
        <v>Foreign</v>
      </c>
      <c r="M14334" s="2" t="str">
        <f>VLOOKUP($C14334,Clients!$B:$F,M$6,0)</f>
        <v>CN</v>
      </c>
      <c r="N14334" s="2" t="str">
        <f>VLOOKUP($C14334,Clients!$B:$F,N$6,0)</f>
        <v>China</v>
      </c>
    </row>
    <row r="14335" spans="2:14" x14ac:dyDescent="0.2">
      <c r="B14335" s="8">
        <v>147</v>
      </c>
      <c r="C14335" s="2" t="s">
        <v>22135</v>
      </c>
      <c r="D14335" s="2" t="s">
        <v>51</v>
      </c>
      <c r="E14335" s="8">
        <v>0</v>
      </c>
      <c r="F14335" s="2" t="s">
        <v>22138</v>
      </c>
      <c r="G14335" s="2" t="s">
        <v>22139</v>
      </c>
      <c r="H14335" s="9">
        <v>42982</v>
      </c>
      <c r="I14335" s="2">
        <v>2017</v>
      </c>
      <c r="J14335" s="2">
        <v>9</v>
      </c>
      <c r="K14335" s="2" t="str">
        <f>VLOOKUP($C14335,Clients!$B:$F,K$6,0)</f>
        <v>Anderson, Leffler and Schuppe</v>
      </c>
      <c r="L14335" s="2" t="str">
        <f>VLOOKUP($C14335,Clients!$B:$F,L$6,0)</f>
        <v>Foreign</v>
      </c>
      <c r="M14335" s="2" t="str">
        <f>VLOOKUP($C14335,Clients!$B:$F,M$6,0)</f>
        <v>CN</v>
      </c>
      <c r="N14335" s="2" t="str">
        <f>VLOOKUP($C14335,Clients!$B:$F,N$6,0)</f>
        <v>China</v>
      </c>
    </row>
    <row r="14336" spans="2:14" x14ac:dyDescent="0.2">
      <c r="B14336" s="8">
        <v>147</v>
      </c>
      <c r="C14336" s="2" t="s">
        <v>22135</v>
      </c>
      <c r="D14336" s="2" t="s">
        <v>51</v>
      </c>
      <c r="E14336" s="8">
        <v>0</v>
      </c>
      <c r="F14336" s="2" t="s">
        <v>22140</v>
      </c>
      <c r="G14336" s="2" t="s">
        <v>22141</v>
      </c>
      <c r="H14336" s="9">
        <v>43364</v>
      </c>
      <c r="I14336" s="2">
        <v>2018</v>
      </c>
      <c r="J14336" s="2">
        <v>9</v>
      </c>
      <c r="K14336" s="2" t="str">
        <f>VLOOKUP($C14336,Clients!$B:$F,K$6,0)</f>
        <v>Anderson, Leffler and Schuppe</v>
      </c>
      <c r="L14336" s="2" t="str">
        <f>VLOOKUP($C14336,Clients!$B:$F,L$6,0)</f>
        <v>Foreign</v>
      </c>
      <c r="M14336" s="2" t="str">
        <f>VLOOKUP($C14336,Clients!$B:$F,M$6,0)</f>
        <v>CN</v>
      </c>
      <c r="N14336" s="2" t="str">
        <f>VLOOKUP($C14336,Clients!$B:$F,N$6,0)</f>
        <v>China</v>
      </c>
    </row>
    <row r="14337" spans="2:14" x14ac:dyDescent="0.2">
      <c r="B14337" s="8">
        <v>147</v>
      </c>
      <c r="C14337" s="2" t="s">
        <v>22142</v>
      </c>
      <c r="D14337" s="2" t="s">
        <v>51</v>
      </c>
      <c r="E14337" s="8">
        <v>0</v>
      </c>
      <c r="F14337" s="2" t="s">
        <v>22143</v>
      </c>
      <c r="G14337" s="2" t="s">
        <v>22144</v>
      </c>
      <c r="H14337" s="9">
        <v>42982</v>
      </c>
      <c r="I14337" s="2">
        <v>2017</v>
      </c>
      <c r="J14337" s="2">
        <v>9</v>
      </c>
      <c r="K14337" s="2" t="str">
        <f>VLOOKUP($C14337,Clients!$B:$F,K$6,0)</f>
        <v>Shuffledrive</v>
      </c>
      <c r="L14337" s="2" t="str">
        <f>VLOOKUP($C14337,Clients!$B:$F,L$6,0)</f>
        <v>Foreign</v>
      </c>
      <c r="M14337" s="2" t="str">
        <f>VLOOKUP($C14337,Clients!$B:$F,M$6,0)</f>
        <v>ID</v>
      </c>
      <c r="N14337" s="2" t="str">
        <f>VLOOKUP($C14337,Clients!$B:$F,N$6,0)</f>
        <v>Indonesia</v>
      </c>
    </row>
    <row r="14338" spans="2:14" x14ac:dyDescent="0.2">
      <c r="B14338" s="8">
        <v>1159.7040000000002</v>
      </c>
      <c r="C14338" s="2" t="s">
        <v>22145</v>
      </c>
      <c r="D14338" s="2" t="s">
        <v>51</v>
      </c>
      <c r="E14338" s="8">
        <v>0</v>
      </c>
      <c r="F14338" s="2" t="s">
        <v>22146</v>
      </c>
      <c r="G14338" s="2" t="s">
        <v>22147</v>
      </c>
      <c r="H14338" s="9">
        <v>42982</v>
      </c>
      <c r="I14338" s="2">
        <v>2017</v>
      </c>
      <c r="J14338" s="2">
        <v>9</v>
      </c>
      <c r="K14338" s="2" t="str">
        <f>VLOOKUP($C14338,Clients!$B:$F,K$6,0)</f>
        <v>Digitube</v>
      </c>
      <c r="L14338" s="2" t="str">
        <f>VLOOKUP($C14338,Clients!$B:$F,L$6,0)</f>
        <v>Foreign</v>
      </c>
      <c r="M14338" s="2" t="str">
        <f>VLOOKUP($C14338,Clients!$B:$F,M$6,0)</f>
        <v>PT</v>
      </c>
      <c r="N14338" s="2" t="str">
        <f>VLOOKUP($C14338,Clients!$B:$F,N$6,0)</f>
        <v>Portugal</v>
      </c>
    </row>
    <row r="14339" spans="2:14" x14ac:dyDescent="0.2">
      <c r="B14339" s="8">
        <v>1234.6320000000001</v>
      </c>
      <c r="C14339" s="2" t="s">
        <v>22145</v>
      </c>
      <c r="D14339" s="2" t="s">
        <v>51</v>
      </c>
      <c r="E14339" s="8">
        <v>0</v>
      </c>
      <c r="F14339" s="2" t="s">
        <v>22148</v>
      </c>
      <c r="G14339" s="2" t="s">
        <v>22149</v>
      </c>
      <c r="H14339" s="9">
        <v>43060</v>
      </c>
      <c r="I14339" s="2">
        <v>2017</v>
      </c>
      <c r="J14339" s="2">
        <v>11</v>
      </c>
      <c r="K14339" s="2" t="str">
        <f>VLOOKUP($C14339,Clients!$B:$F,K$6,0)</f>
        <v>Digitube</v>
      </c>
      <c r="L14339" s="2" t="str">
        <f>VLOOKUP($C14339,Clients!$B:$F,L$6,0)</f>
        <v>Foreign</v>
      </c>
      <c r="M14339" s="2" t="str">
        <f>VLOOKUP($C14339,Clients!$B:$F,M$6,0)</f>
        <v>PT</v>
      </c>
      <c r="N14339" s="2" t="str">
        <f>VLOOKUP($C14339,Clients!$B:$F,N$6,0)</f>
        <v>Portugal</v>
      </c>
    </row>
    <row r="14340" spans="2:14" x14ac:dyDescent="0.2">
      <c r="B14340" s="8">
        <v>1379.8680000000002</v>
      </c>
      <c r="C14340" s="2" t="s">
        <v>22145</v>
      </c>
      <c r="D14340" s="2" t="s">
        <v>51</v>
      </c>
      <c r="E14340" s="8">
        <v>0</v>
      </c>
      <c r="F14340" s="2" t="s">
        <v>22150</v>
      </c>
      <c r="G14340" s="2" t="s">
        <v>12137</v>
      </c>
      <c r="H14340" s="9">
        <v>43060</v>
      </c>
      <c r="I14340" s="2">
        <v>2017</v>
      </c>
      <c r="J14340" s="2">
        <v>11</v>
      </c>
      <c r="K14340" s="2" t="str">
        <f>VLOOKUP($C14340,Clients!$B:$F,K$6,0)</f>
        <v>Digitube</v>
      </c>
      <c r="L14340" s="2" t="str">
        <f>VLOOKUP($C14340,Clients!$B:$F,L$6,0)</f>
        <v>Foreign</v>
      </c>
      <c r="M14340" s="2" t="str">
        <f>VLOOKUP($C14340,Clients!$B:$F,M$6,0)</f>
        <v>PT</v>
      </c>
      <c r="N14340" s="2" t="str">
        <f>VLOOKUP($C14340,Clients!$B:$F,N$6,0)</f>
        <v>Portugal</v>
      </c>
    </row>
    <row r="14341" spans="2:14" x14ac:dyDescent="0.2">
      <c r="B14341" s="8">
        <v>-1379.8680000000002</v>
      </c>
      <c r="C14341" s="2" t="s">
        <v>22145</v>
      </c>
      <c r="D14341" s="2" t="s">
        <v>51</v>
      </c>
      <c r="E14341" s="8">
        <v>0</v>
      </c>
      <c r="F14341" s="2" t="s">
        <v>22151</v>
      </c>
      <c r="G14341" s="2" t="s">
        <v>12137</v>
      </c>
      <c r="H14341" s="9">
        <v>43060</v>
      </c>
      <c r="I14341" s="2">
        <v>2017</v>
      </c>
      <c r="J14341" s="2">
        <v>11</v>
      </c>
      <c r="K14341" s="2" t="str">
        <f>VLOOKUP($C14341,Clients!$B:$F,K$6,0)</f>
        <v>Digitube</v>
      </c>
      <c r="L14341" s="2" t="str">
        <f>VLOOKUP($C14341,Clients!$B:$F,L$6,0)</f>
        <v>Foreign</v>
      </c>
      <c r="M14341" s="2" t="str">
        <f>VLOOKUP($C14341,Clients!$B:$F,M$6,0)</f>
        <v>PT</v>
      </c>
      <c r="N14341" s="2" t="str">
        <f>VLOOKUP($C14341,Clients!$B:$F,N$6,0)</f>
        <v>Portugal</v>
      </c>
    </row>
    <row r="14342" spans="2:14" x14ac:dyDescent="0.2">
      <c r="B14342" s="8">
        <v>105</v>
      </c>
      <c r="C14342" s="2" t="s">
        <v>22152</v>
      </c>
      <c r="D14342" s="2" t="s">
        <v>51</v>
      </c>
      <c r="E14342" s="8">
        <v>0</v>
      </c>
      <c r="F14342" s="2" t="s">
        <v>22153</v>
      </c>
      <c r="G14342" s="2" t="s">
        <v>22154</v>
      </c>
      <c r="H14342" s="9">
        <v>42985</v>
      </c>
      <c r="I14342" s="2">
        <v>2017</v>
      </c>
      <c r="J14342" s="2">
        <v>9</v>
      </c>
      <c r="K14342" s="2" t="str">
        <f>VLOOKUP($C14342,Clients!$B:$F,K$6,0)</f>
        <v>Greenfelder Inc</v>
      </c>
      <c r="L14342" s="2" t="str">
        <f>VLOOKUP($C14342,Clients!$B:$F,L$6,0)</f>
        <v>Foreign</v>
      </c>
      <c r="M14342" s="2" t="str">
        <f>VLOOKUP($C14342,Clients!$B:$F,M$6,0)</f>
        <v>ID</v>
      </c>
      <c r="N14342" s="2" t="str">
        <f>VLOOKUP($C14342,Clients!$B:$F,N$6,0)</f>
        <v>Indonesia</v>
      </c>
    </row>
    <row r="14343" spans="2:14" x14ac:dyDescent="0.2">
      <c r="B14343" s="8">
        <v>105</v>
      </c>
      <c r="C14343" s="2" t="s">
        <v>22152</v>
      </c>
      <c r="D14343" s="2" t="s">
        <v>51</v>
      </c>
      <c r="E14343" s="8">
        <v>0</v>
      </c>
      <c r="F14343" s="2" t="s">
        <v>22155</v>
      </c>
      <c r="G14343" s="2" t="s">
        <v>22156</v>
      </c>
      <c r="H14343" s="9">
        <v>43364</v>
      </c>
      <c r="I14343" s="2">
        <v>2018</v>
      </c>
      <c r="J14343" s="2">
        <v>9</v>
      </c>
      <c r="K14343" s="2" t="str">
        <f>VLOOKUP($C14343,Clients!$B:$F,K$6,0)</f>
        <v>Greenfelder Inc</v>
      </c>
      <c r="L14343" s="2" t="str">
        <f>VLOOKUP($C14343,Clients!$B:$F,L$6,0)</f>
        <v>Foreign</v>
      </c>
      <c r="M14343" s="2" t="str">
        <f>VLOOKUP($C14343,Clients!$B:$F,M$6,0)</f>
        <v>ID</v>
      </c>
      <c r="N14343" s="2" t="str">
        <f>VLOOKUP($C14343,Clients!$B:$F,N$6,0)</f>
        <v>Indonesia</v>
      </c>
    </row>
    <row r="14344" spans="2:14" x14ac:dyDescent="0.2">
      <c r="B14344" s="8">
        <v>147</v>
      </c>
      <c r="C14344" s="2" t="s">
        <v>22157</v>
      </c>
      <c r="D14344" s="2" t="s">
        <v>51</v>
      </c>
      <c r="E14344" s="8">
        <v>0</v>
      </c>
      <c r="F14344" s="2" t="s">
        <v>22158</v>
      </c>
      <c r="G14344" s="2" t="s">
        <v>22159</v>
      </c>
      <c r="H14344" s="9">
        <v>42986</v>
      </c>
      <c r="I14344" s="2">
        <v>2017</v>
      </c>
      <c r="J14344" s="2">
        <v>9</v>
      </c>
      <c r="K14344" s="2" t="str">
        <f>VLOOKUP($C14344,Clients!$B:$F,K$6,0)</f>
        <v>Greenfelder Group</v>
      </c>
      <c r="L14344" s="2" t="str">
        <f>VLOOKUP($C14344,Clients!$B:$F,L$6,0)</f>
        <v>Foreign</v>
      </c>
      <c r="M14344" s="2" t="str">
        <f>VLOOKUP($C14344,Clients!$B:$F,M$6,0)</f>
        <v>MK</v>
      </c>
      <c r="N14344" s="2" t="str">
        <f>VLOOKUP($C14344,Clients!$B:$F,N$6,0)</f>
        <v>Macedonia</v>
      </c>
    </row>
    <row r="14345" spans="2:14" x14ac:dyDescent="0.2">
      <c r="B14345" s="8">
        <v>147</v>
      </c>
      <c r="C14345" s="2" t="s">
        <v>22160</v>
      </c>
      <c r="D14345" s="2" t="s">
        <v>51</v>
      </c>
      <c r="E14345" s="8">
        <v>0</v>
      </c>
      <c r="F14345" s="2" t="s">
        <v>22161</v>
      </c>
      <c r="G14345" s="2" t="s">
        <v>22162</v>
      </c>
      <c r="H14345" s="9">
        <v>42986</v>
      </c>
      <c r="I14345" s="2">
        <v>2017</v>
      </c>
      <c r="J14345" s="2">
        <v>9</v>
      </c>
      <c r="K14345" s="2" t="str">
        <f>VLOOKUP($C14345,Clients!$B:$F,K$6,0)</f>
        <v>Corwin, Morar and Hintz</v>
      </c>
      <c r="L14345" s="2" t="str">
        <f>VLOOKUP($C14345,Clients!$B:$F,L$6,0)</f>
        <v>Foreign</v>
      </c>
      <c r="M14345" s="2" t="str">
        <f>VLOOKUP($C14345,Clients!$B:$F,M$6,0)</f>
        <v>UY</v>
      </c>
      <c r="N14345" s="2" t="str">
        <f>VLOOKUP($C14345,Clients!$B:$F,N$6,0)</f>
        <v>Uruguay</v>
      </c>
    </row>
    <row r="14346" spans="2:14" x14ac:dyDescent="0.2">
      <c r="B14346" s="8">
        <v>147</v>
      </c>
      <c r="C14346" s="2" t="s">
        <v>22160</v>
      </c>
      <c r="D14346" s="2" t="s">
        <v>51</v>
      </c>
      <c r="E14346" s="8">
        <v>0</v>
      </c>
      <c r="F14346" s="2" t="s">
        <v>22163</v>
      </c>
      <c r="G14346" s="2" t="s">
        <v>22164</v>
      </c>
      <c r="H14346" s="9">
        <v>42992</v>
      </c>
      <c r="I14346" s="2">
        <v>2017</v>
      </c>
      <c r="J14346" s="2">
        <v>9</v>
      </c>
      <c r="K14346" s="2" t="str">
        <f>VLOOKUP($C14346,Clients!$B:$F,K$6,0)</f>
        <v>Corwin, Morar and Hintz</v>
      </c>
      <c r="L14346" s="2" t="str">
        <f>VLOOKUP($C14346,Clients!$B:$F,L$6,0)</f>
        <v>Foreign</v>
      </c>
      <c r="M14346" s="2" t="str">
        <f>VLOOKUP($C14346,Clients!$B:$F,M$6,0)</f>
        <v>UY</v>
      </c>
      <c r="N14346" s="2" t="str">
        <f>VLOOKUP($C14346,Clients!$B:$F,N$6,0)</f>
        <v>Uruguay</v>
      </c>
    </row>
    <row r="14347" spans="2:14" x14ac:dyDescent="0.2">
      <c r="B14347" s="8">
        <v>147</v>
      </c>
      <c r="C14347" s="2" t="s">
        <v>22165</v>
      </c>
      <c r="D14347" s="2" t="s">
        <v>51</v>
      </c>
      <c r="E14347" s="8">
        <v>0</v>
      </c>
      <c r="F14347" s="2" t="s">
        <v>22166</v>
      </c>
      <c r="G14347" s="2" t="s">
        <v>22167</v>
      </c>
      <c r="H14347" s="9">
        <v>42989</v>
      </c>
      <c r="I14347" s="2">
        <v>2017</v>
      </c>
      <c r="J14347" s="2">
        <v>9</v>
      </c>
      <c r="K14347" s="2" t="str">
        <f>VLOOKUP($C14347,Clients!$B:$F,K$6,0)</f>
        <v>Gerlach, Williamson and Fay</v>
      </c>
      <c r="L14347" s="2" t="str">
        <f>VLOOKUP($C14347,Clients!$B:$F,L$6,0)</f>
        <v>Foreign</v>
      </c>
      <c r="M14347" s="2" t="str">
        <f>VLOOKUP($C14347,Clients!$B:$F,M$6,0)</f>
        <v>ID</v>
      </c>
      <c r="N14347" s="2" t="str">
        <f>VLOOKUP($C14347,Clients!$B:$F,N$6,0)</f>
        <v>Indonesia</v>
      </c>
    </row>
    <row r="14348" spans="2:14" x14ac:dyDescent="0.2">
      <c r="B14348" s="8">
        <v>252</v>
      </c>
      <c r="C14348" s="2" t="s">
        <v>22165</v>
      </c>
      <c r="D14348" s="2" t="s">
        <v>51</v>
      </c>
      <c r="E14348" s="8">
        <v>0</v>
      </c>
      <c r="F14348" s="2" t="s">
        <v>22168</v>
      </c>
      <c r="G14348" s="2" t="s">
        <v>22169</v>
      </c>
      <c r="H14348" s="9">
        <v>43364</v>
      </c>
      <c r="I14348" s="2">
        <v>2018</v>
      </c>
      <c r="J14348" s="2">
        <v>9</v>
      </c>
      <c r="K14348" s="2" t="str">
        <f>VLOOKUP($C14348,Clients!$B:$F,K$6,0)</f>
        <v>Gerlach, Williamson and Fay</v>
      </c>
      <c r="L14348" s="2" t="str">
        <f>VLOOKUP($C14348,Clients!$B:$F,L$6,0)</f>
        <v>Foreign</v>
      </c>
      <c r="M14348" s="2" t="str">
        <f>VLOOKUP($C14348,Clients!$B:$F,M$6,0)</f>
        <v>ID</v>
      </c>
      <c r="N14348" s="2" t="str">
        <f>VLOOKUP($C14348,Clients!$B:$F,N$6,0)</f>
        <v>Indonesia</v>
      </c>
    </row>
    <row r="14349" spans="2:14" x14ac:dyDescent="0.2">
      <c r="B14349" s="8">
        <v>147</v>
      </c>
      <c r="C14349" s="2" t="s">
        <v>22170</v>
      </c>
      <c r="D14349" s="2" t="s">
        <v>51</v>
      </c>
      <c r="E14349" s="8">
        <v>0</v>
      </c>
      <c r="F14349" s="2" t="s">
        <v>22171</v>
      </c>
      <c r="G14349" s="2" t="s">
        <v>22172</v>
      </c>
      <c r="H14349" s="9">
        <v>42990</v>
      </c>
      <c r="I14349" s="2">
        <v>2017</v>
      </c>
      <c r="J14349" s="2">
        <v>9</v>
      </c>
      <c r="K14349" s="2" t="str">
        <f>VLOOKUP($C14349,Clients!$B:$F,K$6,0)</f>
        <v>Realblab</v>
      </c>
      <c r="L14349" s="2" t="str">
        <f>VLOOKUP($C14349,Clients!$B:$F,L$6,0)</f>
        <v>Foreign</v>
      </c>
      <c r="M14349" s="2" t="str">
        <f>VLOOKUP($C14349,Clients!$B:$F,M$6,0)</f>
        <v>ID</v>
      </c>
      <c r="N14349" s="2" t="str">
        <f>VLOOKUP($C14349,Clients!$B:$F,N$6,0)</f>
        <v>Indonesia</v>
      </c>
    </row>
    <row r="14350" spans="2:14" x14ac:dyDescent="0.2">
      <c r="B14350" s="8">
        <v>147</v>
      </c>
      <c r="C14350" s="2" t="s">
        <v>22170</v>
      </c>
      <c r="D14350" s="2" t="s">
        <v>51</v>
      </c>
      <c r="E14350" s="8">
        <v>0</v>
      </c>
      <c r="F14350" s="2" t="s">
        <v>22173</v>
      </c>
      <c r="G14350" s="2" t="s">
        <v>22174</v>
      </c>
      <c r="H14350" s="9">
        <v>43364</v>
      </c>
      <c r="I14350" s="2">
        <v>2018</v>
      </c>
      <c r="J14350" s="2">
        <v>9</v>
      </c>
      <c r="K14350" s="2" t="str">
        <f>VLOOKUP($C14350,Clients!$B:$F,K$6,0)</f>
        <v>Realblab</v>
      </c>
      <c r="L14350" s="2" t="str">
        <f>VLOOKUP($C14350,Clients!$B:$F,L$6,0)</f>
        <v>Foreign</v>
      </c>
      <c r="M14350" s="2" t="str">
        <f>VLOOKUP($C14350,Clients!$B:$F,M$6,0)</f>
        <v>ID</v>
      </c>
      <c r="N14350" s="2" t="str">
        <f>VLOOKUP($C14350,Clients!$B:$F,N$6,0)</f>
        <v>Indonesia</v>
      </c>
    </row>
    <row r="14351" spans="2:14" x14ac:dyDescent="0.2">
      <c r="B14351" s="8">
        <v>105</v>
      </c>
      <c r="C14351" s="2" t="s">
        <v>22175</v>
      </c>
      <c r="D14351" s="2" t="s">
        <v>51</v>
      </c>
      <c r="E14351" s="8">
        <v>0</v>
      </c>
      <c r="F14351" s="2" t="s">
        <v>22176</v>
      </c>
      <c r="G14351" s="2" t="s">
        <v>22177</v>
      </c>
      <c r="H14351" s="9">
        <v>42990</v>
      </c>
      <c r="I14351" s="2">
        <v>2017</v>
      </c>
      <c r="J14351" s="2">
        <v>9</v>
      </c>
      <c r="K14351" s="2" t="str">
        <f>VLOOKUP($C14351,Clients!$B:$F,K$6,0)</f>
        <v>Douglas, Nolan and Wisoky</v>
      </c>
      <c r="L14351" s="2" t="str">
        <f>VLOOKUP($C14351,Clients!$B:$F,L$6,0)</f>
        <v>Foreign</v>
      </c>
      <c r="M14351" s="2" t="str">
        <f>VLOOKUP($C14351,Clients!$B:$F,M$6,0)</f>
        <v>US</v>
      </c>
      <c r="N14351" s="2" t="str">
        <f>VLOOKUP($C14351,Clients!$B:$F,N$6,0)</f>
        <v>United States</v>
      </c>
    </row>
    <row r="14352" spans="2:14" x14ac:dyDescent="0.2">
      <c r="B14352" s="8">
        <v>11592</v>
      </c>
      <c r="C14352" s="2" t="s">
        <v>22178</v>
      </c>
      <c r="D14352" s="2" t="s">
        <v>51</v>
      </c>
      <c r="E14352" s="8">
        <v>5</v>
      </c>
      <c r="F14352" s="2" t="s">
        <v>22179</v>
      </c>
      <c r="G14352" s="2" t="s">
        <v>22180</v>
      </c>
      <c r="H14352" s="9">
        <v>42993</v>
      </c>
      <c r="I14352" s="2">
        <v>2017</v>
      </c>
      <c r="J14352" s="2">
        <v>9</v>
      </c>
      <c r="K14352" s="2" t="str">
        <f>VLOOKUP($C14352,Clients!$B:$F,K$6,0)</f>
        <v>Thoughtsphere</v>
      </c>
      <c r="L14352" s="2" t="str">
        <f>VLOOKUP($C14352,Clients!$B:$F,L$6,0)</f>
        <v>Foreign</v>
      </c>
      <c r="M14352" s="2" t="str">
        <f>VLOOKUP($C14352,Clients!$B:$F,M$6,0)</f>
        <v>FR</v>
      </c>
      <c r="N14352" s="2" t="str">
        <f>VLOOKUP($C14352,Clients!$B:$F,N$6,0)</f>
        <v>France</v>
      </c>
    </row>
    <row r="14353" spans="2:14" x14ac:dyDescent="0.2">
      <c r="B14353" s="8">
        <v>147</v>
      </c>
      <c r="C14353" s="2" t="s">
        <v>22181</v>
      </c>
      <c r="D14353" s="2" t="s">
        <v>51</v>
      </c>
      <c r="E14353" s="8">
        <v>0</v>
      </c>
      <c r="F14353" s="2" t="s">
        <v>22182</v>
      </c>
      <c r="G14353" s="2" t="s">
        <v>22183</v>
      </c>
      <c r="H14353" s="9">
        <v>42992</v>
      </c>
      <c r="I14353" s="2">
        <v>2017</v>
      </c>
      <c r="J14353" s="2">
        <v>9</v>
      </c>
      <c r="K14353" s="2" t="str">
        <f>VLOOKUP($C14353,Clients!$B:$F,K$6,0)</f>
        <v>Yadel</v>
      </c>
      <c r="L14353" s="2" t="str">
        <f>VLOOKUP($C14353,Clients!$B:$F,L$6,0)</f>
        <v>Foreign</v>
      </c>
      <c r="M14353" s="2" t="str">
        <f>VLOOKUP($C14353,Clients!$B:$F,M$6,0)</f>
        <v>PH</v>
      </c>
      <c r="N14353" s="2" t="str">
        <f>VLOOKUP($C14353,Clients!$B:$F,N$6,0)</f>
        <v>Philippines</v>
      </c>
    </row>
    <row r="14354" spans="2:14" x14ac:dyDescent="0.2">
      <c r="B14354" s="8">
        <v>147</v>
      </c>
      <c r="C14354" s="2" t="s">
        <v>22184</v>
      </c>
      <c r="D14354" s="2" t="s">
        <v>51</v>
      </c>
      <c r="E14354" s="8">
        <v>0</v>
      </c>
      <c r="F14354" s="2" t="s">
        <v>22185</v>
      </c>
      <c r="G14354" s="2" t="s">
        <v>22186</v>
      </c>
      <c r="H14354" s="9">
        <v>42993</v>
      </c>
      <c r="I14354" s="2">
        <v>2017</v>
      </c>
      <c r="J14354" s="2">
        <v>9</v>
      </c>
      <c r="K14354" s="2" t="str">
        <f>VLOOKUP($C14354,Clients!$B:$F,K$6,0)</f>
        <v>Dibbert-Mraz</v>
      </c>
      <c r="L14354" s="2" t="str">
        <f>VLOOKUP($C14354,Clients!$B:$F,L$6,0)</f>
        <v>Foreign</v>
      </c>
      <c r="M14354" s="2" t="str">
        <f>VLOOKUP($C14354,Clients!$B:$F,M$6,0)</f>
        <v>PL</v>
      </c>
      <c r="N14354" s="2" t="str">
        <f>VLOOKUP($C14354,Clients!$B:$F,N$6,0)</f>
        <v>Poland</v>
      </c>
    </row>
    <row r="14355" spans="2:14" x14ac:dyDescent="0.2">
      <c r="B14355" s="8">
        <v>105</v>
      </c>
      <c r="C14355" s="2" t="s">
        <v>22187</v>
      </c>
      <c r="D14355" s="2" t="s">
        <v>51</v>
      </c>
      <c r="E14355" s="8">
        <v>0</v>
      </c>
      <c r="F14355" s="2" t="s">
        <v>22188</v>
      </c>
      <c r="G14355" s="2" t="s">
        <v>22189</v>
      </c>
      <c r="H14355" s="9">
        <v>42993</v>
      </c>
      <c r="I14355" s="2">
        <v>2017</v>
      </c>
      <c r="J14355" s="2">
        <v>9</v>
      </c>
      <c r="K14355" s="2" t="str">
        <f>VLOOKUP($C14355,Clients!$B:$F,K$6,0)</f>
        <v>Durgan, Monahan and Okuneva</v>
      </c>
      <c r="L14355" s="2" t="str">
        <f>VLOOKUP($C14355,Clients!$B:$F,L$6,0)</f>
        <v>Foreign</v>
      </c>
      <c r="M14355" s="2" t="str">
        <f>VLOOKUP($C14355,Clients!$B:$F,M$6,0)</f>
        <v>FR</v>
      </c>
      <c r="N14355" s="2" t="str">
        <f>VLOOKUP($C14355,Clients!$B:$F,N$6,0)</f>
        <v>France</v>
      </c>
    </row>
    <row r="14356" spans="2:14" x14ac:dyDescent="0.2">
      <c r="B14356" s="8">
        <v>147</v>
      </c>
      <c r="C14356" s="2" t="s">
        <v>22190</v>
      </c>
      <c r="D14356" s="2" t="s">
        <v>51</v>
      </c>
      <c r="E14356" s="8">
        <v>0</v>
      </c>
      <c r="F14356" s="2" t="s">
        <v>22191</v>
      </c>
      <c r="G14356" s="2" t="s">
        <v>22192</v>
      </c>
      <c r="H14356" s="9">
        <v>42993</v>
      </c>
      <c r="I14356" s="2">
        <v>2017</v>
      </c>
      <c r="J14356" s="2">
        <v>9</v>
      </c>
      <c r="K14356" s="2" t="str">
        <f>VLOOKUP($C14356,Clients!$B:$F,K$6,0)</f>
        <v>Rhyzio</v>
      </c>
      <c r="L14356" s="2" t="str">
        <f>VLOOKUP($C14356,Clients!$B:$F,L$6,0)</f>
        <v>Foreign</v>
      </c>
      <c r="M14356" s="2" t="str">
        <f>VLOOKUP($C14356,Clients!$B:$F,M$6,0)</f>
        <v>US</v>
      </c>
      <c r="N14356" s="2" t="str">
        <f>VLOOKUP($C14356,Clients!$B:$F,N$6,0)</f>
        <v>United States</v>
      </c>
    </row>
    <row r="14357" spans="2:14" x14ac:dyDescent="0.2">
      <c r="B14357" s="8">
        <v>147</v>
      </c>
      <c r="C14357" s="2" t="s">
        <v>22193</v>
      </c>
      <c r="D14357" s="2" t="s">
        <v>51</v>
      </c>
      <c r="E14357" s="8">
        <v>0</v>
      </c>
      <c r="F14357" s="2" t="s">
        <v>22194</v>
      </c>
      <c r="G14357" s="2" t="s">
        <v>22195</v>
      </c>
      <c r="H14357" s="9">
        <v>42993</v>
      </c>
      <c r="I14357" s="2">
        <v>2017</v>
      </c>
      <c r="J14357" s="2">
        <v>9</v>
      </c>
      <c r="K14357" s="2" t="str">
        <f>VLOOKUP($C14357,Clients!$B:$F,K$6,0)</f>
        <v>Huel, Braun and Padberg</v>
      </c>
      <c r="L14357" s="2" t="str">
        <f>VLOOKUP($C14357,Clients!$B:$F,L$6,0)</f>
        <v>Foreign</v>
      </c>
      <c r="M14357" s="2" t="str">
        <f>VLOOKUP($C14357,Clients!$B:$F,M$6,0)</f>
        <v>PS</v>
      </c>
      <c r="N14357" s="2" t="str">
        <f>VLOOKUP($C14357,Clients!$B:$F,N$6,0)</f>
        <v>Palestinian Territory</v>
      </c>
    </row>
    <row r="14358" spans="2:14" x14ac:dyDescent="0.2">
      <c r="B14358" s="8">
        <v>147</v>
      </c>
      <c r="C14358" s="2" t="s">
        <v>22196</v>
      </c>
      <c r="D14358" s="2" t="s">
        <v>51</v>
      </c>
      <c r="E14358" s="8">
        <v>0</v>
      </c>
      <c r="F14358" s="2" t="s">
        <v>22197</v>
      </c>
      <c r="G14358" s="2" t="s">
        <v>22198</v>
      </c>
      <c r="H14358" s="9">
        <v>42993</v>
      </c>
      <c r="I14358" s="2">
        <v>2017</v>
      </c>
      <c r="J14358" s="2">
        <v>9</v>
      </c>
      <c r="K14358" s="2" t="str">
        <f>VLOOKUP($C14358,Clients!$B:$F,K$6,0)</f>
        <v>Bernhard-Jones</v>
      </c>
      <c r="L14358" s="2" t="str">
        <f>VLOOKUP($C14358,Clients!$B:$F,L$6,0)</f>
        <v>Foreign</v>
      </c>
      <c r="M14358" s="2" t="str">
        <f>VLOOKUP($C14358,Clients!$B:$F,M$6,0)</f>
        <v>BR</v>
      </c>
      <c r="N14358" s="2" t="str">
        <f>VLOOKUP($C14358,Clients!$B:$F,N$6,0)</f>
        <v>Brazil</v>
      </c>
    </row>
    <row r="14359" spans="2:14" x14ac:dyDescent="0.2">
      <c r="B14359" s="8">
        <v>147</v>
      </c>
      <c r="C14359" s="2" t="s">
        <v>22199</v>
      </c>
      <c r="D14359" s="2" t="s">
        <v>51</v>
      </c>
      <c r="E14359" s="8">
        <v>0</v>
      </c>
      <c r="F14359" s="2" t="s">
        <v>22200</v>
      </c>
      <c r="G14359" s="2" t="s">
        <v>22201</v>
      </c>
      <c r="H14359" s="9">
        <v>42992</v>
      </c>
      <c r="I14359" s="2">
        <v>2017</v>
      </c>
      <c r="J14359" s="2">
        <v>9</v>
      </c>
      <c r="K14359" s="2" t="str">
        <f>VLOOKUP($C14359,Clients!$B:$F,K$6,0)</f>
        <v>Farrell-Kessler</v>
      </c>
      <c r="L14359" s="2" t="str">
        <f>VLOOKUP($C14359,Clients!$B:$F,L$6,0)</f>
        <v>Foreign</v>
      </c>
      <c r="M14359" s="2" t="str">
        <f>VLOOKUP($C14359,Clients!$B:$F,M$6,0)</f>
        <v>IE</v>
      </c>
      <c r="N14359" s="2" t="str">
        <f>VLOOKUP($C14359,Clients!$B:$F,N$6,0)</f>
        <v>Ireland</v>
      </c>
    </row>
    <row r="14360" spans="2:14" x14ac:dyDescent="0.2">
      <c r="B14360" s="8">
        <v>147</v>
      </c>
      <c r="C14360" s="2" t="s">
        <v>22202</v>
      </c>
      <c r="D14360" s="2" t="s">
        <v>51</v>
      </c>
      <c r="E14360" s="8">
        <v>0</v>
      </c>
      <c r="F14360" s="2" t="s">
        <v>22203</v>
      </c>
      <c r="G14360" s="2" t="s">
        <v>22204</v>
      </c>
      <c r="H14360" s="9">
        <v>42992</v>
      </c>
      <c r="I14360" s="2">
        <v>2017</v>
      </c>
      <c r="J14360" s="2">
        <v>9</v>
      </c>
      <c r="K14360" s="2" t="str">
        <f>VLOOKUP($C14360,Clients!$B:$F,K$6,0)</f>
        <v>Dicki LLC</v>
      </c>
      <c r="L14360" s="2" t="str">
        <f>VLOOKUP($C14360,Clients!$B:$F,L$6,0)</f>
        <v>Foreign</v>
      </c>
      <c r="M14360" s="2" t="str">
        <f>VLOOKUP($C14360,Clients!$B:$F,M$6,0)</f>
        <v>MX</v>
      </c>
      <c r="N14360" s="2" t="str">
        <f>VLOOKUP($C14360,Clients!$B:$F,N$6,0)</f>
        <v>Mexico</v>
      </c>
    </row>
    <row r="14361" spans="2:14" x14ac:dyDescent="0.2">
      <c r="B14361" s="8">
        <v>147</v>
      </c>
      <c r="C14361" s="2" t="s">
        <v>22205</v>
      </c>
      <c r="D14361" s="2" t="s">
        <v>51</v>
      </c>
      <c r="E14361" s="8">
        <v>0</v>
      </c>
      <c r="F14361" s="2" t="s">
        <v>22206</v>
      </c>
      <c r="G14361" s="2" t="s">
        <v>22207</v>
      </c>
      <c r="H14361" s="9">
        <v>42992</v>
      </c>
      <c r="I14361" s="2">
        <v>2017</v>
      </c>
      <c r="J14361" s="2">
        <v>9</v>
      </c>
      <c r="K14361" s="2" t="str">
        <f>VLOOKUP($C14361,Clients!$B:$F,K$6,0)</f>
        <v>Yabox</v>
      </c>
      <c r="L14361" s="2" t="str">
        <f>VLOOKUP($C14361,Clients!$B:$F,L$6,0)</f>
        <v>Foreign</v>
      </c>
      <c r="M14361" s="2" t="str">
        <f>VLOOKUP($C14361,Clients!$B:$F,M$6,0)</f>
        <v>IE</v>
      </c>
      <c r="N14361" s="2" t="str">
        <f>VLOOKUP($C14361,Clients!$B:$F,N$6,0)</f>
        <v>Ireland</v>
      </c>
    </row>
    <row r="14362" spans="2:14" x14ac:dyDescent="0.2">
      <c r="B14362" s="8">
        <v>147</v>
      </c>
      <c r="C14362" s="2" t="s">
        <v>22208</v>
      </c>
      <c r="D14362" s="2" t="s">
        <v>51</v>
      </c>
      <c r="E14362" s="8">
        <v>0</v>
      </c>
      <c r="F14362" s="2" t="s">
        <v>22209</v>
      </c>
      <c r="G14362" s="2" t="s">
        <v>22210</v>
      </c>
      <c r="H14362" s="9">
        <v>42996</v>
      </c>
      <c r="I14362" s="2">
        <v>2017</v>
      </c>
      <c r="J14362" s="2">
        <v>9</v>
      </c>
      <c r="K14362" s="2" t="str">
        <f>VLOOKUP($C14362,Clients!$B:$F,K$6,0)</f>
        <v>Botsford-Dietrich</v>
      </c>
      <c r="L14362" s="2" t="str">
        <f>VLOOKUP($C14362,Clients!$B:$F,L$6,0)</f>
        <v>Foreign</v>
      </c>
      <c r="M14362" s="2" t="str">
        <f>VLOOKUP($C14362,Clients!$B:$F,M$6,0)</f>
        <v>CN</v>
      </c>
      <c r="N14362" s="2" t="str">
        <f>VLOOKUP($C14362,Clients!$B:$F,N$6,0)</f>
        <v>China</v>
      </c>
    </row>
    <row r="14363" spans="2:14" x14ac:dyDescent="0.2">
      <c r="B14363" s="8">
        <v>147</v>
      </c>
      <c r="C14363" s="2" t="s">
        <v>22211</v>
      </c>
      <c r="D14363" s="2" t="s">
        <v>51</v>
      </c>
      <c r="E14363" s="8">
        <v>0</v>
      </c>
      <c r="F14363" s="2" t="s">
        <v>22212</v>
      </c>
      <c r="G14363" s="2" t="s">
        <v>22213</v>
      </c>
      <c r="H14363" s="9">
        <v>42996</v>
      </c>
      <c r="I14363" s="2">
        <v>2017</v>
      </c>
      <c r="J14363" s="2">
        <v>9</v>
      </c>
      <c r="K14363" s="2" t="str">
        <f>VLOOKUP($C14363,Clients!$B:$F,K$6,0)</f>
        <v>Anderson-Bahringer</v>
      </c>
      <c r="L14363" s="2" t="str">
        <f>VLOOKUP($C14363,Clients!$B:$F,L$6,0)</f>
        <v>Foreign</v>
      </c>
      <c r="M14363" s="2" t="str">
        <f>VLOOKUP($C14363,Clients!$B:$F,M$6,0)</f>
        <v>CN</v>
      </c>
      <c r="N14363" s="2" t="str">
        <f>VLOOKUP($C14363,Clients!$B:$F,N$6,0)</f>
        <v>China</v>
      </c>
    </row>
    <row r="14364" spans="2:14" x14ac:dyDescent="0.2">
      <c r="B14364" s="8">
        <v>105</v>
      </c>
      <c r="C14364" s="2" t="s">
        <v>22214</v>
      </c>
      <c r="D14364" s="2" t="s">
        <v>51</v>
      </c>
      <c r="E14364" s="8">
        <v>0</v>
      </c>
      <c r="F14364" s="2" t="s">
        <v>22215</v>
      </c>
      <c r="G14364" s="2" t="s">
        <v>22216</v>
      </c>
      <c r="H14364" s="9">
        <v>42997</v>
      </c>
      <c r="I14364" s="2">
        <v>2017</v>
      </c>
      <c r="J14364" s="2">
        <v>9</v>
      </c>
      <c r="K14364" s="2" t="str">
        <f>VLOOKUP($C14364,Clients!$B:$F,K$6,0)</f>
        <v>Bayer, Sauer and Treutel</v>
      </c>
      <c r="L14364" s="2" t="str">
        <f>VLOOKUP($C14364,Clients!$B:$F,L$6,0)</f>
        <v>Foreign</v>
      </c>
      <c r="M14364" s="2" t="str">
        <f>VLOOKUP($C14364,Clients!$B:$F,M$6,0)</f>
        <v>BA</v>
      </c>
      <c r="N14364" s="2" t="str">
        <f>VLOOKUP($C14364,Clients!$B:$F,N$6,0)</f>
        <v>Bosnia and Herzegovina</v>
      </c>
    </row>
    <row r="14365" spans="2:14" x14ac:dyDescent="0.2">
      <c r="B14365" s="8">
        <v>147</v>
      </c>
      <c r="C14365" s="2" t="s">
        <v>22217</v>
      </c>
      <c r="D14365" s="2" t="s">
        <v>51</v>
      </c>
      <c r="E14365" s="8">
        <v>0</v>
      </c>
      <c r="F14365" s="2" t="s">
        <v>22218</v>
      </c>
      <c r="G14365" s="2" t="s">
        <v>22219</v>
      </c>
      <c r="H14365" s="9">
        <v>42997</v>
      </c>
      <c r="I14365" s="2">
        <v>2017</v>
      </c>
      <c r="J14365" s="2">
        <v>9</v>
      </c>
      <c r="K14365" s="2" t="str">
        <f>VLOOKUP($C14365,Clients!$B:$F,K$6,0)</f>
        <v>Skiptube</v>
      </c>
      <c r="L14365" s="2" t="str">
        <f>VLOOKUP($C14365,Clients!$B:$F,L$6,0)</f>
        <v>Foreign</v>
      </c>
      <c r="M14365" s="2" t="str">
        <f>VLOOKUP($C14365,Clients!$B:$F,M$6,0)</f>
        <v>CN</v>
      </c>
      <c r="N14365" s="2" t="str">
        <f>VLOOKUP($C14365,Clients!$B:$F,N$6,0)</f>
        <v>China</v>
      </c>
    </row>
    <row r="14366" spans="2:14" x14ac:dyDescent="0.2">
      <c r="B14366" s="8">
        <v>147</v>
      </c>
      <c r="C14366" s="2" t="s">
        <v>22220</v>
      </c>
      <c r="D14366" s="2" t="s">
        <v>51</v>
      </c>
      <c r="E14366" s="8">
        <v>0</v>
      </c>
      <c r="F14366" s="2" t="s">
        <v>22221</v>
      </c>
      <c r="G14366" s="2" t="s">
        <v>22222</v>
      </c>
      <c r="H14366" s="9">
        <v>42997</v>
      </c>
      <c r="I14366" s="2">
        <v>2017</v>
      </c>
      <c r="J14366" s="2">
        <v>9</v>
      </c>
      <c r="K14366" s="2" t="str">
        <f>VLOOKUP($C14366,Clients!$B:$F,K$6,0)</f>
        <v>Yozio</v>
      </c>
      <c r="L14366" s="2" t="str">
        <f>VLOOKUP($C14366,Clients!$B:$F,L$6,0)</f>
        <v>Foreign</v>
      </c>
      <c r="M14366" s="2" t="str">
        <f>VLOOKUP($C14366,Clients!$B:$F,M$6,0)</f>
        <v>PT</v>
      </c>
      <c r="N14366" s="2" t="str">
        <f>VLOOKUP($C14366,Clients!$B:$F,N$6,0)</f>
        <v>Portugal</v>
      </c>
    </row>
    <row r="14367" spans="2:14" x14ac:dyDescent="0.2">
      <c r="B14367" s="8">
        <v>147</v>
      </c>
      <c r="C14367" s="2" t="s">
        <v>22223</v>
      </c>
      <c r="D14367" s="2" t="s">
        <v>51</v>
      </c>
      <c r="E14367" s="8">
        <v>0</v>
      </c>
      <c r="F14367" s="2" t="s">
        <v>22224</v>
      </c>
      <c r="G14367" s="2" t="s">
        <v>22225</v>
      </c>
      <c r="H14367" s="9">
        <v>42997</v>
      </c>
      <c r="I14367" s="2">
        <v>2017</v>
      </c>
      <c r="J14367" s="2">
        <v>9</v>
      </c>
      <c r="K14367" s="2" t="str">
        <f>VLOOKUP($C14367,Clients!$B:$F,K$6,0)</f>
        <v>Dach LLC</v>
      </c>
      <c r="L14367" s="2" t="str">
        <f>VLOOKUP($C14367,Clients!$B:$F,L$6,0)</f>
        <v>Foreign</v>
      </c>
      <c r="M14367" s="2" t="str">
        <f>VLOOKUP($C14367,Clients!$B:$F,M$6,0)</f>
        <v>CN</v>
      </c>
      <c r="N14367" s="2" t="str">
        <f>VLOOKUP($C14367,Clients!$B:$F,N$6,0)</f>
        <v>China</v>
      </c>
    </row>
    <row r="14368" spans="2:14" x14ac:dyDescent="0.2">
      <c r="B14368" s="8">
        <v>147</v>
      </c>
      <c r="C14368" s="2" t="s">
        <v>22223</v>
      </c>
      <c r="D14368" s="2" t="s">
        <v>51</v>
      </c>
      <c r="E14368" s="8">
        <v>0</v>
      </c>
      <c r="F14368" s="2" t="s">
        <v>22226</v>
      </c>
      <c r="G14368" s="2" t="s">
        <v>22227</v>
      </c>
      <c r="H14368" s="9">
        <v>43368</v>
      </c>
      <c r="I14368" s="2">
        <v>2018</v>
      </c>
      <c r="J14368" s="2">
        <v>9</v>
      </c>
      <c r="K14368" s="2" t="str">
        <f>VLOOKUP($C14368,Clients!$B:$F,K$6,0)</f>
        <v>Dach LLC</v>
      </c>
      <c r="L14368" s="2" t="str">
        <f>VLOOKUP($C14368,Clients!$B:$F,L$6,0)</f>
        <v>Foreign</v>
      </c>
      <c r="M14368" s="2" t="str">
        <f>VLOOKUP($C14368,Clients!$B:$F,M$6,0)</f>
        <v>CN</v>
      </c>
      <c r="N14368" s="2" t="str">
        <f>VLOOKUP($C14368,Clients!$B:$F,N$6,0)</f>
        <v>China</v>
      </c>
    </row>
    <row r="14369" spans="2:14" x14ac:dyDescent="0.2">
      <c r="B14369" s="8">
        <v>420</v>
      </c>
      <c r="C14369" s="2" t="s">
        <v>22228</v>
      </c>
      <c r="D14369" s="2" t="s">
        <v>51</v>
      </c>
      <c r="E14369" s="8">
        <v>0</v>
      </c>
      <c r="F14369" s="2" t="s">
        <v>22229</v>
      </c>
      <c r="G14369" s="2" t="s">
        <v>22230</v>
      </c>
      <c r="H14369" s="9">
        <v>42999</v>
      </c>
      <c r="I14369" s="2">
        <v>2017</v>
      </c>
      <c r="J14369" s="2">
        <v>9</v>
      </c>
      <c r="K14369" s="2" t="str">
        <f>VLOOKUP($C14369,Clients!$B:$F,K$6,0)</f>
        <v>Harris, Wunsch and Frami</v>
      </c>
      <c r="L14369" s="2" t="str">
        <f>VLOOKUP($C14369,Clients!$B:$F,L$6,0)</f>
        <v>Foreign</v>
      </c>
      <c r="M14369" s="2" t="str">
        <f>VLOOKUP($C14369,Clients!$B:$F,M$6,0)</f>
        <v>RU</v>
      </c>
      <c r="N14369" s="2" t="str">
        <f>VLOOKUP($C14369,Clients!$B:$F,N$6,0)</f>
        <v>Russia</v>
      </c>
    </row>
    <row r="14370" spans="2:14" x14ac:dyDescent="0.2">
      <c r="B14370" s="8">
        <v>21252.504000000001</v>
      </c>
      <c r="C14370" s="2" t="s">
        <v>22231</v>
      </c>
      <c r="D14370" s="2" t="s">
        <v>51</v>
      </c>
      <c r="E14370" s="8">
        <v>11</v>
      </c>
      <c r="F14370" s="2" t="s">
        <v>22232</v>
      </c>
      <c r="G14370" s="2" t="s">
        <v>22233</v>
      </c>
      <c r="H14370" s="9">
        <v>43025</v>
      </c>
      <c r="I14370" s="2">
        <v>2017</v>
      </c>
      <c r="J14370" s="2">
        <v>10</v>
      </c>
      <c r="K14370" s="2" t="str">
        <f>VLOOKUP($C14370,Clients!$B:$F,K$6,0)</f>
        <v>Skyndu</v>
      </c>
      <c r="L14370" s="2" t="str">
        <f>VLOOKUP($C14370,Clients!$B:$F,L$6,0)</f>
        <v>Foreign</v>
      </c>
      <c r="M14370" s="2" t="str">
        <f>VLOOKUP($C14370,Clients!$B:$F,M$6,0)</f>
        <v>RS</v>
      </c>
      <c r="N14370" s="2" t="str">
        <f>VLOOKUP($C14370,Clients!$B:$F,N$6,0)</f>
        <v>Serbia</v>
      </c>
    </row>
    <row r="14371" spans="2:14" x14ac:dyDescent="0.2">
      <c r="B14371" s="8">
        <v>93975</v>
      </c>
      <c r="C14371" s="2" t="s">
        <v>22234</v>
      </c>
      <c r="D14371" s="2" t="s">
        <v>16</v>
      </c>
      <c r="E14371" s="8">
        <v>200</v>
      </c>
      <c r="F14371" s="2" t="s">
        <v>22235</v>
      </c>
      <c r="G14371" s="2" t="s">
        <v>22236</v>
      </c>
      <c r="H14371" s="9">
        <v>43105</v>
      </c>
      <c r="I14371" s="2">
        <v>2018</v>
      </c>
      <c r="J14371" s="2">
        <v>1</v>
      </c>
      <c r="K14371" s="2" t="str">
        <f>VLOOKUP($C14371,Clients!$B:$F,K$6,0)</f>
        <v>Agivu</v>
      </c>
      <c r="L14371" s="2" t="str">
        <f>VLOOKUP($C14371,Clients!$B:$F,L$6,0)</f>
        <v>Foreign</v>
      </c>
      <c r="M14371" s="2" t="str">
        <f>VLOOKUP($C14371,Clients!$B:$F,M$6,0)</f>
        <v>ID</v>
      </c>
      <c r="N14371" s="2" t="str">
        <f>VLOOKUP($C14371,Clients!$B:$F,N$6,0)</f>
        <v>Indonesia</v>
      </c>
    </row>
    <row r="14372" spans="2:14" x14ac:dyDescent="0.2">
      <c r="B14372" s="8">
        <v>3255</v>
      </c>
      <c r="C14372" s="2" t="s">
        <v>22234</v>
      </c>
      <c r="D14372" s="2" t="s">
        <v>16</v>
      </c>
      <c r="E14372" s="8">
        <v>1</v>
      </c>
      <c r="F14372" s="2" t="s">
        <v>22235</v>
      </c>
      <c r="G14372" s="2" t="s">
        <v>22237</v>
      </c>
      <c r="H14372" s="9">
        <v>43105</v>
      </c>
      <c r="I14372" s="2">
        <v>2018</v>
      </c>
      <c r="J14372" s="2">
        <v>1</v>
      </c>
      <c r="K14372" s="2" t="str">
        <f>VLOOKUP($C14372,Clients!$B:$F,K$6,0)</f>
        <v>Agivu</v>
      </c>
      <c r="L14372" s="2" t="str">
        <f>VLOOKUP($C14372,Clients!$B:$F,L$6,0)</f>
        <v>Foreign</v>
      </c>
      <c r="M14372" s="2" t="str">
        <f>VLOOKUP($C14372,Clients!$B:$F,M$6,0)</f>
        <v>ID</v>
      </c>
      <c r="N14372" s="2" t="str">
        <f>VLOOKUP($C14372,Clients!$B:$F,N$6,0)</f>
        <v>Indonesia</v>
      </c>
    </row>
    <row r="14373" spans="2:14" x14ac:dyDescent="0.2">
      <c r="B14373" s="8">
        <v>161582.39999999999</v>
      </c>
      <c r="C14373" s="2" t="s">
        <v>22234</v>
      </c>
      <c r="D14373" s="2" t="s">
        <v>16</v>
      </c>
      <c r="E14373" s="8">
        <v>174</v>
      </c>
      <c r="F14373" s="2" t="s">
        <v>22238</v>
      </c>
      <c r="G14373" s="2" t="s">
        <v>22239</v>
      </c>
      <c r="H14373" s="9">
        <v>43202</v>
      </c>
      <c r="I14373" s="2">
        <v>2018</v>
      </c>
      <c r="J14373" s="2">
        <v>4</v>
      </c>
      <c r="K14373" s="2" t="str">
        <f>VLOOKUP($C14373,Clients!$B:$F,K$6,0)</f>
        <v>Agivu</v>
      </c>
      <c r="L14373" s="2" t="str">
        <f>VLOOKUP($C14373,Clients!$B:$F,L$6,0)</f>
        <v>Foreign</v>
      </c>
      <c r="M14373" s="2" t="str">
        <f>VLOOKUP($C14373,Clients!$B:$F,M$6,0)</f>
        <v>ID</v>
      </c>
      <c r="N14373" s="2" t="str">
        <f>VLOOKUP($C14373,Clients!$B:$F,N$6,0)</f>
        <v>Indonesia</v>
      </c>
    </row>
    <row r="14374" spans="2:14" x14ac:dyDescent="0.2">
      <c r="B14374" s="8">
        <v>924</v>
      </c>
      <c r="C14374" s="2" t="s">
        <v>22234</v>
      </c>
      <c r="D14374" s="2" t="s">
        <v>16</v>
      </c>
      <c r="E14374" s="8">
        <v>1</v>
      </c>
      <c r="F14374" s="2" t="s">
        <v>22238</v>
      </c>
      <c r="G14374" s="2" t="s">
        <v>22240</v>
      </c>
      <c r="H14374" s="9">
        <v>43202</v>
      </c>
      <c r="I14374" s="2">
        <v>2018</v>
      </c>
      <c r="J14374" s="2">
        <v>4</v>
      </c>
      <c r="K14374" s="2" t="str">
        <f>VLOOKUP($C14374,Clients!$B:$F,K$6,0)</f>
        <v>Agivu</v>
      </c>
      <c r="L14374" s="2" t="str">
        <f>VLOOKUP($C14374,Clients!$B:$F,L$6,0)</f>
        <v>Foreign</v>
      </c>
      <c r="M14374" s="2" t="str">
        <f>VLOOKUP($C14374,Clients!$B:$F,M$6,0)</f>
        <v>ID</v>
      </c>
      <c r="N14374" s="2" t="str">
        <f>VLOOKUP($C14374,Clients!$B:$F,N$6,0)</f>
        <v>Indonesia</v>
      </c>
    </row>
    <row r="14375" spans="2:14" x14ac:dyDescent="0.2">
      <c r="B14375" s="8">
        <v>2289</v>
      </c>
      <c r="C14375" s="2" t="s">
        <v>22234</v>
      </c>
      <c r="D14375" s="2" t="s">
        <v>16</v>
      </c>
      <c r="E14375" s="8">
        <v>125</v>
      </c>
      <c r="F14375" s="2" t="s">
        <v>22241</v>
      </c>
      <c r="G14375" s="2" t="s">
        <v>22242</v>
      </c>
      <c r="H14375" s="9">
        <v>43202</v>
      </c>
      <c r="I14375" s="2">
        <v>2018</v>
      </c>
      <c r="J14375" s="2">
        <v>4</v>
      </c>
      <c r="K14375" s="2" t="str">
        <f>VLOOKUP($C14375,Clients!$B:$F,K$6,0)</f>
        <v>Agivu</v>
      </c>
      <c r="L14375" s="2" t="str">
        <f>VLOOKUP($C14375,Clients!$B:$F,L$6,0)</f>
        <v>Foreign</v>
      </c>
      <c r="M14375" s="2" t="str">
        <f>VLOOKUP($C14375,Clients!$B:$F,M$6,0)</f>
        <v>ID</v>
      </c>
      <c r="N14375" s="2" t="str">
        <f>VLOOKUP($C14375,Clients!$B:$F,N$6,0)</f>
        <v>Indonesia</v>
      </c>
    </row>
    <row r="14376" spans="2:14" x14ac:dyDescent="0.2">
      <c r="B14376" s="8">
        <v>157701.6</v>
      </c>
      <c r="C14376" s="2" t="s">
        <v>22234</v>
      </c>
      <c r="D14376" s="2" t="s">
        <v>16</v>
      </c>
      <c r="E14376" s="8">
        <v>166</v>
      </c>
      <c r="F14376" s="2" t="s">
        <v>22238</v>
      </c>
      <c r="G14376" s="2" t="s">
        <v>22243</v>
      </c>
      <c r="H14376" s="9">
        <v>43203</v>
      </c>
      <c r="I14376" s="2">
        <v>2018</v>
      </c>
      <c r="J14376" s="2">
        <v>4</v>
      </c>
      <c r="K14376" s="2" t="str">
        <f>VLOOKUP($C14376,Clients!$B:$F,K$6,0)</f>
        <v>Agivu</v>
      </c>
      <c r="L14376" s="2" t="str">
        <f>VLOOKUP($C14376,Clients!$B:$F,L$6,0)</f>
        <v>Foreign</v>
      </c>
      <c r="M14376" s="2" t="str">
        <f>VLOOKUP($C14376,Clients!$B:$F,M$6,0)</f>
        <v>ID</v>
      </c>
      <c r="N14376" s="2" t="str">
        <f>VLOOKUP($C14376,Clients!$B:$F,N$6,0)</f>
        <v>Indonesia</v>
      </c>
    </row>
    <row r="14377" spans="2:14" x14ac:dyDescent="0.2">
      <c r="B14377" s="8">
        <v>1352.4</v>
      </c>
      <c r="C14377" s="2" t="s">
        <v>22234</v>
      </c>
      <c r="D14377" s="2" t="s">
        <v>16</v>
      </c>
      <c r="E14377" s="8">
        <v>1</v>
      </c>
      <c r="F14377" s="2" t="s">
        <v>22238</v>
      </c>
      <c r="G14377" s="2" t="s">
        <v>22244</v>
      </c>
      <c r="H14377" s="9">
        <v>43203</v>
      </c>
      <c r="I14377" s="2">
        <v>2018</v>
      </c>
      <c r="J14377" s="2">
        <v>4</v>
      </c>
      <c r="K14377" s="2" t="str">
        <f>VLOOKUP($C14377,Clients!$B:$F,K$6,0)</f>
        <v>Agivu</v>
      </c>
      <c r="L14377" s="2" t="str">
        <f>VLOOKUP($C14377,Clients!$B:$F,L$6,0)</f>
        <v>Foreign</v>
      </c>
      <c r="M14377" s="2" t="str">
        <f>VLOOKUP($C14377,Clients!$B:$F,M$6,0)</f>
        <v>ID</v>
      </c>
      <c r="N14377" s="2" t="str">
        <f>VLOOKUP($C14377,Clients!$B:$F,N$6,0)</f>
        <v>Indonesia</v>
      </c>
    </row>
    <row r="14378" spans="2:14" x14ac:dyDescent="0.2">
      <c r="B14378" s="8">
        <v>163905</v>
      </c>
      <c r="C14378" s="2" t="s">
        <v>22234</v>
      </c>
      <c r="D14378" s="2" t="s">
        <v>16</v>
      </c>
      <c r="E14378" s="8">
        <v>172</v>
      </c>
      <c r="F14378" s="2" t="s">
        <v>22238</v>
      </c>
      <c r="G14378" s="2" t="s">
        <v>22245</v>
      </c>
      <c r="H14378" s="9">
        <v>43206</v>
      </c>
      <c r="I14378" s="2">
        <v>2018</v>
      </c>
      <c r="J14378" s="2">
        <v>4</v>
      </c>
      <c r="K14378" s="2" t="str">
        <f>VLOOKUP($C14378,Clients!$B:$F,K$6,0)</f>
        <v>Agivu</v>
      </c>
      <c r="L14378" s="2" t="str">
        <f>VLOOKUP($C14378,Clients!$B:$F,L$6,0)</f>
        <v>Foreign</v>
      </c>
      <c r="M14378" s="2" t="str">
        <f>VLOOKUP($C14378,Clients!$B:$F,M$6,0)</f>
        <v>ID</v>
      </c>
      <c r="N14378" s="2" t="str">
        <f>VLOOKUP($C14378,Clients!$B:$F,N$6,0)</f>
        <v>Indonesia</v>
      </c>
    </row>
    <row r="14379" spans="2:14" x14ac:dyDescent="0.2">
      <c r="B14379" s="8">
        <v>1024.8</v>
      </c>
      <c r="C14379" s="2" t="s">
        <v>22234</v>
      </c>
      <c r="D14379" s="2" t="s">
        <v>16</v>
      </c>
      <c r="E14379" s="8">
        <v>1</v>
      </c>
      <c r="F14379" s="2" t="s">
        <v>22238</v>
      </c>
      <c r="G14379" s="2" t="s">
        <v>22246</v>
      </c>
      <c r="H14379" s="9">
        <v>43206</v>
      </c>
      <c r="I14379" s="2">
        <v>2018</v>
      </c>
      <c r="J14379" s="2">
        <v>4</v>
      </c>
      <c r="K14379" s="2" t="str">
        <f>VLOOKUP($C14379,Clients!$B:$F,K$6,0)</f>
        <v>Agivu</v>
      </c>
      <c r="L14379" s="2" t="str">
        <f>VLOOKUP($C14379,Clients!$B:$F,L$6,0)</f>
        <v>Foreign</v>
      </c>
      <c r="M14379" s="2" t="str">
        <f>VLOOKUP($C14379,Clients!$B:$F,M$6,0)</f>
        <v>ID</v>
      </c>
      <c r="N14379" s="2" t="str">
        <f>VLOOKUP($C14379,Clients!$B:$F,N$6,0)</f>
        <v>Indonesia</v>
      </c>
    </row>
    <row r="14380" spans="2:14" x14ac:dyDescent="0.2">
      <c r="B14380" s="8">
        <v>116953.20000000001</v>
      </c>
      <c r="C14380" s="2" t="s">
        <v>22234</v>
      </c>
      <c r="D14380" s="2" t="s">
        <v>16</v>
      </c>
      <c r="E14380" s="8">
        <v>117</v>
      </c>
      <c r="F14380" s="2" t="s">
        <v>22238</v>
      </c>
      <c r="G14380" s="2" t="s">
        <v>22247</v>
      </c>
      <c r="H14380" s="9">
        <v>43216</v>
      </c>
      <c r="I14380" s="2">
        <v>2018</v>
      </c>
      <c r="J14380" s="2">
        <v>4</v>
      </c>
      <c r="K14380" s="2" t="str">
        <f>VLOOKUP($C14380,Clients!$B:$F,K$6,0)</f>
        <v>Agivu</v>
      </c>
      <c r="L14380" s="2" t="str">
        <f>VLOOKUP($C14380,Clients!$B:$F,L$6,0)</f>
        <v>Foreign</v>
      </c>
      <c r="M14380" s="2" t="str">
        <f>VLOOKUP($C14380,Clients!$B:$F,M$6,0)</f>
        <v>ID</v>
      </c>
      <c r="N14380" s="2" t="str">
        <f>VLOOKUP($C14380,Clients!$B:$F,N$6,0)</f>
        <v>Indonesia</v>
      </c>
    </row>
    <row r="14381" spans="2:14" x14ac:dyDescent="0.2">
      <c r="B14381" s="8">
        <v>5725.692</v>
      </c>
      <c r="C14381" s="2" t="s">
        <v>22234</v>
      </c>
      <c r="D14381" s="2" t="s">
        <v>16</v>
      </c>
      <c r="E14381" s="8">
        <v>1783.96</v>
      </c>
      <c r="F14381" s="2" t="s">
        <v>22241</v>
      </c>
      <c r="G14381" s="2" t="s">
        <v>22248</v>
      </c>
      <c r="H14381" s="9">
        <v>43216</v>
      </c>
      <c r="I14381" s="2">
        <v>2018</v>
      </c>
      <c r="J14381" s="2">
        <v>4</v>
      </c>
      <c r="K14381" s="2" t="str">
        <f>VLOOKUP($C14381,Clients!$B:$F,K$6,0)</f>
        <v>Agivu</v>
      </c>
      <c r="L14381" s="2" t="str">
        <f>VLOOKUP($C14381,Clients!$B:$F,L$6,0)</f>
        <v>Foreign</v>
      </c>
      <c r="M14381" s="2" t="str">
        <f>VLOOKUP($C14381,Clients!$B:$F,M$6,0)</f>
        <v>ID</v>
      </c>
      <c r="N14381" s="2" t="str">
        <f>VLOOKUP($C14381,Clients!$B:$F,N$6,0)</f>
        <v>Indonesia</v>
      </c>
    </row>
    <row r="14382" spans="2:14" x14ac:dyDescent="0.2">
      <c r="B14382" s="8">
        <v>1155</v>
      </c>
      <c r="C14382" s="2" t="s">
        <v>22234</v>
      </c>
      <c r="D14382" s="2" t="s">
        <v>20</v>
      </c>
      <c r="E14382" s="8">
        <v>1</v>
      </c>
      <c r="F14382" s="2" t="s">
        <v>22249</v>
      </c>
      <c r="G14382" s="2" t="s">
        <v>22250</v>
      </c>
      <c r="H14382" s="9">
        <v>43328</v>
      </c>
      <c r="I14382" s="2">
        <v>2018</v>
      </c>
      <c r="J14382" s="2">
        <v>8</v>
      </c>
      <c r="K14382" s="2" t="str">
        <f>VLOOKUP($C14382,Clients!$B:$F,K$6,0)</f>
        <v>Agivu</v>
      </c>
      <c r="L14382" s="2" t="str">
        <f>VLOOKUP($C14382,Clients!$B:$F,L$6,0)</f>
        <v>Foreign</v>
      </c>
      <c r="M14382" s="2" t="str">
        <f>VLOOKUP($C14382,Clients!$B:$F,M$6,0)</f>
        <v>ID</v>
      </c>
      <c r="N14382" s="2" t="str">
        <f>VLOOKUP($C14382,Clients!$B:$F,N$6,0)</f>
        <v>Indonesia</v>
      </c>
    </row>
    <row r="14383" spans="2:14" x14ac:dyDescent="0.2">
      <c r="B14383" s="8">
        <v>8467.2000000000007</v>
      </c>
      <c r="C14383" s="2" t="s">
        <v>22234</v>
      </c>
      <c r="D14383" s="2" t="s">
        <v>20</v>
      </c>
      <c r="E14383" s="8">
        <v>300</v>
      </c>
      <c r="F14383" s="2" t="s">
        <v>22251</v>
      </c>
      <c r="G14383" s="2" t="s">
        <v>22252</v>
      </c>
      <c r="H14383" s="9">
        <v>43328</v>
      </c>
      <c r="I14383" s="2">
        <v>2018</v>
      </c>
      <c r="J14383" s="2">
        <v>8</v>
      </c>
      <c r="K14383" s="2" t="str">
        <f>VLOOKUP($C14383,Clients!$B:$F,K$6,0)</f>
        <v>Agivu</v>
      </c>
      <c r="L14383" s="2" t="str">
        <f>VLOOKUP($C14383,Clients!$B:$F,L$6,0)</f>
        <v>Foreign</v>
      </c>
      <c r="M14383" s="2" t="str">
        <f>VLOOKUP($C14383,Clients!$B:$F,M$6,0)</f>
        <v>ID</v>
      </c>
      <c r="N14383" s="2" t="str">
        <f>VLOOKUP($C14383,Clients!$B:$F,N$6,0)</f>
        <v>Indonesia</v>
      </c>
    </row>
    <row r="14384" spans="2:14" x14ac:dyDescent="0.2">
      <c r="B14384" s="8">
        <v>1117.2</v>
      </c>
      <c r="C14384" s="2" t="s">
        <v>22234</v>
      </c>
      <c r="D14384" s="2" t="s">
        <v>20</v>
      </c>
      <c r="E14384" s="8">
        <v>1</v>
      </c>
      <c r="F14384" s="2" t="s">
        <v>22249</v>
      </c>
      <c r="G14384" s="2" t="s">
        <v>22253</v>
      </c>
      <c r="H14384" s="9">
        <v>43328</v>
      </c>
      <c r="I14384" s="2">
        <v>2018</v>
      </c>
      <c r="J14384" s="2">
        <v>8</v>
      </c>
      <c r="K14384" s="2" t="str">
        <f>VLOOKUP($C14384,Clients!$B:$F,K$6,0)</f>
        <v>Agivu</v>
      </c>
      <c r="L14384" s="2" t="str">
        <f>VLOOKUP($C14384,Clients!$B:$F,L$6,0)</f>
        <v>Foreign</v>
      </c>
      <c r="M14384" s="2" t="str">
        <f>VLOOKUP($C14384,Clients!$B:$F,M$6,0)</f>
        <v>ID</v>
      </c>
      <c r="N14384" s="2" t="str">
        <f>VLOOKUP($C14384,Clients!$B:$F,N$6,0)</f>
        <v>Indonesia</v>
      </c>
    </row>
    <row r="14385" spans="2:14" x14ac:dyDescent="0.2">
      <c r="B14385" s="8">
        <v>17934</v>
      </c>
      <c r="C14385" s="2" t="s">
        <v>22234</v>
      </c>
      <c r="D14385" s="2" t="s">
        <v>16</v>
      </c>
      <c r="E14385" s="8">
        <v>20</v>
      </c>
      <c r="F14385" s="2" t="s">
        <v>22238</v>
      </c>
      <c r="G14385" s="2" t="s">
        <v>22254</v>
      </c>
      <c r="H14385" s="9">
        <v>43383</v>
      </c>
      <c r="I14385" s="2">
        <v>2018</v>
      </c>
      <c r="J14385" s="2">
        <v>10</v>
      </c>
      <c r="K14385" s="2" t="str">
        <f>VLOOKUP($C14385,Clients!$B:$F,K$6,0)</f>
        <v>Agivu</v>
      </c>
      <c r="L14385" s="2" t="str">
        <f>VLOOKUP($C14385,Clients!$B:$F,L$6,0)</f>
        <v>Foreign</v>
      </c>
      <c r="M14385" s="2" t="str">
        <f>VLOOKUP($C14385,Clients!$B:$F,M$6,0)</f>
        <v>ID</v>
      </c>
      <c r="N14385" s="2" t="str">
        <f>VLOOKUP($C14385,Clients!$B:$F,N$6,0)</f>
        <v>Indonesia</v>
      </c>
    </row>
    <row r="14386" spans="2:14" x14ac:dyDescent="0.2">
      <c r="B14386" s="8">
        <v>2310</v>
      </c>
      <c r="C14386" s="2" t="s">
        <v>22234</v>
      </c>
      <c r="D14386" s="2" t="s">
        <v>16</v>
      </c>
      <c r="E14386" s="8">
        <v>1</v>
      </c>
      <c r="F14386" s="2" t="s">
        <v>22238</v>
      </c>
      <c r="G14386" s="2" t="s">
        <v>22255</v>
      </c>
      <c r="H14386" s="9">
        <v>43383</v>
      </c>
      <c r="I14386" s="2">
        <v>2018</v>
      </c>
      <c r="J14386" s="2">
        <v>10</v>
      </c>
      <c r="K14386" s="2" t="str">
        <f>VLOOKUP($C14386,Clients!$B:$F,K$6,0)</f>
        <v>Agivu</v>
      </c>
      <c r="L14386" s="2" t="str">
        <f>VLOOKUP($C14386,Clients!$B:$F,L$6,0)</f>
        <v>Foreign</v>
      </c>
      <c r="M14386" s="2" t="str">
        <f>VLOOKUP($C14386,Clients!$B:$F,M$6,0)</f>
        <v>ID</v>
      </c>
      <c r="N14386" s="2" t="str">
        <f>VLOOKUP($C14386,Clients!$B:$F,N$6,0)</f>
        <v>Indonesia</v>
      </c>
    </row>
    <row r="14387" spans="2:14" x14ac:dyDescent="0.2">
      <c r="B14387" s="8">
        <v>137592</v>
      </c>
      <c r="C14387" s="2" t="s">
        <v>22256</v>
      </c>
      <c r="D14387" s="2" t="s">
        <v>51</v>
      </c>
      <c r="E14387" s="8">
        <v>1</v>
      </c>
      <c r="F14387" s="2" t="s">
        <v>22257</v>
      </c>
      <c r="G14387" s="2" t="s">
        <v>22258</v>
      </c>
      <c r="H14387" s="9">
        <v>43052</v>
      </c>
      <c r="I14387" s="2">
        <v>2017</v>
      </c>
      <c r="J14387" s="2">
        <v>11</v>
      </c>
      <c r="K14387" s="2" t="str">
        <f>VLOOKUP($C14387,Clients!$B:$F,K$6,0)</f>
        <v>Browsedrive</v>
      </c>
      <c r="L14387" s="2" t="str">
        <f>VLOOKUP($C14387,Clients!$B:$F,L$6,0)</f>
        <v>Foreign</v>
      </c>
      <c r="M14387" s="2" t="str">
        <f>VLOOKUP($C14387,Clients!$B:$F,M$6,0)</f>
        <v>KR</v>
      </c>
      <c r="N14387" s="2" t="str">
        <f>VLOOKUP($C14387,Clients!$B:$F,N$6,0)</f>
        <v>South Korea</v>
      </c>
    </row>
    <row r="14388" spans="2:14" x14ac:dyDescent="0.2">
      <c r="B14388" s="8">
        <v>982.80000000000007</v>
      </c>
      <c r="C14388" s="2" t="s">
        <v>22256</v>
      </c>
      <c r="D14388" s="2" t="s">
        <v>20</v>
      </c>
      <c r="E14388" s="8">
        <v>1</v>
      </c>
      <c r="F14388" s="2" t="s">
        <v>22259</v>
      </c>
      <c r="G14388" s="2" t="s">
        <v>22260</v>
      </c>
      <c r="H14388" s="9">
        <v>43140</v>
      </c>
      <c r="I14388" s="2">
        <v>2018</v>
      </c>
      <c r="J14388" s="2">
        <v>2</v>
      </c>
      <c r="K14388" s="2" t="str">
        <f>VLOOKUP($C14388,Clients!$B:$F,K$6,0)</f>
        <v>Browsedrive</v>
      </c>
      <c r="L14388" s="2" t="str">
        <f>VLOOKUP($C14388,Clients!$B:$F,L$6,0)</f>
        <v>Foreign</v>
      </c>
      <c r="M14388" s="2" t="str">
        <f>VLOOKUP($C14388,Clients!$B:$F,M$6,0)</f>
        <v>KR</v>
      </c>
      <c r="N14388" s="2" t="str">
        <f>VLOOKUP($C14388,Clients!$B:$F,N$6,0)</f>
        <v>South Korea</v>
      </c>
    </row>
    <row r="14389" spans="2:14" x14ac:dyDescent="0.2">
      <c r="B14389" s="8">
        <v>567</v>
      </c>
      <c r="C14389" s="2" t="s">
        <v>22256</v>
      </c>
      <c r="D14389" s="2" t="s">
        <v>20</v>
      </c>
      <c r="E14389" s="8">
        <v>1</v>
      </c>
      <c r="F14389" s="2" t="s">
        <v>22259</v>
      </c>
      <c r="G14389" s="2" t="s">
        <v>22261</v>
      </c>
      <c r="H14389" s="9">
        <v>43140</v>
      </c>
      <c r="I14389" s="2">
        <v>2018</v>
      </c>
      <c r="J14389" s="2">
        <v>2</v>
      </c>
      <c r="K14389" s="2" t="str">
        <f>VLOOKUP($C14389,Clients!$B:$F,K$6,0)</f>
        <v>Browsedrive</v>
      </c>
      <c r="L14389" s="2" t="str">
        <f>VLOOKUP($C14389,Clients!$B:$F,L$6,0)</f>
        <v>Foreign</v>
      </c>
      <c r="M14389" s="2" t="str">
        <f>VLOOKUP($C14389,Clients!$B:$F,M$6,0)</f>
        <v>KR</v>
      </c>
      <c r="N14389" s="2" t="str">
        <f>VLOOKUP($C14389,Clients!$B:$F,N$6,0)</f>
        <v>South Korea</v>
      </c>
    </row>
    <row r="14390" spans="2:14" x14ac:dyDescent="0.2">
      <c r="B14390" s="8">
        <v>127764</v>
      </c>
      <c r="C14390" s="2" t="s">
        <v>22256</v>
      </c>
      <c r="D14390" s="2" t="s">
        <v>51</v>
      </c>
      <c r="E14390" s="8">
        <v>1</v>
      </c>
      <c r="F14390" s="2" t="s">
        <v>22262</v>
      </c>
      <c r="G14390" s="2" t="s">
        <v>22263</v>
      </c>
      <c r="H14390" s="9">
        <v>43165</v>
      </c>
      <c r="I14390" s="2">
        <v>2018</v>
      </c>
      <c r="J14390" s="2">
        <v>3</v>
      </c>
      <c r="K14390" s="2" t="str">
        <f>VLOOKUP($C14390,Clients!$B:$F,K$6,0)</f>
        <v>Browsedrive</v>
      </c>
      <c r="L14390" s="2" t="str">
        <f>VLOOKUP($C14390,Clients!$B:$F,L$6,0)</f>
        <v>Foreign</v>
      </c>
      <c r="M14390" s="2" t="str">
        <f>VLOOKUP($C14390,Clients!$B:$F,M$6,0)</f>
        <v>KR</v>
      </c>
      <c r="N14390" s="2" t="str">
        <f>VLOOKUP($C14390,Clients!$B:$F,N$6,0)</f>
        <v>South Korea</v>
      </c>
    </row>
    <row r="14391" spans="2:14" x14ac:dyDescent="0.2">
      <c r="B14391" s="8">
        <v>67714.92</v>
      </c>
      <c r="C14391" s="2" t="s">
        <v>22256</v>
      </c>
      <c r="D14391" s="2" t="s">
        <v>16</v>
      </c>
      <c r="E14391" s="8">
        <v>211</v>
      </c>
      <c r="F14391" s="2" t="s">
        <v>22264</v>
      </c>
      <c r="G14391" s="2" t="s">
        <v>22265</v>
      </c>
      <c r="H14391" s="9">
        <v>43166</v>
      </c>
      <c r="I14391" s="2">
        <v>2018</v>
      </c>
      <c r="J14391" s="2">
        <v>3</v>
      </c>
      <c r="K14391" s="2" t="str">
        <f>VLOOKUP($C14391,Clients!$B:$F,K$6,0)</f>
        <v>Browsedrive</v>
      </c>
      <c r="L14391" s="2" t="str">
        <f>VLOOKUP($C14391,Clients!$B:$F,L$6,0)</f>
        <v>Foreign</v>
      </c>
      <c r="M14391" s="2" t="str">
        <f>VLOOKUP($C14391,Clients!$B:$F,M$6,0)</f>
        <v>KR</v>
      </c>
      <c r="N14391" s="2" t="str">
        <f>VLOOKUP($C14391,Clients!$B:$F,N$6,0)</f>
        <v>South Korea</v>
      </c>
    </row>
    <row r="14392" spans="2:14" x14ac:dyDescent="0.2">
      <c r="B14392" s="8">
        <v>15750</v>
      </c>
      <c r="C14392" s="2" t="s">
        <v>22256</v>
      </c>
      <c r="D14392" s="2" t="s">
        <v>16</v>
      </c>
      <c r="E14392" s="8">
        <v>1</v>
      </c>
      <c r="F14392" s="2" t="s">
        <v>22264</v>
      </c>
      <c r="G14392" s="2" t="s">
        <v>22266</v>
      </c>
      <c r="H14392" s="9">
        <v>43166</v>
      </c>
      <c r="I14392" s="2">
        <v>2018</v>
      </c>
      <c r="J14392" s="2">
        <v>3</v>
      </c>
      <c r="K14392" s="2" t="str">
        <f>VLOOKUP($C14392,Clients!$B:$F,K$6,0)</f>
        <v>Browsedrive</v>
      </c>
      <c r="L14392" s="2" t="str">
        <f>VLOOKUP($C14392,Clients!$B:$F,L$6,0)</f>
        <v>Foreign</v>
      </c>
      <c r="M14392" s="2" t="str">
        <f>VLOOKUP($C14392,Clients!$B:$F,M$6,0)</f>
        <v>KR</v>
      </c>
      <c r="N14392" s="2" t="str">
        <f>VLOOKUP($C14392,Clients!$B:$F,N$6,0)</f>
        <v>South Korea</v>
      </c>
    </row>
    <row r="14393" spans="2:14" x14ac:dyDescent="0.2">
      <c r="B14393" s="8">
        <v>59066.28</v>
      </c>
      <c r="C14393" s="2" t="s">
        <v>22256</v>
      </c>
      <c r="D14393" s="2" t="s">
        <v>16</v>
      </c>
      <c r="E14393" s="8">
        <v>186</v>
      </c>
      <c r="F14393" s="2" t="s">
        <v>22264</v>
      </c>
      <c r="G14393" s="2" t="s">
        <v>22267</v>
      </c>
      <c r="H14393" s="9">
        <v>43173</v>
      </c>
      <c r="I14393" s="2">
        <v>2018</v>
      </c>
      <c r="J14393" s="2">
        <v>3</v>
      </c>
      <c r="K14393" s="2" t="str">
        <f>VLOOKUP($C14393,Clients!$B:$F,K$6,0)</f>
        <v>Browsedrive</v>
      </c>
      <c r="L14393" s="2" t="str">
        <f>VLOOKUP($C14393,Clients!$B:$F,L$6,0)</f>
        <v>Foreign</v>
      </c>
      <c r="M14393" s="2" t="str">
        <f>VLOOKUP($C14393,Clients!$B:$F,M$6,0)</f>
        <v>KR</v>
      </c>
      <c r="N14393" s="2" t="str">
        <f>VLOOKUP($C14393,Clients!$B:$F,N$6,0)</f>
        <v>South Korea</v>
      </c>
    </row>
    <row r="14394" spans="2:14" x14ac:dyDescent="0.2">
      <c r="B14394" s="8">
        <v>8400</v>
      </c>
      <c r="C14394" s="2" t="s">
        <v>22256</v>
      </c>
      <c r="D14394" s="2" t="s">
        <v>16</v>
      </c>
      <c r="E14394" s="8">
        <v>1</v>
      </c>
      <c r="F14394" s="2" t="s">
        <v>22264</v>
      </c>
      <c r="G14394" s="2" t="s">
        <v>22268</v>
      </c>
      <c r="H14394" s="9">
        <v>43173</v>
      </c>
      <c r="I14394" s="2">
        <v>2018</v>
      </c>
      <c r="J14394" s="2">
        <v>3</v>
      </c>
      <c r="K14394" s="2" t="str">
        <f>VLOOKUP($C14394,Clients!$B:$F,K$6,0)</f>
        <v>Browsedrive</v>
      </c>
      <c r="L14394" s="2" t="str">
        <f>VLOOKUP($C14394,Clients!$B:$F,L$6,0)</f>
        <v>Foreign</v>
      </c>
      <c r="M14394" s="2" t="str">
        <f>VLOOKUP($C14394,Clients!$B:$F,M$6,0)</f>
        <v>KR</v>
      </c>
      <c r="N14394" s="2" t="str">
        <f>VLOOKUP($C14394,Clients!$B:$F,N$6,0)</f>
        <v>South Korea</v>
      </c>
    </row>
    <row r="14395" spans="2:14" x14ac:dyDescent="0.2">
      <c r="B14395" s="8">
        <v>0</v>
      </c>
      <c r="C14395" s="2" t="s">
        <v>22256</v>
      </c>
      <c r="D14395" s="2" t="s">
        <v>20</v>
      </c>
      <c r="E14395" s="8">
        <v>417</v>
      </c>
      <c r="F14395" s="2" t="s">
        <v>22269</v>
      </c>
      <c r="G14395" s="2" t="s">
        <v>22270</v>
      </c>
      <c r="H14395" s="9">
        <v>43200</v>
      </c>
      <c r="I14395" s="2">
        <v>2018</v>
      </c>
      <c r="J14395" s="2">
        <v>4</v>
      </c>
      <c r="K14395" s="2" t="str">
        <f>VLOOKUP($C14395,Clients!$B:$F,K$6,0)</f>
        <v>Browsedrive</v>
      </c>
      <c r="L14395" s="2" t="str">
        <f>VLOOKUP($C14395,Clients!$B:$F,L$6,0)</f>
        <v>Foreign</v>
      </c>
      <c r="M14395" s="2" t="str">
        <f>VLOOKUP($C14395,Clients!$B:$F,M$6,0)</f>
        <v>KR</v>
      </c>
      <c r="N14395" s="2" t="str">
        <f>VLOOKUP($C14395,Clients!$B:$F,N$6,0)</f>
        <v>South Korea</v>
      </c>
    </row>
    <row r="14396" spans="2:14" x14ac:dyDescent="0.2">
      <c r="B14396" s="8">
        <v>1650.6000000000001</v>
      </c>
      <c r="C14396" s="2" t="s">
        <v>22271</v>
      </c>
      <c r="D14396" s="2" t="s">
        <v>195</v>
      </c>
      <c r="E14396" s="8">
        <v>1</v>
      </c>
      <c r="F14396" s="2" t="s">
        <v>22272</v>
      </c>
      <c r="G14396" s="2" t="s">
        <v>22273</v>
      </c>
      <c r="H14396" s="9">
        <v>43123</v>
      </c>
      <c r="I14396" s="2">
        <v>2018</v>
      </c>
      <c r="J14396" s="2">
        <v>1</v>
      </c>
      <c r="K14396" s="2" t="str">
        <f>VLOOKUP($C14396,Clients!$B:$F,K$6,0)</f>
        <v>Gigaclub</v>
      </c>
      <c r="L14396" s="2" t="str">
        <f>VLOOKUP($C14396,Clients!$B:$F,L$6,0)</f>
        <v>Foreign</v>
      </c>
      <c r="M14396" s="2" t="str">
        <f>VLOOKUP($C14396,Clients!$B:$F,M$6,0)</f>
        <v>PL</v>
      </c>
      <c r="N14396" s="2" t="str">
        <f>VLOOKUP($C14396,Clients!$B:$F,N$6,0)</f>
        <v>Poland</v>
      </c>
    </row>
    <row r="14397" spans="2:14" x14ac:dyDescent="0.2">
      <c r="B14397" s="8">
        <v>344.40000000000003</v>
      </c>
      <c r="C14397" s="2" t="s">
        <v>22271</v>
      </c>
      <c r="D14397" s="2" t="s">
        <v>195</v>
      </c>
      <c r="E14397" s="8">
        <v>1</v>
      </c>
      <c r="F14397" s="2" t="s">
        <v>22272</v>
      </c>
      <c r="G14397" s="2" t="s">
        <v>22274</v>
      </c>
      <c r="H14397" s="9">
        <v>43123</v>
      </c>
      <c r="I14397" s="2">
        <v>2018</v>
      </c>
      <c r="J14397" s="2">
        <v>1</v>
      </c>
      <c r="K14397" s="2" t="str">
        <f>VLOOKUP($C14397,Clients!$B:$F,K$6,0)</f>
        <v>Gigaclub</v>
      </c>
      <c r="L14397" s="2" t="str">
        <f>VLOOKUP($C14397,Clients!$B:$F,L$6,0)</f>
        <v>Foreign</v>
      </c>
      <c r="M14397" s="2" t="str">
        <f>VLOOKUP($C14397,Clients!$B:$F,M$6,0)</f>
        <v>PL</v>
      </c>
      <c r="N14397" s="2" t="str">
        <f>VLOOKUP($C14397,Clients!$B:$F,N$6,0)</f>
        <v>Poland</v>
      </c>
    </row>
    <row r="14398" spans="2:14" x14ac:dyDescent="0.2">
      <c r="B14398" s="8">
        <v>4128.6000000000004</v>
      </c>
      <c r="C14398" s="2" t="s">
        <v>22271</v>
      </c>
      <c r="D14398" s="2" t="s">
        <v>195</v>
      </c>
      <c r="E14398" s="8">
        <v>1</v>
      </c>
      <c r="F14398" s="2" t="s">
        <v>22275</v>
      </c>
      <c r="G14398" s="2" t="s">
        <v>22276</v>
      </c>
      <c r="H14398" s="9">
        <v>43161</v>
      </c>
      <c r="I14398" s="2">
        <v>2018</v>
      </c>
      <c r="J14398" s="2">
        <v>3</v>
      </c>
      <c r="K14398" s="2" t="str">
        <f>VLOOKUP($C14398,Clients!$B:$F,K$6,0)</f>
        <v>Gigaclub</v>
      </c>
      <c r="L14398" s="2" t="str">
        <f>VLOOKUP($C14398,Clients!$B:$F,L$6,0)</f>
        <v>Foreign</v>
      </c>
      <c r="M14398" s="2" t="str">
        <f>VLOOKUP($C14398,Clients!$B:$F,M$6,0)</f>
        <v>PL</v>
      </c>
      <c r="N14398" s="2" t="str">
        <f>VLOOKUP($C14398,Clients!$B:$F,N$6,0)</f>
        <v>Poland</v>
      </c>
    </row>
    <row r="14399" spans="2:14" x14ac:dyDescent="0.2">
      <c r="B14399" s="8">
        <v>-4128.6000000000004</v>
      </c>
      <c r="C14399" s="2" t="s">
        <v>22271</v>
      </c>
      <c r="D14399" s="2" t="s">
        <v>195</v>
      </c>
      <c r="E14399" s="8">
        <v>-1</v>
      </c>
      <c r="F14399" s="2" t="s">
        <v>22277</v>
      </c>
      <c r="G14399" s="2" t="s">
        <v>22276</v>
      </c>
      <c r="H14399" s="9">
        <v>43161</v>
      </c>
      <c r="I14399" s="2">
        <v>2018</v>
      </c>
      <c r="J14399" s="2">
        <v>3</v>
      </c>
      <c r="K14399" s="2" t="str">
        <f>VLOOKUP($C14399,Clients!$B:$F,K$6,0)</f>
        <v>Gigaclub</v>
      </c>
      <c r="L14399" s="2" t="str">
        <f>VLOOKUP($C14399,Clients!$B:$F,L$6,0)</f>
        <v>Foreign</v>
      </c>
      <c r="M14399" s="2" t="str">
        <f>VLOOKUP($C14399,Clients!$B:$F,M$6,0)</f>
        <v>PL</v>
      </c>
      <c r="N14399" s="2" t="str">
        <f>VLOOKUP($C14399,Clients!$B:$F,N$6,0)</f>
        <v>Poland</v>
      </c>
    </row>
    <row r="14400" spans="2:14" x14ac:dyDescent="0.2">
      <c r="B14400" s="8">
        <v>4128.6000000000004</v>
      </c>
      <c r="C14400" s="2" t="s">
        <v>22271</v>
      </c>
      <c r="D14400" s="2" t="s">
        <v>195</v>
      </c>
      <c r="E14400" s="8">
        <v>1</v>
      </c>
      <c r="F14400" s="2" t="s">
        <v>22278</v>
      </c>
      <c r="G14400" s="2" t="s">
        <v>22276</v>
      </c>
      <c r="H14400" s="9">
        <v>43161</v>
      </c>
      <c r="I14400" s="2">
        <v>2018</v>
      </c>
      <c r="J14400" s="2">
        <v>3</v>
      </c>
      <c r="K14400" s="2" t="str">
        <f>VLOOKUP($C14400,Clients!$B:$F,K$6,0)</f>
        <v>Gigaclub</v>
      </c>
      <c r="L14400" s="2" t="str">
        <f>VLOOKUP($C14400,Clients!$B:$F,L$6,0)</f>
        <v>Foreign</v>
      </c>
      <c r="M14400" s="2" t="str">
        <f>VLOOKUP($C14400,Clients!$B:$F,M$6,0)</f>
        <v>PL</v>
      </c>
      <c r="N14400" s="2" t="str">
        <f>VLOOKUP($C14400,Clients!$B:$F,N$6,0)</f>
        <v>Poland</v>
      </c>
    </row>
    <row r="14401" spans="2:14" x14ac:dyDescent="0.2">
      <c r="B14401" s="8">
        <v>336</v>
      </c>
      <c r="C14401" s="2" t="s">
        <v>22271</v>
      </c>
      <c r="D14401" s="2" t="s">
        <v>195</v>
      </c>
      <c r="E14401" s="8">
        <v>1</v>
      </c>
      <c r="F14401" s="2" t="s">
        <v>22275</v>
      </c>
      <c r="G14401" s="2" t="s">
        <v>22279</v>
      </c>
      <c r="H14401" s="9">
        <v>43161</v>
      </c>
      <c r="I14401" s="2">
        <v>2018</v>
      </c>
      <c r="J14401" s="2">
        <v>3</v>
      </c>
      <c r="K14401" s="2" t="str">
        <f>VLOOKUP($C14401,Clients!$B:$F,K$6,0)</f>
        <v>Gigaclub</v>
      </c>
      <c r="L14401" s="2" t="str">
        <f>VLOOKUP($C14401,Clients!$B:$F,L$6,0)</f>
        <v>Foreign</v>
      </c>
      <c r="M14401" s="2" t="str">
        <f>VLOOKUP($C14401,Clients!$B:$F,M$6,0)</f>
        <v>PL</v>
      </c>
      <c r="N14401" s="2" t="str">
        <f>VLOOKUP($C14401,Clients!$B:$F,N$6,0)</f>
        <v>Poland</v>
      </c>
    </row>
    <row r="14402" spans="2:14" x14ac:dyDescent="0.2">
      <c r="B14402" s="8">
        <v>1881.6000000000001</v>
      </c>
      <c r="C14402" s="2" t="s">
        <v>22271</v>
      </c>
      <c r="D14402" s="2" t="s">
        <v>195</v>
      </c>
      <c r="E14402" s="8">
        <v>1</v>
      </c>
      <c r="F14402" s="2" t="s">
        <v>22280</v>
      </c>
      <c r="G14402" s="2" t="s">
        <v>22281</v>
      </c>
      <c r="H14402" s="9">
        <v>43200</v>
      </c>
      <c r="I14402" s="2">
        <v>2018</v>
      </c>
      <c r="J14402" s="2">
        <v>4</v>
      </c>
      <c r="K14402" s="2" t="str">
        <f>VLOOKUP($C14402,Clients!$B:$F,K$6,0)</f>
        <v>Gigaclub</v>
      </c>
      <c r="L14402" s="2" t="str">
        <f>VLOOKUP($C14402,Clients!$B:$F,L$6,0)</f>
        <v>Foreign</v>
      </c>
      <c r="M14402" s="2" t="str">
        <f>VLOOKUP($C14402,Clients!$B:$F,M$6,0)</f>
        <v>PL</v>
      </c>
      <c r="N14402" s="2" t="str">
        <f>VLOOKUP($C14402,Clients!$B:$F,N$6,0)</f>
        <v>Poland</v>
      </c>
    </row>
    <row r="14403" spans="2:14" x14ac:dyDescent="0.2">
      <c r="B14403" s="8">
        <v>344.40000000000003</v>
      </c>
      <c r="C14403" s="2" t="s">
        <v>22271</v>
      </c>
      <c r="D14403" s="2" t="s">
        <v>195</v>
      </c>
      <c r="E14403" s="8">
        <v>1</v>
      </c>
      <c r="F14403" s="2" t="s">
        <v>22280</v>
      </c>
      <c r="G14403" s="2" t="s">
        <v>22282</v>
      </c>
      <c r="H14403" s="9">
        <v>43200</v>
      </c>
      <c r="I14403" s="2">
        <v>2018</v>
      </c>
      <c r="J14403" s="2">
        <v>4</v>
      </c>
      <c r="K14403" s="2" t="str">
        <f>VLOOKUP($C14403,Clients!$B:$F,K$6,0)</f>
        <v>Gigaclub</v>
      </c>
      <c r="L14403" s="2" t="str">
        <f>VLOOKUP($C14403,Clients!$B:$F,L$6,0)</f>
        <v>Foreign</v>
      </c>
      <c r="M14403" s="2" t="str">
        <f>VLOOKUP($C14403,Clients!$B:$F,M$6,0)</f>
        <v>PL</v>
      </c>
      <c r="N14403" s="2" t="str">
        <f>VLOOKUP($C14403,Clients!$B:$F,N$6,0)</f>
        <v>Poland</v>
      </c>
    </row>
    <row r="14404" spans="2:14" x14ac:dyDescent="0.2">
      <c r="B14404" s="8">
        <v>9072</v>
      </c>
      <c r="C14404" s="2" t="s">
        <v>22283</v>
      </c>
      <c r="D14404" s="2" t="s">
        <v>16</v>
      </c>
      <c r="E14404" s="8">
        <v>3</v>
      </c>
      <c r="F14404" s="2" t="s">
        <v>22284</v>
      </c>
      <c r="G14404" s="2" t="s">
        <v>22285</v>
      </c>
      <c r="H14404" s="9">
        <v>43295</v>
      </c>
      <c r="I14404" s="2">
        <v>2018</v>
      </c>
      <c r="J14404" s="2">
        <v>7</v>
      </c>
      <c r="K14404" s="2" t="str">
        <f>VLOOKUP($C14404,Clients!$B:$F,K$6,0)</f>
        <v>Kanoodle</v>
      </c>
      <c r="L14404" s="2" t="str">
        <f>VLOOKUP($C14404,Clients!$B:$F,L$6,0)</f>
        <v>Foreign</v>
      </c>
      <c r="M14404" s="2" t="str">
        <f>VLOOKUP($C14404,Clients!$B:$F,M$6,0)</f>
        <v>CN</v>
      </c>
      <c r="N14404" s="2" t="str">
        <f>VLOOKUP($C14404,Clients!$B:$F,N$6,0)</f>
        <v>China</v>
      </c>
    </row>
    <row r="14405" spans="2:14" x14ac:dyDescent="0.2">
      <c r="B14405" s="8">
        <v>1260</v>
      </c>
      <c r="C14405" s="2" t="s">
        <v>22283</v>
      </c>
      <c r="D14405" s="2" t="s">
        <v>16</v>
      </c>
      <c r="E14405" s="8">
        <v>1</v>
      </c>
      <c r="F14405" s="2" t="s">
        <v>22284</v>
      </c>
      <c r="G14405" s="2" t="s">
        <v>22286</v>
      </c>
      <c r="H14405" s="9">
        <v>43295</v>
      </c>
      <c r="I14405" s="2">
        <v>2018</v>
      </c>
      <c r="J14405" s="2">
        <v>7</v>
      </c>
      <c r="K14405" s="2" t="str">
        <f>VLOOKUP($C14405,Clients!$B:$F,K$6,0)</f>
        <v>Kanoodle</v>
      </c>
      <c r="L14405" s="2" t="str">
        <f>VLOOKUP($C14405,Clients!$B:$F,L$6,0)</f>
        <v>Foreign</v>
      </c>
      <c r="M14405" s="2" t="str">
        <f>VLOOKUP($C14405,Clients!$B:$F,M$6,0)</f>
        <v>CN</v>
      </c>
      <c r="N14405" s="2" t="str">
        <f>VLOOKUP($C14405,Clients!$B:$F,N$6,0)</f>
        <v>China</v>
      </c>
    </row>
    <row r="14406" spans="2:14" x14ac:dyDescent="0.2">
      <c r="B14406" s="8">
        <v>88603.199999999997</v>
      </c>
      <c r="C14406" s="2" t="s">
        <v>22287</v>
      </c>
      <c r="D14406" s="2" t="s">
        <v>16</v>
      </c>
      <c r="E14406" s="8">
        <v>24</v>
      </c>
      <c r="F14406" s="2" t="s">
        <v>22288</v>
      </c>
      <c r="G14406" s="2" t="s">
        <v>22289</v>
      </c>
      <c r="H14406" s="9">
        <v>43322</v>
      </c>
      <c r="I14406" s="2">
        <v>2018</v>
      </c>
      <c r="J14406" s="2">
        <v>8</v>
      </c>
      <c r="K14406" s="2" t="str">
        <f>VLOOKUP($C14406,Clients!$B:$F,K$6,0)</f>
        <v>Kwideo</v>
      </c>
      <c r="L14406" s="2" t="str">
        <f>VLOOKUP($C14406,Clients!$B:$F,L$6,0)</f>
        <v>Foreign</v>
      </c>
      <c r="M14406" s="2" t="str">
        <f>VLOOKUP($C14406,Clients!$B:$F,M$6,0)</f>
        <v>RU</v>
      </c>
      <c r="N14406" s="2" t="str">
        <f>VLOOKUP($C14406,Clients!$B:$F,N$6,0)</f>
        <v>Russia</v>
      </c>
    </row>
    <row r="14407" spans="2:14" x14ac:dyDescent="0.2">
      <c r="B14407" s="8">
        <v>-88603.199999999997</v>
      </c>
      <c r="C14407" s="2" t="s">
        <v>22287</v>
      </c>
      <c r="D14407" s="2" t="s">
        <v>16</v>
      </c>
      <c r="E14407" s="8">
        <v>-24</v>
      </c>
      <c r="F14407" s="2" t="s">
        <v>22290</v>
      </c>
      <c r="G14407" s="2" t="s">
        <v>22291</v>
      </c>
      <c r="H14407" s="9">
        <v>43328</v>
      </c>
      <c r="I14407" s="2">
        <v>2018</v>
      </c>
      <c r="J14407" s="2">
        <v>8</v>
      </c>
      <c r="K14407" s="2" t="str">
        <f>VLOOKUP($C14407,Clients!$B:$F,K$6,0)</f>
        <v>Kwideo</v>
      </c>
      <c r="L14407" s="2" t="str">
        <f>VLOOKUP($C14407,Clients!$B:$F,L$6,0)</f>
        <v>Foreign</v>
      </c>
      <c r="M14407" s="2" t="str">
        <f>VLOOKUP($C14407,Clients!$B:$F,M$6,0)</f>
        <v>RU</v>
      </c>
      <c r="N14407" s="2" t="str">
        <f>VLOOKUP($C14407,Clients!$B:$F,N$6,0)</f>
        <v>Russia</v>
      </c>
    </row>
    <row r="14408" spans="2:14" x14ac:dyDescent="0.2">
      <c r="B14408" s="8">
        <v>70144.2</v>
      </c>
      <c r="C14408" s="2" t="s">
        <v>22287</v>
      </c>
      <c r="D14408" s="2" t="s">
        <v>16</v>
      </c>
      <c r="E14408" s="8">
        <v>19</v>
      </c>
      <c r="F14408" s="2" t="s">
        <v>22288</v>
      </c>
      <c r="G14408" s="2" t="s">
        <v>22292</v>
      </c>
      <c r="H14408" s="9">
        <v>43328</v>
      </c>
      <c r="I14408" s="2">
        <v>2018</v>
      </c>
      <c r="J14408" s="2">
        <v>8</v>
      </c>
      <c r="K14408" s="2" t="str">
        <f>VLOOKUP($C14408,Clients!$B:$F,K$6,0)</f>
        <v>Kwideo</v>
      </c>
      <c r="L14408" s="2" t="str">
        <f>VLOOKUP($C14408,Clients!$B:$F,L$6,0)</f>
        <v>Foreign</v>
      </c>
      <c r="M14408" s="2" t="str">
        <f>VLOOKUP($C14408,Clients!$B:$F,M$6,0)</f>
        <v>RU</v>
      </c>
      <c r="N14408" s="2" t="str">
        <f>VLOOKUP($C14408,Clients!$B:$F,N$6,0)</f>
        <v>Russia</v>
      </c>
    </row>
    <row r="14409" spans="2:14" x14ac:dyDescent="0.2">
      <c r="B14409" s="8">
        <v>649756.80000000005</v>
      </c>
      <c r="C14409" s="2" t="s">
        <v>22287</v>
      </c>
      <c r="D14409" s="2" t="s">
        <v>16</v>
      </c>
      <c r="E14409" s="8">
        <v>176</v>
      </c>
      <c r="F14409" s="2" t="s">
        <v>22288</v>
      </c>
      <c r="G14409" s="2" t="s">
        <v>22293</v>
      </c>
      <c r="H14409" s="9">
        <v>43328</v>
      </c>
      <c r="I14409" s="2">
        <v>2018</v>
      </c>
      <c r="J14409" s="2">
        <v>8</v>
      </c>
      <c r="K14409" s="2" t="str">
        <f>VLOOKUP($C14409,Clients!$B:$F,K$6,0)</f>
        <v>Kwideo</v>
      </c>
      <c r="L14409" s="2" t="str">
        <f>VLOOKUP($C14409,Clients!$B:$F,L$6,0)</f>
        <v>Foreign</v>
      </c>
      <c r="M14409" s="2" t="str">
        <f>VLOOKUP($C14409,Clients!$B:$F,M$6,0)</f>
        <v>RU</v>
      </c>
      <c r="N14409" s="2" t="str">
        <f>VLOOKUP($C14409,Clients!$B:$F,N$6,0)</f>
        <v>Russia</v>
      </c>
    </row>
    <row r="14410" spans="2:14" x14ac:dyDescent="0.2">
      <c r="B14410" s="8">
        <v>10710</v>
      </c>
      <c r="C14410" s="2" t="s">
        <v>22287</v>
      </c>
      <c r="D14410" s="2" t="s">
        <v>16</v>
      </c>
      <c r="E14410" s="8">
        <v>1</v>
      </c>
      <c r="F14410" s="2" t="s">
        <v>22288</v>
      </c>
      <c r="G14410" s="2" t="s">
        <v>22294</v>
      </c>
      <c r="H14410" s="9">
        <v>43328</v>
      </c>
      <c r="I14410" s="2">
        <v>2018</v>
      </c>
      <c r="J14410" s="2">
        <v>8</v>
      </c>
      <c r="K14410" s="2" t="str">
        <f>VLOOKUP($C14410,Clients!$B:$F,K$6,0)</f>
        <v>Kwideo</v>
      </c>
      <c r="L14410" s="2" t="str">
        <f>VLOOKUP($C14410,Clients!$B:$F,L$6,0)</f>
        <v>Foreign</v>
      </c>
      <c r="M14410" s="2" t="str">
        <f>VLOOKUP($C14410,Clients!$B:$F,M$6,0)</f>
        <v>RU</v>
      </c>
      <c r="N14410" s="2" t="str">
        <f>VLOOKUP($C14410,Clients!$B:$F,N$6,0)</f>
        <v>Russia</v>
      </c>
    </row>
    <row r="14411" spans="2:14" x14ac:dyDescent="0.2">
      <c r="B14411" s="8">
        <v>14767.2</v>
      </c>
      <c r="C14411" s="2" t="s">
        <v>22287</v>
      </c>
      <c r="D14411" s="2" t="s">
        <v>16</v>
      </c>
      <c r="E14411" s="8">
        <v>4</v>
      </c>
      <c r="F14411" s="2" t="s">
        <v>22288</v>
      </c>
      <c r="G14411" s="2" t="s">
        <v>22295</v>
      </c>
      <c r="H14411" s="9">
        <v>43336</v>
      </c>
      <c r="I14411" s="2">
        <v>2018</v>
      </c>
      <c r="J14411" s="2">
        <v>8</v>
      </c>
      <c r="K14411" s="2" t="str">
        <f>VLOOKUP($C14411,Clients!$B:$F,K$6,0)</f>
        <v>Kwideo</v>
      </c>
      <c r="L14411" s="2" t="str">
        <f>VLOOKUP($C14411,Clients!$B:$F,L$6,0)</f>
        <v>Foreign</v>
      </c>
      <c r="M14411" s="2" t="str">
        <f>VLOOKUP($C14411,Clients!$B:$F,M$6,0)</f>
        <v>RU</v>
      </c>
      <c r="N14411" s="2" t="str">
        <f>VLOOKUP($C14411,Clients!$B:$F,N$6,0)</f>
        <v>Russia</v>
      </c>
    </row>
    <row r="14412" spans="2:14" x14ac:dyDescent="0.2">
      <c r="B14412" s="8">
        <v>177811.20000000001</v>
      </c>
      <c r="C14412" s="2" t="s">
        <v>22296</v>
      </c>
      <c r="D14412" s="2" t="s">
        <v>51</v>
      </c>
      <c r="E14412" s="8">
        <v>1</v>
      </c>
      <c r="F14412" s="2" t="s">
        <v>22297</v>
      </c>
      <c r="G14412" s="2" t="s">
        <v>22298</v>
      </c>
      <c r="H14412" s="9">
        <v>43157</v>
      </c>
      <c r="I14412" s="2">
        <v>2018</v>
      </c>
      <c r="J14412" s="2">
        <v>2</v>
      </c>
      <c r="K14412" s="2" t="str">
        <f>VLOOKUP($C14412,Clients!$B:$F,K$6,0)</f>
        <v>Pixoboo</v>
      </c>
      <c r="L14412" s="2" t="str">
        <f>VLOOKUP($C14412,Clients!$B:$F,L$6,0)</f>
        <v>Foreign</v>
      </c>
      <c r="M14412" s="2" t="str">
        <f>VLOOKUP($C14412,Clients!$B:$F,M$6,0)</f>
        <v>CA</v>
      </c>
      <c r="N14412" s="2" t="str">
        <f>VLOOKUP($C14412,Clients!$B:$F,N$6,0)</f>
        <v>Canada</v>
      </c>
    </row>
    <row r="14413" spans="2:14" x14ac:dyDescent="0.2">
      <c r="B14413" s="8">
        <v>103.32000000000001</v>
      </c>
      <c r="C14413" s="2" t="s">
        <v>22296</v>
      </c>
      <c r="D14413" s="2" t="s">
        <v>51</v>
      </c>
      <c r="E14413" s="8">
        <v>0</v>
      </c>
      <c r="F14413" s="2" t="s">
        <v>22299</v>
      </c>
      <c r="G14413" s="2" t="s">
        <v>22300</v>
      </c>
      <c r="H14413" s="9">
        <v>43175</v>
      </c>
      <c r="I14413" s="2">
        <v>2018</v>
      </c>
      <c r="J14413" s="2">
        <v>3</v>
      </c>
      <c r="K14413" s="2" t="str">
        <f>VLOOKUP($C14413,Clients!$B:$F,K$6,0)</f>
        <v>Pixoboo</v>
      </c>
      <c r="L14413" s="2" t="str">
        <f>VLOOKUP($C14413,Clients!$B:$F,L$6,0)</f>
        <v>Foreign</v>
      </c>
      <c r="M14413" s="2" t="str">
        <f>VLOOKUP($C14413,Clients!$B:$F,M$6,0)</f>
        <v>CA</v>
      </c>
      <c r="N14413" s="2" t="str">
        <f>VLOOKUP($C14413,Clients!$B:$F,N$6,0)</f>
        <v>Canada</v>
      </c>
    </row>
    <row r="14414" spans="2:14" x14ac:dyDescent="0.2">
      <c r="B14414" s="8">
        <v>4626.72</v>
      </c>
      <c r="C14414" s="2" t="s">
        <v>22296</v>
      </c>
      <c r="D14414" s="2" t="s">
        <v>16</v>
      </c>
      <c r="E14414" s="8">
        <v>3</v>
      </c>
      <c r="F14414" s="2" t="s">
        <v>22301</v>
      </c>
      <c r="G14414" s="2" t="s">
        <v>22302</v>
      </c>
      <c r="H14414" s="9">
        <v>43175</v>
      </c>
      <c r="I14414" s="2">
        <v>2018</v>
      </c>
      <c r="J14414" s="2">
        <v>3</v>
      </c>
      <c r="K14414" s="2" t="str">
        <f>VLOOKUP($C14414,Clients!$B:$F,K$6,0)</f>
        <v>Pixoboo</v>
      </c>
      <c r="L14414" s="2" t="str">
        <f>VLOOKUP($C14414,Clients!$B:$F,L$6,0)</f>
        <v>Foreign</v>
      </c>
      <c r="M14414" s="2" t="str">
        <f>VLOOKUP($C14414,Clients!$B:$F,M$6,0)</f>
        <v>CA</v>
      </c>
      <c r="N14414" s="2" t="str">
        <f>VLOOKUP($C14414,Clients!$B:$F,N$6,0)</f>
        <v>Canada</v>
      </c>
    </row>
    <row r="14415" spans="2:14" x14ac:dyDescent="0.2">
      <c r="B14415" s="8">
        <v>-177811.20000000001</v>
      </c>
      <c r="C14415" s="2" t="s">
        <v>22296</v>
      </c>
      <c r="D14415" s="2" t="s">
        <v>51</v>
      </c>
      <c r="E14415" s="8">
        <v>-1</v>
      </c>
      <c r="F14415" s="2" t="s">
        <v>22303</v>
      </c>
      <c r="G14415" s="2" t="s">
        <v>22304</v>
      </c>
      <c r="H14415" s="9">
        <v>43234</v>
      </c>
      <c r="I14415" s="2">
        <v>2018</v>
      </c>
      <c r="J14415" s="2">
        <v>5</v>
      </c>
      <c r="K14415" s="2" t="str">
        <f>VLOOKUP($C14415,Clients!$B:$F,K$6,0)</f>
        <v>Pixoboo</v>
      </c>
      <c r="L14415" s="2" t="str">
        <f>VLOOKUP($C14415,Clients!$B:$F,L$6,0)</f>
        <v>Foreign</v>
      </c>
      <c r="M14415" s="2" t="str">
        <f>VLOOKUP($C14415,Clients!$B:$F,M$6,0)</f>
        <v>CA</v>
      </c>
      <c r="N14415" s="2" t="str">
        <f>VLOOKUP($C14415,Clients!$B:$F,N$6,0)</f>
        <v>Canada</v>
      </c>
    </row>
    <row r="14416" spans="2:14" x14ac:dyDescent="0.2">
      <c r="B14416" s="8">
        <v>-103.32000000000001</v>
      </c>
      <c r="C14416" s="2" t="s">
        <v>22296</v>
      </c>
      <c r="D14416" s="2" t="s">
        <v>51</v>
      </c>
      <c r="E14416" s="8">
        <v>0</v>
      </c>
      <c r="F14416" s="2" t="s">
        <v>22305</v>
      </c>
      <c r="G14416" s="2" t="s">
        <v>22306</v>
      </c>
      <c r="H14416" s="9">
        <v>43234</v>
      </c>
      <c r="I14416" s="2">
        <v>2018</v>
      </c>
      <c r="J14416" s="2">
        <v>5</v>
      </c>
      <c r="K14416" s="2" t="str">
        <f>VLOOKUP($C14416,Clients!$B:$F,K$6,0)</f>
        <v>Pixoboo</v>
      </c>
      <c r="L14416" s="2" t="str">
        <f>VLOOKUP($C14416,Clients!$B:$F,L$6,0)</f>
        <v>Foreign</v>
      </c>
      <c r="M14416" s="2" t="str">
        <f>VLOOKUP($C14416,Clients!$B:$F,M$6,0)</f>
        <v>CA</v>
      </c>
      <c r="N14416" s="2" t="str">
        <f>VLOOKUP($C14416,Clients!$B:$F,N$6,0)</f>
        <v>Canada</v>
      </c>
    </row>
    <row r="14417" spans="2:14" x14ac:dyDescent="0.2">
      <c r="B14417" s="8">
        <v>-4626.72</v>
      </c>
      <c r="C14417" s="2" t="s">
        <v>22296</v>
      </c>
      <c r="D14417" s="2" t="s">
        <v>16</v>
      </c>
      <c r="E14417" s="8">
        <v>-3</v>
      </c>
      <c r="F14417" s="2" t="s">
        <v>22307</v>
      </c>
      <c r="G14417" s="2" t="s">
        <v>22308</v>
      </c>
      <c r="H14417" s="9">
        <v>43234</v>
      </c>
      <c r="I14417" s="2">
        <v>2018</v>
      </c>
      <c r="J14417" s="2">
        <v>5</v>
      </c>
      <c r="K14417" s="2" t="str">
        <f>VLOOKUP($C14417,Clients!$B:$F,K$6,0)</f>
        <v>Pixoboo</v>
      </c>
      <c r="L14417" s="2" t="str">
        <f>VLOOKUP($C14417,Clients!$B:$F,L$6,0)</f>
        <v>Foreign</v>
      </c>
      <c r="M14417" s="2" t="str">
        <f>VLOOKUP($C14417,Clients!$B:$F,M$6,0)</f>
        <v>CA</v>
      </c>
      <c r="N14417" s="2" t="str">
        <f>VLOOKUP($C14417,Clients!$B:$F,N$6,0)</f>
        <v>Canada</v>
      </c>
    </row>
    <row r="14418" spans="2:14" x14ac:dyDescent="0.2">
      <c r="B14418" s="8">
        <v>353976</v>
      </c>
      <c r="C14418" s="2" t="s">
        <v>22309</v>
      </c>
      <c r="D14418" s="2" t="s">
        <v>16</v>
      </c>
      <c r="E14418" s="8">
        <v>300</v>
      </c>
      <c r="F14418" s="2" t="s">
        <v>22310</v>
      </c>
      <c r="G14418" s="2" t="s">
        <v>22311</v>
      </c>
      <c r="H14418" s="9">
        <v>43154</v>
      </c>
      <c r="I14418" s="2">
        <v>2018</v>
      </c>
      <c r="J14418" s="2">
        <v>2</v>
      </c>
      <c r="K14418" s="2" t="str">
        <f>VLOOKUP($C14418,Clients!$B:$F,K$6,0)</f>
        <v>Eamia</v>
      </c>
      <c r="L14418" s="2" t="str">
        <f>VLOOKUP($C14418,Clients!$B:$F,L$6,0)</f>
        <v>Foreign</v>
      </c>
      <c r="M14418" s="2" t="str">
        <f>VLOOKUP($C14418,Clients!$B:$F,M$6,0)</f>
        <v>CA</v>
      </c>
      <c r="N14418" s="2" t="str">
        <f>VLOOKUP($C14418,Clients!$B:$F,N$6,0)</f>
        <v>Canada</v>
      </c>
    </row>
    <row r="14419" spans="2:14" x14ac:dyDescent="0.2">
      <c r="B14419" s="8">
        <v>11760</v>
      </c>
      <c r="C14419" s="2" t="s">
        <v>22309</v>
      </c>
      <c r="D14419" s="2" t="s">
        <v>16</v>
      </c>
      <c r="E14419" s="8">
        <v>1</v>
      </c>
      <c r="F14419" s="2" t="s">
        <v>22310</v>
      </c>
      <c r="G14419" s="2" t="s">
        <v>22312</v>
      </c>
      <c r="H14419" s="9">
        <v>43154</v>
      </c>
      <c r="I14419" s="2">
        <v>2018</v>
      </c>
      <c r="J14419" s="2">
        <v>2</v>
      </c>
      <c r="K14419" s="2" t="str">
        <f>VLOOKUP($C14419,Clients!$B:$F,K$6,0)</f>
        <v>Eamia</v>
      </c>
      <c r="L14419" s="2" t="str">
        <f>VLOOKUP($C14419,Clients!$B:$F,L$6,0)</f>
        <v>Foreign</v>
      </c>
      <c r="M14419" s="2" t="str">
        <f>VLOOKUP($C14419,Clients!$B:$F,M$6,0)</f>
        <v>CA</v>
      </c>
      <c r="N14419" s="2" t="str">
        <f>VLOOKUP($C14419,Clients!$B:$F,N$6,0)</f>
        <v>Canada</v>
      </c>
    </row>
    <row r="14420" spans="2:14" x14ac:dyDescent="0.2">
      <c r="B14420" s="8">
        <v>-353976</v>
      </c>
      <c r="C14420" s="2" t="s">
        <v>22309</v>
      </c>
      <c r="D14420" s="2" t="s">
        <v>16</v>
      </c>
      <c r="E14420" s="8">
        <v>-300</v>
      </c>
      <c r="F14420" s="2" t="s">
        <v>22313</v>
      </c>
      <c r="G14420" s="2" t="s">
        <v>22314</v>
      </c>
      <c r="H14420" s="9">
        <v>43157</v>
      </c>
      <c r="I14420" s="2">
        <v>2018</v>
      </c>
      <c r="J14420" s="2">
        <v>2</v>
      </c>
      <c r="K14420" s="2" t="str">
        <f>VLOOKUP($C14420,Clients!$B:$F,K$6,0)</f>
        <v>Eamia</v>
      </c>
      <c r="L14420" s="2" t="str">
        <f>VLOOKUP($C14420,Clients!$B:$F,L$6,0)</f>
        <v>Foreign</v>
      </c>
      <c r="M14420" s="2" t="str">
        <f>VLOOKUP($C14420,Clients!$B:$F,M$6,0)</f>
        <v>CA</v>
      </c>
      <c r="N14420" s="2" t="str">
        <f>VLOOKUP($C14420,Clients!$B:$F,N$6,0)</f>
        <v>Canada</v>
      </c>
    </row>
    <row r="14421" spans="2:14" x14ac:dyDescent="0.2">
      <c r="B14421" s="8">
        <v>-11760</v>
      </c>
      <c r="C14421" s="2" t="s">
        <v>22309</v>
      </c>
      <c r="D14421" s="2" t="s">
        <v>16</v>
      </c>
      <c r="E14421" s="8">
        <v>-1</v>
      </c>
      <c r="F14421" s="2" t="s">
        <v>22315</v>
      </c>
      <c r="G14421" s="2" t="s">
        <v>22316</v>
      </c>
      <c r="H14421" s="9">
        <v>43157</v>
      </c>
      <c r="I14421" s="2">
        <v>2018</v>
      </c>
      <c r="J14421" s="2">
        <v>2</v>
      </c>
      <c r="K14421" s="2" t="str">
        <f>VLOOKUP($C14421,Clients!$B:$F,K$6,0)</f>
        <v>Eamia</v>
      </c>
      <c r="L14421" s="2" t="str">
        <f>VLOOKUP($C14421,Clients!$B:$F,L$6,0)</f>
        <v>Foreign</v>
      </c>
      <c r="M14421" s="2" t="str">
        <f>VLOOKUP($C14421,Clients!$B:$F,M$6,0)</f>
        <v>CA</v>
      </c>
      <c r="N14421" s="2" t="str">
        <f>VLOOKUP($C14421,Clients!$B:$F,N$6,0)</f>
        <v>Canada</v>
      </c>
    </row>
    <row r="14422" spans="2:14" x14ac:dyDescent="0.2">
      <c r="B14422" s="8">
        <v>50400</v>
      </c>
      <c r="C14422" s="2" t="s">
        <v>22317</v>
      </c>
      <c r="D14422" s="2" t="s">
        <v>51</v>
      </c>
      <c r="E14422" s="8">
        <v>0</v>
      </c>
      <c r="F14422" s="2" t="s">
        <v>22318</v>
      </c>
      <c r="G14422" s="2" t="s">
        <v>22319</v>
      </c>
      <c r="H14422" s="9">
        <v>43167</v>
      </c>
      <c r="I14422" s="2">
        <v>2018</v>
      </c>
      <c r="J14422" s="2">
        <v>3</v>
      </c>
      <c r="K14422" s="2" t="str">
        <f>VLOOKUP($C14422,Clients!$B:$F,K$6,0)</f>
        <v>Oyope</v>
      </c>
      <c r="L14422" s="2" t="str">
        <f>VLOOKUP($C14422,Clients!$B:$F,L$6,0)</f>
        <v>Foreign</v>
      </c>
      <c r="M14422" s="2" t="str">
        <f>VLOOKUP($C14422,Clients!$B:$F,M$6,0)</f>
        <v>BR</v>
      </c>
      <c r="N14422" s="2" t="str">
        <f>VLOOKUP($C14422,Clients!$B:$F,N$6,0)</f>
        <v>Brazil</v>
      </c>
    </row>
    <row r="14423" spans="2:14" x14ac:dyDescent="0.2">
      <c r="B14423" s="8">
        <v>0</v>
      </c>
      <c r="C14423" s="2" t="s">
        <v>22320</v>
      </c>
      <c r="D14423" s="2" t="s">
        <v>51</v>
      </c>
      <c r="E14423" s="8">
        <v>1</v>
      </c>
      <c r="F14423" s="2" t="s">
        <v>22321</v>
      </c>
      <c r="G14423" s="2" t="s">
        <v>22322</v>
      </c>
      <c r="H14423" s="9">
        <v>43319</v>
      </c>
      <c r="I14423" s="2">
        <v>2018</v>
      </c>
      <c r="J14423" s="2">
        <v>8</v>
      </c>
      <c r="K14423" s="2" t="str">
        <f>VLOOKUP($C14423,Clients!$B:$F,K$6,0)</f>
        <v>Eidel</v>
      </c>
      <c r="L14423" s="2" t="str">
        <f>VLOOKUP($C14423,Clients!$B:$F,L$6,0)</f>
        <v>Foreign</v>
      </c>
      <c r="M14423" s="2" t="str">
        <f>VLOOKUP($C14423,Clients!$B:$F,M$6,0)</f>
        <v>PT</v>
      </c>
      <c r="N14423" s="2" t="str">
        <f>VLOOKUP($C14423,Clients!$B:$F,N$6,0)</f>
        <v>Portugal</v>
      </c>
    </row>
    <row r="14424" spans="2:14" x14ac:dyDescent="0.2">
      <c r="B14424" s="8">
        <v>30189.600000000002</v>
      </c>
      <c r="C14424" s="2" t="s">
        <v>22320</v>
      </c>
      <c r="D14424" s="2" t="s">
        <v>16</v>
      </c>
      <c r="E14424" s="8">
        <v>12</v>
      </c>
      <c r="F14424" s="2" t="s">
        <v>22323</v>
      </c>
      <c r="G14424" s="2" t="s">
        <v>22324</v>
      </c>
      <c r="H14424" s="9">
        <v>43425</v>
      </c>
      <c r="I14424" s="2">
        <v>2018</v>
      </c>
      <c r="J14424" s="2">
        <v>11</v>
      </c>
      <c r="K14424" s="2" t="str">
        <f>VLOOKUP($C14424,Clients!$B:$F,K$6,0)</f>
        <v>Eidel</v>
      </c>
      <c r="L14424" s="2" t="str">
        <f>VLOOKUP($C14424,Clients!$B:$F,L$6,0)</f>
        <v>Foreign</v>
      </c>
      <c r="M14424" s="2" t="str">
        <f>VLOOKUP($C14424,Clients!$B:$F,M$6,0)</f>
        <v>PT</v>
      </c>
      <c r="N14424" s="2" t="str">
        <f>VLOOKUP($C14424,Clients!$B:$F,N$6,0)</f>
        <v>Portugal</v>
      </c>
    </row>
    <row r="14425" spans="2:14" x14ac:dyDescent="0.2">
      <c r="B14425" s="8">
        <v>52.5</v>
      </c>
      <c r="C14425" s="2" t="s">
        <v>22320</v>
      </c>
      <c r="D14425" s="2" t="s">
        <v>16</v>
      </c>
      <c r="E14425" s="8">
        <v>80</v>
      </c>
      <c r="F14425" s="2" t="s">
        <v>22325</v>
      </c>
      <c r="G14425" s="2" t="s">
        <v>22326</v>
      </c>
      <c r="H14425" s="9">
        <v>43425</v>
      </c>
      <c r="I14425" s="2">
        <v>2018</v>
      </c>
      <c r="J14425" s="2">
        <v>11</v>
      </c>
      <c r="K14425" s="2" t="str">
        <f>VLOOKUP($C14425,Clients!$B:$F,K$6,0)</f>
        <v>Eidel</v>
      </c>
      <c r="L14425" s="2" t="str">
        <f>VLOOKUP($C14425,Clients!$B:$F,L$6,0)</f>
        <v>Foreign</v>
      </c>
      <c r="M14425" s="2" t="str">
        <f>VLOOKUP($C14425,Clients!$B:$F,M$6,0)</f>
        <v>PT</v>
      </c>
      <c r="N14425" s="2" t="str">
        <f>VLOOKUP($C14425,Clients!$B:$F,N$6,0)</f>
        <v>Portugal</v>
      </c>
    </row>
    <row r="14426" spans="2:14" x14ac:dyDescent="0.2">
      <c r="B14426" s="8">
        <v>7770</v>
      </c>
      <c r="C14426" s="2" t="s">
        <v>22320</v>
      </c>
      <c r="D14426" s="2" t="s">
        <v>16</v>
      </c>
      <c r="E14426" s="8">
        <v>1</v>
      </c>
      <c r="F14426" s="2" t="s">
        <v>22323</v>
      </c>
      <c r="G14426" s="2" t="s">
        <v>22327</v>
      </c>
      <c r="H14426" s="9">
        <v>43425</v>
      </c>
      <c r="I14426" s="2">
        <v>2018</v>
      </c>
      <c r="J14426" s="2">
        <v>11</v>
      </c>
      <c r="K14426" s="2" t="str">
        <f>VLOOKUP($C14426,Clients!$B:$F,K$6,0)</f>
        <v>Eidel</v>
      </c>
      <c r="L14426" s="2" t="str">
        <f>VLOOKUP($C14426,Clients!$B:$F,L$6,0)</f>
        <v>Foreign</v>
      </c>
      <c r="M14426" s="2" t="str">
        <f>VLOOKUP($C14426,Clients!$B:$F,M$6,0)</f>
        <v>PT</v>
      </c>
      <c r="N14426" s="2" t="str">
        <f>VLOOKUP($C14426,Clients!$B:$F,N$6,0)</f>
        <v>Portugal</v>
      </c>
    </row>
    <row r="14427" spans="2:14" x14ac:dyDescent="0.2">
      <c r="B14427" s="8">
        <v>-30189.600000000002</v>
      </c>
      <c r="C14427" s="2" t="s">
        <v>22320</v>
      </c>
      <c r="D14427" s="2" t="s">
        <v>16</v>
      </c>
      <c r="E14427" s="8">
        <v>-12</v>
      </c>
      <c r="F14427" s="2" t="s">
        <v>22328</v>
      </c>
      <c r="G14427" s="2" t="s">
        <v>22329</v>
      </c>
      <c r="H14427" s="9">
        <v>43448</v>
      </c>
      <c r="I14427" s="2">
        <v>2018</v>
      </c>
      <c r="J14427" s="2">
        <v>12</v>
      </c>
      <c r="K14427" s="2" t="str">
        <f>VLOOKUP($C14427,Clients!$B:$F,K$6,0)</f>
        <v>Eidel</v>
      </c>
      <c r="L14427" s="2" t="str">
        <f>VLOOKUP($C14427,Clients!$B:$F,L$6,0)</f>
        <v>Foreign</v>
      </c>
      <c r="M14427" s="2" t="str">
        <f>VLOOKUP($C14427,Clients!$B:$F,M$6,0)</f>
        <v>PT</v>
      </c>
      <c r="N14427" s="2" t="str">
        <f>VLOOKUP($C14427,Clients!$B:$F,N$6,0)</f>
        <v>Portugal</v>
      </c>
    </row>
    <row r="14428" spans="2:14" x14ac:dyDescent="0.2">
      <c r="B14428" s="8">
        <v>-6350.4000000000005</v>
      </c>
      <c r="C14428" s="2" t="s">
        <v>22320</v>
      </c>
      <c r="D14428" s="2" t="s">
        <v>16</v>
      </c>
      <c r="E14428" s="8">
        <v>-1</v>
      </c>
      <c r="F14428" s="2" t="s">
        <v>22330</v>
      </c>
      <c r="G14428" s="2" t="s">
        <v>22331</v>
      </c>
      <c r="H14428" s="9">
        <v>43448</v>
      </c>
      <c r="I14428" s="2">
        <v>2018</v>
      </c>
      <c r="J14428" s="2">
        <v>12</v>
      </c>
      <c r="K14428" s="2" t="str">
        <f>VLOOKUP($C14428,Clients!$B:$F,K$6,0)</f>
        <v>Eidel</v>
      </c>
      <c r="L14428" s="2" t="str">
        <f>VLOOKUP($C14428,Clients!$B:$F,L$6,0)</f>
        <v>Foreign</v>
      </c>
      <c r="M14428" s="2" t="str">
        <f>VLOOKUP($C14428,Clients!$B:$F,M$6,0)</f>
        <v>PT</v>
      </c>
      <c r="N14428" s="2" t="str">
        <f>VLOOKUP($C14428,Clients!$B:$F,N$6,0)</f>
        <v>Portugal</v>
      </c>
    </row>
    <row r="14429" spans="2:14" x14ac:dyDescent="0.2">
      <c r="B14429" s="8">
        <v>6350.4000000000005</v>
      </c>
      <c r="C14429" s="2" t="s">
        <v>22320</v>
      </c>
      <c r="D14429" s="2" t="s">
        <v>16</v>
      </c>
      <c r="E14429" s="8">
        <v>1</v>
      </c>
      <c r="F14429" s="2" t="s">
        <v>22332</v>
      </c>
      <c r="G14429" s="2" t="s">
        <v>22331</v>
      </c>
      <c r="H14429" s="9">
        <v>43448</v>
      </c>
      <c r="I14429" s="2">
        <v>2018</v>
      </c>
      <c r="J14429" s="2">
        <v>12</v>
      </c>
      <c r="K14429" s="2" t="str">
        <f>VLOOKUP($C14429,Clients!$B:$F,K$6,0)</f>
        <v>Eidel</v>
      </c>
      <c r="L14429" s="2" t="str">
        <f>VLOOKUP($C14429,Clients!$B:$F,L$6,0)</f>
        <v>Foreign</v>
      </c>
      <c r="M14429" s="2" t="str">
        <f>VLOOKUP($C14429,Clients!$B:$F,M$6,0)</f>
        <v>PT</v>
      </c>
      <c r="N14429" s="2" t="str">
        <f>VLOOKUP($C14429,Clients!$B:$F,N$6,0)</f>
        <v>Portugal</v>
      </c>
    </row>
    <row r="14430" spans="2:14" x14ac:dyDescent="0.2">
      <c r="B14430" s="8">
        <v>-2997.7080000000001</v>
      </c>
      <c r="C14430" s="2" t="s">
        <v>22320</v>
      </c>
      <c r="D14430" s="2" t="s">
        <v>16</v>
      </c>
      <c r="E14430" s="8">
        <v>-1</v>
      </c>
      <c r="F14430" s="2" t="s">
        <v>22333</v>
      </c>
      <c r="G14430" s="2" t="s">
        <v>22331</v>
      </c>
      <c r="H14430" s="9">
        <v>43448</v>
      </c>
      <c r="I14430" s="2">
        <v>2018</v>
      </c>
      <c r="J14430" s="2">
        <v>12</v>
      </c>
      <c r="K14430" s="2" t="str">
        <f>VLOOKUP($C14430,Clients!$B:$F,K$6,0)</f>
        <v>Eidel</v>
      </c>
      <c r="L14430" s="2" t="str">
        <f>VLOOKUP($C14430,Clients!$B:$F,L$6,0)</f>
        <v>Foreign</v>
      </c>
      <c r="M14430" s="2" t="str">
        <f>VLOOKUP($C14430,Clients!$B:$F,M$6,0)</f>
        <v>PT</v>
      </c>
      <c r="N14430" s="2" t="str">
        <f>VLOOKUP($C14430,Clients!$B:$F,N$6,0)</f>
        <v>Portugal</v>
      </c>
    </row>
    <row r="14431" spans="2:14" x14ac:dyDescent="0.2">
      <c r="B14431" s="8">
        <v>23.31</v>
      </c>
      <c r="C14431" s="2" t="s">
        <v>22320</v>
      </c>
      <c r="D14431" s="2" t="s">
        <v>46</v>
      </c>
      <c r="E14431" s="8">
        <v>111</v>
      </c>
      <c r="F14431" s="2" t="s">
        <v>22334</v>
      </c>
      <c r="G14431" s="2" t="s">
        <v>22335</v>
      </c>
      <c r="H14431" s="9">
        <v>43453</v>
      </c>
      <c r="I14431" s="2">
        <v>2018</v>
      </c>
      <c r="J14431" s="2">
        <v>12</v>
      </c>
      <c r="K14431" s="2" t="str">
        <f>VLOOKUP($C14431,Clients!$B:$F,K$6,0)</f>
        <v>Eidel</v>
      </c>
      <c r="L14431" s="2" t="str">
        <f>VLOOKUP($C14431,Clients!$B:$F,L$6,0)</f>
        <v>Foreign</v>
      </c>
      <c r="M14431" s="2" t="str">
        <f>VLOOKUP($C14431,Clients!$B:$F,M$6,0)</f>
        <v>PT</v>
      </c>
      <c r="N14431" s="2" t="str">
        <f>VLOOKUP($C14431,Clients!$B:$F,N$6,0)</f>
        <v>Portugal</v>
      </c>
    </row>
    <row r="14432" spans="2:14" x14ac:dyDescent="0.2">
      <c r="B14432" s="8">
        <v>310.8</v>
      </c>
      <c r="C14432" s="2" t="s">
        <v>22336</v>
      </c>
      <c r="D14432" s="2" t="s">
        <v>46</v>
      </c>
      <c r="E14432" s="8">
        <v>1</v>
      </c>
      <c r="F14432" s="2" t="s">
        <v>22337</v>
      </c>
      <c r="G14432" s="2" t="s">
        <v>22338</v>
      </c>
      <c r="H14432" s="9">
        <v>43186</v>
      </c>
      <c r="I14432" s="2">
        <v>2018</v>
      </c>
      <c r="J14432" s="2">
        <v>3</v>
      </c>
      <c r="K14432" s="2" t="str">
        <f>VLOOKUP($C14432,Clients!$B:$F,K$6,0)</f>
        <v>Aimbo</v>
      </c>
      <c r="L14432" s="2" t="str">
        <f>VLOOKUP($C14432,Clients!$B:$F,L$6,0)</f>
        <v>Foreign</v>
      </c>
      <c r="M14432" s="2" t="str">
        <f>VLOOKUP($C14432,Clients!$B:$F,M$6,0)</f>
        <v>PL</v>
      </c>
      <c r="N14432" s="2" t="str">
        <f>VLOOKUP($C14432,Clients!$B:$F,N$6,0)</f>
        <v>Poland</v>
      </c>
    </row>
    <row r="14433" spans="2:14" x14ac:dyDescent="0.2">
      <c r="B14433" s="8">
        <v>210</v>
      </c>
      <c r="C14433" s="2" t="s">
        <v>22336</v>
      </c>
      <c r="D14433" s="2" t="s">
        <v>46</v>
      </c>
      <c r="E14433" s="8">
        <v>1</v>
      </c>
      <c r="F14433" s="2" t="s">
        <v>22337</v>
      </c>
      <c r="G14433" s="2" t="s">
        <v>22339</v>
      </c>
      <c r="H14433" s="9">
        <v>43186</v>
      </c>
      <c r="I14433" s="2">
        <v>2018</v>
      </c>
      <c r="J14433" s="2">
        <v>3</v>
      </c>
      <c r="K14433" s="2" t="str">
        <f>VLOOKUP($C14433,Clients!$B:$F,K$6,0)</f>
        <v>Aimbo</v>
      </c>
      <c r="L14433" s="2" t="str">
        <f>VLOOKUP($C14433,Clients!$B:$F,L$6,0)</f>
        <v>Foreign</v>
      </c>
      <c r="M14433" s="2" t="str">
        <f>VLOOKUP($C14433,Clients!$B:$F,M$6,0)</f>
        <v>PL</v>
      </c>
      <c r="N14433" s="2" t="str">
        <f>VLOOKUP($C14433,Clients!$B:$F,N$6,0)</f>
        <v>Poland</v>
      </c>
    </row>
    <row r="14434" spans="2:14" x14ac:dyDescent="0.2">
      <c r="B14434" s="8">
        <v>221300.01600000003</v>
      </c>
      <c r="C14434" s="2" t="s">
        <v>22340</v>
      </c>
      <c r="D14434" s="2" t="s">
        <v>16</v>
      </c>
      <c r="E14434" s="8">
        <v>404</v>
      </c>
      <c r="F14434" s="2" t="s">
        <v>22341</v>
      </c>
      <c r="G14434" s="2" t="s">
        <v>22342</v>
      </c>
      <c r="H14434" s="9">
        <v>43189</v>
      </c>
      <c r="I14434" s="2">
        <v>2018</v>
      </c>
      <c r="J14434" s="2">
        <v>3</v>
      </c>
      <c r="K14434" s="2" t="str">
        <f>VLOOKUP($C14434,Clients!$B:$F,K$6,0)</f>
        <v>Latz</v>
      </c>
      <c r="L14434" s="2" t="str">
        <f>VLOOKUP($C14434,Clients!$B:$F,L$6,0)</f>
        <v>Foreign</v>
      </c>
      <c r="M14434" s="2" t="str">
        <f>VLOOKUP($C14434,Clients!$B:$F,M$6,0)</f>
        <v>PT</v>
      </c>
      <c r="N14434" s="2" t="str">
        <f>VLOOKUP($C14434,Clients!$B:$F,N$6,0)</f>
        <v>Portugal</v>
      </c>
    </row>
    <row r="14435" spans="2:14" x14ac:dyDescent="0.2">
      <c r="B14435" s="8">
        <v>9240</v>
      </c>
      <c r="C14435" s="2" t="s">
        <v>22340</v>
      </c>
      <c r="D14435" s="2" t="s">
        <v>16</v>
      </c>
      <c r="E14435" s="8">
        <v>1</v>
      </c>
      <c r="F14435" s="2" t="s">
        <v>22341</v>
      </c>
      <c r="G14435" s="2" t="s">
        <v>22343</v>
      </c>
      <c r="H14435" s="9">
        <v>43189</v>
      </c>
      <c r="I14435" s="2">
        <v>2018</v>
      </c>
      <c r="J14435" s="2">
        <v>3</v>
      </c>
      <c r="K14435" s="2" t="str">
        <f>VLOOKUP($C14435,Clients!$B:$F,K$6,0)</f>
        <v>Latz</v>
      </c>
      <c r="L14435" s="2" t="str">
        <f>VLOOKUP($C14435,Clients!$B:$F,L$6,0)</f>
        <v>Foreign</v>
      </c>
      <c r="M14435" s="2" t="str">
        <f>VLOOKUP($C14435,Clients!$B:$F,M$6,0)</f>
        <v>PT</v>
      </c>
      <c r="N14435" s="2" t="str">
        <f>VLOOKUP($C14435,Clients!$B:$F,N$6,0)</f>
        <v>Portugal</v>
      </c>
    </row>
    <row r="14436" spans="2:14" x14ac:dyDescent="0.2">
      <c r="B14436" s="8">
        <v>163730.364</v>
      </c>
      <c r="C14436" s="2" t="s">
        <v>22340</v>
      </c>
      <c r="D14436" s="2" t="s">
        <v>16</v>
      </c>
      <c r="E14436" s="8">
        <v>425</v>
      </c>
      <c r="F14436" s="2" t="s">
        <v>22344</v>
      </c>
      <c r="G14436" s="2" t="s">
        <v>22345</v>
      </c>
      <c r="H14436" s="9">
        <v>43190</v>
      </c>
      <c r="I14436" s="2">
        <v>2018</v>
      </c>
      <c r="J14436" s="2">
        <v>3</v>
      </c>
      <c r="K14436" s="2" t="str">
        <f>VLOOKUP($C14436,Clients!$B:$F,K$6,0)</f>
        <v>Latz</v>
      </c>
      <c r="L14436" s="2" t="str">
        <f>VLOOKUP($C14436,Clients!$B:$F,L$6,0)</f>
        <v>Foreign</v>
      </c>
      <c r="M14436" s="2" t="str">
        <f>VLOOKUP($C14436,Clients!$B:$F,M$6,0)</f>
        <v>PT</v>
      </c>
      <c r="N14436" s="2" t="str">
        <f>VLOOKUP($C14436,Clients!$B:$F,N$6,0)</f>
        <v>Portugal</v>
      </c>
    </row>
    <row r="14437" spans="2:14" x14ac:dyDescent="0.2">
      <c r="B14437" s="8">
        <v>9240</v>
      </c>
      <c r="C14437" s="2" t="s">
        <v>22340</v>
      </c>
      <c r="D14437" s="2" t="s">
        <v>16</v>
      </c>
      <c r="E14437" s="8">
        <v>1</v>
      </c>
      <c r="F14437" s="2" t="s">
        <v>22344</v>
      </c>
      <c r="G14437" s="2" t="s">
        <v>22346</v>
      </c>
      <c r="H14437" s="9">
        <v>43190</v>
      </c>
      <c r="I14437" s="2">
        <v>2018</v>
      </c>
      <c r="J14437" s="2">
        <v>3</v>
      </c>
      <c r="K14437" s="2" t="str">
        <f>VLOOKUP($C14437,Clients!$B:$F,K$6,0)</f>
        <v>Latz</v>
      </c>
      <c r="L14437" s="2" t="str">
        <f>VLOOKUP($C14437,Clients!$B:$F,L$6,0)</f>
        <v>Foreign</v>
      </c>
      <c r="M14437" s="2" t="str">
        <f>VLOOKUP($C14437,Clients!$B:$F,M$6,0)</f>
        <v>PT</v>
      </c>
      <c r="N14437" s="2" t="str">
        <f>VLOOKUP($C14437,Clients!$B:$F,N$6,0)</f>
        <v>Portugal</v>
      </c>
    </row>
    <row r="14438" spans="2:14" x14ac:dyDescent="0.2">
      <c r="B14438" s="8">
        <v>159918.864</v>
      </c>
      <c r="C14438" s="2" t="s">
        <v>22340</v>
      </c>
      <c r="D14438" s="2" t="s">
        <v>16</v>
      </c>
      <c r="E14438" s="8">
        <v>404</v>
      </c>
      <c r="F14438" s="2" t="s">
        <v>22341</v>
      </c>
      <c r="G14438" s="2" t="s">
        <v>22347</v>
      </c>
      <c r="H14438" s="9">
        <v>43201</v>
      </c>
      <c r="I14438" s="2">
        <v>2018</v>
      </c>
      <c r="J14438" s="2">
        <v>4</v>
      </c>
      <c r="K14438" s="2" t="str">
        <f>VLOOKUP($C14438,Clients!$B:$F,K$6,0)</f>
        <v>Latz</v>
      </c>
      <c r="L14438" s="2" t="str">
        <f>VLOOKUP($C14438,Clients!$B:$F,L$6,0)</f>
        <v>Foreign</v>
      </c>
      <c r="M14438" s="2" t="str">
        <f>VLOOKUP($C14438,Clients!$B:$F,M$6,0)</f>
        <v>PT</v>
      </c>
      <c r="N14438" s="2" t="str">
        <f>VLOOKUP($C14438,Clients!$B:$F,N$6,0)</f>
        <v>Portugal</v>
      </c>
    </row>
    <row r="14439" spans="2:14" x14ac:dyDescent="0.2">
      <c r="B14439" s="8">
        <v>9240</v>
      </c>
      <c r="C14439" s="2" t="s">
        <v>22340</v>
      </c>
      <c r="D14439" s="2" t="s">
        <v>16</v>
      </c>
      <c r="E14439" s="8">
        <v>1</v>
      </c>
      <c r="F14439" s="2" t="s">
        <v>22344</v>
      </c>
      <c r="G14439" s="2" t="s">
        <v>22348</v>
      </c>
      <c r="H14439" s="9">
        <v>43201</v>
      </c>
      <c r="I14439" s="2">
        <v>2018</v>
      </c>
      <c r="J14439" s="2">
        <v>4</v>
      </c>
      <c r="K14439" s="2" t="str">
        <f>VLOOKUP($C14439,Clients!$B:$F,K$6,0)</f>
        <v>Latz</v>
      </c>
      <c r="L14439" s="2" t="str">
        <f>VLOOKUP($C14439,Clients!$B:$F,L$6,0)</f>
        <v>Foreign</v>
      </c>
      <c r="M14439" s="2" t="str">
        <f>VLOOKUP($C14439,Clients!$B:$F,M$6,0)</f>
        <v>PT</v>
      </c>
      <c r="N14439" s="2" t="str">
        <f>VLOOKUP($C14439,Clients!$B:$F,N$6,0)</f>
        <v>Portugal</v>
      </c>
    </row>
    <row r="14440" spans="2:14" x14ac:dyDescent="0.2">
      <c r="B14440" s="8">
        <v>131997.6</v>
      </c>
      <c r="C14440" s="2" t="s">
        <v>22340</v>
      </c>
      <c r="D14440" s="2" t="s">
        <v>16</v>
      </c>
      <c r="E14440" s="8">
        <v>266</v>
      </c>
      <c r="F14440" s="2" t="s">
        <v>22349</v>
      </c>
      <c r="G14440" s="2" t="s">
        <v>22350</v>
      </c>
      <c r="H14440" s="9">
        <v>43216</v>
      </c>
      <c r="I14440" s="2">
        <v>2018</v>
      </c>
      <c r="J14440" s="2">
        <v>4</v>
      </c>
      <c r="K14440" s="2" t="str">
        <f>VLOOKUP($C14440,Clients!$B:$F,K$6,0)</f>
        <v>Latz</v>
      </c>
      <c r="L14440" s="2" t="str">
        <f>VLOOKUP($C14440,Clients!$B:$F,L$6,0)</f>
        <v>Foreign</v>
      </c>
      <c r="M14440" s="2" t="str">
        <f>VLOOKUP($C14440,Clients!$B:$F,M$6,0)</f>
        <v>PT</v>
      </c>
      <c r="N14440" s="2" t="str">
        <f>VLOOKUP($C14440,Clients!$B:$F,N$6,0)</f>
        <v>Portugal</v>
      </c>
    </row>
    <row r="14441" spans="2:14" x14ac:dyDescent="0.2">
      <c r="B14441" s="8">
        <v>0</v>
      </c>
      <c r="C14441" s="2" t="s">
        <v>22340</v>
      </c>
      <c r="D14441" s="2" t="s">
        <v>16</v>
      </c>
      <c r="E14441" s="8">
        <v>8</v>
      </c>
      <c r="F14441" s="2" t="s">
        <v>22351</v>
      </c>
      <c r="G14441" s="2" t="s">
        <v>22352</v>
      </c>
      <c r="H14441" s="9">
        <v>43216</v>
      </c>
      <c r="I14441" s="2">
        <v>2018</v>
      </c>
      <c r="J14441" s="2">
        <v>4</v>
      </c>
      <c r="K14441" s="2" t="str">
        <f>VLOOKUP($C14441,Clients!$B:$F,K$6,0)</f>
        <v>Latz</v>
      </c>
      <c r="L14441" s="2" t="str">
        <f>VLOOKUP($C14441,Clients!$B:$F,L$6,0)</f>
        <v>Foreign</v>
      </c>
      <c r="M14441" s="2" t="str">
        <f>VLOOKUP($C14441,Clients!$B:$F,M$6,0)</f>
        <v>PT</v>
      </c>
      <c r="N14441" s="2" t="str">
        <f>VLOOKUP($C14441,Clients!$B:$F,N$6,0)</f>
        <v>Portugal</v>
      </c>
    </row>
    <row r="14442" spans="2:14" x14ac:dyDescent="0.2">
      <c r="B14442" s="8">
        <v>194252.1</v>
      </c>
      <c r="C14442" s="2" t="s">
        <v>22340</v>
      </c>
      <c r="D14442" s="2" t="s">
        <v>16</v>
      </c>
      <c r="E14442" s="8">
        <v>421</v>
      </c>
      <c r="F14442" s="2" t="s">
        <v>22353</v>
      </c>
      <c r="G14442" s="2" t="s">
        <v>22354</v>
      </c>
      <c r="H14442" s="9">
        <v>43245</v>
      </c>
      <c r="I14442" s="2">
        <v>2018</v>
      </c>
      <c r="J14442" s="2">
        <v>5</v>
      </c>
      <c r="K14442" s="2" t="str">
        <f>VLOOKUP($C14442,Clients!$B:$F,K$6,0)</f>
        <v>Latz</v>
      </c>
      <c r="L14442" s="2" t="str">
        <f>VLOOKUP($C14442,Clients!$B:$F,L$6,0)</f>
        <v>Foreign</v>
      </c>
      <c r="M14442" s="2" t="str">
        <f>VLOOKUP($C14442,Clients!$B:$F,M$6,0)</f>
        <v>PT</v>
      </c>
      <c r="N14442" s="2" t="str">
        <f>VLOOKUP($C14442,Clients!$B:$F,N$6,0)</f>
        <v>Portugal</v>
      </c>
    </row>
    <row r="14443" spans="2:14" x14ac:dyDescent="0.2">
      <c r="B14443" s="8">
        <v>0</v>
      </c>
      <c r="C14443" s="2" t="s">
        <v>22340</v>
      </c>
      <c r="D14443" s="2" t="s">
        <v>16</v>
      </c>
      <c r="E14443" s="8">
        <v>15</v>
      </c>
      <c r="F14443" s="2" t="s">
        <v>22355</v>
      </c>
      <c r="G14443" s="2" t="s">
        <v>22356</v>
      </c>
      <c r="H14443" s="9">
        <v>43245</v>
      </c>
      <c r="I14443" s="2">
        <v>2018</v>
      </c>
      <c r="J14443" s="2">
        <v>5</v>
      </c>
      <c r="K14443" s="2" t="str">
        <f>VLOOKUP($C14443,Clients!$B:$F,K$6,0)</f>
        <v>Latz</v>
      </c>
      <c r="L14443" s="2" t="str">
        <f>VLOOKUP($C14443,Clients!$B:$F,L$6,0)</f>
        <v>Foreign</v>
      </c>
      <c r="M14443" s="2" t="str">
        <f>VLOOKUP($C14443,Clients!$B:$F,M$6,0)</f>
        <v>PT</v>
      </c>
      <c r="N14443" s="2" t="str">
        <f>VLOOKUP($C14443,Clients!$B:$F,N$6,0)</f>
        <v>Portugal</v>
      </c>
    </row>
    <row r="14444" spans="2:14" x14ac:dyDescent="0.2">
      <c r="B14444" s="8">
        <v>9240</v>
      </c>
      <c r="C14444" s="2" t="s">
        <v>22340</v>
      </c>
      <c r="D14444" s="2" t="s">
        <v>16</v>
      </c>
      <c r="E14444" s="8">
        <v>1</v>
      </c>
      <c r="F14444" s="2" t="s">
        <v>22353</v>
      </c>
      <c r="G14444" s="2" t="s">
        <v>22357</v>
      </c>
      <c r="H14444" s="9">
        <v>43245</v>
      </c>
      <c r="I14444" s="2">
        <v>2018</v>
      </c>
      <c r="J14444" s="2">
        <v>5</v>
      </c>
      <c r="K14444" s="2" t="str">
        <f>VLOOKUP($C14444,Clients!$B:$F,K$6,0)</f>
        <v>Latz</v>
      </c>
      <c r="L14444" s="2" t="str">
        <f>VLOOKUP($C14444,Clients!$B:$F,L$6,0)</f>
        <v>Foreign</v>
      </c>
      <c r="M14444" s="2" t="str">
        <f>VLOOKUP($C14444,Clients!$B:$F,M$6,0)</f>
        <v>PT</v>
      </c>
      <c r="N14444" s="2" t="str">
        <f>VLOOKUP($C14444,Clients!$B:$F,N$6,0)</f>
        <v>Portugal</v>
      </c>
    </row>
    <row r="14445" spans="2:14" x14ac:dyDescent="0.2">
      <c r="B14445" s="8">
        <v>95841.437999999995</v>
      </c>
      <c r="C14445" s="2" t="s">
        <v>22340</v>
      </c>
      <c r="D14445" s="2" t="s">
        <v>16</v>
      </c>
      <c r="E14445" s="8">
        <v>216</v>
      </c>
      <c r="F14445" s="2" t="s">
        <v>22341</v>
      </c>
      <c r="G14445" s="2" t="s">
        <v>22358</v>
      </c>
      <c r="H14445" s="9">
        <v>43259</v>
      </c>
      <c r="I14445" s="2">
        <v>2018</v>
      </c>
      <c r="J14445" s="2">
        <v>6</v>
      </c>
      <c r="K14445" s="2" t="str">
        <f>VLOOKUP($C14445,Clients!$B:$F,K$6,0)</f>
        <v>Latz</v>
      </c>
      <c r="L14445" s="2" t="str">
        <f>VLOOKUP($C14445,Clients!$B:$F,L$6,0)</f>
        <v>Foreign</v>
      </c>
      <c r="M14445" s="2" t="str">
        <f>VLOOKUP($C14445,Clients!$B:$F,M$6,0)</f>
        <v>PT</v>
      </c>
      <c r="N14445" s="2" t="str">
        <f>VLOOKUP($C14445,Clients!$B:$F,N$6,0)</f>
        <v>Portugal</v>
      </c>
    </row>
    <row r="14446" spans="2:14" x14ac:dyDescent="0.2">
      <c r="B14446" s="8">
        <v>0</v>
      </c>
      <c r="C14446" s="2" t="s">
        <v>22340</v>
      </c>
      <c r="D14446" s="2" t="s">
        <v>16</v>
      </c>
      <c r="E14446" s="8">
        <v>1</v>
      </c>
      <c r="F14446" s="2" t="s">
        <v>22359</v>
      </c>
      <c r="G14446" s="2" t="s">
        <v>22360</v>
      </c>
      <c r="H14446" s="9">
        <v>43259</v>
      </c>
      <c r="I14446" s="2">
        <v>2018</v>
      </c>
      <c r="J14446" s="2">
        <v>6</v>
      </c>
      <c r="K14446" s="2" t="str">
        <f>VLOOKUP($C14446,Clients!$B:$F,K$6,0)</f>
        <v>Latz</v>
      </c>
      <c r="L14446" s="2" t="str">
        <f>VLOOKUP($C14446,Clients!$B:$F,L$6,0)</f>
        <v>Foreign</v>
      </c>
      <c r="M14446" s="2" t="str">
        <f>VLOOKUP($C14446,Clients!$B:$F,M$6,0)</f>
        <v>PT</v>
      </c>
      <c r="N14446" s="2" t="str">
        <f>VLOOKUP($C14446,Clients!$B:$F,N$6,0)</f>
        <v>Portugal</v>
      </c>
    </row>
    <row r="14447" spans="2:14" x14ac:dyDescent="0.2">
      <c r="B14447" s="8">
        <v>8400</v>
      </c>
      <c r="C14447" s="2" t="s">
        <v>22340</v>
      </c>
      <c r="D14447" s="2" t="s">
        <v>16</v>
      </c>
      <c r="E14447" s="8">
        <v>1</v>
      </c>
      <c r="F14447" s="2" t="s">
        <v>22344</v>
      </c>
      <c r="G14447" s="2" t="s">
        <v>22361</v>
      </c>
      <c r="H14447" s="9">
        <v>43259</v>
      </c>
      <c r="I14447" s="2">
        <v>2018</v>
      </c>
      <c r="J14447" s="2">
        <v>6</v>
      </c>
      <c r="K14447" s="2" t="str">
        <f>VLOOKUP($C14447,Clients!$B:$F,K$6,0)</f>
        <v>Latz</v>
      </c>
      <c r="L14447" s="2" t="str">
        <f>VLOOKUP($C14447,Clients!$B:$F,L$6,0)</f>
        <v>Foreign</v>
      </c>
      <c r="M14447" s="2" t="str">
        <f>VLOOKUP($C14447,Clients!$B:$F,M$6,0)</f>
        <v>PT</v>
      </c>
      <c r="N14447" s="2" t="str">
        <f>VLOOKUP($C14447,Clients!$B:$F,N$6,0)</f>
        <v>Portugal</v>
      </c>
    </row>
    <row r="14448" spans="2:14" x14ac:dyDescent="0.2">
      <c r="B14448" s="8">
        <v>119448</v>
      </c>
      <c r="C14448" s="2" t="s">
        <v>22340</v>
      </c>
      <c r="D14448" s="2" t="s">
        <v>16</v>
      </c>
      <c r="E14448" s="8">
        <v>64</v>
      </c>
      <c r="F14448" s="2" t="s">
        <v>22353</v>
      </c>
      <c r="G14448" s="2" t="s">
        <v>22362</v>
      </c>
      <c r="H14448" s="9">
        <v>43281</v>
      </c>
      <c r="I14448" s="2">
        <v>2018</v>
      </c>
      <c r="J14448" s="2">
        <v>6</v>
      </c>
      <c r="K14448" s="2" t="str">
        <f>VLOOKUP($C14448,Clients!$B:$F,K$6,0)</f>
        <v>Latz</v>
      </c>
      <c r="L14448" s="2" t="str">
        <f>VLOOKUP($C14448,Clients!$B:$F,L$6,0)</f>
        <v>Foreign</v>
      </c>
      <c r="M14448" s="2" t="str">
        <f>VLOOKUP($C14448,Clients!$B:$F,M$6,0)</f>
        <v>PT</v>
      </c>
      <c r="N14448" s="2" t="str">
        <f>VLOOKUP($C14448,Clients!$B:$F,N$6,0)</f>
        <v>Portugal</v>
      </c>
    </row>
    <row r="14449" spans="2:14" x14ac:dyDescent="0.2">
      <c r="B14449" s="8">
        <v>0</v>
      </c>
      <c r="C14449" s="2" t="s">
        <v>22340</v>
      </c>
      <c r="D14449" s="2" t="s">
        <v>16</v>
      </c>
      <c r="E14449" s="8">
        <v>2</v>
      </c>
      <c r="F14449" s="2" t="s">
        <v>22363</v>
      </c>
      <c r="G14449" s="2" t="s">
        <v>22364</v>
      </c>
      <c r="H14449" s="9">
        <v>43281</v>
      </c>
      <c r="I14449" s="2">
        <v>2018</v>
      </c>
      <c r="J14449" s="2">
        <v>6</v>
      </c>
      <c r="K14449" s="2" t="str">
        <f>VLOOKUP($C14449,Clients!$B:$F,K$6,0)</f>
        <v>Latz</v>
      </c>
      <c r="L14449" s="2" t="str">
        <f>VLOOKUP($C14449,Clients!$B:$F,L$6,0)</f>
        <v>Foreign</v>
      </c>
      <c r="M14449" s="2" t="str">
        <f>VLOOKUP($C14449,Clients!$B:$F,M$6,0)</f>
        <v>PT</v>
      </c>
      <c r="N14449" s="2" t="str">
        <f>VLOOKUP($C14449,Clients!$B:$F,N$6,0)</f>
        <v>Portugal</v>
      </c>
    </row>
    <row r="14450" spans="2:14" x14ac:dyDescent="0.2">
      <c r="B14450" s="8">
        <v>3990</v>
      </c>
      <c r="C14450" s="2" t="s">
        <v>22340</v>
      </c>
      <c r="D14450" s="2" t="s">
        <v>16</v>
      </c>
      <c r="E14450" s="8">
        <v>1</v>
      </c>
      <c r="F14450" s="2" t="s">
        <v>22353</v>
      </c>
      <c r="G14450" s="2" t="s">
        <v>22365</v>
      </c>
      <c r="H14450" s="9">
        <v>43281</v>
      </c>
      <c r="I14450" s="2">
        <v>2018</v>
      </c>
      <c r="J14450" s="2">
        <v>6</v>
      </c>
      <c r="K14450" s="2" t="str">
        <f>VLOOKUP($C14450,Clients!$B:$F,K$6,0)</f>
        <v>Latz</v>
      </c>
      <c r="L14450" s="2" t="str">
        <f>VLOOKUP($C14450,Clients!$B:$F,L$6,0)</f>
        <v>Foreign</v>
      </c>
      <c r="M14450" s="2" t="str">
        <f>VLOOKUP($C14450,Clients!$B:$F,M$6,0)</f>
        <v>PT</v>
      </c>
      <c r="N14450" s="2" t="str">
        <f>VLOOKUP($C14450,Clients!$B:$F,N$6,0)</f>
        <v>Portugal</v>
      </c>
    </row>
    <row r="14451" spans="2:14" x14ac:dyDescent="0.2">
      <c r="B14451" s="8">
        <v>143555.16000000003</v>
      </c>
      <c r="C14451" s="2" t="s">
        <v>22340</v>
      </c>
      <c r="D14451" s="2" t="s">
        <v>16</v>
      </c>
      <c r="E14451" s="8">
        <v>499</v>
      </c>
      <c r="F14451" s="2" t="s">
        <v>22366</v>
      </c>
      <c r="G14451" s="2" t="s">
        <v>22367</v>
      </c>
      <c r="H14451" s="9">
        <v>43307</v>
      </c>
      <c r="I14451" s="2">
        <v>2018</v>
      </c>
      <c r="J14451" s="2">
        <v>7</v>
      </c>
      <c r="K14451" s="2" t="str">
        <f>VLOOKUP($C14451,Clients!$B:$F,K$6,0)</f>
        <v>Latz</v>
      </c>
      <c r="L14451" s="2" t="str">
        <f>VLOOKUP($C14451,Clients!$B:$F,L$6,0)</f>
        <v>Foreign</v>
      </c>
      <c r="M14451" s="2" t="str">
        <f>VLOOKUP($C14451,Clients!$B:$F,M$6,0)</f>
        <v>PT</v>
      </c>
      <c r="N14451" s="2" t="str">
        <f>VLOOKUP($C14451,Clients!$B:$F,N$6,0)</f>
        <v>Portugal</v>
      </c>
    </row>
    <row r="14452" spans="2:14" x14ac:dyDescent="0.2">
      <c r="B14452" s="8">
        <v>0</v>
      </c>
      <c r="C14452" s="2" t="s">
        <v>22340</v>
      </c>
      <c r="D14452" s="2" t="s">
        <v>16</v>
      </c>
      <c r="E14452" s="8">
        <v>4.4000000000000004</v>
      </c>
      <c r="F14452" s="2" t="s">
        <v>22368</v>
      </c>
      <c r="G14452" s="2" t="s">
        <v>22369</v>
      </c>
      <c r="H14452" s="9">
        <v>43307</v>
      </c>
      <c r="I14452" s="2">
        <v>2018</v>
      </c>
      <c r="J14452" s="2">
        <v>7</v>
      </c>
      <c r="K14452" s="2" t="str">
        <f>VLOOKUP($C14452,Clients!$B:$F,K$6,0)</f>
        <v>Latz</v>
      </c>
      <c r="L14452" s="2" t="str">
        <f>VLOOKUP($C14452,Clients!$B:$F,L$6,0)</f>
        <v>Foreign</v>
      </c>
      <c r="M14452" s="2" t="str">
        <f>VLOOKUP($C14452,Clients!$B:$F,M$6,0)</f>
        <v>PT</v>
      </c>
      <c r="N14452" s="2" t="str">
        <f>VLOOKUP($C14452,Clients!$B:$F,N$6,0)</f>
        <v>Portugal</v>
      </c>
    </row>
    <row r="14453" spans="2:14" x14ac:dyDescent="0.2">
      <c r="B14453" s="8">
        <v>9240</v>
      </c>
      <c r="C14453" s="2" t="s">
        <v>22340</v>
      </c>
      <c r="D14453" s="2" t="s">
        <v>16</v>
      </c>
      <c r="E14453" s="8">
        <v>1</v>
      </c>
      <c r="F14453" s="2" t="s">
        <v>22366</v>
      </c>
      <c r="G14453" s="2" t="s">
        <v>22370</v>
      </c>
      <c r="H14453" s="9">
        <v>43307</v>
      </c>
      <c r="I14453" s="2">
        <v>2018</v>
      </c>
      <c r="J14453" s="2">
        <v>7</v>
      </c>
      <c r="K14453" s="2" t="str">
        <f>VLOOKUP($C14453,Clients!$B:$F,K$6,0)</f>
        <v>Latz</v>
      </c>
      <c r="L14453" s="2" t="str">
        <f>VLOOKUP($C14453,Clients!$B:$F,L$6,0)</f>
        <v>Foreign</v>
      </c>
      <c r="M14453" s="2" t="str">
        <f>VLOOKUP($C14453,Clients!$B:$F,M$6,0)</f>
        <v>PT</v>
      </c>
      <c r="N14453" s="2" t="str">
        <f>VLOOKUP($C14453,Clients!$B:$F,N$6,0)</f>
        <v>Portugal</v>
      </c>
    </row>
    <row r="14454" spans="2:14" x14ac:dyDescent="0.2">
      <c r="B14454" s="8">
        <v>0</v>
      </c>
      <c r="C14454" s="2" t="s">
        <v>22340</v>
      </c>
      <c r="D14454" s="2" t="s">
        <v>46</v>
      </c>
      <c r="E14454" s="8">
        <v>2</v>
      </c>
      <c r="F14454" s="2" t="s">
        <v>22371</v>
      </c>
      <c r="G14454" s="2" t="s">
        <v>22372</v>
      </c>
      <c r="H14454" s="9">
        <v>43355</v>
      </c>
      <c r="I14454" s="2">
        <v>2018</v>
      </c>
      <c r="J14454" s="2">
        <v>9</v>
      </c>
      <c r="K14454" s="2" t="str">
        <f>VLOOKUP($C14454,Clients!$B:$F,K$6,0)</f>
        <v>Latz</v>
      </c>
      <c r="L14454" s="2" t="str">
        <f>VLOOKUP($C14454,Clients!$B:$F,L$6,0)</f>
        <v>Foreign</v>
      </c>
      <c r="M14454" s="2" t="str">
        <f>VLOOKUP($C14454,Clients!$B:$F,M$6,0)</f>
        <v>PT</v>
      </c>
      <c r="N14454" s="2" t="str">
        <f>VLOOKUP($C14454,Clients!$B:$F,N$6,0)</f>
        <v>Portugal</v>
      </c>
    </row>
    <row r="14455" spans="2:14" x14ac:dyDescent="0.2">
      <c r="B14455" s="8">
        <v>0</v>
      </c>
      <c r="C14455" s="2" t="s">
        <v>22340</v>
      </c>
      <c r="D14455" s="2" t="s">
        <v>46</v>
      </c>
      <c r="E14455" s="8">
        <v>3.05</v>
      </c>
      <c r="F14455" s="2" t="s">
        <v>22373</v>
      </c>
      <c r="G14455" s="2" t="s">
        <v>22374</v>
      </c>
      <c r="H14455" s="9">
        <v>43376</v>
      </c>
      <c r="I14455" s="2">
        <v>2018</v>
      </c>
      <c r="J14455" s="2">
        <v>10</v>
      </c>
      <c r="K14455" s="2" t="str">
        <f>VLOOKUP($C14455,Clients!$B:$F,K$6,0)</f>
        <v>Latz</v>
      </c>
      <c r="L14455" s="2" t="str">
        <f>VLOOKUP($C14455,Clients!$B:$F,L$6,0)</f>
        <v>Foreign</v>
      </c>
      <c r="M14455" s="2" t="str">
        <f>VLOOKUP($C14455,Clients!$B:$F,M$6,0)</f>
        <v>PT</v>
      </c>
      <c r="N14455" s="2" t="str">
        <f>VLOOKUP($C14455,Clients!$B:$F,N$6,0)</f>
        <v>Portugal</v>
      </c>
    </row>
    <row r="14456" spans="2:14" x14ac:dyDescent="0.2">
      <c r="B14456" s="8">
        <v>0</v>
      </c>
      <c r="C14456" s="2" t="s">
        <v>22340</v>
      </c>
      <c r="D14456" s="2" t="s">
        <v>46</v>
      </c>
      <c r="E14456" s="8">
        <v>2.0499999999999998</v>
      </c>
      <c r="F14456" s="2" t="s">
        <v>22375</v>
      </c>
      <c r="G14456" s="2" t="s">
        <v>22376</v>
      </c>
      <c r="H14456" s="9">
        <v>43384</v>
      </c>
      <c r="I14456" s="2">
        <v>2018</v>
      </c>
      <c r="J14456" s="2">
        <v>10</v>
      </c>
      <c r="K14456" s="2" t="str">
        <f>VLOOKUP($C14456,Clients!$B:$F,K$6,0)</f>
        <v>Latz</v>
      </c>
      <c r="L14456" s="2" t="str">
        <f>VLOOKUP($C14456,Clients!$B:$F,L$6,0)</f>
        <v>Foreign</v>
      </c>
      <c r="M14456" s="2" t="str">
        <f>VLOOKUP($C14456,Clients!$B:$F,M$6,0)</f>
        <v>PT</v>
      </c>
      <c r="N14456" s="2" t="str">
        <f>VLOOKUP($C14456,Clients!$B:$F,N$6,0)</f>
        <v>Portugal</v>
      </c>
    </row>
    <row r="14457" spans="2:14" x14ac:dyDescent="0.2">
      <c r="B14457" s="8">
        <v>-29.400000000000002</v>
      </c>
      <c r="C14457" s="2" t="s">
        <v>22340</v>
      </c>
      <c r="D14457" s="2" t="s">
        <v>51</v>
      </c>
      <c r="E14457" s="8">
        <v>0</v>
      </c>
      <c r="F14457" s="2" t="s">
        <v>22377</v>
      </c>
      <c r="G14457" s="2" t="s">
        <v>22378</v>
      </c>
      <c r="H14457" s="9">
        <v>43395</v>
      </c>
      <c r="I14457" s="2">
        <v>2018</v>
      </c>
      <c r="J14457" s="2">
        <v>10</v>
      </c>
      <c r="K14457" s="2" t="str">
        <f>VLOOKUP($C14457,Clients!$B:$F,K$6,0)</f>
        <v>Latz</v>
      </c>
      <c r="L14457" s="2" t="str">
        <f>VLOOKUP($C14457,Clients!$B:$F,L$6,0)</f>
        <v>Foreign</v>
      </c>
      <c r="M14457" s="2" t="str">
        <f>VLOOKUP($C14457,Clients!$B:$F,M$6,0)</f>
        <v>PT</v>
      </c>
      <c r="N14457" s="2" t="str">
        <f>VLOOKUP($C14457,Clients!$B:$F,N$6,0)</f>
        <v>Portugal</v>
      </c>
    </row>
    <row r="14458" spans="2:14" x14ac:dyDescent="0.2">
      <c r="B14458" s="8">
        <v>634.20000000000005</v>
      </c>
      <c r="C14458" s="2" t="s">
        <v>22340</v>
      </c>
      <c r="D14458" s="2" t="s">
        <v>46</v>
      </c>
      <c r="E14458" s="8">
        <v>23</v>
      </c>
      <c r="F14458" s="2" t="s">
        <v>22379</v>
      </c>
      <c r="G14458" s="2" t="s">
        <v>22380</v>
      </c>
      <c r="H14458" s="9">
        <v>43404</v>
      </c>
      <c r="I14458" s="2">
        <v>2018</v>
      </c>
      <c r="J14458" s="2">
        <v>10</v>
      </c>
      <c r="K14458" s="2" t="str">
        <f>VLOOKUP($C14458,Clients!$B:$F,K$6,0)</f>
        <v>Latz</v>
      </c>
      <c r="L14458" s="2" t="str">
        <f>VLOOKUP($C14458,Clients!$B:$F,L$6,0)</f>
        <v>Foreign</v>
      </c>
      <c r="M14458" s="2" t="str">
        <f>VLOOKUP($C14458,Clients!$B:$F,M$6,0)</f>
        <v>PT</v>
      </c>
      <c r="N14458" s="2" t="str">
        <f>VLOOKUP($C14458,Clients!$B:$F,N$6,0)</f>
        <v>Portugal</v>
      </c>
    </row>
    <row r="14459" spans="2:14" x14ac:dyDescent="0.2">
      <c r="B14459" s="8">
        <v>252</v>
      </c>
      <c r="C14459" s="2" t="s">
        <v>22340</v>
      </c>
      <c r="D14459" s="2" t="s">
        <v>46</v>
      </c>
      <c r="E14459" s="8">
        <v>1</v>
      </c>
      <c r="F14459" s="2" t="s">
        <v>22379</v>
      </c>
      <c r="G14459" s="2" t="s">
        <v>22381</v>
      </c>
      <c r="H14459" s="9">
        <v>43404</v>
      </c>
      <c r="I14459" s="2">
        <v>2018</v>
      </c>
      <c r="J14459" s="2">
        <v>10</v>
      </c>
      <c r="K14459" s="2" t="str">
        <f>VLOOKUP($C14459,Clients!$B:$F,K$6,0)</f>
        <v>Latz</v>
      </c>
      <c r="L14459" s="2" t="str">
        <f>VLOOKUP($C14459,Clients!$B:$F,L$6,0)</f>
        <v>Foreign</v>
      </c>
      <c r="M14459" s="2" t="str">
        <f>VLOOKUP($C14459,Clients!$B:$F,M$6,0)</f>
        <v>PT</v>
      </c>
      <c r="N14459" s="2" t="str">
        <f>VLOOKUP($C14459,Clients!$B:$F,N$6,0)</f>
        <v>Portugal</v>
      </c>
    </row>
    <row r="14460" spans="2:14" x14ac:dyDescent="0.2">
      <c r="B14460" s="8">
        <v>-403.70400000000006</v>
      </c>
      <c r="C14460" s="2" t="s">
        <v>22340</v>
      </c>
      <c r="D14460" s="2" t="s">
        <v>16</v>
      </c>
      <c r="E14460" s="8">
        <v>0</v>
      </c>
      <c r="F14460" s="2" t="s">
        <v>22382</v>
      </c>
      <c r="G14460" s="2" t="s">
        <v>22383</v>
      </c>
      <c r="H14460" s="9">
        <v>43412</v>
      </c>
      <c r="I14460" s="2">
        <v>2018</v>
      </c>
      <c r="J14460" s="2">
        <v>11</v>
      </c>
      <c r="K14460" s="2" t="str">
        <f>VLOOKUP($C14460,Clients!$B:$F,K$6,0)</f>
        <v>Latz</v>
      </c>
      <c r="L14460" s="2" t="str">
        <f>VLOOKUP($C14460,Clients!$B:$F,L$6,0)</f>
        <v>Foreign</v>
      </c>
      <c r="M14460" s="2" t="str">
        <f>VLOOKUP($C14460,Clients!$B:$F,M$6,0)</f>
        <v>PT</v>
      </c>
      <c r="N14460" s="2" t="str">
        <f>VLOOKUP($C14460,Clients!$B:$F,N$6,0)</f>
        <v>Portugal</v>
      </c>
    </row>
    <row r="14461" spans="2:14" x14ac:dyDescent="0.2">
      <c r="B14461" s="8">
        <v>0</v>
      </c>
      <c r="C14461" s="2" t="s">
        <v>22340</v>
      </c>
      <c r="D14461" s="2" t="s">
        <v>46</v>
      </c>
      <c r="E14461" s="8">
        <v>5.23</v>
      </c>
      <c r="F14461" s="2" t="s">
        <v>22384</v>
      </c>
      <c r="G14461" s="2" t="s">
        <v>22385</v>
      </c>
      <c r="H14461" s="9">
        <v>43431</v>
      </c>
      <c r="I14461" s="2">
        <v>2018</v>
      </c>
      <c r="J14461" s="2">
        <v>11</v>
      </c>
      <c r="K14461" s="2" t="str">
        <f>VLOOKUP($C14461,Clients!$B:$F,K$6,0)</f>
        <v>Latz</v>
      </c>
      <c r="L14461" s="2" t="str">
        <f>VLOOKUP($C14461,Clients!$B:$F,L$6,0)</f>
        <v>Foreign</v>
      </c>
      <c r="M14461" s="2" t="str">
        <f>VLOOKUP($C14461,Clients!$B:$F,M$6,0)</f>
        <v>PT</v>
      </c>
      <c r="N14461" s="2" t="str">
        <f>VLOOKUP($C14461,Clients!$B:$F,N$6,0)</f>
        <v>Portugal</v>
      </c>
    </row>
    <row r="14462" spans="2:14" x14ac:dyDescent="0.2">
      <c r="B14462" s="8">
        <v>-294.84000000000003</v>
      </c>
      <c r="C14462" s="2" t="s">
        <v>22340</v>
      </c>
      <c r="D14462" s="2" t="s">
        <v>16</v>
      </c>
      <c r="E14462" s="8">
        <v>0</v>
      </c>
      <c r="F14462" s="2" t="s">
        <v>22386</v>
      </c>
      <c r="G14462" s="2" t="s">
        <v>22387</v>
      </c>
      <c r="H14462" s="9">
        <v>43440</v>
      </c>
      <c r="I14462" s="2">
        <v>2018</v>
      </c>
      <c r="J14462" s="2">
        <v>12</v>
      </c>
      <c r="K14462" s="2" t="str">
        <f>VLOOKUP($C14462,Clients!$B:$F,K$6,0)</f>
        <v>Latz</v>
      </c>
      <c r="L14462" s="2" t="str">
        <f>VLOOKUP($C14462,Clients!$B:$F,L$6,0)</f>
        <v>Foreign</v>
      </c>
      <c r="M14462" s="2" t="str">
        <f>VLOOKUP($C14462,Clients!$B:$F,M$6,0)</f>
        <v>PT</v>
      </c>
      <c r="N14462" s="2" t="str">
        <f>VLOOKUP($C14462,Clients!$B:$F,N$6,0)</f>
        <v>Portugal</v>
      </c>
    </row>
    <row r="14463" spans="2:14" x14ac:dyDescent="0.2">
      <c r="B14463" s="8">
        <v>0</v>
      </c>
      <c r="C14463" s="2" t="s">
        <v>22340</v>
      </c>
      <c r="D14463" s="2" t="s">
        <v>46</v>
      </c>
      <c r="E14463" s="8">
        <v>2</v>
      </c>
      <c r="F14463" s="2" t="s">
        <v>22388</v>
      </c>
      <c r="G14463" s="2" t="s">
        <v>22389</v>
      </c>
      <c r="H14463" s="9">
        <v>43453</v>
      </c>
      <c r="I14463" s="2">
        <v>2018</v>
      </c>
      <c r="J14463" s="2">
        <v>12</v>
      </c>
      <c r="K14463" s="2" t="str">
        <f>VLOOKUP($C14463,Clients!$B:$F,K$6,0)</f>
        <v>Latz</v>
      </c>
      <c r="L14463" s="2" t="str">
        <f>VLOOKUP($C14463,Clients!$B:$F,L$6,0)</f>
        <v>Foreign</v>
      </c>
      <c r="M14463" s="2" t="str">
        <f>VLOOKUP($C14463,Clients!$B:$F,M$6,0)</f>
        <v>PT</v>
      </c>
      <c r="N14463" s="2" t="str">
        <f>VLOOKUP($C14463,Clients!$B:$F,N$6,0)</f>
        <v>Portugal</v>
      </c>
    </row>
    <row r="14464" spans="2:14" x14ac:dyDescent="0.2">
      <c r="B14464" s="8">
        <v>56859.600000000006</v>
      </c>
      <c r="C14464" s="2" t="s">
        <v>22390</v>
      </c>
      <c r="D14464" s="2" t="s">
        <v>16</v>
      </c>
      <c r="E14464" s="8">
        <v>51</v>
      </c>
      <c r="F14464" s="2" t="s">
        <v>22391</v>
      </c>
      <c r="G14464" s="2" t="s">
        <v>22392</v>
      </c>
      <c r="H14464" s="9">
        <v>43210</v>
      </c>
      <c r="I14464" s="2">
        <v>2018</v>
      </c>
      <c r="J14464" s="2">
        <v>4</v>
      </c>
      <c r="K14464" s="2" t="str">
        <f>VLOOKUP($C14464,Clients!$B:$F,K$6,0)</f>
        <v>Oyoloo</v>
      </c>
      <c r="L14464" s="2" t="str">
        <f>VLOOKUP($C14464,Clients!$B:$F,L$6,0)</f>
        <v>Foreign</v>
      </c>
      <c r="M14464" s="2" t="str">
        <f>VLOOKUP($C14464,Clients!$B:$F,M$6,0)</f>
        <v>ID</v>
      </c>
      <c r="N14464" s="2" t="str">
        <f>VLOOKUP($C14464,Clients!$B:$F,N$6,0)</f>
        <v>Indonesia</v>
      </c>
    </row>
    <row r="14465" spans="2:14" x14ac:dyDescent="0.2">
      <c r="B14465" s="8">
        <v>42861</v>
      </c>
      <c r="C14465" s="2" t="s">
        <v>22390</v>
      </c>
      <c r="D14465" s="2" t="s">
        <v>51</v>
      </c>
      <c r="E14465" s="8">
        <v>23</v>
      </c>
      <c r="F14465" s="2" t="s">
        <v>22393</v>
      </c>
      <c r="G14465" s="2" t="s">
        <v>22394</v>
      </c>
      <c r="H14465" s="9">
        <v>43220</v>
      </c>
      <c r="I14465" s="2">
        <v>2018</v>
      </c>
      <c r="J14465" s="2">
        <v>4</v>
      </c>
      <c r="K14465" s="2" t="str">
        <f>VLOOKUP($C14465,Clients!$B:$F,K$6,0)</f>
        <v>Oyoloo</v>
      </c>
      <c r="L14465" s="2" t="str">
        <f>VLOOKUP($C14465,Clients!$B:$F,L$6,0)</f>
        <v>Foreign</v>
      </c>
      <c r="M14465" s="2" t="str">
        <f>VLOOKUP($C14465,Clients!$B:$F,M$6,0)</f>
        <v>ID</v>
      </c>
      <c r="N14465" s="2" t="str">
        <f>VLOOKUP($C14465,Clients!$B:$F,N$6,0)</f>
        <v>Indonesia</v>
      </c>
    </row>
    <row r="14466" spans="2:14" x14ac:dyDescent="0.2">
      <c r="B14466" s="8">
        <v>0</v>
      </c>
      <c r="C14466" s="2" t="s">
        <v>22390</v>
      </c>
      <c r="D14466" s="2" t="s">
        <v>46</v>
      </c>
      <c r="E14466" s="8">
        <v>17</v>
      </c>
      <c r="F14466" s="2" t="s">
        <v>22395</v>
      </c>
      <c r="G14466" s="2" t="s">
        <v>22396</v>
      </c>
      <c r="H14466" s="9">
        <v>43257</v>
      </c>
      <c r="I14466" s="2">
        <v>2018</v>
      </c>
      <c r="J14466" s="2">
        <v>6</v>
      </c>
      <c r="K14466" s="2" t="str">
        <f>VLOOKUP($C14466,Clients!$B:$F,K$6,0)</f>
        <v>Oyoloo</v>
      </c>
      <c r="L14466" s="2" t="str">
        <f>VLOOKUP($C14466,Clients!$B:$F,L$6,0)</f>
        <v>Foreign</v>
      </c>
      <c r="M14466" s="2" t="str">
        <f>VLOOKUP($C14466,Clients!$B:$F,M$6,0)</f>
        <v>ID</v>
      </c>
      <c r="N14466" s="2" t="str">
        <f>VLOOKUP($C14466,Clients!$B:$F,N$6,0)</f>
        <v>Indonesia</v>
      </c>
    </row>
    <row r="14467" spans="2:14" x14ac:dyDescent="0.2">
      <c r="B14467" s="8">
        <v>5262.6</v>
      </c>
      <c r="C14467" s="2" t="s">
        <v>22390</v>
      </c>
      <c r="D14467" s="2" t="s">
        <v>16</v>
      </c>
      <c r="E14467" s="8">
        <v>10</v>
      </c>
      <c r="F14467" s="2" t="s">
        <v>22397</v>
      </c>
      <c r="G14467" s="2" t="s">
        <v>22398</v>
      </c>
      <c r="H14467" s="9">
        <v>43280</v>
      </c>
      <c r="I14467" s="2">
        <v>2018</v>
      </c>
      <c r="J14467" s="2">
        <v>6</v>
      </c>
      <c r="K14467" s="2" t="str">
        <f>VLOOKUP($C14467,Clients!$B:$F,K$6,0)</f>
        <v>Oyoloo</v>
      </c>
      <c r="L14467" s="2" t="str">
        <f>VLOOKUP($C14467,Clients!$B:$F,L$6,0)</f>
        <v>Foreign</v>
      </c>
      <c r="M14467" s="2" t="str">
        <f>VLOOKUP($C14467,Clients!$B:$F,M$6,0)</f>
        <v>ID</v>
      </c>
      <c r="N14467" s="2" t="str">
        <f>VLOOKUP($C14467,Clients!$B:$F,N$6,0)</f>
        <v>Indonesia</v>
      </c>
    </row>
    <row r="14468" spans="2:14" x14ac:dyDescent="0.2">
      <c r="B14468" s="8">
        <v>11226.6</v>
      </c>
      <c r="C14468" s="2" t="s">
        <v>22390</v>
      </c>
      <c r="D14468" s="2" t="s">
        <v>16</v>
      </c>
      <c r="E14468" s="8">
        <v>22</v>
      </c>
      <c r="F14468" s="2" t="s">
        <v>22399</v>
      </c>
      <c r="G14468" s="2" t="s">
        <v>22400</v>
      </c>
      <c r="H14468" s="9">
        <v>43397</v>
      </c>
      <c r="I14468" s="2">
        <v>2018</v>
      </c>
      <c r="J14468" s="2">
        <v>10</v>
      </c>
      <c r="K14468" s="2" t="str">
        <f>VLOOKUP($C14468,Clients!$B:$F,K$6,0)</f>
        <v>Oyoloo</v>
      </c>
      <c r="L14468" s="2" t="str">
        <f>VLOOKUP($C14468,Clients!$B:$F,L$6,0)</f>
        <v>Foreign</v>
      </c>
      <c r="M14468" s="2" t="str">
        <f>VLOOKUP($C14468,Clients!$B:$F,M$6,0)</f>
        <v>ID</v>
      </c>
      <c r="N14468" s="2" t="str">
        <f>VLOOKUP($C14468,Clients!$B:$F,N$6,0)</f>
        <v>Indonesia</v>
      </c>
    </row>
    <row r="14469" spans="2:14" x14ac:dyDescent="0.2">
      <c r="B14469" s="8">
        <v>37254</v>
      </c>
      <c r="C14469" s="2" t="s">
        <v>22390</v>
      </c>
      <c r="D14469" s="2" t="s">
        <v>16</v>
      </c>
      <c r="E14469" s="8">
        <v>35</v>
      </c>
      <c r="F14469" s="2" t="s">
        <v>22401</v>
      </c>
      <c r="G14469" s="2" t="s">
        <v>22402</v>
      </c>
      <c r="H14469" s="9">
        <v>43425</v>
      </c>
      <c r="I14469" s="2">
        <v>2018</v>
      </c>
      <c r="J14469" s="2">
        <v>11</v>
      </c>
      <c r="K14469" s="2" t="str">
        <f>VLOOKUP($C14469,Clients!$B:$F,K$6,0)</f>
        <v>Oyoloo</v>
      </c>
      <c r="L14469" s="2" t="str">
        <f>VLOOKUP($C14469,Clients!$B:$F,L$6,0)</f>
        <v>Foreign</v>
      </c>
      <c r="M14469" s="2" t="str">
        <f>VLOOKUP($C14469,Clients!$B:$F,M$6,0)</f>
        <v>ID</v>
      </c>
      <c r="N14469" s="2" t="str">
        <f>VLOOKUP($C14469,Clients!$B:$F,N$6,0)</f>
        <v>Indonesia</v>
      </c>
    </row>
    <row r="14470" spans="2:14" x14ac:dyDescent="0.2">
      <c r="B14470" s="8">
        <v>10.5</v>
      </c>
      <c r="C14470" s="2" t="s">
        <v>22390</v>
      </c>
      <c r="D14470" s="2" t="s">
        <v>16</v>
      </c>
      <c r="E14470" s="8">
        <v>1</v>
      </c>
      <c r="F14470" s="2" t="s">
        <v>22403</v>
      </c>
      <c r="G14470" s="2" t="s">
        <v>22404</v>
      </c>
      <c r="H14470" s="9">
        <v>43425</v>
      </c>
      <c r="I14470" s="2">
        <v>2018</v>
      </c>
      <c r="J14470" s="2">
        <v>11</v>
      </c>
      <c r="K14470" s="2" t="str">
        <f>VLOOKUP($C14470,Clients!$B:$F,K$6,0)</f>
        <v>Oyoloo</v>
      </c>
      <c r="L14470" s="2" t="str">
        <f>VLOOKUP($C14470,Clients!$B:$F,L$6,0)</f>
        <v>Foreign</v>
      </c>
      <c r="M14470" s="2" t="str">
        <f>VLOOKUP($C14470,Clients!$B:$F,M$6,0)</f>
        <v>ID</v>
      </c>
      <c r="N14470" s="2" t="str">
        <f>VLOOKUP($C14470,Clients!$B:$F,N$6,0)</f>
        <v>Indonesia</v>
      </c>
    </row>
    <row r="14471" spans="2:14" x14ac:dyDescent="0.2">
      <c r="B14471" s="8">
        <v>27825</v>
      </c>
      <c r="C14471" s="2" t="s">
        <v>22405</v>
      </c>
      <c r="D14471" s="2" t="s">
        <v>16</v>
      </c>
      <c r="E14471" s="8">
        <v>26</v>
      </c>
      <c r="F14471" s="2" t="s">
        <v>22406</v>
      </c>
      <c r="G14471" s="2" t="s">
        <v>22407</v>
      </c>
      <c r="H14471" s="9">
        <v>43210</v>
      </c>
      <c r="I14471" s="2">
        <v>2018</v>
      </c>
      <c r="J14471" s="2">
        <v>4</v>
      </c>
      <c r="K14471" s="2" t="str">
        <f>VLOOKUP($C14471,Clients!$B:$F,K$6,0)</f>
        <v>Oyondu</v>
      </c>
      <c r="L14471" s="2" t="str">
        <f>VLOOKUP($C14471,Clients!$B:$F,L$6,0)</f>
        <v>Foreign</v>
      </c>
      <c r="M14471" s="2" t="str">
        <f>VLOOKUP($C14471,Clients!$B:$F,M$6,0)</f>
        <v>PT</v>
      </c>
      <c r="N14471" s="2" t="str">
        <f>VLOOKUP($C14471,Clients!$B:$F,N$6,0)</f>
        <v>Portugal</v>
      </c>
    </row>
    <row r="14472" spans="2:14" x14ac:dyDescent="0.2">
      <c r="B14472" s="8">
        <v>20496</v>
      </c>
      <c r="C14472" s="2" t="s">
        <v>22405</v>
      </c>
      <c r="D14472" s="2" t="s">
        <v>16</v>
      </c>
      <c r="E14472" s="8">
        <v>11</v>
      </c>
      <c r="F14472" s="2" t="s">
        <v>22408</v>
      </c>
      <c r="G14472" s="2" t="s">
        <v>22409</v>
      </c>
      <c r="H14472" s="9">
        <v>43220</v>
      </c>
      <c r="I14472" s="2">
        <v>2018</v>
      </c>
      <c r="J14472" s="2">
        <v>4</v>
      </c>
      <c r="K14472" s="2" t="str">
        <f>VLOOKUP($C14472,Clients!$B:$F,K$6,0)</f>
        <v>Oyondu</v>
      </c>
      <c r="L14472" s="2" t="str">
        <f>VLOOKUP($C14472,Clients!$B:$F,L$6,0)</f>
        <v>Foreign</v>
      </c>
      <c r="M14472" s="2" t="str">
        <f>VLOOKUP($C14472,Clients!$B:$F,M$6,0)</f>
        <v>PT</v>
      </c>
      <c r="N14472" s="2" t="str">
        <f>VLOOKUP($C14472,Clients!$B:$F,N$6,0)</f>
        <v>Portugal</v>
      </c>
    </row>
    <row r="14473" spans="2:14" x14ac:dyDescent="0.2">
      <c r="B14473" s="8">
        <v>0</v>
      </c>
      <c r="C14473" s="2" t="s">
        <v>22405</v>
      </c>
      <c r="D14473" s="2" t="s">
        <v>46</v>
      </c>
      <c r="E14473" s="8">
        <v>8</v>
      </c>
      <c r="F14473" s="2" t="s">
        <v>22410</v>
      </c>
      <c r="G14473" s="2" t="s">
        <v>22411</v>
      </c>
      <c r="H14473" s="9">
        <v>43257</v>
      </c>
      <c r="I14473" s="2">
        <v>2018</v>
      </c>
      <c r="J14473" s="2">
        <v>6</v>
      </c>
      <c r="K14473" s="2" t="str">
        <f>VLOOKUP($C14473,Clients!$B:$F,K$6,0)</f>
        <v>Oyondu</v>
      </c>
      <c r="L14473" s="2" t="str">
        <f>VLOOKUP($C14473,Clients!$B:$F,L$6,0)</f>
        <v>Foreign</v>
      </c>
      <c r="M14473" s="2" t="str">
        <f>VLOOKUP($C14473,Clients!$B:$F,M$6,0)</f>
        <v>PT</v>
      </c>
      <c r="N14473" s="2" t="str">
        <f>VLOOKUP($C14473,Clients!$B:$F,N$6,0)</f>
        <v>Portugal</v>
      </c>
    </row>
    <row r="14474" spans="2:14" x14ac:dyDescent="0.2">
      <c r="B14474" s="8">
        <v>0</v>
      </c>
      <c r="C14474" s="2" t="s">
        <v>22405</v>
      </c>
      <c r="D14474" s="2" t="s">
        <v>46</v>
      </c>
      <c r="E14474" s="8">
        <v>1</v>
      </c>
      <c r="F14474" s="2" t="s">
        <v>22412</v>
      </c>
      <c r="G14474" s="2" t="s">
        <v>14329</v>
      </c>
      <c r="H14474" s="9">
        <v>43320</v>
      </c>
      <c r="I14474" s="2">
        <v>2018</v>
      </c>
      <c r="J14474" s="2">
        <v>8</v>
      </c>
      <c r="K14474" s="2" t="str">
        <f>VLOOKUP($C14474,Clients!$B:$F,K$6,0)</f>
        <v>Oyondu</v>
      </c>
      <c r="L14474" s="2" t="str">
        <f>VLOOKUP($C14474,Clients!$B:$F,L$6,0)</f>
        <v>Foreign</v>
      </c>
      <c r="M14474" s="2" t="str">
        <f>VLOOKUP($C14474,Clients!$B:$F,M$6,0)</f>
        <v>PT</v>
      </c>
      <c r="N14474" s="2" t="str">
        <f>VLOOKUP($C14474,Clients!$B:$F,N$6,0)</f>
        <v>Portugal</v>
      </c>
    </row>
    <row r="14475" spans="2:14" x14ac:dyDescent="0.2">
      <c r="B14475" s="8">
        <v>0</v>
      </c>
      <c r="C14475" s="2" t="s">
        <v>22405</v>
      </c>
      <c r="D14475" s="2" t="s">
        <v>46</v>
      </c>
      <c r="E14475" s="8">
        <v>-1</v>
      </c>
      <c r="F14475" s="2" t="s">
        <v>22413</v>
      </c>
      <c r="G14475" s="2" t="s">
        <v>14329</v>
      </c>
      <c r="H14475" s="9">
        <v>43320</v>
      </c>
      <c r="I14475" s="2">
        <v>2018</v>
      </c>
      <c r="J14475" s="2">
        <v>8</v>
      </c>
      <c r="K14475" s="2" t="str">
        <f>VLOOKUP($C14475,Clients!$B:$F,K$6,0)</f>
        <v>Oyondu</v>
      </c>
      <c r="L14475" s="2" t="str">
        <f>VLOOKUP($C14475,Clients!$B:$F,L$6,0)</f>
        <v>Foreign</v>
      </c>
      <c r="M14475" s="2" t="str">
        <f>VLOOKUP($C14475,Clients!$B:$F,M$6,0)</f>
        <v>PT</v>
      </c>
      <c r="N14475" s="2" t="str">
        <f>VLOOKUP($C14475,Clients!$B:$F,N$6,0)</f>
        <v>Portugal</v>
      </c>
    </row>
    <row r="14476" spans="2:14" x14ac:dyDescent="0.2">
      <c r="B14476" s="8">
        <v>0</v>
      </c>
      <c r="C14476" s="2" t="s">
        <v>22405</v>
      </c>
      <c r="D14476" s="2" t="s">
        <v>46</v>
      </c>
      <c r="E14476" s="8">
        <v>1</v>
      </c>
      <c r="F14476" s="2" t="s">
        <v>22414</v>
      </c>
      <c r="G14476" s="2" t="s">
        <v>22415</v>
      </c>
      <c r="H14476" s="9">
        <v>43320</v>
      </c>
      <c r="I14476" s="2">
        <v>2018</v>
      </c>
      <c r="J14476" s="2">
        <v>8</v>
      </c>
      <c r="K14476" s="2" t="str">
        <f>VLOOKUP($C14476,Clients!$B:$F,K$6,0)</f>
        <v>Oyondu</v>
      </c>
      <c r="L14476" s="2" t="str">
        <f>VLOOKUP($C14476,Clients!$B:$F,L$6,0)</f>
        <v>Foreign</v>
      </c>
      <c r="M14476" s="2" t="str">
        <f>VLOOKUP($C14476,Clients!$B:$F,M$6,0)</f>
        <v>PT</v>
      </c>
      <c r="N14476" s="2" t="str">
        <f>VLOOKUP($C14476,Clients!$B:$F,N$6,0)</f>
        <v>Portugal</v>
      </c>
    </row>
    <row r="14477" spans="2:14" x14ac:dyDescent="0.2">
      <c r="B14477" s="8">
        <v>0</v>
      </c>
      <c r="C14477" s="2" t="s">
        <v>22405</v>
      </c>
      <c r="D14477" s="2" t="s">
        <v>46</v>
      </c>
      <c r="E14477" s="8">
        <v>2</v>
      </c>
      <c r="F14477" s="2" t="s">
        <v>22416</v>
      </c>
      <c r="G14477" s="2" t="s">
        <v>22417</v>
      </c>
      <c r="H14477" s="9">
        <v>43343</v>
      </c>
      <c r="I14477" s="2">
        <v>2018</v>
      </c>
      <c r="J14477" s="2">
        <v>8</v>
      </c>
      <c r="K14477" s="2" t="str">
        <f>VLOOKUP($C14477,Clients!$B:$F,K$6,0)</f>
        <v>Oyondu</v>
      </c>
      <c r="L14477" s="2" t="str">
        <f>VLOOKUP($C14477,Clients!$B:$F,L$6,0)</f>
        <v>Foreign</v>
      </c>
      <c r="M14477" s="2" t="str">
        <f>VLOOKUP($C14477,Clients!$B:$F,M$6,0)</f>
        <v>PT</v>
      </c>
      <c r="N14477" s="2" t="str">
        <f>VLOOKUP($C14477,Clients!$B:$F,N$6,0)</f>
        <v>Portugal</v>
      </c>
    </row>
    <row r="14478" spans="2:14" x14ac:dyDescent="0.2">
      <c r="B14478" s="8">
        <v>5613.3</v>
      </c>
      <c r="C14478" s="2" t="s">
        <v>22405</v>
      </c>
      <c r="D14478" s="2" t="s">
        <v>16</v>
      </c>
      <c r="E14478" s="8">
        <v>11</v>
      </c>
      <c r="F14478" s="2" t="s">
        <v>22418</v>
      </c>
      <c r="G14478" s="2" t="s">
        <v>22419</v>
      </c>
      <c r="H14478" s="9">
        <v>43397</v>
      </c>
      <c r="I14478" s="2">
        <v>2018</v>
      </c>
      <c r="J14478" s="2">
        <v>10</v>
      </c>
      <c r="K14478" s="2" t="str">
        <f>VLOOKUP($C14478,Clients!$B:$F,K$6,0)</f>
        <v>Oyondu</v>
      </c>
      <c r="L14478" s="2" t="str">
        <f>VLOOKUP($C14478,Clients!$B:$F,L$6,0)</f>
        <v>Foreign</v>
      </c>
      <c r="M14478" s="2" t="str">
        <f>VLOOKUP($C14478,Clients!$B:$F,M$6,0)</f>
        <v>PT</v>
      </c>
      <c r="N14478" s="2" t="str">
        <f>VLOOKUP($C14478,Clients!$B:$F,N$6,0)</f>
        <v>Portugal</v>
      </c>
    </row>
    <row r="14479" spans="2:14" x14ac:dyDescent="0.2">
      <c r="B14479" s="8">
        <v>0</v>
      </c>
      <c r="C14479" s="2" t="s">
        <v>22405</v>
      </c>
      <c r="D14479" s="2" t="s">
        <v>46</v>
      </c>
      <c r="E14479" s="8">
        <v>3.04</v>
      </c>
      <c r="F14479" s="2" t="s">
        <v>22420</v>
      </c>
      <c r="G14479" s="2" t="s">
        <v>22421</v>
      </c>
      <c r="H14479" s="9">
        <v>43413</v>
      </c>
      <c r="I14479" s="2">
        <v>2018</v>
      </c>
      <c r="J14479" s="2">
        <v>11</v>
      </c>
      <c r="K14479" s="2" t="str">
        <f>VLOOKUP($C14479,Clients!$B:$F,K$6,0)</f>
        <v>Oyondu</v>
      </c>
      <c r="L14479" s="2" t="str">
        <f>VLOOKUP($C14479,Clients!$B:$F,L$6,0)</f>
        <v>Foreign</v>
      </c>
      <c r="M14479" s="2" t="str">
        <f>VLOOKUP($C14479,Clients!$B:$F,M$6,0)</f>
        <v>PT</v>
      </c>
      <c r="N14479" s="2" t="str">
        <f>VLOOKUP($C14479,Clients!$B:$F,N$6,0)</f>
        <v>Portugal</v>
      </c>
    </row>
    <row r="14480" spans="2:14" x14ac:dyDescent="0.2">
      <c r="B14480" s="8">
        <v>26082</v>
      </c>
      <c r="C14480" s="2" t="s">
        <v>22405</v>
      </c>
      <c r="D14480" s="2" t="s">
        <v>16</v>
      </c>
      <c r="E14480" s="8">
        <v>20</v>
      </c>
      <c r="F14480" s="2" t="s">
        <v>22422</v>
      </c>
      <c r="G14480" s="2" t="s">
        <v>22423</v>
      </c>
      <c r="H14480" s="9">
        <v>43425</v>
      </c>
      <c r="I14480" s="2">
        <v>2018</v>
      </c>
      <c r="J14480" s="2">
        <v>11</v>
      </c>
      <c r="K14480" s="2" t="str">
        <f>VLOOKUP($C14480,Clients!$B:$F,K$6,0)</f>
        <v>Oyondu</v>
      </c>
      <c r="L14480" s="2" t="str">
        <f>VLOOKUP($C14480,Clients!$B:$F,L$6,0)</f>
        <v>Foreign</v>
      </c>
      <c r="M14480" s="2" t="str">
        <f>VLOOKUP($C14480,Clients!$B:$F,M$6,0)</f>
        <v>PT</v>
      </c>
      <c r="N14480" s="2" t="str">
        <f>VLOOKUP($C14480,Clients!$B:$F,N$6,0)</f>
        <v>Portugal</v>
      </c>
    </row>
    <row r="14481" spans="2:14" x14ac:dyDescent="0.2">
      <c r="B14481" s="8">
        <v>0</v>
      </c>
      <c r="C14481" s="2" t="s">
        <v>22405</v>
      </c>
      <c r="D14481" s="2" t="s">
        <v>46</v>
      </c>
      <c r="E14481" s="8">
        <v>2.0299999999999998</v>
      </c>
      <c r="F14481" s="2" t="s">
        <v>22424</v>
      </c>
      <c r="G14481" s="2" t="s">
        <v>22425</v>
      </c>
      <c r="H14481" s="9">
        <v>43444</v>
      </c>
      <c r="I14481" s="2">
        <v>2018</v>
      </c>
      <c r="J14481" s="2">
        <v>12</v>
      </c>
      <c r="K14481" s="2" t="str">
        <f>VLOOKUP($C14481,Clients!$B:$F,K$6,0)</f>
        <v>Oyondu</v>
      </c>
      <c r="L14481" s="2" t="str">
        <f>VLOOKUP($C14481,Clients!$B:$F,L$6,0)</f>
        <v>Foreign</v>
      </c>
      <c r="M14481" s="2" t="str">
        <f>VLOOKUP($C14481,Clients!$B:$F,M$6,0)</f>
        <v>PT</v>
      </c>
      <c r="N14481" s="2" t="str">
        <f>VLOOKUP($C14481,Clients!$B:$F,N$6,0)</f>
        <v>Portugal</v>
      </c>
    </row>
    <row r="14482" spans="2:14" x14ac:dyDescent="0.2">
      <c r="B14482" s="8">
        <v>17249.400000000001</v>
      </c>
      <c r="C14482" s="2" t="s">
        <v>22426</v>
      </c>
      <c r="D14482" s="2" t="s">
        <v>51</v>
      </c>
      <c r="E14482" s="8">
        <v>1</v>
      </c>
      <c r="F14482" s="2" t="s">
        <v>22427</v>
      </c>
      <c r="G14482" s="2" t="s">
        <v>22428</v>
      </c>
      <c r="H14482" s="9">
        <v>43216</v>
      </c>
      <c r="I14482" s="2">
        <v>2018</v>
      </c>
      <c r="J14482" s="2">
        <v>4</v>
      </c>
      <c r="K14482" s="2" t="str">
        <f>VLOOKUP($C14482,Clients!$B:$F,K$6,0)</f>
        <v>Youopia</v>
      </c>
      <c r="L14482" s="2" t="str">
        <f>VLOOKUP($C14482,Clients!$B:$F,L$6,0)</f>
        <v>Foreign</v>
      </c>
      <c r="M14482" s="2" t="str">
        <f>VLOOKUP($C14482,Clients!$B:$F,M$6,0)</f>
        <v>CN</v>
      </c>
      <c r="N14482" s="2" t="str">
        <f>VLOOKUP($C14482,Clients!$B:$F,N$6,0)</f>
        <v>China</v>
      </c>
    </row>
    <row r="14483" spans="2:14" x14ac:dyDescent="0.2">
      <c r="B14483" s="8">
        <v>177811.20000000001</v>
      </c>
      <c r="C14483" s="2" t="s">
        <v>22429</v>
      </c>
      <c r="D14483" s="2" t="s">
        <v>16</v>
      </c>
      <c r="E14483" s="8">
        <v>1</v>
      </c>
      <c r="F14483" s="2" t="s">
        <v>22430</v>
      </c>
      <c r="G14483" s="2" t="s">
        <v>22431</v>
      </c>
      <c r="H14483" s="9">
        <v>43234</v>
      </c>
      <c r="I14483" s="2">
        <v>2018</v>
      </c>
      <c r="J14483" s="2">
        <v>5</v>
      </c>
      <c r="K14483" s="2" t="str">
        <f>VLOOKUP($C14483,Clients!$B:$F,K$6,0)</f>
        <v>Photospace</v>
      </c>
      <c r="L14483" s="2" t="str">
        <f>VLOOKUP($C14483,Clients!$B:$F,L$6,0)</f>
        <v>Foreign</v>
      </c>
      <c r="M14483" s="2" t="str">
        <f>VLOOKUP($C14483,Clients!$B:$F,M$6,0)</f>
        <v>ID</v>
      </c>
      <c r="N14483" s="2" t="str">
        <f>VLOOKUP($C14483,Clients!$B:$F,N$6,0)</f>
        <v>Indonesia</v>
      </c>
    </row>
    <row r="14484" spans="2:14" x14ac:dyDescent="0.2">
      <c r="B14484" s="8">
        <v>103.32000000000001</v>
      </c>
      <c r="C14484" s="2" t="s">
        <v>22429</v>
      </c>
      <c r="D14484" s="2" t="s">
        <v>51</v>
      </c>
      <c r="E14484" s="8">
        <v>0</v>
      </c>
      <c r="F14484" s="2" t="s">
        <v>22432</v>
      </c>
      <c r="G14484" s="2" t="s">
        <v>22433</v>
      </c>
      <c r="H14484" s="9">
        <v>43234</v>
      </c>
      <c r="I14484" s="2">
        <v>2018</v>
      </c>
      <c r="J14484" s="2">
        <v>5</v>
      </c>
      <c r="K14484" s="2" t="str">
        <f>VLOOKUP($C14484,Clients!$B:$F,K$6,0)</f>
        <v>Photospace</v>
      </c>
      <c r="L14484" s="2" t="str">
        <f>VLOOKUP($C14484,Clients!$B:$F,L$6,0)</f>
        <v>Foreign</v>
      </c>
      <c r="M14484" s="2" t="str">
        <f>VLOOKUP($C14484,Clients!$B:$F,M$6,0)</f>
        <v>ID</v>
      </c>
      <c r="N14484" s="2" t="str">
        <f>VLOOKUP($C14484,Clients!$B:$F,N$6,0)</f>
        <v>Indonesia</v>
      </c>
    </row>
    <row r="14485" spans="2:14" x14ac:dyDescent="0.2">
      <c r="B14485" s="8">
        <v>4626.72</v>
      </c>
      <c r="C14485" s="2" t="s">
        <v>22429</v>
      </c>
      <c r="D14485" s="2" t="s">
        <v>16</v>
      </c>
      <c r="E14485" s="8">
        <v>3</v>
      </c>
      <c r="F14485" s="2" t="s">
        <v>22434</v>
      </c>
      <c r="G14485" s="2" t="s">
        <v>22435</v>
      </c>
      <c r="H14485" s="9">
        <v>43234</v>
      </c>
      <c r="I14485" s="2">
        <v>2018</v>
      </c>
      <c r="J14485" s="2">
        <v>5</v>
      </c>
      <c r="K14485" s="2" t="str">
        <f>VLOOKUP($C14485,Clients!$B:$F,K$6,0)</f>
        <v>Photospace</v>
      </c>
      <c r="L14485" s="2" t="str">
        <f>VLOOKUP($C14485,Clients!$B:$F,L$6,0)</f>
        <v>Foreign</v>
      </c>
      <c r="M14485" s="2" t="str">
        <f>VLOOKUP($C14485,Clients!$B:$F,M$6,0)</f>
        <v>ID</v>
      </c>
      <c r="N14485" s="2" t="str">
        <f>VLOOKUP($C14485,Clients!$B:$F,N$6,0)</f>
        <v>Indonesia</v>
      </c>
    </row>
    <row r="14486" spans="2:14" x14ac:dyDescent="0.2">
      <c r="B14486" s="8">
        <v>533433.59999999998</v>
      </c>
      <c r="C14486" s="2" t="s">
        <v>22429</v>
      </c>
      <c r="D14486" s="2" t="s">
        <v>16</v>
      </c>
      <c r="E14486" s="8">
        <v>1</v>
      </c>
      <c r="F14486" s="2" t="s">
        <v>22436</v>
      </c>
      <c r="G14486" s="2" t="s">
        <v>22437</v>
      </c>
      <c r="H14486" s="9">
        <v>43266</v>
      </c>
      <c r="I14486" s="2">
        <v>2018</v>
      </c>
      <c r="J14486" s="2">
        <v>6</v>
      </c>
      <c r="K14486" s="2" t="str">
        <f>VLOOKUP($C14486,Clients!$B:$F,K$6,0)</f>
        <v>Photospace</v>
      </c>
      <c r="L14486" s="2" t="str">
        <f>VLOOKUP($C14486,Clients!$B:$F,L$6,0)</f>
        <v>Foreign</v>
      </c>
      <c r="M14486" s="2" t="str">
        <f>VLOOKUP($C14486,Clients!$B:$F,M$6,0)</f>
        <v>ID</v>
      </c>
      <c r="N14486" s="2" t="str">
        <f>VLOOKUP($C14486,Clients!$B:$F,N$6,0)</f>
        <v>Indonesia</v>
      </c>
    </row>
    <row r="14487" spans="2:14" x14ac:dyDescent="0.2">
      <c r="B14487" s="8">
        <v>699523.06199999992</v>
      </c>
      <c r="C14487" s="2" t="s">
        <v>22429</v>
      </c>
      <c r="D14487" s="2" t="s">
        <v>16</v>
      </c>
      <c r="E14487" s="8">
        <v>1</v>
      </c>
      <c r="F14487" s="2" t="s">
        <v>22438</v>
      </c>
      <c r="G14487" s="2" t="s">
        <v>22439</v>
      </c>
      <c r="H14487" s="9">
        <v>43273</v>
      </c>
      <c r="I14487" s="2">
        <v>2018</v>
      </c>
      <c r="J14487" s="2">
        <v>6</v>
      </c>
      <c r="K14487" s="2" t="str">
        <f>VLOOKUP($C14487,Clients!$B:$F,K$6,0)</f>
        <v>Photospace</v>
      </c>
      <c r="L14487" s="2" t="str">
        <f>VLOOKUP($C14487,Clients!$B:$F,L$6,0)</f>
        <v>Foreign</v>
      </c>
      <c r="M14487" s="2" t="str">
        <f>VLOOKUP($C14487,Clients!$B:$F,M$6,0)</f>
        <v>ID</v>
      </c>
      <c r="N14487" s="2" t="str">
        <f>VLOOKUP($C14487,Clients!$B:$F,N$6,0)</f>
        <v>Indonesia</v>
      </c>
    </row>
    <row r="14488" spans="2:14" x14ac:dyDescent="0.2">
      <c r="B14488" s="8">
        <v>0</v>
      </c>
      <c r="C14488" s="2" t="s">
        <v>22429</v>
      </c>
      <c r="D14488" s="2" t="s">
        <v>16</v>
      </c>
      <c r="E14488" s="8">
        <v>155</v>
      </c>
      <c r="F14488" s="2" t="s">
        <v>22440</v>
      </c>
      <c r="G14488" s="2" t="s">
        <v>22441</v>
      </c>
      <c r="H14488" s="9">
        <v>43273</v>
      </c>
      <c r="I14488" s="2">
        <v>2018</v>
      </c>
      <c r="J14488" s="2">
        <v>6</v>
      </c>
      <c r="K14488" s="2" t="str">
        <f>VLOOKUP($C14488,Clients!$B:$F,K$6,0)</f>
        <v>Photospace</v>
      </c>
      <c r="L14488" s="2" t="str">
        <f>VLOOKUP($C14488,Clients!$B:$F,L$6,0)</f>
        <v>Foreign</v>
      </c>
      <c r="M14488" s="2" t="str">
        <f>VLOOKUP($C14488,Clients!$B:$F,M$6,0)</f>
        <v>ID</v>
      </c>
      <c r="N14488" s="2" t="str">
        <f>VLOOKUP($C14488,Clients!$B:$F,N$6,0)</f>
        <v>Indonesia</v>
      </c>
    </row>
    <row r="14489" spans="2:14" x14ac:dyDescent="0.2">
      <c r="B14489" s="8">
        <v>0</v>
      </c>
      <c r="C14489" s="2" t="s">
        <v>22429</v>
      </c>
      <c r="D14489" s="2" t="s">
        <v>16</v>
      </c>
      <c r="E14489" s="8">
        <v>155</v>
      </c>
      <c r="F14489" s="2" t="s">
        <v>22440</v>
      </c>
      <c r="G14489" s="2" t="s">
        <v>22442</v>
      </c>
      <c r="H14489" s="9">
        <v>43273</v>
      </c>
      <c r="I14489" s="2">
        <v>2018</v>
      </c>
      <c r="J14489" s="2">
        <v>6</v>
      </c>
      <c r="K14489" s="2" t="str">
        <f>VLOOKUP($C14489,Clients!$B:$F,K$6,0)</f>
        <v>Photospace</v>
      </c>
      <c r="L14489" s="2" t="str">
        <f>VLOOKUP($C14489,Clients!$B:$F,L$6,0)</f>
        <v>Foreign</v>
      </c>
      <c r="M14489" s="2" t="str">
        <f>VLOOKUP($C14489,Clients!$B:$F,M$6,0)</f>
        <v>ID</v>
      </c>
      <c r="N14489" s="2" t="str">
        <f>VLOOKUP($C14489,Clients!$B:$F,N$6,0)</f>
        <v>Indonesia</v>
      </c>
    </row>
    <row r="14490" spans="2:14" x14ac:dyDescent="0.2">
      <c r="B14490" s="8">
        <v>7056</v>
      </c>
      <c r="C14490" s="2" t="s">
        <v>22429</v>
      </c>
      <c r="D14490" s="2" t="s">
        <v>16</v>
      </c>
      <c r="E14490" s="8">
        <v>1</v>
      </c>
      <c r="F14490" s="2" t="s">
        <v>22440</v>
      </c>
      <c r="G14490" s="2" t="s">
        <v>22443</v>
      </c>
      <c r="H14490" s="9">
        <v>43273</v>
      </c>
      <c r="I14490" s="2">
        <v>2018</v>
      </c>
      <c r="J14490" s="2">
        <v>6</v>
      </c>
      <c r="K14490" s="2" t="str">
        <f>VLOOKUP($C14490,Clients!$B:$F,K$6,0)</f>
        <v>Photospace</v>
      </c>
      <c r="L14490" s="2" t="str">
        <f>VLOOKUP($C14490,Clients!$B:$F,L$6,0)</f>
        <v>Foreign</v>
      </c>
      <c r="M14490" s="2" t="str">
        <f>VLOOKUP($C14490,Clients!$B:$F,M$6,0)</f>
        <v>ID</v>
      </c>
      <c r="N14490" s="2" t="str">
        <f>VLOOKUP($C14490,Clients!$B:$F,N$6,0)</f>
        <v>Indonesia</v>
      </c>
    </row>
    <row r="14491" spans="2:14" x14ac:dyDescent="0.2">
      <c r="B14491" s="8">
        <v>7056</v>
      </c>
      <c r="C14491" s="2" t="s">
        <v>22429</v>
      </c>
      <c r="D14491" s="2" t="s">
        <v>16</v>
      </c>
      <c r="E14491" s="8">
        <v>1</v>
      </c>
      <c r="F14491" s="2" t="s">
        <v>22440</v>
      </c>
      <c r="G14491" s="2" t="s">
        <v>22444</v>
      </c>
      <c r="H14491" s="9">
        <v>43273</v>
      </c>
      <c r="I14491" s="2">
        <v>2018</v>
      </c>
      <c r="J14491" s="2">
        <v>6</v>
      </c>
      <c r="K14491" s="2" t="str">
        <f>VLOOKUP($C14491,Clients!$B:$F,K$6,0)</f>
        <v>Photospace</v>
      </c>
      <c r="L14491" s="2" t="str">
        <f>VLOOKUP($C14491,Clients!$B:$F,L$6,0)</f>
        <v>Foreign</v>
      </c>
      <c r="M14491" s="2" t="str">
        <f>VLOOKUP($C14491,Clients!$B:$F,M$6,0)</f>
        <v>ID</v>
      </c>
      <c r="N14491" s="2" t="str">
        <f>VLOOKUP($C14491,Clients!$B:$F,N$6,0)</f>
        <v>Indonesia</v>
      </c>
    </row>
    <row r="14492" spans="2:14" x14ac:dyDescent="0.2">
      <c r="B14492" s="8">
        <v>0</v>
      </c>
      <c r="C14492" s="2" t="s">
        <v>22429</v>
      </c>
      <c r="D14492" s="2" t="s">
        <v>16</v>
      </c>
      <c r="E14492" s="8">
        <v>315</v>
      </c>
      <c r="F14492" s="2" t="s">
        <v>22445</v>
      </c>
      <c r="G14492" s="2" t="s">
        <v>22446</v>
      </c>
      <c r="H14492" s="9">
        <v>43278</v>
      </c>
      <c r="I14492" s="2">
        <v>2018</v>
      </c>
      <c r="J14492" s="2">
        <v>6</v>
      </c>
      <c r="K14492" s="2" t="str">
        <f>VLOOKUP($C14492,Clients!$B:$F,K$6,0)</f>
        <v>Photospace</v>
      </c>
      <c r="L14492" s="2" t="str">
        <f>VLOOKUP($C14492,Clients!$B:$F,L$6,0)</f>
        <v>Foreign</v>
      </c>
      <c r="M14492" s="2" t="str">
        <f>VLOOKUP($C14492,Clients!$B:$F,M$6,0)</f>
        <v>ID</v>
      </c>
      <c r="N14492" s="2" t="str">
        <f>VLOOKUP($C14492,Clients!$B:$F,N$6,0)</f>
        <v>Indonesia</v>
      </c>
    </row>
    <row r="14493" spans="2:14" x14ac:dyDescent="0.2">
      <c r="B14493" s="8">
        <v>0</v>
      </c>
      <c r="C14493" s="2" t="s">
        <v>22429</v>
      </c>
      <c r="D14493" s="2" t="s">
        <v>16</v>
      </c>
      <c r="E14493" s="8">
        <v>-315</v>
      </c>
      <c r="F14493" s="2" t="s">
        <v>22447</v>
      </c>
      <c r="G14493" s="2" t="s">
        <v>22446</v>
      </c>
      <c r="H14493" s="9">
        <v>43278</v>
      </c>
      <c r="I14493" s="2">
        <v>2018</v>
      </c>
      <c r="J14493" s="2">
        <v>6</v>
      </c>
      <c r="K14493" s="2" t="str">
        <f>VLOOKUP($C14493,Clients!$B:$F,K$6,0)</f>
        <v>Photospace</v>
      </c>
      <c r="L14493" s="2" t="str">
        <f>VLOOKUP($C14493,Clients!$B:$F,L$6,0)</f>
        <v>Foreign</v>
      </c>
      <c r="M14493" s="2" t="str">
        <f>VLOOKUP($C14493,Clients!$B:$F,M$6,0)</f>
        <v>ID</v>
      </c>
      <c r="N14493" s="2" t="str">
        <f>VLOOKUP($C14493,Clients!$B:$F,N$6,0)</f>
        <v>Indonesia</v>
      </c>
    </row>
    <row r="14494" spans="2:14" x14ac:dyDescent="0.2">
      <c r="B14494" s="8">
        <v>0</v>
      </c>
      <c r="C14494" s="2" t="s">
        <v>22429</v>
      </c>
      <c r="D14494" s="2" t="s">
        <v>16</v>
      </c>
      <c r="E14494" s="8">
        <v>315</v>
      </c>
      <c r="F14494" s="2" t="s">
        <v>22448</v>
      </c>
      <c r="G14494" s="2" t="s">
        <v>22446</v>
      </c>
      <c r="H14494" s="9">
        <v>43278</v>
      </c>
      <c r="I14494" s="2">
        <v>2018</v>
      </c>
      <c r="J14494" s="2">
        <v>6</v>
      </c>
      <c r="K14494" s="2" t="str">
        <f>VLOOKUP($C14494,Clients!$B:$F,K$6,0)</f>
        <v>Photospace</v>
      </c>
      <c r="L14494" s="2" t="str">
        <f>VLOOKUP($C14494,Clients!$B:$F,L$6,0)</f>
        <v>Foreign</v>
      </c>
      <c r="M14494" s="2" t="str">
        <f>VLOOKUP($C14494,Clients!$B:$F,M$6,0)</f>
        <v>ID</v>
      </c>
      <c r="N14494" s="2" t="str">
        <f>VLOOKUP($C14494,Clients!$B:$F,N$6,0)</f>
        <v>Indonesia</v>
      </c>
    </row>
    <row r="14495" spans="2:14" x14ac:dyDescent="0.2">
      <c r="B14495" s="8">
        <v>10080</v>
      </c>
      <c r="C14495" s="2" t="s">
        <v>22429</v>
      </c>
      <c r="D14495" s="2" t="s">
        <v>16</v>
      </c>
      <c r="E14495" s="8">
        <v>1</v>
      </c>
      <c r="F14495" s="2" t="s">
        <v>22440</v>
      </c>
      <c r="G14495" s="2" t="s">
        <v>22449</v>
      </c>
      <c r="H14495" s="9">
        <v>43278</v>
      </c>
      <c r="I14495" s="2">
        <v>2018</v>
      </c>
      <c r="J14495" s="2">
        <v>6</v>
      </c>
      <c r="K14495" s="2" t="str">
        <f>VLOOKUP($C14495,Clients!$B:$F,K$6,0)</f>
        <v>Photospace</v>
      </c>
      <c r="L14495" s="2" t="str">
        <f>VLOOKUP($C14495,Clients!$B:$F,L$6,0)</f>
        <v>Foreign</v>
      </c>
      <c r="M14495" s="2" t="str">
        <f>VLOOKUP($C14495,Clients!$B:$F,M$6,0)</f>
        <v>ID</v>
      </c>
      <c r="N14495" s="2" t="str">
        <f>VLOOKUP($C14495,Clients!$B:$F,N$6,0)</f>
        <v>Indonesia</v>
      </c>
    </row>
    <row r="14496" spans="2:14" x14ac:dyDescent="0.2">
      <c r="B14496" s="8">
        <v>0</v>
      </c>
      <c r="C14496" s="2" t="s">
        <v>22429</v>
      </c>
      <c r="D14496" s="2" t="s">
        <v>16</v>
      </c>
      <c r="E14496" s="8">
        <v>155</v>
      </c>
      <c r="F14496" s="2" t="s">
        <v>22440</v>
      </c>
      <c r="G14496" s="2" t="s">
        <v>22450</v>
      </c>
      <c r="H14496" s="9">
        <v>43279</v>
      </c>
      <c r="I14496" s="2">
        <v>2018</v>
      </c>
      <c r="J14496" s="2">
        <v>6</v>
      </c>
      <c r="K14496" s="2" t="str">
        <f>VLOOKUP($C14496,Clients!$B:$F,K$6,0)</f>
        <v>Photospace</v>
      </c>
      <c r="L14496" s="2" t="str">
        <f>VLOOKUP($C14496,Clients!$B:$F,L$6,0)</f>
        <v>Foreign</v>
      </c>
      <c r="M14496" s="2" t="str">
        <f>VLOOKUP($C14496,Clients!$B:$F,M$6,0)</f>
        <v>ID</v>
      </c>
      <c r="N14496" s="2" t="str">
        <f>VLOOKUP($C14496,Clients!$B:$F,N$6,0)</f>
        <v>Indonesia</v>
      </c>
    </row>
    <row r="14497" spans="2:14" x14ac:dyDescent="0.2">
      <c r="B14497" s="8">
        <v>7056</v>
      </c>
      <c r="C14497" s="2" t="s">
        <v>22429</v>
      </c>
      <c r="D14497" s="2" t="s">
        <v>16</v>
      </c>
      <c r="E14497" s="8">
        <v>1</v>
      </c>
      <c r="F14497" s="2" t="s">
        <v>22440</v>
      </c>
      <c r="G14497" s="2" t="s">
        <v>22451</v>
      </c>
      <c r="H14497" s="9">
        <v>43279</v>
      </c>
      <c r="I14497" s="2">
        <v>2018</v>
      </c>
      <c r="J14497" s="2">
        <v>6</v>
      </c>
      <c r="K14497" s="2" t="str">
        <f>VLOOKUP($C14497,Clients!$B:$F,K$6,0)</f>
        <v>Photospace</v>
      </c>
      <c r="L14497" s="2" t="str">
        <f>VLOOKUP($C14497,Clients!$B:$F,L$6,0)</f>
        <v>Foreign</v>
      </c>
      <c r="M14497" s="2" t="str">
        <f>VLOOKUP($C14497,Clients!$B:$F,M$6,0)</f>
        <v>ID</v>
      </c>
      <c r="N14497" s="2" t="str">
        <f>VLOOKUP($C14497,Clients!$B:$F,N$6,0)</f>
        <v>Indonesia</v>
      </c>
    </row>
    <row r="14498" spans="2:14" x14ac:dyDescent="0.2">
      <c r="B14498" s="8">
        <v>0</v>
      </c>
      <c r="C14498" s="2" t="s">
        <v>22429</v>
      </c>
      <c r="D14498" s="2" t="s">
        <v>16</v>
      </c>
      <c r="E14498" s="8">
        <v>59</v>
      </c>
      <c r="F14498" s="2" t="s">
        <v>22440</v>
      </c>
      <c r="G14498" s="2" t="s">
        <v>22452</v>
      </c>
      <c r="H14498" s="9">
        <v>43279</v>
      </c>
      <c r="I14498" s="2">
        <v>2018</v>
      </c>
      <c r="J14498" s="2">
        <v>6</v>
      </c>
      <c r="K14498" s="2" t="str">
        <f>VLOOKUP($C14498,Clients!$B:$F,K$6,0)</f>
        <v>Photospace</v>
      </c>
      <c r="L14498" s="2" t="str">
        <f>VLOOKUP($C14498,Clients!$B:$F,L$6,0)</f>
        <v>Foreign</v>
      </c>
      <c r="M14498" s="2" t="str">
        <f>VLOOKUP($C14498,Clients!$B:$F,M$6,0)</f>
        <v>ID</v>
      </c>
      <c r="N14498" s="2" t="str">
        <f>VLOOKUP($C14498,Clients!$B:$F,N$6,0)</f>
        <v>Indonesia</v>
      </c>
    </row>
    <row r="14499" spans="2:14" x14ac:dyDescent="0.2">
      <c r="B14499" s="8">
        <v>4032</v>
      </c>
      <c r="C14499" s="2" t="s">
        <v>22429</v>
      </c>
      <c r="D14499" s="2" t="s">
        <v>16</v>
      </c>
      <c r="E14499" s="8">
        <v>1</v>
      </c>
      <c r="F14499" s="2" t="s">
        <v>22440</v>
      </c>
      <c r="G14499" s="2" t="s">
        <v>22453</v>
      </c>
      <c r="H14499" s="9">
        <v>43279</v>
      </c>
      <c r="I14499" s="2">
        <v>2018</v>
      </c>
      <c r="J14499" s="2">
        <v>6</v>
      </c>
      <c r="K14499" s="2" t="str">
        <f>VLOOKUP($C14499,Clients!$B:$F,K$6,0)</f>
        <v>Photospace</v>
      </c>
      <c r="L14499" s="2" t="str">
        <f>VLOOKUP($C14499,Clients!$B:$F,L$6,0)</f>
        <v>Foreign</v>
      </c>
      <c r="M14499" s="2" t="str">
        <f>VLOOKUP($C14499,Clients!$B:$F,M$6,0)</f>
        <v>ID</v>
      </c>
      <c r="N14499" s="2" t="str">
        <f>VLOOKUP($C14499,Clients!$B:$F,N$6,0)</f>
        <v>Indonesia</v>
      </c>
    </row>
    <row r="14500" spans="2:14" x14ac:dyDescent="0.2">
      <c r="B14500" s="8">
        <v>4974.4800000000005</v>
      </c>
      <c r="C14500" s="2" t="s">
        <v>22429</v>
      </c>
      <c r="D14500" s="2" t="s">
        <v>195</v>
      </c>
      <c r="E14500" s="8">
        <v>1</v>
      </c>
      <c r="F14500" s="2" t="s">
        <v>22454</v>
      </c>
      <c r="G14500" s="2" t="s">
        <v>22455</v>
      </c>
      <c r="H14500" s="9">
        <v>43297</v>
      </c>
      <c r="I14500" s="2">
        <v>2018</v>
      </c>
      <c r="J14500" s="2">
        <v>7</v>
      </c>
      <c r="K14500" s="2" t="str">
        <f>VLOOKUP($C14500,Clients!$B:$F,K$6,0)</f>
        <v>Photospace</v>
      </c>
      <c r="L14500" s="2" t="str">
        <f>VLOOKUP($C14500,Clients!$B:$F,L$6,0)</f>
        <v>Foreign</v>
      </c>
      <c r="M14500" s="2" t="str">
        <f>VLOOKUP($C14500,Clients!$B:$F,M$6,0)</f>
        <v>ID</v>
      </c>
      <c r="N14500" s="2" t="str">
        <f>VLOOKUP($C14500,Clients!$B:$F,N$6,0)</f>
        <v>Indonesia</v>
      </c>
    </row>
    <row r="14501" spans="2:14" x14ac:dyDescent="0.2">
      <c r="B14501" s="8">
        <v>403.20000000000005</v>
      </c>
      <c r="C14501" s="2" t="s">
        <v>22429</v>
      </c>
      <c r="D14501" s="2" t="s">
        <v>195</v>
      </c>
      <c r="E14501" s="8">
        <v>1</v>
      </c>
      <c r="F14501" s="2" t="s">
        <v>22454</v>
      </c>
      <c r="G14501" s="2" t="s">
        <v>22456</v>
      </c>
      <c r="H14501" s="9">
        <v>43297</v>
      </c>
      <c r="I14501" s="2">
        <v>2018</v>
      </c>
      <c r="J14501" s="2">
        <v>7</v>
      </c>
      <c r="K14501" s="2" t="str">
        <f>VLOOKUP($C14501,Clients!$B:$F,K$6,0)</f>
        <v>Photospace</v>
      </c>
      <c r="L14501" s="2" t="str">
        <f>VLOOKUP($C14501,Clients!$B:$F,L$6,0)</f>
        <v>Foreign</v>
      </c>
      <c r="M14501" s="2" t="str">
        <f>VLOOKUP($C14501,Clients!$B:$F,M$6,0)</f>
        <v>ID</v>
      </c>
      <c r="N14501" s="2" t="str">
        <f>VLOOKUP($C14501,Clients!$B:$F,N$6,0)</f>
        <v>Indonesia</v>
      </c>
    </row>
    <row r="14502" spans="2:14" x14ac:dyDescent="0.2">
      <c r="B14502" s="8">
        <v>0</v>
      </c>
      <c r="C14502" s="2" t="s">
        <v>22429</v>
      </c>
      <c r="D14502" s="2" t="s">
        <v>20</v>
      </c>
      <c r="E14502" s="8">
        <v>17</v>
      </c>
      <c r="F14502" s="2" t="s">
        <v>22457</v>
      </c>
      <c r="G14502" s="2" t="s">
        <v>22458</v>
      </c>
      <c r="H14502" s="9">
        <v>43299</v>
      </c>
      <c r="I14502" s="2">
        <v>2018</v>
      </c>
      <c r="J14502" s="2">
        <v>7</v>
      </c>
      <c r="K14502" s="2" t="str">
        <f>VLOOKUP($C14502,Clients!$B:$F,K$6,0)</f>
        <v>Photospace</v>
      </c>
      <c r="L14502" s="2" t="str">
        <f>VLOOKUP($C14502,Clients!$B:$F,L$6,0)</f>
        <v>Foreign</v>
      </c>
      <c r="M14502" s="2" t="str">
        <f>VLOOKUP($C14502,Clients!$B:$F,M$6,0)</f>
        <v>ID</v>
      </c>
      <c r="N14502" s="2" t="str">
        <f>VLOOKUP($C14502,Clients!$B:$F,N$6,0)</f>
        <v>Indonesia</v>
      </c>
    </row>
    <row r="14503" spans="2:14" x14ac:dyDescent="0.2">
      <c r="B14503" s="8">
        <v>1001458.0800000001</v>
      </c>
      <c r="C14503" s="2" t="s">
        <v>22429</v>
      </c>
      <c r="D14503" s="2" t="s">
        <v>16</v>
      </c>
      <c r="E14503" s="8">
        <v>1</v>
      </c>
      <c r="F14503" s="2" t="s">
        <v>22459</v>
      </c>
      <c r="G14503" s="2" t="s">
        <v>22460</v>
      </c>
      <c r="H14503" s="9">
        <v>43301</v>
      </c>
      <c r="I14503" s="2">
        <v>2018</v>
      </c>
      <c r="J14503" s="2">
        <v>7</v>
      </c>
      <c r="K14503" s="2" t="str">
        <f>VLOOKUP($C14503,Clients!$B:$F,K$6,0)</f>
        <v>Photospace</v>
      </c>
      <c r="L14503" s="2" t="str">
        <f>VLOOKUP($C14503,Clients!$B:$F,L$6,0)</f>
        <v>Foreign</v>
      </c>
      <c r="M14503" s="2" t="str">
        <f>VLOOKUP($C14503,Clients!$B:$F,M$6,0)</f>
        <v>ID</v>
      </c>
      <c r="N14503" s="2" t="str">
        <f>VLOOKUP($C14503,Clients!$B:$F,N$6,0)</f>
        <v>Indonesia</v>
      </c>
    </row>
    <row r="14504" spans="2:14" x14ac:dyDescent="0.2">
      <c r="B14504" s="8">
        <v>-1001458.0800000001</v>
      </c>
      <c r="C14504" s="2" t="s">
        <v>22429</v>
      </c>
      <c r="D14504" s="2" t="s">
        <v>16</v>
      </c>
      <c r="E14504" s="8">
        <v>-1</v>
      </c>
      <c r="F14504" s="2" t="s">
        <v>22461</v>
      </c>
      <c r="G14504" s="2" t="s">
        <v>22460</v>
      </c>
      <c r="H14504" s="9">
        <v>43301</v>
      </c>
      <c r="I14504" s="2">
        <v>2018</v>
      </c>
      <c r="J14504" s="2">
        <v>7</v>
      </c>
      <c r="K14504" s="2" t="str">
        <f>VLOOKUP($C14504,Clients!$B:$F,K$6,0)</f>
        <v>Photospace</v>
      </c>
      <c r="L14504" s="2" t="str">
        <f>VLOOKUP($C14504,Clients!$B:$F,L$6,0)</f>
        <v>Foreign</v>
      </c>
      <c r="M14504" s="2" t="str">
        <f>VLOOKUP($C14504,Clients!$B:$F,M$6,0)</f>
        <v>ID</v>
      </c>
      <c r="N14504" s="2" t="str">
        <f>VLOOKUP($C14504,Clients!$B:$F,N$6,0)</f>
        <v>Indonesia</v>
      </c>
    </row>
    <row r="14505" spans="2:14" x14ac:dyDescent="0.2">
      <c r="B14505" s="8">
        <v>1011196.578</v>
      </c>
      <c r="C14505" s="2" t="s">
        <v>22429</v>
      </c>
      <c r="D14505" s="2" t="s">
        <v>16</v>
      </c>
      <c r="E14505" s="8">
        <v>1</v>
      </c>
      <c r="F14505" s="2" t="s">
        <v>22462</v>
      </c>
      <c r="G14505" s="2" t="s">
        <v>22460</v>
      </c>
      <c r="H14505" s="9">
        <v>43301</v>
      </c>
      <c r="I14505" s="2">
        <v>2018</v>
      </c>
      <c r="J14505" s="2">
        <v>7</v>
      </c>
      <c r="K14505" s="2" t="str">
        <f>VLOOKUP($C14505,Clients!$B:$F,K$6,0)</f>
        <v>Photospace</v>
      </c>
      <c r="L14505" s="2" t="str">
        <f>VLOOKUP($C14505,Clients!$B:$F,L$6,0)</f>
        <v>Foreign</v>
      </c>
      <c r="M14505" s="2" t="str">
        <f>VLOOKUP($C14505,Clients!$B:$F,M$6,0)</f>
        <v>ID</v>
      </c>
      <c r="N14505" s="2" t="str">
        <f>VLOOKUP($C14505,Clients!$B:$F,N$6,0)</f>
        <v>Indonesia</v>
      </c>
    </row>
    <row r="14506" spans="2:14" x14ac:dyDescent="0.2">
      <c r="B14506" s="8">
        <v>-2881.5780000000004</v>
      </c>
      <c r="C14506" s="2" t="s">
        <v>22429</v>
      </c>
      <c r="D14506" s="2" t="s">
        <v>16</v>
      </c>
      <c r="E14506" s="8">
        <v>-1</v>
      </c>
      <c r="F14506" s="2" t="s">
        <v>22463</v>
      </c>
      <c r="G14506" s="2" t="s">
        <v>12412</v>
      </c>
      <c r="H14506" s="9">
        <v>43304</v>
      </c>
      <c r="I14506" s="2">
        <v>2018</v>
      </c>
      <c r="J14506" s="2">
        <v>7</v>
      </c>
      <c r="K14506" s="2" t="str">
        <f>VLOOKUP($C14506,Clients!$B:$F,K$6,0)</f>
        <v>Photospace</v>
      </c>
      <c r="L14506" s="2" t="str">
        <f>VLOOKUP($C14506,Clients!$B:$F,L$6,0)</f>
        <v>Foreign</v>
      </c>
      <c r="M14506" s="2" t="str">
        <f>VLOOKUP($C14506,Clients!$B:$F,M$6,0)</f>
        <v>ID</v>
      </c>
      <c r="N14506" s="2" t="str">
        <f>VLOOKUP($C14506,Clients!$B:$F,N$6,0)</f>
        <v>Indonesia</v>
      </c>
    </row>
    <row r="14507" spans="2:14" x14ac:dyDescent="0.2">
      <c r="B14507" s="8">
        <v>2881.5780000000004</v>
      </c>
      <c r="C14507" s="2" t="s">
        <v>22429</v>
      </c>
      <c r="D14507" s="2" t="s">
        <v>16</v>
      </c>
      <c r="E14507" s="8">
        <v>1</v>
      </c>
      <c r="F14507" s="2" t="s">
        <v>22464</v>
      </c>
      <c r="G14507" s="2" t="s">
        <v>12412</v>
      </c>
      <c r="H14507" s="9">
        <v>43304</v>
      </c>
      <c r="I14507" s="2">
        <v>2018</v>
      </c>
      <c r="J14507" s="2">
        <v>7</v>
      </c>
      <c r="K14507" s="2" t="str">
        <f>VLOOKUP($C14507,Clients!$B:$F,K$6,0)</f>
        <v>Photospace</v>
      </c>
      <c r="L14507" s="2" t="str">
        <f>VLOOKUP($C14507,Clients!$B:$F,L$6,0)</f>
        <v>Foreign</v>
      </c>
      <c r="M14507" s="2" t="str">
        <f>VLOOKUP($C14507,Clients!$B:$F,M$6,0)</f>
        <v>ID</v>
      </c>
      <c r="N14507" s="2" t="str">
        <f>VLOOKUP($C14507,Clients!$B:$F,N$6,0)</f>
        <v>Indonesia</v>
      </c>
    </row>
    <row r="14508" spans="2:14" x14ac:dyDescent="0.2">
      <c r="B14508" s="8">
        <v>0</v>
      </c>
      <c r="C14508" s="2" t="s">
        <v>22429</v>
      </c>
      <c r="D14508" s="2" t="s">
        <v>16</v>
      </c>
      <c r="E14508" s="8">
        <v>189</v>
      </c>
      <c r="F14508" s="2" t="s">
        <v>22465</v>
      </c>
      <c r="G14508" s="2" t="s">
        <v>22466</v>
      </c>
      <c r="H14508" s="9">
        <v>43312</v>
      </c>
      <c r="I14508" s="2">
        <v>2018</v>
      </c>
      <c r="J14508" s="2">
        <v>7</v>
      </c>
      <c r="K14508" s="2" t="str">
        <f>VLOOKUP($C14508,Clients!$B:$F,K$6,0)</f>
        <v>Photospace</v>
      </c>
      <c r="L14508" s="2" t="str">
        <f>VLOOKUP($C14508,Clients!$B:$F,L$6,0)</f>
        <v>Foreign</v>
      </c>
      <c r="M14508" s="2" t="str">
        <f>VLOOKUP($C14508,Clients!$B:$F,M$6,0)</f>
        <v>ID</v>
      </c>
      <c r="N14508" s="2" t="str">
        <f>VLOOKUP($C14508,Clients!$B:$F,N$6,0)</f>
        <v>Indonesia</v>
      </c>
    </row>
    <row r="14509" spans="2:14" x14ac:dyDescent="0.2">
      <c r="B14509" s="8">
        <v>0</v>
      </c>
      <c r="C14509" s="2" t="s">
        <v>22429</v>
      </c>
      <c r="D14509" s="2" t="s">
        <v>16</v>
      </c>
      <c r="E14509" s="8">
        <v>189</v>
      </c>
      <c r="F14509" s="2" t="s">
        <v>22465</v>
      </c>
      <c r="G14509" s="2" t="s">
        <v>22467</v>
      </c>
      <c r="H14509" s="9">
        <v>43312</v>
      </c>
      <c r="I14509" s="2">
        <v>2018</v>
      </c>
      <c r="J14509" s="2">
        <v>7</v>
      </c>
      <c r="K14509" s="2" t="str">
        <f>VLOOKUP($C14509,Clients!$B:$F,K$6,0)</f>
        <v>Photospace</v>
      </c>
      <c r="L14509" s="2" t="str">
        <f>VLOOKUP($C14509,Clients!$B:$F,L$6,0)</f>
        <v>Foreign</v>
      </c>
      <c r="M14509" s="2" t="str">
        <f>VLOOKUP($C14509,Clients!$B:$F,M$6,0)</f>
        <v>ID</v>
      </c>
      <c r="N14509" s="2" t="str">
        <f>VLOOKUP($C14509,Clients!$B:$F,N$6,0)</f>
        <v>Indonesia</v>
      </c>
    </row>
    <row r="14510" spans="2:14" x14ac:dyDescent="0.2">
      <c r="B14510" s="8">
        <v>0</v>
      </c>
      <c r="C14510" s="2" t="s">
        <v>22429</v>
      </c>
      <c r="D14510" s="2" t="s">
        <v>16</v>
      </c>
      <c r="E14510" s="8">
        <v>113</v>
      </c>
      <c r="F14510" s="2" t="s">
        <v>22465</v>
      </c>
      <c r="G14510" s="2" t="s">
        <v>22468</v>
      </c>
      <c r="H14510" s="9">
        <v>43312</v>
      </c>
      <c r="I14510" s="2">
        <v>2018</v>
      </c>
      <c r="J14510" s="2">
        <v>7</v>
      </c>
      <c r="K14510" s="2" t="str">
        <f>VLOOKUP($C14510,Clients!$B:$F,K$6,0)</f>
        <v>Photospace</v>
      </c>
      <c r="L14510" s="2" t="str">
        <f>VLOOKUP($C14510,Clients!$B:$F,L$6,0)</f>
        <v>Foreign</v>
      </c>
      <c r="M14510" s="2" t="str">
        <f>VLOOKUP($C14510,Clients!$B:$F,M$6,0)</f>
        <v>ID</v>
      </c>
      <c r="N14510" s="2" t="str">
        <f>VLOOKUP($C14510,Clients!$B:$F,N$6,0)</f>
        <v>Indonesia</v>
      </c>
    </row>
    <row r="14511" spans="2:14" x14ac:dyDescent="0.2">
      <c r="B14511" s="8">
        <v>0</v>
      </c>
      <c r="C14511" s="2" t="s">
        <v>22429</v>
      </c>
      <c r="D14511" s="2" t="s">
        <v>20</v>
      </c>
      <c r="E14511" s="8">
        <v>1</v>
      </c>
      <c r="F14511" s="2" t="s">
        <v>22469</v>
      </c>
      <c r="G14511" s="2" t="s">
        <v>22470</v>
      </c>
      <c r="H14511" s="9">
        <v>43319</v>
      </c>
      <c r="I14511" s="2">
        <v>2018</v>
      </c>
      <c r="J14511" s="2">
        <v>8</v>
      </c>
      <c r="K14511" s="2" t="str">
        <f>VLOOKUP($C14511,Clients!$B:$F,K$6,0)</f>
        <v>Photospace</v>
      </c>
      <c r="L14511" s="2" t="str">
        <f>VLOOKUP($C14511,Clients!$B:$F,L$6,0)</f>
        <v>Foreign</v>
      </c>
      <c r="M14511" s="2" t="str">
        <f>VLOOKUP($C14511,Clients!$B:$F,M$6,0)</f>
        <v>ID</v>
      </c>
      <c r="N14511" s="2" t="str">
        <f>VLOOKUP($C14511,Clients!$B:$F,N$6,0)</f>
        <v>Indonesia</v>
      </c>
    </row>
    <row r="14512" spans="2:14" x14ac:dyDescent="0.2">
      <c r="B14512" s="8">
        <v>0</v>
      </c>
      <c r="C14512" s="2" t="s">
        <v>22429</v>
      </c>
      <c r="D14512" s="2" t="s">
        <v>16</v>
      </c>
      <c r="E14512" s="8">
        <v>5</v>
      </c>
      <c r="F14512" s="2" t="s">
        <v>22465</v>
      </c>
      <c r="G14512" s="2" t="s">
        <v>22471</v>
      </c>
      <c r="H14512" s="9">
        <v>43369</v>
      </c>
      <c r="I14512" s="2">
        <v>2018</v>
      </c>
      <c r="J14512" s="2">
        <v>9</v>
      </c>
      <c r="K14512" s="2" t="str">
        <f>VLOOKUP($C14512,Clients!$B:$F,K$6,0)</f>
        <v>Photospace</v>
      </c>
      <c r="L14512" s="2" t="str">
        <f>VLOOKUP($C14512,Clients!$B:$F,L$6,0)</f>
        <v>Foreign</v>
      </c>
      <c r="M14512" s="2" t="str">
        <f>VLOOKUP($C14512,Clients!$B:$F,M$6,0)</f>
        <v>ID</v>
      </c>
      <c r="N14512" s="2" t="str">
        <f>VLOOKUP($C14512,Clients!$B:$F,N$6,0)</f>
        <v>Indonesia</v>
      </c>
    </row>
    <row r="14513" spans="2:14" x14ac:dyDescent="0.2">
      <c r="B14513" s="8">
        <v>550.15800000000002</v>
      </c>
      <c r="C14513" s="2" t="s">
        <v>22429</v>
      </c>
      <c r="D14513" s="2" t="s">
        <v>46</v>
      </c>
      <c r="E14513" s="8">
        <v>2</v>
      </c>
      <c r="F14513" s="2" t="s">
        <v>22472</v>
      </c>
      <c r="G14513" s="2" t="s">
        <v>22473</v>
      </c>
      <c r="H14513" s="9">
        <v>43381</v>
      </c>
      <c r="I14513" s="2">
        <v>2018</v>
      </c>
      <c r="J14513" s="2">
        <v>10</v>
      </c>
      <c r="K14513" s="2" t="str">
        <f>VLOOKUP($C14513,Clients!$B:$F,K$6,0)</f>
        <v>Photospace</v>
      </c>
      <c r="L14513" s="2" t="str">
        <f>VLOOKUP($C14513,Clients!$B:$F,L$6,0)</f>
        <v>Foreign</v>
      </c>
      <c r="M14513" s="2" t="str">
        <f>VLOOKUP($C14513,Clients!$B:$F,M$6,0)</f>
        <v>ID</v>
      </c>
      <c r="N14513" s="2" t="str">
        <f>VLOOKUP($C14513,Clients!$B:$F,N$6,0)</f>
        <v>Indonesia</v>
      </c>
    </row>
    <row r="14514" spans="2:14" x14ac:dyDescent="0.2">
      <c r="B14514" s="8">
        <v>39.9</v>
      </c>
      <c r="C14514" s="2" t="s">
        <v>22429</v>
      </c>
      <c r="D14514" s="2" t="s">
        <v>46</v>
      </c>
      <c r="E14514" s="8">
        <v>4</v>
      </c>
      <c r="F14514" s="2" t="s">
        <v>22474</v>
      </c>
      <c r="G14514" s="2" t="s">
        <v>22475</v>
      </c>
      <c r="H14514" s="9">
        <v>43389</v>
      </c>
      <c r="I14514" s="2">
        <v>2018</v>
      </c>
      <c r="J14514" s="2">
        <v>10</v>
      </c>
      <c r="K14514" s="2" t="str">
        <f>VLOOKUP($C14514,Clients!$B:$F,K$6,0)</f>
        <v>Photospace</v>
      </c>
      <c r="L14514" s="2" t="str">
        <f>VLOOKUP($C14514,Clients!$B:$F,L$6,0)</f>
        <v>Foreign</v>
      </c>
      <c r="M14514" s="2" t="str">
        <f>VLOOKUP($C14514,Clients!$B:$F,M$6,0)</f>
        <v>ID</v>
      </c>
      <c r="N14514" s="2" t="str">
        <f>VLOOKUP($C14514,Clients!$B:$F,N$6,0)</f>
        <v>Indonesia</v>
      </c>
    </row>
    <row r="14515" spans="2:14" x14ac:dyDescent="0.2">
      <c r="B14515" s="8">
        <v>246.96</v>
      </c>
      <c r="C14515" s="2" t="s">
        <v>22429</v>
      </c>
      <c r="D14515" s="2" t="s">
        <v>46</v>
      </c>
      <c r="E14515" s="8">
        <v>1</v>
      </c>
      <c r="F14515" s="2" t="s">
        <v>22474</v>
      </c>
      <c r="G14515" s="2" t="s">
        <v>22476</v>
      </c>
      <c r="H14515" s="9">
        <v>43389</v>
      </c>
      <c r="I14515" s="2">
        <v>2018</v>
      </c>
      <c r="J14515" s="2">
        <v>10</v>
      </c>
      <c r="K14515" s="2" t="str">
        <f>VLOOKUP($C14515,Clients!$B:$F,K$6,0)</f>
        <v>Photospace</v>
      </c>
      <c r="L14515" s="2" t="str">
        <f>VLOOKUP($C14515,Clients!$B:$F,L$6,0)</f>
        <v>Foreign</v>
      </c>
      <c r="M14515" s="2" t="str">
        <f>VLOOKUP($C14515,Clients!$B:$F,M$6,0)</f>
        <v>ID</v>
      </c>
      <c r="N14515" s="2" t="str">
        <f>VLOOKUP($C14515,Clients!$B:$F,N$6,0)</f>
        <v>Indonesia</v>
      </c>
    </row>
    <row r="14516" spans="2:14" x14ac:dyDescent="0.2">
      <c r="B14516" s="8">
        <v>355249.52400000003</v>
      </c>
      <c r="C14516" s="2" t="s">
        <v>22429</v>
      </c>
      <c r="D14516" s="2" t="s">
        <v>16</v>
      </c>
      <c r="E14516" s="8">
        <v>1</v>
      </c>
      <c r="F14516" s="2" t="s">
        <v>22477</v>
      </c>
      <c r="G14516" s="2" t="s">
        <v>22478</v>
      </c>
      <c r="H14516" s="9">
        <v>43403</v>
      </c>
      <c r="I14516" s="2">
        <v>2018</v>
      </c>
      <c r="J14516" s="2">
        <v>10</v>
      </c>
      <c r="K14516" s="2" t="str">
        <f>VLOOKUP($C14516,Clients!$B:$F,K$6,0)</f>
        <v>Photospace</v>
      </c>
      <c r="L14516" s="2" t="str">
        <f>VLOOKUP($C14516,Clients!$B:$F,L$6,0)</f>
        <v>Foreign</v>
      </c>
      <c r="M14516" s="2" t="str">
        <f>VLOOKUP($C14516,Clients!$B:$F,M$6,0)</f>
        <v>ID</v>
      </c>
      <c r="N14516" s="2" t="str">
        <f>VLOOKUP($C14516,Clients!$B:$F,N$6,0)</f>
        <v>Indonesia</v>
      </c>
    </row>
    <row r="14517" spans="2:14" x14ac:dyDescent="0.2">
      <c r="B14517" s="8">
        <v>359326.8</v>
      </c>
      <c r="C14517" s="2" t="s">
        <v>22429</v>
      </c>
      <c r="D14517" s="2" t="s">
        <v>16</v>
      </c>
      <c r="E14517" s="8">
        <v>1</v>
      </c>
      <c r="F14517" s="2" t="s">
        <v>22479</v>
      </c>
      <c r="G14517" s="2" t="s">
        <v>22478</v>
      </c>
      <c r="H14517" s="9">
        <v>43403</v>
      </c>
      <c r="I14517" s="2">
        <v>2018</v>
      </c>
      <c r="J14517" s="2">
        <v>10</v>
      </c>
      <c r="K14517" s="2" t="str">
        <f>VLOOKUP($C14517,Clients!$B:$F,K$6,0)</f>
        <v>Photospace</v>
      </c>
      <c r="L14517" s="2" t="str">
        <f>VLOOKUP($C14517,Clients!$B:$F,L$6,0)</f>
        <v>Foreign</v>
      </c>
      <c r="M14517" s="2" t="str">
        <f>VLOOKUP($C14517,Clients!$B:$F,M$6,0)</f>
        <v>ID</v>
      </c>
      <c r="N14517" s="2" t="str">
        <f>VLOOKUP($C14517,Clients!$B:$F,N$6,0)</f>
        <v>Indonesia</v>
      </c>
    </row>
    <row r="14518" spans="2:14" x14ac:dyDescent="0.2">
      <c r="B14518" s="8">
        <v>-355249.52400000003</v>
      </c>
      <c r="C14518" s="2" t="s">
        <v>22429</v>
      </c>
      <c r="D14518" s="2" t="s">
        <v>16</v>
      </c>
      <c r="E14518" s="8">
        <v>-1</v>
      </c>
      <c r="F14518" s="2" t="s">
        <v>22480</v>
      </c>
      <c r="G14518" s="2" t="s">
        <v>22478</v>
      </c>
      <c r="H14518" s="9">
        <v>43403</v>
      </c>
      <c r="I14518" s="2">
        <v>2018</v>
      </c>
      <c r="J14518" s="2">
        <v>10</v>
      </c>
      <c r="K14518" s="2" t="str">
        <f>VLOOKUP($C14518,Clients!$B:$F,K$6,0)</f>
        <v>Photospace</v>
      </c>
      <c r="L14518" s="2" t="str">
        <f>VLOOKUP($C14518,Clients!$B:$F,L$6,0)</f>
        <v>Foreign</v>
      </c>
      <c r="M14518" s="2" t="str">
        <f>VLOOKUP($C14518,Clients!$B:$F,M$6,0)</f>
        <v>ID</v>
      </c>
      <c r="N14518" s="2" t="str">
        <f>VLOOKUP($C14518,Clients!$B:$F,N$6,0)</f>
        <v>Indonesia</v>
      </c>
    </row>
    <row r="14519" spans="2:14" x14ac:dyDescent="0.2">
      <c r="B14519" s="8">
        <v>280183.17600000004</v>
      </c>
      <c r="C14519" s="2" t="s">
        <v>22429</v>
      </c>
      <c r="D14519" s="2" t="s">
        <v>16</v>
      </c>
      <c r="E14519" s="8">
        <v>1</v>
      </c>
      <c r="F14519" s="2" t="s">
        <v>22481</v>
      </c>
      <c r="G14519" s="2" t="s">
        <v>22482</v>
      </c>
      <c r="H14519" s="9">
        <v>43403</v>
      </c>
      <c r="I14519" s="2">
        <v>2018</v>
      </c>
      <c r="J14519" s="2">
        <v>10</v>
      </c>
      <c r="K14519" s="2" t="str">
        <f>VLOOKUP($C14519,Clients!$B:$F,K$6,0)</f>
        <v>Photospace</v>
      </c>
      <c r="L14519" s="2" t="str">
        <f>VLOOKUP($C14519,Clients!$B:$F,L$6,0)</f>
        <v>Foreign</v>
      </c>
      <c r="M14519" s="2" t="str">
        <f>VLOOKUP($C14519,Clients!$B:$F,M$6,0)</f>
        <v>ID</v>
      </c>
      <c r="N14519" s="2" t="str">
        <f>VLOOKUP($C14519,Clients!$B:$F,N$6,0)</f>
        <v>Indonesia</v>
      </c>
    </row>
    <row r="14520" spans="2:14" x14ac:dyDescent="0.2">
      <c r="B14520" s="8">
        <v>0</v>
      </c>
      <c r="C14520" s="2" t="s">
        <v>22429</v>
      </c>
      <c r="D14520" s="2" t="s">
        <v>16</v>
      </c>
      <c r="E14520" s="8">
        <v>3</v>
      </c>
      <c r="F14520" s="2" t="s">
        <v>22477</v>
      </c>
      <c r="G14520" s="2" t="s">
        <v>22483</v>
      </c>
      <c r="H14520" s="9">
        <v>43412</v>
      </c>
      <c r="I14520" s="2">
        <v>2018</v>
      </c>
      <c r="J14520" s="2">
        <v>11</v>
      </c>
      <c r="K14520" s="2" t="str">
        <f>VLOOKUP($C14520,Clients!$B:$F,K$6,0)</f>
        <v>Photospace</v>
      </c>
      <c r="L14520" s="2" t="str">
        <f>VLOOKUP($C14520,Clients!$B:$F,L$6,0)</f>
        <v>Foreign</v>
      </c>
      <c r="M14520" s="2" t="str">
        <f>VLOOKUP($C14520,Clients!$B:$F,M$6,0)</f>
        <v>ID</v>
      </c>
      <c r="N14520" s="2" t="str">
        <f>VLOOKUP($C14520,Clients!$B:$F,N$6,0)</f>
        <v>Indonesia</v>
      </c>
    </row>
    <row r="14521" spans="2:14" x14ac:dyDescent="0.2">
      <c r="B14521" s="8">
        <v>0</v>
      </c>
      <c r="C14521" s="2" t="s">
        <v>22429</v>
      </c>
      <c r="D14521" s="2" t="s">
        <v>195</v>
      </c>
      <c r="E14521" s="8">
        <v>2</v>
      </c>
      <c r="F14521" s="2" t="s">
        <v>22477</v>
      </c>
      <c r="G14521" s="2" t="s">
        <v>22484</v>
      </c>
      <c r="H14521" s="9">
        <v>43413</v>
      </c>
      <c r="I14521" s="2">
        <v>2018</v>
      </c>
      <c r="J14521" s="2">
        <v>11</v>
      </c>
      <c r="K14521" s="2" t="str">
        <f>VLOOKUP($C14521,Clients!$B:$F,K$6,0)</f>
        <v>Photospace</v>
      </c>
      <c r="L14521" s="2" t="str">
        <f>VLOOKUP($C14521,Clients!$B:$F,L$6,0)</f>
        <v>Foreign</v>
      </c>
      <c r="M14521" s="2" t="str">
        <f>VLOOKUP($C14521,Clients!$B:$F,M$6,0)</f>
        <v>ID</v>
      </c>
      <c r="N14521" s="2" t="str">
        <f>VLOOKUP($C14521,Clients!$B:$F,N$6,0)</f>
        <v>Indonesia</v>
      </c>
    </row>
    <row r="14522" spans="2:14" x14ac:dyDescent="0.2">
      <c r="B14522" s="8">
        <v>1159.2</v>
      </c>
      <c r="C14522" s="2" t="s">
        <v>22429</v>
      </c>
      <c r="D14522" s="2" t="s">
        <v>195</v>
      </c>
      <c r="E14522" s="8">
        <v>3</v>
      </c>
      <c r="F14522" s="2" t="s">
        <v>22477</v>
      </c>
      <c r="G14522" s="2" t="s">
        <v>22485</v>
      </c>
      <c r="H14522" s="9">
        <v>43413</v>
      </c>
      <c r="I14522" s="2">
        <v>2018</v>
      </c>
      <c r="J14522" s="2">
        <v>11</v>
      </c>
      <c r="K14522" s="2" t="str">
        <f>VLOOKUP($C14522,Clients!$B:$F,K$6,0)</f>
        <v>Photospace</v>
      </c>
      <c r="L14522" s="2" t="str">
        <f>VLOOKUP($C14522,Clients!$B:$F,L$6,0)</f>
        <v>Foreign</v>
      </c>
      <c r="M14522" s="2" t="str">
        <f>VLOOKUP($C14522,Clients!$B:$F,M$6,0)</f>
        <v>ID</v>
      </c>
      <c r="N14522" s="2" t="str">
        <f>VLOOKUP($C14522,Clients!$B:$F,N$6,0)</f>
        <v>Indonesia</v>
      </c>
    </row>
    <row r="14523" spans="2:14" x14ac:dyDescent="0.2">
      <c r="B14523" s="8">
        <v>1209.6000000000001</v>
      </c>
      <c r="C14523" s="2" t="s">
        <v>22429</v>
      </c>
      <c r="D14523" s="2" t="s">
        <v>46</v>
      </c>
      <c r="E14523" s="8">
        <v>3</v>
      </c>
      <c r="F14523" s="2" t="s">
        <v>22486</v>
      </c>
      <c r="G14523" s="2" t="s">
        <v>22487</v>
      </c>
      <c r="H14523" s="9">
        <v>43416</v>
      </c>
      <c r="I14523" s="2">
        <v>2018</v>
      </c>
      <c r="J14523" s="2">
        <v>11</v>
      </c>
      <c r="K14523" s="2" t="str">
        <f>VLOOKUP($C14523,Clients!$B:$F,K$6,0)</f>
        <v>Photospace</v>
      </c>
      <c r="L14523" s="2" t="str">
        <f>VLOOKUP($C14523,Clients!$B:$F,L$6,0)</f>
        <v>Foreign</v>
      </c>
      <c r="M14523" s="2" t="str">
        <f>VLOOKUP($C14523,Clients!$B:$F,M$6,0)</f>
        <v>ID</v>
      </c>
      <c r="N14523" s="2" t="str">
        <f>VLOOKUP($C14523,Clients!$B:$F,N$6,0)</f>
        <v>Indonesia</v>
      </c>
    </row>
    <row r="14524" spans="2:14" x14ac:dyDescent="0.2">
      <c r="B14524" s="8">
        <v>0</v>
      </c>
      <c r="C14524" s="2" t="s">
        <v>22429</v>
      </c>
      <c r="D14524" s="2" t="s">
        <v>16</v>
      </c>
      <c r="E14524" s="8">
        <v>266</v>
      </c>
      <c r="F14524" s="2" t="s">
        <v>22477</v>
      </c>
      <c r="G14524" s="2" t="s">
        <v>22488</v>
      </c>
      <c r="H14524" s="9">
        <v>43416</v>
      </c>
      <c r="I14524" s="2">
        <v>2018</v>
      </c>
      <c r="J14524" s="2">
        <v>11</v>
      </c>
      <c r="K14524" s="2" t="str">
        <f>VLOOKUP($C14524,Clients!$B:$F,K$6,0)</f>
        <v>Photospace</v>
      </c>
      <c r="L14524" s="2" t="str">
        <f>VLOOKUP($C14524,Clients!$B:$F,L$6,0)</f>
        <v>Foreign</v>
      </c>
      <c r="M14524" s="2" t="str">
        <f>VLOOKUP($C14524,Clients!$B:$F,M$6,0)</f>
        <v>ID</v>
      </c>
      <c r="N14524" s="2" t="str">
        <f>VLOOKUP($C14524,Clients!$B:$F,N$6,0)</f>
        <v>Indonesia</v>
      </c>
    </row>
    <row r="14525" spans="2:14" x14ac:dyDescent="0.2">
      <c r="B14525" s="8">
        <v>7812</v>
      </c>
      <c r="C14525" s="2" t="s">
        <v>22429</v>
      </c>
      <c r="D14525" s="2" t="s">
        <v>16</v>
      </c>
      <c r="E14525" s="8">
        <v>1</v>
      </c>
      <c r="F14525" s="2" t="s">
        <v>22477</v>
      </c>
      <c r="G14525" s="2" t="s">
        <v>22489</v>
      </c>
      <c r="H14525" s="9">
        <v>43416</v>
      </c>
      <c r="I14525" s="2">
        <v>2018</v>
      </c>
      <c r="J14525" s="2">
        <v>11</v>
      </c>
      <c r="K14525" s="2" t="str">
        <f>VLOOKUP($C14525,Clients!$B:$F,K$6,0)</f>
        <v>Photospace</v>
      </c>
      <c r="L14525" s="2" t="str">
        <f>VLOOKUP($C14525,Clients!$B:$F,L$6,0)</f>
        <v>Foreign</v>
      </c>
      <c r="M14525" s="2" t="str">
        <f>VLOOKUP($C14525,Clients!$B:$F,M$6,0)</f>
        <v>ID</v>
      </c>
      <c r="N14525" s="2" t="str">
        <f>VLOOKUP($C14525,Clients!$B:$F,N$6,0)</f>
        <v>Indonesia</v>
      </c>
    </row>
    <row r="14526" spans="2:14" x14ac:dyDescent="0.2">
      <c r="B14526" s="8">
        <v>0</v>
      </c>
      <c r="C14526" s="2" t="s">
        <v>22429</v>
      </c>
      <c r="D14526" s="2" t="s">
        <v>16</v>
      </c>
      <c r="E14526" s="8">
        <v>9</v>
      </c>
      <c r="F14526" s="2" t="s">
        <v>22477</v>
      </c>
      <c r="G14526" s="2" t="s">
        <v>22490</v>
      </c>
      <c r="H14526" s="9">
        <v>43417</v>
      </c>
      <c r="I14526" s="2">
        <v>2018</v>
      </c>
      <c r="J14526" s="2">
        <v>11</v>
      </c>
      <c r="K14526" s="2" t="str">
        <f>VLOOKUP($C14526,Clients!$B:$F,K$6,0)</f>
        <v>Photospace</v>
      </c>
      <c r="L14526" s="2" t="str">
        <f>VLOOKUP($C14526,Clients!$B:$F,L$6,0)</f>
        <v>Foreign</v>
      </c>
      <c r="M14526" s="2" t="str">
        <f>VLOOKUP($C14526,Clients!$B:$F,M$6,0)</f>
        <v>ID</v>
      </c>
      <c r="N14526" s="2" t="str">
        <f>VLOOKUP($C14526,Clients!$B:$F,N$6,0)</f>
        <v>Indonesia</v>
      </c>
    </row>
    <row r="14527" spans="2:14" x14ac:dyDescent="0.2">
      <c r="B14527" s="8">
        <v>1260</v>
      </c>
      <c r="C14527" s="2" t="s">
        <v>22429</v>
      </c>
      <c r="D14527" s="2" t="s">
        <v>16</v>
      </c>
      <c r="E14527" s="8">
        <v>1</v>
      </c>
      <c r="F14527" s="2" t="s">
        <v>22477</v>
      </c>
      <c r="G14527" s="2" t="s">
        <v>22491</v>
      </c>
      <c r="H14527" s="9">
        <v>43417</v>
      </c>
      <c r="I14527" s="2">
        <v>2018</v>
      </c>
      <c r="J14527" s="2">
        <v>11</v>
      </c>
      <c r="K14527" s="2" t="str">
        <f>VLOOKUP($C14527,Clients!$B:$F,K$6,0)</f>
        <v>Photospace</v>
      </c>
      <c r="L14527" s="2" t="str">
        <f>VLOOKUP($C14527,Clients!$B:$F,L$6,0)</f>
        <v>Foreign</v>
      </c>
      <c r="M14527" s="2" t="str">
        <f>VLOOKUP($C14527,Clients!$B:$F,M$6,0)</f>
        <v>ID</v>
      </c>
      <c r="N14527" s="2" t="str">
        <f>VLOOKUP($C14527,Clients!$B:$F,N$6,0)</f>
        <v>Indonesia</v>
      </c>
    </row>
    <row r="14528" spans="2:14" x14ac:dyDescent="0.2">
      <c r="B14528" s="8">
        <v>0</v>
      </c>
      <c r="C14528" s="2" t="s">
        <v>22429</v>
      </c>
      <c r="D14528" s="2" t="s">
        <v>16</v>
      </c>
      <c r="E14528" s="8">
        <v>0</v>
      </c>
      <c r="F14528" s="2" t="s">
        <v>22477</v>
      </c>
      <c r="G14528" s="2" t="s">
        <v>22492</v>
      </c>
      <c r="H14528" s="9">
        <v>43420</v>
      </c>
      <c r="I14528" s="2">
        <v>2018</v>
      </c>
      <c r="J14528" s="2">
        <v>11</v>
      </c>
      <c r="K14528" s="2" t="str">
        <f>VLOOKUP($C14528,Clients!$B:$F,K$6,0)</f>
        <v>Photospace</v>
      </c>
      <c r="L14528" s="2" t="str">
        <f>VLOOKUP($C14528,Clients!$B:$F,L$6,0)</f>
        <v>Foreign</v>
      </c>
      <c r="M14528" s="2" t="str">
        <f>VLOOKUP($C14528,Clients!$B:$F,M$6,0)</f>
        <v>ID</v>
      </c>
      <c r="N14528" s="2" t="str">
        <f>VLOOKUP($C14528,Clients!$B:$F,N$6,0)</f>
        <v>Indonesia</v>
      </c>
    </row>
    <row r="14529" spans="2:14" x14ac:dyDescent="0.2">
      <c r="B14529" s="8">
        <v>0</v>
      </c>
      <c r="C14529" s="2" t="s">
        <v>22429</v>
      </c>
      <c r="D14529" s="2" t="s">
        <v>16</v>
      </c>
      <c r="E14529" s="8">
        <v>49</v>
      </c>
      <c r="F14529" s="2" t="s">
        <v>22481</v>
      </c>
      <c r="G14529" s="2" t="s">
        <v>22493</v>
      </c>
      <c r="H14529" s="9">
        <v>43420</v>
      </c>
      <c r="I14529" s="2">
        <v>2018</v>
      </c>
      <c r="J14529" s="2">
        <v>11</v>
      </c>
      <c r="K14529" s="2" t="str">
        <f>VLOOKUP($C14529,Clients!$B:$F,K$6,0)</f>
        <v>Photospace</v>
      </c>
      <c r="L14529" s="2" t="str">
        <f>VLOOKUP($C14529,Clients!$B:$F,L$6,0)</f>
        <v>Foreign</v>
      </c>
      <c r="M14529" s="2" t="str">
        <f>VLOOKUP($C14529,Clients!$B:$F,M$6,0)</f>
        <v>ID</v>
      </c>
      <c r="N14529" s="2" t="str">
        <f>VLOOKUP($C14529,Clients!$B:$F,N$6,0)</f>
        <v>Indonesia</v>
      </c>
    </row>
    <row r="14530" spans="2:14" x14ac:dyDescent="0.2">
      <c r="B14530" s="8">
        <v>0</v>
      </c>
      <c r="C14530" s="2" t="s">
        <v>22429</v>
      </c>
      <c r="D14530" s="2" t="s">
        <v>16</v>
      </c>
      <c r="E14530" s="8">
        <v>119</v>
      </c>
      <c r="F14530" s="2" t="s">
        <v>22481</v>
      </c>
      <c r="G14530" s="2" t="s">
        <v>22494</v>
      </c>
      <c r="H14530" s="9">
        <v>43430</v>
      </c>
      <c r="I14530" s="2">
        <v>2018</v>
      </c>
      <c r="J14530" s="2">
        <v>11</v>
      </c>
      <c r="K14530" s="2" t="str">
        <f>VLOOKUP($C14530,Clients!$B:$F,K$6,0)</f>
        <v>Photospace</v>
      </c>
      <c r="L14530" s="2" t="str">
        <f>VLOOKUP($C14530,Clients!$B:$F,L$6,0)</f>
        <v>Foreign</v>
      </c>
      <c r="M14530" s="2" t="str">
        <f>VLOOKUP($C14530,Clients!$B:$F,M$6,0)</f>
        <v>ID</v>
      </c>
      <c r="N14530" s="2" t="str">
        <f>VLOOKUP($C14530,Clients!$B:$F,N$6,0)</f>
        <v>Indonesia</v>
      </c>
    </row>
    <row r="14531" spans="2:14" x14ac:dyDescent="0.2">
      <c r="B14531" s="8">
        <v>22333.332000000002</v>
      </c>
      <c r="C14531" s="2" t="s">
        <v>22429</v>
      </c>
      <c r="D14531" s="2" t="s">
        <v>195</v>
      </c>
      <c r="E14531" s="8">
        <v>4624</v>
      </c>
      <c r="F14531" s="2" t="s">
        <v>22495</v>
      </c>
      <c r="G14531" s="2" t="s">
        <v>22496</v>
      </c>
      <c r="H14531" s="9">
        <v>43447</v>
      </c>
      <c r="I14531" s="2">
        <v>2018</v>
      </c>
      <c r="J14531" s="2">
        <v>12</v>
      </c>
      <c r="K14531" s="2" t="str">
        <f>VLOOKUP($C14531,Clients!$B:$F,K$6,0)</f>
        <v>Photospace</v>
      </c>
      <c r="L14531" s="2" t="str">
        <f>VLOOKUP($C14531,Clients!$B:$F,L$6,0)</f>
        <v>Foreign</v>
      </c>
      <c r="M14531" s="2" t="str">
        <f>VLOOKUP($C14531,Clients!$B:$F,M$6,0)</f>
        <v>ID</v>
      </c>
      <c r="N14531" s="2" t="str">
        <f>VLOOKUP($C14531,Clients!$B:$F,N$6,0)</f>
        <v>Indonesia</v>
      </c>
    </row>
    <row r="14532" spans="2:14" x14ac:dyDescent="0.2">
      <c r="B14532" s="8">
        <v>1713.6000000000001</v>
      </c>
      <c r="C14532" s="2" t="s">
        <v>22429</v>
      </c>
      <c r="D14532" s="2" t="s">
        <v>195</v>
      </c>
      <c r="E14532" s="8">
        <v>1</v>
      </c>
      <c r="F14532" s="2" t="s">
        <v>22497</v>
      </c>
      <c r="G14532" s="2" t="s">
        <v>22498</v>
      </c>
      <c r="H14532" s="9">
        <v>43447</v>
      </c>
      <c r="I14532" s="2">
        <v>2018</v>
      </c>
      <c r="J14532" s="2">
        <v>12</v>
      </c>
      <c r="K14532" s="2" t="str">
        <f>VLOOKUP($C14532,Clients!$B:$F,K$6,0)</f>
        <v>Photospace</v>
      </c>
      <c r="L14532" s="2" t="str">
        <f>VLOOKUP($C14532,Clients!$B:$F,L$6,0)</f>
        <v>Foreign</v>
      </c>
      <c r="M14532" s="2" t="str">
        <f>VLOOKUP($C14532,Clients!$B:$F,M$6,0)</f>
        <v>ID</v>
      </c>
      <c r="N14532" s="2" t="str">
        <f>VLOOKUP($C14532,Clients!$B:$F,N$6,0)</f>
        <v>Indonesia</v>
      </c>
    </row>
    <row r="14533" spans="2:14" x14ac:dyDescent="0.2">
      <c r="B14533" s="8">
        <v>2053.8000000000002</v>
      </c>
      <c r="C14533" s="2" t="s">
        <v>22499</v>
      </c>
      <c r="D14533" s="2" t="s">
        <v>16</v>
      </c>
      <c r="E14533" s="8">
        <v>1</v>
      </c>
      <c r="F14533" s="2" t="s">
        <v>22500</v>
      </c>
      <c r="G14533" s="2" t="s">
        <v>22501</v>
      </c>
      <c r="H14533" s="9">
        <v>43281</v>
      </c>
      <c r="I14533" s="2">
        <v>2018</v>
      </c>
      <c r="J14533" s="2">
        <v>6</v>
      </c>
      <c r="K14533" s="2" t="str">
        <f>VLOOKUP($C14533,Clients!$B:$F,K$6,0)</f>
        <v>Kare</v>
      </c>
      <c r="L14533" s="2" t="str">
        <f>VLOOKUP($C14533,Clients!$B:$F,L$6,0)</f>
        <v>Foreign</v>
      </c>
      <c r="M14533" s="2" t="str">
        <f>VLOOKUP($C14533,Clients!$B:$F,M$6,0)</f>
        <v>CN</v>
      </c>
      <c r="N14533" s="2" t="str">
        <f>VLOOKUP($C14533,Clients!$B:$F,N$6,0)</f>
        <v>China</v>
      </c>
    </row>
    <row r="14534" spans="2:14" x14ac:dyDescent="0.2">
      <c r="B14534" s="8">
        <v>420</v>
      </c>
      <c r="C14534" s="2" t="s">
        <v>22499</v>
      </c>
      <c r="D14534" s="2" t="s">
        <v>16</v>
      </c>
      <c r="E14534" s="8">
        <v>1</v>
      </c>
      <c r="F14534" s="2" t="s">
        <v>22500</v>
      </c>
      <c r="G14534" s="2" t="s">
        <v>22502</v>
      </c>
      <c r="H14534" s="9">
        <v>43281</v>
      </c>
      <c r="I14534" s="2">
        <v>2018</v>
      </c>
      <c r="J14534" s="2">
        <v>6</v>
      </c>
      <c r="K14534" s="2" t="str">
        <f>VLOOKUP($C14534,Clients!$B:$F,K$6,0)</f>
        <v>Kare</v>
      </c>
      <c r="L14534" s="2" t="str">
        <f>VLOOKUP($C14534,Clients!$B:$F,L$6,0)</f>
        <v>Foreign</v>
      </c>
      <c r="M14534" s="2" t="str">
        <f>VLOOKUP($C14534,Clients!$B:$F,M$6,0)</f>
        <v>CN</v>
      </c>
      <c r="N14534" s="2" t="str">
        <f>VLOOKUP($C14534,Clients!$B:$F,N$6,0)</f>
        <v>China</v>
      </c>
    </row>
    <row r="14535" spans="2:14" x14ac:dyDescent="0.2">
      <c r="B14535" s="8">
        <v>327356.40000000002</v>
      </c>
      <c r="C14535" s="2" t="s">
        <v>22499</v>
      </c>
      <c r="D14535" s="2" t="s">
        <v>16</v>
      </c>
      <c r="E14535" s="8">
        <v>169</v>
      </c>
      <c r="F14535" s="2" t="s">
        <v>22503</v>
      </c>
      <c r="G14535" s="2" t="s">
        <v>22504</v>
      </c>
      <c r="H14535" s="9">
        <v>43328</v>
      </c>
      <c r="I14535" s="2">
        <v>2018</v>
      </c>
      <c r="J14535" s="2">
        <v>8</v>
      </c>
      <c r="K14535" s="2" t="str">
        <f>VLOOKUP($C14535,Clients!$B:$F,K$6,0)</f>
        <v>Kare</v>
      </c>
      <c r="L14535" s="2" t="str">
        <f>VLOOKUP($C14535,Clients!$B:$F,L$6,0)</f>
        <v>Foreign</v>
      </c>
      <c r="M14535" s="2" t="str">
        <f>VLOOKUP($C14535,Clients!$B:$F,M$6,0)</f>
        <v>CN</v>
      </c>
      <c r="N14535" s="2" t="str">
        <f>VLOOKUP($C14535,Clients!$B:$F,N$6,0)</f>
        <v>China</v>
      </c>
    </row>
    <row r="14536" spans="2:14" x14ac:dyDescent="0.2">
      <c r="B14536" s="8">
        <v>8820</v>
      </c>
      <c r="C14536" s="2" t="s">
        <v>22499</v>
      </c>
      <c r="D14536" s="2" t="s">
        <v>16</v>
      </c>
      <c r="E14536" s="8">
        <v>1</v>
      </c>
      <c r="F14536" s="2" t="s">
        <v>22505</v>
      </c>
      <c r="G14536" s="2" t="s">
        <v>22506</v>
      </c>
      <c r="H14536" s="9">
        <v>43328</v>
      </c>
      <c r="I14536" s="2">
        <v>2018</v>
      </c>
      <c r="J14536" s="2">
        <v>8</v>
      </c>
      <c r="K14536" s="2" t="str">
        <f>VLOOKUP($C14536,Clients!$B:$F,K$6,0)</f>
        <v>Kare</v>
      </c>
      <c r="L14536" s="2" t="str">
        <f>VLOOKUP($C14536,Clients!$B:$F,L$6,0)</f>
        <v>Foreign</v>
      </c>
      <c r="M14536" s="2" t="str">
        <f>VLOOKUP($C14536,Clients!$B:$F,M$6,0)</f>
        <v>CN</v>
      </c>
      <c r="N14536" s="2" t="str">
        <f>VLOOKUP($C14536,Clients!$B:$F,N$6,0)</f>
        <v>China</v>
      </c>
    </row>
    <row r="14537" spans="2:14" x14ac:dyDescent="0.2">
      <c r="B14537" s="8">
        <v>119828.814</v>
      </c>
      <c r="C14537" s="2" t="s">
        <v>22507</v>
      </c>
      <c r="D14537" s="2" t="s">
        <v>51</v>
      </c>
      <c r="E14537" s="8">
        <v>0</v>
      </c>
      <c r="F14537" s="2" t="s">
        <v>22508</v>
      </c>
      <c r="G14537" s="2" t="s">
        <v>22509</v>
      </c>
      <c r="H14537" s="9">
        <v>43245</v>
      </c>
      <c r="I14537" s="2">
        <v>2018</v>
      </c>
      <c r="J14537" s="2">
        <v>5</v>
      </c>
      <c r="K14537" s="2" t="str">
        <f>VLOOKUP($C14537,Clients!$B:$F,K$6,0)</f>
        <v>Breitenberg, Rath and Beahan</v>
      </c>
      <c r="L14537" s="2" t="str">
        <f>VLOOKUP($C14537,Clients!$B:$F,L$6,0)</f>
        <v>Foreign</v>
      </c>
      <c r="M14537" s="2" t="str">
        <f>VLOOKUP($C14537,Clients!$B:$F,M$6,0)</f>
        <v>SN</v>
      </c>
      <c r="N14537" s="2" t="str">
        <f>VLOOKUP($C14537,Clients!$B:$F,N$6,0)</f>
        <v>Senegal</v>
      </c>
    </row>
    <row r="14538" spans="2:14" x14ac:dyDescent="0.2">
      <c r="B14538" s="8">
        <v>41160</v>
      </c>
      <c r="C14538" s="2" t="s">
        <v>22510</v>
      </c>
      <c r="D14538" s="2" t="s">
        <v>16</v>
      </c>
      <c r="E14538" s="8">
        <v>1</v>
      </c>
      <c r="F14538" s="2" t="s">
        <v>22511</v>
      </c>
      <c r="G14538" s="2" t="s">
        <v>22512</v>
      </c>
      <c r="H14538" s="9">
        <v>43269</v>
      </c>
      <c r="I14538" s="2">
        <v>2018</v>
      </c>
      <c r="J14538" s="2">
        <v>6</v>
      </c>
      <c r="K14538" s="2" t="str">
        <f>VLOOKUP($C14538,Clients!$B:$F,K$6,0)</f>
        <v>Flashdog</v>
      </c>
      <c r="L14538" s="2" t="str">
        <f>VLOOKUP($C14538,Clients!$B:$F,L$6,0)</f>
        <v>Foreign</v>
      </c>
      <c r="M14538" s="2" t="str">
        <f>VLOOKUP($C14538,Clients!$B:$F,M$6,0)</f>
        <v>EG</v>
      </c>
      <c r="N14538" s="2" t="str">
        <f>VLOOKUP($C14538,Clients!$B:$F,N$6,0)</f>
        <v>Egypt</v>
      </c>
    </row>
    <row r="14539" spans="2:14" x14ac:dyDescent="0.2">
      <c r="B14539" s="8">
        <v>-41160</v>
      </c>
      <c r="C14539" s="2" t="s">
        <v>22510</v>
      </c>
      <c r="D14539" s="2" t="s">
        <v>16</v>
      </c>
      <c r="E14539" s="8">
        <v>-1</v>
      </c>
      <c r="F14539" s="2" t="s">
        <v>22513</v>
      </c>
      <c r="G14539" s="2" t="s">
        <v>22514</v>
      </c>
      <c r="H14539" s="9">
        <v>43270</v>
      </c>
      <c r="I14539" s="2">
        <v>2018</v>
      </c>
      <c r="J14539" s="2">
        <v>6</v>
      </c>
      <c r="K14539" s="2" t="str">
        <f>VLOOKUP($C14539,Clients!$B:$F,K$6,0)</f>
        <v>Flashdog</v>
      </c>
      <c r="L14539" s="2" t="str">
        <f>VLOOKUP($C14539,Clients!$B:$F,L$6,0)</f>
        <v>Foreign</v>
      </c>
      <c r="M14539" s="2" t="str">
        <f>VLOOKUP($C14539,Clients!$B:$F,M$6,0)</f>
        <v>EG</v>
      </c>
      <c r="N14539" s="2" t="str">
        <f>VLOOKUP($C14539,Clients!$B:$F,N$6,0)</f>
        <v>Egypt</v>
      </c>
    </row>
    <row r="14540" spans="2:14" x14ac:dyDescent="0.2">
      <c r="B14540" s="8">
        <v>30428.832000000002</v>
      </c>
      <c r="C14540" s="2" t="s">
        <v>22515</v>
      </c>
      <c r="D14540" s="2" t="s">
        <v>51</v>
      </c>
      <c r="E14540" s="8">
        <v>6</v>
      </c>
      <c r="F14540" s="2" t="s">
        <v>22516</v>
      </c>
      <c r="G14540" s="2" t="s">
        <v>648</v>
      </c>
      <c r="H14540" s="9">
        <v>43255</v>
      </c>
      <c r="I14540" s="2">
        <v>2018</v>
      </c>
      <c r="J14540" s="2">
        <v>6</v>
      </c>
      <c r="K14540" s="2" t="str">
        <f>VLOOKUP($C14540,Clients!$B:$F,K$6,0)</f>
        <v>Zoonder</v>
      </c>
      <c r="L14540" s="2" t="str">
        <f>VLOOKUP($C14540,Clients!$B:$F,L$6,0)</f>
        <v>Foreign</v>
      </c>
      <c r="M14540" s="2" t="str">
        <f>VLOOKUP($C14540,Clients!$B:$F,M$6,0)</f>
        <v>ID</v>
      </c>
      <c r="N14540" s="2" t="str">
        <f>VLOOKUP($C14540,Clients!$B:$F,N$6,0)</f>
        <v>Indonesia</v>
      </c>
    </row>
    <row r="14541" spans="2:14" x14ac:dyDescent="0.2">
      <c r="B14541" s="8">
        <v>22592.850000000002</v>
      </c>
      <c r="C14541" s="2" t="s">
        <v>22515</v>
      </c>
      <c r="D14541" s="2" t="s">
        <v>51</v>
      </c>
      <c r="E14541" s="8">
        <v>3</v>
      </c>
      <c r="F14541" s="2" t="s">
        <v>22517</v>
      </c>
      <c r="G14541" s="2" t="s">
        <v>2437</v>
      </c>
      <c r="H14541" s="9">
        <v>43277</v>
      </c>
      <c r="I14541" s="2">
        <v>2018</v>
      </c>
      <c r="J14541" s="2">
        <v>6</v>
      </c>
      <c r="K14541" s="2" t="str">
        <f>VLOOKUP($C14541,Clients!$B:$F,K$6,0)</f>
        <v>Zoonder</v>
      </c>
      <c r="L14541" s="2" t="str">
        <f>VLOOKUP($C14541,Clients!$B:$F,L$6,0)</f>
        <v>Foreign</v>
      </c>
      <c r="M14541" s="2" t="str">
        <f>VLOOKUP($C14541,Clients!$B:$F,M$6,0)</f>
        <v>ID</v>
      </c>
      <c r="N14541" s="2" t="str">
        <f>VLOOKUP($C14541,Clients!$B:$F,N$6,0)</f>
        <v>Indonesia</v>
      </c>
    </row>
    <row r="14542" spans="2:14" x14ac:dyDescent="0.2">
      <c r="B14542" s="8">
        <v>5775.0420000000004</v>
      </c>
      <c r="C14542" s="2" t="s">
        <v>22515</v>
      </c>
      <c r="D14542" s="2" t="s">
        <v>51</v>
      </c>
      <c r="E14542" s="8">
        <v>2</v>
      </c>
      <c r="F14542" s="2" t="s">
        <v>22518</v>
      </c>
      <c r="G14542" s="2" t="s">
        <v>2899</v>
      </c>
      <c r="H14542" s="9">
        <v>43280</v>
      </c>
      <c r="I14542" s="2">
        <v>2018</v>
      </c>
      <c r="J14542" s="2">
        <v>6</v>
      </c>
      <c r="K14542" s="2" t="str">
        <f>VLOOKUP($C14542,Clients!$B:$F,K$6,0)</f>
        <v>Zoonder</v>
      </c>
      <c r="L14542" s="2" t="str">
        <f>VLOOKUP($C14542,Clients!$B:$F,L$6,0)</f>
        <v>Foreign</v>
      </c>
      <c r="M14542" s="2" t="str">
        <f>VLOOKUP($C14542,Clients!$B:$F,M$6,0)</f>
        <v>ID</v>
      </c>
      <c r="N14542" s="2" t="str">
        <f>VLOOKUP($C14542,Clients!$B:$F,N$6,0)</f>
        <v>Indonesia</v>
      </c>
    </row>
    <row r="14543" spans="2:14" x14ac:dyDescent="0.2">
      <c r="B14543" s="8">
        <v>7871.8920000000007</v>
      </c>
      <c r="C14543" s="2" t="s">
        <v>22515</v>
      </c>
      <c r="D14543" s="2" t="s">
        <v>51</v>
      </c>
      <c r="E14543" s="8">
        <v>1</v>
      </c>
      <c r="F14543" s="2" t="s">
        <v>22519</v>
      </c>
      <c r="G14543" s="2" t="s">
        <v>4704</v>
      </c>
      <c r="H14543" s="9">
        <v>43284</v>
      </c>
      <c r="I14543" s="2">
        <v>2018</v>
      </c>
      <c r="J14543" s="2">
        <v>7</v>
      </c>
      <c r="K14543" s="2" t="str">
        <f>VLOOKUP($C14543,Clients!$B:$F,K$6,0)</f>
        <v>Zoonder</v>
      </c>
      <c r="L14543" s="2" t="str">
        <f>VLOOKUP($C14543,Clients!$B:$F,L$6,0)</f>
        <v>Foreign</v>
      </c>
      <c r="M14543" s="2" t="str">
        <f>VLOOKUP($C14543,Clients!$B:$F,M$6,0)</f>
        <v>ID</v>
      </c>
      <c r="N14543" s="2" t="str">
        <f>VLOOKUP($C14543,Clients!$B:$F,N$6,0)</f>
        <v>Indonesia</v>
      </c>
    </row>
    <row r="14544" spans="2:14" x14ac:dyDescent="0.2">
      <c r="B14544" s="8">
        <v>25266.317999999999</v>
      </c>
      <c r="C14544" s="2" t="s">
        <v>22515</v>
      </c>
      <c r="D14544" s="2" t="s">
        <v>51</v>
      </c>
      <c r="E14544" s="8">
        <v>6</v>
      </c>
      <c r="F14544" s="2" t="s">
        <v>22520</v>
      </c>
      <c r="G14544" s="2" t="s">
        <v>8261</v>
      </c>
      <c r="H14544" s="9">
        <v>43319</v>
      </c>
      <c r="I14544" s="2">
        <v>2018</v>
      </c>
      <c r="J14544" s="2">
        <v>8</v>
      </c>
      <c r="K14544" s="2" t="str">
        <f>VLOOKUP($C14544,Clients!$B:$F,K$6,0)</f>
        <v>Zoonder</v>
      </c>
      <c r="L14544" s="2" t="str">
        <f>VLOOKUP($C14544,Clients!$B:$F,L$6,0)</f>
        <v>Foreign</v>
      </c>
      <c r="M14544" s="2" t="str">
        <f>VLOOKUP($C14544,Clients!$B:$F,M$6,0)</f>
        <v>ID</v>
      </c>
      <c r="N14544" s="2" t="str">
        <f>VLOOKUP($C14544,Clients!$B:$F,N$6,0)</f>
        <v>Indonesia</v>
      </c>
    </row>
    <row r="14545" spans="2:14" x14ac:dyDescent="0.2">
      <c r="B14545" s="8">
        <v>9990.0780000000013</v>
      </c>
      <c r="C14545" s="2" t="s">
        <v>22515</v>
      </c>
      <c r="D14545" s="2" t="s">
        <v>51</v>
      </c>
      <c r="E14545" s="8">
        <v>2</v>
      </c>
      <c r="F14545" s="2" t="s">
        <v>22521</v>
      </c>
      <c r="G14545" s="2" t="s">
        <v>7415</v>
      </c>
      <c r="H14545" s="9">
        <v>43320</v>
      </c>
      <c r="I14545" s="2">
        <v>2018</v>
      </c>
      <c r="J14545" s="2">
        <v>8</v>
      </c>
      <c r="K14545" s="2" t="str">
        <f>VLOOKUP($C14545,Clients!$B:$F,K$6,0)</f>
        <v>Zoonder</v>
      </c>
      <c r="L14545" s="2" t="str">
        <f>VLOOKUP($C14545,Clients!$B:$F,L$6,0)</f>
        <v>Foreign</v>
      </c>
      <c r="M14545" s="2" t="str">
        <f>VLOOKUP($C14545,Clients!$B:$F,M$6,0)</f>
        <v>ID</v>
      </c>
      <c r="N14545" s="2" t="str">
        <f>VLOOKUP($C14545,Clients!$B:$F,N$6,0)</f>
        <v>Indonesia</v>
      </c>
    </row>
    <row r="14546" spans="2:14" x14ac:dyDescent="0.2">
      <c r="B14546" s="8">
        <v>9693.2219999999998</v>
      </c>
      <c r="C14546" s="2" t="s">
        <v>22515</v>
      </c>
      <c r="D14546" s="2" t="s">
        <v>51</v>
      </c>
      <c r="E14546" s="8">
        <v>3</v>
      </c>
      <c r="F14546" s="2" t="s">
        <v>22522</v>
      </c>
      <c r="G14546" s="2" t="s">
        <v>10875</v>
      </c>
      <c r="H14546" s="9">
        <v>43332</v>
      </c>
      <c r="I14546" s="2">
        <v>2018</v>
      </c>
      <c r="J14546" s="2">
        <v>8</v>
      </c>
      <c r="K14546" s="2" t="str">
        <f>VLOOKUP($C14546,Clients!$B:$F,K$6,0)</f>
        <v>Zoonder</v>
      </c>
      <c r="L14546" s="2" t="str">
        <f>VLOOKUP($C14546,Clients!$B:$F,L$6,0)</f>
        <v>Foreign</v>
      </c>
      <c r="M14546" s="2" t="str">
        <f>VLOOKUP($C14546,Clients!$B:$F,M$6,0)</f>
        <v>ID</v>
      </c>
      <c r="N14546" s="2" t="str">
        <f>VLOOKUP($C14546,Clients!$B:$F,N$6,0)</f>
        <v>Indonesia</v>
      </c>
    </row>
    <row r="14547" spans="2:14" x14ac:dyDescent="0.2">
      <c r="B14547" s="8">
        <v>10075.800000000001</v>
      </c>
      <c r="C14547" s="2" t="s">
        <v>22515</v>
      </c>
      <c r="D14547" s="2" t="s">
        <v>51</v>
      </c>
      <c r="E14547" s="8">
        <v>1</v>
      </c>
      <c r="F14547" s="2" t="s">
        <v>22523</v>
      </c>
      <c r="G14547" s="2" t="s">
        <v>8190</v>
      </c>
      <c r="H14547" s="9">
        <v>43346</v>
      </c>
      <c r="I14547" s="2">
        <v>2018</v>
      </c>
      <c r="J14547" s="2">
        <v>9</v>
      </c>
      <c r="K14547" s="2" t="str">
        <f>VLOOKUP($C14547,Clients!$B:$F,K$6,0)</f>
        <v>Zoonder</v>
      </c>
      <c r="L14547" s="2" t="str">
        <f>VLOOKUP($C14547,Clients!$B:$F,L$6,0)</f>
        <v>Foreign</v>
      </c>
      <c r="M14547" s="2" t="str">
        <f>VLOOKUP($C14547,Clients!$B:$F,M$6,0)</f>
        <v>ID</v>
      </c>
      <c r="N14547" s="2" t="str">
        <f>VLOOKUP($C14547,Clients!$B:$F,N$6,0)</f>
        <v>Indonesia</v>
      </c>
    </row>
    <row r="14548" spans="2:14" x14ac:dyDescent="0.2">
      <c r="B14548" s="8">
        <v>5132.442</v>
      </c>
      <c r="C14548" s="2" t="s">
        <v>22515</v>
      </c>
      <c r="D14548" s="2" t="s">
        <v>51</v>
      </c>
      <c r="E14548" s="8">
        <v>2</v>
      </c>
      <c r="F14548" s="2" t="s">
        <v>22524</v>
      </c>
      <c r="G14548" s="2" t="s">
        <v>13106</v>
      </c>
      <c r="H14548" s="9">
        <v>43371</v>
      </c>
      <c r="I14548" s="2">
        <v>2018</v>
      </c>
      <c r="J14548" s="2">
        <v>9</v>
      </c>
      <c r="K14548" s="2" t="str">
        <f>VLOOKUP($C14548,Clients!$B:$F,K$6,0)</f>
        <v>Zoonder</v>
      </c>
      <c r="L14548" s="2" t="str">
        <f>VLOOKUP($C14548,Clients!$B:$F,L$6,0)</f>
        <v>Foreign</v>
      </c>
      <c r="M14548" s="2" t="str">
        <f>VLOOKUP($C14548,Clients!$B:$F,M$6,0)</f>
        <v>ID</v>
      </c>
      <c r="N14548" s="2" t="str">
        <f>VLOOKUP($C14548,Clients!$B:$F,N$6,0)</f>
        <v>Indonesia</v>
      </c>
    </row>
    <row r="14549" spans="2:14" x14ac:dyDescent="0.2">
      <c r="B14549" s="8">
        <v>-5132.442</v>
      </c>
      <c r="C14549" s="2" t="s">
        <v>22515</v>
      </c>
      <c r="D14549" s="2" t="s">
        <v>51</v>
      </c>
      <c r="E14549" s="8">
        <v>-2</v>
      </c>
      <c r="F14549" s="2" t="s">
        <v>22525</v>
      </c>
      <c r="G14549" s="2" t="s">
        <v>13106</v>
      </c>
      <c r="H14549" s="9">
        <v>43371</v>
      </c>
      <c r="I14549" s="2">
        <v>2018</v>
      </c>
      <c r="J14549" s="2">
        <v>9</v>
      </c>
      <c r="K14549" s="2" t="str">
        <f>VLOOKUP($C14549,Clients!$B:$F,K$6,0)</f>
        <v>Zoonder</v>
      </c>
      <c r="L14549" s="2" t="str">
        <f>VLOOKUP($C14549,Clients!$B:$F,L$6,0)</f>
        <v>Foreign</v>
      </c>
      <c r="M14549" s="2" t="str">
        <f>VLOOKUP($C14549,Clients!$B:$F,M$6,0)</f>
        <v>ID</v>
      </c>
      <c r="N14549" s="2" t="str">
        <f>VLOOKUP($C14549,Clients!$B:$F,N$6,0)</f>
        <v>Indonesia</v>
      </c>
    </row>
    <row r="14550" spans="2:14" x14ac:dyDescent="0.2">
      <c r="B14550" s="8">
        <v>5132.442</v>
      </c>
      <c r="C14550" s="2" t="s">
        <v>22515</v>
      </c>
      <c r="D14550" s="2" t="s">
        <v>51</v>
      </c>
      <c r="E14550" s="8">
        <v>2</v>
      </c>
      <c r="F14550" s="2" t="s">
        <v>22526</v>
      </c>
      <c r="G14550" s="2" t="s">
        <v>22527</v>
      </c>
      <c r="H14550" s="9">
        <v>43371</v>
      </c>
      <c r="I14550" s="2">
        <v>2018</v>
      </c>
      <c r="J14550" s="2">
        <v>9</v>
      </c>
      <c r="K14550" s="2" t="str">
        <f>VLOOKUP($C14550,Clients!$B:$F,K$6,0)</f>
        <v>Zoonder</v>
      </c>
      <c r="L14550" s="2" t="str">
        <f>VLOOKUP($C14550,Clients!$B:$F,L$6,0)</f>
        <v>Foreign</v>
      </c>
      <c r="M14550" s="2" t="str">
        <f>VLOOKUP($C14550,Clients!$B:$F,M$6,0)</f>
        <v>ID</v>
      </c>
      <c r="N14550" s="2" t="str">
        <f>VLOOKUP($C14550,Clients!$B:$F,N$6,0)</f>
        <v>Indonesia</v>
      </c>
    </row>
    <row r="14551" spans="2:14" x14ac:dyDescent="0.2">
      <c r="B14551" s="8">
        <v>5286.1619999999994</v>
      </c>
      <c r="C14551" s="2" t="s">
        <v>22515</v>
      </c>
      <c r="D14551" s="2" t="s">
        <v>51</v>
      </c>
      <c r="E14551" s="8">
        <v>2</v>
      </c>
      <c r="F14551" s="2" t="s">
        <v>22528</v>
      </c>
      <c r="G14551" s="2" t="s">
        <v>12598</v>
      </c>
      <c r="H14551" s="9">
        <v>43391</v>
      </c>
      <c r="I14551" s="2">
        <v>2018</v>
      </c>
      <c r="J14551" s="2">
        <v>10</v>
      </c>
      <c r="K14551" s="2" t="str">
        <f>VLOOKUP($C14551,Clients!$B:$F,K$6,0)</f>
        <v>Zoonder</v>
      </c>
      <c r="L14551" s="2" t="str">
        <f>VLOOKUP($C14551,Clients!$B:$F,L$6,0)</f>
        <v>Foreign</v>
      </c>
      <c r="M14551" s="2" t="str">
        <f>VLOOKUP($C14551,Clients!$B:$F,M$6,0)</f>
        <v>ID</v>
      </c>
      <c r="N14551" s="2" t="str">
        <f>VLOOKUP($C14551,Clients!$B:$F,N$6,0)</f>
        <v>Indonesia</v>
      </c>
    </row>
    <row r="14552" spans="2:14" x14ac:dyDescent="0.2">
      <c r="B14552" s="8">
        <v>-2566.2000000000003</v>
      </c>
      <c r="C14552" s="2" t="s">
        <v>22515</v>
      </c>
      <c r="D14552" s="2" t="s">
        <v>51</v>
      </c>
      <c r="E14552" s="8">
        <v>-1</v>
      </c>
      <c r="F14552" s="2" t="s">
        <v>22529</v>
      </c>
      <c r="G14552" s="2" t="s">
        <v>10889</v>
      </c>
      <c r="H14552" s="9">
        <v>43412</v>
      </c>
      <c r="I14552" s="2">
        <v>2018</v>
      </c>
      <c r="J14552" s="2">
        <v>11</v>
      </c>
      <c r="K14552" s="2" t="str">
        <f>VLOOKUP($C14552,Clients!$B:$F,K$6,0)</f>
        <v>Zoonder</v>
      </c>
      <c r="L14552" s="2" t="str">
        <f>VLOOKUP($C14552,Clients!$B:$F,L$6,0)</f>
        <v>Foreign</v>
      </c>
      <c r="M14552" s="2" t="str">
        <f>VLOOKUP($C14552,Clients!$B:$F,M$6,0)</f>
        <v>ID</v>
      </c>
      <c r="N14552" s="2" t="str">
        <f>VLOOKUP($C14552,Clients!$B:$F,N$6,0)</f>
        <v>Indonesia</v>
      </c>
    </row>
    <row r="14553" spans="2:14" x14ac:dyDescent="0.2">
      <c r="B14553" s="8">
        <v>1071.8399999999999</v>
      </c>
      <c r="C14553" s="2" t="s">
        <v>22530</v>
      </c>
      <c r="D14553" s="2" t="s">
        <v>51</v>
      </c>
      <c r="E14553" s="8">
        <v>1</v>
      </c>
      <c r="F14553" s="2" t="s">
        <v>22531</v>
      </c>
      <c r="G14553" s="2" t="s">
        <v>1501</v>
      </c>
      <c r="H14553" s="9">
        <v>43255</v>
      </c>
      <c r="I14553" s="2">
        <v>2018</v>
      </c>
      <c r="J14553" s="2">
        <v>6</v>
      </c>
      <c r="K14553" s="2" t="str">
        <f>VLOOKUP($C14553,Clients!$B:$F,K$6,0)</f>
        <v>Heathcote, Jacobi and Donnelly</v>
      </c>
      <c r="L14553" s="2" t="str">
        <f>VLOOKUP($C14553,Clients!$B:$F,L$6,0)</f>
        <v>Foreign</v>
      </c>
      <c r="M14553" s="2" t="str">
        <f>VLOOKUP($C14553,Clients!$B:$F,M$6,0)</f>
        <v>UA</v>
      </c>
      <c r="N14553" s="2" t="str">
        <f>VLOOKUP($C14553,Clients!$B:$F,N$6,0)</f>
        <v>Ukraine</v>
      </c>
    </row>
    <row r="14554" spans="2:14" x14ac:dyDescent="0.2">
      <c r="B14554" s="8">
        <v>2675.1900000000005</v>
      </c>
      <c r="C14554" s="2" t="s">
        <v>22530</v>
      </c>
      <c r="D14554" s="2" t="s">
        <v>51</v>
      </c>
      <c r="E14554" s="8">
        <v>2</v>
      </c>
      <c r="F14554" s="2" t="s">
        <v>22532</v>
      </c>
      <c r="G14554" s="2" t="s">
        <v>1502</v>
      </c>
      <c r="H14554" s="9">
        <v>43256</v>
      </c>
      <c r="I14554" s="2">
        <v>2018</v>
      </c>
      <c r="J14554" s="2">
        <v>6</v>
      </c>
      <c r="K14554" s="2" t="str">
        <f>VLOOKUP($C14554,Clients!$B:$F,K$6,0)</f>
        <v>Heathcote, Jacobi and Donnelly</v>
      </c>
      <c r="L14554" s="2" t="str">
        <f>VLOOKUP($C14554,Clients!$B:$F,L$6,0)</f>
        <v>Foreign</v>
      </c>
      <c r="M14554" s="2" t="str">
        <f>VLOOKUP($C14554,Clients!$B:$F,M$6,0)</f>
        <v>UA</v>
      </c>
      <c r="N14554" s="2" t="str">
        <f>VLOOKUP($C14554,Clients!$B:$F,N$6,0)</f>
        <v>Ukraine</v>
      </c>
    </row>
    <row r="14555" spans="2:14" x14ac:dyDescent="0.2">
      <c r="B14555" s="8">
        <v>1922.2140000000002</v>
      </c>
      <c r="C14555" s="2" t="s">
        <v>22530</v>
      </c>
      <c r="D14555" s="2" t="s">
        <v>51</v>
      </c>
      <c r="E14555" s="8">
        <v>2</v>
      </c>
      <c r="F14555" s="2" t="s">
        <v>22533</v>
      </c>
      <c r="G14555" s="2" t="s">
        <v>12581</v>
      </c>
      <c r="H14555" s="9">
        <v>43263</v>
      </c>
      <c r="I14555" s="2">
        <v>2018</v>
      </c>
      <c r="J14555" s="2">
        <v>6</v>
      </c>
      <c r="K14555" s="2" t="str">
        <f>VLOOKUP($C14555,Clients!$B:$F,K$6,0)</f>
        <v>Heathcote, Jacobi and Donnelly</v>
      </c>
      <c r="L14555" s="2" t="str">
        <f>VLOOKUP($C14555,Clients!$B:$F,L$6,0)</f>
        <v>Foreign</v>
      </c>
      <c r="M14555" s="2" t="str">
        <f>VLOOKUP($C14555,Clients!$B:$F,M$6,0)</f>
        <v>UA</v>
      </c>
      <c r="N14555" s="2" t="str">
        <f>VLOOKUP($C14555,Clients!$B:$F,N$6,0)</f>
        <v>Ukraine</v>
      </c>
    </row>
    <row r="14556" spans="2:14" x14ac:dyDescent="0.2">
      <c r="B14556" s="8">
        <v>5244.3720000000003</v>
      </c>
      <c r="C14556" s="2" t="s">
        <v>22530</v>
      </c>
      <c r="D14556" s="2" t="s">
        <v>51</v>
      </c>
      <c r="E14556" s="8">
        <v>4</v>
      </c>
      <c r="F14556" s="2" t="s">
        <v>22534</v>
      </c>
      <c r="G14556" s="2" t="s">
        <v>12581</v>
      </c>
      <c r="H14556" s="9">
        <v>43263</v>
      </c>
      <c r="I14556" s="2">
        <v>2018</v>
      </c>
      <c r="J14556" s="2">
        <v>6</v>
      </c>
      <c r="K14556" s="2" t="str">
        <f>VLOOKUP($C14556,Clients!$B:$F,K$6,0)</f>
        <v>Heathcote, Jacobi and Donnelly</v>
      </c>
      <c r="L14556" s="2" t="str">
        <f>VLOOKUP($C14556,Clients!$B:$F,L$6,0)</f>
        <v>Foreign</v>
      </c>
      <c r="M14556" s="2" t="str">
        <f>VLOOKUP($C14556,Clients!$B:$F,M$6,0)</f>
        <v>UA</v>
      </c>
      <c r="N14556" s="2" t="str">
        <f>VLOOKUP($C14556,Clients!$B:$F,N$6,0)</f>
        <v>Ukraine</v>
      </c>
    </row>
    <row r="14557" spans="2:14" x14ac:dyDescent="0.2">
      <c r="B14557" s="8">
        <v>-1922.2140000000002</v>
      </c>
      <c r="C14557" s="2" t="s">
        <v>22530</v>
      </c>
      <c r="D14557" s="2" t="s">
        <v>51</v>
      </c>
      <c r="E14557" s="8">
        <v>-2</v>
      </c>
      <c r="F14557" s="2" t="s">
        <v>22535</v>
      </c>
      <c r="G14557" s="2" t="s">
        <v>12581</v>
      </c>
      <c r="H14557" s="9">
        <v>43265</v>
      </c>
      <c r="I14557" s="2">
        <v>2018</v>
      </c>
      <c r="J14557" s="2">
        <v>6</v>
      </c>
      <c r="K14557" s="2" t="str">
        <f>VLOOKUP($C14557,Clients!$B:$F,K$6,0)</f>
        <v>Heathcote, Jacobi and Donnelly</v>
      </c>
      <c r="L14557" s="2" t="str">
        <f>VLOOKUP($C14557,Clients!$B:$F,L$6,0)</f>
        <v>Foreign</v>
      </c>
      <c r="M14557" s="2" t="str">
        <f>VLOOKUP($C14557,Clients!$B:$F,M$6,0)</f>
        <v>UA</v>
      </c>
      <c r="N14557" s="2" t="str">
        <f>VLOOKUP($C14557,Clients!$B:$F,N$6,0)</f>
        <v>Ukraine</v>
      </c>
    </row>
    <row r="14558" spans="2:14" x14ac:dyDescent="0.2">
      <c r="B14558" s="8">
        <v>849.66000000000008</v>
      </c>
      <c r="C14558" s="2" t="s">
        <v>22530</v>
      </c>
      <c r="D14558" s="2" t="s">
        <v>51</v>
      </c>
      <c r="E14558" s="8">
        <v>1</v>
      </c>
      <c r="F14558" s="2" t="s">
        <v>22536</v>
      </c>
      <c r="G14558" s="2" t="s">
        <v>663</v>
      </c>
      <c r="H14558" s="9">
        <v>43270</v>
      </c>
      <c r="I14558" s="2">
        <v>2018</v>
      </c>
      <c r="J14558" s="2">
        <v>6</v>
      </c>
      <c r="K14558" s="2" t="str">
        <f>VLOOKUP($C14558,Clients!$B:$F,K$6,0)</f>
        <v>Heathcote, Jacobi and Donnelly</v>
      </c>
      <c r="L14558" s="2" t="str">
        <f>VLOOKUP($C14558,Clients!$B:$F,L$6,0)</f>
        <v>Foreign</v>
      </c>
      <c r="M14558" s="2" t="str">
        <f>VLOOKUP($C14558,Clients!$B:$F,M$6,0)</f>
        <v>UA</v>
      </c>
      <c r="N14558" s="2" t="str">
        <f>VLOOKUP($C14558,Clients!$B:$F,N$6,0)</f>
        <v>Ukraine</v>
      </c>
    </row>
    <row r="14559" spans="2:14" x14ac:dyDescent="0.2">
      <c r="B14559" s="8">
        <v>4022.2559999999999</v>
      </c>
      <c r="C14559" s="2" t="s">
        <v>22530</v>
      </c>
      <c r="D14559" s="2" t="s">
        <v>51</v>
      </c>
      <c r="E14559" s="8">
        <v>3</v>
      </c>
      <c r="F14559" s="2" t="s">
        <v>22537</v>
      </c>
      <c r="G14559" s="2" t="s">
        <v>11159</v>
      </c>
      <c r="H14559" s="9">
        <v>43272</v>
      </c>
      <c r="I14559" s="2">
        <v>2018</v>
      </c>
      <c r="J14559" s="2">
        <v>6</v>
      </c>
      <c r="K14559" s="2" t="str">
        <f>VLOOKUP($C14559,Clients!$B:$F,K$6,0)</f>
        <v>Heathcote, Jacobi and Donnelly</v>
      </c>
      <c r="L14559" s="2" t="str">
        <f>VLOOKUP($C14559,Clients!$B:$F,L$6,0)</f>
        <v>Foreign</v>
      </c>
      <c r="M14559" s="2" t="str">
        <f>VLOOKUP($C14559,Clients!$B:$F,M$6,0)</f>
        <v>UA</v>
      </c>
      <c r="N14559" s="2" t="str">
        <f>VLOOKUP($C14559,Clients!$B:$F,N$6,0)</f>
        <v>Ukraine</v>
      </c>
    </row>
    <row r="14560" spans="2:14" x14ac:dyDescent="0.2">
      <c r="B14560" s="8">
        <v>2012.64</v>
      </c>
      <c r="C14560" s="2" t="s">
        <v>22530</v>
      </c>
      <c r="D14560" s="2" t="s">
        <v>51</v>
      </c>
      <c r="E14560" s="8">
        <v>1</v>
      </c>
      <c r="F14560" s="2" t="s">
        <v>22538</v>
      </c>
      <c r="G14560" s="2" t="s">
        <v>10869</v>
      </c>
      <c r="H14560" s="9">
        <v>43283</v>
      </c>
      <c r="I14560" s="2">
        <v>2018</v>
      </c>
      <c r="J14560" s="2">
        <v>7</v>
      </c>
      <c r="K14560" s="2" t="str">
        <f>VLOOKUP($C14560,Clients!$B:$F,K$6,0)</f>
        <v>Heathcote, Jacobi and Donnelly</v>
      </c>
      <c r="L14560" s="2" t="str">
        <f>VLOOKUP($C14560,Clients!$B:$F,L$6,0)</f>
        <v>Foreign</v>
      </c>
      <c r="M14560" s="2" t="str">
        <f>VLOOKUP($C14560,Clients!$B:$F,M$6,0)</f>
        <v>UA</v>
      </c>
      <c r="N14560" s="2" t="str">
        <f>VLOOKUP($C14560,Clients!$B:$F,N$6,0)</f>
        <v>Ukraine</v>
      </c>
    </row>
    <row r="14561" spans="2:14" x14ac:dyDescent="0.2">
      <c r="B14561" s="8">
        <v>51.911999999999999</v>
      </c>
      <c r="C14561" s="2" t="s">
        <v>22530</v>
      </c>
      <c r="D14561" s="2" t="s">
        <v>51</v>
      </c>
      <c r="E14561" s="8">
        <v>1</v>
      </c>
      <c r="F14561" s="2" t="s">
        <v>22539</v>
      </c>
      <c r="G14561" s="2" t="s">
        <v>672</v>
      </c>
      <c r="H14561" s="9">
        <v>43290</v>
      </c>
      <c r="I14561" s="2">
        <v>2018</v>
      </c>
      <c r="J14561" s="2">
        <v>7</v>
      </c>
      <c r="K14561" s="2" t="str">
        <f>VLOOKUP($C14561,Clients!$B:$F,K$6,0)</f>
        <v>Heathcote, Jacobi and Donnelly</v>
      </c>
      <c r="L14561" s="2" t="str">
        <f>VLOOKUP($C14561,Clients!$B:$F,L$6,0)</f>
        <v>Foreign</v>
      </c>
      <c r="M14561" s="2" t="str">
        <f>VLOOKUP($C14561,Clients!$B:$F,M$6,0)</f>
        <v>UA</v>
      </c>
      <c r="N14561" s="2" t="str">
        <f>VLOOKUP($C14561,Clients!$B:$F,N$6,0)</f>
        <v>Ukraine</v>
      </c>
    </row>
    <row r="14562" spans="2:14" x14ac:dyDescent="0.2">
      <c r="B14562" s="8">
        <v>223.524</v>
      </c>
      <c r="C14562" s="2" t="s">
        <v>22530</v>
      </c>
      <c r="D14562" s="2" t="s">
        <v>51</v>
      </c>
      <c r="E14562" s="8">
        <v>1</v>
      </c>
      <c r="F14562" s="2" t="s">
        <v>22540</v>
      </c>
      <c r="G14562" s="2" t="s">
        <v>2903</v>
      </c>
      <c r="H14562" s="9">
        <v>43312</v>
      </c>
      <c r="I14562" s="2">
        <v>2018</v>
      </c>
      <c r="J14562" s="2">
        <v>7</v>
      </c>
      <c r="K14562" s="2" t="str">
        <f>VLOOKUP($C14562,Clients!$B:$F,K$6,0)</f>
        <v>Heathcote, Jacobi and Donnelly</v>
      </c>
      <c r="L14562" s="2" t="str">
        <f>VLOOKUP($C14562,Clients!$B:$F,L$6,0)</f>
        <v>Foreign</v>
      </c>
      <c r="M14562" s="2" t="str">
        <f>VLOOKUP($C14562,Clients!$B:$F,M$6,0)</f>
        <v>UA</v>
      </c>
      <c r="N14562" s="2" t="str">
        <f>VLOOKUP($C14562,Clients!$B:$F,N$6,0)</f>
        <v>Ukraine</v>
      </c>
    </row>
    <row r="14563" spans="2:14" x14ac:dyDescent="0.2">
      <c r="B14563" s="8">
        <v>147.96599999999998</v>
      </c>
      <c r="C14563" s="2" t="s">
        <v>22530</v>
      </c>
      <c r="D14563" s="2" t="s">
        <v>51</v>
      </c>
      <c r="E14563" s="8">
        <v>1</v>
      </c>
      <c r="F14563" s="2" t="s">
        <v>22541</v>
      </c>
      <c r="G14563" s="2" t="s">
        <v>8188</v>
      </c>
      <c r="H14563" s="9">
        <v>43315</v>
      </c>
      <c r="I14563" s="2">
        <v>2018</v>
      </c>
      <c r="J14563" s="2">
        <v>8</v>
      </c>
      <c r="K14563" s="2" t="str">
        <f>VLOOKUP($C14563,Clients!$B:$F,K$6,0)</f>
        <v>Heathcote, Jacobi and Donnelly</v>
      </c>
      <c r="L14563" s="2" t="str">
        <f>VLOOKUP($C14563,Clients!$B:$F,L$6,0)</f>
        <v>Foreign</v>
      </c>
      <c r="M14563" s="2" t="str">
        <f>VLOOKUP($C14563,Clients!$B:$F,M$6,0)</f>
        <v>UA</v>
      </c>
      <c r="N14563" s="2" t="str">
        <f>VLOOKUP($C14563,Clients!$B:$F,N$6,0)</f>
        <v>Ukraine</v>
      </c>
    </row>
    <row r="14564" spans="2:14" x14ac:dyDescent="0.2">
      <c r="B14564" s="8">
        <v>1099.3920000000001</v>
      </c>
      <c r="C14564" s="2" t="s">
        <v>22530</v>
      </c>
      <c r="D14564" s="2" t="s">
        <v>51</v>
      </c>
      <c r="E14564" s="8">
        <v>1</v>
      </c>
      <c r="F14564" s="2" t="s">
        <v>22542</v>
      </c>
      <c r="G14564" s="2" t="s">
        <v>13329</v>
      </c>
      <c r="H14564" s="9">
        <v>43321</v>
      </c>
      <c r="I14564" s="2">
        <v>2018</v>
      </c>
      <c r="J14564" s="2">
        <v>8</v>
      </c>
      <c r="K14564" s="2" t="str">
        <f>VLOOKUP($C14564,Clients!$B:$F,K$6,0)</f>
        <v>Heathcote, Jacobi and Donnelly</v>
      </c>
      <c r="L14564" s="2" t="str">
        <f>VLOOKUP($C14564,Clients!$B:$F,L$6,0)</f>
        <v>Foreign</v>
      </c>
      <c r="M14564" s="2" t="str">
        <f>VLOOKUP($C14564,Clients!$B:$F,M$6,0)</f>
        <v>UA</v>
      </c>
      <c r="N14564" s="2" t="str">
        <f>VLOOKUP($C14564,Clients!$B:$F,N$6,0)</f>
        <v>Ukraine</v>
      </c>
    </row>
    <row r="14565" spans="2:14" x14ac:dyDescent="0.2">
      <c r="B14565" s="8">
        <v>896.36400000000003</v>
      </c>
      <c r="C14565" s="2" t="s">
        <v>22530</v>
      </c>
      <c r="D14565" s="2" t="s">
        <v>51</v>
      </c>
      <c r="E14565" s="8">
        <v>5</v>
      </c>
      <c r="F14565" s="2" t="s">
        <v>22543</v>
      </c>
      <c r="G14565" s="2" t="s">
        <v>10872</v>
      </c>
      <c r="H14565" s="9">
        <v>43332</v>
      </c>
      <c r="I14565" s="2">
        <v>2018</v>
      </c>
      <c r="J14565" s="2">
        <v>8</v>
      </c>
      <c r="K14565" s="2" t="str">
        <f>VLOOKUP($C14565,Clients!$B:$F,K$6,0)</f>
        <v>Heathcote, Jacobi and Donnelly</v>
      </c>
      <c r="L14565" s="2" t="str">
        <f>VLOOKUP($C14565,Clients!$B:$F,L$6,0)</f>
        <v>Foreign</v>
      </c>
      <c r="M14565" s="2" t="str">
        <f>VLOOKUP($C14565,Clients!$B:$F,M$6,0)</f>
        <v>UA</v>
      </c>
      <c r="N14565" s="2" t="str">
        <f>VLOOKUP($C14565,Clients!$B:$F,N$6,0)</f>
        <v>Ukraine</v>
      </c>
    </row>
    <row r="14566" spans="2:14" x14ac:dyDescent="0.2">
      <c r="B14566" s="8">
        <v>1943.0040000000001</v>
      </c>
      <c r="C14566" s="2" t="s">
        <v>22530</v>
      </c>
      <c r="D14566" s="2" t="s">
        <v>51</v>
      </c>
      <c r="E14566" s="8">
        <v>3</v>
      </c>
      <c r="F14566" s="2" t="s">
        <v>22544</v>
      </c>
      <c r="G14566" s="2" t="s">
        <v>10879</v>
      </c>
      <c r="H14566" s="9">
        <v>43346</v>
      </c>
      <c r="I14566" s="2">
        <v>2018</v>
      </c>
      <c r="J14566" s="2">
        <v>9</v>
      </c>
      <c r="K14566" s="2" t="str">
        <f>VLOOKUP($C14566,Clients!$B:$F,K$6,0)</f>
        <v>Heathcote, Jacobi and Donnelly</v>
      </c>
      <c r="L14566" s="2" t="str">
        <f>VLOOKUP($C14566,Clients!$B:$F,L$6,0)</f>
        <v>Foreign</v>
      </c>
      <c r="M14566" s="2" t="str">
        <f>VLOOKUP($C14566,Clients!$B:$F,M$6,0)</f>
        <v>UA</v>
      </c>
      <c r="N14566" s="2" t="str">
        <f>VLOOKUP($C14566,Clients!$B:$F,N$6,0)</f>
        <v>Ukraine</v>
      </c>
    </row>
    <row r="14567" spans="2:14" x14ac:dyDescent="0.2">
      <c r="B14567" s="8">
        <v>689.51400000000001</v>
      </c>
      <c r="C14567" s="2" t="s">
        <v>22530</v>
      </c>
      <c r="D14567" s="2" t="s">
        <v>51</v>
      </c>
      <c r="E14567" s="8">
        <v>3</v>
      </c>
      <c r="F14567" s="2" t="s">
        <v>22545</v>
      </c>
      <c r="G14567" s="2" t="s">
        <v>10643</v>
      </c>
      <c r="H14567" s="9">
        <v>43369</v>
      </c>
      <c r="I14567" s="2">
        <v>2018</v>
      </c>
      <c r="J14567" s="2">
        <v>9</v>
      </c>
      <c r="K14567" s="2" t="str">
        <f>VLOOKUP($C14567,Clients!$B:$F,K$6,0)</f>
        <v>Heathcote, Jacobi and Donnelly</v>
      </c>
      <c r="L14567" s="2" t="str">
        <f>VLOOKUP($C14567,Clients!$B:$F,L$6,0)</f>
        <v>Foreign</v>
      </c>
      <c r="M14567" s="2" t="str">
        <f>VLOOKUP($C14567,Clients!$B:$F,M$6,0)</f>
        <v>UA</v>
      </c>
      <c r="N14567" s="2" t="str">
        <f>VLOOKUP($C14567,Clients!$B:$F,N$6,0)</f>
        <v>Ukraine</v>
      </c>
    </row>
    <row r="14568" spans="2:14" x14ac:dyDescent="0.2">
      <c r="B14568" s="8">
        <v>25.998000000000001</v>
      </c>
      <c r="C14568" s="2" t="s">
        <v>22530</v>
      </c>
      <c r="D14568" s="2" t="s">
        <v>51</v>
      </c>
      <c r="E14568" s="8">
        <v>1</v>
      </c>
      <c r="F14568" s="2" t="s">
        <v>22546</v>
      </c>
      <c r="G14568" s="2" t="s">
        <v>2905</v>
      </c>
      <c r="H14568" s="9">
        <v>43389</v>
      </c>
      <c r="I14568" s="2">
        <v>2018</v>
      </c>
      <c r="J14568" s="2">
        <v>10</v>
      </c>
      <c r="K14568" s="2" t="str">
        <f>VLOOKUP($C14568,Clients!$B:$F,K$6,0)</f>
        <v>Heathcote, Jacobi and Donnelly</v>
      </c>
      <c r="L14568" s="2" t="str">
        <f>VLOOKUP($C14568,Clients!$B:$F,L$6,0)</f>
        <v>Foreign</v>
      </c>
      <c r="M14568" s="2" t="str">
        <f>VLOOKUP($C14568,Clients!$B:$F,M$6,0)</f>
        <v>UA</v>
      </c>
      <c r="N14568" s="2" t="str">
        <f>VLOOKUP($C14568,Clients!$B:$F,N$6,0)</f>
        <v>Ukraine</v>
      </c>
    </row>
    <row r="14569" spans="2:14" x14ac:dyDescent="0.2">
      <c r="B14569" s="8">
        <v>720.5100000000001</v>
      </c>
      <c r="C14569" s="2" t="s">
        <v>22530</v>
      </c>
      <c r="D14569" s="2" t="s">
        <v>51</v>
      </c>
      <c r="E14569" s="8">
        <v>3</v>
      </c>
      <c r="F14569" s="2" t="s">
        <v>22547</v>
      </c>
      <c r="G14569" s="2" t="s">
        <v>2439</v>
      </c>
      <c r="H14569" s="9">
        <v>43397</v>
      </c>
      <c r="I14569" s="2">
        <v>2018</v>
      </c>
      <c r="J14569" s="2">
        <v>10</v>
      </c>
      <c r="K14569" s="2" t="str">
        <f>VLOOKUP($C14569,Clients!$B:$F,K$6,0)</f>
        <v>Heathcote, Jacobi and Donnelly</v>
      </c>
      <c r="L14569" s="2" t="str">
        <f>VLOOKUP($C14569,Clients!$B:$F,L$6,0)</f>
        <v>Foreign</v>
      </c>
      <c r="M14569" s="2" t="str">
        <f>VLOOKUP($C14569,Clients!$B:$F,M$6,0)</f>
        <v>UA</v>
      </c>
      <c r="N14569" s="2" t="str">
        <f>VLOOKUP($C14569,Clients!$B:$F,N$6,0)</f>
        <v>Ukraine</v>
      </c>
    </row>
    <row r="14570" spans="2:14" x14ac:dyDescent="0.2">
      <c r="B14570" s="8">
        <v>99.834000000000003</v>
      </c>
      <c r="C14570" s="2" t="s">
        <v>22530</v>
      </c>
      <c r="D14570" s="2" t="s">
        <v>51</v>
      </c>
      <c r="E14570" s="8">
        <v>6</v>
      </c>
      <c r="F14570" s="2" t="s">
        <v>22548</v>
      </c>
      <c r="G14570" s="2" t="s">
        <v>14683</v>
      </c>
      <c r="H14570" s="9">
        <v>43405</v>
      </c>
      <c r="I14570" s="2">
        <v>2018</v>
      </c>
      <c r="J14570" s="2">
        <v>11</v>
      </c>
      <c r="K14570" s="2" t="str">
        <f>VLOOKUP($C14570,Clients!$B:$F,K$6,0)</f>
        <v>Heathcote, Jacobi and Donnelly</v>
      </c>
      <c r="L14570" s="2" t="str">
        <f>VLOOKUP($C14570,Clients!$B:$F,L$6,0)</f>
        <v>Foreign</v>
      </c>
      <c r="M14570" s="2" t="str">
        <f>VLOOKUP($C14570,Clients!$B:$F,M$6,0)</f>
        <v>UA</v>
      </c>
      <c r="N14570" s="2" t="str">
        <f>VLOOKUP($C14570,Clients!$B:$F,N$6,0)</f>
        <v>Ukraine</v>
      </c>
    </row>
    <row r="14571" spans="2:14" x14ac:dyDescent="0.2">
      <c r="B14571" s="8">
        <v>21.168000000000003</v>
      </c>
      <c r="C14571" s="2" t="s">
        <v>22530</v>
      </c>
      <c r="D14571" s="2" t="s">
        <v>51</v>
      </c>
      <c r="E14571" s="8">
        <v>1</v>
      </c>
      <c r="F14571" s="2" t="s">
        <v>22549</v>
      </c>
      <c r="G14571" s="2" t="s">
        <v>3636</v>
      </c>
      <c r="H14571" s="9">
        <v>43418</v>
      </c>
      <c r="I14571" s="2">
        <v>2018</v>
      </c>
      <c r="J14571" s="2">
        <v>11</v>
      </c>
      <c r="K14571" s="2" t="str">
        <f>VLOOKUP($C14571,Clients!$B:$F,K$6,0)</f>
        <v>Heathcote, Jacobi and Donnelly</v>
      </c>
      <c r="L14571" s="2" t="str">
        <f>VLOOKUP($C14571,Clients!$B:$F,L$6,0)</f>
        <v>Foreign</v>
      </c>
      <c r="M14571" s="2" t="str">
        <f>VLOOKUP($C14571,Clients!$B:$F,M$6,0)</f>
        <v>UA</v>
      </c>
      <c r="N14571" s="2" t="str">
        <f>VLOOKUP($C14571,Clients!$B:$F,N$6,0)</f>
        <v>Ukraine</v>
      </c>
    </row>
    <row r="14572" spans="2:14" x14ac:dyDescent="0.2">
      <c r="B14572" s="8">
        <v>180.6</v>
      </c>
      <c r="C14572" s="2" t="s">
        <v>22530</v>
      </c>
      <c r="D14572" s="2" t="s">
        <v>51</v>
      </c>
      <c r="E14572" s="8">
        <v>1</v>
      </c>
      <c r="F14572" s="2" t="s">
        <v>22550</v>
      </c>
      <c r="G14572" s="2" t="s">
        <v>15208</v>
      </c>
      <c r="H14572" s="9">
        <v>43428</v>
      </c>
      <c r="I14572" s="2">
        <v>2018</v>
      </c>
      <c r="J14572" s="2">
        <v>11</v>
      </c>
      <c r="K14572" s="2" t="str">
        <f>VLOOKUP($C14572,Clients!$B:$F,K$6,0)</f>
        <v>Heathcote, Jacobi and Donnelly</v>
      </c>
      <c r="L14572" s="2" t="str">
        <f>VLOOKUP($C14572,Clients!$B:$F,L$6,0)</f>
        <v>Foreign</v>
      </c>
      <c r="M14572" s="2" t="str">
        <f>VLOOKUP($C14572,Clients!$B:$F,M$6,0)</f>
        <v>UA</v>
      </c>
      <c r="N14572" s="2" t="str">
        <f>VLOOKUP($C14572,Clients!$B:$F,N$6,0)</f>
        <v>Ukraine</v>
      </c>
    </row>
    <row r="14573" spans="2:14" x14ac:dyDescent="0.2">
      <c r="B14573" s="8">
        <v>122.89200000000001</v>
      </c>
      <c r="C14573" s="2" t="s">
        <v>22530</v>
      </c>
      <c r="D14573" s="2" t="s">
        <v>51</v>
      </c>
      <c r="E14573" s="8">
        <v>1</v>
      </c>
      <c r="F14573" s="2" t="s">
        <v>22551</v>
      </c>
      <c r="G14573" s="2" t="s">
        <v>10891</v>
      </c>
      <c r="H14573" s="9">
        <v>43432</v>
      </c>
      <c r="I14573" s="2">
        <v>2018</v>
      </c>
      <c r="J14573" s="2">
        <v>11</v>
      </c>
      <c r="K14573" s="2" t="str">
        <f>VLOOKUP($C14573,Clients!$B:$F,K$6,0)</f>
        <v>Heathcote, Jacobi and Donnelly</v>
      </c>
      <c r="L14573" s="2" t="str">
        <f>VLOOKUP($C14573,Clients!$B:$F,L$6,0)</f>
        <v>Foreign</v>
      </c>
      <c r="M14573" s="2" t="str">
        <f>VLOOKUP($C14573,Clients!$B:$F,M$6,0)</f>
        <v>UA</v>
      </c>
      <c r="N14573" s="2" t="str">
        <f>VLOOKUP($C14573,Clients!$B:$F,N$6,0)</f>
        <v>Ukraine</v>
      </c>
    </row>
    <row r="14574" spans="2:14" x14ac:dyDescent="0.2">
      <c r="B14574" s="8">
        <v>1349.46</v>
      </c>
      <c r="C14574" s="2" t="s">
        <v>22552</v>
      </c>
      <c r="D14574" s="2" t="s">
        <v>51</v>
      </c>
      <c r="E14574" s="8">
        <v>1</v>
      </c>
      <c r="F14574" s="2" t="s">
        <v>22553</v>
      </c>
      <c r="G14574" s="2" t="s">
        <v>656</v>
      </c>
      <c r="H14574" s="9">
        <v>43256</v>
      </c>
      <c r="I14574" s="2">
        <v>2018</v>
      </c>
      <c r="J14574" s="2">
        <v>6</v>
      </c>
      <c r="K14574" s="2" t="str">
        <f>VLOOKUP($C14574,Clients!$B:$F,K$6,0)</f>
        <v>Casper and Sons</v>
      </c>
      <c r="L14574" s="2" t="str">
        <f>VLOOKUP($C14574,Clients!$B:$F,L$6,0)</f>
        <v>Foreign</v>
      </c>
      <c r="M14574" s="2" t="str">
        <f>VLOOKUP($C14574,Clients!$B:$F,M$6,0)</f>
        <v>ID</v>
      </c>
      <c r="N14574" s="2" t="str">
        <f>VLOOKUP($C14574,Clients!$B:$F,N$6,0)</f>
        <v>Indonesia</v>
      </c>
    </row>
    <row r="14575" spans="2:14" x14ac:dyDescent="0.2">
      <c r="B14575" s="8">
        <v>1173.0600000000002</v>
      </c>
      <c r="C14575" s="2" t="s">
        <v>22552</v>
      </c>
      <c r="D14575" s="2" t="s">
        <v>51</v>
      </c>
      <c r="E14575" s="8">
        <v>1</v>
      </c>
      <c r="F14575" s="2" t="s">
        <v>22554</v>
      </c>
      <c r="G14575" s="2" t="s">
        <v>3208</v>
      </c>
      <c r="H14575" s="9">
        <v>43269</v>
      </c>
      <c r="I14575" s="2">
        <v>2018</v>
      </c>
      <c r="J14575" s="2">
        <v>6</v>
      </c>
      <c r="K14575" s="2" t="str">
        <f>VLOOKUP($C14575,Clients!$B:$F,K$6,0)</f>
        <v>Casper and Sons</v>
      </c>
      <c r="L14575" s="2" t="str">
        <f>VLOOKUP($C14575,Clients!$B:$F,L$6,0)</f>
        <v>Foreign</v>
      </c>
      <c r="M14575" s="2" t="str">
        <f>VLOOKUP($C14575,Clients!$B:$F,M$6,0)</f>
        <v>ID</v>
      </c>
      <c r="N14575" s="2" t="str">
        <f>VLOOKUP($C14575,Clients!$B:$F,N$6,0)</f>
        <v>Indonesia</v>
      </c>
    </row>
    <row r="14576" spans="2:14" x14ac:dyDescent="0.2">
      <c r="B14576" s="8">
        <v>2360.4</v>
      </c>
      <c r="C14576" s="2" t="s">
        <v>22552</v>
      </c>
      <c r="D14576" s="2" t="s">
        <v>51</v>
      </c>
      <c r="E14576" s="8">
        <v>1</v>
      </c>
      <c r="F14576" s="2" t="s">
        <v>22555</v>
      </c>
      <c r="G14576" s="2" t="s">
        <v>662</v>
      </c>
      <c r="H14576" s="9">
        <v>43270</v>
      </c>
      <c r="I14576" s="2">
        <v>2018</v>
      </c>
      <c r="J14576" s="2">
        <v>6</v>
      </c>
      <c r="K14576" s="2" t="str">
        <f>VLOOKUP($C14576,Clients!$B:$F,K$6,0)</f>
        <v>Casper and Sons</v>
      </c>
      <c r="L14576" s="2" t="str">
        <f>VLOOKUP($C14576,Clients!$B:$F,L$6,0)</f>
        <v>Foreign</v>
      </c>
      <c r="M14576" s="2" t="str">
        <f>VLOOKUP($C14576,Clients!$B:$F,M$6,0)</f>
        <v>ID</v>
      </c>
      <c r="N14576" s="2" t="str">
        <f>VLOOKUP($C14576,Clients!$B:$F,N$6,0)</f>
        <v>Indonesia</v>
      </c>
    </row>
    <row r="14577" spans="2:14" x14ac:dyDescent="0.2">
      <c r="B14577" s="8">
        <v>2360.4</v>
      </c>
      <c r="C14577" s="2" t="s">
        <v>22552</v>
      </c>
      <c r="D14577" s="2" t="s">
        <v>51</v>
      </c>
      <c r="E14577" s="8">
        <v>1</v>
      </c>
      <c r="F14577" s="2" t="s">
        <v>22556</v>
      </c>
      <c r="G14577" s="2" t="s">
        <v>3608</v>
      </c>
      <c r="H14577" s="9">
        <v>43285</v>
      </c>
      <c r="I14577" s="2">
        <v>2018</v>
      </c>
      <c r="J14577" s="2">
        <v>7</v>
      </c>
      <c r="K14577" s="2" t="str">
        <f>VLOOKUP($C14577,Clients!$B:$F,K$6,0)</f>
        <v>Casper and Sons</v>
      </c>
      <c r="L14577" s="2" t="str">
        <f>VLOOKUP($C14577,Clients!$B:$F,L$6,0)</f>
        <v>Foreign</v>
      </c>
      <c r="M14577" s="2" t="str">
        <f>VLOOKUP($C14577,Clients!$B:$F,M$6,0)</f>
        <v>ID</v>
      </c>
      <c r="N14577" s="2" t="str">
        <f>VLOOKUP($C14577,Clients!$B:$F,N$6,0)</f>
        <v>Indonesia</v>
      </c>
    </row>
    <row r="14578" spans="2:14" x14ac:dyDescent="0.2">
      <c r="B14578" s="8">
        <v>1202.46</v>
      </c>
      <c r="C14578" s="2" t="s">
        <v>22552</v>
      </c>
      <c r="D14578" s="2" t="s">
        <v>51</v>
      </c>
      <c r="E14578" s="8">
        <v>1</v>
      </c>
      <c r="F14578" s="2" t="s">
        <v>22557</v>
      </c>
      <c r="G14578" s="2" t="s">
        <v>2901</v>
      </c>
      <c r="H14578" s="9">
        <v>43293</v>
      </c>
      <c r="I14578" s="2">
        <v>2018</v>
      </c>
      <c r="J14578" s="2">
        <v>7</v>
      </c>
      <c r="K14578" s="2" t="str">
        <f>VLOOKUP($C14578,Clients!$B:$F,K$6,0)</f>
        <v>Casper and Sons</v>
      </c>
      <c r="L14578" s="2" t="str">
        <f>VLOOKUP($C14578,Clients!$B:$F,L$6,0)</f>
        <v>Foreign</v>
      </c>
      <c r="M14578" s="2" t="str">
        <f>VLOOKUP($C14578,Clients!$B:$F,M$6,0)</f>
        <v>ID</v>
      </c>
      <c r="N14578" s="2" t="str">
        <f>VLOOKUP($C14578,Clients!$B:$F,N$6,0)</f>
        <v>Indonesia</v>
      </c>
    </row>
    <row r="14579" spans="2:14" x14ac:dyDescent="0.2">
      <c r="B14579" s="8">
        <v>2360.4</v>
      </c>
      <c r="C14579" s="2" t="s">
        <v>22552</v>
      </c>
      <c r="D14579" s="2" t="s">
        <v>51</v>
      </c>
      <c r="E14579" s="8">
        <v>1</v>
      </c>
      <c r="F14579" s="2" t="s">
        <v>22558</v>
      </c>
      <c r="G14579" s="2" t="s">
        <v>3616</v>
      </c>
      <c r="H14579" s="9">
        <v>43305</v>
      </c>
      <c r="I14579" s="2">
        <v>2018</v>
      </c>
      <c r="J14579" s="2">
        <v>7</v>
      </c>
      <c r="K14579" s="2" t="str">
        <f>VLOOKUP($C14579,Clients!$B:$F,K$6,0)</f>
        <v>Casper and Sons</v>
      </c>
      <c r="L14579" s="2" t="str">
        <f>VLOOKUP($C14579,Clients!$B:$F,L$6,0)</f>
        <v>Foreign</v>
      </c>
      <c r="M14579" s="2" t="str">
        <f>VLOOKUP($C14579,Clients!$B:$F,M$6,0)</f>
        <v>ID</v>
      </c>
      <c r="N14579" s="2" t="str">
        <f>VLOOKUP($C14579,Clients!$B:$F,N$6,0)</f>
        <v>Indonesia</v>
      </c>
    </row>
    <row r="14580" spans="2:14" x14ac:dyDescent="0.2">
      <c r="B14580" s="8">
        <v>255.23400000000004</v>
      </c>
      <c r="C14580" s="2" t="s">
        <v>22552</v>
      </c>
      <c r="D14580" s="2" t="s">
        <v>51</v>
      </c>
      <c r="E14580" s="8">
        <v>7</v>
      </c>
      <c r="F14580" s="2" t="s">
        <v>22559</v>
      </c>
      <c r="G14580" s="2" t="s">
        <v>1920</v>
      </c>
      <c r="H14580" s="9">
        <v>43311</v>
      </c>
      <c r="I14580" s="2">
        <v>2018</v>
      </c>
      <c r="J14580" s="2">
        <v>7</v>
      </c>
      <c r="K14580" s="2" t="str">
        <f>VLOOKUP($C14580,Clients!$B:$F,K$6,0)</f>
        <v>Casper and Sons</v>
      </c>
      <c r="L14580" s="2" t="str">
        <f>VLOOKUP($C14580,Clients!$B:$F,L$6,0)</f>
        <v>Foreign</v>
      </c>
      <c r="M14580" s="2" t="str">
        <f>VLOOKUP($C14580,Clients!$B:$F,M$6,0)</f>
        <v>ID</v>
      </c>
      <c r="N14580" s="2" t="str">
        <f>VLOOKUP($C14580,Clients!$B:$F,N$6,0)</f>
        <v>Indonesia</v>
      </c>
    </row>
    <row r="14581" spans="2:14" x14ac:dyDescent="0.2">
      <c r="B14581" s="8">
        <v>1173.0600000000002</v>
      </c>
      <c r="C14581" s="2" t="s">
        <v>22552</v>
      </c>
      <c r="D14581" s="2" t="s">
        <v>51</v>
      </c>
      <c r="E14581" s="8">
        <v>1</v>
      </c>
      <c r="F14581" s="2" t="s">
        <v>22560</v>
      </c>
      <c r="G14581" s="2" t="s">
        <v>678</v>
      </c>
      <c r="H14581" s="9">
        <v>43311</v>
      </c>
      <c r="I14581" s="2">
        <v>2018</v>
      </c>
      <c r="J14581" s="2">
        <v>7</v>
      </c>
      <c r="K14581" s="2" t="str">
        <f>VLOOKUP($C14581,Clients!$B:$F,K$6,0)</f>
        <v>Casper and Sons</v>
      </c>
      <c r="L14581" s="2" t="str">
        <f>VLOOKUP($C14581,Clients!$B:$F,L$6,0)</f>
        <v>Foreign</v>
      </c>
      <c r="M14581" s="2" t="str">
        <f>VLOOKUP($C14581,Clients!$B:$F,M$6,0)</f>
        <v>ID</v>
      </c>
      <c r="N14581" s="2" t="str">
        <f>VLOOKUP($C14581,Clients!$B:$F,N$6,0)</f>
        <v>Indonesia</v>
      </c>
    </row>
    <row r="14582" spans="2:14" x14ac:dyDescent="0.2">
      <c r="B14582" s="8">
        <v>7635.1380000000008</v>
      </c>
      <c r="C14582" s="2" t="s">
        <v>22552</v>
      </c>
      <c r="D14582" s="2" t="s">
        <v>51</v>
      </c>
      <c r="E14582" s="8">
        <v>3</v>
      </c>
      <c r="F14582" s="2" t="s">
        <v>22561</v>
      </c>
      <c r="G14582" s="2" t="s">
        <v>4710</v>
      </c>
      <c r="H14582" s="9">
        <v>43319</v>
      </c>
      <c r="I14582" s="2">
        <v>2018</v>
      </c>
      <c r="J14582" s="2">
        <v>8</v>
      </c>
      <c r="K14582" s="2" t="str">
        <f>VLOOKUP($C14582,Clients!$B:$F,K$6,0)</f>
        <v>Casper and Sons</v>
      </c>
      <c r="L14582" s="2" t="str">
        <f>VLOOKUP($C14582,Clients!$B:$F,L$6,0)</f>
        <v>Foreign</v>
      </c>
      <c r="M14582" s="2" t="str">
        <f>VLOOKUP($C14582,Clients!$B:$F,M$6,0)</f>
        <v>ID</v>
      </c>
      <c r="N14582" s="2" t="str">
        <f>VLOOKUP($C14582,Clients!$B:$F,N$6,0)</f>
        <v>Indonesia</v>
      </c>
    </row>
    <row r="14583" spans="2:14" x14ac:dyDescent="0.2">
      <c r="B14583" s="8">
        <v>10275.342000000001</v>
      </c>
      <c r="C14583" s="2" t="s">
        <v>22552</v>
      </c>
      <c r="D14583" s="2" t="s">
        <v>51</v>
      </c>
      <c r="E14583" s="8">
        <v>5</v>
      </c>
      <c r="F14583" s="2" t="s">
        <v>22562</v>
      </c>
      <c r="G14583" s="2" t="s">
        <v>12590</v>
      </c>
      <c r="H14583" s="9">
        <v>43332</v>
      </c>
      <c r="I14583" s="2">
        <v>2018</v>
      </c>
      <c r="J14583" s="2">
        <v>8</v>
      </c>
      <c r="K14583" s="2" t="str">
        <f>VLOOKUP($C14583,Clients!$B:$F,K$6,0)</f>
        <v>Casper and Sons</v>
      </c>
      <c r="L14583" s="2" t="str">
        <f>VLOOKUP($C14583,Clients!$B:$F,L$6,0)</f>
        <v>Foreign</v>
      </c>
      <c r="M14583" s="2" t="str">
        <f>VLOOKUP($C14583,Clients!$B:$F,M$6,0)</f>
        <v>ID</v>
      </c>
      <c r="N14583" s="2" t="str">
        <f>VLOOKUP($C14583,Clients!$B:$F,N$6,0)</f>
        <v>Indonesia</v>
      </c>
    </row>
    <row r="14584" spans="2:14" x14ac:dyDescent="0.2">
      <c r="B14584" s="8">
        <v>1173.0600000000002</v>
      </c>
      <c r="C14584" s="2" t="s">
        <v>22552</v>
      </c>
      <c r="D14584" s="2" t="s">
        <v>51</v>
      </c>
      <c r="E14584" s="8">
        <v>1</v>
      </c>
      <c r="F14584" s="2" t="s">
        <v>22563</v>
      </c>
      <c r="G14584" s="2" t="s">
        <v>683</v>
      </c>
      <c r="H14584" s="9">
        <v>43348</v>
      </c>
      <c r="I14584" s="2">
        <v>2018</v>
      </c>
      <c r="J14584" s="2">
        <v>9</v>
      </c>
      <c r="K14584" s="2" t="str">
        <f>VLOOKUP($C14584,Clients!$B:$F,K$6,0)</f>
        <v>Casper and Sons</v>
      </c>
      <c r="L14584" s="2" t="str">
        <f>VLOOKUP($C14584,Clients!$B:$F,L$6,0)</f>
        <v>Foreign</v>
      </c>
      <c r="M14584" s="2" t="str">
        <f>VLOOKUP($C14584,Clients!$B:$F,M$6,0)</f>
        <v>ID</v>
      </c>
      <c r="N14584" s="2" t="str">
        <f>VLOOKUP($C14584,Clients!$B:$F,N$6,0)</f>
        <v>Indonesia</v>
      </c>
    </row>
    <row r="14585" spans="2:14" x14ac:dyDescent="0.2">
      <c r="B14585" s="8">
        <v>3816.1200000000003</v>
      </c>
      <c r="C14585" s="2" t="s">
        <v>22552</v>
      </c>
      <c r="D14585" s="2" t="s">
        <v>51</v>
      </c>
      <c r="E14585" s="8">
        <v>2</v>
      </c>
      <c r="F14585" s="2" t="s">
        <v>22564</v>
      </c>
      <c r="G14585" s="2" t="s">
        <v>7425</v>
      </c>
      <c r="H14585" s="9">
        <v>43360</v>
      </c>
      <c r="I14585" s="2">
        <v>2018</v>
      </c>
      <c r="J14585" s="2">
        <v>9</v>
      </c>
      <c r="K14585" s="2" t="str">
        <f>VLOOKUP($C14585,Clients!$B:$F,K$6,0)</f>
        <v>Casper and Sons</v>
      </c>
      <c r="L14585" s="2" t="str">
        <f>VLOOKUP($C14585,Clients!$B:$F,L$6,0)</f>
        <v>Foreign</v>
      </c>
      <c r="M14585" s="2" t="str">
        <f>VLOOKUP($C14585,Clients!$B:$F,M$6,0)</f>
        <v>ID</v>
      </c>
      <c r="N14585" s="2" t="str">
        <f>VLOOKUP($C14585,Clients!$B:$F,N$6,0)</f>
        <v>Indonesia</v>
      </c>
    </row>
    <row r="14586" spans="2:14" x14ac:dyDescent="0.2">
      <c r="B14586" s="8">
        <v>2360.4</v>
      </c>
      <c r="C14586" s="2" t="s">
        <v>22552</v>
      </c>
      <c r="D14586" s="2" t="s">
        <v>51</v>
      </c>
      <c r="E14586" s="8">
        <v>1</v>
      </c>
      <c r="F14586" s="2" t="s">
        <v>22565</v>
      </c>
      <c r="G14586" s="2" t="s">
        <v>14679</v>
      </c>
      <c r="H14586" s="9">
        <v>43382</v>
      </c>
      <c r="I14586" s="2">
        <v>2018</v>
      </c>
      <c r="J14586" s="2">
        <v>10</v>
      </c>
      <c r="K14586" s="2" t="str">
        <f>VLOOKUP($C14586,Clients!$B:$F,K$6,0)</f>
        <v>Casper and Sons</v>
      </c>
      <c r="L14586" s="2" t="str">
        <f>VLOOKUP($C14586,Clients!$B:$F,L$6,0)</f>
        <v>Foreign</v>
      </c>
      <c r="M14586" s="2" t="str">
        <f>VLOOKUP($C14586,Clients!$B:$F,M$6,0)</f>
        <v>ID</v>
      </c>
      <c r="N14586" s="2" t="str">
        <f>VLOOKUP($C14586,Clients!$B:$F,N$6,0)</f>
        <v>Indonesia</v>
      </c>
    </row>
    <row r="14587" spans="2:14" x14ac:dyDescent="0.2">
      <c r="B14587" s="8">
        <v>2360.4</v>
      </c>
      <c r="C14587" s="2" t="s">
        <v>22552</v>
      </c>
      <c r="D14587" s="2" t="s">
        <v>51</v>
      </c>
      <c r="E14587" s="8">
        <v>1</v>
      </c>
      <c r="F14587" s="2" t="s">
        <v>22566</v>
      </c>
      <c r="G14587" s="2" t="s">
        <v>3624</v>
      </c>
      <c r="H14587" s="9">
        <v>43383</v>
      </c>
      <c r="I14587" s="2">
        <v>2018</v>
      </c>
      <c r="J14587" s="2">
        <v>10</v>
      </c>
      <c r="K14587" s="2" t="str">
        <f>VLOOKUP($C14587,Clients!$B:$F,K$6,0)</f>
        <v>Casper and Sons</v>
      </c>
      <c r="L14587" s="2" t="str">
        <f>VLOOKUP($C14587,Clients!$B:$F,L$6,0)</f>
        <v>Foreign</v>
      </c>
      <c r="M14587" s="2" t="str">
        <f>VLOOKUP($C14587,Clients!$B:$F,M$6,0)</f>
        <v>ID</v>
      </c>
      <c r="N14587" s="2" t="str">
        <f>VLOOKUP($C14587,Clients!$B:$F,N$6,0)</f>
        <v>Indonesia</v>
      </c>
    </row>
    <row r="14588" spans="2:14" x14ac:dyDescent="0.2">
      <c r="B14588" s="8">
        <v>3231.06</v>
      </c>
      <c r="C14588" s="2" t="s">
        <v>22552</v>
      </c>
      <c r="D14588" s="2" t="s">
        <v>51</v>
      </c>
      <c r="E14588" s="8">
        <v>1</v>
      </c>
      <c r="F14588" s="2" t="s">
        <v>22567</v>
      </c>
      <c r="G14588" s="2" t="s">
        <v>14681</v>
      </c>
      <c r="H14588" s="9">
        <v>43405</v>
      </c>
      <c r="I14588" s="2">
        <v>2018</v>
      </c>
      <c r="J14588" s="2">
        <v>11</v>
      </c>
      <c r="K14588" s="2" t="str">
        <f>VLOOKUP($C14588,Clients!$B:$F,K$6,0)</f>
        <v>Casper and Sons</v>
      </c>
      <c r="L14588" s="2" t="str">
        <f>VLOOKUP($C14588,Clients!$B:$F,L$6,0)</f>
        <v>Foreign</v>
      </c>
      <c r="M14588" s="2" t="str">
        <f>VLOOKUP($C14588,Clients!$B:$F,M$6,0)</f>
        <v>ID</v>
      </c>
      <c r="N14588" s="2" t="str">
        <f>VLOOKUP($C14588,Clients!$B:$F,N$6,0)</f>
        <v>Indonesia</v>
      </c>
    </row>
    <row r="14589" spans="2:14" x14ac:dyDescent="0.2">
      <c r="B14589" s="8">
        <v>2643.06</v>
      </c>
      <c r="C14589" s="2" t="s">
        <v>22552</v>
      </c>
      <c r="D14589" s="2" t="s">
        <v>51</v>
      </c>
      <c r="E14589" s="8">
        <v>1</v>
      </c>
      <c r="F14589" s="2" t="s">
        <v>22568</v>
      </c>
      <c r="G14589" s="2" t="s">
        <v>4450</v>
      </c>
      <c r="H14589" s="9">
        <v>43420</v>
      </c>
      <c r="I14589" s="2">
        <v>2018</v>
      </c>
      <c r="J14589" s="2">
        <v>11</v>
      </c>
      <c r="K14589" s="2" t="str">
        <f>VLOOKUP($C14589,Clients!$B:$F,K$6,0)</f>
        <v>Casper and Sons</v>
      </c>
      <c r="L14589" s="2" t="str">
        <f>VLOOKUP($C14589,Clients!$B:$F,L$6,0)</f>
        <v>Foreign</v>
      </c>
      <c r="M14589" s="2" t="str">
        <f>VLOOKUP($C14589,Clients!$B:$F,M$6,0)</f>
        <v>ID</v>
      </c>
      <c r="N14589" s="2" t="str">
        <f>VLOOKUP($C14589,Clients!$B:$F,N$6,0)</f>
        <v>Indonesia</v>
      </c>
    </row>
    <row r="14590" spans="2:14" x14ac:dyDescent="0.2">
      <c r="B14590" s="8">
        <v>2287.3200000000002</v>
      </c>
      <c r="C14590" s="2" t="s">
        <v>22552</v>
      </c>
      <c r="D14590" s="2" t="s">
        <v>51</v>
      </c>
      <c r="E14590" s="8">
        <v>2</v>
      </c>
      <c r="F14590" s="2" t="s">
        <v>22569</v>
      </c>
      <c r="G14590" s="2" t="s">
        <v>14688</v>
      </c>
      <c r="H14590" s="9">
        <v>43432</v>
      </c>
      <c r="I14590" s="2">
        <v>2018</v>
      </c>
      <c r="J14590" s="2">
        <v>11</v>
      </c>
      <c r="K14590" s="2" t="str">
        <f>VLOOKUP($C14590,Clients!$B:$F,K$6,0)</f>
        <v>Casper and Sons</v>
      </c>
      <c r="L14590" s="2" t="str">
        <f>VLOOKUP($C14590,Clients!$B:$F,L$6,0)</f>
        <v>Foreign</v>
      </c>
      <c r="M14590" s="2" t="str">
        <f>VLOOKUP($C14590,Clients!$B:$F,M$6,0)</f>
        <v>ID</v>
      </c>
      <c r="N14590" s="2" t="str">
        <f>VLOOKUP($C14590,Clients!$B:$F,N$6,0)</f>
        <v>Indonesia</v>
      </c>
    </row>
    <row r="14591" spans="2:14" x14ac:dyDescent="0.2">
      <c r="B14591" s="8">
        <v>2316.6780000000003</v>
      </c>
      <c r="C14591" s="2" t="s">
        <v>22552</v>
      </c>
      <c r="D14591" s="2" t="s">
        <v>51</v>
      </c>
      <c r="E14591" s="8">
        <v>2</v>
      </c>
      <c r="F14591" s="2" t="s">
        <v>22570</v>
      </c>
      <c r="G14591" s="2" t="s">
        <v>10893</v>
      </c>
      <c r="H14591" s="9">
        <v>43445</v>
      </c>
      <c r="I14591" s="2">
        <v>2018</v>
      </c>
      <c r="J14591" s="2">
        <v>12</v>
      </c>
      <c r="K14591" s="2" t="str">
        <f>VLOOKUP($C14591,Clients!$B:$F,K$6,0)</f>
        <v>Casper and Sons</v>
      </c>
      <c r="L14591" s="2" t="str">
        <f>VLOOKUP($C14591,Clients!$B:$F,L$6,0)</f>
        <v>Foreign</v>
      </c>
      <c r="M14591" s="2" t="str">
        <f>VLOOKUP($C14591,Clients!$B:$F,M$6,0)</f>
        <v>ID</v>
      </c>
      <c r="N14591" s="2" t="str">
        <f>VLOOKUP($C14591,Clients!$B:$F,N$6,0)</f>
        <v>Indonesia</v>
      </c>
    </row>
    <row r="14592" spans="2:14" x14ac:dyDescent="0.2">
      <c r="B14592" s="8">
        <v>1173.0600000000002</v>
      </c>
      <c r="C14592" s="2" t="s">
        <v>22552</v>
      </c>
      <c r="D14592" s="2" t="s">
        <v>51</v>
      </c>
      <c r="E14592" s="8">
        <v>1</v>
      </c>
      <c r="F14592" s="2" t="s">
        <v>22571</v>
      </c>
      <c r="G14592" s="2" t="s">
        <v>10895</v>
      </c>
      <c r="H14592" s="9">
        <v>43454</v>
      </c>
      <c r="I14592" s="2">
        <v>2018</v>
      </c>
      <c r="J14592" s="2">
        <v>12</v>
      </c>
      <c r="K14592" s="2" t="str">
        <f>VLOOKUP($C14592,Clients!$B:$F,K$6,0)</f>
        <v>Casper and Sons</v>
      </c>
      <c r="L14592" s="2" t="str">
        <f>VLOOKUP($C14592,Clients!$B:$F,L$6,0)</f>
        <v>Foreign</v>
      </c>
      <c r="M14592" s="2" t="str">
        <f>VLOOKUP($C14592,Clients!$B:$F,M$6,0)</f>
        <v>ID</v>
      </c>
      <c r="N14592" s="2" t="str">
        <f>VLOOKUP($C14592,Clients!$B:$F,N$6,0)</f>
        <v>Indonesia</v>
      </c>
    </row>
    <row r="14593" spans="2:14" x14ac:dyDescent="0.2">
      <c r="B14593" s="8">
        <v>2056.3200000000002</v>
      </c>
      <c r="C14593" s="2" t="s">
        <v>22572</v>
      </c>
      <c r="D14593" s="2" t="s">
        <v>51</v>
      </c>
      <c r="E14593" s="8">
        <v>7</v>
      </c>
      <c r="F14593" s="2" t="s">
        <v>22573</v>
      </c>
      <c r="G14593" s="2" t="s">
        <v>657</v>
      </c>
      <c r="H14593" s="9">
        <v>43257</v>
      </c>
      <c r="I14593" s="2">
        <v>2018</v>
      </c>
      <c r="J14593" s="2">
        <v>6</v>
      </c>
      <c r="K14593" s="2" t="str">
        <f>VLOOKUP($C14593,Clients!$B:$F,K$6,0)</f>
        <v>Trudoo</v>
      </c>
      <c r="L14593" s="2" t="str">
        <f>VLOOKUP($C14593,Clients!$B:$F,L$6,0)</f>
        <v>Foreign</v>
      </c>
      <c r="M14593" s="2" t="str">
        <f>VLOOKUP($C14593,Clients!$B:$F,M$6,0)</f>
        <v>PL</v>
      </c>
      <c r="N14593" s="2" t="str">
        <f>VLOOKUP($C14593,Clients!$B:$F,N$6,0)</f>
        <v>Poland</v>
      </c>
    </row>
    <row r="14594" spans="2:14" x14ac:dyDescent="0.2">
      <c r="B14594" s="8">
        <v>499.8</v>
      </c>
      <c r="C14594" s="2" t="s">
        <v>22572</v>
      </c>
      <c r="D14594" s="2" t="s">
        <v>51</v>
      </c>
      <c r="E14594" s="8">
        <v>1</v>
      </c>
      <c r="F14594" s="2" t="s">
        <v>22574</v>
      </c>
      <c r="G14594" s="2" t="s">
        <v>661</v>
      </c>
      <c r="H14594" s="9">
        <v>43270</v>
      </c>
      <c r="I14594" s="2">
        <v>2018</v>
      </c>
      <c r="J14594" s="2">
        <v>6</v>
      </c>
      <c r="K14594" s="2" t="str">
        <f>VLOOKUP($C14594,Clients!$B:$F,K$6,0)</f>
        <v>Trudoo</v>
      </c>
      <c r="L14594" s="2" t="str">
        <f>VLOOKUP($C14594,Clients!$B:$F,L$6,0)</f>
        <v>Foreign</v>
      </c>
      <c r="M14594" s="2" t="str">
        <f>VLOOKUP($C14594,Clients!$B:$F,M$6,0)</f>
        <v>PL</v>
      </c>
      <c r="N14594" s="2" t="str">
        <f>VLOOKUP($C14594,Clients!$B:$F,N$6,0)</f>
        <v>Poland</v>
      </c>
    </row>
    <row r="14595" spans="2:14" x14ac:dyDescent="0.2">
      <c r="B14595" s="8">
        <v>1231.8600000000001</v>
      </c>
      <c r="C14595" s="2" t="s">
        <v>22572</v>
      </c>
      <c r="D14595" s="2" t="s">
        <v>51</v>
      </c>
      <c r="E14595" s="8">
        <v>1</v>
      </c>
      <c r="F14595" s="2" t="s">
        <v>22575</v>
      </c>
      <c r="G14595" s="2" t="s">
        <v>4699</v>
      </c>
      <c r="H14595" s="9">
        <v>43272</v>
      </c>
      <c r="I14595" s="2">
        <v>2018</v>
      </c>
      <c r="J14595" s="2">
        <v>6</v>
      </c>
      <c r="K14595" s="2" t="str">
        <f>VLOOKUP($C14595,Clients!$B:$F,K$6,0)</f>
        <v>Trudoo</v>
      </c>
      <c r="L14595" s="2" t="str">
        <f>VLOOKUP($C14595,Clients!$B:$F,L$6,0)</f>
        <v>Foreign</v>
      </c>
      <c r="M14595" s="2" t="str">
        <f>VLOOKUP($C14595,Clients!$B:$F,M$6,0)</f>
        <v>PL</v>
      </c>
      <c r="N14595" s="2" t="str">
        <f>VLOOKUP($C14595,Clients!$B:$F,N$6,0)</f>
        <v>Poland</v>
      </c>
    </row>
    <row r="14596" spans="2:14" x14ac:dyDescent="0.2">
      <c r="B14596" s="8">
        <v>1231.8600000000001</v>
      </c>
      <c r="C14596" s="2" t="s">
        <v>22572</v>
      </c>
      <c r="D14596" s="2" t="s">
        <v>51</v>
      </c>
      <c r="E14596" s="8">
        <v>1</v>
      </c>
      <c r="F14596" s="2" t="s">
        <v>22576</v>
      </c>
      <c r="G14596" s="2" t="s">
        <v>8259</v>
      </c>
      <c r="H14596" s="9">
        <v>43287</v>
      </c>
      <c r="I14596" s="2">
        <v>2018</v>
      </c>
      <c r="J14596" s="2">
        <v>7</v>
      </c>
      <c r="K14596" s="2" t="str">
        <f>VLOOKUP($C14596,Clients!$B:$F,K$6,0)</f>
        <v>Trudoo</v>
      </c>
      <c r="L14596" s="2" t="str">
        <f>VLOOKUP($C14596,Clients!$B:$F,L$6,0)</f>
        <v>Foreign</v>
      </c>
      <c r="M14596" s="2" t="str">
        <f>VLOOKUP($C14596,Clients!$B:$F,M$6,0)</f>
        <v>PL</v>
      </c>
      <c r="N14596" s="2" t="str">
        <f>VLOOKUP($C14596,Clients!$B:$F,N$6,0)</f>
        <v>Poland</v>
      </c>
    </row>
    <row r="14597" spans="2:14" x14ac:dyDescent="0.2">
      <c r="B14597" s="8">
        <v>168.042</v>
      </c>
      <c r="C14597" s="2" t="s">
        <v>22572</v>
      </c>
      <c r="D14597" s="2" t="s">
        <v>51</v>
      </c>
      <c r="E14597" s="8">
        <v>2</v>
      </c>
      <c r="F14597" s="2" t="s">
        <v>22577</v>
      </c>
      <c r="G14597" s="2" t="s">
        <v>11164</v>
      </c>
      <c r="H14597" s="9">
        <v>43446</v>
      </c>
      <c r="I14597" s="2">
        <v>2018</v>
      </c>
      <c r="J14597" s="2">
        <v>12</v>
      </c>
      <c r="K14597" s="2" t="str">
        <f>VLOOKUP($C14597,Clients!$B:$F,K$6,0)</f>
        <v>Trudoo</v>
      </c>
      <c r="L14597" s="2" t="str">
        <f>VLOOKUP($C14597,Clients!$B:$F,L$6,0)</f>
        <v>Foreign</v>
      </c>
      <c r="M14597" s="2" t="str">
        <f>VLOOKUP($C14597,Clients!$B:$F,M$6,0)</f>
        <v>PL</v>
      </c>
      <c r="N14597" s="2" t="str">
        <f>VLOOKUP($C14597,Clients!$B:$F,N$6,0)</f>
        <v>Poland</v>
      </c>
    </row>
    <row r="14598" spans="2:14" x14ac:dyDescent="0.2">
      <c r="B14598" s="8">
        <v>4200</v>
      </c>
      <c r="C14598" s="2" t="s">
        <v>22578</v>
      </c>
      <c r="D14598" s="2" t="s">
        <v>51</v>
      </c>
      <c r="E14598" s="8">
        <v>2</v>
      </c>
      <c r="F14598" s="2" t="s">
        <v>22579</v>
      </c>
      <c r="G14598" s="2" t="s">
        <v>3382</v>
      </c>
      <c r="H14598" s="9">
        <v>43258</v>
      </c>
      <c r="I14598" s="2">
        <v>2018</v>
      </c>
      <c r="J14598" s="2">
        <v>6</v>
      </c>
      <c r="K14598" s="2" t="str">
        <f>VLOOKUP($C14598,Clients!$B:$F,K$6,0)</f>
        <v>Skipfire</v>
      </c>
      <c r="L14598" s="2" t="str">
        <f>VLOOKUP($C14598,Clients!$B:$F,L$6,0)</f>
        <v>Foreign</v>
      </c>
      <c r="M14598" s="2" t="str">
        <f>VLOOKUP($C14598,Clients!$B:$F,M$6,0)</f>
        <v>NL</v>
      </c>
      <c r="N14598" s="2" t="str">
        <f>VLOOKUP($C14598,Clients!$B:$F,N$6,0)</f>
        <v>Netherlands</v>
      </c>
    </row>
    <row r="14599" spans="2:14" x14ac:dyDescent="0.2">
      <c r="B14599" s="8">
        <v>2675.4</v>
      </c>
      <c r="C14599" s="2" t="s">
        <v>22580</v>
      </c>
      <c r="D14599" s="2" t="s">
        <v>51</v>
      </c>
      <c r="E14599" s="8">
        <v>1</v>
      </c>
      <c r="F14599" s="2" t="s">
        <v>22581</v>
      </c>
      <c r="G14599" s="2" t="s">
        <v>13005</v>
      </c>
      <c r="H14599" s="9">
        <v>43260</v>
      </c>
      <c r="I14599" s="2">
        <v>2018</v>
      </c>
      <c r="J14599" s="2">
        <v>6</v>
      </c>
      <c r="K14599" s="2" t="str">
        <f>VLOOKUP($C14599,Clients!$B:$F,K$6,0)</f>
        <v>Grimes and Sons</v>
      </c>
      <c r="L14599" s="2" t="str">
        <f>VLOOKUP($C14599,Clients!$B:$F,L$6,0)</f>
        <v>Foreign</v>
      </c>
      <c r="M14599" s="2" t="str">
        <f>VLOOKUP($C14599,Clients!$B:$F,M$6,0)</f>
        <v>CN</v>
      </c>
      <c r="N14599" s="2" t="str">
        <f>VLOOKUP($C14599,Clients!$B:$F,N$6,0)</f>
        <v>China</v>
      </c>
    </row>
    <row r="14600" spans="2:14" x14ac:dyDescent="0.2">
      <c r="B14600" s="8">
        <v>1886.8920000000001</v>
      </c>
      <c r="C14600" s="2" t="s">
        <v>22580</v>
      </c>
      <c r="D14600" s="2" t="s">
        <v>51</v>
      </c>
      <c r="E14600" s="8">
        <v>1</v>
      </c>
      <c r="F14600" s="2" t="s">
        <v>22582</v>
      </c>
      <c r="G14600" s="2" t="s">
        <v>4698</v>
      </c>
      <c r="H14600" s="9">
        <v>43271</v>
      </c>
      <c r="I14600" s="2">
        <v>2018</v>
      </c>
      <c r="J14600" s="2">
        <v>6</v>
      </c>
      <c r="K14600" s="2" t="str">
        <f>VLOOKUP($C14600,Clients!$B:$F,K$6,0)</f>
        <v>Grimes and Sons</v>
      </c>
      <c r="L14600" s="2" t="str">
        <f>VLOOKUP($C14600,Clients!$B:$F,L$6,0)</f>
        <v>Foreign</v>
      </c>
      <c r="M14600" s="2" t="str">
        <f>VLOOKUP($C14600,Clients!$B:$F,M$6,0)</f>
        <v>CN</v>
      </c>
      <c r="N14600" s="2" t="str">
        <f>VLOOKUP($C14600,Clients!$B:$F,N$6,0)</f>
        <v>China</v>
      </c>
    </row>
    <row r="14601" spans="2:14" x14ac:dyDescent="0.2">
      <c r="B14601" s="8">
        <v>2310</v>
      </c>
      <c r="C14601" s="2" t="s">
        <v>22580</v>
      </c>
      <c r="D14601" s="2" t="s">
        <v>51</v>
      </c>
      <c r="E14601" s="8">
        <v>1</v>
      </c>
      <c r="F14601" s="2" t="s">
        <v>22583</v>
      </c>
      <c r="G14601" s="2" t="s">
        <v>11161</v>
      </c>
      <c r="H14601" s="9">
        <v>43278</v>
      </c>
      <c r="I14601" s="2">
        <v>2018</v>
      </c>
      <c r="J14601" s="2">
        <v>6</v>
      </c>
      <c r="K14601" s="2" t="str">
        <f>VLOOKUP($C14601,Clients!$B:$F,K$6,0)</f>
        <v>Grimes and Sons</v>
      </c>
      <c r="L14601" s="2" t="str">
        <f>VLOOKUP($C14601,Clients!$B:$F,L$6,0)</f>
        <v>Foreign</v>
      </c>
      <c r="M14601" s="2" t="str">
        <f>VLOOKUP($C14601,Clients!$B:$F,M$6,0)</f>
        <v>CN</v>
      </c>
      <c r="N14601" s="2" t="str">
        <f>VLOOKUP($C14601,Clients!$B:$F,N$6,0)</f>
        <v>China</v>
      </c>
    </row>
    <row r="14602" spans="2:14" x14ac:dyDescent="0.2">
      <c r="B14602" s="8">
        <v>2360.4</v>
      </c>
      <c r="C14602" s="2" t="s">
        <v>22580</v>
      </c>
      <c r="D14602" s="2" t="s">
        <v>51</v>
      </c>
      <c r="E14602" s="8">
        <v>1</v>
      </c>
      <c r="F14602" s="2" t="s">
        <v>22584</v>
      </c>
      <c r="G14602" s="2" t="s">
        <v>4438</v>
      </c>
      <c r="H14602" s="9">
        <v>43279</v>
      </c>
      <c r="I14602" s="2">
        <v>2018</v>
      </c>
      <c r="J14602" s="2">
        <v>6</v>
      </c>
      <c r="K14602" s="2" t="str">
        <f>VLOOKUP($C14602,Clients!$B:$F,K$6,0)</f>
        <v>Grimes and Sons</v>
      </c>
      <c r="L14602" s="2" t="str">
        <f>VLOOKUP($C14602,Clients!$B:$F,L$6,0)</f>
        <v>Foreign</v>
      </c>
      <c r="M14602" s="2" t="str">
        <f>VLOOKUP($C14602,Clients!$B:$F,M$6,0)</f>
        <v>CN</v>
      </c>
      <c r="N14602" s="2" t="str">
        <f>VLOOKUP($C14602,Clients!$B:$F,N$6,0)</f>
        <v>China</v>
      </c>
    </row>
    <row r="14603" spans="2:14" x14ac:dyDescent="0.2">
      <c r="B14603" s="8">
        <v>1231.8600000000001</v>
      </c>
      <c r="C14603" s="2" t="s">
        <v>22585</v>
      </c>
      <c r="D14603" s="2" t="s">
        <v>51</v>
      </c>
      <c r="E14603" s="8">
        <v>1</v>
      </c>
      <c r="F14603" s="2" t="s">
        <v>22586</v>
      </c>
      <c r="G14603" s="2" t="s">
        <v>658</v>
      </c>
      <c r="H14603" s="9">
        <v>43264</v>
      </c>
      <c r="I14603" s="2">
        <v>2018</v>
      </c>
      <c r="J14603" s="2">
        <v>6</v>
      </c>
      <c r="K14603" s="2" t="str">
        <f>VLOOKUP($C14603,Clients!$B:$F,K$6,0)</f>
        <v>Gerlach, Lang and Blanda</v>
      </c>
      <c r="L14603" s="2" t="str">
        <f>VLOOKUP($C14603,Clients!$B:$F,L$6,0)</f>
        <v>Foreign</v>
      </c>
      <c r="M14603" s="2" t="str">
        <f>VLOOKUP($C14603,Clients!$B:$F,M$6,0)</f>
        <v>FR</v>
      </c>
      <c r="N14603" s="2" t="str">
        <f>VLOOKUP($C14603,Clients!$B:$F,N$6,0)</f>
        <v>France</v>
      </c>
    </row>
    <row r="14604" spans="2:14" x14ac:dyDescent="0.2">
      <c r="B14604" s="8">
        <v>1231.8600000000001</v>
      </c>
      <c r="C14604" s="2" t="s">
        <v>22585</v>
      </c>
      <c r="D14604" s="2" t="s">
        <v>51</v>
      </c>
      <c r="E14604" s="8">
        <v>1</v>
      </c>
      <c r="F14604" s="2" t="s">
        <v>22587</v>
      </c>
      <c r="G14604" s="2" t="s">
        <v>12582</v>
      </c>
      <c r="H14604" s="9">
        <v>43264</v>
      </c>
      <c r="I14604" s="2">
        <v>2018</v>
      </c>
      <c r="J14604" s="2">
        <v>6</v>
      </c>
      <c r="K14604" s="2" t="str">
        <f>VLOOKUP($C14604,Clients!$B:$F,K$6,0)</f>
        <v>Gerlach, Lang and Blanda</v>
      </c>
      <c r="L14604" s="2" t="str">
        <f>VLOOKUP($C14604,Clients!$B:$F,L$6,0)</f>
        <v>Foreign</v>
      </c>
      <c r="M14604" s="2" t="str">
        <f>VLOOKUP($C14604,Clients!$B:$F,M$6,0)</f>
        <v>FR</v>
      </c>
      <c r="N14604" s="2" t="str">
        <f>VLOOKUP($C14604,Clients!$B:$F,N$6,0)</f>
        <v>France</v>
      </c>
    </row>
    <row r="14605" spans="2:14" x14ac:dyDescent="0.2">
      <c r="B14605" s="8">
        <v>4407.0600000000004</v>
      </c>
      <c r="C14605" s="2" t="s">
        <v>22585</v>
      </c>
      <c r="D14605" s="2" t="s">
        <v>51</v>
      </c>
      <c r="E14605" s="8">
        <v>1</v>
      </c>
      <c r="F14605" s="2" t="s">
        <v>22588</v>
      </c>
      <c r="G14605" s="2" t="s">
        <v>3627</v>
      </c>
      <c r="H14605" s="9">
        <v>43388</v>
      </c>
      <c r="I14605" s="2">
        <v>2018</v>
      </c>
      <c r="J14605" s="2">
        <v>10</v>
      </c>
      <c r="K14605" s="2" t="str">
        <f>VLOOKUP($C14605,Clients!$B:$F,K$6,0)</f>
        <v>Gerlach, Lang and Blanda</v>
      </c>
      <c r="L14605" s="2" t="str">
        <f>VLOOKUP($C14605,Clients!$B:$F,L$6,0)</f>
        <v>Foreign</v>
      </c>
      <c r="M14605" s="2" t="str">
        <f>VLOOKUP($C14605,Clients!$B:$F,M$6,0)</f>
        <v>FR</v>
      </c>
      <c r="N14605" s="2" t="str">
        <f>VLOOKUP($C14605,Clients!$B:$F,N$6,0)</f>
        <v>France</v>
      </c>
    </row>
    <row r="14606" spans="2:14" x14ac:dyDescent="0.2">
      <c r="B14606" s="8">
        <v>3111.864</v>
      </c>
      <c r="C14606" s="2" t="s">
        <v>22585</v>
      </c>
      <c r="D14606" s="2" t="s">
        <v>51</v>
      </c>
      <c r="E14606" s="8">
        <v>3</v>
      </c>
      <c r="F14606" s="2" t="s">
        <v>22589</v>
      </c>
      <c r="G14606" s="2" t="s">
        <v>3633</v>
      </c>
      <c r="H14606" s="9">
        <v>43391</v>
      </c>
      <c r="I14606" s="2">
        <v>2018</v>
      </c>
      <c r="J14606" s="2">
        <v>10</v>
      </c>
      <c r="K14606" s="2" t="str">
        <f>VLOOKUP($C14606,Clients!$B:$F,K$6,0)</f>
        <v>Gerlach, Lang and Blanda</v>
      </c>
      <c r="L14606" s="2" t="str">
        <f>VLOOKUP($C14606,Clients!$B:$F,L$6,0)</f>
        <v>Foreign</v>
      </c>
      <c r="M14606" s="2" t="str">
        <f>VLOOKUP($C14606,Clients!$B:$F,M$6,0)</f>
        <v>FR</v>
      </c>
      <c r="N14606" s="2" t="str">
        <f>VLOOKUP($C14606,Clients!$B:$F,N$6,0)</f>
        <v>France</v>
      </c>
    </row>
    <row r="14607" spans="2:14" x14ac:dyDescent="0.2">
      <c r="B14607" s="8">
        <v>782.88000000000011</v>
      </c>
      <c r="C14607" s="2" t="s">
        <v>22590</v>
      </c>
      <c r="D14607" s="2" t="s">
        <v>51</v>
      </c>
      <c r="E14607" s="8">
        <v>1</v>
      </c>
      <c r="F14607" s="2" t="s">
        <v>22591</v>
      </c>
      <c r="G14607" s="2" t="s">
        <v>12584</v>
      </c>
      <c r="H14607" s="9">
        <v>43264</v>
      </c>
      <c r="I14607" s="2">
        <v>2018</v>
      </c>
      <c r="J14607" s="2">
        <v>6</v>
      </c>
      <c r="K14607" s="2" t="str">
        <f>VLOOKUP($C14607,Clients!$B:$F,K$6,0)</f>
        <v>Skinder</v>
      </c>
      <c r="L14607" s="2" t="str">
        <f>VLOOKUP($C14607,Clients!$B:$F,L$6,0)</f>
        <v>Foreign</v>
      </c>
      <c r="M14607" s="2" t="str">
        <f>VLOOKUP($C14607,Clients!$B:$F,M$6,0)</f>
        <v>BR</v>
      </c>
      <c r="N14607" s="2" t="str">
        <f>VLOOKUP($C14607,Clients!$B:$F,N$6,0)</f>
        <v>Brazil</v>
      </c>
    </row>
    <row r="14608" spans="2:14" x14ac:dyDescent="0.2">
      <c r="B14608" s="8">
        <v>7871.8920000000007</v>
      </c>
      <c r="C14608" s="2" t="s">
        <v>22590</v>
      </c>
      <c r="D14608" s="2" t="s">
        <v>51</v>
      </c>
      <c r="E14608" s="8">
        <v>1</v>
      </c>
      <c r="F14608" s="2" t="s">
        <v>22592</v>
      </c>
      <c r="G14608" s="2" t="s">
        <v>4593</v>
      </c>
      <c r="H14608" s="9">
        <v>43273</v>
      </c>
      <c r="I14608" s="2">
        <v>2018</v>
      </c>
      <c r="J14608" s="2">
        <v>6</v>
      </c>
      <c r="K14608" s="2" t="str">
        <f>VLOOKUP($C14608,Clients!$B:$F,K$6,0)</f>
        <v>Skinder</v>
      </c>
      <c r="L14608" s="2" t="str">
        <f>VLOOKUP($C14608,Clients!$B:$F,L$6,0)</f>
        <v>Foreign</v>
      </c>
      <c r="M14608" s="2" t="str">
        <f>VLOOKUP($C14608,Clients!$B:$F,M$6,0)</f>
        <v>BR</v>
      </c>
      <c r="N14608" s="2" t="str">
        <f>VLOOKUP($C14608,Clients!$B:$F,N$6,0)</f>
        <v>Brazil</v>
      </c>
    </row>
    <row r="14609" spans="2:14" x14ac:dyDescent="0.2">
      <c r="B14609" s="8">
        <v>2360.4</v>
      </c>
      <c r="C14609" s="2" t="s">
        <v>22590</v>
      </c>
      <c r="D14609" s="2" t="s">
        <v>51</v>
      </c>
      <c r="E14609" s="8">
        <v>1</v>
      </c>
      <c r="F14609" s="2" t="s">
        <v>22593</v>
      </c>
      <c r="G14609" s="2" t="s">
        <v>4703</v>
      </c>
      <c r="H14609" s="9">
        <v>43284</v>
      </c>
      <c r="I14609" s="2">
        <v>2018</v>
      </c>
      <c r="J14609" s="2">
        <v>7</v>
      </c>
      <c r="K14609" s="2" t="str">
        <f>VLOOKUP($C14609,Clients!$B:$F,K$6,0)</f>
        <v>Skinder</v>
      </c>
      <c r="L14609" s="2" t="str">
        <f>VLOOKUP($C14609,Clients!$B:$F,L$6,0)</f>
        <v>Foreign</v>
      </c>
      <c r="M14609" s="2" t="str">
        <f>VLOOKUP($C14609,Clients!$B:$F,M$6,0)</f>
        <v>BR</v>
      </c>
      <c r="N14609" s="2" t="str">
        <f>VLOOKUP($C14609,Clients!$B:$F,N$6,0)</f>
        <v>Brazil</v>
      </c>
    </row>
    <row r="14610" spans="2:14" x14ac:dyDescent="0.2">
      <c r="B14610" s="8">
        <v>2020.2</v>
      </c>
      <c r="C14610" s="2" t="s">
        <v>22590</v>
      </c>
      <c r="D14610" s="2" t="s">
        <v>51</v>
      </c>
      <c r="E14610" s="8">
        <v>1</v>
      </c>
      <c r="F14610" s="2" t="s">
        <v>22594</v>
      </c>
      <c r="G14610" s="2" t="s">
        <v>3613</v>
      </c>
      <c r="H14610" s="9">
        <v>43300</v>
      </c>
      <c r="I14610" s="2">
        <v>2018</v>
      </c>
      <c r="J14610" s="2">
        <v>7</v>
      </c>
      <c r="K14610" s="2" t="str">
        <f>VLOOKUP($C14610,Clients!$B:$F,K$6,0)</f>
        <v>Skinder</v>
      </c>
      <c r="L14610" s="2" t="str">
        <f>VLOOKUP($C14610,Clients!$B:$F,L$6,0)</f>
        <v>Foreign</v>
      </c>
      <c r="M14610" s="2" t="str">
        <f>VLOOKUP($C14610,Clients!$B:$F,M$6,0)</f>
        <v>BR</v>
      </c>
      <c r="N14610" s="2" t="str">
        <f>VLOOKUP($C14610,Clients!$B:$F,N$6,0)</f>
        <v>Brazil</v>
      </c>
    </row>
    <row r="14611" spans="2:14" x14ac:dyDescent="0.2">
      <c r="B14611" s="8">
        <v>12633.18</v>
      </c>
      <c r="C14611" s="2" t="s">
        <v>22590</v>
      </c>
      <c r="D14611" s="2" t="s">
        <v>51</v>
      </c>
      <c r="E14611" s="8">
        <v>3</v>
      </c>
      <c r="F14611" s="2" t="s">
        <v>22595</v>
      </c>
      <c r="G14611" s="2" t="s">
        <v>15373</v>
      </c>
      <c r="H14611" s="9">
        <v>43319</v>
      </c>
      <c r="I14611" s="2">
        <v>2018</v>
      </c>
      <c r="J14611" s="2">
        <v>8</v>
      </c>
      <c r="K14611" s="2" t="str">
        <f>VLOOKUP($C14611,Clients!$B:$F,K$6,0)</f>
        <v>Skinder</v>
      </c>
      <c r="L14611" s="2" t="str">
        <f>VLOOKUP($C14611,Clients!$B:$F,L$6,0)</f>
        <v>Foreign</v>
      </c>
      <c r="M14611" s="2" t="str">
        <f>VLOOKUP($C14611,Clients!$B:$F,M$6,0)</f>
        <v>BR</v>
      </c>
      <c r="N14611" s="2" t="str">
        <f>VLOOKUP($C14611,Clients!$B:$F,N$6,0)</f>
        <v>Brazil</v>
      </c>
    </row>
    <row r="14612" spans="2:14" x14ac:dyDescent="0.2">
      <c r="B14612" s="8">
        <v>-12633.18</v>
      </c>
      <c r="C14612" s="2" t="s">
        <v>22590</v>
      </c>
      <c r="D14612" s="2" t="s">
        <v>51</v>
      </c>
      <c r="E14612" s="8">
        <v>-3</v>
      </c>
      <c r="F14612" s="2" t="s">
        <v>22596</v>
      </c>
      <c r="G14612" s="2" t="s">
        <v>1924</v>
      </c>
      <c r="H14612" s="9">
        <v>43413</v>
      </c>
      <c r="I14612" s="2">
        <v>2018</v>
      </c>
      <c r="J14612" s="2">
        <v>11</v>
      </c>
      <c r="K14612" s="2" t="str">
        <f>VLOOKUP($C14612,Clients!$B:$F,K$6,0)</f>
        <v>Skinder</v>
      </c>
      <c r="L14612" s="2" t="str">
        <f>VLOOKUP($C14612,Clients!$B:$F,L$6,0)</f>
        <v>Foreign</v>
      </c>
      <c r="M14612" s="2" t="str">
        <f>VLOOKUP($C14612,Clients!$B:$F,M$6,0)</f>
        <v>BR</v>
      </c>
      <c r="N14612" s="2" t="str">
        <f>VLOOKUP($C14612,Clients!$B:$F,N$6,0)</f>
        <v>Brazil</v>
      </c>
    </row>
    <row r="14613" spans="2:14" x14ac:dyDescent="0.2">
      <c r="B14613" s="8">
        <v>-782.88000000000011</v>
      </c>
      <c r="C14613" s="2" t="s">
        <v>22590</v>
      </c>
      <c r="D14613" s="2" t="s">
        <v>51</v>
      </c>
      <c r="E14613" s="8">
        <v>-1</v>
      </c>
      <c r="F14613" s="2" t="s">
        <v>22597</v>
      </c>
      <c r="G14613" s="2" t="s">
        <v>13363</v>
      </c>
      <c r="H14613" s="9">
        <v>43413</v>
      </c>
      <c r="I14613" s="2">
        <v>2018</v>
      </c>
      <c r="J14613" s="2">
        <v>11</v>
      </c>
      <c r="K14613" s="2" t="str">
        <f>VLOOKUP($C14613,Clients!$B:$F,K$6,0)</f>
        <v>Skinder</v>
      </c>
      <c r="L14613" s="2" t="str">
        <f>VLOOKUP($C14613,Clients!$B:$F,L$6,0)</f>
        <v>Foreign</v>
      </c>
      <c r="M14613" s="2" t="str">
        <f>VLOOKUP($C14613,Clients!$B:$F,M$6,0)</f>
        <v>BR</v>
      </c>
      <c r="N14613" s="2" t="str">
        <f>VLOOKUP($C14613,Clients!$B:$F,N$6,0)</f>
        <v>Brazil</v>
      </c>
    </row>
    <row r="14614" spans="2:14" x14ac:dyDescent="0.2">
      <c r="B14614" s="8">
        <v>-2360.4</v>
      </c>
      <c r="C14614" s="2" t="s">
        <v>22590</v>
      </c>
      <c r="D14614" s="2" t="s">
        <v>51</v>
      </c>
      <c r="E14614" s="8">
        <v>-1</v>
      </c>
      <c r="F14614" s="2" t="s">
        <v>22598</v>
      </c>
      <c r="G14614" s="2" t="s">
        <v>13363</v>
      </c>
      <c r="H14614" s="9">
        <v>43413</v>
      </c>
      <c r="I14614" s="2">
        <v>2018</v>
      </c>
      <c r="J14614" s="2">
        <v>11</v>
      </c>
      <c r="K14614" s="2" t="str">
        <f>VLOOKUP($C14614,Clients!$B:$F,K$6,0)</f>
        <v>Skinder</v>
      </c>
      <c r="L14614" s="2" t="str">
        <f>VLOOKUP($C14614,Clients!$B:$F,L$6,0)</f>
        <v>Foreign</v>
      </c>
      <c r="M14614" s="2" t="str">
        <f>VLOOKUP($C14614,Clients!$B:$F,M$6,0)</f>
        <v>BR</v>
      </c>
      <c r="N14614" s="2" t="str">
        <f>VLOOKUP($C14614,Clients!$B:$F,N$6,0)</f>
        <v>Brazil</v>
      </c>
    </row>
    <row r="14615" spans="2:14" x14ac:dyDescent="0.2">
      <c r="B14615" s="8">
        <v>2360.4</v>
      </c>
      <c r="C14615" s="2" t="s">
        <v>22590</v>
      </c>
      <c r="D14615" s="2" t="s">
        <v>51</v>
      </c>
      <c r="E14615" s="8">
        <v>1</v>
      </c>
      <c r="F14615" s="2" t="s">
        <v>22599</v>
      </c>
      <c r="G14615" s="2" t="s">
        <v>13363</v>
      </c>
      <c r="H14615" s="9">
        <v>43413</v>
      </c>
      <c r="I14615" s="2">
        <v>2018</v>
      </c>
      <c r="J14615" s="2">
        <v>11</v>
      </c>
      <c r="K14615" s="2" t="str">
        <f>VLOOKUP($C14615,Clients!$B:$F,K$6,0)</f>
        <v>Skinder</v>
      </c>
      <c r="L14615" s="2" t="str">
        <f>VLOOKUP($C14615,Clients!$B:$F,L$6,0)</f>
        <v>Foreign</v>
      </c>
      <c r="M14615" s="2" t="str">
        <f>VLOOKUP($C14615,Clients!$B:$F,M$6,0)</f>
        <v>BR</v>
      </c>
      <c r="N14615" s="2" t="str">
        <f>VLOOKUP($C14615,Clients!$B:$F,N$6,0)</f>
        <v>Brazil</v>
      </c>
    </row>
    <row r="14616" spans="2:14" x14ac:dyDescent="0.2">
      <c r="B14616" s="8">
        <v>-7871.8920000000007</v>
      </c>
      <c r="C14616" s="2" t="s">
        <v>22590</v>
      </c>
      <c r="D14616" s="2" t="s">
        <v>51</v>
      </c>
      <c r="E14616" s="8">
        <v>-1</v>
      </c>
      <c r="F14616" s="2" t="s">
        <v>22600</v>
      </c>
      <c r="G14616" s="2" t="s">
        <v>13365</v>
      </c>
      <c r="H14616" s="9">
        <v>43413</v>
      </c>
      <c r="I14616" s="2">
        <v>2018</v>
      </c>
      <c r="J14616" s="2">
        <v>11</v>
      </c>
      <c r="K14616" s="2" t="str">
        <f>VLOOKUP($C14616,Clients!$B:$F,K$6,0)</f>
        <v>Skinder</v>
      </c>
      <c r="L14616" s="2" t="str">
        <f>VLOOKUP($C14616,Clients!$B:$F,L$6,0)</f>
        <v>Foreign</v>
      </c>
      <c r="M14616" s="2" t="str">
        <f>VLOOKUP($C14616,Clients!$B:$F,M$6,0)</f>
        <v>BR</v>
      </c>
      <c r="N14616" s="2" t="str">
        <f>VLOOKUP($C14616,Clients!$B:$F,N$6,0)</f>
        <v>Brazil</v>
      </c>
    </row>
    <row r="14617" spans="2:14" x14ac:dyDescent="0.2">
      <c r="B14617" s="8">
        <v>-2360.4</v>
      </c>
      <c r="C14617" s="2" t="s">
        <v>22590</v>
      </c>
      <c r="D14617" s="2" t="s">
        <v>51</v>
      </c>
      <c r="E14617" s="8">
        <v>-1</v>
      </c>
      <c r="F14617" s="2" t="s">
        <v>22601</v>
      </c>
      <c r="G14617" s="2" t="s">
        <v>7433</v>
      </c>
      <c r="H14617" s="9">
        <v>43413</v>
      </c>
      <c r="I14617" s="2">
        <v>2018</v>
      </c>
      <c r="J14617" s="2">
        <v>11</v>
      </c>
      <c r="K14617" s="2" t="str">
        <f>VLOOKUP($C14617,Clients!$B:$F,K$6,0)</f>
        <v>Skinder</v>
      </c>
      <c r="L14617" s="2" t="str">
        <f>VLOOKUP($C14617,Clients!$B:$F,L$6,0)</f>
        <v>Foreign</v>
      </c>
      <c r="M14617" s="2" t="str">
        <f>VLOOKUP($C14617,Clients!$B:$F,M$6,0)</f>
        <v>BR</v>
      </c>
      <c r="N14617" s="2" t="str">
        <f>VLOOKUP($C14617,Clients!$B:$F,N$6,0)</f>
        <v>Brazil</v>
      </c>
    </row>
    <row r="14618" spans="2:14" x14ac:dyDescent="0.2">
      <c r="B14618" s="8">
        <v>1675.8000000000002</v>
      </c>
      <c r="C14618" s="2" t="s">
        <v>22602</v>
      </c>
      <c r="D14618" s="2" t="s">
        <v>51</v>
      </c>
      <c r="E14618" s="8">
        <v>1</v>
      </c>
      <c r="F14618" s="2" t="s">
        <v>22603</v>
      </c>
      <c r="G14618" s="2" t="s">
        <v>10868</v>
      </c>
      <c r="H14618" s="9">
        <v>43269</v>
      </c>
      <c r="I14618" s="2">
        <v>2018</v>
      </c>
      <c r="J14618" s="2">
        <v>6</v>
      </c>
      <c r="K14618" s="2" t="str">
        <f>VLOOKUP($C14618,Clients!$B:$F,K$6,0)</f>
        <v>Berge-Ortiz</v>
      </c>
      <c r="L14618" s="2" t="str">
        <f>VLOOKUP($C14618,Clients!$B:$F,L$6,0)</f>
        <v>Foreign</v>
      </c>
      <c r="M14618" s="2" t="str">
        <f>VLOOKUP($C14618,Clients!$B:$F,M$6,0)</f>
        <v>CM</v>
      </c>
      <c r="N14618" s="2" t="str">
        <f>VLOOKUP($C14618,Clients!$B:$F,N$6,0)</f>
        <v>Cameroon</v>
      </c>
    </row>
    <row r="14619" spans="2:14" x14ac:dyDescent="0.2">
      <c r="B14619" s="8">
        <v>41160</v>
      </c>
      <c r="C14619" s="2" t="s">
        <v>22604</v>
      </c>
      <c r="D14619" s="2" t="s">
        <v>16</v>
      </c>
      <c r="E14619" s="8">
        <v>1</v>
      </c>
      <c r="F14619" s="2" t="s">
        <v>22605</v>
      </c>
      <c r="G14619" s="2" t="s">
        <v>22606</v>
      </c>
      <c r="H14619" s="9">
        <v>43270</v>
      </c>
      <c r="I14619" s="2">
        <v>2018</v>
      </c>
      <c r="J14619" s="2">
        <v>6</v>
      </c>
      <c r="K14619" s="2" t="str">
        <f>VLOOKUP($C14619,Clients!$B:$F,K$6,0)</f>
        <v>Bluezoom</v>
      </c>
      <c r="L14619" s="2" t="str">
        <f>VLOOKUP($C14619,Clients!$B:$F,L$6,0)</f>
        <v>Foreign</v>
      </c>
      <c r="M14619" s="2" t="str">
        <f>VLOOKUP($C14619,Clients!$B:$F,M$6,0)</f>
        <v>FR</v>
      </c>
      <c r="N14619" s="2" t="str">
        <f>VLOOKUP($C14619,Clients!$B:$F,N$6,0)</f>
        <v>France</v>
      </c>
    </row>
    <row r="14620" spans="2:14" x14ac:dyDescent="0.2">
      <c r="B14620" s="8">
        <v>126000</v>
      </c>
      <c r="C14620" s="2" t="s">
        <v>22604</v>
      </c>
      <c r="D14620" s="2" t="s">
        <v>16</v>
      </c>
      <c r="E14620" s="8">
        <v>99</v>
      </c>
      <c r="F14620" s="2" t="s">
        <v>22607</v>
      </c>
      <c r="G14620" s="2" t="s">
        <v>22608</v>
      </c>
      <c r="H14620" s="9">
        <v>43294</v>
      </c>
      <c r="I14620" s="2">
        <v>2018</v>
      </c>
      <c r="J14620" s="2">
        <v>7</v>
      </c>
      <c r="K14620" s="2" t="str">
        <f>VLOOKUP($C14620,Clients!$B:$F,K$6,0)</f>
        <v>Bluezoom</v>
      </c>
      <c r="L14620" s="2" t="str">
        <f>VLOOKUP($C14620,Clients!$B:$F,L$6,0)</f>
        <v>Foreign</v>
      </c>
      <c r="M14620" s="2" t="str">
        <f>VLOOKUP($C14620,Clients!$B:$F,M$6,0)</f>
        <v>FR</v>
      </c>
      <c r="N14620" s="2" t="str">
        <f>VLOOKUP($C14620,Clients!$B:$F,N$6,0)</f>
        <v>France</v>
      </c>
    </row>
    <row r="14621" spans="2:14" x14ac:dyDescent="0.2">
      <c r="B14621" s="8">
        <v>5880</v>
      </c>
      <c r="C14621" s="2" t="s">
        <v>22604</v>
      </c>
      <c r="D14621" s="2" t="s">
        <v>16</v>
      </c>
      <c r="E14621" s="8">
        <v>1</v>
      </c>
      <c r="F14621" s="2" t="s">
        <v>22607</v>
      </c>
      <c r="G14621" s="2" t="s">
        <v>22609</v>
      </c>
      <c r="H14621" s="9">
        <v>43294</v>
      </c>
      <c r="I14621" s="2">
        <v>2018</v>
      </c>
      <c r="J14621" s="2">
        <v>7</v>
      </c>
      <c r="K14621" s="2" t="str">
        <f>VLOOKUP($C14621,Clients!$B:$F,K$6,0)</f>
        <v>Bluezoom</v>
      </c>
      <c r="L14621" s="2" t="str">
        <f>VLOOKUP($C14621,Clients!$B:$F,L$6,0)</f>
        <v>Foreign</v>
      </c>
      <c r="M14621" s="2" t="str">
        <f>VLOOKUP($C14621,Clients!$B:$F,M$6,0)</f>
        <v>FR</v>
      </c>
      <c r="N14621" s="2" t="str">
        <f>VLOOKUP($C14621,Clients!$B:$F,N$6,0)</f>
        <v>France</v>
      </c>
    </row>
    <row r="14622" spans="2:14" x14ac:dyDescent="0.2">
      <c r="B14622" s="8">
        <v>144585</v>
      </c>
      <c r="C14622" s="2" t="s">
        <v>22604</v>
      </c>
      <c r="D14622" s="2" t="s">
        <v>16</v>
      </c>
      <c r="E14622" s="8">
        <v>75</v>
      </c>
      <c r="F14622" s="2" t="s">
        <v>22610</v>
      </c>
      <c r="G14622" s="2" t="s">
        <v>22611</v>
      </c>
      <c r="H14622" s="9">
        <v>43432</v>
      </c>
      <c r="I14622" s="2">
        <v>2018</v>
      </c>
      <c r="J14622" s="2">
        <v>11</v>
      </c>
      <c r="K14622" s="2" t="str">
        <f>VLOOKUP($C14622,Clients!$B:$F,K$6,0)</f>
        <v>Bluezoom</v>
      </c>
      <c r="L14622" s="2" t="str">
        <f>VLOOKUP($C14622,Clients!$B:$F,L$6,0)</f>
        <v>Foreign</v>
      </c>
      <c r="M14622" s="2" t="str">
        <f>VLOOKUP($C14622,Clients!$B:$F,M$6,0)</f>
        <v>FR</v>
      </c>
      <c r="N14622" s="2" t="str">
        <f>VLOOKUP($C14622,Clients!$B:$F,N$6,0)</f>
        <v>France</v>
      </c>
    </row>
    <row r="14623" spans="2:14" x14ac:dyDescent="0.2">
      <c r="B14623" s="8">
        <v>5460</v>
      </c>
      <c r="C14623" s="2" t="s">
        <v>22604</v>
      </c>
      <c r="D14623" s="2" t="s">
        <v>16</v>
      </c>
      <c r="E14623" s="8">
        <v>1</v>
      </c>
      <c r="F14623" s="2" t="s">
        <v>22610</v>
      </c>
      <c r="G14623" s="2" t="s">
        <v>22612</v>
      </c>
      <c r="H14623" s="9">
        <v>43432</v>
      </c>
      <c r="I14623" s="2">
        <v>2018</v>
      </c>
      <c r="J14623" s="2">
        <v>11</v>
      </c>
      <c r="K14623" s="2" t="str">
        <f>VLOOKUP($C14623,Clients!$B:$F,K$6,0)</f>
        <v>Bluezoom</v>
      </c>
      <c r="L14623" s="2" t="str">
        <f>VLOOKUP($C14623,Clients!$B:$F,L$6,0)</f>
        <v>Foreign</v>
      </c>
      <c r="M14623" s="2" t="str">
        <f>VLOOKUP($C14623,Clients!$B:$F,M$6,0)</f>
        <v>FR</v>
      </c>
      <c r="N14623" s="2" t="str">
        <f>VLOOKUP($C14623,Clients!$B:$F,N$6,0)</f>
        <v>France</v>
      </c>
    </row>
    <row r="14624" spans="2:14" x14ac:dyDescent="0.2">
      <c r="B14624" s="8">
        <v>7435.3440000000001</v>
      </c>
      <c r="C14624" s="2" t="s">
        <v>22613</v>
      </c>
      <c r="D14624" s="2" t="s">
        <v>46</v>
      </c>
      <c r="E14624" s="8">
        <v>33</v>
      </c>
      <c r="F14624" s="2" t="s">
        <v>22614</v>
      </c>
      <c r="G14624" s="2" t="s">
        <v>22615</v>
      </c>
      <c r="H14624" s="9">
        <v>43299</v>
      </c>
      <c r="I14624" s="2">
        <v>2018</v>
      </c>
      <c r="J14624" s="2">
        <v>7</v>
      </c>
      <c r="K14624" s="2" t="str">
        <f>VLOOKUP($C14624,Clients!$B:$F,K$6,0)</f>
        <v>Dynazzy</v>
      </c>
      <c r="L14624" s="2" t="str">
        <f>VLOOKUP($C14624,Clients!$B:$F,L$6,0)</f>
        <v>Foreign</v>
      </c>
      <c r="M14624" s="2" t="str">
        <f>VLOOKUP($C14624,Clients!$B:$F,M$6,0)</f>
        <v>PH</v>
      </c>
      <c r="N14624" s="2" t="str">
        <f>VLOOKUP($C14624,Clients!$B:$F,N$6,0)</f>
        <v>Philippines</v>
      </c>
    </row>
    <row r="14625" spans="2:14" x14ac:dyDescent="0.2">
      <c r="B14625" s="8">
        <v>273</v>
      </c>
      <c r="C14625" s="2" t="s">
        <v>22613</v>
      </c>
      <c r="D14625" s="2" t="s">
        <v>16</v>
      </c>
      <c r="E14625" s="8">
        <v>1</v>
      </c>
      <c r="F14625" s="2" t="s">
        <v>22614</v>
      </c>
      <c r="G14625" s="2" t="s">
        <v>22616</v>
      </c>
      <c r="H14625" s="9">
        <v>43299</v>
      </c>
      <c r="I14625" s="2">
        <v>2018</v>
      </c>
      <c r="J14625" s="2">
        <v>7</v>
      </c>
      <c r="K14625" s="2" t="str">
        <f>VLOOKUP($C14625,Clients!$B:$F,K$6,0)</f>
        <v>Dynazzy</v>
      </c>
      <c r="L14625" s="2" t="str">
        <f>VLOOKUP($C14625,Clients!$B:$F,L$6,0)</f>
        <v>Foreign</v>
      </c>
      <c r="M14625" s="2" t="str">
        <f>VLOOKUP($C14625,Clients!$B:$F,M$6,0)</f>
        <v>PH</v>
      </c>
      <c r="N14625" s="2" t="str">
        <f>VLOOKUP($C14625,Clients!$B:$F,N$6,0)</f>
        <v>Philippines</v>
      </c>
    </row>
    <row r="14626" spans="2:14" x14ac:dyDescent="0.2">
      <c r="B14626" s="8">
        <v>153.93</v>
      </c>
      <c r="C14626" s="2" t="s">
        <v>22613</v>
      </c>
      <c r="D14626" s="2" t="s">
        <v>46</v>
      </c>
      <c r="E14626" s="8">
        <v>4</v>
      </c>
      <c r="F14626" s="2" t="s">
        <v>22617</v>
      </c>
      <c r="G14626" s="2" t="s">
        <v>22618</v>
      </c>
      <c r="H14626" s="9">
        <v>43343</v>
      </c>
      <c r="I14626" s="2">
        <v>2018</v>
      </c>
      <c r="J14626" s="2">
        <v>8</v>
      </c>
      <c r="K14626" s="2" t="str">
        <f>VLOOKUP($C14626,Clients!$B:$F,K$6,0)</f>
        <v>Dynazzy</v>
      </c>
      <c r="L14626" s="2" t="str">
        <f>VLOOKUP($C14626,Clients!$B:$F,L$6,0)</f>
        <v>Foreign</v>
      </c>
      <c r="M14626" s="2" t="str">
        <f>VLOOKUP($C14626,Clients!$B:$F,M$6,0)</f>
        <v>PH</v>
      </c>
      <c r="N14626" s="2" t="str">
        <f>VLOOKUP($C14626,Clients!$B:$F,N$6,0)</f>
        <v>Philippines</v>
      </c>
    </row>
    <row r="14627" spans="2:14" x14ac:dyDescent="0.2">
      <c r="B14627" s="8">
        <v>7871.8920000000007</v>
      </c>
      <c r="C14627" s="2" t="s">
        <v>22619</v>
      </c>
      <c r="D14627" s="2" t="s">
        <v>51</v>
      </c>
      <c r="E14627" s="8">
        <v>1</v>
      </c>
      <c r="F14627" s="2" t="s">
        <v>22620</v>
      </c>
      <c r="G14627" s="2" t="s">
        <v>12586</v>
      </c>
      <c r="H14627" s="9">
        <v>43273</v>
      </c>
      <c r="I14627" s="2">
        <v>2018</v>
      </c>
      <c r="J14627" s="2">
        <v>6</v>
      </c>
      <c r="K14627" s="2" t="str">
        <f>VLOOKUP($C14627,Clients!$B:$F,K$6,0)</f>
        <v>Friesen-Kertzmann</v>
      </c>
      <c r="L14627" s="2" t="str">
        <f>VLOOKUP($C14627,Clients!$B:$F,L$6,0)</f>
        <v>Foreign</v>
      </c>
      <c r="M14627" s="2" t="str">
        <f>VLOOKUP($C14627,Clients!$B:$F,M$6,0)</f>
        <v>FR</v>
      </c>
      <c r="N14627" s="2" t="str">
        <f>VLOOKUP($C14627,Clients!$B:$F,N$6,0)</f>
        <v>France</v>
      </c>
    </row>
    <row r="14628" spans="2:14" x14ac:dyDescent="0.2">
      <c r="B14628" s="8">
        <v>12633.18</v>
      </c>
      <c r="C14628" s="2" t="s">
        <v>22619</v>
      </c>
      <c r="D14628" s="2" t="s">
        <v>51</v>
      </c>
      <c r="E14628" s="8">
        <v>3</v>
      </c>
      <c r="F14628" s="2" t="s">
        <v>22621</v>
      </c>
      <c r="G14628" s="2" t="s">
        <v>15374</v>
      </c>
      <c r="H14628" s="9">
        <v>43319</v>
      </c>
      <c r="I14628" s="2">
        <v>2018</v>
      </c>
      <c r="J14628" s="2">
        <v>8</v>
      </c>
      <c r="K14628" s="2" t="str">
        <f>VLOOKUP($C14628,Clients!$B:$F,K$6,0)</f>
        <v>Friesen-Kertzmann</v>
      </c>
      <c r="L14628" s="2" t="str">
        <f>VLOOKUP($C14628,Clients!$B:$F,L$6,0)</f>
        <v>Foreign</v>
      </c>
      <c r="M14628" s="2" t="str">
        <f>VLOOKUP($C14628,Clients!$B:$F,M$6,0)</f>
        <v>FR</v>
      </c>
      <c r="N14628" s="2" t="str">
        <f>VLOOKUP($C14628,Clients!$B:$F,N$6,0)</f>
        <v>France</v>
      </c>
    </row>
    <row r="14629" spans="2:14" x14ac:dyDescent="0.2">
      <c r="B14629" s="8">
        <v>3231.06</v>
      </c>
      <c r="C14629" s="2" t="s">
        <v>22619</v>
      </c>
      <c r="D14629" s="2" t="s">
        <v>51</v>
      </c>
      <c r="E14629" s="8">
        <v>1</v>
      </c>
      <c r="F14629" s="2" t="s">
        <v>22622</v>
      </c>
      <c r="G14629" s="2" t="s">
        <v>4713</v>
      </c>
      <c r="H14629" s="9">
        <v>43325</v>
      </c>
      <c r="I14629" s="2">
        <v>2018</v>
      </c>
      <c r="J14629" s="2">
        <v>8</v>
      </c>
      <c r="K14629" s="2" t="str">
        <f>VLOOKUP($C14629,Clients!$B:$F,K$6,0)</f>
        <v>Friesen-Kertzmann</v>
      </c>
      <c r="L14629" s="2" t="str">
        <f>VLOOKUP($C14629,Clients!$B:$F,L$6,0)</f>
        <v>Foreign</v>
      </c>
      <c r="M14629" s="2" t="str">
        <f>VLOOKUP($C14629,Clients!$B:$F,M$6,0)</f>
        <v>FR</v>
      </c>
      <c r="N14629" s="2" t="str">
        <f>VLOOKUP($C14629,Clients!$B:$F,N$6,0)</f>
        <v>France</v>
      </c>
    </row>
    <row r="14630" spans="2:14" x14ac:dyDescent="0.2">
      <c r="B14630" s="8">
        <v>8517.18</v>
      </c>
      <c r="C14630" s="2" t="s">
        <v>22619</v>
      </c>
      <c r="D14630" s="2" t="s">
        <v>51</v>
      </c>
      <c r="E14630" s="8">
        <v>3</v>
      </c>
      <c r="F14630" s="2" t="s">
        <v>22623</v>
      </c>
      <c r="G14630" s="2" t="s">
        <v>14477</v>
      </c>
      <c r="H14630" s="9">
        <v>43332</v>
      </c>
      <c r="I14630" s="2">
        <v>2018</v>
      </c>
      <c r="J14630" s="2">
        <v>8</v>
      </c>
      <c r="K14630" s="2" t="str">
        <f>VLOOKUP($C14630,Clients!$B:$F,K$6,0)</f>
        <v>Friesen-Kertzmann</v>
      </c>
      <c r="L14630" s="2" t="str">
        <f>VLOOKUP($C14630,Clients!$B:$F,L$6,0)</f>
        <v>Foreign</v>
      </c>
      <c r="M14630" s="2" t="str">
        <f>VLOOKUP($C14630,Clients!$B:$F,M$6,0)</f>
        <v>FR</v>
      </c>
      <c r="N14630" s="2" t="str">
        <f>VLOOKUP($C14630,Clients!$B:$F,N$6,0)</f>
        <v>France</v>
      </c>
    </row>
    <row r="14631" spans="2:14" x14ac:dyDescent="0.2">
      <c r="B14631" s="8">
        <v>9402.1200000000008</v>
      </c>
      <c r="C14631" s="2" t="s">
        <v>22619</v>
      </c>
      <c r="D14631" s="2" t="s">
        <v>51</v>
      </c>
      <c r="E14631" s="8">
        <v>2</v>
      </c>
      <c r="F14631" s="2" t="s">
        <v>22624</v>
      </c>
      <c r="G14631" s="2" t="s">
        <v>10881</v>
      </c>
      <c r="H14631" s="9">
        <v>43354</v>
      </c>
      <c r="I14631" s="2">
        <v>2018</v>
      </c>
      <c r="J14631" s="2">
        <v>9</v>
      </c>
      <c r="K14631" s="2" t="str">
        <f>VLOOKUP($C14631,Clients!$B:$F,K$6,0)</f>
        <v>Friesen-Kertzmann</v>
      </c>
      <c r="L14631" s="2" t="str">
        <f>VLOOKUP($C14631,Clients!$B:$F,L$6,0)</f>
        <v>Foreign</v>
      </c>
      <c r="M14631" s="2" t="str">
        <f>VLOOKUP($C14631,Clients!$B:$F,M$6,0)</f>
        <v>FR</v>
      </c>
      <c r="N14631" s="2" t="str">
        <f>VLOOKUP($C14631,Clients!$B:$F,N$6,0)</f>
        <v>France</v>
      </c>
    </row>
    <row r="14632" spans="2:14" x14ac:dyDescent="0.2">
      <c r="B14632" s="8">
        <v>10075.800000000001</v>
      </c>
      <c r="C14632" s="2" t="s">
        <v>22619</v>
      </c>
      <c r="D14632" s="2" t="s">
        <v>51</v>
      </c>
      <c r="E14632" s="8">
        <v>1</v>
      </c>
      <c r="F14632" s="2" t="s">
        <v>22625</v>
      </c>
      <c r="G14632" s="2" t="s">
        <v>3393</v>
      </c>
      <c r="H14632" s="9">
        <v>43371</v>
      </c>
      <c r="I14632" s="2">
        <v>2018</v>
      </c>
      <c r="J14632" s="2">
        <v>9</v>
      </c>
      <c r="K14632" s="2" t="str">
        <f>VLOOKUP($C14632,Clients!$B:$F,K$6,0)</f>
        <v>Friesen-Kertzmann</v>
      </c>
      <c r="L14632" s="2" t="str">
        <f>VLOOKUP($C14632,Clients!$B:$F,L$6,0)</f>
        <v>Foreign</v>
      </c>
      <c r="M14632" s="2" t="str">
        <f>VLOOKUP($C14632,Clients!$B:$F,M$6,0)</f>
        <v>FR</v>
      </c>
      <c r="N14632" s="2" t="str">
        <f>VLOOKUP($C14632,Clients!$B:$F,N$6,0)</f>
        <v>France</v>
      </c>
    </row>
    <row r="14633" spans="2:14" x14ac:dyDescent="0.2">
      <c r="B14633" s="8">
        <v>-7871.8920000000007</v>
      </c>
      <c r="C14633" s="2" t="s">
        <v>22619</v>
      </c>
      <c r="D14633" s="2" t="s">
        <v>51</v>
      </c>
      <c r="E14633" s="8">
        <v>-1</v>
      </c>
      <c r="F14633" s="2" t="s">
        <v>22626</v>
      </c>
      <c r="G14633" s="2" t="s">
        <v>2164</v>
      </c>
      <c r="H14633" s="9">
        <v>43412</v>
      </c>
      <c r="I14633" s="2">
        <v>2018</v>
      </c>
      <c r="J14633" s="2">
        <v>11</v>
      </c>
      <c r="K14633" s="2" t="str">
        <f>VLOOKUP($C14633,Clients!$B:$F,K$6,0)</f>
        <v>Friesen-Kertzmann</v>
      </c>
      <c r="L14633" s="2" t="str">
        <f>VLOOKUP($C14633,Clients!$B:$F,L$6,0)</f>
        <v>Foreign</v>
      </c>
      <c r="M14633" s="2" t="str">
        <f>VLOOKUP($C14633,Clients!$B:$F,M$6,0)</f>
        <v>FR</v>
      </c>
      <c r="N14633" s="2" t="str">
        <f>VLOOKUP($C14633,Clients!$B:$F,N$6,0)</f>
        <v>France</v>
      </c>
    </row>
    <row r="14634" spans="2:14" x14ac:dyDescent="0.2">
      <c r="B14634" s="8">
        <v>-10075.800000000001</v>
      </c>
      <c r="C14634" s="2" t="s">
        <v>22619</v>
      </c>
      <c r="D14634" s="2" t="s">
        <v>51</v>
      </c>
      <c r="E14634" s="8">
        <v>-1</v>
      </c>
      <c r="F14634" s="2" t="s">
        <v>22627</v>
      </c>
      <c r="G14634" s="2" t="s">
        <v>12601</v>
      </c>
      <c r="H14634" s="9">
        <v>43412</v>
      </c>
      <c r="I14634" s="2">
        <v>2018</v>
      </c>
      <c r="J14634" s="2">
        <v>11</v>
      </c>
      <c r="K14634" s="2" t="str">
        <f>VLOOKUP($C14634,Clients!$B:$F,K$6,0)</f>
        <v>Friesen-Kertzmann</v>
      </c>
      <c r="L14634" s="2" t="str">
        <f>VLOOKUP($C14634,Clients!$B:$F,L$6,0)</f>
        <v>Foreign</v>
      </c>
      <c r="M14634" s="2" t="str">
        <f>VLOOKUP($C14634,Clients!$B:$F,M$6,0)</f>
        <v>FR</v>
      </c>
      <c r="N14634" s="2" t="str">
        <f>VLOOKUP($C14634,Clients!$B:$F,N$6,0)</f>
        <v>France</v>
      </c>
    </row>
    <row r="14635" spans="2:14" x14ac:dyDescent="0.2">
      <c r="B14635" s="8">
        <v>4995.0600000000004</v>
      </c>
      <c r="C14635" s="2" t="s">
        <v>22619</v>
      </c>
      <c r="D14635" s="2" t="s">
        <v>51</v>
      </c>
      <c r="E14635" s="8">
        <v>1</v>
      </c>
      <c r="F14635" s="2" t="s">
        <v>22628</v>
      </c>
      <c r="G14635" s="2" t="s">
        <v>1515</v>
      </c>
      <c r="H14635" s="9">
        <v>43424</v>
      </c>
      <c r="I14635" s="2">
        <v>2018</v>
      </c>
      <c r="J14635" s="2">
        <v>11</v>
      </c>
      <c r="K14635" s="2" t="str">
        <f>VLOOKUP($C14635,Clients!$B:$F,K$6,0)</f>
        <v>Friesen-Kertzmann</v>
      </c>
      <c r="L14635" s="2" t="str">
        <f>VLOOKUP($C14635,Clients!$B:$F,L$6,0)</f>
        <v>Foreign</v>
      </c>
      <c r="M14635" s="2" t="str">
        <f>VLOOKUP($C14635,Clients!$B:$F,M$6,0)</f>
        <v>FR</v>
      </c>
      <c r="N14635" s="2" t="str">
        <f>VLOOKUP($C14635,Clients!$B:$F,N$6,0)</f>
        <v>France</v>
      </c>
    </row>
    <row r="14636" spans="2:14" x14ac:dyDescent="0.2">
      <c r="B14636" s="8">
        <v>4407.0600000000004</v>
      </c>
      <c r="C14636" s="2" t="s">
        <v>22619</v>
      </c>
      <c r="D14636" s="2" t="s">
        <v>51</v>
      </c>
      <c r="E14636" s="8">
        <v>1</v>
      </c>
      <c r="F14636" s="2" t="s">
        <v>22629</v>
      </c>
      <c r="G14636" s="2" t="s">
        <v>15636</v>
      </c>
      <c r="H14636" s="9">
        <v>43431</v>
      </c>
      <c r="I14636" s="2">
        <v>2018</v>
      </c>
      <c r="J14636" s="2">
        <v>11</v>
      </c>
      <c r="K14636" s="2" t="str">
        <f>VLOOKUP($C14636,Clients!$B:$F,K$6,0)</f>
        <v>Friesen-Kertzmann</v>
      </c>
      <c r="L14636" s="2" t="str">
        <f>VLOOKUP($C14636,Clients!$B:$F,L$6,0)</f>
        <v>Foreign</v>
      </c>
      <c r="M14636" s="2" t="str">
        <f>VLOOKUP($C14636,Clients!$B:$F,M$6,0)</f>
        <v>FR</v>
      </c>
      <c r="N14636" s="2" t="str">
        <f>VLOOKUP($C14636,Clients!$B:$F,N$6,0)</f>
        <v>France</v>
      </c>
    </row>
    <row r="14637" spans="2:14" x14ac:dyDescent="0.2">
      <c r="B14637" s="8">
        <v>2011.8000000000002</v>
      </c>
      <c r="C14637" s="2" t="s">
        <v>22630</v>
      </c>
      <c r="D14637" s="2" t="s">
        <v>51</v>
      </c>
      <c r="E14637" s="8">
        <v>1</v>
      </c>
      <c r="F14637" s="2" t="s">
        <v>22631</v>
      </c>
      <c r="G14637" s="2" t="s">
        <v>12587</v>
      </c>
      <c r="H14637" s="9">
        <v>43277</v>
      </c>
      <c r="I14637" s="2">
        <v>2018</v>
      </c>
      <c r="J14637" s="2">
        <v>6</v>
      </c>
      <c r="K14637" s="2" t="str">
        <f>VLOOKUP($C14637,Clients!$B:$F,K$6,0)</f>
        <v>Realpoint</v>
      </c>
      <c r="L14637" s="2" t="str">
        <f>VLOOKUP($C14637,Clients!$B:$F,L$6,0)</f>
        <v>Foreign</v>
      </c>
      <c r="M14637" s="2" t="str">
        <f>VLOOKUP($C14637,Clients!$B:$F,M$6,0)</f>
        <v>RU</v>
      </c>
      <c r="N14637" s="2" t="str">
        <f>VLOOKUP($C14637,Clients!$B:$F,N$6,0)</f>
        <v>Russia</v>
      </c>
    </row>
    <row r="14638" spans="2:14" x14ac:dyDescent="0.2">
      <c r="B14638" s="8">
        <v>10525.2</v>
      </c>
      <c r="C14638" s="2" t="s">
        <v>22632</v>
      </c>
      <c r="D14638" s="2" t="s">
        <v>16</v>
      </c>
      <c r="E14638" s="8">
        <v>20</v>
      </c>
      <c r="F14638" s="2" t="s">
        <v>22633</v>
      </c>
      <c r="G14638" s="2" t="s">
        <v>22634</v>
      </c>
      <c r="H14638" s="9">
        <v>43281</v>
      </c>
      <c r="I14638" s="2">
        <v>2018</v>
      </c>
      <c r="J14638" s="2">
        <v>6</v>
      </c>
      <c r="K14638" s="2" t="str">
        <f>VLOOKUP($C14638,Clients!$B:$F,K$6,0)</f>
        <v>Oyonder</v>
      </c>
      <c r="L14638" s="2" t="str">
        <f>VLOOKUP($C14638,Clients!$B:$F,L$6,0)</f>
        <v>Foreign</v>
      </c>
      <c r="M14638" s="2" t="str">
        <f>VLOOKUP($C14638,Clients!$B:$F,M$6,0)</f>
        <v>MD</v>
      </c>
      <c r="N14638" s="2" t="str">
        <f>VLOOKUP($C14638,Clients!$B:$F,N$6,0)</f>
        <v>Moldova</v>
      </c>
    </row>
    <row r="14639" spans="2:14" x14ac:dyDescent="0.2">
      <c r="B14639" s="8">
        <v>34473.599999999999</v>
      </c>
      <c r="C14639" s="2" t="s">
        <v>22632</v>
      </c>
      <c r="D14639" s="2" t="s">
        <v>16</v>
      </c>
      <c r="E14639" s="8">
        <v>20</v>
      </c>
      <c r="F14639" s="2" t="s">
        <v>22633</v>
      </c>
      <c r="G14639" s="2" t="s">
        <v>22635</v>
      </c>
      <c r="H14639" s="9">
        <v>43286</v>
      </c>
      <c r="I14639" s="2">
        <v>2018</v>
      </c>
      <c r="J14639" s="2">
        <v>7</v>
      </c>
      <c r="K14639" s="2" t="str">
        <f>VLOOKUP($C14639,Clients!$B:$F,K$6,0)</f>
        <v>Oyonder</v>
      </c>
      <c r="L14639" s="2" t="str">
        <f>VLOOKUP($C14639,Clients!$B:$F,L$6,0)</f>
        <v>Foreign</v>
      </c>
      <c r="M14639" s="2" t="str">
        <f>VLOOKUP($C14639,Clients!$B:$F,M$6,0)</f>
        <v>MD</v>
      </c>
      <c r="N14639" s="2" t="str">
        <f>VLOOKUP($C14639,Clients!$B:$F,N$6,0)</f>
        <v>Moldova</v>
      </c>
    </row>
    <row r="14640" spans="2:14" x14ac:dyDescent="0.2">
      <c r="B14640" s="8">
        <v>11736.9</v>
      </c>
      <c r="C14640" s="2" t="s">
        <v>22632</v>
      </c>
      <c r="D14640" s="2" t="s">
        <v>16</v>
      </c>
      <c r="E14640" s="8">
        <v>23</v>
      </c>
      <c r="F14640" s="2" t="s">
        <v>22636</v>
      </c>
      <c r="G14640" s="2" t="s">
        <v>22637</v>
      </c>
      <c r="H14640" s="9">
        <v>43398</v>
      </c>
      <c r="I14640" s="2">
        <v>2018</v>
      </c>
      <c r="J14640" s="2">
        <v>10</v>
      </c>
      <c r="K14640" s="2" t="str">
        <f>VLOOKUP($C14640,Clients!$B:$F,K$6,0)</f>
        <v>Oyonder</v>
      </c>
      <c r="L14640" s="2" t="str">
        <f>VLOOKUP($C14640,Clients!$B:$F,L$6,0)</f>
        <v>Foreign</v>
      </c>
      <c r="M14640" s="2" t="str">
        <f>VLOOKUP($C14640,Clients!$B:$F,M$6,0)</f>
        <v>MD</v>
      </c>
      <c r="N14640" s="2" t="str">
        <f>VLOOKUP($C14640,Clients!$B:$F,N$6,0)</f>
        <v>Moldova</v>
      </c>
    </row>
    <row r="14641" spans="2:14" x14ac:dyDescent="0.2">
      <c r="B14641" s="8">
        <v>26082</v>
      </c>
      <c r="C14641" s="2" t="s">
        <v>22632</v>
      </c>
      <c r="D14641" s="2" t="s">
        <v>16</v>
      </c>
      <c r="E14641" s="8">
        <v>14</v>
      </c>
      <c r="F14641" s="2" t="s">
        <v>22638</v>
      </c>
      <c r="G14641" s="2" t="s">
        <v>22639</v>
      </c>
      <c r="H14641" s="9">
        <v>43425</v>
      </c>
      <c r="I14641" s="2">
        <v>2018</v>
      </c>
      <c r="J14641" s="2">
        <v>11</v>
      </c>
      <c r="K14641" s="2" t="str">
        <f>VLOOKUP($C14641,Clients!$B:$F,K$6,0)</f>
        <v>Oyonder</v>
      </c>
      <c r="L14641" s="2" t="str">
        <f>VLOOKUP($C14641,Clients!$B:$F,L$6,0)</f>
        <v>Foreign</v>
      </c>
      <c r="M14641" s="2" t="str">
        <f>VLOOKUP($C14641,Clients!$B:$F,M$6,0)</f>
        <v>MD</v>
      </c>
      <c r="N14641" s="2" t="str">
        <f>VLOOKUP($C14641,Clients!$B:$F,N$6,0)</f>
        <v>Moldova</v>
      </c>
    </row>
    <row r="14642" spans="2:14" x14ac:dyDescent="0.2">
      <c r="B14642" s="8">
        <v>211.68</v>
      </c>
      <c r="C14642" s="2" t="s">
        <v>22640</v>
      </c>
      <c r="D14642" s="2" t="s">
        <v>51</v>
      </c>
      <c r="E14642" s="8">
        <v>150</v>
      </c>
      <c r="F14642" s="2" t="s">
        <v>22641</v>
      </c>
      <c r="G14642" s="2" t="s">
        <v>22642</v>
      </c>
      <c r="H14642" s="9">
        <v>43283</v>
      </c>
      <c r="I14642" s="2">
        <v>2018</v>
      </c>
      <c r="J14642" s="2">
        <v>7</v>
      </c>
      <c r="K14642" s="2" t="str">
        <f>VLOOKUP($C14642,Clients!$B:$F,K$6,0)</f>
        <v>Jerde and Sons</v>
      </c>
      <c r="L14642" s="2" t="str">
        <f>VLOOKUP($C14642,Clients!$B:$F,L$6,0)</f>
        <v>Foreign</v>
      </c>
      <c r="M14642" s="2" t="str">
        <f>VLOOKUP($C14642,Clients!$B:$F,M$6,0)</f>
        <v>SA</v>
      </c>
      <c r="N14642" s="2" t="str">
        <f>VLOOKUP($C14642,Clients!$B:$F,N$6,0)</f>
        <v>Saudi Arabia</v>
      </c>
    </row>
    <row r="14643" spans="2:14" x14ac:dyDescent="0.2">
      <c r="B14643" s="8">
        <v>3780</v>
      </c>
      <c r="C14643" s="2" t="s">
        <v>22640</v>
      </c>
      <c r="D14643" s="2" t="s">
        <v>51</v>
      </c>
      <c r="E14643" s="8">
        <v>100</v>
      </c>
      <c r="F14643" s="2" t="s">
        <v>22643</v>
      </c>
      <c r="G14643" s="2" t="s">
        <v>7409</v>
      </c>
      <c r="H14643" s="9">
        <v>43292</v>
      </c>
      <c r="I14643" s="2">
        <v>2018</v>
      </c>
      <c r="J14643" s="2">
        <v>7</v>
      </c>
      <c r="K14643" s="2" t="str">
        <f>VLOOKUP($C14643,Clients!$B:$F,K$6,0)</f>
        <v>Jerde and Sons</v>
      </c>
      <c r="L14643" s="2" t="str">
        <f>VLOOKUP($C14643,Clients!$B:$F,L$6,0)</f>
        <v>Foreign</v>
      </c>
      <c r="M14643" s="2" t="str">
        <f>VLOOKUP($C14643,Clients!$B:$F,M$6,0)</f>
        <v>SA</v>
      </c>
      <c r="N14643" s="2" t="str">
        <f>VLOOKUP($C14643,Clients!$B:$F,N$6,0)</f>
        <v>Saudi Arabia</v>
      </c>
    </row>
    <row r="14644" spans="2:14" x14ac:dyDescent="0.2">
      <c r="B14644" s="8">
        <v>810.6</v>
      </c>
      <c r="C14644" s="2" t="s">
        <v>22644</v>
      </c>
      <c r="D14644" s="2" t="s">
        <v>51</v>
      </c>
      <c r="E14644" s="8">
        <v>1</v>
      </c>
      <c r="F14644" s="2" t="s">
        <v>22645</v>
      </c>
      <c r="G14644" s="2" t="s">
        <v>22646</v>
      </c>
      <c r="H14644" s="9">
        <v>43281</v>
      </c>
      <c r="I14644" s="2">
        <v>2018</v>
      </c>
      <c r="J14644" s="2">
        <v>6</v>
      </c>
      <c r="K14644" s="2" t="str">
        <f>VLOOKUP($C14644,Clients!$B:$F,K$6,0)</f>
        <v>Jamia</v>
      </c>
      <c r="L14644" s="2" t="str">
        <f>VLOOKUP($C14644,Clients!$B:$F,L$6,0)</f>
        <v>Foreign</v>
      </c>
      <c r="M14644" s="2" t="str">
        <f>VLOOKUP($C14644,Clients!$B:$F,M$6,0)</f>
        <v>SA</v>
      </c>
      <c r="N14644" s="2" t="str">
        <f>VLOOKUP($C14644,Clients!$B:$F,N$6,0)</f>
        <v>Saudi Arabia</v>
      </c>
    </row>
    <row r="14645" spans="2:14" x14ac:dyDescent="0.2">
      <c r="B14645" s="8">
        <v>4823.2800000000007</v>
      </c>
      <c r="C14645" s="2" t="s">
        <v>22647</v>
      </c>
      <c r="D14645" s="2" t="s">
        <v>16</v>
      </c>
      <c r="E14645" s="8">
        <v>6</v>
      </c>
      <c r="F14645" s="2" t="s">
        <v>22648</v>
      </c>
      <c r="G14645" s="2" t="s">
        <v>22649</v>
      </c>
      <c r="H14645" s="9">
        <v>43281</v>
      </c>
      <c r="I14645" s="2">
        <v>2018</v>
      </c>
      <c r="J14645" s="2">
        <v>6</v>
      </c>
      <c r="K14645" s="2" t="str">
        <f>VLOOKUP($C14645,Clients!$B:$F,K$6,0)</f>
        <v>Eayo</v>
      </c>
      <c r="L14645" s="2" t="str">
        <f>VLOOKUP($C14645,Clients!$B:$F,L$6,0)</f>
        <v>Foreign</v>
      </c>
      <c r="M14645" s="2" t="str">
        <f>VLOOKUP($C14645,Clients!$B:$F,M$6,0)</f>
        <v>MN</v>
      </c>
      <c r="N14645" s="2" t="str">
        <f>VLOOKUP($C14645,Clients!$B:$F,N$6,0)</f>
        <v>Mongolia</v>
      </c>
    </row>
    <row r="14646" spans="2:14" x14ac:dyDescent="0.2">
      <c r="B14646" s="8">
        <v>1663.2</v>
      </c>
      <c r="C14646" s="2" t="s">
        <v>22647</v>
      </c>
      <c r="D14646" s="2" t="s">
        <v>16</v>
      </c>
      <c r="E14646" s="8">
        <v>1</v>
      </c>
      <c r="F14646" s="2" t="s">
        <v>22648</v>
      </c>
      <c r="G14646" s="2" t="s">
        <v>22650</v>
      </c>
      <c r="H14646" s="9">
        <v>43281</v>
      </c>
      <c r="I14646" s="2">
        <v>2018</v>
      </c>
      <c r="J14646" s="2">
        <v>6</v>
      </c>
      <c r="K14646" s="2" t="str">
        <f>VLOOKUP($C14646,Clients!$B:$F,K$6,0)</f>
        <v>Eayo</v>
      </c>
      <c r="L14646" s="2" t="str">
        <f>VLOOKUP($C14646,Clients!$B:$F,L$6,0)</f>
        <v>Foreign</v>
      </c>
      <c r="M14646" s="2" t="str">
        <f>VLOOKUP($C14646,Clients!$B:$F,M$6,0)</f>
        <v>MN</v>
      </c>
      <c r="N14646" s="2" t="str">
        <f>VLOOKUP($C14646,Clients!$B:$F,N$6,0)</f>
        <v>Mongolia</v>
      </c>
    </row>
    <row r="14647" spans="2:14" x14ac:dyDescent="0.2">
      <c r="B14647" s="8">
        <v>6664.56</v>
      </c>
      <c r="C14647" s="2" t="s">
        <v>22651</v>
      </c>
      <c r="D14647" s="2" t="s">
        <v>195</v>
      </c>
      <c r="E14647" s="8">
        <v>2</v>
      </c>
      <c r="F14647" s="2" t="s">
        <v>22652</v>
      </c>
      <c r="G14647" s="2" t="s">
        <v>22653</v>
      </c>
      <c r="H14647" s="9">
        <v>43281</v>
      </c>
      <c r="I14647" s="2">
        <v>2018</v>
      </c>
      <c r="J14647" s="2">
        <v>6</v>
      </c>
      <c r="K14647" s="2" t="str">
        <f>VLOOKUP($C14647,Clients!$B:$F,K$6,0)</f>
        <v>Dynabox</v>
      </c>
      <c r="L14647" s="2" t="str">
        <f>VLOOKUP($C14647,Clients!$B:$F,L$6,0)</f>
        <v>Foreign</v>
      </c>
      <c r="M14647" s="2" t="str">
        <f>VLOOKUP($C14647,Clients!$B:$F,M$6,0)</f>
        <v>ID</v>
      </c>
      <c r="N14647" s="2" t="str">
        <f>VLOOKUP($C14647,Clients!$B:$F,N$6,0)</f>
        <v>Indonesia</v>
      </c>
    </row>
    <row r="14648" spans="2:14" x14ac:dyDescent="0.2">
      <c r="B14648" s="8">
        <v>-6664.56</v>
      </c>
      <c r="C14648" s="2" t="s">
        <v>22651</v>
      </c>
      <c r="D14648" s="2" t="s">
        <v>195</v>
      </c>
      <c r="E14648" s="8">
        <v>-2</v>
      </c>
      <c r="F14648" s="2" t="s">
        <v>22654</v>
      </c>
      <c r="G14648" s="2" t="s">
        <v>22655</v>
      </c>
      <c r="H14648" s="9">
        <v>43411</v>
      </c>
      <c r="I14648" s="2">
        <v>2018</v>
      </c>
      <c r="J14648" s="2">
        <v>11</v>
      </c>
      <c r="K14648" s="2" t="str">
        <f>VLOOKUP($C14648,Clients!$B:$F,K$6,0)</f>
        <v>Dynabox</v>
      </c>
      <c r="L14648" s="2" t="str">
        <f>VLOOKUP($C14648,Clients!$B:$F,L$6,0)</f>
        <v>Foreign</v>
      </c>
      <c r="M14648" s="2" t="str">
        <f>VLOOKUP($C14648,Clients!$B:$F,M$6,0)</f>
        <v>ID</v>
      </c>
      <c r="N14648" s="2" t="str">
        <f>VLOOKUP($C14648,Clients!$B:$F,N$6,0)</f>
        <v>Indonesia</v>
      </c>
    </row>
    <row r="14649" spans="2:14" x14ac:dyDescent="0.2">
      <c r="B14649" s="8">
        <v>294</v>
      </c>
      <c r="C14649" s="2" t="s">
        <v>22656</v>
      </c>
      <c r="D14649" s="2" t="s">
        <v>51</v>
      </c>
      <c r="E14649" s="8">
        <v>1</v>
      </c>
      <c r="F14649" s="2" t="s">
        <v>22657</v>
      </c>
      <c r="G14649" s="2" t="s">
        <v>6455</v>
      </c>
      <c r="H14649" s="9">
        <v>43287</v>
      </c>
      <c r="I14649" s="2">
        <v>2018</v>
      </c>
      <c r="J14649" s="2">
        <v>7</v>
      </c>
      <c r="K14649" s="2" t="str">
        <f>VLOOKUP($C14649,Clients!$B:$F,K$6,0)</f>
        <v>Thoughtblab</v>
      </c>
      <c r="L14649" s="2" t="str">
        <f>VLOOKUP($C14649,Clients!$B:$F,L$6,0)</f>
        <v>Foreign</v>
      </c>
      <c r="M14649" s="2" t="str">
        <f>VLOOKUP($C14649,Clients!$B:$F,M$6,0)</f>
        <v>LK</v>
      </c>
      <c r="N14649" s="2" t="str">
        <f>VLOOKUP($C14649,Clients!$B:$F,N$6,0)</f>
        <v>Sri Lanka</v>
      </c>
    </row>
    <row r="14650" spans="2:14" x14ac:dyDescent="0.2">
      <c r="B14650" s="8">
        <v>-294</v>
      </c>
      <c r="C14650" s="2" t="s">
        <v>22656</v>
      </c>
      <c r="D14650" s="2" t="s">
        <v>51</v>
      </c>
      <c r="E14650" s="8">
        <v>-1</v>
      </c>
      <c r="F14650" s="2" t="s">
        <v>22658</v>
      </c>
      <c r="G14650" s="2" t="s">
        <v>6455</v>
      </c>
      <c r="H14650" s="9">
        <v>43287</v>
      </c>
      <c r="I14650" s="2">
        <v>2018</v>
      </c>
      <c r="J14650" s="2">
        <v>7</v>
      </c>
      <c r="K14650" s="2" t="str">
        <f>VLOOKUP($C14650,Clients!$B:$F,K$6,0)</f>
        <v>Thoughtblab</v>
      </c>
      <c r="L14650" s="2" t="str">
        <f>VLOOKUP($C14650,Clients!$B:$F,L$6,0)</f>
        <v>Foreign</v>
      </c>
      <c r="M14650" s="2" t="str">
        <f>VLOOKUP($C14650,Clients!$B:$F,M$6,0)</f>
        <v>LK</v>
      </c>
      <c r="N14650" s="2" t="str">
        <f>VLOOKUP($C14650,Clients!$B:$F,N$6,0)</f>
        <v>Sri Lanka</v>
      </c>
    </row>
    <row r="14651" spans="2:14" x14ac:dyDescent="0.2">
      <c r="B14651" s="8">
        <v>294</v>
      </c>
      <c r="C14651" s="2" t="s">
        <v>22656</v>
      </c>
      <c r="D14651" s="2" t="s">
        <v>51</v>
      </c>
      <c r="E14651" s="8">
        <v>1</v>
      </c>
      <c r="F14651" s="2" t="s">
        <v>22659</v>
      </c>
      <c r="G14651" s="2" t="s">
        <v>123</v>
      </c>
      <c r="H14651" s="9">
        <v>43287</v>
      </c>
      <c r="I14651" s="2">
        <v>2018</v>
      </c>
      <c r="J14651" s="2">
        <v>7</v>
      </c>
      <c r="K14651" s="2" t="str">
        <f>VLOOKUP($C14651,Clients!$B:$F,K$6,0)</f>
        <v>Thoughtblab</v>
      </c>
      <c r="L14651" s="2" t="str">
        <f>VLOOKUP($C14651,Clients!$B:$F,L$6,0)</f>
        <v>Foreign</v>
      </c>
      <c r="M14651" s="2" t="str">
        <f>VLOOKUP($C14651,Clients!$B:$F,M$6,0)</f>
        <v>LK</v>
      </c>
      <c r="N14651" s="2" t="str">
        <f>VLOOKUP($C14651,Clients!$B:$F,N$6,0)</f>
        <v>Sri Lanka</v>
      </c>
    </row>
    <row r="14652" spans="2:14" x14ac:dyDescent="0.2">
      <c r="B14652" s="8">
        <v>20550.600000000002</v>
      </c>
      <c r="C14652" s="2" t="s">
        <v>22660</v>
      </c>
      <c r="D14652" s="2" t="s">
        <v>16</v>
      </c>
      <c r="E14652" s="8">
        <v>7</v>
      </c>
      <c r="F14652" s="2" t="s">
        <v>22661</v>
      </c>
      <c r="G14652" s="2" t="s">
        <v>22662</v>
      </c>
      <c r="H14652" s="9">
        <v>43329</v>
      </c>
      <c r="I14652" s="2">
        <v>2018</v>
      </c>
      <c r="J14652" s="2">
        <v>8</v>
      </c>
      <c r="K14652" s="2" t="str">
        <f>VLOOKUP($C14652,Clients!$B:$F,K$6,0)</f>
        <v>Mudo</v>
      </c>
      <c r="L14652" s="2" t="str">
        <f>VLOOKUP($C14652,Clients!$B:$F,L$6,0)</f>
        <v>Foreign</v>
      </c>
      <c r="M14652" s="2" t="str">
        <f>VLOOKUP($C14652,Clients!$B:$F,M$6,0)</f>
        <v>NG</v>
      </c>
      <c r="N14652" s="2" t="str">
        <f>VLOOKUP($C14652,Clients!$B:$F,N$6,0)</f>
        <v>Nigeria</v>
      </c>
    </row>
    <row r="14653" spans="2:14" x14ac:dyDescent="0.2">
      <c r="B14653" s="8">
        <v>1008</v>
      </c>
      <c r="C14653" s="2" t="s">
        <v>22660</v>
      </c>
      <c r="D14653" s="2" t="s">
        <v>16</v>
      </c>
      <c r="E14653" s="8">
        <v>1</v>
      </c>
      <c r="F14653" s="2" t="s">
        <v>22661</v>
      </c>
      <c r="G14653" s="2" t="s">
        <v>22663</v>
      </c>
      <c r="H14653" s="9">
        <v>43329</v>
      </c>
      <c r="I14653" s="2">
        <v>2018</v>
      </c>
      <c r="J14653" s="2">
        <v>8</v>
      </c>
      <c r="K14653" s="2" t="str">
        <f>VLOOKUP($C14653,Clients!$B:$F,K$6,0)</f>
        <v>Mudo</v>
      </c>
      <c r="L14653" s="2" t="str">
        <f>VLOOKUP($C14653,Clients!$B:$F,L$6,0)</f>
        <v>Foreign</v>
      </c>
      <c r="M14653" s="2" t="str">
        <f>VLOOKUP($C14653,Clients!$B:$F,M$6,0)</f>
        <v>NG</v>
      </c>
      <c r="N14653" s="2" t="str">
        <f>VLOOKUP($C14653,Clients!$B:$F,N$6,0)</f>
        <v>Nigeria</v>
      </c>
    </row>
    <row r="14654" spans="2:14" x14ac:dyDescent="0.2">
      <c r="B14654" s="8">
        <v>1759.8000000000002</v>
      </c>
      <c r="C14654" s="2" t="s">
        <v>22664</v>
      </c>
      <c r="D14654" s="2" t="s">
        <v>51</v>
      </c>
      <c r="E14654" s="8">
        <v>1</v>
      </c>
      <c r="F14654" s="2" t="s">
        <v>22665</v>
      </c>
      <c r="G14654" s="2" t="s">
        <v>669</v>
      </c>
      <c r="H14654" s="9">
        <v>43288</v>
      </c>
      <c r="I14654" s="2">
        <v>2018</v>
      </c>
      <c r="J14654" s="2">
        <v>7</v>
      </c>
      <c r="K14654" s="2" t="str">
        <f>VLOOKUP($C14654,Clients!$B:$F,K$6,0)</f>
        <v>Yata</v>
      </c>
      <c r="L14654" s="2" t="str">
        <f>VLOOKUP($C14654,Clients!$B:$F,L$6,0)</f>
        <v>Foreign</v>
      </c>
      <c r="M14654" s="2" t="str">
        <f>VLOOKUP($C14654,Clients!$B:$F,M$6,0)</f>
        <v>MX</v>
      </c>
      <c r="N14654" s="2" t="str">
        <f>VLOOKUP($C14654,Clients!$B:$F,N$6,0)</f>
        <v>Mexico</v>
      </c>
    </row>
    <row r="14655" spans="2:14" x14ac:dyDescent="0.2">
      <c r="B14655" s="8">
        <v>355755.96</v>
      </c>
      <c r="C14655" s="2" t="s">
        <v>22666</v>
      </c>
      <c r="D14655" s="2" t="s">
        <v>16</v>
      </c>
      <c r="E14655" s="8">
        <v>194</v>
      </c>
      <c r="F14655" s="2" t="s">
        <v>22667</v>
      </c>
      <c r="G14655" s="2" t="s">
        <v>22668</v>
      </c>
      <c r="H14655" s="9">
        <v>43391</v>
      </c>
      <c r="I14655" s="2">
        <v>2018</v>
      </c>
      <c r="J14655" s="2">
        <v>10</v>
      </c>
      <c r="K14655" s="2" t="str">
        <f>VLOOKUP($C14655,Clients!$B:$F,K$6,0)</f>
        <v>Babbleblab</v>
      </c>
      <c r="L14655" s="2" t="str">
        <f>VLOOKUP($C14655,Clients!$B:$F,L$6,0)</f>
        <v>Foreign</v>
      </c>
      <c r="M14655" s="2" t="str">
        <f>VLOOKUP($C14655,Clients!$B:$F,M$6,0)</f>
        <v>CO</v>
      </c>
      <c r="N14655" s="2" t="str">
        <f>VLOOKUP($C14655,Clients!$B:$F,N$6,0)</f>
        <v>Colombia</v>
      </c>
    </row>
    <row r="14656" spans="2:14" x14ac:dyDescent="0.2">
      <c r="B14656" s="8">
        <v>-355755.96</v>
      </c>
      <c r="C14656" s="2" t="s">
        <v>22666</v>
      </c>
      <c r="D14656" s="2" t="s">
        <v>16</v>
      </c>
      <c r="E14656" s="8">
        <v>-194</v>
      </c>
      <c r="F14656" s="2" t="s">
        <v>22669</v>
      </c>
      <c r="G14656" s="2" t="s">
        <v>22668</v>
      </c>
      <c r="H14656" s="9">
        <v>43391</v>
      </c>
      <c r="I14656" s="2">
        <v>2018</v>
      </c>
      <c r="J14656" s="2">
        <v>10</v>
      </c>
      <c r="K14656" s="2" t="str">
        <f>VLOOKUP($C14656,Clients!$B:$F,K$6,0)</f>
        <v>Babbleblab</v>
      </c>
      <c r="L14656" s="2" t="str">
        <f>VLOOKUP($C14656,Clients!$B:$F,L$6,0)</f>
        <v>Foreign</v>
      </c>
      <c r="M14656" s="2" t="str">
        <f>VLOOKUP($C14656,Clients!$B:$F,M$6,0)</f>
        <v>CO</v>
      </c>
      <c r="N14656" s="2" t="str">
        <f>VLOOKUP($C14656,Clients!$B:$F,N$6,0)</f>
        <v>Colombia</v>
      </c>
    </row>
    <row r="14657" spans="2:14" x14ac:dyDescent="0.2">
      <c r="B14657" s="8">
        <v>355755.96</v>
      </c>
      <c r="C14657" s="2" t="s">
        <v>22666</v>
      </c>
      <c r="D14657" s="2" t="s">
        <v>16</v>
      </c>
      <c r="E14657" s="8">
        <v>194</v>
      </c>
      <c r="F14657" s="2" t="s">
        <v>22670</v>
      </c>
      <c r="G14657" s="2" t="s">
        <v>22668</v>
      </c>
      <c r="H14657" s="9">
        <v>43391</v>
      </c>
      <c r="I14657" s="2">
        <v>2018</v>
      </c>
      <c r="J14657" s="2">
        <v>10</v>
      </c>
      <c r="K14657" s="2" t="str">
        <f>VLOOKUP($C14657,Clients!$B:$F,K$6,0)</f>
        <v>Babbleblab</v>
      </c>
      <c r="L14657" s="2" t="str">
        <f>VLOOKUP($C14657,Clients!$B:$F,L$6,0)</f>
        <v>Foreign</v>
      </c>
      <c r="M14657" s="2" t="str">
        <f>VLOOKUP($C14657,Clients!$B:$F,M$6,0)</f>
        <v>CO</v>
      </c>
      <c r="N14657" s="2" t="str">
        <f>VLOOKUP($C14657,Clients!$B:$F,N$6,0)</f>
        <v>Colombia</v>
      </c>
    </row>
    <row r="14658" spans="2:14" x14ac:dyDescent="0.2">
      <c r="B14658" s="8">
        <v>228102.84</v>
      </c>
      <c r="C14658" s="2" t="s">
        <v>22666</v>
      </c>
      <c r="D14658" s="2" t="s">
        <v>16</v>
      </c>
      <c r="E14658" s="8">
        <v>126</v>
      </c>
      <c r="F14658" s="2" t="s">
        <v>22667</v>
      </c>
      <c r="G14658" s="2" t="s">
        <v>22671</v>
      </c>
      <c r="H14658" s="9">
        <v>43416</v>
      </c>
      <c r="I14658" s="2">
        <v>2018</v>
      </c>
      <c r="J14658" s="2">
        <v>11</v>
      </c>
      <c r="K14658" s="2" t="str">
        <f>VLOOKUP($C14658,Clients!$B:$F,K$6,0)</f>
        <v>Babbleblab</v>
      </c>
      <c r="L14658" s="2" t="str">
        <f>VLOOKUP($C14658,Clients!$B:$F,L$6,0)</f>
        <v>Foreign</v>
      </c>
      <c r="M14658" s="2" t="str">
        <f>VLOOKUP($C14658,Clients!$B:$F,M$6,0)</f>
        <v>CO</v>
      </c>
      <c r="N14658" s="2" t="str">
        <f>VLOOKUP($C14658,Clients!$B:$F,N$6,0)</f>
        <v>Colombia</v>
      </c>
    </row>
    <row r="14659" spans="2:14" x14ac:dyDescent="0.2">
      <c r="B14659" s="8">
        <v>-5540.22</v>
      </c>
      <c r="C14659" s="2" t="s">
        <v>22666</v>
      </c>
      <c r="D14659" s="2" t="s">
        <v>16</v>
      </c>
      <c r="E14659" s="8">
        <v>-3</v>
      </c>
      <c r="F14659" s="2" t="s">
        <v>22672</v>
      </c>
      <c r="G14659" s="2" t="s">
        <v>22673</v>
      </c>
      <c r="H14659" s="9">
        <v>43425</v>
      </c>
      <c r="I14659" s="2">
        <v>2018</v>
      </c>
      <c r="J14659" s="2">
        <v>11</v>
      </c>
      <c r="K14659" s="2" t="str">
        <f>VLOOKUP($C14659,Clients!$B:$F,K$6,0)</f>
        <v>Babbleblab</v>
      </c>
      <c r="L14659" s="2" t="str">
        <f>VLOOKUP($C14659,Clients!$B:$F,L$6,0)</f>
        <v>Foreign</v>
      </c>
      <c r="M14659" s="2" t="str">
        <f>VLOOKUP($C14659,Clients!$B:$F,M$6,0)</f>
        <v>CO</v>
      </c>
      <c r="N14659" s="2" t="str">
        <f>VLOOKUP($C14659,Clients!$B:$F,N$6,0)</f>
        <v>Colombia</v>
      </c>
    </row>
    <row r="14660" spans="2:14" x14ac:dyDescent="0.2">
      <c r="B14660" s="8">
        <v>5376.42</v>
      </c>
      <c r="C14660" s="2" t="s">
        <v>22666</v>
      </c>
      <c r="D14660" s="2" t="s">
        <v>16</v>
      </c>
      <c r="E14660" s="8">
        <v>3</v>
      </c>
      <c r="F14660" s="2" t="s">
        <v>22674</v>
      </c>
      <c r="G14660" s="2" t="s">
        <v>22675</v>
      </c>
      <c r="H14660" s="9">
        <v>43425</v>
      </c>
      <c r="I14660" s="2">
        <v>2018</v>
      </c>
      <c r="J14660" s="2">
        <v>11</v>
      </c>
      <c r="K14660" s="2" t="str">
        <f>VLOOKUP($C14660,Clients!$B:$F,K$6,0)</f>
        <v>Babbleblab</v>
      </c>
      <c r="L14660" s="2" t="str">
        <f>VLOOKUP($C14660,Clients!$B:$F,L$6,0)</f>
        <v>Foreign</v>
      </c>
      <c r="M14660" s="2" t="str">
        <f>VLOOKUP($C14660,Clients!$B:$F,M$6,0)</f>
        <v>CO</v>
      </c>
      <c r="N14660" s="2" t="str">
        <f>VLOOKUP($C14660,Clients!$B:$F,N$6,0)</f>
        <v>Colombia</v>
      </c>
    </row>
    <row r="14661" spans="2:14" x14ac:dyDescent="0.2">
      <c r="B14661" s="8">
        <v>241.92000000000002</v>
      </c>
      <c r="C14661" s="2" t="s">
        <v>22676</v>
      </c>
      <c r="D14661" s="2" t="s">
        <v>51</v>
      </c>
      <c r="E14661" s="8">
        <v>600</v>
      </c>
      <c r="F14661" s="2" t="s">
        <v>22677</v>
      </c>
      <c r="G14661" s="2" t="s">
        <v>11162</v>
      </c>
      <c r="H14661" s="9">
        <v>43299</v>
      </c>
      <c r="I14661" s="2">
        <v>2018</v>
      </c>
      <c r="J14661" s="2">
        <v>7</v>
      </c>
      <c r="K14661" s="2" t="str">
        <f>VLOOKUP($C14661,Clients!$B:$F,K$6,0)</f>
        <v>Daugherty, Gulgowski and Labadie</v>
      </c>
      <c r="L14661" s="2" t="str">
        <f>VLOOKUP($C14661,Clients!$B:$F,L$6,0)</f>
        <v>Foreign</v>
      </c>
      <c r="M14661" s="2" t="str">
        <f>VLOOKUP($C14661,Clients!$B:$F,M$6,0)</f>
        <v>PT</v>
      </c>
      <c r="N14661" s="2" t="str">
        <f>VLOOKUP($C14661,Clients!$B:$F,N$6,0)</f>
        <v>Portugal</v>
      </c>
    </row>
    <row r="14662" spans="2:14" x14ac:dyDescent="0.2">
      <c r="B14662" s="8">
        <v>117.51600000000001</v>
      </c>
      <c r="C14662" s="2" t="s">
        <v>22678</v>
      </c>
      <c r="D14662" s="2" t="s">
        <v>51</v>
      </c>
      <c r="E14662" s="8">
        <v>4</v>
      </c>
      <c r="F14662" s="2" t="s">
        <v>22679</v>
      </c>
      <c r="G14662" s="2" t="s">
        <v>3614</v>
      </c>
      <c r="H14662" s="9">
        <v>43300</v>
      </c>
      <c r="I14662" s="2">
        <v>2018</v>
      </c>
      <c r="J14662" s="2">
        <v>7</v>
      </c>
      <c r="K14662" s="2" t="str">
        <f>VLOOKUP($C14662,Clients!$B:$F,K$6,0)</f>
        <v>Baumbach-Beahan</v>
      </c>
      <c r="L14662" s="2" t="str">
        <f>VLOOKUP($C14662,Clients!$B:$F,L$6,0)</f>
        <v>Foreign</v>
      </c>
      <c r="M14662" s="2" t="str">
        <f>VLOOKUP($C14662,Clients!$B:$F,M$6,0)</f>
        <v>BR</v>
      </c>
      <c r="N14662" s="2" t="str">
        <f>VLOOKUP($C14662,Clients!$B:$F,N$6,0)</f>
        <v>Brazil</v>
      </c>
    </row>
    <row r="14663" spans="2:14" x14ac:dyDescent="0.2">
      <c r="B14663" s="8">
        <v>3561.6000000000004</v>
      </c>
      <c r="C14663" s="2" t="s">
        <v>22680</v>
      </c>
      <c r="D14663" s="2" t="s">
        <v>16</v>
      </c>
      <c r="E14663" s="8">
        <v>2</v>
      </c>
      <c r="F14663" s="2" t="s">
        <v>22681</v>
      </c>
      <c r="G14663" s="2" t="s">
        <v>22682</v>
      </c>
      <c r="H14663" s="9">
        <v>43309</v>
      </c>
      <c r="I14663" s="2">
        <v>2018</v>
      </c>
      <c r="J14663" s="2">
        <v>7</v>
      </c>
      <c r="K14663" s="2" t="str">
        <f>VLOOKUP($C14663,Clients!$B:$F,K$6,0)</f>
        <v>Gabvine</v>
      </c>
      <c r="L14663" s="2" t="str">
        <f>VLOOKUP($C14663,Clients!$B:$F,L$6,0)</f>
        <v>Foreign</v>
      </c>
      <c r="M14663" s="2" t="str">
        <f>VLOOKUP($C14663,Clients!$B:$F,M$6,0)</f>
        <v>VN</v>
      </c>
      <c r="N14663" s="2" t="str">
        <f>VLOOKUP($C14663,Clients!$B:$F,N$6,0)</f>
        <v>Vietnam</v>
      </c>
    </row>
    <row r="14664" spans="2:14" x14ac:dyDescent="0.2">
      <c r="B14664" s="8">
        <v>18242.7</v>
      </c>
      <c r="C14664" s="2" t="s">
        <v>22683</v>
      </c>
      <c r="D14664" s="2" t="s">
        <v>51</v>
      </c>
      <c r="E14664" s="8">
        <v>12</v>
      </c>
      <c r="F14664" s="2" t="s">
        <v>22684</v>
      </c>
      <c r="G14664" s="2" t="s">
        <v>3619</v>
      </c>
      <c r="H14664" s="9">
        <v>43307</v>
      </c>
      <c r="I14664" s="2">
        <v>2018</v>
      </c>
      <c r="J14664" s="2">
        <v>7</v>
      </c>
      <c r="K14664" s="2" t="str">
        <f>VLOOKUP($C14664,Clients!$B:$F,K$6,0)</f>
        <v>Rhycero</v>
      </c>
      <c r="L14664" s="2" t="str">
        <f>VLOOKUP($C14664,Clients!$B:$F,L$6,0)</f>
        <v>Foreign</v>
      </c>
      <c r="M14664" s="2" t="str">
        <f>VLOOKUP($C14664,Clients!$B:$F,M$6,0)</f>
        <v>PH</v>
      </c>
      <c r="N14664" s="2" t="str">
        <f>VLOOKUP($C14664,Clients!$B:$F,N$6,0)</f>
        <v>Philippines</v>
      </c>
    </row>
    <row r="14665" spans="2:14" x14ac:dyDescent="0.2">
      <c r="B14665" s="8">
        <v>4398.3240000000005</v>
      </c>
      <c r="C14665" s="2" t="s">
        <v>22685</v>
      </c>
      <c r="D14665" s="2" t="s">
        <v>51</v>
      </c>
      <c r="E14665" s="8">
        <v>5</v>
      </c>
      <c r="F14665" s="2" t="s">
        <v>22686</v>
      </c>
      <c r="G14665" s="2" t="s">
        <v>3390</v>
      </c>
      <c r="H14665" s="9">
        <v>43312</v>
      </c>
      <c r="I14665" s="2">
        <v>2018</v>
      </c>
      <c r="J14665" s="2">
        <v>7</v>
      </c>
      <c r="K14665" s="2" t="str">
        <f>VLOOKUP($C14665,Clients!$B:$F,K$6,0)</f>
        <v>Viva</v>
      </c>
      <c r="L14665" s="2" t="str">
        <f>VLOOKUP($C14665,Clients!$B:$F,L$6,0)</f>
        <v>Foreign</v>
      </c>
      <c r="M14665" s="2" t="str">
        <f>VLOOKUP($C14665,Clients!$B:$F,M$6,0)</f>
        <v>RU</v>
      </c>
      <c r="N14665" s="2" t="str">
        <f>VLOOKUP($C14665,Clients!$B:$F,N$6,0)</f>
        <v>Russia</v>
      </c>
    </row>
    <row r="14666" spans="2:14" x14ac:dyDescent="0.2">
      <c r="B14666" s="8">
        <v>7638.12</v>
      </c>
      <c r="C14666" s="2" t="s">
        <v>22687</v>
      </c>
      <c r="D14666" s="2" t="s">
        <v>51</v>
      </c>
      <c r="E14666" s="8">
        <v>2</v>
      </c>
      <c r="F14666" s="2" t="s">
        <v>22688</v>
      </c>
      <c r="G14666" s="2" t="s">
        <v>15634</v>
      </c>
      <c r="H14666" s="9">
        <v>43319</v>
      </c>
      <c r="I14666" s="2">
        <v>2018</v>
      </c>
      <c r="J14666" s="2">
        <v>8</v>
      </c>
      <c r="K14666" s="2" t="str">
        <f>VLOOKUP($C14666,Clients!$B:$F,K$6,0)</f>
        <v>Crona-Bailey</v>
      </c>
      <c r="L14666" s="2" t="str">
        <f>VLOOKUP($C14666,Clients!$B:$F,L$6,0)</f>
        <v>Foreign</v>
      </c>
      <c r="M14666" s="2" t="str">
        <f>VLOOKUP($C14666,Clients!$B:$F,M$6,0)</f>
        <v>ID</v>
      </c>
      <c r="N14666" s="2" t="str">
        <f>VLOOKUP($C14666,Clients!$B:$F,N$6,0)</f>
        <v>Indonesia</v>
      </c>
    </row>
    <row r="14667" spans="2:14" x14ac:dyDescent="0.2">
      <c r="B14667" s="8">
        <v>10281.18</v>
      </c>
      <c r="C14667" s="2" t="s">
        <v>22687</v>
      </c>
      <c r="D14667" s="2" t="s">
        <v>51</v>
      </c>
      <c r="E14667" s="8">
        <v>3</v>
      </c>
      <c r="F14667" s="2" t="s">
        <v>22689</v>
      </c>
      <c r="G14667" s="2" t="s">
        <v>10882</v>
      </c>
      <c r="H14667" s="9">
        <v>43356</v>
      </c>
      <c r="I14667" s="2">
        <v>2018</v>
      </c>
      <c r="J14667" s="2">
        <v>9</v>
      </c>
      <c r="K14667" s="2" t="str">
        <f>VLOOKUP($C14667,Clients!$B:$F,K$6,0)</f>
        <v>Crona-Bailey</v>
      </c>
      <c r="L14667" s="2" t="str">
        <f>VLOOKUP($C14667,Clients!$B:$F,L$6,0)</f>
        <v>Foreign</v>
      </c>
      <c r="M14667" s="2" t="str">
        <f>VLOOKUP($C14667,Clients!$B:$F,M$6,0)</f>
        <v>ID</v>
      </c>
      <c r="N14667" s="2" t="str">
        <f>VLOOKUP($C14667,Clients!$B:$F,N$6,0)</f>
        <v>Indonesia</v>
      </c>
    </row>
    <row r="14668" spans="2:14" x14ac:dyDescent="0.2">
      <c r="B14668" s="8">
        <v>2940</v>
      </c>
      <c r="C14668" s="2" t="s">
        <v>22690</v>
      </c>
      <c r="D14668" s="2" t="s">
        <v>51</v>
      </c>
      <c r="E14668" s="8">
        <v>1</v>
      </c>
      <c r="F14668" s="2" t="s">
        <v>22691</v>
      </c>
      <c r="G14668" s="2" t="s">
        <v>7418</v>
      </c>
      <c r="H14668" s="9">
        <v>43321</v>
      </c>
      <c r="I14668" s="2">
        <v>2018</v>
      </c>
      <c r="J14668" s="2">
        <v>8</v>
      </c>
      <c r="K14668" s="2" t="str">
        <f>VLOOKUP($C14668,Clients!$B:$F,K$6,0)</f>
        <v>Voonder</v>
      </c>
      <c r="L14668" s="2" t="str">
        <f>VLOOKUP($C14668,Clients!$B:$F,L$6,0)</f>
        <v>Foreign</v>
      </c>
      <c r="M14668" s="2" t="str">
        <f>VLOOKUP($C14668,Clients!$B:$F,M$6,0)</f>
        <v>UA</v>
      </c>
      <c r="N14668" s="2" t="str">
        <f>VLOOKUP($C14668,Clients!$B:$F,N$6,0)</f>
        <v>Ukraine</v>
      </c>
    </row>
    <row r="14669" spans="2:14" x14ac:dyDescent="0.2">
      <c r="B14669" s="8">
        <v>393.20400000000001</v>
      </c>
      <c r="C14669" s="2" t="s">
        <v>22692</v>
      </c>
      <c r="D14669" s="2" t="s">
        <v>20</v>
      </c>
      <c r="E14669" s="8">
        <v>11.64</v>
      </c>
      <c r="F14669" s="2" t="s">
        <v>22693</v>
      </c>
      <c r="G14669" s="2" t="s">
        <v>22694</v>
      </c>
      <c r="H14669" s="9">
        <v>43322</v>
      </c>
      <c r="I14669" s="2">
        <v>2018</v>
      </c>
      <c r="J14669" s="2">
        <v>8</v>
      </c>
      <c r="K14669" s="2" t="str">
        <f>VLOOKUP($C14669,Clients!$B:$F,K$6,0)</f>
        <v>Flipstorm</v>
      </c>
      <c r="L14669" s="2" t="str">
        <f>VLOOKUP($C14669,Clients!$B:$F,L$6,0)</f>
        <v>Foreign</v>
      </c>
      <c r="M14669" s="2" t="str">
        <f>VLOOKUP($C14669,Clients!$B:$F,M$6,0)</f>
        <v>PH</v>
      </c>
      <c r="N14669" s="2" t="str">
        <f>VLOOKUP($C14669,Clients!$B:$F,N$6,0)</f>
        <v>Philippines</v>
      </c>
    </row>
    <row r="14670" spans="2:14" x14ac:dyDescent="0.2">
      <c r="B14670" s="8">
        <v>420</v>
      </c>
      <c r="C14670" s="2" t="s">
        <v>22692</v>
      </c>
      <c r="D14670" s="2" t="s">
        <v>20</v>
      </c>
      <c r="E14670" s="8">
        <v>1</v>
      </c>
      <c r="F14670" s="2" t="s">
        <v>22693</v>
      </c>
      <c r="G14670" s="2" t="s">
        <v>22695</v>
      </c>
      <c r="H14670" s="9">
        <v>43322</v>
      </c>
      <c r="I14670" s="2">
        <v>2018</v>
      </c>
      <c r="J14670" s="2">
        <v>8</v>
      </c>
      <c r="K14670" s="2" t="str">
        <f>VLOOKUP($C14670,Clients!$B:$F,K$6,0)</f>
        <v>Flipstorm</v>
      </c>
      <c r="L14670" s="2" t="str">
        <f>VLOOKUP($C14670,Clients!$B:$F,L$6,0)</f>
        <v>Foreign</v>
      </c>
      <c r="M14670" s="2" t="str">
        <f>VLOOKUP($C14670,Clients!$B:$F,M$6,0)</f>
        <v>PH</v>
      </c>
      <c r="N14670" s="2" t="str">
        <f>VLOOKUP($C14670,Clients!$B:$F,N$6,0)</f>
        <v>Philippines</v>
      </c>
    </row>
    <row r="14671" spans="2:14" x14ac:dyDescent="0.2">
      <c r="B14671" s="8">
        <v>2014.7819999999999</v>
      </c>
      <c r="C14671" s="2" t="s">
        <v>22692</v>
      </c>
      <c r="D14671" s="2" t="s">
        <v>46</v>
      </c>
      <c r="E14671" s="8">
        <v>43.6</v>
      </c>
      <c r="F14671" s="2" t="s">
        <v>22696</v>
      </c>
      <c r="G14671" s="2" t="s">
        <v>22697</v>
      </c>
      <c r="H14671" s="9">
        <v>43413</v>
      </c>
      <c r="I14671" s="2">
        <v>2018</v>
      </c>
      <c r="J14671" s="2">
        <v>11</v>
      </c>
      <c r="K14671" s="2" t="str">
        <f>VLOOKUP($C14671,Clients!$B:$F,K$6,0)</f>
        <v>Flipstorm</v>
      </c>
      <c r="L14671" s="2" t="str">
        <f>VLOOKUP($C14671,Clients!$B:$F,L$6,0)</f>
        <v>Foreign</v>
      </c>
      <c r="M14671" s="2" t="str">
        <f>VLOOKUP($C14671,Clients!$B:$F,M$6,0)</f>
        <v>PH</v>
      </c>
      <c r="N14671" s="2" t="str">
        <f>VLOOKUP($C14671,Clients!$B:$F,N$6,0)</f>
        <v>Philippines</v>
      </c>
    </row>
    <row r="14672" spans="2:14" x14ac:dyDescent="0.2">
      <c r="B14672" s="8">
        <v>453.6</v>
      </c>
      <c r="C14672" s="2" t="s">
        <v>22692</v>
      </c>
      <c r="D14672" s="2" t="s">
        <v>46</v>
      </c>
      <c r="E14672" s="8">
        <v>1</v>
      </c>
      <c r="F14672" s="2" t="s">
        <v>22696</v>
      </c>
      <c r="G14672" s="2" t="s">
        <v>22698</v>
      </c>
      <c r="H14672" s="9">
        <v>43413</v>
      </c>
      <c r="I14672" s="2">
        <v>2018</v>
      </c>
      <c r="J14672" s="2">
        <v>11</v>
      </c>
      <c r="K14672" s="2" t="str">
        <f>VLOOKUP($C14672,Clients!$B:$F,K$6,0)</f>
        <v>Flipstorm</v>
      </c>
      <c r="L14672" s="2" t="str">
        <f>VLOOKUP($C14672,Clients!$B:$F,L$6,0)</f>
        <v>Foreign</v>
      </c>
      <c r="M14672" s="2" t="str">
        <f>VLOOKUP($C14672,Clients!$B:$F,M$6,0)</f>
        <v>PH</v>
      </c>
      <c r="N14672" s="2" t="str">
        <f>VLOOKUP($C14672,Clients!$B:$F,N$6,0)</f>
        <v>Philippines</v>
      </c>
    </row>
    <row r="14673" spans="2:14" x14ac:dyDescent="0.2">
      <c r="B14673" s="8">
        <v>5670</v>
      </c>
      <c r="C14673" s="2" t="s">
        <v>22699</v>
      </c>
      <c r="D14673" s="2" t="s">
        <v>51</v>
      </c>
      <c r="E14673" s="8">
        <v>1</v>
      </c>
      <c r="F14673" s="2" t="s">
        <v>22700</v>
      </c>
      <c r="G14673" s="2" t="s">
        <v>4442</v>
      </c>
      <c r="H14673" s="9">
        <v>43325</v>
      </c>
      <c r="I14673" s="2">
        <v>2018</v>
      </c>
      <c r="J14673" s="2">
        <v>8</v>
      </c>
      <c r="K14673" s="2" t="str">
        <f>VLOOKUP($C14673,Clients!$B:$F,K$6,0)</f>
        <v>Thoughtmix</v>
      </c>
      <c r="L14673" s="2" t="str">
        <f>VLOOKUP($C14673,Clients!$B:$F,L$6,0)</f>
        <v>Foreign</v>
      </c>
      <c r="M14673" s="2" t="str">
        <f>VLOOKUP($C14673,Clients!$B:$F,M$6,0)</f>
        <v>VN</v>
      </c>
      <c r="N14673" s="2" t="str">
        <f>VLOOKUP($C14673,Clients!$B:$F,N$6,0)</f>
        <v>Vietnam</v>
      </c>
    </row>
    <row r="14674" spans="2:14" x14ac:dyDescent="0.2">
      <c r="B14674" s="8">
        <v>83412</v>
      </c>
      <c r="C14674" s="2" t="s">
        <v>22701</v>
      </c>
      <c r="D14674" s="2" t="s">
        <v>16</v>
      </c>
      <c r="E14674" s="8">
        <v>1</v>
      </c>
      <c r="F14674" s="2" t="s">
        <v>22702</v>
      </c>
      <c r="G14674" s="2" t="s">
        <v>22703</v>
      </c>
      <c r="H14674" s="9">
        <v>43343</v>
      </c>
      <c r="I14674" s="2">
        <v>2018</v>
      </c>
      <c r="J14674" s="2">
        <v>8</v>
      </c>
      <c r="K14674" s="2" t="str">
        <f>VLOOKUP($C14674,Clients!$B:$F,K$6,0)</f>
        <v>Kimia</v>
      </c>
      <c r="L14674" s="2" t="str">
        <f>VLOOKUP($C14674,Clients!$B:$F,L$6,0)</f>
        <v>Foreign</v>
      </c>
      <c r="M14674" s="2" t="str">
        <f>VLOOKUP($C14674,Clients!$B:$F,M$6,0)</f>
        <v>CN</v>
      </c>
      <c r="N14674" s="2" t="str">
        <f>VLOOKUP($C14674,Clients!$B:$F,N$6,0)</f>
        <v>China</v>
      </c>
    </row>
    <row r="14675" spans="2:14" x14ac:dyDescent="0.2">
      <c r="B14675" s="8">
        <v>4939.2</v>
      </c>
      <c r="C14675" s="2" t="s">
        <v>22704</v>
      </c>
      <c r="D14675" s="2" t="s">
        <v>195</v>
      </c>
      <c r="E14675" s="8">
        <v>4</v>
      </c>
      <c r="F14675" s="2" t="s">
        <v>22705</v>
      </c>
      <c r="G14675" s="2" t="s">
        <v>22706</v>
      </c>
      <c r="H14675" s="9">
        <v>43343</v>
      </c>
      <c r="I14675" s="2">
        <v>2018</v>
      </c>
      <c r="J14675" s="2">
        <v>8</v>
      </c>
      <c r="K14675" s="2" t="str">
        <f>VLOOKUP($C14675,Clients!$B:$F,K$6,0)</f>
        <v>Innojam</v>
      </c>
      <c r="L14675" s="2" t="str">
        <f>VLOOKUP($C14675,Clients!$B:$F,L$6,0)</f>
        <v>Foreign</v>
      </c>
      <c r="M14675" s="2" t="str">
        <f>VLOOKUP($C14675,Clients!$B:$F,M$6,0)</f>
        <v>CA</v>
      </c>
      <c r="N14675" s="2" t="str">
        <f>VLOOKUP($C14675,Clients!$B:$F,N$6,0)</f>
        <v>Canada</v>
      </c>
    </row>
    <row r="14676" spans="2:14" x14ac:dyDescent="0.2">
      <c r="B14676" s="8">
        <v>315</v>
      </c>
      <c r="C14676" s="2" t="s">
        <v>22704</v>
      </c>
      <c r="D14676" s="2" t="s">
        <v>195</v>
      </c>
      <c r="E14676" s="8">
        <v>1</v>
      </c>
      <c r="F14676" s="2" t="s">
        <v>22705</v>
      </c>
      <c r="G14676" s="2" t="s">
        <v>22707</v>
      </c>
      <c r="H14676" s="9">
        <v>43343</v>
      </c>
      <c r="I14676" s="2">
        <v>2018</v>
      </c>
      <c r="J14676" s="2">
        <v>8</v>
      </c>
      <c r="K14676" s="2" t="str">
        <f>VLOOKUP($C14676,Clients!$B:$F,K$6,0)</f>
        <v>Innojam</v>
      </c>
      <c r="L14676" s="2" t="str">
        <f>VLOOKUP($C14676,Clients!$B:$F,L$6,0)</f>
        <v>Foreign</v>
      </c>
      <c r="M14676" s="2" t="str">
        <f>VLOOKUP($C14676,Clients!$B:$F,M$6,0)</f>
        <v>CA</v>
      </c>
      <c r="N14676" s="2" t="str">
        <f>VLOOKUP($C14676,Clients!$B:$F,N$6,0)</f>
        <v>Canada</v>
      </c>
    </row>
    <row r="14677" spans="2:14" x14ac:dyDescent="0.2">
      <c r="B14677" s="8">
        <v>7073.85</v>
      </c>
      <c r="C14677" s="2" t="s">
        <v>22704</v>
      </c>
      <c r="D14677" s="2" t="s">
        <v>195</v>
      </c>
      <c r="E14677" s="8">
        <v>5</v>
      </c>
      <c r="F14677" s="2" t="s">
        <v>22708</v>
      </c>
      <c r="G14677" s="2" t="s">
        <v>22709</v>
      </c>
      <c r="H14677" s="9">
        <v>43375</v>
      </c>
      <c r="I14677" s="2">
        <v>2018</v>
      </c>
      <c r="J14677" s="2">
        <v>10</v>
      </c>
      <c r="K14677" s="2" t="str">
        <f>VLOOKUP($C14677,Clients!$B:$F,K$6,0)</f>
        <v>Innojam</v>
      </c>
      <c r="L14677" s="2" t="str">
        <f>VLOOKUP($C14677,Clients!$B:$F,L$6,0)</f>
        <v>Foreign</v>
      </c>
      <c r="M14677" s="2" t="str">
        <f>VLOOKUP($C14677,Clients!$B:$F,M$6,0)</f>
        <v>CA</v>
      </c>
      <c r="N14677" s="2" t="str">
        <f>VLOOKUP($C14677,Clients!$B:$F,N$6,0)</f>
        <v>Canada</v>
      </c>
    </row>
    <row r="14678" spans="2:14" x14ac:dyDescent="0.2">
      <c r="B14678" s="8">
        <v>399</v>
      </c>
      <c r="C14678" s="2" t="s">
        <v>22704</v>
      </c>
      <c r="D14678" s="2" t="s">
        <v>195</v>
      </c>
      <c r="E14678" s="8">
        <v>1</v>
      </c>
      <c r="F14678" s="2" t="s">
        <v>22708</v>
      </c>
      <c r="G14678" s="2" t="s">
        <v>22710</v>
      </c>
      <c r="H14678" s="9">
        <v>43375</v>
      </c>
      <c r="I14678" s="2">
        <v>2018</v>
      </c>
      <c r="J14678" s="2">
        <v>10</v>
      </c>
      <c r="K14678" s="2" t="str">
        <f>VLOOKUP($C14678,Clients!$B:$F,K$6,0)</f>
        <v>Innojam</v>
      </c>
      <c r="L14678" s="2" t="str">
        <f>VLOOKUP($C14678,Clients!$B:$F,L$6,0)</f>
        <v>Foreign</v>
      </c>
      <c r="M14678" s="2" t="str">
        <f>VLOOKUP($C14678,Clients!$B:$F,M$6,0)</f>
        <v>CA</v>
      </c>
      <c r="N14678" s="2" t="str">
        <f>VLOOKUP($C14678,Clients!$B:$F,N$6,0)</f>
        <v>Canada</v>
      </c>
    </row>
    <row r="14679" spans="2:14" x14ac:dyDescent="0.2">
      <c r="B14679" s="8">
        <v>17610.096000000001</v>
      </c>
      <c r="C14679" s="2" t="s">
        <v>22711</v>
      </c>
      <c r="D14679" s="2" t="s">
        <v>51</v>
      </c>
      <c r="E14679" s="8">
        <v>6</v>
      </c>
      <c r="F14679" s="2" t="s">
        <v>22712</v>
      </c>
      <c r="G14679" s="2" t="s">
        <v>3265</v>
      </c>
      <c r="H14679" s="9">
        <v>43332</v>
      </c>
      <c r="I14679" s="2">
        <v>2018</v>
      </c>
      <c r="J14679" s="2">
        <v>8</v>
      </c>
      <c r="K14679" s="2" t="str">
        <f>VLOOKUP($C14679,Clients!$B:$F,K$6,0)</f>
        <v>Skaboo</v>
      </c>
      <c r="L14679" s="2" t="str">
        <f>VLOOKUP($C14679,Clients!$B:$F,L$6,0)</f>
        <v>Foreign</v>
      </c>
      <c r="M14679" s="2" t="str">
        <f>VLOOKUP($C14679,Clients!$B:$F,M$6,0)</f>
        <v>GT</v>
      </c>
      <c r="N14679" s="2" t="str">
        <f>VLOOKUP($C14679,Clients!$B:$F,N$6,0)</f>
        <v>Guatemala</v>
      </c>
    </row>
    <row r="14680" spans="2:14" x14ac:dyDescent="0.2">
      <c r="B14680" s="8">
        <v>4995.0600000000004</v>
      </c>
      <c r="C14680" s="2" t="s">
        <v>22711</v>
      </c>
      <c r="D14680" s="2" t="s">
        <v>51</v>
      </c>
      <c r="E14680" s="8">
        <v>1</v>
      </c>
      <c r="F14680" s="2" t="s">
        <v>22713</v>
      </c>
      <c r="G14680" s="2" t="s">
        <v>14680</v>
      </c>
      <c r="H14680" s="9">
        <v>43398</v>
      </c>
      <c r="I14680" s="2">
        <v>2018</v>
      </c>
      <c r="J14680" s="2">
        <v>10</v>
      </c>
      <c r="K14680" s="2" t="str">
        <f>VLOOKUP($C14680,Clients!$B:$F,K$6,0)</f>
        <v>Skaboo</v>
      </c>
      <c r="L14680" s="2" t="str">
        <f>VLOOKUP($C14680,Clients!$B:$F,L$6,0)</f>
        <v>Foreign</v>
      </c>
      <c r="M14680" s="2" t="str">
        <f>VLOOKUP($C14680,Clients!$B:$F,M$6,0)</f>
        <v>GT</v>
      </c>
      <c r="N14680" s="2" t="str">
        <f>VLOOKUP($C14680,Clients!$B:$F,N$6,0)</f>
        <v>Guatemala</v>
      </c>
    </row>
    <row r="14681" spans="2:14" x14ac:dyDescent="0.2">
      <c r="B14681" s="8">
        <v>3231.06</v>
      </c>
      <c r="C14681" s="2" t="s">
        <v>22711</v>
      </c>
      <c r="D14681" s="2" t="s">
        <v>51</v>
      </c>
      <c r="E14681" s="8">
        <v>1</v>
      </c>
      <c r="F14681" s="2" t="s">
        <v>22714</v>
      </c>
      <c r="G14681" s="2" t="s">
        <v>3638</v>
      </c>
      <c r="H14681" s="9">
        <v>43419</v>
      </c>
      <c r="I14681" s="2">
        <v>2018</v>
      </c>
      <c r="J14681" s="2">
        <v>11</v>
      </c>
      <c r="K14681" s="2" t="str">
        <f>VLOOKUP($C14681,Clients!$B:$F,K$6,0)</f>
        <v>Skaboo</v>
      </c>
      <c r="L14681" s="2" t="str">
        <f>VLOOKUP($C14681,Clients!$B:$F,L$6,0)</f>
        <v>Foreign</v>
      </c>
      <c r="M14681" s="2" t="str">
        <f>VLOOKUP($C14681,Clients!$B:$F,M$6,0)</f>
        <v>GT</v>
      </c>
      <c r="N14681" s="2" t="str">
        <f>VLOOKUP($C14681,Clients!$B:$F,N$6,0)</f>
        <v>Guatemala</v>
      </c>
    </row>
    <row r="14682" spans="2:14" x14ac:dyDescent="0.2">
      <c r="B14682" s="8">
        <v>3231.06</v>
      </c>
      <c r="C14682" s="2" t="s">
        <v>22711</v>
      </c>
      <c r="D14682" s="2" t="s">
        <v>51</v>
      </c>
      <c r="E14682" s="8">
        <v>1</v>
      </c>
      <c r="F14682" s="2" t="s">
        <v>22715</v>
      </c>
      <c r="G14682" s="2" t="s">
        <v>14689</v>
      </c>
      <c r="H14682" s="9">
        <v>43433</v>
      </c>
      <c r="I14682" s="2">
        <v>2018</v>
      </c>
      <c r="J14682" s="2">
        <v>11</v>
      </c>
      <c r="K14682" s="2" t="str">
        <f>VLOOKUP($C14682,Clients!$B:$F,K$6,0)</f>
        <v>Skaboo</v>
      </c>
      <c r="L14682" s="2" t="str">
        <f>VLOOKUP($C14682,Clients!$B:$F,L$6,0)</f>
        <v>Foreign</v>
      </c>
      <c r="M14682" s="2" t="str">
        <f>VLOOKUP($C14682,Clients!$B:$F,M$6,0)</f>
        <v>GT</v>
      </c>
      <c r="N14682" s="2" t="str">
        <f>VLOOKUP($C14682,Clients!$B:$F,N$6,0)</f>
        <v>Guatemala</v>
      </c>
    </row>
    <row r="14683" spans="2:14" x14ac:dyDescent="0.2">
      <c r="B14683" s="8">
        <v>1064.4480000000001</v>
      </c>
      <c r="C14683" s="2" t="s">
        <v>22716</v>
      </c>
      <c r="D14683" s="2" t="s">
        <v>51</v>
      </c>
      <c r="E14683" s="8">
        <v>108</v>
      </c>
      <c r="F14683" s="2" t="s">
        <v>22717</v>
      </c>
      <c r="G14683" s="2" t="s">
        <v>22718</v>
      </c>
      <c r="H14683" s="9">
        <v>43361</v>
      </c>
      <c r="I14683" s="2">
        <v>2018</v>
      </c>
      <c r="J14683" s="2">
        <v>9</v>
      </c>
      <c r="K14683" s="2" t="str">
        <f>VLOOKUP($C14683,Clients!$B:$F,K$6,0)</f>
        <v>Greenfelder LLC</v>
      </c>
      <c r="L14683" s="2" t="str">
        <f>VLOOKUP($C14683,Clients!$B:$F,L$6,0)</f>
        <v>Foreign</v>
      </c>
      <c r="M14683" s="2" t="str">
        <f>VLOOKUP($C14683,Clients!$B:$F,M$6,0)</f>
        <v>MN</v>
      </c>
      <c r="N14683" s="2" t="str">
        <f>VLOOKUP($C14683,Clients!$B:$F,N$6,0)</f>
        <v>Mongolia</v>
      </c>
    </row>
    <row r="14684" spans="2:14" x14ac:dyDescent="0.2">
      <c r="B14684" s="8">
        <v>987.42000000000007</v>
      </c>
      <c r="C14684" s="2" t="s">
        <v>22716</v>
      </c>
      <c r="D14684" s="2" t="s">
        <v>51</v>
      </c>
      <c r="E14684" s="8">
        <v>62</v>
      </c>
      <c r="F14684" s="2" t="s">
        <v>22719</v>
      </c>
      <c r="G14684" s="2" t="s">
        <v>2440</v>
      </c>
      <c r="H14684" s="9">
        <v>43397</v>
      </c>
      <c r="I14684" s="2">
        <v>2018</v>
      </c>
      <c r="J14684" s="2">
        <v>10</v>
      </c>
      <c r="K14684" s="2" t="str">
        <f>VLOOKUP($C14684,Clients!$B:$F,K$6,0)</f>
        <v>Greenfelder LLC</v>
      </c>
      <c r="L14684" s="2" t="str">
        <f>VLOOKUP($C14684,Clients!$B:$F,L$6,0)</f>
        <v>Foreign</v>
      </c>
      <c r="M14684" s="2" t="str">
        <f>VLOOKUP($C14684,Clients!$B:$F,M$6,0)</f>
        <v>MN</v>
      </c>
      <c r="N14684" s="2" t="str">
        <f>VLOOKUP($C14684,Clients!$B:$F,N$6,0)</f>
        <v>Mongolia</v>
      </c>
    </row>
    <row r="14685" spans="2:14" x14ac:dyDescent="0.2">
      <c r="B14685" s="8">
        <v>6632.64</v>
      </c>
      <c r="C14685" s="2" t="s">
        <v>22716</v>
      </c>
      <c r="D14685" s="2" t="s">
        <v>51</v>
      </c>
      <c r="E14685" s="8">
        <v>700</v>
      </c>
      <c r="F14685" s="2" t="s">
        <v>22720</v>
      </c>
      <c r="G14685" s="2" t="s">
        <v>16770</v>
      </c>
      <c r="H14685" s="9">
        <v>43410</v>
      </c>
      <c r="I14685" s="2">
        <v>2018</v>
      </c>
      <c r="J14685" s="2">
        <v>11</v>
      </c>
      <c r="K14685" s="2" t="str">
        <f>VLOOKUP($C14685,Clients!$B:$F,K$6,0)</f>
        <v>Greenfelder LLC</v>
      </c>
      <c r="L14685" s="2" t="str">
        <f>VLOOKUP($C14685,Clients!$B:$F,L$6,0)</f>
        <v>Foreign</v>
      </c>
      <c r="M14685" s="2" t="str">
        <f>VLOOKUP($C14685,Clients!$B:$F,M$6,0)</f>
        <v>MN</v>
      </c>
      <c r="N14685" s="2" t="str">
        <f>VLOOKUP($C14685,Clients!$B:$F,N$6,0)</f>
        <v>Mongolia</v>
      </c>
    </row>
    <row r="14686" spans="2:14" x14ac:dyDescent="0.2">
      <c r="B14686" s="8">
        <v>17262</v>
      </c>
      <c r="C14686" s="2" t="s">
        <v>22721</v>
      </c>
      <c r="D14686" s="2" t="s">
        <v>51</v>
      </c>
      <c r="E14686" s="8">
        <v>35</v>
      </c>
      <c r="F14686" s="2" t="s">
        <v>22722</v>
      </c>
      <c r="G14686" s="2" t="s">
        <v>10646</v>
      </c>
      <c r="H14686" s="9">
        <v>43370</v>
      </c>
      <c r="I14686" s="2">
        <v>2018</v>
      </c>
      <c r="J14686" s="2">
        <v>9</v>
      </c>
      <c r="K14686" s="2" t="str">
        <f>VLOOKUP($C14686,Clients!$B:$F,K$6,0)</f>
        <v>Plambee</v>
      </c>
      <c r="L14686" s="2" t="str">
        <f>VLOOKUP($C14686,Clients!$B:$F,L$6,0)</f>
        <v>Foreign</v>
      </c>
      <c r="M14686" s="2" t="str">
        <f>VLOOKUP($C14686,Clients!$B:$F,M$6,0)</f>
        <v>ID</v>
      </c>
      <c r="N14686" s="2" t="str">
        <f>VLOOKUP($C14686,Clients!$B:$F,N$6,0)</f>
        <v>Indonesia</v>
      </c>
    </row>
    <row r="14687" spans="2:14" x14ac:dyDescent="0.2">
      <c r="B14687" s="8">
        <v>201196.80000000002</v>
      </c>
      <c r="C14687" s="2" t="s">
        <v>22723</v>
      </c>
      <c r="D14687" s="2" t="s">
        <v>16</v>
      </c>
      <c r="E14687" s="8">
        <v>96</v>
      </c>
      <c r="F14687" s="2" t="s">
        <v>22724</v>
      </c>
      <c r="G14687" s="2" t="s">
        <v>22725</v>
      </c>
      <c r="H14687" s="9">
        <v>43357</v>
      </c>
      <c r="I14687" s="2">
        <v>2018</v>
      </c>
      <c r="J14687" s="2">
        <v>9</v>
      </c>
      <c r="K14687" s="2" t="str">
        <f>VLOOKUP($C14687,Clients!$B:$F,K$6,0)</f>
        <v>Meejo</v>
      </c>
      <c r="L14687" s="2" t="str">
        <f>VLOOKUP($C14687,Clients!$B:$F,L$6,0)</f>
        <v>Foreign</v>
      </c>
      <c r="M14687" s="2" t="str">
        <f>VLOOKUP($C14687,Clients!$B:$F,M$6,0)</f>
        <v>RU</v>
      </c>
      <c r="N14687" s="2" t="str">
        <f>VLOOKUP($C14687,Clients!$B:$F,N$6,0)</f>
        <v>Russia</v>
      </c>
    </row>
    <row r="14688" spans="2:14" x14ac:dyDescent="0.2">
      <c r="B14688" s="8">
        <v>5250</v>
      </c>
      <c r="C14688" s="2" t="s">
        <v>22723</v>
      </c>
      <c r="D14688" s="2" t="s">
        <v>16</v>
      </c>
      <c r="E14688" s="8">
        <v>1</v>
      </c>
      <c r="F14688" s="2" t="s">
        <v>22724</v>
      </c>
      <c r="G14688" s="2" t="s">
        <v>22726</v>
      </c>
      <c r="H14688" s="9">
        <v>43357</v>
      </c>
      <c r="I14688" s="2">
        <v>2018</v>
      </c>
      <c r="J14688" s="2">
        <v>9</v>
      </c>
      <c r="K14688" s="2" t="str">
        <f>VLOOKUP($C14688,Clients!$B:$F,K$6,0)</f>
        <v>Meejo</v>
      </c>
      <c r="L14688" s="2" t="str">
        <f>VLOOKUP($C14688,Clients!$B:$F,L$6,0)</f>
        <v>Foreign</v>
      </c>
      <c r="M14688" s="2" t="str">
        <f>VLOOKUP($C14688,Clients!$B:$F,M$6,0)</f>
        <v>RU</v>
      </c>
      <c r="N14688" s="2" t="str">
        <f>VLOOKUP($C14688,Clients!$B:$F,N$6,0)</f>
        <v>Russia</v>
      </c>
    </row>
    <row r="14689" spans="2:14" x14ac:dyDescent="0.2">
      <c r="B14689" s="8">
        <v>23713.200000000001</v>
      </c>
      <c r="C14689" s="2" t="s">
        <v>22723</v>
      </c>
      <c r="D14689" s="2" t="s">
        <v>16</v>
      </c>
      <c r="E14689" s="8">
        <v>7</v>
      </c>
      <c r="F14689" s="2" t="s">
        <v>22727</v>
      </c>
      <c r="G14689" s="2" t="s">
        <v>22728</v>
      </c>
      <c r="H14689" s="9">
        <v>43363</v>
      </c>
      <c r="I14689" s="2">
        <v>2018</v>
      </c>
      <c r="J14689" s="2">
        <v>9</v>
      </c>
      <c r="K14689" s="2" t="str">
        <f>VLOOKUP($C14689,Clients!$B:$F,K$6,0)</f>
        <v>Meejo</v>
      </c>
      <c r="L14689" s="2" t="str">
        <f>VLOOKUP($C14689,Clients!$B:$F,L$6,0)</f>
        <v>Foreign</v>
      </c>
      <c r="M14689" s="2" t="str">
        <f>VLOOKUP($C14689,Clients!$B:$F,M$6,0)</f>
        <v>RU</v>
      </c>
      <c r="N14689" s="2" t="str">
        <f>VLOOKUP($C14689,Clients!$B:$F,N$6,0)</f>
        <v>Russia</v>
      </c>
    </row>
    <row r="14690" spans="2:14" x14ac:dyDescent="0.2">
      <c r="B14690" s="8">
        <v>4620</v>
      </c>
      <c r="C14690" s="2" t="s">
        <v>22723</v>
      </c>
      <c r="D14690" s="2" t="s">
        <v>16</v>
      </c>
      <c r="E14690" s="8">
        <v>1</v>
      </c>
      <c r="F14690" s="2" t="s">
        <v>22729</v>
      </c>
      <c r="G14690" s="2" t="s">
        <v>22730</v>
      </c>
      <c r="H14690" s="9">
        <v>43363</v>
      </c>
      <c r="I14690" s="2">
        <v>2018</v>
      </c>
      <c r="J14690" s="2">
        <v>9</v>
      </c>
      <c r="K14690" s="2" t="str">
        <f>VLOOKUP($C14690,Clients!$B:$F,K$6,0)</f>
        <v>Meejo</v>
      </c>
      <c r="L14690" s="2" t="str">
        <f>VLOOKUP($C14690,Clients!$B:$F,L$6,0)</f>
        <v>Foreign</v>
      </c>
      <c r="M14690" s="2" t="str">
        <f>VLOOKUP($C14690,Clients!$B:$F,M$6,0)</f>
        <v>RU</v>
      </c>
      <c r="N14690" s="2" t="str">
        <f>VLOOKUP($C14690,Clients!$B:$F,N$6,0)</f>
        <v>Russia</v>
      </c>
    </row>
    <row r="14691" spans="2:14" x14ac:dyDescent="0.2">
      <c r="B14691" s="8">
        <v>44402.400000000001</v>
      </c>
      <c r="C14691" s="2" t="s">
        <v>22723</v>
      </c>
      <c r="D14691" s="2" t="s">
        <v>16</v>
      </c>
      <c r="E14691" s="8">
        <v>14</v>
      </c>
      <c r="F14691" s="2" t="s">
        <v>22727</v>
      </c>
      <c r="G14691" s="2" t="s">
        <v>22731</v>
      </c>
      <c r="H14691" s="9">
        <v>43434</v>
      </c>
      <c r="I14691" s="2">
        <v>2018</v>
      </c>
      <c r="J14691" s="2">
        <v>11</v>
      </c>
      <c r="K14691" s="2" t="str">
        <f>VLOOKUP($C14691,Clients!$B:$F,K$6,0)</f>
        <v>Meejo</v>
      </c>
      <c r="L14691" s="2" t="str">
        <f>VLOOKUP($C14691,Clients!$B:$F,L$6,0)</f>
        <v>Foreign</v>
      </c>
      <c r="M14691" s="2" t="str">
        <f>VLOOKUP($C14691,Clients!$B:$F,M$6,0)</f>
        <v>RU</v>
      </c>
      <c r="N14691" s="2" t="str">
        <f>VLOOKUP($C14691,Clients!$B:$F,N$6,0)</f>
        <v>Russia</v>
      </c>
    </row>
    <row r="14692" spans="2:14" x14ac:dyDescent="0.2">
      <c r="B14692" s="8">
        <v>342720</v>
      </c>
      <c r="C14692" s="2" t="s">
        <v>22723</v>
      </c>
      <c r="D14692" s="2" t="s">
        <v>16</v>
      </c>
      <c r="E14692" s="8">
        <v>160</v>
      </c>
      <c r="F14692" s="2" t="s">
        <v>22732</v>
      </c>
      <c r="G14692" s="2" t="s">
        <v>22733</v>
      </c>
      <c r="H14692" s="9">
        <v>43434</v>
      </c>
      <c r="I14692" s="2">
        <v>2018</v>
      </c>
      <c r="J14692" s="2">
        <v>11</v>
      </c>
      <c r="K14692" s="2" t="str">
        <f>VLOOKUP($C14692,Clients!$B:$F,K$6,0)</f>
        <v>Meejo</v>
      </c>
      <c r="L14692" s="2" t="str">
        <f>VLOOKUP($C14692,Clients!$B:$F,L$6,0)</f>
        <v>Foreign</v>
      </c>
      <c r="M14692" s="2" t="str">
        <f>VLOOKUP($C14692,Clients!$B:$F,M$6,0)</f>
        <v>RU</v>
      </c>
      <c r="N14692" s="2" t="str">
        <f>VLOOKUP($C14692,Clients!$B:$F,N$6,0)</f>
        <v>Russia</v>
      </c>
    </row>
    <row r="14693" spans="2:14" x14ac:dyDescent="0.2">
      <c r="B14693" s="8">
        <v>9240</v>
      </c>
      <c r="C14693" s="2" t="s">
        <v>22723</v>
      </c>
      <c r="D14693" s="2" t="s">
        <v>16</v>
      </c>
      <c r="E14693" s="8">
        <v>1</v>
      </c>
      <c r="F14693" s="2" t="s">
        <v>22732</v>
      </c>
      <c r="G14693" s="2" t="s">
        <v>22734</v>
      </c>
      <c r="H14693" s="9">
        <v>43434</v>
      </c>
      <c r="I14693" s="2">
        <v>2018</v>
      </c>
      <c r="J14693" s="2">
        <v>11</v>
      </c>
      <c r="K14693" s="2" t="str">
        <f>VLOOKUP($C14693,Clients!$B:$F,K$6,0)</f>
        <v>Meejo</v>
      </c>
      <c r="L14693" s="2" t="str">
        <f>VLOOKUP($C14693,Clients!$B:$F,L$6,0)</f>
        <v>Foreign</v>
      </c>
      <c r="M14693" s="2" t="str">
        <f>VLOOKUP($C14693,Clients!$B:$F,M$6,0)</f>
        <v>RU</v>
      </c>
      <c r="N14693" s="2" t="str">
        <f>VLOOKUP($C14693,Clients!$B:$F,N$6,0)</f>
        <v>Russia</v>
      </c>
    </row>
    <row r="14694" spans="2:14" x14ac:dyDescent="0.2">
      <c r="B14694" s="8">
        <v>323400</v>
      </c>
      <c r="C14694" s="2" t="s">
        <v>22723</v>
      </c>
      <c r="D14694" s="2" t="s">
        <v>16</v>
      </c>
      <c r="E14694" s="8">
        <v>154</v>
      </c>
      <c r="F14694" s="2" t="s">
        <v>22732</v>
      </c>
      <c r="G14694" s="2" t="s">
        <v>22735</v>
      </c>
      <c r="H14694" s="9">
        <v>43438</v>
      </c>
      <c r="I14694" s="2">
        <v>2018</v>
      </c>
      <c r="J14694" s="2">
        <v>12</v>
      </c>
      <c r="K14694" s="2" t="str">
        <f>VLOOKUP($C14694,Clients!$B:$F,K$6,0)</f>
        <v>Meejo</v>
      </c>
      <c r="L14694" s="2" t="str">
        <f>VLOOKUP($C14694,Clients!$B:$F,L$6,0)</f>
        <v>Foreign</v>
      </c>
      <c r="M14694" s="2" t="str">
        <f>VLOOKUP($C14694,Clients!$B:$F,M$6,0)</f>
        <v>RU</v>
      </c>
      <c r="N14694" s="2" t="str">
        <f>VLOOKUP($C14694,Clients!$B:$F,N$6,0)</f>
        <v>Russia</v>
      </c>
    </row>
    <row r="14695" spans="2:14" x14ac:dyDescent="0.2">
      <c r="B14695" s="8">
        <v>8400</v>
      </c>
      <c r="C14695" s="2" t="s">
        <v>22723</v>
      </c>
      <c r="D14695" s="2" t="s">
        <v>16</v>
      </c>
      <c r="E14695" s="8">
        <v>1</v>
      </c>
      <c r="F14695" s="2" t="s">
        <v>22732</v>
      </c>
      <c r="G14695" s="2" t="s">
        <v>22736</v>
      </c>
      <c r="H14695" s="9">
        <v>43438</v>
      </c>
      <c r="I14695" s="2">
        <v>2018</v>
      </c>
      <c r="J14695" s="2">
        <v>12</v>
      </c>
      <c r="K14695" s="2" t="str">
        <f>VLOOKUP($C14695,Clients!$B:$F,K$6,0)</f>
        <v>Meejo</v>
      </c>
      <c r="L14695" s="2" t="str">
        <f>VLOOKUP($C14695,Clients!$B:$F,L$6,0)</f>
        <v>Foreign</v>
      </c>
      <c r="M14695" s="2" t="str">
        <f>VLOOKUP($C14695,Clients!$B:$F,M$6,0)</f>
        <v>RU</v>
      </c>
      <c r="N14695" s="2" t="str">
        <f>VLOOKUP($C14695,Clients!$B:$F,N$6,0)</f>
        <v>Russia</v>
      </c>
    </row>
    <row r="14696" spans="2:14" x14ac:dyDescent="0.2">
      <c r="B14696" s="8">
        <v>701862</v>
      </c>
      <c r="C14696" s="2" t="s">
        <v>22723</v>
      </c>
      <c r="D14696" s="2" t="s">
        <v>16</v>
      </c>
      <c r="E14696" s="8">
        <v>170</v>
      </c>
      <c r="F14696" s="2" t="s">
        <v>22737</v>
      </c>
      <c r="G14696" s="2" t="s">
        <v>22738</v>
      </c>
      <c r="H14696" s="9">
        <v>43462</v>
      </c>
      <c r="I14696" s="2">
        <v>2018</v>
      </c>
      <c r="J14696" s="2">
        <v>12</v>
      </c>
      <c r="K14696" s="2" t="str">
        <f>VLOOKUP($C14696,Clients!$B:$F,K$6,0)</f>
        <v>Meejo</v>
      </c>
      <c r="L14696" s="2" t="str">
        <f>VLOOKUP($C14696,Clients!$B:$F,L$6,0)</f>
        <v>Foreign</v>
      </c>
      <c r="M14696" s="2" t="str">
        <f>VLOOKUP($C14696,Clients!$B:$F,M$6,0)</f>
        <v>RU</v>
      </c>
      <c r="N14696" s="2" t="str">
        <f>VLOOKUP($C14696,Clients!$B:$F,N$6,0)</f>
        <v>Russia</v>
      </c>
    </row>
    <row r="14697" spans="2:14" x14ac:dyDescent="0.2">
      <c r="B14697" s="8">
        <v>9240</v>
      </c>
      <c r="C14697" s="2" t="s">
        <v>22723</v>
      </c>
      <c r="D14697" s="2" t="s">
        <v>16</v>
      </c>
      <c r="E14697" s="8">
        <v>1</v>
      </c>
      <c r="F14697" s="2" t="s">
        <v>22739</v>
      </c>
      <c r="G14697" s="2" t="s">
        <v>22740</v>
      </c>
      <c r="H14697" s="9">
        <v>43462</v>
      </c>
      <c r="I14697" s="2">
        <v>2018</v>
      </c>
      <c r="J14697" s="2">
        <v>12</v>
      </c>
      <c r="K14697" s="2" t="str">
        <f>VLOOKUP($C14697,Clients!$B:$F,K$6,0)</f>
        <v>Meejo</v>
      </c>
      <c r="L14697" s="2" t="str">
        <f>VLOOKUP($C14697,Clients!$B:$F,L$6,0)</f>
        <v>Foreign</v>
      </c>
      <c r="M14697" s="2" t="str">
        <f>VLOOKUP($C14697,Clients!$B:$F,M$6,0)</f>
        <v>RU</v>
      </c>
      <c r="N14697" s="2" t="str">
        <f>VLOOKUP($C14697,Clients!$B:$F,N$6,0)</f>
        <v>Russia</v>
      </c>
    </row>
    <row r="14698" spans="2:14" x14ac:dyDescent="0.2">
      <c r="B14698" s="8">
        <v>1671.6000000000001</v>
      </c>
      <c r="C14698" s="2" t="s">
        <v>22741</v>
      </c>
      <c r="D14698" s="2" t="s">
        <v>195</v>
      </c>
      <c r="E14698" s="8">
        <v>3</v>
      </c>
      <c r="F14698" s="2" t="s">
        <v>22742</v>
      </c>
      <c r="G14698" s="2" t="s">
        <v>22743</v>
      </c>
      <c r="H14698" s="9">
        <v>43377</v>
      </c>
      <c r="I14698" s="2">
        <v>2018</v>
      </c>
      <c r="J14698" s="2">
        <v>10</v>
      </c>
      <c r="K14698" s="2" t="str">
        <f>VLOOKUP($C14698,Clients!$B:$F,K$6,0)</f>
        <v>Kwinu</v>
      </c>
      <c r="L14698" s="2" t="str">
        <f>VLOOKUP($C14698,Clients!$B:$F,L$6,0)</f>
        <v>Foreign</v>
      </c>
      <c r="M14698" s="2" t="str">
        <f>VLOOKUP($C14698,Clients!$B:$F,M$6,0)</f>
        <v>PT</v>
      </c>
      <c r="N14698" s="2" t="str">
        <f>VLOOKUP($C14698,Clients!$B:$F,N$6,0)</f>
        <v>Portugal</v>
      </c>
    </row>
    <row r="14699" spans="2:14" x14ac:dyDescent="0.2">
      <c r="B14699" s="8">
        <v>420</v>
      </c>
      <c r="C14699" s="2" t="s">
        <v>22741</v>
      </c>
      <c r="D14699" s="2" t="s">
        <v>195</v>
      </c>
      <c r="E14699" s="8">
        <v>1</v>
      </c>
      <c r="F14699" s="2" t="s">
        <v>22742</v>
      </c>
      <c r="G14699" s="2" t="s">
        <v>22744</v>
      </c>
      <c r="H14699" s="9">
        <v>43377</v>
      </c>
      <c r="I14699" s="2">
        <v>2018</v>
      </c>
      <c r="J14699" s="2">
        <v>10</v>
      </c>
      <c r="K14699" s="2" t="str">
        <f>VLOOKUP($C14699,Clients!$B:$F,K$6,0)</f>
        <v>Kwinu</v>
      </c>
      <c r="L14699" s="2" t="str">
        <f>VLOOKUP($C14699,Clients!$B:$F,L$6,0)</f>
        <v>Foreign</v>
      </c>
      <c r="M14699" s="2" t="str">
        <f>VLOOKUP($C14699,Clients!$B:$F,M$6,0)</f>
        <v>PT</v>
      </c>
      <c r="N14699" s="2" t="str">
        <f>VLOOKUP($C14699,Clients!$B:$F,N$6,0)</f>
        <v>Portugal</v>
      </c>
    </row>
    <row r="14700" spans="2:14" x14ac:dyDescent="0.2">
      <c r="B14700" s="8">
        <v>1114.26</v>
      </c>
      <c r="C14700" s="2" t="s">
        <v>22745</v>
      </c>
      <c r="D14700" s="2" t="s">
        <v>51</v>
      </c>
      <c r="E14700" s="8">
        <v>1</v>
      </c>
      <c r="F14700" s="2" t="s">
        <v>22746</v>
      </c>
      <c r="G14700" s="2" t="s">
        <v>1513</v>
      </c>
      <c r="H14700" s="9">
        <v>43360</v>
      </c>
      <c r="I14700" s="2">
        <v>2018</v>
      </c>
      <c r="J14700" s="2">
        <v>9</v>
      </c>
      <c r="K14700" s="2" t="str">
        <f>VLOOKUP($C14700,Clients!$B:$F,K$6,0)</f>
        <v>Tagchat</v>
      </c>
      <c r="L14700" s="2" t="str">
        <f>VLOOKUP($C14700,Clients!$B:$F,L$6,0)</f>
        <v>Foreign</v>
      </c>
      <c r="M14700" s="2" t="str">
        <f>VLOOKUP($C14700,Clients!$B:$F,M$6,0)</f>
        <v>ID</v>
      </c>
      <c r="N14700" s="2" t="str">
        <f>VLOOKUP($C14700,Clients!$B:$F,N$6,0)</f>
        <v>Indonesia</v>
      </c>
    </row>
    <row r="14701" spans="2:14" x14ac:dyDescent="0.2">
      <c r="B14701" s="8">
        <v>1114.26</v>
      </c>
      <c r="C14701" s="2" t="s">
        <v>22747</v>
      </c>
      <c r="D14701" s="2" t="s">
        <v>51</v>
      </c>
      <c r="E14701" s="8">
        <v>1</v>
      </c>
      <c r="F14701" s="2" t="s">
        <v>22748</v>
      </c>
      <c r="G14701" s="2" t="s">
        <v>687</v>
      </c>
      <c r="H14701" s="9">
        <v>43363</v>
      </c>
      <c r="I14701" s="2">
        <v>2018</v>
      </c>
      <c r="J14701" s="2">
        <v>9</v>
      </c>
      <c r="K14701" s="2" t="str">
        <f>VLOOKUP($C14701,Clients!$B:$F,K$6,0)</f>
        <v>Effertz, Jacobs and Hintz</v>
      </c>
      <c r="L14701" s="2" t="str">
        <f>VLOOKUP($C14701,Clients!$B:$F,L$6,0)</f>
        <v>Foreign</v>
      </c>
      <c r="M14701" s="2" t="str">
        <f>VLOOKUP($C14701,Clients!$B:$F,M$6,0)</f>
        <v>ID</v>
      </c>
      <c r="N14701" s="2" t="str">
        <f>VLOOKUP($C14701,Clients!$B:$F,N$6,0)</f>
        <v>Indonesia</v>
      </c>
    </row>
    <row r="14702" spans="2:14" x14ac:dyDescent="0.2">
      <c r="B14702" s="8">
        <v>147</v>
      </c>
      <c r="C14702" s="2" t="s">
        <v>22749</v>
      </c>
      <c r="D14702" s="2" t="s">
        <v>51</v>
      </c>
      <c r="E14702" s="8">
        <v>0</v>
      </c>
      <c r="F14702" s="2" t="s">
        <v>22750</v>
      </c>
      <c r="G14702" s="2" t="s">
        <v>22751</v>
      </c>
      <c r="H14702" s="9">
        <v>43368</v>
      </c>
      <c r="I14702" s="2">
        <v>2018</v>
      </c>
      <c r="J14702" s="2">
        <v>9</v>
      </c>
      <c r="K14702" s="2" t="str">
        <f>VLOOKUP($C14702,Clients!$B:$F,K$6,0)</f>
        <v>Goyette, Hermann and Flatley</v>
      </c>
      <c r="L14702" s="2" t="str">
        <f>VLOOKUP($C14702,Clients!$B:$F,L$6,0)</f>
        <v>Foreign</v>
      </c>
      <c r="M14702" s="2" t="str">
        <f>VLOOKUP($C14702,Clients!$B:$F,M$6,0)</f>
        <v>AZ</v>
      </c>
      <c r="N14702" s="2" t="str">
        <f>VLOOKUP($C14702,Clients!$B:$F,N$6,0)</f>
        <v>Azerbaijan</v>
      </c>
    </row>
    <row r="14703" spans="2:14" x14ac:dyDescent="0.2">
      <c r="B14703" s="8">
        <v>2075.8919999999998</v>
      </c>
      <c r="C14703" s="2" t="s">
        <v>22752</v>
      </c>
      <c r="D14703" s="2" t="s">
        <v>51</v>
      </c>
      <c r="E14703" s="8">
        <v>1</v>
      </c>
      <c r="F14703" s="2" t="s">
        <v>22753</v>
      </c>
      <c r="G14703" s="2" t="s">
        <v>11163</v>
      </c>
      <c r="H14703" s="9">
        <v>43369</v>
      </c>
      <c r="I14703" s="2">
        <v>2018</v>
      </c>
      <c r="J14703" s="2">
        <v>9</v>
      </c>
      <c r="K14703" s="2" t="str">
        <f>VLOOKUP($C14703,Clients!$B:$F,K$6,0)</f>
        <v>Wordpedia</v>
      </c>
      <c r="L14703" s="2" t="str">
        <f>VLOOKUP($C14703,Clients!$B:$F,L$6,0)</f>
        <v>Foreign</v>
      </c>
      <c r="M14703" s="2" t="str">
        <f>VLOOKUP($C14703,Clients!$B:$F,M$6,0)</f>
        <v>FR</v>
      </c>
      <c r="N14703" s="2" t="str">
        <f>VLOOKUP($C14703,Clients!$B:$F,N$6,0)</f>
        <v>France</v>
      </c>
    </row>
    <row r="14704" spans="2:14" x14ac:dyDescent="0.2">
      <c r="B14704" s="8">
        <v>146.916</v>
      </c>
      <c r="C14704" s="2" t="s">
        <v>22754</v>
      </c>
      <c r="D14704" s="2" t="s">
        <v>51</v>
      </c>
      <c r="E14704" s="8">
        <v>5</v>
      </c>
      <c r="F14704" s="2" t="s">
        <v>22755</v>
      </c>
      <c r="G14704" s="2" t="s">
        <v>7427</v>
      </c>
      <c r="H14704" s="9">
        <v>43370</v>
      </c>
      <c r="I14704" s="2">
        <v>2018</v>
      </c>
      <c r="J14704" s="2">
        <v>9</v>
      </c>
      <c r="K14704" s="2" t="str">
        <f>VLOOKUP($C14704,Clients!$B:$F,K$6,0)</f>
        <v>Gusikowski, Orn and Emmerich</v>
      </c>
      <c r="L14704" s="2" t="str">
        <f>VLOOKUP($C14704,Clients!$B:$F,L$6,0)</f>
        <v>Foreign</v>
      </c>
      <c r="M14704" s="2" t="str">
        <f>VLOOKUP($C14704,Clients!$B:$F,M$6,0)</f>
        <v>ID</v>
      </c>
      <c r="N14704" s="2" t="str">
        <f>VLOOKUP($C14704,Clients!$B:$F,N$6,0)</f>
        <v>Indonesia</v>
      </c>
    </row>
    <row r="14705" spans="2:14" x14ac:dyDescent="0.2">
      <c r="B14705" s="8">
        <v>1470</v>
      </c>
      <c r="C14705" s="2" t="s">
        <v>22756</v>
      </c>
      <c r="D14705" s="2" t="s">
        <v>51</v>
      </c>
      <c r="E14705" s="8">
        <v>1</v>
      </c>
      <c r="F14705" s="2" t="s">
        <v>22757</v>
      </c>
      <c r="G14705" s="2" t="s">
        <v>14677</v>
      </c>
      <c r="H14705" s="9">
        <v>43371</v>
      </c>
      <c r="I14705" s="2">
        <v>2018</v>
      </c>
      <c r="J14705" s="2">
        <v>9</v>
      </c>
      <c r="K14705" s="2" t="str">
        <f>VLOOKUP($C14705,Clients!$B:$F,K$6,0)</f>
        <v>Homenick LLC</v>
      </c>
      <c r="L14705" s="2" t="str">
        <f>VLOOKUP($C14705,Clients!$B:$F,L$6,0)</f>
        <v>Foreign</v>
      </c>
      <c r="M14705" s="2" t="str">
        <f>VLOOKUP($C14705,Clients!$B:$F,M$6,0)</f>
        <v>SE</v>
      </c>
      <c r="N14705" s="2" t="str">
        <f>VLOOKUP($C14705,Clients!$B:$F,N$6,0)</f>
        <v>Sweden</v>
      </c>
    </row>
    <row r="14706" spans="2:14" x14ac:dyDescent="0.2">
      <c r="B14706" s="8">
        <v>8815.8000000000011</v>
      </c>
      <c r="C14706" s="2" t="s">
        <v>22758</v>
      </c>
      <c r="D14706" s="2" t="s">
        <v>51</v>
      </c>
      <c r="E14706" s="8">
        <v>1</v>
      </c>
      <c r="F14706" s="2" t="s">
        <v>22759</v>
      </c>
      <c r="G14706" s="2" t="s">
        <v>3392</v>
      </c>
      <c r="H14706" s="9">
        <v>43371</v>
      </c>
      <c r="I14706" s="2">
        <v>2018</v>
      </c>
      <c r="J14706" s="2">
        <v>9</v>
      </c>
      <c r="K14706" s="2" t="str">
        <f>VLOOKUP($C14706,Clients!$B:$F,K$6,0)</f>
        <v>Topiclounge</v>
      </c>
      <c r="L14706" s="2" t="str">
        <f>VLOOKUP($C14706,Clients!$B:$F,L$6,0)</f>
        <v>Foreign</v>
      </c>
      <c r="M14706" s="2" t="str">
        <f>VLOOKUP($C14706,Clients!$B:$F,M$6,0)</f>
        <v>KE</v>
      </c>
      <c r="N14706" s="2" t="str">
        <f>VLOOKUP($C14706,Clients!$B:$F,N$6,0)</f>
        <v>Kenya</v>
      </c>
    </row>
    <row r="14707" spans="2:14" x14ac:dyDescent="0.2">
      <c r="B14707" s="8">
        <v>-8815.8000000000011</v>
      </c>
      <c r="C14707" s="2" t="s">
        <v>22758</v>
      </c>
      <c r="D14707" s="2" t="s">
        <v>51</v>
      </c>
      <c r="E14707" s="8">
        <v>-1</v>
      </c>
      <c r="F14707" s="2" t="s">
        <v>22760</v>
      </c>
      <c r="G14707" s="2" t="s">
        <v>14481</v>
      </c>
      <c r="H14707" s="9">
        <v>43410</v>
      </c>
      <c r="I14707" s="2">
        <v>2018</v>
      </c>
      <c r="J14707" s="2">
        <v>11</v>
      </c>
      <c r="K14707" s="2" t="str">
        <f>VLOOKUP($C14707,Clients!$B:$F,K$6,0)</f>
        <v>Topiclounge</v>
      </c>
      <c r="L14707" s="2" t="str">
        <f>VLOOKUP($C14707,Clients!$B:$F,L$6,0)</f>
        <v>Foreign</v>
      </c>
      <c r="M14707" s="2" t="str">
        <f>VLOOKUP($C14707,Clients!$B:$F,M$6,0)</f>
        <v>KE</v>
      </c>
      <c r="N14707" s="2" t="str">
        <f>VLOOKUP($C14707,Clients!$B:$F,N$6,0)</f>
        <v>Kenya</v>
      </c>
    </row>
    <row r="14708" spans="2:14" x14ac:dyDescent="0.2">
      <c r="B14708" s="8">
        <v>2184</v>
      </c>
      <c r="C14708" s="2" t="s">
        <v>22761</v>
      </c>
      <c r="D14708" s="2" t="s">
        <v>20</v>
      </c>
      <c r="E14708" s="8">
        <v>10.28</v>
      </c>
      <c r="F14708" s="2" t="s">
        <v>22762</v>
      </c>
      <c r="G14708" s="2" t="s">
        <v>22763</v>
      </c>
      <c r="H14708" s="9">
        <v>43404</v>
      </c>
      <c r="I14708" s="2">
        <v>2018</v>
      </c>
      <c r="J14708" s="2">
        <v>10</v>
      </c>
      <c r="K14708" s="2" t="str">
        <f>VLOOKUP($C14708,Clients!$B:$F,K$6,0)</f>
        <v>Kwilith</v>
      </c>
      <c r="L14708" s="2" t="str">
        <f>VLOOKUP($C14708,Clients!$B:$F,L$6,0)</f>
        <v>Foreign</v>
      </c>
      <c r="M14708" s="2" t="str">
        <f>VLOOKUP($C14708,Clients!$B:$F,M$6,0)</f>
        <v>ID</v>
      </c>
      <c r="N14708" s="2" t="str">
        <f>VLOOKUP($C14708,Clients!$B:$F,N$6,0)</f>
        <v>Indonesia</v>
      </c>
    </row>
    <row r="14709" spans="2:14" x14ac:dyDescent="0.2">
      <c r="B14709" s="8">
        <v>504</v>
      </c>
      <c r="C14709" s="2" t="s">
        <v>22761</v>
      </c>
      <c r="D14709" s="2" t="s">
        <v>20</v>
      </c>
      <c r="E14709" s="8">
        <v>1</v>
      </c>
      <c r="F14709" s="2" t="s">
        <v>22762</v>
      </c>
      <c r="G14709" s="2" t="s">
        <v>22764</v>
      </c>
      <c r="H14709" s="9">
        <v>43404</v>
      </c>
      <c r="I14709" s="2">
        <v>2018</v>
      </c>
      <c r="J14709" s="2">
        <v>10</v>
      </c>
      <c r="K14709" s="2" t="str">
        <f>VLOOKUP($C14709,Clients!$B:$F,K$6,0)</f>
        <v>Kwilith</v>
      </c>
      <c r="L14709" s="2" t="str">
        <f>VLOOKUP($C14709,Clients!$B:$F,L$6,0)</f>
        <v>Foreign</v>
      </c>
      <c r="M14709" s="2" t="str">
        <f>VLOOKUP($C14709,Clients!$B:$F,M$6,0)</f>
        <v>ID</v>
      </c>
      <c r="N14709" s="2" t="str">
        <f>VLOOKUP($C14709,Clients!$B:$F,N$6,0)</f>
        <v>Indonesia</v>
      </c>
    </row>
    <row r="14710" spans="2:14" x14ac:dyDescent="0.2">
      <c r="B14710" s="8">
        <v>109.2</v>
      </c>
      <c r="C14710" s="2" t="s">
        <v>22761</v>
      </c>
      <c r="D14710" s="2" t="s">
        <v>46</v>
      </c>
      <c r="E14710" s="8">
        <v>1</v>
      </c>
      <c r="F14710" s="2" t="s">
        <v>22765</v>
      </c>
      <c r="G14710" s="2" t="s">
        <v>22766</v>
      </c>
      <c r="H14710" s="9">
        <v>43432</v>
      </c>
      <c r="I14710" s="2">
        <v>2018</v>
      </c>
      <c r="J14710" s="2">
        <v>11</v>
      </c>
      <c r="K14710" s="2" t="str">
        <f>VLOOKUP($C14710,Clients!$B:$F,K$6,0)</f>
        <v>Kwilith</v>
      </c>
      <c r="L14710" s="2" t="str">
        <f>VLOOKUP($C14710,Clients!$B:$F,L$6,0)</f>
        <v>Foreign</v>
      </c>
      <c r="M14710" s="2" t="str">
        <f>VLOOKUP($C14710,Clients!$B:$F,M$6,0)</f>
        <v>ID</v>
      </c>
      <c r="N14710" s="2" t="str">
        <f>VLOOKUP($C14710,Clients!$B:$F,N$6,0)</f>
        <v>Indonesia</v>
      </c>
    </row>
    <row r="14711" spans="2:14" x14ac:dyDescent="0.2">
      <c r="B14711" s="8">
        <v>504</v>
      </c>
      <c r="C14711" s="2" t="s">
        <v>22761</v>
      </c>
      <c r="D14711" s="2" t="s">
        <v>16</v>
      </c>
      <c r="E14711" s="8">
        <v>1</v>
      </c>
      <c r="F14711" s="2" t="s">
        <v>22767</v>
      </c>
      <c r="G14711" s="2" t="s">
        <v>22768</v>
      </c>
      <c r="H14711" s="9">
        <v>43434</v>
      </c>
      <c r="I14711" s="2">
        <v>2018</v>
      </c>
      <c r="J14711" s="2">
        <v>11</v>
      </c>
      <c r="K14711" s="2" t="str">
        <f>VLOOKUP($C14711,Clients!$B:$F,K$6,0)</f>
        <v>Kwilith</v>
      </c>
      <c r="L14711" s="2" t="str">
        <f>VLOOKUP($C14711,Clients!$B:$F,L$6,0)</f>
        <v>Foreign</v>
      </c>
      <c r="M14711" s="2" t="str">
        <f>VLOOKUP($C14711,Clients!$B:$F,M$6,0)</f>
        <v>ID</v>
      </c>
      <c r="N14711" s="2" t="str">
        <f>VLOOKUP($C14711,Clients!$B:$F,N$6,0)</f>
        <v>Indonesia</v>
      </c>
    </row>
    <row r="14712" spans="2:14" x14ac:dyDescent="0.2">
      <c r="B14712" s="8">
        <v>5322.2400000000007</v>
      </c>
      <c r="C14712" s="2" t="s">
        <v>22769</v>
      </c>
      <c r="D14712" s="2" t="s">
        <v>51</v>
      </c>
      <c r="E14712" s="8">
        <v>5</v>
      </c>
      <c r="F14712" s="2" t="s">
        <v>22770</v>
      </c>
      <c r="G14712" s="2" t="s">
        <v>16769</v>
      </c>
      <c r="H14712" s="9">
        <v>43409</v>
      </c>
      <c r="I14712" s="2">
        <v>2018</v>
      </c>
      <c r="J14712" s="2">
        <v>11</v>
      </c>
      <c r="K14712" s="2" t="str">
        <f>VLOOKUP($C14712,Clients!$B:$F,K$6,0)</f>
        <v>Homenick and Sons</v>
      </c>
      <c r="L14712" s="2" t="str">
        <f>VLOOKUP($C14712,Clients!$B:$F,L$6,0)</f>
        <v>Foreign</v>
      </c>
      <c r="M14712" s="2" t="str">
        <f>VLOOKUP($C14712,Clients!$B:$F,M$6,0)</f>
        <v>UZ</v>
      </c>
      <c r="N14712" s="2" t="str">
        <f>VLOOKUP($C14712,Clients!$B:$F,N$6,0)</f>
        <v>Uzbekistan</v>
      </c>
    </row>
    <row r="14713" spans="2:14" x14ac:dyDescent="0.2">
      <c r="B14713" s="8">
        <v>57793.092000000004</v>
      </c>
      <c r="C14713" s="2" t="s">
        <v>22771</v>
      </c>
      <c r="D14713" s="2" t="s">
        <v>16</v>
      </c>
      <c r="E14713" s="8">
        <v>183</v>
      </c>
      <c r="F14713" s="2" t="s">
        <v>22772</v>
      </c>
      <c r="G14713" s="2" t="s">
        <v>22773</v>
      </c>
      <c r="H14713" s="9">
        <v>43426</v>
      </c>
      <c r="I14713" s="2">
        <v>2018</v>
      </c>
      <c r="J14713" s="2">
        <v>11</v>
      </c>
      <c r="K14713" s="2" t="str">
        <f>VLOOKUP($C14713,Clients!$B:$F,K$6,0)</f>
        <v>Jayo</v>
      </c>
      <c r="L14713" s="2" t="str">
        <f>VLOOKUP($C14713,Clients!$B:$F,L$6,0)</f>
        <v>Foreign</v>
      </c>
      <c r="M14713" s="2" t="str">
        <f>VLOOKUP($C14713,Clients!$B:$F,M$6,0)</f>
        <v>ID</v>
      </c>
      <c r="N14713" s="2" t="str">
        <f>VLOOKUP($C14713,Clients!$B:$F,N$6,0)</f>
        <v>Indonesia</v>
      </c>
    </row>
    <row r="14714" spans="2:14" x14ac:dyDescent="0.2">
      <c r="B14714" s="8">
        <v>0</v>
      </c>
      <c r="C14714" s="2" t="s">
        <v>22771</v>
      </c>
      <c r="D14714" s="2" t="s">
        <v>16</v>
      </c>
      <c r="E14714" s="8">
        <v>2758</v>
      </c>
      <c r="F14714" s="2" t="s">
        <v>22774</v>
      </c>
      <c r="G14714" s="2" t="s">
        <v>22775</v>
      </c>
      <c r="H14714" s="9">
        <v>43426</v>
      </c>
      <c r="I14714" s="2">
        <v>2018</v>
      </c>
      <c r="J14714" s="2">
        <v>11</v>
      </c>
      <c r="K14714" s="2" t="str">
        <f>VLOOKUP($C14714,Clients!$B:$F,K$6,0)</f>
        <v>Jayo</v>
      </c>
      <c r="L14714" s="2" t="str">
        <f>VLOOKUP($C14714,Clients!$B:$F,L$6,0)</f>
        <v>Foreign</v>
      </c>
      <c r="M14714" s="2" t="str">
        <f>VLOOKUP($C14714,Clients!$B:$F,M$6,0)</f>
        <v>ID</v>
      </c>
      <c r="N14714" s="2" t="str">
        <f>VLOOKUP($C14714,Clients!$B:$F,N$6,0)</f>
        <v>Indonesia</v>
      </c>
    </row>
    <row r="14715" spans="2:14" x14ac:dyDescent="0.2">
      <c r="B14715" s="8">
        <v>4620</v>
      </c>
      <c r="C14715" s="2" t="s">
        <v>22771</v>
      </c>
      <c r="D14715" s="2" t="s">
        <v>16</v>
      </c>
      <c r="E14715" s="8">
        <v>1</v>
      </c>
      <c r="F14715" s="2" t="s">
        <v>22772</v>
      </c>
      <c r="G14715" s="2" t="s">
        <v>22776</v>
      </c>
      <c r="H14715" s="9">
        <v>43441</v>
      </c>
      <c r="I14715" s="2">
        <v>2018</v>
      </c>
      <c r="J14715" s="2">
        <v>12</v>
      </c>
      <c r="K14715" s="2" t="str">
        <f>VLOOKUP($C14715,Clients!$B:$F,K$6,0)</f>
        <v>Jayo</v>
      </c>
      <c r="L14715" s="2" t="str">
        <f>VLOOKUP($C14715,Clients!$B:$F,L$6,0)</f>
        <v>Foreign</v>
      </c>
      <c r="M14715" s="2" t="str">
        <f>VLOOKUP($C14715,Clients!$B:$F,M$6,0)</f>
        <v>ID</v>
      </c>
      <c r="N14715" s="2" t="str">
        <f>VLOOKUP($C14715,Clients!$B:$F,N$6,0)</f>
        <v>Indonesia</v>
      </c>
    </row>
    <row r="14716" spans="2:14" x14ac:dyDescent="0.2">
      <c r="B14716" s="8">
        <v>636257.74800000002</v>
      </c>
      <c r="C14716" s="2" t="s">
        <v>22777</v>
      </c>
      <c r="D14716" s="2" t="s">
        <v>16</v>
      </c>
      <c r="E14716" s="8">
        <v>664</v>
      </c>
      <c r="F14716" s="2" t="s">
        <v>22778</v>
      </c>
      <c r="G14716" s="2" t="s">
        <v>22779</v>
      </c>
      <c r="H14716" s="9">
        <v>43447</v>
      </c>
      <c r="I14716" s="2">
        <v>2018</v>
      </c>
      <c r="J14716" s="2">
        <v>12</v>
      </c>
      <c r="K14716" s="2" t="str">
        <f>VLOOKUP($C14716,Clients!$B:$F,K$6,0)</f>
        <v>Cole, Rosenbaum and Kiehn</v>
      </c>
      <c r="L14716" s="2" t="str">
        <f>VLOOKUP($C14716,Clients!$B:$F,L$6,0)</f>
        <v>Foreign</v>
      </c>
      <c r="M14716" s="2" t="str">
        <f>VLOOKUP($C14716,Clients!$B:$F,M$6,0)</f>
        <v>ID</v>
      </c>
      <c r="N14716" s="2" t="str">
        <f>VLOOKUP($C14716,Clients!$B:$F,N$6,0)</f>
        <v>Indonesia</v>
      </c>
    </row>
    <row r="14717" spans="2:14" x14ac:dyDescent="0.2">
      <c r="B14717" s="8">
        <v>-636257.74800000002</v>
      </c>
      <c r="C14717" s="2" t="s">
        <v>22777</v>
      </c>
      <c r="D14717" s="2" t="s">
        <v>16</v>
      </c>
      <c r="E14717" s="8">
        <v>-664</v>
      </c>
      <c r="F14717" s="2" t="s">
        <v>22780</v>
      </c>
      <c r="G14717" s="2" t="s">
        <v>22779</v>
      </c>
      <c r="H14717" s="9">
        <v>43447</v>
      </c>
      <c r="I14717" s="2">
        <v>2018</v>
      </c>
      <c r="J14717" s="2">
        <v>12</v>
      </c>
      <c r="K14717" s="2" t="str">
        <f>VLOOKUP($C14717,Clients!$B:$F,K$6,0)</f>
        <v>Cole, Rosenbaum and Kiehn</v>
      </c>
      <c r="L14717" s="2" t="str">
        <f>VLOOKUP($C14717,Clients!$B:$F,L$6,0)</f>
        <v>Foreign</v>
      </c>
      <c r="M14717" s="2" t="str">
        <f>VLOOKUP($C14717,Clients!$B:$F,M$6,0)</f>
        <v>ID</v>
      </c>
      <c r="N14717" s="2" t="str">
        <f>VLOOKUP($C14717,Clients!$B:$F,N$6,0)</f>
        <v>Indonesia</v>
      </c>
    </row>
    <row r="14718" spans="2:14" x14ac:dyDescent="0.2">
      <c r="B14718" s="8">
        <v>326483.64</v>
      </c>
      <c r="C14718" s="2" t="s">
        <v>22777</v>
      </c>
      <c r="D14718" s="2" t="s">
        <v>16</v>
      </c>
      <c r="E14718" s="8">
        <v>664</v>
      </c>
      <c r="F14718" s="2" t="s">
        <v>22781</v>
      </c>
      <c r="G14718" s="2" t="s">
        <v>22779</v>
      </c>
      <c r="H14718" s="9">
        <v>43447</v>
      </c>
      <c r="I14718" s="2">
        <v>2018</v>
      </c>
      <c r="J14718" s="2">
        <v>12</v>
      </c>
      <c r="K14718" s="2" t="str">
        <f>VLOOKUP($C14718,Clients!$B:$F,K$6,0)</f>
        <v>Cole, Rosenbaum and Kiehn</v>
      </c>
      <c r="L14718" s="2" t="str">
        <f>VLOOKUP($C14718,Clients!$B:$F,L$6,0)</f>
        <v>Foreign</v>
      </c>
      <c r="M14718" s="2" t="str">
        <f>VLOOKUP($C14718,Clients!$B:$F,M$6,0)</f>
        <v>ID</v>
      </c>
      <c r="N14718" s="2" t="str">
        <f>VLOOKUP($C14718,Clients!$B:$F,N$6,0)</f>
        <v>Indonesia</v>
      </c>
    </row>
    <row r="14719" spans="2:14" x14ac:dyDescent="0.2">
      <c r="B14719" s="8">
        <v>630</v>
      </c>
      <c r="C14719" s="2" t="s">
        <v>22777</v>
      </c>
      <c r="D14719" s="2" t="s">
        <v>16</v>
      </c>
      <c r="E14719" s="8">
        <v>1</v>
      </c>
      <c r="F14719" s="2" t="s">
        <v>22778</v>
      </c>
      <c r="G14719" s="2" t="s">
        <v>22782</v>
      </c>
      <c r="H14719" s="9">
        <v>43447</v>
      </c>
      <c r="I14719" s="2">
        <v>2018</v>
      </c>
      <c r="J14719" s="2">
        <v>12</v>
      </c>
      <c r="K14719" s="2" t="str">
        <f>VLOOKUP($C14719,Clients!$B:$F,K$6,0)</f>
        <v>Cole, Rosenbaum and Kiehn</v>
      </c>
      <c r="L14719" s="2" t="str">
        <f>VLOOKUP($C14719,Clients!$B:$F,L$6,0)</f>
        <v>Foreign</v>
      </c>
      <c r="M14719" s="2" t="str">
        <f>VLOOKUP($C14719,Clients!$B:$F,M$6,0)</f>
        <v>ID</v>
      </c>
      <c r="N14719" s="2" t="str">
        <f>VLOOKUP($C14719,Clients!$B:$F,N$6,0)</f>
        <v>Indonesia</v>
      </c>
    </row>
    <row r="14720" spans="2:14" x14ac:dyDescent="0.2">
      <c r="B14720" s="8">
        <v>1764</v>
      </c>
      <c r="C14720" s="2" t="s">
        <v>22783</v>
      </c>
      <c r="D14720" s="2" t="s">
        <v>16</v>
      </c>
      <c r="E14720" s="8">
        <v>1</v>
      </c>
      <c r="F14720" s="2" t="s">
        <v>22784</v>
      </c>
      <c r="G14720" s="2" t="s">
        <v>22785</v>
      </c>
      <c r="H14720" s="9">
        <v>43430</v>
      </c>
      <c r="I14720" s="2">
        <v>2018</v>
      </c>
      <c r="J14720" s="2">
        <v>11</v>
      </c>
      <c r="K14720" s="2" t="str">
        <f>VLOOKUP($C14720,Clients!$B:$F,K$6,0)</f>
        <v>Abernathy and Sons</v>
      </c>
      <c r="L14720" s="2" t="str">
        <f>VLOOKUP($C14720,Clients!$B:$F,L$6,0)</f>
        <v>Foreign</v>
      </c>
      <c r="M14720" s="2" t="str">
        <f>VLOOKUP($C14720,Clients!$B:$F,M$6,0)</f>
        <v>ID</v>
      </c>
      <c r="N14720" s="2" t="str">
        <f>VLOOKUP($C14720,Clients!$B:$F,N$6,0)</f>
        <v>Indonesia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765"/>
  <sheetViews>
    <sheetView showGridLines="0" workbookViewId="0">
      <pane ySplit="7" topLeftCell="A8" activePane="bottomLeft" state="frozen"/>
      <selection activeCell="D44" sqref="D44"/>
      <selection pane="bottomLeft" activeCell="H14" sqref="H14"/>
    </sheetView>
  </sheetViews>
  <sheetFormatPr defaultRowHeight="11.25" x14ac:dyDescent="0.2"/>
  <cols>
    <col min="1" max="1" width="2" style="2" customWidth="1"/>
    <col min="2" max="2" width="14.140625" style="2" bestFit="1" customWidth="1"/>
    <col min="3" max="3" width="11.42578125" style="2" bestFit="1" customWidth="1"/>
    <col min="4" max="4" width="11.28515625" style="2" bestFit="1" customWidth="1"/>
    <col min="5" max="5" width="9.140625" style="2"/>
    <col min="6" max="6" width="24.7109375" style="2" bestFit="1" customWidth="1"/>
    <col min="7" max="16384" width="9.140625" style="2"/>
  </cols>
  <sheetData>
    <row r="2" spans="2:6" ht="15.75" x14ac:dyDescent="0.25">
      <c r="B2" s="1" t="s">
        <v>22786</v>
      </c>
    </row>
    <row r="3" spans="2:6" ht="12" x14ac:dyDescent="0.2">
      <c r="B3" s="3" t="s">
        <v>1</v>
      </c>
    </row>
    <row r="5" spans="2:6" x14ac:dyDescent="0.2">
      <c r="B5" s="4" t="s">
        <v>2</v>
      </c>
    </row>
    <row r="7" spans="2:6" x14ac:dyDescent="0.2">
      <c r="B7" s="6" t="s">
        <v>3</v>
      </c>
      <c r="C7" s="6" t="s">
        <v>11</v>
      </c>
      <c r="D7" s="6" t="s">
        <v>12</v>
      </c>
      <c r="E7" s="6" t="s">
        <v>13</v>
      </c>
      <c r="F7" s="6" t="s">
        <v>14</v>
      </c>
    </row>
    <row r="8" spans="2:6" x14ac:dyDescent="0.2">
      <c r="B8" s="2" t="s">
        <v>21498</v>
      </c>
      <c r="C8" s="2" t="s">
        <v>22787</v>
      </c>
      <c r="D8" s="2" t="s">
        <v>22788</v>
      </c>
      <c r="E8" s="2" t="s">
        <v>22789</v>
      </c>
      <c r="F8" s="2" t="s">
        <v>22790</v>
      </c>
    </row>
    <row r="9" spans="2:6" x14ac:dyDescent="0.2">
      <c r="B9" s="2" t="s">
        <v>17966</v>
      </c>
      <c r="C9" s="2" t="s">
        <v>22791</v>
      </c>
      <c r="D9" s="2" t="s">
        <v>22788</v>
      </c>
      <c r="E9" s="2" t="s">
        <v>22792</v>
      </c>
      <c r="F9" s="2" t="s">
        <v>22793</v>
      </c>
    </row>
    <row r="10" spans="2:6" x14ac:dyDescent="0.2">
      <c r="B10" s="2" t="s">
        <v>14668</v>
      </c>
      <c r="C10" s="2" t="s">
        <v>22794</v>
      </c>
      <c r="D10" s="2" t="s">
        <v>22788</v>
      </c>
      <c r="E10" s="2" t="s">
        <v>22789</v>
      </c>
      <c r="F10" s="2" t="s">
        <v>22790</v>
      </c>
    </row>
    <row r="11" spans="2:6" x14ac:dyDescent="0.2">
      <c r="B11" s="2" t="s">
        <v>22234</v>
      </c>
      <c r="C11" s="2" t="s">
        <v>22795</v>
      </c>
      <c r="D11" s="2" t="s">
        <v>22788</v>
      </c>
      <c r="E11" s="2" t="s">
        <v>22796</v>
      </c>
      <c r="F11" s="2" t="s">
        <v>22797</v>
      </c>
    </row>
    <row r="12" spans="2:6" x14ac:dyDescent="0.2">
      <c r="B12" s="2" t="s">
        <v>15</v>
      </c>
      <c r="C12" s="2" t="s">
        <v>22798</v>
      </c>
      <c r="D12" s="2" t="s">
        <v>22788</v>
      </c>
      <c r="E12" s="2" t="s">
        <v>22789</v>
      </c>
      <c r="F12" s="2" t="s">
        <v>22790</v>
      </c>
    </row>
    <row r="13" spans="2:6" x14ac:dyDescent="0.2">
      <c r="B13" s="2" t="s">
        <v>10637</v>
      </c>
      <c r="C13" s="2" t="s">
        <v>22799</v>
      </c>
      <c r="D13" s="2" t="s">
        <v>22788</v>
      </c>
      <c r="E13" s="2" t="s">
        <v>22800</v>
      </c>
      <c r="F13" s="2" t="s">
        <v>22801</v>
      </c>
    </row>
    <row r="14" spans="2:6" x14ac:dyDescent="0.2">
      <c r="B14" s="2" t="s">
        <v>22336</v>
      </c>
      <c r="C14" s="2" t="s">
        <v>22802</v>
      </c>
      <c r="D14" s="2" t="s">
        <v>22788</v>
      </c>
      <c r="E14" s="2" t="s">
        <v>22803</v>
      </c>
      <c r="F14" s="2" t="s">
        <v>22804</v>
      </c>
    </row>
    <row r="15" spans="2:6" x14ac:dyDescent="0.2">
      <c r="B15" s="2" t="s">
        <v>21533</v>
      </c>
      <c r="C15" s="2" t="s">
        <v>22805</v>
      </c>
      <c r="D15" s="2" t="s">
        <v>22788</v>
      </c>
      <c r="E15" s="2" t="s">
        <v>22806</v>
      </c>
      <c r="F15" s="2" t="s">
        <v>22807</v>
      </c>
    </row>
    <row r="16" spans="2:6" x14ac:dyDescent="0.2">
      <c r="B16" s="2" t="s">
        <v>50</v>
      </c>
      <c r="C16" s="2" t="s">
        <v>22808</v>
      </c>
      <c r="D16" s="2" t="s">
        <v>22788</v>
      </c>
      <c r="E16" s="2" t="s">
        <v>22796</v>
      </c>
      <c r="F16" s="2" t="s">
        <v>22797</v>
      </c>
    </row>
    <row r="17" spans="2:6" x14ac:dyDescent="0.2">
      <c r="B17" s="2" t="s">
        <v>20591</v>
      </c>
      <c r="C17" s="2" t="s">
        <v>22809</v>
      </c>
      <c r="D17" s="2" t="s">
        <v>22788</v>
      </c>
      <c r="E17" s="2" t="s">
        <v>22792</v>
      </c>
      <c r="F17" s="2" t="s">
        <v>22793</v>
      </c>
    </row>
    <row r="18" spans="2:6" x14ac:dyDescent="0.2">
      <c r="B18" s="2" t="s">
        <v>21505</v>
      </c>
      <c r="C18" s="2" t="s">
        <v>22810</v>
      </c>
      <c r="D18" s="2" t="s">
        <v>22788</v>
      </c>
      <c r="E18" s="2" t="s">
        <v>22811</v>
      </c>
      <c r="F18" s="2" t="s">
        <v>22812</v>
      </c>
    </row>
    <row r="19" spans="2:6" x14ac:dyDescent="0.2">
      <c r="B19" s="2" t="s">
        <v>20868</v>
      </c>
      <c r="C19" s="2" t="s">
        <v>22813</v>
      </c>
      <c r="D19" s="2" t="s">
        <v>22788</v>
      </c>
      <c r="E19" s="2" t="s">
        <v>22814</v>
      </c>
      <c r="F19" s="2" t="s">
        <v>22815</v>
      </c>
    </row>
    <row r="20" spans="2:6" x14ac:dyDescent="0.2">
      <c r="B20" s="2" t="s">
        <v>144</v>
      </c>
      <c r="C20" s="2" t="s">
        <v>22816</v>
      </c>
      <c r="D20" s="2" t="s">
        <v>22788</v>
      </c>
      <c r="E20" s="2" t="s">
        <v>22817</v>
      </c>
      <c r="F20" s="2" t="s">
        <v>22818</v>
      </c>
    </row>
    <row r="21" spans="2:6" x14ac:dyDescent="0.2">
      <c r="B21" s="2" t="s">
        <v>22666</v>
      </c>
      <c r="C21" s="2" t="s">
        <v>22819</v>
      </c>
      <c r="D21" s="2" t="s">
        <v>22788</v>
      </c>
      <c r="E21" s="2" t="s">
        <v>22820</v>
      </c>
      <c r="F21" s="2" t="s">
        <v>22821</v>
      </c>
    </row>
    <row r="22" spans="2:6" x14ac:dyDescent="0.2">
      <c r="B22" s="2" t="s">
        <v>13319</v>
      </c>
      <c r="C22" s="2" t="s">
        <v>22822</v>
      </c>
      <c r="D22" s="2" t="s">
        <v>22788</v>
      </c>
      <c r="E22" s="2" t="s">
        <v>22789</v>
      </c>
      <c r="F22" s="2" t="s">
        <v>22790</v>
      </c>
    </row>
    <row r="23" spans="2:6" x14ac:dyDescent="0.2">
      <c r="B23" s="2" t="s">
        <v>21809</v>
      </c>
      <c r="C23" s="2" t="s">
        <v>22823</v>
      </c>
      <c r="D23" s="2" t="s">
        <v>22788</v>
      </c>
      <c r="E23" s="2" t="s">
        <v>22796</v>
      </c>
      <c r="F23" s="2" t="s">
        <v>22797</v>
      </c>
    </row>
    <row r="24" spans="2:6" x14ac:dyDescent="0.2">
      <c r="B24" s="2" t="s">
        <v>19673</v>
      </c>
      <c r="C24" s="2" t="s">
        <v>22824</v>
      </c>
      <c r="D24" s="2" t="s">
        <v>22788</v>
      </c>
      <c r="E24" s="2" t="s">
        <v>22825</v>
      </c>
      <c r="F24" s="2" t="s">
        <v>22826</v>
      </c>
    </row>
    <row r="25" spans="2:6" x14ac:dyDescent="0.2">
      <c r="B25" s="2" t="s">
        <v>1405</v>
      </c>
      <c r="C25" s="2" t="s">
        <v>22827</v>
      </c>
      <c r="D25" s="2" t="s">
        <v>22788</v>
      </c>
      <c r="E25" s="2" t="s">
        <v>22796</v>
      </c>
      <c r="F25" s="2" t="s">
        <v>22797</v>
      </c>
    </row>
    <row r="26" spans="2:6" x14ac:dyDescent="0.2">
      <c r="B26" s="2" t="s">
        <v>21336</v>
      </c>
      <c r="C26" s="2" t="s">
        <v>22828</v>
      </c>
      <c r="D26" s="2" t="s">
        <v>22788</v>
      </c>
      <c r="E26" s="2" t="s">
        <v>22829</v>
      </c>
      <c r="F26" s="2" t="s">
        <v>22830</v>
      </c>
    </row>
    <row r="27" spans="2:6" x14ac:dyDescent="0.2">
      <c r="B27" s="2" t="s">
        <v>16321</v>
      </c>
      <c r="C27" s="2" t="s">
        <v>22831</v>
      </c>
      <c r="D27" s="2" t="s">
        <v>22788</v>
      </c>
      <c r="E27" s="2" t="s">
        <v>22789</v>
      </c>
      <c r="F27" s="2" t="s">
        <v>22790</v>
      </c>
    </row>
    <row r="28" spans="2:6" x14ac:dyDescent="0.2">
      <c r="B28" s="2" t="s">
        <v>1408</v>
      </c>
      <c r="C28" s="2" t="s">
        <v>22832</v>
      </c>
      <c r="D28" s="2" t="s">
        <v>22788</v>
      </c>
      <c r="E28" s="2" t="s">
        <v>22789</v>
      </c>
      <c r="F28" s="2" t="s">
        <v>22790</v>
      </c>
    </row>
    <row r="29" spans="2:6" x14ac:dyDescent="0.2">
      <c r="B29" s="2" t="s">
        <v>21580</v>
      </c>
      <c r="C29" s="2" t="s">
        <v>22833</v>
      </c>
      <c r="D29" s="2" t="s">
        <v>22788</v>
      </c>
      <c r="E29" s="2" t="s">
        <v>22817</v>
      </c>
      <c r="F29" s="2" t="s">
        <v>22818</v>
      </c>
    </row>
    <row r="30" spans="2:6" x14ac:dyDescent="0.2">
      <c r="B30" s="2" t="s">
        <v>1852</v>
      </c>
      <c r="C30" s="2" t="s">
        <v>22834</v>
      </c>
      <c r="D30" s="2" t="s">
        <v>22788</v>
      </c>
      <c r="E30" s="2" t="s">
        <v>22789</v>
      </c>
      <c r="F30" s="2" t="s">
        <v>22790</v>
      </c>
    </row>
    <row r="31" spans="2:6" x14ac:dyDescent="0.2">
      <c r="B31" s="2" t="s">
        <v>17913</v>
      </c>
      <c r="C31" s="2" t="s">
        <v>22835</v>
      </c>
      <c r="D31" s="2" t="s">
        <v>22788</v>
      </c>
      <c r="E31" s="2" t="s">
        <v>22836</v>
      </c>
      <c r="F31" s="2" t="s">
        <v>22837</v>
      </c>
    </row>
    <row r="32" spans="2:6" x14ac:dyDescent="0.2">
      <c r="B32" s="2" t="s">
        <v>22604</v>
      </c>
      <c r="C32" s="2" t="s">
        <v>22838</v>
      </c>
      <c r="D32" s="2" t="s">
        <v>22788</v>
      </c>
      <c r="E32" s="2" t="s">
        <v>22839</v>
      </c>
      <c r="F32" s="2" t="s">
        <v>22840</v>
      </c>
    </row>
    <row r="33" spans="2:6" x14ac:dyDescent="0.2">
      <c r="B33" s="2" t="s">
        <v>20055</v>
      </c>
      <c r="C33" s="2" t="s">
        <v>22841</v>
      </c>
      <c r="D33" s="2" t="s">
        <v>22788</v>
      </c>
      <c r="E33" s="2" t="s">
        <v>22842</v>
      </c>
      <c r="F33" s="2" t="s">
        <v>22843</v>
      </c>
    </row>
    <row r="34" spans="2:6" x14ac:dyDescent="0.2">
      <c r="B34" s="2" t="s">
        <v>15614</v>
      </c>
      <c r="C34" s="2" t="s">
        <v>22844</v>
      </c>
      <c r="D34" s="2" t="s">
        <v>22788</v>
      </c>
      <c r="E34" s="2" t="s">
        <v>22811</v>
      </c>
      <c r="F34" s="2" t="s">
        <v>22812</v>
      </c>
    </row>
    <row r="35" spans="2:6" x14ac:dyDescent="0.2">
      <c r="B35" s="2" t="s">
        <v>1894</v>
      </c>
      <c r="C35" s="2" t="s">
        <v>22845</v>
      </c>
      <c r="D35" s="2" t="s">
        <v>22788</v>
      </c>
      <c r="E35" s="2" t="s">
        <v>22803</v>
      </c>
      <c r="F35" s="2" t="s">
        <v>22804</v>
      </c>
    </row>
    <row r="36" spans="2:6" x14ac:dyDescent="0.2">
      <c r="B36" s="2" t="s">
        <v>13361</v>
      </c>
      <c r="C36" s="2" t="s">
        <v>22846</v>
      </c>
      <c r="D36" s="2" t="s">
        <v>22788</v>
      </c>
      <c r="E36" s="2" t="s">
        <v>22847</v>
      </c>
      <c r="F36" s="2" t="s">
        <v>22848</v>
      </c>
    </row>
    <row r="37" spans="2:6" x14ac:dyDescent="0.2">
      <c r="B37" s="2" t="s">
        <v>21455</v>
      </c>
      <c r="C37" s="2" t="s">
        <v>22849</v>
      </c>
      <c r="D37" s="2" t="s">
        <v>22788</v>
      </c>
      <c r="E37" s="2" t="s">
        <v>22850</v>
      </c>
      <c r="F37" s="2" t="s">
        <v>22851</v>
      </c>
    </row>
    <row r="38" spans="2:6" x14ac:dyDescent="0.2">
      <c r="B38" s="2" t="s">
        <v>20060</v>
      </c>
      <c r="C38" s="2" t="s">
        <v>22852</v>
      </c>
      <c r="D38" s="2" t="s">
        <v>22788</v>
      </c>
      <c r="E38" s="2" t="s">
        <v>22847</v>
      </c>
      <c r="F38" s="2" t="s">
        <v>22848</v>
      </c>
    </row>
    <row r="39" spans="2:6" x14ac:dyDescent="0.2">
      <c r="B39" s="2" t="s">
        <v>12487</v>
      </c>
      <c r="C39" s="2" t="s">
        <v>22853</v>
      </c>
      <c r="D39" s="2" t="s">
        <v>22788</v>
      </c>
      <c r="E39" s="2" t="s">
        <v>22789</v>
      </c>
      <c r="F39" s="2" t="s">
        <v>22790</v>
      </c>
    </row>
    <row r="40" spans="2:6" x14ac:dyDescent="0.2">
      <c r="B40" s="2" t="s">
        <v>15371</v>
      </c>
      <c r="C40" s="2" t="s">
        <v>22854</v>
      </c>
      <c r="D40" s="2" t="s">
        <v>22788</v>
      </c>
      <c r="E40" s="2" t="s">
        <v>22855</v>
      </c>
      <c r="F40" s="2" t="s">
        <v>22856</v>
      </c>
    </row>
    <row r="41" spans="2:6" x14ac:dyDescent="0.2">
      <c r="B41" s="2" t="s">
        <v>22256</v>
      </c>
      <c r="C41" s="2" t="s">
        <v>22857</v>
      </c>
      <c r="D41" s="2" t="s">
        <v>22788</v>
      </c>
      <c r="E41" s="2" t="s">
        <v>22858</v>
      </c>
      <c r="F41" s="2" t="s">
        <v>22859</v>
      </c>
    </row>
    <row r="42" spans="2:6" x14ac:dyDescent="0.2">
      <c r="B42" s="2" t="s">
        <v>21962</v>
      </c>
      <c r="C42" s="2" t="s">
        <v>22860</v>
      </c>
      <c r="D42" s="2" t="s">
        <v>22788</v>
      </c>
      <c r="E42" s="2" t="s">
        <v>22811</v>
      </c>
      <c r="F42" s="2" t="s">
        <v>22812</v>
      </c>
    </row>
    <row r="43" spans="2:6" x14ac:dyDescent="0.2">
      <c r="B43" s="2" t="s">
        <v>1899</v>
      </c>
      <c r="C43" s="2" t="s">
        <v>22861</v>
      </c>
      <c r="D43" s="2" t="s">
        <v>22788</v>
      </c>
      <c r="E43" s="2" t="s">
        <v>22862</v>
      </c>
      <c r="F43" s="2" t="s">
        <v>22863</v>
      </c>
    </row>
    <row r="44" spans="2:6" x14ac:dyDescent="0.2">
      <c r="B44" s="2" t="s">
        <v>21616</v>
      </c>
      <c r="C44" s="2" t="s">
        <v>22864</v>
      </c>
      <c r="D44" s="2" t="s">
        <v>22788</v>
      </c>
      <c r="E44" s="2" t="s">
        <v>22811</v>
      </c>
      <c r="F44" s="2" t="s">
        <v>22812</v>
      </c>
    </row>
    <row r="45" spans="2:6" x14ac:dyDescent="0.2">
      <c r="B45" s="2" t="s">
        <v>13259</v>
      </c>
      <c r="C45" s="2" t="s">
        <v>22865</v>
      </c>
      <c r="D45" s="2" t="s">
        <v>22788</v>
      </c>
      <c r="E45" s="2" t="s">
        <v>22866</v>
      </c>
      <c r="F45" s="2" t="s">
        <v>22867</v>
      </c>
    </row>
    <row r="46" spans="2:6" x14ac:dyDescent="0.2">
      <c r="B46" s="2" t="s">
        <v>21527</v>
      </c>
      <c r="C46" s="2" t="s">
        <v>22868</v>
      </c>
      <c r="D46" s="2" t="s">
        <v>22788</v>
      </c>
      <c r="E46" s="2" t="s">
        <v>22789</v>
      </c>
      <c r="F46" s="2" t="s">
        <v>22790</v>
      </c>
    </row>
    <row r="47" spans="2:6" x14ac:dyDescent="0.2">
      <c r="B47" s="2" t="s">
        <v>22082</v>
      </c>
      <c r="C47" s="2" t="s">
        <v>22869</v>
      </c>
      <c r="D47" s="2" t="s">
        <v>22788</v>
      </c>
      <c r="E47" s="2" t="s">
        <v>22796</v>
      </c>
      <c r="F47" s="2" t="s">
        <v>22797</v>
      </c>
    </row>
    <row r="48" spans="2:6" x14ac:dyDescent="0.2">
      <c r="B48" s="2" t="s">
        <v>2115</v>
      </c>
      <c r="C48" s="2" t="s">
        <v>22870</v>
      </c>
      <c r="D48" s="2" t="s">
        <v>22788</v>
      </c>
      <c r="E48" s="2" t="s">
        <v>22871</v>
      </c>
      <c r="F48" s="2" t="s">
        <v>22872</v>
      </c>
    </row>
    <row r="49" spans="2:6" x14ac:dyDescent="0.2">
      <c r="B49" s="2" t="s">
        <v>20504</v>
      </c>
      <c r="C49" s="2" t="s">
        <v>22873</v>
      </c>
      <c r="D49" s="2" t="s">
        <v>22788</v>
      </c>
      <c r="E49" s="2" t="s">
        <v>22874</v>
      </c>
      <c r="F49" s="2" t="s">
        <v>22875</v>
      </c>
    </row>
    <row r="50" spans="2:6" x14ac:dyDescent="0.2">
      <c r="B50" s="2" t="s">
        <v>16617</v>
      </c>
      <c r="C50" s="2" t="s">
        <v>22876</v>
      </c>
      <c r="D50" s="2" t="s">
        <v>22788</v>
      </c>
      <c r="E50" s="2" t="s">
        <v>22796</v>
      </c>
      <c r="F50" s="2" t="s">
        <v>22797</v>
      </c>
    </row>
    <row r="51" spans="2:6" x14ac:dyDescent="0.2">
      <c r="B51" s="2" t="s">
        <v>13165</v>
      </c>
      <c r="C51" s="2" t="s">
        <v>22877</v>
      </c>
      <c r="D51" s="2" t="s">
        <v>22788</v>
      </c>
      <c r="E51" s="2" t="s">
        <v>22789</v>
      </c>
      <c r="F51" s="2" t="s">
        <v>22790</v>
      </c>
    </row>
    <row r="52" spans="2:6" x14ac:dyDescent="0.2">
      <c r="B52" s="2" t="s">
        <v>10617</v>
      </c>
      <c r="C52" s="2" t="s">
        <v>22878</v>
      </c>
      <c r="D52" s="2" t="s">
        <v>22788</v>
      </c>
      <c r="E52" s="2" t="s">
        <v>22879</v>
      </c>
      <c r="F52" s="2" t="s">
        <v>22880</v>
      </c>
    </row>
    <row r="53" spans="2:6" x14ac:dyDescent="0.2">
      <c r="B53" s="2" t="s">
        <v>12991</v>
      </c>
      <c r="C53" s="2" t="s">
        <v>22881</v>
      </c>
      <c r="D53" s="2" t="s">
        <v>22788</v>
      </c>
      <c r="E53" s="2" t="s">
        <v>22811</v>
      </c>
      <c r="F53" s="2" t="s">
        <v>22812</v>
      </c>
    </row>
    <row r="54" spans="2:6" x14ac:dyDescent="0.2">
      <c r="B54" s="2" t="s">
        <v>16881</v>
      </c>
      <c r="C54" s="2" t="s">
        <v>22882</v>
      </c>
      <c r="D54" s="2" t="s">
        <v>22788</v>
      </c>
      <c r="E54" s="2" t="s">
        <v>22883</v>
      </c>
      <c r="F54" s="2" t="s">
        <v>22884</v>
      </c>
    </row>
    <row r="55" spans="2:6" x14ac:dyDescent="0.2">
      <c r="B55" s="2" t="s">
        <v>19731</v>
      </c>
      <c r="C55" s="2" t="s">
        <v>22885</v>
      </c>
      <c r="D55" s="2" t="s">
        <v>22788</v>
      </c>
      <c r="E55" s="2" t="s">
        <v>22811</v>
      </c>
      <c r="F55" s="2" t="s">
        <v>22812</v>
      </c>
    </row>
    <row r="56" spans="2:6" x14ac:dyDescent="0.2">
      <c r="B56" s="2" t="s">
        <v>18991</v>
      </c>
      <c r="C56" s="2" t="s">
        <v>22886</v>
      </c>
      <c r="D56" s="2" t="s">
        <v>22788</v>
      </c>
      <c r="E56" s="2" t="s">
        <v>22887</v>
      </c>
      <c r="F56" s="2" t="s">
        <v>22888</v>
      </c>
    </row>
    <row r="57" spans="2:6" x14ac:dyDescent="0.2">
      <c r="B57" s="2" t="s">
        <v>12874</v>
      </c>
      <c r="C57" s="2" t="s">
        <v>22889</v>
      </c>
      <c r="D57" s="2" t="s">
        <v>22788</v>
      </c>
      <c r="E57" s="2" t="s">
        <v>22890</v>
      </c>
      <c r="F57" s="2" t="s">
        <v>22891</v>
      </c>
    </row>
    <row r="58" spans="2:6" x14ac:dyDescent="0.2">
      <c r="B58" s="2" t="s">
        <v>11133</v>
      </c>
      <c r="C58" s="2" t="s">
        <v>22892</v>
      </c>
      <c r="D58" s="2" t="s">
        <v>22788</v>
      </c>
      <c r="E58" s="2" t="s">
        <v>22811</v>
      </c>
      <c r="F58" s="2" t="s">
        <v>22812</v>
      </c>
    </row>
    <row r="59" spans="2:6" x14ac:dyDescent="0.2">
      <c r="B59" s="2" t="s">
        <v>15425</v>
      </c>
      <c r="C59" s="2" t="s">
        <v>22893</v>
      </c>
      <c r="D59" s="2" t="s">
        <v>22788</v>
      </c>
      <c r="E59" s="2" t="s">
        <v>22796</v>
      </c>
      <c r="F59" s="2" t="s">
        <v>22797</v>
      </c>
    </row>
    <row r="60" spans="2:6" x14ac:dyDescent="0.2">
      <c r="B60" s="2" t="s">
        <v>16767</v>
      </c>
      <c r="C60" s="2" t="s">
        <v>22894</v>
      </c>
      <c r="D60" s="2" t="s">
        <v>22788</v>
      </c>
      <c r="E60" s="2" t="s">
        <v>22895</v>
      </c>
      <c r="F60" s="2" t="s">
        <v>22896</v>
      </c>
    </row>
    <row r="61" spans="2:6" x14ac:dyDescent="0.2">
      <c r="B61" s="2" t="s">
        <v>2262</v>
      </c>
      <c r="C61" s="2" t="s">
        <v>22897</v>
      </c>
      <c r="D61" s="2" t="s">
        <v>22788</v>
      </c>
      <c r="E61" s="2" t="s">
        <v>22817</v>
      </c>
      <c r="F61" s="2" t="s">
        <v>22818</v>
      </c>
    </row>
    <row r="62" spans="2:6" x14ac:dyDescent="0.2">
      <c r="B62" s="2" t="s">
        <v>15106</v>
      </c>
      <c r="C62" s="2" t="s">
        <v>22898</v>
      </c>
      <c r="D62" s="2" t="s">
        <v>22788</v>
      </c>
      <c r="E62" s="2" t="s">
        <v>22789</v>
      </c>
      <c r="F62" s="2" t="s">
        <v>22790</v>
      </c>
    </row>
    <row r="63" spans="2:6" x14ac:dyDescent="0.2">
      <c r="B63" s="2" t="s">
        <v>21798</v>
      </c>
      <c r="C63" s="2" t="s">
        <v>22899</v>
      </c>
      <c r="D63" s="2" t="s">
        <v>22788</v>
      </c>
      <c r="E63" s="2" t="s">
        <v>22789</v>
      </c>
      <c r="F63" s="2" t="s">
        <v>22790</v>
      </c>
    </row>
    <row r="64" spans="2:6" x14ac:dyDescent="0.2">
      <c r="B64" s="2" t="s">
        <v>15631</v>
      </c>
      <c r="C64" s="2" t="s">
        <v>22900</v>
      </c>
      <c r="D64" s="2" t="s">
        <v>22788</v>
      </c>
      <c r="E64" s="2" t="s">
        <v>22901</v>
      </c>
      <c r="F64" s="2" t="s">
        <v>22902</v>
      </c>
    </row>
    <row r="65" spans="2:6" x14ac:dyDescent="0.2">
      <c r="B65" s="2" t="s">
        <v>8176</v>
      </c>
      <c r="C65" s="2" t="s">
        <v>22903</v>
      </c>
      <c r="D65" s="2" t="s">
        <v>22788</v>
      </c>
      <c r="E65" s="2" t="s">
        <v>22890</v>
      </c>
      <c r="F65" s="2" t="s">
        <v>22891</v>
      </c>
    </row>
    <row r="66" spans="2:6" x14ac:dyDescent="0.2">
      <c r="B66" s="2" t="s">
        <v>2297</v>
      </c>
      <c r="C66" s="2" t="s">
        <v>22904</v>
      </c>
      <c r="D66" s="2" t="s">
        <v>22788</v>
      </c>
      <c r="E66" s="2" t="s">
        <v>22796</v>
      </c>
      <c r="F66" s="2" t="s">
        <v>22797</v>
      </c>
    </row>
    <row r="67" spans="2:6" x14ac:dyDescent="0.2">
      <c r="B67" s="2" t="s">
        <v>8162</v>
      </c>
      <c r="C67" s="2" t="s">
        <v>22905</v>
      </c>
      <c r="D67" s="2" t="s">
        <v>22788</v>
      </c>
      <c r="E67" s="2" t="s">
        <v>22906</v>
      </c>
      <c r="F67" s="2" t="s">
        <v>22907</v>
      </c>
    </row>
    <row r="68" spans="2:6" x14ac:dyDescent="0.2">
      <c r="B68" s="2" t="s">
        <v>21972</v>
      </c>
      <c r="C68" s="2" t="s">
        <v>22908</v>
      </c>
      <c r="D68" s="2" t="s">
        <v>22788</v>
      </c>
      <c r="E68" s="2" t="s">
        <v>22909</v>
      </c>
      <c r="F68" s="2" t="s">
        <v>22910</v>
      </c>
    </row>
    <row r="69" spans="2:6" x14ac:dyDescent="0.2">
      <c r="B69" s="2" t="s">
        <v>8221</v>
      </c>
      <c r="C69" s="2" t="s">
        <v>22911</v>
      </c>
      <c r="D69" s="2" t="s">
        <v>22788</v>
      </c>
      <c r="E69" s="2" t="s">
        <v>22912</v>
      </c>
      <c r="F69" s="2" t="s">
        <v>22913</v>
      </c>
    </row>
    <row r="70" spans="2:6" x14ac:dyDescent="0.2">
      <c r="B70" s="2" t="s">
        <v>12606</v>
      </c>
      <c r="C70" s="2" t="s">
        <v>22914</v>
      </c>
      <c r="D70" s="2" t="s">
        <v>22788</v>
      </c>
      <c r="E70" s="2" t="s">
        <v>22811</v>
      </c>
      <c r="F70" s="2" t="s">
        <v>22812</v>
      </c>
    </row>
    <row r="71" spans="2:6" x14ac:dyDescent="0.2">
      <c r="B71" s="2" t="s">
        <v>7126</v>
      </c>
      <c r="C71" s="2" t="s">
        <v>22915</v>
      </c>
      <c r="D71" s="2" t="s">
        <v>22788</v>
      </c>
      <c r="E71" s="2" t="s">
        <v>22916</v>
      </c>
      <c r="F71" s="2" t="s">
        <v>22917</v>
      </c>
    </row>
    <row r="72" spans="2:6" x14ac:dyDescent="0.2">
      <c r="B72" s="2" t="s">
        <v>14418</v>
      </c>
      <c r="C72" s="2" t="s">
        <v>22918</v>
      </c>
      <c r="D72" s="2" t="s">
        <v>22788</v>
      </c>
      <c r="E72" s="2" t="s">
        <v>22789</v>
      </c>
      <c r="F72" s="2" t="s">
        <v>22790</v>
      </c>
    </row>
    <row r="73" spans="2:6" x14ac:dyDescent="0.2">
      <c r="B73" s="2" t="s">
        <v>22145</v>
      </c>
      <c r="C73" s="2" t="s">
        <v>22919</v>
      </c>
      <c r="D73" s="2" t="s">
        <v>22788</v>
      </c>
      <c r="E73" s="2" t="s">
        <v>22817</v>
      </c>
      <c r="F73" s="2" t="s">
        <v>22818</v>
      </c>
    </row>
    <row r="74" spans="2:6" x14ac:dyDescent="0.2">
      <c r="B74" s="2" t="s">
        <v>19722</v>
      </c>
      <c r="C74" s="2" t="s">
        <v>22920</v>
      </c>
      <c r="D74" s="2" t="s">
        <v>22788</v>
      </c>
      <c r="E74" s="2" t="s">
        <v>22901</v>
      </c>
      <c r="F74" s="2" t="s">
        <v>22902</v>
      </c>
    </row>
    <row r="75" spans="2:6" x14ac:dyDescent="0.2">
      <c r="B75" s="2" t="s">
        <v>21439</v>
      </c>
      <c r="C75" s="2" t="s">
        <v>22921</v>
      </c>
      <c r="D75" s="2" t="s">
        <v>22788</v>
      </c>
      <c r="E75" s="2" t="s">
        <v>22789</v>
      </c>
      <c r="F75" s="2" t="s">
        <v>22790</v>
      </c>
    </row>
    <row r="76" spans="2:6" x14ac:dyDescent="0.2">
      <c r="B76" s="2" t="s">
        <v>21993</v>
      </c>
      <c r="C76" s="2" t="s">
        <v>22922</v>
      </c>
      <c r="D76" s="2" t="s">
        <v>22788</v>
      </c>
      <c r="E76" s="2" t="s">
        <v>22901</v>
      </c>
      <c r="F76" s="2" t="s">
        <v>22902</v>
      </c>
    </row>
    <row r="77" spans="2:6" x14ac:dyDescent="0.2">
      <c r="B77" s="2" t="s">
        <v>22651</v>
      </c>
      <c r="C77" s="2" t="s">
        <v>22923</v>
      </c>
      <c r="D77" s="2" t="s">
        <v>22788</v>
      </c>
      <c r="E77" s="2" t="s">
        <v>22796</v>
      </c>
      <c r="F77" s="2" t="s">
        <v>22797</v>
      </c>
    </row>
    <row r="78" spans="2:6" x14ac:dyDescent="0.2">
      <c r="B78" s="2" t="s">
        <v>19538</v>
      </c>
      <c r="C78" s="2" t="s">
        <v>22924</v>
      </c>
      <c r="D78" s="2" t="s">
        <v>22788</v>
      </c>
      <c r="E78" s="2" t="s">
        <v>22925</v>
      </c>
      <c r="F78" s="2" t="s">
        <v>22926</v>
      </c>
    </row>
    <row r="79" spans="2:6" x14ac:dyDescent="0.2">
      <c r="B79" s="2" t="s">
        <v>22613</v>
      </c>
      <c r="C79" s="2" t="s">
        <v>22927</v>
      </c>
      <c r="D79" s="2" t="s">
        <v>22788</v>
      </c>
      <c r="E79" s="2" t="s">
        <v>22829</v>
      </c>
      <c r="F79" s="2" t="s">
        <v>22830</v>
      </c>
    </row>
    <row r="80" spans="2:6" x14ac:dyDescent="0.2">
      <c r="B80" s="2" t="s">
        <v>21996</v>
      </c>
      <c r="C80" s="2" t="s">
        <v>22928</v>
      </c>
      <c r="D80" s="2" t="s">
        <v>22788</v>
      </c>
      <c r="E80" s="2" t="s">
        <v>22796</v>
      </c>
      <c r="F80" s="2" t="s">
        <v>22797</v>
      </c>
    </row>
    <row r="81" spans="2:6" x14ac:dyDescent="0.2">
      <c r="B81" s="2" t="s">
        <v>13100</v>
      </c>
      <c r="C81" s="2" t="s">
        <v>22929</v>
      </c>
      <c r="D81" s="2" t="s">
        <v>22788</v>
      </c>
      <c r="E81" s="2" t="s">
        <v>22789</v>
      </c>
      <c r="F81" s="2" t="s">
        <v>22790</v>
      </c>
    </row>
    <row r="82" spans="2:6" x14ac:dyDescent="0.2">
      <c r="B82" s="2" t="s">
        <v>22309</v>
      </c>
      <c r="C82" s="2" t="s">
        <v>22930</v>
      </c>
      <c r="D82" s="2" t="s">
        <v>22788</v>
      </c>
      <c r="E82" s="2" t="s">
        <v>22931</v>
      </c>
      <c r="F82" s="2" t="s">
        <v>22932</v>
      </c>
    </row>
    <row r="83" spans="2:6" x14ac:dyDescent="0.2">
      <c r="B83" s="2" t="s">
        <v>22647</v>
      </c>
      <c r="C83" s="2" t="s">
        <v>22933</v>
      </c>
      <c r="D83" s="2" t="s">
        <v>22788</v>
      </c>
      <c r="E83" s="2" t="s">
        <v>22934</v>
      </c>
      <c r="F83" s="2" t="s">
        <v>22935</v>
      </c>
    </row>
    <row r="84" spans="2:6" x14ac:dyDescent="0.2">
      <c r="B84" s="2" t="s">
        <v>19018</v>
      </c>
      <c r="C84" s="2" t="s">
        <v>22936</v>
      </c>
      <c r="D84" s="2" t="s">
        <v>22788</v>
      </c>
      <c r="E84" s="2" t="s">
        <v>22937</v>
      </c>
      <c r="F84" s="2" t="s">
        <v>22938</v>
      </c>
    </row>
    <row r="85" spans="2:6" x14ac:dyDescent="0.2">
      <c r="B85" s="2" t="s">
        <v>2423</v>
      </c>
      <c r="C85" s="2" t="s">
        <v>22939</v>
      </c>
      <c r="D85" s="2" t="s">
        <v>22788</v>
      </c>
      <c r="E85" s="2" t="s">
        <v>22940</v>
      </c>
      <c r="F85" s="2" t="s">
        <v>22941</v>
      </c>
    </row>
    <row r="86" spans="2:6" x14ac:dyDescent="0.2">
      <c r="B86" s="2" t="s">
        <v>2857</v>
      </c>
      <c r="C86" s="2" t="s">
        <v>22942</v>
      </c>
      <c r="D86" s="2" t="s">
        <v>22788</v>
      </c>
      <c r="E86" s="2" t="s">
        <v>22803</v>
      </c>
      <c r="F86" s="2" t="s">
        <v>22804</v>
      </c>
    </row>
    <row r="87" spans="2:6" x14ac:dyDescent="0.2">
      <c r="B87" s="2" t="s">
        <v>22069</v>
      </c>
      <c r="C87" s="2" t="s">
        <v>22943</v>
      </c>
      <c r="D87" s="2" t="s">
        <v>22788</v>
      </c>
      <c r="E87" s="2" t="s">
        <v>22789</v>
      </c>
      <c r="F87" s="2" t="s">
        <v>22790</v>
      </c>
    </row>
    <row r="88" spans="2:6" x14ac:dyDescent="0.2">
      <c r="B88" s="2" t="s">
        <v>17906</v>
      </c>
      <c r="C88" s="2" t="s">
        <v>22944</v>
      </c>
      <c r="D88" s="2" t="s">
        <v>22788</v>
      </c>
      <c r="E88" s="2" t="s">
        <v>22792</v>
      </c>
      <c r="F88" s="2" t="s">
        <v>22793</v>
      </c>
    </row>
    <row r="89" spans="2:6" x14ac:dyDescent="0.2">
      <c r="B89" s="2" t="s">
        <v>21075</v>
      </c>
      <c r="C89" s="2" t="s">
        <v>22945</v>
      </c>
      <c r="D89" s="2" t="s">
        <v>22788</v>
      </c>
      <c r="E89" s="2" t="s">
        <v>22946</v>
      </c>
      <c r="F89" s="2" t="s">
        <v>22947</v>
      </c>
    </row>
    <row r="90" spans="2:6" x14ac:dyDescent="0.2">
      <c r="B90" s="2" t="s">
        <v>2970</v>
      </c>
      <c r="C90" s="2" t="s">
        <v>22948</v>
      </c>
      <c r="D90" s="2" t="s">
        <v>22788</v>
      </c>
      <c r="E90" s="2" t="s">
        <v>22949</v>
      </c>
      <c r="F90" s="2" t="s">
        <v>22950</v>
      </c>
    </row>
    <row r="91" spans="2:6" x14ac:dyDescent="0.2">
      <c r="B91" s="2" t="s">
        <v>22320</v>
      </c>
      <c r="C91" s="2" t="s">
        <v>22951</v>
      </c>
      <c r="D91" s="2" t="s">
        <v>22788</v>
      </c>
      <c r="E91" s="2" t="s">
        <v>22817</v>
      </c>
      <c r="F91" s="2" t="s">
        <v>22818</v>
      </c>
    </row>
    <row r="92" spans="2:6" x14ac:dyDescent="0.2">
      <c r="B92" s="2" t="s">
        <v>2986</v>
      </c>
      <c r="C92" s="2" t="s">
        <v>22952</v>
      </c>
      <c r="D92" s="2" t="s">
        <v>22788</v>
      </c>
      <c r="E92" s="2" t="s">
        <v>22796</v>
      </c>
      <c r="F92" s="2" t="s">
        <v>22797</v>
      </c>
    </row>
    <row r="93" spans="2:6" x14ac:dyDescent="0.2">
      <c r="B93" s="2" t="s">
        <v>20998</v>
      </c>
      <c r="C93" s="2" t="s">
        <v>22953</v>
      </c>
      <c r="D93" s="2" t="s">
        <v>22788</v>
      </c>
      <c r="E93" s="2" t="s">
        <v>22954</v>
      </c>
      <c r="F93" s="2" t="s">
        <v>22955</v>
      </c>
    </row>
    <row r="94" spans="2:6" x14ac:dyDescent="0.2">
      <c r="B94" s="2" t="s">
        <v>17177</v>
      </c>
      <c r="C94" s="2" t="s">
        <v>22956</v>
      </c>
      <c r="D94" s="2" t="s">
        <v>22788</v>
      </c>
      <c r="E94" s="2" t="s">
        <v>22796</v>
      </c>
      <c r="F94" s="2" t="s">
        <v>22797</v>
      </c>
    </row>
    <row r="95" spans="2:6" x14ac:dyDescent="0.2">
      <c r="B95" s="2" t="s">
        <v>15113</v>
      </c>
      <c r="C95" s="2" t="s">
        <v>22957</v>
      </c>
      <c r="D95" s="2" t="s">
        <v>22788</v>
      </c>
      <c r="E95" s="2" t="s">
        <v>22820</v>
      </c>
      <c r="F95" s="2" t="s">
        <v>22821</v>
      </c>
    </row>
    <row r="96" spans="2:6" x14ac:dyDescent="0.2">
      <c r="B96" s="2" t="s">
        <v>17241</v>
      </c>
      <c r="C96" s="2" t="s">
        <v>22958</v>
      </c>
      <c r="D96" s="2" t="s">
        <v>22788</v>
      </c>
      <c r="E96" s="2" t="s">
        <v>22901</v>
      </c>
      <c r="F96" s="2" t="s">
        <v>22902</v>
      </c>
    </row>
    <row r="97" spans="2:6" x14ac:dyDescent="0.2">
      <c r="B97" s="2" t="s">
        <v>19631</v>
      </c>
      <c r="C97" s="2" t="s">
        <v>22959</v>
      </c>
      <c r="D97" s="2" t="s">
        <v>22788</v>
      </c>
      <c r="E97" s="2" t="s">
        <v>22960</v>
      </c>
      <c r="F97" s="2" t="s">
        <v>22961</v>
      </c>
    </row>
    <row r="98" spans="2:6" x14ac:dyDescent="0.2">
      <c r="B98" s="2" t="s">
        <v>10724</v>
      </c>
      <c r="C98" s="2" t="s">
        <v>22962</v>
      </c>
      <c r="D98" s="2" t="s">
        <v>22788</v>
      </c>
      <c r="E98" s="2" t="s">
        <v>22789</v>
      </c>
      <c r="F98" s="2" t="s">
        <v>22790</v>
      </c>
    </row>
    <row r="99" spans="2:6" x14ac:dyDescent="0.2">
      <c r="B99" s="2" t="s">
        <v>13076</v>
      </c>
      <c r="C99" s="2" t="s">
        <v>22963</v>
      </c>
      <c r="D99" s="2" t="s">
        <v>22788</v>
      </c>
      <c r="E99" s="2" t="s">
        <v>22960</v>
      </c>
      <c r="F99" s="2" t="s">
        <v>22961</v>
      </c>
    </row>
    <row r="100" spans="2:6" x14ac:dyDescent="0.2">
      <c r="B100" s="2" t="s">
        <v>10710</v>
      </c>
      <c r="C100" s="2" t="s">
        <v>22964</v>
      </c>
      <c r="D100" s="2" t="s">
        <v>22788</v>
      </c>
      <c r="E100" s="2" t="s">
        <v>22965</v>
      </c>
      <c r="F100" s="2" t="s">
        <v>22966</v>
      </c>
    </row>
    <row r="101" spans="2:6" x14ac:dyDescent="0.2">
      <c r="B101" s="2" t="s">
        <v>3155</v>
      </c>
      <c r="C101" s="2" t="s">
        <v>22967</v>
      </c>
      <c r="D101" s="2" t="s">
        <v>22788</v>
      </c>
      <c r="E101" s="2" t="s">
        <v>22796</v>
      </c>
      <c r="F101" s="2" t="s">
        <v>22797</v>
      </c>
    </row>
    <row r="102" spans="2:6" x14ac:dyDescent="0.2">
      <c r="B102" s="2" t="s">
        <v>3068</v>
      </c>
      <c r="C102" s="2" t="s">
        <v>22968</v>
      </c>
      <c r="D102" s="2" t="s">
        <v>22788</v>
      </c>
      <c r="E102" s="2" t="s">
        <v>22829</v>
      </c>
      <c r="F102" s="2" t="s">
        <v>22830</v>
      </c>
    </row>
    <row r="103" spans="2:6" x14ac:dyDescent="0.2">
      <c r="B103" s="2" t="s">
        <v>20512</v>
      </c>
      <c r="C103" s="2" t="s">
        <v>22969</v>
      </c>
      <c r="D103" s="2" t="s">
        <v>22788</v>
      </c>
      <c r="E103" s="2" t="s">
        <v>22796</v>
      </c>
      <c r="F103" s="2" t="s">
        <v>22797</v>
      </c>
    </row>
    <row r="104" spans="2:6" x14ac:dyDescent="0.2">
      <c r="B104" s="2" t="s">
        <v>19027</v>
      </c>
      <c r="C104" s="2" t="s">
        <v>22970</v>
      </c>
      <c r="D104" s="2" t="s">
        <v>22788</v>
      </c>
      <c r="E104" s="2" t="s">
        <v>22803</v>
      </c>
      <c r="F104" s="2" t="s">
        <v>22804</v>
      </c>
    </row>
    <row r="105" spans="2:6" x14ac:dyDescent="0.2">
      <c r="B105" s="2" t="s">
        <v>20208</v>
      </c>
      <c r="C105" s="2" t="s">
        <v>22971</v>
      </c>
      <c r="D105" s="2" t="s">
        <v>22788</v>
      </c>
      <c r="E105" s="2" t="s">
        <v>22972</v>
      </c>
      <c r="F105" s="2" t="s">
        <v>22973</v>
      </c>
    </row>
    <row r="106" spans="2:6" x14ac:dyDescent="0.2">
      <c r="B106" s="2" t="s">
        <v>22510</v>
      </c>
      <c r="C106" s="2" t="s">
        <v>22974</v>
      </c>
      <c r="D106" s="2" t="s">
        <v>22788</v>
      </c>
      <c r="E106" s="2" t="s">
        <v>22975</v>
      </c>
      <c r="F106" s="2" t="s">
        <v>22976</v>
      </c>
    </row>
    <row r="107" spans="2:6" x14ac:dyDescent="0.2">
      <c r="B107" s="2" t="s">
        <v>10720</v>
      </c>
      <c r="C107" s="2" t="s">
        <v>22977</v>
      </c>
      <c r="D107" s="2" t="s">
        <v>22788</v>
      </c>
      <c r="E107" s="2" t="s">
        <v>22796</v>
      </c>
      <c r="F107" s="2" t="s">
        <v>22797</v>
      </c>
    </row>
    <row r="108" spans="2:6" x14ac:dyDescent="0.2">
      <c r="B108" s="2" t="s">
        <v>3217</v>
      </c>
      <c r="C108" s="2" t="s">
        <v>22978</v>
      </c>
      <c r="D108" s="2" t="s">
        <v>22788</v>
      </c>
      <c r="E108" s="2" t="s">
        <v>22979</v>
      </c>
      <c r="F108" s="2" t="s">
        <v>22980</v>
      </c>
    </row>
    <row r="109" spans="2:6" x14ac:dyDescent="0.2">
      <c r="B109" s="2" t="s">
        <v>17117</v>
      </c>
      <c r="C109" s="2" t="s">
        <v>22981</v>
      </c>
      <c r="D109" s="2" t="s">
        <v>22788</v>
      </c>
      <c r="E109" s="2" t="s">
        <v>22817</v>
      </c>
      <c r="F109" s="2" t="s">
        <v>22818</v>
      </c>
    </row>
    <row r="110" spans="2:6" x14ac:dyDescent="0.2">
      <c r="B110" s="2" t="s">
        <v>10609</v>
      </c>
      <c r="C110" s="2" t="s">
        <v>22982</v>
      </c>
      <c r="D110" s="2" t="s">
        <v>22788</v>
      </c>
      <c r="E110" s="2" t="s">
        <v>22789</v>
      </c>
      <c r="F110" s="2" t="s">
        <v>22790</v>
      </c>
    </row>
    <row r="111" spans="2:6" x14ac:dyDescent="0.2">
      <c r="B111" s="2" t="s">
        <v>21783</v>
      </c>
      <c r="C111" s="2" t="s">
        <v>22983</v>
      </c>
      <c r="D111" s="2" t="s">
        <v>22788</v>
      </c>
      <c r="E111" s="2" t="s">
        <v>22817</v>
      </c>
      <c r="F111" s="2" t="s">
        <v>22818</v>
      </c>
    </row>
    <row r="112" spans="2:6" x14ac:dyDescent="0.2">
      <c r="B112" s="2" t="s">
        <v>22692</v>
      </c>
      <c r="C112" s="2" t="s">
        <v>22984</v>
      </c>
      <c r="D112" s="2" t="s">
        <v>22788</v>
      </c>
      <c r="E112" s="2" t="s">
        <v>22829</v>
      </c>
      <c r="F112" s="2" t="s">
        <v>22830</v>
      </c>
    </row>
    <row r="113" spans="2:6" x14ac:dyDescent="0.2">
      <c r="B113" s="2" t="s">
        <v>10718</v>
      </c>
      <c r="C113" s="2" t="s">
        <v>22985</v>
      </c>
      <c r="D113" s="2" t="s">
        <v>22788</v>
      </c>
      <c r="E113" s="2" t="s">
        <v>22986</v>
      </c>
      <c r="F113" s="2" t="s">
        <v>22987</v>
      </c>
    </row>
    <row r="114" spans="2:6" x14ac:dyDescent="0.2">
      <c r="B114" s="2" t="s">
        <v>285</v>
      </c>
      <c r="C114" s="2" t="s">
        <v>22988</v>
      </c>
      <c r="D114" s="2" t="s">
        <v>22788</v>
      </c>
      <c r="E114" s="2" t="s">
        <v>22989</v>
      </c>
      <c r="F114" s="2" t="s">
        <v>22990</v>
      </c>
    </row>
    <row r="115" spans="2:6" x14ac:dyDescent="0.2">
      <c r="B115" s="2" t="s">
        <v>3311</v>
      </c>
      <c r="C115" s="2" t="s">
        <v>22991</v>
      </c>
      <c r="D115" s="2" t="s">
        <v>22788</v>
      </c>
      <c r="E115" s="2" t="s">
        <v>22874</v>
      </c>
      <c r="F115" s="2" t="s">
        <v>22875</v>
      </c>
    </row>
    <row r="116" spans="2:6" x14ac:dyDescent="0.2">
      <c r="B116" s="2" t="s">
        <v>3446</v>
      </c>
      <c r="C116" s="2" t="s">
        <v>22992</v>
      </c>
      <c r="D116" s="2" t="s">
        <v>22788</v>
      </c>
      <c r="E116" s="2" t="s">
        <v>22789</v>
      </c>
      <c r="F116" s="2" t="s">
        <v>22790</v>
      </c>
    </row>
    <row r="117" spans="2:6" x14ac:dyDescent="0.2">
      <c r="B117" s="2" t="s">
        <v>22680</v>
      </c>
      <c r="C117" s="2" t="s">
        <v>22993</v>
      </c>
      <c r="D117" s="2" t="s">
        <v>22788</v>
      </c>
      <c r="E117" s="2" t="s">
        <v>22879</v>
      </c>
      <c r="F117" s="2" t="s">
        <v>22880</v>
      </c>
    </row>
    <row r="118" spans="2:6" x14ac:dyDescent="0.2">
      <c r="B118" s="2" t="s">
        <v>13096</v>
      </c>
      <c r="C118" s="2" t="s">
        <v>22994</v>
      </c>
      <c r="D118" s="2" t="s">
        <v>22788</v>
      </c>
      <c r="E118" s="2" t="s">
        <v>22820</v>
      </c>
      <c r="F118" s="2" t="s">
        <v>22821</v>
      </c>
    </row>
    <row r="119" spans="2:6" x14ac:dyDescent="0.2">
      <c r="B119" s="2" t="s">
        <v>21564</v>
      </c>
      <c r="C119" s="2" t="s">
        <v>22995</v>
      </c>
      <c r="D119" s="2" t="s">
        <v>22788</v>
      </c>
      <c r="E119" s="2" t="s">
        <v>22811</v>
      </c>
      <c r="F119" s="2" t="s">
        <v>22812</v>
      </c>
    </row>
    <row r="120" spans="2:6" x14ac:dyDescent="0.2">
      <c r="B120" s="2" t="s">
        <v>21651</v>
      </c>
      <c r="C120" s="2" t="s">
        <v>22996</v>
      </c>
      <c r="D120" s="2" t="s">
        <v>22788</v>
      </c>
      <c r="E120" s="2" t="s">
        <v>22847</v>
      </c>
      <c r="F120" s="2" t="s">
        <v>22848</v>
      </c>
    </row>
    <row r="121" spans="2:6" x14ac:dyDescent="0.2">
      <c r="B121" s="2" t="s">
        <v>22271</v>
      </c>
      <c r="C121" s="2" t="s">
        <v>22997</v>
      </c>
      <c r="D121" s="2" t="s">
        <v>22788</v>
      </c>
      <c r="E121" s="2" t="s">
        <v>22803</v>
      </c>
      <c r="F121" s="2" t="s">
        <v>22804</v>
      </c>
    </row>
    <row r="122" spans="2:6" x14ac:dyDescent="0.2">
      <c r="B122" s="2" t="s">
        <v>22119</v>
      </c>
      <c r="C122" s="2" t="s">
        <v>22998</v>
      </c>
      <c r="D122" s="2" t="s">
        <v>22788</v>
      </c>
      <c r="E122" s="2" t="s">
        <v>22829</v>
      </c>
      <c r="F122" s="2" t="s">
        <v>22830</v>
      </c>
    </row>
    <row r="123" spans="2:6" x14ac:dyDescent="0.2">
      <c r="B123" s="2" t="s">
        <v>22704</v>
      </c>
      <c r="C123" s="2" t="s">
        <v>22999</v>
      </c>
      <c r="D123" s="2" t="s">
        <v>22788</v>
      </c>
      <c r="E123" s="2" t="s">
        <v>22931</v>
      </c>
      <c r="F123" s="2" t="s">
        <v>22932</v>
      </c>
    </row>
    <row r="124" spans="2:6" x14ac:dyDescent="0.2">
      <c r="B124" s="2" t="s">
        <v>10758</v>
      </c>
      <c r="C124" s="2" t="s">
        <v>23000</v>
      </c>
      <c r="D124" s="2" t="s">
        <v>22788</v>
      </c>
      <c r="E124" s="2" t="s">
        <v>23001</v>
      </c>
      <c r="F124" s="2" t="s">
        <v>23002</v>
      </c>
    </row>
    <row r="125" spans="2:6" x14ac:dyDescent="0.2">
      <c r="B125" s="2" t="s">
        <v>19761</v>
      </c>
      <c r="C125" s="2" t="s">
        <v>23003</v>
      </c>
      <c r="D125" s="2" t="s">
        <v>22788</v>
      </c>
      <c r="E125" s="2" t="s">
        <v>22960</v>
      </c>
      <c r="F125" s="2" t="s">
        <v>22961</v>
      </c>
    </row>
    <row r="126" spans="2:6" x14ac:dyDescent="0.2">
      <c r="B126" s="2" t="s">
        <v>3319</v>
      </c>
      <c r="C126" s="2" t="s">
        <v>23004</v>
      </c>
      <c r="D126" s="2" t="s">
        <v>22788</v>
      </c>
      <c r="E126" s="2" t="s">
        <v>22796</v>
      </c>
      <c r="F126" s="2" t="s">
        <v>22797</v>
      </c>
    </row>
    <row r="127" spans="2:6" x14ac:dyDescent="0.2">
      <c r="B127" s="2" t="s">
        <v>21594</v>
      </c>
      <c r="C127" s="2" t="s">
        <v>23005</v>
      </c>
      <c r="D127" s="2" t="s">
        <v>22788</v>
      </c>
      <c r="E127" s="2" t="s">
        <v>22789</v>
      </c>
      <c r="F127" s="2" t="s">
        <v>22790</v>
      </c>
    </row>
    <row r="128" spans="2:6" x14ac:dyDescent="0.2">
      <c r="B128" s="2" t="s">
        <v>3453</v>
      </c>
      <c r="C128" s="2" t="s">
        <v>23006</v>
      </c>
      <c r="D128" s="2" t="s">
        <v>22788</v>
      </c>
      <c r="E128" s="2" t="s">
        <v>22789</v>
      </c>
      <c r="F128" s="2" t="s">
        <v>22790</v>
      </c>
    </row>
    <row r="129" spans="2:6" x14ac:dyDescent="0.2">
      <c r="B129" s="2" t="s">
        <v>22087</v>
      </c>
      <c r="C129" s="2" t="s">
        <v>23007</v>
      </c>
      <c r="D129" s="2" t="s">
        <v>22788</v>
      </c>
      <c r="E129" s="2" t="s">
        <v>22811</v>
      </c>
      <c r="F129" s="2" t="s">
        <v>22812</v>
      </c>
    </row>
    <row r="130" spans="2:6" x14ac:dyDescent="0.2">
      <c r="B130" s="2" t="s">
        <v>16723</v>
      </c>
      <c r="C130" s="2" t="s">
        <v>23008</v>
      </c>
      <c r="D130" s="2" t="s">
        <v>22788</v>
      </c>
      <c r="E130" s="2" t="s">
        <v>22789</v>
      </c>
      <c r="F130" s="2" t="s">
        <v>22790</v>
      </c>
    </row>
    <row r="131" spans="2:6" x14ac:dyDescent="0.2">
      <c r="B131" s="2" t="s">
        <v>15206</v>
      </c>
      <c r="C131" s="2" t="s">
        <v>23009</v>
      </c>
      <c r="D131" s="2" t="s">
        <v>22788</v>
      </c>
      <c r="E131" s="2" t="s">
        <v>23010</v>
      </c>
      <c r="F131" s="2" t="s">
        <v>23011</v>
      </c>
    </row>
    <row r="132" spans="2:6" x14ac:dyDescent="0.2">
      <c r="B132" s="2" t="s">
        <v>12839</v>
      </c>
      <c r="C132" s="2" t="s">
        <v>23012</v>
      </c>
      <c r="D132" s="2" t="s">
        <v>22788</v>
      </c>
      <c r="E132" s="2" t="s">
        <v>22796</v>
      </c>
      <c r="F132" s="2" t="s">
        <v>22797</v>
      </c>
    </row>
    <row r="133" spans="2:6" x14ac:dyDescent="0.2">
      <c r="B133" s="2" t="s">
        <v>22644</v>
      </c>
      <c r="C133" s="2" t="s">
        <v>23013</v>
      </c>
      <c r="D133" s="2" t="s">
        <v>22788</v>
      </c>
      <c r="E133" s="2" t="s">
        <v>23014</v>
      </c>
      <c r="F133" s="2" t="s">
        <v>23015</v>
      </c>
    </row>
    <row r="134" spans="2:6" x14ac:dyDescent="0.2">
      <c r="B134" s="2" t="s">
        <v>21986</v>
      </c>
      <c r="C134" s="2" t="s">
        <v>23016</v>
      </c>
      <c r="D134" s="2" t="s">
        <v>22788</v>
      </c>
      <c r="E134" s="2" t="s">
        <v>22829</v>
      </c>
      <c r="F134" s="2" t="s">
        <v>22830</v>
      </c>
    </row>
    <row r="135" spans="2:6" x14ac:dyDescent="0.2">
      <c r="B135" s="2" t="s">
        <v>13689</v>
      </c>
      <c r="C135" s="2" t="s">
        <v>23017</v>
      </c>
      <c r="D135" s="2" t="s">
        <v>22788</v>
      </c>
      <c r="E135" s="2" t="s">
        <v>22829</v>
      </c>
      <c r="F135" s="2" t="s">
        <v>22830</v>
      </c>
    </row>
    <row r="136" spans="2:6" x14ac:dyDescent="0.2">
      <c r="B136" s="2" t="s">
        <v>22126</v>
      </c>
      <c r="C136" s="2" t="s">
        <v>23018</v>
      </c>
      <c r="D136" s="2" t="s">
        <v>22788</v>
      </c>
      <c r="E136" s="2" t="s">
        <v>23019</v>
      </c>
      <c r="F136" s="2" t="s">
        <v>23020</v>
      </c>
    </row>
    <row r="137" spans="2:6" x14ac:dyDescent="0.2">
      <c r="B137" s="2" t="s">
        <v>22129</v>
      </c>
      <c r="C137" s="2" t="s">
        <v>23021</v>
      </c>
      <c r="D137" s="2" t="s">
        <v>22788</v>
      </c>
      <c r="E137" s="2" t="s">
        <v>22792</v>
      </c>
      <c r="F137" s="2" t="s">
        <v>22793</v>
      </c>
    </row>
    <row r="138" spans="2:6" x14ac:dyDescent="0.2">
      <c r="B138" s="2" t="s">
        <v>4377</v>
      </c>
      <c r="C138" s="2" t="s">
        <v>23022</v>
      </c>
      <c r="D138" s="2" t="s">
        <v>22788</v>
      </c>
      <c r="E138" s="2" t="s">
        <v>22792</v>
      </c>
      <c r="F138" s="2" t="s">
        <v>22793</v>
      </c>
    </row>
    <row r="139" spans="2:6" x14ac:dyDescent="0.2">
      <c r="B139" s="2" t="s">
        <v>22771</v>
      </c>
      <c r="C139" s="2" t="s">
        <v>23023</v>
      </c>
      <c r="D139" s="2" t="s">
        <v>22788</v>
      </c>
      <c r="E139" s="2" t="s">
        <v>22796</v>
      </c>
      <c r="F139" s="2" t="s">
        <v>22797</v>
      </c>
    </row>
    <row r="140" spans="2:6" x14ac:dyDescent="0.2">
      <c r="B140" s="2" t="s">
        <v>21601</v>
      </c>
      <c r="C140" s="2" t="s">
        <v>23024</v>
      </c>
      <c r="D140" s="2" t="s">
        <v>22788</v>
      </c>
      <c r="E140" s="2" t="s">
        <v>22847</v>
      </c>
      <c r="F140" s="2" t="s">
        <v>22848</v>
      </c>
    </row>
    <row r="141" spans="2:6" x14ac:dyDescent="0.2">
      <c r="B141" s="2" t="s">
        <v>3458</v>
      </c>
      <c r="C141" s="2" t="s">
        <v>23025</v>
      </c>
      <c r="D141" s="2" t="s">
        <v>22788</v>
      </c>
      <c r="E141" s="2" t="s">
        <v>23010</v>
      </c>
      <c r="F141" s="2" t="s">
        <v>23011</v>
      </c>
    </row>
    <row r="142" spans="2:6" x14ac:dyDescent="0.2">
      <c r="B142" s="2" t="s">
        <v>20801</v>
      </c>
      <c r="C142" s="2" t="s">
        <v>23026</v>
      </c>
      <c r="D142" s="2" t="s">
        <v>22788</v>
      </c>
      <c r="E142" s="2" t="s">
        <v>22789</v>
      </c>
      <c r="F142" s="2" t="s">
        <v>22790</v>
      </c>
    </row>
    <row r="143" spans="2:6" x14ac:dyDescent="0.2">
      <c r="B143" s="2" t="s">
        <v>22074</v>
      </c>
      <c r="C143" s="2" t="s">
        <v>23027</v>
      </c>
      <c r="D143" s="2" t="s">
        <v>22788</v>
      </c>
      <c r="E143" s="2" t="s">
        <v>22796</v>
      </c>
      <c r="F143" s="2" t="s">
        <v>22797</v>
      </c>
    </row>
    <row r="144" spans="2:6" x14ac:dyDescent="0.2">
      <c r="B144" s="2" t="s">
        <v>22283</v>
      </c>
      <c r="C144" s="2" t="s">
        <v>23028</v>
      </c>
      <c r="D144" s="2" t="s">
        <v>22788</v>
      </c>
      <c r="E144" s="2" t="s">
        <v>22789</v>
      </c>
      <c r="F144" s="2" t="s">
        <v>22790</v>
      </c>
    </row>
    <row r="145" spans="2:6" x14ac:dyDescent="0.2">
      <c r="B145" s="2" t="s">
        <v>22499</v>
      </c>
      <c r="C145" s="2" t="s">
        <v>23029</v>
      </c>
      <c r="D145" s="2" t="s">
        <v>22788</v>
      </c>
      <c r="E145" s="2" t="s">
        <v>22789</v>
      </c>
      <c r="F145" s="2" t="s">
        <v>22790</v>
      </c>
    </row>
    <row r="146" spans="2:6" x14ac:dyDescent="0.2">
      <c r="B146" s="2" t="s">
        <v>10626</v>
      </c>
      <c r="C146" s="2" t="s">
        <v>23030</v>
      </c>
      <c r="D146" s="2" t="s">
        <v>22788</v>
      </c>
      <c r="E146" s="2" t="s">
        <v>22829</v>
      </c>
      <c r="F146" s="2" t="s">
        <v>22830</v>
      </c>
    </row>
    <row r="147" spans="2:6" x14ac:dyDescent="0.2">
      <c r="B147" s="2" t="s">
        <v>1857</v>
      </c>
      <c r="C147" s="2" t="s">
        <v>23031</v>
      </c>
      <c r="D147" s="2" t="s">
        <v>22788</v>
      </c>
      <c r="E147" s="2" t="s">
        <v>23032</v>
      </c>
      <c r="F147" s="2" t="s">
        <v>23033</v>
      </c>
    </row>
    <row r="148" spans="2:6" x14ac:dyDescent="0.2">
      <c r="B148" s="2" t="s">
        <v>4279</v>
      </c>
      <c r="C148" s="2" t="s">
        <v>23034</v>
      </c>
      <c r="D148" s="2" t="s">
        <v>22788</v>
      </c>
      <c r="E148" s="2" t="s">
        <v>22847</v>
      </c>
      <c r="F148" s="2" t="s">
        <v>22848</v>
      </c>
    </row>
    <row r="149" spans="2:6" x14ac:dyDescent="0.2">
      <c r="B149" s="2" t="s">
        <v>4341</v>
      </c>
      <c r="C149" s="2" t="s">
        <v>23035</v>
      </c>
      <c r="D149" s="2" t="s">
        <v>22788</v>
      </c>
      <c r="E149" s="2" t="s">
        <v>22931</v>
      </c>
      <c r="F149" s="2" t="s">
        <v>22932</v>
      </c>
    </row>
    <row r="150" spans="2:6" x14ac:dyDescent="0.2">
      <c r="B150" s="2" t="s">
        <v>19871</v>
      </c>
      <c r="C150" s="2" t="s">
        <v>23036</v>
      </c>
      <c r="D150" s="2" t="s">
        <v>22788</v>
      </c>
      <c r="E150" s="2" t="s">
        <v>22937</v>
      </c>
      <c r="F150" s="2" t="s">
        <v>22938</v>
      </c>
    </row>
    <row r="151" spans="2:6" x14ac:dyDescent="0.2">
      <c r="B151" s="2" t="s">
        <v>22701</v>
      </c>
      <c r="C151" s="2" t="s">
        <v>23037</v>
      </c>
      <c r="D151" s="2" t="s">
        <v>22788</v>
      </c>
      <c r="E151" s="2" t="s">
        <v>22789</v>
      </c>
      <c r="F151" s="2" t="s">
        <v>22790</v>
      </c>
    </row>
    <row r="152" spans="2:6" x14ac:dyDescent="0.2">
      <c r="B152" s="2" t="s">
        <v>22287</v>
      </c>
      <c r="C152" s="2" t="s">
        <v>23038</v>
      </c>
      <c r="D152" s="2" t="s">
        <v>22788</v>
      </c>
      <c r="E152" s="2" t="s">
        <v>22811</v>
      </c>
      <c r="F152" s="2" t="s">
        <v>22812</v>
      </c>
    </row>
    <row r="153" spans="2:6" x14ac:dyDescent="0.2">
      <c r="B153" s="2" t="s">
        <v>22761</v>
      </c>
      <c r="C153" s="2" t="s">
        <v>23039</v>
      </c>
      <c r="D153" s="2" t="s">
        <v>22788</v>
      </c>
      <c r="E153" s="2" t="s">
        <v>22796</v>
      </c>
      <c r="F153" s="2" t="s">
        <v>22797</v>
      </c>
    </row>
    <row r="154" spans="2:6" x14ac:dyDescent="0.2">
      <c r="B154" s="2" t="s">
        <v>20747</v>
      </c>
      <c r="C154" s="2" t="s">
        <v>23040</v>
      </c>
      <c r="D154" s="2" t="s">
        <v>22788</v>
      </c>
      <c r="E154" s="2" t="s">
        <v>22829</v>
      </c>
      <c r="F154" s="2" t="s">
        <v>22830</v>
      </c>
    </row>
    <row r="155" spans="2:6" x14ac:dyDescent="0.2">
      <c r="B155" s="2" t="s">
        <v>22741</v>
      </c>
      <c r="C155" s="2" t="s">
        <v>23041</v>
      </c>
      <c r="D155" s="2" t="s">
        <v>22788</v>
      </c>
      <c r="E155" s="2" t="s">
        <v>22817</v>
      </c>
      <c r="F155" s="2" t="s">
        <v>22818</v>
      </c>
    </row>
    <row r="156" spans="2:6" x14ac:dyDescent="0.2">
      <c r="B156" s="2" t="s">
        <v>10727</v>
      </c>
      <c r="C156" s="2" t="s">
        <v>23042</v>
      </c>
      <c r="D156" s="2" t="s">
        <v>22788</v>
      </c>
      <c r="E156" s="2" t="s">
        <v>22940</v>
      </c>
      <c r="F156" s="2" t="s">
        <v>22941</v>
      </c>
    </row>
    <row r="157" spans="2:6" x14ac:dyDescent="0.2">
      <c r="B157" s="2" t="s">
        <v>22340</v>
      </c>
      <c r="C157" s="2" t="s">
        <v>23043</v>
      </c>
      <c r="D157" s="2" t="s">
        <v>22788</v>
      </c>
      <c r="E157" s="2" t="s">
        <v>22817</v>
      </c>
      <c r="F157" s="2" t="s">
        <v>22818</v>
      </c>
    </row>
    <row r="158" spans="2:6" x14ac:dyDescent="0.2">
      <c r="B158" s="2" t="s">
        <v>15416</v>
      </c>
      <c r="C158" s="2" t="s">
        <v>23044</v>
      </c>
      <c r="D158" s="2" t="s">
        <v>22788</v>
      </c>
      <c r="E158" s="2" t="s">
        <v>22839</v>
      </c>
      <c r="F158" s="2" t="s">
        <v>22840</v>
      </c>
    </row>
    <row r="159" spans="2:6" x14ac:dyDescent="0.2">
      <c r="B159" s="2" t="s">
        <v>21967</v>
      </c>
      <c r="C159" s="2" t="s">
        <v>23045</v>
      </c>
      <c r="D159" s="2" t="s">
        <v>22788</v>
      </c>
      <c r="E159" s="2" t="s">
        <v>22796</v>
      </c>
      <c r="F159" s="2" t="s">
        <v>22797</v>
      </c>
    </row>
    <row r="160" spans="2:6" x14ac:dyDescent="0.2">
      <c r="B160" s="2" t="s">
        <v>3064</v>
      </c>
      <c r="C160" s="2" t="s">
        <v>23046</v>
      </c>
      <c r="D160" s="2" t="s">
        <v>22788</v>
      </c>
      <c r="E160" s="2" t="s">
        <v>22847</v>
      </c>
      <c r="F160" s="2" t="s">
        <v>22848</v>
      </c>
    </row>
    <row r="161" spans="2:6" x14ac:dyDescent="0.2">
      <c r="B161" s="2" t="s">
        <v>16432</v>
      </c>
      <c r="C161" s="2" t="s">
        <v>23047</v>
      </c>
      <c r="D161" s="2" t="s">
        <v>22788</v>
      </c>
      <c r="E161" s="2" t="s">
        <v>22901</v>
      </c>
      <c r="F161" s="2" t="s">
        <v>22902</v>
      </c>
    </row>
    <row r="162" spans="2:6" x14ac:dyDescent="0.2">
      <c r="B162" s="2" t="s">
        <v>4576</v>
      </c>
      <c r="C162" s="2" t="s">
        <v>23048</v>
      </c>
      <c r="D162" s="2" t="s">
        <v>22788</v>
      </c>
      <c r="E162" s="2" t="s">
        <v>22796</v>
      </c>
      <c r="F162" s="2" t="s">
        <v>22797</v>
      </c>
    </row>
    <row r="163" spans="2:6" x14ac:dyDescent="0.2">
      <c r="B163" s="2" t="s">
        <v>4595</v>
      </c>
      <c r="C163" s="2" t="s">
        <v>23049</v>
      </c>
      <c r="D163" s="2" t="s">
        <v>22788</v>
      </c>
      <c r="E163" s="2" t="s">
        <v>23050</v>
      </c>
      <c r="F163" s="2" t="s">
        <v>23051</v>
      </c>
    </row>
    <row r="164" spans="2:6" x14ac:dyDescent="0.2">
      <c r="B164" s="2" t="s">
        <v>15394</v>
      </c>
      <c r="C164" s="2" t="s">
        <v>23052</v>
      </c>
      <c r="D164" s="2" t="s">
        <v>22788</v>
      </c>
      <c r="E164" s="2" t="s">
        <v>22960</v>
      </c>
      <c r="F164" s="2" t="s">
        <v>22961</v>
      </c>
    </row>
    <row r="165" spans="2:6" x14ac:dyDescent="0.2">
      <c r="B165" s="2" t="s">
        <v>21983</v>
      </c>
      <c r="C165" s="2" t="s">
        <v>23053</v>
      </c>
      <c r="D165" s="2" t="s">
        <v>22788</v>
      </c>
      <c r="E165" s="2" t="s">
        <v>22811</v>
      </c>
      <c r="F165" s="2" t="s">
        <v>22812</v>
      </c>
    </row>
    <row r="166" spans="2:6" x14ac:dyDescent="0.2">
      <c r="B166" s="2" t="s">
        <v>21612</v>
      </c>
      <c r="C166" s="2" t="s">
        <v>23054</v>
      </c>
      <c r="D166" s="2" t="s">
        <v>22788</v>
      </c>
      <c r="E166" s="2" t="s">
        <v>22803</v>
      </c>
      <c r="F166" s="2" t="s">
        <v>22804</v>
      </c>
    </row>
    <row r="167" spans="2:6" x14ac:dyDescent="0.2">
      <c r="B167" s="2" t="s">
        <v>15545</v>
      </c>
      <c r="C167" s="2" t="s">
        <v>23055</v>
      </c>
      <c r="D167" s="2" t="s">
        <v>22788</v>
      </c>
      <c r="E167" s="2" t="s">
        <v>22862</v>
      </c>
      <c r="F167" s="2" t="s">
        <v>22863</v>
      </c>
    </row>
    <row r="168" spans="2:6" x14ac:dyDescent="0.2">
      <c r="B168" s="2" t="s">
        <v>2094</v>
      </c>
      <c r="C168" s="2" t="s">
        <v>23056</v>
      </c>
      <c r="D168" s="2" t="s">
        <v>22788</v>
      </c>
      <c r="E168" s="2" t="s">
        <v>22803</v>
      </c>
      <c r="F168" s="2" t="s">
        <v>22804</v>
      </c>
    </row>
    <row r="169" spans="2:6" x14ac:dyDescent="0.2">
      <c r="B169" s="2" t="s">
        <v>2325</v>
      </c>
      <c r="C169" s="2" t="s">
        <v>23057</v>
      </c>
      <c r="D169" s="2" t="s">
        <v>22788</v>
      </c>
      <c r="E169" s="2" t="s">
        <v>23058</v>
      </c>
      <c r="F169" s="2" t="s">
        <v>23059</v>
      </c>
    </row>
    <row r="170" spans="2:6" x14ac:dyDescent="0.2">
      <c r="B170" s="2" t="s">
        <v>22723</v>
      </c>
      <c r="C170" s="2" t="s">
        <v>23060</v>
      </c>
      <c r="D170" s="2" t="s">
        <v>22788</v>
      </c>
      <c r="E170" s="2" t="s">
        <v>22811</v>
      </c>
      <c r="F170" s="2" t="s">
        <v>22812</v>
      </c>
    </row>
    <row r="171" spans="2:6" x14ac:dyDescent="0.2">
      <c r="B171" s="2" t="s">
        <v>14432</v>
      </c>
      <c r="C171" s="2" t="s">
        <v>23061</v>
      </c>
      <c r="D171" s="2" t="s">
        <v>22788</v>
      </c>
      <c r="E171" s="2" t="s">
        <v>22960</v>
      </c>
      <c r="F171" s="2" t="s">
        <v>22961</v>
      </c>
    </row>
    <row r="172" spans="2:6" x14ac:dyDescent="0.2">
      <c r="B172" s="2" t="s">
        <v>12716</v>
      </c>
      <c r="C172" s="2" t="s">
        <v>23062</v>
      </c>
      <c r="D172" s="2" t="s">
        <v>22788</v>
      </c>
      <c r="E172" s="2" t="s">
        <v>22789</v>
      </c>
      <c r="F172" s="2" t="s">
        <v>22790</v>
      </c>
    </row>
    <row r="173" spans="2:6" x14ac:dyDescent="0.2">
      <c r="B173" s="2" t="s">
        <v>14471</v>
      </c>
      <c r="C173" s="2" t="s">
        <v>23063</v>
      </c>
      <c r="D173" s="2" t="s">
        <v>22788</v>
      </c>
      <c r="E173" s="2" t="s">
        <v>22829</v>
      </c>
      <c r="F173" s="2" t="s">
        <v>22830</v>
      </c>
    </row>
    <row r="174" spans="2:6" x14ac:dyDescent="0.2">
      <c r="B174" s="2" t="s">
        <v>16847</v>
      </c>
      <c r="C174" s="2" t="s">
        <v>23064</v>
      </c>
      <c r="D174" s="2" t="s">
        <v>22788</v>
      </c>
      <c r="E174" s="2" t="s">
        <v>22817</v>
      </c>
      <c r="F174" s="2" t="s">
        <v>22818</v>
      </c>
    </row>
    <row r="175" spans="2:6" x14ac:dyDescent="0.2">
      <c r="B175" s="2" t="s">
        <v>19058</v>
      </c>
      <c r="C175" s="2" t="s">
        <v>23065</v>
      </c>
      <c r="D175" s="2" t="s">
        <v>22788</v>
      </c>
      <c r="E175" s="2" t="s">
        <v>22829</v>
      </c>
      <c r="F175" s="2" t="s">
        <v>22830</v>
      </c>
    </row>
    <row r="176" spans="2:6" x14ac:dyDescent="0.2">
      <c r="B176" s="2" t="s">
        <v>21220</v>
      </c>
      <c r="C176" s="2" t="s">
        <v>23066</v>
      </c>
      <c r="D176" s="2" t="s">
        <v>22788</v>
      </c>
      <c r="E176" s="2" t="s">
        <v>23067</v>
      </c>
      <c r="F176" s="2" t="s">
        <v>23068</v>
      </c>
    </row>
    <row r="177" spans="2:6" x14ac:dyDescent="0.2">
      <c r="B177" s="2" t="s">
        <v>20922</v>
      </c>
      <c r="C177" s="2" t="s">
        <v>23069</v>
      </c>
      <c r="D177" s="2" t="s">
        <v>22788</v>
      </c>
      <c r="E177" s="2" t="s">
        <v>22879</v>
      </c>
      <c r="F177" s="2" t="s">
        <v>22880</v>
      </c>
    </row>
    <row r="178" spans="2:6" x14ac:dyDescent="0.2">
      <c r="B178" s="2" t="s">
        <v>12834</v>
      </c>
      <c r="C178" s="2" t="s">
        <v>23070</v>
      </c>
      <c r="D178" s="2" t="s">
        <v>22788</v>
      </c>
      <c r="E178" s="2" t="s">
        <v>22811</v>
      </c>
      <c r="F178" s="2" t="s">
        <v>22812</v>
      </c>
    </row>
    <row r="179" spans="2:6" x14ac:dyDescent="0.2">
      <c r="B179" s="2" t="s">
        <v>20726</v>
      </c>
      <c r="C179" s="2" t="s">
        <v>23071</v>
      </c>
      <c r="D179" s="2" t="s">
        <v>22788</v>
      </c>
      <c r="E179" s="2" t="s">
        <v>22800</v>
      </c>
      <c r="F179" s="2" t="s">
        <v>22801</v>
      </c>
    </row>
    <row r="180" spans="2:6" x14ac:dyDescent="0.2">
      <c r="B180" s="2" t="s">
        <v>22660</v>
      </c>
      <c r="C180" s="2" t="s">
        <v>23072</v>
      </c>
      <c r="D180" s="2" t="s">
        <v>22788</v>
      </c>
      <c r="E180" s="2" t="s">
        <v>22890</v>
      </c>
      <c r="F180" s="2" t="s">
        <v>22891</v>
      </c>
    </row>
    <row r="181" spans="2:6" x14ac:dyDescent="0.2">
      <c r="B181" s="2" t="s">
        <v>16421</v>
      </c>
      <c r="C181" s="2" t="s">
        <v>23073</v>
      </c>
      <c r="D181" s="2" t="s">
        <v>22788</v>
      </c>
      <c r="E181" s="2" t="s">
        <v>22811</v>
      </c>
      <c r="F181" s="2" t="s">
        <v>22812</v>
      </c>
    </row>
    <row r="182" spans="2:6" x14ac:dyDescent="0.2">
      <c r="B182" s="2" t="s">
        <v>19249</v>
      </c>
      <c r="C182" s="2" t="s">
        <v>23074</v>
      </c>
      <c r="D182" s="2" t="s">
        <v>22788</v>
      </c>
      <c r="E182" s="2" t="s">
        <v>23075</v>
      </c>
      <c r="F182" s="2" t="s">
        <v>23076</v>
      </c>
    </row>
    <row r="183" spans="2:6" x14ac:dyDescent="0.2">
      <c r="B183" s="2" t="s">
        <v>19503</v>
      </c>
      <c r="C183" s="2" t="s">
        <v>23077</v>
      </c>
      <c r="D183" s="2" t="s">
        <v>22788</v>
      </c>
      <c r="E183" s="2" t="s">
        <v>22796</v>
      </c>
      <c r="F183" s="2" t="s">
        <v>22797</v>
      </c>
    </row>
    <row r="184" spans="2:6" x14ac:dyDescent="0.2">
      <c r="B184" s="2" t="s">
        <v>19447</v>
      </c>
      <c r="C184" s="2" t="s">
        <v>23078</v>
      </c>
      <c r="D184" s="2" t="s">
        <v>22788</v>
      </c>
      <c r="E184" s="2" t="s">
        <v>22931</v>
      </c>
      <c r="F184" s="2" t="s">
        <v>22932</v>
      </c>
    </row>
    <row r="185" spans="2:6" x14ac:dyDescent="0.2">
      <c r="B185" s="2" t="s">
        <v>19399</v>
      </c>
      <c r="C185" s="2" t="s">
        <v>23079</v>
      </c>
      <c r="D185" s="2" t="s">
        <v>22788</v>
      </c>
      <c r="E185" s="2" t="s">
        <v>22789</v>
      </c>
      <c r="F185" s="2" t="s">
        <v>22790</v>
      </c>
    </row>
    <row r="186" spans="2:6" x14ac:dyDescent="0.2">
      <c r="B186" s="2" t="s">
        <v>19317</v>
      </c>
      <c r="C186" s="2" t="s">
        <v>23080</v>
      </c>
      <c r="D186" s="2" t="s">
        <v>22788</v>
      </c>
      <c r="E186" s="2" t="s">
        <v>22789</v>
      </c>
      <c r="F186" s="2" t="s">
        <v>22790</v>
      </c>
    </row>
    <row r="187" spans="2:6" x14ac:dyDescent="0.2">
      <c r="B187" s="2" t="s">
        <v>19364</v>
      </c>
      <c r="C187" s="2" t="s">
        <v>23081</v>
      </c>
      <c r="D187" s="2" t="s">
        <v>22788</v>
      </c>
      <c r="E187" s="2" t="s">
        <v>23019</v>
      </c>
      <c r="F187" s="2" t="s">
        <v>23020</v>
      </c>
    </row>
    <row r="188" spans="2:6" x14ac:dyDescent="0.2">
      <c r="B188" s="2" t="s">
        <v>19888</v>
      </c>
      <c r="C188" s="2" t="s">
        <v>23082</v>
      </c>
      <c r="D188" s="2" t="s">
        <v>22788</v>
      </c>
      <c r="E188" s="2" t="s">
        <v>22796</v>
      </c>
      <c r="F188" s="2" t="s">
        <v>22797</v>
      </c>
    </row>
    <row r="189" spans="2:6" x14ac:dyDescent="0.2">
      <c r="B189" s="2" t="s">
        <v>19135</v>
      </c>
      <c r="C189" s="2" t="s">
        <v>23083</v>
      </c>
      <c r="D189" s="2" t="s">
        <v>22788</v>
      </c>
      <c r="E189" s="2" t="s">
        <v>22839</v>
      </c>
      <c r="F189" s="2" t="s">
        <v>22840</v>
      </c>
    </row>
    <row r="190" spans="2:6" x14ac:dyDescent="0.2">
      <c r="B190" s="2" t="s">
        <v>19212</v>
      </c>
      <c r="C190" s="2" t="s">
        <v>23084</v>
      </c>
      <c r="D190" s="2" t="s">
        <v>22788</v>
      </c>
      <c r="E190" s="2" t="s">
        <v>23085</v>
      </c>
      <c r="F190" s="2" t="s">
        <v>23086</v>
      </c>
    </row>
    <row r="191" spans="2:6" x14ac:dyDescent="0.2">
      <c r="B191" s="2" t="s">
        <v>20429</v>
      </c>
      <c r="C191" s="2" t="s">
        <v>23087</v>
      </c>
      <c r="D191" s="2" t="s">
        <v>22788</v>
      </c>
      <c r="E191" s="2" t="s">
        <v>22789</v>
      </c>
      <c r="F191" s="2" t="s">
        <v>22790</v>
      </c>
    </row>
    <row r="192" spans="2:6" x14ac:dyDescent="0.2">
      <c r="B192" s="2" t="s">
        <v>13178</v>
      </c>
      <c r="C192" s="2" t="s">
        <v>23088</v>
      </c>
      <c r="D192" s="2" t="s">
        <v>22788</v>
      </c>
      <c r="E192" s="2" t="s">
        <v>22792</v>
      </c>
      <c r="F192" s="2" t="s">
        <v>22793</v>
      </c>
    </row>
    <row r="193" spans="2:6" x14ac:dyDescent="0.2">
      <c r="B193" s="2" t="s">
        <v>19280</v>
      </c>
      <c r="C193" s="2" t="s">
        <v>23089</v>
      </c>
      <c r="D193" s="2" t="s">
        <v>22788</v>
      </c>
      <c r="E193" s="2" t="s">
        <v>23090</v>
      </c>
      <c r="F193" s="2" t="s">
        <v>23091</v>
      </c>
    </row>
    <row r="194" spans="2:6" x14ac:dyDescent="0.2">
      <c r="B194" s="2" t="s">
        <v>19060</v>
      </c>
      <c r="C194" s="2" t="s">
        <v>23092</v>
      </c>
      <c r="D194" s="2" t="s">
        <v>22788</v>
      </c>
      <c r="E194" s="2" t="s">
        <v>22789</v>
      </c>
      <c r="F194" s="2" t="s">
        <v>22790</v>
      </c>
    </row>
    <row r="195" spans="2:6" x14ac:dyDescent="0.2">
      <c r="B195" s="2" t="s">
        <v>19179</v>
      </c>
      <c r="C195" s="2" t="s">
        <v>23093</v>
      </c>
      <c r="D195" s="2" t="s">
        <v>22788</v>
      </c>
      <c r="E195" s="2" t="s">
        <v>22811</v>
      </c>
      <c r="F195" s="2" t="s">
        <v>22812</v>
      </c>
    </row>
    <row r="196" spans="2:6" x14ac:dyDescent="0.2">
      <c r="B196" s="2" t="s">
        <v>19100</v>
      </c>
      <c r="C196" s="2" t="s">
        <v>23094</v>
      </c>
      <c r="D196" s="2" t="s">
        <v>22788</v>
      </c>
      <c r="E196" s="2" t="s">
        <v>22960</v>
      </c>
      <c r="F196" s="2" t="s">
        <v>22961</v>
      </c>
    </row>
    <row r="197" spans="2:6" x14ac:dyDescent="0.2">
      <c r="B197" s="2" t="s">
        <v>13268</v>
      </c>
      <c r="C197" s="2" t="s">
        <v>23095</v>
      </c>
      <c r="D197" s="2" t="s">
        <v>22788</v>
      </c>
      <c r="E197" s="2" t="s">
        <v>22803</v>
      </c>
      <c r="F197" s="2" t="s">
        <v>22804</v>
      </c>
    </row>
    <row r="198" spans="2:6" x14ac:dyDescent="0.2">
      <c r="B198" s="2" t="s">
        <v>22390</v>
      </c>
      <c r="C198" s="2" t="s">
        <v>23096</v>
      </c>
      <c r="D198" s="2" t="s">
        <v>22788</v>
      </c>
      <c r="E198" s="2" t="s">
        <v>22796</v>
      </c>
      <c r="F198" s="2" t="s">
        <v>22797</v>
      </c>
    </row>
    <row r="199" spans="2:6" x14ac:dyDescent="0.2">
      <c r="B199" s="2" t="s">
        <v>22632</v>
      </c>
      <c r="C199" s="2" t="s">
        <v>23097</v>
      </c>
      <c r="D199" s="2" t="s">
        <v>22788</v>
      </c>
      <c r="E199" s="2" t="s">
        <v>23098</v>
      </c>
      <c r="F199" s="2" t="s">
        <v>23099</v>
      </c>
    </row>
    <row r="200" spans="2:6" x14ac:dyDescent="0.2">
      <c r="B200" s="2" t="s">
        <v>22405</v>
      </c>
      <c r="C200" s="2" t="s">
        <v>23100</v>
      </c>
      <c r="D200" s="2" t="s">
        <v>22788</v>
      </c>
      <c r="E200" s="2" t="s">
        <v>22817</v>
      </c>
      <c r="F200" s="2" t="s">
        <v>22818</v>
      </c>
    </row>
    <row r="201" spans="2:6" x14ac:dyDescent="0.2">
      <c r="B201" s="2" t="s">
        <v>22317</v>
      </c>
      <c r="C201" s="2" t="s">
        <v>23101</v>
      </c>
      <c r="D201" s="2" t="s">
        <v>22788</v>
      </c>
      <c r="E201" s="2" t="s">
        <v>22901</v>
      </c>
      <c r="F201" s="2" t="s">
        <v>22902</v>
      </c>
    </row>
    <row r="202" spans="2:6" x14ac:dyDescent="0.2">
      <c r="B202" s="2" t="s">
        <v>5470</v>
      </c>
      <c r="C202" s="2" t="s">
        <v>23102</v>
      </c>
      <c r="D202" s="2" t="s">
        <v>22788</v>
      </c>
      <c r="E202" s="2" t="s">
        <v>22817</v>
      </c>
      <c r="F202" s="2" t="s">
        <v>22818</v>
      </c>
    </row>
    <row r="203" spans="2:6" x14ac:dyDescent="0.2">
      <c r="B203" s="2" t="s">
        <v>21218</v>
      </c>
      <c r="C203" s="2" t="s">
        <v>23103</v>
      </c>
      <c r="D203" s="2" t="s">
        <v>22788</v>
      </c>
      <c r="E203" s="2" t="s">
        <v>22789</v>
      </c>
      <c r="F203" s="2" t="s">
        <v>22790</v>
      </c>
    </row>
    <row r="204" spans="2:6" x14ac:dyDescent="0.2">
      <c r="B204" s="2" t="s">
        <v>12808</v>
      </c>
      <c r="C204" s="2" t="s">
        <v>23104</v>
      </c>
      <c r="D204" s="2" t="s">
        <v>22788</v>
      </c>
      <c r="E204" s="2" t="s">
        <v>23105</v>
      </c>
      <c r="F204" s="2" t="s">
        <v>23106</v>
      </c>
    </row>
    <row r="205" spans="2:6" x14ac:dyDescent="0.2">
      <c r="B205" s="2" t="s">
        <v>16388</v>
      </c>
      <c r="C205" s="2" t="s">
        <v>23107</v>
      </c>
      <c r="D205" s="2" t="s">
        <v>22788</v>
      </c>
      <c r="E205" s="2" t="s">
        <v>22792</v>
      </c>
      <c r="F205" s="2" t="s">
        <v>22793</v>
      </c>
    </row>
    <row r="206" spans="2:6" x14ac:dyDescent="0.2">
      <c r="B206" s="2" t="s">
        <v>6623</v>
      </c>
      <c r="C206" s="2" t="s">
        <v>23108</v>
      </c>
      <c r="D206" s="2" t="s">
        <v>22788</v>
      </c>
      <c r="E206" s="2" t="s">
        <v>22811</v>
      </c>
      <c r="F206" s="2" t="s">
        <v>22812</v>
      </c>
    </row>
    <row r="207" spans="2:6" x14ac:dyDescent="0.2">
      <c r="B207" s="2" t="s">
        <v>22429</v>
      </c>
      <c r="C207" s="2" t="s">
        <v>23109</v>
      </c>
      <c r="D207" s="2" t="s">
        <v>22788</v>
      </c>
      <c r="E207" s="2" t="s">
        <v>22796</v>
      </c>
      <c r="F207" s="2" t="s">
        <v>22797</v>
      </c>
    </row>
    <row r="208" spans="2:6" x14ac:dyDescent="0.2">
      <c r="B208" s="2" t="s">
        <v>22296</v>
      </c>
      <c r="C208" s="2" t="s">
        <v>23110</v>
      </c>
      <c r="D208" s="2" t="s">
        <v>22788</v>
      </c>
      <c r="E208" s="2" t="s">
        <v>22931</v>
      </c>
      <c r="F208" s="2" t="s">
        <v>22932</v>
      </c>
    </row>
    <row r="209" spans="2:6" x14ac:dyDescent="0.2">
      <c r="B209" s="2" t="s">
        <v>18968</v>
      </c>
      <c r="C209" s="2" t="s">
        <v>23111</v>
      </c>
      <c r="D209" s="2" t="s">
        <v>22788</v>
      </c>
      <c r="E209" s="2" t="s">
        <v>22839</v>
      </c>
      <c r="F209" s="2" t="s">
        <v>22840</v>
      </c>
    </row>
    <row r="210" spans="2:6" x14ac:dyDescent="0.2">
      <c r="B210" s="2" t="s">
        <v>12723</v>
      </c>
      <c r="C210" s="2" t="s">
        <v>23112</v>
      </c>
      <c r="D210" s="2" t="s">
        <v>22788</v>
      </c>
      <c r="E210" s="2" t="s">
        <v>23113</v>
      </c>
      <c r="F210" s="2" t="s">
        <v>23114</v>
      </c>
    </row>
    <row r="211" spans="2:6" x14ac:dyDescent="0.2">
      <c r="B211" s="2" t="s">
        <v>12707</v>
      </c>
      <c r="C211" s="2" t="s">
        <v>23115</v>
      </c>
      <c r="D211" s="2" t="s">
        <v>22788</v>
      </c>
      <c r="E211" s="2" t="s">
        <v>23116</v>
      </c>
      <c r="F211" s="2" t="s">
        <v>23117</v>
      </c>
    </row>
    <row r="212" spans="2:6" x14ac:dyDescent="0.2">
      <c r="B212" s="2" t="s">
        <v>22721</v>
      </c>
      <c r="C212" s="2" t="s">
        <v>23118</v>
      </c>
      <c r="D212" s="2" t="s">
        <v>22788</v>
      </c>
      <c r="E212" s="2" t="s">
        <v>22796</v>
      </c>
      <c r="F212" s="2" t="s">
        <v>22797</v>
      </c>
    </row>
    <row r="213" spans="2:6" x14ac:dyDescent="0.2">
      <c r="B213" s="2" t="s">
        <v>6374</v>
      </c>
      <c r="C213" s="2" t="s">
        <v>23119</v>
      </c>
      <c r="D213" s="2" t="s">
        <v>22788</v>
      </c>
      <c r="E213" s="2" t="s">
        <v>23120</v>
      </c>
      <c r="F213" s="2" t="s">
        <v>23121</v>
      </c>
    </row>
    <row r="214" spans="2:6" x14ac:dyDescent="0.2">
      <c r="B214" s="2" t="s">
        <v>6952</v>
      </c>
      <c r="C214" s="2" t="s">
        <v>23122</v>
      </c>
      <c r="D214" s="2" t="s">
        <v>22788</v>
      </c>
      <c r="E214" s="2" t="s">
        <v>22796</v>
      </c>
      <c r="F214" s="2" t="s">
        <v>22797</v>
      </c>
    </row>
    <row r="215" spans="2:6" x14ac:dyDescent="0.2">
      <c r="B215" s="2" t="s">
        <v>21413</v>
      </c>
      <c r="C215" s="2" t="s">
        <v>23123</v>
      </c>
      <c r="D215" s="2" t="s">
        <v>22788</v>
      </c>
      <c r="E215" s="2" t="s">
        <v>23124</v>
      </c>
      <c r="F215" s="2" t="s">
        <v>23125</v>
      </c>
    </row>
    <row r="216" spans="2:6" x14ac:dyDescent="0.2">
      <c r="B216" s="2" t="s">
        <v>17171</v>
      </c>
      <c r="C216" s="2" t="s">
        <v>23126</v>
      </c>
      <c r="D216" s="2" t="s">
        <v>22788</v>
      </c>
      <c r="E216" s="2" t="s">
        <v>22811</v>
      </c>
      <c r="F216" s="2" t="s">
        <v>22812</v>
      </c>
    </row>
    <row r="217" spans="2:6" x14ac:dyDescent="0.2">
      <c r="B217" s="2" t="s">
        <v>16502</v>
      </c>
      <c r="C217" s="2" t="s">
        <v>23127</v>
      </c>
      <c r="D217" s="2" t="s">
        <v>22788</v>
      </c>
      <c r="E217" s="2" t="s">
        <v>22789</v>
      </c>
      <c r="F217" s="2" t="s">
        <v>22790</v>
      </c>
    </row>
    <row r="218" spans="2:6" x14ac:dyDescent="0.2">
      <c r="B218" s="2" t="s">
        <v>20885</v>
      </c>
      <c r="C218" s="2" t="s">
        <v>23128</v>
      </c>
      <c r="D218" s="2" t="s">
        <v>22788</v>
      </c>
      <c r="E218" s="2" t="s">
        <v>22789</v>
      </c>
      <c r="F218" s="2" t="s">
        <v>22790</v>
      </c>
    </row>
    <row r="219" spans="2:6" x14ac:dyDescent="0.2">
      <c r="B219" s="2" t="s">
        <v>22170</v>
      </c>
      <c r="C219" s="2" t="s">
        <v>23129</v>
      </c>
      <c r="D219" s="2" t="s">
        <v>22788</v>
      </c>
      <c r="E219" s="2" t="s">
        <v>22796</v>
      </c>
      <c r="F219" s="2" t="s">
        <v>22797</v>
      </c>
    </row>
    <row r="220" spans="2:6" x14ac:dyDescent="0.2">
      <c r="B220" s="2" t="s">
        <v>17086</v>
      </c>
      <c r="C220" s="2" t="s">
        <v>23130</v>
      </c>
      <c r="D220" s="2" t="s">
        <v>22788</v>
      </c>
      <c r="E220" s="2" t="s">
        <v>22940</v>
      </c>
      <c r="F220" s="2" t="s">
        <v>22941</v>
      </c>
    </row>
    <row r="221" spans="2:6" x14ac:dyDescent="0.2">
      <c r="B221" s="2" t="s">
        <v>16807</v>
      </c>
      <c r="C221" s="2" t="s">
        <v>23131</v>
      </c>
      <c r="D221" s="2" t="s">
        <v>22788</v>
      </c>
      <c r="E221" s="2" t="s">
        <v>22817</v>
      </c>
      <c r="F221" s="2" t="s">
        <v>22818</v>
      </c>
    </row>
    <row r="222" spans="2:6" x14ac:dyDescent="0.2">
      <c r="B222" s="2" t="s">
        <v>21292</v>
      </c>
      <c r="C222" s="2" t="s">
        <v>23132</v>
      </c>
      <c r="D222" s="2" t="s">
        <v>22788</v>
      </c>
      <c r="E222" s="2" t="s">
        <v>22789</v>
      </c>
      <c r="F222" s="2" t="s">
        <v>22790</v>
      </c>
    </row>
    <row r="223" spans="2:6" x14ac:dyDescent="0.2">
      <c r="B223" s="2" t="s">
        <v>21287</v>
      </c>
      <c r="C223" s="2" t="s">
        <v>23133</v>
      </c>
      <c r="D223" s="2" t="s">
        <v>22788</v>
      </c>
      <c r="E223" s="2" t="s">
        <v>22789</v>
      </c>
      <c r="F223" s="2" t="s">
        <v>22790</v>
      </c>
    </row>
    <row r="224" spans="2:6" x14ac:dyDescent="0.2">
      <c r="B224" s="2" t="s">
        <v>18870</v>
      </c>
      <c r="C224" s="2" t="s">
        <v>23134</v>
      </c>
      <c r="D224" s="2" t="s">
        <v>22788</v>
      </c>
      <c r="E224" s="2" t="s">
        <v>22866</v>
      </c>
      <c r="F224" s="2" t="s">
        <v>22867</v>
      </c>
    </row>
    <row r="225" spans="2:6" x14ac:dyDescent="0.2">
      <c r="B225" s="2" t="s">
        <v>16385</v>
      </c>
      <c r="C225" s="2" t="s">
        <v>23135</v>
      </c>
      <c r="D225" s="2" t="s">
        <v>22788</v>
      </c>
      <c r="E225" s="2" t="s">
        <v>22901</v>
      </c>
      <c r="F225" s="2" t="s">
        <v>22902</v>
      </c>
    </row>
    <row r="226" spans="2:6" x14ac:dyDescent="0.2">
      <c r="B226" s="2" t="s">
        <v>22630</v>
      </c>
      <c r="C226" s="2" t="s">
        <v>23136</v>
      </c>
      <c r="D226" s="2" t="s">
        <v>22788</v>
      </c>
      <c r="E226" s="2" t="s">
        <v>22811</v>
      </c>
      <c r="F226" s="2" t="s">
        <v>22812</v>
      </c>
    </row>
    <row r="227" spans="2:6" x14ac:dyDescent="0.2">
      <c r="B227" s="2" t="s">
        <v>22683</v>
      </c>
      <c r="C227" s="2" t="s">
        <v>23137</v>
      </c>
      <c r="D227" s="2" t="s">
        <v>22788</v>
      </c>
      <c r="E227" s="2" t="s">
        <v>22829</v>
      </c>
      <c r="F227" s="2" t="s">
        <v>22830</v>
      </c>
    </row>
    <row r="228" spans="2:6" x14ac:dyDescent="0.2">
      <c r="B228" s="2" t="s">
        <v>16405</v>
      </c>
      <c r="C228" s="2" t="s">
        <v>23138</v>
      </c>
      <c r="D228" s="2" t="s">
        <v>22788</v>
      </c>
      <c r="E228" s="2" t="s">
        <v>22792</v>
      </c>
      <c r="F228" s="2" t="s">
        <v>22793</v>
      </c>
    </row>
    <row r="229" spans="2:6" x14ac:dyDescent="0.2">
      <c r="B229" s="2" t="s">
        <v>12782</v>
      </c>
      <c r="C229" s="2" t="s">
        <v>23139</v>
      </c>
      <c r="D229" s="2" t="s">
        <v>22788</v>
      </c>
      <c r="E229" s="2" t="s">
        <v>23140</v>
      </c>
      <c r="F229" s="2" t="s">
        <v>23141</v>
      </c>
    </row>
    <row r="230" spans="2:6" x14ac:dyDescent="0.2">
      <c r="B230" s="2" t="s">
        <v>20860</v>
      </c>
      <c r="C230" s="2" t="s">
        <v>23142</v>
      </c>
      <c r="D230" s="2" t="s">
        <v>22788</v>
      </c>
      <c r="E230" s="2" t="s">
        <v>22803</v>
      </c>
      <c r="F230" s="2" t="s">
        <v>22804</v>
      </c>
    </row>
    <row r="231" spans="2:6" x14ac:dyDescent="0.2">
      <c r="B231" s="2" t="s">
        <v>22190</v>
      </c>
      <c r="C231" s="2" t="s">
        <v>23143</v>
      </c>
      <c r="D231" s="2" t="s">
        <v>22788</v>
      </c>
      <c r="E231" s="2" t="s">
        <v>22792</v>
      </c>
      <c r="F231" s="2" t="s">
        <v>22793</v>
      </c>
    </row>
    <row r="232" spans="2:6" x14ac:dyDescent="0.2">
      <c r="B232" s="2" t="s">
        <v>18960</v>
      </c>
      <c r="C232" s="2" t="s">
        <v>23144</v>
      </c>
      <c r="D232" s="2" t="s">
        <v>22788</v>
      </c>
      <c r="E232" s="2" t="s">
        <v>22789</v>
      </c>
      <c r="F232" s="2" t="s">
        <v>22790</v>
      </c>
    </row>
    <row r="233" spans="2:6" x14ac:dyDescent="0.2">
      <c r="B233" s="2" t="s">
        <v>21070</v>
      </c>
      <c r="C233" s="2" t="s">
        <v>23145</v>
      </c>
      <c r="D233" s="2" t="s">
        <v>22788</v>
      </c>
      <c r="E233" s="2" t="s">
        <v>22847</v>
      </c>
      <c r="F233" s="2" t="s">
        <v>22848</v>
      </c>
    </row>
    <row r="234" spans="2:6" x14ac:dyDescent="0.2">
      <c r="B234" s="2" t="s">
        <v>16364</v>
      </c>
      <c r="C234" s="2" t="s">
        <v>23146</v>
      </c>
      <c r="D234" s="2" t="s">
        <v>22788</v>
      </c>
      <c r="E234" s="2" t="s">
        <v>22901</v>
      </c>
      <c r="F234" s="2" t="s">
        <v>22902</v>
      </c>
    </row>
    <row r="235" spans="2:6" x14ac:dyDescent="0.2">
      <c r="B235" s="2" t="s">
        <v>21209</v>
      </c>
      <c r="C235" s="2" t="s">
        <v>23147</v>
      </c>
      <c r="D235" s="2" t="s">
        <v>22788</v>
      </c>
      <c r="E235" s="2" t="s">
        <v>22890</v>
      </c>
      <c r="F235" s="2" t="s">
        <v>22891</v>
      </c>
    </row>
    <row r="236" spans="2:6" x14ac:dyDescent="0.2">
      <c r="B236" s="2" t="s">
        <v>20883</v>
      </c>
      <c r="C236" s="2" t="s">
        <v>23148</v>
      </c>
      <c r="D236" s="2" t="s">
        <v>22788</v>
      </c>
      <c r="E236" s="2" t="s">
        <v>23019</v>
      </c>
      <c r="F236" s="2" t="s">
        <v>23020</v>
      </c>
    </row>
    <row r="237" spans="2:6" x14ac:dyDescent="0.2">
      <c r="B237" s="2" t="s">
        <v>11174</v>
      </c>
      <c r="C237" s="2" t="s">
        <v>23149</v>
      </c>
      <c r="D237" s="2" t="s">
        <v>22788</v>
      </c>
      <c r="E237" s="2" t="s">
        <v>22789</v>
      </c>
      <c r="F237" s="2" t="s">
        <v>22790</v>
      </c>
    </row>
    <row r="238" spans="2:6" x14ac:dyDescent="0.2">
      <c r="B238" s="2" t="s">
        <v>21314</v>
      </c>
      <c r="C238" s="2" t="s">
        <v>23150</v>
      </c>
      <c r="D238" s="2" t="s">
        <v>22788</v>
      </c>
      <c r="E238" s="2" t="s">
        <v>22789</v>
      </c>
      <c r="F238" s="2" t="s">
        <v>22790</v>
      </c>
    </row>
    <row r="239" spans="2:6" x14ac:dyDescent="0.2">
      <c r="B239" s="2" t="s">
        <v>10713</v>
      </c>
      <c r="C239" s="2" t="s">
        <v>23151</v>
      </c>
      <c r="D239" s="2" t="s">
        <v>22788</v>
      </c>
      <c r="E239" s="2" t="s">
        <v>22871</v>
      </c>
      <c r="F239" s="2" t="s">
        <v>22872</v>
      </c>
    </row>
    <row r="240" spans="2:6" x14ac:dyDescent="0.2">
      <c r="B240" s="2" t="s">
        <v>22142</v>
      </c>
      <c r="C240" s="2" t="s">
        <v>23152</v>
      </c>
      <c r="D240" s="2" t="s">
        <v>22788</v>
      </c>
      <c r="E240" s="2" t="s">
        <v>22796</v>
      </c>
      <c r="F240" s="2" t="s">
        <v>22797</v>
      </c>
    </row>
    <row r="241" spans="2:6" x14ac:dyDescent="0.2">
      <c r="B241" s="2" t="s">
        <v>5215</v>
      </c>
      <c r="C241" s="2" t="s">
        <v>23153</v>
      </c>
      <c r="D241" s="2" t="s">
        <v>22788</v>
      </c>
      <c r="E241" s="2" t="s">
        <v>22817</v>
      </c>
      <c r="F241" s="2" t="s">
        <v>22818</v>
      </c>
    </row>
    <row r="242" spans="2:6" x14ac:dyDescent="0.2">
      <c r="B242" s="2" t="s">
        <v>20348</v>
      </c>
      <c r="C242" s="2" t="s">
        <v>23154</v>
      </c>
      <c r="D242" s="2" t="s">
        <v>22788</v>
      </c>
      <c r="E242" s="2" t="s">
        <v>22847</v>
      </c>
      <c r="F242" s="2" t="s">
        <v>22848</v>
      </c>
    </row>
    <row r="243" spans="2:6" x14ac:dyDescent="0.2">
      <c r="B243" s="2" t="s">
        <v>22711</v>
      </c>
      <c r="C243" s="2" t="s">
        <v>23155</v>
      </c>
      <c r="D243" s="2" t="s">
        <v>22788</v>
      </c>
      <c r="E243" s="2" t="s">
        <v>22866</v>
      </c>
      <c r="F243" s="2" t="s">
        <v>22867</v>
      </c>
    </row>
    <row r="244" spans="2:6" x14ac:dyDescent="0.2">
      <c r="B244" s="2" t="s">
        <v>21198</v>
      </c>
      <c r="C244" s="2" t="s">
        <v>23156</v>
      </c>
      <c r="D244" s="2" t="s">
        <v>22788</v>
      </c>
      <c r="E244" s="2" t="s">
        <v>22803</v>
      </c>
      <c r="F244" s="2" t="s">
        <v>22804</v>
      </c>
    </row>
    <row r="245" spans="2:6" x14ac:dyDescent="0.2">
      <c r="B245" s="2" t="s">
        <v>16397</v>
      </c>
      <c r="C245" s="2" t="s">
        <v>23157</v>
      </c>
      <c r="D245" s="2" t="s">
        <v>22788</v>
      </c>
      <c r="E245" s="2" t="s">
        <v>22811</v>
      </c>
      <c r="F245" s="2" t="s">
        <v>22812</v>
      </c>
    </row>
    <row r="246" spans="2:6" x14ac:dyDescent="0.2">
      <c r="B246" s="2" t="s">
        <v>5268</v>
      </c>
      <c r="C246" s="2" t="s">
        <v>23158</v>
      </c>
      <c r="D246" s="2" t="s">
        <v>22788</v>
      </c>
      <c r="E246" s="2" t="s">
        <v>22789</v>
      </c>
      <c r="F246" s="2" t="s">
        <v>22790</v>
      </c>
    </row>
    <row r="247" spans="2:6" x14ac:dyDescent="0.2">
      <c r="B247" s="2" t="s">
        <v>6229</v>
      </c>
      <c r="C247" s="2" t="s">
        <v>23159</v>
      </c>
      <c r="D247" s="2" t="s">
        <v>22788</v>
      </c>
      <c r="E247" s="2" t="s">
        <v>22934</v>
      </c>
      <c r="F247" s="2" t="s">
        <v>22935</v>
      </c>
    </row>
    <row r="248" spans="2:6" x14ac:dyDescent="0.2">
      <c r="B248" s="2" t="s">
        <v>6607</v>
      </c>
      <c r="C248" s="2" t="s">
        <v>23160</v>
      </c>
      <c r="D248" s="2" t="s">
        <v>22788</v>
      </c>
      <c r="E248" s="2" t="s">
        <v>22792</v>
      </c>
      <c r="F248" s="2" t="s">
        <v>22793</v>
      </c>
    </row>
    <row r="249" spans="2:6" x14ac:dyDescent="0.2">
      <c r="B249" s="2" t="s">
        <v>21450</v>
      </c>
      <c r="C249" s="2" t="s">
        <v>23161</v>
      </c>
      <c r="D249" s="2" t="s">
        <v>22788</v>
      </c>
      <c r="E249" s="2" t="s">
        <v>22862</v>
      </c>
      <c r="F249" s="2" t="s">
        <v>22863</v>
      </c>
    </row>
    <row r="250" spans="2:6" x14ac:dyDescent="0.2">
      <c r="B250" s="2" t="s">
        <v>22590</v>
      </c>
      <c r="C250" s="2" t="s">
        <v>23162</v>
      </c>
      <c r="D250" s="2" t="s">
        <v>22788</v>
      </c>
      <c r="E250" s="2" t="s">
        <v>22901</v>
      </c>
      <c r="F250" s="2" t="s">
        <v>22902</v>
      </c>
    </row>
    <row r="251" spans="2:6" x14ac:dyDescent="0.2">
      <c r="B251" s="2" t="s">
        <v>6666</v>
      </c>
      <c r="C251" s="2" t="s">
        <v>23163</v>
      </c>
      <c r="D251" s="2" t="s">
        <v>22788</v>
      </c>
      <c r="E251" s="2" t="s">
        <v>23164</v>
      </c>
      <c r="F251" s="2" t="s">
        <v>23165</v>
      </c>
    </row>
    <row r="252" spans="2:6" x14ac:dyDescent="0.2">
      <c r="B252" s="2" t="s">
        <v>22578</v>
      </c>
      <c r="C252" s="2" t="s">
        <v>23166</v>
      </c>
      <c r="D252" s="2" t="s">
        <v>22788</v>
      </c>
      <c r="E252" s="2" t="s">
        <v>23167</v>
      </c>
      <c r="F252" s="2" t="s">
        <v>23168</v>
      </c>
    </row>
    <row r="253" spans="2:6" x14ac:dyDescent="0.2">
      <c r="B253" s="2" t="s">
        <v>17161</v>
      </c>
      <c r="C253" s="2" t="s">
        <v>23169</v>
      </c>
      <c r="D253" s="2" t="s">
        <v>22788</v>
      </c>
      <c r="E253" s="2" t="s">
        <v>22811</v>
      </c>
      <c r="F253" s="2" t="s">
        <v>22812</v>
      </c>
    </row>
    <row r="254" spans="2:6" x14ac:dyDescent="0.2">
      <c r="B254" s="2" t="s">
        <v>20502</v>
      </c>
      <c r="C254" s="2" t="s">
        <v>23170</v>
      </c>
      <c r="D254" s="2" t="s">
        <v>22788</v>
      </c>
      <c r="E254" s="2" t="s">
        <v>22847</v>
      </c>
      <c r="F254" s="2" t="s">
        <v>22848</v>
      </c>
    </row>
    <row r="255" spans="2:6" x14ac:dyDescent="0.2">
      <c r="B255" s="2" t="s">
        <v>22217</v>
      </c>
      <c r="C255" s="2" t="s">
        <v>23171</v>
      </c>
      <c r="D255" s="2" t="s">
        <v>22788</v>
      </c>
      <c r="E255" s="2" t="s">
        <v>22789</v>
      </c>
      <c r="F255" s="2" t="s">
        <v>22790</v>
      </c>
    </row>
    <row r="256" spans="2:6" x14ac:dyDescent="0.2">
      <c r="B256" s="2" t="s">
        <v>5135</v>
      </c>
      <c r="C256" s="2" t="s">
        <v>23172</v>
      </c>
      <c r="D256" s="2" t="s">
        <v>22788</v>
      </c>
      <c r="E256" s="2" t="s">
        <v>22960</v>
      </c>
      <c r="F256" s="2" t="s">
        <v>22961</v>
      </c>
    </row>
    <row r="257" spans="2:6" x14ac:dyDescent="0.2">
      <c r="B257" s="2" t="s">
        <v>21379</v>
      </c>
      <c r="C257" s="2" t="s">
        <v>23173</v>
      </c>
      <c r="D257" s="2" t="s">
        <v>22788</v>
      </c>
      <c r="E257" s="2" t="s">
        <v>23174</v>
      </c>
      <c r="F257" s="2" t="s">
        <v>23175</v>
      </c>
    </row>
    <row r="258" spans="2:6" x14ac:dyDescent="0.2">
      <c r="B258" s="2" t="s">
        <v>22231</v>
      </c>
      <c r="C258" s="2" t="s">
        <v>23176</v>
      </c>
      <c r="D258" s="2" t="s">
        <v>22788</v>
      </c>
      <c r="E258" s="2" t="s">
        <v>23177</v>
      </c>
      <c r="F258" s="2" t="s">
        <v>23178</v>
      </c>
    </row>
    <row r="259" spans="2:6" x14ac:dyDescent="0.2">
      <c r="B259" s="2" t="s">
        <v>20589</v>
      </c>
      <c r="C259" s="2" t="s">
        <v>23179</v>
      </c>
      <c r="D259" s="2" t="s">
        <v>22788</v>
      </c>
      <c r="E259" s="2" t="s">
        <v>22901</v>
      </c>
      <c r="F259" s="2" t="s">
        <v>22902</v>
      </c>
    </row>
    <row r="260" spans="2:6" x14ac:dyDescent="0.2">
      <c r="B260" s="2" t="s">
        <v>12688</v>
      </c>
      <c r="C260" s="2" t="s">
        <v>23180</v>
      </c>
      <c r="D260" s="2" t="s">
        <v>22788</v>
      </c>
      <c r="E260" s="2" t="s">
        <v>22960</v>
      </c>
      <c r="F260" s="2" t="s">
        <v>22961</v>
      </c>
    </row>
    <row r="261" spans="2:6" x14ac:dyDescent="0.2">
      <c r="B261" s="2" t="s">
        <v>13266</v>
      </c>
      <c r="C261" s="2" t="s">
        <v>23181</v>
      </c>
      <c r="D261" s="2" t="s">
        <v>22788</v>
      </c>
      <c r="E261" s="2" t="s">
        <v>23182</v>
      </c>
      <c r="F261" s="2" t="s">
        <v>23183</v>
      </c>
    </row>
    <row r="262" spans="2:6" x14ac:dyDescent="0.2">
      <c r="B262" s="2" t="s">
        <v>17126</v>
      </c>
      <c r="C262" s="2" t="s">
        <v>23184</v>
      </c>
      <c r="D262" s="2" t="s">
        <v>22788</v>
      </c>
      <c r="E262" s="2" t="s">
        <v>22871</v>
      </c>
      <c r="F262" s="2" t="s">
        <v>22872</v>
      </c>
    </row>
    <row r="263" spans="2:6" x14ac:dyDescent="0.2">
      <c r="B263" s="2" t="s">
        <v>22745</v>
      </c>
      <c r="C263" s="2" t="s">
        <v>23185</v>
      </c>
      <c r="D263" s="2" t="s">
        <v>22788</v>
      </c>
      <c r="E263" s="2" t="s">
        <v>22796</v>
      </c>
      <c r="F263" s="2" t="s">
        <v>22797</v>
      </c>
    </row>
    <row r="264" spans="2:6" x14ac:dyDescent="0.2">
      <c r="B264" s="2" t="s">
        <v>17165</v>
      </c>
      <c r="C264" s="2" t="s">
        <v>23186</v>
      </c>
      <c r="D264" s="2" t="s">
        <v>22788</v>
      </c>
      <c r="E264" s="2" t="s">
        <v>22965</v>
      </c>
      <c r="F264" s="2" t="s">
        <v>22966</v>
      </c>
    </row>
    <row r="265" spans="2:6" x14ac:dyDescent="0.2">
      <c r="B265" s="2" t="s">
        <v>20877</v>
      </c>
      <c r="C265" s="2" t="s">
        <v>23187</v>
      </c>
      <c r="D265" s="2" t="s">
        <v>22788</v>
      </c>
      <c r="E265" s="2" t="s">
        <v>22796</v>
      </c>
      <c r="F265" s="2" t="s">
        <v>22797</v>
      </c>
    </row>
    <row r="266" spans="2:6" x14ac:dyDescent="0.2">
      <c r="B266" s="2" t="s">
        <v>12909</v>
      </c>
      <c r="C266" s="2" t="s">
        <v>23188</v>
      </c>
      <c r="D266" s="2" t="s">
        <v>22788</v>
      </c>
      <c r="E266" s="2" t="s">
        <v>22829</v>
      </c>
      <c r="F266" s="2" t="s">
        <v>22830</v>
      </c>
    </row>
    <row r="267" spans="2:6" x14ac:dyDescent="0.2">
      <c r="B267" s="2" t="s">
        <v>12821</v>
      </c>
      <c r="C267" s="2" t="s">
        <v>23189</v>
      </c>
      <c r="D267" s="2" t="s">
        <v>22788</v>
      </c>
      <c r="E267" s="2" t="s">
        <v>22839</v>
      </c>
      <c r="F267" s="2" t="s">
        <v>22840</v>
      </c>
    </row>
    <row r="268" spans="2:6" x14ac:dyDescent="0.2">
      <c r="B268" s="2" t="s">
        <v>12797</v>
      </c>
      <c r="C268" s="2" t="s">
        <v>23190</v>
      </c>
      <c r="D268" s="2" t="s">
        <v>22788</v>
      </c>
      <c r="E268" s="2" t="s">
        <v>22817</v>
      </c>
      <c r="F268" s="2" t="s">
        <v>22818</v>
      </c>
    </row>
    <row r="269" spans="2:6" x14ac:dyDescent="0.2">
      <c r="B269" s="2" t="s">
        <v>20500</v>
      </c>
      <c r="C269" s="2" t="s">
        <v>23191</v>
      </c>
      <c r="D269" s="2" t="s">
        <v>22788</v>
      </c>
      <c r="E269" s="2" t="s">
        <v>22829</v>
      </c>
      <c r="F269" s="2" t="s">
        <v>22830</v>
      </c>
    </row>
    <row r="270" spans="2:6" x14ac:dyDescent="0.2">
      <c r="B270" s="2" t="s">
        <v>6809</v>
      </c>
      <c r="C270" s="2" t="s">
        <v>23192</v>
      </c>
      <c r="D270" s="2" t="s">
        <v>22788</v>
      </c>
      <c r="E270" s="2" t="s">
        <v>22796</v>
      </c>
      <c r="F270" s="2" t="s">
        <v>22797</v>
      </c>
    </row>
    <row r="271" spans="2:6" x14ac:dyDescent="0.2">
      <c r="B271" s="2" t="s">
        <v>18910</v>
      </c>
      <c r="C271" s="2" t="s">
        <v>23193</v>
      </c>
      <c r="D271" s="2" t="s">
        <v>22788</v>
      </c>
      <c r="E271" s="2" t="s">
        <v>23194</v>
      </c>
      <c r="F271" s="2" t="s">
        <v>23195</v>
      </c>
    </row>
    <row r="272" spans="2:6" x14ac:dyDescent="0.2">
      <c r="B272" s="2" t="s">
        <v>21422</v>
      </c>
      <c r="C272" s="2" t="s">
        <v>23196</v>
      </c>
      <c r="D272" s="2" t="s">
        <v>22788</v>
      </c>
      <c r="E272" s="2" t="s">
        <v>22789</v>
      </c>
      <c r="F272" s="2" t="s">
        <v>22790</v>
      </c>
    </row>
    <row r="273" spans="2:6" x14ac:dyDescent="0.2">
      <c r="B273" s="2" t="s">
        <v>18856</v>
      </c>
      <c r="C273" s="2" t="s">
        <v>23197</v>
      </c>
      <c r="D273" s="2" t="s">
        <v>22788</v>
      </c>
      <c r="E273" s="2" t="s">
        <v>22811</v>
      </c>
      <c r="F273" s="2" t="s">
        <v>22812</v>
      </c>
    </row>
    <row r="274" spans="2:6" x14ac:dyDescent="0.2">
      <c r="B274" s="2" t="s">
        <v>21362</v>
      </c>
      <c r="C274" s="2" t="s">
        <v>23198</v>
      </c>
      <c r="D274" s="2" t="s">
        <v>22788</v>
      </c>
      <c r="E274" s="2" t="s">
        <v>22811</v>
      </c>
      <c r="F274" s="2" t="s">
        <v>22812</v>
      </c>
    </row>
    <row r="275" spans="2:6" x14ac:dyDescent="0.2">
      <c r="B275" s="2" t="s">
        <v>5809</v>
      </c>
      <c r="C275" s="2" t="s">
        <v>23199</v>
      </c>
      <c r="D275" s="2" t="s">
        <v>22788</v>
      </c>
      <c r="E275" s="2" t="s">
        <v>22909</v>
      </c>
      <c r="F275" s="2" t="s">
        <v>22910</v>
      </c>
    </row>
    <row r="276" spans="2:6" x14ac:dyDescent="0.2">
      <c r="B276" s="2" t="s">
        <v>22656</v>
      </c>
      <c r="C276" s="2" t="s">
        <v>23200</v>
      </c>
      <c r="D276" s="2" t="s">
        <v>22788</v>
      </c>
      <c r="E276" s="2" t="s">
        <v>23201</v>
      </c>
      <c r="F276" s="2" t="s">
        <v>23202</v>
      </c>
    </row>
    <row r="277" spans="2:6" x14ac:dyDescent="0.2">
      <c r="B277" s="2" t="s">
        <v>17894</v>
      </c>
      <c r="C277" s="2" t="s">
        <v>23203</v>
      </c>
      <c r="D277" s="2" t="s">
        <v>22788</v>
      </c>
      <c r="E277" s="2" t="s">
        <v>23204</v>
      </c>
      <c r="F277" s="2" t="s">
        <v>23205</v>
      </c>
    </row>
    <row r="278" spans="2:6" x14ac:dyDescent="0.2">
      <c r="B278" s="2" t="s">
        <v>22699</v>
      </c>
      <c r="C278" s="2" t="s">
        <v>23206</v>
      </c>
      <c r="D278" s="2" t="s">
        <v>22788</v>
      </c>
      <c r="E278" s="2" t="s">
        <v>22879</v>
      </c>
      <c r="F278" s="2" t="s">
        <v>22880</v>
      </c>
    </row>
    <row r="279" spans="2:6" x14ac:dyDescent="0.2">
      <c r="B279" s="2" t="s">
        <v>22178</v>
      </c>
      <c r="C279" s="2" t="s">
        <v>23207</v>
      </c>
      <c r="D279" s="2" t="s">
        <v>22788</v>
      </c>
      <c r="E279" s="2" t="s">
        <v>22839</v>
      </c>
      <c r="F279" s="2" t="s">
        <v>22840</v>
      </c>
    </row>
    <row r="280" spans="2:6" x14ac:dyDescent="0.2">
      <c r="B280" s="2" t="s">
        <v>12812</v>
      </c>
      <c r="C280" s="2" t="s">
        <v>23208</v>
      </c>
      <c r="D280" s="2" t="s">
        <v>22788</v>
      </c>
      <c r="E280" s="2" t="s">
        <v>22829</v>
      </c>
      <c r="F280" s="2" t="s">
        <v>22830</v>
      </c>
    </row>
    <row r="281" spans="2:6" x14ac:dyDescent="0.2">
      <c r="B281" s="2" t="s">
        <v>20556</v>
      </c>
      <c r="C281" s="2" t="s">
        <v>23209</v>
      </c>
      <c r="D281" s="2" t="s">
        <v>22788</v>
      </c>
      <c r="E281" s="2" t="s">
        <v>22789</v>
      </c>
      <c r="F281" s="2" t="s">
        <v>22790</v>
      </c>
    </row>
    <row r="282" spans="2:6" x14ac:dyDescent="0.2">
      <c r="B282" s="2" t="s">
        <v>13342</v>
      </c>
      <c r="C282" s="2" t="s">
        <v>23210</v>
      </c>
      <c r="D282" s="2" t="s">
        <v>22788</v>
      </c>
      <c r="E282" s="2" t="s">
        <v>23167</v>
      </c>
      <c r="F282" s="2" t="s">
        <v>23168</v>
      </c>
    </row>
    <row r="283" spans="2:6" x14ac:dyDescent="0.2">
      <c r="B283" s="2" t="s">
        <v>10612</v>
      </c>
      <c r="C283" s="2" t="s">
        <v>23211</v>
      </c>
      <c r="D283" s="2" t="s">
        <v>22788</v>
      </c>
      <c r="E283" s="2" t="s">
        <v>22806</v>
      </c>
      <c r="F283" s="2" t="s">
        <v>22807</v>
      </c>
    </row>
    <row r="284" spans="2:6" x14ac:dyDescent="0.2">
      <c r="B284" s="2" t="s">
        <v>22758</v>
      </c>
      <c r="C284" s="2" t="s">
        <v>23212</v>
      </c>
      <c r="D284" s="2" t="s">
        <v>22788</v>
      </c>
      <c r="E284" s="2" t="s">
        <v>23213</v>
      </c>
      <c r="F284" s="2" t="s">
        <v>23214</v>
      </c>
    </row>
    <row r="285" spans="2:6" x14ac:dyDescent="0.2">
      <c r="B285" s="2" t="s">
        <v>6413</v>
      </c>
      <c r="C285" s="2" t="s">
        <v>23215</v>
      </c>
      <c r="D285" s="2" t="s">
        <v>22788</v>
      </c>
      <c r="E285" s="2" t="s">
        <v>22829</v>
      </c>
      <c r="F285" s="2" t="s">
        <v>22830</v>
      </c>
    </row>
    <row r="286" spans="2:6" x14ac:dyDescent="0.2">
      <c r="B286" s="2" t="s">
        <v>13356</v>
      </c>
      <c r="C286" s="2" t="s">
        <v>23216</v>
      </c>
      <c r="D286" s="2" t="s">
        <v>22788</v>
      </c>
      <c r="E286" s="2" t="s">
        <v>22960</v>
      </c>
      <c r="F286" s="2" t="s">
        <v>22961</v>
      </c>
    </row>
    <row r="287" spans="2:6" x14ac:dyDescent="0.2">
      <c r="B287" s="2" t="s">
        <v>20486</v>
      </c>
      <c r="C287" s="2" t="s">
        <v>23217</v>
      </c>
      <c r="D287" s="2" t="s">
        <v>22788</v>
      </c>
      <c r="E287" s="2" t="s">
        <v>22803</v>
      </c>
      <c r="F287" s="2" t="s">
        <v>22804</v>
      </c>
    </row>
    <row r="288" spans="2:6" x14ac:dyDescent="0.2">
      <c r="B288" s="2" t="s">
        <v>5916</v>
      </c>
      <c r="C288" s="2" t="s">
        <v>23218</v>
      </c>
      <c r="D288" s="2" t="s">
        <v>22788</v>
      </c>
      <c r="E288" s="2" t="s">
        <v>22829</v>
      </c>
      <c r="F288" s="2" t="s">
        <v>22830</v>
      </c>
    </row>
    <row r="289" spans="2:6" x14ac:dyDescent="0.2">
      <c r="B289" s="2" t="s">
        <v>6634</v>
      </c>
      <c r="C289" s="2" t="s">
        <v>23219</v>
      </c>
      <c r="D289" s="2" t="s">
        <v>22788</v>
      </c>
      <c r="E289" s="2" t="s">
        <v>22811</v>
      </c>
      <c r="F289" s="2" t="s">
        <v>22812</v>
      </c>
    </row>
    <row r="290" spans="2:6" x14ac:dyDescent="0.2">
      <c r="B290" s="2" t="s">
        <v>19715</v>
      </c>
      <c r="C290" s="2" t="s">
        <v>23220</v>
      </c>
      <c r="D290" s="2" t="s">
        <v>22788</v>
      </c>
      <c r="E290" s="2" t="s">
        <v>22839</v>
      </c>
      <c r="F290" s="2" t="s">
        <v>22840</v>
      </c>
    </row>
    <row r="291" spans="2:6" x14ac:dyDescent="0.2">
      <c r="B291" s="2" t="s">
        <v>22572</v>
      </c>
      <c r="C291" s="2" t="s">
        <v>23221</v>
      </c>
      <c r="D291" s="2" t="s">
        <v>22788</v>
      </c>
      <c r="E291" s="2" t="s">
        <v>22803</v>
      </c>
      <c r="F291" s="2" t="s">
        <v>22804</v>
      </c>
    </row>
    <row r="292" spans="2:6" x14ac:dyDescent="0.2">
      <c r="B292" s="2" t="s">
        <v>5820</v>
      </c>
      <c r="C292" s="2" t="s">
        <v>23222</v>
      </c>
      <c r="D292" s="2" t="s">
        <v>22788</v>
      </c>
      <c r="E292" s="2" t="s">
        <v>22949</v>
      </c>
      <c r="F292" s="2" t="s">
        <v>22950</v>
      </c>
    </row>
    <row r="293" spans="2:6" x14ac:dyDescent="0.2">
      <c r="B293" s="2" t="s">
        <v>16681</v>
      </c>
      <c r="C293" s="2" t="s">
        <v>23223</v>
      </c>
      <c r="D293" s="2" t="s">
        <v>22788</v>
      </c>
      <c r="E293" s="2" t="s">
        <v>22789</v>
      </c>
      <c r="F293" s="2" t="s">
        <v>22790</v>
      </c>
    </row>
    <row r="294" spans="2:6" x14ac:dyDescent="0.2">
      <c r="B294" s="2" t="s">
        <v>16765</v>
      </c>
      <c r="C294" s="2" t="s">
        <v>23224</v>
      </c>
      <c r="D294" s="2" t="s">
        <v>22788</v>
      </c>
      <c r="E294" s="2" t="s">
        <v>22829</v>
      </c>
      <c r="F294" s="2" t="s">
        <v>22830</v>
      </c>
    </row>
    <row r="295" spans="2:6" x14ac:dyDescent="0.2">
      <c r="B295" s="2" t="s">
        <v>20681</v>
      </c>
      <c r="C295" s="2" t="s">
        <v>23225</v>
      </c>
      <c r="D295" s="2" t="s">
        <v>22788</v>
      </c>
      <c r="E295" s="2" t="s">
        <v>22829</v>
      </c>
      <c r="F295" s="2" t="s">
        <v>22830</v>
      </c>
    </row>
    <row r="296" spans="2:6" x14ac:dyDescent="0.2">
      <c r="B296" s="2" t="s">
        <v>17111</v>
      </c>
      <c r="C296" s="2" t="s">
        <v>23226</v>
      </c>
      <c r="D296" s="2" t="s">
        <v>22788</v>
      </c>
      <c r="E296" s="2" t="s">
        <v>22811</v>
      </c>
      <c r="F296" s="2" t="s">
        <v>22812</v>
      </c>
    </row>
    <row r="297" spans="2:6" x14ac:dyDescent="0.2">
      <c r="B297" s="2" t="s">
        <v>12731</v>
      </c>
      <c r="C297" s="2" t="s">
        <v>23227</v>
      </c>
      <c r="D297" s="2" t="s">
        <v>22788</v>
      </c>
      <c r="E297" s="2" t="s">
        <v>23228</v>
      </c>
      <c r="F297" s="2" t="s">
        <v>23229</v>
      </c>
    </row>
    <row r="298" spans="2:6" x14ac:dyDescent="0.2">
      <c r="B298" s="2" t="s">
        <v>21552</v>
      </c>
      <c r="C298" s="2" t="s">
        <v>23230</v>
      </c>
      <c r="D298" s="2" t="s">
        <v>22788</v>
      </c>
      <c r="E298" s="2" t="s">
        <v>23231</v>
      </c>
      <c r="F298" s="2" t="s">
        <v>23232</v>
      </c>
    </row>
    <row r="299" spans="2:6" x14ac:dyDescent="0.2">
      <c r="B299" s="2" t="s">
        <v>18883</v>
      </c>
      <c r="C299" s="2" t="s">
        <v>23233</v>
      </c>
      <c r="D299" s="2" t="s">
        <v>22788</v>
      </c>
      <c r="E299" s="2" t="s">
        <v>22931</v>
      </c>
      <c r="F299" s="2" t="s">
        <v>22932</v>
      </c>
    </row>
    <row r="300" spans="2:6" x14ac:dyDescent="0.2">
      <c r="B300" s="2" t="s">
        <v>20881</v>
      </c>
      <c r="C300" s="2" t="s">
        <v>23234</v>
      </c>
      <c r="D300" s="2" t="s">
        <v>22788</v>
      </c>
      <c r="E300" s="2" t="s">
        <v>22796</v>
      </c>
      <c r="F300" s="2" t="s">
        <v>22797</v>
      </c>
    </row>
    <row r="301" spans="2:6" x14ac:dyDescent="0.2">
      <c r="B301" s="2" t="s">
        <v>20415</v>
      </c>
      <c r="C301" s="2" t="s">
        <v>23235</v>
      </c>
      <c r="D301" s="2" t="s">
        <v>22788</v>
      </c>
      <c r="E301" s="2" t="s">
        <v>22811</v>
      </c>
      <c r="F301" s="2" t="s">
        <v>22812</v>
      </c>
    </row>
    <row r="302" spans="2:6" x14ac:dyDescent="0.2">
      <c r="B302" s="2" t="s">
        <v>20794</v>
      </c>
      <c r="C302" s="2" t="s">
        <v>23236</v>
      </c>
      <c r="D302" s="2" t="s">
        <v>22788</v>
      </c>
      <c r="E302" s="2" t="s">
        <v>22803</v>
      </c>
      <c r="F302" s="2" t="s">
        <v>22804</v>
      </c>
    </row>
    <row r="303" spans="2:6" x14ac:dyDescent="0.2">
      <c r="B303" s="2" t="s">
        <v>18862</v>
      </c>
      <c r="C303" s="2" t="s">
        <v>23237</v>
      </c>
      <c r="D303" s="2" t="s">
        <v>22788</v>
      </c>
      <c r="E303" s="2" t="s">
        <v>22960</v>
      </c>
      <c r="F303" s="2" t="s">
        <v>22961</v>
      </c>
    </row>
    <row r="304" spans="2:6" x14ac:dyDescent="0.2">
      <c r="B304" s="2" t="s">
        <v>5207</v>
      </c>
      <c r="C304" s="2" t="s">
        <v>23238</v>
      </c>
      <c r="D304" s="2" t="s">
        <v>22788</v>
      </c>
      <c r="E304" s="2" t="s">
        <v>23239</v>
      </c>
      <c r="F304" s="2" t="s">
        <v>23240</v>
      </c>
    </row>
    <row r="305" spans="2:6" x14ac:dyDescent="0.2">
      <c r="B305" s="2" t="s">
        <v>20517</v>
      </c>
      <c r="C305" s="2" t="s">
        <v>23241</v>
      </c>
      <c r="D305" s="2" t="s">
        <v>22788</v>
      </c>
      <c r="E305" s="2" t="s">
        <v>22796</v>
      </c>
      <c r="F305" s="2" t="s">
        <v>22797</v>
      </c>
    </row>
    <row r="306" spans="2:6" x14ac:dyDescent="0.2">
      <c r="B306" s="2" t="s">
        <v>18950</v>
      </c>
      <c r="C306" s="2" t="s">
        <v>23242</v>
      </c>
      <c r="D306" s="2" t="s">
        <v>22788</v>
      </c>
      <c r="E306" s="2" t="s">
        <v>22960</v>
      </c>
      <c r="F306" s="2" t="s">
        <v>22961</v>
      </c>
    </row>
    <row r="307" spans="2:6" x14ac:dyDescent="0.2">
      <c r="B307" s="2" t="s">
        <v>20781</v>
      </c>
      <c r="C307" s="2" t="s">
        <v>23243</v>
      </c>
      <c r="D307" s="2" t="s">
        <v>22788</v>
      </c>
      <c r="E307" s="2" t="s">
        <v>22811</v>
      </c>
      <c r="F307" s="2" t="s">
        <v>22812</v>
      </c>
    </row>
    <row r="308" spans="2:6" x14ac:dyDescent="0.2">
      <c r="B308" s="2" t="s">
        <v>22685</v>
      </c>
      <c r="C308" s="2" t="s">
        <v>23244</v>
      </c>
      <c r="D308" s="2" t="s">
        <v>22788</v>
      </c>
      <c r="E308" s="2" t="s">
        <v>22811</v>
      </c>
      <c r="F308" s="2" t="s">
        <v>22812</v>
      </c>
    </row>
    <row r="309" spans="2:6" x14ac:dyDescent="0.2">
      <c r="B309" s="2" t="s">
        <v>16601</v>
      </c>
      <c r="C309" s="2" t="s">
        <v>23245</v>
      </c>
      <c r="D309" s="2" t="s">
        <v>22788</v>
      </c>
      <c r="E309" s="2" t="s">
        <v>22789</v>
      </c>
      <c r="F309" s="2" t="s">
        <v>22790</v>
      </c>
    </row>
    <row r="310" spans="2:6" x14ac:dyDescent="0.2">
      <c r="B310" s="2" t="s">
        <v>20862</v>
      </c>
      <c r="C310" s="2" t="s">
        <v>23246</v>
      </c>
      <c r="D310" s="2" t="s">
        <v>22788</v>
      </c>
      <c r="E310" s="2" t="s">
        <v>22829</v>
      </c>
      <c r="F310" s="2" t="s">
        <v>22830</v>
      </c>
    </row>
    <row r="311" spans="2:6" x14ac:dyDescent="0.2">
      <c r="B311" s="2" t="s">
        <v>14426</v>
      </c>
      <c r="C311" s="2" t="s">
        <v>23247</v>
      </c>
      <c r="D311" s="2" t="s">
        <v>22788</v>
      </c>
      <c r="E311" s="2" t="s">
        <v>22796</v>
      </c>
      <c r="F311" s="2" t="s">
        <v>22797</v>
      </c>
    </row>
    <row r="312" spans="2:6" x14ac:dyDescent="0.2">
      <c r="B312" s="2" t="s">
        <v>22690</v>
      </c>
      <c r="C312" s="2" t="s">
        <v>23248</v>
      </c>
      <c r="D312" s="2" t="s">
        <v>22788</v>
      </c>
      <c r="E312" s="2" t="s">
        <v>23249</v>
      </c>
      <c r="F312" s="2" t="s">
        <v>23250</v>
      </c>
    </row>
    <row r="313" spans="2:6" x14ac:dyDescent="0.2">
      <c r="B313" s="2" t="s">
        <v>6341</v>
      </c>
      <c r="C313" s="2" t="s">
        <v>23251</v>
      </c>
      <c r="D313" s="2" t="s">
        <v>22788</v>
      </c>
      <c r="E313" s="2" t="s">
        <v>23177</v>
      </c>
      <c r="F313" s="2" t="s">
        <v>23178</v>
      </c>
    </row>
    <row r="314" spans="2:6" x14ac:dyDescent="0.2">
      <c r="B314" s="2" t="s">
        <v>21525</v>
      </c>
      <c r="C314" s="2" t="s">
        <v>23252</v>
      </c>
      <c r="D314" s="2" t="s">
        <v>22788</v>
      </c>
      <c r="E314" s="2" t="s">
        <v>22789</v>
      </c>
      <c r="F314" s="2" t="s">
        <v>22790</v>
      </c>
    </row>
    <row r="315" spans="2:6" x14ac:dyDescent="0.2">
      <c r="B315" s="2" t="s">
        <v>16603</v>
      </c>
      <c r="C315" s="2" t="s">
        <v>23253</v>
      </c>
      <c r="D315" s="2" t="s">
        <v>22788</v>
      </c>
      <c r="E315" s="2" t="s">
        <v>22789</v>
      </c>
      <c r="F315" s="2" t="s">
        <v>22790</v>
      </c>
    </row>
    <row r="316" spans="2:6" x14ac:dyDescent="0.2">
      <c r="B316" s="2" t="s">
        <v>20341</v>
      </c>
      <c r="C316" s="2" t="s">
        <v>23254</v>
      </c>
      <c r="D316" s="2" t="s">
        <v>22788</v>
      </c>
      <c r="E316" s="2" t="s">
        <v>22789</v>
      </c>
      <c r="F316" s="2" t="s">
        <v>22790</v>
      </c>
    </row>
    <row r="317" spans="2:6" x14ac:dyDescent="0.2">
      <c r="B317" s="2" t="s">
        <v>5963</v>
      </c>
      <c r="C317" s="2" t="s">
        <v>23255</v>
      </c>
      <c r="D317" s="2" t="s">
        <v>22788</v>
      </c>
      <c r="E317" s="2" t="s">
        <v>22858</v>
      </c>
      <c r="F317" s="2" t="s">
        <v>22859</v>
      </c>
    </row>
    <row r="318" spans="2:6" x14ac:dyDescent="0.2">
      <c r="B318" s="2" t="s">
        <v>20871</v>
      </c>
      <c r="C318" s="2" t="s">
        <v>23256</v>
      </c>
      <c r="D318" s="2" t="s">
        <v>22788</v>
      </c>
      <c r="E318" s="2" t="s">
        <v>22817</v>
      </c>
      <c r="F318" s="2" t="s">
        <v>22818</v>
      </c>
    </row>
    <row r="319" spans="2:6" x14ac:dyDescent="0.2">
      <c r="B319" s="2" t="s">
        <v>5150</v>
      </c>
      <c r="C319" s="2" t="s">
        <v>23257</v>
      </c>
      <c r="D319" s="2" t="s">
        <v>22788</v>
      </c>
      <c r="E319" s="2" t="s">
        <v>22800</v>
      </c>
      <c r="F319" s="2" t="s">
        <v>22801</v>
      </c>
    </row>
    <row r="320" spans="2:6" x14ac:dyDescent="0.2">
      <c r="B320" s="2" t="s">
        <v>19011</v>
      </c>
      <c r="C320" s="2" t="s">
        <v>23258</v>
      </c>
      <c r="D320" s="2" t="s">
        <v>22788</v>
      </c>
      <c r="E320" s="2" t="s">
        <v>22871</v>
      </c>
      <c r="F320" s="2" t="s">
        <v>22872</v>
      </c>
    </row>
    <row r="321" spans="2:6" x14ac:dyDescent="0.2">
      <c r="B321" s="2" t="s">
        <v>22752</v>
      </c>
      <c r="C321" s="2" t="s">
        <v>23259</v>
      </c>
      <c r="D321" s="2" t="s">
        <v>22788</v>
      </c>
      <c r="E321" s="2" t="s">
        <v>22839</v>
      </c>
      <c r="F321" s="2" t="s">
        <v>22840</v>
      </c>
    </row>
    <row r="322" spans="2:6" x14ac:dyDescent="0.2">
      <c r="B322" s="2" t="s">
        <v>21309</v>
      </c>
      <c r="C322" s="2" t="s">
        <v>23260</v>
      </c>
      <c r="D322" s="2" t="s">
        <v>22788</v>
      </c>
      <c r="E322" s="2" t="s">
        <v>22887</v>
      </c>
      <c r="F322" s="2" t="s">
        <v>22888</v>
      </c>
    </row>
    <row r="323" spans="2:6" x14ac:dyDescent="0.2">
      <c r="B323" s="2" t="s">
        <v>20525</v>
      </c>
      <c r="C323" s="2" t="s">
        <v>23261</v>
      </c>
      <c r="D323" s="2" t="s">
        <v>22788</v>
      </c>
      <c r="E323" s="2" t="s">
        <v>22796</v>
      </c>
      <c r="F323" s="2" t="s">
        <v>22797</v>
      </c>
    </row>
    <row r="324" spans="2:6" x14ac:dyDescent="0.2">
      <c r="B324" s="2" t="s">
        <v>22205</v>
      </c>
      <c r="C324" s="2" t="s">
        <v>23262</v>
      </c>
      <c r="D324" s="2" t="s">
        <v>22788</v>
      </c>
      <c r="E324" s="2" t="s">
        <v>23140</v>
      </c>
      <c r="F324" s="2" t="s">
        <v>23141</v>
      </c>
    </row>
    <row r="325" spans="2:6" x14ac:dyDescent="0.2">
      <c r="B325" s="2" t="s">
        <v>21372</v>
      </c>
      <c r="C325" s="2" t="s">
        <v>23263</v>
      </c>
      <c r="D325" s="2" t="s">
        <v>22788</v>
      </c>
      <c r="E325" s="2" t="s">
        <v>22960</v>
      </c>
      <c r="F325" s="2" t="s">
        <v>22961</v>
      </c>
    </row>
    <row r="326" spans="2:6" x14ac:dyDescent="0.2">
      <c r="B326" s="2" t="s">
        <v>22181</v>
      </c>
      <c r="C326" s="2" t="s">
        <v>23264</v>
      </c>
      <c r="D326" s="2" t="s">
        <v>22788</v>
      </c>
      <c r="E326" s="2" t="s">
        <v>22829</v>
      </c>
      <c r="F326" s="2" t="s">
        <v>22830</v>
      </c>
    </row>
    <row r="327" spans="2:6" x14ac:dyDescent="0.2">
      <c r="B327" s="2" t="s">
        <v>20346</v>
      </c>
      <c r="C327" s="2" t="s">
        <v>23265</v>
      </c>
      <c r="D327" s="2" t="s">
        <v>22788</v>
      </c>
      <c r="E327" s="2" t="s">
        <v>22989</v>
      </c>
      <c r="F327" s="2" t="s">
        <v>22990</v>
      </c>
    </row>
    <row r="328" spans="2:6" x14ac:dyDescent="0.2">
      <c r="B328" s="2" t="s">
        <v>21109</v>
      </c>
      <c r="C328" s="2" t="s">
        <v>23266</v>
      </c>
      <c r="D328" s="2" t="s">
        <v>22788</v>
      </c>
      <c r="E328" s="2" t="s">
        <v>22931</v>
      </c>
      <c r="F328" s="2" t="s">
        <v>22932</v>
      </c>
    </row>
    <row r="329" spans="2:6" x14ac:dyDescent="0.2">
      <c r="B329" s="2" t="s">
        <v>17900</v>
      </c>
      <c r="C329" s="2" t="s">
        <v>23267</v>
      </c>
      <c r="D329" s="2" t="s">
        <v>22788</v>
      </c>
      <c r="E329" s="2" t="s">
        <v>22789</v>
      </c>
      <c r="F329" s="2" t="s">
        <v>22790</v>
      </c>
    </row>
    <row r="330" spans="2:6" x14ac:dyDescent="0.2">
      <c r="B330" s="2" t="s">
        <v>21419</v>
      </c>
      <c r="C330" s="2" t="s">
        <v>23268</v>
      </c>
      <c r="D330" s="2" t="s">
        <v>22788</v>
      </c>
      <c r="E330" s="2" t="s">
        <v>22789</v>
      </c>
      <c r="F330" s="2" t="s">
        <v>22790</v>
      </c>
    </row>
    <row r="331" spans="2:6" x14ac:dyDescent="0.2">
      <c r="B331" s="2" t="s">
        <v>22664</v>
      </c>
      <c r="C331" s="2" t="s">
        <v>23269</v>
      </c>
      <c r="D331" s="2" t="s">
        <v>22788</v>
      </c>
      <c r="E331" s="2" t="s">
        <v>23010</v>
      </c>
      <c r="F331" s="2" t="s">
        <v>23011</v>
      </c>
    </row>
    <row r="332" spans="2:6" x14ac:dyDescent="0.2">
      <c r="B332" s="2" t="s">
        <v>21433</v>
      </c>
      <c r="C332" s="2" t="s">
        <v>23270</v>
      </c>
      <c r="D332" s="2" t="s">
        <v>22788</v>
      </c>
      <c r="E332" s="2" t="s">
        <v>23182</v>
      </c>
      <c r="F332" s="2" t="s">
        <v>23183</v>
      </c>
    </row>
    <row r="333" spans="2:6" x14ac:dyDescent="0.2">
      <c r="B333" s="2" t="s">
        <v>12895</v>
      </c>
      <c r="C333" s="2" t="s">
        <v>23271</v>
      </c>
      <c r="D333" s="2" t="s">
        <v>22788</v>
      </c>
      <c r="E333" s="2" t="s">
        <v>22789</v>
      </c>
      <c r="F333" s="2" t="s">
        <v>22790</v>
      </c>
    </row>
    <row r="334" spans="2:6" x14ac:dyDescent="0.2">
      <c r="B334" s="2" t="s">
        <v>19022</v>
      </c>
      <c r="C334" s="2" t="s">
        <v>23272</v>
      </c>
      <c r="D334" s="2" t="s">
        <v>22788</v>
      </c>
      <c r="E334" s="2" t="s">
        <v>22820</v>
      </c>
      <c r="F334" s="2" t="s">
        <v>22821</v>
      </c>
    </row>
    <row r="335" spans="2:6" x14ac:dyDescent="0.2">
      <c r="B335" s="2" t="s">
        <v>18970</v>
      </c>
      <c r="C335" s="2" t="s">
        <v>23273</v>
      </c>
      <c r="D335" s="2" t="s">
        <v>22788</v>
      </c>
      <c r="E335" s="2" t="s">
        <v>22879</v>
      </c>
      <c r="F335" s="2" t="s">
        <v>22880</v>
      </c>
    </row>
    <row r="336" spans="2:6" x14ac:dyDescent="0.2">
      <c r="B336" s="2" t="s">
        <v>12671</v>
      </c>
      <c r="C336" s="2" t="s">
        <v>23274</v>
      </c>
      <c r="D336" s="2" t="s">
        <v>22788</v>
      </c>
      <c r="E336" s="2" t="s">
        <v>22817</v>
      </c>
      <c r="F336" s="2" t="s">
        <v>22818</v>
      </c>
    </row>
    <row r="337" spans="2:6" x14ac:dyDescent="0.2">
      <c r="B337" s="2" t="s">
        <v>13083</v>
      </c>
      <c r="C337" s="2" t="s">
        <v>23275</v>
      </c>
      <c r="D337" s="2" t="s">
        <v>22788</v>
      </c>
      <c r="E337" s="2" t="s">
        <v>22895</v>
      </c>
      <c r="F337" s="2" t="s">
        <v>22896</v>
      </c>
    </row>
    <row r="338" spans="2:6" x14ac:dyDescent="0.2">
      <c r="B338" s="2" t="s">
        <v>6108</v>
      </c>
      <c r="C338" s="2" t="s">
        <v>23276</v>
      </c>
      <c r="D338" s="2" t="s">
        <v>22788</v>
      </c>
      <c r="E338" s="2" t="s">
        <v>22811</v>
      </c>
      <c r="F338" s="2" t="s">
        <v>22812</v>
      </c>
    </row>
    <row r="339" spans="2:6" x14ac:dyDescent="0.2">
      <c r="B339" s="2" t="s">
        <v>22426</v>
      </c>
      <c r="C339" s="2" t="s">
        <v>23277</v>
      </c>
      <c r="D339" s="2" t="s">
        <v>22788</v>
      </c>
      <c r="E339" s="2" t="s">
        <v>22789</v>
      </c>
      <c r="F339" s="2" t="s">
        <v>22790</v>
      </c>
    </row>
    <row r="340" spans="2:6" x14ac:dyDescent="0.2">
      <c r="B340" s="2" t="s">
        <v>21005</v>
      </c>
      <c r="C340" s="2" t="s">
        <v>23278</v>
      </c>
      <c r="D340" s="2" t="s">
        <v>22788</v>
      </c>
      <c r="E340" s="2" t="s">
        <v>23098</v>
      </c>
      <c r="F340" s="2" t="s">
        <v>23099</v>
      </c>
    </row>
    <row r="341" spans="2:6" x14ac:dyDescent="0.2">
      <c r="B341" s="2" t="s">
        <v>18873</v>
      </c>
      <c r="C341" s="2" t="s">
        <v>23279</v>
      </c>
      <c r="D341" s="2" t="s">
        <v>22788</v>
      </c>
      <c r="E341" s="2" t="s">
        <v>22847</v>
      </c>
      <c r="F341" s="2" t="s">
        <v>22848</v>
      </c>
    </row>
    <row r="342" spans="2:6" x14ac:dyDescent="0.2">
      <c r="B342" s="2" t="s">
        <v>17153</v>
      </c>
      <c r="C342" s="2" t="s">
        <v>23280</v>
      </c>
      <c r="D342" s="2" t="s">
        <v>22788</v>
      </c>
      <c r="E342" s="2" t="s">
        <v>22789</v>
      </c>
      <c r="F342" s="2" t="s">
        <v>22790</v>
      </c>
    </row>
    <row r="343" spans="2:6" x14ac:dyDescent="0.2">
      <c r="B343" s="2" t="s">
        <v>22220</v>
      </c>
      <c r="C343" s="2" t="s">
        <v>23281</v>
      </c>
      <c r="D343" s="2" t="s">
        <v>22788</v>
      </c>
      <c r="E343" s="2" t="s">
        <v>22817</v>
      </c>
      <c r="F343" s="2" t="s">
        <v>22818</v>
      </c>
    </row>
    <row r="344" spans="2:6" x14ac:dyDescent="0.2">
      <c r="B344" s="2" t="s">
        <v>17084</v>
      </c>
      <c r="C344" s="2" t="s">
        <v>23282</v>
      </c>
      <c r="D344" s="2" t="s">
        <v>22788</v>
      </c>
      <c r="E344" s="2" t="s">
        <v>23283</v>
      </c>
      <c r="F344" s="2" t="s">
        <v>23284</v>
      </c>
    </row>
    <row r="345" spans="2:6" x14ac:dyDescent="0.2">
      <c r="B345" s="2" t="s">
        <v>20218</v>
      </c>
      <c r="C345" s="2" t="s">
        <v>23285</v>
      </c>
      <c r="D345" s="2" t="s">
        <v>22788</v>
      </c>
      <c r="E345" s="2" t="s">
        <v>22789</v>
      </c>
      <c r="F345" s="2" t="s">
        <v>22790</v>
      </c>
    </row>
    <row r="346" spans="2:6" x14ac:dyDescent="0.2">
      <c r="B346" s="2" t="s">
        <v>20519</v>
      </c>
      <c r="C346" s="2" t="s">
        <v>23286</v>
      </c>
      <c r="D346" s="2" t="s">
        <v>22788</v>
      </c>
      <c r="E346" s="2" t="s">
        <v>22931</v>
      </c>
      <c r="F346" s="2" t="s">
        <v>22932</v>
      </c>
    </row>
    <row r="347" spans="2:6" x14ac:dyDescent="0.2">
      <c r="B347" s="2" t="s">
        <v>20523</v>
      </c>
      <c r="C347" s="2" t="s">
        <v>23287</v>
      </c>
      <c r="D347" s="2" t="s">
        <v>22788</v>
      </c>
      <c r="E347" s="2" t="s">
        <v>22862</v>
      </c>
      <c r="F347" s="2" t="s">
        <v>22863</v>
      </c>
    </row>
    <row r="348" spans="2:6" x14ac:dyDescent="0.2">
      <c r="B348" s="2" t="s">
        <v>6181</v>
      </c>
      <c r="C348" s="2" t="s">
        <v>23288</v>
      </c>
      <c r="D348" s="2" t="s">
        <v>22788</v>
      </c>
      <c r="E348" s="2" t="s">
        <v>23239</v>
      </c>
      <c r="F348" s="2" t="s">
        <v>23240</v>
      </c>
    </row>
    <row r="349" spans="2:6" x14ac:dyDescent="0.2">
      <c r="B349" s="2" t="s">
        <v>20731</v>
      </c>
      <c r="C349" s="2" t="s">
        <v>23289</v>
      </c>
      <c r="D349" s="2" t="s">
        <v>22788</v>
      </c>
      <c r="E349" s="2" t="s">
        <v>22796</v>
      </c>
      <c r="F349" s="2" t="s">
        <v>22797</v>
      </c>
    </row>
    <row r="350" spans="2:6" x14ac:dyDescent="0.2">
      <c r="B350" s="2" t="s">
        <v>16605</v>
      </c>
      <c r="C350" s="2" t="s">
        <v>23290</v>
      </c>
      <c r="D350" s="2" t="s">
        <v>22788</v>
      </c>
      <c r="E350" s="2" t="s">
        <v>22829</v>
      </c>
      <c r="F350" s="2" t="s">
        <v>22830</v>
      </c>
    </row>
    <row r="351" spans="2:6" x14ac:dyDescent="0.2">
      <c r="B351" s="2" t="s">
        <v>6286</v>
      </c>
      <c r="C351" s="2" t="s">
        <v>23291</v>
      </c>
      <c r="D351" s="2" t="s">
        <v>22788</v>
      </c>
      <c r="E351" s="2" t="s">
        <v>23292</v>
      </c>
      <c r="F351" s="2" t="s">
        <v>23293</v>
      </c>
    </row>
    <row r="352" spans="2:6" x14ac:dyDescent="0.2">
      <c r="B352" s="2" t="s">
        <v>22515</v>
      </c>
      <c r="C352" s="2" t="s">
        <v>23294</v>
      </c>
      <c r="D352" s="2" t="s">
        <v>22788</v>
      </c>
      <c r="E352" s="2" t="s">
        <v>22796</v>
      </c>
      <c r="F352" s="2" t="s">
        <v>22797</v>
      </c>
    </row>
    <row r="353" spans="2:6" x14ac:dyDescent="0.2">
      <c r="B353" s="2" t="s">
        <v>17103</v>
      </c>
      <c r="C353" s="2" t="s">
        <v>23295</v>
      </c>
      <c r="D353" s="2" t="s">
        <v>22788</v>
      </c>
      <c r="E353" s="2" t="s">
        <v>22796</v>
      </c>
      <c r="F353" s="2" t="s">
        <v>22797</v>
      </c>
    </row>
    <row r="354" spans="2:6" x14ac:dyDescent="0.2">
      <c r="B354" s="2" t="s">
        <v>5835</v>
      </c>
      <c r="C354" s="2" t="s">
        <v>23296</v>
      </c>
      <c r="D354" s="2" t="s">
        <v>22788</v>
      </c>
      <c r="E354" s="2" t="s">
        <v>22792</v>
      </c>
      <c r="F354" s="2" t="s">
        <v>22793</v>
      </c>
    </row>
    <row r="355" spans="2:6" x14ac:dyDescent="0.2">
      <c r="B355" s="2" t="s">
        <v>20336</v>
      </c>
      <c r="C355" s="2" t="s">
        <v>23297</v>
      </c>
      <c r="D355" s="2" t="s">
        <v>22788</v>
      </c>
      <c r="E355" s="2" t="s">
        <v>22862</v>
      </c>
      <c r="F355" s="2" t="s">
        <v>22863</v>
      </c>
    </row>
    <row r="356" spans="2:6" x14ac:dyDescent="0.2">
      <c r="B356" s="2" t="s">
        <v>20407</v>
      </c>
      <c r="C356" s="2" t="s">
        <v>23298</v>
      </c>
      <c r="D356" s="2" t="s">
        <v>22788</v>
      </c>
      <c r="E356" s="2" t="s">
        <v>22839</v>
      </c>
      <c r="F356" s="2" t="s">
        <v>22840</v>
      </c>
    </row>
    <row r="357" spans="2:6" x14ac:dyDescent="0.2">
      <c r="B357" s="2" t="s">
        <v>16417</v>
      </c>
      <c r="C357" s="2" t="s">
        <v>23299</v>
      </c>
      <c r="D357" s="2" t="s">
        <v>22788</v>
      </c>
      <c r="E357" s="2" t="s">
        <v>22811</v>
      </c>
      <c r="F357" s="2" t="s">
        <v>22812</v>
      </c>
    </row>
    <row r="358" spans="2:6" x14ac:dyDescent="0.2">
      <c r="B358" s="2" t="s">
        <v>6816</v>
      </c>
      <c r="C358" s="2" t="s">
        <v>23300</v>
      </c>
      <c r="D358" s="2" t="s">
        <v>22788</v>
      </c>
      <c r="E358" s="2" t="s">
        <v>23301</v>
      </c>
      <c r="F358" s="2" t="s">
        <v>23302</v>
      </c>
    </row>
    <row r="359" spans="2:6" x14ac:dyDescent="0.2">
      <c r="B359" s="2" t="s">
        <v>6405</v>
      </c>
      <c r="C359" s="2" t="s">
        <v>23303</v>
      </c>
      <c r="D359" s="2" t="s">
        <v>22788</v>
      </c>
      <c r="E359" s="2" t="s">
        <v>22789</v>
      </c>
      <c r="F359" s="2" t="s">
        <v>22790</v>
      </c>
    </row>
    <row r="360" spans="2:6" x14ac:dyDescent="0.2">
      <c r="B360" s="2" t="s">
        <v>12725</v>
      </c>
      <c r="C360" s="2" t="s">
        <v>23304</v>
      </c>
      <c r="D360" s="2" t="s">
        <v>22788</v>
      </c>
      <c r="E360" s="2" t="s">
        <v>22789</v>
      </c>
      <c r="F360" s="2" t="s">
        <v>22790</v>
      </c>
    </row>
    <row r="361" spans="2:6" x14ac:dyDescent="0.2">
      <c r="B361" s="2" t="s">
        <v>22783</v>
      </c>
      <c r="C361" s="2" t="s">
        <v>23305</v>
      </c>
      <c r="D361" s="2" t="s">
        <v>22788</v>
      </c>
      <c r="E361" s="2" t="s">
        <v>22796</v>
      </c>
      <c r="F361" s="2" t="s">
        <v>22797</v>
      </c>
    </row>
    <row r="362" spans="2:6" x14ac:dyDescent="0.2">
      <c r="B362" s="2" t="s">
        <v>6800</v>
      </c>
      <c r="C362" s="2" t="s">
        <v>23306</v>
      </c>
      <c r="D362" s="2" t="s">
        <v>22788</v>
      </c>
      <c r="E362" s="2" t="s">
        <v>22811</v>
      </c>
      <c r="F362" s="2" t="s">
        <v>22812</v>
      </c>
    </row>
    <row r="363" spans="2:6" x14ac:dyDescent="0.2">
      <c r="B363" s="2" t="s">
        <v>22132</v>
      </c>
      <c r="C363" s="2" t="s">
        <v>23307</v>
      </c>
      <c r="D363" s="2" t="s">
        <v>22788</v>
      </c>
      <c r="E363" s="2" t="s">
        <v>22829</v>
      </c>
      <c r="F363" s="2" t="s">
        <v>22830</v>
      </c>
    </row>
    <row r="364" spans="2:6" x14ac:dyDescent="0.2">
      <c r="B364" s="2" t="s">
        <v>20468</v>
      </c>
      <c r="C364" s="2" t="s">
        <v>23308</v>
      </c>
      <c r="D364" s="2" t="s">
        <v>22788</v>
      </c>
      <c r="E364" s="2" t="s">
        <v>22811</v>
      </c>
      <c r="F364" s="2" t="s">
        <v>22812</v>
      </c>
    </row>
    <row r="365" spans="2:6" x14ac:dyDescent="0.2">
      <c r="B365" s="2" t="s">
        <v>18917</v>
      </c>
      <c r="C365" s="2" t="s">
        <v>23309</v>
      </c>
      <c r="D365" s="2" t="s">
        <v>22788</v>
      </c>
      <c r="E365" s="2" t="s">
        <v>22811</v>
      </c>
      <c r="F365" s="2" t="s">
        <v>22812</v>
      </c>
    </row>
    <row r="366" spans="2:6" x14ac:dyDescent="0.2">
      <c r="B366" s="2" t="s">
        <v>13072</v>
      </c>
      <c r="C366" s="2" t="s">
        <v>23310</v>
      </c>
      <c r="D366" s="2" t="s">
        <v>22788</v>
      </c>
      <c r="E366" s="2" t="s">
        <v>22901</v>
      </c>
      <c r="F366" s="2" t="s">
        <v>22902</v>
      </c>
    </row>
    <row r="367" spans="2:6" x14ac:dyDescent="0.2">
      <c r="B367" s="2" t="s">
        <v>18847</v>
      </c>
      <c r="C367" s="2" t="s">
        <v>23311</v>
      </c>
      <c r="D367" s="2" t="s">
        <v>22788</v>
      </c>
      <c r="E367" s="2" t="s">
        <v>22862</v>
      </c>
      <c r="F367" s="2" t="s">
        <v>22863</v>
      </c>
    </row>
    <row r="368" spans="2:6" x14ac:dyDescent="0.2">
      <c r="B368" s="2" t="s">
        <v>18840</v>
      </c>
      <c r="C368" s="2" t="s">
        <v>23312</v>
      </c>
      <c r="D368" s="2" t="s">
        <v>22788</v>
      </c>
      <c r="E368" s="2" t="s">
        <v>22789</v>
      </c>
      <c r="F368" s="2" t="s">
        <v>22790</v>
      </c>
    </row>
    <row r="369" spans="2:6" x14ac:dyDescent="0.2">
      <c r="B369" s="2" t="s">
        <v>21496</v>
      </c>
      <c r="C369" s="2" t="s">
        <v>23313</v>
      </c>
      <c r="D369" s="2" t="s">
        <v>22788</v>
      </c>
      <c r="E369" s="2" t="s">
        <v>23019</v>
      </c>
      <c r="F369" s="2" t="s">
        <v>23020</v>
      </c>
    </row>
    <row r="370" spans="2:6" x14ac:dyDescent="0.2">
      <c r="B370" s="2" t="s">
        <v>18920</v>
      </c>
      <c r="C370" s="2" t="s">
        <v>23314</v>
      </c>
      <c r="D370" s="2" t="s">
        <v>22788</v>
      </c>
      <c r="E370" s="2" t="s">
        <v>22901</v>
      </c>
      <c r="F370" s="2" t="s">
        <v>22902</v>
      </c>
    </row>
    <row r="371" spans="2:6" x14ac:dyDescent="0.2">
      <c r="B371" s="2" t="s">
        <v>22135</v>
      </c>
      <c r="C371" s="2" t="s">
        <v>23315</v>
      </c>
      <c r="D371" s="2" t="s">
        <v>22788</v>
      </c>
      <c r="E371" s="2" t="s">
        <v>22789</v>
      </c>
      <c r="F371" s="2" t="s">
        <v>22790</v>
      </c>
    </row>
    <row r="372" spans="2:6" x14ac:dyDescent="0.2">
      <c r="B372" s="2" t="s">
        <v>22211</v>
      </c>
      <c r="C372" s="2" t="s">
        <v>23316</v>
      </c>
      <c r="D372" s="2" t="s">
        <v>22788</v>
      </c>
      <c r="E372" s="2" t="s">
        <v>22789</v>
      </c>
      <c r="F372" s="2" t="s">
        <v>22790</v>
      </c>
    </row>
    <row r="373" spans="2:6" x14ac:dyDescent="0.2">
      <c r="B373" s="2" t="s">
        <v>17101</v>
      </c>
      <c r="C373" s="2" t="s">
        <v>23317</v>
      </c>
      <c r="D373" s="2" t="s">
        <v>22788</v>
      </c>
      <c r="E373" s="2" t="s">
        <v>22789</v>
      </c>
      <c r="F373" s="2" t="s">
        <v>22790</v>
      </c>
    </row>
    <row r="374" spans="2:6" x14ac:dyDescent="0.2">
      <c r="B374" s="2" t="s">
        <v>21215</v>
      </c>
      <c r="C374" s="2" t="s">
        <v>23318</v>
      </c>
      <c r="D374" s="2" t="s">
        <v>22788</v>
      </c>
      <c r="E374" s="2" t="s">
        <v>23249</v>
      </c>
      <c r="F374" s="2" t="s">
        <v>23250</v>
      </c>
    </row>
    <row r="375" spans="2:6" x14ac:dyDescent="0.2">
      <c r="B375" s="2" t="s">
        <v>6663</v>
      </c>
      <c r="C375" s="2" t="s">
        <v>23319</v>
      </c>
      <c r="D375" s="2" t="s">
        <v>22788</v>
      </c>
      <c r="E375" s="2" t="s">
        <v>23167</v>
      </c>
      <c r="F375" s="2" t="s">
        <v>23168</v>
      </c>
    </row>
    <row r="376" spans="2:6" x14ac:dyDescent="0.2">
      <c r="B376" s="2" t="s">
        <v>12674</v>
      </c>
      <c r="C376" s="2" t="s">
        <v>23320</v>
      </c>
      <c r="D376" s="2" t="s">
        <v>22788</v>
      </c>
      <c r="E376" s="2" t="s">
        <v>22879</v>
      </c>
      <c r="F376" s="2" t="s">
        <v>22880</v>
      </c>
    </row>
    <row r="377" spans="2:6" x14ac:dyDescent="0.2">
      <c r="B377" s="2" t="s">
        <v>21560</v>
      </c>
      <c r="C377" s="2" t="s">
        <v>23321</v>
      </c>
      <c r="D377" s="2" t="s">
        <v>22788</v>
      </c>
      <c r="E377" s="2" t="s">
        <v>23010</v>
      </c>
      <c r="F377" s="2" t="s">
        <v>23011</v>
      </c>
    </row>
    <row r="378" spans="2:6" x14ac:dyDescent="0.2">
      <c r="B378" s="2" t="s">
        <v>17946</v>
      </c>
      <c r="C378" s="2" t="s">
        <v>23322</v>
      </c>
      <c r="D378" s="2" t="s">
        <v>22788</v>
      </c>
      <c r="E378" s="2" t="s">
        <v>22817</v>
      </c>
      <c r="F378" s="2" t="s">
        <v>22818</v>
      </c>
    </row>
    <row r="379" spans="2:6" x14ac:dyDescent="0.2">
      <c r="B379" s="2" t="s">
        <v>12975</v>
      </c>
      <c r="C379" s="2" t="s">
        <v>23323</v>
      </c>
      <c r="D379" s="2" t="s">
        <v>22788</v>
      </c>
      <c r="E379" s="2" t="s">
        <v>22901</v>
      </c>
      <c r="F379" s="2" t="s">
        <v>22902</v>
      </c>
    </row>
    <row r="380" spans="2:6" x14ac:dyDescent="0.2">
      <c r="B380" s="2" t="s">
        <v>6437</v>
      </c>
      <c r="C380" s="2" t="s">
        <v>23324</v>
      </c>
      <c r="D380" s="2" t="s">
        <v>22788</v>
      </c>
      <c r="E380" s="2" t="s">
        <v>23249</v>
      </c>
      <c r="F380" s="2" t="s">
        <v>23250</v>
      </c>
    </row>
    <row r="381" spans="2:6" x14ac:dyDescent="0.2">
      <c r="B381" s="2" t="s">
        <v>16341</v>
      </c>
      <c r="C381" s="2" t="s">
        <v>23325</v>
      </c>
      <c r="D381" s="2" t="s">
        <v>22788</v>
      </c>
      <c r="E381" s="2" t="s">
        <v>22796</v>
      </c>
      <c r="F381" s="2" t="s">
        <v>22797</v>
      </c>
    </row>
    <row r="382" spans="2:6" x14ac:dyDescent="0.2">
      <c r="B382" s="2" t="s">
        <v>13129</v>
      </c>
      <c r="C382" s="2" t="s">
        <v>23326</v>
      </c>
      <c r="D382" s="2" t="s">
        <v>22788</v>
      </c>
      <c r="E382" s="2" t="s">
        <v>22789</v>
      </c>
      <c r="F382" s="2" t="s">
        <v>22790</v>
      </c>
    </row>
    <row r="383" spans="2:6" x14ac:dyDescent="0.2">
      <c r="B383" s="2" t="s">
        <v>13336</v>
      </c>
      <c r="C383" s="2" t="s">
        <v>23327</v>
      </c>
      <c r="D383" s="2" t="s">
        <v>22788</v>
      </c>
      <c r="E383" s="2" t="s">
        <v>22862</v>
      </c>
      <c r="F383" s="2" t="s">
        <v>22863</v>
      </c>
    </row>
    <row r="384" spans="2:6" x14ac:dyDescent="0.2">
      <c r="B384" s="2" t="s">
        <v>17902</v>
      </c>
      <c r="C384" s="2" t="s">
        <v>23328</v>
      </c>
      <c r="D384" s="2" t="s">
        <v>22788</v>
      </c>
      <c r="E384" s="2" t="s">
        <v>22796</v>
      </c>
      <c r="F384" s="2" t="s">
        <v>22797</v>
      </c>
    </row>
    <row r="385" spans="2:6" x14ac:dyDescent="0.2">
      <c r="B385" s="2" t="s">
        <v>16609</v>
      </c>
      <c r="C385" s="2" t="s">
        <v>23329</v>
      </c>
      <c r="D385" s="2" t="s">
        <v>22788</v>
      </c>
      <c r="E385" s="2" t="s">
        <v>22796</v>
      </c>
      <c r="F385" s="2" t="s">
        <v>22797</v>
      </c>
    </row>
    <row r="386" spans="2:6" x14ac:dyDescent="0.2">
      <c r="B386" s="2" t="s">
        <v>21436</v>
      </c>
      <c r="C386" s="2" t="s">
        <v>23330</v>
      </c>
      <c r="D386" s="2" t="s">
        <v>22788</v>
      </c>
      <c r="E386" s="2" t="s">
        <v>22879</v>
      </c>
      <c r="F386" s="2" t="s">
        <v>22880</v>
      </c>
    </row>
    <row r="387" spans="2:6" x14ac:dyDescent="0.2">
      <c r="B387" s="2" t="s">
        <v>17155</v>
      </c>
      <c r="C387" s="2" t="s">
        <v>23331</v>
      </c>
      <c r="D387" s="2" t="s">
        <v>22788</v>
      </c>
      <c r="E387" s="2" t="s">
        <v>22836</v>
      </c>
      <c r="F387" s="2" t="s">
        <v>22837</v>
      </c>
    </row>
    <row r="388" spans="2:6" x14ac:dyDescent="0.2">
      <c r="B388" s="2" t="s">
        <v>16801</v>
      </c>
      <c r="C388" s="2" t="s">
        <v>23332</v>
      </c>
      <c r="D388" s="2" t="s">
        <v>22788</v>
      </c>
      <c r="E388" s="2" t="s">
        <v>23333</v>
      </c>
      <c r="F388" s="2" t="s">
        <v>23334</v>
      </c>
    </row>
    <row r="389" spans="2:6" x14ac:dyDescent="0.2">
      <c r="B389" s="2" t="s">
        <v>21124</v>
      </c>
      <c r="C389" s="2" t="s">
        <v>23335</v>
      </c>
      <c r="D389" s="2" t="s">
        <v>22788</v>
      </c>
      <c r="E389" s="2" t="s">
        <v>22829</v>
      </c>
      <c r="F389" s="2" t="s">
        <v>22830</v>
      </c>
    </row>
    <row r="390" spans="2:6" x14ac:dyDescent="0.2">
      <c r="B390" s="2" t="s">
        <v>15353</v>
      </c>
      <c r="C390" s="2" t="s">
        <v>23336</v>
      </c>
      <c r="D390" s="2" t="s">
        <v>22788</v>
      </c>
      <c r="E390" s="2" t="s">
        <v>22796</v>
      </c>
      <c r="F390" s="2" t="s">
        <v>22797</v>
      </c>
    </row>
    <row r="391" spans="2:6" x14ac:dyDescent="0.2">
      <c r="B391" s="2" t="s">
        <v>22678</v>
      </c>
      <c r="C391" s="2" t="s">
        <v>23337</v>
      </c>
      <c r="D391" s="2" t="s">
        <v>22788</v>
      </c>
      <c r="E391" s="2" t="s">
        <v>22901</v>
      </c>
      <c r="F391" s="2" t="s">
        <v>22902</v>
      </c>
    </row>
    <row r="392" spans="2:6" x14ac:dyDescent="0.2">
      <c r="B392" s="2" t="s">
        <v>12897</v>
      </c>
      <c r="C392" s="2" t="s">
        <v>23338</v>
      </c>
      <c r="D392" s="2" t="s">
        <v>22788</v>
      </c>
      <c r="E392" s="2" t="s">
        <v>22960</v>
      </c>
      <c r="F392" s="2" t="s">
        <v>22961</v>
      </c>
    </row>
    <row r="393" spans="2:6" x14ac:dyDescent="0.2">
      <c r="B393" s="2" t="s">
        <v>12876</v>
      </c>
      <c r="C393" s="2" t="s">
        <v>23339</v>
      </c>
      <c r="D393" s="2" t="s">
        <v>22788</v>
      </c>
      <c r="E393" s="2" t="s">
        <v>22789</v>
      </c>
      <c r="F393" s="2" t="s">
        <v>22790</v>
      </c>
    </row>
    <row r="394" spans="2:6" x14ac:dyDescent="0.2">
      <c r="B394" s="2" t="s">
        <v>12983</v>
      </c>
      <c r="C394" s="2" t="s">
        <v>23340</v>
      </c>
      <c r="D394" s="2" t="s">
        <v>22788</v>
      </c>
      <c r="E394" s="2" t="s">
        <v>23341</v>
      </c>
      <c r="F394" s="2" t="s">
        <v>23342</v>
      </c>
    </row>
    <row r="395" spans="2:6" x14ac:dyDescent="0.2">
      <c r="B395" s="2" t="s">
        <v>16381</v>
      </c>
      <c r="C395" s="2" t="s">
        <v>23343</v>
      </c>
      <c r="D395" s="2" t="s">
        <v>22788</v>
      </c>
      <c r="E395" s="2" t="s">
        <v>22789</v>
      </c>
      <c r="F395" s="2" t="s">
        <v>22790</v>
      </c>
    </row>
    <row r="396" spans="2:6" x14ac:dyDescent="0.2">
      <c r="B396" s="2" t="s">
        <v>22214</v>
      </c>
      <c r="C396" s="2" t="s">
        <v>23344</v>
      </c>
      <c r="D396" s="2" t="s">
        <v>22788</v>
      </c>
      <c r="E396" s="2" t="s">
        <v>22836</v>
      </c>
      <c r="F396" s="2" t="s">
        <v>22837</v>
      </c>
    </row>
    <row r="397" spans="2:6" x14ac:dyDescent="0.2">
      <c r="B397" s="2" t="s">
        <v>20677</v>
      </c>
      <c r="C397" s="2" t="s">
        <v>23345</v>
      </c>
      <c r="D397" s="2" t="s">
        <v>22788</v>
      </c>
      <c r="E397" s="2" t="s">
        <v>22789</v>
      </c>
      <c r="F397" s="2" t="s">
        <v>22790</v>
      </c>
    </row>
    <row r="398" spans="2:6" x14ac:dyDescent="0.2">
      <c r="B398" s="2" t="s">
        <v>20202</v>
      </c>
      <c r="C398" s="2" t="s">
        <v>23346</v>
      </c>
      <c r="D398" s="2" t="s">
        <v>22788</v>
      </c>
      <c r="E398" s="2" t="s">
        <v>22789</v>
      </c>
      <c r="F398" s="2" t="s">
        <v>22790</v>
      </c>
    </row>
    <row r="399" spans="2:6" x14ac:dyDescent="0.2">
      <c r="B399" s="2" t="s">
        <v>21410</v>
      </c>
      <c r="C399" s="2" t="s">
        <v>23347</v>
      </c>
      <c r="D399" s="2" t="s">
        <v>22788</v>
      </c>
      <c r="E399" s="2" t="s">
        <v>22789</v>
      </c>
      <c r="F399" s="2" t="s">
        <v>22790</v>
      </c>
    </row>
    <row r="400" spans="2:6" x14ac:dyDescent="0.2">
      <c r="B400" s="2" t="s">
        <v>19869</v>
      </c>
      <c r="C400" s="2" t="s">
        <v>23348</v>
      </c>
      <c r="D400" s="2" t="s">
        <v>22788</v>
      </c>
      <c r="E400" s="2" t="s">
        <v>22789</v>
      </c>
      <c r="F400" s="2" t="s">
        <v>22790</v>
      </c>
    </row>
    <row r="401" spans="2:6" x14ac:dyDescent="0.2">
      <c r="B401" s="2" t="s">
        <v>20856</v>
      </c>
      <c r="C401" s="2" t="s">
        <v>23349</v>
      </c>
      <c r="D401" s="2" t="s">
        <v>22788</v>
      </c>
      <c r="E401" s="2" t="s">
        <v>22789</v>
      </c>
      <c r="F401" s="2" t="s">
        <v>22790</v>
      </c>
    </row>
    <row r="402" spans="2:6" x14ac:dyDescent="0.2">
      <c r="B402" s="2" t="s">
        <v>16814</v>
      </c>
      <c r="C402" s="2" t="s">
        <v>23350</v>
      </c>
      <c r="D402" s="2" t="s">
        <v>22788</v>
      </c>
      <c r="E402" s="2" t="s">
        <v>22858</v>
      </c>
      <c r="F402" s="2" t="s">
        <v>22859</v>
      </c>
    </row>
    <row r="403" spans="2:6" x14ac:dyDescent="0.2">
      <c r="B403" s="2" t="s">
        <v>6039</v>
      </c>
      <c r="C403" s="2" t="s">
        <v>23351</v>
      </c>
      <c r="D403" s="2" t="s">
        <v>22788</v>
      </c>
      <c r="E403" s="2" t="s">
        <v>22839</v>
      </c>
      <c r="F403" s="2" t="s">
        <v>22840</v>
      </c>
    </row>
    <row r="404" spans="2:6" x14ac:dyDescent="0.2">
      <c r="B404" s="2" t="s">
        <v>17090</v>
      </c>
      <c r="C404" s="2" t="s">
        <v>23352</v>
      </c>
      <c r="D404" s="2" t="s">
        <v>22788</v>
      </c>
      <c r="E404" s="2" t="s">
        <v>22829</v>
      </c>
      <c r="F404" s="2" t="s">
        <v>22830</v>
      </c>
    </row>
    <row r="405" spans="2:6" x14ac:dyDescent="0.2">
      <c r="B405" s="2" t="s">
        <v>15363</v>
      </c>
      <c r="C405" s="2" t="s">
        <v>23353</v>
      </c>
      <c r="D405" s="2" t="s">
        <v>22788</v>
      </c>
      <c r="E405" s="2" t="s">
        <v>22989</v>
      </c>
      <c r="F405" s="2" t="s">
        <v>22990</v>
      </c>
    </row>
    <row r="406" spans="2:6" x14ac:dyDescent="0.2">
      <c r="B406" s="2" t="s">
        <v>21120</v>
      </c>
      <c r="C406" s="2" t="s">
        <v>23354</v>
      </c>
      <c r="D406" s="2" t="s">
        <v>22788</v>
      </c>
      <c r="E406" s="2" t="s">
        <v>22825</v>
      </c>
      <c r="F406" s="2" t="s">
        <v>22826</v>
      </c>
    </row>
    <row r="407" spans="2:6" x14ac:dyDescent="0.2">
      <c r="B407" s="2" t="s">
        <v>20223</v>
      </c>
      <c r="C407" s="2" t="s">
        <v>23355</v>
      </c>
      <c r="D407" s="2" t="s">
        <v>22788</v>
      </c>
      <c r="E407" s="2" t="s">
        <v>22789</v>
      </c>
      <c r="F407" s="2" t="s">
        <v>22790</v>
      </c>
    </row>
    <row r="408" spans="2:6" x14ac:dyDescent="0.2">
      <c r="B408" s="2" t="s">
        <v>20425</v>
      </c>
      <c r="C408" s="2" t="s">
        <v>23356</v>
      </c>
      <c r="D408" s="2" t="s">
        <v>22788</v>
      </c>
      <c r="E408" s="2" t="s">
        <v>22789</v>
      </c>
      <c r="F408" s="2" t="s">
        <v>22790</v>
      </c>
    </row>
    <row r="409" spans="2:6" x14ac:dyDescent="0.2">
      <c r="B409" s="2" t="s">
        <v>15366</v>
      </c>
      <c r="C409" s="2" t="s">
        <v>23357</v>
      </c>
      <c r="D409" s="2" t="s">
        <v>22788</v>
      </c>
      <c r="E409" s="2" t="s">
        <v>22789</v>
      </c>
      <c r="F409" s="2" t="s">
        <v>22790</v>
      </c>
    </row>
    <row r="410" spans="2:6" x14ac:dyDescent="0.2">
      <c r="B410" s="2" t="s">
        <v>16360</v>
      </c>
      <c r="C410" s="2" t="s">
        <v>23358</v>
      </c>
      <c r="D410" s="2" t="s">
        <v>22788</v>
      </c>
      <c r="E410" s="2" t="s">
        <v>22829</v>
      </c>
      <c r="F410" s="2" t="s">
        <v>22830</v>
      </c>
    </row>
    <row r="411" spans="2:6" x14ac:dyDescent="0.2">
      <c r="B411" s="2" t="s">
        <v>10494</v>
      </c>
      <c r="C411" s="2" t="s">
        <v>23359</v>
      </c>
      <c r="D411" s="2" t="s">
        <v>22788</v>
      </c>
      <c r="E411" s="2" t="s">
        <v>23182</v>
      </c>
      <c r="F411" s="2" t="s">
        <v>23183</v>
      </c>
    </row>
    <row r="412" spans="2:6" x14ac:dyDescent="0.2">
      <c r="B412" s="2" t="s">
        <v>22602</v>
      </c>
      <c r="C412" s="2" t="s">
        <v>23360</v>
      </c>
      <c r="D412" s="2" t="s">
        <v>22788</v>
      </c>
      <c r="E412" s="2" t="s">
        <v>23361</v>
      </c>
      <c r="F412" s="2" t="s">
        <v>23362</v>
      </c>
    </row>
    <row r="413" spans="2:6" x14ac:dyDescent="0.2">
      <c r="B413" s="2" t="s">
        <v>16410</v>
      </c>
      <c r="C413" s="2" t="s">
        <v>23363</v>
      </c>
      <c r="D413" s="2" t="s">
        <v>22788</v>
      </c>
      <c r="E413" s="2" t="s">
        <v>22811</v>
      </c>
      <c r="F413" s="2" t="s">
        <v>22812</v>
      </c>
    </row>
    <row r="414" spans="2:6" x14ac:dyDescent="0.2">
      <c r="B414" s="2" t="s">
        <v>20344</v>
      </c>
      <c r="C414" s="2" t="s">
        <v>23364</v>
      </c>
      <c r="D414" s="2" t="s">
        <v>22788</v>
      </c>
      <c r="E414" s="2" t="s">
        <v>22862</v>
      </c>
      <c r="F414" s="2" t="s">
        <v>22863</v>
      </c>
    </row>
    <row r="415" spans="2:6" x14ac:dyDescent="0.2">
      <c r="B415" s="2" t="s">
        <v>20058</v>
      </c>
      <c r="C415" s="2" t="s">
        <v>23365</v>
      </c>
      <c r="D415" s="2" t="s">
        <v>22788</v>
      </c>
      <c r="E415" s="2" t="s">
        <v>22871</v>
      </c>
      <c r="F415" s="2" t="s">
        <v>22872</v>
      </c>
    </row>
    <row r="416" spans="2:6" x14ac:dyDescent="0.2">
      <c r="B416" s="2" t="s">
        <v>12714</v>
      </c>
      <c r="C416" s="2" t="s">
        <v>23366</v>
      </c>
      <c r="D416" s="2" t="s">
        <v>22788</v>
      </c>
      <c r="E416" s="2" t="s">
        <v>22803</v>
      </c>
      <c r="F416" s="2" t="s">
        <v>22804</v>
      </c>
    </row>
    <row r="417" spans="2:6" x14ac:dyDescent="0.2">
      <c r="B417" s="2" t="s">
        <v>14420</v>
      </c>
      <c r="C417" s="2" t="s">
        <v>23367</v>
      </c>
      <c r="D417" s="2" t="s">
        <v>22788</v>
      </c>
      <c r="E417" s="2" t="s">
        <v>22811</v>
      </c>
      <c r="F417" s="2" t="s">
        <v>22812</v>
      </c>
    </row>
    <row r="418" spans="2:6" x14ac:dyDescent="0.2">
      <c r="B418" s="2" t="s">
        <v>22196</v>
      </c>
      <c r="C418" s="2" t="s">
        <v>23368</v>
      </c>
      <c r="D418" s="2" t="s">
        <v>22788</v>
      </c>
      <c r="E418" s="2" t="s">
        <v>22901</v>
      </c>
      <c r="F418" s="2" t="s">
        <v>22902</v>
      </c>
    </row>
    <row r="419" spans="2:6" x14ac:dyDescent="0.2">
      <c r="B419" s="2" t="s">
        <v>6648</v>
      </c>
      <c r="C419" s="2" t="s">
        <v>23369</v>
      </c>
      <c r="D419" s="2" t="s">
        <v>22788</v>
      </c>
      <c r="E419" s="2" t="s">
        <v>22789</v>
      </c>
      <c r="F419" s="2" t="s">
        <v>22790</v>
      </c>
    </row>
    <row r="420" spans="2:6" x14ac:dyDescent="0.2">
      <c r="B420" s="2" t="s">
        <v>16390</v>
      </c>
      <c r="C420" s="2" t="s">
        <v>23370</v>
      </c>
      <c r="D420" s="2" t="s">
        <v>22788</v>
      </c>
      <c r="E420" s="2" t="s">
        <v>23019</v>
      </c>
      <c r="F420" s="2" t="s">
        <v>23020</v>
      </c>
    </row>
    <row r="421" spans="2:6" x14ac:dyDescent="0.2">
      <c r="B421" s="2" t="s">
        <v>16429</v>
      </c>
      <c r="C421" s="2" t="s">
        <v>23371</v>
      </c>
      <c r="D421" s="2" t="s">
        <v>22788</v>
      </c>
      <c r="E421" s="2" t="s">
        <v>22789</v>
      </c>
      <c r="F421" s="2" t="s">
        <v>22790</v>
      </c>
    </row>
    <row r="422" spans="2:6" x14ac:dyDescent="0.2">
      <c r="B422" s="2" t="s">
        <v>16796</v>
      </c>
      <c r="C422" s="2" t="s">
        <v>23372</v>
      </c>
      <c r="D422" s="2" t="s">
        <v>22788</v>
      </c>
      <c r="E422" s="2" t="s">
        <v>22789</v>
      </c>
      <c r="F422" s="2" t="s">
        <v>22790</v>
      </c>
    </row>
    <row r="423" spans="2:6" x14ac:dyDescent="0.2">
      <c r="B423" s="2" t="s">
        <v>19013</v>
      </c>
      <c r="C423" s="2" t="s">
        <v>23373</v>
      </c>
      <c r="D423" s="2" t="s">
        <v>22788</v>
      </c>
      <c r="E423" s="2" t="s">
        <v>22871</v>
      </c>
      <c r="F423" s="2" t="s">
        <v>22872</v>
      </c>
    </row>
    <row r="424" spans="2:6" x14ac:dyDescent="0.2">
      <c r="B424" s="2" t="s">
        <v>12825</v>
      </c>
      <c r="C424" s="2" t="s">
        <v>23374</v>
      </c>
      <c r="D424" s="2" t="s">
        <v>22788</v>
      </c>
      <c r="E424" s="2" t="s">
        <v>22796</v>
      </c>
      <c r="F424" s="2" t="s">
        <v>22797</v>
      </c>
    </row>
    <row r="425" spans="2:6" x14ac:dyDescent="0.2">
      <c r="B425" s="2" t="s">
        <v>13340</v>
      </c>
      <c r="C425" s="2" t="s">
        <v>23375</v>
      </c>
      <c r="D425" s="2" t="s">
        <v>22788</v>
      </c>
      <c r="E425" s="2" t="s">
        <v>22789</v>
      </c>
      <c r="F425" s="2" t="s">
        <v>22790</v>
      </c>
    </row>
    <row r="426" spans="2:6" x14ac:dyDescent="0.2">
      <c r="B426" s="2" t="s">
        <v>17169</v>
      </c>
      <c r="C426" s="2" t="s">
        <v>23376</v>
      </c>
      <c r="D426" s="2" t="s">
        <v>22788</v>
      </c>
      <c r="E426" s="2" t="s">
        <v>23010</v>
      </c>
      <c r="F426" s="2" t="s">
        <v>23011</v>
      </c>
    </row>
    <row r="427" spans="2:6" x14ac:dyDescent="0.2">
      <c r="B427" s="2" t="s">
        <v>21299</v>
      </c>
      <c r="C427" s="2" t="s">
        <v>23377</v>
      </c>
      <c r="D427" s="2" t="s">
        <v>22788</v>
      </c>
      <c r="E427" s="2" t="s">
        <v>23010</v>
      </c>
      <c r="F427" s="2" t="s">
        <v>23011</v>
      </c>
    </row>
    <row r="428" spans="2:6" x14ac:dyDescent="0.2">
      <c r="B428" s="2" t="s">
        <v>20799</v>
      </c>
      <c r="C428" s="2" t="s">
        <v>23378</v>
      </c>
      <c r="D428" s="2" t="s">
        <v>22788</v>
      </c>
      <c r="E428" s="2" t="s">
        <v>22866</v>
      </c>
      <c r="F428" s="2" t="s">
        <v>22867</v>
      </c>
    </row>
    <row r="429" spans="2:6" x14ac:dyDescent="0.2">
      <c r="B429" s="2" t="s">
        <v>16362</v>
      </c>
      <c r="C429" s="2" t="s">
        <v>23379</v>
      </c>
      <c r="D429" s="2" t="s">
        <v>22788</v>
      </c>
      <c r="E429" s="2" t="s">
        <v>23380</v>
      </c>
      <c r="F429" s="2" t="s">
        <v>23381</v>
      </c>
    </row>
    <row r="430" spans="2:6" x14ac:dyDescent="0.2">
      <c r="B430" s="2" t="s">
        <v>20858</v>
      </c>
      <c r="C430" s="2" t="s">
        <v>23382</v>
      </c>
      <c r="D430" s="2" t="s">
        <v>22788</v>
      </c>
      <c r="E430" s="2" t="s">
        <v>22887</v>
      </c>
      <c r="F430" s="2" t="s">
        <v>22888</v>
      </c>
    </row>
    <row r="431" spans="2:6" x14ac:dyDescent="0.2">
      <c r="B431" s="2" t="s">
        <v>13338</v>
      </c>
      <c r="C431" s="2" t="s">
        <v>23383</v>
      </c>
      <c r="D431" s="2" t="s">
        <v>22788</v>
      </c>
      <c r="E431" s="2" t="s">
        <v>23116</v>
      </c>
      <c r="F431" s="2" t="s">
        <v>23117</v>
      </c>
    </row>
    <row r="432" spans="2:6" x14ac:dyDescent="0.2">
      <c r="B432" s="2" t="s">
        <v>12989</v>
      </c>
      <c r="C432" s="2" t="s">
        <v>23384</v>
      </c>
      <c r="D432" s="2" t="s">
        <v>22788</v>
      </c>
      <c r="E432" s="2" t="s">
        <v>22811</v>
      </c>
      <c r="F432" s="2" t="s">
        <v>22812</v>
      </c>
    </row>
    <row r="433" spans="2:6" x14ac:dyDescent="0.2">
      <c r="B433" s="2" t="s">
        <v>5446</v>
      </c>
      <c r="C433" s="2" t="s">
        <v>23385</v>
      </c>
      <c r="D433" s="2" t="s">
        <v>22788</v>
      </c>
      <c r="E433" s="2" t="s">
        <v>22829</v>
      </c>
      <c r="F433" s="2" t="s">
        <v>22830</v>
      </c>
    </row>
    <row r="434" spans="2:6" x14ac:dyDescent="0.2">
      <c r="B434" s="2" t="s">
        <v>18902</v>
      </c>
      <c r="C434" s="2" t="s">
        <v>23386</v>
      </c>
      <c r="D434" s="2" t="s">
        <v>22788</v>
      </c>
      <c r="E434" s="2" t="s">
        <v>22901</v>
      </c>
      <c r="F434" s="2" t="s">
        <v>22902</v>
      </c>
    </row>
    <row r="435" spans="2:6" x14ac:dyDescent="0.2">
      <c r="B435" s="2" t="s">
        <v>21558</v>
      </c>
      <c r="C435" s="2" t="s">
        <v>23387</v>
      </c>
      <c r="D435" s="2" t="s">
        <v>22788</v>
      </c>
      <c r="E435" s="2" t="s">
        <v>23388</v>
      </c>
      <c r="F435" s="2" t="s">
        <v>23389</v>
      </c>
    </row>
    <row r="436" spans="2:6" x14ac:dyDescent="0.2">
      <c r="B436" s="2" t="s">
        <v>12729</v>
      </c>
      <c r="C436" s="2" t="s">
        <v>23390</v>
      </c>
      <c r="D436" s="2" t="s">
        <v>22788</v>
      </c>
      <c r="E436" s="2" t="s">
        <v>22820</v>
      </c>
      <c r="F436" s="2" t="s">
        <v>22821</v>
      </c>
    </row>
    <row r="437" spans="2:6" x14ac:dyDescent="0.2">
      <c r="B437" s="2" t="s">
        <v>20854</v>
      </c>
      <c r="C437" s="2" t="s">
        <v>23391</v>
      </c>
      <c r="D437" s="2" t="s">
        <v>22788</v>
      </c>
      <c r="E437" s="2" t="s">
        <v>22792</v>
      </c>
      <c r="F437" s="2" t="s">
        <v>22793</v>
      </c>
    </row>
    <row r="438" spans="2:6" x14ac:dyDescent="0.2">
      <c r="B438" s="2" t="s">
        <v>17136</v>
      </c>
      <c r="C438" s="2" t="s">
        <v>23392</v>
      </c>
      <c r="D438" s="2" t="s">
        <v>22788</v>
      </c>
      <c r="E438" s="2" t="s">
        <v>22887</v>
      </c>
      <c r="F438" s="2" t="s">
        <v>22888</v>
      </c>
    </row>
    <row r="439" spans="2:6" x14ac:dyDescent="0.2">
      <c r="B439" s="2" t="s">
        <v>19055</v>
      </c>
      <c r="C439" s="2" t="s">
        <v>23393</v>
      </c>
      <c r="D439" s="2" t="s">
        <v>22788</v>
      </c>
      <c r="E439" s="2" t="s">
        <v>22796</v>
      </c>
      <c r="F439" s="2" t="s">
        <v>22797</v>
      </c>
    </row>
    <row r="440" spans="2:6" x14ac:dyDescent="0.2">
      <c r="B440" s="2" t="s">
        <v>16615</v>
      </c>
      <c r="C440" s="2" t="s">
        <v>23394</v>
      </c>
      <c r="D440" s="2" t="s">
        <v>22788</v>
      </c>
      <c r="E440" s="2" t="s">
        <v>23249</v>
      </c>
      <c r="F440" s="2" t="s">
        <v>23250</v>
      </c>
    </row>
    <row r="441" spans="2:6" x14ac:dyDescent="0.2">
      <c r="B441" s="2" t="s">
        <v>15359</v>
      </c>
      <c r="C441" s="2" t="s">
        <v>23395</v>
      </c>
      <c r="D441" s="2" t="s">
        <v>22788</v>
      </c>
      <c r="E441" s="2" t="s">
        <v>22811</v>
      </c>
      <c r="F441" s="2" t="s">
        <v>22812</v>
      </c>
    </row>
    <row r="442" spans="2:6" x14ac:dyDescent="0.2">
      <c r="B442" s="2" t="s">
        <v>21331</v>
      </c>
      <c r="C442" s="2" t="s">
        <v>23396</v>
      </c>
      <c r="D442" s="2" t="s">
        <v>22788</v>
      </c>
      <c r="E442" s="2" t="s">
        <v>22789</v>
      </c>
      <c r="F442" s="2" t="s">
        <v>22790</v>
      </c>
    </row>
    <row r="443" spans="2:6" x14ac:dyDescent="0.2">
      <c r="B443" s="2" t="s">
        <v>20206</v>
      </c>
      <c r="C443" s="2" t="s">
        <v>23397</v>
      </c>
      <c r="D443" s="2" t="s">
        <v>22788</v>
      </c>
      <c r="E443" s="2" t="s">
        <v>22789</v>
      </c>
      <c r="F443" s="2" t="s">
        <v>22790</v>
      </c>
    </row>
    <row r="444" spans="2:6" x14ac:dyDescent="0.2">
      <c r="B444" s="2" t="s">
        <v>21306</v>
      </c>
      <c r="C444" s="2" t="s">
        <v>23398</v>
      </c>
      <c r="D444" s="2" t="s">
        <v>22788</v>
      </c>
      <c r="E444" s="2" t="s">
        <v>23019</v>
      </c>
      <c r="F444" s="2" t="s">
        <v>23020</v>
      </c>
    </row>
    <row r="445" spans="2:6" x14ac:dyDescent="0.2">
      <c r="B445" s="2" t="s">
        <v>22208</v>
      </c>
      <c r="C445" s="2" t="s">
        <v>23399</v>
      </c>
      <c r="D445" s="2" t="s">
        <v>22788</v>
      </c>
      <c r="E445" s="2" t="s">
        <v>22789</v>
      </c>
      <c r="F445" s="2" t="s">
        <v>22790</v>
      </c>
    </row>
    <row r="446" spans="2:6" x14ac:dyDescent="0.2">
      <c r="B446" s="2" t="s">
        <v>17105</v>
      </c>
      <c r="C446" s="2" t="s">
        <v>23400</v>
      </c>
      <c r="D446" s="2" t="s">
        <v>22788</v>
      </c>
      <c r="E446" s="2" t="s">
        <v>22789</v>
      </c>
      <c r="F446" s="2" t="s">
        <v>22790</v>
      </c>
    </row>
    <row r="447" spans="2:6" x14ac:dyDescent="0.2">
      <c r="B447" s="2" t="s">
        <v>20421</v>
      </c>
      <c r="C447" s="2" t="s">
        <v>23401</v>
      </c>
      <c r="D447" s="2" t="s">
        <v>22788</v>
      </c>
      <c r="E447" s="2" t="s">
        <v>22829</v>
      </c>
      <c r="F447" s="2" t="s">
        <v>22830</v>
      </c>
    </row>
    <row r="448" spans="2:6" x14ac:dyDescent="0.2">
      <c r="B448" s="2" t="s">
        <v>12801</v>
      </c>
      <c r="C448" s="2" t="s">
        <v>23402</v>
      </c>
      <c r="D448" s="2" t="s">
        <v>22788</v>
      </c>
      <c r="E448" s="2" t="s">
        <v>22829</v>
      </c>
      <c r="F448" s="2" t="s">
        <v>22830</v>
      </c>
    </row>
    <row r="449" spans="2:6" x14ac:dyDescent="0.2">
      <c r="B449" s="2" t="s">
        <v>6683</v>
      </c>
      <c r="C449" s="2" t="s">
        <v>23403</v>
      </c>
      <c r="D449" s="2" t="s">
        <v>22788</v>
      </c>
      <c r="E449" s="2" t="s">
        <v>22937</v>
      </c>
      <c r="F449" s="2" t="s">
        <v>22938</v>
      </c>
    </row>
    <row r="450" spans="2:6" x14ac:dyDescent="0.2">
      <c r="B450" s="2" t="s">
        <v>16358</v>
      </c>
      <c r="C450" s="2" t="s">
        <v>23404</v>
      </c>
      <c r="D450" s="2" t="s">
        <v>22788</v>
      </c>
      <c r="E450" s="2" t="s">
        <v>23249</v>
      </c>
      <c r="F450" s="2" t="s">
        <v>23250</v>
      </c>
    </row>
    <row r="451" spans="2:6" x14ac:dyDescent="0.2">
      <c r="B451" s="2" t="s">
        <v>20508</v>
      </c>
      <c r="C451" s="2" t="s">
        <v>23405</v>
      </c>
      <c r="D451" s="2" t="s">
        <v>22788</v>
      </c>
      <c r="E451" s="2" t="s">
        <v>22792</v>
      </c>
      <c r="F451" s="2" t="s">
        <v>22793</v>
      </c>
    </row>
    <row r="452" spans="2:6" x14ac:dyDescent="0.2">
      <c r="B452" s="2" t="s">
        <v>17141</v>
      </c>
      <c r="C452" s="2" t="s">
        <v>23406</v>
      </c>
      <c r="D452" s="2" t="s">
        <v>22788</v>
      </c>
      <c r="E452" s="2" t="s">
        <v>23249</v>
      </c>
      <c r="F452" s="2" t="s">
        <v>23250</v>
      </c>
    </row>
    <row r="453" spans="2:6" x14ac:dyDescent="0.2">
      <c r="B453" s="2" t="s">
        <v>17904</v>
      </c>
      <c r="C453" s="2" t="s">
        <v>23407</v>
      </c>
      <c r="D453" s="2" t="s">
        <v>22788</v>
      </c>
      <c r="E453" s="2" t="s">
        <v>23408</v>
      </c>
      <c r="F453" s="2" t="s">
        <v>23409</v>
      </c>
    </row>
    <row r="454" spans="2:6" x14ac:dyDescent="0.2">
      <c r="B454" s="2" t="s">
        <v>22507</v>
      </c>
      <c r="C454" s="2" t="s">
        <v>23410</v>
      </c>
      <c r="D454" s="2" t="s">
        <v>22788</v>
      </c>
      <c r="E454" s="2" t="s">
        <v>23411</v>
      </c>
      <c r="F454" s="2" t="s">
        <v>23412</v>
      </c>
    </row>
    <row r="455" spans="2:6" x14ac:dyDescent="0.2">
      <c r="B455" s="2" t="s">
        <v>10193</v>
      </c>
      <c r="C455" s="2" t="s">
        <v>23413</v>
      </c>
      <c r="D455" s="2" t="s">
        <v>22788</v>
      </c>
      <c r="E455" s="2" t="s">
        <v>22901</v>
      </c>
      <c r="F455" s="2" t="s">
        <v>22902</v>
      </c>
    </row>
    <row r="456" spans="2:6" x14ac:dyDescent="0.2">
      <c r="B456" s="2" t="s">
        <v>20596</v>
      </c>
      <c r="C456" s="2" t="s">
        <v>23414</v>
      </c>
      <c r="D456" s="2" t="s">
        <v>22788</v>
      </c>
      <c r="E456" s="2" t="s">
        <v>23301</v>
      </c>
      <c r="F456" s="2" t="s">
        <v>23302</v>
      </c>
    </row>
    <row r="457" spans="2:6" x14ac:dyDescent="0.2">
      <c r="B457" s="2" t="s">
        <v>14436</v>
      </c>
      <c r="C457" s="2" t="s">
        <v>23415</v>
      </c>
      <c r="D457" s="2" t="s">
        <v>22788</v>
      </c>
      <c r="E457" s="2" t="s">
        <v>23177</v>
      </c>
      <c r="F457" s="2" t="s">
        <v>23178</v>
      </c>
    </row>
    <row r="458" spans="2:6" x14ac:dyDescent="0.2">
      <c r="B458" s="2" t="s">
        <v>6221</v>
      </c>
      <c r="C458" s="2" t="s">
        <v>23416</v>
      </c>
      <c r="D458" s="2" t="s">
        <v>22788</v>
      </c>
      <c r="E458" s="2" t="s">
        <v>23249</v>
      </c>
      <c r="F458" s="2" t="s">
        <v>23250</v>
      </c>
    </row>
    <row r="459" spans="2:6" x14ac:dyDescent="0.2">
      <c r="B459" s="2" t="s">
        <v>20879</v>
      </c>
      <c r="C459" s="2" t="s">
        <v>23417</v>
      </c>
      <c r="D459" s="2" t="s">
        <v>22788</v>
      </c>
      <c r="E459" s="2" t="s">
        <v>22937</v>
      </c>
      <c r="F459" s="2" t="s">
        <v>22938</v>
      </c>
    </row>
    <row r="460" spans="2:6" x14ac:dyDescent="0.2">
      <c r="B460" s="2" t="s">
        <v>15357</v>
      </c>
      <c r="C460" s="2" t="s">
        <v>23418</v>
      </c>
      <c r="D460" s="2" t="s">
        <v>22788</v>
      </c>
      <c r="E460" s="2" t="s">
        <v>22866</v>
      </c>
      <c r="F460" s="2" t="s">
        <v>22867</v>
      </c>
    </row>
    <row r="461" spans="2:6" x14ac:dyDescent="0.2">
      <c r="B461" s="2" t="s">
        <v>16805</v>
      </c>
      <c r="C461" s="2" t="s">
        <v>23419</v>
      </c>
      <c r="D461" s="2" t="s">
        <v>22788</v>
      </c>
      <c r="E461" s="2" t="s">
        <v>22796</v>
      </c>
      <c r="F461" s="2" t="s">
        <v>22797</v>
      </c>
    </row>
    <row r="462" spans="2:6" x14ac:dyDescent="0.2">
      <c r="B462" s="2" t="s">
        <v>18925</v>
      </c>
      <c r="C462" s="2" t="s">
        <v>23420</v>
      </c>
      <c r="D462" s="2" t="s">
        <v>22788</v>
      </c>
      <c r="E462" s="2" t="s">
        <v>22789</v>
      </c>
      <c r="F462" s="2" t="s">
        <v>22790</v>
      </c>
    </row>
    <row r="463" spans="2:6" x14ac:dyDescent="0.2">
      <c r="B463" s="2" t="s">
        <v>21452</v>
      </c>
      <c r="C463" s="2" t="s">
        <v>23421</v>
      </c>
      <c r="D463" s="2" t="s">
        <v>22788</v>
      </c>
      <c r="E463" s="2" t="s">
        <v>23177</v>
      </c>
      <c r="F463" s="2" t="s">
        <v>23178</v>
      </c>
    </row>
    <row r="464" spans="2:6" x14ac:dyDescent="0.2">
      <c r="B464" s="2" t="s">
        <v>21416</v>
      </c>
      <c r="C464" s="2" t="s">
        <v>23422</v>
      </c>
      <c r="D464" s="2" t="s">
        <v>22788</v>
      </c>
      <c r="E464" s="2" t="s">
        <v>22789</v>
      </c>
      <c r="F464" s="2" t="s">
        <v>22790</v>
      </c>
    </row>
    <row r="465" spans="2:6" x14ac:dyDescent="0.2">
      <c r="B465" s="2" t="s">
        <v>16407</v>
      </c>
      <c r="C465" s="2" t="s">
        <v>23423</v>
      </c>
      <c r="D465" s="2" t="s">
        <v>22788</v>
      </c>
      <c r="E465" s="2" t="s">
        <v>23424</v>
      </c>
      <c r="F465" s="2" t="s">
        <v>23425</v>
      </c>
    </row>
    <row r="466" spans="2:6" x14ac:dyDescent="0.2">
      <c r="B466" s="2" t="s">
        <v>20909</v>
      </c>
      <c r="C466" s="2" t="s">
        <v>23426</v>
      </c>
      <c r="D466" s="2" t="s">
        <v>22788</v>
      </c>
      <c r="E466" s="2" t="s">
        <v>22789</v>
      </c>
      <c r="F466" s="2" t="s">
        <v>22790</v>
      </c>
    </row>
    <row r="467" spans="2:6" x14ac:dyDescent="0.2">
      <c r="B467" s="2" t="s">
        <v>22552</v>
      </c>
      <c r="C467" s="2" t="s">
        <v>23427</v>
      </c>
      <c r="D467" s="2" t="s">
        <v>22788</v>
      </c>
      <c r="E467" s="2" t="s">
        <v>22796</v>
      </c>
      <c r="F467" s="2" t="s">
        <v>22797</v>
      </c>
    </row>
    <row r="468" spans="2:6" x14ac:dyDescent="0.2">
      <c r="B468" s="2" t="s">
        <v>12981</v>
      </c>
      <c r="C468" s="2" t="s">
        <v>23428</v>
      </c>
      <c r="D468" s="2" t="s">
        <v>22788</v>
      </c>
      <c r="E468" s="2" t="s">
        <v>22975</v>
      </c>
      <c r="F468" s="2" t="s">
        <v>22976</v>
      </c>
    </row>
    <row r="469" spans="2:6" x14ac:dyDescent="0.2">
      <c r="B469" s="2" t="s">
        <v>21391</v>
      </c>
      <c r="C469" s="2" t="s">
        <v>23429</v>
      </c>
      <c r="D469" s="2" t="s">
        <v>22788</v>
      </c>
      <c r="E469" s="2" t="s">
        <v>22789</v>
      </c>
      <c r="F469" s="2" t="s">
        <v>22790</v>
      </c>
    </row>
    <row r="470" spans="2:6" x14ac:dyDescent="0.2">
      <c r="B470" s="2" t="s">
        <v>12727</v>
      </c>
      <c r="C470" s="2" t="s">
        <v>23430</v>
      </c>
      <c r="D470" s="2" t="s">
        <v>22788</v>
      </c>
      <c r="E470" s="2" t="s">
        <v>22960</v>
      </c>
      <c r="F470" s="2" t="s">
        <v>22961</v>
      </c>
    </row>
    <row r="471" spans="2:6" x14ac:dyDescent="0.2">
      <c r="B471" s="2" t="s">
        <v>16500</v>
      </c>
      <c r="C471" s="2" t="s">
        <v>23431</v>
      </c>
      <c r="D471" s="2" t="s">
        <v>22788</v>
      </c>
      <c r="E471" s="2" t="s">
        <v>22796</v>
      </c>
      <c r="F471" s="2" t="s">
        <v>22797</v>
      </c>
    </row>
    <row r="472" spans="2:6" x14ac:dyDescent="0.2">
      <c r="B472" s="2" t="s">
        <v>21523</v>
      </c>
      <c r="C472" s="2" t="s">
        <v>23432</v>
      </c>
      <c r="D472" s="2" t="s">
        <v>22788</v>
      </c>
      <c r="E472" s="2" t="s">
        <v>22789</v>
      </c>
      <c r="F472" s="2" t="s">
        <v>22790</v>
      </c>
    </row>
    <row r="473" spans="2:6" x14ac:dyDescent="0.2">
      <c r="B473" s="2" t="s">
        <v>21447</v>
      </c>
      <c r="C473" s="2" t="s">
        <v>23433</v>
      </c>
      <c r="D473" s="2" t="s">
        <v>22788</v>
      </c>
      <c r="E473" s="2" t="s">
        <v>23434</v>
      </c>
      <c r="F473" s="2" t="s">
        <v>23435</v>
      </c>
    </row>
    <row r="474" spans="2:6" x14ac:dyDescent="0.2">
      <c r="B474" s="2" t="s">
        <v>16607</v>
      </c>
      <c r="C474" s="2" t="s">
        <v>23436</v>
      </c>
      <c r="D474" s="2" t="s">
        <v>22788</v>
      </c>
      <c r="E474" s="2" t="s">
        <v>23437</v>
      </c>
      <c r="F474" s="2" t="s">
        <v>23438</v>
      </c>
    </row>
    <row r="475" spans="2:6" x14ac:dyDescent="0.2">
      <c r="B475" s="2" t="s">
        <v>12967</v>
      </c>
      <c r="C475" s="2" t="s">
        <v>23439</v>
      </c>
      <c r="D475" s="2" t="s">
        <v>22788</v>
      </c>
      <c r="E475" s="2" t="s">
        <v>23440</v>
      </c>
      <c r="F475" s="2" t="s">
        <v>23441</v>
      </c>
    </row>
    <row r="476" spans="2:6" x14ac:dyDescent="0.2">
      <c r="B476" s="2" t="s">
        <v>16419</v>
      </c>
      <c r="C476" s="2" t="s">
        <v>23442</v>
      </c>
      <c r="D476" s="2" t="s">
        <v>22788</v>
      </c>
      <c r="E476" s="2" t="s">
        <v>22803</v>
      </c>
      <c r="F476" s="2" t="s">
        <v>22804</v>
      </c>
    </row>
    <row r="477" spans="2:6" x14ac:dyDescent="0.2">
      <c r="B477" s="2" t="s">
        <v>6147</v>
      </c>
      <c r="C477" s="2" t="s">
        <v>23443</v>
      </c>
      <c r="D477" s="2" t="s">
        <v>22788</v>
      </c>
      <c r="E477" s="2" t="s">
        <v>22789</v>
      </c>
      <c r="F477" s="2" t="s">
        <v>22790</v>
      </c>
    </row>
    <row r="478" spans="2:6" x14ac:dyDescent="0.2">
      <c r="B478" s="2" t="s">
        <v>20394</v>
      </c>
      <c r="C478" s="2" t="s">
        <v>23444</v>
      </c>
      <c r="D478" s="2" t="s">
        <v>22788</v>
      </c>
      <c r="E478" s="2" t="s">
        <v>23445</v>
      </c>
      <c r="F478" s="2" t="s">
        <v>23446</v>
      </c>
    </row>
    <row r="479" spans="2:6" x14ac:dyDescent="0.2">
      <c r="B479" s="2" t="s">
        <v>22777</v>
      </c>
      <c r="C479" s="2" t="s">
        <v>23447</v>
      </c>
      <c r="D479" s="2" t="s">
        <v>22788</v>
      </c>
      <c r="E479" s="2" t="s">
        <v>22796</v>
      </c>
      <c r="F479" s="2" t="s">
        <v>22797</v>
      </c>
    </row>
    <row r="480" spans="2:6" x14ac:dyDescent="0.2">
      <c r="B480" s="2" t="s">
        <v>6334</v>
      </c>
      <c r="C480" s="2" t="s">
        <v>23448</v>
      </c>
      <c r="D480" s="2" t="s">
        <v>22788</v>
      </c>
      <c r="E480" s="2" t="s">
        <v>22789</v>
      </c>
      <c r="F480" s="2" t="s">
        <v>22790</v>
      </c>
    </row>
    <row r="481" spans="2:6" x14ac:dyDescent="0.2">
      <c r="B481" s="2" t="s">
        <v>20510</v>
      </c>
      <c r="C481" s="2" t="s">
        <v>23449</v>
      </c>
      <c r="D481" s="2" t="s">
        <v>22788</v>
      </c>
      <c r="E481" s="2" t="s">
        <v>23450</v>
      </c>
      <c r="F481" s="2" t="s">
        <v>23451</v>
      </c>
    </row>
    <row r="482" spans="2:6" x14ac:dyDescent="0.2">
      <c r="B482" s="2" t="s">
        <v>21281</v>
      </c>
      <c r="C482" s="2" t="s">
        <v>23452</v>
      </c>
      <c r="D482" s="2" t="s">
        <v>22788</v>
      </c>
      <c r="E482" s="2" t="s">
        <v>22789</v>
      </c>
      <c r="F482" s="2" t="s">
        <v>22790</v>
      </c>
    </row>
    <row r="483" spans="2:6" x14ac:dyDescent="0.2">
      <c r="B483" s="2" t="s">
        <v>20666</v>
      </c>
      <c r="C483" s="2" t="s">
        <v>23453</v>
      </c>
      <c r="D483" s="2" t="s">
        <v>22788</v>
      </c>
      <c r="E483" s="2" t="s">
        <v>22817</v>
      </c>
      <c r="F483" s="2" t="s">
        <v>22818</v>
      </c>
    </row>
    <row r="484" spans="2:6" x14ac:dyDescent="0.2">
      <c r="B484" s="2" t="s">
        <v>21795</v>
      </c>
      <c r="C484" s="2" t="s">
        <v>23454</v>
      </c>
      <c r="D484" s="2" t="s">
        <v>22788</v>
      </c>
      <c r="E484" s="2" t="s">
        <v>23283</v>
      </c>
      <c r="F484" s="2" t="s">
        <v>23284</v>
      </c>
    </row>
    <row r="485" spans="2:6" x14ac:dyDescent="0.2">
      <c r="B485" s="2" t="s">
        <v>6395</v>
      </c>
      <c r="C485" s="2" t="s">
        <v>23455</v>
      </c>
      <c r="D485" s="2" t="s">
        <v>22788</v>
      </c>
      <c r="E485" s="2" t="s">
        <v>22931</v>
      </c>
      <c r="F485" s="2" t="s">
        <v>22932</v>
      </c>
    </row>
    <row r="486" spans="2:6" x14ac:dyDescent="0.2">
      <c r="B486" s="2" t="s">
        <v>5870</v>
      </c>
      <c r="C486" s="2" t="s">
        <v>23456</v>
      </c>
      <c r="D486" s="2" t="s">
        <v>22788</v>
      </c>
      <c r="E486" s="2" t="s">
        <v>22858</v>
      </c>
      <c r="F486" s="2" t="s">
        <v>22859</v>
      </c>
    </row>
    <row r="487" spans="2:6" x14ac:dyDescent="0.2">
      <c r="B487" s="2" t="s">
        <v>6698</v>
      </c>
      <c r="C487" s="2" t="s">
        <v>23457</v>
      </c>
      <c r="D487" s="2" t="s">
        <v>22788</v>
      </c>
      <c r="E487" s="2" t="s">
        <v>22937</v>
      </c>
      <c r="F487" s="2" t="s">
        <v>22938</v>
      </c>
    </row>
    <row r="488" spans="2:6" x14ac:dyDescent="0.2">
      <c r="B488" s="2" t="s">
        <v>14430</v>
      </c>
      <c r="C488" s="2" t="s">
        <v>23458</v>
      </c>
      <c r="D488" s="2" t="s">
        <v>22788</v>
      </c>
      <c r="E488" s="2" t="s">
        <v>22800</v>
      </c>
      <c r="F488" s="2" t="s">
        <v>22801</v>
      </c>
    </row>
    <row r="489" spans="2:6" x14ac:dyDescent="0.2">
      <c r="B489" s="2" t="s">
        <v>20810</v>
      </c>
      <c r="C489" s="2" t="s">
        <v>23459</v>
      </c>
      <c r="D489" s="2" t="s">
        <v>22788</v>
      </c>
      <c r="E489" s="2" t="s">
        <v>23460</v>
      </c>
      <c r="F489" s="2" t="s">
        <v>23461</v>
      </c>
    </row>
    <row r="490" spans="2:6" x14ac:dyDescent="0.2">
      <c r="B490" s="2" t="s">
        <v>12471</v>
      </c>
      <c r="C490" s="2" t="s">
        <v>23462</v>
      </c>
      <c r="D490" s="2" t="s">
        <v>22788</v>
      </c>
      <c r="E490" s="2" t="s">
        <v>22811</v>
      </c>
      <c r="F490" s="2" t="s">
        <v>22812</v>
      </c>
    </row>
    <row r="491" spans="2:6" x14ac:dyDescent="0.2">
      <c r="B491" s="2" t="s">
        <v>22160</v>
      </c>
      <c r="C491" s="2" t="s">
        <v>23463</v>
      </c>
      <c r="D491" s="2" t="s">
        <v>22788</v>
      </c>
      <c r="E491" s="2" t="s">
        <v>22954</v>
      </c>
      <c r="F491" s="2" t="s">
        <v>22955</v>
      </c>
    </row>
    <row r="492" spans="2:6" x14ac:dyDescent="0.2">
      <c r="B492" s="2" t="s">
        <v>6773</v>
      </c>
      <c r="C492" s="2" t="s">
        <v>23464</v>
      </c>
      <c r="D492" s="2" t="s">
        <v>22788</v>
      </c>
      <c r="E492" s="2" t="s">
        <v>22979</v>
      </c>
      <c r="F492" s="2" t="s">
        <v>22980</v>
      </c>
    </row>
    <row r="493" spans="2:6" x14ac:dyDescent="0.2">
      <c r="B493" s="2" t="s">
        <v>6012</v>
      </c>
      <c r="C493" s="2" t="s">
        <v>23465</v>
      </c>
      <c r="D493" s="2" t="s">
        <v>22788</v>
      </c>
      <c r="E493" s="2" t="s">
        <v>22901</v>
      </c>
      <c r="F493" s="2" t="s">
        <v>22902</v>
      </c>
    </row>
    <row r="494" spans="2:6" x14ac:dyDescent="0.2">
      <c r="B494" s="2" t="s">
        <v>12682</v>
      </c>
      <c r="C494" s="2" t="s">
        <v>23466</v>
      </c>
      <c r="D494" s="2" t="s">
        <v>22788</v>
      </c>
      <c r="E494" s="2" t="s">
        <v>23467</v>
      </c>
      <c r="F494" s="2" t="s">
        <v>23468</v>
      </c>
    </row>
    <row r="495" spans="2:6" x14ac:dyDescent="0.2">
      <c r="B495" s="2" t="s">
        <v>5456</v>
      </c>
      <c r="C495" s="2" t="s">
        <v>23469</v>
      </c>
      <c r="D495" s="2" t="s">
        <v>22788</v>
      </c>
      <c r="E495" s="2" t="s">
        <v>22796</v>
      </c>
      <c r="F495" s="2" t="s">
        <v>22797</v>
      </c>
    </row>
    <row r="496" spans="2:6" x14ac:dyDescent="0.2">
      <c r="B496" s="2" t="s">
        <v>22687</v>
      </c>
      <c r="C496" s="2" t="s">
        <v>23470</v>
      </c>
      <c r="D496" s="2" t="s">
        <v>22788</v>
      </c>
      <c r="E496" s="2" t="s">
        <v>22796</v>
      </c>
      <c r="F496" s="2" t="s">
        <v>22797</v>
      </c>
    </row>
    <row r="497" spans="2:6" x14ac:dyDescent="0.2">
      <c r="B497" s="2" t="s">
        <v>18980</v>
      </c>
      <c r="C497" s="2" t="s">
        <v>23471</v>
      </c>
      <c r="D497" s="2" t="s">
        <v>22788</v>
      </c>
      <c r="E497" s="2" t="s">
        <v>22829</v>
      </c>
      <c r="F497" s="2" t="s">
        <v>22830</v>
      </c>
    </row>
    <row r="498" spans="2:6" x14ac:dyDescent="0.2">
      <c r="B498" s="2" t="s">
        <v>12971</v>
      </c>
      <c r="C498" s="2" t="s">
        <v>23472</v>
      </c>
      <c r="D498" s="2" t="s">
        <v>22788</v>
      </c>
      <c r="E498" s="2" t="s">
        <v>23213</v>
      </c>
      <c r="F498" s="2" t="s">
        <v>23214</v>
      </c>
    </row>
    <row r="499" spans="2:6" x14ac:dyDescent="0.2">
      <c r="B499" s="2" t="s">
        <v>16798</v>
      </c>
      <c r="C499" s="2" t="s">
        <v>23473</v>
      </c>
      <c r="D499" s="2" t="s">
        <v>22788</v>
      </c>
      <c r="E499" s="2" t="s">
        <v>22960</v>
      </c>
      <c r="F499" s="2" t="s">
        <v>22961</v>
      </c>
    </row>
    <row r="500" spans="2:6" x14ac:dyDescent="0.2">
      <c r="B500" s="2" t="s">
        <v>14428</v>
      </c>
      <c r="C500" s="2" t="s">
        <v>23474</v>
      </c>
      <c r="D500" s="2" t="s">
        <v>22788</v>
      </c>
      <c r="E500" s="2" t="s">
        <v>23475</v>
      </c>
      <c r="F500" s="2" t="s">
        <v>23476</v>
      </c>
    </row>
    <row r="501" spans="2:6" x14ac:dyDescent="0.2">
      <c r="B501" s="2" t="s">
        <v>20049</v>
      </c>
      <c r="C501" s="2" t="s">
        <v>23477</v>
      </c>
      <c r="D501" s="2" t="s">
        <v>22788</v>
      </c>
      <c r="E501" s="2" t="s">
        <v>23231</v>
      </c>
      <c r="F501" s="2" t="s">
        <v>23232</v>
      </c>
    </row>
    <row r="502" spans="2:6" x14ac:dyDescent="0.2">
      <c r="B502" s="2" t="s">
        <v>21007</v>
      </c>
      <c r="C502" s="2" t="s">
        <v>23478</v>
      </c>
      <c r="D502" s="2" t="s">
        <v>23479</v>
      </c>
      <c r="E502" s="2" t="s">
        <v>23480</v>
      </c>
      <c r="F502" s="2" t="s">
        <v>23481</v>
      </c>
    </row>
    <row r="503" spans="2:6" x14ac:dyDescent="0.2">
      <c r="B503" s="2" t="s">
        <v>20931</v>
      </c>
      <c r="C503" s="2" t="s">
        <v>23482</v>
      </c>
      <c r="D503" s="2" t="s">
        <v>23479</v>
      </c>
      <c r="E503" s="2" t="s">
        <v>23228</v>
      </c>
      <c r="F503" s="2" t="s">
        <v>23229</v>
      </c>
    </row>
    <row r="504" spans="2:6" x14ac:dyDescent="0.2">
      <c r="B504" s="2" t="s">
        <v>11604</v>
      </c>
      <c r="C504" s="2" t="s">
        <v>23483</v>
      </c>
      <c r="D504" s="2" t="s">
        <v>23479</v>
      </c>
      <c r="E504" s="2" t="s">
        <v>23194</v>
      </c>
      <c r="F504" s="2" t="s">
        <v>23195</v>
      </c>
    </row>
    <row r="505" spans="2:6" x14ac:dyDescent="0.2">
      <c r="B505" s="2" t="s">
        <v>19892</v>
      </c>
      <c r="C505" s="2" t="s">
        <v>23484</v>
      </c>
      <c r="D505" s="2" t="s">
        <v>23479</v>
      </c>
      <c r="E505" s="2" t="s">
        <v>22829</v>
      </c>
      <c r="F505" s="2" t="s">
        <v>22830</v>
      </c>
    </row>
    <row r="506" spans="2:6" x14ac:dyDescent="0.2">
      <c r="B506" s="2" t="s">
        <v>20472</v>
      </c>
      <c r="C506" s="2" t="s">
        <v>23485</v>
      </c>
      <c r="D506" s="2" t="s">
        <v>22788</v>
      </c>
      <c r="E506" s="2" t="s">
        <v>22887</v>
      </c>
      <c r="F506" s="2" t="s">
        <v>22888</v>
      </c>
    </row>
    <row r="507" spans="2:6" x14ac:dyDescent="0.2">
      <c r="B507" s="2" t="s">
        <v>17088</v>
      </c>
      <c r="C507" s="2" t="s">
        <v>23486</v>
      </c>
      <c r="D507" s="2" t="s">
        <v>22788</v>
      </c>
      <c r="E507" s="2" t="s">
        <v>22940</v>
      </c>
      <c r="F507" s="2" t="s">
        <v>22941</v>
      </c>
    </row>
    <row r="508" spans="2:6" x14ac:dyDescent="0.2">
      <c r="B508" s="2" t="s">
        <v>22223</v>
      </c>
      <c r="C508" s="2" t="s">
        <v>23487</v>
      </c>
      <c r="D508" s="2" t="s">
        <v>22788</v>
      </c>
      <c r="E508" s="2" t="s">
        <v>22789</v>
      </c>
      <c r="F508" s="2" t="s">
        <v>22790</v>
      </c>
    </row>
    <row r="509" spans="2:6" x14ac:dyDescent="0.2">
      <c r="B509" s="2" t="s">
        <v>20629</v>
      </c>
      <c r="C509" s="2" t="s">
        <v>23488</v>
      </c>
      <c r="D509" s="2" t="s">
        <v>22788</v>
      </c>
      <c r="E509" s="2" t="s">
        <v>22796</v>
      </c>
      <c r="F509" s="2" t="s">
        <v>22797</v>
      </c>
    </row>
    <row r="510" spans="2:6" x14ac:dyDescent="0.2">
      <c r="B510" s="2" t="s">
        <v>21585</v>
      </c>
      <c r="C510" s="2" t="s">
        <v>23489</v>
      </c>
      <c r="D510" s="2" t="s">
        <v>22788</v>
      </c>
      <c r="E510" s="2" t="s">
        <v>22792</v>
      </c>
      <c r="F510" s="2" t="s">
        <v>22793</v>
      </c>
    </row>
    <row r="511" spans="2:6" x14ac:dyDescent="0.2">
      <c r="B511" s="2" t="s">
        <v>12872</v>
      </c>
      <c r="C511" s="2" t="s">
        <v>23490</v>
      </c>
      <c r="D511" s="2" t="s">
        <v>22788</v>
      </c>
      <c r="E511" s="2" t="s">
        <v>22946</v>
      </c>
      <c r="F511" s="2" t="s">
        <v>22947</v>
      </c>
    </row>
    <row r="512" spans="2:6" x14ac:dyDescent="0.2">
      <c r="B512" s="2" t="s">
        <v>17134</v>
      </c>
      <c r="C512" s="2" t="s">
        <v>23491</v>
      </c>
      <c r="D512" s="2" t="s">
        <v>22788</v>
      </c>
      <c r="E512" s="2" t="s">
        <v>23204</v>
      </c>
      <c r="F512" s="2" t="s">
        <v>23205</v>
      </c>
    </row>
    <row r="513" spans="2:6" x14ac:dyDescent="0.2">
      <c r="B513" s="2" t="s">
        <v>6337</v>
      </c>
      <c r="C513" s="2" t="s">
        <v>23492</v>
      </c>
      <c r="D513" s="2" t="s">
        <v>22788</v>
      </c>
      <c r="E513" s="2" t="s">
        <v>22789</v>
      </c>
      <c r="F513" s="2" t="s">
        <v>22790</v>
      </c>
    </row>
    <row r="514" spans="2:6" x14ac:dyDescent="0.2">
      <c r="B514" s="2" t="s">
        <v>20785</v>
      </c>
      <c r="C514" s="2" t="s">
        <v>23493</v>
      </c>
      <c r="D514" s="2" t="s">
        <v>22788</v>
      </c>
      <c r="E514" s="2" t="s">
        <v>23494</v>
      </c>
      <c r="F514" s="2" t="s">
        <v>23495</v>
      </c>
    </row>
    <row r="515" spans="2:6" x14ac:dyDescent="0.2">
      <c r="B515" s="2" t="s">
        <v>5480</v>
      </c>
      <c r="C515" s="2" t="s">
        <v>23496</v>
      </c>
      <c r="D515" s="2" t="s">
        <v>22788</v>
      </c>
      <c r="E515" s="2" t="s">
        <v>23113</v>
      </c>
      <c r="F515" s="2" t="s">
        <v>23114</v>
      </c>
    </row>
    <row r="516" spans="2:6" x14ac:dyDescent="0.2">
      <c r="B516" s="2" t="s">
        <v>6464</v>
      </c>
      <c r="C516" s="2" t="s">
        <v>23497</v>
      </c>
      <c r="D516" s="2" t="s">
        <v>22788</v>
      </c>
      <c r="E516" s="2" t="s">
        <v>22829</v>
      </c>
      <c r="F516" s="2" t="s">
        <v>22830</v>
      </c>
    </row>
    <row r="517" spans="2:6" x14ac:dyDescent="0.2">
      <c r="B517" s="2" t="s">
        <v>6344</v>
      </c>
      <c r="C517" s="2" t="s">
        <v>23498</v>
      </c>
      <c r="D517" s="2" t="s">
        <v>22788</v>
      </c>
      <c r="E517" s="2" t="s">
        <v>22811</v>
      </c>
      <c r="F517" s="2" t="s">
        <v>22812</v>
      </c>
    </row>
    <row r="518" spans="2:6" x14ac:dyDescent="0.2">
      <c r="B518" s="2" t="s">
        <v>22676</v>
      </c>
      <c r="C518" s="2" t="s">
        <v>23499</v>
      </c>
      <c r="D518" s="2" t="s">
        <v>22788</v>
      </c>
      <c r="E518" s="2" t="s">
        <v>22817</v>
      </c>
      <c r="F518" s="2" t="s">
        <v>22818</v>
      </c>
    </row>
    <row r="519" spans="2:6" x14ac:dyDescent="0.2">
      <c r="B519" s="2" t="s">
        <v>16415</v>
      </c>
      <c r="C519" s="2" t="s">
        <v>23500</v>
      </c>
      <c r="D519" s="2" t="s">
        <v>22788</v>
      </c>
      <c r="E519" s="2" t="s">
        <v>22817</v>
      </c>
      <c r="F519" s="2" t="s">
        <v>22818</v>
      </c>
    </row>
    <row r="520" spans="2:6" x14ac:dyDescent="0.2">
      <c r="B520" s="2" t="s">
        <v>18977</v>
      </c>
      <c r="C520" s="2" t="s">
        <v>23501</v>
      </c>
      <c r="D520" s="2" t="s">
        <v>22788</v>
      </c>
      <c r="E520" s="2" t="s">
        <v>22789</v>
      </c>
      <c r="F520" s="2" t="s">
        <v>22790</v>
      </c>
    </row>
    <row r="521" spans="2:6" x14ac:dyDescent="0.2">
      <c r="B521" s="2" t="s">
        <v>6716</v>
      </c>
      <c r="C521" s="2" t="s">
        <v>23502</v>
      </c>
      <c r="D521" s="2" t="s">
        <v>22788</v>
      </c>
      <c r="E521" s="2" t="s">
        <v>22789</v>
      </c>
      <c r="F521" s="2" t="s">
        <v>22790</v>
      </c>
    </row>
    <row r="522" spans="2:6" x14ac:dyDescent="0.2">
      <c r="B522" s="2" t="s">
        <v>5144</v>
      </c>
      <c r="C522" s="2" t="s">
        <v>23503</v>
      </c>
      <c r="D522" s="2" t="s">
        <v>22788</v>
      </c>
      <c r="E522" s="2" t="s">
        <v>23249</v>
      </c>
      <c r="F522" s="2" t="s">
        <v>23250</v>
      </c>
    </row>
    <row r="523" spans="2:6" x14ac:dyDescent="0.2">
      <c r="B523" s="2" t="s">
        <v>5261</v>
      </c>
      <c r="C523" s="2" t="s">
        <v>23504</v>
      </c>
      <c r="D523" s="2" t="s">
        <v>22788</v>
      </c>
      <c r="E523" s="2" t="s">
        <v>23341</v>
      </c>
      <c r="F523" s="2" t="s">
        <v>23342</v>
      </c>
    </row>
    <row r="524" spans="2:6" x14ac:dyDescent="0.2">
      <c r="B524" s="2" t="s">
        <v>17173</v>
      </c>
      <c r="C524" s="2" t="s">
        <v>23505</v>
      </c>
      <c r="D524" s="2" t="s">
        <v>22788</v>
      </c>
      <c r="E524" s="2" t="s">
        <v>23506</v>
      </c>
      <c r="F524" s="2" t="s">
        <v>23507</v>
      </c>
    </row>
    <row r="525" spans="2:6" x14ac:dyDescent="0.2">
      <c r="B525" s="2" t="s">
        <v>20818</v>
      </c>
      <c r="C525" s="2" t="s">
        <v>23508</v>
      </c>
      <c r="D525" s="2" t="s">
        <v>22788</v>
      </c>
      <c r="E525" s="2" t="s">
        <v>22796</v>
      </c>
      <c r="F525" s="2" t="s">
        <v>22797</v>
      </c>
    </row>
    <row r="526" spans="2:6" x14ac:dyDescent="0.2">
      <c r="B526" s="2" t="s">
        <v>22184</v>
      </c>
      <c r="C526" s="2" t="s">
        <v>23509</v>
      </c>
      <c r="D526" s="2" t="s">
        <v>22788</v>
      </c>
      <c r="E526" s="2" t="s">
        <v>22803</v>
      </c>
      <c r="F526" s="2" t="s">
        <v>22804</v>
      </c>
    </row>
    <row r="527" spans="2:6" x14ac:dyDescent="0.2">
      <c r="B527" s="2" t="s">
        <v>22202</v>
      </c>
      <c r="C527" s="2" t="s">
        <v>23510</v>
      </c>
      <c r="D527" s="2" t="s">
        <v>22788</v>
      </c>
      <c r="E527" s="2" t="s">
        <v>23010</v>
      </c>
      <c r="F527" s="2" t="s">
        <v>23011</v>
      </c>
    </row>
    <row r="528" spans="2:6" x14ac:dyDescent="0.2">
      <c r="B528" s="2" t="s">
        <v>20476</v>
      </c>
      <c r="C528" s="2" t="s">
        <v>23511</v>
      </c>
      <c r="D528" s="2" t="s">
        <v>22788</v>
      </c>
      <c r="E528" s="2" t="s">
        <v>22817</v>
      </c>
      <c r="F528" s="2" t="s">
        <v>22818</v>
      </c>
    </row>
    <row r="529" spans="2:6" x14ac:dyDescent="0.2">
      <c r="B529" s="2" t="s">
        <v>19025</v>
      </c>
      <c r="C529" s="2" t="s">
        <v>23512</v>
      </c>
      <c r="D529" s="2" t="s">
        <v>22788</v>
      </c>
      <c r="E529" s="2" t="s">
        <v>22789</v>
      </c>
      <c r="F529" s="2" t="s">
        <v>22790</v>
      </c>
    </row>
    <row r="530" spans="2:6" x14ac:dyDescent="0.2">
      <c r="B530" s="2" t="s">
        <v>16392</v>
      </c>
      <c r="C530" s="2" t="s">
        <v>23513</v>
      </c>
      <c r="D530" s="2" t="s">
        <v>22788</v>
      </c>
      <c r="E530" s="2" t="s">
        <v>22789</v>
      </c>
      <c r="F530" s="2" t="s">
        <v>22790</v>
      </c>
    </row>
    <row r="531" spans="2:6" x14ac:dyDescent="0.2">
      <c r="B531" s="2" t="s">
        <v>6030</v>
      </c>
      <c r="C531" s="2" t="s">
        <v>23514</v>
      </c>
      <c r="D531" s="2" t="s">
        <v>22788</v>
      </c>
      <c r="E531" s="2" t="s">
        <v>22796</v>
      </c>
      <c r="F531" s="2" t="s">
        <v>22797</v>
      </c>
    </row>
    <row r="532" spans="2:6" x14ac:dyDescent="0.2">
      <c r="B532" s="2" t="s">
        <v>6721</v>
      </c>
      <c r="C532" s="2" t="s">
        <v>23515</v>
      </c>
      <c r="D532" s="2" t="s">
        <v>22788</v>
      </c>
      <c r="E532" s="2" t="s">
        <v>22937</v>
      </c>
      <c r="F532" s="2" t="s">
        <v>22938</v>
      </c>
    </row>
    <row r="533" spans="2:6" x14ac:dyDescent="0.2">
      <c r="B533" s="2" t="s">
        <v>12827</v>
      </c>
      <c r="C533" s="2" t="s">
        <v>23516</v>
      </c>
      <c r="D533" s="2" t="s">
        <v>22788</v>
      </c>
      <c r="E533" s="2" t="s">
        <v>22796</v>
      </c>
      <c r="F533" s="2" t="s">
        <v>22797</v>
      </c>
    </row>
    <row r="534" spans="2:6" x14ac:dyDescent="0.2">
      <c r="B534" s="2" t="s">
        <v>13359</v>
      </c>
      <c r="C534" s="2" t="s">
        <v>23517</v>
      </c>
      <c r="D534" s="2" t="s">
        <v>22788</v>
      </c>
      <c r="E534" s="2" t="s">
        <v>23518</v>
      </c>
      <c r="F534" s="2" t="s">
        <v>23519</v>
      </c>
    </row>
    <row r="535" spans="2:6" x14ac:dyDescent="0.2">
      <c r="B535" s="2" t="s">
        <v>14664</v>
      </c>
      <c r="C535" s="2" t="s">
        <v>23520</v>
      </c>
      <c r="D535" s="2" t="s">
        <v>22788</v>
      </c>
      <c r="E535" s="2" t="s">
        <v>22800</v>
      </c>
      <c r="F535" s="2" t="s">
        <v>22801</v>
      </c>
    </row>
    <row r="536" spans="2:6" x14ac:dyDescent="0.2">
      <c r="B536" s="2" t="s">
        <v>19016</v>
      </c>
      <c r="C536" s="2" t="s">
        <v>23521</v>
      </c>
      <c r="D536" s="2" t="s">
        <v>22788</v>
      </c>
      <c r="E536" s="2" t="s">
        <v>22811</v>
      </c>
      <c r="F536" s="2" t="s">
        <v>22812</v>
      </c>
    </row>
    <row r="537" spans="2:6" x14ac:dyDescent="0.2">
      <c r="B537" s="2" t="s">
        <v>12734</v>
      </c>
      <c r="C537" s="2" t="s">
        <v>23522</v>
      </c>
      <c r="D537" s="2" t="s">
        <v>22788</v>
      </c>
      <c r="E537" s="2" t="s">
        <v>22789</v>
      </c>
      <c r="F537" s="2" t="s">
        <v>22790</v>
      </c>
    </row>
    <row r="538" spans="2:6" x14ac:dyDescent="0.2">
      <c r="B538" s="2" t="s">
        <v>12810</v>
      </c>
      <c r="C538" s="2" t="s">
        <v>23523</v>
      </c>
      <c r="D538" s="2" t="s">
        <v>22788</v>
      </c>
      <c r="E538" s="2" t="s">
        <v>22789</v>
      </c>
      <c r="F538" s="2" t="s">
        <v>22790</v>
      </c>
    </row>
    <row r="539" spans="2:6" x14ac:dyDescent="0.2">
      <c r="B539" s="2" t="s">
        <v>18933</v>
      </c>
      <c r="C539" s="2" t="s">
        <v>23524</v>
      </c>
      <c r="D539" s="2" t="s">
        <v>22788</v>
      </c>
      <c r="E539" s="2" t="s">
        <v>22789</v>
      </c>
      <c r="F539" s="2" t="s">
        <v>22790</v>
      </c>
    </row>
    <row r="540" spans="2:6" x14ac:dyDescent="0.2">
      <c r="B540" s="2" t="s">
        <v>21396</v>
      </c>
      <c r="C540" s="2" t="s">
        <v>23525</v>
      </c>
      <c r="D540" s="2" t="s">
        <v>22788</v>
      </c>
      <c r="E540" s="2" t="s">
        <v>22789</v>
      </c>
      <c r="F540" s="2" t="s">
        <v>22790</v>
      </c>
    </row>
    <row r="541" spans="2:6" x14ac:dyDescent="0.2">
      <c r="B541" s="2" t="s">
        <v>21319</v>
      </c>
      <c r="C541" s="2" t="s">
        <v>23526</v>
      </c>
      <c r="D541" s="2" t="s">
        <v>22788</v>
      </c>
      <c r="E541" s="2" t="s">
        <v>22796</v>
      </c>
      <c r="F541" s="2" t="s">
        <v>22797</v>
      </c>
    </row>
    <row r="542" spans="2:6" x14ac:dyDescent="0.2">
      <c r="B542" s="2" t="s">
        <v>20413</v>
      </c>
      <c r="C542" s="2" t="s">
        <v>23527</v>
      </c>
      <c r="D542" s="2" t="s">
        <v>22788</v>
      </c>
      <c r="E542" s="2" t="s">
        <v>22789</v>
      </c>
      <c r="F542" s="2" t="s">
        <v>22790</v>
      </c>
    </row>
    <row r="543" spans="2:6" x14ac:dyDescent="0.2">
      <c r="B543" s="2" t="s">
        <v>22175</v>
      </c>
      <c r="C543" s="2" t="s">
        <v>23528</v>
      </c>
      <c r="D543" s="2" t="s">
        <v>22788</v>
      </c>
      <c r="E543" s="2" t="s">
        <v>22792</v>
      </c>
      <c r="F543" s="2" t="s">
        <v>22793</v>
      </c>
    </row>
    <row r="544" spans="2:6" x14ac:dyDescent="0.2">
      <c r="B544" s="2" t="s">
        <v>12817</v>
      </c>
      <c r="C544" s="2" t="s">
        <v>23529</v>
      </c>
      <c r="D544" s="2" t="s">
        <v>22788</v>
      </c>
      <c r="E544" s="2" t="s">
        <v>23113</v>
      </c>
      <c r="F544" s="2" t="s">
        <v>23114</v>
      </c>
    </row>
    <row r="545" spans="2:6" x14ac:dyDescent="0.2">
      <c r="B545" s="2" t="s">
        <v>14662</v>
      </c>
      <c r="C545" s="2" t="s">
        <v>23530</v>
      </c>
      <c r="D545" s="2" t="s">
        <v>22788</v>
      </c>
      <c r="E545" s="2" t="s">
        <v>22789</v>
      </c>
      <c r="F545" s="2" t="s">
        <v>22790</v>
      </c>
    </row>
    <row r="546" spans="2:6" x14ac:dyDescent="0.2">
      <c r="B546" s="2" t="s">
        <v>6283</v>
      </c>
      <c r="C546" s="2" t="s">
        <v>23531</v>
      </c>
      <c r="D546" s="2" t="s">
        <v>22788</v>
      </c>
      <c r="E546" s="2" t="s">
        <v>22847</v>
      </c>
      <c r="F546" s="2" t="s">
        <v>22848</v>
      </c>
    </row>
    <row r="547" spans="2:6" x14ac:dyDescent="0.2">
      <c r="B547" s="2" t="s">
        <v>5989</v>
      </c>
      <c r="C547" s="2" t="s">
        <v>23532</v>
      </c>
      <c r="D547" s="2" t="s">
        <v>22788</v>
      </c>
      <c r="E547" s="2" t="s">
        <v>22789</v>
      </c>
      <c r="F547" s="2" t="s">
        <v>22790</v>
      </c>
    </row>
    <row r="548" spans="2:6" x14ac:dyDescent="0.2">
      <c r="B548" s="2" t="s">
        <v>20812</v>
      </c>
      <c r="C548" s="2" t="s">
        <v>23533</v>
      </c>
      <c r="D548" s="2" t="s">
        <v>22788</v>
      </c>
      <c r="E548" s="2" t="s">
        <v>23194</v>
      </c>
      <c r="F548" s="2" t="s">
        <v>23195</v>
      </c>
    </row>
    <row r="549" spans="2:6" x14ac:dyDescent="0.2">
      <c r="B549" s="2" t="s">
        <v>22187</v>
      </c>
      <c r="C549" s="2" t="s">
        <v>23534</v>
      </c>
      <c r="D549" s="2" t="s">
        <v>22788</v>
      </c>
      <c r="E549" s="2" t="s">
        <v>22839</v>
      </c>
      <c r="F549" s="2" t="s">
        <v>22840</v>
      </c>
    </row>
    <row r="550" spans="2:6" x14ac:dyDescent="0.2">
      <c r="B550" s="2" t="s">
        <v>20427</v>
      </c>
      <c r="C550" s="2" t="s">
        <v>23535</v>
      </c>
      <c r="D550" s="2" t="s">
        <v>22788</v>
      </c>
      <c r="E550" s="2" t="s">
        <v>22829</v>
      </c>
      <c r="F550" s="2" t="s">
        <v>22830</v>
      </c>
    </row>
    <row r="551" spans="2:6" x14ac:dyDescent="0.2">
      <c r="B551" s="2" t="s">
        <v>20478</v>
      </c>
      <c r="C551" s="2" t="s">
        <v>23536</v>
      </c>
      <c r="D551" s="2" t="s">
        <v>22788</v>
      </c>
      <c r="E551" s="2" t="s">
        <v>22796</v>
      </c>
      <c r="F551" s="2" t="s">
        <v>22797</v>
      </c>
    </row>
    <row r="552" spans="2:6" x14ac:dyDescent="0.2">
      <c r="B552" s="2" t="s">
        <v>19053</v>
      </c>
      <c r="C552" s="2" t="s">
        <v>23537</v>
      </c>
      <c r="D552" s="2" t="s">
        <v>22788</v>
      </c>
      <c r="E552" s="2" t="s">
        <v>23010</v>
      </c>
      <c r="F552" s="2" t="s">
        <v>23011</v>
      </c>
    </row>
    <row r="553" spans="2:6" x14ac:dyDescent="0.2">
      <c r="B553" s="2" t="s">
        <v>10352</v>
      </c>
      <c r="C553" s="2" t="s">
        <v>23538</v>
      </c>
      <c r="D553" s="2" t="s">
        <v>23479</v>
      </c>
      <c r="E553" s="2" t="s">
        <v>22789</v>
      </c>
      <c r="F553" s="2" t="s">
        <v>22790</v>
      </c>
    </row>
    <row r="554" spans="2:6" x14ac:dyDescent="0.2">
      <c r="B554" s="2" t="s">
        <v>20927</v>
      </c>
      <c r="C554" s="2" t="s">
        <v>23539</v>
      </c>
      <c r="D554" s="2" t="s">
        <v>22788</v>
      </c>
      <c r="E554" s="2" t="s">
        <v>22789</v>
      </c>
      <c r="F554" s="2" t="s">
        <v>22790</v>
      </c>
    </row>
    <row r="555" spans="2:6" x14ac:dyDescent="0.2">
      <c r="B555" s="2" t="s">
        <v>22747</v>
      </c>
      <c r="C555" s="2" t="s">
        <v>23540</v>
      </c>
      <c r="D555" s="2" t="s">
        <v>22788</v>
      </c>
      <c r="E555" s="2" t="s">
        <v>22796</v>
      </c>
      <c r="F555" s="2" t="s">
        <v>22797</v>
      </c>
    </row>
    <row r="556" spans="2:6" x14ac:dyDescent="0.2">
      <c r="B556" s="2" t="s">
        <v>20707</v>
      </c>
      <c r="C556" s="2" t="s">
        <v>23541</v>
      </c>
      <c r="D556" s="2" t="s">
        <v>22788</v>
      </c>
      <c r="E556" s="2" t="s">
        <v>23249</v>
      </c>
      <c r="F556" s="2" t="s">
        <v>23250</v>
      </c>
    </row>
    <row r="557" spans="2:6" x14ac:dyDescent="0.2">
      <c r="B557" s="2" t="s">
        <v>6156</v>
      </c>
      <c r="C557" s="2" t="s">
        <v>23542</v>
      </c>
      <c r="D557" s="2" t="s">
        <v>22788</v>
      </c>
      <c r="E557" s="2" t="s">
        <v>22829</v>
      </c>
      <c r="F557" s="2" t="s">
        <v>22830</v>
      </c>
    </row>
    <row r="558" spans="2:6" x14ac:dyDescent="0.2">
      <c r="B558" s="2" t="s">
        <v>20339</v>
      </c>
      <c r="C558" s="2" t="s">
        <v>23543</v>
      </c>
      <c r="D558" s="2" t="s">
        <v>22788</v>
      </c>
      <c r="E558" s="2" t="s">
        <v>22796</v>
      </c>
      <c r="F558" s="2" t="s">
        <v>22797</v>
      </c>
    </row>
    <row r="559" spans="2:6" x14ac:dyDescent="0.2">
      <c r="B559" s="2" t="s">
        <v>7055</v>
      </c>
      <c r="C559" s="2" t="s">
        <v>23544</v>
      </c>
      <c r="D559" s="2" t="s">
        <v>22788</v>
      </c>
      <c r="E559" s="2" t="s">
        <v>23019</v>
      </c>
      <c r="F559" s="2" t="s">
        <v>23020</v>
      </c>
    </row>
    <row r="560" spans="2:6" x14ac:dyDescent="0.2">
      <c r="B560" s="2" t="s">
        <v>12721</v>
      </c>
      <c r="C560" s="2" t="s">
        <v>23545</v>
      </c>
      <c r="D560" s="2" t="s">
        <v>22788</v>
      </c>
      <c r="E560" s="2" t="s">
        <v>22796</v>
      </c>
      <c r="F560" s="2" t="s">
        <v>22797</v>
      </c>
    </row>
    <row r="561" spans="2:6" x14ac:dyDescent="0.2">
      <c r="B561" s="2" t="s">
        <v>12979</v>
      </c>
      <c r="C561" s="2" t="s">
        <v>23546</v>
      </c>
      <c r="D561" s="2" t="s">
        <v>22788</v>
      </c>
      <c r="E561" s="2" t="s">
        <v>22829</v>
      </c>
      <c r="F561" s="2" t="s">
        <v>22830</v>
      </c>
    </row>
    <row r="562" spans="2:6" x14ac:dyDescent="0.2">
      <c r="B562" s="2" t="s">
        <v>6645</v>
      </c>
      <c r="C562" s="2" t="s">
        <v>23547</v>
      </c>
      <c r="D562" s="2" t="s">
        <v>22788</v>
      </c>
      <c r="E562" s="2" t="s">
        <v>22901</v>
      </c>
      <c r="F562" s="2" t="s">
        <v>22902</v>
      </c>
    </row>
    <row r="563" spans="2:6" x14ac:dyDescent="0.2">
      <c r="B563" s="2" t="s">
        <v>20470</v>
      </c>
      <c r="C563" s="2" t="s">
        <v>23548</v>
      </c>
      <c r="D563" s="2" t="s">
        <v>22788</v>
      </c>
      <c r="E563" s="2" t="s">
        <v>22960</v>
      </c>
      <c r="F563" s="2" t="s">
        <v>22961</v>
      </c>
    </row>
    <row r="564" spans="2:6" x14ac:dyDescent="0.2">
      <c r="B564" s="2" t="s">
        <v>18975</v>
      </c>
      <c r="C564" s="2" t="s">
        <v>23549</v>
      </c>
      <c r="D564" s="2" t="s">
        <v>22788</v>
      </c>
      <c r="E564" s="2" t="s">
        <v>22825</v>
      </c>
      <c r="F564" s="2" t="s">
        <v>22826</v>
      </c>
    </row>
    <row r="565" spans="2:6" x14ac:dyDescent="0.2">
      <c r="B565" s="2" t="s">
        <v>22079</v>
      </c>
      <c r="C565" s="2" t="s">
        <v>23550</v>
      </c>
      <c r="D565" s="2" t="s">
        <v>22788</v>
      </c>
      <c r="E565" s="2" t="s">
        <v>22972</v>
      </c>
      <c r="F565" s="2" t="s">
        <v>22973</v>
      </c>
    </row>
    <row r="566" spans="2:6" x14ac:dyDescent="0.2">
      <c r="B566" s="2" t="s">
        <v>12669</v>
      </c>
      <c r="C566" s="2" t="s">
        <v>23551</v>
      </c>
      <c r="D566" s="2" t="s">
        <v>22788</v>
      </c>
      <c r="E566" s="2" t="s">
        <v>22811</v>
      </c>
      <c r="F566" s="2" t="s">
        <v>22812</v>
      </c>
    </row>
    <row r="567" spans="2:6" x14ac:dyDescent="0.2">
      <c r="B567" s="2" t="s">
        <v>17175</v>
      </c>
      <c r="C567" s="2" t="s">
        <v>23552</v>
      </c>
      <c r="D567" s="2" t="s">
        <v>22788</v>
      </c>
      <c r="E567" s="2" t="s">
        <v>22789</v>
      </c>
      <c r="F567" s="2" t="s">
        <v>22790</v>
      </c>
    </row>
    <row r="568" spans="2:6" x14ac:dyDescent="0.2">
      <c r="B568" s="2" t="s">
        <v>12784</v>
      </c>
      <c r="C568" s="2" t="s">
        <v>23553</v>
      </c>
      <c r="D568" s="2" t="s">
        <v>22788</v>
      </c>
      <c r="E568" s="2" t="s">
        <v>22858</v>
      </c>
      <c r="F568" s="2" t="s">
        <v>22859</v>
      </c>
    </row>
    <row r="569" spans="2:6" x14ac:dyDescent="0.2">
      <c r="B569" s="2" t="s">
        <v>12753</v>
      </c>
      <c r="C569" s="2" t="s">
        <v>23554</v>
      </c>
      <c r="D569" s="2" t="s">
        <v>22788</v>
      </c>
      <c r="E569" s="2" t="s">
        <v>22789</v>
      </c>
      <c r="F569" s="2" t="s">
        <v>22790</v>
      </c>
    </row>
    <row r="570" spans="2:6" x14ac:dyDescent="0.2">
      <c r="B570" s="2" t="s">
        <v>16347</v>
      </c>
      <c r="C570" s="2" t="s">
        <v>23555</v>
      </c>
      <c r="D570" s="2" t="s">
        <v>22788</v>
      </c>
      <c r="E570" s="2" t="s">
        <v>22789</v>
      </c>
      <c r="F570" s="2" t="s">
        <v>22790</v>
      </c>
    </row>
    <row r="571" spans="2:6" x14ac:dyDescent="0.2">
      <c r="B571" s="2" t="s">
        <v>20808</v>
      </c>
      <c r="C571" s="2" t="s">
        <v>23556</v>
      </c>
      <c r="D571" s="2" t="s">
        <v>22788</v>
      </c>
      <c r="E571" s="2" t="s">
        <v>22829</v>
      </c>
      <c r="F571" s="2" t="s">
        <v>22830</v>
      </c>
    </row>
    <row r="572" spans="2:6" x14ac:dyDescent="0.2">
      <c r="B572" s="2" t="s">
        <v>20195</v>
      </c>
      <c r="C572" s="2" t="s">
        <v>23557</v>
      </c>
      <c r="D572" s="2" t="s">
        <v>22788</v>
      </c>
      <c r="E572" s="2" t="s">
        <v>22796</v>
      </c>
      <c r="F572" s="2" t="s">
        <v>22797</v>
      </c>
    </row>
    <row r="573" spans="2:6" x14ac:dyDescent="0.2">
      <c r="B573" s="2" t="s">
        <v>12973</v>
      </c>
      <c r="C573" s="2" t="s">
        <v>23558</v>
      </c>
      <c r="D573" s="2" t="s">
        <v>22788</v>
      </c>
      <c r="E573" s="2" t="s">
        <v>22792</v>
      </c>
      <c r="F573" s="2" t="s">
        <v>22793</v>
      </c>
    </row>
    <row r="574" spans="2:6" x14ac:dyDescent="0.2">
      <c r="B574" s="2" t="s">
        <v>12738</v>
      </c>
      <c r="C574" s="2" t="s">
        <v>23559</v>
      </c>
      <c r="D574" s="2" t="s">
        <v>22788</v>
      </c>
      <c r="E574" s="2" t="s">
        <v>22901</v>
      </c>
      <c r="F574" s="2" t="s">
        <v>22902</v>
      </c>
    </row>
    <row r="575" spans="2:6" x14ac:dyDescent="0.2">
      <c r="B575" s="2" t="s">
        <v>6293</v>
      </c>
      <c r="C575" s="2" t="s">
        <v>23560</v>
      </c>
      <c r="D575" s="2" t="s">
        <v>22788</v>
      </c>
      <c r="E575" s="2" t="s">
        <v>22789</v>
      </c>
      <c r="F575" s="2" t="s">
        <v>22790</v>
      </c>
    </row>
    <row r="576" spans="2:6" x14ac:dyDescent="0.2">
      <c r="B576" s="2" t="s">
        <v>22199</v>
      </c>
      <c r="C576" s="2" t="s">
        <v>23561</v>
      </c>
      <c r="D576" s="2" t="s">
        <v>22788</v>
      </c>
      <c r="E576" s="2" t="s">
        <v>23140</v>
      </c>
      <c r="F576" s="2" t="s">
        <v>23141</v>
      </c>
    </row>
    <row r="577" spans="2:6" x14ac:dyDescent="0.2">
      <c r="B577" s="2" t="s">
        <v>18878</v>
      </c>
      <c r="C577" s="2" t="s">
        <v>23562</v>
      </c>
      <c r="D577" s="2" t="s">
        <v>22788</v>
      </c>
      <c r="E577" s="2" t="s">
        <v>22817</v>
      </c>
      <c r="F577" s="2" t="s">
        <v>22818</v>
      </c>
    </row>
    <row r="578" spans="2:6" x14ac:dyDescent="0.2">
      <c r="B578" s="2" t="s">
        <v>21407</v>
      </c>
      <c r="C578" s="2" t="s">
        <v>23563</v>
      </c>
      <c r="D578" s="2" t="s">
        <v>22788</v>
      </c>
      <c r="E578" s="2" t="s">
        <v>22789</v>
      </c>
      <c r="F578" s="2" t="s">
        <v>22790</v>
      </c>
    </row>
    <row r="579" spans="2:6" x14ac:dyDescent="0.2">
      <c r="B579" s="2" t="s">
        <v>16356</v>
      </c>
      <c r="C579" s="2" t="s">
        <v>23564</v>
      </c>
      <c r="D579" s="2" t="s">
        <v>22788</v>
      </c>
      <c r="E579" s="2" t="s">
        <v>22789</v>
      </c>
      <c r="F579" s="2" t="s">
        <v>22790</v>
      </c>
    </row>
    <row r="580" spans="2:6" x14ac:dyDescent="0.2">
      <c r="B580" s="2" t="s">
        <v>20783</v>
      </c>
      <c r="C580" s="2" t="s">
        <v>23565</v>
      </c>
      <c r="D580" s="2" t="s">
        <v>22788</v>
      </c>
      <c r="E580" s="2" t="s">
        <v>22887</v>
      </c>
      <c r="F580" s="2" t="s">
        <v>22888</v>
      </c>
    </row>
    <row r="581" spans="2:6" x14ac:dyDescent="0.2">
      <c r="B581" s="2" t="s">
        <v>6370</v>
      </c>
      <c r="C581" s="2" t="s">
        <v>23566</v>
      </c>
      <c r="D581" s="2" t="s">
        <v>22788</v>
      </c>
      <c r="E581" s="2" t="s">
        <v>22796</v>
      </c>
      <c r="F581" s="2" t="s">
        <v>22797</v>
      </c>
    </row>
    <row r="582" spans="2:6" x14ac:dyDescent="0.2">
      <c r="B582" s="2" t="s">
        <v>6469</v>
      </c>
      <c r="C582" s="2" t="s">
        <v>23567</v>
      </c>
      <c r="D582" s="2" t="s">
        <v>22788</v>
      </c>
      <c r="E582" s="2" t="s">
        <v>22789</v>
      </c>
      <c r="F582" s="2" t="s">
        <v>22790</v>
      </c>
    </row>
    <row r="583" spans="2:6" x14ac:dyDescent="0.2">
      <c r="B583" s="2" t="s">
        <v>19865</v>
      </c>
      <c r="C583" s="2" t="s">
        <v>23568</v>
      </c>
      <c r="D583" s="2" t="s">
        <v>22788</v>
      </c>
      <c r="E583" s="2" t="s">
        <v>23194</v>
      </c>
      <c r="F583" s="2" t="s">
        <v>23195</v>
      </c>
    </row>
    <row r="584" spans="2:6" x14ac:dyDescent="0.2">
      <c r="B584" s="2" t="s">
        <v>20482</v>
      </c>
      <c r="C584" s="2" t="s">
        <v>23569</v>
      </c>
      <c r="D584" s="2" t="s">
        <v>22788</v>
      </c>
      <c r="E584" s="2" t="s">
        <v>22979</v>
      </c>
      <c r="F584" s="2" t="s">
        <v>22980</v>
      </c>
    </row>
    <row r="585" spans="2:6" x14ac:dyDescent="0.2">
      <c r="B585" s="2" t="s">
        <v>21195</v>
      </c>
      <c r="C585" s="2" t="s">
        <v>23570</v>
      </c>
      <c r="D585" s="2" t="s">
        <v>22788</v>
      </c>
      <c r="E585" s="2" t="s">
        <v>23140</v>
      </c>
      <c r="F585" s="2" t="s">
        <v>23141</v>
      </c>
    </row>
    <row r="586" spans="2:6" x14ac:dyDescent="0.2">
      <c r="B586" s="2" t="s">
        <v>13131</v>
      </c>
      <c r="C586" s="2" t="s">
        <v>23571</v>
      </c>
      <c r="D586" s="2" t="s">
        <v>22788</v>
      </c>
      <c r="E586" s="2" t="s">
        <v>23572</v>
      </c>
      <c r="F586" s="2" t="s">
        <v>23573</v>
      </c>
    </row>
    <row r="587" spans="2:6" x14ac:dyDescent="0.2">
      <c r="B587" s="2" t="s">
        <v>11601</v>
      </c>
      <c r="C587" s="2" t="s">
        <v>23574</v>
      </c>
      <c r="D587" s="2" t="s">
        <v>22788</v>
      </c>
      <c r="E587" s="2" t="s">
        <v>23001</v>
      </c>
      <c r="F587" s="2" t="s">
        <v>23002</v>
      </c>
    </row>
    <row r="588" spans="2:6" x14ac:dyDescent="0.2">
      <c r="B588" s="2" t="s">
        <v>5551</v>
      </c>
      <c r="C588" s="2" t="s">
        <v>23575</v>
      </c>
      <c r="D588" s="2" t="s">
        <v>22788</v>
      </c>
      <c r="E588" s="2" t="s">
        <v>23475</v>
      </c>
      <c r="F588" s="2" t="s">
        <v>23476</v>
      </c>
    </row>
    <row r="589" spans="2:6" x14ac:dyDescent="0.2">
      <c r="B589" s="2" t="s">
        <v>5115</v>
      </c>
      <c r="C589" s="2" t="s">
        <v>23576</v>
      </c>
      <c r="D589" s="2" t="s">
        <v>22788</v>
      </c>
      <c r="E589" s="2" t="s">
        <v>22789</v>
      </c>
      <c r="F589" s="2" t="s">
        <v>22790</v>
      </c>
    </row>
    <row r="590" spans="2:6" x14ac:dyDescent="0.2">
      <c r="B590" s="2" t="s">
        <v>20709</v>
      </c>
      <c r="C590" s="2" t="s">
        <v>23577</v>
      </c>
      <c r="D590" s="2" t="s">
        <v>22788</v>
      </c>
      <c r="E590" s="2" t="s">
        <v>22811</v>
      </c>
      <c r="F590" s="2" t="s">
        <v>22812</v>
      </c>
    </row>
    <row r="591" spans="2:6" x14ac:dyDescent="0.2">
      <c r="B591" s="2" t="s">
        <v>16401</v>
      </c>
      <c r="C591" s="2" t="s">
        <v>23578</v>
      </c>
      <c r="D591" s="2" t="s">
        <v>22788</v>
      </c>
      <c r="E591" s="2" t="s">
        <v>22829</v>
      </c>
      <c r="F591" s="2" t="s">
        <v>22830</v>
      </c>
    </row>
    <row r="592" spans="2:6" x14ac:dyDescent="0.2">
      <c r="B592" s="2" t="s">
        <v>17896</v>
      </c>
      <c r="C592" s="2" t="s">
        <v>23579</v>
      </c>
      <c r="D592" s="2" t="s">
        <v>22788</v>
      </c>
      <c r="E592" s="2" t="s">
        <v>23580</v>
      </c>
      <c r="F592" s="2" t="s">
        <v>23581</v>
      </c>
    </row>
    <row r="593" spans="2:6" x14ac:dyDescent="0.2">
      <c r="B593" s="2" t="s">
        <v>20587</v>
      </c>
      <c r="C593" s="2" t="s">
        <v>23582</v>
      </c>
      <c r="D593" s="2" t="s">
        <v>22788</v>
      </c>
      <c r="E593" s="2" t="s">
        <v>22789</v>
      </c>
      <c r="F593" s="2" t="s">
        <v>22790</v>
      </c>
    </row>
    <row r="594" spans="2:6" x14ac:dyDescent="0.2">
      <c r="B594" s="2" t="s">
        <v>20916</v>
      </c>
      <c r="C594" s="2" t="s">
        <v>23583</v>
      </c>
      <c r="D594" s="2" t="s">
        <v>22788</v>
      </c>
      <c r="E594" s="2" t="s">
        <v>22789</v>
      </c>
      <c r="F594" s="2" t="s">
        <v>22790</v>
      </c>
    </row>
    <row r="595" spans="2:6" x14ac:dyDescent="0.2">
      <c r="B595" s="2" t="s">
        <v>20498</v>
      </c>
      <c r="C595" s="2" t="s">
        <v>23584</v>
      </c>
      <c r="D595" s="2" t="s">
        <v>22788</v>
      </c>
      <c r="E595" s="2" t="s">
        <v>22960</v>
      </c>
      <c r="F595" s="2" t="s">
        <v>22961</v>
      </c>
    </row>
    <row r="596" spans="2:6" x14ac:dyDescent="0.2">
      <c r="B596" s="2" t="s">
        <v>5478</v>
      </c>
      <c r="C596" s="2" t="s">
        <v>23585</v>
      </c>
      <c r="D596" s="2" t="s">
        <v>22788</v>
      </c>
      <c r="E596" s="2" t="s">
        <v>22817</v>
      </c>
      <c r="F596" s="2" t="s">
        <v>22818</v>
      </c>
    </row>
    <row r="597" spans="2:6" x14ac:dyDescent="0.2">
      <c r="B597" s="2" t="s">
        <v>18859</v>
      </c>
      <c r="C597" s="2" t="s">
        <v>23586</v>
      </c>
      <c r="D597" s="2" t="s">
        <v>22788</v>
      </c>
      <c r="E597" s="2" t="s">
        <v>23010</v>
      </c>
      <c r="F597" s="2" t="s">
        <v>23011</v>
      </c>
    </row>
    <row r="598" spans="2:6" x14ac:dyDescent="0.2">
      <c r="B598" s="2" t="s">
        <v>20409</v>
      </c>
      <c r="C598" s="2" t="s">
        <v>23587</v>
      </c>
      <c r="D598" s="2" t="s">
        <v>22788</v>
      </c>
      <c r="E598" s="2" t="s">
        <v>22979</v>
      </c>
      <c r="F598" s="2" t="s">
        <v>22980</v>
      </c>
    </row>
    <row r="599" spans="2:6" x14ac:dyDescent="0.2">
      <c r="B599" s="2" t="s">
        <v>18936</v>
      </c>
      <c r="C599" s="2" t="s">
        <v>23588</v>
      </c>
      <c r="D599" s="2" t="s">
        <v>22788</v>
      </c>
      <c r="E599" s="2" t="s">
        <v>22972</v>
      </c>
      <c r="F599" s="2" t="s">
        <v>22973</v>
      </c>
    </row>
    <row r="600" spans="2:6" x14ac:dyDescent="0.2">
      <c r="B600" s="2" t="s">
        <v>18888</v>
      </c>
      <c r="C600" s="2" t="s">
        <v>23589</v>
      </c>
      <c r="D600" s="2" t="s">
        <v>22788</v>
      </c>
      <c r="E600" s="2" t="s">
        <v>22901</v>
      </c>
      <c r="F600" s="2" t="s">
        <v>22902</v>
      </c>
    </row>
    <row r="601" spans="2:6" x14ac:dyDescent="0.2">
      <c r="B601" s="2" t="s">
        <v>20675</v>
      </c>
      <c r="C601" s="2" t="s">
        <v>23590</v>
      </c>
      <c r="D601" s="2" t="s">
        <v>22788</v>
      </c>
      <c r="E601" s="2" t="s">
        <v>22800</v>
      </c>
      <c r="F601" s="2" t="s">
        <v>22801</v>
      </c>
    </row>
    <row r="602" spans="2:6" x14ac:dyDescent="0.2">
      <c r="B602" s="2" t="s">
        <v>5818</v>
      </c>
      <c r="C602" s="2" t="s">
        <v>23591</v>
      </c>
      <c r="D602" s="2" t="s">
        <v>22788</v>
      </c>
      <c r="E602" s="2" t="s">
        <v>22803</v>
      </c>
      <c r="F602" s="2" t="s">
        <v>22804</v>
      </c>
    </row>
    <row r="603" spans="2:6" x14ac:dyDescent="0.2">
      <c r="B603" s="2" t="s">
        <v>22116</v>
      </c>
      <c r="C603" s="2" t="s">
        <v>23592</v>
      </c>
      <c r="D603" s="2" t="s">
        <v>22788</v>
      </c>
      <c r="E603" s="2" t="s">
        <v>23424</v>
      </c>
      <c r="F603" s="2" t="s">
        <v>23425</v>
      </c>
    </row>
    <row r="604" spans="2:6" x14ac:dyDescent="0.2">
      <c r="B604" s="2" t="s">
        <v>12648</v>
      </c>
      <c r="C604" s="2" t="s">
        <v>23593</v>
      </c>
      <c r="D604" s="2" t="s">
        <v>22788</v>
      </c>
      <c r="E604" s="2" t="s">
        <v>22934</v>
      </c>
      <c r="F604" s="2" t="s">
        <v>22935</v>
      </c>
    </row>
    <row r="605" spans="2:6" x14ac:dyDescent="0.2">
      <c r="B605" s="2" t="s">
        <v>22619</v>
      </c>
      <c r="C605" s="2" t="s">
        <v>23594</v>
      </c>
      <c r="D605" s="2" t="s">
        <v>22788</v>
      </c>
      <c r="E605" s="2" t="s">
        <v>22839</v>
      </c>
      <c r="F605" s="2" t="s">
        <v>22840</v>
      </c>
    </row>
    <row r="606" spans="2:6" x14ac:dyDescent="0.2">
      <c r="B606" s="2" t="s">
        <v>20417</v>
      </c>
      <c r="C606" s="2" t="s">
        <v>23595</v>
      </c>
      <c r="D606" s="2" t="s">
        <v>22788</v>
      </c>
      <c r="E606" s="2" t="s">
        <v>22800</v>
      </c>
      <c r="F606" s="2" t="s">
        <v>22801</v>
      </c>
    </row>
    <row r="607" spans="2:6" x14ac:dyDescent="0.2">
      <c r="B607" s="2" t="s">
        <v>18957</v>
      </c>
      <c r="C607" s="2" t="s">
        <v>23596</v>
      </c>
      <c r="D607" s="2" t="s">
        <v>22788</v>
      </c>
      <c r="E607" s="2" t="s">
        <v>22796</v>
      </c>
      <c r="F607" s="2" t="s">
        <v>22797</v>
      </c>
    </row>
    <row r="608" spans="2:6" x14ac:dyDescent="0.2">
      <c r="B608" s="2" t="s">
        <v>5319</v>
      </c>
      <c r="C608" s="2" t="s">
        <v>23597</v>
      </c>
      <c r="D608" s="2" t="s">
        <v>22788</v>
      </c>
      <c r="E608" s="2" t="s">
        <v>22796</v>
      </c>
      <c r="F608" s="2" t="s">
        <v>22797</v>
      </c>
    </row>
    <row r="609" spans="2:6" x14ac:dyDescent="0.2">
      <c r="B609" s="2" t="s">
        <v>12985</v>
      </c>
      <c r="C609" s="2" t="s">
        <v>23598</v>
      </c>
      <c r="D609" s="2" t="s">
        <v>22788</v>
      </c>
      <c r="E609" s="2" t="s">
        <v>22800</v>
      </c>
      <c r="F609" s="2" t="s">
        <v>22801</v>
      </c>
    </row>
    <row r="610" spans="2:6" x14ac:dyDescent="0.2">
      <c r="B610" s="2" t="s">
        <v>12709</v>
      </c>
      <c r="C610" s="2" t="s">
        <v>23599</v>
      </c>
      <c r="D610" s="2" t="s">
        <v>22788</v>
      </c>
      <c r="E610" s="2" t="s">
        <v>22800</v>
      </c>
      <c r="F610" s="2" t="s">
        <v>22801</v>
      </c>
    </row>
    <row r="611" spans="2:6" x14ac:dyDescent="0.2">
      <c r="B611" s="2" t="s">
        <v>20890</v>
      </c>
      <c r="C611" s="2" t="s">
        <v>23600</v>
      </c>
      <c r="D611" s="2" t="s">
        <v>22788</v>
      </c>
      <c r="E611" s="2" t="s">
        <v>22796</v>
      </c>
      <c r="F611" s="2" t="s">
        <v>22797</v>
      </c>
    </row>
    <row r="612" spans="2:6" x14ac:dyDescent="0.2">
      <c r="B612" s="2" t="s">
        <v>20740</v>
      </c>
      <c r="C612" s="2" t="s">
        <v>23601</v>
      </c>
      <c r="D612" s="2" t="s">
        <v>22788</v>
      </c>
      <c r="E612" s="2" t="s">
        <v>22871</v>
      </c>
      <c r="F612" s="2" t="s">
        <v>22872</v>
      </c>
    </row>
    <row r="613" spans="2:6" x14ac:dyDescent="0.2">
      <c r="B613" s="2" t="s">
        <v>5713</v>
      </c>
      <c r="C613" s="2" t="s">
        <v>23602</v>
      </c>
      <c r="D613" s="2" t="s">
        <v>22788</v>
      </c>
      <c r="E613" s="2" t="s">
        <v>22931</v>
      </c>
      <c r="F613" s="2" t="s">
        <v>22932</v>
      </c>
    </row>
    <row r="614" spans="2:6" x14ac:dyDescent="0.2">
      <c r="B614" s="2" t="s">
        <v>22585</v>
      </c>
      <c r="C614" s="2" t="s">
        <v>23603</v>
      </c>
      <c r="D614" s="2" t="s">
        <v>22788</v>
      </c>
      <c r="E614" s="2" t="s">
        <v>22839</v>
      </c>
      <c r="F614" s="2" t="s">
        <v>22840</v>
      </c>
    </row>
    <row r="615" spans="2:6" x14ac:dyDescent="0.2">
      <c r="B615" s="2" t="s">
        <v>22165</v>
      </c>
      <c r="C615" s="2" t="s">
        <v>23604</v>
      </c>
      <c r="D615" s="2" t="s">
        <v>22788</v>
      </c>
      <c r="E615" s="2" t="s">
        <v>22796</v>
      </c>
      <c r="F615" s="2" t="s">
        <v>22797</v>
      </c>
    </row>
    <row r="616" spans="2:6" x14ac:dyDescent="0.2">
      <c r="B616" s="2" t="s">
        <v>16366</v>
      </c>
      <c r="C616" s="2" t="s">
        <v>23605</v>
      </c>
      <c r="D616" s="2" t="s">
        <v>22788</v>
      </c>
      <c r="E616" s="2" t="s">
        <v>22789</v>
      </c>
      <c r="F616" s="2" t="s">
        <v>22790</v>
      </c>
    </row>
    <row r="617" spans="2:6" x14ac:dyDescent="0.2">
      <c r="B617" s="2" t="s">
        <v>20200</v>
      </c>
      <c r="C617" s="2" t="s">
        <v>23606</v>
      </c>
      <c r="D617" s="2" t="s">
        <v>22788</v>
      </c>
      <c r="E617" s="2" t="s">
        <v>22901</v>
      </c>
      <c r="F617" s="2" t="s">
        <v>22902</v>
      </c>
    </row>
    <row r="618" spans="2:6" x14ac:dyDescent="0.2">
      <c r="B618" s="2" t="s">
        <v>14666</v>
      </c>
      <c r="C618" s="2" t="s">
        <v>23607</v>
      </c>
      <c r="D618" s="2" t="s">
        <v>22788</v>
      </c>
      <c r="E618" s="2" t="s">
        <v>22839</v>
      </c>
      <c r="F618" s="2" t="s">
        <v>22840</v>
      </c>
    </row>
    <row r="619" spans="2:6" x14ac:dyDescent="0.2">
      <c r="B619" s="2" t="s">
        <v>14424</v>
      </c>
      <c r="C619" s="2" t="s">
        <v>23608</v>
      </c>
      <c r="D619" s="2" t="s">
        <v>22788</v>
      </c>
      <c r="E619" s="2" t="s">
        <v>22789</v>
      </c>
      <c r="F619" s="2" t="s">
        <v>22790</v>
      </c>
    </row>
    <row r="620" spans="2:6" x14ac:dyDescent="0.2">
      <c r="B620" s="2" t="s">
        <v>20754</v>
      </c>
      <c r="C620" s="2" t="s">
        <v>23609</v>
      </c>
      <c r="D620" s="2" t="s">
        <v>22788</v>
      </c>
      <c r="E620" s="2" t="s">
        <v>22796</v>
      </c>
      <c r="F620" s="2" t="s">
        <v>22797</v>
      </c>
    </row>
    <row r="621" spans="2:6" x14ac:dyDescent="0.2">
      <c r="B621" s="2" t="s">
        <v>5798</v>
      </c>
      <c r="C621" s="2" t="s">
        <v>23610</v>
      </c>
      <c r="D621" s="2" t="s">
        <v>22788</v>
      </c>
      <c r="E621" s="2" t="s">
        <v>23167</v>
      </c>
      <c r="F621" s="2" t="s">
        <v>23168</v>
      </c>
    </row>
    <row r="622" spans="2:6" x14ac:dyDescent="0.2">
      <c r="B622" s="2" t="s">
        <v>20466</v>
      </c>
      <c r="C622" s="2" t="s">
        <v>23611</v>
      </c>
      <c r="D622" s="2" t="s">
        <v>22788</v>
      </c>
      <c r="E622" s="2" t="s">
        <v>22847</v>
      </c>
      <c r="F622" s="2" t="s">
        <v>22848</v>
      </c>
    </row>
    <row r="623" spans="2:6" x14ac:dyDescent="0.2">
      <c r="B623" s="2" t="s">
        <v>12969</v>
      </c>
      <c r="C623" s="2" t="s">
        <v>23612</v>
      </c>
      <c r="D623" s="2" t="s">
        <v>22788</v>
      </c>
      <c r="E623" s="2" t="s">
        <v>22796</v>
      </c>
      <c r="F623" s="2" t="s">
        <v>22797</v>
      </c>
    </row>
    <row r="624" spans="2:6" x14ac:dyDescent="0.2">
      <c r="B624" s="2" t="s">
        <v>21284</v>
      </c>
      <c r="C624" s="2" t="s">
        <v>23613</v>
      </c>
      <c r="D624" s="2" t="s">
        <v>22788</v>
      </c>
      <c r="E624" s="2" t="s">
        <v>23085</v>
      </c>
      <c r="F624" s="2" t="s">
        <v>23086</v>
      </c>
    </row>
    <row r="625" spans="2:6" x14ac:dyDescent="0.2">
      <c r="B625" s="2" t="s">
        <v>20515</v>
      </c>
      <c r="C625" s="2" t="s">
        <v>23614</v>
      </c>
      <c r="D625" s="2" t="s">
        <v>22788</v>
      </c>
      <c r="E625" s="2" t="s">
        <v>22789</v>
      </c>
      <c r="F625" s="2" t="s">
        <v>22790</v>
      </c>
    </row>
    <row r="626" spans="2:6" x14ac:dyDescent="0.2">
      <c r="B626" s="2" t="s">
        <v>20404</v>
      </c>
      <c r="C626" s="2" t="s">
        <v>23615</v>
      </c>
      <c r="D626" s="2" t="s">
        <v>22788</v>
      </c>
      <c r="E626" s="2" t="s">
        <v>23019</v>
      </c>
      <c r="F626" s="2" t="s">
        <v>23020</v>
      </c>
    </row>
    <row r="627" spans="2:6" x14ac:dyDescent="0.2">
      <c r="B627" s="2" t="s">
        <v>20901</v>
      </c>
      <c r="C627" s="2" t="s">
        <v>23616</v>
      </c>
      <c r="D627" s="2" t="s">
        <v>22788</v>
      </c>
      <c r="E627" s="2" t="s">
        <v>23572</v>
      </c>
      <c r="F627" s="2" t="s">
        <v>23573</v>
      </c>
    </row>
    <row r="628" spans="2:6" x14ac:dyDescent="0.2">
      <c r="B628" s="2" t="s">
        <v>20729</v>
      </c>
      <c r="C628" s="2" t="s">
        <v>23617</v>
      </c>
      <c r="D628" s="2" t="s">
        <v>22788</v>
      </c>
      <c r="E628" s="2" t="s">
        <v>22811</v>
      </c>
      <c r="F628" s="2" t="s">
        <v>22812</v>
      </c>
    </row>
    <row r="629" spans="2:6" x14ac:dyDescent="0.2">
      <c r="B629" s="2" t="s">
        <v>22749</v>
      </c>
      <c r="C629" s="2" t="s">
        <v>23618</v>
      </c>
      <c r="D629" s="2" t="s">
        <v>22788</v>
      </c>
      <c r="E629" s="2" t="s">
        <v>22874</v>
      </c>
      <c r="F629" s="2" t="s">
        <v>22875</v>
      </c>
    </row>
    <row r="630" spans="2:6" x14ac:dyDescent="0.2">
      <c r="B630" s="2" t="s">
        <v>20918</v>
      </c>
      <c r="C630" s="2" t="s">
        <v>23619</v>
      </c>
      <c r="D630" s="2" t="s">
        <v>22788</v>
      </c>
      <c r="E630" s="2" t="s">
        <v>23620</v>
      </c>
      <c r="F630" s="2" t="s">
        <v>23621</v>
      </c>
    </row>
    <row r="631" spans="2:6" x14ac:dyDescent="0.2">
      <c r="B631" s="2" t="s">
        <v>5892</v>
      </c>
      <c r="C631" s="2" t="s">
        <v>23622</v>
      </c>
      <c r="D631" s="2" t="s">
        <v>22788</v>
      </c>
      <c r="E631" s="2" t="s">
        <v>22789</v>
      </c>
      <c r="F631" s="2" t="s">
        <v>22790</v>
      </c>
    </row>
    <row r="632" spans="2:6" x14ac:dyDescent="0.2">
      <c r="B632" s="2" t="s">
        <v>16403</v>
      </c>
      <c r="C632" s="2" t="s">
        <v>23623</v>
      </c>
      <c r="D632" s="2" t="s">
        <v>22788</v>
      </c>
      <c r="E632" s="2" t="s">
        <v>22836</v>
      </c>
      <c r="F632" s="2" t="s">
        <v>22837</v>
      </c>
    </row>
    <row r="633" spans="2:6" x14ac:dyDescent="0.2">
      <c r="B633" s="2" t="s">
        <v>21425</v>
      </c>
      <c r="C633" s="2" t="s">
        <v>23624</v>
      </c>
      <c r="D633" s="2" t="s">
        <v>22788</v>
      </c>
      <c r="E633" s="2" t="s">
        <v>22901</v>
      </c>
      <c r="F633" s="2" t="s">
        <v>22902</v>
      </c>
    </row>
    <row r="634" spans="2:6" x14ac:dyDescent="0.2">
      <c r="B634" s="2" t="s">
        <v>20897</v>
      </c>
      <c r="C634" s="2" t="s">
        <v>23625</v>
      </c>
      <c r="D634" s="2" t="s">
        <v>22788</v>
      </c>
      <c r="E634" s="2" t="s">
        <v>22829</v>
      </c>
      <c r="F634" s="2" t="s">
        <v>22830</v>
      </c>
    </row>
    <row r="635" spans="2:6" x14ac:dyDescent="0.2">
      <c r="B635" s="2" t="s">
        <v>20521</v>
      </c>
      <c r="C635" s="2" t="s">
        <v>23626</v>
      </c>
      <c r="D635" s="2" t="s">
        <v>22788</v>
      </c>
      <c r="E635" s="2" t="s">
        <v>22901</v>
      </c>
      <c r="F635" s="2" t="s">
        <v>22902</v>
      </c>
    </row>
    <row r="636" spans="2:6" x14ac:dyDescent="0.2">
      <c r="B636" s="2" t="s">
        <v>22157</v>
      </c>
      <c r="C636" s="2" t="s">
        <v>23627</v>
      </c>
      <c r="D636" s="2" t="s">
        <v>22788</v>
      </c>
      <c r="E636" s="2" t="s">
        <v>22909</v>
      </c>
      <c r="F636" s="2" t="s">
        <v>22910</v>
      </c>
    </row>
    <row r="637" spans="2:6" x14ac:dyDescent="0.2">
      <c r="B637" s="2" t="s">
        <v>22152</v>
      </c>
      <c r="C637" s="2" t="s">
        <v>23628</v>
      </c>
      <c r="D637" s="2" t="s">
        <v>22788</v>
      </c>
      <c r="E637" s="2" t="s">
        <v>22796</v>
      </c>
      <c r="F637" s="2" t="s">
        <v>22797</v>
      </c>
    </row>
    <row r="638" spans="2:6" x14ac:dyDescent="0.2">
      <c r="B638" s="2" t="s">
        <v>22716</v>
      </c>
      <c r="C638" s="2" t="s">
        <v>23629</v>
      </c>
      <c r="D638" s="2" t="s">
        <v>22788</v>
      </c>
      <c r="E638" s="2" t="s">
        <v>22934</v>
      </c>
      <c r="F638" s="2" t="s">
        <v>22935</v>
      </c>
    </row>
    <row r="639" spans="2:6" x14ac:dyDescent="0.2">
      <c r="B639" s="2" t="s">
        <v>20668</v>
      </c>
      <c r="C639" s="2" t="s">
        <v>23630</v>
      </c>
      <c r="D639" s="2" t="s">
        <v>22788</v>
      </c>
      <c r="E639" s="2" t="s">
        <v>22800</v>
      </c>
      <c r="F639" s="2" t="s">
        <v>22801</v>
      </c>
    </row>
    <row r="640" spans="2:6" x14ac:dyDescent="0.2">
      <c r="B640" s="2" t="s">
        <v>15202</v>
      </c>
      <c r="C640" s="2" t="s">
        <v>23631</v>
      </c>
      <c r="D640" s="2" t="s">
        <v>22788</v>
      </c>
      <c r="E640" s="2" t="s">
        <v>22949</v>
      </c>
      <c r="F640" s="2" t="s">
        <v>22950</v>
      </c>
    </row>
    <row r="641" spans="2:6" x14ac:dyDescent="0.2">
      <c r="B641" s="2" t="s">
        <v>22580</v>
      </c>
      <c r="C641" s="2" t="s">
        <v>23632</v>
      </c>
      <c r="D641" s="2" t="s">
        <v>22788</v>
      </c>
      <c r="E641" s="2" t="s">
        <v>22789</v>
      </c>
      <c r="F641" s="2" t="s">
        <v>22790</v>
      </c>
    </row>
    <row r="642" spans="2:6" x14ac:dyDescent="0.2">
      <c r="B642" s="2" t="s">
        <v>10689</v>
      </c>
      <c r="C642" s="2" t="s">
        <v>23633</v>
      </c>
      <c r="D642" s="2" t="s">
        <v>22788</v>
      </c>
      <c r="E642" s="2" t="s">
        <v>22972</v>
      </c>
      <c r="F642" s="2" t="s">
        <v>22973</v>
      </c>
    </row>
    <row r="643" spans="2:6" x14ac:dyDescent="0.2">
      <c r="B643" s="2" t="s">
        <v>5085</v>
      </c>
      <c r="C643" s="2" t="s">
        <v>23634</v>
      </c>
      <c r="D643" s="2" t="s">
        <v>22788</v>
      </c>
      <c r="E643" s="2" t="s">
        <v>22796</v>
      </c>
      <c r="F643" s="2" t="s">
        <v>22797</v>
      </c>
    </row>
    <row r="644" spans="2:6" x14ac:dyDescent="0.2">
      <c r="B644" s="2" t="s">
        <v>5686</v>
      </c>
      <c r="C644" s="2" t="s">
        <v>23635</v>
      </c>
      <c r="D644" s="2" t="s">
        <v>22788</v>
      </c>
      <c r="E644" s="2" t="s">
        <v>23075</v>
      </c>
      <c r="F644" s="2" t="s">
        <v>23076</v>
      </c>
    </row>
    <row r="645" spans="2:6" x14ac:dyDescent="0.2">
      <c r="B645" s="2" t="s">
        <v>20711</v>
      </c>
      <c r="C645" s="2" t="s">
        <v>23636</v>
      </c>
      <c r="D645" s="2" t="s">
        <v>22788</v>
      </c>
      <c r="E645" s="2" t="s">
        <v>22789</v>
      </c>
      <c r="F645" s="2" t="s">
        <v>22790</v>
      </c>
    </row>
    <row r="646" spans="2:6" x14ac:dyDescent="0.2">
      <c r="B646" s="2" t="s">
        <v>22754</v>
      </c>
      <c r="C646" s="2" t="s">
        <v>23637</v>
      </c>
      <c r="D646" s="2" t="s">
        <v>22788</v>
      </c>
      <c r="E646" s="2" t="s">
        <v>22796</v>
      </c>
      <c r="F646" s="2" t="s">
        <v>22797</v>
      </c>
    </row>
    <row r="647" spans="2:6" x14ac:dyDescent="0.2">
      <c r="B647" s="2" t="s">
        <v>20815</v>
      </c>
      <c r="C647" s="2" t="s">
        <v>23638</v>
      </c>
      <c r="D647" s="2" t="s">
        <v>22788</v>
      </c>
      <c r="E647" s="2" t="s">
        <v>23639</v>
      </c>
      <c r="F647" s="2" t="s">
        <v>23640</v>
      </c>
    </row>
    <row r="648" spans="2:6" x14ac:dyDescent="0.2">
      <c r="B648" s="2" t="s">
        <v>15361</v>
      </c>
      <c r="C648" s="2" t="s">
        <v>23641</v>
      </c>
      <c r="D648" s="2" t="s">
        <v>22788</v>
      </c>
      <c r="E648" s="2" t="s">
        <v>22796</v>
      </c>
      <c r="F648" s="2" t="s">
        <v>22797</v>
      </c>
    </row>
    <row r="649" spans="2:6" x14ac:dyDescent="0.2">
      <c r="B649" s="2" t="s">
        <v>20929</v>
      </c>
      <c r="C649" s="2" t="s">
        <v>23642</v>
      </c>
      <c r="D649" s="2" t="s">
        <v>22788</v>
      </c>
      <c r="E649" s="2" t="s">
        <v>22829</v>
      </c>
      <c r="F649" s="2" t="s">
        <v>22830</v>
      </c>
    </row>
    <row r="650" spans="2:6" x14ac:dyDescent="0.2">
      <c r="B650" s="2" t="s">
        <v>20670</v>
      </c>
      <c r="C650" s="2" t="s">
        <v>23643</v>
      </c>
      <c r="D650" s="2" t="s">
        <v>22788</v>
      </c>
      <c r="E650" s="2" t="s">
        <v>22792</v>
      </c>
      <c r="F650" s="2" t="s">
        <v>22793</v>
      </c>
    </row>
    <row r="651" spans="2:6" x14ac:dyDescent="0.2">
      <c r="B651" s="2" t="s">
        <v>14416</v>
      </c>
      <c r="C651" s="2" t="s">
        <v>23644</v>
      </c>
      <c r="D651" s="2" t="s">
        <v>22788</v>
      </c>
      <c r="E651" s="2" t="s">
        <v>22862</v>
      </c>
      <c r="F651" s="2" t="s">
        <v>22863</v>
      </c>
    </row>
    <row r="652" spans="2:6" x14ac:dyDescent="0.2">
      <c r="B652" s="2" t="s">
        <v>6521</v>
      </c>
      <c r="C652" s="2" t="s">
        <v>23645</v>
      </c>
      <c r="D652" s="2" t="s">
        <v>22788</v>
      </c>
      <c r="E652" s="2" t="s">
        <v>22796</v>
      </c>
      <c r="F652" s="2" t="s">
        <v>22797</v>
      </c>
    </row>
    <row r="653" spans="2:6" x14ac:dyDescent="0.2">
      <c r="B653" s="2" t="s">
        <v>12799</v>
      </c>
      <c r="C653" s="2" t="s">
        <v>23646</v>
      </c>
      <c r="D653" s="2" t="s">
        <v>22788</v>
      </c>
      <c r="E653" s="2" t="s">
        <v>22789</v>
      </c>
      <c r="F653" s="2" t="s">
        <v>22790</v>
      </c>
    </row>
    <row r="654" spans="2:6" x14ac:dyDescent="0.2">
      <c r="B654" s="2" t="s">
        <v>20484</v>
      </c>
      <c r="C654" s="2" t="s">
        <v>23647</v>
      </c>
      <c r="D654" s="2" t="s">
        <v>22788</v>
      </c>
      <c r="E654" s="2" t="s">
        <v>22839</v>
      </c>
      <c r="F654" s="2" t="s">
        <v>22840</v>
      </c>
    </row>
    <row r="655" spans="2:6" x14ac:dyDescent="0.2">
      <c r="B655" s="2" t="s">
        <v>12878</v>
      </c>
      <c r="C655" s="2" t="s">
        <v>23648</v>
      </c>
      <c r="D655" s="2" t="s">
        <v>22788</v>
      </c>
      <c r="E655" s="2" t="s">
        <v>22972</v>
      </c>
      <c r="F655" s="2" t="s">
        <v>22973</v>
      </c>
    </row>
    <row r="656" spans="2:6" x14ac:dyDescent="0.2">
      <c r="B656" s="2" t="s">
        <v>18907</v>
      </c>
      <c r="C656" s="2" t="s">
        <v>23649</v>
      </c>
      <c r="D656" s="2" t="s">
        <v>22788</v>
      </c>
      <c r="E656" s="2" t="s">
        <v>22829</v>
      </c>
      <c r="F656" s="2" t="s">
        <v>22830</v>
      </c>
    </row>
    <row r="657" spans="2:6" x14ac:dyDescent="0.2">
      <c r="B657" s="2" t="s">
        <v>21324</v>
      </c>
      <c r="C657" s="2" t="s">
        <v>23650</v>
      </c>
      <c r="D657" s="2" t="s">
        <v>22788</v>
      </c>
      <c r="E657" s="2" t="s">
        <v>23204</v>
      </c>
      <c r="F657" s="2" t="s">
        <v>23205</v>
      </c>
    </row>
    <row r="658" spans="2:6" x14ac:dyDescent="0.2">
      <c r="B658" s="2" t="s">
        <v>20221</v>
      </c>
      <c r="C658" s="2" t="s">
        <v>23651</v>
      </c>
      <c r="D658" s="2" t="s">
        <v>22788</v>
      </c>
      <c r="E658" s="2" t="s">
        <v>22789</v>
      </c>
      <c r="F658" s="2" t="s">
        <v>22790</v>
      </c>
    </row>
    <row r="659" spans="2:6" x14ac:dyDescent="0.2">
      <c r="B659" s="2" t="s">
        <v>16803</v>
      </c>
      <c r="C659" s="2" t="s">
        <v>23652</v>
      </c>
      <c r="D659" s="2" t="s">
        <v>22788</v>
      </c>
      <c r="E659" s="2" t="s">
        <v>22789</v>
      </c>
      <c r="F659" s="2" t="s">
        <v>22790</v>
      </c>
    </row>
    <row r="660" spans="2:6" x14ac:dyDescent="0.2">
      <c r="B660" s="2" t="s">
        <v>21113</v>
      </c>
      <c r="C660" s="2" t="s">
        <v>23653</v>
      </c>
      <c r="D660" s="2" t="s">
        <v>22788</v>
      </c>
      <c r="E660" s="2" t="s">
        <v>23283</v>
      </c>
      <c r="F660" s="2" t="s">
        <v>23284</v>
      </c>
    </row>
    <row r="661" spans="2:6" x14ac:dyDescent="0.2">
      <c r="B661" s="2" t="s">
        <v>21102</v>
      </c>
      <c r="C661" s="2" t="s">
        <v>23654</v>
      </c>
      <c r="D661" s="2" t="s">
        <v>22788</v>
      </c>
      <c r="E661" s="2" t="s">
        <v>22796</v>
      </c>
      <c r="F661" s="2" t="s">
        <v>22797</v>
      </c>
    </row>
    <row r="662" spans="2:6" x14ac:dyDescent="0.2">
      <c r="B662" s="2" t="s">
        <v>15392</v>
      </c>
      <c r="C662" s="2" t="s">
        <v>23655</v>
      </c>
      <c r="D662" s="2" t="s">
        <v>22788</v>
      </c>
      <c r="E662" s="2" t="s">
        <v>22890</v>
      </c>
      <c r="F662" s="2" t="s">
        <v>22891</v>
      </c>
    </row>
    <row r="663" spans="2:6" x14ac:dyDescent="0.2">
      <c r="B663" s="2" t="s">
        <v>21442</v>
      </c>
      <c r="C663" s="2" t="s">
        <v>23656</v>
      </c>
      <c r="D663" s="2" t="s">
        <v>22788</v>
      </c>
      <c r="E663" s="2" t="s">
        <v>22817</v>
      </c>
      <c r="F663" s="2" t="s">
        <v>22818</v>
      </c>
    </row>
    <row r="664" spans="2:6" x14ac:dyDescent="0.2">
      <c r="B664" s="2" t="s">
        <v>21430</v>
      </c>
      <c r="C664" s="2" t="s">
        <v>23657</v>
      </c>
      <c r="D664" s="2" t="s">
        <v>22788</v>
      </c>
      <c r="E664" s="2" t="s">
        <v>23194</v>
      </c>
      <c r="F664" s="2" t="s">
        <v>23195</v>
      </c>
    </row>
    <row r="665" spans="2:6" x14ac:dyDescent="0.2">
      <c r="B665" s="2" t="s">
        <v>16368</v>
      </c>
      <c r="C665" s="2" t="s">
        <v>23658</v>
      </c>
      <c r="D665" s="2" t="s">
        <v>22788</v>
      </c>
      <c r="E665" s="2" t="s">
        <v>22789</v>
      </c>
      <c r="F665" s="2" t="s">
        <v>22790</v>
      </c>
    </row>
    <row r="666" spans="2:6" x14ac:dyDescent="0.2">
      <c r="B666" s="2" t="s">
        <v>20920</v>
      </c>
      <c r="C666" s="2" t="s">
        <v>23659</v>
      </c>
      <c r="D666" s="2" t="s">
        <v>22788</v>
      </c>
      <c r="E666" s="2" t="s">
        <v>22792</v>
      </c>
      <c r="F666" s="2" t="s">
        <v>22793</v>
      </c>
    </row>
    <row r="667" spans="2:6" x14ac:dyDescent="0.2">
      <c r="B667" s="2" t="s">
        <v>6969</v>
      </c>
      <c r="C667" s="2" t="s">
        <v>23660</v>
      </c>
      <c r="D667" s="2" t="s">
        <v>22788</v>
      </c>
      <c r="E667" s="2" t="s">
        <v>22792</v>
      </c>
      <c r="F667" s="2" t="s">
        <v>22793</v>
      </c>
    </row>
    <row r="668" spans="2:6" x14ac:dyDescent="0.2">
      <c r="B668" s="2" t="s">
        <v>12661</v>
      </c>
      <c r="C668" s="2" t="s">
        <v>23661</v>
      </c>
      <c r="D668" s="2" t="s">
        <v>22788</v>
      </c>
      <c r="E668" s="2" t="s">
        <v>22789</v>
      </c>
      <c r="F668" s="2" t="s">
        <v>22790</v>
      </c>
    </row>
    <row r="669" spans="2:6" x14ac:dyDescent="0.2">
      <c r="B669" s="2" t="s">
        <v>21115</v>
      </c>
      <c r="C669" s="2" t="s">
        <v>23662</v>
      </c>
      <c r="D669" s="2" t="s">
        <v>22788</v>
      </c>
      <c r="E669" s="2" t="s">
        <v>22800</v>
      </c>
      <c r="F669" s="2" t="s">
        <v>22801</v>
      </c>
    </row>
    <row r="670" spans="2:6" x14ac:dyDescent="0.2">
      <c r="B670" s="2" t="s">
        <v>5894</v>
      </c>
      <c r="C670" s="2" t="s">
        <v>23663</v>
      </c>
      <c r="D670" s="2" t="s">
        <v>22788</v>
      </c>
      <c r="E670" s="2" t="s">
        <v>22796</v>
      </c>
      <c r="F670" s="2" t="s">
        <v>22797</v>
      </c>
    </row>
    <row r="671" spans="2:6" x14ac:dyDescent="0.2">
      <c r="B671" s="2" t="s">
        <v>18983</v>
      </c>
      <c r="C671" s="2" t="s">
        <v>23664</v>
      </c>
      <c r="D671" s="2" t="s">
        <v>22788</v>
      </c>
      <c r="E671" s="2" t="s">
        <v>22829</v>
      </c>
      <c r="F671" s="2" t="s">
        <v>22830</v>
      </c>
    </row>
    <row r="672" spans="2:6" x14ac:dyDescent="0.2">
      <c r="B672" s="2" t="s">
        <v>20806</v>
      </c>
      <c r="C672" s="2" t="s">
        <v>23665</v>
      </c>
      <c r="D672" s="2" t="s">
        <v>22788</v>
      </c>
      <c r="E672" s="2" t="s">
        <v>22796</v>
      </c>
      <c r="F672" s="2" t="s">
        <v>22797</v>
      </c>
    </row>
    <row r="673" spans="2:6" x14ac:dyDescent="0.2">
      <c r="B673" s="2" t="s">
        <v>20797</v>
      </c>
      <c r="C673" s="2" t="s">
        <v>23666</v>
      </c>
      <c r="D673" s="2" t="s">
        <v>22788</v>
      </c>
      <c r="E673" s="2" t="s">
        <v>22901</v>
      </c>
      <c r="F673" s="2" t="s">
        <v>22902</v>
      </c>
    </row>
    <row r="674" spans="2:6" x14ac:dyDescent="0.2">
      <c r="B674" s="2" t="s">
        <v>20411</v>
      </c>
      <c r="C674" s="2" t="s">
        <v>23667</v>
      </c>
      <c r="D674" s="2" t="s">
        <v>22788</v>
      </c>
      <c r="E674" s="2" t="s">
        <v>22829</v>
      </c>
      <c r="F674" s="2" t="s">
        <v>22830</v>
      </c>
    </row>
    <row r="675" spans="2:6" x14ac:dyDescent="0.2">
      <c r="B675" s="2" t="s">
        <v>12775</v>
      </c>
      <c r="C675" s="2" t="s">
        <v>23668</v>
      </c>
      <c r="D675" s="2" t="s">
        <v>22788</v>
      </c>
      <c r="E675" s="2" t="s">
        <v>22789</v>
      </c>
      <c r="F675" s="2" t="s">
        <v>22790</v>
      </c>
    </row>
    <row r="676" spans="2:6" x14ac:dyDescent="0.2">
      <c r="B676" s="2" t="s">
        <v>22228</v>
      </c>
      <c r="C676" s="2" t="s">
        <v>23669</v>
      </c>
      <c r="D676" s="2" t="s">
        <v>22788</v>
      </c>
      <c r="E676" s="2" t="s">
        <v>22811</v>
      </c>
      <c r="F676" s="2" t="s">
        <v>22812</v>
      </c>
    </row>
    <row r="677" spans="2:6" x14ac:dyDescent="0.2">
      <c r="B677" s="2" t="s">
        <v>21401</v>
      </c>
      <c r="C677" s="2" t="s">
        <v>23670</v>
      </c>
      <c r="D677" s="2" t="s">
        <v>22788</v>
      </c>
      <c r="E677" s="2" t="s">
        <v>22811</v>
      </c>
      <c r="F677" s="2" t="s">
        <v>22812</v>
      </c>
    </row>
    <row r="678" spans="2:6" x14ac:dyDescent="0.2">
      <c r="B678" s="2" t="s">
        <v>16611</v>
      </c>
      <c r="C678" s="2" t="s">
        <v>23671</v>
      </c>
      <c r="D678" s="2" t="s">
        <v>22788</v>
      </c>
      <c r="E678" s="2" t="s">
        <v>23672</v>
      </c>
      <c r="F678" s="2" t="s">
        <v>23673</v>
      </c>
    </row>
    <row r="679" spans="2:6" x14ac:dyDescent="0.2">
      <c r="B679" s="2" t="s">
        <v>12762</v>
      </c>
      <c r="C679" s="2" t="s">
        <v>23674</v>
      </c>
      <c r="D679" s="2" t="s">
        <v>22788</v>
      </c>
      <c r="E679" s="2" t="s">
        <v>23675</v>
      </c>
      <c r="F679" s="2" t="s">
        <v>23676</v>
      </c>
    </row>
    <row r="680" spans="2:6" x14ac:dyDescent="0.2">
      <c r="B680" s="2" t="s">
        <v>20866</v>
      </c>
      <c r="C680" s="2" t="s">
        <v>23677</v>
      </c>
      <c r="D680" s="2" t="s">
        <v>22788</v>
      </c>
      <c r="E680" s="2" t="s">
        <v>22789</v>
      </c>
      <c r="F680" s="2" t="s">
        <v>22790</v>
      </c>
    </row>
    <row r="681" spans="2:6" x14ac:dyDescent="0.2">
      <c r="B681" s="2" t="s">
        <v>16350</v>
      </c>
      <c r="C681" s="2" t="s">
        <v>23678</v>
      </c>
      <c r="D681" s="2" t="s">
        <v>22788</v>
      </c>
      <c r="E681" s="2" t="s">
        <v>22817</v>
      </c>
      <c r="F681" s="2" t="s">
        <v>22818</v>
      </c>
    </row>
    <row r="682" spans="2:6" x14ac:dyDescent="0.2">
      <c r="B682" s="2" t="s">
        <v>13604</v>
      </c>
      <c r="C682" s="2" t="s">
        <v>23679</v>
      </c>
      <c r="D682" s="2" t="s">
        <v>22788</v>
      </c>
      <c r="E682" s="2" t="s">
        <v>22811</v>
      </c>
      <c r="F682" s="2" t="s">
        <v>22812</v>
      </c>
    </row>
    <row r="683" spans="2:6" x14ac:dyDescent="0.2">
      <c r="B683" s="2" t="s">
        <v>19536</v>
      </c>
      <c r="C683" s="2" t="s">
        <v>23680</v>
      </c>
      <c r="D683" s="2" t="s">
        <v>22788</v>
      </c>
      <c r="E683" s="2" t="s">
        <v>22858</v>
      </c>
      <c r="F683" s="2" t="s">
        <v>22859</v>
      </c>
    </row>
    <row r="684" spans="2:6" x14ac:dyDescent="0.2">
      <c r="B684" s="2" t="s">
        <v>5258</v>
      </c>
      <c r="C684" s="2" t="s">
        <v>23681</v>
      </c>
      <c r="D684" s="2" t="s">
        <v>22788</v>
      </c>
      <c r="E684" s="2" t="s">
        <v>22862</v>
      </c>
      <c r="F684" s="2" t="s">
        <v>22863</v>
      </c>
    </row>
    <row r="685" spans="2:6" x14ac:dyDescent="0.2">
      <c r="B685" s="2" t="s">
        <v>9599</v>
      </c>
      <c r="C685" s="2" t="s">
        <v>23682</v>
      </c>
      <c r="D685" s="2" t="s">
        <v>23479</v>
      </c>
      <c r="E685" s="2" t="s">
        <v>23010</v>
      </c>
      <c r="F685" s="2" t="s">
        <v>23011</v>
      </c>
    </row>
    <row r="686" spans="2:6" x14ac:dyDescent="0.2">
      <c r="B686" s="2" t="s">
        <v>20672</v>
      </c>
      <c r="C686" s="2" t="s">
        <v>23683</v>
      </c>
      <c r="D686" s="2" t="s">
        <v>22788</v>
      </c>
      <c r="E686" s="2" t="s">
        <v>22796</v>
      </c>
      <c r="F686" s="2" t="s">
        <v>22797</v>
      </c>
    </row>
    <row r="687" spans="2:6" x14ac:dyDescent="0.2">
      <c r="B687" s="2" t="s">
        <v>22530</v>
      </c>
      <c r="C687" s="2" t="s">
        <v>23684</v>
      </c>
      <c r="D687" s="2" t="s">
        <v>22788</v>
      </c>
      <c r="E687" s="2" t="s">
        <v>23249</v>
      </c>
      <c r="F687" s="2" t="s">
        <v>23250</v>
      </c>
    </row>
    <row r="688" spans="2:6" x14ac:dyDescent="0.2">
      <c r="B688" s="2" t="s">
        <v>6086</v>
      </c>
      <c r="C688" s="2" t="s">
        <v>23685</v>
      </c>
      <c r="D688" s="2" t="s">
        <v>22788</v>
      </c>
      <c r="E688" s="2" t="s">
        <v>22803</v>
      </c>
      <c r="F688" s="2" t="s">
        <v>22804</v>
      </c>
    </row>
    <row r="689" spans="2:6" x14ac:dyDescent="0.2">
      <c r="B689" s="2" t="s">
        <v>6104</v>
      </c>
      <c r="C689" s="2" t="s">
        <v>23686</v>
      </c>
      <c r="D689" s="2" t="s">
        <v>22788</v>
      </c>
      <c r="E689" s="2" t="s">
        <v>23249</v>
      </c>
      <c r="F689" s="2" t="s">
        <v>23250</v>
      </c>
    </row>
    <row r="690" spans="2:6" x14ac:dyDescent="0.2">
      <c r="B690" s="2" t="s">
        <v>21369</v>
      </c>
      <c r="C690" s="2" t="s">
        <v>23687</v>
      </c>
      <c r="D690" s="2" t="s">
        <v>22788</v>
      </c>
      <c r="E690" s="2" t="s">
        <v>22829</v>
      </c>
      <c r="F690" s="2" t="s">
        <v>22830</v>
      </c>
    </row>
    <row r="691" spans="2:6" x14ac:dyDescent="0.2">
      <c r="B691" s="2" t="s">
        <v>17159</v>
      </c>
      <c r="C691" s="2" t="s">
        <v>23688</v>
      </c>
      <c r="D691" s="2" t="s">
        <v>22788</v>
      </c>
      <c r="E691" s="2" t="s">
        <v>23689</v>
      </c>
      <c r="F691" s="2" t="s">
        <v>23690</v>
      </c>
    </row>
    <row r="692" spans="2:6" x14ac:dyDescent="0.2">
      <c r="B692" s="2" t="s">
        <v>18897</v>
      </c>
      <c r="C692" s="2" t="s">
        <v>23691</v>
      </c>
      <c r="D692" s="2" t="s">
        <v>22788</v>
      </c>
      <c r="E692" s="2" t="s">
        <v>23424</v>
      </c>
      <c r="F692" s="2" t="s">
        <v>23425</v>
      </c>
    </row>
    <row r="693" spans="2:6" x14ac:dyDescent="0.2">
      <c r="B693" s="2" t="s">
        <v>21386</v>
      </c>
      <c r="C693" s="2" t="s">
        <v>23692</v>
      </c>
      <c r="D693" s="2" t="s">
        <v>22788</v>
      </c>
      <c r="E693" s="2" t="s">
        <v>22789</v>
      </c>
      <c r="F693" s="2" t="s">
        <v>22790</v>
      </c>
    </row>
    <row r="694" spans="2:6" x14ac:dyDescent="0.2">
      <c r="B694" s="2" t="s">
        <v>6964</v>
      </c>
      <c r="C694" s="2" t="s">
        <v>23693</v>
      </c>
      <c r="D694" s="2" t="s">
        <v>22788</v>
      </c>
      <c r="E694" s="2" t="s">
        <v>23113</v>
      </c>
      <c r="F694" s="2" t="s">
        <v>23114</v>
      </c>
    </row>
    <row r="695" spans="2:6" x14ac:dyDescent="0.2">
      <c r="B695" s="2" t="s">
        <v>21212</v>
      </c>
      <c r="C695" s="2" t="s">
        <v>23694</v>
      </c>
      <c r="D695" s="2" t="s">
        <v>22788</v>
      </c>
      <c r="E695" s="2" t="s">
        <v>22803</v>
      </c>
      <c r="F695" s="2" t="s">
        <v>22804</v>
      </c>
    </row>
    <row r="696" spans="2:6" x14ac:dyDescent="0.2">
      <c r="B696" s="2" t="s">
        <v>20419</v>
      </c>
      <c r="C696" s="2" t="s">
        <v>23695</v>
      </c>
      <c r="D696" s="2" t="s">
        <v>22788</v>
      </c>
      <c r="E696" s="2" t="s">
        <v>23301</v>
      </c>
      <c r="F696" s="2" t="s">
        <v>23302</v>
      </c>
    </row>
    <row r="697" spans="2:6" x14ac:dyDescent="0.2">
      <c r="B697" s="2" t="s">
        <v>18943</v>
      </c>
      <c r="C697" s="2" t="s">
        <v>23696</v>
      </c>
      <c r="D697" s="2" t="s">
        <v>22788</v>
      </c>
      <c r="E697" s="2" t="s">
        <v>22789</v>
      </c>
      <c r="F697" s="2" t="s">
        <v>22790</v>
      </c>
    </row>
    <row r="698" spans="2:6" x14ac:dyDescent="0.2">
      <c r="B698" s="2" t="s">
        <v>18988</v>
      </c>
      <c r="C698" s="2" t="s">
        <v>23697</v>
      </c>
      <c r="D698" s="2" t="s">
        <v>22788</v>
      </c>
      <c r="E698" s="2" t="s">
        <v>22839</v>
      </c>
      <c r="F698" s="2" t="s">
        <v>22840</v>
      </c>
    </row>
    <row r="699" spans="2:6" x14ac:dyDescent="0.2">
      <c r="B699" s="2" t="s">
        <v>12913</v>
      </c>
      <c r="C699" s="2" t="s">
        <v>23698</v>
      </c>
      <c r="D699" s="2" t="s">
        <v>22788</v>
      </c>
      <c r="E699" s="2" t="s">
        <v>22862</v>
      </c>
      <c r="F699" s="2" t="s">
        <v>22863</v>
      </c>
    </row>
    <row r="700" spans="2:6" x14ac:dyDescent="0.2">
      <c r="B700" s="2" t="s">
        <v>6097</v>
      </c>
      <c r="C700" s="2" t="s">
        <v>23699</v>
      </c>
      <c r="D700" s="2" t="s">
        <v>22788</v>
      </c>
      <c r="E700" s="2" t="s">
        <v>22800</v>
      </c>
      <c r="F700" s="2" t="s">
        <v>22801</v>
      </c>
    </row>
    <row r="701" spans="2:6" x14ac:dyDescent="0.2">
      <c r="B701" s="2" t="s">
        <v>20899</v>
      </c>
      <c r="C701" s="2" t="s">
        <v>23700</v>
      </c>
      <c r="D701" s="2" t="s">
        <v>22788</v>
      </c>
      <c r="E701" s="2" t="s">
        <v>23019</v>
      </c>
      <c r="F701" s="2" t="s">
        <v>23020</v>
      </c>
    </row>
    <row r="702" spans="2:6" x14ac:dyDescent="0.2">
      <c r="B702" s="2" t="s">
        <v>7036</v>
      </c>
      <c r="C702" s="2" t="s">
        <v>23701</v>
      </c>
      <c r="D702" s="2" t="s">
        <v>22788</v>
      </c>
      <c r="E702" s="2" t="s">
        <v>22906</v>
      </c>
      <c r="F702" s="2" t="s">
        <v>22907</v>
      </c>
    </row>
    <row r="703" spans="2:6" x14ac:dyDescent="0.2">
      <c r="B703" s="2" t="s">
        <v>17139</v>
      </c>
      <c r="C703" s="2" t="s">
        <v>23702</v>
      </c>
      <c r="D703" s="2" t="s">
        <v>22788</v>
      </c>
      <c r="E703" s="2" t="s">
        <v>22814</v>
      </c>
      <c r="F703" s="2" t="s">
        <v>22815</v>
      </c>
    </row>
    <row r="704" spans="2:6" x14ac:dyDescent="0.2">
      <c r="B704" s="2" t="s">
        <v>12758</v>
      </c>
      <c r="C704" s="2" t="s">
        <v>23703</v>
      </c>
      <c r="D704" s="2" t="s">
        <v>22788</v>
      </c>
      <c r="E704" s="2" t="s">
        <v>23204</v>
      </c>
      <c r="F704" s="2" t="s">
        <v>23205</v>
      </c>
    </row>
    <row r="705" spans="2:6" x14ac:dyDescent="0.2">
      <c r="B705" s="2" t="s">
        <v>20717</v>
      </c>
      <c r="C705" s="2" t="s">
        <v>23704</v>
      </c>
      <c r="D705" s="2" t="s">
        <v>22788</v>
      </c>
      <c r="E705" s="2" t="s">
        <v>23705</v>
      </c>
      <c r="F705" s="2" t="s">
        <v>23706</v>
      </c>
    </row>
    <row r="706" spans="2:6" x14ac:dyDescent="0.2">
      <c r="B706" s="2" t="s">
        <v>6425</v>
      </c>
      <c r="C706" s="2" t="s">
        <v>23707</v>
      </c>
      <c r="D706" s="2" t="s">
        <v>22788</v>
      </c>
      <c r="E706" s="2" t="s">
        <v>22796</v>
      </c>
      <c r="F706" s="2" t="s">
        <v>22797</v>
      </c>
    </row>
    <row r="707" spans="2:6" x14ac:dyDescent="0.2">
      <c r="B707" s="2" t="s">
        <v>11120</v>
      </c>
      <c r="C707" s="2" t="s">
        <v>23708</v>
      </c>
      <c r="D707" s="2" t="s">
        <v>22788</v>
      </c>
      <c r="E707" s="2" t="s">
        <v>23249</v>
      </c>
      <c r="F707" s="2" t="s">
        <v>23250</v>
      </c>
    </row>
    <row r="708" spans="2:6" x14ac:dyDescent="0.2">
      <c r="B708" s="2" t="s">
        <v>6158</v>
      </c>
      <c r="C708" s="2" t="s">
        <v>23709</v>
      </c>
      <c r="D708" s="2" t="s">
        <v>22788</v>
      </c>
      <c r="E708" s="2" t="s">
        <v>22796</v>
      </c>
      <c r="F708" s="2" t="s">
        <v>22797</v>
      </c>
    </row>
    <row r="709" spans="2:6" x14ac:dyDescent="0.2">
      <c r="B709" s="2" t="s">
        <v>19729</v>
      </c>
      <c r="C709" s="2" t="s">
        <v>23710</v>
      </c>
      <c r="D709" s="2" t="s">
        <v>22788</v>
      </c>
      <c r="E709" s="2" t="s">
        <v>22796</v>
      </c>
      <c r="F709" s="2" t="s">
        <v>22797</v>
      </c>
    </row>
    <row r="710" spans="2:6" x14ac:dyDescent="0.2">
      <c r="B710" s="2" t="s">
        <v>17163</v>
      </c>
      <c r="C710" s="2" t="s">
        <v>23711</v>
      </c>
      <c r="D710" s="2" t="s">
        <v>22788</v>
      </c>
      <c r="E710" s="2" t="s">
        <v>22789</v>
      </c>
      <c r="F710" s="2" t="s">
        <v>22790</v>
      </c>
    </row>
    <row r="711" spans="2:6" x14ac:dyDescent="0.2">
      <c r="B711" s="2" t="s">
        <v>5186</v>
      </c>
      <c r="C711" s="2" t="s">
        <v>23712</v>
      </c>
      <c r="D711" s="2" t="s">
        <v>22788</v>
      </c>
      <c r="E711" s="2" t="s">
        <v>22789</v>
      </c>
      <c r="F711" s="2" t="s">
        <v>22790</v>
      </c>
    </row>
    <row r="712" spans="2:6" x14ac:dyDescent="0.2">
      <c r="B712" s="2" t="s">
        <v>5688</v>
      </c>
      <c r="C712" s="2" t="s">
        <v>23713</v>
      </c>
      <c r="D712" s="2" t="s">
        <v>22788</v>
      </c>
      <c r="E712" s="2" t="s">
        <v>22789</v>
      </c>
      <c r="F712" s="2" t="s">
        <v>22790</v>
      </c>
    </row>
    <row r="713" spans="2:6" x14ac:dyDescent="0.2">
      <c r="B713" s="2" t="s">
        <v>17082</v>
      </c>
      <c r="C713" s="2" t="s">
        <v>23714</v>
      </c>
      <c r="D713" s="2" t="s">
        <v>22788</v>
      </c>
      <c r="E713" s="2" t="s">
        <v>22839</v>
      </c>
      <c r="F713" s="2" t="s">
        <v>22840</v>
      </c>
    </row>
    <row r="714" spans="2:6" x14ac:dyDescent="0.2">
      <c r="B714" s="2" t="s">
        <v>12760</v>
      </c>
      <c r="C714" s="2" t="s">
        <v>23715</v>
      </c>
      <c r="D714" s="2" t="s">
        <v>22788</v>
      </c>
      <c r="E714" s="2" t="s">
        <v>23228</v>
      </c>
      <c r="F714" s="2" t="s">
        <v>23229</v>
      </c>
    </row>
    <row r="715" spans="2:6" x14ac:dyDescent="0.2">
      <c r="B715" s="2" t="s">
        <v>16598</v>
      </c>
      <c r="C715" s="2" t="s">
        <v>23716</v>
      </c>
      <c r="D715" s="2" t="s">
        <v>22788</v>
      </c>
      <c r="E715" s="2" t="s">
        <v>22862</v>
      </c>
      <c r="F715" s="2" t="s">
        <v>22863</v>
      </c>
    </row>
    <row r="716" spans="2:6" x14ac:dyDescent="0.2">
      <c r="B716" s="2" t="s">
        <v>16394</v>
      </c>
      <c r="C716" s="2" t="s">
        <v>23717</v>
      </c>
      <c r="D716" s="2" t="s">
        <v>22788</v>
      </c>
      <c r="E716" s="2" t="s">
        <v>22839</v>
      </c>
      <c r="F716" s="2" t="s">
        <v>22840</v>
      </c>
    </row>
    <row r="717" spans="2:6" x14ac:dyDescent="0.2">
      <c r="B717" s="2" t="s">
        <v>22123</v>
      </c>
      <c r="C717" s="2" t="s">
        <v>23718</v>
      </c>
      <c r="D717" s="2" t="s">
        <v>22788</v>
      </c>
      <c r="E717" s="2" t="s">
        <v>22789</v>
      </c>
      <c r="F717" s="2" t="s">
        <v>22790</v>
      </c>
    </row>
    <row r="718" spans="2:6" x14ac:dyDescent="0.2">
      <c r="B718" s="2" t="s">
        <v>16812</v>
      </c>
      <c r="C718" s="2" t="s">
        <v>23719</v>
      </c>
      <c r="D718" s="2" t="s">
        <v>22788</v>
      </c>
      <c r="E718" s="2" t="s">
        <v>22796</v>
      </c>
      <c r="F718" s="2" t="s">
        <v>22797</v>
      </c>
    </row>
    <row r="719" spans="2:6" x14ac:dyDescent="0.2">
      <c r="B719" s="2" t="s">
        <v>18928</v>
      </c>
      <c r="C719" s="2" t="s">
        <v>23720</v>
      </c>
      <c r="D719" s="2" t="s">
        <v>22788</v>
      </c>
      <c r="E719" s="2" t="s">
        <v>22789</v>
      </c>
      <c r="F719" s="2" t="s">
        <v>22790</v>
      </c>
    </row>
    <row r="720" spans="2:6" x14ac:dyDescent="0.2">
      <c r="B720" s="2" t="s">
        <v>18865</v>
      </c>
      <c r="C720" s="2" t="s">
        <v>23721</v>
      </c>
      <c r="D720" s="2" t="s">
        <v>22788</v>
      </c>
      <c r="E720" s="2" t="s">
        <v>22796</v>
      </c>
      <c r="F720" s="2" t="s">
        <v>22797</v>
      </c>
    </row>
    <row r="721" spans="2:6" x14ac:dyDescent="0.2">
      <c r="B721" s="2" t="s">
        <v>22769</v>
      </c>
      <c r="C721" s="2" t="s">
        <v>23722</v>
      </c>
      <c r="D721" s="2" t="s">
        <v>22788</v>
      </c>
      <c r="E721" s="2" t="s">
        <v>23408</v>
      </c>
      <c r="F721" s="2" t="s">
        <v>23409</v>
      </c>
    </row>
    <row r="722" spans="2:6" x14ac:dyDescent="0.2">
      <c r="B722" s="2" t="s">
        <v>17109</v>
      </c>
      <c r="C722" s="2" t="s">
        <v>23723</v>
      </c>
      <c r="D722" s="2" t="s">
        <v>22788</v>
      </c>
      <c r="E722" s="2" t="s">
        <v>23437</v>
      </c>
      <c r="F722" s="2" t="s">
        <v>23438</v>
      </c>
    </row>
    <row r="723" spans="2:6" x14ac:dyDescent="0.2">
      <c r="B723" s="2" t="s">
        <v>22756</v>
      </c>
      <c r="C723" s="2" t="s">
        <v>23724</v>
      </c>
      <c r="D723" s="2" t="s">
        <v>22788</v>
      </c>
      <c r="E723" s="2" t="s">
        <v>22862</v>
      </c>
      <c r="F723" s="2" t="s">
        <v>22863</v>
      </c>
    </row>
    <row r="724" spans="2:6" x14ac:dyDescent="0.2">
      <c r="B724" s="2" t="s">
        <v>17157</v>
      </c>
      <c r="C724" s="2" t="s">
        <v>23725</v>
      </c>
      <c r="D724" s="2" t="s">
        <v>22788</v>
      </c>
      <c r="E724" s="2" t="s">
        <v>23301</v>
      </c>
      <c r="F724" s="2" t="s">
        <v>23302</v>
      </c>
    </row>
    <row r="725" spans="2:6" x14ac:dyDescent="0.2">
      <c r="B725" s="2" t="s">
        <v>20715</v>
      </c>
      <c r="C725" s="2" t="s">
        <v>23726</v>
      </c>
      <c r="D725" s="2" t="s">
        <v>22788</v>
      </c>
      <c r="E725" s="2" t="s">
        <v>23249</v>
      </c>
      <c r="F725" s="2" t="s">
        <v>23250</v>
      </c>
    </row>
    <row r="726" spans="2:6" x14ac:dyDescent="0.2">
      <c r="B726" s="2" t="s">
        <v>20293</v>
      </c>
      <c r="C726" s="2" t="s">
        <v>23727</v>
      </c>
      <c r="D726" s="2" t="s">
        <v>22788</v>
      </c>
      <c r="E726" s="2" t="s">
        <v>22789</v>
      </c>
      <c r="F726" s="2" t="s">
        <v>22790</v>
      </c>
    </row>
    <row r="727" spans="2:6" x14ac:dyDescent="0.2">
      <c r="B727" s="2" t="s">
        <v>13068</v>
      </c>
      <c r="C727" s="2" t="s">
        <v>23728</v>
      </c>
      <c r="D727" s="2" t="s">
        <v>22788</v>
      </c>
      <c r="E727" s="2" t="s">
        <v>22796</v>
      </c>
      <c r="F727" s="2" t="s">
        <v>22797</v>
      </c>
    </row>
    <row r="728" spans="2:6" x14ac:dyDescent="0.2">
      <c r="B728" s="2" t="s">
        <v>12965</v>
      </c>
      <c r="C728" s="2" t="s">
        <v>23729</v>
      </c>
      <c r="D728" s="2" t="s">
        <v>22788</v>
      </c>
      <c r="E728" s="2" t="s">
        <v>22789</v>
      </c>
      <c r="F728" s="2" t="s">
        <v>22790</v>
      </c>
    </row>
    <row r="729" spans="2:6" x14ac:dyDescent="0.2">
      <c r="B729" s="2" t="s">
        <v>12987</v>
      </c>
      <c r="C729" s="2" t="s">
        <v>23730</v>
      </c>
      <c r="D729" s="2" t="s">
        <v>22788</v>
      </c>
      <c r="E729" s="2" t="s">
        <v>22811</v>
      </c>
      <c r="F729" s="2" t="s">
        <v>22812</v>
      </c>
    </row>
    <row r="730" spans="2:6" x14ac:dyDescent="0.2">
      <c r="B730" s="2" t="s">
        <v>12736</v>
      </c>
      <c r="C730" s="2" t="s">
        <v>23731</v>
      </c>
      <c r="D730" s="2" t="s">
        <v>22788</v>
      </c>
      <c r="E730" s="2" t="s">
        <v>22796</v>
      </c>
      <c r="F730" s="2" t="s">
        <v>22797</v>
      </c>
    </row>
    <row r="731" spans="2:6" x14ac:dyDescent="0.2">
      <c r="B731" s="2" t="s">
        <v>22066</v>
      </c>
      <c r="C731" s="2" t="s">
        <v>23732</v>
      </c>
      <c r="D731" s="2" t="s">
        <v>22788</v>
      </c>
      <c r="E731" s="2" t="s">
        <v>22811</v>
      </c>
      <c r="F731" s="2" t="s">
        <v>22812</v>
      </c>
    </row>
    <row r="732" spans="2:6" x14ac:dyDescent="0.2">
      <c r="B732" s="2" t="s">
        <v>19720</v>
      </c>
      <c r="C732" s="2" t="s">
        <v>23733</v>
      </c>
      <c r="D732" s="2" t="s">
        <v>22788</v>
      </c>
      <c r="E732" s="2" t="s">
        <v>22887</v>
      </c>
      <c r="F732" s="2" t="s">
        <v>22888</v>
      </c>
    </row>
    <row r="733" spans="2:6" x14ac:dyDescent="0.2">
      <c r="B733" s="2" t="s">
        <v>16794</v>
      </c>
      <c r="C733" s="2" t="s">
        <v>23734</v>
      </c>
      <c r="D733" s="2" t="s">
        <v>22788</v>
      </c>
      <c r="E733" s="2" t="s">
        <v>22811</v>
      </c>
      <c r="F733" s="2" t="s">
        <v>22812</v>
      </c>
    </row>
    <row r="734" spans="2:6" x14ac:dyDescent="0.2">
      <c r="B734" s="2" t="s">
        <v>14414</v>
      </c>
      <c r="C734" s="2" t="s">
        <v>23735</v>
      </c>
      <c r="D734" s="2" t="s">
        <v>22788</v>
      </c>
      <c r="E734" s="2" t="s">
        <v>22817</v>
      </c>
      <c r="F734" s="2" t="s">
        <v>22818</v>
      </c>
    </row>
    <row r="735" spans="2:6" x14ac:dyDescent="0.2">
      <c r="B735" s="2" t="s">
        <v>8298</v>
      </c>
      <c r="C735" s="2" t="s">
        <v>23736</v>
      </c>
      <c r="D735" s="2" t="s">
        <v>22788</v>
      </c>
      <c r="E735" s="2" t="s">
        <v>22817</v>
      </c>
      <c r="F735" s="2" t="s">
        <v>22818</v>
      </c>
    </row>
    <row r="736" spans="2:6" x14ac:dyDescent="0.2">
      <c r="B736" s="2" t="s">
        <v>22193</v>
      </c>
      <c r="C736" s="2" t="s">
        <v>23737</v>
      </c>
      <c r="D736" s="2" t="s">
        <v>22788</v>
      </c>
      <c r="E736" s="2" t="s">
        <v>22825</v>
      </c>
      <c r="F736" s="2" t="s">
        <v>22826</v>
      </c>
    </row>
    <row r="737" spans="2:6" x14ac:dyDescent="0.2">
      <c r="B737" s="2" t="s">
        <v>20864</v>
      </c>
      <c r="C737" s="2" t="s">
        <v>23738</v>
      </c>
      <c r="D737" s="2" t="s">
        <v>22788</v>
      </c>
      <c r="E737" s="2" t="s">
        <v>22811</v>
      </c>
      <c r="F737" s="2" t="s">
        <v>22812</v>
      </c>
    </row>
    <row r="738" spans="2:6" x14ac:dyDescent="0.2">
      <c r="B738" s="2" t="s">
        <v>21404</v>
      </c>
      <c r="C738" s="2" t="s">
        <v>23739</v>
      </c>
      <c r="D738" s="2" t="s">
        <v>22788</v>
      </c>
      <c r="E738" s="2" t="s">
        <v>22811</v>
      </c>
      <c r="F738" s="2" t="s">
        <v>22812</v>
      </c>
    </row>
    <row r="739" spans="2:6" x14ac:dyDescent="0.2">
      <c r="B739" s="2" t="s">
        <v>17107</v>
      </c>
      <c r="C739" s="2" t="s">
        <v>23740</v>
      </c>
      <c r="D739" s="2" t="s">
        <v>22788</v>
      </c>
      <c r="E739" s="2" t="s">
        <v>22940</v>
      </c>
      <c r="F739" s="2" t="s">
        <v>22941</v>
      </c>
    </row>
    <row r="740" spans="2:6" x14ac:dyDescent="0.2">
      <c r="B740" s="2" t="s">
        <v>5815</v>
      </c>
      <c r="C740" s="2" t="s">
        <v>23741</v>
      </c>
      <c r="D740" s="2" t="s">
        <v>22788</v>
      </c>
      <c r="E740" s="2" t="s">
        <v>23058</v>
      </c>
      <c r="F740" s="2" t="s">
        <v>23059</v>
      </c>
    </row>
    <row r="741" spans="2:6" x14ac:dyDescent="0.2">
      <c r="B741" s="2" t="s">
        <v>19753</v>
      </c>
      <c r="C741" s="2" t="s">
        <v>23742</v>
      </c>
      <c r="D741" s="2" t="s">
        <v>22788</v>
      </c>
      <c r="E741" s="2" t="s">
        <v>22803</v>
      </c>
      <c r="F741" s="2" t="s">
        <v>22804</v>
      </c>
    </row>
    <row r="742" spans="2:6" x14ac:dyDescent="0.2">
      <c r="B742" s="2" t="s">
        <v>20594</v>
      </c>
      <c r="C742" s="2" t="s">
        <v>23743</v>
      </c>
      <c r="D742" s="2" t="s">
        <v>22788</v>
      </c>
      <c r="E742" s="2" t="s">
        <v>23124</v>
      </c>
      <c r="F742" s="2" t="s">
        <v>23125</v>
      </c>
    </row>
    <row r="743" spans="2:6" x14ac:dyDescent="0.2">
      <c r="B743" s="2" t="s">
        <v>20679</v>
      </c>
      <c r="C743" s="2" t="s">
        <v>23744</v>
      </c>
      <c r="D743" s="2" t="s">
        <v>22788</v>
      </c>
      <c r="E743" s="2" t="s">
        <v>22972</v>
      </c>
      <c r="F743" s="2" t="s">
        <v>22973</v>
      </c>
    </row>
    <row r="744" spans="2:6" x14ac:dyDescent="0.2">
      <c r="B744" s="2" t="s">
        <v>17239</v>
      </c>
      <c r="C744" s="2" t="s">
        <v>23745</v>
      </c>
      <c r="D744" s="2" t="s">
        <v>22788</v>
      </c>
      <c r="E744" s="2" t="s">
        <v>22814</v>
      </c>
      <c r="F744" s="2" t="s">
        <v>22815</v>
      </c>
    </row>
    <row r="745" spans="2:6" x14ac:dyDescent="0.2">
      <c r="B745" s="2" t="s">
        <v>6710</v>
      </c>
      <c r="C745" s="2" t="s">
        <v>23746</v>
      </c>
      <c r="D745" s="2" t="s">
        <v>22788</v>
      </c>
      <c r="E745" s="2" t="s">
        <v>22901</v>
      </c>
      <c r="F745" s="2" t="s">
        <v>22902</v>
      </c>
    </row>
    <row r="746" spans="2:6" x14ac:dyDescent="0.2">
      <c r="B746" s="2" t="s">
        <v>12663</v>
      </c>
      <c r="C746" s="2" t="s">
        <v>23747</v>
      </c>
      <c r="D746" s="2" t="s">
        <v>22788</v>
      </c>
      <c r="E746" s="2" t="s">
        <v>22862</v>
      </c>
      <c r="F746" s="2" t="s">
        <v>22863</v>
      </c>
    </row>
    <row r="747" spans="2:6" x14ac:dyDescent="0.2">
      <c r="B747" s="2" t="s">
        <v>17963</v>
      </c>
      <c r="C747" s="2" t="s">
        <v>23748</v>
      </c>
      <c r="D747" s="2" t="s">
        <v>22788</v>
      </c>
      <c r="E747" s="2" t="s">
        <v>22789</v>
      </c>
      <c r="F747" s="2" t="s">
        <v>22790</v>
      </c>
    </row>
    <row r="748" spans="2:6" x14ac:dyDescent="0.2">
      <c r="B748" s="2" t="s">
        <v>6769</v>
      </c>
      <c r="C748" s="2" t="s">
        <v>23749</v>
      </c>
      <c r="D748" s="2" t="s">
        <v>22788</v>
      </c>
      <c r="E748" s="2" t="s">
        <v>22825</v>
      </c>
      <c r="F748" s="2" t="s">
        <v>22826</v>
      </c>
    </row>
    <row r="749" spans="2:6" x14ac:dyDescent="0.2">
      <c r="B749" s="2" t="s">
        <v>20738</v>
      </c>
      <c r="C749" s="2" t="s">
        <v>23750</v>
      </c>
      <c r="D749" s="2" t="s">
        <v>22788</v>
      </c>
      <c r="E749" s="2" t="s">
        <v>22789</v>
      </c>
      <c r="F749" s="2" t="s">
        <v>22790</v>
      </c>
    </row>
    <row r="750" spans="2:6" x14ac:dyDescent="0.2">
      <c r="B750" s="2" t="s">
        <v>5683</v>
      </c>
      <c r="C750" s="2" t="s">
        <v>23751</v>
      </c>
      <c r="D750" s="2" t="s">
        <v>22788</v>
      </c>
      <c r="E750" s="2" t="s">
        <v>23752</v>
      </c>
      <c r="F750" s="2" t="s">
        <v>23753</v>
      </c>
    </row>
    <row r="751" spans="2:6" x14ac:dyDescent="0.2">
      <c r="B751" s="2" t="s">
        <v>18963</v>
      </c>
      <c r="C751" s="2" t="s">
        <v>23754</v>
      </c>
      <c r="D751" s="2" t="s">
        <v>22788</v>
      </c>
      <c r="E751" s="2" t="s">
        <v>23058</v>
      </c>
      <c r="F751" s="2" t="s">
        <v>23059</v>
      </c>
    </row>
    <row r="752" spans="2:6" x14ac:dyDescent="0.2">
      <c r="B752" s="2" t="s">
        <v>14422</v>
      </c>
      <c r="C752" s="2" t="s">
        <v>23755</v>
      </c>
      <c r="D752" s="2" t="s">
        <v>22788</v>
      </c>
      <c r="E752" s="2" t="s">
        <v>22814</v>
      </c>
      <c r="F752" s="2" t="s">
        <v>22815</v>
      </c>
    </row>
    <row r="753" spans="2:6" x14ac:dyDescent="0.2">
      <c r="B753" s="2" t="s">
        <v>20423</v>
      </c>
      <c r="C753" s="2" t="s">
        <v>23756</v>
      </c>
      <c r="D753" s="2" t="s">
        <v>22788</v>
      </c>
      <c r="E753" s="2" t="s">
        <v>22796</v>
      </c>
      <c r="F753" s="2" t="s">
        <v>22797</v>
      </c>
    </row>
    <row r="754" spans="2:6" x14ac:dyDescent="0.2">
      <c r="B754" s="2" t="s">
        <v>18952</v>
      </c>
      <c r="C754" s="2" t="s">
        <v>23757</v>
      </c>
      <c r="D754" s="2" t="s">
        <v>22788</v>
      </c>
      <c r="E754" s="2" t="s">
        <v>22842</v>
      </c>
      <c r="F754" s="2" t="s">
        <v>22843</v>
      </c>
    </row>
    <row r="755" spans="2:6" x14ac:dyDescent="0.2">
      <c r="B755" s="2" t="s">
        <v>6390</v>
      </c>
      <c r="C755" s="2" t="s">
        <v>23758</v>
      </c>
      <c r="D755" s="2" t="s">
        <v>22788</v>
      </c>
      <c r="E755" s="2" t="s">
        <v>22796</v>
      </c>
      <c r="F755" s="2" t="s">
        <v>22797</v>
      </c>
    </row>
    <row r="756" spans="2:6" x14ac:dyDescent="0.2">
      <c r="B756" s="2" t="s">
        <v>12977</v>
      </c>
      <c r="C756" s="2" t="s">
        <v>23759</v>
      </c>
      <c r="D756" s="2" t="s">
        <v>22788</v>
      </c>
      <c r="E756" s="2" t="s">
        <v>22847</v>
      </c>
      <c r="F756" s="2" t="s">
        <v>22848</v>
      </c>
    </row>
    <row r="757" spans="2:6" x14ac:dyDescent="0.2">
      <c r="B757" s="2" t="s">
        <v>12803</v>
      </c>
      <c r="C757" s="2" t="s">
        <v>23760</v>
      </c>
      <c r="D757" s="2" t="s">
        <v>22788</v>
      </c>
      <c r="E757" s="2" t="s">
        <v>22789</v>
      </c>
      <c r="F757" s="2" t="s">
        <v>22790</v>
      </c>
    </row>
    <row r="758" spans="2:6" x14ac:dyDescent="0.2">
      <c r="B758" s="2" t="s">
        <v>11178</v>
      </c>
      <c r="C758" s="2" t="s">
        <v>23761</v>
      </c>
      <c r="D758" s="2" t="s">
        <v>22788</v>
      </c>
      <c r="E758" s="2" t="s">
        <v>22887</v>
      </c>
      <c r="F758" s="2" t="s">
        <v>22888</v>
      </c>
    </row>
    <row r="759" spans="2:6" x14ac:dyDescent="0.2">
      <c r="B759" s="2" t="s">
        <v>22640</v>
      </c>
      <c r="C759" s="2" t="s">
        <v>23762</v>
      </c>
      <c r="D759" s="2" t="s">
        <v>22788</v>
      </c>
      <c r="E759" s="2" t="s">
        <v>23014</v>
      </c>
      <c r="F759" s="2" t="s">
        <v>23015</v>
      </c>
    </row>
    <row r="760" spans="2:6" x14ac:dyDescent="0.2">
      <c r="B760" s="2" t="s">
        <v>12880</v>
      </c>
      <c r="C760" s="2" t="s">
        <v>23763</v>
      </c>
      <c r="D760" s="2" t="s">
        <v>22788</v>
      </c>
      <c r="E760" s="2" t="s">
        <v>22796</v>
      </c>
      <c r="F760" s="2" t="s">
        <v>22797</v>
      </c>
    </row>
    <row r="761" spans="2:6" x14ac:dyDescent="0.2">
      <c r="B761" s="2" t="s">
        <v>20474</v>
      </c>
      <c r="C761" s="2" t="s">
        <v>23764</v>
      </c>
      <c r="D761" s="2" t="s">
        <v>22788</v>
      </c>
      <c r="E761" s="2" t="s">
        <v>23765</v>
      </c>
      <c r="F761" s="2" t="s">
        <v>23766</v>
      </c>
    </row>
    <row r="762" spans="2:6" x14ac:dyDescent="0.2">
      <c r="B762" s="2" t="s">
        <v>20713</v>
      </c>
      <c r="C762" s="2" t="s">
        <v>23767</v>
      </c>
      <c r="D762" s="2" t="s">
        <v>22788</v>
      </c>
      <c r="E762" s="2" t="s">
        <v>23177</v>
      </c>
      <c r="F762" s="2" t="s">
        <v>23178</v>
      </c>
    </row>
    <row r="763" spans="2:6" x14ac:dyDescent="0.2">
      <c r="B763" s="2" t="s">
        <v>20804</v>
      </c>
      <c r="C763" s="2" t="s">
        <v>23768</v>
      </c>
      <c r="D763" s="2" t="s">
        <v>22788</v>
      </c>
      <c r="E763" s="2" t="s">
        <v>22789</v>
      </c>
      <c r="F763" s="2" t="s">
        <v>22790</v>
      </c>
    </row>
    <row r="764" spans="2:6" x14ac:dyDescent="0.2">
      <c r="B764" s="2" t="s">
        <v>7069</v>
      </c>
      <c r="C764" s="2" t="s">
        <v>23769</v>
      </c>
      <c r="D764" s="2" t="s">
        <v>22788</v>
      </c>
      <c r="E764" s="2" t="s">
        <v>22829</v>
      </c>
      <c r="F764" s="2" t="s">
        <v>22830</v>
      </c>
    </row>
    <row r="765" spans="2:6" x14ac:dyDescent="0.2">
      <c r="B765" s="2" t="s">
        <v>13264</v>
      </c>
      <c r="C765" s="2" t="s">
        <v>23770</v>
      </c>
      <c r="D765" s="2" t="s">
        <v>22788</v>
      </c>
      <c r="E765" s="2" t="s">
        <v>23361</v>
      </c>
      <c r="F765" s="2" t="s">
        <v>23362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D704C7-506C-4396-B20A-75A45E75E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F511DC-8F8A-4458-933F-05CB7475A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2A330A-8CFF-476B-9215-DD1FC05612B7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7b38f2a3-aa4f-459a-96a7-609069baf883"/>
    <ds:schemaRef ds:uri="210a6c26-33a8-4c30-9028-1a854218d472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Trend-Sales</vt:lpstr>
      <vt:lpstr>Trend-Group</vt:lpstr>
      <vt:lpstr>Trend-Country</vt:lpstr>
      <vt:lpstr>Pivots</vt:lpstr>
      <vt:lpstr>Sales BD</vt:lpstr>
      <vt:lpstr>Clients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2019-12-12T19:40:07Z</dcterms:created>
  <dcterms:modified xsi:type="dcterms:W3CDTF">2019-12-13T09:17:03Z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